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T:\Internal\01_Regulatory Services\02_Cases\2023 Cases\2023-00092 2022 IRP\17_Discovery\03_Joint_Intervenors\Set 2\Q32\"/>
    </mc:Choice>
  </mc:AlternateContent>
  <xr:revisionPtr revIDLastSave="0" documentId="13_ncr:1_{F5A8DFBC-67B2-43C9-BBD6-AB1D790C6684}" xr6:coauthVersionLast="47" xr6:coauthVersionMax="47" xr10:uidLastSave="{00000000-0000-0000-0000-000000000000}"/>
  <bookViews>
    <workbookView xWindow="-28920" yWindow="-120" windowWidth="29040" windowHeight="15840" xr2:uid="{07428366-EFD2-4273-BC3D-1CCD649A3A5C}"/>
  </bookViews>
  <sheets>
    <sheet name="E2 (financials) + Tables 15_16" sheetId="12" r:id="rId1"/>
    <sheet name="Portfolios&gt;&gt;" sheetId="7" r:id="rId2"/>
    <sheet name="Reference" sheetId="1" r:id="rId3"/>
    <sheet name="REF-HC" sheetId="3" r:id="rId4"/>
    <sheet name="CETA" sheetId="4" r:id="rId5"/>
    <sheet name="ECR" sheetId="5" r:id="rId6"/>
    <sheet name="NCR" sheetId="6" r:id="rId7"/>
    <sheet name="CC" sheetId="9" r:id="rId8"/>
    <sheet name="REF No Wind" sheetId="10" r:id="rId9"/>
    <sheet name="Preferred Plan" sheetId="11" r:id="rId10"/>
    <sheet name="Inputs" sheetId="2" r:id="rId11"/>
    <sheet name="Full Results" sheetId="8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\0" localSheetId="11">#REF!</definedName>
    <definedName name="\0" localSheetId="10">#REF!</definedName>
    <definedName name="\0">#REF!</definedName>
    <definedName name="\A" localSheetId="10">#REF!</definedName>
    <definedName name="\A">#REF!</definedName>
    <definedName name="\B">#REF!</definedName>
    <definedName name="\C">#REF!</definedName>
    <definedName name="\Company\">"CompName"</definedName>
    <definedName name="\D">#REF!</definedName>
    <definedName name="\E">#REF!</definedName>
    <definedName name="\Essbase_Input\">#REF!</definedName>
    <definedName name="\Essbase_Output\">#REF!</definedName>
    <definedName name="\Estimate\">[1]GlobalDates!$H$9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PriorEstimate\">[1]GlobalDates!$K$9</definedName>
    <definedName name="\S">#REF!</definedName>
    <definedName name="__">[2]HELP_SCREEN!#REF!</definedName>
    <definedName name="__123Graph_A" hidden="1">[3]L!$S$4:$S$15</definedName>
    <definedName name="__123Graph_ARES_02" hidden="1">[3]L!$S$47:$S$58</definedName>
    <definedName name="__123Graph_B" hidden="1">[3]L!$T$4:$T$15</definedName>
    <definedName name="__123Graph_BRES_02" hidden="1">[3]L!$T$47:$T$58</definedName>
    <definedName name="__123Graph_X" hidden="1">[3]L!$R$4:$R$15</definedName>
    <definedName name="__123Graph_XRES_02" hidden="1">[3]L!$R$47:$R$58</definedName>
    <definedName name="_1__123Graph_ACHART_1" hidden="1">'[4]Cash Out Table'!$I$11:$I$39</definedName>
    <definedName name="_1_2008_Totals">'[5]CIS_Test Year_Totals'!$B$1:$J$3092</definedName>
    <definedName name="_10">#REF!</definedName>
    <definedName name="_12_31_2009">#REF!</definedName>
    <definedName name="_2__123Graph_ACHART_2" hidden="1">'[4]Net Cash Table'!$F$11:$F$39</definedName>
    <definedName name="_266A">#REF!</definedName>
    <definedName name="_266B">#REF!</definedName>
    <definedName name="_270A">#REF!</definedName>
    <definedName name="_270B">#REF!</definedName>
    <definedName name="_271A">#REF!</definedName>
    <definedName name="_271B">#REF!</definedName>
    <definedName name="_272A">#REF!</definedName>
    <definedName name="_272B">#REF!</definedName>
    <definedName name="_273A">#REF!</definedName>
    <definedName name="_273B">#REF!</definedName>
    <definedName name="_274A">#REF!</definedName>
    <definedName name="_274B">#REF!</definedName>
    <definedName name="_275A">#REF!</definedName>
    <definedName name="_275B">#REF!</definedName>
    <definedName name="_280A">#REF!</definedName>
    <definedName name="_280B">#REF!</definedName>
    <definedName name="_281A">#REF!</definedName>
    <definedName name="_281B">#REF!</definedName>
    <definedName name="_282A">#REF!</definedName>
    <definedName name="_282B">#REF!</definedName>
    <definedName name="_283A">#REF!</definedName>
    <definedName name="_283B">#REF!</definedName>
    <definedName name="_284A">#REF!</definedName>
    <definedName name="_284B">#REF!</definedName>
    <definedName name="_285A">#REF!</definedName>
    <definedName name="_285B">#REF!</definedName>
    <definedName name="_290A">#REF!</definedName>
    <definedName name="_290B">#REF!</definedName>
    <definedName name="_291A">#REF!</definedName>
    <definedName name="_291B">#REF!</definedName>
    <definedName name="_292A">#REF!</definedName>
    <definedName name="_292B">#REF!</definedName>
    <definedName name="_293A">#REF!</definedName>
    <definedName name="_293B">#REF!</definedName>
    <definedName name="_2W">[2]HELP_SCREEN!#REF!</definedName>
    <definedName name="_3__123Graph_BCHART_1" hidden="1">'[4]Cash Out Table'!$G$11:$G$39</definedName>
    <definedName name="_4__123Graph_BCHART_2" hidden="1">'[4]Net Cash Table'!$I$11:$I$39</definedName>
    <definedName name="_4201A">#REF!</definedName>
    <definedName name="_4201B">#REF!</definedName>
    <definedName name="_4202A">#REF!</definedName>
    <definedName name="_4202B">#REF!</definedName>
    <definedName name="_4203A">#REF!</definedName>
    <definedName name="_4203B">#REF!</definedName>
    <definedName name="_4204A">#REF!</definedName>
    <definedName name="_4204B">#REF!</definedName>
    <definedName name="_4206A">#REF!</definedName>
    <definedName name="_4206B">#REF!</definedName>
    <definedName name="_4207A">#REF!</definedName>
    <definedName name="_4207B">#REF!</definedName>
    <definedName name="_4208A">#REF!</definedName>
    <definedName name="_4208B">#REF!</definedName>
    <definedName name="_4209A">#REF!</definedName>
    <definedName name="_4209B">#REF!</definedName>
    <definedName name="_4210A">#REF!</definedName>
    <definedName name="_4210B">#REF!</definedName>
    <definedName name="_4211A">#REF!</definedName>
    <definedName name="_4211B">#REF!</definedName>
    <definedName name="_4212A">#REF!</definedName>
    <definedName name="_4212B">#REF!</definedName>
    <definedName name="_4221A">#REF!</definedName>
    <definedName name="_4221B">#REF!</definedName>
    <definedName name="_4222A">#REF!</definedName>
    <definedName name="_4222B">#REF!</definedName>
    <definedName name="_4231A">#REF!</definedName>
    <definedName name="_4231B">#REF!</definedName>
    <definedName name="_4232A">#REF!</definedName>
    <definedName name="_4232B">#REF!</definedName>
    <definedName name="_4234A">#REF!</definedName>
    <definedName name="_4234B">#REF!</definedName>
    <definedName name="_4235A">#REF!</definedName>
    <definedName name="_4235B">#REF!</definedName>
    <definedName name="_4236A">#REF!</definedName>
    <definedName name="_4236B">#REF!</definedName>
    <definedName name="_4240A">#REF!</definedName>
    <definedName name="_4240B">#REF!</definedName>
    <definedName name="_4243A">#REF!</definedName>
    <definedName name="_4245A">#REF!</definedName>
    <definedName name="_4245B">#REF!</definedName>
    <definedName name="_4246A">#REF!</definedName>
    <definedName name="_4246B">#REF!</definedName>
    <definedName name="_4251A">#REF!</definedName>
    <definedName name="_4251B">#REF!</definedName>
    <definedName name="_4251C">#REF!</definedName>
    <definedName name="_4252A">#REF!</definedName>
    <definedName name="_4252B">#REF!</definedName>
    <definedName name="_4255A">#REF!</definedName>
    <definedName name="_4255B">#REF!</definedName>
    <definedName name="_4257A">#REF!</definedName>
    <definedName name="_4257B">#REF!</definedName>
    <definedName name="_4262A">#REF!</definedName>
    <definedName name="_4262B">#REF!</definedName>
    <definedName name="_4265A">#REF!</definedName>
    <definedName name="_4265B">#REF!</definedName>
    <definedName name="_4270A">#REF!</definedName>
    <definedName name="_4270B">#REF!</definedName>
    <definedName name="_4283A">#REF!</definedName>
    <definedName name="_4283B">#REF!</definedName>
    <definedName name="_4290A">#REF!</definedName>
    <definedName name="_4290B">#REF!</definedName>
    <definedName name="_4294A">#REF!</definedName>
    <definedName name="_4294B">#REF!</definedName>
    <definedName name="_4298A">#REF!</definedName>
    <definedName name="_4298B">#REF!</definedName>
    <definedName name="_5__123Graph_CCHART_1" hidden="1">'[4]Cash Out Table'!$E$11:$E$39</definedName>
    <definedName name="_6__123Graph_CCHART_2" hidden="1">'[4]Net Cash Table'!$L$11:$L$39</definedName>
    <definedName name="_7__123Graph_XCHART_2" hidden="1">'[6]Progress Tables'!$U$14:$U$46</definedName>
    <definedName name="_7_I_3">#REF!</definedName>
    <definedName name="_7200">#REF!</definedName>
    <definedName name="_7800">#REF!</definedName>
    <definedName name="_8500">#REF!</definedName>
    <definedName name="_8600">#REF!</definedName>
    <definedName name="_8700">#REF!</definedName>
    <definedName name="_8900">#REF!</definedName>
    <definedName name="_911A">#REF!</definedName>
    <definedName name="_912A">#REF!</definedName>
    <definedName name="_921A">#REF!</definedName>
    <definedName name="_922A">#REF!</definedName>
    <definedName name="_Dist_Values" hidden="1">#REF!</definedName>
    <definedName name="_DIV2">#REF!</definedName>
    <definedName name="_Fill" hidden="1">#REF!</definedName>
    <definedName name="_FXD8614">'[7]A WS'!#REF!</definedName>
    <definedName name="_FXD8615">'[7]A WS'!#REF!</definedName>
    <definedName name="_FXD8616">'[7]A WS'!#REF!</definedName>
    <definedName name="_FXD8617">'[7]A WS'!#REF!</definedName>
    <definedName name="_FXD8618">'[7]A WS'!#REF!</definedName>
    <definedName name="_FXD8632">'[7]A WS'!#REF!</definedName>
    <definedName name="_FXD8634">'[7]A WS'!#REF!</definedName>
    <definedName name="_FXD8635">'[7]A WS'!#REF!</definedName>
    <definedName name="_FXD8637">'[7]A WS'!#REF!</definedName>
    <definedName name="_FXD8638">'[7]A WS'!#REF!</definedName>
    <definedName name="_FXD8651">'[7]A WS'!#REF!</definedName>
    <definedName name="_HOME__APP1__LP">#REF!</definedName>
    <definedName name="_Key1" hidden="1">'[8]RAW Hyrdros Purch and Store'!#REF!</definedName>
    <definedName name="_Key2" hidden="1">'[8]RAW Hyrdros Purch and Store'!#REF!</definedName>
    <definedName name="_Order1" hidden="1">255</definedName>
    <definedName name="_Order1_1" hidden="1">255</definedName>
    <definedName name="_Order2" hidden="1">255</definedName>
    <definedName name="_pg1">'[9]Income Stmt wout C&amp;I'!$A$1:$P$83</definedName>
    <definedName name="_pg2">'[9]Income Stmt wout C&amp;I'!$A$133:$M$143</definedName>
    <definedName name="_PRCRSAC1..AK46">#REF!</definedName>
    <definedName name="_PRCRSO1..Y60_G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ort" hidden="1">'[8]RAW Hyrdros Purch and Store'!#REF!</definedName>
    <definedName name="_SUM0210">'[7]B WS'!#REF!</definedName>
    <definedName name="_SUM0409">'[7]B WS'!#REF!</definedName>
    <definedName name="_SUM0501">'[7]B WS'!#REF!</definedName>
    <definedName name="_SUM0502">'[7]B WS'!#REF!</definedName>
    <definedName name="_SUM0508">'[7]B WS'!#REF!</definedName>
    <definedName name="_SUM0509">'[7]B WS'!#REF!</definedName>
    <definedName name="_SUM0510">'[7]B WS'!#REF!</definedName>
    <definedName name="_SUM0511">'[7]B WS'!#REF!</definedName>
    <definedName name="_SUM0709">'[7]B WS'!#REF!</definedName>
    <definedName name="_SUM5709">'[7]B WS'!#REF!</definedName>
    <definedName name="_SUM6109">'[7]B WS'!#REF!</definedName>
    <definedName name="_SUM6309">'[7]B WS'!#REF!</definedName>
    <definedName name="_SUM6409">'[7]B WS'!#REF!</definedName>
    <definedName name="_SUM6501">'[7]B WS'!#REF!</definedName>
    <definedName name="_SUM6502">'[7]B WS'!#REF!</definedName>
    <definedName name="_SUM6508">'[7]B WS'!#REF!</definedName>
    <definedName name="_SUM6509">'[7]B WS'!#REF!</definedName>
    <definedName name="_SUM6510">'[7]B WS'!#REF!</definedName>
    <definedName name="_SUM6511">'[7]B WS'!#REF!</definedName>
    <definedName name="_SUM6609">'[7]B WS'!#REF!</definedName>
    <definedName name="_SUM6701">'[7]B WS'!#REF!</definedName>
    <definedName name="_SUM6702">'[7]B WS'!#REF!</definedName>
    <definedName name="_SUM6708">'[7]B WS'!#REF!</definedName>
    <definedName name="_SUM6709">'[7]B WS'!#REF!</definedName>
    <definedName name="_SUM6710">'[7]B WS'!#REF!</definedName>
    <definedName name="_SUM6711">'[7]B WS'!#REF!</definedName>
    <definedName name="_SUM6718">'[7]B WS'!#REF!</definedName>
    <definedName name="_SUM7201">'[7]B WS'!#REF!</definedName>
    <definedName name="_SUM7202">'[7]B WS'!#REF!</definedName>
    <definedName name="_SUM7208">'[7]B WS'!#REF!</definedName>
    <definedName name="_SUM7209">'[7]B WS'!#REF!</definedName>
    <definedName name="_SUM7210">'[7]B WS'!#REF!</definedName>
    <definedName name="_SUM7211">'[7]B WS'!#REF!</definedName>
    <definedName name="_SUM7309">'[7]B WS'!#REF!</definedName>
    <definedName name="_SUM7401">'[7]B WS'!#REF!</definedName>
    <definedName name="_SUM7402">'[7]B WS'!#REF!</definedName>
    <definedName name="_SUM7408">'[7]B WS'!#REF!</definedName>
    <definedName name="_SUM7409">'[7]B WS'!#REF!</definedName>
    <definedName name="_SUM7411">'[7]B WS'!#REF!</definedName>
    <definedName name="_SUM7501">'[7]B WS'!#REF!</definedName>
    <definedName name="_SUM7502">'[7]B WS'!#REF!</definedName>
    <definedName name="_SUM7508">'[7]B WS'!#REF!</definedName>
    <definedName name="_SUM7509">'[7]B WS'!#REF!</definedName>
    <definedName name="_SUM7511">'[7]B WS'!#REF!</definedName>
    <definedName name="_SUM8009">'[7]B WS'!#REF!</definedName>
    <definedName name="_SUM8301">'[7]B WS'!#REF!</definedName>
    <definedName name="_SUM8302">'[7]B WS'!#REF!</definedName>
    <definedName name="_SUM8308">'[7]B WS'!#REF!</definedName>
    <definedName name="_SUM8309">'[7]B WS'!#REF!</definedName>
    <definedName name="_SUM8311">'[7]B WS'!#REF!</definedName>
    <definedName name="_SUM8409">'[7]B WS'!#REF!</definedName>
    <definedName name="_SUM8709">'[7]B WS'!#REF!</definedName>
    <definedName name="_SUM8710">'[7]B WS'!#REF!</definedName>
    <definedName name="_SUM8714">'[7]B WS'!#REF!</definedName>
    <definedName name="_SUM8715">'[7]B WS'!#REF!</definedName>
    <definedName name="_SUM8716">'[7]B WS'!#REF!</definedName>
    <definedName name="_SUM8717">'[7]B WS'!#REF!</definedName>
    <definedName name="_SUM8719">'[7]B WS'!#REF!</definedName>
    <definedName name="AccessDatabase" hidden="1">"W:\DF\NISource\Studies\nipsco\Normalization Electric Merchant.mdb"</definedName>
    <definedName name="Account_Number">'[10]Special Markets'!$C$7:$C$110</definedName>
    <definedName name="Accounts_Receivable" localSheetId="10">#REF!</definedName>
    <definedName name="Accounts_Receivable">#REF!</definedName>
    <definedName name="Actual_RA_Interruptible_Cr_Recovery_Amt">'[11]Sch 3'!$E$28</definedName>
    <definedName name="actual3" localSheetId="10">#REF!</definedName>
    <definedName name="actual3">#REF!</definedName>
    <definedName name="ActualPeriod">[11]Inputs!$C$3</definedName>
    <definedName name="Actuals_3and9" localSheetId="10">#REF!</definedName>
    <definedName name="Actuals_3and9">#REF!</definedName>
    <definedName name="actuals5" localSheetId="10">#REF!</definedName>
    <definedName name="actuals5">#REF!</definedName>
    <definedName name="Actuals9" localSheetId="10">#REF!</definedName>
    <definedName name="Actuals9">#REF!</definedName>
    <definedName name="ActualYrEnd_5YrAvgTab">#REF!</definedName>
    <definedName name="ADJ52_1of2">#REF!</definedName>
    <definedName name="ADJ52_2of2">#REF!</definedName>
    <definedName name="adjrev">[12]Margins!$E$14:$E$215</definedName>
    <definedName name="admin02" localSheetId="10">#REF!</definedName>
    <definedName name="admin02">#REF!</definedName>
    <definedName name="admin02q2" localSheetId="10">#REF!</definedName>
    <definedName name="admin02q2">#REF!</definedName>
    <definedName name="admin02q3" localSheetId="10">#REF!</definedName>
    <definedName name="admin02q3">#REF!</definedName>
    <definedName name="admin03">#REF!</definedName>
    <definedName name="admin04">#REF!</definedName>
    <definedName name="admin05">#REF!</definedName>
    <definedName name="admin06">#REF!</definedName>
    <definedName name="Alloc_87">#REF!</definedName>
    <definedName name="Alloc_HW">#REF!</definedName>
    <definedName name="Alloc_Life">#REF!</definedName>
    <definedName name="Alloc_Med">#REF!</definedName>
    <definedName name="Alloc_SERP">#REF!</definedName>
    <definedName name="Allocation_Description_AllocTab">#REF!</definedName>
    <definedName name="AmortChart_EEI_Exp_InputTab">#REF!</definedName>
    <definedName name="ANNINST">#REF!</definedName>
    <definedName name="ANNLBR">#REF!</definedName>
    <definedName name="ANNMAT">#REF!</definedName>
    <definedName name="ANNUITY">#REF!</definedName>
    <definedName name="ar">#REF!</definedName>
    <definedName name="ar_1">#REF!</definedName>
    <definedName name="arc">#REF!</definedName>
    <definedName name="arc_1">#REF!</definedName>
    <definedName name="Arc_BH_C">'[11]3.1 Cost Detail'!$F$36:$K$36</definedName>
    <definedName name="Arc_IH_C">'[11]3.1 Cost Detail'!$F$35:$K$35</definedName>
    <definedName name="Arc_USA_C">'[11]3.1 Cost Detail'!$F$34:$K$34</definedName>
    <definedName name="arnt" localSheetId="10">#REF!</definedName>
    <definedName name="arnt">#REF!</definedName>
    <definedName name="arnt_1" localSheetId="10">#REF!</definedName>
    <definedName name="arnt_1">#REF!</definedName>
    <definedName name="art" localSheetId="10">#REF!</definedName>
    <definedName name="art">#REF!</definedName>
    <definedName name="art_1">#REF!</definedName>
    <definedName name="ASD">#REF!</definedName>
    <definedName name="Asset_Life">'[13]Community Solar'!$B$57</definedName>
    <definedName name="ASSETS">'[14]NIPSCO BAL SHEET DATA'!#REF!</definedName>
    <definedName name="assets98">'[14]NIPSCO BAL SHEET DATA'!#REF!</definedName>
    <definedName name="AUTO11">'[7]A WS'!#REF!</definedName>
    <definedName name="AUTO12">'[7]A WS'!#REF!</definedName>
    <definedName name="AUTO14">'[7]A WS'!#REF!</definedName>
    <definedName name="AUTO15">'[7]A WS'!#REF!</definedName>
    <definedName name="AUTO16">'[7]A WS'!#REF!</definedName>
    <definedName name="AUTO17">'[7]A WS'!#REF!</definedName>
    <definedName name="AUTO18">'[7]A WS'!#REF!</definedName>
    <definedName name="AUTO20">'[7]A WS'!#REF!</definedName>
    <definedName name="AUTO22">'[7]A WS'!#REF!</definedName>
    <definedName name="AUTO32">'[7]A WS'!#REF!</definedName>
    <definedName name="AUTO34">'[7]A WS'!#REF!</definedName>
    <definedName name="AUTO35">'[7]A WS'!#REF!</definedName>
    <definedName name="AUTO37">'[7]A WS'!#REF!</definedName>
    <definedName name="AUTO38">'[7]A WS'!#REF!</definedName>
    <definedName name="AUTO48">'[7]A WS'!#REF!</definedName>
    <definedName name="AUTO51">'[7]A WS'!#REF!</definedName>
    <definedName name="AUTO52">'[7]A WS'!#REF!</definedName>
    <definedName name="AUTO53">'[7]A WS'!#REF!</definedName>
    <definedName name="bad_debt">#REF!</definedName>
    <definedName name="BAL">#REF!</definedName>
    <definedName name="Base_Year">#REF!</definedName>
    <definedName name="Basefuelrevenues">[12]Margins!$H$14:$H$215</definedName>
    <definedName name="bb_MTk0NDE5QTI2NTVBNDM0Mz" localSheetId="10" hidden="1">#REF!</definedName>
    <definedName name="bb_MTk0NDE5QTI2NTVBNDM0Mz" hidden="1">#REF!</definedName>
    <definedName name="bb_RTRDMjFDM0I3NzRDNDAxQT" localSheetId="10" hidden="1">#REF!</definedName>
    <definedName name="bb_RTRDMjFDM0I3NzRDNDAxQT" hidden="1">#REF!</definedName>
    <definedName name="benefits" localSheetId="10">#REF!</definedName>
    <definedName name="benefits">#REF!</definedName>
    <definedName name="Billing_Period">[11]Inputs!$C$5</definedName>
    <definedName name="BMSLBR" localSheetId="10">#REF!</definedName>
    <definedName name="BMSLBR">#REF!</definedName>
    <definedName name="bonus">'[15]Variable Assumptions'!$B$21</definedName>
    <definedName name="BookLife">[16]General!$G$25:$AO$25</definedName>
    <definedName name="BORDER" localSheetId="10">#REF!</definedName>
    <definedName name="BORDER">#REF!</definedName>
    <definedName name="Bottom_Int_Cred_Month">'[11]3.1 Cost Detail'!$F$29:$K$29</definedName>
    <definedName name="BSLRetrieval" localSheetId="10">#REF!</definedName>
    <definedName name="BSLRetrieval">#REF!</definedName>
    <definedName name="bu_name">'[17]Variable Assumptions'!$A$1</definedName>
    <definedName name="bun" localSheetId="10">#REF!</definedName>
    <definedName name="bun">#REF!</definedName>
    <definedName name="BURNINST" localSheetId="10">#REF!</definedName>
    <definedName name="BURNINST">#REF!</definedName>
    <definedName name="BURNTOT" localSheetId="10">#REF!</definedName>
    <definedName name="BURNTOT">#REF!</definedName>
    <definedName name="CANDIHide">#REF!</definedName>
    <definedName name="Cap_purch">[12]Margins!$F$117</definedName>
    <definedName name="Cap_Structure" localSheetId="10">#REF!</definedName>
    <definedName name="Cap_Structure">#REF!</definedName>
    <definedName name="Capacity_Closing_Total">'[11]Capacity Rev Close'!$W$32</definedName>
    <definedName name="Capacity_Filing_Total">'[11]Capacity Rev Filing'!$W$32</definedName>
    <definedName name="CapCost_Month2">'[18]RA - Sch 2 Wkppr'!$E$18</definedName>
    <definedName name="Case" localSheetId="10">#REF!</definedName>
    <definedName name="Case">#REF!</definedName>
    <definedName name="Cell_CapacityAdjust">[19]Operating!#REF!</definedName>
    <definedName name="Cell_CapacityOperating">[19]Operating!#REF!</definedName>
    <definedName name="Cell_CapacityRetire">[19]Retirements!#REF!</definedName>
    <definedName name="CHART32">'[7]A WS'!#REF!</definedName>
    <definedName name="CHART34">'[7]A WS'!#REF!</definedName>
    <definedName name="CHART35">'[7]A WS'!#REF!</definedName>
    <definedName name="CHART37">'[7]A WS'!#REF!</definedName>
    <definedName name="CHART38">'[7]A WS'!#REF!</definedName>
    <definedName name="CIPAccrualYr1">'[20]CIP Accrual'!$A$51:$E$67</definedName>
    <definedName name="CIQWBGuid" hidden="1">"e5b7ed9b-a395-48cf-99a7-6d81d617a30e"</definedName>
    <definedName name="CIS_Report_Month_1">'[11]Misc Rev Interdept -Jan'!$E$31</definedName>
    <definedName name="CIS_Report_Month_1_Int">'[11]Misc Rev Interdept -Jan'!$E$34</definedName>
    <definedName name="CIS_Report_Month_2">'[11]Misc Rev Interdept - Feb'!$E$31</definedName>
    <definedName name="CIS_Report_Month_2_Int">'[11]Misc Rev Interdept - Feb'!$E$34</definedName>
    <definedName name="CIS_Report_Month_3">'[11]Misc Rev Interdept - Mar'!$E$31</definedName>
    <definedName name="CIS_Report_Month_3_Int">'[11]Misc Rev Interdept - Mar'!$E$34</definedName>
    <definedName name="CIS_Report_Month_4">'[11]Misc Rev Interdept - Apr'!$E$31</definedName>
    <definedName name="CIS_Report_Month_4_Int">'[11]Misc Rev Interdept - Apr'!$E$34</definedName>
    <definedName name="CIS_Report_Month_5">'[11]Misc Rev Interdept - May'!$E$31</definedName>
    <definedName name="CIS_Report_Month_5_Int">'[11]Misc Rev Interdept - May'!$E$34</definedName>
    <definedName name="CIS_Report_Month_6">'[11]Misc Rev Interdept - Jun'!$E$31</definedName>
    <definedName name="CIS_Report_Month_6_Int">'[11]Misc Rev Interdept - Jun'!$E$34</definedName>
    <definedName name="CIS_Title_1">'[11]675 Jan'!$H:$H</definedName>
    <definedName name="CIS_Title_2">'[11]675 Feb'!$H:$H</definedName>
    <definedName name="CIS_Title_3">'[11]675 Mar'!$H:$H</definedName>
    <definedName name="CIS_Title_4">'[11]675 Apr'!$H:$H</definedName>
    <definedName name="CIS_Title_5">'[11]675 May'!$H:$H</definedName>
    <definedName name="CIS_Title_6">'[11]675 Jun'!$H:$H</definedName>
    <definedName name="CIS_Title_Filing">'[11]675 Dec'!$H:$H</definedName>
    <definedName name="CIS_Title_Filing2">'[11]675 Nov'!$H:$H</definedName>
    <definedName name="City_Tax" localSheetId="10">#REF!</definedName>
    <definedName name="City_Tax">#REF!</definedName>
    <definedName name="CivilHide" localSheetId="10">#REF!</definedName>
    <definedName name="CivilHide">#REF!</definedName>
    <definedName name="class_margin">'[10]Margins to access'!$C$14:$C$395</definedName>
    <definedName name="COD" localSheetId="10">#REF!</definedName>
    <definedName name="COD">#REF!</definedName>
    <definedName name="CogBlock">'[10]Cognos 55 Base Data'!$S:$S</definedName>
    <definedName name="CogClass">'[10]Cognos 55 Base Data'!$G:$G</definedName>
    <definedName name="CogComp">'[10]Cognos 55 Base Data'!$Q:$Q</definedName>
    <definedName name="CogOption">'[10]Cognos 55 Base Data'!$M:$M</definedName>
    <definedName name="CogRate">'[10]Cognos 55 Base Data'!$N:$N</definedName>
    <definedName name="CogRev">'[10]Cognos 55 Base Data'!$U:$U</definedName>
    <definedName name="CogUsage">'[10]Cognos 55 Base Data'!$T:$T</definedName>
    <definedName name="COMBINST" localSheetId="10">#REF!</definedName>
    <definedName name="COMBINST">#REF!</definedName>
    <definedName name="COMBLBR" localSheetId="10">#REF!</definedName>
    <definedName name="COMBLBR">#REF!</definedName>
    <definedName name="Common_Mo_PensionTab" localSheetId="10">#REF!</definedName>
    <definedName name="Common_Mo_PensionTab">#REF!</definedName>
    <definedName name="Compare">#REF!</definedName>
    <definedName name="COMRANGE">#REF!</definedName>
    <definedName name="COMROWS">#REF!</definedName>
    <definedName name="coname">[21]B!$F$1</definedName>
    <definedName name="CONCDATABASE" localSheetId="10">#REF!</definedName>
    <definedName name="CONCDATABASE">#REF!</definedName>
    <definedName name="ConcreteHide" localSheetId="10">#REF!</definedName>
    <definedName name="ConcreteHide">#REF!</definedName>
    <definedName name="CONLBR" localSheetId="10">#REF!</definedName>
    <definedName name="CONLBR">#REF!</definedName>
    <definedName name="CONSINST">#REF!</definedName>
    <definedName name="CP">'[22]2-CP'!$C$6:$Z$370</definedName>
    <definedName name="CRIT" localSheetId="10">#REF!</definedName>
    <definedName name="CRIT">#REF!</definedName>
    <definedName name="_xlnm.Criteria" localSheetId="10">#REF!</definedName>
    <definedName name="_xlnm.Criteria">#REF!</definedName>
    <definedName name="CS_AVG_SIZE" localSheetId="10">#REF!</definedName>
    <definedName name="CS_AVG_SIZE">#REF!</definedName>
    <definedName name="CS_WELDING">#REF!</definedName>
    <definedName name="CurMoAmt">#REF!</definedName>
    <definedName name="current">#REF!</definedName>
    <definedName name="Current_Assets">#REF!</definedName>
    <definedName name="Current_Liabilities">#REF!</definedName>
    <definedName name="CurrentYear_InputTab">#REF!</definedName>
    <definedName name="CurrentYearEnded_InputTab">#REF!</definedName>
    <definedName name="CurrentYearEnding_InputTab">#REF!</definedName>
    <definedName name="CurrentYr_InputTab">#REF!</definedName>
    <definedName name="CustACapCostMonth1">'[11]2.1 Cost Detail'!$E$14</definedName>
    <definedName name="CustACapCostMonth2">'[11]2.1 Cost Detail'!$E$23</definedName>
    <definedName name="CustACapCostMonth3">'[11]2.1 Cost Detail'!$E$32</definedName>
    <definedName name="CustACapCostMonth4">'[11]2.1 Cost Detail'!$E$41</definedName>
    <definedName name="CustACapCostMonth5">'[11]2.1 Cost Detail'!$E$50</definedName>
    <definedName name="CustACapCostMonth6">'[11]2.1 Cost Detail'!$E$59</definedName>
    <definedName name="CUSTCOM32">'[7]A WS'!#REF!</definedName>
    <definedName name="CUSTCOM34">'[7]A WS'!#REF!</definedName>
    <definedName name="CUSTCOM35">'[7]A WS'!#REF!</definedName>
    <definedName name="CUSTCOM37">'[7]A WS'!#REF!</definedName>
    <definedName name="CUSTCOM38">'[7]A WS'!#REF!</definedName>
    <definedName name="CUSTGAS32">'[7]A WS'!#REF!</definedName>
    <definedName name="CUSTGAS34">'[7]A WS'!#REF!</definedName>
    <definedName name="CUSTGAS37">'[7]A WS'!#REF!</definedName>
    <definedName name="CUSTHP32">'[7]A WS'!#REF!</definedName>
    <definedName name="CUSTHP34">'[7]A WS'!#REF!</definedName>
    <definedName name="CUSTHP35">'[7]A WS'!#REF!</definedName>
    <definedName name="CUSTHP37">'[7]A WS'!#REF!</definedName>
    <definedName name="CUSTHP38">'[7]A WS'!#REF!</definedName>
    <definedName name="CUSTRES32">'[7]A WS'!#REF!</definedName>
    <definedName name="CUSTRES34">'[7]A WS'!#REF!</definedName>
    <definedName name="CUSTRES35">'[7]A WS'!#REF!</definedName>
    <definedName name="CUSTRES37">'[7]A WS'!#REF!</definedName>
    <definedName name="CUSTRES38">'[7]A WS'!#REF!</definedName>
    <definedName name="CUSTRET16">'[7]A WS'!#REF!</definedName>
    <definedName name="CUSTRET32">'[7]A WS'!#REF!</definedName>
    <definedName name="CUSTRET34">'[7]A WS'!#REF!</definedName>
    <definedName name="CUSTRET35">'[7]A WS'!#REF!</definedName>
    <definedName name="CUSTRET37">'[7]A WS'!#REF!</definedName>
    <definedName name="CUSTRET38">'[7]A WS'!#REF!</definedName>
    <definedName name="CUSTRET43">'[7]A WS'!#REF!</definedName>
    <definedName name="CUSTTRAN32">'[7]A WS'!#REF!</definedName>
    <definedName name="CUSTTRAN34">'[7]A WS'!#REF!</definedName>
    <definedName name="CUSTTRAN35">'[7]A WS'!#REF!</definedName>
    <definedName name="CUSTTRAN37">'[7]A WS'!#REF!</definedName>
    <definedName name="CUSTTRAN38">'[7]A WS'!#REF!</definedName>
    <definedName name="cuts1">#REF!</definedName>
    <definedName name="cuts2">#REF!</definedName>
    <definedName name="CWC_12_96">#REF!</definedName>
    <definedName name="CWC_12_97">#REF!</definedName>
    <definedName name="d">[23]Assumptions!$F$7</definedName>
    <definedName name="d_1" localSheetId="10">#REF!</definedName>
    <definedName name="d_1">#REF!</definedName>
    <definedName name="d_opeb" localSheetId="10">#REF!</definedName>
    <definedName name="d_opeb">#REF!</definedName>
    <definedName name="DALBR" localSheetId="10">#REF!</definedName>
    <definedName name="DALBR">#REF!</definedName>
    <definedName name="DATA">#REF!</definedName>
    <definedName name="DATA_FL_OL_COMBINED">#REF!</definedName>
    <definedName name="DATA_FL_OL_DIAG">#REF!</definedName>
    <definedName name="DATA_FL_OL_EXPORT">#REF!</definedName>
    <definedName name="_xlnm.Database">#REF!</definedName>
    <definedName name="DATAINST">#REF!</definedName>
    <definedName name="Date">'[22]2-CP'!$B$6:$B$370</definedName>
    <definedName name="dbf" localSheetId="10">#REF!</definedName>
    <definedName name="dbf">#REF!</definedName>
    <definedName name="dbf_opeb" localSheetId="10">#REF!</definedName>
    <definedName name="dbf_opeb">#REF!</definedName>
    <definedName name="DCS" localSheetId="10">[24]Estimate!#REF!</definedName>
    <definedName name="DCS">[24]Estimate!#REF!</definedName>
    <definedName name="Debt_Frac" localSheetId="10">#REF!</definedName>
    <definedName name="Debt_Frac">#REF!</definedName>
    <definedName name="DEHINST" localSheetId="10">#REF!</definedName>
    <definedName name="DEHINST">#REF!</definedName>
    <definedName name="DEHLBR" localSheetId="10">#REF!</definedName>
    <definedName name="DEHLBR">#REF!</definedName>
    <definedName name="DEHMAT">#REF!</definedName>
    <definedName name="DEPPROD51">'[7]A WS'!#REF!</definedName>
    <definedName name="DEPR_INC">#REF!</definedName>
    <definedName name="DepRate">#REF!</definedName>
    <definedName name="dfuture">#REF!</definedName>
    <definedName name="DISPLAY">#REF!</definedName>
    <definedName name="DPO">#REF!</definedName>
    <definedName name="draft1">[25]draft1!$A$1:$L$52</definedName>
    <definedName name="DSM">'[10]10 - Revs'!$E$14:$E$188</definedName>
    <definedName name="DSMCLASS">'[10]DSM Data'!$D:$D</definedName>
    <definedName name="DSMKWH">'[10]DSM Data'!$H:$H</definedName>
    <definedName name="DSMLM">'[10]10 - Revs'!$F$14:$F$188</definedName>
    <definedName name="DSMLMCLASS">'[10]DSMLM Data'!$C:$C</definedName>
    <definedName name="DSMLMRATE">[26]Inputs!$D:$D</definedName>
    <definedName name="DSMLMREV">'[10]DSMLM Data'!$F:$F</definedName>
    <definedName name="DSMLMSP">'[10]DSMLM Data'!$D:$D</definedName>
    <definedName name="DSMREV">'[10]DSM Data'!$G:$G</definedName>
    <definedName name="DSMSP">'[10]DSM Data'!$E:$E</definedName>
    <definedName name="DSO" localSheetId="10">#REF!</definedName>
    <definedName name="DSO">#REF!</definedName>
    <definedName name="Dues_OneMonth_InputTab" localSheetId="10">#REF!</definedName>
    <definedName name="Dues_OneMonth_InputTab">#REF!</definedName>
    <definedName name="Dues_YrlyAmt_InputTab" localSheetId="10">#REF!</definedName>
    <definedName name="Dues_YrlyAmt_InputTab">#REF!</definedName>
    <definedName name="DuesCategoryChgd_InputTab">#REF!</definedName>
    <definedName name="e">[23]Assumptions!$F$9</definedName>
    <definedName name="e_1" localSheetId="10">#REF!</definedName>
    <definedName name="e_1">#REF!</definedName>
    <definedName name="ebf">[23]Assumptions!$D$9</definedName>
    <definedName name="ec" localSheetId="10">#REF!</definedName>
    <definedName name="ec">#REF!</definedName>
    <definedName name="ec_1" localSheetId="10">#REF!</definedName>
    <definedName name="ec_1">#REF!</definedName>
    <definedName name="ecbf" localSheetId="10">#REF!</definedName>
    <definedName name="ecbf">#REF!</definedName>
    <definedName name="ECRMRev">'[27]Detail Report'!$C$2:$C$500</definedName>
    <definedName name="ECRMUsage">'[27]Detail Report'!$D$2:$D$500</definedName>
    <definedName name="EdisonFoundation_InputTab" localSheetId="10">#REF!</definedName>
    <definedName name="EdisonFoundation_InputTab">#REF!</definedName>
    <definedName name="EEIPercentages_InputTab" localSheetId="10">#REF!</definedName>
    <definedName name="EEIPercentages_InputTab">#REF!</definedName>
    <definedName name="efuture" localSheetId="10">#REF!</definedName>
    <definedName name="efuture">#REF!</definedName>
    <definedName name="elec">[25]electric!$A$1:$J$30</definedName>
    <definedName name="ElecPRRatio1_Input" localSheetId="10">#REF!</definedName>
    <definedName name="ElecPRRatio1_Input">#REF!</definedName>
    <definedName name="ElecPRRatio2_Input" localSheetId="10">#REF!</definedName>
    <definedName name="ElecPRRatio2_Input">#REF!</definedName>
    <definedName name="ElecPRRatio3_Input" localSheetId="10">#REF!</definedName>
    <definedName name="ElecPRRatio3_Input">#REF!</definedName>
    <definedName name="Electric_Mo_PensionTab">#REF!</definedName>
    <definedName name="ElectricHide">#REF!</definedName>
    <definedName name="ElectricPct_AllocTab">#REF!</definedName>
    <definedName name="ElectricPct_PensionTab">#REF!</definedName>
    <definedName name="ent">#REF!</definedName>
    <definedName name="ent_1">#REF!</definedName>
    <definedName name="entbf">#REF!</definedName>
    <definedName name="EQ_Frac">#REF!</definedName>
    <definedName name="Equity_Period">#REF!</definedName>
    <definedName name="ernie">#REF!</definedName>
    <definedName name="et">#REF!</definedName>
    <definedName name="et_1">#REF!</definedName>
    <definedName name="etbf">#REF!</definedName>
    <definedName name="Eval_Period">#REF!</definedName>
    <definedName name="EXPDIST32">'[7]A WS'!#REF!</definedName>
    <definedName name="EXPDIST34">'[7]A WS'!#REF!</definedName>
    <definedName name="EXPDIST35">'[7]A WS'!#REF!</definedName>
    <definedName name="EXPDIST37">'[7]A WS'!#REF!</definedName>
    <definedName name="EXPDIST38">'[7]A WS'!#REF!</definedName>
    <definedName name="Expense_NQPension">#REF!</definedName>
    <definedName name="Expense_QualPension">#REF!</definedName>
    <definedName name="Expense_RL">#REF!</definedName>
    <definedName name="Expense_RM">#REF!</definedName>
    <definedName name="Expense_RM_NoD">#REF!</definedName>
    <definedName name="EXPPROD51">'[7]A WS'!#REF!</definedName>
    <definedName name="EXPTRAN14">'[7]A WS'!#REF!</definedName>
    <definedName name="EXPTRAN51">'[7]A WS'!#REF!</definedName>
    <definedName name="_xlnm.Extract">#REF!</definedName>
    <definedName name="F">#REF!</definedName>
    <definedName name="FAC_Int">'[11]3.1 Cost Detail'!$F$20:$K$20</definedName>
    <definedName name="FAC675deferred">[12]Margins!$F$115</definedName>
    <definedName name="FAC675reversal">'[10]WP1 - FAC sch4'!$Q$19</definedName>
    <definedName name="FACdeferred">'[10]WP1 - FAC sch4'!#REF!</definedName>
    <definedName name="FACdeferreddiff">[10]Margins!$AB$14</definedName>
    <definedName name="FACfuelrevenues">[12]Margins!$I$14:$I$215</definedName>
    <definedName name="FACreversal">'[10]WP1 - FAC sch4'!$S$19</definedName>
    <definedName name="FADIST32">'[7]A WS'!#REF!</definedName>
    <definedName name="FADIST34">'[7]A WS'!#REF!</definedName>
    <definedName name="FADIST35">'[7]A WS'!#REF!</definedName>
    <definedName name="FADIST37">'[7]A WS'!#REF!</definedName>
    <definedName name="FADIST38">'[7]A WS'!#REF!</definedName>
    <definedName name="FADSIT37">'[7]A WS'!#REF!</definedName>
    <definedName name="FAPROD51">'[7]A WS'!#REF!</definedName>
    <definedName name="FATRAN14">'[7]A WS'!#REF!</definedName>
    <definedName name="FATRAN51">'[7]A WS'!#REF!</definedName>
    <definedName name="FC_Margin">'[10]Margins to access'!$M$14:$M$395</definedName>
    <definedName name="Fed_Tax" localSheetId="10">#REF!</definedName>
    <definedName name="Fed_Tax">#REF!</definedName>
    <definedName name="FEDELECT" localSheetId="10">#REF!</definedName>
    <definedName name="FEDELECT">#REF!</definedName>
    <definedName name="FEDTOTAL" localSheetId="10">#REF!</definedName>
    <definedName name="FEDTOTAL">#REF!</definedName>
    <definedName name="FERC">#REF!</definedName>
    <definedName name="FERCCurMoAmt">#REF!</definedName>
    <definedName name="FERCYTDAmt">#REF!</definedName>
    <definedName name="fffff" localSheetId="11" hidden="1">{"ALL",#N/A,FALSE,"A"}</definedName>
    <definedName name="fffff" localSheetId="10" hidden="1">{"ALL",#N/A,FALSE,"A"}</definedName>
    <definedName name="fffff" hidden="1">{"ALL",#N/A,FALSE,"A"}</definedName>
    <definedName name="fffff_1" localSheetId="11">{"ALL",#N/A,FALSE,"A"}</definedName>
    <definedName name="fffff_1" localSheetId="10">{"ALL",#N/A,FALSE,"A"}</definedName>
    <definedName name="fffff_1">{"ALL",#N/A,FALSE,"A"}</definedName>
    <definedName name="fffff_1_1" localSheetId="11">{"ALL",#N/A,FALSE,"A"}</definedName>
    <definedName name="fffff_1_1" localSheetId="10">{"ALL",#N/A,FALSE,"A"}</definedName>
    <definedName name="fffff_1_1">{"ALL",#N/A,FALSE,"A"}</definedName>
    <definedName name="fffff_2" localSheetId="11">{"ALL",#N/A,FALSE,"A"}</definedName>
    <definedName name="fffff_2" localSheetId="10">{"ALL",#N/A,FALSE,"A"}</definedName>
    <definedName name="fffff_2">{"ALL",#N/A,FALSE,"A"}</definedName>
    <definedName name="fifteen">#REF!</definedName>
    <definedName name="Fill" hidden="1">#REF!</definedName>
    <definedName name="five">#REF!</definedName>
    <definedName name="FiveYr">#REF!</definedName>
    <definedName name="forecast_losses1">'[28]short term forecast'!$K$5</definedName>
    <definedName name="forecast_losses2">'[28]short term forecast'!$K$6</definedName>
    <definedName name="forecast_losses3">'[28]short term forecast'!$K$7</definedName>
    <definedName name="fsdfsad" localSheetId="11" hidden="1">{"ALL",#N/A,FALSE,"A"}</definedName>
    <definedName name="fsdfsad" localSheetId="10" hidden="1">{"ALL",#N/A,FALSE,"A"}</definedName>
    <definedName name="fsdfsad" hidden="1">{"ALL",#N/A,FALSE,"A"}</definedName>
    <definedName name="fsdfsad_1" localSheetId="11">{"ALL",#N/A,FALSE,"A"}</definedName>
    <definedName name="fsdfsad_1" localSheetId="10">{"ALL",#N/A,FALSE,"A"}</definedName>
    <definedName name="fsdfsad_1">{"ALL",#N/A,FALSE,"A"}</definedName>
    <definedName name="fsdfsad_1_1" localSheetId="11">{"ALL",#N/A,FALSE,"A"}</definedName>
    <definedName name="fsdfsad_1_1" localSheetId="10">{"ALL",#N/A,FALSE,"A"}</definedName>
    <definedName name="fsdfsad_1_1">{"ALL",#N/A,FALSE,"A"}</definedName>
    <definedName name="fsdfsad_2" localSheetId="11">{"ALL",#N/A,FALSE,"A"}</definedName>
    <definedName name="fsdfsad_2" localSheetId="10">{"ALL",#N/A,FALSE,"A"}</definedName>
    <definedName name="fsdfsad_2">{"ALL",#N/A,FALSE,"A"}</definedName>
    <definedName name="g_a02">#REF!</definedName>
    <definedName name="g_a03">#REF!</definedName>
    <definedName name="gas">[25]gas!$A$1:$J$33</definedName>
    <definedName name="Gas_Mo_PensionTab" localSheetId="10">#REF!</definedName>
    <definedName name="Gas_Mo_PensionTab">#REF!</definedName>
    <definedName name="gascons_costs">'[10]Manual Inputs'!$F$127:$F$149</definedName>
    <definedName name="GASNOTE" localSheetId="10">#REF!</definedName>
    <definedName name="GASNOTE">#REF!</definedName>
    <definedName name="GasPct_AllocTab" localSheetId="10">#REF!</definedName>
    <definedName name="GasPct_AllocTab">#REF!</definedName>
    <definedName name="GasPct_PensionTab" localSheetId="10">#REF!</definedName>
    <definedName name="GasPct_PensionTab">#REF!</definedName>
    <definedName name="GasPRRatio1_Input">#REF!</definedName>
    <definedName name="GasPRRatio2_Input">#REF!</definedName>
    <definedName name="GasPRRatio3_Input">#REF!</definedName>
    <definedName name="GNL_GNL">'[10]Margins to access'!$B$14:$B$395</definedName>
    <definedName name="GPClass">'[10]Green Power Data'!$C$2:$C$150</definedName>
    <definedName name="GPKWH">'[10]Green Power Data'!$F$2:$F$150</definedName>
    <definedName name="GPREV">'[10]Green Power Data'!$E$2:$E$150</definedName>
    <definedName name="GPSP">'[10]Green Power Data'!$D$2:$D$150</definedName>
    <definedName name="H" localSheetId="10">#REF!</definedName>
    <definedName name="H">#REF!</definedName>
    <definedName name="help" localSheetId="11" hidden="1">{"ALL",#N/A,FALSE,"A"}</definedName>
    <definedName name="help" localSheetId="10" hidden="1">{"ALL",#N/A,FALSE,"A"}</definedName>
    <definedName name="help" hidden="1">{"ALL",#N/A,FALSE,"A"}</definedName>
    <definedName name="help_1" localSheetId="11">{"ALL",#N/A,FALSE,"A"}</definedName>
    <definedName name="help_1" localSheetId="10">{"ALL",#N/A,FALSE,"A"}</definedName>
    <definedName name="help_1">{"ALL",#N/A,FALSE,"A"}</definedName>
    <definedName name="help_1_1" localSheetId="11">{"ALL",#N/A,FALSE,"A"}</definedName>
    <definedName name="help_1_1" localSheetId="10">{"ALL",#N/A,FALSE,"A"}</definedName>
    <definedName name="help_1_1">{"ALL",#N/A,FALSE,"A"}</definedName>
    <definedName name="help_2" localSheetId="11">{"ALL",#N/A,FALSE,"A"}</definedName>
    <definedName name="help_2" localSheetId="10">{"ALL",#N/A,FALSE,"A"}</definedName>
    <definedName name="help_2">{"ALL",#N/A,FALSE,"A"}</definedName>
    <definedName name="HewittCommon5YrAvg">#REF!</definedName>
    <definedName name="HewittCommonNonQualified5YrAvg">#REF!</definedName>
    <definedName name="HewittCommonQualified5YrAvg">#REF!</definedName>
    <definedName name="HewittElectricNonQualified5YrAvg">#REF!</definedName>
    <definedName name="HewittElectricQualified5YrAvg">#REF!</definedName>
    <definedName name="HewittElectricYrAvg">#REF!</definedName>
    <definedName name="HewittGas5YrAvg">#REF!</definedName>
    <definedName name="HewittGasNonQualified5YrAvg">#REF!</definedName>
    <definedName name="HewittGasQualified5YrAvg">#REF!</definedName>
    <definedName name="HewittPensionTable_InputTab">#REF!</definedName>
    <definedName name="HewittPensionTableTitles_InputTab">#REF!</definedName>
    <definedName name="HewittPensionTableYrs_InputTab">#REF!</definedName>
    <definedName name="HewittTestYr_Mo1">#REF!</definedName>
    <definedName name="HewittTestYr_Mo10">#REF!</definedName>
    <definedName name="HewittTestYr_Mo10Yr">#REF!</definedName>
    <definedName name="HewittTestYr_Mo11">#REF!</definedName>
    <definedName name="HewittTestYr_Mo11Yr">#REF!</definedName>
    <definedName name="HewittTestYr_Mo12">#REF!</definedName>
    <definedName name="HewittTestYr_Mo12Yr">#REF!</definedName>
    <definedName name="HewittTestYr_Mo1Yr">#REF!</definedName>
    <definedName name="HewittTestYr_Mo2">#REF!</definedName>
    <definedName name="HewittTestYr_Mo2Yr">#REF!</definedName>
    <definedName name="HewittTestYr_Mo3">#REF!</definedName>
    <definedName name="HewittTestYr_Mo3Yr">#REF!</definedName>
    <definedName name="HewittTestYr_Mo4">#REF!</definedName>
    <definedName name="HewittTestYr_Mo4Yr">#REF!</definedName>
    <definedName name="HewittTestYr_Mo5">#REF!</definedName>
    <definedName name="HewittTestYr_Mo5Yr">#REF!</definedName>
    <definedName name="HewittTestYr_Mo6">#REF!</definedName>
    <definedName name="HewittTestYr_Mo6Yr">#REF!</definedName>
    <definedName name="HewittTestYr_Mo7">#REF!</definedName>
    <definedName name="HewittTestYr_Mo7Yr">#REF!</definedName>
    <definedName name="HewittTestYr_Mo8">#REF!</definedName>
    <definedName name="HewittTestYr_Mo8Yr">#REF!</definedName>
    <definedName name="HewittTestYr_Mo9">#REF!</definedName>
    <definedName name="HewittTestYr_Mo9Yr">#REF!</definedName>
    <definedName name="HewittTestYrEnded_InputTab">#REF!</definedName>
    <definedName name="HewittYr_5yrAvgTab">#REF!</definedName>
    <definedName name="HewittYr1_PensionTab">#REF!</definedName>
    <definedName name="HewittYr10_PensionTab">#REF!</definedName>
    <definedName name="HewittYr11_PensionTab">#REF!</definedName>
    <definedName name="HewittYr12_PensionTab">#REF!</definedName>
    <definedName name="HewittYr2_PensionTab">#REF!</definedName>
    <definedName name="HewittYr3_PensionTab">#REF!</definedName>
    <definedName name="HewittYr4_PensionTab">#REF!</definedName>
    <definedName name="HewittYr5_PensionTab">#REF!</definedName>
    <definedName name="HewittYr6_PensionTab">#REF!</definedName>
    <definedName name="HewittYr7_PensionTab">#REF!</definedName>
    <definedName name="HewittYr8_PensionTab">#REF!</definedName>
    <definedName name="HewittYr9_PensionTab">#REF!</definedName>
    <definedName name="Hour">'[22]2-CP'!$C$5:$Z$5</definedName>
    <definedName name="HTML_CodePage" hidden="1">1252</definedName>
    <definedName name="HTML_Control" localSheetId="11" hidden="1">{"'4.0 Financial'!$A$1:$M$79"}</definedName>
    <definedName name="HTML_Control" localSheetId="10" hidden="1">{"'4.0 Financial'!$A$1:$M$79"}</definedName>
    <definedName name="HTML_Control" hidden="1">{"'4.0 Financial'!$A$1:$M$79"}</definedName>
    <definedName name="HTML_Control_1" localSheetId="11">{"'4.0 Financial'!$A$1:$M$79"}</definedName>
    <definedName name="HTML_Control_1" localSheetId="10">{"'4.0 Financial'!$A$1:$M$79"}</definedName>
    <definedName name="HTML_Control_1">{"'4.0 Financial'!$A$1:$M$79"}</definedName>
    <definedName name="HTML_Control_1_1" localSheetId="11">{"'4.0 Financial'!$A$1:$M$79"}</definedName>
    <definedName name="HTML_Control_1_1" localSheetId="10">{"'4.0 Financial'!$A$1:$M$79"}</definedName>
    <definedName name="HTML_Control_1_1">{"'4.0 Financial'!$A$1:$M$79"}</definedName>
    <definedName name="HTML_Control_2" localSheetId="11">{"'4.0 Financial'!$A$1:$M$79"}</definedName>
    <definedName name="HTML_Control_2" localSheetId="10">{"'4.0 Financial'!$A$1:$M$79"}</definedName>
    <definedName name="HTML_Control_2">{"'4.0 Financial'!$A$1:$M$79"}</definedName>
    <definedName name="HTML_Description" hidden="1">"Here is where the Description is below the header"</definedName>
    <definedName name="HTML_Email" hidden="1">"heroldsc@bv.com"</definedName>
    <definedName name="HTML_Header" hidden="1">"4.0 Financial"</definedName>
    <definedName name="HTML_LastUpdate" hidden="1">"01/23/2001"</definedName>
    <definedName name="HTML_LineAfter" hidden="1">TRUE</definedName>
    <definedName name="HTML_LineBefore" hidden="1">TRUE</definedName>
    <definedName name="HTML_Name" hidden="1">"Black &amp; Veatch"</definedName>
    <definedName name="HTML_OBDlg2" hidden="1">TRUE</definedName>
    <definedName name="HTML_OBDlg4" hidden="1">TRUE</definedName>
    <definedName name="HTML_OS" hidden="1">0</definedName>
    <definedName name="HTML_PathFile" hidden="1">"C:\Bv-users\MyHTML.htm"</definedName>
    <definedName name="HTML_Title" hidden="1">"NewReportFormatsIssued"</definedName>
    <definedName name="i_at">#REF!</definedName>
    <definedName name="IMFILE">#REF!</definedName>
    <definedName name="IncentivePlanTitle_CIPHistoryTab">'[20]CIP history'!$A$3:$G$3</definedName>
    <definedName name="IncentiveTarget_ActualDetailTab" localSheetId="10">#REF!</definedName>
    <definedName name="IncentiveTarget_ActualDetailTab">#REF!</definedName>
    <definedName name="IncentiveTargetFinal_Input">[20]Input!$C$12</definedName>
    <definedName name="IncPlanHistory_CIPHistoryTab">'[20]CIP history'!$A$3:$G$11</definedName>
    <definedName name="IndirectHide" localSheetId="10">#REF!</definedName>
    <definedName name="IndirectHide">#REF!</definedName>
    <definedName name="IndustrialIssues_InputTab" localSheetId="10">#REF!</definedName>
    <definedName name="IndustrialIssues_InputTab">#REF!</definedName>
    <definedName name="inflation" localSheetId="10">#REF!</definedName>
    <definedName name="inflation">#REF!</definedName>
    <definedName name="Ins_Rate">#REF!</definedName>
    <definedName name="INS_remove">#REF!</definedName>
    <definedName name="InsulateHide">#REF!</definedName>
    <definedName name="Int_Closing_Total">'[11]Interruptible Rev Close'!$W$32</definedName>
    <definedName name="Int_Filing_Total">'[11]Interruptible Rev Filing'!$W$32</definedName>
    <definedName name="int_HrsPerYr">8760</definedName>
    <definedName name="int_ScenarioCount">[29]Data!$C$67</definedName>
    <definedName name="IntCred_month1">'[11]3.1 Cost Detail'!$F$16</definedName>
    <definedName name="IntCred_month2">'[11]3.1 Cost Detail'!$G$16</definedName>
    <definedName name="IntCred_month3">'[11]3.1 Cost Detail'!$H$16</definedName>
    <definedName name="IntCred_month4">'[11]3.1 Cost Detail'!$I$16</definedName>
    <definedName name="IntCred_month5">'[11]3.1 Cost Detail'!$J$16</definedName>
    <definedName name="IntCred_month6">'[11]3.1 Cost Detail'!$K$16</definedName>
    <definedName name="IntCreditstorecover">'[11]Sch 3'!$E$28</definedName>
    <definedName name="interest" localSheetId="10">#REF!</definedName>
    <definedName name="interest">#REF!</definedName>
    <definedName name="interest02" localSheetId="10">#REF!</definedName>
    <definedName name="interest02">#REF!</definedName>
    <definedName name="interest03" localSheetId="10">#REF!</definedName>
    <definedName name="interest03">#REF!</definedName>
    <definedName name="interest04">#REF!</definedName>
    <definedName name="interest05">#REF!</definedName>
    <definedName name="interest06">#REF!</definedName>
    <definedName name="Inventory">#REF!</definedName>
    <definedName name="Invest_Net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43041.5995949074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52ELBUS">#REF!</definedName>
    <definedName name="Key_1" hidden="1">#REF!</definedName>
    <definedName name="KWH">'[30]Rev&amp;StatData'!$E$2:$E$501</definedName>
    <definedName name="KWH_billed">[12]Margins!$D$14:$D$215</definedName>
    <definedName name="KWH_Margin">'[10]Margins to access'!$E$14:$E$395</definedName>
    <definedName name="LABRATE" localSheetId="10">#REF!</definedName>
    <definedName name="LABRATE">#REF!</definedName>
    <definedName name="LAF" localSheetId="10">#REF!</definedName>
    <definedName name="LAF">#REF!</definedName>
    <definedName name="Last_Summary_Row">'[31]Model Calculations'!$A$17</definedName>
    <definedName name="LastActualPayout_Input">[20]Input!$C$19</definedName>
    <definedName name="liab">'[14]NIPSCO BAL SHEET DATA'!#REF!</definedName>
    <definedName name="liab98">'[14]NIPSCO BAL SHEET DATA'!#REF!</definedName>
    <definedName name="Limit">[32]Inputs!$J$5</definedName>
    <definedName name="List">'[33]1-RTO Forecast'!$C$7:$N$7</definedName>
    <definedName name="List_DoubleCounting">"{Yes,No}"</definedName>
    <definedName name="List_FilterDoubleCounting">"{""Yes"",""No""}"</definedName>
    <definedName name="Loan_Period">#REF!</definedName>
    <definedName name="LOCAL_MYSQL_DATE_FORMAT" hidden="1">#N/A</definedName>
    <definedName name="Long_Term_Debt">#REF!</definedName>
    <definedName name="LVFixedSymACCOUNTS.INCSTMT">"INCSTMT"</definedName>
    <definedName name="LVFixedSymCONTROLS.DIM3SET">"DIM3SET"</definedName>
    <definedName name="LVFixedSymENTITIES.NIELEC">"NIELEC"</definedName>
    <definedName name="LVFixedSymENTITIES.NIPSCO">"NIPSCO"</definedName>
    <definedName name="LVFixedSymTIMEPER.ACT2009">"ACT2009"</definedName>
    <definedName name="LVFixedSymTIMEPER.PYRTOTAL">"PYRTOTAL"</definedName>
    <definedName name="Macro3">#REF!</definedName>
    <definedName name="MACRS">#REF!</definedName>
    <definedName name="margin_budget">'[10]Margin Budget'!$B$9:$N$76</definedName>
    <definedName name="Margin_budget_class">'[10]Margin Budget'!$A$9:$A$73</definedName>
    <definedName name="Margin_Margin">'[10]Margins to access'!$Q$14:$Q$395</definedName>
    <definedName name="Margin_Month">'[10]Margin Budget'!$B$6:$N$6</definedName>
    <definedName name="Margins_Booked_KWH">[10]Margins!$U$14:$U$320</definedName>
    <definedName name="Margins_Booked_Margins">[10]Margins!$Y$14:$Y$320</definedName>
    <definedName name="Margins_class">[10]Margins!$B$14:$B$320</definedName>
    <definedName name="Margins_Rev_Deferred">[10]Margins!$V$14:$V$320</definedName>
    <definedName name="Margins_sp">[10]Margins!$C$14:$C$320</definedName>
    <definedName name="margins_unbilledkwh">[12]Margins!$P$14:$P$215</definedName>
    <definedName name="mcfill">[34]Sheet1!$BL$243:$BL$254</definedName>
    <definedName name="MCLLBR" localSheetId="10">#REF!</definedName>
    <definedName name="MCLLBR">#REF!</definedName>
    <definedName name="mdt" localSheetId="10">#REF!</definedName>
    <definedName name="mdt">#REF!</definedName>
    <definedName name="MechHide" localSheetId="10">#REF!</definedName>
    <definedName name="MechHide">#REF!</definedName>
    <definedName name="med_pr">'[15]Variable Assumptions'!$B$20</definedName>
    <definedName name="medical" localSheetId="10">#REF!</definedName>
    <definedName name="medical">#REF!</definedName>
    <definedName name="medical02" localSheetId="10">#REF!</definedName>
    <definedName name="medical02">#REF!</definedName>
    <definedName name="medical03" localSheetId="10">#REF!</definedName>
    <definedName name="medical03">#REF!</definedName>
    <definedName name="medical04">#REF!</definedName>
    <definedName name="medical05">#REF!</definedName>
    <definedName name="medical06">#REF!</definedName>
    <definedName name="MEHINST">#REF!</definedName>
    <definedName name="MEHLBR">#REF!</definedName>
    <definedName name="MEHMAT">#REF!</definedName>
    <definedName name="merchantsumm">#REF!</definedName>
    <definedName name="migcust">[34]Sheet1!$BL$242</definedName>
    <definedName name="miggraphs">[34]Sheet1!$BL$3:$BO$302</definedName>
    <definedName name="migvol">[34]Sheet1!$BN$242</definedName>
    <definedName name="Mo" localSheetId="10">#REF!</definedName>
    <definedName name="Mo">#REF!</definedName>
    <definedName name="Month">'[11]SOX Ties'!$I$2</definedName>
    <definedName name="Month_Summary">'[11]Acct Summary Jul-Dec Close'!$F$9:$K$9</definedName>
    <definedName name="Month1">[11]Inputs!$C$10</definedName>
    <definedName name="Month1CapPurch">'[11]SOX Ties'!$D$109</definedName>
    <definedName name="Month2">[11]Inputs!$C$11</definedName>
    <definedName name="Month2CapPurch">'[11]SOX Ties'!$D$110</definedName>
    <definedName name="Month3">[11]Inputs!$C$12</definedName>
    <definedName name="Month3CapPurch">'[11]SOX Ties'!$D$111</definedName>
    <definedName name="Month4">[11]Inputs!$C$13</definedName>
    <definedName name="Month4CapPurch">'[11]SOX Ties'!$D$112</definedName>
    <definedName name="Month5">[11]Inputs!$C$14</definedName>
    <definedName name="Month5CapPurch">'[11]SOX Ties'!$D$113</definedName>
    <definedName name="Month6">[11]Inputs!$C$15</definedName>
    <definedName name="Month6CapPurch">'[11]SOX Ties'!$D$114</definedName>
    <definedName name="MonthYear">'[10]Manual Inputs'!$C$320:$C$428</definedName>
    <definedName name="MOTINST" localSheetId="10">#REF!</definedName>
    <definedName name="MOTINST">#REF!</definedName>
    <definedName name="mwh_budget">'[10]MWH Budget'!$B$9:$N$29</definedName>
    <definedName name="mwh_class">'[10]MWH Budget'!$A$9:$A$29</definedName>
    <definedName name="mwh_month">'[10]MWH Budget'!$B$6:$N$6</definedName>
    <definedName name="net_unbilled">[12]Margins!$S$14:$S$216</definedName>
    <definedName name="NEWFILE" localSheetId="10">#REF!</definedName>
    <definedName name="NEWFILE">#REF!</definedName>
    <definedName name="NLMK_C">'[11]3.1 Cost Detail'!$F$33:$K$33</definedName>
    <definedName name="nq_0_12" localSheetId="10">#REF!</definedName>
    <definedName name="nq_0_12">#REF!</definedName>
    <definedName name="NvsASD">"V2003-08-31"</definedName>
    <definedName name="NvsAutoDrillOk">"VN"</definedName>
    <definedName name="NvsElapsedTime">0.00009120369941229</definedName>
    <definedName name="NvsEndTime">42129.4815509259</definedName>
    <definedName name="NvsInstSpec">"%,FBUSINESS_UNIT,VF3"</definedName>
    <definedName name="NvsLayoutType">"M3"</definedName>
    <definedName name="NvsNplSpec">"%,X,RZF..,CZF.."</definedName>
    <definedName name="NvsPanelEffdt">"V1999-12-01"</definedName>
    <definedName name="NvsPanelSetid">"VNICN"</definedName>
    <definedName name="NvsReqBU">"VF3"</definedName>
    <definedName name="NvsReqBUOnly">"VY"</definedName>
    <definedName name="NvsTransLed">"VN"</definedName>
    <definedName name="NvsTreeASD">"V2003-08-31"</definedName>
    <definedName name="NvsValTbl.ACCOUNT">"GL_ACCOUNT_TBL"</definedName>
    <definedName name="NYC_Flag">#REF!</definedName>
    <definedName name="OPEB_CurYrCommon">#REF!</definedName>
    <definedName name="OPEB_MoCode">#REF!</definedName>
    <definedName name="Order1" hidden="1">255</definedName>
    <definedName name="original">#REF!</definedName>
    <definedName name="OSBLHide">#REF!</definedName>
    <definedName name="OTHER_INC">#REF!</definedName>
    <definedName name="OUCCjune15">'[35]OUCC June 15 Proposal'!$B$7:$T$33</definedName>
    <definedName name="OutYears_InputTab">[36]Input!$A$59:$E$73</definedName>
    <definedName name="OutYearTitle_InputTab">[36]Input!$A$60:$E$60</definedName>
    <definedName name="PageOf">'[10]Manual Inputs'!$D$320:$D$322</definedName>
    <definedName name="PaintHide" localSheetId="10">#REF!</definedName>
    <definedName name="PaintHide">#REF!</definedName>
    <definedName name="PANIT" localSheetId="10">#REF!</definedName>
    <definedName name="PANIT">#REF!</definedName>
    <definedName name="Pension_CurYrCommon" localSheetId="10">#REF!</definedName>
    <definedName name="Pension_CurYrCommon">#REF!</definedName>
    <definedName name="Pension_MoCode">#REF!</definedName>
    <definedName name="PensionMo">#REF!</definedName>
    <definedName name="PG1AM1050">[37]miscell.!#REF!</definedName>
    <definedName name="PG3AM1070">'[38]U - E'!#REF!</definedName>
    <definedName name="PG4AM1070">'[38]U - E'!#REF!</definedName>
    <definedName name="PilingHide" localSheetId="10">#REF!</definedName>
    <definedName name="PilingHide">#REF!</definedName>
    <definedName name="PIPE_DATA" localSheetId="10">#REF!</definedName>
    <definedName name="PIPE_DATA">#REF!</definedName>
    <definedName name="PipingHide" localSheetId="10">#REF!</definedName>
    <definedName name="PipingHide">#REF!</definedName>
    <definedName name="pivot">#REF!</definedName>
    <definedName name="plug">#REF!</definedName>
    <definedName name="plug1">#REF!</definedName>
    <definedName name="POWINST">#REF!</definedName>
    <definedName name="pr_tax">#REF!</definedName>
    <definedName name="Prax_C">'[11]3.1 Cost Detail'!$F$32:$K$32</definedName>
    <definedName name="Prax_D">'[11]3.1 Cost Detail'!$F$31:$K$31</definedName>
    <definedName name="previous" localSheetId="10">#REF!</definedName>
    <definedName name="previous">#REF!</definedName>
    <definedName name="PRINT" localSheetId="10">#REF!</definedName>
    <definedName name="PRINT">#REF!</definedName>
    <definedName name="_xlnm.Print_Area" localSheetId="10">#REF!</definedName>
    <definedName name="_xlnm.Print_Area">#REF!</definedName>
    <definedName name="PRINT_AREA_MI">#REF!</definedName>
    <definedName name="PRINT_FORECAST">[39]Summary!#REF!</definedName>
    <definedName name="_xlnm.Print_Titles">#N/A</definedName>
    <definedName name="PRINT_TITLES_MI">#REF!</definedName>
    <definedName name="PriorYear_InputTab">[20]Input!$B$7</definedName>
    <definedName name="profit_sharing" localSheetId="10">#REF!</definedName>
    <definedName name="profit_sharing">#REF!</definedName>
    <definedName name="Promod_steam1">[28]Promod!$B$8:$B$9</definedName>
    <definedName name="Promod_steam2">[28]Promod!$C$8:$C$9</definedName>
    <definedName name="Promod_Steam3">[28]Promod!$D$8:$D$9</definedName>
    <definedName name="Prop_Tax" localSheetId="10">#REF!</definedName>
    <definedName name="Prop_Tax">#REF!</definedName>
    <definedName name="Prop_Tax_Rate" localSheetId="10">#REF!</definedName>
    <definedName name="Prop_Tax_Rate">#REF!</definedName>
    <definedName name="PRYR" localSheetId="10">'[40]inctax calc'!#REF!</definedName>
    <definedName name="PRYR">'[40]inctax calc'!#REF!</definedName>
    <definedName name="PSTRESS_RELIEVI" localSheetId="10">#REF!</definedName>
    <definedName name="PSTRESS_RELIEVI">#REF!</definedName>
    <definedName name="PT_esc" localSheetId="10">#REF!</definedName>
    <definedName name="PT_esc">#REF!</definedName>
    <definedName name="PT_exempt" localSheetId="10">#REF!</definedName>
    <definedName name="PT_exempt">#REF!</definedName>
    <definedName name="purch97" localSheetId="10">[41]OPERATIONS!#REF!</definedName>
    <definedName name="purch97">[41]OPERATIONS!#REF!</definedName>
    <definedName name="purch98" localSheetId="10">#REF!</definedName>
    <definedName name="purch98">#REF!</definedName>
    <definedName name="PVLookup">'[16]Tax Depreciation'!$B$51:$AK$80</definedName>
    <definedName name="qual_0_12" localSheetId="10">#REF!</definedName>
    <definedName name="qual_0_12">#REF!</definedName>
    <definedName name="QXPORT" localSheetId="10">#REF!</definedName>
    <definedName name="QXPORT">#REF!</definedName>
    <definedName name="RA_BILLEDREV">'[42]By Rate'!$C$8:$C$79</definedName>
    <definedName name="RA_Cappur">'[10]Manual Inputs'!$E$251</definedName>
    <definedName name="RA_Costs_to_Defer">'[11]Acct Summary Jul-Dec Close'!$F$21:$K$21</definedName>
    <definedName name="RA_Intcrd">'[10]Manual Inputs'!$E$252</definedName>
    <definedName name="RA_PPVar">'[10]Manual Inputs'!$E$253</definedName>
    <definedName name="RA_Rev_1">[11]RA_Jan!$U:$U</definedName>
    <definedName name="RA_Rev_2">[11]RA_Feb!$U:$U</definedName>
    <definedName name="RA_Rev_3">[11]RA_Mar!$U:$U</definedName>
    <definedName name="RA_Rev_4">[11]RA_Apr!$U:$U</definedName>
    <definedName name="RA_Rev_5">[11]RA_May!$U:$U</definedName>
    <definedName name="RA_Rev_6">[11]RA_Jun!$U:$U</definedName>
    <definedName name="RA_Rev_Filing">[11]RA_Dec!$U:$U</definedName>
    <definedName name="RA_Rev_Filing2">[11]RA_Nov!$U:$U</definedName>
    <definedName name="RA_REVCLASS">'[42]By Rate'!$A$8:$A$79</definedName>
    <definedName name="RA_REVRATE">'[42]By Rate'!$B$8:$B$79</definedName>
    <definedName name="RA_RevrsVar">'[10]Manual Inputs'!$E$254</definedName>
    <definedName name="RA_Title_1">[11]RA_Jan!$Q:$Q</definedName>
    <definedName name="RA_Title_2">[11]RA_Feb!$Q:$Q</definedName>
    <definedName name="RA_Title_3">[11]RA_Mar!$Q:$Q</definedName>
    <definedName name="RA_Title_4">[11]RA_Apr!$Q:$Q</definedName>
    <definedName name="RA_Title_5">[11]RA_May!$Q:$Q</definedName>
    <definedName name="RA_Title_6">[11]RA_Jun!$Q:$Q</definedName>
    <definedName name="RA_Title_Filing">[11]RA_Dec!$Q:$Q</definedName>
    <definedName name="RA_Title_Filing2">[11]RA_Nov!$Q:$Q</definedName>
    <definedName name="RA_Vol_1">[11]RA_Jan!$T:$T</definedName>
    <definedName name="RA_Vol_2">[11]RA_Feb!$T:$T</definedName>
    <definedName name="RA_Vol_3">[11]RA_Mar!$T:$T</definedName>
    <definedName name="RA_Vol_4">[11]RA_Apr!$T:$T</definedName>
    <definedName name="RA_Vol_5">[11]RA_May!$T:$T</definedName>
    <definedName name="RA_Vol_6">[11]RA_Jun!$T:$T</definedName>
    <definedName name="RA_Vol_Filing">[11]RA_Dec!$T:$T</definedName>
    <definedName name="RA_Vol_Filing2">[11]RA_Nov!$T:$T</definedName>
    <definedName name="RA675deferred">[12]Margins!$F$116</definedName>
    <definedName name="RACC">[16]General!$G$23:$AO$23</definedName>
    <definedName name="RAClass">'[42]Detail Report'!$A$2:$A$500</definedName>
    <definedName name="RAIntCred_month1">'[11]3.1 Cost Detail'!$F$19</definedName>
    <definedName name="RAIntCred_month2">'[11]3.1 Cost Detail'!$G$19</definedName>
    <definedName name="RAIntCred_month3">'[11]3.1 Cost Detail'!$H$19</definedName>
    <definedName name="RAIntCred_month4">'[11]3.1 Cost Detail'!$I$19</definedName>
    <definedName name="RAIntCred_month5">'[11]3.1 Cost Detail'!$J$19</definedName>
    <definedName name="RAIntCred_month6">'[11]3.1 Cost Detail'!$K$19</definedName>
    <definedName name="RAminus1Costs">[11]Inputs!$D$58:$I$58</definedName>
    <definedName name="RAminus1Months">[11]Inputs!$D$36:$I$36</definedName>
    <definedName name="RAminus2Costs">[11]Inputs!$D$88:$I$88</definedName>
    <definedName name="RAminus2Months">[11]Inputs!$D$66:$I$66</definedName>
    <definedName name="RASP">'[42]Detail Report'!$B$2:$B$500</definedName>
    <definedName name="Rate">[26]Inputs!$H:$H</definedName>
    <definedName name="Rate_632_1">'[11]675 Jan'!$B:$B</definedName>
    <definedName name="Rate_632_2">'[11]675 Feb'!$B:$B</definedName>
    <definedName name="Rate_632_3">'[11]675 Mar'!$B:$B</definedName>
    <definedName name="Rate_632_4">'[11]675 Apr'!$B:$B</definedName>
    <definedName name="Rate_632_5">'[11]675 May'!$B:$B</definedName>
    <definedName name="Rate_632_6">'[11]675 Jun'!$B:$B</definedName>
    <definedName name="Rate_632_Filing">'[11]675 Dec'!$B:$B</definedName>
    <definedName name="Rate_632_Filing2">'[11]675 Nov'!$B:$B</definedName>
    <definedName name="Rate_676_1">'[11]675 Jan'!$E:$E</definedName>
    <definedName name="Rate_676_2">'[11]675 Feb'!$E:$E</definedName>
    <definedName name="Rate_676_3">'[11]675 Mar'!$E:$E</definedName>
    <definedName name="Rate_676_4">'[11]675 Apr'!$E:$E</definedName>
    <definedName name="Rate_676_5">'[11]675 May'!$E:$E</definedName>
    <definedName name="Rate_676_6">'[11]675 Jun'!$E:$E</definedName>
    <definedName name="Rate_676_Filing">'[11]675 Dec'!$E:$E</definedName>
    <definedName name="Rate_676_Filing2">'[11]675 Nov'!$E:$E</definedName>
    <definedName name="Rate_Amount_1">'[11]675 Jan'!$J:$J</definedName>
    <definedName name="Rate_Amount_2">'[11]675 Feb'!$J:$J</definedName>
    <definedName name="Rate_Amount_3">'[11]675 Mar'!$J:$J</definedName>
    <definedName name="Rate_Amount_4">'[11]675 Apr'!$J:$J</definedName>
    <definedName name="Rate_Amount_5">'[11]675 May'!$J:$J</definedName>
    <definedName name="Rate_Amount_6">'[11]675 Jun'!$J:$J</definedName>
    <definedName name="Rate_Amount_Filing">'[11]675 Dec'!$J:$J</definedName>
    <definedName name="Rate_Amount_Filing2">'[11]675 Nov'!$J:$J</definedName>
    <definedName name="Rate_Code_1">[11]RA_Jan!$N:$N</definedName>
    <definedName name="Rate_Code_2">[11]RA_Feb!$N:$N</definedName>
    <definedName name="Rate_Code_3">[11]RA_Mar!$N:$N</definedName>
    <definedName name="Rate_Code_4">[11]RA_Apr!$N:$N</definedName>
    <definedName name="Rate_Code_5">[11]RA_May!$N:$N</definedName>
    <definedName name="Rate_Code_6">[11]RA_Jun!$N:$N</definedName>
    <definedName name="Rate_Code_Filing">[11]RA_Dec!$N:$N</definedName>
    <definedName name="Rate_Code_Filing2">[11]RA_Nov!$N:$N</definedName>
    <definedName name="Rates___SelectPymts" localSheetId="10">#REF!</definedName>
    <definedName name="Rates___SelectPymts">#REF!</definedName>
    <definedName name="Rates_Generic" localSheetId="10">#REF!</definedName>
    <definedName name="Rates_Generic">#REF!</definedName>
    <definedName name="Ratio5_InputTab" localSheetId="10">#REF!</definedName>
    <definedName name="Ratio5_InputTab">#REF!</definedName>
    <definedName name="Ratio5Years_InputTab">#REF!</definedName>
    <definedName name="RAvariance_setup">[12]Margins!$E$209</definedName>
    <definedName name="RBN">[43]WCE!$AC$1</definedName>
    <definedName name="RCD_CLASS">'[10]Cognos 55 Base Data'!$G:$G</definedName>
    <definedName name="RCD_COMP_TYPE">'[10]Cognos 55 Base Data'!$Q:$Q</definedName>
    <definedName name="RCD_RATE">'[10]Cognos 55 Base Data'!$N:$N</definedName>
    <definedName name="RCD_REV">'[10]Cognos 55 Base Data'!$U:$U</definedName>
    <definedName name="RCD_VOL">'[10]Cognos 55 Base Data'!$T:$T</definedName>
    <definedName name="Rd_adj" localSheetId="10">#REF!</definedName>
    <definedName name="Rd_adj">#REF!</definedName>
    <definedName name="Re_adj" localSheetId="10">#REF!</definedName>
    <definedName name="Re_adj">#REF!</definedName>
    <definedName name="RealDollarYear">[19]Config!$D$30</definedName>
    <definedName name="Ref_Data">'[44]Reference data'!$O$7:$AK$91</definedName>
    <definedName name="Ref_RowFullDescription">'[44]Reference data'!$K$7:$K$91</definedName>
    <definedName name="Ref_year">'[44]Reference data'!$O$6:$AK$6</definedName>
    <definedName name="RegActivities_InputTab" localSheetId="10">#REF!</definedName>
    <definedName name="RegActivities_InputTab">#REF!</definedName>
    <definedName name="Restoration_InputTab" localSheetId="10">#REF!</definedName>
    <definedName name="Restoration_InputTab">#REF!</definedName>
    <definedName name="Restorations_InputTab" localSheetId="10">#REF!</definedName>
    <definedName name="Restorations_InputTab">#REF!</definedName>
    <definedName name="Rev">[26]Inputs!$E:$E</definedName>
    <definedName name="Rev_and_Stat_With_Setup">'[11]3.1 Cost Detail'!$F$53:$K$53</definedName>
    <definedName name="Rev_Budget">'[10]Revenue Budget'!$B$9:$N$63</definedName>
    <definedName name="Rev_Budget_Class">'[10]Revenue Budget'!$A$9:$A$66</definedName>
    <definedName name="REV_Margins">'[10]Margins to access'!$I$14:$I$395</definedName>
    <definedName name="Rev_Month">'[10]Revenue Budget'!$B$6:$M$6</definedName>
    <definedName name="Rev_Summary_Closing_Total">'[11]RA Revenues Summary Close'!$K$33</definedName>
    <definedName name="Rev_Summary_Filing_Total">'[11]RA Revenues Summary Filing'!$K$33</definedName>
    <definedName name="Rev_Summary_Interdepartmental">'[11]RA Revenues Summary Close'!$E$31:$K$31</definedName>
    <definedName name="Rev_Summary_Month">'[11]RA Revenues Summary Close'!$E$9:$K$9</definedName>
    <definedName name="Rev_Summary_Total">'[11]RA Revenues Summary Close'!$E$33:$K$33</definedName>
    <definedName name="RevStat">'[10]10 - Revs'!$D$14:$D$212</definedName>
    <definedName name="RiskAutoStopPercChange">1.5</definedName>
    <definedName name="RiskCollectDistributionSamples">2</definedName>
    <definedName name="RiskExcelReportsGoInNewWorkbook">TRUE</definedName>
    <definedName name="RiskExcelReportsToGenerate">34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ng_Ref_PyInfo.BatteryName">[45]Ref!$C$87</definedName>
    <definedName name="rng_Ref_Regions.Name">[45]Ref!$B$8:$B$47</definedName>
    <definedName name="rng_Ref_Regions.RegionGroup">[45]Ref!$G$8:$G$47</definedName>
    <definedName name="rng_VBA_Formats" xml:space="preserve"> OFFSET(#REF!, 0, 0,#REF!)</definedName>
    <definedName name="rng_VBA_HeaderContents">#REF!</definedName>
    <definedName name="rng_VBA_LineStyles" xml:space="preserve"> OFFSET(#REF!, 0, 0,#REF!)</definedName>
    <definedName name="rng_VBA_Names" xml:space="preserve"> OFFSET(#REF!, 0, 0,#REF!)</definedName>
    <definedName name="ROOMLBR">#REF!</definedName>
    <definedName name="RS_CLASS">'[10]Rev&amp;StatData'!$D:$D</definedName>
    <definedName name="RS_CUSTOMER">'[10]Rev&amp;StatData'!$G:$G</definedName>
    <definedName name="RS_KWH">'[10]Rev&amp;StatData'!$E:$E</definedName>
    <definedName name="RS_REVENUE">'[10]Rev&amp;StatData'!$F:$F</definedName>
    <definedName name="RS_SERVPLAN">'[10]Rev&amp;StatData'!$C:$C</definedName>
    <definedName name="RTT" localSheetId="10">#REF!</definedName>
    <definedName name="RTT">#REF!</definedName>
    <definedName name="RunID">[19]Config!#REF!</definedName>
    <definedName name="salary" localSheetId="10">#REF!</definedName>
    <definedName name="salary">#REF!</definedName>
    <definedName name="Scenario">[19]Config!$D$7</definedName>
    <definedName name="ScenTitle">[19]Config!$D$29</definedName>
    <definedName name="SCH_17_1of2" localSheetId="10">#REF!</definedName>
    <definedName name="SCH_17_1of2">#REF!</definedName>
    <definedName name="SCH_17_2of2" localSheetId="10">#REF!</definedName>
    <definedName name="SCH_17_2of2">#REF!</definedName>
    <definedName name="Sch1_Cap">'[11]Sch 1'!$F$12</definedName>
    <definedName name="Sch1IntCred">'[11]Sch 1'!$F$14</definedName>
    <definedName name="Sch1Var">'[11]Sch 1'!$F$16</definedName>
    <definedName name="sch35b" localSheetId="10">#REF!</definedName>
    <definedName name="sch35b">#REF!</definedName>
    <definedName name="Sch4_Total_Rev">'[11]Sch 4'!$D$38</definedName>
    <definedName name="Sch5_Forecast">'[10]Sch 5 Forecast '!$B$18:$L$53</definedName>
    <definedName name="SCHA" localSheetId="10">#REF!</definedName>
    <definedName name="SCHA">#REF!</definedName>
    <definedName name="SCHB" localSheetId="10">#REF!</definedName>
    <definedName name="SCHB">#REF!</definedName>
    <definedName name="SCHC" localSheetId="10">#REF!</definedName>
    <definedName name="SCHC">#REF!</definedName>
    <definedName name="SCHD">#REF!</definedName>
    <definedName name="SCHDPRIN">#REF!</definedName>
    <definedName name="SCHE">#REF!</definedName>
    <definedName name="secondprev_Forecast_Rate">'[18]SecondPrev Forecast'!$B$102:$B$121</definedName>
    <definedName name="SecPrev_CaptoRecover_Month1">'[18]SecondPrev Forecast'!$T$102:$T$121</definedName>
    <definedName name="SecPrev_Captorecover_Month2">'[18]SecondPrev Forecast'!$U$102:$U$121</definedName>
    <definedName name="SecPrev_CaptoRecover_Month3">'[18]SecondPrev Forecast'!$V$102:$V$121</definedName>
    <definedName name="SecPrev_CaptoRecover_Month4">'[18]SecondPrev Forecast'!$W$102:$W$121</definedName>
    <definedName name="SecPrev_CaptoRecover_Month5">'[18]SecondPrev Forecast'!$X$102:$X$121</definedName>
    <definedName name="SecPrev_CaptoRecover_Month6">'[18]SecondPrev Forecast'!$Y$102:$Y$121</definedName>
    <definedName name="selectall" localSheetId="10">#REF!</definedName>
    <definedName name="selectall">#REF!</definedName>
    <definedName name="ServicePlan">'[10]10 - Revs'!$B$14:$B$212</definedName>
    <definedName name="Set_Up_Reversals">'[10]10 - Revs'!$I$14:$I$188</definedName>
    <definedName name="Set_Ups">'[10]10 - Revs'!$H$14:$H$188</definedName>
    <definedName name="seven" localSheetId="10">#REF!</definedName>
    <definedName name="seven">#REF!</definedName>
    <definedName name="Sheet1_DataTable" localSheetId="10">#REF!</definedName>
    <definedName name="Sheet1_DataTable">#REF!</definedName>
    <definedName name="SM_ADJ">'[10]Special Markets'!$G$7:$G$110</definedName>
    <definedName name="SM_KWH">'[10]Special Markets'!$E$7:$E$110</definedName>
    <definedName name="SM_RATE">'[10]Special Markets'!$D$7:$D$110</definedName>
    <definedName name="SM_Revenue">'[10]Special Markets'!$F$7:$F$110</definedName>
    <definedName name="Sort" localSheetId="10" hidden="1">#REF!</definedName>
    <definedName name="Sort" hidden="1">#REF!</definedName>
    <definedName name="SOX_Int_KWH">'[11]SOX Ties'!$E$177:$E$184</definedName>
    <definedName name="SOX_Int_KWH_Month">'[11]SOX Ties'!$B$177:$B$184</definedName>
    <definedName name="sp_margin">'[10]Margins to access'!$D$14:$D$395</definedName>
    <definedName name="ss" localSheetId="10">#REF!</definedName>
    <definedName name="ss">#REF!</definedName>
    <definedName name="SS_AVG_SIZE" localSheetId="10">#REF!</definedName>
    <definedName name="SS_AVG_SIZE">#REF!</definedName>
    <definedName name="SS_WELDING" localSheetId="10">#REF!</definedName>
    <definedName name="SS_WELDING">#REF!</definedName>
    <definedName name="ssml">#REF!</definedName>
    <definedName name="StartYear">[19]Config!$D$11</definedName>
    <definedName name="State_Tax" localSheetId="10">#REF!</definedName>
    <definedName name="State_Tax">#REF!</definedName>
    <definedName name="SteelHide" localSheetId="10">#REF!</definedName>
    <definedName name="SteelHide">#REF!</definedName>
    <definedName name="str_.Base">".Base"</definedName>
    <definedName name="str_.Class">".Class"</definedName>
    <definedName name="str_.IsInEU">".IsInEU"</definedName>
    <definedName name="str_.RegionPlantID">".RegionPlantID"</definedName>
    <definedName name="str_.Scenario">".Scenario"</definedName>
    <definedName name="str_ALL">"ALL"</definedName>
    <definedName name="STRESS_RELIEVIN">#REF!</definedName>
    <definedName name="SUBHEAD2">'[38]U - E'!#REF!</definedName>
    <definedName name="subs97">'[41]SUBCONTRACTED SERVICES'!#REF!</definedName>
    <definedName name="subs98" localSheetId="10">#REF!</definedName>
    <definedName name="subs98">#REF!</definedName>
    <definedName name="SUM6406E">'[7]B WS'!#REF!</definedName>
    <definedName name="SUM6406P">'[7]B WS'!#REF!</definedName>
    <definedName name="SUM6503E">'[7]B WS'!#REF!</definedName>
    <definedName name="SUM6503P">'[7]B WS'!#REF!</definedName>
    <definedName name="SUM6703E">'[7]B WS'!#REF!</definedName>
    <definedName name="SUM6703P">'[7]B WS'!#REF!</definedName>
    <definedName name="SUM7203E">'[7]B WS'!#REF!</definedName>
    <definedName name="SUM7203P">'[7]B WS'!#REF!</definedName>
    <definedName name="SUM8703E">'[7]B WS'!#REF!</definedName>
    <definedName name="SUM8703P">'[7]B WS'!#REF!</definedName>
    <definedName name="Summ_Table">[32]Summary!$A$3:$P$127</definedName>
    <definedName name="Summ_Table_GD">[32]Summary!$D$3:$D$127</definedName>
    <definedName name="Summ_Table_Header">[32]Summary!$A$3:$P$3</definedName>
    <definedName name="SUMMARIES" localSheetId="10">#REF!</definedName>
    <definedName name="SUMMARIES">#REF!</definedName>
    <definedName name="Summary_Prev_Def">'[11]Acct Summary Jul-Dec Close'!$F$19:$K$19</definedName>
    <definedName name="t" localSheetId="10">#REF!</definedName>
    <definedName name="t">#REF!</definedName>
    <definedName name="tax" localSheetId="10">#REF!</definedName>
    <definedName name="tax">#REF!</definedName>
    <definedName name="Tax_Depr" localSheetId="10">#REF!</definedName>
    <definedName name="Tax_Depr">#REF!</definedName>
    <definedName name="TaxPeriod">[16]General!$G$26:$AO$26</definedName>
    <definedName name="TaxPeriodLookup">'[16]Tax Depreciation'!$B$5:$AK$5</definedName>
    <definedName name="TaxRate">[16]General!$G$9</definedName>
    <definedName name="tbl_standardColours" localSheetId="10">#REF!</definedName>
    <definedName name="tbl_standardColours">#REF!</definedName>
    <definedName name="Teff" localSheetId="10">#REF!</definedName>
    <definedName name="Teff">#REF!</definedName>
    <definedName name="TEMP" localSheetId="10">#REF!</definedName>
    <definedName name="TEMP">#REF!</definedName>
    <definedName name="TemplateYrOneFirstMo">#REF!</definedName>
    <definedName name="ten">#REF!</definedName>
    <definedName name="TestYearEnded_InputTab">#REF!</definedName>
    <definedName name="TestYearTemplateMos_Input">[20]Input!$C$22:$C$35</definedName>
    <definedName name="TestYearTemplateYrs_Input">[20]Input!$B$22:$B$35</definedName>
    <definedName name="TestYr_Mo1" localSheetId="10">#REF!</definedName>
    <definedName name="TestYr_Mo1">#REF!</definedName>
    <definedName name="TestYr_Mo10" localSheetId="10">#REF!</definedName>
    <definedName name="TestYr_Mo10">#REF!</definedName>
    <definedName name="TestYr_Mo10Yr" localSheetId="10">#REF!</definedName>
    <definedName name="TestYr_Mo10Yr">#REF!</definedName>
    <definedName name="TestYr_Mo11">#REF!</definedName>
    <definedName name="TestYr_Mo11Yr">#REF!</definedName>
    <definedName name="TestYr_Mo12">#REF!</definedName>
    <definedName name="TestYr_Mo12Yr">#REF!</definedName>
    <definedName name="TestYr_Mo1Yr">#REF!</definedName>
    <definedName name="TestYr_Mo2">#REF!</definedName>
    <definedName name="TestYr_Mo2Yr">#REF!</definedName>
    <definedName name="TestYr_Mo3">#REF!</definedName>
    <definedName name="TestYr_Mo3Yr">#REF!</definedName>
    <definedName name="TestYr_Mo4">#REF!</definedName>
    <definedName name="TestYr_Mo4Yr">#REF!</definedName>
    <definedName name="TestYr_Mo5">#REF!</definedName>
    <definedName name="TestYr_Mo5Yr">#REF!</definedName>
    <definedName name="TestYr_Mo6">#REF!</definedName>
    <definedName name="TestYr_Mo6Yr">#REF!</definedName>
    <definedName name="TestYr_Mo7">#REF!</definedName>
    <definedName name="TestYr_Mo7Yr">#REF!</definedName>
    <definedName name="TestYr_Mo8">#REF!</definedName>
    <definedName name="TestYr_Mo8Yr">#REF!</definedName>
    <definedName name="TestYr_Mo9">#REF!</definedName>
    <definedName name="TestYr_Mo9Yr">#REF!</definedName>
    <definedName name="TestYrEnded_InputTab">#REF!</definedName>
    <definedName name="therms">'[10]Manual Inputs'!$E$127:$E$149</definedName>
    <definedName name="Top_Int_Cred_Month">'[11]3.1 Cost Detail'!$F$11:$K$11</definedName>
    <definedName name="Total_Assets" localSheetId="10">#REF!</definedName>
    <definedName name="Total_Assets">#REF!</definedName>
    <definedName name="Total_Cap_Liab" localSheetId="10">#REF!</definedName>
    <definedName name="Total_Cap_Liab">#REF!</definedName>
    <definedName name="Total_Rate_665">'[11]3.1 Cost Detail'!$F$48:$K$48</definedName>
    <definedName name="TotalAmort_InputTab" localSheetId="10">#REF!</definedName>
    <definedName name="TotalAmort_InputTab">#REF!</definedName>
    <definedName name="TotalCapCosts_to_Recover">'[11]Sch 2'!$E$23</definedName>
    <definedName name="TotalCommon_PensionTab" localSheetId="10">#REF!</definedName>
    <definedName name="TotalCommon_PensionTab">#REF!</definedName>
    <definedName name="TotalElectric_PensionTab" localSheetId="10">#REF!</definedName>
    <definedName name="TotalElectric_PensionTab">#REF!</definedName>
    <definedName name="TotalGas_PensionTab" localSheetId="10">#REF!</definedName>
    <definedName name="TotalGas_PensionTab">#REF!</definedName>
    <definedName name="TotalHewittCommon_PensionTab">#REF!</definedName>
    <definedName name="TotalHewittElectric_PensionTab">#REF!</definedName>
    <definedName name="TotalHewittElectricNonqualified_PensionTab">#REF!</definedName>
    <definedName name="TotalHewittElectricQualified_PensionTab">#REF!</definedName>
    <definedName name="TotalHewittGas_PensionTab">#REF!</definedName>
    <definedName name="TotalHewittGasNonqualified_PensionTab">#REF!</definedName>
    <definedName name="TotalHewittGasQualified_PensionTab">#REF!</definedName>
    <definedName name="TotalHewittNonqualified_PensionTab">#REF!</definedName>
    <definedName name="TotalHewittQualified_PensionTab">#REF!</definedName>
    <definedName name="Totals_Print">#REF!</definedName>
    <definedName name="trth" localSheetId="11" hidden="1">{"ALL",#N/A,FALSE,"A"}</definedName>
    <definedName name="trth" localSheetId="10" hidden="1">{"ALL",#N/A,FALSE,"A"}</definedName>
    <definedName name="trth" hidden="1">{"ALL",#N/A,FALSE,"A"}</definedName>
    <definedName name="trth_1" localSheetId="11">{"ALL",#N/A,FALSE,"A"}</definedName>
    <definedName name="trth_1" localSheetId="10">{"ALL",#N/A,FALSE,"A"}</definedName>
    <definedName name="trth_1">{"ALL",#N/A,FALSE,"A"}</definedName>
    <definedName name="trth_1_1" localSheetId="11">{"ALL",#N/A,FALSE,"A"}</definedName>
    <definedName name="trth_1_1" localSheetId="10">{"ALL",#N/A,FALSE,"A"}</definedName>
    <definedName name="trth_1_1">{"ALL",#N/A,FALSE,"A"}</definedName>
    <definedName name="trth_2" localSheetId="11">{"ALL",#N/A,FALSE,"A"}</definedName>
    <definedName name="trth_2" localSheetId="10">{"ALL",#N/A,FALSE,"A"}</definedName>
    <definedName name="trth_2">{"ALL",#N/A,FALSE,"A"}</definedName>
    <definedName name="twenty">#REF!</definedName>
    <definedName name="TYDESC">[21]B!$F$3</definedName>
    <definedName name="TypeCD" localSheetId="10">#REF!</definedName>
    <definedName name="TypeCD">#REF!</definedName>
    <definedName name="unit">'[10]Manual Inputs'!$B$127:$B$148</definedName>
    <definedName name="UPSLBR" localSheetId="10">#REF!</definedName>
    <definedName name="UPSLBR">#REF!</definedName>
    <definedName name="USS_Mid_C">'[11]3.1 Cost Detail'!$F$37:$K$37</definedName>
    <definedName name="Var_Closing_Total">'[11]Variance Rev Close'!$W$32</definedName>
    <definedName name="Var_Filing_Total">'[11]Variance Rev Filing'!$W$32</definedName>
    <definedName name="Variance_Month1">'[10]Manual Inputs'!$F$20</definedName>
    <definedName name="Variance_Month2">'[10]Manual Inputs'!$F$21</definedName>
    <definedName name="Version" localSheetId="10">#REF!</definedName>
    <definedName name="Version">#REF!</definedName>
    <definedName name="Vol_Amt_1">'[11]675 Jan'!$K:$K</definedName>
    <definedName name="Vol_Amt_2">'[11]675 Feb'!$K:$K</definedName>
    <definedName name="Vol_Amt_3">'[11]675 Mar'!$K:$K</definedName>
    <definedName name="Vol_Amt_4">'[11]675 Apr'!$K:$K</definedName>
    <definedName name="Vol_Rate676_Jun">'[11]675 Dec'!$K:$K</definedName>
    <definedName name="Vol_Rate676_May">'[11]675 Nov'!$K:$K</definedName>
    <definedName name="WAGE_RATE" localSheetId="10">#REF!</definedName>
    <definedName name="WAGE_RATE">#REF!</definedName>
    <definedName name="Wage0100" localSheetId="10">#REF!</definedName>
    <definedName name="Wage0100">#REF!</definedName>
    <definedName name="Wage0200" localSheetId="10">#REF!</definedName>
    <definedName name="Wage0200">#REF!</definedName>
    <definedName name="Walker_Cust_therms_Rev">[46]Walker_Cust_therms_Rev!$A$1:$H$334</definedName>
    <definedName name="WGT" localSheetId="10">#REF!</definedName>
    <definedName name="WGT">#REF!</definedName>
    <definedName name="wm_GB_Primary" localSheetId="10">#REF!</definedName>
    <definedName name="wm_GB_Primary">#REF!</definedName>
    <definedName name="wm_GB_Secondary" localSheetId="10">#REF!</definedName>
    <definedName name="wm_GB_Secondary">#REF!</definedName>
    <definedName name="wm_MAC_Canada_Assumptions">[47]wm_MAC_Canada_Assumptions!$A$1:$C$47</definedName>
    <definedName name="wm_POP_State">[48]wm_POP_State!$A$1:$E$28153</definedName>
    <definedName name="workbook" localSheetId="10">#REF!</definedName>
    <definedName name="workbook">#REF!</definedName>
    <definedName name="wrn.ALL." localSheetId="11" hidden="1">{"ALL",#N/A,FALSE,"A"}</definedName>
    <definedName name="wrn.ALL." localSheetId="10" hidden="1">{"ALL",#N/A,FALSE,"A"}</definedName>
    <definedName name="wrn.ALL." hidden="1">{"ALL",#N/A,FALSE,"A"}</definedName>
    <definedName name="wrn.ALL._1" localSheetId="11">{"ALL",#N/A,FALSE,"A"}</definedName>
    <definedName name="wrn.ALL._1" localSheetId="10">{"ALL",#N/A,FALSE,"A"}</definedName>
    <definedName name="wrn.ALL._1">{"ALL",#N/A,FALSE,"A"}</definedName>
    <definedName name="wrn.ALL._1_1" localSheetId="11">{"ALL",#N/A,FALSE,"A"}</definedName>
    <definedName name="wrn.ALL._1_1" localSheetId="10">{"ALL",#N/A,FALSE,"A"}</definedName>
    <definedName name="wrn.ALL._1_1">{"ALL",#N/A,FALSE,"A"}</definedName>
    <definedName name="wrn.ALL._2" localSheetId="11">{"ALL",#N/A,FALSE,"A"}</definedName>
    <definedName name="wrn.ALL._2" localSheetId="10">{"ALL",#N/A,FALSE,"A"}</definedName>
    <definedName name="wrn.ALL._2">{"ALL",#N/A,FALSE,"A"}</definedName>
    <definedName name="wrn.Annual_5yr." localSheetId="11" hidden="1">{"ISP1Y5",#N/A,TRUE,"Template";"ISP2Y5",#N/A,TRUE,"Template";"BSY5",#N/A,TRUE,"Template";"ICFY5",#N/A,TRUE,"Template";"TPY5",#N/A,TRUE,"Template";"CtrlY5",#N/A,TRUE,"Template"}</definedName>
    <definedName name="wrn.Annual_5yr." localSheetId="10" hidden="1">{"ISP1Y5",#N/A,TRUE,"Template";"ISP2Y5",#N/A,TRUE,"Template";"BSY5",#N/A,TRUE,"Template";"ICFY5",#N/A,TRUE,"Template";"TPY5",#N/A,TRUE,"Template";"CtrlY5",#N/A,TRUE,"Template"}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nual_5yr._1" localSheetId="11" hidden="1">{"ISP1Y5",#N/A,TRUE,"Template";"ISP2Y5",#N/A,TRUE,"Template";"BSY5",#N/A,TRUE,"Template";"ICFY5",#N/A,TRUE,"Template";"TPY5",#N/A,TRUE,"Template";"CtrlY5",#N/A,TRUE,"Template"}</definedName>
    <definedName name="wrn.Annual_5yr._1" localSheetId="10" hidden="1">{"ISP1Y5",#N/A,TRUE,"Template";"ISP2Y5",#N/A,TRUE,"Template";"BSY5",#N/A,TRUE,"Template";"ICFY5",#N/A,TRUE,"Template";"TPY5",#N/A,TRUE,"Template";"CtrlY5",#N/A,TRUE,"Template"}</definedName>
    <definedName name="wrn.Annual_5yr._1" hidden="1">{"ISP1Y5",#N/A,TRUE,"Template";"ISP2Y5",#N/A,TRUE,"Template";"BSY5",#N/A,TRUE,"Template";"ICFY5",#N/A,TRUE,"Template";"TPY5",#N/A,TRUE,"Template";"CtrlY5",#N/A,TRUE,"Template"}</definedName>
    <definedName name="wrn.Annual_5yr._1_1" localSheetId="11" hidden="1">{"ISP1Y5",#N/A,TRUE,"Template";"ISP2Y5",#N/A,TRUE,"Template";"BSY5",#N/A,TRUE,"Template";"ICFY5",#N/A,TRUE,"Template";"TPY5",#N/A,TRUE,"Template";"CtrlY5",#N/A,TRUE,"Template"}</definedName>
    <definedName name="wrn.Annual_5yr._1_1" localSheetId="10" hidden="1">{"ISP1Y5",#N/A,TRUE,"Template";"ISP2Y5",#N/A,TRUE,"Template";"BSY5",#N/A,TRUE,"Template";"ICFY5",#N/A,TRUE,"Template";"TPY5",#N/A,TRUE,"Template";"CtrlY5",#N/A,TRUE,"Template"}</definedName>
    <definedName name="wrn.Annual_5yr._1_1" hidden="1">{"ISP1Y5",#N/A,TRUE,"Template";"ISP2Y5",#N/A,TRUE,"Template";"BSY5",#N/A,TRUE,"Template";"ICFY5",#N/A,TRUE,"Template";"TPY5",#N/A,TRUE,"Template";"CtrlY5",#N/A,TRUE,"Template"}</definedName>
    <definedName name="wrn.Annual_5yr._1_1_1" localSheetId="11">{"ISP1Y5",#N/A,TRUE,"Template";"ISP2Y5",#N/A,TRUE,"Template";"BSY5",#N/A,TRUE,"Template";"ICFY5",#N/A,TRUE,"Template";"TPY5",#N/A,TRUE,"Template";"CtrlY5",#N/A,TRUE,"Template"}</definedName>
    <definedName name="wrn.Annual_5yr._1_1_1" localSheetId="10">{"ISP1Y5",#N/A,TRUE,"Template";"ISP2Y5",#N/A,TRUE,"Template";"BSY5",#N/A,TRUE,"Template";"ICFY5",#N/A,TRUE,"Template";"TPY5",#N/A,TRUE,"Template";"CtrlY5",#N/A,TRUE,"Template"}</definedName>
    <definedName name="wrn.Annual_5yr._1_1_1">{"ISP1Y5",#N/A,TRUE,"Template";"ISP2Y5",#N/A,TRUE,"Template";"BSY5",#N/A,TRUE,"Template";"ICFY5",#N/A,TRUE,"Template";"TPY5",#N/A,TRUE,"Template";"CtrlY5",#N/A,TRUE,"Template"}</definedName>
    <definedName name="wrn.Annual_5yr._1_1_1_1" localSheetId="11">{"ISP1Y5",#N/A,TRUE,"Template";"ISP2Y5",#N/A,TRUE,"Template";"BSY5",#N/A,TRUE,"Template";"ICFY5",#N/A,TRUE,"Template";"TPY5",#N/A,TRUE,"Template";"CtrlY5",#N/A,TRUE,"Template"}</definedName>
    <definedName name="wrn.Annual_5yr._1_1_1_1" localSheetId="10">{"ISP1Y5",#N/A,TRUE,"Template";"ISP2Y5",#N/A,TRUE,"Template";"BSY5",#N/A,TRUE,"Template";"ICFY5",#N/A,TRUE,"Template";"TPY5",#N/A,TRUE,"Template";"CtrlY5",#N/A,TRUE,"Template"}</definedName>
    <definedName name="wrn.Annual_5yr._1_1_1_1">{"ISP1Y5",#N/A,TRUE,"Template";"ISP2Y5",#N/A,TRUE,"Template";"BSY5",#N/A,TRUE,"Template";"ICFY5",#N/A,TRUE,"Template";"TPY5",#N/A,TRUE,"Template";"CtrlY5",#N/A,TRUE,"Template"}</definedName>
    <definedName name="wrn.Annual_5yr._1_1_2" localSheetId="11">{"ISP1Y5",#N/A,TRUE,"Template";"ISP2Y5",#N/A,TRUE,"Template";"BSY5",#N/A,TRUE,"Template";"ICFY5",#N/A,TRUE,"Template";"TPY5",#N/A,TRUE,"Template";"CtrlY5",#N/A,TRUE,"Template"}</definedName>
    <definedName name="wrn.Annual_5yr._1_1_2" localSheetId="10">{"ISP1Y5",#N/A,TRUE,"Template";"ISP2Y5",#N/A,TRUE,"Template";"BSY5",#N/A,TRUE,"Template";"ICFY5",#N/A,TRUE,"Template";"TPY5",#N/A,TRUE,"Template";"CtrlY5",#N/A,TRUE,"Template"}</definedName>
    <definedName name="wrn.Annual_5yr._1_1_2">{"ISP1Y5",#N/A,TRUE,"Template";"ISP2Y5",#N/A,TRUE,"Template";"BSY5",#N/A,TRUE,"Template";"ICFY5",#N/A,TRUE,"Template";"TPY5",#N/A,TRUE,"Template";"CtrlY5",#N/A,TRUE,"Template"}</definedName>
    <definedName name="wrn.Annual_5yr._1_2" localSheetId="11">{"ISP1Y5",#N/A,TRUE,"Template";"ISP2Y5",#N/A,TRUE,"Template";"BSY5",#N/A,TRUE,"Template";"ICFY5",#N/A,TRUE,"Template";"TPY5",#N/A,TRUE,"Template";"CtrlY5",#N/A,TRUE,"Template"}</definedName>
    <definedName name="wrn.Annual_5yr._1_2" localSheetId="10">{"ISP1Y5",#N/A,TRUE,"Template";"ISP2Y5",#N/A,TRUE,"Template";"BSY5",#N/A,TRUE,"Template";"ICFY5",#N/A,TRUE,"Template";"TPY5",#N/A,TRUE,"Template";"CtrlY5",#N/A,TRUE,"Template"}</definedName>
    <definedName name="wrn.Annual_5yr._1_2">{"ISP1Y5",#N/A,TRUE,"Template";"ISP2Y5",#N/A,TRUE,"Template";"BSY5",#N/A,TRUE,"Template";"ICFY5",#N/A,TRUE,"Template";"TPY5",#N/A,TRUE,"Template";"CtrlY5",#N/A,TRUE,"Template"}</definedName>
    <definedName name="wrn.Annual_5yr._1_2_1" localSheetId="11">{"ISP1Y5",#N/A,TRUE,"Template";"ISP2Y5",#N/A,TRUE,"Template";"BSY5",#N/A,TRUE,"Template";"ICFY5",#N/A,TRUE,"Template";"TPY5",#N/A,TRUE,"Template";"CtrlY5",#N/A,TRUE,"Template"}</definedName>
    <definedName name="wrn.Annual_5yr._1_2_1" localSheetId="10">{"ISP1Y5",#N/A,TRUE,"Template";"ISP2Y5",#N/A,TRUE,"Template";"BSY5",#N/A,TRUE,"Template";"ICFY5",#N/A,TRUE,"Template";"TPY5",#N/A,TRUE,"Template";"CtrlY5",#N/A,TRUE,"Template"}</definedName>
    <definedName name="wrn.Annual_5yr._1_2_1">{"ISP1Y5",#N/A,TRUE,"Template";"ISP2Y5",#N/A,TRUE,"Template";"BSY5",#N/A,TRUE,"Template";"ICFY5",#N/A,TRUE,"Template";"TPY5",#N/A,TRUE,"Template";"CtrlY5",#N/A,TRUE,"Template"}</definedName>
    <definedName name="wrn.Annual_5yr._1_3" localSheetId="11">{"ISP1Y5",#N/A,TRUE,"Template";"ISP2Y5",#N/A,TRUE,"Template";"BSY5",#N/A,TRUE,"Template";"ICFY5",#N/A,TRUE,"Template";"TPY5",#N/A,TRUE,"Template";"CtrlY5",#N/A,TRUE,"Template"}</definedName>
    <definedName name="wrn.Annual_5yr._1_3" localSheetId="10">{"ISP1Y5",#N/A,TRUE,"Template";"ISP2Y5",#N/A,TRUE,"Template";"BSY5",#N/A,TRUE,"Template";"ICFY5",#N/A,TRUE,"Template";"TPY5",#N/A,TRUE,"Template";"CtrlY5",#N/A,TRUE,"Template"}</definedName>
    <definedName name="wrn.Annual_5yr._1_3">{"ISP1Y5",#N/A,TRUE,"Template";"ISP2Y5",#N/A,TRUE,"Template";"BSY5",#N/A,TRUE,"Template";"ICFY5",#N/A,TRUE,"Template";"TPY5",#N/A,TRUE,"Template";"CtrlY5",#N/A,TRUE,"Template"}</definedName>
    <definedName name="wrn.Annual_5yr._2" localSheetId="11">{"ISP1Y5",#N/A,TRUE,"Template";"ISP2Y5",#N/A,TRUE,"Template";"BSY5",#N/A,TRUE,"Template";"ICFY5",#N/A,TRUE,"Template";"TPY5",#N/A,TRUE,"Template";"CtrlY5",#N/A,TRUE,"Template"}</definedName>
    <definedName name="wrn.Annual_5yr._2" localSheetId="10">{"ISP1Y5",#N/A,TRUE,"Template";"ISP2Y5",#N/A,TRUE,"Template";"BSY5",#N/A,TRUE,"Template";"ICFY5",#N/A,TRUE,"Template";"TPY5",#N/A,TRUE,"Template";"CtrlY5",#N/A,TRUE,"Template"}</definedName>
    <definedName name="wrn.Annual_5yr._2">{"ISP1Y5",#N/A,TRUE,"Template";"ISP2Y5",#N/A,TRUE,"Template";"BSY5",#N/A,TRUE,"Template";"ICFY5",#N/A,TRUE,"Template";"TPY5",#N/A,TRUE,"Template";"CtrlY5",#N/A,TRUE,"Template"}</definedName>
    <definedName name="wrn.Annual_5yr._2_1" localSheetId="11">{"ISP1Y5",#N/A,TRUE,"Template";"ISP2Y5",#N/A,TRUE,"Template";"BSY5",#N/A,TRUE,"Template";"ICFY5",#N/A,TRUE,"Template";"TPY5",#N/A,TRUE,"Template";"CtrlY5",#N/A,TRUE,"Template"}</definedName>
    <definedName name="wrn.Annual_5yr._2_1" localSheetId="10">{"ISP1Y5",#N/A,TRUE,"Template";"ISP2Y5",#N/A,TRUE,"Template";"BSY5",#N/A,TRUE,"Template";"ICFY5",#N/A,TRUE,"Template";"TPY5",#N/A,TRUE,"Template";"CtrlY5",#N/A,TRUE,"Template"}</definedName>
    <definedName name="wrn.Annual_5yr._2_1">{"ISP1Y5",#N/A,TRUE,"Template";"ISP2Y5",#N/A,TRUE,"Template";"BSY5",#N/A,TRUE,"Template";"ICFY5",#N/A,TRUE,"Template";"TPY5",#N/A,TRUE,"Template";"CtrlY5",#N/A,TRUE,"Template"}</definedName>
    <definedName name="wrn.Annual_5yr._3" localSheetId="11">{"ISP1Y5",#N/A,TRUE,"Template";"ISP2Y5",#N/A,TRUE,"Template";"BSY5",#N/A,TRUE,"Template";"ICFY5",#N/A,TRUE,"Template";"TPY5",#N/A,TRUE,"Template";"CtrlY5",#N/A,TRUE,"Template"}</definedName>
    <definedName name="wrn.Annual_5yr._3" localSheetId="10">{"ISP1Y5",#N/A,TRUE,"Template";"ISP2Y5",#N/A,TRUE,"Template";"BSY5",#N/A,TRUE,"Template";"ICFY5",#N/A,TRUE,"Template";"TPY5",#N/A,TRUE,"Template";"CtrlY5",#N/A,TRUE,"Template"}</definedName>
    <definedName name="wrn.Annual_5yr._3">{"ISP1Y5",#N/A,TRUE,"Template";"ISP2Y5",#N/A,TRUE,"Template";"BSY5",#N/A,TRUE,"Template";"ICFY5",#N/A,TRUE,"Template";"TPY5",#N/A,TRUE,"Template";"CtrlY5",#N/A,TRUE,"Template"}</definedName>
    <definedName name="wrn.Assets." localSheetId="11" hidden="1">{"ASSETS",#N/A,FALSE,"Assets"}</definedName>
    <definedName name="wrn.Assets." localSheetId="10" hidden="1">{"ASSETS",#N/A,FALSE,"Assets"}</definedName>
    <definedName name="wrn.Assets." hidden="1">{"ASSETS",#N/A,FALSE,"Assets"}</definedName>
    <definedName name="wrn.Assets._1" localSheetId="11">{"ASSETS",#N/A,FALSE,"Assets"}</definedName>
    <definedName name="wrn.Assets._1" localSheetId="10">{"ASSETS",#N/A,FALSE,"Assets"}</definedName>
    <definedName name="wrn.Assets._1">{"ASSETS",#N/A,FALSE,"Assets"}</definedName>
    <definedName name="wrn.Assets._1_1" localSheetId="11">{"ASSETS",#N/A,FALSE,"Assets"}</definedName>
    <definedName name="wrn.Assets._1_1" localSheetId="10">{"ASSETS",#N/A,FALSE,"Assets"}</definedName>
    <definedName name="wrn.Assets._1_1">{"ASSETS",#N/A,FALSE,"Assets"}</definedName>
    <definedName name="wrn.Assets._2" localSheetId="11">{"ASSETS",#N/A,FALSE,"Assets"}</definedName>
    <definedName name="wrn.Assets._2" localSheetId="10">{"ASSETS",#N/A,FALSE,"Assets"}</definedName>
    <definedName name="wrn.Assets._2">{"ASSETS",#N/A,FALSE,"Assets"}</definedName>
    <definedName name="wrn.ASSOC_CO." localSheetId="11" hidden="1">{"ASSC_CO",#N/A,FALSE,"A"}</definedName>
    <definedName name="wrn.ASSOC_CO." localSheetId="10" hidden="1">{"ASSC_CO",#N/A,FALSE,"A"}</definedName>
    <definedName name="wrn.ASSOC_CO." hidden="1">{"ASSC_CO",#N/A,FALSE,"A"}</definedName>
    <definedName name="wrn.ASSOC_CO._1" localSheetId="11">{"ASSC_CO",#N/A,FALSE,"A"}</definedName>
    <definedName name="wrn.ASSOC_CO._1" localSheetId="10">{"ASSC_CO",#N/A,FALSE,"A"}</definedName>
    <definedName name="wrn.ASSOC_CO._1">{"ASSC_CO",#N/A,FALSE,"A"}</definedName>
    <definedName name="wrn.ASSOC_CO._1_1" localSheetId="11">{"ASSC_CO",#N/A,FALSE,"A"}</definedName>
    <definedName name="wrn.ASSOC_CO._1_1" localSheetId="10">{"ASSC_CO",#N/A,FALSE,"A"}</definedName>
    <definedName name="wrn.ASSOC_CO._1_1">{"ASSC_CO",#N/A,FALSE,"A"}</definedName>
    <definedName name="wrn.ASSOC_CO._2" localSheetId="11">{"ASSC_CO",#N/A,FALSE,"A"}</definedName>
    <definedName name="wrn.ASSOC_CO._2" localSheetId="10">{"ASSC_CO",#N/A,FALSE,"A"}</definedName>
    <definedName name="wrn.ASSOC_CO._2">{"ASSC_CO",#N/A,FALSE,"A"}</definedName>
    <definedName name="wrn.BS." localSheetId="11" hidden="1">{"BS",#N/A,FALSE,"A"}</definedName>
    <definedName name="wrn.BS." localSheetId="10" hidden="1">{"BS",#N/A,FALSE,"A"}</definedName>
    <definedName name="wrn.BS." hidden="1">{"BS",#N/A,FALSE,"A"}</definedName>
    <definedName name="wrn.BS._1" localSheetId="11">{"BS",#N/A,FALSE,"A"}</definedName>
    <definedName name="wrn.BS._1" localSheetId="10">{"BS",#N/A,FALSE,"A"}</definedName>
    <definedName name="wrn.BS._1">{"BS",#N/A,FALSE,"A"}</definedName>
    <definedName name="wrn.BS._1_1" localSheetId="11">{"BS",#N/A,FALSE,"A"}</definedName>
    <definedName name="wrn.BS._1_1" localSheetId="10">{"BS",#N/A,FALSE,"A"}</definedName>
    <definedName name="wrn.BS._1_1">{"BS",#N/A,FALSE,"A"}</definedName>
    <definedName name="wrn.BS._2" localSheetId="11">{"BS",#N/A,FALSE,"A"}</definedName>
    <definedName name="wrn.BS._2" localSheetId="10">{"BS",#N/A,FALSE,"A"}</definedName>
    <definedName name="wrn.BS._2">{"BS",#N/A,FALSE,"A"}</definedName>
    <definedName name="wrn.Liab." localSheetId="11" hidden="1">{"LIAB",#N/A,FALSE,"Liab"}</definedName>
    <definedName name="wrn.Liab." localSheetId="10" hidden="1">{"LIAB",#N/A,FALSE,"Liab"}</definedName>
    <definedName name="wrn.Liab." hidden="1">{"LIAB",#N/A,FALSE,"Liab"}</definedName>
    <definedName name="wrn.Liab._1" localSheetId="11">{"LIAB",#N/A,FALSE,"Liab"}</definedName>
    <definedName name="wrn.Liab._1" localSheetId="10">{"LIAB",#N/A,FALSE,"Liab"}</definedName>
    <definedName name="wrn.Liab._1">{"LIAB",#N/A,FALSE,"Liab"}</definedName>
    <definedName name="wrn.Liab._1_1" localSheetId="11">{"LIAB",#N/A,FALSE,"Liab"}</definedName>
    <definedName name="wrn.Liab._1_1" localSheetId="10">{"LIAB",#N/A,FALSE,"Liab"}</definedName>
    <definedName name="wrn.Liab._1_1">{"LIAB",#N/A,FALSE,"Liab"}</definedName>
    <definedName name="wrn.Liab._2" localSheetId="11">{"LIAB",#N/A,FALSE,"Liab"}</definedName>
    <definedName name="wrn.Liab._2" localSheetId="10">{"LIAB",#N/A,FALSE,"Liab"}</definedName>
    <definedName name="wrn.Liab._2">{"LIAB",#N/A,FALSE,"Liab"}</definedName>
    <definedName name="wrn.Monthly_Yr1." localSheetId="11" hidden="1">{"ISP1Y1",#N/A,TRUE,"Template";"ISP2Y1",#N/A,TRUE,"Template";"BSY1",#N/A,TRUE,"Template";"ICFY1",#N/A,TRUE,"Template";"TPY1",#N/A,TRUE,"Template";"CtrlY1",#N/A,TRUE,"Template"}</definedName>
    <definedName name="wrn.Monthly_Yr1." localSheetId="10" hidden="1">{"ISP1Y1",#N/A,TRUE,"Template";"ISP2Y1",#N/A,TRUE,"Template";"BSY1",#N/A,TRUE,"Template";"ICFY1",#N/A,TRUE,"Template";"TPY1",#N/A,TRUE,"Template";"CtrlY1",#N/A,TRUE,"Template"}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1._1" localSheetId="11" hidden="1">{"ISP1Y1",#N/A,TRUE,"Template";"ISP2Y1",#N/A,TRUE,"Template";"BSY1",#N/A,TRUE,"Template";"ICFY1",#N/A,TRUE,"Template";"TPY1",#N/A,TRUE,"Template";"CtrlY1",#N/A,TRUE,"Template"}</definedName>
    <definedName name="wrn.Monthly_Yr1._1" localSheetId="10" hidden="1">{"ISP1Y1",#N/A,TRUE,"Template";"ISP2Y1",#N/A,TRUE,"Template";"BSY1",#N/A,TRUE,"Template";"ICFY1",#N/A,TRUE,"Template";"TPY1",#N/A,TRUE,"Template";"CtrlY1",#N/A,TRUE,"Template"}</definedName>
    <definedName name="wrn.Monthly_Yr1._1" hidden="1">{"ISP1Y1",#N/A,TRUE,"Template";"ISP2Y1",#N/A,TRUE,"Template";"BSY1",#N/A,TRUE,"Template";"ICFY1",#N/A,TRUE,"Template";"TPY1",#N/A,TRUE,"Template";"CtrlY1",#N/A,TRUE,"Template"}</definedName>
    <definedName name="wrn.Monthly_Yr1._1_1" localSheetId="11" hidden="1">{"ISP1Y1",#N/A,TRUE,"Template";"ISP2Y1",#N/A,TRUE,"Template";"BSY1",#N/A,TRUE,"Template";"ICFY1",#N/A,TRUE,"Template";"TPY1",#N/A,TRUE,"Template";"CtrlY1",#N/A,TRUE,"Template"}</definedName>
    <definedName name="wrn.Monthly_Yr1._1_1" localSheetId="10" hidden="1">{"ISP1Y1",#N/A,TRUE,"Template";"ISP2Y1",#N/A,TRUE,"Template";"BSY1",#N/A,TRUE,"Template";"ICFY1",#N/A,TRUE,"Template";"TPY1",#N/A,TRUE,"Template";"CtrlY1",#N/A,TRUE,"Template"}</definedName>
    <definedName name="wrn.Monthly_Yr1._1_1" hidden="1">{"ISP1Y1",#N/A,TRUE,"Template";"ISP2Y1",#N/A,TRUE,"Template";"BSY1",#N/A,TRUE,"Template";"ICFY1",#N/A,TRUE,"Template";"TPY1",#N/A,TRUE,"Template";"CtrlY1",#N/A,TRUE,"Template"}</definedName>
    <definedName name="wrn.Monthly_Yr1._1_1_1" localSheetId="11">{"ISP1Y1",#N/A,TRUE,"Template";"ISP2Y1",#N/A,TRUE,"Template";"BSY1",#N/A,TRUE,"Template";"ICFY1",#N/A,TRUE,"Template";"TPY1",#N/A,TRUE,"Template";"CtrlY1",#N/A,TRUE,"Template"}</definedName>
    <definedName name="wrn.Monthly_Yr1._1_1_1" localSheetId="10">{"ISP1Y1",#N/A,TRUE,"Template";"ISP2Y1",#N/A,TRUE,"Template";"BSY1",#N/A,TRUE,"Template";"ICFY1",#N/A,TRUE,"Template";"TPY1",#N/A,TRUE,"Template";"CtrlY1",#N/A,TRUE,"Template"}</definedName>
    <definedName name="wrn.Monthly_Yr1._1_1_1">{"ISP1Y1",#N/A,TRUE,"Template";"ISP2Y1",#N/A,TRUE,"Template";"BSY1",#N/A,TRUE,"Template";"ICFY1",#N/A,TRUE,"Template";"TPY1",#N/A,TRUE,"Template";"CtrlY1",#N/A,TRUE,"Template"}</definedName>
    <definedName name="wrn.Monthly_Yr1._1_1_1_1" localSheetId="11">{"ISP1Y1",#N/A,TRUE,"Template";"ISP2Y1",#N/A,TRUE,"Template";"BSY1",#N/A,TRUE,"Template";"ICFY1",#N/A,TRUE,"Template";"TPY1",#N/A,TRUE,"Template";"CtrlY1",#N/A,TRUE,"Template"}</definedName>
    <definedName name="wrn.Monthly_Yr1._1_1_1_1" localSheetId="10">{"ISP1Y1",#N/A,TRUE,"Template";"ISP2Y1",#N/A,TRUE,"Template";"BSY1",#N/A,TRUE,"Template";"ICFY1",#N/A,TRUE,"Template";"TPY1",#N/A,TRUE,"Template";"CtrlY1",#N/A,TRUE,"Template"}</definedName>
    <definedName name="wrn.Monthly_Yr1._1_1_1_1">{"ISP1Y1",#N/A,TRUE,"Template";"ISP2Y1",#N/A,TRUE,"Template";"BSY1",#N/A,TRUE,"Template";"ICFY1",#N/A,TRUE,"Template";"TPY1",#N/A,TRUE,"Template";"CtrlY1",#N/A,TRUE,"Template"}</definedName>
    <definedName name="wrn.Monthly_Yr1._1_1_2" localSheetId="11">{"ISP1Y1",#N/A,TRUE,"Template";"ISP2Y1",#N/A,TRUE,"Template";"BSY1",#N/A,TRUE,"Template";"ICFY1",#N/A,TRUE,"Template";"TPY1",#N/A,TRUE,"Template";"CtrlY1",#N/A,TRUE,"Template"}</definedName>
    <definedName name="wrn.Monthly_Yr1._1_1_2" localSheetId="10">{"ISP1Y1",#N/A,TRUE,"Template";"ISP2Y1",#N/A,TRUE,"Template";"BSY1",#N/A,TRUE,"Template";"ICFY1",#N/A,TRUE,"Template";"TPY1",#N/A,TRUE,"Template";"CtrlY1",#N/A,TRUE,"Template"}</definedName>
    <definedName name="wrn.Monthly_Yr1._1_1_2">{"ISP1Y1",#N/A,TRUE,"Template";"ISP2Y1",#N/A,TRUE,"Template";"BSY1",#N/A,TRUE,"Template";"ICFY1",#N/A,TRUE,"Template";"TPY1",#N/A,TRUE,"Template";"CtrlY1",#N/A,TRUE,"Template"}</definedName>
    <definedName name="wrn.Monthly_Yr1._1_2" localSheetId="11">{"ISP1Y1",#N/A,TRUE,"Template";"ISP2Y1",#N/A,TRUE,"Template";"BSY1",#N/A,TRUE,"Template";"ICFY1",#N/A,TRUE,"Template";"TPY1",#N/A,TRUE,"Template";"CtrlY1",#N/A,TRUE,"Template"}</definedName>
    <definedName name="wrn.Monthly_Yr1._1_2" localSheetId="10">{"ISP1Y1",#N/A,TRUE,"Template";"ISP2Y1",#N/A,TRUE,"Template";"BSY1",#N/A,TRUE,"Template";"ICFY1",#N/A,TRUE,"Template";"TPY1",#N/A,TRUE,"Template";"CtrlY1",#N/A,TRUE,"Template"}</definedName>
    <definedName name="wrn.Monthly_Yr1._1_2">{"ISP1Y1",#N/A,TRUE,"Template";"ISP2Y1",#N/A,TRUE,"Template";"BSY1",#N/A,TRUE,"Template";"ICFY1",#N/A,TRUE,"Template";"TPY1",#N/A,TRUE,"Template";"CtrlY1",#N/A,TRUE,"Template"}</definedName>
    <definedName name="wrn.Monthly_Yr1._1_2_1" localSheetId="11">{"ISP1Y1",#N/A,TRUE,"Template";"ISP2Y1",#N/A,TRUE,"Template";"BSY1",#N/A,TRUE,"Template";"ICFY1",#N/A,TRUE,"Template";"TPY1",#N/A,TRUE,"Template";"CtrlY1",#N/A,TRUE,"Template"}</definedName>
    <definedName name="wrn.Monthly_Yr1._1_2_1" localSheetId="10">{"ISP1Y1",#N/A,TRUE,"Template";"ISP2Y1",#N/A,TRUE,"Template";"BSY1",#N/A,TRUE,"Template";"ICFY1",#N/A,TRUE,"Template";"TPY1",#N/A,TRUE,"Template";"CtrlY1",#N/A,TRUE,"Template"}</definedName>
    <definedName name="wrn.Monthly_Yr1._1_2_1">{"ISP1Y1",#N/A,TRUE,"Template";"ISP2Y1",#N/A,TRUE,"Template";"BSY1",#N/A,TRUE,"Template";"ICFY1",#N/A,TRUE,"Template";"TPY1",#N/A,TRUE,"Template";"CtrlY1",#N/A,TRUE,"Template"}</definedName>
    <definedName name="wrn.Monthly_Yr1._1_3" localSheetId="11">{"ISP1Y1",#N/A,TRUE,"Template";"ISP2Y1",#N/A,TRUE,"Template";"BSY1",#N/A,TRUE,"Template";"ICFY1",#N/A,TRUE,"Template";"TPY1",#N/A,TRUE,"Template";"CtrlY1",#N/A,TRUE,"Template"}</definedName>
    <definedName name="wrn.Monthly_Yr1._1_3" localSheetId="10">{"ISP1Y1",#N/A,TRUE,"Template";"ISP2Y1",#N/A,TRUE,"Template";"BSY1",#N/A,TRUE,"Template";"ICFY1",#N/A,TRUE,"Template";"TPY1",#N/A,TRUE,"Template";"CtrlY1",#N/A,TRUE,"Template"}</definedName>
    <definedName name="wrn.Monthly_Yr1._1_3">{"ISP1Y1",#N/A,TRUE,"Template";"ISP2Y1",#N/A,TRUE,"Template";"BSY1",#N/A,TRUE,"Template";"ICFY1",#N/A,TRUE,"Template";"TPY1",#N/A,TRUE,"Template";"CtrlY1",#N/A,TRUE,"Template"}</definedName>
    <definedName name="wrn.Monthly_Yr1._2" localSheetId="11">{"ISP1Y1",#N/A,TRUE,"Template";"ISP2Y1",#N/A,TRUE,"Template";"BSY1",#N/A,TRUE,"Template";"ICFY1",#N/A,TRUE,"Template";"TPY1",#N/A,TRUE,"Template";"CtrlY1",#N/A,TRUE,"Template"}</definedName>
    <definedName name="wrn.Monthly_Yr1._2" localSheetId="10">{"ISP1Y1",#N/A,TRUE,"Template";"ISP2Y1",#N/A,TRUE,"Template";"BSY1",#N/A,TRUE,"Template";"ICFY1",#N/A,TRUE,"Template";"TPY1",#N/A,TRUE,"Template";"CtrlY1",#N/A,TRUE,"Template"}</definedName>
    <definedName name="wrn.Monthly_Yr1._2">{"ISP1Y1",#N/A,TRUE,"Template";"ISP2Y1",#N/A,TRUE,"Template";"BSY1",#N/A,TRUE,"Template";"ICFY1",#N/A,TRUE,"Template";"TPY1",#N/A,TRUE,"Template";"CtrlY1",#N/A,TRUE,"Template"}</definedName>
    <definedName name="wrn.Monthly_Yr1._2_1" localSheetId="11">{"ISP1Y1",#N/A,TRUE,"Template";"ISP2Y1",#N/A,TRUE,"Template";"BSY1",#N/A,TRUE,"Template";"ICFY1",#N/A,TRUE,"Template";"TPY1",#N/A,TRUE,"Template";"CtrlY1",#N/A,TRUE,"Template"}</definedName>
    <definedName name="wrn.Monthly_Yr1._2_1" localSheetId="10">{"ISP1Y1",#N/A,TRUE,"Template";"ISP2Y1",#N/A,TRUE,"Template";"BSY1",#N/A,TRUE,"Template";"ICFY1",#N/A,TRUE,"Template";"TPY1",#N/A,TRUE,"Template";"CtrlY1",#N/A,TRUE,"Template"}</definedName>
    <definedName name="wrn.Monthly_Yr1._2_1">{"ISP1Y1",#N/A,TRUE,"Template";"ISP2Y1",#N/A,TRUE,"Template";"BSY1",#N/A,TRUE,"Template";"ICFY1",#N/A,TRUE,"Template";"TPY1",#N/A,TRUE,"Template";"CtrlY1",#N/A,TRUE,"Template"}</definedName>
    <definedName name="wrn.Monthly_Yr1._3" localSheetId="11">{"ISP1Y1",#N/A,TRUE,"Template";"ISP2Y1",#N/A,TRUE,"Template";"BSY1",#N/A,TRUE,"Template";"ICFY1",#N/A,TRUE,"Template";"TPY1",#N/A,TRUE,"Template";"CtrlY1",#N/A,TRUE,"Template"}</definedName>
    <definedName name="wrn.Monthly_Yr1._3" localSheetId="10">{"ISP1Y1",#N/A,TRUE,"Template";"ISP2Y1",#N/A,TRUE,"Template";"BSY1",#N/A,TRUE,"Template";"ICFY1",#N/A,TRUE,"Template";"TPY1",#N/A,TRUE,"Template";"CtrlY1",#N/A,TRUE,"Template"}</definedName>
    <definedName name="wrn.Monthly_Yr1._3">{"ISP1Y1",#N/A,TRUE,"Template";"ISP2Y1",#N/A,TRUE,"Template";"BSY1",#N/A,TRUE,"Template";"ICFY1",#N/A,TRUE,"Template";"TPY1",#N/A,TRUE,"Template";"CtrlY1",#N/A,TRUE,"Template"}</definedName>
    <definedName name="wrn.monthly_yr2" localSheetId="11" hidden="1">{"ISP1Y1",#N/A,TRUE,"Template";"ISP2Y1",#N/A,TRUE,"Template";"BSY1",#N/A,TRUE,"Template";"ICFY1",#N/A,TRUE,"Template";"TPY1",#N/A,TRUE,"Template";"CtrlY1",#N/A,TRUE,"Template"}</definedName>
    <definedName name="wrn.monthly_yr2" localSheetId="10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localSheetId="11" hidden="1">{"ISP1Y2",#N/A,TRUE,"Template";"ISP2Y2",#N/A,TRUE,"Template";"BSY2",#N/A,TRUE,"Template";"ICFY2",#N/A,TRUE,"Template";"TPY2",#N/A,TRUE,"Template";"CtrlY2",#N/A,TRUE,"Template"}</definedName>
    <definedName name="wrn.Monthly_Yr2." localSheetId="10" hidden="1">{"ISP1Y2",#N/A,TRUE,"Template";"ISP2Y2",#N/A,TRUE,"Template";"BSY2",#N/A,TRUE,"Template";"ICFY2",#N/A,TRUE,"Template";"TPY2",#N/A,TRUE,"Template";"CtrlY2",#N/A,TRUE,"Template"}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onthly_Yr2._1" localSheetId="11" hidden="1">{"ISP1Y2",#N/A,TRUE,"Template";"ISP2Y2",#N/A,TRUE,"Template";"BSY2",#N/A,TRUE,"Template";"ICFY2",#N/A,TRUE,"Template";"TPY2",#N/A,TRUE,"Template";"CtrlY2",#N/A,TRUE,"Template"}</definedName>
    <definedName name="wrn.Monthly_Yr2._1" localSheetId="10" hidden="1">{"ISP1Y2",#N/A,TRUE,"Template";"ISP2Y2",#N/A,TRUE,"Template";"BSY2",#N/A,TRUE,"Template";"ICFY2",#N/A,TRUE,"Template";"TPY2",#N/A,TRUE,"Template";"CtrlY2",#N/A,TRUE,"Template"}</definedName>
    <definedName name="wrn.Monthly_Yr2._1" hidden="1">{"ISP1Y2",#N/A,TRUE,"Template";"ISP2Y2",#N/A,TRUE,"Template";"BSY2",#N/A,TRUE,"Template";"ICFY2",#N/A,TRUE,"Template";"TPY2",#N/A,TRUE,"Template";"CtrlY2",#N/A,TRUE,"Template"}</definedName>
    <definedName name="wrn.Monthly_Yr2._1_1" localSheetId="11" hidden="1">{"ISP1Y2",#N/A,TRUE,"Template";"ISP2Y2",#N/A,TRUE,"Template";"BSY2",#N/A,TRUE,"Template";"ICFY2",#N/A,TRUE,"Template";"TPY2",#N/A,TRUE,"Template";"CtrlY2",#N/A,TRUE,"Template"}</definedName>
    <definedName name="wrn.Monthly_Yr2._1_1" localSheetId="10" hidden="1">{"ISP1Y2",#N/A,TRUE,"Template";"ISP2Y2",#N/A,TRUE,"Template";"BSY2",#N/A,TRUE,"Template";"ICFY2",#N/A,TRUE,"Template";"TPY2",#N/A,TRUE,"Template";"CtrlY2",#N/A,TRUE,"Template"}</definedName>
    <definedName name="wrn.Monthly_Yr2._1_1" hidden="1">{"ISP1Y2",#N/A,TRUE,"Template";"ISP2Y2",#N/A,TRUE,"Template";"BSY2",#N/A,TRUE,"Template";"ICFY2",#N/A,TRUE,"Template";"TPY2",#N/A,TRUE,"Template";"CtrlY2",#N/A,TRUE,"Template"}</definedName>
    <definedName name="wrn.Monthly_Yr2._1_1_1" localSheetId="11">{"ISP1Y2",#N/A,TRUE,"Template";"ISP2Y2",#N/A,TRUE,"Template";"BSY2",#N/A,TRUE,"Template";"ICFY2",#N/A,TRUE,"Template";"TPY2",#N/A,TRUE,"Template";"CtrlY2",#N/A,TRUE,"Template"}</definedName>
    <definedName name="wrn.Monthly_Yr2._1_1_1" localSheetId="10">{"ISP1Y2",#N/A,TRUE,"Template";"ISP2Y2",#N/A,TRUE,"Template";"BSY2",#N/A,TRUE,"Template";"ICFY2",#N/A,TRUE,"Template";"TPY2",#N/A,TRUE,"Template";"CtrlY2",#N/A,TRUE,"Template"}</definedName>
    <definedName name="wrn.Monthly_Yr2._1_1_1">{"ISP1Y2",#N/A,TRUE,"Template";"ISP2Y2",#N/A,TRUE,"Template";"BSY2",#N/A,TRUE,"Template";"ICFY2",#N/A,TRUE,"Template";"TPY2",#N/A,TRUE,"Template";"CtrlY2",#N/A,TRUE,"Template"}</definedName>
    <definedName name="wrn.Monthly_Yr2._1_1_1_1" localSheetId="11">{"ISP1Y2",#N/A,TRUE,"Template";"ISP2Y2",#N/A,TRUE,"Template";"BSY2",#N/A,TRUE,"Template";"ICFY2",#N/A,TRUE,"Template";"TPY2",#N/A,TRUE,"Template";"CtrlY2",#N/A,TRUE,"Template"}</definedName>
    <definedName name="wrn.Monthly_Yr2._1_1_1_1" localSheetId="10">{"ISP1Y2",#N/A,TRUE,"Template";"ISP2Y2",#N/A,TRUE,"Template";"BSY2",#N/A,TRUE,"Template";"ICFY2",#N/A,TRUE,"Template";"TPY2",#N/A,TRUE,"Template";"CtrlY2",#N/A,TRUE,"Template"}</definedName>
    <definedName name="wrn.Monthly_Yr2._1_1_1_1">{"ISP1Y2",#N/A,TRUE,"Template";"ISP2Y2",#N/A,TRUE,"Template";"BSY2",#N/A,TRUE,"Template";"ICFY2",#N/A,TRUE,"Template";"TPY2",#N/A,TRUE,"Template";"CtrlY2",#N/A,TRUE,"Template"}</definedName>
    <definedName name="wrn.Monthly_Yr2._1_1_2" localSheetId="11">{"ISP1Y2",#N/A,TRUE,"Template";"ISP2Y2",#N/A,TRUE,"Template";"BSY2",#N/A,TRUE,"Template";"ICFY2",#N/A,TRUE,"Template";"TPY2",#N/A,TRUE,"Template";"CtrlY2",#N/A,TRUE,"Template"}</definedName>
    <definedName name="wrn.Monthly_Yr2._1_1_2" localSheetId="10">{"ISP1Y2",#N/A,TRUE,"Template";"ISP2Y2",#N/A,TRUE,"Template";"BSY2",#N/A,TRUE,"Template";"ICFY2",#N/A,TRUE,"Template";"TPY2",#N/A,TRUE,"Template";"CtrlY2",#N/A,TRUE,"Template"}</definedName>
    <definedName name="wrn.Monthly_Yr2._1_1_2">{"ISP1Y2",#N/A,TRUE,"Template";"ISP2Y2",#N/A,TRUE,"Template";"BSY2",#N/A,TRUE,"Template";"ICFY2",#N/A,TRUE,"Template";"TPY2",#N/A,TRUE,"Template";"CtrlY2",#N/A,TRUE,"Template"}</definedName>
    <definedName name="wrn.Monthly_Yr2._1_2" localSheetId="11">{"ISP1Y2",#N/A,TRUE,"Template";"ISP2Y2",#N/A,TRUE,"Template";"BSY2",#N/A,TRUE,"Template";"ICFY2",#N/A,TRUE,"Template";"TPY2",#N/A,TRUE,"Template";"CtrlY2",#N/A,TRUE,"Template"}</definedName>
    <definedName name="wrn.Monthly_Yr2._1_2" localSheetId="10">{"ISP1Y2",#N/A,TRUE,"Template";"ISP2Y2",#N/A,TRUE,"Template";"BSY2",#N/A,TRUE,"Template";"ICFY2",#N/A,TRUE,"Template";"TPY2",#N/A,TRUE,"Template";"CtrlY2",#N/A,TRUE,"Template"}</definedName>
    <definedName name="wrn.Monthly_Yr2._1_2">{"ISP1Y2",#N/A,TRUE,"Template";"ISP2Y2",#N/A,TRUE,"Template";"BSY2",#N/A,TRUE,"Template";"ICFY2",#N/A,TRUE,"Template";"TPY2",#N/A,TRUE,"Template";"CtrlY2",#N/A,TRUE,"Template"}</definedName>
    <definedName name="wrn.Monthly_Yr2._1_2_1" localSheetId="11">{"ISP1Y2",#N/A,TRUE,"Template";"ISP2Y2",#N/A,TRUE,"Template";"BSY2",#N/A,TRUE,"Template";"ICFY2",#N/A,TRUE,"Template";"TPY2",#N/A,TRUE,"Template";"CtrlY2",#N/A,TRUE,"Template"}</definedName>
    <definedName name="wrn.Monthly_Yr2._1_2_1" localSheetId="10">{"ISP1Y2",#N/A,TRUE,"Template";"ISP2Y2",#N/A,TRUE,"Template";"BSY2",#N/A,TRUE,"Template";"ICFY2",#N/A,TRUE,"Template";"TPY2",#N/A,TRUE,"Template";"CtrlY2",#N/A,TRUE,"Template"}</definedName>
    <definedName name="wrn.Monthly_Yr2._1_2_1">{"ISP1Y2",#N/A,TRUE,"Template";"ISP2Y2",#N/A,TRUE,"Template";"BSY2",#N/A,TRUE,"Template";"ICFY2",#N/A,TRUE,"Template";"TPY2",#N/A,TRUE,"Template";"CtrlY2",#N/A,TRUE,"Template"}</definedName>
    <definedName name="wrn.Monthly_Yr2._1_3" localSheetId="11">{"ISP1Y2",#N/A,TRUE,"Template";"ISP2Y2",#N/A,TRUE,"Template";"BSY2",#N/A,TRUE,"Template";"ICFY2",#N/A,TRUE,"Template";"TPY2",#N/A,TRUE,"Template";"CtrlY2",#N/A,TRUE,"Template"}</definedName>
    <definedName name="wrn.Monthly_Yr2._1_3" localSheetId="10">{"ISP1Y2",#N/A,TRUE,"Template";"ISP2Y2",#N/A,TRUE,"Template";"BSY2",#N/A,TRUE,"Template";"ICFY2",#N/A,TRUE,"Template";"TPY2",#N/A,TRUE,"Template";"CtrlY2",#N/A,TRUE,"Template"}</definedName>
    <definedName name="wrn.Monthly_Yr2._1_3">{"ISP1Y2",#N/A,TRUE,"Template";"ISP2Y2",#N/A,TRUE,"Template";"BSY2",#N/A,TRUE,"Template";"ICFY2",#N/A,TRUE,"Template";"TPY2",#N/A,TRUE,"Template";"CtrlY2",#N/A,TRUE,"Template"}</definedName>
    <definedName name="wrn.Monthly_Yr2._2" localSheetId="11">{"ISP1Y2",#N/A,TRUE,"Template";"ISP2Y2",#N/A,TRUE,"Template";"BSY2",#N/A,TRUE,"Template";"ICFY2",#N/A,TRUE,"Template";"TPY2",#N/A,TRUE,"Template";"CtrlY2",#N/A,TRUE,"Template"}</definedName>
    <definedName name="wrn.Monthly_Yr2._2" localSheetId="10">{"ISP1Y2",#N/A,TRUE,"Template";"ISP2Y2",#N/A,TRUE,"Template";"BSY2",#N/A,TRUE,"Template";"ICFY2",#N/A,TRUE,"Template";"TPY2",#N/A,TRUE,"Template";"CtrlY2",#N/A,TRUE,"Template"}</definedName>
    <definedName name="wrn.Monthly_Yr2._2">{"ISP1Y2",#N/A,TRUE,"Template";"ISP2Y2",#N/A,TRUE,"Template";"BSY2",#N/A,TRUE,"Template";"ICFY2",#N/A,TRUE,"Template";"TPY2",#N/A,TRUE,"Template";"CtrlY2",#N/A,TRUE,"Template"}</definedName>
    <definedName name="wrn.Monthly_Yr2._2_1" localSheetId="11">{"ISP1Y2",#N/A,TRUE,"Template";"ISP2Y2",#N/A,TRUE,"Template";"BSY2",#N/A,TRUE,"Template";"ICFY2",#N/A,TRUE,"Template";"TPY2",#N/A,TRUE,"Template";"CtrlY2",#N/A,TRUE,"Template"}</definedName>
    <definedName name="wrn.Monthly_Yr2._2_1" localSheetId="10">{"ISP1Y2",#N/A,TRUE,"Template";"ISP2Y2",#N/A,TRUE,"Template";"BSY2",#N/A,TRUE,"Template";"ICFY2",#N/A,TRUE,"Template";"TPY2",#N/A,TRUE,"Template";"CtrlY2",#N/A,TRUE,"Template"}</definedName>
    <definedName name="wrn.Monthly_Yr2._2_1">{"ISP1Y2",#N/A,TRUE,"Template";"ISP2Y2",#N/A,TRUE,"Template";"BSY2",#N/A,TRUE,"Template";"ICFY2",#N/A,TRUE,"Template";"TPY2",#N/A,TRUE,"Template";"CtrlY2",#N/A,TRUE,"Template"}</definedName>
    <definedName name="wrn.Monthly_Yr2._3" localSheetId="11">{"ISP1Y2",#N/A,TRUE,"Template";"ISP2Y2",#N/A,TRUE,"Template";"BSY2",#N/A,TRUE,"Template";"ICFY2",#N/A,TRUE,"Template";"TPY2",#N/A,TRUE,"Template";"CtrlY2",#N/A,TRUE,"Template"}</definedName>
    <definedName name="wrn.Monthly_Yr2._3" localSheetId="10">{"ISP1Y2",#N/A,TRUE,"Template";"ISP2Y2",#N/A,TRUE,"Template";"BSY2",#N/A,TRUE,"Template";"ICFY2",#N/A,TRUE,"Template";"TPY2",#N/A,TRUE,"Template";"CtrlY2",#N/A,TRUE,"Template"}</definedName>
    <definedName name="wrn.Monthly_Yr2._3">{"ISP1Y2",#N/A,TRUE,"Template";"ISP2Y2",#N/A,TRUE,"Template";"BSY2",#N/A,TRUE,"Template";"ICFY2",#N/A,TRUE,"Template";"TPY2",#N/A,TRUE,"Template";"CtrlY2",#N/A,TRUE,"Template"}</definedName>
    <definedName name="wrn.monthly_yr2_1" localSheetId="11">{"ISP1Y1",#N/A,TRUE,"Template";"ISP2Y1",#N/A,TRUE,"Template";"BSY1",#N/A,TRUE,"Template";"ICFY1",#N/A,TRUE,"Template";"TPY1",#N/A,TRUE,"Template";"CtrlY1",#N/A,TRUE,"Template"}</definedName>
    <definedName name="wrn.monthly_yr2_1" localSheetId="10">{"ISP1Y1",#N/A,TRUE,"Template";"ISP2Y1",#N/A,TRUE,"Template";"BSY1",#N/A,TRUE,"Template";"ICFY1",#N/A,TRUE,"Template";"TPY1",#N/A,TRUE,"Template";"CtrlY1",#N/A,TRUE,"Template"}</definedName>
    <definedName name="wrn.monthly_yr2_1">{"ISP1Y1",#N/A,TRUE,"Template";"ISP2Y1",#N/A,TRUE,"Template";"BSY1",#N/A,TRUE,"Template";"ICFY1",#N/A,TRUE,"Template";"TPY1",#N/A,TRUE,"Template";"CtrlY1",#N/A,TRUE,"Template"}</definedName>
    <definedName name="wrn.monthly_yr2_1_1" localSheetId="11">{"ISP1Y1",#N/A,TRUE,"Template";"ISP2Y1",#N/A,TRUE,"Template";"BSY1",#N/A,TRUE,"Template";"ICFY1",#N/A,TRUE,"Template";"TPY1",#N/A,TRUE,"Template";"CtrlY1",#N/A,TRUE,"Template"}</definedName>
    <definedName name="wrn.monthly_yr2_1_1" localSheetId="10">{"ISP1Y1",#N/A,TRUE,"Template";"ISP2Y1",#N/A,TRUE,"Template";"BSY1",#N/A,TRUE,"Template";"ICFY1",#N/A,TRUE,"Template";"TPY1",#N/A,TRUE,"Template";"CtrlY1",#N/A,TRUE,"Template"}</definedName>
    <definedName name="wrn.monthly_yr2_1_1">{"ISP1Y1",#N/A,TRUE,"Template";"ISP2Y1",#N/A,TRUE,"Template";"BSY1",#N/A,TRUE,"Template";"ICFY1",#N/A,TRUE,"Template";"TPY1",#N/A,TRUE,"Template";"CtrlY1",#N/A,TRUE,"Template"}</definedName>
    <definedName name="wrn.monthly_yr2_2" localSheetId="11">{"ISP1Y1",#N/A,TRUE,"Template";"ISP2Y1",#N/A,TRUE,"Template";"BSY1",#N/A,TRUE,"Template";"ICFY1",#N/A,TRUE,"Template";"TPY1",#N/A,TRUE,"Template";"CtrlY1",#N/A,TRUE,"Template"}</definedName>
    <definedName name="wrn.monthly_yr2_2" localSheetId="10">{"ISP1Y1",#N/A,TRUE,"Template";"ISP2Y1",#N/A,TRUE,"Template";"BSY1",#N/A,TRUE,"Template";"ICFY1",#N/A,TRUE,"Template";"TPY1",#N/A,TRUE,"Template";"CtrlY1",#N/A,TRUE,"Template"}</definedName>
    <definedName name="wrn.monthly_yr2_2">{"ISP1Y1",#N/A,TRUE,"Template";"ISP2Y1",#N/A,TRUE,"Template";"BSY1",#N/A,TRUE,"Template";"ICFY1",#N/A,TRUE,"Template";"TPY1",#N/A,TRUE,"Template";"CtrlY1",#N/A,TRUE,"Template"}</definedName>
    <definedName name="wrn.NetWorth." localSheetId="11" hidden="1">{"NW",#N/A,FALSE,"STMT"}</definedName>
    <definedName name="wrn.NetWorth." localSheetId="10" hidden="1">{"NW",#N/A,FALSE,"STMT"}</definedName>
    <definedName name="wrn.NetWorth." hidden="1">{"NW",#N/A,FALSE,"STMT"}</definedName>
    <definedName name="wrn.NetWorth._1" localSheetId="11">{"NW",#N/A,FALSE,"STMT"}</definedName>
    <definedName name="wrn.NetWorth._1" localSheetId="10">{"NW",#N/A,FALSE,"STMT"}</definedName>
    <definedName name="wrn.NetWorth._1">{"NW",#N/A,FALSE,"STMT"}</definedName>
    <definedName name="wrn.NetWorth._1_1" localSheetId="11">{"NW",#N/A,FALSE,"STMT"}</definedName>
    <definedName name="wrn.NetWorth._1_1" localSheetId="10">{"NW",#N/A,FALSE,"STMT"}</definedName>
    <definedName name="wrn.NetWorth._1_1">{"NW",#N/A,FALSE,"STMT"}</definedName>
    <definedName name="wrn.NetWorth._2" localSheetId="11">{"NW",#N/A,FALSE,"STMT"}</definedName>
    <definedName name="wrn.NetWorth._2" localSheetId="10">{"NW",#N/A,FALSE,"STMT"}</definedName>
    <definedName name="wrn.NetWorth._2">{"NW",#N/A,FALSE,"STMT"}</definedName>
    <definedName name="wrn.Pfd." localSheetId="11" hidden="1">{"Pfd",#N/A,FALSE,"Pfd"}</definedName>
    <definedName name="wrn.Pfd." localSheetId="10" hidden="1">{"Pfd",#N/A,FALSE,"Pfd"}</definedName>
    <definedName name="wrn.Pfd." hidden="1">{"Pfd",#N/A,FALSE,"Pfd"}</definedName>
    <definedName name="wrn.Pfd._1" localSheetId="11">{"Pfd",#N/A,FALSE,"Pfd"}</definedName>
    <definedName name="wrn.Pfd._1" localSheetId="10">{"Pfd",#N/A,FALSE,"Pfd"}</definedName>
    <definedName name="wrn.Pfd._1">{"Pfd",#N/A,FALSE,"Pfd"}</definedName>
    <definedName name="wrn.Pfd._1_1" localSheetId="11">{"Pfd",#N/A,FALSE,"Pfd"}</definedName>
    <definedName name="wrn.Pfd._1_1" localSheetId="10">{"Pfd",#N/A,FALSE,"Pfd"}</definedName>
    <definedName name="wrn.Pfd._1_1">{"Pfd",#N/A,FALSE,"Pfd"}</definedName>
    <definedName name="wrn.Pfd._2" localSheetId="11">{"Pfd",#N/A,FALSE,"Pfd"}</definedName>
    <definedName name="wrn.Pfd._2" localSheetId="10">{"Pfd",#N/A,FALSE,"Pfd"}</definedName>
    <definedName name="wrn.Pfd._2">{"Pfd",#N/A,FALSE,"Pfd"}</definedName>
    <definedName name="wrn.SCHED._.BC." localSheetId="11" hidden="1">{"SCHED_B&amp;C",#N/A,FALSE,"A"}</definedName>
    <definedName name="wrn.SCHED._.BC." localSheetId="10" hidden="1">{"SCHED_B&amp;C",#N/A,FALSE,"A"}</definedName>
    <definedName name="wrn.SCHED._.BC." hidden="1">{"SCHED_B&amp;C",#N/A,FALSE,"A"}</definedName>
    <definedName name="wrn.SCHED._.BC._1" localSheetId="11">{"SCHED_B&amp;C",#N/A,FALSE,"A"}</definedName>
    <definedName name="wrn.SCHED._.BC._1" localSheetId="10">{"SCHED_B&amp;C",#N/A,FALSE,"A"}</definedName>
    <definedName name="wrn.SCHED._.BC._1">{"SCHED_B&amp;C",#N/A,FALSE,"A"}</definedName>
    <definedName name="wrn.SCHED._.BC._1_1" localSheetId="11">{"SCHED_B&amp;C",#N/A,FALSE,"A"}</definedName>
    <definedName name="wrn.SCHED._.BC._1_1" localSheetId="10">{"SCHED_B&amp;C",#N/A,FALSE,"A"}</definedName>
    <definedName name="wrn.SCHED._.BC._1_1">{"SCHED_B&amp;C",#N/A,FALSE,"A"}</definedName>
    <definedName name="wrn.SCHED._.BC._2" localSheetId="11">{"SCHED_B&amp;C",#N/A,FALSE,"A"}</definedName>
    <definedName name="wrn.SCHED._.BC._2" localSheetId="10">{"SCHED_B&amp;C",#N/A,FALSE,"A"}</definedName>
    <definedName name="wrn.SCHED._.BC._2">{"SCHED_B&amp;C",#N/A,FALSE,"A"}</definedName>
    <definedName name="wrn.SCHED._.DE." localSheetId="11" hidden="1">{"SCHED_D&amp;E",#N/A,FALSE,"A"}</definedName>
    <definedName name="wrn.SCHED._.DE." localSheetId="10" hidden="1">{"SCHED_D&amp;E",#N/A,FALSE,"A"}</definedName>
    <definedName name="wrn.SCHED._.DE." hidden="1">{"SCHED_D&amp;E",#N/A,FALSE,"A"}</definedName>
    <definedName name="wrn.SCHED._.DE._1" localSheetId="11">{"SCHED_D&amp;E",#N/A,FALSE,"A"}</definedName>
    <definedName name="wrn.SCHED._.DE._1" localSheetId="10">{"SCHED_D&amp;E",#N/A,FALSE,"A"}</definedName>
    <definedName name="wrn.SCHED._.DE._1">{"SCHED_D&amp;E",#N/A,FALSE,"A"}</definedName>
    <definedName name="wrn.SCHED._.DE._1_1" localSheetId="11">{"SCHED_D&amp;E",#N/A,FALSE,"A"}</definedName>
    <definedName name="wrn.SCHED._.DE._1_1" localSheetId="10">{"SCHED_D&amp;E",#N/A,FALSE,"A"}</definedName>
    <definedName name="wrn.SCHED._.DE._1_1">{"SCHED_D&amp;E",#N/A,FALSE,"A"}</definedName>
    <definedName name="wrn.SCHED._.DE._2" localSheetId="11">{"SCHED_D&amp;E",#N/A,FALSE,"A"}</definedName>
    <definedName name="wrn.SCHED._.DE._2" localSheetId="10">{"SCHED_D&amp;E",#N/A,FALSE,"A"}</definedName>
    <definedName name="wrn.SCHED._.DE._2">{"SCHED_D&amp;E",#N/A,FALSE,"A"}</definedName>
    <definedName name="wrn.SHEDA." localSheetId="11" hidden="1">{"SCHED_A",#N/A,FALSE,"A"}</definedName>
    <definedName name="wrn.SHEDA." localSheetId="10" hidden="1">{"SCHED_A",#N/A,FALSE,"A"}</definedName>
    <definedName name="wrn.SHEDA." hidden="1">{"SCHED_A",#N/A,FALSE,"A"}</definedName>
    <definedName name="wrn.SHEDA._1" localSheetId="11">{"SCHED_A",#N/A,FALSE,"A"}</definedName>
    <definedName name="wrn.SHEDA._1" localSheetId="10">{"SCHED_A",#N/A,FALSE,"A"}</definedName>
    <definedName name="wrn.SHEDA._1">{"SCHED_A",#N/A,FALSE,"A"}</definedName>
    <definedName name="wrn.SHEDA._1_1" localSheetId="11">{"SCHED_A",#N/A,FALSE,"A"}</definedName>
    <definedName name="wrn.SHEDA._1_1" localSheetId="10">{"SCHED_A",#N/A,FALSE,"A"}</definedName>
    <definedName name="wrn.SHEDA._1_1">{"SCHED_A",#N/A,FALSE,"A"}</definedName>
    <definedName name="wrn.SHEDA._2" localSheetId="11">{"SCHED_A",#N/A,FALSE,"A"}</definedName>
    <definedName name="wrn.SHEDA._2" localSheetId="10">{"SCHED_A",#N/A,FALSE,"A"}</definedName>
    <definedName name="wrn.SHEDA._2">{"SCHED_A",#N/A,FALSE,"A"}</definedName>
    <definedName name="YE_NQPension">#REF!</definedName>
    <definedName name="YE_QualPension">#REF!</definedName>
    <definedName name="YE_RL">#REF!</definedName>
    <definedName name="YE_RL_CEG">#REF!</definedName>
    <definedName name="YE_RM_D">#REF!</definedName>
    <definedName name="YE_RM_NoD">#REF!</definedName>
    <definedName name="Year">#REF!</definedName>
    <definedName name="Year_DuesCategory_InputTab">#REF!</definedName>
    <definedName name="Year1_PensionTab">#REF!</definedName>
    <definedName name="Year10_PensionTab">#REF!</definedName>
    <definedName name="Year2_PensionTab">#REF!</definedName>
    <definedName name="Year3_PensionTab">#REF!</definedName>
    <definedName name="Year4_PensionTab">#REF!</definedName>
    <definedName name="Year5_PensionTab">#REF!</definedName>
    <definedName name="Year6_PensionTab">#REF!</definedName>
    <definedName name="Year7_PensionTab">#REF!</definedName>
    <definedName name="Year8_PensionTab">#REF!</definedName>
    <definedName name="Year9_PensionTab">#REF!</definedName>
    <definedName name="YearFive">[1]GlobalDates!$C$14</definedName>
    <definedName name="YearFour">[1]GlobalDates!$C$13</definedName>
    <definedName name="YearOne">[1]GlobalDates!$C$10</definedName>
    <definedName name="Years_AmortChartforEEI_InputTab">#REF!</definedName>
    <definedName name="Years_Dues_OneMonth_InputTab">#REF!</definedName>
    <definedName name="Years_HewittStmtTab">#REF!</definedName>
    <definedName name="Years_PensionTab">#REF!</definedName>
    <definedName name="Years_RCRWSTab">#REF!</definedName>
    <definedName name="YearsElectric_PensionTab">#REF!</definedName>
    <definedName name="YearsGas_PensionTab">#REF!</definedName>
    <definedName name="YearsHewitt_PensionTab">#REF!</definedName>
    <definedName name="YearSix">[1]GlobalDates!$C$15</definedName>
    <definedName name="YearThree">[1]GlobalDates!$C$12</definedName>
    <definedName name="YearTwo">[1]GlobalDates!$C$11</definedName>
    <definedName name="Yrs_Dues_InputTab">#REF!</definedName>
    <definedName name="Yrs_EEI_Pct_InputTab">#REF!</definedName>
    <definedName name="YTDAm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2" l="1"/>
  <c r="AA13" i="12"/>
  <c r="Z13" i="12"/>
  <c r="Y13" i="12"/>
  <c r="X13" i="12"/>
  <c r="W13" i="12"/>
  <c r="S13" i="12"/>
  <c r="R13" i="12"/>
  <c r="Q13" i="12"/>
  <c r="P13" i="12"/>
  <c r="O13" i="12"/>
  <c r="AA12" i="12"/>
  <c r="Z12" i="12"/>
  <c r="Y12" i="12"/>
  <c r="X12" i="12"/>
  <c r="W12" i="12"/>
  <c r="S12" i="12"/>
  <c r="R12" i="12"/>
  <c r="Q12" i="12"/>
  <c r="P12" i="12"/>
  <c r="O12" i="12"/>
  <c r="AA11" i="12"/>
  <c r="Z11" i="12"/>
  <c r="Y11" i="12"/>
  <c r="X11" i="12"/>
  <c r="W11" i="12"/>
  <c r="S11" i="12"/>
  <c r="R11" i="12"/>
  <c r="Q11" i="12"/>
  <c r="P11" i="12"/>
  <c r="O11" i="12"/>
  <c r="AA10" i="12"/>
  <c r="Z10" i="12"/>
  <c r="Y10" i="12"/>
  <c r="X10" i="12"/>
  <c r="W10" i="12"/>
  <c r="S10" i="12"/>
  <c r="R10" i="12"/>
  <c r="Q10" i="12"/>
  <c r="P10" i="12"/>
  <c r="O10" i="12"/>
  <c r="AA9" i="12"/>
  <c r="Z9" i="12"/>
  <c r="Y9" i="12"/>
  <c r="X9" i="12"/>
  <c r="W9" i="12"/>
  <c r="S9" i="12"/>
  <c r="R9" i="12"/>
  <c r="Q9" i="12"/>
  <c r="P9" i="12"/>
  <c r="O9" i="12"/>
  <c r="AA8" i="12"/>
  <c r="Z8" i="12"/>
  <c r="Y8" i="12"/>
  <c r="X8" i="12"/>
  <c r="W8" i="12"/>
  <c r="S8" i="12"/>
  <c r="R8" i="12"/>
  <c r="Q8" i="12"/>
  <c r="P8" i="12"/>
  <c r="O8" i="12"/>
  <c r="AA7" i="12"/>
  <c r="Z7" i="12"/>
  <c r="Y7" i="12"/>
  <c r="X7" i="12"/>
  <c r="W7" i="12"/>
  <c r="S7" i="12"/>
  <c r="R7" i="12"/>
  <c r="Q7" i="12"/>
  <c r="P7" i="12"/>
  <c r="O7" i="12"/>
  <c r="AA6" i="12"/>
  <c r="Z6" i="12"/>
  <c r="Y6" i="12"/>
  <c r="X6" i="12"/>
  <c r="W6" i="12"/>
  <c r="S6" i="12"/>
  <c r="R6" i="12"/>
  <c r="Q6" i="12"/>
  <c r="P6" i="12"/>
  <c r="O6" i="12"/>
  <c r="CE306" i="12" a="1"/>
  <c r="CE306" i="12" s="1"/>
  <c r="CE305" i="12" a="1"/>
  <c r="CE305" i="12" s="1"/>
  <c r="CE304" i="12" a="1"/>
  <c r="CE304" i="12" s="1"/>
  <c r="CE303" i="12" a="1"/>
  <c r="CE303" i="12" s="1"/>
  <c r="CE302" i="12" a="1"/>
  <c r="CE302" i="12" s="1"/>
  <c r="CE301" i="12" a="1"/>
  <c r="CE301" i="12" s="1"/>
  <c r="CE300" i="12" a="1"/>
  <c r="CE300" i="12" s="1"/>
  <c r="CE299" i="12" a="1"/>
  <c r="CE299" i="12" s="1"/>
  <c r="CE298" i="12" a="1"/>
  <c r="CE298" i="12" s="1"/>
  <c r="CE297" i="12" a="1"/>
  <c r="CE297" i="12" s="1"/>
  <c r="CE296" i="12" a="1"/>
  <c r="CE296" i="12" s="1"/>
  <c r="CE295" i="12" a="1"/>
  <c r="CE295" i="12" s="1"/>
  <c r="CE294" i="12" a="1"/>
  <c r="CE294" i="12" s="1"/>
  <c r="CE293" i="12" a="1"/>
  <c r="CE293" i="12" s="1"/>
  <c r="CE292" i="12" a="1"/>
  <c r="CE292" i="12" s="1"/>
  <c r="BN306" i="12" a="1"/>
  <c r="BN306" i="12" s="1"/>
  <c r="BN305" i="12" a="1"/>
  <c r="BN305" i="12" s="1"/>
  <c r="BN304" i="12" a="1"/>
  <c r="BN304" i="12" s="1"/>
  <c r="BN303" i="12" a="1"/>
  <c r="BN303" i="12" s="1"/>
  <c r="BN302" i="12" a="1"/>
  <c r="BN302" i="12" s="1"/>
  <c r="BN301" i="12" a="1"/>
  <c r="BN301" i="12" s="1"/>
  <c r="BN300" i="12" a="1"/>
  <c r="BN300" i="12" s="1"/>
  <c r="BN299" i="12" a="1"/>
  <c r="BN299" i="12" s="1"/>
  <c r="BN298" i="12" a="1"/>
  <c r="BN298" i="12" s="1"/>
  <c r="BN297" i="12" a="1"/>
  <c r="BN297" i="12" s="1"/>
  <c r="BN296" i="12" a="1"/>
  <c r="BN296" i="12" s="1"/>
  <c r="BN295" i="12" a="1"/>
  <c r="BN295" i="12" s="1"/>
  <c r="BN294" i="12" a="1"/>
  <c r="BN294" i="12" s="1"/>
  <c r="BN293" i="12" a="1"/>
  <c r="BN293" i="12" s="1"/>
  <c r="BN292" i="12" a="1"/>
  <c r="BN292" i="12" s="1"/>
  <c r="AW306" i="12" a="1"/>
  <c r="AW306" i="12" s="1"/>
  <c r="AW305" i="12" a="1"/>
  <c r="AW305" i="12" s="1"/>
  <c r="AW304" i="12" a="1"/>
  <c r="AW304" i="12" s="1"/>
  <c r="AW303" i="12" a="1"/>
  <c r="AW303" i="12" s="1"/>
  <c r="AW302" i="12" a="1"/>
  <c r="AW302" i="12" s="1"/>
  <c r="AW301" i="12" a="1"/>
  <c r="AW301" i="12" s="1"/>
  <c r="AW300" i="12" a="1"/>
  <c r="AW300" i="12" s="1"/>
  <c r="AW299" i="12" a="1"/>
  <c r="AW299" i="12" s="1"/>
  <c r="AW298" i="12" a="1"/>
  <c r="AW298" i="12" s="1"/>
  <c r="AW297" i="12" a="1"/>
  <c r="AW297" i="12" s="1"/>
  <c r="AW296" i="12" a="1"/>
  <c r="AW296" i="12" s="1"/>
  <c r="AW295" i="12" a="1"/>
  <c r="AW295" i="12" s="1"/>
  <c r="AW294" i="12" a="1"/>
  <c r="AW294" i="12" s="1"/>
  <c r="AW293" i="12" a="1"/>
  <c r="AW293" i="12" s="1"/>
  <c r="AW292" i="12" a="1"/>
  <c r="AW292" i="12" s="1"/>
  <c r="AF306" i="12" a="1"/>
  <c r="AF306" i="12" s="1"/>
  <c r="AF305" i="12" a="1"/>
  <c r="AF305" i="12" s="1"/>
  <c r="AF304" i="12" a="1"/>
  <c r="AF304" i="12" s="1"/>
  <c r="AF303" i="12" a="1"/>
  <c r="AF303" i="12" s="1"/>
  <c r="AF302" i="12" a="1"/>
  <c r="AF302" i="12" s="1"/>
  <c r="AF301" i="12" a="1"/>
  <c r="AF301" i="12" s="1"/>
  <c r="AF300" i="12" a="1"/>
  <c r="AF300" i="12" s="1"/>
  <c r="AF299" i="12" a="1"/>
  <c r="AF299" i="12" s="1"/>
  <c r="AF298" i="12" a="1"/>
  <c r="AF298" i="12" s="1"/>
  <c r="AF297" i="12" a="1"/>
  <c r="AF297" i="12" s="1"/>
  <c r="AF296" i="12" a="1"/>
  <c r="AF296" i="12" s="1"/>
  <c r="AF295" i="12" a="1"/>
  <c r="AF295" i="12" s="1"/>
  <c r="AF294" i="12" a="1"/>
  <c r="AF294" i="12" s="1"/>
  <c r="AF293" i="12" a="1"/>
  <c r="AF293" i="12" s="1"/>
  <c r="AF292" i="12" a="1"/>
  <c r="AF292" i="12" s="1"/>
  <c r="O306" i="12" a="1"/>
  <c r="O306" i="12" s="1"/>
  <c r="O305" i="12" a="1"/>
  <c r="O305" i="12" s="1"/>
  <c r="O304" i="12" a="1"/>
  <c r="O304" i="12" s="1"/>
  <c r="O303" i="12" a="1"/>
  <c r="O303" i="12" s="1"/>
  <c r="O302" i="12" a="1"/>
  <c r="O302" i="12" s="1"/>
  <c r="O301" i="12" a="1"/>
  <c r="O301" i="12" s="1"/>
  <c r="O300" i="12" a="1"/>
  <c r="O300" i="12" s="1"/>
  <c r="O299" i="12" a="1"/>
  <c r="O299" i="12" s="1"/>
  <c r="O298" i="12" a="1"/>
  <c r="O298" i="12" s="1"/>
  <c r="O297" i="12" a="1"/>
  <c r="O297" i="12" s="1"/>
  <c r="O296" i="12" a="1"/>
  <c r="O296" i="12" s="1"/>
  <c r="O295" i="12" a="1"/>
  <c r="O295" i="12" s="1"/>
  <c r="O294" i="12" a="1"/>
  <c r="O294" i="12" s="1"/>
  <c r="O293" i="12" a="1"/>
  <c r="O293" i="12" s="1"/>
  <c r="O292" i="12" a="1"/>
  <c r="O292" i="12" s="1"/>
  <c r="CC306" i="12" a="1"/>
  <c r="CC306" i="12" s="1"/>
  <c r="CB306" i="12" a="1"/>
  <c r="CB306" i="12" s="1"/>
  <c r="CA306" i="12" a="1"/>
  <c r="CA306" i="12" s="1"/>
  <c r="BZ306" i="12" a="1"/>
  <c r="BZ306" i="12" s="1"/>
  <c r="BY306" i="12" a="1"/>
  <c r="BY306" i="12" s="1"/>
  <c r="BX306" i="12" a="1"/>
  <c r="BX306" i="12" s="1"/>
  <c r="BW306" i="12"/>
  <c r="BV306" i="12"/>
  <c r="BV306" i="12" a="1"/>
  <c r="BU306" i="12"/>
  <c r="BU306" i="12" a="1"/>
  <c r="BT306" i="12" a="1"/>
  <c r="BT306" i="12" s="1"/>
  <c r="CC305" i="12"/>
  <c r="CC305" i="12" a="1"/>
  <c r="CB305" i="12"/>
  <c r="CB305" i="12" a="1"/>
  <c r="CA305" i="12"/>
  <c r="CA305" i="12" a="1"/>
  <c r="BZ305" i="12" a="1"/>
  <c r="BZ305" i="12" s="1"/>
  <c r="BY305" i="12"/>
  <c r="BY305" i="12" a="1"/>
  <c r="BX305" i="12"/>
  <c r="BX305" i="12" a="1"/>
  <c r="BW305" i="12"/>
  <c r="BV305" i="12" a="1"/>
  <c r="BV305" i="12" s="1"/>
  <c r="BU305" i="12" a="1"/>
  <c r="BU305" i="12" s="1"/>
  <c r="BT305" i="12" a="1"/>
  <c r="BT305" i="12" s="1"/>
  <c r="CC304" i="12" a="1"/>
  <c r="CC304" i="12" s="1"/>
  <c r="CB304" i="12" a="1"/>
  <c r="CB304" i="12" s="1"/>
  <c r="CA304" i="12" a="1"/>
  <c r="CA304" i="12" s="1"/>
  <c r="BZ304" i="12" a="1"/>
  <c r="BZ304" i="12" s="1"/>
  <c r="BY304" i="12" a="1"/>
  <c r="BY304" i="12" s="1"/>
  <c r="BX304" i="12" a="1"/>
  <c r="BX304" i="12" s="1"/>
  <c r="BW304" i="12"/>
  <c r="BV304" i="12"/>
  <c r="BV304" i="12" a="1"/>
  <c r="BU304" i="12"/>
  <c r="BU304" i="12" a="1"/>
  <c r="BT304" i="12"/>
  <c r="BT304" i="12" a="1"/>
  <c r="CC303" i="12" a="1"/>
  <c r="CC303" i="12" s="1"/>
  <c r="CB303" i="12"/>
  <c r="CB303" i="12" a="1"/>
  <c r="CA303" i="12"/>
  <c r="CA303" i="12" a="1"/>
  <c r="BZ303" i="12"/>
  <c r="BZ303" i="12" a="1"/>
  <c r="BY303" i="12" a="1"/>
  <c r="BY303" i="12" s="1"/>
  <c r="BX303" i="12"/>
  <c r="BX303" i="12" a="1"/>
  <c r="BW303" i="12"/>
  <c r="BV303" i="12" a="1"/>
  <c r="BV303" i="12" s="1"/>
  <c r="BU303" i="12" a="1"/>
  <c r="BU303" i="12" s="1"/>
  <c r="BT303" i="12" a="1"/>
  <c r="BT303" i="12" s="1"/>
  <c r="CC302" i="12" a="1"/>
  <c r="CC302" i="12" s="1"/>
  <c r="CB302" i="12" a="1"/>
  <c r="CB302" i="12" s="1"/>
  <c r="CA302" i="12" a="1"/>
  <c r="CA302" i="12" s="1"/>
  <c r="BZ302" i="12" a="1"/>
  <c r="BZ302" i="12" s="1"/>
  <c r="BY302" i="12" a="1"/>
  <c r="BY302" i="12" s="1"/>
  <c r="BX302" i="12" a="1"/>
  <c r="BX302" i="12" s="1"/>
  <c r="BW302" i="12"/>
  <c r="BV302" i="12" a="1"/>
  <c r="BV302" i="12" s="1"/>
  <c r="BU302" i="12"/>
  <c r="BU302" i="12" a="1"/>
  <c r="BT302" i="12"/>
  <c r="BT302" i="12" a="1"/>
  <c r="CC301" i="12"/>
  <c r="CC301" i="12" a="1"/>
  <c r="CB301" i="12" a="1"/>
  <c r="CB301" i="12" s="1"/>
  <c r="CA301" i="12"/>
  <c r="CA301" i="12" a="1"/>
  <c r="BZ301" i="12"/>
  <c r="BZ301" i="12" a="1"/>
  <c r="BY301" i="12"/>
  <c r="BY301" i="12" a="1"/>
  <c r="BX301" i="12" a="1"/>
  <c r="BX301" i="12" s="1"/>
  <c r="BW301" i="12"/>
  <c r="BV301" i="12" a="1"/>
  <c r="BV301" i="12" s="1"/>
  <c r="BU301" i="12" a="1"/>
  <c r="BU301" i="12" s="1"/>
  <c r="BT301" i="12" a="1"/>
  <c r="BT301" i="12" s="1"/>
  <c r="CC300" i="12" a="1"/>
  <c r="CC300" i="12" s="1"/>
  <c r="CB300" i="12" a="1"/>
  <c r="CB300" i="12" s="1"/>
  <c r="CA300" i="12" a="1"/>
  <c r="CA300" i="12" s="1"/>
  <c r="CD300" i="12" s="1"/>
  <c r="BZ300" i="12" a="1"/>
  <c r="BZ300" i="12" s="1"/>
  <c r="BY300" i="12" a="1"/>
  <c r="BY300" i="12" s="1"/>
  <c r="BX300" i="12" a="1"/>
  <c r="BX300" i="12" s="1"/>
  <c r="BW300" i="12"/>
  <c r="BV300" i="12"/>
  <c r="BV300" i="12" a="1"/>
  <c r="BU300" i="12" a="1"/>
  <c r="BU300" i="12" s="1"/>
  <c r="BT300" i="12"/>
  <c r="BT300" i="12" a="1"/>
  <c r="CC299" i="12"/>
  <c r="CC299" i="12" a="1"/>
  <c r="CB299" i="12"/>
  <c r="CB299" i="12" a="1"/>
  <c r="CA299" i="12" a="1"/>
  <c r="CA299" i="12" s="1"/>
  <c r="BZ299" i="12"/>
  <c r="BZ299" i="12" a="1"/>
  <c r="BY299" i="12"/>
  <c r="BY299" i="12" a="1"/>
  <c r="BX299" i="12"/>
  <c r="BX299" i="12" a="1"/>
  <c r="BW299" i="12"/>
  <c r="BV299" i="12" a="1"/>
  <c r="BV299" i="12" s="1"/>
  <c r="BU299" i="12" a="1"/>
  <c r="BU299" i="12" s="1"/>
  <c r="BT299" i="12" a="1"/>
  <c r="BT299" i="12" s="1"/>
  <c r="CC298" i="12" a="1"/>
  <c r="CC298" i="12" s="1"/>
  <c r="CB298" i="12" a="1"/>
  <c r="CB298" i="12" s="1"/>
  <c r="CA298" i="12" a="1"/>
  <c r="CA298" i="12" s="1"/>
  <c r="BZ298" i="12" a="1"/>
  <c r="BZ298" i="12" s="1"/>
  <c r="BY298" i="12" a="1"/>
  <c r="BY298" i="12" s="1"/>
  <c r="BX298" i="12" a="1"/>
  <c r="BX298" i="12" s="1"/>
  <c r="BW298" i="12"/>
  <c r="BV298" i="12"/>
  <c r="BV298" i="12" a="1"/>
  <c r="BU298" i="12"/>
  <c r="BU298" i="12" a="1"/>
  <c r="BT298" i="12" a="1"/>
  <c r="BT298" i="12" s="1"/>
  <c r="CC297" i="12"/>
  <c r="CC297" i="12" a="1"/>
  <c r="CB297" i="12"/>
  <c r="CB297" i="12" a="1"/>
  <c r="CA297" i="12"/>
  <c r="CA297" i="12" a="1"/>
  <c r="BZ297" i="12" a="1"/>
  <c r="BZ297" i="12" s="1"/>
  <c r="BY297" i="12"/>
  <c r="BY297" i="12" a="1"/>
  <c r="BX297" i="12"/>
  <c r="BX297" i="12" a="1"/>
  <c r="BW297" i="12"/>
  <c r="BV297" i="12" a="1"/>
  <c r="BV297" i="12" s="1"/>
  <c r="BU297" i="12" a="1"/>
  <c r="BU297" i="12" s="1"/>
  <c r="BT297" i="12" a="1"/>
  <c r="BT297" i="12" s="1"/>
  <c r="CC296" i="12" a="1"/>
  <c r="CC296" i="12" s="1"/>
  <c r="CB296" i="12" a="1"/>
  <c r="CB296" i="12" s="1"/>
  <c r="CA296" i="12" a="1"/>
  <c r="CA296" i="12" s="1"/>
  <c r="BZ296" i="12" a="1"/>
  <c r="BZ296" i="12" s="1"/>
  <c r="BY296" i="12" a="1"/>
  <c r="BY296" i="12" s="1"/>
  <c r="BX296" i="12" a="1"/>
  <c r="BX296" i="12" s="1"/>
  <c r="BW296" i="12"/>
  <c r="BV296" i="12"/>
  <c r="BV296" i="12" a="1"/>
  <c r="BU296" i="12"/>
  <c r="BU296" i="12" a="1"/>
  <c r="BT296" i="12"/>
  <c r="BT296" i="12" a="1"/>
  <c r="CC295" i="12" a="1"/>
  <c r="CC295" i="12" s="1"/>
  <c r="CB295" i="12"/>
  <c r="CB295" i="12" a="1"/>
  <c r="CA295" i="12"/>
  <c r="CA295" i="12" a="1"/>
  <c r="BZ295" i="12"/>
  <c r="BZ295" i="12" a="1"/>
  <c r="BY295" i="12" a="1"/>
  <c r="BY295" i="12" s="1"/>
  <c r="BX295" i="12"/>
  <c r="BX295" i="12" a="1"/>
  <c r="BW295" i="12"/>
  <c r="BV295" i="12" a="1"/>
  <c r="BV295" i="12" s="1"/>
  <c r="BU295" i="12" a="1"/>
  <c r="BU295" i="12" s="1"/>
  <c r="BT295" i="12" a="1"/>
  <c r="BT295" i="12" s="1"/>
  <c r="CC294" i="12" a="1"/>
  <c r="CC294" i="12" s="1"/>
  <c r="CB294" i="12" a="1"/>
  <c r="CB294" i="12" s="1"/>
  <c r="CA294" i="12" a="1"/>
  <c r="CA294" i="12" s="1"/>
  <c r="BZ294" i="12" a="1"/>
  <c r="BZ294" i="12" s="1"/>
  <c r="BY294" i="12" a="1"/>
  <c r="BY294" i="12" s="1"/>
  <c r="BX294" i="12" a="1"/>
  <c r="BX294" i="12" s="1"/>
  <c r="BW294" i="12"/>
  <c r="BV294" i="12" a="1"/>
  <c r="BV294" i="12" s="1"/>
  <c r="BU294" i="12"/>
  <c r="BU294" i="12" a="1"/>
  <c r="BT294" i="12"/>
  <c r="BT294" i="12" a="1"/>
  <c r="CC293" i="12"/>
  <c r="CC293" i="12" a="1"/>
  <c r="CB293" i="12" a="1"/>
  <c r="CB293" i="12" s="1"/>
  <c r="CA293" i="12"/>
  <c r="CA293" i="12" a="1"/>
  <c r="BZ293" i="12"/>
  <c r="BZ293" i="12" a="1"/>
  <c r="BY293" i="12"/>
  <c r="BY293" i="12" a="1"/>
  <c r="BX293" i="12" a="1"/>
  <c r="BX293" i="12" s="1"/>
  <c r="BW293" i="12"/>
  <c r="BV293" i="12" a="1"/>
  <c r="BV293" i="12" s="1"/>
  <c r="BU293" i="12" a="1"/>
  <c r="BU293" i="12" s="1"/>
  <c r="BT293" i="12" a="1"/>
  <c r="BT293" i="12" s="1"/>
  <c r="CD293" i="12" s="1"/>
  <c r="CC292" i="12" a="1"/>
  <c r="CC292" i="12" s="1"/>
  <c r="CB292" i="12" a="1"/>
  <c r="CB292" i="12" s="1"/>
  <c r="CA292" i="12" a="1"/>
  <c r="CA292" i="12" s="1"/>
  <c r="BZ292" i="12" a="1"/>
  <c r="BZ292" i="12" s="1"/>
  <c r="BY292" i="12" a="1"/>
  <c r="BY292" i="12" s="1"/>
  <c r="BX292" i="12" a="1"/>
  <c r="BX292" i="12" s="1"/>
  <c r="BW292" i="12"/>
  <c r="BV292" i="12"/>
  <c r="BV292" i="12" a="1"/>
  <c r="BU292" i="12" a="1"/>
  <c r="BU292" i="12" s="1"/>
  <c r="BT292" i="12"/>
  <c r="BT292" i="12" a="1"/>
  <c r="BL306" i="12"/>
  <c r="BL306" i="12" a="1"/>
  <c r="BK306" i="12"/>
  <c r="BK306" i="12" a="1"/>
  <c r="BJ306" i="12" a="1"/>
  <c r="BJ306" i="12" s="1"/>
  <c r="BI306" i="12"/>
  <c r="BI306" i="12" a="1"/>
  <c r="BH306" i="12"/>
  <c r="BH306" i="12" a="1"/>
  <c r="BG306" i="12"/>
  <c r="BG306" i="12" a="1"/>
  <c r="BF306" i="12"/>
  <c r="BE306" i="12" a="1"/>
  <c r="BE306" i="12" s="1"/>
  <c r="BD306" i="12" a="1"/>
  <c r="BD306" i="12" s="1"/>
  <c r="BC306" i="12" a="1"/>
  <c r="BC306" i="12" s="1"/>
  <c r="BL305" i="12" a="1"/>
  <c r="BL305" i="12" s="1"/>
  <c r="BK305" i="12" a="1"/>
  <c r="BK305" i="12" s="1"/>
  <c r="BJ305" i="12" a="1"/>
  <c r="BJ305" i="12" s="1"/>
  <c r="BI305" i="12" a="1"/>
  <c r="BI305" i="12" s="1"/>
  <c r="BH305" i="12" a="1"/>
  <c r="BH305" i="12" s="1"/>
  <c r="BG305" i="12" a="1"/>
  <c r="BG305" i="12" s="1"/>
  <c r="BF305" i="12"/>
  <c r="BE305" i="12"/>
  <c r="BE305" i="12" a="1"/>
  <c r="BD305" i="12"/>
  <c r="BD305" i="12" a="1"/>
  <c r="BC305" i="12" a="1"/>
  <c r="BC305" i="12" s="1"/>
  <c r="BL304" i="12"/>
  <c r="BL304" i="12" a="1"/>
  <c r="BK304" i="12"/>
  <c r="BK304" i="12" a="1"/>
  <c r="BJ304" i="12"/>
  <c r="BJ304" i="12" a="1"/>
  <c r="BI304" i="12" a="1"/>
  <c r="BI304" i="12" s="1"/>
  <c r="BH304" i="12"/>
  <c r="BH304" i="12" a="1"/>
  <c r="BG304" i="12"/>
  <c r="BG304" i="12" a="1"/>
  <c r="BF304" i="12"/>
  <c r="BE304" i="12" a="1"/>
  <c r="BE304" i="12" s="1"/>
  <c r="BD304" i="12" a="1"/>
  <c r="BD304" i="12" s="1"/>
  <c r="BC304" i="12" a="1"/>
  <c r="BC304" i="12" s="1"/>
  <c r="BL303" i="12" a="1"/>
  <c r="BL303" i="12" s="1"/>
  <c r="BK303" i="12" a="1"/>
  <c r="BK303" i="12" s="1"/>
  <c r="BJ303" i="12" a="1"/>
  <c r="BJ303" i="12" s="1"/>
  <c r="BI303" i="12" a="1"/>
  <c r="BI303" i="12" s="1"/>
  <c r="BH303" i="12" a="1"/>
  <c r="BH303" i="12" s="1"/>
  <c r="BG303" i="12" a="1"/>
  <c r="BG303" i="12" s="1"/>
  <c r="BF303" i="12"/>
  <c r="BE303" i="12"/>
  <c r="BE303" i="12" a="1"/>
  <c r="BD303" i="12"/>
  <c r="BD303" i="12" a="1"/>
  <c r="BC303" i="12"/>
  <c r="BC303" i="12" a="1"/>
  <c r="BL302" i="12" a="1"/>
  <c r="BL302" i="12" s="1"/>
  <c r="BK302" i="12"/>
  <c r="BK302" i="12" a="1"/>
  <c r="BJ302" i="12"/>
  <c r="BJ302" i="12" a="1"/>
  <c r="BI302" i="12"/>
  <c r="BI302" i="12" a="1"/>
  <c r="BH302" i="12" a="1"/>
  <c r="BH302" i="12" s="1"/>
  <c r="BG302" i="12"/>
  <c r="BG302" i="12" a="1"/>
  <c r="BF302" i="12"/>
  <c r="BE302" i="12" a="1"/>
  <c r="BE302" i="12" s="1"/>
  <c r="BD302" i="12" a="1"/>
  <c r="BD302" i="12" s="1"/>
  <c r="BC302" i="12" a="1"/>
  <c r="BC302" i="12" s="1"/>
  <c r="BL301" i="12" a="1"/>
  <c r="BL301" i="12" s="1"/>
  <c r="BK301" i="12" a="1"/>
  <c r="BK301" i="12" s="1"/>
  <c r="BJ301" i="12" a="1"/>
  <c r="BJ301" i="12" s="1"/>
  <c r="BI301" i="12" a="1"/>
  <c r="BI301" i="12" s="1"/>
  <c r="BH301" i="12" a="1"/>
  <c r="BH301" i="12" s="1"/>
  <c r="BG301" i="12" a="1"/>
  <c r="BG301" i="12" s="1"/>
  <c r="BF301" i="12"/>
  <c r="BE301" i="12" a="1"/>
  <c r="BE301" i="12" s="1"/>
  <c r="BD301" i="12"/>
  <c r="BD301" i="12" a="1"/>
  <c r="BC301" i="12"/>
  <c r="BC301" i="12" a="1"/>
  <c r="BL300" i="12"/>
  <c r="BL300" i="12" a="1"/>
  <c r="BK300" i="12" a="1"/>
  <c r="BK300" i="12" s="1"/>
  <c r="BJ300" i="12"/>
  <c r="BJ300" i="12" a="1"/>
  <c r="BI300" i="12"/>
  <c r="BI300" i="12" a="1"/>
  <c r="BH300" i="12"/>
  <c r="BH300" i="12" a="1"/>
  <c r="BG300" i="12" a="1"/>
  <c r="BG300" i="12" s="1"/>
  <c r="BF300" i="12"/>
  <c r="BE300" i="12" a="1"/>
  <c r="BE300" i="12" s="1"/>
  <c r="BD300" i="12" a="1"/>
  <c r="BD300" i="12" s="1"/>
  <c r="BC300" i="12" a="1"/>
  <c r="BC300" i="12" s="1"/>
  <c r="BL299" i="12" a="1"/>
  <c r="BL299" i="12" s="1"/>
  <c r="BK299" i="12" a="1"/>
  <c r="BK299" i="12" s="1"/>
  <c r="BJ299" i="12" a="1"/>
  <c r="BJ299" i="12" s="1"/>
  <c r="BI299" i="12" a="1"/>
  <c r="BI299" i="12" s="1"/>
  <c r="BH299" i="12" a="1"/>
  <c r="BH299" i="12" s="1"/>
  <c r="BG299" i="12" a="1"/>
  <c r="BG299" i="12" s="1"/>
  <c r="BF299" i="12"/>
  <c r="BE299" i="12"/>
  <c r="BE299" i="12" a="1"/>
  <c r="BD299" i="12" a="1"/>
  <c r="BD299" i="12" s="1"/>
  <c r="BC299" i="12"/>
  <c r="BC299" i="12" a="1"/>
  <c r="BL298" i="12"/>
  <c r="BL298" i="12" a="1"/>
  <c r="BK298" i="12"/>
  <c r="BK298" i="12" a="1"/>
  <c r="BJ298" i="12" a="1"/>
  <c r="BJ298" i="12" s="1"/>
  <c r="BI298" i="12"/>
  <c r="BI298" i="12" a="1"/>
  <c r="BH298" i="12"/>
  <c r="BH298" i="12" a="1"/>
  <c r="BG298" i="12"/>
  <c r="BG298" i="12" a="1"/>
  <c r="BF298" i="12"/>
  <c r="BE298" i="12" a="1"/>
  <c r="BE298" i="12" s="1"/>
  <c r="BD298" i="12" a="1"/>
  <c r="BD298" i="12" s="1"/>
  <c r="BC298" i="12" a="1"/>
  <c r="BC298" i="12" s="1"/>
  <c r="BL297" i="12" a="1"/>
  <c r="BL297" i="12" s="1"/>
  <c r="BK297" i="12" a="1"/>
  <c r="BK297" i="12" s="1"/>
  <c r="BJ297" i="12" a="1"/>
  <c r="BJ297" i="12" s="1"/>
  <c r="BI297" i="12" a="1"/>
  <c r="BI297" i="12" s="1"/>
  <c r="BH297" i="12" a="1"/>
  <c r="BH297" i="12" s="1"/>
  <c r="BG297" i="12" a="1"/>
  <c r="BG297" i="12" s="1"/>
  <c r="BF297" i="12"/>
  <c r="BE297" i="12"/>
  <c r="BE297" i="12" a="1"/>
  <c r="BD297" i="12"/>
  <c r="BD297" i="12" a="1"/>
  <c r="BC297" i="12" a="1"/>
  <c r="BC297" i="12" s="1"/>
  <c r="BL296" i="12"/>
  <c r="BL296" i="12" a="1"/>
  <c r="BK296" i="12"/>
  <c r="BK296" i="12" a="1"/>
  <c r="BJ296" i="12"/>
  <c r="BJ296" i="12" a="1"/>
  <c r="BI296" i="12" a="1"/>
  <c r="BI296" i="12" s="1"/>
  <c r="BH296" i="12"/>
  <c r="BH296" i="12" a="1"/>
  <c r="BG296" i="12"/>
  <c r="BG296" i="12" a="1"/>
  <c r="BF296" i="12"/>
  <c r="BE296" i="12" a="1"/>
  <c r="BE296" i="12" s="1"/>
  <c r="BD296" i="12" a="1"/>
  <c r="BD296" i="12" s="1"/>
  <c r="BC296" i="12" a="1"/>
  <c r="BC296" i="12" s="1"/>
  <c r="BL295" i="12" a="1"/>
  <c r="BL295" i="12" s="1"/>
  <c r="BK295" i="12" a="1"/>
  <c r="BK295" i="12" s="1"/>
  <c r="BJ295" i="12" a="1"/>
  <c r="BJ295" i="12" s="1"/>
  <c r="BI295" i="12" a="1"/>
  <c r="BI295" i="12" s="1"/>
  <c r="BH295" i="12" a="1"/>
  <c r="BH295" i="12" s="1"/>
  <c r="BG295" i="12" a="1"/>
  <c r="BG295" i="12" s="1"/>
  <c r="BF295" i="12"/>
  <c r="BE295" i="12"/>
  <c r="BE295" i="12" a="1"/>
  <c r="BD295" i="12"/>
  <c r="BD295" i="12" a="1"/>
  <c r="BC295" i="12"/>
  <c r="BC295" i="12" a="1"/>
  <c r="BL294" i="12" a="1"/>
  <c r="BL294" i="12" s="1"/>
  <c r="BK294" i="12"/>
  <c r="BK294" i="12" a="1"/>
  <c r="BJ294" i="12"/>
  <c r="BJ294" i="12" a="1"/>
  <c r="BI294" i="12"/>
  <c r="BI294" i="12" a="1"/>
  <c r="BH294" i="12" a="1"/>
  <c r="BH294" i="12" s="1"/>
  <c r="BG294" i="12"/>
  <c r="BG294" i="12" a="1"/>
  <c r="BF294" i="12"/>
  <c r="BE294" i="12" a="1"/>
  <c r="BE294" i="12" s="1"/>
  <c r="BD294" i="12" a="1"/>
  <c r="BD294" i="12" s="1"/>
  <c r="BC294" i="12" a="1"/>
  <c r="BC294" i="12" s="1"/>
  <c r="BL293" i="12" a="1"/>
  <c r="BL293" i="12" s="1"/>
  <c r="BK293" i="12" a="1"/>
  <c r="BK293" i="12" s="1"/>
  <c r="BJ293" i="12" a="1"/>
  <c r="BJ293" i="12" s="1"/>
  <c r="BI293" i="12" a="1"/>
  <c r="BI293" i="12" s="1"/>
  <c r="BH293" i="12" a="1"/>
  <c r="BH293" i="12" s="1"/>
  <c r="BG293" i="12" a="1"/>
  <c r="BG293" i="12" s="1"/>
  <c r="BF293" i="12"/>
  <c r="BE293" i="12" a="1"/>
  <c r="BE293" i="12" s="1"/>
  <c r="BD293" i="12"/>
  <c r="BD293" i="12" a="1"/>
  <c r="BC293" i="12"/>
  <c r="BC293" i="12" a="1"/>
  <c r="BL292" i="12"/>
  <c r="BL292" i="12" a="1"/>
  <c r="BK292" i="12" a="1"/>
  <c r="BK292" i="12" s="1"/>
  <c r="BJ292" i="12"/>
  <c r="BJ292" i="12" a="1"/>
  <c r="BI292" i="12"/>
  <c r="BI292" i="12" a="1"/>
  <c r="BH292" i="12"/>
  <c r="BH292" i="12" a="1"/>
  <c r="BG292" i="12" a="1"/>
  <c r="BG292" i="12" s="1"/>
  <c r="BF292" i="12"/>
  <c r="BE292" i="12" a="1"/>
  <c r="BE292" i="12" s="1"/>
  <c r="BD292" i="12" a="1"/>
  <c r="BD292" i="12" s="1"/>
  <c r="BC292" i="12" a="1"/>
  <c r="BC292" i="12" s="1"/>
  <c r="AU306" i="12" a="1"/>
  <c r="AU306" i="12" s="1"/>
  <c r="AT306" i="12" a="1"/>
  <c r="AT306" i="12" s="1"/>
  <c r="AS306" i="12" a="1"/>
  <c r="AS306" i="12" s="1"/>
  <c r="AR306" i="12" a="1"/>
  <c r="AR306" i="12" s="1"/>
  <c r="AQ306" i="12" a="1"/>
  <c r="AQ306" i="12" s="1"/>
  <c r="AP306" i="12" a="1"/>
  <c r="AP306" i="12" s="1"/>
  <c r="AO306" i="12"/>
  <c r="AN306" i="12"/>
  <c r="AN306" i="12" a="1"/>
  <c r="AM306" i="12" a="1"/>
  <c r="AM306" i="12" s="1"/>
  <c r="AL306" i="12"/>
  <c r="AL306" i="12" a="1"/>
  <c r="AU305" i="12"/>
  <c r="AU305" i="12" a="1"/>
  <c r="AT305" i="12"/>
  <c r="AT305" i="12" a="1"/>
  <c r="AS305" i="12" a="1"/>
  <c r="AS305" i="12" s="1"/>
  <c r="AR305" i="12"/>
  <c r="AR305" i="12" a="1"/>
  <c r="AQ305" i="12"/>
  <c r="AQ305" i="12" a="1"/>
  <c r="AP305" i="12"/>
  <c r="AP305" i="12" a="1"/>
  <c r="AO305" i="12"/>
  <c r="AN305" i="12" a="1"/>
  <c r="AN305" i="12" s="1"/>
  <c r="AM305" i="12" a="1"/>
  <c r="AM305" i="12" s="1"/>
  <c r="AL305" i="12" a="1"/>
  <c r="AL305" i="12" s="1"/>
  <c r="AU304" i="12" a="1"/>
  <c r="AU304" i="12" s="1"/>
  <c r="AT304" i="12" a="1"/>
  <c r="AT304" i="12" s="1"/>
  <c r="AS304" i="12" a="1"/>
  <c r="AS304" i="12" s="1"/>
  <c r="AR304" i="12" a="1"/>
  <c r="AR304" i="12" s="1"/>
  <c r="AQ304" i="12" a="1"/>
  <c r="AQ304" i="12" s="1"/>
  <c r="AP304" i="12" a="1"/>
  <c r="AP304" i="12" s="1"/>
  <c r="AO304" i="12"/>
  <c r="AN304" i="12"/>
  <c r="AN304" i="12" a="1"/>
  <c r="AM304" i="12"/>
  <c r="AM304" i="12" a="1"/>
  <c r="AL304" i="12" a="1"/>
  <c r="AL304" i="12" s="1"/>
  <c r="AU303" i="12"/>
  <c r="AU303" i="12" a="1"/>
  <c r="AT303" i="12"/>
  <c r="AT303" i="12" a="1"/>
  <c r="AS303" i="12"/>
  <c r="AS303" i="12" a="1"/>
  <c r="AR303" i="12" a="1"/>
  <c r="AR303" i="12" s="1"/>
  <c r="AQ303" i="12"/>
  <c r="AQ303" i="12" a="1"/>
  <c r="AP303" i="12"/>
  <c r="AP303" i="12" a="1"/>
  <c r="AO303" i="12"/>
  <c r="AN303" i="12" a="1"/>
  <c r="AN303" i="12" s="1"/>
  <c r="AM303" i="12" a="1"/>
  <c r="AM303" i="12" s="1"/>
  <c r="AL303" i="12" a="1"/>
  <c r="AL303" i="12" s="1"/>
  <c r="AU302" i="12" a="1"/>
  <c r="AU302" i="12" s="1"/>
  <c r="AT302" i="12" a="1"/>
  <c r="AT302" i="12" s="1"/>
  <c r="AS302" i="12" a="1"/>
  <c r="AS302" i="12" s="1"/>
  <c r="AR302" i="12" a="1"/>
  <c r="AR302" i="12" s="1"/>
  <c r="AQ302" i="12" a="1"/>
  <c r="AQ302" i="12" s="1"/>
  <c r="AP302" i="12" a="1"/>
  <c r="AP302" i="12" s="1"/>
  <c r="AO302" i="12"/>
  <c r="AN302" i="12"/>
  <c r="AN302" i="12" a="1"/>
  <c r="AM302" i="12"/>
  <c r="AM302" i="12" a="1"/>
  <c r="AL302" i="12"/>
  <c r="AL302" i="12" a="1"/>
  <c r="AU301" i="12" a="1"/>
  <c r="AU301" i="12" s="1"/>
  <c r="AT301" i="12"/>
  <c r="AT301" i="12" a="1"/>
  <c r="AS301" i="12"/>
  <c r="AS301" i="12" a="1"/>
  <c r="AR301" i="12"/>
  <c r="AR301" i="12" a="1"/>
  <c r="AQ301" i="12" a="1"/>
  <c r="AQ301" i="12" s="1"/>
  <c r="AP301" i="12"/>
  <c r="AP301" i="12" a="1"/>
  <c r="AO301" i="12"/>
  <c r="AN301" i="12" a="1"/>
  <c r="AN301" i="12" s="1"/>
  <c r="AM301" i="12" a="1"/>
  <c r="AM301" i="12" s="1"/>
  <c r="AL301" i="12" a="1"/>
  <c r="AL301" i="12" s="1"/>
  <c r="AU300" i="12" a="1"/>
  <c r="AU300" i="12" s="1"/>
  <c r="AT300" i="12" a="1"/>
  <c r="AT300" i="12" s="1"/>
  <c r="AS300" i="12" a="1"/>
  <c r="AS300" i="12" s="1"/>
  <c r="AR300" i="12" a="1"/>
  <c r="AR300" i="12" s="1"/>
  <c r="AQ300" i="12" a="1"/>
  <c r="AQ300" i="12" s="1"/>
  <c r="AP300" i="12" a="1"/>
  <c r="AP300" i="12" s="1"/>
  <c r="AO300" i="12"/>
  <c r="AN300" i="12" a="1"/>
  <c r="AN300" i="12" s="1"/>
  <c r="AM300" i="12"/>
  <c r="AM300" i="12" a="1"/>
  <c r="AL300" i="12"/>
  <c r="AL300" i="12" a="1"/>
  <c r="AU299" i="12"/>
  <c r="AU299" i="12" a="1"/>
  <c r="AT299" i="12" a="1"/>
  <c r="AT299" i="12" s="1"/>
  <c r="AS299" i="12"/>
  <c r="AS299" i="12" a="1"/>
  <c r="AR299" i="12"/>
  <c r="AR299" i="12" a="1"/>
  <c r="AQ299" i="12"/>
  <c r="AQ299" i="12" a="1"/>
  <c r="AP299" i="12" a="1"/>
  <c r="AP299" i="12" s="1"/>
  <c r="AO299" i="12"/>
  <c r="AV299" i="12" s="1"/>
  <c r="AN299" i="12" a="1"/>
  <c r="AN299" i="12" s="1"/>
  <c r="AM299" i="12" a="1"/>
  <c r="AM299" i="12" s="1"/>
  <c r="AL299" i="12" a="1"/>
  <c r="AL299" i="12" s="1"/>
  <c r="AU298" i="12" a="1"/>
  <c r="AU298" i="12" s="1"/>
  <c r="AT298" i="12" a="1"/>
  <c r="AT298" i="12" s="1"/>
  <c r="AS298" i="12" a="1"/>
  <c r="AS298" i="12" s="1"/>
  <c r="AR298" i="12" a="1"/>
  <c r="AR298" i="12" s="1"/>
  <c r="AQ298" i="12"/>
  <c r="AQ298" i="12" a="1"/>
  <c r="AP298" i="12" a="1"/>
  <c r="AP298" i="12" s="1"/>
  <c r="AO298" i="12"/>
  <c r="AN298" i="12"/>
  <c r="AN298" i="12" a="1"/>
  <c r="AM298" i="12" a="1"/>
  <c r="AM298" i="12" s="1"/>
  <c r="AL298" i="12"/>
  <c r="AL298" i="12" a="1"/>
  <c r="AU297" i="12"/>
  <c r="AU297" i="12" a="1"/>
  <c r="AT297" i="12"/>
  <c r="AT297" i="12" a="1"/>
  <c r="AS297" i="12" a="1"/>
  <c r="AS297" i="12" s="1"/>
  <c r="AR297" i="12"/>
  <c r="AR297" i="12" a="1"/>
  <c r="AQ297" i="12"/>
  <c r="AQ297" i="12" a="1"/>
  <c r="AP297" i="12"/>
  <c r="AP297" i="12" a="1"/>
  <c r="AO297" i="12"/>
  <c r="AN297" i="12" a="1"/>
  <c r="AN297" i="12" s="1"/>
  <c r="AM297" i="12" a="1"/>
  <c r="AM297" i="12" s="1"/>
  <c r="AL297" i="12" a="1"/>
  <c r="AL297" i="12" s="1"/>
  <c r="AU296" i="12" a="1"/>
  <c r="AU296" i="12" s="1"/>
  <c r="AT296" i="12"/>
  <c r="AT296" i="12" a="1"/>
  <c r="AS296" i="12" a="1"/>
  <c r="AS296" i="12" s="1"/>
  <c r="AR296" i="12" a="1"/>
  <c r="AR296" i="12" s="1"/>
  <c r="AQ296" i="12" a="1"/>
  <c r="AQ296" i="12" s="1"/>
  <c r="AP296" i="12"/>
  <c r="AP296" i="12" a="1"/>
  <c r="AO296" i="12"/>
  <c r="AN296" i="12"/>
  <c r="AN296" i="12" a="1"/>
  <c r="AM296" i="12"/>
  <c r="AM296" i="12" a="1"/>
  <c r="AL296" i="12" a="1"/>
  <c r="AL296" i="12" s="1"/>
  <c r="AU295" i="12"/>
  <c r="AU295" i="12" a="1"/>
  <c r="AT295" i="12"/>
  <c r="AT295" i="12" a="1"/>
  <c r="AS295" i="12"/>
  <c r="AS295" i="12" a="1"/>
  <c r="AR295" i="12" a="1"/>
  <c r="AR295" i="12" s="1"/>
  <c r="AQ295" i="12"/>
  <c r="AQ295" i="12" a="1"/>
  <c r="AP295" i="12"/>
  <c r="AP295" i="12" a="1"/>
  <c r="AO295" i="12"/>
  <c r="AN295" i="12" a="1"/>
  <c r="AN295" i="12" s="1"/>
  <c r="AM295" i="12"/>
  <c r="AM295" i="12" a="1"/>
  <c r="AL295" i="12" a="1"/>
  <c r="AL295" i="12" s="1"/>
  <c r="AU294" i="12" a="1"/>
  <c r="AU294" i="12" s="1"/>
  <c r="AT294" i="12" a="1"/>
  <c r="AT294" i="12" s="1"/>
  <c r="AS294" i="12" a="1"/>
  <c r="AS294" i="12" s="1"/>
  <c r="AR294" i="12" a="1"/>
  <c r="AR294" i="12" s="1"/>
  <c r="AQ294" i="12" a="1"/>
  <c r="AQ294" i="12" s="1"/>
  <c r="AP294" i="12" a="1"/>
  <c r="AP294" i="12" s="1"/>
  <c r="AO294" i="12"/>
  <c r="AN294" i="12"/>
  <c r="AN294" i="12" a="1"/>
  <c r="AM294" i="12"/>
  <c r="AM294" i="12" a="1"/>
  <c r="AL294" i="12"/>
  <c r="AL294" i="12" a="1"/>
  <c r="AU293" i="12" a="1"/>
  <c r="AU293" i="12" s="1"/>
  <c r="AT293" i="12"/>
  <c r="AT293" i="12" a="1"/>
  <c r="AS293" i="12"/>
  <c r="AS293" i="12" a="1"/>
  <c r="AR293" i="12"/>
  <c r="AR293" i="12" a="1"/>
  <c r="AQ293" i="12" a="1"/>
  <c r="AQ293" i="12" s="1"/>
  <c r="AP293" i="12"/>
  <c r="AP293" i="12" a="1"/>
  <c r="AO293" i="12"/>
  <c r="AN293" i="12" a="1"/>
  <c r="AN293" i="12" s="1"/>
  <c r="AM293" i="12" a="1"/>
  <c r="AM293" i="12" s="1"/>
  <c r="AL293" i="12"/>
  <c r="AL293" i="12" a="1"/>
  <c r="AU292" i="12" a="1"/>
  <c r="AU292" i="12" s="1"/>
  <c r="AT292" i="12" a="1"/>
  <c r="AT292" i="12" s="1"/>
  <c r="AS292" i="12" a="1"/>
  <c r="AS292" i="12" s="1"/>
  <c r="AR292" i="12"/>
  <c r="AR292" i="12" a="1"/>
  <c r="AQ292" i="12" a="1"/>
  <c r="AQ292" i="12" s="1"/>
  <c r="AP292" i="12" a="1"/>
  <c r="AP292" i="12" s="1"/>
  <c r="AO292" i="12"/>
  <c r="AN292" i="12" a="1"/>
  <c r="AN292" i="12" s="1"/>
  <c r="AM292" i="12"/>
  <c r="AM292" i="12" a="1"/>
  <c r="AL292" i="12"/>
  <c r="AL292" i="12" a="1"/>
  <c r="AD306" i="12"/>
  <c r="AD306" i="12" a="1"/>
  <c r="AC306" i="12" a="1"/>
  <c r="AC306" i="12" s="1"/>
  <c r="AB306" i="12"/>
  <c r="AB306" i="12" a="1"/>
  <c r="AA306" i="12"/>
  <c r="AA306" i="12" a="1"/>
  <c r="Z306" i="12"/>
  <c r="Z306" i="12" a="1"/>
  <c r="Y306" i="12" a="1"/>
  <c r="Y306" i="12" s="1"/>
  <c r="X306" i="12"/>
  <c r="W306" i="12" a="1"/>
  <c r="W306" i="12" s="1"/>
  <c r="V306" i="12" a="1"/>
  <c r="V306" i="12" s="1"/>
  <c r="U306" i="12" a="1"/>
  <c r="U306" i="12" s="1"/>
  <c r="AD305" i="12"/>
  <c r="AD305" i="12" a="1"/>
  <c r="AC305" i="12" a="1"/>
  <c r="AC305" i="12" s="1"/>
  <c r="AB305" i="12" a="1"/>
  <c r="AB305" i="12" s="1"/>
  <c r="AA305" i="12" a="1"/>
  <c r="AA305" i="12" s="1"/>
  <c r="Z305" i="12"/>
  <c r="Z305" i="12" a="1"/>
  <c r="Y305" i="12" a="1"/>
  <c r="Y305" i="12" s="1"/>
  <c r="X305" i="12"/>
  <c r="W305" i="12"/>
  <c r="W305" i="12" a="1"/>
  <c r="V305" i="12" a="1"/>
  <c r="V305" i="12" s="1"/>
  <c r="U305" i="12"/>
  <c r="U305" i="12" a="1"/>
  <c r="AD304" i="12"/>
  <c r="AD304" i="12" a="1"/>
  <c r="AC304" i="12"/>
  <c r="AC304" i="12" a="1"/>
  <c r="AB304" i="12" a="1"/>
  <c r="AB304" i="12" s="1"/>
  <c r="AA304" i="12"/>
  <c r="AA304" i="12" a="1"/>
  <c r="Z304" i="12"/>
  <c r="Z304" i="12" a="1"/>
  <c r="Y304" i="12"/>
  <c r="Y304" i="12" a="1"/>
  <c r="X304" i="12"/>
  <c r="W304" i="12" a="1"/>
  <c r="W304" i="12" s="1"/>
  <c r="V304" i="12" a="1"/>
  <c r="V304" i="12" s="1"/>
  <c r="U304" i="12" a="1"/>
  <c r="U304" i="12" s="1"/>
  <c r="AD303" i="12" a="1"/>
  <c r="AD303" i="12" s="1"/>
  <c r="AC303" i="12" a="1"/>
  <c r="AC303" i="12" s="1"/>
  <c r="AB303" i="12" a="1"/>
  <c r="AB303" i="12" s="1"/>
  <c r="AA303" i="12" a="1"/>
  <c r="AA303" i="12" s="1"/>
  <c r="Z303" i="12" a="1"/>
  <c r="Z303" i="12" s="1"/>
  <c r="Y303" i="12" a="1"/>
  <c r="Y303" i="12" s="1"/>
  <c r="X303" i="12"/>
  <c r="W303" i="12"/>
  <c r="W303" i="12" a="1"/>
  <c r="V303" i="12"/>
  <c r="V303" i="12" a="1"/>
  <c r="U303" i="12" a="1"/>
  <c r="U303" i="12" s="1"/>
  <c r="AD302" i="12"/>
  <c r="AD302" i="12" a="1"/>
  <c r="AC302" i="12"/>
  <c r="AC302" i="12" a="1"/>
  <c r="AB302" i="12"/>
  <c r="AB302" i="12" a="1"/>
  <c r="AA302" i="12" a="1"/>
  <c r="AA302" i="12" s="1"/>
  <c r="Z302" i="12"/>
  <c r="Z302" i="12" a="1"/>
  <c r="Y302" i="12"/>
  <c r="Y302" i="12" a="1"/>
  <c r="X302" i="12"/>
  <c r="W302" i="12" a="1"/>
  <c r="W302" i="12" s="1"/>
  <c r="AE302" i="12" s="1"/>
  <c r="V302" i="12"/>
  <c r="V302" i="12" a="1"/>
  <c r="U302" i="12" a="1"/>
  <c r="U302" i="12" s="1"/>
  <c r="AD301" i="12" a="1"/>
  <c r="AD301" i="12" s="1"/>
  <c r="AC301" i="12" a="1"/>
  <c r="AC301" i="12" s="1"/>
  <c r="AB301" i="12" a="1"/>
  <c r="AB301" i="12" s="1"/>
  <c r="AA301" i="12" a="1"/>
  <c r="AA301" i="12" s="1"/>
  <c r="Z301" i="12" a="1"/>
  <c r="Z301" i="12" s="1"/>
  <c r="Y301" i="12" a="1"/>
  <c r="Y301" i="12" s="1"/>
  <c r="X301" i="12"/>
  <c r="W301" i="12"/>
  <c r="W301" i="12" a="1"/>
  <c r="V301" i="12"/>
  <c r="V301" i="12" a="1"/>
  <c r="U301" i="12"/>
  <c r="U301" i="12" a="1"/>
  <c r="AD300" i="12" a="1"/>
  <c r="AD300" i="12" s="1"/>
  <c r="AC300" i="12"/>
  <c r="AC300" i="12" a="1"/>
  <c r="AB300" i="12"/>
  <c r="AB300" i="12" a="1"/>
  <c r="AA300" i="12"/>
  <c r="AA300" i="12" a="1"/>
  <c r="Z300" i="12" a="1"/>
  <c r="Z300" i="12" s="1"/>
  <c r="Y300" i="12"/>
  <c r="Y300" i="12" a="1"/>
  <c r="X300" i="12"/>
  <c r="W300" i="12" a="1"/>
  <c r="W300" i="12" s="1"/>
  <c r="V300" i="12" a="1"/>
  <c r="V300" i="12" s="1"/>
  <c r="U300" i="12" a="1"/>
  <c r="U300" i="12" s="1"/>
  <c r="AD299" i="12" a="1"/>
  <c r="AD299" i="12" s="1"/>
  <c r="AC299" i="12" a="1"/>
  <c r="AC299" i="12" s="1"/>
  <c r="AB299" i="12" a="1"/>
  <c r="AB299" i="12" s="1"/>
  <c r="AA299" i="12" a="1"/>
  <c r="AA299" i="12" s="1"/>
  <c r="AE299" i="12" s="1"/>
  <c r="Z299" i="12" a="1"/>
  <c r="Z299" i="12" s="1"/>
  <c r="Y299" i="12" a="1"/>
  <c r="Y299" i="12" s="1"/>
  <c r="X299" i="12"/>
  <c r="W299" i="12" a="1"/>
  <c r="W299" i="12" s="1"/>
  <c r="V299" i="12"/>
  <c r="V299" i="12" a="1"/>
  <c r="U299" i="12"/>
  <c r="U299" i="12" a="1"/>
  <c r="AD298" i="12"/>
  <c r="AD298" i="12" a="1"/>
  <c r="AC298" i="12" a="1"/>
  <c r="AC298" i="12" s="1"/>
  <c r="AB298" i="12"/>
  <c r="AB298" i="12" a="1"/>
  <c r="AA298" i="12"/>
  <c r="AA298" i="12" a="1"/>
  <c r="Z298" i="12"/>
  <c r="Z298" i="12" a="1"/>
  <c r="Y298" i="12" a="1"/>
  <c r="Y298" i="12" s="1"/>
  <c r="X298" i="12"/>
  <c r="AE298" i="12" s="1"/>
  <c r="W298" i="12" a="1"/>
  <c r="W298" i="12" s="1"/>
  <c r="V298" i="12" a="1"/>
  <c r="V298" i="12" s="1"/>
  <c r="U298" i="12" a="1"/>
  <c r="U298" i="12" s="1"/>
  <c r="AD297" i="12" a="1"/>
  <c r="AD297" i="12" s="1"/>
  <c r="AC297" i="12" a="1"/>
  <c r="AC297" i="12" s="1"/>
  <c r="AB297" i="12" a="1"/>
  <c r="AB297" i="12" s="1"/>
  <c r="AA297" i="12" a="1"/>
  <c r="AA297" i="12" s="1"/>
  <c r="Z297" i="12"/>
  <c r="Z297" i="12" a="1"/>
  <c r="Y297" i="12" a="1"/>
  <c r="Y297" i="12" s="1"/>
  <c r="X297" i="12"/>
  <c r="W297" i="12"/>
  <c r="W297" i="12" a="1"/>
  <c r="V297" i="12" a="1"/>
  <c r="V297" i="12" s="1"/>
  <c r="U297" i="12"/>
  <c r="U297" i="12" a="1"/>
  <c r="AD296" i="12"/>
  <c r="AD296" i="12" a="1"/>
  <c r="AC296" i="12"/>
  <c r="AC296" i="12" a="1"/>
  <c r="AB296" i="12" a="1"/>
  <c r="AB296" i="12" s="1"/>
  <c r="AA296" i="12"/>
  <c r="AA296" i="12" a="1"/>
  <c r="Z296" i="12"/>
  <c r="Z296" i="12" a="1"/>
  <c r="Y296" i="12"/>
  <c r="Y296" i="12" a="1"/>
  <c r="X296" i="12"/>
  <c r="W296" i="12"/>
  <c r="W296" i="12" a="1"/>
  <c r="V296" i="12" a="1"/>
  <c r="V296" i="12" s="1"/>
  <c r="U296" i="12" a="1"/>
  <c r="U296" i="12" s="1"/>
  <c r="AD295" i="12" a="1"/>
  <c r="AD295" i="12" s="1"/>
  <c r="AC295" i="12"/>
  <c r="AC295" i="12" a="1"/>
  <c r="AB295" i="12" a="1"/>
  <c r="AB295" i="12" s="1"/>
  <c r="AA295" i="12" a="1"/>
  <c r="AA295" i="12" s="1"/>
  <c r="Z295" i="12" a="1"/>
  <c r="Z295" i="12" s="1"/>
  <c r="Y295" i="12" a="1"/>
  <c r="Y295" i="12" s="1"/>
  <c r="X295" i="12"/>
  <c r="W295" i="12"/>
  <c r="W295" i="12" a="1"/>
  <c r="V295" i="12"/>
  <c r="V295" i="12" a="1"/>
  <c r="U295" i="12"/>
  <c r="U295" i="12" a="1"/>
  <c r="AD294" i="12"/>
  <c r="AD294" i="12" a="1"/>
  <c r="AC294" i="12"/>
  <c r="AC294" i="12" a="1"/>
  <c r="AB294" i="12"/>
  <c r="AB294" i="12" a="1"/>
  <c r="AA294" i="12"/>
  <c r="AA294" i="12" a="1"/>
  <c r="Z294" i="12"/>
  <c r="Z294" i="12" a="1"/>
  <c r="Y294" i="12"/>
  <c r="Y294" i="12" a="1"/>
  <c r="X294" i="12"/>
  <c r="W294" i="12" a="1"/>
  <c r="W294" i="12" s="1"/>
  <c r="V294" i="12"/>
  <c r="V294" i="12" a="1"/>
  <c r="U294" i="12" a="1"/>
  <c r="U294" i="12" s="1"/>
  <c r="AD293" i="12" a="1"/>
  <c r="AD293" i="12" s="1"/>
  <c r="AC293" i="12" a="1"/>
  <c r="AC293" i="12" s="1"/>
  <c r="AB293" i="12" a="1"/>
  <c r="AB293" i="12" s="1"/>
  <c r="AA293" i="12" a="1"/>
  <c r="AA293" i="12" s="1"/>
  <c r="Z293" i="12"/>
  <c r="Z293" i="12" a="1"/>
  <c r="Y293" i="12"/>
  <c r="Y293" i="12" a="1"/>
  <c r="X293" i="12"/>
  <c r="W293" i="12" a="1"/>
  <c r="W293" i="12" s="1"/>
  <c r="V293" i="12"/>
  <c r="V293" i="12" a="1"/>
  <c r="U293" i="12" a="1"/>
  <c r="U293" i="12" s="1"/>
  <c r="AD292" i="12" a="1"/>
  <c r="AD292" i="12" s="1"/>
  <c r="AC292" i="12" a="1"/>
  <c r="AC292" i="12" s="1"/>
  <c r="AB292" i="12"/>
  <c r="AB292" i="12" a="1"/>
  <c r="AA292" i="12" a="1"/>
  <c r="AA292" i="12" s="1"/>
  <c r="Z292" i="12" a="1"/>
  <c r="Z292" i="12" s="1"/>
  <c r="Y292" i="12" a="1"/>
  <c r="Y292" i="12" s="1"/>
  <c r="X292" i="12"/>
  <c r="W292" i="12"/>
  <c r="W292" i="12" a="1"/>
  <c r="V292" i="12"/>
  <c r="V292" i="12" a="1"/>
  <c r="U292" i="12"/>
  <c r="U292" i="12" a="1"/>
  <c r="M306" i="12" a="1"/>
  <c r="M306" i="12" s="1"/>
  <c r="L306" i="12"/>
  <c r="L306" i="12" a="1"/>
  <c r="K306" i="12"/>
  <c r="K306" i="12" a="1"/>
  <c r="J306" i="12"/>
  <c r="J306" i="12" a="1"/>
  <c r="I306" i="12" a="1"/>
  <c r="I306" i="12" s="1"/>
  <c r="H306" i="12"/>
  <c r="H306" i="12" a="1"/>
  <c r="G306" i="12"/>
  <c r="F306" i="12" a="1"/>
  <c r="F306" i="12" s="1"/>
  <c r="E306" i="12" a="1"/>
  <c r="E306" i="12" s="1"/>
  <c r="D306" i="12"/>
  <c r="D306" i="12" a="1"/>
  <c r="M305" i="12" a="1"/>
  <c r="M305" i="12" s="1"/>
  <c r="L305" i="12" a="1"/>
  <c r="L305" i="12" s="1"/>
  <c r="K305" i="12" a="1"/>
  <c r="K305" i="12" s="1"/>
  <c r="J305" i="12"/>
  <c r="J305" i="12" a="1"/>
  <c r="I305" i="12" a="1"/>
  <c r="I305" i="12" s="1"/>
  <c r="H305" i="12" a="1"/>
  <c r="H305" i="12" s="1"/>
  <c r="G305" i="12"/>
  <c r="F305" i="12" a="1"/>
  <c r="F305" i="12" s="1"/>
  <c r="E305" i="12"/>
  <c r="E305" i="12" a="1"/>
  <c r="D305" i="12"/>
  <c r="D305" i="12" a="1"/>
  <c r="M304" i="12"/>
  <c r="M304" i="12" a="1"/>
  <c r="L304" i="12" a="1"/>
  <c r="L304" i="12" s="1"/>
  <c r="K304" i="12" a="1"/>
  <c r="K304" i="12" s="1"/>
  <c r="J304" i="12"/>
  <c r="J304" i="12" a="1"/>
  <c r="I304" i="12"/>
  <c r="I304" i="12" a="1"/>
  <c r="H304" i="12" a="1"/>
  <c r="H304" i="12" s="1"/>
  <c r="G304" i="12"/>
  <c r="F304" i="12" a="1"/>
  <c r="F304" i="12" s="1"/>
  <c r="E304" i="12" a="1"/>
  <c r="E304" i="12" s="1"/>
  <c r="D304" i="12" a="1"/>
  <c r="D304" i="12" s="1"/>
  <c r="N304" i="12" s="1"/>
  <c r="M303" i="12"/>
  <c r="M303" i="12" a="1"/>
  <c r="L303" i="12" a="1"/>
  <c r="L303" i="12" s="1"/>
  <c r="K303" i="12" a="1"/>
  <c r="K303" i="12" s="1"/>
  <c r="J303" i="12" a="1"/>
  <c r="J303" i="12" s="1"/>
  <c r="I303" i="12"/>
  <c r="I303" i="12" a="1"/>
  <c r="H303" i="12" a="1"/>
  <c r="H303" i="12" s="1"/>
  <c r="G303" i="12"/>
  <c r="F303" i="12"/>
  <c r="F303" i="12" a="1"/>
  <c r="E303" i="12" a="1"/>
  <c r="E303" i="12" s="1"/>
  <c r="D303" i="12"/>
  <c r="D303" i="12" a="1"/>
  <c r="M302" i="12"/>
  <c r="M302" i="12" a="1"/>
  <c r="L302" i="12"/>
  <c r="L302" i="12" a="1"/>
  <c r="K302" i="12" a="1"/>
  <c r="K302" i="12" s="1"/>
  <c r="J302" i="12" a="1"/>
  <c r="J302" i="12" s="1"/>
  <c r="I302" i="12"/>
  <c r="I302" i="12" a="1"/>
  <c r="H302" i="12"/>
  <c r="H302" i="12" a="1"/>
  <c r="G302" i="12"/>
  <c r="F302" i="12"/>
  <c r="F302" i="12" a="1"/>
  <c r="E302" i="12" a="1"/>
  <c r="E302" i="12" s="1"/>
  <c r="D302" i="12" a="1"/>
  <c r="D302" i="12" s="1"/>
  <c r="M301" i="12" a="1"/>
  <c r="M301" i="12" s="1"/>
  <c r="L301" i="12"/>
  <c r="L301" i="12" a="1"/>
  <c r="K301" i="12" a="1"/>
  <c r="K301" i="12" s="1"/>
  <c r="J301" i="12" a="1"/>
  <c r="J301" i="12" s="1"/>
  <c r="I301" i="12" a="1"/>
  <c r="I301" i="12" s="1"/>
  <c r="H301" i="12"/>
  <c r="H301" i="12" a="1"/>
  <c r="G301" i="12"/>
  <c r="F301" i="12"/>
  <c r="F301" i="12" a="1"/>
  <c r="E301" i="12"/>
  <c r="E301" i="12" a="1"/>
  <c r="D301" i="12" a="1"/>
  <c r="D301" i="12" s="1"/>
  <c r="M300" i="12"/>
  <c r="M300" i="12" a="1"/>
  <c r="L300" i="12"/>
  <c r="L300" i="12" a="1"/>
  <c r="K300" i="12"/>
  <c r="K300" i="12" a="1"/>
  <c r="J300" i="12" a="1"/>
  <c r="J300" i="12" s="1"/>
  <c r="I300" i="12"/>
  <c r="I300" i="12" a="1"/>
  <c r="H300" i="12"/>
  <c r="H300" i="12" a="1"/>
  <c r="G300" i="12"/>
  <c r="F300" i="12" a="1"/>
  <c r="F300" i="12" s="1"/>
  <c r="E300" i="12"/>
  <c r="E300" i="12" a="1"/>
  <c r="D300" i="12" a="1"/>
  <c r="D300" i="12" s="1"/>
  <c r="M299" i="12" a="1"/>
  <c r="M299" i="12" s="1"/>
  <c r="L299" i="12" a="1"/>
  <c r="L299" i="12" s="1"/>
  <c r="K299" i="12"/>
  <c r="K299" i="12" a="1"/>
  <c r="J299" i="12" a="1"/>
  <c r="J299" i="12" s="1"/>
  <c r="I299" i="12" a="1"/>
  <c r="I299" i="12" s="1"/>
  <c r="H299" i="12" a="1"/>
  <c r="H299" i="12" s="1"/>
  <c r="G299" i="12"/>
  <c r="F299" i="12"/>
  <c r="F299" i="12" a="1"/>
  <c r="E299" i="12"/>
  <c r="E299" i="12" a="1"/>
  <c r="D299" i="12"/>
  <c r="D299" i="12" a="1"/>
  <c r="M298" i="12" a="1"/>
  <c r="M298" i="12" s="1"/>
  <c r="L298" i="12"/>
  <c r="L298" i="12" a="1"/>
  <c r="K298" i="12"/>
  <c r="K298" i="12" a="1"/>
  <c r="J298" i="12"/>
  <c r="J298" i="12" a="1"/>
  <c r="I298" i="12" a="1"/>
  <c r="I298" i="12" s="1"/>
  <c r="H298" i="12"/>
  <c r="H298" i="12" a="1"/>
  <c r="G298" i="12"/>
  <c r="F298" i="12" a="1"/>
  <c r="F298" i="12" s="1"/>
  <c r="E298" i="12" a="1"/>
  <c r="E298" i="12" s="1"/>
  <c r="D298" i="12"/>
  <c r="D298" i="12" a="1"/>
  <c r="M297" i="12" a="1"/>
  <c r="M297" i="12" s="1"/>
  <c r="L297" i="12" a="1"/>
  <c r="L297" i="12" s="1"/>
  <c r="K297" i="12" a="1"/>
  <c r="K297" i="12" s="1"/>
  <c r="J297" i="12"/>
  <c r="J297" i="12" a="1"/>
  <c r="I297" i="12" a="1"/>
  <c r="I297" i="12" s="1"/>
  <c r="H297" i="12" a="1"/>
  <c r="H297" i="12" s="1"/>
  <c r="G297" i="12"/>
  <c r="F297" i="12" a="1"/>
  <c r="F297" i="12" s="1"/>
  <c r="E297" i="12"/>
  <c r="E297" i="12" a="1"/>
  <c r="D297" i="12"/>
  <c r="D297" i="12" a="1"/>
  <c r="M296" i="12"/>
  <c r="M296" i="12" a="1"/>
  <c r="L296" i="12" a="1"/>
  <c r="L296" i="12" s="1"/>
  <c r="K296" i="12" a="1"/>
  <c r="K296" i="12" s="1"/>
  <c r="J296" i="12"/>
  <c r="J296" i="12" a="1"/>
  <c r="I296" i="12"/>
  <c r="I296" i="12" a="1"/>
  <c r="H296" i="12" a="1"/>
  <c r="H296" i="12" s="1"/>
  <c r="G296" i="12"/>
  <c r="F296" i="12" a="1"/>
  <c r="F296" i="12" s="1"/>
  <c r="E296" i="12" a="1"/>
  <c r="E296" i="12" s="1"/>
  <c r="D296" i="12" a="1"/>
  <c r="D296" i="12" s="1"/>
  <c r="M295" i="12"/>
  <c r="M295" i="12" a="1"/>
  <c r="L295" i="12" a="1"/>
  <c r="L295" i="12" s="1"/>
  <c r="K295" i="12" a="1"/>
  <c r="K295" i="12" s="1"/>
  <c r="J295" i="12" a="1"/>
  <c r="J295" i="12" s="1"/>
  <c r="I295" i="12"/>
  <c r="I295" i="12" a="1"/>
  <c r="H295" i="12" a="1"/>
  <c r="H295" i="12" s="1"/>
  <c r="G295" i="12"/>
  <c r="F295" i="12"/>
  <c r="F295" i="12" a="1"/>
  <c r="E295" i="12" a="1"/>
  <c r="E295" i="12" s="1"/>
  <c r="N295" i="12" s="1"/>
  <c r="D295" i="12"/>
  <c r="D295" i="12" a="1"/>
  <c r="M294" i="12"/>
  <c r="M294" i="12" a="1"/>
  <c r="L294" i="12" a="1"/>
  <c r="L294" i="12" s="1"/>
  <c r="K294" i="12" a="1"/>
  <c r="K294" i="12" s="1"/>
  <c r="J294" i="12" a="1"/>
  <c r="J294" i="12" s="1"/>
  <c r="I294" i="12"/>
  <c r="I294" i="12" a="1"/>
  <c r="H294" i="12" a="1"/>
  <c r="H294" i="12" s="1"/>
  <c r="G294" i="12"/>
  <c r="F294" i="12"/>
  <c r="F294" i="12" a="1"/>
  <c r="E294" i="12" a="1"/>
  <c r="E294" i="12" s="1"/>
  <c r="D294" i="12" a="1"/>
  <c r="D294" i="12" s="1"/>
  <c r="M293" i="12" a="1"/>
  <c r="M293" i="12" s="1"/>
  <c r="L293" i="12"/>
  <c r="L293" i="12" a="1"/>
  <c r="K293" i="12" a="1"/>
  <c r="K293" i="12" s="1"/>
  <c r="J293" i="12" a="1"/>
  <c r="J293" i="12" s="1"/>
  <c r="I293" i="12" a="1"/>
  <c r="I293" i="12" s="1"/>
  <c r="H293" i="12"/>
  <c r="H293" i="12" a="1"/>
  <c r="G293" i="12"/>
  <c r="F293" i="12"/>
  <c r="F293" i="12" a="1"/>
  <c r="E293" i="12"/>
  <c r="E293" i="12" a="1"/>
  <c r="D293" i="12" a="1"/>
  <c r="D293" i="12" s="1"/>
  <c r="M292" i="12"/>
  <c r="M292" i="12" a="1"/>
  <c r="L292" i="12"/>
  <c r="L292" i="12" a="1"/>
  <c r="K292" i="12" a="1"/>
  <c r="K292" i="12" s="1"/>
  <c r="J292" i="12" a="1"/>
  <c r="J292" i="12" s="1"/>
  <c r="I292" i="12" a="1"/>
  <c r="I292" i="12" s="1"/>
  <c r="H292" i="12"/>
  <c r="H292" i="12" a="1"/>
  <c r="G292" i="12"/>
  <c r="F292" i="12" a="1"/>
  <c r="F292" i="12" s="1"/>
  <c r="E292" i="12"/>
  <c r="E292" i="12" a="1"/>
  <c r="D292" i="12" a="1"/>
  <c r="D292" i="12" s="1"/>
  <c r="CD304" i="12"/>
  <c r="AV295" i="12"/>
  <c r="CE269" i="12"/>
  <c r="CE269" i="12" a="1"/>
  <c r="CE268" i="12" a="1"/>
  <c r="CE268" i="12" s="1"/>
  <c r="CE267" i="12" a="1"/>
  <c r="CE267" i="12" s="1"/>
  <c r="CE266" i="12" a="1"/>
  <c r="CE266" i="12" s="1"/>
  <c r="CE265" i="12"/>
  <c r="CE265" i="12" a="1"/>
  <c r="CE264" i="12" a="1"/>
  <c r="CE264" i="12" s="1"/>
  <c r="CE263" i="12" a="1"/>
  <c r="CE263" i="12" s="1"/>
  <c r="CE262" i="12" a="1"/>
  <c r="CE262" i="12" s="1"/>
  <c r="CE261" i="12"/>
  <c r="CE261" i="12" a="1"/>
  <c r="CE260" i="12" a="1"/>
  <c r="CE260" i="12" s="1"/>
  <c r="CE259" i="12" a="1"/>
  <c r="CE259" i="12" s="1"/>
  <c r="CE258" i="12" a="1"/>
  <c r="CE258" i="12" s="1"/>
  <c r="CE257" i="12"/>
  <c r="CE257" i="12" a="1"/>
  <c r="CE256" i="12" a="1"/>
  <c r="CE256" i="12" s="1"/>
  <c r="CE255" i="12" a="1"/>
  <c r="CE255" i="12" s="1"/>
  <c r="BN269" i="12" a="1"/>
  <c r="BN269" i="12" s="1"/>
  <c r="BN268" i="12"/>
  <c r="BN268" i="12" a="1"/>
  <c r="BN267" i="12" a="1"/>
  <c r="BN267" i="12" s="1"/>
  <c r="BN266" i="12" a="1"/>
  <c r="BN266" i="12" s="1"/>
  <c r="BN265" i="12" a="1"/>
  <c r="BN265" i="12" s="1"/>
  <c r="BN264" i="12"/>
  <c r="BN264" i="12" a="1"/>
  <c r="BN263" i="12" a="1"/>
  <c r="BN263" i="12" s="1"/>
  <c r="BN262" i="12" a="1"/>
  <c r="BN262" i="12" s="1"/>
  <c r="BN261" i="12" a="1"/>
  <c r="BN261" i="12" s="1"/>
  <c r="BN260" i="12"/>
  <c r="BN260" i="12" a="1"/>
  <c r="BN259" i="12" a="1"/>
  <c r="BN259" i="12" s="1"/>
  <c r="BN258" i="12" a="1"/>
  <c r="BN258" i="12" s="1"/>
  <c r="BN257" i="12" a="1"/>
  <c r="BN257" i="12" s="1"/>
  <c r="BN256" i="12"/>
  <c r="BN256" i="12" a="1"/>
  <c r="BN255" i="12" a="1"/>
  <c r="BN255" i="12" s="1"/>
  <c r="AW269" i="12" a="1"/>
  <c r="AW269" i="12" s="1"/>
  <c r="AW268" i="12" a="1"/>
  <c r="AW268" i="12" s="1"/>
  <c r="AW267" i="12"/>
  <c r="AW267" i="12" a="1"/>
  <c r="AW266" i="12" a="1"/>
  <c r="AW266" i="12" s="1"/>
  <c r="AW265" i="12" a="1"/>
  <c r="AW265" i="12" s="1"/>
  <c r="AW264" i="12" a="1"/>
  <c r="AW264" i="12" s="1"/>
  <c r="AW263" i="12"/>
  <c r="AW263" i="12" a="1"/>
  <c r="AW262" i="12" a="1"/>
  <c r="AW262" i="12" s="1"/>
  <c r="AW261" i="12" a="1"/>
  <c r="AW261" i="12" s="1"/>
  <c r="AW260" i="12" a="1"/>
  <c r="AW260" i="12" s="1"/>
  <c r="AW259" i="12"/>
  <c r="AW259" i="12" a="1"/>
  <c r="AW258" i="12" a="1"/>
  <c r="AW258" i="12" s="1"/>
  <c r="AW257" i="12" a="1"/>
  <c r="AW257" i="12" s="1"/>
  <c r="AW256" i="12" a="1"/>
  <c r="AW256" i="12" s="1"/>
  <c r="AW255" i="12"/>
  <c r="AW255" i="12" a="1"/>
  <c r="AF269" i="12" a="1"/>
  <c r="AF269" i="12" s="1"/>
  <c r="AF268" i="12" a="1"/>
  <c r="AF268" i="12" s="1"/>
  <c r="AF267" i="12" a="1"/>
  <c r="AF267" i="12" s="1"/>
  <c r="AF266" i="12"/>
  <c r="AF266" i="12" a="1"/>
  <c r="AF265" i="12" a="1"/>
  <c r="AF265" i="12" s="1"/>
  <c r="AF264" i="12" a="1"/>
  <c r="AF264" i="12" s="1"/>
  <c r="AF263" i="12" a="1"/>
  <c r="AF263" i="12" s="1"/>
  <c r="AF262" i="12"/>
  <c r="AF262" i="12" a="1"/>
  <c r="AF261" i="12" a="1"/>
  <c r="AF261" i="12" s="1"/>
  <c r="AF260" i="12" a="1"/>
  <c r="AF260" i="12" s="1"/>
  <c r="AF259" i="12" a="1"/>
  <c r="AF259" i="12" s="1"/>
  <c r="AF258" i="12"/>
  <c r="AF258" i="12" a="1"/>
  <c r="AF257" i="12" a="1"/>
  <c r="AF257" i="12" s="1"/>
  <c r="AF256" i="12" a="1"/>
  <c r="AF256" i="12" s="1"/>
  <c r="AF255" i="12" a="1"/>
  <c r="AF255" i="12" s="1"/>
  <c r="O269" i="12"/>
  <c r="O269" i="12" a="1"/>
  <c r="O268" i="12" a="1"/>
  <c r="O268" i="12" s="1"/>
  <c r="O267" i="12" a="1"/>
  <c r="O267" i="12" s="1"/>
  <c r="O266" i="12" a="1"/>
  <c r="O266" i="12" s="1"/>
  <c r="O265" i="12"/>
  <c r="O265" i="12" a="1"/>
  <c r="O264" i="12" a="1"/>
  <c r="O264" i="12" s="1"/>
  <c r="O263" i="12" a="1"/>
  <c r="O263" i="12" s="1"/>
  <c r="O262" i="12" a="1"/>
  <c r="O262" i="12" s="1"/>
  <c r="O261" i="12"/>
  <c r="O261" i="12" a="1"/>
  <c r="O260" i="12" a="1"/>
  <c r="O260" i="12" s="1"/>
  <c r="O259" i="12" a="1"/>
  <c r="O259" i="12" s="1"/>
  <c r="O258" i="12" a="1"/>
  <c r="O258" i="12" s="1"/>
  <c r="O257" i="12"/>
  <c r="O257" i="12" a="1"/>
  <c r="O256" i="12" a="1"/>
  <c r="O256" i="12" s="1"/>
  <c r="O255" i="12" a="1"/>
  <c r="O255" i="12" s="1"/>
  <c r="CC269" i="12" a="1"/>
  <c r="CC269" i="12" s="1"/>
  <c r="CB269" i="12"/>
  <c r="CB269" i="12" a="1"/>
  <c r="CA269" i="12" a="1"/>
  <c r="CA269" i="12" s="1"/>
  <c r="BZ269" i="12" a="1"/>
  <c r="BZ269" i="12" s="1"/>
  <c r="BY269" i="12" a="1"/>
  <c r="BY269" i="12" s="1"/>
  <c r="BX269" i="12"/>
  <c r="BX269" i="12" a="1"/>
  <c r="BW269" i="12"/>
  <c r="BV269" i="12"/>
  <c r="BV269" i="12" a="1"/>
  <c r="BU269" i="12"/>
  <c r="BU269" i="12" a="1"/>
  <c r="BT269" i="12"/>
  <c r="BT269" i="12" a="1"/>
  <c r="CC268" i="12"/>
  <c r="CC268" i="12" a="1"/>
  <c r="CB268" i="12"/>
  <c r="CB268" i="12" a="1"/>
  <c r="CA268" i="12"/>
  <c r="CA268" i="12" a="1"/>
  <c r="BZ268" i="12"/>
  <c r="BZ268" i="12" a="1"/>
  <c r="BY268" i="12"/>
  <c r="BY268" i="12" a="1"/>
  <c r="BX268" i="12"/>
  <c r="BX268" i="12" a="1"/>
  <c r="BW268" i="12"/>
  <c r="BV268" i="12" a="1"/>
  <c r="BV268" i="12" s="1"/>
  <c r="BU268" i="12"/>
  <c r="BU268" i="12" a="1"/>
  <c r="BT268" i="12" a="1"/>
  <c r="BT268" i="12" s="1"/>
  <c r="CC267" i="12" a="1"/>
  <c r="CC267" i="12" s="1"/>
  <c r="CB267" i="12" a="1"/>
  <c r="CB267" i="12" s="1"/>
  <c r="CA267" i="12"/>
  <c r="CA267" i="12" a="1"/>
  <c r="BZ267" i="12" a="1"/>
  <c r="BZ267" i="12" s="1"/>
  <c r="BY267" i="12" a="1"/>
  <c r="BY267" i="12" s="1"/>
  <c r="BX267" i="12" a="1"/>
  <c r="BX267" i="12" s="1"/>
  <c r="BW267" i="12"/>
  <c r="BV267" i="12"/>
  <c r="BV267" i="12" a="1"/>
  <c r="BU267" i="12"/>
  <c r="BU267" i="12" a="1"/>
  <c r="BT267" i="12"/>
  <c r="BT267" i="12" a="1"/>
  <c r="CC266" i="12"/>
  <c r="CC266" i="12" a="1"/>
  <c r="CB266" i="12"/>
  <c r="CB266" i="12" a="1"/>
  <c r="CA266" i="12"/>
  <c r="CA266" i="12" a="1"/>
  <c r="BZ266" i="12"/>
  <c r="BZ266" i="12" a="1"/>
  <c r="BY266" i="12"/>
  <c r="BY266" i="12" a="1"/>
  <c r="BX266" i="12"/>
  <c r="BX266" i="12" a="1"/>
  <c r="BW266" i="12"/>
  <c r="BV266" i="12" a="1"/>
  <c r="BV266" i="12" s="1"/>
  <c r="BU266" i="12" a="1"/>
  <c r="BU266" i="12" s="1"/>
  <c r="BT266" i="12"/>
  <c r="BT266" i="12" a="1"/>
  <c r="CC265" i="12" a="1"/>
  <c r="CC265" i="12" s="1"/>
  <c r="CB265" i="12" a="1"/>
  <c r="CB265" i="12" s="1"/>
  <c r="CA265" i="12" a="1"/>
  <c r="CA265" i="12" s="1"/>
  <c r="BZ265" i="12"/>
  <c r="BZ265" i="12" a="1"/>
  <c r="BY265" i="12" a="1"/>
  <c r="BY265" i="12" s="1"/>
  <c r="BX265" i="12" a="1"/>
  <c r="BX265" i="12" s="1"/>
  <c r="BW265" i="12"/>
  <c r="BV265" i="12"/>
  <c r="BV265" i="12" a="1"/>
  <c r="BU265" i="12"/>
  <c r="BU265" i="12" a="1"/>
  <c r="BT265" i="12"/>
  <c r="BT265" i="12" a="1"/>
  <c r="CC264" i="12"/>
  <c r="CC264" i="12" a="1"/>
  <c r="CB264" i="12"/>
  <c r="CB264" i="12" a="1"/>
  <c r="CA264" i="12"/>
  <c r="CA264" i="12" a="1"/>
  <c r="BZ264" i="12"/>
  <c r="BZ264" i="12" a="1"/>
  <c r="BY264" i="12"/>
  <c r="BY264" i="12" a="1"/>
  <c r="BX264" i="12"/>
  <c r="BX264" i="12" a="1"/>
  <c r="BW264" i="12"/>
  <c r="BV264" i="12" a="1"/>
  <c r="BV264" i="12" s="1"/>
  <c r="BU264" i="12" a="1"/>
  <c r="BU264" i="12" s="1"/>
  <c r="BT264" i="12" a="1"/>
  <c r="BT264" i="12" s="1"/>
  <c r="CC263" i="12"/>
  <c r="CC263" i="12" a="1"/>
  <c r="CB263" i="12" a="1"/>
  <c r="CB263" i="12" s="1"/>
  <c r="CA263" i="12" a="1"/>
  <c r="CA263" i="12" s="1"/>
  <c r="BZ263" i="12" a="1"/>
  <c r="BZ263" i="12" s="1"/>
  <c r="BY263" i="12"/>
  <c r="BY263" i="12" a="1"/>
  <c r="BX263" i="12" a="1"/>
  <c r="BX263" i="12" s="1"/>
  <c r="BW263" i="12"/>
  <c r="BV263" i="12"/>
  <c r="BV263" i="12" a="1"/>
  <c r="BU263" i="12"/>
  <c r="BU263" i="12" a="1"/>
  <c r="BT263" i="12"/>
  <c r="BT263" i="12" a="1"/>
  <c r="CC262" i="12"/>
  <c r="CC262" i="12" a="1"/>
  <c r="CB262" i="12"/>
  <c r="CB262" i="12" a="1"/>
  <c r="CA262" i="12"/>
  <c r="CA262" i="12" a="1"/>
  <c r="BZ262" i="12"/>
  <c r="BZ262" i="12" a="1"/>
  <c r="BY262" i="12"/>
  <c r="BY262" i="12" a="1"/>
  <c r="BX262" i="12"/>
  <c r="BX262" i="12" a="1"/>
  <c r="BW262" i="12"/>
  <c r="BV262" i="12"/>
  <c r="BV262" i="12" a="1"/>
  <c r="BU262" i="12" a="1"/>
  <c r="BU262" i="12" s="1"/>
  <c r="BT262" i="12" a="1"/>
  <c r="BT262" i="12" s="1"/>
  <c r="CC261" i="12" a="1"/>
  <c r="CC261" i="12" s="1"/>
  <c r="CB261" i="12"/>
  <c r="CB261" i="12" a="1"/>
  <c r="CA261" i="12" a="1"/>
  <c r="CA261" i="12" s="1"/>
  <c r="BZ261" i="12" a="1"/>
  <c r="BZ261" i="12" s="1"/>
  <c r="BY261" i="12" a="1"/>
  <c r="BY261" i="12" s="1"/>
  <c r="BX261" i="12"/>
  <c r="BX261" i="12" a="1"/>
  <c r="BW261" i="12"/>
  <c r="BV261" i="12"/>
  <c r="BV261" i="12" a="1"/>
  <c r="BU261" i="12"/>
  <c r="BU261" i="12" a="1"/>
  <c r="BT261" i="12"/>
  <c r="BT261" i="12" a="1"/>
  <c r="CC260" i="12"/>
  <c r="CC260" i="12" a="1"/>
  <c r="CB260" i="12"/>
  <c r="CB260" i="12" a="1"/>
  <c r="CA260" i="12"/>
  <c r="CA260" i="12" a="1"/>
  <c r="BZ260" i="12"/>
  <c r="BZ260" i="12" a="1"/>
  <c r="BY260" i="12"/>
  <c r="BY260" i="12" a="1"/>
  <c r="BX260" i="12"/>
  <c r="BX260" i="12" a="1"/>
  <c r="BW260" i="12"/>
  <c r="BV260" i="12" a="1"/>
  <c r="BV260" i="12" s="1"/>
  <c r="BU260" i="12"/>
  <c r="BU260" i="12" a="1"/>
  <c r="BT260" i="12" a="1"/>
  <c r="BT260" i="12" s="1"/>
  <c r="CC259" i="12" a="1"/>
  <c r="CC259" i="12" s="1"/>
  <c r="CB259" i="12" a="1"/>
  <c r="CB259" i="12" s="1"/>
  <c r="CA259" i="12"/>
  <c r="CA259" i="12" a="1"/>
  <c r="BZ259" i="12" a="1"/>
  <c r="BZ259" i="12" s="1"/>
  <c r="BY259" i="12" a="1"/>
  <c r="BY259" i="12" s="1"/>
  <c r="BX259" i="12" a="1"/>
  <c r="BX259" i="12" s="1"/>
  <c r="BW259" i="12"/>
  <c r="BV259" i="12"/>
  <c r="BV259" i="12" a="1"/>
  <c r="BU259" i="12"/>
  <c r="BU259" i="12" a="1"/>
  <c r="BT259" i="12"/>
  <c r="BT259" i="12" a="1"/>
  <c r="CC258" i="12"/>
  <c r="CC258" i="12" a="1"/>
  <c r="CB258" i="12"/>
  <c r="CB258" i="12" a="1"/>
  <c r="CA258" i="12"/>
  <c r="CA258" i="12" a="1"/>
  <c r="BZ258" i="12"/>
  <c r="BZ258" i="12" a="1"/>
  <c r="BY258" i="12"/>
  <c r="BY258" i="12" a="1"/>
  <c r="BX258" i="12"/>
  <c r="BX258" i="12" a="1"/>
  <c r="BW258" i="12"/>
  <c r="BV258" i="12" a="1"/>
  <c r="BV258" i="12" s="1"/>
  <c r="BU258" i="12" a="1"/>
  <c r="BU258" i="12" s="1"/>
  <c r="CD258" i="12" s="1"/>
  <c r="BT258" i="12"/>
  <c r="BT258" i="12" a="1"/>
  <c r="CC257" i="12" a="1"/>
  <c r="CC257" i="12" s="1"/>
  <c r="CB257" i="12" a="1"/>
  <c r="CB257" i="12" s="1"/>
  <c r="CA257" i="12" a="1"/>
  <c r="CA257" i="12" s="1"/>
  <c r="BZ257" i="12"/>
  <c r="BZ257" i="12" a="1"/>
  <c r="BY257" i="12" a="1"/>
  <c r="BY257" i="12" s="1"/>
  <c r="BX257" i="12" a="1"/>
  <c r="BX257" i="12" s="1"/>
  <c r="BW257" i="12"/>
  <c r="BV257" i="12"/>
  <c r="BV257" i="12" a="1"/>
  <c r="BU257" i="12"/>
  <c r="BU257" i="12" a="1"/>
  <c r="BT257" i="12"/>
  <c r="BT257" i="12" a="1"/>
  <c r="CC256" i="12"/>
  <c r="CC256" i="12" a="1"/>
  <c r="CB256" i="12"/>
  <c r="CB256" i="12" a="1"/>
  <c r="CA256" i="12"/>
  <c r="CA256" i="12" a="1"/>
  <c r="BZ256" i="12"/>
  <c r="BZ256" i="12" a="1"/>
  <c r="BY256" i="12"/>
  <c r="BY256" i="12" a="1"/>
  <c r="BX256" i="12"/>
  <c r="BX256" i="12" a="1"/>
  <c r="BW256" i="12"/>
  <c r="BV256" i="12" a="1"/>
  <c r="BV256" i="12" s="1"/>
  <c r="BU256" i="12" a="1"/>
  <c r="BU256" i="12" s="1"/>
  <c r="BT256" i="12" a="1"/>
  <c r="BT256" i="12" s="1"/>
  <c r="CC255" i="12"/>
  <c r="CC255" i="12" a="1"/>
  <c r="CB255" i="12" a="1"/>
  <c r="CB255" i="12" s="1"/>
  <c r="CA255" i="12" a="1"/>
  <c r="CA255" i="12" s="1"/>
  <c r="BZ255" i="12" a="1"/>
  <c r="BZ255" i="12" s="1"/>
  <c r="BY255" i="12"/>
  <c r="BY255" i="12" a="1"/>
  <c r="BX255" i="12" a="1"/>
  <c r="BX255" i="12" s="1"/>
  <c r="BW255" i="12"/>
  <c r="BV255" i="12"/>
  <c r="BV255" i="12" a="1"/>
  <c r="BU255" i="12"/>
  <c r="BU255" i="12" a="1"/>
  <c r="BT255" i="12"/>
  <c r="BT255" i="12" a="1"/>
  <c r="BL269" i="12"/>
  <c r="BL269" i="12" a="1"/>
  <c r="BK269" i="12"/>
  <c r="BK269" i="12" a="1"/>
  <c r="BJ269" i="12"/>
  <c r="BJ269" i="12" a="1"/>
  <c r="BI269" i="12"/>
  <c r="BI269" i="12" a="1"/>
  <c r="BH269" i="12"/>
  <c r="BH269" i="12" a="1"/>
  <c r="BG269" i="12"/>
  <c r="BG269" i="12" a="1"/>
  <c r="BF269" i="12"/>
  <c r="BE269" i="12"/>
  <c r="BE269" i="12" a="1"/>
  <c r="BD269" i="12" a="1"/>
  <c r="BD269" i="12" s="1"/>
  <c r="BC269" i="12" a="1"/>
  <c r="BC269" i="12" s="1"/>
  <c r="BL268" i="12" a="1"/>
  <c r="BL268" i="12" s="1"/>
  <c r="BK268" i="12"/>
  <c r="BK268" i="12" a="1"/>
  <c r="BJ268" i="12" a="1"/>
  <c r="BJ268" i="12" s="1"/>
  <c r="BI268" i="12" a="1"/>
  <c r="BI268" i="12" s="1"/>
  <c r="BH268" i="12" a="1"/>
  <c r="BH268" i="12" s="1"/>
  <c r="BG268" i="12"/>
  <c r="BG268" i="12" a="1"/>
  <c r="BF268" i="12"/>
  <c r="BE268" i="12"/>
  <c r="BE268" i="12" a="1"/>
  <c r="BD268" i="12"/>
  <c r="BD268" i="12" a="1"/>
  <c r="BC268" i="12"/>
  <c r="BC268" i="12" a="1"/>
  <c r="BL267" i="12"/>
  <c r="BL267" i="12" a="1"/>
  <c r="BK267" i="12"/>
  <c r="BK267" i="12" a="1"/>
  <c r="BJ267" i="12"/>
  <c r="BJ267" i="12" a="1"/>
  <c r="BI267" i="12"/>
  <c r="BI267" i="12" a="1"/>
  <c r="BH267" i="12"/>
  <c r="BH267" i="12" a="1"/>
  <c r="BG267" i="12"/>
  <c r="BG267" i="12" a="1"/>
  <c r="BF267" i="12"/>
  <c r="BE267" i="12" a="1"/>
  <c r="BE267" i="12" s="1"/>
  <c r="BD267" i="12"/>
  <c r="BD267" i="12" a="1"/>
  <c r="BC267" i="12" a="1"/>
  <c r="BC267" i="12" s="1"/>
  <c r="BL266" i="12" a="1"/>
  <c r="BL266" i="12" s="1"/>
  <c r="BK266" i="12" a="1"/>
  <c r="BK266" i="12" s="1"/>
  <c r="BJ266" i="12"/>
  <c r="BJ266" i="12" a="1"/>
  <c r="BI266" i="12" a="1"/>
  <c r="BI266" i="12" s="1"/>
  <c r="BH266" i="12" a="1"/>
  <c r="BH266" i="12" s="1"/>
  <c r="BG266" i="12" a="1"/>
  <c r="BG266" i="12" s="1"/>
  <c r="BF266" i="12"/>
  <c r="BE266" i="12"/>
  <c r="BE266" i="12" a="1"/>
  <c r="BD266" i="12"/>
  <c r="BD266" i="12" a="1"/>
  <c r="BC266" i="12"/>
  <c r="BC266" i="12" a="1"/>
  <c r="BL265" i="12"/>
  <c r="BL265" i="12" a="1"/>
  <c r="BK265" i="12"/>
  <c r="BK265" i="12" a="1"/>
  <c r="BJ265" i="12"/>
  <c r="BJ265" i="12" a="1"/>
  <c r="BI265" i="12"/>
  <c r="BI265" i="12" a="1"/>
  <c r="BH265" i="12"/>
  <c r="BH265" i="12" a="1"/>
  <c r="BG265" i="12"/>
  <c r="BG265" i="12" a="1"/>
  <c r="BF265" i="12"/>
  <c r="BE265" i="12" a="1"/>
  <c r="BE265" i="12" s="1"/>
  <c r="BD265" i="12" a="1"/>
  <c r="BD265" i="12" s="1"/>
  <c r="BC265" i="12"/>
  <c r="BC265" i="12" a="1"/>
  <c r="BL264" i="12" a="1"/>
  <c r="BL264" i="12" s="1"/>
  <c r="BK264" i="12" a="1"/>
  <c r="BK264" i="12" s="1"/>
  <c r="BJ264" i="12" a="1"/>
  <c r="BJ264" i="12" s="1"/>
  <c r="BI264" i="12"/>
  <c r="BI264" i="12" a="1"/>
  <c r="BH264" i="12" a="1"/>
  <c r="BH264" i="12" s="1"/>
  <c r="BG264" i="12" a="1"/>
  <c r="BG264" i="12" s="1"/>
  <c r="BF264" i="12"/>
  <c r="BE264" i="12"/>
  <c r="BE264" i="12" a="1"/>
  <c r="BD264" i="12"/>
  <c r="BD264" i="12" a="1"/>
  <c r="BC264" i="12"/>
  <c r="BC264" i="12" a="1"/>
  <c r="BL263" i="12"/>
  <c r="BL263" i="12" a="1"/>
  <c r="BK263" i="12"/>
  <c r="BK263" i="12" a="1"/>
  <c r="BJ263" i="12"/>
  <c r="BJ263" i="12" a="1"/>
  <c r="BI263" i="12"/>
  <c r="BI263" i="12" a="1"/>
  <c r="BH263" i="12"/>
  <c r="BH263" i="12" a="1"/>
  <c r="BG263" i="12"/>
  <c r="BG263" i="12" a="1"/>
  <c r="BF263" i="12"/>
  <c r="BE263" i="12" a="1"/>
  <c r="BE263" i="12" s="1"/>
  <c r="BD263" i="12" a="1"/>
  <c r="BD263" i="12" s="1"/>
  <c r="BC263" i="12" a="1"/>
  <c r="BC263" i="12" s="1"/>
  <c r="BL262" i="12"/>
  <c r="BL262" i="12" a="1"/>
  <c r="BK262" i="12" a="1"/>
  <c r="BK262" i="12" s="1"/>
  <c r="BJ262" i="12" a="1"/>
  <c r="BJ262" i="12" s="1"/>
  <c r="BI262" i="12" a="1"/>
  <c r="BI262" i="12" s="1"/>
  <c r="BH262" i="12"/>
  <c r="BH262" i="12" a="1"/>
  <c r="BG262" i="12" a="1"/>
  <c r="BG262" i="12" s="1"/>
  <c r="BF262" i="12"/>
  <c r="BE262" i="12"/>
  <c r="BE262" i="12" a="1"/>
  <c r="BD262" i="12"/>
  <c r="BD262" i="12" a="1"/>
  <c r="BC262" i="12"/>
  <c r="BC262" i="12" a="1"/>
  <c r="BL261" i="12"/>
  <c r="BL261" i="12" a="1"/>
  <c r="BK261" i="12"/>
  <c r="BK261" i="12" a="1"/>
  <c r="BJ261" i="12"/>
  <c r="BJ261" i="12" a="1"/>
  <c r="BI261" i="12"/>
  <c r="BI261" i="12" a="1"/>
  <c r="BH261" i="12"/>
  <c r="BH261" i="12" a="1"/>
  <c r="BG261" i="12"/>
  <c r="BG261" i="12" a="1"/>
  <c r="BF261" i="12"/>
  <c r="BE261" i="12"/>
  <c r="BE261" i="12" a="1"/>
  <c r="BD261" i="12" a="1"/>
  <c r="BD261" i="12" s="1"/>
  <c r="BC261" i="12" a="1"/>
  <c r="BC261" i="12" s="1"/>
  <c r="BL260" i="12" a="1"/>
  <c r="BL260" i="12" s="1"/>
  <c r="BK260" i="12"/>
  <c r="BK260" i="12" a="1"/>
  <c r="BJ260" i="12" a="1"/>
  <c r="BJ260" i="12" s="1"/>
  <c r="BI260" i="12" a="1"/>
  <c r="BI260" i="12" s="1"/>
  <c r="BH260" i="12" a="1"/>
  <c r="BH260" i="12" s="1"/>
  <c r="BG260" i="12"/>
  <c r="BG260" i="12" a="1"/>
  <c r="BF260" i="12"/>
  <c r="BE260" i="12"/>
  <c r="BE260" i="12" a="1"/>
  <c r="BD260" i="12"/>
  <c r="BD260" i="12" a="1"/>
  <c r="BC260" i="12"/>
  <c r="BC260" i="12" a="1"/>
  <c r="BL259" i="12"/>
  <c r="BL259" i="12" a="1"/>
  <c r="BK259" i="12"/>
  <c r="BK259" i="12" a="1"/>
  <c r="BJ259" i="12"/>
  <c r="BJ259" i="12" a="1"/>
  <c r="BI259" i="12"/>
  <c r="BI259" i="12" a="1"/>
  <c r="BH259" i="12"/>
  <c r="BH259" i="12" a="1"/>
  <c r="BG259" i="12"/>
  <c r="BG259" i="12" a="1"/>
  <c r="BF259" i="12"/>
  <c r="BE259" i="12" a="1"/>
  <c r="BE259" i="12" s="1"/>
  <c r="BD259" i="12"/>
  <c r="BD259" i="12" a="1"/>
  <c r="BC259" i="12" a="1"/>
  <c r="BC259" i="12" s="1"/>
  <c r="BL258" i="12" a="1"/>
  <c r="BL258" i="12" s="1"/>
  <c r="BK258" i="12" a="1"/>
  <c r="BK258" i="12" s="1"/>
  <c r="BJ258" i="12"/>
  <c r="BJ258" i="12" a="1"/>
  <c r="BI258" i="12" a="1"/>
  <c r="BI258" i="12" s="1"/>
  <c r="BH258" i="12" a="1"/>
  <c r="BH258" i="12" s="1"/>
  <c r="BG258" i="12" a="1"/>
  <c r="BG258" i="12" s="1"/>
  <c r="BF258" i="12"/>
  <c r="BE258" i="12"/>
  <c r="BE258" i="12" a="1"/>
  <c r="BD258" i="12"/>
  <c r="BD258" i="12" a="1"/>
  <c r="BC258" i="12"/>
  <c r="BC258" i="12" a="1"/>
  <c r="BL257" i="12"/>
  <c r="BL257" i="12" a="1"/>
  <c r="BK257" i="12"/>
  <c r="BK257" i="12" a="1"/>
  <c r="BJ257" i="12"/>
  <c r="BJ257" i="12" a="1"/>
  <c r="BI257" i="12"/>
  <c r="BI257" i="12" a="1"/>
  <c r="BH257" i="12"/>
  <c r="BH257" i="12" a="1"/>
  <c r="BG257" i="12"/>
  <c r="BG257" i="12" a="1"/>
  <c r="BF257" i="12"/>
  <c r="BE257" i="12" a="1"/>
  <c r="BE257" i="12" s="1"/>
  <c r="BD257" i="12" a="1"/>
  <c r="BD257" i="12" s="1"/>
  <c r="BC257" i="12"/>
  <c r="BC257" i="12" a="1"/>
  <c r="BL256" i="12" a="1"/>
  <c r="BL256" i="12" s="1"/>
  <c r="BK256" i="12" a="1"/>
  <c r="BK256" i="12" s="1"/>
  <c r="BJ256" i="12" a="1"/>
  <c r="BJ256" i="12" s="1"/>
  <c r="BI256" i="12"/>
  <c r="BI256" i="12" a="1"/>
  <c r="BH256" i="12" a="1"/>
  <c r="BH256" i="12" s="1"/>
  <c r="BG256" i="12" a="1"/>
  <c r="BG256" i="12" s="1"/>
  <c r="BF256" i="12"/>
  <c r="BE256" i="12"/>
  <c r="BE256" i="12" a="1"/>
  <c r="BD256" i="12"/>
  <c r="BD256" i="12" a="1"/>
  <c r="BC256" i="12"/>
  <c r="BC256" i="12" a="1"/>
  <c r="BL255" i="12"/>
  <c r="BL255" i="12" a="1"/>
  <c r="BK255" i="12"/>
  <c r="BK255" i="12" a="1"/>
  <c r="BJ255" i="12"/>
  <c r="BJ255" i="12" a="1"/>
  <c r="BI255" i="12"/>
  <c r="BI255" i="12" a="1"/>
  <c r="BH255" i="12"/>
  <c r="BH255" i="12" a="1"/>
  <c r="BG255" i="12"/>
  <c r="BG255" i="12" a="1"/>
  <c r="BF255" i="12"/>
  <c r="BE255" i="12" a="1"/>
  <c r="BE255" i="12" s="1"/>
  <c r="BD255" i="12" a="1"/>
  <c r="BD255" i="12" s="1"/>
  <c r="BC255" i="12" a="1"/>
  <c r="BC255" i="12" s="1"/>
  <c r="AU269" i="12"/>
  <c r="AU269" i="12" a="1"/>
  <c r="AT269" i="12" a="1"/>
  <c r="AT269" i="12" s="1"/>
  <c r="AS269" i="12" a="1"/>
  <c r="AS269" i="12" s="1"/>
  <c r="AR269" i="12" a="1"/>
  <c r="AR269" i="12" s="1"/>
  <c r="AQ269" i="12"/>
  <c r="AQ269" i="12" a="1"/>
  <c r="AP269" i="12" a="1"/>
  <c r="AP269" i="12" s="1"/>
  <c r="AO269" i="12"/>
  <c r="AN269" i="12"/>
  <c r="AN269" i="12" a="1"/>
  <c r="AM269" i="12"/>
  <c r="AM269" i="12" a="1"/>
  <c r="AL269" i="12"/>
  <c r="AL269" i="12" a="1"/>
  <c r="AU268" i="12"/>
  <c r="AU268" i="12" a="1"/>
  <c r="AT268" i="12"/>
  <c r="AT268" i="12" a="1"/>
  <c r="AS268" i="12"/>
  <c r="AS268" i="12" a="1"/>
  <c r="AR268" i="12"/>
  <c r="AR268" i="12" a="1"/>
  <c r="AQ268" i="12"/>
  <c r="AQ268" i="12" a="1"/>
  <c r="AP268" i="12"/>
  <c r="AP268" i="12" a="1"/>
  <c r="AO268" i="12"/>
  <c r="AN268" i="12"/>
  <c r="AN268" i="12" a="1"/>
  <c r="AM268" i="12" a="1"/>
  <c r="AM268" i="12" s="1"/>
  <c r="AL268" i="12" a="1"/>
  <c r="AL268" i="12" s="1"/>
  <c r="AU267" i="12" a="1"/>
  <c r="AU267" i="12" s="1"/>
  <c r="AT267" i="12"/>
  <c r="AT267" i="12" a="1"/>
  <c r="AS267" i="12" a="1"/>
  <c r="AS267" i="12" s="1"/>
  <c r="AR267" i="12" a="1"/>
  <c r="AR267" i="12" s="1"/>
  <c r="AQ267" i="12" a="1"/>
  <c r="AQ267" i="12" s="1"/>
  <c r="AP267" i="12"/>
  <c r="AP267" i="12" a="1"/>
  <c r="AO267" i="12"/>
  <c r="AN267" i="12"/>
  <c r="AN267" i="12" a="1"/>
  <c r="AM267" i="12"/>
  <c r="AM267" i="12" a="1"/>
  <c r="AL267" i="12"/>
  <c r="AL267" i="12" a="1"/>
  <c r="AU266" i="12"/>
  <c r="AU266" i="12" a="1"/>
  <c r="AT266" i="12"/>
  <c r="AT266" i="12" a="1"/>
  <c r="AS266" i="12"/>
  <c r="AS266" i="12" a="1"/>
  <c r="AR266" i="12"/>
  <c r="AR266" i="12" a="1"/>
  <c r="AQ266" i="12"/>
  <c r="AQ266" i="12" a="1"/>
  <c r="AP266" i="12"/>
  <c r="AP266" i="12" a="1"/>
  <c r="AO266" i="12"/>
  <c r="AN266" i="12" a="1"/>
  <c r="AN266" i="12" s="1"/>
  <c r="AM266" i="12"/>
  <c r="AM266" i="12" a="1"/>
  <c r="AL266" i="12" a="1"/>
  <c r="AL266" i="12" s="1"/>
  <c r="AU265" i="12" a="1"/>
  <c r="AU265" i="12" s="1"/>
  <c r="AT265" i="12" a="1"/>
  <c r="AT265" i="12" s="1"/>
  <c r="AS265" i="12"/>
  <c r="AS265" i="12" a="1"/>
  <c r="AR265" i="12" a="1"/>
  <c r="AR265" i="12" s="1"/>
  <c r="AQ265" i="12" a="1"/>
  <c r="AQ265" i="12" s="1"/>
  <c r="AP265" i="12" a="1"/>
  <c r="AP265" i="12" s="1"/>
  <c r="AO265" i="12"/>
  <c r="AN265" i="12"/>
  <c r="AN265" i="12" a="1"/>
  <c r="AM265" i="12"/>
  <c r="AM265" i="12" a="1"/>
  <c r="AL265" i="12"/>
  <c r="AL265" i="12" a="1"/>
  <c r="AU264" i="12" a="1"/>
  <c r="AU264" i="12" s="1"/>
  <c r="AT264" i="12"/>
  <c r="AT264" i="12" a="1"/>
  <c r="AS264" i="12"/>
  <c r="AS264" i="12" a="1"/>
  <c r="AR264" i="12"/>
  <c r="AR264" i="12" a="1"/>
  <c r="AQ264" i="12" a="1"/>
  <c r="AQ264" i="12" s="1"/>
  <c r="AP264" i="12"/>
  <c r="AP264" i="12" a="1"/>
  <c r="AO264" i="12"/>
  <c r="AN264" i="12" a="1"/>
  <c r="AN264" i="12" s="1"/>
  <c r="AM264" i="12" a="1"/>
  <c r="AM264" i="12" s="1"/>
  <c r="AL264" i="12"/>
  <c r="AL264" i="12" a="1"/>
  <c r="AU263" i="12" a="1"/>
  <c r="AU263" i="12" s="1"/>
  <c r="AT263" i="12" a="1"/>
  <c r="AT263" i="12" s="1"/>
  <c r="AS263" i="12" a="1"/>
  <c r="AS263" i="12" s="1"/>
  <c r="AR263" i="12"/>
  <c r="AR263" i="12" a="1"/>
  <c r="AQ263" i="12" a="1"/>
  <c r="AQ263" i="12" s="1"/>
  <c r="AP263" i="12" a="1"/>
  <c r="AP263" i="12" s="1"/>
  <c r="AO263" i="12"/>
  <c r="AN263" i="12"/>
  <c r="AN263" i="12" a="1"/>
  <c r="AM263" i="12"/>
  <c r="AM263" i="12" a="1"/>
  <c r="AL263" i="12"/>
  <c r="AL263" i="12" a="1"/>
  <c r="AU262" i="12"/>
  <c r="AU262" i="12" a="1"/>
  <c r="AT262" i="12"/>
  <c r="AT262" i="12" a="1"/>
  <c r="AS262" i="12"/>
  <c r="AS262" i="12" a="1"/>
  <c r="AR262" i="12"/>
  <c r="AR262" i="12" a="1"/>
  <c r="AQ262" i="12"/>
  <c r="AQ262" i="12" a="1"/>
  <c r="AP262" i="12"/>
  <c r="AP262" i="12" a="1"/>
  <c r="AO262" i="12"/>
  <c r="AN262" i="12" a="1"/>
  <c r="AN262" i="12" s="1"/>
  <c r="AM262" i="12" a="1"/>
  <c r="AM262" i="12" s="1"/>
  <c r="AL262" i="12" a="1"/>
  <c r="AL262" i="12" s="1"/>
  <c r="AU261" i="12"/>
  <c r="AU261" i="12" a="1"/>
  <c r="AT261" i="12" a="1"/>
  <c r="AT261" i="12" s="1"/>
  <c r="AS261" i="12" a="1"/>
  <c r="AS261" i="12" s="1"/>
  <c r="AR261" i="12" a="1"/>
  <c r="AR261" i="12" s="1"/>
  <c r="AQ261" i="12"/>
  <c r="AQ261" i="12" a="1"/>
  <c r="AP261" i="12" a="1"/>
  <c r="AP261" i="12" s="1"/>
  <c r="AO261" i="12"/>
  <c r="AN261" i="12"/>
  <c r="AN261" i="12" a="1"/>
  <c r="AM261" i="12" a="1"/>
  <c r="AM261" i="12" s="1"/>
  <c r="AL261" i="12"/>
  <c r="AL261" i="12" a="1"/>
  <c r="AU260" i="12"/>
  <c r="AU260" i="12" a="1"/>
  <c r="AT260" i="12"/>
  <c r="AT260" i="12" a="1"/>
  <c r="AS260" i="12" a="1"/>
  <c r="AS260" i="12" s="1"/>
  <c r="AR260" i="12"/>
  <c r="AR260" i="12" a="1"/>
  <c r="AQ260" i="12"/>
  <c r="AQ260" i="12" a="1"/>
  <c r="AP260" i="12"/>
  <c r="AP260" i="12" a="1"/>
  <c r="AO260" i="12"/>
  <c r="AN260" i="12"/>
  <c r="AN260" i="12" a="1"/>
  <c r="AM260" i="12" a="1"/>
  <c r="AM260" i="12" s="1"/>
  <c r="AL260" i="12" a="1"/>
  <c r="AL260" i="12" s="1"/>
  <c r="AU259" i="12" a="1"/>
  <c r="AU259" i="12" s="1"/>
  <c r="AT259" i="12"/>
  <c r="AT259" i="12" a="1"/>
  <c r="AS259" i="12" a="1"/>
  <c r="AS259" i="12" s="1"/>
  <c r="AR259" i="12" a="1"/>
  <c r="AR259" i="12" s="1"/>
  <c r="AQ259" i="12" a="1"/>
  <c r="AQ259" i="12" s="1"/>
  <c r="AP259" i="12"/>
  <c r="AP259" i="12" a="1"/>
  <c r="AO259" i="12"/>
  <c r="AN259" i="12"/>
  <c r="AN259" i="12" a="1"/>
  <c r="AM259" i="12"/>
  <c r="AM259" i="12" a="1"/>
  <c r="AL259" i="12" a="1"/>
  <c r="AL259" i="12" s="1"/>
  <c r="AU258" i="12"/>
  <c r="AU258" i="12" a="1"/>
  <c r="AT258" i="12"/>
  <c r="AT258" i="12" a="1"/>
  <c r="AS258" i="12"/>
  <c r="AS258" i="12" a="1"/>
  <c r="AR258" i="12" a="1"/>
  <c r="AR258" i="12" s="1"/>
  <c r="AV258" i="12" s="1"/>
  <c r="AQ258" i="12"/>
  <c r="AQ258" i="12" a="1"/>
  <c r="AP258" i="12"/>
  <c r="AP258" i="12" a="1"/>
  <c r="AO258" i="12"/>
  <c r="AN258" i="12" a="1"/>
  <c r="AN258" i="12" s="1"/>
  <c r="AM258" i="12"/>
  <c r="AM258" i="12" a="1"/>
  <c r="AL258" i="12" a="1"/>
  <c r="AL258" i="12" s="1"/>
  <c r="AU257" i="12" a="1"/>
  <c r="AU257" i="12" s="1"/>
  <c r="AT257" i="12" a="1"/>
  <c r="AT257" i="12" s="1"/>
  <c r="AS257" i="12"/>
  <c r="AS257" i="12" a="1"/>
  <c r="AR257" i="12" a="1"/>
  <c r="AR257" i="12" s="1"/>
  <c r="AQ257" i="12" a="1"/>
  <c r="AQ257" i="12" s="1"/>
  <c r="AP257" i="12" a="1"/>
  <c r="AP257" i="12" s="1"/>
  <c r="AO257" i="12"/>
  <c r="AN257" i="12"/>
  <c r="AN257" i="12" a="1"/>
  <c r="AM257" i="12"/>
  <c r="AM257" i="12" a="1"/>
  <c r="AL257" i="12"/>
  <c r="AL257" i="12" a="1"/>
  <c r="AU256" i="12"/>
  <c r="AU256" i="12" a="1"/>
  <c r="AT256" i="12"/>
  <c r="AT256" i="12" a="1"/>
  <c r="AS256" i="12"/>
  <c r="AS256" i="12" a="1"/>
  <c r="AR256" i="12"/>
  <c r="AR256" i="12" a="1"/>
  <c r="AQ256" i="12" a="1"/>
  <c r="AQ256" i="12" s="1"/>
  <c r="AP256" i="12"/>
  <c r="AP256" i="12" a="1"/>
  <c r="AO256" i="12"/>
  <c r="AN256" i="12" a="1"/>
  <c r="AN256" i="12" s="1"/>
  <c r="AM256" i="12" a="1"/>
  <c r="AM256" i="12" s="1"/>
  <c r="AL256" i="12" a="1"/>
  <c r="AL256" i="12" s="1"/>
  <c r="AU255" i="12" a="1"/>
  <c r="AU255" i="12" s="1"/>
  <c r="AT255" i="12" a="1"/>
  <c r="AT255" i="12" s="1"/>
  <c r="AS255" i="12" a="1"/>
  <c r="AS255" i="12" s="1"/>
  <c r="AR255" i="12"/>
  <c r="AR255" i="12" a="1"/>
  <c r="AQ255" i="12" a="1"/>
  <c r="AQ255" i="12" s="1"/>
  <c r="AP255" i="12" a="1"/>
  <c r="AP255" i="12" s="1"/>
  <c r="AO255" i="12"/>
  <c r="AN255" i="12" a="1"/>
  <c r="AN255" i="12" s="1"/>
  <c r="AM255" i="12"/>
  <c r="AM255" i="12" a="1"/>
  <c r="AL255" i="12"/>
  <c r="AL255" i="12" a="1"/>
  <c r="AD269" i="12"/>
  <c r="AD269" i="12" a="1"/>
  <c r="AC269" i="12" a="1"/>
  <c r="AC269" i="12" s="1"/>
  <c r="AB269" i="12"/>
  <c r="AB269" i="12" a="1"/>
  <c r="AA269" i="12"/>
  <c r="AA269" i="12" a="1"/>
  <c r="Z269" i="12"/>
  <c r="Z269" i="12" a="1"/>
  <c r="Y269" i="12" a="1"/>
  <c r="Y269" i="12" s="1"/>
  <c r="X269" i="12"/>
  <c r="W269" i="12" a="1"/>
  <c r="W269" i="12" s="1"/>
  <c r="V269" i="12" a="1"/>
  <c r="V269" i="12" s="1"/>
  <c r="U269" i="12" a="1"/>
  <c r="U269" i="12" s="1"/>
  <c r="AD268" i="12" a="1"/>
  <c r="AD268" i="12" s="1"/>
  <c r="AC268" i="12" a="1"/>
  <c r="AC268" i="12" s="1"/>
  <c r="AB268" i="12" a="1"/>
  <c r="AB268" i="12" s="1"/>
  <c r="AA268" i="12" a="1"/>
  <c r="AA268" i="12" s="1"/>
  <c r="Z268" i="12"/>
  <c r="Z268" i="12" a="1"/>
  <c r="Y268" i="12" a="1"/>
  <c r="Y268" i="12" s="1"/>
  <c r="X268" i="12"/>
  <c r="W268" i="12"/>
  <c r="W268" i="12" a="1"/>
  <c r="V268" i="12"/>
  <c r="V268" i="12" a="1"/>
  <c r="U268" i="12"/>
  <c r="U268" i="12" a="1"/>
  <c r="AD267" i="12"/>
  <c r="AD267" i="12" a="1"/>
  <c r="AC267" i="12"/>
  <c r="AC267" i="12" a="1"/>
  <c r="AB267" i="12"/>
  <c r="AB267" i="12" a="1"/>
  <c r="AA267" i="12"/>
  <c r="AA267" i="12" a="1"/>
  <c r="Z267" i="12"/>
  <c r="Z267" i="12" a="1"/>
  <c r="Y267" i="12"/>
  <c r="Y267" i="12" a="1"/>
  <c r="X267" i="12"/>
  <c r="W267" i="12" a="1"/>
  <c r="W267" i="12" s="1"/>
  <c r="V267" i="12" a="1"/>
  <c r="V267" i="12" s="1"/>
  <c r="U267" i="12" a="1"/>
  <c r="U267" i="12" s="1"/>
  <c r="AD266" i="12" a="1"/>
  <c r="AD266" i="12" s="1"/>
  <c r="AC266" i="12" a="1"/>
  <c r="AC266" i="12" s="1"/>
  <c r="AB266" i="12" a="1"/>
  <c r="AB266" i="12" s="1"/>
  <c r="AA266" i="12" a="1"/>
  <c r="AA266" i="12" s="1"/>
  <c r="Z266" i="12" a="1"/>
  <c r="Z266" i="12" s="1"/>
  <c r="Y266" i="12" a="1"/>
  <c r="Y266" i="12" s="1"/>
  <c r="X266" i="12"/>
  <c r="W266" i="12"/>
  <c r="W266" i="12" a="1"/>
  <c r="V266" i="12"/>
  <c r="V266" i="12" a="1"/>
  <c r="U266" i="12"/>
  <c r="U266" i="12" a="1"/>
  <c r="AD265" i="12"/>
  <c r="AD265" i="12" a="1"/>
  <c r="AC265" i="12"/>
  <c r="AC265" i="12" a="1"/>
  <c r="AB265" i="12"/>
  <c r="AB265" i="12" a="1"/>
  <c r="AA265" i="12"/>
  <c r="AA265" i="12" a="1"/>
  <c r="Z265" i="12"/>
  <c r="Z265" i="12" a="1"/>
  <c r="Y265" i="12"/>
  <c r="Y265" i="12" a="1"/>
  <c r="X265" i="12"/>
  <c r="W265" i="12" a="1"/>
  <c r="W265" i="12" s="1"/>
  <c r="V265" i="12"/>
  <c r="V265" i="12" a="1"/>
  <c r="U265" i="12" a="1"/>
  <c r="U265" i="12" s="1"/>
  <c r="AD264" i="12" a="1"/>
  <c r="AD264" i="12" s="1"/>
  <c r="AC264" i="12" a="1"/>
  <c r="AC264" i="12" s="1"/>
  <c r="AB264" i="12" a="1"/>
  <c r="AB264" i="12" s="1"/>
  <c r="AA264" i="12" a="1"/>
  <c r="AA264" i="12" s="1"/>
  <c r="Z264" i="12" a="1"/>
  <c r="Z264" i="12" s="1"/>
  <c r="Y264" i="12" a="1"/>
  <c r="Y264" i="12" s="1"/>
  <c r="X264" i="12"/>
  <c r="W264" i="12"/>
  <c r="W264" i="12" a="1"/>
  <c r="V264" i="12"/>
  <c r="V264" i="12" a="1"/>
  <c r="U264" i="12"/>
  <c r="U264" i="12" a="1"/>
  <c r="AD263" i="12" a="1"/>
  <c r="AD263" i="12" s="1"/>
  <c r="AC263" i="12"/>
  <c r="AC263" i="12" a="1"/>
  <c r="AB263" i="12"/>
  <c r="AB263" i="12" a="1"/>
  <c r="AA263" i="12"/>
  <c r="AA263" i="12" a="1"/>
  <c r="Z263" i="12" a="1"/>
  <c r="Z263" i="12" s="1"/>
  <c r="Y263" i="12"/>
  <c r="Y263" i="12" a="1"/>
  <c r="X263" i="12"/>
  <c r="W263" i="12" a="1"/>
  <c r="W263" i="12" s="1"/>
  <c r="V263" i="12" a="1"/>
  <c r="V263" i="12" s="1"/>
  <c r="U263" i="12"/>
  <c r="U263" i="12" a="1"/>
  <c r="AD262" i="12" a="1"/>
  <c r="AD262" i="12" s="1"/>
  <c r="AC262" i="12" a="1"/>
  <c r="AC262" i="12" s="1"/>
  <c r="AB262" i="12" a="1"/>
  <c r="AB262" i="12" s="1"/>
  <c r="AA262" i="12" a="1"/>
  <c r="AA262" i="12" s="1"/>
  <c r="Z262" i="12" a="1"/>
  <c r="Z262" i="12" s="1"/>
  <c r="Y262" i="12" a="1"/>
  <c r="Y262" i="12" s="1"/>
  <c r="X262" i="12"/>
  <c r="W262" i="12"/>
  <c r="W262" i="12" a="1"/>
  <c r="V262" i="12"/>
  <c r="V262" i="12" a="1"/>
  <c r="U262" i="12"/>
  <c r="U262" i="12" a="1"/>
  <c r="AD261" i="12"/>
  <c r="AD261" i="12" a="1"/>
  <c r="AC261" i="12"/>
  <c r="AC261" i="12" a="1"/>
  <c r="AB261" i="12"/>
  <c r="AB261" i="12" a="1"/>
  <c r="AA261" i="12"/>
  <c r="AA261" i="12" a="1"/>
  <c r="Z261" i="12"/>
  <c r="Z261" i="12" a="1"/>
  <c r="Y261" i="12"/>
  <c r="Y261" i="12" a="1"/>
  <c r="X261" i="12"/>
  <c r="W261" i="12" a="1"/>
  <c r="W261" i="12" s="1"/>
  <c r="V261" i="12" a="1"/>
  <c r="V261" i="12" s="1"/>
  <c r="U261" i="12" a="1"/>
  <c r="U261" i="12" s="1"/>
  <c r="AD260" i="12"/>
  <c r="AD260" i="12" a="1"/>
  <c r="AC260" i="12" a="1"/>
  <c r="AC260" i="12" s="1"/>
  <c r="AB260" i="12" a="1"/>
  <c r="AB260" i="12" s="1"/>
  <c r="AA260" i="12" a="1"/>
  <c r="AA260" i="12" s="1"/>
  <c r="Z260" i="12" a="1"/>
  <c r="Z260" i="12" s="1"/>
  <c r="Y260" i="12" a="1"/>
  <c r="Y260" i="12" s="1"/>
  <c r="X260" i="12"/>
  <c r="W260" i="12"/>
  <c r="W260" i="12" a="1"/>
  <c r="V260" i="12" a="1"/>
  <c r="V260" i="12" s="1"/>
  <c r="U260" i="12"/>
  <c r="U260" i="12" a="1"/>
  <c r="AD259" i="12"/>
  <c r="AD259" i="12" a="1"/>
  <c r="AC259" i="12"/>
  <c r="AC259" i="12" a="1"/>
  <c r="AB259" i="12" a="1"/>
  <c r="AB259" i="12" s="1"/>
  <c r="AA259" i="12"/>
  <c r="AA259" i="12" a="1"/>
  <c r="Z259" i="12"/>
  <c r="Z259" i="12" a="1"/>
  <c r="Y259" i="12"/>
  <c r="Y259" i="12" a="1"/>
  <c r="X259" i="12"/>
  <c r="W259" i="12"/>
  <c r="W259" i="12" a="1"/>
  <c r="V259" i="12" a="1"/>
  <c r="V259" i="12" s="1"/>
  <c r="U259" i="12" a="1"/>
  <c r="U259" i="12" s="1"/>
  <c r="AD258" i="12" a="1"/>
  <c r="AD258" i="12" s="1"/>
  <c r="AC258" i="12" a="1"/>
  <c r="AC258" i="12" s="1"/>
  <c r="AB258" i="12" a="1"/>
  <c r="AB258" i="12" s="1"/>
  <c r="AA258" i="12" a="1"/>
  <c r="AA258" i="12" s="1"/>
  <c r="Z258" i="12" a="1"/>
  <c r="Z258" i="12" s="1"/>
  <c r="Y258" i="12"/>
  <c r="Y258" i="12" a="1"/>
  <c r="X258" i="12"/>
  <c r="W258" i="12"/>
  <c r="W258" i="12" a="1"/>
  <c r="V258" i="12"/>
  <c r="V258" i="12" a="1"/>
  <c r="U258" i="12" a="1"/>
  <c r="U258" i="12" s="1"/>
  <c r="AD257" i="12"/>
  <c r="AD257" i="12" a="1"/>
  <c r="AC257" i="12"/>
  <c r="AC257" i="12" a="1"/>
  <c r="AB257" i="12"/>
  <c r="AB257" i="12" a="1"/>
  <c r="AA257" i="12" a="1"/>
  <c r="AA257" i="12" s="1"/>
  <c r="Z257" i="12"/>
  <c r="Z257" i="12" a="1"/>
  <c r="Y257" i="12"/>
  <c r="Y257" i="12" a="1"/>
  <c r="X257" i="12"/>
  <c r="W257" i="12" a="1"/>
  <c r="W257" i="12" s="1"/>
  <c r="V257" i="12" a="1"/>
  <c r="V257" i="12" s="1"/>
  <c r="U257" i="12" a="1"/>
  <c r="U257" i="12" s="1"/>
  <c r="AD256" i="12" a="1"/>
  <c r="AD256" i="12" s="1"/>
  <c r="AC256" i="12" a="1"/>
  <c r="AC256" i="12" s="1"/>
  <c r="AB256" i="12"/>
  <c r="AB256" i="12" a="1"/>
  <c r="AA256" i="12" a="1"/>
  <c r="AA256" i="12" s="1"/>
  <c r="Z256" i="12" a="1"/>
  <c r="Z256" i="12" s="1"/>
  <c r="Y256" i="12" a="1"/>
  <c r="Y256" i="12" s="1"/>
  <c r="X256" i="12"/>
  <c r="W256" i="12"/>
  <c r="W256" i="12" a="1"/>
  <c r="V256" i="12"/>
  <c r="V256" i="12" a="1"/>
  <c r="U256" i="12"/>
  <c r="U256" i="12" a="1"/>
  <c r="AD255" i="12"/>
  <c r="AD255" i="12" a="1"/>
  <c r="AC255" i="12"/>
  <c r="AC255" i="12" a="1"/>
  <c r="AB255" i="12"/>
  <c r="AB255" i="12" a="1"/>
  <c r="AA255" i="12"/>
  <c r="AA255" i="12" a="1"/>
  <c r="Z255" i="12"/>
  <c r="Z255" i="12" a="1"/>
  <c r="Y255" i="12"/>
  <c r="Y255" i="12" a="1"/>
  <c r="X255" i="12"/>
  <c r="W255" i="12" a="1"/>
  <c r="W255" i="12" s="1"/>
  <c r="V255" i="12" a="1"/>
  <c r="V255" i="12" s="1"/>
  <c r="U255" i="12" a="1"/>
  <c r="U255" i="12" s="1"/>
  <c r="M269" i="12" a="1"/>
  <c r="M269" i="12" s="1"/>
  <c r="L269" i="12" a="1"/>
  <c r="L269" i="12" s="1"/>
  <c r="K269" i="12" a="1"/>
  <c r="K269" i="12" s="1"/>
  <c r="J269" i="12" a="1"/>
  <c r="J269" i="12" s="1"/>
  <c r="I269" i="12" a="1"/>
  <c r="I269" i="12" s="1"/>
  <c r="H269" i="12" a="1"/>
  <c r="H269" i="12" s="1"/>
  <c r="G269" i="12"/>
  <c r="F269" i="12"/>
  <c r="F269" i="12" a="1"/>
  <c r="E269" i="12"/>
  <c r="E269" i="12" a="1"/>
  <c r="D269" i="12"/>
  <c r="D269" i="12" a="1"/>
  <c r="M268" i="12"/>
  <c r="M268" i="12" a="1"/>
  <c r="L268" i="12"/>
  <c r="L268" i="12" a="1"/>
  <c r="K268" i="12"/>
  <c r="K268" i="12" a="1"/>
  <c r="J268" i="12"/>
  <c r="J268" i="12" a="1"/>
  <c r="I268" i="12"/>
  <c r="I268" i="12" a="1"/>
  <c r="H268" i="12"/>
  <c r="H268" i="12" a="1"/>
  <c r="G268" i="12"/>
  <c r="F268" i="12" a="1"/>
  <c r="F268" i="12" s="1"/>
  <c r="E268" i="12" a="1"/>
  <c r="E268" i="12" s="1"/>
  <c r="D268" i="12" a="1"/>
  <c r="D268" i="12" s="1"/>
  <c r="M267" i="12" a="1"/>
  <c r="M267" i="12" s="1"/>
  <c r="L267" i="12" a="1"/>
  <c r="L267" i="12" s="1"/>
  <c r="K267" i="12" a="1"/>
  <c r="K267" i="12" s="1"/>
  <c r="J267" i="12" a="1"/>
  <c r="J267" i="12" s="1"/>
  <c r="I267" i="12" a="1"/>
  <c r="I267" i="12" s="1"/>
  <c r="H267" i="12" a="1"/>
  <c r="H267" i="12" s="1"/>
  <c r="G267" i="12"/>
  <c r="F267" i="12"/>
  <c r="F267" i="12" a="1"/>
  <c r="E267" i="12"/>
  <c r="E267" i="12" a="1"/>
  <c r="D267" i="12"/>
  <c r="D267" i="12" a="1"/>
  <c r="M266" i="12"/>
  <c r="M266" i="12" a="1"/>
  <c r="L266" i="12"/>
  <c r="L266" i="12" a="1"/>
  <c r="K266" i="12"/>
  <c r="K266" i="12" a="1"/>
  <c r="J266" i="12"/>
  <c r="J266" i="12" a="1"/>
  <c r="I266" i="12"/>
  <c r="I266" i="12" a="1"/>
  <c r="H266" i="12"/>
  <c r="H266" i="12" a="1"/>
  <c r="G266" i="12"/>
  <c r="F266" i="12" a="1"/>
  <c r="F266" i="12" s="1"/>
  <c r="E266" i="12" a="1"/>
  <c r="E266" i="12" s="1"/>
  <c r="D266" i="12" a="1"/>
  <c r="D266" i="12" s="1"/>
  <c r="M265" i="12" a="1"/>
  <c r="M265" i="12" s="1"/>
  <c r="L265" i="12" a="1"/>
  <c r="L265" i="12" s="1"/>
  <c r="K265" i="12" a="1"/>
  <c r="K265" i="12" s="1"/>
  <c r="J265" i="12" a="1"/>
  <c r="J265" i="12" s="1"/>
  <c r="I265" i="12" a="1"/>
  <c r="I265" i="12" s="1"/>
  <c r="H265" i="12" a="1"/>
  <c r="H265" i="12" s="1"/>
  <c r="G265" i="12"/>
  <c r="F265" i="12"/>
  <c r="F265" i="12" a="1"/>
  <c r="E265" i="12"/>
  <c r="E265" i="12" a="1"/>
  <c r="D265" i="12"/>
  <c r="D265" i="12" a="1"/>
  <c r="M264" i="12"/>
  <c r="M264" i="12" a="1"/>
  <c r="L264" i="12"/>
  <c r="L264" i="12" a="1"/>
  <c r="K264" i="12"/>
  <c r="K264" i="12" a="1"/>
  <c r="J264" i="12"/>
  <c r="J264" i="12" a="1"/>
  <c r="I264" i="12"/>
  <c r="I264" i="12" a="1"/>
  <c r="H264" i="12"/>
  <c r="H264" i="12" a="1"/>
  <c r="G264" i="12"/>
  <c r="F264" i="12" a="1"/>
  <c r="F264" i="12" s="1"/>
  <c r="E264" i="12" a="1"/>
  <c r="E264" i="12" s="1"/>
  <c r="D264" i="12" a="1"/>
  <c r="D264" i="12" s="1"/>
  <c r="M263" i="12" a="1"/>
  <c r="M263" i="12" s="1"/>
  <c r="L263" i="12" a="1"/>
  <c r="L263" i="12" s="1"/>
  <c r="K263" i="12" a="1"/>
  <c r="K263" i="12" s="1"/>
  <c r="J263" i="12" a="1"/>
  <c r="J263" i="12" s="1"/>
  <c r="I263" i="12" a="1"/>
  <c r="I263" i="12" s="1"/>
  <c r="H263" i="12" a="1"/>
  <c r="H263" i="12" s="1"/>
  <c r="G263" i="12"/>
  <c r="F263" i="12"/>
  <c r="F263" i="12" a="1"/>
  <c r="E263" i="12"/>
  <c r="E263" i="12" a="1"/>
  <c r="D263" i="12"/>
  <c r="D263" i="12" a="1"/>
  <c r="M262" i="12"/>
  <c r="M262" i="12" a="1"/>
  <c r="L262" i="12"/>
  <c r="L262" i="12" a="1"/>
  <c r="K262" i="12"/>
  <c r="K262" i="12" a="1"/>
  <c r="J262" i="12"/>
  <c r="J262" i="12" a="1"/>
  <c r="I262" i="12"/>
  <c r="I262" i="12" a="1"/>
  <c r="H262" i="12"/>
  <c r="H262" i="12" a="1"/>
  <c r="G262" i="12"/>
  <c r="F262" i="12" a="1"/>
  <c r="F262" i="12" s="1"/>
  <c r="E262" i="12" a="1"/>
  <c r="E262" i="12" s="1"/>
  <c r="D262" i="12" a="1"/>
  <c r="D262" i="12" s="1"/>
  <c r="M261" i="12" a="1"/>
  <c r="M261" i="12" s="1"/>
  <c r="L261" i="12" a="1"/>
  <c r="L261" i="12" s="1"/>
  <c r="K261" i="12" a="1"/>
  <c r="K261" i="12" s="1"/>
  <c r="J261" i="12" a="1"/>
  <c r="J261" i="12" s="1"/>
  <c r="I261" i="12" a="1"/>
  <c r="I261" i="12" s="1"/>
  <c r="H261" i="12" a="1"/>
  <c r="H261" i="12" s="1"/>
  <c r="G261" i="12"/>
  <c r="F261" i="12"/>
  <c r="F261" i="12" a="1"/>
  <c r="E261" i="12"/>
  <c r="E261" i="12" a="1"/>
  <c r="D261" i="12"/>
  <c r="D261" i="12" a="1"/>
  <c r="M260" i="12"/>
  <c r="M260" i="12" a="1"/>
  <c r="L260" i="12"/>
  <c r="L260" i="12" a="1"/>
  <c r="K260" i="12"/>
  <c r="K260" i="12" a="1"/>
  <c r="J260" i="12" a="1"/>
  <c r="J260" i="12" s="1"/>
  <c r="I260" i="12"/>
  <c r="I260" i="12" a="1"/>
  <c r="H260" i="12"/>
  <c r="H260" i="12" a="1"/>
  <c r="G260" i="12"/>
  <c r="F260" i="12"/>
  <c r="F260" i="12" a="1"/>
  <c r="E260" i="12" a="1"/>
  <c r="E260" i="12" s="1"/>
  <c r="D260" i="12" a="1"/>
  <c r="D260" i="12" s="1"/>
  <c r="M259" i="12" a="1"/>
  <c r="M259" i="12" s="1"/>
  <c r="L259" i="12" a="1"/>
  <c r="L259" i="12" s="1"/>
  <c r="K259" i="12" a="1"/>
  <c r="K259" i="12" s="1"/>
  <c r="J259" i="12" a="1"/>
  <c r="J259" i="12" s="1"/>
  <c r="I259" i="12" a="1"/>
  <c r="I259" i="12" s="1"/>
  <c r="H259" i="12" a="1"/>
  <c r="H259" i="12" s="1"/>
  <c r="G259" i="12"/>
  <c r="F259" i="12"/>
  <c r="F259" i="12" a="1"/>
  <c r="E259" i="12"/>
  <c r="E259" i="12" a="1"/>
  <c r="D259" i="12"/>
  <c r="D259" i="12" a="1"/>
  <c r="M258" i="12"/>
  <c r="M258" i="12" a="1"/>
  <c r="L258" i="12"/>
  <c r="L258" i="12" a="1"/>
  <c r="K258" i="12"/>
  <c r="K258" i="12" a="1"/>
  <c r="J258" i="12"/>
  <c r="J258" i="12" a="1"/>
  <c r="I258" i="12" a="1"/>
  <c r="I258" i="12" s="1"/>
  <c r="H258" i="12"/>
  <c r="H258" i="12" a="1"/>
  <c r="G258" i="12"/>
  <c r="F258" i="12" a="1"/>
  <c r="F258" i="12" s="1"/>
  <c r="E258" i="12" a="1"/>
  <c r="E258" i="12" s="1"/>
  <c r="D258" i="12" a="1"/>
  <c r="D258" i="12" s="1"/>
  <c r="M257" i="12" a="1"/>
  <c r="M257" i="12" s="1"/>
  <c r="L257" i="12" a="1"/>
  <c r="L257" i="12" s="1"/>
  <c r="K257" i="12" a="1"/>
  <c r="K257" i="12" s="1"/>
  <c r="J257" i="12" a="1"/>
  <c r="J257" i="12" s="1"/>
  <c r="I257" i="12" a="1"/>
  <c r="I257" i="12" s="1"/>
  <c r="H257" i="12" a="1"/>
  <c r="H257" i="12" s="1"/>
  <c r="G257" i="12"/>
  <c r="F257" i="12"/>
  <c r="F257" i="12" a="1"/>
  <c r="E257" i="12"/>
  <c r="E257" i="12" a="1"/>
  <c r="D257" i="12"/>
  <c r="D257" i="12" a="1"/>
  <c r="M256" i="12"/>
  <c r="M256" i="12" a="1"/>
  <c r="L256" i="12" a="1"/>
  <c r="L256" i="12" s="1"/>
  <c r="K256" i="12"/>
  <c r="K256" i="12" a="1"/>
  <c r="J256" i="12"/>
  <c r="J256" i="12" a="1"/>
  <c r="I256" i="12"/>
  <c r="I256" i="12" a="1"/>
  <c r="H256" i="12" a="1"/>
  <c r="H256" i="12" s="1"/>
  <c r="G256" i="12"/>
  <c r="F256" i="12" a="1"/>
  <c r="F256" i="12" s="1"/>
  <c r="E256" i="12" a="1"/>
  <c r="E256" i="12" s="1"/>
  <c r="D256" i="12" a="1"/>
  <c r="D256" i="12" s="1"/>
  <c r="M255" i="12" a="1"/>
  <c r="M255" i="12" s="1"/>
  <c r="L255" i="12" a="1"/>
  <c r="L255" i="12" s="1"/>
  <c r="K255" i="12" a="1"/>
  <c r="K255" i="12" s="1"/>
  <c r="J255" i="12" a="1"/>
  <c r="J255" i="12" s="1"/>
  <c r="I255" i="12" a="1"/>
  <c r="I255" i="12" s="1"/>
  <c r="H255" i="12" a="1"/>
  <c r="H255" i="12" s="1"/>
  <c r="G255" i="12"/>
  <c r="F255" i="12"/>
  <c r="F255" i="12" a="1"/>
  <c r="E255" i="12" a="1"/>
  <c r="E255" i="12" s="1"/>
  <c r="D255" i="12"/>
  <c r="D255" i="12" a="1"/>
  <c r="CD266" i="12"/>
  <c r="CE232" i="12" a="1"/>
  <c r="CE232" i="12" s="1"/>
  <c r="CE231" i="12" a="1"/>
  <c r="CE231" i="12" s="1"/>
  <c r="CE230" i="12" a="1"/>
  <c r="CE230" i="12" s="1"/>
  <c r="CE229" i="12" a="1"/>
  <c r="CE229" i="12" s="1"/>
  <c r="CE228" i="12" a="1"/>
  <c r="CE228" i="12" s="1"/>
  <c r="CE227" i="12" a="1"/>
  <c r="CE227" i="12" s="1"/>
  <c r="CE226" i="12" a="1"/>
  <c r="CE226" i="12" s="1"/>
  <c r="CE225" i="12" a="1"/>
  <c r="CE225" i="12" s="1"/>
  <c r="CE224" i="12" a="1"/>
  <c r="CE224" i="12" s="1"/>
  <c r="CE223" i="12" a="1"/>
  <c r="CE223" i="12" s="1"/>
  <c r="CE222" i="12" a="1"/>
  <c r="CE222" i="12" s="1"/>
  <c r="CE221" i="12" a="1"/>
  <c r="CE221" i="12" s="1"/>
  <c r="CE220" i="12" a="1"/>
  <c r="CE220" i="12" s="1"/>
  <c r="CE219" i="12" a="1"/>
  <c r="CE219" i="12" s="1"/>
  <c r="CE218" i="12" a="1"/>
  <c r="CE218" i="12" s="1"/>
  <c r="BN232" i="12" a="1"/>
  <c r="BN232" i="12" s="1"/>
  <c r="BN231" i="12" a="1"/>
  <c r="BN231" i="12" s="1"/>
  <c r="BN230" i="12" a="1"/>
  <c r="BN230" i="12" s="1"/>
  <c r="BN229" i="12" a="1"/>
  <c r="BN229" i="12" s="1"/>
  <c r="BN228" i="12" a="1"/>
  <c r="BN228" i="12" s="1"/>
  <c r="BN227" i="12" a="1"/>
  <c r="BN227" i="12" s="1"/>
  <c r="BN226" i="12" a="1"/>
  <c r="BN226" i="12" s="1"/>
  <c r="BN225" i="12" a="1"/>
  <c r="BN225" i="12" s="1"/>
  <c r="BN224" i="12" a="1"/>
  <c r="BN224" i="12" s="1"/>
  <c r="BN223" i="12" a="1"/>
  <c r="BN223" i="12" s="1"/>
  <c r="BN222" i="12" a="1"/>
  <c r="BN222" i="12" s="1"/>
  <c r="BN221" i="12" a="1"/>
  <c r="BN221" i="12" s="1"/>
  <c r="BN220" i="12" a="1"/>
  <c r="BN220" i="12" s="1"/>
  <c r="BN219" i="12" a="1"/>
  <c r="BN219" i="12" s="1"/>
  <c r="BN218" i="12" a="1"/>
  <c r="BN218" i="12" s="1"/>
  <c r="AW232" i="12" a="1"/>
  <c r="AW232" i="12" s="1"/>
  <c r="AW231" i="12" a="1"/>
  <c r="AW231" i="12" s="1"/>
  <c r="AW230" i="12" a="1"/>
  <c r="AW230" i="12" s="1"/>
  <c r="AW229" i="12" a="1"/>
  <c r="AW229" i="12" s="1"/>
  <c r="AW228" i="12" a="1"/>
  <c r="AW228" i="12" s="1"/>
  <c r="AW227" i="12" a="1"/>
  <c r="AW227" i="12" s="1"/>
  <c r="AW226" i="12" a="1"/>
  <c r="AW226" i="12" s="1"/>
  <c r="AW225" i="12" a="1"/>
  <c r="AW225" i="12" s="1"/>
  <c r="AW224" i="12" a="1"/>
  <c r="AW224" i="12" s="1"/>
  <c r="AW223" i="12" a="1"/>
  <c r="AW223" i="12" s="1"/>
  <c r="AW222" i="12" a="1"/>
  <c r="AW222" i="12" s="1"/>
  <c r="AW221" i="12" a="1"/>
  <c r="AW221" i="12" s="1"/>
  <c r="AW220" i="12" a="1"/>
  <c r="AW220" i="12" s="1"/>
  <c r="AW219" i="12" a="1"/>
  <c r="AW219" i="12" s="1"/>
  <c r="AW218" i="12" a="1"/>
  <c r="AW218" i="12" s="1"/>
  <c r="AF232" i="12" a="1"/>
  <c r="AF232" i="12" s="1"/>
  <c r="AF231" i="12" a="1"/>
  <c r="AF231" i="12" s="1"/>
  <c r="AF230" i="12" a="1"/>
  <c r="AF230" i="12" s="1"/>
  <c r="AF229" i="12" a="1"/>
  <c r="AF229" i="12" s="1"/>
  <c r="AF228" i="12" a="1"/>
  <c r="AF228" i="12" s="1"/>
  <c r="AF227" i="12" a="1"/>
  <c r="AF227" i="12" s="1"/>
  <c r="AF226" i="12" a="1"/>
  <c r="AF226" i="12" s="1"/>
  <c r="AF225" i="12" a="1"/>
  <c r="AF225" i="12" s="1"/>
  <c r="AF224" i="12" a="1"/>
  <c r="AF224" i="12" s="1"/>
  <c r="AF223" i="12" a="1"/>
  <c r="AF223" i="12" s="1"/>
  <c r="AF222" i="12" a="1"/>
  <c r="AF222" i="12" s="1"/>
  <c r="AF221" i="12" a="1"/>
  <c r="AF221" i="12" s="1"/>
  <c r="AF220" i="12" a="1"/>
  <c r="AF220" i="12" s="1"/>
  <c r="AF219" i="12" a="1"/>
  <c r="AF219" i="12" s="1"/>
  <c r="AF218" i="12" a="1"/>
  <c r="AF218" i="12" s="1"/>
  <c r="O232" i="12" a="1"/>
  <c r="O232" i="12" s="1"/>
  <c r="O231" i="12" a="1"/>
  <c r="O231" i="12" s="1"/>
  <c r="O230" i="12" a="1"/>
  <c r="O230" i="12" s="1"/>
  <c r="O229" i="12" a="1"/>
  <c r="O229" i="12" s="1"/>
  <c r="O228" i="12" a="1"/>
  <c r="O228" i="12" s="1"/>
  <c r="O227" i="12" a="1"/>
  <c r="O227" i="12" s="1"/>
  <c r="O226" i="12" a="1"/>
  <c r="O226" i="12" s="1"/>
  <c r="O225" i="12" a="1"/>
  <c r="O225" i="12" s="1"/>
  <c r="O224" i="12" a="1"/>
  <c r="O224" i="12" s="1"/>
  <c r="O223" i="12" a="1"/>
  <c r="O223" i="12" s="1"/>
  <c r="O222" i="12" a="1"/>
  <c r="O222" i="12" s="1"/>
  <c r="O221" i="12" a="1"/>
  <c r="O221" i="12" s="1"/>
  <c r="O220" i="12" a="1"/>
  <c r="O220" i="12" s="1"/>
  <c r="O219" i="12" a="1"/>
  <c r="O219" i="12" s="1"/>
  <c r="O218" i="12" a="1"/>
  <c r="O218" i="12" s="1"/>
  <c r="CC232" i="12" a="1"/>
  <c r="CC232" i="12" s="1"/>
  <c r="CB232" i="12" a="1"/>
  <c r="CB232" i="12" s="1"/>
  <c r="CA232" i="12" a="1"/>
  <c r="CA232" i="12" s="1"/>
  <c r="BZ232" i="12" a="1"/>
  <c r="BZ232" i="12" s="1"/>
  <c r="BY232" i="12" a="1"/>
  <c r="BY232" i="12" s="1"/>
  <c r="BX232" i="12" a="1"/>
  <c r="BX232" i="12" s="1"/>
  <c r="BW232" i="12"/>
  <c r="BV232" i="12"/>
  <c r="BV232" i="12" a="1"/>
  <c r="BU232" i="12"/>
  <c r="BU232" i="12" a="1"/>
  <c r="BT232" i="12"/>
  <c r="BT232" i="12" a="1"/>
  <c r="CC231" i="12"/>
  <c r="CC231" i="12" a="1"/>
  <c r="CB231" i="12"/>
  <c r="CB231" i="12" a="1"/>
  <c r="CA231" i="12"/>
  <c r="CA231" i="12" a="1"/>
  <c r="BZ231" i="12"/>
  <c r="BZ231" i="12" a="1"/>
  <c r="BY231" i="12"/>
  <c r="BY231" i="12" a="1"/>
  <c r="BX231" i="12"/>
  <c r="BX231" i="12" a="1"/>
  <c r="BW231" i="12"/>
  <c r="BV231" i="12" a="1"/>
  <c r="BV231" i="12" s="1"/>
  <c r="BU231" i="12" a="1"/>
  <c r="BU231" i="12" s="1"/>
  <c r="BT231" i="12" a="1"/>
  <c r="BT231" i="12" s="1"/>
  <c r="CC230" i="12" a="1"/>
  <c r="CC230" i="12" s="1"/>
  <c r="CB230" i="12" a="1"/>
  <c r="CB230" i="12" s="1"/>
  <c r="CA230" i="12" a="1"/>
  <c r="CA230" i="12" s="1"/>
  <c r="BZ230" i="12" a="1"/>
  <c r="BZ230" i="12" s="1"/>
  <c r="BY230" i="12" a="1"/>
  <c r="BY230" i="12" s="1"/>
  <c r="BX230" i="12" a="1"/>
  <c r="BX230" i="12" s="1"/>
  <c r="BW230" i="12"/>
  <c r="BV230" i="12"/>
  <c r="BV230" i="12" a="1"/>
  <c r="BU230" i="12"/>
  <c r="BU230" i="12" a="1"/>
  <c r="BT230" i="12"/>
  <c r="BT230" i="12" a="1"/>
  <c r="CC229" i="12"/>
  <c r="CC229" i="12" a="1"/>
  <c r="CB229" i="12"/>
  <c r="CB229" i="12" a="1"/>
  <c r="CA229" i="12"/>
  <c r="CA229" i="12" a="1"/>
  <c r="BZ229" i="12"/>
  <c r="BZ229" i="12" a="1"/>
  <c r="BY229" i="12"/>
  <c r="BY229" i="12" a="1"/>
  <c r="BX229" i="12"/>
  <c r="BX229" i="12" a="1"/>
  <c r="BW229" i="12"/>
  <c r="BV229" i="12" a="1"/>
  <c r="BV229" i="12" s="1"/>
  <c r="BU229" i="12" a="1"/>
  <c r="BU229" i="12" s="1"/>
  <c r="BT229" i="12" a="1"/>
  <c r="BT229" i="12" s="1"/>
  <c r="CC228" i="12" a="1"/>
  <c r="CC228" i="12" s="1"/>
  <c r="CB228" i="12" a="1"/>
  <c r="CB228" i="12" s="1"/>
  <c r="CA228" i="12" a="1"/>
  <c r="CA228" i="12" s="1"/>
  <c r="BZ228" i="12" a="1"/>
  <c r="BZ228" i="12" s="1"/>
  <c r="BY228" i="12" a="1"/>
  <c r="BY228" i="12" s="1"/>
  <c r="BX228" i="12" a="1"/>
  <c r="BX228" i="12" s="1"/>
  <c r="BW228" i="12"/>
  <c r="BV228" i="12"/>
  <c r="BV228" i="12" a="1"/>
  <c r="BU228" i="12"/>
  <c r="BU228" i="12" a="1"/>
  <c r="BT228" i="12"/>
  <c r="BT228" i="12" a="1"/>
  <c r="CC227" i="12"/>
  <c r="CC227" i="12" a="1"/>
  <c r="CB227" i="12"/>
  <c r="CB227" i="12" a="1"/>
  <c r="CA227" i="12"/>
  <c r="CA227" i="12" a="1"/>
  <c r="BZ227" i="12"/>
  <c r="BZ227" i="12" a="1"/>
  <c r="BY227" i="12"/>
  <c r="BY227" i="12" a="1"/>
  <c r="BX227" i="12"/>
  <c r="BX227" i="12" a="1"/>
  <c r="BW227" i="12"/>
  <c r="BV227" i="12" a="1"/>
  <c r="BV227" i="12" s="1"/>
  <c r="BU227" i="12" a="1"/>
  <c r="BU227" i="12" s="1"/>
  <c r="BT227" i="12" a="1"/>
  <c r="BT227" i="12" s="1"/>
  <c r="CC226" i="12" a="1"/>
  <c r="CC226" i="12" s="1"/>
  <c r="CB226" i="12" a="1"/>
  <c r="CB226" i="12" s="1"/>
  <c r="CA226" i="12" a="1"/>
  <c r="CA226" i="12" s="1"/>
  <c r="BZ226" i="12" a="1"/>
  <c r="BZ226" i="12" s="1"/>
  <c r="BY226" i="12" a="1"/>
  <c r="BY226" i="12" s="1"/>
  <c r="BX226" i="12" a="1"/>
  <c r="BX226" i="12" s="1"/>
  <c r="BW226" i="12"/>
  <c r="BV226" i="12"/>
  <c r="BV226" i="12" a="1"/>
  <c r="BU226" i="12"/>
  <c r="BU226" i="12" a="1"/>
  <c r="BT226" i="12"/>
  <c r="BT226" i="12" a="1"/>
  <c r="CC225" i="12"/>
  <c r="CC225" i="12" a="1"/>
  <c r="CB225" i="12"/>
  <c r="CB225" i="12" a="1"/>
  <c r="CA225" i="12"/>
  <c r="CA225" i="12" a="1"/>
  <c r="BZ225" i="12"/>
  <c r="BZ225" i="12" a="1"/>
  <c r="BY225" i="12"/>
  <c r="BY225" i="12" a="1"/>
  <c r="BX225" i="12"/>
  <c r="BX225" i="12" a="1"/>
  <c r="BW225" i="12"/>
  <c r="BV225" i="12" a="1"/>
  <c r="BV225" i="12" s="1"/>
  <c r="BU225" i="12" a="1"/>
  <c r="BU225" i="12" s="1"/>
  <c r="BT225" i="12" a="1"/>
  <c r="BT225" i="12" s="1"/>
  <c r="CC224" i="12" a="1"/>
  <c r="CC224" i="12" s="1"/>
  <c r="CB224" i="12" a="1"/>
  <c r="CB224" i="12" s="1"/>
  <c r="CA224" i="12" a="1"/>
  <c r="CA224" i="12" s="1"/>
  <c r="BZ224" i="12" a="1"/>
  <c r="BZ224" i="12" s="1"/>
  <c r="BY224" i="12" a="1"/>
  <c r="BY224" i="12" s="1"/>
  <c r="BX224" i="12" a="1"/>
  <c r="BX224" i="12" s="1"/>
  <c r="BW224" i="12"/>
  <c r="BV224" i="12"/>
  <c r="BV224" i="12" a="1"/>
  <c r="BU224" i="12"/>
  <c r="BU224" i="12" a="1"/>
  <c r="BT224" i="12"/>
  <c r="BT224" i="12" a="1"/>
  <c r="CC223" i="12"/>
  <c r="CC223" i="12" a="1"/>
  <c r="CB223" i="12"/>
  <c r="CB223" i="12" a="1"/>
  <c r="CA223" i="12"/>
  <c r="CA223" i="12" a="1"/>
  <c r="BZ223" i="12"/>
  <c r="BZ223" i="12" a="1"/>
  <c r="BY223" i="12"/>
  <c r="BY223" i="12" a="1"/>
  <c r="BX223" i="12"/>
  <c r="BX223" i="12" a="1"/>
  <c r="BW223" i="12"/>
  <c r="BV223" i="12" a="1"/>
  <c r="BV223" i="12" s="1"/>
  <c r="BU223" i="12" a="1"/>
  <c r="BU223" i="12" s="1"/>
  <c r="BT223" i="12" a="1"/>
  <c r="BT223" i="12" s="1"/>
  <c r="CC222" i="12" a="1"/>
  <c r="CC222" i="12" s="1"/>
  <c r="CB222" i="12" a="1"/>
  <c r="CB222" i="12" s="1"/>
  <c r="CA222" i="12" a="1"/>
  <c r="CA222" i="12" s="1"/>
  <c r="BZ222" i="12" a="1"/>
  <c r="BZ222" i="12" s="1"/>
  <c r="BY222" i="12" a="1"/>
  <c r="BY222" i="12" s="1"/>
  <c r="BX222" i="12" a="1"/>
  <c r="BX222" i="12" s="1"/>
  <c r="BW222" i="12"/>
  <c r="BV222" i="12"/>
  <c r="BV222" i="12" a="1"/>
  <c r="BU222" i="12"/>
  <c r="BU222" i="12" a="1"/>
  <c r="BT222" i="12"/>
  <c r="BT222" i="12" a="1"/>
  <c r="CC221" i="12"/>
  <c r="CC221" i="12" a="1"/>
  <c r="CB221" i="12"/>
  <c r="CB221" i="12" a="1"/>
  <c r="CA221" i="12"/>
  <c r="CA221" i="12" a="1"/>
  <c r="BZ221" i="12"/>
  <c r="BZ221" i="12" a="1"/>
  <c r="BY221" i="12"/>
  <c r="BY221" i="12" a="1"/>
  <c r="BX221" i="12"/>
  <c r="BX221" i="12" a="1"/>
  <c r="BW221" i="12"/>
  <c r="BV221" i="12" a="1"/>
  <c r="BV221" i="12" s="1"/>
  <c r="BU221" i="12" a="1"/>
  <c r="BU221" i="12" s="1"/>
  <c r="BT221" i="12" a="1"/>
  <c r="BT221" i="12" s="1"/>
  <c r="CC220" i="12" a="1"/>
  <c r="CC220" i="12" s="1"/>
  <c r="CB220" i="12" a="1"/>
  <c r="CB220" i="12" s="1"/>
  <c r="CA220" i="12" a="1"/>
  <c r="CA220" i="12" s="1"/>
  <c r="BZ220" i="12" a="1"/>
  <c r="BZ220" i="12" s="1"/>
  <c r="BY220" i="12" a="1"/>
  <c r="BY220" i="12" s="1"/>
  <c r="BX220" i="12" a="1"/>
  <c r="BX220" i="12" s="1"/>
  <c r="BW220" i="12"/>
  <c r="BV220" i="12"/>
  <c r="BV220" i="12" a="1"/>
  <c r="BU220" i="12"/>
  <c r="BU220" i="12" a="1"/>
  <c r="BT220" i="12"/>
  <c r="BT220" i="12" a="1"/>
  <c r="CC219" i="12"/>
  <c r="CC219" i="12" a="1"/>
  <c r="CB219" i="12"/>
  <c r="CB219" i="12" a="1"/>
  <c r="CA219" i="12"/>
  <c r="CA219" i="12" a="1"/>
  <c r="BZ219" i="12"/>
  <c r="BZ219" i="12" a="1"/>
  <c r="BY219" i="12"/>
  <c r="BY219" i="12" a="1"/>
  <c r="BX219" i="12"/>
  <c r="BX219" i="12" a="1"/>
  <c r="BW219" i="12"/>
  <c r="BV219" i="12" a="1"/>
  <c r="BV219" i="12" s="1"/>
  <c r="BU219" i="12" a="1"/>
  <c r="BU219" i="12" s="1"/>
  <c r="BT219" i="12" a="1"/>
  <c r="BT219" i="12" s="1"/>
  <c r="CC218" i="12" a="1"/>
  <c r="CC218" i="12" s="1"/>
  <c r="CB218" i="12" a="1"/>
  <c r="CB218" i="12" s="1"/>
  <c r="CA218" i="12" a="1"/>
  <c r="CA218" i="12" s="1"/>
  <c r="BZ218" i="12" a="1"/>
  <c r="BZ218" i="12" s="1"/>
  <c r="BY218" i="12" a="1"/>
  <c r="BY218" i="12" s="1"/>
  <c r="BX218" i="12" a="1"/>
  <c r="BX218" i="12" s="1"/>
  <c r="BW218" i="12"/>
  <c r="BV218" i="12"/>
  <c r="BV218" i="12" a="1"/>
  <c r="BU218" i="12"/>
  <c r="BU218" i="12" a="1"/>
  <c r="BT218" i="12"/>
  <c r="BT218" i="12" a="1"/>
  <c r="BL232" i="12"/>
  <c r="BL232" i="12" a="1"/>
  <c r="BK232" i="12"/>
  <c r="BK232" i="12" a="1"/>
  <c r="BJ232" i="12"/>
  <c r="BJ232" i="12" a="1"/>
  <c r="BI232" i="12"/>
  <c r="BI232" i="12" a="1"/>
  <c r="BH232" i="12"/>
  <c r="BH232" i="12" a="1"/>
  <c r="BG232" i="12"/>
  <c r="BG232" i="12" a="1"/>
  <c r="BF232" i="12"/>
  <c r="BE232" i="12" a="1"/>
  <c r="BE232" i="12" s="1"/>
  <c r="BD232" i="12" a="1"/>
  <c r="BD232" i="12" s="1"/>
  <c r="BC232" i="12" a="1"/>
  <c r="BC232" i="12" s="1"/>
  <c r="BL231" i="12" a="1"/>
  <c r="BL231" i="12" s="1"/>
  <c r="BK231" i="12" a="1"/>
  <c r="BK231" i="12" s="1"/>
  <c r="BJ231" i="12" a="1"/>
  <c r="BJ231" i="12" s="1"/>
  <c r="BI231" i="12" a="1"/>
  <c r="BI231" i="12" s="1"/>
  <c r="BH231" i="12" a="1"/>
  <c r="BH231" i="12" s="1"/>
  <c r="BG231" i="12" a="1"/>
  <c r="BG231" i="12" s="1"/>
  <c r="BF231" i="12"/>
  <c r="BE231" i="12"/>
  <c r="BE231" i="12" a="1"/>
  <c r="BD231" i="12"/>
  <c r="BD231" i="12" a="1"/>
  <c r="BC231" i="12"/>
  <c r="BC231" i="12" a="1"/>
  <c r="BL230" i="12"/>
  <c r="BL230" i="12" a="1"/>
  <c r="BK230" i="12"/>
  <c r="BK230" i="12" a="1"/>
  <c r="BJ230" i="12"/>
  <c r="BJ230" i="12" a="1"/>
  <c r="BI230" i="12"/>
  <c r="BI230" i="12" a="1"/>
  <c r="BH230" i="12"/>
  <c r="BH230" i="12" a="1"/>
  <c r="BG230" i="12"/>
  <c r="BG230" i="12" a="1"/>
  <c r="BF230" i="12"/>
  <c r="BE230" i="12" a="1"/>
  <c r="BE230" i="12" s="1"/>
  <c r="BD230" i="12" a="1"/>
  <c r="BD230" i="12" s="1"/>
  <c r="BC230" i="12" a="1"/>
  <c r="BC230" i="12" s="1"/>
  <c r="BL229" i="12" a="1"/>
  <c r="BL229" i="12" s="1"/>
  <c r="BK229" i="12" a="1"/>
  <c r="BK229" i="12" s="1"/>
  <c r="BJ229" i="12" a="1"/>
  <c r="BJ229" i="12" s="1"/>
  <c r="BI229" i="12" a="1"/>
  <c r="BI229" i="12" s="1"/>
  <c r="BH229" i="12" a="1"/>
  <c r="BH229" i="12" s="1"/>
  <c r="BG229" i="12" a="1"/>
  <c r="BG229" i="12" s="1"/>
  <c r="BF229" i="12"/>
  <c r="BE229" i="12"/>
  <c r="BE229" i="12" a="1"/>
  <c r="BD229" i="12"/>
  <c r="BD229" i="12" a="1"/>
  <c r="BC229" i="12"/>
  <c r="BC229" i="12" a="1"/>
  <c r="BL228" i="12"/>
  <c r="BL228" i="12" a="1"/>
  <c r="BK228" i="12"/>
  <c r="BK228" i="12" a="1"/>
  <c r="BJ228" i="12"/>
  <c r="BJ228" i="12" a="1"/>
  <c r="BI228" i="12"/>
  <c r="BI228" i="12" a="1"/>
  <c r="BH228" i="12"/>
  <c r="BH228" i="12" a="1"/>
  <c r="BG228" i="12"/>
  <c r="BG228" i="12" a="1"/>
  <c r="BF228" i="12"/>
  <c r="BE228" i="12" a="1"/>
  <c r="BE228" i="12" s="1"/>
  <c r="BD228" i="12" a="1"/>
  <c r="BD228" i="12" s="1"/>
  <c r="BC228" i="12" a="1"/>
  <c r="BC228" i="12" s="1"/>
  <c r="BL227" i="12" a="1"/>
  <c r="BL227" i="12" s="1"/>
  <c r="BK227" i="12" a="1"/>
  <c r="BK227" i="12" s="1"/>
  <c r="BJ227" i="12" a="1"/>
  <c r="BJ227" i="12" s="1"/>
  <c r="BI227" i="12" a="1"/>
  <c r="BI227" i="12" s="1"/>
  <c r="BH227" i="12" a="1"/>
  <c r="BH227" i="12" s="1"/>
  <c r="BG227" i="12" a="1"/>
  <c r="BG227" i="12" s="1"/>
  <c r="BF227" i="12"/>
  <c r="BE227" i="12"/>
  <c r="BE227" i="12" a="1"/>
  <c r="BD227" i="12"/>
  <c r="BD227" i="12" a="1"/>
  <c r="BC227" i="12"/>
  <c r="BC227" i="12" a="1"/>
  <c r="BL226" i="12"/>
  <c r="BL226" i="12" a="1"/>
  <c r="BK226" i="12"/>
  <c r="BK226" i="12" a="1"/>
  <c r="BJ226" i="12"/>
  <c r="BJ226" i="12" a="1"/>
  <c r="BI226" i="12"/>
  <c r="BI226" i="12" a="1"/>
  <c r="BH226" i="12"/>
  <c r="BH226" i="12" a="1"/>
  <c r="BG226" i="12"/>
  <c r="BG226" i="12" a="1"/>
  <c r="BF226" i="12"/>
  <c r="BE226" i="12" a="1"/>
  <c r="BE226" i="12" s="1"/>
  <c r="BD226" i="12" a="1"/>
  <c r="BD226" i="12" s="1"/>
  <c r="BC226" i="12" a="1"/>
  <c r="BC226" i="12" s="1"/>
  <c r="BL225" i="12" a="1"/>
  <c r="BL225" i="12" s="1"/>
  <c r="BK225" i="12" a="1"/>
  <c r="BK225" i="12" s="1"/>
  <c r="BJ225" i="12" a="1"/>
  <c r="BJ225" i="12" s="1"/>
  <c r="BI225" i="12" a="1"/>
  <c r="BI225" i="12" s="1"/>
  <c r="BH225" i="12" a="1"/>
  <c r="BH225" i="12" s="1"/>
  <c r="BG225" i="12" a="1"/>
  <c r="BG225" i="12" s="1"/>
  <c r="BF225" i="12"/>
  <c r="BE225" i="12"/>
  <c r="BE225" i="12" a="1"/>
  <c r="BD225" i="12"/>
  <c r="BD225" i="12" a="1"/>
  <c r="BC225" i="12"/>
  <c r="BC225" i="12" a="1"/>
  <c r="BL224" i="12"/>
  <c r="BL224" i="12" a="1"/>
  <c r="BK224" i="12"/>
  <c r="BK224" i="12" a="1"/>
  <c r="BJ224" i="12"/>
  <c r="BJ224" i="12" a="1"/>
  <c r="BI224" i="12"/>
  <c r="BI224" i="12" a="1"/>
  <c r="BH224" i="12"/>
  <c r="BH224" i="12" a="1"/>
  <c r="BG224" i="12"/>
  <c r="BG224" i="12" a="1"/>
  <c r="BF224" i="12"/>
  <c r="BE224" i="12" a="1"/>
  <c r="BE224" i="12" s="1"/>
  <c r="BD224" i="12" a="1"/>
  <c r="BD224" i="12" s="1"/>
  <c r="BC224" i="12" a="1"/>
  <c r="BC224" i="12" s="1"/>
  <c r="BL223" i="12" a="1"/>
  <c r="BL223" i="12" s="1"/>
  <c r="BK223" i="12" a="1"/>
  <c r="BK223" i="12" s="1"/>
  <c r="BJ223" i="12" a="1"/>
  <c r="BJ223" i="12" s="1"/>
  <c r="BI223" i="12" a="1"/>
  <c r="BI223" i="12" s="1"/>
  <c r="BH223" i="12" a="1"/>
  <c r="BH223" i="12" s="1"/>
  <c r="BG223" i="12" a="1"/>
  <c r="BG223" i="12" s="1"/>
  <c r="BF223" i="12"/>
  <c r="BE223" i="12"/>
  <c r="BE223" i="12" a="1"/>
  <c r="BD223" i="12"/>
  <c r="BD223" i="12" a="1"/>
  <c r="BC223" i="12"/>
  <c r="BC223" i="12" a="1"/>
  <c r="BL222" i="12"/>
  <c r="BL222" i="12" a="1"/>
  <c r="BK222" i="12"/>
  <c r="BK222" i="12" a="1"/>
  <c r="BJ222" i="12"/>
  <c r="BJ222" i="12" a="1"/>
  <c r="BI222" i="12"/>
  <c r="BI222" i="12" a="1"/>
  <c r="BH222" i="12"/>
  <c r="BH222" i="12" a="1"/>
  <c r="BG222" i="12"/>
  <c r="BG222" i="12" a="1"/>
  <c r="BF222" i="12"/>
  <c r="BE222" i="12" a="1"/>
  <c r="BE222" i="12" s="1"/>
  <c r="BD222" i="12" a="1"/>
  <c r="BD222" i="12" s="1"/>
  <c r="BC222" i="12" a="1"/>
  <c r="BC222" i="12" s="1"/>
  <c r="BL221" i="12" a="1"/>
  <c r="BL221" i="12" s="1"/>
  <c r="BK221" i="12" a="1"/>
  <c r="BK221" i="12" s="1"/>
  <c r="BJ221" i="12" a="1"/>
  <c r="BJ221" i="12" s="1"/>
  <c r="BI221" i="12" a="1"/>
  <c r="BI221" i="12" s="1"/>
  <c r="BH221" i="12" a="1"/>
  <c r="BH221" i="12" s="1"/>
  <c r="BG221" i="12" a="1"/>
  <c r="BG221" i="12" s="1"/>
  <c r="BF221" i="12"/>
  <c r="BE221" i="12"/>
  <c r="BE221" i="12" a="1"/>
  <c r="BD221" i="12"/>
  <c r="BD221" i="12" a="1"/>
  <c r="BC221" i="12"/>
  <c r="BC221" i="12" a="1"/>
  <c r="BL220" i="12"/>
  <c r="BL220" i="12" a="1"/>
  <c r="BK220" i="12"/>
  <c r="BK220" i="12" a="1"/>
  <c r="BJ220" i="12"/>
  <c r="BJ220" i="12" a="1"/>
  <c r="BI220" i="12"/>
  <c r="BI220" i="12" a="1"/>
  <c r="BH220" i="12"/>
  <c r="BH220" i="12" a="1"/>
  <c r="BG220" i="12"/>
  <c r="BG220" i="12" a="1"/>
  <c r="BF220" i="12"/>
  <c r="BE220" i="12" a="1"/>
  <c r="BE220" i="12" s="1"/>
  <c r="BD220" i="12" a="1"/>
  <c r="BD220" i="12" s="1"/>
  <c r="BC220" i="12" a="1"/>
  <c r="BC220" i="12" s="1"/>
  <c r="BL219" i="12" a="1"/>
  <c r="BL219" i="12" s="1"/>
  <c r="BK219" i="12" a="1"/>
  <c r="BK219" i="12" s="1"/>
  <c r="BJ219" i="12" a="1"/>
  <c r="BJ219" i="12" s="1"/>
  <c r="BI219" i="12" a="1"/>
  <c r="BI219" i="12" s="1"/>
  <c r="BH219" i="12" a="1"/>
  <c r="BH219" i="12" s="1"/>
  <c r="BG219" i="12" a="1"/>
  <c r="BG219" i="12" s="1"/>
  <c r="BF219" i="12"/>
  <c r="BE219" i="12"/>
  <c r="BE219" i="12" a="1"/>
  <c r="BD219" i="12"/>
  <c r="BD219" i="12" a="1"/>
  <c r="BC219" i="12"/>
  <c r="BC219" i="12" a="1"/>
  <c r="BL218" i="12"/>
  <c r="BL218" i="12" a="1"/>
  <c r="BK218" i="12"/>
  <c r="BK218" i="12" a="1"/>
  <c r="BJ218" i="12"/>
  <c r="BJ218" i="12" a="1"/>
  <c r="BI218" i="12"/>
  <c r="BI218" i="12" a="1"/>
  <c r="BH218" i="12"/>
  <c r="BH218" i="12" a="1"/>
  <c r="BG218" i="12"/>
  <c r="BG218" i="12" a="1"/>
  <c r="BF218" i="12"/>
  <c r="BE218" i="12" a="1"/>
  <c r="BE218" i="12" s="1"/>
  <c r="BD218" i="12" a="1"/>
  <c r="BD218" i="12" s="1"/>
  <c r="BC218" i="12" a="1"/>
  <c r="BC218" i="12" s="1"/>
  <c r="AU232" i="12" a="1"/>
  <c r="AU232" i="12" s="1"/>
  <c r="AT232" i="12" a="1"/>
  <c r="AT232" i="12" s="1"/>
  <c r="AS232" i="12" a="1"/>
  <c r="AS232" i="12" s="1"/>
  <c r="AR232" i="12" a="1"/>
  <c r="AR232" i="12" s="1"/>
  <c r="AQ232" i="12" a="1"/>
  <c r="AQ232" i="12" s="1"/>
  <c r="AP232" i="12" a="1"/>
  <c r="AP232" i="12" s="1"/>
  <c r="AO232" i="12"/>
  <c r="AN232" i="12"/>
  <c r="AN232" i="12" a="1"/>
  <c r="AM232" i="12"/>
  <c r="AM232" i="12" a="1"/>
  <c r="AL232" i="12"/>
  <c r="AL232" i="12" a="1"/>
  <c r="AU231" i="12"/>
  <c r="AU231" i="12" a="1"/>
  <c r="AT231" i="12"/>
  <c r="AT231" i="12" a="1"/>
  <c r="AS231" i="12"/>
  <c r="AS231" i="12" a="1"/>
  <c r="AR231" i="12"/>
  <c r="AR231" i="12" a="1"/>
  <c r="AQ231" i="12"/>
  <c r="AQ231" i="12" a="1"/>
  <c r="AP231" i="12"/>
  <c r="AP231" i="12" a="1"/>
  <c r="AO231" i="12"/>
  <c r="AN231" i="12" a="1"/>
  <c r="AN231" i="12" s="1"/>
  <c r="AM231" i="12" a="1"/>
  <c r="AM231" i="12" s="1"/>
  <c r="AL231" i="12" a="1"/>
  <c r="AL231" i="12" s="1"/>
  <c r="AU230" i="12" a="1"/>
  <c r="AU230" i="12" s="1"/>
  <c r="AT230" i="12" a="1"/>
  <c r="AT230" i="12" s="1"/>
  <c r="AS230" i="12" a="1"/>
  <c r="AS230" i="12" s="1"/>
  <c r="AR230" i="12" a="1"/>
  <c r="AR230" i="12" s="1"/>
  <c r="AQ230" i="12" a="1"/>
  <c r="AQ230" i="12" s="1"/>
  <c r="AV230" i="12" s="1"/>
  <c r="AP230" i="12" a="1"/>
  <c r="AP230" i="12" s="1"/>
  <c r="AO230" i="12"/>
  <c r="AN230" i="12"/>
  <c r="AN230" i="12" a="1"/>
  <c r="AM230" i="12"/>
  <c r="AM230" i="12" a="1"/>
  <c r="AL230" i="12"/>
  <c r="AL230" i="12" a="1"/>
  <c r="AU229" i="12"/>
  <c r="AU229" i="12" a="1"/>
  <c r="AT229" i="12"/>
  <c r="AT229" i="12" a="1"/>
  <c r="AS229" i="12"/>
  <c r="AS229" i="12" a="1"/>
  <c r="AR229" i="12"/>
  <c r="AR229" i="12" a="1"/>
  <c r="AQ229" i="12"/>
  <c r="AQ229" i="12" a="1"/>
  <c r="AP229" i="12"/>
  <c r="AP229" i="12" a="1"/>
  <c r="AO229" i="12"/>
  <c r="AN229" i="12" a="1"/>
  <c r="AN229" i="12" s="1"/>
  <c r="AM229" i="12" a="1"/>
  <c r="AM229" i="12" s="1"/>
  <c r="AL229" i="12" a="1"/>
  <c r="AL229" i="12" s="1"/>
  <c r="AU228" i="12" a="1"/>
  <c r="AU228" i="12" s="1"/>
  <c r="AT228" i="12" a="1"/>
  <c r="AT228" i="12" s="1"/>
  <c r="AS228" i="12" a="1"/>
  <c r="AS228" i="12" s="1"/>
  <c r="AR228" i="12" a="1"/>
  <c r="AR228" i="12" s="1"/>
  <c r="AQ228" i="12" a="1"/>
  <c r="AQ228" i="12" s="1"/>
  <c r="AP228" i="12" a="1"/>
  <c r="AP228" i="12" s="1"/>
  <c r="AO228" i="12"/>
  <c r="AN228" i="12"/>
  <c r="AV228" i="12" s="1"/>
  <c r="AN228" i="12" a="1"/>
  <c r="AM228" i="12"/>
  <c r="AM228" i="12" a="1"/>
  <c r="AL228" i="12"/>
  <c r="AL228" i="12" a="1"/>
  <c r="AU227" i="12"/>
  <c r="AU227" i="12" a="1"/>
  <c r="AT227" i="12"/>
  <c r="AT227" i="12" a="1"/>
  <c r="AS227" i="12"/>
  <c r="AS227" i="12" a="1"/>
  <c r="AR227" i="12"/>
  <c r="AR227" i="12" a="1"/>
  <c r="AQ227" i="12"/>
  <c r="AQ227" i="12" a="1"/>
  <c r="AP227" i="12"/>
  <c r="AP227" i="12" a="1"/>
  <c r="AO227" i="12"/>
  <c r="AN227" i="12" a="1"/>
  <c r="AN227" i="12" s="1"/>
  <c r="AM227" i="12" a="1"/>
  <c r="AM227" i="12" s="1"/>
  <c r="AL227" i="12" a="1"/>
  <c r="AL227" i="12" s="1"/>
  <c r="AU226" i="12" a="1"/>
  <c r="AU226" i="12" s="1"/>
  <c r="AT226" i="12" a="1"/>
  <c r="AT226" i="12" s="1"/>
  <c r="AS226" i="12" a="1"/>
  <c r="AS226" i="12" s="1"/>
  <c r="AR226" i="12" a="1"/>
  <c r="AR226" i="12" s="1"/>
  <c r="AQ226" i="12" a="1"/>
  <c r="AQ226" i="12" s="1"/>
  <c r="AP226" i="12" a="1"/>
  <c r="AP226" i="12" s="1"/>
  <c r="AO226" i="12"/>
  <c r="AN226" i="12"/>
  <c r="AN226" i="12" a="1"/>
  <c r="AM226" i="12"/>
  <c r="AM226" i="12" a="1"/>
  <c r="AL226" i="12"/>
  <c r="AL226" i="12" a="1"/>
  <c r="AU225" i="12"/>
  <c r="AU225" i="12" a="1"/>
  <c r="AT225" i="12"/>
  <c r="AT225" i="12" a="1"/>
  <c r="AS225" i="12"/>
  <c r="AS225" i="12" a="1"/>
  <c r="AR225" i="12"/>
  <c r="AR225" i="12" a="1"/>
  <c r="AQ225" i="12"/>
  <c r="AQ225" i="12" a="1"/>
  <c r="AP225" i="12"/>
  <c r="AP225" i="12" a="1"/>
  <c r="AO225" i="12"/>
  <c r="AN225" i="12" a="1"/>
  <c r="AN225" i="12" s="1"/>
  <c r="AM225" i="12" a="1"/>
  <c r="AM225" i="12" s="1"/>
  <c r="AL225" i="12" a="1"/>
  <c r="AL225" i="12" s="1"/>
  <c r="AU224" i="12" a="1"/>
  <c r="AU224" i="12" s="1"/>
  <c r="AT224" i="12" a="1"/>
  <c r="AT224" i="12" s="1"/>
  <c r="AS224" i="12" a="1"/>
  <c r="AS224" i="12" s="1"/>
  <c r="AR224" i="12" a="1"/>
  <c r="AR224" i="12" s="1"/>
  <c r="AQ224" i="12" a="1"/>
  <c r="AQ224" i="12" s="1"/>
  <c r="AP224" i="12" a="1"/>
  <c r="AP224" i="12" s="1"/>
  <c r="AV224" i="12" s="1"/>
  <c r="AO224" i="12"/>
  <c r="AN224" i="12"/>
  <c r="AN224" i="12" a="1"/>
  <c r="AM224" i="12"/>
  <c r="AM224" i="12" a="1"/>
  <c r="AL224" i="12"/>
  <c r="AL224" i="12" a="1"/>
  <c r="AU223" i="12"/>
  <c r="AU223" i="12" a="1"/>
  <c r="AT223" i="12"/>
  <c r="AT223" i="12" a="1"/>
  <c r="AS223" i="12"/>
  <c r="AS223" i="12" a="1"/>
  <c r="AR223" i="12"/>
  <c r="AR223" i="12" a="1"/>
  <c r="AQ223" i="12"/>
  <c r="AQ223" i="12" a="1"/>
  <c r="AP223" i="12"/>
  <c r="AP223" i="12" a="1"/>
  <c r="AO223" i="12"/>
  <c r="AN223" i="12" a="1"/>
  <c r="AN223" i="12" s="1"/>
  <c r="AM223" i="12" a="1"/>
  <c r="AM223" i="12" s="1"/>
  <c r="AL223" i="12" a="1"/>
  <c r="AL223" i="12" s="1"/>
  <c r="AU222" i="12" a="1"/>
  <c r="AU222" i="12" s="1"/>
  <c r="AT222" i="12"/>
  <c r="AT222" i="12" a="1"/>
  <c r="AS222" i="12" a="1"/>
  <c r="AS222" i="12" s="1"/>
  <c r="AR222" i="12" a="1"/>
  <c r="AR222" i="12" s="1"/>
  <c r="AQ222" i="12" a="1"/>
  <c r="AQ222" i="12" s="1"/>
  <c r="AP222" i="12" a="1"/>
  <c r="AP222" i="12" s="1"/>
  <c r="AV222" i="12" s="1"/>
  <c r="AO222" i="12"/>
  <c r="AN222" i="12"/>
  <c r="AN222" i="12" a="1"/>
  <c r="AM222" i="12"/>
  <c r="AM222" i="12" a="1"/>
  <c r="AL222" i="12"/>
  <c r="AL222" i="12" a="1"/>
  <c r="AU221" i="12"/>
  <c r="AU221" i="12" a="1"/>
  <c r="AT221" i="12"/>
  <c r="AT221" i="12" a="1"/>
  <c r="AS221" i="12"/>
  <c r="AS221" i="12" a="1"/>
  <c r="AR221" i="12"/>
  <c r="AR221" i="12" a="1"/>
  <c r="AQ221" i="12"/>
  <c r="AQ221" i="12" a="1"/>
  <c r="AP221" i="12"/>
  <c r="AP221" i="12" a="1"/>
  <c r="AO221" i="12"/>
  <c r="AN221" i="12" a="1"/>
  <c r="AN221" i="12" s="1"/>
  <c r="AM221" i="12"/>
  <c r="AM221" i="12" a="1"/>
  <c r="AL221" i="12" a="1"/>
  <c r="AL221" i="12" s="1"/>
  <c r="AU220" i="12" a="1"/>
  <c r="AU220" i="12" s="1"/>
  <c r="AT220" i="12" a="1"/>
  <c r="AT220" i="12" s="1"/>
  <c r="AS220" i="12" a="1"/>
  <c r="AS220" i="12" s="1"/>
  <c r="AR220" i="12" a="1"/>
  <c r="AR220" i="12" s="1"/>
  <c r="AQ220" i="12" a="1"/>
  <c r="AQ220" i="12" s="1"/>
  <c r="AP220" i="12" a="1"/>
  <c r="AP220" i="12" s="1"/>
  <c r="AO220" i="12"/>
  <c r="AN220" i="12"/>
  <c r="AN220" i="12" a="1"/>
  <c r="AM220" i="12"/>
  <c r="AM220" i="12" a="1"/>
  <c r="AL220" i="12"/>
  <c r="AL220" i="12" a="1"/>
  <c r="AU219" i="12" a="1"/>
  <c r="AU219" i="12" s="1"/>
  <c r="AT219" i="12"/>
  <c r="AT219" i="12" a="1"/>
  <c r="AS219" i="12"/>
  <c r="AS219" i="12" a="1"/>
  <c r="AR219" i="12"/>
  <c r="AR219" i="12" a="1"/>
  <c r="AQ219" i="12" a="1"/>
  <c r="AQ219" i="12" s="1"/>
  <c r="AP219" i="12"/>
  <c r="AV219" i="12" s="1"/>
  <c r="AP219" i="12" a="1"/>
  <c r="AO219" i="12"/>
  <c r="AN219" i="12" a="1"/>
  <c r="AN219" i="12" s="1"/>
  <c r="AM219" i="12" a="1"/>
  <c r="AM219" i="12" s="1"/>
  <c r="AL219" i="12"/>
  <c r="AL219" i="12" a="1"/>
  <c r="AU218" i="12" a="1"/>
  <c r="AU218" i="12" s="1"/>
  <c r="AT218" i="12" a="1"/>
  <c r="AT218" i="12" s="1"/>
  <c r="AS218" i="12" a="1"/>
  <c r="AS218" i="12" s="1"/>
  <c r="AR218" i="12" a="1"/>
  <c r="AR218" i="12" s="1"/>
  <c r="AQ218" i="12" a="1"/>
  <c r="AQ218" i="12" s="1"/>
  <c r="AP218" i="12" a="1"/>
  <c r="AP218" i="12" s="1"/>
  <c r="AO218" i="12"/>
  <c r="AN218" i="12"/>
  <c r="AN218" i="12" a="1"/>
  <c r="AM218" i="12"/>
  <c r="AM218" i="12" a="1"/>
  <c r="AL218" i="12"/>
  <c r="AL218" i="12" a="1"/>
  <c r="AD232" i="12"/>
  <c r="AD232" i="12" a="1"/>
  <c r="AC232" i="12"/>
  <c r="AC232" i="12" a="1"/>
  <c r="AB232" i="12"/>
  <c r="AB232" i="12" a="1"/>
  <c r="AA232" i="12"/>
  <c r="AA232" i="12" a="1"/>
  <c r="Z232" i="12"/>
  <c r="Z232" i="12" a="1"/>
  <c r="Y232" i="12"/>
  <c r="Y232" i="12" a="1"/>
  <c r="X232" i="12"/>
  <c r="W232" i="12" a="1"/>
  <c r="W232" i="12" s="1"/>
  <c r="V232" i="12" a="1"/>
  <c r="V232" i="12" s="1"/>
  <c r="U232" i="12" a="1"/>
  <c r="U232" i="12" s="1"/>
  <c r="AD231" i="12"/>
  <c r="AD231" i="12" a="1"/>
  <c r="AC231" i="12" a="1"/>
  <c r="AC231" i="12" s="1"/>
  <c r="AB231" i="12" a="1"/>
  <c r="AB231" i="12" s="1"/>
  <c r="AA231" i="12" a="1"/>
  <c r="AA231" i="12" s="1"/>
  <c r="Z231" i="12" a="1"/>
  <c r="Z231" i="12" s="1"/>
  <c r="Y231" i="12" a="1"/>
  <c r="Y231" i="12" s="1"/>
  <c r="X231" i="12"/>
  <c r="W231" i="12"/>
  <c r="W231" i="12" a="1"/>
  <c r="V231" i="12" a="1"/>
  <c r="V231" i="12" s="1"/>
  <c r="U231" i="12"/>
  <c r="U231" i="12" a="1"/>
  <c r="AD230" i="12"/>
  <c r="AD230" i="12" a="1"/>
  <c r="AC230" i="12"/>
  <c r="AC230" i="12" a="1"/>
  <c r="AB230" i="12" a="1"/>
  <c r="AB230" i="12" s="1"/>
  <c r="AA230" i="12"/>
  <c r="AA230" i="12" a="1"/>
  <c r="Z230" i="12"/>
  <c r="Z230" i="12" a="1"/>
  <c r="Y230" i="12"/>
  <c r="Y230" i="12" a="1"/>
  <c r="X230" i="12"/>
  <c r="W230" i="12"/>
  <c r="W230" i="12" a="1"/>
  <c r="V230" i="12" a="1"/>
  <c r="V230" i="12" s="1"/>
  <c r="U230" i="12" a="1"/>
  <c r="U230" i="12" s="1"/>
  <c r="AD229" i="12" a="1"/>
  <c r="AD229" i="12" s="1"/>
  <c r="AC229" i="12" a="1"/>
  <c r="AC229" i="12" s="1"/>
  <c r="AB229" i="12" a="1"/>
  <c r="AB229" i="12" s="1"/>
  <c r="AA229" i="12" a="1"/>
  <c r="AA229" i="12" s="1"/>
  <c r="Z229" i="12" a="1"/>
  <c r="Z229" i="12" s="1"/>
  <c r="Y229" i="12"/>
  <c r="Y229" i="12" a="1"/>
  <c r="X229" i="12"/>
  <c r="W229" i="12"/>
  <c r="W229" i="12" a="1"/>
  <c r="V229" i="12"/>
  <c r="V229" i="12" a="1"/>
  <c r="U229" i="12" a="1"/>
  <c r="U229" i="12" s="1"/>
  <c r="AD228" i="12"/>
  <c r="AD228" i="12" a="1"/>
  <c r="AC228" i="12"/>
  <c r="AC228" i="12" a="1"/>
  <c r="AB228" i="12"/>
  <c r="AB228" i="12" a="1"/>
  <c r="AA228" i="12" a="1"/>
  <c r="AA228" i="12" s="1"/>
  <c r="Z228" i="12"/>
  <c r="Z228" i="12" a="1"/>
  <c r="Y228" i="12"/>
  <c r="Y228" i="12" a="1"/>
  <c r="X228" i="12"/>
  <c r="W228" i="12" a="1"/>
  <c r="W228" i="12" s="1"/>
  <c r="V228" i="12" a="1"/>
  <c r="V228" i="12" s="1"/>
  <c r="U228" i="12" a="1"/>
  <c r="U228" i="12" s="1"/>
  <c r="AD227" i="12" a="1"/>
  <c r="AD227" i="12" s="1"/>
  <c r="AC227" i="12" a="1"/>
  <c r="AC227" i="12" s="1"/>
  <c r="AB227" i="12"/>
  <c r="AB227" i="12" a="1"/>
  <c r="AA227" i="12" a="1"/>
  <c r="AA227" i="12" s="1"/>
  <c r="AE227" i="12" s="1"/>
  <c r="Z227" i="12" a="1"/>
  <c r="Z227" i="12" s="1"/>
  <c r="Y227" i="12" a="1"/>
  <c r="Y227" i="12" s="1"/>
  <c r="X227" i="12"/>
  <c r="W227" i="12"/>
  <c r="W227" i="12" a="1"/>
  <c r="V227" i="12"/>
  <c r="V227" i="12" a="1"/>
  <c r="U227" i="12"/>
  <c r="U227" i="12" a="1"/>
  <c r="AD226" i="12"/>
  <c r="AD226" i="12" a="1"/>
  <c r="AC226" i="12"/>
  <c r="AC226" i="12" a="1"/>
  <c r="AB226" i="12"/>
  <c r="AB226" i="12" a="1"/>
  <c r="AA226" i="12"/>
  <c r="AA226" i="12" a="1"/>
  <c r="Z226" i="12"/>
  <c r="Z226" i="12" a="1"/>
  <c r="Y226" i="12"/>
  <c r="Y226" i="12" a="1"/>
  <c r="X226" i="12"/>
  <c r="W226" i="12" a="1"/>
  <c r="W226" i="12" s="1"/>
  <c r="V226" i="12" a="1"/>
  <c r="V226" i="12" s="1"/>
  <c r="U226" i="12" a="1"/>
  <c r="U226" i="12" s="1"/>
  <c r="AE226" i="12" s="1"/>
  <c r="AD225" i="12" a="1"/>
  <c r="AD225" i="12" s="1"/>
  <c r="AC225" i="12" a="1"/>
  <c r="AC225" i="12" s="1"/>
  <c r="AB225" i="12" a="1"/>
  <c r="AB225" i="12" s="1"/>
  <c r="AA225" i="12"/>
  <c r="AA225" i="12" a="1"/>
  <c r="Z225" i="12" a="1"/>
  <c r="Z225" i="12" s="1"/>
  <c r="Y225" i="12" a="1"/>
  <c r="Y225" i="12" s="1"/>
  <c r="X225" i="12"/>
  <c r="W225" i="12" a="1"/>
  <c r="W225" i="12" s="1"/>
  <c r="V225" i="12"/>
  <c r="V225" i="12" a="1"/>
  <c r="U225" i="12"/>
  <c r="U225" i="12" a="1"/>
  <c r="AD224" i="12"/>
  <c r="AD224" i="12" a="1"/>
  <c r="AC224" i="12" a="1"/>
  <c r="AC224" i="12" s="1"/>
  <c r="AB224" i="12"/>
  <c r="AB224" i="12" a="1"/>
  <c r="AA224" i="12"/>
  <c r="AA224" i="12" a="1"/>
  <c r="Z224" i="12"/>
  <c r="Z224" i="12" a="1"/>
  <c r="Y224" i="12" a="1"/>
  <c r="Y224" i="12" s="1"/>
  <c r="X224" i="12"/>
  <c r="W224" i="12" a="1"/>
  <c r="W224" i="12" s="1"/>
  <c r="AE224" i="12" s="1"/>
  <c r="V224" i="12" a="1"/>
  <c r="V224" i="12" s="1"/>
  <c r="U224" i="12" a="1"/>
  <c r="U224" i="12" s="1"/>
  <c r="AD223" i="12" a="1"/>
  <c r="AD223" i="12" s="1"/>
  <c r="AC223" i="12" a="1"/>
  <c r="AC223" i="12" s="1"/>
  <c r="AB223" i="12" a="1"/>
  <c r="AB223" i="12" s="1"/>
  <c r="AA223" i="12" a="1"/>
  <c r="AA223" i="12" s="1"/>
  <c r="Z223" i="12"/>
  <c r="Z223" i="12" a="1"/>
  <c r="Y223" i="12" a="1"/>
  <c r="Y223" i="12" s="1"/>
  <c r="X223" i="12"/>
  <c r="W223" i="12"/>
  <c r="W223" i="12" a="1"/>
  <c r="V223" i="12"/>
  <c r="V223" i="12" a="1"/>
  <c r="U223" i="12"/>
  <c r="U223" i="12" a="1"/>
  <c r="AD222" i="12"/>
  <c r="AD222" i="12" a="1"/>
  <c r="AC222" i="12"/>
  <c r="AC222" i="12" a="1"/>
  <c r="AB222" i="12"/>
  <c r="AB222" i="12" a="1"/>
  <c r="AA222" i="12"/>
  <c r="AA222" i="12" a="1"/>
  <c r="Z222" i="12"/>
  <c r="Z222" i="12" a="1"/>
  <c r="Y222" i="12"/>
  <c r="Y222" i="12" a="1"/>
  <c r="X222" i="12"/>
  <c r="W222" i="12" a="1"/>
  <c r="W222" i="12" s="1"/>
  <c r="V222" i="12" a="1"/>
  <c r="V222" i="12" s="1"/>
  <c r="U222" i="12" a="1"/>
  <c r="U222" i="12" s="1"/>
  <c r="AD221" i="12" a="1"/>
  <c r="AD221" i="12" s="1"/>
  <c r="AC221" i="12"/>
  <c r="AC221" i="12" a="1"/>
  <c r="AB221" i="12" a="1"/>
  <c r="AB221" i="12" s="1"/>
  <c r="AA221" i="12" a="1"/>
  <c r="AA221" i="12" s="1"/>
  <c r="Z221" i="12" a="1"/>
  <c r="Z221" i="12" s="1"/>
  <c r="Y221" i="12" a="1"/>
  <c r="Y221" i="12" s="1"/>
  <c r="X221" i="12"/>
  <c r="W221" i="12"/>
  <c r="W221" i="12" a="1"/>
  <c r="V221" i="12"/>
  <c r="V221" i="12" a="1"/>
  <c r="U221" i="12"/>
  <c r="AE221" i="12" s="1"/>
  <c r="U221" i="12" a="1"/>
  <c r="AD220" i="12"/>
  <c r="AD220" i="12" a="1"/>
  <c r="AC220" i="12"/>
  <c r="AC220" i="12" a="1"/>
  <c r="AB220" i="12"/>
  <c r="AB220" i="12" a="1"/>
  <c r="AA220" i="12"/>
  <c r="AA220" i="12" a="1"/>
  <c r="Z220" i="12"/>
  <c r="Z220" i="12" a="1"/>
  <c r="Y220" i="12"/>
  <c r="Y220" i="12" a="1"/>
  <c r="X220" i="12"/>
  <c r="W220" i="12" a="1"/>
  <c r="W220" i="12" s="1"/>
  <c r="V220" i="12"/>
  <c r="V220" i="12" a="1"/>
  <c r="U220" i="12" a="1"/>
  <c r="U220" i="12" s="1"/>
  <c r="AD219" i="12" a="1"/>
  <c r="AD219" i="12" s="1"/>
  <c r="AC219" i="12" a="1"/>
  <c r="AC219" i="12" s="1"/>
  <c r="AB219" i="12"/>
  <c r="AB219" i="12" a="1"/>
  <c r="AA219" i="12" a="1"/>
  <c r="AA219" i="12" s="1"/>
  <c r="Z219" i="12" a="1"/>
  <c r="Z219" i="12" s="1"/>
  <c r="Y219" i="12" a="1"/>
  <c r="Y219" i="12" s="1"/>
  <c r="X219" i="12"/>
  <c r="W219" i="12"/>
  <c r="W219" i="12" a="1"/>
  <c r="V219" i="12"/>
  <c r="V219" i="12" a="1"/>
  <c r="U219" i="12"/>
  <c r="U219" i="12" a="1"/>
  <c r="AD218" i="12"/>
  <c r="AD218" i="12" a="1"/>
  <c r="AC218" i="12"/>
  <c r="AC218" i="12" a="1"/>
  <c r="AB218" i="12"/>
  <c r="AB218" i="12" a="1"/>
  <c r="AA218" i="12"/>
  <c r="AA218" i="12" a="1"/>
  <c r="Z218" i="12"/>
  <c r="Z218" i="12" a="1"/>
  <c r="Y218" i="12" a="1"/>
  <c r="Y218" i="12" s="1"/>
  <c r="X218" i="12"/>
  <c r="W218" i="12" a="1"/>
  <c r="W218" i="12" s="1"/>
  <c r="V218" i="12" a="1"/>
  <c r="V218" i="12" s="1"/>
  <c r="U218" i="12" a="1"/>
  <c r="U218" i="12" s="1"/>
  <c r="M232" i="12" a="1"/>
  <c r="M232" i="12" s="1"/>
  <c r="L232" i="12" a="1"/>
  <c r="L232" i="12" s="1"/>
  <c r="K232" i="12" a="1"/>
  <c r="K232" i="12" s="1"/>
  <c r="J232" i="12" a="1"/>
  <c r="J232" i="12" s="1"/>
  <c r="I232" i="12" a="1"/>
  <c r="I232" i="12" s="1"/>
  <c r="H232" i="12" a="1"/>
  <c r="H232" i="12" s="1"/>
  <c r="G232" i="12"/>
  <c r="F232" i="12"/>
  <c r="F232" i="12" a="1"/>
  <c r="E232" i="12"/>
  <c r="E232" i="12" a="1"/>
  <c r="D232" i="12"/>
  <c r="D232" i="12" a="1"/>
  <c r="M231" i="12"/>
  <c r="M231" i="12" a="1"/>
  <c r="L231" i="12"/>
  <c r="L231" i="12" a="1"/>
  <c r="K231" i="12" a="1"/>
  <c r="K231" i="12" s="1"/>
  <c r="J231" i="12"/>
  <c r="J231" i="12" a="1"/>
  <c r="I231" i="12"/>
  <c r="I231" i="12" a="1"/>
  <c r="H231" i="12"/>
  <c r="H231" i="12" a="1"/>
  <c r="G231" i="12"/>
  <c r="F231" i="12" a="1"/>
  <c r="F231" i="12" s="1"/>
  <c r="E231" i="12" a="1"/>
  <c r="E231" i="12" s="1"/>
  <c r="D231" i="12" a="1"/>
  <c r="D231" i="12" s="1"/>
  <c r="M230" i="12" a="1"/>
  <c r="M230" i="12" s="1"/>
  <c r="L230" i="12" a="1"/>
  <c r="L230" i="12" s="1"/>
  <c r="K230" i="12" a="1"/>
  <c r="K230" i="12" s="1"/>
  <c r="J230" i="12" a="1"/>
  <c r="J230" i="12" s="1"/>
  <c r="I230" i="12" a="1"/>
  <c r="I230" i="12" s="1"/>
  <c r="H230" i="12" a="1"/>
  <c r="H230" i="12" s="1"/>
  <c r="G230" i="12"/>
  <c r="F230" i="12"/>
  <c r="F230" i="12" a="1"/>
  <c r="E230" i="12"/>
  <c r="E230" i="12" a="1"/>
  <c r="D230" i="12"/>
  <c r="D230" i="12" a="1"/>
  <c r="M229" i="12"/>
  <c r="M229" i="12" a="1"/>
  <c r="L229" i="12"/>
  <c r="L229" i="12" a="1"/>
  <c r="K229" i="12"/>
  <c r="K229" i="12" a="1"/>
  <c r="J229" i="12" a="1"/>
  <c r="J229" i="12" s="1"/>
  <c r="I229" i="12"/>
  <c r="I229" i="12" a="1"/>
  <c r="H229" i="12"/>
  <c r="H229" i="12" a="1"/>
  <c r="G229" i="12"/>
  <c r="F229" i="12"/>
  <c r="F229" i="12" a="1"/>
  <c r="E229" i="12" a="1"/>
  <c r="E229" i="12" s="1"/>
  <c r="D229" i="12" a="1"/>
  <c r="D229" i="12" s="1"/>
  <c r="N229" i="12" s="1"/>
  <c r="M228" i="12" a="1"/>
  <c r="M228" i="12" s="1"/>
  <c r="L228" i="12" a="1"/>
  <c r="L228" i="12" s="1"/>
  <c r="K228" i="12" a="1"/>
  <c r="K228" i="12" s="1"/>
  <c r="J228" i="12" a="1"/>
  <c r="J228" i="12" s="1"/>
  <c r="I228" i="12" a="1"/>
  <c r="I228" i="12" s="1"/>
  <c r="H228" i="12" a="1"/>
  <c r="H228" i="12" s="1"/>
  <c r="G228" i="12"/>
  <c r="F228" i="12"/>
  <c r="F228" i="12" a="1"/>
  <c r="E228" i="12"/>
  <c r="E228" i="12" a="1"/>
  <c r="D228" i="12"/>
  <c r="D228" i="12" a="1"/>
  <c r="M227" i="12"/>
  <c r="M227" i="12" a="1"/>
  <c r="L227" i="12"/>
  <c r="L227" i="12" a="1"/>
  <c r="K227" i="12"/>
  <c r="K227" i="12" a="1"/>
  <c r="J227" i="12"/>
  <c r="J227" i="12" a="1"/>
  <c r="I227" i="12"/>
  <c r="I227" i="12" a="1"/>
  <c r="H227" i="12"/>
  <c r="H227" i="12" a="1"/>
  <c r="G227" i="12"/>
  <c r="F227" i="12" a="1"/>
  <c r="F227" i="12" s="1"/>
  <c r="E227" i="12" a="1"/>
  <c r="E227" i="12" s="1"/>
  <c r="D227" i="12" a="1"/>
  <c r="D227" i="12" s="1"/>
  <c r="M226" i="12" a="1"/>
  <c r="M226" i="12" s="1"/>
  <c r="L226" i="12" a="1"/>
  <c r="L226" i="12" s="1"/>
  <c r="K226" i="12" a="1"/>
  <c r="K226" i="12" s="1"/>
  <c r="J226" i="12" a="1"/>
  <c r="J226" i="12" s="1"/>
  <c r="I226" i="12" a="1"/>
  <c r="I226" i="12" s="1"/>
  <c r="H226" i="12" a="1"/>
  <c r="H226" i="12" s="1"/>
  <c r="G226" i="12"/>
  <c r="F226" i="12"/>
  <c r="F226" i="12" a="1"/>
  <c r="E226" i="12"/>
  <c r="E226" i="12" a="1"/>
  <c r="D226" i="12"/>
  <c r="D226" i="12" a="1"/>
  <c r="M225" i="12"/>
  <c r="M225" i="12" a="1"/>
  <c r="L225" i="12"/>
  <c r="L225" i="12" a="1"/>
  <c r="K225" i="12"/>
  <c r="K225" i="12" a="1"/>
  <c r="J225" i="12"/>
  <c r="J225" i="12" a="1"/>
  <c r="I225" i="12"/>
  <c r="I225" i="12" a="1"/>
  <c r="H225" i="12" a="1"/>
  <c r="H225" i="12" s="1"/>
  <c r="G225" i="12"/>
  <c r="F225" i="12" a="1"/>
  <c r="F225" i="12" s="1"/>
  <c r="E225" i="12" a="1"/>
  <c r="E225" i="12" s="1"/>
  <c r="D225" i="12" a="1"/>
  <c r="D225" i="12" s="1"/>
  <c r="M224" i="12" a="1"/>
  <c r="M224" i="12" s="1"/>
  <c r="L224" i="12" a="1"/>
  <c r="L224" i="12" s="1"/>
  <c r="K224" i="12" a="1"/>
  <c r="K224" i="12" s="1"/>
  <c r="J224" i="12" a="1"/>
  <c r="J224" i="12" s="1"/>
  <c r="I224" i="12" a="1"/>
  <c r="I224" i="12" s="1"/>
  <c r="H224" i="12" a="1"/>
  <c r="H224" i="12" s="1"/>
  <c r="G224" i="12"/>
  <c r="F224" i="12"/>
  <c r="F224" i="12" a="1"/>
  <c r="E224" i="12"/>
  <c r="E224" i="12" a="1"/>
  <c r="D224" i="12"/>
  <c r="D224" i="12" a="1"/>
  <c r="M223" i="12"/>
  <c r="M223" i="12" a="1"/>
  <c r="L223" i="12"/>
  <c r="L223" i="12" a="1"/>
  <c r="K223" i="12"/>
  <c r="K223" i="12" a="1"/>
  <c r="J223" i="12"/>
  <c r="J223" i="12" a="1"/>
  <c r="I223" i="12"/>
  <c r="I223" i="12" a="1"/>
  <c r="H223" i="12"/>
  <c r="H223" i="12" a="1"/>
  <c r="G223" i="12"/>
  <c r="F223" i="12" a="1"/>
  <c r="F223" i="12" s="1"/>
  <c r="E223" i="12" a="1"/>
  <c r="E223" i="12" s="1"/>
  <c r="D223" i="12" a="1"/>
  <c r="D223" i="12" s="1"/>
  <c r="M222" i="12" a="1"/>
  <c r="M222" i="12" s="1"/>
  <c r="L222" i="12" a="1"/>
  <c r="L222" i="12" s="1"/>
  <c r="K222" i="12" a="1"/>
  <c r="K222" i="12" s="1"/>
  <c r="J222" i="12" a="1"/>
  <c r="J222" i="12" s="1"/>
  <c r="I222" i="12" a="1"/>
  <c r="I222" i="12" s="1"/>
  <c r="H222" i="12" a="1"/>
  <c r="H222" i="12" s="1"/>
  <c r="G222" i="12"/>
  <c r="F222" i="12"/>
  <c r="F222" i="12" a="1"/>
  <c r="E222" i="12"/>
  <c r="E222" i="12" a="1"/>
  <c r="D222" i="12"/>
  <c r="D222" i="12" a="1"/>
  <c r="M221" i="12"/>
  <c r="M221" i="12" a="1"/>
  <c r="L221" i="12"/>
  <c r="L221" i="12" a="1"/>
  <c r="K221" i="12"/>
  <c r="K221" i="12" a="1"/>
  <c r="J221" i="12"/>
  <c r="J221" i="12" a="1"/>
  <c r="I221" i="12"/>
  <c r="I221" i="12" a="1"/>
  <c r="H221" i="12"/>
  <c r="H221" i="12" a="1"/>
  <c r="G221" i="12"/>
  <c r="F221" i="12"/>
  <c r="F221" i="12" a="1"/>
  <c r="E221" i="12" a="1"/>
  <c r="E221" i="12" s="1"/>
  <c r="D221" i="12" a="1"/>
  <c r="D221" i="12" s="1"/>
  <c r="M220" i="12" a="1"/>
  <c r="M220" i="12" s="1"/>
  <c r="L220" i="12" a="1"/>
  <c r="L220" i="12" s="1"/>
  <c r="K220" i="12" a="1"/>
  <c r="K220" i="12" s="1"/>
  <c r="J220" i="12" a="1"/>
  <c r="J220" i="12" s="1"/>
  <c r="I220" i="12" a="1"/>
  <c r="I220" i="12" s="1"/>
  <c r="H220" i="12" a="1"/>
  <c r="H220" i="12" s="1"/>
  <c r="G220" i="12"/>
  <c r="F220" i="12"/>
  <c r="F220" i="12" a="1"/>
  <c r="E220" i="12"/>
  <c r="E220" i="12" a="1"/>
  <c r="D220" i="12"/>
  <c r="D220" i="12" a="1"/>
  <c r="M219" i="12"/>
  <c r="M219" i="12" a="1"/>
  <c r="L219" i="12"/>
  <c r="L219" i="12" a="1"/>
  <c r="K219" i="12"/>
  <c r="K219" i="12" a="1"/>
  <c r="J219" i="12"/>
  <c r="J219" i="12" a="1"/>
  <c r="I219" i="12"/>
  <c r="I219" i="12" a="1"/>
  <c r="H219" i="12"/>
  <c r="H219" i="12" a="1"/>
  <c r="G219" i="12"/>
  <c r="F219" i="12" a="1"/>
  <c r="F219" i="12" s="1"/>
  <c r="E219" i="12" a="1"/>
  <c r="E219" i="12" s="1"/>
  <c r="D219" i="12" a="1"/>
  <c r="D219" i="12" s="1"/>
  <c r="M218" i="12" a="1"/>
  <c r="M218" i="12" s="1"/>
  <c r="L218" i="12" a="1"/>
  <c r="L218" i="12" s="1"/>
  <c r="K218" i="12" a="1"/>
  <c r="K218" i="12" s="1"/>
  <c r="J218" i="12" a="1"/>
  <c r="J218" i="12" s="1"/>
  <c r="I218" i="12" a="1"/>
  <c r="I218" i="12" s="1"/>
  <c r="H218" i="12" a="1"/>
  <c r="H218" i="12" s="1"/>
  <c r="G218" i="12"/>
  <c r="F218" i="12"/>
  <c r="F218" i="12" a="1"/>
  <c r="E218" i="12"/>
  <c r="E218" i="12" a="1"/>
  <c r="D218" i="12"/>
  <c r="D218" i="12" a="1"/>
  <c r="CD223" i="12"/>
  <c r="BM218" i="12"/>
  <c r="AV226" i="12"/>
  <c r="CE195" i="12" a="1"/>
  <c r="CE195" i="12" s="1"/>
  <c r="CE194" i="12" a="1"/>
  <c r="CE194" i="12" s="1"/>
  <c r="CE193" i="12" a="1"/>
  <c r="CE193" i="12" s="1"/>
  <c r="CE192" i="12" a="1"/>
  <c r="CE192" i="12" s="1"/>
  <c r="CE191" i="12" a="1"/>
  <c r="CE191" i="12" s="1"/>
  <c r="CE190" i="12" a="1"/>
  <c r="CE190" i="12" s="1"/>
  <c r="CE189" i="12" a="1"/>
  <c r="CE189" i="12" s="1"/>
  <c r="CE188" i="12" a="1"/>
  <c r="CE188" i="12" s="1"/>
  <c r="CE187" i="12" a="1"/>
  <c r="CE187" i="12" s="1"/>
  <c r="CE186" i="12" a="1"/>
  <c r="CE186" i="12" s="1"/>
  <c r="CE185" i="12" a="1"/>
  <c r="CE185" i="12" s="1"/>
  <c r="CE184" i="12" a="1"/>
  <c r="CE184" i="12" s="1"/>
  <c r="CE183" i="12" a="1"/>
  <c r="CE183" i="12" s="1"/>
  <c r="CE182" i="12" a="1"/>
  <c r="CE182" i="12" s="1"/>
  <c r="CE181" i="12" a="1"/>
  <c r="CE181" i="12" s="1"/>
  <c r="BN195" i="12" a="1"/>
  <c r="BN195" i="12" s="1"/>
  <c r="BN194" i="12" a="1"/>
  <c r="BN194" i="12" s="1"/>
  <c r="BN193" i="12" a="1"/>
  <c r="BN193" i="12" s="1"/>
  <c r="BN192" i="12" a="1"/>
  <c r="BN192" i="12" s="1"/>
  <c r="BN191" i="12" a="1"/>
  <c r="BN191" i="12" s="1"/>
  <c r="BN190" i="12" a="1"/>
  <c r="BN190" i="12" s="1"/>
  <c r="BN189" i="12" a="1"/>
  <c r="BN189" i="12" s="1"/>
  <c r="BN188" i="12" a="1"/>
  <c r="BN188" i="12" s="1"/>
  <c r="BN187" i="12" a="1"/>
  <c r="BN187" i="12" s="1"/>
  <c r="BN186" i="12" a="1"/>
  <c r="BN186" i="12" s="1"/>
  <c r="BN185" i="12" a="1"/>
  <c r="BN185" i="12" s="1"/>
  <c r="BN184" i="12" a="1"/>
  <c r="BN184" i="12" s="1"/>
  <c r="BN183" i="12" a="1"/>
  <c r="BN183" i="12" s="1"/>
  <c r="BN182" i="12" a="1"/>
  <c r="BN182" i="12" s="1"/>
  <c r="BN181" i="12" a="1"/>
  <c r="BN181" i="12" s="1"/>
  <c r="AW195" i="12" a="1"/>
  <c r="AW195" i="12" s="1"/>
  <c r="AW194" i="12" a="1"/>
  <c r="AW194" i="12" s="1"/>
  <c r="AW193" i="12" a="1"/>
  <c r="AW193" i="12" s="1"/>
  <c r="AW192" i="12" a="1"/>
  <c r="AW192" i="12" s="1"/>
  <c r="AW191" i="12" a="1"/>
  <c r="AW191" i="12" s="1"/>
  <c r="AW190" i="12" a="1"/>
  <c r="AW190" i="12" s="1"/>
  <c r="AW189" i="12" a="1"/>
  <c r="AW189" i="12" s="1"/>
  <c r="AW188" i="12" a="1"/>
  <c r="AW188" i="12" s="1"/>
  <c r="AW187" i="12" a="1"/>
  <c r="AW187" i="12" s="1"/>
  <c r="AW186" i="12" a="1"/>
  <c r="AW186" i="12" s="1"/>
  <c r="AW185" i="12" a="1"/>
  <c r="AW185" i="12" s="1"/>
  <c r="AW184" i="12" a="1"/>
  <c r="AW184" i="12" s="1"/>
  <c r="AW183" i="12" a="1"/>
  <c r="AW183" i="12" s="1"/>
  <c r="AW182" i="12" a="1"/>
  <c r="AW182" i="12" s="1"/>
  <c r="AW181" i="12" a="1"/>
  <c r="AW181" i="12" s="1"/>
  <c r="AF195" i="12" a="1"/>
  <c r="AF195" i="12" s="1"/>
  <c r="AF194" i="12" a="1"/>
  <c r="AF194" i="12" s="1"/>
  <c r="AF193" i="12" a="1"/>
  <c r="AF193" i="12" s="1"/>
  <c r="AF192" i="12" a="1"/>
  <c r="AF192" i="12" s="1"/>
  <c r="AF191" i="12" a="1"/>
  <c r="AF191" i="12" s="1"/>
  <c r="AF190" i="12" a="1"/>
  <c r="AF190" i="12" s="1"/>
  <c r="AF189" i="12" a="1"/>
  <c r="AF189" i="12" s="1"/>
  <c r="AF188" i="12" a="1"/>
  <c r="AF188" i="12" s="1"/>
  <c r="AF187" i="12" a="1"/>
  <c r="AF187" i="12" s="1"/>
  <c r="AF186" i="12" a="1"/>
  <c r="AF186" i="12" s="1"/>
  <c r="AF185" i="12" a="1"/>
  <c r="AF185" i="12" s="1"/>
  <c r="AF184" i="12" a="1"/>
  <c r="AF184" i="12" s="1"/>
  <c r="AF183" i="12" a="1"/>
  <c r="AF183" i="12" s="1"/>
  <c r="AF182" i="12" a="1"/>
  <c r="AF182" i="12" s="1"/>
  <c r="AF181" i="12" a="1"/>
  <c r="AF181" i="12" s="1"/>
  <c r="O195" i="12" a="1"/>
  <c r="O195" i="12" s="1"/>
  <c r="O194" i="12" a="1"/>
  <c r="O194" i="12" s="1"/>
  <c r="O193" i="12" a="1"/>
  <c r="O193" i="12" s="1"/>
  <c r="O192" i="12" a="1"/>
  <c r="O192" i="12" s="1"/>
  <c r="O191" i="12" a="1"/>
  <c r="O191" i="12" s="1"/>
  <c r="O190" i="12" a="1"/>
  <c r="O190" i="12" s="1"/>
  <c r="O189" i="12" a="1"/>
  <c r="O189" i="12" s="1"/>
  <c r="O188" i="12" a="1"/>
  <c r="O188" i="12" s="1"/>
  <c r="O187" i="12" a="1"/>
  <c r="O187" i="12" s="1"/>
  <c r="O186" i="12" a="1"/>
  <c r="O186" i="12" s="1"/>
  <c r="O185" i="12" a="1"/>
  <c r="O185" i="12" s="1"/>
  <c r="O184" i="12" a="1"/>
  <c r="O184" i="12" s="1"/>
  <c r="O183" i="12" a="1"/>
  <c r="O183" i="12" s="1"/>
  <c r="O182" i="12" a="1"/>
  <c r="O182" i="12" s="1"/>
  <c r="O181" i="12" a="1"/>
  <c r="O181" i="12" s="1"/>
  <c r="CC195" i="12" a="1"/>
  <c r="CC195" i="12" s="1"/>
  <c r="CB195" i="12" a="1"/>
  <c r="CB195" i="12" s="1"/>
  <c r="CA195" i="12" a="1"/>
  <c r="CA195" i="12" s="1"/>
  <c r="BZ195" i="12" a="1"/>
  <c r="BZ195" i="12" s="1"/>
  <c r="BY195" i="12" a="1"/>
  <c r="BY195" i="12" s="1"/>
  <c r="BX195" i="12" a="1"/>
  <c r="BX195" i="12" s="1"/>
  <c r="BW195" i="12"/>
  <c r="BV195" i="12"/>
  <c r="BV195" i="12" a="1"/>
  <c r="BU195" i="12"/>
  <c r="BU195" i="12" a="1"/>
  <c r="BT195" i="12"/>
  <c r="BT195" i="12" a="1"/>
  <c r="CC194" i="12"/>
  <c r="CC194" i="12" a="1"/>
  <c r="CB194" i="12"/>
  <c r="CB194" i="12" a="1"/>
  <c r="CA194" i="12"/>
  <c r="CA194" i="12" a="1"/>
  <c r="BZ194" i="12"/>
  <c r="BZ194" i="12" a="1"/>
  <c r="BY194" i="12"/>
  <c r="BY194" i="12" a="1"/>
  <c r="BX194" i="12"/>
  <c r="BX194" i="12" a="1"/>
  <c r="BW194" i="12"/>
  <c r="BV194" i="12" a="1"/>
  <c r="BV194" i="12" s="1"/>
  <c r="BU194" i="12" a="1"/>
  <c r="BU194" i="12" s="1"/>
  <c r="BT194" i="12" a="1"/>
  <c r="BT194" i="12" s="1"/>
  <c r="CC193" i="12" a="1"/>
  <c r="CC193" i="12" s="1"/>
  <c r="CB193" i="12" a="1"/>
  <c r="CB193" i="12" s="1"/>
  <c r="CA193" i="12" a="1"/>
  <c r="CA193" i="12" s="1"/>
  <c r="BZ193" i="12" a="1"/>
  <c r="BZ193" i="12" s="1"/>
  <c r="BY193" i="12" a="1"/>
  <c r="BY193" i="12" s="1"/>
  <c r="BX193" i="12" a="1"/>
  <c r="BX193" i="12" s="1"/>
  <c r="BW193" i="12"/>
  <c r="BV193" i="12"/>
  <c r="BV193" i="12" a="1"/>
  <c r="BU193" i="12"/>
  <c r="BU193" i="12" a="1"/>
  <c r="BT193" i="12"/>
  <c r="BT193" i="12" a="1"/>
  <c r="CC192" i="12"/>
  <c r="CC192" i="12" a="1"/>
  <c r="CB192" i="12"/>
  <c r="CB192" i="12" a="1"/>
  <c r="CA192" i="12"/>
  <c r="CA192" i="12" a="1"/>
  <c r="BZ192" i="12"/>
  <c r="BZ192" i="12" a="1"/>
  <c r="BY192" i="12"/>
  <c r="BY192" i="12" a="1"/>
  <c r="BX192" i="12"/>
  <c r="BX192" i="12" a="1"/>
  <c r="BW192" i="12"/>
  <c r="BV192" i="12" a="1"/>
  <c r="BV192" i="12" s="1"/>
  <c r="BU192" i="12" a="1"/>
  <c r="BU192" i="12" s="1"/>
  <c r="BT192" i="12" a="1"/>
  <c r="BT192" i="12" s="1"/>
  <c r="CC191" i="12" a="1"/>
  <c r="CC191" i="12" s="1"/>
  <c r="CB191" i="12" a="1"/>
  <c r="CB191" i="12" s="1"/>
  <c r="CA191" i="12" a="1"/>
  <c r="CA191" i="12" s="1"/>
  <c r="BZ191" i="12" a="1"/>
  <c r="BZ191" i="12" s="1"/>
  <c r="BY191" i="12" a="1"/>
  <c r="BY191" i="12" s="1"/>
  <c r="BX191" i="12" a="1"/>
  <c r="BX191" i="12" s="1"/>
  <c r="BW191" i="12"/>
  <c r="BV191" i="12"/>
  <c r="BV191" i="12" a="1"/>
  <c r="BU191" i="12"/>
  <c r="BU191" i="12" a="1"/>
  <c r="BT191" i="12"/>
  <c r="BT191" i="12" a="1"/>
  <c r="CC190" i="12"/>
  <c r="CC190" i="12" a="1"/>
  <c r="CB190" i="12"/>
  <c r="CB190" i="12" a="1"/>
  <c r="CA190" i="12"/>
  <c r="CA190" i="12" a="1"/>
  <c r="BZ190" i="12"/>
  <c r="BZ190" i="12" a="1"/>
  <c r="BY190" i="12"/>
  <c r="BY190" i="12" a="1"/>
  <c r="BX190" i="12"/>
  <c r="BX190" i="12" a="1"/>
  <c r="BW190" i="12"/>
  <c r="BV190" i="12" a="1"/>
  <c r="BV190" i="12" s="1"/>
  <c r="BU190" i="12" a="1"/>
  <c r="BU190" i="12" s="1"/>
  <c r="BT190" i="12" a="1"/>
  <c r="BT190" i="12" s="1"/>
  <c r="CC189" i="12" a="1"/>
  <c r="CC189" i="12" s="1"/>
  <c r="CB189" i="12" a="1"/>
  <c r="CB189" i="12" s="1"/>
  <c r="CA189" i="12" a="1"/>
  <c r="CA189" i="12" s="1"/>
  <c r="BZ189" i="12" a="1"/>
  <c r="BZ189" i="12" s="1"/>
  <c r="BY189" i="12" a="1"/>
  <c r="BY189" i="12" s="1"/>
  <c r="BX189" i="12" a="1"/>
  <c r="BX189" i="12" s="1"/>
  <c r="BW189" i="12"/>
  <c r="BV189" i="12"/>
  <c r="BV189" i="12" a="1"/>
  <c r="BU189" i="12"/>
  <c r="BU189" i="12" a="1"/>
  <c r="BT189" i="12"/>
  <c r="BT189" i="12" a="1"/>
  <c r="CC188" i="12"/>
  <c r="CC188" i="12" a="1"/>
  <c r="CB188" i="12"/>
  <c r="CB188" i="12" a="1"/>
  <c r="CA188" i="12"/>
  <c r="CA188" i="12" a="1"/>
  <c r="BZ188" i="12"/>
  <c r="BZ188" i="12" a="1"/>
  <c r="BY188" i="12"/>
  <c r="BY188" i="12" a="1"/>
  <c r="BX188" i="12"/>
  <c r="BX188" i="12" a="1"/>
  <c r="BW188" i="12"/>
  <c r="BV188" i="12" a="1"/>
  <c r="BV188" i="12" s="1"/>
  <c r="BU188" i="12"/>
  <c r="BU188" i="12" a="1"/>
  <c r="BT188" i="12" a="1"/>
  <c r="BT188" i="12" s="1"/>
  <c r="CC187" i="12" a="1"/>
  <c r="CC187" i="12" s="1"/>
  <c r="CB187" i="12" a="1"/>
  <c r="CB187" i="12" s="1"/>
  <c r="CA187" i="12"/>
  <c r="CA187" i="12" a="1"/>
  <c r="BZ187" i="12" a="1"/>
  <c r="BZ187" i="12" s="1"/>
  <c r="BY187" i="12" a="1"/>
  <c r="BY187" i="12" s="1"/>
  <c r="BX187" i="12" a="1"/>
  <c r="BX187" i="12" s="1"/>
  <c r="BW187" i="12"/>
  <c r="BV187" i="12"/>
  <c r="BV187" i="12" a="1"/>
  <c r="BU187" i="12"/>
  <c r="BU187" i="12" a="1"/>
  <c r="BT187" i="12"/>
  <c r="BT187" i="12" a="1"/>
  <c r="CC186" i="12"/>
  <c r="CC186" i="12" a="1"/>
  <c r="CB186" i="12"/>
  <c r="CB186" i="12" a="1"/>
  <c r="CA186" i="12"/>
  <c r="CA186" i="12" a="1"/>
  <c r="BZ186" i="12"/>
  <c r="BZ186" i="12" a="1"/>
  <c r="BY186" i="12"/>
  <c r="BY186" i="12" a="1"/>
  <c r="BX186" i="12"/>
  <c r="BX186" i="12" a="1"/>
  <c r="BW186" i="12"/>
  <c r="BV186" i="12" a="1"/>
  <c r="BV186" i="12" s="1"/>
  <c r="BU186" i="12" a="1"/>
  <c r="BU186" i="12" s="1"/>
  <c r="BT186" i="12"/>
  <c r="BT186" i="12" a="1"/>
  <c r="CC185" i="12" a="1"/>
  <c r="CC185" i="12" s="1"/>
  <c r="CD185" i="12" s="1"/>
  <c r="CB185" i="12" a="1"/>
  <c r="CB185" i="12" s="1"/>
  <c r="CA185" i="12" a="1"/>
  <c r="CA185" i="12" s="1"/>
  <c r="BZ185" i="12"/>
  <c r="BZ185" i="12" a="1"/>
  <c r="BY185" i="12" a="1"/>
  <c r="BY185" i="12" s="1"/>
  <c r="BX185" i="12" a="1"/>
  <c r="BX185" i="12" s="1"/>
  <c r="BW185" i="12"/>
  <c r="BV185" i="12"/>
  <c r="BV185" i="12" a="1"/>
  <c r="BU185" i="12"/>
  <c r="BU185" i="12" a="1"/>
  <c r="BT185" i="12"/>
  <c r="BT185" i="12" a="1"/>
  <c r="CC184" i="12"/>
  <c r="CC184" i="12" a="1"/>
  <c r="CB184" i="12"/>
  <c r="CB184" i="12" a="1"/>
  <c r="CA184" i="12"/>
  <c r="CA184" i="12" a="1"/>
  <c r="BZ184" i="12"/>
  <c r="BZ184" i="12" a="1"/>
  <c r="BY184" i="12"/>
  <c r="BY184" i="12" a="1"/>
  <c r="BX184" i="12"/>
  <c r="BX184" i="12" a="1"/>
  <c r="BW184" i="12"/>
  <c r="BV184" i="12" a="1"/>
  <c r="BV184" i="12" s="1"/>
  <c r="BU184" i="12" a="1"/>
  <c r="BU184" i="12" s="1"/>
  <c r="BT184" i="12" a="1"/>
  <c r="BT184" i="12" s="1"/>
  <c r="CC183" i="12"/>
  <c r="CC183" i="12" a="1"/>
  <c r="CB183" i="12" a="1"/>
  <c r="CB183" i="12" s="1"/>
  <c r="CA183" i="12" a="1"/>
  <c r="CA183" i="12" s="1"/>
  <c r="BZ183" i="12" a="1"/>
  <c r="BZ183" i="12" s="1"/>
  <c r="BY183" i="12"/>
  <c r="BY183" i="12" a="1"/>
  <c r="BX183" i="12" a="1"/>
  <c r="BX183" i="12" s="1"/>
  <c r="BW183" i="12"/>
  <c r="BV183" i="12"/>
  <c r="BV183" i="12" a="1"/>
  <c r="BU183" i="12"/>
  <c r="BU183" i="12" a="1"/>
  <c r="BT183" i="12"/>
  <c r="BT183" i="12" a="1"/>
  <c r="CC182" i="12"/>
  <c r="CC182" i="12" a="1"/>
  <c r="CB182" i="12"/>
  <c r="CB182" i="12" a="1"/>
  <c r="CA182" i="12"/>
  <c r="CA182" i="12" a="1"/>
  <c r="BZ182" i="12"/>
  <c r="BZ182" i="12" a="1"/>
  <c r="BY182" i="12"/>
  <c r="BY182" i="12" a="1"/>
  <c r="BX182" i="12"/>
  <c r="BX182" i="12" a="1"/>
  <c r="BW182" i="12"/>
  <c r="BV182" i="12"/>
  <c r="BV182" i="12" a="1"/>
  <c r="BU182" i="12" a="1"/>
  <c r="BU182" i="12" s="1"/>
  <c r="BT182" i="12" a="1"/>
  <c r="BT182" i="12" s="1"/>
  <c r="CC181" i="12" a="1"/>
  <c r="CC181" i="12" s="1"/>
  <c r="CB181" i="12"/>
  <c r="CB181" i="12" a="1"/>
  <c r="CA181" i="12" a="1"/>
  <c r="CA181" i="12" s="1"/>
  <c r="BZ181" i="12" a="1"/>
  <c r="BZ181" i="12" s="1"/>
  <c r="BY181" i="12" a="1"/>
  <c r="BY181" i="12" s="1"/>
  <c r="BX181" i="12"/>
  <c r="BX181" i="12" a="1"/>
  <c r="BW181" i="12"/>
  <c r="BV181" i="12"/>
  <c r="BV181" i="12" a="1"/>
  <c r="BU181" i="12"/>
  <c r="BU181" i="12" a="1"/>
  <c r="BT181" i="12"/>
  <c r="BT181" i="12" a="1"/>
  <c r="BL195" i="12"/>
  <c r="BL195" i="12" a="1"/>
  <c r="BK195" i="12"/>
  <c r="BK195" i="12" a="1"/>
  <c r="BJ195" i="12"/>
  <c r="BJ195" i="12" a="1"/>
  <c r="BI195" i="12"/>
  <c r="BI195" i="12" a="1"/>
  <c r="BH195" i="12"/>
  <c r="BH195" i="12" a="1"/>
  <c r="BG195" i="12"/>
  <c r="BG195" i="12" a="1"/>
  <c r="BF195" i="12"/>
  <c r="BE195" i="12" a="1"/>
  <c r="BE195" i="12" s="1"/>
  <c r="BD195" i="12"/>
  <c r="BD195" i="12" a="1"/>
  <c r="BC195" i="12" a="1"/>
  <c r="BC195" i="12" s="1"/>
  <c r="BL194" i="12" a="1"/>
  <c r="BL194" i="12" s="1"/>
  <c r="BK194" i="12" a="1"/>
  <c r="BK194" i="12" s="1"/>
  <c r="BJ194" i="12"/>
  <c r="BJ194" i="12" a="1"/>
  <c r="BI194" i="12" a="1"/>
  <c r="BI194" i="12" s="1"/>
  <c r="BH194" i="12" a="1"/>
  <c r="BH194" i="12" s="1"/>
  <c r="BG194" i="12" a="1"/>
  <c r="BG194" i="12" s="1"/>
  <c r="BF194" i="12"/>
  <c r="BE194" i="12"/>
  <c r="BE194" i="12" a="1"/>
  <c r="BD194" i="12"/>
  <c r="BD194" i="12" a="1"/>
  <c r="BC194" i="12"/>
  <c r="BC194" i="12" a="1"/>
  <c r="BL193" i="12"/>
  <c r="BL193" i="12" a="1"/>
  <c r="BK193" i="12"/>
  <c r="BK193" i="12" a="1"/>
  <c r="BJ193" i="12"/>
  <c r="BJ193" i="12" a="1"/>
  <c r="BI193" i="12"/>
  <c r="BI193" i="12" a="1"/>
  <c r="BH193" i="12"/>
  <c r="BH193" i="12" a="1"/>
  <c r="BG193" i="12"/>
  <c r="BG193" i="12" a="1"/>
  <c r="BF193" i="12"/>
  <c r="BE193" i="12" a="1"/>
  <c r="BE193" i="12" s="1"/>
  <c r="BD193" i="12" a="1"/>
  <c r="BD193" i="12" s="1"/>
  <c r="BC193" i="12"/>
  <c r="BC193" i="12" a="1"/>
  <c r="BL192" i="12" a="1"/>
  <c r="BL192" i="12" s="1"/>
  <c r="BK192" i="12" a="1"/>
  <c r="BK192" i="12" s="1"/>
  <c r="BJ192" i="12" a="1"/>
  <c r="BJ192" i="12" s="1"/>
  <c r="BI192" i="12"/>
  <c r="BI192" i="12" a="1"/>
  <c r="BH192" i="12" a="1"/>
  <c r="BH192" i="12" s="1"/>
  <c r="BG192" i="12" a="1"/>
  <c r="BG192" i="12" s="1"/>
  <c r="BF192" i="12"/>
  <c r="BE192" i="12"/>
  <c r="BE192" i="12" a="1"/>
  <c r="BD192" i="12"/>
  <c r="BD192" i="12" a="1"/>
  <c r="BC192" i="12"/>
  <c r="BC192" i="12" a="1"/>
  <c r="BL191" i="12"/>
  <c r="BL191" i="12" a="1"/>
  <c r="BK191" i="12"/>
  <c r="BK191" i="12" a="1"/>
  <c r="BJ191" i="12"/>
  <c r="BJ191" i="12" a="1"/>
  <c r="BI191" i="12"/>
  <c r="BI191" i="12" a="1"/>
  <c r="BH191" i="12"/>
  <c r="BH191" i="12" a="1"/>
  <c r="BG191" i="12"/>
  <c r="BG191" i="12" a="1"/>
  <c r="BF191" i="12"/>
  <c r="BE191" i="12" a="1"/>
  <c r="BE191" i="12" s="1"/>
  <c r="BD191" i="12" a="1"/>
  <c r="BD191" i="12" s="1"/>
  <c r="BC191" i="12" a="1"/>
  <c r="BC191" i="12" s="1"/>
  <c r="BL190" i="12"/>
  <c r="BL190" i="12" a="1"/>
  <c r="BK190" i="12" a="1"/>
  <c r="BK190" i="12" s="1"/>
  <c r="BJ190" i="12" a="1"/>
  <c r="BJ190" i="12" s="1"/>
  <c r="BI190" i="12" a="1"/>
  <c r="BI190" i="12" s="1"/>
  <c r="BH190" i="12"/>
  <c r="BH190" i="12" a="1"/>
  <c r="BG190" i="12" a="1"/>
  <c r="BG190" i="12" s="1"/>
  <c r="BF190" i="12"/>
  <c r="BE190" i="12"/>
  <c r="BE190" i="12" a="1"/>
  <c r="BD190" i="12"/>
  <c r="BD190" i="12" a="1"/>
  <c r="BC190" i="12"/>
  <c r="BC190" i="12" a="1"/>
  <c r="BL189" i="12"/>
  <c r="BL189" i="12" a="1"/>
  <c r="BK189" i="12"/>
  <c r="BK189" i="12" a="1"/>
  <c r="BJ189" i="12"/>
  <c r="BJ189" i="12" a="1"/>
  <c r="BI189" i="12"/>
  <c r="BI189" i="12" a="1"/>
  <c r="BH189" i="12"/>
  <c r="BH189" i="12" a="1"/>
  <c r="BG189" i="12"/>
  <c r="BG189" i="12" a="1"/>
  <c r="BF189" i="12"/>
  <c r="BE189" i="12"/>
  <c r="BE189" i="12" a="1"/>
  <c r="BD189" i="12" a="1"/>
  <c r="BD189" i="12" s="1"/>
  <c r="BC189" i="12" a="1"/>
  <c r="BC189" i="12" s="1"/>
  <c r="BL188" i="12" a="1"/>
  <c r="BL188" i="12" s="1"/>
  <c r="BK188" i="12"/>
  <c r="BK188" i="12" a="1"/>
  <c r="BJ188" i="12" a="1"/>
  <c r="BJ188" i="12" s="1"/>
  <c r="BI188" i="12" a="1"/>
  <c r="BI188" i="12" s="1"/>
  <c r="BH188" i="12" a="1"/>
  <c r="BH188" i="12" s="1"/>
  <c r="BM188" i="12" s="1"/>
  <c r="BG188" i="12"/>
  <c r="BG188" i="12" a="1"/>
  <c r="BF188" i="12"/>
  <c r="BE188" i="12"/>
  <c r="BE188" i="12" a="1"/>
  <c r="BD188" i="12"/>
  <c r="BD188" i="12" a="1"/>
  <c r="BC188" i="12"/>
  <c r="BC188" i="12" a="1"/>
  <c r="BL187" i="12"/>
  <c r="BL187" i="12" a="1"/>
  <c r="BK187" i="12"/>
  <c r="BK187" i="12" a="1"/>
  <c r="BJ187" i="12"/>
  <c r="BJ187" i="12" a="1"/>
  <c r="BI187" i="12"/>
  <c r="BI187" i="12" a="1"/>
  <c r="BH187" i="12"/>
  <c r="BH187" i="12" a="1"/>
  <c r="BG187" i="12"/>
  <c r="BG187" i="12" a="1"/>
  <c r="BF187" i="12"/>
  <c r="BE187" i="12" a="1"/>
  <c r="BE187" i="12" s="1"/>
  <c r="BD187" i="12"/>
  <c r="BD187" i="12" a="1"/>
  <c r="BC187" i="12" a="1"/>
  <c r="BC187" i="12" s="1"/>
  <c r="BL186" i="12" a="1"/>
  <c r="BL186" i="12" s="1"/>
  <c r="BK186" i="12" a="1"/>
  <c r="BK186" i="12" s="1"/>
  <c r="BJ186" i="12"/>
  <c r="BJ186" i="12" a="1"/>
  <c r="BI186" i="12" a="1"/>
  <c r="BI186" i="12" s="1"/>
  <c r="BH186" i="12" a="1"/>
  <c r="BH186" i="12" s="1"/>
  <c r="BG186" i="12" a="1"/>
  <c r="BG186" i="12" s="1"/>
  <c r="BF186" i="12"/>
  <c r="BE186" i="12"/>
  <c r="BE186" i="12" a="1"/>
  <c r="BD186" i="12"/>
  <c r="BD186" i="12" a="1"/>
  <c r="BC186" i="12"/>
  <c r="BC186" i="12" a="1"/>
  <c r="BL185" i="12"/>
  <c r="BL185" i="12" a="1"/>
  <c r="BK185" i="12"/>
  <c r="BK185" i="12" a="1"/>
  <c r="BJ185" i="12"/>
  <c r="BJ185" i="12" a="1"/>
  <c r="BI185" i="12"/>
  <c r="BI185" i="12" a="1"/>
  <c r="BH185" i="12"/>
  <c r="BH185" i="12" a="1"/>
  <c r="BG185" i="12"/>
  <c r="BG185" i="12" a="1"/>
  <c r="BF185" i="12"/>
  <c r="BE185" i="12" a="1"/>
  <c r="BE185" i="12" s="1"/>
  <c r="BD185" i="12" a="1"/>
  <c r="BD185" i="12" s="1"/>
  <c r="BC185" i="12"/>
  <c r="BC185" i="12" a="1"/>
  <c r="BL184" i="12" a="1"/>
  <c r="BL184" i="12" s="1"/>
  <c r="BK184" i="12" a="1"/>
  <c r="BK184" i="12" s="1"/>
  <c r="BJ184" i="12" a="1"/>
  <c r="BJ184" i="12" s="1"/>
  <c r="BI184" i="12"/>
  <c r="BI184" i="12" a="1"/>
  <c r="BH184" i="12" a="1"/>
  <c r="BH184" i="12" s="1"/>
  <c r="BG184" i="12" a="1"/>
  <c r="BG184" i="12" s="1"/>
  <c r="BF184" i="12"/>
  <c r="BE184" i="12"/>
  <c r="BE184" i="12" a="1"/>
  <c r="BD184" i="12"/>
  <c r="BD184" i="12" a="1"/>
  <c r="BC184" i="12"/>
  <c r="BC184" i="12" a="1"/>
  <c r="BL183" i="12"/>
  <c r="BL183" i="12" a="1"/>
  <c r="BK183" i="12"/>
  <c r="BK183" i="12" a="1"/>
  <c r="BJ183" i="12"/>
  <c r="BJ183" i="12" a="1"/>
  <c r="BI183" i="12"/>
  <c r="BI183" i="12" a="1"/>
  <c r="BH183" i="12"/>
  <c r="BH183" i="12" a="1"/>
  <c r="BG183" i="12"/>
  <c r="BG183" i="12" a="1"/>
  <c r="BF183" i="12"/>
  <c r="BE183" i="12" a="1"/>
  <c r="BE183" i="12" s="1"/>
  <c r="BD183" i="12" a="1"/>
  <c r="BD183" i="12" s="1"/>
  <c r="BC183" i="12" a="1"/>
  <c r="BC183" i="12" s="1"/>
  <c r="BL182" i="12"/>
  <c r="BL182" i="12" a="1"/>
  <c r="BK182" i="12" a="1"/>
  <c r="BK182" i="12" s="1"/>
  <c r="BJ182" i="12" a="1"/>
  <c r="BJ182" i="12" s="1"/>
  <c r="BI182" i="12" a="1"/>
  <c r="BI182" i="12" s="1"/>
  <c r="BH182" i="12"/>
  <c r="BH182" i="12" a="1"/>
  <c r="BG182" i="12" a="1"/>
  <c r="BG182" i="12" s="1"/>
  <c r="BF182" i="12"/>
  <c r="BE182" i="12"/>
  <c r="BE182" i="12" a="1"/>
  <c r="BD182" i="12"/>
  <c r="BD182" i="12" a="1"/>
  <c r="BC182" i="12"/>
  <c r="BC182" i="12" a="1"/>
  <c r="BL181" i="12"/>
  <c r="BL181" i="12" a="1"/>
  <c r="BK181" i="12"/>
  <c r="BK181" i="12" a="1"/>
  <c r="BJ181" i="12"/>
  <c r="BJ181" i="12" a="1"/>
  <c r="BI181" i="12"/>
  <c r="BI181" i="12" a="1"/>
  <c r="BH181" i="12"/>
  <c r="BH181" i="12" a="1"/>
  <c r="BG181" i="12"/>
  <c r="BG181" i="12" a="1"/>
  <c r="BF181" i="12"/>
  <c r="BE181" i="12"/>
  <c r="BE181" i="12" a="1"/>
  <c r="BD181" i="12" a="1"/>
  <c r="BD181" i="12" s="1"/>
  <c r="BC181" i="12" a="1"/>
  <c r="BC181" i="12" s="1"/>
  <c r="AU195" i="12" a="1"/>
  <c r="AU195" i="12" s="1"/>
  <c r="AT195" i="12"/>
  <c r="AT195" i="12" a="1"/>
  <c r="AS195" i="12" a="1"/>
  <c r="AS195" i="12" s="1"/>
  <c r="AR195" i="12" a="1"/>
  <c r="AR195" i="12" s="1"/>
  <c r="AQ195" i="12" a="1"/>
  <c r="AQ195" i="12" s="1"/>
  <c r="AP195" i="12"/>
  <c r="AP195" i="12" a="1"/>
  <c r="AO195" i="12"/>
  <c r="AN195" i="12"/>
  <c r="AN195" i="12" a="1"/>
  <c r="AM195" i="12"/>
  <c r="AM195" i="12" a="1"/>
  <c r="AL195" i="12"/>
  <c r="AL195" i="12" a="1"/>
  <c r="AU194" i="12"/>
  <c r="AU194" i="12" a="1"/>
  <c r="AT194" i="12"/>
  <c r="AT194" i="12" a="1"/>
  <c r="AS194" i="12"/>
  <c r="AS194" i="12" a="1"/>
  <c r="AR194" i="12"/>
  <c r="AR194" i="12" a="1"/>
  <c r="AQ194" i="12"/>
  <c r="AQ194" i="12" a="1"/>
  <c r="AP194" i="12"/>
  <c r="AP194" i="12" a="1"/>
  <c r="AO194" i="12"/>
  <c r="AN194" i="12" a="1"/>
  <c r="AN194" i="12" s="1"/>
  <c r="AM194" i="12"/>
  <c r="AM194" i="12" a="1"/>
  <c r="AL194" i="12" a="1"/>
  <c r="AL194" i="12" s="1"/>
  <c r="AU193" i="12" a="1"/>
  <c r="AU193" i="12" s="1"/>
  <c r="AT193" i="12" a="1"/>
  <c r="AT193" i="12" s="1"/>
  <c r="AS193" i="12"/>
  <c r="AS193" i="12" a="1"/>
  <c r="AR193" i="12" a="1"/>
  <c r="AR193" i="12" s="1"/>
  <c r="AQ193" i="12" a="1"/>
  <c r="AQ193" i="12" s="1"/>
  <c r="AP193" i="12" a="1"/>
  <c r="AP193" i="12" s="1"/>
  <c r="AO193" i="12"/>
  <c r="AN193" i="12"/>
  <c r="AN193" i="12" a="1"/>
  <c r="AM193" i="12"/>
  <c r="AM193" i="12" a="1"/>
  <c r="AL193" i="12"/>
  <c r="AL193" i="12" a="1"/>
  <c r="AU192" i="12"/>
  <c r="AU192" i="12" a="1"/>
  <c r="AT192" i="12"/>
  <c r="AT192" i="12" a="1"/>
  <c r="AS192" i="12"/>
  <c r="AS192" i="12" a="1"/>
  <c r="AR192" i="12"/>
  <c r="AR192" i="12" a="1"/>
  <c r="AQ192" i="12"/>
  <c r="AQ192" i="12" a="1"/>
  <c r="AP192" i="12"/>
  <c r="AP192" i="12" a="1"/>
  <c r="AO192" i="12"/>
  <c r="AN192" i="12" a="1"/>
  <c r="AN192" i="12" s="1"/>
  <c r="AM192" i="12"/>
  <c r="AM192" i="12" a="1"/>
  <c r="AL192" i="12"/>
  <c r="AL192" i="12" a="1"/>
  <c r="AU191" i="12" a="1"/>
  <c r="AU191" i="12" s="1"/>
  <c r="AT191" i="12" a="1"/>
  <c r="AT191" i="12" s="1"/>
  <c r="AS191" i="12"/>
  <c r="AS191" i="12" a="1"/>
  <c r="AR191" i="12"/>
  <c r="AR191" i="12" a="1"/>
  <c r="AQ191" i="12" a="1"/>
  <c r="AQ191" i="12" s="1"/>
  <c r="AP191" i="12" a="1"/>
  <c r="AP191" i="12" s="1"/>
  <c r="AO191" i="12"/>
  <c r="AN191" i="12"/>
  <c r="AN191" i="12" a="1"/>
  <c r="AM191" i="12"/>
  <c r="AM191" i="12" a="1"/>
  <c r="AL191" i="12"/>
  <c r="AL191" i="12" a="1"/>
  <c r="AU190" i="12" a="1"/>
  <c r="AU190" i="12" s="1"/>
  <c r="AT190" i="12"/>
  <c r="AT190" i="12" a="1"/>
  <c r="AS190" i="12"/>
  <c r="AS190" i="12" a="1"/>
  <c r="AR190" i="12"/>
  <c r="AR190" i="12" a="1"/>
  <c r="AQ190" i="12" a="1"/>
  <c r="AQ190" i="12" s="1"/>
  <c r="AP190" i="12"/>
  <c r="AP190" i="12" a="1"/>
  <c r="AO190" i="12"/>
  <c r="AN190" i="12" a="1"/>
  <c r="AN190" i="12" s="1"/>
  <c r="AM190" i="12" a="1"/>
  <c r="AM190" i="12" s="1"/>
  <c r="AL190" i="12"/>
  <c r="AL190" i="12" a="1"/>
  <c r="AU189" i="12"/>
  <c r="AU189" i="12" a="1"/>
  <c r="AT189" i="12" a="1"/>
  <c r="AT189" i="12" s="1"/>
  <c r="AS189" i="12" a="1"/>
  <c r="AS189" i="12" s="1"/>
  <c r="AR189" i="12"/>
  <c r="AR189" i="12" a="1"/>
  <c r="AQ189" i="12"/>
  <c r="AQ189" i="12" a="1"/>
  <c r="AP189" i="12" a="1"/>
  <c r="AP189" i="12" s="1"/>
  <c r="AO189" i="12"/>
  <c r="AN189" i="12"/>
  <c r="AN189" i="12" a="1"/>
  <c r="AM189" i="12"/>
  <c r="AM189" i="12" a="1"/>
  <c r="AL189" i="12"/>
  <c r="AL189" i="12" a="1"/>
  <c r="AU188" i="12"/>
  <c r="AU188" i="12" a="1"/>
  <c r="AT188" i="12"/>
  <c r="AT188" i="12" a="1"/>
  <c r="AS188" i="12"/>
  <c r="AS188" i="12" a="1"/>
  <c r="AR188" i="12"/>
  <c r="AR188" i="12" a="1"/>
  <c r="AQ188" i="12"/>
  <c r="AQ188" i="12" a="1"/>
  <c r="AP188" i="12"/>
  <c r="AP188" i="12" a="1"/>
  <c r="AO188" i="12"/>
  <c r="AN188" i="12"/>
  <c r="AN188" i="12" a="1"/>
  <c r="AM188" i="12" a="1"/>
  <c r="AM188" i="12" s="1"/>
  <c r="AL188" i="12" a="1"/>
  <c r="AL188" i="12" s="1"/>
  <c r="AU187" i="12"/>
  <c r="AU187" i="12" a="1"/>
  <c r="AT187" i="12"/>
  <c r="AT187" i="12" a="1"/>
  <c r="AS187" i="12" a="1"/>
  <c r="AS187" i="12" s="1"/>
  <c r="AR187" i="12" a="1"/>
  <c r="AR187" i="12" s="1"/>
  <c r="AQ187" i="12" a="1"/>
  <c r="AQ187" i="12" s="1"/>
  <c r="AP187" i="12"/>
  <c r="AP187" i="12" a="1"/>
  <c r="AO187" i="12"/>
  <c r="AN187" i="12"/>
  <c r="AN187" i="12" a="1"/>
  <c r="AM187" i="12"/>
  <c r="AM187" i="12" a="1"/>
  <c r="AL187" i="12"/>
  <c r="AL187" i="12" a="1"/>
  <c r="AU186" i="12"/>
  <c r="AU186" i="12" a="1"/>
  <c r="AT186" i="12"/>
  <c r="AT186" i="12" a="1"/>
  <c r="AS186" i="12"/>
  <c r="AS186" i="12" a="1"/>
  <c r="AR186" i="12"/>
  <c r="AR186" i="12" a="1"/>
  <c r="AQ186" i="12"/>
  <c r="AQ186" i="12" a="1"/>
  <c r="AP186" i="12"/>
  <c r="AP186" i="12" a="1"/>
  <c r="AO186" i="12"/>
  <c r="AN186" i="12" a="1"/>
  <c r="AN186" i="12" s="1"/>
  <c r="AM186" i="12"/>
  <c r="AM186" i="12" a="1"/>
  <c r="AL186" i="12" a="1"/>
  <c r="AL186" i="12" s="1"/>
  <c r="AU185" i="12" a="1"/>
  <c r="AU185" i="12" s="1"/>
  <c r="AT185" i="12" a="1"/>
  <c r="AT185" i="12" s="1"/>
  <c r="AS185" i="12"/>
  <c r="AS185" i="12" a="1"/>
  <c r="AR185" i="12" a="1"/>
  <c r="AR185" i="12" s="1"/>
  <c r="AQ185" i="12" a="1"/>
  <c r="AQ185" i="12" s="1"/>
  <c r="AP185" i="12" a="1"/>
  <c r="AP185" i="12" s="1"/>
  <c r="AO185" i="12"/>
  <c r="AN185" i="12"/>
  <c r="AN185" i="12" a="1"/>
  <c r="AM185" i="12"/>
  <c r="AM185" i="12" a="1"/>
  <c r="AL185" i="12"/>
  <c r="AL185" i="12" a="1"/>
  <c r="AU184" i="12"/>
  <c r="AU184" i="12" a="1"/>
  <c r="AT184" i="12"/>
  <c r="AT184" i="12" a="1"/>
  <c r="AS184" i="12" a="1"/>
  <c r="AS184" i="12" s="1"/>
  <c r="AR184" i="12" a="1"/>
  <c r="AR184" i="12" s="1"/>
  <c r="AQ184" i="12"/>
  <c r="AQ184" i="12" a="1"/>
  <c r="AP184" i="12"/>
  <c r="AP184" i="12" a="1"/>
  <c r="AO184" i="12"/>
  <c r="AN184" i="12" a="1"/>
  <c r="AN184" i="12" s="1"/>
  <c r="AM184" i="12" a="1"/>
  <c r="AM184" i="12" s="1"/>
  <c r="AL184" i="12"/>
  <c r="AL184" i="12" a="1"/>
  <c r="AU183" i="12" a="1"/>
  <c r="AU183" i="12" s="1"/>
  <c r="AT183" i="12" a="1"/>
  <c r="AT183" i="12" s="1"/>
  <c r="AS183" i="12" a="1"/>
  <c r="AS183" i="12" s="1"/>
  <c r="AR183" i="12"/>
  <c r="AR183" i="12" a="1"/>
  <c r="AQ183" i="12" a="1"/>
  <c r="AQ183" i="12" s="1"/>
  <c r="AP183" i="12" a="1"/>
  <c r="AP183" i="12" s="1"/>
  <c r="AO183" i="12"/>
  <c r="AN183" i="12"/>
  <c r="AN183" i="12" a="1"/>
  <c r="AM183" i="12"/>
  <c r="AM183" i="12" a="1"/>
  <c r="AL183" i="12"/>
  <c r="AL183" i="12" a="1"/>
  <c r="AU182" i="12"/>
  <c r="AU182" i="12" a="1"/>
  <c r="AT182" i="12"/>
  <c r="AT182" i="12" a="1"/>
  <c r="AS182" i="12"/>
  <c r="AS182" i="12" a="1"/>
  <c r="AR182" i="12" a="1"/>
  <c r="AR182" i="12" s="1"/>
  <c r="AQ182" i="12" a="1"/>
  <c r="AQ182" i="12" s="1"/>
  <c r="AP182" i="12"/>
  <c r="AP182" i="12" a="1"/>
  <c r="AO182" i="12"/>
  <c r="AN182" i="12" a="1"/>
  <c r="AN182" i="12" s="1"/>
  <c r="AM182" i="12" a="1"/>
  <c r="AM182" i="12" s="1"/>
  <c r="AL182" i="12"/>
  <c r="AL182" i="12" a="1"/>
  <c r="AU181" i="12"/>
  <c r="AU181" i="12" a="1"/>
  <c r="AT181" i="12" a="1"/>
  <c r="AT181" i="12" s="1"/>
  <c r="AS181" i="12" a="1"/>
  <c r="AS181" i="12" s="1"/>
  <c r="AR181" i="12"/>
  <c r="AR181" i="12" a="1"/>
  <c r="AQ181" i="12"/>
  <c r="AQ181" i="12" a="1"/>
  <c r="AP181" i="12" a="1"/>
  <c r="AP181" i="12" s="1"/>
  <c r="AO181" i="12"/>
  <c r="AN181" i="12"/>
  <c r="AN181" i="12" a="1"/>
  <c r="AM181" i="12"/>
  <c r="AM181" i="12" a="1"/>
  <c r="AL181" i="12"/>
  <c r="AL181" i="12" a="1"/>
  <c r="AD195" i="12" a="1"/>
  <c r="AD195" i="12" s="1"/>
  <c r="AC195" i="12" a="1"/>
  <c r="AC195" i="12" s="1"/>
  <c r="AB195" i="12"/>
  <c r="AB195" i="12" a="1"/>
  <c r="AA195" i="12"/>
  <c r="AA195" i="12" a="1"/>
  <c r="Z195" i="12" a="1"/>
  <c r="Z195" i="12" s="1"/>
  <c r="Y195" i="12"/>
  <c r="Y195" i="12" a="1"/>
  <c r="X195" i="12"/>
  <c r="W195" i="12"/>
  <c r="W195" i="12" a="1"/>
  <c r="V195" i="12"/>
  <c r="V195" i="12" a="1"/>
  <c r="U195" i="12" a="1"/>
  <c r="U195" i="12" s="1"/>
  <c r="AD194" i="12"/>
  <c r="AD194" i="12" a="1"/>
  <c r="AC194" i="12"/>
  <c r="AC194" i="12" a="1"/>
  <c r="AB194" i="12" a="1"/>
  <c r="AB194" i="12" s="1"/>
  <c r="AA194" i="12" a="1"/>
  <c r="AA194" i="12" s="1"/>
  <c r="Z194" i="12"/>
  <c r="Z194" i="12" a="1"/>
  <c r="Y194" i="12"/>
  <c r="Y194" i="12" a="1"/>
  <c r="X194" i="12"/>
  <c r="W194" i="12"/>
  <c r="W194" i="12" a="1"/>
  <c r="V194" i="12"/>
  <c r="V194" i="12" a="1"/>
  <c r="U194" i="12"/>
  <c r="U194" i="12" a="1"/>
  <c r="AD193" i="12"/>
  <c r="AD193" i="12" a="1"/>
  <c r="AC193" i="12" a="1"/>
  <c r="AC193" i="12" s="1"/>
  <c r="AB193" i="12"/>
  <c r="AB193" i="12" a="1"/>
  <c r="AA193" i="12"/>
  <c r="AA193" i="12" a="1"/>
  <c r="Z193" i="12"/>
  <c r="Z193" i="12" a="1"/>
  <c r="Y193" i="12" a="1"/>
  <c r="Y193" i="12" s="1"/>
  <c r="X193" i="12"/>
  <c r="W193" i="12"/>
  <c r="W193" i="12" a="1"/>
  <c r="V193" i="12"/>
  <c r="V193" i="12" a="1"/>
  <c r="U193" i="12" a="1"/>
  <c r="U193" i="12" s="1"/>
  <c r="AD192" i="12" a="1"/>
  <c r="AD192" i="12" s="1"/>
  <c r="AC192" i="12"/>
  <c r="AC192" i="12" a="1"/>
  <c r="AB192" i="12"/>
  <c r="AB192" i="12" a="1"/>
  <c r="AA192" i="12" a="1"/>
  <c r="AA192" i="12" s="1"/>
  <c r="Z192" i="12" a="1"/>
  <c r="Z192" i="12" s="1"/>
  <c r="Y192" i="12"/>
  <c r="Y192" i="12" a="1"/>
  <c r="X192" i="12"/>
  <c r="W192" i="12"/>
  <c r="W192" i="12" a="1"/>
  <c r="V192" i="12" a="1"/>
  <c r="V192" i="12" s="1"/>
  <c r="U192" i="12"/>
  <c r="U192" i="12" a="1"/>
  <c r="AD191" i="12"/>
  <c r="AD191" i="12" a="1"/>
  <c r="AC191" i="12"/>
  <c r="AC191" i="12" a="1"/>
  <c r="AB191" i="12" a="1"/>
  <c r="AB191" i="12" s="1"/>
  <c r="AA191" i="12"/>
  <c r="AA191" i="12" a="1"/>
  <c r="Z191" i="12"/>
  <c r="Z191" i="12" a="1"/>
  <c r="Y191" i="12"/>
  <c r="Y191" i="12" a="1"/>
  <c r="X191" i="12"/>
  <c r="W191" i="12" a="1"/>
  <c r="W191" i="12" s="1"/>
  <c r="V191" i="12"/>
  <c r="V191" i="12" a="1"/>
  <c r="U191" i="12"/>
  <c r="U191" i="12" a="1"/>
  <c r="AD190" i="12"/>
  <c r="AD190" i="12" a="1"/>
  <c r="AC190" i="12" a="1"/>
  <c r="AC190" i="12" s="1"/>
  <c r="AB190" i="12"/>
  <c r="AE190" i="12" s="1"/>
  <c r="AB190" i="12" a="1"/>
  <c r="AA190" i="12" a="1"/>
  <c r="AA190" i="12" s="1"/>
  <c r="Z190" i="12" a="1"/>
  <c r="Z190" i="12" s="1"/>
  <c r="Y190" i="12" a="1"/>
  <c r="Y190" i="12" s="1"/>
  <c r="X190" i="12"/>
  <c r="W190" i="12"/>
  <c r="W190" i="12" a="1"/>
  <c r="V190" i="12"/>
  <c r="V190" i="12" a="1"/>
  <c r="U190" i="12" a="1"/>
  <c r="U190" i="12" s="1"/>
  <c r="AD189" i="12" a="1"/>
  <c r="AD189" i="12" s="1"/>
  <c r="AE189" i="12" s="1"/>
  <c r="AC189" i="12"/>
  <c r="AC189" i="12" a="1"/>
  <c r="AB189" i="12"/>
  <c r="AB189" i="12" a="1"/>
  <c r="AA189" i="12" a="1"/>
  <c r="AA189" i="12" s="1"/>
  <c r="Z189" i="12"/>
  <c r="Z189" i="12" a="1"/>
  <c r="Y189" i="12"/>
  <c r="Y189" i="12" a="1"/>
  <c r="X189" i="12"/>
  <c r="W189" i="12"/>
  <c r="W189" i="12" a="1"/>
  <c r="V189" i="12" a="1"/>
  <c r="V189" i="12" s="1"/>
  <c r="U189" i="12"/>
  <c r="U189" i="12" a="1"/>
  <c r="AD188" i="12"/>
  <c r="AD188" i="12" a="1"/>
  <c r="AC188" i="12" a="1"/>
  <c r="AC188" i="12" s="1"/>
  <c r="AB188" i="12" a="1"/>
  <c r="AB188" i="12" s="1"/>
  <c r="AA188" i="12"/>
  <c r="AA188" i="12" a="1"/>
  <c r="Z188" i="12" a="1"/>
  <c r="Z188" i="12" s="1"/>
  <c r="Y188" i="12" a="1"/>
  <c r="Y188" i="12" s="1"/>
  <c r="X188" i="12"/>
  <c r="W188" i="12" a="1"/>
  <c r="W188" i="12" s="1"/>
  <c r="V188" i="12"/>
  <c r="V188" i="12" a="1"/>
  <c r="U188" i="12"/>
  <c r="U188" i="12" a="1"/>
  <c r="AD187" i="12" a="1"/>
  <c r="AD187" i="12" s="1"/>
  <c r="AC187" i="12"/>
  <c r="AC187" i="12" a="1"/>
  <c r="AB187" i="12"/>
  <c r="AB187" i="12" a="1"/>
  <c r="AA187" i="12"/>
  <c r="AA187" i="12" a="1"/>
  <c r="Z187" i="12" a="1"/>
  <c r="Z187" i="12" s="1"/>
  <c r="Y187" i="12" a="1"/>
  <c r="Y187" i="12" s="1"/>
  <c r="X187" i="12"/>
  <c r="W187" i="12"/>
  <c r="W187" i="12" a="1"/>
  <c r="V187" i="12"/>
  <c r="V187" i="12" a="1"/>
  <c r="U187" i="12" a="1"/>
  <c r="U187" i="12" s="1"/>
  <c r="AD186" i="12" a="1"/>
  <c r="AD186" i="12" s="1"/>
  <c r="AC186" i="12"/>
  <c r="AC186" i="12" a="1"/>
  <c r="AB186" i="12" a="1"/>
  <c r="AB186" i="12" s="1"/>
  <c r="AA186" i="12" a="1"/>
  <c r="AA186" i="12" s="1"/>
  <c r="Z186" i="12"/>
  <c r="Z186" i="12" a="1"/>
  <c r="Y186" i="12" a="1"/>
  <c r="Y186" i="12" s="1"/>
  <c r="X186" i="12"/>
  <c r="W186" i="12" a="1"/>
  <c r="W186" i="12" s="1"/>
  <c r="V186" i="12"/>
  <c r="V186" i="12" a="1"/>
  <c r="U186" i="12"/>
  <c r="AE186" i="12" s="1"/>
  <c r="U186" i="12" a="1"/>
  <c r="AD185" i="12"/>
  <c r="AD185" i="12" a="1"/>
  <c r="AC185" i="12" a="1"/>
  <c r="AC185" i="12" s="1"/>
  <c r="AB185" i="12" a="1"/>
  <c r="AB185" i="12" s="1"/>
  <c r="AA185" i="12"/>
  <c r="AA185" i="12" a="1"/>
  <c r="Z185" i="12"/>
  <c r="Z185" i="12" a="1"/>
  <c r="Y185" i="12" a="1"/>
  <c r="Y185" i="12" s="1"/>
  <c r="X185" i="12"/>
  <c r="W185" i="12" a="1"/>
  <c r="W185" i="12" s="1"/>
  <c r="V185" i="12"/>
  <c r="V185" i="12" a="1"/>
  <c r="U185" i="12" a="1"/>
  <c r="U185" i="12" s="1"/>
  <c r="AE185" i="12" s="1"/>
  <c r="AD184" i="12" a="1"/>
  <c r="AD184" i="12" s="1"/>
  <c r="AC184" i="12" a="1"/>
  <c r="AC184" i="12" s="1"/>
  <c r="AB184" i="12" a="1"/>
  <c r="AB184" i="12" s="1"/>
  <c r="AA184" i="12" a="1"/>
  <c r="AA184" i="12" s="1"/>
  <c r="Z184" i="12" a="1"/>
  <c r="Z184" i="12" s="1"/>
  <c r="Y184" i="12"/>
  <c r="Y184" i="12" a="1"/>
  <c r="X184" i="12"/>
  <c r="W184" i="12"/>
  <c r="W184" i="12" a="1"/>
  <c r="V184" i="12" a="1"/>
  <c r="V184" i="12" s="1"/>
  <c r="U184" i="12"/>
  <c r="U184" i="12" a="1"/>
  <c r="AD183" i="12"/>
  <c r="AD183" i="12" a="1"/>
  <c r="AC183" i="12"/>
  <c r="AC183" i="12" a="1"/>
  <c r="AB183" i="12" a="1"/>
  <c r="AB183" i="12" s="1"/>
  <c r="AA183" i="12" a="1"/>
  <c r="AA183" i="12" s="1"/>
  <c r="Z183" i="12" a="1"/>
  <c r="Z183" i="12" s="1"/>
  <c r="Y183" i="12"/>
  <c r="Y183" i="12" a="1"/>
  <c r="X183" i="12"/>
  <c r="W183" i="12" a="1"/>
  <c r="W183" i="12" s="1"/>
  <c r="V183" i="12" a="1"/>
  <c r="V183" i="12" s="1"/>
  <c r="U183" i="12" a="1"/>
  <c r="U183" i="12" s="1"/>
  <c r="AD182" i="12"/>
  <c r="AD182" i="12" a="1"/>
  <c r="AC182" i="12" a="1"/>
  <c r="AC182" i="12" s="1"/>
  <c r="AB182" i="12"/>
  <c r="AB182" i="12" a="1"/>
  <c r="AA182" i="12"/>
  <c r="AA182" i="12" a="1"/>
  <c r="Z182" i="12" a="1"/>
  <c r="Z182" i="12" s="1"/>
  <c r="Y182" i="12"/>
  <c r="Y182" i="12" a="1"/>
  <c r="X182" i="12"/>
  <c r="W182" i="12"/>
  <c r="W182" i="12" a="1"/>
  <c r="V182" i="12"/>
  <c r="V182" i="12" a="1"/>
  <c r="U182" i="12" a="1"/>
  <c r="U182" i="12" s="1"/>
  <c r="AD181" i="12" a="1"/>
  <c r="AD181" i="12" s="1"/>
  <c r="AC181" i="12" a="1"/>
  <c r="AC181" i="12" s="1"/>
  <c r="AB181" i="12" a="1"/>
  <c r="AB181" i="12" s="1"/>
  <c r="AA181" i="12" a="1"/>
  <c r="AA181" i="12" s="1"/>
  <c r="Z181" i="12"/>
  <c r="Z181" i="12" a="1"/>
  <c r="Y181" i="12"/>
  <c r="Y181" i="12" a="1"/>
  <c r="X181" i="12"/>
  <c r="W181" i="12" a="1"/>
  <c r="W181" i="12" s="1"/>
  <c r="V181" i="12" a="1"/>
  <c r="V181" i="12" s="1"/>
  <c r="U181" i="12" a="1"/>
  <c r="U181" i="12" s="1"/>
  <c r="AE181" i="12" s="1"/>
  <c r="M195" i="12" a="1"/>
  <c r="M195" i="12" s="1"/>
  <c r="L195" i="12" a="1"/>
  <c r="L195" i="12" s="1"/>
  <c r="K195" i="12" a="1"/>
  <c r="K195" i="12" s="1"/>
  <c r="J195" i="12" a="1"/>
  <c r="J195" i="12" s="1"/>
  <c r="I195" i="12" a="1"/>
  <c r="I195" i="12" s="1"/>
  <c r="H195" i="12" a="1"/>
  <c r="H195" i="12" s="1"/>
  <c r="G195" i="12"/>
  <c r="F195" i="12"/>
  <c r="F195" i="12" a="1"/>
  <c r="E195" i="12"/>
  <c r="E195" i="12" a="1"/>
  <c r="D195" i="12"/>
  <c r="D195" i="12" a="1"/>
  <c r="M194" i="12"/>
  <c r="M194" i="12" a="1"/>
  <c r="L194" i="12"/>
  <c r="L194" i="12" a="1"/>
  <c r="K194" i="12"/>
  <c r="K194" i="12" a="1"/>
  <c r="J194" i="12"/>
  <c r="J194" i="12" a="1"/>
  <c r="I194" i="12"/>
  <c r="I194" i="12" a="1"/>
  <c r="H194" i="12"/>
  <c r="H194" i="12" a="1"/>
  <c r="G194" i="12"/>
  <c r="F194" i="12" a="1"/>
  <c r="F194" i="12" s="1"/>
  <c r="E194" i="12" a="1"/>
  <c r="E194" i="12" s="1"/>
  <c r="D194" i="12" a="1"/>
  <c r="D194" i="12" s="1"/>
  <c r="M193" i="12" a="1"/>
  <c r="M193" i="12" s="1"/>
  <c r="L193" i="12" a="1"/>
  <c r="L193" i="12" s="1"/>
  <c r="K193" i="12" a="1"/>
  <c r="K193" i="12" s="1"/>
  <c r="J193" i="12" a="1"/>
  <c r="J193" i="12" s="1"/>
  <c r="I193" i="12" a="1"/>
  <c r="I193" i="12" s="1"/>
  <c r="H193" i="12" a="1"/>
  <c r="H193" i="12" s="1"/>
  <c r="G193" i="12"/>
  <c r="F193" i="12"/>
  <c r="F193" i="12" a="1"/>
  <c r="E193" i="12"/>
  <c r="E193" i="12" a="1"/>
  <c r="D193" i="12"/>
  <c r="D193" i="12" a="1"/>
  <c r="M192" i="12"/>
  <c r="M192" i="12" a="1"/>
  <c r="L192" i="12"/>
  <c r="L192" i="12" a="1"/>
  <c r="K192" i="12"/>
  <c r="K192" i="12" a="1"/>
  <c r="J192" i="12"/>
  <c r="J192" i="12" a="1"/>
  <c r="I192" i="12"/>
  <c r="I192" i="12" a="1"/>
  <c r="H192" i="12"/>
  <c r="H192" i="12" a="1"/>
  <c r="G192" i="12"/>
  <c r="F192" i="12"/>
  <c r="F192" i="12" a="1"/>
  <c r="E192" i="12" a="1"/>
  <c r="E192" i="12" s="1"/>
  <c r="D192" i="12" a="1"/>
  <c r="D192" i="12" s="1"/>
  <c r="M191" i="12" a="1"/>
  <c r="M191" i="12" s="1"/>
  <c r="L191" i="12" a="1"/>
  <c r="L191" i="12" s="1"/>
  <c r="K191" i="12" a="1"/>
  <c r="K191" i="12" s="1"/>
  <c r="J191" i="12" a="1"/>
  <c r="J191" i="12" s="1"/>
  <c r="I191" i="12" a="1"/>
  <c r="I191" i="12" s="1"/>
  <c r="H191" i="12" a="1"/>
  <c r="H191" i="12" s="1"/>
  <c r="G191" i="12"/>
  <c r="F191" i="12"/>
  <c r="F191" i="12" a="1"/>
  <c r="E191" i="12"/>
  <c r="E191" i="12" a="1"/>
  <c r="D191" i="12"/>
  <c r="D191" i="12" a="1"/>
  <c r="M190" i="12"/>
  <c r="M190" i="12" a="1"/>
  <c r="L190" i="12"/>
  <c r="L190" i="12" a="1"/>
  <c r="K190" i="12"/>
  <c r="K190" i="12" a="1"/>
  <c r="J190" i="12"/>
  <c r="J190" i="12" a="1"/>
  <c r="I190" i="12"/>
  <c r="I190" i="12" a="1"/>
  <c r="H190" i="12"/>
  <c r="H190" i="12" a="1"/>
  <c r="G190" i="12"/>
  <c r="F190" i="12" a="1"/>
  <c r="F190" i="12" s="1"/>
  <c r="E190" i="12" a="1"/>
  <c r="E190" i="12" s="1"/>
  <c r="D190" i="12" a="1"/>
  <c r="D190" i="12" s="1"/>
  <c r="N190" i="12" s="1"/>
  <c r="M189" i="12" a="1"/>
  <c r="M189" i="12" s="1"/>
  <c r="L189" i="12" a="1"/>
  <c r="L189" i="12" s="1"/>
  <c r="K189" i="12" a="1"/>
  <c r="K189" i="12" s="1"/>
  <c r="J189" i="12" a="1"/>
  <c r="J189" i="12" s="1"/>
  <c r="I189" i="12" a="1"/>
  <c r="I189" i="12" s="1"/>
  <c r="H189" i="12" a="1"/>
  <c r="H189" i="12" s="1"/>
  <c r="G189" i="12"/>
  <c r="F189" i="12"/>
  <c r="F189" i="12" a="1"/>
  <c r="E189" i="12"/>
  <c r="E189" i="12" a="1"/>
  <c r="D189" i="12"/>
  <c r="D189" i="12" a="1"/>
  <c r="M188" i="12"/>
  <c r="M188" i="12" a="1"/>
  <c r="L188" i="12"/>
  <c r="L188" i="12" a="1"/>
  <c r="K188" i="12"/>
  <c r="K188" i="12" a="1"/>
  <c r="J188" i="12" a="1"/>
  <c r="J188" i="12" s="1"/>
  <c r="I188" i="12"/>
  <c r="I188" i="12" a="1"/>
  <c r="H188" i="12"/>
  <c r="H188" i="12" a="1"/>
  <c r="G188" i="12"/>
  <c r="F188" i="12" a="1"/>
  <c r="F188" i="12" s="1"/>
  <c r="E188" i="12" a="1"/>
  <c r="E188" i="12" s="1"/>
  <c r="D188" i="12" a="1"/>
  <c r="D188" i="12" s="1"/>
  <c r="M187" i="12" a="1"/>
  <c r="M187" i="12" s="1"/>
  <c r="L187" i="12" a="1"/>
  <c r="L187" i="12" s="1"/>
  <c r="K187" i="12" a="1"/>
  <c r="K187" i="12" s="1"/>
  <c r="J187" i="12" a="1"/>
  <c r="J187" i="12" s="1"/>
  <c r="I187" i="12" a="1"/>
  <c r="I187" i="12" s="1"/>
  <c r="H187" i="12" a="1"/>
  <c r="H187" i="12" s="1"/>
  <c r="G187" i="12"/>
  <c r="F187" i="12"/>
  <c r="F187" i="12" a="1"/>
  <c r="E187" i="12"/>
  <c r="E187" i="12" a="1"/>
  <c r="D187" i="12"/>
  <c r="D187" i="12" a="1"/>
  <c r="M186" i="12"/>
  <c r="M186" i="12" a="1"/>
  <c r="L186" i="12"/>
  <c r="L186" i="12" a="1"/>
  <c r="K186" i="12"/>
  <c r="K186" i="12" a="1"/>
  <c r="J186" i="12"/>
  <c r="J186" i="12" a="1"/>
  <c r="I186" i="12" a="1"/>
  <c r="I186" i="12" s="1"/>
  <c r="H186" i="12"/>
  <c r="H186" i="12" a="1"/>
  <c r="G186" i="12"/>
  <c r="F186" i="12" a="1"/>
  <c r="F186" i="12" s="1"/>
  <c r="E186" i="12" a="1"/>
  <c r="E186" i="12" s="1"/>
  <c r="D186" i="12" a="1"/>
  <c r="D186" i="12" s="1"/>
  <c r="M185" i="12" a="1"/>
  <c r="M185" i="12" s="1"/>
  <c r="L185" i="12" a="1"/>
  <c r="L185" i="12" s="1"/>
  <c r="K185" i="12" a="1"/>
  <c r="K185" i="12" s="1"/>
  <c r="J185" i="12" a="1"/>
  <c r="J185" i="12" s="1"/>
  <c r="I185" i="12" a="1"/>
  <c r="I185" i="12" s="1"/>
  <c r="H185" i="12" a="1"/>
  <c r="H185" i="12" s="1"/>
  <c r="G185" i="12"/>
  <c r="F185" i="12"/>
  <c r="F185" i="12" a="1"/>
  <c r="E185" i="12"/>
  <c r="E185" i="12" a="1"/>
  <c r="D185" i="12"/>
  <c r="D185" i="12" a="1"/>
  <c r="M184" i="12"/>
  <c r="M184" i="12" a="1"/>
  <c r="L184" i="12"/>
  <c r="L184" i="12" a="1"/>
  <c r="K184" i="12"/>
  <c r="K184" i="12" a="1"/>
  <c r="J184" i="12"/>
  <c r="J184" i="12" a="1"/>
  <c r="I184" i="12"/>
  <c r="I184" i="12" a="1"/>
  <c r="H184" i="12" a="1"/>
  <c r="H184" i="12" s="1"/>
  <c r="G184" i="12"/>
  <c r="F184" i="12"/>
  <c r="F184" i="12" a="1"/>
  <c r="E184" i="12" a="1"/>
  <c r="E184" i="12" s="1"/>
  <c r="D184" i="12" a="1"/>
  <c r="D184" i="12" s="1"/>
  <c r="M183" i="12" a="1"/>
  <c r="M183" i="12" s="1"/>
  <c r="L183" i="12" a="1"/>
  <c r="L183" i="12" s="1"/>
  <c r="K183" i="12" a="1"/>
  <c r="K183" i="12" s="1"/>
  <c r="J183" i="12" a="1"/>
  <c r="J183" i="12" s="1"/>
  <c r="I183" i="12" a="1"/>
  <c r="I183" i="12" s="1"/>
  <c r="H183" i="12" a="1"/>
  <c r="H183" i="12" s="1"/>
  <c r="G183" i="12"/>
  <c r="F183" i="12"/>
  <c r="F183" i="12" a="1"/>
  <c r="E183" i="12"/>
  <c r="E183" i="12" a="1"/>
  <c r="D183" i="12"/>
  <c r="D183" i="12" a="1"/>
  <c r="M182" i="12"/>
  <c r="M182" i="12" a="1"/>
  <c r="L182" i="12"/>
  <c r="L182" i="12" a="1"/>
  <c r="K182" i="12" a="1"/>
  <c r="K182" i="12" s="1"/>
  <c r="J182" i="12"/>
  <c r="J182" i="12" a="1"/>
  <c r="I182" i="12"/>
  <c r="I182" i="12" a="1"/>
  <c r="H182" i="12"/>
  <c r="H182" i="12" a="1"/>
  <c r="G182" i="12"/>
  <c r="F182" i="12" a="1"/>
  <c r="F182" i="12" s="1"/>
  <c r="E182" i="12"/>
  <c r="E182" i="12" a="1"/>
  <c r="D182" i="12" a="1"/>
  <c r="D182" i="12" s="1"/>
  <c r="M181" i="12" a="1"/>
  <c r="M181" i="12" s="1"/>
  <c r="L181" i="12" a="1"/>
  <c r="L181" i="12" s="1"/>
  <c r="K181" i="12" a="1"/>
  <c r="K181" i="12" s="1"/>
  <c r="J181" i="12" a="1"/>
  <c r="J181" i="12" s="1"/>
  <c r="I181" i="12" a="1"/>
  <c r="I181" i="12" s="1"/>
  <c r="H181" i="12" a="1"/>
  <c r="H181" i="12" s="1"/>
  <c r="G181" i="12"/>
  <c r="F181" i="12"/>
  <c r="F181" i="12" a="1"/>
  <c r="E181" i="12"/>
  <c r="E181" i="12" a="1"/>
  <c r="D181" i="12" a="1"/>
  <c r="D181" i="12" s="1"/>
  <c r="CD193" i="12"/>
  <c r="CD192" i="12"/>
  <c r="CD187" i="12"/>
  <c r="CD181" i="12"/>
  <c r="BM187" i="12"/>
  <c r="BM185" i="12"/>
  <c r="BM182" i="12"/>
  <c r="BM181" i="12"/>
  <c r="AL144" i="12" a="1"/>
  <c r="AL144" i="12" s="1"/>
  <c r="AM144" i="12" a="1"/>
  <c r="AM144" i="12" s="1"/>
  <c r="AN144" i="12" a="1"/>
  <c r="AN144" i="12"/>
  <c r="AO144" i="12"/>
  <c r="AP144" i="12" a="1"/>
  <c r="AP144" i="12"/>
  <c r="AQ144" i="12" a="1"/>
  <c r="AQ144" i="12"/>
  <c r="AR144" i="12" a="1"/>
  <c r="AR144" i="12"/>
  <c r="AS144" i="12" a="1"/>
  <c r="AS144" i="12" s="1"/>
  <c r="AT144" i="12" a="1"/>
  <c r="AT144" i="12" s="1"/>
  <c r="AU144" i="12" a="1"/>
  <c r="AU144" i="12" s="1"/>
  <c r="AW144" i="12" a="1"/>
  <c r="AW144" i="12"/>
  <c r="AL145" i="12" a="1"/>
  <c r="AL145" i="12" s="1"/>
  <c r="AM145" i="12" a="1"/>
  <c r="AM145" i="12" s="1"/>
  <c r="AN145" i="12" a="1"/>
  <c r="AN145" i="12"/>
  <c r="AO145" i="12"/>
  <c r="AP145" i="12" a="1"/>
  <c r="AP145" i="12" s="1"/>
  <c r="AQ145" i="12" a="1"/>
  <c r="AQ145" i="12" s="1"/>
  <c r="AR145" i="12" a="1"/>
  <c r="AR145" i="12" s="1"/>
  <c r="AS145" i="12" a="1"/>
  <c r="AS145" i="12" s="1"/>
  <c r="AT145" i="12" a="1"/>
  <c r="AT145" i="12" s="1"/>
  <c r="AU145" i="12" a="1"/>
  <c r="AU145" i="12" s="1"/>
  <c r="AW145" i="12" a="1"/>
  <c r="AW145" i="12"/>
  <c r="AL146" i="12" a="1"/>
  <c r="AL146" i="12"/>
  <c r="AM146" i="12" a="1"/>
  <c r="AM146" i="12" s="1"/>
  <c r="AN146" i="12" a="1"/>
  <c r="AN146" i="12"/>
  <c r="AO146" i="12"/>
  <c r="AP146" i="12" a="1"/>
  <c r="AP146" i="12"/>
  <c r="AQ146" i="12" a="1"/>
  <c r="AQ146" i="12" s="1"/>
  <c r="AR146" i="12" a="1"/>
  <c r="AR146" i="12" s="1"/>
  <c r="AS146" i="12" a="1"/>
  <c r="AS146" i="12" s="1"/>
  <c r="AT146" i="12" a="1"/>
  <c r="AT146" i="12" s="1"/>
  <c r="AU146" i="12" a="1"/>
  <c r="AU146" i="12" s="1"/>
  <c r="AW146" i="12" a="1"/>
  <c r="AW146" i="12"/>
  <c r="AL147" i="12" a="1"/>
  <c r="AL147" i="12" s="1"/>
  <c r="AM147" i="12" a="1"/>
  <c r="AM147" i="12"/>
  <c r="AN147" i="12" a="1"/>
  <c r="AN147" i="12"/>
  <c r="AO147" i="12"/>
  <c r="AP147" i="12" a="1"/>
  <c r="AP147" i="12" s="1"/>
  <c r="AQ147" i="12" a="1"/>
  <c r="AQ147" i="12" s="1"/>
  <c r="AR147" i="12" a="1"/>
  <c r="AR147" i="12" s="1"/>
  <c r="AS147" i="12" a="1"/>
  <c r="AS147" i="12" s="1"/>
  <c r="AT147" i="12" a="1"/>
  <c r="AT147" i="12" s="1"/>
  <c r="AU147" i="12" a="1"/>
  <c r="AU147" i="12" s="1"/>
  <c r="AW147" i="12" a="1"/>
  <c r="AW147" i="12"/>
  <c r="AL148" i="12" a="1"/>
  <c r="AL148" i="12"/>
  <c r="AM148" i="12" a="1"/>
  <c r="AM148" i="12"/>
  <c r="AN148" i="12" a="1"/>
  <c r="AN148" i="12"/>
  <c r="AO148" i="12"/>
  <c r="AP148" i="12" a="1"/>
  <c r="AP148" i="12" s="1"/>
  <c r="AQ148" i="12" a="1"/>
  <c r="AQ148" i="12" s="1"/>
  <c r="AR148" i="12" a="1"/>
  <c r="AR148" i="12" s="1"/>
  <c r="AS148" i="12" a="1"/>
  <c r="AS148" i="12" s="1"/>
  <c r="AT148" i="12" a="1"/>
  <c r="AT148" i="12" s="1"/>
  <c r="AU148" i="12" a="1"/>
  <c r="AU148" i="12" s="1"/>
  <c r="AW148" i="12" a="1"/>
  <c r="AW148" i="12"/>
  <c r="AL149" i="12" a="1"/>
  <c r="AL149" i="12"/>
  <c r="AM149" i="12" a="1"/>
  <c r="AM149" i="12"/>
  <c r="AN149" i="12" a="1"/>
  <c r="AN149" i="12"/>
  <c r="AO149" i="12"/>
  <c r="AP149" i="12" a="1"/>
  <c r="AP149" i="12" s="1"/>
  <c r="AQ149" i="12" a="1"/>
  <c r="AQ149" i="12" s="1"/>
  <c r="AR149" i="12" a="1"/>
  <c r="AR149" i="12" s="1"/>
  <c r="AS149" i="12" a="1"/>
  <c r="AS149" i="12" s="1"/>
  <c r="AT149" i="12" a="1"/>
  <c r="AT149" i="12" s="1"/>
  <c r="AU149" i="12" a="1"/>
  <c r="AU149" i="12" s="1"/>
  <c r="AW149" i="12" a="1"/>
  <c r="AW149" i="12"/>
  <c r="AL150" i="12" a="1"/>
  <c r="AL150" i="12"/>
  <c r="AM150" i="12" a="1"/>
  <c r="AM150" i="12"/>
  <c r="AN150" i="12" a="1"/>
  <c r="AN150" i="12"/>
  <c r="AO150" i="12"/>
  <c r="AP150" i="12" a="1"/>
  <c r="AP150" i="12" s="1"/>
  <c r="AQ150" i="12" a="1"/>
  <c r="AQ150" i="12" s="1"/>
  <c r="AR150" i="12" a="1"/>
  <c r="AR150" i="12" s="1"/>
  <c r="AS150" i="12" a="1"/>
  <c r="AS150" i="12" s="1"/>
  <c r="AT150" i="12" a="1"/>
  <c r="AT150" i="12" s="1"/>
  <c r="AU150" i="12" a="1"/>
  <c r="AU150" i="12" s="1"/>
  <c r="AW150" i="12" a="1"/>
  <c r="AW150" i="12"/>
  <c r="AL151" i="12" a="1"/>
  <c r="AL151" i="12"/>
  <c r="AM151" i="12" a="1"/>
  <c r="AM151" i="12"/>
  <c r="AN151" i="12" a="1"/>
  <c r="AN151" i="12"/>
  <c r="AO151" i="12"/>
  <c r="AP151" i="12" a="1"/>
  <c r="AP151" i="12" s="1"/>
  <c r="AV151" i="12" s="1"/>
  <c r="AQ151" i="12" a="1"/>
  <c r="AQ151" i="12" s="1"/>
  <c r="AR151" i="12" a="1"/>
  <c r="AR151" i="12" s="1"/>
  <c r="AS151" i="12" a="1"/>
  <c r="AS151" i="12" s="1"/>
  <c r="AT151" i="12" a="1"/>
  <c r="AT151" i="12" s="1"/>
  <c r="AU151" i="12" a="1"/>
  <c r="AU151" i="12" s="1"/>
  <c r="AW151" i="12" a="1"/>
  <c r="AW151" i="12"/>
  <c r="AL152" i="12" a="1"/>
  <c r="AL152" i="12"/>
  <c r="AM152" i="12" a="1"/>
  <c r="AM152" i="12"/>
  <c r="AN152" i="12" a="1"/>
  <c r="AN152" i="12"/>
  <c r="AO152" i="12"/>
  <c r="AP152" i="12" a="1"/>
  <c r="AP152" i="12" s="1"/>
  <c r="AQ152" i="12" a="1"/>
  <c r="AQ152" i="12" s="1"/>
  <c r="AR152" i="12" a="1"/>
  <c r="AR152" i="12" s="1"/>
  <c r="AS152" i="12" a="1"/>
  <c r="AS152" i="12" s="1"/>
  <c r="AT152" i="12" a="1"/>
  <c r="AT152" i="12" s="1"/>
  <c r="AU152" i="12" a="1"/>
  <c r="AU152" i="12" s="1"/>
  <c r="AW152" i="12" a="1"/>
  <c r="AW152" i="12"/>
  <c r="AL153" i="12" a="1"/>
  <c r="AL153" i="12"/>
  <c r="AM153" i="12" a="1"/>
  <c r="AM153" i="12"/>
  <c r="AN153" i="12" a="1"/>
  <c r="AN153" i="12"/>
  <c r="AO153" i="12"/>
  <c r="AP153" i="12" a="1"/>
  <c r="AP153" i="12" s="1"/>
  <c r="AQ153" i="12" a="1"/>
  <c r="AQ153" i="12" s="1"/>
  <c r="AR153" i="12" a="1"/>
  <c r="AR153" i="12" s="1"/>
  <c r="AS153" i="12" a="1"/>
  <c r="AS153" i="12" s="1"/>
  <c r="AT153" i="12" a="1"/>
  <c r="AT153" i="12" s="1"/>
  <c r="AU153" i="12" a="1"/>
  <c r="AU153" i="12" s="1"/>
  <c r="AW153" i="12" a="1"/>
  <c r="AW153" i="12"/>
  <c r="AL154" i="12" a="1"/>
  <c r="AL154" i="12"/>
  <c r="AV154" i="12" s="1"/>
  <c r="AM154" i="12" a="1"/>
  <c r="AM154" i="12"/>
  <c r="AN154" i="12" a="1"/>
  <c r="AN154" i="12"/>
  <c r="AO154" i="12"/>
  <c r="AP154" i="12" a="1"/>
  <c r="AP154" i="12" s="1"/>
  <c r="AQ154" i="12" a="1"/>
  <c r="AQ154" i="12" s="1"/>
  <c r="AR154" i="12" a="1"/>
  <c r="AR154" i="12" s="1"/>
  <c r="AS154" i="12" a="1"/>
  <c r="AS154" i="12" s="1"/>
  <c r="AT154" i="12" a="1"/>
  <c r="AT154" i="12" s="1"/>
  <c r="AU154" i="12" a="1"/>
  <c r="AU154" i="12" s="1"/>
  <c r="AW154" i="12" a="1"/>
  <c r="AW154" i="12"/>
  <c r="AL155" i="12" a="1"/>
  <c r="AL155" i="12"/>
  <c r="AM155" i="12" a="1"/>
  <c r="AM155" i="12"/>
  <c r="AN155" i="12" a="1"/>
  <c r="AN155" i="12"/>
  <c r="AO155" i="12"/>
  <c r="AP155" i="12" a="1"/>
  <c r="AP155" i="12" s="1"/>
  <c r="AQ155" i="12" a="1"/>
  <c r="AQ155" i="12" s="1"/>
  <c r="AR155" i="12" a="1"/>
  <c r="AR155" i="12" s="1"/>
  <c r="AS155" i="12" a="1"/>
  <c r="AS155" i="12" s="1"/>
  <c r="AT155" i="12" a="1"/>
  <c r="AT155" i="12" s="1"/>
  <c r="AU155" i="12" a="1"/>
  <c r="AU155" i="12" s="1"/>
  <c r="AW155" i="12" a="1"/>
  <c r="AW155" i="12"/>
  <c r="AL156" i="12" a="1"/>
  <c r="AL156" i="12"/>
  <c r="AM156" i="12" a="1"/>
  <c r="AM156" i="12"/>
  <c r="AN156" i="12" a="1"/>
  <c r="AN156" i="12"/>
  <c r="AO156" i="12"/>
  <c r="AP156" i="12" a="1"/>
  <c r="AP156" i="12" s="1"/>
  <c r="AQ156" i="12" a="1"/>
  <c r="AQ156" i="12" s="1"/>
  <c r="AR156" i="12" a="1"/>
  <c r="AR156" i="12" s="1"/>
  <c r="AS156" i="12" a="1"/>
  <c r="AS156" i="12" s="1"/>
  <c r="AT156" i="12" a="1"/>
  <c r="AT156" i="12" s="1"/>
  <c r="AU156" i="12" a="1"/>
  <c r="AU156" i="12" s="1"/>
  <c r="AW156" i="12" a="1"/>
  <c r="AW156" i="12"/>
  <c r="AL157" i="12" a="1"/>
  <c r="AL157" i="12"/>
  <c r="AM157" i="12" a="1"/>
  <c r="AM157" i="12"/>
  <c r="AN157" i="12" a="1"/>
  <c r="AN157" i="12"/>
  <c r="AO157" i="12"/>
  <c r="AP157" i="12" a="1"/>
  <c r="AP157" i="12" s="1"/>
  <c r="AQ157" i="12" a="1"/>
  <c r="AQ157" i="12" s="1"/>
  <c r="AR157" i="12" a="1"/>
  <c r="AR157" i="12" s="1"/>
  <c r="AS157" i="12" a="1"/>
  <c r="AS157" i="12" s="1"/>
  <c r="AT157" i="12" a="1"/>
  <c r="AT157" i="12" s="1"/>
  <c r="AU157" i="12" a="1"/>
  <c r="AU157" i="12" s="1"/>
  <c r="AW157" i="12" a="1"/>
  <c r="AW157" i="12"/>
  <c r="AL158" i="12" a="1"/>
  <c r="AL158" i="12"/>
  <c r="AM158" i="12" a="1"/>
  <c r="AM158" i="12"/>
  <c r="AN158" i="12" a="1"/>
  <c r="AN158" i="12"/>
  <c r="AO158" i="12"/>
  <c r="AP158" i="12" a="1"/>
  <c r="AP158" i="12" s="1"/>
  <c r="AQ158" i="12" a="1"/>
  <c r="AQ158" i="12" s="1"/>
  <c r="AR158" i="12" a="1"/>
  <c r="AR158" i="12" s="1"/>
  <c r="AS158" i="12" a="1"/>
  <c r="AS158" i="12" s="1"/>
  <c r="AT158" i="12" a="1"/>
  <c r="AT158" i="12" s="1"/>
  <c r="AU158" i="12" a="1"/>
  <c r="AU158" i="12" s="1"/>
  <c r="AW158" i="12" a="1"/>
  <c r="AW158" i="12"/>
  <c r="CE158" i="12" a="1"/>
  <c r="CE158" i="12" s="1"/>
  <c r="CE157" i="12"/>
  <c r="CE157" i="12" a="1"/>
  <c r="CE156" i="12" a="1"/>
  <c r="CE156" i="12" s="1"/>
  <c r="CE155" i="12" a="1"/>
  <c r="CE155" i="12" s="1"/>
  <c r="CE154" i="12" a="1"/>
  <c r="CE154" i="12" s="1"/>
  <c r="CE153" i="12"/>
  <c r="CE153" i="12" a="1"/>
  <c r="CE152" i="12" a="1"/>
  <c r="CE152" i="12" s="1"/>
  <c r="CE151" i="12"/>
  <c r="CE151" i="12" a="1"/>
  <c r="CE150" i="12" a="1"/>
  <c r="CE150" i="12" s="1"/>
  <c r="CE149" i="12"/>
  <c r="CE149" i="12" a="1"/>
  <c r="CE148" i="12" a="1"/>
  <c r="CE148" i="12" s="1"/>
  <c r="CE147" i="12"/>
  <c r="CE147" i="12" a="1"/>
  <c r="CE146" i="12" a="1"/>
  <c r="CE146" i="12" s="1"/>
  <c r="CE145" i="12"/>
  <c r="CE145" i="12" a="1"/>
  <c r="CE144" i="12" a="1"/>
  <c r="CE144" i="12" s="1"/>
  <c r="BN158" i="12" a="1"/>
  <c r="BN158" i="12" s="1"/>
  <c r="BN157" i="12" a="1"/>
  <c r="BN157" i="12" s="1"/>
  <c r="BN156" i="12" a="1"/>
  <c r="BN156" i="12" s="1"/>
  <c r="BN155" i="12" a="1"/>
  <c r="BN155" i="12" s="1"/>
  <c r="BN154" i="12" a="1"/>
  <c r="BN154" i="12" s="1"/>
  <c r="BN153" i="12" a="1"/>
  <c r="BN153" i="12" s="1"/>
  <c r="BN152" i="12" a="1"/>
  <c r="BN152" i="12" s="1"/>
  <c r="BN151" i="12" a="1"/>
  <c r="BN151" i="12" s="1"/>
  <c r="BN150" i="12"/>
  <c r="BN150" i="12" a="1"/>
  <c r="BN149" i="12" a="1"/>
  <c r="BN149" i="12" s="1"/>
  <c r="BN148" i="12" a="1"/>
  <c r="BN148" i="12" s="1"/>
  <c r="BN147" i="12" a="1"/>
  <c r="BN147" i="12" s="1"/>
  <c r="BN146" i="12" a="1"/>
  <c r="BN146" i="12" s="1"/>
  <c r="BN145" i="12" a="1"/>
  <c r="BN145" i="12" s="1"/>
  <c r="BN144" i="12" a="1"/>
  <c r="BN144" i="12" s="1"/>
  <c r="AF158" i="12" a="1"/>
  <c r="AF158" i="12" s="1"/>
  <c r="AF157" i="12" a="1"/>
  <c r="AF157" i="12" s="1"/>
  <c r="AF156" i="12" a="1"/>
  <c r="AF156" i="12" s="1"/>
  <c r="AF155" i="12" a="1"/>
  <c r="AF155" i="12" s="1"/>
  <c r="AF154" i="12" a="1"/>
  <c r="AF154" i="12" s="1"/>
  <c r="AF153" i="12" a="1"/>
  <c r="AF153" i="12" s="1"/>
  <c r="AF152" i="12" a="1"/>
  <c r="AF152" i="12" s="1"/>
  <c r="AF151" i="12" a="1"/>
  <c r="AF151" i="12" s="1"/>
  <c r="AF150" i="12" a="1"/>
  <c r="AF150" i="12" s="1"/>
  <c r="AF149" i="12" a="1"/>
  <c r="AF149" i="12" s="1"/>
  <c r="AF148" i="12"/>
  <c r="AF148" i="12" a="1"/>
  <c r="AF147" i="12" a="1"/>
  <c r="AF147" i="12" s="1"/>
  <c r="AF146" i="12" a="1"/>
  <c r="AF146" i="12" s="1"/>
  <c r="AF145" i="12" a="1"/>
  <c r="AF145" i="12" s="1"/>
  <c r="AF144" i="12" a="1"/>
  <c r="AF144" i="12" s="1"/>
  <c r="O158" i="12" a="1"/>
  <c r="O158" i="12" s="1"/>
  <c r="O157" i="12" a="1"/>
  <c r="O157" i="12" s="1"/>
  <c r="O156" i="12" a="1"/>
  <c r="O156" i="12" s="1"/>
  <c r="O155" i="12"/>
  <c r="O155" i="12" a="1"/>
  <c r="O154" i="12" a="1"/>
  <c r="O154" i="12" s="1"/>
  <c r="O153" i="12" a="1"/>
  <c r="O153" i="12" s="1"/>
  <c r="O152" i="12" a="1"/>
  <c r="O152" i="12" s="1"/>
  <c r="O151" i="12"/>
  <c r="O151" i="12" a="1"/>
  <c r="O150" i="12" a="1"/>
  <c r="O150" i="12" s="1"/>
  <c r="O149" i="12" a="1"/>
  <c r="O149" i="12" s="1"/>
  <c r="O148" i="12" a="1"/>
  <c r="O148" i="12" s="1"/>
  <c r="O147" i="12" a="1"/>
  <c r="O147" i="12" s="1"/>
  <c r="O146" i="12" a="1"/>
  <c r="O146" i="12" s="1"/>
  <c r="O145" i="12" a="1"/>
  <c r="O145" i="12" s="1"/>
  <c r="O144" i="12" a="1"/>
  <c r="O144" i="12" s="1"/>
  <c r="CC158" i="12" a="1"/>
  <c r="CC158" i="12" s="1"/>
  <c r="CB158" i="12" a="1"/>
  <c r="CB158" i="12" s="1"/>
  <c r="CA158" i="12" a="1"/>
  <c r="CA158" i="12" s="1"/>
  <c r="BZ158" i="12" a="1"/>
  <c r="BZ158" i="12" s="1"/>
  <c r="BY158" i="12" a="1"/>
  <c r="BY158" i="12" s="1"/>
  <c r="BX158" i="12" a="1"/>
  <c r="BX158" i="12" s="1"/>
  <c r="BW158" i="12"/>
  <c r="BV158" i="12"/>
  <c r="BV158" i="12" a="1"/>
  <c r="BU158" i="12" a="1"/>
  <c r="BU158" i="12" s="1"/>
  <c r="BT158" i="12"/>
  <c r="BT158" i="12" a="1"/>
  <c r="CC157" i="12"/>
  <c r="CC157" i="12" a="1"/>
  <c r="CB157" i="12"/>
  <c r="CB157" i="12" a="1"/>
  <c r="CA157" i="12" a="1"/>
  <c r="CA157" i="12" s="1"/>
  <c r="BZ157" i="12"/>
  <c r="BZ157" i="12" a="1"/>
  <c r="BY157" i="12"/>
  <c r="BY157" i="12" a="1"/>
  <c r="BX157" i="12"/>
  <c r="BX157" i="12" a="1"/>
  <c r="BW157" i="12"/>
  <c r="BV157" i="12" a="1"/>
  <c r="BV157" i="12" s="1"/>
  <c r="BU157" i="12" a="1"/>
  <c r="BU157" i="12" s="1"/>
  <c r="BT157" i="12" a="1"/>
  <c r="BT157" i="12" s="1"/>
  <c r="CC156" i="12" a="1"/>
  <c r="CC156" i="12" s="1"/>
  <c r="CB156" i="12"/>
  <c r="CB156" i="12" a="1"/>
  <c r="CA156" i="12" a="1"/>
  <c r="CA156" i="12" s="1"/>
  <c r="BZ156" i="12" a="1"/>
  <c r="BZ156" i="12" s="1"/>
  <c r="BY156" i="12" a="1"/>
  <c r="BY156" i="12" s="1"/>
  <c r="BX156" i="12" a="1"/>
  <c r="BX156" i="12" s="1"/>
  <c r="BW156" i="12"/>
  <c r="BV156" i="12"/>
  <c r="BV156" i="12" a="1"/>
  <c r="BU156" i="12"/>
  <c r="BU156" i="12" a="1"/>
  <c r="BT156" i="12" a="1"/>
  <c r="BT156" i="12" s="1"/>
  <c r="CC155" i="12"/>
  <c r="CC155" i="12" a="1"/>
  <c r="CB155" i="12"/>
  <c r="CB155" i="12" a="1"/>
  <c r="CA155" i="12"/>
  <c r="CA155" i="12" a="1"/>
  <c r="BZ155" i="12" a="1"/>
  <c r="BZ155" i="12" s="1"/>
  <c r="BY155" i="12"/>
  <c r="BY155" i="12" a="1"/>
  <c r="BX155" i="12"/>
  <c r="BX155" i="12" a="1"/>
  <c r="BW155" i="12"/>
  <c r="BV155" i="12" a="1"/>
  <c r="BV155" i="12" s="1"/>
  <c r="BU155" i="12"/>
  <c r="BU155" i="12" a="1"/>
  <c r="BT155" i="12" a="1"/>
  <c r="BT155" i="12" s="1"/>
  <c r="CC154" i="12" a="1"/>
  <c r="CC154" i="12" s="1"/>
  <c r="CB154" i="12" a="1"/>
  <c r="CB154" i="12" s="1"/>
  <c r="CA154" i="12"/>
  <c r="CA154" i="12" a="1"/>
  <c r="BZ154" i="12" a="1"/>
  <c r="BZ154" i="12" s="1"/>
  <c r="BY154" i="12" a="1"/>
  <c r="BY154" i="12" s="1"/>
  <c r="BX154" i="12" a="1"/>
  <c r="BX154" i="12" s="1"/>
  <c r="BW154" i="12"/>
  <c r="BV154" i="12"/>
  <c r="BV154" i="12" a="1"/>
  <c r="BU154" i="12"/>
  <c r="BU154" i="12" a="1"/>
  <c r="BT154" i="12"/>
  <c r="BT154" i="12" a="1"/>
  <c r="CC153" i="12" a="1"/>
  <c r="CC153" i="12" s="1"/>
  <c r="CB153" i="12"/>
  <c r="CB153" i="12" a="1"/>
  <c r="CA153" i="12"/>
  <c r="CA153" i="12" a="1"/>
  <c r="BZ153" i="12"/>
  <c r="BZ153" i="12" a="1"/>
  <c r="BY153" i="12" a="1"/>
  <c r="BY153" i="12" s="1"/>
  <c r="BX153" i="12"/>
  <c r="BX153" i="12" a="1"/>
  <c r="BW153" i="12"/>
  <c r="BV153" i="12" a="1"/>
  <c r="BV153" i="12" s="1"/>
  <c r="BU153" i="12" a="1"/>
  <c r="BU153" i="12" s="1"/>
  <c r="BT153" i="12"/>
  <c r="BT153" i="12" a="1"/>
  <c r="CC152" i="12" a="1"/>
  <c r="CC152" i="12" s="1"/>
  <c r="CB152" i="12" a="1"/>
  <c r="CB152" i="12" s="1"/>
  <c r="CA152" i="12" a="1"/>
  <c r="CA152" i="12" s="1"/>
  <c r="BZ152" i="12" a="1"/>
  <c r="BZ152" i="12" s="1"/>
  <c r="BY152" i="12"/>
  <c r="BY152" i="12" a="1"/>
  <c r="BX152" i="12" a="1"/>
  <c r="BX152" i="12" s="1"/>
  <c r="BW152" i="12"/>
  <c r="BV152" i="12" a="1"/>
  <c r="BV152" i="12" s="1"/>
  <c r="BU152" i="12"/>
  <c r="BU152" i="12" a="1"/>
  <c r="BT152" i="12"/>
  <c r="BT152" i="12" a="1"/>
  <c r="CC151" i="12"/>
  <c r="CC151" i="12" a="1"/>
  <c r="CB151" i="12" a="1"/>
  <c r="CB151" i="12" s="1"/>
  <c r="CA151" i="12"/>
  <c r="CA151" i="12" a="1"/>
  <c r="BZ151" i="12"/>
  <c r="BZ151" i="12" a="1"/>
  <c r="BY151" i="12"/>
  <c r="BY151" i="12" a="1"/>
  <c r="BX151" i="12" a="1"/>
  <c r="BX151" i="12" s="1"/>
  <c r="BW151" i="12"/>
  <c r="BV151" i="12"/>
  <c r="BV151" i="12" a="1"/>
  <c r="BU151" i="12" a="1"/>
  <c r="BU151" i="12" s="1"/>
  <c r="BT151" i="12" a="1"/>
  <c r="BT151" i="12" s="1"/>
  <c r="CD151" i="12" s="1"/>
  <c r="CC150" i="12"/>
  <c r="CC150" i="12" a="1"/>
  <c r="CB150" i="12"/>
  <c r="CB150" i="12" a="1"/>
  <c r="CA150" i="12" a="1"/>
  <c r="CA150" i="12" s="1"/>
  <c r="BZ150" i="12" a="1"/>
  <c r="BZ150" i="12" s="1"/>
  <c r="BY150" i="12" a="1"/>
  <c r="BY150" i="12" s="1"/>
  <c r="CD150" i="12" s="1"/>
  <c r="BX150" i="12"/>
  <c r="BX150" i="12" a="1"/>
  <c r="BW150" i="12"/>
  <c r="BV150" i="12"/>
  <c r="BV150" i="12" a="1"/>
  <c r="BU150" i="12" a="1"/>
  <c r="BU150" i="12" s="1"/>
  <c r="BT150" i="12"/>
  <c r="BT150" i="12" a="1"/>
  <c r="CC149" i="12"/>
  <c r="CC149" i="12" a="1"/>
  <c r="CB149" i="12"/>
  <c r="CB149" i="12" a="1"/>
  <c r="CA149" i="12" a="1"/>
  <c r="CA149" i="12" s="1"/>
  <c r="BZ149" i="12"/>
  <c r="BZ149" i="12" a="1"/>
  <c r="BY149" i="12"/>
  <c r="BY149" i="12" a="1"/>
  <c r="BX149" i="12"/>
  <c r="BX149" i="12" a="1"/>
  <c r="BW149" i="12"/>
  <c r="BV149" i="12"/>
  <c r="BV149" i="12" a="1"/>
  <c r="BU149" i="12"/>
  <c r="BU149" i="12" a="1"/>
  <c r="BT149" i="12" a="1"/>
  <c r="BT149" i="12" s="1"/>
  <c r="CC148" i="12" a="1"/>
  <c r="CC148" i="12" s="1"/>
  <c r="CB148" i="12" a="1"/>
  <c r="CB148" i="12" s="1"/>
  <c r="CA148" i="12"/>
  <c r="CA148" i="12" a="1"/>
  <c r="BZ148" i="12" a="1"/>
  <c r="BZ148" i="12" s="1"/>
  <c r="BY148" i="12" a="1"/>
  <c r="BY148" i="12" s="1"/>
  <c r="BX148" i="12"/>
  <c r="BX148" i="12" a="1"/>
  <c r="BW148" i="12"/>
  <c r="BV148" i="12"/>
  <c r="BV148" i="12" a="1"/>
  <c r="BU148" i="12"/>
  <c r="BU148" i="12" a="1"/>
  <c r="BT148" i="12" a="1"/>
  <c r="BT148" i="12" s="1"/>
  <c r="CC147" i="12"/>
  <c r="CC147" i="12" a="1"/>
  <c r="CB147" i="12"/>
  <c r="CB147" i="12" a="1"/>
  <c r="CA147" i="12"/>
  <c r="CA147" i="12" a="1"/>
  <c r="BZ147" i="12" a="1"/>
  <c r="BZ147" i="12" s="1"/>
  <c r="BY147" i="12"/>
  <c r="BY147" i="12" a="1"/>
  <c r="BX147" i="12"/>
  <c r="BX147" i="12" a="1"/>
  <c r="BW147" i="12"/>
  <c r="BV147" i="12" a="1"/>
  <c r="BV147" i="12" s="1"/>
  <c r="BU147" i="12"/>
  <c r="BU147" i="12" a="1"/>
  <c r="BT147" i="12"/>
  <c r="BT147" i="12" a="1"/>
  <c r="CC146" i="12" a="1"/>
  <c r="CC146" i="12" s="1"/>
  <c r="CB146" i="12" a="1"/>
  <c r="CB146" i="12" s="1"/>
  <c r="CA146" i="12"/>
  <c r="CA146" i="12" a="1"/>
  <c r="BZ146" i="12"/>
  <c r="BZ146" i="12" a="1"/>
  <c r="BY146" i="12" a="1"/>
  <c r="BY146" i="12" s="1"/>
  <c r="BX146" i="12" a="1"/>
  <c r="BX146" i="12" s="1"/>
  <c r="CD146" i="12" s="1"/>
  <c r="BW146" i="12"/>
  <c r="BV146" i="12"/>
  <c r="BV146" i="12" a="1"/>
  <c r="BU146" i="12"/>
  <c r="BU146" i="12" a="1"/>
  <c r="BT146" i="12"/>
  <c r="BT146" i="12" a="1"/>
  <c r="CC145" i="12" a="1"/>
  <c r="CC145" i="12" s="1"/>
  <c r="CB145" i="12"/>
  <c r="CB145" i="12" a="1"/>
  <c r="CA145" i="12"/>
  <c r="CA145" i="12" a="1"/>
  <c r="BZ145" i="12"/>
  <c r="BZ145" i="12" a="1"/>
  <c r="BY145" i="12" a="1"/>
  <c r="BY145" i="12" s="1"/>
  <c r="BX145" i="12"/>
  <c r="BX145" i="12" a="1"/>
  <c r="BW145" i="12"/>
  <c r="BV145" i="12" a="1"/>
  <c r="BV145" i="12" s="1"/>
  <c r="BU145" i="12" a="1"/>
  <c r="BU145" i="12" s="1"/>
  <c r="BT145" i="12"/>
  <c r="BT145" i="12" a="1"/>
  <c r="CC144" i="12"/>
  <c r="CC144" i="12" a="1"/>
  <c r="CB144" i="12" a="1"/>
  <c r="CB144" i="12" s="1"/>
  <c r="CA144" i="12" a="1"/>
  <c r="CA144" i="12" s="1"/>
  <c r="BZ144" i="12"/>
  <c r="BZ144" i="12" a="1"/>
  <c r="BY144" i="12"/>
  <c r="BY144" i="12" a="1"/>
  <c r="BX144" i="12" a="1"/>
  <c r="BX144" i="12" s="1"/>
  <c r="BW144" i="12"/>
  <c r="BV144" i="12" a="1"/>
  <c r="BV144" i="12" s="1"/>
  <c r="BU144" i="12"/>
  <c r="BU144" i="12" a="1"/>
  <c r="BT144" i="12"/>
  <c r="BT144" i="12" a="1"/>
  <c r="BL158" i="12"/>
  <c r="BL158" i="12" a="1"/>
  <c r="BK158" i="12" a="1"/>
  <c r="BK158" i="12" s="1"/>
  <c r="BJ158" i="12"/>
  <c r="BJ158" i="12" a="1"/>
  <c r="BI158" i="12"/>
  <c r="BI158" i="12" a="1"/>
  <c r="BH158" i="12"/>
  <c r="BH158" i="12" a="1"/>
  <c r="BG158" i="12" a="1"/>
  <c r="BG158" i="12" s="1"/>
  <c r="BF158" i="12"/>
  <c r="BE158" i="12"/>
  <c r="BE158" i="12" a="1"/>
  <c r="BD158" i="12" a="1"/>
  <c r="BD158" i="12" s="1"/>
  <c r="BC158" i="12" a="1"/>
  <c r="BC158" i="12" s="1"/>
  <c r="BL157" i="12"/>
  <c r="BL157" i="12" a="1"/>
  <c r="BK157" i="12"/>
  <c r="BK157" i="12" a="1"/>
  <c r="BJ157" i="12" a="1"/>
  <c r="BJ157" i="12" s="1"/>
  <c r="BI157" i="12" a="1"/>
  <c r="BI157" i="12" s="1"/>
  <c r="BH157" i="12" a="1"/>
  <c r="BH157" i="12" s="1"/>
  <c r="BG157" i="12"/>
  <c r="BG157" i="12" a="1"/>
  <c r="BF157" i="12"/>
  <c r="BE157" i="12"/>
  <c r="BE157" i="12" a="1"/>
  <c r="BD157" i="12" a="1"/>
  <c r="BD157" i="12" s="1"/>
  <c r="BC157" i="12"/>
  <c r="BC157" i="12" a="1"/>
  <c r="BL156" i="12"/>
  <c r="BL156" i="12" a="1"/>
  <c r="BK156" i="12"/>
  <c r="BK156" i="12" a="1"/>
  <c r="BJ156" i="12" a="1"/>
  <c r="BJ156" i="12" s="1"/>
  <c r="BI156" i="12"/>
  <c r="BI156" i="12" a="1"/>
  <c r="BH156" i="12"/>
  <c r="BH156" i="12" a="1"/>
  <c r="BG156" i="12"/>
  <c r="BG156" i="12" a="1"/>
  <c r="BF156" i="12"/>
  <c r="BE156" i="12"/>
  <c r="BE156" i="12" a="1"/>
  <c r="BD156" i="12"/>
  <c r="BD156" i="12" a="1"/>
  <c r="BC156" i="12" a="1"/>
  <c r="BC156" i="12" s="1"/>
  <c r="BL155" i="12" a="1"/>
  <c r="BL155" i="12" s="1"/>
  <c r="BK155" i="12" a="1"/>
  <c r="BK155" i="12" s="1"/>
  <c r="BJ155" i="12"/>
  <c r="BJ155" i="12" a="1"/>
  <c r="BI155" i="12" a="1"/>
  <c r="BI155" i="12" s="1"/>
  <c r="BH155" i="12" a="1"/>
  <c r="BH155" i="12" s="1"/>
  <c r="BG155" i="12"/>
  <c r="BG155" i="12" a="1"/>
  <c r="BF155" i="12"/>
  <c r="BE155" i="12"/>
  <c r="BE155" i="12" a="1"/>
  <c r="BD155" i="12"/>
  <c r="BD155" i="12" a="1"/>
  <c r="BC155" i="12" a="1"/>
  <c r="BC155" i="12" s="1"/>
  <c r="BL154" i="12"/>
  <c r="BL154" i="12" a="1"/>
  <c r="BK154" i="12"/>
  <c r="BK154" i="12" a="1"/>
  <c r="BJ154" i="12"/>
  <c r="BJ154" i="12" a="1"/>
  <c r="BI154" i="12" a="1"/>
  <c r="BI154" i="12" s="1"/>
  <c r="BH154" i="12"/>
  <c r="BH154" i="12" a="1"/>
  <c r="BG154" i="12"/>
  <c r="BG154" i="12" a="1"/>
  <c r="BF154" i="12"/>
  <c r="BE154" i="12" a="1"/>
  <c r="BE154" i="12" s="1"/>
  <c r="BD154" i="12" a="1"/>
  <c r="BD154" i="12" s="1"/>
  <c r="BC154" i="12"/>
  <c r="BC154" i="12" a="1"/>
  <c r="BL153" i="12" a="1"/>
  <c r="BL153" i="12" s="1"/>
  <c r="BK153" i="12" a="1"/>
  <c r="BK153" i="12" s="1"/>
  <c r="BJ153" i="12"/>
  <c r="BJ153" i="12" a="1"/>
  <c r="BI153" i="12"/>
  <c r="BI153" i="12" a="1"/>
  <c r="BH153" i="12" a="1"/>
  <c r="BH153" i="12" s="1"/>
  <c r="BG153" i="12" a="1"/>
  <c r="BG153" i="12" s="1"/>
  <c r="BF153" i="12"/>
  <c r="BE153" i="12"/>
  <c r="BE153" i="12" a="1"/>
  <c r="BD153" i="12"/>
  <c r="BD153" i="12" a="1"/>
  <c r="BC153" i="12"/>
  <c r="BC153" i="12" a="1"/>
  <c r="BL152" i="12" a="1"/>
  <c r="BL152" i="12" s="1"/>
  <c r="BK152" i="12"/>
  <c r="BK152" i="12" a="1"/>
  <c r="BJ152" i="12"/>
  <c r="BJ152" i="12" a="1"/>
  <c r="BI152" i="12"/>
  <c r="BI152" i="12" a="1"/>
  <c r="BH152" i="12" a="1"/>
  <c r="BH152" i="12" s="1"/>
  <c r="BG152" i="12"/>
  <c r="BG152" i="12" a="1"/>
  <c r="BF152" i="12"/>
  <c r="BE152" i="12" a="1"/>
  <c r="BE152" i="12" s="1"/>
  <c r="BD152" i="12" a="1"/>
  <c r="BD152" i="12" s="1"/>
  <c r="BC152" i="12" a="1"/>
  <c r="BC152" i="12" s="1"/>
  <c r="BL151" i="12"/>
  <c r="BL151" i="12" a="1"/>
  <c r="BK151" i="12" a="1"/>
  <c r="BK151" i="12" s="1"/>
  <c r="BJ151" i="12" a="1"/>
  <c r="BJ151" i="12" s="1"/>
  <c r="BI151" i="12"/>
  <c r="BI151" i="12" a="1"/>
  <c r="BH151" i="12"/>
  <c r="BH151" i="12" a="1"/>
  <c r="BG151" i="12" a="1"/>
  <c r="BG151" i="12" s="1"/>
  <c r="BF151" i="12"/>
  <c r="BE151" i="12" a="1"/>
  <c r="BE151" i="12" s="1"/>
  <c r="BD151" i="12"/>
  <c r="BD151" i="12" a="1"/>
  <c r="BC151" i="12"/>
  <c r="BC151" i="12" a="1"/>
  <c r="BL150" i="12"/>
  <c r="BL150" i="12" a="1"/>
  <c r="BK150" i="12" a="1"/>
  <c r="BK150" i="12" s="1"/>
  <c r="BJ150" i="12"/>
  <c r="BJ150" i="12" a="1"/>
  <c r="BI150" i="12"/>
  <c r="BI150" i="12" a="1"/>
  <c r="BH150" i="12"/>
  <c r="BH150" i="12" a="1"/>
  <c r="BG150" i="12" a="1"/>
  <c r="BG150" i="12" s="1"/>
  <c r="BF150" i="12"/>
  <c r="BE150" i="12"/>
  <c r="BE150" i="12" a="1"/>
  <c r="BD150" i="12" a="1"/>
  <c r="BD150" i="12" s="1"/>
  <c r="BC150" i="12" a="1"/>
  <c r="BC150" i="12" s="1"/>
  <c r="BL149" i="12" a="1"/>
  <c r="BL149" i="12" s="1"/>
  <c r="BK149" i="12"/>
  <c r="BK149" i="12" a="1"/>
  <c r="BJ149" i="12" a="1"/>
  <c r="BJ149" i="12" s="1"/>
  <c r="BI149" i="12" a="1"/>
  <c r="BI149" i="12" s="1"/>
  <c r="BH149" i="12"/>
  <c r="BH149" i="12" a="1"/>
  <c r="BG149" i="12"/>
  <c r="BG149" i="12" a="1"/>
  <c r="BF149" i="12"/>
  <c r="BE149" i="12"/>
  <c r="BE149" i="12" a="1"/>
  <c r="BD149" i="12" a="1"/>
  <c r="BD149" i="12" s="1"/>
  <c r="BC149" i="12"/>
  <c r="BC149" i="12" a="1"/>
  <c r="BL148" i="12"/>
  <c r="BL148" i="12" a="1"/>
  <c r="BK148" i="12"/>
  <c r="BK148" i="12" a="1"/>
  <c r="BJ148" i="12" a="1"/>
  <c r="BJ148" i="12" s="1"/>
  <c r="BI148" i="12"/>
  <c r="BI148" i="12" a="1"/>
  <c r="BH148" i="12"/>
  <c r="BH148" i="12" a="1"/>
  <c r="BG148" i="12"/>
  <c r="BG148" i="12" a="1"/>
  <c r="BF148" i="12"/>
  <c r="BE148" i="12" a="1"/>
  <c r="BE148" i="12" s="1"/>
  <c r="BD148" i="12"/>
  <c r="BD148" i="12" a="1"/>
  <c r="BC148" i="12" a="1"/>
  <c r="BC148" i="12" s="1"/>
  <c r="BL147" i="12" a="1"/>
  <c r="BL147" i="12" s="1"/>
  <c r="BK147" i="12"/>
  <c r="BK147" i="12" a="1"/>
  <c r="BJ147" i="12"/>
  <c r="BJ147" i="12" a="1"/>
  <c r="BI147" i="12" a="1"/>
  <c r="BI147" i="12" s="1"/>
  <c r="BH147" i="12" a="1"/>
  <c r="BH147" i="12" s="1"/>
  <c r="BG147" i="12" a="1"/>
  <c r="BG147" i="12" s="1"/>
  <c r="BF147" i="12"/>
  <c r="BE147" i="12"/>
  <c r="BE147" i="12" a="1"/>
  <c r="BD147" i="12"/>
  <c r="BD147" i="12" a="1"/>
  <c r="BC147" i="12" a="1"/>
  <c r="BC147" i="12" s="1"/>
  <c r="BL146" i="12"/>
  <c r="BL146" i="12" a="1"/>
  <c r="BK146" i="12"/>
  <c r="BK146" i="12" a="1"/>
  <c r="BJ146" i="12"/>
  <c r="BJ146" i="12" a="1"/>
  <c r="BI146" i="12" a="1"/>
  <c r="BI146" i="12" s="1"/>
  <c r="BH146" i="12"/>
  <c r="BH146" i="12" a="1"/>
  <c r="BG146" i="12"/>
  <c r="BG146" i="12" a="1"/>
  <c r="BF146" i="12"/>
  <c r="BE146" i="12"/>
  <c r="BE146" i="12" a="1"/>
  <c r="BD146" i="12"/>
  <c r="BD146" i="12" a="1"/>
  <c r="BC146" i="12"/>
  <c r="BC146" i="12" a="1"/>
  <c r="BL145" i="12" a="1"/>
  <c r="BL145" i="12" s="1"/>
  <c r="BK145" i="12" a="1"/>
  <c r="BK145" i="12" s="1"/>
  <c r="BJ145" i="12" a="1"/>
  <c r="BJ145" i="12" s="1"/>
  <c r="BI145" i="12"/>
  <c r="BI145" i="12" a="1"/>
  <c r="BH145" i="12" a="1"/>
  <c r="BH145" i="12" s="1"/>
  <c r="BG145" i="12" a="1"/>
  <c r="BG145" i="12" s="1"/>
  <c r="BF145" i="12"/>
  <c r="BE145" i="12"/>
  <c r="BE145" i="12" a="1"/>
  <c r="BD145" i="12"/>
  <c r="BD145" i="12" a="1"/>
  <c r="BC145" i="12"/>
  <c r="BC145" i="12" a="1"/>
  <c r="BL144" i="12" a="1"/>
  <c r="BL144" i="12" s="1"/>
  <c r="BK144" i="12"/>
  <c r="BK144" i="12" a="1"/>
  <c r="BJ144" i="12"/>
  <c r="BJ144" i="12" a="1"/>
  <c r="BI144" i="12"/>
  <c r="BI144" i="12" a="1"/>
  <c r="BH144" i="12" a="1"/>
  <c r="BH144" i="12" s="1"/>
  <c r="BG144" i="12"/>
  <c r="BG144" i="12" a="1"/>
  <c r="BF144" i="12"/>
  <c r="BE144" i="12" a="1"/>
  <c r="BE144" i="12" s="1"/>
  <c r="BD144" i="12" a="1"/>
  <c r="BD144" i="12" s="1"/>
  <c r="BC144" i="12"/>
  <c r="BC144" i="12" a="1"/>
  <c r="AD158" i="12" a="1"/>
  <c r="AD158" i="12" s="1"/>
  <c r="AC158" i="12"/>
  <c r="AC158" i="12" a="1"/>
  <c r="AB158" i="12" a="1"/>
  <c r="AB158" i="12" s="1"/>
  <c r="AA158" i="12" a="1"/>
  <c r="AA158" i="12" s="1"/>
  <c r="Z158" i="12" a="1"/>
  <c r="Z158" i="12" s="1"/>
  <c r="Y158" i="12"/>
  <c r="Y158" i="12" a="1"/>
  <c r="X158" i="12"/>
  <c r="W158" i="12"/>
  <c r="W158" i="12" a="1"/>
  <c r="V158" i="12" a="1"/>
  <c r="V158" i="12" s="1"/>
  <c r="U158" i="12"/>
  <c r="AE158" i="12" s="1"/>
  <c r="U158" i="12" a="1"/>
  <c r="AD157" i="12"/>
  <c r="AD157" i="12" a="1"/>
  <c r="AC157" i="12" a="1"/>
  <c r="AC157" i="12" s="1"/>
  <c r="AB157" i="12" a="1"/>
  <c r="AB157" i="12" s="1"/>
  <c r="AA157" i="12" a="1"/>
  <c r="AA157" i="12" s="1"/>
  <c r="AE157" i="12" s="1"/>
  <c r="Z157" i="12"/>
  <c r="Z157" i="12" a="1"/>
  <c r="Y157" i="12" a="1"/>
  <c r="Y157" i="12" s="1"/>
  <c r="X157" i="12"/>
  <c r="W157" i="12" a="1"/>
  <c r="W157" i="12" s="1"/>
  <c r="V157" i="12"/>
  <c r="V157" i="12" a="1"/>
  <c r="U157" i="12"/>
  <c r="U157" i="12" a="1"/>
  <c r="AD156" i="12"/>
  <c r="AD156" i="12" a="1"/>
  <c r="AC156" i="12" a="1"/>
  <c r="AC156" i="12" s="1"/>
  <c r="AB156" i="12"/>
  <c r="AB156" i="12" a="1"/>
  <c r="AA156" i="12" a="1"/>
  <c r="AA156" i="12" s="1"/>
  <c r="Z156" i="12" a="1"/>
  <c r="Z156" i="12" s="1"/>
  <c r="Y156" i="12" a="1"/>
  <c r="Y156" i="12" s="1"/>
  <c r="X156" i="12"/>
  <c r="W156" i="12"/>
  <c r="W156" i="12" a="1"/>
  <c r="V156" i="12" a="1"/>
  <c r="V156" i="12" s="1"/>
  <c r="U156" i="12" a="1"/>
  <c r="U156" i="12" s="1"/>
  <c r="AD155" i="12" a="1"/>
  <c r="AD155" i="12" s="1"/>
  <c r="AC155" i="12"/>
  <c r="AC155" i="12" a="1"/>
  <c r="AB155" i="12" a="1"/>
  <c r="AB155" i="12" s="1"/>
  <c r="AA155" i="12" a="1"/>
  <c r="AA155" i="12" s="1"/>
  <c r="Z155" i="12"/>
  <c r="Z155" i="12" a="1"/>
  <c r="Y155" i="12"/>
  <c r="Y155" i="12" a="1"/>
  <c r="X155" i="12"/>
  <c r="W155" i="12"/>
  <c r="W155" i="12" a="1"/>
  <c r="V155" i="12" a="1"/>
  <c r="V155" i="12" s="1"/>
  <c r="U155" i="12"/>
  <c r="U155" i="12" a="1"/>
  <c r="AD154" i="12" a="1"/>
  <c r="AD154" i="12" s="1"/>
  <c r="AC154" i="12" a="1"/>
  <c r="AC154" i="12" s="1"/>
  <c r="AB154" i="12" a="1"/>
  <c r="AB154" i="12" s="1"/>
  <c r="AA154" i="12"/>
  <c r="AA154" i="12" a="1"/>
  <c r="Z154" i="12" a="1"/>
  <c r="Z154" i="12" s="1"/>
  <c r="Y154" i="12" a="1"/>
  <c r="Y154" i="12" s="1"/>
  <c r="X154" i="12"/>
  <c r="W154" i="12" a="1"/>
  <c r="W154" i="12" s="1"/>
  <c r="V154" i="12"/>
  <c r="V154" i="12" a="1"/>
  <c r="U154" i="12" a="1"/>
  <c r="U154" i="12" s="1"/>
  <c r="AD153" i="12" a="1"/>
  <c r="AD153" i="12" s="1"/>
  <c r="AC153" i="12" a="1"/>
  <c r="AC153" i="12" s="1"/>
  <c r="AB153" i="12"/>
  <c r="AB153" i="12" a="1"/>
  <c r="AA153" i="12" a="1"/>
  <c r="AA153" i="12" s="1"/>
  <c r="Z153" i="12" a="1"/>
  <c r="Z153" i="12" s="1"/>
  <c r="Y153" i="12" a="1"/>
  <c r="Y153" i="12" s="1"/>
  <c r="X153" i="12"/>
  <c r="W153" i="12" a="1"/>
  <c r="W153" i="12" s="1"/>
  <c r="V153" i="12" a="1"/>
  <c r="V153" i="12" s="1"/>
  <c r="U153" i="12" a="1"/>
  <c r="U153" i="12" s="1"/>
  <c r="AD152" i="12"/>
  <c r="AD152" i="12" a="1"/>
  <c r="AC152" i="12" a="1"/>
  <c r="AC152" i="12" s="1"/>
  <c r="AB152" i="12" a="1"/>
  <c r="AB152" i="12" s="1"/>
  <c r="AA152" i="12" a="1"/>
  <c r="AA152" i="12" s="1"/>
  <c r="Z152" i="12"/>
  <c r="Z152" i="12" a="1"/>
  <c r="Y152" i="12" a="1"/>
  <c r="Y152" i="12" s="1"/>
  <c r="AE152" i="12" s="1"/>
  <c r="X152" i="12"/>
  <c r="W152" i="12"/>
  <c r="W152" i="12" a="1"/>
  <c r="V152" i="12"/>
  <c r="V152" i="12" a="1"/>
  <c r="U152" i="12"/>
  <c r="U152" i="12" a="1"/>
  <c r="AD151" i="12"/>
  <c r="AD151" i="12" a="1"/>
  <c r="AC151" i="12" a="1"/>
  <c r="AC151" i="12" s="1"/>
  <c r="AB151" i="12" a="1"/>
  <c r="AB151" i="12" s="1"/>
  <c r="AA151" i="12" a="1"/>
  <c r="AA151" i="12" s="1"/>
  <c r="Z151" i="12" a="1"/>
  <c r="Z151" i="12" s="1"/>
  <c r="Y151" i="12" a="1"/>
  <c r="Y151" i="12" s="1"/>
  <c r="X151" i="12"/>
  <c r="W151" i="12"/>
  <c r="W151" i="12" a="1"/>
  <c r="V151" i="12" a="1"/>
  <c r="V151" i="12" s="1"/>
  <c r="U151" i="12" a="1"/>
  <c r="U151" i="12" s="1"/>
  <c r="AD150" i="12" a="1"/>
  <c r="AD150" i="12" s="1"/>
  <c r="AC150" i="12"/>
  <c r="AC150" i="12" a="1"/>
  <c r="AB150" i="12" a="1"/>
  <c r="AB150" i="12" s="1"/>
  <c r="AA150" i="12" a="1"/>
  <c r="AA150" i="12" s="1"/>
  <c r="Z150" i="12" a="1"/>
  <c r="Z150" i="12" s="1"/>
  <c r="Y150" i="12"/>
  <c r="Y150" i="12" a="1"/>
  <c r="X150" i="12"/>
  <c r="W150" i="12"/>
  <c r="W150" i="12" a="1"/>
  <c r="V150" i="12" a="1"/>
  <c r="V150" i="12" s="1"/>
  <c r="U150" i="12"/>
  <c r="U150" i="12" a="1"/>
  <c r="AD149" i="12"/>
  <c r="AD149" i="12" a="1"/>
  <c r="AC149" i="12" a="1"/>
  <c r="AC149" i="12" s="1"/>
  <c r="AB149" i="12" a="1"/>
  <c r="AB149" i="12" s="1"/>
  <c r="AA149" i="12" a="1"/>
  <c r="AA149" i="12" s="1"/>
  <c r="Z149" i="12" a="1"/>
  <c r="Z149" i="12" s="1"/>
  <c r="Y149" i="12" a="1"/>
  <c r="Y149" i="12" s="1"/>
  <c r="X149" i="12"/>
  <c r="W149" i="12" a="1"/>
  <c r="W149" i="12" s="1"/>
  <c r="V149" i="12"/>
  <c r="V149" i="12" a="1"/>
  <c r="U149" i="12" a="1"/>
  <c r="U149" i="12" s="1"/>
  <c r="AD148" i="12"/>
  <c r="AD148" i="12" a="1"/>
  <c r="AC148" i="12" a="1"/>
  <c r="AC148" i="12" s="1"/>
  <c r="AB148" i="12"/>
  <c r="AB148" i="12" a="1"/>
  <c r="AA148" i="12" a="1"/>
  <c r="AA148" i="12" s="1"/>
  <c r="Z148" i="12" a="1"/>
  <c r="Z148" i="12" s="1"/>
  <c r="Y148" i="12" a="1"/>
  <c r="Y148" i="12" s="1"/>
  <c r="X148" i="12"/>
  <c r="W148" i="12"/>
  <c r="W148" i="12" a="1"/>
  <c r="V148" i="12"/>
  <c r="V148" i="12" a="1"/>
  <c r="U148" i="12" a="1"/>
  <c r="U148" i="12" s="1"/>
  <c r="AD147" i="12"/>
  <c r="AD147" i="12" a="1"/>
  <c r="AC147" i="12"/>
  <c r="AC147" i="12" a="1"/>
  <c r="AB147" i="12" a="1"/>
  <c r="AB147" i="12" s="1"/>
  <c r="AA147" i="12" a="1"/>
  <c r="AA147" i="12" s="1"/>
  <c r="Z147" i="12"/>
  <c r="Z147" i="12" a="1"/>
  <c r="Y147" i="12" a="1"/>
  <c r="Y147" i="12" s="1"/>
  <c r="X147" i="12"/>
  <c r="W147" i="12"/>
  <c r="W147" i="12" a="1"/>
  <c r="V147" i="12" a="1"/>
  <c r="V147" i="12" s="1"/>
  <c r="U147" i="12"/>
  <c r="U147" i="12" a="1"/>
  <c r="AD146" i="12" a="1"/>
  <c r="AD146" i="12" s="1"/>
  <c r="AC146" i="12" a="1"/>
  <c r="AC146" i="12" s="1"/>
  <c r="AB146" i="12" a="1"/>
  <c r="AB146" i="12" s="1"/>
  <c r="AA146" i="12"/>
  <c r="AE146" i="12" s="1"/>
  <c r="AA146" i="12" a="1"/>
  <c r="Z146" i="12" a="1"/>
  <c r="Z146" i="12" s="1"/>
  <c r="Y146" i="12" a="1"/>
  <c r="Y146" i="12" s="1"/>
  <c r="X146" i="12"/>
  <c r="W146" i="12"/>
  <c r="W146" i="12" a="1"/>
  <c r="V146" i="12"/>
  <c r="V146" i="12" a="1"/>
  <c r="U146" i="12"/>
  <c r="U146" i="12" a="1"/>
  <c r="AD145" i="12"/>
  <c r="AD145" i="12" a="1"/>
  <c r="AC145" i="12"/>
  <c r="AC145" i="12" a="1"/>
  <c r="AB145" i="12" a="1"/>
  <c r="AB145" i="12" s="1"/>
  <c r="AA145" i="12" a="1"/>
  <c r="AA145" i="12" s="1"/>
  <c r="Z145" i="12" a="1"/>
  <c r="Z145" i="12" s="1"/>
  <c r="Y145" i="12"/>
  <c r="Y145" i="12" a="1"/>
  <c r="X145" i="12"/>
  <c r="W145" i="12" a="1"/>
  <c r="W145" i="12" s="1"/>
  <c r="V145" i="12" a="1"/>
  <c r="V145" i="12" s="1"/>
  <c r="U145" i="12" a="1"/>
  <c r="U145" i="12" s="1"/>
  <c r="AD144" i="12"/>
  <c r="AD144" i="12" a="1"/>
  <c r="AC144" i="12" a="1"/>
  <c r="AC144" i="12" s="1"/>
  <c r="AB144" i="12" a="1"/>
  <c r="AB144" i="12" s="1"/>
  <c r="AA144" i="12" a="1"/>
  <c r="AA144" i="12" s="1"/>
  <c r="Z144" i="12"/>
  <c r="Z144" i="12" a="1"/>
  <c r="Y144" i="12" a="1"/>
  <c r="Y144" i="12" s="1"/>
  <c r="X144" i="12"/>
  <c r="W144" i="12"/>
  <c r="W144" i="12" a="1"/>
  <c r="V144" i="12" a="1"/>
  <c r="V144" i="12" s="1"/>
  <c r="U144" i="12"/>
  <c r="U144" i="12" a="1"/>
  <c r="M158" i="12"/>
  <c r="M158" i="12" a="1"/>
  <c r="L158" i="12" a="1"/>
  <c r="L158" i="12" s="1"/>
  <c r="K158" i="12"/>
  <c r="K158" i="12" a="1"/>
  <c r="J158" i="12" a="1"/>
  <c r="J158" i="12" s="1"/>
  <c r="I158" i="12" a="1"/>
  <c r="I158" i="12" s="1"/>
  <c r="H158" i="12" a="1"/>
  <c r="H158" i="12" s="1"/>
  <c r="G158" i="12"/>
  <c r="F158" i="12"/>
  <c r="F158" i="12" a="1"/>
  <c r="E158" i="12" a="1"/>
  <c r="E158" i="12" s="1"/>
  <c r="D158" i="12" a="1"/>
  <c r="D158" i="12" s="1"/>
  <c r="M157" i="12" a="1"/>
  <c r="M157" i="12" s="1"/>
  <c r="L157" i="12"/>
  <c r="L157" i="12" a="1"/>
  <c r="K157" i="12" a="1"/>
  <c r="K157" i="12" s="1"/>
  <c r="J157" i="12" a="1"/>
  <c r="J157" i="12" s="1"/>
  <c r="I157" i="12" a="1"/>
  <c r="I157" i="12" s="1"/>
  <c r="H157" i="12"/>
  <c r="H157" i="12" a="1"/>
  <c r="G157" i="12"/>
  <c r="F157" i="12"/>
  <c r="F157" i="12" a="1"/>
  <c r="E157" i="12"/>
  <c r="E157" i="12" a="1"/>
  <c r="D157" i="12"/>
  <c r="D157" i="12" a="1"/>
  <c r="M156" i="12"/>
  <c r="M156" i="12" a="1"/>
  <c r="L156" i="12" a="1"/>
  <c r="L156" i="12" s="1"/>
  <c r="K156" i="12" a="1"/>
  <c r="K156" i="12" s="1"/>
  <c r="J156" i="12" a="1"/>
  <c r="J156" i="12" s="1"/>
  <c r="I156" i="12" a="1"/>
  <c r="I156" i="12" s="1"/>
  <c r="H156" i="12" a="1"/>
  <c r="H156" i="12" s="1"/>
  <c r="G156" i="12"/>
  <c r="F156" i="12" a="1"/>
  <c r="F156" i="12" s="1"/>
  <c r="E156" i="12"/>
  <c r="E156" i="12" a="1"/>
  <c r="D156" i="12" a="1"/>
  <c r="D156" i="12" s="1"/>
  <c r="M155" i="12" a="1"/>
  <c r="M155" i="12" s="1"/>
  <c r="L155" i="12" a="1"/>
  <c r="L155" i="12" s="1"/>
  <c r="K155" i="12"/>
  <c r="K155" i="12" a="1"/>
  <c r="J155" i="12" a="1"/>
  <c r="J155" i="12" s="1"/>
  <c r="I155" i="12" a="1"/>
  <c r="I155" i="12" s="1"/>
  <c r="H155" i="12" a="1"/>
  <c r="H155" i="12" s="1"/>
  <c r="G155" i="12"/>
  <c r="F155" i="12"/>
  <c r="F155" i="12" a="1"/>
  <c r="E155" i="12"/>
  <c r="E155" i="12" a="1"/>
  <c r="D155" i="12" a="1"/>
  <c r="D155" i="12" s="1"/>
  <c r="M154" i="12"/>
  <c r="M154" i="12" a="1"/>
  <c r="L154" i="12" a="1"/>
  <c r="L154" i="12" s="1"/>
  <c r="K154" i="12" a="1"/>
  <c r="K154" i="12" s="1"/>
  <c r="J154" i="12" a="1"/>
  <c r="J154" i="12" s="1"/>
  <c r="I154" i="12"/>
  <c r="I154" i="12" a="1"/>
  <c r="H154" i="12" a="1"/>
  <c r="H154" i="12" s="1"/>
  <c r="G154" i="12"/>
  <c r="F154" i="12"/>
  <c r="F154" i="12" a="1"/>
  <c r="E154" i="12" a="1"/>
  <c r="E154" i="12" s="1"/>
  <c r="D154" i="12"/>
  <c r="D154" i="12" a="1"/>
  <c r="M153" i="12"/>
  <c r="M153" i="12" a="1"/>
  <c r="L153" i="12"/>
  <c r="L153" i="12" a="1"/>
  <c r="K153" i="12" a="1"/>
  <c r="K153" i="12" s="1"/>
  <c r="J153" i="12"/>
  <c r="J153" i="12" a="1"/>
  <c r="I153" i="12"/>
  <c r="I153" i="12" a="1"/>
  <c r="H153" i="12"/>
  <c r="H153" i="12" a="1"/>
  <c r="G153" i="12"/>
  <c r="F153" i="12"/>
  <c r="F153" i="12" a="1"/>
  <c r="E153" i="12" a="1"/>
  <c r="E153" i="12" s="1"/>
  <c r="N153" i="12" s="1"/>
  <c r="D153" i="12"/>
  <c r="D153" i="12" a="1"/>
  <c r="M152" i="12" a="1"/>
  <c r="M152" i="12" s="1"/>
  <c r="L152" i="12"/>
  <c r="L152" i="12" a="1"/>
  <c r="K152" i="12" a="1"/>
  <c r="K152" i="12" s="1"/>
  <c r="J152" i="12" a="1"/>
  <c r="J152" i="12" s="1"/>
  <c r="I152" i="12" a="1"/>
  <c r="I152" i="12" s="1"/>
  <c r="H152" i="12"/>
  <c r="H152" i="12" a="1"/>
  <c r="G152" i="12"/>
  <c r="F152" i="12"/>
  <c r="F152" i="12" a="1"/>
  <c r="E152" i="12"/>
  <c r="E152" i="12" a="1"/>
  <c r="D152" i="12" a="1"/>
  <c r="D152" i="12" s="1"/>
  <c r="N152" i="12" s="1"/>
  <c r="M151" i="12"/>
  <c r="M151" i="12" a="1"/>
  <c r="L151" i="12"/>
  <c r="L151" i="12" a="1"/>
  <c r="K151" i="12"/>
  <c r="K151" i="12" a="1"/>
  <c r="J151" i="12" a="1"/>
  <c r="J151" i="12" s="1"/>
  <c r="I151" i="12"/>
  <c r="I151" i="12" a="1"/>
  <c r="H151" i="12"/>
  <c r="H151" i="12" a="1"/>
  <c r="G151" i="12"/>
  <c r="F151" i="12" a="1"/>
  <c r="F151" i="12" s="1"/>
  <c r="E151" i="12"/>
  <c r="E151" i="12" a="1"/>
  <c r="D151" i="12" a="1"/>
  <c r="D151" i="12" s="1"/>
  <c r="M150" i="12"/>
  <c r="M150" i="12" a="1"/>
  <c r="L150" i="12" a="1"/>
  <c r="L150" i="12" s="1"/>
  <c r="K150" i="12"/>
  <c r="K150" i="12" a="1"/>
  <c r="J150" i="12" a="1"/>
  <c r="J150" i="12" s="1"/>
  <c r="I150" i="12" a="1"/>
  <c r="I150" i="12" s="1"/>
  <c r="H150" i="12" a="1"/>
  <c r="H150" i="12" s="1"/>
  <c r="G150" i="12"/>
  <c r="F150" i="12"/>
  <c r="F150" i="12" a="1"/>
  <c r="E150" i="12"/>
  <c r="E150" i="12" a="1"/>
  <c r="D150" i="12"/>
  <c r="D150" i="12" a="1"/>
  <c r="M149" i="12" a="1"/>
  <c r="M149" i="12" s="1"/>
  <c r="L149" i="12"/>
  <c r="L149" i="12" a="1"/>
  <c r="K149" i="12"/>
  <c r="K149" i="12" a="1"/>
  <c r="J149" i="12"/>
  <c r="J149" i="12" a="1"/>
  <c r="I149" i="12" a="1"/>
  <c r="I149" i="12" s="1"/>
  <c r="H149" i="12"/>
  <c r="H149" i="12" a="1"/>
  <c r="G149" i="12"/>
  <c r="F149" i="12"/>
  <c r="F149" i="12" a="1"/>
  <c r="E149" i="12" a="1"/>
  <c r="E149" i="12" s="1"/>
  <c r="D149" i="12"/>
  <c r="D149" i="12" a="1"/>
  <c r="M148" i="12" a="1"/>
  <c r="M148" i="12" s="1"/>
  <c r="L148" i="12"/>
  <c r="L148" i="12" a="1"/>
  <c r="K148" i="12" a="1"/>
  <c r="K148" i="12" s="1"/>
  <c r="J148" i="12"/>
  <c r="J148" i="12" a="1"/>
  <c r="I148" i="12" a="1"/>
  <c r="I148" i="12" s="1"/>
  <c r="H148" i="12"/>
  <c r="H148" i="12" a="1"/>
  <c r="G148" i="12"/>
  <c r="F148" i="12" a="1"/>
  <c r="F148" i="12" s="1"/>
  <c r="E148" i="12"/>
  <c r="E148" i="12" a="1"/>
  <c r="D148" i="12"/>
  <c r="D148" i="12" a="1"/>
  <c r="M147" i="12"/>
  <c r="M147" i="12" a="1"/>
  <c r="L147" i="12" a="1"/>
  <c r="L147" i="12" s="1"/>
  <c r="K147" i="12"/>
  <c r="K147" i="12" a="1"/>
  <c r="J147" i="12"/>
  <c r="J147" i="12" a="1"/>
  <c r="I147" i="12"/>
  <c r="I147" i="12" a="1"/>
  <c r="H147" i="12" a="1"/>
  <c r="H147" i="12" s="1"/>
  <c r="G147" i="12"/>
  <c r="F147" i="12" a="1"/>
  <c r="F147" i="12" s="1"/>
  <c r="E147" i="12"/>
  <c r="E147" i="12" a="1"/>
  <c r="D147" i="12" a="1"/>
  <c r="D147" i="12" s="1"/>
  <c r="M146" i="12"/>
  <c r="M146" i="12" a="1"/>
  <c r="L146" i="12" a="1"/>
  <c r="L146" i="12" s="1"/>
  <c r="K146" i="12"/>
  <c r="K146" i="12" a="1"/>
  <c r="J146" i="12" a="1"/>
  <c r="J146" i="12" s="1"/>
  <c r="I146" i="12"/>
  <c r="I146" i="12" a="1"/>
  <c r="H146" i="12" a="1"/>
  <c r="H146" i="12" s="1"/>
  <c r="G146" i="12"/>
  <c r="F146" i="12"/>
  <c r="F146" i="12" a="1"/>
  <c r="E146" i="12" a="1"/>
  <c r="E146" i="12" s="1"/>
  <c r="D146" i="12"/>
  <c r="D146" i="12" a="1"/>
  <c r="M145" i="12"/>
  <c r="M145" i="12" a="1"/>
  <c r="L145" i="12"/>
  <c r="L145" i="12" a="1"/>
  <c r="K145" i="12" a="1"/>
  <c r="K145" i="12" s="1"/>
  <c r="J145" i="12"/>
  <c r="J145" i="12" a="1"/>
  <c r="I145" i="12"/>
  <c r="I145" i="12" a="1"/>
  <c r="H145" i="12"/>
  <c r="H145" i="12" a="1"/>
  <c r="G145" i="12"/>
  <c r="F145" i="12"/>
  <c r="F145" i="12" a="1"/>
  <c r="E145" i="12" a="1"/>
  <c r="E145" i="12" s="1"/>
  <c r="D145" i="12"/>
  <c r="D145" i="12" a="1"/>
  <c r="M144" i="12" a="1"/>
  <c r="M144" i="12" s="1"/>
  <c r="L144" i="12"/>
  <c r="L144" i="12" a="1"/>
  <c r="K144" i="12" a="1"/>
  <c r="K144" i="12" s="1"/>
  <c r="J144" i="12"/>
  <c r="J144" i="12" a="1"/>
  <c r="I144" i="12" a="1"/>
  <c r="I144" i="12" s="1"/>
  <c r="H144" i="12"/>
  <c r="H144" i="12" a="1"/>
  <c r="G144" i="12"/>
  <c r="F144" i="12"/>
  <c r="F144" i="12" a="1"/>
  <c r="E144" i="12"/>
  <c r="E144" i="12" a="1"/>
  <c r="D144" i="12" a="1"/>
  <c r="D144" i="12" s="1"/>
  <c r="CE121" i="12" a="1"/>
  <c r="CE121" i="12" s="1"/>
  <c r="CE120" i="12" a="1"/>
  <c r="CE120" i="12" s="1"/>
  <c r="CE119" i="12" a="1"/>
  <c r="CE119" i="12" s="1"/>
  <c r="CE118" i="12" a="1"/>
  <c r="CE118" i="12"/>
  <c r="CE117" i="12" a="1"/>
  <c r="CE117" i="12" s="1"/>
  <c r="CE116" i="12" a="1"/>
  <c r="CE116" i="12" s="1"/>
  <c r="CE115" i="12" a="1"/>
  <c r="CE115" i="12" s="1"/>
  <c r="CE114" i="12" a="1"/>
  <c r="CE114" i="12"/>
  <c r="CE113" i="12" a="1"/>
  <c r="CE113" i="12" s="1"/>
  <c r="CE112" i="12" a="1"/>
  <c r="CE112" i="12" s="1"/>
  <c r="CE111" i="12" a="1"/>
  <c r="CE111" i="12" s="1"/>
  <c r="CE110" i="12" a="1"/>
  <c r="CE110" i="12"/>
  <c r="CE109" i="12" a="1"/>
  <c r="CE109" i="12" s="1"/>
  <c r="CE108" i="12" a="1"/>
  <c r="CE108" i="12" s="1"/>
  <c r="CE107" i="12" a="1"/>
  <c r="CE107" i="12" s="1"/>
  <c r="BN121" i="12" a="1"/>
  <c r="BN121" i="12"/>
  <c r="BN120" i="12" a="1"/>
  <c r="BN120" i="12" s="1"/>
  <c r="BN119" i="12" a="1"/>
  <c r="BN119" i="12" s="1"/>
  <c r="BN118" i="12" a="1"/>
  <c r="BN118" i="12" s="1"/>
  <c r="BN117" i="12" a="1"/>
  <c r="BN117" i="12"/>
  <c r="BN116" i="12" a="1"/>
  <c r="BN116" i="12" s="1"/>
  <c r="BN115" i="12" a="1"/>
  <c r="BN115" i="12" s="1"/>
  <c r="BN114" i="12" a="1"/>
  <c r="BN114" i="12" s="1"/>
  <c r="BN113" i="12" a="1"/>
  <c r="BN113" i="12"/>
  <c r="BN112" i="12" a="1"/>
  <c r="BN112" i="12" s="1"/>
  <c r="BN111" i="12" a="1"/>
  <c r="BN111" i="12" s="1"/>
  <c r="BN110" i="12" a="1"/>
  <c r="BN110" i="12" s="1"/>
  <c r="BN109" i="12" a="1"/>
  <c r="BN109" i="12"/>
  <c r="BN108" i="12" a="1"/>
  <c r="BN108" i="12" s="1"/>
  <c r="BN107" i="12" a="1"/>
  <c r="BN107" i="12" s="1"/>
  <c r="AW121" i="12" a="1"/>
  <c r="AW121" i="12" s="1"/>
  <c r="AW120" i="12" a="1"/>
  <c r="AW120" i="12"/>
  <c r="AW119" i="12" a="1"/>
  <c r="AW119" i="12" s="1"/>
  <c r="AW118" i="12" a="1"/>
  <c r="AW118" i="12" s="1"/>
  <c r="AW117" i="12" a="1"/>
  <c r="AW117" i="12" s="1"/>
  <c r="AW116" i="12" a="1"/>
  <c r="AW116" i="12"/>
  <c r="AW115" i="12" a="1"/>
  <c r="AW115" i="12" s="1"/>
  <c r="AW114" i="12" a="1"/>
  <c r="AW114" i="12" s="1"/>
  <c r="AW113" i="12" a="1"/>
  <c r="AW113" i="12" s="1"/>
  <c r="AW112" i="12" a="1"/>
  <c r="AW112" i="12"/>
  <c r="AW111" i="12" a="1"/>
  <c r="AW111" i="12" s="1"/>
  <c r="AW110" i="12" a="1"/>
  <c r="AW110" i="12" s="1"/>
  <c r="AW109" i="12" a="1"/>
  <c r="AW109" i="12" s="1"/>
  <c r="AW108" i="12" a="1"/>
  <c r="AW108" i="12"/>
  <c r="AW107" i="12" a="1"/>
  <c r="AW107" i="12" s="1"/>
  <c r="AF121" i="12" a="1"/>
  <c r="AF121" i="12" s="1"/>
  <c r="AF120" i="12" a="1"/>
  <c r="AF120" i="12" s="1"/>
  <c r="AF119" i="12" a="1"/>
  <c r="AF119" i="12"/>
  <c r="AF118" i="12" a="1"/>
  <c r="AF118" i="12" s="1"/>
  <c r="AF117" i="12" a="1"/>
  <c r="AF117" i="12" s="1"/>
  <c r="AF116" i="12" a="1"/>
  <c r="AF116" i="12" s="1"/>
  <c r="AF115" i="12" a="1"/>
  <c r="AF115" i="12"/>
  <c r="AF114" i="12" a="1"/>
  <c r="AF114" i="12" s="1"/>
  <c r="AF113" i="12" a="1"/>
  <c r="AF113" i="12" s="1"/>
  <c r="AF112" i="12" a="1"/>
  <c r="AF112" i="12" s="1"/>
  <c r="AF111" i="12" a="1"/>
  <c r="AF111" i="12"/>
  <c r="AF110" i="12" a="1"/>
  <c r="AF110" i="12" s="1"/>
  <c r="AF109" i="12" a="1"/>
  <c r="AF109" i="12" s="1"/>
  <c r="AF108" i="12" a="1"/>
  <c r="AF108" i="12" s="1"/>
  <c r="AF107" i="12" a="1"/>
  <c r="AF107" i="12"/>
  <c r="O121" i="12" a="1"/>
  <c r="O121" i="12" s="1"/>
  <c r="O120" i="12" a="1"/>
  <c r="O120" i="12" s="1"/>
  <c r="O119" i="12" a="1"/>
  <c r="O119" i="12" s="1"/>
  <c r="O118" i="12" a="1"/>
  <c r="O118" i="12"/>
  <c r="O117" i="12" a="1"/>
  <c r="O117" i="12" s="1"/>
  <c r="O116" i="12" a="1"/>
  <c r="O116" i="12" s="1"/>
  <c r="O115" i="12" a="1"/>
  <c r="O115" i="12" s="1"/>
  <c r="O114" i="12" a="1"/>
  <c r="O114" i="12"/>
  <c r="O113" i="12" a="1"/>
  <c r="O113" i="12" s="1"/>
  <c r="O112" i="12" a="1"/>
  <c r="O112" i="12" s="1"/>
  <c r="O111" i="12" a="1"/>
  <c r="O111" i="12" s="1"/>
  <c r="O110" i="12" a="1"/>
  <c r="O110" i="12"/>
  <c r="O109" i="12" a="1"/>
  <c r="O109" i="12" s="1"/>
  <c r="O108" i="12" a="1"/>
  <c r="O108" i="12" s="1"/>
  <c r="O107" i="12" a="1"/>
  <c r="O107" i="12" s="1"/>
  <c r="CC121" i="12" a="1"/>
  <c r="CC121" i="12"/>
  <c r="CB121" i="12" a="1"/>
  <c r="CB121" i="12" s="1"/>
  <c r="CA121" i="12" a="1"/>
  <c r="CA121" i="12" s="1"/>
  <c r="BZ121" i="12" a="1"/>
  <c r="BZ121" i="12" s="1"/>
  <c r="BY121" i="12" a="1"/>
  <c r="BY121" i="12"/>
  <c r="BX121" i="12" a="1"/>
  <c r="BX121" i="12" s="1"/>
  <c r="BW121" i="12"/>
  <c r="BV121" i="12" a="1"/>
  <c r="BV121" i="12"/>
  <c r="BU121" i="12" a="1"/>
  <c r="BU121" i="12"/>
  <c r="BT121" i="12" a="1"/>
  <c r="BT121" i="12" s="1"/>
  <c r="CC120" i="12" a="1"/>
  <c r="CC120" i="12"/>
  <c r="CB120" i="12" a="1"/>
  <c r="CB120" i="12"/>
  <c r="CA120" i="12" a="1"/>
  <c r="CA120" i="12"/>
  <c r="BZ120" i="12" a="1"/>
  <c r="BZ120" i="12" s="1"/>
  <c r="BY120" i="12" a="1"/>
  <c r="BY120" i="12"/>
  <c r="BX120" i="12" a="1"/>
  <c r="BX120" i="12"/>
  <c r="BW120" i="12"/>
  <c r="BV120" i="12" a="1"/>
  <c r="BV120" i="12"/>
  <c r="BU120" i="12" a="1"/>
  <c r="BU120" i="12" s="1"/>
  <c r="BT120" i="12" a="1"/>
  <c r="BT120" i="12" s="1"/>
  <c r="CC119" i="12" a="1"/>
  <c r="CC119" i="12" s="1"/>
  <c r="CB119" i="12" a="1"/>
  <c r="CB119" i="12"/>
  <c r="CA119" i="12" a="1"/>
  <c r="CA119" i="12" s="1"/>
  <c r="BZ119" i="12" a="1"/>
  <c r="BZ119" i="12" s="1"/>
  <c r="BY119" i="12" a="1"/>
  <c r="BY119" i="12" s="1"/>
  <c r="BX119" i="12" a="1"/>
  <c r="BX119" i="12"/>
  <c r="BW119" i="12"/>
  <c r="BV119" i="12" a="1"/>
  <c r="BV119" i="12"/>
  <c r="BU119" i="12" a="1"/>
  <c r="BU119" i="12"/>
  <c r="BT119" i="12" a="1"/>
  <c r="BT119" i="12"/>
  <c r="CC118" i="12" a="1"/>
  <c r="CC118" i="12" s="1"/>
  <c r="CB118" i="12" a="1"/>
  <c r="CB118" i="12"/>
  <c r="CA118" i="12" a="1"/>
  <c r="CA118" i="12"/>
  <c r="BZ118" i="12" a="1"/>
  <c r="BZ118" i="12"/>
  <c r="BY118" i="12" a="1"/>
  <c r="BY118" i="12" s="1"/>
  <c r="BX118" i="12" a="1"/>
  <c r="BX118" i="12"/>
  <c r="BW118" i="12"/>
  <c r="BV118" i="12" a="1"/>
  <c r="BV118" i="12" s="1"/>
  <c r="BU118" i="12" a="1"/>
  <c r="BU118" i="12"/>
  <c r="BT118" i="12" a="1"/>
  <c r="BT118" i="12" s="1"/>
  <c r="CC117" i="12" a="1"/>
  <c r="CC117" i="12" s="1"/>
  <c r="CB117" i="12" a="1"/>
  <c r="CB117" i="12" s="1"/>
  <c r="CA117" i="12" a="1"/>
  <c r="CA117" i="12"/>
  <c r="BZ117" i="12" a="1"/>
  <c r="BZ117" i="12" s="1"/>
  <c r="BY117" i="12" a="1"/>
  <c r="BY117" i="12" s="1"/>
  <c r="BX117" i="12" a="1"/>
  <c r="BX117" i="12" s="1"/>
  <c r="BW117" i="12"/>
  <c r="BV117" i="12" a="1"/>
  <c r="BV117" i="12" s="1"/>
  <c r="BU117" i="12" a="1"/>
  <c r="BU117" i="12"/>
  <c r="BT117" i="12" a="1"/>
  <c r="BT117" i="12"/>
  <c r="CC116" i="12" a="1"/>
  <c r="CC116" i="12"/>
  <c r="CB116" i="12" a="1"/>
  <c r="CB116" i="12" s="1"/>
  <c r="CA116" i="12" a="1"/>
  <c r="CA116" i="12"/>
  <c r="BZ116" i="12" a="1"/>
  <c r="BZ116" i="12"/>
  <c r="BY116" i="12" a="1"/>
  <c r="BY116" i="12"/>
  <c r="BX116" i="12" a="1"/>
  <c r="BX116" i="12" s="1"/>
  <c r="BW116" i="12"/>
  <c r="BV116" i="12" a="1"/>
  <c r="BV116" i="12" s="1"/>
  <c r="BU116" i="12" a="1"/>
  <c r="BU116" i="12" s="1"/>
  <c r="BT116" i="12" a="1"/>
  <c r="BT116" i="12"/>
  <c r="CC115" i="12" a="1"/>
  <c r="CC115" i="12" s="1"/>
  <c r="CB115" i="12" a="1"/>
  <c r="CB115" i="12" s="1"/>
  <c r="CA115" i="12" a="1"/>
  <c r="CA115" i="12" s="1"/>
  <c r="BZ115" i="12" a="1"/>
  <c r="BZ115" i="12"/>
  <c r="BY115" i="12" a="1"/>
  <c r="BY115" i="12" s="1"/>
  <c r="BX115" i="12" a="1"/>
  <c r="BX115" i="12" s="1"/>
  <c r="BW115" i="12"/>
  <c r="BV115" i="12" a="1"/>
  <c r="BV115" i="12"/>
  <c r="BU115" i="12" a="1"/>
  <c r="BU115" i="12" s="1"/>
  <c r="BT115" i="12" a="1"/>
  <c r="BT115" i="12"/>
  <c r="CC114" i="12" a="1"/>
  <c r="CC114" i="12"/>
  <c r="CB114" i="12" a="1"/>
  <c r="CB114" i="12"/>
  <c r="CA114" i="12" a="1"/>
  <c r="CA114" i="12" s="1"/>
  <c r="BZ114" i="12" a="1"/>
  <c r="BZ114" i="12"/>
  <c r="BY114" i="12" a="1"/>
  <c r="BY114" i="12"/>
  <c r="BX114" i="12" a="1"/>
  <c r="BX114" i="12"/>
  <c r="BW114" i="12"/>
  <c r="BV114" i="12" a="1"/>
  <c r="BV114" i="12" s="1"/>
  <c r="BU114" i="12" a="1"/>
  <c r="BU114" i="12" s="1"/>
  <c r="BT114" i="12" a="1"/>
  <c r="BT114" i="12" s="1"/>
  <c r="CC113" i="12" a="1"/>
  <c r="CC113" i="12"/>
  <c r="CB113" i="12" a="1"/>
  <c r="CB113" i="12" s="1"/>
  <c r="CA113" i="12" a="1"/>
  <c r="CA113" i="12" s="1"/>
  <c r="BZ113" i="12" a="1"/>
  <c r="BZ113" i="12" s="1"/>
  <c r="BY113" i="12" a="1"/>
  <c r="BY113" i="12"/>
  <c r="CD113" i="12" s="1"/>
  <c r="BX113" i="12" a="1"/>
  <c r="BX113" i="12" s="1"/>
  <c r="BW113" i="12"/>
  <c r="BV113" i="12" a="1"/>
  <c r="BV113" i="12"/>
  <c r="BU113" i="12" a="1"/>
  <c r="BU113" i="12"/>
  <c r="BT113" i="12" a="1"/>
  <c r="BT113" i="12" s="1"/>
  <c r="CC112" i="12" a="1"/>
  <c r="CC112" i="12"/>
  <c r="CB112" i="12" a="1"/>
  <c r="CB112" i="12"/>
  <c r="CA112" i="12" a="1"/>
  <c r="CA112" i="12"/>
  <c r="BZ112" i="12" a="1"/>
  <c r="BZ112" i="12" s="1"/>
  <c r="BY112" i="12" a="1"/>
  <c r="BY112" i="12"/>
  <c r="BX112" i="12" a="1"/>
  <c r="BX112" i="12"/>
  <c r="BW112" i="12"/>
  <c r="BV112" i="12" a="1"/>
  <c r="BV112" i="12"/>
  <c r="BU112" i="12" a="1"/>
  <c r="BU112" i="12" s="1"/>
  <c r="BT112" i="12" a="1"/>
  <c r="BT112" i="12" s="1"/>
  <c r="CC111" i="12" a="1"/>
  <c r="CC111" i="12" s="1"/>
  <c r="CB111" i="12" a="1"/>
  <c r="CB111" i="12"/>
  <c r="CA111" i="12" a="1"/>
  <c r="CA111" i="12" s="1"/>
  <c r="BZ111" i="12" a="1"/>
  <c r="BZ111" i="12" s="1"/>
  <c r="BY111" i="12" a="1"/>
  <c r="BY111" i="12" s="1"/>
  <c r="BX111" i="12" a="1"/>
  <c r="BX111" i="12"/>
  <c r="BW111" i="12"/>
  <c r="BV111" i="12" a="1"/>
  <c r="BV111" i="12"/>
  <c r="BU111" i="12" a="1"/>
  <c r="BU111" i="12"/>
  <c r="BT111" i="12" a="1"/>
  <c r="BT111" i="12"/>
  <c r="CC110" i="12" a="1"/>
  <c r="CC110" i="12" s="1"/>
  <c r="CB110" i="12" a="1"/>
  <c r="CB110" i="12"/>
  <c r="CA110" i="12" a="1"/>
  <c r="CA110" i="12"/>
  <c r="BZ110" i="12" a="1"/>
  <c r="BZ110" i="12"/>
  <c r="BY110" i="12" a="1"/>
  <c r="BY110" i="12" s="1"/>
  <c r="BX110" i="12" a="1"/>
  <c r="BX110" i="12"/>
  <c r="BW110" i="12"/>
  <c r="BV110" i="12" a="1"/>
  <c r="BV110" i="12" s="1"/>
  <c r="BU110" i="12" a="1"/>
  <c r="BU110" i="12"/>
  <c r="BT110" i="12" a="1"/>
  <c r="BT110" i="12" s="1"/>
  <c r="CC109" i="12" a="1"/>
  <c r="CC109" i="12" s="1"/>
  <c r="CB109" i="12" a="1"/>
  <c r="CB109" i="12" s="1"/>
  <c r="CA109" i="12" a="1"/>
  <c r="CA109" i="12"/>
  <c r="BZ109" i="12" a="1"/>
  <c r="BZ109" i="12" s="1"/>
  <c r="BY109" i="12" a="1"/>
  <c r="BY109" i="12" s="1"/>
  <c r="BX109" i="12" a="1"/>
  <c r="BX109" i="12" s="1"/>
  <c r="BW109" i="12"/>
  <c r="BV109" i="12" a="1"/>
  <c r="BV109" i="12" s="1"/>
  <c r="BU109" i="12" a="1"/>
  <c r="BU109" i="12"/>
  <c r="BT109" i="12" a="1"/>
  <c r="BT109" i="12"/>
  <c r="CC108" i="12" a="1"/>
  <c r="CC108" i="12"/>
  <c r="CB108" i="12" a="1"/>
  <c r="CB108" i="12" s="1"/>
  <c r="CA108" i="12" a="1"/>
  <c r="CA108" i="12"/>
  <c r="BZ108" i="12" a="1"/>
  <c r="BZ108" i="12"/>
  <c r="BY108" i="12" a="1"/>
  <c r="BY108" i="12"/>
  <c r="BX108" i="12" a="1"/>
  <c r="BX108" i="12" s="1"/>
  <c r="BW108" i="12"/>
  <c r="BV108" i="12" a="1"/>
  <c r="BV108" i="12" s="1"/>
  <c r="BU108" i="12" a="1"/>
  <c r="BU108" i="12" s="1"/>
  <c r="BT108" i="12" a="1"/>
  <c r="BT108" i="12"/>
  <c r="CC107" i="12" a="1"/>
  <c r="CC107" i="12" s="1"/>
  <c r="CB107" i="12" a="1"/>
  <c r="CB107" i="12" s="1"/>
  <c r="CA107" i="12" a="1"/>
  <c r="CA107" i="12" s="1"/>
  <c r="BZ107" i="12" a="1"/>
  <c r="BZ107" i="12"/>
  <c r="BY107" i="12" a="1"/>
  <c r="BY107" i="12" s="1"/>
  <c r="BX107" i="12" a="1"/>
  <c r="BX107" i="12" s="1"/>
  <c r="BW107" i="12"/>
  <c r="BV107" i="12" a="1"/>
  <c r="BV107" i="12"/>
  <c r="BU107" i="12" a="1"/>
  <c r="BU107" i="12" s="1"/>
  <c r="BT107" i="12" a="1"/>
  <c r="BT107" i="12"/>
  <c r="BL121" i="12" a="1"/>
  <c r="BL121" i="12"/>
  <c r="BK121" i="12" a="1"/>
  <c r="BK121" i="12"/>
  <c r="BJ121" i="12" a="1"/>
  <c r="BJ121" i="12" s="1"/>
  <c r="BI121" i="12" a="1"/>
  <c r="BI121" i="12"/>
  <c r="BH121" i="12" a="1"/>
  <c r="BH121" i="12"/>
  <c r="BG121" i="12" a="1"/>
  <c r="BG121" i="12"/>
  <c r="BF121" i="12"/>
  <c r="BE121" i="12" a="1"/>
  <c r="BE121" i="12" s="1"/>
  <c r="BD121" i="12" a="1"/>
  <c r="BD121" i="12" s="1"/>
  <c r="BC121" i="12" a="1"/>
  <c r="BC121" i="12" s="1"/>
  <c r="BL120" i="12" a="1"/>
  <c r="BL120" i="12"/>
  <c r="BK120" i="12" a="1"/>
  <c r="BK120" i="12" s="1"/>
  <c r="BJ120" i="12" a="1"/>
  <c r="BJ120" i="12" s="1"/>
  <c r="BI120" i="12" a="1"/>
  <c r="BI120" i="12" s="1"/>
  <c r="BH120" i="12" a="1"/>
  <c r="BH120" i="12"/>
  <c r="BG120" i="12" a="1"/>
  <c r="BG120" i="12" s="1"/>
  <c r="BF120" i="12"/>
  <c r="BE120" i="12" a="1"/>
  <c r="BE120" i="12"/>
  <c r="BD120" i="12" a="1"/>
  <c r="BD120" i="12"/>
  <c r="BC120" i="12" a="1"/>
  <c r="BC120" i="12" s="1"/>
  <c r="BL119" i="12" a="1"/>
  <c r="BL119" i="12"/>
  <c r="BK119" i="12" a="1"/>
  <c r="BK119" i="12"/>
  <c r="BJ119" i="12" a="1"/>
  <c r="BJ119" i="12"/>
  <c r="BI119" i="12" a="1"/>
  <c r="BI119" i="12" s="1"/>
  <c r="BH119" i="12" a="1"/>
  <c r="BH119" i="12"/>
  <c r="BG119" i="12" a="1"/>
  <c r="BG119" i="12"/>
  <c r="BF119" i="12"/>
  <c r="BE119" i="12" a="1"/>
  <c r="BE119" i="12"/>
  <c r="BD119" i="12" a="1"/>
  <c r="BD119" i="12" s="1"/>
  <c r="BC119" i="12" a="1"/>
  <c r="BC119" i="12" s="1"/>
  <c r="BL118" i="12" a="1"/>
  <c r="BL118" i="12" s="1"/>
  <c r="BK118" i="12" a="1"/>
  <c r="BK118" i="12"/>
  <c r="BJ118" i="12" a="1"/>
  <c r="BJ118" i="12" s="1"/>
  <c r="BI118" i="12" a="1"/>
  <c r="BI118" i="12" s="1"/>
  <c r="BH118" i="12" a="1"/>
  <c r="BH118" i="12" s="1"/>
  <c r="BG118" i="12" a="1"/>
  <c r="BG118" i="12"/>
  <c r="BF118" i="12"/>
  <c r="BE118" i="12" a="1"/>
  <c r="BE118" i="12"/>
  <c r="BD118" i="12" a="1"/>
  <c r="BD118" i="12"/>
  <c r="BC118" i="12" a="1"/>
  <c r="BC118" i="12"/>
  <c r="BL117" i="12" a="1"/>
  <c r="BL117" i="12" s="1"/>
  <c r="BK117" i="12" a="1"/>
  <c r="BK117" i="12"/>
  <c r="BJ117" i="12" a="1"/>
  <c r="BJ117" i="12"/>
  <c r="BI117" i="12" a="1"/>
  <c r="BI117" i="12"/>
  <c r="BH117" i="12" a="1"/>
  <c r="BH117" i="12" s="1"/>
  <c r="BG117" i="12" a="1"/>
  <c r="BG117" i="12"/>
  <c r="BF117" i="12"/>
  <c r="BE117" i="12" a="1"/>
  <c r="BE117" i="12" s="1"/>
  <c r="BM117" i="12" s="1"/>
  <c r="BD117" i="12" a="1"/>
  <c r="BD117" i="12"/>
  <c r="BC117" i="12" a="1"/>
  <c r="BC117" i="12" s="1"/>
  <c r="BL116" i="12" a="1"/>
  <c r="BL116" i="12" s="1"/>
  <c r="BK116" i="12" a="1"/>
  <c r="BK116" i="12" s="1"/>
  <c r="BJ116" i="12" a="1"/>
  <c r="BJ116" i="12"/>
  <c r="BI116" i="12" a="1"/>
  <c r="BI116" i="12" s="1"/>
  <c r="BH116" i="12" a="1"/>
  <c r="BH116" i="12" s="1"/>
  <c r="BG116" i="12" a="1"/>
  <c r="BG116" i="12" s="1"/>
  <c r="BF116" i="12"/>
  <c r="BE116" i="12" a="1"/>
  <c r="BE116" i="12"/>
  <c r="BD116" i="12" a="1"/>
  <c r="BD116" i="12"/>
  <c r="BC116" i="12" a="1"/>
  <c r="BC116" i="12"/>
  <c r="BL115" i="12" a="1"/>
  <c r="BL115" i="12"/>
  <c r="BK115" i="12" a="1"/>
  <c r="BK115" i="12"/>
  <c r="BJ115" i="12" a="1"/>
  <c r="BJ115" i="12"/>
  <c r="BI115" i="12" a="1"/>
  <c r="BI115" i="12"/>
  <c r="BH115" i="12" a="1"/>
  <c r="BH115" i="12"/>
  <c r="BG115" i="12" a="1"/>
  <c r="BG115" i="12"/>
  <c r="BF115" i="12"/>
  <c r="BE115" i="12" a="1"/>
  <c r="BE115" i="12" s="1"/>
  <c r="BD115" i="12" a="1"/>
  <c r="BD115" i="12" s="1"/>
  <c r="BC115" i="12" a="1"/>
  <c r="BC115" i="12"/>
  <c r="BL114" i="12" a="1"/>
  <c r="BL114" i="12" s="1"/>
  <c r="BK114" i="12" a="1"/>
  <c r="BK114" i="12" s="1"/>
  <c r="BJ114" i="12" a="1"/>
  <c r="BJ114" i="12" s="1"/>
  <c r="BI114" i="12" a="1"/>
  <c r="BI114" i="12"/>
  <c r="BH114" i="12" a="1"/>
  <c r="BH114" i="12" s="1"/>
  <c r="BG114" i="12" a="1"/>
  <c r="BG114" i="12" s="1"/>
  <c r="BF114" i="12"/>
  <c r="BE114" i="12" a="1"/>
  <c r="BE114" i="12"/>
  <c r="BD114" i="12" a="1"/>
  <c r="BD114" i="12" s="1"/>
  <c r="BC114" i="12" a="1"/>
  <c r="BC114" i="12"/>
  <c r="BL113" i="12" a="1"/>
  <c r="BL113" i="12"/>
  <c r="BK113" i="12" a="1"/>
  <c r="BK113" i="12"/>
  <c r="BJ113" i="12" a="1"/>
  <c r="BJ113" i="12" s="1"/>
  <c r="BI113" i="12" a="1"/>
  <c r="BI113" i="12"/>
  <c r="BH113" i="12" a="1"/>
  <c r="BH113" i="12"/>
  <c r="BG113" i="12" a="1"/>
  <c r="BG113" i="12"/>
  <c r="BF113" i="12"/>
  <c r="BE113" i="12" a="1"/>
  <c r="BE113" i="12" s="1"/>
  <c r="BD113" i="12" a="1"/>
  <c r="BD113" i="12" s="1"/>
  <c r="BC113" i="12" a="1"/>
  <c r="BC113" i="12" s="1"/>
  <c r="BL112" i="12" a="1"/>
  <c r="BL112" i="12"/>
  <c r="BK112" i="12" a="1"/>
  <c r="BK112" i="12" s="1"/>
  <c r="BJ112" i="12" a="1"/>
  <c r="BJ112" i="12" s="1"/>
  <c r="BI112" i="12" a="1"/>
  <c r="BI112" i="12" s="1"/>
  <c r="BH112" i="12" a="1"/>
  <c r="BH112" i="12"/>
  <c r="BG112" i="12" a="1"/>
  <c r="BG112" i="12" s="1"/>
  <c r="BF112" i="12"/>
  <c r="BE112" i="12" a="1"/>
  <c r="BE112" i="12"/>
  <c r="BD112" i="12" a="1"/>
  <c r="BD112" i="12"/>
  <c r="BC112" i="12" a="1"/>
  <c r="BC112" i="12" s="1"/>
  <c r="BL111" i="12" a="1"/>
  <c r="BL111" i="12"/>
  <c r="BK111" i="12" a="1"/>
  <c r="BK111" i="12"/>
  <c r="BJ111" i="12" a="1"/>
  <c r="BJ111" i="12"/>
  <c r="BI111" i="12" a="1"/>
  <c r="BI111" i="12" s="1"/>
  <c r="BH111" i="12" a="1"/>
  <c r="BH111" i="12"/>
  <c r="BG111" i="12" a="1"/>
  <c r="BG111" i="12"/>
  <c r="BF111" i="12"/>
  <c r="BE111" i="12" a="1"/>
  <c r="BE111" i="12"/>
  <c r="BD111" i="12" a="1"/>
  <c r="BD111" i="12" s="1"/>
  <c r="BC111" i="12" a="1"/>
  <c r="BC111" i="12" s="1"/>
  <c r="BL110" i="12" a="1"/>
  <c r="BL110" i="12" s="1"/>
  <c r="BK110" i="12" a="1"/>
  <c r="BK110" i="12"/>
  <c r="BJ110" i="12" a="1"/>
  <c r="BJ110" i="12" s="1"/>
  <c r="BI110" i="12" a="1"/>
  <c r="BI110" i="12" s="1"/>
  <c r="BH110" i="12" a="1"/>
  <c r="BH110" i="12" s="1"/>
  <c r="BG110" i="12" a="1"/>
  <c r="BG110" i="12"/>
  <c r="BF110" i="12"/>
  <c r="BE110" i="12" a="1"/>
  <c r="BE110" i="12"/>
  <c r="BD110" i="12" a="1"/>
  <c r="BD110" i="12"/>
  <c r="BC110" i="12" a="1"/>
  <c r="BC110" i="12"/>
  <c r="BL109" i="12" a="1"/>
  <c r="BL109" i="12" s="1"/>
  <c r="BK109" i="12" a="1"/>
  <c r="BK109" i="12"/>
  <c r="BJ109" i="12" a="1"/>
  <c r="BJ109" i="12"/>
  <c r="BI109" i="12" a="1"/>
  <c r="BI109" i="12"/>
  <c r="BH109" i="12" a="1"/>
  <c r="BH109" i="12" s="1"/>
  <c r="BG109" i="12" a="1"/>
  <c r="BG109" i="12"/>
  <c r="BF109" i="12"/>
  <c r="BE109" i="12" a="1"/>
  <c r="BE109" i="12" s="1"/>
  <c r="BD109" i="12" a="1"/>
  <c r="BD109" i="12"/>
  <c r="BC109" i="12" a="1"/>
  <c r="BC109" i="12" s="1"/>
  <c r="BL108" i="12" a="1"/>
  <c r="BL108" i="12" s="1"/>
  <c r="BK108" i="12" a="1"/>
  <c r="BK108" i="12" s="1"/>
  <c r="BJ108" i="12" a="1"/>
  <c r="BJ108" i="12"/>
  <c r="BI108" i="12" a="1"/>
  <c r="BI108" i="12" s="1"/>
  <c r="BH108" i="12" a="1"/>
  <c r="BH108" i="12" s="1"/>
  <c r="BG108" i="12" a="1"/>
  <c r="BG108" i="12" s="1"/>
  <c r="BF108" i="12"/>
  <c r="BE108" i="12" a="1"/>
  <c r="BE108" i="12"/>
  <c r="BD108" i="12" a="1"/>
  <c r="BD108" i="12"/>
  <c r="BC108" i="12" a="1"/>
  <c r="BC108" i="12"/>
  <c r="BL107" i="12" a="1"/>
  <c r="BL107" i="12"/>
  <c r="BK107" i="12" a="1"/>
  <c r="BK107" i="12"/>
  <c r="BJ107" i="12" a="1"/>
  <c r="BJ107" i="12"/>
  <c r="BI107" i="12" a="1"/>
  <c r="BI107" i="12"/>
  <c r="BH107" i="12" a="1"/>
  <c r="BH107" i="12"/>
  <c r="BG107" i="12" a="1"/>
  <c r="BG107" i="12"/>
  <c r="BF107" i="12"/>
  <c r="BE107" i="12" a="1"/>
  <c r="BE107" i="12" s="1"/>
  <c r="BD107" i="12" a="1"/>
  <c r="BD107" i="12" s="1"/>
  <c r="BC107" i="12" a="1"/>
  <c r="BC107" i="12"/>
  <c r="AU121" i="12" a="1"/>
  <c r="AU121" i="12" s="1"/>
  <c r="AT121" i="12" a="1"/>
  <c r="AT121" i="12" s="1"/>
  <c r="AS121" i="12" a="1"/>
  <c r="AS121" i="12" s="1"/>
  <c r="AR121" i="12" a="1"/>
  <c r="AR121" i="12"/>
  <c r="AQ121" i="12" a="1"/>
  <c r="AQ121" i="12" s="1"/>
  <c r="AP121" i="12" a="1"/>
  <c r="AP121" i="12" s="1"/>
  <c r="AO121" i="12"/>
  <c r="AN121" i="12" a="1"/>
  <c r="AN121" i="12"/>
  <c r="AM121" i="12" a="1"/>
  <c r="AM121" i="12" s="1"/>
  <c r="AL121" i="12" a="1"/>
  <c r="AL121" i="12"/>
  <c r="AU120" i="12" a="1"/>
  <c r="AU120" i="12"/>
  <c r="AT120" i="12" a="1"/>
  <c r="AT120" i="12"/>
  <c r="AS120" i="12" a="1"/>
  <c r="AS120" i="12" s="1"/>
  <c r="AR120" i="12" a="1"/>
  <c r="AR120" i="12"/>
  <c r="AQ120" i="12" a="1"/>
  <c r="AQ120" i="12"/>
  <c r="AP120" i="12" a="1"/>
  <c r="AP120" i="12"/>
  <c r="AO120" i="12"/>
  <c r="AN120" i="12" a="1"/>
  <c r="AN120" i="12" s="1"/>
  <c r="AM120" i="12" a="1"/>
  <c r="AM120" i="12" s="1"/>
  <c r="AL120" i="12" a="1"/>
  <c r="AL120" i="12" s="1"/>
  <c r="AU119" i="12" a="1"/>
  <c r="AU119" i="12"/>
  <c r="AT119" i="12" a="1"/>
  <c r="AT119" i="12" s="1"/>
  <c r="AS119" i="12" a="1"/>
  <c r="AS119" i="12" s="1"/>
  <c r="AR119" i="12" a="1"/>
  <c r="AR119" i="12" s="1"/>
  <c r="AQ119" i="12" a="1"/>
  <c r="AQ119" i="12"/>
  <c r="AP119" i="12" a="1"/>
  <c r="AP119" i="12" s="1"/>
  <c r="AO119" i="12"/>
  <c r="AN119" i="12" a="1"/>
  <c r="AN119" i="12"/>
  <c r="AM119" i="12" a="1"/>
  <c r="AM119" i="12"/>
  <c r="AL119" i="12" a="1"/>
  <c r="AL119" i="12" s="1"/>
  <c r="AU118" i="12" a="1"/>
  <c r="AU118" i="12"/>
  <c r="AT118" i="12" a="1"/>
  <c r="AT118" i="12"/>
  <c r="AS118" i="12" a="1"/>
  <c r="AS118" i="12"/>
  <c r="AR118" i="12" a="1"/>
  <c r="AR118" i="12" s="1"/>
  <c r="AQ118" i="12" a="1"/>
  <c r="AQ118" i="12"/>
  <c r="AP118" i="12" a="1"/>
  <c r="AP118" i="12"/>
  <c r="AO118" i="12"/>
  <c r="AN118" i="12" a="1"/>
  <c r="AN118" i="12"/>
  <c r="AM118" i="12" a="1"/>
  <c r="AM118" i="12" s="1"/>
  <c r="AL118" i="12" a="1"/>
  <c r="AL118" i="12" s="1"/>
  <c r="AU117" i="12" a="1"/>
  <c r="AU117" i="12" s="1"/>
  <c r="AT117" i="12" a="1"/>
  <c r="AT117" i="12"/>
  <c r="AS117" i="12" a="1"/>
  <c r="AS117" i="12" s="1"/>
  <c r="AR117" i="12" a="1"/>
  <c r="AR117" i="12" s="1"/>
  <c r="AQ117" i="12" a="1"/>
  <c r="AQ117" i="12" s="1"/>
  <c r="AP117" i="12" a="1"/>
  <c r="AP117" i="12"/>
  <c r="AO117" i="12"/>
  <c r="AN117" i="12" a="1"/>
  <c r="AN117" i="12"/>
  <c r="AM117" i="12" a="1"/>
  <c r="AM117" i="12"/>
  <c r="AL117" i="12" a="1"/>
  <c r="AL117" i="12"/>
  <c r="AU116" i="12" a="1"/>
  <c r="AU116" i="12" s="1"/>
  <c r="AT116" i="12" a="1"/>
  <c r="AT116" i="12"/>
  <c r="AS116" i="12" a="1"/>
  <c r="AS116" i="12"/>
  <c r="AR116" i="12" a="1"/>
  <c r="AR116" i="12"/>
  <c r="AQ116" i="12" a="1"/>
  <c r="AQ116" i="12" s="1"/>
  <c r="AP116" i="12" a="1"/>
  <c r="AP116" i="12"/>
  <c r="AO116" i="12"/>
  <c r="AN116" i="12" a="1"/>
  <c r="AN116" i="12" s="1"/>
  <c r="AM116" i="12" a="1"/>
  <c r="AM116" i="12"/>
  <c r="AL116" i="12" a="1"/>
  <c r="AL116" i="12" s="1"/>
  <c r="AU115" i="12" a="1"/>
  <c r="AU115" i="12" s="1"/>
  <c r="AT115" i="12" a="1"/>
  <c r="AT115" i="12" s="1"/>
  <c r="AS115" i="12" a="1"/>
  <c r="AS115" i="12"/>
  <c r="AR115" i="12" a="1"/>
  <c r="AR115" i="12" s="1"/>
  <c r="AQ115" i="12" a="1"/>
  <c r="AQ115" i="12" s="1"/>
  <c r="AP115" i="12" a="1"/>
  <c r="AP115" i="12" s="1"/>
  <c r="AO115" i="12"/>
  <c r="AN115" i="12" a="1"/>
  <c r="AN115" i="12" s="1"/>
  <c r="AV115" i="12" s="1"/>
  <c r="AM115" i="12" a="1"/>
  <c r="AM115" i="12"/>
  <c r="AL115" i="12" a="1"/>
  <c r="AL115" i="12"/>
  <c r="AU114" i="12" a="1"/>
  <c r="AU114" i="12"/>
  <c r="AT114" i="12" a="1"/>
  <c r="AT114" i="12" s="1"/>
  <c r="AS114" i="12" a="1"/>
  <c r="AS114" i="12"/>
  <c r="AR114" i="12" a="1"/>
  <c r="AR114" i="12"/>
  <c r="AQ114" i="12" a="1"/>
  <c r="AQ114" i="12"/>
  <c r="AP114" i="12" a="1"/>
  <c r="AP114" i="12" s="1"/>
  <c r="AO114" i="12"/>
  <c r="AN114" i="12" a="1"/>
  <c r="AN114" i="12" s="1"/>
  <c r="AM114" i="12" a="1"/>
  <c r="AM114" i="12" s="1"/>
  <c r="AL114" i="12" a="1"/>
  <c r="AL114" i="12"/>
  <c r="AU113" i="12" a="1"/>
  <c r="AU113" i="12" s="1"/>
  <c r="AT113" i="12" a="1"/>
  <c r="AT113" i="12" s="1"/>
  <c r="AS113" i="12" a="1"/>
  <c r="AS113" i="12" s="1"/>
  <c r="AR113" i="12" a="1"/>
  <c r="AR113" i="12"/>
  <c r="AQ113" i="12" a="1"/>
  <c r="AQ113" i="12" s="1"/>
  <c r="AP113" i="12" a="1"/>
  <c r="AP113" i="12" s="1"/>
  <c r="AO113" i="12"/>
  <c r="AN113" i="12" a="1"/>
  <c r="AN113" i="12"/>
  <c r="AM113" i="12" a="1"/>
  <c r="AM113" i="12"/>
  <c r="AL113" i="12" a="1"/>
  <c r="AL113" i="12"/>
  <c r="AU112" i="12" a="1"/>
  <c r="AU112" i="12"/>
  <c r="AT112" i="12" a="1"/>
  <c r="AT112" i="12"/>
  <c r="AS112" i="12" a="1"/>
  <c r="AS112" i="12"/>
  <c r="AR112" i="12" a="1"/>
  <c r="AR112" i="12"/>
  <c r="AQ112" i="12" a="1"/>
  <c r="AQ112" i="12"/>
  <c r="AP112" i="12" a="1"/>
  <c r="AP112" i="12"/>
  <c r="AO112" i="12"/>
  <c r="AN112" i="12" a="1"/>
  <c r="AN112" i="12" s="1"/>
  <c r="AV112" i="12" s="1"/>
  <c r="AM112" i="12" a="1"/>
  <c r="AM112" i="12" s="1"/>
  <c r="AL112" i="12" a="1"/>
  <c r="AL112" i="12" s="1"/>
  <c r="AU111" i="12" a="1"/>
  <c r="AU111" i="12"/>
  <c r="AT111" i="12" a="1"/>
  <c r="AT111" i="12" s="1"/>
  <c r="AS111" i="12" a="1"/>
  <c r="AS111" i="12" s="1"/>
  <c r="AR111" i="12" a="1"/>
  <c r="AR111" i="12" s="1"/>
  <c r="AQ111" i="12" a="1"/>
  <c r="AQ111" i="12"/>
  <c r="AP111" i="12" a="1"/>
  <c r="AP111" i="12" s="1"/>
  <c r="AO111" i="12"/>
  <c r="AN111" i="12" a="1"/>
  <c r="AN111" i="12"/>
  <c r="AM111" i="12" a="1"/>
  <c r="AM111" i="12"/>
  <c r="AL111" i="12" a="1"/>
  <c r="AL111" i="12" s="1"/>
  <c r="AU110" i="12" a="1"/>
  <c r="AU110" i="12"/>
  <c r="AT110" i="12" a="1"/>
  <c r="AT110" i="12"/>
  <c r="AS110" i="12" a="1"/>
  <c r="AS110" i="12"/>
  <c r="AR110" i="12" a="1"/>
  <c r="AR110" i="12" s="1"/>
  <c r="AQ110" i="12" a="1"/>
  <c r="AQ110" i="12"/>
  <c r="AP110" i="12" a="1"/>
  <c r="AP110" i="12"/>
  <c r="AO110" i="12"/>
  <c r="AN110" i="12" a="1"/>
  <c r="AN110" i="12"/>
  <c r="AM110" i="12" a="1"/>
  <c r="AM110" i="12" s="1"/>
  <c r="AL110" i="12" a="1"/>
  <c r="AL110" i="12" s="1"/>
  <c r="AU109" i="12" a="1"/>
  <c r="AU109" i="12" s="1"/>
  <c r="AT109" i="12" a="1"/>
  <c r="AT109" i="12"/>
  <c r="AS109" i="12" a="1"/>
  <c r="AS109" i="12" s="1"/>
  <c r="AR109" i="12" a="1"/>
  <c r="AR109" i="12" s="1"/>
  <c r="AQ109" i="12" a="1"/>
  <c r="AQ109" i="12" s="1"/>
  <c r="AP109" i="12" a="1"/>
  <c r="AP109" i="12"/>
  <c r="AO109" i="12"/>
  <c r="AN109" i="12" a="1"/>
  <c r="AN109" i="12"/>
  <c r="AM109" i="12" a="1"/>
  <c r="AM109" i="12"/>
  <c r="AL109" i="12" a="1"/>
  <c r="AL109" i="12"/>
  <c r="AU108" i="12" a="1"/>
  <c r="AU108" i="12" s="1"/>
  <c r="AT108" i="12" a="1"/>
  <c r="AT108" i="12"/>
  <c r="AS108" i="12" a="1"/>
  <c r="AS108" i="12"/>
  <c r="AR108" i="12" a="1"/>
  <c r="AR108" i="12"/>
  <c r="AQ108" i="12" a="1"/>
  <c r="AQ108" i="12" s="1"/>
  <c r="AP108" i="12" a="1"/>
  <c r="AP108" i="12"/>
  <c r="AO108" i="12"/>
  <c r="AN108" i="12" a="1"/>
  <c r="AN108" i="12" s="1"/>
  <c r="AM108" i="12" a="1"/>
  <c r="AM108" i="12"/>
  <c r="AL108" i="12" a="1"/>
  <c r="AL108" i="12" s="1"/>
  <c r="AU107" i="12" a="1"/>
  <c r="AU107" i="12" s="1"/>
  <c r="AT107" i="12" a="1"/>
  <c r="AT107" i="12" s="1"/>
  <c r="AS107" i="12" a="1"/>
  <c r="AS107" i="12"/>
  <c r="AR107" i="12" a="1"/>
  <c r="AR107" i="12" s="1"/>
  <c r="AQ107" i="12" a="1"/>
  <c r="AQ107" i="12" s="1"/>
  <c r="AP107" i="12" a="1"/>
  <c r="AP107" i="12" s="1"/>
  <c r="AO107" i="12"/>
  <c r="AN107" i="12" a="1"/>
  <c r="AN107" i="12" s="1"/>
  <c r="AM107" i="12" a="1"/>
  <c r="AM107" i="12"/>
  <c r="AL107" i="12" a="1"/>
  <c r="AL107" i="12"/>
  <c r="AD121" i="12" a="1"/>
  <c r="AD121" i="12"/>
  <c r="AC121" i="12" a="1"/>
  <c r="AC121" i="12" s="1"/>
  <c r="AB121" i="12" a="1"/>
  <c r="AB121" i="12"/>
  <c r="AA121" i="12" a="1"/>
  <c r="AA121" i="12"/>
  <c r="Z121" i="12" a="1"/>
  <c r="Z121" i="12"/>
  <c r="Y121" i="12" a="1"/>
  <c r="Y121" i="12" s="1"/>
  <c r="X121" i="12"/>
  <c r="W121" i="12" a="1"/>
  <c r="W121" i="12" s="1"/>
  <c r="V121" i="12" a="1"/>
  <c r="V121" i="12" s="1"/>
  <c r="U121" i="12" a="1"/>
  <c r="U121" i="12"/>
  <c r="AD120" i="12" a="1"/>
  <c r="AD120" i="12" s="1"/>
  <c r="AC120" i="12" a="1"/>
  <c r="AC120" i="12" s="1"/>
  <c r="AB120" i="12" a="1"/>
  <c r="AB120" i="12" s="1"/>
  <c r="AA120" i="12" a="1"/>
  <c r="AA120" i="12"/>
  <c r="Z120" i="12" a="1"/>
  <c r="Z120" i="12" s="1"/>
  <c r="Y120" i="12" a="1"/>
  <c r="Y120" i="12" s="1"/>
  <c r="X120" i="12"/>
  <c r="W120" i="12" a="1"/>
  <c r="W120" i="12"/>
  <c r="V120" i="12" a="1"/>
  <c r="V120" i="12"/>
  <c r="U120" i="12" a="1"/>
  <c r="U120" i="12"/>
  <c r="AD119" i="12" a="1"/>
  <c r="AD119" i="12"/>
  <c r="AC119" i="12" a="1"/>
  <c r="AC119" i="12"/>
  <c r="AB119" i="12" a="1"/>
  <c r="AB119" i="12"/>
  <c r="AA119" i="12" a="1"/>
  <c r="AA119" i="12"/>
  <c r="Z119" i="12" a="1"/>
  <c r="Z119" i="12"/>
  <c r="Y119" i="12" a="1"/>
  <c r="Y119" i="12"/>
  <c r="X119" i="12"/>
  <c r="W119" i="12" a="1"/>
  <c r="W119" i="12" s="1"/>
  <c r="V119" i="12" a="1"/>
  <c r="V119" i="12" s="1"/>
  <c r="U119" i="12" a="1"/>
  <c r="U119" i="12" s="1"/>
  <c r="AD118" i="12" a="1"/>
  <c r="AD118" i="12"/>
  <c r="AC118" i="12" a="1"/>
  <c r="AC118" i="12" s="1"/>
  <c r="AB118" i="12" a="1"/>
  <c r="AB118" i="12" s="1"/>
  <c r="AA118" i="12" a="1"/>
  <c r="AA118" i="12" s="1"/>
  <c r="Z118" i="12" a="1"/>
  <c r="Z118" i="12"/>
  <c r="Y118" i="12" a="1"/>
  <c r="Y118" i="12" s="1"/>
  <c r="X118" i="12"/>
  <c r="W118" i="12" a="1"/>
  <c r="W118" i="12"/>
  <c r="V118" i="12" a="1"/>
  <c r="V118" i="12"/>
  <c r="U118" i="12" a="1"/>
  <c r="U118" i="12" s="1"/>
  <c r="AD117" i="12" a="1"/>
  <c r="AD117" i="12"/>
  <c r="AC117" i="12" a="1"/>
  <c r="AC117" i="12"/>
  <c r="AB117" i="12" a="1"/>
  <c r="AB117" i="12"/>
  <c r="AA117" i="12" a="1"/>
  <c r="AA117" i="12" s="1"/>
  <c r="Z117" i="12" a="1"/>
  <c r="Z117" i="12"/>
  <c r="Y117" i="12" a="1"/>
  <c r="Y117" i="12"/>
  <c r="X117" i="12"/>
  <c r="W117" i="12" a="1"/>
  <c r="W117" i="12"/>
  <c r="V117" i="12" a="1"/>
  <c r="V117" i="12" s="1"/>
  <c r="U117" i="12" a="1"/>
  <c r="U117" i="12" s="1"/>
  <c r="AD116" i="12" a="1"/>
  <c r="AD116" i="12" s="1"/>
  <c r="AC116" i="12" a="1"/>
  <c r="AC116" i="12"/>
  <c r="AB116" i="12" a="1"/>
  <c r="AB116" i="12" s="1"/>
  <c r="AA116" i="12" a="1"/>
  <c r="AA116" i="12" s="1"/>
  <c r="Z116" i="12" a="1"/>
  <c r="Z116" i="12" s="1"/>
  <c r="Y116" i="12" a="1"/>
  <c r="Y116" i="12"/>
  <c r="X116" i="12"/>
  <c r="W116" i="12" a="1"/>
  <c r="W116" i="12"/>
  <c r="V116" i="12" a="1"/>
  <c r="V116" i="12"/>
  <c r="U116" i="12" a="1"/>
  <c r="U116" i="12"/>
  <c r="AD115" i="12" a="1"/>
  <c r="AD115" i="12"/>
  <c r="AC115" i="12" a="1"/>
  <c r="AC115" i="12"/>
  <c r="AB115" i="12" a="1"/>
  <c r="AB115" i="12"/>
  <c r="AA115" i="12" a="1"/>
  <c r="AA115" i="12"/>
  <c r="Z115" i="12" a="1"/>
  <c r="Z115" i="12"/>
  <c r="Y115" i="12" a="1"/>
  <c r="Y115" i="12"/>
  <c r="X115" i="12"/>
  <c r="W115" i="12" a="1"/>
  <c r="W115" i="12" s="1"/>
  <c r="V115" i="12" a="1"/>
  <c r="V115" i="12"/>
  <c r="U115" i="12" a="1"/>
  <c r="U115" i="12" s="1"/>
  <c r="AD114" i="12" a="1"/>
  <c r="AD114" i="12" s="1"/>
  <c r="AC114" i="12" a="1"/>
  <c r="AC114" i="12" s="1"/>
  <c r="AB114" i="12" a="1"/>
  <c r="AB114" i="12"/>
  <c r="AA114" i="12" a="1"/>
  <c r="AA114" i="12" s="1"/>
  <c r="Z114" i="12" a="1"/>
  <c r="Z114" i="12" s="1"/>
  <c r="Y114" i="12" a="1"/>
  <c r="Y114" i="12" s="1"/>
  <c r="X114" i="12"/>
  <c r="W114" i="12" a="1"/>
  <c r="W114" i="12" s="1"/>
  <c r="V114" i="12" a="1"/>
  <c r="V114" i="12"/>
  <c r="U114" i="12" a="1"/>
  <c r="U114" i="12"/>
  <c r="AD113" i="12" a="1"/>
  <c r="AD113" i="12"/>
  <c r="AC113" i="12" a="1"/>
  <c r="AC113" i="12" s="1"/>
  <c r="AB113" i="12" a="1"/>
  <c r="AB113" i="12"/>
  <c r="AA113" i="12" a="1"/>
  <c r="AA113" i="12"/>
  <c r="Z113" i="12" a="1"/>
  <c r="Z113" i="12"/>
  <c r="Y113" i="12" a="1"/>
  <c r="Y113" i="12" s="1"/>
  <c r="X113" i="12"/>
  <c r="W113" i="12" a="1"/>
  <c r="W113" i="12" s="1"/>
  <c r="V113" i="12" a="1"/>
  <c r="V113" i="12" s="1"/>
  <c r="U113" i="12" a="1"/>
  <c r="U113" i="12"/>
  <c r="AD112" i="12" a="1"/>
  <c r="AD112" i="12" s="1"/>
  <c r="AC112" i="12" a="1"/>
  <c r="AC112" i="12" s="1"/>
  <c r="AE112" i="12" s="1"/>
  <c r="AB112" i="12" a="1"/>
  <c r="AB112" i="12" s="1"/>
  <c r="AA112" i="12" a="1"/>
  <c r="AA112" i="12"/>
  <c r="Z112" i="12" a="1"/>
  <c r="Z112" i="12" s="1"/>
  <c r="Y112" i="12" a="1"/>
  <c r="Y112" i="12" s="1"/>
  <c r="X112" i="12"/>
  <c r="W112" i="12" a="1"/>
  <c r="W112" i="12"/>
  <c r="V112" i="12" a="1"/>
  <c r="V112" i="12"/>
  <c r="U112" i="12" a="1"/>
  <c r="U112" i="12"/>
  <c r="AD111" i="12" a="1"/>
  <c r="AD111" i="12"/>
  <c r="AC111" i="12" a="1"/>
  <c r="AC111" i="12"/>
  <c r="AB111" i="12" a="1"/>
  <c r="AB111" i="12"/>
  <c r="AA111" i="12" a="1"/>
  <c r="AA111" i="12"/>
  <c r="Z111" i="12" a="1"/>
  <c r="Z111" i="12"/>
  <c r="Y111" i="12" a="1"/>
  <c r="Y111" i="12"/>
  <c r="X111" i="12"/>
  <c r="W111" i="12" a="1"/>
  <c r="W111" i="12" s="1"/>
  <c r="V111" i="12" a="1"/>
  <c r="V111" i="12" s="1"/>
  <c r="U111" i="12" a="1"/>
  <c r="U111" i="12" s="1"/>
  <c r="AD110" i="12" a="1"/>
  <c r="AD110" i="12" s="1"/>
  <c r="AC110" i="12" a="1"/>
  <c r="AC110" i="12" s="1"/>
  <c r="AB110" i="12" a="1"/>
  <c r="AB110" i="12" s="1"/>
  <c r="AA110" i="12" a="1"/>
  <c r="AA110" i="12" s="1"/>
  <c r="Z110" i="12" a="1"/>
  <c r="Z110" i="12" s="1"/>
  <c r="Y110" i="12" a="1"/>
  <c r="Y110" i="12" s="1"/>
  <c r="X110" i="12"/>
  <c r="W110" i="12" a="1"/>
  <c r="W110" i="12"/>
  <c r="V110" i="12" a="1"/>
  <c r="V110" i="12"/>
  <c r="U110" i="12" a="1"/>
  <c r="U110" i="12" s="1"/>
  <c r="AD109" i="12" a="1"/>
  <c r="AD109" i="12"/>
  <c r="AC109" i="12" a="1"/>
  <c r="AC109" i="12"/>
  <c r="AB109" i="12" a="1"/>
  <c r="AB109" i="12" s="1"/>
  <c r="AA109" i="12" a="1"/>
  <c r="AA109" i="12" s="1"/>
  <c r="Z109" i="12" a="1"/>
  <c r="Z109" i="12"/>
  <c r="Y109" i="12" a="1"/>
  <c r="Y109" i="12"/>
  <c r="X109" i="12"/>
  <c r="W109" i="12" a="1"/>
  <c r="W109" i="12"/>
  <c r="V109" i="12" a="1"/>
  <c r="V109" i="12" s="1"/>
  <c r="U109" i="12" a="1"/>
  <c r="U109" i="12"/>
  <c r="AD108" i="12" a="1"/>
  <c r="AD108" i="12"/>
  <c r="AC108" i="12" a="1"/>
  <c r="AC108" i="12" s="1"/>
  <c r="AB108" i="12" a="1"/>
  <c r="AB108" i="12" s="1"/>
  <c r="AA108" i="12" a="1"/>
  <c r="AA108" i="12"/>
  <c r="Z108" i="12" a="1"/>
  <c r="Z108" i="12"/>
  <c r="Y108" i="12" a="1"/>
  <c r="Y108" i="12" s="1"/>
  <c r="X108" i="12"/>
  <c r="W108" i="12" a="1"/>
  <c r="W108" i="12" s="1"/>
  <c r="V108" i="12" a="1"/>
  <c r="V108" i="12" s="1"/>
  <c r="U108" i="12" a="1"/>
  <c r="U108" i="12"/>
  <c r="AD107" i="12" a="1"/>
  <c r="AD107" i="12"/>
  <c r="AC107" i="12" a="1"/>
  <c r="AC107" i="12" s="1"/>
  <c r="AB107" i="12" a="1"/>
  <c r="AB107" i="12" s="1"/>
  <c r="AA107" i="12" a="1"/>
  <c r="AA107" i="12"/>
  <c r="Z107" i="12" a="1"/>
  <c r="Z107" i="12"/>
  <c r="Y107" i="12" a="1"/>
  <c r="Y107" i="12" s="1"/>
  <c r="X107" i="12"/>
  <c r="W107" i="12" a="1"/>
  <c r="W107" i="12"/>
  <c r="V107" i="12" a="1"/>
  <c r="V107" i="12" s="1"/>
  <c r="U107" i="12" a="1"/>
  <c r="U107" i="12" s="1"/>
  <c r="M121" i="12" a="1"/>
  <c r="M121" i="12"/>
  <c r="L121" i="12" a="1"/>
  <c r="L121" i="12"/>
  <c r="K121" i="12" a="1"/>
  <c r="K121" i="12" s="1"/>
  <c r="J121" i="12" a="1"/>
  <c r="J121" i="12" s="1"/>
  <c r="I121" i="12" a="1"/>
  <c r="I121" i="12"/>
  <c r="H121" i="12" a="1"/>
  <c r="H121" i="12"/>
  <c r="G121" i="12"/>
  <c r="F121" i="12" a="1"/>
  <c r="F121" i="12"/>
  <c r="E121" i="12" a="1"/>
  <c r="E121" i="12" s="1"/>
  <c r="D121" i="12" a="1"/>
  <c r="D121" i="12" s="1"/>
  <c r="M120" i="12" a="1"/>
  <c r="M120" i="12"/>
  <c r="L120" i="12" a="1"/>
  <c r="L120" i="12"/>
  <c r="K120" i="12" a="1"/>
  <c r="K120" i="12" s="1"/>
  <c r="J120" i="12" a="1"/>
  <c r="J120" i="12" s="1"/>
  <c r="I120" i="12" a="1"/>
  <c r="I120" i="12"/>
  <c r="H120" i="12" a="1"/>
  <c r="H120" i="12"/>
  <c r="G120" i="12"/>
  <c r="F120" i="12" a="1"/>
  <c r="F120" i="12"/>
  <c r="E120" i="12" a="1"/>
  <c r="E120" i="12"/>
  <c r="D120" i="12" a="1"/>
  <c r="D120" i="12" s="1"/>
  <c r="M119" i="12" a="1"/>
  <c r="M119" i="12" s="1"/>
  <c r="L119" i="12" a="1"/>
  <c r="L119" i="12"/>
  <c r="K119" i="12" a="1"/>
  <c r="K119" i="12" s="1"/>
  <c r="J119" i="12" a="1"/>
  <c r="J119" i="12" s="1"/>
  <c r="I119" i="12" a="1"/>
  <c r="I119" i="12" s="1"/>
  <c r="H119" i="12" a="1"/>
  <c r="H119" i="12"/>
  <c r="G119" i="12"/>
  <c r="F119" i="12" a="1"/>
  <c r="F119" i="12"/>
  <c r="E119" i="12" a="1"/>
  <c r="E119" i="12"/>
  <c r="D119" i="12" a="1"/>
  <c r="D119" i="12" s="1"/>
  <c r="M118" i="12" a="1"/>
  <c r="M118" i="12" s="1"/>
  <c r="L118" i="12" a="1"/>
  <c r="L118" i="12"/>
  <c r="K118" i="12" a="1"/>
  <c r="K118" i="12"/>
  <c r="J118" i="12" a="1"/>
  <c r="J118" i="12" s="1"/>
  <c r="I118" i="12" a="1"/>
  <c r="I118" i="12" s="1"/>
  <c r="H118" i="12" a="1"/>
  <c r="H118" i="12"/>
  <c r="G118" i="12"/>
  <c r="F118" i="12" a="1"/>
  <c r="F118" i="12" s="1"/>
  <c r="E118" i="12" a="1"/>
  <c r="E118" i="12"/>
  <c r="D118" i="12" a="1"/>
  <c r="D118" i="12"/>
  <c r="M117" i="12" a="1"/>
  <c r="M117" i="12" s="1"/>
  <c r="L117" i="12" a="1"/>
  <c r="L117" i="12" s="1"/>
  <c r="K117" i="12" a="1"/>
  <c r="K117" i="12"/>
  <c r="J117" i="12" a="1"/>
  <c r="J117" i="12" s="1"/>
  <c r="I117" i="12" a="1"/>
  <c r="I117" i="12" s="1"/>
  <c r="H117" i="12" a="1"/>
  <c r="H117" i="12" s="1"/>
  <c r="G117" i="12"/>
  <c r="F117" i="12" a="1"/>
  <c r="F117" i="12" s="1"/>
  <c r="E117" i="12" a="1"/>
  <c r="E117" i="12"/>
  <c r="D117" i="12" a="1"/>
  <c r="D117" i="12"/>
  <c r="M116" i="12" a="1"/>
  <c r="M116" i="12" s="1"/>
  <c r="L116" i="12" a="1"/>
  <c r="L116" i="12" s="1"/>
  <c r="K116" i="12" a="1"/>
  <c r="K116" i="12"/>
  <c r="J116" i="12" a="1"/>
  <c r="J116" i="12"/>
  <c r="I116" i="12" a="1"/>
  <c r="I116" i="12" s="1"/>
  <c r="H116" i="12" a="1"/>
  <c r="H116" i="12" s="1"/>
  <c r="G116" i="12"/>
  <c r="F116" i="12" a="1"/>
  <c r="F116" i="12" s="1"/>
  <c r="E116" i="12" a="1"/>
  <c r="E116" i="12" s="1"/>
  <c r="D116" i="12" a="1"/>
  <c r="D116" i="12"/>
  <c r="M115" i="12" a="1"/>
  <c r="M115" i="12"/>
  <c r="L115" i="12" a="1"/>
  <c r="L115" i="12" s="1"/>
  <c r="K115" i="12" a="1"/>
  <c r="K115" i="12" s="1"/>
  <c r="J115" i="12" a="1"/>
  <c r="J115" i="12"/>
  <c r="I115" i="12" a="1"/>
  <c r="I115" i="12"/>
  <c r="H115" i="12" a="1"/>
  <c r="H115" i="12" s="1"/>
  <c r="G115" i="12"/>
  <c r="F115" i="12" a="1"/>
  <c r="F115" i="12" s="1"/>
  <c r="E115" i="12" a="1"/>
  <c r="E115" i="12" s="1"/>
  <c r="D115" i="12" a="1"/>
  <c r="D115" i="12"/>
  <c r="M114" i="12" a="1"/>
  <c r="M114" i="12"/>
  <c r="L114" i="12" a="1"/>
  <c r="L114" i="12" s="1"/>
  <c r="K114" i="12" a="1"/>
  <c r="K114" i="12" s="1"/>
  <c r="J114" i="12" a="1"/>
  <c r="J114" i="12"/>
  <c r="I114" i="12" a="1"/>
  <c r="I114" i="12"/>
  <c r="H114" i="12" a="1"/>
  <c r="H114" i="12" s="1"/>
  <c r="G114" i="12"/>
  <c r="F114" i="12" a="1"/>
  <c r="F114" i="12"/>
  <c r="E114" i="12" a="1"/>
  <c r="E114" i="12" s="1"/>
  <c r="D114" i="12" a="1"/>
  <c r="D114" i="12" s="1"/>
  <c r="M113" i="12" a="1"/>
  <c r="M113" i="12"/>
  <c r="L113" i="12" a="1"/>
  <c r="L113" i="12"/>
  <c r="K113" i="12" a="1"/>
  <c r="K113" i="12" s="1"/>
  <c r="J113" i="12" a="1"/>
  <c r="J113" i="12" s="1"/>
  <c r="I113" i="12" a="1"/>
  <c r="I113" i="12"/>
  <c r="H113" i="12" a="1"/>
  <c r="H113" i="12" s="1"/>
  <c r="G113" i="12"/>
  <c r="F113" i="12" a="1"/>
  <c r="F113" i="12"/>
  <c r="E113" i="12" a="1"/>
  <c r="E113" i="12" s="1"/>
  <c r="D113" i="12" a="1"/>
  <c r="D113" i="12" s="1"/>
  <c r="M112" i="12" a="1"/>
  <c r="M112" i="12"/>
  <c r="L112" i="12" a="1"/>
  <c r="L112" i="12"/>
  <c r="K112" i="12" a="1"/>
  <c r="K112" i="12" s="1"/>
  <c r="J112" i="12" a="1"/>
  <c r="J112" i="12" s="1"/>
  <c r="I112" i="12" a="1"/>
  <c r="I112" i="12"/>
  <c r="H112" i="12" a="1"/>
  <c r="H112" i="12"/>
  <c r="G112" i="12"/>
  <c r="F112" i="12" a="1"/>
  <c r="F112" i="12"/>
  <c r="E112" i="12" a="1"/>
  <c r="E112" i="12" s="1"/>
  <c r="D112" i="12" a="1"/>
  <c r="D112" i="12" s="1"/>
  <c r="M111" i="12" a="1"/>
  <c r="M111" i="12" s="1"/>
  <c r="L111" i="12" a="1"/>
  <c r="L111" i="12"/>
  <c r="K111" i="12" a="1"/>
  <c r="K111" i="12" s="1"/>
  <c r="J111" i="12" a="1"/>
  <c r="J111" i="12" s="1"/>
  <c r="I111" i="12" a="1"/>
  <c r="I111" i="12" s="1"/>
  <c r="H111" i="12" a="1"/>
  <c r="H111" i="12"/>
  <c r="G111" i="12"/>
  <c r="F111" i="12" a="1"/>
  <c r="F111" i="12"/>
  <c r="E111" i="12" a="1"/>
  <c r="E111" i="12"/>
  <c r="D111" i="12" a="1"/>
  <c r="D111" i="12" s="1"/>
  <c r="M110" i="12" a="1"/>
  <c r="M110" i="12" s="1"/>
  <c r="L110" i="12" a="1"/>
  <c r="L110" i="12"/>
  <c r="K110" i="12" a="1"/>
  <c r="K110" i="12"/>
  <c r="J110" i="12" a="1"/>
  <c r="J110" i="12" s="1"/>
  <c r="I110" i="12" a="1"/>
  <c r="I110" i="12" s="1"/>
  <c r="H110" i="12" a="1"/>
  <c r="H110" i="12"/>
  <c r="G110" i="12"/>
  <c r="F110" i="12" a="1"/>
  <c r="F110" i="12" s="1"/>
  <c r="E110" i="12" a="1"/>
  <c r="E110" i="12"/>
  <c r="D110" i="12" a="1"/>
  <c r="D110" i="12" s="1"/>
  <c r="M109" i="12" a="1"/>
  <c r="M109" i="12" s="1"/>
  <c r="L109" i="12" a="1"/>
  <c r="L109" i="12" s="1"/>
  <c r="K109" i="12" a="1"/>
  <c r="K109" i="12"/>
  <c r="J109" i="12" a="1"/>
  <c r="J109" i="12" s="1"/>
  <c r="I109" i="12" a="1"/>
  <c r="I109" i="12" s="1"/>
  <c r="H109" i="12" a="1"/>
  <c r="H109" i="12" s="1"/>
  <c r="G109" i="12"/>
  <c r="F109" i="12" a="1"/>
  <c r="F109" i="12" s="1"/>
  <c r="E109" i="12" a="1"/>
  <c r="E109" i="12"/>
  <c r="D109" i="12" a="1"/>
  <c r="D109" i="12"/>
  <c r="M108" i="12" a="1"/>
  <c r="M108" i="12" s="1"/>
  <c r="L108" i="12" a="1"/>
  <c r="L108" i="12" s="1"/>
  <c r="K108" i="12" a="1"/>
  <c r="K108" i="12"/>
  <c r="J108" i="12" a="1"/>
  <c r="J108" i="12"/>
  <c r="I108" i="12" a="1"/>
  <c r="I108" i="12" s="1"/>
  <c r="H108" i="12" a="1"/>
  <c r="H108" i="12" s="1"/>
  <c r="G108" i="12"/>
  <c r="F108" i="12" a="1"/>
  <c r="F108" i="12" s="1"/>
  <c r="E108" i="12" a="1"/>
  <c r="E108" i="12" s="1"/>
  <c r="D108" i="12" a="1"/>
  <c r="D108" i="12"/>
  <c r="M107" i="12" a="1"/>
  <c r="M107" i="12"/>
  <c r="L107" i="12" a="1"/>
  <c r="L107" i="12" s="1"/>
  <c r="K107" i="12" a="1"/>
  <c r="K107" i="12" s="1"/>
  <c r="J107" i="12" a="1"/>
  <c r="J107" i="12"/>
  <c r="I107" i="12" a="1"/>
  <c r="I107" i="12" s="1"/>
  <c r="H107" i="12" a="1"/>
  <c r="H107" i="12" s="1"/>
  <c r="G107" i="12"/>
  <c r="F107" i="12" a="1"/>
  <c r="F107" i="12" s="1"/>
  <c r="E107" i="12" a="1"/>
  <c r="E107" i="12" s="1"/>
  <c r="D107" i="12" a="1"/>
  <c r="D107" i="12"/>
  <c r="CD109" i="12"/>
  <c r="CE84" i="12" a="1"/>
  <c r="CE84" i="12" s="1"/>
  <c r="CE83" i="12" a="1"/>
  <c r="CE83" i="12" s="1"/>
  <c r="CE82" i="12" a="1"/>
  <c r="CE82" i="12" s="1"/>
  <c r="CE81" i="12" a="1"/>
  <c r="CE81" i="12" s="1"/>
  <c r="CE80" i="12" a="1"/>
  <c r="CE80" i="12" s="1"/>
  <c r="CE79" i="12" a="1"/>
  <c r="CE79" i="12" s="1"/>
  <c r="CE78" i="12" a="1"/>
  <c r="CE78" i="12" s="1"/>
  <c r="CE77" i="12" a="1"/>
  <c r="CE77" i="12" s="1"/>
  <c r="CE76" i="12" a="1"/>
  <c r="CE76" i="12" s="1"/>
  <c r="CE75" i="12" a="1"/>
  <c r="CE75" i="12" s="1"/>
  <c r="CE74" i="12" a="1"/>
  <c r="CE74" i="12" s="1"/>
  <c r="CE73" i="12" a="1"/>
  <c r="CE73" i="12" s="1"/>
  <c r="CE72" i="12" a="1"/>
  <c r="CE72" i="12" s="1"/>
  <c r="CE71" i="12" a="1"/>
  <c r="CE71" i="12" s="1"/>
  <c r="CE70" i="12" a="1"/>
  <c r="CE70" i="12" s="1"/>
  <c r="BN84" i="12" a="1"/>
  <c r="BN84" i="12" s="1"/>
  <c r="BN83" i="12" a="1"/>
  <c r="BN83" i="12" s="1"/>
  <c r="BN82" i="12" a="1"/>
  <c r="BN82" i="12" s="1"/>
  <c r="BN81" i="12" a="1"/>
  <c r="BN81" i="12" s="1"/>
  <c r="BN80" i="12" a="1"/>
  <c r="BN80" i="12" s="1"/>
  <c r="BN79" i="12" a="1"/>
  <c r="BN79" i="12" s="1"/>
  <c r="BN78" i="12" a="1"/>
  <c r="BN78" i="12" s="1"/>
  <c r="BN77" i="12" a="1"/>
  <c r="BN77" i="12" s="1"/>
  <c r="BN76" i="12" a="1"/>
  <c r="BN76" i="12" s="1"/>
  <c r="BN75" i="12" a="1"/>
  <c r="BN75" i="12" s="1"/>
  <c r="BN74" i="12" a="1"/>
  <c r="BN74" i="12" s="1"/>
  <c r="BN73" i="12" a="1"/>
  <c r="BN73" i="12" s="1"/>
  <c r="BN72" i="12" a="1"/>
  <c r="BN72" i="12" s="1"/>
  <c r="BN71" i="12" a="1"/>
  <c r="BN71" i="12" s="1"/>
  <c r="BN70" i="12" a="1"/>
  <c r="BN70" i="12" s="1"/>
  <c r="AW84" i="12" a="1"/>
  <c r="AW84" i="12" s="1"/>
  <c r="AW83" i="12" a="1"/>
  <c r="AW83" i="12" s="1"/>
  <c r="AW82" i="12" a="1"/>
  <c r="AW82" i="12" s="1"/>
  <c r="AW81" i="12" a="1"/>
  <c r="AW81" i="12" s="1"/>
  <c r="AW80" i="12" a="1"/>
  <c r="AW80" i="12" s="1"/>
  <c r="AW79" i="12" a="1"/>
  <c r="AW79" i="12" s="1"/>
  <c r="AW78" i="12" a="1"/>
  <c r="AW78" i="12" s="1"/>
  <c r="AW77" i="12" a="1"/>
  <c r="AW77" i="12" s="1"/>
  <c r="AW76" i="12" a="1"/>
  <c r="AW76" i="12" s="1"/>
  <c r="AW75" i="12" a="1"/>
  <c r="AW75" i="12" s="1"/>
  <c r="AW74" i="12" a="1"/>
  <c r="AW74" i="12" s="1"/>
  <c r="AW73" i="12" a="1"/>
  <c r="AW73" i="12" s="1"/>
  <c r="AW72" i="12" a="1"/>
  <c r="AW72" i="12" s="1"/>
  <c r="AW71" i="12" a="1"/>
  <c r="AW71" i="12" s="1"/>
  <c r="AW70" i="12" a="1"/>
  <c r="AW70" i="12" s="1"/>
  <c r="AF84" i="12" a="1"/>
  <c r="AF84" i="12" s="1"/>
  <c r="AF83" i="12" a="1"/>
  <c r="AF83" i="12" s="1"/>
  <c r="AF82" i="12" a="1"/>
  <c r="AF82" i="12" s="1"/>
  <c r="AF81" i="12" a="1"/>
  <c r="AF81" i="12" s="1"/>
  <c r="AF80" i="12" a="1"/>
  <c r="AF80" i="12" s="1"/>
  <c r="AF79" i="12" a="1"/>
  <c r="AF79" i="12" s="1"/>
  <c r="AF78" i="12" a="1"/>
  <c r="AF78" i="12" s="1"/>
  <c r="AF77" i="12" a="1"/>
  <c r="AF77" i="12" s="1"/>
  <c r="AF76" i="12" a="1"/>
  <c r="AF76" i="12" s="1"/>
  <c r="AF75" i="12" a="1"/>
  <c r="AF75" i="12" s="1"/>
  <c r="AF74" i="12" a="1"/>
  <c r="AF74" i="12" s="1"/>
  <c r="AF73" i="12" a="1"/>
  <c r="AF73" i="12" s="1"/>
  <c r="AF72" i="12" a="1"/>
  <c r="AF72" i="12" s="1"/>
  <c r="AF71" i="12" a="1"/>
  <c r="AF71" i="12" s="1"/>
  <c r="AF70" i="12" a="1"/>
  <c r="AF70" i="12" s="1"/>
  <c r="O84" i="12" a="1"/>
  <c r="O84" i="12" s="1"/>
  <c r="O83" i="12" a="1"/>
  <c r="O83" i="12" s="1"/>
  <c r="O82" i="12" a="1"/>
  <c r="O82" i="12" s="1"/>
  <c r="O81" i="12" a="1"/>
  <c r="O81" i="12" s="1"/>
  <c r="O80" i="12" a="1"/>
  <c r="O80" i="12" s="1"/>
  <c r="O79" i="12" a="1"/>
  <c r="O79" i="12" s="1"/>
  <c r="O78" i="12" a="1"/>
  <c r="O78" i="12" s="1"/>
  <c r="O77" i="12" a="1"/>
  <c r="O77" i="12" s="1"/>
  <c r="O76" i="12" a="1"/>
  <c r="O76" i="12" s="1"/>
  <c r="O75" i="12" a="1"/>
  <c r="O75" i="12" s="1"/>
  <c r="O74" i="12" a="1"/>
  <c r="O74" i="12" s="1"/>
  <c r="O73" i="12" a="1"/>
  <c r="O73" i="12" s="1"/>
  <c r="O72" i="12" a="1"/>
  <c r="O72" i="12" s="1"/>
  <c r="O71" i="12" a="1"/>
  <c r="O71" i="12" s="1"/>
  <c r="O70" i="12" a="1"/>
  <c r="O70" i="12" s="1"/>
  <c r="CC84" i="12" a="1"/>
  <c r="CC84" i="12" s="1"/>
  <c r="CB84" i="12" a="1"/>
  <c r="CB84" i="12" s="1"/>
  <c r="CA84" i="12" a="1"/>
  <c r="CA84" i="12" s="1"/>
  <c r="BZ84" i="12" a="1"/>
  <c r="BZ84" i="12" s="1"/>
  <c r="BY84" i="12" a="1"/>
  <c r="BY84" i="12" s="1"/>
  <c r="BX84" i="12" a="1"/>
  <c r="BX84" i="12" s="1"/>
  <c r="BW84" i="12"/>
  <c r="BV84" i="12"/>
  <c r="BV84" i="12" a="1"/>
  <c r="BU84" i="12"/>
  <c r="BU84" i="12" a="1"/>
  <c r="BT84" i="12"/>
  <c r="BT84" i="12" a="1"/>
  <c r="CC83" i="12"/>
  <c r="CC83" i="12" a="1"/>
  <c r="CB83" i="12"/>
  <c r="CB83" i="12" a="1"/>
  <c r="CA83" i="12"/>
  <c r="CA83" i="12" a="1"/>
  <c r="BZ83" i="12"/>
  <c r="BZ83" i="12" a="1"/>
  <c r="BY83" i="12"/>
  <c r="BY83" i="12" a="1"/>
  <c r="BX83" i="12"/>
  <c r="BX83" i="12" a="1"/>
  <c r="BW83" i="12"/>
  <c r="BV83" i="12" a="1"/>
  <c r="BV83" i="12" s="1"/>
  <c r="BU83" i="12" a="1"/>
  <c r="BU83" i="12" s="1"/>
  <c r="BT83" i="12" a="1"/>
  <c r="BT83" i="12" s="1"/>
  <c r="CC82" i="12" a="1"/>
  <c r="CC82" i="12" s="1"/>
  <c r="CB82" i="12" a="1"/>
  <c r="CB82" i="12" s="1"/>
  <c r="CA82" i="12" a="1"/>
  <c r="CA82" i="12" s="1"/>
  <c r="BZ82" i="12" a="1"/>
  <c r="BZ82" i="12" s="1"/>
  <c r="BY82" i="12" a="1"/>
  <c r="BY82" i="12" s="1"/>
  <c r="BX82" i="12" a="1"/>
  <c r="BX82" i="12" s="1"/>
  <c r="BW82" i="12"/>
  <c r="BV82" i="12"/>
  <c r="BV82" i="12" a="1"/>
  <c r="BU82" i="12"/>
  <c r="BU82" i="12" a="1"/>
  <c r="BT82" i="12"/>
  <c r="BT82" i="12" a="1"/>
  <c r="CC81" i="12"/>
  <c r="CC81" i="12" a="1"/>
  <c r="CB81" i="12"/>
  <c r="CB81" i="12" a="1"/>
  <c r="CA81" i="12"/>
  <c r="CA81" i="12" a="1"/>
  <c r="BZ81" i="12"/>
  <c r="BZ81" i="12" a="1"/>
  <c r="BY81" i="12"/>
  <c r="BY81" i="12" a="1"/>
  <c r="BX81" i="12"/>
  <c r="BX81" i="12" a="1"/>
  <c r="BW81" i="12"/>
  <c r="BV81" i="12" a="1"/>
  <c r="BV81" i="12" s="1"/>
  <c r="BU81" i="12" a="1"/>
  <c r="BU81" i="12" s="1"/>
  <c r="BT81" i="12" a="1"/>
  <c r="BT81" i="12" s="1"/>
  <c r="CC80" i="12" a="1"/>
  <c r="CC80" i="12" s="1"/>
  <c r="CB80" i="12" a="1"/>
  <c r="CB80" i="12" s="1"/>
  <c r="CA80" i="12" a="1"/>
  <c r="CA80" i="12" s="1"/>
  <c r="BZ80" i="12" a="1"/>
  <c r="BZ80" i="12" s="1"/>
  <c r="BY80" i="12" a="1"/>
  <c r="BY80" i="12" s="1"/>
  <c r="BX80" i="12" a="1"/>
  <c r="BX80" i="12" s="1"/>
  <c r="BW80" i="12"/>
  <c r="BV80" i="12"/>
  <c r="BV80" i="12" a="1"/>
  <c r="BU80" i="12"/>
  <c r="BU80" i="12" a="1"/>
  <c r="BT80" i="12"/>
  <c r="BT80" i="12" a="1"/>
  <c r="CC79" i="12"/>
  <c r="CC79" i="12" a="1"/>
  <c r="CB79" i="12"/>
  <c r="CB79" i="12" a="1"/>
  <c r="CA79" i="12"/>
  <c r="CA79" i="12" a="1"/>
  <c r="BZ79" i="12"/>
  <c r="BZ79" i="12" a="1"/>
  <c r="BY79" i="12"/>
  <c r="BY79" i="12" a="1"/>
  <c r="BX79" i="12"/>
  <c r="BX79" i="12" a="1"/>
  <c r="BW79" i="12"/>
  <c r="BV79" i="12" a="1"/>
  <c r="BV79" i="12" s="1"/>
  <c r="BU79" i="12" a="1"/>
  <c r="BU79" i="12" s="1"/>
  <c r="BT79" i="12" a="1"/>
  <c r="BT79" i="12" s="1"/>
  <c r="CC78" i="12" a="1"/>
  <c r="CC78" i="12" s="1"/>
  <c r="CB78" i="12" a="1"/>
  <c r="CB78" i="12" s="1"/>
  <c r="CA78" i="12" a="1"/>
  <c r="CA78" i="12" s="1"/>
  <c r="BZ78" i="12" a="1"/>
  <c r="BZ78" i="12" s="1"/>
  <c r="BY78" i="12" a="1"/>
  <c r="BY78" i="12" s="1"/>
  <c r="BX78" i="12" a="1"/>
  <c r="BX78" i="12" s="1"/>
  <c r="BW78" i="12"/>
  <c r="BV78" i="12"/>
  <c r="BV78" i="12" a="1"/>
  <c r="BU78" i="12"/>
  <c r="BU78" i="12" a="1"/>
  <c r="BT78" i="12"/>
  <c r="BT78" i="12" a="1"/>
  <c r="CC77" i="12"/>
  <c r="CC77" i="12" a="1"/>
  <c r="CB77" i="12"/>
  <c r="CB77" i="12" a="1"/>
  <c r="CA77" i="12"/>
  <c r="CA77" i="12" a="1"/>
  <c r="BZ77" i="12"/>
  <c r="BZ77" i="12" a="1"/>
  <c r="BY77" i="12"/>
  <c r="BY77" i="12" a="1"/>
  <c r="BX77" i="12"/>
  <c r="BX77" i="12" a="1"/>
  <c r="BW77" i="12"/>
  <c r="BV77" i="12" a="1"/>
  <c r="BV77" i="12" s="1"/>
  <c r="BU77" i="12" a="1"/>
  <c r="BU77" i="12" s="1"/>
  <c r="BT77" i="12" a="1"/>
  <c r="BT77" i="12" s="1"/>
  <c r="CC76" i="12" a="1"/>
  <c r="CC76" i="12" s="1"/>
  <c r="CD76" i="12" s="1"/>
  <c r="CB76" i="12" a="1"/>
  <c r="CB76" i="12" s="1"/>
  <c r="CA76" i="12" a="1"/>
  <c r="CA76" i="12" s="1"/>
  <c r="BZ76" i="12" a="1"/>
  <c r="BZ76" i="12" s="1"/>
  <c r="BY76" i="12" a="1"/>
  <c r="BY76" i="12" s="1"/>
  <c r="BX76" i="12" a="1"/>
  <c r="BX76" i="12" s="1"/>
  <c r="BW76" i="12"/>
  <c r="BV76" i="12"/>
  <c r="BV76" i="12" a="1"/>
  <c r="BU76" i="12"/>
  <c r="BU76" i="12" a="1"/>
  <c r="BT76" i="12"/>
  <c r="BT76" i="12" a="1"/>
  <c r="CC75" i="12"/>
  <c r="CC75" i="12" a="1"/>
  <c r="CB75" i="12"/>
  <c r="CB75" i="12" a="1"/>
  <c r="CA75" i="12"/>
  <c r="CA75" i="12" a="1"/>
  <c r="BZ75" i="12"/>
  <c r="BZ75" i="12" a="1"/>
  <c r="BY75" i="12"/>
  <c r="BY75" i="12" a="1"/>
  <c r="BX75" i="12"/>
  <c r="BX75" i="12" a="1"/>
  <c r="BW75" i="12"/>
  <c r="BV75" i="12" a="1"/>
  <c r="BV75" i="12" s="1"/>
  <c r="BU75" i="12" a="1"/>
  <c r="BU75" i="12" s="1"/>
  <c r="BT75" i="12" a="1"/>
  <c r="BT75" i="12" s="1"/>
  <c r="CC74" i="12" a="1"/>
  <c r="CC74" i="12" s="1"/>
  <c r="CB74" i="12" a="1"/>
  <c r="CB74" i="12" s="1"/>
  <c r="CA74" i="12" a="1"/>
  <c r="CA74" i="12" s="1"/>
  <c r="BZ74" i="12" a="1"/>
  <c r="BZ74" i="12" s="1"/>
  <c r="BY74" i="12" a="1"/>
  <c r="BY74" i="12" s="1"/>
  <c r="BX74" i="12" a="1"/>
  <c r="BX74" i="12" s="1"/>
  <c r="BW74" i="12"/>
  <c r="BV74" i="12"/>
  <c r="BV74" i="12" a="1"/>
  <c r="BU74" i="12"/>
  <c r="BU74" i="12" a="1"/>
  <c r="BT74" i="12"/>
  <c r="BT74" i="12" a="1"/>
  <c r="CC73" i="12"/>
  <c r="CC73" i="12" a="1"/>
  <c r="CB73" i="12"/>
  <c r="CB73" i="12" a="1"/>
  <c r="CA73" i="12"/>
  <c r="CA73" i="12" a="1"/>
  <c r="BZ73" i="12"/>
  <c r="BZ73" i="12" a="1"/>
  <c r="BY73" i="12"/>
  <c r="BY73" i="12" a="1"/>
  <c r="BX73" i="12"/>
  <c r="BX73" i="12" a="1"/>
  <c r="BW73" i="12"/>
  <c r="BV73" i="12" a="1"/>
  <c r="BV73" i="12" s="1"/>
  <c r="BU73" i="12" a="1"/>
  <c r="BU73" i="12" s="1"/>
  <c r="BT73" i="12" a="1"/>
  <c r="BT73" i="12" s="1"/>
  <c r="CC72" i="12" a="1"/>
  <c r="CC72" i="12" s="1"/>
  <c r="CB72" i="12" a="1"/>
  <c r="CB72" i="12" s="1"/>
  <c r="CA72" i="12" a="1"/>
  <c r="CA72" i="12" s="1"/>
  <c r="BZ72" i="12" a="1"/>
  <c r="BZ72" i="12" s="1"/>
  <c r="BY72" i="12" a="1"/>
  <c r="BY72" i="12" s="1"/>
  <c r="BX72" i="12" a="1"/>
  <c r="BX72" i="12" s="1"/>
  <c r="BW72" i="12"/>
  <c r="BV72" i="12"/>
  <c r="BV72" i="12" a="1"/>
  <c r="BU72" i="12"/>
  <c r="BU72" i="12" a="1"/>
  <c r="BT72" i="12"/>
  <c r="BT72" i="12" a="1"/>
  <c r="CC71" i="12"/>
  <c r="CC71" i="12" a="1"/>
  <c r="CB71" i="12"/>
  <c r="CB71" i="12" a="1"/>
  <c r="CA71" i="12"/>
  <c r="CA71" i="12" a="1"/>
  <c r="BZ71" i="12"/>
  <c r="BZ71" i="12" a="1"/>
  <c r="BY71" i="12"/>
  <c r="BY71" i="12" a="1"/>
  <c r="BX71" i="12"/>
  <c r="BX71" i="12" a="1"/>
  <c r="BW71" i="12"/>
  <c r="BV71" i="12" a="1"/>
  <c r="BV71" i="12" s="1"/>
  <c r="BU71" i="12" a="1"/>
  <c r="BU71" i="12" s="1"/>
  <c r="BT71" i="12" a="1"/>
  <c r="BT71" i="12" s="1"/>
  <c r="CC70" i="12" a="1"/>
  <c r="CC70" i="12" s="1"/>
  <c r="CB70" i="12" a="1"/>
  <c r="CB70" i="12" s="1"/>
  <c r="CA70" i="12" a="1"/>
  <c r="CA70" i="12" s="1"/>
  <c r="BZ70" i="12" a="1"/>
  <c r="BZ70" i="12" s="1"/>
  <c r="BY70" i="12" a="1"/>
  <c r="BY70" i="12" s="1"/>
  <c r="BX70" i="12" a="1"/>
  <c r="BX70" i="12" s="1"/>
  <c r="BW70" i="12"/>
  <c r="BV70" i="12"/>
  <c r="BV70" i="12" a="1"/>
  <c r="BU70" i="12"/>
  <c r="BU70" i="12" a="1"/>
  <c r="BT70" i="12"/>
  <c r="BT70" i="12" a="1"/>
  <c r="BL84" i="12"/>
  <c r="BL84" i="12" a="1"/>
  <c r="BK84" i="12"/>
  <c r="BK84" i="12" a="1"/>
  <c r="BJ84" i="12"/>
  <c r="BJ84" i="12" a="1"/>
  <c r="BI84" i="12"/>
  <c r="BI84" i="12" a="1"/>
  <c r="BH84" i="12"/>
  <c r="BH84" i="12" a="1"/>
  <c r="BG84" i="12"/>
  <c r="BG84" i="12" a="1"/>
  <c r="BF84" i="12"/>
  <c r="BE84" i="12" a="1"/>
  <c r="BE84" i="12" s="1"/>
  <c r="BD84" i="12" a="1"/>
  <c r="BD84" i="12" s="1"/>
  <c r="BC84" i="12" a="1"/>
  <c r="BC84" i="12" s="1"/>
  <c r="BL83" i="12" a="1"/>
  <c r="BL83" i="12" s="1"/>
  <c r="BK83" i="12" a="1"/>
  <c r="BK83" i="12" s="1"/>
  <c r="BJ83" i="12" a="1"/>
  <c r="BJ83" i="12" s="1"/>
  <c r="BI83" i="12" a="1"/>
  <c r="BI83" i="12" s="1"/>
  <c r="BH83" i="12" a="1"/>
  <c r="BH83" i="12" s="1"/>
  <c r="BG83" i="12" a="1"/>
  <c r="BG83" i="12" s="1"/>
  <c r="BF83" i="12"/>
  <c r="BE83" i="12"/>
  <c r="BE83" i="12" a="1"/>
  <c r="BD83" i="12"/>
  <c r="BD83" i="12" a="1"/>
  <c r="BC83" i="12"/>
  <c r="BC83" i="12" a="1"/>
  <c r="BL82" i="12"/>
  <c r="BL82" i="12" a="1"/>
  <c r="BK82" i="12"/>
  <c r="BK82" i="12" a="1"/>
  <c r="BJ82" i="12"/>
  <c r="BJ82" i="12" a="1"/>
  <c r="BI82" i="12"/>
  <c r="BI82" i="12" a="1"/>
  <c r="BH82" i="12"/>
  <c r="BH82" i="12" a="1"/>
  <c r="BG82" i="12"/>
  <c r="BG82" i="12" a="1"/>
  <c r="BF82" i="12"/>
  <c r="BE82" i="12" a="1"/>
  <c r="BE82" i="12" s="1"/>
  <c r="BD82" i="12" a="1"/>
  <c r="BD82" i="12" s="1"/>
  <c r="BC82" i="12" a="1"/>
  <c r="BC82" i="12" s="1"/>
  <c r="BL81" i="12" a="1"/>
  <c r="BL81" i="12" s="1"/>
  <c r="BK81" i="12" a="1"/>
  <c r="BK81" i="12" s="1"/>
  <c r="BJ81" i="12" a="1"/>
  <c r="BJ81" i="12" s="1"/>
  <c r="BI81" i="12" a="1"/>
  <c r="BI81" i="12" s="1"/>
  <c r="BH81" i="12" a="1"/>
  <c r="BH81" i="12" s="1"/>
  <c r="BG81" i="12" a="1"/>
  <c r="BG81" i="12" s="1"/>
  <c r="BF81" i="12"/>
  <c r="BE81" i="12"/>
  <c r="BE81" i="12" a="1"/>
  <c r="BD81" i="12"/>
  <c r="BD81" i="12" a="1"/>
  <c r="BC81" i="12"/>
  <c r="BC81" i="12" a="1"/>
  <c r="BL80" i="12"/>
  <c r="BL80" i="12" a="1"/>
  <c r="BK80" i="12"/>
  <c r="BK80" i="12" a="1"/>
  <c r="BJ80" i="12"/>
  <c r="BJ80" i="12" a="1"/>
  <c r="BI80" i="12"/>
  <c r="BI80" i="12" a="1"/>
  <c r="BH80" i="12"/>
  <c r="BH80" i="12" a="1"/>
  <c r="BG80" i="12"/>
  <c r="BG80" i="12" a="1"/>
  <c r="BF80" i="12"/>
  <c r="BE80" i="12" a="1"/>
  <c r="BE80" i="12" s="1"/>
  <c r="BD80" i="12" a="1"/>
  <c r="BD80" i="12" s="1"/>
  <c r="BC80" i="12" a="1"/>
  <c r="BC80" i="12" s="1"/>
  <c r="BL79" i="12" a="1"/>
  <c r="BL79" i="12" s="1"/>
  <c r="BK79" i="12" a="1"/>
  <c r="BK79" i="12" s="1"/>
  <c r="BJ79" i="12" a="1"/>
  <c r="BJ79" i="12" s="1"/>
  <c r="BM79" i="12" s="1"/>
  <c r="BI79" i="12" a="1"/>
  <c r="BI79" i="12" s="1"/>
  <c r="BH79" i="12" a="1"/>
  <c r="BH79" i="12" s="1"/>
  <c r="BG79" i="12" a="1"/>
  <c r="BG79" i="12" s="1"/>
  <c r="BF79" i="12"/>
  <c r="BE79" i="12"/>
  <c r="BE79" i="12" a="1"/>
  <c r="BD79" i="12"/>
  <c r="BD79" i="12" a="1"/>
  <c r="BC79" i="12"/>
  <c r="BC79" i="12" a="1"/>
  <c r="BL78" i="12"/>
  <c r="BL78" i="12" a="1"/>
  <c r="BK78" i="12"/>
  <c r="BK78" i="12" a="1"/>
  <c r="BJ78" i="12"/>
  <c r="BJ78" i="12" a="1"/>
  <c r="BI78" i="12"/>
  <c r="BI78" i="12" a="1"/>
  <c r="BH78" i="12"/>
  <c r="BH78" i="12" a="1"/>
  <c r="BG78" i="12"/>
  <c r="BG78" i="12" a="1"/>
  <c r="BF78" i="12"/>
  <c r="BE78" i="12" a="1"/>
  <c r="BE78" i="12" s="1"/>
  <c r="BD78" i="12" a="1"/>
  <c r="BD78" i="12" s="1"/>
  <c r="BC78" i="12" a="1"/>
  <c r="BC78" i="12" s="1"/>
  <c r="BL77" i="12" a="1"/>
  <c r="BL77" i="12" s="1"/>
  <c r="BK77" i="12" a="1"/>
  <c r="BK77" i="12" s="1"/>
  <c r="BJ77" i="12" a="1"/>
  <c r="BJ77" i="12" s="1"/>
  <c r="BI77" i="12" a="1"/>
  <c r="BI77" i="12" s="1"/>
  <c r="BH77" i="12" a="1"/>
  <c r="BH77" i="12" s="1"/>
  <c r="BG77" i="12" a="1"/>
  <c r="BG77" i="12" s="1"/>
  <c r="BF77" i="12"/>
  <c r="BE77" i="12"/>
  <c r="BE77" i="12" a="1"/>
  <c r="BD77" i="12"/>
  <c r="BD77" i="12" a="1"/>
  <c r="BC77" i="12"/>
  <c r="BC77" i="12" a="1"/>
  <c r="BL76" i="12"/>
  <c r="BL76" i="12" a="1"/>
  <c r="BK76" i="12"/>
  <c r="BK76" i="12" a="1"/>
  <c r="BJ76" i="12"/>
  <c r="BJ76" i="12" a="1"/>
  <c r="BI76" i="12"/>
  <c r="BI76" i="12" a="1"/>
  <c r="BH76" i="12"/>
  <c r="BH76" i="12" a="1"/>
  <c r="BG76" i="12"/>
  <c r="BG76" i="12" a="1"/>
  <c r="BF76" i="12"/>
  <c r="BE76" i="12" a="1"/>
  <c r="BE76" i="12" s="1"/>
  <c r="BD76" i="12" a="1"/>
  <c r="BD76" i="12" s="1"/>
  <c r="BC76" i="12" a="1"/>
  <c r="BC76" i="12" s="1"/>
  <c r="BL75" i="12" a="1"/>
  <c r="BL75" i="12" s="1"/>
  <c r="BM75" i="12" s="1"/>
  <c r="BK75" i="12" a="1"/>
  <c r="BK75" i="12" s="1"/>
  <c r="BJ75" i="12" a="1"/>
  <c r="BJ75" i="12" s="1"/>
  <c r="BI75" i="12" a="1"/>
  <c r="BI75" i="12" s="1"/>
  <c r="BH75" i="12" a="1"/>
  <c r="BH75" i="12" s="1"/>
  <c r="BG75" i="12" a="1"/>
  <c r="BG75" i="12" s="1"/>
  <c r="BF75" i="12"/>
  <c r="BE75" i="12"/>
  <c r="BE75" i="12" a="1"/>
  <c r="BD75" i="12"/>
  <c r="BD75" i="12" a="1"/>
  <c r="BC75" i="12"/>
  <c r="BC75" i="12" a="1"/>
  <c r="BL74" i="12"/>
  <c r="BL74" i="12" a="1"/>
  <c r="BK74" i="12"/>
  <c r="BK74" i="12" a="1"/>
  <c r="BJ74" i="12"/>
  <c r="BJ74" i="12" a="1"/>
  <c r="BI74" i="12"/>
  <c r="BI74" i="12" a="1"/>
  <c r="BH74" i="12"/>
  <c r="BH74" i="12" a="1"/>
  <c r="BG74" i="12"/>
  <c r="BG74" i="12" a="1"/>
  <c r="BF74" i="12"/>
  <c r="BE74" i="12" a="1"/>
  <c r="BE74" i="12" s="1"/>
  <c r="BD74" i="12" a="1"/>
  <c r="BD74" i="12" s="1"/>
  <c r="BC74" i="12" a="1"/>
  <c r="BC74" i="12" s="1"/>
  <c r="BL73" i="12" a="1"/>
  <c r="BL73" i="12" s="1"/>
  <c r="BK73" i="12" a="1"/>
  <c r="BK73" i="12" s="1"/>
  <c r="BJ73" i="12" a="1"/>
  <c r="BJ73" i="12" s="1"/>
  <c r="BI73" i="12" a="1"/>
  <c r="BI73" i="12" s="1"/>
  <c r="BH73" i="12" a="1"/>
  <c r="BH73" i="12" s="1"/>
  <c r="BG73" i="12" a="1"/>
  <c r="BG73" i="12" s="1"/>
  <c r="BF73" i="12"/>
  <c r="BE73" i="12"/>
  <c r="BE73" i="12" a="1"/>
  <c r="BD73" i="12"/>
  <c r="BD73" i="12" a="1"/>
  <c r="BC73" i="12"/>
  <c r="BC73" i="12" a="1"/>
  <c r="BL72" i="12"/>
  <c r="BL72" i="12" a="1"/>
  <c r="BK72" i="12"/>
  <c r="BK72" i="12" a="1"/>
  <c r="BJ72" i="12"/>
  <c r="BJ72" i="12" a="1"/>
  <c r="BI72" i="12"/>
  <c r="BI72" i="12" a="1"/>
  <c r="BH72" i="12"/>
  <c r="BH72" i="12" a="1"/>
  <c r="BG72" i="12"/>
  <c r="BG72" i="12" a="1"/>
  <c r="BF72" i="12"/>
  <c r="BE72" i="12" a="1"/>
  <c r="BE72" i="12" s="1"/>
  <c r="BD72" i="12" a="1"/>
  <c r="BD72" i="12" s="1"/>
  <c r="BC72" i="12" a="1"/>
  <c r="BC72" i="12" s="1"/>
  <c r="BL71" i="12" a="1"/>
  <c r="BL71" i="12" s="1"/>
  <c r="BK71" i="12" a="1"/>
  <c r="BK71" i="12" s="1"/>
  <c r="BJ71" i="12" a="1"/>
  <c r="BJ71" i="12" s="1"/>
  <c r="BI71" i="12" a="1"/>
  <c r="BI71" i="12" s="1"/>
  <c r="BH71" i="12" a="1"/>
  <c r="BH71" i="12" s="1"/>
  <c r="BG71" i="12" a="1"/>
  <c r="BG71" i="12" s="1"/>
  <c r="BF71" i="12"/>
  <c r="BE71" i="12"/>
  <c r="BE71" i="12" a="1"/>
  <c r="BD71" i="12"/>
  <c r="BD71" i="12" a="1"/>
  <c r="BC71" i="12"/>
  <c r="BC71" i="12" a="1"/>
  <c r="BL70" i="12"/>
  <c r="BL70" i="12" a="1"/>
  <c r="BK70" i="12"/>
  <c r="BK70" i="12" a="1"/>
  <c r="BJ70" i="12"/>
  <c r="BJ70" i="12" a="1"/>
  <c r="BI70" i="12"/>
  <c r="BI70" i="12" a="1"/>
  <c r="BH70" i="12"/>
  <c r="BH70" i="12" a="1"/>
  <c r="BG70" i="12"/>
  <c r="BG70" i="12" a="1"/>
  <c r="BF70" i="12"/>
  <c r="BE70" i="12" a="1"/>
  <c r="BE70" i="12" s="1"/>
  <c r="BD70" i="12" a="1"/>
  <c r="BD70" i="12" s="1"/>
  <c r="BC70" i="12" a="1"/>
  <c r="BC70" i="12" s="1"/>
  <c r="AU84" i="12" a="1"/>
  <c r="AU84" i="12" s="1"/>
  <c r="AT84" i="12" a="1"/>
  <c r="AT84" i="12" s="1"/>
  <c r="AS84" i="12" a="1"/>
  <c r="AS84" i="12" s="1"/>
  <c r="AR84" i="12" a="1"/>
  <c r="AR84" i="12" s="1"/>
  <c r="AQ84" i="12" a="1"/>
  <c r="AQ84" i="12" s="1"/>
  <c r="AP84" i="12" a="1"/>
  <c r="AP84" i="12" s="1"/>
  <c r="AO84" i="12"/>
  <c r="AN84" i="12"/>
  <c r="AN84" i="12" a="1"/>
  <c r="AM84" i="12"/>
  <c r="AM84" i="12" a="1"/>
  <c r="AL84" i="12"/>
  <c r="AL84" i="12" a="1"/>
  <c r="AU83" i="12"/>
  <c r="AU83" i="12" a="1"/>
  <c r="AT83" i="12"/>
  <c r="AT83" i="12" a="1"/>
  <c r="AS83" i="12"/>
  <c r="AS83" i="12" a="1"/>
  <c r="AR83" i="12"/>
  <c r="AR83" i="12" a="1"/>
  <c r="AQ83" i="12"/>
  <c r="AQ83" i="12" a="1"/>
  <c r="AP83" i="12"/>
  <c r="AP83" i="12" a="1"/>
  <c r="AO83" i="12"/>
  <c r="AN83" i="12" a="1"/>
  <c r="AN83" i="12" s="1"/>
  <c r="AM83" i="12" a="1"/>
  <c r="AM83" i="12" s="1"/>
  <c r="AL83" i="12" a="1"/>
  <c r="AL83" i="12" s="1"/>
  <c r="AU82" i="12" a="1"/>
  <c r="AU82" i="12" s="1"/>
  <c r="AT82" i="12" a="1"/>
  <c r="AT82" i="12" s="1"/>
  <c r="AS82" i="12" a="1"/>
  <c r="AS82" i="12" s="1"/>
  <c r="AR82" i="12" a="1"/>
  <c r="AR82" i="12" s="1"/>
  <c r="AQ82" i="12" a="1"/>
  <c r="AQ82" i="12" s="1"/>
  <c r="AP82" i="12" a="1"/>
  <c r="AP82" i="12" s="1"/>
  <c r="AO82" i="12"/>
  <c r="AN82" i="12"/>
  <c r="AN82" i="12" a="1"/>
  <c r="AM82" i="12"/>
  <c r="AM82" i="12" a="1"/>
  <c r="AL82" i="12"/>
  <c r="AV82" i="12" s="1"/>
  <c r="AL82" i="12" a="1"/>
  <c r="AU81" i="12"/>
  <c r="AU81" i="12" a="1"/>
  <c r="AT81" i="12"/>
  <c r="AT81" i="12" a="1"/>
  <c r="AS81" i="12"/>
  <c r="AS81" i="12" a="1"/>
  <c r="AR81" i="12"/>
  <c r="AR81" i="12" a="1"/>
  <c r="AQ81" i="12"/>
  <c r="AQ81" i="12" a="1"/>
  <c r="AP81" i="12"/>
  <c r="AP81" i="12" a="1"/>
  <c r="AO81" i="12"/>
  <c r="AN81" i="12" a="1"/>
  <c r="AN81" i="12" s="1"/>
  <c r="AM81" i="12" a="1"/>
  <c r="AM81" i="12" s="1"/>
  <c r="AL81" i="12" a="1"/>
  <c r="AL81" i="12" s="1"/>
  <c r="AU80" i="12" a="1"/>
  <c r="AU80" i="12" s="1"/>
  <c r="AT80" i="12" a="1"/>
  <c r="AT80" i="12" s="1"/>
  <c r="AS80" i="12" a="1"/>
  <c r="AS80" i="12" s="1"/>
  <c r="AR80" i="12" a="1"/>
  <c r="AR80" i="12" s="1"/>
  <c r="AQ80" i="12" a="1"/>
  <c r="AQ80" i="12" s="1"/>
  <c r="AP80" i="12" a="1"/>
  <c r="AP80" i="12" s="1"/>
  <c r="AO80" i="12"/>
  <c r="AN80" i="12"/>
  <c r="AN80" i="12" a="1"/>
  <c r="AM80" i="12"/>
  <c r="AM80" i="12" a="1"/>
  <c r="AL80" i="12"/>
  <c r="AL80" i="12" a="1"/>
  <c r="AU79" i="12"/>
  <c r="AU79" i="12" a="1"/>
  <c r="AT79" i="12"/>
  <c r="AT79" i="12" a="1"/>
  <c r="AS79" i="12"/>
  <c r="AS79" i="12" a="1"/>
  <c r="AR79" i="12"/>
  <c r="AR79" i="12" a="1"/>
  <c r="AQ79" i="12"/>
  <c r="AQ79" i="12" a="1"/>
  <c r="AP79" i="12"/>
  <c r="AP79" i="12" a="1"/>
  <c r="AO79" i="12"/>
  <c r="AN79" i="12" a="1"/>
  <c r="AN79" i="12" s="1"/>
  <c r="AM79" i="12" a="1"/>
  <c r="AM79" i="12" s="1"/>
  <c r="AL79" i="12" a="1"/>
  <c r="AL79" i="12" s="1"/>
  <c r="AU78" i="12" a="1"/>
  <c r="AU78" i="12" s="1"/>
  <c r="AT78" i="12" a="1"/>
  <c r="AT78" i="12" s="1"/>
  <c r="AS78" i="12" a="1"/>
  <c r="AS78" i="12" s="1"/>
  <c r="AR78" i="12" a="1"/>
  <c r="AR78" i="12" s="1"/>
  <c r="AQ78" i="12" a="1"/>
  <c r="AQ78" i="12" s="1"/>
  <c r="AP78" i="12" a="1"/>
  <c r="AP78" i="12" s="1"/>
  <c r="AO78" i="12"/>
  <c r="AN78" i="12"/>
  <c r="AN78" i="12" a="1"/>
  <c r="AM78" i="12"/>
  <c r="AM78" i="12" a="1"/>
  <c r="AL78" i="12"/>
  <c r="AL78" i="12" a="1"/>
  <c r="AU77" i="12"/>
  <c r="AU77" i="12" a="1"/>
  <c r="AT77" i="12"/>
  <c r="AT77" i="12" a="1"/>
  <c r="AS77" i="12"/>
  <c r="AS77" i="12" a="1"/>
  <c r="AR77" i="12"/>
  <c r="AR77" i="12" a="1"/>
  <c r="AQ77" i="12"/>
  <c r="AQ77" i="12" a="1"/>
  <c r="AP77" i="12"/>
  <c r="AP77" i="12" a="1"/>
  <c r="AO77" i="12"/>
  <c r="AN77" i="12" a="1"/>
  <c r="AN77" i="12" s="1"/>
  <c r="AM77" i="12" a="1"/>
  <c r="AM77" i="12" s="1"/>
  <c r="AL77" i="12" a="1"/>
  <c r="AL77" i="12" s="1"/>
  <c r="AU76" i="12" a="1"/>
  <c r="AU76" i="12" s="1"/>
  <c r="AT76" i="12" a="1"/>
  <c r="AT76" i="12" s="1"/>
  <c r="AS76" i="12" a="1"/>
  <c r="AS76" i="12" s="1"/>
  <c r="AR76" i="12" a="1"/>
  <c r="AR76" i="12" s="1"/>
  <c r="AQ76" i="12" a="1"/>
  <c r="AQ76" i="12" s="1"/>
  <c r="AP76" i="12" a="1"/>
  <c r="AP76" i="12" s="1"/>
  <c r="AV76" i="12" s="1"/>
  <c r="AO76" i="12"/>
  <c r="AN76" i="12"/>
  <c r="AN76" i="12" a="1"/>
  <c r="AM76" i="12"/>
  <c r="AM76" i="12" a="1"/>
  <c r="AL76" i="12"/>
  <c r="AL76" i="12" a="1"/>
  <c r="AU75" i="12"/>
  <c r="AU75" i="12" a="1"/>
  <c r="AT75" i="12"/>
  <c r="AT75" i="12" a="1"/>
  <c r="AS75" i="12"/>
  <c r="AS75" i="12" a="1"/>
  <c r="AR75" i="12"/>
  <c r="AR75" i="12" a="1"/>
  <c r="AQ75" i="12"/>
  <c r="AQ75" i="12" a="1"/>
  <c r="AP75" i="12"/>
  <c r="AP75" i="12" a="1"/>
  <c r="AO75" i="12"/>
  <c r="AN75" i="12" a="1"/>
  <c r="AN75" i="12" s="1"/>
  <c r="AM75" i="12" a="1"/>
  <c r="AM75" i="12" s="1"/>
  <c r="AL75" i="12" a="1"/>
  <c r="AL75" i="12" s="1"/>
  <c r="AU74" i="12" a="1"/>
  <c r="AU74" i="12" s="1"/>
  <c r="AT74" i="12" a="1"/>
  <c r="AT74" i="12" s="1"/>
  <c r="AS74" i="12" a="1"/>
  <c r="AS74" i="12" s="1"/>
  <c r="AR74" i="12" a="1"/>
  <c r="AR74" i="12" s="1"/>
  <c r="AQ74" i="12" a="1"/>
  <c r="AQ74" i="12" s="1"/>
  <c r="AP74" i="12" a="1"/>
  <c r="AP74" i="12" s="1"/>
  <c r="AO74" i="12"/>
  <c r="AN74" i="12"/>
  <c r="AN74" i="12" a="1"/>
  <c r="AM74" i="12"/>
  <c r="AM74" i="12" a="1"/>
  <c r="AL74" i="12"/>
  <c r="AL74" i="12" a="1"/>
  <c r="AU73" i="12"/>
  <c r="AU73" i="12" a="1"/>
  <c r="AT73" i="12"/>
  <c r="AT73" i="12" a="1"/>
  <c r="AS73" i="12"/>
  <c r="AS73" i="12" a="1"/>
  <c r="AR73" i="12"/>
  <c r="AR73" i="12" a="1"/>
  <c r="AQ73" i="12"/>
  <c r="AQ73" i="12" a="1"/>
  <c r="AP73" i="12"/>
  <c r="AP73" i="12" a="1"/>
  <c r="AO73" i="12"/>
  <c r="AN73" i="12" a="1"/>
  <c r="AN73" i="12" s="1"/>
  <c r="AM73" i="12" a="1"/>
  <c r="AM73" i="12" s="1"/>
  <c r="AL73" i="12" a="1"/>
  <c r="AL73" i="12" s="1"/>
  <c r="AU72" i="12" a="1"/>
  <c r="AU72" i="12" s="1"/>
  <c r="AT72" i="12" a="1"/>
  <c r="AT72" i="12" s="1"/>
  <c r="AS72" i="12"/>
  <c r="AS72" i="12" a="1"/>
  <c r="AR72" i="12" a="1"/>
  <c r="AR72" i="12" s="1"/>
  <c r="AQ72" i="12" a="1"/>
  <c r="AQ72" i="12" s="1"/>
  <c r="AP72" i="12" a="1"/>
  <c r="AP72" i="12" s="1"/>
  <c r="AO72" i="12"/>
  <c r="AN72" i="12"/>
  <c r="AN72" i="12" a="1"/>
  <c r="AM72" i="12"/>
  <c r="AM72" i="12" a="1"/>
  <c r="AL72" i="12"/>
  <c r="AL72" i="12" a="1"/>
  <c r="AU71" i="12" a="1"/>
  <c r="AU71" i="12" s="1"/>
  <c r="AT71" i="12"/>
  <c r="AT71" i="12" a="1"/>
  <c r="AS71" i="12"/>
  <c r="AS71" i="12" a="1"/>
  <c r="AR71" i="12"/>
  <c r="AR71" i="12" a="1"/>
  <c r="AQ71" i="12" a="1"/>
  <c r="AQ71" i="12" s="1"/>
  <c r="AP71" i="12"/>
  <c r="AP71" i="12" a="1"/>
  <c r="AO71" i="12"/>
  <c r="AN71" i="12" a="1"/>
  <c r="AN71" i="12" s="1"/>
  <c r="AM71" i="12" a="1"/>
  <c r="AM71" i="12" s="1"/>
  <c r="AL71" i="12" a="1"/>
  <c r="AL71" i="12" s="1"/>
  <c r="AU70" i="12" a="1"/>
  <c r="AU70" i="12" s="1"/>
  <c r="AT70" i="12" a="1"/>
  <c r="AT70" i="12" s="1"/>
  <c r="AS70" i="12" a="1"/>
  <c r="AS70" i="12" s="1"/>
  <c r="AR70" i="12"/>
  <c r="AR70" i="12" a="1"/>
  <c r="AQ70" i="12" a="1"/>
  <c r="AQ70" i="12" s="1"/>
  <c r="AP70" i="12" a="1"/>
  <c r="AP70" i="12" s="1"/>
  <c r="AO70" i="12"/>
  <c r="AN70" i="12"/>
  <c r="AN70" i="12" a="1"/>
  <c r="AM70" i="12"/>
  <c r="AM70" i="12" a="1"/>
  <c r="AL70" i="12"/>
  <c r="AL70" i="12" a="1"/>
  <c r="AD84" i="12"/>
  <c r="AD84" i="12" a="1"/>
  <c r="AC84" i="12"/>
  <c r="AC84" i="12" a="1"/>
  <c r="AB84" i="12"/>
  <c r="AB84" i="12" a="1"/>
  <c r="AA84" i="12"/>
  <c r="AA84" i="12" a="1"/>
  <c r="Z84" i="12"/>
  <c r="Z84" i="12" a="1"/>
  <c r="Y84" i="12"/>
  <c r="Y84" i="12" a="1"/>
  <c r="X84" i="12"/>
  <c r="W84" i="12" a="1"/>
  <c r="W84" i="12" s="1"/>
  <c r="V84" i="12" a="1"/>
  <c r="V84" i="12" s="1"/>
  <c r="U84" i="12" a="1"/>
  <c r="U84" i="12" s="1"/>
  <c r="AD83" i="12" a="1"/>
  <c r="AD83" i="12" s="1"/>
  <c r="AC83" i="12" a="1"/>
  <c r="AC83" i="12" s="1"/>
  <c r="AB83" i="12" a="1"/>
  <c r="AB83" i="12" s="1"/>
  <c r="AA83" i="12" a="1"/>
  <c r="AA83" i="12" s="1"/>
  <c r="Z83" i="12"/>
  <c r="Z83" i="12" a="1"/>
  <c r="Y83" i="12" a="1"/>
  <c r="Y83" i="12" s="1"/>
  <c r="X83" i="12"/>
  <c r="W83" i="12"/>
  <c r="W83" i="12" a="1"/>
  <c r="V83" i="12" a="1"/>
  <c r="V83" i="12" s="1"/>
  <c r="U83" i="12"/>
  <c r="U83" i="12" a="1"/>
  <c r="AD82" i="12"/>
  <c r="AD82" i="12" a="1"/>
  <c r="AC82" i="12"/>
  <c r="AC82" i="12" a="1"/>
  <c r="AB82" i="12" a="1"/>
  <c r="AB82" i="12" s="1"/>
  <c r="AA82" i="12"/>
  <c r="AA82" i="12" a="1"/>
  <c r="Z82" i="12"/>
  <c r="Z82" i="12" a="1"/>
  <c r="Y82" i="12"/>
  <c r="Y82" i="12" a="1"/>
  <c r="X82" i="12"/>
  <c r="W82" i="12" a="1"/>
  <c r="W82" i="12" s="1"/>
  <c r="V82" i="12" a="1"/>
  <c r="V82" i="12" s="1"/>
  <c r="U82" i="12" a="1"/>
  <c r="U82" i="12" s="1"/>
  <c r="AD81" i="12" a="1"/>
  <c r="AD81" i="12" s="1"/>
  <c r="AC81" i="12" a="1"/>
  <c r="AC81" i="12" s="1"/>
  <c r="AB81" i="12" a="1"/>
  <c r="AB81" i="12" s="1"/>
  <c r="AA81" i="12" a="1"/>
  <c r="AA81" i="12" s="1"/>
  <c r="Z81" i="12" a="1"/>
  <c r="Z81" i="12" s="1"/>
  <c r="Y81" i="12"/>
  <c r="Y81" i="12" a="1"/>
  <c r="X81" i="12"/>
  <c r="W81" i="12"/>
  <c r="W81" i="12" a="1"/>
  <c r="V81" i="12"/>
  <c r="V81" i="12" a="1"/>
  <c r="U81" i="12"/>
  <c r="U81" i="12" a="1"/>
  <c r="AD80" i="12"/>
  <c r="AD80" i="12" a="1"/>
  <c r="AC80" i="12"/>
  <c r="AC80" i="12" a="1"/>
  <c r="AB80" i="12"/>
  <c r="AB80" i="12" a="1"/>
  <c r="AA80" i="12"/>
  <c r="AA80" i="12" a="1"/>
  <c r="Z80" i="12"/>
  <c r="Z80" i="12" a="1"/>
  <c r="Y80" i="12"/>
  <c r="Y80" i="12" a="1"/>
  <c r="X80" i="12"/>
  <c r="W80" i="12" a="1"/>
  <c r="W80" i="12" s="1"/>
  <c r="V80" i="12"/>
  <c r="V80" i="12" a="1"/>
  <c r="U80" i="12" a="1"/>
  <c r="U80" i="12" s="1"/>
  <c r="AD79" i="12" a="1"/>
  <c r="AD79" i="12" s="1"/>
  <c r="AC79" i="12" a="1"/>
  <c r="AC79" i="12" s="1"/>
  <c r="AB79" i="12"/>
  <c r="AB79" i="12" a="1"/>
  <c r="AA79" i="12" a="1"/>
  <c r="AA79" i="12" s="1"/>
  <c r="Z79" i="12" a="1"/>
  <c r="Z79" i="12" s="1"/>
  <c r="Y79" i="12" a="1"/>
  <c r="Y79" i="12" s="1"/>
  <c r="X79" i="12"/>
  <c r="W79" i="12"/>
  <c r="W79" i="12" a="1"/>
  <c r="V79" i="12"/>
  <c r="V79" i="12" a="1"/>
  <c r="U79" i="12"/>
  <c r="U79" i="12" a="1"/>
  <c r="AD78" i="12"/>
  <c r="AD78" i="12" a="1"/>
  <c r="AC78" i="12"/>
  <c r="AC78" i="12" a="1"/>
  <c r="AB78" i="12"/>
  <c r="AB78" i="12" a="1"/>
  <c r="AA78" i="12"/>
  <c r="AA78" i="12" a="1"/>
  <c r="Z78" i="12"/>
  <c r="Z78" i="12" a="1"/>
  <c r="Y78" i="12"/>
  <c r="Y78" i="12" a="1"/>
  <c r="X78" i="12"/>
  <c r="W78" i="12" a="1"/>
  <c r="W78" i="12" s="1"/>
  <c r="V78" i="12" a="1"/>
  <c r="V78" i="12" s="1"/>
  <c r="U78" i="12"/>
  <c r="U78" i="12" a="1"/>
  <c r="AD77" i="12" a="1"/>
  <c r="AD77" i="12" s="1"/>
  <c r="AC77" i="12" a="1"/>
  <c r="AC77" i="12" s="1"/>
  <c r="AB77" i="12" a="1"/>
  <c r="AB77" i="12" s="1"/>
  <c r="AA77" i="12"/>
  <c r="AA77" i="12" a="1"/>
  <c r="Z77" i="12" a="1"/>
  <c r="Z77" i="12" s="1"/>
  <c r="Y77" i="12" a="1"/>
  <c r="Y77" i="12" s="1"/>
  <c r="X77" i="12"/>
  <c r="W77" i="12"/>
  <c r="W77" i="12" a="1"/>
  <c r="V77" i="12"/>
  <c r="V77" i="12" a="1"/>
  <c r="U77" i="12"/>
  <c r="U77" i="12" a="1"/>
  <c r="AD76" i="12"/>
  <c r="AD76" i="12" a="1"/>
  <c r="AC76" i="12"/>
  <c r="AC76" i="12" a="1"/>
  <c r="AB76" i="12"/>
  <c r="AB76" i="12" a="1"/>
  <c r="AA76" i="12"/>
  <c r="AA76" i="12" a="1"/>
  <c r="Z76" i="12"/>
  <c r="Z76" i="12" a="1"/>
  <c r="Y76" i="12"/>
  <c r="Y76" i="12" a="1"/>
  <c r="X76" i="12"/>
  <c r="W76" i="12" a="1"/>
  <c r="W76" i="12" s="1"/>
  <c r="V76" i="12" a="1"/>
  <c r="V76" i="12" s="1"/>
  <c r="U76" i="12" a="1"/>
  <c r="U76" i="12" s="1"/>
  <c r="AD75" i="12"/>
  <c r="AD75" i="12" a="1"/>
  <c r="AC75" i="12" a="1"/>
  <c r="AC75" i="12" s="1"/>
  <c r="AB75" i="12" a="1"/>
  <c r="AB75" i="12" s="1"/>
  <c r="AA75" i="12" a="1"/>
  <c r="AA75" i="12" s="1"/>
  <c r="Z75" i="12"/>
  <c r="Z75" i="12" a="1"/>
  <c r="Y75" i="12" a="1"/>
  <c r="Y75" i="12" s="1"/>
  <c r="X75" i="12"/>
  <c r="W75" i="12"/>
  <c r="W75" i="12" a="1"/>
  <c r="V75" i="12" a="1"/>
  <c r="V75" i="12" s="1"/>
  <c r="U75" i="12"/>
  <c r="U75" i="12" a="1"/>
  <c r="AD74" i="12"/>
  <c r="AD74" i="12" a="1"/>
  <c r="AC74" i="12"/>
  <c r="AC74" i="12" a="1"/>
  <c r="AB74" i="12" a="1"/>
  <c r="AB74" i="12" s="1"/>
  <c r="AA74" i="12"/>
  <c r="AA74" i="12" a="1"/>
  <c r="Z74" i="12"/>
  <c r="Z74" i="12" a="1"/>
  <c r="Y74" i="12"/>
  <c r="Y74" i="12" a="1"/>
  <c r="X74" i="12"/>
  <c r="W74" i="12"/>
  <c r="W74" i="12" a="1"/>
  <c r="V74" i="12" a="1"/>
  <c r="V74" i="12" s="1"/>
  <c r="U74" i="12" a="1"/>
  <c r="U74" i="12" s="1"/>
  <c r="AD73" i="12" a="1"/>
  <c r="AD73" i="12" s="1"/>
  <c r="AC73" i="12"/>
  <c r="AC73" i="12" a="1"/>
  <c r="AB73" i="12" a="1"/>
  <c r="AB73" i="12" s="1"/>
  <c r="AA73" i="12" a="1"/>
  <c r="AA73" i="12" s="1"/>
  <c r="Z73" i="12" a="1"/>
  <c r="Z73" i="12" s="1"/>
  <c r="Y73" i="12" a="1"/>
  <c r="Y73" i="12" s="1"/>
  <c r="X73" i="12"/>
  <c r="W73" i="12"/>
  <c r="W73" i="12" a="1"/>
  <c r="V73" i="12"/>
  <c r="V73" i="12" a="1"/>
  <c r="U73" i="12"/>
  <c r="U73" i="12" a="1"/>
  <c r="AD72" i="12"/>
  <c r="AD72" i="12" a="1"/>
  <c r="AC72" i="12"/>
  <c r="AC72" i="12" a="1"/>
  <c r="AB72" i="12"/>
  <c r="AB72" i="12" a="1"/>
  <c r="AA72" i="12"/>
  <c r="AA72" i="12" a="1"/>
  <c r="Z72" i="12"/>
  <c r="Z72" i="12" a="1"/>
  <c r="Y72" i="12"/>
  <c r="Y72" i="12" a="1"/>
  <c r="X72" i="12"/>
  <c r="W72" i="12" a="1"/>
  <c r="W72" i="12" s="1"/>
  <c r="V72" i="12"/>
  <c r="V72" i="12" a="1"/>
  <c r="U72" i="12" a="1"/>
  <c r="U72" i="12" s="1"/>
  <c r="AD71" i="12"/>
  <c r="AD71" i="12" a="1"/>
  <c r="AC71" i="12" a="1"/>
  <c r="AC71" i="12" s="1"/>
  <c r="AB71" i="12" a="1"/>
  <c r="AB71" i="12" s="1"/>
  <c r="AA71" i="12" a="1"/>
  <c r="AA71" i="12" s="1"/>
  <c r="Z71" i="12" a="1"/>
  <c r="Z71" i="12" s="1"/>
  <c r="Y71" i="12"/>
  <c r="Y71" i="12" a="1"/>
  <c r="X71" i="12"/>
  <c r="W71" i="12" a="1"/>
  <c r="W71" i="12" s="1"/>
  <c r="V71" i="12"/>
  <c r="V71" i="12" a="1"/>
  <c r="U71" i="12" a="1"/>
  <c r="U71" i="12" s="1"/>
  <c r="AD70" i="12"/>
  <c r="AD70" i="12" a="1"/>
  <c r="AC70" i="12" a="1"/>
  <c r="AC70" i="12" s="1"/>
  <c r="AB70" i="12"/>
  <c r="AB70" i="12" a="1"/>
  <c r="AA70" i="12" a="1"/>
  <c r="AA70" i="12" s="1"/>
  <c r="Z70" i="12"/>
  <c r="Z70" i="12" a="1"/>
  <c r="Y70" i="12" a="1"/>
  <c r="Y70" i="12" s="1"/>
  <c r="X70" i="12"/>
  <c r="W70" i="12" a="1"/>
  <c r="W70" i="12" s="1"/>
  <c r="V70" i="12"/>
  <c r="V70" i="12" a="1"/>
  <c r="U70" i="12"/>
  <c r="U70" i="12" a="1"/>
  <c r="M84" i="12"/>
  <c r="M84" i="12" a="1"/>
  <c r="L84" i="12" a="1"/>
  <c r="L84" i="12" s="1"/>
  <c r="K84" i="12"/>
  <c r="K84" i="12" a="1"/>
  <c r="J84" i="12"/>
  <c r="J84" i="12" a="1"/>
  <c r="I84" i="12"/>
  <c r="I84" i="12" a="1"/>
  <c r="H84" i="12" a="1"/>
  <c r="H84" i="12" s="1"/>
  <c r="G84" i="12"/>
  <c r="F84" i="12"/>
  <c r="F84" i="12" a="1"/>
  <c r="E84" i="12" a="1"/>
  <c r="E84" i="12" s="1"/>
  <c r="D84" i="12"/>
  <c r="D84" i="12" a="1"/>
  <c r="M83" i="12" a="1"/>
  <c r="M83" i="12" s="1"/>
  <c r="L83" i="12"/>
  <c r="L83" i="12" a="1"/>
  <c r="K83" i="12" a="1"/>
  <c r="K83" i="12" s="1"/>
  <c r="J83" i="12"/>
  <c r="J83" i="12" a="1"/>
  <c r="I83" i="12" a="1"/>
  <c r="I83" i="12" s="1"/>
  <c r="H83" i="12"/>
  <c r="H83" i="12" a="1"/>
  <c r="G83" i="12"/>
  <c r="F83" i="12"/>
  <c r="F83" i="12" a="1"/>
  <c r="E83" i="12" a="1"/>
  <c r="E83" i="12" s="1"/>
  <c r="D83" i="12"/>
  <c r="D83" i="12" a="1"/>
  <c r="M82" i="12"/>
  <c r="M82" i="12" a="1"/>
  <c r="L82" i="12"/>
  <c r="L82" i="12" a="1"/>
  <c r="K82" i="12" a="1"/>
  <c r="K82" i="12" s="1"/>
  <c r="J82" i="12"/>
  <c r="J82" i="12" a="1"/>
  <c r="I82" i="12"/>
  <c r="I82" i="12" a="1"/>
  <c r="H82" i="12"/>
  <c r="H82" i="12" a="1"/>
  <c r="G82" i="12"/>
  <c r="F82" i="12" a="1"/>
  <c r="F82" i="12" s="1"/>
  <c r="E82" i="12"/>
  <c r="E82" i="12" a="1"/>
  <c r="D82" i="12" a="1"/>
  <c r="D82" i="12" s="1"/>
  <c r="M81" i="12"/>
  <c r="M81" i="12" a="1"/>
  <c r="L81" i="12" a="1"/>
  <c r="L81" i="12" s="1"/>
  <c r="K81" i="12"/>
  <c r="K81" i="12" a="1"/>
  <c r="J81" i="12" a="1"/>
  <c r="J81" i="12" s="1"/>
  <c r="I81" i="12"/>
  <c r="I81" i="12" a="1"/>
  <c r="H81" i="12" a="1"/>
  <c r="H81" i="12" s="1"/>
  <c r="G81" i="12"/>
  <c r="F81" i="12"/>
  <c r="F81" i="12" a="1"/>
  <c r="E81" i="12"/>
  <c r="E81" i="12" a="1"/>
  <c r="D81" i="12" a="1"/>
  <c r="D81" i="12" s="1"/>
  <c r="M80" i="12"/>
  <c r="M80" i="12" a="1"/>
  <c r="L80" i="12"/>
  <c r="L80" i="12" a="1"/>
  <c r="K80" i="12"/>
  <c r="K80" i="12" a="1"/>
  <c r="J80" i="12" a="1"/>
  <c r="J80" i="12" s="1"/>
  <c r="I80" i="12"/>
  <c r="I80" i="12" a="1"/>
  <c r="H80" i="12"/>
  <c r="H80" i="12" a="1"/>
  <c r="G80" i="12"/>
  <c r="F80" i="12"/>
  <c r="F80" i="12" a="1"/>
  <c r="E80" i="12" a="1"/>
  <c r="E80" i="12" s="1"/>
  <c r="D80" i="12"/>
  <c r="D80" i="12" a="1"/>
  <c r="M79" i="12" a="1"/>
  <c r="M79" i="12" s="1"/>
  <c r="L79" i="12"/>
  <c r="L79" i="12" a="1"/>
  <c r="K79" i="12" a="1"/>
  <c r="K79" i="12" s="1"/>
  <c r="J79" i="12"/>
  <c r="J79" i="12" a="1"/>
  <c r="I79" i="12" a="1"/>
  <c r="I79" i="12" s="1"/>
  <c r="H79" i="12"/>
  <c r="H79" i="12" a="1"/>
  <c r="G79" i="12"/>
  <c r="F79" i="12"/>
  <c r="F79" i="12" a="1"/>
  <c r="E79" i="12"/>
  <c r="E79" i="12" a="1"/>
  <c r="D79" i="12"/>
  <c r="D79" i="12" a="1"/>
  <c r="M78" i="12" a="1"/>
  <c r="M78" i="12" s="1"/>
  <c r="L78" i="12"/>
  <c r="L78" i="12" a="1"/>
  <c r="K78" i="12"/>
  <c r="K78" i="12" a="1"/>
  <c r="J78" i="12"/>
  <c r="J78" i="12" a="1"/>
  <c r="I78" i="12" a="1"/>
  <c r="I78" i="12" s="1"/>
  <c r="H78" i="12"/>
  <c r="H78" i="12" a="1"/>
  <c r="G78" i="12"/>
  <c r="F78" i="12" a="1"/>
  <c r="F78" i="12" s="1"/>
  <c r="E78" i="12"/>
  <c r="E78" i="12" a="1"/>
  <c r="D78" i="12" a="1"/>
  <c r="D78" i="12" s="1"/>
  <c r="M77" i="12"/>
  <c r="M77" i="12" a="1"/>
  <c r="L77" i="12" a="1"/>
  <c r="L77" i="12" s="1"/>
  <c r="K77" i="12"/>
  <c r="K77" i="12" a="1"/>
  <c r="J77" i="12" a="1"/>
  <c r="J77" i="12" s="1"/>
  <c r="I77" i="12"/>
  <c r="I77" i="12" a="1"/>
  <c r="H77" i="12" a="1"/>
  <c r="H77" i="12" s="1"/>
  <c r="G77" i="12"/>
  <c r="F77" i="12" a="1"/>
  <c r="F77" i="12" s="1"/>
  <c r="E77" i="12"/>
  <c r="E77" i="12" a="1"/>
  <c r="D77" i="12"/>
  <c r="D77" i="12" a="1"/>
  <c r="M76" i="12"/>
  <c r="M76" i="12" a="1"/>
  <c r="L76" i="12" a="1"/>
  <c r="L76" i="12" s="1"/>
  <c r="K76" i="12"/>
  <c r="K76" i="12" a="1"/>
  <c r="J76" i="12"/>
  <c r="J76" i="12" a="1"/>
  <c r="I76" i="12"/>
  <c r="I76" i="12" a="1"/>
  <c r="H76" i="12" a="1"/>
  <c r="H76" i="12" s="1"/>
  <c r="G76" i="12"/>
  <c r="F76" i="12"/>
  <c r="F76" i="12" a="1"/>
  <c r="E76" i="12" a="1"/>
  <c r="E76" i="12" s="1"/>
  <c r="D76" i="12"/>
  <c r="D76" i="12" a="1"/>
  <c r="M75" i="12" a="1"/>
  <c r="M75" i="12" s="1"/>
  <c r="L75" i="12"/>
  <c r="L75" i="12" a="1"/>
  <c r="K75" i="12" a="1"/>
  <c r="K75" i="12" s="1"/>
  <c r="J75" i="12"/>
  <c r="J75" i="12" a="1"/>
  <c r="I75" i="12" a="1"/>
  <c r="I75" i="12" s="1"/>
  <c r="H75" i="12"/>
  <c r="H75" i="12" a="1"/>
  <c r="G75" i="12"/>
  <c r="F75" i="12"/>
  <c r="F75" i="12" a="1"/>
  <c r="E75" i="12" a="1"/>
  <c r="E75" i="12" s="1"/>
  <c r="D75" i="12"/>
  <c r="D75" i="12" a="1"/>
  <c r="M74" i="12"/>
  <c r="M74" i="12" a="1"/>
  <c r="L74" i="12"/>
  <c r="L74" i="12" a="1"/>
  <c r="K74" i="12" a="1"/>
  <c r="K74" i="12" s="1"/>
  <c r="J74" i="12"/>
  <c r="J74" i="12" a="1"/>
  <c r="I74" i="12"/>
  <c r="I74" i="12" a="1"/>
  <c r="H74" i="12"/>
  <c r="H74" i="12" a="1"/>
  <c r="G74" i="12"/>
  <c r="F74" i="12" a="1"/>
  <c r="F74" i="12" s="1"/>
  <c r="E74" i="12"/>
  <c r="E74" i="12" a="1"/>
  <c r="D74" i="12" a="1"/>
  <c r="D74" i="12" s="1"/>
  <c r="M73" i="12"/>
  <c r="M73" i="12" a="1"/>
  <c r="L73" i="12" a="1"/>
  <c r="L73" i="12" s="1"/>
  <c r="K73" i="12"/>
  <c r="K73" i="12" a="1"/>
  <c r="J73" i="12" a="1"/>
  <c r="J73" i="12" s="1"/>
  <c r="I73" i="12"/>
  <c r="I73" i="12" a="1"/>
  <c r="H73" i="12" a="1"/>
  <c r="H73" i="12" s="1"/>
  <c r="G73" i="12"/>
  <c r="F73" i="12"/>
  <c r="F73" i="12" a="1"/>
  <c r="E73" i="12"/>
  <c r="E73" i="12" a="1"/>
  <c r="D73" i="12" a="1"/>
  <c r="D73" i="12" s="1"/>
  <c r="N73" i="12" s="1"/>
  <c r="M72" i="12"/>
  <c r="M72" i="12" a="1"/>
  <c r="L72" i="12"/>
  <c r="L72" i="12" a="1"/>
  <c r="K72" i="12"/>
  <c r="K72" i="12" a="1"/>
  <c r="J72" i="12" a="1"/>
  <c r="J72" i="12" s="1"/>
  <c r="I72" i="12"/>
  <c r="I72" i="12" a="1"/>
  <c r="H72" i="12"/>
  <c r="H72" i="12" a="1"/>
  <c r="G72" i="12"/>
  <c r="F72" i="12"/>
  <c r="F72" i="12" a="1"/>
  <c r="E72" i="12" a="1"/>
  <c r="E72" i="12" s="1"/>
  <c r="N72" i="12" s="1"/>
  <c r="D72" i="12"/>
  <c r="D72" i="12" a="1"/>
  <c r="M71" i="12" a="1"/>
  <c r="M71" i="12" s="1"/>
  <c r="L71" i="12"/>
  <c r="L71" i="12" a="1"/>
  <c r="K71" i="12" a="1"/>
  <c r="K71" i="12" s="1"/>
  <c r="J71" i="12"/>
  <c r="J71" i="12" a="1"/>
  <c r="I71" i="12" a="1"/>
  <c r="I71" i="12" s="1"/>
  <c r="H71" i="12"/>
  <c r="H71" i="12" a="1"/>
  <c r="G71" i="12"/>
  <c r="F71" i="12"/>
  <c r="F71" i="12" a="1"/>
  <c r="E71" i="12"/>
  <c r="E71" i="12" a="1"/>
  <c r="D71" i="12"/>
  <c r="D71" i="12" a="1"/>
  <c r="M70" i="12" a="1"/>
  <c r="M70" i="12" s="1"/>
  <c r="L70" i="12"/>
  <c r="L70" i="12" a="1"/>
  <c r="K70" i="12"/>
  <c r="K70" i="12" a="1"/>
  <c r="J70" i="12"/>
  <c r="J70" i="12" a="1"/>
  <c r="I70" i="12" a="1"/>
  <c r="I70" i="12" s="1"/>
  <c r="H70" i="12"/>
  <c r="H70" i="12" a="1"/>
  <c r="G70" i="12"/>
  <c r="F70" i="12" a="1"/>
  <c r="F70" i="12" s="1"/>
  <c r="E70" i="12"/>
  <c r="E70" i="12" a="1"/>
  <c r="D70" i="12" a="1"/>
  <c r="D70" i="12" s="1"/>
  <c r="AE72" i="12"/>
  <c r="CE34" i="12" a="1"/>
  <c r="CE34" i="12" s="1"/>
  <c r="CE35" i="12" a="1"/>
  <c r="CE35" i="12" s="1"/>
  <c r="CE36" i="12" a="1"/>
  <c r="CE36" i="12"/>
  <c r="CE37" i="12" a="1"/>
  <c r="CE37" i="12" s="1"/>
  <c r="CE38" i="12" a="1"/>
  <c r="CE38" i="12" s="1"/>
  <c r="CE39" i="12" a="1"/>
  <c r="CE39" i="12" s="1"/>
  <c r="CE40" i="12" a="1"/>
  <c r="CE40" i="12"/>
  <c r="CE41" i="12" a="1"/>
  <c r="CE41" i="12" s="1"/>
  <c r="CE42" i="12" a="1"/>
  <c r="CE42" i="12" s="1"/>
  <c r="CE43" i="12" a="1"/>
  <c r="CE43" i="12" s="1"/>
  <c r="CE44" i="12" a="1"/>
  <c r="CE44" i="12"/>
  <c r="CE45" i="12" a="1"/>
  <c r="CE45" i="12" s="1"/>
  <c r="CE46" i="12" a="1"/>
  <c r="CE46" i="12" s="1"/>
  <c r="CE47" i="12" a="1"/>
  <c r="CE47" i="12" s="1"/>
  <c r="CE33" i="12" a="1"/>
  <c r="CE33" i="12" s="1"/>
  <c r="CC34" i="12" a="1"/>
  <c r="CC34" i="12" s="1"/>
  <c r="CC35" i="12" a="1"/>
  <c r="CC35" i="12" s="1"/>
  <c r="CC36" i="12" a="1"/>
  <c r="CC36" i="12" s="1"/>
  <c r="CC37" i="12" a="1"/>
  <c r="CC37" i="12"/>
  <c r="CC38" i="12" a="1"/>
  <c r="CC38" i="12" s="1"/>
  <c r="CC39" i="12" a="1"/>
  <c r="CC39" i="12" s="1"/>
  <c r="CC40" i="12" a="1"/>
  <c r="CC40" i="12" s="1"/>
  <c r="CC41" i="12" a="1"/>
  <c r="CC41" i="12"/>
  <c r="CC42" i="12" a="1"/>
  <c r="CC42" i="12" s="1"/>
  <c r="CC43" i="12" a="1"/>
  <c r="CC43" i="12" s="1"/>
  <c r="CC44" i="12" a="1"/>
  <c r="CC44" i="12" s="1"/>
  <c r="CC45" i="12" a="1"/>
  <c r="CC45" i="12"/>
  <c r="CC46" i="12" a="1"/>
  <c r="CC46" i="12" s="1"/>
  <c r="CC47" i="12" a="1"/>
  <c r="CC47" i="12" s="1"/>
  <c r="CC33" i="12" a="1"/>
  <c r="CC33" i="12" s="1"/>
  <c r="CB34" i="12" a="1"/>
  <c r="CB34" i="12" s="1"/>
  <c r="CB35" i="12" a="1"/>
  <c r="CB35" i="12" s="1"/>
  <c r="CB36" i="12" a="1"/>
  <c r="CB36" i="12" s="1"/>
  <c r="CB37" i="12" a="1"/>
  <c r="CB37" i="12"/>
  <c r="CB38" i="12" a="1"/>
  <c r="CB38" i="12" s="1"/>
  <c r="CB39" i="12" a="1"/>
  <c r="CB39" i="12" s="1"/>
  <c r="CB40" i="12" a="1"/>
  <c r="CB40" i="12" s="1"/>
  <c r="CB41" i="12" a="1"/>
  <c r="CB41" i="12"/>
  <c r="CB42" i="12" a="1"/>
  <c r="CB42" i="12" s="1"/>
  <c r="CB43" i="12" a="1"/>
  <c r="CB43" i="12" s="1"/>
  <c r="CB44" i="12" a="1"/>
  <c r="CB44" i="12" s="1"/>
  <c r="CB45" i="12" a="1"/>
  <c r="CB45" i="12"/>
  <c r="CB46" i="12" a="1"/>
  <c r="CB46" i="12" s="1"/>
  <c r="CB47" i="12" a="1"/>
  <c r="CB47" i="12" s="1"/>
  <c r="CB33" i="12" a="1"/>
  <c r="CB33" i="12" s="1"/>
  <c r="CA34" i="12" a="1"/>
  <c r="CA34" i="12" s="1"/>
  <c r="CA35" i="12" a="1"/>
  <c r="CA35" i="12" s="1"/>
  <c r="CA36" i="12" a="1"/>
  <c r="CA36" i="12" s="1"/>
  <c r="CA37" i="12" a="1"/>
  <c r="CA37" i="12"/>
  <c r="CA38" i="12" a="1"/>
  <c r="CA38" i="12" s="1"/>
  <c r="CA39" i="12" a="1"/>
  <c r="CA39" i="12" s="1"/>
  <c r="CA40" i="12" a="1"/>
  <c r="CA40" i="12" s="1"/>
  <c r="CA41" i="12" a="1"/>
  <c r="CA41" i="12"/>
  <c r="CA42" i="12" a="1"/>
  <c r="CA42" i="12" s="1"/>
  <c r="CA43" i="12" a="1"/>
  <c r="CA43" i="12" s="1"/>
  <c r="CA44" i="12" a="1"/>
  <c r="CA44" i="12" s="1"/>
  <c r="CA45" i="12" a="1"/>
  <c r="CA45" i="12"/>
  <c r="CA46" i="12" a="1"/>
  <c r="CA46" i="12" s="1"/>
  <c r="CA47" i="12" a="1"/>
  <c r="CA47" i="12" s="1"/>
  <c r="CA33" i="12" a="1"/>
  <c r="CA33" i="12" s="1"/>
  <c r="BZ34" i="12" a="1"/>
  <c r="BZ34" i="12" s="1"/>
  <c r="BZ35" i="12" a="1"/>
  <c r="BZ35" i="12" s="1"/>
  <c r="BZ36" i="12" a="1"/>
  <c r="BZ36" i="12"/>
  <c r="BZ37" i="12" a="1"/>
  <c r="BZ37" i="12" s="1"/>
  <c r="BZ38" i="12" a="1"/>
  <c r="BZ38" i="12" s="1"/>
  <c r="BZ39" i="12" a="1"/>
  <c r="BZ39" i="12" s="1"/>
  <c r="BZ40" i="12" a="1"/>
  <c r="BZ40" i="12"/>
  <c r="BZ41" i="12" a="1"/>
  <c r="BZ41" i="12" s="1"/>
  <c r="BZ42" i="12" a="1"/>
  <c r="BZ42" i="12" s="1"/>
  <c r="BZ43" i="12" a="1"/>
  <c r="BZ43" i="12" s="1"/>
  <c r="BZ44" i="12" a="1"/>
  <c r="BZ44" i="12"/>
  <c r="BZ45" i="12" a="1"/>
  <c r="BZ45" i="12" s="1"/>
  <c r="BZ46" i="12" a="1"/>
  <c r="BZ46" i="12" s="1"/>
  <c r="BZ47" i="12" a="1"/>
  <c r="BZ47" i="12" s="1"/>
  <c r="BZ33" i="12" a="1"/>
  <c r="BZ33" i="12" s="1"/>
  <c r="BY34" i="12" a="1"/>
  <c r="BY34" i="12" s="1"/>
  <c r="BY35" i="12" a="1"/>
  <c r="BY35" i="12" s="1"/>
  <c r="BY36" i="12" a="1"/>
  <c r="BY36" i="12"/>
  <c r="BY37" i="12" a="1"/>
  <c r="BY37" i="12" s="1"/>
  <c r="BY38" i="12" a="1"/>
  <c r="BY38" i="12" s="1"/>
  <c r="BY39" i="12" a="1"/>
  <c r="BY39" i="12" s="1"/>
  <c r="BY40" i="12" a="1"/>
  <c r="BY40" i="12"/>
  <c r="BY41" i="12" a="1"/>
  <c r="BY41" i="12" s="1"/>
  <c r="BY42" i="12" a="1"/>
  <c r="BY42" i="12" s="1"/>
  <c r="BY43" i="12" a="1"/>
  <c r="BY43" i="12" s="1"/>
  <c r="BY44" i="12" a="1"/>
  <c r="BY44" i="12"/>
  <c r="BY45" i="12" a="1"/>
  <c r="BY45" i="12" s="1"/>
  <c r="BY46" i="12" a="1"/>
  <c r="BY46" i="12" s="1"/>
  <c r="BY47" i="12" a="1"/>
  <c r="BY47" i="12" s="1"/>
  <c r="BY33" i="12" a="1"/>
  <c r="BY33" i="12" s="1"/>
  <c r="BX34" i="12" a="1"/>
  <c r="BX34" i="12" s="1"/>
  <c r="BX35" i="12" a="1"/>
  <c r="BX35" i="12" s="1"/>
  <c r="BX36" i="12" a="1"/>
  <c r="BX36" i="12" s="1"/>
  <c r="BX37" i="12" a="1"/>
  <c r="BX37" i="12"/>
  <c r="BX38" i="12" a="1"/>
  <c r="BX38" i="12" s="1"/>
  <c r="BX39" i="12" a="1"/>
  <c r="BX39" i="12" s="1"/>
  <c r="BX40" i="12" a="1"/>
  <c r="BX40" i="12" s="1"/>
  <c r="BX41" i="12" a="1"/>
  <c r="BX41" i="12"/>
  <c r="BX42" i="12" a="1"/>
  <c r="BX42" i="12" s="1"/>
  <c r="BX43" i="12" a="1"/>
  <c r="BX43" i="12" s="1"/>
  <c r="BX44" i="12" a="1"/>
  <c r="BX44" i="12" s="1"/>
  <c r="BX45" i="12" a="1"/>
  <c r="BX45" i="12"/>
  <c r="BX46" i="12" a="1"/>
  <c r="BX46" i="12" s="1"/>
  <c r="BX47" i="12" a="1"/>
  <c r="BX47" i="12" s="1"/>
  <c r="BX33" i="12" a="1"/>
  <c r="BX33" i="12" s="1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33" i="12"/>
  <c r="BV34" i="12" a="1"/>
  <c r="BV34" i="12" s="1"/>
  <c r="BV35" i="12" a="1"/>
  <c r="BV35" i="12" s="1"/>
  <c r="BV36" i="12" a="1"/>
  <c r="BV36" i="12" s="1"/>
  <c r="BV37" i="12" a="1"/>
  <c r="BV37" i="12"/>
  <c r="BV38" i="12" a="1"/>
  <c r="BV38" i="12" s="1"/>
  <c r="BV39" i="12" a="1"/>
  <c r="BV39" i="12" s="1"/>
  <c r="BV40" i="12" a="1"/>
  <c r="BV40" i="12" s="1"/>
  <c r="BV41" i="12" a="1"/>
  <c r="BV41" i="12"/>
  <c r="BV42" i="12" a="1"/>
  <c r="BV42" i="12" s="1"/>
  <c r="BV43" i="12" a="1"/>
  <c r="BV43" i="12" s="1"/>
  <c r="BV44" i="12" a="1"/>
  <c r="BV44" i="12" s="1"/>
  <c r="BV45" i="12" a="1"/>
  <c r="BV45" i="12"/>
  <c r="BV46" i="12" a="1"/>
  <c r="BV46" i="12" s="1"/>
  <c r="BV47" i="12" a="1"/>
  <c r="BV47" i="12" s="1"/>
  <c r="BV33" i="12" a="1"/>
  <c r="BV33" i="12" s="1"/>
  <c r="BU34" i="12" a="1"/>
  <c r="BU34" i="12" s="1"/>
  <c r="BU35" i="12" a="1"/>
  <c r="BU35" i="12" s="1"/>
  <c r="BU36" i="12" a="1"/>
  <c r="BU36" i="12"/>
  <c r="BU37" i="12" a="1"/>
  <c r="BU37" i="12" s="1"/>
  <c r="BU38" i="12" a="1"/>
  <c r="BU38" i="12" s="1"/>
  <c r="BU39" i="12" a="1"/>
  <c r="BU39" i="12" s="1"/>
  <c r="BU40" i="12" a="1"/>
  <c r="BU40" i="12"/>
  <c r="BU41" i="12" a="1"/>
  <c r="BU41" i="12" s="1"/>
  <c r="BU42" i="12" a="1"/>
  <c r="BU42" i="12" s="1"/>
  <c r="BU43" i="12" a="1"/>
  <c r="BU43" i="12" s="1"/>
  <c r="BU44" i="12" a="1"/>
  <c r="BU44" i="12" s="1"/>
  <c r="BU45" i="12" a="1"/>
  <c r="BU45" i="12" s="1"/>
  <c r="BU46" i="12" a="1"/>
  <c r="BU46" i="12" s="1"/>
  <c r="BU47" i="12" a="1"/>
  <c r="BU47" i="12" s="1"/>
  <c r="BU33" i="12" a="1"/>
  <c r="BU33" i="12" s="1"/>
  <c r="BT34" i="12" a="1"/>
  <c r="BT34" i="12"/>
  <c r="BT35" i="12" a="1"/>
  <c r="BT35" i="12" s="1"/>
  <c r="BT36" i="12" a="1"/>
  <c r="BT36" i="12"/>
  <c r="BT37" i="12" a="1"/>
  <c r="BT37" i="12" s="1"/>
  <c r="BT38" i="12" a="1"/>
  <c r="BT38" i="12"/>
  <c r="BT39" i="12" a="1"/>
  <c r="BT39" i="12" s="1"/>
  <c r="BT40" i="12" a="1"/>
  <c r="BT40" i="12"/>
  <c r="BT41" i="12" a="1"/>
  <c r="BT41" i="12" s="1"/>
  <c r="BT42" i="12" a="1"/>
  <c r="BT42" i="12" s="1"/>
  <c r="BT43" i="12" a="1"/>
  <c r="BT43" i="12" s="1"/>
  <c r="BT44" i="12" a="1"/>
  <c r="BT44" i="12" s="1"/>
  <c r="BT45" i="12" a="1"/>
  <c r="BT45" i="12" s="1"/>
  <c r="BT46" i="12" a="1"/>
  <c r="BT46" i="12" s="1"/>
  <c r="BT47" i="12" a="1"/>
  <c r="BT47" i="12" s="1"/>
  <c r="BT33" i="12" a="1"/>
  <c r="BT33" i="12" s="1"/>
  <c r="BN33" i="12" a="1"/>
  <c r="BN33" i="12" s="1"/>
  <c r="BK33" i="12" a="1"/>
  <c r="BK33" i="12" s="1"/>
  <c r="BJ33" i="12" a="1"/>
  <c r="BJ33" i="12" s="1"/>
  <c r="BI33" i="12" a="1"/>
  <c r="BI33" i="12" s="1"/>
  <c r="BH33" i="12" a="1"/>
  <c r="BH33" i="12" s="1"/>
  <c r="BG33" i="12" a="1"/>
  <c r="BG33" i="12" s="1"/>
  <c r="BF33" i="12"/>
  <c r="BD33" i="12" a="1"/>
  <c r="BD33" i="12" s="1"/>
  <c r="BC33" i="12" a="1"/>
  <c r="BC33" i="12" s="1"/>
  <c r="AW33" i="12" a="1"/>
  <c r="AW33" i="12" s="1"/>
  <c r="AT33" i="12" a="1"/>
  <c r="AT33" i="12" s="1"/>
  <c r="AS33" i="12" a="1"/>
  <c r="AS33" i="12" s="1"/>
  <c r="AR33" i="12" a="1"/>
  <c r="AR33" i="12" s="1"/>
  <c r="AQ33" i="12" a="1"/>
  <c r="AQ33" i="12" s="1"/>
  <c r="AP33" i="12" a="1"/>
  <c r="AP33" i="12" s="1"/>
  <c r="AO33" i="12"/>
  <c r="AM33" i="12" a="1"/>
  <c r="AM33" i="12" s="1"/>
  <c r="AL33" i="12" a="1"/>
  <c r="AL33" i="12" s="1"/>
  <c r="AF33" i="12" a="1"/>
  <c r="AF33" i="12" s="1"/>
  <c r="L33" i="12" a="1"/>
  <c r="L33" i="12" s="1"/>
  <c r="K33" i="12" a="1"/>
  <c r="K33" i="12" s="1"/>
  <c r="J33" i="12" a="1"/>
  <c r="J33" i="12" s="1"/>
  <c r="I33" i="12" a="1"/>
  <c r="I33" i="12" s="1"/>
  <c r="H33" i="12" a="1"/>
  <c r="H33" i="12" s="1"/>
  <c r="G33" i="12"/>
  <c r="E33" i="12" a="1"/>
  <c r="E33" i="12" s="1"/>
  <c r="D33" i="12" a="1"/>
  <c r="D33" i="12" s="1"/>
  <c r="O33" i="12" a="1"/>
  <c r="O33" i="12" s="1"/>
  <c r="U33" i="12" a="1"/>
  <c r="U33" i="12" s="1"/>
  <c r="AC33" i="12" a="1"/>
  <c r="AC33" i="12" s="1"/>
  <c r="AB33" i="12" a="1"/>
  <c r="AB33" i="12" s="1"/>
  <c r="AA33" i="12" a="1"/>
  <c r="AA33" i="12" s="1"/>
  <c r="Z33" i="12" a="1"/>
  <c r="Z33" i="12" s="1"/>
  <c r="Y33" i="12"/>
  <c r="Y33" i="12" a="1"/>
  <c r="X33" i="12"/>
  <c r="V33" i="12" a="1"/>
  <c r="V33" i="12" s="1"/>
  <c r="N294" i="12" l="1"/>
  <c r="N303" i="12"/>
  <c r="CD292" i="12"/>
  <c r="CD294" i="12"/>
  <c r="CD295" i="12"/>
  <c r="CD297" i="12"/>
  <c r="CD296" i="12"/>
  <c r="CD298" i="12"/>
  <c r="CD299" i="12"/>
  <c r="CD305" i="12"/>
  <c r="CD306" i="12"/>
  <c r="CD301" i="12"/>
  <c r="CD303" i="12"/>
  <c r="CD302" i="12"/>
  <c r="BM293" i="12"/>
  <c r="BM297" i="12"/>
  <c r="BM301" i="12"/>
  <c r="BM304" i="12"/>
  <c r="BM306" i="12"/>
  <c r="BM302" i="12"/>
  <c r="BM303" i="12"/>
  <c r="BM292" i="12"/>
  <c r="BM294" i="12"/>
  <c r="BM296" i="12"/>
  <c r="BM298" i="12"/>
  <c r="BM300" i="12"/>
  <c r="BM295" i="12"/>
  <c r="BM299" i="12"/>
  <c r="BM305" i="12"/>
  <c r="AV292" i="12"/>
  <c r="AV302" i="12"/>
  <c r="AV304" i="12"/>
  <c r="AV298" i="12"/>
  <c r="AV301" i="12"/>
  <c r="AV294" i="12"/>
  <c r="AV303" i="12"/>
  <c r="AV306" i="12"/>
  <c r="AV293" i="12"/>
  <c r="AV297" i="12"/>
  <c r="AV305" i="12"/>
  <c r="AV296" i="12"/>
  <c r="AV300" i="12"/>
  <c r="AE292" i="12"/>
  <c r="AE294" i="12"/>
  <c r="AE296" i="12"/>
  <c r="AE295" i="12"/>
  <c r="AE301" i="12"/>
  <c r="AE304" i="12"/>
  <c r="AE306" i="12"/>
  <c r="AE303" i="12"/>
  <c r="AE293" i="12"/>
  <c r="AE297" i="12"/>
  <c r="AE300" i="12"/>
  <c r="AE305" i="12"/>
  <c r="N301" i="12"/>
  <c r="N302" i="12"/>
  <c r="N300" i="12"/>
  <c r="N298" i="12"/>
  <c r="N299" i="12"/>
  <c r="N296" i="12"/>
  <c r="N297" i="12"/>
  <c r="N305" i="12"/>
  <c r="N306" i="12"/>
  <c r="N292" i="12"/>
  <c r="N293" i="12"/>
  <c r="CD257" i="12"/>
  <c r="CD265" i="12"/>
  <c r="CD256" i="12"/>
  <c r="CD264" i="12"/>
  <c r="CD255" i="12"/>
  <c r="CD263" i="12"/>
  <c r="CD269" i="12"/>
  <c r="CD262" i="12"/>
  <c r="CD261" i="12"/>
  <c r="CD268" i="12"/>
  <c r="CD260" i="12"/>
  <c r="CD259" i="12"/>
  <c r="CD267" i="12"/>
  <c r="BM258" i="12"/>
  <c r="AE257" i="12"/>
  <c r="AE260" i="12"/>
  <c r="AV264" i="12"/>
  <c r="N258" i="12"/>
  <c r="AE259" i="12"/>
  <c r="BM267" i="12"/>
  <c r="BM269" i="12"/>
  <c r="AV260" i="12"/>
  <c r="BM262" i="12"/>
  <c r="BM263" i="12"/>
  <c r="BM255" i="12"/>
  <c r="BM257" i="12"/>
  <c r="BM259" i="12"/>
  <c r="BM261" i="12"/>
  <c r="BM265" i="12"/>
  <c r="BM266" i="12"/>
  <c r="BM256" i="12"/>
  <c r="BM260" i="12"/>
  <c r="BM268" i="12"/>
  <c r="BM264" i="12"/>
  <c r="AV259" i="12"/>
  <c r="AV261" i="12"/>
  <c r="AV263" i="12"/>
  <c r="AV265" i="12"/>
  <c r="AV268" i="12"/>
  <c r="AV269" i="12"/>
  <c r="AV256" i="12"/>
  <c r="AV266" i="12"/>
  <c r="AV267" i="12"/>
  <c r="AV255" i="12"/>
  <c r="AV257" i="12"/>
  <c r="AV262" i="12"/>
  <c r="AE263" i="12"/>
  <c r="AE267" i="12"/>
  <c r="AE255" i="12"/>
  <c r="AE256" i="12"/>
  <c r="AE258" i="12"/>
  <c r="AE262" i="12"/>
  <c r="AE266" i="12"/>
  <c r="AE265" i="12"/>
  <c r="AE269" i="12"/>
  <c r="AE261" i="12"/>
  <c r="AE264" i="12"/>
  <c r="AE268" i="12"/>
  <c r="N264" i="12"/>
  <c r="N265" i="12"/>
  <c r="N257" i="12"/>
  <c r="N262" i="12"/>
  <c r="N263" i="12"/>
  <c r="N256" i="12"/>
  <c r="N260" i="12"/>
  <c r="N261" i="12"/>
  <c r="N268" i="12"/>
  <c r="N269" i="12"/>
  <c r="N255" i="12"/>
  <c r="N259" i="12"/>
  <c r="N266" i="12"/>
  <c r="N267" i="12"/>
  <c r="AE228" i="12"/>
  <c r="N225" i="12"/>
  <c r="AV218" i="12"/>
  <c r="N224" i="12"/>
  <c r="AE229" i="12"/>
  <c r="CD230" i="12"/>
  <c r="CD224" i="12"/>
  <c r="CD229" i="12"/>
  <c r="CD228" i="12"/>
  <c r="CD221" i="12"/>
  <c r="CD222" i="12"/>
  <c r="CD227" i="12"/>
  <c r="CD219" i="12"/>
  <c r="CD220" i="12"/>
  <c r="CD232" i="12"/>
  <c r="CD218" i="12"/>
  <c r="CD226" i="12"/>
  <c r="CD231" i="12"/>
  <c r="CD225" i="12"/>
  <c r="BM225" i="12"/>
  <c r="BM223" i="12"/>
  <c r="BM224" i="12"/>
  <c r="BM228" i="12"/>
  <c r="BM221" i="12"/>
  <c r="BM222" i="12"/>
  <c r="BM227" i="12"/>
  <c r="BM219" i="12"/>
  <c r="BM220" i="12"/>
  <c r="BM226" i="12"/>
  <c r="BM229" i="12"/>
  <c r="BM231" i="12"/>
  <c r="BM232" i="12"/>
  <c r="BM230" i="12"/>
  <c r="AV223" i="12"/>
  <c r="AV225" i="12"/>
  <c r="AV227" i="12"/>
  <c r="AV229" i="12"/>
  <c r="AV231" i="12"/>
  <c r="AV232" i="12"/>
  <c r="AV221" i="12"/>
  <c r="AV220" i="12"/>
  <c r="AE223" i="12"/>
  <c r="AE225" i="12"/>
  <c r="AE218" i="12"/>
  <c r="AE230" i="12"/>
  <c r="AE222" i="12"/>
  <c r="AE231" i="12"/>
  <c r="AE232" i="12"/>
  <c r="AE219" i="12"/>
  <c r="AE220" i="12"/>
  <c r="N218" i="12"/>
  <c r="N219" i="12"/>
  <c r="N228" i="12"/>
  <c r="N226" i="12"/>
  <c r="N227" i="12"/>
  <c r="N232" i="12"/>
  <c r="N222" i="12"/>
  <c r="N223" i="12"/>
  <c r="N231" i="12"/>
  <c r="N220" i="12"/>
  <c r="N221" i="12"/>
  <c r="N230" i="12"/>
  <c r="N193" i="12"/>
  <c r="AV182" i="12"/>
  <c r="CD188" i="12"/>
  <c r="CD189" i="12"/>
  <c r="CD190" i="12"/>
  <c r="CD191" i="12"/>
  <c r="CD194" i="12"/>
  <c r="CD195" i="12"/>
  <c r="CD183" i="12"/>
  <c r="CD182" i="12"/>
  <c r="CD184" i="12"/>
  <c r="CD186" i="12"/>
  <c r="BM190" i="12"/>
  <c r="BM191" i="12"/>
  <c r="BM189" i="12"/>
  <c r="BM183" i="12"/>
  <c r="BM184" i="12"/>
  <c r="BM194" i="12"/>
  <c r="BM186" i="12"/>
  <c r="BM195" i="12"/>
  <c r="BM192" i="12"/>
  <c r="BM193" i="12"/>
  <c r="AV181" i="12"/>
  <c r="AV183" i="12"/>
  <c r="AV184" i="12"/>
  <c r="AV185" i="12"/>
  <c r="AV186" i="12"/>
  <c r="AV188" i="12"/>
  <c r="AV190" i="12"/>
  <c r="AV192" i="12"/>
  <c r="AV194" i="12"/>
  <c r="AV187" i="12"/>
  <c r="AV189" i="12"/>
  <c r="AV191" i="12"/>
  <c r="AV193" i="12"/>
  <c r="AV195" i="12"/>
  <c r="AV156" i="12"/>
  <c r="AV148" i="12"/>
  <c r="AV146" i="12"/>
  <c r="AV153" i="12"/>
  <c r="AV147" i="12"/>
  <c r="AV152" i="12"/>
  <c r="AV155" i="12"/>
  <c r="AV158" i="12"/>
  <c r="AV150" i="12"/>
  <c r="AV157" i="12"/>
  <c r="AV149" i="12"/>
  <c r="AV145" i="12"/>
  <c r="AV144" i="12"/>
  <c r="AE191" i="12"/>
  <c r="AE184" i="12"/>
  <c r="AE194" i="12"/>
  <c r="AE183" i="12"/>
  <c r="AE188" i="12"/>
  <c r="AE195" i="12"/>
  <c r="AE193" i="12"/>
  <c r="AE182" i="12"/>
  <c r="AE187" i="12"/>
  <c r="AE192" i="12"/>
  <c r="N187" i="12"/>
  <c r="N188" i="12"/>
  <c r="N185" i="12"/>
  <c r="N186" i="12"/>
  <c r="N194" i="12"/>
  <c r="N183" i="12"/>
  <c r="N184" i="12"/>
  <c r="N192" i="12"/>
  <c r="N195" i="12"/>
  <c r="N189" i="12"/>
  <c r="N181" i="12"/>
  <c r="N182" i="12"/>
  <c r="N191" i="12"/>
  <c r="N149" i="12"/>
  <c r="N145" i="12"/>
  <c r="CD144" i="12"/>
  <c r="CD145" i="12"/>
  <c r="CD147" i="12"/>
  <c r="CD156" i="12"/>
  <c r="CD157" i="12"/>
  <c r="CD154" i="12"/>
  <c r="CD155" i="12"/>
  <c r="CD158" i="12"/>
  <c r="CD152" i="12"/>
  <c r="CD153" i="12"/>
  <c r="CD148" i="12"/>
  <c r="CD149" i="12"/>
  <c r="BM156" i="12"/>
  <c r="BM157" i="12"/>
  <c r="BM158" i="12"/>
  <c r="BM144" i="12"/>
  <c r="BM146" i="12"/>
  <c r="BM148" i="12"/>
  <c r="BM150" i="12"/>
  <c r="BM152" i="12"/>
  <c r="BM154" i="12"/>
  <c r="BM155" i="12"/>
  <c r="BM145" i="12"/>
  <c r="BM147" i="12"/>
  <c r="BM149" i="12"/>
  <c r="BM151" i="12"/>
  <c r="BM153" i="12"/>
  <c r="AE145" i="12"/>
  <c r="AE151" i="12"/>
  <c r="AE156" i="12"/>
  <c r="AE150" i="12"/>
  <c r="AE155" i="12"/>
  <c r="AE149" i="12"/>
  <c r="AE144" i="12"/>
  <c r="AE148" i="12"/>
  <c r="AE153" i="12"/>
  <c r="AE154" i="12"/>
  <c r="AE147" i="12"/>
  <c r="N154" i="12"/>
  <c r="N148" i="12"/>
  <c r="N144" i="12"/>
  <c r="N150" i="12"/>
  <c r="N151" i="12"/>
  <c r="N157" i="12"/>
  <c r="N158" i="12"/>
  <c r="N146" i="12"/>
  <c r="N156" i="12"/>
  <c r="N147" i="12"/>
  <c r="N155" i="12"/>
  <c r="AV116" i="12"/>
  <c r="BM111" i="12"/>
  <c r="N112" i="12"/>
  <c r="N114" i="12"/>
  <c r="AE111" i="12"/>
  <c r="CD119" i="12"/>
  <c r="CD110" i="12"/>
  <c r="CD114" i="12"/>
  <c r="CD107" i="12"/>
  <c r="CD108" i="12"/>
  <c r="CD115" i="12"/>
  <c r="CD118" i="12"/>
  <c r="CD112" i="12"/>
  <c r="CD117" i="12"/>
  <c r="CD121" i="12"/>
  <c r="CD111" i="12"/>
  <c r="CD116" i="12"/>
  <c r="CD120" i="12"/>
  <c r="BM115" i="12"/>
  <c r="BM116" i="12"/>
  <c r="BM113" i="12"/>
  <c r="BM114" i="12"/>
  <c r="BM112" i="12"/>
  <c r="BM109" i="12"/>
  <c r="BM110" i="12"/>
  <c r="BM119" i="12"/>
  <c r="BM120" i="12"/>
  <c r="BM121" i="12"/>
  <c r="BM107" i="12"/>
  <c r="BM108" i="12"/>
  <c r="BM118" i="12"/>
  <c r="AV110" i="12"/>
  <c r="AV111" i="12"/>
  <c r="AV113" i="12"/>
  <c r="AV114" i="12"/>
  <c r="AV109" i="12"/>
  <c r="AV118" i="12"/>
  <c r="AV120" i="12"/>
  <c r="AV108" i="12"/>
  <c r="AV117" i="12"/>
  <c r="AV119" i="12"/>
  <c r="AV121" i="12"/>
  <c r="AV107" i="12"/>
  <c r="AE109" i="12"/>
  <c r="AE110" i="12"/>
  <c r="AE120" i="12"/>
  <c r="AE107" i="12"/>
  <c r="AE116" i="12"/>
  <c r="AE119" i="12"/>
  <c r="AE117" i="12"/>
  <c r="AE118" i="12"/>
  <c r="AE121" i="12"/>
  <c r="AE115" i="12"/>
  <c r="AE108" i="12"/>
  <c r="AE113" i="12"/>
  <c r="AE114" i="12"/>
  <c r="N108" i="12"/>
  <c r="N109" i="12"/>
  <c r="N118" i="12"/>
  <c r="N119" i="12"/>
  <c r="N107" i="12"/>
  <c r="N116" i="12"/>
  <c r="N117" i="12"/>
  <c r="N115" i="12"/>
  <c r="N110" i="12"/>
  <c r="N111" i="12"/>
  <c r="N113" i="12"/>
  <c r="N120" i="12"/>
  <c r="N121" i="12"/>
  <c r="N71" i="12"/>
  <c r="N79" i="12"/>
  <c r="AE77" i="12"/>
  <c r="CD74" i="12"/>
  <c r="CD75" i="12"/>
  <c r="CD78" i="12"/>
  <c r="CD72" i="12"/>
  <c r="CD73" i="12"/>
  <c r="CD80" i="12"/>
  <c r="CD77" i="12"/>
  <c r="CD81" i="12"/>
  <c r="CD70" i="12"/>
  <c r="CD71" i="12"/>
  <c r="CD83" i="12"/>
  <c r="CD84" i="12"/>
  <c r="CD79" i="12"/>
  <c r="CD82" i="12"/>
  <c r="BM80" i="12"/>
  <c r="BM76" i="12"/>
  <c r="BM77" i="12"/>
  <c r="BM78" i="12"/>
  <c r="BM70" i="12"/>
  <c r="BM71" i="12"/>
  <c r="BM83" i="12"/>
  <c r="BM72" i="12"/>
  <c r="BM73" i="12"/>
  <c r="BM81" i="12"/>
  <c r="BM82" i="12"/>
  <c r="BM84" i="12"/>
  <c r="BM74" i="12"/>
  <c r="AV73" i="12"/>
  <c r="AV74" i="12"/>
  <c r="AV75" i="12"/>
  <c r="AV79" i="12"/>
  <c r="AV81" i="12"/>
  <c r="AV71" i="12"/>
  <c r="AV72" i="12"/>
  <c r="AV77" i="12"/>
  <c r="AV78" i="12"/>
  <c r="AV80" i="12"/>
  <c r="AV70" i="12"/>
  <c r="AV83" i="12"/>
  <c r="AV84" i="12"/>
  <c r="AE71" i="12"/>
  <c r="AE76" i="12"/>
  <c r="AE70" i="12"/>
  <c r="AE75" i="12"/>
  <c r="AE82" i="12"/>
  <c r="AE83" i="12"/>
  <c r="AE74" i="12"/>
  <c r="AE79" i="12"/>
  <c r="AE84" i="12"/>
  <c r="AE73" i="12"/>
  <c r="AE80" i="12"/>
  <c r="AE81" i="12"/>
  <c r="AE78" i="12"/>
  <c r="N70" i="12"/>
  <c r="N78" i="12"/>
  <c r="N80" i="12"/>
  <c r="N77" i="12"/>
  <c r="N76" i="12"/>
  <c r="N83" i="12"/>
  <c r="N84" i="12"/>
  <c r="N81" i="12"/>
  <c r="N75" i="12"/>
  <c r="N74" i="12"/>
  <c r="N82" i="12"/>
  <c r="CG308" i="12" l="1"/>
  <c r="CC308" i="12"/>
  <c r="CB308" i="12"/>
  <c r="CA308" i="12"/>
  <c r="BZ308" i="12"/>
  <c r="BY308" i="12"/>
  <c r="BX308" i="12"/>
  <c r="BW308" i="12"/>
  <c r="BV308" i="12"/>
  <c r="BU308" i="12"/>
  <c r="BT308" i="12"/>
  <c r="BP308" i="12"/>
  <c r="BL308" i="12"/>
  <c r="BK308" i="12"/>
  <c r="BJ308" i="12"/>
  <c r="BI308" i="12"/>
  <c r="BH308" i="12"/>
  <c r="BG308" i="12"/>
  <c r="BF308" i="12"/>
  <c r="BE308" i="12"/>
  <c r="BD308" i="12"/>
  <c r="BC308" i="12"/>
  <c r="AY308" i="12"/>
  <c r="AU308" i="12"/>
  <c r="AT308" i="12"/>
  <c r="AS308" i="12"/>
  <c r="AR308" i="12"/>
  <c r="AQ308" i="12"/>
  <c r="AP308" i="12"/>
  <c r="AO308" i="12"/>
  <c r="AN308" i="12"/>
  <c r="AM308" i="12"/>
  <c r="AL308" i="12"/>
  <c r="AH308" i="12"/>
  <c r="AE308" i="12"/>
  <c r="AD308" i="12"/>
  <c r="AC308" i="12"/>
  <c r="AB308" i="12"/>
  <c r="AA308" i="12"/>
  <c r="Z308" i="12"/>
  <c r="Y308" i="12"/>
  <c r="X308" i="12"/>
  <c r="W308" i="12"/>
  <c r="V308" i="12"/>
  <c r="U308" i="12"/>
  <c r="Q308" i="12"/>
  <c r="M308" i="12"/>
  <c r="L308" i="12"/>
  <c r="K308" i="12"/>
  <c r="J308" i="12"/>
  <c r="I308" i="12"/>
  <c r="H308" i="12"/>
  <c r="G308" i="12"/>
  <c r="F308" i="12"/>
  <c r="E308" i="12"/>
  <c r="D308" i="12"/>
  <c r="CF306" i="12"/>
  <c r="BO306" i="12"/>
  <c r="AX306" i="12"/>
  <c r="AG306" i="12"/>
  <c r="P306" i="12"/>
  <c r="CF305" i="12"/>
  <c r="BO305" i="12"/>
  <c r="AX305" i="12"/>
  <c r="AG305" i="12"/>
  <c r="P305" i="12"/>
  <c r="CF304" i="12"/>
  <c r="BO304" i="12"/>
  <c r="AX304" i="12"/>
  <c r="AG304" i="12"/>
  <c r="P304" i="12"/>
  <c r="CF303" i="12"/>
  <c r="BO303" i="12"/>
  <c r="AX303" i="12"/>
  <c r="AG303" i="12"/>
  <c r="P303" i="12"/>
  <c r="CF302" i="12"/>
  <c r="BO302" i="12"/>
  <c r="AX302" i="12"/>
  <c r="AG302" i="12"/>
  <c r="P302" i="12"/>
  <c r="CF301" i="12"/>
  <c r="BO301" i="12"/>
  <c r="AX301" i="12"/>
  <c r="AG301" i="12"/>
  <c r="P301" i="12"/>
  <c r="CF300" i="12"/>
  <c r="BO300" i="12"/>
  <c r="AX300" i="12"/>
  <c r="AG300" i="12"/>
  <c r="P300" i="12"/>
  <c r="CF299" i="12"/>
  <c r="BO299" i="12"/>
  <c r="AX299" i="12"/>
  <c r="AG299" i="12"/>
  <c r="P299" i="12"/>
  <c r="CF298" i="12"/>
  <c r="BO298" i="12"/>
  <c r="AX298" i="12"/>
  <c r="AG298" i="12"/>
  <c r="P298" i="12"/>
  <c r="CF297" i="12"/>
  <c r="BO297" i="12"/>
  <c r="AX297" i="12"/>
  <c r="AG297" i="12"/>
  <c r="P297" i="12"/>
  <c r="CF296" i="12"/>
  <c r="BO296" i="12"/>
  <c r="AX296" i="12"/>
  <c r="AG296" i="12"/>
  <c r="P296" i="12"/>
  <c r="CF295" i="12"/>
  <c r="BO295" i="12"/>
  <c r="AX295" i="12"/>
  <c r="AG295" i="12"/>
  <c r="P295" i="12"/>
  <c r="CF294" i="12"/>
  <c r="BO294" i="12"/>
  <c r="AX294" i="12"/>
  <c r="AG294" i="12"/>
  <c r="P294" i="12"/>
  <c r="CF293" i="12"/>
  <c r="BO293" i="12"/>
  <c r="AX293" i="12"/>
  <c r="AG293" i="12"/>
  <c r="P293" i="12"/>
  <c r="CF292" i="12"/>
  <c r="BO292" i="12"/>
  <c r="AG292" i="12"/>
  <c r="P292" i="12"/>
  <c r="CF278" i="12"/>
  <c r="BO278" i="12"/>
  <c r="AX278" i="12"/>
  <c r="AG278" i="12"/>
  <c r="P278" i="12"/>
  <c r="CF277" i="12"/>
  <c r="BO277" i="12"/>
  <c r="AX277" i="12"/>
  <c r="AG277" i="12"/>
  <c r="P277" i="12"/>
  <c r="CF276" i="12"/>
  <c r="BO276" i="12"/>
  <c r="AX276" i="12"/>
  <c r="AG276" i="12"/>
  <c r="P276" i="12"/>
  <c r="CG271" i="12"/>
  <c r="CC271" i="12"/>
  <c r="CB271" i="12"/>
  <c r="CA271" i="12"/>
  <c r="BZ271" i="12"/>
  <c r="BY271" i="12"/>
  <c r="BX271" i="12"/>
  <c r="BW271" i="12"/>
  <c r="BV271" i="12"/>
  <c r="BU271" i="12"/>
  <c r="BT271" i="12"/>
  <c r="BP271" i="12"/>
  <c r="BL271" i="12"/>
  <c r="BK271" i="12"/>
  <c r="BJ271" i="12"/>
  <c r="BI271" i="12"/>
  <c r="BH271" i="12"/>
  <c r="BG271" i="12"/>
  <c r="BF271" i="12"/>
  <c r="BE271" i="12"/>
  <c r="BD271" i="12"/>
  <c r="BC271" i="12"/>
  <c r="AY271" i="12"/>
  <c r="AU271" i="12"/>
  <c r="AT271" i="12"/>
  <c r="AS271" i="12"/>
  <c r="AR271" i="12"/>
  <c r="AQ271" i="12"/>
  <c r="AP271" i="12"/>
  <c r="AO271" i="12"/>
  <c r="AN271" i="12"/>
  <c r="AM271" i="12"/>
  <c r="AL271" i="12"/>
  <c r="AH271" i="12"/>
  <c r="AD271" i="12"/>
  <c r="AC271" i="12"/>
  <c r="AB271" i="12"/>
  <c r="AA271" i="12"/>
  <c r="Z271" i="12"/>
  <c r="Y271" i="12"/>
  <c r="X271" i="12"/>
  <c r="W271" i="12"/>
  <c r="V271" i="12"/>
  <c r="U271" i="12"/>
  <c r="Q271" i="12"/>
  <c r="M271" i="12"/>
  <c r="L271" i="12"/>
  <c r="K271" i="12"/>
  <c r="J271" i="12"/>
  <c r="I271" i="12"/>
  <c r="H271" i="12"/>
  <c r="G271" i="12"/>
  <c r="F271" i="12"/>
  <c r="E271" i="12"/>
  <c r="D271" i="12"/>
  <c r="CF269" i="12"/>
  <c r="BO269" i="12"/>
  <c r="AX269" i="12"/>
  <c r="AG269" i="12"/>
  <c r="P269" i="12"/>
  <c r="CF268" i="12"/>
  <c r="BO268" i="12"/>
  <c r="AX268" i="12"/>
  <c r="AG268" i="12"/>
  <c r="P268" i="12"/>
  <c r="CF267" i="12"/>
  <c r="BO267" i="12"/>
  <c r="AX267" i="12"/>
  <c r="AG267" i="12"/>
  <c r="P267" i="12"/>
  <c r="CF266" i="12"/>
  <c r="BO266" i="12"/>
  <c r="AX266" i="12"/>
  <c r="AG266" i="12"/>
  <c r="P266" i="12"/>
  <c r="CF265" i="12"/>
  <c r="BO265" i="12"/>
  <c r="AX265" i="12"/>
  <c r="AG265" i="12"/>
  <c r="P265" i="12"/>
  <c r="CF264" i="12"/>
  <c r="BO264" i="12"/>
  <c r="AX264" i="12"/>
  <c r="AG264" i="12"/>
  <c r="P264" i="12"/>
  <c r="CF263" i="12"/>
  <c r="BO263" i="12"/>
  <c r="AX263" i="12"/>
  <c r="AG263" i="12"/>
  <c r="P263" i="12"/>
  <c r="CF262" i="12"/>
  <c r="BO262" i="12"/>
  <c r="AX262" i="12"/>
  <c r="AG262" i="12"/>
  <c r="P262" i="12"/>
  <c r="CF261" i="12"/>
  <c r="BO261" i="12"/>
  <c r="AX261" i="12"/>
  <c r="AG261" i="12"/>
  <c r="P261" i="12"/>
  <c r="CF260" i="12"/>
  <c r="BO260" i="12"/>
  <c r="AX260" i="12"/>
  <c r="AG260" i="12"/>
  <c r="P260" i="12"/>
  <c r="CF259" i="12"/>
  <c r="BO259" i="12"/>
  <c r="AX259" i="12"/>
  <c r="AG259" i="12"/>
  <c r="P259" i="12"/>
  <c r="CF258" i="12"/>
  <c r="BO258" i="12"/>
  <c r="AX258" i="12"/>
  <c r="AG258" i="12"/>
  <c r="P258" i="12"/>
  <c r="CF257" i="12"/>
  <c r="BO257" i="12"/>
  <c r="AX257" i="12"/>
  <c r="AG257" i="12"/>
  <c r="P257" i="12"/>
  <c r="CF256" i="12"/>
  <c r="BO256" i="12"/>
  <c r="AX256" i="12"/>
  <c r="AG256" i="12"/>
  <c r="P256" i="12"/>
  <c r="CF255" i="12"/>
  <c r="CD271" i="12"/>
  <c r="BO255" i="12"/>
  <c r="BM271" i="12"/>
  <c r="AX255" i="12"/>
  <c r="AV271" i="12"/>
  <c r="AE271" i="12"/>
  <c r="P255" i="12"/>
  <c r="N271" i="12"/>
  <c r="I12" i="12" s="1"/>
  <c r="CF241" i="12"/>
  <c r="BO241" i="12"/>
  <c r="AX241" i="12"/>
  <c r="AG241" i="12"/>
  <c r="P241" i="12"/>
  <c r="CF240" i="12"/>
  <c r="BO240" i="12"/>
  <c r="AX240" i="12"/>
  <c r="AG240" i="12"/>
  <c r="P240" i="12"/>
  <c r="CF239" i="12"/>
  <c r="BO239" i="12"/>
  <c r="AX239" i="12"/>
  <c r="AG239" i="12"/>
  <c r="P239" i="12"/>
  <c r="CG234" i="12"/>
  <c r="CC234" i="12"/>
  <c r="CB234" i="12"/>
  <c r="CA234" i="12"/>
  <c r="BZ234" i="12"/>
  <c r="BY234" i="12"/>
  <c r="BX234" i="12"/>
  <c r="BW234" i="12"/>
  <c r="BV234" i="12"/>
  <c r="BU234" i="12"/>
  <c r="BT234" i="12"/>
  <c r="BP234" i="12"/>
  <c r="BL234" i="12"/>
  <c r="BK234" i="12"/>
  <c r="BJ234" i="12"/>
  <c r="BI234" i="12"/>
  <c r="BH234" i="12"/>
  <c r="BG234" i="12"/>
  <c r="BF234" i="12"/>
  <c r="BE234" i="12"/>
  <c r="BD234" i="12"/>
  <c r="BC234" i="12"/>
  <c r="AY234" i="12"/>
  <c r="AU234" i="12"/>
  <c r="AT234" i="12"/>
  <c r="AS234" i="12"/>
  <c r="AR234" i="12"/>
  <c r="AQ234" i="12"/>
  <c r="AP234" i="12"/>
  <c r="AO234" i="12"/>
  <c r="AN234" i="12"/>
  <c r="AM234" i="12"/>
  <c r="AL234" i="12"/>
  <c r="AH234" i="12"/>
  <c r="AD234" i="12"/>
  <c r="AC234" i="12"/>
  <c r="AB234" i="12"/>
  <c r="AA234" i="12"/>
  <c r="Z234" i="12"/>
  <c r="Y234" i="12"/>
  <c r="X234" i="12"/>
  <c r="W234" i="12"/>
  <c r="V234" i="12"/>
  <c r="U234" i="12"/>
  <c r="Q234" i="12"/>
  <c r="M234" i="12"/>
  <c r="L234" i="12"/>
  <c r="K234" i="12"/>
  <c r="J234" i="12"/>
  <c r="I234" i="12"/>
  <c r="H234" i="12"/>
  <c r="G234" i="12"/>
  <c r="F234" i="12"/>
  <c r="E234" i="12"/>
  <c r="D234" i="12"/>
  <c r="CF232" i="12"/>
  <c r="BO232" i="12"/>
  <c r="AX232" i="12"/>
  <c r="AG232" i="12"/>
  <c r="P232" i="12"/>
  <c r="CF231" i="12"/>
  <c r="BO231" i="12"/>
  <c r="AX231" i="12"/>
  <c r="AG231" i="12"/>
  <c r="P231" i="12"/>
  <c r="CF230" i="12"/>
  <c r="BO230" i="12"/>
  <c r="AX230" i="12"/>
  <c r="AG230" i="12"/>
  <c r="P230" i="12"/>
  <c r="CF229" i="12"/>
  <c r="BO229" i="12"/>
  <c r="AX229" i="12"/>
  <c r="AG229" i="12"/>
  <c r="P229" i="12"/>
  <c r="CF228" i="12"/>
  <c r="BO228" i="12"/>
  <c r="AX228" i="12"/>
  <c r="AG228" i="12"/>
  <c r="P228" i="12"/>
  <c r="CF227" i="12"/>
  <c r="BO227" i="12"/>
  <c r="AX227" i="12"/>
  <c r="AG227" i="12"/>
  <c r="P227" i="12"/>
  <c r="CF226" i="12"/>
  <c r="BO226" i="12"/>
  <c r="AX226" i="12"/>
  <c r="AG226" i="12"/>
  <c r="P226" i="12"/>
  <c r="CF225" i="12"/>
  <c r="BO225" i="12"/>
  <c r="AX225" i="12"/>
  <c r="AG225" i="12"/>
  <c r="P225" i="12"/>
  <c r="CF224" i="12"/>
  <c r="BO224" i="12"/>
  <c r="AX224" i="12"/>
  <c r="AG224" i="12"/>
  <c r="P224" i="12"/>
  <c r="CF223" i="12"/>
  <c r="BO223" i="12"/>
  <c r="AX223" i="12"/>
  <c r="AG223" i="12"/>
  <c r="P223" i="12"/>
  <c r="CF222" i="12"/>
  <c r="BO222" i="12"/>
  <c r="AX222" i="12"/>
  <c r="AG222" i="12"/>
  <c r="P222" i="12"/>
  <c r="CF221" i="12"/>
  <c r="BO221" i="12"/>
  <c r="AX221" i="12"/>
  <c r="AG221" i="12"/>
  <c r="P221" i="12"/>
  <c r="CF220" i="12"/>
  <c r="BO220" i="12"/>
  <c r="AX220" i="12"/>
  <c r="AG220" i="12"/>
  <c r="P220" i="12"/>
  <c r="CF219" i="12"/>
  <c r="BO219" i="12"/>
  <c r="AX219" i="12"/>
  <c r="AG219" i="12"/>
  <c r="P219" i="12"/>
  <c r="CF218" i="12"/>
  <c r="BO218" i="12"/>
  <c r="AG218" i="12"/>
  <c r="P218" i="12"/>
  <c r="CF204" i="12"/>
  <c r="BO204" i="12"/>
  <c r="AX204" i="12"/>
  <c r="AG204" i="12"/>
  <c r="P204" i="12"/>
  <c r="CF203" i="12"/>
  <c r="BO203" i="12"/>
  <c r="AX203" i="12"/>
  <c r="AG203" i="12"/>
  <c r="P203" i="12"/>
  <c r="CF202" i="12"/>
  <c r="BO202" i="12"/>
  <c r="AX202" i="12"/>
  <c r="AG202" i="12"/>
  <c r="P202" i="12"/>
  <c r="CG197" i="12"/>
  <c r="CC197" i="12"/>
  <c r="CB197" i="12"/>
  <c r="CA197" i="12"/>
  <c r="BZ197" i="12"/>
  <c r="BY197" i="12"/>
  <c r="BX197" i="12"/>
  <c r="BW197" i="12"/>
  <c r="BV197" i="12"/>
  <c r="BU197" i="12"/>
  <c r="BT197" i="12"/>
  <c r="BP197" i="12"/>
  <c r="BL197" i="12"/>
  <c r="BK197" i="12"/>
  <c r="BJ197" i="12"/>
  <c r="BI197" i="12"/>
  <c r="BH197" i="12"/>
  <c r="BG197" i="12"/>
  <c r="BF197" i="12"/>
  <c r="BE197" i="12"/>
  <c r="BD197" i="12"/>
  <c r="BC197" i="12"/>
  <c r="AY197" i="12"/>
  <c r="AU197" i="12"/>
  <c r="AT197" i="12"/>
  <c r="AS197" i="12"/>
  <c r="AR197" i="12"/>
  <c r="AQ197" i="12"/>
  <c r="AP197" i="12"/>
  <c r="AO197" i="12"/>
  <c r="AN197" i="12"/>
  <c r="AM197" i="12"/>
  <c r="AL197" i="12"/>
  <c r="AH197" i="12"/>
  <c r="AD197" i="12"/>
  <c r="AC197" i="12"/>
  <c r="AB197" i="12"/>
  <c r="AA197" i="12"/>
  <c r="Z197" i="12"/>
  <c r="Y197" i="12"/>
  <c r="X197" i="12"/>
  <c r="W197" i="12"/>
  <c r="V197" i="12"/>
  <c r="U197" i="12"/>
  <c r="Q197" i="12"/>
  <c r="M197" i="12"/>
  <c r="L197" i="12"/>
  <c r="K197" i="12"/>
  <c r="J197" i="12"/>
  <c r="I197" i="12"/>
  <c r="H197" i="12"/>
  <c r="G197" i="12"/>
  <c r="F197" i="12"/>
  <c r="E197" i="12"/>
  <c r="D197" i="12"/>
  <c r="CF195" i="12"/>
  <c r="BO195" i="12"/>
  <c r="AX195" i="12"/>
  <c r="AG195" i="12"/>
  <c r="P195" i="12"/>
  <c r="CF194" i="12"/>
  <c r="BO194" i="12"/>
  <c r="AX194" i="12"/>
  <c r="AG194" i="12"/>
  <c r="P194" i="12"/>
  <c r="CF193" i="12"/>
  <c r="BO193" i="12"/>
  <c r="AX193" i="12"/>
  <c r="AG193" i="12"/>
  <c r="P193" i="12"/>
  <c r="CF192" i="12"/>
  <c r="BO192" i="12"/>
  <c r="AX192" i="12"/>
  <c r="AG192" i="12"/>
  <c r="P192" i="12"/>
  <c r="CF191" i="12"/>
  <c r="BO191" i="12"/>
  <c r="AX191" i="12"/>
  <c r="AG191" i="12"/>
  <c r="P191" i="12"/>
  <c r="CF190" i="12"/>
  <c r="BO190" i="12"/>
  <c r="AX190" i="12"/>
  <c r="AG190" i="12"/>
  <c r="P190" i="12"/>
  <c r="CF189" i="12"/>
  <c r="BO189" i="12"/>
  <c r="AX189" i="12"/>
  <c r="AG189" i="12"/>
  <c r="P189" i="12"/>
  <c r="CF188" i="12"/>
  <c r="BO188" i="12"/>
  <c r="AX188" i="12"/>
  <c r="AG188" i="12"/>
  <c r="P188" i="12"/>
  <c r="CF187" i="12"/>
  <c r="BO187" i="12"/>
  <c r="AX187" i="12"/>
  <c r="AG187" i="12"/>
  <c r="P187" i="12"/>
  <c r="CF186" i="12"/>
  <c r="BO186" i="12"/>
  <c r="AX186" i="12"/>
  <c r="AG186" i="12"/>
  <c r="P186" i="12"/>
  <c r="CF185" i="12"/>
  <c r="BO185" i="12"/>
  <c r="AX185" i="12"/>
  <c r="AG185" i="12"/>
  <c r="P185" i="12"/>
  <c r="CF184" i="12"/>
  <c r="BO184" i="12"/>
  <c r="AX184" i="12"/>
  <c r="AG184" i="12"/>
  <c r="P184" i="12"/>
  <c r="CF183" i="12"/>
  <c r="BO183" i="12"/>
  <c r="AX183" i="12"/>
  <c r="AG183" i="12"/>
  <c r="P183" i="12"/>
  <c r="CF182" i="12"/>
  <c r="BO182" i="12"/>
  <c r="AX182" i="12"/>
  <c r="AG182" i="12"/>
  <c r="P182" i="12"/>
  <c r="CF181" i="12"/>
  <c r="BO181" i="12"/>
  <c r="BM197" i="12"/>
  <c r="AX181" i="12"/>
  <c r="AV197" i="12"/>
  <c r="AE197" i="12"/>
  <c r="P181" i="12"/>
  <c r="CF167" i="12"/>
  <c r="BO167" i="12"/>
  <c r="AX167" i="12"/>
  <c r="AG167" i="12"/>
  <c r="P167" i="12"/>
  <c r="CF166" i="12"/>
  <c r="BO166" i="12"/>
  <c r="AX166" i="12"/>
  <c r="AG166" i="12"/>
  <c r="P166" i="12"/>
  <c r="CF165" i="12"/>
  <c r="BO165" i="12"/>
  <c r="AX165" i="12"/>
  <c r="AG165" i="12"/>
  <c r="P165" i="12"/>
  <c r="CG160" i="12"/>
  <c r="CC160" i="12"/>
  <c r="CB160" i="12"/>
  <c r="CA160" i="12"/>
  <c r="BZ160" i="12"/>
  <c r="BY160" i="12"/>
  <c r="BX160" i="12"/>
  <c r="BW160" i="12"/>
  <c r="BV160" i="12"/>
  <c r="BU160" i="12"/>
  <c r="BT160" i="12"/>
  <c r="BP160" i="12"/>
  <c r="BL160" i="12"/>
  <c r="BK160" i="12"/>
  <c r="BJ160" i="12"/>
  <c r="BI160" i="12"/>
  <c r="BH160" i="12"/>
  <c r="BG160" i="12"/>
  <c r="BF160" i="12"/>
  <c r="BE160" i="12"/>
  <c r="BD160" i="12"/>
  <c r="BC160" i="12"/>
  <c r="AY160" i="12"/>
  <c r="AU160" i="12"/>
  <c r="AT160" i="12"/>
  <c r="AS160" i="12"/>
  <c r="AR160" i="12"/>
  <c r="AQ160" i="12"/>
  <c r="AP160" i="12"/>
  <c r="AO160" i="12"/>
  <c r="AN160" i="12"/>
  <c r="AM160" i="12"/>
  <c r="AL160" i="12"/>
  <c r="AH160" i="12"/>
  <c r="AD160" i="12"/>
  <c r="AC160" i="12"/>
  <c r="AB160" i="12"/>
  <c r="AA160" i="12"/>
  <c r="Z160" i="12"/>
  <c r="Y160" i="12"/>
  <c r="X160" i="12"/>
  <c r="W160" i="12"/>
  <c r="V160" i="12"/>
  <c r="U160" i="12"/>
  <c r="Q160" i="12"/>
  <c r="M160" i="12"/>
  <c r="L160" i="12"/>
  <c r="K160" i="12"/>
  <c r="J160" i="12"/>
  <c r="I160" i="12"/>
  <c r="H160" i="12"/>
  <c r="G160" i="12"/>
  <c r="F160" i="12"/>
  <c r="E160" i="12"/>
  <c r="D160" i="12"/>
  <c r="CF158" i="12"/>
  <c r="BO158" i="12"/>
  <c r="AX158" i="12"/>
  <c r="AG158" i="12"/>
  <c r="P158" i="12"/>
  <c r="CF157" i="12"/>
  <c r="BO157" i="12"/>
  <c r="AX157" i="12"/>
  <c r="AG157" i="12"/>
  <c r="P157" i="12"/>
  <c r="CF156" i="12"/>
  <c r="BO156" i="12"/>
  <c r="AX156" i="12"/>
  <c r="AG156" i="12"/>
  <c r="P156" i="12"/>
  <c r="CF155" i="12"/>
  <c r="BO155" i="12"/>
  <c r="AX155" i="12"/>
  <c r="AG155" i="12"/>
  <c r="P155" i="12"/>
  <c r="CF154" i="12"/>
  <c r="BO154" i="12"/>
  <c r="AX154" i="12"/>
  <c r="AG154" i="12"/>
  <c r="P154" i="12"/>
  <c r="CF153" i="12"/>
  <c r="BO153" i="12"/>
  <c r="AX153" i="12"/>
  <c r="AG153" i="12"/>
  <c r="P153" i="12"/>
  <c r="CF152" i="12"/>
  <c r="BO152" i="12"/>
  <c r="AX152" i="12"/>
  <c r="AG152" i="12"/>
  <c r="P152" i="12"/>
  <c r="CF151" i="12"/>
  <c r="BO151" i="12"/>
  <c r="AX151" i="12"/>
  <c r="AG151" i="12"/>
  <c r="P151" i="12"/>
  <c r="CF150" i="12"/>
  <c r="BO150" i="12"/>
  <c r="AX150" i="12"/>
  <c r="AG150" i="12"/>
  <c r="P150" i="12"/>
  <c r="CF149" i="12"/>
  <c r="BO149" i="12"/>
  <c r="AX149" i="12"/>
  <c r="AG149" i="12"/>
  <c r="P149" i="12"/>
  <c r="CF148" i="12"/>
  <c r="BO148" i="12"/>
  <c r="AX148" i="12"/>
  <c r="AG148" i="12"/>
  <c r="P148" i="12"/>
  <c r="CF147" i="12"/>
  <c r="BO147" i="12"/>
  <c r="AX147" i="12"/>
  <c r="AG147" i="12"/>
  <c r="P147" i="12"/>
  <c r="CF146" i="12"/>
  <c r="BO146" i="12"/>
  <c r="AX146" i="12"/>
  <c r="AG146" i="12"/>
  <c r="P146" i="12"/>
  <c r="CF145" i="12"/>
  <c r="BO145" i="12"/>
  <c r="AX145" i="12"/>
  <c r="AG145" i="12"/>
  <c r="P145" i="12"/>
  <c r="CF144" i="12"/>
  <c r="BO144" i="12"/>
  <c r="AX144" i="12"/>
  <c r="P144" i="12"/>
  <c r="CF130" i="12"/>
  <c r="BO130" i="12"/>
  <c r="AX130" i="12"/>
  <c r="AG130" i="12"/>
  <c r="P130" i="12"/>
  <c r="CF129" i="12"/>
  <c r="BO129" i="12"/>
  <c r="AX129" i="12"/>
  <c r="AG129" i="12"/>
  <c r="P129" i="12"/>
  <c r="CF128" i="12"/>
  <c r="BO128" i="12"/>
  <c r="AX128" i="12"/>
  <c r="AG128" i="12"/>
  <c r="P128" i="12"/>
  <c r="CG123" i="12"/>
  <c r="CC123" i="12"/>
  <c r="CB123" i="12"/>
  <c r="CA123" i="12"/>
  <c r="BZ123" i="12"/>
  <c r="BY123" i="12"/>
  <c r="BX123" i="12"/>
  <c r="BW123" i="12"/>
  <c r="BV123" i="12"/>
  <c r="BU123" i="12"/>
  <c r="BT123" i="12"/>
  <c r="BP123" i="12"/>
  <c r="BL123" i="12"/>
  <c r="BK123" i="12"/>
  <c r="BJ123" i="12"/>
  <c r="BI123" i="12"/>
  <c r="BH123" i="12"/>
  <c r="BG123" i="12"/>
  <c r="BF123" i="12"/>
  <c r="BE123" i="12"/>
  <c r="BD123" i="12"/>
  <c r="BC123" i="12"/>
  <c r="AY123" i="12"/>
  <c r="AU123" i="12"/>
  <c r="AT123" i="12"/>
  <c r="AS123" i="12"/>
  <c r="AR123" i="12"/>
  <c r="AQ123" i="12"/>
  <c r="AP123" i="12"/>
  <c r="AO123" i="12"/>
  <c r="AN123" i="12"/>
  <c r="AM123" i="12"/>
  <c r="AL123" i="12"/>
  <c r="AH123" i="12"/>
  <c r="AD123" i="12"/>
  <c r="AC123" i="12"/>
  <c r="AB123" i="12"/>
  <c r="AA123" i="12"/>
  <c r="Z123" i="12"/>
  <c r="Y123" i="12"/>
  <c r="X123" i="12"/>
  <c r="W123" i="12"/>
  <c r="V123" i="12"/>
  <c r="U123" i="12"/>
  <c r="Q123" i="12"/>
  <c r="M123" i="12"/>
  <c r="L123" i="12"/>
  <c r="K123" i="12"/>
  <c r="J123" i="12"/>
  <c r="I123" i="12"/>
  <c r="H123" i="12"/>
  <c r="G123" i="12"/>
  <c r="F123" i="12"/>
  <c r="E123" i="12"/>
  <c r="D123" i="12"/>
  <c r="CF121" i="12"/>
  <c r="BO121" i="12"/>
  <c r="AX121" i="12"/>
  <c r="AG121" i="12"/>
  <c r="P121" i="12"/>
  <c r="CF120" i="12"/>
  <c r="BO120" i="12"/>
  <c r="AX120" i="12"/>
  <c r="AG120" i="12"/>
  <c r="P120" i="12"/>
  <c r="CF119" i="12"/>
  <c r="BO119" i="12"/>
  <c r="AX119" i="12"/>
  <c r="AG119" i="12"/>
  <c r="P119" i="12"/>
  <c r="CF118" i="12"/>
  <c r="BO118" i="12"/>
  <c r="AX118" i="12"/>
  <c r="AG118" i="12"/>
  <c r="P118" i="12"/>
  <c r="CF117" i="12"/>
  <c r="BO117" i="12"/>
  <c r="AX117" i="12"/>
  <c r="AG117" i="12"/>
  <c r="P117" i="12"/>
  <c r="CF116" i="12"/>
  <c r="BO116" i="12"/>
  <c r="AX116" i="12"/>
  <c r="AG116" i="12"/>
  <c r="P116" i="12"/>
  <c r="CF115" i="12"/>
  <c r="BO115" i="12"/>
  <c r="AX115" i="12"/>
  <c r="AG115" i="12"/>
  <c r="P115" i="12"/>
  <c r="CF114" i="12"/>
  <c r="BO114" i="12"/>
  <c r="AX114" i="12"/>
  <c r="AG114" i="12"/>
  <c r="P114" i="12"/>
  <c r="CF113" i="12"/>
  <c r="BO113" i="12"/>
  <c r="AX113" i="12"/>
  <c r="AG113" i="12"/>
  <c r="P113" i="12"/>
  <c r="CF112" i="12"/>
  <c r="BO112" i="12"/>
  <c r="AX112" i="12"/>
  <c r="AG112" i="12"/>
  <c r="P112" i="12"/>
  <c r="CF111" i="12"/>
  <c r="BO111" i="12"/>
  <c r="AX111" i="12"/>
  <c r="AG111" i="12"/>
  <c r="P111" i="12"/>
  <c r="CF110" i="12"/>
  <c r="BO110" i="12"/>
  <c r="AX110" i="12"/>
  <c r="AG110" i="12"/>
  <c r="P110" i="12"/>
  <c r="CF109" i="12"/>
  <c r="BO109" i="12"/>
  <c r="AG109" i="12"/>
  <c r="P109" i="12"/>
  <c r="CF108" i="12"/>
  <c r="BO108" i="12"/>
  <c r="AX108" i="12"/>
  <c r="AG108" i="12"/>
  <c r="P108" i="12"/>
  <c r="BO107" i="12"/>
  <c r="AX107" i="12"/>
  <c r="AG107" i="12"/>
  <c r="CF93" i="12"/>
  <c r="BO93" i="12"/>
  <c r="AX93" i="12"/>
  <c r="AG93" i="12"/>
  <c r="P93" i="12"/>
  <c r="CF92" i="12"/>
  <c r="BO92" i="12"/>
  <c r="AX92" i="12"/>
  <c r="AG92" i="12"/>
  <c r="P92" i="12"/>
  <c r="CF91" i="12"/>
  <c r="BO91" i="12"/>
  <c r="AX91" i="12"/>
  <c r="AG91" i="12"/>
  <c r="P91" i="12"/>
  <c r="CG86" i="12"/>
  <c r="CC86" i="12"/>
  <c r="CB86" i="12"/>
  <c r="CA86" i="12"/>
  <c r="BZ86" i="12"/>
  <c r="BY86" i="12"/>
  <c r="BX86" i="12"/>
  <c r="BW86" i="12"/>
  <c r="BV86" i="12"/>
  <c r="BU86" i="12"/>
  <c r="BT86" i="12"/>
  <c r="BP86" i="12"/>
  <c r="BL86" i="12"/>
  <c r="BK86" i="12"/>
  <c r="BJ86" i="12"/>
  <c r="BI86" i="12"/>
  <c r="BH86" i="12"/>
  <c r="BG86" i="12"/>
  <c r="BF86" i="12"/>
  <c r="BE86" i="12"/>
  <c r="BD86" i="12"/>
  <c r="BC86" i="12"/>
  <c r="AY86" i="12"/>
  <c r="AU86" i="12"/>
  <c r="AT86" i="12"/>
  <c r="AS86" i="12"/>
  <c r="AR86" i="12"/>
  <c r="AQ86" i="12"/>
  <c r="AP86" i="12"/>
  <c r="AO86" i="12"/>
  <c r="AN86" i="12"/>
  <c r="AM86" i="12"/>
  <c r="AL86" i="12"/>
  <c r="AH86" i="12"/>
  <c r="AD86" i="12"/>
  <c r="AC86" i="12"/>
  <c r="AB86" i="12"/>
  <c r="AA86" i="12"/>
  <c r="Z86" i="12"/>
  <c r="Y86" i="12"/>
  <c r="X86" i="12"/>
  <c r="W86" i="12"/>
  <c r="V86" i="12"/>
  <c r="U86" i="12"/>
  <c r="Q86" i="12"/>
  <c r="CF84" i="12"/>
  <c r="BO84" i="12"/>
  <c r="AX84" i="12"/>
  <c r="AG84" i="12"/>
  <c r="CF83" i="12"/>
  <c r="BO83" i="12"/>
  <c r="AX83" i="12"/>
  <c r="AG83" i="12"/>
  <c r="CF82" i="12"/>
  <c r="BO82" i="12"/>
  <c r="AX82" i="12"/>
  <c r="AG82" i="12"/>
  <c r="CF81" i="12"/>
  <c r="BO81" i="12"/>
  <c r="AX81" i="12"/>
  <c r="AG81" i="12"/>
  <c r="CF80" i="12"/>
  <c r="BO80" i="12"/>
  <c r="AX80" i="12"/>
  <c r="AG80" i="12"/>
  <c r="CF79" i="12"/>
  <c r="BO79" i="12"/>
  <c r="AX79" i="12"/>
  <c r="AG79" i="12"/>
  <c r="CF78" i="12"/>
  <c r="BO78" i="12"/>
  <c r="AX78" i="12"/>
  <c r="AG78" i="12"/>
  <c r="CF77" i="12"/>
  <c r="BO77" i="12"/>
  <c r="AX77" i="12"/>
  <c r="AG77" i="12"/>
  <c r="CF76" i="12"/>
  <c r="BO76" i="12"/>
  <c r="AX76" i="12"/>
  <c r="AG76" i="12"/>
  <c r="CF75" i="12"/>
  <c r="BO75" i="12"/>
  <c r="AX75" i="12"/>
  <c r="AG75" i="12"/>
  <c r="CF74" i="12"/>
  <c r="BO74" i="12"/>
  <c r="AX74" i="12"/>
  <c r="AG74" i="12"/>
  <c r="CF73" i="12"/>
  <c r="BO73" i="12"/>
  <c r="AX73" i="12"/>
  <c r="AG73" i="12"/>
  <c r="CF72" i="12"/>
  <c r="BO72" i="12"/>
  <c r="AX72" i="12"/>
  <c r="AG72" i="12"/>
  <c r="CF71" i="12"/>
  <c r="BO71" i="12"/>
  <c r="AX71" i="12"/>
  <c r="AG71" i="12"/>
  <c r="CD86" i="12"/>
  <c r="AX70" i="12"/>
  <c r="CF56" i="12"/>
  <c r="BO56" i="12"/>
  <c r="AX56" i="12"/>
  <c r="AG56" i="12"/>
  <c r="P56" i="12"/>
  <c r="CF55" i="12"/>
  <c r="BO55" i="12"/>
  <c r="AX55" i="12"/>
  <c r="AG55" i="12"/>
  <c r="P55" i="12"/>
  <c r="CF54" i="12"/>
  <c r="BO54" i="12"/>
  <c r="AX54" i="12"/>
  <c r="AG54" i="12"/>
  <c r="P54" i="12"/>
  <c r="CG49" i="12"/>
  <c r="BP49" i="12"/>
  <c r="AY49" i="12"/>
  <c r="AH49" i="12"/>
  <c r="Q49" i="12"/>
  <c r="CE19" i="12"/>
  <c r="CF19" i="12" s="1"/>
  <c r="BN19" i="12"/>
  <c r="BO19" i="12" s="1"/>
  <c r="AX19" i="12"/>
  <c r="AW19" i="12"/>
  <c r="AG19" i="12"/>
  <c r="AF19" i="12"/>
  <c r="O19" i="12"/>
  <c r="P19" i="12" s="1"/>
  <c r="CE18" i="12"/>
  <c r="CF18" i="12" s="1"/>
  <c r="BO18" i="12"/>
  <c r="BN18" i="12"/>
  <c r="AX18" i="12"/>
  <c r="AW18" i="12"/>
  <c r="AF18" i="12"/>
  <c r="AG18" i="12" s="1"/>
  <c r="O18" i="12"/>
  <c r="P18" i="12" s="1"/>
  <c r="CF17" i="12"/>
  <c r="CE17" i="12"/>
  <c r="BO17" i="12"/>
  <c r="BN17" i="12"/>
  <c r="AW17" i="12"/>
  <c r="AX17" i="12" s="1"/>
  <c r="AF17" i="12"/>
  <c r="AG17" i="12" s="1"/>
  <c r="P17" i="12"/>
  <c r="O17" i="12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D183" i="11"/>
  <c r="C183" i="11"/>
  <c r="B183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D180" i="11"/>
  <c r="C180" i="11"/>
  <c r="B180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D166" i="11"/>
  <c r="C166" i="11"/>
  <c r="B166" i="11"/>
  <c r="P162" i="11"/>
  <c r="O162" i="11"/>
  <c r="O187" i="11" s="1"/>
  <c r="O189" i="11" s="1"/>
  <c r="N162" i="11"/>
  <c r="M162" i="11"/>
  <c r="L162" i="11"/>
  <c r="K162" i="11"/>
  <c r="J162" i="11"/>
  <c r="I162" i="11"/>
  <c r="H162" i="11"/>
  <c r="G162" i="11"/>
  <c r="G187" i="11" s="1"/>
  <c r="G189" i="11" s="1"/>
  <c r="F162" i="11"/>
  <c r="E162" i="11"/>
  <c r="D162" i="11"/>
  <c r="C162" i="11"/>
  <c r="B162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C123" i="11"/>
  <c r="B123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127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D141" i="11"/>
  <c r="C141" i="11"/>
  <c r="B141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D144" i="11"/>
  <c r="C144" i="11"/>
  <c r="B144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C105" i="11"/>
  <c r="B105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C102" i="11"/>
  <c r="B102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B88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B84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B45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B49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63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C66" i="11"/>
  <c r="B66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B6" i="11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P45" i="10"/>
  <c r="O45" i="10"/>
  <c r="N45" i="10"/>
  <c r="M45" i="10"/>
  <c r="L45" i="10"/>
  <c r="K45" i="10"/>
  <c r="K70" i="10" s="1"/>
  <c r="K72" i="10" s="1"/>
  <c r="J45" i="10"/>
  <c r="I45" i="10"/>
  <c r="H45" i="10"/>
  <c r="G45" i="10"/>
  <c r="F45" i="10"/>
  <c r="E45" i="10"/>
  <c r="D45" i="10"/>
  <c r="C45" i="10"/>
  <c r="C70" i="10" s="1"/>
  <c r="C72" i="10" s="1"/>
  <c r="B45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B6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B10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B24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B27" i="10"/>
  <c r="P183" i="9"/>
  <c r="O183" i="9"/>
  <c r="N183" i="9"/>
  <c r="M183" i="9"/>
  <c r="L183" i="9"/>
  <c r="K183" i="9"/>
  <c r="J183" i="9"/>
  <c r="I183" i="9"/>
  <c r="H183" i="9"/>
  <c r="G183" i="9"/>
  <c r="F183" i="9"/>
  <c r="E183" i="9"/>
  <c r="D183" i="9"/>
  <c r="C183" i="9"/>
  <c r="B183" i="9"/>
  <c r="P180" i="9"/>
  <c r="O180" i="9"/>
  <c r="N180" i="9"/>
  <c r="M180" i="9"/>
  <c r="L180" i="9"/>
  <c r="K180" i="9"/>
  <c r="J180" i="9"/>
  <c r="I180" i="9"/>
  <c r="H180" i="9"/>
  <c r="G180" i="9"/>
  <c r="F180" i="9"/>
  <c r="E180" i="9"/>
  <c r="D180" i="9"/>
  <c r="C180" i="9"/>
  <c r="B180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B166" i="9"/>
  <c r="P162" i="9"/>
  <c r="O162" i="9"/>
  <c r="N162" i="9"/>
  <c r="M162" i="9"/>
  <c r="L162" i="9"/>
  <c r="K162" i="9"/>
  <c r="J162" i="9"/>
  <c r="I162" i="9"/>
  <c r="H162" i="9"/>
  <c r="G162" i="9"/>
  <c r="F162" i="9"/>
  <c r="E162" i="9"/>
  <c r="D162" i="9"/>
  <c r="C162" i="9"/>
  <c r="B162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123" i="9"/>
  <c r="B123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B127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B141" i="9"/>
  <c r="P144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C144" i="9"/>
  <c r="B144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105" i="9"/>
  <c r="B105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102" i="9"/>
  <c r="B102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C88" i="9"/>
  <c r="B88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B84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/>
  <c r="B45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B49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C63" i="9"/>
  <c r="B63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66" i="9"/>
  <c r="B66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B27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B24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B10" i="9"/>
  <c r="P6" i="9"/>
  <c r="O6" i="9"/>
  <c r="N6" i="9"/>
  <c r="M6" i="9"/>
  <c r="L6" i="9"/>
  <c r="K6" i="9"/>
  <c r="J6" i="9"/>
  <c r="I6" i="9"/>
  <c r="H6" i="9"/>
  <c r="G6" i="9"/>
  <c r="F6" i="9"/>
  <c r="E6" i="9"/>
  <c r="D6" i="9"/>
  <c r="C6" i="9"/>
  <c r="B6" i="9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C162" i="6"/>
  <c r="B162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C166" i="6"/>
  <c r="B166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D180" i="6"/>
  <c r="C180" i="6"/>
  <c r="B180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C183" i="6"/>
  <c r="B183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C144" i="6"/>
  <c r="B144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B141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B127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123" i="6"/>
  <c r="B123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84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B88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P45" i="6"/>
  <c r="O45" i="6"/>
  <c r="N45" i="6"/>
  <c r="M45" i="6"/>
  <c r="M70" i="6" s="1"/>
  <c r="M72" i="6" s="1"/>
  <c r="L45" i="6"/>
  <c r="K45" i="6"/>
  <c r="J45" i="6"/>
  <c r="I45" i="6"/>
  <c r="H45" i="6"/>
  <c r="G45" i="6"/>
  <c r="F45" i="6"/>
  <c r="E45" i="6"/>
  <c r="E70" i="6" s="1"/>
  <c r="E72" i="6" s="1"/>
  <c r="D45" i="6"/>
  <c r="C45" i="6"/>
  <c r="B45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C180" i="5"/>
  <c r="B180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P162" i="5"/>
  <c r="O162" i="5"/>
  <c r="O187" i="5" s="1"/>
  <c r="O189" i="5" s="1"/>
  <c r="N162" i="5"/>
  <c r="M162" i="5"/>
  <c r="L162" i="5"/>
  <c r="K162" i="5"/>
  <c r="J162" i="5"/>
  <c r="I162" i="5"/>
  <c r="H162" i="5"/>
  <c r="G162" i="5"/>
  <c r="G187" i="5" s="1"/>
  <c r="G189" i="5" s="1"/>
  <c r="F162" i="5"/>
  <c r="E162" i="5"/>
  <c r="D162" i="5"/>
  <c r="D187" i="5" s="1"/>
  <c r="D189" i="5" s="1"/>
  <c r="C162" i="5"/>
  <c r="B162" i="5"/>
  <c r="P123" i="5"/>
  <c r="O123" i="5"/>
  <c r="N123" i="5"/>
  <c r="N148" i="5" s="1"/>
  <c r="N150" i="5" s="1"/>
  <c r="M123" i="5"/>
  <c r="L123" i="5"/>
  <c r="K123" i="5"/>
  <c r="J123" i="5"/>
  <c r="I123" i="5"/>
  <c r="H123" i="5"/>
  <c r="G123" i="5"/>
  <c r="F123" i="5"/>
  <c r="E123" i="5"/>
  <c r="D123" i="5"/>
  <c r="C123" i="5"/>
  <c r="B123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E148" i="5" s="1"/>
  <c r="E150" i="5" s="1"/>
  <c r="D127" i="5"/>
  <c r="C127" i="5"/>
  <c r="B127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B102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C88" i="5"/>
  <c r="B88" i="5"/>
  <c r="P84" i="5"/>
  <c r="O84" i="5"/>
  <c r="O109" i="5" s="1"/>
  <c r="O111" i="5" s="1"/>
  <c r="N84" i="5"/>
  <c r="M84" i="5"/>
  <c r="L84" i="5"/>
  <c r="K84" i="5"/>
  <c r="J84" i="5"/>
  <c r="I84" i="5"/>
  <c r="H84" i="5"/>
  <c r="G84" i="5"/>
  <c r="G109" i="5" s="1"/>
  <c r="G111" i="5" s="1"/>
  <c r="F84" i="5"/>
  <c r="E84" i="5"/>
  <c r="D84" i="5"/>
  <c r="C84" i="5"/>
  <c r="B84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B49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D70" i="5" s="1"/>
  <c r="D72" i="5" s="1"/>
  <c r="C63" i="5"/>
  <c r="B63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B66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B10" i="5"/>
  <c r="P6" i="5"/>
  <c r="O6" i="5"/>
  <c r="N6" i="5"/>
  <c r="M6" i="5"/>
  <c r="L6" i="5"/>
  <c r="L31" i="5" s="1"/>
  <c r="L33" i="5" s="1"/>
  <c r="K6" i="5"/>
  <c r="J6" i="5"/>
  <c r="I6" i="5"/>
  <c r="H6" i="5"/>
  <c r="G6" i="5"/>
  <c r="F6" i="5"/>
  <c r="E6" i="5"/>
  <c r="D6" i="5"/>
  <c r="D31" i="5" s="1"/>
  <c r="D33" i="5" s="1"/>
  <c r="C6" i="5"/>
  <c r="B6" i="5"/>
  <c r="P162" i="4"/>
  <c r="O162" i="4"/>
  <c r="N162" i="4"/>
  <c r="N187" i="4" s="1"/>
  <c r="N189" i="4" s="1"/>
  <c r="M162" i="4"/>
  <c r="L162" i="4"/>
  <c r="K162" i="4"/>
  <c r="J162" i="4"/>
  <c r="I162" i="4"/>
  <c r="H162" i="4"/>
  <c r="G162" i="4"/>
  <c r="F162" i="4"/>
  <c r="F187" i="4" s="1"/>
  <c r="F189" i="4" s="1"/>
  <c r="E162" i="4"/>
  <c r="D162" i="4"/>
  <c r="C162" i="4"/>
  <c r="B162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J187" i="4"/>
  <c r="J189" i="4" s="1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P123" i="4"/>
  <c r="P148" i="4" s="1"/>
  <c r="P150" i="4" s="1"/>
  <c r="O123" i="4"/>
  <c r="N123" i="4"/>
  <c r="N148" i="4" s="1"/>
  <c r="N150" i="4" s="1"/>
  <c r="M123" i="4"/>
  <c r="L123" i="4"/>
  <c r="K123" i="4"/>
  <c r="J123" i="4"/>
  <c r="I123" i="4"/>
  <c r="H123" i="4"/>
  <c r="H148" i="4" s="1"/>
  <c r="H150" i="4" s="1"/>
  <c r="G123" i="4"/>
  <c r="F123" i="4"/>
  <c r="F148" i="4" s="1"/>
  <c r="F150" i="4" s="1"/>
  <c r="E123" i="4"/>
  <c r="D123" i="4"/>
  <c r="C123" i="4"/>
  <c r="B123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B109" i="4" s="1"/>
  <c r="B111" i="4" s="1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P45" i="4"/>
  <c r="P70" i="4" s="1"/>
  <c r="P72" i="4" s="1"/>
  <c r="O45" i="4"/>
  <c r="O70" i="4" s="1"/>
  <c r="O72" i="4" s="1"/>
  <c r="N45" i="4"/>
  <c r="M45" i="4"/>
  <c r="L45" i="4"/>
  <c r="L70" i="4" s="1"/>
  <c r="L72" i="4" s="1"/>
  <c r="K45" i="4"/>
  <c r="J45" i="4"/>
  <c r="I45" i="4"/>
  <c r="H45" i="4"/>
  <c r="H70" i="4" s="1"/>
  <c r="H72" i="4" s="1"/>
  <c r="G45" i="4"/>
  <c r="G70" i="4" s="1"/>
  <c r="G72" i="4" s="1"/>
  <c r="F45" i="4"/>
  <c r="E45" i="4"/>
  <c r="D45" i="4"/>
  <c r="D70" i="4" s="1"/>
  <c r="D72" i="4" s="1"/>
  <c r="C45" i="4"/>
  <c r="B45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P180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B180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B166" i="3"/>
  <c r="P162" i="3"/>
  <c r="O162" i="3"/>
  <c r="N162" i="3"/>
  <c r="N187" i="3" s="1"/>
  <c r="N189" i="3" s="1"/>
  <c r="M162" i="3"/>
  <c r="L162" i="3"/>
  <c r="L187" i="3" s="1"/>
  <c r="L189" i="3" s="1"/>
  <c r="K162" i="3"/>
  <c r="J162" i="3"/>
  <c r="I162" i="3"/>
  <c r="H162" i="3"/>
  <c r="G162" i="3"/>
  <c r="F162" i="3"/>
  <c r="F187" i="3" s="1"/>
  <c r="F189" i="3" s="1"/>
  <c r="E162" i="3"/>
  <c r="D162" i="3"/>
  <c r="D187" i="3" s="1"/>
  <c r="D189" i="3" s="1"/>
  <c r="C162" i="3"/>
  <c r="B162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P127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D148" i="3" s="1"/>
  <c r="D150" i="3" s="1"/>
  <c r="C127" i="3"/>
  <c r="B127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P84" i="3"/>
  <c r="O84" i="3"/>
  <c r="N84" i="3"/>
  <c r="M84" i="3"/>
  <c r="M109" i="3" s="1"/>
  <c r="M111" i="3" s="1"/>
  <c r="L84" i="3"/>
  <c r="K84" i="3"/>
  <c r="J84" i="3"/>
  <c r="I84" i="3"/>
  <c r="H84" i="3"/>
  <c r="G84" i="3"/>
  <c r="F84" i="3"/>
  <c r="E84" i="3"/>
  <c r="E109" i="3" s="1"/>
  <c r="E111" i="3" s="1"/>
  <c r="D84" i="3"/>
  <c r="C84" i="3"/>
  <c r="B84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P66" i="3"/>
  <c r="P70" i="3" s="1"/>
  <c r="P72" i="3" s="1"/>
  <c r="O66" i="3"/>
  <c r="N66" i="3"/>
  <c r="M66" i="3"/>
  <c r="L66" i="3"/>
  <c r="K66" i="3"/>
  <c r="J66" i="3"/>
  <c r="I66" i="3"/>
  <c r="H66" i="3"/>
  <c r="H70" i="3" s="1"/>
  <c r="H72" i="3" s="1"/>
  <c r="G66" i="3"/>
  <c r="F66" i="3"/>
  <c r="E66" i="3"/>
  <c r="D66" i="3"/>
  <c r="C66" i="3"/>
  <c r="B66" i="3"/>
  <c r="B70" i="3" s="1"/>
  <c r="B72" i="3" s="1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P6" i="3"/>
  <c r="O6" i="3"/>
  <c r="N6" i="3"/>
  <c r="N31" i="3" s="1"/>
  <c r="N33" i="3" s="1"/>
  <c r="M6" i="3"/>
  <c r="L6" i="3"/>
  <c r="K6" i="3"/>
  <c r="J6" i="3"/>
  <c r="I6" i="3"/>
  <c r="H6" i="3"/>
  <c r="G6" i="3"/>
  <c r="F6" i="3"/>
  <c r="F31" i="3" s="1"/>
  <c r="F33" i="3" s="1"/>
  <c r="E6" i="3"/>
  <c r="D6" i="3"/>
  <c r="C6" i="3"/>
  <c r="B6" i="3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B10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N33" i="12" s="1" a="1"/>
  <c r="AN33" i="12" s="1"/>
  <c r="AV33" i="12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U33" i="12" s="1" a="1"/>
  <c r="AU33" i="12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D33" i="12" s="1" a="1"/>
  <c r="AD33" i="12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W33" i="12" s="1" a="1"/>
  <c r="W33" i="12" s="1"/>
  <c r="AE33" i="12" s="1"/>
  <c r="AG33" i="12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B27" i="1"/>
  <c r="M33" i="12" s="1" a="1"/>
  <c r="M33" i="12" s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B24" i="1"/>
  <c r="F33" i="12" s="1" a="1"/>
  <c r="F33" i="12" s="1"/>
  <c r="C6" i="1"/>
  <c r="D6" i="1"/>
  <c r="E6" i="1"/>
  <c r="F6" i="1"/>
  <c r="G6" i="1"/>
  <c r="G31" i="1" s="1"/>
  <c r="G33" i="1" s="1"/>
  <c r="H6" i="1"/>
  <c r="I6" i="1"/>
  <c r="J6" i="1"/>
  <c r="K6" i="1"/>
  <c r="L6" i="1"/>
  <c r="M6" i="1"/>
  <c r="N6" i="1"/>
  <c r="O6" i="1"/>
  <c r="O31" i="1" s="1"/>
  <c r="O33" i="1" s="1"/>
  <c r="P6" i="1"/>
  <c r="B6" i="1"/>
  <c r="CF310" i="12" l="1"/>
  <c r="P310" i="12"/>
  <c r="K13" i="12" s="1"/>
  <c r="B148" i="11"/>
  <c r="B150" i="11" s="1"/>
  <c r="J148" i="11"/>
  <c r="J150" i="11" s="1"/>
  <c r="F109" i="11"/>
  <c r="F111" i="11" s="1"/>
  <c r="N109" i="11"/>
  <c r="N111" i="11" s="1"/>
  <c r="F70" i="11"/>
  <c r="F72" i="11" s="1"/>
  <c r="N70" i="11"/>
  <c r="N72" i="11" s="1"/>
  <c r="G70" i="11"/>
  <c r="G72" i="11" s="1"/>
  <c r="O70" i="11"/>
  <c r="O72" i="11" s="1"/>
  <c r="P109" i="11"/>
  <c r="P111" i="11" s="1"/>
  <c r="B31" i="11"/>
  <c r="B33" i="11" s="1"/>
  <c r="J31" i="11"/>
  <c r="J33" i="11" s="1"/>
  <c r="C187" i="11"/>
  <c r="C189" i="11" s="1"/>
  <c r="K187" i="11"/>
  <c r="K189" i="11" s="1"/>
  <c r="D31" i="11"/>
  <c r="D33" i="11" s="1"/>
  <c r="L31" i="11"/>
  <c r="L33" i="11" s="1"/>
  <c r="D109" i="11"/>
  <c r="D111" i="11" s="1"/>
  <c r="L109" i="11"/>
  <c r="L111" i="11" s="1"/>
  <c r="E31" i="11"/>
  <c r="E33" i="11" s="1"/>
  <c r="M31" i="11"/>
  <c r="M33" i="11" s="1"/>
  <c r="H187" i="11"/>
  <c r="H189" i="11" s="1"/>
  <c r="P187" i="11"/>
  <c r="P189" i="11" s="1"/>
  <c r="H148" i="11"/>
  <c r="H150" i="11" s="1"/>
  <c r="I187" i="11"/>
  <c r="I189" i="11" s="1"/>
  <c r="C109" i="11"/>
  <c r="C111" i="11" s="1"/>
  <c r="I31" i="11"/>
  <c r="I33" i="11" s="1"/>
  <c r="E109" i="11"/>
  <c r="E111" i="11" s="1"/>
  <c r="M109" i="11"/>
  <c r="M111" i="11" s="1"/>
  <c r="D70" i="11"/>
  <c r="D72" i="11" s="1"/>
  <c r="H109" i="11"/>
  <c r="H111" i="11" s="1"/>
  <c r="C31" i="11"/>
  <c r="C33" i="11" s="1"/>
  <c r="K31" i="11"/>
  <c r="K33" i="11" s="1"/>
  <c r="F31" i="11"/>
  <c r="F33" i="11" s="1"/>
  <c r="N31" i="11"/>
  <c r="N33" i="11" s="1"/>
  <c r="G109" i="11"/>
  <c r="G111" i="11" s="1"/>
  <c r="O109" i="11"/>
  <c r="O111" i="11" s="1"/>
  <c r="B187" i="11"/>
  <c r="B189" i="11" s="1"/>
  <c r="J187" i="11"/>
  <c r="J189" i="11" s="1"/>
  <c r="G31" i="11"/>
  <c r="G33" i="11" s="1"/>
  <c r="O31" i="11"/>
  <c r="O33" i="11" s="1"/>
  <c r="H31" i="11"/>
  <c r="H33" i="11" s="1"/>
  <c r="P31" i="11"/>
  <c r="P33" i="11" s="1"/>
  <c r="E70" i="11"/>
  <c r="E72" i="11" s="1"/>
  <c r="M70" i="11"/>
  <c r="M72" i="11" s="1"/>
  <c r="I109" i="11"/>
  <c r="I111" i="11" s="1"/>
  <c r="D187" i="11"/>
  <c r="D189" i="11" s="1"/>
  <c r="L187" i="11"/>
  <c r="L189" i="11" s="1"/>
  <c r="B109" i="11"/>
  <c r="B111" i="11" s="1"/>
  <c r="J109" i="11"/>
  <c r="J111" i="11" s="1"/>
  <c r="E187" i="11"/>
  <c r="E189" i="11" s="1"/>
  <c r="M187" i="11"/>
  <c r="M189" i="11" s="1"/>
  <c r="K109" i="11"/>
  <c r="K111" i="11" s="1"/>
  <c r="F187" i="11"/>
  <c r="F189" i="11" s="1"/>
  <c r="N187" i="11"/>
  <c r="N189" i="11" s="1"/>
  <c r="D148" i="11"/>
  <c r="D150" i="11" s="1"/>
  <c r="L148" i="11"/>
  <c r="L150" i="11" s="1"/>
  <c r="E148" i="11"/>
  <c r="E150" i="11" s="1"/>
  <c r="M148" i="11"/>
  <c r="M150" i="11" s="1"/>
  <c r="F148" i="11"/>
  <c r="F150" i="11" s="1"/>
  <c r="N148" i="11"/>
  <c r="N150" i="11" s="1"/>
  <c r="H70" i="11"/>
  <c r="H72" i="11" s="1"/>
  <c r="B70" i="11"/>
  <c r="B72" i="11" s="1"/>
  <c r="J70" i="11"/>
  <c r="J72" i="11" s="1"/>
  <c r="L70" i="11"/>
  <c r="L72" i="11" s="1"/>
  <c r="G148" i="11"/>
  <c r="G150" i="11" s="1"/>
  <c r="P148" i="11"/>
  <c r="P150" i="11" s="1"/>
  <c r="P70" i="11"/>
  <c r="P72" i="11" s="1"/>
  <c r="AX274" i="12"/>
  <c r="CF274" i="12"/>
  <c r="P274" i="12"/>
  <c r="G12" i="12" s="1"/>
  <c r="G148" i="10"/>
  <c r="G150" i="10" s="1"/>
  <c r="O148" i="10"/>
  <c r="O150" i="10" s="1"/>
  <c r="H148" i="10"/>
  <c r="H150" i="10" s="1"/>
  <c r="P148" i="10"/>
  <c r="P150" i="10" s="1"/>
  <c r="F31" i="10"/>
  <c r="F33" i="10" s="1"/>
  <c r="N31" i="10"/>
  <c r="N33" i="10" s="1"/>
  <c r="B70" i="10"/>
  <c r="B72" i="10" s="1"/>
  <c r="J70" i="10"/>
  <c r="J72" i="10" s="1"/>
  <c r="J187" i="10"/>
  <c r="J189" i="10" s="1"/>
  <c r="E31" i="10"/>
  <c r="E33" i="10" s="1"/>
  <c r="M31" i="10"/>
  <c r="M33" i="10" s="1"/>
  <c r="B187" i="10"/>
  <c r="B189" i="10" s="1"/>
  <c r="F109" i="10"/>
  <c r="F111" i="10" s="1"/>
  <c r="M109" i="10"/>
  <c r="M111" i="10" s="1"/>
  <c r="F187" i="10"/>
  <c r="F189" i="10" s="1"/>
  <c r="O31" i="10"/>
  <c r="O33" i="10" s="1"/>
  <c r="D70" i="10"/>
  <c r="D72" i="10" s="1"/>
  <c r="L70" i="10"/>
  <c r="L72" i="10" s="1"/>
  <c r="I148" i="10"/>
  <c r="I150" i="10" s="1"/>
  <c r="E70" i="10"/>
  <c r="E72" i="10" s="1"/>
  <c r="M70" i="10"/>
  <c r="M72" i="10" s="1"/>
  <c r="O109" i="10"/>
  <c r="O111" i="10" s="1"/>
  <c r="B148" i="10"/>
  <c r="B150" i="10" s="1"/>
  <c r="J148" i="10"/>
  <c r="J150" i="10" s="1"/>
  <c r="B31" i="10"/>
  <c r="B33" i="10" s="1"/>
  <c r="J31" i="10"/>
  <c r="J33" i="10" s="1"/>
  <c r="F70" i="10"/>
  <c r="F72" i="10" s="1"/>
  <c r="N70" i="10"/>
  <c r="N72" i="10" s="1"/>
  <c r="C148" i="10"/>
  <c r="C150" i="10" s="1"/>
  <c r="K148" i="10"/>
  <c r="K150" i="10" s="1"/>
  <c r="G70" i="10"/>
  <c r="G72" i="10" s="1"/>
  <c r="O70" i="10"/>
  <c r="O72" i="10" s="1"/>
  <c r="B109" i="10"/>
  <c r="B111" i="10" s="1"/>
  <c r="D148" i="10"/>
  <c r="D150" i="10" s="1"/>
  <c r="L148" i="10"/>
  <c r="L150" i="10" s="1"/>
  <c r="H70" i="10"/>
  <c r="H72" i="10" s="1"/>
  <c r="P70" i="10"/>
  <c r="P72" i="10" s="1"/>
  <c r="E148" i="10"/>
  <c r="E150" i="10" s="1"/>
  <c r="M148" i="10"/>
  <c r="M150" i="10" s="1"/>
  <c r="I70" i="10"/>
  <c r="I72" i="10" s="1"/>
  <c r="J109" i="10"/>
  <c r="J111" i="10" s="1"/>
  <c r="F148" i="10"/>
  <c r="F150" i="10" s="1"/>
  <c r="N148" i="10"/>
  <c r="N150" i="10" s="1"/>
  <c r="G187" i="10"/>
  <c r="G189" i="10" s="1"/>
  <c r="O187" i="10"/>
  <c r="O189" i="10" s="1"/>
  <c r="N109" i="10"/>
  <c r="N111" i="10" s="1"/>
  <c r="C187" i="10"/>
  <c r="C189" i="10" s="1"/>
  <c r="K187" i="10"/>
  <c r="K189" i="10" s="1"/>
  <c r="D187" i="10"/>
  <c r="D189" i="10" s="1"/>
  <c r="L187" i="10"/>
  <c r="L189" i="10" s="1"/>
  <c r="N187" i="10"/>
  <c r="N189" i="10" s="1"/>
  <c r="H109" i="10"/>
  <c r="H111" i="10" s="1"/>
  <c r="G109" i="10"/>
  <c r="G111" i="10" s="1"/>
  <c r="E187" i="10"/>
  <c r="E189" i="10" s="1"/>
  <c r="M187" i="10"/>
  <c r="M189" i="10" s="1"/>
  <c r="P237" i="12"/>
  <c r="G11" i="12" s="1"/>
  <c r="P236" i="12"/>
  <c r="K11" i="12" s="1"/>
  <c r="BO237" i="12"/>
  <c r="E70" i="9"/>
  <c r="E72" i="9" s="1"/>
  <c r="M70" i="9"/>
  <c r="M72" i="9" s="1"/>
  <c r="F109" i="9"/>
  <c r="F111" i="9" s="1"/>
  <c r="N109" i="9"/>
  <c r="N111" i="9" s="1"/>
  <c r="D148" i="9"/>
  <c r="D150" i="9" s="1"/>
  <c r="L148" i="9"/>
  <c r="L150" i="9" s="1"/>
  <c r="M148" i="9"/>
  <c r="M150" i="9" s="1"/>
  <c r="F187" i="9"/>
  <c r="F189" i="9" s="1"/>
  <c r="N187" i="9"/>
  <c r="N189" i="9" s="1"/>
  <c r="G31" i="9"/>
  <c r="G33" i="9" s="1"/>
  <c r="O31" i="9"/>
  <c r="O33" i="9" s="1"/>
  <c r="F70" i="9"/>
  <c r="F72" i="9" s="1"/>
  <c r="N70" i="9"/>
  <c r="N72" i="9" s="1"/>
  <c r="G70" i="9"/>
  <c r="G72" i="9" s="1"/>
  <c r="B109" i="9"/>
  <c r="B111" i="9" s="1"/>
  <c r="J109" i="9"/>
  <c r="J111" i="9" s="1"/>
  <c r="C31" i="9"/>
  <c r="C33" i="9" s="1"/>
  <c r="D109" i="9"/>
  <c r="D111" i="9" s="1"/>
  <c r="K31" i="9"/>
  <c r="K33" i="9" s="1"/>
  <c r="H31" i="9"/>
  <c r="H33" i="9" s="1"/>
  <c r="P31" i="9"/>
  <c r="P33" i="9" s="1"/>
  <c r="I31" i="9"/>
  <c r="I33" i="9" s="1"/>
  <c r="F148" i="9"/>
  <c r="F150" i="9" s="1"/>
  <c r="H187" i="9"/>
  <c r="H189" i="9" s="1"/>
  <c r="P187" i="9"/>
  <c r="P189" i="9" s="1"/>
  <c r="B31" i="9"/>
  <c r="B33" i="9" s="1"/>
  <c r="J31" i="9"/>
  <c r="J33" i="9" s="1"/>
  <c r="C109" i="9"/>
  <c r="C111" i="9" s="1"/>
  <c r="K109" i="9"/>
  <c r="K111" i="9" s="1"/>
  <c r="L109" i="9"/>
  <c r="L111" i="9" s="1"/>
  <c r="D187" i="9"/>
  <c r="D189" i="9" s="1"/>
  <c r="E187" i="9"/>
  <c r="E189" i="9" s="1"/>
  <c r="M187" i="9"/>
  <c r="M189" i="9" s="1"/>
  <c r="D31" i="9"/>
  <c r="D33" i="9" s="1"/>
  <c r="L31" i="9"/>
  <c r="L33" i="9" s="1"/>
  <c r="G109" i="9"/>
  <c r="G111" i="9" s="1"/>
  <c r="O109" i="9"/>
  <c r="O111" i="9" s="1"/>
  <c r="E148" i="9"/>
  <c r="E150" i="9" s="1"/>
  <c r="I187" i="9"/>
  <c r="I189" i="9" s="1"/>
  <c r="E31" i="9"/>
  <c r="E33" i="9" s="1"/>
  <c r="M31" i="9"/>
  <c r="M33" i="9" s="1"/>
  <c r="H109" i="9"/>
  <c r="H111" i="9" s="1"/>
  <c r="P109" i="9"/>
  <c r="P111" i="9" s="1"/>
  <c r="N148" i="9"/>
  <c r="N150" i="9" s="1"/>
  <c r="B187" i="9"/>
  <c r="B189" i="9" s="1"/>
  <c r="J187" i="9"/>
  <c r="J189" i="9" s="1"/>
  <c r="F31" i="9"/>
  <c r="F33" i="9" s="1"/>
  <c r="N31" i="9"/>
  <c r="N33" i="9" s="1"/>
  <c r="I109" i="9"/>
  <c r="I111" i="9" s="1"/>
  <c r="C187" i="9"/>
  <c r="C189" i="9" s="1"/>
  <c r="K187" i="9"/>
  <c r="K189" i="9" s="1"/>
  <c r="O70" i="9"/>
  <c r="O72" i="9" s="1"/>
  <c r="J148" i="9"/>
  <c r="J150" i="9" s="1"/>
  <c r="L187" i="9"/>
  <c r="L189" i="9" s="1"/>
  <c r="E109" i="9"/>
  <c r="E111" i="9" s="1"/>
  <c r="M109" i="9"/>
  <c r="M111" i="9" s="1"/>
  <c r="G187" i="9"/>
  <c r="G189" i="9" s="1"/>
  <c r="O187" i="9"/>
  <c r="O189" i="9" s="1"/>
  <c r="H70" i="9"/>
  <c r="H72" i="9" s="1"/>
  <c r="P70" i="9"/>
  <c r="P72" i="9" s="1"/>
  <c r="C148" i="9"/>
  <c r="C150" i="9" s="1"/>
  <c r="K148" i="9"/>
  <c r="K150" i="9" s="1"/>
  <c r="G148" i="9"/>
  <c r="G150" i="9" s="1"/>
  <c r="O148" i="9"/>
  <c r="O150" i="9" s="1"/>
  <c r="H148" i="9"/>
  <c r="H150" i="9" s="1"/>
  <c r="P148" i="9"/>
  <c r="P150" i="9" s="1"/>
  <c r="B148" i="9"/>
  <c r="B150" i="9" s="1"/>
  <c r="P200" i="12"/>
  <c r="G10" i="12" s="1"/>
  <c r="BO199" i="12"/>
  <c r="AX199" i="12"/>
  <c r="B70" i="6"/>
  <c r="B72" i="6" s="1"/>
  <c r="F31" i="6"/>
  <c r="F33" i="6" s="1"/>
  <c r="N31" i="6"/>
  <c r="N33" i="6" s="1"/>
  <c r="J70" i="6"/>
  <c r="J72" i="6" s="1"/>
  <c r="I148" i="6"/>
  <c r="I150" i="6" s="1"/>
  <c r="F109" i="6"/>
  <c r="F111" i="6" s="1"/>
  <c r="N109" i="6"/>
  <c r="N111" i="6" s="1"/>
  <c r="H109" i="6"/>
  <c r="H111" i="6" s="1"/>
  <c r="B148" i="6"/>
  <c r="B150" i="6" s="1"/>
  <c r="J148" i="6"/>
  <c r="J150" i="6" s="1"/>
  <c r="J187" i="6"/>
  <c r="J189" i="6" s="1"/>
  <c r="J31" i="6"/>
  <c r="J33" i="6" s="1"/>
  <c r="E31" i="6"/>
  <c r="E33" i="6" s="1"/>
  <c r="M31" i="6"/>
  <c r="M33" i="6" s="1"/>
  <c r="F70" i="6"/>
  <c r="F72" i="6" s="1"/>
  <c r="N70" i="6"/>
  <c r="N72" i="6" s="1"/>
  <c r="G70" i="6"/>
  <c r="G72" i="6" s="1"/>
  <c r="O70" i="6"/>
  <c r="O72" i="6" s="1"/>
  <c r="F148" i="6"/>
  <c r="F150" i="6" s="1"/>
  <c r="N148" i="6"/>
  <c r="N150" i="6" s="1"/>
  <c r="B109" i="6"/>
  <c r="B111" i="6" s="1"/>
  <c r="J109" i="6"/>
  <c r="J111" i="6" s="1"/>
  <c r="D148" i="6"/>
  <c r="D150" i="6" s="1"/>
  <c r="L148" i="6"/>
  <c r="L150" i="6" s="1"/>
  <c r="H70" i="6"/>
  <c r="H72" i="6" s="1"/>
  <c r="P70" i="6"/>
  <c r="P72" i="6" s="1"/>
  <c r="E148" i="6"/>
  <c r="E150" i="6" s="1"/>
  <c r="M148" i="6"/>
  <c r="M150" i="6" s="1"/>
  <c r="I70" i="6"/>
  <c r="I72" i="6" s="1"/>
  <c r="E109" i="6"/>
  <c r="E111" i="6" s="1"/>
  <c r="M109" i="6"/>
  <c r="M111" i="6" s="1"/>
  <c r="G148" i="6"/>
  <c r="G150" i="6" s="1"/>
  <c r="O148" i="6"/>
  <c r="O150" i="6" s="1"/>
  <c r="H148" i="6"/>
  <c r="H150" i="6" s="1"/>
  <c r="P148" i="6"/>
  <c r="P150" i="6" s="1"/>
  <c r="I31" i="6"/>
  <c r="I33" i="6" s="1"/>
  <c r="B31" i="6"/>
  <c r="B33" i="6" s="1"/>
  <c r="C70" i="6"/>
  <c r="C72" i="6" s="1"/>
  <c r="K70" i="6"/>
  <c r="K72" i="6" s="1"/>
  <c r="D70" i="6"/>
  <c r="D72" i="6" s="1"/>
  <c r="L70" i="6"/>
  <c r="L72" i="6" s="1"/>
  <c r="E187" i="6"/>
  <c r="E189" i="6" s="1"/>
  <c r="M187" i="6"/>
  <c r="M189" i="6" s="1"/>
  <c r="P109" i="6"/>
  <c r="P111" i="6" s="1"/>
  <c r="C148" i="6"/>
  <c r="C150" i="6" s="1"/>
  <c r="K148" i="6"/>
  <c r="K150" i="6" s="1"/>
  <c r="B187" i="6"/>
  <c r="B189" i="6" s="1"/>
  <c r="G31" i="6"/>
  <c r="G33" i="6" s="1"/>
  <c r="O31" i="6"/>
  <c r="O33" i="6" s="1"/>
  <c r="D109" i="6"/>
  <c r="D111" i="6" s="1"/>
  <c r="G109" i="6"/>
  <c r="G111" i="6" s="1"/>
  <c r="O109" i="6"/>
  <c r="O111" i="6" s="1"/>
  <c r="F187" i="6"/>
  <c r="F189" i="6" s="1"/>
  <c r="G187" i="6"/>
  <c r="G189" i="6" s="1"/>
  <c r="O187" i="6"/>
  <c r="O189" i="6" s="1"/>
  <c r="F109" i="5"/>
  <c r="F111" i="5" s="1"/>
  <c r="N109" i="5"/>
  <c r="N111" i="5" s="1"/>
  <c r="F187" i="5"/>
  <c r="F189" i="5" s="1"/>
  <c r="N187" i="5"/>
  <c r="N189" i="5" s="1"/>
  <c r="N70" i="5"/>
  <c r="N72" i="5" s="1"/>
  <c r="O70" i="5"/>
  <c r="O72" i="5" s="1"/>
  <c r="H70" i="5"/>
  <c r="H72" i="5" s="1"/>
  <c r="P70" i="5"/>
  <c r="P72" i="5" s="1"/>
  <c r="I109" i="5"/>
  <c r="I111" i="5" s="1"/>
  <c r="P31" i="5"/>
  <c r="P33" i="5" s="1"/>
  <c r="P109" i="5"/>
  <c r="P111" i="5" s="1"/>
  <c r="B31" i="5"/>
  <c r="B33" i="5" s="1"/>
  <c r="J31" i="5"/>
  <c r="J33" i="5" s="1"/>
  <c r="H109" i="5"/>
  <c r="H111" i="5" s="1"/>
  <c r="C31" i="5"/>
  <c r="C33" i="5" s="1"/>
  <c r="K31" i="5"/>
  <c r="K33" i="5" s="1"/>
  <c r="C187" i="5"/>
  <c r="C189" i="5" s="1"/>
  <c r="K187" i="5"/>
  <c r="K189" i="5" s="1"/>
  <c r="H31" i="5"/>
  <c r="H33" i="5" s="1"/>
  <c r="E31" i="5"/>
  <c r="E33" i="5" s="1"/>
  <c r="M31" i="5"/>
  <c r="M33" i="5" s="1"/>
  <c r="B109" i="5"/>
  <c r="B111" i="5" s="1"/>
  <c r="J109" i="5"/>
  <c r="J111" i="5" s="1"/>
  <c r="H187" i="5"/>
  <c r="H189" i="5" s="1"/>
  <c r="P187" i="5"/>
  <c r="P189" i="5" s="1"/>
  <c r="F31" i="5"/>
  <c r="F33" i="5" s="1"/>
  <c r="N31" i="5"/>
  <c r="N33" i="5" s="1"/>
  <c r="G70" i="5"/>
  <c r="G72" i="5" s="1"/>
  <c r="C109" i="5"/>
  <c r="C111" i="5" s="1"/>
  <c r="K109" i="5"/>
  <c r="K111" i="5" s="1"/>
  <c r="E109" i="5"/>
  <c r="E111" i="5" s="1"/>
  <c r="M109" i="5"/>
  <c r="M111" i="5" s="1"/>
  <c r="F148" i="5"/>
  <c r="F150" i="5" s="1"/>
  <c r="I187" i="5"/>
  <c r="I189" i="5" s="1"/>
  <c r="G31" i="5"/>
  <c r="G33" i="5" s="1"/>
  <c r="O31" i="5"/>
  <c r="O33" i="5" s="1"/>
  <c r="I31" i="5"/>
  <c r="I33" i="5" s="1"/>
  <c r="D109" i="5"/>
  <c r="D111" i="5" s="1"/>
  <c r="L109" i="5"/>
  <c r="L111" i="5" s="1"/>
  <c r="B187" i="5"/>
  <c r="B189" i="5" s="1"/>
  <c r="J187" i="5"/>
  <c r="J189" i="5" s="1"/>
  <c r="E187" i="5"/>
  <c r="E189" i="5" s="1"/>
  <c r="M187" i="5"/>
  <c r="M189" i="5" s="1"/>
  <c r="L187" i="5"/>
  <c r="L189" i="5" s="1"/>
  <c r="L70" i="5"/>
  <c r="L72" i="5" s="1"/>
  <c r="F70" i="5"/>
  <c r="F72" i="5" s="1"/>
  <c r="B148" i="5"/>
  <c r="B150" i="5" s="1"/>
  <c r="J148" i="5"/>
  <c r="J150" i="5" s="1"/>
  <c r="M148" i="5"/>
  <c r="M150" i="5" s="1"/>
  <c r="O148" i="5"/>
  <c r="O150" i="5" s="1"/>
  <c r="BO163" i="12"/>
  <c r="AX163" i="12"/>
  <c r="CF162" i="12"/>
  <c r="P162" i="12"/>
  <c r="K9" i="12" s="1"/>
  <c r="P163" i="12"/>
  <c r="G9" i="12" s="1"/>
  <c r="BO125" i="12"/>
  <c r="AG125" i="12"/>
  <c r="D148" i="4"/>
  <c r="D150" i="4" s="1"/>
  <c r="I70" i="4"/>
  <c r="I72" i="4" s="1"/>
  <c r="I148" i="4"/>
  <c r="I150" i="4" s="1"/>
  <c r="B70" i="4"/>
  <c r="B72" i="4" s="1"/>
  <c r="J70" i="4"/>
  <c r="J72" i="4" s="1"/>
  <c r="B148" i="4"/>
  <c r="B150" i="4" s="1"/>
  <c r="J148" i="4"/>
  <c r="J150" i="4" s="1"/>
  <c r="L148" i="4"/>
  <c r="L150" i="4" s="1"/>
  <c r="C70" i="4"/>
  <c r="C72" i="4" s="1"/>
  <c r="K70" i="4"/>
  <c r="K72" i="4" s="1"/>
  <c r="C148" i="4"/>
  <c r="C150" i="4" s="1"/>
  <c r="K148" i="4"/>
  <c r="K150" i="4" s="1"/>
  <c r="B31" i="4"/>
  <c r="B33" i="4" s="1"/>
  <c r="F70" i="4"/>
  <c r="F72" i="4" s="1"/>
  <c r="N70" i="4"/>
  <c r="N72" i="4" s="1"/>
  <c r="D31" i="4"/>
  <c r="D33" i="4" s="1"/>
  <c r="L31" i="4"/>
  <c r="L33" i="4" s="1"/>
  <c r="E31" i="4"/>
  <c r="E33" i="4" s="1"/>
  <c r="E148" i="4"/>
  <c r="E150" i="4" s="1"/>
  <c r="M148" i="4"/>
  <c r="M150" i="4" s="1"/>
  <c r="J109" i="4"/>
  <c r="J111" i="4" s="1"/>
  <c r="M109" i="4"/>
  <c r="M111" i="4" s="1"/>
  <c r="B187" i="4"/>
  <c r="B189" i="4" s="1"/>
  <c r="G148" i="4"/>
  <c r="G150" i="4" s="1"/>
  <c r="O148" i="4"/>
  <c r="O150" i="4" s="1"/>
  <c r="F109" i="4"/>
  <c r="F111" i="4" s="1"/>
  <c r="O109" i="4"/>
  <c r="O111" i="4" s="1"/>
  <c r="L187" i="4"/>
  <c r="L189" i="4" s="1"/>
  <c r="J31" i="4"/>
  <c r="J33" i="4" s="1"/>
  <c r="E70" i="4"/>
  <c r="E72" i="4" s="1"/>
  <c r="M70" i="4"/>
  <c r="M72" i="4" s="1"/>
  <c r="D109" i="4"/>
  <c r="D111" i="4" s="1"/>
  <c r="G187" i="4"/>
  <c r="G189" i="4" s="1"/>
  <c r="O187" i="4"/>
  <c r="O189" i="4" s="1"/>
  <c r="E109" i="4"/>
  <c r="E111" i="4" s="1"/>
  <c r="F31" i="4"/>
  <c r="F33" i="4" s="1"/>
  <c r="N31" i="4"/>
  <c r="N33" i="4" s="1"/>
  <c r="N109" i="4"/>
  <c r="N111" i="4" s="1"/>
  <c r="G109" i="4"/>
  <c r="G111" i="4" s="1"/>
  <c r="H31" i="3"/>
  <c r="H33" i="3" s="1"/>
  <c r="P31" i="3"/>
  <c r="P33" i="3" s="1"/>
  <c r="G109" i="3"/>
  <c r="G111" i="3" s="1"/>
  <c r="O109" i="3"/>
  <c r="O111" i="3" s="1"/>
  <c r="I31" i="3"/>
  <c r="I33" i="3" s="1"/>
  <c r="E70" i="3"/>
  <c r="E72" i="3" s="1"/>
  <c r="M70" i="3"/>
  <c r="M72" i="3" s="1"/>
  <c r="N70" i="3"/>
  <c r="N72" i="3" s="1"/>
  <c r="H109" i="3"/>
  <c r="H111" i="3" s="1"/>
  <c r="P109" i="3"/>
  <c r="P111" i="3" s="1"/>
  <c r="G187" i="3"/>
  <c r="G189" i="3" s="1"/>
  <c r="O187" i="3"/>
  <c r="O189" i="3" s="1"/>
  <c r="B31" i="3"/>
  <c r="B33" i="3" s="1"/>
  <c r="J31" i="3"/>
  <c r="J33" i="3" s="1"/>
  <c r="L148" i="3"/>
  <c r="L150" i="3" s="1"/>
  <c r="E148" i="3"/>
  <c r="E150" i="3" s="1"/>
  <c r="M148" i="3"/>
  <c r="M150" i="3" s="1"/>
  <c r="F148" i="3"/>
  <c r="F150" i="3" s="1"/>
  <c r="N148" i="3"/>
  <c r="N150" i="3" s="1"/>
  <c r="H187" i="3"/>
  <c r="H189" i="3" s="1"/>
  <c r="P187" i="3"/>
  <c r="P189" i="3" s="1"/>
  <c r="C31" i="3"/>
  <c r="C33" i="3" s="1"/>
  <c r="K31" i="3"/>
  <c r="K33" i="3" s="1"/>
  <c r="D109" i="3"/>
  <c r="D111" i="3" s="1"/>
  <c r="L109" i="3"/>
  <c r="L111" i="3" s="1"/>
  <c r="G31" i="3"/>
  <c r="G33" i="3" s="1"/>
  <c r="O31" i="3"/>
  <c r="O33" i="3" s="1"/>
  <c r="F109" i="3"/>
  <c r="F111" i="3" s="1"/>
  <c r="N109" i="3"/>
  <c r="N111" i="3" s="1"/>
  <c r="E187" i="3"/>
  <c r="E189" i="3" s="1"/>
  <c r="M187" i="3"/>
  <c r="M189" i="3" s="1"/>
  <c r="D31" i="3"/>
  <c r="D33" i="3" s="1"/>
  <c r="L31" i="3"/>
  <c r="L33" i="3" s="1"/>
  <c r="I109" i="3"/>
  <c r="I111" i="3" s="1"/>
  <c r="I187" i="3"/>
  <c r="I189" i="3" s="1"/>
  <c r="E31" i="3"/>
  <c r="E33" i="3" s="1"/>
  <c r="M31" i="3"/>
  <c r="M33" i="3" s="1"/>
  <c r="B109" i="3"/>
  <c r="B111" i="3" s="1"/>
  <c r="J109" i="3"/>
  <c r="J111" i="3" s="1"/>
  <c r="B187" i="3"/>
  <c r="B189" i="3" s="1"/>
  <c r="J187" i="3"/>
  <c r="J189" i="3" s="1"/>
  <c r="C109" i="3"/>
  <c r="C111" i="3" s="1"/>
  <c r="K109" i="3"/>
  <c r="K111" i="3" s="1"/>
  <c r="C187" i="3"/>
  <c r="C189" i="3" s="1"/>
  <c r="K187" i="3"/>
  <c r="K189" i="3" s="1"/>
  <c r="B148" i="3"/>
  <c r="B150" i="3" s="1"/>
  <c r="J148" i="3"/>
  <c r="J150" i="3" s="1"/>
  <c r="J70" i="3"/>
  <c r="J72" i="3" s="1"/>
  <c r="F70" i="3"/>
  <c r="F72" i="3" s="1"/>
  <c r="AX89" i="12"/>
  <c r="BL33" i="12" a="1"/>
  <c r="BL33" i="12" s="1"/>
  <c r="BE33" i="12" a="1"/>
  <c r="BE33" i="12" s="1"/>
  <c r="N31" i="1"/>
  <c r="N33" i="1" s="1"/>
  <c r="H148" i="1"/>
  <c r="H150" i="1" s="1"/>
  <c r="P148" i="1"/>
  <c r="P150" i="1" s="1"/>
  <c r="D187" i="1"/>
  <c r="D189" i="1" s="1"/>
  <c r="L187" i="1"/>
  <c r="L189" i="1" s="1"/>
  <c r="M109" i="1"/>
  <c r="M111" i="1" s="1"/>
  <c r="G109" i="1"/>
  <c r="G111" i="1" s="1"/>
  <c r="O109" i="1"/>
  <c r="O111" i="1" s="1"/>
  <c r="P109" i="1"/>
  <c r="P111" i="1" s="1"/>
  <c r="I148" i="1"/>
  <c r="I150" i="1" s="1"/>
  <c r="E31" i="1"/>
  <c r="E33" i="1" s="1"/>
  <c r="M31" i="1"/>
  <c r="M33" i="1" s="1"/>
  <c r="M70" i="1"/>
  <c r="M72" i="1" s="1"/>
  <c r="E148" i="1"/>
  <c r="E150" i="1" s="1"/>
  <c r="M148" i="1"/>
  <c r="M150" i="1" s="1"/>
  <c r="P31" i="1"/>
  <c r="P33" i="1" s="1"/>
  <c r="H31" i="1"/>
  <c r="H33" i="1" s="1"/>
  <c r="F70" i="1"/>
  <c r="F72" i="1" s="1"/>
  <c r="N70" i="1"/>
  <c r="N72" i="1" s="1"/>
  <c r="F148" i="1"/>
  <c r="F150" i="1" s="1"/>
  <c r="N148" i="1"/>
  <c r="N150" i="1" s="1"/>
  <c r="B187" i="1"/>
  <c r="B189" i="1" s="1"/>
  <c r="J187" i="1"/>
  <c r="J189" i="1" s="1"/>
  <c r="G70" i="1"/>
  <c r="G72" i="1" s="1"/>
  <c r="O70" i="1"/>
  <c r="O72" i="1" s="1"/>
  <c r="G148" i="1"/>
  <c r="G150" i="1" s="1"/>
  <c r="O148" i="1"/>
  <c r="O150" i="1" s="1"/>
  <c r="C187" i="1"/>
  <c r="C189" i="1" s="1"/>
  <c r="K187" i="1"/>
  <c r="K189" i="1" s="1"/>
  <c r="K31" i="1"/>
  <c r="K33" i="1" s="1"/>
  <c r="C70" i="1"/>
  <c r="C72" i="1" s="1"/>
  <c r="K70" i="1"/>
  <c r="K72" i="1" s="1"/>
  <c r="D70" i="1"/>
  <c r="D72" i="1" s="1"/>
  <c r="L70" i="1"/>
  <c r="L72" i="1" s="1"/>
  <c r="E70" i="1"/>
  <c r="E72" i="1" s="1"/>
  <c r="H187" i="1"/>
  <c r="H189" i="1" s="1"/>
  <c r="P187" i="1"/>
  <c r="P189" i="1" s="1"/>
  <c r="I187" i="1"/>
  <c r="I189" i="1" s="1"/>
  <c r="D31" i="1"/>
  <c r="D33" i="1" s="1"/>
  <c r="L31" i="1"/>
  <c r="L33" i="1" s="1"/>
  <c r="H70" i="1"/>
  <c r="H72" i="1" s="1"/>
  <c r="P70" i="1"/>
  <c r="P72" i="1" s="1"/>
  <c r="B148" i="1"/>
  <c r="B150" i="1" s="1"/>
  <c r="J148" i="1"/>
  <c r="J150" i="1" s="1"/>
  <c r="E187" i="1"/>
  <c r="E189" i="1" s="1"/>
  <c r="M187" i="1"/>
  <c r="M189" i="1" s="1"/>
  <c r="C148" i="1"/>
  <c r="C150" i="1" s="1"/>
  <c r="K148" i="1"/>
  <c r="K150" i="1" s="1"/>
  <c r="F187" i="1"/>
  <c r="F189" i="1" s="1"/>
  <c r="N187" i="1"/>
  <c r="N189" i="1" s="1"/>
  <c r="I70" i="1"/>
  <c r="I72" i="1" s="1"/>
  <c r="J31" i="1"/>
  <c r="J33" i="1" s="1"/>
  <c r="B70" i="1"/>
  <c r="B72" i="1" s="1"/>
  <c r="J70" i="1"/>
  <c r="J72" i="1" s="1"/>
  <c r="D148" i="1"/>
  <c r="D150" i="1" s="1"/>
  <c r="L148" i="1"/>
  <c r="L150" i="1" s="1"/>
  <c r="G187" i="1"/>
  <c r="G189" i="1" s="1"/>
  <c r="O187" i="1"/>
  <c r="O189" i="1" s="1"/>
  <c r="B31" i="1"/>
  <c r="B33" i="1" s="1"/>
  <c r="I31" i="1"/>
  <c r="I33" i="1" s="1"/>
  <c r="D109" i="1"/>
  <c r="D111" i="1" s="1"/>
  <c r="E109" i="1"/>
  <c r="E111" i="1" s="1"/>
  <c r="C31" i="1"/>
  <c r="C33" i="1" s="1"/>
  <c r="F31" i="1"/>
  <c r="F33" i="1" s="1"/>
  <c r="F109" i="1"/>
  <c r="F111" i="1" s="1"/>
  <c r="N109" i="1"/>
  <c r="N111" i="1" s="1"/>
  <c r="H109" i="1"/>
  <c r="H111" i="1" s="1"/>
  <c r="T10" i="12"/>
  <c r="AB11" i="12"/>
  <c r="T13" i="12"/>
  <c r="AB12" i="12"/>
  <c r="T8" i="12"/>
  <c r="T7" i="12"/>
  <c r="AB9" i="12"/>
  <c r="T11" i="12"/>
  <c r="T12" i="12"/>
  <c r="AB6" i="12"/>
  <c r="T9" i="12"/>
  <c r="AB7" i="12"/>
  <c r="AB13" i="12"/>
  <c r="T6" i="12"/>
  <c r="AB8" i="12"/>
  <c r="AB10" i="12"/>
  <c r="CF126" i="12"/>
  <c r="CF70" i="12"/>
  <c r="CF88" i="12" s="1"/>
  <c r="BM86" i="12"/>
  <c r="AX109" i="12"/>
  <c r="AV123" i="12"/>
  <c r="BO126" i="12"/>
  <c r="AX162" i="12"/>
  <c r="P199" i="12"/>
  <c r="K10" i="12" s="1"/>
  <c r="CF200" i="12"/>
  <c r="P273" i="12"/>
  <c r="K12" i="12" s="1"/>
  <c r="BO310" i="12"/>
  <c r="AX125" i="12"/>
  <c r="BO273" i="12"/>
  <c r="BO70" i="12"/>
  <c r="BO88" i="12" s="1"/>
  <c r="CD160" i="12"/>
  <c r="AG236" i="12"/>
  <c r="CF237" i="12"/>
  <c r="BM308" i="12"/>
  <c r="AV160" i="12"/>
  <c r="AX33" i="12"/>
  <c r="AE86" i="12"/>
  <c r="CF107" i="12"/>
  <c r="CD123" i="12"/>
  <c r="AE160" i="12"/>
  <c r="AG144" i="12"/>
  <c r="AG163" i="12" s="1"/>
  <c r="CF199" i="12"/>
  <c r="CF236" i="12"/>
  <c r="CF273" i="12"/>
  <c r="AV308" i="12"/>
  <c r="AX292" i="12"/>
  <c r="AX310" i="12" s="1"/>
  <c r="AG311" i="12"/>
  <c r="AV86" i="12"/>
  <c r="N160" i="12"/>
  <c r="I9" i="12" s="1"/>
  <c r="BO236" i="12"/>
  <c r="P311" i="12"/>
  <c r="G13" i="12" s="1"/>
  <c r="AG70" i="12"/>
  <c r="AG88" i="12" s="1"/>
  <c r="CF125" i="12"/>
  <c r="AG237" i="12"/>
  <c r="AX273" i="12"/>
  <c r="P107" i="12"/>
  <c r="P125" i="12" s="1"/>
  <c r="K8" i="12" s="1"/>
  <c r="N123" i="12"/>
  <c r="I8" i="12" s="1"/>
  <c r="AG126" i="12"/>
  <c r="AX200" i="12"/>
  <c r="BM234" i="12"/>
  <c r="AG310" i="12"/>
  <c r="BO311" i="12"/>
  <c r="AX88" i="12"/>
  <c r="AE123" i="12"/>
  <c r="AX126" i="12"/>
  <c r="BO162" i="12"/>
  <c r="CF163" i="12"/>
  <c r="BO200" i="12"/>
  <c r="AV234" i="12"/>
  <c r="AX218" i="12"/>
  <c r="AX236" i="12" s="1"/>
  <c r="AE234" i="12"/>
  <c r="BO274" i="12"/>
  <c r="CF311" i="12"/>
  <c r="BM123" i="12"/>
  <c r="N197" i="12"/>
  <c r="I10" i="12" s="1"/>
  <c r="CD197" i="12"/>
  <c r="BM160" i="12"/>
  <c r="AG255" i="12"/>
  <c r="AG274" i="12" s="1"/>
  <c r="N308" i="12"/>
  <c r="I13" i="12" s="1"/>
  <c r="CD308" i="12"/>
  <c r="AG181" i="12"/>
  <c r="AG199" i="12" s="1"/>
  <c r="N234" i="12"/>
  <c r="I11" i="12" s="1"/>
  <c r="CD234" i="12"/>
  <c r="I148" i="11"/>
  <c r="I150" i="11" s="1"/>
  <c r="O148" i="11"/>
  <c r="O150" i="11" s="1"/>
  <c r="C148" i="11"/>
  <c r="C150" i="11" s="1"/>
  <c r="K148" i="11"/>
  <c r="K150" i="11" s="1"/>
  <c r="C70" i="11"/>
  <c r="C72" i="11" s="1"/>
  <c r="K70" i="11"/>
  <c r="K72" i="11" s="1"/>
  <c r="I70" i="11"/>
  <c r="I72" i="11" s="1"/>
  <c r="H187" i="10"/>
  <c r="H189" i="10" s="1"/>
  <c r="P187" i="10"/>
  <c r="P189" i="10" s="1"/>
  <c r="I187" i="10"/>
  <c r="I189" i="10" s="1"/>
  <c r="D109" i="10"/>
  <c r="D111" i="10" s="1"/>
  <c r="L109" i="10"/>
  <c r="L111" i="10" s="1"/>
  <c r="E109" i="10"/>
  <c r="E111" i="10" s="1"/>
  <c r="I109" i="10"/>
  <c r="I111" i="10" s="1"/>
  <c r="P109" i="10"/>
  <c r="P111" i="10" s="1"/>
  <c r="C109" i="10"/>
  <c r="C111" i="10" s="1"/>
  <c r="K109" i="10"/>
  <c r="K111" i="10" s="1"/>
  <c r="H31" i="10"/>
  <c r="H33" i="10" s="1"/>
  <c r="P31" i="10"/>
  <c r="P33" i="10" s="1"/>
  <c r="D31" i="10"/>
  <c r="D33" i="10" s="1"/>
  <c r="L31" i="10"/>
  <c r="L33" i="10" s="1"/>
  <c r="C31" i="10"/>
  <c r="C33" i="10" s="1"/>
  <c r="K31" i="10"/>
  <c r="K33" i="10" s="1"/>
  <c r="G31" i="10"/>
  <c r="G33" i="10" s="1"/>
  <c r="I31" i="10"/>
  <c r="I33" i="10" s="1"/>
  <c r="I148" i="9"/>
  <c r="I150" i="9" s="1"/>
  <c r="B70" i="9"/>
  <c r="B72" i="9" s="1"/>
  <c r="J70" i="9"/>
  <c r="J72" i="9" s="1"/>
  <c r="I70" i="9"/>
  <c r="I72" i="9" s="1"/>
  <c r="K70" i="9"/>
  <c r="K72" i="9" s="1"/>
  <c r="D70" i="9"/>
  <c r="D72" i="9" s="1"/>
  <c r="L70" i="9"/>
  <c r="L72" i="9" s="1"/>
  <c r="C70" i="9"/>
  <c r="C72" i="9" s="1"/>
  <c r="P187" i="6"/>
  <c r="P189" i="6" s="1"/>
  <c r="N187" i="6"/>
  <c r="N189" i="6" s="1"/>
  <c r="H187" i="6"/>
  <c r="H189" i="6" s="1"/>
  <c r="D187" i="6"/>
  <c r="D189" i="6" s="1"/>
  <c r="L187" i="6"/>
  <c r="L189" i="6" s="1"/>
  <c r="I187" i="6"/>
  <c r="I189" i="6" s="1"/>
  <c r="C187" i="6"/>
  <c r="C189" i="6" s="1"/>
  <c r="K187" i="6"/>
  <c r="K189" i="6" s="1"/>
  <c r="C109" i="6"/>
  <c r="C111" i="6" s="1"/>
  <c r="K109" i="6"/>
  <c r="K111" i="6" s="1"/>
  <c r="I109" i="6"/>
  <c r="I111" i="6" s="1"/>
  <c r="L109" i="6"/>
  <c r="L111" i="6" s="1"/>
  <c r="D31" i="6"/>
  <c r="D33" i="6" s="1"/>
  <c r="L31" i="6"/>
  <c r="L33" i="6" s="1"/>
  <c r="H31" i="6"/>
  <c r="H33" i="6" s="1"/>
  <c r="P31" i="6"/>
  <c r="P33" i="6" s="1"/>
  <c r="C31" i="6"/>
  <c r="C33" i="6" s="1"/>
  <c r="K31" i="6"/>
  <c r="K33" i="6" s="1"/>
  <c r="G148" i="5"/>
  <c r="G150" i="5" s="1"/>
  <c r="H148" i="5"/>
  <c r="H150" i="5" s="1"/>
  <c r="P148" i="5"/>
  <c r="P150" i="5" s="1"/>
  <c r="C148" i="5"/>
  <c r="C150" i="5" s="1"/>
  <c r="K148" i="5"/>
  <c r="K150" i="5" s="1"/>
  <c r="D148" i="5"/>
  <c r="D150" i="5" s="1"/>
  <c r="L148" i="5"/>
  <c r="L150" i="5" s="1"/>
  <c r="I148" i="5"/>
  <c r="I150" i="5" s="1"/>
  <c r="J70" i="5"/>
  <c r="J72" i="5" s="1"/>
  <c r="B70" i="5"/>
  <c r="B72" i="5" s="1"/>
  <c r="I70" i="5"/>
  <c r="I72" i="5" s="1"/>
  <c r="C70" i="5"/>
  <c r="C72" i="5" s="1"/>
  <c r="K70" i="5"/>
  <c r="K72" i="5" s="1"/>
  <c r="E70" i="5"/>
  <c r="E72" i="5" s="1"/>
  <c r="M70" i="5"/>
  <c r="M72" i="5" s="1"/>
  <c r="C187" i="4"/>
  <c r="C189" i="4" s="1"/>
  <c r="D187" i="4"/>
  <c r="D189" i="4" s="1"/>
  <c r="K187" i="4"/>
  <c r="K189" i="4" s="1"/>
  <c r="E187" i="4"/>
  <c r="E189" i="4" s="1"/>
  <c r="M187" i="4"/>
  <c r="M189" i="4" s="1"/>
  <c r="P187" i="4"/>
  <c r="P189" i="4" s="1"/>
  <c r="I187" i="4"/>
  <c r="I189" i="4" s="1"/>
  <c r="H187" i="4"/>
  <c r="H189" i="4" s="1"/>
  <c r="L109" i="4"/>
  <c r="L111" i="4" s="1"/>
  <c r="H109" i="4"/>
  <c r="H111" i="4" s="1"/>
  <c r="P109" i="4"/>
  <c r="P111" i="4" s="1"/>
  <c r="C109" i="4"/>
  <c r="C111" i="4" s="1"/>
  <c r="K109" i="4"/>
  <c r="K111" i="4" s="1"/>
  <c r="I109" i="4"/>
  <c r="I111" i="4" s="1"/>
  <c r="M31" i="4"/>
  <c r="M33" i="4" s="1"/>
  <c r="H31" i="4"/>
  <c r="H33" i="4" s="1"/>
  <c r="P31" i="4"/>
  <c r="P33" i="4" s="1"/>
  <c r="I31" i="4"/>
  <c r="I33" i="4" s="1"/>
  <c r="G31" i="4"/>
  <c r="G33" i="4" s="1"/>
  <c r="O31" i="4"/>
  <c r="O33" i="4" s="1"/>
  <c r="K31" i="4"/>
  <c r="K33" i="4" s="1"/>
  <c r="C31" i="4"/>
  <c r="C33" i="4" s="1"/>
  <c r="I148" i="3"/>
  <c r="I150" i="3" s="1"/>
  <c r="G148" i="3"/>
  <c r="G150" i="3" s="1"/>
  <c r="H148" i="3"/>
  <c r="H150" i="3" s="1"/>
  <c r="P148" i="3"/>
  <c r="P150" i="3" s="1"/>
  <c r="O148" i="3"/>
  <c r="O150" i="3" s="1"/>
  <c r="C148" i="3"/>
  <c r="C150" i="3" s="1"/>
  <c r="K148" i="3"/>
  <c r="K150" i="3" s="1"/>
  <c r="C70" i="3"/>
  <c r="C72" i="3" s="1"/>
  <c r="G70" i="3"/>
  <c r="G72" i="3" s="1"/>
  <c r="O70" i="3"/>
  <c r="O72" i="3" s="1"/>
  <c r="K70" i="3"/>
  <c r="K72" i="3" s="1"/>
  <c r="D70" i="3"/>
  <c r="D72" i="3" s="1"/>
  <c r="L70" i="3"/>
  <c r="L72" i="3" s="1"/>
  <c r="I70" i="3"/>
  <c r="I72" i="3" s="1"/>
  <c r="L109" i="1"/>
  <c r="L111" i="1" s="1"/>
  <c r="B109" i="1"/>
  <c r="B111" i="1" s="1"/>
  <c r="K109" i="1"/>
  <c r="K111" i="1" s="1"/>
  <c r="I109" i="1"/>
  <c r="I111" i="1" s="1"/>
  <c r="J109" i="1"/>
  <c r="J111" i="1" s="1"/>
  <c r="C109" i="1"/>
  <c r="C111" i="1" s="1"/>
  <c r="AG273" i="12" l="1"/>
  <c r="AG162" i="12"/>
  <c r="P126" i="12"/>
  <c r="G8" i="12" s="1"/>
  <c r="CF89" i="12"/>
  <c r="AG89" i="12"/>
  <c r="BM33" i="12"/>
  <c r="CD33" i="12"/>
  <c r="N33" i="12"/>
  <c r="P33" i="12" s="1"/>
  <c r="P70" i="12"/>
  <c r="BO89" i="12"/>
  <c r="AX237" i="12"/>
  <c r="AG200" i="12"/>
  <c r="AX311" i="12"/>
  <c r="CF33" i="12" l="1"/>
  <c r="BO33" i="12"/>
  <c r="B37" i="1"/>
  <c r="N29" i="8"/>
  <c r="N28" i="8"/>
  <c r="N27" i="8"/>
  <c r="N26" i="8"/>
  <c r="N20" i="8"/>
  <c r="N19" i="8"/>
  <c r="N18" i="8"/>
  <c r="N17" i="8"/>
  <c r="N11" i="8"/>
  <c r="N10" i="8"/>
  <c r="N9" i="8"/>
  <c r="B193" i="11"/>
  <c r="G192" i="11"/>
  <c r="B192" i="11" a="1"/>
  <c r="B192" i="11" s="1"/>
  <c r="C161" i="11"/>
  <c r="D161" i="11" s="1"/>
  <c r="E161" i="11" s="1"/>
  <c r="F161" i="11" s="1"/>
  <c r="G161" i="11" s="1"/>
  <c r="H161" i="11" s="1"/>
  <c r="I161" i="11" s="1"/>
  <c r="J161" i="11" s="1"/>
  <c r="K161" i="11" s="1"/>
  <c r="L161" i="11" s="1"/>
  <c r="M161" i="11" s="1"/>
  <c r="N161" i="11" s="1"/>
  <c r="O161" i="11" s="1"/>
  <c r="P161" i="11" s="1"/>
  <c r="B154" i="11"/>
  <c r="G153" i="11"/>
  <c r="B153" i="11" a="1"/>
  <c r="B153" i="11" s="1"/>
  <c r="C122" i="11"/>
  <c r="D122" i="11" s="1"/>
  <c r="E122" i="11" s="1"/>
  <c r="F122" i="11" s="1"/>
  <c r="G122" i="11" s="1"/>
  <c r="H122" i="11" s="1"/>
  <c r="I122" i="11" s="1"/>
  <c r="J122" i="11" s="1"/>
  <c r="K122" i="11" s="1"/>
  <c r="L122" i="11" s="1"/>
  <c r="M122" i="11" s="1"/>
  <c r="N122" i="11" s="1"/>
  <c r="O122" i="11" s="1"/>
  <c r="P122" i="11" s="1"/>
  <c r="B115" i="11"/>
  <c r="G114" i="11"/>
  <c r="B114" i="11" a="1"/>
  <c r="B114" i="11" s="1"/>
  <c r="C83" i="11"/>
  <c r="D83" i="11" s="1"/>
  <c r="E83" i="11" s="1"/>
  <c r="F83" i="11" s="1"/>
  <c r="G83" i="11" s="1"/>
  <c r="H83" i="11" s="1"/>
  <c r="I83" i="11" s="1"/>
  <c r="J83" i="11" s="1"/>
  <c r="K83" i="11" s="1"/>
  <c r="L83" i="11" s="1"/>
  <c r="M83" i="11" s="1"/>
  <c r="N83" i="11" s="1"/>
  <c r="O83" i="11" s="1"/>
  <c r="P83" i="11" s="1"/>
  <c r="B76" i="11"/>
  <c r="G75" i="11"/>
  <c r="B75" i="11" a="1"/>
  <c r="B75" i="11" s="1"/>
  <c r="C44" i="11"/>
  <c r="D44" i="11" s="1"/>
  <c r="E44" i="11" s="1"/>
  <c r="F44" i="11" s="1"/>
  <c r="G44" i="11" s="1"/>
  <c r="H44" i="11" s="1"/>
  <c r="I44" i="11" s="1"/>
  <c r="J44" i="11" s="1"/>
  <c r="K44" i="11" s="1"/>
  <c r="L44" i="11" s="1"/>
  <c r="M44" i="11" s="1"/>
  <c r="N44" i="11" s="1"/>
  <c r="O44" i="11" s="1"/>
  <c r="P44" i="11" s="1"/>
  <c r="B37" i="11"/>
  <c r="G36" i="11"/>
  <c r="B36" i="11" a="1"/>
  <c r="B36" i="11" s="1"/>
  <c r="C5" i="11"/>
  <c r="D5" i="11" s="1"/>
  <c r="E5" i="11" s="1"/>
  <c r="F5" i="11" s="1"/>
  <c r="G5" i="11" s="1"/>
  <c r="H5" i="11" s="1"/>
  <c r="I5" i="11" s="1"/>
  <c r="J5" i="11" s="1"/>
  <c r="K5" i="11" s="1"/>
  <c r="L5" i="11" s="1"/>
  <c r="M5" i="11" s="1"/>
  <c r="N5" i="11" s="1"/>
  <c r="O5" i="11" s="1"/>
  <c r="P5" i="11" s="1"/>
  <c r="B193" i="10"/>
  <c r="G192" i="10"/>
  <c r="B192" i="10" a="1"/>
  <c r="B192" i="10" s="1"/>
  <c r="C161" i="10"/>
  <c r="D161" i="10" s="1"/>
  <c r="E161" i="10" s="1"/>
  <c r="F161" i="10" s="1"/>
  <c r="G161" i="10" s="1"/>
  <c r="H161" i="10" s="1"/>
  <c r="I161" i="10" s="1"/>
  <c r="J161" i="10" s="1"/>
  <c r="K161" i="10" s="1"/>
  <c r="L161" i="10" s="1"/>
  <c r="M161" i="10" s="1"/>
  <c r="N161" i="10" s="1"/>
  <c r="O161" i="10" s="1"/>
  <c r="P161" i="10" s="1"/>
  <c r="B154" i="10"/>
  <c r="G153" i="10"/>
  <c r="B153" i="10" a="1"/>
  <c r="B153" i="10" s="1"/>
  <c r="C122" i="10"/>
  <c r="D122" i="10" s="1"/>
  <c r="E122" i="10" s="1"/>
  <c r="F122" i="10" s="1"/>
  <c r="G122" i="10" s="1"/>
  <c r="H122" i="10" s="1"/>
  <c r="I122" i="10" s="1"/>
  <c r="J122" i="10" s="1"/>
  <c r="K122" i="10" s="1"/>
  <c r="L122" i="10" s="1"/>
  <c r="M122" i="10" s="1"/>
  <c r="N122" i="10" s="1"/>
  <c r="O122" i="10" s="1"/>
  <c r="P122" i="10" s="1"/>
  <c r="B115" i="10"/>
  <c r="G114" i="10"/>
  <c r="B114" i="10" a="1"/>
  <c r="B114" i="10" s="1"/>
  <c r="C83" i="10"/>
  <c r="D83" i="10" s="1"/>
  <c r="E83" i="10" s="1"/>
  <c r="F83" i="10" s="1"/>
  <c r="G83" i="10" s="1"/>
  <c r="H83" i="10" s="1"/>
  <c r="I83" i="10" s="1"/>
  <c r="J83" i="10" s="1"/>
  <c r="K83" i="10" s="1"/>
  <c r="L83" i="10" s="1"/>
  <c r="M83" i="10" s="1"/>
  <c r="N83" i="10" s="1"/>
  <c r="O83" i="10" s="1"/>
  <c r="P83" i="10" s="1"/>
  <c r="B76" i="10"/>
  <c r="G75" i="10"/>
  <c r="B75" i="10" a="1"/>
  <c r="B75" i="10" s="1"/>
  <c r="C44" i="10"/>
  <c r="D44" i="10" s="1"/>
  <c r="E44" i="10" s="1"/>
  <c r="F44" i="10" s="1"/>
  <c r="G44" i="10" s="1"/>
  <c r="H44" i="10" s="1"/>
  <c r="I44" i="10" s="1"/>
  <c r="J44" i="10" s="1"/>
  <c r="K44" i="10" s="1"/>
  <c r="L44" i="10" s="1"/>
  <c r="M44" i="10" s="1"/>
  <c r="N44" i="10" s="1"/>
  <c r="O44" i="10" s="1"/>
  <c r="P44" i="10" s="1"/>
  <c r="B37" i="10"/>
  <c r="G36" i="10"/>
  <c r="B36" i="10" a="1"/>
  <c r="B36" i="10" s="1"/>
  <c r="C5" i="10"/>
  <c r="D5" i="10" s="1"/>
  <c r="E5" i="10" s="1"/>
  <c r="F5" i="10" s="1"/>
  <c r="G5" i="10" s="1"/>
  <c r="H5" i="10" s="1"/>
  <c r="I5" i="10" s="1"/>
  <c r="J5" i="10" s="1"/>
  <c r="K5" i="10" s="1"/>
  <c r="L5" i="10" s="1"/>
  <c r="M5" i="10" s="1"/>
  <c r="N5" i="10" s="1"/>
  <c r="O5" i="10" s="1"/>
  <c r="P5" i="10" s="1"/>
  <c r="B193" i="9"/>
  <c r="G192" i="9"/>
  <c r="B192" i="9" a="1"/>
  <c r="B192" i="9" s="1"/>
  <c r="C161" i="9"/>
  <c r="D161" i="9" s="1"/>
  <c r="E161" i="9" s="1"/>
  <c r="F161" i="9" s="1"/>
  <c r="G161" i="9" s="1"/>
  <c r="H161" i="9" s="1"/>
  <c r="I161" i="9" s="1"/>
  <c r="J161" i="9" s="1"/>
  <c r="K161" i="9" s="1"/>
  <c r="L161" i="9" s="1"/>
  <c r="M161" i="9" s="1"/>
  <c r="N161" i="9" s="1"/>
  <c r="O161" i="9" s="1"/>
  <c r="P161" i="9" s="1"/>
  <c r="B154" i="9"/>
  <c r="G153" i="9"/>
  <c r="B153" i="9" a="1"/>
  <c r="B153" i="9" s="1"/>
  <c r="C122" i="9"/>
  <c r="D122" i="9" s="1"/>
  <c r="E122" i="9" s="1"/>
  <c r="F122" i="9" s="1"/>
  <c r="G122" i="9" s="1"/>
  <c r="H122" i="9" s="1"/>
  <c r="I122" i="9" s="1"/>
  <c r="J122" i="9" s="1"/>
  <c r="K122" i="9" s="1"/>
  <c r="L122" i="9" s="1"/>
  <c r="M122" i="9" s="1"/>
  <c r="N122" i="9" s="1"/>
  <c r="O122" i="9" s="1"/>
  <c r="P122" i="9" s="1"/>
  <c r="B115" i="9"/>
  <c r="G114" i="9"/>
  <c r="B114" i="9" a="1"/>
  <c r="B114" i="9" s="1"/>
  <c r="C83" i="9"/>
  <c r="D83" i="9" s="1"/>
  <c r="E83" i="9" s="1"/>
  <c r="F83" i="9" s="1"/>
  <c r="G83" i="9" s="1"/>
  <c r="H83" i="9" s="1"/>
  <c r="I83" i="9" s="1"/>
  <c r="J83" i="9" s="1"/>
  <c r="K83" i="9" s="1"/>
  <c r="L83" i="9" s="1"/>
  <c r="M83" i="9" s="1"/>
  <c r="N83" i="9" s="1"/>
  <c r="O83" i="9" s="1"/>
  <c r="P83" i="9" s="1"/>
  <c r="B76" i="9"/>
  <c r="G75" i="9"/>
  <c r="B75" i="9" a="1"/>
  <c r="B75" i="9" s="1"/>
  <c r="C44" i="9"/>
  <c r="D44" i="9" s="1"/>
  <c r="E44" i="9" s="1"/>
  <c r="F44" i="9" s="1"/>
  <c r="G44" i="9" s="1"/>
  <c r="H44" i="9" s="1"/>
  <c r="I44" i="9" s="1"/>
  <c r="J44" i="9" s="1"/>
  <c r="K44" i="9" s="1"/>
  <c r="L44" i="9" s="1"/>
  <c r="M44" i="9" s="1"/>
  <c r="N44" i="9" s="1"/>
  <c r="O44" i="9" s="1"/>
  <c r="P44" i="9" s="1"/>
  <c r="B37" i="9"/>
  <c r="G36" i="9"/>
  <c r="B36" i="9" a="1"/>
  <c r="B36" i="9" s="1"/>
  <c r="C5" i="9"/>
  <c r="D5" i="9" s="1"/>
  <c r="E5" i="9" s="1"/>
  <c r="F5" i="9" s="1"/>
  <c r="G5" i="9" s="1"/>
  <c r="H5" i="9" s="1"/>
  <c r="I5" i="9" s="1"/>
  <c r="J5" i="9" s="1"/>
  <c r="K5" i="9" s="1"/>
  <c r="L5" i="9" s="1"/>
  <c r="M5" i="9" s="1"/>
  <c r="N5" i="9" s="1"/>
  <c r="O5" i="9" s="1"/>
  <c r="P5" i="9" s="1"/>
  <c r="N25" i="8"/>
  <c r="N24" i="8"/>
  <c r="N23" i="8"/>
  <c r="N22" i="8"/>
  <c r="N16" i="8"/>
  <c r="N15" i="8"/>
  <c r="N14" i="8"/>
  <c r="N13" i="8"/>
  <c r="N7" i="8"/>
  <c r="N6" i="8"/>
  <c r="N5" i="8"/>
  <c r="A26" i="8"/>
  <c r="A25" i="8"/>
  <c r="A24" i="8"/>
  <c r="S21" i="8"/>
  <c r="R21" i="8"/>
  <c r="Q21" i="8"/>
  <c r="P21" i="8"/>
  <c r="O21" i="8"/>
  <c r="A21" i="8"/>
  <c r="A20" i="8"/>
  <c r="A19" i="8"/>
  <c r="S12" i="8"/>
  <c r="R12" i="8"/>
  <c r="Q12" i="8"/>
  <c r="P12" i="8"/>
  <c r="O12" i="8"/>
  <c r="A16" i="8"/>
  <c r="A15" i="8"/>
  <c r="A14" i="8"/>
  <c r="A11" i="8"/>
  <c r="A10" i="8"/>
  <c r="A9" i="8"/>
  <c r="N8" i="8"/>
  <c r="A6" i="8"/>
  <c r="A5" i="8"/>
  <c r="N4" i="8"/>
  <c r="A4" i="8"/>
  <c r="S3" i="8"/>
  <c r="R3" i="8"/>
  <c r="Q3" i="8"/>
  <c r="P3" i="8"/>
  <c r="P15" i="8" s="1"/>
  <c r="O3" i="8"/>
  <c r="O29" i="8" s="1"/>
  <c r="B193" i="6"/>
  <c r="G192" i="6"/>
  <c r="B192" i="6" a="1"/>
  <c r="B192" i="6" s="1"/>
  <c r="C161" i="6"/>
  <c r="D161" i="6" s="1"/>
  <c r="E161" i="6" s="1"/>
  <c r="F161" i="6" s="1"/>
  <c r="G161" i="6" s="1"/>
  <c r="H161" i="6" s="1"/>
  <c r="I161" i="6" s="1"/>
  <c r="J161" i="6" s="1"/>
  <c r="K161" i="6" s="1"/>
  <c r="L161" i="6" s="1"/>
  <c r="M161" i="6" s="1"/>
  <c r="N161" i="6" s="1"/>
  <c r="O161" i="6" s="1"/>
  <c r="P161" i="6" s="1"/>
  <c r="B154" i="6"/>
  <c r="G153" i="6"/>
  <c r="B153" i="6" a="1"/>
  <c r="B153" i="6" s="1"/>
  <c r="C122" i="6"/>
  <c r="D122" i="6" s="1"/>
  <c r="E122" i="6" s="1"/>
  <c r="F122" i="6" s="1"/>
  <c r="G122" i="6" s="1"/>
  <c r="H122" i="6" s="1"/>
  <c r="I122" i="6" s="1"/>
  <c r="J122" i="6" s="1"/>
  <c r="K122" i="6" s="1"/>
  <c r="L122" i="6" s="1"/>
  <c r="M122" i="6" s="1"/>
  <c r="N122" i="6" s="1"/>
  <c r="O122" i="6" s="1"/>
  <c r="P122" i="6" s="1"/>
  <c r="B115" i="6"/>
  <c r="G114" i="6"/>
  <c r="B114" i="6" a="1"/>
  <c r="B114" i="6" s="1"/>
  <c r="C83" i="6"/>
  <c r="D83" i="6" s="1"/>
  <c r="E83" i="6" s="1"/>
  <c r="F83" i="6" s="1"/>
  <c r="G83" i="6" s="1"/>
  <c r="H83" i="6" s="1"/>
  <c r="I83" i="6" s="1"/>
  <c r="J83" i="6" s="1"/>
  <c r="K83" i="6" s="1"/>
  <c r="L83" i="6" s="1"/>
  <c r="M83" i="6" s="1"/>
  <c r="N83" i="6" s="1"/>
  <c r="O83" i="6" s="1"/>
  <c r="P83" i="6" s="1"/>
  <c r="B76" i="6"/>
  <c r="G75" i="6"/>
  <c r="B75" i="6" a="1"/>
  <c r="B75" i="6" s="1"/>
  <c r="C44" i="6"/>
  <c r="D44" i="6" s="1"/>
  <c r="E44" i="6" s="1"/>
  <c r="F44" i="6" s="1"/>
  <c r="G44" i="6" s="1"/>
  <c r="H44" i="6" s="1"/>
  <c r="I44" i="6" s="1"/>
  <c r="J44" i="6" s="1"/>
  <c r="K44" i="6" s="1"/>
  <c r="L44" i="6" s="1"/>
  <c r="M44" i="6" s="1"/>
  <c r="N44" i="6" s="1"/>
  <c r="O44" i="6" s="1"/>
  <c r="P44" i="6" s="1"/>
  <c r="B37" i="6"/>
  <c r="G36" i="6"/>
  <c r="B36" i="6" a="1"/>
  <c r="B36" i="6" s="1"/>
  <c r="C5" i="6"/>
  <c r="D5" i="6" s="1"/>
  <c r="E5" i="6" s="1"/>
  <c r="F5" i="6" s="1"/>
  <c r="G5" i="6" s="1"/>
  <c r="H5" i="6" s="1"/>
  <c r="I5" i="6" s="1"/>
  <c r="J5" i="6" s="1"/>
  <c r="K5" i="6" s="1"/>
  <c r="L5" i="6" s="1"/>
  <c r="M5" i="6" s="1"/>
  <c r="N5" i="6" s="1"/>
  <c r="O5" i="6" s="1"/>
  <c r="P5" i="6" s="1"/>
  <c r="B193" i="5"/>
  <c r="G192" i="5"/>
  <c r="B192" i="5" a="1"/>
  <c r="B192" i="5" s="1"/>
  <c r="C161" i="5"/>
  <c r="D161" i="5" s="1"/>
  <c r="E161" i="5" s="1"/>
  <c r="F161" i="5" s="1"/>
  <c r="G161" i="5" s="1"/>
  <c r="H161" i="5" s="1"/>
  <c r="I161" i="5" s="1"/>
  <c r="J161" i="5" s="1"/>
  <c r="K161" i="5" s="1"/>
  <c r="L161" i="5" s="1"/>
  <c r="M161" i="5" s="1"/>
  <c r="N161" i="5" s="1"/>
  <c r="O161" i="5" s="1"/>
  <c r="P161" i="5" s="1"/>
  <c r="B154" i="5"/>
  <c r="G153" i="5"/>
  <c r="B153" i="5" a="1"/>
  <c r="B153" i="5" s="1"/>
  <c r="C122" i="5"/>
  <c r="D122" i="5" s="1"/>
  <c r="E122" i="5" s="1"/>
  <c r="F122" i="5" s="1"/>
  <c r="G122" i="5" s="1"/>
  <c r="H122" i="5" s="1"/>
  <c r="I122" i="5" s="1"/>
  <c r="J122" i="5" s="1"/>
  <c r="K122" i="5" s="1"/>
  <c r="L122" i="5" s="1"/>
  <c r="M122" i="5" s="1"/>
  <c r="N122" i="5" s="1"/>
  <c r="O122" i="5" s="1"/>
  <c r="P122" i="5" s="1"/>
  <c r="B115" i="5"/>
  <c r="G114" i="5"/>
  <c r="B114" i="5" a="1"/>
  <c r="B114" i="5" s="1"/>
  <c r="C83" i="5"/>
  <c r="D83" i="5" s="1"/>
  <c r="E83" i="5" s="1"/>
  <c r="F83" i="5" s="1"/>
  <c r="G83" i="5" s="1"/>
  <c r="H83" i="5" s="1"/>
  <c r="I83" i="5" s="1"/>
  <c r="J83" i="5" s="1"/>
  <c r="K83" i="5" s="1"/>
  <c r="L83" i="5" s="1"/>
  <c r="M83" i="5" s="1"/>
  <c r="N83" i="5" s="1"/>
  <c r="O83" i="5" s="1"/>
  <c r="P83" i="5" s="1"/>
  <c r="B76" i="5"/>
  <c r="G75" i="5"/>
  <c r="B75" i="5" a="1"/>
  <c r="B75" i="5" s="1"/>
  <c r="C44" i="5"/>
  <c r="D44" i="5" s="1"/>
  <c r="E44" i="5" s="1"/>
  <c r="F44" i="5" s="1"/>
  <c r="G44" i="5" s="1"/>
  <c r="H44" i="5" s="1"/>
  <c r="I44" i="5" s="1"/>
  <c r="J44" i="5" s="1"/>
  <c r="K44" i="5" s="1"/>
  <c r="L44" i="5" s="1"/>
  <c r="M44" i="5" s="1"/>
  <c r="N44" i="5" s="1"/>
  <c r="O44" i="5" s="1"/>
  <c r="P44" i="5" s="1"/>
  <c r="B37" i="5"/>
  <c r="G36" i="5"/>
  <c r="B36" i="5" a="1"/>
  <c r="B36" i="5" s="1"/>
  <c r="C5" i="5"/>
  <c r="D5" i="5" s="1"/>
  <c r="E5" i="5" s="1"/>
  <c r="F5" i="5" s="1"/>
  <c r="G5" i="5" s="1"/>
  <c r="H5" i="5" s="1"/>
  <c r="I5" i="5" s="1"/>
  <c r="J5" i="5" s="1"/>
  <c r="K5" i="5" s="1"/>
  <c r="L5" i="5" s="1"/>
  <c r="M5" i="5" s="1"/>
  <c r="N5" i="5" s="1"/>
  <c r="O5" i="5" s="1"/>
  <c r="P5" i="5" s="1"/>
  <c r="B193" i="4"/>
  <c r="G192" i="4"/>
  <c r="B192" i="4" a="1"/>
  <c r="B192" i="4" s="1"/>
  <c r="C161" i="4"/>
  <c r="D161" i="4" s="1"/>
  <c r="E161" i="4" s="1"/>
  <c r="F161" i="4" s="1"/>
  <c r="G161" i="4" s="1"/>
  <c r="H161" i="4" s="1"/>
  <c r="I161" i="4" s="1"/>
  <c r="J161" i="4" s="1"/>
  <c r="K161" i="4" s="1"/>
  <c r="L161" i="4" s="1"/>
  <c r="M161" i="4" s="1"/>
  <c r="N161" i="4" s="1"/>
  <c r="O161" i="4" s="1"/>
  <c r="P161" i="4" s="1"/>
  <c r="B154" i="4"/>
  <c r="G153" i="4"/>
  <c r="B153" i="4" a="1"/>
  <c r="B153" i="4" s="1"/>
  <c r="C122" i="4"/>
  <c r="D122" i="4" s="1"/>
  <c r="E122" i="4" s="1"/>
  <c r="F122" i="4" s="1"/>
  <c r="G122" i="4" s="1"/>
  <c r="H122" i="4" s="1"/>
  <c r="I122" i="4" s="1"/>
  <c r="J122" i="4" s="1"/>
  <c r="K122" i="4" s="1"/>
  <c r="L122" i="4" s="1"/>
  <c r="M122" i="4" s="1"/>
  <c r="N122" i="4" s="1"/>
  <c r="O122" i="4" s="1"/>
  <c r="P122" i="4" s="1"/>
  <c r="B115" i="4"/>
  <c r="G114" i="4"/>
  <c r="B114" i="4" a="1"/>
  <c r="B114" i="4" s="1"/>
  <c r="C83" i="4"/>
  <c r="D83" i="4" s="1"/>
  <c r="E83" i="4" s="1"/>
  <c r="F83" i="4" s="1"/>
  <c r="G83" i="4" s="1"/>
  <c r="H83" i="4" s="1"/>
  <c r="I83" i="4" s="1"/>
  <c r="J83" i="4" s="1"/>
  <c r="K83" i="4" s="1"/>
  <c r="L83" i="4" s="1"/>
  <c r="M83" i="4" s="1"/>
  <c r="N83" i="4" s="1"/>
  <c r="O83" i="4" s="1"/>
  <c r="P83" i="4" s="1"/>
  <c r="B76" i="4"/>
  <c r="G75" i="4"/>
  <c r="B75" i="4" a="1"/>
  <c r="B75" i="4" s="1"/>
  <c r="C44" i="4"/>
  <c r="D44" i="4" s="1"/>
  <c r="E44" i="4" s="1"/>
  <c r="F44" i="4" s="1"/>
  <c r="G44" i="4" s="1"/>
  <c r="H44" i="4" s="1"/>
  <c r="I44" i="4" s="1"/>
  <c r="J44" i="4" s="1"/>
  <c r="K44" i="4" s="1"/>
  <c r="L44" i="4" s="1"/>
  <c r="M44" i="4" s="1"/>
  <c r="N44" i="4" s="1"/>
  <c r="O44" i="4" s="1"/>
  <c r="P44" i="4" s="1"/>
  <c r="B37" i="4"/>
  <c r="G36" i="4"/>
  <c r="B36" i="4" a="1"/>
  <c r="B36" i="4" s="1"/>
  <c r="C5" i="4"/>
  <c r="D5" i="4" s="1"/>
  <c r="E5" i="4" s="1"/>
  <c r="F5" i="4" s="1"/>
  <c r="G5" i="4" s="1"/>
  <c r="H5" i="4" s="1"/>
  <c r="I5" i="4" s="1"/>
  <c r="J5" i="4" s="1"/>
  <c r="K5" i="4" s="1"/>
  <c r="L5" i="4" s="1"/>
  <c r="M5" i="4" s="1"/>
  <c r="N5" i="4" s="1"/>
  <c r="O5" i="4" s="1"/>
  <c r="P5" i="4" s="1"/>
  <c r="B193" i="3"/>
  <c r="G192" i="3"/>
  <c r="B192" i="3" a="1"/>
  <c r="B192" i="3" s="1"/>
  <c r="C161" i="3"/>
  <c r="D161" i="3" s="1"/>
  <c r="E161" i="3" s="1"/>
  <c r="F161" i="3" s="1"/>
  <c r="G161" i="3" s="1"/>
  <c r="H161" i="3" s="1"/>
  <c r="I161" i="3" s="1"/>
  <c r="J161" i="3" s="1"/>
  <c r="K161" i="3" s="1"/>
  <c r="L161" i="3" s="1"/>
  <c r="M161" i="3" s="1"/>
  <c r="N161" i="3" s="1"/>
  <c r="O161" i="3" s="1"/>
  <c r="P161" i="3" s="1"/>
  <c r="B154" i="3"/>
  <c r="G153" i="3"/>
  <c r="B153" i="3" a="1"/>
  <c r="B153" i="3" s="1"/>
  <c r="C122" i="3"/>
  <c r="D122" i="3" s="1"/>
  <c r="E122" i="3" s="1"/>
  <c r="F122" i="3" s="1"/>
  <c r="G122" i="3" s="1"/>
  <c r="H122" i="3" s="1"/>
  <c r="I122" i="3" s="1"/>
  <c r="J122" i="3" s="1"/>
  <c r="K122" i="3" s="1"/>
  <c r="L122" i="3" s="1"/>
  <c r="M122" i="3" s="1"/>
  <c r="N122" i="3" s="1"/>
  <c r="O122" i="3" s="1"/>
  <c r="P122" i="3" s="1"/>
  <c r="B115" i="3"/>
  <c r="G114" i="3"/>
  <c r="B114" i="3" a="1"/>
  <c r="B114" i="3" s="1"/>
  <c r="C83" i="3"/>
  <c r="D83" i="3" s="1"/>
  <c r="E83" i="3" s="1"/>
  <c r="F83" i="3" s="1"/>
  <c r="G83" i="3" s="1"/>
  <c r="H83" i="3" s="1"/>
  <c r="I83" i="3" s="1"/>
  <c r="J83" i="3" s="1"/>
  <c r="K83" i="3" s="1"/>
  <c r="L83" i="3" s="1"/>
  <c r="M83" i="3" s="1"/>
  <c r="N83" i="3" s="1"/>
  <c r="O83" i="3" s="1"/>
  <c r="P83" i="3" s="1"/>
  <c r="B76" i="3"/>
  <c r="G75" i="3"/>
  <c r="B75" i="3" a="1"/>
  <c r="B75" i="3" s="1"/>
  <c r="C44" i="3"/>
  <c r="D44" i="3" s="1"/>
  <c r="E44" i="3" s="1"/>
  <c r="F44" i="3" s="1"/>
  <c r="G44" i="3" s="1"/>
  <c r="H44" i="3" s="1"/>
  <c r="I44" i="3" s="1"/>
  <c r="J44" i="3" s="1"/>
  <c r="K44" i="3" s="1"/>
  <c r="L44" i="3" s="1"/>
  <c r="M44" i="3" s="1"/>
  <c r="N44" i="3" s="1"/>
  <c r="O44" i="3" s="1"/>
  <c r="P44" i="3" s="1"/>
  <c r="B37" i="3"/>
  <c r="G36" i="3"/>
  <c r="B36" i="3" a="1"/>
  <c r="B36" i="3" s="1"/>
  <c r="C5" i="3"/>
  <c r="D5" i="3" s="1"/>
  <c r="E5" i="3" s="1"/>
  <c r="F5" i="3" s="1"/>
  <c r="G5" i="3" s="1"/>
  <c r="H5" i="3" s="1"/>
  <c r="I5" i="3" s="1"/>
  <c r="J5" i="3" s="1"/>
  <c r="K5" i="3" s="1"/>
  <c r="L5" i="3" s="1"/>
  <c r="M5" i="3" s="1"/>
  <c r="N5" i="3" s="1"/>
  <c r="O5" i="3" s="1"/>
  <c r="P5" i="3" s="1"/>
  <c r="B193" i="1"/>
  <c r="G192" i="1"/>
  <c r="B192" i="1" a="1"/>
  <c r="B192" i="1" s="1"/>
  <c r="C161" i="1"/>
  <c r="B154" i="1"/>
  <c r="G153" i="1"/>
  <c r="B153" i="1" a="1"/>
  <c r="B153" i="1" s="1"/>
  <c r="C122" i="1"/>
  <c r="B115" i="1"/>
  <c r="G114" i="1"/>
  <c r="B114" i="1" a="1"/>
  <c r="B114" i="1" s="1"/>
  <c r="C83" i="1"/>
  <c r="B76" i="1"/>
  <c r="G75" i="1"/>
  <c r="B75" i="1" a="1"/>
  <c r="B75" i="1" s="1"/>
  <c r="B36" i="1" a="1"/>
  <c r="B36" i="1" s="1"/>
  <c r="C44" i="1"/>
  <c r="G36" i="1"/>
  <c r="B8" i="2"/>
  <c r="B4" i="2"/>
  <c r="C5" i="1"/>
  <c r="D122" i="1" l="1"/>
  <c r="E122" i="1" s="1"/>
  <c r="F122" i="1" s="1"/>
  <c r="G122" i="1" s="1"/>
  <c r="H122" i="1" s="1"/>
  <c r="I122" i="1" s="1"/>
  <c r="J122" i="1" s="1"/>
  <c r="K122" i="1" s="1"/>
  <c r="L122" i="1" s="1"/>
  <c r="M122" i="1" s="1"/>
  <c r="N122" i="1" s="1"/>
  <c r="O122" i="1" s="1"/>
  <c r="P122" i="1" s="1"/>
  <c r="BN34" i="12" a="1"/>
  <c r="BN34" i="12" s="1"/>
  <c r="BL42" i="12" a="1"/>
  <c r="BL42" i="12" s="1"/>
  <c r="BJ38" i="12" a="1"/>
  <c r="BJ38" i="12" s="1"/>
  <c r="BI45" i="12" a="1"/>
  <c r="BI45" i="12" s="1"/>
  <c r="BG44" i="12" a="1"/>
  <c r="BG44" i="12" s="1"/>
  <c r="BD35" i="12" a="1"/>
  <c r="BD35" i="12" s="1"/>
  <c r="BN35" i="12" a="1"/>
  <c r="BN35" i="12" s="1"/>
  <c r="BL38" i="12" a="1"/>
  <c r="BL38" i="12" s="1"/>
  <c r="BL47" i="12" a="1"/>
  <c r="BL47" i="12" s="1"/>
  <c r="BI46" i="12" a="1"/>
  <c r="BI46" i="12" s="1"/>
  <c r="BN41" i="12" a="1"/>
  <c r="BN41" i="12" s="1"/>
  <c r="BK43" i="12" a="1"/>
  <c r="BK43" i="12" s="1"/>
  <c r="BN36" i="12" a="1"/>
  <c r="BN36" i="12" s="1"/>
  <c r="BN42" i="12" a="1"/>
  <c r="BN42" i="12" s="1"/>
  <c r="BL34" i="12" a="1"/>
  <c r="BL34" i="12" s="1"/>
  <c r="BL43" i="12" a="1"/>
  <c r="BL43" i="12" s="1"/>
  <c r="BK38" i="12" a="1"/>
  <c r="BK38" i="12" s="1"/>
  <c r="BJ34" i="12" a="1"/>
  <c r="BJ34" i="12" s="1"/>
  <c r="BJ39" i="12" a="1"/>
  <c r="BJ39" i="12" s="1"/>
  <c r="BJ45" i="12" a="1"/>
  <c r="BJ45" i="12" s="1"/>
  <c r="BI35" i="12" a="1"/>
  <c r="BI35" i="12" s="1"/>
  <c r="BI41" i="12" a="1"/>
  <c r="BI41" i="12" s="1"/>
  <c r="BH38" i="12" a="1"/>
  <c r="BH38" i="12" s="1"/>
  <c r="BH43" i="12" a="1"/>
  <c r="BH43" i="12" s="1"/>
  <c r="BG34" i="12" a="1"/>
  <c r="BG34" i="12" s="1"/>
  <c r="BG40" i="12" a="1"/>
  <c r="BG40" i="12" s="1"/>
  <c r="BG45" i="12" a="1"/>
  <c r="BG45" i="12" s="1"/>
  <c r="BF37" i="12"/>
  <c r="BF45" i="12"/>
  <c r="BE44" i="12" a="1"/>
  <c r="BE44" i="12" s="1"/>
  <c r="BD37" i="12" a="1"/>
  <c r="BD37" i="12" s="1"/>
  <c r="BD43" i="12" a="1"/>
  <c r="BD43" i="12" s="1"/>
  <c r="BC35" i="12" a="1"/>
  <c r="BC35" i="12" s="1"/>
  <c r="BC46" i="12" a="1"/>
  <c r="BC46" i="12" s="1"/>
  <c r="BN43" i="12" a="1"/>
  <c r="BN43" i="12" s="1"/>
  <c r="BL39" i="12" a="1"/>
  <c r="BL39" i="12" s="1"/>
  <c r="BJ40" i="12" a="1"/>
  <c r="BJ40" i="12" s="1"/>
  <c r="BI42" i="12" a="1"/>
  <c r="BI42" i="12" s="1"/>
  <c r="BH44" i="12" a="1"/>
  <c r="BH44" i="12" s="1"/>
  <c r="BG46" i="12" a="1"/>
  <c r="BG46" i="12" s="1"/>
  <c r="BF46" i="12"/>
  <c r="BE45" i="12" a="1"/>
  <c r="BE45" i="12" s="1"/>
  <c r="BC36" i="12" a="1"/>
  <c r="BC36" i="12" s="1"/>
  <c r="BC47" i="12" a="1"/>
  <c r="BC47" i="12" s="1"/>
  <c r="BN44" i="12" a="1"/>
  <c r="BN44" i="12" s="1"/>
  <c r="BL44" i="12" a="1"/>
  <c r="BL44" i="12" s="1"/>
  <c r="BK39" i="12" a="1"/>
  <c r="BK39" i="12" s="1"/>
  <c r="BK44" i="12" a="1"/>
  <c r="BK44" i="12" s="1"/>
  <c r="BI36" i="12" a="1"/>
  <c r="BI36" i="12" s="1"/>
  <c r="BI47" i="12" a="1"/>
  <c r="BI47" i="12" s="1"/>
  <c r="BG35" i="12" a="1"/>
  <c r="BG35" i="12" s="1"/>
  <c r="BF38" i="12"/>
  <c r="BE38" i="12" a="1"/>
  <c r="BE38" i="12" s="1"/>
  <c r="BD44" i="12" a="1"/>
  <c r="BD44" i="12" s="1"/>
  <c r="BC41" i="12" a="1"/>
  <c r="BC41" i="12" s="1"/>
  <c r="BN37" i="12" a="1"/>
  <c r="BN37" i="12" s="1"/>
  <c r="BL35" i="12" a="1"/>
  <c r="BL35" i="12" s="1"/>
  <c r="BK34" i="12" a="1"/>
  <c r="BK34" i="12" s="1"/>
  <c r="BJ41" i="12" a="1"/>
  <c r="BJ41" i="12" s="1"/>
  <c r="BN39" i="12" a="1"/>
  <c r="BN39" i="12" s="1"/>
  <c r="BN45" i="12" a="1"/>
  <c r="BN45" i="12" s="1"/>
  <c r="BL36" i="12" a="1"/>
  <c r="BL36" i="12" s="1"/>
  <c r="BL45" i="12" a="1"/>
  <c r="BL45" i="12" s="1"/>
  <c r="BK46" i="12" a="1"/>
  <c r="BK46" i="12" s="1"/>
  <c r="BJ37" i="12" a="1"/>
  <c r="BJ37" i="12" s="1"/>
  <c r="BJ42" i="12" a="1"/>
  <c r="BJ42" i="12" s="1"/>
  <c r="BJ47" i="12" a="1"/>
  <c r="BJ47" i="12" s="1"/>
  <c r="BI38" i="12" a="1"/>
  <c r="BI38" i="12" s="1"/>
  <c r="BI44" i="12" a="1"/>
  <c r="BI44" i="12" s="1"/>
  <c r="BH35" i="12" a="1"/>
  <c r="BH35" i="12" s="1"/>
  <c r="BH46" i="12" a="1"/>
  <c r="BH46" i="12" s="1"/>
  <c r="BG37" i="12" a="1"/>
  <c r="BG37" i="12" s="1"/>
  <c r="BF41" i="12"/>
  <c r="BE34" i="12" a="1"/>
  <c r="BE34" i="12" s="1"/>
  <c r="BE41" i="12" a="1"/>
  <c r="BE41" i="12" s="1"/>
  <c r="BD40" i="12" a="1"/>
  <c r="BD40" i="12" s="1"/>
  <c r="BD46" i="12" a="1"/>
  <c r="BD46" i="12" s="1"/>
  <c r="BC43" i="12" a="1"/>
  <c r="BC43" i="12" s="1"/>
  <c r="BN47" i="12" a="1"/>
  <c r="BN47" i="12" s="1"/>
  <c r="BL37" i="12" a="1"/>
  <c r="BL37" i="12" s="1"/>
  <c r="BJ43" i="12" a="1"/>
  <c r="BJ43" i="12" s="1"/>
  <c r="BI40" i="12" a="1"/>
  <c r="BI40" i="12" s="1"/>
  <c r="BH47" i="12" a="1"/>
  <c r="BH47" i="12" s="1"/>
  <c r="BF43" i="12"/>
  <c r="BE42" i="12" a="1"/>
  <c r="BE42" i="12" s="1"/>
  <c r="BC39" i="12" a="1"/>
  <c r="BC39" i="12" s="1"/>
  <c r="BK37" i="12" a="1"/>
  <c r="BK37" i="12" s="1"/>
  <c r="BJ44" i="12" a="1"/>
  <c r="BJ44" i="12" s="1"/>
  <c r="BH37" i="12" a="1"/>
  <c r="BH37" i="12" s="1"/>
  <c r="BN40" i="12" a="1"/>
  <c r="BN40" i="12" s="1"/>
  <c r="BN46" i="12" a="1"/>
  <c r="BN46" i="12" s="1"/>
  <c r="BL41" i="12" a="1"/>
  <c r="BL41" i="12" s="1"/>
  <c r="BL46" i="12" a="1"/>
  <c r="BL46" i="12" s="1"/>
  <c r="BK36" i="12" a="1"/>
  <c r="BK36" i="12" s="1"/>
  <c r="BK41" i="12" a="1"/>
  <c r="BK41" i="12" s="1"/>
  <c r="BK47" i="12" a="1"/>
  <c r="BK47" i="12" s="1"/>
  <c r="BI39" i="12" a="1"/>
  <c r="BI39" i="12" s="1"/>
  <c r="BH36" i="12" a="1"/>
  <c r="BH36" i="12" s="1"/>
  <c r="BH41" i="12" a="1"/>
  <c r="BH41" i="12" s="1"/>
  <c r="BG38" i="12" a="1"/>
  <c r="BG38" i="12" s="1"/>
  <c r="BG43" i="12" a="1"/>
  <c r="BG43" i="12" s="1"/>
  <c r="BF34" i="12"/>
  <c r="BF42" i="12"/>
  <c r="BE35" i="12" a="1"/>
  <c r="BE35" i="12" s="1"/>
  <c r="BD34" i="12" a="1"/>
  <c r="BD34" i="12" s="1"/>
  <c r="BD41" i="12" a="1"/>
  <c r="BD41" i="12" s="1"/>
  <c r="BD47" i="12" a="1"/>
  <c r="BD47" i="12" s="1"/>
  <c r="BC38" i="12" a="1"/>
  <c r="BC38" i="12" s="1"/>
  <c r="BC44" i="12" a="1"/>
  <c r="BC44" i="12" s="1"/>
  <c r="BK42" i="12" a="1"/>
  <c r="BK42" i="12" s="1"/>
  <c r="BI34" i="12" a="1"/>
  <c r="BI34" i="12" s="1"/>
  <c r="BI49" i="12" s="1"/>
  <c r="BH42" i="12" a="1"/>
  <c r="BH42" i="12" s="1"/>
  <c r="BF35" i="12"/>
  <c r="BE36" i="12" a="1"/>
  <c r="BE36" i="12" s="1"/>
  <c r="BK40" i="12" a="1"/>
  <c r="BK40" i="12" s="1"/>
  <c r="BG41" i="12" a="1"/>
  <c r="BG41" i="12" s="1"/>
  <c r="BE46" i="12" a="1"/>
  <c r="BE46" i="12" s="1"/>
  <c r="BN38" i="12" a="1"/>
  <c r="BN38" i="12" s="1"/>
  <c r="BK45" i="12" a="1"/>
  <c r="BK45" i="12" s="1"/>
  <c r="BG42" i="12" a="1"/>
  <c r="BG42" i="12" s="1"/>
  <c r="BF44" i="12"/>
  <c r="BE47" i="12" a="1"/>
  <c r="BE47" i="12" s="1"/>
  <c r="BC34" i="12" a="1"/>
  <c r="BC34" i="12" s="1"/>
  <c r="BI37" i="12" a="1"/>
  <c r="BI37" i="12" s="1"/>
  <c r="BF47" i="12"/>
  <c r="BD36" i="12" a="1"/>
  <c r="BD36" i="12" s="1"/>
  <c r="BD42" i="12" a="1"/>
  <c r="BD42" i="12" s="1"/>
  <c r="BJ35" i="12" a="1"/>
  <c r="BJ35" i="12" s="1"/>
  <c r="BH45" i="12" a="1"/>
  <c r="BH45" i="12" s="1"/>
  <c r="BD38" i="12" a="1"/>
  <c r="BD38" i="12" s="1"/>
  <c r="BC37" i="12" a="1"/>
  <c r="BC37" i="12" s="1"/>
  <c r="BJ36" i="12" a="1"/>
  <c r="BJ36" i="12" s="1"/>
  <c r="BI43" i="12" a="1"/>
  <c r="BI43" i="12" s="1"/>
  <c r="BG47" i="12" a="1"/>
  <c r="BG47" i="12" s="1"/>
  <c r="BE37" i="12" a="1"/>
  <c r="BE37" i="12" s="1"/>
  <c r="BD39" i="12" a="1"/>
  <c r="BD39" i="12" s="1"/>
  <c r="BC40" i="12" a="1"/>
  <c r="BC40" i="12" s="1"/>
  <c r="BL40" i="12" a="1"/>
  <c r="BL40" i="12" s="1"/>
  <c r="BG36" i="12" a="1"/>
  <c r="BG36" i="12" s="1"/>
  <c r="BE39" i="12" a="1"/>
  <c r="BE39" i="12" s="1"/>
  <c r="BJ46" i="12" a="1"/>
  <c r="BJ46" i="12" s="1"/>
  <c r="BH34" i="12" a="1"/>
  <c r="BH34" i="12" s="1"/>
  <c r="BF36" i="12"/>
  <c r="BE40" i="12" a="1"/>
  <c r="BE40" i="12" s="1"/>
  <c r="BD45" i="12" a="1"/>
  <c r="BD45" i="12" s="1"/>
  <c r="BC42" i="12" a="1"/>
  <c r="BC42" i="12" s="1"/>
  <c r="BF40" i="12"/>
  <c r="BK35" i="12" a="1"/>
  <c r="BK35" i="12" s="1"/>
  <c r="BH39" i="12" a="1"/>
  <c r="BH39" i="12" s="1"/>
  <c r="BG39" i="12" a="1"/>
  <c r="BG39" i="12" s="1"/>
  <c r="BF39" i="12"/>
  <c r="BE43" i="12" a="1"/>
  <c r="BE43" i="12" s="1"/>
  <c r="BC45" i="12" a="1"/>
  <c r="BC45" i="12" s="1"/>
  <c r="BH40" i="12" a="1"/>
  <c r="BH40" i="12" s="1"/>
  <c r="D161" i="1"/>
  <c r="E161" i="1" s="1"/>
  <c r="F161" i="1" s="1"/>
  <c r="G161" i="1" s="1"/>
  <c r="H161" i="1" s="1"/>
  <c r="I161" i="1" s="1"/>
  <c r="J161" i="1" s="1"/>
  <c r="K161" i="1" s="1"/>
  <c r="L161" i="1" s="1"/>
  <c r="M161" i="1" s="1"/>
  <c r="N161" i="1" s="1"/>
  <c r="O161" i="1" s="1"/>
  <c r="P161" i="1" s="1"/>
  <c r="CD36" i="12"/>
  <c r="CF36" i="12" s="1"/>
  <c r="BZ49" i="12"/>
  <c r="CD46" i="12"/>
  <c r="CD35" i="12"/>
  <c r="CF35" i="12" s="1"/>
  <c r="D83" i="1"/>
  <c r="E83" i="1" s="1"/>
  <c r="F83" i="1" s="1"/>
  <c r="G83" i="1" s="1"/>
  <c r="H83" i="1" s="1"/>
  <c r="I83" i="1" s="1"/>
  <c r="J83" i="1" s="1"/>
  <c r="K83" i="1" s="1"/>
  <c r="L83" i="1" s="1"/>
  <c r="M83" i="1" s="1"/>
  <c r="N83" i="1" s="1"/>
  <c r="O83" i="1" s="1"/>
  <c r="P83" i="1" s="1"/>
  <c r="AW39" i="12" a="1"/>
  <c r="AW39" i="12" s="1"/>
  <c r="AW44" i="12" a="1"/>
  <c r="AW44" i="12" s="1"/>
  <c r="AU35" i="12" a="1"/>
  <c r="AU35" i="12" s="1"/>
  <c r="AU42" i="12" a="1"/>
  <c r="AU42" i="12" s="1"/>
  <c r="AT35" i="12" a="1"/>
  <c r="AT35" i="12" s="1"/>
  <c r="AT41" i="12" a="1"/>
  <c r="AT41" i="12" s="1"/>
  <c r="AS40" i="12" a="1"/>
  <c r="AS40" i="12" s="1"/>
  <c r="AS47" i="12" a="1"/>
  <c r="AS47" i="12" s="1"/>
  <c r="AR39" i="12" a="1"/>
  <c r="AR39" i="12" s="1"/>
  <c r="AR46" i="12" a="1"/>
  <c r="AR46" i="12" s="1"/>
  <c r="AQ38" i="12" a="1"/>
  <c r="AQ38" i="12" s="1"/>
  <c r="AQ45" i="12" a="1"/>
  <c r="AQ45" i="12" s="1"/>
  <c r="AP37" i="12" a="1"/>
  <c r="AP37" i="12" s="1"/>
  <c r="AP43" i="12" a="1"/>
  <c r="AP43" i="12" s="1"/>
  <c r="AO35" i="12"/>
  <c r="AO43" i="12"/>
  <c r="AN36" i="12" a="1"/>
  <c r="AN36" i="12" s="1"/>
  <c r="AN43" i="12" a="1"/>
  <c r="AN43" i="12" s="1"/>
  <c r="AM35" i="12" a="1"/>
  <c r="AM35" i="12" s="1"/>
  <c r="AM41" i="12" a="1"/>
  <c r="AM41" i="12" s="1"/>
  <c r="AL34" i="12" a="1"/>
  <c r="AL34" i="12" s="1"/>
  <c r="AL39" i="12" a="1"/>
  <c r="AL39" i="12" s="1"/>
  <c r="AS36" i="12" a="1"/>
  <c r="AS36" i="12" s="1"/>
  <c r="AQ41" i="12" a="1"/>
  <c r="AQ41" i="12" s="1"/>
  <c r="AP39" i="12" a="1"/>
  <c r="AP39" i="12" s="1"/>
  <c r="AN38" i="12" a="1"/>
  <c r="AN38" i="12" s="1"/>
  <c r="AL41" i="12" a="1"/>
  <c r="AL41" i="12" s="1"/>
  <c r="AW47" i="12" a="1"/>
  <c r="AW47" i="12" s="1"/>
  <c r="AU46" i="12" a="1"/>
  <c r="AU46" i="12" s="1"/>
  <c r="AS43" i="12" a="1"/>
  <c r="AS43" i="12" s="1"/>
  <c r="AP40" i="12" a="1"/>
  <c r="AP40" i="12" s="1"/>
  <c r="AN39" i="12" a="1"/>
  <c r="AN39" i="12" s="1"/>
  <c r="AL36" i="12" a="1"/>
  <c r="AL36" i="12" s="1"/>
  <c r="AW35" i="12" a="1"/>
  <c r="AW35" i="12" s="1"/>
  <c r="AW45" i="12" a="1"/>
  <c r="AW45" i="12" s="1"/>
  <c r="AU36" i="12" a="1"/>
  <c r="AU36" i="12" s="1"/>
  <c r="AU43" i="12" a="1"/>
  <c r="AU43" i="12" s="1"/>
  <c r="AT36" i="12" a="1"/>
  <c r="AT36" i="12" s="1"/>
  <c r="AT42" i="12" a="1"/>
  <c r="AT42" i="12" s="1"/>
  <c r="AS34" i="12" a="1"/>
  <c r="AS34" i="12" s="1"/>
  <c r="AS41" i="12" a="1"/>
  <c r="AS41" i="12" s="1"/>
  <c r="AR40" i="12" a="1"/>
  <c r="AR40" i="12" s="1"/>
  <c r="AR47" i="12" a="1"/>
  <c r="AR47" i="12" s="1"/>
  <c r="AQ39" i="12" a="1"/>
  <c r="AQ39" i="12" s="1"/>
  <c r="AP44" i="12" a="1"/>
  <c r="AP44" i="12" s="1"/>
  <c r="AO36" i="12"/>
  <c r="AO44" i="12"/>
  <c r="AN37" i="12" a="1"/>
  <c r="AN37" i="12" s="1"/>
  <c r="AN44" i="12" a="1"/>
  <c r="AN44" i="12" s="1"/>
  <c r="AM36" i="12" a="1"/>
  <c r="AM36" i="12" s="1"/>
  <c r="AM42" i="12" a="1"/>
  <c r="AM42" i="12" s="1"/>
  <c r="AL45" i="12" a="1"/>
  <c r="AL45" i="12" s="1"/>
  <c r="AU45" i="12" a="1"/>
  <c r="AU45" i="12" s="1"/>
  <c r="AT44" i="12" a="1"/>
  <c r="AT44" i="12" s="1"/>
  <c r="AR35" i="12" a="1"/>
  <c r="AR35" i="12" s="1"/>
  <c r="AQ47" i="12" a="1"/>
  <c r="AQ47" i="12" s="1"/>
  <c r="AO38" i="12"/>
  <c r="AM44" i="12" a="1"/>
  <c r="AM44" i="12" s="1"/>
  <c r="AW41" i="12" a="1"/>
  <c r="AW41" i="12" s="1"/>
  <c r="AS37" i="12" a="1"/>
  <c r="AS37" i="12" s="1"/>
  <c r="AQ35" i="12" a="1"/>
  <c r="AQ35" i="12" s="1"/>
  <c r="AP46" i="12" a="1"/>
  <c r="AP46" i="12" s="1"/>
  <c r="AN46" i="12" a="1"/>
  <c r="AN46" i="12" s="1"/>
  <c r="AL47" i="12" a="1"/>
  <c r="AL47" i="12" s="1"/>
  <c r="AW40" i="12" a="1"/>
  <c r="AW40" i="12" s="1"/>
  <c r="AW46" i="12" a="1"/>
  <c r="AW46" i="12" s="1"/>
  <c r="AU37" i="12" a="1"/>
  <c r="AU37" i="12" s="1"/>
  <c r="AU44" i="12" a="1"/>
  <c r="AU44" i="12" s="1"/>
  <c r="AT43" i="12" a="1"/>
  <c r="AT43" i="12" s="1"/>
  <c r="AS35" i="12" a="1"/>
  <c r="AS35" i="12" s="1"/>
  <c r="AR34" i="12" a="1"/>
  <c r="AR34" i="12" s="1"/>
  <c r="AR41" i="12" a="1"/>
  <c r="AR41" i="12" s="1"/>
  <c r="AQ40" i="12" a="1"/>
  <c r="AQ40" i="12" s="1"/>
  <c r="AQ46" i="12" a="1"/>
  <c r="AQ46" i="12" s="1"/>
  <c r="AP38" i="12" a="1"/>
  <c r="AP38" i="12" s="1"/>
  <c r="AP45" i="12" a="1"/>
  <c r="AP45" i="12" s="1"/>
  <c r="AO37" i="12"/>
  <c r="AO45" i="12"/>
  <c r="AN45" i="12" a="1"/>
  <c r="AN45" i="12" s="1"/>
  <c r="AM43" i="12" a="1"/>
  <c r="AM43" i="12" s="1"/>
  <c r="AL35" i="12" a="1"/>
  <c r="AL35" i="12" s="1"/>
  <c r="AL40" i="12" a="1"/>
  <c r="AL40" i="12" s="1"/>
  <c r="AL46" i="12" a="1"/>
  <c r="AL46" i="12" s="1"/>
  <c r="AW36" i="12" a="1"/>
  <c r="AW36" i="12" s="1"/>
  <c r="AU38" i="12" a="1"/>
  <c r="AU38" i="12" s="1"/>
  <c r="AT37" i="12" a="1"/>
  <c r="AT37" i="12" s="1"/>
  <c r="AS42" i="12" a="1"/>
  <c r="AS42" i="12" s="1"/>
  <c r="AQ34" i="12" a="1"/>
  <c r="AQ34" i="12" s="1"/>
  <c r="AO46" i="12"/>
  <c r="AM37" i="12" a="1"/>
  <c r="AM37" i="12" s="1"/>
  <c r="AU39" i="12" a="1"/>
  <c r="AU39" i="12" s="1"/>
  <c r="AR42" i="12" a="1"/>
  <c r="AR42" i="12" s="1"/>
  <c r="AO47" i="12"/>
  <c r="AM45" i="12" a="1"/>
  <c r="AM45" i="12" s="1"/>
  <c r="AW37" i="12" a="1"/>
  <c r="AW37" i="12" s="1"/>
  <c r="AW42" i="12" a="1"/>
  <c r="AW42" i="12" s="1"/>
  <c r="AU40" i="12" a="1"/>
  <c r="AU40" i="12" s="1"/>
  <c r="AU47" i="12" a="1"/>
  <c r="AU47" i="12" s="1"/>
  <c r="AT39" i="12" a="1"/>
  <c r="AT39" i="12" s="1"/>
  <c r="AT45" i="12" a="1"/>
  <c r="AT45" i="12" s="1"/>
  <c r="AS44" i="12" a="1"/>
  <c r="AS44" i="12" s="1"/>
  <c r="AR37" i="12" a="1"/>
  <c r="AR37" i="12" s="1"/>
  <c r="AR43" i="12" a="1"/>
  <c r="AR43" i="12" s="1"/>
  <c r="AQ36" i="12" a="1"/>
  <c r="AQ36" i="12" s="1"/>
  <c r="AQ42" i="12" a="1"/>
  <c r="AQ42" i="12" s="1"/>
  <c r="AP34" i="12" a="1"/>
  <c r="AP34" i="12" s="1"/>
  <c r="AP41" i="12" a="1"/>
  <c r="AP41" i="12" s="1"/>
  <c r="AP47" i="12" a="1"/>
  <c r="AP47" i="12" s="1"/>
  <c r="AO40" i="12"/>
  <c r="AN40" i="12" a="1"/>
  <c r="AN40" i="12" s="1"/>
  <c r="AN47" i="12" a="1"/>
  <c r="AN47" i="12" s="1"/>
  <c r="AM39" i="12" a="1"/>
  <c r="AM39" i="12" s="1"/>
  <c r="AM46" i="12" a="1"/>
  <c r="AM46" i="12" s="1"/>
  <c r="AL37" i="12" a="1"/>
  <c r="AL37" i="12" s="1"/>
  <c r="AU34" i="12" a="1"/>
  <c r="AU34" i="12" s="1"/>
  <c r="AT34" i="12" a="1"/>
  <c r="AT34" i="12" s="1"/>
  <c r="AS39" i="12" a="1"/>
  <c r="AS39" i="12" s="1"/>
  <c r="AR38" i="12" a="1"/>
  <c r="AR38" i="12" s="1"/>
  <c r="AQ44" i="12" a="1"/>
  <c r="AQ44" i="12" s="1"/>
  <c r="AP42" i="12" a="1"/>
  <c r="AP42" i="12" s="1"/>
  <c r="AO42" i="12"/>
  <c r="AN42" i="12" a="1"/>
  <c r="AN42" i="12" s="1"/>
  <c r="AT38" i="12" a="1"/>
  <c r="AT38" i="12" s="1"/>
  <c r="AL42" i="12" a="1"/>
  <c r="AL42" i="12" s="1"/>
  <c r="AW38" i="12" a="1"/>
  <c r="AW38" i="12" s="1"/>
  <c r="AW43" i="12" a="1"/>
  <c r="AW43" i="12" s="1"/>
  <c r="AT40" i="12" a="1"/>
  <c r="AT40" i="12" s="1"/>
  <c r="AT46" i="12" a="1"/>
  <c r="AT46" i="12" s="1"/>
  <c r="AS38" i="12" a="1"/>
  <c r="AS38" i="12" s="1"/>
  <c r="AS45" i="12" a="1"/>
  <c r="AS45" i="12" s="1"/>
  <c r="AR44" i="12" a="1"/>
  <c r="AR44" i="12" s="1"/>
  <c r="AQ37" i="12" a="1"/>
  <c r="AQ37" i="12" s="1"/>
  <c r="AQ43" i="12" a="1"/>
  <c r="AQ43" i="12" s="1"/>
  <c r="AP35" i="12" a="1"/>
  <c r="AP35" i="12" s="1"/>
  <c r="AO41" i="12"/>
  <c r="AN34" i="12" a="1"/>
  <c r="AN34" i="12" s="1"/>
  <c r="AN41" i="12" a="1"/>
  <c r="AN41" i="12" s="1"/>
  <c r="AM40" i="12" a="1"/>
  <c r="AM40" i="12" s="1"/>
  <c r="AM47" i="12" a="1"/>
  <c r="AM47" i="12" s="1"/>
  <c r="AL38" i="12" a="1"/>
  <c r="AL38" i="12" s="1"/>
  <c r="AL43" i="12" a="1"/>
  <c r="AL43" i="12" s="1"/>
  <c r="AW34" i="12" a="1"/>
  <c r="AW34" i="12" s="1"/>
  <c r="AU41" i="12" a="1"/>
  <c r="AU41" i="12" s="1"/>
  <c r="AT47" i="12" a="1"/>
  <c r="AT47" i="12" s="1"/>
  <c r="AS46" i="12" a="1"/>
  <c r="AS46" i="12" s="1"/>
  <c r="AR45" i="12" a="1"/>
  <c r="AR45" i="12" s="1"/>
  <c r="AP36" i="12" a="1"/>
  <c r="AP36" i="12" s="1"/>
  <c r="AO34" i="12"/>
  <c r="AN35" i="12" a="1"/>
  <c r="AN35" i="12" s="1"/>
  <c r="AM34" i="12" a="1"/>
  <c r="AM34" i="12" s="1"/>
  <c r="AM49" i="12" s="1"/>
  <c r="AL44" i="12" a="1"/>
  <c r="AL44" i="12" s="1"/>
  <c r="AV44" i="12" s="1"/>
  <c r="AX44" i="12" s="1"/>
  <c r="AR36" i="12" a="1"/>
  <c r="AR36" i="12" s="1"/>
  <c r="AO39" i="12"/>
  <c r="AM38" i="12" a="1"/>
  <c r="AM38" i="12" s="1"/>
  <c r="AF34" i="12" a="1"/>
  <c r="AF34" i="12" s="1"/>
  <c r="AF40" i="12" a="1"/>
  <c r="AF40" i="12" s="1"/>
  <c r="K34" i="12" a="1"/>
  <c r="K34" i="12" s="1"/>
  <c r="E34" i="12" a="1"/>
  <c r="E34" i="12" s="1"/>
  <c r="D34" i="12" a="1"/>
  <c r="D34" i="12" s="1"/>
  <c r="M34" i="12" a="1"/>
  <c r="M34" i="12" s="1"/>
  <c r="J34" i="12" a="1"/>
  <c r="J34" i="12" s="1"/>
  <c r="O34" i="12" a="1"/>
  <c r="O34" i="12" s="1"/>
  <c r="I34" i="12" a="1"/>
  <c r="I34" i="12" s="1"/>
  <c r="G34" i="12"/>
  <c r="G37" i="12"/>
  <c r="L34" i="12" a="1"/>
  <c r="L34" i="12" s="1"/>
  <c r="F34" i="12" a="1"/>
  <c r="F34" i="12" s="1"/>
  <c r="H34" i="12" a="1"/>
  <c r="H34" i="12" s="1"/>
  <c r="D44" i="1"/>
  <c r="E44" i="1" s="1"/>
  <c r="F44" i="1" s="1"/>
  <c r="G44" i="1" s="1"/>
  <c r="H44" i="1" s="1"/>
  <c r="I44" i="1" s="1"/>
  <c r="J44" i="1" s="1"/>
  <c r="K44" i="1" s="1"/>
  <c r="L44" i="1" s="1"/>
  <c r="M44" i="1" s="1"/>
  <c r="N44" i="1" s="1"/>
  <c r="O44" i="1" s="1"/>
  <c r="P44" i="1" s="1"/>
  <c r="Y47" i="12" s="1" a="1"/>
  <c r="Y47" i="12" s="1"/>
  <c r="AB37" i="12" a="1"/>
  <c r="AB37" i="12" s="1"/>
  <c r="AC36" i="12" a="1"/>
  <c r="AC36" i="12" s="1"/>
  <c r="AD34" i="12" a="1"/>
  <c r="AD34" i="12" s="1"/>
  <c r="X34" i="12"/>
  <c r="AA39" i="12" a="1"/>
  <c r="AA39" i="12" s="1"/>
  <c r="AA37" i="12" a="1"/>
  <c r="AA37" i="12" s="1"/>
  <c r="AC34" i="12" a="1"/>
  <c r="AC34" i="12" s="1"/>
  <c r="W34" i="12" a="1"/>
  <c r="W34" i="12" s="1"/>
  <c r="AB47" i="12" a="1"/>
  <c r="AB47" i="12" s="1"/>
  <c r="AB34" i="12" a="1"/>
  <c r="AB34" i="12" s="1"/>
  <c r="V42" i="12" a="1"/>
  <c r="V42" i="12" s="1"/>
  <c r="AD44" i="12" a="1"/>
  <c r="AD44" i="12" s="1"/>
  <c r="Y44" i="12" a="1"/>
  <c r="Y44" i="12" s="1"/>
  <c r="U38" i="12" a="1"/>
  <c r="U38" i="12" s="1"/>
  <c r="Z37" i="12" a="1"/>
  <c r="Z37" i="12" s="1"/>
  <c r="AC42" i="12" a="1"/>
  <c r="AC42" i="12" s="1"/>
  <c r="AA34" i="12" a="1"/>
  <c r="AA34" i="12" s="1"/>
  <c r="AA46" i="12" a="1"/>
  <c r="AA46" i="12" s="1"/>
  <c r="U46" i="12" a="1"/>
  <c r="U46" i="12" s="1"/>
  <c r="V41" i="12" a="1"/>
  <c r="V41" i="12" s="1"/>
  <c r="AB40" i="12" a="1"/>
  <c r="AB40" i="12" s="1"/>
  <c r="Y36" i="12" a="1"/>
  <c r="Y36" i="12" s="1"/>
  <c r="Z35" i="12" a="1"/>
  <c r="Z35" i="12" s="1"/>
  <c r="Z34" i="12" a="1"/>
  <c r="Z34" i="12" s="1"/>
  <c r="Y39" i="12" a="1"/>
  <c r="Y39" i="12" s="1"/>
  <c r="AD39" i="12" a="1"/>
  <c r="AD39" i="12" s="1"/>
  <c r="U42" i="12" a="1"/>
  <c r="U42" i="12" s="1"/>
  <c r="AA41" i="12" a="1"/>
  <c r="AA41" i="12" s="1"/>
  <c r="Y34" i="12" a="1"/>
  <c r="Y34" i="12" s="1"/>
  <c r="W47" i="12" a="1"/>
  <c r="W47" i="12" s="1"/>
  <c r="V34" i="12" a="1"/>
  <c r="V34" i="12" s="1"/>
  <c r="X40" i="12"/>
  <c r="Y37" i="12" a="1"/>
  <c r="Y37" i="12" s="1"/>
  <c r="U34" i="12" a="1"/>
  <c r="U34" i="12" s="1"/>
  <c r="D5" i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O11" i="8"/>
  <c r="O28" i="8"/>
  <c r="O10" i="8"/>
  <c r="O20" i="8"/>
  <c r="S23" i="8"/>
  <c r="Q23" i="8"/>
  <c r="Q27" i="8"/>
  <c r="R13" i="8"/>
  <c r="O9" i="8"/>
  <c r="P11" i="8"/>
  <c r="P9" i="8"/>
  <c r="P7" i="8"/>
  <c r="P5" i="8"/>
  <c r="Q13" i="8"/>
  <c r="R19" i="8"/>
  <c r="O18" i="8"/>
  <c r="Q16" i="8"/>
  <c r="S14" i="8"/>
  <c r="O27" i="8"/>
  <c r="P29" i="8"/>
  <c r="P27" i="8"/>
  <c r="P25" i="8"/>
  <c r="P23" i="8"/>
  <c r="R27" i="8"/>
  <c r="Q7" i="8"/>
  <c r="P18" i="8"/>
  <c r="O8" i="8"/>
  <c r="S10" i="8"/>
  <c r="S8" i="8"/>
  <c r="S6" i="8"/>
  <c r="S4" i="8"/>
  <c r="P13" i="8"/>
  <c r="Q19" i="8"/>
  <c r="S17" i="8"/>
  <c r="P16" i="8"/>
  <c r="R14" i="8"/>
  <c r="O26" i="8"/>
  <c r="S28" i="8"/>
  <c r="S26" i="8"/>
  <c r="S24" i="8"/>
  <c r="S22" i="8"/>
  <c r="R9" i="8"/>
  <c r="Q18" i="8"/>
  <c r="R25" i="8"/>
  <c r="Q5" i="8"/>
  <c r="O15" i="8"/>
  <c r="O7" i="8"/>
  <c r="R10" i="8"/>
  <c r="R8" i="8"/>
  <c r="R6" i="8"/>
  <c r="R4" i="8"/>
  <c r="S20" i="8"/>
  <c r="P19" i="8"/>
  <c r="R17" i="8"/>
  <c r="O16" i="8"/>
  <c r="Q14" i="8"/>
  <c r="O25" i="8"/>
  <c r="R28" i="8"/>
  <c r="R26" i="8"/>
  <c r="R24" i="8"/>
  <c r="R22" i="8"/>
  <c r="R11" i="8"/>
  <c r="S13" i="8"/>
  <c r="Q9" i="8"/>
  <c r="S19" i="8"/>
  <c r="Q25" i="8"/>
  <c r="O6" i="8"/>
  <c r="Q10" i="8"/>
  <c r="Q8" i="8"/>
  <c r="Q6" i="8"/>
  <c r="Q4" i="8"/>
  <c r="R20" i="8"/>
  <c r="O19" i="8"/>
  <c r="Q17" i="8"/>
  <c r="S15" i="8"/>
  <c r="P14" i="8"/>
  <c r="O24" i="8"/>
  <c r="Q28" i="8"/>
  <c r="Q26" i="8"/>
  <c r="Q24" i="8"/>
  <c r="Q22" i="8"/>
  <c r="R7" i="8"/>
  <c r="S16" i="8"/>
  <c r="R23" i="8"/>
  <c r="Q11" i="8"/>
  <c r="R16" i="8"/>
  <c r="O5" i="8"/>
  <c r="P10" i="8"/>
  <c r="P8" i="8"/>
  <c r="P6" i="8"/>
  <c r="P4" i="8"/>
  <c r="Q20" i="8"/>
  <c r="S18" i="8"/>
  <c r="P17" i="8"/>
  <c r="R15" i="8"/>
  <c r="O14" i="8"/>
  <c r="O23" i="8"/>
  <c r="P28" i="8"/>
  <c r="P26" i="8"/>
  <c r="P24" i="8"/>
  <c r="P22" i="8"/>
  <c r="R5" i="8"/>
  <c r="R29" i="8"/>
  <c r="Q29" i="8"/>
  <c r="O4" i="8"/>
  <c r="S11" i="8"/>
  <c r="S9" i="8"/>
  <c r="S7" i="8"/>
  <c r="S5" i="8"/>
  <c r="O13" i="8"/>
  <c r="P20" i="8"/>
  <c r="R18" i="8"/>
  <c r="O17" i="8"/>
  <c r="Q15" i="8"/>
  <c r="O22" i="8"/>
  <c r="S29" i="8"/>
  <c r="S27" i="8"/>
  <c r="S25" i="8"/>
  <c r="B9" i="2"/>
  <c r="CD40" i="12" l="1"/>
  <c r="CF40" i="12" s="1"/>
  <c r="M46" i="12" a="1"/>
  <c r="M46" i="12" s="1"/>
  <c r="AF45" i="12" a="1"/>
  <c r="AF45" i="12" s="1"/>
  <c r="CC49" i="12"/>
  <c r="BH49" i="12"/>
  <c r="BF49" i="12"/>
  <c r="BM39" i="12"/>
  <c r="BO39" i="12" s="1"/>
  <c r="BM43" i="12"/>
  <c r="BO43" i="12" s="1"/>
  <c r="AA42" i="12" a="1"/>
  <c r="AA42" i="12" s="1"/>
  <c r="H35" i="12" a="1"/>
  <c r="H35" i="12" s="1"/>
  <c r="BM44" i="12"/>
  <c r="BO44" i="12" s="1"/>
  <c r="G41" i="12"/>
  <c r="AF43" i="12" a="1"/>
  <c r="AF43" i="12" s="1"/>
  <c r="CD44" i="12"/>
  <c r="CF44" i="12" s="1"/>
  <c r="CD42" i="12"/>
  <c r="CF42" i="12" s="1"/>
  <c r="BM38" i="12"/>
  <c r="BO38" i="12" s="1"/>
  <c r="BO52" i="12" s="1"/>
  <c r="BM47" i="12"/>
  <c r="BO47" i="12" s="1"/>
  <c r="BL49" i="12"/>
  <c r="L41" i="12" a="1"/>
  <c r="L41" i="12" s="1"/>
  <c r="AF36" i="12" a="1"/>
  <c r="AF36" i="12" s="1"/>
  <c r="CD41" i="12"/>
  <c r="CF41" i="12" s="1"/>
  <c r="BM37" i="12"/>
  <c r="BO37" i="12" s="1"/>
  <c r="BM34" i="12"/>
  <c r="BC49" i="12"/>
  <c r="BM36" i="12"/>
  <c r="BO36" i="12" s="1"/>
  <c r="BM41" i="12"/>
  <c r="BO41" i="12" s="1"/>
  <c r="W44" i="12" a="1"/>
  <c r="W44" i="12" s="1"/>
  <c r="X47" i="12"/>
  <c r="H40" i="12" a="1"/>
  <c r="H40" i="12" s="1"/>
  <c r="O38" i="12" a="1"/>
  <c r="O38" i="12" s="1"/>
  <c r="CD39" i="12"/>
  <c r="CF39" i="12" s="1"/>
  <c r="BM42" i="12"/>
  <c r="BO42" i="12" s="1"/>
  <c r="BE49" i="12"/>
  <c r="BK49" i="12"/>
  <c r="BM46" i="12"/>
  <c r="BO46" i="12" s="1"/>
  <c r="BJ49" i="12"/>
  <c r="BW49" i="12"/>
  <c r="CD34" i="12"/>
  <c r="G46" i="12"/>
  <c r="BM45" i="12"/>
  <c r="BO45" i="12" s="1"/>
  <c r="BM40" i="12"/>
  <c r="BO40" i="12" s="1"/>
  <c r="BD49" i="12"/>
  <c r="BM35" i="12"/>
  <c r="BO35" i="12" s="1"/>
  <c r="BG49" i="12"/>
  <c r="AC44" i="12" a="1"/>
  <c r="AC44" i="12" s="1"/>
  <c r="X44" i="12"/>
  <c r="BV49" i="12"/>
  <c r="CB49" i="12"/>
  <c r="BY49" i="12"/>
  <c r="BX49" i="12"/>
  <c r="BU49" i="12"/>
  <c r="CA49" i="12"/>
  <c r="CF46" i="12"/>
  <c r="CD38" i="12"/>
  <c r="CF38" i="12" s="1"/>
  <c r="CF52" i="12" s="1"/>
  <c r="CD45" i="12"/>
  <c r="CF45" i="12" s="1"/>
  <c r="E36" i="12" a="1"/>
  <c r="E36" i="12" s="1"/>
  <c r="F36" i="12" a="1"/>
  <c r="F36" i="12" s="1"/>
  <c r="I45" i="12" a="1"/>
  <c r="I45" i="12" s="1"/>
  <c r="I47" i="12" a="1"/>
  <c r="I47" i="12" s="1"/>
  <c r="J47" i="12" a="1"/>
  <c r="J47" i="12" s="1"/>
  <c r="AF35" i="12" a="1"/>
  <c r="AF35" i="12" s="1"/>
  <c r="AF47" i="12" a="1"/>
  <c r="AF47" i="12" s="1"/>
  <c r="AV39" i="12"/>
  <c r="AX39" i="12" s="1"/>
  <c r="AV43" i="12"/>
  <c r="AX43" i="12" s="1"/>
  <c r="F43" i="12" a="1"/>
  <c r="F43" i="12" s="1"/>
  <c r="E42" i="12" a="1"/>
  <c r="E42" i="12" s="1"/>
  <c r="E44" i="12" a="1"/>
  <c r="E44" i="12" s="1"/>
  <c r="H36" i="12" a="1"/>
  <c r="H36" i="12" s="1"/>
  <c r="H38" i="12" a="1"/>
  <c r="H38" i="12" s="1"/>
  <c r="AF46" i="12" a="1"/>
  <c r="AF46" i="12" s="1"/>
  <c r="AO49" i="12"/>
  <c r="AV38" i="12"/>
  <c r="AX38" i="12" s="1"/>
  <c r="AX52" i="12" s="1"/>
  <c r="AV42" i="12"/>
  <c r="AX42" i="12" s="1"/>
  <c r="AT49" i="12"/>
  <c r="AV45" i="12"/>
  <c r="AX45" i="12" s="1"/>
  <c r="AB45" i="12" a="1"/>
  <c r="AB45" i="12" s="1"/>
  <c r="M43" i="12" a="1"/>
  <c r="M43" i="12" s="1"/>
  <c r="M47" i="12" a="1"/>
  <c r="M47" i="12" s="1"/>
  <c r="M38" i="12" a="1"/>
  <c r="M38" i="12" s="1"/>
  <c r="AF44" i="12" a="1"/>
  <c r="AF44" i="12" s="1"/>
  <c r="AF41" i="12" a="1"/>
  <c r="AF41" i="12" s="1"/>
  <c r="AU49" i="12"/>
  <c r="AV46" i="12"/>
  <c r="AX46" i="12" s="1"/>
  <c r="AV41" i="12"/>
  <c r="AX41" i="12" s="1"/>
  <c r="H43" i="12" a="1"/>
  <c r="H43" i="12" s="1"/>
  <c r="M36" i="12" a="1"/>
  <c r="M36" i="12" s="1"/>
  <c r="O41" i="12" a="1"/>
  <c r="O41" i="12" s="1"/>
  <c r="AF39" i="12" a="1"/>
  <c r="AF39" i="12" s="1"/>
  <c r="AV37" i="12"/>
  <c r="AX37" i="12" s="1"/>
  <c r="AP49" i="12"/>
  <c r="AV40" i="12"/>
  <c r="AX40" i="12" s="1"/>
  <c r="AV34" i="12"/>
  <c r="AL49" i="12"/>
  <c r="L46" i="12" a="1"/>
  <c r="L46" i="12" s="1"/>
  <c r="L40" i="12" a="1"/>
  <c r="L40" i="12" s="1"/>
  <c r="I40" i="12" a="1"/>
  <c r="I40" i="12" s="1"/>
  <c r="F35" i="12" a="1"/>
  <c r="F35" i="12" s="1"/>
  <c r="D36" i="12" a="1"/>
  <c r="D36" i="12" s="1"/>
  <c r="AF42" i="12" a="1"/>
  <c r="AF42" i="12" s="1"/>
  <c r="AV35" i="12"/>
  <c r="AX35" i="12" s="1"/>
  <c r="AV36" i="12"/>
  <c r="AX36" i="12" s="1"/>
  <c r="AR49" i="12"/>
  <c r="J39" i="12" a="1"/>
  <c r="J39" i="12" s="1"/>
  <c r="D41" i="12" a="1"/>
  <c r="D41" i="12" s="1"/>
  <c r="E41" i="12" a="1"/>
  <c r="E41" i="12" s="1"/>
  <c r="AF38" i="12" a="1"/>
  <c r="AF38" i="12" s="1"/>
  <c r="AF37" i="12" a="1"/>
  <c r="AF37" i="12" s="1"/>
  <c r="AN49" i="12"/>
  <c r="AQ49" i="12"/>
  <c r="AV47" i="12"/>
  <c r="AX47" i="12" s="1"/>
  <c r="AS49" i="12"/>
  <c r="AD47" i="12" a="1"/>
  <c r="AD47" i="12" s="1"/>
  <c r="AC41" i="12" a="1"/>
  <c r="AC41" i="12" s="1"/>
  <c r="Y35" i="12" a="1"/>
  <c r="Y35" i="12" s="1"/>
  <c r="V43" i="12" a="1"/>
  <c r="V43" i="12" s="1"/>
  <c r="V35" i="12" a="1"/>
  <c r="V35" i="12" s="1"/>
  <c r="AD36" i="12" a="1"/>
  <c r="AD36" i="12" s="1"/>
  <c r="AB41" i="12" a="1"/>
  <c r="AB41" i="12" s="1"/>
  <c r="U47" i="12" a="1"/>
  <c r="U47" i="12" s="1"/>
  <c r="V47" i="12" a="1"/>
  <c r="V47" i="12" s="1"/>
  <c r="AA38" i="12" a="1"/>
  <c r="AA38" i="12" s="1"/>
  <c r="AC45" i="12" a="1"/>
  <c r="AC45" i="12" s="1"/>
  <c r="AA45" i="12" a="1"/>
  <c r="AA45" i="12" s="1"/>
  <c r="U40" i="12" a="1"/>
  <c r="U40" i="12" s="1"/>
  <c r="X38" i="12"/>
  <c r="V36" i="12" a="1"/>
  <c r="V36" i="12" s="1"/>
  <c r="V38" i="12" a="1"/>
  <c r="V38" i="12" s="1"/>
  <c r="AA43" i="12" a="1"/>
  <c r="AA43" i="12" s="1"/>
  <c r="E38" i="12" a="1"/>
  <c r="E38" i="12" s="1"/>
  <c r="J44" i="12" a="1"/>
  <c r="J44" i="12" s="1"/>
  <c r="E46" i="12" a="1"/>
  <c r="E46" i="12" s="1"/>
  <c r="L36" i="12" a="1"/>
  <c r="L36" i="12" s="1"/>
  <c r="K42" i="12" a="1"/>
  <c r="K42" i="12" s="1"/>
  <c r="J41" i="12" a="1"/>
  <c r="J41" i="12" s="1"/>
  <c r="H47" i="12" a="1"/>
  <c r="H47" i="12" s="1"/>
  <c r="E35" i="12" a="1"/>
  <c r="E35" i="12" s="1"/>
  <c r="K41" i="12" a="1"/>
  <c r="K41" i="12" s="1"/>
  <c r="O37" i="12" a="1"/>
  <c r="O37" i="12" s="1"/>
  <c r="I41" i="12" a="1"/>
  <c r="I41" i="12" s="1"/>
  <c r="M35" i="12" a="1"/>
  <c r="M35" i="12" s="1"/>
  <c r="I42" i="12" a="1"/>
  <c r="I42" i="12" s="1"/>
  <c r="O46" i="12" a="1"/>
  <c r="O46" i="12" s="1"/>
  <c r="H45" i="12" a="1"/>
  <c r="H45" i="12" s="1"/>
  <c r="K36" i="12" a="1"/>
  <c r="K36" i="12" s="1"/>
  <c r="E43" i="12" a="1"/>
  <c r="E43" i="12" s="1"/>
  <c r="U43" i="12" a="1"/>
  <c r="U43" i="12" s="1"/>
  <c r="AD43" i="12" a="1"/>
  <c r="AD43" i="12" s="1"/>
  <c r="X36" i="12"/>
  <c r="V44" i="12" a="1"/>
  <c r="V44" i="12" s="1"/>
  <c r="Z38" i="12" a="1"/>
  <c r="Z38" i="12" s="1"/>
  <c r="AC37" i="12" a="1"/>
  <c r="AC37" i="12" s="1"/>
  <c r="AB42" i="12" a="1"/>
  <c r="AB42" i="12" s="1"/>
  <c r="U37" i="12" a="1"/>
  <c r="U37" i="12" s="1"/>
  <c r="U39" i="12" a="1"/>
  <c r="U39" i="12" s="1"/>
  <c r="W46" i="12" a="1"/>
  <c r="W46" i="12" s="1"/>
  <c r="Z36" i="12" a="1"/>
  <c r="Z36" i="12" s="1"/>
  <c r="Z40" i="12" a="1"/>
  <c r="Z40" i="12" s="1"/>
  <c r="AC43" i="12" a="1"/>
  <c r="AC43" i="12" s="1"/>
  <c r="Y43" i="12" a="1"/>
  <c r="Y43" i="12" s="1"/>
  <c r="AB38" i="12" a="1"/>
  <c r="AB38" i="12" s="1"/>
  <c r="U44" i="12" a="1"/>
  <c r="U44" i="12" s="1"/>
  <c r="I37" i="12" a="1"/>
  <c r="I37" i="12" s="1"/>
  <c r="K38" i="12" a="1"/>
  <c r="K38" i="12" s="1"/>
  <c r="M45" i="12" a="1"/>
  <c r="M45" i="12" s="1"/>
  <c r="M40" i="12" a="1"/>
  <c r="M40" i="12" s="1"/>
  <c r="H37" i="12" a="1"/>
  <c r="H37" i="12" s="1"/>
  <c r="D44" i="12" a="1"/>
  <c r="D44" i="12" s="1"/>
  <c r="K35" i="12" a="1"/>
  <c r="K35" i="12" s="1"/>
  <c r="H42" i="12" a="1"/>
  <c r="H42" i="12" s="1"/>
  <c r="O36" i="12" a="1"/>
  <c r="O36" i="12" s="1"/>
  <c r="L35" i="12" a="1"/>
  <c r="L35" i="12" s="1"/>
  <c r="D43" i="12" a="1"/>
  <c r="D43" i="12" s="1"/>
  <c r="O45" i="12" a="1"/>
  <c r="O45" i="12" s="1"/>
  <c r="F44" i="12" a="1"/>
  <c r="F44" i="12" s="1"/>
  <c r="J36" i="12" a="1"/>
  <c r="J36" i="12" s="1"/>
  <c r="K43" i="12" a="1"/>
  <c r="K43" i="12" s="1"/>
  <c r="I35" i="12" a="1"/>
  <c r="I35" i="12" s="1"/>
  <c r="O43" i="12" a="1"/>
  <c r="O43" i="12" s="1"/>
  <c r="F37" i="12" a="1"/>
  <c r="F37" i="12" s="1"/>
  <c r="L43" i="12" a="1"/>
  <c r="L43" i="12" s="1"/>
  <c r="V46" i="12" a="1"/>
  <c r="V46" i="12" s="1"/>
  <c r="W37" i="12" a="1"/>
  <c r="W37" i="12" s="1"/>
  <c r="U45" i="12" a="1"/>
  <c r="U45" i="12" s="1"/>
  <c r="Y40" i="12" a="1"/>
  <c r="Y40" i="12" s="1"/>
  <c r="W38" i="12" a="1"/>
  <c r="W38" i="12" s="1"/>
  <c r="W43" i="12" a="1"/>
  <c r="W43" i="12" s="1"/>
  <c r="AD38" i="12" a="1"/>
  <c r="AD38" i="12" s="1"/>
  <c r="AD40" i="12" a="1"/>
  <c r="AD40" i="12" s="1"/>
  <c r="Y41" i="12" a="1"/>
  <c r="Y41" i="12" s="1"/>
  <c r="AC46" i="12" a="1"/>
  <c r="AC46" i="12" s="1"/>
  <c r="Y38" i="12" a="1"/>
  <c r="Y38" i="12" s="1"/>
  <c r="AC35" i="12" a="1"/>
  <c r="AC35" i="12" s="1"/>
  <c r="Z42" i="12" a="1"/>
  <c r="Z42" i="12" s="1"/>
  <c r="U36" i="12" a="1"/>
  <c r="U36" i="12" s="1"/>
  <c r="V39" i="12" a="1"/>
  <c r="V39" i="12" s="1"/>
  <c r="Z44" i="12" a="1"/>
  <c r="Z44" i="12" s="1"/>
  <c r="H41" i="12" a="1"/>
  <c r="H41" i="12" s="1"/>
  <c r="D40" i="12" a="1"/>
  <c r="D40" i="12" s="1"/>
  <c r="J46" i="12" a="1"/>
  <c r="J46" i="12" s="1"/>
  <c r="L44" i="12" a="1"/>
  <c r="L44" i="12" s="1"/>
  <c r="F38" i="12" a="1"/>
  <c r="F38" i="12" s="1"/>
  <c r="K44" i="12" a="1"/>
  <c r="K44" i="12" s="1"/>
  <c r="I36" i="12" a="1"/>
  <c r="I36" i="12" s="1"/>
  <c r="M42" i="12" a="1"/>
  <c r="M42" i="12" s="1"/>
  <c r="O44" i="12" a="1"/>
  <c r="O44" i="12" s="1"/>
  <c r="J35" i="12" a="1"/>
  <c r="J35" i="12" s="1"/>
  <c r="E37" i="12" a="1"/>
  <c r="E37" i="12" s="1"/>
  <c r="J43" i="12" a="1"/>
  <c r="J43" i="12" s="1"/>
  <c r="G47" i="12"/>
  <c r="M37" i="12" a="1"/>
  <c r="M37" i="12" s="1"/>
  <c r="I44" i="12" a="1"/>
  <c r="I44" i="12" s="1"/>
  <c r="F40" i="12" a="1"/>
  <c r="F40" i="12" s="1"/>
  <c r="D38" i="12" a="1"/>
  <c r="D38" i="12" s="1"/>
  <c r="E45" i="12" a="1"/>
  <c r="E45" i="12" s="1"/>
  <c r="W39" i="12" a="1"/>
  <c r="W39" i="12" s="1"/>
  <c r="Z46" i="12" a="1"/>
  <c r="Z46" i="12" s="1"/>
  <c r="AD42" i="12" a="1"/>
  <c r="AD42" i="12" s="1"/>
  <c r="AC38" i="12" a="1"/>
  <c r="AC38" i="12" s="1"/>
  <c r="AB43" i="12" a="1"/>
  <c r="AB43" i="12" s="1"/>
  <c r="AB44" i="12" a="1"/>
  <c r="AB44" i="12" s="1"/>
  <c r="W35" i="12" a="1"/>
  <c r="W35" i="12" s="1"/>
  <c r="AD41" i="12" a="1"/>
  <c r="AD41" i="12" s="1"/>
  <c r="AC47" i="12" a="1"/>
  <c r="AC47" i="12" s="1"/>
  <c r="W42" i="12" a="1"/>
  <c r="W42" i="12" s="1"/>
  <c r="W36" i="12" a="1"/>
  <c r="W36" i="12" s="1"/>
  <c r="X45" i="12"/>
  <c r="AD37" i="12" a="1"/>
  <c r="AD37" i="12" s="1"/>
  <c r="V40" i="12" a="1"/>
  <c r="V40" i="12" s="1"/>
  <c r="Y45" i="12" a="1"/>
  <c r="Y45" i="12" s="1"/>
  <c r="O42" i="12" a="1"/>
  <c r="O42" i="12" s="1"/>
  <c r="K40" i="12" a="1"/>
  <c r="K40" i="12" s="1"/>
  <c r="E47" i="12" a="1"/>
  <c r="E47" i="12" s="1"/>
  <c r="O35" i="12" a="1"/>
  <c r="O35" i="12" s="1"/>
  <c r="L38" i="12" a="1"/>
  <c r="L38" i="12" s="1"/>
  <c r="F45" i="12" a="1"/>
  <c r="F45" i="12" s="1"/>
  <c r="D37" i="12" a="1"/>
  <c r="D37" i="12" s="1"/>
  <c r="I43" i="12" a="1"/>
  <c r="I43" i="12" s="1"/>
  <c r="G36" i="12"/>
  <c r="I39" i="12" a="1"/>
  <c r="I39" i="12" s="1"/>
  <c r="L37" i="12" a="1"/>
  <c r="L37" i="12" s="1"/>
  <c r="H44" i="12" a="1"/>
  <c r="H44" i="12" s="1"/>
  <c r="G38" i="12"/>
  <c r="J38" i="12" a="1"/>
  <c r="J38" i="12" s="1"/>
  <c r="D45" i="12" a="1"/>
  <c r="D45" i="12" s="1"/>
  <c r="G43" i="12"/>
  <c r="F39" i="12" a="1"/>
  <c r="F39" i="12" s="1"/>
  <c r="L45" i="12" a="1"/>
  <c r="L45" i="12" s="1"/>
  <c r="AB46" i="12" a="1"/>
  <c r="AB46" i="12" s="1"/>
  <c r="AE34" i="12"/>
  <c r="AC40" i="12" a="1"/>
  <c r="AC40" i="12" s="1"/>
  <c r="Z39" i="12" a="1"/>
  <c r="Z39" i="12" s="1"/>
  <c r="AB39" i="12" a="1"/>
  <c r="AB39" i="12" s="1"/>
  <c r="Z47" i="12" a="1"/>
  <c r="Z47" i="12" s="1"/>
  <c r="W45" i="12" a="1"/>
  <c r="W45" i="12" s="1"/>
  <c r="AC39" i="12" a="1"/>
  <c r="AC39" i="12" s="1"/>
  <c r="AA44" i="12" a="1"/>
  <c r="AA44" i="12" s="1"/>
  <c r="AA47" i="12" a="1"/>
  <c r="AA47" i="12" s="1"/>
  <c r="AB35" i="12" a="1"/>
  <c r="AB35" i="12" s="1"/>
  <c r="AB49" i="12" s="1"/>
  <c r="Y42" i="12" a="1"/>
  <c r="Y42" i="12" s="1"/>
  <c r="U35" i="12" a="1"/>
  <c r="U35" i="12" s="1"/>
  <c r="AB36" i="12" a="1"/>
  <c r="AB36" i="12" s="1"/>
  <c r="X46" i="12"/>
  <c r="W41" i="12" a="1"/>
  <c r="W41" i="12" s="1"/>
  <c r="X35" i="12"/>
  <c r="U41" i="12" a="1"/>
  <c r="U41" i="12" s="1"/>
  <c r="AD45" i="12" a="1"/>
  <c r="AD45" i="12" s="1"/>
  <c r="J37" i="12" a="1"/>
  <c r="J37" i="12" s="1"/>
  <c r="F41" i="12" a="1"/>
  <c r="F41" i="12" s="1"/>
  <c r="L47" i="12" a="1"/>
  <c r="L47" i="12" s="1"/>
  <c r="G39" i="12"/>
  <c r="D46" i="12" a="1"/>
  <c r="D46" i="12" s="1"/>
  <c r="K37" i="12" a="1"/>
  <c r="K37" i="12" s="1"/>
  <c r="G44" i="12"/>
  <c r="H39" i="12" a="1"/>
  <c r="H39" i="12" s="1"/>
  <c r="F46" i="12" a="1"/>
  <c r="F46" i="12" s="1"/>
  <c r="I38" i="12" a="1"/>
  <c r="I38" i="12" s="1"/>
  <c r="J45" i="12" a="1"/>
  <c r="J45" i="12" s="1"/>
  <c r="F42" i="12" a="1"/>
  <c r="F42" i="12" s="1"/>
  <c r="E39" i="12" a="1"/>
  <c r="E39" i="12" s="1"/>
  <c r="K45" i="12" a="1"/>
  <c r="K45" i="12" s="1"/>
  <c r="G45" i="12"/>
  <c r="M39" i="12" a="1"/>
  <c r="M39" i="12" s="1"/>
  <c r="I46" i="12" a="1"/>
  <c r="I46" i="12" s="1"/>
  <c r="V45" i="12" a="1"/>
  <c r="V45" i="12" s="1"/>
  <c r="X42" i="12"/>
  <c r="AA40" i="12" a="1"/>
  <c r="AA40" i="12" s="1"/>
  <c r="X37" i="12"/>
  <c r="W40" i="12" a="1"/>
  <c r="W40" i="12" s="1"/>
  <c r="Z45" i="12" a="1"/>
  <c r="Z45" i="12" s="1"/>
  <c r="AA35" i="12" a="1"/>
  <c r="AA35" i="12" s="1"/>
  <c r="AA36" i="12" a="1"/>
  <c r="AA36" i="12" s="1"/>
  <c r="Z43" i="12" a="1"/>
  <c r="Z43" i="12" s="1"/>
  <c r="X39" i="12"/>
  <c r="X41" i="12"/>
  <c r="V37" i="12" a="1"/>
  <c r="V37" i="12" s="1"/>
  <c r="AD46" i="12" a="1"/>
  <c r="AD46" i="12" s="1"/>
  <c r="X43" i="12"/>
  <c r="AD35" i="12" a="1"/>
  <c r="AD35" i="12" s="1"/>
  <c r="Z41" i="12" a="1"/>
  <c r="Z41" i="12" s="1"/>
  <c r="Y46" i="12" a="1"/>
  <c r="Y46" i="12" s="1"/>
  <c r="G40" i="12"/>
  <c r="G35" i="12"/>
  <c r="D42" i="12" a="1"/>
  <c r="D42" i="12" s="1"/>
  <c r="O40" i="12" a="1"/>
  <c r="O40" i="12" s="1"/>
  <c r="E40" i="12" a="1"/>
  <c r="E40" i="12" s="1"/>
  <c r="F47" i="12" a="1"/>
  <c r="F47" i="12" s="1"/>
  <c r="D39" i="12" a="1"/>
  <c r="D39" i="12" s="1"/>
  <c r="M44" i="12" a="1"/>
  <c r="M44" i="12" s="1"/>
  <c r="L42" i="12" a="1"/>
  <c r="L42" i="12" s="1"/>
  <c r="K39" i="12" a="1"/>
  <c r="K39" i="12" s="1"/>
  <c r="H46" i="12" a="1"/>
  <c r="H46" i="12" s="1"/>
  <c r="K46" i="12" a="1"/>
  <c r="K46" i="12" s="1"/>
  <c r="L39" i="12" a="1"/>
  <c r="L39" i="12" s="1"/>
  <c r="D47" i="12" a="1"/>
  <c r="D47" i="12" s="1"/>
  <c r="D35" i="12" a="1"/>
  <c r="D35" i="12" s="1"/>
  <c r="J40" i="12" a="1"/>
  <c r="J40" i="12" s="1"/>
  <c r="K47" i="12" a="1"/>
  <c r="K47" i="12" s="1"/>
  <c r="M41" i="12" a="1"/>
  <c r="M41" i="12" s="1"/>
  <c r="O39" i="12" a="1"/>
  <c r="O39" i="12" s="1"/>
  <c r="G42" i="12"/>
  <c r="J42" i="12" a="1"/>
  <c r="J42" i="12" s="1"/>
  <c r="O47" i="12" a="1"/>
  <c r="O47" i="12" s="1"/>
  <c r="N34" i="12"/>
  <c r="T11" i="8"/>
  <c r="T10" i="8"/>
  <c r="T9" i="8"/>
  <c r="T4" i="8"/>
  <c r="T7" i="8"/>
  <c r="T8" i="8"/>
  <c r="T5" i="8"/>
  <c r="T6" i="8"/>
  <c r="W49" i="12" l="1"/>
  <c r="BT49" i="12"/>
  <c r="CD43" i="12"/>
  <c r="CF43" i="12" s="1"/>
  <c r="CF34" i="12"/>
  <c r="BO34" i="12"/>
  <c r="BO51" i="12" s="1"/>
  <c r="BM49" i="12"/>
  <c r="CD37" i="12"/>
  <c r="CF37" i="12" s="1"/>
  <c r="CD47" i="12"/>
  <c r="CF47" i="12" s="1"/>
  <c r="V49" i="12"/>
  <c r="AE35" i="12"/>
  <c r="AG35" i="12" s="1"/>
  <c r="Z49" i="12"/>
  <c r="AX34" i="12"/>
  <c r="AX51" i="12" s="1"/>
  <c r="AV49" i="12"/>
  <c r="AA49" i="12"/>
  <c r="Y49" i="12"/>
  <c r="AE46" i="12"/>
  <c r="AG46" i="12" s="1"/>
  <c r="X49" i="12"/>
  <c r="AD49" i="12"/>
  <c r="AE38" i="12"/>
  <c r="AG38" i="12" s="1"/>
  <c r="AG52" i="12" s="1"/>
  <c r="AC49" i="12"/>
  <c r="AE45" i="12"/>
  <c r="AG45" i="12" s="1"/>
  <c r="AE44" i="12"/>
  <c r="AG44" i="12" s="1"/>
  <c r="AE39" i="12"/>
  <c r="AG39" i="12" s="1"/>
  <c r="AE40" i="12"/>
  <c r="AG40" i="12" s="1"/>
  <c r="AE37" i="12"/>
  <c r="AG37" i="12" s="1"/>
  <c r="AE43" i="12"/>
  <c r="AG43" i="12" s="1"/>
  <c r="AE41" i="12"/>
  <c r="AG41" i="12" s="1"/>
  <c r="AE36" i="12"/>
  <c r="AG36" i="12" s="1"/>
  <c r="U49" i="12"/>
  <c r="AE47" i="12"/>
  <c r="AG47" i="12" s="1"/>
  <c r="AE42" i="12"/>
  <c r="AG42" i="12" s="1"/>
  <c r="AG34" i="12"/>
  <c r="G86" i="12"/>
  <c r="P78" i="12"/>
  <c r="I86" i="12"/>
  <c r="H86" i="12"/>
  <c r="E86" i="12"/>
  <c r="F86" i="12"/>
  <c r="M86" i="12"/>
  <c r="E49" i="12"/>
  <c r="K86" i="12"/>
  <c r="N39" i="12"/>
  <c r="P39" i="12" s="1"/>
  <c r="F49" i="12"/>
  <c r="L86" i="12"/>
  <c r="J86" i="12"/>
  <c r="D49" i="12"/>
  <c r="P73" i="12"/>
  <c r="P79" i="12"/>
  <c r="P84" i="12"/>
  <c r="P80" i="12"/>
  <c r="H49" i="12"/>
  <c r="K49" i="12"/>
  <c r="M49" i="12"/>
  <c r="L49" i="12"/>
  <c r="P75" i="12"/>
  <c r="P89" i="12" s="1"/>
  <c r="G7" i="12" s="1"/>
  <c r="P74" i="12"/>
  <c r="P83" i="12"/>
  <c r="P72" i="12"/>
  <c r="P82" i="12"/>
  <c r="P76" i="12"/>
  <c r="J49" i="12"/>
  <c r="I49" i="12"/>
  <c r="P77" i="12"/>
  <c r="P71" i="12"/>
  <c r="G49" i="12"/>
  <c r="P81" i="12"/>
  <c r="D86" i="12"/>
  <c r="N40" i="12"/>
  <c r="P40" i="12" s="1"/>
  <c r="N42" i="12"/>
  <c r="P42" i="12" s="1"/>
  <c r="N38" i="12"/>
  <c r="P38" i="12" s="1"/>
  <c r="P52" i="12" s="1"/>
  <c r="G6" i="12" s="1"/>
  <c r="N45" i="12"/>
  <c r="P45" i="12" s="1"/>
  <c r="P34" i="12"/>
  <c r="N41" i="12"/>
  <c r="P41" i="12" s="1"/>
  <c r="N36" i="12"/>
  <c r="P36" i="12" s="1"/>
  <c r="N46" i="12"/>
  <c r="P46" i="12" s="1"/>
  <c r="N43" i="12"/>
  <c r="P43" i="12" s="1"/>
  <c r="N35" i="12"/>
  <c r="P35" i="12" s="1"/>
  <c r="N44" i="12"/>
  <c r="P44" i="12" s="1"/>
  <c r="N47" i="12"/>
  <c r="P47" i="12" s="1"/>
  <c r="N37" i="12"/>
  <c r="P37" i="12" s="1"/>
  <c r="CD49" i="12" l="1"/>
  <c r="CF51" i="12"/>
  <c r="AE49" i="12"/>
  <c r="AG51" i="12"/>
  <c r="N86" i="12"/>
  <c r="I7" i="12" s="1"/>
  <c r="P88" i="12"/>
  <c r="K7" i="12" s="1"/>
  <c r="N49" i="12"/>
  <c r="I6" i="12" s="1"/>
  <c r="P51" i="12"/>
  <c r="K6" i="1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<sst xmlns="http://schemas.openxmlformats.org/spreadsheetml/2006/main" count="4967" uniqueCount="163">
  <si>
    <t>Annual Generation Revenue Requirement (All Values Nominal)</t>
  </si>
  <si>
    <t>Portfolio:</t>
  </si>
  <si>
    <t>Scenario</t>
  </si>
  <si>
    <t>REF</t>
  </si>
  <si>
    <t>Book Depreciation</t>
  </si>
  <si>
    <t>Depreciation on Existing Capital</t>
  </si>
  <si>
    <t>Depreciation on New Capital</t>
  </si>
  <si>
    <t>Total Generation O&amp;M</t>
  </si>
  <si>
    <t>Owned Resource Variable Cost</t>
  </si>
  <si>
    <t>Fuel Costs</t>
  </si>
  <si>
    <t>VOM</t>
  </si>
  <si>
    <t>Emissions Cost</t>
  </si>
  <si>
    <t>Startup Costs</t>
  </si>
  <si>
    <t>Nodal Adjustment</t>
  </si>
  <si>
    <t>Market Energy Purchases</t>
  </si>
  <si>
    <t>Market Energy Sales</t>
  </si>
  <si>
    <t>Contract Costs</t>
  </si>
  <si>
    <t>Contract Sales</t>
  </si>
  <si>
    <t>Owned Resource FOM</t>
  </si>
  <si>
    <t>New Resource FOM</t>
  </si>
  <si>
    <t>DSM Costs</t>
  </si>
  <si>
    <t>Financing Costs (Capital Charge)</t>
  </si>
  <si>
    <t>Return on Equity</t>
  </si>
  <si>
    <t>Cost of Debt</t>
  </si>
  <si>
    <t>Taxes</t>
  </si>
  <si>
    <t>Property Taxes</t>
  </si>
  <si>
    <t>Income Taxes</t>
  </si>
  <si>
    <t>Tax Credits</t>
  </si>
  <si>
    <t>Generation Revenue Requirement ($)</t>
  </si>
  <si>
    <t>Load Served (MWh)</t>
  </si>
  <si>
    <t>Generation Rate Requirement ($/MWh)</t>
  </si>
  <si>
    <t>Scorecard Metrics</t>
  </si>
  <si>
    <t>15-Year NPVRR ($M) 2023-2038</t>
  </si>
  <si>
    <t>5-Year Rate Requirement CAGR</t>
  </si>
  <si>
    <t>Discount Rate Calculations</t>
  </si>
  <si>
    <t>Federal Income Tax Rate</t>
  </si>
  <si>
    <t>State Income Tax Rate</t>
  </si>
  <si>
    <t>Blended Income Tax Rate</t>
  </si>
  <si>
    <t>Equity % Rate Base</t>
  </si>
  <si>
    <t>Debt % Rate Base</t>
  </si>
  <si>
    <t>After-Tax WACC</t>
  </si>
  <si>
    <t>NPVRR Discount Rate Applied</t>
  </si>
  <si>
    <t>REF-HC</t>
  </si>
  <si>
    <t>CETA</t>
  </si>
  <si>
    <t>ECR</t>
  </si>
  <si>
    <t>NCR</t>
  </si>
  <si>
    <t xml:space="preserve">REF Scenario </t>
  </si>
  <si>
    <t>Reference Portfolio</t>
  </si>
  <si>
    <t>CETA Portfolio</t>
  </si>
  <si>
    <t>ECR Portfolio</t>
  </si>
  <si>
    <t>CC Portfolio</t>
  </si>
  <si>
    <t>NCR Portfolio</t>
  </si>
  <si>
    <t>CETA Scenario</t>
  </si>
  <si>
    <t>Scenario Range</t>
  </si>
  <si>
    <t>NCR Scenario</t>
  </si>
  <si>
    <t>15-Year Levelized Rate ($M) 2023-2038</t>
  </si>
  <si>
    <t>REF-HC Portfolio</t>
  </si>
  <si>
    <t>REF-HC Scenario</t>
  </si>
  <si>
    <t>ECR Scenario</t>
  </si>
  <si>
    <t>CC</t>
  </si>
  <si>
    <t>REF No Wind</t>
  </si>
  <si>
    <t>Preferred Plan</t>
  </si>
  <si>
    <t>Preferred Portfolio</t>
  </si>
  <si>
    <t>REF No Wind Portfolio</t>
  </si>
  <si>
    <t>Orange Indicates Scorecard Metric</t>
  </si>
  <si>
    <t>Table 15:</t>
  </si>
  <si>
    <t>Table 16:</t>
  </si>
  <si>
    <t>5-Year Rate CAGR,</t>
  </si>
  <si>
    <t>15-Year CPW,</t>
  </si>
  <si>
    <t>15-Year Levelized</t>
  </si>
  <si>
    <t>Portfolio</t>
  </si>
  <si>
    <t>Reference Scenario</t>
  </si>
  <si>
    <t>Rate, Reference</t>
  </si>
  <si>
    <t>$MM</t>
  </si>
  <si>
    <t>Market Scenarios</t>
  </si>
  <si>
    <t>$/MWh</t>
  </si>
  <si>
    <t>(%/annum)</t>
  </si>
  <si>
    <t>($ Millions)</t>
  </si>
  <si>
    <t>Scenario ($/MWh)</t>
  </si>
  <si>
    <t>High/Low Diff.</t>
  </si>
  <si>
    <t>High/Low Diff</t>
  </si>
  <si>
    <t>Reference</t>
  </si>
  <si>
    <t>No Wind</t>
  </si>
  <si>
    <t>KENTUCKY POWER COMPANY</t>
  </si>
  <si>
    <t>2023 INTEGRATED RESOURCE PLAN</t>
  </si>
  <si>
    <t>Reference Portfolio Under Reference Scenario</t>
  </si>
  <si>
    <t>Reference Portfolio Under REF-HC Scenario</t>
  </si>
  <si>
    <t>Reference Portfolio Under CETA Scenario</t>
  </si>
  <si>
    <t>Reference Portfolio Under ECR Scenario</t>
  </si>
  <si>
    <t>Reference Portfolio Under NCR Scenario</t>
  </si>
  <si>
    <t>Utility Costs (Nominal$000)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</si>
  <si>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</si>
  <si>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</si>
  <si>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</si>
  <si>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</si>
  <si>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</si>
  <si>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</si>
  <si>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</si>
  <si>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</si>
  <si>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</si>
  <si>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</si>
  <si>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(11)=(1)thru(8)-(9)+(10)</t>
  </si>
  <si>
    <t>Existing</t>
  </si>
  <si>
    <t>New</t>
  </si>
  <si>
    <t>Capital</t>
  </si>
  <si>
    <t>Fixed O&amp;M</t>
  </si>
  <si>
    <t>Emission</t>
  </si>
  <si>
    <t>Other</t>
  </si>
  <si>
    <t>Market Purchases</t>
  </si>
  <si>
    <t>Less:</t>
  </si>
  <si>
    <t>GRAND TOTAL,</t>
  </si>
  <si>
    <t>Generation</t>
  </si>
  <si>
    <t>Rate</t>
  </si>
  <si>
    <t>Local Impacts</t>
  </si>
  <si>
    <t>Depreciation</t>
  </si>
  <si>
    <t>Charge</t>
  </si>
  <si>
    <t>Costs</t>
  </si>
  <si>
    <t>VOM Costs</t>
  </si>
  <si>
    <t>Market Sales</t>
  </si>
  <si>
    <t>Net Utility</t>
  </si>
  <si>
    <t>CapEx</t>
  </si>
  <si>
    <t>Revenue</t>
  </si>
  <si>
    <t>$000</t>
  </si>
  <si>
    <t>MWh</t>
  </si>
  <si>
    <t>Cumulative Present Worth 2023-2037</t>
  </si>
  <si>
    <t>Levelized Rate ($/MWh)</t>
  </si>
  <si>
    <t>5-yr CAGR</t>
  </si>
  <si>
    <t>REF-HC Portfolio Under Reference Scenario</t>
  </si>
  <si>
    <t>REF-HC Portfolio Under REF-HC Scenario</t>
  </si>
  <si>
    <t>REF-HC Portfolio Under CETA Scenario</t>
  </si>
  <si>
    <t>REF-HC Portfolio Under ECR Scenario</t>
  </si>
  <si>
    <t>REF-HC Portfolio Under NCR Scenario</t>
  </si>
  <si>
    <t>CETA Portfolio Under Reference Scenario</t>
  </si>
  <si>
    <t>CETA Portfolio Under REF-HC Scenario</t>
  </si>
  <si>
    <t>CETA Portfolio Under CETA Scenario</t>
  </si>
  <si>
    <t>CETA Portfolio Under ECR Scenario</t>
  </si>
  <si>
    <t>CETA Portfolio Under NCR Scenario</t>
  </si>
  <si>
    <t>ECR Portfolio Under Reference Scenario</t>
  </si>
  <si>
    <t>ECR Portfolio Under REF-HC Scenario</t>
  </si>
  <si>
    <t>ECR Portfolio Under CETA Scenario</t>
  </si>
  <si>
    <t>ECR Portfolio Under ECR Scenario</t>
  </si>
  <si>
    <t>ECR Portfolio Under NCR Scenario</t>
  </si>
  <si>
    <t>NCR Portfolio Under Reference Scenario</t>
  </si>
  <si>
    <t>NCR Portfolio Under REF-HC Scenario</t>
  </si>
  <si>
    <t>NCR Portfolio Under CETA Scenario</t>
  </si>
  <si>
    <t>NCR Portfolio Under ECR Scenario</t>
  </si>
  <si>
    <t>NCR Portfolio Under NCR Scenario</t>
  </si>
  <si>
    <t>CC Portfolio Under Reference Scenario</t>
  </si>
  <si>
    <t>CC Portfolio Under REF-HC Scenario</t>
  </si>
  <si>
    <t>CC Portfolio Under CETA Scenario</t>
  </si>
  <si>
    <t>CC Portfolio Under ECR Scenario</t>
  </si>
  <si>
    <t>CC Portfolio Under NCR Scenario</t>
  </si>
  <si>
    <t>No Wind Portfolio Under Reference Scenario</t>
  </si>
  <si>
    <t>No Wind Portfolio Under REF-HC Scenario</t>
  </si>
  <si>
    <t>No Wind Portfolio Under CETA Scenario</t>
  </si>
  <si>
    <t>No Wind Portfolio Under ECR Scenario</t>
  </si>
  <si>
    <t>No Wind Portfolio Under NCR Scenario</t>
  </si>
  <si>
    <t>Preferred Plan Under Reference Scenario</t>
  </si>
  <si>
    <t>Preferred Plan Under REF-HC Scenario</t>
  </si>
  <si>
    <t>Preferred Plan Under CETA Scenario</t>
  </si>
  <si>
    <t>Preferred Plan Under ECR Scenario</t>
  </si>
  <si>
    <t>Preferred Plan Under NCR Scenario</t>
  </si>
  <si>
    <t>Depreciation of Ongoing CapEx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</si>
</sst>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&quot;$&quot;#,##0"/>
    <numFmt numFmtId="167" formatCode="0.0%"/>
    <numFmt numFmtId="168" formatCode="#,##0.0_);\(#,##0.0\)"/>
    <numFmt numFmtId="169" formatCode="#,##0.0_);[Red]\(#,##0.0\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10"/>
      <color theme="1"/>
      <name val="Arial"/>
      <family val="2"/>
    </font>
    <font>
      <b/>
      <i/>
      <sz val="10"/>
      <color rgb="FFFF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2"/>
      <color rgb="FF000000"/>
      <name val="Calibri"/>
      <family val="2"/>
    </font>
    <font>
      <sz val="11"/>
      <color theme="2" tint="-9.9978637043366805E-2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i/>
      <sz val="11"/>
      <color rgb="FFD9D9D9"/>
      <name val="Calibri"/>
      <family val="2"/>
    </font>
    <font>
      <b/>
      <sz val="11"/>
      <color rgb="FFFF0000"/>
      <name val="Calibri"/>
      <family val="2"/>
    </font>
    <font>
      <sz val="8"/>
      <color rgb="FF000000"/>
      <name val="Calibri"/>
      <family val="2"/>
    </font>
    <font>
      <sz val="11"/>
      <color rgb="FF005482"/>
      <name val="Calibri"/>
      <family val="2"/>
    </font>
    <font>
      <i/>
      <sz val="11"/>
      <color rgb="FF005482"/>
      <name val="Calibri"/>
      <family val="2"/>
    </font>
    <font>
      <u/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D8903"/>
        <bgColor rgb="FF000000"/>
      </patternFill>
    </fill>
    <fill>
      <patternFill patternType="solid">
        <fgColor rgb="FFA0CBED"/>
        <bgColor rgb="FF000000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4" tint="0.39997558519241921"/>
      </left>
      <right style="thin">
        <color theme="4" tint="0.39997558519241921"/>
      </right>
      <top style="medium">
        <color theme="4" tint="0.39997558519241921"/>
      </top>
      <bottom/>
      <diagonal/>
    </border>
    <border>
      <left style="thin">
        <color theme="4" tint="0.39997558519241921"/>
      </left>
      <right style="thin">
        <color theme="4" tint="0.39997558519241921"/>
      </right>
      <top style="medium">
        <color theme="4" tint="0.39997558519241921"/>
      </top>
      <bottom/>
      <diagonal/>
    </border>
    <border>
      <left style="thin">
        <color theme="4" tint="0.39997558519241921"/>
      </left>
      <right style="medium">
        <color theme="4" tint="0.39997558519241921"/>
      </right>
      <top style="medium">
        <color theme="4" tint="0.39997558519241921"/>
      </top>
      <bottom/>
      <diagonal/>
    </border>
    <border>
      <left style="medium">
        <color theme="4" tint="0.39997558519241921"/>
      </left>
      <right style="thin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thin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medium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4" tint="0.39997558519241921"/>
      </right>
      <top/>
      <bottom style="thin">
        <color theme="4" tint="0.39997558519241921"/>
      </bottom>
      <diagonal/>
    </border>
    <border>
      <left style="medium">
        <color theme="4" tint="0.39997558519241921"/>
      </left>
      <right style="medium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4" tint="0.39997558519241921"/>
      </left>
      <right style="medium">
        <color theme="4" tint="0.39997558519241921"/>
      </right>
      <top style="thin">
        <color theme="4" tint="0.39997558519241921"/>
      </top>
      <bottom style="medium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medium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medium">
        <color theme="4" tint="0.39997558519241921"/>
      </bottom>
      <diagonal/>
    </border>
    <border>
      <left style="thin">
        <color theme="4" tint="0.39997558519241921"/>
      </left>
      <right style="medium">
        <color theme="4" tint="0.39997558519241921"/>
      </right>
      <top style="thin">
        <color theme="4" tint="0.39997558519241921"/>
      </top>
      <bottom style="medium">
        <color theme="4" tint="0.39997558519241921"/>
      </bottom>
      <diagonal/>
    </border>
    <border>
      <left style="thin">
        <color theme="4" tint="0.39997558519241921"/>
      </left>
      <right style="medium">
        <color theme="4" tint="0.39994506668294322"/>
      </right>
      <top style="medium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4" tint="0.39994506668294322"/>
      </right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0" fillId="0" borderId="0"/>
    <xf numFmtId="9" fontId="12" fillId="0" borderId="0" applyFont="0" applyFill="0" applyBorder="0" applyAlignment="0" applyProtection="0"/>
  </cellStyleXfs>
  <cellXfs count="138">
    <xf numFmtId="0" fontId="0" fillId="0" borderId="0" xfId="0"/>
    <xf numFmtId="0" fontId="2" fillId="0" borderId="0" xfId="0" applyFont="1"/>
    <xf numFmtId="0" fontId="3" fillId="0" borderId="0" xfId="0" applyFont="1" applyAlignment="1">
      <alignment horizontal="right"/>
    </xf>
    <xf numFmtId="164" fontId="2" fillId="0" borderId="0" xfId="0" applyNumberFormat="1" applyFont="1"/>
    <xf numFmtId="0" fontId="0" fillId="0" borderId="0" xfId="0" applyAlignment="1">
      <alignment horizontal="left" indent="1"/>
    </xf>
    <xf numFmtId="164" fontId="0" fillId="0" borderId="0" xfId="1" applyNumberFormat="1" applyFont="1"/>
    <xf numFmtId="0" fontId="4" fillId="0" borderId="0" xfId="0" applyFont="1"/>
    <xf numFmtId="164" fontId="0" fillId="0" borderId="0" xfId="0" applyNumberFormat="1"/>
    <xf numFmtId="0" fontId="0" fillId="0" borderId="0" xfId="0" applyAlignment="1">
      <alignment horizontal="left" indent="2"/>
    </xf>
    <xf numFmtId="0" fontId="2" fillId="2" borderId="0" xfId="0" applyFont="1" applyFill="1"/>
    <xf numFmtId="164" fontId="2" fillId="2" borderId="0" xfId="0" applyNumberFormat="1" applyFont="1" applyFill="1"/>
    <xf numFmtId="0" fontId="2" fillId="3" borderId="0" xfId="0" applyFont="1" applyFill="1"/>
    <xf numFmtId="165" fontId="2" fillId="3" borderId="0" xfId="1" applyNumberFormat="1" applyFont="1" applyFill="1"/>
    <xf numFmtId="0" fontId="5" fillId="0" borderId="0" xfId="0" applyFont="1"/>
    <xf numFmtId="166" fontId="4" fillId="0" borderId="0" xfId="1" applyNumberFormat="1" applyFont="1"/>
    <xf numFmtId="8" fontId="2" fillId="0" borderId="0" xfId="0" applyNumberFormat="1" applyFont="1"/>
    <xf numFmtId="10" fontId="2" fillId="0" borderId="0" xfId="2" applyNumberFormat="1" applyFont="1"/>
    <xf numFmtId="0" fontId="6" fillId="0" borderId="0" xfId="0" applyFont="1"/>
    <xf numFmtId="0" fontId="7" fillId="0" borderId="1" xfId="0" applyFont="1" applyBorder="1"/>
    <xf numFmtId="10" fontId="0" fillId="0" borderId="2" xfId="0" applyNumberFormat="1" applyBorder="1" applyAlignment="1">
      <alignment horizontal="center"/>
    </xf>
    <xf numFmtId="0" fontId="9" fillId="0" borderId="0" xfId="3" applyFont="1"/>
    <xf numFmtId="0" fontId="11" fillId="0" borderId="0" xfId="4" applyFont="1"/>
    <xf numFmtId="0" fontId="12" fillId="0" borderId="0" xfId="4" applyFont="1"/>
    <xf numFmtId="9" fontId="13" fillId="0" borderId="0" xfId="4" applyNumberFormat="1" applyFont="1"/>
    <xf numFmtId="9" fontId="10" fillId="0" borderId="0" xfId="4" applyNumberFormat="1"/>
    <xf numFmtId="0" fontId="10" fillId="0" borderId="0" xfId="4"/>
    <xf numFmtId="0" fontId="13" fillId="0" borderId="0" xfId="4" applyFont="1"/>
    <xf numFmtId="0" fontId="7" fillId="0" borderId="3" xfId="0" applyFont="1" applyBorder="1"/>
    <xf numFmtId="10" fontId="0" fillId="0" borderId="4" xfId="0" applyNumberFormat="1" applyBorder="1" applyAlignment="1">
      <alignment horizontal="center"/>
    </xf>
    <xf numFmtId="0" fontId="14" fillId="0" borderId="0" xfId="0" applyFont="1"/>
    <xf numFmtId="0" fontId="15" fillId="0" borderId="0" xfId="4" applyFont="1" applyAlignment="1">
      <alignment horizontal="center" vertical="center"/>
    </xf>
    <xf numFmtId="0" fontId="15" fillId="0" borderId="0" xfId="4" applyFont="1" applyAlignment="1">
      <alignment horizontal="center"/>
    </xf>
    <xf numFmtId="0" fontId="16" fillId="0" borderId="0" xfId="4" applyFont="1" applyAlignment="1">
      <alignment horizontal="center"/>
    </xf>
    <xf numFmtId="0" fontId="17" fillId="0" borderId="0" xfId="0" applyFont="1" applyAlignment="1">
      <alignment horizontal="center" wrapText="1"/>
    </xf>
    <xf numFmtId="10" fontId="13" fillId="0" borderId="0" xfId="5" applyNumberFormat="1" applyFont="1" applyFill="1" applyBorder="1" applyAlignment="1">
      <alignment horizontal="center"/>
    </xf>
    <xf numFmtId="0" fontId="13" fillId="0" borderId="0" xfId="4" applyFont="1" applyAlignment="1">
      <alignment horizontal="center"/>
    </xf>
    <xf numFmtId="0" fontId="10" fillId="0" borderId="0" xfId="4" applyAlignment="1">
      <alignment horizontal="center"/>
    </xf>
    <xf numFmtId="167" fontId="10" fillId="0" borderId="0" xfId="2" applyNumberFormat="1" applyFont="1" applyFill="1" applyBorder="1"/>
    <xf numFmtId="10" fontId="0" fillId="0" borderId="4" xfId="2" applyNumberFormat="1" applyFont="1" applyBorder="1" applyAlignment="1">
      <alignment horizontal="center"/>
    </xf>
    <xf numFmtId="2" fontId="13" fillId="0" borderId="0" xfId="5" applyNumberFormat="1" applyFont="1" applyFill="1" applyBorder="1" applyAlignment="1">
      <alignment horizontal="center"/>
    </xf>
    <xf numFmtId="167" fontId="0" fillId="0" borderId="4" xfId="0" applyNumberFormat="1" applyBorder="1" applyAlignment="1">
      <alignment horizontal="center"/>
    </xf>
    <xf numFmtId="2" fontId="13" fillId="0" borderId="0" xfId="4" applyNumberFormat="1" applyFont="1" applyAlignment="1">
      <alignment horizontal="center"/>
    </xf>
    <xf numFmtId="0" fontId="7" fillId="0" borderId="5" xfId="0" applyFont="1" applyBorder="1"/>
    <xf numFmtId="10" fontId="14" fillId="0" borderId="6" xfId="2" applyNumberFormat="1" applyFont="1" applyFill="1" applyBorder="1" applyAlignment="1">
      <alignment horizontal="center"/>
    </xf>
    <xf numFmtId="0" fontId="7" fillId="2" borderId="7" xfId="0" applyFont="1" applyFill="1" applyBorder="1"/>
    <xf numFmtId="10" fontId="0" fillId="2" borderId="8" xfId="2" applyNumberFormat="1" applyFont="1" applyFill="1" applyBorder="1" applyAlignment="1">
      <alignment horizontal="center"/>
    </xf>
    <xf numFmtId="0" fontId="18" fillId="0" borderId="0" xfId="0" applyFont="1"/>
    <xf numFmtId="0" fontId="2" fillId="4" borderId="0" xfId="0" applyFont="1" applyFill="1"/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/>
    <xf numFmtId="164" fontId="0" fillId="0" borderId="16" xfId="1" applyNumberFormat="1" applyFont="1" applyBorder="1"/>
    <xf numFmtId="164" fontId="0" fillId="0" borderId="17" xfId="1" applyNumberFormat="1" applyFont="1" applyBorder="1"/>
    <xf numFmtId="164" fontId="0" fillId="0" borderId="18" xfId="1" applyNumberFormat="1" applyFont="1" applyBorder="1"/>
    <xf numFmtId="164" fontId="0" fillId="0" borderId="19" xfId="1" applyNumberFormat="1" applyFont="1" applyBorder="1"/>
    <xf numFmtId="164" fontId="0" fillId="0" borderId="20" xfId="1" applyNumberFormat="1" applyFont="1" applyBorder="1"/>
    <xf numFmtId="0" fontId="2" fillId="0" borderId="21" xfId="0" applyFont="1" applyBorder="1"/>
    <xf numFmtId="164" fontId="0" fillId="0" borderId="24" xfId="1" applyNumberFormat="1" applyFont="1" applyBorder="1"/>
    <xf numFmtId="10" fontId="0" fillId="0" borderId="22" xfId="2" applyNumberFormat="1" applyFont="1" applyBorder="1"/>
    <xf numFmtId="10" fontId="0" fillId="0" borderId="23" xfId="2" applyNumberFormat="1" applyFont="1" applyBorder="1"/>
    <xf numFmtId="10" fontId="0" fillId="0" borderId="24" xfId="2" applyNumberFormat="1" applyFont="1" applyBorder="1"/>
    <xf numFmtId="0" fontId="2" fillId="0" borderId="25" xfId="0" applyFont="1" applyBorder="1"/>
    <xf numFmtId="43" fontId="0" fillId="0" borderId="26" xfId="1" applyFont="1" applyBorder="1"/>
    <xf numFmtId="43" fontId="0" fillId="0" borderId="27" xfId="1" applyFont="1" applyBorder="1"/>
    <xf numFmtId="43" fontId="0" fillId="0" borderId="28" xfId="1" applyFont="1" applyBorder="1"/>
    <xf numFmtId="10" fontId="0" fillId="0" borderId="19" xfId="2" applyNumberFormat="1" applyFont="1" applyBorder="1"/>
    <xf numFmtId="43" fontId="0" fillId="0" borderId="19" xfId="1" applyFont="1" applyBorder="1"/>
    <xf numFmtId="43" fontId="0" fillId="0" borderId="29" xfId="1" applyFont="1" applyBorder="1"/>
    <xf numFmtId="43" fontId="0" fillId="0" borderId="30" xfId="1" applyFont="1" applyBorder="1"/>
    <xf numFmtId="0" fontId="2" fillId="0" borderId="11" xfId="0" applyFont="1" applyBorder="1" applyAlignment="1">
      <alignment horizontal="center"/>
    </xf>
    <xf numFmtId="164" fontId="0" fillId="0" borderId="28" xfId="1" applyNumberFormat="1" applyFont="1" applyBorder="1"/>
    <xf numFmtId="164" fontId="0" fillId="0" borderId="29" xfId="1" applyNumberFormat="1" applyFont="1" applyBorder="1"/>
    <xf numFmtId="164" fontId="0" fillId="0" borderId="30" xfId="1" applyNumberFormat="1" applyFont="1" applyBorder="1"/>
    <xf numFmtId="0" fontId="0" fillId="0" borderId="0" xfId="0" applyBorder="1"/>
    <xf numFmtId="0" fontId="19" fillId="5" borderId="0" xfId="0" applyFont="1" applyFill="1"/>
    <xf numFmtId="0" fontId="20" fillId="5" borderId="0" xfId="0" applyFont="1" applyFill="1"/>
    <xf numFmtId="0" fontId="20" fillId="0" borderId="0" xfId="0" applyFont="1"/>
    <xf numFmtId="0" fontId="20" fillId="6" borderId="0" xfId="0" applyFont="1" applyFill="1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0" borderId="31" xfId="0" applyFont="1" applyBorder="1"/>
    <xf numFmtId="0" fontId="19" fillId="0" borderId="31" xfId="0" applyFont="1" applyBorder="1" applyAlignment="1">
      <alignment horizontal="center"/>
    </xf>
    <xf numFmtId="0" fontId="19" fillId="0" borderId="31" xfId="0" applyFont="1" applyBorder="1" applyAlignment="1">
      <alignment horizontal="center" wrapText="1"/>
    </xf>
    <xf numFmtId="10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center"/>
    </xf>
    <xf numFmtId="165" fontId="20" fillId="0" borderId="0" xfId="0" applyNumberFormat="1" applyFont="1" applyAlignment="1">
      <alignment horizontal="center"/>
    </xf>
    <xf numFmtId="37" fontId="20" fillId="0" borderId="0" xfId="0" applyNumberFormat="1" applyFont="1" applyAlignment="1">
      <alignment horizontal="center"/>
    </xf>
    <xf numFmtId="37" fontId="19" fillId="0" borderId="0" xfId="0" applyNumberFormat="1" applyFont="1" applyAlignment="1">
      <alignment horizontal="center"/>
    </xf>
    <xf numFmtId="0" fontId="20" fillId="0" borderId="32" xfId="0" applyFont="1" applyBorder="1" applyAlignment="1">
      <alignment horizontal="center"/>
    </xf>
    <xf numFmtId="39" fontId="20" fillId="0" borderId="32" xfId="0" applyNumberFormat="1" applyFont="1" applyBorder="1" applyAlignment="1">
      <alignment horizontal="center"/>
    </xf>
    <xf numFmtId="168" fontId="19" fillId="0" borderId="32" xfId="0" applyNumberFormat="1" applyFont="1" applyBorder="1" applyAlignment="1">
      <alignment horizontal="center"/>
    </xf>
    <xf numFmtId="39" fontId="20" fillId="0" borderId="0" xfId="0" applyNumberFormat="1" applyFont="1" applyAlignment="1">
      <alignment horizontal="center"/>
    </xf>
    <xf numFmtId="168" fontId="19" fillId="0" borderId="0" xfId="0" applyNumberFormat="1" applyFont="1" applyAlignment="1">
      <alignment horizontal="center"/>
    </xf>
    <xf numFmtId="0" fontId="20" fillId="0" borderId="31" xfId="0" applyFont="1" applyBorder="1" applyAlignment="1">
      <alignment horizontal="center"/>
    </xf>
    <xf numFmtId="10" fontId="20" fillId="0" borderId="31" xfId="0" applyNumberFormat="1" applyFont="1" applyBorder="1" applyAlignment="1">
      <alignment horizontal="center"/>
    </xf>
    <xf numFmtId="3" fontId="20" fillId="0" borderId="31" xfId="0" applyNumberFormat="1" applyFont="1" applyBorder="1" applyAlignment="1">
      <alignment horizontal="center"/>
    </xf>
    <xf numFmtId="165" fontId="20" fillId="0" borderId="31" xfId="0" applyNumberFormat="1" applyFont="1" applyBorder="1" applyAlignment="1">
      <alignment horizontal="center"/>
    </xf>
    <xf numFmtId="37" fontId="20" fillId="0" borderId="31" xfId="0" applyNumberFormat="1" applyFont="1" applyBorder="1" applyAlignment="1">
      <alignment horizontal="center"/>
    </xf>
    <xf numFmtId="37" fontId="19" fillId="0" borderId="31" xfId="0" applyNumberFormat="1" applyFont="1" applyBorder="1" applyAlignment="1">
      <alignment horizontal="center"/>
    </xf>
    <xf numFmtId="39" fontId="20" fillId="0" borderId="31" xfId="0" applyNumberFormat="1" applyFont="1" applyBorder="1" applyAlignment="1">
      <alignment horizontal="center"/>
    </xf>
    <xf numFmtId="168" fontId="19" fillId="0" borderId="31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10" fontId="21" fillId="0" borderId="0" xfId="2" applyNumberFormat="1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23" fillId="0" borderId="0" xfId="0" applyNumberFormat="1" applyFont="1" applyAlignment="1">
      <alignment horizontal="center"/>
    </xf>
    <xf numFmtId="0" fontId="20" fillId="0" borderId="36" xfId="0" applyFont="1" applyBorder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 wrapText="1"/>
    </xf>
    <xf numFmtId="0" fontId="24" fillId="0" borderId="37" xfId="0" applyFont="1" applyBorder="1" applyAlignment="1">
      <alignment horizontal="center" wrapText="1"/>
    </xf>
    <xf numFmtId="49" fontId="24" fillId="0" borderId="0" xfId="0" applyNumberFormat="1" applyFont="1" applyAlignment="1">
      <alignment horizontal="center"/>
    </xf>
    <xf numFmtId="0" fontId="24" fillId="0" borderId="37" xfId="0" applyFont="1" applyBorder="1" applyAlignment="1">
      <alignment horizontal="center"/>
    </xf>
    <xf numFmtId="3" fontId="20" fillId="0" borderId="0" xfId="0" applyNumberFormat="1" applyFont="1"/>
    <xf numFmtId="49" fontId="26" fillId="0" borderId="0" xfId="0" applyNumberFormat="1" applyFont="1" applyAlignment="1">
      <alignment horizontal="center"/>
    </xf>
    <xf numFmtId="49" fontId="26" fillId="0" borderId="37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3" fontId="20" fillId="0" borderId="37" xfId="0" applyNumberFormat="1" applyFont="1" applyBorder="1" applyAlignment="1">
      <alignment horizontal="center"/>
    </xf>
    <xf numFmtId="2" fontId="20" fillId="0" borderId="0" xfId="0" applyNumberFormat="1" applyFont="1" applyAlignment="1">
      <alignment horizontal="center"/>
    </xf>
    <xf numFmtId="0" fontId="19" fillId="0" borderId="0" xfId="0" applyFont="1"/>
    <xf numFmtId="38" fontId="20" fillId="0" borderId="0" xfId="0" applyNumberFormat="1" applyFont="1" applyAlignment="1">
      <alignment horizontal="center"/>
    </xf>
    <xf numFmtId="38" fontId="20" fillId="5" borderId="31" xfId="0" applyNumberFormat="1" applyFont="1" applyFill="1" applyBorder="1" applyAlignment="1">
      <alignment horizontal="center"/>
    </xf>
    <xf numFmtId="38" fontId="20" fillId="5" borderId="0" xfId="0" applyNumberFormat="1" applyFont="1" applyFill="1" applyAlignment="1">
      <alignment horizontal="center"/>
    </xf>
    <xf numFmtId="38" fontId="20" fillId="0" borderId="31" xfId="0" applyNumberFormat="1" applyFont="1" applyBorder="1" applyAlignment="1">
      <alignment horizontal="center"/>
    </xf>
    <xf numFmtId="0" fontId="20" fillId="0" borderId="0" xfId="0" applyFont="1" applyAlignment="1">
      <alignment horizontal="right"/>
    </xf>
    <xf numFmtId="169" fontId="20" fillId="5" borderId="0" xfId="0" applyNumberFormat="1" applyFont="1" applyFill="1" applyAlignment="1">
      <alignment horizontal="right"/>
    </xf>
    <xf numFmtId="40" fontId="20" fillId="0" borderId="0" xfId="0" applyNumberFormat="1" applyFont="1" applyAlignment="1">
      <alignment horizontal="right"/>
    </xf>
    <xf numFmtId="10" fontId="20" fillId="5" borderId="0" xfId="2" applyNumberFormat="1" applyFont="1" applyFill="1" applyBorder="1"/>
    <xf numFmtId="10" fontId="20" fillId="0" borderId="0" xfId="2" applyNumberFormat="1" applyFont="1" applyFill="1" applyBorder="1"/>
    <xf numFmtId="0" fontId="20" fillId="0" borderId="0" xfId="0" applyFont="1" applyAlignment="1">
      <alignment wrapText="1"/>
    </xf>
    <xf numFmtId="0" fontId="19" fillId="0" borderId="31" xfId="0" applyFont="1" applyBorder="1" applyAlignment="1">
      <alignment horizontal="center"/>
    </xf>
    <xf numFmtId="0" fontId="20" fillId="0" borderId="33" xfId="0" applyFont="1" applyBorder="1" applyAlignment="1">
      <alignment horizontal="center"/>
    </xf>
    <xf numFmtId="0" fontId="20" fillId="0" borderId="34" xfId="0" applyFont="1" applyBorder="1" applyAlignment="1">
      <alignment horizontal="center"/>
    </xf>
    <xf numFmtId="0" fontId="20" fillId="0" borderId="35" xfId="0" applyFont="1" applyBorder="1" applyAlignment="1">
      <alignment horizontal="center"/>
    </xf>
    <xf numFmtId="0" fontId="2" fillId="2" borderId="0" xfId="0" applyFont="1" applyFill="1" applyBorder="1"/>
  </cellXfs>
  <cellStyles count="6">
    <cellStyle name="Comma" xfId="1" builtinId="3"/>
    <cellStyle name="Hyperlink" xfId="3" builtinId="8"/>
    <cellStyle name="Normal" xfId="0" builtinId="0"/>
    <cellStyle name="Normal 3 2 2" xfId="4" xr:uid="{461212C7-E956-4480-86AA-984FD1DB0E07}"/>
    <cellStyle name="Percent" xfId="2" builtinId="5"/>
    <cellStyle name="Percent 2 3" xfId="5" xr:uid="{8834E82A-BF23-40C1-AD67-F982FFF504B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sharedStrings" Target="sharedString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64" Type="http://schemas.openxmlformats.org/officeDocument/2006/relationships/sheetMetadata" Target="metadata.xml"/><Relationship Id="rId69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customXml" Target="../customXml/item2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styles" Target="styles.xml"/><Relationship Id="rId7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2001%20Corporate%20Financial%20Planning\2001%20%208+4%20updates_2002%20Budget\NIPSCO\workbooks\E0108FYNIPSC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FAC%20Filings\FAC%20108\Rate%20Files\EREC0615%20FAC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\RA-8\Monthly%20Close%20and%20Forecast\RA%20-%208%20Closing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FAC%20Filings\FAC%20107\Rate%20Files\EREC0115FA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ainternational.sharepoint.com/Boston/Project/Energy&amp;Environ/JMcMahon26098.00-Empire-TriennialIRP/Financial%20Model/4.29.Empire%20Portfolios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%23045443\Desktop\Excluding%20Sugar%20Creek\Current%20versions\ROIC%20Calculations\EPS%20ROIC%20WITH%20AND%20WITHOUT%20BULK%20AND%20WHEELING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~1\cjohnson\LOCALS~1\Temp\2001%20Forecast%206%20&amp;%206%20Expected%20v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ainternational.sharepoint.com/DC/Project/Energy&amp;Environ/PAugustine27243.00-Alliant/Supply-Side%20Assumptions/Capital%20Costs%20for%20Portfolio%20Opt/CapitalWorkCalculations_ForPortfolioOptimization_JPG_2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1%20Budget\TPC\2001%20Budget%20Files-TPC\TPC%202001%20Budget_01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\RA-2%20Filin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hs\dfs\Cambridge\Res_Camb\NAP\Cambridge_DC_PowerModeling\Retainer%20-%20AURORA%20and%20Output%20Tables\Rivalry\H2%202017\v2\RS%20Tables\NAP_tbl_builder_09251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Lahman\WVPAIMPA\WVPABIL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papers%20updated%20each%20month\Incentive\Incentive%20Rolling%20Workpape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nts%20and%20Settings\%23sstein\My%20Documents\Scott%20Steiner\CGV\Year%202001\Adjustment%2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123006\LOCALS~1\Temp\notesC9812B\Tracker%20Migration%20Jan-13%20MDC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~1\%23104274\LOCALS~1\Temp\c.notes.data\8&amp;42003_%206-6-2ProfitShareingadjusted0616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Sample%20Estimate%20Forms\Copy%20of%20Oxychem%20CoGen%20Exp%20Es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Alcar\5yr_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Electric%20Closing\2015\01%20-%20January\ECRM,%20EERM,%20DSM,%20RTO\Cognos\DSMLM_0115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Electric%20Closing\2014\08%20-%20August\ECRM,%20EERM,%20DSM,%20RTO\BY%20RATE%20Files\ECRM_0814%20BY%20RATE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FAC%20Filings\FAC%2090-99\FAC%2099\Rate%20Files\FAC9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search\Costs%20Outlook\bnef_waterfall_builder_2017_06_2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nt03\BSP_SHAR\Electric%20Margin%20Analysis\2001%20Analysis\Jan_01\Chuck%20Fil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ectric%20Closing\2011\11%20-%20November\EREC111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nergy&amp;Environ\JMcMahon32878.00-AEP-SWEPCO%20IRP\Financial%20Model\SWEPCO_IRP_5_3.xlsb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dash\My%20Documents\sweta\IBM2003\my%20updatefornewIBMLCD%2003Q4%20iSi1-v11update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016640\LOCALS~1\Temp\notesC9812B\~3353890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l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bgray\Local%20Settings\Temporary%20Internet%20Files\Content.Outlook\JHPXIPNH\43969%20-%20OUCC%20wks_2011%2006%2022__75D25E_V5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5%20Electric%20Rate%20Case\Pro%20Forma%20Adjustments\Derric\3-OM-8%20OPEB\Support\OPEB%20Workpaper%20033115%20Yr%20ending%20123115%20using%20Controller%20Letter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CAFJUN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iSource\Model%2012-31-00\NiSource%20Rate%20Case%20Mode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%23045443\Desktop\Excluding%20Sugar%20Creek\Current%20versions\2002%20Budget\2002%20Margins\Electric%20Margins\My%20Changes%20to%20Ken%20Behling%20Wksh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vdoc/Documents%20and%20Settings/ald44836/My%20Documents/CNC%20Cantarell/Cash%20Flows/PGE%20Port%20Westward/PGE%20Cash%20Flo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Income%20Taxes\Vouchers\NIPSCO\2005\12-05\test%20file%20NIPSCO%20022004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%23045443\Desktop\Excluding%20Sugar%20Creek\Current%20versions\2-Primary%20Energy\Budgets\2003\8+4\8+4%20WCE%20-%20Draf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Electric%20Closing\2014\11%20-%20November\ECRM,%20EERM,%20DSM,%20RTO\RA_1014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2-Primary%20Energy\Budgets\2004\0+12\PEI%202004%200+12%20Summary%2001_23_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ference%20data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f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u110858\LOCALS~1\Temp\notesC9812B\NIPSCO%20Normalization%20Calendar%20Standar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set%20Strategy\IPL%20IRPs\IPL%202014%20IRP\Wood%20Mackenzie\WM%20No%20Carbon\REP%20MacroEconomics_Assumption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set%20Strategy\IPL%20IRPs\IPL%202014%20IRP\Wood%20Mackenzie\WM%20No%20Carbon\REP%20Population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4xxxx%20FINAL%20Gas%20Rate%20Case%202009\Revenue%20&amp;%20Gas%20Cost\Gas%20Cost%20Allocation%20YE%20Sep%202009%20(sch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6.0000%20Cost\Cash%20Flow\B&amp;V%20Revenue\B&amp;V%20Revenue%200401.xlw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%23045443\Desktop\Excluding%20Sugar%20Creek\Current%20versions\windows\TEMP\data%20for%20allocation-JAN%2020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rainternational.sharepoint.com/DC/Project/Energy&amp;Environ/PAugustine24093.00-NIPSCO%20Generation%20Planning/Recieved%20from%20Client/Original%20Files/QT%20System%20Inputs%20110515%20Q4%202015%20Data%20Refresh%2011.05.15_20151117ejf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TPC\2002%20Budget\2002%20Budget%20Files-TPC%203%20&amp;%209\3&amp;9%202002%20TPC_Elec%20Trad%20Plan%20Update%20wout%20C&amp;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Dates"/>
      <sheetName val="Instructions"/>
      <sheetName val="previous"/>
      <sheetName val="Income Statement"/>
      <sheetName val="Tax Analysis"/>
      <sheetName val="Cash Analysis"/>
      <sheetName val="capital prgram"/>
      <sheetName val="Balance Sheet"/>
      <sheetName val="NPSTemplate"/>
      <sheetName val="Template"/>
      <sheetName val="Data"/>
      <sheetName val="TOTAL NIPSCO 2001  8+4"/>
      <sheetName val="TOTAL NIPSCO 2002-2006"/>
      <sheetName val="balance sheet (2)"/>
      <sheetName val="cash flow"/>
      <sheetName val="Capital Spending"/>
      <sheetName val="Distribution category by month"/>
    </sheetNames>
    <sheetDataSet>
      <sheetData sheetId="0" refreshError="1">
        <row r="9">
          <cell r="H9" t="str">
            <v>E0108fy</v>
          </cell>
          <cell r="K9" t="str">
            <v>E0106fya</v>
          </cell>
        </row>
        <row r="10">
          <cell r="C10" t="str">
            <v>2001</v>
          </cell>
        </row>
        <row r="11">
          <cell r="C11" t="str">
            <v>2002</v>
          </cell>
        </row>
        <row r="12">
          <cell r="C12" t="str">
            <v>2003</v>
          </cell>
        </row>
        <row r="13">
          <cell r="C13" t="str">
            <v>2004</v>
          </cell>
        </row>
        <row r="14">
          <cell r="C14" t="str">
            <v>2005</v>
          </cell>
        </row>
        <row r="15">
          <cell r="C15" t="str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Manual Inputs"/>
      <sheetName val="2"/>
      <sheetName val="2A"/>
      <sheetName val="3"/>
      <sheetName val="3 (2)"/>
      <sheetName val="4"/>
      <sheetName val="5"/>
      <sheetName val="5 (2)"/>
      <sheetName val="6"/>
      <sheetName val="7"/>
      <sheetName val="9"/>
      <sheetName val="10 - Sales"/>
      <sheetName val="10 - Revs"/>
      <sheetName val="Actuals Test"/>
      <sheetName val="DetailMISO total"/>
      <sheetName val="WP1 - FAC sch4"/>
      <sheetName val="Energy Cost Adj Charge"/>
      <sheetName val="Energy Cost Adj Charge (2)"/>
      <sheetName val="Sch 4 - Test 1"/>
      <sheetName val="Sch 4 - Test 2"/>
      <sheetName val="FAC sch5"/>
      <sheetName val="FAC Sch5 TTL"/>
      <sheetName val="FAC sch 5-42d"/>
      <sheetName val="FAC sch 5-42a"/>
      <sheetName val="workpaper 42A"/>
      <sheetName val="FAC sch 6"/>
      <sheetName val="FAC sch 7"/>
      <sheetName val="Margins"/>
      <sheetName val="Reg Acctg"/>
      <sheetName val="Revenue Comp"/>
      <sheetName val="Margins to access"/>
      <sheetName val="YTD Margins 000's"/>
      <sheetName val="Prior Month YTD Margins 000's"/>
      <sheetName val="Income Statement"/>
      <sheetName val="NonTrackable PP"/>
      <sheetName val="OLD IS"/>
      <sheetName val="Income Stmt acctg"/>
      <sheetName val="MISO non"/>
      <sheetName val="Budget 2015"/>
      <sheetName val="Rev&amp;Stat - 600"/>
      <sheetName val="Rev&amp;Stat - 800"/>
      <sheetName val="MWH Budget"/>
      <sheetName val="Revenue Budget"/>
      <sheetName val="Margin Budget"/>
      <sheetName val="Margins Summary"/>
      <sheetName val="SOX ties"/>
      <sheetName val="Monthly checklist"/>
      <sheetName val="Sales for Resale"/>
      <sheetName val="DetailMISO3 (NIP)"/>
      <sheetName val="9 Pg Summary"/>
      <sheetName val="PurchPowerRecon"/>
      <sheetName val="MSMR"/>
      <sheetName val="WP 6 OSS Summary"/>
      <sheetName val="Set-Up Letter"/>
      <sheetName val="Rev &amp; Stat"/>
      <sheetName val="Rev&amp;StatData"/>
      <sheetName val="Cognos 85 Base Data"/>
      <sheetName val="DSM"/>
      <sheetName val="DSM Data"/>
      <sheetName val="DSMLM "/>
      <sheetName val="DSMLM Data"/>
      <sheetName val="DSMLM Data 2"/>
      <sheetName val="Green Power"/>
      <sheetName val="Green Power Data"/>
      <sheetName val="Electric Vehicles"/>
      <sheetName val="Cognos 55 Base Data"/>
      <sheetName val="Co Use JE PS"/>
      <sheetName val="Unbilled Sales JE"/>
      <sheetName val="Unbilled Sales JE REVERSAL"/>
      <sheetName val="Unbilled Rev JE"/>
      <sheetName val="Unbilled Rev JE REVERSAL"/>
      <sheetName val="SM Summary"/>
      <sheetName val="Special Markets"/>
      <sheetName val="PS Unbilled"/>
      <sheetName val="PS GE Sales"/>
      <sheetName val="GE Sales Rev Check"/>
      <sheetName val="GE Sales KWH Check"/>
      <sheetName val="Elec Sales"/>
      <sheetName val="Elec Revenues"/>
      <sheetName val="Other Ele Rev "/>
      <sheetName val="FAC exh 1-G no longer filed"/>
      <sheetName val="FAC 1G2 no longer filed"/>
      <sheetName val="Rate 665"/>
      <sheetName val="Sheet1"/>
      <sheetName val="Sch 5 Forecast "/>
    </sheetNames>
    <sheetDataSet>
      <sheetData sheetId="0"/>
      <sheetData sheetId="1">
        <row r="3">
          <cell r="B3" t="str">
            <v>JUNE 2015</v>
          </cell>
        </row>
        <row r="20">
          <cell r="F20">
            <v>-2904355</v>
          </cell>
        </row>
        <row r="21">
          <cell r="F21">
            <v>-2904355</v>
          </cell>
        </row>
        <row r="127">
          <cell r="B127">
            <v>10</v>
          </cell>
          <cell r="E127">
            <v>6255.7</v>
          </cell>
          <cell r="F127">
            <v>1973.15</v>
          </cell>
        </row>
        <row r="128">
          <cell r="B128">
            <v>7</v>
          </cell>
          <cell r="E128">
            <v>43972.04</v>
          </cell>
          <cell r="F128">
            <v>13869.49</v>
          </cell>
        </row>
        <row r="129">
          <cell r="B129">
            <v>8</v>
          </cell>
          <cell r="E129">
            <v>64874.12</v>
          </cell>
          <cell r="F129">
            <v>20462.349999999999</v>
          </cell>
        </row>
        <row r="130">
          <cell r="E130">
            <v>115101.86</v>
          </cell>
          <cell r="F130">
            <v>36304.99</v>
          </cell>
        </row>
        <row r="133">
          <cell r="B133">
            <v>12</v>
          </cell>
          <cell r="E133">
            <v>141838.84</v>
          </cell>
          <cell r="F133">
            <v>44249.74</v>
          </cell>
        </row>
        <row r="134">
          <cell r="E134">
            <v>141838.84</v>
          </cell>
          <cell r="F134">
            <v>44249.74</v>
          </cell>
        </row>
        <row r="137">
          <cell r="B137">
            <v>14</v>
          </cell>
          <cell r="E137">
            <v>90575.474000000002</v>
          </cell>
          <cell r="F137">
            <v>25873.3</v>
          </cell>
        </row>
        <row r="138">
          <cell r="B138">
            <v>15</v>
          </cell>
          <cell r="E138">
            <v>543157.52</v>
          </cell>
          <cell r="F138">
            <v>155155.45000000001</v>
          </cell>
        </row>
        <row r="139">
          <cell r="B139" t="str">
            <v>16A</v>
          </cell>
          <cell r="E139">
            <v>26683.300600000002</v>
          </cell>
          <cell r="F139">
            <v>7622.21</v>
          </cell>
        </row>
        <row r="140">
          <cell r="B140" t="str">
            <v>16B</v>
          </cell>
          <cell r="E140">
            <v>86.706199999999995</v>
          </cell>
          <cell r="F140">
            <v>24.77</v>
          </cell>
        </row>
        <row r="141">
          <cell r="B141">
            <v>17</v>
          </cell>
          <cell r="E141">
            <v>67230.36</v>
          </cell>
          <cell r="F141">
            <v>19204.66</v>
          </cell>
        </row>
        <row r="142">
          <cell r="B142">
            <v>18</v>
          </cell>
          <cell r="E142">
            <v>27555.86</v>
          </cell>
          <cell r="F142">
            <v>7871.46</v>
          </cell>
        </row>
        <row r="143">
          <cell r="E143">
            <v>755289.22080000001</v>
          </cell>
          <cell r="F143">
            <v>215751.85</v>
          </cell>
        </row>
        <row r="146">
          <cell r="B146" t="str">
            <v>GTA1</v>
          </cell>
          <cell r="E146">
            <v>8630080.7665400002</v>
          </cell>
          <cell r="F146">
            <v>2457703.44</v>
          </cell>
        </row>
        <row r="147">
          <cell r="B147" t="str">
            <v>GTB1</v>
          </cell>
          <cell r="E147">
            <v>8387155.9423300009</v>
          </cell>
          <cell r="F147">
            <v>2388522.4900000002</v>
          </cell>
        </row>
        <row r="148">
          <cell r="B148" t="str">
            <v>STC1</v>
          </cell>
          <cell r="E148">
            <v>4131.5299100000002</v>
          </cell>
          <cell r="F148">
            <v>1176.5899999999999</v>
          </cell>
        </row>
        <row r="149">
          <cell r="E149">
            <v>17021368.238779999</v>
          </cell>
          <cell r="F149">
            <v>4847402.5200000005</v>
          </cell>
        </row>
        <row r="251">
          <cell r="E251">
            <v>50699</v>
          </cell>
        </row>
        <row r="252">
          <cell r="E252">
            <v>2280588</v>
          </cell>
        </row>
        <row r="253">
          <cell r="E253">
            <v>152237</v>
          </cell>
        </row>
        <row r="254">
          <cell r="E254">
            <v>-2319977</v>
          </cell>
        </row>
        <row r="320">
          <cell r="C320" t="str">
            <v>JANUARY 2014</v>
          </cell>
          <cell r="D320" t="str">
            <v>PAGE 1 of 3</v>
          </cell>
        </row>
        <row r="321">
          <cell r="C321" t="str">
            <v>FEBRUARY 2014</v>
          </cell>
          <cell r="D321" t="str">
            <v>PAGE 2 of 3</v>
          </cell>
        </row>
        <row r="322">
          <cell r="C322" t="str">
            <v>MARCH 2014</v>
          </cell>
          <cell r="D322" t="str">
            <v>PAGE 3 of 3</v>
          </cell>
        </row>
        <row r="323">
          <cell r="C323" t="str">
            <v>APRIL 2014</v>
          </cell>
        </row>
        <row r="324">
          <cell r="C324" t="str">
            <v>MAY 2014</v>
          </cell>
        </row>
        <row r="325">
          <cell r="C325" t="str">
            <v>JUNE 2014</v>
          </cell>
        </row>
        <row r="326">
          <cell r="C326" t="str">
            <v>JULY 2014</v>
          </cell>
        </row>
        <row r="327">
          <cell r="C327" t="str">
            <v>AUGUST 2014</v>
          </cell>
        </row>
        <row r="328">
          <cell r="C328" t="str">
            <v>SEPTEMBER 2014</v>
          </cell>
        </row>
        <row r="329">
          <cell r="C329" t="str">
            <v>OCTOBER 2014</v>
          </cell>
        </row>
        <row r="330">
          <cell r="C330" t="str">
            <v>NOVEMBER 2014</v>
          </cell>
        </row>
        <row r="331">
          <cell r="C331" t="str">
            <v>DECEMBER 2014</v>
          </cell>
        </row>
        <row r="332">
          <cell r="C332" t="str">
            <v>JANUARY 2015</v>
          </cell>
        </row>
        <row r="333">
          <cell r="C333" t="str">
            <v>FEBRUARY 2015</v>
          </cell>
        </row>
        <row r="334">
          <cell r="C334" t="str">
            <v>MARCH 2015</v>
          </cell>
        </row>
        <row r="335">
          <cell r="C335" t="str">
            <v>APRIL 2015</v>
          </cell>
        </row>
        <row r="336">
          <cell r="C336" t="str">
            <v>MAY 2015</v>
          </cell>
        </row>
        <row r="337">
          <cell r="C337" t="str">
            <v>JUNE 2015</v>
          </cell>
        </row>
        <row r="338">
          <cell r="C338" t="str">
            <v>JULY 2015</v>
          </cell>
        </row>
        <row r="339">
          <cell r="C339" t="str">
            <v>AUGUST 2015</v>
          </cell>
        </row>
        <row r="340">
          <cell r="C340" t="str">
            <v>SEPTEMBER 2015</v>
          </cell>
        </row>
        <row r="341">
          <cell r="C341" t="str">
            <v>OCTOBER 2015</v>
          </cell>
        </row>
        <row r="342">
          <cell r="C342" t="str">
            <v>NOVEMBER 2015</v>
          </cell>
        </row>
        <row r="343">
          <cell r="C343" t="str">
            <v>DECEMBER 2015</v>
          </cell>
        </row>
        <row r="344">
          <cell r="C344" t="str">
            <v>JANUARY 2016</v>
          </cell>
        </row>
        <row r="345">
          <cell r="C345" t="str">
            <v>FEBRUARY 2016</v>
          </cell>
        </row>
        <row r="346">
          <cell r="C346" t="str">
            <v>MARCH 2016</v>
          </cell>
        </row>
        <row r="347">
          <cell r="C347" t="str">
            <v>APRIL 2016</v>
          </cell>
        </row>
        <row r="348">
          <cell r="C348" t="str">
            <v>MAY 2016</v>
          </cell>
        </row>
        <row r="349">
          <cell r="C349" t="str">
            <v>JUNE 2016</v>
          </cell>
        </row>
        <row r="350">
          <cell r="C350" t="str">
            <v>JULY 2016</v>
          </cell>
        </row>
        <row r="351">
          <cell r="C351" t="str">
            <v>AUGUST 2016</v>
          </cell>
        </row>
        <row r="352">
          <cell r="C352" t="str">
            <v>SEPTEMBER 2016</v>
          </cell>
        </row>
        <row r="353">
          <cell r="C353" t="str">
            <v>OCTOBER 2016</v>
          </cell>
        </row>
        <row r="354">
          <cell r="C354" t="str">
            <v>NOVEMBER 2016</v>
          </cell>
        </row>
        <row r="355">
          <cell r="C355" t="str">
            <v>DECEMBER 2016</v>
          </cell>
        </row>
        <row r="356">
          <cell r="C356" t="str">
            <v>JANUARY 2017</v>
          </cell>
        </row>
        <row r="357">
          <cell r="C357" t="str">
            <v>FEBRUARY 2017</v>
          </cell>
        </row>
        <row r="358">
          <cell r="C358" t="str">
            <v>MARCH 2017</v>
          </cell>
        </row>
        <row r="359">
          <cell r="C359" t="str">
            <v>APRIL 2017</v>
          </cell>
        </row>
        <row r="360">
          <cell r="C360" t="str">
            <v>MAY 2017</v>
          </cell>
        </row>
        <row r="361">
          <cell r="C361" t="str">
            <v>JUNE 2017</v>
          </cell>
        </row>
        <row r="362">
          <cell r="C362" t="str">
            <v>JULY 2017</v>
          </cell>
        </row>
        <row r="363">
          <cell r="C363" t="str">
            <v>AUGUST 2017</v>
          </cell>
        </row>
        <row r="364">
          <cell r="C364" t="str">
            <v>SEPTEMBER 2017</v>
          </cell>
        </row>
        <row r="365">
          <cell r="C365" t="str">
            <v>OCTOBER 2017</v>
          </cell>
        </row>
        <row r="366">
          <cell r="C366" t="str">
            <v>NOVEMBER 2017</v>
          </cell>
        </row>
        <row r="367">
          <cell r="C367" t="str">
            <v>DECEMBER 2017</v>
          </cell>
        </row>
        <row r="368">
          <cell r="C368" t="str">
            <v>JANUARY 2018</v>
          </cell>
        </row>
        <row r="369">
          <cell r="C369" t="str">
            <v>FEBRUARY 2018</v>
          </cell>
        </row>
        <row r="370">
          <cell r="C370" t="str">
            <v>MARCH 2018</v>
          </cell>
        </row>
        <row r="371">
          <cell r="C371" t="str">
            <v>APRIL 2018</v>
          </cell>
        </row>
        <row r="372">
          <cell r="C372" t="str">
            <v>MAY 2018</v>
          </cell>
        </row>
        <row r="373">
          <cell r="C373" t="str">
            <v>JUNE 2018</v>
          </cell>
        </row>
        <row r="374">
          <cell r="C374" t="str">
            <v>JULY 2018</v>
          </cell>
        </row>
        <row r="375">
          <cell r="C375" t="str">
            <v>AUGUST 2018</v>
          </cell>
        </row>
        <row r="376">
          <cell r="C376" t="str">
            <v>SEPTEMBER 2018</v>
          </cell>
        </row>
        <row r="377">
          <cell r="C377" t="str">
            <v>OCTOBER 2018</v>
          </cell>
        </row>
        <row r="378">
          <cell r="C378" t="str">
            <v>NOVEMBER 2018</v>
          </cell>
        </row>
        <row r="379">
          <cell r="C379" t="str">
            <v>DECEMBER 2018</v>
          </cell>
        </row>
        <row r="380">
          <cell r="C380" t="str">
            <v>JANUARY 2019</v>
          </cell>
        </row>
        <row r="381">
          <cell r="C381" t="str">
            <v>FEBRUARY 2019</v>
          </cell>
        </row>
        <row r="382">
          <cell r="C382" t="str">
            <v>MARCH 2019</v>
          </cell>
        </row>
        <row r="383">
          <cell r="C383" t="str">
            <v>APRIL 2019</v>
          </cell>
        </row>
        <row r="384">
          <cell r="C384" t="str">
            <v>MAY 2019</v>
          </cell>
        </row>
        <row r="385">
          <cell r="C385" t="str">
            <v>JUNE 2019</v>
          </cell>
        </row>
        <row r="386">
          <cell r="C386" t="str">
            <v>JULY 2019</v>
          </cell>
        </row>
        <row r="387">
          <cell r="C387" t="str">
            <v>AUGUST 2019</v>
          </cell>
        </row>
        <row r="388">
          <cell r="C388" t="str">
            <v>SEPTEMBER 2019</v>
          </cell>
        </row>
        <row r="389">
          <cell r="C389" t="str">
            <v>OCTOBER 2019</v>
          </cell>
        </row>
        <row r="390">
          <cell r="C390" t="str">
            <v>NOVEMBER 2019</v>
          </cell>
        </row>
        <row r="391">
          <cell r="C391" t="str">
            <v>DECEMBER 2019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06">
          <cell r="J206">
            <v>14380001</v>
          </cell>
        </row>
      </sheetData>
      <sheetData sheetId="13">
        <row r="14">
          <cell r="B14" t="str">
            <v>611</v>
          </cell>
          <cell r="D14">
            <v>32096081.760000002</v>
          </cell>
          <cell r="E14">
            <v>990594.59</v>
          </cell>
          <cell r="F14">
            <v>651256.17999999993</v>
          </cell>
          <cell r="H14">
            <v>0</v>
          </cell>
          <cell r="I14">
            <v>0</v>
          </cell>
        </row>
        <row r="15">
          <cell r="B15" t="str">
            <v>650</v>
          </cell>
          <cell r="D15">
            <v>712.91000000000008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</row>
        <row r="16">
          <cell r="B16" t="str">
            <v>655</v>
          </cell>
          <cell r="D16">
            <v>53.81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660</v>
          </cell>
          <cell r="D17">
            <v>109124.62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</row>
        <row r="18">
          <cell r="B18" t="str">
            <v>611</v>
          </cell>
          <cell r="D18">
            <v>1602067.53</v>
          </cell>
          <cell r="E18">
            <v>56384.46</v>
          </cell>
          <cell r="F18">
            <v>31912.76</v>
          </cell>
          <cell r="H18">
            <v>0</v>
          </cell>
          <cell r="I18">
            <v>0</v>
          </cell>
        </row>
        <row r="19">
          <cell r="B19" t="str">
            <v>612</v>
          </cell>
          <cell r="D19">
            <v>505705.67</v>
          </cell>
          <cell r="E19">
            <v>17700.82</v>
          </cell>
          <cell r="F19">
            <v>10797.619999999999</v>
          </cell>
          <cell r="H19">
            <v>0</v>
          </cell>
          <cell r="I19">
            <v>0</v>
          </cell>
        </row>
        <row r="20">
          <cell r="B20" t="str">
            <v>613</v>
          </cell>
          <cell r="D20">
            <v>97974.69</v>
          </cell>
          <cell r="E20">
            <v>2459.4700000000003</v>
          </cell>
          <cell r="F20">
            <v>1876.61</v>
          </cell>
          <cell r="H20">
            <v>0</v>
          </cell>
          <cell r="I20">
            <v>0</v>
          </cell>
        </row>
        <row r="21">
          <cell r="B21" t="str">
            <v>611</v>
          </cell>
          <cell r="D21">
            <v>33465.21</v>
          </cell>
          <cell r="E21">
            <v>1293.81</v>
          </cell>
          <cell r="F21">
            <v>706.5</v>
          </cell>
          <cell r="H21">
            <v>0</v>
          </cell>
          <cell r="I21">
            <v>0</v>
          </cell>
        </row>
        <row r="22">
          <cell r="B22" t="str">
            <v>660</v>
          </cell>
          <cell r="D22">
            <v>77.83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</row>
        <row r="23">
          <cell r="D23">
            <v>34445264.030000001</v>
          </cell>
          <cell r="E23">
            <v>1068433.1499999999</v>
          </cell>
          <cell r="F23">
            <v>696549.66999999993</v>
          </cell>
          <cell r="H23">
            <v>0</v>
          </cell>
          <cell r="I23">
            <v>0</v>
          </cell>
        </row>
        <row r="25">
          <cell r="B25" t="str">
            <v>811</v>
          </cell>
          <cell r="D25">
            <v>-440.35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861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</row>
        <row r="27">
          <cell r="B27" t="str">
            <v>877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</row>
        <row r="28">
          <cell r="B28" t="str">
            <v>878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</row>
        <row r="29">
          <cell r="B29" t="str">
            <v>881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</row>
        <row r="30">
          <cell r="B30" t="str">
            <v>883</v>
          </cell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895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</row>
        <row r="32">
          <cell r="B32" t="str">
            <v>811</v>
          </cell>
          <cell r="D32">
            <v>-39.89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</row>
        <row r="33">
          <cell r="B33" t="str">
            <v>812</v>
          </cell>
          <cell r="D33">
            <v>0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</row>
        <row r="34">
          <cell r="B34" t="str">
            <v>813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</row>
        <row r="35">
          <cell r="B35" t="str">
            <v>811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B36" t="str">
            <v>878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</row>
        <row r="37">
          <cell r="D37">
            <v>-480.24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</row>
        <row r="39">
          <cell r="B39" t="str">
            <v>TOTAL RESIDENTIAL</v>
          </cell>
          <cell r="D39">
            <v>34444783.789999999</v>
          </cell>
          <cell r="E39">
            <v>1068433.1499999999</v>
          </cell>
          <cell r="F39">
            <v>696549.66999999993</v>
          </cell>
          <cell r="H39">
            <v>0</v>
          </cell>
          <cell r="I39">
            <v>0</v>
          </cell>
        </row>
        <row r="41">
          <cell r="B41" t="str">
            <v>617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</row>
        <row r="42">
          <cell r="B42" t="str">
            <v>618</v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621</v>
          </cell>
          <cell r="D43">
            <v>15893117.33</v>
          </cell>
          <cell r="E43">
            <v>1059817.3100000003</v>
          </cell>
          <cell r="F43">
            <v>271357.8</v>
          </cell>
          <cell r="H43">
            <v>0</v>
          </cell>
          <cell r="I43">
            <v>0</v>
          </cell>
        </row>
        <row r="44">
          <cell r="B44" t="str">
            <v>623</v>
          </cell>
          <cell r="D44">
            <v>11826177.9</v>
          </cell>
          <cell r="E44">
            <v>658321.54000000015</v>
          </cell>
          <cell r="F44">
            <v>138404.03</v>
          </cell>
          <cell r="H44">
            <v>0</v>
          </cell>
          <cell r="I44">
            <v>0</v>
          </cell>
        </row>
        <row r="45">
          <cell r="B45" t="str">
            <v>624</v>
          </cell>
          <cell r="D45">
            <v>5023588.33</v>
          </cell>
          <cell r="E45">
            <v>108266.22000000004</v>
          </cell>
          <cell r="F45">
            <v>44256.87</v>
          </cell>
          <cell r="H45">
            <v>0</v>
          </cell>
          <cell r="I45">
            <v>0</v>
          </cell>
        </row>
        <row r="46">
          <cell r="B46" t="str">
            <v>626</v>
          </cell>
          <cell r="D46">
            <v>2154118.13</v>
          </cell>
          <cell r="E46">
            <v>34800.869999999995</v>
          </cell>
          <cell r="F46">
            <v>2144.3100000000004</v>
          </cell>
          <cell r="H46">
            <v>0</v>
          </cell>
          <cell r="I46">
            <v>0</v>
          </cell>
        </row>
        <row r="47">
          <cell r="B47" t="str">
            <v>634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</row>
        <row r="48">
          <cell r="B48" t="str">
            <v>641</v>
          </cell>
          <cell r="D48">
            <v>93578.41</v>
          </cell>
          <cell r="E48">
            <v>4828.88</v>
          </cell>
          <cell r="F48">
            <v>489.30000000000007</v>
          </cell>
          <cell r="H48">
            <v>0</v>
          </cell>
          <cell r="I48">
            <v>0</v>
          </cell>
        </row>
        <row r="49">
          <cell r="B49" t="str">
            <v>642</v>
          </cell>
          <cell r="D49">
            <v>9939.130000000001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650</v>
          </cell>
          <cell r="D50">
            <v>21820.58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655</v>
          </cell>
          <cell r="D51">
            <v>2415.86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660</v>
          </cell>
          <cell r="D52">
            <v>65238.99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621</v>
          </cell>
          <cell r="D53">
            <v>138706.69</v>
          </cell>
          <cell r="E53">
            <v>7907.1399999999994</v>
          </cell>
          <cell r="F53">
            <v>2388.3899999999994</v>
          </cell>
          <cell r="H53">
            <v>0</v>
          </cell>
          <cell r="I53">
            <v>0</v>
          </cell>
        </row>
        <row r="54">
          <cell r="B54" t="str">
            <v>623</v>
          </cell>
          <cell r="D54">
            <v>26717.72</v>
          </cell>
          <cell r="E54">
            <v>1434.67</v>
          </cell>
          <cell r="F54">
            <v>301.37</v>
          </cell>
          <cell r="H54">
            <v>0</v>
          </cell>
          <cell r="I54">
            <v>0</v>
          </cell>
        </row>
        <row r="55">
          <cell r="B55" t="str">
            <v>624</v>
          </cell>
          <cell r="D55">
            <v>2601705.7200000002</v>
          </cell>
          <cell r="E55">
            <v>57202.339999999989</v>
          </cell>
          <cell r="F55">
            <v>24331.119999999995</v>
          </cell>
          <cell r="H55">
            <v>0</v>
          </cell>
          <cell r="I55">
            <v>0</v>
          </cell>
        </row>
        <row r="56">
          <cell r="B56" t="str">
            <v>626</v>
          </cell>
          <cell r="D56">
            <v>989547.80999999994</v>
          </cell>
          <cell r="E56">
            <v>10985.42</v>
          </cell>
          <cell r="F56">
            <v>754.7600000000001</v>
          </cell>
          <cell r="H56">
            <v>0</v>
          </cell>
          <cell r="I56">
            <v>0</v>
          </cell>
        </row>
        <row r="57">
          <cell r="B57" t="str">
            <v>632</v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620</v>
          </cell>
          <cell r="D58">
            <v>187.14999999999998</v>
          </cell>
          <cell r="E58">
            <v>-276.76</v>
          </cell>
          <cell r="F58">
            <v>0.92000000000000015</v>
          </cell>
          <cell r="H58">
            <v>0</v>
          </cell>
          <cell r="I58">
            <v>0</v>
          </cell>
        </row>
        <row r="59">
          <cell r="B59" t="str">
            <v>622</v>
          </cell>
          <cell r="D59">
            <v>5279.01</v>
          </cell>
          <cell r="E59">
            <v>136.15</v>
          </cell>
          <cell r="F59">
            <v>10.549999999999997</v>
          </cell>
          <cell r="H59">
            <v>0</v>
          </cell>
          <cell r="I59">
            <v>0</v>
          </cell>
        </row>
        <row r="60">
          <cell r="D60">
            <v>38852138.759999998</v>
          </cell>
          <cell r="E60">
            <v>1943423.78</v>
          </cell>
          <cell r="F60">
            <v>484439.41999999993</v>
          </cell>
          <cell r="H60">
            <v>0</v>
          </cell>
          <cell r="I60">
            <v>0</v>
          </cell>
        </row>
        <row r="62">
          <cell r="B62" t="str">
            <v>817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821</v>
          </cell>
          <cell r="D63">
            <v>45528.2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823</v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824</v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826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834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841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842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861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873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877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878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881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882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883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890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891</v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892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895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821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823</v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824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826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832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820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822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D88">
            <v>45528.2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</row>
        <row r="90">
          <cell r="B90" t="str">
            <v>TOTAL COMMERCIAL</v>
          </cell>
          <cell r="D90">
            <v>38897666.960000001</v>
          </cell>
          <cell r="E90">
            <v>1943423.78</v>
          </cell>
          <cell r="F90">
            <v>484439.41999999993</v>
          </cell>
          <cell r="H90">
            <v>0</v>
          </cell>
          <cell r="I90">
            <v>0</v>
          </cell>
        </row>
        <row r="92">
          <cell r="B92" t="str">
            <v>621</v>
          </cell>
          <cell r="D92">
            <v>1624115.83</v>
          </cell>
          <cell r="E92">
            <v>117502.76</v>
          </cell>
          <cell r="F92">
            <v>29986.250000000004</v>
          </cell>
          <cell r="H92">
            <v>0</v>
          </cell>
          <cell r="I92">
            <v>0</v>
          </cell>
        </row>
        <row r="93">
          <cell r="B93" t="str">
            <v>623</v>
          </cell>
          <cell r="D93">
            <v>2657296.59</v>
          </cell>
          <cell r="E93">
            <v>142697.48000000001</v>
          </cell>
          <cell r="F93">
            <v>30042.770000000004</v>
          </cell>
          <cell r="H93">
            <v>0</v>
          </cell>
          <cell r="I93">
            <v>0</v>
          </cell>
        </row>
        <row r="94">
          <cell r="B94" t="str">
            <v>624</v>
          </cell>
          <cell r="D94">
            <v>3112450.7300000004</v>
          </cell>
          <cell r="E94">
            <v>59768.69</v>
          </cell>
          <cell r="F94">
            <v>26519</v>
          </cell>
          <cell r="H94">
            <v>0</v>
          </cell>
          <cell r="I94">
            <v>0</v>
          </cell>
        </row>
        <row r="95">
          <cell r="B95" t="str">
            <v>625</v>
          </cell>
          <cell r="D95">
            <v>35248.97</v>
          </cell>
          <cell r="E95">
            <v>563.54999999999995</v>
          </cell>
          <cell r="F95">
            <v>74.84</v>
          </cell>
          <cell r="H95">
            <v>0</v>
          </cell>
          <cell r="I95">
            <v>0</v>
          </cell>
        </row>
        <row r="96">
          <cell r="B96" t="str">
            <v>626</v>
          </cell>
          <cell r="D96">
            <v>385456.53</v>
          </cell>
          <cell r="E96">
            <v>5156.7999999999993</v>
          </cell>
          <cell r="F96">
            <v>288.44999999999993</v>
          </cell>
          <cell r="H96">
            <v>0</v>
          </cell>
          <cell r="I96">
            <v>0</v>
          </cell>
        </row>
        <row r="97">
          <cell r="B97" t="str">
            <v>641</v>
          </cell>
          <cell r="D97">
            <v>424.05</v>
          </cell>
          <cell r="E97">
            <v>22.29</v>
          </cell>
          <cell r="F97">
            <v>2.25</v>
          </cell>
          <cell r="H97">
            <v>0</v>
          </cell>
          <cell r="I97">
            <v>0</v>
          </cell>
        </row>
        <row r="98">
          <cell r="B98" t="str">
            <v>642</v>
          </cell>
          <cell r="D98">
            <v>136.07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650</v>
          </cell>
          <cell r="D99">
            <v>194.78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660</v>
          </cell>
          <cell r="D100">
            <v>1933.63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621</v>
          </cell>
          <cell r="D101">
            <v>164781.87</v>
          </cell>
          <cell r="E101">
            <v>11808.6</v>
          </cell>
          <cell r="F101">
            <v>3008.6200000000003</v>
          </cell>
          <cell r="H101">
            <v>0</v>
          </cell>
          <cell r="I101">
            <v>0</v>
          </cell>
        </row>
        <row r="102">
          <cell r="B102" t="str">
            <v>623</v>
          </cell>
          <cell r="D102">
            <v>0</v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624</v>
          </cell>
          <cell r="D103">
            <v>7425075.9299999997</v>
          </cell>
          <cell r="E103">
            <v>139620.88999999998</v>
          </cell>
          <cell r="F103">
            <v>66315.090000000011</v>
          </cell>
          <cell r="H103">
            <v>0</v>
          </cell>
          <cell r="I103">
            <v>0</v>
          </cell>
        </row>
        <row r="104">
          <cell r="B104" t="str">
            <v>625</v>
          </cell>
          <cell r="D104">
            <v>508190.29</v>
          </cell>
          <cell r="E104">
            <v>7823.2799999999988</v>
          </cell>
          <cell r="F104">
            <v>998.31</v>
          </cell>
          <cell r="H104">
            <v>0</v>
          </cell>
          <cell r="I104">
            <v>0</v>
          </cell>
        </row>
        <row r="105">
          <cell r="B105" t="str">
            <v>626</v>
          </cell>
          <cell r="D105">
            <v>2978420.19</v>
          </cell>
          <cell r="E105">
            <v>36862.749999999993</v>
          </cell>
          <cell r="F105">
            <v>2611.9599999999996</v>
          </cell>
          <cell r="H105">
            <v>0</v>
          </cell>
          <cell r="I105">
            <v>0</v>
          </cell>
        </row>
        <row r="106">
          <cell r="B106" t="str">
            <v>632</v>
          </cell>
          <cell r="D106">
            <v>10775549.32</v>
          </cell>
          <cell r="E106">
            <v>183460.09999999998</v>
          </cell>
          <cell r="F106">
            <v>71191.850000000006</v>
          </cell>
          <cell r="H106">
            <v>1369.38</v>
          </cell>
          <cell r="I106">
            <v>0</v>
          </cell>
        </row>
        <row r="107">
          <cell r="B107" t="str">
            <v>633</v>
          </cell>
          <cell r="D107">
            <v>16630612.970000001</v>
          </cell>
          <cell r="E107">
            <v>31185.75</v>
          </cell>
          <cell r="F107">
            <v>5176.0200000000004</v>
          </cell>
          <cell r="H107">
            <v>1626118.94</v>
          </cell>
          <cell r="I107">
            <v>2531207.5300000003</v>
          </cell>
        </row>
        <row r="108">
          <cell r="B108" t="str">
            <v>634</v>
          </cell>
          <cell r="D108">
            <v>10243467.439999999</v>
          </cell>
          <cell r="E108">
            <v>107477.89</v>
          </cell>
          <cell r="F108">
            <v>98928.510000000009</v>
          </cell>
          <cell r="H108">
            <v>215146.21000000002</v>
          </cell>
          <cell r="I108">
            <v>0</v>
          </cell>
        </row>
        <row r="109">
          <cell r="B109" t="str">
            <v>647</v>
          </cell>
          <cell r="D109">
            <v>0</v>
          </cell>
          <cell r="E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675</v>
          </cell>
          <cell r="D110">
            <v>-2985937.29</v>
          </cell>
          <cell r="E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676</v>
          </cell>
          <cell r="D111">
            <v>215966.95</v>
          </cell>
          <cell r="E111">
            <v>798.28</v>
          </cell>
          <cell r="F111">
            <v>430.91999999999996</v>
          </cell>
          <cell r="H111">
            <v>0</v>
          </cell>
          <cell r="I111">
            <v>0</v>
          </cell>
        </row>
        <row r="112">
          <cell r="B112" t="str">
            <v>677</v>
          </cell>
          <cell r="D112">
            <v>-539601.64</v>
          </cell>
          <cell r="E112">
            <v>0</v>
          </cell>
          <cell r="F112">
            <v>0</v>
          </cell>
          <cell r="H112">
            <v>-1626118.94</v>
          </cell>
          <cell r="I112">
            <v>-1626118.94</v>
          </cell>
        </row>
        <row r="113">
          <cell r="D113">
            <v>53233783.210000001</v>
          </cell>
          <cell r="E113">
            <v>844749.11</v>
          </cell>
          <cell r="F113">
            <v>335574.84</v>
          </cell>
          <cell r="H113">
            <v>216515.58999999985</v>
          </cell>
          <cell r="I113">
            <v>905088.59000000032</v>
          </cell>
        </row>
        <row r="115">
          <cell r="B115" t="str">
            <v>821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823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824</v>
          </cell>
          <cell r="D117">
            <v>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825</v>
          </cell>
          <cell r="D118">
            <v>0</v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826</v>
          </cell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841</v>
          </cell>
          <cell r="D120">
            <v>0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842</v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877</v>
          </cell>
          <cell r="D122">
            <v>0</v>
          </cell>
          <cell r="E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878</v>
          </cell>
          <cell r="D123">
            <v>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821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823</v>
          </cell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824</v>
          </cell>
          <cell r="D126">
            <v>0</v>
          </cell>
          <cell r="E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825</v>
          </cell>
          <cell r="D127">
            <v>0</v>
          </cell>
          <cell r="E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826</v>
          </cell>
          <cell r="D128">
            <v>0</v>
          </cell>
          <cell r="E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832</v>
          </cell>
          <cell r="D129">
            <v>0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833</v>
          </cell>
          <cell r="D130">
            <v>0</v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833 - SM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836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845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847</v>
          </cell>
          <cell r="D134">
            <v>0</v>
          </cell>
          <cell r="E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847 - SM</v>
          </cell>
          <cell r="D135">
            <v>0</v>
          </cell>
          <cell r="E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2100</v>
          </cell>
          <cell r="D136">
            <v>0</v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846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824</v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848</v>
          </cell>
          <cell r="D139">
            <v>0</v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</row>
        <row r="142">
          <cell r="B142" t="str">
            <v>TOTAL INDUSTRIAL</v>
          </cell>
          <cell r="D142">
            <v>53233783.210000001</v>
          </cell>
          <cell r="E142">
            <v>844749.11</v>
          </cell>
          <cell r="F142">
            <v>335574.84</v>
          </cell>
          <cell r="H142">
            <v>216515.58999999985</v>
          </cell>
          <cell r="I142">
            <v>905088.59000000032</v>
          </cell>
        </row>
        <row r="144">
          <cell r="B144" t="str">
            <v>650</v>
          </cell>
          <cell r="D144">
            <v>753083.01</v>
          </cell>
          <cell r="E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655</v>
          </cell>
          <cell r="D145">
            <v>57407.61</v>
          </cell>
          <cell r="E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660</v>
          </cell>
          <cell r="D146">
            <v>1155.52</v>
          </cell>
          <cell r="E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D147">
            <v>811646.14</v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</row>
        <row r="149">
          <cell r="B149" t="str">
            <v>861</v>
          </cell>
          <cell r="D149">
            <v>0</v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877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878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879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880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881</v>
          </cell>
          <cell r="D154">
            <v>0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882</v>
          </cell>
          <cell r="D155">
            <v>0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883</v>
          </cell>
          <cell r="D156">
            <v>0</v>
          </cell>
          <cell r="E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884</v>
          </cell>
          <cell r="D157">
            <v>0</v>
          </cell>
          <cell r="E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886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887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888</v>
          </cell>
          <cell r="D160">
            <v>0</v>
          </cell>
          <cell r="E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891</v>
          </cell>
          <cell r="D161">
            <v>0</v>
          </cell>
          <cell r="E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892</v>
          </cell>
          <cell r="D162">
            <v>0</v>
          </cell>
          <cell r="E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893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895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898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899</v>
          </cell>
          <cell r="D166">
            <v>0</v>
          </cell>
          <cell r="E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I167">
            <v>0</v>
          </cell>
        </row>
        <row r="169">
          <cell r="B169" t="str">
            <v>TOTAL STREET LIGHTING</v>
          </cell>
          <cell r="D169">
            <v>811646.14</v>
          </cell>
          <cell r="E169">
            <v>0</v>
          </cell>
          <cell r="F169">
            <v>0</v>
          </cell>
          <cell r="H169">
            <v>0</v>
          </cell>
          <cell r="I169">
            <v>0</v>
          </cell>
        </row>
        <row r="171">
          <cell r="B171" t="str">
            <v>623</v>
          </cell>
          <cell r="D171">
            <v>12496.11</v>
          </cell>
          <cell r="E171">
            <v>577.66</v>
          </cell>
          <cell r="F171">
            <v>121.34</v>
          </cell>
          <cell r="H171">
            <v>0</v>
          </cell>
          <cell r="I171">
            <v>0</v>
          </cell>
        </row>
        <row r="172">
          <cell r="B172" t="str">
            <v>641</v>
          </cell>
          <cell r="D172">
            <v>175619.12</v>
          </cell>
          <cell r="E172">
            <v>9073.41</v>
          </cell>
          <cell r="F172">
            <v>919.32</v>
          </cell>
          <cell r="H172">
            <v>0</v>
          </cell>
          <cell r="I172">
            <v>0</v>
          </cell>
        </row>
        <row r="173">
          <cell r="B173" t="str">
            <v>650</v>
          </cell>
          <cell r="D173">
            <v>47.5</v>
          </cell>
          <cell r="E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660</v>
          </cell>
          <cell r="D174">
            <v>174.48</v>
          </cell>
          <cell r="E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D175">
            <v>188337.21</v>
          </cell>
          <cell r="E175">
            <v>9651.07</v>
          </cell>
          <cell r="F175">
            <v>1040.6600000000001</v>
          </cell>
          <cell r="H175">
            <v>0</v>
          </cell>
          <cell r="I175">
            <v>0</v>
          </cell>
        </row>
        <row r="177">
          <cell r="B177" t="str">
            <v>823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841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877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878</v>
          </cell>
          <cell r="D180">
            <v>0</v>
          </cell>
          <cell r="E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892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I182">
            <v>0</v>
          </cell>
        </row>
        <row r="184">
          <cell r="B184" t="str">
            <v>TOTAL PUBLIC AUTHORITY</v>
          </cell>
          <cell r="D184">
            <v>188337.21</v>
          </cell>
          <cell r="E184">
            <v>9651.07</v>
          </cell>
          <cell r="F184">
            <v>1040.6600000000001</v>
          </cell>
          <cell r="H184">
            <v>0</v>
          </cell>
          <cell r="I184">
            <v>0</v>
          </cell>
        </row>
        <row r="186">
          <cell r="B186" t="str">
            <v>644</v>
          </cell>
          <cell r="D186">
            <v>167569.45000000001</v>
          </cell>
          <cell r="E186">
            <v>221.22000000000003</v>
          </cell>
          <cell r="F186">
            <v>111.44999999999999</v>
          </cell>
          <cell r="H186">
            <v>0</v>
          </cell>
          <cell r="I186">
            <v>0</v>
          </cell>
        </row>
        <row r="188">
          <cell r="B188" t="str">
            <v>844</v>
          </cell>
          <cell r="D188">
            <v>0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</row>
        <row r="190">
          <cell r="B190" t="str">
            <v>TOTAL RAILROAD</v>
          </cell>
          <cell r="D190">
            <v>167569.45000000001</v>
          </cell>
        </row>
        <row r="192">
          <cell r="B192" t="str">
            <v>913*</v>
          </cell>
          <cell r="D192">
            <v>909432.39999999991</v>
          </cell>
        </row>
        <row r="193">
          <cell r="B193" t="str">
            <v>921*</v>
          </cell>
          <cell r="D193">
            <v>30104.23</v>
          </cell>
        </row>
        <row r="194">
          <cell r="D194">
            <v>939536.62999999989</v>
          </cell>
        </row>
        <row r="196">
          <cell r="B196" t="str">
            <v>685</v>
          </cell>
          <cell r="D196">
            <v>77.45</v>
          </cell>
        </row>
        <row r="197">
          <cell r="B197" t="str">
            <v>686</v>
          </cell>
          <cell r="D197">
            <v>0</v>
          </cell>
        </row>
        <row r="198">
          <cell r="D198">
            <v>77.45</v>
          </cell>
        </row>
        <row r="201">
          <cell r="B201" t="str">
            <v>665*</v>
          </cell>
          <cell r="D201">
            <v>-1048514.51</v>
          </cell>
        </row>
        <row r="202">
          <cell r="B202" t="str">
            <v>665*</v>
          </cell>
          <cell r="D202">
            <v>-1048514.51</v>
          </cell>
        </row>
        <row r="204">
          <cell r="B204" t="str">
            <v>632</v>
          </cell>
          <cell r="D204">
            <v>0</v>
          </cell>
        </row>
        <row r="205">
          <cell r="B205" t="str">
            <v>633</v>
          </cell>
          <cell r="D205">
            <v>0</v>
          </cell>
        </row>
        <row r="206">
          <cell r="B206" t="str">
            <v>634</v>
          </cell>
          <cell r="D206">
            <v>0</v>
          </cell>
        </row>
        <row r="207">
          <cell r="D207">
            <v>0</v>
          </cell>
        </row>
        <row r="209">
          <cell r="B209" t="str">
            <v>1250*</v>
          </cell>
          <cell r="D209">
            <v>3403.43</v>
          </cell>
        </row>
        <row r="210">
          <cell r="D210">
            <v>3403.43</v>
          </cell>
        </row>
        <row r="212">
          <cell r="B212" t="str">
            <v>SUBTOTAL</v>
          </cell>
          <cell r="D212">
            <v>127638289.76000001</v>
          </cell>
        </row>
      </sheetData>
      <sheetData sheetId="14"/>
      <sheetData sheetId="15"/>
      <sheetData sheetId="16">
        <row r="19">
          <cell r="Q19">
            <v>766299</v>
          </cell>
          <cell r="S19">
            <v>-2904355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4">
          <cell r="B14" t="str">
            <v>01</v>
          </cell>
          <cell r="C14" t="str">
            <v>611</v>
          </cell>
          <cell r="U14">
            <v>262401946</v>
          </cell>
          <cell r="V14">
            <v>33267771.960000001</v>
          </cell>
          <cell r="Y14">
            <v>25976170.870000001</v>
          </cell>
          <cell r="AB14">
            <v>0</v>
          </cell>
        </row>
        <row r="15">
          <cell r="B15" t="str">
            <v>01</v>
          </cell>
          <cell r="C15" t="str">
            <v>650</v>
          </cell>
          <cell r="U15">
            <v>2923</v>
          </cell>
          <cell r="V15">
            <v>714.54000000000008</v>
          </cell>
          <cell r="Y15">
            <v>627.32000000000005</v>
          </cell>
        </row>
        <row r="16">
          <cell r="B16" t="str">
            <v>01</v>
          </cell>
          <cell r="C16" t="str">
            <v>655</v>
          </cell>
          <cell r="U16">
            <v>287</v>
          </cell>
          <cell r="V16">
            <v>53.97</v>
          </cell>
          <cell r="Y16">
            <v>45.41</v>
          </cell>
        </row>
        <row r="17">
          <cell r="B17" t="str">
            <v>01</v>
          </cell>
          <cell r="C17" t="str">
            <v>660</v>
          </cell>
          <cell r="U17">
            <v>525277</v>
          </cell>
          <cell r="V17">
            <v>109416.67</v>
          </cell>
          <cell r="Y17">
            <v>93742.399999999994</v>
          </cell>
        </row>
        <row r="18">
          <cell r="B18" t="str">
            <v>02</v>
          </cell>
          <cell r="C18" t="str">
            <v>611</v>
          </cell>
          <cell r="U18">
            <v>11975346</v>
          </cell>
          <cell r="V18">
            <v>1584254.12</v>
          </cell>
          <cell r="Y18">
            <v>1226909.8</v>
          </cell>
        </row>
        <row r="19">
          <cell r="B19" t="str">
            <v>02</v>
          </cell>
          <cell r="C19" t="str">
            <v>612</v>
          </cell>
          <cell r="U19">
            <v>4036960</v>
          </cell>
          <cell r="V19">
            <v>499647.57999999996</v>
          </cell>
          <cell r="Y19">
            <v>378753.36</v>
          </cell>
        </row>
        <row r="20">
          <cell r="B20" t="str">
            <v>02</v>
          </cell>
          <cell r="C20" t="str">
            <v>613</v>
          </cell>
          <cell r="U20">
            <v>758423</v>
          </cell>
          <cell r="V20">
            <v>101886.61</v>
          </cell>
          <cell r="Y20">
            <v>80876.89</v>
          </cell>
        </row>
        <row r="21">
          <cell r="B21" t="str">
            <v>03</v>
          </cell>
          <cell r="C21" t="str">
            <v>611</v>
          </cell>
          <cell r="U21">
            <v>265037</v>
          </cell>
          <cell r="V21">
            <v>33025.259999999995</v>
          </cell>
          <cell r="Y21">
            <v>25116.559999999994</v>
          </cell>
        </row>
        <row r="22">
          <cell r="B22" t="str">
            <v>03</v>
          </cell>
          <cell r="C22" t="str">
            <v>660</v>
          </cell>
          <cell r="U22">
            <v>425</v>
          </cell>
          <cell r="V22">
            <v>78.069999999999993</v>
          </cell>
          <cell r="Y22">
            <v>65.389999999999986</v>
          </cell>
        </row>
        <row r="23">
          <cell r="U23">
            <v>279966624</v>
          </cell>
          <cell r="V23">
            <v>35596848.779999994</v>
          </cell>
          <cell r="Y23">
            <v>27782308</v>
          </cell>
        </row>
        <row r="25">
          <cell r="B25" t="str">
            <v>01</v>
          </cell>
          <cell r="C25" t="str">
            <v>811</v>
          </cell>
          <cell r="U25">
            <v>0</v>
          </cell>
          <cell r="V25">
            <v>-440.35</v>
          </cell>
          <cell r="Y25">
            <v>-440.35</v>
          </cell>
        </row>
        <row r="26">
          <cell r="B26" t="str">
            <v>01</v>
          </cell>
          <cell r="C26" t="str">
            <v>861</v>
          </cell>
          <cell r="U26">
            <v>0</v>
          </cell>
          <cell r="V26">
            <v>0</v>
          </cell>
          <cell r="Y26">
            <v>0</v>
          </cell>
        </row>
        <row r="27">
          <cell r="B27" t="str">
            <v>01</v>
          </cell>
          <cell r="C27" t="str">
            <v>877</v>
          </cell>
          <cell r="U27">
            <v>0</v>
          </cell>
          <cell r="V27">
            <v>0</v>
          </cell>
          <cell r="Y27">
            <v>0</v>
          </cell>
        </row>
        <row r="28">
          <cell r="B28" t="str">
            <v>01</v>
          </cell>
          <cell r="C28" t="str">
            <v>878</v>
          </cell>
          <cell r="U28">
            <v>0</v>
          </cell>
          <cell r="V28">
            <v>0</v>
          </cell>
          <cell r="Y28">
            <v>0</v>
          </cell>
        </row>
        <row r="29">
          <cell r="B29" t="str">
            <v>01</v>
          </cell>
          <cell r="C29" t="str">
            <v>881</v>
          </cell>
          <cell r="U29">
            <v>0</v>
          </cell>
          <cell r="V29">
            <v>0</v>
          </cell>
          <cell r="Y29">
            <v>0</v>
          </cell>
        </row>
        <row r="30">
          <cell r="B30" t="str">
            <v>01</v>
          </cell>
          <cell r="C30" t="str">
            <v>883</v>
          </cell>
          <cell r="U30">
            <v>0</v>
          </cell>
          <cell r="V30">
            <v>0</v>
          </cell>
          <cell r="Y30">
            <v>0</v>
          </cell>
        </row>
        <row r="31">
          <cell r="B31" t="str">
            <v>01</v>
          </cell>
          <cell r="C31" t="str">
            <v>895</v>
          </cell>
          <cell r="U31">
            <v>0</v>
          </cell>
          <cell r="V31">
            <v>0</v>
          </cell>
          <cell r="Y31">
            <v>0</v>
          </cell>
        </row>
        <row r="32">
          <cell r="B32" t="str">
            <v>02</v>
          </cell>
          <cell r="C32" t="str">
            <v>811</v>
          </cell>
          <cell r="U32">
            <v>0</v>
          </cell>
          <cell r="V32">
            <v>-39.89</v>
          </cell>
          <cell r="Y32">
            <v>-39.89</v>
          </cell>
        </row>
        <row r="33">
          <cell r="B33" t="str">
            <v>02</v>
          </cell>
          <cell r="C33" t="str">
            <v>812</v>
          </cell>
          <cell r="U33">
            <v>0</v>
          </cell>
          <cell r="V33">
            <v>0</v>
          </cell>
          <cell r="Y33">
            <v>0</v>
          </cell>
        </row>
        <row r="34">
          <cell r="B34" t="str">
            <v>02</v>
          </cell>
          <cell r="C34" t="str">
            <v>813</v>
          </cell>
          <cell r="U34">
            <v>0</v>
          </cell>
          <cell r="V34">
            <v>0</v>
          </cell>
          <cell r="Y34">
            <v>0</v>
          </cell>
        </row>
        <row r="35">
          <cell r="B35" t="str">
            <v>03</v>
          </cell>
          <cell r="C35" t="str">
            <v>811</v>
          </cell>
          <cell r="U35">
            <v>0</v>
          </cell>
          <cell r="V35">
            <v>0</v>
          </cell>
          <cell r="Y35">
            <v>0</v>
          </cell>
        </row>
        <row r="36">
          <cell r="B36" t="str">
            <v>03</v>
          </cell>
          <cell r="C36" t="str">
            <v>878</v>
          </cell>
          <cell r="U36">
            <v>0</v>
          </cell>
          <cell r="V36">
            <v>0</v>
          </cell>
          <cell r="Y36">
            <v>0</v>
          </cell>
        </row>
        <row r="37">
          <cell r="U37">
            <v>0</v>
          </cell>
          <cell r="V37">
            <v>-480.24</v>
          </cell>
          <cell r="Y37">
            <v>-480.24</v>
          </cell>
        </row>
        <row r="39">
          <cell r="B39" t="str">
            <v>TOTAL RESIDENTIAL</v>
          </cell>
          <cell r="U39">
            <v>279966624</v>
          </cell>
          <cell r="V39">
            <v>35596368.539999992</v>
          </cell>
          <cell r="Y39">
            <v>27781827.760000002</v>
          </cell>
        </row>
        <row r="41">
          <cell r="B41" t="str">
            <v>04</v>
          </cell>
          <cell r="C41" t="str">
            <v>617</v>
          </cell>
          <cell r="U41">
            <v>0</v>
          </cell>
          <cell r="V41">
            <v>0</v>
          </cell>
          <cell r="Y41">
            <v>0</v>
          </cell>
        </row>
        <row r="42">
          <cell r="B42" t="str">
            <v>04</v>
          </cell>
          <cell r="C42" t="str">
            <v>618</v>
          </cell>
          <cell r="U42">
            <v>0</v>
          </cell>
          <cell r="V42">
            <v>0</v>
          </cell>
          <cell r="Y42">
            <v>0</v>
          </cell>
        </row>
        <row r="43">
          <cell r="B43" t="str">
            <v>04</v>
          </cell>
          <cell r="C43" t="str">
            <v>621</v>
          </cell>
          <cell r="U43">
            <v>100444198</v>
          </cell>
          <cell r="V43">
            <v>14556504.73</v>
          </cell>
          <cell r="Y43">
            <v>11373161.359999999</v>
          </cell>
        </row>
        <row r="44">
          <cell r="B44" t="str">
            <v>04</v>
          </cell>
          <cell r="C44" t="str">
            <v>623</v>
          </cell>
          <cell r="U44">
            <v>103610952</v>
          </cell>
          <cell r="V44">
            <v>11334943.949999999</v>
          </cell>
          <cell r="Y44">
            <v>8352096.9099999992</v>
          </cell>
        </row>
        <row r="45">
          <cell r="B45" t="str">
            <v>04</v>
          </cell>
          <cell r="C45" t="str">
            <v>624</v>
          </cell>
          <cell r="U45">
            <v>53290629</v>
          </cell>
          <cell r="V45">
            <v>5063346.0199999996</v>
          </cell>
          <cell r="Y45">
            <v>3547596.5399999996</v>
          </cell>
        </row>
        <row r="46">
          <cell r="B46" t="str">
            <v>04</v>
          </cell>
          <cell r="C46" t="str">
            <v>626</v>
          </cell>
          <cell r="U46">
            <v>24646501</v>
          </cell>
          <cell r="V46">
            <v>2135165.02</v>
          </cell>
          <cell r="Y46">
            <v>1399713.4300000002</v>
          </cell>
        </row>
        <row r="47">
          <cell r="B47" t="str">
            <v>04</v>
          </cell>
          <cell r="C47" t="str">
            <v>634</v>
          </cell>
          <cell r="U47">
            <v>0</v>
          </cell>
          <cell r="V47">
            <v>0</v>
          </cell>
          <cell r="Y47">
            <v>0</v>
          </cell>
        </row>
        <row r="48">
          <cell r="B48" t="str">
            <v>04</v>
          </cell>
          <cell r="C48" t="str">
            <v>641</v>
          </cell>
          <cell r="U48">
            <v>938500</v>
          </cell>
          <cell r="V48">
            <v>95760.28</v>
          </cell>
          <cell r="Y48">
            <v>70319.8</v>
          </cell>
        </row>
        <row r="49">
          <cell r="B49" t="str">
            <v>04</v>
          </cell>
          <cell r="C49" t="str">
            <v>642</v>
          </cell>
          <cell r="U49">
            <v>28190</v>
          </cell>
          <cell r="V49">
            <v>9954.8000000000011</v>
          </cell>
          <cell r="Y49">
            <v>9113.61</v>
          </cell>
        </row>
        <row r="50">
          <cell r="B50" t="str">
            <v>04</v>
          </cell>
          <cell r="C50" t="str">
            <v>650</v>
          </cell>
          <cell r="U50">
            <v>153461</v>
          </cell>
          <cell r="V50">
            <v>21905.9</v>
          </cell>
          <cell r="Y50">
            <v>17326.620000000003</v>
          </cell>
        </row>
        <row r="51">
          <cell r="B51" t="str">
            <v>04</v>
          </cell>
          <cell r="C51" t="str">
            <v>655</v>
          </cell>
          <cell r="U51">
            <v>22047</v>
          </cell>
          <cell r="V51">
            <v>2428.1200000000003</v>
          </cell>
          <cell r="Y51">
            <v>1770.2400000000002</v>
          </cell>
        </row>
        <row r="52">
          <cell r="B52" t="str">
            <v>04</v>
          </cell>
          <cell r="C52" t="str">
            <v>660</v>
          </cell>
          <cell r="U52">
            <v>376029</v>
          </cell>
          <cell r="V52">
            <v>65448.06</v>
          </cell>
          <cell r="Y52">
            <v>54227.35</v>
          </cell>
        </row>
        <row r="53">
          <cell r="B53" t="str">
            <v>05</v>
          </cell>
          <cell r="C53" t="str">
            <v>621</v>
          </cell>
          <cell r="U53">
            <v>1007247</v>
          </cell>
          <cell r="V53">
            <v>133747.97</v>
          </cell>
          <cell r="Y53">
            <v>103691.72</v>
          </cell>
        </row>
        <row r="54">
          <cell r="B54" t="str">
            <v>05</v>
          </cell>
          <cell r="C54" t="str">
            <v>623</v>
          </cell>
          <cell r="U54">
            <v>216488</v>
          </cell>
          <cell r="V54">
            <v>25704.79</v>
          </cell>
          <cell r="Y54">
            <v>19244.79</v>
          </cell>
        </row>
        <row r="55">
          <cell r="B55" t="str">
            <v>05</v>
          </cell>
          <cell r="C55" t="str">
            <v>624</v>
          </cell>
          <cell r="U55">
            <v>27794828</v>
          </cell>
          <cell r="V55">
            <v>2584288.4200000004</v>
          </cell>
          <cell r="Y55">
            <v>1754890.7500000005</v>
          </cell>
        </row>
        <row r="56">
          <cell r="B56" t="str">
            <v>05</v>
          </cell>
          <cell r="C56" t="str">
            <v>626</v>
          </cell>
          <cell r="U56">
            <v>9647822</v>
          </cell>
          <cell r="V56">
            <v>831256.82000000007</v>
          </cell>
          <cell r="Y56">
            <v>485332.44000000006</v>
          </cell>
        </row>
        <row r="57">
          <cell r="B57" t="str">
            <v>05</v>
          </cell>
          <cell r="C57" t="str">
            <v>632</v>
          </cell>
          <cell r="U57">
            <v>0</v>
          </cell>
          <cell r="V57">
            <v>0</v>
          </cell>
          <cell r="Y57">
            <v>0</v>
          </cell>
        </row>
        <row r="58">
          <cell r="B58" t="str">
            <v>06</v>
          </cell>
          <cell r="C58" t="str">
            <v>620</v>
          </cell>
          <cell r="U58">
            <v>-383443</v>
          </cell>
          <cell r="V58">
            <v>-26456.570000000003</v>
          </cell>
          <cell r="Y58">
            <v>-26569.630000000005</v>
          </cell>
        </row>
        <row r="59">
          <cell r="B59" t="str">
            <v>06</v>
          </cell>
          <cell r="C59" t="str">
            <v>622</v>
          </cell>
          <cell r="U59">
            <v>-484994</v>
          </cell>
          <cell r="V59">
            <v>-41568.490000000005</v>
          </cell>
          <cell r="Y59">
            <v>-42689.250000000007</v>
          </cell>
        </row>
        <row r="60">
          <cell r="U60">
            <v>321308455</v>
          </cell>
          <cell r="V60">
            <v>36792429.819999993</v>
          </cell>
          <cell r="Y60">
            <v>27119226.68</v>
          </cell>
        </row>
        <row r="62">
          <cell r="B62" t="str">
            <v>04</v>
          </cell>
          <cell r="C62" t="str">
            <v>817</v>
          </cell>
          <cell r="U62">
            <v>0</v>
          </cell>
          <cell r="V62">
            <v>0</v>
          </cell>
          <cell r="Y62">
            <v>0</v>
          </cell>
        </row>
        <row r="63">
          <cell r="B63" t="str">
            <v>04</v>
          </cell>
          <cell r="C63" t="str">
            <v>821</v>
          </cell>
          <cell r="U63">
            <v>0</v>
          </cell>
          <cell r="V63">
            <v>45528.2</v>
          </cell>
          <cell r="Y63">
            <v>45528.2</v>
          </cell>
        </row>
        <row r="64">
          <cell r="B64" t="str">
            <v>04</v>
          </cell>
          <cell r="C64" t="str">
            <v>823</v>
          </cell>
          <cell r="U64">
            <v>0</v>
          </cell>
          <cell r="V64">
            <v>0</v>
          </cell>
          <cell r="Y64">
            <v>0</v>
          </cell>
        </row>
        <row r="65">
          <cell r="B65" t="str">
            <v>04</v>
          </cell>
          <cell r="C65" t="str">
            <v>824</v>
          </cell>
          <cell r="U65">
            <v>0</v>
          </cell>
          <cell r="V65">
            <v>0</v>
          </cell>
          <cell r="Y65">
            <v>0</v>
          </cell>
        </row>
        <row r="66">
          <cell r="B66" t="str">
            <v>04</v>
          </cell>
          <cell r="C66" t="str">
            <v>826</v>
          </cell>
          <cell r="U66">
            <v>0</v>
          </cell>
          <cell r="V66">
            <v>0</v>
          </cell>
          <cell r="Y66">
            <v>0</v>
          </cell>
        </row>
        <row r="67">
          <cell r="B67" t="str">
            <v>04</v>
          </cell>
          <cell r="C67" t="str">
            <v>834</v>
          </cell>
          <cell r="U67">
            <v>0</v>
          </cell>
          <cell r="V67">
            <v>0</v>
          </cell>
          <cell r="Y67">
            <v>0</v>
          </cell>
        </row>
        <row r="68">
          <cell r="B68" t="str">
            <v>04</v>
          </cell>
          <cell r="C68" t="str">
            <v>841</v>
          </cell>
          <cell r="U68">
            <v>0</v>
          </cell>
          <cell r="V68">
            <v>0</v>
          </cell>
          <cell r="Y68">
            <v>0</v>
          </cell>
        </row>
        <row r="69">
          <cell r="B69" t="str">
            <v>04</v>
          </cell>
          <cell r="C69" t="str">
            <v>842</v>
          </cell>
          <cell r="U69">
            <v>0</v>
          </cell>
          <cell r="V69">
            <v>0</v>
          </cell>
          <cell r="Y69">
            <v>0</v>
          </cell>
        </row>
        <row r="70">
          <cell r="B70" t="str">
            <v>04</v>
          </cell>
          <cell r="C70" t="str">
            <v>861</v>
          </cell>
          <cell r="U70">
            <v>0</v>
          </cell>
          <cell r="V70">
            <v>0</v>
          </cell>
          <cell r="Y70">
            <v>0</v>
          </cell>
        </row>
        <row r="71">
          <cell r="B71" t="str">
            <v>04</v>
          </cell>
          <cell r="C71" t="str">
            <v>873</v>
          </cell>
          <cell r="U71">
            <v>0</v>
          </cell>
          <cell r="V71">
            <v>0</v>
          </cell>
          <cell r="Y71">
            <v>0</v>
          </cell>
        </row>
        <row r="72">
          <cell r="B72" t="str">
            <v>04</v>
          </cell>
          <cell r="C72" t="str">
            <v>877</v>
          </cell>
          <cell r="U72">
            <v>0</v>
          </cell>
          <cell r="V72">
            <v>0</v>
          </cell>
          <cell r="Y72">
            <v>0</v>
          </cell>
        </row>
        <row r="73">
          <cell r="B73" t="str">
            <v>04</v>
          </cell>
          <cell r="C73" t="str">
            <v>878</v>
          </cell>
          <cell r="U73">
            <v>0</v>
          </cell>
          <cell r="V73">
            <v>0</v>
          </cell>
          <cell r="Y73">
            <v>0</v>
          </cell>
        </row>
        <row r="74">
          <cell r="B74" t="str">
            <v>04</v>
          </cell>
          <cell r="C74" t="str">
            <v>881</v>
          </cell>
          <cell r="U74">
            <v>0</v>
          </cell>
          <cell r="V74">
            <v>0</v>
          </cell>
          <cell r="Y74">
            <v>0</v>
          </cell>
        </row>
        <row r="75">
          <cell r="B75" t="str">
            <v>04</v>
          </cell>
          <cell r="C75" t="str">
            <v>882</v>
          </cell>
          <cell r="U75">
            <v>0</v>
          </cell>
          <cell r="V75">
            <v>0</v>
          </cell>
          <cell r="Y75">
            <v>0</v>
          </cell>
        </row>
        <row r="76">
          <cell r="B76" t="str">
            <v>04</v>
          </cell>
          <cell r="C76" t="str">
            <v>883</v>
          </cell>
          <cell r="U76">
            <v>0</v>
          </cell>
          <cell r="V76">
            <v>0</v>
          </cell>
          <cell r="Y76">
            <v>0</v>
          </cell>
        </row>
        <row r="77">
          <cell r="B77" t="str">
            <v>04</v>
          </cell>
          <cell r="C77" t="str">
            <v>890</v>
          </cell>
          <cell r="U77">
            <v>0</v>
          </cell>
          <cell r="V77">
            <v>0</v>
          </cell>
          <cell r="Y77">
            <v>0</v>
          </cell>
        </row>
        <row r="78">
          <cell r="B78" t="str">
            <v>04</v>
          </cell>
          <cell r="C78" t="str">
            <v>891</v>
          </cell>
          <cell r="U78">
            <v>0</v>
          </cell>
          <cell r="V78">
            <v>0</v>
          </cell>
          <cell r="Y78">
            <v>0</v>
          </cell>
        </row>
        <row r="79">
          <cell r="B79" t="str">
            <v>04</v>
          </cell>
          <cell r="C79" t="str">
            <v>892</v>
          </cell>
          <cell r="U79">
            <v>0</v>
          </cell>
          <cell r="V79">
            <v>0</v>
          </cell>
          <cell r="Y79">
            <v>0</v>
          </cell>
        </row>
        <row r="80">
          <cell r="B80" t="str">
            <v>04</v>
          </cell>
          <cell r="C80" t="str">
            <v>895</v>
          </cell>
          <cell r="U80">
            <v>0</v>
          </cell>
          <cell r="V80">
            <v>0</v>
          </cell>
          <cell r="Y80">
            <v>0</v>
          </cell>
        </row>
        <row r="81">
          <cell r="B81" t="str">
            <v>05</v>
          </cell>
          <cell r="C81" t="str">
            <v>821</v>
          </cell>
          <cell r="U81">
            <v>0</v>
          </cell>
          <cell r="V81">
            <v>0</v>
          </cell>
          <cell r="Y81">
            <v>0</v>
          </cell>
        </row>
        <row r="82">
          <cell r="B82" t="str">
            <v>05</v>
          </cell>
          <cell r="C82" t="str">
            <v>823</v>
          </cell>
          <cell r="U82">
            <v>0</v>
          </cell>
          <cell r="V82">
            <v>0</v>
          </cell>
          <cell r="Y82">
            <v>0</v>
          </cell>
        </row>
        <row r="83">
          <cell r="B83" t="str">
            <v>05</v>
          </cell>
          <cell r="C83" t="str">
            <v>824</v>
          </cell>
          <cell r="U83">
            <v>0</v>
          </cell>
          <cell r="V83">
            <v>0</v>
          </cell>
          <cell r="Y83">
            <v>0</v>
          </cell>
        </row>
        <row r="84">
          <cell r="B84" t="str">
            <v>05</v>
          </cell>
          <cell r="C84" t="str">
            <v>826</v>
          </cell>
          <cell r="U84">
            <v>0</v>
          </cell>
          <cell r="V84">
            <v>0</v>
          </cell>
          <cell r="Y84">
            <v>0</v>
          </cell>
        </row>
        <row r="85">
          <cell r="B85" t="str">
            <v>05</v>
          </cell>
          <cell r="C85" t="str">
            <v>832</v>
          </cell>
          <cell r="U85">
            <v>0</v>
          </cell>
          <cell r="V85">
            <v>0</v>
          </cell>
          <cell r="Y85">
            <v>0</v>
          </cell>
        </row>
        <row r="86">
          <cell r="B86" t="str">
            <v>06</v>
          </cell>
          <cell r="C86" t="str">
            <v>820</v>
          </cell>
          <cell r="U86">
            <v>0</v>
          </cell>
          <cell r="V86">
            <v>0</v>
          </cell>
          <cell r="Y86">
            <v>0</v>
          </cell>
        </row>
        <row r="87">
          <cell r="B87" t="str">
            <v>06</v>
          </cell>
          <cell r="C87" t="str">
            <v>822</v>
          </cell>
          <cell r="U87">
            <v>0</v>
          </cell>
          <cell r="V87">
            <v>0</v>
          </cell>
          <cell r="Y87">
            <v>0</v>
          </cell>
        </row>
        <row r="88">
          <cell r="U88">
            <v>0</v>
          </cell>
          <cell r="V88">
            <v>45528.2</v>
          </cell>
          <cell r="Y88">
            <v>45528.2</v>
          </cell>
        </row>
        <row r="90">
          <cell r="B90" t="str">
            <v>TOTAL COMMERCIAL</v>
          </cell>
          <cell r="U90">
            <v>321308455</v>
          </cell>
          <cell r="V90">
            <v>36837958.019999996</v>
          </cell>
          <cell r="Y90">
            <v>27164754.879999999</v>
          </cell>
        </row>
        <row r="92">
          <cell r="B92" t="str">
            <v>07</v>
          </cell>
          <cell r="C92" t="str">
            <v>621</v>
          </cell>
          <cell r="U92">
            <v>11896808</v>
          </cell>
          <cell r="V92">
            <v>1553366.02</v>
          </cell>
          <cell r="Y92">
            <v>1201631.4100000001</v>
          </cell>
        </row>
        <row r="93">
          <cell r="B93" t="str">
            <v>07</v>
          </cell>
          <cell r="C93" t="str">
            <v>623</v>
          </cell>
          <cell r="U93">
            <v>21587332</v>
          </cell>
          <cell r="V93">
            <v>2493741.2000000002</v>
          </cell>
          <cell r="Y93">
            <v>1838791.2200000002</v>
          </cell>
        </row>
        <row r="94">
          <cell r="B94" t="str">
            <v>07</v>
          </cell>
          <cell r="C94" t="str">
            <v>624</v>
          </cell>
          <cell r="U94">
            <v>30735810</v>
          </cell>
          <cell r="V94">
            <v>3060174.7200000007</v>
          </cell>
          <cell r="Y94">
            <v>2141848.7800000007</v>
          </cell>
        </row>
        <row r="95">
          <cell r="B95" t="str">
            <v>07</v>
          </cell>
          <cell r="C95" t="str">
            <v>625</v>
          </cell>
          <cell r="U95">
            <v>234699</v>
          </cell>
          <cell r="V95">
            <v>22981.929999999971</v>
          </cell>
          <cell r="Y95">
            <v>6796.7099999999718</v>
          </cell>
        </row>
        <row r="96">
          <cell r="B96" t="str">
            <v>07</v>
          </cell>
          <cell r="C96" t="str">
            <v>626</v>
          </cell>
          <cell r="U96">
            <v>4027083</v>
          </cell>
          <cell r="V96">
            <v>357946.9</v>
          </cell>
          <cell r="Y96">
            <v>228998.95</v>
          </cell>
        </row>
        <row r="97">
          <cell r="B97" t="str">
            <v>07</v>
          </cell>
          <cell r="C97" t="str">
            <v>641</v>
          </cell>
          <cell r="U97">
            <v>3936</v>
          </cell>
          <cell r="V97">
            <v>406.2</v>
          </cell>
          <cell r="Y97">
            <v>288.75</v>
          </cell>
        </row>
        <row r="98">
          <cell r="B98" t="str">
            <v>07</v>
          </cell>
          <cell r="C98" t="str">
            <v>642</v>
          </cell>
          <cell r="U98">
            <v>419</v>
          </cell>
          <cell r="V98">
            <v>136.29999999999998</v>
          </cell>
          <cell r="Y98">
            <v>123.79999999999998</v>
          </cell>
        </row>
        <row r="99">
          <cell r="B99" t="str">
            <v>07</v>
          </cell>
          <cell r="C99" t="str">
            <v>650</v>
          </cell>
          <cell r="U99">
            <v>1483</v>
          </cell>
          <cell r="V99">
            <v>195.6</v>
          </cell>
          <cell r="Y99">
            <v>151.35</v>
          </cell>
        </row>
        <row r="100">
          <cell r="B100" t="str">
            <v>07</v>
          </cell>
          <cell r="C100" t="str">
            <v>660</v>
          </cell>
          <cell r="U100">
            <v>14715</v>
          </cell>
          <cell r="V100">
            <v>1941.8100000000002</v>
          </cell>
          <cell r="Y100">
            <v>1502.71</v>
          </cell>
        </row>
        <row r="101">
          <cell r="B101" t="str">
            <v>08</v>
          </cell>
          <cell r="C101" t="str">
            <v>621</v>
          </cell>
          <cell r="U101">
            <v>1182115</v>
          </cell>
          <cell r="V101">
            <v>156639.15</v>
          </cell>
          <cell r="Y101">
            <v>121364.84</v>
          </cell>
        </row>
        <row r="102">
          <cell r="B102" t="str">
            <v>08</v>
          </cell>
          <cell r="C102" t="str">
            <v>623</v>
          </cell>
          <cell r="U102">
            <v>0</v>
          </cell>
          <cell r="V102">
            <v>0</v>
          </cell>
          <cell r="Y102">
            <v>0</v>
          </cell>
        </row>
        <row r="103">
          <cell r="B103" t="str">
            <v>08</v>
          </cell>
          <cell r="C103" t="str">
            <v>624</v>
          </cell>
          <cell r="U103">
            <v>79377778</v>
          </cell>
          <cell r="V103">
            <v>7395904.1699999999</v>
          </cell>
          <cell r="Y103">
            <v>5027271.2699999996</v>
          </cell>
        </row>
        <row r="104">
          <cell r="B104" t="str">
            <v>08</v>
          </cell>
          <cell r="C104" t="str">
            <v>625</v>
          </cell>
          <cell r="U104">
            <v>7689888</v>
          </cell>
          <cell r="V104">
            <v>505640.9</v>
          </cell>
          <cell r="Y104">
            <v>276174.64</v>
          </cell>
        </row>
        <row r="105">
          <cell r="B105" t="str">
            <v>08</v>
          </cell>
          <cell r="C105" t="str">
            <v>626</v>
          </cell>
          <cell r="U105">
            <v>37631739</v>
          </cell>
          <cell r="V105">
            <v>2965092.65</v>
          </cell>
          <cell r="Y105">
            <v>1842161.5599999998</v>
          </cell>
        </row>
        <row r="106">
          <cell r="B106" t="str">
            <v>08</v>
          </cell>
          <cell r="C106" t="str">
            <v>632</v>
          </cell>
          <cell r="U106">
            <v>128917353</v>
          </cell>
          <cell r="V106">
            <v>10736328.500000002</v>
          </cell>
          <cell r="Y106">
            <v>6889434.6900000013</v>
          </cell>
        </row>
        <row r="107">
          <cell r="B107" t="str">
            <v>08</v>
          </cell>
          <cell r="C107" t="str">
            <v>633</v>
          </cell>
          <cell r="U107">
            <v>244234583</v>
          </cell>
          <cell r="V107">
            <v>15835309.079999998</v>
          </cell>
          <cell r="Y107">
            <v>8547349.1199999973</v>
          </cell>
        </row>
        <row r="108">
          <cell r="B108" t="str">
            <v>08</v>
          </cell>
          <cell r="C108" t="str">
            <v>634</v>
          </cell>
          <cell r="U108">
            <v>174477080</v>
          </cell>
          <cell r="V108">
            <v>10547073.529999999</v>
          </cell>
          <cell r="Y108">
            <v>5340677.459999999</v>
          </cell>
        </row>
        <row r="109">
          <cell r="B109" t="str">
            <v>08</v>
          </cell>
          <cell r="C109" t="str">
            <v>647</v>
          </cell>
          <cell r="U109">
            <v>0</v>
          </cell>
          <cell r="V109">
            <v>0</v>
          </cell>
          <cell r="Y109">
            <v>0</v>
          </cell>
        </row>
        <row r="110">
          <cell r="B110" t="str">
            <v>08</v>
          </cell>
          <cell r="C110" t="str">
            <v>675</v>
          </cell>
          <cell r="U110">
            <v>1037964</v>
          </cell>
          <cell r="V110">
            <v>54846.709999999963</v>
          </cell>
          <cell r="Y110">
            <v>3123.2299999999595</v>
          </cell>
        </row>
        <row r="111">
          <cell r="B111" t="str">
            <v>08</v>
          </cell>
          <cell r="C111" t="str">
            <v>676</v>
          </cell>
          <cell r="U111">
            <v>2649750</v>
          </cell>
          <cell r="V111">
            <v>215599.59000000003</v>
          </cell>
          <cell r="Y111">
            <v>132330.39000000001</v>
          </cell>
        </row>
        <row r="112">
          <cell r="B112" t="str">
            <v>22</v>
          </cell>
          <cell r="C112" t="str">
            <v>677</v>
          </cell>
          <cell r="U112">
            <v>0</v>
          </cell>
          <cell r="V112">
            <v>-539601.64000000013</v>
          </cell>
          <cell r="Y112">
            <v>-539601.64000000013</v>
          </cell>
        </row>
        <row r="113">
          <cell r="U113">
            <v>745700535</v>
          </cell>
          <cell r="V113">
            <v>55363723.320000008</v>
          </cell>
          <cell r="Y113">
            <v>33060419.239999995</v>
          </cell>
        </row>
        <row r="114">
          <cell r="B114" t="str">
            <v>Interruptible / Capacity purchases</v>
          </cell>
        </row>
        <row r="115">
          <cell r="B115" t="str">
            <v>08</v>
          </cell>
          <cell r="C115" t="str">
            <v>675fac</v>
          </cell>
          <cell r="U115">
            <v>0</v>
          </cell>
          <cell r="V115">
            <v>0</v>
          </cell>
          <cell r="Y115">
            <v>0</v>
          </cell>
        </row>
        <row r="116">
          <cell r="B116" t="str">
            <v>08</v>
          </cell>
          <cell r="C116" t="str">
            <v>675ra</v>
          </cell>
          <cell r="U116">
            <v>0</v>
          </cell>
          <cell r="V116">
            <v>0</v>
          </cell>
          <cell r="Y116">
            <v>0</v>
          </cell>
        </row>
        <row r="117">
          <cell r="B117">
            <v>24</v>
          </cell>
          <cell r="C117">
            <v>665</v>
          </cell>
          <cell r="U117">
            <v>0</v>
          </cell>
          <cell r="V117">
            <v>50699</v>
          </cell>
          <cell r="Y117">
            <v>0</v>
          </cell>
        </row>
        <row r="118">
          <cell r="U118">
            <v>0</v>
          </cell>
          <cell r="V118">
            <v>50699</v>
          </cell>
          <cell r="Y118">
            <v>0</v>
          </cell>
        </row>
        <row r="122">
          <cell r="B122" t="str">
            <v>07</v>
          </cell>
          <cell r="C122" t="str">
            <v>821</v>
          </cell>
          <cell r="U122">
            <v>0</v>
          </cell>
          <cell r="V122">
            <v>0</v>
          </cell>
          <cell r="Y122">
            <v>0</v>
          </cell>
        </row>
        <row r="123">
          <cell r="B123" t="str">
            <v>07</v>
          </cell>
          <cell r="C123" t="str">
            <v>823</v>
          </cell>
          <cell r="U123">
            <v>0</v>
          </cell>
          <cell r="V123">
            <v>0</v>
          </cell>
          <cell r="Y123">
            <v>0</v>
          </cell>
        </row>
        <row r="124">
          <cell r="B124" t="str">
            <v>07</v>
          </cell>
          <cell r="C124" t="str">
            <v>824</v>
          </cell>
          <cell r="U124">
            <v>0</v>
          </cell>
          <cell r="V124">
            <v>0</v>
          </cell>
          <cell r="Y124">
            <v>0</v>
          </cell>
        </row>
        <row r="125">
          <cell r="B125" t="str">
            <v>07</v>
          </cell>
          <cell r="C125" t="str">
            <v>825</v>
          </cell>
          <cell r="U125">
            <v>0</v>
          </cell>
          <cell r="V125">
            <v>0</v>
          </cell>
          <cell r="Y125">
            <v>0</v>
          </cell>
        </row>
        <row r="126">
          <cell r="B126" t="str">
            <v>07</v>
          </cell>
          <cell r="C126" t="str">
            <v>826</v>
          </cell>
          <cell r="U126">
            <v>0</v>
          </cell>
          <cell r="V126">
            <v>0</v>
          </cell>
          <cell r="Y126">
            <v>0</v>
          </cell>
        </row>
        <row r="127">
          <cell r="B127" t="str">
            <v>07</v>
          </cell>
          <cell r="C127" t="str">
            <v>841</v>
          </cell>
          <cell r="U127">
            <v>0</v>
          </cell>
          <cell r="V127">
            <v>0</v>
          </cell>
          <cell r="Y127">
            <v>0</v>
          </cell>
        </row>
        <row r="128">
          <cell r="B128" t="str">
            <v>07</v>
          </cell>
          <cell r="C128" t="str">
            <v>842</v>
          </cell>
          <cell r="U128">
            <v>0</v>
          </cell>
          <cell r="V128">
            <v>0</v>
          </cell>
          <cell r="Y128">
            <v>0</v>
          </cell>
        </row>
        <row r="129">
          <cell r="B129" t="str">
            <v>07</v>
          </cell>
          <cell r="C129" t="str">
            <v>877</v>
          </cell>
          <cell r="U129">
            <v>0</v>
          </cell>
          <cell r="V129">
            <v>0</v>
          </cell>
          <cell r="Y129">
            <v>0</v>
          </cell>
        </row>
        <row r="130">
          <cell r="B130" t="str">
            <v>07</v>
          </cell>
          <cell r="C130" t="str">
            <v>878</v>
          </cell>
          <cell r="U130">
            <v>0</v>
          </cell>
          <cell r="V130">
            <v>0</v>
          </cell>
          <cell r="Y130">
            <v>0</v>
          </cell>
        </row>
        <row r="131">
          <cell r="B131" t="str">
            <v>08</v>
          </cell>
          <cell r="C131" t="str">
            <v>821</v>
          </cell>
          <cell r="U131">
            <v>0</v>
          </cell>
          <cell r="V131">
            <v>0</v>
          </cell>
          <cell r="Y131">
            <v>0</v>
          </cell>
        </row>
        <row r="132">
          <cell r="B132" t="str">
            <v>08</v>
          </cell>
          <cell r="C132" t="str">
            <v>823</v>
          </cell>
          <cell r="U132">
            <v>0</v>
          </cell>
          <cell r="V132">
            <v>0</v>
          </cell>
          <cell r="Y132">
            <v>0</v>
          </cell>
        </row>
        <row r="133">
          <cell r="B133" t="str">
            <v>08</v>
          </cell>
          <cell r="C133" t="str">
            <v>824</v>
          </cell>
          <cell r="U133">
            <v>0</v>
          </cell>
          <cell r="V133">
            <v>0</v>
          </cell>
          <cell r="Y133">
            <v>0</v>
          </cell>
        </row>
        <row r="134">
          <cell r="B134" t="str">
            <v>08</v>
          </cell>
          <cell r="C134" t="str">
            <v>825</v>
          </cell>
          <cell r="U134">
            <v>0</v>
          </cell>
          <cell r="V134">
            <v>0</v>
          </cell>
          <cell r="Y134">
            <v>0</v>
          </cell>
        </row>
        <row r="135">
          <cell r="B135" t="str">
            <v>08</v>
          </cell>
          <cell r="C135" t="str">
            <v>826</v>
          </cell>
          <cell r="U135">
            <v>0</v>
          </cell>
          <cell r="V135">
            <v>0</v>
          </cell>
          <cell r="Y135">
            <v>0</v>
          </cell>
        </row>
        <row r="136">
          <cell r="B136" t="str">
            <v>08</v>
          </cell>
          <cell r="C136" t="str">
            <v>832</v>
          </cell>
          <cell r="U136">
            <v>0</v>
          </cell>
          <cell r="V136">
            <v>0</v>
          </cell>
          <cell r="Y136">
            <v>0</v>
          </cell>
        </row>
        <row r="137">
          <cell r="B137" t="str">
            <v>08</v>
          </cell>
          <cell r="C137" t="str">
            <v>833</v>
          </cell>
          <cell r="U137">
            <v>0</v>
          </cell>
          <cell r="V137">
            <v>0</v>
          </cell>
          <cell r="Y137">
            <v>0</v>
          </cell>
        </row>
        <row r="138">
          <cell r="B138" t="str">
            <v>08</v>
          </cell>
          <cell r="C138" t="str">
            <v>833 - SM</v>
          </cell>
          <cell r="U138">
            <v>0</v>
          </cell>
          <cell r="V138">
            <v>0</v>
          </cell>
          <cell r="Y138">
            <v>0</v>
          </cell>
        </row>
        <row r="139">
          <cell r="B139" t="str">
            <v>08</v>
          </cell>
          <cell r="C139" t="str">
            <v>836</v>
          </cell>
          <cell r="U139">
            <v>0</v>
          </cell>
          <cell r="V139">
            <v>0</v>
          </cell>
          <cell r="Y139">
            <v>0</v>
          </cell>
        </row>
        <row r="140">
          <cell r="B140" t="str">
            <v>08</v>
          </cell>
          <cell r="C140" t="str">
            <v>845</v>
          </cell>
          <cell r="U140">
            <v>0</v>
          </cell>
          <cell r="V140">
            <v>0</v>
          </cell>
          <cell r="Y140">
            <v>0</v>
          </cell>
        </row>
        <row r="141">
          <cell r="B141" t="str">
            <v>08</v>
          </cell>
          <cell r="C141" t="str">
            <v>847</v>
          </cell>
          <cell r="U141">
            <v>0</v>
          </cell>
          <cell r="V141">
            <v>0</v>
          </cell>
          <cell r="Y141">
            <v>0</v>
          </cell>
        </row>
        <row r="142">
          <cell r="B142" t="str">
            <v>08</v>
          </cell>
          <cell r="C142" t="str">
            <v>847 - SM</v>
          </cell>
          <cell r="U142">
            <v>0</v>
          </cell>
          <cell r="V142">
            <v>0</v>
          </cell>
          <cell r="Y142">
            <v>0</v>
          </cell>
        </row>
        <row r="143">
          <cell r="B143" t="str">
            <v>08</v>
          </cell>
          <cell r="C143">
            <v>2100</v>
          </cell>
          <cell r="U143">
            <v>0</v>
          </cell>
          <cell r="V143">
            <v>0</v>
          </cell>
          <cell r="Y143">
            <v>0</v>
          </cell>
        </row>
        <row r="144">
          <cell r="B144" t="str">
            <v>14</v>
          </cell>
          <cell r="C144" t="str">
            <v>846</v>
          </cell>
          <cell r="U144">
            <v>0</v>
          </cell>
          <cell r="V144">
            <v>0</v>
          </cell>
          <cell r="Y144">
            <v>0</v>
          </cell>
        </row>
        <row r="145">
          <cell r="B145" t="str">
            <v>22</v>
          </cell>
          <cell r="C145" t="str">
            <v>824</v>
          </cell>
          <cell r="U145">
            <v>0</v>
          </cell>
          <cell r="V145">
            <v>0</v>
          </cell>
          <cell r="Y145">
            <v>0</v>
          </cell>
        </row>
        <row r="146">
          <cell r="B146" t="str">
            <v>22</v>
          </cell>
          <cell r="C146" t="str">
            <v>848</v>
          </cell>
          <cell r="U146">
            <v>0</v>
          </cell>
          <cell r="V146">
            <v>0</v>
          </cell>
          <cell r="Y146">
            <v>0</v>
          </cell>
        </row>
        <row r="147">
          <cell r="U147">
            <v>0</v>
          </cell>
          <cell r="V147">
            <v>0</v>
          </cell>
          <cell r="Y147">
            <v>0</v>
          </cell>
        </row>
        <row r="149">
          <cell r="B149" t="str">
            <v>TOTAL INDUSTRIAL</v>
          </cell>
          <cell r="U149">
            <v>745700535</v>
          </cell>
          <cell r="V149">
            <v>55414422.320000008</v>
          </cell>
          <cell r="Y149">
            <v>33060419.239999995</v>
          </cell>
        </row>
        <row r="151">
          <cell r="B151" t="str">
            <v>09</v>
          </cell>
          <cell r="C151" t="str">
            <v>650</v>
          </cell>
          <cell r="U151">
            <v>3873983</v>
          </cell>
          <cell r="V151">
            <v>755236.94000000006</v>
          </cell>
          <cell r="Y151">
            <v>639637.29</v>
          </cell>
        </row>
        <row r="152">
          <cell r="B152" t="str">
            <v>09</v>
          </cell>
          <cell r="C152" t="str">
            <v>655</v>
          </cell>
          <cell r="U152">
            <v>587250</v>
          </cell>
          <cell r="V152">
            <v>57734.12</v>
          </cell>
          <cell r="Y152">
            <v>40210.58</v>
          </cell>
        </row>
        <row r="153">
          <cell r="B153" t="str">
            <v>09</v>
          </cell>
          <cell r="C153" t="str">
            <v>660</v>
          </cell>
          <cell r="U153">
            <v>6758</v>
          </cell>
          <cell r="V153">
            <v>1159.28</v>
          </cell>
          <cell r="Y153">
            <v>957.62</v>
          </cell>
        </row>
        <row r="154">
          <cell r="U154">
            <v>4467991</v>
          </cell>
          <cell r="V154">
            <v>814130.34000000008</v>
          </cell>
          <cell r="Y154">
            <v>680805.49</v>
          </cell>
        </row>
        <row r="156">
          <cell r="B156" t="str">
            <v>09</v>
          </cell>
          <cell r="C156" t="str">
            <v>861</v>
          </cell>
          <cell r="U156">
            <v>0</v>
          </cell>
          <cell r="V156">
            <v>0</v>
          </cell>
          <cell r="Y156">
            <v>0</v>
          </cell>
        </row>
        <row r="157">
          <cell r="B157" t="str">
            <v>09</v>
          </cell>
          <cell r="C157" t="str">
            <v>877</v>
          </cell>
          <cell r="U157">
            <v>0</v>
          </cell>
          <cell r="V157">
            <v>0</v>
          </cell>
          <cell r="Y157">
            <v>0</v>
          </cell>
        </row>
        <row r="158">
          <cell r="B158" t="str">
            <v>09</v>
          </cell>
          <cell r="C158" t="str">
            <v>878</v>
          </cell>
          <cell r="U158">
            <v>0</v>
          </cell>
          <cell r="V158">
            <v>0</v>
          </cell>
          <cell r="Y158">
            <v>0</v>
          </cell>
        </row>
        <row r="159">
          <cell r="B159" t="str">
            <v>09</v>
          </cell>
          <cell r="C159" t="str">
            <v>879</v>
          </cell>
          <cell r="U159">
            <v>0</v>
          </cell>
          <cell r="V159">
            <v>0</v>
          </cell>
          <cell r="Y159">
            <v>0</v>
          </cell>
        </row>
        <row r="160">
          <cell r="B160" t="str">
            <v>09</v>
          </cell>
          <cell r="C160" t="str">
            <v>880</v>
          </cell>
          <cell r="U160">
            <v>0</v>
          </cell>
          <cell r="V160">
            <v>0</v>
          </cell>
          <cell r="Y160">
            <v>0</v>
          </cell>
        </row>
        <row r="161">
          <cell r="B161" t="str">
            <v>09</v>
          </cell>
          <cell r="C161" t="str">
            <v>881</v>
          </cell>
          <cell r="U161">
            <v>0</v>
          </cell>
          <cell r="V161">
            <v>0</v>
          </cell>
          <cell r="Y161">
            <v>0</v>
          </cell>
        </row>
        <row r="162">
          <cell r="B162" t="str">
            <v>09</v>
          </cell>
          <cell r="C162" t="str">
            <v>882</v>
          </cell>
          <cell r="U162">
            <v>0</v>
          </cell>
          <cell r="V162">
            <v>0</v>
          </cell>
          <cell r="Y162">
            <v>0</v>
          </cell>
        </row>
        <row r="163">
          <cell r="B163" t="str">
            <v>09</v>
          </cell>
          <cell r="C163" t="str">
            <v>883</v>
          </cell>
          <cell r="U163">
            <v>0</v>
          </cell>
          <cell r="V163">
            <v>0</v>
          </cell>
          <cell r="Y163">
            <v>0</v>
          </cell>
        </row>
        <row r="164">
          <cell r="B164" t="str">
            <v>09</v>
          </cell>
          <cell r="C164" t="str">
            <v>884</v>
          </cell>
          <cell r="U164">
            <v>0</v>
          </cell>
          <cell r="V164">
            <v>0</v>
          </cell>
          <cell r="Y164">
            <v>0</v>
          </cell>
        </row>
        <row r="165">
          <cell r="B165" t="str">
            <v>09</v>
          </cell>
          <cell r="C165" t="str">
            <v>886</v>
          </cell>
          <cell r="U165">
            <v>0</v>
          </cell>
          <cell r="V165">
            <v>0</v>
          </cell>
          <cell r="Y165">
            <v>0</v>
          </cell>
        </row>
        <row r="166">
          <cell r="B166" t="str">
            <v>09</v>
          </cell>
          <cell r="C166" t="str">
            <v>887</v>
          </cell>
          <cell r="U166">
            <v>0</v>
          </cell>
          <cell r="V166">
            <v>0</v>
          </cell>
          <cell r="Y166">
            <v>0</v>
          </cell>
        </row>
        <row r="167">
          <cell r="B167" t="str">
            <v>09</v>
          </cell>
          <cell r="C167" t="str">
            <v>888</v>
          </cell>
          <cell r="U167">
            <v>0</v>
          </cell>
          <cell r="V167">
            <v>0</v>
          </cell>
          <cell r="Y167">
            <v>0</v>
          </cell>
        </row>
        <row r="168">
          <cell r="B168" t="str">
            <v>09</v>
          </cell>
          <cell r="C168" t="str">
            <v>891</v>
          </cell>
          <cell r="U168">
            <v>0</v>
          </cell>
          <cell r="V168">
            <v>0</v>
          </cell>
          <cell r="Y168">
            <v>0</v>
          </cell>
        </row>
        <row r="169">
          <cell r="B169" t="str">
            <v>09</v>
          </cell>
          <cell r="C169" t="str">
            <v>892</v>
          </cell>
          <cell r="U169">
            <v>0</v>
          </cell>
          <cell r="V169">
            <v>0</v>
          </cell>
          <cell r="Y169">
            <v>0</v>
          </cell>
        </row>
        <row r="170">
          <cell r="B170" t="str">
            <v>09</v>
          </cell>
          <cell r="C170" t="str">
            <v>893</v>
          </cell>
          <cell r="U170">
            <v>0</v>
          </cell>
          <cell r="V170">
            <v>0</v>
          </cell>
          <cell r="Y170">
            <v>0</v>
          </cell>
        </row>
        <row r="171">
          <cell r="B171" t="str">
            <v>09</v>
          </cell>
          <cell r="C171" t="str">
            <v>895</v>
          </cell>
          <cell r="U171">
            <v>0</v>
          </cell>
          <cell r="V171">
            <v>0</v>
          </cell>
          <cell r="Y171">
            <v>0</v>
          </cell>
        </row>
        <row r="172">
          <cell r="B172" t="str">
            <v>09</v>
          </cell>
          <cell r="C172" t="str">
            <v>898</v>
          </cell>
          <cell r="U172">
            <v>0</v>
          </cell>
          <cell r="V172">
            <v>0</v>
          </cell>
          <cell r="Y172">
            <v>0</v>
          </cell>
        </row>
        <row r="173">
          <cell r="B173" t="str">
            <v>09</v>
          </cell>
          <cell r="C173" t="str">
            <v>899</v>
          </cell>
          <cell r="U173">
            <v>0</v>
          </cell>
          <cell r="V173">
            <v>0</v>
          </cell>
          <cell r="Y173">
            <v>0</v>
          </cell>
        </row>
        <row r="174">
          <cell r="U174">
            <v>0</v>
          </cell>
          <cell r="V174">
            <v>0</v>
          </cell>
          <cell r="Y174">
            <v>0</v>
          </cell>
        </row>
        <row r="176">
          <cell r="B176" t="str">
            <v>TOTAL STREET LIGHTING</v>
          </cell>
          <cell r="U176">
            <v>4467991</v>
          </cell>
          <cell r="V176">
            <v>814130.34000000008</v>
          </cell>
          <cell r="Y176">
            <v>680805.49</v>
          </cell>
        </row>
        <row r="178">
          <cell r="B178" t="str">
            <v>16</v>
          </cell>
          <cell r="C178" t="str">
            <v>623</v>
          </cell>
          <cell r="U178">
            <v>115906</v>
          </cell>
          <cell r="V178">
            <v>14375.98</v>
          </cell>
          <cell r="Y178">
            <v>11774.89</v>
          </cell>
        </row>
        <row r="179">
          <cell r="B179" t="str">
            <v>16</v>
          </cell>
          <cell r="C179" t="str">
            <v>641</v>
          </cell>
          <cell r="U179">
            <v>1621588</v>
          </cell>
          <cell r="V179">
            <v>169654.96</v>
          </cell>
          <cell r="Y179">
            <v>121852.85999999999</v>
          </cell>
        </row>
        <row r="180">
          <cell r="B180" t="str">
            <v>16</v>
          </cell>
          <cell r="C180" t="str">
            <v>650</v>
          </cell>
          <cell r="U180">
            <v>603</v>
          </cell>
          <cell r="V180">
            <v>47.84</v>
          </cell>
          <cell r="Y180">
            <v>29.850000000000005</v>
          </cell>
        </row>
        <row r="181">
          <cell r="B181" t="str">
            <v>16</v>
          </cell>
          <cell r="C181" t="str">
            <v>660</v>
          </cell>
          <cell r="U181">
            <v>1225</v>
          </cell>
          <cell r="V181">
            <v>175.16</v>
          </cell>
          <cell r="Y181">
            <v>138.61000000000001</v>
          </cell>
        </row>
        <row r="182">
          <cell r="U182">
            <v>1739322</v>
          </cell>
          <cell r="V182">
            <v>184253.94</v>
          </cell>
          <cell r="Y182">
            <v>133796.21</v>
          </cell>
        </row>
        <row r="184">
          <cell r="B184" t="str">
            <v>16</v>
          </cell>
          <cell r="C184" t="str">
            <v>823</v>
          </cell>
          <cell r="U184">
            <v>0</v>
          </cell>
          <cell r="V184">
            <v>0</v>
          </cell>
          <cell r="Y184">
            <v>0</v>
          </cell>
        </row>
        <row r="185">
          <cell r="B185" t="str">
            <v>16</v>
          </cell>
          <cell r="C185" t="str">
            <v>841</v>
          </cell>
          <cell r="U185">
            <v>0</v>
          </cell>
          <cell r="V185">
            <v>0</v>
          </cell>
          <cell r="Y185">
            <v>0</v>
          </cell>
        </row>
        <row r="186">
          <cell r="B186" t="str">
            <v>16</v>
          </cell>
          <cell r="C186" t="str">
            <v>877</v>
          </cell>
          <cell r="U186">
            <v>0</v>
          </cell>
          <cell r="V186">
            <v>0</v>
          </cell>
          <cell r="Y186">
            <v>0</v>
          </cell>
        </row>
        <row r="187">
          <cell r="B187" t="str">
            <v>16</v>
          </cell>
          <cell r="C187" t="str">
            <v>878</v>
          </cell>
          <cell r="U187">
            <v>0</v>
          </cell>
          <cell r="V187">
            <v>0</v>
          </cell>
          <cell r="Y187">
            <v>0</v>
          </cell>
        </row>
        <row r="188">
          <cell r="B188" t="str">
            <v>16</v>
          </cell>
          <cell r="C188" t="str">
            <v>892</v>
          </cell>
          <cell r="U188">
            <v>0</v>
          </cell>
          <cell r="V188">
            <v>0</v>
          </cell>
          <cell r="Y188">
            <v>0</v>
          </cell>
        </row>
        <row r="189">
          <cell r="U189">
            <v>0</v>
          </cell>
          <cell r="V189">
            <v>0</v>
          </cell>
          <cell r="Y189">
            <v>0</v>
          </cell>
        </row>
        <row r="191">
          <cell r="B191" t="str">
            <v>TOTAL PUBLIC AUTHORITY</v>
          </cell>
          <cell r="U191">
            <v>1739322</v>
          </cell>
          <cell r="V191">
            <v>184253.94</v>
          </cell>
          <cell r="Y191">
            <v>133796.21</v>
          </cell>
        </row>
        <row r="193">
          <cell r="B193" t="str">
            <v>17</v>
          </cell>
          <cell r="C193" t="str">
            <v>644</v>
          </cell>
          <cell r="U193">
            <v>1688750</v>
          </cell>
          <cell r="V193">
            <v>168398.62000000002</v>
          </cell>
          <cell r="Y193">
            <v>118006.32000000002</v>
          </cell>
        </row>
        <row r="195">
          <cell r="B195" t="str">
            <v>17</v>
          </cell>
          <cell r="C195" t="str">
            <v>844</v>
          </cell>
          <cell r="U195">
            <v>0</v>
          </cell>
          <cell r="V195">
            <v>0</v>
          </cell>
          <cell r="Y195">
            <v>0</v>
          </cell>
        </row>
        <row r="197">
          <cell r="B197" t="str">
            <v>TOTAL RAILROAD</v>
          </cell>
          <cell r="U197">
            <v>1688750</v>
          </cell>
          <cell r="V197">
            <v>168398.62000000002</v>
          </cell>
          <cell r="Y197">
            <v>118006.32000000002</v>
          </cell>
        </row>
        <row r="199">
          <cell r="B199">
            <v>81</v>
          </cell>
          <cell r="C199">
            <v>632</v>
          </cell>
          <cell r="V199">
            <v>0</v>
          </cell>
        </row>
        <row r="200">
          <cell r="B200">
            <v>81</v>
          </cell>
          <cell r="C200">
            <v>633</v>
          </cell>
          <cell r="V200">
            <v>0</v>
          </cell>
        </row>
        <row r="201">
          <cell r="B201">
            <v>81</v>
          </cell>
          <cell r="C201">
            <v>634</v>
          </cell>
          <cell r="V201">
            <v>-323441.62</v>
          </cell>
        </row>
        <row r="203">
          <cell r="B203" t="str">
            <v>Total DRR</v>
          </cell>
          <cell r="V203">
            <v>-323441.62</v>
          </cell>
          <cell r="Y203">
            <v>-137045.51999999999</v>
          </cell>
        </row>
        <row r="205">
          <cell r="B205" t="str">
            <v>SUBTOTAL</v>
          </cell>
          <cell r="U205">
            <v>1354871677</v>
          </cell>
          <cell r="V205">
            <v>128692090.16</v>
          </cell>
          <cell r="Y205">
            <v>88802564.37999998</v>
          </cell>
        </row>
        <row r="207">
          <cell r="B207" t="str">
            <v>INTERSYSTEM SALES</v>
          </cell>
          <cell r="C207">
            <v>447</v>
          </cell>
          <cell r="U207">
            <v>977408</v>
          </cell>
          <cell r="V207">
            <v>3248.6800000000007</v>
          </cell>
          <cell r="Y207">
            <v>41.760000000000673</v>
          </cell>
        </row>
        <row r="209">
          <cell r="B209" t="str">
            <v>INTERDEPARTMENTAL</v>
          </cell>
          <cell r="C209" t="str">
            <v>Interdepartmental</v>
          </cell>
          <cell r="U209">
            <v>6423446</v>
          </cell>
          <cell r="V209">
            <v>536097</v>
          </cell>
          <cell r="Y209">
            <v>344779.07999999821</v>
          </cell>
        </row>
        <row r="211">
          <cell r="B211" t="str">
            <v>OTHER REVENUES (LESS DEFERRED)</v>
          </cell>
        </row>
        <row r="212">
          <cell r="B212" t="str">
            <v>(450) Forfeited Discounts</v>
          </cell>
          <cell r="C212">
            <v>450</v>
          </cell>
          <cell r="V212">
            <v>272503.05</v>
          </cell>
          <cell r="Y212">
            <v>272503.05</v>
          </cell>
        </row>
        <row r="213">
          <cell r="B213" t="str">
            <v>(451) Misc. Service Revenues</v>
          </cell>
          <cell r="C213">
            <v>451</v>
          </cell>
          <cell r="V213">
            <v>108621.87</v>
          </cell>
          <cell r="Y213">
            <v>108621.87</v>
          </cell>
        </row>
        <row r="214">
          <cell r="B214" t="str">
            <v>(454) Rent from Electric Property</v>
          </cell>
          <cell r="C214">
            <v>454</v>
          </cell>
          <cell r="V214">
            <v>234451.45</v>
          </cell>
          <cell r="Y214">
            <v>234451.45</v>
          </cell>
        </row>
        <row r="215">
          <cell r="B215" t="str">
            <v>RA Prior Period Variance</v>
          </cell>
          <cell r="V215">
            <v>152237</v>
          </cell>
          <cell r="Y215">
            <v>152237</v>
          </cell>
        </row>
        <row r="216">
          <cell r="B216" t="str">
            <v>RA Reversal of PP Variance</v>
          </cell>
          <cell r="V216">
            <v>-2319977</v>
          </cell>
          <cell r="Y216">
            <v>-2319977</v>
          </cell>
        </row>
        <row r="217">
          <cell r="B217" t="str">
            <v>RTO Rider Deferral</v>
          </cell>
          <cell r="V217">
            <v>1512177.11</v>
          </cell>
          <cell r="Y217">
            <v>1512177.11</v>
          </cell>
        </row>
        <row r="218">
          <cell r="B218" t="str">
            <v xml:space="preserve">     Other</v>
          </cell>
          <cell r="V218">
            <v>3337588.4</v>
          </cell>
          <cell r="Y218">
            <v>3337588.4</v>
          </cell>
        </row>
        <row r="221">
          <cell r="B221" t="str">
            <v>GRAND TOTAL</v>
          </cell>
          <cell r="U221">
            <v>1362272531</v>
          </cell>
          <cell r="V221">
            <v>132529037.72000001</v>
          </cell>
          <cell r="Y221">
            <v>92444987.099999994</v>
          </cell>
        </row>
        <row r="222">
          <cell r="U222" t="str">
            <v>Income statement</v>
          </cell>
          <cell r="V222">
            <v>132529038.34</v>
          </cell>
        </row>
        <row r="223">
          <cell r="U223" t="str">
            <v>difference</v>
          </cell>
          <cell r="V223">
            <v>-1</v>
          </cell>
        </row>
        <row r="226">
          <cell r="U226">
            <v>279966624</v>
          </cell>
          <cell r="V226">
            <v>35596848.779999994</v>
          </cell>
          <cell r="Y226">
            <v>27782308</v>
          </cell>
        </row>
        <row r="227">
          <cell r="U227">
            <v>0</v>
          </cell>
          <cell r="V227">
            <v>-480.24</v>
          </cell>
          <cell r="Y227">
            <v>-480.24</v>
          </cell>
        </row>
        <row r="229">
          <cell r="U229">
            <v>321308455</v>
          </cell>
          <cell r="V229">
            <v>36792429.819999993</v>
          </cell>
          <cell r="Y229">
            <v>27119226.68</v>
          </cell>
        </row>
        <row r="230">
          <cell r="U230">
            <v>0</v>
          </cell>
          <cell r="V230">
            <v>45528.2</v>
          </cell>
          <cell r="Y230">
            <v>45528.2</v>
          </cell>
        </row>
        <row r="232">
          <cell r="U232">
            <v>745700535</v>
          </cell>
          <cell r="V232">
            <v>55363723.320000008</v>
          </cell>
          <cell r="Y232">
            <v>33060419.239999995</v>
          </cell>
        </row>
        <row r="233">
          <cell r="U233">
            <v>0</v>
          </cell>
          <cell r="V233">
            <v>0</v>
          </cell>
          <cell r="Y233">
            <v>0</v>
          </cell>
        </row>
        <row r="235">
          <cell r="U235">
            <v>4467991</v>
          </cell>
          <cell r="V235">
            <v>814130.34000000008</v>
          </cell>
          <cell r="Y235">
            <v>680805.49</v>
          </cell>
        </row>
        <row r="236">
          <cell r="U236">
            <v>0</v>
          </cell>
          <cell r="V236">
            <v>0</v>
          </cell>
          <cell r="Y236">
            <v>0</v>
          </cell>
        </row>
        <row r="238">
          <cell r="U238">
            <v>1739322</v>
          </cell>
          <cell r="V238">
            <v>184253.94</v>
          </cell>
          <cell r="Y238">
            <v>133796.21</v>
          </cell>
        </row>
        <row r="239">
          <cell r="U239">
            <v>0</v>
          </cell>
          <cell r="V239">
            <v>0</v>
          </cell>
          <cell r="Y239">
            <v>0</v>
          </cell>
        </row>
        <row r="241">
          <cell r="U241">
            <v>1688750</v>
          </cell>
          <cell r="V241">
            <v>168398.62000000002</v>
          </cell>
          <cell r="Y241">
            <v>118006.32000000002</v>
          </cell>
        </row>
        <row r="242">
          <cell r="U242">
            <v>0</v>
          </cell>
          <cell r="V242">
            <v>0</v>
          </cell>
          <cell r="Y242">
            <v>0</v>
          </cell>
        </row>
        <row r="244">
          <cell r="U244">
            <v>1354871677</v>
          </cell>
          <cell r="V244">
            <v>128964832.78</v>
          </cell>
          <cell r="Y244">
            <v>88939609.899999976</v>
          </cell>
        </row>
        <row r="246">
          <cell r="U246">
            <v>977408</v>
          </cell>
          <cell r="V246">
            <v>3248.6800000000007</v>
          </cell>
          <cell r="Y246">
            <v>41.760000000000673</v>
          </cell>
        </row>
        <row r="248">
          <cell r="U248">
            <v>6423446</v>
          </cell>
          <cell r="V248">
            <v>536097</v>
          </cell>
          <cell r="Y248">
            <v>344779.07999999821</v>
          </cell>
        </row>
        <row r="250">
          <cell r="U250">
            <v>0</v>
          </cell>
          <cell r="V250">
            <v>3297601.88</v>
          </cell>
          <cell r="Y250">
            <v>3297601.88</v>
          </cell>
        </row>
        <row r="252">
          <cell r="U252">
            <v>1362272531</v>
          </cell>
          <cell r="V252">
            <v>132801780.34</v>
          </cell>
          <cell r="Y252">
            <v>92582032.619999975</v>
          </cell>
        </row>
        <row r="254">
          <cell r="U254">
            <v>1354871677</v>
          </cell>
          <cell r="V254">
            <v>128964832.78</v>
          </cell>
          <cell r="Y254">
            <v>88939609.899999976</v>
          </cell>
        </row>
      </sheetData>
      <sheetData sheetId="29"/>
      <sheetData sheetId="30"/>
      <sheetData sheetId="31">
        <row r="14">
          <cell r="B14" t="str">
            <v>GNL</v>
          </cell>
          <cell r="C14" t="str">
            <v>01</v>
          </cell>
          <cell r="D14" t="str">
            <v>611</v>
          </cell>
          <cell r="E14">
            <v>262401.946</v>
          </cell>
          <cell r="I14">
            <v>33267.771959999998</v>
          </cell>
          <cell r="M14">
            <v>7291.6010899999965</v>
          </cell>
          <cell r="Q14">
            <v>25976.170870000002</v>
          </cell>
        </row>
        <row r="15">
          <cell r="B15" t="str">
            <v>GNL</v>
          </cell>
          <cell r="C15" t="str">
            <v>01</v>
          </cell>
          <cell r="D15" t="str">
            <v>650</v>
          </cell>
          <cell r="E15">
            <v>2.923</v>
          </cell>
          <cell r="I15">
            <v>0.71454000000000006</v>
          </cell>
          <cell r="M15">
            <v>8.7219999999999964E-2</v>
          </cell>
          <cell r="Q15">
            <v>0.6273200000000001</v>
          </cell>
        </row>
        <row r="16">
          <cell r="B16" t="str">
            <v>GNL</v>
          </cell>
          <cell r="C16" t="str">
            <v>01</v>
          </cell>
          <cell r="D16" t="str">
            <v>655</v>
          </cell>
          <cell r="E16">
            <v>0.28699999999999998</v>
          </cell>
          <cell r="I16">
            <v>5.3969999999999997E-2</v>
          </cell>
          <cell r="M16">
            <v>8.5599999999999982E-3</v>
          </cell>
          <cell r="Q16">
            <v>4.5409999999999999E-2</v>
          </cell>
        </row>
        <row r="17">
          <cell r="B17" t="str">
            <v>GNL</v>
          </cell>
          <cell r="C17" t="str">
            <v>01</v>
          </cell>
          <cell r="D17" t="str">
            <v>660</v>
          </cell>
          <cell r="E17">
            <v>525.27700000000004</v>
          </cell>
          <cell r="I17">
            <v>109.41667</v>
          </cell>
          <cell r="M17">
            <v>15.674270000000007</v>
          </cell>
          <cell r="Q17">
            <v>93.742399999999989</v>
          </cell>
        </row>
        <row r="18">
          <cell r="B18" t="str">
            <v>GNL</v>
          </cell>
          <cell r="C18" t="str">
            <v>02</v>
          </cell>
          <cell r="D18" t="str">
            <v>611</v>
          </cell>
          <cell r="E18">
            <v>11975.346</v>
          </cell>
          <cell r="I18">
            <v>1584.2541200000001</v>
          </cell>
          <cell r="M18">
            <v>357.34431999999993</v>
          </cell>
          <cell r="Q18">
            <v>1226.9098000000001</v>
          </cell>
        </row>
        <row r="19">
          <cell r="B19" t="str">
            <v>GNL</v>
          </cell>
          <cell r="C19" t="str">
            <v>02</v>
          </cell>
          <cell r="D19" t="str">
            <v>612</v>
          </cell>
          <cell r="E19">
            <v>4036.96</v>
          </cell>
          <cell r="I19">
            <v>499.64757999999995</v>
          </cell>
          <cell r="M19">
            <v>120.89421999999996</v>
          </cell>
          <cell r="Q19">
            <v>378.75335999999999</v>
          </cell>
        </row>
        <row r="20">
          <cell r="B20" t="str">
            <v>GNL</v>
          </cell>
          <cell r="C20" t="str">
            <v>02</v>
          </cell>
          <cell r="D20" t="str">
            <v>613</v>
          </cell>
          <cell r="E20">
            <v>758.423</v>
          </cell>
          <cell r="I20">
            <v>101.88661</v>
          </cell>
          <cell r="M20">
            <v>21.009720000000002</v>
          </cell>
          <cell r="Q20">
            <v>80.876890000000003</v>
          </cell>
        </row>
        <row r="21">
          <cell r="B21" t="str">
            <v>GNL</v>
          </cell>
          <cell r="C21" t="str">
            <v>03</v>
          </cell>
          <cell r="D21" t="str">
            <v>611</v>
          </cell>
          <cell r="E21">
            <v>265.03699999999998</v>
          </cell>
          <cell r="I21">
            <v>33.025259999999996</v>
          </cell>
          <cell r="M21">
            <v>7.9087000000000032</v>
          </cell>
          <cell r="Q21">
            <v>25.116559999999993</v>
          </cell>
        </row>
        <row r="22">
          <cell r="B22" t="str">
            <v>GNL</v>
          </cell>
          <cell r="C22" t="str">
            <v>03</v>
          </cell>
          <cell r="D22" t="str">
            <v>660</v>
          </cell>
          <cell r="E22">
            <v>0.42499999999999999</v>
          </cell>
          <cell r="I22">
            <v>7.8069999999999987E-2</v>
          </cell>
          <cell r="M22">
            <v>1.2679999999999997E-2</v>
          </cell>
          <cell r="Q22">
            <v>6.538999999999999E-2</v>
          </cell>
        </row>
        <row r="23">
          <cell r="E23">
            <v>279966.62400000007</v>
          </cell>
          <cell r="I23">
            <v>35596.84878</v>
          </cell>
          <cell r="M23">
            <v>7814.5407799999975</v>
          </cell>
          <cell r="Q23">
            <v>27782.307999999997</v>
          </cell>
        </row>
        <row r="25">
          <cell r="B25" t="str">
            <v>GNL</v>
          </cell>
          <cell r="C25" t="str">
            <v>01</v>
          </cell>
          <cell r="D25">
            <v>811</v>
          </cell>
          <cell r="E25">
            <v>0</v>
          </cell>
          <cell r="I25">
            <v>-0.44035000000000002</v>
          </cell>
          <cell r="M25">
            <v>0</v>
          </cell>
          <cell r="Q25">
            <v>-0.44035000000000002</v>
          </cell>
        </row>
        <row r="26">
          <cell r="B26" t="str">
            <v>GNL</v>
          </cell>
          <cell r="C26" t="str">
            <v>01</v>
          </cell>
          <cell r="D26">
            <v>861</v>
          </cell>
          <cell r="E26">
            <v>0</v>
          </cell>
          <cell r="I26">
            <v>0</v>
          </cell>
          <cell r="M26">
            <v>0</v>
          </cell>
          <cell r="Q26">
            <v>0</v>
          </cell>
        </row>
        <row r="27">
          <cell r="B27" t="str">
            <v>GNL</v>
          </cell>
          <cell r="C27" t="str">
            <v>01</v>
          </cell>
          <cell r="D27">
            <v>877</v>
          </cell>
          <cell r="E27">
            <v>0</v>
          </cell>
          <cell r="I27">
            <v>0</v>
          </cell>
          <cell r="M27">
            <v>0</v>
          </cell>
          <cell r="Q27">
            <v>0</v>
          </cell>
        </row>
        <row r="28">
          <cell r="B28" t="str">
            <v>GNL</v>
          </cell>
          <cell r="C28" t="str">
            <v>01</v>
          </cell>
          <cell r="D28">
            <v>878</v>
          </cell>
          <cell r="E28">
            <v>0</v>
          </cell>
          <cell r="I28">
            <v>0</v>
          </cell>
          <cell r="M28">
            <v>0</v>
          </cell>
          <cell r="Q28">
            <v>0</v>
          </cell>
        </row>
        <row r="29">
          <cell r="B29" t="str">
            <v>GNL</v>
          </cell>
          <cell r="C29" t="str">
            <v>01</v>
          </cell>
          <cell r="D29">
            <v>881</v>
          </cell>
          <cell r="E29">
            <v>0</v>
          </cell>
          <cell r="I29">
            <v>0</v>
          </cell>
          <cell r="M29">
            <v>0</v>
          </cell>
          <cell r="Q29">
            <v>0</v>
          </cell>
        </row>
        <row r="30">
          <cell r="B30" t="str">
            <v>GNL</v>
          </cell>
          <cell r="C30" t="str">
            <v>01</v>
          </cell>
          <cell r="D30">
            <v>883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</row>
        <row r="31">
          <cell r="B31" t="str">
            <v>GNL</v>
          </cell>
          <cell r="C31" t="str">
            <v>01</v>
          </cell>
          <cell r="D31">
            <v>895</v>
          </cell>
          <cell r="E31">
            <v>0</v>
          </cell>
          <cell r="I31">
            <v>0</v>
          </cell>
          <cell r="M31">
            <v>0</v>
          </cell>
          <cell r="Q31">
            <v>0</v>
          </cell>
        </row>
        <row r="32">
          <cell r="B32" t="str">
            <v>GNL</v>
          </cell>
          <cell r="C32" t="str">
            <v>02</v>
          </cell>
          <cell r="D32">
            <v>811</v>
          </cell>
          <cell r="E32">
            <v>0</v>
          </cell>
          <cell r="I32">
            <v>-3.9890000000000002E-2</v>
          </cell>
          <cell r="M32">
            <v>0</v>
          </cell>
          <cell r="Q32">
            <v>-3.9890000000000002E-2</v>
          </cell>
        </row>
        <row r="33">
          <cell r="B33" t="str">
            <v>GNL</v>
          </cell>
          <cell r="C33" t="str">
            <v>02</v>
          </cell>
          <cell r="D33">
            <v>812</v>
          </cell>
          <cell r="E33">
            <v>0</v>
          </cell>
          <cell r="I33">
            <v>0</v>
          </cell>
          <cell r="M33">
            <v>0</v>
          </cell>
          <cell r="Q33">
            <v>0</v>
          </cell>
        </row>
        <row r="34">
          <cell r="B34" t="str">
            <v>GNL</v>
          </cell>
          <cell r="C34" t="str">
            <v>02</v>
          </cell>
          <cell r="D34">
            <v>813</v>
          </cell>
          <cell r="E34">
            <v>0</v>
          </cell>
          <cell r="I34">
            <v>0</v>
          </cell>
          <cell r="M34">
            <v>0</v>
          </cell>
          <cell r="Q34">
            <v>0</v>
          </cell>
        </row>
        <row r="35">
          <cell r="B35" t="str">
            <v>GNL</v>
          </cell>
          <cell r="C35" t="str">
            <v>03</v>
          </cell>
          <cell r="D35">
            <v>811</v>
          </cell>
          <cell r="E35">
            <v>0</v>
          </cell>
          <cell r="I35">
            <v>0</v>
          </cell>
          <cell r="M35">
            <v>0</v>
          </cell>
          <cell r="Q35">
            <v>0</v>
          </cell>
        </row>
        <row r="36">
          <cell r="B36" t="str">
            <v>GNL</v>
          </cell>
          <cell r="C36" t="str">
            <v>03</v>
          </cell>
          <cell r="D36">
            <v>878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</row>
        <row r="37">
          <cell r="E37">
            <v>0</v>
          </cell>
          <cell r="I37">
            <v>-0.48024</v>
          </cell>
          <cell r="M37">
            <v>0</v>
          </cell>
          <cell r="Q37">
            <v>-0.48024</v>
          </cell>
        </row>
        <row r="39">
          <cell r="C39" t="str">
            <v>TOTAL RESIDENTIAL</v>
          </cell>
          <cell r="E39">
            <v>279966.62400000007</v>
          </cell>
          <cell r="I39">
            <v>35596.368540000003</v>
          </cell>
          <cell r="M39">
            <v>7814.5407799999975</v>
          </cell>
          <cell r="Q39">
            <v>27781.827759999996</v>
          </cell>
        </row>
        <row r="40">
          <cell r="E40">
            <v>0</v>
          </cell>
          <cell r="I40">
            <v>0</v>
          </cell>
          <cell r="M40">
            <v>0</v>
          </cell>
          <cell r="Q40">
            <v>0</v>
          </cell>
        </row>
        <row r="41">
          <cell r="B41" t="str">
            <v>GNL</v>
          </cell>
          <cell r="C41" t="str">
            <v>04</v>
          </cell>
          <cell r="D41" t="str">
            <v>617</v>
          </cell>
          <cell r="E41">
            <v>0</v>
          </cell>
          <cell r="I41">
            <v>0</v>
          </cell>
          <cell r="M41">
            <v>0</v>
          </cell>
          <cell r="Q41">
            <v>0</v>
          </cell>
        </row>
        <row r="42">
          <cell r="B42" t="str">
            <v>GNL</v>
          </cell>
          <cell r="C42" t="str">
            <v>04</v>
          </cell>
          <cell r="D42" t="str">
            <v>618</v>
          </cell>
          <cell r="E42">
            <v>0</v>
          </cell>
          <cell r="I42">
            <v>0</v>
          </cell>
          <cell r="M42">
            <v>0</v>
          </cell>
          <cell r="Q42">
            <v>0</v>
          </cell>
        </row>
        <row r="43">
          <cell r="B43" t="str">
            <v>GNL</v>
          </cell>
          <cell r="C43" t="str">
            <v>04</v>
          </cell>
          <cell r="D43" t="str">
            <v>621</v>
          </cell>
          <cell r="E43">
            <v>100444.198</v>
          </cell>
          <cell r="I43">
            <v>14556.504730000001</v>
          </cell>
          <cell r="M43">
            <v>3183.3433700000005</v>
          </cell>
          <cell r="Q43">
            <v>11373.16136</v>
          </cell>
        </row>
        <row r="44">
          <cell r="B44" t="str">
            <v>GNL</v>
          </cell>
          <cell r="C44" t="str">
            <v>04</v>
          </cell>
          <cell r="D44" t="str">
            <v>623</v>
          </cell>
          <cell r="E44">
            <v>103610.952</v>
          </cell>
          <cell r="I44">
            <v>11334.943949999999</v>
          </cell>
          <cell r="M44">
            <v>2982.8470400000006</v>
          </cell>
          <cell r="Q44">
            <v>8352.0969099999984</v>
          </cell>
        </row>
        <row r="45">
          <cell r="B45" t="str">
            <v>GNL</v>
          </cell>
          <cell r="C45" t="str">
            <v>04</v>
          </cell>
          <cell r="D45" t="str">
            <v>624</v>
          </cell>
          <cell r="E45">
            <v>53290.629000000001</v>
          </cell>
          <cell r="I45">
            <v>5063.34602</v>
          </cell>
          <cell r="M45">
            <v>1515.7494800000004</v>
          </cell>
          <cell r="Q45">
            <v>3547.5965399999995</v>
          </cell>
        </row>
        <row r="46">
          <cell r="B46" t="str">
            <v>GNL</v>
          </cell>
          <cell r="C46" t="str">
            <v>04</v>
          </cell>
          <cell r="D46" t="str">
            <v>626</v>
          </cell>
          <cell r="E46">
            <v>24646.501</v>
          </cell>
          <cell r="I46">
            <v>2135.1650199999999</v>
          </cell>
          <cell r="M46">
            <v>735.45158999999967</v>
          </cell>
          <cell r="Q46">
            <v>1399.7134300000002</v>
          </cell>
        </row>
        <row r="47">
          <cell r="B47" t="str">
            <v>GNL</v>
          </cell>
          <cell r="C47" t="str">
            <v>04</v>
          </cell>
          <cell r="D47" t="str">
            <v>634</v>
          </cell>
          <cell r="E47">
            <v>0</v>
          </cell>
          <cell r="I47">
            <v>0</v>
          </cell>
          <cell r="M47">
            <v>0</v>
          </cell>
          <cell r="Q47">
            <v>0</v>
          </cell>
        </row>
        <row r="48">
          <cell r="B48" t="str">
            <v>GNL</v>
          </cell>
          <cell r="C48" t="str">
            <v>04</v>
          </cell>
          <cell r="D48" t="str">
            <v>641</v>
          </cell>
          <cell r="E48">
            <v>938.5</v>
          </cell>
          <cell r="I48">
            <v>95.760279999999995</v>
          </cell>
          <cell r="M48">
            <v>25.440479999999994</v>
          </cell>
          <cell r="Q48">
            <v>70.319800000000001</v>
          </cell>
        </row>
        <row r="49">
          <cell r="B49" t="str">
            <v>GNL</v>
          </cell>
          <cell r="C49" t="str">
            <v>04</v>
          </cell>
          <cell r="D49" t="str">
            <v>642</v>
          </cell>
          <cell r="E49">
            <v>28.19</v>
          </cell>
          <cell r="I49">
            <v>9.9548000000000005</v>
          </cell>
          <cell r="M49">
            <v>0.84118999999999922</v>
          </cell>
          <cell r="Q49">
            <v>9.1136100000000013</v>
          </cell>
        </row>
        <row r="50">
          <cell r="B50" t="str">
            <v>GNL</v>
          </cell>
          <cell r="C50" t="str">
            <v>04</v>
          </cell>
          <cell r="D50" t="str">
            <v>650</v>
          </cell>
          <cell r="E50">
            <v>153.46100000000001</v>
          </cell>
          <cell r="I50">
            <v>21.905900000000003</v>
          </cell>
          <cell r="M50">
            <v>4.5792800000000007</v>
          </cell>
          <cell r="Q50">
            <v>17.326620000000002</v>
          </cell>
        </row>
        <row r="51">
          <cell r="B51" t="str">
            <v>GNL</v>
          </cell>
          <cell r="C51" t="str">
            <v>04</v>
          </cell>
          <cell r="D51" t="str">
            <v>655</v>
          </cell>
          <cell r="E51">
            <v>22.047000000000001</v>
          </cell>
          <cell r="I51">
            <v>2.4281200000000003</v>
          </cell>
          <cell r="M51">
            <v>0.65788000000000002</v>
          </cell>
          <cell r="Q51">
            <v>1.7702400000000003</v>
          </cell>
        </row>
        <row r="52">
          <cell r="B52" t="str">
            <v>GNL</v>
          </cell>
          <cell r="C52" t="str">
            <v>04</v>
          </cell>
          <cell r="D52" t="str">
            <v>660</v>
          </cell>
          <cell r="E52">
            <v>376.029</v>
          </cell>
          <cell r="I52">
            <v>65.448059999999998</v>
          </cell>
          <cell r="M52">
            <v>11.220709999999997</v>
          </cell>
          <cell r="Q52">
            <v>54.227350000000001</v>
          </cell>
        </row>
        <row r="53">
          <cell r="B53" t="str">
            <v>GNL</v>
          </cell>
          <cell r="C53" t="str">
            <v>05</v>
          </cell>
          <cell r="D53" t="str">
            <v>621</v>
          </cell>
          <cell r="E53">
            <v>1007.247</v>
          </cell>
          <cell r="I53">
            <v>133.74797000000001</v>
          </cell>
          <cell r="M53">
            <v>30.056250000000006</v>
          </cell>
          <cell r="Q53">
            <v>103.69172</v>
          </cell>
        </row>
        <row r="54">
          <cell r="B54" t="str">
            <v>GNL</v>
          </cell>
          <cell r="C54" t="str">
            <v>05</v>
          </cell>
          <cell r="D54" t="str">
            <v>623</v>
          </cell>
          <cell r="E54">
            <v>216.488</v>
          </cell>
          <cell r="I54">
            <v>25.704789999999999</v>
          </cell>
          <cell r="M54">
            <v>6.4599999999999973</v>
          </cell>
          <cell r="Q54">
            <v>19.244790000000002</v>
          </cell>
        </row>
        <row r="55">
          <cell r="B55" t="str">
            <v>GNL</v>
          </cell>
          <cell r="C55" t="str">
            <v>05</v>
          </cell>
          <cell r="D55" t="str">
            <v>624</v>
          </cell>
          <cell r="E55">
            <v>27794.828000000001</v>
          </cell>
          <cell r="I55">
            <v>2584.2884200000003</v>
          </cell>
          <cell r="M55">
            <v>829.39766999999983</v>
          </cell>
          <cell r="Q55">
            <v>1754.8907500000005</v>
          </cell>
        </row>
        <row r="56">
          <cell r="B56" t="str">
            <v>GNL</v>
          </cell>
          <cell r="C56" t="str">
            <v>05</v>
          </cell>
          <cell r="D56" t="str">
            <v>626</v>
          </cell>
          <cell r="E56">
            <v>9647.8220000000001</v>
          </cell>
          <cell r="I56">
            <v>831.25682000000006</v>
          </cell>
          <cell r="M56">
            <v>345.92437999999999</v>
          </cell>
          <cell r="Q56">
            <v>485.33244000000008</v>
          </cell>
        </row>
        <row r="57">
          <cell r="B57" t="str">
            <v>GNL</v>
          </cell>
          <cell r="C57" t="str">
            <v>05</v>
          </cell>
          <cell r="D57" t="str">
            <v>632</v>
          </cell>
          <cell r="E57">
            <v>0</v>
          </cell>
          <cell r="I57">
            <v>0</v>
          </cell>
          <cell r="M57">
            <v>0</v>
          </cell>
          <cell r="Q57">
            <v>0</v>
          </cell>
        </row>
        <row r="58">
          <cell r="B58" t="str">
            <v>GNL</v>
          </cell>
          <cell r="C58" t="str">
            <v>06</v>
          </cell>
          <cell r="D58" t="str">
            <v>620</v>
          </cell>
          <cell r="E58">
            <v>-383.44299999999998</v>
          </cell>
          <cell r="I58">
            <v>-26.456570000000003</v>
          </cell>
          <cell r="M58">
            <v>0.11306000000000083</v>
          </cell>
          <cell r="Q58">
            <v>-26.569630000000004</v>
          </cell>
        </row>
        <row r="59">
          <cell r="B59" t="str">
            <v>GNL</v>
          </cell>
          <cell r="C59" t="str">
            <v>06</v>
          </cell>
          <cell r="D59" t="str">
            <v>622</v>
          </cell>
          <cell r="E59">
            <v>-484.99400000000003</v>
          </cell>
          <cell r="I59">
            <v>-41.568490000000004</v>
          </cell>
          <cell r="M59">
            <v>1.1207600000000042</v>
          </cell>
          <cell r="Q59">
            <v>-42.689250000000008</v>
          </cell>
        </row>
        <row r="60">
          <cell r="E60">
            <v>321308.45499999996</v>
          </cell>
          <cell r="I60">
            <v>36792.429819999998</v>
          </cell>
          <cell r="M60">
            <v>9673.2031399999978</v>
          </cell>
          <cell r="Q60">
            <v>27119.22668</v>
          </cell>
        </row>
        <row r="62">
          <cell r="B62" t="str">
            <v>GNL</v>
          </cell>
          <cell r="C62" t="str">
            <v>04</v>
          </cell>
          <cell r="D62" t="str">
            <v>817</v>
          </cell>
          <cell r="E62">
            <v>0</v>
          </cell>
          <cell r="I62">
            <v>0</v>
          </cell>
          <cell r="M62">
            <v>0</v>
          </cell>
          <cell r="Q62">
            <v>0</v>
          </cell>
        </row>
        <row r="63">
          <cell r="B63" t="str">
            <v>GNL</v>
          </cell>
          <cell r="C63" t="str">
            <v>04</v>
          </cell>
          <cell r="D63">
            <v>821</v>
          </cell>
          <cell r="E63">
            <v>0</v>
          </cell>
          <cell r="I63">
            <v>45.528199999999998</v>
          </cell>
          <cell r="M63">
            <v>0</v>
          </cell>
          <cell r="Q63">
            <v>45.528199999999998</v>
          </cell>
        </row>
        <row r="64">
          <cell r="B64" t="str">
            <v>GNL</v>
          </cell>
          <cell r="C64" t="str">
            <v>04</v>
          </cell>
          <cell r="D64">
            <v>823</v>
          </cell>
          <cell r="E64">
            <v>0</v>
          </cell>
          <cell r="I64">
            <v>0</v>
          </cell>
          <cell r="M64">
            <v>0</v>
          </cell>
          <cell r="Q64">
            <v>0</v>
          </cell>
        </row>
        <row r="65">
          <cell r="B65" t="str">
            <v>GNL</v>
          </cell>
          <cell r="C65" t="str">
            <v>04</v>
          </cell>
          <cell r="D65">
            <v>824</v>
          </cell>
          <cell r="E65">
            <v>0</v>
          </cell>
          <cell r="I65">
            <v>0</v>
          </cell>
          <cell r="M65">
            <v>0</v>
          </cell>
          <cell r="Q65">
            <v>0</v>
          </cell>
        </row>
        <row r="66">
          <cell r="B66" t="str">
            <v>GNL</v>
          </cell>
          <cell r="C66" t="str">
            <v>04</v>
          </cell>
          <cell r="D66">
            <v>826</v>
          </cell>
          <cell r="E66">
            <v>0</v>
          </cell>
          <cell r="I66">
            <v>0</v>
          </cell>
          <cell r="M66">
            <v>0</v>
          </cell>
          <cell r="Q66">
            <v>0</v>
          </cell>
        </row>
        <row r="67">
          <cell r="B67" t="str">
            <v>GNL</v>
          </cell>
          <cell r="C67" t="str">
            <v>04</v>
          </cell>
          <cell r="D67">
            <v>834</v>
          </cell>
          <cell r="E67">
            <v>0</v>
          </cell>
          <cell r="I67">
            <v>0</v>
          </cell>
          <cell r="M67">
            <v>0</v>
          </cell>
          <cell r="Q67">
            <v>0</v>
          </cell>
        </row>
        <row r="68">
          <cell r="B68" t="str">
            <v>GNL</v>
          </cell>
          <cell r="C68" t="str">
            <v>04</v>
          </cell>
          <cell r="D68">
            <v>841</v>
          </cell>
          <cell r="E68">
            <v>0</v>
          </cell>
          <cell r="I68">
            <v>0</v>
          </cell>
          <cell r="M68">
            <v>0</v>
          </cell>
          <cell r="Q68">
            <v>0</v>
          </cell>
        </row>
        <row r="69">
          <cell r="B69" t="str">
            <v>GNL</v>
          </cell>
          <cell r="C69" t="str">
            <v>04</v>
          </cell>
          <cell r="D69">
            <v>842</v>
          </cell>
          <cell r="E69">
            <v>0</v>
          </cell>
          <cell r="I69">
            <v>0</v>
          </cell>
          <cell r="M69">
            <v>0</v>
          </cell>
          <cell r="Q69">
            <v>0</v>
          </cell>
        </row>
        <row r="70">
          <cell r="B70" t="str">
            <v>GNL</v>
          </cell>
          <cell r="C70" t="str">
            <v>04</v>
          </cell>
          <cell r="D70">
            <v>861</v>
          </cell>
          <cell r="E70">
            <v>0</v>
          </cell>
          <cell r="I70">
            <v>0</v>
          </cell>
          <cell r="M70">
            <v>0</v>
          </cell>
          <cell r="Q70">
            <v>0</v>
          </cell>
        </row>
        <row r="71">
          <cell r="B71" t="str">
            <v>GNL</v>
          </cell>
          <cell r="C71" t="str">
            <v>04</v>
          </cell>
          <cell r="D71">
            <v>873</v>
          </cell>
          <cell r="E71">
            <v>0</v>
          </cell>
          <cell r="I71">
            <v>0</v>
          </cell>
          <cell r="M71">
            <v>0</v>
          </cell>
          <cell r="Q71">
            <v>0</v>
          </cell>
        </row>
        <row r="72">
          <cell r="B72" t="str">
            <v>GNL</v>
          </cell>
          <cell r="C72" t="str">
            <v>04</v>
          </cell>
          <cell r="D72">
            <v>877</v>
          </cell>
          <cell r="E72">
            <v>0</v>
          </cell>
          <cell r="I72">
            <v>0</v>
          </cell>
          <cell r="M72">
            <v>0</v>
          </cell>
          <cell r="Q72">
            <v>0</v>
          </cell>
        </row>
        <row r="73">
          <cell r="B73" t="str">
            <v>GNL</v>
          </cell>
          <cell r="C73" t="str">
            <v>04</v>
          </cell>
          <cell r="D73">
            <v>878</v>
          </cell>
          <cell r="E73">
            <v>0</v>
          </cell>
          <cell r="I73">
            <v>0</v>
          </cell>
          <cell r="M73">
            <v>0</v>
          </cell>
          <cell r="Q73">
            <v>0</v>
          </cell>
        </row>
        <row r="74">
          <cell r="B74" t="str">
            <v>GNL</v>
          </cell>
          <cell r="C74" t="str">
            <v>04</v>
          </cell>
          <cell r="D74">
            <v>881</v>
          </cell>
          <cell r="E74">
            <v>0</v>
          </cell>
          <cell r="I74">
            <v>0</v>
          </cell>
          <cell r="M74">
            <v>0</v>
          </cell>
          <cell r="Q74">
            <v>0</v>
          </cell>
        </row>
        <row r="75">
          <cell r="B75" t="str">
            <v>GNL</v>
          </cell>
          <cell r="C75" t="str">
            <v>04</v>
          </cell>
          <cell r="D75">
            <v>882</v>
          </cell>
          <cell r="E75">
            <v>0</v>
          </cell>
          <cell r="I75">
            <v>0</v>
          </cell>
          <cell r="M75">
            <v>0</v>
          </cell>
          <cell r="Q75">
            <v>0</v>
          </cell>
        </row>
        <row r="76">
          <cell r="B76" t="str">
            <v>GNL</v>
          </cell>
          <cell r="C76" t="str">
            <v>04</v>
          </cell>
          <cell r="D76">
            <v>883</v>
          </cell>
          <cell r="E76">
            <v>0</v>
          </cell>
          <cell r="I76">
            <v>0</v>
          </cell>
          <cell r="M76">
            <v>0</v>
          </cell>
          <cell r="Q76">
            <v>0</v>
          </cell>
        </row>
        <row r="77">
          <cell r="B77" t="str">
            <v>GNL</v>
          </cell>
          <cell r="C77" t="str">
            <v>04</v>
          </cell>
          <cell r="D77">
            <v>890</v>
          </cell>
          <cell r="E77">
            <v>0</v>
          </cell>
          <cell r="I77">
            <v>0</v>
          </cell>
          <cell r="M77">
            <v>0</v>
          </cell>
          <cell r="Q77">
            <v>0</v>
          </cell>
        </row>
        <row r="78">
          <cell r="B78" t="str">
            <v>GNL</v>
          </cell>
          <cell r="C78" t="str">
            <v>04</v>
          </cell>
          <cell r="D78">
            <v>891</v>
          </cell>
          <cell r="E78">
            <v>0</v>
          </cell>
          <cell r="I78">
            <v>0</v>
          </cell>
          <cell r="M78">
            <v>0</v>
          </cell>
          <cell r="Q78">
            <v>0</v>
          </cell>
        </row>
        <row r="79">
          <cell r="B79" t="str">
            <v>GNL</v>
          </cell>
          <cell r="C79" t="str">
            <v>04</v>
          </cell>
          <cell r="D79">
            <v>892</v>
          </cell>
          <cell r="E79">
            <v>0</v>
          </cell>
          <cell r="I79">
            <v>0</v>
          </cell>
          <cell r="M79">
            <v>0</v>
          </cell>
          <cell r="Q79">
            <v>0</v>
          </cell>
        </row>
        <row r="80">
          <cell r="B80" t="str">
            <v>GNL</v>
          </cell>
          <cell r="C80" t="str">
            <v>04</v>
          </cell>
          <cell r="D80">
            <v>895</v>
          </cell>
          <cell r="E80">
            <v>0</v>
          </cell>
          <cell r="I80">
            <v>0</v>
          </cell>
          <cell r="M80">
            <v>0</v>
          </cell>
          <cell r="Q80">
            <v>0</v>
          </cell>
        </row>
        <row r="81">
          <cell r="B81" t="str">
            <v>GNL</v>
          </cell>
          <cell r="C81" t="str">
            <v>05</v>
          </cell>
          <cell r="D81">
            <v>821</v>
          </cell>
          <cell r="E81">
            <v>0</v>
          </cell>
          <cell r="I81">
            <v>0</v>
          </cell>
          <cell r="M81">
            <v>0</v>
          </cell>
          <cell r="Q81">
            <v>0</v>
          </cell>
        </row>
        <row r="82">
          <cell r="B82" t="str">
            <v>GNL</v>
          </cell>
          <cell r="C82" t="str">
            <v>05</v>
          </cell>
          <cell r="D82">
            <v>823</v>
          </cell>
          <cell r="E82">
            <v>0</v>
          </cell>
          <cell r="I82">
            <v>0</v>
          </cell>
          <cell r="M82">
            <v>0</v>
          </cell>
          <cell r="Q82">
            <v>0</v>
          </cell>
        </row>
        <row r="83">
          <cell r="B83" t="str">
            <v>GNL</v>
          </cell>
          <cell r="C83" t="str">
            <v>05</v>
          </cell>
          <cell r="D83">
            <v>824</v>
          </cell>
          <cell r="E83">
            <v>0</v>
          </cell>
          <cell r="I83">
            <v>0</v>
          </cell>
          <cell r="M83">
            <v>0</v>
          </cell>
          <cell r="Q83">
            <v>0</v>
          </cell>
        </row>
        <row r="84">
          <cell r="B84" t="str">
            <v>GNL</v>
          </cell>
          <cell r="C84" t="str">
            <v>05</v>
          </cell>
          <cell r="D84">
            <v>826</v>
          </cell>
          <cell r="E84">
            <v>0</v>
          </cell>
          <cell r="I84">
            <v>0</v>
          </cell>
          <cell r="M84">
            <v>0</v>
          </cell>
          <cell r="Q84">
            <v>0</v>
          </cell>
        </row>
        <row r="85">
          <cell r="B85" t="str">
            <v>GNL</v>
          </cell>
          <cell r="C85" t="str">
            <v>05</v>
          </cell>
          <cell r="D85">
            <v>832</v>
          </cell>
          <cell r="E85">
            <v>0</v>
          </cell>
          <cell r="I85">
            <v>0</v>
          </cell>
          <cell r="M85">
            <v>0</v>
          </cell>
          <cell r="Q85">
            <v>0</v>
          </cell>
        </row>
        <row r="86">
          <cell r="B86" t="str">
            <v>GNL</v>
          </cell>
          <cell r="C86" t="str">
            <v>06</v>
          </cell>
          <cell r="D86">
            <v>820</v>
          </cell>
          <cell r="E86">
            <v>0</v>
          </cell>
          <cell r="I86">
            <v>0</v>
          </cell>
          <cell r="M86">
            <v>0</v>
          </cell>
          <cell r="Q86">
            <v>0</v>
          </cell>
        </row>
        <row r="87">
          <cell r="B87" t="str">
            <v>GNL</v>
          </cell>
          <cell r="C87" t="str">
            <v>06</v>
          </cell>
          <cell r="D87">
            <v>822</v>
          </cell>
          <cell r="E87">
            <v>0</v>
          </cell>
          <cell r="I87">
            <v>0</v>
          </cell>
          <cell r="M87">
            <v>0</v>
          </cell>
          <cell r="Q87">
            <v>0</v>
          </cell>
        </row>
        <row r="88">
          <cell r="E88">
            <v>0</v>
          </cell>
          <cell r="I88">
            <v>45.528199999999998</v>
          </cell>
          <cell r="M88">
            <v>0</v>
          </cell>
          <cell r="Q88">
            <v>45.528199999999998</v>
          </cell>
        </row>
        <row r="90">
          <cell r="C90" t="str">
            <v>TOTAL COMMERCIAL</v>
          </cell>
          <cell r="E90">
            <v>321308.45499999996</v>
          </cell>
          <cell r="I90">
            <v>36837.958019999998</v>
          </cell>
          <cell r="M90">
            <v>9673.2031399999978</v>
          </cell>
          <cell r="Q90">
            <v>27164.75488</v>
          </cell>
        </row>
        <row r="91">
          <cell r="E91">
            <v>0</v>
          </cell>
          <cell r="I91">
            <v>0</v>
          </cell>
          <cell r="M91">
            <v>0</v>
          </cell>
          <cell r="Q91">
            <v>0</v>
          </cell>
        </row>
        <row r="92">
          <cell r="B92" t="str">
            <v>GNL</v>
          </cell>
          <cell r="C92" t="str">
            <v>07</v>
          </cell>
          <cell r="D92" t="str">
            <v>621</v>
          </cell>
          <cell r="E92">
            <v>11896.808000000001</v>
          </cell>
          <cell r="I92">
            <v>1553.3660199999999</v>
          </cell>
          <cell r="M92">
            <v>351.73460999999975</v>
          </cell>
          <cell r="Q92">
            <v>1201.6314100000002</v>
          </cell>
        </row>
        <row r="93">
          <cell r="B93" t="str">
            <v>GNL</v>
          </cell>
          <cell r="C93" t="str">
            <v>07</v>
          </cell>
          <cell r="D93" t="str">
            <v>623</v>
          </cell>
          <cell r="E93">
            <v>21587.331999999999</v>
          </cell>
          <cell r="I93">
            <v>2493.7412000000004</v>
          </cell>
          <cell r="M93">
            <v>654.9499800000001</v>
          </cell>
          <cell r="Q93">
            <v>1838.7912200000003</v>
          </cell>
        </row>
        <row r="94">
          <cell r="B94" t="str">
            <v>GNL</v>
          </cell>
          <cell r="C94" t="str">
            <v>07</v>
          </cell>
          <cell r="D94" t="str">
            <v>624</v>
          </cell>
          <cell r="E94">
            <v>30735.81</v>
          </cell>
          <cell r="I94">
            <v>3060.1747200000009</v>
          </cell>
          <cell r="M94">
            <v>918.32594000000017</v>
          </cell>
          <cell r="Q94">
            <v>2141.8487800000007</v>
          </cell>
        </row>
        <row r="95">
          <cell r="B95" t="str">
            <v>GNL</v>
          </cell>
          <cell r="C95" t="str">
            <v>07</v>
          </cell>
          <cell r="D95" t="str">
            <v>625</v>
          </cell>
          <cell r="E95">
            <v>234.69900000000001</v>
          </cell>
          <cell r="I95">
            <v>22.98192999999997</v>
          </cell>
          <cell r="M95">
            <v>16.185219999999997</v>
          </cell>
          <cell r="Q95">
            <v>6.7967099999999716</v>
          </cell>
        </row>
        <row r="96">
          <cell r="B96" t="str">
            <v>GNL</v>
          </cell>
          <cell r="C96" t="str">
            <v>07</v>
          </cell>
          <cell r="D96" t="str">
            <v>626</v>
          </cell>
          <cell r="E96">
            <v>4027.0830000000001</v>
          </cell>
          <cell r="I96">
            <v>357.94690000000003</v>
          </cell>
          <cell r="M96">
            <v>128.94795000000002</v>
          </cell>
          <cell r="Q96">
            <v>228.99895000000001</v>
          </cell>
        </row>
        <row r="97">
          <cell r="B97" t="str">
            <v>GNL</v>
          </cell>
          <cell r="C97" t="str">
            <v>07</v>
          </cell>
          <cell r="D97" t="str">
            <v>641</v>
          </cell>
          <cell r="E97">
            <v>3.9359999999999999</v>
          </cell>
          <cell r="I97">
            <v>0.40620000000000001</v>
          </cell>
          <cell r="M97">
            <v>0.11745</v>
          </cell>
          <cell r="Q97">
            <v>0.28875000000000001</v>
          </cell>
        </row>
        <row r="98">
          <cell r="B98" t="str">
            <v>GNL</v>
          </cell>
          <cell r="C98" t="str">
            <v>07</v>
          </cell>
          <cell r="D98" t="str">
            <v>642</v>
          </cell>
          <cell r="E98">
            <v>0.41899999999999998</v>
          </cell>
          <cell r="I98">
            <v>0.13629999999999998</v>
          </cell>
          <cell r="M98">
            <v>1.2499999999999997E-2</v>
          </cell>
          <cell r="Q98">
            <v>0.12379999999999998</v>
          </cell>
        </row>
        <row r="99">
          <cell r="B99" t="str">
            <v>GNL</v>
          </cell>
          <cell r="C99" t="str">
            <v>07</v>
          </cell>
          <cell r="D99" t="str">
            <v>650</v>
          </cell>
          <cell r="E99">
            <v>1.4830000000000001</v>
          </cell>
          <cell r="I99">
            <v>0.1956</v>
          </cell>
          <cell r="M99">
            <v>4.4250000000000012E-2</v>
          </cell>
          <cell r="Q99">
            <v>0.15134999999999998</v>
          </cell>
        </row>
        <row r="100">
          <cell r="B100" t="str">
            <v>GNL</v>
          </cell>
          <cell r="C100" t="str">
            <v>07</v>
          </cell>
          <cell r="D100" t="str">
            <v>660</v>
          </cell>
          <cell r="E100">
            <v>14.715</v>
          </cell>
          <cell r="I100">
            <v>1.9418100000000003</v>
          </cell>
          <cell r="M100">
            <v>0.43910000000000027</v>
          </cell>
          <cell r="Q100">
            <v>1.50271</v>
          </cell>
        </row>
        <row r="101">
          <cell r="B101" t="str">
            <v>GNL</v>
          </cell>
          <cell r="C101" t="str">
            <v>08</v>
          </cell>
          <cell r="D101" t="str">
            <v>621</v>
          </cell>
          <cell r="E101">
            <v>1182.115</v>
          </cell>
          <cell r="I101">
            <v>156.63915</v>
          </cell>
          <cell r="M101">
            <v>35.27431</v>
          </cell>
          <cell r="Q101">
            <v>121.36484</v>
          </cell>
        </row>
        <row r="102">
          <cell r="B102" t="str">
            <v>GNL</v>
          </cell>
          <cell r="C102" t="str">
            <v>08</v>
          </cell>
          <cell r="D102" t="str">
            <v>623</v>
          </cell>
          <cell r="E102">
            <v>0</v>
          </cell>
          <cell r="I102">
            <v>0</v>
          </cell>
          <cell r="M102">
            <v>0</v>
          </cell>
          <cell r="Q102">
            <v>0</v>
          </cell>
        </row>
        <row r="103">
          <cell r="B103" t="str">
            <v>GNL</v>
          </cell>
          <cell r="C103" t="str">
            <v>08</v>
          </cell>
          <cell r="D103" t="str">
            <v>624</v>
          </cell>
          <cell r="E103">
            <v>79377.778000000006</v>
          </cell>
          <cell r="I103">
            <v>7395.9041699999998</v>
          </cell>
          <cell r="M103">
            <v>2368.6329000000005</v>
          </cell>
          <cell r="Q103">
            <v>5027.2712699999993</v>
          </cell>
        </row>
        <row r="104">
          <cell r="B104" t="str">
            <v>GNL</v>
          </cell>
          <cell r="C104" t="str">
            <v>08</v>
          </cell>
          <cell r="D104" t="str">
            <v>625</v>
          </cell>
          <cell r="E104">
            <v>7689.8879999999999</v>
          </cell>
          <cell r="I104">
            <v>505.64090000000004</v>
          </cell>
          <cell r="M104">
            <v>229.46626000000003</v>
          </cell>
          <cell r="Q104">
            <v>276.17464000000001</v>
          </cell>
        </row>
        <row r="105">
          <cell r="B105" t="str">
            <v>GNL</v>
          </cell>
          <cell r="C105" t="str">
            <v>08</v>
          </cell>
          <cell r="D105" t="str">
            <v>626</v>
          </cell>
          <cell r="E105">
            <v>37631.739000000001</v>
          </cell>
          <cell r="I105">
            <v>2965.09265</v>
          </cell>
          <cell r="M105">
            <v>1122.9310900000003</v>
          </cell>
          <cell r="Q105">
            <v>1842.1615599999998</v>
          </cell>
        </row>
        <row r="106">
          <cell r="B106" t="str">
            <v>GNL</v>
          </cell>
          <cell r="C106" t="str">
            <v>08</v>
          </cell>
          <cell r="D106" t="str">
            <v>632</v>
          </cell>
          <cell r="E106">
            <v>128917.353</v>
          </cell>
          <cell r="I106">
            <v>10736.328500000001</v>
          </cell>
          <cell r="M106">
            <v>3846.8938100000005</v>
          </cell>
          <cell r="Q106">
            <v>6889.434690000001</v>
          </cell>
        </row>
        <row r="107">
          <cell r="B107" t="str">
            <v>GNL</v>
          </cell>
          <cell r="C107" t="str">
            <v>08</v>
          </cell>
          <cell r="D107" t="str">
            <v>633</v>
          </cell>
          <cell r="E107">
            <v>244234.58300000001</v>
          </cell>
          <cell r="I107">
            <v>15835.309079999999</v>
          </cell>
          <cell r="M107">
            <v>7287.959960000002</v>
          </cell>
          <cell r="Q107">
            <v>8547.3491199999971</v>
          </cell>
        </row>
        <row r="108">
          <cell r="B108" t="str">
            <v>GNL</v>
          </cell>
          <cell r="C108" t="str">
            <v>08</v>
          </cell>
          <cell r="D108" t="str">
            <v>634</v>
          </cell>
          <cell r="E108">
            <v>174477.08</v>
          </cell>
          <cell r="I108">
            <v>10547.07353</v>
          </cell>
          <cell r="M108">
            <v>5206.3960700000007</v>
          </cell>
          <cell r="Q108">
            <v>5340.677459999999</v>
          </cell>
        </row>
        <row r="109">
          <cell r="B109" t="str">
            <v>GNL</v>
          </cell>
          <cell r="C109" t="str">
            <v>08</v>
          </cell>
          <cell r="D109" t="str">
            <v>647</v>
          </cell>
          <cell r="E109">
            <v>0</v>
          </cell>
          <cell r="I109">
            <v>0</v>
          </cell>
          <cell r="M109">
            <v>0</v>
          </cell>
          <cell r="Q109">
            <v>0</v>
          </cell>
        </row>
        <row r="110">
          <cell r="B110" t="str">
            <v>GNL</v>
          </cell>
          <cell r="C110" t="str">
            <v>08</v>
          </cell>
          <cell r="D110" t="str">
            <v>675</v>
          </cell>
          <cell r="E110">
            <v>1037.9639999999999</v>
          </cell>
          <cell r="I110">
            <v>105.54570999999996</v>
          </cell>
          <cell r="M110">
            <v>102.42247999999999</v>
          </cell>
          <cell r="Q110">
            <v>3.1232299999999595</v>
          </cell>
        </row>
        <row r="111">
          <cell r="B111" t="str">
            <v>GNL</v>
          </cell>
          <cell r="C111" t="str">
            <v>08</v>
          </cell>
          <cell r="D111" t="str">
            <v>676</v>
          </cell>
          <cell r="E111">
            <v>2649.75</v>
          </cell>
          <cell r="I111">
            <v>215.59959000000003</v>
          </cell>
          <cell r="M111">
            <v>83.269200000000012</v>
          </cell>
          <cell r="Q111">
            <v>132.33039000000002</v>
          </cell>
        </row>
        <row r="112">
          <cell r="B112" t="str">
            <v>GNL</v>
          </cell>
          <cell r="C112" t="str">
            <v>22</v>
          </cell>
          <cell r="D112" t="str">
            <v>677</v>
          </cell>
          <cell r="E112">
            <v>0</v>
          </cell>
          <cell r="I112">
            <v>-539.60164000000009</v>
          </cell>
          <cell r="M112">
            <v>0</v>
          </cell>
          <cell r="Q112">
            <v>-539.60164000000009</v>
          </cell>
        </row>
        <row r="113">
          <cell r="E113">
            <v>745700.53500000003</v>
          </cell>
          <cell r="I113">
            <v>55414.422319999998</v>
          </cell>
          <cell r="M113">
            <v>22354.003080000006</v>
          </cell>
          <cell r="Q113">
            <v>33060.419239999996</v>
          </cell>
        </row>
        <row r="115">
          <cell r="B115" t="str">
            <v>MAJ</v>
          </cell>
          <cell r="C115" t="str">
            <v>08</v>
          </cell>
          <cell r="D115">
            <v>623</v>
          </cell>
          <cell r="E115">
            <v>0</v>
          </cell>
          <cell r="I115">
            <v>0</v>
          </cell>
          <cell r="M115">
            <v>0</v>
          </cell>
          <cell r="Q115">
            <v>0</v>
          </cell>
        </row>
        <row r="116">
          <cell r="B116" t="str">
            <v>MAJ</v>
          </cell>
          <cell r="C116" t="str">
            <v>08</v>
          </cell>
          <cell r="D116">
            <v>624</v>
          </cell>
          <cell r="E116">
            <v>0</v>
          </cell>
          <cell r="I116">
            <v>0</v>
          </cell>
          <cell r="M116">
            <v>0</v>
          </cell>
          <cell r="Q116">
            <v>0</v>
          </cell>
        </row>
        <row r="117">
          <cell r="B117" t="str">
            <v>MAJ</v>
          </cell>
          <cell r="C117" t="str">
            <v>08</v>
          </cell>
          <cell r="D117">
            <v>626</v>
          </cell>
          <cell r="E117">
            <v>0</v>
          </cell>
          <cell r="I117">
            <v>0</v>
          </cell>
          <cell r="M117">
            <v>0</v>
          </cell>
          <cell r="Q117">
            <v>0</v>
          </cell>
        </row>
        <row r="118">
          <cell r="B118" t="str">
            <v>MAJ</v>
          </cell>
          <cell r="C118" t="str">
            <v>08</v>
          </cell>
          <cell r="D118">
            <v>632</v>
          </cell>
          <cell r="E118">
            <v>0</v>
          </cell>
          <cell r="I118">
            <v>0</v>
          </cell>
          <cell r="M118">
            <v>0</v>
          </cell>
          <cell r="Q118">
            <v>0</v>
          </cell>
        </row>
        <row r="119">
          <cell r="B119" t="str">
            <v>MAJ</v>
          </cell>
          <cell r="C119" t="str">
            <v>08</v>
          </cell>
          <cell r="D119">
            <v>633</v>
          </cell>
          <cell r="E119">
            <v>0</v>
          </cell>
          <cell r="I119">
            <v>0</v>
          </cell>
          <cell r="M119">
            <v>0</v>
          </cell>
          <cell r="Q119">
            <v>0</v>
          </cell>
        </row>
        <row r="120">
          <cell r="B120" t="str">
            <v>MAJ</v>
          </cell>
          <cell r="C120" t="str">
            <v>08</v>
          </cell>
          <cell r="D120">
            <v>634</v>
          </cell>
          <cell r="E120">
            <v>0</v>
          </cell>
          <cell r="I120">
            <v>0</v>
          </cell>
          <cell r="M120">
            <v>0</v>
          </cell>
          <cell r="Q120">
            <v>0</v>
          </cell>
        </row>
        <row r="121">
          <cell r="B121" t="str">
            <v>MAJ</v>
          </cell>
          <cell r="C121" t="str">
            <v>08</v>
          </cell>
          <cell r="D121">
            <v>647</v>
          </cell>
          <cell r="E121">
            <v>0</v>
          </cell>
          <cell r="I121">
            <v>0</v>
          </cell>
          <cell r="M121">
            <v>0</v>
          </cell>
          <cell r="Q121">
            <v>0</v>
          </cell>
        </row>
        <row r="122">
          <cell r="E122">
            <v>0</v>
          </cell>
          <cell r="I122">
            <v>0</v>
          </cell>
          <cell r="M122">
            <v>0</v>
          </cell>
          <cell r="Q122">
            <v>0</v>
          </cell>
        </row>
        <row r="124">
          <cell r="B124" t="str">
            <v>GNL</v>
          </cell>
          <cell r="C124" t="str">
            <v>07</v>
          </cell>
          <cell r="D124">
            <v>821</v>
          </cell>
          <cell r="E124">
            <v>0</v>
          </cell>
          <cell r="I124">
            <v>0</v>
          </cell>
          <cell r="M124">
            <v>0</v>
          </cell>
          <cell r="Q124">
            <v>0</v>
          </cell>
        </row>
        <row r="125">
          <cell r="B125" t="str">
            <v>GNL</v>
          </cell>
          <cell r="C125" t="str">
            <v>07</v>
          </cell>
          <cell r="D125">
            <v>823</v>
          </cell>
          <cell r="E125">
            <v>0</v>
          </cell>
          <cell r="I125">
            <v>0</v>
          </cell>
          <cell r="M125">
            <v>0</v>
          </cell>
          <cell r="Q125">
            <v>0</v>
          </cell>
        </row>
        <row r="126">
          <cell r="B126" t="str">
            <v>GNL</v>
          </cell>
          <cell r="C126" t="str">
            <v>07</v>
          </cell>
          <cell r="D126">
            <v>824</v>
          </cell>
          <cell r="E126">
            <v>0</v>
          </cell>
          <cell r="I126">
            <v>0</v>
          </cell>
          <cell r="M126">
            <v>0</v>
          </cell>
          <cell r="Q126">
            <v>0</v>
          </cell>
        </row>
        <row r="127">
          <cell r="B127" t="str">
            <v>GNL</v>
          </cell>
          <cell r="C127" t="str">
            <v>07</v>
          </cell>
          <cell r="D127">
            <v>825</v>
          </cell>
          <cell r="E127">
            <v>0</v>
          </cell>
          <cell r="I127">
            <v>0</v>
          </cell>
          <cell r="M127">
            <v>0</v>
          </cell>
          <cell r="Q127">
            <v>0</v>
          </cell>
        </row>
        <row r="128">
          <cell r="B128" t="str">
            <v>GNL</v>
          </cell>
          <cell r="C128" t="str">
            <v>07</v>
          </cell>
          <cell r="D128">
            <v>826</v>
          </cell>
          <cell r="E128">
            <v>0</v>
          </cell>
          <cell r="I128">
            <v>0</v>
          </cell>
          <cell r="M128">
            <v>0</v>
          </cell>
          <cell r="Q128">
            <v>0</v>
          </cell>
        </row>
        <row r="129">
          <cell r="B129" t="str">
            <v>GNL</v>
          </cell>
          <cell r="C129" t="str">
            <v>07</v>
          </cell>
          <cell r="D129">
            <v>841</v>
          </cell>
          <cell r="E129">
            <v>0</v>
          </cell>
          <cell r="I129">
            <v>0</v>
          </cell>
          <cell r="M129">
            <v>0</v>
          </cell>
          <cell r="Q129">
            <v>0</v>
          </cell>
        </row>
        <row r="130">
          <cell r="B130" t="str">
            <v>GNL</v>
          </cell>
          <cell r="C130" t="str">
            <v>07</v>
          </cell>
          <cell r="D130">
            <v>842</v>
          </cell>
          <cell r="E130">
            <v>0</v>
          </cell>
          <cell r="I130">
            <v>0</v>
          </cell>
          <cell r="M130">
            <v>0</v>
          </cell>
          <cell r="Q130">
            <v>0</v>
          </cell>
        </row>
        <row r="131">
          <cell r="B131" t="str">
            <v>GNL</v>
          </cell>
          <cell r="C131" t="str">
            <v>07</v>
          </cell>
          <cell r="D131">
            <v>877</v>
          </cell>
          <cell r="E131">
            <v>0</v>
          </cell>
          <cell r="I131">
            <v>0</v>
          </cell>
          <cell r="M131">
            <v>0</v>
          </cell>
          <cell r="Q131">
            <v>0</v>
          </cell>
        </row>
        <row r="132">
          <cell r="B132" t="str">
            <v>GNL</v>
          </cell>
          <cell r="C132" t="str">
            <v>07</v>
          </cell>
          <cell r="D132">
            <v>878</v>
          </cell>
          <cell r="E132">
            <v>0</v>
          </cell>
          <cell r="I132">
            <v>0</v>
          </cell>
          <cell r="M132">
            <v>0</v>
          </cell>
          <cell r="Q132">
            <v>0</v>
          </cell>
        </row>
        <row r="133">
          <cell r="B133" t="str">
            <v>GNL</v>
          </cell>
          <cell r="C133" t="str">
            <v>08</v>
          </cell>
          <cell r="D133">
            <v>821</v>
          </cell>
          <cell r="E133">
            <v>0</v>
          </cell>
          <cell r="I133">
            <v>0</v>
          </cell>
          <cell r="M133">
            <v>0</v>
          </cell>
          <cell r="Q133">
            <v>0</v>
          </cell>
        </row>
        <row r="134">
          <cell r="B134" t="str">
            <v>GNL</v>
          </cell>
          <cell r="C134" t="str">
            <v>08</v>
          </cell>
          <cell r="D134">
            <v>823</v>
          </cell>
          <cell r="E134">
            <v>0</v>
          </cell>
          <cell r="I134">
            <v>0</v>
          </cell>
          <cell r="M134">
            <v>0</v>
          </cell>
          <cell r="Q134">
            <v>0</v>
          </cell>
        </row>
        <row r="135">
          <cell r="B135" t="str">
            <v>GNL</v>
          </cell>
          <cell r="C135" t="str">
            <v>08</v>
          </cell>
          <cell r="D135">
            <v>824</v>
          </cell>
          <cell r="E135">
            <v>0</v>
          </cell>
          <cell r="I135">
            <v>0</v>
          </cell>
          <cell r="M135">
            <v>0</v>
          </cell>
          <cell r="Q135">
            <v>0</v>
          </cell>
        </row>
        <row r="136">
          <cell r="B136" t="str">
            <v>GNL</v>
          </cell>
          <cell r="C136" t="str">
            <v>08</v>
          </cell>
          <cell r="D136">
            <v>825</v>
          </cell>
          <cell r="E136">
            <v>0</v>
          </cell>
          <cell r="I136">
            <v>0</v>
          </cell>
          <cell r="M136">
            <v>0</v>
          </cell>
          <cell r="Q136">
            <v>0</v>
          </cell>
        </row>
        <row r="137">
          <cell r="B137" t="str">
            <v>GNL</v>
          </cell>
          <cell r="C137" t="str">
            <v>08</v>
          </cell>
          <cell r="D137">
            <v>826</v>
          </cell>
          <cell r="E137">
            <v>0</v>
          </cell>
          <cell r="I137">
            <v>0</v>
          </cell>
          <cell r="M137">
            <v>0</v>
          </cell>
          <cell r="Q137">
            <v>0</v>
          </cell>
        </row>
        <row r="138">
          <cell r="B138" t="str">
            <v>GNL</v>
          </cell>
          <cell r="C138" t="str">
            <v>08</v>
          </cell>
          <cell r="D138">
            <v>832</v>
          </cell>
          <cell r="E138">
            <v>0</v>
          </cell>
          <cell r="I138">
            <v>0</v>
          </cell>
          <cell r="M138">
            <v>0</v>
          </cell>
          <cell r="Q138">
            <v>0</v>
          </cell>
        </row>
        <row r="139">
          <cell r="B139" t="str">
            <v>GNL</v>
          </cell>
          <cell r="C139" t="str">
            <v>08</v>
          </cell>
          <cell r="D139">
            <v>833</v>
          </cell>
          <cell r="E139">
            <v>0</v>
          </cell>
          <cell r="I139">
            <v>0</v>
          </cell>
          <cell r="M139">
            <v>0</v>
          </cell>
          <cell r="Q139">
            <v>0</v>
          </cell>
        </row>
        <row r="140">
          <cell r="B140" t="str">
            <v>GNL</v>
          </cell>
          <cell r="C140" t="str">
            <v>08</v>
          </cell>
          <cell r="D140">
            <v>836</v>
          </cell>
          <cell r="E140">
            <v>0</v>
          </cell>
          <cell r="I140">
            <v>0</v>
          </cell>
          <cell r="M140">
            <v>0</v>
          </cell>
          <cell r="Q140">
            <v>0</v>
          </cell>
        </row>
        <row r="141">
          <cell r="B141" t="str">
            <v>GNL</v>
          </cell>
          <cell r="C141" t="str">
            <v>08</v>
          </cell>
          <cell r="D141">
            <v>845</v>
          </cell>
          <cell r="E141">
            <v>0</v>
          </cell>
          <cell r="I141">
            <v>0</v>
          </cell>
          <cell r="M141">
            <v>0</v>
          </cell>
          <cell r="Q141">
            <v>0</v>
          </cell>
        </row>
        <row r="142">
          <cell r="B142" t="str">
            <v>GNL</v>
          </cell>
          <cell r="C142" t="str">
            <v>08</v>
          </cell>
          <cell r="D142">
            <v>847</v>
          </cell>
          <cell r="E142">
            <v>0</v>
          </cell>
          <cell r="I142">
            <v>0</v>
          </cell>
          <cell r="M142">
            <v>0</v>
          </cell>
          <cell r="Q142">
            <v>0</v>
          </cell>
        </row>
        <row r="143">
          <cell r="B143" t="str">
            <v>GNL</v>
          </cell>
          <cell r="C143" t="str">
            <v>08</v>
          </cell>
          <cell r="D143">
            <v>2100</v>
          </cell>
          <cell r="E143">
            <v>0</v>
          </cell>
          <cell r="I143">
            <v>0</v>
          </cell>
          <cell r="M143">
            <v>0</v>
          </cell>
          <cell r="Q143">
            <v>0</v>
          </cell>
        </row>
        <row r="144">
          <cell r="B144" t="str">
            <v>GNL</v>
          </cell>
          <cell r="C144" t="str">
            <v>14</v>
          </cell>
          <cell r="D144">
            <v>846</v>
          </cell>
          <cell r="E144">
            <v>0</v>
          </cell>
          <cell r="I144">
            <v>0</v>
          </cell>
          <cell r="M144">
            <v>0</v>
          </cell>
          <cell r="Q144">
            <v>0</v>
          </cell>
        </row>
        <row r="145">
          <cell r="B145" t="str">
            <v>GNL</v>
          </cell>
          <cell r="C145" t="str">
            <v>22</v>
          </cell>
          <cell r="D145">
            <v>824</v>
          </cell>
          <cell r="E145">
            <v>0</v>
          </cell>
          <cell r="I145">
            <v>0</v>
          </cell>
          <cell r="M145">
            <v>0</v>
          </cell>
          <cell r="Q145">
            <v>0</v>
          </cell>
        </row>
        <row r="146">
          <cell r="B146" t="str">
            <v>GNL</v>
          </cell>
          <cell r="C146" t="str">
            <v>22</v>
          </cell>
          <cell r="D146">
            <v>848</v>
          </cell>
          <cell r="E146">
            <v>0</v>
          </cell>
          <cell r="I146">
            <v>0</v>
          </cell>
          <cell r="M146">
            <v>0</v>
          </cell>
          <cell r="Q146">
            <v>0</v>
          </cell>
        </row>
        <row r="147">
          <cell r="E147">
            <v>0</v>
          </cell>
          <cell r="I147">
            <v>0</v>
          </cell>
          <cell r="M147">
            <v>0</v>
          </cell>
          <cell r="Q147">
            <v>0</v>
          </cell>
        </row>
        <row r="149">
          <cell r="B149" t="str">
            <v>MAJ</v>
          </cell>
          <cell r="C149" t="str">
            <v>08</v>
          </cell>
          <cell r="D149">
            <v>823</v>
          </cell>
          <cell r="E149">
            <v>0</v>
          </cell>
          <cell r="I149">
            <v>0</v>
          </cell>
          <cell r="M149">
            <v>0</v>
          </cell>
          <cell r="Q149">
            <v>0</v>
          </cell>
        </row>
        <row r="150">
          <cell r="B150" t="str">
            <v>MAJ</v>
          </cell>
          <cell r="C150" t="str">
            <v>08</v>
          </cell>
          <cell r="D150">
            <v>824</v>
          </cell>
          <cell r="E150">
            <v>0</v>
          </cell>
          <cell r="I150">
            <v>0</v>
          </cell>
          <cell r="M150">
            <v>0</v>
          </cell>
          <cell r="Q150">
            <v>0</v>
          </cell>
        </row>
        <row r="151">
          <cell r="B151" t="str">
            <v>MAJ</v>
          </cell>
          <cell r="C151" t="str">
            <v>08</v>
          </cell>
          <cell r="D151">
            <v>826</v>
          </cell>
          <cell r="E151">
            <v>0</v>
          </cell>
          <cell r="I151">
            <v>0</v>
          </cell>
          <cell r="M151">
            <v>0</v>
          </cell>
          <cell r="Q151">
            <v>0</v>
          </cell>
        </row>
        <row r="152">
          <cell r="B152" t="str">
            <v>MAJ</v>
          </cell>
          <cell r="C152" t="str">
            <v>08</v>
          </cell>
          <cell r="D152">
            <v>832</v>
          </cell>
          <cell r="E152">
            <v>0</v>
          </cell>
          <cell r="I152">
            <v>0</v>
          </cell>
          <cell r="M152">
            <v>0</v>
          </cell>
          <cell r="Q152">
            <v>0</v>
          </cell>
        </row>
        <row r="153">
          <cell r="B153" t="str">
            <v>MAJ</v>
          </cell>
          <cell r="C153" t="str">
            <v>08</v>
          </cell>
          <cell r="D153">
            <v>833</v>
          </cell>
          <cell r="E153">
            <v>0</v>
          </cell>
          <cell r="I153">
            <v>0</v>
          </cell>
          <cell r="M153">
            <v>0</v>
          </cell>
          <cell r="Q153">
            <v>0</v>
          </cell>
        </row>
        <row r="154">
          <cell r="B154" t="str">
            <v>MAJ</v>
          </cell>
          <cell r="C154" t="str">
            <v>08</v>
          </cell>
          <cell r="D154">
            <v>836</v>
          </cell>
          <cell r="E154">
            <v>0</v>
          </cell>
          <cell r="I154">
            <v>0</v>
          </cell>
          <cell r="M154">
            <v>0</v>
          </cell>
          <cell r="Q154">
            <v>0</v>
          </cell>
        </row>
        <row r="155">
          <cell r="B155" t="str">
            <v>MAJ</v>
          </cell>
          <cell r="C155" t="str">
            <v>08</v>
          </cell>
          <cell r="D155">
            <v>845</v>
          </cell>
          <cell r="E155">
            <v>0</v>
          </cell>
          <cell r="I155">
            <v>0</v>
          </cell>
          <cell r="M155">
            <v>0</v>
          </cell>
          <cell r="Q155">
            <v>0</v>
          </cell>
        </row>
        <row r="156">
          <cell r="B156" t="str">
            <v>MAJ</v>
          </cell>
          <cell r="C156" t="str">
            <v>08</v>
          </cell>
          <cell r="D156">
            <v>847</v>
          </cell>
          <cell r="E156">
            <v>0</v>
          </cell>
          <cell r="I156">
            <v>0</v>
          </cell>
          <cell r="M156">
            <v>0</v>
          </cell>
          <cell r="Q156">
            <v>0</v>
          </cell>
        </row>
        <row r="157">
          <cell r="E157">
            <v>0</v>
          </cell>
          <cell r="I157">
            <v>0</v>
          </cell>
          <cell r="M157">
            <v>0</v>
          </cell>
          <cell r="Q157">
            <v>0</v>
          </cell>
        </row>
        <row r="159">
          <cell r="C159" t="str">
            <v>TOTAL INDUSTRIAL</v>
          </cell>
          <cell r="E159">
            <v>745700.53500000003</v>
          </cell>
          <cell r="I159">
            <v>55414.422319999998</v>
          </cell>
          <cell r="M159">
            <v>22354.003080000006</v>
          </cell>
          <cell r="Q159">
            <v>33060.419239999996</v>
          </cell>
        </row>
        <row r="160">
          <cell r="E160">
            <v>0</v>
          </cell>
          <cell r="I160">
            <v>0</v>
          </cell>
          <cell r="M160">
            <v>0</v>
          </cell>
          <cell r="Q160">
            <v>0</v>
          </cell>
        </row>
        <row r="161">
          <cell r="B161" t="str">
            <v>GNL</v>
          </cell>
          <cell r="C161" t="str">
            <v>09</v>
          </cell>
          <cell r="D161">
            <v>650</v>
          </cell>
          <cell r="E161">
            <v>3873.9830000000002</v>
          </cell>
          <cell r="I161">
            <v>755.23694</v>
          </cell>
          <cell r="M161">
            <v>115.59965</v>
          </cell>
          <cell r="Q161">
            <v>639.63729000000001</v>
          </cell>
        </row>
        <row r="162">
          <cell r="B162" t="str">
            <v>GNL</v>
          </cell>
          <cell r="C162" t="str">
            <v>09</v>
          </cell>
          <cell r="D162">
            <v>655</v>
          </cell>
          <cell r="E162">
            <v>587.25</v>
          </cell>
          <cell r="I162">
            <v>57.734120000000004</v>
          </cell>
          <cell r="M162">
            <v>17.523540000000004</v>
          </cell>
          <cell r="Q162">
            <v>40.21058</v>
          </cell>
        </row>
        <row r="163">
          <cell r="B163" t="str">
            <v>GNL</v>
          </cell>
          <cell r="C163" t="str">
            <v>09</v>
          </cell>
          <cell r="D163">
            <v>660</v>
          </cell>
          <cell r="E163">
            <v>6.758</v>
          </cell>
          <cell r="I163">
            <v>1.1592799999999999</v>
          </cell>
          <cell r="M163">
            <v>0.20165999999999984</v>
          </cell>
          <cell r="Q163">
            <v>0.95762000000000003</v>
          </cell>
        </row>
        <row r="164">
          <cell r="E164">
            <v>4467.991</v>
          </cell>
          <cell r="I164">
            <v>814.13033999999993</v>
          </cell>
          <cell r="M164">
            <v>133.32485</v>
          </cell>
          <cell r="Q164">
            <v>680.80549000000008</v>
          </cell>
        </row>
        <row r="166">
          <cell r="B166" t="str">
            <v>GNL</v>
          </cell>
          <cell r="C166" t="str">
            <v>09</v>
          </cell>
          <cell r="D166">
            <v>861</v>
          </cell>
          <cell r="E166">
            <v>0</v>
          </cell>
          <cell r="I166">
            <v>0</v>
          </cell>
          <cell r="M166">
            <v>0</v>
          </cell>
          <cell r="Q166">
            <v>0</v>
          </cell>
        </row>
        <row r="167">
          <cell r="B167" t="str">
            <v>GNL</v>
          </cell>
          <cell r="C167" t="str">
            <v>09</v>
          </cell>
          <cell r="D167">
            <v>877</v>
          </cell>
          <cell r="E167">
            <v>0</v>
          </cell>
          <cell r="I167">
            <v>0</v>
          </cell>
          <cell r="M167">
            <v>0</v>
          </cell>
          <cell r="Q167">
            <v>0</v>
          </cell>
        </row>
        <row r="168">
          <cell r="B168" t="str">
            <v>GNL</v>
          </cell>
          <cell r="C168" t="str">
            <v>09</v>
          </cell>
          <cell r="D168">
            <v>878</v>
          </cell>
          <cell r="E168">
            <v>0</v>
          </cell>
          <cell r="I168">
            <v>0</v>
          </cell>
          <cell r="M168">
            <v>0</v>
          </cell>
          <cell r="Q168">
            <v>0</v>
          </cell>
        </row>
        <row r="169">
          <cell r="B169" t="str">
            <v>GNL</v>
          </cell>
          <cell r="C169" t="str">
            <v>09</v>
          </cell>
          <cell r="D169">
            <v>879</v>
          </cell>
          <cell r="E169">
            <v>0</v>
          </cell>
          <cell r="I169">
            <v>0</v>
          </cell>
          <cell r="M169">
            <v>0</v>
          </cell>
          <cell r="Q169">
            <v>0</v>
          </cell>
        </row>
        <row r="170">
          <cell r="B170" t="str">
            <v>GNL</v>
          </cell>
          <cell r="C170" t="str">
            <v>09</v>
          </cell>
          <cell r="D170">
            <v>880</v>
          </cell>
          <cell r="E170">
            <v>0</v>
          </cell>
          <cell r="I170">
            <v>0</v>
          </cell>
          <cell r="M170">
            <v>0</v>
          </cell>
          <cell r="Q170">
            <v>0</v>
          </cell>
        </row>
        <row r="171">
          <cell r="B171" t="str">
            <v>GNL</v>
          </cell>
          <cell r="C171" t="str">
            <v>09</v>
          </cell>
          <cell r="D171">
            <v>881</v>
          </cell>
          <cell r="E171">
            <v>0</v>
          </cell>
          <cell r="I171">
            <v>0</v>
          </cell>
          <cell r="M171">
            <v>0</v>
          </cell>
          <cell r="Q171">
            <v>0</v>
          </cell>
        </row>
        <row r="172">
          <cell r="B172" t="str">
            <v>GNL</v>
          </cell>
          <cell r="C172" t="str">
            <v>09</v>
          </cell>
          <cell r="D172">
            <v>882</v>
          </cell>
          <cell r="E172">
            <v>0</v>
          </cell>
          <cell r="I172">
            <v>0</v>
          </cell>
          <cell r="M172">
            <v>0</v>
          </cell>
          <cell r="Q172">
            <v>0</v>
          </cell>
        </row>
        <row r="173">
          <cell r="B173" t="str">
            <v>GNL</v>
          </cell>
          <cell r="C173" t="str">
            <v>09</v>
          </cell>
          <cell r="D173">
            <v>883</v>
          </cell>
          <cell r="E173">
            <v>0</v>
          </cell>
          <cell r="I173">
            <v>0</v>
          </cell>
          <cell r="M173">
            <v>0</v>
          </cell>
          <cell r="Q173">
            <v>0</v>
          </cell>
        </row>
        <row r="174">
          <cell r="B174" t="str">
            <v>GNL</v>
          </cell>
          <cell r="C174" t="str">
            <v>09</v>
          </cell>
          <cell r="D174">
            <v>884</v>
          </cell>
          <cell r="E174">
            <v>0</v>
          </cell>
          <cell r="I174">
            <v>0</v>
          </cell>
          <cell r="M174">
            <v>0</v>
          </cell>
          <cell r="Q174">
            <v>0</v>
          </cell>
        </row>
        <row r="175">
          <cell r="B175" t="str">
            <v>GNL</v>
          </cell>
          <cell r="C175" t="str">
            <v>09</v>
          </cell>
          <cell r="D175">
            <v>886</v>
          </cell>
          <cell r="E175">
            <v>0</v>
          </cell>
          <cell r="I175">
            <v>0</v>
          </cell>
          <cell r="M175">
            <v>0</v>
          </cell>
          <cell r="Q175">
            <v>0</v>
          </cell>
        </row>
        <row r="176">
          <cell r="B176" t="str">
            <v>GNL</v>
          </cell>
          <cell r="C176" t="str">
            <v>09</v>
          </cell>
          <cell r="D176">
            <v>887</v>
          </cell>
          <cell r="E176">
            <v>0</v>
          </cell>
          <cell r="I176">
            <v>0</v>
          </cell>
          <cell r="M176">
            <v>0</v>
          </cell>
          <cell r="Q176">
            <v>0</v>
          </cell>
        </row>
        <row r="177">
          <cell r="B177" t="str">
            <v>GNL</v>
          </cell>
          <cell r="C177" t="str">
            <v>09</v>
          </cell>
          <cell r="D177">
            <v>888</v>
          </cell>
          <cell r="E177">
            <v>0</v>
          </cell>
          <cell r="I177">
            <v>0</v>
          </cell>
          <cell r="M177">
            <v>0</v>
          </cell>
          <cell r="Q177">
            <v>0</v>
          </cell>
        </row>
        <row r="178">
          <cell r="B178" t="str">
            <v>GNL</v>
          </cell>
          <cell r="C178" t="str">
            <v>09</v>
          </cell>
          <cell r="D178">
            <v>891</v>
          </cell>
          <cell r="E178">
            <v>0</v>
          </cell>
          <cell r="I178">
            <v>0</v>
          </cell>
          <cell r="M178">
            <v>0</v>
          </cell>
          <cell r="Q178">
            <v>0</v>
          </cell>
        </row>
        <row r="179">
          <cell r="B179" t="str">
            <v>GNL</v>
          </cell>
          <cell r="C179" t="str">
            <v>09</v>
          </cell>
          <cell r="D179">
            <v>892</v>
          </cell>
          <cell r="E179">
            <v>0</v>
          </cell>
          <cell r="I179">
            <v>0</v>
          </cell>
          <cell r="M179">
            <v>0</v>
          </cell>
          <cell r="Q179">
            <v>0</v>
          </cell>
        </row>
        <row r="180">
          <cell r="B180" t="str">
            <v>GNL</v>
          </cell>
          <cell r="C180" t="str">
            <v>09</v>
          </cell>
          <cell r="D180">
            <v>893</v>
          </cell>
          <cell r="E180">
            <v>0</v>
          </cell>
          <cell r="I180">
            <v>0</v>
          </cell>
          <cell r="M180">
            <v>0</v>
          </cell>
          <cell r="Q180">
            <v>0</v>
          </cell>
        </row>
        <row r="181">
          <cell r="B181" t="str">
            <v>GNL</v>
          </cell>
          <cell r="C181" t="str">
            <v>09</v>
          </cell>
          <cell r="D181">
            <v>895</v>
          </cell>
          <cell r="E181">
            <v>0</v>
          </cell>
          <cell r="I181">
            <v>0</v>
          </cell>
          <cell r="M181">
            <v>0</v>
          </cell>
          <cell r="Q181">
            <v>0</v>
          </cell>
        </row>
        <row r="182">
          <cell r="B182" t="str">
            <v>GNL</v>
          </cell>
          <cell r="C182" t="str">
            <v>09</v>
          </cell>
          <cell r="D182">
            <v>898</v>
          </cell>
          <cell r="E182">
            <v>0</v>
          </cell>
          <cell r="I182">
            <v>0</v>
          </cell>
          <cell r="M182">
            <v>0</v>
          </cell>
          <cell r="Q182">
            <v>0</v>
          </cell>
        </row>
        <row r="183">
          <cell r="B183" t="str">
            <v>GNL</v>
          </cell>
          <cell r="C183" t="str">
            <v>09</v>
          </cell>
          <cell r="D183">
            <v>899</v>
          </cell>
          <cell r="E183">
            <v>0</v>
          </cell>
          <cell r="I183">
            <v>0</v>
          </cell>
          <cell r="M183">
            <v>0</v>
          </cell>
          <cell r="Q183">
            <v>0</v>
          </cell>
        </row>
        <row r="184">
          <cell r="E184">
            <v>0</v>
          </cell>
          <cell r="I184">
            <v>0</v>
          </cell>
          <cell r="M184">
            <v>0</v>
          </cell>
          <cell r="Q184">
            <v>0</v>
          </cell>
        </row>
        <row r="186">
          <cell r="C186" t="str">
            <v>TOTAL STREET LIGHTING</v>
          </cell>
          <cell r="E186">
            <v>4467.991</v>
          </cell>
          <cell r="I186">
            <v>814.13033999999993</v>
          </cell>
          <cell r="M186">
            <v>133.32485</v>
          </cell>
          <cell r="Q186">
            <v>680.80549000000008</v>
          </cell>
        </row>
        <row r="187">
          <cell r="E187">
            <v>0</v>
          </cell>
          <cell r="I187">
            <v>0</v>
          </cell>
          <cell r="M187">
            <v>0</v>
          </cell>
          <cell r="Q187">
            <v>0</v>
          </cell>
        </row>
        <row r="188">
          <cell r="B188" t="str">
            <v>GNL</v>
          </cell>
          <cell r="C188" t="str">
            <v>16</v>
          </cell>
          <cell r="D188" t="str">
            <v>623</v>
          </cell>
          <cell r="E188">
            <v>115.90600000000001</v>
          </cell>
          <cell r="I188">
            <v>14.37598</v>
          </cell>
          <cell r="M188">
            <v>2.601090000000001</v>
          </cell>
          <cell r="Q188">
            <v>11.774889999999999</v>
          </cell>
        </row>
        <row r="189">
          <cell r="B189" t="str">
            <v>GNL</v>
          </cell>
          <cell r="C189" t="str">
            <v>16</v>
          </cell>
          <cell r="D189" t="str">
            <v>641</v>
          </cell>
          <cell r="E189">
            <v>1621.588</v>
          </cell>
          <cell r="I189">
            <v>169.65495999999999</v>
          </cell>
          <cell r="M189">
            <v>47.802099999999996</v>
          </cell>
          <cell r="Q189">
            <v>121.85285999999999</v>
          </cell>
        </row>
        <row r="190">
          <cell r="B190" t="str">
            <v>GNL</v>
          </cell>
          <cell r="C190" t="str">
            <v>16</v>
          </cell>
          <cell r="D190">
            <v>650</v>
          </cell>
          <cell r="E190">
            <v>0.60299999999999998</v>
          </cell>
          <cell r="I190">
            <v>4.7840000000000001E-2</v>
          </cell>
          <cell r="M190">
            <v>1.7989999999999996E-2</v>
          </cell>
          <cell r="Q190">
            <v>2.9850000000000005E-2</v>
          </cell>
        </row>
        <row r="191">
          <cell r="B191" t="str">
            <v>GNL</v>
          </cell>
          <cell r="C191" t="str">
            <v>16</v>
          </cell>
          <cell r="D191">
            <v>660</v>
          </cell>
          <cell r="E191">
            <v>1.2250000000000001</v>
          </cell>
          <cell r="I191">
            <v>0.17516000000000001</v>
          </cell>
          <cell r="M191">
            <v>3.6549999999999999E-2</v>
          </cell>
          <cell r="Q191">
            <v>0.13861000000000001</v>
          </cell>
        </row>
        <row r="192">
          <cell r="E192">
            <v>1739.3219999999999</v>
          </cell>
          <cell r="I192">
            <v>184.25394</v>
          </cell>
          <cell r="M192">
            <v>50.457729999999998</v>
          </cell>
          <cell r="Q192">
            <v>133.79621</v>
          </cell>
        </row>
        <row r="194">
          <cell r="B194" t="str">
            <v>GNL</v>
          </cell>
          <cell r="C194" t="str">
            <v>16</v>
          </cell>
          <cell r="D194">
            <v>823</v>
          </cell>
          <cell r="E194">
            <v>0</v>
          </cell>
          <cell r="I194">
            <v>0</v>
          </cell>
          <cell r="M194">
            <v>0</v>
          </cell>
          <cell r="Q194">
            <v>0</v>
          </cell>
        </row>
        <row r="195">
          <cell r="B195" t="str">
            <v>GNL</v>
          </cell>
          <cell r="C195" t="str">
            <v>16</v>
          </cell>
          <cell r="D195">
            <v>841</v>
          </cell>
          <cell r="E195">
            <v>0</v>
          </cell>
          <cell r="I195">
            <v>0</v>
          </cell>
          <cell r="M195">
            <v>0</v>
          </cell>
          <cell r="Q195">
            <v>0</v>
          </cell>
        </row>
        <row r="196">
          <cell r="B196" t="str">
            <v>GNL</v>
          </cell>
          <cell r="C196" t="str">
            <v>16</v>
          </cell>
          <cell r="D196">
            <v>877</v>
          </cell>
          <cell r="E196">
            <v>0</v>
          </cell>
          <cell r="I196">
            <v>0</v>
          </cell>
          <cell r="M196">
            <v>0</v>
          </cell>
          <cell r="Q196">
            <v>0</v>
          </cell>
        </row>
        <row r="197">
          <cell r="B197" t="str">
            <v>GNL</v>
          </cell>
          <cell r="C197" t="str">
            <v>16</v>
          </cell>
          <cell r="D197">
            <v>878</v>
          </cell>
          <cell r="E197">
            <v>0</v>
          </cell>
          <cell r="I197">
            <v>0</v>
          </cell>
          <cell r="M197">
            <v>0</v>
          </cell>
          <cell r="Q197">
            <v>0</v>
          </cell>
        </row>
        <row r="198">
          <cell r="B198" t="str">
            <v>GNL</v>
          </cell>
          <cell r="C198" t="str">
            <v>16</v>
          </cell>
          <cell r="D198">
            <v>892</v>
          </cell>
          <cell r="E198">
            <v>0</v>
          </cell>
          <cell r="I198">
            <v>0</v>
          </cell>
          <cell r="M198">
            <v>0</v>
          </cell>
          <cell r="Q198">
            <v>0</v>
          </cell>
        </row>
        <row r="199">
          <cell r="E199">
            <v>0</v>
          </cell>
          <cell r="I199">
            <v>0</v>
          </cell>
          <cell r="M199">
            <v>0</v>
          </cell>
          <cell r="Q199">
            <v>0</v>
          </cell>
        </row>
        <row r="201">
          <cell r="C201" t="str">
            <v>TOTAL PUBLIC AUTHORITY</v>
          </cell>
          <cell r="E201">
            <v>1739.3219999999999</v>
          </cell>
          <cell r="I201">
            <v>184.25394</v>
          </cell>
          <cell r="M201">
            <v>50.457729999999998</v>
          </cell>
          <cell r="Q201">
            <v>133.79621</v>
          </cell>
        </row>
        <row r="202">
          <cell r="E202">
            <v>0</v>
          </cell>
          <cell r="I202">
            <v>0</v>
          </cell>
          <cell r="M202">
            <v>0</v>
          </cell>
          <cell r="Q202">
            <v>0</v>
          </cell>
        </row>
        <row r="203">
          <cell r="B203" t="str">
            <v>GNL</v>
          </cell>
          <cell r="C203" t="str">
            <v>17</v>
          </cell>
          <cell r="D203">
            <v>644</v>
          </cell>
          <cell r="E203">
            <v>1688.75</v>
          </cell>
          <cell r="I203">
            <v>168.39862000000002</v>
          </cell>
          <cell r="M203">
            <v>50.392300000000006</v>
          </cell>
          <cell r="Q203">
            <v>118.00632000000002</v>
          </cell>
        </row>
        <row r="205">
          <cell r="B205" t="str">
            <v>GNL</v>
          </cell>
          <cell r="C205" t="str">
            <v>17</v>
          </cell>
          <cell r="D205">
            <v>844</v>
          </cell>
          <cell r="E205">
            <v>0</v>
          </cell>
          <cell r="I205">
            <v>0</v>
          </cell>
          <cell r="M205">
            <v>0</v>
          </cell>
          <cell r="Q205">
            <v>0</v>
          </cell>
        </row>
        <row r="207">
          <cell r="C207" t="str">
            <v>TOTAL RAILROAD</v>
          </cell>
          <cell r="E207">
            <v>1688.75</v>
          </cell>
          <cell r="I207">
            <v>168.39862000000002</v>
          </cell>
          <cell r="M207">
            <v>50.392300000000006</v>
          </cell>
          <cell r="Q207">
            <v>118.00632000000002</v>
          </cell>
        </row>
        <row r="208">
          <cell r="E208">
            <v>0</v>
          </cell>
          <cell r="I208">
            <v>0</v>
          </cell>
          <cell r="M208">
            <v>0</v>
          </cell>
          <cell r="Q208">
            <v>0</v>
          </cell>
        </row>
        <row r="209">
          <cell r="C209">
            <v>81</v>
          </cell>
          <cell r="D209">
            <v>632</v>
          </cell>
          <cell r="E209">
            <v>0</v>
          </cell>
          <cell r="I209">
            <v>0</v>
          </cell>
        </row>
        <row r="210">
          <cell r="C210">
            <v>81</v>
          </cell>
          <cell r="D210">
            <v>633</v>
          </cell>
          <cell r="E210">
            <v>0</v>
          </cell>
          <cell r="I210">
            <v>0</v>
          </cell>
        </row>
        <row r="211">
          <cell r="C211">
            <v>81</v>
          </cell>
          <cell r="D211">
            <v>634</v>
          </cell>
          <cell r="E211">
            <v>0</v>
          </cell>
          <cell r="I211">
            <v>-323.44162</v>
          </cell>
        </row>
        <row r="213">
          <cell r="C213" t="str">
            <v>TOTAL DRR</v>
          </cell>
          <cell r="E213">
            <v>0</v>
          </cell>
          <cell r="I213">
            <v>-323.44162</v>
          </cell>
          <cell r="M213">
            <v>-186.39610000000002</v>
          </cell>
          <cell r="Q213">
            <v>-137.04551999999998</v>
          </cell>
        </row>
        <row r="214">
          <cell r="E214">
            <v>0</v>
          </cell>
          <cell r="I214">
            <v>0</v>
          </cell>
          <cell r="M214">
            <v>0</v>
          </cell>
          <cell r="Q214">
            <v>0</v>
          </cell>
        </row>
        <row r="215">
          <cell r="C215" t="str">
            <v>SUBTOTAL</v>
          </cell>
          <cell r="E215">
            <v>1354871.6769999999</v>
          </cell>
          <cell r="I215">
            <v>128692.09016000001</v>
          </cell>
          <cell r="M215">
            <v>39889.525780000004</v>
          </cell>
          <cell r="Q215">
            <v>88802.564379999996</v>
          </cell>
        </row>
        <row r="217">
          <cell r="B217" t="str">
            <v>GNL</v>
          </cell>
          <cell r="C217" t="str">
            <v>BP</v>
          </cell>
          <cell r="D217" t="str">
            <v>BP</v>
          </cell>
          <cell r="E217">
            <v>977.40800000000002</v>
          </cell>
          <cell r="I217">
            <v>3.2486800000000007</v>
          </cell>
          <cell r="M217">
            <v>3.2069200000000002</v>
          </cell>
          <cell r="Q217">
            <v>4.1760000000000672E-2</v>
          </cell>
        </row>
        <row r="219">
          <cell r="B219" t="str">
            <v>GNL</v>
          </cell>
          <cell r="C219" t="str">
            <v>IN</v>
          </cell>
          <cell r="D219" t="str">
            <v>INTER</v>
          </cell>
          <cell r="E219">
            <v>6423.4459999999999</v>
          </cell>
          <cell r="I219">
            <v>536.09699999999998</v>
          </cell>
          <cell r="M219">
            <v>191.31792000000178</v>
          </cell>
          <cell r="Q219">
            <v>344.7790799999982</v>
          </cell>
        </row>
        <row r="221">
          <cell r="B221" t="str">
            <v>GNL</v>
          </cell>
          <cell r="C221" t="str">
            <v>WR</v>
          </cell>
          <cell r="D221" t="str">
            <v>WHEEL</v>
          </cell>
          <cell r="E221">
            <v>0</v>
          </cell>
          <cell r="I221">
            <v>2957.92688</v>
          </cell>
          <cell r="M221">
            <v>0</v>
          </cell>
          <cell r="Q221">
            <v>2957.92688</v>
          </cell>
        </row>
        <row r="223">
          <cell r="B223" t="str">
            <v>GNL</v>
          </cell>
          <cell r="C223" t="str">
            <v>OT</v>
          </cell>
          <cell r="D223" t="str">
            <v>OTHER</v>
          </cell>
          <cell r="E223">
            <v>0</v>
          </cell>
          <cell r="I223">
            <v>339.67499999999973</v>
          </cell>
          <cell r="M223">
            <v>0</v>
          </cell>
          <cell r="Q223">
            <v>339.67499999999973</v>
          </cell>
        </row>
        <row r="225">
          <cell r="C225" t="str">
            <v>GRAND TOTAL</v>
          </cell>
          <cell r="E225">
            <v>1362272.531</v>
          </cell>
          <cell r="I225">
            <v>132529.03771999999</v>
          </cell>
          <cell r="M225">
            <v>40084.050620000002</v>
          </cell>
          <cell r="Q225">
            <v>92444.987099999984</v>
          </cell>
        </row>
        <row r="226">
          <cell r="E226">
            <v>1362272.531</v>
          </cell>
          <cell r="I226">
            <v>132529.03772000002</v>
          </cell>
          <cell r="M226">
            <v>40084.050619999995</v>
          </cell>
          <cell r="Q226">
            <v>92444.987099999998</v>
          </cell>
        </row>
        <row r="227">
          <cell r="E227">
            <v>0</v>
          </cell>
          <cell r="I227">
            <v>0</v>
          </cell>
          <cell r="M227">
            <v>0</v>
          </cell>
          <cell r="Q227">
            <v>0</v>
          </cell>
        </row>
        <row r="228">
          <cell r="C228" t="str">
            <v>BY ACCOUNTING CLASS</v>
          </cell>
        </row>
        <row r="229">
          <cell r="E229" t="str">
            <v>MWH SALES</v>
          </cell>
          <cell r="I229" t="str">
            <v>REVENUES W/DEFERRED ALLOCATED (000'S)</v>
          </cell>
          <cell r="M229" t="str">
            <v>FUEL COSTS INCURRED (000'S)</v>
          </cell>
          <cell r="Q229" t="str">
            <v>BOOKED GROSS MARGIN (000's)</v>
          </cell>
        </row>
        <row r="230">
          <cell r="E230" t="str">
            <v>ACTUAL '15</v>
          </cell>
          <cell r="I230" t="str">
            <v>ACTUAL '15</v>
          </cell>
          <cell r="M230" t="str">
            <v>ACTUAL '15</v>
          </cell>
          <cell r="Q230" t="str">
            <v>ACTUAL '15</v>
          </cell>
        </row>
        <row r="232">
          <cell r="B232" t="str">
            <v>RESIDENTIAL</v>
          </cell>
          <cell r="C232" t="str">
            <v>RESIDENTIAL</v>
          </cell>
          <cell r="E232">
            <v>279966.62400000007</v>
          </cell>
          <cell r="I232">
            <v>35596.368540000003</v>
          </cell>
          <cell r="M232">
            <v>7814.5407799999975</v>
          </cell>
          <cell r="Q232">
            <v>27781.827759999996</v>
          </cell>
        </row>
        <row r="233">
          <cell r="B233" t="str">
            <v>TOTAL COMMERCIAL</v>
          </cell>
          <cell r="C233" t="str">
            <v>COMMERCIAL</v>
          </cell>
          <cell r="E233">
            <v>321308.45499999996</v>
          </cell>
          <cell r="I233">
            <v>36837.958019999998</v>
          </cell>
          <cell r="M233">
            <v>9673.2031399999978</v>
          </cell>
          <cell r="Q233">
            <v>27164.75488</v>
          </cell>
        </row>
        <row r="234">
          <cell r="B234" t="str">
            <v>INDUSTRIAL - GENERAL</v>
          </cell>
          <cell r="C234" t="str">
            <v xml:space="preserve">   IND - GENERAL</v>
          </cell>
          <cell r="E234">
            <v>745700.53500000003</v>
          </cell>
          <cell r="I234">
            <v>55414.422319999998</v>
          </cell>
          <cell r="M234">
            <v>22354.003080000006</v>
          </cell>
          <cell r="Q234">
            <v>33060.419239999996</v>
          </cell>
        </row>
        <row r="235">
          <cell r="B235" t="str">
            <v>INDUSTRIAL - MAJOR</v>
          </cell>
          <cell r="C235" t="str">
            <v xml:space="preserve">   IND - MAJOR</v>
          </cell>
          <cell r="E235">
            <v>0</v>
          </cell>
          <cell r="I235">
            <v>0</v>
          </cell>
          <cell r="M235">
            <v>0</v>
          </cell>
          <cell r="Q235">
            <v>0</v>
          </cell>
        </row>
        <row r="236">
          <cell r="B236" t="str">
            <v>INDUSTRIAL</v>
          </cell>
          <cell r="C236" t="str">
            <v>INDUSTRIAL</v>
          </cell>
          <cell r="E236">
            <v>745700.53500000003</v>
          </cell>
          <cell r="I236">
            <v>55414.422319999998</v>
          </cell>
          <cell r="M236">
            <v>22354.003080000006</v>
          </cell>
          <cell r="Q236">
            <v>33060.419239999996</v>
          </cell>
        </row>
        <row r="237">
          <cell r="B237" t="str">
            <v>LIGHTING</v>
          </cell>
          <cell r="C237" t="str">
            <v>LIGHTING</v>
          </cell>
          <cell r="E237">
            <v>4467.991</v>
          </cell>
          <cell r="I237">
            <v>814.13033999999993</v>
          </cell>
          <cell r="M237">
            <v>133.32485</v>
          </cell>
          <cell r="Q237">
            <v>680.80549000000008</v>
          </cell>
        </row>
        <row r="238">
          <cell r="B238" t="str">
            <v>PUB AUTH</v>
          </cell>
          <cell r="C238" t="str">
            <v>PUB AUTHORITY</v>
          </cell>
          <cell r="E238">
            <v>1739.3219999999999</v>
          </cell>
          <cell r="I238">
            <v>184.25394</v>
          </cell>
          <cell r="M238">
            <v>50.457729999999998</v>
          </cell>
          <cell r="Q238">
            <v>133.79621</v>
          </cell>
        </row>
        <row r="239">
          <cell r="B239" t="str">
            <v>RAILROAD</v>
          </cell>
          <cell r="C239" t="str">
            <v>RAILROAD</v>
          </cell>
          <cell r="E239">
            <v>1688.75</v>
          </cell>
          <cell r="I239">
            <v>168.39862000000002</v>
          </cell>
          <cell r="M239">
            <v>50.392300000000006</v>
          </cell>
          <cell r="Q239">
            <v>118.00632000000002</v>
          </cell>
        </row>
        <row r="240">
          <cell r="C240" t="str">
            <v>DRR</v>
          </cell>
          <cell r="E240">
            <v>0</v>
          </cell>
          <cell r="I240">
            <v>-323.44162</v>
          </cell>
          <cell r="M240">
            <v>-186.39610000000002</v>
          </cell>
          <cell r="Q240">
            <v>-137.04551999999998</v>
          </cell>
        </row>
        <row r="241">
          <cell r="B241" t="str">
            <v>BULK &amp; INTERSYSTEM</v>
          </cell>
          <cell r="C241" t="str">
            <v>BULK POWER</v>
          </cell>
          <cell r="E241">
            <v>977.40800000000002</v>
          </cell>
          <cell r="I241">
            <v>3.2486800000000007</v>
          </cell>
          <cell r="M241">
            <v>3.2069200000000002</v>
          </cell>
          <cell r="Q241">
            <v>4.1760000000000672E-2</v>
          </cell>
        </row>
        <row r="242">
          <cell r="B242" t="str">
            <v>INTERDEPARTMENTAL</v>
          </cell>
          <cell r="C242" t="str">
            <v>INTERDEPARTMENTAL</v>
          </cell>
          <cell r="E242">
            <v>6423.4459999999999</v>
          </cell>
          <cell r="I242">
            <v>536.09699999999998</v>
          </cell>
          <cell r="M242">
            <v>191.31792000000178</v>
          </cell>
          <cell r="Q242">
            <v>344.7790799999982</v>
          </cell>
        </row>
        <row r="243">
          <cell r="B243" t="str">
            <v>WHEELING REVENUE</v>
          </cell>
          <cell r="C243" t="str">
            <v>WHEELING REVENUE</v>
          </cell>
          <cell r="E243">
            <v>0</v>
          </cell>
          <cell r="I243">
            <v>2957.92688</v>
          </cell>
          <cell r="M243">
            <v>0</v>
          </cell>
          <cell r="Q243">
            <v>2957.92688</v>
          </cell>
        </row>
        <row r="244">
          <cell r="B244" t="str">
            <v>OTHER REVENUE</v>
          </cell>
          <cell r="C244" t="str">
            <v>OTHER REVENUE</v>
          </cell>
          <cell r="E244">
            <v>0</v>
          </cell>
          <cell r="I244">
            <v>339.67499999999973</v>
          </cell>
          <cell r="M244">
            <v>0</v>
          </cell>
          <cell r="Q244">
            <v>339.67499999999973</v>
          </cell>
        </row>
        <row r="245">
          <cell r="B245" t="str">
            <v>TOTAL COMPANY</v>
          </cell>
          <cell r="C245" t="str">
            <v>TOTAL COMPANY</v>
          </cell>
          <cell r="E245">
            <v>1362272.531</v>
          </cell>
          <cell r="I245">
            <v>132529.03772000002</v>
          </cell>
          <cell r="M245">
            <v>40084.050620000002</v>
          </cell>
          <cell r="Q245">
            <v>92444.987099999998</v>
          </cell>
        </row>
        <row r="246">
          <cell r="B246" t="str">
            <v>ENERGY DISTRIBUTION</v>
          </cell>
          <cell r="C246" t="str">
            <v>ENERGY DISTRIBUTION</v>
          </cell>
          <cell r="E246">
            <v>1362272.531</v>
          </cell>
          <cell r="I246">
            <v>132529.03772000002</v>
          </cell>
          <cell r="M246">
            <v>40084.050620000002</v>
          </cell>
          <cell r="Q246">
            <v>92444.987099999998</v>
          </cell>
        </row>
        <row r="247">
          <cell r="B247" t="str">
            <v>MAJOR ACCOUNTS</v>
          </cell>
          <cell r="C247" t="str">
            <v>MAJOR ACCOUNTS</v>
          </cell>
          <cell r="E247">
            <v>0</v>
          </cell>
          <cell r="I247">
            <v>0</v>
          </cell>
          <cell r="M247">
            <v>0</v>
          </cell>
          <cell r="Q247">
            <v>0</v>
          </cell>
        </row>
        <row r="249">
          <cell r="B249" t="str">
            <v>MAJOR ACCOUNTS</v>
          </cell>
        </row>
        <row r="255">
          <cell r="D255" t="str">
            <v>DEFERRED ALLOCATED TO MAJOR ACCOUNT RATES 624/626/632</v>
          </cell>
        </row>
        <row r="257">
          <cell r="D257" t="str">
            <v>MAJOR</v>
          </cell>
          <cell r="I257" t="str">
            <v>BILLED</v>
          </cell>
          <cell r="M257" t="str">
            <v>REVENUE</v>
          </cell>
        </row>
        <row r="258">
          <cell r="D258" t="str">
            <v>ACCOUNTS</v>
          </cell>
          <cell r="E258" t="str">
            <v>MWH</v>
          </cell>
          <cell r="I258" t="str">
            <v>FUEL</v>
          </cell>
          <cell r="M258" t="str">
            <v>W/DEFERRED</v>
          </cell>
        </row>
        <row r="260">
          <cell r="D260" t="str">
            <v>MA624</v>
          </cell>
          <cell r="E260">
            <v>0</v>
          </cell>
          <cell r="I260">
            <v>0</v>
          </cell>
          <cell r="M260">
            <v>0</v>
          </cell>
        </row>
        <row r="261">
          <cell r="D261" t="str">
            <v>MA626</v>
          </cell>
          <cell r="E261">
            <v>0</v>
          </cell>
          <cell r="I261">
            <v>0</v>
          </cell>
          <cell r="M261">
            <v>0</v>
          </cell>
        </row>
        <row r="262">
          <cell r="D262" t="str">
            <v>MA632</v>
          </cell>
          <cell r="E262">
            <v>0</v>
          </cell>
          <cell r="I262">
            <v>0</v>
          </cell>
          <cell r="M262">
            <v>0</v>
          </cell>
        </row>
        <row r="266">
          <cell r="D266">
            <v>623</v>
          </cell>
          <cell r="E266">
            <v>0</v>
          </cell>
          <cell r="I266">
            <v>0</v>
          </cell>
          <cell r="M266">
            <v>0</v>
          </cell>
        </row>
        <row r="267">
          <cell r="D267">
            <v>624</v>
          </cell>
          <cell r="E267">
            <v>0</v>
          </cell>
          <cell r="I267">
            <v>0</v>
          </cell>
          <cell r="M267">
            <v>0</v>
          </cell>
        </row>
        <row r="268">
          <cell r="D268">
            <v>626</v>
          </cell>
          <cell r="E268">
            <v>0</v>
          </cell>
          <cell r="I268">
            <v>0</v>
          </cell>
          <cell r="M268">
            <v>0</v>
          </cell>
        </row>
        <row r="269">
          <cell r="D269">
            <v>632</v>
          </cell>
          <cell r="E269">
            <v>0</v>
          </cell>
          <cell r="I269">
            <v>0</v>
          </cell>
          <cell r="M269">
            <v>0</v>
          </cell>
        </row>
        <row r="270">
          <cell r="D270">
            <v>633</v>
          </cell>
          <cell r="E270">
            <v>0</v>
          </cell>
          <cell r="I270">
            <v>0</v>
          </cell>
          <cell r="M270">
            <v>0</v>
          </cell>
        </row>
        <row r="271">
          <cell r="D271">
            <v>634</v>
          </cell>
          <cell r="E271">
            <v>0</v>
          </cell>
          <cell r="I271">
            <v>0</v>
          </cell>
          <cell r="M271">
            <v>0</v>
          </cell>
        </row>
        <row r="272">
          <cell r="D272">
            <v>647</v>
          </cell>
          <cell r="E272">
            <v>0</v>
          </cell>
          <cell r="I272">
            <v>0</v>
          </cell>
          <cell r="M272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  <cell r="N6" t="str">
            <v xml:space="preserve">Total </v>
          </cell>
        </row>
        <row r="9">
          <cell r="A9" t="str">
            <v>Residential</v>
          </cell>
          <cell r="B9">
            <v>323076.33538680297</v>
          </cell>
          <cell r="C9">
            <v>253456.61274086501</v>
          </cell>
          <cell r="D9">
            <v>251870.81726595399</v>
          </cell>
          <cell r="E9">
            <v>205217.67435597102</v>
          </cell>
          <cell r="F9">
            <v>235144.62087947101</v>
          </cell>
          <cell r="G9">
            <v>317418.07567729504</v>
          </cell>
          <cell r="H9">
            <v>394241.11583647499</v>
          </cell>
          <cell r="I9">
            <v>371253.82817878801</v>
          </cell>
          <cell r="J9">
            <v>267386.74557871802</v>
          </cell>
          <cell r="K9">
            <v>239156.802292262</v>
          </cell>
          <cell r="L9">
            <v>239489.70834815002</v>
          </cell>
          <cell r="M9">
            <v>293709.15137912799</v>
          </cell>
          <cell r="N9">
            <v>3391421.4879198801</v>
          </cell>
        </row>
        <row r="10">
          <cell r="A10" t="str">
            <v>Commercial</v>
          </cell>
          <cell r="B10">
            <v>320768.44490766799</v>
          </cell>
          <cell r="C10">
            <v>296036.21383204503</v>
          </cell>
          <cell r="D10">
            <v>313858.35802931001</v>
          </cell>
          <cell r="E10">
            <v>289250.82700613805</v>
          </cell>
          <cell r="F10">
            <v>315946.627662485</v>
          </cell>
          <cell r="G10">
            <v>339236.91852090904</v>
          </cell>
          <cell r="H10">
            <v>370473.37702792801</v>
          </cell>
          <cell r="I10">
            <v>370945.03840760601</v>
          </cell>
          <cell r="J10">
            <v>333602.978926913</v>
          </cell>
          <cell r="K10">
            <v>320165.37556012301</v>
          </cell>
          <cell r="L10">
            <v>302420.69716829504</v>
          </cell>
          <cell r="M10">
            <v>313188.28864993493</v>
          </cell>
          <cell r="N10">
            <v>3885893.1456993553</v>
          </cell>
        </row>
        <row r="11">
          <cell r="A11" t="str">
            <v>Industrial</v>
          </cell>
          <cell r="B11">
            <v>829457.41963093588</v>
          </cell>
          <cell r="C11">
            <v>823266.95241260598</v>
          </cell>
          <cell r="D11">
            <v>887370.70121296507</v>
          </cell>
          <cell r="E11">
            <v>798807.21623579098</v>
          </cell>
          <cell r="F11">
            <v>837804.11349524406</v>
          </cell>
          <cell r="G11">
            <v>758199.75086925586</v>
          </cell>
          <cell r="H11">
            <v>800724.22343136591</v>
          </cell>
          <cell r="I11">
            <v>814529.89220535103</v>
          </cell>
          <cell r="J11">
            <v>813780.50057290192</v>
          </cell>
          <cell r="K11">
            <v>844100.58367276494</v>
          </cell>
          <cell r="L11">
            <v>822020.72574009001</v>
          </cell>
          <cell r="M11">
            <v>821673.04068397405</v>
          </cell>
          <cell r="N11">
            <v>9851735.1201632451</v>
          </cell>
        </row>
        <row r="12">
          <cell r="A12" t="str">
            <v>Total Retail Volumes</v>
          </cell>
          <cell r="B12">
            <v>1473302.1999254068</v>
          </cell>
          <cell r="C12">
            <v>1372759.7789855162</v>
          </cell>
          <cell r="D12">
            <v>1453099.8765082289</v>
          </cell>
          <cell r="E12">
            <v>1293275.7175979</v>
          </cell>
          <cell r="F12">
            <v>1388895.3620372</v>
          </cell>
          <cell r="G12">
            <v>1414854.74506746</v>
          </cell>
          <cell r="H12">
            <v>1565438.716295769</v>
          </cell>
          <cell r="I12">
            <v>1556728.7587917452</v>
          </cell>
          <cell r="J12">
            <v>1414770.2250785329</v>
          </cell>
          <cell r="K12">
            <v>1403422.7615251499</v>
          </cell>
          <cell r="L12">
            <v>1363931.1312565352</v>
          </cell>
          <cell r="M12">
            <v>1428570.4807130368</v>
          </cell>
          <cell r="N12">
            <v>17129049.753782481</v>
          </cell>
        </row>
        <row r="14">
          <cell r="A14" t="str">
            <v>Bulk Power</v>
          </cell>
          <cell r="B14">
            <v>10398</v>
          </cell>
          <cell r="C14">
            <v>20719</v>
          </cell>
          <cell r="D14">
            <v>28304</v>
          </cell>
          <cell r="E14">
            <v>256</v>
          </cell>
          <cell r="F14">
            <v>1972</v>
          </cell>
          <cell r="G14">
            <v>36668</v>
          </cell>
          <cell r="H14">
            <v>36605</v>
          </cell>
          <cell r="I14">
            <v>86780</v>
          </cell>
          <cell r="J14">
            <v>8864</v>
          </cell>
          <cell r="K14">
            <v>0</v>
          </cell>
          <cell r="L14">
            <v>0</v>
          </cell>
          <cell r="M14">
            <v>4</v>
          </cell>
          <cell r="N14">
            <v>230570</v>
          </cell>
        </row>
        <row r="15">
          <cell r="A15" t="str">
            <v>Transmission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Total Wholesale Volumes</v>
          </cell>
          <cell r="B16">
            <v>10398</v>
          </cell>
          <cell r="C16">
            <v>20719</v>
          </cell>
          <cell r="D16">
            <v>28304</v>
          </cell>
          <cell r="E16">
            <v>256</v>
          </cell>
          <cell r="F16">
            <v>1972</v>
          </cell>
          <cell r="G16">
            <v>36668</v>
          </cell>
          <cell r="H16">
            <v>36605</v>
          </cell>
          <cell r="I16">
            <v>86780</v>
          </cell>
          <cell r="J16">
            <v>8864</v>
          </cell>
          <cell r="K16">
            <v>0</v>
          </cell>
          <cell r="L16">
            <v>0</v>
          </cell>
          <cell r="M16">
            <v>4</v>
          </cell>
          <cell r="N16">
            <v>230570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6495.6233219076494</v>
          </cell>
          <cell r="C19">
            <v>5399.8024819886205</v>
          </cell>
          <cell r="D19">
            <v>5420.4961407963801</v>
          </cell>
          <cell r="E19">
            <v>4879.8760215750199</v>
          </cell>
          <cell r="F19">
            <v>4374.5259959306504</v>
          </cell>
          <cell r="G19">
            <v>4017.45780043477</v>
          </cell>
          <cell r="H19">
            <v>4180.51874693227</v>
          </cell>
          <cell r="I19">
            <v>4416.4391680926192</v>
          </cell>
          <cell r="J19">
            <v>4808.3696016570493</v>
          </cell>
          <cell r="K19">
            <v>6108.1305213297592</v>
          </cell>
          <cell r="L19">
            <v>6219.0760909317305</v>
          </cell>
          <cell r="M19">
            <v>6672.7818036524195</v>
          </cell>
          <cell r="N19">
            <v>62993.097695228942</v>
          </cell>
        </row>
        <row r="20">
          <cell r="A20" t="str">
            <v>Public Authority</v>
          </cell>
          <cell r="B20">
            <v>1554.28382609095</v>
          </cell>
          <cell r="C20">
            <v>1464.0116935226501</v>
          </cell>
          <cell r="D20">
            <v>1697.7956725484701</v>
          </cell>
          <cell r="E20">
            <v>1368.1068991946599</v>
          </cell>
          <cell r="F20">
            <v>1316.7679186053699</v>
          </cell>
          <cell r="G20">
            <v>1429.3389507025599</v>
          </cell>
          <cell r="H20">
            <v>1254.8809466396301</v>
          </cell>
          <cell r="I20">
            <v>1170.8053595153101</v>
          </cell>
          <cell r="J20">
            <v>1127.7245445626202</v>
          </cell>
          <cell r="K20">
            <v>1039.3751582399</v>
          </cell>
          <cell r="L20">
            <v>1110.8159587637801</v>
          </cell>
          <cell r="M20">
            <v>1283.3738188102102</v>
          </cell>
          <cell r="N20">
            <v>15817.280747196111</v>
          </cell>
        </row>
        <row r="21">
          <cell r="A21" t="str">
            <v>Railroad</v>
          </cell>
          <cell r="B21">
            <v>2296.4594805373599</v>
          </cell>
          <cell r="C21">
            <v>2000.4590469857201</v>
          </cell>
          <cell r="D21">
            <v>1903.0480038053199</v>
          </cell>
          <cell r="E21">
            <v>1745.7728043449199</v>
          </cell>
          <cell r="F21">
            <v>1541.90221712423</v>
          </cell>
          <cell r="G21">
            <v>1565.49437876252</v>
          </cell>
          <cell r="H21">
            <v>1652.9499059949899</v>
          </cell>
          <cell r="I21">
            <v>1656.7183242943302</v>
          </cell>
          <cell r="J21">
            <v>1458.2811805056301</v>
          </cell>
          <cell r="K21">
            <v>1243.46826642058</v>
          </cell>
          <cell r="L21">
            <v>1704.5885841178701</v>
          </cell>
          <cell r="M21">
            <v>2065.0870773873298</v>
          </cell>
          <cell r="N21">
            <v>20834.229270280801</v>
          </cell>
        </row>
        <row r="22">
          <cell r="A22" t="str">
            <v>Interdepartmental</v>
          </cell>
          <cell r="B22">
            <v>1514.78</v>
          </cell>
          <cell r="C22">
            <v>1796.97</v>
          </cell>
          <cell r="D22">
            <v>1374.779</v>
          </cell>
          <cell r="E22">
            <v>1712.5409999999999</v>
          </cell>
          <cell r="F22">
            <v>6348.2969999999996</v>
          </cell>
          <cell r="G22">
            <v>4354.4009999999998</v>
          </cell>
          <cell r="H22">
            <v>1142.867</v>
          </cell>
          <cell r="I22">
            <v>1822.5823333333301</v>
          </cell>
          <cell r="J22">
            <v>1685.9949999999999</v>
          </cell>
          <cell r="K22">
            <v>1689.3579999999999</v>
          </cell>
          <cell r="L22">
            <v>1816.1980000000001</v>
          </cell>
          <cell r="M22">
            <v>1923.2249999999999</v>
          </cell>
          <cell r="N22">
            <v>27181.993333333325</v>
          </cell>
        </row>
        <row r="23">
          <cell r="A23" t="str">
            <v>Total Other Volumes</v>
          </cell>
          <cell r="B23">
            <v>11861.14662853596</v>
          </cell>
          <cell r="C23">
            <v>10661.243222496989</v>
          </cell>
          <cell r="D23">
            <v>10396.118817150171</v>
          </cell>
          <cell r="E23">
            <v>9706.2967251146001</v>
          </cell>
          <cell r="F23">
            <v>13581.493131660249</v>
          </cell>
          <cell r="G23">
            <v>11366.69212989985</v>
          </cell>
          <cell r="H23">
            <v>8231.2165995668911</v>
          </cell>
          <cell r="I23">
            <v>9066.5451852355891</v>
          </cell>
          <cell r="J23">
            <v>9080.3703267253004</v>
          </cell>
          <cell r="K23">
            <v>10080.33194599024</v>
          </cell>
          <cell r="L23">
            <v>10850.678633813381</v>
          </cell>
          <cell r="M23">
            <v>11944.46769984996</v>
          </cell>
          <cell r="N23">
            <v>126826.60104603918</v>
          </cell>
        </row>
        <row r="25">
          <cell r="A25" t="str">
            <v>TOTAL ELECTRIC VOLUMES</v>
          </cell>
          <cell r="B25">
            <v>1495561.3465539429</v>
          </cell>
          <cell r="C25">
            <v>1404140.0222080131</v>
          </cell>
          <cell r="D25">
            <v>1491799.9953253791</v>
          </cell>
          <cell r="E25">
            <v>1303238.0143230145</v>
          </cell>
          <cell r="F25">
            <v>1404448.8551688602</v>
          </cell>
          <cell r="G25">
            <v>1462889.4371973597</v>
          </cell>
          <cell r="H25">
            <v>1610274.9328953358</v>
          </cell>
          <cell r="I25">
            <v>1652575.3039769807</v>
          </cell>
          <cell r="J25">
            <v>1432714.5954052582</v>
          </cell>
          <cell r="K25">
            <v>1413503.0934711401</v>
          </cell>
          <cell r="L25">
            <v>1374781.8098903485</v>
          </cell>
          <cell r="M25">
            <v>1440518.9484128868</v>
          </cell>
          <cell r="N25">
            <v>17486446.354828522</v>
          </cell>
        </row>
        <row r="27">
          <cell r="A27" t="str">
            <v>TOTAL VOLUMES FROM KHALIX</v>
          </cell>
          <cell r="B27">
            <v>1495561.3465539431</v>
          </cell>
          <cell r="C27">
            <v>1404140.0222080131</v>
          </cell>
          <cell r="D27">
            <v>1491799.9953253791</v>
          </cell>
          <cell r="E27">
            <v>1303238.0143230148</v>
          </cell>
          <cell r="F27">
            <v>1404448.8551688602</v>
          </cell>
          <cell r="G27">
            <v>1462889.4371973597</v>
          </cell>
          <cell r="H27">
            <v>1610274.9328953358</v>
          </cell>
          <cell r="I27">
            <v>1652575.3039769807</v>
          </cell>
          <cell r="J27">
            <v>1432714.5954052582</v>
          </cell>
          <cell r="K27">
            <v>1413503.0934711401</v>
          </cell>
          <cell r="L27">
            <v>1374781.8098903485</v>
          </cell>
          <cell r="M27">
            <v>1440518.9484128871</v>
          </cell>
          <cell r="N27">
            <v>17486446.354828522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43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</row>
        <row r="9">
          <cell r="A9" t="str">
            <v>Residential</v>
          </cell>
          <cell r="B9">
            <v>37724.942684299996</v>
          </cell>
          <cell r="C9">
            <v>31003.86237119999</v>
          </cell>
          <cell r="D9">
            <v>30746.57394939999</v>
          </cell>
          <cell r="E9">
            <v>26199.197002599991</v>
          </cell>
          <cell r="F9">
            <v>28936.967186299997</v>
          </cell>
          <cell r="G9">
            <v>37826.682390600006</v>
          </cell>
          <cell r="H9">
            <v>46203.112304399991</v>
          </cell>
          <cell r="I9">
            <v>43352.2445773</v>
          </cell>
          <cell r="J9">
            <v>32862.000558999993</v>
          </cell>
          <cell r="K9">
            <v>29309.975499799999</v>
          </cell>
          <cell r="L9">
            <v>29508.9415367</v>
          </cell>
          <cell r="M9">
            <v>34768.365810500007</v>
          </cell>
          <cell r="N9">
            <v>408442.86587209994</v>
          </cell>
        </row>
        <row r="10">
          <cell r="A10" t="str">
            <v>Commercial</v>
          </cell>
          <cell r="B10">
            <v>33966.85996129999</v>
          </cell>
          <cell r="C10">
            <v>32331.413864499988</v>
          </cell>
          <cell r="D10">
            <v>33961.59759859999</v>
          </cell>
          <cell r="E10">
            <v>31723.336451400002</v>
          </cell>
          <cell r="F10">
            <v>34298.225373199995</v>
          </cell>
          <cell r="G10">
            <v>35896.641356799992</v>
          </cell>
          <cell r="H10">
            <v>40960.247994299993</v>
          </cell>
          <cell r="I10">
            <v>40399.4217985</v>
          </cell>
          <cell r="J10">
            <v>36248.890352399998</v>
          </cell>
          <cell r="K10">
            <v>34928.498100599994</v>
          </cell>
          <cell r="L10">
            <v>32820.509752700003</v>
          </cell>
          <cell r="M10">
            <v>33320.495699799998</v>
          </cell>
          <cell r="N10">
            <v>420856.13830409991</v>
          </cell>
        </row>
        <row r="11">
          <cell r="A11" t="str">
            <v>Industrial</v>
          </cell>
          <cell r="B11">
            <v>56870.873313299955</v>
          </cell>
          <cell r="C11">
            <v>57525.13323469997</v>
          </cell>
          <cell r="D11">
            <v>60548.042703799954</v>
          </cell>
          <cell r="E11">
            <v>55873.50844429995</v>
          </cell>
          <cell r="F11">
            <v>57436.793659799951</v>
          </cell>
          <cell r="G11">
            <v>53720.837181099945</v>
          </cell>
          <cell r="H11">
            <v>57845.487678099948</v>
          </cell>
          <cell r="I11">
            <v>57609.400005399948</v>
          </cell>
          <cell r="J11">
            <v>56621.700080699957</v>
          </cell>
          <cell r="K11">
            <v>58290.463668199947</v>
          </cell>
          <cell r="L11">
            <v>56612.908710599964</v>
          </cell>
          <cell r="M11">
            <v>56745.999243899947</v>
          </cell>
          <cell r="N11">
            <v>685701.14792389947</v>
          </cell>
        </row>
        <row r="12">
          <cell r="A12" t="str">
            <v xml:space="preserve">   Total Retail Revenue</v>
          </cell>
          <cell r="B12">
            <v>128562.67595889996</v>
          </cell>
          <cell r="C12">
            <v>120860.40947039994</v>
          </cell>
          <cell r="D12">
            <v>125256.21425179995</v>
          </cell>
          <cell r="E12">
            <v>113796.04189829994</v>
          </cell>
          <cell r="F12">
            <v>120671.98621929994</v>
          </cell>
          <cell r="G12">
            <v>127444.16092849994</v>
          </cell>
          <cell r="H12">
            <v>145008.84797679994</v>
          </cell>
          <cell r="I12">
            <v>141361.06638119995</v>
          </cell>
          <cell r="J12">
            <v>125732.59099209995</v>
          </cell>
          <cell r="K12">
            <v>122528.93726859994</v>
          </cell>
          <cell r="L12">
            <v>118942.35999999997</v>
          </cell>
          <cell r="M12">
            <v>124834.86075419995</v>
          </cell>
          <cell r="N12">
            <v>1515000.1521000993</v>
          </cell>
        </row>
        <row r="14">
          <cell r="A14" t="str">
            <v>Bulk Power</v>
          </cell>
          <cell r="B14">
            <v>6348.0106495877599</v>
          </cell>
          <cell r="C14">
            <v>1060.45972984541</v>
          </cell>
          <cell r="D14">
            <v>944.58292216016696</v>
          </cell>
          <cell r="E14">
            <v>924.51362071835206</v>
          </cell>
          <cell r="F14">
            <v>1690.7364194248801</v>
          </cell>
          <cell r="G14">
            <v>1724.9123282372</v>
          </cell>
          <cell r="H14">
            <v>1712.4102437849001</v>
          </cell>
          <cell r="I14">
            <v>2051.7401964632199</v>
          </cell>
          <cell r="J14">
            <v>0</v>
          </cell>
          <cell r="K14">
            <v>0</v>
          </cell>
          <cell r="L14">
            <v>0</v>
          </cell>
          <cell r="M14">
            <v>2052.3219122852797</v>
          </cell>
          <cell r="N14">
            <v>18509.688022507165</v>
          </cell>
        </row>
        <row r="15">
          <cell r="A15" t="str">
            <v>Transmission</v>
          </cell>
          <cell r="B15">
            <v>1132.9416275741601</v>
          </cell>
          <cell r="C15">
            <v>1056.00011666509</v>
          </cell>
          <cell r="D15">
            <v>1063.4063480145001</v>
          </cell>
          <cell r="E15">
            <v>921.93084915043403</v>
          </cell>
          <cell r="F15">
            <v>1164.98400252132</v>
          </cell>
          <cell r="G15">
            <v>1357.2595950847899</v>
          </cell>
          <cell r="H15">
            <v>1546.9593386961501</v>
          </cell>
          <cell r="I15">
            <v>1542.7469732616701</v>
          </cell>
          <cell r="J15">
            <v>1349.75546799475</v>
          </cell>
          <cell r="K15">
            <v>1106.8469706387498</v>
          </cell>
          <cell r="L15">
            <v>1052.22638393639</v>
          </cell>
          <cell r="M15">
            <v>1129.9736449598599</v>
          </cell>
          <cell r="N15">
            <v>14425.031318497864</v>
          </cell>
        </row>
        <row r="16">
          <cell r="A16" t="str">
            <v xml:space="preserve">   Total Wholesale Revenue</v>
          </cell>
          <cell r="B16">
            <v>7480.9522771619195</v>
          </cell>
          <cell r="C16">
            <v>2116.4598465105</v>
          </cell>
          <cell r="D16">
            <v>2007.9892701746671</v>
          </cell>
          <cell r="E16">
            <v>1846.4444698687862</v>
          </cell>
          <cell r="F16">
            <v>2855.7204219462001</v>
          </cell>
          <cell r="G16">
            <v>3082.1719233219901</v>
          </cell>
          <cell r="H16">
            <v>3259.3695824810502</v>
          </cell>
          <cell r="I16">
            <v>3594.48716972489</v>
          </cell>
          <cell r="J16">
            <v>1349.75546799475</v>
          </cell>
          <cell r="K16">
            <v>1106.8469706387498</v>
          </cell>
          <cell r="L16">
            <v>1052.22638393639</v>
          </cell>
          <cell r="M16">
            <v>3182.2955572451397</v>
          </cell>
          <cell r="N16">
            <v>32934.719341005031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845.5666483</v>
          </cell>
          <cell r="C19">
            <v>833.76425280000001</v>
          </cell>
          <cell r="D19">
            <v>832.14841130000002</v>
          </cell>
          <cell r="E19">
            <v>816.00606400000004</v>
          </cell>
          <cell r="F19">
            <v>754.20552740000005</v>
          </cell>
          <cell r="G19">
            <v>756.88046169999996</v>
          </cell>
          <cell r="H19">
            <v>771.13322189999997</v>
          </cell>
          <cell r="I19">
            <v>763.37045079999996</v>
          </cell>
          <cell r="J19">
            <v>775.71512560000008</v>
          </cell>
          <cell r="K19">
            <v>809.60574109999993</v>
          </cell>
          <cell r="L19">
            <v>850.96157689999995</v>
          </cell>
          <cell r="M19">
            <v>866.88304010000002</v>
          </cell>
          <cell r="N19">
            <v>9676.2405218999993</v>
          </cell>
        </row>
        <row r="20">
          <cell r="A20" t="str">
            <v>Public Authority</v>
          </cell>
          <cell r="B20">
            <v>154.1856808</v>
          </cell>
          <cell r="C20">
            <v>147.07548399999999</v>
          </cell>
          <cell r="D20">
            <v>167.640533</v>
          </cell>
          <cell r="E20">
            <v>137.8930312</v>
          </cell>
          <cell r="F20">
            <v>130.53360190000001</v>
          </cell>
          <cell r="G20">
            <v>143.73449909999999</v>
          </cell>
          <cell r="H20">
            <v>128.2450853</v>
          </cell>
          <cell r="I20">
            <v>118.1958631</v>
          </cell>
          <cell r="J20">
            <v>114.5384054</v>
          </cell>
          <cell r="K20">
            <v>103.0832798</v>
          </cell>
          <cell r="L20">
            <v>111.6382127</v>
          </cell>
          <cell r="M20">
            <v>126.37016220000001</v>
          </cell>
          <cell r="N20">
            <v>1583.1338385000001</v>
          </cell>
        </row>
        <row r="21">
          <cell r="A21" t="str">
            <v>Railroad</v>
          </cell>
          <cell r="B21">
            <v>201.09004210000001</v>
          </cell>
          <cell r="C21">
            <v>200.07966959999999</v>
          </cell>
          <cell r="D21">
            <v>186.14629740000001</v>
          </cell>
          <cell r="E21">
            <v>181.0643025</v>
          </cell>
          <cell r="F21">
            <v>146.18997760000002</v>
          </cell>
          <cell r="G21">
            <v>144.94713190000002</v>
          </cell>
          <cell r="H21">
            <v>155.92103709999998</v>
          </cell>
          <cell r="I21">
            <v>155.03259020000002</v>
          </cell>
          <cell r="J21">
            <v>133.85262499999999</v>
          </cell>
          <cell r="K21">
            <v>119.7900569</v>
          </cell>
          <cell r="L21">
            <v>181.3839499</v>
          </cell>
          <cell r="M21">
            <v>178.63434359999999</v>
          </cell>
          <cell r="N21">
            <v>1984.1320237999998</v>
          </cell>
        </row>
        <row r="22">
          <cell r="A22" t="str">
            <v>Interdepartmental</v>
          </cell>
          <cell r="B22">
            <v>119.182981</v>
          </cell>
          <cell r="C22">
            <v>143.45417999999998</v>
          </cell>
          <cell r="D22">
            <v>108.85237069999999</v>
          </cell>
          <cell r="E22">
            <v>136.0044747</v>
          </cell>
          <cell r="F22">
            <v>492.89161739999997</v>
          </cell>
          <cell r="G22">
            <v>345.0641794</v>
          </cell>
          <cell r="H22">
            <v>91.928993100000014</v>
          </cell>
          <cell r="I22">
            <v>144.43484760000001</v>
          </cell>
          <cell r="J22">
            <v>135.13308090000001</v>
          </cell>
          <cell r="K22">
            <v>131.02208680000001</v>
          </cell>
          <cell r="L22">
            <v>143.07841049999999</v>
          </cell>
          <cell r="M22">
            <v>151.21631090000002</v>
          </cell>
          <cell r="N22">
            <v>2142.2635330000003</v>
          </cell>
        </row>
        <row r="23">
          <cell r="A23" t="str">
            <v>Other</v>
          </cell>
          <cell r="B23">
            <v>1.9220018000003165</v>
          </cell>
          <cell r="C23">
            <v>1.8610199000002012</v>
          </cell>
          <cell r="D23">
            <v>1.9408813000000009</v>
          </cell>
          <cell r="E23">
            <v>1.9115454999998747</v>
          </cell>
          <cell r="F23">
            <v>1.9547638999997616</v>
          </cell>
          <cell r="G23">
            <v>2.35079769999993</v>
          </cell>
          <cell r="H23">
            <v>2.406291599999804</v>
          </cell>
          <cell r="I23">
            <v>2.395412399999941</v>
          </cell>
          <cell r="J23">
            <v>1.9330423999999766</v>
          </cell>
          <cell r="K23">
            <v>1.9415150000002086</v>
          </cell>
          <cell r="L23">
            <v>1.8900353999999879</v>
          </cell>
          <cell r="M23">
            <v>1.9248900999998568</v>
          </cell>
          <cell r="N23">
            <v>24.43219699999986</v>
          </cell>
        </row>
        <row r="24">
          <cell r="A24" t="str">
            <v>Total Other Revenue</v>
          </cell>
          <cell r="B24">
            <v>1321.9473540000001</v>
          </cell>
          <cell r="C24">
            <v>1326.2346063</v>
          </cell>
          <cell r="D24">
            <v>1296.7284936999999</v>
          </cell>
          <cell r="E24">
            <v>1272.8794178999999</v>
          </cell>
          <cell r="F24">
            <v>1525.7754881999999</v>
          </cell>
          <cell r="G24">
            <v>1392.9770698</v>
          </cell>
          <cell r="H24">
            <v>1149.6346289999999</v>
          </cell>
          <cell r="I24">
            <v>1183.4291641</v>
          </cell>
          <cell r="J24">
            <v>1161.1722793000001</v>
          </cell>
          <cell r="K24">
            <v>1165.4426796</v>
          </cell>
          <cell r="L24">
            <v>1288.9521854</v>
          </cell>
          <cell r="M24">
            <v>1325.0287469</v>
          </cell>
          <cell r="N24">
            <v>15410.202114200001</v>
          </cell>
        </row>
        <row r="26">
          <cell r="A26" t="str">
            <v>Rent</v>
          </cell>
          <cell r="B26">
            <v>154.06903</v>
          </cell>
          <cell r="C26">
            <v>157.35830999999999</v>
          </cell>
          <cell r="D26">
            <v>178.45189000000002</v>
          </cell>
          <cell r="E26">
            <v>166.48858000000001</v>
          </cell>
          <cell r="F26">
            <v>170.43583999999998</v>
          </cell>
          <cell r="G26">
            <v>169.82691</v>
          </cell>
          <cell r="H26">
            <v>172.9006</v>
          </cell>
          <cell r="I26">
            <v>166.10816</v>
          </cell>
          <cell r="J26">
            <v>174.29972000000001</v>
          </cell>
          <cell r="K26">
            <v>196.20105999999998</v>
          </cell>
          <cell r="L26">
            <v>192.94012000000001</v>
          </cell>
          <cell r="M26">
            <v>196.06830000000002</v>
          </cell>
          <cell r="N26">
            <v>2095.1485200000002</v>
          </cell>
        </row>
        <row r="27">
          <cell r="A27" t="str">
            <v>Forfeited Discounts</v>
          </cell>
          <cell r="B27">
            <v>369.14721000000003</v>
          </cell>
          <cell r="C27">
            <v>375.756936666667</v>
          </cell>
          <cell r="D27">
            <v>325.55366666666703</v>
          </cell>
          <cell r="E27">
            <v>328.99783333333301</v>
          </cell>
          <cell r="F27">
            <v>294.38699666666702</v>
          </cell>
          <cell r="G27">
            <v>257.09772333333302</v>
          </cell>
          <cell r="H27">
            <v>335.38698333333298</v>
          </cell>
          <cell r="I27">
            <v>424.56973999999997</v>
          </cell>
          <cell r="J27">
            <v>358.85135333333307</v>
          </cell>
          <cell r="K27">
            <v>389.13239333333303</v>
          </cell>
          <cell r="L27">
            <v>268.196936666667</v>
          </cell>
          <cell r="M27">
            <v>290.13995333333304</v>
          </cell>
          <cell r="N27">
            <v>4017.2177266666658</v>
          </cell>
        </row>
        <row r="28">
          <cell r="A28" t="str">
            <v>Emission Allowance Sales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Reconnect</v>
          </cell>
          <cell r="B29">
            <v>4.3716666666666706</v>
          </cell>
          <cell r="C29">
            <v>4.1783333333333301</v>
          </cell>
          <cell r="D29">
            <v>3.7083333333333304</v>
          </cell>
          <cell r="E29">
            <v>4.5733333333333306</v>
          </cell>
          <cell r="F29">
            <v>4.3499999999999996</v>
          </cell>
          <cell r="G29">
            <v>5.27</v>
          </cell>
          <cell r="H29">
            <v>5.6583333333333306</v>
          </cell>
          <cell r="I29">
            <v>4.96</v>
          </cell>
          <cell r="J29">
            <v>6.3733333333333304</v>
          </cell>
          <cell r="K29">
            <v>5.5733333333333306</v>
          </cell>
          <cell r="L29">
            <v>5.4816666666666709</v>
          </cell>
          <cell r="M29">
            <v>4.24</v>
          </cell>
          <cell r="N29">
            <v>58.738333333333323</v>
          </cell>
        </row>
        <row r="30">
          <cell r="A30" t="str">
            <v>Turn On</v>
          </cell>
          <cell r="B30">
            <v>57.842053333333304</v>
          </cell>
          <cell r="C30">
            <v>55.246256666666696</v>
          </cell>
          <cell r="D30">
            <v>67.238873333333288</v>
          </cell>
          <cell r="E30">
            <v>75.131083333333294</v>
          </cell>
          <cell r="F30">
            <v>75.243093333333292</v>
          </cell>
          <cell r="G30">
            <v>62.320540000000001</v>
          </cell>
          <cell r="H30">
            <v>52.173940000000002</v>
          </cell>
          <cell r="I30">
            <v>67.361463333333305</v>
          </cell>
          <cell r="J30">
            <v>61.414650000000002</v>
          </cell>
          <cell r="K30">
            <v>70.770246666666708</v>
          </cell>
          <cell r="L30">
            <v>48.232300000000002</v>
          </cell>
          <cell r="M30">
            <v>51.129599999999996</v>
          </cell>
          <cell r="N30">
            <v>744.10410000000002</v>
          </cell>
        </row>
        <row r="31">
          <cell r="A31" t="str">
            <v>NSF</v>
          </cell>
          <cell r="B31">
            <v>8.1078433333333297</v>
          </cell>
          <cell r="C31">
            <v>6.2793066666666704</v>
          </cell>
          <cell r="D31">
            <v>6.0169600000000001</v>
          </cell>
          <cell r="E31">
            <v>6.8957433333333302</v>
          </cell>
          <cell r="F31">
            <v>7.8271466666666702</v>
          </cell>
          <cell r="G31">
            <v>7.6810799999999997</v>
          </cell>
          <cell r="H31">
            <v>7.9017866666666707</v>
          </cell>
          <cell r="I31">
            <v>8.2401466666666696</v>
          </cell>
          <cell r="J31">
            <v>8.092446666666671</v>
          </cell>
          <cell r="K31">
            <v>8.94905333333333</v>
          </cell>
          <cell r="L31">
            <v>6.6861900000000007</v>
          </cell>
          <cell r="M31">
            <v>7.1393300000000002</v>
          </cell>
          <cell r="N31">
            <v>89.817033333333342</v>
          </cell>
        </row>
        <row r="32">
          <cell r="A32" t="str">
            <v>Total Non-Traditional Revenue</v>
          </cell>
          <cell r="B32">
            <v>593.53780333333327</v>
          </cell>
          <cell r="C32">
            <v>598.81914333333361</v>
          </cell>
          <cell r="D32">
            <v>580.96972333333372</v>
          </cell>
          <cell r="E32">
            <v>582.08657333333304</v>
          </cell>
          <cell r="F32">
            <v>552.24307666666698</v>
          </cell>
          <cell r="G32">
            <v>502.196253333333</v>
          </cell>
          <cell r="H32">
            <v>574.02164333333303</v>
          </cell>
          <cell r="I32">
            <v>671.23950999999988</v>
          </cell>
          <cell r="J32">
            <v>609.03150333333315</v>
          </cell>
          <cell r="K32">
            <v>670.62608666666642</v>
          </cell>
          <cell r="L32">
            <v>521.53721333333374</v>
          </cell>
          <cell r="M32">
            <v>548.71718333333308</v>
          </cell>
          <cell r="N32">
            <v>7005.0257133333334</v>
          </cell>
        </row>
        <row r="34">
          <cell r="A34" t="str">
            <v>Excelon Transmission Upgrade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6">
          <cell r="A36" t="str">
            <v>Electric Environmental Tracker (EERM)</v>
          </cell>
          <cell r="B36">
            <v>496.44705714313</v>
          </cell>
          <cell r="C36">
            <v>459.93441749998004</v>
          </cell>
          <cell r="D36">
            <v>487.325901708961</v>
          </cell>
          <cell r="E36">
            <v>449.023156415313</v>
          </cell>
          <cell r="F36">
            <v>2593.0299446067602</v>
          </cell>
          <cell r="G36">
            <v>2740.8496261575401</v>
          </cell>
          <cell r="H36">
            <v>2985.2553841721901</v>
          </cell>
          <cell r="I36">
            <v>2950.1773333321999</v>
          </cell>
          <cell r="J36">
            <v>2719.1875812369799</v>
          </cell>
          <cell r="K36">
            <v>2588.8561471438197</v>
          </cell>
          <cell r="L36">
            <v>2554.67052123126</v>
          </cell>
          <cell r="M36">
            <v>2644.1442154680299</v>
          </cell>
          <cell r="N36">
            <v>23668.901286116165</v>
          </cell>
        </row>
        <row r="37">
          <cell r="A37" t="str">
            <v>Electric Environmental Tracker (ECRM)</v>
          </cell>
          <cell r="B37">
            <v>5721.2655885906797</v>
          </cell>
          <cell r="C37">
            <v>5300.4785061954399</v>
          </cell>
          <cell r="D37">
            <v>5616.1495405391497</v>
          </cell>
          <cell r="E37">
            <v>5174.7325244767098</v>
          </cell>
          <cell r="F37">
            <v>5669.9691473389294</v>
          </cell>
          <cell r="G37">
            <v>5993.1945059606596</v>
          </cell>
          <cell r="H37">
            <v>6527.6168369704901</v>
          </cell>
          <cell r="I37">
            <v>6450.9144963649796</v>
          </cell>
          <cell r="J37">
            <v>5945.82786192196</v>
          </cell>
          <cell r="K37">
            <v>5660.8426415338699</v>
          </cell>
          <cell r="L37">
            <v>6236.6135642619602</v>
          </cell>
          <cell r="M37">
            <v>6455.0420662876095</v>
          </cell>
          <cell r="N37">
            <v>70752.647280442441</v>
          </cell>
        </row>
        <row r="38">
          <cell r="A38" t="str">
            <v>Senate Bill 251</v>
          </cell>
          <cell r="B38">
            <v>146.99791177238399</v>
          </cell>
          <cell r="C38">
            <v>135.77137965937598</v>
          </cell>
          <cell r="D38">
            <v>143.85727073529603</v>
          </cell>
          <cell r="E38">
            <v>132.55040528798199</v>
          </cell>
          <cell r="F38">
            <v>139.43411780737</v>
          </cell>
          <cell r="G38">
            <v>147.38277529760401</v>
          </cell>
          <cell r="H38">
            <v>160.52512304669</v>
          </cell>
          <cell r="I38">
            <v>158.257275635063</v>
          </cell>
          <cell r="J38">
            <v>145.86622088279901</v>
          </cell>
          <cell r="K38">
            <v>138.87481143220299</v>
          </cell>
          <cell r="L38">
            <v>137.040981322509</v>
          </cell>
          <cell r="M38">
            <v>141.84064639041299</v>
          </cell>
          <cell r="N38">
            <v>1728.3989192696888</v>
          </cell>
        </row>
        <row r="39">
          <cell r="A39" t="str">
            <v>Infrastructure Capital Tracker</v>
          </cell>
          <cell r="B39">
            <v>163.84098999999998</v>
          </cell>
          <cell r="C39">
            <v>163.84098999999998</v>
          </cell>
          <cell r="D39">
            <v>163.84098999999998</v>
          </cell>
          <cell r="E39">
            <v>163.84098999999998</v>
          </cell>
          <cell r="F39">
            <v>163.84098999999998</v>
          </cell>
          <cell r="G39">
            <v>409.95493146779</v>
          </cell>
          <cell r="H39">
            <v>409.95493146779</v>
          </cell>
          <cell r="I39">
            <v>409.95493146779</v>
          </cell>
          <cell r="J39">
            <v>409.95493146779</v>
          </cell>
          <cell r="K39">
            <v>409.95493146779</v>
          </cell>
          <cell r="L39">
            <v>409.95493146779</v>
          </cell>
          <cell r="M39">
            <v>893.48811380562597</v>
          </cell>
          <cell r="N39">
            <v>4172.4226526123666</v>
          </cell>
        </row>
        <row r="40">
          <cell r="A40" t="str">
            <v>Infrastructure Expense Tracker</v>
          </cell>
          <cell r="B40">
            <v>0.14050000000000001</v>
          </cell>
          <cell r="C40">
            <v>0.14050000000000001</v>
          </cell>
          <cell r="D40">
            <v>0.14050000000000001</v>
          </cell>
          <cell r="E40">
            <v>0.14050000000000001</v>
          </cell>
          <cell r="F40">
            <v>0.14050000000000001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128.15358134093898</v>
          </cell>
          <cell r="N40">
            <v>128.85608134093897</v>
          </cell>
        </row>
        <row r="41">
          <cell r="A41" t="str">
            <v>Total Electric Environmental Tracker</v>
          </cell>
          <cell r="B41">
            <v>6528.6920475061943</v>
          </cell>
          <cell r="C41">
            <v>6060.1657933547958</v>
          </cell>
          <cell r="D41">
            <v>6411.3142029834071</v>
          </cell>
          <cell r="E41">
            <v>5920.2875761800051</v>
          </cell>
          <cell r="F41">
            <v>8566.4146997530606</v>
          </cell>
          <cell r="G41">
            <v>9291.3818388835953</v>
          </cell>
          <cell r="H41">
            <v>10083.352275657158</v>
          </cell>
          <cell r="I41">
            <v>9969.3040368000329</v>
          </cell>
          <cell r="J41">
            <v>9220.8365955095287</v>
          </cell>
          <cell r="K41">
            <v>8798.5285315776819</v>
          </cell>
          <cell r="L41">
            <v>9338.2799982835186</v>
          </cell>
          <cell r="M41">
            <v>10262.668623292619</v>
          </cell>
          <cell r="N41">
            <v>100451.2262197816</v>
          </cell>
        </row>
        <row r="43">
          <cell r="A43" t="str">
            <v>DSM Tracker/Layer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RTO Tracker</v>
          </cell>
          <cell r="B44">
            <v>1826.7380504</v>
          </cell>
          <cell r="C44">
            <v>1684.5726314000001</v>
          </cell>
          <cell r="D44">
            <v>1807.7234389</v>
          </cell>
          <cell r="E44">
            <v>1609.7440286999999</v>
          </cell>
          <cell r="F44">
            <v>1798.1463244000001</v>
          </cell>
          <cell r="G44">
            <v>1969.2703256999998</v>
          </cell>
          <cell r="H44">
            <v>2150.6797171999997</v>
          </cell>
          <cell r="I44">
            <v>2126.1280806999998</v>
          </cell>
          <cell r="J44">
            <v>1924.2579785</v>
          </cell>
          <cell r="K44">
            <v>1743.7032148999999</v>
          </cell>
          <cell r="L44">
            <v>1707.4620822000002</v>
          </cell>
          <cell r="M44">
            <v>1781.2996527</v>
          </cell>
          <cell r="N44">
            <v>22129.7255257</v>
          </cell>
        </row>
        <row r="45">
          <cell r="A45" t="str">
            <v>MVP Tracker</v>
          </cell>
          <cell r="B45">
            <v>1644.60758667959</v>
          </cell>
          <cell r="C45">
            <v>1502.15527323525</v>
          </cell>
          <cell r="D45">
            <v>1476.7974688404399</v>
          </cell>
          <cell r="E45">
            <v>1372.8951009078601</v>
          </cell>
          <cell r="F45">
            <v>1550.53279361367</v>
          </cell>
          <cell r="G45">
            <v>1683.97491269283</v>
          </cell>
          <cell r="H45">
            <v>2013.3032193946001</v>
          </cell>
          <cell r="I45">
            <v>1756.3796180450399</v>
          </cell>
          <cell r="J45">
            <v>1485.82667205448</v>
          </cell>
          <cell r="K45">
            <v>1467.8823187196199</v>
          </cell>
          <cell r="L45">
            <v>1469.2129381406401</v>
          </cell>
          <cell r="M45">
            <v>1585.2809693510901</v>
          </cell>
          <cell r="N45">
            <v>19008.848871675109</v>
          </cell>
        </row>
        <row r="47">
          <cell r="A47" t="str">
            <v>Fuel Handling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Purchased Power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MISO Day 2 Costs - Non-trackable RNU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 xml:space="preserve">MISO Day 2 Costs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Non-Trackable Capacity Purchases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Non-Recoverable Electric Purchases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FAC 71 Settlement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Electric Reserve for Financial Transactions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Total Non-Trackable Revenue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7">
          <cell r="A57" t="str">
            <v>FAC Adjustments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9">
          <cell r="A59" t="str">
            <v>Retail Services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1">
          <cell r="A61" t="str">
            <v>Revenue Initiatives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3">
          <cell r="A63" t="str">
            <v>TOTAL OPERATING REVENUE</v>
          </cell>
          <cell r="B63">
            <v>147959.15107798099</v>
          </cell>
          <cell r="C63">
            <v>134148.81676453381</v>
          </cell>
          <cell r="D63">
            <v>138837.73684973177</v>
          </cell>
          <cell r="E63">
            <v>126400.37906518993</v>
          </cell>
          <cell r="F63">
            <v>137520.81902387954</v>
          </cell>
          <cell r="G63">
            <v>145366.13325223167</v>
          </cell>
          <cell r="H63">
            <v>164239.20904386608</v>
          </cell>
          <cell r="I63">
            <v>160662.03396056991</v>
          </cell>
          <cell r="J63">
            <v>141483.47148879204</v>
          </cell>
          <cell r="K63">
            <v>137481.96707070264</v>
          </cell>
          <cell r="L63">
            <v>134320.03080129388</v>
          </cell>
          <cell r="M63">
            <v>143520.15148702214</v>
          </cell>
          <cell r="N63">
            <v>1711939.8998857944</v>
          </cell>
        </row>
        <row r="65">
          <cell r="A65" t="str">
            <v>TOTAL REVENUE FROM KHALIX</v>
          </cell>
        </row>
      </sheetData>
      <sheetData sheetId="44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  <cell r="N6" t="str">
            <v>Total 2015</v>
          </cell>
        </row>
        <row r="9">
          <cell r="A9" t="str">
            <v>Residential</v>
          </cell>
          <cell r="B9">
            <v>27410.256140400001</v>
          </cell>
          <cell r="C9">
            <v>22620.136545599998</v>
          </cell>
          <cell r="D9">
            <v>22579.7897619</v>
          </cell>
          <cell r="E9">
            <v>19496.135379700001</v>
          </cell>
          <cell r="F9">
            <v>21673.829842200004</v>
          </cell>
          <cell r="G9">
            <v>27513.345774900001</v>
          </cell>
          <cell r="H9">
            <v>32923.658516399992</v>
          </cell>
          <cell r="I9">
            <v>31288.806553499995</v>
          </cell>
          <cell r="J9">
            <v>23932.151198</v>
          </cell>
          <cell r="K9">
            <v>21943.053071699997</v>
          </cell>
          <cell r="L9">
            <v>21839.166136300002</v>
          </cell>
          <cell r="M9">
            <v>25407.022075700002</v>
          </cell>
          <cell r="N9">
            <v>298627.35099630005</v>
          </cell>
        </row>
        <row r="10">
          <cell r="A10" t="str">
            <v>Commercial</v>
          </cell>
          <cell r="B10">
            <v>23725.856210800004</v>
          </cell>
          <cell r="C10">
            <v>22539.258811300006</v>
          </cell>
          <cell r="D10">
            <v>23784.898673</v>
          </cell>
          <cell r="E10">
            <v>22275.484925099998</v>
          </cell>
          <cell r="F10">
            <v>24539.278978699997</v>
          </cell>
          <cell r="G10">
            <v>24874.3814375</v>
          </cell>
          <cell r="H10">
            <v>28481.376835699997</v>
          </cell>
          <cell r="I10">
            <v>28346.017519699999</v>
          </cell>
          <cell r="J10">
            <v>25107.633736399999</v>
          </cell>
          <cell r="K10">
            <v>25066.209161700001</v>
          </cell>
          <cell r="L10">
            <v>23135.338562199999</v>
          </cell>
          <cell r="M10">
            <v>23338.2966093</v>
          </cell>
          <cell r="N10">
            <v>295214.03146140004</v>
          </cell>
        </row>
        <row r="11">
          <cell r="A11" t="str">
            <v>Industrial</v>
          </cell>
          <cell r="B11">
            <v>30389.226878899961</v>
          </cell>
          <cell r="C11">
            <v>30293.472811099968</v>
          </cell>
          <cell r="D11">
            <v>31775.495372699959</v>
          </cell>
          <cell r="E11">
            <v>29781.925387299958</v>
          </cell>
          <cell r="F11">
            <v>31558.73478259996</v>
          </cell>
          <cell r="G11">
            <v>29085.916072799959</v>
          </cell>
          <cell r="H11">
            <v>30874.225942899968</v>
          </cell>
          <cell r="I11">
            <v>31142.249696399973</v>
          </cell>
          <cell r="J11">
            <v>29444.072904999961</v>
          </cell>
          <cell r="K11">
            <v>32289.014151199961</v>
          </cell>
          <cell r="L11">
            <v>30287.291696199969</v>
          </cell>
          <cell r="M11">
            <v>30556.948833399958</v>
          </cell>
          <cell r="N11">
            <v>367478.57453049958</v>
          </cell>
        </row>
        <row r="12">
          <cell r="A12" t="str">
            <v>Total Retail Margin</v>
          </cell>
          <cell r="B12">
            <v>81525.339230099969</v>
          </cell>
          <cell r="C12">
            <v>75452.868167999972</v>
          </cell>
          <cell r="D12">
            <v>78140.183807599969</v>
          </cell>
          <cell r="E12">
            <v>71553.545692099957</v>
          </cell>
          <cell r="F12">
            <v>77771.843603499961</v>
          </cell>
          <cell r="G12">
            <v>81473.643285199956</v>
          </cell>
          <cell r="H12">
            <v>92279.26129499996</v>
          </cell>
          <cell r="I12">
            <v>90777.073769599971</v>
          </cell>
          <cell r="J12">
            <v>78483.857839399963</v>
          </cell>
          <cell r="K12">
            <v>79298.276384599958</v>
          </cell>
          <cell r="L12">
            <v>75261.796394699966</v>
          </cell>
          <cell r="M12">
            <v>79302.267518399967</v>
          </cell>
          <cell r="N12">
            <v>961319.95698819961</v>
          </cell>
        </row>
        <row r="14">
          <cell r="A14" t="str">
            <v>Bulk Power</v>
          </cell>
          <cell r="B14">
            <v>1593.9449407305799</v>
          </cell>
          <cell r="C14">
            <v>343.06780116938</v>
          </cell>
          <cell r="D14">
            <v>326.26046947541499</v>
          </cell>
          <cell r="E14">
            <v>305.99221617757303</v>
          </cell>
          <cell r="F14">
            <v>541.24293551103005</v>
          </cell>
          <cell r="G14">
            <v>480.80058317627004</v>
          </cell>
          <cell r="H14">
            <v>551.56967040875998</v>
          </cell>
          <cell r="I14">
            <v>516.86192107467002</v>
          </cell>
          <cell r="J14">
            <v>0</v>
          </cell>
          <cell r="K14">
            <v>0</v>
          </cell>
          <cell r="L14">
            <v>0</v>
          </cell>
          <cell r="M14">
            <v>739.00546227630991</v>
          </cell>
          <cell r="N14">
            <v>5398.7459999999883</v>
          </cell>
        </row>
        <row r="15">
          <cell r="A15" t="str">
            <v>Transmission</v>
          </cell>
          <cell r="B15">
            <v>1127.1529775741601</v>
          </cell>
          <cell r="C15">
            <v>1050.21146666509</v>
          </cell>
          <cell r="D15">
            <v>1057.6176980145001</v>
          </cell>
          <cell r="E15">
            <v>916.14219915043395</v>
          </cell>
          <cell r="F15">
            <v>1159.19535252132</v>
          </cell>
          <cell r="G15">
            <v>1351.4709450847899</v>
          </cell>
          <cell r="H15">
            <v>1541.1706886961499</v>
          </cell>
          <cell r="I15">
            <v>1536.9583232616701</v>
          </cell>
          <cell r="J15">
            <v>1343.96681799475</v>
          </cell>
          <cell r="K15">
            <v>1101.05832063875</v>
          </cell>
          <cell r="L15">
            <v>1046.43773393639</v>
          </cell>
          <cell r="M15">
            <v>1124.1849949598602</v>
          </cell>
          <cell r="N15">
            <v>14355.567518497863</v>
          </cell>
        </row>
        <row r="16">
          <cell r="A16" t="str">
            <v>Total Wholesale Margin</v>
          </cell>
          <cell r="B16">
            <v>2721.0979183047402</v>
          </cell>
          <cell r="C16">
            <v>1393.2792678344699</v>
          </cell>
          <cell r="D16">
            <v>1383.8781674899151</v>
          </cell>
          <cell r="E16">
            <v>1222.134415328007</v>
          </cell>
          <cell r="F16">
            <v>1700.4382880323501</v>
          </cell>
          <cell r="G16">
            <v>1832.27152826106</v>
          </cell>
          <cell r="H16">
            <v>2092.7403591049097</v>
          </cell>
          <cell r="I16">
            <v>2053.8202443363402</v>
          </cell>
          <cell r="J16">
            <v>1343.96681799475</v>
          </cell>
          <cell r="K16">
            <v>1101.05832063875</v>
          </cell>
          <cell r="L16">
            <v>1046.43773393639</v>
          </cell>
          <cell r="M16">
            <v>1863.19045723617</v>
          </cell>
          <cell r="N16">
            <v>19754.313518497853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638.18433290000007</v>
          </cell>
          <cell r="C19">
            <v>655.15197260000002</v>
          </cell>
          <cell r="D19">
            <v>656.39155840000001</v>
          </cell>
          <cell r="E19">
            <v>656.61380020000001</v>
          </cell>
          <cell r="F19">
            <v>619.08534900000006</v>
          </cell>
          <cell r="G19">
            <v>626.34789969999997</v>
          </cell>
          <cell r="H19">
            <v>630.31836699999997</v>
          </cell>
          <cell r="I19">
            <v>619.86367419999999</v>
          </cell>
          <cell r="J19">
            <v>615.13118889999998</v>
          </cell>
          <cell r="K19">
            <v>621.45251569999994</v>
          </cell>
          <cell r="L19">
            <v>651.79261410000004</v>
          </cell>
          <cell r="M19">
            <v>654.20255729999997</v>
          </cell>
          <cell r="N19">
            <v>7644.5358299999998</v>
          </cell>
        </row>
        <row r="20">
          <cell r="A20" t="str">
            <v>Public Authority</v>
          </cell>
          <cell r="B20">
            <v>104.56288670000001</v>
          </cell>
          <cell r="C20">
            <v>98.649552200000002</v>
          </cell>
          <cell r="D20">
            <v>112.59036479999999</v>
          </cell>
          <cell r="E20">
            <v>93.206310700000003</v>
          </cell>
          <cell r="F20">
            <v>89.86132880000001</v>
          </cell>
          <cell r="G20">
            <v>97.293370299999992</v>
          </cell>
          <cell r="H20">
            <v>85.976197400000004</v>
          </cell>
          <cell r="I20">
            <v>80.151978200000002</v>
          </cell>
          <cell r="J20">
            <v>76.876066199999997</v>
          </cell>
          <cell r="K20">
            <v>71.066644299999993</v>
          </cell>
          <cell r="L20">
            <v>76.063786699999994</v>
          </cell>
          <cell r="M20">
            <v>85.465398400000012</v>
          </cell>
          <cell r="N20">
            <v>1071.7638847000001</v>
          </cell>
        </row>
        <row r="21">
          <cell r="A21" t="str">
            <v>Railroad</v>
          </cell>
          <cell r="B21">
            <v>127.77220010000001</v>
          </cell>
          <cell r="C21">
            <v>133.90936929999998</v>
          </cell>
          <cell r="D21">
            <v>124.4409259</v>
          </cell>
          <cell r="E21">
            <v>124.04181299999999</v>
          </cell>
          <cell r="F21">
            <v>98.563765599999996</v>
          </cell>
          <cell r="G21">
            <v>94.082131700000005</v>
          </cell>
          <cell r="H21">
            <v>100.2437599</v>
          </cell>
          <cell r="I21">
            <v>101.19955920000001</v>
          </cell>
          <cell r="J21">
            <v>85.150767200000004</v>
          </cell>
          <cell r="K21">
            <v>81.486591700000005</v>
          </cell>
          <cell r="L21">
            <v>126.79366419999999</v>
          </cell>
          <cell r="M21">
            <v>112.814161</v>
          </cell>
          <cell r="N21">
            <v>1310.4987087999998</v>
          </cell>
        </row>
        <row r="22">
          <cell r="A22" t="str">
            <v>Interdepartmental</v>
          </cell>
          <cell r="B22">
            <v>70.821404599999994</v>
          </cell>
          <cell r="C22">
            <v>84.014800499999993</v>
          </cell>
          <cell r="D22">
            <v>64.275855199999995</v>
          </cell>
          <cell r="E22">
            <v>80.067441500000001</v>
          </cell>
          <cell r="F22">
            <v>296.80568170000004</v>
          </cell>
          <cell r="G22">
            <v>203.58388349999998</v>
          </cell>
          <cell r="H22">
            <v>53.433136400000002</v>
          </cell>
          <cell r="I22">
            <v>85.212269000000006</v>
          </cell>
          <cell r="J22">
            <v>78.826320699999997</v>
          </cell>
          <cell r="K22">
            <v>78.983553000000001</v>
          </cell>
          <cell r="L22">
            <v>84.913778500000006</v>
          </cell>
          <cell r="M22">
            <v>89.917675099999997</v>
          </cell>
          <cell r="N22">
            <v>1270.8557996999998</v>
          </cell>
        </row>
        <row r="23">
          <cell r="A23" t="str">
            <v>Other</v>
          </cell>
          <cell r="B23">
            <v>1.9220017999998618</v>
          </cell>
          <cell r="C23">
            <v>1.8610198999999739</v>
          </cell>
          <cell r="D23">
            <v>1.9408813000000009</v>
          </cell>
          <cell r="E23">
            <v>1.911545500000102</v>
          </cell>
          <cell r="F23">
            <v>1.9547638999997616</v>
          </cell>
          <cell r="G23">
            <v>2.3507977000001574</v>
          </cell>
          <cell r="H23">
            <v>2.4062916000000314</v>
          </cell>
          <cell r="I23">
            <v>2.3954124000000547</v>
          </cell>
          <cell r="J23">
            <v>1.9330424000000903</v>
          </cell>
          <cell r="K23">
            <v>1.9415150000000949</v>
          </cell>
          <cell r="L23">
            <v>1.8900353999999879</v>
          </cell>
          <cell r="M23">
            <v>1.9248900999999705</v>
          </cell>
          <cell r="N23">
            <v>24.432197000000087</v>
          </cell>
        </row>
        <row r="24">
          <cell r="A24" t="str">
            <v>Total Other Margin</v>
          </cell>
          <cell r="B24">
            <v>943.26282609999998</v>
          </cell>
          <cell r="C24">
            <v>973.58671449999997</v>
          </cell>
          <cell r="D24">
            <v>959.63958560000003</v>
          </cell>
          <cell r="E24">
            <v>955.84091090000004</v>
          </cell>
          <cell r="F24">
            <v>1106.2708889999999</v>
          </cell>
          <cell r="G24">
            <v>1023.6580829000001</v>
          </cell>
          <cell r="H24">
            <v>872.3777523</v>
          </cell>
          <cell r="I24">
            <v>888.82289300000002</v>
          </cell>
          <cell r="J24">
            <v>857.91738540000006</v>
          </cell>
          <cell r="K24">
            <v>854.93081970000003</v>
          </cell>
          <cell r="L24">
            <v>941.45387890000006</v>
          </cell>
          <cell r="M24">
            <v>944.32468189999997</v>
          </cell>
          <cell r="N24">
            <v>11322.086420199999</v>
          </cell>
        </row>
        <row r="26">
          <cell r="A26" t="str">
            <v>Rent</v>
          </cell>
          <cell r="B26">
            <v>154.06903</v>
          </cell>
          <cell r="C26">
            <v>157.35830999999999</v>
          </cell>
          <cell r="D26">
            <v>178.45189000000002</v>
          </cell>
          <cell r="E26">
            <v>166.48858000000001</v>
          </cell>
          <cell r="F26">
            <v>170.43583999999998</v>
          </cell>
          <cell r="G26">
            <v>169.82691</v>
          </cell>
          <cell r="H26">
            <v>172.9006</v>
          </cell>
          <cell r="I26">
            <v>166.10816</v>
          </cell>
          <cell r="J26">
            <v>174.29972000000001</v>
          </cell>
          <cell r="K26">
            <v>196.20105999999998</v>
          </cell>
          <cell r="L26">
            <v>192.94012000000001</v>
          </cell>
          <cell r="M26">
            <v>196.06830000000002</v>
          </cell>
          <cell r="N26">
            <v>2095.1485200000002</v>
          </cell>
        </row>
        <row r="27">
          <cell r="A27" t="str">
            <v>Forfeited Discounts</v>
          </cell>
          <cell r="B27">
            <v>369.14721000000003</v>
          </cell>
          <cell r="C27">
            <v>375.756936666667</v>
          </cell>
          <cell r="D27">
            <v>325.55366666666703</v>
          </cell>
          <cell r="E27">
            <v>328.99783333333301</v>
          </cell>
          <cell r="F27">
            <v>294.38699666666702</v>
          </cell>
          <cell r="G27">
            <v>257.09772333333302</v>
          </cell>
          <cell r="H27">
            <v>335.38698333333298</v>
          </cell>
          <cell r="I27">
            <v>424.56973999999997</v>
          </cell>
          <cell r="J27">
            <v>358.85135333333307</v>
          </cell>
          <cell r="K27">
            <v>389.13239333333303</v>
          </cell>
          <cell r="L27">
            <v>268.196936666667</v>
          </cell>
          <cell r="M27">
            <v>290.13995333333304</v>
          </cell>
          <cell r="N27">
            <v>4017.2177266666658</v>
          </cell>
        </row>
        <row r="28">
          <cell r="A28" t="str">
            <v>Emission Allowance Sales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Reconnect</v>
          </cell>
          <cell r="B29">
            <v>4.3716666666666706</v>
          </cell>
          <cell r="C29">
            <v>4.1783333333333301</v>
          </cell>
          <cell r="D29">
            <v>3.7083333333333304</v>
          </cell>
          <cell r="E29">
            <v>4.5733333333333306</v>
          </cell>
          <cell r="F29">
            <v>4.3499999999999996</v>
          </cell>
          <cell r="G29">
            <v>5.27</v>
          </cell>
          <cell r="H29">
            <v>5.6583333333333306</v>
          </cell>
          <cell r="I29">
            <v>4.96</v>
          </cell>
          <cell r="J29">
            <v>6.3733333333333304</v>
          </cell>
          <cell r="K29">
            <v>5.5733333333333306</v>
          </cell>
          <cell r="L29">
            <v>5.4816666666666709</v>
          </cell>
          <cell r="M29">
            <v>4.24</v>
          </cell>
          <cell r="N29">
            <v>58.738333333333323</v>
          </cell>
        </row>
        <row r="30">
          <cell r="A30" t="str">
            <v>Turn On</v>
          </cell>
          <cell r="B30">
            <v>57.842053333333304</v>
          </cell>
          <cell r="C30">
            <v>55.246256666666696</v>
          </cell>
          <cell r="D30">
            <v>67.238873333333288</v>
          </cell>
          <cell r="E30">
            <v>75.131083333333294</v>
          </cell>
          <cell r="F30">
            <v>75.243093333333292</v>
          </cell>
          <cell r="G30">
            <v>62.320540000000001</v>
          </cell>
          <cell r="H30">
            <v>52.173940000000002</v>
          </cell>
          <cell r="I30">
            <v>67.361463333333305</v>
          </cell>
          <cell r="J30">
            <v>61.414650000000002</v>
          </cell>
          <cell r="K30">
            <v>70.770246666666708</v>
          </cell>
          <cell r="L30">
            <v>48.232300000000002</v>
          </cell>
          <cell r="M30">
            <v>51.129599999999996</v>
          </cell>
          <cell r="N30">
            <v>744.10410000000002</v>
          </cell>
        </row>
        <row r="31">
          <cell r="A31" t="str">
            <v>NSF</v>
          </cell>
          <cell r="B31">
            <v>8.1078433333333297</v>
          </cell>
          <cell r="C31">
            <v>6.2793066666666704</v>
          </cell>
          <cell r="D31">
            <v>6.0169600000000001</v>
          </cell>
          <cell r="E31">
            <v>6.8957433333333302</v>
          </cell>
          <cell r="F31">
            <v>7.8271466666666702</v>
          </cell>
          <cell r="G31">
            <v>7.6810799999999997</v>
          </cell>
          <cell r="H31">
            <v>7.9017866666666707</v>
          </cell>
          <cell r="I31">
            <v>8.2401466666666696</v>
          </cell>
          <cell r="J31">
            <v>8.092446666666671</v>
          </cell>
          <cell r="K31">
            <v>8.94905333333333</v>
          </cell>
          <cell r="L31">
            <v>6.6861900000000007</v>
          </cell>
          <cell r="M31">
            <v>7.1393300000000002</v>
          </cell>
          <cell r="N31">
            <v>89.817033333333342</v>
          </cell>
        </row>
        <row r="32">
          <cell r="A32" t="str">
            <v>Total Non-Traditional Revenue</v>
          </cell>
          <cell r="B32">
            <v>593.53780333333327</v>
          </cell>
          <cell r="C32">
            <v>598.81914333333361</v>
          </cell>
          <cell r="D32">
            <v>580.96972333333372</v>
          </cell>
          <cell r="E32">
            <v>582.08657333333304</v>
          </cell>
          <cell r="F32">
            <v>552.24307666666698</v>
          </cell>
          <cell r="G32">
            <v>502.196253333333</v>
          </cell>
          <cell r="H32">
            <v>574.02164333333303</v>
          </cell>
          <cell r="I32">
            <v>671.23950999999988</v>
          </cell>
          <cell r="J32">
            <v>609.03150333333315</v>
          </cell>
          <cell r="K32">
            <v>670.62608666666642</v>
          </cell>
          <cell r="L32">
            <v>521.53721333333374</v>
          </cell>
          <cell r="M32">
            <v>548.71718333333308</v>
          </cell>
          <cell r="N32">
            <v>7005.0257133333334</v>
          </cell>
        </row>
        <row r="34">
          <cell r="A34" t="str">
            <v>Excelon Transmission Upgrade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6">
          <cell r="A36" t="str">
            <v>Electric Environmental Tracker (EERM)</v>
          </cell>
          <cell r="B36">
            <v>496.44705714313</v>
          </cell>
          <cell r="C36">
            <v>459.93441749998004</v>
          </cell>
          <cell r="D36">
            <v>487.325901708961</v>
          </cell>
          <cell r="E36">
            <v>449.023156415313</v>
          </cell>
          <cell r="F36">
            <v>2593.0299446067602</v>
          </cell>
          <cell r="G36">
            <v>2740.8496261575401</v>
          </cell>
          <cell r="H36">
            <v>2985.2553841721901</v>
          </cell>
          <cell r="I36">
            <v>2950.1773333321999</v>
          </cell>
          <cell r="J36">
            <v>2719.1875812369799</v>
          </cell>
          <cell r="K36">
            <v>2588.8561471438197</v>
          </cell>
          <cell r="L36">
            <v>2554.67052123126</v>
          </cell>
          <cell r="M36">
            <v>2644.1442154680299</v>
          </cell>
          <cell r="N36">
            <v>23668.901286116165</v>
          </cell>
        </row>
        <row r="37">
          <cell r="A37" t="str">
            <v>Electric Environmental Tracker (ECRM)</v>
          </cell>
          <cell r="B37">
            <v>5721.2655885906797</v>
          </cell>
          <cell r="C37">
            <v>5300.4785061954399</v>
          </cell>
          <cell r="D37">
            <v>5616.1495405391497</v>
          </cell>
          <cell r="E37">
            <v>5174.7325244767098</v>
          </cell>
          <cell r="F37">
            <v>5669.9691473389294</v>
          </cell>
          <cell r="G37">
            <v>5993.1945059606596</v>
          </cell>
          <cell r="H37">
            <v>6527.6168369704901</v>
          </cell>
          <cell r="I37">
            <v>6450.9144963649796</v>
          </cell>
          <cell r="J37">
            <v>5945.82786192196</v>
          </cell>
          <cell r="K37">
            <v>5660.8426415338699</v>
          </cell>
          <cell r="L37">
            <v>6236.6135642619602</v>
          </cell>
          <cell r="M37">
            <v>6455.0420662876095</v>
          </cell>
          <cell r="N37">
            <v>70752.647280442441</v>
          </cell>
        </row>
        <row r="38">
          <cell r="A38" t="str">
            <v>Senate Bill 251</v>
          </cell>
          <cell r="B38">
            <v>146.99791177238399</v>
          </cell>
          <cell r="C38">
            <v>135.77137965937598</v>
          </cell>
          <cell r="D38">
            <v>143.85727073529603</v>
          </cell>
          <cell r="E38">
            <v>132.55040528798199</v>
          </cell>
          <cell r="F38">
            <v>139.43411780737</v>
          </cell>
          <cell r="G38">
            <v>147.38277529760401</v>
          </cell>
          <cell r="H38">
            <v>160.52512304669</v>
          </cell>
          <cell r="I38">
            <v>158.257275635063</v>
          </cell>
          <cell r="J38">
            <v>145.86622088279901</v>
          </cell>
          <cell r="K38">
            <v>138.87481143220299</v>
          </cell>
          <cell r="L38">
            <v>137.040981322509</v>
          </cell>
          <cell r="M38">
            <v>141.84064639041299</v>
          </cell>
          <cell r="N38">
            <v>1728.3989192696888</v>
          </cell>
        </row>
        <row r="39">
          <cell r="A39" t="str">
            <v>Infrastructure Capital Tracker</v>
          </cell>
          <cell r="B39">
            <v>163.84098999999998</v>
          </cell>
          <cell r="C39">
            <v>163.84098999999998</v>
          </cell>
          <cell r="D39">
            <v>163.84098999999998</v>
          </cell>
          <cell r="E39">
            <v>163.84098999999998</v>
          </cell>
          <cell r="F39">
            <v>163.84098999999998</v>
          </cell>
          <cell r="G39">
            <v>409.95493146779</v>
          </cell>
          <cell r="H39">
            <v>409.95493146779</v>
          </cell>
          <cell r="I39">
            <v>409.95493146779</v>
          </cell>
          <cell r="J39">
            <v>409.95493146779</v>
          </cell>
          <cell r="K39">
            <v>409.95493146779</v>
          </cell>
          <cell r="L39">
            <v>409.95493146779</v>
          </cell>
          <cell r="M39">
            <v>893.48811380562597</v>
          </cell>
          <cell r="N39">
            <v>4172.4226526123666</v>
          </cell>
        </row>
        <row r="40">
          <cell r="A40" t="str">
            <v>Infrastructure Expense Tracker</v>
          </cell>
          <cell r="B40">
            <v>0.14050000000000001</v>
          </cell>
          <cell r="C40">
            <v>0.14050000000000001</v>
          </cell>
          <cell r="D40">
            <v>0.14050000000000001</v>
          </cell>
          <cell r="E40">
            <v>0.14050000000000001</v>
          </cell>
          <cell r="F40">
            <v>0.14050000000000001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128.15358134093898</v>
          </cell>
          <cell r="N40">
            <v>128.85608134093897</v>
          </cell>
        </row>
        <row r="41">
          <cell r="A41" t="str">
            <v>Total Electric Environmental Tracker</v>
          </cell>
          <cell r="B41">
            <v>6528.6920475061943</v>
          </cell>
          <cell r="C41">
            <v>6060.1657933547958</v>
          </cell>
          <cell r="D41">
            <v>6411.3142029834071</v>
          </cell>
          <cell r="E41">
            <v>5920.2875761800051</v>
          </cell>
          <cell r="F41">
            <v>8566.4146997530606</v>
          </cell>
          <cell r="G41">
            <v>9291.3818388835953</v>
          </cell>
          <cell r="H41">
            <v>10083.352275657158</v>
          </cell>
          <cell r="I41">
            <v>9969.3040368000329</v>
          </cell>
          <cell r="J41">
            <v>9220.8365955095287</v>
          </cell>
          <cell r="K41">
            <v>8798.5285315776819</v>
          </cell>
          <cell r="L41">
            <v>9338.2799982835186</v>
          </cell>
          <cell r="M41">
            <v>10262.668623292619</v>
          </cell>
          <cell r="N41">
            <v>100451.2262197816</v>
          </cell>
        </row>
        <row r="43">
          <cell r="A43" t="str">
            <v>DSM Tracker/Layer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RTO Tracker</v>
          </cell>
          <cell r="B44">
            <v>1826.7380504</v>
          </cell>
          <cell r="C44">
            <v>1684.5726314000001</v>
          </cell>
          <cell r="D44">
            <v>1807.7234389</v>
          </cell>
          <cell r="E44">
            <v>1609.7440286999999</v>
          </cell>
          <cell r="F44">
            <v>1798.1463244000001</v>
          </cell>
          <cell r="G44">
            <v>1969.2703256999998</v>
          </cell>
          <cell r="H44">
            <v>2150.6797171999997</v>
          </cell>
          <cell r="I44">
            <v>2126.1280806999998</v>
          </cell>
          <cell r="J44">
            <v>1924.2579785</v>
          </cell>
          <cell r="K44">
            <v>1743.7032148999999</v>
          </cell>
          <cell r="L44">
            <v>1707.4620822000002</v>
          </cell>
          <cell r="M44">
            <v>1781.2996527</v>
          </cell>
          <cell r="N44">
            <v>22129.7255257</v>
          </cell>
        </row>
        <row r="45">
          <cell r="A45" t="str">
            <v>MVP Tracker</v>
          </cell>
          <cell r="B45">
            <v>1644.60758667959</v>
          </cell>
          <cell r="C45">
            <v>1502.15527323525</v>
          </cell>
          <cell r="D45">
            <v>1476.7974688404399</v>
          </cell>
          <cell r="E45">
            <v>1372.8951009078601</v>
          </cell>
          <cell r="F45">
            <v>1550.53279361367</v>
          </cell>
          <cell r="G45">
            <v>1683.97491269283</v>
          </cell>
          <cell r="H45">
            <v>2013.3032193946001</v>
          </cell>
          <cell r="I45">
            <v>1756.3796180450399</v>
          </cell>
          <cell r="J45">
            <v>1485.82667205448</v>
          </cell>
          <cell r="K45">
            <v>1467.8823187196199</v>
          </cell>
          <cell r="L45">
            <v>1469.2129381406401</v>
          </cell>
          <cell r="M45">
            <v>1585.2809693510901</v>
          </cell>
          <cell r="N45">
            <v>19008.848871675109</v>
          </cell>
        </row>
        <row r="47">
          <cell r="A47" t="str">
            <v>Fuel Handling</v>
          </cell>
          <cell r="B47">
            <v>-1715.3132622000001</v>
          </cell>
          <cell r="C47">
            <v>-1150.6622072999999</v>
          </cell>
          <cell r="D47">
            <v>-1046.2663912</v>
          </cell>
          <cell r="E47">
            <v>-945.26719559999992</v>
          </cell>
          <cell r="F47">
            <v>-1234.2012926</v>
          </cell>
          <cell r="G47">
            <v>-1444.9686677000002</v>
          </cell>
          <cell r="H47">
            <v>-1469.349635</v>
          </cell>
          <cell r="I47">
            <v>-1475.9012209</v>
          </cell>
          <cell r="J47">
            <v>-746.14984340000001</v>
          </cell>
          <cell r="K47">
            <v>-701.57744019999996</v>
          </cell>
          <cell r="L47">
            <v>-713.21226009999998</v>
          </cell>
          <cell r="M47">
            <v>-1447.1614156000001</v>
          </cell>
          <cell r="N47">
            <v>-14090.030831799999</v>
          </cell>
        </row>
        <row r="48">
          <cell r="A48" t="str">
            <v>Purchased Power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MISO Day 2 Costs - Non-trackable RNU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 xml:space="preserve">MISO Day 2 Costs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Non-Trackable Capacity Purchases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Non-Recoverable Electric Purchases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FAC 71 Settlement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Whiting Clean Energy Demand Charge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Electric Reserve for Financial Transactions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Total Non-Trackable Costs</v>
          </cell>
          <cell r="B56">
            <v>-1715.3132622000001</v>
          </cell>
          <cell r="C56">
            <v>-1150.6622072999999</v>
          </cell>
          <cell r="D56">
            <v>-1046.2663912</v>
          </cell>
          <cell r="E56">
            <v>-945.26719559999992</v>
          </cell>
          <cell r="F56">
            <v>-1234.2012926</v>
          </cell>
          <cell r="G56">
            <v>-1444.9686677000002</v>
          </cell>
          <cell r="H56">
            <v>-1469.349635</v>
          </cell>
          <cell r="I56">
            <v>-1475.9012209</v>
          </cell>
          <cell r="J56">
            <v>-746.14984340000001</v>
          </cell>
          <cell r="K56">
            <v>-701.57744019999996</v>
          </cell>
          <cell r="L56">
            <v>-713.21226009999998</v>
          </cell>
          <cell r="M56">
            <v>-1447.1614156000001</v>
          </cell>
          <cell r="N56">
            <v>-14090.030831799999</v>
          </cell>
        </row>
        <row r="58">
          <cell r="A58" t="str">
            <v>FAC Adjustments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0">
          <cell r="A60" t="str">
            <v>Retail Services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2">
          <cell r="A62" t="str">
            <v>Revenue Initiatives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TOTAL OPERATING MARGINS</v>
          </cell>
          <cell r="B64">
            <v>94067.962200223847</v>
          </cell>
          <cell r="C64">
            <v>86514.784784357806</v>
          </cell>
          <cell r="D64">
            <v>89714.240003547064</v>
          </cell>
          <cell r="E64">
            <v>82271.267101849182</v>
          </cell>
          <cell r="F64">
            <v>91811.688382365726</v>
          </cell>
          <cell r="G64">
            <v>96331.427559270771</v>
          </cell>
          <cell r="H64">
            <v>108596.38662698994</v>
          </cell>
          <cell r="I64">
            <v>106766.86693158139</v>
          </cell>
          <cell r="J64">
            <v>93179.544948792041</v>
          </cell>
          <cell r="K64">
            <v>93233.428236602704</v>
          </cell>
          <cell r="L64">
            <v>89572.967979393841</v>
          </cell>
          <cell r="M64">
            <v>94840.587670613182</v>
          </cell>
          <cell r="N64">
            <v>1126901.1524255874</v>
          </cell>
        </row>
        <row r="66">
          <cell r="A66" t="str">
            <v>TOTAL MARGIN FROM KHALIX</v>
          </cell>
          <cell r="B66">
            <v>94067.962200223861</v>
          </cell>
          <cell r="C66">
            <v>86514.784784357893</v>
          </cell>
          <cell r="D66">
            <v>89714.240003547093</v>
          </cell>
          <cell r="E66">
            <v>82271.267101849226</v>
          </cell>
          <cell r="F66">
            <v>91811.68838236577</v>
          </cell>
          <cell r="G66">
            <v>96331.4275592708</v>
          </cell>
          <cell r="H66">
            <v>108596.38662699</v>
          </cell>
          <cell r="I66">
            <v>106766.86693158101</v>
          </cell>
          <cell r="J66">
            <v>93179.544948792143</v>
          </cell>
          <cell r="K66">
            <v>93233.428236602718</v>
          </cell>
          <cell r="L66">
            <v>89572.967979393914</v>
          </cell>
          <cell r="M66">
            <v>94840.587670613211</v>
          </cell>
          <cell r="N66">
            <v>1126901.1524255876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3.7834979593753815E-10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C1" t="str">
            <v>Service Plan</v>
          </cell>
          <cell r="D1" t="str">
            <v>Class</v>
          </cell>
          <cell r="E1" t="str">
            <v>KWH</v>
          </cell>
          <cell r="F1" t="str">
            <v>Revenue</v>
          </cell>
          <cell r="G1" t="str">
            <v>Customers</v>
          </cell>
        </row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 t="str">
            <v>650</v>
          </cell>
          <cell r="D12" t="str">
            <v>01</v>
          </cell>
          <cell r="E12">
            <v>1793</v>
          </cell>
          <cell r="F12">
            <v>606.35</v>
          </cell>
          <cell r="G12">
            <v>12</v>
          </cell>
        </row>
        <row r="13">
          <cell r="C13" t="str">
            <v>611</v>
          </cell>
          <cell r="D13" t="str">
            <v>01</v>
          </cell>
          <cell r="E13">
            <v>244160538</v>
          </cell>
          <cell r="F13">
            <v>32071324.91</v>
          </cell>
          <cell r="G13">
            <v>375618</v>
          </cell>
        </row>
        <row r="14">
          <cell r="C14" t="str">
            <v>621</v>
          </cell>
          <cell r="D14" t="str">
            <v>04</v>
          </cell>
          <cell r="E14">
            <v>71150999</v>
          </cell>
          <cell r="F14">
            <v>10789752.810000001</v>
          </cell>
          <cell r="G14">
            <v>41118</v>
          </cell>
        </row>
        <row r="15">
          <cell r="C15" t="str">
            <v>621</v>
          </cell>
          <cell r="D15" t="str">
            <v>04</v>
          </cell>
          <cell r="E15">
            <v>3180</v>
          </cell>
          <cell r="F15">
            <v>508.35</v>
          </cell>
          <cell r="G15">
            <v>8</v>
          </cell>
        </row>
        <row r="16">
          <cell r="C16" t="str">
            <v>626</v>
          </cell>
          <cell r="D16" t="str">
            <v>04</v>
          </cell>
          <cell r="E16">
            <v>3538426</v>
          </cell>
          <cell r="F16">
            <v>304955.68</v>
          </cell>
          <cell r="G16">
            <v>5</v>
          </cell>
        </row>
        <row r="17">
          <cell r="C17" t="str">
            <v>621</v>
          </cell>
          <cell r="D17" t="str">
            <v>07</v>
          </cell>
          <cell r="E17">
            <v>5463877</v>
          </cell>
          <cell r="F17">
            <v>730542.81</v>
          </cell>
          <cell r="G17">
            <v>815</v>
          </cell>
        </row>
        <row r="18">
          <cell r="C18" t="str">
            <v>623</v>
          </cell>
          <cell r="D18" t="str">
            <v>07</v>
          </cell>
          <cell r="E18">
            <v>19183936</v>
          </cell>
          <cell r="F18">
            <v>2313933.21</v>
          </cell>
          <cell r="G18">
            <v>333</v>
          </cell>
        </row>
        <row r="19">
          <cell r="C19" t="str">
            <v>676</v>
          </cell>
          <cell r="D19" t="str">
            <v>08</v>
          </cell>
          <cell r="E19">
            <v>2649750</v>
          </cell>
          <cell r="F19">
            <v>195666.95</v>
          </cell>
          <cell r="G19">
            <v>15</v>
          </cell>
        </row>
        <row r="20">
          <cell r="C20" t="str">
            <v>676</v>
          </cell>
          <cell r="D20" t="str">
            <v>08</v>
          </cell>
          <cell r="E20">
            <v>0</v>
          </cell>
          <cell r="F20">
            <v>20300</v>
          </cell>
          <cell r="G20">
            <v>18</v>
          </cell>
        </row>
        <row r="21">
          <cell r="C21" t="str">
            <v>624</v>
          </cell>
          <cell r="D21" t="str">
            <v>08</v>
          </cell>
          <cell r="E21">
            <v>3630322</v>
          </cell>
          <cell r="F21">
            <v>367009.86</v>
          </cell>
          <cell r="G21">
            <v>6</v>
          </cell>
        </row>
        <row r="22">
          <cell r="C22" t="str">
            <v>660</v>
          </cell>
          <cell r="D22" t="str">
            <v>09</v>
          </cell>
          <cell r="E22">
            <v>6758</v>
          </cell>
          <cell r="F22">
            <v>1155.52</v>
          </cell>
          <cell r="G22">
            <v>36</v>
          </cell>
        </row>
        <row r="23">
          <cell r="C23" t="str">
            <v>650</v>
          </cell>
          <cell r="D23" t="str">
            <v>16</v>
          </cell>
          <cell r="E23">
            <v>565</v>
          </cell>
          <cell r="F23">
            <v>34.33</v>
          </cell>
          <cell r="G23">
            <v>1</v>
          </cell>
        </row>
        <row r="24">
          <cell r="C24" t="str">
            <v>641</v>
          </cell>
          <cell r="D24" t="str">
            <v>16</v>
          </cell>
          <cell r="E24">
            <v>45081</v>
          </cell>
          <cell r="F24">
            <v>5259.74</v>
          </cell>
          <cell r="G24">
            <v>148</v>
          </cell>
        </row>
        <row r="25">
          <cell r="C25" t="str">
            <v>685</v>
          </cell>
          <cell r="D25" t="str">
            <v>23</v>
          </cell>
          <cell r="E25">
            <v>85</v>
          </cell>
          <cell r="F25">
            <v>0</v>
          </cell>
          <cell r="G25">
            <v>2</v>
          </cell>
        </row>
        <row r="26">
          <cell r="C26" t="str">
            <v>665</v>
          </cell>
          <cell r="D26" t="str">
            <v>24</v>
          </cell>
          <cell r="E26">
            <v>96742</v>
          </cell>
          <cell r="F26">
            <v>-30028.080000000002</v>
          </cell>
          <cell r="G26">
            <v>83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 t="str">
            <v>611</v>
          </cell>
          <cell r="D34" t="str">
            <v>01</v>
          </cell>
          <cell r="E34">
            <v>31921</v>
          </cell>
          <cell r="F34">
            <v>4261.26</v>
          </cell>
          <cell r="G34">
            <v>56</v>
          </cell>
        </row>
        <row r="35">
          <cell r="C35" t="str">
            <v>621</v>
          </cell>
          <cell r="D35" t="str">
            <v>04</v>
          </cell>
          <cell r="E35">
            <v>35387612</v>
          </cell>
          <cell r="F35">
            <v>5083034.25</v>
          </cell>
          <cell r="G35">
            <v>7494</v>
          </cell>
        </row>
        <row r="36">
          <cell r="C36" t="str">
            <v>641</v>
          </cell>
          <cell r="D36" t="str">
            <v>04</v>
          </cell>
          <cell r="E36">
            <v>802300</v>
          </cell>
          <cell r="F36">
            <v>87636.6</v>
          </cell>
          <cell r="G36">
            <v>127</v>
          </cell>
        </row>
        <row r="37">
          <cell r="C37" t="str">
            <v>624</v>
          </cell>
          <cell r="D37" t="str">
            <v>07</v>
          </cell>
          <cell r="E37">
            <v>3418959</v>
          </cell>
          <cell r="F37">
            <v>352654.6</v>
          </cell>
          <cell r="G37">
            <v>16</v>
          </cell>
        </row>
        <row r="38">
          <cell r="C38" t="str">
            <v>624</v>
          </cell>
          <cell r="D38" t="str">
            <v>07</v>
          </cell>
          <cell r="E38">
            <v>11131623</v>
          </cell>
          <cell r="F38">
            <v>1040674.37</v>
          </cell>
          <cell r="G38">
            <v>26</v>
          </cell>
        </row>
        <row r="39">
          <cell r="C39" t="str">
            <v>621</v>
          </cell>
          <cell r="D39" t="str">
            <v>08</v>
          </cell>
          <cell r="E39">
            <v>645187</v>
          </cell>
          <cell r="F39">
            <v>89971.29</v>
          </cell>
          <cell r="G39">
            <v>13</v>
          </cell>
        </row>
        <row r="40">
          <cell r="C40" t="str">
            <v>624</v>
          </cell>
          <cell r="D40" t="str">
            <v>08</v>
          </cell>
          <cell r="E40">
            <v>14995812</v>
          </cell>
          <cell r="F40">
            <v>1419553.78</v>
          </cell>
          <cell r="G40">
            <v>15</v>
          </cell>
        </row>
        <row r="41">
          <cell r="C41" t="str">
            <v>626</v>
          </cell>
          <cell r="D41" t="str">
            <v>08</v>
          </cell>
          <cell r="E41">
            <v>13892472</v>
          </cell>
          <cell r="F41">
            <v>1067364.99</v>
          </cell>
          <cell r="G41">
            <v>4</v>
          </cell>
        </row>
        <row r="42">
          <cell r="C42" t="str">
            <v>650</v>
          </cell>
          <cell r="D42" t="str">
            <v>16</v>
          </cell>
          <cell r="E42">
            <v>38</v>
          </cell>
          <cell r="F42">
            <v>13.17</v>
          </cell>
          <cell r="G42">
            <v>1</v>
          </cell>
        </row>
        <row r="43">
          <cell r="C43" t="str">
            <v>623</v>
          </cell>
          <cell r="D43" t="str">
            <v>16</v>
          </cell>
          <cell r="E43">
            <v>87168</v>
          </cell>
          <cell r="F43">
            <v>12496.11</v>
          </cell>
          <cell r="G43">
            <v>2</v>
          </cell>
        </row>
        <row r="44">
          <cell r="C44" t="str">
            <v>1250</v>
          </cell>
          <cell r="D44" t="str">
            <v>99</v>
          </cell>
          <cell r="E44">
            <v>0</v>
          </cell>
          <cell r="F44">
            <v>3403.43</v>
          </cell>
          <cell r="G44">
            <v>132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C67" t="str">
            <v>660</v>
          </cell>
          <cell r="D67" t="str">
            <v>03</v>
          </cell>
          <cell r="E67">
            <v>425</v>
          </cell>
          <cell r="F67">
            <v>77.83</v>
          </cell>
          <cell r="G67">
            <v>6</v>
          </cell>
        </row>
        <row r="68">
          <cell r="C68" t="str">
            <v>655</v>
          </cell>
          <cell r="D68" t="str">
            <v>04</v>
          </cell>
          <cell r="E68">
            <v>22047</v>
          </cell>
          <cell r="F68">
            <v>2415.86</v>
          </cell>
          <cell r="G68">
            <v>24</v>
          </cell>
        </row>
        <row r="69">
          <cell r="C69" t="str">
            <v>642</v>
          </cell>
          <cell r="D69" t="str">
            <v>04</v>
          </cell>
          <cell r="E69">
            <v>26774</v>
          </cell>
          <cell r="F69">
            <v>9072.84</v>
          </cell>
          <cell r="G69">
            <v>873</v>
          </cell>
        </row>
        <row r="70">
          <cell r="C70" t="str">
            <v>624</v>
          </cell>
          <cell r="D70" t="str">
            <v>05</v>
          </cell>
          <cell r="E70">
            <v>9891672</v>
          </cell>
          <cell r="F70">
            <v>905337.86</v>
          </cell>
          <cell r="G70">
            <v>10</v>
          </cell>
        </row>
        <row r="71">
          <cell r="C71" t="str">
            <v>626</v>
          </cell>
          <cell r="D71" t="str">
            <v>05</v>
          </cell>
          <cell r="E71">
            <v>6707584</v>
          </cell>
          <cell r="F71">
            <v>589135.31999999995</v>
          </cell>
          <cell r="G71">
            <v>10</v>
          </cell>
        </row>
        <row r="72">
          <cell r="C72" t="str">
            <v>650</v>
          </cell>
          <cell r="D72" t="str">
            <v>07</v>
          </cell>
          <cell r="E72">
            <v>1483</v>
          </cell>
          <cell r="F72">
            <v>194.78</v>
          </cell>
          <cell r="G72">
            <v>20</v>
          </cell>
        </row>
        <row r="73">
          <cell r="C73" t="str">
            <v>624</v>
          </cell>
          <cell r="D73" t="str">
            <v>07</v>
          </cell>
          <cell r="E73">
            <v>698400</v>
          </cell>
          <cell r="F73">
            <v>100482.34</v>
          </cell>
          <cell r="G73">
            <v>7</v>
          </cell>
        </row>
        <row r="74">
          <cell r="C74" t="str">
            <v>626</v>
          </cell>
          <cell r="D74" t="str">
            <v>08</v>
          </cell>
          <cell r="E74">
            <v>15820992</v>
          </cell>
          <cell r="F74">
            <v>1261103.71</v>
          </cell>
          <cell r="G74">
            <v>13</v>
          </cell>
        </row>
        <row r="75">
          <cell r="C75" t="str">
            <v>650</v>
          </cell>
          <cell r="D75" t="str">
            <v>09</v>
          </cell>
          <cell r="E75">
            <v>2309388</v>
          </cell>
          <cell r="F75">
            <v>640293.31999999995</v>
          </cell>
          <cell r="G75">
            <v>749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 t="str">
            <v>811</v>
          </cell>
          <cell r="D85" t="str">
            <v>01</v>
          </cell>
          <cell r="E85">
            <v>0</v>
          </cell>
          <cell r="F85">
            <v>-440.35</v>
          </cell>
          <cell r="G85">
            <v>0</v>
          </cell>
        </row>
        <row r="86">
          <cell r="C86" t="str">
            <v>660</v>
          </cell>
          <cell r="D86" t="str">
            <v>04</v>
          </cell>
          <cell r="E86">
            <v>376029</v>
          </cell>
          <cell r="F86">
            <v>65238.99</v>
          </cell>
          <cell r="G86">
            <v>3198</v>
          </cell>
        </row>
        <row r="87">
          <cell r="C87" t="str">
            <v>642</v>
          </cell>
          <cell r="D87" t="str">
            <v>04</v>
          </cell>
          <cell r="E87">
            <v>1416</v>
          </cell>
          <cell r="F87">
            <v>466.29</v>
          </cell>
          <cell r="G87">
            <v>32</v>
          </cell>
        </row>
        <row r="88">
          <cell r="C88" t="str">
            <v>621</v>
          </cell>
          <cell r="D88" t="str">
            <v>05</v>
          </cell>
          <cell r="E88">
            <v>982780</v>
          </cell>
          <cell r="F88">
            <v>134805.87</v>
          </cell>
          <cell r="G88">
            <v>14</v>
          </cell>
        </row>
        <row r="89">
          <cell r="C89" t="str">
            <v>624</v>
          </cell>
          <cell r="D89" t="str">
            <v>05</v>
          </cell>
          <cell r="E89">
            <v>169344</v>
          </cell>
          <cell r="F89">
            <v>18072.939999999999</v>
          </cell>
          <cell r="G89">
            <v>1</v>
          </cell>
        </row>
        <row r="90">
          <cell r="C90" t="str">
            <v>626</v>
          </cell>
          <cell r="D90" t="str">
            <v>05</v>
          </cell>
          <cell r="E90">
            <v>396792</v>
          </cell>
          <cell r="F90">
            <v>32490.01</v>
          </cell>
          <cell r="G90">
            <v>1</v>
          </cell>
        </row>
        <row r="91">
          <cell r="C91" t="str">
            <v>621</v>
          </cell>
          <cell r="D91" t="str">
            <v>07</v>
          </cell>
          <cell r="E91">
            <v>6323476</v>
          </cell>
          <cell r="F91">
            <v>893573.02</v>
          </cell>
          <cell r="G91">
            <v>647</v>
          </cell>
        </row>
        <row r="92">
          <cell r="C92" t="str">
            <v>676</v>
          </cell>
          <cell r="D92" t="str">
            <v>08</v>
          </cell>
          <cell r="E92">
            <v>0</v>
          </cell>
          <cell r="F92">
            <v>0</v>
          </cell>
          <cell r="G92">
            <v>19</v>
          </cell>
        </row>
        <row r="93">
          <cell r="C93" t="str">
            <v>665</v>
          </cell>
          <cell r="D93" t="str">
            <v>24</v>
          </cell>
          <cell r="E93">
            <v>-9300</v>
          </cell>
          <cell r="F93">
            <v>930</v>
          </cell>
          <cell r="G93">
            <v>3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C122" t="str">
            <v>611</v>
          </cell>
          <cell r="D122" t="str">
            <v>01</v>
          </cell>
          <cell r="E122">
            <v>164115</v>
          </cell>
          <cell r="F122">
            <v>20480.03</v>
          </cell>
          <cell r="G122">
            <v>135</v>
          </cell>
        </row>
        <row r="123">
          <cell r="C123" t="str">
            <v>612</v>
          </cell>
          <cell r="D123" t="str">
            <v>02</v>
          </cell>
          <cell r="E123">
            <v>5872</v>
          </cell>
          <cell r="F123">
            <v>730.62</v>
          </cell>
          <cell r="G123">
            <v>3</v>
          </cell>
        </row>
        <row r="124">
          <cell r="C124" t="str">
            <v>624</v>
          </cell>
          <cell r="D124" t="str">
            <v>04</v>
          </cell>
          <cell r="E124">
            <v>538080</v>
          </cell>
          <cell r="F124">
            <v>56354.12</v>
          </cell>
          <cell r="G124">
            <v>2</v>
          </cell>
        </row>
        <row r="125">
          <cell r="C125" t="str">
            <v>641</v>
          </cell>
          <cell r="D125" t="str">
            <v>04</v>
          </cell>
          <cell r="E125">
            <v>2526</v>
          </cell>
          <cell r="F125">
            <v>272.14</v>
          </cell>
          <cell r="G125">
            <v>2</v>
          </cell>
        </row>
        <row r="126">
          <cell r="C126" t="str">
            <v>626</v>
          </cell>
          <cell r="D126" t="str">
            <v>05</v>
          </cell>
          <cell r="E126">
            <v>3674484</v>
          </cell>
          <cell r="F126">
            <v>301187.36</v>
          </cell>
          <cell r="G126">
            <v>5</v>
          </cell>
        </row>
        <row r="127">
          <cell r="C127" t="str">
            <v>624</v>
          </cell>
          <cell r="D127" t="str">
            <v>07</v>
          </cell>
          <cell r="E127">
            <v>578160</v>
          </cell>
          <cell r="F127">
            <v>61304.11</v>
          </cell>
          <cell r="G127">
            <v>2</v>
          </cell>
        </row>
        <row r="128">
          <cell r="C128" t="str">
            <v>675</v>
          </cell>
          <cell r="D128" t="str">
            <v>08</v>
          </cell>
          <cell r="E128">
            <v>1037964</v>
          </cell>
          <cell r="F128">
            <v>54846.71</v>
          </cell>
          <cell r="G128">
            <v>8</v>
          </cell>
        </row>
        <row r="129">
          <cell r="C129" t="str">
            <v>650</v>
          </cell>
          <cell r="D129" t="str">
            <v>09</v>
          </cell>
          <cell r="E129">
            <v>1553695</v>
          </cell>
          <cell r="F129">
            <v>111778.28</v>
          </cell>
          <cell r="G129">
            <v>306</v>
          </cell>
        </row>
        <row r="130">
          <cell r="C130" t="str">
            <v>660</v>
          </cell>
          <cell r="D130" t="str">
            <v>16</v>
          </cell>
          <cell r="E130">
            <v>1225</v>
          </cell>
          <cell r="F130">
            <v>174.48</v>
          </cell>
          <cell r="G130">
            <v>10</v>
          </cell>
        </row>
        <row r="131">
          <cell r="C131" t="str">
            <v>641</v>
          </cell>
          <cell r="D131" t="str">
            <v>16</v>
          </cell>
          <cell r="E131">
            <v>0</v>
          </cell>
          <cell r="F131">
            <v>69.900000000000006</v>
          </cell>
          <cell r="G131">
            <v>10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C143" t="str">
            <v>655</v>
          </cell>
          <cell r="D143" t="str">
            <v>01</v>
          </cell>
          <cell r="E143">
            <v>287</v>
          </cell>
          <cell r="F143">
            <v>53.81</v>
          </cell>
          <cell r="G143">
            <v>2</v>
          </cell>
        </row>
        <row r="144">
          <cell r="C144" t="str">
            <v>611</v>
          </cell>
          <cell r="D144" t="str">
            <v>02</v>
          </cell>
          <cell r="E144">
            <v>6488</v>
          </cell>
          <cell r="F144">
            <v>878.55</v>
          </cell>
          <cell r="G144">
            <v>11</v>
          </cell>
        </row>
        <row r="145">
          <cell r="C145" t="str">
            <v>613</v>
          </cell>
          <cell r="D145" t="str">
            <v>02</v>
          </cell>
          <cell r="E145">
            <v>704079</v>
          </cell>
          <cell r="F145">
            <v>97974.69</v>
          </cell>
          <cell r="G145">
            <v>1581</v>
          </cell>
        </row>
        <row r="146">
          <cell r="C146" t="str">
            <v>623</v>
          </cell>
          <cell r="D146" t="str">
            <v>04</v>
          </cell>
          <cell r="E146">
            <v>174000</v>
          </cell>
          <cell r="F146">
            <v>22000.03</v>
          </cell>
          <cell r="G146">
            <v>3</v>
          </cell>
        </row>
        <row r="147">
          <cell r="C147" t="str">
            <v>624</v>
          </cell>
          <cell r="D147" t="str">
            <v>05</v>
          </cell>
          <cell r="E147">
            <v>54400</v>
          </cell>
          <cell r="F147">
            <v>8209.6</v>
          </cell>
          <cell r="G147">
            <v>1</v>
          </cell>
        </row>
        <row r="148">
          <cell r="C148" t="str">
            <v>626</v>
          </cell>
          <cell r="D148" t="str">
            <v>05</v>
          </cell>
          <cell r="E148">
            <v>813780</v>
          </cell>
          <cell r="F148">
            <v>66735.12</v>
          </cell>
          <cell r="G148">
            <v>1</v>
          </cell>
        </row>
        <row r="149">
          <cell r="C149" t="str">
            <v>625</v>
          </cell>
          <cell r="D149" t="str">
            <v>07</v>
          </cell>
          <cell r="E149">
            <v>542400</v>
          </cell>
          <cell r="F149">
            <v>35248.97</v>
          </cell>
          <cell r="G149">
            <v>1</v>
          </cell>
        </row>
        <row r="150">
          <cell r="C150" t="str">
            <v>624</v>
          </cell>
          <cell r="D150" t="str">
            <v>08</v>
          </cell>
          <cell r="E150">
            <v>20977984</v>
          </cell>
          <cell r="F150">
            <v>1943265.91</v>
          </cell>
          <cell r="G150">
            <v>24</v>
          </cell>
        </row>
        <row r="151">
          <cell r="C151" t="str">
            <v>625</v>
          </cell>
          <cell r="D151" t="str">
            <v>08</v>
          </cell>
          <cell r="E151">
            <v>7432128</v>
          </cell>
          <cell r="F151">
            <v>486306.85</v>
          </cell>
          <cell r="G151">
            <v>4</v>
          </cell>
        </row>
        <row r="152">
          <cell r="C152" t="str">
            <v>641</v>
          </cell>
          <cell r="D152" t="str">
            <v>16</v>
          </cell>
          <cell r="E152">
            <v>806</v>
          </cell>
          <cell r="F152">
            <v>86.83</v>
          </cell>
          <cell r="G152">
            <v>1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C173" t="str">
            <v>1750</v>
          </cell>
          <cell r="D173" t="str">
            <v>01</v>
          </cell>
          <cell r="E173">
            <v>0</v>
          </cell>
          <cell r="F173">
            <v>0</v>
          </cell>
          <cell r="G173">
            <v>2</v>
          </cell>
        </row>
        <row r="174">
          <cell r="C174" t="str">
            <v>650</v>
          </cell>
          <cell r="D174" t="str">
            <v>04</v>
          </cell>
          <cell r="E174">
            <v>111994</v>
          </cell>
          <cell r="F174">
            <v>10041.51</v>
          </cell>
          <cell r="G174">
            <v>571</v>
          </cell>
        </row>
        <row r="175">
          <cell r="C175" t="str">
            <v>621</v>
          </cell>
          <cell r="D175" t="str">
            <v>04</v>
          </cell>
          <cell r="E175">
            <v>127517</v>
          </cell>
          <cell r="F175">
            <v>17997.740000000002</v>
          </cell>
          <cell r="G175">
            <v>12</v>
          </cell>
        </row>
        <row r="176">
          <cell r="C176" t="str">
            <v>624</v>
          </cell>
          <cell r="D176" t="str">
            <v>04</v>
          </cell>
          <cell r="E176">
            <v>31387568</v>
          </cell>
          <cell r="F176">
            <v>3066146.94</v>
          </cell>
          <cell r="G176">
            <v>135</v>
          </cell>
        </row>
        <row r="177">
          <cell r="C177" t="str">
            <v>621</v>
          </cell>
          <cell r="D177" t="str">
            <v>05</v>
          </cell>
          <cell r="E177">
            <v>24467</v>
          </cell>
          <cell r="F177">
            <v>3900.82</v>
          </cell>
          <cell r="G177">
            <v>25</v>
          </cell>
        </row>
        <row r="178">
          <cell r="C178" t="str">
            <v>624</v>
          </cell>
          <cell r="D178" t="str">
            <v>05</v>
          </cell>
          <cell r="E178">
            <v>5617464</v>
          </cell>
          <cell r="F178">
            <v>518611.52</v>
          </cell>
          <cell r="G178">
            <v>6</v>
          </cell>
        </row>
        <row r="179">
          <cell r="C179" t="str">
            <v>1750</v>
          </cell>
          <cell r="D179" t="str">
            <v>07</v>
          </cell>
          <cell r="E179">
            <v>0</v>
          </cell>
          <cell r="F179">
            <v>0</v>
          </cell>
          <cell r="G179">
            <v>21</v>
          </cell>
        </row>
        <row r="180">
          <cell r="C180" t="str">
            <v>624</v>
          </cell>
          <cell r="D180" t="str">
            <v>08</v>
          </cell>
          <cell r="E180">
            <v>39147260</v>
          </cell>
          <cell r="F180">
            <v>3637928.99</v>
          </cell>
          <cell r="G180">
            <v>41</v>
          </cell>
        </row>
        <row r="181">
          <cell r="C181" t="str">
            <v>626</v>
          </cell>
          <cell r="D181" t="str">
            <v>08</v>
          </cell>
          <cell r="E181">
            <v>3096480</v>
          </cell>
          <cell r="F181">
            <v>256544.57</v>
          </cell>
          <cell r="G181">
            <v>3</v>
          </cell>
        </row>
        <row r="182">
          <cell r="C182" t="str">
            <v>665</v>
          </cell>
          <cell r="D182" t="str">
            <v>24</v>
          </cell>
          <cell r="E182">
            <v>3031200</v>
          </cell>
          <cell r="F182">
            <v>-367343.93</v>
          </cell>
          <cell r="G182">
            <v>4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C190" t="str">
            <v>623</v>
          </cell>
          <cell r="D190" t="str">
            <v>04</v>
          </cell>
          <cell r="E190">
            <v>93735282</v>
          </cell>
          <cell r="F190">
            <v>11070369.960000001</v>
          </cell>
          <cell r="G190">
            <v>3087</v>
          </cell>
        </row>
        <row r="191">
          <cell r="C191" t="str">
            <v>624</v>
          </cell>
          <cell r="D191" t="str">
            <v>04</v>
          </cell>
          <cell r="E191">
            <v>8465249</v>
          </cell>
          <cell r="F191">
            <v>837210.59</v>
          </cell>
          <cell r="G191">
            <v>18</v>
          </cell>
        </row>
        <row r="192">
          <cell r="C192" t="str">
            <v>626</v>
          </cell>
          <cell r="D192" t="str">
            <v>04</v>
          </cell>
          <cell r="E192">
            <v>1020195</v>
          </cell>
          <cell r="F192">
            <v>89461.55</v>
          </cell>
          <cell r="G192">
            <v>2</v>
          </cell>
        </row>
        <row r="193">
          <cell r="C193" t="str">
            <v>642</v>
          </cell>
          <cell r="D193" t="str">
            <v>04</v>
          </cell>
          <cell r="E193">
            <v>0</v>
          </cell>
          <cell r="F193">
            <v>400</v>
          </cell>
          <cell r="G193">
            <v>8</v>
          </cell>
        </row>
        <row r="194">
          <cell r="C194" t="str">
            <v>641</v>
          </cell>
          <cell r="D194" t="str">
            <v>16</v>
          </cell>
          <cell r="E194">
            <v>117680</v>
          </cell>
          <cell r="F194">
            <v>12678.14</v>
          </cell>
          <cell r="G194">
            <v>1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C212" t="str">
            <v>624</v>
          </cell>
          <cell r="D212" t="str">
            <v>04</v>
          </cell>
          <cell r="E212">
            <v>491328</v>
          </cell>
          <cell r="F212">
            <v>47889.2</v>
          </cell>
          <cell r="G212">
            <v>2</v>
          </cell>
        </row>
        <row r="213">
          <cell r="C213" t="str">
            <v>641</v>
          </cell>
          <cell r="D213" t="str">
            <v>04</v>
          </cell>
          <cell r="E213">
            <v>0</v>
          </cell>
          <cell r="F213">
            <v>6.99</v>
          </cell>
          <cell r="G213">
            <v>1</v>
          </cell>
        </row>
        <row r="214">
          <cell r="C214" t="str">
            <v>623</v>
          </cell>
          <cell r="D214" t="str">
            <v>05</v>
          </cell>
          <cell r="E214">
            <v>216488</v>
          </cell>
          <cell r="F214">
            <v>26717.72</v>
          </cell>
          <cell r="G214">
            <v>5</v>
          </cell>
        </row>
        <row r="215">
          <cell r="C215" t="str">
            <v>624</v>
          </cell>
          <cell r="D215" t="str">
            <v>07</v>
          </cell>
          <cell r="E215">
            <v>14947856</v>
          </cell>
          <cell r="F215">
            <v>1557335.31</v>
          </cell>
          <cell r="G215">
            <v>71</v>
          </cell>
        </row>
        <row r="216">
          <cell r="C216" t="str">
            <v>642</v>
          </cell>
          <cell r="D216" t="str">
            <v>07</v>
          </cell>
          <cell r="E216">
            <v>419</v>
          </cell>
          <cell r="F216">
            <v>136.07</v>
          </cell>
          <cell r="G216">
            <v>39</v>
          </cell>
        </row>
        <row r="217">
          <cell r="C217" t="str">
            <v>633</v>
          </cell>
          <cell r="D217" t="str">
            <v>08</v>
          </cell>
          <cell r="E217">
            <v>258071098</v>
          </cell>
          <cell r="F217">
            <v>16630612.970000001</v>
          </cell>
          <cell r="G217">
            <v>6</v>
          </cell>
        </row>
        <row r="218">
          <cell r="C218" t="str">
            <v>621</v>
          </cell>
          <cell r="D218" t="str">
            <v>08</v>
          </cell>
          <cell r="E218">
            <v>536928</v>
          </cell>
          <cell r="F218">
            <v>74810.58</v>
          </cell>
          <cell r="G218">
            <v>4</v>
          </cell>
        </row>
        <row r="219">
          <cell r="C219" t="str">
            <v>625</v>
          </cell>
          <cell r="D219" t="str">
            <v>08</v>
          </cell>
          <cell r="E219">
            <v>257760</v>
          </cell>
          <cell r="F219">
            <v>21883.439999999999</v>
          </cell>
          <cell r="G219">
            <v>1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C226" t="str">
            <v>611</v>
          </cell>
          <cell r="D226" t="str">
            <v>01</v>
          </cell>
          <cell r="E226">
            <v>31</v>
          </cell>
          <cell r="F226">
            <v>15.56</v>
          </cell>
          <cell r="G226">
            <v>2</v>
          </cell>
        </row>
        <row r="227">
          <cell r="C227" t="str">
            <v>612</v>
          </cell>
          <cell r="D227" t="str">
            <v>02</v>
          </cell>
          <cell r="E227">
            <v>4045543</v>
          </cell>
          <cell r="F227">
            <v>504975.05</v>
          </cell>
          <cell r="G227">
            <v>3804</v>
          </cell>
        </row>
        <row r="228">
          <cell r="C228" t="str">
            <v>611</v>
          </cell>
          <cell r="D228" t="str">
            <v>03</v>
          </cell>
          <cell r="E228">
            <v>265037</v>
          </cell>
          <cell r="F228">
            <v>33465.21</v>
          </cell>
          <cell r="G228">
            <v>269</v>
          </cell>
        </row>
        <row r="229">
          <cell r="C229" t="str">
            <v>621</v>
          </cell>
          <cell r="D229" t="str">
            <v>04</v>
          </cell>
          <cell r="E229">
            <v>11100</v>
          </cell>
          <cell r="F229">
            <v>1824.18</v>
          </cell>
          <cell r="G229">
            <v>13</v>
          </cell>
        </row>
        <row r="230">
          <cell r="C230" t="str">
            <v>641</v>
          </cell>
          <cell r="D230" t="str">
            <v>04</v>
          </cell>
          <cell r="E230">
            <v>47737</v>
          </cell>
          <cell r="F230">
            <v>5662.68</v>
          </cell>
          <cell r="G230">
            <v>91</v>
          </cell>
        </row>
        <row r="231">
          <cell r="C231" t="str">
            <v>624</v>
          </cell>
          <cell r="D231" t="str">
            <v>05</v>
          </cell>
          <cell r="E231">
            <v>703056</v>
          </cell>
          <cell r="F231">
            <v>69399.83</v>
          </cell>
          <cell r="G231">
            <v>1</v>
          </cell>
        </row>
        <row r="232">
          <cell r="C232" t="str">
            <v>641</v>
          </cell>
          <cell r="D232" t="str">
            <v>07</v>
          </cell>
          <cell r="E232">
            <v>3936</v>
          </cell>
          <cell r="F232">
            <v>424.05</v>
          </cell>
          <cell r="G232">
            <v>2</v>
          </cell>
        </row>
        <row r="233">
          <cell r="C233" t="str">
            <v>632</v>
          </cell>
          <cell r="D233" t="str">
            <v>08</v>
          </cell>
          <cell r="E233">
            <v>128886903</v>
          </cell>
          <cell r="F233">
            <v>10775549.32</v>
          </cell>
          <cell r="G233">
            <v>9</v>
          </cell>
        </row>
        <row r="234">
          <cell r="C234" t="str">
            <v>650</v>
          </cell>
          <cell r="D234" t="str">
            <v>09</v>
          </cell>
          <cell r="E234">
            <v>10900</v>
          </cell>
          <cell r="F234">
            <v>1011.41</v>
          </cell>
          <cell r="G234">
            <v>6</v>
          </cell>
        </row>
        <row r="235">
          <cell r="C235" t="str">
            <v>655</v>
          </cell>
          <cell r="D235" t="str">
            <v>09</v>
          </cell>
          <cell r="E235">
            <v>587250</v>
          </cell>
          <cell r="F235">
            <v>57407.61</v>
          </cell>
          <cell r="G235">
            <v>115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C259" t="str">
            <v>611</v>
          </cell>
          <cell r="D259" t="str">
            <v>02</v>
          </cell>
          <cell r="E259">
            <v>11965430</v>
          </cell>
          <cell r="F259">
            <v>1600761.55</v>
          </cell>
          <cell r="G259">
            <v>19838</v>
          </cell>
        </row>
        <row r="260">
          <cell r="C260" t="str">
            <v>624</v>
          </cell>
          <cell r="D260" t="str">
            <v>04</v>
          </cell>
          <cell r="E260">
            <v>79200</v>
          </cell>
          <cell r="F260">
            <v>8917.7099999999991</v>
          </cell>
          <cell r="G260">
            <v>1</v>
          </cell>
        </row>
        <row r="261">
          <cell r="C261" t="str">
            <v>626</v>
          </cell>
          <cell r="D261" t="str">
            <v>04</v>
          </cell>
          <cell r="E261">
            <v>20087880</v>
          </cell>
          <cell r="F261">
            <v>1759700.9</v>
          </cell>
          <cell r="G261">
            <v>89</v>
          </cell>
        </row>
        <row r="262">
          <cell r="C262" t="str">
            <v>624</v>
          </cell>
          <cell r="D262" t="str">
            <v>05</v>
          </cell>
          <cell r="E262">
            <v>3870300</v>
          </cell>
          <cell r="F262">
            <v>329143.83</v>
          </cell>
          <cell r="G262">
            <v>2</v>
          </cell>
        </row>
        <row r="263">
          <cell r="C263" t="str">
            <v>921</v>
          </cell>
          <cell r="D263" t="str">
            <v>19</v>
          </cell>
          <cell r="E263">
            <v>0</v>
          </cell>
          <cell r="F263">
            <v>30104.23</v>
          </cell>
          <cell r="G263">
            <v>3</v>
          </cell>
        </row>
        <row r="264">
          <cell r="C264" t="str">
            <v>677</v>
          </cell>
          <cell r="D264" t="str">
            <v>22</v>
          </cell>
          <cell r="E264">
            <v>0</v>
          </cell>
          <cell r="F264">
            <v>-539601.64</v>
          </cell>
          <cell r="G264">
            <v>14</v>
          </cell>
        </row>
        <row r="265">
          <cell r="C265" t="str">
            <v>665</v>
          </cell>
          <cell r="D265" t="str">
            <v>24</v>
          </cell>
          <cell r="E265">
            <v>20695</v>
          </cell>
          <cell r="F265">
            <v>-3667.5</v>
          </cell>
          <cell r="G265">
            <v>5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C275" t="str">
            <v>650</v>
          </cell>
          <cell r="D275" t="str">
            <v>04</v>
          </cell>
          <cell r="E275">
            <v>41467</v>
          </cell>
          <cell r="F275">
            <v>11779.07</v>
          </cell>
          <cell r="G275">
            <v>175</v>
          </cell>
        </row>
        <row r="276">
          <cell r="C276" t="str">
            <v>624</v>
          </cell>
          <cell r="D276" t="str">
            <v>04</v>
          </cell>
          <cell r="E276">
            <v>436015</v>
          </cell>
          <cell r="F276">
            <v>56391.97</v>
          </cell>
          <cell r="G276">
            <v>2</v>
          </cell>
        </row>
        <row r="277">
          <cell r="C277" t="str">
            <v>624</v>
          </cell>
          <cell r="D277" t="str">
            <v>05</v>
          </cell>
          <cell r="E277">
            <v>7488592</v>
          </cell>
          <cell r="F277">
            <v>752930.14</v>
          </cell>
          <cell r="G277">
            <v>18</v>
          </cell>
        </row>
        <row r="278">
          <cell r="C278" t="str">
            <v>660</v>
          </cell>
          <cell r="D278" t="str">
            <v>07</v>
          </cell>
          <cell r="E278">
            <v>14715</v>
          </cell>
          <cell r="F278">
            <v>1933.63</v>
          </cell>
          <cell r="G278">
            <v>44</v>
          </cell>
        </row>
        <row r="279">
          <cell r="C279" t="str">
            <v>626</v>
          </cell>
          <cell r="D279" t="str">
            <v>08</v>
          </cell>
          <cell r="E279">
            <v>4821795</v>
          </cell>
          <cell r="F279">
            <v>393406.92</v>
          </cell>
          <cell r="G279">
            <v>4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C300" t="str">
            <v>611</v>
          </cell>
          <cell r="D300" t="str">
            <v>02</v>
          </cell>
          <cell r="E300">
            <v>3428</v>
          </cell>
          <cell r="F300">
            <v>427.43</v>
          </cell>
          <cell r="G300">
            <v>3</v>
          </cell>
        </row>
        <row r="301">
          <cell r="C301" t="str">
            <v>623</v>
          </cell>
          <cell r="D301" t="str">
            <v>04</v>
          </cell>
          <cell r="E301">
            <v>5525661</v>
          </cell>
          <cell r="F301">
            <v>672817.39</v>
          </cell>
          <cell r="G301">
            <v>56</v>
          </cell>
        </row>
        <row r="302">
          <cell r="C302" t="str">
            <v>626</v>
          </cell>
          <cell r="D302" t="str">
            <v>07</v>
          </cell>
          <cell r="E302">
            <v>4321312</v>
          </cell>
          <cell r="F302">
            <v>385456.53</v>
          </cell>
          <cell r="G302">
            <v>12</v>
          </cell>
        </row>
        <row r="303">
          <cell r="C303" t="str">
            <v>641</v>
          </cell>
          <cell r="D303" t="str">
            <v>16</v>
          </cell>
          <cell r="E303">
            <v>1438380</v>
          </cell>
          <cell r="F303">
            <v>157524.51</v>
          </cell>
          <cell r="G303">
            <v>291</v>
          </cell>
        </row>
        <row r="304">
          <cell r="C304" t="str">
            <v>913</v>
          </cell>
          <cell r="D304" t="str">
            <v>19</v>
          </cell>
          <cell r="E304">
            <v>0</v>
          </cell>
          <cell r="F304">
            <v>340099.56</v>
          </cell>
          <cell r="G304">
            <v>3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C311" t="str">
            <v>623</v>
          </cell>
          <cell r="D311" t="str">
            <v>04</v>
          </cell>
          <cell r="E311">
            <v>403035</v>
          </cell>
          <cell r="F311">
            <v>45941.87</v>
          </cell>
          <cell r="G311">
            <v>2</v>
          </cell>
        </row>
        <row r="312">
          <cell r="C312" t="str">
            <v>624</v>
          </cell>
          <cell r="D312" t="str">
            <v>04</v>
          </cell>
          <cell r="E312">
            <v>460944</v>
          </cell>
          <cell r="F312">
            <v>50956.14</v>
          </cell>
          <cell r="G312">
            <v>1</v>
          </cell>
        </row>
        <row r="313">
          <cell r="C313" t="str">
            <v>620</v>
          </cell>
          <cell r="D313" t="str">
            <v>06</v>
          </cell>
          <cell r="E313">
            <v>3789</v>
          </cell>
          <cell r="F313">
            <v>477.15</v>
          </cell>
          <cell r="G313">
            <v>0</v>
          </cell>
        </row>
        <row r="314">
          <cell r="C314" t="str">
            <v>622</v>
          </cell>
          <cell r="D314" t="str">
            <v>06</v>
          </cell>
          <cell r="E314">
            <v>37559</v>
          </cell>
          <cell r="F314">
            <v>5279.01</v>
          </cell>
          <cell r="G314">
            <v>3</v>
          </cell>
        </row>
        <row r="315">
          <cell r="C315" t="str">
            <v>634</v>
          </cell>
          <cell r="D315" t="str">
            <v>08</v>
          </cell>
          <cell r="E315">
            <v>174477080</v>
          </cell>
          <cell r="F315">
            <v>10243467.439999999</v>
          </cell>
          <cell r="G315">
            <v>1</v>
          </cell>
        </row>
        <row r="316">
          <cell r="C316" t="str">
            <v>675</v>
          </cell>
          <cell r="D316" t="str">
            <v>08</v>
          </cell>
          <cell r="E316">
            <v>0</v>
          </cell>
          <cell r="F316">
            <v>0</v>
          </cell>
          <cell r="G316">
            <v>8</v>
          </cell>
        </row>
        <row r="317">
          <cell r="C317" t="str">
            <v>624</v>
          </cell>
          <cell r="D317" t="str">
            <v>08</v>
          </cell>
          <cell r="E317">
            <v>626400</v>
          </cell>
          <cell r="F317">
            <v>57317.39</v>
          </cell>
          <cell r="G317">
            <v>1</v>
          </cell>
        </row>
        <row r="318">
          <cell r="C318" t="str">
            <v>644</v>
          </cell>
          <cell r="D318" t="str">
            <v>17</v>
          </cell>
          <cell r="E318">
            <v>1688750</v>
          </cell>
          <cell r="F318">
            <v>167569.45000000001</v>
          </cell>
          <cell r="G318">
            <v>1</v>
          </cell>
        </row>
        <row r="319">
          <cell r="C319" t="str">
            <v>685</v>
          </cell>
          <cell r="D319" t="str">
            <v>23</v>
          </cell>
          <cell r="E319">
            <v>-167347</v>
          </cell>
          <cell r="F319">
            <v>77.45</v>
          </cell>
          <cell r="G319">
            <v>138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C340" t="str">
            <v>660</v>
          </cell>
          <cell r="D340" t="str">
            <v>01</v>
          </cell>
          <cell r="E340">
            <v>525277</v>
          </cell>
          <cell r="F340">
            <v>109124.62</v>
          </cell>
          <cell r="G340">
            <v>7573</v>
          </cell>
        </row>
        <row r="341">
          <cell r="C341" t="str">
            <v>623</v>
          </cell>
          <cell r="D341" t="str">
            <v>04</v>
          </cell>
          <cell r="E341">
            <v>123384</v>
          </cell>
          <cell r="F341">
            <v>15048.65</v>
          </cell>
          <cell r="G341">
            <v>1</v>
          </cell>
        </row>
        <row r="342">
          <cell r="C342" t="str">
            <v>620</v>
          </cell>
          <cell r="D342" t="str">
            <v>06</v>
          </cell>
          <cell r="E342">
            <v>0</v>
          </cell>
          <cell r="F342">
            <v>-290</v>
          </cell>
          <cell r="G342">
            <v>12</v>
          </cell>
        </row>
        <row r="343">
          <cell r="C343" t="str">
            <v>675</v>
          </cell>
          <cell r="D343" t="str">
            <v>08</v>
          </cell>
          <cell r="E343">
            <v>0</v>
          </cell>
          <cell r="F343">
            <v>-1690784</v>
          </cell>
          <cell r="G343">
            <v>6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C347" t="str">
            <v>650</v>
          </cell>
          <cell r="D347" t="str">
            <v>01</v>
          </cell>
          <cell r="E347">
            <v>1130</v>
          </cell>
          <cell r="F347">
            <v>106.56</v>
          </cell>
          <cell r="G347">
            <v>3</v>
          </cell>
        </row>
        <row r="348">
          <cell r="C348" t="str">
            <v>811</v>
          </cell>
          <cell r="D348" t="str">
            <v>02</v>
          </cell>
          <cell r="E348">
            <v>0</v>
          </cell>
          <cell r="F348">
            <v>-39.89</v>
          </cell>
          <cell r="G348">
            <v>0</v>
          </cell>
        </row>
        <row r="349">
          <cell r="C349" t="str">
            <v>624</v>
          </cell>
          <cell r="D349" t="str">
            <v>04</v>
          </cell>
          <cell r="E349">
            <v>8937510</v>
          </cell>
          <cell r="F349">
            <v>899721.66</v>
          </cell>
          <cell r="G349">
            <v>33</v>
          </cell>
        </row>
        <row r="350">
          <cell r="C350" t="str">
            <v>1750</v>
          </cell>
          <cell r="D350" t="str">
            <v>04</v>
          </cell>
          <cell r="E350">
            <v>0</v>
          </cell>
          <cell r="F350">
            <v>45528.2</v>
          </cell>
          <cell r="G350">
            <v>350</v>
          </cell>
        </row>
        <row r="351">
          <cell r="C351" t="str">
            <v>623</v>
          </cell>
          <cell r="D351" t="str">
            <v>07</v>
          </cell>
          <cell r="E351">
            <v>2764790</v>
          </cell>
          <cell r="F351">
            <v>343363.38</v>
          </cell>
          <cell r="G351">
            <v>28</v>
          </cell>
        </row>
        <row r="352">
          <cell r="C352" t="str">
            <v>675</v>
          </cell>
          <cell r="D352" t="str">
            <v>08</v>
          </cell>
          <cell r="E352">
            <v>0</v>
          </cell>
          <cell r="F352">
            <v>-1350000</v>
          </cell>
          <cell r="G352">
            <v>1</v>
          </cell>
        </row>
        <row r="353">
          <cell r="C353" t="str">
            <v>1750</v>
          </cell>
          <cell r="D353" t="str">
            <v>08</v>
          </cell>
          <cell r="E353">
            <v>0</v>
          </cell>
          <cell r="F353">
            <v>0</v>
          </cell>
          <cell r="G353">
            <v>9</v>
          </cell>
        </row>
        <row r="354">
          <cell r="C354" t="str">
            <v>913</v>
          </cell>
          <cell r="D354" t="str">
            <v>19</v>
          </cell>
          <cell r="E354">
            <v>0</v>
          </cell>
          <cell r="F354">
            <v>569332.84</v>
          </cell>
          <cell r="G354">
            <v>3</v>
          </cell>
        </row>
        <row r="355">
          <cell r="C355" t="str">
            <v>686</v>
          </cell>
          <cell r="D355" t="str">
            <v>23</v>
          </cell>
          <cell r="E355">
            <v>406</v>
          </cell>
          <cell r="F355">
            <v>0</v>
          </cell>
          <cell r="G355">
            <v>3</v>
          </cell>
        </row>
        <row r="356">
          <cell r="C356" t="str">
            <v>665</v>
          </cell>
          <cell r="D356" t="str">
            <v>24</v>
          </cell>
          <cell r="E356">
            <v>2401500</v>
          </cell>
          <cell r="F356">
            <v>-648405</v>
          </cell>
          <cell r="G356">
            <v>15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7">
          <cell r="E507">
            <v>1359671722</v>
          </cell>
          <cell r="F507">
            <v>127638289.76000001</v>
          </cell>
          <cell r="G507" t="str">
            <v>Sum above</v>
          </cell>
        </row>
        <row r="508">
          <cell r="E508">
            <v>1359671722</v>
          </cell>
          <cell r="F508">
            <v>127638289.76000001</v>
          </cell>
          <cell r="G508" t="str">
            <v>rev &amp; stat input total</v>
          </cell>
        </row>
        <row r="512">
          <cell r="C512" t="str">
            <v>Set Up letter</v>
          </cell>
          <cell r="E512">
            <v>0</v>
          </cell>
          <cell r="F512">
            <v>0</v>
          </cell>
          <cell r="G512" t="str">
            <v>Tie</v>
          </cell>
        </row>
      </sheetData>
      <sheetData sheetId="57"/>
      <sheetData sheetId="58"/>
      <sheetData sheetId="59">
        <row r="1">
          <cell r="D1" t="str">
            <v>Class</v>
          </cell>
          <cell r="E1" t="str">
            <v>Service Plan</v>
          </cell>
          <cell r="G1" t="str">
            <v>Revenue</v>
          </cell>
          <cell r="H1" t="str">
            <v>Usage</v>
          </cell>
        </row>
        <row r="2">
          <cell r="D2" t="str">
            <v>0</v>
          </cell>
          <cell r="E2" t="str">
            <v>0</v>
          </cell>
          <cell r="G2" t="str">
            <v>0</v>
          </cell>
          <cell r="H2" t="str">
            <v>0</v>
          </cell>
        </row>
        <row r="3">
          <cell r="D3" t="str">
            <v>0</v>
          </cell>
          <cell r="E3" t="str">
            <v>0</v>
          </cell>
          <cell r="G3" t="str">
            <v>0</v>
          </cell>
          <cell r="H3" t="str">
            <v>0</v>
          </cell>
        </row>
        <row r="4">
          <cell r="D4" t="str">
            <v>03</v>
          </cell>
          <cell r="E4" t="str">
            <v>611</v>
          </cell>
          <cell r="G4">
            <v>-50</v>
          </cell>
          <cell r="H4">
            <v>0</v>
          </cell>
        </row>
        <row r="5">
          <cell r="D5" t="str">
            <v>0</v>
          </cell>
          <cell r="E5" t="str">
            <v>0</v>
          </cell>
          <cell r="G5" t="str">
            <v>0</v>
          </cell>
          <cell r="H5" t="str">
            <v>0</v>
          </cell>
        </row>
        <row r="6">
          <cell r="D6" t="str">
            <v>07</v>
          </cell>
          <cell r="E6" t="str">
            <v>621</v>
          </cell>
          <cell r="G6">
            <v>0</v>
          </cell>
          <cell r="H6">
            <v>0</v>
          </cell>
        </row>
        <row r="7">
          <cell r="D7" t="str">
            <v>04</v>
          </cell>
          <cell r="E7" t="str">
            <v>621</v>
          </cell>
          <cell r="G7">
            <v>30.36</v>
          </cell>
          <cell r="H7">
            <v>523575</v>
          </cell>
        </row>
        <row r="8">
          <cell r="D8" t="str">
            <v>0</v>
          </cell>
          <cell r="E8" t="str">
            <v>0</v>
          </cell>
          <cell r="G8" t="str">
            <v>0</v>
          </cell>
          <cell r="H8" t="str">
            <v>0</v>
          </cell>
        </row>
        <row r="9">
          <cell r="D9" t="str">
            <v>0</v>
          </cell>
          <cell r="E9" t="str">
            <v>0</v>
          </cell>
          <cell r="G9" t="str">
            <v>0</v>
          </cell>
          <cell r="H9" t="str">
            <v>0</v>
          </cell>
        </row>
        <row r="10">
          <cell r="D10" t="str">
            <v>0</v>
          </cell>
          <cell r="E10" t="str">
            <v>0</v>
          </cell>
          <cell r="G10" t="str">
            <v>0</v>
          </cell>
          <cell r="H10" t="str">
            <v>0</v>
          </cell>
        </row>
        <row r="11">
          <cell r="D11" t="str">
            <v>0</v>
          </cell>
          <cell r="E11" t="str">
            <v>0</v>
          </cell>
          <cell r="G11" t="str">
            <v>0</v>
          </cell>
          <cell r="H11" t="str">
            <v>0</v>
          </cell>
        </row>
        <row r="12">
          <cell r="D12" t="str">
            <v>0</v>
          </cell>
          <cell r="E12" t="str">
            <v>0</v>
          </cell>
          <cell r="G12" t="str">
            <v>0</v>
          </cell>
          <cell r="H12" t="str">
            <v>0</v>
          </cell>
        </row>
        <row r="13">
          <cell r="D13" t="str">
            <v>0</v>
          </cell>
          <cell r="E13" t="str">
            <v>0</v>
          </cell>
          <cell r="G13" t="str">
            <v>0</v>
          </cell>
          <cell r="H13" t="str">
            <v>0</v>
          </cell>
        </row>
        <row r="14">
          <cell r="D14" t="str">
            <v>0</v>
          </cell>
          <cell r="E14" t="str">
            <v>0</v>
          </cell>
          <cell r="G14" t="str">
            <v>0</v>
          </cell>
          <cell r="H14" t="str">
            <v>0</v>
          </cell>
        </row>
        <row r="15">
          <cell r="D15" t="str">
            <v>0</v>
          </cell>
          <cell r="E15" t="str">
            <v>0</v>
          </cell>
          <cell r="G15" t="str">
            <v>0</v>
          </cell>
          <cell r="H15" t="str">
            <v>0</v>
          </cell>
        </row>
        <row r="16">
          <cell r="D16" t="str">
            <v>0</v>
          </cell>
          <cell r="E16" t="str">
            <v>0</v>
          </cell>
          <cell r="G16" t="str">
            <v>0</v>
          </cell>
          <cell r="H16" t="str">
            <v>0</v>
          </cell>
        </row>
        <row r="17">
          <cell r="D17" t="str">
            <v>0</v>
          </cell>
          <cell r="E17" t="str">
            <v>0</v>
          </cell>
          <cell r="G17" t="str">
            <v>0</v>
          </cell>
          <cell r="H17" t="str">
            <v>0</v>
          </cell>
        </row>
        <row r="18">
          <cell r="D18" t="str">
            <v>0</v>
          </cell>
          <cell r="E18" t="str">
            <v>0</v>
          </cell>
          <cell r="G18" t="str">
            <v>0</v>
          </cell>
          <cell r="H18" t="str">
            <v>0</v>
          </cell>
        </row>
        <row r="19">
          <cell r="D19" t="str">
            <v>0</v>
          </cell>
          <cell r="E19" t="str">
            <v>0</v>
          </cell>
          <cell r="G19" t="str">
            <v>0</v>
          </cell>
          <cell r="H19" t="str">
            <v>0</v>
          </cell>
        </row>
        <row r="20">
          <cell r="D20" t="str">
            <v>0</v>
          </cell>
          <cell r="E20" t="str">
            <v>0</v>
          </cell>
          <cell r="G20" t="str">
            <v>0</v>
          </cell>
          <cell r="H20" t="str">
            <v>0</v>
          </cell>
        </row>
        <row r="21">
          <cell r="D21" t="str">
            <v>0</v>
          </cell>
          <cell r="E21" t="str">
            <v>0</v>
          </cell>
          <cell r="G21" t="str">
            <v>0</v>
          </cell>
          <cell r="H21" t="str">
            <v>0</v>
          </cell>
        </row>
        <row r="22">
          <cell r="D22" t="str">
            <v>0</v>
          </cell>
          <cell r="E22" t="str">
            <v>0</v>
          </cell>
          <cell r="G22" t="str">
            <v>0</v>
          </cell>
          <cell r="H22" t="str">
            <v>0</v>
          </cell>
        </row>
        <row r="23">
          <cell r="D23" t="str">
            <v>0</v>
          </cell>
          <cell r="E23" t="str">
            <v>0</v>
          </cell>
          <cell r="G23" t="str">
            <v>0</v>
          </cell>
          <cell r="H23" t="str">
            <v>0</v>
          </cell>
        </row>
        <row r="24">
          <cell r="D24" t="str">
            <v>0</v>
          </cell>
          <cell r="E24" t="str">
            <v>0</v>
          </cell>
          <cell r="G24" t="str">
            <v>0</v>
          </cell>
          <cell r="H24" t="str">
            <v>0</v>
          </cell>
        </row>
        <row r="25">
          <cell r="D25" t="str">
            <v>0</v>
          </cell>
          <cell r="E25" t="str">
            <v>0</v>
          </cell>
          <cell r="G25" t="str">
            <v>0</v>
          </cell>
          <cell r="H25" t="str">
            <v>0</v>
          </cell>
        </row>
        <row r="26">
          <cell r="D26" t="str">
            <v>0</v>
          </cell>
          <cell r="E26" t="str">
            <v>0</v>
          </cell>
          <cell r="G26" t="str">
            <v>0</v>
          </cell>
          <cell r="H26" t="str">
            <v>0</v>
          </cell>
        </row>
        <row r="27">
          <cell r="D27" t="str">
            <v>0</v>
          </cell>
          <cell r="E27" t="str">
            <v>0</v>
          </cell>
          <cell r="G27" t="str">
            <v>0</v>
          </cell>
          <cell r="H27" t="str">
            <v>0</v>
          </cell>
        </row>
        <row r="28">
          <cell r="D28" t="str">
            <v>0</v>
          </cell>
          <cell r="E28" t="str">
            <v>0</v>
          </cell>
          <cell r="G28" t="str">
            <v>0</v>
          </cell>
          <cell r="H28" t="str">
            <v>0</v>
          </cell>
        </row>
        <row r="29">
          <cell r="D29" t="str">
            <v>0</v>
          </cell>
          <cell r="E29" t="str">
            <v>0</v>
          </cell>
          <cell r="G29" t="str">
            <v>0</v>
          </cell>
          <cell r="H29" t="str">
            <v>0</v>
          </cell>
        </row>
        <row r="30">
          <cell r="D30" t="str">
            <v>0</v>
          </cell>
          <cell r="E30" t="str">
            <v>0</v>
          </cell>
          <cell r="G30" t="str">
            <v>0</v>
          </cell>
          <cell r="H30" t="str">
            <v>0</v>
          </cell>
        </row>
        <row r="31">
          <cell r="D31" t="str">
            <v>0</v>
          </cell>
          <cell r="E31" t="str">
            <v>0</v>
          </cell>
          <cell r="G31" t="str">
            <v>0</v>
          </cell>
          <cell r="H31" t="str">
            <v>0</v>
          </cell>
        </row>
        <row r="32">
          <cell r="D32" t="str">
            <v>0</v>
          </cell>
          <cell r="E32" t="str">
            <v>0</v>
          </cell>
          <cell r="G32" t="str">
            <v>0</v>
          </cell>
          <cell r="H32" t="str">
            <v>0</v>
          </cell>
        </row>
        <row r="33">
          <cell r="D33" t="str">
            <v>0</v>
          </cell>
          <cell r="E33" t="str">
            <v>0</v>
          </cell>
          <cell r="G33" t="str">
            <v>0</v>
          </cell>
          <cell r="H33" t="str">
            <v>0</v>
          </cell>
        </row>
        <row r="34">
          <cell r="D34" t="str">
            <v>0</v>
          </cell>
          <cell r="E34" t="str">
            <v>0</v>
          </cell>
          <cell r="G34" t="str">
            <v>0</v>
          </cell>
          <cell r="H34" t="str">
            <v>0</v>
          </cell>
        </row>
        <row r="35">
          <cell r="D35" t="str">
            <v>0</v>
          </cell>
          <cell r="E35" t="str">
            <v>0</v>
          </cell>
          <cell r="G35" t="str">
            <v>0</v>
          </cell>
          <cell r="H35" t="str">
            <v>0</v>
          </cell>
        </row>
        <row r="36">
          <cell r="D36" t="str">
            <v>0</v>
          </cell>
          <cell r="E36" t="str">
            <v>0</v>
          </cell>
          <cell r="G36" t="str">
            <v>0</v>
          </cell>
          <cell r="H36" t="str">
            <v>0</v>
          </cell>
        </row>
        <row r="37">
          <cell r="D37" t="str">
            <v>0</v>
          </cell>
          <cell r="E37" t="str">
            <v>0</v>
          </cell>
          <cell r="G37" t="str">
            <v>0</v>
          </cell>
          <cell r="H37" t="str">
            <v>0</v>
          </cell>
        </row>
        <row r="38">
          <cell r="D38" t="str">
            <v>0</v>
          </cell>
          <cell r="E38" t="str">
            <v>0</v>
          </cell>
          <cell r="G38" t="str">
            <v>0</v>
          </cell>
          <cell r="H38" t="str">
            <v>0</v>
          </cell>
        </row>
        <row r="39">
          <cell r="D39" t="str">
            <v>0</v>
          </cell>
          <cell r="E39" t="str">
            <v>0</v>
          </cell>
          <cell r="G39" t="str">
            <v>0</v>
          </cell>
          <cell r="H39" t="str">
            <v>0</v>
          </cell>
        </row>
        <row r="40">
          <cell r="D40" t="str">
            <v>0</v>
          </cell>
          <cell r="E40" t="str">
            <v>0</v>
          </cell>
          <cell r="G40" t="str">
            <v>0</v>
          </cell>
          <cell r="H40" t="str">
            <v>0</v>
          </cell>
        </row>
        <row r="41">
          <cell r="D41" t="str">
            <v>0</v>
          </cell>
          <cell r="E41" t="str">
            <v>0</v>
          </cell>
          <cell r="G41" t="str">
            <v>0</v>
          </cell>
          <cell r="H41" t="str">
            <v>0</v>
          </cell>
        </row>
        <row r="42">
          <cell r="D42" t="str">
            <v>0</v>
          </cell>
          <cell r="E42" t="str">
            <v>0</v>
          </cell>
          <cell r="G42" t="str">
            <v>0</v>
          </cell>
          <cell r="H42" t="str">
            <v>0</v>
          </cell>
        </row>
        <row r="43">
          <cell r="D43" t="str">
            <v>0</v>
          </cell>
          <cell r="E43" t="str">
            <v>0</v>
          </cell>
          <cell r="G43" t="str">
            <v>0</v>
          </cell>
          <cell r="H43" t="str">
            <v>0</v>
          </cell>
        </row>
        <row r="44">
          <cell r="D44" t="str">
            <v>0</v>
          </cell>
          <cell r="E44" t="str">
            <v>0</v>
          </cell>
          <cell r="G44" t="str">
            <v>0</v>
          </cell>
          <cell r="H44" t="str">
            <v>0</v>
          </cell>
        </row>
        <row r="45">
          <cell r="D45" t="str">
            <v>0</v>
          </cell>
          <cell r="E45" t="str">
            <v>0</v>
          </cell>
          <cell r="G45" t="str">
            <v>0</v>
          </cell>
          <cell r="H45" t="str">
            <v>0</v>
          </cell>
        </row>
        <row r="46">
          <cell r="D46" t="str">
            <v>0</v>
          </cell>
          <cell r="E46" t="str">
            <v>0</v>
          </cell>
          <cell r="G46" t="str">
            <v>0</v>
          </cell>
          <cell r="H46" t="str">
            <v>0</v>
          </cell>
        </row>
        <row r="47">
          <cell r="D47" t="str">
            <v>0</v>
          </cell>
          <cell r="E47" t="str">
            <v>0</v>
          </cell>
          <cell r="G47" t="str">
            <v>0</v>
          </cell>
          <cell r="H47" t="str">
            <v>0</v>
          </cell>
        </row>
        <row r="48">
          <cell r="D48" t="str">
            <v>0</v>
          </cell>
          <cell r="E48" t="str">
            <v>0</v>
          </cell>
          <cell r="G48" t="str">
            <v>0</v>
          </cell>
          <cell r="H48" t="str">
            <v>0</v>
          </cell>
        </row>
        <row r="49">
          <cell r="D49" t="str">
            <v>08</v>
          </cell>
          <cell r="E49" t="str">
            <v>624</v>
          </cell>
          <cell r="G49">
            <v>4423.22</v>
          </cell>
          <cell r="H49">
            <v>7299056</v>
          </cell>
        </row>
        <row r="50">
          <cell r="D50" t="str">
            <v>0</v>
          </cell>
          <cell r="E50" t="str">
            <v>0</v>
          </cell>
          <cell r="G50" t="str">
            <v>0</v>
          </cell>
          <cell r="H50" t="str">
            <v>0</v>
          </cell>
        </row>
        <row r="51">
          <cell r="D51" t="str">
            <v>0</v>
          </cell>
          <cell r="E51" t="str">
            <v>0</v>
          </cell>
          <cell r="G51" t="str">
            <v>0</v>
          </cell>
          <cell r="H51" t="str">
            <v>0</v>
          </cell>
        </row>
        <row r="52">
          <cell r="D52" t="str">
            <v>0</v>
          </cell>
          <cell r="E52" t="str">
            <v>0</v>
          </cell>
          <cell r="G52" t="str">
            <v>0</v>
          </cell>
          <cell r="H52" t="str">
            <v>0</v>
          </cell>
        </row>
        <row r="53">
          <cell r="D53" t="str">
            <v>0</v>
          </cell>
          <cell r="E53" t="str">
            <v>0</v>
          </cell>
          <cell r="G53" t="str">
            <v>0</v>
          </cell>
          <cell r="H53" t="str">
            <v>0</v>
          </cell>
        </row>
        <row r="54">
          <cell r="D54" t="str">
            <v>0</v>
          </cell>
          <cell r="E54" t="str">
            <v>0</v>
          </cell>
          <cell r="G54" t="str">
            <v>0</v>
          </cell>
          <cell r="H54" t="str">
            <v>0</v>
          </cell>
        </row>
        <row r="55">
          <cell r="D55" t="str">
            <v>0</v>
          </cell>
          <cell r="E55" t="str">
            <v>0</v>
          </cell>
          <cell r="G55" t="str">
            <v>0</v>
          </cell>
          <cell r="H55" t="str">
            <v>0</v>
          </cell>
        </row>
        <row r="56">
          <cell r="D56" t="str">
            <v>0</v>
          </cell>
          <cell r="E56" t="str">
            <v>0</v>
          </cell>
          <cell r="G56" t="str">
            <v>0</v>
          </cell>
          <cell r="H56" t="str">
            <v>0</v>
          </cell>
        </row>
        <row r="57">
          <cell r="D57" t="str">
            <v>0</v>
          </cell>
          <cell r="E57" t="str">
            <v>0</v>
          </cell>
          <cell r="G57" t="str">
            <v>0</v>
          </cell>
          <cell r="H57" t="str">
            <v>0</v>
          </cell>
        </row>
        <row r="58">
          <cell r="D58" t="str">
            <v>0</v>
          </cell>
          <cell r="E58" t="str">
            <v>0</v>
          </cell>
          <cell r="G58" t="str">
            <v>0</v>
          </cell>
          <cell r="H58" t="str">
            <v>0</v>
          </cell>
        </row>
        <row r="59">
          <cell r="D59" t="str">
            <v>0</v>
          </cell>
          <cell r="E59" t="str">
            <v>0</v>
          </cell>
          <cell r="G59" t="str">
            <v>0</v>
          </cell>
          <cell r="H59" t="str">
            <v>0</v>
          </cell>
        </row>
        <row r="60">
          <cell r="D60" t="str">
            <v>0</v>
          </cell>
          <cell r="E60" t="str">
            <v>0</v>
          </cell>
          <cell r="G60" t="str">
            <v>0</v>
          </cell>
          <cell r="H60" t="str">
            <v>0</v>
          </cell>
        </row>
        <row r="61">
          <cell r="D61" t="str">
            <v>0</v>
          </cell>
          <cell r="E61" t="str">
            <v>0</v>
          </cell>
          <cell r="G61" t="str">
            <v>0</v>
          </cell>
          <cell r="H61" t="str">
            <v>0</v>
          </cell>
        </row>
        <row r="62">
          <cell r="D62" t="str">
            <v>0</v>
          </cell>
          <cell r="E62" t="str">
            <v>0</v>
          </cell>
          <cell r="G62" t="str">
            <v>0</v>
          </cell>
          <cell r="H62" t="str">
            <v>0</v>
          </cell>
        </row>
        <row r="63">
          <cell r="D63" t="str">
            <v>0</v>
          </cell>
          <cell r="E63" t="str">
            <v>0</v>
          </cell>
          <cell r="G63" t="str">
            <v>0</v>
          </cell>
          <cell r="H63" t="str">
            <v>0</v>
          </cell>
        </row>
        <row r="64">
          <cell r="D64" t="str">
            <v>0</v>
          </cell>
          <cell r="E64" t="str">
            <v>0</v>
          </cell>
          <cell r="G64" t="str">
            <v>0</v>
          </cell>
          <cell r="H64" t="str">
            <v>0</v>
          </cell>
        </row>
        <row r="65">
          <cell r="D65" t="str">
            <v>0</v>
          </cell>
          <cell r="E65" t="str">
            <v>0</v>
          </cell>
          <cell r="G65" t="str">
            <v>0</v>
          </cell>
          <cell r="H65" t="str">
            <v>0</v>
          </cell>
        </row>
        <row r="66">
          <cell r="D66" t="str">
            <v>0</v>
          </cell>
          <cell r="E66" t="str">
            <v>0</v>
          </cell>
          <cell r="G66" t="str">
            <v>0</v>
          </cell>
          <cell r="H66" t="str">
            <v>0</v>
          </cell>
        </row>
        <row r="67">
          <cell r="D67" t="str">
            <v>0</v>
          </cell>
          <cell r="E67" t="str">
            <v>0</v>
          </cell>
          <cell r="G67" t="str">
            <v>0</v>
          </cell>
          <cell r="H67" t="str">
            <v>0</v>
          </cell>
        </row>
        <row r="68">
          <cell r="D68" t="str">
            <v>0</v>
          </cell>
          <cell r="E68" t="str">
            <v>0</v>
          </cell>
          <cell r="G68" t="str">
            <v>0</v>
          </cell>
          <cell r="H68" t="str">
            <v>0</v>
          </cell>
        </row>
        <row r="69">
          <cell r="D69" t="str">
            <v>0</v>
          </cell>
          <cell r="E69" t="str">
            <v>0</v>
          </cell>
          <cell r="G69" t="str">
            <v>0</v>
          </cell>
          <cell r="H69" t="str">
            <v>0</v>
          </cell>
        </row>
        <row r="70">
          <cell r="D70" t="str">
            <v>0</v>
          </cell>
          <cell r="E70" t="str">
            <v>0</v>
          </cell>
          <cell r="G70" t="str">
            <v>0</v>
          </cell>
          <cell r="H70" t="str">
            <v>0</v>
          </cell>
        </row>
        <row r="71">
          <cell r="D71" t="str">
            <v>0</v>
          </cell>
          <cell r="E71" t="str">
            <v>0</v>
          </cell>
          <cell r="G71" t="str">
            <v>0</v>
          </cell>
          <cell r="H71" t="str">
            <v>0</v>
          </cell>
        </row>
        <row r="72">
          <cell r="D72" t="str">
            <v>0</v>
          </cell>
          <cell r="E72" t="str">
            <v>0</v>
          </cell>
          <cell r="G72" t="str">
            <v>0</v>
          </cell>
          <cell r="H72" t="str">
            <v>0</v>
          </cell>
        </row>
        <row r="73">
          <cell r="D73" t="str">
            <v>0</v>
          </cell>
          <cell r="E73" t="str">
            <v>0</v>
          </cell>
          <cell r="G73" t="str">
            <v>0</v>
          </cell>
          <cell r="H73" t="str">
            <v>0</v>
          </cell>
        </row>
        <row r="74">
          <cell r="D74" t="str">
            <v>0</v>
          </cell>
          <cell r="E74" t="str">
            <v>0</v>
          </cell>
          <cell r="G74" t="str">
            <v>0</v>
          </cell>
          <cell r="H74" t="str">
            <v>0</v>
          </cell>
        </row>
        <row r="75">
          <cell r="D75" t="str">
            <v>0</v>
          </cell>
          <cell r="E75" t="str">
            <v>0</v>
          </cell>
          <cell r="G75" t="str">
            <v>0</v>
          </cell>
          <cell r="H75" t="str">
            <v>0</v>
          </cell>
        </row>
        <row r="76">
          <cell r="D76" t="str">
            <v>0</v>
          </cell>
          <cell r="E76" t="str">
            <v>0</v>
          </cell>
          <cell r="G76" t="str">
            <v>0</v>
          </cell>
          <cell r="H76" t="str">
            <v>0</v>
          </cell>
        </row>
        <row r="77">
          <cell r="D77" t="str">
            <v>0</v>
          </cell>
          <cell r="E77" t="str">
            <v>0</v>
          </cell>
          <cell r="G77" t="str">
            <v>0</v>
          </cell>
          <cell r="H77" t="str">
            <v>0</v>
          </cell>
        </row>
        <row r="78">
          <cell r="D78" t="str">
            <v>0</v>
          </cell>
          <cell r="E78" t="str">
            <v>0</v>
          </cell>
          <cell r="G78" t="str">
            <v>0</v>
          </cell>
          <cell r="H78" t="str">
            <v>0</v>
          </cell>
        </row>
        <row r="79">
          <cell r="D79" t="str">
            <v>0</v>
          </cell>
          <cell r="E79" t="str">
            <v>0</v>
          </cell>
          <cell r="G79" t="str">
            <v>0</v>
          </cell>
          <cell r="H79" t="str">
            <v>0</v>
          </cell>
        </row>
        <row r="80">
          <cell r="D80" t="str">
            <v>0</v>
          </cell>
          <cell r="E80" t="str">
            <v>0</v>
          </cell>
          <cell r="G80" t="str">
            <v>0</v>
          </cell>
          <cell r="H80" t="str">
            <v>0</v>
          </cell>
        </row>
        <row r="81">
          <cell r="D81" t="str">
            <v>0</v>
          </cell>
          <cell r="E81" t="str">
            <v>0</v>
          </cell>
          <cell r="G81" t="str">
            <v>0</v>
          </cell>
          <cell r="H81" t="str">
            <v>0</v>
          </cell>
        </row>
        <row r="82">
          <cell r="D82" t="str">
            <v>0</v>
          </cell>
          <cell r="E82" t="str">
            <v>0</v>
          </cell>
          <cell r="G82" t="str">
            <v>0</v>
          </cell>
          <cell r="H82" t="str">
            <v>0</v>
          </cell>
        </row>
        <row r="83">
          <cell r="D83" t="str">
            <v>0</v>
          </cell>
          <cell r="E83" t="str">
            <v>0</v>
          </cell>
          <cell r="G83" t="str">
            <v>0</v>
          </cell>
          <cell r="H83" t="str">
            <v>0</v>
          </cell>
        </row>
        <row r="84">
          <cell r="D84" t="str">
            <v>0</v>
          </cell>
          <cell r="E84" t="str">
            <v>0</v>
          </cell>
          <cell r="G84" t="str">
            <v>0</v>
          </cell>
          <cell r="H84" t="str">
            <v>0</v>
          </cell>
        </row>
        <row r="85">
          <cell r="D85" t="str">
            <v>0</v>
          </cell>
          <cell r="E85" t="str">
            <v>0</v>
          </cell>
          <cell r="G85" t="str">
            <v>0</v>
          </cell>
          <cell r="H85" t="str">
            <v>0</v>
          </cell>
        </row>
        <row r="86">
          <cell r="D86" t="str">
            <v>0</v>
          </cell>
          <cell r="E86" t="str">
            <v>0</v>
          </cell>
          <cell r="G86" t="str">
            <v>0</v>
          </cell>
          <cell r="H86" t="str">
            <v>0</v>
          </cell>
        </row>
        <row r="87">
          <cell r="D87" t="str">
            <v>0</v>
          </cell>
          <cell r="E87" t="str">
            <v>0</v>
          </cell>
          <cell r="G87" t="str">
            <v>0</v>
          </cell>
          <cell r="H87" t="str">
            <v>0</v>
          </cell>
        </row>
        <row r="88">
          <cell r="D88" t="str">
            <v>0</v>
          </cell>
          <cell r="E88" t="str">
            <v>0</v>
          </cell>
          <cell r="G88" t="str">
            <v>0</v>
          </cell>
          <cell r="H88" t="str">
            <v>0</v>
          </cell>
        </row>
        <row r="89">
          <cell r="D89" t="str">
            <v>0</v>
          </cell>
          <cell r="E89" t="str">
            <v>0</v>
          </cell>
          <cell r="G89" t="str">
            <v>0</v>
          </cell>
          <cell r="H89" t="str">
            <v>0</v>
          </cell>
        </row>
        <row r="90">
          <cell r="D90" t="str">
            <v>0</v>
          </cell>
          <cell r="E90" t="str">
            <v>0</v>
          </cell>
          <cell r="G90" t="str">
            <v>0</v>
          </cell>
          <cell r="H90" t="str">
            <v>0</v>
          </cell>
        </row>
        <row r="91">
          <cell r="D91" t="str">
            <v>0</v>
          </cell>
          <cell r="E91" t="str">
            <v>0</v>
          </cell>
          <cell r="G91" t="str">
            <v>0</v>
          </cell>
          <cell r="H91" t="str">
            <v>0</v>
          </cell>
        </row>
        <row r="92">
          <cell r="D92" t="str">
            <v>0</v>
          </cell>
          <cell r="E92" t="str">
            <v>0</v>
          </cell>
          <cell r="G92" t="str">
            <v>0</v>
          </cell>
          <cell r="H92" t="str">
            <v>0</v>
          </cell>
        </row>
        <row r="93">
          <cell r="D93" t="str">
            <v>0</v>
          </cell>
          <cell r="E93" t="str">
            <v>0</v>
          </cell>
          <cell r="G93" t="str">
            <v>0</v>
          </cell>
          <cell r="H93" t="str">
            <v>0</v>
          </cell>
        </row>
        <row r="94">
          <cell r="D94" t="str">
            <v>0</v>
          </cell>
          <cell r="E94" t="str">
            <v>0</v>
          </cell>
          <cell r="G94" t="str">
            <v>0</v>
          </cell>
          <cell r="H94" t="str">
            <v>0</v>
          </cell>
        </row>
        <row r="95">
          <cell r="D95" t="str">
            <v>0</v>
          </cell>
          <cell r="E95" t="str">
            <v>0</v>
          </cell>
          <cell r="G95" t="str">
            <v>0</v>
          </cell>
          <cell r="H95" t="str">
            <v>0</v>
          </cell>
        </row>
        <row r="96">
          <cell r="D96" t="str">
            <v>0</v>
          </cell>
          <cell r="E96" t="str">
            <v>0</v>
          </cell>
          <cell r="G96" t="str">
            <v>0</v>
          </cell>
          <cell r="H96" t="str">
            <v>0</v>
          </cell>
        </row>
        <row r="97">
          <cell r="D97" t="str">
            <v>0</v>
          </cell>
          <cell r="E97" t="str">
            <v>0</v>
          </cell>
          <cell r="G97" t="str">
            <v>0</v>
          </cell>
          <cell r="H97" t="str">
            <v>0</v>
          </cell>
        </row>
        <row r="98">
          <cell r="D98" t="str">
            <v>0</v>
          </cell>
          <cell r="E98" t="str">
            <v>0</v>
          </cell>
          <cell r="G98" t="str">
            <v>0</v>
          </cell>
          <cell r="H98" t="str">
            <v>0</v>
          </cell>
        </row>
        <row r="99">
          <cell r="D99" t="str">
            <v>0</v>
          </cell>
          <cell r="E99" t="str">
            <v>0</v>
          </cell>
          <cell r="G99" t="str">
            <v>0</v>
          </cell>
          <cell r="H99" t="str">
            <v>0</v>
          </cell>
        </row>
        <row r="100">
          <cell r="D100" t="str">
            <v>0</v>
          </cell>
          <cell r="E100" t="str">
            <v>0</v>
          </cell>
          <cell r="G100" t="str">
            <v>0</v>
          </cell>
          <cell r="H100" t="str">
            <v>0</v>
          </cell>
        </row>
        <row r="101">
          <cell r="D101" t="str">
            <v>0</v>
          </cell>
          <cell r="E101" t="str">
            <v>0</v>
          </cell>
          <cell r="G101" t="str">
            <v>0</v>
          </cell>
          <cell r="H101" t="str">
            <v>0</v>
          </cell>
        </row>
        <row r="102">
          <cell r="D102" t="str">
            <v>0</v>
          </cell>
          <cell r="E102" t="str">
            <v>0</v>
          </cell>
          <cell r="G102" t="str">
            <v>0</v>
          </cell>
          <cell r="H102" t="str">
            <v>0</v>
          </cell>
        </row>
        <row r="103">
          <cell r="D103" t="str">
            <v>0</v>
          </cell>
          <cell r="E103" t="str">
            <v>0</v>
          </cell>
          <cell r="G103" t="str">
            <v>0</v>
          </cell>
          <cell r="H103" t="str">
            <v>0</v>
          </cell>
        </row>
        <row r="104">
          <cell r="D104" t="str">
            <v>0</v>
          </cell>
          <cell r="E104" t="str">
            <v>0</v>
          </cell>
          <cell r="G104" t="str">
            <v>0</v>
          </cell>
          <cell r="H104" t="str">
            <v>0</v>
          </cell>
        </row>
        <row r="105">
          <cell r="D105" t="str">
            <v>0</v>
          </cell>
          <cell r="E105" t="str">
            <v>0</v>
          </cell>
          <cell r="G105" t="str">
            <v>0</v>
          </cell>
          <cell r="H105" t="str">
            <v>0</v>
          </cell>
        </row>
        <row r="106">
          <cell r="D106" t="str">
            <v>0</v>
          </cell>
          <cell r="E106" t="str">
            <v>0</v>
          </cell>
          <cell r="G106" t="str">
            <v>0</v>
          </cell>
          <cell r="H106" t="str">
            <v>0</v>
          </cell>
        </row>
        <row r="107">
          <cell r="D107" t="str">
            <v>0</v>
          </cell>
          <cell r="E107" t="str">
            <v>0</v>
          </cell>
          <cell r="G107" t="str">
            <v>0</v>
          </cell>
          <cell r="H107" t="str">
            <v>0</v>
          </cell>
        </row>
        <row r="108">
          <cell r="D108" t="str">
            <v>0</v>
          </cell>
          <cell r="E108" t="str">
            <v>0</v>
          </cell>
          <cell r="G108" t="str">
            <v>0</v>
          </cell>
          <cell r="H108" t="str">
            <v>0</v>
          </cell>
        </row>
        <row r="109">
          <cell r="D109" t="str">
            <v>0</v>
          </cell>
          <cell r="E109" t="str">
            <v>0</v>
          </cell>
          <cell r="G109" t="str">
            <v>0</v>
          </cell>
          <cell r="H109" t="str">
            <v>0</v>
          </cell>
        </row>
        <row r="110">
          <cell r="D110" t="str">
            <v>0</v>
          </cell>
          <cell r="E110" t="str">
            <v>0</v>
          </cell>
          <cell r="G110" t="str">
            <v>0</v>
          </cell>
          <cell r="H110" t="str">
            <v>0</v>
          </cell>
        </row>
        <row r="111">
          <cell r="D111" t="str">
            <v>0</v>
          </cell>
          <cell r="E111" t="str">
            <v>0</v>
          </cell>
          <cell r="G111" t="str">
            <v>0</v>
          </cell>
          <cell r="H111" t="str">
            <v>0</v>
          </cell>
        </row>
        <row r="112">
          <cell r="D112" t="str">
            <v>0</v>
          </cell>
          <cell r="E112" t="str">
            <v>0</v>
          </cell>
          <cell r="G112" t="str">
            <v>0</v>
          </cell>
          <cell r="H112" t="str">
            <v>0</v>
          </cell>
        </row>
        <row r="113">
          <cell r="D113" t="str">
            <v>0</v>
          </cell>
          <cell r="E113" t="str">
            <v>0</v>
          </cell>
          <cell r="G113" t="str">
            <v>0</v>
          </cell>
          <cell r="H113" t="str">
            <v>0</v>
          </cell>
        </row>
        <row r="114">
          <cell r="D114" t="str">
            <v>0</v>
          </cell>
          <cell r="E114" t="str">
            <v>0</v>
          </cell>
          <cell r="G114" t="str">
            <v>0</v>
          </cell>
          <cell r="H114" t="str">
            <v>0</v>
          </cell>
        </row>
        <row r="115">
          <cell r="D115" t="str">
            <v>0</v>
          </cell>
          <cell r="E115" t="str">
            <v>0</v>
          </cell>
          <cell r="G115" t="str">
            <v>0</v>
          </cell>
          <cell r="H115" t="str">
            <v>0</v>
          </cell>
        </row>
        <row r="116">
          <cell r="D116" t="str">
            <v>0</v>
          </cell>
          <cell r="E116" t="str">
            <v>0</v>
          </cell>
          <cell r="G116" t="str">
            <v>0</v>
          </cell>
          <cell r="H116" t="str">
            <v>0</v>
          </cell>
        </row>
        <row r="117">
          <cell r="D117" t="str">
            <v>0</v>
          </cell>
          <cell r="E117" t="str">
            <v>0</v>
          </cell>
          <cell r="G117" t="str">
            <v>0</v>
          </cell>
          <cell r="H117" t="str">
            <v>0</v>
          </cell>
        </row>
        <row r="118">
          <cell r="D118" t="str">
            <v>0</v>
          </cell>
          <cell r="E118" t="str">
            <v>0</v>
          </cell>
          <cell r="G118" t="str">
            <v>0</v>
          </cell>
          <cell r="H118" t="str">
            <v>0</v>
          </cell>
        </row>
        <row r="119">
          <cell r="D119" t="str">
            <v>0</v>
          </cell>
          <cell r="E119" t="str">
            <v>0</v>
          </cell>
          <cell r="G119" t="str">
            <v>0</v>
          </cell>
          <cell r="H119" t="str">
            <v>0</v>
          </cell>
        </row>
        <row r="120">
          <cell r="D120" t="str">
            <v>0</v>
          </cell>
          <cell r="E120" t="str">
            <v>0</v>
          </cell>
          <cell r="G120" t="str">
            <v>0</v>
          </cell>
          <cell r="H120" t="str">
            <v>0</v>
          </cell>
        </row>
        <row r="121">
          <cell r="D121" t="str">
            <v>0</v>
          </cell>
          <cell r="E121" t="str">
            <v>0</v>
          </cell>
          <cell r="G121" t="str">
            <v>0</v>
          </cell>
          <cell r="H121" t="str">
            <v>0</v>
          </cell>
        </row>
        <row r="122">
          <cell r="D122" t="str">
            <v>0</v>
          </cell>
          <cell r="E122" t="str">
            <v>0</v>
          </cell>
          <cell r="G122" t="str">
            <v>0</v>
          </cell>
          <cell r="H122" t="str">
            <v>0</v>
          </cell>
        </row>
        <row r="123">
          <cell r="D123" t="str">
            <v>0</v>
          </cell>
          <cell r="E123" t="str">
            <v>0</v>
          </cell>
          <cell r="G123" t="str">
            <v>0</v>
          </cell>
          <cell r="H123" t="str">
            <v>0</v>
          </cell>
        </row>
        <row r="124">
          <cell r="D124" t="str">
            <v>0</v>
          </cell>
          <cell r="E124" t="str">
            <v>0</v>
          </cell>
          <cell r="G124" t="str">
            <v>0</v>
          </cell>
          <cell r="H124" t="str">
            <v>0</v>
          </cell>
        </row>
        <row r="125">
          <cell r="D125" t="str">
            <v>0</v>
          </cell>
          <cell r="E125" t="str">
            <v>0</v>
          </cell>
          <cell r="G125" t="str">
            <v>0</v>
          </cell>
          <cell r="H125" t="str">
            <v>0</v>
          </cell>
        </row>
        <row r="126">
          <cell r="D126" t="str">
            <v>0</v>
          </cell>
          <cell r="E126" t="str">
            <v>0</v>
          </cell>
          <cell r="G126" t="str">
            <v>0</v>
          </cell>
          <cell r="H126" t="str">
            <v>0</v>
          </cell>
        </row>
        <row r="127">
          <cell r="D127" t="str">
            <v>0</v>
          </cell>
          <cell r="E127" t="str">
            <v>0</v>
          </cell>
          <cell r="G127" t="str">
            <v>0</v>
          </cell>
          <cell r="H127" t="str">
            <v>0</v>
          </cell>
        </row>
        <row r="128">
          <cell r="D128" t="str">
            <v>0</v>
          </cell>
          <cell r="E128" t="str">
            <v>0</v>
          </cell>
          <cell r="G128" t="str">
            <v>0</v>
          </cell>
          <cell r="H128" t="str">
            <v>0</v>
          </cell>
        </row>
        <row r="129">
          <cell r="D129" t="str">
            <v>0</v>
          </cell>
          <cell r="E129" t="str">
            <v>0</v>
          </cell>
          <cell r="G129" t="str">
            <v>0</v>
          </cell>
          <cell r="H129" t="str">
            <v>0</v>
          </cell>
        </row>
        <row r="130">
          <cell r="D130" t="str">
            <v>0</v>
          </cell>
          <cell r="E130" t="str">
            <v>0</v>
          </cell>
          <cell r="G130" t="str">
            <v>0</v>
          </cell>
          <cell r="H130" t="str">
            <v>0</v>
          </cell>
        </row>
        <row r="131">
          <cell r="D131" t="str">
            <v>0</v>
          </cell>
          <cell r="E131" t="str">
            <v>0</v>
          </cell>
          <cell r="G131" t="str">
            <v>0</v>
          </cell>
          <cell r="H131" t="str">
            <v>0</v>
          </cell>
        </row>
        <row r="132">
          <cell r="D132" t="str">
            <v>0</v>
          </cell>
          <cell r="E132" t="str">
            <v>0</v>
          </cell>
          <cell r="G132" t="str">
            <v>0</v>
          </cell>
          <cell r="H132" t="str">
            <v>0</v>
          </cell>
        </row>
        <row r="133">
          <cell r="D133" t="str">
            <v>0</v>
          </cell>
          <cell r="E133" t="str">
            <v>0</v>
          </cell>
          <cell r="G133" t="str">
            <v>0</v>
          </cell>
          <cell r="H133" t="str">
            <v>0</v>
          </cell>
        </row>
        <row r="134">
          <cell r="D134" t="str">
            <v>0</v>
          </cell>
          <cell r="E134" t="str">
            <v>0</v>
          </cell>
          <cell r="G134" t="str">
            <v>0</v>
          </cell>
          <cell r="H134" t="str">
            <v>0</v>
          </cell>
        </row>
        <row r="135">
          <cell r="D135" t="str">
            <v>0</v>
          </cell>
          <cell r="E135" t="str">
            <v>0</v>
          </cell>
          <cell r="G135" t="str">
            <v>0</v>
          </cell>
          <cell r="H135" t="str">
            <v>0</v>
          </cell>
        </row>
        <row r="136">
          <cell r="D136" t="str">
            <v>0</v>
          </cell>
          <cell r="E136" t="str">
            <v>0</v>
          </cell>
          <cell r="G136" t="str">
            <v>0</v>
          </cell>
          <cell r="H136" t="str">
            <v>0</v>
          </cell>
        </row>
        <row r="137">
          <cell r="D137" t="str">
            <v>0</v>
          </cell>
          <cell r="E137" t="str">
            <v>0</v>
          </cell>
          <cell r="G137" t="str">
            <v>0</v>
          </cell>
          <cell r="H137" t="str">
            <v>0</v>
          </cell>
        </row>
        <row r="138">
          <cell r="D138" t="str">
            <v>0</v>
          </cell>
          <cell r="E138" t="str">
            <v>0</v>
          </cell>
          <cell r="G138" t="str">
            <v>0</v>
          </cell>
          <cell r="H138" t="str">
            <v>0</v>
          </cell>
        </row>
        <row r="139">
          <cell r="D139" t="str">
            <v>0</v>
          </cell>
          <cell r="E139" t="str">
            <v>0</v>
          </cell>
          <cell r="G139" t="str">
            <v>0</v>
          </cell>
          <cell r="H139" t="str">
            <v>0</v>
          </cell>
        </row>
        <row r="140">
          <cell r="D140" t="str">
            <v>0</v>
          </cell>
          <cell r="E140" t="str">
            <v>0</v>
          </cell>
          <cell r="G140" t="str">
            <v>0</v>
          </cell>
          <cell r="H140" t="str">
            <v>0</v>
          </cell>
        </row>
        <row r="141">
          <cell r="D141" t="str">
            <v>0</v>
          </cell>
          <cell r="E141" t="str">
            <v>0</v>
          </cell>
          <cell r="G141" t="str">
            <v>0</v>
          </cell>
          <cell r="H141" t="str">
            <v>0</v>
          </cell>
        </row>
        <row r="142">
          <cell r="D142" t="str">
            <v>0</v>
          </cell>
          <cell r="E142" t="str">
            <v>0</v>
          </cell>
          <cell r="G142" t="str">
            <v>0</v>
          </cell>
          <cell r="H142" t="str">
            <v>0</v>
          </cell>
        </row>
        <row r="143">
          <cell r="D143" t="str">
            <v>0</v>
          </cell>
          <cell r="E143" t="str">
            <v>0</v>
          </cell>
          <cell r="G143" t="str">
            <v>0</v>
          </cell>
          <cell r="H143" t="str">
            <v>0</v>
          </cell>
        </row>
        <row r="144">
          <cell r="D144" t="str">
            <v>0</v>
          </cell>
          <cell r="E144" t="str">
            <v>0</v>
          </cell>
          <cell r="G144" t="str">
            <v>0</v>
          </cell>
          <cell r="H144" t="str">
            <v>0</v>
          </cell>
        </row>
        <row r="145">
          <cell r="D145" t="str">
            <v>0</v>
          </cell>
          <cell r="E145" t="str">
            <v>0</v>
          </cell>
          <cell r="G145" t="str">
            <v>0</v>
          </cell>
          <cell r="H145" t="str">
            <v>0</v>
          </cell>
        </row>
        <row r="146">
          <cell r="D146" t="str">
            <v>0</v>
          </cell>
          <cell r="E146" t="str">
            <v>0</v>
          </cell>
          <cell r="G146" t="str">
            <v>0</v>
          </cell>
          <cell r="H146" t="str">
            <v>0</v>
          </cell>
        </row>
        <row r="147">
          <cell r="D147" t="str">
            <v>0</v>
          </cell>
          <cell r="E147" t="str">
            <v>0</v>
          </cell>
          <cell r="G147" t="str">
            <v>0</v>
          </cell>
          <cell r="H147" t="str">
            <v>0</v>
          </cell>
        </row>
        <row r="148">
          <cell r="D148" t="str">
            <v>0</v>
          </cell>
          <cell r="E148" t="str">
            <v>0</v>
          </cell>
          <cell r="G148" t="str">
            <v>0</v>
          </cell>
          <cell r="H148" t="str">
            <v>0</v>
          </cell>
        </row>
        <row r="149">
          <cell r="D149" t="str">
            <v>0</v>
          </cell>
          <cell r="E149" t="str">
            <v>0</v>
          </cell>
          <cell r="G149" t="str">
            <v>0</v>
          </cell>
          <cell r="H149" t="str">
            <v>0</v>
          </cell>
        </row>
        <row r="150">
          <cell r="D150" t="str">
            <v>0</v>
          </cell>
          <cell r="E150" t="str">
            <v>0</v>
          </cell>
          <cell r="G150" t="str">
            <v>0</v>
          </cell>
          <cell r="H150" t="str">
            <v>0</v>
          </cell>
        </row>
        <row r="151">
          <cell r="D151" t="str">
            <v>0</v>
          </cell>
          <cell r="E151" t="str">
            <v>0</v>
          </cell>
          <cell r="G151" t="str">
            <v>0</v>
          </cell>
          <cell r="H151" t="str">
            <v>0</v>
          </cell>
        </row>
        <row r="152">
          <cell r="D152" t="str">
            <v>0</v>
          </cell>
          <cell r="E152" t="str">
            <v>0</v>
          </cell>
          <cell r="G152" t="str">
            <v>0</v>
          </cell>
          <cell r="H152" t="str">
            <v>0</v>
          </cell>
        </row>
        <row r="153">
          <cell r="D153" t="str">
            <v>0</v>
          </cell>
          <cell r="E153" t="str">
            <v>0</v>
          </cell>
          <cell r="G153" t="str">
            <v>0</v>
          </cell>
          <cell r="H153" t="str">
            <v>0</v>
          </cell>
        </row>
        <row r="154">
          <cell r="D154" t="str">
            <v>0</v>
          </cell>
          <cell r="E154" t="str">
            <v>0</v>
          </cell>
          <cell r="G154" t="str">
            <v>0</v>
          </cell>
          <cell r="H154" t="str">
            <v>0</v>
          </cell>
        </row>
        <row r="155">
          <cell r="D155" t="str">
            <v>0</v>
          </cell>
          <cell r="E155" t="str">
            <v>0</v>
          </cell>
          <cell r="G155" t="str">
            <v>0</v>
          </cell>
          <cell r="H155" t="str">
            <v>0</v>
          </cell>
        </row>
        <row r="156">
          <cell r="D156" t="str">
            <v>0</v>
          </cell>
          <cell r="E156" t="str">
            <v>0</v>
          </cell>
          <cell r="G156" t="str">
            <v>0</v>
          </cell>
          <cell r="H156" t="str">
            <v>0</v>
          </cell>
        </row>
        <row r="157">
          <cell r="D157" t="str">
            <v>0</v>
          </cell>
          <cell r="E157" t="str">
            <v>0</v>
          </cell>
          <cell r="G157" t="str">
            <v>0</v>
          </cell>
          <cell r="H157" t="str">
            <v>0</v>
          </cell>
        </row>
        <row r="158">
          <cell r="D158" t="str">
            <v>0</v>
          </cell>
          <cell r="E158" t="str">
            <v>0</v>
          </cell>
          <cell r="G158" t="str">
            <v>0</v>
          </cell>
          <cell r="H158" t="str">
            <v>0</v>
          </cell>
        </row>
        <row r="159">
          <cell r="D159" t="str">
            <v>0</v>
          </cell>
          <cell r="E159" t="str">
            <v>0</v>
          </cell>
          <cell r="G159" t="str">
            <v>0</v>
          </cell>
          <cell r="H159" t="str">
            <v>0</v>
          </cell>
        </row>
        <row r="160">
          <cell r="D160" t="str">
            <v>0</v>
          </cell>
          <cell r="E160" t="str">
            <v>0</v>
          </cell>
          <cell r="G160" t="str">
            <v>0</v>
          </cell>
          <cell r="H160" t="str">
            <v>0</v>
          </cell>
        </row>
        <row r="161">
          <cell r="D161" t="str">
            <v>0</v>
          </cell>
          <cell r="E161" t="str">
            <v>0</v>
          </cell>
          <cell r="G161" t="str">
            <v>0</v>
          </cell>
          <cell r="H161" t="str">
            <v>0</v>
          </cell>
        </row>
        <row r="162">
          <cell r="D162" t="str">
            <v>0</v>
          </cell>
          <cell r="E162" t="str">
            <v>0</v>
          </cell>
          <cell r="G162" t="str">
            <v>0</v>
          </cell>
          <cell r="H162" t="str">
            <v>0</v>
          </cell>
        </row>
        <row r="163">
          <cell r="D163" t="str">
            <v>0</v>
          </cell>
          <cell r="E163" t="str">
            <v>0</v>
          </cell>
          <cell r="G163" t="str">
            <v>0</v>
          </cell>
          <cell r="H163" t="str">
            <v>0</v>
          </cell>
        </row>
        <row r="164">
          <cell r="D164" t="str">
            <v>0</v>
          </cell>
          <cell r="E164" t="str">
            <v>0</v>
          </cell>
          <cell r="G164" t="str">
            <v>0</v>
          </cell>
          <cell r="H164" t="str">
            <v>0</v>
          </cell>
        </row>
        <row r="165">
          <cell r="D165" t="str">
            <v>0</v>
          </cell>
          <cell r="E165" t="str">
            <v>0</v>
          </cell>
          <cell r="G165" t="str">
            <v>0</v>
          </cell>
          <cell r="H165" t="str">
            <v>0</v>
          </cell>
        </row>
        <row r="166">
          <cell r="D166" t="str">
            <v>0</v>
          </cell>
          <cell r="E166" t="str">
            <v>0</v>
          </cell>
          <cell r="G166" t="str">
            <v>0</v>
          </cell>
          <cell r="H166" t="str">
            <v>0</v>
          </cell>
        </row>
        <row r="167">
          <cell r="D167" t="str">
            <v>0</v>
          </cell>
          <cell r="E167" t="str">
            <v>0</v>
          </cell>
          <cell r="G167" t="str">
            <v>0</v>
          </cell>
          <cell r="H167" t="str">
            <v>0</v>
          </cell>
        </row>
        <row r="168">
          <cell r="D168" t="str">
            <v>0</v>
          </cell>
          <cell r="E168" t="str">
            <v>0</v>
          </cell>
          <cell r="G168" t="str">
            <v>0</v>
          </cell>
          <cell r="H168" t="str">
            <v>0</v>
          </cell>
        </row>
        <row r="169">
          <cell r="D169" t="str">
            <v>0</v>
          </cell>
          <cell r="E169" t="str">
            <v>0</v>
          </cell>
          <cell r="G169" t="str">
            <v>0</v>
          </cell>
          <cell r="H169" t="str">
            <v>0</v>
          </cell>
        </row>
        <row r="170">
          <cell r="D170" t="str">
            <v>0</v>
          </cell>
          <cell r="E170" t="str">
            <v>0</v>
          </cell>
          <cell r="G170" t="str">
            <v>0</v>
          </cell>
          <cell r="H170" t="str">
            <v>0</v>
          </cell>
        </row>
        <row r="171">
          <cell r="D171" t="str">
            <v>0</v>
          </cell>
          <cell r="E171" t="str">
            <v>0</v>
          </cell>
          <cell r="G171" t="str">
            <v>0</v>
          </cell>
          <cell r="H171" t="str">
            <v>0</v>
          </cell>
        </row>
        <row r="172">
          <cell r="D172" t="str">
            <v>0</v>
          </cell>
          <cell r="E172" t="str">
            <v>0</v>
          </cell>
          <cell r="G172" t="str">
            <v>0</v>
          </cell>
          <cell r="H172" t="str">
            <v>0</v>
          </cell>
        </row>
        <row r="173">
          <cell r="D173" t="str">
            <v>0</v>
          </cell>
          <cell r="E173" t="str">
            <v>0</v>
          </cell>
          <cell r="G173" t="str">
            <v>0</v>
          </cell>
          <cell r="H173" t="str">
            <v>0</v>
          </cell>
        </row>
        <row r="174">
          <cell r="D174" t="str">
            <v>0</v>
          </cell>
          <cell r="E174" t="str">
            <v>0</v>
          </cell>
          <cell r="G174" t="str">
            <v>0</v>
          </cell>
          <cell r="H174" t="str">
            <v>0</v>
          </cell>
        </row>
        <row r="175">
          <cell r="D175" t="str">
            <v>0</v>
          </cell>
          <cell r="E175" t="str">
            <v>0</v>
          </cell>
          <cell r="G175" t="str">
            <v>0</v>
          </cell>
          <cell r="H175" t="str">
            <v>0</v>
          </cell>
        </row>
        <row r="176">
          <cell r="D176" t="str">
            <v>0</v>
          </cell>
          <cell r="E176" t="str">
            <v>0</v>
          </cell>
          <cell r="G176" t="str">
            <v>0</v>
          </cell>
          <cell r="H176" t="str">
            <v>0</v>
          </cell>
        </row>
        <row r="177">
          <cell r="D177" t="str">
            <v>0</v>
          </cell>
          <cell r="E177" t="str">
            <v>0</v>
          </cell>
          <cell r="G177" t="str">
            <v>0</v>
          </cell>
          <cell r="H177" t="str">
            <v>0</v>
          </cell>
        </row>
        <row r="178">
          <cell r="D178" t="str">
            <v>0</v>
          </cell>
          <cell r="E178" t="str">
            <v>0</v>
          </cell>
          <cell r="G178" t="str">
            <v>0</v>
          </cell>
          <cell r="H178" t="str">
            <v>0</v>
          </cell>
        </row>
        <row r="179">
          <cell r="D179" t="str">
            <v>0</v>
          </cell>
          <cell r="E179" t="str">
            <v>0</v>
          </cell>
          <cell r="G179" t="str">
            <v>0</v>
          </cell>
          <cell r="H179" t="str">
            <v>0</v>
          </cell>
        </row>
        <row r="180">
          <cell r="D180" t="str">
            <v>0</v>
          </cell>
          <cell r="E180" t="str">
            <v>0</v>
          </cell>
          <cell r="G180" t="str">
            <v>0</v>
          </cell>
          <cell r="H180" t="str">
            <v>0</v>
          </cell>
        </row>
        <row r="181">
          <cell r="D181" t="str">
            <v>0</v>
          </cell>
          <cell r="E181" t="str">
            <v>0</v>
          </cell>
          <cell r="G181" t="str">
            <v>0</v>
          </cell>
          <cell r="H181" t="str">
            <v>0</v>
          </cell>
        </row>
        <row r="182">
          <cell r="D182" t="str">
            <v>0</v>
          </cell>
          <cell r="E182" t="str">
            <v>0</v>
          </cell>
          <cell r="G182" t="str">
            <v>0</v>
          </cell>
          <cell r="H182" t="str">
            <v>0</v>
          </cell>
        </row>
        <row r="183">
          <cell r="D183" t="str">
            <v>0</v>
          </cell>
          <cell r="E183" t="str">
            <v>0</v>
          </cell>
          <cell r="G183" t="str">
            <v>0</v>
          </cell>
          <cell r="H183" t="str">
            <v>0</v>
          </cell>
        </row>
        <row r="184">
          <cell r="D184" t="str">
            <v>0</v>
          </cell>
          <cell r="E184" t="str">
            <v>0</v>
          </cell>
          <cell r="G184" t="str">
            <v>0</v>
          </cell>
          <cell r="H184" t="str">
            <v>0</v>
          </cell>
        </row>
        <row r="185">
          <cell r="D185" t="str">
            <v>0</v>
          </cell>
          <cell r="E185" t="str">
            <v>0</v>
          </cell>
          <cell r="G185" t="str">
            <v>0</v>
          </cell>
          <cell r="H185" t="str">
            <v>0</v>
          </cell>
        </row>
        <row r="186">
          <cell r="D186" t="str">
            <v>0</v>
          </cell>
          <cell r="E186" t="str">
            <v>0</v>
          </cell>
          <cell r="G186" t="str">
            <v>0</v>
          </cell>
          <cell r="H186" t="str">
            <v>0</v>
          </cell>
        </row>
        <row r="187">
          <cell r="D187" t="str">
            <v>0</v>
          </cell>
          <cell r="E187" t="str">
            <v>0</v>
          </cell>
          <cell r="G187" t="str">
            <v>0</v>
          </cell>
          <cell r="H187" t="str">
            <v>0</v>
          </cell>
        </row>
        <row r="188">
          <cell r="D188" t="str">
            <v>0</v>
          </cell>
          <cell r="E188" t="str">
            <v>0</v>
          </cell>
          <cell r="G188" t="str">
            <v>0</v>
          </cell>
          <cell r="H188" t="str">
            <v>0</v>
          </cell>
        </row>
        <row r="189">
          <cell r="D189" t="str">
            <v>0</v>
          </cell>
          <cell r="E189" t="str">
            <v>0</v>
          </cell>
          <cell r="G189" t="str">
            <v>0</v>
          </cell>
          <cell r="H189" t="str">
            <v>0</v>
          </cell>
        </row>
        <row r="190">
          <cell r="D190" t="str">
            <v>0</v>
          </cell>
          <cell r="E190" t="str">
            <v>0</v>
          </cell>
          <cell r="G190" t="str">
            <v>0</v>
          </cell>
          <cell r="H190" t="str">
            <v>0</v>
          </cell>
        </row>
        <row r="191">
          <cell r="D191" t="str">
            <v>0</v>
          </cell>
          <cell r="E191" t="str">
            <v>0</v>
          </cell>
          <cell r="G191" t="str">
            <v>0</v>
          </cell>
          <cell r="H191" t="str">
            <v>0</v>
          </cell>
        </row>
        <row r="192">
          <cell r="D192" t="str">
            <v>0</v>
          </cell>
          <cell r="E192" t="str">
            <v>0</v>
          </cell>
          <cell r="G192" t="str">
            <v>0</v>
          </cell>
          <cell r="H192" t="str">
            <v>0</v>
          </cell>
        </row>
        <row r="193">
          <cell r="D193" t="str">
            <v>0</v>
          </cell>
          <cell r="E193" t="str">
            <v>0</v>
          </cell>
          <cell r="G193" t="str">
            <v>0</v>
          </cell>
          <cell r="H193" t="str">
            <v>0</v>
          </cell>
        </row>
        <row r="194">
          <cell r="D194" t="str">
            <v>0</v>
          </cell>
          <cell r="E194" t="str">
            <v>0</v>
          </cell>
          <cell r="G194" t="str">
            <v>0</v>
          </cell>
          <cell r="H194" t="str">
            <v>0</v>
          </cell>
        </row>
        <row r="195">
          <cell r="D195" t="str">
            <v>0</v>
          </cell>
          <cell r="E195" t="str">
            <v>0</v>
          </cell>
          <cell r="G195" t="str">
            <v>0</v>
          </cell>
          <cell r="H195" t="str">
            <v>0</v>
          </cell>
        </row>
        <row r="196">
          <cell r="D196" t="str">
            <v>0</v>
          </cell>
          <cell r="E196" t="str">
            <v>0</v>
          </cell>
          <cell r="G196" t="str">
            <v>0</v>
          </cell>
          <cell r="H196" t="str">
            <v>0</v>
          </cell>
        </row>
        <row r="197">
          <cell r="D197" t="str">
            <v>0</v>
          </cell>
          <cell r="E197" t="str">
            <v>0</v>
          </cell>
          <cell r="G197" t="str">
            <v>0</v>
          </cell>
          <cell r="H197" t="str">
            <v>0</v>
          </cell>
        </row>
        <row r="198">
          <cell r="D198" t="str">
            <v>0</v>
          </cell>
          <cell r="E198" t="str">
            <v>0</v>
          </cell>
          <cell r="G198" t="str">
            <v>0</v>
          </cell>
          <cell r="H198" t="str">
            <v>0</v>
          </cell>
        </row>
        <row r="199">
          <cell r="D199" t="str">
            <v>0</v>
          </cell>
          <cell r="E199" t="str">
            <v>0</v>
          </cell>
          <cell r="G199" t="str">
            <v>0</v>
          </cell>
          <cell r="H199" t="str">
            <v>0</v>
          </cell>
        </row>
        <row r="200">
          <cell r="D200" t="str">
            <v>0</v>
          </cell>
          <cell r="E200" t="str">
            <v>0</v>
          </cell>
          <cell r="G200" t="str">
            <v>0</v>
          </cell>
          <cell r="H200" t="str">
            <v>0</v>
          </cell>
        </row>
        <row r="201">
          <cell r="D201" t="str">
            <v>0</v>
          </cell>
          <cell r="E201" t="str">
            <v>0</v>
          </cell>
          <cell r="G201" t="str">
            <v>0</v>
          </cell>
          <cell r="H201" t="str">
            <v>0</v>
          </cell>
        </row>
        <row r="202">
          <cell r="D202" t="str">
            <v>0</v>
          </cell>
          <cell r="E202" t="str">
            <v>0</v>
          </cell>
          <cell r="G202" t="str">
            <v>0</v>
          </cell>
          <cell r="H202" t="str">
            <v>0</v>
          </cell>
        </row>
        <row r="203">
          <cell r="D203" t="str">
            <v>0</v>
          </cell>
          <cell r="E203" t="str">
            <v>0</v>
          </cell>
          <cell r="G203" t="str">
            <v>0</v>
          </cell>
          <cell r="H203" t="str">
            <v>0</v>
          </cell>
        </row>
        <row r="204">
          <cell r="D204" t="str">
            <v>0</v>
          </cell>
          <cell r="E204" t="str">
            <v>0</v>
          </cell>
          <cell r="G204" t="str">
            <v>0</v>
          </cell>
          <cell r="H204" t="str">
            <v>0</v>
          </cell>
        </row>
        <row r="205">
          <cell r="D205" t="str">
            <v>0</v>
          </cell>
          <cell r="E205" t="str">
            <v>0</v>
          </cell>
          <cell r="G205" t="str">
            <v>0</v>
          </cell>
          <cell r="H205" t="str">
            <v>0</v>
          </cell>
        </row>
        <row r="206">
          <cell r="D206" t="str">
            <v>0</v>
          </cell>
          <cell r="E206" t="str">
            <v>0</v>
          </cell>
          <cell r="G206" t="str">
            <v>0</v>
          </cell>
          <cell r="H206" t="str">
            <v>0</v>
          </cell>
        </row>
        <row r="207">
          <cell r="D207" t="str">
            <v>0</v>
          </cell>
          <cell r="E207" t="str">
            <v>0</v>
          </cell>
          <cell r="G207" t="str">
            <v>0</v>
          </cell>
          <cell r="H207" t="str">
            <v>0</v>
          </cell>
        </row>
        <row r="208">
          <cell r="D208" t="str">
            <v>0</v>
          </cell>
          <cell r="E208" t="str">
            <v>0</v>
          </cell>
          <cell r="G208" t="str">
            <v>0</v>
          </cell>
          <cell r="H208" t="str">
            <v>0</v>
          </cell>
        </row>
        <row r="209">
          <cell r="D209" t="str">
            <v>0</v>
          </cell>
          <cell r="E209" t="str">
            <v>0</v>
          </cell>
          <cell r="G209" t="str">
            <v>0</v>
          </cell>
          <cell r="H209" t="str">
            <v>0</v>
          </cell>
        </row>
        <row r="210">
          <cell r="D210" t="str">
            <v>0</v>
          </cell>
          <cell r="E210" t="str">
            <v>0</v>
          </cell>
          <cell r="G210" t="str">
            <v>0</v>
          </cell>
          <cell r="H210" t="str">
            <v>0</v>
          </cell>
        </row>
        <row r="211">
          <cell r="D211" t="str">
            <v>0</v>
          </cell>
          <cell r="E211" t="str">
            <v>0</v>
          </cell>
          <cell r="G211" t="str">
            <v>0</v>
          </cell>
          <cell r="H211" t="str">
            <v>0</v>
          </cell>
        </row>
        <row r="212">
          <cell r="D212" t="str">
            <v>0</v>
          </cell>
          <cell r="E212" t="str">
            <v>0</v>
          </cell>
          <cell r="G212" t="str">
            <v>0</v>
          </cell>
          <cell r="H212" t="str">
            <v>0</v>
          </cell>
        </row>
        <row r="213">
          <cell r="D213" t="str">
            <v>0</v>
          </cell>
          <cell r="E213" t="str">
            <v>0</v>
          </cell>
          <cell r="G213" t="str">
            <v>0</v>
          </cell>
          <cell r="H213" t="str">
            <v>0</v>
          </cell>
        </row>
        <row r="214">
          <cell r="D214" t="str">
            <v>0</v>
          </cell>
          <cell r="E214" t="str">
            <v>0</v>
          </cell>
          <cell r="G214" t="str">
            <v>0</v>
          </cell>
          <cell r="H214" t="str">
            <v>0</v>
          </cell>
        </row>
        <row r="215">
          <cell r="D215" t="str">
            <v>0</v>
          </cell>
          <cell r="E215" t="str">
            <v>0</v>
          </cell>
          <cell r="G215" t="str">
            <v>0</v>
          </cell>
          <cell r="H215" t="str">
            <v>0</v>
          </cell>
        </row>
        <row r="216">
          <cell r="D216" t="str">
            <v>0</v>
          </cell>
          <cell r="E216" t="str">
            <v>0</v>
          </cell>
          <cell r="G216" t="str">
            <v>0</v>
          </cell>
          <cell r="H216" t="str">
            <v>0</v>
          </cell>
        </row>
        <row r="217">
          <cell r="D217" t="str">
            <v>0</v>
          </cell>
          <cell r="E217" t="str">
            <v>0</v>
          </cell>
          <cell r="G217" t="str">
            <v>0</v>
          </cell>
          <cell r="H217" t="str">
            <v>0</v>
          </cell>
        </row>
        <row r="218">
          <cell r="D218" t="str">
            <v>0</v>
          </cell>
          <cell r="E218" t="str">
            <v>0</v>
          </cell>
          <cell r="G218" t="str">
            <v>0</v>
          </cell>
          <cell r="H218" t="str">
            <v>0</v>
          </cell>
        </row>
        <row r="219">
          <cell r="D219" t="str">
            <v>0</v>
          </cell>
          <cell r="E219" t="str">
            <v>0</v>
          </cell>
          <cell r="G219" t="str">
            <v>0</v>
          </cell>
          <cell r="H219" t="str">
            <v>0</v>
          </cell>
        </row>
        <row r="220">
          <cell r="D220" t="str">
            <v>0</v>
          </cell>
          <cell r="E220" t="str">
            <v>0</v>
          </cell>
          <cell r="G220" t="str">
            <v>0</v>
          </cell>
          <cell r="H220" t="str">
            <v>0</v>
          </cell>
        </row>
        <row r="221">
          <cell r="D221" t="str">
            <v>0</v>
          </cell>
          <cell r="E221" t="str">
            <v>0</v>
          </cell>
          <cell r="G221" t="str">
            <v>0</v>
          </cell>
          <cell r="H221" t="str">
            <v>0</v>
          </cell>
        </row>
        <row r="222">
          <cell r="D222" t="str">
            <v>0</v>
          </cell>
          <cell r="E222" t="str">
            <v>0</v>
          </cell>
          <cell r="G222" t="str">
            <v>0</v>
          </cell>
          <cell r="H222" t="str">
            <v>0</v>
          </cell>
        </row>
        <row r="223">
          <cell r="D223" t="str">
            <v>0</v>
          </cell>
          <cell r="E223" t="str">
            <v>0</v>
          </cell>
          <cell r="G223" t="str">
            <v>0</v>
          </cell>
          <cell r="H223" t="str">
            <v>0</v>
          </cell>
        </row>
        <row r="224">
          <cell r="D224" t="str">
            <v>0</v>
          </cell>
          <cell r="E224" t="str">
            <v>0</v>
          </cell>
          <cell r="G224" t="str">
            <v>0</v>
          </cell>
          <cell r="H224" t="str">
            <v>0</v>
          </cell>
        </row>
        <row r="225">
          <cell r="D225" t="str">
            <v>0</v>
          </cell>
          <cell r="E225" t="str">
            <v>0</v>
          </cell>
          <cell r="G225" t="str">
            <v>0</v>
          </cell>
          <cell r="H225" t="str">
            <v>0</v>
          </cell>
        </row>
        <row r="226">
          <cell r="D226" t="str">
            <v>0</v>
          </cell>
          <cell r="E226" t="str">
            <v>0</v>
          </cell>
          <cell r="G226" t="str">
            <v>0</v>
          </cell>
          <cell r="H226" t="str">
            <v>0</v>
          </cell>
        </row>
        <row r="227">
          <cell r="D227" t="str">
            <v>0</v>
          </cell>
          <cell r="E227" t="str">
            <v>0</v>
          </cell>
          <cell r="G227" t="str">
            <v>0</v>
          </cell>
          <cell r="H227" t="str">
            <v>0</v>
          </cell>
        </row>
        <row r="228">
          <cell r="D228" t="str">
            <v>0</v>
          </cell>
          <cell r="E228" t="str">
            <v>0</v>
          </cell>
          <cell r="G228" t="str">
            <v>0</v>
          </cell>
          <cell r="H228" t="str">
            <v>0</v>
          </cell>
        </row>
        <row r="229">
          <cell r="D229" t="str">
            <v>0</v>
          </cell>
          <cell r="E229" t="str">
            <v>0</v>
          </cell>
          <cell r="G229" t="str">
            <v>0</v>
          </cell>
          <cell r="H229" t="str">
            <v>0</v>
          </cell>
        </row>
        <row r="230">
          <cell r="D230" t="str">
            <v>0</v>
          </cell>
          <cell r="E230" t="str">
            <v>0</v>
          </cell>
          <cell r="G230" t="str">
            <v>0</v>
          </cell>
          <cell r="H230" t="str">
            <v>0</v>
          </cell>
        </row>
        <row r="231">
          <cell r="D231" t="str">
            <v>0</v>
          </cell>
          <cell r="E231" t="str">
            <v>0</v>
          </cell>
          <cell r="G231" t="str">
            <v>0</v>
          </cell>
          <cell r="H231" t="str">
            <v>0</v>
          </cell>
        </row>
        <row r="232">
          <cell r="D232" t="str">
            <v>0</v>
          </cell>
          <cell r="E232" t="str">
            <v>0</v>
          </cell>
          <cell r="G232" t="str">
            <v>0</v>
          </cell>
          <cell r="H232" t="str">
            <v>0</v>
          </cell>
        </row>
        <row r="233">
          <cell r="D233" t="str">
            <v>0</v>
          </cell>
          <cell r="E233" t="str">
            <v>0</v>
          </cell>
          <cell r="G233" t="str">
            <v>0</v>
          </cell>
          <cell r="H233" t="str">
            <v>0</v>
          </cell>
        </row>
        <row r="234">
          <cell r="D234" t="str">
            <v>0</v>
          </cell>
          <cell r="E234" t="str">
            <v>0</v>
          </cell>
          <cell r="G234" t="str">
            <v>0</v>
          </cell>
          <cell r="H234" t="str">
            <v>0</v>
          </cell>
        </row>
        <row r="235">
          <cell r="D235" t="str">
            <v>0</v>
          </cell>
          <cell r="E235" t="str">
            <v>0</v>
          </cell>
          <cell r="G235" t="str">
            <v>0</v>
          </cell>
          <cell r="H235" t="str">
            <v>0</v>
          </cell>
        </row>
        <row r="236">
          <cell r="D236" t="str">
            <v>0</v>
          </cell>
          <cell r="E236" t="str">
            <v>0</v>
          </cell>
          <cell r="G236" t="str">
            <v>0</v>
          </cell>
          <cell r="H236" t="str">
            <v>0</v>
          </cell>
        </row>
        <row r="237">
          <cell r="D237" t="str">
            <v>0</v>
          </cell>
          <cell r="E237" t="str">
            <v>0</v>
          </cell>
          <cell r="G237" t="str">
            <v>0</v>
          </cell>
          <cell r="H237" t="str">
            <v>0</v>
          </cell>
        </row>
        <row r="238">
          <cell r="D238" t="str">
            <v>0</v>
          </cell>
          <cell r="E238" t="str">
            <v>0</v>
          </cell>
          <cell r="G238" t="str">
            <v>0</v>
          </cell>
          <cell r="H238" t="str">
            <v>0</v>
          </cell>
        </row>
        <row r="239">
          <cell r="D239" t="str">
            <v>0</v>
          </cell>
          <cell r="E239" t="str">
            <v>0</v>
          </cell>
          <cell r="G239" t="str">
            <v>0</v>
          </cell>
          <cell r="H239" t="str">
            <v>0</v>
          </cell>
        </row>
        <row r="240">
          <cell r="D240" t="str">
            <v>0</v>
          </cell>
          <cell r="E240" t="str">
            <v>0</v>
          </cell>
          <cell r="G240" t="str">
            <v>0</v>
          </cell>
          <cell r="H240" t="str">
            <v>0</v>
          </cell>
        </row>
        <row r="241">
          <cell r="D241" t="str">
            <v>0</v>
          </cell>
          <cell r="E241" t="str">
            <v>0</v>
          </cell>
          <cell r="G241" t="str">
            <v>0</v>
          </cell>
          <cell r="H241" t="str">
            <v>0</v>
          </cell>
        </row>
        <row r="242">
          <cell r="D242" t="str">
            <v>0</v>
          </cell>
          <cell r="E242" t="str">
            <v>0</v>
          </cell>
          <cell r="G242" t="str">
            <v>0</v>
          </cell>
          <cell r="H242" t="str">
            <v>0</v>
          </cell>
        </row>
        <row r="243">
          <cell r="D243" t="str">
            <v>0</v>
          </cell>
          <cell r="E243" t="str">
            <v>0</v>
          </cell>
          <cell r="G243" t="str">
            <v>0</v>
          </cell>
          <cell r="H243" t="str">
            <v>0</v>
          </cell>
        </row>
        <row r="244">
          <cell r="D244" t="str">
            <v>0</v>
          </cell>
          <cell r="E244" t="str">
            <v>0</v>
          </cell>
          <cell r="G244" t="str">
            <v>0</v>
          </cell>
          <cell r="H244" t="str">
            <v>0</v>
          </cell>
        </row>
        <row r="245">
          <cell r="D245" t="str">
            <v>0</v>
          </cell>
          <cell r="E245" t="str">
            <v>0</v>
          </cell>
          <cell r="G245" t="str">
            <v>0</v>
          </cell>
          <cell r="H245" t="str">
            <v>0</v>
          </cell>
        </row>
        <row r="246">
          <cell r="D246" t="str">
            <v>0</v>
          </cell>
          <cell r="E246" t="str">
            <v>0</v>
          </cell>
          <cell r="G246" t="str">
            <v>0</v>
          </cell>
          <cell r="H246" t="str">
            <v>0</v>
          </cell>
        </row>
        <row r="247">
          <cell r="D247" t="str">
            <v>0</v>
          </cell>
          <cell r="E247" t="str">
            <v>0</v>
          </cell>
          <cell r="G247" t="str">
            <v>0</v>
          </cell>
          <cell r="H247" t="str">
            <v>0</v>
          </cell>
        </row>
        <row r="248">
          <cell r="D248" t="str">
            <v>0</v>
          </cell>
          <cell r="E248" t="str">
            <v>0</v>
          </cell>
          <cell r="G248" t="str">
            <v>0</v>
          </cell>
          <cell r="H248" t="str">
            <v>0</v>
          </cell>
        </row>
        <row r="249">
          <cell r="D249" t="str">
            <v>0</v>
          </cell>
          <cell r="E249" t="str">
            <v>0</v>
          </cell>
          <cell r="G249" t="str">
            <v>0</v>
          </cell>
          <cell r="H249" t="str">
            <v>0</v>
          </cell>
        </row>
        <row r="250">
          <cell r="D250" t="str">
            <v>0</v>
          </cell>
          <cell r="E250" t="str">
            <v>0</v>
          </cell>
          <cell r="G250" t="str">
            <v>0</v>
          </cell>
          <cell r="H250" t="str">
            <v>0</v>
          </cell>
        </row>
        <row r="251">
          <cell r="D251" t="str">
            <v>0</v>
          </cell>
          <cell r="E251" t="str">
            <v>0</v>
          </cell>
          <cell r="G251" t="str">
            <v>0</v>
          </cell>
          <cell r="H251" t="str">
            <v>0</v>
          </cell>
        </row>
        <row r="252">
          <cell r="D252" t="str">
            <v>0</v>
          </cell>
          <cell r="E252" t="str">
            <v>0</v>
          </cell>
          <cell r="G252" t="str">
            <v>0</v>
          </cell>
          <cell r="H252" t="str">
            <v>0</v>
          </cell>
        </row>
        <row r="253">
          <cell r="D253" t="str">
            <v>0</v>
          </cell>
          <cell r="E253" t="str">
            <v>0</v>
          </cell>
          <cell r="G253" t="str">
            <v>0</v>
          </cell>
          <cell r="H253" t="str">
            <v>0</v>
          </cell>
        </row>
        <row r="254">
          <cell r="D254" t="str">
            <v>0</v>
          </cell>
          <cell r="E254" t="str">
            <v>0</v>
          </cell>
          <cell r="G254" t="str">
            <v>0</v>
          </cell>
          <cell r="H254" t="str">
            <v>0</v>
          </cell>
        </row>
        <row r="255">
          <cell r="D255" t="str">
            <v>05</v>
          </cell>
          <cell r="E255" t="str">
            <v>624</v>
          </cell>
          <cell r="G255">
            <v>16707.07</v>
          </cell>
          <cell r="H255">
            <v>7488592</v>
          </cell>
        </row>
        <row r="256">
          <cell r="D256" t="str">
            <v>0</v>
          </cell>
          <cell r="E256" t="str">
            <v>0</v>
          </cell>
          <cell r="G256" t="str">
            <v>0</v>
          </cell>
          <cell r="H256" t="str">
            <v>0</v>
          </cell>
        </row>
        <row r="257">
          <cell r="D257" t="str">
            <v>0</v>
          </cell>
          <cell r="E257" t="str">
            <v>0</v>
          </cell>
          <cell r="G257" t="str">
            <v>0</v>
          </cell>
          <cell r="H257" t="str">
            <v>0</v>
          </cell>
        </row>
        <row r="258">
          <cell r="D258" t="str">
            <v>0</v>
          </cell>
          <cell r="E258" t="str">
            <v>0</v>
          </cell>
          <cell r="G258" t="str">
            <v>0</v>
          </cell>
          <cell r="H258" t="str">
            <v>0</v>
          </cell>
        </row>
        <row r="259">
          <cell r="D259" t="str">
            <v>0</v>
          </cell>
          <cell r="E259" t="str">
            <v>0</v>
          </cell>
          <cell r="G259" t="str">
            <v>0</v>
          </cell>
          <cell r="H259" t="str">
            <v>0</v>
          </cell>
        </row>
        <row r="260">
          <cell r="D260" t="str">
            <v>0</v>
          </cell>
          <cell r="E260" t="str">
            <v>0</v>
          </cell>
          <cell r="G260" t="str">
            <v>0</v>
          </cell>
          <cell r="H260" t="str">
            <v>0</v>
          </cell>
        </row>
        <row r="261">
          <cell r="D261" t="str">
            <v>0</v>
          </cell>
          <cell r="E261" t="str">
            <v>0</v>
          </cell>
          <cell r="G261" t="str">
            <v>0</v>
          </cell>
          <cell r="H261" t="str">
            <v>0</v>
          </cell>
        </row>
        <row r="262">
          <cell r="D262" t="str">
            <v>0</v>
          </cell>
          <cell r="E262" t="str">
            <v>0</v>
          </cell>
          <cell r="G262" t="str">
            <v>0</v>
          </cell>
          <cell r="H262" t="str">
            <v>0</v>
          </cell>
        </row>
        <row r="263">
          <cell r="D263" t="str">
            <v>0</v>
          </cell>
          <cell r="E263" t="str">
            <v>0</v>
          </cell>
          <cell r="G263" t="str">
            <v>0</v>
          </cell>
          <cell r="H263" t="str">
            <v>0</v>
          </cell>
        </row>
        <row r="264">
          <cell r="D264" t="str">
            <v>0</v>
          </cell>
          <cell r="E264" t="str">
            <v>0</v>
          </cell>
          <cell r="G264" t="str">
            <v>0</v>
          </cell>
          <cell r="H264" t="str">
            <v>0</v>
          </cell>
        </row>
        <row r="265">
          <cell r="D265" t="str">
            <v>0</v>
          </cell>
          <cell r="E265" t="str">
            <v>0</v>
          </cell>
          <cell r="G265" t="str">
            <v>0</v>
          </cell>
          <cell r="H265" t="str">
            <v>0</v>
          </cell>
        </row>
        <row r="266">
          <cell r="D266" t="str">
            <v>0</v>
          </cell>
          <cell r="E266" t="str">
            <v>0</v>
          </cell>
          <cell r="G266" t="str">
            <v>0</v>
          </cell>
          <cell r="H266" t="str">
            <v>0</v>
          </cell>
        </row>
        <row r="267">
          <cell r="D267" t="str">
            <v>0</v>
          </cell>
          <cell r="E267" t="str">
            <v>0</v>
          </cell>
          <cell r="G267" t="str">
            <v>0</v>
          </cell>
          <cell r="H267" t="str">
            <v>0</v>
          </cell>
        </row>
        <row r="268">
          <cell r="D268" t="str">
            <v>0</v>
          </cell>
          <cell r="E268" t="str">
            <v>0</v>
          </cell>
          <cell r="G268" t="str">
            <v>0</v>
          </cell>
          <cell r="H268" t="str">
            <v>0</v>
          </cell>
        </row>
        <row r="269">
          <cell r="D269" t="str">
            <v>0</v>
          </cell>
          <cell r="E269" t="str">
            <v>0</v>
          </cell>
          <cell r="G269" t="str">
            <v>0</v>
          </cell>
          <cell r="H269" t="str">
            <v>0</v>
          </cell>
        </row>
        <row r="270">
          <cell r="D270" t="str">
            <v>03</v>
          </cell>
          <cell r="E270" t="str">
            <v>611</v>
          </cell>
          <cell r="G270">
            <v>1343.81</v>
          </cell>
          <cell r="H270">
            <v>265037</v>
          </cell>
        </row>
        <row r="271">
          <cell r="D271" t="str">
            <v>0</v>
          </cell>
          <cell r="E271" t="str">
            <v>0</v>
          </cell>
          <cell r="G271" t="str">
            <v>0</v>
          </cell>
          <cell r="H271" t="str">
            <v>0</v>
          </cell>
        </row>
        <row r="272">
          <cell r="D272" t="str">
            <v>0</v>
          </cell>
          <cell r="E272" t="str">
            <v>0</v>
          </cell>
          <cell r="G272" t="str">
            <v>0</v>
          </cell>
          <cell r="H272" t="str">
            <v>0</v>
          </cell>
        </row>
        <row r="273">
          <cell r="D273" t="str">
            <v>0</v>
          </cell>
          <cell r="E273" t="str">
            <v>0</v>
          </cell>
          <cell r="G273" t="str">
            <v>0</v>
          </cell>
          <cell r="H273" t="str">
            <v>0</v>
          </cell>
        </row>
        <row r="274">
          <cell r="D274" t="str">
            <v>0</v>
          </cell>
          <cell r="E274" t="str">
            <v>0</v>
          </cell>
          <cell r="G274" t="str">
            <v>0</v>
          </cell>
          <cell r="H274" t="str">
            <v>0</v>
          </cell>
        </row>
        <row r="275">
          <cell r="D275" t="str">
            <v>0</v>
          </cell>
          <cell r="E275" t="str">
            <v>0</v>
          </cell>
          <cell r="G275" t="str">
            <v>0</v>
          </cell>
          <cell r="H275" t="str">
            <v>0</v>
          </cell>
        </row>
        <row r="276">
          <cell r="D276" t="str">
            <v>05</v>
          </cell>
          <cell r="E276" t="str">
            <v>626</v>
          </cell>
          <cell r="G276">
            <v>1519.78</v>
          </cell>
          <cell r="H276">
            <v>1076328</v>
          </cell>
        </row>
        <row r="277">
          <cell r="D277" t="str">
            <v>0</v>
          </cell>
          <cell r="E277" t="str">
            <v>0</v>
          </cell>
          <cell r="G277" t="str">
            <v>0</v>
          </cell>
          <cell r="H277" t="str">
            <v>0</v>
          </cell>
        </row>
        <row r="278">
          <cell r="D278" t="str">
            <v>0</v>
          </cell>
          <cell r="E278" t="str">
            <v>0</v>
          </cell>
          <cell r="G278" t="str">
            <v>0</v>
          </cell>
          <cell r="H278" t="str">
            <v>0</v>
          </cell>
        </row>
        <row r="279">
          <cell r="D279" t="str">
            <v>0</v>
          </cell>
          <cell r="E279" t="str">
            <v>0</v>
          </cell>
          <cell r="G279" t="str">
            <v>0</v>
          </cell>
          <cell r="H279" t="str">
            <v>0</v>
          </cell>
        </row>
        <row r="280">
          <cell r="D280" t="str">
            <v>0</v>
          </cell>
          <cell r="E280" t="str">
            <v>0</v>
          </cell>
          <cell r="G280" t="str">
            <v>0</v>
          </cell>
          <cell r="H280" t="str">
            <v>0</v>
          </cell>
        </row>
        <row r="281">
          <cell r="D281" t="str">
            <v>0</v>
          </cell>
          <cell r="E281" t="str">
            <v>0</v>
          </cell>
          <cell r="G281" t="str">
            <v>0</v>
          </cell>
          <cell r="H281" t="str">
            <v>0</v>
          </cell>
        </row>
        <row r="282">
          <cell r="D282" t="str">
            <v>0</v>
          </cell>
          <cell r="E282" t="str">
            <v>0</v>
          </cell>
          <cell r="G282" t="str">
            <v>0</v>
          </cell>
          <cell r="H282" t="str">
            <v>0</v>
          </cell>
        </row>
        <row r="283">
          <cell r="D283" t="str">
            <v>0</v>
          </cell>
          <cell r="E283" t="str">
            <v>0</v>
          </cell>
          <cell r="G283" t="str">
            <v>0</v>
          </cell>
          <cell r="H283" t="str">
            <v>0</v>
          </cell>
        </row>
        <row r="284">
          <cell r="D284" t="str">
            <v>0</v>
          </cell>
          <cell r="E284" t="str">
            <v>0</v>
          </cell>
          <cell r="G284" t="str">
            <v>0</v>
          </cell>
          <cell r="H284" t="str">
            <v>0</v>
          </cell>
        </row>
        <row r="285">
          <cell r="D285" t="str">
            <v>0</v>
          </cell>
          <cell r="E285" t="str">
            <v>0</v>
          </cell>
          <cell r="G285" t="str">
            <v>0</v>
          </cell>
          <cell r="H285" t="str">
            <v>0</v>
          </cell>
        </row>
        <row r="286">
          <cell r="D286" t="str">
            <v>05</v>
          </cell>
          <cell r="E286" t="str">
            <v>624</v>
          </cell>
          <cell r="G286">
            <v>5437.87</v>
          </cell>
          <cell r="H286">
            <v>2437416</v>
          </cell>
        </row>
        <row r="287">
          <cell r="D287" t="str">
            <v>0</v>
          </cell>
          <cell r="E287" t="str">
            <v>0</v>
          </cell>
          <cell r="G287" t="str">
            <v>0</v>
          </cell>
          <cell r="H287" t="str">
            <v>0</v>
          </cell>
        </row>
        <row r="288">
          <cell r="D288" t="str">
            <v>0</v>
          </cell>
          <cell r="E288" t="str">
            <v>0</v>
          </cell>
          <cell r="G288" t="str">
            <v>0</v>
          </cell>
          <cell r="H288" t="str">
            <v>0</v>
          </cell>
        </row>
        <row r="289">
          <cell r="D289" t="str">
            <v>0</v>
          </cell>
          <cell r="E289" t="str">
            <v>0</v>
          </cell>
          <cell r="G289" t="str">
            <v>0</v>
          </cell>
          <cell r="H289" t="str">
            <v>0</v>
          </cell>
        </row>
        <row r="290">
          <cell r="D290" t="str">
            <v>0</v>
          </cell>
          <cell r="E290" t="str">
            <v>0</v>
          </cell>
          <cell r="G290" t="str">
            <v>0</v>
          </cell>
          <cell r="H290" t="str">
            <v>0</v>
          </cell>
        </row>
        <row r="291">
          <cell r="D291" t="str">
            <v>0</v>
          </cell>
          <cell r="E291" t="str">
            <v>0</v>
          </cell>
          <cell r="G291" t="str">
            <v>0</v>
          </cell>
          <cell r="H291" t="str">
            <v>0</v>
          </cell>
        </row>
        <row r="292">
          <cell r="D292" t="str">
            <v>0</v>
          </cell>
          <cell r="E292" t="str">
            <v>0</v>
          </cell>
          <cell r="G292" t="str">
            <v>0</v>
          </cell>
          <cell r="H292" t="str">
            <v>0</v>
          </cell>
        </row>
        <row r="293">
          <cell r="D293" t="str">
            <v>0</v>
          </cell>
          <cell r="E293" t="str">
            <v>0</v>
          </cell>
          <cell r="G293" t="str">
            <v>0</v>
          </cell>
          <cell r="H293" t="str">
            <v>0</v>
          </cell>
        </row>
        <row r="294">
          <cell r="D294" t="str">
            <v>0</v>
          </cell>
          <cell r="E294" t="str">
            <v>0</v>
          </cell>
          <cell r="G294" t="str">
            <v>0</v>
          </cell>
          <cell r="H294" t="str">
            <v>0</v>
          </cell>
        </row>
        <row r="295">
          <cell r="D295" t="str">
            <v>0</v>
          </cell>
          <cell r="E295" t="str">
            <v>0</v>
          </cell>
          <cell r="G295" t="str">
            <v>0</v>
          </cell>
          <cell r="H295" t="str">
            <v>0</v>
          </cell>
        </row>
        <row r="296">
          <cell r="D296" t="str">
            <v>0</v>
          </cell>
          <cell r="E296" t="str">
            <v>0</v>
          </cell>
          <cell r="G296" t="str">
            <v>0</v>
          </cell>
          <cell r="H296" t="str">
            <v>0</v>
          </cell>
        </row>
        <row r="297">
          <cell r="D297" t="str">
            <v>0</v>
          </cell>
          <cell r="E297" t="str">
            <v>0</v>
          </cell>
          <cell r="G297" t="str">
            <v>0</v>
          </cell>
          <cell r="H297" t="str">
            <v>0</v>
          </cell>
        </row>
        <row r="298">
          <cell r="D298" t="str">
            <v>0</v>
          </cell>
          <cell r="E298" t="str">
            <v>0</v>
          </cell>
          <cell r="G298" t="str">
            <v>0</v>
          </cell>
          <cell r="H298" t="str">
            <v>0</v>
          </cell>
        </row>
        <row r="299">
          <cell r="D299" t="str">
            <v>0</v>
          </cell>
          <cell r="E299" t="str">
            <v>0</v>
          </cell>
          <cell r="G299" t="str">
            <v>0</v>
          </cell>
          <cell r="H299" t="str">
            <v>0</v>
          </cell>
        </row>
        <row r="300">
          <cell r="D300" t="str">
            <v>0</v>
          </cell>
          <cell r="E300" t="str">
            <v>0</v>
          </cell>
          <cell r="G300" t="str">
            <v>0</v>
          </cell>
          <cell r="H300" t="str">
            <v>0</v>
          </cell>
        </row>
        <row r="301">
          <cell r="D301" t="str">
            <v>07</v>
          </cell>
          <cell r="E301" t="str">
            <v>624</v>
          </cell>
          <cell r="G301">
            <v>1289.8800000000001</v>
          </cell>
          <cell r="H301">
            <v>578160</v>
          </cell>
        </row>
        <row r="302">
          <cell r="D302" t="str">
            <v>0</v>
          </cell>
          <cell r="E302" t="str">
            <v>0</v>
          </cell>
          <cell r="G302" t="str">
            <v>0</v>
          </cell>
          <cell r="H302" t="str">
            <v>0</v>
          </cell>
        </row>
        <row r="303">
          <cell r="D303" t="str">
            <v>0</v>
          </cell>
          <cell r="E303" t="str">
            <v>0</v>
          </cell>
          <cell r="G303" t="str">
            <v>0</v>
          </cell>
          <cell r="H303" t="str">
            <v>0</v>
          </cell>
        </row>
        <row r="304">
          <cell r="D304" t="str">
            <v>0</v>
          </cell>
          <cell r="E304" t="str">
            <v>0</v>
          </cell>
          <cell r="G304" t="str">
            <v>0</v>
          </cell>
          <cell r="H304" t="str">
            <v>0</v>
          </cell>
        </row>
        <row r="305">
          <cell r="D305" t="str">
            <v>0</v>
          </cell>
          <cell r="E305" t="str">
            <v>0</v>
          </cell>
          <cell r="G305" t="str">
            <v>0</v>
          </cell>
          <cell r="H305" t="str">
            <v>0</v>
          </cell>
        </row>
        <row r="306">
          <cell r="D306" t="str">
            <v>0</v>
          </cell>
          <cell r="E306" t="str">
            <v>0</v>
          </cell>
          <cell r="G306" t="str">
            <v>0</v>
          </cell>
          <cell r="H306" t="str">
            <v>0</v>
          </cell>
        </row>
        <row r="307">
          <cell r="D307" t="str">
            <v>0</v>
          </cell>
          <cell r="E307" t="str">
            <v>0</v>
          </cell>
          <cell r="G307" t="str">
            <v>0</v>
          </cell>
          <cell r="H307" t="str">
            <v>0</v>
          </cell>
        </row>
        <row r="308">
          <cell r="D308" t="str">
            <v>0</v>
          </cell>
          <cell r="E308" t="str">
            <v>0</v>
          </cell>
          <cell r="G308" t="str">
            <v>0</v>
          </cell>
          <cell r="H308" t="str">
            <v>0</v>
          </cell>
        </row>
        <row r="309">
          <cell r="D309" t="str">
            <v>0</v>
          </cell>
          <cell r="E309" t="str">
            <v>0</v>
          </cell>
          <cell r="G309" t="str">
            <v>0</v>
          </cell>
          <cell r="H309" t="str">
            <v>0</v>
          </cell>
        </row>
        <row r="310">
          <cell r="D310" t="str">
            <v>02</v>
          </cell>
          <cell r="E310" t="str">
            <v>611</v>
          </cell>
          <cell r="G310">
            <v>17.39</v>
          </cell>
          <cell r="H310">
            <v>3428</v>
          </cell>
        </row>
        <row r="311">
          <cell r="D311" t="str">
            <v>0</v>
          </cell>
          <cell r="E311" t="str">
            <v>0</v>
          </cell>
          <cell r="G311" t="str">
            <v>0</v>
          </cell>
          <cell r="H311" t="str">
            <v>0</v>
          </cell>
        </row>
        <row r="312">
          <cell r="D312" t="str">
            <v>0</v>
          </cell>
          <cell r="E312" t="str">
            <v>0</v>
          </cell>
          <cell r="G312" t="str">
            <v>0</v>
          </cell>
          <cell r="H312" t="str">
            <v>0</v>
          </cell>
        </row>
        <row r="313">
          <cell r="D313" t="str">
            <v>0</v>
          </cell>
          <cell r="E313" t="str">
            <v>0</v>
          </cell>
          <cell r="G313" t="str">
            <v>0</v>
          </cell>
          <cell r="H313" t="str">
            <v>0</v>
          </cell>
        </row>
        <row r="314">
          <cell r="D314" t="str">
            <v>0</v>
          </cell>
          <cell r="E314" t="str">
            <v>0</v>
          </cell>
          <cell r="G314" t="str">
            <v>0</v>
          </cell>
          <cell r="H314" t="str">
            <v>0</v>
          </cell>
        </row>
        <row r="315">
          <cell r="D315" t="str">
            <v>0</v>
          </cell>
          <cell r="E315" t="str">
            <v>0</v>
          </cell>
          <cell r="G315" t="str">
            <v>0</v>
          </cell>
          <cell r="H315" t="str">
            <v>0</v>
          </cell>
        </row>
        <row r="316">
          <cell r="D316" t="str">
            <v>0</v>
          </cell>
          <cell r="E316" t="str">
            <v>0</v>
          </cell>
          <cell r="G316" t="str">
            <v>0</v>
          </cell>
          <cell r="H316" t="str">
            <v>0</v>
          </cell>
        </row>
        <row r="317">
          <cell r="D317" t="str">
            <v>0</v>
          </cell>
          <cell r="E317" t="str">
            <v>0</v>
          </cell>
          <cell r="G317" t="str">
            <v>0</v>
          </cell>
          <cell r="H317" t="str">
            <v>0</v>
          </cell>
        </row>
        <row r="318">
          <cell r="D318" t="str">
            <v>0</v>
          </cell>
          <cell r="E318" t="str">
            <v>0</v>
          </cell>
          <cell r="G318" t="str">
            <v>0</v>
          </cell>
          <cell r="H318" t="str">
            <v>0</v>
          </cell>
        </row>
        <row r="319">
          <cell r="D319" t="str">
            <v>0</v>
          </cell>
          <cell r="E319" t="str">
            <v>0</v>
          </cell>
          <cell r="G319" t="str">
            <v>0</v>
          </cell>
          <cell r="H319" t="str">
            <v>0</v>
          </cell>
        </row>
        <row r="320">
          <cell r="D320" t="str">
            <v>0</v>
          </cell>
          <cell r="E320" t="str">
            <v>0</v>
          </cell>
          <cell r="G320" t="str">
            <v>0</v>
          </cell>
          <cell r="H320" t="str">
            <v>0</v>
          </cell>
        </row>
        <row r="321">
          <cell r="D321" t="str">
            <v>0</v>
          </cell>
          <cell r="E321" t="str">
            <v>0</v>
          </cell>
          <cell r="G321" t="str">
            <v>0</v>
          </cell>
          <cell r="H321" t="str">
            <v>0</v>
          </cell>
        </row>
        <row r="322">
          <cell r="D322" t="str">
            <v>0</v>
          </cell>
          <cell r="E322" t="str">
            <v>0</v>
          </cell>
          <cell r="G322" t="str">
            <v>0</v>
          </cell>
          <cell r="H322" t="str">
            <v>0</v>
          </cell>
        </row>
        <row r="323">
          <cell r="D323" t="str">
            <v>0</v>
          </cell>
          <cell r="E323" t="str">
            <v>0</v>
          </cell>
          <cell r="G323" t="str">
            <v>0</v>
          </cell>
          <cell r="H323" t="str">
            <v>0</v>
          </cell>
        </row>
        <row r="324">
          <cell r="D324" t="str">
            <v>0</v>
          </cell>
          <cell r="E324" t="str">
            <v>0</v>
          </cell>
          <cell r="G324" t="str">
            <v>0</v>
          </cell>
          <cell r="H324" t="str">
            <v>0</v>
          </cell>
        </row>
        <row r="325">
          <cell r="D325" t="str">
            <v>0</v>
          </cell>
          <cell r="E325" t="str">
            <v>0</v>
          </cell>
          <cell r="G325" t="str">
            <v>0</v>
          </cell>
          <cell r="H325" t="str">
            <v>0</v>
          </cell>
        </row>
        <row r="326">
          <cell r="D326" t="str">
            <v>0</v>
          </cell>
          <cell r="E326" t="str">
            <v>0</v>
          </cell>
          <cell r="G326" t="str">
            <v>0</v>
          </cell>
          <cell r="H326" t="str">
            <v>0</v>
          </cell>
        </row>
        <row r="327">
          <cell r="D327" t="str">
            <v>0</v>
          </cell>
          <cell r="E327" t="str">
            <v>0</v>
          </cell>
          <cell r="G327" t="str">
            <v>0</v>
          </cell>
          <cell r="H327" t="str">
            <v>0</v>
          </cell>
        </row>
        <row r="328">
          <cell r="D328" t="str">
            <v>0</v>
          </cell>
          <cell r="E328" t="str">
            <v>0</v>
          </cell>
          <cell r="G328" t="str">
            <v>0</v>
          </cell>
          <cell r="H328" t="str">
            <v>0</v>
          </cell>
        </row>
        <row r="329">
          <cell r="D329" t="str">
            <v>0</v>
          </cell>
          <cell r="E329" t="str">
            <v>0</v>
          </cell>
          <cell r="G329" t="str">
            <v>0</v>
          </cell>
          <cell r="H329" t="str">
            <v>0</v>
          </cell>
        </row>
        <row r="330">
          <cell r="D330" t="str">
            <v>0</v>
          </cell>
          <cell r="E330" t="str">
            <v>0</v>
          </cell>
          <cell r="G330" t="str">
            <v>0</v>
          </cell>
          <cell r="H330" t="str">
            <v>0</v>
          </cell>
        </row>
        <row r="331">
          <cell r="D331" t="str">
            <v>0</v>
          </cell>
          <cell r="E331" t="str">
            <v>0</v>
          </cell>
          <cell r="G331" t="str">
            <v>0</v>
          </cell>
          <cell r="H331" t="str">
            <v>0</v>
          </cell>
        </row>
        <row r="332">
          <cell r="D332" t="str">
            <v>0</v>
          </cell>
          <cell r="E332" t="str">
            <v>0</v>
          </cell>
          <cell r="G332" t="str">
            <v>0</v>
          </cell>
          <cell r="H332" t="str">
            <v>0</v>
          </cell>
        </row>
        <row r="333">
          <cell r="D333" t="str">
            <v>0</v>
          </cell>
          <cell r="E333" t="str">
            <v>0</v>
          </cell>
          <cell r="G333" t="str">
            <v>0</v>
          </cell>
          <cell r="H333" t="str">
            <v>0</v>
          </cell>
        </row>
        <row r="334">
          <cell r="D334" t="str">
            <v>0</v>
          </cell>
          <cell r="E334" t="str">
            <v>0</v>
          </cell>
          <cell r="G334" t="str">
            <v>0</v>
          </cell>
          <cell r="H334" t="str">
            <v>0</v>
          </cell>
        </row>
        <row r="335">
          <cell r="D335" t="str">
            <v>0</v>
          </cell>
          <cell r="E335" t="str">
            <v>0</v>
          </cell>
          <cell r="G335" t="str">
            <v>0</v>
          </cell>
          <cell r="H335" t="str">
            <v>0</v>
          </cell>
        </row>
        <row r="336">
          <cell r="D336" t="str">
            <v>0</v>
          </cell>
          <cell r="E336" t="str">
            <v>0</v>
          </cell>
          <cell r="G336" t="str">
            <v>0</v>
          </cell>
          <cell r="H336" t="str">
            <v>0</v>
          </cell>
        </row>
        <row r="337">
          <cell r="D337" t="str">
            <v>04</v>
          </cell>
          <cell r="E337" t="str">
            <v>623</v>
          </cell>
          <cell r="G337">
            <v>329.3</v>
          </cell>
          <cell r="H337">
            <v>267716</v>
          </cell>
        </row>
        <row r="338">
          <cell r="D338" t="str">
            <v>04</v>
          </cell>
          <cell r="E338" t="str">
            <v>621</v>
          </cell>
          <cell r="G338">
            <v>-65.790000000000006</v>
          </cell>
          <cell r="H338">
            <v>154807</v>
          </cell>
        </row>
        <row r="339">
          <cell r="D339" t="str">
            <v>0</v>
          </cell>
          <cell r="E339" t="str">
            <v>0</v>
          </cell>
          <cell r="G339" t="str">
            <v>0</v>
          </cell>
          <cell r="H339" t="str">
            <v>0</v>
          </cell>
        </row>
        <row r="340">
          <cell r="D340" t="str">
            <v>0</v>
          </cell>
          <cell r="E340" t="str">
            <v>0</v>
          </cell>
          <cell r="G340" t="str">
            <v>0</v>
          </cell>
          <cell r="H340" t="str">
            <v>0</v>
          </cell>
        </row>
        <row r="341">
          <cell r="D341" t="str">
            <v>0</v>
          </cell>
          <cell r="E341" t="str">
            <v>0</v>
          </cell>
          <cell r="G341" t="str">
            <v>0</v>
          </cell>
          <cell r="H341" t="str">
            <v>0</v>
          </cell>
        </row>
        <row r="342">
          <cell r="D342" t="str">
            <v>0</v>
          </cell>
          <cell r="E342" t="str">
            <v>0</v>
          </cell>
          <cell r="G342" t="str">
            <v>0</v>
          </cell>
          <cell r="H342" t="str">
            <v>0</v>
          </cell>
        </row>
        <row r="343">
          <cell r="D343" t="str">
            <v>0</v>
          </cell>
          <cell r="E343" t="str">
            <v>0</v>
          </cell>
          <cell r="G343" t="str">
            <v>0</v>
          </cell>
          <cell r="H343" t="str">
            <v>0</v>
          </cell>
        </row>
        <row r="344">
          <cell r="D344" t="str">
            <v>0</v>
          </cell>
          <cell r="E344" t="str">
            <v>0</v>
          </cell>
          <cell r="G344" t="str">
            <v>0</v>
          </cell>
          <cell r="H344" t="str">
            <v>0</v>
          </cell>
        </row>
        <row r="345">
          <cell r="D345" t="str">
            <v>0</v>
          </cell>
          <cell r="E345" t="str">
            <v>0</v>
          </cell>
          <cell r="G345" t="str">
            <v>0</v>
          </cell>
          <cell r="H345" t="str">
            <v>0</v>
          </cell>
        </row>
        <row r="346">
          <cell r="D346" t="str">
            <v>0</v>
          </cell>
          <cell r="E346" t="str">
            <v>0</v>
          </cell>
          <cell r="G346" t="str">
            <v>0</v>
          </cell>
          <cell r="H346" t="str">
            <v>0</v>
          </cell>
        </row>
        <row r="347">
          <cell r="D347" t="str">
            <v>0</v>
          </cell>
          <cell r="E347" t="str">
            <v>0</v>
          </cell>
          <cell r="G347" t="str">
            <v>0</v>
          </cell>
          <cell r="H347" t="str">
            <v>0</v>
          </cell>
        </row>
        <row r="348">
          <cell r="D348" t="str">
            <v>0</v>
          </cell>
          <cell r="E348" t="str">
            <v>0</v>
          </cell>
          <cell r="G348" t="str">
            <v>0</v>
          </cell>
          <cell r="H348" t="str">
            <v>0</v>
          </cell>
        </row>
        <row r="349">
          <cell r="D349" t="str">
            <v>0</v>
          </cell>
          <cell r="E349" t="str">
            <v>0</v>
          </cell>
          <cell r="G349" t="str">
            <v>0</v>
          </cell>
          <cell r="H349" t="str">
            <v>0</v>
          </cell>
        </row>
        <row r="350">
          <cell r="D350" t="str">
            <v>0</v>
          </cell>
          <cell r="E350" t="str">
            <v>0</v>
          </cell>
          <cell r="G350" t="str">
            <v>0</v>
          </cell>
          <cell r="H350" t="str">
            <v>0</v>
          </cell>
        </row>
        <row r="351">
          <cell r="D351" t="str">
            <v>0</v>
          </cell>
          <cell r="E351" t="str">
            <v>0</v>
          </cell>
          <cell r="G351" t="str">
            <v>0</v>
          </cell>
          <cell r="H351" t="str">
            <v>0</v>
          </cell>
        </row>
        <row r="352">
          <cell r="D352" t="str">
            <v>0</v>
          </cell>
          <cell r="E352" t="str">
            <v>0</v>
          </cell>
          <cell r="G352" t="str">
            <v>0</v>
          </cell>
          <cell r="H352" t="str">
            <v>0</v>
          </cell>
        </row>
        <row r="353">
          <cell r="D353" t="str">
            <v>0</v>
          </cell>
          <cell r="E353" t="str">
            <v>0</v>
          </cell>
          <cell r="G353" t="str">
            <v>0</v>
          </cell>
          <cell r="H353" t="str">
            <v>0</v>
          </cell>
        </row>
        <row r="354">
          <cell r="D354" t="str">
            <v>0</v>
          </cell>
          <cell r="E354" t="str">
            <v>0</v>
          </cell>
          <cell r="G354" t="str">
            <v>0</v>
          </cell>
          <cell r="H354" t="str">
            <v>0</v>
          </cell>
        </row>
        <row r="355">
          <cell r="D355" t="str">
            <v>0</v>
          </cell>
          <cell r="E355" t="str">
            <v>0</v>
          </cell>
          <cell r="G355" t="str">
            <v>0</v>
          </cell>
          <cell r="H355" t="str">
            <v>0</v>
          </cell>
        </row>
        <row r="356">
          <cell r="D356" t="str">
            <v>0</v>
          </cell>
          <cell r="E356" t="str">
            <v>0</v>
          </cell>
          <cell r="G356" t="str">
            <v>0</v>
          </cell>
          <cell r="H356" t="str">
            <v>0</v>
          </cell>
        </row>
        <row r="357">
          <cell r="D357" t="str">
            <v>0</v>
          </cell>
          <cell r="E357" t="str">
            <v>0</v>
          </cell>
          <cell r="G357" t="str">
            <v>0</v>
          </cell>
          <cell r="H357" t="str">
            <v>0</v>
          </cell>
        </row>
        <row r="358">
          <cell r="D358" t="str">
            <v>0</v>
          </cell>
          <cell r="E358" t="str">
            <v>0</v>
          </cell>
          <cell r="G358" t="str">
            <v>0</v>
          </cell>
          <cell r="H358" t="str">
            <v>0</v>
          </cell>
        </row>
        <row r="359">
          <cell r="D359" t="str">
            <v>0</v>
          </cell>
          <cell r="E359" t="str">
            <v>0</v>
          </cell>
          <cell r="G359" t="str">
            <v>0</v>
          </cell>
          <cell r="H359" t="str">
            <v>0</v>
          </cell>
        </row>
        <row r="360">
          <cell r="D360" t="str">
            <v>0</v>
          </cell>
          <cell r="E360" t="str">
            <v>0</v>
          </cell>
          <cell r="G360" t="str">
            <v>0</v>
          </cell>
          <cell r="H360" t="str">
            <v>0</v>
          </cell>
        </row>
        <row r="361">
          <cell r="D361" t="str">
            <v>0</v>
          </cell>
          <cell r="E361" t="str">
            <v>0</v>
          </cell>
          <cell r="G361" t="str">
            <v>0</v>
          </cell>
          <cell r="H361" t="str">
            <v>0</v>
          </cell>
        </row>
        <row r="362">
          <cell r="D362" t="str">
            <v>0</v>
          </cell>
          <cell r="E362" t="str">
            <v>0</v>
          </cell>
          <cell r="G362" t="str">
            <v>0</v>
          </cell>
          <cell r="H362" t="str">
            <v>0</v>
          </cell>
        </row>
        <row r="363">
          <cell r="D363" t="str">
            <v>0</v>
          </cell>
          <cell r="E363" t="str">
            <v>0</v>
          </cell>
          <cell r="G363" t="str">
            <v>0</v>
          </cell>
          <cell r="H363" t="str">
            <v>0</v>
          </cell>
        </row>
        <row r="364">
          <cell r="D364" t="str">
            <v>0</v>
          </cell>
          <cell r="E364" t="str">
            <v>0</v>
          </cell>
          <cell r="G364" t="str">
            <v>0</v>
          </cell>
          <cell r="H364" t="str">
            <v>0</v>
          </cell>
        </row>
        <row r="365">
          <cell r="D365" t="str">
            <v>0</v>
          </cell>
          <cell r="E365" t="str">
            <v>0</v>
          </cell>
          <cell r="G365" t="str">
            <v>0</v>
          </cell>
          <cell r="H365" t="str">
            <v>0</v>
          </cell>
        </row>
        <row r="366">
          <cell r="D366" t="str">
            <v>0</v>
          </cell>
          <cell r="E366" t="str">
            <v>0</v>
          </cell>
          <cell r="G366" t="str">
            <v>0</v>
          </cell>
          <cell r="H366" t="str">
            <v>0</v>
          </cell>
        </row>
        <row r="367">
          <cell r="D367" t="str">
            <v>0</v>
          </cell>
          <cell r="E367" t="str">
            <v>0</v>
          </cell>
          <cell r="G367" t="str">
            <v>0</v>
          </cell>
          <cell r="H367" t="str">
            <v>0</v>
          </cell>
        </row>
        <row r="368">
          <cell r="D368" t="str">
            <v>0</v>
          </cell>
          <cell r="E368" t="str">
            <v>0</v>
          </cell>
          <cell r="G368" t="str">
            <v>0</v>
          </cell>
          <cell r="H368" t="str">
            <v>0</v>
          </cell>
        </row>
        <row r="369">
          <cell r="D369" t="str">
            <v>0</v>
          </cell>
          <cell r="E369" t="str">
            <v>0</v>
          </cell>
          <cell r="G369" t="str">
            <v>0</v>
          </cell>
          <cell r="H369" t="str">
            <v>0</v>
          </cell>
        </row>
        <row r="370">
          <cell r="D370" t="str">
            <v>0</v>
          </cell>
          <cell r="E370" t="str">
            <v>0</v>
          </cell>
          <cell r="G370" t="str">
            <v>0</v>
          </cell>
          <cell r="H370" t="str">
            <v>0</v>
          </cell>
        </row>
        <row r="371">
          <cell r="D371" t="str">
            <v>0</v>
          </cell>
          <cell r="E371" t="str">
            <v>0</v>
          </cell>
          <cell r="G371" t="str">
            <v>0</v>
          </cell>
          <cell r="H371" t="str">
            <v>0</v>
          </cell>
        </row>
        <row r="372">
          <cell r="D372" t="str">
            <v>0</v>
          </cell>
          <cell r="E372" t="str">
            <v>0</v>
          </cell>
          <cell r="G372" t="str">
            <v>0</v>
          </cell>
          <cell r="H372" t="str">
            <v>0</v>
          </cell>
        </row>
        <row r="373">
          <cell r="D373" t="str">
            <v>0</v>
          </cell>
          <cell r="E373" t="str">
            <v>0</v>
          </cell>
          <cell r="G373" t="str">
            <v>0</v>
          </cell>
          <cell r="H373" t="str">
            <v>0</v>
          </cell>
        </row>
        <row r="374">
          <cell r="D374" t="str">
            <v>0</v>
          </cell>
          <cell r="E374" t="str">
            <v>0</v>
          </cell>
          <cell r="G374" t="str">
            <v>0</v>
          </cell>
          <cell r="H374" t="str">
            <v>0</v>
          </cell>
        </row>
        <row r="375">
          <cell r="D375" t="str">
            <v>0</v>
          </cell>
          <cell r="E375" t="str">
            <v>0</v>
          </cell>
          <cell r="G375" t="str">
            <v>0</v>
          </cell>
          <cell r="H375" t="str">
            <v>0</v>
          </cell>
        </row>
        <row r="376">
          <cell r="D376" t="str">
            <v>0</v>
          </cell>
          <cell r="E376" t="str">
            <v>0</v>
          </cell>
          <cell r="G376" t="str">
            <v>0</v>
          </cell>
          <cell r="H376" t="str">
            <v>0</v>
          </cell>
        </row>
        <row r="377">
          <cell r="D377" t="str">
            <v>0</v>
          </cell>
          <cell r="E377" t="str">
            <v>0</v>
          </cell>
          <cell r="G377" t="str">
            <v>0</v>
          </cell>
          <cell r="H377" t="str">
            <v>0</v>
          </cell>
        </row>
        <row r="378">
          <cell r="D378" t="str">
            <v>0</v>
          </cell>
          <cell r="E378" t="str">
            <v>0</v>
          </cell>
          <cell r="G378" t="str">
            <v>0</v>
          </cell>
          <cell r="H378" t="str">
            <v>0</v>
          </cell>
        </row>
        <row r="379">
          <cell r="D379" t="str">
            <v>0</v>
          </cell>
          <cell r="E379" t="str">
            <v>0</v>
          </cell>
          <cell r="G379" t="str">
            <v>0</v>
          </cell>
          <cell r="H379" t="str">
            <v>0</v>
          </cell>
        </row>
        <row r="380">
          <cell r="D380" t="str">
            <v>0</v>
          </cell>
          <cell r="E380" t="str">
            <v>0</v>
          </cell>
          <cell r="G380" t="str">
            <v>0</v>
          </cell>
          <cell r="H380" t="str">
            <v>0</v>
          </cell>
        </row>
        <row r="381">
          <cell r="D381" t="str">
            <v>0</v>
          </cell>
          <cell r="E381" t="str">
            <v>0</v>
          </cell>
          <cell r="G381" t="str">
            <v>0</v>
          </cell>
          <cell r="H381" t="str">
            <v>0</v>
          </cell>
        </row>
        <row r="382">
          <cell r="D382" t="str">
            <v>0</v>
          </cell>
          <cell r="E382" t="str">
            <v>0</v>
          </cell>
          <cell r="G382" t="str">
            <v>0</v>
          </cell>
          <cell r="H382" t="str">
            <v>0</v>
          </cell>
        </row>
        <row r="383">
          <cell r="D383" t="str">
            <v>0</v>
          </cell>
          <cell r="E383" t="str">
            <v>0</v>
          </cell>
          <cell r="G383" t="str">
            <v>0</v>
          </cell>
          <cell r="H383" t="str">
            <v>0</v>
          </cell>
        </row>
        <row r="384">
          <cell r="D384" t="str">
            <v>0</v>
          </cell>
          <cell r="E384" t="str">
            <v>0</v>
          </cell>
          <cell r="G384" t="str">
            <v>0</v>
          </cell>
          <cell r="H384" t="str">
            <v>0</v>
          </cell>
        </row>
        <row r="385">
          <cell r="D385" t="str">
            <v>0</v>
          </cell>
          <cell r="E385" t="str">
            <v>0</v>
          </cell>
          <cell r="G385" t="str">
            <v>0</v>
          </cell>
          <cell r="H385" t="str">
            <v>0</v>
          </cell>
        </row>
        <row r="386">
          <cell r="D386" t="str">
            <v>0</v>
          </cell>
          <cell r="E386" t="str">
            <v>0</v>
          </cell>
          <cell r="G386" t="str">
            <v>0</v>
          </cell>
          <cell r="H386" t="str">
            <v>0</v>
          </cell>
        </row>
        <row r="387">
          <cell r="D387" t="str">
            <v>0</v>
          </cell>
          <cell r="E387" t="str">
            <v>0</v>
          </cell>
          <cell r="G387" t="str">
            <v>0</v>
          </cell>
          <cell r="H387" t="str">
            <v>0</v>
          </cell>
        </row>
        <row r="388">
          <cell r="D388" t="str">
            <v>0</v>
          </cell>
          <cell r="E388" t="str">
            <v>0</v>
          </cell>
          <cell r="G388" t="str">
            <v>0</v>
          </cell>
          <cell r="H388" t="str">
            <v>0</v>
          </cell>
        </row>
        <row r="389">
          <cell r="D389" t="str">
            <v>0</v>
          </cell>
          <cell r="E389" t="str">
            <v>0</v>
          </cell>
          <cell r="G389" t="str">
            <v>0</v>
          </cell>
          <cell r="H389" t="str">
            <v>0</v>
          </cell>
        </row>
        <row r="390">
          <cell r="D390" t="str">
            <v>0</v>
          </cell>
          <cell r="E390" t="str">
            <v>0</v>
          </cell>
          <cell r="G390" t="str">
            <v>0</v>
          </cell>
          <cell r="H390" t="str">
            <v>0</v>
          </cell>
        </row>
        <row r="391">
          <cell r="D391" t="str">
            <v>0</v>
          </cell>
          <cell r="E391" t="str">
            <v>0</v>
          </cell>
          <cell r="G391" t="str">
            <v>0</v>
          </cell>
          <cell r="H391" t="str">
            <v>0</v>
          </cell>
        </row>
        <row r="392">
          <cell r="D392" t="str">
            <v>0</v>
          </cell>
          <cell r="E392" t="str">
            <v>0</v>
          </cell>
          <cell r="G392" t="str">
            <v>0</v>
          </cell>
          <cell r="H392" t="str">
            <v>0</v>
          </cell>
        </row>
        <row r="393">
          <cell r="D393" t="str">
            <v>0</v>
          </cell>
          <cell r="E393" t="str">
            <v>0</v>
          </cell>
          <cell r="G393" t="str">
            <v>0</v>
          </cell>
          <cell r="H393" t="str">
            <v>0</v>
          </cell>
        </row>
        <row r="394">
          <cell r="D394" t="str">
            <v>0</v>
          </cell>
          <cell r="E394" t="str">
            <v>0</v>
          </cell>
          <cell r="G394" t="str">
            <v>0</v>
          </cell>
          <cell r="H394" t="str">
            <v>0</v>
          </cell>
        </row>
        <row r="395">
          <cell r="D395" t="str">
            <v>0</v>
          </cell>
          <cell r="E395" t="str">
            <v>0</v>
          </cell>
          <cell r="G395" t="str">
            <v>0</v>
          </cell>
          <cell r="H395" t="str">
            <v>0</v>
          </cell>
        </row>
        <row r="396">
          <cell r="D396" t="str">
            <v>0</v>
          </cell>
          <cell r="E396" t="str">
            <v>0</v>
          </cell>
          <cell r="G396" t="str">
            <v>0</v>
          </cell>
          <cell r="H396" t="str">
            <v>0</v>
          </cell>
        </row>
        <row r="397">
          <cell r="D397" t="str">
            <v>0</v>
          </cell>
          <cell r="E397" t="str">
            <v>0</v>
          </cell>
          <cell r="G397" t="str">
            <v>0</v>
          </cell>
          <cell r="H397" t="str">
            <v>0</v>
          </cell>
        </row>
        <row r="398">
          <cell r="D398" t="str">
            <v>0</v>
          </cell>
          <cell r="E398" t="str">
            <v>0</v>
          </cell>
          <cell r="G398" t="str">
            <v>0</v>
          </cell>
          <cell r="H398" t="str">
            <v>0</v>
          </cell>
        </row>
        <row r="399">
          <cell r="D399" t="str">
            <v>0</v>
          </cell>
          <cell r="E399" t="str">
            <v>0</v>
          </cell>
          <cell r="G399" t="str">
            <v>0</v>
          </cell>
          <cell r="H399" t="str">
            <v>0</v>
          </cell>
        </row>
        <row r="400">
          <cell r="D400" t="str">
            <v>0</v>
          </cell>
          <cell r="E400" t="str">
            <v>0</v>
          </cell>
          <cell r="G400" t="str">
            <v>0</v>
          </cell>
          <cell r="H400" t="str">
            <v>0</v>
          </cell>
        </row>
        <row r="401">
          <cell r="D401" t="str">
            <v>0</v>
          </cell>
          <cell r="E401" t="str">
            <v>0</v>
          </cell>
          <cell r="G401" t="str">
            <v>0</v>
          </cell>
          <cell r="H401" t="str">
            <v>0</v>
          </cell>
        </row>
        <row r="402">
          <cell r="D402" t="str">
            <v>0</v>
          </cell>
          <cell r="E402" t="str">
            <v>0</v>
          </cell>
          <cell r="G402" t="str">
            <v>0</v>
          </cell>
          <cell r="H402" t="str">
            <v>0</v>
          </cell>
        </row>
        <row r="403">
          <cell r="D403" t="str">
            <v>0</v>
          </cell>
          <cell r="E403" t="str">
            <v>0</v>
          </cell>
          <cell r="G403" t="str">
            <v>0</v>
          </cell>
          <cell r="H403" t="str">
            <v>0</v>
          </cell>
        </row>
        <row r="404">
          <cell r="D404" t="str">
            <v>0</v>
          </cell>
          <cell r="E404" t="str">
            <v>0</v>
          </cell>
          <cell r="G404" t="str">
            <v>0</v>
          </cell>
          <cell r="H404" t="str">
            <v>0</v>
          </cell>
        </row>
        <row r="405">
          <cell r="D405" t="str">
            <v>0</v>
          </cell>
          <cell r="E405" t="str">
            <v>0</v>
          </cell>
          <cell r="G405" t="str">
            <v>0</v>
          </cell>
          <cell r="H405" t="str">
            <v>0</v>
          </cell>
        </row>
        <row r="406">
          <cell r="D406" t="str">
            <v>0</v>
          </cell>
          <cell r="E406" t="str">
            <v>0</v>
          </cell>
          <cell r="G406" t="str">
            <v>0</v>
          </cell>
          <cell r="H406" t="str">
            <v>0</v>
          </cell>
        </row>
        <row r="407">
          <cell r="D407" t="str">
            <v>0</v>
          </cell>
          <cell r="E407" t="str">
            <v>0</v>
          </cell>
          <cell r="G407" t="str">
            <v>0</v>
          </cell>
          <cell r="H407" t="str">
            <v>0</v>
          </cell>
        </row>
        <row r="408">
          <cell r="D408" t="str">
            <v>0</v>
          </cell>
          <cell r="E408" t="str">
            <v>0</v>
          </cell>
          <cell r="G408" t="str">
            <v>0</v>
          </cell>
          <cell r="H408" t="str">
            <v>0</v>
          </cell>
        </row>
        <row r="409">
          <cell r="D409" t="str">
            <v>0</v>
          </cell>
          <cell r="E409" t="str">
            <v>0</v>
          </cell>
          <cell r="G409" t="str">
            <v>0</v>
          </cell>
          <cell r="H409" t="str">
            <v>0</v>
          </cell>
        </row>
        <row r="410">
          <cell r="D410" t="str">
            <v>0</v>
          </cell>
          <cell r="E410" t="str">
            <v>0</v>
          </cell>
          <cell r="G410" t="str">
            <v>0</v>
          </cell>
          <cell r="H410" t="str">
            <v>0</v>
          </cell>
        </row>
        <row r="411">
          <cell r="D411" t="str">
            <v>0</v>
          </cell>
          <cell r="E411" t="str">
            <v>0</v>
          </cell>
          <cell r="G411" t="str">
            <v>0</v>
          </cell>
          <cell r="H411" t="str">
            <v>0</v>
          </cell>
        </row>
        <row r="412">
          <cell r="D412" t="str">
            <v>0</v>
          </cell>
          <cell r="E412" t="str">
            <v>0</v>
          </cell>
          <cell r="G412" t="str">
            <v>0</v>
          </cell>
          <cell r="H412" t="str">
            <v>0</v>
          </cell>
        </row>
        <row r="413">
          <cell r="D413" t="str">
            <v>0</v>
          </cell>
          <cell r="E413" t="str">
            <v>0</v>
          </cell>
          <cell r="G413" t="str">
            <v>0</v>
          </cell>
          <cell r="H413" t="str">
            <v>0</v>
          </cell>
        </row>
        <row r="414">
          <cell r="D414" t="str">
            <v>0</v>
          </cell>
          <cell r="E414" t="str">
            <v>0</v>
          </cell>
          <cell r="G414" t="str">
            <v>0</v>
          </cell>
          <cell r="H414" t="str">
            <v>0</v>
          </cell>
        </row>
        <row r="415">
          <cell r="D415" t="str">
            <v>0</v>
          </cell>
          <cell r="E415" t="str">
            <v>0</v>
          </cell>
          <cell r="G415" t="str">
            <v>0</v>
          </cell>
          <cell r="H415" t="str">
            <v>0</v>
          </cell>
        </row>
        <row r="416">
          <cell r="D416" t="str">
            <v>0</v>
          </cell>
          <cell r="E416" t="str">
            <v>0</v>
          </cell>
          <cell r="G416" t="str">
            <v>0</v>
          </cell>
          <cell r="H416" t="str">
            <v>0</v>
          </cell>
        </row>
        <row r="417">
          <cell r="D417" t="str">
            <v>0</v>
          </cell>
          <cell r="E417" t="str">
            <v>0</v>
          </cell>
          <cell r="G417" t="str">
            <v>0</v>
          </cell>
          <cell r="H417" t="str">
            <v>0</v>
          </cell>
        </row>
        <row r="418">
          <cell r="D418" t="str">
            <v>0</v>
          </cell>
          <cell r="E418" t="str">
            <v>0</v>
          </cell>
          <cell r="G418" t="str">
            <v>0</v>
          </cell>
          <cell r="H418" t="str">
            <v>0</v>
          </cell>
        </row>
        <row r="419">
          <cell r="D419" t="str">
            <v>0</v>
          </cell>
          <cell r="E419" t="str">
            <v>0</v>
          </cell>
          <cell r="G419" t="str">
            <v>0</v>
          </cell>
          <cell r="H419" t="str">
            <v>0</v>
          </cell>
        </row>
        <row r="420">
          <cell r="D420" t="str">
            <v>0</v>
          </cell>
          <cell r="E420" t="str">
            <v>0</v>
          </cell>
          <cell r="G420" t="str">
            <v>0</v>
          </cell>
          <cell r="H420" t="str">
            <v>0</v>
          </cell>
        </row>
        <row r="421">
          <cell r="D421" t="str">
            <v>0</v>
          </cell>
          <cell r="E421" t="str">
            <v>0</v>
          </cell>
          <cell r="G421" t="str">
            <v>0</v>
          </cell>
          <cell r="H421" t="str">
            <v>0</v>
          </cell>
        </row>
        <row r="422">
          <cell r="D422" t="str">
            <v>0</v>
          </cell>
          <cell r="E422" t="str">
            <v>0</v>
          </cell>
          <cell r="G422" t="str">
            <v>0</v>
          </cell>
          <cell r="H422" t="str">
            <v>0</v>
          </cell>
        </row>
        <row r="423">
          <cell r="D423" t="str">
            <v>0</v>
          </cell>
          <cell r="E423" t="str">
            <v>0</v>
          </cell>
          <cell r="G423" t="str">
            <v>0</v>
          </cell>
          <cell r="H423" t="str">
            <v>0</v>
          </cell>
        </row>
        <row r="424">
          <cell r="D424" t="str">
            <v>0</v>
          </cell>
          <cell r="E424" t="str">
            <v>0</v>
          </cell>
          <cell r="G424" t="str">
            <v>0</v>
          </cell>
          <cell r="H424" t="str">
            <v>0</v>
          </cell>
        </row>
        <row r="425">
          <cell r="D425" t="str">
            <v>0</v>
          </cell>
          <cell r="E425" t="str">
            <v>0</v>
          </cell>
          <cell r="G425" t="str">
            <v>0</v>
          </cell>
          <cell r="H425" t="str">
            <v>0</v>
          </cell>
        </row>
        <row r="426">
          <cell r="D426" t="str">
            <v>0</v>
          </cell>
          <cell r="E426" t="str">
            <v>0</v>
          </cell>
          <cell r="G426" t="str">
            <v>0</v>
          </cell>
          <cell r="H426" t="str">
            <v>0</v>
          </cell>
        </row>
        <row r="427">
          <cell r="D427" t="str">
            <v>0</v>
          </cell>
          <cell r="E427" t="str">
            <v>0</v>
          </cell>
          <cell r="G427" t="str">
            <v>0</v>
          </cell>
          <cell r="H427" t="str">
            <v>0</v>
          </cell>
        </row>
        <row r="428">
          <cell r="D428" t="str">
            <v>0</v>
          </cell>
          <cell r="E428" t="str">
            <v>0</v>
          </cell>
          <cell r="G428" t="str">
            <v>0</v>
          </cell>
          <cell r="H428" t="str">
            <v>0</v>
          </cell>
        </row>
        <row r="429">
          <cell r="D429" t="str">
            <v>0</v>
          </cell>
          <cell r="E429" t="str">
            <v>0</v>
          </cell>
          <cell r="G429" t="str">
            <v>0</v>
          </cell>
          <cell r="H429" t="str">
            <v>0</v>
          </cell>
        </row>
        <row r="430">
          <cell r="D430" t="str">
            <v>0</v>
          </cell>
          <cell r="E430" t="str">
            <v>0</v>
          </cell>
          <cell r="G430" t="str">
            <v>0</v>
          </cell>
          <cell r="H430" t="str">
            <v>0</v>
          </cell>
        </row>
        <row r="431">
          <cell r="D431" t="str">
            <v>0</v>
          </cell>
          <cell r="E431" t="str">
            <v>0</v>
          </cell>
          <cell r="G431" t="str">
            <v>0</v>
          </cell>
          <cell r="H431" t="str">
            <v>0</v>
          </cell>
        </row>
        <row r="432">
          <cell r="D432" t="str">
            <v>0</v>
          </cell>
          <cell r="E432" t="str">
            <v>0</v>
          </cell>
          <cell r="G432" t="str">
            <v>0</v>
          </cell>
          <cell r="H432" t="str">
            <v>0</v>
          </cell>
        </row>
        <row r="433">
          <cell r="D433" t="str">
            <v>0</v>
          </cell>
          <cell r="E433" t="str">
            <v>0</v>
          </cell>
          <cell r="G433" t="str">
            <v>0</v>
          </cell>
          <cell r="H433" t="str">
            <v>0</v>
          </cell>
        </row>
        <row r="434">
          <cell r="D434" t="str">
            <v>0</v>
          </cell>
          <cell r="E434" t="str">
            <v>0</v>
          </cell>
          <cell r="G434" t="str">
            <v>0</v>
          </cell>
          <cell r="H434" t="str">
            <v>0</v>
          </cell>
        </row>
        <row r="435">
          <cell r="D435" t="str">
            <v>0</v>
          </cell>
          <cell r="E435" t="str">
            <v>0</v>
          </cell>
          <cell r="G435" t="str">
            <v>0</v>
          </cell>
          <cell r="H435" t="str">
            <v>0</v>
          </cell>
        </row>
        <row r="436">
          <cell r="D436" t="str">
            <v>0</v>
          </cell>
          <cell r="E436" t="str">
            <v>0</v>
          </cell>
          <cell r="G436" t="str">
            <v>0</v>
          </cell>
          <cell r="H436" t="str">
            <v>0</v>
          </cell>
        </row>
        <row r="437">
          <cell r="D437" t="str">
            <v>0</v>
          </cell>
          <cell r="E437" t="str">
            <v>0</v>
          </cell>
          <cell r="G437" t="str">
            <v>0</v>
          </cell>
          <cell r="H437" t="str">
            <v>0</v>
          </cell>
        </row>
        <row r="438">
          <cell r="D438" t="str">
            <v>0</v>
          </cell>
          <cell r="E438" t="str">
            <v>0</v>
          </cell>
          <cell r="G438" t="str">
            <v>0</v>
          </cell>
          <cell r="H438" t="str">
            <v>0</v>
          </cell>
        </row>
        <row r="439">
          <cell r="D439" t="str">
            <v>0</v>
          </cell>
          <cell r="E439" t="str">
            <v>0</v>
          </cell>
          <cell r="G439" t="str">
            <v>0</v>
          </cell>
          <cell r="H439" t="str">
            <v>0</v>
          </cell>
        </row>
        <row r="440">
          <cell r="D440" t="str">
            <v>0</v>
          </cell>
          <cell r="E440" t="str">
            <v>0</v>
          </cell>
          <cell r="G440" t="str">
            <v>0</v>
          </cell>
          <cell r="H440" t="str">
            <v>0</v>
          </cell>
        </row>
        <row r="441">
          <cell r="D441" t="str">
            <v>0</v>
          </cell>
          <cell r="E441" t="str">
            <v>0</v>
          </cell>
          <cell r="G441" t="str">
            <v>0</v>
          </cell>
          <cell r="H441" t="str">
            <v>0</v>
          </cell>
        </row>
        <row r="442">
          <cell r="D442" t="str">
            <v>0</v>
          </cell>
          <cell r="E442" t="str">
            <v>0</v>
          </cell>
          <cell r="G442" t="str">
            <v>0</v>
          </cell>
          <cell r="H442" t="str">
            <v>0</v>
          </cell>
        </row>
        <row r="443">
          <cell r="D443" t="str">
            <v>0</v>
          </cell>
          <cell r="E443" t="str">
            <v>0</v>
          </cell>
          <cell r="G443" t="str">
            <v>0</v>
          </cell>
          <cell r="H443" t="str">
            <v>0</v>
          </cell>
        </row>
        <row r="444">
          <cell r="D444" t="str">
            <v>0</v>
          </cell>
          <cell r="E444" t="str">
            <v>0</v>
          </cell>
          <cell r="G444" t="str">
            <v>0</v>
          </cell>
          <cell r="H444" t="str">
            <v>0</v>
          </cell>
        </row>
        <row r="445">
          <cell r="D445" t="str">
            <v>0</v>
          </cell>
          <cell r="E445" t="str">
            <v>0</v>
          </cell>
          <cell r="G445" t="str">
            <v>0</v>
          </cell>
          <cell r="H445" t="str">
            <v>0</v>
          </cell>
        </row>
        <row r="446">
          <cell r="D446" t="str">
            <v>0</v>
          </cell>
          <cell r="E446" t="str">
            <v>0</v>
          </cell>
          <cell r="G446" t="str">
            <v>0</v>
          </cell>
          <cell r="H446" t="str">
            <v>0</v>
          </cell>
        </row>
        <row r="447">
          <cell r="D447" t="str">
            <v>0</v>
          </cell>
          <cell r="E447" t="str">
            <v>0</v>
          </cell>
          <cell r="G447" t="str">
            <v>0</v>
          </cell>
          <cell r="H447" t="str">
            <v>0</v>
          </cell>
        </row>
        <row r="448">
          <cell r="D448" t="str">
            <v>0</v>
          </cell>
          <cell r="E448" t="str">
            <v>0</v>
          </cell>
          <cell r="G448" t="str">
            <v>0</v>
          </cell>
          <cell r="H448" t="str">
            <v>0</v>
          </cell>
        </row>
        <row r="449">
          <cell r="D449" t="str">
            <v>0</v>
          </cell>
          <cell r="E449" t="str">
            <v>0</v>
          </cell>
          <cell r="G449" t="str">
            <v>0</v>
          </cell>
          <cell r="H449" t="str">
            <v>0</v>
          </cell>
        </row>
        <row r="450">
          <cell r="D450" t="str">
            <v>0</v>
          </cell>
          <cell r="E450" t="str">
            <v>0</v>
          </cell>
          <cell r="G450" t="str">
            <v>0</v>
          </cell>
          <cell r="H450" t="str">
            <v>0</v>
          </cell>
        </row>
        <row r="451">
          <cell r="D451" t="str">
            <v>0</v>
          </cell>
          <cell r="E451" t="str">
            <v>0</v>
          </cell>
          <cell r="G451" t="str">
            <v>0</v>
          </cell>
          <cell r="H451" t="str">
            <v>0</v>
          </cell>
        </row>
        <row r="452">
          <cell r="D452" t="str">
            <v>0</v>
          </cell>
          <cell r="E452" t="str">
            <v>0</v>
          </cell>
          <cell r="G452" t="str">
            <v>0</v>
          </cell>
          <cell r="H452" t="str">
            <v>0</v>
          </cell>
        </row>
        <row r="453">
          <cell r="D453" t="str">
            <v>0</v>
          </cell>
          <cell r="E453" t="str">
            <v>0</v>
          </cell>
          <cell r="G453" t="str">
            <v>0</v>
          </cell>
          <cell r="H453" t="str">
            <v>0</v>
          </cell>
        </row>
        <row r="454">
          <cell r="D454" t="str">
            <v>0</v>
          </cell>
          <cell r="E454" t="str">
            <v>0</v>
          </cell>
          <cell r="G454" t="str">
            <v>0</v>
          </cell>
          <cell r="H454" t="str">
            <v>0</v>
          </cell>
        </row>
        <row r="455">
          <cell r="D455" t="str">
            <v>0</v>
          </cell>
          <cell r="E455" t="str">
            <v>0</v>
          </cell>
          <cell r="G455" t="str">
            <v>0</v>
          </cell>
          <cell r="H455" t="str">
            <v>0</v>
          </cell>
        </row>
        <row r="456">
          <cell r="D456" t="str">
            <v>0</v>
          </cell>
          <cell r="E456" t="str">
            <v>0</v>
          </cell>
          <cell r="G456" t="str">
            <v>0</v>
          </cell>
          <cell r="H456" t="str">
            <v>0</v>
          </cell>
        </row>
        <row r="457">
          <cell r="D457" t="str">
            <v>0</v>
          </cell>
          <cell r="E457" t="str">
            <v>0</v>
          </cell>
          <cell r="G457" t="str">
            <v>0</v>
          </cell>
          <cell r="H457" t="str">
            <v>0</v>
          </cell>
        </row>
        <row r="458">
          <cell r="D458" t="str">
            <v>0</v>
          </cell>
          <cell r="E458" t="str">
            <v>0</v>
          </cell>
          <cell r="G458" t="str">
            <v>0</v>
          </cell>
          <cell r="H458" t="str">
            <v>0</v>
          </cell>
        </row>
        <row r="459">
          <cell r="D459" t="str">
            <v>0</v>
          </cell>
          <cell r="E459" t="str">
            <v>0</v>
          </cell>
          <cell r="G459" t="str">
            <v>0</v>
          </cell>
          <cell r="H459" t="str">
            <v>0</v>
          </cell>
        </row>
        <row r="460">
          <cell r="D460" t="str">
            <v>0</v>
          </cell>
          <cell r="E460" t="str">
            <v>0</v>
          </cell>
          <cell r="G460" t="str">
            <v>0</v>
          </cell>
          <cell r="H460" t="str">
            <v>0</v>
          </cell>
        </row>
        <row r="461">
          <cell r="D461" t="str">
            <v>0</v>
          </cell>
          <cell r="E461" t="str">
            <v>0</v>
          </cell>
          <cell r="G461" t="str">
            <v>0</v>
          </cell>
          <cell r="H461" t="str">
            <v>0</v>
          </cell>
        </row>
        <row r="462">
          <cell r="D462" t="str">
            <v>0</v>
          </cell>
          <cell r="E462" t="str">
            <v>0</v>
          </cell>
          <cell r="G462" t="str">
            <v>0</v>
          </cell>
          <cell r="H462" t="str">
            <v>0</v>
          </cell>
        </row>
        <row r="463">
          <cell r="D463" t="str">
            <v>0</v>
          </cell>
          <cell r="E463" t="str">
            <v>0</v>
          </cell>
          <cell r="G463" t="str">
            <v>0</v>
          </cell>
          <cell r="H463" t="str">
            <v>0</v>
          </cell>
        </row>
        <row r="464">
          <cell r="D464" t="str">
            <v>0</v>
          </cell>
          <cell r="E464" t="str">
            <v>0</v>
          </cell>
          <cell r="G464" t="str">
            <v>0</v>
          </cell>
          <cell r="H464" t="str">
            <v>0</v>
          </cell>
        </row>
        <row r="465">
          <cell r="D465" t="str">
            <v>0</v>
          </cell>
          <cell r="E465" t="str">
            <v>0</v>
          </cell>
          <cell r="G465" t="str">
            <v>0</v>
          </cell>
          <cell r="H465" t="str">
            <v>0</v>
          </cell>
        </row>
        <row r="466">
          <cell r="D466" t="str">
            <v>0</v>
          </cell>
          <cell r="E466" t="str">
            <v>0</v>
          </cell>
          <cell r="G466" t="str">
            <v>0</v>
          </cell>
          <cell r="H466" t="str">
            <v>0</v>
          </cell>
        </row>
        <row r="467">
          <cell r="D467" t="str">
            <v>0</v>
          </cell>
          <cell r="E467" t="str">
            <v>0</v>
          </cell>
          <cell r="G467" t="str">
            <v>0</v>
          </cell>
          <cell r="H467" t="str">
            <v>0</v>
          </cell>
        </row>
        <row r="468">
          <cell r="D468" t="str">
            <v>0</v>
          </cell>
          <cell r="E468" t="str">
            <v>0</v>
          </cell>
          <cell r="G468" t="str">
            <v>0</v>
          </cell>
          <cell r="H468" t="str">
            <v>0</v>
          </cell>
        </row>
        <row r="469">
          <cell r="D469" t="str">
            <v>0</v>
          </cell>
          <cell r="E469" t="str">
            <v>0</v>
          </cell>
          <cell r="G469" t="str">
            <v>0</v>
          </cell>
          <cell r="H469" t="str">
            <v>0</v>
          </cell>
        </row>
        <row r="470">
          <cell r="D470" t="str">
            <v>0</v>
          </cell>
          <cell r="E470" t="str">
            <v>0</v>
          </cell>
          <cell r="G470" t="str">
            <v>0</v>
          </cell>
          <cell r="H470" t="str">
            <v>0</v>
          </cell>
        </row>
        <row r="471">
          <cell r="D471" t="str">
            <v>0</v>
          </cell>
          <cell r="E471" t="str">
            <v>0</v>
          </cell>
          <cell r="G471" t="str">
            <v>0</v>
          </cell>
          <cell r="H471" t="str">
            <v>0</v>
          </cell>
        </row>
        <row r="472">
          <cell r="D472" t="str">
            <v>0</v>
          </cell>
          <cell r="E472" t="str">
            <v>0</v>
          </cell>
          <cell r="G472" t="str">
            <v>0</v>
          </cell>
          <cell r="H472" t="str">
            <v>0</v>
          </cell>
        </row>
        <row r="473">
          <cell r="D473" t="str">
            <v>0</v>
          </cell>
          <cell r="E473" t="str">
            <v>0</v>
          </cell>
          <cell r="G473" t="str">
            <v>0</v>
          </cell>
          <cell r="H473" t="str">
            <v>0</v>
          </cell>
        </row>
        <row r="474">
          <cell r="D474" t="str">
            <v>0</v>
          </cell>
          <cell r="E474" t="str">
            <v>0</v>
          </cell>
          <cell r="G474" t="str">
            <v>0</v>
          </cell>
          <cell r="H474" t="str">
            <v>0</v>
          </cell>
        </row>
        <row r="475">
          <cell r="D475" t="str">
            <v>0</v>
          </cell>
          <cell r="E475" t="str">
            <v>0</v>
          </cell>
          <cell r="G475" t="str">
            <v>0</v>
          </cell>
          <cell r="H475" t="str">
            <v>0</v>
          </cell>
        </row>
        <row r="476">
          <cell r="D476" t="str">
            <v>0</v>
          </cell>
          <cell r="E476" t="str">
            <v>0</v>
          </cell>
          <cell r="G476" t="str">
            <v>0</v>
          </cell>
          <cell r="H476" t="str">
            <v>0</v>
          </cell>
        </row>
        <row r="477">
          <cell r="D477" t="str">
            <v>0</v>
          </cell>
          <cell r="E477" t="str">
            <v>0</v>
          </cell>
          <cell r="G477" t="str">
            <v>0</v>
          </cell>
          <cell r="H477" t="str">
            <v>0</v>
          </cell>
        </row>
        <row r="478">
          <cell r="D478" t="str">
            <v>0</v>
          </cell>
          <cell r="E478" t="str">
            <v>0</v>
          </cell>
          <cell r="G478" t="str">
            <v>0</v>
          </cell>
          <cell r="H478" t="str">
            <v>0</v>
          </cell>
        </row>
        <row r="479">
          <cell r="D479" t="str">
            <v>0</v>
          </cell>
          <cell r="E479" t="str">
            <v>0</v>
          </cell>
          <cell r="G479" t="str">
            <v>0</v>
          </cell>
          <cell r="H479" t="str">
            <v>0</v>
          </cell>
        </row>
        <row r="480">
          <cell r="D480" t="str">
            <v>0</v>
          </cell>
          <cell r="E480" t="str">
            <v>0</v>
          </cell>
          <cell r="G480" t="str">
            <v>0</v>
          </cell>
          <cell r="H480" t="str">
            <v>0</v>
          </cell>
        </row>
        <row r="481">
          <cell r="D481" t="str">
            <v>0</v>
          </cell>
          <cell r="E481" t="str">
            <v>0</v>
          </cell>
          <cell r="G481" t="str">
            <v>0</v>
          </cell>
          <cell r="H481" t="str">
            <v>0</v>
          </cell>
        </row>
        <row r="482">
          <cell r="D482" t="str">
            <v>0</v>
          </cell>
          <cell r="E482" t="str">
            <v>0</v>
          </cell>
          <cell r="G482" t="str">
            <v>0</v>
          </cell>
          <cell r="H482" t="str">
            <v>0</v>
          </cell>
        </row>
        <row r="483">
          <cell r="D483" t="str">
            <v>0</v>
          </cell>
          <cell r="E483" t="str">
            <v>0</v>
          </cell>
          <cell r="G483" t="str">
            <v>0</v>
          </cell>
          <cell r="H483" t="str">
            <v>0</v>
          </cell>
        </row>
        <row r="484">
          <cell r="D484" t="str">
            <v>0</v>
          </cell>
          <cell r="E484" t="str">
            <v>0</v>
          </cell>
          <cell r="G484" t="str">
            <v>0</v>
          </cell>
          <cell r="H484" t="str">
            <v>0</v>
          </cell>
        </row>
        <row r="485">
          <cell r="D485" t="str">
            <v>0</v>
          </cell>
          <cell r="E485" t="str">
            <v>0</v>
          </cell>
          <cell r="G485" t="str">
            <v>0</v>
          </cell>
          <cell r="H485" t="str">
            <v>0</v>
          </cell>
        </row>
        <row r="486">
          <cell r="D486" t="str">
            <v>0</v>
          </cell>
          <cell r="E486" t="str">
            <v>0</v>
          </cell>
          <cell r="G486" t="str">
            <v>0</v>
          </cell>
          <cell r="H486" t="str">
            <v>0</v>
          </cell>
        </row>
        <row r="487">
          <cell r="D487" t="str">
            <v>04</v>
          </cell>
          <cell r="E487" t="str">
            <v>623</v>
          </cell>
          <cell r="G487">
            <v>617734.93999999994</v>
          </cell>
          <cell r="H487">
            <v>93467566</v>
          </cell>
        </row>
        <row r="488">
          <cell r="D488" t="str">
            <v>04</v>
          </cell>
          <cell r="E488" t="str">
            <v>624</v>
          </cell>
          <cell r="G488">
            <v>16493.11</v>
          </cell>
          <cell r="H488">
            <v>7392688</v>
          </cell>
        </row>
        <row r="489">
          <cell r="D489" t="str">
            <v>0</v>
          </cell>
          <cell r="E489" t="str">
            <v>0</v>
          </cell>
          <cell r="G489" t="str">
            <v>0</v>
          </cell>
          <cell r="H489" t="str">
            <v>0</v>
          </cell>
        </row>
        <row r="490">
          <cell r="D490" t="str">
            <v>0</v>
          </cell>
          <cell r="E490" t="str">
            <v>0</v>
          </cell>
          <cell r="G490" t="str">
            <v>0</v>
          </cell>
          <cell r="H490" t="str">
            <v>0</v>
          </cell>
        </row>
        <row r="491">
          <cell r="D491" t="str">
            <v>08</v>
          </cell>
          <cell r="E491" t="str">
            <v>624</v>
          </cell>
          <cell r="G491">
            <v>635.02</v>
          </cell>
          <cell r="H491">
            <v>7299056</v>
          </cell>
        </row>
        <row r="492">
          <cell r="D492" t="str">
            <v>0</v>
          </cell>
          <cell r="E492" t="str">
            <v>0</v>
          </cell>
          <cell r="G492" t="str">
            <v>0</v>
          </cell>
          <cell r="H492" t="str">
            <v>0</v>
          </cell>
        </row>
        <row r="493">
          <cell r="D493" t="str">
            <v>0</v>
          </cell>
          <cell r="E493" t="str">
            <v>0</v>
          </cell>
          <cell r="G493" t="str">
            <v>0</v>
          </cell>
          <cell r="H493" t="str">
            <v>0</v>
          </cell>
        </row>
        <row r="494">
          <cell r="D494" t="str">
            <v>0</v>
          </cell>
          <cell r="E494" t="str">
            <v>0</v>
          </cell>
          <cell r="G494" t="str">
            <v>0</v>
          </cell>
          <cell r="H494" t="str">
            <v>0</v>
          </cell>
        </row>
        <row r="495">
          <cell r="D495" t="str">
            <v>0</v>
          </cell>
          <cell r="E495" t="str">
            <v>0</v>
          </cell>
          <cell r="G495" t="str">
            <v>0</v>
          </cell>
          <cell r="H495" t="str">
            <v>0</v>
          </cell>
        </row>
        <row r="496">
          <cell r="D496" t="str">
            <v>0</v>
          </cell>
          <cell r="E496" t="str">
            <v>0</v>
          </cell>
          <cell r="G496" t="str">
            <v>0</v>
          </cell>
          <cell r="H496" t="str">
            <v>0</v>
          </cell>
        </row>
        <row r="497">
          <cell r="D497" t="str">
            <v>0</v>
          </cell>
          <cell r="E497" t="str">
            <v>0</v>
          </cell>
          <cell r="G497" t="str">
            <v>0</v>
          </cell>
          <cell r="H497" t="str">
            <v>0</v>
          </cell>
        </row>
        <row r="498">
          <cell r="D498" t="str">
            <v>0</v>
          </cell>
          <cell r="E498" t="str">
            <v>0</v>
          </cell>
          <cell r="G498" t="str">
            <v>0</v>
          </cell>
          <cell r="H498" t="str">
            <v>0</v>
          </cell>
        </row>
        <row r="499">
          <cell r="D499" t="str">
            <v>0</v>
          </cell>
          <cell r="E499" t="str">
            <v>0</v>
          </cell>
          <cell r="G499" t="str">
            <v>0</v>
          </cell>
          <cell r="H499" t="str">
            <v>0</v>
          </cell>
        </row>
        <row r="500">
          <cell r="D500" t="str">
            <v>08</v>
          </cell>
          <cell r="E500" t="str">
            <v>624</v>
          </cell>
          <cell r="G500">
            <v>-295.51</v>
          </cell>
          <cell r="H500">
            <v>1718064</v>
          </cell>
        </row>
        <row r="501">
          <cell r="D501" t="str">
            <v>08</v>
          </cell>
          <cell r="E501" t="str">
            <v>626</v>
          </cell>
          <cell r="G501">
            <v>-217.51</v>
          </cell>
          <cell r="H501">
            <v>3198690</v>
          </cell>
        </row>
        <row r="502">
          <cell r="D502" t="str">
            <v>0</v>
          </cell>
          <cell r="E502" t="str">
            <v>0</v>
          </cell>
          <cell r="G502" t="str">
            <v>0</v>
          </cell>
          <cell r="H502" t="str">
            <v>0</v>
          </cell>
        </row>
        <row r="503">
          <cell r="D503" t="str">
            <v>0</v>
          </cell>
          <cell r="E503" t="str">
            <v>0</v>
          </cell>
          <cell r="G503" t="str">
            <v>0</v>
          </cell>
          <cell r="H503" t="str">
            <v>0</v>
          </cell>
        </row>
        <row r="504">
          <cell r="D504" t="str">
            <v>0</v>
          </cell>
          <cell r="E504" t="str">
            <v>0</v>
          </cell>
          <cell r="G504" t="str">
            <v>0</v>
          </cell>
          <cell r="H504" t="str">
            <v>0</v>
          </cell>
        </row>
        <row r="505">
          <cell r="D505" t="str">
            <v>04</v>
          </cell>
          <cell r="E505" t="str">
            <v>621</v>
          </cell>
          <cell r="G505">
            <v>976.48</v>
          </cell>
          <cell r="H505">
            <v>523575</v>
          </cell>
        </row>
        <row r="506">
          <cell r="D506" t="str">
            <v>0</v>
          </cell>
          <cell r="E506" t="str">
            <v>0</v>
          </cell>
          <cell r="G506" t="str">
            <v>0</v>
          </cell>
          <cell r="H506" t="str">
            <v>0</v>
          </cell>
        </row>
        <row r="507">
          <cell r="D507" t="str">
            <v>0</v>
          </cell>
          <cell r="E507" t="str">
            <v>0</v>
          </cell>
          <cell r="G507" t="str">
            <v>0</v>
          </cell>
          <cell r="H507" t="str">
            <v>0</v>
          </cell>
        </row>
        <row r="508">
          <cell r="D508" t="str">
            <v>0</v>
          </cell>
          <cell r="E508" t="str">
            <v>0</v>
          </cell>
          <cell r="G508" t="str">
            <v>0</v>
          </cell>
          <cell r="H508" t="str">
            <v>0</v>
          </cell>
        </row>
        <row r="509">
          <cell r="D509" t="str">
            <v>0</v>
          </cell>
          <cell r="E509" t="str">
            <v>0</v>
          </cell>
          <cell r="G509" t="str">
            <v>0</v>
          </cell>
          <cell r="H509" t="str">
            <v>0</v>
          </cell>
        </row>
        <row r="510">
          <cell r="D510" t="str">
            <v>0</v>
          </cell>
          <cell r="E510" t="str">
            <v>0</v>
          </cell>
          <cell r="G510" t="str">
            <v>0</v>
          </cell>
          <cell r="H510" t="str">
            <v>0</v>
          </cell>
        </row>
        <row r="511">
          <cell r="D511" t="str">
            <v>0</v>
          </cell>
          <cell r="E511" t="str">
            <v>0</v>
          </cell>
          <cell r="G511" t="str">
            <v>0</v>
          </cell>
          <cell r="H511" t="str">
            <v>0</v>
          </cell>
        </row>
        <row r="512">
          <cell r="D512" t="str">
            <v>0</v>
          </cell>
          <cell r="E512" t="str">
            <v>0</v>
          </cell>
          <cell r="G512" t="str">
            <v>0</v>
          </cell>
          <cell r="H512" t="str">
            <v>0</v>
          </cell>
        </row>
        <row r="513">
          <cell r="D513" t="str">
            <v>0</v>
          </cell>
          <cell r="E513" t="str">
            <v>0</v>
          </cell>
          <cell r="G513" t="str">
            <v>0</v>
          </cell>
          <cell r="H513" t="str">
            <v>0</v>
          </cell>
        </row>
        <row r="514">
          <cell r="D514" t="str">
            <v>0</v>
          </cell>
          <cell r="E514" t="str">
            <v>0</v>
          </cell>
          <cell r="G514" t="str">
            <v>0</v>
          </cell>
          <cell r="H514" t="str">
            <v>0</v>
          </cell>
        </row>
        <row r="515">
          <cell r="D515" t="str">
            <v>0</v>
          </cell>
          <cell r="E515" t="str">
            <v>0</v>
          </cell>
          <cell r="G515" t="str">
            <v>0</v>
          </cell>
          <cell r="H515" t="str">
            <v>0</v>
          </cell>
        </row>
        <row r="516">
          <cell r="D516" t="str">
            <v>0</v>
          </cell>
          <cell r="E516" t="str">
            <v>0</v>
          </cell>
          <cell r="G516" t="str">
            <v>0</v>
          </cell>
          <cell r="H516" t="str">
            <v>0</v>
          </cell>
        </row>
        <row r="517">
          <cell r="D517" t="str">
            <v>0</v>
          </cell>
          <cell r="E517" t="str">
            <v>0</v>
          </cell>
          <cell r="G517" t="str">
            <v>0</v>
          </cell>
          <cell r="H517" t="str">
            <v>0</v>
          </cell>
        </row>
        <row r="518">
          <cell r="D518" t="str">
            <v>0</v>
          </cell>
          <cell r="E518" t="str">
            <v>0</v>
          </cell>
          <cell r="G518" t="str">
            <v>0</v>
          </cell>
          <cell r="H518" t="str">
            <v>0</v>
          </cell>
        </row>
        <row r="519">
          <cell r="D519" t="str">
            <v>0</v>
          </cell>
          <cell r="E519" t="str">
            <v>0</v>
          </cell>
          <cell r="G519" t="str">
            <v>0</v>
          </cell>
          <cell r="H519" t="str">
            <v>0</v>
          </cell>
        </row>
        <row r="520">
          <cell r="D520" t="str">
            <v>0</v>
          </cell>
          <cell r="E520" t="str">
            <v>0</v>
          </cell>
          <cell r="G520" t="str">
            <v>0</v>
          </cell>
          <cell r="H520" t="str">
            <v>0</v>
          </cell>
        </row>
        <row r="521">
          <cell r="D521" t="str">
            <v>0</v>
          </cell>
          <cell r="E521" t="str">
            <v>0</v>
          </cell>
          <cell r="G521" t="str">
            <v>0</v>
          </cell>
          <cell r="H521" t="str">
            <v>0</v>
          </cell>
        </row>
        <row r="522">
          <cell r="D522" t="str">
            <v>0</v>
          </cell>
          <cell r="E522" t="str">
            <v>0</v>
          </cell>
          <cell r="G522" t="str">
            <v>0</v>
          </cell>
          <cell r="H522" t="str">
            <v>0</v>
          </cell>
        </row>
        <row r="523">
          <cell r="D523" t="str">
            <v>0</v>
          </cell>
          <cell r="E523" t="str">
            <v>0</v>
          </cell>
          <cell r="G523" t="str">
            <v>0</v>
          </cell>
          <cell r="H523" t="str">
            <v>0</v>
          </cell>
        </row>
        <row r="524">
          <cell r="D524" t="str">
            <v>0</v>
          </cell>
          <cell r="E524" t="str">
            <v>0</v>
          </cell>
          <cell r="G524" t="str">
            <v>0</v>
          </cell>
          <cell r="H524" t="str">
            <v>0</v>
          </cell>
        </row>
        <row r="525">
          <cell r="D525" t="str">
            <v>0</v>
          </cell>
          <cell r="E525" t="str">
            <v>0</v>
          </cell>
          <cell r="G525" t="str">
            <v>0</v>
          </cell>
          <cell r="H525" t="str">
            <v>0</v>
          </cell>
        </row>
        <row r="526">
          <cell r="D526" t="str">
            <v>0</v>
          </cell>
          <cell r="E526" t="str">
            <v>0</v>
          </cell>
          <cell r="G526" t="str">
            <v>0</v>
          </cell>
          <cell r="H526" t="str">
            <v>0</v>
          </cell>
        </row>
        <row r="527">
          <cell r="D527" t="str">
            <v>0</v>
          </cell>
          <cell r="E527" t="str">
            <v>0</v>
          </cell>
          <cell r="G527" t="str">
            <v>0</v>
          </cell>
          <cell r="H527" t="str">
            <v>0</v>
          </cell>
        </row>
        <row r="528">
          <cell r="D528" t="str">
            <v>0</v>
          </cell>
          <cell r="E528" t="str">
            <v>0</v>
          </cell>
          <cell r="G528" t="str">
            <v>0</v>
          </cell>
          <cell r="H528" t="str">
            <v>0</v>
          </cell>
        </row>
        <row r="529">
          <cell r="D529" t="str">
            <v>0</v>
          </cell>
          <cell r="E529" t="str">
            <v>0</v>
          </cell>
          <cell r="G529" t="str">
            <v>0</v>
          </cell>
          <cell r="H529" t="str">
            <v>0</v>
          </cell>
        </row>
        <row r="530">
          <cell r="D530" t="str">
            <v>0</v>
          </cell>
          <cell r="E530" t="str">
            <v>0</v>
          </cell>
          <cell r="G530" t="str">
            <v>0</v>
          </cell>
          <cell r="H530" t="str">
            <v>0</v>
          </cell>
        </row>
        <row r="531">
          <cell r="D531" t="str">
            <v>0</v>
          </cell>
          <cell r="E531" t="str">
            <v>0</v>
          </cell>
          <cell r="G531" t="str">
            <v>0</v>
          </cell>
          <cell r="H531" t="str">
            <v>0</v>
          </cell>
        </row>
        <row r="532">
          <cell r="D532" t="str">
            <v>0</v>
          </cell>
          <cell r="E532" t="str">
            <v>0</v>
          </cell>
          <cell r="G532" t="str">
            <v>0</v>
          </cell>
          <cell r="H532" t="str">
            <v>0</v>
          </cell>
        </row>
        <row r="533">
          <cell r="D533" t="str">
            <v>0</v>
          </cell>
          <cell r="E533" t="str">
            <v>0</v>
          </cell>
          <cell r="G533" t="str">
            <v>0</v>
          </cell>
          <cell r="H533" t="str">
            <v>0</v>
          </cell>
        </row>
        <row r="534">
          <cell r="D534" t="str">
            <v>0</v>
          </cell>
          <cell r="E534" t="str">
            <v>0</v>
          </cell>
          <cell r="G534" t="str">
            <v>0</v>
          </cell>
          <cell r="H534" t="str">
            <v>0</v>
          </cell>
        </row>
        <row r="535">
          <cell r="D535" t="str">
            <v>0</v>
          </cell>
          <cell r="E535" t="str">
            <v>0</v>
          </cell>
          <cell r="G535" t="str">
            <v>0</v>
          </cell>
          <cell r="H535" t="str">
            <v>0</v>
          </cell>
        </row>
        <row r="536">
          <cell r="D536" t="str">
            <v>0</v>
          </cell>
          <cell r="E536" t="str">
            <v>0</v>
          </cell>
          <cell r="G536" t="str">
            <v>0</v>
          </cell>
          <cell r="H536" t="str">
            <v>0</v>
          </cell>
        </row>
        <row r="537">
          <cell r="D537" t="str">
            <v>0</v>
          </cell>
          <cell r="E537" t="str">
            <v>0</v>
          </cell>
          <cell r="G537" t="str">
            <v>0</v>
          </cell>
          <cell r="H537" t="str">
            <v>0</v>
          </cell>
        </row>
        <row r="538">
          <cell r="D538" t="str">
            <v>0</v>
          </cell>
          <cell r="E538" t="str">
            <v>0</v>
          </cell>
          <cell r="G538" t="str">
            <v>0</v>
          </cell>
          <cell r="H538" t="str">
            <v>0</v>
          </cell>
        </row>
        <row r="539">
          <cell r="D539" t="str">
            <v>0</v>
          </cell>
          <cell r="E539" t="str">
            <v>0</v>
          </cell>
          <cell r="G539" t="str">
            <v>0</v>
          </cell>
          <cell r="H539" t="str">
            <v>0</v>
          </cell>
        </row>
        <row r="540">
          <cell r="D540" t="str">
            <v>0</v>
          </cell>
          <cell r="E540" t="str">
            <v>0</v>
          </cell>
          <cell r="G540" t="str">
            <v>0</v>
          </cell>
          <cell r="H540" t="str">
            <v>0</v>
          </cell>
        </row>
        <row r="541">
          <cell r="D541" t="str">
            <v>0</v>
          </cell>
          <cell r="E541" t="str">
            <v>0</v>
          </cell>
          <cell r="G541" t="str">
            <v>0</v>
          </cell>
          <cell r="H541" t="str">
            <v>0</v>
          </cell>
        </row>
        <row r="542">
          <cell r="D542" t="str">
            <v>0</v>
          </cell>
          <cell r="E542" t="str">
            <v>0</v>
          </cell>
          <cell r="G542" t="str">
            <v>0</v>
          </cell>
          <cell r="H542" t="str">
            <v>0</v>
          </cell>
        </row>
        <row r="543">
          <cell r="D543" t="str">
            <v>0</v>
          </cell>
          <cell r="E543" t="str">
            <v>0</v>
          </cell>
          <cell r="G543" t="str">
            <v>0</v>
          </cell>
          <cell r="H543" t="str">
            <v>0</v>
          </cell>
        </row>
        <row r="544">
          <cell r="D544" t="str">
            <v>0</v>
          </cell>
          <cell r="E544" t="str">
            <v>0</v>
          </cell>
          <cell r="G544" t="str">
            <v>0</v>
          </cell>
          <cell r="H544" t="str">
            <v>0</v>
          </cell>
        </row>
        <row r="545">
          <cell r="D545" t="str">
            <v>0</v>
          </cell>
          <cell r="E545" t="str">
            <v>0</v>
          </cell>
          <cell r="G545" t="str">
            <v>0</v>
          </cell>
          <cell r="H545" t="str">
            <v>0</v>
          </cell>
        </row>
        <row r="546">
          <cell r="D546" t="str">
            <v>0</v>
          </cell>
          <cell r="E546" t="str">
            <v>0</v>
          </cell>
          <cell r="G546" t="str">
            <v>0</v>
          </cell>
          <cell r="H546" t="str">
            <v>0</v>
          </cell>
        </row>
        <row r="547">
          <cell r="D547" t="str">
            <v>0</v>
          </cell>
          <cell r="E547" t="str">
            <v>0</v>
          </cell>
          <cell r="G547" t="str">
            <v>0</v>
          </cell>
          <cell r="H547" t="str">
            <v>0</v>
          </cell>
        </row>
        <row r="548">
          <cell r="D548" t="str">
            <v>0</v>
          </cell>
          <cell r="E548" t="str">
            <v>0</v>
          </cell>
          <cell r="G548" t="str">
            <v>0</v>
          </cell>
          <cell r="H548" t="str">
            <v>0</v>
          </cell>
        </row>
        <row r="549">
          <cell r="D549" t="str">
            <v>0</v>
          </cell>
          <cell r="E549" t="str">
            <v>0</v>
          </cell>
          <cell r="G549" t="str">
            <v>0</v>
          </cell>
          <cell r="H549" t="str">
            <v>0</v>
          </cell>
        </row>
        <row r="550">
          <cell r="D550" t="str">
            <v>0</v>
          </cell>
          <cell r="E550" t="str">
            <v>0</v>
          </cell>
          <cell r="G550" t="str">
            <v>0</v>
          </cell>
          <cell r="H550" t="str">
            <v>0</v>
          </cell>
        </row>
        <row r="551">
          <cell r="D551" t="str">
            <v>0</v>
          </cell>
          <cell r="E551" t="str">
            <v>0</v>
          </cell>
          <cell r="G551" t="str">
            <v>0</v>
          </cell>
          <cell r="H551" t="str">
            <v>0</v>
          </cell>
        </row>
        <row r="552">
          <cell r="D552" t="str">
            <v>0</v>
          </cell>
          <cell r="E552" t="str">
            <v>0</v>
          </cell>
          <cell r="G552" t="str">
            <v>0</v>
          </cell>
          <cell r="H552" t="str">
            <v>0</v>
          </cell>
        </row>
        <row r="553">
          <cell r="D553" t="str">
            <v>0</v>
          </cell>
          <cell r="E553" t="str">
            <v>0</v>
          </cell>
          <cell r="G553" t="str">
            <v>0</v>
          </cell>
          <cell r="H553" t="str">
            <v>0</v>
          </cell>
        </row>
        <row r="554">
          <cell r="D554" t="str">
            <v>0</v>
          </cell>
          <cell r="E554" t="str">
            <v>0</v>
          </cell>
          <cell r="G554" t="str">
            <v>0</v>
          </cell>
          <cell r="H554" t="str">
            <v>0</v>
          </cell>
        </row>
        <row r="555">
          <cell r="D555" t="str">
            <v>0</v>
          </cell>
          <cell r="E555" t="str">
            <v>0</v>
          </cell>
          <cell r="G555" t="str">
            <v>0</v>
          </cell>
          <cell r="H555" t="str">
            <v>0</v>
          </cell>
        </row>
        <row r="556">
          <cell r="D556" t="str">
            <v>0</v>
          </cell>
          <cell r="E556" t="str">
            <v>0</v>
          </cell>
          <cell r="G556" t="str">
            <v>0</v>
          </cell>
          <cell r="H556" t="str">
            <v>0</v>
          </cell>
        </row>
        <row r="557">
          <cell r="D557" t="str">
            <v>0</v>
          </cell>
          <cell r="E557" t="str">
            <v>0</v>
          </cell>
          <cell r="G557" t="str">
            <v>0</v>
          </cell>
          <cell r="H557" t="str">
            <v>0</v>
          </cell>
        </row>
        <row r="558">
          <cell r="D558" t="str">
            <v>0</v>
          </cell>
          <cell r="E558" t="str">
            <v>0</v>
          </cell>
          <cell r="G558" t="str">
            <v>0</v>
          </cell>
          <cell r="H558" t="str">
            <v>0</v>
          </cell>
        </row>
        <row r="559">
          <cell r="D559" t="str">
            <v>0</v>
          </cell>
          <cell r="E559" t="str">
            <v>0</v>
          </cell>
          <cell r="G559" t="str">
            <v>0</v>
          </cell>
          <cell r="H559" t="str">
            <v>0</v>
          </cell>
        </row>
        <row r="560">
          <cell r="D560" t="str">
            <v>0</v>
          </cell>
          <cell r="E560" t="str">
            <v>0</v>
          </cell>
          <cell r="G560" t="str">
            <v>0</v>
          </cell>
          <cell r="H560" t="str">
            <v>0</v>
          </cell>
        </row>
        <row r="561">
          <cell r="D561" t="str">
            <v>0</v>
          </cell>
          <cell r="E561" t="str">
            <v>0</v>
          </cell>
          <cell r="G561" t="str">
            <v>0</v>
          </cell>
          <cell r="H561" t="str">
            <v>0</v>
          </cell>
        </row>
        <row r="562">
          <cell r="D562" t="str">
            <v>0</v>
          </cell>
          <cell r="E562" t="str">
            <v>0</v>
          </cell>
          <cell r="G562" t="str">
            <v>0</v>
          </cell>
          <cell r="H562" t="str">
            <v>0</v>
          </cell>
        </row>
        <row r="563">
          <cell r="D563" t="str">
            <v>0</v>
          </cell>
          <cell r="E563" t="str">
            <v>0</v>
          </cell>
          <cell r="G563" t="str">
            <v>0</v>
          </cell>
          <cell r="H563" t="str">
            <v>0</v>
          </cell>
        </row>
        <row r="564">
          <cell r="D564" t="str">
            <v>0</v>
          </cell>
          <cell r="E564" t="str">
            <v>0</v>
          </cell>
          <cell r="G564" t="str">
            <v>0</v>
          </cell>
          <cell r="H564" t="str">
            <v>0</v>
          </cell>
        </row>
        <row r="565">
          <cell r="D565" t="str">
            <v>0</v>
          </cell>
          <cell r="E565" t="str">
            <v>0</v>
          </cell>
          <cell r="G565" t="str">
            <v>0</v>
          </cell>
          <cell r="H565" t="str">
            <v>0</v>
          </cell>
        </row>
        <row r="566">
          <cell r="D566" t="str">
            <v>0</v>
          </cell>
          <cell r="E566" t="str">
            <v>0</v>
          </cell>
          <cell r="G566" t="str">
            <v>0</v>
          </cell>
          <cell r="H566" t="str">
            <v>0</v>
          </cell>
        </row>
        <row r="567">
          <cell r="D567" t="str">
            <v>0</v>
          </cell>
          <cell r="E567" t="str">
            <v>0</v>
          </cell>
          <cell r="G567" t="str">
            <v>0</v>
          </cell>
          <cell r="H567" t="str">
            <v>0</v>
          </cell>
        </row>
        <row r="568">
          <cell r="D568" t="str">
            <v>05</v>
          </cell>
          <cell r="E568" t="str">
            <v>621</v>
          </cell>
          <cell r="G568">
            <v>0.06</v>
          </cell>
          <cell r="H568">
            <v>320</v>
          </cell>
        </row>
        <row r="569">
          <cell r="D569" t="str">
            <v>0</v>
          </cell>
          <cell r="E569" t="str">
            <v>0</v>
          </cell>
          <cell r="G569" t="str">
            <v>0</v>
          </cell>
          <cell r="H569" t="str">
            <v>0</v>
          </cell>
        </row>
        <row r="570">
          <cell r="D570" t="str">
            <v>0</v>
          </cell>
          <cell r="E570" t="str">
            <v>0</v>
          </cell>
          <cell r="G570" t="str">
            <v>0</v>
          </cell>
          <cell r="H570" t="str">
            <v>0</v>
          </cell>
        </row>
        <row r="571">
          <cell r="D571" t="str">
            <v>0</v>
          </cell>
          <cell r="E571" t="str">
            <v>0</v>
          </cell>
          <cell r="G571" t="str">
            <v>0</v>
          </cell>
          <cell r="H571" t="str">
            <v>0</v>
          </cell>
        </row>
        <row r="572">
          <cell r="D572" t="str">
            <v>0</v>
          </cell>
          <cell r="E572" t="str">
            <v>0</v>
          </cell>
          <cell r="G572" t="str">
            <v>0</v>
          </cell>
          <cell r="H572" t="str">
            <v>0</v>
          </cell>
        </row>
        <row r="573">
          <cell r="D573" t="str">
            <v>0</v>
          </cell>
          <cell r="E573" t="str">
            <v>0</v>
          </cell>
          <cell r="G573" t="str">
            <v>0</v>
          </cell>
          <cell r="H573" t="str">
            <v>0</v>
          </cell>
        </row>
        <row r="574">
          <cell r="D574" t="str">
            <v>0</v>
          </cell>
          <cell r="E574" t="str">
            <v>0</v>
          </cell>
          <cell r="G574" t="str">
            <v>0</v>
          </cell>
          <cell r="H574" t="str">
            <v>0</v>
          </cell>
        </row>
        <row r="575">
          <cell r="D575" t="str">
            <v>0</v>
          </cell>
          <cell r="E575" t="str">
            <v>0</v>
          </cell>
          <cell r="G575" t="str">
            <v>0</v>
          </cell>
          <cell r="H575" t="str">
            <v>0</v>
          </cell>
        </row>
        <row r="576">
          <cell r="D576" t="str">
            <v>0</v>
          </cell>
          <cell r="E576" t="str">
            <v>0</v>
          </cell>
          <cell r="G576" t="str">
            <v>0</v>
          </cell>
          <cell r="H576" t="str">
            <v>0</v>
          </cell>
        </row>
        <row r="577">
          <cell r="D577" t="str">
            <v>0</v>
          </cell>
          <cell r="E577" t="str">
            <v>0</v>
          </cell>
          <cell r="G577" t="str">
            <v>0</v>
          </cell>
          <cell r="H577" t="str">
            <v>0</v>
          </cell>
        </row>
        <row r="578">
          <cell r="D578" t="str">
            <v>0</v>
          </cell>
          <cell r="E578" t="str">
            <v>0</v>
          </cell>
          <cell r="G578" t="str">
            <v>0</v>
          </cell>
          <cell r="H578" t="str">
            <v>0</v>
          </cell>
        </row>
        <row r="579">
          <cell r="D579" t="str">
            <v>0</v>
          </cell>
          <cell r="E579" t="str">
            <v>0</v>
          </cell>
          <cell r="G579" t="str">
            <v>0</v>
          </cell>
          <cell r="H579" t="str">
            <v>0</v>
          </cell>
        </row>
        <row r="580">
          <cell r="D580" t="str">
            <v>0</v>
          </cell>
          <cell r="E580" t="str">
            <v>0</v>
          </cell>
          <cell r="G580" t="str">
            <v>0</v>
          </cell>
          <cell r="H580" t="str">
            <v>0</v>
          </cell>
        </row>
        <row r="581">
          <cell r="D581" t="str">
            <v>0</v>
          </cell>
          <cell r="E581" t="str">
            <v>0</v>
          </cell>
          <cell r="G581" t="str">
            <v>0</v>
          </cell>
          <cell r="H581" t="str">
            <v>0</v>
          </cell>
        </row>
        <row r="582">
          <cell r="D582" t="str">
            <v>0</v>
          </cell>
          <cell r="E582" t="str">
            <v>0</v>
          </cell>
          <cell r="G582" t="str">
            <v>0</v>
          </cell>
          <cell r="H582" t="str">
            <v>0</v>
          </cell>
        </row>
        <row r="583">
          <cell r="D583" t="str">
            <v>0</v>
          </cell>
          <cell r="E583" t="str">
            <v>0</v>
          </cell>
          <cell r="G583" t="str">
            <v>0</v>
          </cell>
          <cell r="H583" t="str">
            <v>0</v>
          </cell>
        </row>
        <row r="584">
          <cell r="D584" t="str">
            <v>0</v>
          </cell>
          <cell r="E584" t="str">
            <v>0</v>
          </cell>
          <cell r="G584" t="str">
            <v>0</v>
          </cell>
          <cell r="H584" t="str">
            <v>0</v>
          </cell>
        </row>
        <row r="585">
          <cell r="D585" t="str">
            <v>0</v>
          </cell>
          <cell r="E585" t="str">
            <v>0</v>
          </cell>
          <cell r="G585" t="str">
            <v>0</v>
          </cell>
          <cell r="H585" t="str">
            <v>0</v>
          </cell>
        </row>
        <row r="586">
          <cell r="D586" t="str">
            <v>0</v>
          </cell>
          <cell r="E586" t="str">
            <v>0</v>
          </cell>
          <cell r="G586" t="str">
            <v>0</v>
          </cell>
          <cell r="H586" t="str">
            <v>0</v>
          </cell>
        </row>
        <row r="587">
          <cell r="D587" t="str">
            <v>0</v>
          </cell>
          <cell r="E587" t="str">
            <v>0</v>
          </cell>
          <cell r="G587" t="str">
            <v>0</v>
          </cell>
          <cell r="H587" t="str">
            <v>0</v>
          </cell>
        </row>
        <row r="588">
          <cell r="D588" t="str">
            <v>0</v>
          </cell>
          <cell r="E588" t="str">
            <v>0</v>
          </cell>
          <cell r="G588" t="str">
            <v>0</v>
          </cell>
          <cell r="H588" t="str">
            <v>0</v>
          </cell>
        </row>
        <row r="589">
          <cell r="D589" t="str">
            <v>0</v>
          </cell>
          <cell r="E589" t="str">
            <v>0</v>
          </cell>
          <cell r="G589" t="str">
            <v>0</v>
          </cell>
          <cell r="H589" t="str">
            <v>0</v>
          </cell>
        </row>
        <row r="590">
          <cell r="D590" t="str">
            <v>0</v>
          </cell>
          <cell r="E590" t="str">
            <v>0</v>
          </cell>
          <cell r="G590" t="str">
            <v>0</v>
          </cell>
          <cell r="H590" t="str">
            <v>0</v>
          </cell>
        </row>
        <row r="591">
          <cell r="D591" t="str">
            <v>0</v>
          </cell>
          <cell r="E591" t="str">
            <v>0</v>
          </cell>
          <cell r="G591" t="str">
            <v>0</v>
          </cell>
          <cell r="H591" t="str">
            <v>0</v>
          </cell>
        </row>
        <row r="592">
          <cell r="D592" t="str">
            <v>0</v>
          </cell>
          <cell r="E592" t="str">
            <v>0</v>
          </cell>
          <cell r="G592" t="str">
            <v>0</v>
          </cell>
          <cell r="H592" t="str">
            <v>0</v>
          </cell>
        </row>
        <row r="593">
          <cell r="D593" t="str">
            <v>0</v>
          </cell>
          <cell r="E593" t="str">
            <v>0</v>
          </cell>
          <cell r="G593" t="str">
            <v>0</v>
          </cell>
          <cell r="H593" t="str">
            <v>0</v>
          </cell>
        </row>
        <row r="594">
          <cell r="D594" t="str">
            <v>0</v>
          </cell>
          <cell r="E594" t="str">
            <v>0</v>
          </cell>
          <cell r="G594" t="str">
            <v>0</v>
          </cell>
          <cell r="H594" t="str">
            <v>0</v>
          </cell>
        </row>
        <row r="595">
          <cell r="D595" t="str">
            <v>0</v>
          </cell>
          <cell r="E595" t="str">
            <v>0</v>
          </cell>
          <cell r="G595" t="str">
            <v>0</v>
          </cell>
          <cell r="H595" t="str">
            <v>0</v>
          </cell>
        </row>
        <row r="596">
          <cell r="D596" t="str">
            <v>0</v>
          </cell>
          <cell r="E596" t="str">
            <v>0</v>
          </cell>
          <cell r="G596" t="str">
            <v>0</v>
          </cell>
          <cell r="H596" t="str">
            <v>0</v>
          </cell>
        </row>
        <row r="597">
          <cell r="D597" t="str">
            <v>0</v>
          </cell>
          <cell r="E597" t="str">
            <v>0</v>
          </cell>
          <cell r="G597" t="str">
            <v>0</v>
          </cell>
          <cell r="H597" t="str">
            <v>0</v>
          </cell>
        </row>
        <row r="598">
          <cell r="D598" t="str">
            <v>08</v>
          </cell>
          <cell r="E598" t="str">
            <v>626</v>
          </cell>
          <cell r="G598">
            <v>203.68</v>
          </cell>
          <cell r="H598">
            <v>2238192</v>
          </cell>
        </row>
        <row r="599">
          <cell r="D599" t="str">
            <v>0</v>
          </cell>
          <cell r="E599" t="str">
            <v>0</v>
          </cell>
          <cell r="G599" t="str">
            <v>0</v>
          </cell>
          <cell r="H599" t="str">
            <v>0</v>
          </cell>
        </row>
        <row r="600">
          <cell r="D600" t="str">
            <v>0</v>
          </cell>
          <cell r="E600" t="str">
            <v>0</v>
          </cell>
          <cell r="G600" t="str">
            <v>0</v>
          </cell>
          <cell r="H600" t="str">
            <v>0</v>
          </cell>
        </row>
        <row r="601">
          <cell r="D601" t="str">
            <v>0</v>
          </cell>
          <cell r="E601" t="str">
            <v>0</v>
          </cell>
          <cell r="G601" t="str">
            <v>0</v>
          </cell>
          <cell r="H601" t="str">
            <v>0</v>
          </cell>
        </row>
        <row r="602">
          <cell r="D602" t="str">
            <v>0</v>
          </cell>
          <cell r="E602" t="str">
            <v>0</v>
          </cell>
          <cell r="G602" t="str">
            <v>0</v>
          </cell>
          <cell r="H602" t="str">
            <v>0</v>
          </cell>
        </row>
        <row r="603">
          <cell r="D603" t="str">
            <v>0</v>
          </cell>
          <cell r="E603" t="str">
            <v>0</v>
          </cell>
          <cell r="G603" t="str">
            <v>0</v>
          </cell>
          <cell r="H603" t="str">
            <v>0</v>
          </cell>
        </row>
        <row r="604">
          <cell r="D604" t="str">
            <v>0</v>
          </cell>
          <cell r="E604" t="str">
            <v>0</v>
          </cell>
          <cell r="G604" t="str">
            <v>0</v>
          </cell>
          <cell r="H604" t="str">
            <v>0</v>
          </cell>
        </row>
        <row r="605">
          <cell r="D605" t="str">
            <v>0</v>
          </cell>
          <cell r="E605" t="str">
            <v>0</v>
          </cell>
          <cell r="G605" t="str">
            <v>0</v>
          </cell>
          <cell r="H605" t="str">
            <v>0</v>
          </cell>
        </row>
        <row r="606">
          <cell r="D606" t="str">
            <v>0</v>
          </cell>
          <cell r="E606" t="str">
            <v>0</v>
          </cell>
          <cell r="G606" t="str">
            <v>0</v>
          </cell>
          <cell r="H606" t="str">
            <v>0</v>
          </cell>
        </row>
        <row r="607">
          <cell r="D607" t="str">
            <v>0</v>
          </cell>
          <cell r="E607" t="str">
            <v>0</v>
          </cell>
          <cell r="G607" t="str">
            <v>0</v>
          </cell>
          <cell r="H607" t="str">
            <v>0</v>
          </cell>
        </row>
        <row r="608">
          <cell r="D608" t="str">
            <v>0</v>
          </cell>
          <cell r="E608" t="str">
            <v>0</v>
          </cell>
          <cell r="G608" t="str">
            <v>0</v>
          </cell>
          <cell r="H608" t="str">
            <v>0</v>
          </cell>
        </row>
        <row r="609">
          <cell r="D609" t="str">
            <v>0</v>
          </cell>
          <cell r="E609" t="str">
            <v>0</v>
          </cell>
          <cell r="G609" t="str">
            <v>0</v>
          </cell>
          <cell r="H609" t="str">
            <v>0</v>
          </cell>
        </row>
        <row r="610">
          <cell r="D610" t="str">
            <v>0</v>
          </cell>
          <cell r="E610" t="str">
            <v>0</v>
          </cell>
          <cell r="G610" t="str">
            <v>0</v>
          </cell>
          <cell r="H610" t="str">
            <v>0</v>
          </cell>
        </row>
        <row r="611">
          <cell r="D611" t="str">
            <v>0</v>
          </cell>
          <cell r="E611" t="str">
            <v>0</v>
          </cell>
          <cell r="G611" t="str">
            <v>0</v>
          </cell>
          <cell r="H611" t="str">
            <v>0</v>
          </cell>
        </row>
        <row r="612">
          <cell r="D612" t="str">
            <v>0</v>
          </cell>
          <cell r="E612" t="str">
            <v>0</v>
          </cell>
          <cell r="G612" t="str">
            <v>0</v>
          </cell>
          <cell r="H612" t="str">
            <v>0</v>
          </cell>
        </row>
        <row r="613">
          <cell r="D613" t="str">
            <v>0</v>
          </cell>
          <cell r="E613" t="str">
            <v>0</v>
          </cell>
          <cell r="G613" t="str">
            <v>0</v>
          </cell>
          <cell r="H613" t="str">
            <v>0</v>
          </cell>
        </row>
        <row r="614">
          <cell r="D614" t="str">
            <v>0</v>
          </cell>
          <cell r="E614" t="str">
            <v>0</v>
          </cell>
          <cell r="G614" t="str">
            <v>0</v>
          </cell>
          <cell r="H614" t="str">
            <v>0</v>
          </cell>
        </row>
        <row r="615">
          <cell r="D615" t="str">
            <v>0</v>
          </cell>
          <cell r="E615" t="str">
            <v>0</v>
          </cell>
          <cell r="G615" t="str">
            <v>0</v>
          </cell>
          <cell r="H615" t="str">
            <v>0</v>
          </cell>
        </row>
        <row r="616">
          <cell r="D616" t="str">
            <v>0</v>
          </cell>
          <cell r="E616" t="str">
            <v>0</v>
          </cell>
          <cell r="G616" t="str">
            <v>0</v>
          </cell>
          <cell r="H616" t="str">
            <v>0</v>
          </cell>
        </row>
        <row r="617">
          <cell r="D617" t="str">
            <v>0</v>
          </cell>
          <cell r="E617" t="str">
            <v>0</v>
          </cell>
          <cell r="G617" t="str">
            <v>0</v>
          </cell>
          <cell r="H617" t="str">
            <v>0</v>
          </cell>
        </row>
        <row r="618">
          <cell r="D618" t="str">
            <v>0</v>
          </cell>
          <cell r="E618" t="str">
            <v>0</v>
          </cell>
          <cell r="G618" t="str">
            <v>0</v>
          </cell>
          <cell r="H618" t="str">
            <v>0</v>
          </cell>
        </row>
        <row r="619">
          <cell r="D619" t="str">
            <v>0</v>
          </cell>
          <cell r="E619" t="str">
            <v>0</v>
          </cell>
          <cell r="G619" t="str">
            <v>0</v>
          </cell>
          <cell r="H619" t="str">
            <v>0</v>
          </cell>
        </row>
        <row r="620">
          <cell r="D620" t="str">
            <v>0</v>
          </cell>
          <cell r="E620" t="str">
            <v>0</v>
          </cell>
          <cell r="G620" t="str">
            <v>0</v>
          </cell>
          <cell r="H620" t="str">
            <v>0</v>
          </cell>
        </row>
        <row r="621">
          <cell r="D621" t="str">
            <v>0</v>
          </cell>
          <cell r="E621" t="str">
            <v>0</v>
          </cell>
          <cell r="G621" t="str">
            <v>0</v>
          </cell>
          <cell r="H621" t="str">
            <v>0</v>
          </cell>
        </row>
        <row r="622">
          <cell r="D622" t="str">
            <v>0</v>
          </cell>
          <cell r="E622" t="str">
            <v>0</v>
          </cell>
          <cell r="G622" t="str">
            <v>0</v>
          </cell>
          <cell r="H622" t="str">
            <v>0</v>
          </cell>
        </row>
        <row r="623">
          <cell r="D623" t="str">
            <v>0</v>
          </cell>
          <cell r="E623" t="str">
            <v>0</v>
          </cell>
          <cell r="G623" t="str">
            <v>0</v>
          </cell>
          <cell r="H623" t="str">
            <v>0</v>
          </cell>
        </row>
        <row r="624">
          <cell r="D624" t="str">
            <v>0</v>
          </cell>
          <cell r="E624" t="str">
            <v>0</v>
          </cell>
          <cell r="G624" t="str">
            <v>0</v>
          </cell>
          <cell r="H624" t="str">
            <v>0</v>
          </cell>
        </row>
        <row r="625">
          <cell r="D625" t="str">
            <v>0</v>
          </cell>
          <cell r="E625" t="str">
            <v>0</v>
          </cell>
          <cell r="G625" t="str">
            <v>0</v>
          </cell>
          <cell r="H625" t="str">
            <v>0</v>
          </cell>
        </row>
        <row r="626">
          <cell r="D626" t="str">
            <v>0</v>
          </cell>
          <cell r="E626" t="str">
            <v>0</v>
          </cell>
          <cell r="G626" t="str">
            <v>0</v>
          </cell>
          <cell r="H626" t="str">
            <v>0</v>
          </cell>
        </row>
        <row r="627">
          <cell r="D627" t="str">
            <v>0</v>
          </cell>
          <cell r="E627" t="str">
            <v>0</v>
          </cell>
          <cell r="G627" t="str">
            <v>0</v>
          </cell>
          <cell r="H627" t="str">
            <v>0</v>
          </cell>
        </row>
        <row r="628">
          <cell r="D628" t="str">
            <v>0</v>
          </cell>
          <cell r="E628" t="str">
            <v>0</v>
          </cell>
          <cell r="G628" t="str">
            <v>0</v>
          </cell>
          <cell r="H628" t="str">
            <v>0</v>
          </cell>
        </row>
        <row r="629">
          <cell r="D629" t="str">
            <v>0</v>
          </cell>
          <cell r="E629" t="str">
            <v>0</v>
          </cell>
          <cell r="G629" t="str">
            <v>0</v>
          </cell>
          <cell r="H629" t="str">
            <v>0</v>
          </cell>
        </row>
        <row r="630">
          <cell r="D630" t="str">
            <v>0</v>
          </cell>
          <cell r="E630" t="str">
            <v>0</v>
          </cell>
          <cell r="G630" t="str">
            <v>0</v>
          </cell>
          <cell r="H630" t="str">
            <v>0</v>
          </cell>
        </row>
        <row r="631">
          <cell r="D631" t="str">
            <v>0</v>
          </cell>
          <cell r="E631" t="str">
            <v>0</v>
          </cell>
          <cell r="G631" t="str">
            <v>0</v>
          </cell>
          <cell r="H631" t="str">
            <v>0</v>
          </cell>
        </row>
        <row r="632">
          <cell r="D632" t="str">
            <v>0</v>
          </cell>
          <cell r="E632" t="str">
            <v>0</v>
          </cell>
          <cell r="G632" t="str">
            <v>0</v>
          </cell>
          <cell r="H632" t="str">
            <v>0</v>
          </cell>
        </row>
        <row r="633">
          <cell r="D633" t="str">
            <v>04</v>
          </cell>
          <cell r="E633" t="str">
            <v>624</v>
          </cell>
          <cell r="G633">
            <v>72.3</v>
          </cell>
          <cell r="H633">
            <v>512742</v>
          </cell>
        </row>
        <row r="634">
          <cell r="D634" t="str">
            <v>0</v>
          </cell>
          <cell r="E634" t="str">
            <v>0</v>
          </cell>
          <cell r="G634" t="str">
            <v>0</v>
          </cell>
          <cell r="H634" t="str">
            <v>0</v>
          </cell>
        </row>
        <row r="635">
          <cell r="D635" t="str">
            <v>0</v>
          </cell>
          <cell r="E635" t="str">
            <v>0</v>
          </cell>
          <cell r="G635" t="str">
            <v>0</v>
          </cell>
          <cell r="H635" t="str">
            <v>0</v>
          </cell>
        </row>
        <row r="636">
          <cell r="D636" t="str">
            <v>0</v>
          </cell>
          <cell r="E636" t="str">
            <v>0</v>
          </cell>
          <cell r="G636" t="str">
            <v>0</v>
          </cell>
          <cell r="H636" t="str">
            <v>0</v>
          </cell>
        </row>
        <row r="637">
          <cell r="D637" t="str">
            <v>0</v>
          </cell>
          <cell r="E637" t="str">
            <v>0</v>
          </cell>
          <cell r="G637" t="str">
            <v>0</v>
          </cell>
          <cell r="H637" t="str">
            <v>0</v>
          </cell>
        </row>
        <row r="638">
          <cell r="D638" t="str">
            <v>0</v>
          </cell>
          <cell r="E638" t="str">
            <v>0</v>
          </cell>
          <cell r="G638" t="str">
            <v>0</v>
          </cell>
          <cell r="H638" t="str">
            <v>0</v>
          </cell>
        </row>
        <row r="639">
          <cell r="D639" t="str">
            <v>05</v>
          </cell>
          <cell r="E639" t="str">
            <v>624</v>
          </cell>
          <cell r="G639">
            <v>21522.959999999999</v>
          </cell>
          <cell r="H639">
            <v>9647232</v>
          </cell>
        </row>
        <row r="640">
          <cell r="D640" t="str">
            <v>0</v>
          </cell>
          <cell r="E640" t="str">
            <v>0</v>
          </cell>
          <cell r="G640" t="str">
            <v>0</v>
          </cell>
          <cell r="H640" t="str">
            <v>0</v>
          </cell>
        </row>
        <row r="641">
          <cell r="D641" t="str">
            <v>0</v>
          </cell>
          <cell r="E641" t="str">
            <v>0</v>
          </cell>
          <cell r="G641" t="str">
            <v>0</v>
          </cell>
          <cell r="H641" t="str">
            <v>0</v>
          </cell>
        </row>
        <row r="642">
          <cell r="D642" t="str">
            <v>0</v>
          </cell>
          <cell r="E642" t="str">
            <v>0</v>
          </cell>
          <cell r="G642" t="str">
            <v>0</v>
          </cell>
          <cell r="H642" t="str">
            <v>0</v>
          </cell>
        </row>
        <row r="643">
          <cell r="D643" t="str">
            <v>0</v>
          </cell>
          <cell r="E643" t="str">
            <v>0</v>
          </cell>
          <cell r="G643" t="str">
            <v>0</v>
          </cell>
          <cell r="H643" t="str">
            <v>0</v>
          </cell>
        </row>
        <row r="644">
          <cell r="D644" t="str">
            <v>0</v>
          </cell>
          <cell r="E644" t="str">
            <v>0</v>
          </cell>
          <cell r="G644" t="str">
            <v>0</v>
          </cell>
          <cell r="H644" t="str">
            <v>0</v>
          </cell>
        </row>
        <row r="645">
          <cell r="D645" t="str">
            <v>0</v>
          </cell>
          <cell r="E645" t="str">
            <v>0</v>
          </cell>
          <cell r="G645" t="str">
            <v>0</v>
          </cell>
          <cell r="H645" t="str">
            <v>0</v>
          </cell>
        </row>
        <row r="646">
          <cell r="D646" t="str">
            <v>0</v>
          </cell>
          <cell r="E646" t="str">
            <v>0</v>
          </cell>
          <cell r="G646" t="str">
            <v>0</v>
          </cell>
          <cell r="H646" t="str">
            <v>0</v>
          </cell>
        </row>
        <row r="647">
          <cell r="D647" t="str">
            <v>0</v>
          </cell>
          <cell r="E647" t="str">
            <v>0</v>
          </cell>
          <cell r="G647" t="str">
            <v>0</v>
          </cell>
          <cell r="H647" t="str">
            <v>0</v>
          </cell>
        </row>
        <row r="648">
          <cell r="D648" t="str">
            <v>08</v>
          </cell>
          <cell r="E648" t="str">
            <v>624</v>
          </cell>
          <cell r="G648">
            <v>642.30999999999995</v>
          </cell>
          <cell r="H648">
            <v>7299056</v>
          </cell>
        </row>
        <row r="649">
          <cell r="D649" t="str">
            <v>0</v>
          </cell>
          <cell r="E649" t="str">
            <v>0</v>
          </cell>
          <cell r="G649" t="str">
            <v>0</v>
          </cell>
          <cell r="H649" t="str">
            <v>0</v>
          </cell>
        </row>
        <row r="650">
          <cell r="D650" t="str">
            <v>0</v>
          </cell>
          <cell r="E650" t="str">
            <v>0</v>
          </cell>
          <cell r="G650" t="str">
            <v>0</v>
          </cell>
          <cell r="H650" t="str">
            <v>0</v>
          </cell>
        </row>
        <row r="651">
          <cell r="D651" t="str">
            <v>0</v>
          </cell>
          <cell r="E651" t="str">
            <v>0</v>
          </cell>
          <cell r="G651" t="str">
            <v>0</v>
          </cell>
          <cell r="H651" t="str">
            <v>0</v>
          </cell>
        </row>
        <row r="652">
          <cell r="D652" t="str">
            <v>0</v>
          </cell>
          <cell r="E652" t="str">
            <v>0</v>
          </cell>
          <cell r="G652" t="str">
            <v>0</v>
          </cell>
          <cell r="H652" t="str">
            <v>0</v>
          </cell>
        </row>
        <row r="653">
          <cell r="D653" t="str">
            <v>0</v>
          </cell>
          <cell r="E653" t="str">
            <v>0</v>
          </cell>
          <cell r="G653" t="str">
            <v>0</v>
          </cell>
          <cell r="H653" t="str">
            <v>0</v>
          </cell>
        </row>
        <row r="654">
          <cell r="D654" t="str">
            <v>0</v>
          </cell>
          <cell r="E654" t="str">
            <v>0</v>
          </cell>
          <cell r="G654" t="str">
            <v>0</v>
          </cell>
          <cell r="H654" t="str">
            <v>0</v>
          </cell>
        </row>
        <row r="655">
          <cell r="D655" t="str">
            <v>0</v>
          </cell>
          <cell r="E655" t="str">
            <v>0</v>
          </cell>
          <cell r="G655" t="str">
            <v>0</v>
          </cell>
          <cell r="H655" t="str">
            <v>0</v>
          </cell>
        </row>
        <row r="656">
          <cell r="D656" t="str">
            <v>0</v>
          </cell>
          <cell r="E656" t="str">
            <v>0</v>
          </cell>
          <cell r="G656" t="str">
            <v>0</v>
          </cell>
          <cell r="H656" t="str">
            <v>0</v>
          </cell>
        </row>
        <row r="657">
          <cell r="D657" t="str">
            <v>0</v>
          </cell>
          <cell r="E657" t="str">
            <v>0</v>
          </cell>
          <cell r="G657" t="str">
            <v>0</v>
          </cell>
          <cell r="H657" t="str">
            <v>0</v>
          </cell>
        </row>
        <row r="658">
          <cell r="D658" t="str">
            <v>0</v>
          </cell>
          <cell r="E658" t="str">
            <v>0</v>
          </cell>
          <cell r="G658" t="str">
            <v>0</v>
          </cell>
          <cell r="H658" t="str">
            <v>0</v>
          </cell>
        </row>
        <row r="659">
          <cell r="D659" t="str">
            <v>0</v>
          </cell>
          <cell r="E659" t="str">
            <v>0</v>
          </cell>
          <cell r="G659" t="str">
            <v>0</v>
          </cell>
          <cell r="H659" t="str">
            <v>0</v>
          </cell>
        </row>
        <row r="660">
          <cell r="D660" t="str">
            <v>0</v>
          </cell>
          <cell r="E660" t="str">
            <v>0</v>
          </cell>
          <cell r="G660" t="str">
            <v>0</v>
          </cell>
          <cell r="H660" t="str">
            <v>0</v>
          </cell>
        </row>
        <row r="661">
          <cell r="D661" t="str">
            <v>0</v>
          </cell>
          <cell r="E661" t="str">
            <v>0</v>
          </cell>
          <cell r="G661" t="str">
            <v>0</v>
          </cell>
          <cell r="H661" t="str">
            <v>0</v>
          </cell>
        </row>
        <row r="662">
          <cell r="D662" t="str">
            <v>0</v>
          </cell>
          <cell r="E662" t="str">
            <v>0</v>
          </cell>
          <cell r="G662" t="str">
            <v>0</v>
          </cell>
          <cell r="H662" t="str">
            <v>0</v>
          </cell>
        </row>
        <row r="663">
          <cell r="D663" t="str">
            <v>0</v>
          </cell>
          <cell r="E663" t="str">
            <v>0</v>
          </cell>
          <cell r="G663" t="str">
            <v>0</v>
          </cell>
          <cell r="H663" t="str">
            <v>0</v>
          </cell>
        </row>
        <row r="664">
          <cell r="D664" t="str">
            <v>0</v>
          </cell>
          <cell r="E664" t="str">
            <v>0</v>
          </cell>
          <cell r="G664" t="str">
            <v>0</v>
          </cell>
          <cell r="H664" t="str">
            <v>0</v>
          </cell>
        </row>
        <row r="665">
          <cell r="D665" t="str">
            <v>0</v>
          </cell>
          <cell r="E665" t="str">
            <v>0</v>
          </cell>
          <cell r="G665" t="str">
            <v>0</v>
          </cell>
          <cell r="H665" t="str">
            <v>0</v>
          </cell>
        </row>
        <row r="666">
          <cell r="D666" t="str">
            <v>0</v>
          </cell>
          <cell r="E666" t="str">
            <v>0</v>
          </cell>
          <cell r="G666" t="str">
            <v>0</v>
          </cell>
          <cell r="H666" t="str">
            <v>0</v>
          </cell>
        </row>
        <row r="667">
          <cell r="D667" t="str">
            <v>0</v>
          </cell>
          <cell r="E667" t="str">
            <v>0</v>
          </cell>
          <cell r="G667" t="str">
            <v>0</v>
          </cell>
          <cell r="H667" t="str">
            <v>0</v>
          </cell>
        </row>
        <row r="668">
          <cell r="D668" t="str">
            <v>0</v>
          </cell>
          <cell r="E668" t="str">
            <v>0</v>
          </cell>
          <cell r="G668" t="str">
            <v>0</v>
          </cell>
          <cell r="H668" t="str">
            <v>0</v>
          </cell>
        </row>
        <row r="669">
          <cell r="D669" t="str">
            <v>0</v>
          </cell>
          <cell r="E669" t="str">
            <v>0</v>
          </cell>
          <cell r="G669" t="str">
            <v>0</v>
          </cell>
          <cell r="H669" t="str">
            <v>0</v>
          </cell>
        </row>
        <row r="670">
          <cell r="D670" t="str">
            <v>0</v>
          </cell>
          <cell r="E670" t="str">
            <v>0</v>
          </cell>
          <cell r="G670" t="str">
            <v>0</v>
          </cell>
          <cell r="H670" t="str">
            <v>0</v>
          </cell>
        </row>
        <row r="671">
          <cell r="D671" t="str">
            <v>0</v>
          </cell>
          <cell r="E671" t="str">
            <v>0</v>
          </cell>
          <cell r="G671" t="str">
            <v>0</v>
          </cell>
          <cell r="H671" t="str">
            <v>0</v>
          </cell>
        </row>
        <row r="672">
          <cell r="D672" t="str">
            <v>0</v>
          </cell>
          <cell r="E672" t="str">
            <v>0</v>
          </cell>
          <cell r="G672" t="str">
            <v>0</v>
          </cell>
          <cell r="H672" t="str">
            <v>0</v>
          </cell>
        </row>
        <row r="673">
          <cell r="D673" t="str">
            <v>0</v>
          </cell>
          <cell r="E673" t="str">
            <v>0</v>
          </cell>
          <cell r="G673" t="str">
            <v>0</v>
          </cell>
          <cell r="H673" t="str">
            <v>0</v>
          </cell>
        </row>
        <row r="674">
          <cell r="D674" t="str">
            <v>0</v>
          </cell>
          <cell r="E674" t="str">
            <v>0</v>
          </cell>
          <cell r="G674" t="str">
            <v>0</v>
          </cell>
          <cell r="H674" t="str">
            <v>0</v>
          </cell>
        </row>
        <row r="675">
          <cell r="D675" t="str">
            <v>0</v>
          </cell>
          <cell r="E675" t="str">
            <v>0</v>
          </cell>
          <cell r="G675" t="str">
            <v>0</v>
          </cell>
          <cell r="H675" t="str">
            <v>0</v>
          </cell>
        </row>
        <row r="676">
          <cell r="D676" t="str">
            <v>0</v>
          </cell>
          <cell r="E676" t="str">
            <v>0</v>
          </cell>
          <cell r="G676" t="str">
            <v>0</v>
          </cell>
          <cell r="H676" t="str">
            <v>0</v>
          </cell>
        </row>
        <row r="677">
          <cell r="D677" t="str">
            <v>0</v>
          </cell>
          <cell r="E677" t="str">
            <v>0</v>
          </cell>
          <cell r="G677" t="str">
            <v>0</v>
          </cell>
          <cell r="H677" t="str">
            <v>0</v>
          </cell>
        </row>
        <row r="678">
          <cell r="D678" t="str">
            <v>0</v>
          </cell>
          <cell r="E678" t="str">
            <v>0</v>
          </cell>
          <cell r="G678" t="str">
            <v>0</v>
          </cell>
          <cell r="H678" t="str">
            <v>0</v>
          </cell>
        </row>
        <row r="679">
          <cell r="D679" t="str">
            <v>0</v>
          </cell>
          <cell r="E679" t="str">
            <v>0</v>
          </cell>
          <cell r="G679" t="str">
            <v>0</v>
          </cell>
          <cell r="H679" t="str">
            <v>0</v>
          </cell>
        </row>
        <row r="680">
          <cell r="D680" t="str">
            <v>0</v>
          </cell>
          <cell r="E680" t="str">
            <v>0</v>
          </cell>
          <cell r="G680" t="str">
            <v>0</v>
          </cell>
          <cell r="H680" t="str">
            <v>0</v>
          </cell>
        </row>
        <row r="681">
          <cell r="D681" t="str">
            <v>0</v>
          </cell>
          <cell r="E681" t="str">
            <v>0</v>
          </cell>
          <cell r="G681" t="str">
            <v>0</v>
          </cell>
          <cell r="H681" t="str">
            <v>0</v>
          </cell>
        </row>
        <row r="682">
          <cell r="D682" t="str">
            <v>0</v>
          </cell>
          <cell r="E682" t="str">
            <v>0</v>
          </cell>
          <cell r="G682" t="str">
            <v>0</v>
          </cell>
          <cell r="H682" t="str">
            <v>0</v>
          </cell>
        </row>
        <row r="683">
          <cell r="D683" t="str">
            <v>0</v>
          </cell>
          <cell r="E683" t="str">
            <v>0</v>
          </cell>
          <cell r="G683" t="str">
            <v>0</v>
          </cell>
          <cell r="H683" t="str">
            <v>0</v>
          </cell>
        </row>
        <row r="684">
          <cell r="D684" t="str">
            <v>0</v>
          </cell>
          <cell r="E684" t="str">
            <v>0</v>
          </cell>
          <cell r="G684" t="str">
            <v>0</v>
          </cell>
          <cell r="H684" t="str">
            <v>0</v>
          </cell>
        </row>
        <row r="685">
          <cell r="D685" t="str">
            <v>0</v>
          </cell>
          <cell r="E685" t="str">
            <v>0</v>
          </cell>
          <cell r="G685" t="str">
            <v>0</v>
          </cell>
          <cell r="H685" t="str">
            <v>0</v>
          </cell>
        </row>
        <row r="686">
          <cell r="D686" t="str">
            <v>0</v>
          </cell>
          <cell r="E686" t="str">
            <v>0</v>
          </cell>
          <cell r="G686" t="str">
            <v>0</v>
          </cell>
          <cell r="H686" t="str">
            <v>0</v>
          </cell>
        </row>
        <row r="687">
          <cell r="D687" t="str">
            <v>0</v>
          </cell>
          <cell r="E687" t="str">
            <v>0</v>
          </cell>
          <cell r="G687" t="str">
            <v>0</v>
          </cell>
          <cell r="H687" t="str">
            <v>0</v>
          </cell>
        </row>
        <row r="688">
          <cell r="D688" t="str">
            <v>08</v>
          </cell>
          <cell r="E688" t="str">
            <v>621</v>
          </cell>
          <cell r="G688">
            <v>-0.28999999999999998</v>
          </cell>
          <cell r="H688">
            <v>7008</v>
          </cell>
        </row>
        <row r="689">
          <cell r="D689" t="str">
            <v>0</v>
          </cell>
          <cell r="E689" t="str">
            <v>0</v>
          </cell>
          <cell r="G689" t="str">
            <v>0</v>
          </cell>
          <cell r="H689" t="str">
            <v>0</v>
          </cell>
        </row>
        <row r="690">
          <cell r="D690" t="str">
            <v>0</v>
          </cell>
          <cell r="E690" t="str">
            <v>0</v>
          </cell>
          <cell r="G690" t="str">
            <v>0</v>
          </cell>
          <cell r="H690" t="str">
            <v>0</v>
          </cell>
        </row>
        <row r="691">
          <cell r="D691" t="str">
            <v>0</v>
          </cell>
          <cell r="E691" t="str">
            <v>0</v>
          </cell>
          <cell r="G691" t="str">
            <v>0</v>
          </cell>
          <cell r="H691" t="str">
            <v>0</v>
          </cell>
        </row>
        <row r="692">
          <cell r="D692" t="str">
            <v>0</v>
          </cell>
          <cell r="E692" t="str">
            <v>0</v>
          </cell>
          <cell r="G692" t="str">
            <v>0</v>
          </cell>
          <cell r="H692" t="str">
            <v>0</v>
          </cell>
        </row>
        <row r="693">
          <cell r="D693" t="str">
            <v>0</v>
          </cell>
          <cell r="E693" t="str">
            <v>0</v>
          </cell>
          <cell r="G693" t="str">
            <v>0</v>
          </cell>
          <cell r="H693" t="str">
            <v>0</v>
          </cell>
        </row>
        <row r="694">
          <cell r="D694" t="str">
            <v>0</v>
          </cell>
          <cell r="E694" t="str">
            <v>0</v>
          </cell>
          <cell r="G694" t="str">
            <v>0</v>
          </cell>
          <cell r="H694" t="str">
            <v>0</v>
          </cell>
        </row>
        <row r="695">
          <cell r="D695" t="str">
            <v>07</v>
          </cell>
          <cell r="E695" t="str">
            <v>624</v>
          </cell>
          <cell r="G695">
            <v>65.95</v>
          </cell>
          <cell r="H695">
            <v>108834</v>
          </cell>
        </row>
        <row r="696">
          <cell r="D696" t="str">
            <v>0</v>
          </cell>
          <cell r="E696" t="str">
            <v>0</v>
          </cell>
          <cell r="G696" t="str">
            <v>0</v>
          </cell>
          <cell r="H696" t="str">
            <v>0</v>
          </cell>
        </row>
        <row r="697">
          <cell r="D697" t="str">
            <v>0</v>
          </cell>
          <cell r="E697" t="str">
            <v>0</v>
          </cell>
          <cell r="G697" t="str">
            <v>0</v>
          </cell>
          <cell r="H697" t="str">
            <v>0</v>
          </cell>
        </row>
        <row r="698">
          <cell r="D698" t="str">
            <v>0</v>
          </cell>
          <cell r="E698" t="str">
            <v>0</v>
          </cell>
          <cell r="G698" t="str">
            <v>0</v>
          </cell>
          <cell r="H698" t="str">
            <v>0</v>
          </cell>
        </row>
        <row r="699">
          <cell r="D699" t="str">
            <v>0</v>
          </cell>
          <cell r="E699" t="str">
            <v>0</v>
          </cell>
          <cell r="G699" t="str">
            <v>0</v>
          </cell>
          <cell r="H699" t="str">
            <v>0</v>
          </cell>
        </row>
        <row r="700">
          <cell r="D700" t="str">
            <v>0</v>
          </cell>
          <cell r="E700" t="str">
            <v>0</v>
          </cell>
          <cell r="G700" t="str">
            <v>0</v>
          </cell>
          <cell r="H700" t="str">
            <v>0</v>
          </cell>
        </row>
        <row r="701">
          <cell r="D701" t="str">
            <v>0</v>
          </cell>
          <cell r="E701" t="str">
            <v>0</v>
          </cell>
          <cell r="G701" t="str">
            <v>0</v>
          </cell>
          <cell r="H701" t="str">
            <v>0</v>
          </cell>
        </row>
        <row r="702">
          <cell r="D702" t="str">
            <v>0</v>
          </cell>
          <cell r="E702" t="str">
            <v>0</v>
          </cell>
          <cell r="G702" t="str">
            <v>0</v>
          </cell>
          <cell r="H702" t="str">
            <v>0</v>
          </cell>
        </row>
        <row r="703">
          <cell r="D703" t="str">
            <v>0</v>
          </cell>
          <cell r="E703" t="str">
            <v>0</v>
          </cell>
          <cell r="G703" t="str">
            <v>0</v>
          </cell>
          <cell r="H703" t="str">
            <v>0</v>
          </cell>
        </row>
        <row r="704">
          <cell r="D704" t="str">
            <v>0</v>
          </cell>
          <cell r="E704" t="str">
            <v>0</v>
          </cell>
          <cell r="G704" t="str">
            <v>0</v>
          </cell>
          <cell r="H704" t="str">
            <v>0</v>
          </cell>
        </row>
        <row r="705">
          <cell r="D705" t="str">
            <v>0</v>
          </cell>
          <cell r="E705" t="str">
            <v>0</v>
          </cell>
          <cell r="G705" t="str">
            <v>0</v>
          </cell>
          <cell r="H705" t="str">
            <v>0</v>
          </cell>
        </row>
        <row r="706">
          <cell r="D706" t="str">
            <v>0</v>
          </cell>
          <cell r="E706" t="str">
            <v>0</v>
          </cell>
          <cell r="G706" t="str">
            <v>0</v>
          </cell>
          <cell r="H706" t="str">
            <v>0</v>
          </cell>
        </row>
        <row r="707">
          <cell r="D707" t="str">
            <v>0</v>
          </cell>
          <cell r="E707" t="str">
            <v>0</v>
          </cell>
          <cell r="G707" t="str">
            <v>0</v>
          </cell>
          <cell r="H707" t="str">
            <v>0</v>
          </cell>
        </row>
        <row r="708">
          <cell r="D708" t="str">
            <v>0</v>
          </cell>
          <cell r="E708" t="str">
            <v>0</v>
          </cell>
          <cell r="G708" t="str">
            <v>0</v>
          </cell>
          <cell r="H708" t="str">
            <v>0</v>
          </cell>
        </row>
        <row r="709">
          <cell r="D709" t="str">
            <v>0</v>
          </cell>
          <cell r="E709" t="str">
            <v>0</v>
          </cell>
          <cell r="G709" t="str">
            <v>0</v>
          </cell>
          <cell r="H709" t="str">
            <v>0</v>
          </cell>
        </row>
        <row r="710">
          <cell r="D710" t="str">
            <v>0</v>
          </cell>
          <cell r="E710" t="str">
            <v>0</v>
          </cell>
          <cell r="G710" t="str">
            <v>0</v>
          </cell>
          <cell r="H710" t="str">
            <v>0</v>
          </cell>
        </row>
        <row r="711">
          <cell r="D711" t="str">
            <v>0</v>
          </cell>
          <cell r="E711" t="str">
            <v>0</v>
          </cell>
          <cell r="G711" t="str">
            <v>0</v>
          </cell>
          <cell r="H711" t="str">
            <v>0</v>
          </cell>
        </row>
        <row r="712">
          <cell r="D712" t="str">
            <v>0</v>
          </cell>
          <cell r="E712" t="str">
            <v>0</v>
          </cell>
          <cell r="G712" t="str">
            <v>0</v>
          </cell>
          <cell r="H712" t="str">
            <v>0</v>
          </cell>
        </row>
        <row r="713">
          <cell r="D713" t="str">
            <v>0</v>
          </cell>
          <cell r="E713" t="str">
            <v>0</v>
          </cell>
          <cell r="G713" t="str">
            <v>0</v>
          </cell>
          <cell r="H713" t="str">
            <v>0</v>
          </cell>
        </row>
        <row r="714">
          <cell r="D714" t="str">
            <v>0</v>
          </cell>
          <cell r="E714" t="str">
            <v>0</v>
          </cell>
          <cell r="G714" t="str">
            <v>0</v>
          </cell>
          <cell r="H714" t="str">
            <v>0</v>
          </cell>
        </row>
        <row r="715">
          <cell r="D715" t="str">
            <v>0</v>
          </cell>
          <cell r="E715" t="str">
            <v>0</v>
          </cell>
          <cell r="G715" t="str">
            <v>0</v>
          </cell>
          <cell r="H715" t="str">
            <v>0</v>
          </cell>
        </row>
        <row r="716">
          <cell r="D716" t="str">
            <v>0</v>
          </cell>
          <cell r="E716" t="str">
            <v>0</v>
          </cell>
          <cell r="G716" t="str">
            <v>0</v>
          </cell>
          <cell r="H716" t="str">
            <v>0</v>
          </cell>
        </row>
        <row r="717">
          <cell r="D717" t="str">
            <v>0</v>
          </cell>
          <cell r="E717" t="str">
            <v>0</v>
          </cell>
          <cell r="G717" t="str">
            <v>0</v>
          </cell>
          <cell r="H717" t="str">
            <v>0</v>
          </cell>
        </row>
        <row r="718">
          <cell r="D718" t="str">
            <v>0</v>
          </cell>
          <cell r="E718" t="str">
            <v>0</v>
          </cell>
          <cell r="G718" t="str">
            <v>0</v>
          </cell>
          <cell r="H718" t="str">
            <v>0</v>
          </cell>
        </row>
        <row r="719">
          <cell r="D719" t="str">
            <v>0</v>
          </cell>
          <cell r="E719" t="str">
            <v>0</v>
          </cell>
          <cell r="G719" t="str">
            <v>0</v>
          </cell>
          <cell r="H719" t="str">
            <v>0</v>
          </cell>
        </row>
        <row r="720">
          <cell r="D720" t="str">
            <v>0</v>
          </cell>
          <cell r="E720" t="str">
            <v>0</v>
          </cell>
          <cell r="G720" t="str">
            <v>0</v>
          </cell>
          <cell r="H720" t="str">
            <v>0</v>
          </cell>
        </row>
        <row r="721">
          <cell r="D721" t="str">
            <v>0</v>
          </cell>
          <cell r="E721" t="str">
            <v>0</v>
          </cell>
          <cell r="G721" t="str">
            <v>0</v>
          </cell>
          <cell r="H721" t="str">
            <v>0</v>
          </cell>
        </row>
        <row r="722">
          <cell r="D722" t="str">
            <v>0</v>
          </cell>
          <cell r="E722" t="str">
            <v>0</v>
          </cell>
          <cell r="G722" t="str">
            <v>0</v>
          </cell>
          <cell r="H722" t="str">
            <v>0</v>
          </cell>
        </row>
        <row r="723">
          <cell r="D723" t="str">
            <v>05</v>
          </cell>
          <cell r="E723" t="str">
            <v>624</v>
          </cell>
          <cell r="G723">
            <v>377.81</v>
          </cell>
          <cell r="H723">
            <v>169344</v>
          </cell>
        </row>
        <row r="724">
          <cell r="D724" t="str">
            <v>0</v>
          </cell>
          <cell r="E724" t="str">
            <v>0</v>
          </cell>
          <cell r="G724" t="str">
            <v>0</v>
          </cell>
          <cell r="H724" t="str">
            <v>0</v>
          </cell>
        </row>
        <row r="725">
          <cell r="D725" t="str">
            <v>08</v>
          </cell>
          <cell r="E725" t="str">
            <v>621</v>
          </cell>
          <cell r="G725">
            <v>15.94</v>
          </cell>
          <cell r="H725">
            <v>7008</v>
          </cell>
        </row>
        <row r="726">
          <cell r="D726" t="str">
            <v>08</v>
          </cell>
          <cell r="E726" t="str">
            <v>676</v>
          </cell>
          <cell r="G726">
            <v>0</v>
          </cell>
          <cell r="H726">
            <v>0</v>
          </cell>
        </row>
        <row r="727">
          <cell r="D727" t="str">
            <v>08</v>
          </cell>
          <cell r="E727" t="str">
            <v>626</v>
          </cell>
          <cell r="G727">
            <v>-18.940000000000001</v>
          </cell>
          <cell r="H727">
            <v>430560</v>
          </cell>
        </row>
        <row r="728">
          <cell r="D728" t="str">
            <v>0</v>
          </cell>
          <cell r="E728" t="str">
            <v>0</v>
          </cell>
          <cell r="G728" t="str">
            <v>0</v>
          </cell>
          <cell r="H728" t="str">
            <v>0</v>
          </cell>
        </row>
        <row r="729">
          <cell r="D729" t="str">
            <v>0</v>
          </cell>
          <cell r="E729" t="str">
            <v>0</v>
          </cell>
          <cell r="G729" t="str">
            <v>0</v>
          </cell>
          <cell r="H729" t="str">
            <v>0</v>
          </cell>
        </row>
        <row r="730">
          <cell r="D730" t="str">
            <v>0</v>
          </cell>
          <cell r="E730" t="str">
            <v>0</v>
          </cell>
          <cell r="G730" t="str">
            <v>0</v>
          </cell>
          <cell r="H730" t="str">
            <v>0</v>
          </cell>
        </row>
        <row r="731">
          <cell r="D731" t="str">
            <v>0</v>
          </cell>
          <cell r="E731" t="str">
            <v>0</v>
          </cell>
          <cell r="G731" t="str">
            <v>0</v>
          </cell>
          <cell r="H731" t="str">
            <v>0</v>
          </cell>
        </row>
        <row r="732">
          <cell r="D732" t="str">
            <v>0</v>
          </cell>
          <cell r="E732" t="str">
            <v>0</v>
          </cell>
          <cell r="G732" t="str">
            <v>0</v>
          </cell>
          <cell r="H732" t="str">
            <v>0</v>
          </cell>
        </row>
        <row r="733">
          <cell r="D733" t="str">
            <v>0</v>
          </cell>
          <cell r="E733" t="str">
            <v>0</v>
          </cell>
          <cell r="G733" t="str">
            <v>0</v>
          </cell>
          <cell r="H733" t="str">
            <v>0</v>
          </cell>
        </row>
        <row r="734">
          <cell r="D734" t="str">
            <v>0</v>
          </cell>
          <cell r="E734" t="str">
            <v>0</v>
          </cell>
          <cell r="G734" t="str">
            <v>0</v>
          </cell>
          <cell r="H734" t="str">
            <v>0</v>
          </cell>
        </row>
        <row r="735">
          <cell r="D735" t="str">
            <v>0</v>
          </cell>
          <cell r="E735" t="str">
            <v>0</v>
          </cell>
          <cell r="G735" t="str">
            <v>0</v>
          </cell>
          <cell r="H735" t="str">
            <v>0</v>
          </cell>
        </row>
        <row r="736">
          <cell r="D736" t="str">
            <v>0</v>
          </cell>
          <cell r="E736" t="str">
            <v>0</v>
          </cell>
          <cell r="G736" t="str">
            <v>0</v>
          </cell>
          <cell r="H736" t="str">
            <v>0</v>
          </cell>
        </row>
        <row r="737">
          <cell r="D737" t="str">
            <v>0</v>
          </cell>
          <cell r="E737" t="str">
            <v>0</v>
          </cell>
          <cell r="G737" t="str">
            <v>0</v>
          </cell>
          <cell r="H737" t="str">
            <v>0</v>
          </cell>
        </row>
        <row r="738">
          <cell r="D738" t="str">
            <v>0</v>
          </cell>
          <cell r="E738" t="str">
            <v>0</v>
          </cell>
          <cell r="G738" t="str">
            <v>0</v>
          </cell>
          <cell r="H738" t="str">
            <v>0</v>
          </cell>
        </row>
        <row r="739">
          <cell r="D739" t="str">
            <v>0</v>
          </cell>
          <cell r="E739" t="str">
            <v>0</v>
          </cell>
          <cell r="G739" t="str">
            <v>0</v>
          </cell>
          <cell r="H739" t="str">
            <v>0</v>
          </cell>
        </row>
        <row r="740">
          <cell r="D740" t="str">
            <v>0</v>
          </cell>
          <cell r="E740" t="str">
            <v>0</v>
          </cell>
          <cell r="G740" t="str">
            <v>0</v>
          </cell>
          <cell r="H740" t="str">
            <v>0</v>
          </cell>
        </row>
        <row r="741">
          <cell r="D741" t="str">
            <v>0</v>
          </cell>
          <cell r="E741" t="str">
            <v>0</v>
          </cell>
          <cell r="G741" t="str">
            <v>0</v>
          </cell>
          <cell r="H741" t="str">
            <v>0</v>
          </cell>
        </row>
        <row r="742">
          <cell r="D742" t="str">
            <v>0</v>
          </cell>
          <cell r="E742" t="str">
            <v>0</v>
          </cell>
          <cell r="G742" t="str">
            <v>0</v>
          </cell>
          <cell r="H742" t="str">
            <v>0</v>
          </cell>
        </row>
        <row r="743">
          <cell r="D743" t="str">
            <v>0</v>
          </cell>
          <cell r="E743" t="str">
            <v>0</v>
          </cell>
          <cell r="G743" t="str">
            <v>0</v>
          </cell>
          <cell r="H743" t="str">
            <v>0</v>
          </cell>
        </row>
        <row r="744">
          <cell r="D744" t="str">
            <v>0</v>
          </cell>
          <cell r="E744" t="str">
            <v>0</v>
          </cell>
          <cell r="G744" t="str">
            <v>0</v>
          </cell>
          <cell r="H744" t="str">
            <v>0</v>
          </cell>
        </row>
        <row r="745">
          <cell r="D745" t="str">
            <v>0</v>
          </cell>
          <cell r="E745" t="str">
            <v>0</v>
          </cell>
          <cell r="G745" t="str">
            <v>0</v>
          </cell>
          <cell r="H745" t="str">
            <v>0</v>
          </cell>
        </row>
        <row r="746">
          <cell r="D746" t="str">
            <v>0</v>
          </cell>
          <cell r="E746" t="str">
            <v>0</v>
          </cell>
          <cell r="G746" t="str">
            <v>0</v>
          </cell>
          <cell r="H746" t="str">
            <v>0</v>
          </cell>
        </row>
        <row r="747">
          <cell r="D747" t="str">
            <v>0</v>
          </cell>
          <cell r="E747" t="str">
            <v>0</v>
          </cell>
          <cell r="G747" t="str">
            <v>0</v>
          </cell>
          <cell r="H747" t="str">
            <v>0</v>
          </cell>
        </row>
        <row r="748">
          <cell r="D748" t="str">
            <v>0</v>
          </cell>
          <cell r="E748" t="str">
            <v>0</v>
          </cell>
          <cell r="G748" t="str">
            <v>0</v>
          </cell>
          <cell r="H748" t="str">
            <v>0</v>
          </cell>
        </row>
        <row r="749">
          <cell r="D749" t="str">
            <v>0</v>
          </cell>
          <cell r="E749" t="str">
            <v>0</v>
          </cell>
          <cell r="G749" t="str">
            <v>0</v>
          </cell>
          <cell r="H749" t="str">
            <v>0</v>
          </cell>
        </row>
        <row r="750">
          <cell r="D750" t="str">
            <v>0</v>
          </cell>
          <cell r="E750" t="str">
            <v>0</v>
          </cell>
          <cell r="G750" t="str">
            <v>0</v>
          </cell>
          <cell r="H750" t="str">
            <v>0</v>
          </cell>
        </row>
        <row r="751">
          <cell r="D751" t="str">
            <v>0</v>
          </cell>
          <cell r="E751" t="str">
            <v>0</v>
          </cell>
          <cell r="G751" t="str">
            <v>0</v>
          </cell>
          <cell r="H751" t="str">
            <v>0</v>
          </cell>
        </row>
        <row r="752">
          <cell r="D752" t="str">
            <v>0</v>
          </cell>
          <cell r="E752" t="str">
            <v>0</v>
          </cell>
          <cell r="G752" t="str">
            <v>0</v>
          </cell>
          <cell r="H752" t="str">
            <v>0</v>
          </cell>
        </row>
        <row r="753">
          <cell r="D753" t="str">
            <v>0</v>
          </cell>
          <cell r="E753" t="str">
            <v>0</v>
          </cell>
          <cell r="G753" t="str">
            <v>0</v>
          </cell>
          <cell r="H753" t="str">
            <v>0</v>
          </cell>
        </row>
        <row r="754">
          <cell r="D754" t="str">
            <v>0</v>
          </cell>
          <cell r="E754" t="str">
            <v>0</v>
          </cell>
          <cell r="G754" t="str">
            <v>0</v>
          </cell>
          <cell r="H754" t="str">
            <v>0</v>
          </cell>
        </row>
        <row r="755">
          <cell r="D755" t="str">
            <v>0</v>
          </cell>
          <cell r="E755" t="str">
            <v>0</v>
          </cell>
          <cell r="G755" t="str">
            <v>0</v>
          </cell>
          <cell r="H755" t="str">
            <v>0</v>
          </cell>
        </row>
        <row r="756">
          <cell r="D756" t="str">
            <v>0</v>
          </cell>
          <cell r="E756" t="str">
            <v>0</v>
          </cell>
          <cell r="G756" t="str">
            <v>0</v>
          </cell>
          <cell r="H756" t="str">
            <v>0</v>
          </cell>
        </row>
        <row r="757">
          <cell r="D757" t="str">
            <v>0</v>
          </cell>
          <cell r="E757" t="str">
            <v>0</v>
          </cell>
          <cell r="G757" t="str">
            <v>0</v>
          </cell>
          <cell r="H757" t="str">
            <v>0</v>
          </cell>
        </row>
        <row r="758">
          <cell r="D758" t="str">
            <v>0</v>
          </cell>
          <cell r="E758" t="str">
            <v>0</v>
          </cell>
          <cell r="G758" t="str">
            <v>0</v>
          </cell>
          <cell r="H758" t="str">
            <v>0</v>
          </cell>
        </row>
        <row r="759">
          <cell r="D759" t="str">
            <v>0</v>
          </cell>
          <cell r="E759" t="str">
            <v>0</v>
          </cell>
          <cell r="G759" t="str">
            <v>0</v>
          </cell>
          <cell r="H759" t="str">
            <v>0</v>
          </cell>
        </row>
        <row r="760">
          <cell r="D760" t="str">
            <v>0</v>
          </cell>
          <cell r="E760" t="str">
            <v>0</v>
          </cell>
          <cell r="G760" t="str">
            <v>0</v>
          </cell>
          <cell r="H760" t="str">
            <v>0</v>
          </cell>
        </row>
        <row r="761">
          <cell r="D761" t="str">
            <v>17</v>
          </cell>
          <cell r="E761" t="str">
            <v>644</v>
          </cell>
          <cell r="G761">
            <v>5.07</v>
          </cell>
          <cell r="H761">
            <v>1688750</v>
          </cell>
        </row>
        <row r="762">
          <cell r="D762" t="str">
            <v>0</v>
          </cell>
          <cell r="E762" t="str">
            <v>0</v>
          </cell>
          <cell r="G762" t="str">
            <v>0</v>
          </cell>
          <cell r="H762" t="str">
            <v>0</v>
          </cell>
        </row>
        <row r="763">
          <cell r="D763" t="str">
            <v>0</v>
          </cell>
          <cell r="E763" t="str">
            <v>0</v>
          </cell>
          <cell r="G763" t="str">
            <v>0</v>
          </cell>
          <cell r="H763" t="str">
            <v>0</v>
          </cell>
        </row>
        <row r="764">
          <cell r="D764" t="str">
            <v>0</v>
          </cell>
          <cell r="E764" t="str">
            <v>0</v>
          </cell>
          <cell r="G764" t="str">
            <v>0</v>
          </cell>
          <cell r="H764" t="str">
            <v>0</v>
          </cell>
        </row>
        <row r="765">
          <cell r="D765" t="str">
            <v>0</v>
          </cell>
          <cell r="E765" t="str">
            <v>0</v>
          </cell>
          <cell r="G765" t="str">
            <v>0</v>
          </cell>
          <cell r="H765" t="str">
            <v>0</v>
          </cell>
        </row>
        <row r="766">
          <cell r="D766" t="str">
            <v>0</v>
          </cell>
          <cell r="E766" t="str">
            <v>0</v>
          </cell>
          <cell r="G766" t="str">
            <v>0</v>
          </cell>
          <cell r="H766" t="str">
            <v>0</v>
          </cell>
        </row>
        <row r="767">
          <cell r="D767" t="str">
            <v>0</v>
          </cell>
          <cell r="E767" t="str">
            <v>0</v>
          </cell>
          <cell r="G767" t="str">
            <v>0</v>
          </cell>
          <cell r="H767" t="str">
            <v>0</v>
          </cell>
        </row>
        <row r="768">
          <cell r="D768" t="str">
            <v>0</v>
          </cell>
          <cell r="E768" t="str">
            <v>0</v>
          </cell>
          <cell r="G768" t="str">
            <v>0</v>
          </cell>
          <cell r="H768" t="str">
            <v>0</v>
          </cell>
        </row>
        <row r="769">
          <cell r="D769" t="str">
            <v>0</v>
          </cell>
          <cell r="E769" t="str">
            <v>0</v>
          </cell>
          <cell r="G769" t="str">
            <v>0</v>
          </cell>
          <cell r="H769" t="str">
            <v>0</v>
          </cell>
        </row>
        <row r="770">
          <cell r="D770" t="str">
            <v>0</v>
          </cell>
          <cell r="E770" t="str">
            <v>0</v>
          </cell>
          <cell r="G770" t="str">
            <v>0</v>
          </cell>
          <cell r="H770" t="str">
            <v>0</v>
          </cell>
        </row>
        <row r="771">
          <cell r="D771" t="str">
            <v>0</v>
          </cell>
          <cell r="E771" t="str">
            <v>0</v>
          </cell>
          <cell r="G771" t="str">
            <v>0</v>
          </cell>
          <cell r="H771" t="str">
            <v>0</v>
          </cell>
        </row>
        <row r="772">
          <cell r="D772" t="str">
            <v>0</v>
          </cell>
          <cell r="E772" t="str">
            <v>0</v>
          </cell>
          <cell r="G772" t="str">
            <v>0</v>
          </cell>
          <cell r="H772" t="str">
            <v>0</v>
          </cell>
        </row>
        <row r="773">
          <cell r="D773" t="str">
            <v>0</v>
          </cell>
          <cell r="E773" t="str">
            <v>0</v>
          </cell>
          <cell r="G773" t="str">
            <v>0</v>
          </cell>
          <cell r="H773" t="str">
            <v>0</v>
          </cell>
        </row>
        <row r="774">
          <cell r="D774" t="str">
            <v>0</v>
          </cell>
          <cell r="E774" t="str">
            <v>0</v>
          </cell>
          <cell r="G774" t="str">
            <v>0</v>
          </cell>
          <cell r="H774" t="str">
            <v>0</v>
          </cell>
        </row>
        <row r="775">
          <cell r="D775" t="str">
            <v>0</v>
          </cell>
          <cell r="E775" t="str">
            <v>0</v>
          </cell>
          <cell r="G775" t="str">
            <v>0</v>
          </cell>
          <cell r="H775" t="str">
            <v>0</v>
          </cell>
        </row>
        <row r="776">
          <cell r="D776" t="str">
            <v>0</v>
          </cell>
          <cell r="E776" t="str">
            <v>0</v>
          </cell>
          <cell r="G776" t="str">
            <v>0</v>
          </cell>
          <cell r="H776" t="str">
            <v>0</v>
          </cell>
        </row>
        <row r="777">
          <cell r="D777" t="str">
            <v>0</v>
          </cell>
          <cell r="E777" t="str">
            <v>0</v>
          </cell>
          <cell r="G777" t="str">
            <v>0</v>
          </cell>
          <cell r="H777" t="str">
            <v>0</v>
          </cell>
        </row>
        <row r="778">
          <cell r="D778" t="str">
            <v>02</v>
          </cell>
          <cell r="E778" t="str">
            <v>613</v>
          </cell>
          <cell r="G778">
            <v>-1110.3399999999999</v>
          </cell>
          <cell r="H778">
            <v>0</v>
          </cell>
        </row>
        <row r="779">
          <cell r="D779" t="str">
            <v>0</v>
          </cell>
          <cell r="E779" t="str">
            <v>0</v>
          </cell>
          <cell r="G779" t="str">
            <v>0</v>
          </cell>
          <cell r="H779" t="str">
            <v>0</v>
          </cell>
        </row>
        <row r="780">
          <cell r="D780" t="str">
            <v>0</v>
          </cell>
          <cell r="E780" t="str">
            <v>0</v>
          </cell>
          <cell r="G780" t="str">
            <v>0</v>
          </cell>
          <cell r="H780" t="str">
            <v>0</v>
          </cell>
        </row>
        <row r="781">
          <cell r="D781" t="str">
            <v>0</v>
          </cell>
          <cell r="E781" t="str">
            <v>0</v>
          </cell>
          <cell r="G781" t="str">
            <v>0</v>
          </cell>
          <cell r="H781" t="str">
            <v>0</v>
          </cell>
        </row>
        <row r="782">
          <cell r="D782" t="str">
            <v>0</v>
          </cell>
          <cell r="E782" t="str">
            <v>0</v>
          </cell>
          <cell r="G782" t="str">
            <v>0</v>
          </cell>
          <cell r="H782" t="str">
            <v>0</v>
          </cell>
        </row>
        <row r="783">
          <cell r="D783" t="str">
            <v>0</v>
          </cell>
          <cell r="E783" t="str">
            <v>0</v>
          </cell>
          <cell r="G783" t="str">
            <v>0</v>
          </cell>
          <cell r="H783" t="str">
            <v>0</v>
          </cell>
        </row>
        <row r="784">
          <cell r="D784" t="str">
            <v>0</v>
          </cell>
          <cell r="E784" t="str">
            <v>0</v>
          </cell>
          <cell r="G784" t="str">
            <v>0</v>
          </cell>
          <cell r="H784" t="str">
            <v>0</v>
          </cell>
        </row>
        <row r="785">
          <cell r="D785" t="str">
            <v>0</v>
          </cell>
          <cell r="E785" t="str">
            <v>0</v>
          </cell>
          <cell r="G785" t="str">
            <v>0</v>
          </cell>
          <cell r="H785" t="str">
            <v>0</v>
          </cell>
        </row>
        <row r="786">
          <cell r="D786" t="str">
            <v>0</v>
          </cell>
          <cell r="E786" t="str">
            <v>0</v>
          </cell>
          <cell r="G786" t="str">
            <v>0</v>
          </cell>
          <cell r="H786" t="str">
            <v>0</v>
          </cell>
        </row>
        <row r="787">
          <cell r="D787" t="str">
            <v>0</v>
          </cell>
          <cell r="E787" t="str">
            <v>0</v>
          </cell>
          <cell r="G787" t="str">
            <v>0</v>
          </cell>
          <cell r="H787" t="str">
            <v>0</v>
          </cell>
        </row>
        <row r="788">
          <cell r="D788" t="str">
            <v>0</v>
          </cell>
          <cell r="E788" t="str">
            <v>0</v>
          </cell>
          <cell r="G788" t="str">
            <v>0</v>
          </cell>
          <cell r="H788" t="str">
            <v>0</v>
          </cell>
        </row>
        <row r="789">
          <cell r="D789" t="str">
            <v>0</v>
          </cell>
          <cell r="E789" t="str">
            <v>0</v>
          </cell>
          <cell r="G789" t="str">
            <v>0</v>
          </cell>
          <cell r="H789" t="str">
            <v>0</v>
          </cell>
        </row>
        <row r="790">
          <cell r="D790" t="str">
            <v>0</v>
          </cell>
          <cell r="E790" t="str">
            <v>0</v>
          </cell>
          <cell r="G790" t="str">
            <v>0</v>
          </cell>
          <cell r="H790" t="str">
            <v>0</v>
          </cell>
        </row>
        <row r="791">
          <cell r="D791" t="str">
            <v>0</v>
          </cell>
          <cell r="E791" t="str">
            <v>0</v>
          </cell>
          <cell r="G791" t="str">
            <v>0</v>
          </cell>
          <cell r="H791" t="str">
            <v>0</v>
          </cell>
        </row>
        <row r="792">
          <cell r="D792" t="str">
            <v>0</v>
          </cell>
          <cell r="E792" t="str">
            <v>0</v>
          </cell>
          <cell r="G792" t="str">
            <v>0</v>
          </cell>
          <cell r="H792" t="str">
            <v>0</v>
          </cell>
        </row>
        <row r="793">
          <cell r="D793" t="str">
            <v>0</v>
          </cell>
          <cell r="E793" t="str">
            <v>0</v>
          </cell>
          <cell r="G793" t="str">
            <v>0</v>
          </cell>
          <cell r="H793" t="str">
            <v>0</v>
          </cell>
        </row>
        <row r="794">
          <cell r="D794" t="str">
            <v>0</v>
          </cell>
          <cell r="E794" t="str">
            <v>0</v>
          </cell>
          <cell r="G794" t="str">
            <v>0</v>
          </cell>
          <cell r="H794" t="str">
            <v>0</v>
          </cell>
        </row>
        <row r="795">
          <cell r="D795" t="str">
            <v>0</v>
          </cell>
          <cell r="E795" t="str">
            <v>0</v>
          </cell>
          <cell r="G795" t="str">
            <v>0</v>
          </cell>
          <cell r="H795" t="str">
            <v>0</v>
          </cell>
        </row>
        <row r="796">
          <cell r="D796" t="str">
            <v>0</v>
          </cell>
          <cell r="E796" t="str">
            <v>0</v>
          </cell>
          <cell r="G796" t="str">
            <v>0</v>
          </cell>
          <cell r="H796" t="str">
            <v>0</v>
          </cell>
        </row>
        <row r="797">
          <cell r="D797" t="str">
            <v>0</v>
          </cell>
          <cell r="E797" t="str">
            <v>0</v>
          </cell>
          <cell r="G797" t="str">
            <v>0</v>
          </cell>
          <cell r="H797" t="str">
            <v>0</v>
          </cell>
        </row>
        <row r="798">
          <cell r="D798" t="str">
            <v>0</v>
          </cell>
          <cell r="E798" t="str">
            <v>0</v>
          </cell>
          <cell r="G798" t="str">
            <v>0</v>
          </cell>
          <cell r="H798" t="str">
            <v>0</v>
          </cell>
        </row>
        <row r="799">
          <cell r="D799" t="str">
            <v>0</v>
          </cell>
          <cell r="E799" t="str">
            <v>0</v>
          </cell>
          <cell r="G799" t="str">
            <v>0</v>
          </cell>
          <cell r="H799" t="str">
            <v>0</v>
          </cell>
        </row>
        <row r="800">
          <cell r="D800" t="str">
            <v>0</v>
          </cell>
          <cell r="E800" t="str">
            <v>0</v>
          </cell>
          <cell r="G800" t="str">
            <v>0</v>
          </cell>
          <cell r="H800" t="str">
            <v>0</v>
          </cell>
        </row>
        <row r="801">
          <cell r="D801" t="str">
            <v>0</v>
          </cell>
          <cell r="E801" t="str">
            <v>0</v>
          </cell>
          <cell r="G801" t="str">
            <v>0</v>
          </cell>
          <cell r="H801" t="str">
            <v>0</v>
          </cell>
        </row>
        <row r="802">
          <cell r="D802" t="str">
            <v>0</v>
          </cell>
          <cell r="E802" t="str">
            <v>0</v>
          </cell>
          <cell r="G802" t="str">
            <v>0</v>
          </cell>
          <cell r="H802" t="str">
            <v>0</v>
          </cell>
        </row>
        <row r="803">
          <cell r="D803" t="str">
            <v>0</v>
          </cell>
          <cell r="E803" t="str">
            <v>0</v>
          </cell>
          <cell r="G803" t="str">
            <v>0</v>
          </cell>
          <cell r="H803" t="str">
            <v>0</v>
          </cell>
        </row>
        <row r="804">
          <cell r="D804" t="str">
            <v>0</v>
          </cell>
          <cell r="E804" t="str">
            <v>0</v>
          </cell>
          <cell r="G804" t="str">
            <v>0</v>
          </cell>
          <cell r="H804" t="str">
            <v>0</v>
          </cell>
        </row>
        <row r="805">
          <cell r="D805" t="str">
            <v>0</v>
          </cell>
          <cell r="E805" t="str">
            <v>0</v>
          </cell>
          <cell r="G805" t="str">
            <v>0</v>
          </cell>
          <cell r="H805" t="str">
            <v>0</v>
          </cell>
        </row>
        <row r="806">
          <cell r="D806" t="str">
            <v>0</v>
          </cell>
          <cell r="E806" t="str">
            <v>0</v>
          </cell>
          <cell r="G806" t="str">
            <v>0</v>
          </cell>
          <cell r="H806" t="str">
            <v>0</v>
          </cell>
        </row>
        <row r="807">
          <cell r="D807" t="str">
            <v>0</v>
          </cell>
          <cell r="E807" t="str">
            <v>0</v>
          </cell>
          <cell r="G807" t="str">
            <v>0</v>
          </cell>
          <cell r="H807" t="str">
            <v>0</v>
          </cell>
        </row>
        <row r="808">
          <cell r="D808" t="str">
            <v>0</v>
          </cell>
          <cell r="E808" t="str">
            <v>0</v>
          </cell>
          <cell r="G808" t="str">
            <v>0</v>
          </cell>
          <cell r="H808" t="str">
            <v>0</v>
          </cell>
        </row>
        <row r="809">
          <cell r="D809" t="str">
            <v>0</v>
          </cell>
          <cell r="E809" t="str">
            <v>0</v>
          </cell>
          <cell r="G809" t="str">
            <v>0</v>
          </cell>
          <cell r="H809" t="str">
            <v>0</v>
          </cell>
        </row>
        <row r="810">
          <cell r="D810" t="str">
            <v>0</v>
          </cell>
          <cell r="E810" t="str">
            <v>0</v>
          </cell>
          <cell r="G810" t="str">
            <v>0</v>
          </cell>
          <cell r="H810" t="str">
            <v>0</v>
          </cell>
        </row>
        <row r="811">
          <cell r="D811" t="str">
            <v>0</v>
          </cell>
          <cell r="E811" t="str">
            <v>0</v>
          </cell>
          <cell r="G811" t="str">
            <v>0</v>
          </cell>
          <cell r="H811" t="str">
            <v>0</v>
          </cell>
        </row>
        <row r="812">
          <cell r="D812" t="str">
            <v>0</v>
          </cell>
          <cell r="E812" t="str">
            <v>0</v>
          </cell>
          <cell r="G812" t="str">
            <v>0</v>
          </cell>
          <cell r="H812" t="str">
            <v>0</v>
          </cell>
        </row>
        <row r="813">
          <cell r="D813" t="str">
            <v>0</v>
          </cell>
          <cell r="E813" t="str">
            <v>0</v>
          </cell>
          <cell r="G813" t="str">
            <v>0</v>
          </cell>
          <cell r="H813" t="str">
            <v>0</v>
          </cell>
        </row>
        <row r="814">
          <cell r="D814" t="str">
            <v>0</v>
          </cell>
          <cell r="E814" t="str">
            <v>0</v>
          </cell>
          <cell r="G814" t="str">
            <v>0</v>
          </cell>
          <cell r="H814" t="str">
            <v>0</v>
          </cell>
        </row>
        <row r="815">
          <cell r="D815" t="str">
            <v>0</v>
          </cell>
          <cell r="E815" t="str">
            <v>0</v>
          </cell>
          <cell r="G815" t="str">
            <v>0</v>
          </cell>
          <cell r="H815" t="str">
            <v>0</v>
          </cell>
        </row>
        <row r="816">
          <cell r="D816" t="str">
            <v>0</v>
          </cell>
          <cell r="E816" t="str">
            <v>0</v>
          </cell>
          <cell r="G816" t="str">
            <v>0</v>
          </cell>
          <cell r="H816" t="str">
            <v>0</v>
          </cell>
        </row>
        <row r="817">
          <cell r="D817" t="str">
            <v>0</v>
          </cell>
          <cell r="E817" t="str">
            <v>0</v>
          </cell>
          <cell r="G817" t="str">
            <v>0</v>
          </cell>
          <cell r="H817" t="str">
            <v>0</v>
          </cell>
        </row>
        <row r="818">
          <cell r="D818" t="str">
            <v>0</v>
          </cell>
          <cell r="E818" t="str">
            <v>0</v>
          </cell>
          <cell r="G818" t="str">
            <v>0</v>
          </cell>
          <cell r="H818" t="str">
            <v>0</v>
          </cell>
        </row>
        <row r="819">
          <cell r="D819" t="str">
            <v>0</v>
          </cell>
          <cell r="E819" t="str">
            <v>0</v>
          </cell>
          <cell r="G819" t="str">
            <v>0</v>
          </cell>
          <cell r="H819" t="str">
            <v>0</v>
          </cell>
        </row>
        <row r="820">
          <cell r="D820" t="str">
            <v>0</v>
          </cell>
          <cell r="E820" t="str">
            <v>0</v>
          </cell>
          <cell r="G820" t="str">
            <v>0</v>
          </cell>
          <cell r="H820" t="str">
            <v>0</v>
          </cell>
        </row>
        <row r="821">
          <cell r="D821" t="str">
            <v>0</v>
          </cell>
          <cell r="E821" t="str">
            <v>0</v>
          </cell>
          <cell r="G821" t="str">
            <v>0</v>
          </cell>
          <cell r="H821" t="str">
            <v>0</v>
          </cell>
        </row>
        <row r="822">
          <cell r="D822" t="str">
            <v>0</v>
          </cell>
          <cell r="E822" t="str">
            <v>0</v>
          </cell>
          <cell r="G822" t="str">
            <v>0</v>
          </cell>
          <cell r="H822" t="str">
            <v>0</v>
          </cell>
        </row>
        <row r="823">
          <cell r="D823" t="str">
            <v>0</v>
          </cell>
          <cell r="E823" t="str">
            <v>0</v>
          </cell>
          <cell r="G823" t="str">
            <v>0</v>
          </cell>
          <cell r="H823" t="str">
            <v>0</v>
          </cell>
        </row>
        <row r="824">
          <cell r="D824" t="str">
            <v>0</v>
          </cell>
          <cell r="E824" t="str">
            <v>0</v>
          </cell>
          <cell r="G824" t="str">
            <v>0</v>
          </cell>
          <cell r="H824" t="str">
            <v>0</v>
          </cell>
        </row>
        <row r="825">
          <cell r="D825" t="str">
            <v>0</v>
          </cell>
          <cell r="E825" t="str">
            <v>0</v>
          </cell>
          <cell r="G825" t="str">
            <v>0</v>
          </cell>
          <cell r="H825" t="str">
            <v>0</v>
          </cell>
        </row>
        <row r="826">
          <cell r="D826" t="str">
            <v>0</v>
          </cell>
          <cell r="E826" t="str">
            <v>0</v>
          </cell>
          <cell r="G826" t="str">
            <v>0</v>
          </cell>
          <cell r="H826" t="str">
            <v>0</v>
          </cell>
        </row>
        <row r="827">
          <cell r="D827" t="str">
            <v>0</v>
          </cell>
          <cell r="E827" t="str">
            <v>0</v>
          </cell>
          <cell r="G827" t="str">
            <v>0</v>
          </cell>
          <cell r="H827" t="str">
            <v>0</v>
          </cell>
        </row>
        <row r="828">
          <cell r="D828" t="str">
            <v>0</v>
          </cell>
          <cell r="E828" t="str">
            <v>0</v>
          </cell>
          <cell r="G828" t="str">
            <v>0</v>
          </cell>
          <cell r="H828" t="str">
            <v>0</v>
          </cell>
        </row>
        <row r="829">
          <cell r="D829" t="str">
            <v>0</v>
          </cell>
          <cell r="E829" t="str">
            <v>0</v>
          </cell>
          <cell r="G829" t="str">
            <v>0</v>
          </cell>
          <cell r="H829" t="str">
            <v>0</v>
          </cell>
        </row>
        <row r="830">
          <cell r="D830" t="str">
            <v>0</v>
          </cell>
          <cell r="E830" t="str">
            <v>0</v>
          </cell>
          <cell r="G830" t="str">
            <v>0</v>
          </cell>
          <cell r="H830" t="str">
            <v>0</v>
          </cell>
        </row>
        <row r="831">
          <cell r="D831" t="str">
            <v>0</v>
          </cell>
          <cell r="E831" t="str">
            <v>0</v>
          </cell>
          <cell r="G831" t="str">
            <v>0</v>
          </cell>
          <cell r="H831" t="str">
            <v>0</v>
          </cell>
        </row>
        <row r="832">
          <cell r="D832" t="str">
            <v>0</v>
          </cell>
          <cell r="E832" t="str">
            <v>0</v>
          </cell>
          <cell r="G832" t="str">
            <v>0</v>
          </cell>
          <cell r="H832" t="str">
            <v>0</v>
          </cell>
        </row>
        <row r="833">
          <cell r="D833" t="str">
            <v>0</v>
          </cell>
          <cell r="E833" t="str">
            <v>0</v>
          </cell>
          <cell r="G833" t="str">
            <v>0</v>
          </cell>
          <cell r="H833" t="str">
            <v>0</v>
          </cell>
        </row>
        <row r="834">
          <cell r="D834" t="str">
            <v>0</v>
          </cell>
          <cell r="E834" t="str">
            <v>0</v>
          </cell>
          <cell r="G834" t="str">
            <v>0</v>
          </cell>
          <cell r="H834" t="str">
            <v>0</v>
          </cell>
        </row>
        <row r="835">
          <cell r="D835" t="str">
            <v>0</v>
          </cell>
          <cell r="E835" t="str">
            <v>0</v>
          </cell>
          <cell r="G835" t="str">
            <v>0</v>
          </cell>
          <cell r="H835" t="str">
            <v>0</v>
          </cell>
        </row>
        <row r="836">
          <cell r="D836" t="str">
            <v>0</v>
          </cell>
          <cell r="E836" t="str">
            <v>0</v>
          </cell>
          <cell r="G836" t="str">
            <v>0</v>
          </cell>
          <cell r="H836" t="str">
            <v>0</v>
          </cell>
        </row>
        <row r="837">
          <cell r="D837" t="str">
            <v>0</v>
          </cell>
          <cell r="E837" t="str">
            <v>0</v>
          </cell>
          <cell r="G837" t="str">
            <v>0</v>
          </cell>
          <cell r="H837" t="str">
            <v>0</v>
          </cell>
        </row>
        <row r="838">
          <cell r="D838" t="str">
            <v>0</v>
          </cell>
          <cell r="E838" t="str">
            <v>0</v>
          </cell>
          <cell r="G838" t="str">
            <v>0</v>
          </cell>
          <cell r="H838" t="str">
            <v>0</v>
          </cell>
        </row>
        <row r="839">
          <cell r="D839" t="str">
            <v>0</v>
          </cell>
          <cell r="E839" t="str">
            <v>0</v>
          </cell>
          <cell r="G839" t="str">
            <v>0</v>
          </cell>
          <cell r="H839" t="str">
            <v>0</v>
          </cell>
        </row>
        <row r="840">
          <cell r="D840" t="str">
            <v>0</v>
          </cell>
          <cell r="E840" t="str">
            <v>0</v>
          </cell>
          <cell r="G840" t="str">
            <v>0</v>
          </cell>
          <cell r="H840" t="str">
            <v>0</v>
          </cell>
        </row>
        <row r="841">
          <cell r="D841" t="str">
            <v>0</v>
          </cell>
          <cell r="E841" t="str">
            <v>0</v>
          </cell>
          <cell r="G841" t="str">
            <v>0</v>
          </cell>
          <cell r="H841" t="str">
            <v>0</v>
          </cell>
        </row>
        <row r="842">
          <cell r="D842" t="str">
            <v>0</v>
          </cell>
          <cell r="E842" t="str">
            <v>0</v>
          </cell>
          <cell r="G842" t="str">
            <v>0</v>
          </cell>
          <cell r="H842" t="str">
            <v>0</v>
          </cell>
        </row>
        <row r="843">
          <cell r="D843" t="str">
            <v>0</v>
          </cell>
          <cell r="E843" t="str">
            <v>0</v>
          </cell>
          <cell r="G843" t="str">
            <v>0</v>
          </cell>
          <cell r="H843" t="str">
            <v>0</v>
          </cell>
        </row>
        <row r="844">
          <cell r="D844" t="str">
            <v>0</v>
          </cell>
          <cell r="E844" t="str">
            <v>0</v>
          </cell>
          <cell r="G844" t="str">
            <v>0</v>
          </cell>
          <cell r="H844" t="str">
            <v>0</v>
          </cell>
        </row>
        <row r="845">
          <cell r="D845" t="str">
            <v>0</v>
          </cell>
          <cell r="E845" t="str">
            <v>0</v>
          </cell>
          <cell r="G845" t="str">
            <v>0</v>
          </cell>
          <cell r="H845" t="str">
            <v>0</v>
          </cell>
        </row>
        <row r="846">
          <cell r="D846" t="str">
            <v>0</v>
          </cell>
          <cell r="E846" t="str">
            <v>0</v>
          </cell>
          <cell r="G846" t="str">
            <v>0</v>
          </cell>
          <cell r="H846" t="str">
            <v>0</v>
          </cell>
        </row>
        <row r="847">
          <cell r="D847" t="str">
            <v>0</v>
          </cell>
          <cell r="E847" t="str">
            <v>0</v>
          </cell>
          <cell r="G847" t="str">
            <v>0</v>
          </cell>
          <cell r="H847" t="str">
            <v>0</v>
          </cell>
        </row>
        <row r="848">
          <cell r="D848" t="str">
            <v>0</v>
          </cell>
          <cell r="E848" t="str">
            <v>0</v>
          </cell>
          <cell r="G848" t="str">
            <v>0</v>
          </cell>
          <cell r="H848" t="str">
            <v>0</v>
          </cell>
        </row>
        <row r="849">
          <cell r="D849" t="str">
            <v>0</v>
          </cell>
          <cell r="E849" t="str">
            <v>0</v>
          </cell>
          <cell r="G849" t="str">
            <v>0</v>
          </cell>
          <cell r="H849" t="str">
            <v>0</v>
          </cell>
        </row>
        <row r="850">
          <cell r="D850" t="str">
            <v>0</v>
          </cell>
          <cell r="E850" t="str">
            <v>0</v>
          </cell>
          <cell r="G850" t="str">
            <v>0</v>
          </cell>
          <cell r="H850" t="str">
            <v>0</v>
          </cell>
        </row>
        <row r="851">
          <cell r="D851" t="str">
            <v>0</v>
          </cell>
          <cell r="E851" t="str">
            <v>0</v>
          </cell>
          <cell r="G851" t="str">
            <v>0</v>
          </cell>
          <cell r="H851" t="str">
            <v>0</v>
          </cell>
        </row>
        <row r="852">
          <cell r="D852" t="str">
            <v>0</v>
          </cell>
          <cell r="E852" t="str">
            <v>0</v>
          </cell>
          <cell r="G852" t="str">
            <v>0</v>
          </cell>
          <cell r="H852" t="str">
            <v>0</v>
          </cell>
        </row>
        <row r="853">
          <cell r="D853" t="str">
            <v>0</v>
          </cell>
          <cell r="E853" t="str">
            <v>0</v>
          </cell>
          <cell r="G853" t="str">
            <v>0</v>
          </cell>
          <cell r="H853" t="str">
            <v>0</v>
          </cell>
        </row>
        <row r="854">
          <cell r="D854" t="str">
            <v>0</v>
          </cell>
          <cell r="E854" t="str">
            <v>0</v>
          </cell>
          <cell r="G854" t="str">
            <v>0</v>
          </cell>
          <cell r="H854" t="str">
            <v>0</v>
          </cell>
        </row>
        <row r="855">
          <cell r="D855" t="str">
            <v>0</v>
          </cell>
          <cell r="E855" t="str">
            <v>0</v>
          </cell>
          <cell r="G855" t="str">
            <v>0</v>
          </cell>
          <cell r="H855" t="str">
            <v>0</v>
          </cell>
        </row>
        <row r="856">
          <cell r="D856" t="str">
            <v>0</v>
          </cell>
          <cell r="E856" t="str">
            <v>0</v>
          </cell>
          <cell r="G856" t="str">
            <v>0</v>
          </cell>
          <cell r="H856" t="str">
            <v>0</v>
          </cell>
        </row>
        <row r="857">
          <cell r="D857" t="str">
            <v>0</v>
          </cell>
          <cell r="E857" t="str">
            <v>0</v>
          </cell>
          <cell r="G857" t="str">
            <v>0</v>
          </cell>
          <cell r="H857" t="str">
            <v>0</v>
          </cell>
        </row>
        <row r="858">
          <cell r="D858" t="str">
            <v>0</v>
          </cell>
          <cell r="E858" t="str">
            <v>0</v>
          </cell>
          <cell r="G858" t="str">
            <v>0</v>
          </cell>
          <cell r="H858" t="str">
            <v>0</v>
          </cell>
        </row>
        <row r="859">
          <cell r="D859" t="str">
            <v>0</v>
          </cell>
          <cell r="E859" t="str">
            <v>0</v>
          </cell>
          <cell r="G859" t="str">
            <v>0</v>
          </cell>
          <cell r="H859" t="str">
            <v>0</v>
          </cell>
        </row>
        <row r="860">
          <cell r="D860" t="str">
            <v>0</v>
          </cell>
          <cell r="E860" t="str">
            <v>0</v>
          </cell>
          <cell r="G860" t="str">
            <v>0</v>
          </cell>
          <cell r="H860" t="str">
            <v>0</v>
          </cell>
        </row>
        <row r="861">
          <cell r="D861" t="str">
            <v>0</v>
          </cell>
          <cell r="E861" t="str">
            <v>0</v>
          </cell>
          <cell r="G861" t="str">
            <v>0</v>
          </cell>
          <cell r="H861" t="str">
            <v>0</v>
          </cell>
        </row>
        <row r="862">
          <cell r="D862" t="str">
            <v>0</v>
          </cell>
          <cell r="E862" t="str">
            <v>0</v>
          </cell>
          <cell r="G862" t="str">
            <v>0</v>
          </cell>
          <cell r="H862" t="str">
            <v>0</v>
          </cell>
        </row>
        <row r="863">
          <cell r="D863" t="str">
            <v>0</v>
          </cell>
          <cell r="E863" t="str">
            <v>0</v>
          </cell>
          <cell r="G863" t="str">
            <v>0</v>
          </cell>
          <cell r="H863" t="str">
            <v>0</v>
          </cell>
        </row>
        <row r="864">
          <cell r="D864" t="str">
            <v>0</v>
          </cell>
          <cell r="E864" t="str">
            <v>0</v>
          </cell>
          <cell r="G864" t="str">
            <v>0</v>
          </cell>
          <cell r="H864" t="str">
            <v>0</v>
          </cell>
        </row>
        <row r="865">
          <cell r="D865" t="str">
            <v>0</v>
          </cell>
          <cell r="E865" t="str">
            <v>0</v>
          </cell>
          <cell r="G865" t="str">
            <v>0</v>
          </cell>
          <cell r="H865" t="str">
            <v>0</v>
          </cell>
        </row>
        <row r="866">
          <cell r="D866" t="str">
            <v>0</v>
          </cell>
          <cell r="E866" t="str">
            <v>0</v>
          </cell>
          <cell r="G866" t="str">
            <v>0</v>
          </cell>
          <cell r="H866" t="str">
            <v>0</v>
          </cell>
        </row>
        <row r="867">
          <cell r="D867" t="str">
            <v>0</v>
          </cell>
          <cell r="E867" t="str">
            <v>0</v>
          </cell>
          <cell r="G867" t="str">
            <v>0</v>
          </cell>
          <cell r="H867" t="str">
            <v>0</v>
          </cell>
        </row>
        <row r="868">
          <cell r="D868" t="str">
            <v>0</v>
          </cell>
          <cell r="E868" t="str">
            <v>0</v>
          </cell>
          <cell r="G868" t="str">
            <v>0</v>
          </cell>
          <cell r="H868" t="str">
            <v>0</v>
          </cell>
        </row>
        <row r="869">
          <cell r="D869" t="str">
            <v>0</v>
          </cell>
          <cell r="E869" t="str">
            <v>0</v>
          </cell>
          <cell r="G869" t="str">
            <v>0</v>
          </cell>
          <cell r="H869" t="str">
            <v>0</v>
          </cell>
        </row>
        <row r="870">
          <cell r="D870" t="str">
            <v>0</v>
          </cell>
          <cell r="E870" t="str">
            <v>0</v>
          </cell>
          <cell r="G870" t="str">
            <v>0</v>
          </cell>
          <cell r="H870" t="str">
            <v>0</v>
          </cell>
        </row>
        <row r="871">
          <cell r="D871" t="str">
            <v>0</v>
          </cell>
          <cell r="E871" t="str">
            <v>0</v>
          </cell>
          <cell r="G871" t="str">
            <v>0</v>
          </cell>
          <cell r="H871" t="str">
            <v>0</v>
          </cell>
        </row>
        <row r="872">
          <cell r="D872" t="str">
            <v>0</v>
          </cell>
          <cell r="E872" t="str">
            <v>0</v>
          </cell>
          <cell r="G872" t="str">
            <v>0</v>
          </cell>
          <cell r="H872" t="str">
            <v>0</v>
          </cell>
        </row>
        <row r="873">
          <cell r="D873" t="str">
            <v>0</v>
          </cell>
          <cell r="E873" t="str">
            <v>0</v>
          </cell>
          <cell r="G873" t="str">
            <v>0</v>
          </cell>
          <cell r="H873" t="str">
            <v>0</v>
          </cell>
        </row>
        <row r="874">
          <cell r="D874" t="str">
            <v>0</v>
          </cell>
          <cell r="E874" t="str">
            <v>0</v>
          </cell>
          <cell r="G874" t="str">
            <v>0</v>
          </cell>
          <cell r="H874" t="str">
            <v>0</v>
          </cell>
        </row>
        <row r="875">
          <cell r="D875" t="str">
            <v>0</v>
          </cell>
          <cell r="E875" t="str">
            <v>0</v>
          </cell>
          <cell r="G875" t="str">
            <v>0</v>
          </cell>
          <cell r="H875" t="str">
            <v>0</v>
          </cell>
        </row>
        <row r="876">
          <cell r="D876" t="str">
            <v>0</v>
          </cell>
          <cell r="E876" t="str">
            <v>0</v>
          </cell>
          <cell r="G876" t="str">
            <v>0</v>
          </cell>
          <cell r="H876" t="str">
            <v>0</v>
          </cell>
        </row>
        <row r="877">
          <cell r="D877" t="str">
            <v>0</v>
          </cell>
          <cell r="E877" t="str">
            <v>0</v>
          </cell>
          <cell r="G877" t="str">
            <v>0</v>
          </cell>
          <cell r="H877" t="str">
            <v>0</v>
          </cell>
        </row>
        <row r="878">
          <cell r="D878" t="str">
            <v>0</v>
          </cell>
          <cell r="E878" t="str">
            <v>0</v>
          </cell>
          <cell r="G878" t="str">
            <v>0</v>
          </cell>
          <cell r="H878" t="str">
            <v>0</v>
          </cell>
        </row>
        <row r="879">
          <cell r="D879" t="str">
            <v>0</v>
          </cell>
          <cell r="E879" t="str">
            <v>0</v>
          </cell>
          <cell r="G879" t="str">
            <v>0</v>
          </cell>
          <cell r="H879" t="str">
            <v>0</v>
          </cell>
        </row>
        <row r="880">
          <cell r="D880" t="str">
            <v>0</v>
          </cell>
          <cell r="E880" t="str">
            <v>0</v>
          </cell>
          <cell r="G880" t="str">
            <v>0</v>
          </cell>
          <cell r="H880" t="str">
            <v>0</v>
          </cell>
        </row>
        <row r="881">
          <cell r="D881" t="str">
            <v>0</v>
          </cell>
          <cell r="E881" t="str">
            <v>0</v>
          </cell>
          <cell r="G881" t="str">
            <v>0</v>
          </cell>
          <cell r="H881" t="str">
            <v>0</v>
          </cell>
        </row>
        <row r="882">
          <cell r="D882" t="str">
            <v>0</v>
          </cell>
          <cell r="E882" t="str">
            <v>0</v>
          </cell>
          <cell r="G882" t="str">
            <v>0</v>
          </cell>
          <cell r="H882" t="str">
            <v>0</v>
          </cell>
        </row>
        <row r="883">
          <cell r="D883" t="str">
            <v>0</v>
          </cell>
          <cell r="E883" t="str">
            <v>0</v>
          </cell>
          <cell r="G883" t="str">
            <v>0</v>
          </cell>
          <cell r="H883" t="str">
            <v>0</v>
          </cell>
        </row>
        <row r="884">
          <cell r="D884" t="str">
            <v>0</v>
          </cell>
          <cell r="E884" t="str">
            <v>0</v>
          </cell>
          <cell r="G884" t="str">
            <v>0</v>
          </cell>
          <cell r="H884" t="str">
            <v>0</v>
          </cell>
        </row>
        <row r="885">
          <cell r="D885" t="str">
            <v>0</v>
          </cell>
          <cell r="E885" t="str">
            <v>0</v>
          </cell>
          <cell r="G885" t="str">
            <v>0</v>
          </cell>
          <cell r="H885" t="str">
            <v>0</v>
          </cell>
        </row>
        <row r="886">
          <cell r="D886" t="str">
            <v>0</v>
          </cell>
          <cell r="E886" t="str">
            <v>0</v>
          </cell>
          <cell r="G886" t="str">
            <v>0</v>
          </cell>
          <cell r="H886" t="str">
            <v>0</v>
          </cell>
        </row>
        <row r="887">
          <cell r="D887" t="str">
            <v>0</v>
          </cell>
          <cell r="E887" t="str">
            <v>0</v>
          </cell>
          <cell r="G887" t="str">
            <v>0</v>
          </cell>
          <cell r="H887" t="str">
            <v>0</v>
          </cell>
        </row>
        <row r="888">
          <cell r="D888" t="str">
            <v>0</v>
          </cell>
          <cell r="E888" t="str">
            <v>0</v>
          </cell>
          <cell r="G888" t="str">
            <v>0</v>
          </cell>
          <cell r="H888" t="str">
            <v>0</v>
          </cell>
        </row>
        <row r="889">
          <cell r="D889" t="str">
            <v>0</v>
          </cell>
          <cell r="E889" t="str">
            <v>0</v>
          </cell>
          <cell r="G889" t="str">
            <v>0</v>
          </cell>
          <cell r="H889" t="str">
            <v>0</v>
          </cell>
        </row>
        <row r="890">
          <cell r="D890" t="str">
            <v>0</v>
          </cell>
          <cell r="E890" t="str">
            <v>0</v>
          </cell>
          <cell r="G890" t="str">
            <v>0</v>
          </cell>
          <cell r="H890" t="str">
            <v>0</v>
          </cell>
        </row>
        <row r="891">
          <cell r="D891" t="str">
            <v>0</v>
          </cell>
          <cell r="E891" t="str">
            <v>0</v>
          </cell>
          <cell r="G891" t="str">
            <v>0</v>
          </cell>
          <cell r="H891" t="str">
            <v>0</v>
          </cell>
        </row>
        <row r="892">
          <cell r="D892" t="str">
            <v>0</v>
          </cell>
          <cell r="E892" t="str">
            <v>0</v>
          </cell>
          <cell r="G892" t="str">
            <v>0</v>
          </cell>
          <cell r="H892" t="str">
            <v>0</v>
          </cell>
        </row>
        <row r="893">
          <cell r="D893" t="str">
            <v>0</v>
          </cell>
          <cell r="E893" t="str">
            <v>0</v>
          </cell>
          <cell r="G893" t="str">
            <v>0</v>
          </cell>
          <cell r="H893" t="str">
            <v>0</v>
          </cell>
        </row>
        <row r="894">
          <cell r="D894" t="str">
            <v>0</v>
          </cell>
          <cell r="E894" t="str">
            <v>0</v>
          </cell>
          <cell r="G894" t="str">
            <v>0</v>
          </cell>
          <cell r="H894" t="str">
            <v>0</v>
          </cell>
        </row>
        <row r="895">
          <cell r="D895" t="str">
            <v>0</v>
          </cell>
          <cell r="E895" t="str">
            <v>0</v>
          </cell>
          <cell r="G895" t="str">
            <v>0</v>
          </cell>
          <cell r="H895" t="str">
            <v>0</v>
          </cell>
        </row>
        <row r="896">
          <cell r="D896" t="str">
            <v>0</v>
          </cell>
          <cell r="E896" t="str">
            <v>0</v>
          </cell>
          <cell r="G896" t="str">
            <v>0</v>
          </cell>
          <cell r="H896" t="str">
            <v>0</v>
          </cell>
        </row>
        <row r="897">
          <cell r="D897" t="str">
            <v>0</v>
          </cell>
          <cell r="E897" t="str">
            <v>0</v>
          </cell>
          <cell r="G897" t="str">
            <v>0</v>
          </cell>
          <cell r="H897" t="str">
            <v>0</v>
          </cell>
        </row>
        <row r="898">
          <cell r="D898" t="str">
            <v>0</v>
          </cell>
          <cell r="E898" t="str">
            <v>0</v>
          </cell>
          <cell r="G898" t="str">
            <v>0</v>
          </cell>
          <cell r="H898" t="str">
            <v>0</v>
          </cell>
        </row>
        <row r="899">
          <cell r="D899" t="str">
            <v>0</v>
          </cell>
          <cell r="E899" t="str">
            <v>0</v>
          </cell>
          <cell r="G899" t="str">
            <v>0</v>
          </cell>
          <cell r="H899" t="str">
            <v>0</v>
          </cell>
        </row>
        <row r="900">
          <cell r="D900" t="str">
            <v>0</v>
          </cell>
          <cell r="E900" t="str">
            <v>0</v>
          </cell>
          <cell r="G900" t="str">
            <v>0</v>
          </cell>
          <cell r="H900" t="str">
            <v>0</v>
          </cell>
        </row>
        <row r="901">
          <cell r="D901" t="str">
            <v>0</v>
          </cell>
          <cell r="E901" t="str">
            <v>0</v>
          </cell>
          <cell r="G901" t="str">
            <v>0</v>
          </cell>
          <cell r="H901" t="str">
            <v>0</v>
          </cell>
        </row>
        <row r="902">
          <cell r="D902" t="str">
            <v>0</v>
          </cell>
          <cell r="E902" t="str">
            <v>0</v>
          </cell>
          <cell r="G902" t="str">
            <v>0</v>
          </cell>
          <cell r="H902" t="str">
            <v>0</v>
          </cell>
        </row>
        <row r="903">
          <cell r="D903" t="str">
            <v>0</v>
          </cell>
          <cell r="E903" t="str">
            <v>0</v>
          </cell>
          <cell r="G903" t="str">
            <v>0</v>
          </cell>
          <cell r="H903" t="str">
            <v>0</v>
          </cell>
        </row>
        <row r="904">
          <cell r="D904" t="str">
            <v>0</v>
          </cell>
          <cell r="E904" t="str">
            <v>0</v>
          </cell>
          <cell r="G904" t="str">
            <v>0</v>
          </cell>
          <cell r="H904" t="str">
            <v>0</v>
          </cell>
        </row>
        <row r="905">
          <cell r="D905" t="str">
            <v>0</v>
          </cell>
          <cell r="E905" t="str">
            <v>0</v>
          </cell>
          <cell r="G905" t="str">
            <v>0</v>
          </cell>
          <cell r="H905" t="str">
            <v>0</v>
          </cell>
        </row>
        <row r="906">
          <cell r="D906" t="str">
            <v>0</v>
          </cell>
          <cell r="E906" t="str">
            <v>0</v>
          </cell>
          <cell r="G906" t="str">
            <v>0</v>
          </cell>
          <cell r="H906" t="str">
            <v>0</v>
          </cell>
        </row>
        <row r="907">
          <cell r="D907" t="str">
            <v>0</v>
          </cell>
          <cell r="E907" t="str">
            <v>0</v>
          </cell>
          <cell r="G907" t="str">
            <v>0</v>
          </cell>
          <cell r="H907" t="str">
            <v>0</v>
          </cell>
        </row>
        <row r="908">
          <cell r="D908" t="str">
            <v>0</v>
          </cell>
          <cell r="E908" t="str">
            <v>0</v>
          </cell>
          <cell r="G908" t="str">
            <v>0</v>
          </cell>
          <cell r="H908" t="str">
            <v>0</v>
          </cell>
        </row>
        <row r="909">
          <cell r="D909" t="str">
            <v>0</v>
          </cell>
          <cell r="E909" t="str">
            <v>0</v>
          </cell>
          <cell r="G909" t="str">
            <v>0</v>
          </cell>
          <cell r="H909" t="str">
            <v>0</v>
          </cell>
        </row>
        <row r="910">
          <cell r="D910" t="str">
            <v>0</v>
          </cell>
          <cell r="E910" t="str">
            <v>0</v>
          </cell>
          <cell r="G910" t="str">
            <v>0</v>
          </cell>
          <cell r="H910" t="str">
            <v>0</v>
          </cell>
        </row>
        <row r="911">
          <cell r="D911" t="str">
            <v>0</v>
          </cell>
          <cell r="E911" t="str">
            <v>0</v>
          </cell>
          <cell r="G911" t="str">
            <v>0</v>
          </cell>
          <cell r="H911" t="str">
            <v>0</v>
          </cell>
        </row>
        <row r="912">
          <cell r="D912" t="str">
            <v>0</v>
          </cell>
          <cell r="E912" t="str">
            <v>0</v>
          </cell>
          <cell r="G912" t="str">
            <v>0</v>
          </cell>
          <cell r="H912" t="str">
            <v>0</v>
          </cell>
        </row>
        <row r="913">
          <cell r="D913" t="str">
            <v>0</v>
          </cell>
          <cell r="E913" t="str">
            <v>0</v>
          </cell>
          <cell r="G913" t="str">
            <v>0</v>
          </cell>
          <cell r="H913" t="str">
            <v>0</v>
          </cell>
        </row>
        <row r="914">
          <cell r="D914" t="str">
            <v>0</v>
          </cell>
          <cell r="E914" t="str">
            <v>0</v>
          </cell>
          <cell r="G914" t="str">
            <v>0</v>
          </cell>
          <cell r="H914" t="str">
            <v>0</v>
          </cell>
        </row>
        <row r="915">
          <cell r="D915" t="str">
            <v>0</v>
          </cell>
          <cell r="E915" t="str">
            <v>0</v>
          </cell>
          <cell r="G915" t="str">
            <v>0</v>
          </cell>
          <cell r="H915" t="str">
            <v>0</v>
          </cell>
        </row>
        <row r="916">
          <cell r="D916" t="str">
            <v>0</v>
          </cell>
          <cell r="E916" t="str">
            <v>0</v>
          </cell>
          <cell r="G916" t="str">
            <v>0</v>
          </cell>
          <cell r="H916" t="str">
            <v>0</v>
          </cell>
        </row>
        <row r="917">
          <cell r="D917" t="str">
            <v>0</v>
          </cell>
          <cell r="E917" t="str">
            <v>0</v>
          </cell>
          <cell r="G917" t="str">
            <v>0</v>
          </cell>
          <cell r="H917" t="str">
            <v>0</v>
          </cell>
        </row>
        <row r="918">
          <cell r="D918" t="str">
            <v>0</v>
          </cell>
          <cell r="E918" t="str">
            <v>0</v>
          </cell>
          <cell r="G918" t="str">
            <v>0</v>
          </cell>
          <cell r="H918" t="str">
            <v>0</v>
          </cell>
        </row>
        <row r="919">
          <cell r="D919" t="str">
            <v>0</v>
          </cell>
          <cell r="E919" t="str">
            <v>0</v>
          </cell>
          <cell r="G919" t="str">
            <v>0</v>
          </cell>
          <cell r="H919" t="str">
            <v>0</v>
          </cell>
        </row>
        <row r="920">
          <cell r="D920" t="str">
            <v>0</v>
          </cell>
          <cell r="E920" t="str">
            <v>0</v>
          </cell>
          <cell r="G920" t="str">
            <v>0</v>
          </cell>
          <cell r="H920" t="str">
            <v>0</v>
          </cell>
        </row>
        <row r="921">
          <cell r="D921" t="str">
            <v>0</v>
          </cell>
          <cell r="E921" t="str">
            <v>0</v>
          </cell>
          <cell r="G921" t="str">
            <v>0</v>
          </cell>
          <cell r="H921" t="str">
            <v>0</v>
          </cell>
        </row>
        <row r="922">
          <cell r="D922" t="str">
            <v>0</v>
          </cell>
          <cell r="E922" t="str">
            <v>0</v>
          </cell>
          <cell r="G922" t="str">
            <v>0</v>
          </cell>
          <cell r="H922" t="str">
            <v>0</v>
          </cell>
        </row>
        <row r="923">
          <cell r="D923" t="str">
            <v>0</v>
          </cell>
          <cell r="E923" t="str">
            <v>0</v>
          </cell>
          <cell r="G923" t="str">
            <v>0</v>
          </cell>
          <cell r="H923" t="str">
            <v>0</v>
          </cell>
        </row>
        <row r="924">
          <cell r="D924" t="str">
            <v>0</v>
          </cell>
          <cell r="E924" t="str">
            <v>0</v>
          </cell>
          <cell r="G924" t="str">
            <v>0</v>
          </cell>
          <cell r="H924" t="str">
            <v>0</v>
          </cell>
        </row>
        <row r="925">
          <cell r="D925" t="str">
            <v>0</v>
          </cell>
          <cell r="E925" t="str">
            <v>0</v>
          </cell>
          <cell r="G925" t="str">
            <v>0</v>
          </cell>
          <cell r="H925" t="str">
            <v>0</v>
          </cell>
        </row>
        <row r="926">
          <cell r="D926" t="str">
            <v>0</v>
          </cell>
          <cell r="E926" t="str">
            <v>0</v>
          </cell>
          <cell r="G926" t="str">
            <v>0</v>
          </cell>
          <cell r="H926" t="str">
            <v>0</v>
          </cell>
        </row>
        <row r="927">
          <cell r="D927" t="str">
            <v>0</v>
          </cell>
          <cell r="E927" t="str">
            <v>0</v>
          </cell>
          <cell r="G927" t="str">
            <v>0</v>
          </cell>
          <cell r="H927" t="str">
            <v>0</v>
          </cell>
        </row>
        <row r="928">
          <cell r="D928" t="str">
            <v>0</v>
          </cell>
          <cell r="E928" t="str">
            <v>0</v>
          </cell>
          <cell r="G928" t="str">
            <v>0</v>
          </cell>
          <cell r="H928" t="str">
            <v>0</v>
          </cell>
        </row>
        <row r="929">
          <cell r="D929" t="str">
            <v>0</v>
          </cell>
          <cell r="E929" t="str">
            <v>0</v>
          </cell>
          <cell r="G929" t="str">
            <v>0</v>
          </cell>
          <cell r="H929" t="str">
            <v>0</v>
          </cell>
        </row>
        <row r="930">
          <cell r="D930" t="str">
            <v>0</v>
          </cell>
          <cell r="E930" t="str">
            <v>0</v>
          </cell>
          <cell r="G930" t="str">
            <v>0</v>
          </cell>
          <cell r="H930" t="str">
            <v>0</v>
          </cell>
        </row>
        <row r="931">
          <cell r="D931" t="str">
            <v>0</v>
          </cell>
          <cell r="E931" t="str">
            <v>0</v>
          </cell>
          <cell r="G931" t="str">
            <v>0</v>
          </cell>
          <cell r="H931" t="str">
            <v>0</v>
          </cell>
        </row>
        <row r="932">
          <cell r="D932" t="str">
            <v>0</v>
          </cell>
          <cell r="E932" t="str">
            <v>0</v>
          </cell>
          <cell r="G932" t="str">
            <v>0</v>
          </cell>
          <cell r="H932" t="str">
            <v>0</v>
          </cell>
        </row>
        <row r="933">
          <cell r="D933" t="str">
            <v>0</v>
          </cell>
          <cell r="E933" t="str">
            <v>0</v>
          </cell>
          <cell r="G933" t="str">
            <v>0</v>
          </cell>
          <cell r="H933" t="str">
            <v>0</v>
          </cell>
        </row>
        <row r="934">
          <cell r="D934" t="str">
            <v>0</v>
          </cell>
          <cell r="E934" t="str">
            <v>0</v>
          </cell>
          <cell r="G934" t="str">
            <v>0</v>
          </cell>
          <cell r="H934" t="str">
            <v>0</v>
          </cell>
        </row>
        <row r="935">
          <cell r="D935" t="str">
            <v>0</v>
          </cell>
          <cell r="E935" t="str">
            <v>0</v>
          </cell>
          <cell r="G935" t="str">
            <v>0</v>
          </cell>
          <cell r="H935" t="str">
            <v>0</v>
          </cell>
        </row>
        <row r="936">
          <cell r="D936" t="str">
            <v>0</v>
          </cell>
          <cell r="E936" t="str">
            <v>0</v>
          </cell>
          <cell r="G936" t="str">
            <v>0</v>
          </cell>
          <cell r="H936" t="str">
            <v>0</v>
          </cell>
        </row>
        <row r="937">
          <cell r="D937" t="str">
            <v>0</v>
          </cell>
          <cell r="E937" t="str">
            <v>0</v>
          </cell>
          <cell r="G937" t="str">
            <v>0</v>
          </cell>
          <cell r="H937" t="str">
            <v>0</v>
          </cell>
        </row>
        <row r="938">
          <cell r="D938" t="str">
            <v>0</v>
          </cell>
          <cell r="E938" t="str">
            <v>0</v>
          </cell>
          <cell r="G938" t="str">
            <v>0</v>
          </cell>
          <cell r="H938" t="str">
            <v>0</v>
          </cell>
        </row>
        <row r="939">
          <cell r="D939" t="str">
            <v>0</v>
          </cell>
          <cell r="E939" t="str">
            <v>0</v>
          </cell>
          <cell r="G939" t="str">
            <v>0</v>
          </cell>
          <cell r="H939" t="str">
            <v>0</v>
          </cell>
        </row>
        <row r="940">
          <cell r="D940" t="str">
            <v>0</v>
          </cell>
          <cell r="E940" t="str">
            <v>0</v>
          </cell>
          <cell r="G940" t="str">
            <v>0</v>
          </cell>
          <cell r="H940" t="str">
            <v>0</v>
          </cell>
        </row>
        <row r="941">
          <cell r="D941" t="str">
            <v>0</v>
          </cell>
          <cell r="E941" t="str">
            <v>0</v>
          </cell>
          <cell r="G941" t="str">
            <v>0</v>
          </cell>
          <cell r="H941" t="str">
            <v>0</v>
          </cell>
        </row>
        <row r="942">
          <cell r="D942" t="str">
            <v>0</v>
          </cell>
          <cell r="E942" t="str">
            <v>0</v>
          </cell>
          <cell r="G942" t="str">
            <v>0</v>
          </cell>
          <cell r="H942" t="str">
            <v>0</v>
          </cell>
        </row>
        <row r="943">
          <cell r="D943" t="str">
            <v>0</v>
          </cell>
          <cell r="E943" t="str">
            <v>0</v>
          </cell>
          <cell r="G943" t="str">
            <v>0</v>
          </cell>
          <cell r="H943" t="str">
            <v>0</v>
          </cell>
        </row>
        <row r="944">
          <cell r="D944" t="str">
            <v>0</v>
          </cell>
          <cell r="E944" t="str">
            <v>0</v>
          </cell>
          <cell r="G944" t="str">
            <v>0</v>
          </cell>
          <cell r="H944" t="str">
            <v>0</v>
          </cell>
        </row>
        <row r="945">
          <cell r="D945" t="str">
            <v>0</v>
          </cell>
          <cell r="E945" t="str">
            <v>0</v>
          </cell>
          <cell r="G945" t="str">
            <v>0</v>
          </cell>
          <cell r="H945" t="str">
            <v>0</v>
          </cell>
        </row>
        <row r="946">
          <cell r="D946" t="str">
            <v>0</v>
          </cell>
          <cell r="E946" t="str">
            <v>0</v>
          </cell>
          <cell r="G946" t="str">
            <v>0</v>
          </cell>
          <cell r="H946" t="str">
            <v>0</v>
          </cell>
        </row>
        <row r="947">
          <cell r="D947" t="str">
            <v>0</v>
          </cell>
          <cell r="E947" t="str">
            <v>0</v>
          </cell>
          <cell r="G947" t="str">
            <v>0</v>
          </cell>
          <cell r="H947" t="str">
            <v>0</v>
          </cell>
        </row>
        <row r="948">
          <cell r="D948" t="str">
            <v>0</v>
          </cell>
          <cell r="E948" t="str">
            <v>0</v>
          </cell>
          <cell r="G948" t="str">
            <v>0</v>
          </cell>
          <cell r="H948" t="str">
            <v>0</v>
          </cell>
        </row>
        <row r="949">
          <cell r="D949" t="str">
            <v>0</v>
          </cell>
          <cell r="E949" t="str">
            <v>0</v>
          </cell>
          <cell r="G949" t="str">
            <v>0</v>
          </cell>
          <cell r="H949" t="str">
            <v>0</v>
          </cell>
        </row>
        <row r="950">
          <cell r="D950" t="str">
            <v>0</v>
          </cell>
          <cell r="E950" t="str">
            <v>0</v>
          </cell>
          <cell r="G950" t="str">
            <v>0</v>
          </cell>
          <cell r="H950" t="str">
            <v>0</v>
          </cell>
        </row>
        <row r="951">
          <cell r="D951" t="str">
            <v>0</v>
          </cell>
          <cell r="E951" t="str">
            <v>0</v>
          </cell>
          <cell r="G951" t="str">
            <v>0</v>
          </cell>
          <cell r="H951" t="str">
            <v>0</v>
          </cell>
        </row>
        <row r="952">
          <cell r="D952" t="str">
            <v>0</v>
          </cell>
          <cell r="E952" t="str">
            <v>0</v>
          </cell>
          <cell r="G952" t="str">
            <v>0</v>
          </cell>
          <cell r="H952" t="str">
            <v>0</v>
          </cell>
        </row>
        <row r="953">
          <cell r="D953" t="str">
            <v>0</v>
          </cell>
          <cell r="E953" t="str">
            <v>0</v>
          </cell>
          <cell r="G953" t="str">
            <v>0</v>
          </cell>
          <cell r="H953" t="str">
            <v>0</v>
          </cell>
        </row>
        <row r="954">
          <cell r="D954" t="str">
            <v>0</v>
          </cell>
          <cell r="E954" t="str">
            <v>0</v>
          </cell>
          <cell r="G954" t="str">
            <v>0</v>
          </cell>
          <cell r="H954" t="str">
            <v>0</v>
          </cell>
        </row>
        <row r="955">
          <cell r="D955" t="str">
            <v>0</v>
          </cell>
          <cell r="E955" t="str">
            <v>0</v>
          </cell>
          <cell r="G955" t="str">
            <v>0</v>
          </cell>
          <cell r="H955" t="str">
            <v>0</v>
          </cell>
        </row>
        <row r="956">
          <cell r="D956" t="str">
            <v>0</v>
          </cell>
          <cell r="E956" t="str">
            <v>0</v>
          </cell>
          <cell r="G956" t="str">
            <v>0</v>
          </cell>
          <cell r="H956" t="str">
            <v>0</v>
          </cell>
        </row>
        <row r="957">
          <cell r="D957" t="str">
            <v>0</v>
          </cell>
          <cell r="E957" t="str">
            <v>0</v>
          </cell>
          <cell r="G957" t="str">
            <v>0</v>
          </cell>
          <cell r="H957" t="str">
            <v>0</v>
          </cell>
        </row>
        <row r="958">
          <cell r="D958" t="str">
            <v>0</v>
          </cell>
          <cell r="E958" t="str">
            <v>0</v>
          </cell>
          <cell r="G958" t="str">
            <v>0</v>
          </cell>
          <cell r="H958" t="str">
            <v>0</v>
          </cell>
        </row>
        <row r="959">
          <cell r="D959" t="str">
            <v>0</v>
          </cell>
          <cell r="E959" t="str">
            <v>0</v>
          </cell>
          <cell r="G959" t="str">
            <v>0</v>
          </cell>
          <cell r="H959" t="str">
            <v>0</v>
          </cell>
        </row>
        <row r="960">
          <cell r="D960" t="str">
            <v>0</v>
          </cell>
          <cell r="E960" t="str">
            <v>0</v>
          </cell>
          <cell r="G960" t="str">
            <v>0</v>
          </cell>
          <cell r="H960" t="str">
            <v>0</v>
          </cell>
        </row>
        <row r="961">
          <cell r="D961" t="str">
            <v>0</v>
          </cell>
          <cell r="E961" t="str">
            <v>0</v>
          </cell>
          <cell r="G961" t="str">
            <v>0</v>
          </cell>
          <cell r="H961" t="str">
            <v>0</v>
          </cell>
        </row>
        <row r="962">
          <cell r="D962" t="str">
            <v>0</v>
          </cell>
          <cell r="E962" t="str">
            <v>0</v>
          </cell>
          <cell r="G962" t="str">
            <v>0</v>
          </cell>
          <cell r="H962" t="str">
            <v>0</v>
          </cell>
        </row>
        <row r="963">
          <cell r="D963" t="str">
            <v>0</v>
          </cell>
          <cell r="E963" t="str">
            <v>0</v>
          </cell>
          <cell r="G963" t="str">
            <v>0</v>
          </cell>
          <cell r="H963" t="str">
            <v>0</v>
          </cell>
        </row>
        <row r="964">
          <cell r="D964" t="str">
            <v>0</v>
          </cell>
          <cell r="E964" t="str">
            <v>0</v>
          </cell>
          <cell r="G964" t="str">
            <v>0</v>
          </cell>
          <cell r="H964" t="str">
            <v>0</v>
          </cell>
        </row>
        <row r="965">
          <cell r="D965" t="str">
            <v>0</v>
          </cell>
          <cell r="E965" t="str">
            <v>0</v>
          </cell>
          <cell r="G965" t="str">
            <v>0</v>
          </cell>
          <cell r="H965" t="str">
            <v>0</v>
          </cell>
        </row>
        <row r="966">
          <cell r="D966" t="str">
            <v>0</v>
          </cell>
          <cell r="E966" t="str">
            <v>0</v>
          </cell>
          <cell r="G966" t="str">
            <v>0</v>
          </cell>
          <cell r="H966" t="str">
            <v>0</v>
          </cell>
        </row>
        <row r="967">
          <cell r="D967" t="str">
            <v>0</v>
          </cell>
          <cell r="E967" t="str">
            <v>0</v>
          </cell>
          <cell r="G967" t="str">
            <v>0</v>
          </cell>
          <cell r="H967" t="str">
            <v>0</v>
          </cell>
        </row>
        <row r="968">
          <cell r="D968" t="str">
            <v>0</v>
          </cell>
          <cell r="E968" t="str">
            <v>0</v>
          </cell>
          <cell r="G968" t="str">
            <v>0</v>
          </cell>
          <cell r="H968" t="str">
            <v>0</v>
          </cell>
        </row>
        <row r="969">
          <cell r="D969" t="str">
            <v>0</v>
          </cell>
          <cell r="E969" t="str">
            <v>0</v>
          </cell>
          <cell r="G969" t="str">
            <v>0</v>
          </cell>
          <cell r="H969" t="str">
            <v>0</v>
          </cell>
        </row>
        <row r="970">
          <cell r="D970" t="str">
            <v>0</v>
          </cell>
          <cell r="E970" t="str">
            <v>0</v>
          </cell>
          <cell r="G970" t="str">
            <v>0</v>
          </cell>
          <cell r="H970" t="str">
            <v>0</v>
          </cell>
        </row>
        <row r="971">
          <cell r="D971" t="str">
            <v>0</v>
          </cell>
          <cell r="E971" t="str">
            <v>0</v>
          </cell>
          <cell r="G971" t="str">
            <v>0</v>
          </cell>
          <cell r="H971" t="str">
            <v>0</v>
          </cell>
        </row>
        <row r="972">
          <cell r="D972" t="str">
            <v>0</v>
          </cell>
          <cell r="E972" t="str">
            <v>0</v>
          </cell>
          <cell r="G972" t="str">
            <v>0</v>
          </cell>
          <cell r="H972" t="str">
            <v>0</v>
          </cell>
        </row>
        <row r="973">
          <cell r="D973" t="str">
            <v>0</v>
          </cell>
          <cell r="E973" t="str">
            <v>0</v>
          </cell>
          <cell r="G973" t="str">
            <v>0</v>
          </cell>
          <cell r="H973" t="str">
            <v>0</v>
          </cell>
        </row>
        <row r="974">
          <cell r="D974" t="str">
            <v>0</v>
          </cell>
          <cell r="E974" t="str">
            <v>0</v>
          </cell>
          <cell r="G974" t="str">
            <v>0</v>
          </cell>
          <cell r="H974" t="str">
            <v>0</v>
          </cell>
        </row>
        <row r="975">
          <cell r="D975" t="str">
            <v>0</v>
          </cell>
          <cell r="E975" t="str">
            <v>0</v>
          </cell>
          <cell r="G975" t="str">
            <v>0</v>
          </cell>
          <cell r="H975" t="str">
            <v>0</v>
          </cell>
        </row>
        <row r="976">
          <cell r="D976" t="str">
            <v>0</v>
          </cell>
          <cell r="E976" t="str">
            <v>0</v>
          </cell>
          <cell r="G976" t="str">
            <v>0</v>
          </cell>
          <cell r="H976" t="str">
            <v>0</v>
          </cell>
        </row>
        <row r="977">
          <cell r="D977" t="str">
            <v>0</v>
          </cell>
          <cell r="E977" t="str">
            <v>0</v>
          </cell>
          <cell r="G977" t="str">
            <v>0</v>
          </cell>
          <cell r="H977" t="str">
            <v>0</v>
          </cell>
        </row>
        <row r="978">
          <cell r="D978" t="str">
            <v>0</v>
          </cell>
          <cell r="E978" t="str">
            <v>0</v>
          </cell>
          <cell r="G978" t="str">
            <v>0</v>
          </cell>
          <cell r="H978" t="str">
            <v>0</v>
          </cell>
        </row>
        <row r="979">
          <cell r="D979" t="str">
            <v>0</v>
          </cell>
          <cell r="E979" t="str">
            <v>0</v>
          </cell>
          <cell r="G979" t="str">
            <v>0</v>
          </cell>
          <cell r="H979" t="str">
            <v>0</v>
          </cell>
        </row>
        <row r="980">
          <cell r="D980" t="str">
            <v>0</v>
          </cell>
          <cell r="E980" t="str">
            <v>0</v>
          </cell>
          <cell r="G980" t="str">
            <v>0</v>
          </cell>
          <cell r="H980" t="str">
            <v>0</v>
          </cell>
        </row>
        <row r="981">
          <cell r="D981" t="str">
            <v>0</v>
          </cell>
          <cell r="E981" t="str">
            <v>0</v>
          </cell>
          <cell r="G981" t="str">
            <v>0</v>
          </cell>
          <cell r="H981" t="str">
            <v>0</v>
          </cell>
        </row>
        <row r="982">
          <cell r="D982" t="str">
            <v>0</v>
          </cell>
          <cell r="E982" t="str">
            <v>0</v>
          </cell>
          <cell r="G982" t="str">
            <v>0</v>
          </cell>
          <cell r="H982" t="str">
            <v>0</v>
          </cell>
        </row>
        <row r="983">
          <cell r="D983" t="str">
            <v>0</v>
          </cell>
          <cell r="E983" t="str">
            <v>0</v>
          </cell>
          <cell r="G983" t="str">
            <v>0</v>
          </cell>
          <cell r="H983" t="str">
            <v>0</v>
          </cell>
        </row>
        <row r="984">
          <cell r="D984" t="str">
            <v>0</v>
          </cell>
          <cell r="E984" t="str">
            <v>0</v>
          </cell>
          <cell r="G984" t="str">
            <v>0</v>
          </cell>
          <cell r="H984" t="str">
            <v>0</v>
          </cell>
        </row>
        <row r="985">
          <cell r="D985" t="str">
            <v>0</v>
          </cell>
          <cell r="E985" t="str">
            <v>0</v>
          </cell>
          <cell r="G985" t="str">
            <v>0</v>
          </cell>
          <cell r="H985" t="str">
            <v>0</v>
          </cell>
        </row>
        <row r="986">
          <cell r="D986" t="str">
            <v>0</v>
          </cell>
          <cell r="E986" t="str">
            <v>0</v>
          </cell>
          <cell r="G986" t="str">
            <v>0</v>
          </cell>
          <cell r="H986" t="str">
            <v>0</v>
          </cell>
        </row>
        <row r="987">
          <cell r="D987" t="str">
            <v>0</v>
          </cell>
          <cell r="E987" t="str">
            <v>0</v>
          </cell>
          <cell r="G987" t="str">
            <v>0</v>
          </cell>
          <cell r="H987" t="str">
            <v>0</v>
          </cell>
        </row>
        <row r="988">
          <cell r="D988" t="str">
            <v>0</v>
          </cell>
          <cell r="E988" t="str">
            <v>0</v>
          </cell>
          <cell r="G988" t="str">
            <v>0</v>
          </cell>
          <cell r="H988" t="str">
            <v>0</v>
          </cell>
        </row>
        <row r="989">
          <cell r="D989" t="str">
            <v>0</v>
          </cell>
          <cell r="E989" t="str">
            <v>0</v>
          </cell>
          <cell r="G989" t="str">
            <v>0</v>
          </cell>
          <cell r="H989" t="str">
            <v>0</v>
          </cell>
        </row>
        <row r="990">
          <cell r="D990" t="str">
            <v>0</v>
          </cell>
          <cell r="E990" t="str">
            <v>0</v>
          </cell>
          <cell r="G990" t="str">
            <v>0</v>
          </cell>
          <cell r="H990" t="str">
            <v>0</v>
          </cell>
        </row>
        <row r="991">
          <cell r="D991" t="str">
            <v>0</v>
          </cell>
          <cell r="E991" t="str">
            <v>0</v>
          </cell>
          <cell r="G991" t="str">
            <v>0</v>
          </cell>
          <cell r="H991" t="str">
            <v>0</v>
          </cell>
        </row>
        <row r="992">
          <cell r="D992" t="str">
            <v>0</v>
          </cell>
          <cell r="E992" t="str">
            <v>0</v>
          </cell>
          <cell r="G992" t="str">
            <v>0</v>
          </cell>
          <cell r="H992" t="str">
            <v>0</v>
          </cell>
        </row>
        <row r="993">
          <cell r="D993" t="str">
            <v>0</v>
          </cell>
          <cell r="E993" t="str">
            <v>0</v>
          </cell>
          <cell r="G993" t="str">
            <v>0</v>
          </cell>
          <cell r="H993" t="str">
            <v>0</v>
          </cell>
        </row>
        <row r="994">
          <cell r="D994" t="str">
            <v>0</v>
          </cell>
          <cell r="E994" t="str">
            <v>0</v>
          </cell>
          <cell r="G994" t="str">
            <v>0</v>
          </cell>
          <cell r="H994" t="str">
            <v>0</v>
          </cell>
        </row>
        <row r="995">
          <cell r="D995" t="str">
            <v>0</v>
          </cell>
          <cell r="E995" t="str">
            <v>0</v>
          </cell>
          <cell r="G995" t="str">
            <v>0</v>
          </cell>
          <cell r="H995" t="str">
            <v>0</v>
          </cell>
        </row>
        <row r="996">
          <cell r="D996" t="str">
            <v>0</v>
          </cell>
          <cell r="E996" t="str">
            <v>0</v>
          </cell>
          <cell r="G996" t="str">
            <v>0</v>
          </cell>
          <cell r="H996" t="str">
            <v>0</v>
          </cell>
        </row>
        <row r="997">
          <cell r="D997" t="str">
            <v>0</v>
          </cell>
          <cell r="E997" t="str">
            <v>0</v>
          </cell>
          <cell r="G997" t="str">
            <v>0</v>
          </cell>
          <cell r="H997" t="str">
            <v>0</v>
          </cell>
        </row>
        <row r="998">
          <cell r="D998" t="str">
            <v>0</v>
          </cell>
          <cell r="E998" t="str">
            <v>0</v>
          </cell>
          <cell r="G998" t="str">
            <v>0</v>
          </cell>
          <cell r="H998" t="str">
            <v>0</v>
          </cell>
        </row>
        <row r="999">
          <cell r="D999" t="str">
            <v>0</v>
          </cell>
          <cell r="E999" t="str">
            <v>0</v>
          </cell>
          <cell r="G999" t="str">
            <v>0</v>
          </cell>
          <cell r="H999" t="str">
            <v>0</v>
          </cell>
        </row>
        <row r="1000">
          <cell r="D1000" t="str">
            <v>0</v>
          </cell>
          <cell r="E1000" t="str">
            <v>0</v>
          </cell>
          <cell r="G1000" t="str">
            <v>0</v>
          </cell>
          <cell r="H1000" t="str">
            <v>0</v>
          </cell>
        </row>
        <row r="1001">
          <cell r="D1001" t="str">
            <v>0</v>
          </cell>
          <cell r="E1001" t="str">
            <v>0</v>
          </cell>
          <cell r="G1001" t="str">
            <v>0</v>
          </cell>
          <cell r="H1001" t="str">
            <v>0</v>
          </cell>
        </row>
        <row r="1002">
          <cell r="D1002" t="str">
            <v>0</v>
          </cell>
          <cell r="E1002" t="str">
            <v>0</v>
          </cell>
          <cell r="G1002" t="str">
            <v>0</v>
          </cell>
          <cell r="H1002" t="str">
            <v>0</v>
          </cell>
        </row>
        <row r="1003">
          <cell r="D1003" t="str">
            <v>0</v>
          </cell>
          <cell r="E1003" t="str">
            <v>0</v>
          </cell>
          <cell r="G1003" t="str">
            <v>0</v>
          </cell>
          <cell r="H1003" t="str">
            <v>0</v>
          </cell>
        </row>
        <row r="1004">
          <cell r="D1004" t="str">
            <v>0</v>
          </cell>
          <cell r="E1004" t="str">
            <v>0</v>
          </cell>
          <cell r="G1004" t="str">
            <v>0</v>
          </cell>
          <cell r="H1004" t="str">
            <v>0</v>
          </cell>
        </row>
        <row r="1005">
          <cell r="D1005" t="str">
            <v>0</v>
          </cell>
          <cell r="E1005" t="str">
            <v>0</v>
          </cell>
          <cell r="G1005" t="str">
            <v>0</v>
          </cell>
          <cell r="H1005" t="str">
            <v>0</v>
          </cell>
        </row>
        <row r="1006">
          <cell r="D1006" t="str">
            <v>0</v>
          </cell>
          <cell r="E1006" t="str">
            <v>0</v>
          </cell>
          <cell r="G1006" t="str">
            <v>0</v>
          </cell>
          <cell r="H1006" t="str">
            <v>0</v>
          </cell>
        </row>
        <row r="1007">
          <cell r="D1007" t="str">
            <v>0</v>
          </cell>
          <cell r="E1007" t="str">
            <v>0</v>
          </cell>
          <cell r="G1007" t="str">
            <v>0</v>
          </cell>
          <cell r="H1007" t="str">
            <v>0</v>
          </cell>
        </row>
        <row r="1008">
          <cell r="D1008" t="str">
            <v>0</v>
          </cell>
          <cell r="E1008" t="str">
            <v>0</v>
          </cell>
          <cell r="G1008" t="str">
            <v>0</v>
          </cell>
          <cell r="H1008" t="str">
            <v>0</v>
          </cell>
        </row>
        <row r="1009">
          <cell r="D1009" t="str">
            <v>08</v>
          </cell>
          <cell r="E1009" t="str">
            <v>624</v>
          </cell>
          <cell r="G1009">
            <v>77.2</v>
          </cell>
          <cell r="H1009">
            <v>547520</v>
          </cell>
        </row>
        <row r="1010">
          <cell r="D1010" t="str">
            <v>0</v>
          </cell>
          <cell r="E1010" t="str">
            <v>0</v>
          </cell>
          <cell r="G1010" t="str">
            <v>0</v>
          </cell>
          <cell r="H1010" t="str">
            <v>0</v>
          </cell>
        </row>
        <row r="1011">
          <cell r="D1011" t="str">
            <v>0</v>
          </cell>
          <cell r="E1011" t="str">
            <v>0</v>
          </cell>
          <cell r="G1011" t="str">
            <v>0</v>
          </cell>
          <cell r="H1011" t="str">
            <v>0</v>
          </cell>
        </row>
        <row r="1012">
          <cell r="D1012" t="str">
            <v>0</v>
          </cell>
          <cell r="E1012" t="str">
            <v>0</v>
          </cell>
          <cell r="G1012" t="str">
            <v>0</v>
          </cell>
          <cell r="H1012" t="str">
            <v>0</v>
          </cell>
        </row>
        <row r="1013">
          <cell r="D1013" t="str">
            <v>0</v>
          </cell>
          <cell r="E1013" t="str">
            <v>0</v>
          </cell>
          <cell r="G1013" t="str">
            <v>0</v>
          </cell>
          <cell r="H1013" t="str">
            <v>0</v>
          </cell>
        </row>
        <row r="1014">
          <cell r="D1014" t="str">
            <v>0</v>
          </cell>
          <cell r="E1014" t="str">
            <v>0</v>
          </cell>
          <cell r="G1014" t="str">
            <v>0</v>
          </cell>
          <cell r="H1014" t="str">
            <v>0</v>
          </cell>
        </row>
        <row r="1015">
          <cell r="D1015" t="str">
            <v>0</v>
          </cell>
          <cell r="E1015" t="str">
            <v>0</v>
          </cell>
          <cell r="G1015" t="str">
            <v>0</v>
          </cell>
          <cell r="H1015" t="str">
            <v>0</v>
          </cell>
        </row>
        <row r="1016">
          <cell r="D1016" t="str">
            <v>0</v>
          </cell>
          <cell r="E1016" t="str">
            <v>0</v>
          </cell>
          <cell r="G1016" t="str">
            <v>0</v>
          </cell>
          <cell r="H1016" t="str">
            <v>0</v>
          </cell>
        </row>
        <row r="1017">
          <cell r="D1017" t="str">
            <v>0</v>
          </cell>
          <cell r="E1017" t="str">
            <v>0</v>
          </cell>
          <cell r="G1017" t="str">
            <v>0</v>
          </cell>
          <cell r="H1017" t="str">
            <v>0</v>
          </cell>
        </row>
        <row r="1018">
          <cell r="D1018" t="str">
            <v>0</v>
          </cell>
          <cell r="E1018" t="str">
            <v>0</v>
          </cell>
          <cell r="G1018" t="str">
            <v>0</v>
          </cell>
          <cell r="H1018" t="str">
            <v>0</v>
          </cell>
        </row>
        <row r="1019">
          <cell r="D1019" t="str">
            <v>07</v>
          </cell>
          <cell r="E1019" t="str">
            <v>621</v>
          </cell>
          <cell r="G1019">
            <v>62770.09</v>
          </cell>
          <cell r="H1019">
            <v>6253875</v>
          </cell>
        </row>
        <row r="1020">
          <cell r="D1020" t="str">
            <v>0</v>
          </cell>
          <cell r="E1020" t="str">
            <v>0</v>
          </cell>
          <cell r="G1020" t="str">
            <v>0</v>
          </cell>
          <cell r="H1020" t="str">
            <v>0</v>
          </cell>
        </row>
        <row r="1021">
          <cell r="D1021" t="str">
            <v>0</v>
          </cell>
          <cell r="E1021" t="str">
            <v>0</v>
          </cell>
          <cell r="G1021" t="str">
            <v>0</v>
          </cell>
          <cell r="H1021" t="str">
            <v>0</v>
          </cell>
        </row>
        <row r="1022">
          <cell r="D1022" t="str">
            <v>0</v>
          </cell>
          <cell r="E1022" t="str">
            <v>0</v>
          </cell>
          <cell r="G1022" t="str">
            <v>0</v>
          </cell>
          <cell r="H1022" t="str">
            <v>0</v>
          </cell>
        </row>
        <row r="1023">
          <cell r="D1023" t="str">
            <v>0</v>
          </cell>
          <cell r="E1023" t="str">
            <v>0</v>
          </cell>
          <cell r="G1023" t="str">
            <v>0</v>
          </cell>
          <cell r="H1023" t="str">
            <v>0</v>
          </cell>
        </row>
        <row r="1024">
          <cell r="D1024" t="str">
            <v>0</v>
          </cell>
          <cell r="E1024" t="str">
            <v>0</v>
          </cell>
          <cell r="G1024" t="str">
            <v>0</v>
          </cell>
          <cell r="H1024" t="str">
            <v>0</v>
          </cell>
        </row>
        <row r="1025">
          <cell r="D1025" t="str">
            <v>0</v>
          </cell>
          <cell r="E1025" t="str">
            <v>0</v>
          </cell>
          <cell r="G1025" t="str">
            <v>0</v>
          </cell>
          <cell r="H1025" t="str">
            <v>0</v>
          </cell>
        </row>
        <row r="1026">
          <cell r="D1026" t="str">
            <v>0</v>
          </cell>
          <cell r="E1026" t="str">
            <v>0</v>
          </cell>
          <cell r="G1026" t="str">
            <v>0</v>
          </cell>
          <cell r="H1026" t="str">
            <v>0</v>
          </cell>
        </row>
        <row r="1027">
          <cell r="D1027" t="str">
            <v>0</v>
          </cell>
          <cell r="E1027" t="str">
            <v>0</v>
          </cell>
          <cell r="G1027" t="str">
            <v>0</v>
          </cell>
          <cell r="H1027" t="str">
            <v>0</v>
          </cell>
        </row>
        <row r="1028">
          <cell r="D1028" t="str">
            <v>0</v>
          </cell>
          <cell r="E1028" t="str">
            <v>0</v>
          </cell>
          <cell r="G1028" t="str">
            <v>0</v>
          </cell>
          <cell r="H1028" t="str">
            <v>0</v>
          </cell>
        </row>
        <row r="1029">
          <cell r="D1029" t="str">
            <v>0</v>
          </cell>
          <cell r="E1029" t="str">
            <v>0</v>
          </cell>
          <cell r="G1029" t="str">
            <v>0</v>
          </cell>
          <cell r="H1029" t="str">
            <v>0</v>
          </cell>
        </row>
        <row r="1030">
          <cell r="D1030" t="str">
            <v>0</v>
          </cell>
          <cell r="E1030" t="str">
            <v>0</v>
          </cell>
          <cell r="G1030" t="str">
            <v>0</v>
          </cell>
          <cell r="H1030" t="str">
            <v>0</v>
          </cell>
        </row>
        <row r="1031">
          <cell r="D1031" t="str">
            <v>0</v>
          </cell>
          <cell r="E1031" t="str">
            <v>0</v>
          </cell>
          <cell r="G1031" t="str">
            <v>0</v>
          </cell>
          <cell r="H1031" t="str">
            <v>0</v>
          </cell>
        </row>
        <row r="1032">
          <cell r="D1032" t="str">
            <v>0</v>
          </cell>
          <cell r="E1032" t="str">
            <v>0</v>
          </cell>
          <cell r="G1032" t="str">
            <v>0</v>
          </cell>
          <cell r="H1032" t="str">
            <v>0</v>
          </cell>
        </row>
        <row r="1033">
          <cell r="D1033" t="str">
            <v>0</v>
          </cell>
          <cell r="E1033" t="str">
            <v>0</v>
          </cell>
          <cell r="G1033" t="str">
            <v>0</v>
          </cell>
          <cell r="H1033" t="str">
            <v>0</v>
          </cell>
        </row>
        <row r="1034">
          <cell r="D1034" t="str">
            <v>0</v>
          </cell>
          <cell r="E1034" t="str">
            <v>0</v>
          </cell>
          <cell r="G1034" t="str">
            <v>0</v>
          </cell>
          <cell r="H1034" t="str">
            <v>0</v>
          </cell>
        </row>
        <row r="1035">
          <cell r="D1035" t="str">
            <v>0</v>
          </cell>
          <cell r="E1035" t="str">
            <v>0</v>
          </cell>
          <cell r="G1035" t="str">
            <v>0</v>
          </cell>
          <cell r="H1035" t="str">
            <v>0</v>
          </cell>
        </row>
        <row r="1036">
          <cell r="D1036" t="str">
            <v>0</v>
          </cell>
          <cell r="E1036" t="str">
            <v>0</v>
          </cell>
          <cell r="G1036" t="str">
            <v>0</v>
          </cell>
          <cell r="H1036" t="str">
            <v>0</v>
          </cell>
        </row>
        <row r="1037">
          <cell r="D1037" t="str">
            <v>0</v>
          </cell>
          <cell r="E1037" t="str">
            <v>0</v>
          </cell>
          <cell r="G1037" t="str">
            <v>0</v>
          </cell>
          <cell r="H1037" t="str">
            <v>0</v>
          </cell>
        </row>
        <row r="1038">
          <cell r="D1038" t="str">
            <v>0</v>
          </cell>
          <cell r="E1038" t="str">
            <v>0</v>
          </cell>
          <cell r="G1038" t="str">
            <v>0</v>
          </cell>
          <cell r="H1038" t="str">
            <v>0</v>
          </cell>
        </row>
        <row r="1039">
          <cell r="D1039" t="str">
            <v>0</v>
          </cell>
          <cell r="E1039" t="str">
            <v>0</v>
          </cell>
          <cell r="G1039" t="str">
            <v>0</v>
          </cell>
          <cell r="H1039" t="str">
            <v>0</v>
          </cell>
        </row>
        <row r="1040">
          <cell r="D1040" t="str">
            <v>0</v>
          </cell>
          <cell r="E1040" t="str">
            <v>0</v>
          </cell>
          <cell r="G1040" t="str">
            <v>0</v>
          </cell>
          <cell r="H1040" t="str">
            <v>0</v>
          </cell>
        </row>
        <row r="1041">
          <cell r="D1041" t="str">
            <v>0</v>
          </cell>
          <cell r="E1041" t="str">
            <v>0</v>
          </cell>
          <cell r="G1041" t="str">
            <v>0</v>
          </cell>
          <cell r="H1041" t="str">
            <v>0</v>
          </cell>
        </row>
        <row r="1042">
          <cell r="D1042" t="str">
            <v>0</v>
          </cell>
          <cell r="E1042" t="str">
            <v>0</v>
          </cell>
          <cell r="G1042" t="str">
            <v>0</v>
          </cell>
          <cell r="H1042" t="str">
            <v>0</v>
          </cell>
        </row>
        <row r="1043">
          <cell r="D1043" t="str">
            <v>0</v>
          </cell>
          <cell r="E1043" t="str">
            <v>0</v>
          </cell>
          <cell r="G1043" t="str">
            <v>0</v>
          </cell>
          <cell r="H1043" t="str">
            <v>0</v>
          </cell>
        </row>
        <row r="1044">
          <cell r="D1044" t="str">
            <v>0</v>
          </cell>
          <cell r="E1044" t="str">
            <v>0</v>
          </cell>
          <cell r="G1044" t="str">
            <v>0</v>
          </cell>
          <cell r="H1044" t="str">
            <v>0</v>
          </cell>
        </row>
        <row r="1045">
          <cell r="D1045" t="str">
            <v>0</v>
          </cell>
          <cell r="E1045" t="str">
            <v>0</v>
          </cell>
          <cell r="G1045" t="str">
            <v>0</v>
          </cell>
          <cell r="H1045" t="str">
            <v>0</v>
          </cell>
        </row>
        <row r="1046">
          <cell r="D1046" t="str">
            <v>0</v>
          </cell>
          <cell r="E1046" t="str">
            <v>0</v>
          </cell>
          <cell r="G1046" t="str">
            <v>0</v>
          </cell>
          <cell r="H1046" t="str">
            <v>0</v>
          </cell>
        </row>
        <row r="1047">
          <cell r="D1047" t="str">
            <v>04</v>
          </cell>
          <cell r="E1047" t="str">
            <v>621</v>
          </cell>
          <cell r="G1047">
            <v>707532.31</v>
          </cell>
          <cell r="H1047">
            <v>70472617</v>
          </cell>
        </row>
        <row r="1048">
          <cell r="D1048" t="str">
            <v>0</v>
          </cell>
          <cell r="E1048" t="str">
            <v>0</v>
          </cell>
          <cell r="G1048" t="str">
            <v>0</v>
          </cell>
          <cell r="H1048" t="str">
            <v>0</v>
          </cell>
        </row>
        <row r="1049">
          <cell r="D1049" t="str">
            <v>0</v>
          </cell>
          <cell r="E1049" t="str">
            <v>0</v>
          </cell>
          <cell r="G1049" t="str">
            <v>0</v>
          </cell>
          <cell r="H1049" t="str">
            <v>0</v>
          </cell>
        </row>
        <row r="1050">
          <cell r="D1050" t="str">
            <v>0</v>
          </cell>
          <cell r="E1050" t="str">
            <v>0</v>
          </cell>
          <cell r="G1050" t="str">
            <v>0</v>
          </cell>
          <cell r="H1050" t="str">
            <v>0</v>
          </cell>
        </row>
        <row r="1051">
          <cell r="D1051" t="str">
            <v>0</v>
          </cell>
          <cell r="E1051" t="str">
            <v>0</v>
          </cell>
          <cell r="G1051" t="str">
            <v>0</v>
          </cell>
          <cell r="H1051" t="str">
            <v>0</v>
          </cell>
        </row>
        <row r="1052">
          <cell r="D1052" t="str">
            <v>0</v>
          </cell>
          <cell r="E1052" t="str">
            <v>0</v>
          </cell>
          <cell r="G1052" t="str">
            <v>0</v>
          </cell>
          <cell r="H1052" t="str">
            <v>0</v>
          </cell>
        </row>
        <row r="1053">
          <cell r="D1053" t="str">
            <v>0</v>
          </cell>
          <cell r="E1053" t="str">
            <v>0</v>
          </cell>
          <cell r="G1053" t="str">
            <v>0</v>
          </cell>
          <cell r="H1053" t="str">
            <v>0</v>
          </cell>
        </row>
        <row r="1054">
          <cell r="D1054" t="str">
            <v>0</v>
          </cell>
          <cell r="E1054" t="str">
            <v>0</v>
          </cell>
          <cell r="G1054" t="str">
            <v>0</v>
          </cell>
          <cell r="H1054" t="str">
            <v>0</v>
          </cell>
        </row>
        <row r="1055">
          <cell r="D1055" t="str">
            <v>0</v>
          </cell>
          <cell r="E1055" t="str">
            <v>0</v>
          </cell>
          <cell r="G1055" t="str">
            <v>0</v>
          </cell>
          <cell r="H1055" t="str">
            <v>0</v>
          </cell>
        </row>
        <row r="1056">
          <cell r="D1056" t="str">
            <v>0</v>
          </cell>
          <cell r="E1056" t="str">
            <v>0</v>
          </cell>
          <cell r="G1056" t="str">
            <v>0</v>
          </cell>
          <cell r="H1056" t="str">
            <v>0</v>
          </cell>
        </row>
        <row r="1057">
          <cell r="D1057" t="str">
            <v>0</v>
          </cell>
          <cell r="E1057" t="str">
            <v>0</v>
          </cell>
          <cell r="G1057" t="str">
            <v>0</v>
          </cell>
          <cell r="H1057" t="str">
            <v>0</v>
          </cell>
        </row>
        <row r="1058">
          <cell r="D1058" t="str">
            <v>0</v>
          </cell>
          <cell r="E1058" t="str">
            <v>0</v>
          </cell>
          <cell r="G1058" t="str">
            <v>0</v>
          </cell>
          <cell r="H1058" t="str">
            <v>0</v>
          </cell>
        </row>
        <row r="1059">
          <cell r="D1059" t="str">
            <v>0</v>
          </cell>
          <cell r="E1059" t="str">
            <v>0</v>
          </cell>
          <cell r="G1059" t="str">
            <v>0</v>
          </cell>
          <cell r="H1059" t="str">
            <v>0</v>
          </cell>
        </row>
        <row r="1060">
          <cell r="D1060" t="str">
            <v>0</v>
          </cell>
          <cell r="E1060" t="str">
            <v>0</v>
          </cell>
          <cell r="G1060" t="str">
            <v>0</v>
          </cell>
          <cell r="H1060" t="str">
            <v>0</v>
          </cell>
        </row>
        <row r="1061">
          <cell r="D1061" t="str">
            <v>0</v>
          </cell>
          <cell r="E1061" t="str">
            <v>0</v>
          </cell>
          <cell r="G1061" t="str">
            <v>0</v>
          </cell>
          <cell r="H1061" t="str">
            <v>0</v>
          </cell>
        </row>
        <row r="1062">
          <cell r="D1062" t="str">
            <v>0</v>
          </cell>
          <cell r="E1062" t="str">
            <v>0</v>
          </cell>
          <cell r="G1062" t="str">
            <v>0</v>
          </cell>
          <cell r="H1062" t="str">
            <v>0</v>
          </cell>
        </row>
        <row r="1063">
          <cell r="D1063" t="str">
            <v>0</v>
          </cell>
          <cell r="E1063" t="str">
            <v>0</v>
          </cell>
          <cell r="G1063" t="str">
            <v>0</v>
          </cell>
          <cell r="H1063" t="str">
            <v>0</v>
          </cell>
        </row>
        <row r="1064">
          <cell r="D1064" t="str">
            <v>0</v>
          </cell>
          <cell r="E1064" t="str">
            <v>0</v>
          </cell>
          <cell r="G1064" t="str">
            <v>0</v>
          </cell>
          <cell r="H1064" t="str">
            <v>0</v>
          </cell>
        </row>
        <row r="1065">
          <cell r="D1065" t="str">
            <v>02</v>
          </cell>
          <cell r="E1065" t="str">
            <v>611</v>
          </cell>
          <cell r="G1065">
            <v>32.89</v>
          </cell>
          <cell r="H1065">
            <v>6488</v>
          </cell>
        </row>
        <row r="1066">
          <cell r="D1066" t="str">
            <v>02</v>
          </cell>
          <cell r="E1066" t="str">
            <v>613</v>
          </cell>
          <cell r="G1066">
            <v>3569.81</v>
          </cell>
          <cell r="H1066">
            <v>704079</v>
          </cell>
        </row>
        <row r="1067">
          <cell r="D1067" t="str">
            <v>0</v>
          </cell>
          <cell r="E1067" t="str">
            <v>0</v>
          </cell>
          <cell r="G1067" t="str">
            <v>0</v>
          </cell>
          <cell r="H1067" t="str">
            <v>0</v>
          </cell>
        </row>
        <row r="1068">
          <cell r="D1068" t="str">
            <v>07</v>
          </cell>
          <cell r="E1068" t="str">
            <v>624</v>
          </cell>
          <cell r="G1068">
            <v>5737.17</v>
          </cell>
          <cell r="H1068">
            <v>2571567</v>
          </cell>
        </row>
        <row r="1069">
          <cell r="D1069" t="str">
            <v>0</v>
          </cell>
          <cell r="E1069" t="str">
            <v>0</v>
          </cell>
          <cell r="G1069" t="str">
            <v>0</v>
          </cell>
          <cell r="H1069" t="str">
            <v>0</v>
          </cell>
        </row>
        <row r="1070">
          <cell r="D1070" t="str">
            <v>0</v>
          </cell>
          <cell r="E1070" t="str">
            <v>0</v>
          </cell>
          <cell r="G1070" t="str">
            <v>0</v>
          </cell>
          <cell r="H1070" t="str">
            <v>0</v>
          </cell>
        </row>
        <row r="1071">
          <cell r="D1071" t="str">
            <v>0</v>
          </cell>
          <cell r="E1071" t="str">
            <v>0</v>
          </cell>
          <cell r="G1071" t="str">
            <v>0</v>
          </cell>
          <cell r="H1071" t="str">
            <v>0</v>
          </cell>
        </row>
        <row r="1072">
          <cell r="D1072" t="str">
            <v>0</v>
          </cell>
          <cell r="E1072" t="str">
            <v>0</v>
          </cell>
          <cell r="G1072" t="str">
            <v>0</v>
          </cell>
          <cell r="H1072" t="str">
            <v>0</v>
          </cell>
        </row>
        <row r="1073">
          <cell r="D1073" t="str">
            <v>0</v>
          </cell>
          <cell r="E1073" t="str">
            <v>0</v>
          </cell>
          <cell r="G1073" t="str">
            <v>0</v>
          </cell>
          <cell r="H1073" t="str">
            <v>0</v>
          </cell>
        </row>
        <row r="1074">
          <cell r="D1074" t="str">
            <v>0</v>
          </cell>
          <cell r="E1074" t="str">
            <v>0</v>
          </cell>
          <cell r="G1074" t="str">
            <v>0</v>
          </cell>
          <cell r="H1074" t="str">
            <v>0</v>
          </cell>
        </row>
        <row r="1075">
          <cell r="D1075" t="str">
            <v>0</v>
          </cell>
          <cell r="E1075" t="str">
            <v>0</v>
          </cell>
          <cell r="G1075" t="str">
            <v>0</v>
          </cell>
          <cell r="H1075" t="str">
            <v>0</v>
          </cell>
        </row>
        <row r="1076">
          <cell r="D1076" t="str">
            <v>0</v>
          </cell>
          <cell r="E1076" t="str">
            <v>0</v>
          </cell>
          <cell r="G1076" t="str">
            <v>0</v>
          </cell>
          <cell r="H1076" t="str">
            <v>0</v>
          </cell>
        </row>
        <row r="1077">
          <cell r="D1077" t="str">
            <v>0</v>
          </cell>
          <cell r="E1077" t="str">
            <v>0</v>
          </cell>
          <cell r="G1077" t="str">
            <v>0</v>
          </cell>
          <cell r="H1077" t="str">
            <v>0</v>
          </cell>
        </row>
        <row r="1078">
          <cell r="D1078" t="str">
            <v>0</v>
          </cell>
          <cell r="E1078" t="str">
            <v>0</v>
          </cell>
          <cell r="G1078" t="str">
            <v>0</v>
          </cell>
          <cell r="H1078" t="str">
            <v>0</v>
          </cell>
        </row>
        <row r="1079">
          <cell r="D1079" t="str">
            <v>0</v>
          </cell>
          <cell r="E1079" t="str">
            <v>0</v>
          </cell>
          <cell r="G1079" t="str">
            <v>0</v>
          </cell>
          <cell r="H1079" t="str">
            <v>0</v>
          </cell>
        </row>
        <row r="1080">
          <cell r="D1080" t="str">
            <v>0</v>
          </cell>
          <cell r="E1080" t="str">
            <v>0</v>
          </cell>
          <cell r="G1080" t="str">
            <v>0</v>
          </cell>
          <cell r="H1080" t="str">
            <v>0</v>
          </cell>
        </row>
        <row r="1081">
          <cell r="D1081" t="str">
            <v>0</v>
          </cell>
          <cell r="E1081" t="str">
            <v>0</v>
          </cell>
          <cell r="G1081" t="str">
            <v>0</v>
          </cell>
          <cell r="H1081" t="str">
            <v>0</v>
          </cell>
        </row>
        <row r="1082">
          <cell r="D1082" t="str">
            <v>0</v>
          </cell>
          <cell r="E1082" t="str">
            <v>0</v>
          </cell>
          <cell r="G1082" t="str">
            <v>0</v>
          </cell>
          <cell r="H1082" t="str">
            <v>0</v>
          </cell>
        </row>
        <row r="1083">
          <cell r="D1083" t="str">
            <v>0</v>
          </cell>
          <cell r="E1083" t="str">
            <v>0</v>
          </cell>
          <cell r="G1083" t="str">
            <v>0</v>
          </cell>
          <cell r="H1083" t="str">
            <v>0</v>
          </cell>
        </row>
        <row r="1084">
          <cell r="D1084" t="str">
            <v>0</v>
          </cell>
          <cell r="E1084" t="str">
            <v>0</v>
          </cell>
          <cell r="G1084" t="str">
            <v>0</v>
          </cell>
          <cell r="H1084" t="str">
            <v>0</v>
          </cell>
        </row>
        <row r="1085">
          <cell r="D1085" t="str">
            <v>0</v>
          </cell>
          <cell r="E1085" t="str">
            <v>0</v>
          </cell>
          <cell r="G1085" t="str">
            <v>0</v>
          </cell>
          <cell r="H1085" t="str">
            <v>0</v>
          </cell>
        </row>
        <row r="1086">
          <cell r="D1086" t="str">
            <v>0</v>
          </cell>
          <cell r="E1086" t="str">
            <v>0</v>
          </cell>
          <cell r="G1086" t="str">
            <v>0</v>
          </cell>
          <cell r="H1086" t="str">
            <v>0</v>
          </cell>
        </row>
        <row r="1087">
          <cell r="D1087" t="str">
            <v>0</v>
          </cell>
          <cell r="E1087" t="str">
            <v>0</v>
          </cell>
          <cell r="G1087" t="str">
            <v>0</v>
          </cell>
          <cell r="H1087" t="str">
            <v>0</v>
          </cell>
        </row>
        <row r="1088">
          <cell r="D1088" t="str">
            <v>0</v>
          </cell>
          <cell r="E1088" t="str">
            <v>0</v>
          </cell>
          <cell r="G1088" t="str">
            <v>0</v>
          </cell>
          <cell r="H1088" t="str">
            <v>0</v>
          </cell>
        </row>
        <row r="1089">
          <cell r="D1089" t="str">
            <v>0</v>
          </cell>
          <cell r="E1089" t="str">
            <v>0</v>
          </cell>
          <cell r="G1089" t="str">
            <v>0</v>
          </cell>
          <cell r="H1089" t="str">
            <v>0</v>
          </cell>
        </row>
        <row r="1090">
          <cell r="D1090" t="str">
            <v>0</v>
          </cell>
          <cell r="E1090" t="str">
            <v>0</v>
          </cell>
          <cell r="G1090" t="str">
            <v>0</v>
          </cell>
          <cell r="H1090" t="str">
            <v>0</v>
          </cell>
        </row>
        <row r="1091">
          <cell r="D1091" t="str">
            <v>08</v>
          </cell>
          <cell r="E1091" t="str">
            <v>676</v>
          </cell>
          <cell r="G1091">
            <v>0</v>
          </cell>
          <cell r="H1091">
            <v>0</v>
          </cell>
        </row>
        <row r="1092">
          <cell r="D1092" t="str">
            <v>04</v>
          </cell>
          <cell r="E1092" t="str">
            <v>621</v>
          </cell>
          <cell r="G1092">
            <v>352.02</v>
          </cell>
          <cell r="H1092">
            <v>154807</v>
          </cell>
        </row>
        <row r="1093">
          <cell r="D1093" t="str">
            <v>0</v>
          </cell>
          <cell r="E1093" t="str">
            <v>0</v>
          </cell>
          <cell r="G1093" t="str">
            <v>0</v>
          </cell>
          <cell r="H1093" t="str">
            <v>0</v>
          </cell>
        </row>
        <row r="1094">
          <cell r="D1094" t="str">
            <v>0</v>
          </cell>
          <cell r="E1094" t="str">
            <v>0</v>
          </cell>
          <cell r="G1094" t="str">
            <v>0</v>
          </cell>
          <cell r="H1094" t="str">
            <v>0</v>
          </cell>
        </row>
        <row r="1095">
          <cell r="D1095" t="str">
            <v>0</v>
          </cell>
          <cell r="E1095" t="str">
            <v>0</v>
          </cell>
          <cell r="G1095" t="str">
            <v>0</v>
          </cell>
          <cell r="H1095" t="str">
            <v>0</v>
          </cell>
        </row>
        <row r="1096">
          <cell r="D1096" t="str">
            <v>04</v>
          </cell>
          <cell r="E1096" t="str">
            <v>624</v>
          </cell>
          <cell r="G1096">
            <v>333.55</v>
          </cell>
          <cell r="H1096">
            <v>550400</v>
          </cell>
        </row>
        <row r="1097">
          <cell r="D1097" t="str">
            <v>08</v>
          </cell>
          <cell r="E1097" t="str">
            <v>625</v>
          </cell>
          <cell r="G1097">
            <v>38.15</v>
          </cell>
          <cell r="H1097">
            <v>257760</v>
          </cell>
        </row>
        <row r="1098">
          <cell r="D1098" t="str">
            <v>0</v>
          </cell>
          <cell r="E1098" t="str">
            <v>0</v>
          </cell>
          <cell r="G1098" t="str">
            <v>0</v>
          </cell>
          <cell r="H1098" t="str">
            <v>0</v>
          </cell>
        </row>
        <row r="1099">
          <cell r="D1099" t="str">
            <v>0</v>
          </cell>
          <cell r="E1099" t="str">
            <v>0</v>
          </cell>
          <cell r="G1099" t="str">
            <v>0</v>
          </cell>
          <cell r="H1099" t="str">
            <v>0</v>
          </cell>
        </row>
        <row r="1100">
          <cell r="D1100" t="str">
            <v>0</v>
          </cell>
          <cell r="E1100" t="str">
            <v>0</v>
          </cell>
          <cell r="G1100" t="str">
            <v>0</v>
          </cell>
          <cell r="H1100" t="str">
            <v>0</v>
          </cell>
        </row>
        <row r="1101">
          <cell r="D1101" t="str">
            <v>0</v>
          </cell>
          <cell r="E1101" t="str">
            <v>0</v>
          </cell>
          <cell r="G1101" t="str">
            <v>0</v>
          </cell>
          <cell r="H1101" t="str">
            <v>0</v>
          </cell>
        </row>
        <row r="1102">
          <cell r="D1102" t="str">
            <v>0</v>
          </cell>
          <cell r="E1102" t="str">
            <v>0</v>
          </cell>
          <cell r="G1102" t="str">
            <v>0</v>
          </cell>
          <cell r="H1102" t="str">
            <v>0</v>
          </cell>
        </row>
        <row r="1103">
          <cell r="D1103" t="str">
            <v>0</v>
          </cell>
          <cell r="E1103" t="str">
            <v>0</v>
          </cell>
          <cell r="G1103" t="str">
            <v>0</v>
          </cell>
          <cell r="H1103" t="str">
            <v>0</v>
          </cell>
        </row>
        <row r="1104">
          <cell r="D1104" t="str">
            <v>0</v>
          </cell>
          <cell r="E1104" t="str">
            <v>0</v>
          </cell>
          <cell r="G1104" t="str">
            <v>0</v>
          </cell>
          <cell r="H1104" t="str">
            <v>0</v>
          </cell>
        </row>
        <row r="1105">
          <cell r="D1105" t="str">
            <v>0</v>
          </cell>
          <cell r="E1105" t="str">
            <v>0</v>
          </cell>
          <cell r="G1105" t="str">
            <v>0</v>
          </cell>
          <cell r="H1105" t="str">
            <v>0</v>
          </cell>
        </row>
        <row r="1106">
          <cell r="D1106" t="str">
            <v>0</v>
          </cell>
          <cell r="E1106" t="str">
            <v>0</v>
          </cell>
          <cell r="G1106" t="str">
            <v>0</v>
          </cell>
          <cell r="H1106" t="str">
            <v>0</v>
          </cell>
        </row>
        <row r="1107">
          <cell r="D1107" t="str">
            <v>0</v>
          </cell>
          <cell r="E1107" t="str">
            <v>0</v>
          </cell>
          <cell r="G1107" t="str">
            <v>0</v>
          </cell>
          <cell r="H1107" t="str">
            <v>0</v>
          </cell>
        </row>
        <row r="1108">
          <cell r="D1108" t="str">
            <v>0</v>
          </cell>
          <cell r="E1108" t="str">
            <v>0</v>
          </cell>
          <cell r="G1108" t="str">
            <v>0</v>
          </cell>
          <cell r="H1108" t="str">
            <v>0</v>
          </cell>
        </row>
        <row r="1109">
          <cell r="D1109" t="str">
            <v>0</v>
          </cell>
          <cell r="E1109" t="str">
            <v>0</v>
          </cell>
          <cell r="G1109" t="str">
            <v>0</v>
          </cell>
          <cell r="H1109" t="str">
            <v>0</v>
          </cell>
        </row>
        <row r="1110">
          <cell r="D1110" t="str">
            <v>0</v>
          </cell>
          <cell r="E1110" t="str">
            <v>0</v>
          </cell>
          <cell r="G1110" t="str">
            <v>0</v>
          </cell>
          <cell r="H1110" t="str">
            <v>0</v>
          </cell>
        </row>
        <row r="1111">
          <cell r="D1111" t="str">
            <v>0</v>
          </cell>
          <cell r="E1111" t="str">
            <v>0</v>
          </cell>
          <cell r="G1111" t="str">
            <v>0</v>
          </cell>
          <cell r="H1111" t="str">
            <v>0</v>
          </cell>
        </row>
        <row r="1112">
          <cell r="D1112" t="str">
            <v>0</v>
          </cell>
          <cell r="E1112" t="str">
            <v>0</v>
          </cell>
          <cell r="G1112" t="str">
            <v>0</v>
          </cell>
          <cell r="H1112" t="str">
            <v>0</v>
          </cell>
        </row>
        <row r="1113">
          <cell r="D1113" t="str">
            <v>0</v>
          </cell>
          <cell r="E1113" t="str">
            <v>0</v>
          </cell>
          <cell r="G1113" t="str">
            <v>0</v>
          </cell>
          <cell r="H1113" t="str">
            <v>0</v>
          </cell>
        </row>
        <row r="1114">
          <cell r="D1114" t="str">
            <v>0</v>
          </cell>
          <cell r="E1114" t="str">
            <v>0</v>
          </cell>
          <cell r="G1114" t="str">
            <v>0</v>
          </cell>
          <cell r="H1114" t="str">
            <v>0</v>
          </cell>
        </row>
        <row r="1115">
          <cell r="D1115" t="str">
            <v>0</v>
          </cell>
          <cell r="E1115" t="str">
            <v>0</v>
          </cell>
          <cell r="G1115" t="str">
            <v>0</v>
          </cell>
          <cell r="H1115" t="str">
            <v>0</v>
          </cell>
        </row>
        <row r="1116">
          <cell r="D1116" t="str">
            <v>0</v>
          </cell>
          <cell r="E1116" t="str">
            <v>0</v>
          </cell>
          <cell r="G1116" t="str">
            <v>0</v>
          </cell>
          <cell r="H1116" t="str">
            <v>0</v>
          </cell>
        </row>
        <row r="1117">
          <cell r="D1117" t="str">
            <v>0</v>
          </cell>
          <cell r="E1117" t="str">
            <v>0</v>
          </cell>
          <cell r="G1117" t="str">
            <v>0</v>
          </cell>
          <cell r="H1117" t="str">
            <v>0</v>
          </cell>
        </row>
        <row r="1118">
          <cell r="D1118" t="str">
            <v>0</v>
          </cell>
          <cell r="E1118" t="str">
            <v>0</v>
          </cell>
          <cell r="G1118" t="str">
            <v>0</v>
          </cell>
          <cell r="H1118" t="str">
            <v>0</v>
          </cell>
        </row>
        <row r="1119">
          <cell r="D1119" t="str">
            <v>0</v>
          </cell>
          <cell r="E1119" t="str">
            <v>0</v>
          </cell>
          <cell r="G1119" t="str">
            <v>0</v>
          </cell>
          <cell r="H1119" t="str">
            <v>0</v>
          </cell>
        </row>
        <row r="1120">
          <cell r="D1120" t="str">
            <v>0</v>
          </cell>
          <cell r="E1120" t="str">
            <v>0</v>
          </cell>
          <cell r="G1120" t="str">
            <v>0</v>
          </cell>
          <cell r="H1120" t="str">
            <v>0</v>
          </cell>
        </row>
        <row r="1121">
          <cell r="D1121" t="str">
            <v>0</v>
          </cell>
          <cell r="E1121" t="str">
            <v>0</v>
          </cell>
          <cell r="G1121" t="str">
            <v>0</v>
          </cell>
          <cell r="H1121" t="str">
            <v>0</v>
          </cell>
        </row>
        <row r="1122">
          <cell r="D1122" t="str">
            <v>0</v>
          </cell>
          <cell r="E1122" t="str">
            <v>0</v>
          </cell>
          <cell r="G1122" t="str">
            <v>0</v>
          </cell>
          <cell r="H1122" t="str">
            <v>0</v>
          </cell>
        </row>
        <row r="1123">
          <cell r="D1123" t="str">
            <v>0</v>
          </cell>
          <cell r="E1123" t="str">
            <v>0</v>
          </cell>
          <cell r="G1123" t="str">
            <v>0</v>
          </cell>
          <cell r="H1123" t="str">
            <v>0</v>
          </cell>
        </row>
        <row r="1124">
          <cell r="D1124" t="str">
            <v>0</v>
          </cell>
          <cell r="E1124" t="str">
            <v>0</v>
          </cell>
          <cell r="G1124" t="str">
            <v>0</v>
          </cell>
          <cell r="H1124" t="str">
            <v>0</v>
          </cell>
        </row>
        <row r="1125">
          <cell r="D1125" t="str">
            <v>0</v>
          </cell>
          <cell r="E1125" t="str">
            <v>0</v>
          </cell>
          <cell r="G1125" t="str">
            <v>0</v>
          </cell>
          <cell r="H1125" t="str">
            <v>0</v>
          </cell>
        </row>
        <row r="1126">
          <cell r="D1126" t="str">
            <v>0</v>
          </cell>
          <cell r="E1126" t="str">
            <v>0</v>
          </cell>
          <cell r="G1126" t="str">
            <v>0</v>
          </cell>
          <cell r="H1126" t="str">
            <v>0</v>
          </cell>
        </row>
        <row r="1127">
          <cell r="D1127" t="str">
            <v>0</v>
          </cell>
          <cell r="E1127" t="str">
            <v>0</v>
          </cell>
          <cell r="G1127" t="str">
            <v>0</v>
          </cell>
          <cell r="H1127" t="str">
            <v>0</v>
          </cell>
        </row>
        <row r="1128">
          <cell r="D1128" t="str">
            <v>0</v>
          </cell>
          <cell r="E1128" t="str">
            <v>0</v>
          </cell>
          <cell r="G1128" t="str">
            <v>0</v>
          </cell>
          <cell r="H1128" t="str">
            <v>0</v>
          </cell>
        </row>
        <row r="1129">
          <cell r="D1129" t="str">
            <v>0</v>
          </cell>
          <cell r="E1129" t="str">
            <v>0</v>
          </cell>
          <cell r="G1129" t="str">
            <v>0</v>
          </cell>
          <cell r="H1129" t="str">
            <v>0</v>
          </cell>
        </row>
        <row r="1130">
          <cell r="D1130" t="str">
            <v>0</v>
          </cell>
          <cell r="E1130" t="str">
            <v>0</v>
          </cell>
          <cell r="G1130" t="str">
            <v>0</v>
          </cell>
          <cell r="H1130" t="str">
            <v>0</v>
          </cell>
        </row>
        <row r="1131">
          <cell r="D1131" t="str">
            <v>0</v>
          </cell>
          <cell r="E1131" t="str">
            <v>0</v>
          </cell>
          <cell r="G1131" t="str">
            <v>0</v>
          </cell>
          <cell r="H1131" t="str">
            <v>0</v>
          </cell>
        </row>
        <row r="1132">
          <cell r="D1132" t="str">
            <v>0</v>
          </cell>
          <cell r="E1132" t="str">
            <v>0</v>
          </cell>
          <cell r="G1132" t="str">
            <v>0</v>
          </cell>
          <cell r="H1132" t="str">
            <v>0</v>
          </cell>
        </row>
        <row r="1133">
          <cell r="D1133" t="str">
            <v>0</v>
          </cell>
          <cell r="E1133" t="str">
            <v>0</v>
          </cell>
          <cell r="G1133" t="str">
            <v>0</v>
          </cell>
          <cell r="H1133" t="str">
            <v>0</v>
          </cell>
        </row>
        <row r="1134">
          <cell r="D1134" t="str">
            <v>0</v>
          </cell>
          <cell r="E1134" t="str">
            <v>0</v>
          </cell>
          <cell r="G1134" t="str">
            <v>0</v>
          </cell>
          <cell r="H1134" t="str">
            <v>0</v>
          </cell>
        </row>
        <row r="1135">
          <cell r="D1135" t="str">
            <v>0</v>
          </cell>
          <cell r="E1135" t="str">
            <v>0</v>
          </cell>
          <cell r="G1135" t="str">
            <v>0</v>
          </cell>
          <cell r="H1135" t="str">
            <v>0</v>
          </cell>
        </row>
        <row r="1136">
          <cell r="D1136" t="str">
            <v>0</v>
          </cell>
          <cell r="E1136" t="str">
            <v>0</v>
          </cell>
          <cell r="G1136" t="str">
            <v>0</v>
          </cell>
          <cell r="H1136" t="str">
            <v>0</v>
          </cell>
        </row>
        <row r="1137">
          <cell r="D1137" t="str">
            <v>0</v>
          </cell>
          <cell r="E1137" t="str">
            <v>0</v>
          </cell>
          <cell r="G1137" t="str">
            <v>0</v>
          </cell>
          <cell r="H1137" t="str">
            <v>0</v>
          </cell>
        </row>
        <row r="1138">
          <cell r="D1138" t="str">
            <v>0</v>
          </cell>
          <cell r="E1138" t="str">
            <v>0</v>
          </cell>
          <cell r="G1138" t="str">
            <v>0</v>
          </cell>
          <cell r="H1138" t="str">
            <v>0</v>
          </cell>
        </row>
        <row r="1139">
          <cell r="D1139" t="str">
            <v>0</v>
          </cell>
          <cell r="E1139" t="str">
            <v>0</v>
          </cell>
          <cell r="G1139" t="str">
            <v>0</v>
          </cell>
          <cell r="H1139" t="str">
            <v>0</v>
          </cell>
        </row>
        <row r="1140">
          <cell r="D1140" t="str">
            <v>0</v>
          </cell>
          <cell r="E1140" t="str">
            <v>0</v>
          </cell>
          <cell r="G1140" t="str">
            <v>0</v>
          </cell>
          <cell r="H1140" t="str">
            <v>0</v>
          </cell>
        </row>
        <row r="1141">
          <cell r="D1141" t="str">
            <v>0</v>
          </cell>
          <cell r="E1141" t="str">
            <v>0</v>
          </cell>
          <cell r="G1141" t="str">
            <v>0</v>
          </cell>
          <cell r="H1141" t="str">
            <v>0</v>
          </cell>
        </row>
        <row r="1142">
          <cell r="D1142" t="str">
            <v>0</v>
          </cell>
          <cell r="E1142" t="str">
            <v>0</v>
          </cell>
          <cell r="G1142" t="str">
            <v>0</v>
          </cell>
          <cell r="H1142" t="str">
            <v>0</v>
          </cell>
        </row>
        <row r="1143">
          <cell r="D1143" t="str">
            <v>0</v>
          </cell>
          <cell r="E1143" t="str">
            <v>0</v>
          </cell>
          <cell r="G1143" t="str">
            <v>0</v>
          </cell>
          <cell r="H1143" t="str">
            <v>0</v>
          </cell>
        </row>
        <row r="1144">
          <cell r="D1144" t="str">
            <v>0</v>
          </cell>
          <cell r="E1144" t="str">
            <v>0</v>
          </cell>
          <cell r="G1144" t="str">
            <v>0</v>
          </cell>
          <cell r="H1144" t="str">
            <v>0</v>
          </cell>
        </row>
        <row r="1145">
          <cell r="D1145" t="str">
            <v>0</v>
          </cell>
          <cell r="E1145" t="str">
            <v>0</v>
          </cell>
          <cell r="G1145" t="str">
            <v>0</v>
          </cell>
          <cell r="H1145" t="str">
            <v>0</v>
          </cell>
        </row>
        <row r="1146">
          <cell r="D1146" t="str">
            <v>0</v>
          </cell>
          <cell r="E1146" t="str">
            <v>0</v>
          </cell>
          <cell r="G1146" t="str">
            <v>0</v>
          </cell>
          <cell r="H1146" t="str">
            <v>0</v>
          </cell>
        </row>
        <row r="1147">
          <cell r="D1147" t="str">
            <v>0</v>
          </cell>
          <cell r="E1147" t="str">
            <v>0</v>
          </cell>
          <cell r="G1147" t="str">
            <v>0</v>
          </cell>
          <cell r="H1147" t="str">
            <v>0</v>
          </cell>
        </row>
        <row r="1148">
          <cell r="D1148" t="str">
            <v>0</v>
          </cell>
          <cell r="E1148" t="str">
            <v>0</v>
          </cell>
          <cell r="G1148" t="str">
            <v>0</v>
          </cell>
          <cell r="H1148" t="str">
            <v>0</v>
          </cell>
        </row>
        <row r="1149">
          <cell r="D1149" t="str">
            <v>0</v>
          </cell>
          <cell r="E1149" t="str">
            <v>0</v>
          </cell>
          <cell r="G1149" t="str">
            <v>0</v>
          </cell>
          <cell r="H1149" t="str">
            <v>0</v>
          </cell>
        </row>
        <row r="1150">
          <cell r="D1150" t="str">
            <v>0</v>
          </cell>
          <cell r="E1150" t="str">
            <v>0</v>
          </cell>
          <cell r="G1150" t="str">
            <v>0</v>
          </cell>
          <cell r="H1150" t="str">
            <v>0</v>
          </cell>
        </row>
        <row r="1151">
          <cell r="D1151" t="str">
            <v>0</v>
          </cell>
          <cell r="E1151" t="str">
            <v>0</v>
          </cell>
          <cell r="G1151" t="str">
            <v>0</v>
          </cell>
          <cell r="H1151" t="str">
            <v>0</v>
          </cell>
        </row>
        <row r="1152">
          <cell r="D1152" t="str">
            <v>0</v>
          </cell>
          <cell r="E1152" t="str">
            <v>0</v>
          </cell>
          <cell r="G1152" t="str">
            <v>0</v>
          </cell>
          <cell r="H1152" t="str">
            <v>0</v>
          </cell>
        </row>
        <row r="1153">
          <cell r="D1153" t="str">
            <v>0</v>
          </cell>
          <cell r="E1153" t="str">
            <v>0</v>
          </cell>
          <cell r="G1153" t="str">
            <v>0</v>
          </cell>
          <cell r="H1153" t="str">
            <v>0</v>
          </cell>
        </row>
        <row r="1154">
          <cell r="D1154" t="str">
            <v>0</v>
          </cell>
          <cell r="E1154" t="str">
            <v>0</v>
          </cell>
          <cell r="G1154" t="str">
            <v>0</v>
          </cell>
          <cell r="H1154" t="str">
            <v>0</v>
          </cell>
        </row>
        <row r="1155">
          <cell r="D1155" t="str">
            <v>0</v>
          </cell>
          <cell r="E1155" t="str">
            <v>0</v>
          </cell>
          <cell r="G1155" t="str">
            <v>0</v>
          </cell>
          <cell r="H1155" t="str">
            <v>0</v>
          </cell>
        </row>
        <row r="1156">
          <cell r="D1156" t="str">
            <v>0</v>
          </cell>
          <cell r="E1156" t="str">
            <v>0</v>
          </cell>
          <cell r="G1156" t="str">
            <v>0</v>
          </cell>
          <cell r="H1156" t="str">
            <v>0</v>
          </cell>
        </row>
        <row r="1157">
          <cell r="D1157" t="str">
            <v>0</v>
          </cell>
          <cell r="E1157" t="str">
            <v>0</v>
          </cell>
          <cell r="G1157" t="str">
            <v>0</v>
          </cell>
          <cell r="H1157" t="str">
            <v>0</v>
          </cell>
        </row>
        <row r="1158">
          <cell r="D1158" t="str">
            <v>0</v>
          </cell>
          <cell r="E1158" t="str">
            <v>0</v>
          </cell>
          <cell r="G1158" t="str">
            <v>0</v>
          </cell>
          <cell r="H1158" t="str">
            <v>0</v>
          </cell>
        </row>
        <row r="1159">
          <cell r="D1159" t="str">
            <v>0</v>
          </cell>
          <cell r="E1159" t="str">
            <v>0</v>
          </cell>
          <cell r="G1159" t="str">
            <v>0</v>
          </cell>
          <cell r="H1159" t="str">
            <v>0</v>
          </cell>
        </row>
        <row r="1160">
          <cell r="D1160" t="str">
            <v>0</v>
          </cell>
          <cell r="E1160" t="str">
            <v>0</v>
          </cell>
          <cell r="G1160" t="str">
            <v>0</v>
          </cell>
          <cell r="H1160" t="str">
            <v>0</v>
          </cell>
        </row>
        <row r="1161">
          <cell r="D1161" t="str">
            <v>0</v>
          </cell>
          <cell r="E1161" t="str">
            <v>0</v>
          </cell>
          <cell r="G1161" t="str">
            <v>0</v>
          </cell>
          <cell r="H1161" t="str">
            <v>0</v>
          </cell>
        </row>
        <row r="1162">
          <cell r="D1162" t="str">
            <v>0</v>
          </cell>
          <cell r="E1162" t="str">
            <v>0</v>
          </cell>
          <cell r="G1162" t="str">
            <v>0</v>
          </cell>
          <cell r="H1162" t="str">
            <v>0</v>
          </cell>
        </row>
        <row r="1163">
          <cell r="D1163" t="str">
            <v>0</v>
          </cell>
          <cell r="E1163" t="str">
            <v>0</v>
          </cell>
          <cell r="G1163" t="str">
            <v>0</v>
          </cell>
          <cell r="H1163" t="str">
            <v>0</v>
          </cell>
        </row>
        <row r="1164">
          <cell r="D1164" t="str">
            <v>0</v>
          </cell>
          <cell r="E1164" t="str">
            <v>0</v>
          </cell>
          <cell r="G1164" t="str">
            <v>0</v>
          </cell>
          <cell r="H1164" t="str">
            <v>0</v>
          </cell>
        </row>
        <row r="1165">
          <cell r="D1165" t="str">
            <v>0</v>
          </cell>
          <cell r="E1165" t="str">
            <v>0</v>
          </cell>
          <cell r="G1165" t="str">
            <v>0</v>
          </cell>
          <cell r="H1165" t="str">
            <v>0</v>
          </cell>
        </row>
        <row r="1166">
          <cell r="D1166" t="str">
            <v>0</v>
          </cell>
          <cell r="E1166" t="str">
            <v>0</v>
          </cell>
          <cell r="G1166" t="str">
            <v>0</v>
          </cell>
          <cell r="H1166" t="str">
            <v>0</v>
          </cell>
        </row>
        <row r="1167">
          <cell r="D1167" t="str">
            <v>0</v>
          </cell>
          <cell r="E1167" t="str">
            <v>0</v>
          </cell>
          <cell r="G1167" t="str">
            <v>0</v>
          </cell>
          <cell r="H1167" t="str">
            <v>0</v>
          </cell>
        </row>
        <row r="1168">
          <cell r="D1168" t="str">
            <v>0</v>
          </cell>
          <cell r="E1168" t="str">
            <v>0</v>
          </cell>
          <cell r="G1168" t="str">
            <v>0</v>
          </cell>
          <cell r="H1168" t="str">
            <v>0</v>
          </cell>
        </row>
        <row r="1169">
          <cell r="D1169" t="str">
            <v>0</v>
          </cell>
          <cell r="E1169" t="str">
            <v>0</v>
          </cell>
          <cell r="G1169" t="str">
            <v>0</v>
          </cell>
          <cell r="H1169" t="str">
            <v>0</v>
          </cell>
        </row>
        <row r="1170">
          <cell r="D1170" t="str">
            <v>0</v>
          </cell>
          <cell r="E1170" t="str">
            <v>0</v>
          </cell>
          <cell r="G1170" t="str">
            <v>0</v>
          </cell>
          <cell r="H1170" t="str">
            <v>0</v>
          </cell>
        </row>
        <row r="1171">
          <cell r="D1171" t="str">
            <v>0</v>
          </cell>
          <cell r="E1171" t="str">
            <v>0</v>
          </cell>
          <cell r="G1171" t="str">
            <v>0</v>
          </cell>
          <cell r="H1171" t="str">
            <v>0</v>
          </cell>
        </row>
        <row r="1172">
          <cell r="D1172" t="str">
            <v>0</v>
          </cell>
          <cell r="E1172" t="str">
            <v>0</v>
          </cell>
          <cell r="G1172" t="str">
            <v>0</v>
          </cell>
          <cell r="H1172" t="str">
            <v>0</v>
          </cell>
        </row>
        <row r="1173">
          <cell r="D1173" t="str">
            <v>0</v>
          </cell>
          <cell r="E1173" t="str">
            <v>0</v>
          </cell>
          <cell r="G1173" t="str">
            <v>0</v>
          </cell>
          <cell r="H1173" t="str">
            <v>0</v>
          </cell>
        </row>
        <row r="1174">
          <cell r="D1174" t="str">
            <v>0</v>
          </cell>
          <cell r="E1174" t="str">
            <v>0</v>
          </cell>
          <cell r="G1174" t="str">
            <v>0</v>
          </cell>
          <cell r="H1174" t="str">
            <v>0</v>
          </cell>
        </row>
        <row r="1175">
          <cell r="D1175" t="str">
            <v>0</v>
          </cell>
          <cell r="E1175" t="str">
            <v>0</v>
          </cell>
          <cell r="G1175" t="str">
            <v>0</v>
          </cell>
          <cell r="H1175" t="str">
            <v>0</v>
          </cell>
        </row>
        <row r="1176">
          <cell r="D1176" t="str">
            <v>0</v>
          </cell>
          <cell r="E1176" t="str">
            <v>0</v>
          </cell>
          <cell r="G1176" t="str">
            <v>0</v>
          </cell>
          <cell r="H1176" t="str">
            <v>0</v>
          </cell>
        </row>
        <row r="1177">
          <cell r="D1177" t="str">
            <v>0</v>
          </cell>
          <cell r="E1177" t="str">
            <v>0</v>
          </cell>
          <cell r="G1177" t="str">
            <v>0</v>
          </cell>
          <cell r="H1177" t="str">
            <v>0</v>
          </cell>
        </row>
        <row r="1178">
          <cell r="D1178" t="str">
            <v>0</v>
          </cell>
          <cell r="E1178" t="str">
            <v>0</v>
          </cell>
          <cell r="G1178" t="str">
            <v>0</v>
          </cell>
          <cell r="H1178" t="str">
            <v>0</v>
          </cell>
        </row>
        <row r="1179">
          <cell r="D1179" t="str">
            <v>0</v>
          </cell>
          <cell r="E1179" t="str">
            <v>0</v>
          </cell>
          <cell r="G1179" t="str">
            <v>0</v>
          </cell>
          <cell r="H1179" t="str">
            <v>0</v>
          </cell>
        </row>
        <row r="1180">
          <cell r="D1180" t="str">
            <v>0</v>
          </cell>
          <cell r="E1180" t="str">
            <v>0</v>
          </cell>
          <cell r="G1180" t="str">
            <v>0</v>
          </cell>
          <cell r="H1180" t="str">
            <v>0</v>
          </cell>
        </row>
        <row r="1181">
          <cell r="D1181" t="str">
            <v>0</v>
          </cell>
          <cell r="E1181" t="str">
            <v>0</v>
          </cell>
          <cell r="G1181" t="str">
            <v>0</v>
          </cell>
          <cell r="H1181" t="str">
            <v>0</v>
          </cell>
        </row>
        <row r="1182">
          <cell r="D1182" t="str">
            <v>0</v>
          </cell>
          <cell r="E1182" t="str">
            <v>0</v>
          </cell>
          <cell r="G1182" t="str">
            <v>0</v>
          </cell>
          <cell r="H1182" t="str">
            <v>0</v>
          </cell>
        </row>
        <row r="1183">
          <cell r="D1183" t="str">
            <v>0</v>
          </cell>
          <cell r="E1183" t="str">
            <v>0</v>
          </cell>
          <cell r="G1183" t="str">
            <v>0</v>
          </cell>
          <cell r="H1183" t="str">
            <v>0</v>
          </cell>
        </row>
        <row r="1184">
          <cell r="D1184" t="str">
            <v>0</v>
          </cell>
          <cell r="E1184" t="str">
            <v>0</v>
          </cell>
          <cell r="G1184" t="str">
            <v>0</v>
          </cell>
          <cell r="H1184" t="str">
            <v>0</v>
          </cell>
        </row>
        <row r="1185">
          <cell r="D1185" t="str">
            <v>0</v>
          </cell>
          <cell r="E1185" t="str">
            <v>0</v>
          </cell>
          <cell r="G1185" t="str">
            <v>0</v>
          </cell>
          <cell r="H1185" t="str">
            <v>0</v>
          </cell>
        </row>
        <row r="1186">
          <cell r="D1186" t="str">
            <v>0</v>
          </cell>
          <cell r="E1186" t="str">
            <v>0</v>
          </cell>
          <cell r="G1186" t="str">
            <v>0</v>
          </cell>
          <cell r="H1186" t="str">
            <v>0</v>
          </cell>
        </row>
        <row r="1187">
          <cell r="D1187" t="str">
            <v>0</v>
          </cell>
          <cell r="E1187" t="str">
            <v>0</v>
          </cell>
          <cell r="G1187" t="str">
            <v>0</v>
          </cell>
          <cell r="H1187" t="str">
            <v>0</v>
          </cell>
        </row>
        <row r="1188">
          <cell r="D1188" t="str">
            <v>0</v>
          </cell>
          <cell r="E1188" t="str">
            <v>0</v>
          </cell>
          <cell r="G1188" t="str">
            <v>0</v>
          </cell>
          <cell r="H1188" t="str">
            <v>0</v>
          </cell>
        </row>
        <row r="1189">
          <cell r="D1189" t="str">
            <v>0</v>
          </cell>
          <cell r="E1189" t="str">
            <v>0</v>
          </cell>
          <cell r="G1189" t="str">
            <v>0</v>
          </cell>
          <cell r="H1189" t="str">
            <v>0</v>
          </cell>
        </row>
        <row r="1190">
          <cell r="D1190" t="str">
            <v>0</v>
          </cell>
          <cell r="E1190" t="str">
            <v>0</v>
          </cell>
          <cell r="G1190" t="str">
            <v>0</v>
          </cell>
          <cell r="H1190" t="str">
            <v>0</v>
          </cell>
        </row>
        <row r="1191">
          <cell r="D1191" t="str">
            <v>0</v>
          </cell>
          <cell r="E1191" t="str">
            <v>0</v>
          </cell>
          <cell r="G1191" t="str">
            <v>0</v>
          </cell>
          <cell r="H1191" t="str">
            <v>0</v>
          </cell>
        </row>
        <row r="1192">
          <cell r="D1192" t="str">
            <v>0</v>
          </cell>
          <cell r="E1192" t="str">
            <v>0</v>
          </cell>
          <cell r="G1192" t="str">
            <v>0</v>
          </cell>
          <cell r="H1192" t="str">
            <v>0</v>
          </cell>
        </row>
        <row r="1193">
          <cell r="D1193" t="str">
            <v>0</v>
          </cell>
          <cell r="E1193" t="str">
            <v>0</v>
          </cell>
          <cell r="G1193" t="str">
            <v>0</v>
          </cell>
          <cell r="H1193" t="str">
            <v>0</v>
          </cell>
        </row>
        <row r="1194">
          <cell r="D1194" t="str">
            <v>0</v>
          </cell>
          <cell r="E1194" t="str">
            <v>0</v>
          </cell>
          <cell r="G1194" t="str">
            <v>0</v>
          </cell>
          <cell r="H1194" t="str">
            <v>0</v>
          </cell>
        </row>
        <row r="1195">
          <cell r="D1195" t="str">
            <v>0</v>
          </cell>
          <cell r="E1195" t="str">
            <v>0</v>
          </cell>
          <cell r="G1195" t="str">
            <v>0</v>
          </cell>
          <cell r="H1195" t="str">
            <v>0</v>
          </cell>
        </row>
        <row r="1196">
          <cell r="D1196" t="str">
            <v>0</v>
          </cell>
          <cell r="E1196" t="str">
            <v>0</v>
          </cell>
          <cell r="G1196" t="str">
            <v>0</v>
          </cell>
          <cell r="H1196" t="str">
            <v>0</v>
          </cell>
        </row>
        <row r="1197">
          <cell r="D1197" t="str">
            <v>0</v>
          </cell>
          <cell r="E1197" t="str">
            <v>0</v>
          </cell>
          <cell r="G1197" t="str">
            <v>0</v>
          </cell>
          <cell r="H1197" t="str">
            <v>0</v>
          </cell>
        </row>
        <row r="1198">
          <cell r="D1198" t="str">
            <v>0</v>
          </cell>
          <cell r="E1198" t="str">
            <v>0</v>
          </cell>
          <cell r="G1198" t="str">
            <v>0</v>
          </cell>
          <cell r="H1198" t="str">
            <v>0</v>
          </cell>
        </row>
        <row r="1199">
          <cell r="D1199" t="str">
            <v>0</v>
          </cell>
          <cell r="E1199" t="str">
            <v>0</v>
          </cell>
          <cell r="G1199" t="str">
            <v>0</v>
          </cell>
          <cell r="H1199" t="str">
            <v>0</v>
          </cell>
        </row>
        <row r="1200">
          <cell r="D1200" t="str">
            <v>0</v>
          </cell>
          <cell r="E1200" t="str">
            <v>0</v>
          </cell>
          <cell r="G1200" t="str">
            <v>0</v>
          </cell>
          <cell r="H1200" t="str">
            <v>0</v>
          </cell>
        </row>
        <row r="1201">
          <cell r="D1201" t="str">
            <v>0</v>
          </cell>
          <cell r="E1201" t="str">
            <v>0</v>
          </cell>
          <cell r="G1201" t="str">
            <v>0</v>
          </cell>
          <cell r="H1201" t="str">
            <v>0</v>
          </cell>
        </row>
        <row r="1202">
          <cell r="D1202" t="str">
            <v>0</v>
          </cell>
          <cell r="E1202" t="str">
            <v>0</v>
          </cell>
          <cell r="G1202" t="str">
            <v>0</v>
          </cell>
          <cell r="H1202" t="str">
            <v>0</v>
          </cell>
        </row>
        <row r="1203">
          <cell r="D1203" t="str">
            <v>0</v>
          </cell>
          <cell r="E1203" t="str">
            <v>0</v>
          </cell>
          <cell r="G1203" t="str">
            <v>0</v>
          </cell>
          <cell r="H1203" t="str">
            <v>0</v>
          </cell>
        </row>
        <row r="1204">
          <cell r="D1204" t="str">
            <v>0</v>
          </cell>
          <cell r="E1204" t="str">
            <v>0</v>
          </cell>
          <cell r="G1204" t="str">
            <v>0</v>
          </cell>
          <cell r="H1204" t="str">
            <v>0</v>
          </cell>
        </row>
        <row r="1205">
          <cell r="D1205" t="str">
            <v>0</v>
          </cell>
          <cell r="E1205" t="str">
            <v>0</v>
          </cell>
          <cell r="G1205" t="str">
            <v>0</v>
          </cell>
          <cell r="H1205" t="str">
            <v>0</v>
          </cell>
        </row>
        <row r="1206">
          <cell r="D1206" t="str">
            <v>0</v>
          </cell>
          <cell r="E1206" t="str">
            <v>0</v>
          </cell>
          <cell r="G1206" t="str">
            <v>0</v>
          </cell>
          <cell r="H1206" t="str">
            <v>0</v>
          </cell>
        </row>
        <row r="1207">
          <cell r="D1207" t="str">
            <v>0</v>
          </cell>
          <cell r="E1207" t="str">
            <v>0</v>
          </cell>
          <cell r="G1207" t="str">
            <v>0</v>
          </cell>
          <cell r="H1207" t="str">
            <v>0</v>
          </cell>
        </row>
        <row r="1208">
          <cell r="D1208" t="str">
            <v>0</v>
          </cell>
          <cell r="E1208" t="str">
            <v>0</v>
          </cell>
          <cell r="G1208" t="str">
            <v>0</v>
          </cell>
          <cell r="H1208" t="str">
            <v>0</v>
          </cell>
        </row>
        <row r="1209">
          <cell r="D1209" t="str">
            <v>08</v>
          </cell>
          <cell r="E1209" t="str">
            <v>624</v>
          </cell>
          <cell r="G1209">
            <v>276.63</v>
          </cell>
          <cell r="H1209">
            <v>3415176</v>
          </cell>
        </row>
        <row r="1210">
          <cell r="D1210" t="str">
            <v>0</v>
          </cell>
          <cell r="E1210" t="str">
            <v>0</v>
          </cell>
          <cell r="G1210" t="str">
            <v>0</v>
          </cell>
          <cell r="H1210" t="str">
            <v>0</v>
          </cell>
        </row>
        <row r="1211">
          <cell r="D1211" t="str">
            <v>0</v>
          </cell>
          <cell r="E1211" t="str">
            <v>0</v>
          </cell>
          <cell r="G1211" t="str">
            <v>0</v>
          </cell>
          <cell r="H1211" t="str">
            <v>0</v>
          </cell>
        </row>
        <row r="1212">
          <cell r="D1212" t="str">
            <v>02</v>
          </cell>
          <cell r="E1212" t="str">
            <v>612</v>
          </cell>
          <cell r="G1212">
            <v>29.77</v>
          </cell>
          <cell r="H1212">
            <v>5872</v>
          </cell>
        </row>
        <row r="1213">
          <cell r="D1213" t="str">
            <v>0</v>
          </cell>
          <cell r="E1213" t="str">
            <v>0</v>
          </cell>
          <cell r="G1213" t="str">
            <v>0</v>
          </cell>
          <cell r="H1213" t="str">
            <v>0</v>
          </cell>
        </row>
        <row r="1214">
          <cell r="D1214" t="str">
            <v>0</v>
          </cell>
          <cell r="E1214" t="str">
            <v>0</v>
          </cell>
          <cell r="G1214" t="str">
            <v>0</v>
          </cell>
          <cell r="H1214" t="str">
            <v>0</v>
          </cell>
        </row>
        <row r="1215">
          <cell r="D1215" t="str">
            <v>0</v>
          </cell>
          <cell r="E1215" t="str">
            <v>0</v>
          </cell>
          <cell r="G1215" t="str">
            <v>0</v>
          </cell>
          <cell r="H1215" t="str">
            <v>0</v>
          </cell>
        </row>
        <row r="1216">
          <cell r="D1216" t="str">
            <v>07</v>
          </cell>
          <cell r="E1216" t="str">
            <v>624</v>
          </cell>
          <cell r="G1216">
            <v>189.38</v>
          </cell>
          <cell r="H1216">
            <v>2337894</v>
          </cell>
        </row>
        <row r="1217">
          <cell r="D1217" t="str">
            <v>0</v>
          </cell>
          <cell r="E1217" t="str">
            <v>0</v>
          </cell>
          <cell r="G1217" t="str">
            <v>0</v>
          </cell>
          <cell r="H1217" t="str">
            <v>0</v>
          </cell>
        </row>
        <row r="1218">
          <cell r="D1218" t="str">
            <v>0</v>
          </cell>
          <cell r="E1218" t="str">
            <v>0</v>
          </cell>
          <cell r="G1218" t="str">
            <v>0</v>
          </cell>
          <cell r="H1218" t="str">
            <v>0</v>
          </cell>
        </row>
        <row r="1219">
          <cell r="D1219" t="str">
            <v>0</v>
          </cell>
          <cell r="E1219" t="str">
            <v>0</v>
          </cell>
          <cell r="G1219" t="str">
            <v>0</v>
          </cell>
          <cell r="H1219" t="str">
            <v>0</v>
          </cell>
        </row>
        <row r="1220">
          <cell r="D1220" t="str">
            <v>0</v>
          </cell>
          <cell r="E1220" t="str">
            <v>0</v>
          </cell>
          <cell r="G1220" t="str">
            <v>0</v>
          </cell>
          <cell r="H1220" t="str">
            <v>0</v>
          </cell>
        </row>
        <row r="1221">
          <cell r="D1221" t="str">
            <v>0</v>
          </cell>
          <cell r="E1221" t="str">
            <v>0</v>
          </cell>
          <cell r="G1221" t="str">
            <v>0</v>
          </cell>
          <cell r="H1221" t="str">
            <v>0</v>
          </cell>
        </row>
        <row r="1222">
          <cell r="D1222" t="str">
            <v>0</v>
          </cell>
          <cell r="E1222" t="str">
            <v>0</v>
          </cell>
          <cell r="G1222" t="str">
            <v>0</v>
          </cell>
          <cell r="H1222" t="str">
            <v>0</v>
          </cell>
        </row>
        <row r="1223">
          <cell r="D1223" t="str">
            <v>0</v>
          </cell>
          <cell r="E1223" t="str">
            <v>0</v>
          </cell>
          <cell r="G1223" t="str">
            <v>0</v>
          </cell>
          <cell r="H1223" t="str">
            <v>0</v>
          </cell>
        </row>
        <row r="1224">
          <cell r="D1224" t="str">
            <v>0</v>
          </cell>
          <cell r="E1224" t="str">
            <v>0</v>
          </cell>
          <cell r="G1224" t="str">
            <v>0</v>
          </cell>
          <cell r="H1224" t="str">
            <v>0</v>
          </cell>
        </row>
        <row r="1225">
          <cell r="D1225" t="str">
            <v>0</v>
          </cell>
          <cell r="E1225" t="str">
            <v>0</v>
          </cell>
          <cell r="G1225" t="str">
            <v>0</v>
          </cell>
          <cell r="H1225" t="str">
            <v>0</v>
          </cell>
        </row>
        <row r="1226">
          <cell r="D1226" t="str">
            <v>08</v>
          </cell>
          <cell r="E1226" t="str">
            <v>624</v>
          </cell>
          <cell r="G1226">
            <v>44.35</v>
          </cell>
          <cell r="H1226">
            <v>547520</v>
          </cell>
        </row>
        <row r="1227">
          <cell r="D1227" t="str">
            <v>0</v>
          </cell>
          <cell r="E1227" t="str">
            <v>0</v>
          </cell>
          <cell r="G1227" t="str">
            <v>0</v>
          </cell>
          <cell r="H1227" t="str">
            <v>0</v>
          </cell>
        </row>
        <row r="1228">
          <cell r="D1228" t="str">
            <v>0</v>
          </cell>
          <cell r="E1228" t="str">
            <v>0</v>
          </cell>
          <cell r="G1228" t="str">
            <v>0</v>
          </cell>
          <cell r="H1228" t="str">
            <v>0</v>
          </cell>
        </row>
        <row r="1229">
          <cell r="D1229" t="str">
            <v>0</v>
          </cell>
          <cell r="E1229" t="str">
            <v>0</v>
          </cell>
          <cell r="G1229" t="str">
            <v>0</v>
          </cell>
          <cell r="H1229" t="str">
            <v>0</v>
          </cell>
        </row>
        <row r="1230">
          <cell r="D1230" t="str">
            <v>08</v>
          </cell>
          <cell r="E1230" t="str">
            <v>632</v>
          </cell>
          <cell r="G1230">
            <v>168695.33</v>
          </cell>
          <cell r="H1230">
            <v>91982185</v>
          </cell>
        </row>
        <row r="1231">
          <cell r="D1231" t="str">
            <v>0</v>
          </cell>
          <cell r="E1231" t="str">
            <v>0</v>
          </cell>
          <cell r="G1231" t="str">
            <v>0</v>
          </cell>
          <cell r="H1231" t="str">
            <v>0</v>
          </cell>
        </row>
        <row r="1232">
          <cell r="D1232" t="str">
            <v>07</v>
          </cell>
          <cell r="E1232" t="str">
            <v>621</v>
          </cell>
          <cell r="G1232">
            <v>-10</v>
          </cell>
          <cell r="H1232">
            <v>0</v>
          </cell>
        </row>
        <row r="1233">
          <cell r="D1233" t="str">
            <v>0</v>
          </cell>
          <cell r="E1233" t="str">
            <v>0</v>
          </cell>
          <cell r="G1233" t="str">
            <v>0</v>
          </cell>
          <cell r="H1233" t="str">
            <v>0</v>
          </cell>
        </row>
        <row r="1234">
          <cell r="D1234" t="str">
            <v>0</v>
          </cell>
          <cell r="E1234" t="str">
            <v>0</v>
          </cell>
          <cell r="G1234" t="str">
            <v>0</v>
          </cell>
          <cell r="H1234" t="str">
            <v>0</v>
          </cell>
        </row>
        <row r="1235">
          <cell r="D1235" t="str">
            <v>08</v>
          </cell>
          <cell r="E1235" t="str">
            <v>626</v>
          </cell>
          <cell r="G1235">
            <v>-15.07</v>
          </cell>
          <cell r="H1235">
            <v>430560</v>
          </cell>
        </row>
        <row r="1236">
          <cell r="D1236" t="str">
            <v>0</v>
          </cell>
          <cell r="E1236" t="str">
            <v>0</v>
          </cell>
          <cell r="G1236" t="str">
            <v>0</v>
          </cell>
          <cell r="H1236" t="str">
            <v>0</v>
          </cell>
        </row>
        <row r="1237">
          <cell r="D1237" t="str">
            <v>0</v>
          </cell>
          <cell r="E1237" t="str">
            <v>0</v>
          </cell>
          <cell r="G1237" t="str">
            <v>0</v>
          </cell>
          <cell r="H1237" t="str">
            <v>0</v>
          </cell>
        </row>
        <row r="1238">
          <cell r="D1238" t="str">
            <v>0</v>
          </cell>
          <cell r="E1238" t="str">
            <v>0</v>
          </cell>
          <cell r="G1238" t="str">
            <v>0</v>
          </cell>
          <cell r="H1238" t="str">
            <v>0</v>
          </cell>
        </row>
        <row r="1239">
          <cell r="D1239" t="str">
            <v>0</v>
          </cell>
          <cell r="E1239" t="str">
            <v>0</v>
          </cell>
          <cell r="G1239" t="str">
            <v>0</v>
          </cell>
          <cell r="H1239" t="str">
            <v>0</v>
          </cell>
        </row>
        <row r="1240">
          <cell r="D1240" t="str">
            <v>0</v>
          </cell>
          <cell r="E1240" t="str">
            <v>0</v>
          </cell>
          <cell r="G1240" t="str">
            <v>0</v>
          </cell>
          <cell r="H1240" t="str">
            <v>0</v>
          </cell>
        </row>
        <row r="1241">
          <cell r="D1241" t="str">
            <v>0</v>
          </cell>
          <cell r="E1241" t="str">
            <v>0</v>
          </cell>
          <cell r="G1241" t="str">
            <v>0</v>
          </cell>
          <cell r="H1241" t="str">
            <v>0</v>
          </cell>
        </row>
        <row r="1242">
          <cell r="D1242" t="str">
            <v>0</v>
          </cell>
          <cell r="E1242" t="str">
            <v>0</v>
          </cell>
          <cell r="G1242" t="str">
            <v>0</v>
          </cell>
          <cell r="H1242" t="str">
            <v>0</v>
          </cell>
        </row>
        <row r="1243">
          <cell r="D1243" t="str">
            <v>0</v>
          </cell>
          <cell r="E1243" t="str">
            <v>0</v>
          </cell>
          <cell r="G1243" t="str">
            <v>0</v>
          </cell>
          <cell r="H1243" t="str">
            <v>0</v>
          </cell>
        </row>
        <row r="1244">
          <cell r="D1244" t="str">
            <v>0</v>
          </cell>
          <cell r="E1244" t="str">
            <v>0</v>
          </cell>
          <cell r="G1244" t="str">
            <v>0</v>
          </cell>
          <cell r="H1244" t="str">
            <v>0</v>
          </cell>
        </row>
        <row r="1245">
          <cell r="D1245" t="str">
            <v>0</v>
          </cell>
          <cell r="E1245" t="str">
            <v>0</v>
          </cell>
          <cell r="G1245" t="str">
            <v>0</v>
          </cell>
          <cell r="H1245" t="str">
            <v>0</v>
          </cell>
        </row>
        <row r="1246">
          <cell r="D1246" t="str">
            <v>0</v>
          </cell>
          <cell r="E1246" t="str">
            <v>0</v>
          </cell>
          <cell r="G1246" t="str">
            <v>0</v>
          </cell>
          <cell r="H1246" t="str">
            <v>0</v>
          </cell>
        </row>
        <row r="1247">
          <cell r="D1247" t="str">
            <v>0</v>
          </cell>
          <cell r="E1247" t="str">
            <v>0</v>
          </cell>
          <cell r="G1247" t="str">
            <v>0</v>
          </cell>
          <cell r="H1247" t="str">
            <v>0</v>
          </cell>
        </row>
        <row r="1248">
          <cell r="D1248" t="str">
            <v>0</v>
          </cell>
          <cell r="E1248" t="str">
            <v>0</v>
          </cell>
          <cell r="G1248" t="str">
            <v>0</v>
          </cell>
          <cell r="H1248" t="str">
            <v>0</v>
          </cell>
        </row>
        <row r="1249">
          <cell r="D1249" t="str">
            <v>0</v>
          </cell>
          <cell r="E1249" t="str">
            <v>0</v>
          </cell>
          <cell r="G1249" t="str">
            <v>0</v>
          </cell>
          <cell r="H1249" t="str">
            <v>0</v>
          </cell>
        </row>
        <row r="1250">
          <cell r="D1250" t="str">
            <v>0</v>
          </cell>
          <cell r="E1250" t="str">
            <v>0</v>
          </cell>
          <cell r="G1250" t="str">
            <v>0</v>
          </cell>
          <cell r="H1250" t="str">
            <v>0</v>
          </cell>
        </row>
        <row r="1251">
          <cell r="D1251" t="str">
            <v>0</v>
          </cell>
          <cell r="E1251" t="str">
            <v>0</v>
          </cell>
          <cell r="G1251" t="str">
            <v>0</v>
          </cell>
          <cell r="H1251" t="str">
            <v>0</v>
          </cell>
        </row>
        <row r="1252">
          <cell r="D1252" t="str">
            <v>0</v>
          </cell>
          <cell r="E1252" t="str">
            <v>0</v>
          </cell>
          <cell r="G1252" t="str">
            <v>0</v>
          </cell>
          <cell r="H1252" t="str">
            <v>0</v>
          </cell>
        </row>
        <row r="1253">
          <cell r="D1253" t="str">
            <v>0</v>
          </cell>
          <cell r="E1253" t="str">
            <v>0</v>
          </cell>
          <cell r="G1253" t="str">
            <v>0</v>
          </cell>
          <cell r="H1253" t="str">
            <v>0</v>
          </cell>
        </row>
        <row r="1254">
          <cell r="D1254" t="str">
            <v>0</v>
          </cell>
          <cell r="E1254" t="str">
            <v>0</v>
          </cell>
          <cell r="G1254" t="str">
            <v>0</v>
          </cell>
          <cell r="H1254" t="str">
            <v>0</v>
          </cell>
        </row>
        <row r="1255">
          <cell r="D1255" t="str">
            <v>0</v>
          </cell>
          <cell r="E1255" t="str">
            <v>0</v>
          </cell>
          <cell r="G1255" t="str">
            <v>0</v>
          </cell>
          <cell r="H1255" t="str">
            <v>0</v>
          </cell>
        </row>
        <row r="1256">
          <cell r="D1256" t="str">
            <v>0</v>
          </cell>
          <cell r="E1256" t="str">
            <v>0</v>
          </cell>
          <cell r="G1256" t="str">
            <v>0</v>
          </cell>
          <cell r="H1256" t="str">
            <v>0</v>
          </cell>
        </row>
        <row r="1257">
          <cell r="D1257" t="str">
            <v>0</v>
          </cell>
          <cell r="E1257" t="str">
            <v>0</v>
          </cell>
          <cell r="G1257" t="str">
            <v>0</v>
          </cell>
          <cell r="H1257" t="str">
            <v>0</v>
          </cell>
        </row>
        <row r="1258">
          <cell r="D1258" t="str">
            <v>0</v>
          </cell>
          <cell r="E1258" t="str">
            <v>0</v>
          </cell>
          <cell r="G1258" t="str">
            <v>0</v>
          </cell>
          <cell r="H1258" t="str">
            <v>0</v>
          </cell>
        </row>
        <row r="1259">
          <cell r="D1259" t="str">
            <v>0</v>
          </cell>
          <cell r="E1259" t="str">
            <v>0</v>
          </cell>
          <cell r="G1259" t="str">
            <v>0</v>
          </cell>
          <cell r="H1259" t="str">
            <v>0</v>
          </cell>
        </row>
        <row r="1260">
          <cell r="D1260" t="str">
            <v>0</v>
          </cell>
          <cell r="E1260" t="str">
            <v>0</v>
          </cell>
          <cell r="G1260" t="str">
            <v>0</v>
          </cell>
          <cell r="H1260" t="str">
            <v>0</v>
          </cell>
        </row>
        <row r="1261">
          <cell r="D1261" t="str">
            <v>0</v>
          </cell>
          <cell r="E1261" t="str">
            <v>0</v>
          </cell>
          <cell r="G1261" t="str">
            <v>0</v>
          </cell>
          <cell r="H1261" t="str">
            <v>0</v>
          </cell>
        </row>
        <row r="1262">
          <cell r="D1262" t="str">
            <v>0</v>
          </cell>
          <cell r="E1262" t="str">
            <v>0</v>
          </cell>
          <cell r="G1262" t="str">
            <v>0</v>
          </cell>
          <cell r="H1262" t="str">
            <v>0</v>
          </cell>
        </row>
        <row r="1263">
          <cell r="D1263" t="str">
            <v>0</v>
          </cell>
          <cell r="E1263" t="str">
            <v>0</v>
          </cell>
          <cell r="G1263" t="str">
            <v>0</v>
          </cell>
          <cell r="H1263" t="str">
            <v>0</v>
          </cell>
        </row>
        <row r="1264">
          <cell r="D1264" t="str">
            <v>0</v>
          </cell>
          <cell r="E1264" t="str">
            <v>0</v>
          </cell>
          <cell r="G1264" t="str">
            <v>0</v>
          </cell>
          <cell r="H1264" t="str">
            <v>0</v>
          </cell>
        </row>
        <row r="1265">
          <cell r="D1265" t="str">
            <v>0</v>
          </cell>
          <cell r="E1265" t="str">
            <v>0</v>
          </cell>
          <cell r="G1265" t="str">
            <v>0</v>
          </cell>
          <cell r="H1265" t="str">
            <v>0</v>
          </cell>
        </row>
        <row r="1266">
          <cell r="D1266" t="str">
            <v>0</v>
          </cell>
          <cell r="E1266" t="str">
            <v>0</v>
          </cell>
          <cell r="G1266" t="str">
            <v>0</v>
          </cell>
          <cell r="H1266" t="str">
            <v>0</v>
          </cell>
        </row>
        <row r="1267">
          <cell r="D1267" t="str">
            <v>0</v>
          </cell>
          <cell r="E1267" t="str">
            <v>0</v>
          </cell>
          <cell r="G1267" t="str">
            <v>0</v>
          </cell>
          <cell r="H1267" t="str">
            <v>0</v>
          </cell>
        </row>
        <row r="1268">
          <cell r="D1268" t="str">
            <v>0</v>
          </cell>
          <cell r="E1268" t="str">
            <v>0</v>
          </cell>
          <cell r="G1268" t="str">
            <v>0</v>
          </cell>
          <cell r="H1268" t="str">
            <v>0</v>
          </cell>
        </row>
        <row r="1269">
          <cell r="D1269" t="str">
            <v>0</v>
          </cell>
          <cell r="E1269" t="str">
            <v>0</v>
          </cell>
          <cell r="G1269" t="str">
            <v>0</v>
          </cell>
          <cell r="H1269" t="str">
            <v>0</v>
          </cell>
        </row>
        <row r="1270">
          <cell r="D1270" t="str">
            <v>0</v>
          </cell>
          <cell r="E1270" t="str">
            <v>0</v>
          </cell>
          <cell r="G1270" t="str">
            <v>0</v>
          </cell>
          <cell r="H1270" t="str">
            <v>0</v>
          </cell>
        </row>
        <row r="1271">
          <cell r="D1271" t="str">
            <v>0</v>
          </cell>
          <cell r="E1271" t="str">
            <v>0</v>
          </cell>
          <cell r="G1271" t="str">
            <v>0</v>
          </cell>
          <cell r="H1271" t="str">
            <v>0</v>
          </cell>
        </row>
        <row r="1272">
          <cell r="D1272" t="str">
            <v>0</v>
          </cell>
          <cell r="E1272" t="str">
            <v>0</v>
          </cell>
          <cell r="G1272" t="str">
            <v>0</v>
          </cell>
          <cell r="H1272" t="str">
            <v>0</v>
          </cell>
        </row>
        <row r="1273">
          <cell r="D1273" t="str">
            <v>0</v>
          </cell>
          <cell r="E1273" t="str">
            <v>0</v>
          </cell>
          <cell r="G1273" t="str">
            <v>0</v>
          </cell>
          <cell r="H1273" t="str">
            <v>0</v>
          </cell>
        </row>
        <row r="1274">
          <cell r="D1274" t="str">
            <v>0</v>
          </cell>
          <cell r="E1274" t="str">
            <v>0</v>
          </cell>
          <cell r="G1274" t="str">
            <v>0</v>
          </cell>
          <cell r="H1274" t="str">
            <v>0</v>
          </cell>
        </row>
        <row r="1275">
          <cell r="D1275" t="str">
            <v>0</v>
          </cell>
          <cell r="E1275" t="str">
            <v>0</v>
          </cell>
          <cell r="G1275" t="str">
            <v>0</v>
          </cell>
          <cell r="H1275" t="str">
            <v>0</v>
          </cell>
        </row>
        <row r="1276">
          <cell r="D1276" t="str">
            <v>0</v>
          </cell>
          <cell r="E1276" t="str">
            <v>0</v>
          </cell>
          <cell r="G1276" t="str">
            <v>0</v>
          </cell>
          <cell r="H1276" t="str">
            <v>0</v>
          </cell>
        </row>
        <row r="1277">
          <cell r="D1277" t="str">
            <v>0</v>
          </cell>
          <cell r="E1277" t="str">
            <v>0</v>
          </cell>
          <cell r="G1277" t="str">
            <v>0</v>
          </cell>
          <cell r="H1277" t="str">
            <v>0</v>
          </cell>
        </row>
        <row r="1278">
          <cell r="D1278" t="str">
            <v>0</v>
          </cell>
          <cell r="E1278" t="str">
            <v>0</v>
          </cell>
          <cell r="G1278" t="str">
            <v>0</v>
          </cell>
          <cell r="H1278" t="str">
            <v>0</v>
          </cell>
        </row>
        <row r="1279">
          <cell r="D1279" t="str">
            <v>0</v>
          </cell>
          <cell r="E1279" t="str">
            <v>0</v>
          </cell>
          <cell r="G1279" t="str">
            <v>0</v>
          </cell>
          <cell r="H1279" t="str">
            <v>0</v>
          </cell>
        </row>
        <row r="1280">
          <cell r="D1280" t="str">
            <v>0</v>
          </cell>
          <cell r="E1280" t="str">
            <v>0</v>
          </cell>
          <cell r="G1280" t="str">
            <v>0</v>
          </cell>
          <cell r="H1280" t="str">
            <v>0</v>
          </cell>
        </row>
        <row r="1281">
          <cell r="D1281" t="str">
            <v>0</v>
          </cell>
          <cell r="E1281" t="str">
            <v>0</v>
          </cell>
          <cell r="G1281" t="str">
            <v>0</v>
          </cell>
          <cell r="H1281" t="str">
            <v>0</v>
          </cell>
        </row>
        <row r="1282">
          <cell r="D1282" t="str">
            <v>0</v>
          </cell>
          <cell r="E1282" t="str">
            <v>0</v>
          </cell>
          <cell r="G1282" t="str">
            <v>0</v>
          </cell>
          <cell r="H1282" t="str">
            <v>0</v>
          </cell>
        </row>
        <row r="1283">
          <cell r="D1283" t="str">
            <v>23</v>
          </cell>
          <cell r="E1283" t="str">
            <v>685</v>
          </cell>
          <cell r="G1283">
            <v>-0.43</v>
          </cell>
          <cell r="H1283">
            <v>85</v>
          </cell>
        </row>
        <row r="1284">
          <cell r="D1284" t="str">
            <v>0</v>
          </cell>
          <cell r="E1284" t="str">
            <v>0</v>
          </cell>
          <cell r="G1284" t="str">
            <v>0</v>
          </cell>
          <cell r="H1284" t="str">
            <v>0</v>
          </cell>
        </row>
        <row r="1285">
          <cell r="D1285" t="str">
            <v>0</v>
          </cell>
          <cell r="E1285" t="str">
            <v>0</v>
          </cell>
          <cell r="G1285" t="str">
            <v>0</v>
          </cell>
          <cell r="H1285" t="str">
            <v>0</v>
          </cell>
        </row>
        <row r="1286">
          <cell r="D1286" t="str">
            <v>0</v>
          </cell>
          <cell r="E1286" t="str">
            <v>0</v>
          </cell>
          <cell r="G1286" t="str">
            <v>0</v>
          </cell>
          <cell r="H1286" t="str">
            <v>0</v>
          </cell>
        </row>
        <row r="1287">
          <cell r="D1287" t="str">
            <v>0</v>
          </cell>
          <cell r="E1287" t="str">
            <v>0</v>
          </cell>
          <cell r="G1287" t="str">
            <v>0</v>
          </cell>
          <cell r="H1287" t="str">
            <v>0</v>
          </cell>
        </row>
        <row r="1288">
          <cell r="D1288" t="str">
            <v>0</v>
          </cell>
          <cell r="E1288" t="str">
            <v>0</v>
          </cell>
          <cell r="G1288" t="str">
            <v>0</v>
          </cell>
          <cell r="H1288" t="str">
            <v>0</v>
          </cell>
        </row>
        <row r="1289">
          <cell r="D1289" t="str">
            <v>0</v>
          </cell>
          <cell r="E1289" t="str">
            <v>0</v>
          </cell>
          <cell r="G1289" t="str">
            <v>0</v>
          </cell>
          <cell r="H1289" t="str">
            <v>0</v>
          </cell>
        </row>
        <row r="1290">
          <cell r="D1290" t="str">
            <v>0</v>
          </cell>
          <cell r="E1290" t="str">
            <v>0</v>
          </cell>
          <cell r="G1290" t="str">
            <v>0</v>
          </cell>
          <cell r="H1290" t="str">
            <v>0</v>
          </cell>
        </row>
        <row r="1291">
          <cell r="D1291" t="str">
            <v>0</v>
          </cell>
          <cell r="E1291" t="str">
            <v>0</v>
          </cell>
          <cell r="G1291" t="str">
            <v>0</v>
          </cell>
          <cell r="H1291" t="str">
            <v>0</v>
          </cell>
        </row>
        <row r="1292">
          <cell r="D1292" t="str">
            <v>0</v>
          </cell>
          <cell r="E1292" t="str">
            <v>0</v>
          </cell>
          <cell r="G1292" t="str">
            <v>0</v>
          </cell>
          <cell r="H1292" t="str">
            <v>0</v>
          </cell>
        </row>
        <row r="1293">
          <cell r="D1293" t="str">
            <v>0</v>
          </cell>
          <cell r="E1293" t="str">
            <v>0</v>
          </cell>
          <cell r="G1293" t="str">
            <v>0</v>
          </cell>
          <cell r="H1293" t="str">
            <v>0</v>
          </cell>
        </row>
        <row r="1294">
          <cell r="D1294" t="str">
            <v>0</v>
          </cell>
          <cell r="E1294" t="str">
            <v>0</v>
          </cell>
          <cell r="G1294" t="str">
            <v>0</v>
          </cell>
          <cell r="H1294" t="str">
            <v>0</v>
          </cell>
        </row>
        <row r="1295">
          <cell r="D1295" t="str">
            <v>0</v>
          </cell>
          <cell r="E1295" t="str">
            <v>0</v>
          </cell>
          <cell r="G1295" t="str">
            <v>0</v>
          </cell>
          <cell r="H1295" t="str">
            <v>0</v>
          </cell>
        </row>
        <row r="1296">
          <cell r="D1296" t="str">
            <v>0</v>
          </cell>
          <cell r="E1296" t="str">
            <v>0</v>
          </cell>
          <cell r="G1296" t="str">
            <v>0</v>
          </cell>
          <cell r="H1296" t="str">
            <v>0</v>
          </cell>
        </row>
        <row r="1297">
          <cell r="D1297" t="str">
            <v>07</v>
          </cell>
          <cell r="E1297" t="str">
            <v>624</v>
          </cell>
          <cell r="G1297">
            <v>329.65</v>
          </cell>
          <cell r="H1297">
            <v>2337894</v>
          </cell>
        </row>
        <row r="1298">
          <cell r="D1298" t="str">
            <v>0</v>
          </cell>
          <cell r="E1298" t="str">
            <v>0</v>
          </cell>
          <cell r="G1298" t="str">
            <v>0</v>
          </cell>
          <cell r="H1298" t="str">
            <v>0</v>
          </cell>
        </row>
        <row r="1299">
          <cell r="D1299" t="str">
            <v>0</v>
          </cell>
          <cell r="E1299" t="str">
            <v>0</v>
          </cell>
          <cell r="G1299" t="str">
            <v>0</v>
          </cell>
          <cell r="H1299" t="str">
            <v>0</v>
          </cell>
        </row>
        <row r="1300">
          <cell r="D1300" t="str">
            <v>0</v>
          </cell>
          <cell r="E1300" t="str">
            <v>0</v>
          </cell>
          <cell r="G1300" t="str">
            <v>0</v>
          </cell>
          <cell r="H1300" t="str">
            <v>0</v>
          </cell>
        </row>
        <row r="1301">
          <cell r="D1301" t="str">
            <v>0</v>
          </cell>
          <cell r="E1301" t="str">
            <v>0</v>
          </cell>
          <cell r="G1301" t="str">
            <v>0</v>
          </cell>
          <cell r="H1301" t="str">
            <v>0</v>
          </cell>
        </row>
        <row r="1302">
          <cell r="D1302" t="str">
            <v>05</v>
          </cell>
          <cell r="E1302" t="str">
            <v>624</v>
          </cell>
          <cell r="G1302">
            <v>8634.64</v>
          </cell>
          <cell r="H1302">
            <v>3870300</v>
          </cell>
        </row>
        <row r="1303">
          <cell r="D1303" t="str">
            <v>07</v>
          </cell>
          <cell r="E1303" t="str">
            <v>624</v>
          </cell>
          <cell r="G1303">
            <v>15788.41</v>
          </cell>
          <cell r="H1303">
            <v>7076829</v>
          </cell>
        </row>
        <row r="1304">
          <cell r="D1304" t="str">
            <v>0</v>
          </cell>
          <cell r="E1304" t="str">
            <v>0</v>
          </cell>
          <cell r="G1304" t="str">
            <v>0</v>
          </cell>
          <cell r="H1304" t="str">
            <v>0</v>
          </cell>
        </row>
        <row r="1305">
          <cell r="D1305" t="str">
            <v>0</v>
          </cell>
          <cell r="E1305" t="str">
            <v>0</v>
          </cell>
          <cell r="G1305" t="str">
            <v>0</v>
          </cell>
          <cell r="H1305" t="str">
            <v>0</v>
          </cell>
        </row>
        <row r="1306">
          <cell r="D1306" t="str">
            <v>0</v>
          </cell>
          <cell r="E1306" t="str">
            <v>0</v>
          </cell>
          <cell r="G1306" t="str">
            <v>0</v>
          </cell>
          <cell r="H1306" t="str">
            <v>0</v>
          </cell>
        </row>
        <row r="1307">
          <cell r="D1307" t="str">
            <v>0</v>
          </cell>
          <cell r="E1307" t="str">
            <v>0</v>
          </cell>
          <cell r="G1307" t="str">
            <v>0</v>
          </cell>
          <cell r="H1307" t="str">
            <v>0</v>
          </cell>
        </row>
        <row r="1308">
          <cell r="D1308" t="str">
            <v>0</v>
          </cell>
          <cell r="E1308" t="str">
            <v>0</v>
          </cell>
          <cell r="G1308" t="str">
            <v>0</v>
          </cell>
          <cell r="H1308" t="str">
            <v>0</v>
          </cell>
        </row>
        <row r="1309">
          <cell r="D1309" t="str">
            <v>0</v>
          </cell>
          <cell r="E1309" t="str">
            <v>0</v>
          </cell>
          <cell r="G1309" t="str">
            <v>0</v>
          </cell>
          <cell r="H1309" t="str">
            <v>0</v>
          </cell>
        </row>
        <row r="1310">
          <cell r="D1310" t="str">
            <v>0</v>
          </cell>
          <cell r="E1310" t="str">
            <v>0</v>
          </cell>
          <cell r="G1310" t="str">
            <v>0</v>
          </cell>
          <cell r="H1310" t="str">
            <v>0</v>
          </cell>
        </row>
        <row r="1311">
          <cell r="D1311" t="str">
            <v>0</v>
          </cell>
          <cell r="E1311" t="str">
            <v>0</v>
          </cell>
          <cell r="G1311" t="str">
            <v>0</v>
          </cell>
          <cell r="H1311" t="str">
            <v>0</v>
          </cell>
        </row>
        <row r="1312">
          <cell r="D1312" t="str">
            <v>0</v>
          </cell>
          <cell r="E1312" t="str">
            <v>0</v>
          </cell>
          <cell r="G1312" t="str">
            <v>0</v>
          </cell>
          <cell r="H1312" t="str">
            <v>0</v>
          </cell>
        </row>
        <row r="1313">
          <cell r="D1313" t="str">
            <v>0</v>
          </cell>
          <cell r="E1313" t="str">
            <v>0</v>
          </cell>
          <cell r="G1313" t="str">
            <v>0</v>
          </cell>
          <cell r="H1313" t="str">
            <v>0</v>
          </cell>
        </row>
        <row r="1314">
          <cell r="D1314" t="str">
            <v>0</v>
          </cell>
          <cell r="E1314" t="str">
            <v>0</v>
          </cell>
          <cell r="G1314" t="str">
            <v>0</v>
          </cell>
          <cell r="H1314" t="str">
            <v>0</v>
          </cell>
        </row>
        <row r="1315">
          <cell r="D1315" t="str">
            <v>07</v>
          </cell>
          <cell r="E1315" t="str">
            <v>626</v>
          </cell>
          <cell r="G1315">
            <v>-23.93</v>
          </cell>
          <cell r="H1315">
            <v>683712</v>
          </cell>
        </row>
        <row r="1316">
          <cell r="D1316" t="str">
            <v>0</v>
          </cell>
          <cell r="E1316" t="str">
            <v>0</v>
          </cell>
          <cell r="G1316" t="str">
            <v>0</v>
          </cell>
          <cell r="H1316" t="str">
            <v>0</v>
          </cell>
        </row>
        <row r="1317">
          <cell r="D1317" t="str">
            <v>0</v>
          </cell>
          <cell r="E1317" t="str">
            <v>0</v>
          </cell>
          <cell r="G1317" t="str">
            <v>0</v>
          </cell>
          <cell r="H1317" t="str">
            <v>0</v>
          </cell>
        </row>
        <row r="1318">
          <cell r="D1318" t="str">
            <v>0</v>
          </cell>
          <cell r="E1318" t="str">
            <v>0</v>
          </cell>
          <cell r="G1318" t="str">
            <v>0</v>
          </cell>
          <cell r="H1318" t="str">
            <v>0</v>
          </cell>
        </row>
        <row r="1319">
          <cell r="D1319" t="str">
            <v>0</v>
          </cell>
          <cell r="E1319" t="str">
            <v>0</v>
          </cell>
          <cell r="G1319" t="str">
            <v>0</v>
          </cell>
          <cell r="H1319" t="str">
            <v>0</v>
          </cell>
        </row>
        <row r="1320">
          <cell r="D1320" t="str">
            <v>0</v>
          </cell>
          <cell r="E1320" t="str">
            <v>0</v>
          </cell>
          <cell r="G1320" t="str">
            <v>0</v>
          </cell>
          <cell r="H1320" t="str">
            <v>0</v>
          </cell>
        </row>
        <row r="1321">
          <cell r="D1321" t="str">
            <v>0</v>
          </cell>
          <cell r="E1321" t="str">
            <v>0</v>
          </cell>
          <cell r="G1321" t="str">
            <v>0</v>
          </cell>
          <cell r="H1321" t="str">
            <v>0</v>
          </cell>
        </row>
        <row r="1322">
          <cell r="D1322" t="str">
            <v>0</v>
          </cell>
          <cell r="E1322" t="str">
            <v>0</v>
          </cell>
          <cell r="G1322" t="str">
            <v>0</v>
          </cell>
          <cell r="H1322" t="str">
            <v>0</v>
          </cell>
        </row>
        <row r="1323">
          <cell r="D1323" t="str">
            <v>0</v>
          </cell>
          <cell r="E1323" t="str">
            <v>0</v>
          </cell>
          <cell r="G1323" t="str">
            <v>0</v>
          </cell>
          <cell r="H1323" t="str">
            <v>0</v>
          </cell>
        </row>
        <row r="1324">
          <cell r="D1324" t="str">
            <v>0</v>
          </cell>
          <cell r="E1324" t="str">
            <v>0</v>
          </cell>
          <cell r="G1324" t="str">
            <v>0</v>
          </cell>
          <cell r="H1324" t="str">
            <v>0</v>
          </cell>
        </row>
        <row r="1325">
          <cell r="D1325" t="str">
            <v>0</v>
          </cell>
          <cell r="E1325" t="str">
            <v>0</v>
          </cell>
          <cell r="G1325" t="str">
            <v>0</v>
          </cell>
          <cell r="H1325" t="str">
            <v>0</v>
          </cell>
        </row>
        <row r="1326">
          <cell r="D1326" t="str">
            <v>0</v>
          </cell>
          <cell r="E1326" t="str">
            <v>0</v>
          </cell>
          <cell r="G1326" t="str">
            <v>0</v>
          </cell>
          <cell r="H1326" t="str">
            <v>0</v>
          </cell>
        </row>
        <row r="1327">
          <cell r="D1327" t="str">
            <v>0</v>
          </cell>
          <cell r="E1327" t="str">
            <v>0</v>
          </cell>
          <cell r="G1327" t="str">
            <v>0</v>
          </cell>
          <cell r="H1327" t="str">
            <v>0</v>
          </cell>
        </row>
        <row r="1328">
          <cell r="D1328" t="str">
            <v>0</v>
          </cell>
          <cell r="E1328" t="str">
            <v>0</v>
          </cell>
          <cell r="G1328" t="str">
            <v>0</v>
          </cell>
          <cell r="H1328" t="str">
            <v>0</v>
          </cell>
        </row>
        <row r="1329">
          <cell r="D1329" t="str">
            <v>0</v>
          </cell>
          <cell r="E1329" t="str">
            <v>0</v>
          </cell>
          <cell r="G1329" t="str">
            <v>0</v>
          </cell>
          <cell r="H1329" t="str">
            <v>0</v>
          </cell>
        </row>
        <row r="1330">
          <cell r="D1330" t="str">
            <v>0</v>
          </cell>
          <cell r="E1330" t="str">
            <v>0</v>
          </cell>
          <cell r="G1330" t="str">
            <v>0</v>
          </cell>
          <cell r="H1330" t="str">
            <v>0</v>
          </cell>
        </row>
        <row r="1331">
          <cell r="D1331" t="str">
            <v>0</v>
          </cell>
          <cell r="E1331" t="str">
            <v>0</v>
          </cell>
          <cell r="G1331" t="str">
            <v>0</v>
          </cell>
          <cell r="H1331" t="str">
            <v>0</v>
          </cell>
        </row>
        <row r="1332">
          <cell r="D1332" t="str">
            <v>0</v>
          </cell>
          <cell r="E1332" t="str">
            <v>0</v>
          </cell>
          <cell r="G1332" t="str">
            <v>0</v>
          </cell>
          <cell r="H1332" t="str">
            <v>0</v>
          </cell>
        </row>
        <row r="1333">
          <cell r="D1333" t="str">
            <v>0</v>
          </cell>
          <cell r="E1333" t="str">
            <v>0</v>
          </cell>
          <cell r="G1333" t="str">
            <v>0</v>
          </cell>
          <cell r="H1333" t="str">
            <v>0</v>
          </cell>
        </row>
        <row r="1334">
          <cell r="D1334" t="str">
            <v>0</v>
          </cell>
          <cell r="E1334" t="str">
            <v>0</v>
          </cell>
          <cell r="G1334" t="str">
            <v>0</v>
          </cell>
          <cell r="H1334" t="str">
            <v>0</v>
          </cell>
        </row>
        <row r="1335">
          <cell r="D1335" t="str">
            <v>0</v>
          </cell>
          <cell r="E1335" t="str">
            <v>0</v>
          </cell>
          <cell r="G1335" t="str">
            <v>0</v>
          </cell>
          <cell r="H1335" t="str">
            <v>0</v>
          </cell>
        </row>
        <row r="1336">
          <cell r="D1336" t="str">
            <v>0</v>
          </cell>
          <cell r="E1336" t="str">
            <v>0</v>
          </cell>
          <cell r="G1336" t="str">
            <v>0</v>
          </cell>
          <cell r="H1336" t="str">
            <v>0</v>
          </cell>
        </row>
        <row r="1337">
          <cell r="D1337" t="str">
            <v>0</v>
          </cell>
          <cell r="E1337" t="str">
            <v>0</v>
          </cell>
          <cell r="G1337" t="str">
            <v>0</v>
          </cell>
          <cell r="H1337" t="str">
            <v>0</v>
          </cell>
        </row>
        <row r="1338">
          <cell r="D1338" t="str">
            <v>0</v>
          </cell>
          <cell r="E1338" t="str">
            <v>0</v>
          </cell>
          <cell r="G1338" t="str">
            <v>0</v>
          </cell>
          <cell r="H1338" t="str">
            <v>0</v>
          </cell>
        </row>
        <row r="1339">
          <cell r="D1339" t="str">
            <v>0</v>
          </cell>
          <cell r="E1339" t="str">
            <v>0</v>
          </cell>
          <cell r="G1339" t="str">
            <v>0</v>
          </cell>
          <cell r="H1339" t="str">
            <v>0</v>
          </cell>
        </row>
        <row r="1340">
          <cell r="D1340" t="str">
            <v>0</v>
          </cell>
          <cell r="E1340" t="str">
            <v>0</v>
          </cell>
          <cell r="G1340" t="str">
            <v>0</v>
          </cell>
          <cell r="H1340" t="str">
            <v>0</v>
          </cell>
        </row>
        <row r="1341">
          <cell r="D1341" t="str">
            <v>0</v>
          </cell>
          <cell r="E1341" t="str">
            <v>0</v>
          </cell>
          <cell r="G1341" t="str">
            <v>0</v>
          </cell>
          <cell r="H1341" t="str">
            <v>0</v>
          </cell>
        </row>
        <row r="1342">
          <cell r="D1342" t="str">
            <v>0</v>
          </cell>
          <cell r="E1342" t="str">
            <v>0</v>
          </cell>
          <cell r="G1342" t="str">
            <v>0</v>
          </cell>
          <cell r="H1342" t="str">
            <v>0</v>
          </cell>
        </row>
        <row r="1343">
          <cell r="D1343" t="str">
            <v>0</v>
          </cell>
          <cell r="E1343" t="str">
            <v>0</v>
          </cell>
          <cell r="G1343" t="str">
            <v>0</v>
          </cell>
          <cell r="H1343" t="str">
            <v>0</v>
          </cell>
        </row>
        <row r="1344">
          <cell r="D1344" t="str">
            <v>0</v>
          </cell>
          <cell r="E1344" t="str">
            <v>0</v>
          </cell>
          <cell r="G1344" t="str">
            <v>0</v>
          </cell>
          <cell r="H1344" t="str">
            <v>0</v>
          </cell>
        </row>
        <row r="1345">
          <cell r="D1345" t="str">
            <v>0</v>
          </cell>
          <cell r="E1345" t="str">
            <v>0</v>
          </cell>
          <cell r="G1345" t="str">
            <v>0</v>
          </cell>
          <cell r="H1345" t="str">
            <v>0</v>
          </cell>
        </row>
        <row r="1346">
          <cell r="D1346" t="str">
            <v>0</v>
          </cell>
          <cell r="E1346" t="str">
            <v>0</v>
          </cell>
          <cell r="G1346" t="str">
            <v>0</v>
          </cell>
          <cell r="H1346" t="str">
            <v>0</v>
          </cell>
        </row>
        <row r="1347">
          <cell r="D1347" t="str">
            <v>0</v>
          </cell>
          <cell r="E1347" t="str">
            <v>0</v>
          </cell>
          <cell r="G1347" t="str">
            <v>0</v>
          </cell>
          <cell r="H1347" t="str">
            <v>0</v>
          </cell>
        </row>
        <row r="1348">
          <cell r="D1348" t="str">
            <v>0</v>
          </cell>
          <cell r="E1348" t="str">
            <v>0</v>
          </cell>
          <cell r="G1348" t="str">
            <v>0</v>
          </cell>
          <cell r="H1348" t="str">
            <v>0</v>
          </cell>
        </row>
        <row r="1349">
          <cell r="D1349" t="str">
            <v>0</v>
          </cell>
          <cell r="E1349" t="str">
            <v>0</v>
          </cell>
          <cell r="G1349" t="str">
            <v>0</v>
          </cell>
          <cell r="H1349" t="str">
            <v>0</v>
          </cell>
        </row>
        <row r="1350">
          <cell r="D1350" t="str">
            <v>0</v>
          </cell>
          <cell r="E1350" t="str">
            <v>0</v>
          </cell>
          <cell r="G1350" t="str">
            <v>0</v>
          </cell>
          <cell r="H1350" t="str">
            <v>0</v>
          </cell>
        </row>
        <row r="1351">
          <cell r="D1351" t="str">
            <v>0</v>
          </cell>
          <cell r="E1351" t="str">
            <v>0</v>
          </cell>
          <cell r="G1351" t="str">
            <v>0</v>
          </cell>
          <cell r="H1351" t="str">
            <v>0</v>
          </cell>
        </row>
        <row r="1352">
          <cell r="D1352" t="str">
            <v>0</v>
          </cell>
          <cell r="E1352" t="str">
            <v>0</v>
          </cell>
          <cell r="G1352" t="str">
            <v>0</v>
          </cell>
          <cell r="H1352" t="str">
            <v>0</v>
          </cell>
        </row>
        <row r="1353">
          <cell r="D1353" t="str">
            <v>0</v>
          </cell>
          <cell r="E1353" t="str">
            <v>0</v>
          </cell>
          <cell r="G1353" t="str">
            <v>0</v>
          </cell>
          <cell r="H1353" t="str">
            <v>0</v>
          </cell>
        </row>
        <row r="1354">
          <cell r="D1354" t="str">
            <v>0</v>
          </cell>
          <cell r="E1354" t="str">
            <v>0</v>
          </cell>
          <cell r="G1354" t="str">
            <v>0</v>
          </cell>
          <cell r="H1354" t="str">
            <v>0</v>
          </cell>
        </row>
        <row r="1355">
          <cell r="D1355" t="str">
            <v>0</v>
          </cell>
          <cell r="E1355" t="str">
            <v>0</v>
          </cell>
          <cell r="G1355" t="str">
            <v>0</v>
          </cell>
          <cell r="H1355" t="str">
            <v>0</v>
          </cell>
        </row>
        <row r="1356">
          <cell r="D1356" t="str">
            <v>0</v>
          </cell>
          <cell r="E1356" t="str">
            <v>0</v>
          </cell>
          <cell r="G1356" t="str">
            <v>0</v>
          </cell>
          <cell r="H1356" t="str">
            <v>0</v>
          </cell>
        </row>
        <row r="1357">
          <cell r="D1357" t="str">
            <v>0</v>
          </cell>
          <cell r="E1357" t="str">
            <v>0</v>
          </cell>
          <cell r="G1357" t="str">
            <v>0</v>
          </cell>
          <cell r="H1357" t="str">
            <v>0</v>
          </cell>
        </row>
        <row r="1358">
          <cell r="D1358" t="str">
            <v>0</v>
          </cell>
          <cell r="E1358" t="str">
            <v>0</v>
          </cell>
          <cell r="G1358" t="str">
            <v>0</v>
          </cell>
          <cell r="H1358" t="str">
            <v>0</v>
          </cell>
        </row>
        <row r="1359">
          <cell r="D1359" t="str">
            <v>0</v>
          </cell>
          <cell r="E1359" t="str">
            <v>0</v>
          </cell>
          <cell r="G1359" t="str">
            <v>0</v>
          </cell>
          <cell r="H1359" t="str">
            <v>0</v>
          </cell>
        </row>
        <row r="1360">
          <cell r="D1360" t="str">
            <v>0</v>
          </cell>
          <cell r="E1360" t="str">
            <v>0</v>
          </cell>
          <cell r="G1360" t="str">
            <v>0</v>
          </cell>
          <cell r="H1360" t="str">
            <v>0</v>
          </cell>
        </row>
        <row r="1361">
          <cell r="D1361" t="str">
            <v>0</v>
          </cell>
          <cell r="E1361" t="str">
            <v>0</v>
          </cell>
          <cell r="G1361" t="str">
            <v>0</v>
          </cell>
          <cell r="H1361" t="str">
            <v>0</v>
          </cell>
        </row>
        <row r="1362">
          <cell r="D1362" t="str">
            <v>0</v>
          </cell>
          <cell r="E1362" t="str">
            <v>0</v>
          </cell>
          <cell r="G1362" t="str">
            <v>0</v>
          </cell>
          <cell r="H1362" t="str">
            <v>0</v>
          </cell>
        </row>
        <row r="1363">
          <cell r="D1363" t="str">
            <v>08</v>
          </cell>
          <cell r="E1363" t="str">
            <v>626</v>
          </cell>
          <cell r="G1363">
            <v>2291.8200000000002</v>
          </cell>
          <cell r="H1363">
            <v>1623105</v>
          </cell>
        </row>
        <row r="1364">
          <cell r="D1364" t="str">
            <v>0</v>
          </cell>
          <cell r="E1364" t="str">
            <v>0</v>
          </cell>
          <cell r="G1364" t="str">
            <v>0</v>
          </cell>
          <cell r="H1364" t="str">
            <v>0</v>
          </cell>
        </row>
        <row r="1365">
          <cell r="D1365" t="str">
            <v>04</v>
          </cell>
          <cell r="E1365" t="str">
            <v>641</v>
          </cell>
          <cell r="G1365">
            <v>14.31</v>
          </cell>
          <cell r="H1365">
            <v>2526</v>
          </cell>
        </row>
        <row r="1366">
          <cell r="D1366" t="str">
            <v>0</v>
          </cell>
          <cell r="E1366" t="str">
            <v>0</v>
          </cell>
          <cell r="G1366" t="str">
            <v>0</v>
          </cell>
          <cell r="H1366" t="str">
            <v>0</v>
          </cell>
        </row>
        <row r="1367">
          <cell r="D1367" t="str">
            <v>0</v>
          </cell>
          <cell r="E1367" t="str">
            <v>0</v>
          </cell>
          <cell r="G1367" t="str">
            <v>0</v>
          </cell>
          <cell r="H1367" t="str">
            <v>0</v>
          </cell>
        </row>
        <row r="1368">
          <cell r="D1368" t="str">
            <v>0</v>
          </cell>
          <cell r="E1368" t="str">
            <v>0</v>
          </cell>
          <cell r="G1368" t="str">
            <v>0</v>
          </cell>
          <cell r="H1368" t="str">
            <v>0</v>
          </cell>
        </row>
        <row r="1369">
          <cell r="D1369" t="str">
            <v>0</v>
          </cell>
          <cell r="E1369" t="str">
            <v>0</v>
          </cell>
          <cell r="G1369" t="str">
            <v>0</v>
          </cell>
          <cell r="H1369" t="str">
            <v>0</v>
          </cell>
        </row>
        <row r="1370">
          <cell r="D1370" t="str">
            <v>0</v>
          </cell>
          <cell r="E1370" t="str">
            <v>0</v>
          </cell>
          <cell r="G1370" t="str">
            <v>0</v>
          </cell>
          <cell r="H1370" t="str">
            <v>0</v>
          </cell>
        </row>
        <row r="1371">
          <cell r="D1371" t="str">
            <v>0</v>
          </cell>
          <cell r="E1371" t="str">
            <v>0</v>
          </cell>
          <cell r="G1371" t="str">
            <v>0</v>
          </cell>
          <cell r="H1371" t="str">
            <v>0</v>
          </cell>
        </row>
        <row r="1372">
          <cell r="D1372" t="str">
            <v>08</v>
          </cell>
          <cell r="E1372" t="str">
            <v>676</v>
          </cell>
          <cell r="G1372">
            <v>0</v>
          </cell>
          <cell r="H1372">
            <v>0</v>
          </cell>
        </row>
        <row r="1373">
          <cell r="D1373" t="str">
            <v>0</v>
          </cell>
          <cell r="E1373" t="str">
            <v>0</v>
          </cell>
          <cell r="G1373" t="str">
            <v>0</v>
          </cell>
          <cell r="H1373" t="str">
            <v>0</v>
          </cell>
        </row>
        <row r="1374">
          <cell r="D1374" t="str">
            <v>08</v>
          </cell>
          <cell r="E1374" t="str">
            <v>633</v>
          </cell>
          <cell r="G1374">
            <v>-2201.83</v>
          </cell>
          <cell r="H1374">
            <v>145852383</v>
          </cell>
        </row>
        <row r="1375">
          <cell r="D1375" t="str">
            <v>08</v>
          </cell>
          <cell r="E1375" t="str">
            <v>676</v>
          </cell>
          <cell r="G1375">
            <v>0</v>
          </cell>
          <cell r="H1375">
            <v>0</v>
          </cell>
        </row>
        <row r="1376">
          <cell r="D1376" t="str">
            <v>0</v>
          </cell>
          <cell r="E1376" t="str">
            <v>0</v>
          </cell>
          <cell r="G1376" t="str">
            <v>0</v>
          </cell>
          <cell r="H1376" t="str">
            <v>0</v>
          </cell>
        </row>
        <row r="1377">
          <cell r="D1377" t="str">
            <v>0</v>
          </cell>
          <cell r="E1377" t="str">
            <v>0</v>
          </cell>
          <cell r="G1377" t="str">
            <v>0</v>
          </cell>
          <cell r="H1377" t="str">
            <v>0</v>
          </cell>
        </row>
        <row r="1378">
          <cell r="D1378" t="str">
            <v>0</v>
          </cell>
          <cell r="E1378" t="str">
            <v>0</v>
          </cell>
          <cell r="G1378" t="str">
            <v>0</v>
          </cell>
          <cell r="H1378" t="str">
            <v>0</v>
          </cell>
        </row>
        <row r="1379">
          <cell r="D1379" t="str">
            <v>0</v>
          </cell>
          <cell r="E1379" t="str">
            <v>0</v>
          </cell>
          <cell r="G1379" t="str">
            <v>0</v>
          </cell>
          <cell r="H1379" t="str">
            <v>0</v>
          </cell>
        </row>
        <row r="1380">
          <cell r="D1380" t="str">
            <v>0</v>
          </cell>
          <cell r="E1380" t="str">
            <v>0</v>
          </cell>
          <cell r="G1380" t="str">
            <v>0</v>
          </cell>
          <cell r="H1380" t="str">
            <v>0</v>
          </cell>
        </row>
        <row r="1381">
          <cell r="D1381" t="str">
            <v>0</v>
          </cell>
          <cell r="E1381" t="str">
            <v>0</v>
          </cell>
          <cell r="G1381" t="str">
            <v>0</v>
          </cell>
          <cell r="H1381" t="str">
            <v>0</v>
          </cell>
        </row>
        <row r="1382">
          <cell r="D1382" t="str">
            <v>0</v>
          </cell>
          <cell r="E1382" t="str">
            <v>0</v>
          </cell>
          <cell r="G1382" t="str">
            <v>0</v>
          </cell>
          <cell r="H1382" t="str">
            <v>0</v>
          </cell>
        </row>
        <row r="1383">
          <cell r="D1383" t="str">
            <v>0</v>
          </cell>
          <cell r="E1383" t="str">
            <v>0</v>
          </cell>
          <cell r="G1383" t="str">
            <v>0</v>
          </cell>
          <cell r="H1383" t="str">
            <v>0</v>
          </cell>
        </row>
        <row r="1384">
          <cell r="D1384" t="str">
            <v>0</v>
          </cell>
          <cell r="E1384" t="str">
            <v>0</v>
          </cell>
          <cell r="G1384" t="str">
            <v>0</v>
          </cell>
          <cell r="H1384" t="str">
            <v>0</v>
          </cell>
        </row>
        <row r="1385">
          <cell r="D1385" t="str">
            <v>0</v>
          </cell>
          <cell r="E1385" t="str">
            <v>0</v>
          </cell>
          <cell r="G1385" t="str">
            <v>0</v>
          </cell>
          <cell r="H1385" t="str">
            <v>0</v>
          </cell>
        </row>
        <row r="1386">
          <cell r="D1386" t="str">
            <v>0</v>
          </cell>
          <cell r="E1386" t="str">
            <v>0</v>
          </cell>
          <cell r="G1386" t="str">
            <v>0</v>
          </cell>
          <cell r="H1386" t="str">
            <v>0</v>
          </cell>
        </row>
        <row r="1387">
          <cell r="D1387" t="str">
            <v>0</v>
          </cell>
          <cell r="E1387" t="str">
            <v>0</v>
          </cell>
          <cell r="G1387" t="str">
            <v>0</v>
          </cell>
          <cell r="H1387" t="str">
            <v>0</v>
          </cell>
        </row>
        <row r="1388">
          <cell r="D1388" t="str">
            <v>0</v>
          </cell>
          <cell r="E1388" t="str">
            <v>0</v>
          </cell>
          <cell r="G1388" t="str">
            <v>0</v>
          </cell>
          <cell r="H1388" t="str">
            <v>0</v>
          </cell>
        </row>
        <row r="1389">
          <cell r="D1389" t="str">
            <v>0</v>
          </cell>
          <cell r="E1389" t="str">
            <v>0</v>
          </cell>
          <cell r="G1389" t="str">
            <v>0</v>
          </cell>
          <cell r="H1389" t="str">
            <v>0</v>
          </cell>
        </row>
        <row r="1390">
          <cell r="D1390" t="str">
            <v>0</v>
          </cell>
          <cell r="E1390" t="str">
            <v>0</v>
          </cell>
          <cell r="G1390" t="str">
            <v>0</v>
          </cell>
          <cell r="H1390" t="str">
            <v>0</v>
          </cell>
        </row>
        <row r="1391">
          <cell r="D1391" t="str">
            <v>0</v>
          </cell>
          <cell r="E1391" t="str">
            <v>0</v>
          </cell>
          <cell r="G1391" t="str">
            <v>0</v>
          </cell>
          <cell r="H1391" t="str">
            <v>0</v>
          </cell>
        </row>
        <row r="1392">
          <cell r="D1392" t="str">
            <v>0</v>
          </cell>
          <cell r="E1392" t="str">
            <v>0</v>
          </cell>
          <cell r="G1392" t="str">
            <v>0</v>
          </cell>
          <cell r="H1392" t="str">
            <v>0</v>
          </cell>
        </row>
        <row r="1393">
          <cell r="D1393" t="str">
            <v>0</v>
          </cell>
          <cell r="E1393" t="str">
            <v>0</v>
          </cell>
          <cell r="G1393" t="str">
            <v>0</v>
          </cell>
          <cell r="H1393" t="str">
            <v>0</v>
          </cell>
        </row>
        <row r="1394">
          <cell r="D1394" t="str">
            <v>0</v>
          </cell>
          <cell r="E1394" t="str">
            <v>0</v>
          </cell>
          <cell r="G1394" t="str">
            <v>0</v>
          </cell>
          <cell r="H1394" t="str">
            <v>0</v>
          </cell>
        </row>
        <row r="1395">
          <cell r="D1395" t="str">
            <v>0</v>
          </cell>
          <cell r="E1395" t="str">
            <v>0</v>
          </cell>
          <cell r="G1395" t="str">
            <v>0</v>
          </cell>
          <cell r="H1395" t="str">
            <v>0</v>
          </cell>
        </row>
        <row r="1396">
          <cell r="D1396" t="str">
            <v>0</v>
          </cell>
          <cell r="E1396" t="str">
            <v>0</v>
          </cell>
          <cell r="G1396" t="str">
            <v>0</v>
          </cell>
          <cell r="H1396" t="str">
            <v>0</v>
          </cell>
        </row>
        <row r="1397">
          <cell r="D1397" t="str">
            <v>0</v>
          </cell>
          <cell r="E1397" t="str">
            <v>0</v>
          </cell>
          <cell r="G1397" t="str">
            <v>0</v>
          </cell>
          <cell r="H1397" t="str">
            <v>0</v>
          </cell>
        </row>
        <row r="1398">
          <cell r="D1398" t="str">
            <v>0</v>
          </cell>
          <cell r="E1398" t="str">
            <v>0</v>
          </cell>
          <cell r="G1398" t="str">
            <v>0</v>
          </cell>
          <cell r="H1398" t="str">
            <v>0</v>
          </cell>
        </row>
        <row r="1399">
          <cell r="D1399" t="str">
            <v>0</v>
          </cell>
          <cell r="E1399" t="str">
            <v>0</v>
          </cell>
          <cell r="G1399" t="str">
            <v>0</v>
          </cell>
          <cell r="H1399" t="str">
            <v>0</v>
          </cell>
        </row>
        <row r="1400">
          <cell r="D1400" t="str">
            <v>0</v>
          </cell>
          <cell r="E1400" t="str">
            <v>0</v>
          </cell>
          <cell r="G1400" t="str">
            <v>0</v>
          </cell>
          <cell r="H1400" t="str">
            <v>0</v>
          </cell>
        </row>
        <row r="1401">
          <cell r="D1401" t="str">
            <v>0</v>
          </cell>
          <cell r="E1401" t="str">
            <v>0</v>
          </cell>
          <cell r="G1401" t="str">
            <v>0</v>
          </cell>
          <cell r="H1401" t="str">
            <v>0</v>
          </cell>
        </row>
        <row r="1402">
          <cell r="D1402" t="str">
            <v>0</v>
          </cell>
          <cell r="E1402" t="str">
            <v>0</v>
          </cell>
          <cell r="G1402" t="str">
            <v>0</v>
          </cell>
          <cell r="H1402" t="str">
            <v>0</v>
          </cell>
        </row>
        <row r="1403">
          <cell r="D1403" t="str">
            <v>0</v>
          </cell>
          <cell r="E1403" t="str">
            <v>0</v>
          </cell>
          <cell r="G1403" t="str">
            <v>0</v>
          </cell>
          <cell r="H1403" t="str">
            <v>0</v>
          </cell>
        </row>
        <row r="1404">
          <cell r="D1404" t="str">
            <v>04</v>
          </cell>
          <cell r="E1404" t="str">
            <v>624</v>
          </cell>
          <cell r="G1404">
            <v>176.7</v>
          </cell>
          <cell r="H1404">
            <v>79200</v>
          </cell>
        </row>
        <row r="1405">
          <cell r="D1405" t="str">
            <v>0</v>
          </cell>
          <cell r="E1405" t="str">
            <v>0</v>
          </cell>
          <cell r="G1405" t="str">
            <v>0</v>
          </cell>
          <cell r="H1405" t="str">
            <v>0</v>
          </cell>
        </row>
        <row r="1406">
          <cell r="D1406" t="str">
            <v>0</v>
          </cell>
          <cell r="E1406" t="str">
            <v>0</v>
          </cell>
          <cell r="G1406" t="str">
            <v>0</v>
          </cell>
          <cell r="H1406" t="str">
            <v>0</v>
          </cell>
        </row>
        <row r="1407">
          <cell r="D1407" t="str">
            <v>0</v>
          </cell>
          <cell r="E1407" t="str">
            <v>0</v>
          </cell>
          <cell r="G1407" t="str">
            <v>0</v>
          </cell>
          <cell r="H1407" t="str">
            <v>0</v>
          </cell>
        </row>
        <row r="1408">
          <cell r="D1408" t="str">
            <v>07</v>
          </cell>
          <cell r="E1408" t="str">
            <v>621</v>
          </cell>
          <cell r="G1408">
            <v>-0.44</v>
          </cell>
          <cell r="H1408">
            <v>10401</v>
          </cell>
        </row>
        <row r="1409">
          <cell r="D1409" t="str">
            <v>04</v>
          </cell>
          <cell r="E1409" t="str">
            <v>624</v>
          </cell>
          <cell r="G1409">
            <v>22</v>
          </cell>
          <cell r="H1409">
            <v>271600</v>
          </cell>
        </row>
        <row r="1410">
          <cell r="D1410" t="str">
            <v>0</v>
          </cell>
          <cell r="E1410" t="str">
            <v>0</v>
          </cell>
          <cell r="G1410" t="str">
            <v>0</v>
          </cell>
          <cell r="H1410" t="str">
            <v>0</v>
          </cell>
        </row>
        <row r="1411">
          <cell r="D1411" t="str">
            <v>0</v>
          </cell>
          <cell r="E1411" t="str">
            <v>0</v>
          </cell>
          <cell r="G1411" t="str">
            <v>0</v>
          </cell>
          <cell r="H1411" t="str">
            <v>0</v>
          </cell>
        </row>
        <row r="1412">
          <cell r="D1412" t="str">
            <v>0</v>
          </cell>
          <cell r="E1412" t="str">
            <v>0</v>
          </cell>
          <cell r="G1412" t="str">
            <v>0</v>
          </cell>
          <cell r="H1412" t="str">
            <v>0</v>
          </cell>
        </row>
        <row r="1413">
          <cell r="D1413" t="str">
            <v>0</v>
          </cell>
          <cell r="E1413" t="str">
            <v>0</v>
          </cell>
          <cell r="G1413" t="str">
            <v>0</v>
          </cell>
          <cell r="H1413" t="str">
            <v>0</v>
          </cell>
        </row>
        <row r="1414">
          <cell r="D1414" t="str">
            <v>0</v>
          </cell>
          <cell r="E1414" t="str">
            <v>0</v>
          </cell>
          <cell r="G1414" t="str">
            <v>0</v>
          </cell>
          <cell r="H1414" t="str">
            <v>0</v>
          </cell>
        </row>
        <row r="1415">
          <cell r="D1415" t="str">
            <v>0</v>
          </cell>
          <cell r="E1415" t="str">
            <v>0</v>
          </cell>
          <cell r="G1415" t="str">
            <v>0</v>
          </cell>
          <cell r="H1415" t="str">
            <v>0</v>
          </cell>
        </row>
        <row r="1416">
          <cell r="D1416" t="str">
            <v>0</v>
          </cell>
          <cell r="E1416" t="str">
            <v>0</v>
          </cell>
          <cell r="G1416" t="str">
            <v>0</v>
          </cell>
          <cell r="H1416" t="str">
            <v>0</v>
          </cell>
        </row>
        <row r="1417">
          <cell r="D1417" t="str">
            <v>08</v>
          </cell>
          <cell r="E1417" t="str">
            <v>626</v>
          </cell>
          <cell r="G1417">
            <v>111.82</v>
          </cell>
          <cell r="H1417">
            <v>1228800</v>
          </cell>
        </row>
        <row r="1418">
          <cell r="D1418" t="str">
            <v>04</v>
          </cell>
          <cell r="E1418" t="str">
            <v>624</v>
          </cell>
          <cell r="G1418">
            <v>683.79</v>
          </cell>
          <cell r="H1418">
            <v>859032</v>
          </cell>
        </row>
        <row r="1419">
          <cell r="D1419" t="str">
            <v>0</v>
          </cell>
          <cell r="E1419" t="str">
            <v>0</v>
          </cell>
          <cell r="G1419" t="str">
            <v>0</v>
          </cell>
          <cell r="H1419" t="str">
            <v>0</v>
          </cell>
        </row>
        <row r="1420">
          <cell r="D1420" t="str">
            <v>0</v>
          </cell>
          <cell r="E1420" t="str">
            <v>0</v>
          </cell>
          <cell r="G1420" t="str">
            <v>0</v>
          </cell>
          <cell r="H1420" t="str">
            <v>0</v>
          </cell>
        </row>
        <row r="1421">
          <cell r="D1421" t="str">
            <v>0</v>
          </cell>
          <cell r="E1421" t="str">
            <v>0</v>
          </cell>
          <cell r="G1421" t="str">
            <v>0</v>
          </cell>
          <cell r="H1421" t="str">
            <v>0</v>
          </cell>
        </row>
        <row r="1422">
          <cell r="D1422" t="str">
            <v>0</v>
          </cell>
          <cell r="E1422" t="str">
            <v>0</v>
          </cell>
          <cell r="G1422" t="str">
            <v>0</v>
          </cell>
          <cell r="H1422" t="str">
            <v>0</v>
          </cell>
        </row>
        <row r="1423">
          <cell r="D1423" t="str">
            <v>0</v>
          </cell>
          <cell r="E1423" t="str">
            <v>0</v>
          </cell>
          <cell r="G1423" t="str">
            <v>0</v>
          </cell>
          <cell r="H1423" t="str">
            <v>0</v>
          </cell>
        </row>
        <row r="1424">
          <cell r="D1424" t="str">
            <v>0</v>
          </cell>
          <cell r="E1424" t="str">
            <v>0</v>
          </cell>
          <cell r="G1424" t="str">
            <v>0</v>
          </cell>
          <cell r="H1424" t="str">
            <v>0</v>
          </cell>
        </row>
        <row r="1425">
          <cell r="D1425" t="str">
            <v>0</v>
          </cell>
          <cell r="E1425" t="str">
            <v>0</v>
          </cell>
          <cell r="G1425" t="str">
            <v>0</v>
          </cell>
          <cell r="H1425" t="str">
            <v>0</v>
          </cell>
        </row>
        <row r="1426">
          <cell r="D1426" t="str">
            <v>0</v>
          </cell>
          <cell r="E1426" t="str">
            <v>0</v>
          </cell>
          <cell r="G1426" t="str">
            <v>0</v>
          </cell>
          <cell r="H1426" t="str">
            <v>0</v>
          </cell>
        </row>
        <row r="1427">
          <cell r="D1427" t="str">
            <v>0</v>
          </cell>
          <cell r="E1427" t="str">
            <v>0</v>
          </cell>
          <cell r="G1427" t="str">
            <v>0</v>
          </cell>
          <cell r="H1427" t="str">
            <v>0</v>
          </cell>
        </row>
        <row r="1428">
          <cell r="D1428" t="str">
            <v>0</v>
          </cell>
          <cell r="E1428" t="str">
            <v>0</v>
          </cell>
          <cell r="G1428" t="str">
            <v>0</v>
          </cell>
          <cell r="H1428" t="str">
            <v>0</v>
          </cell>
        </row>
        <row r="1429">
          <cell r="D1429" t="str">
            <v>0</v>
          </cell>
          <cell r="E1429" t="str">
            <v>0</v>
          </cell>
          <cell r="G1429" t="str">
            <v>0</v>
          </cell>
          <cell r="H1429" t="str">
            <v>0</v>
          </cell>
        </row>
        <row r="1430">
          <cell r="D1430" t="str">
            <v>0</v>
          </cell>
          <cell r="E1430" t="str">
            <v>0</v>
          </cell>
          <cell r="G1430" t="str">
            <v>0</v>
          </cell>
          <cell r="H1430" t="str">
            <v>0</v>
          </cell>
        </row>
        <row r="1431">
          <cell r="D1431" t="str">
            <v>0</v>
          </cell>
          <cell r="E1431" t="str">
            <v>0</v>
          </cell>
          <cell r="G1431" t="str">
            <v>0</v>
          </cell>
          <cell r="H1431" t="str">
            <v>0</v>
          </cell>
        </row>
        <row r="1432">
          <cell r="D1432" t="str">
            <v>0</v>
          </cell>
          <cell r="E1432" t="str">
            <v>0</v>
          </cell>
          <cell r="G1432" t="str">
            <v>0</v>
          </cell>
          <cell r="H1432" t="str">
            <v>0</v>
          </cell>
        </row>
        <row r="1433">
          <cell r="D1433" t="str">
            <v>0</v>
          </cell>
          <cell r="E1433" t="str">
            <v>0</v>
          </cell>
          <cell r="G1433" t="str">
            <v>0</v>
          </cell>
          <cell r="H1433" t="str">
            <v>0</v>
          </cell>
        </row>
        <row r="1434">
          <cell r="D1434" t="str">
            <v>0</v>
          </cell>
          <cell r="E1434" t="str">
            <v>0</v>
          </cell>
          <cell r="G1434" t="str">
            <v>0</v>
          </cell>
          <cell r="H1434" t="str">
            <v>0</v>
          </cell>
        </row>
        <row r="1435">
          <cell r="D1435" t="str">
            <v>0</v>
          </cell>
          <cell r="E1435" t="str">
            <v>0</v>
          </cell>
          <cell r="G1435" t="str">
            <v>0</v>
          </cell>
          <cell r="H1435" t="str">
            <v>0</v>
          </cell>
        </row>
        <row r="1436">
          <cell r="D1436" t="str">
            <v>0</v>
          </cell>
          <cell r="E1436" t="str">
            <v>0</v>
          </cell>
          <cell r="G1436" t="str">
            <v>0</v>
          </cell>
          <cell r="H1436" t="str">
            <v>0</v>
          </cell>
        </row>
        <row r="1437">
          <cell r="D1437" t="str">
            <v>0</v>
          </cell>
          <cell r="E1437" t="str">
            <v>0</v>
          </cell>
          <cell r="G1437" t="str">
            <v>0</v>
          </cell>
          <cell r="H1437" t="str">
            <v>0</v>
          </cell>
        </row>
        <row r="1438">
          <cell r="D1438" t="str">
            <v>0</v>
          </cell>
          <cell r="E1438" t="str">
            <v>0</v>
          </cell>
          <cell r="G1438" t="str">
            <v>0</v>
          </cell>
          <cell r="H1438" t="str">
            <v>0</v>
          </cell>
        </row>
        <row r="1439">
          <cell r="D1439" t="str">
            <v>0</v>
          </cell>
          <cell r="E1439" t="str">
            <v>0</v>
          </cell>
          <cell r="G1439" t="str">
            <v>0</v>
          </cell>
          <cell r="H1439" t="str">
            <v>0</v>
          </cell>
        </row>
        <row r="1440">
          <cell r="D1440" t="str">
            <v>0</v>
          </cell>
          <cell r="E1440" t="str">
            <v>0</v>
          </cell>
          <cell r="G1440" t="str">
            <v>0</v>
          </cell>
          <cell r="H1440" t="str">
            <v>0</v>
          </cell>
        </row>
        <row r="1441">
          <cell r="D1441" t="str">
            <v>0</v>
          </cell>
          <cell r="E1441" t="str">
            <v>0</v>
          </cell>
          <cell r="G1441" t="str">
            <v>0</v>
          </cell>
          <cell r="H1441" t="str">
            <v>0</v>
          </cell>
        </row>
        <row r="1442">
          <cell r="D1442" t="str">
            <v>0</v>
          </cell>
          <cell r="E1442" t="str">
            <v>0</v>
          </cell>
          <cell r="G1442" t="str">
            <v>0</v>
          </cell>
          <cell r="H1442" t="str">
            <v>0</v>
          </cell>
        </row>
        <row r="1443">
          <cell r="D1443" t="str">
            <v>0</v>
          </cell>
          <cell r="E1443" t="str">
            <v>0</v>
          </cell>
          <cell r="G1443" t="str">
            <v>0</v>
          </cell>
          <cell r="H1443" t="str">
            <v>0</v>
          </cell>
        </row>
        <row r="1444">
          <cell r="D1444" t="str">
            <v>07</v>
          </cell>
          <cell r="E1444" t="str">
            <v>621</v>
          </cell>
          <cell r="G1444">
            <v>-10</v>
          </cell>
          <cell r="H1444">
            <v>0</v>
          </cell>
        </row>
        <row r="1445">
          <cell r="D1445" t="str">
            <v>0</v>
          </cell>
          <cell r="E1445" t="str">
            <v>0</v>
          </cell>
          <cell r="G1445" t="str">
            <v>0</v>
          </cell>
          <cell r="H1445" t="str">
            <v>0</v>
          </cell>
        </row>
        <row r="1446">
          <cell r="D1446" t="str">
            <v>0</v>
          </cell>
          <cell r="E1446" t="str">
            <v>0</v>
          </cell>
          <cell r="G1446" t="str">
            <v>0</v>
          </cell>
          <cell r="H1446" t="str">
            <v>0</v>
          </cell>
        </row>
        <row r="1447">
          <cell r="D1447" t="str">
            <v>0</v>
          </cell>
          <cell r="E1447" t="str">
            <v>0</v>
          </cell>
          <cell r="G1447" t="str">
            <v>0</v>
          </cell>
          <cell r="H1447" t="str">
            <v>0</v>
          </cell>
        </row>
        <row r="1448">
          <cell r="D1448" t="str">
            <v>0</v>
          </cell>
          <cell r="E1448" t="str">
            <v>0</v>
          </cell>
          <cell r="G1448" t="str">
            <v>0</v>
          </cell>
          <cell r="H1448" t="str">
            <v>0</v>
          </cell>
        </row>
        <row r="1449">
          <cell r="D1449" t="str">
            <v>0</v>
          </cell>
          <cell r="E1449" t="str">
            <v>0</v>
          </cell>
          <cell r="G1449" t="str">
            <v>0</v>
          </cell>
          <cell r="H1449" t="str">
            <v>0</v>
          </cell>
        </row>
        <row r="1450">
          <cell r="D1450" t="str">
            <v>0</v>
          </cell>
          <cell r="E1450" t="str">
            <v>0</v>
          </cell>
          <cell r="G1450" t="str">
            <v>0</v>
          </cell>
          <cell r="H1450" t="str">
            <v>0</v>
          </cell>
        </row>
        <row r="1451">
          <cell r="D1451" t="str">
            <v>0</v>
          </cell>
          <cell r="E1451" t="str">
            <v>0</v>
          </cell>
          <cell r="G1451" t="str">
            <v>0</v>
          </cell>
          <cell r="H1451" t="str">
            <v>0</v>
          </cell>
        </row>
        <row r="1452">
          <cell r="D1452" t="str">
            <v>0</v>
          </cell>
          <cell r="E1452" t="str">
            <v>0</v>
          </cell>
          <cell r="G1452" t="str">
            <v>0</v>
          </cell>
          <cell r="H1452" t="str">
            <v>0</v>
          </cell>
        </row>
        <row r="1453">
          <cell r="D1453" t="str">
            <v>0</v>
          </cell>
          <cell r="E1453" t="str">
            <v>0</v>
          </cell>
          <cell r="G1453" t="str">
            <v>0</v>
          </cell>
          <cell r="H1453" t="str">
            <v>0</v>
          </cell>
        </row>
        <row r="1454">
          <cell r="D1454" t="str">
            <v>0</v>
          </cell>
          <cell r="E1454" t="str">
            <v>0</v>
          </cell>
          <cell r="G1454" t="str">
            <v>0</v>
          </cell>
          <cell r="H1454" t="str">
            <v>0</v>
          </cell>
        </row>
        <row r="1455">
          <cell r="D1455" t="str">
            <v>0</v>
          </cell>
          <cell r="E1455" t="str">
            <v>0</v>
          </cell>
          <cell r="G1455" t="str">
            <v>0</v>
          </cell>
          <cell r="H1455" t="str">
            <v>0</v>
          </cell>
        </row>
        <row r="1456">
          <cell r="D1456" t="str">
            <v>0</v>
          </cell>
          <cell r="E1456" t="str">
            <v>0</v>
          </cell>
          <cell r="G1456" t="str">
            <v>0</v>
          </cell>
          <cell r="H1456" t="str">
            <v>0</v>
          </cell>
        </row>
        <row r="1457">
          <cell r="D1457" t="str">
            <v>0</v>
          </cell>
          <cell r="E1457" t="str">
            <v>0</v>
          </cell>
          <cell r="G1457" t="str">
            <v>0</v>
          </cell>
          <cell r="H1457" t="str">
            <v>0</v>
          </cell>
        </row>
        <row r="1458">
          <cell r="D1458" t="str">
            <v>0</v>
          </cell>
          <cell r="E1458" t="str">
            <v>0</v>
          </cell>
          <cell r="G1458" t="str">
            <v>0</v>
          </cell>
          <cell r="H1458" t="str">
            <v>0</v>
          </cell>
        </row>
        <row r="1459">
          <cell r="D1459" t="str">
            <v>0</v>
          </cell>
          <cell r="E1459" t="str">
            <v>0</v>
          </cell>
          <cell r="G1459" t="str">
            <v>0</v>
          </cell>
          <cell r="H1459" t="str">
            <v>0</v>
          </cell>
        </row>
        <row r="1460">
          <cell r="D1460" t="str">
            <v>0</v>
          </cell>
          <cell r="E1460" t="str">
            <v>0</v>
          </cell>
          <cell r="G1460" t="str">
            <v>0</v>
          </cell>
          <cell r="H1460" t="str">
            <v>0</v>
          </cell>
        </row>
        <row r="1461">
          <cell r="D1461" t="str">
            <v>0</v>
          </cell>
          <cell r="E1461" t="str">
            <v>0</v>
          </cell>
          <cell r="G1461" t="str">
            <v>0</v>
          </cell>
          <cell r="H1461" t="str">
            <v>0</v>
          </cell>
        </row>
        <row r="1462">
          <cell r="D1462" t="str">
            <v>0</v>
          </cell>
          <cell r="E1462" t="str">
            <v>0</v>
          </cell>
          <cell r="G1462" t="str">
            <v>0</v>
          </cell>
          <cell r="H1462" t="str">
            <v>0</v>
          </cell>
        </row>
        <row r="1463">
          <cell r="D1463" t="str">
            <v>0</v>
          </cell>
          <cell r="E1463" t="str">
            <v>0</v>
          </cell>
          <cell r="G1463" t="str">
            <v>0</v>
          </cell>
          <cell r="H1463" t="str">
            <v>0</v>
          </cell>
        </row>
        <row r="1464">
          <cell r="D1464" t="str">
            <v>08</v>
          </cell>
          <cell r="E1464" t="str">
            <v>626</v>
          </cell>
          <cell r="G1464">
            <v>88.47</v>
          </cell>
          <cell r="H1464">
            <v>1228800</v>
          </cell>
        </row>
        <row r="1465">
          <cell r="D1465" t="str">
            <v>0</v>
          </cell>
          <cell r="E1465" t="str">
            <v>0</v>
          </cell>
          <cell r="G1465" t="str">
            <v>0</v>
          </cell>
          <cell r="H1465" t="str">
            <v>0</v>
          </cell>
        </row>
        <row r="1466">
          <cell r="D1466" t="str">
            <v>0</v>
          </cell>
          <cell r="E1466" t="str">
            <v>0</v>
          </cell>
          <cell r="G1466" t="str">
            <v>0</v>
          </cell>
          <cell r="H1466" t="str">
            <v>0</v>
          </cell>
        </row>
        <row r="1467">
          <cell r="D1467" t="str">
            <v>0</v>
          </cell>
          <cell r="E1467" t="str">
            <v>0</v>
          </cell>
          <cell r="G1467" t="str">
            <v>0</v>
          </cell>
          <cell r="H1467" t="str">
            <v>0</v>
          </cell>
        </row>
        <row r="1468">
          <cell r="D1468" t="str">
            <v>0</v>
          </cell>
          <cell r="E1468" t="str">
            <v>0</v>
          </cell>
          <cell r="G1468" t="str">
            <v>0</v>
          </cell>
          <cell r="H1468" t="str">
            <v>0</v>
          </cell>
        </row>
        <row r="1469">
          <cell r="D1469" t="str">
            <v>0</v>
          </cell>
          <cell r="E1469" t="str">
            <v>0</v>
          </cell>
          <cell r="G1469" t="str">
            <v>0</v>
          </cell>
          <cell r="H1469" t="str">
            <v>0</v>
          </cell>
        </row>
        <row r="1470">
          <cell r="D1470" t="str">
            <v>0</v>
          </cell>
          <cell r="E1470" t="str">
            <v>0</v>
          </cell>
          <cell r="G1470" t="str">
            <v>0</v>
          </cell>
          <cell r="H1470" t="str">
            <v>0</v>
          </cell>
        </row>
        <row r="1471">
          <cell r="D1471" t="str">
            <v>0</v>
          </cell>
          <cell r="E1471" t="str">
            <v>0</v>
          </cell>
          <cell r="G1471" t="str">
            <v>0</v>
          </cell>
          <cell r="H1471" t="str">
            <v>0</v>
          </cell>
        </row>
        <row r="1472">
          <cell r="D1472" t="str">
            <v>0</v>
          </cell>
          <cell r="E1472" t="str">
            <v>0</v>
          </cell>
          <cell r="G1472" t="str">
            <v>0</v>
          </cell>
          <cell r="H1472" t="str">
            <v>0</v>
          </cell>
        </row>
        <row r="1473">
          <cell r="D1473" t="str">
            <v>0</v>
          </cell>
          <cell r="E1473" t="str">
            <v>0</v>
          </cell>
          <cell r="G1473" t="str">
            <v>0</v>
          </cell>
          <cell r="H1473" t="str">
            <v>0</v>
          </cell>
        </row>
        <row r="1474">
          <cell r="D1474" t="str">
            <v>0</v>
          </cell>
          <cell r="E1474" t="str">
            <v>0</v>
          </cell>
          <cell r="G1474" t="str">
            <v>0</v>
          </cell>
          <cell r="H1474" t="str">
            <v>0</v>
          </cell>
        </row>
        <row r="1475">
          <cell r="D1475" t="str">
            <v>08</v>
          </cell>
          <cell r="E1475" t="str">
            <v>624</v>
          </cell>
          <cell r="G1475">
            <v>-94.17</v>
          </cell>
          <cell r="H1475">
            <v>547520</v>
          </cell>
        </row>
        <row r="1476">
          <cell r="D1476" t="str">
            <v>04</v>
          </cell>
          <cell r="E1476" t="str">
            <v>624</v>
          </cell>
          <cell r="G1476">
            <v>-88.19</v>
          </cell>
          <cell r="H1476">
            <v>512742</v>
          </cell>
        </row>
        <row r="1477">
          <cell r="D1477" t="str">
            <v>0</v>
          </cell>
          <cell r="E1477" t="str">
            <v>0</v>
          </cell>
          <cell r="G1477" t="str">
            <v>0</v>
          </cell>
          <cell r="H1477" t="str">
            <v>0</v>
          </cell>
        </row>
        <row r="1478">
          <cell r="D1478" t="str">
            <v>0</v>
          </cell>
          <cell r="E1478" t="str">
            <v>0</v>
          </cell>
          <cell r="G1478" t="str">
            <v>0</v>
          </cell>
          <cell r="H1478" t="str">
            <v>0</v>
          </cell>
        </row>
        <row r="1479">
          <cell r="D1479" t="str">
            <v>0</v>
          </cell>
          <cell r="E1479" t="str">
            <v>0</v>
          </cell>
          <cell r="G1479" t="str">
            <v>0</v>
          </cell>
          <cell r="H1479" t="str">
            <v>0</v>
          </cell>
        </row>
        <row r="1480">
          <cell r="D1480" t="str">
            <v>0</v>
          </cell>
          <cell r="E1480" t="str">
            <v>0</v>
          </cell>
          <cell r="G1480" t="str">
            <v>0</v>
          </cell>
          <cell r="H1480" t="str">
            <v>0</v>
          </cell>
        </row>
        <row r="1481">
          <cell r="D1481" t="str">
            <v>0</v>
          </cell>
          <cell r="E1481" t="str">
            <v>0</v>
          </cell>
          <cell r="G1481" t="str">
            <v>0</v>
          </cell>
          <cell r="H1481" t="str">
            <v>0</v>
          </cell>
        </row>
        <row r="1482">
          <cell r="D1482" t="str">
            <v>0</v>
          </cell>
          <cell r="E1482" t="str">
            <v>0</v>
          </cell>
          <cell r="G1482" t="str">
            <v>0</v>
          </cell>
          <cell r="H1482" t="str">
            <v>0</v>
          </cell>
        </row>
        <row r="1483">
          <cell r="D1483" t="str">
            <v>0</v>
          </cell>
          <cell r="E1483" t="str">
            <v>0</v>
          </cell>
          <cell r="G1483" t="str">
            <v>0</v>
          </cell>
          <cell r="H1483" t="str">
            <v>0</v>
          </cell>
        </row>
        <row r="1484">
          <cell r="D1484" t="str">
            <v>0</v>
          </cell>
          <cell r="E1484" t="str">
            <v>0</v>
          </cell>
          <cell r="G1484" t="str">
            <v>0</v>
          </cell>
          <cell r="H1484" t="str">
            <v>0</v>
          </cell>
        </row>
        <row r="1485">
          <cell r="D1485" t="str">
            <v>0</v>
          </cell>
          <cell r="E1485" t="str">
            <v>0</v>
          </cell>
          <cell r="G1485" t="str">
            <v>0</v>
          </cell>
          <cell r="H1485" t="str">
            <v>0</v>
          </cell>
        </row>
        <row r="1486">
          <cell r="D1486" t="str">
            <v>0</v>
          </cell>
          <cell r="E1486" t="str">
            <v>0</v>
          </cell>
          <cell r="G1486" t="str">
            <v>0</v>
          </cell>
          <cell r="H1486" t="str">
            <v>0</v>
          </cell>
        </row>
        <row r="1487">
          <cell r="D1487" t="str">
            <v>0</v>
          </cell>
          <cell r="E1487" t="str">
            <v>0</v>
          </cell>
          <cell r="G1487" t="str">
            <v>0</v>
          </cell>
          <cell r="H1487" t="str">
            <v>0</v>
          </cell>
        </row>
        <row r="1488">
          <cell r="D1488" t="str">
            <v>0</v>
          </cell>
          <cell r="E1488" t="str">
            <v>0</v>
          </cell>
          <cell r="G1488" t="str">
            <v>0</v>
          </cell>
          <cell r="H1488" t="str">
            <v>0</v>
          </cell>
        </row>
        <row r="1489">
          <cell r="D1489" t="str">
            <v>0</v>
          </cell>
          <cell r="E1489" t="str">
            <v>0</v>
          </cell>
          <cell r="G1489" t="str">
            <v>0</v>
          </cell>
          <cell r="H1489" t="str">
            <v>0</v>
          </cell>
        </row>
        <row r="1490">
          <cell r="D1490" t="str">
            <v>0</v>
          </cell>
          <cell r="E1490" t="str">
            <v>0</v>
          </cell>
          <cell r="G1490" t="str">
            <v>0</v>
          </cell>
          <cell r="H1490" t="str">
            <v>0</v>
          </cell>
        </row>
        <row r="1491">
          <cell r="D1491" t="str">
            <v>05</v>
          </cell>
          <cell r="E1491" t="str">
            <v>624</v>
          </cell>
          <cell r="G1491">
            <v>257.58</v>
          </cell>
          <cell r="H1491">
            <v>3180048</v>
          </cell>
        </row>
        <row r="1492">
          <cell r="D1492" t="str">
            <v>0</v>
          </cell>
          <cell r="E1492" t="str">
            <v>0</v>
          </cell>
          <cell r="G1492" t="str">
            <v>0</v>
          </cell>
          <cell r="H1492" t="str">
            <v>0</v>
          </cell>
        </row>
        <row r="1493">
          <cell r="D1493" t="str">
            <v>0</v>
          </cell>
          <cell r="E1493" t="str">
            <v>0</v>
          </cell>
          <cell r="G1493" t="str">
            <v>0</v>
          </cell>
          <cell r="H1493" t="str">
            <v>0</v>
          </cell>
        </row>
        <row r="1494">
          <cell r="D1494" t="str">
            <v>0</v>
          </cell>
          <cell r="E1494" t="str">
            <v>0</v>
          </cell>
          <cell r="G1494" t="str">
            <v>0</v>
          </cell>
          <cell r="H1494" t="str">
            <v>0</v>
          </cell>
        </row>
        <row r="1495">
          <cell r="D1495" t="str">
            <v>0</v>
          </cell>
          <cell r="E1495" t="str">
            <v>0</v>
          </cell>
          <cell r="G1495" t="str">
            <v>0</v>
          </cell>
          <cell r="H1495" t="str">
            <v>0</v>
          </cell>
        </row>
        <row r="1496">
          <cell r="D1496" t="str">
            <v>0</v>
          </cell>
          <cell r="E1496" t="str">
            <v>0</v>
          </cell>
          <cell r="G1496" t="str">
            <v>0</v>
          </cell>
          <cell r="H1496" t="str">
            <v>0</v>
          </cell>
        </row>
        <row r="1497">
          <cell r="D1497" t="str">
            <v>08</v>
          </cell>
          <cell r="E1497" t="str">
            <v>626</v>
          </cell>
          <cell r="G1497">
            <v>224.6</v>
          </cell>
          <cell r="H1497">
            <v>3038112</v>
          </cell>
        </row>
        <row r="1498">
          <cell r="D1498" t="str">
            <v>07</v>
          </cell>
          <cell r="E1498" t="str">
            <v>621</v>
          </cell>
          <cell r="G1498">
            <v>0</v>
          </cell>
          <cell r="H1498">
            <v>0</v>
          </cell>
        </row>
        <row r="1499">
          <cell r="D1499" t="str">
            <v>0</v>
          </cell>
          <cell r="E1499" t="str">
            <v>0</v>
          </cell>
          <cell r="G1499" t="str">
            <v>0</v>
          </cell>
          <cell r="H1499" t="str">
            <v>0</v>
          </cell>
        </row>
        <row r="1500">
          <cell r="D1500" t="str">
            <v>0</v>
          </cell>
          <cell r="E1500" t="str">
            <v>0</v>
          </cell>
          <cell r="G1500" t="str">
            <v>0</v>
          </cell>
          <cell r="H1500" t="str">
            <v>0</v>
          </cell>
        </row>
        <row r="1501">
          <cell r="D1501" t="str">
            <v>0</v>
          </cell>
          <cell r="E1501" t="str">
            <v>0</v>
          </cell>
          <cell r="G1501" t="str">
            <v>0</v>
          </cell>
          <cell r="H1501" t="str">
            <v>0</v>
          </cell>
        </row>
        <row r="1502">
          <cell r="D1502" t="str">
            <v>0</v>
          </cell>
          <cell r="E1502" t="str">
            <v>0</v>
          </cell>
          <cell r="G1502" t="str">
            <v>0</v>
          </cell>
          <cell r="H1502" t="str">
            <v>0</v>
          </cell>
        </row>
        <row r="1503">
          <cell r="D1503" t="str">
            <v>0</v>
          </cell>
          <cell r="E1503" t="str">
            <v>0</v>
          </cell>
          <cell r="G1503" t="str">
            <v>0</v>
          </cell>
          <cell r="H1503" t="str">
            <v>0</v>
          </cell>
        </row>
        <row r="1504">
          <cell r="D1504" t="str">
            <v>0</v>
          </cell>
          <cell r="E1504" t="str">
            <v>0</v>
          </cell>
          <cell r="G1504" t="str">
            <v>0</v>
          </cell>
          <cell r="H1504" t="str">
            <v>0</v>
          </cell>
        </row>
        <row r="1505">
          <cell r="D1505" t="str">
            <v>0</v>
          </cell>
          <cell r="E1505" t="str">
            <v>0</v>
          </cell>
          <cell r="G1505" t="str">
            <v>0</v>
          </cell>
          <cell r="H1505" t="str">
            <v>0</v>
          </cell>
        </row>
        <row r="1506">
          <cell r="D1506" t="str">
            <v>0</v>
          </cell>
          <cell r="E1506" t="str">
            <v>0</v>
          </cell>
          <cell r="G1506" t="str">
            <v>0</v>
          </cell>
          <cell r="H1506" t="str">
            <v>0</v>
          </cell>
        </row>
        <row r="1507">
          <cell r="D1507" t="str">
            <v>0</v>
          </cell>
          <cell r="E1507" t="str">
            <v>0</v>
          </cell>
          <cell r="G1507" t="str">
            <v>0</v>
          </cell>
          <cell r="H1507" t="str">
            <v>0</v>
          </cell>
        </row>
        <row r="1508">
          <cell r="D1508" t="str">
            <v>0</v>
          </cell>
          <cell r="E1508" t="str">
            <v>0</v>
          </cell>
          <cell r="G1508" t="str">
            <v>0</v>
          </cell>
          <cell r="H1508" t="str">
            <v>0</v>
          </cell>
        </row>
        <row r="1509">
          <cell r="D1509" t="str">
            <v>0</v>
          </cell>
          <cell r="E1509" t="str">
            <v>0</v>
          </cell>
          <cell r="G1509" t="str">
            <v>0</v>
          </cell>
          <cell r="H1509" t="str">
            <v>0</v>
          </cell>
        </row>
        <row r="1510">
          <cell r="D1510" t="str">
            <v>0</v>
          </cell>
          <cell r="E1510" t="str">
            <v>0</v>
          </cell>
          <cell r="G1510" t="str">
            <v>0</v>
          </cell>
          <cell r="H1510" t="str">
            <v>0</v>
          </cell>
        </row>
        <row r="1511">
          <cell r="D1511" t="str">
            <v>0</v>
          </cell>
          <cell r="E1511" t="str">
            <v>0</v>
          </cell>
          <cell r="G1511" t="str">
            <v>0</v>
          </cell>
          <cell r="H1511" t="str">
            <v>0</v>
          </cell>
        </row>
        <row r="1512">
          <cell r="D1512" t="str">
            <v>0</v>
          </cell>
          <cell r="E1512" t="str">
            <v>0</v>
          </cell>
          <cell r="G1512" t="str">
            <v>0</v>
          </cell>
          <cell r="H1512" t="str">
            <v>0</v>
          </cell>
        </row>
        <row r="1513">
          <cell r="D1513" t="str">
            <v>0</v>
          </cell>
          <cell r="E1513" t="str">
            <v>0</v>
          </cell>
          <cell r="G1513" t="str">
            <v>0</v>
          </cell>
          <cell r="H1513" t="str">
            <v>0</v>
          </cell>
        </row>
        <row r="1514">
          <cell r="D1514" t="str">
            <v>0</v>
          </cell>
          <cell r="E1514" t="str">
            <v>0</v>
          </cell>
          <cell r="G1514" t="str">
            <v>0</v>
          </cell>
          <cell r="H1514" t="str">
            <v>0</v>
          </cell>
        </row>
        <row r="1515">
          <cell r="D1515" t="str">
            <v>0</v>
          </cell>
          <cell r="E1515" t="str">
            <v>0</v>
          </cell>
          <cell r="G1515" t="str">
            <v>0</v>
          </cell>
          <cell r="H1515" t="str">
            <v>0</v>
          </cell>
        </row>
        <row r="1516">
          <cell r="D1516" t="str">
            <v>0</v>
          </cell>
          <cell r="E1516" t="str">
            <v>0</v>
          </cell>
          <cell r="G1516" t="str">
            <v>0</v>
          </cell>
          <cell r="H1516" t="str">
            <v>0</v>
          </cell>
        </row>
        <row r="1517">
          <cell r="D1517" t="str">
            <v>0</v>
          </cell>
          <cell r="E1517" t="str">
            <v>0</v>
          </cell>
          <cell r="G1517" t="str">
            <v>0</v>
          </cell>
          <cell r="H1517" t="str">
            <v>0</v>
          </cell>
        </row>
        <row r="1518">
          <cell r="D1518" t="str">
            <v>04</v>
          </cell>
          <cell r="E1518" t="str">
            <v>623</v>
          </cell>
          <cell r="G1518">
            <v>-213.11</v>
          </cell>
          <cell r="H1518">
            <v>267716</v>
          </cell>
        </row>
        <row r="1519">
          <cell r="D1519" t="str">
            <v>0</v>
          </cell>
          <cell r="E1519" t="str">
            <v>0</v>
          </cell>
          <cell r="G1519" t="str">
            <v>0</v>
          </cell>
          <cell r="H1519" t="str">
            <v>0</v>
          </cell>
        </row>
        <row r="1520">
          <cell r="D1520" t="str">
            <v>0</v>
          </cell>
          <cell r="E1520" t="str">
            <v>0</v>
          </cell>
          <cell r="G1520" t="str">
            <v>0</v>
          </cell>
          <cell r="H1520" t="str">
            <v>0</v>
          </cell>
        </row>
        <row r="1521">
          <cell r="D1521" t="str">
            <v>0</v>
          </cell>
          <cell r="E1521" t="str">
            <v>0</v>
          </cell>
          <cell r="G1521" t="str">
            <v>0</v>
          </cell>
          <cell r="H1521" t="str">
            <v>0</v>
          </cell>
        </row>
        <row r="1522">
          <cell r="D1522" t="str">
            <v>0</v>
          </cell>
          <cell r="E1522" t="str">
            <v>0</v>
          </cell>
          <cell r="G1522" t="str">
            <v>0</v>
          </cell>
          <cell r="H1522" t="str">
            <v>0</v>
          </cell>
        </row>
        <row r="1523">
          <cell r="D1523" t="str">
            <v>0</v>
          </cell>
          <cell r="E1523" t="str">
            <v>0</v>
          </cell>
          <cell r="G1523" t="str">
            <v>0</v>
          </cell>
          <cell r="H1523" t="str">
            <v>0</v>
          </cell>
        </row>
        <row r="1524">
          <cell r="D1524" t="str">
            <v>0</v>
          </cell>
          <cell r="E1524" t="str">
            <v>0</v>
          </cell>
          <cell r="G1524" t="str">
            <v>0</v>
          </cell>
          <cell r="H1524" t="str">
            <v>0</v>
          </cell>
        </row>
        <row r="1525">
          <cell r="D1525" t="str">
            <v>0</v>
          </cell>
          <cell r="E1525" t="str">
            <v>0</v>
          </cell>
          <cell r="G1525" t="str">
            <v>0</v>
          </cell>
          <cell r="H1525" t="str">
            <v>0</v>
          </cell>
        </row>
        <row r="1526">
          <cell r="D1526" t="str">
            <v>0</v>
          </cell>
          <cell r="E1526" t="str">
            <v>0</v>
          </cell>
          <cell r="G1526" t="str">
            <v>0</v>
          </cell>
          <cell r="H1526" t="str">
            <v>0</v>
          </cell>
        </row>
        <row r="1527">
          <cell r="D1527" t="str">
            <v>0</v>
          </cell>
          <cell r="E1527" t="str">
            <v>0</v>
          </cell>
          <cell r="G1527" t="str">
            <v>0</v>
          </cell>
          <cell r="H1527" t="str">
            <v>0</v>
          </cell>
        </row>
        <row r="1528">
          <cell r="D1528" t="str">
            <v>0</v>
          </cell>
          <cell r="E1528" t="str">
            <v>0</v>
          </cell>
          <cell r="G1528" t="str">
            <v>0</v>
          </cell>
          <cell r="H1528" t="str">
            <v>0</v>
          </cell>
        </row>
        <row r="1529">
          <cell r="D1529" t="str">
            <v>0</v>
          </cell>
          <cell r="E1529" t="str">
            <v>0</v>
          </cell>
          <cell r="G1529" t="str">
            <v>0</v>
          </cell>
          <cell r="H1529" t="str">
            <v>0</v>
          </cell>
        </row>
        <row r="1530">
          <cell r="D1530" t="str">
            <v>0</v>
          </cell>
          <cell r="E1530" t="str">
            <v>0</v>
          </cell>
          <cell r="G1530" t="str">
            <v>0</v>
          </cell>
          <cell r="H1530" t="str">
            <v>0</v>
          </cell>
        </row>
        <row r="1531">
          <cell r="D1531" t="str">
            <v>0</v>
          </cell>
          <cell r="E1531" t="str">
            <v>0</v>
          </cell>
          <cell r="G1531" t="str">
            <v>0</v>
          </cell>
          <cell r="H1531" t="str">
            <v>0</v>
          </cell>
        </row>
        <row r="1532">
          <cell r="D1532" t="str">
            <v>0</v>
          </cell>
          <cell r="E1532" t="str">
            <v>0</v>
          </cell>
          <cell r="G1532" t="str">
            <v>0</v>
          </cell>
          <cell r="H1532" t="str">
            <v>0</v>
          </cell>
        </row>
        <row r="1533">
          <cell r="D1533" t="str">
            <v>0</v>
          </cell>
          <cell r="E1533" t="str">
            <v>0</v>
          </cell>
          <cell r="G1533" t="str">
            <v>0</v>
          </cell>
          <cell r="H1533" t="str">
            <v>0</v>
          </cell>
        </row>
        <row r="1534">
          <cell r="D1534" t="str">
            <v>0</v>
          </cell>
          <cell r="E1534" t="str">
            <v>0</v>
          </cell>
          <cell r="G1534" t="str">
            <v>0</v>
          </cell>
          <cell r="H1534" t="str">
            <v>0</v>
          </cell>
        </row>
        <row r="1535">
          <cell r="D1535" t="str">
            <v>0</v>
          </cell>
          <cell r="E1535" t="str">
            <v>0</v>
          </cell>
          <cell r="G1535" t="str">
            <v>0</v>
          </cell>
          <cell r="H1535" t="str">
            <v>0</v>
          </cell>
        </row>
        <row r="1536">
          <cell r="D1536" t="str">
            <v>0</v>
          </cell>
          <cell r="E1536" t="str">
            <v>0</v>
          </cell>
          <cell r="G1536" t="str">
            <v>0</v>
          </cell>
          <cell r="H1536" t="str">
            <v>0</v>
          </cell>
        </row>
        <row r="1537">
          <cell r="D1537" t="str">
            <v>0</v>
          </cell>
          <cell r="E1537" t="str">
            <v>0</v>
          </cell>
          <cell r="G1537" t="str">
            <v>0</v>
          </cell>
          <cell r="H1537" t="str">
            <v>0</v>
          </cell>
        </row>
        <row r="1538">
          <cell r="D1538" t="str">
            <v>0</v>
          </cell>
          <cell r="E1538" t="str">
            <v>0</v>
          </cell>
          <cell r="G1538" t="str">
            <v>0</v>
          </cell>
          <cell r="H1538" t="str">
            <v>0</v>
          </cell>
        </row>
        <row r="1539">
          <cell r="D1539" t="str">
            <v>0</v>
          </cell>
          <cell r="E1539" t="str">
            <v>0</v>
          </cell>
          <cell r="G1539" t="str">
            <v>0</v>
          </cell>
          <cell r="H1539" t="str">
            <v>0</v>
          </cell>
        </row>
        <row r="1540">
          <cell r="D1540" t="str">
            <v>0</v>
          </cell>
          <cell r="E1540" t="str">
            <v>0</v>
          </cell>
          <cell r="G1540" t="str">
            <v>0</v>
          </cell>
          <cell r="H1540" t="str">
            <v>0</v>
          </cell>
        </row>
        <row r="1541">
          <cell r="D1541" t="str">
            <v>0</v>
          </cell>
          <cell r="E1541" t="str">
            <v>0</v>
          </cell>
          <cell r="G1541" t="str">
            <v>0</v>
          </cell>
          <cell r="H1541" t="str">
            <v>0</v>
          </cell>
        </row>
        <row r="1542">
          <cell r="D1542" t="str">
            <v>0</v>
          </cell>
          <cell r="E1542" t="str">
            <v>0</v>
          </cell>
          <cell r="G1542" t="str">
            <v>0</v>
          </cell>
          <cell r="H1542" t="str">
            <v>0</v>
          </cell>
        </row>
        <row r="1543">
          <cell r="D1543" t="str">
            <v>0</v>
          </cell>
          <cell r="E1543" t="str">
            <v>0</v>
          </cell>
          <cell r="G1543" t="str">
            <v>0</v>
          </cell>
          <cell r="H1543" t="str">
            <v>0</v>
          </cell>
        </row>
        <row r="1544">
          <cell r="D1544" t="str">
            <v>0</v>
          </cell>
          <cell r="E1544" t="str">
            <v>0</v>
          </cell>
          <cell r="G1544" t="str">
            <v>0</v>
          </cell>
          <cell r="H1544" t="str">
            <v>0</v>
          </cell>
        </row>
        <row r="1545">
          <cell r="D1545" t="str">
            <v>0</v>
          </cell>
          <cell r="E1545" t="str">
            <v>0</v>
          </cell>
          <cell r="G1545" t="str">
            <v>0</v>
          </cell>
          <cell r="H1545" t="str">
            <v>0</v>
          </cell>
        </row>
        <row r="1546">
          <cell r="D1546" t="str">
            <v>0</v>
          </cell>
          <cell r="E1546" t="str">
            <v>0</v>
          </cell>
          <cell r="G1546" t="str">
            <v>0</v>
          </cell>
          <cell r="H1546" t="str">
            <v>0</v>
          </cell>
        </row>
        <row r="1547">
          <cell r="D1547" t="str">
            <v>0</v>
          </cell>
          <cell r="E1547" t="str">
            <v>0</v>
          </cell>
          <cell r="G1547" t="str">
            <v>0</v>
          </cell>
          <cell r="H1547" t="str">
            <v>0</v>
          </cell>
        </row>
        <row r="1548">
          <cell r="D1548" t="str">
            <v>0</v>
          </cell>
          <cell r="E1548" t="str">
            <v>0</v>
          </cell>
          <cell r="G1548" t="str">
            <v>0</v>
          </cell>
          <cell r="H1548" t="str">
            <v>0</v>
          </cell>
        </row>
        <row r="1549">
          <cell r="D1549" t="str">
            <v>0</v>
          </cell>
          <cell r="E1549" t="str">
            <v>0</v>
          </cell>
          <cell r="G1549" t="str">
            <v>0</v>
          </cell>
          <cell r="H1549" t="str">
            <v>0</v>
          </cell>
        </row>
        <row r="1550">
          <cell r="D1550" t="str">
            <v>0</v>
          </cell>
          <cell r="E1550" t="str">
            <v>0</v>
          </cell>
          <cell r="G1550" t="str">
            <v>0</v>
          </cell>
          <cell r="H1550" t="str">
            <v>0</v>
          </cell>
        </row>
        <row r="1551">
          <cell r="D1551" t="str">
            <v>0</v>
          </cell>
          <cell r="E1551" t="str">
            <v>0</v>
          </cell>
          <cell r="G1551" t="str">
            <v>0</v>
          </cell>
          <cell r="H1551" t="str">
            <v>0</v>
          </cell>
        </row>
        <row r="1552">
          <cell r="D1552" t="str">
            <v>0</v>
          </cell>
          <cell r="E1552" t="str">
            <v>0</v>
          </cell>
          <cell r="G1552" t="str">
            <v>0</v>
          </cell>
          <cell r="H1552" t="str">
            <v>0</v>
          </cell>
        </row>
        <row r="1553">
          <cell r="D1553" t="str">
            <v>0</v>
          </cell>
          <cell r="E1553" t="str">
            <v>0</v>
          </cell>
          <cell r="G1553" t="str">
            <v>0</v>
          </cell>
          <cell r="H1553" t="str">
            <v>0</v>
          </cell>
        </row>
        <row r="1554">
          <cell r="D1554" t="str">
            <v>0</v>
          </cell>
          <cell r="E1554" t="str">
            <v>0</v>
          </cell>
          <cell r="G1554" t="str">
            <v>0</v>
          </cell>
          <cell r="H1554" t="str">
            <v>0</v>
          </cell>
        </row>
        <row r="1555">
          <cell r="D1555" t="str">
            <v>0</v>
          </cell>
          <cell r="E1555" t="str">
            <v>0</v>
          </cell>
          <cell r="G1555" t="str">
            <v>0</v>
          </cell>
          <cell r="H1555" t="str">
            <v>0</v>
          </cell>
        </row>
        <row r="1556">
          <cell r="D1556" t="str">
            <v>0</v>
          </cell>
          <cell r="E1556" t="str">
            <v>0</v>
          </cell>
          <cell r="G1556" t="str">
            <v>0</v>
          </cell>
          <cell r="H1556" t="str">
            <v>0</v>
          </cell>
        </row>
        <row r="1557">
          <cell r="D1557" t="str">
            <v>0</v>
          </cell>
          <cell r="E1557" t="str">
            <v>0</v>
          </cell>
          <cell r="G1557" t="str">
            <v>0</v>
          </cell>
          <cell r="H1557" t="str">
            <v>0</v>
          </cell>
        </row>
        <row r="1558">
          <cell r="D1558" t="str">
            <v>0</v>
          </cell>
          <cell r="E1558" t="str">
            <v>0</v>
          </cell>
          <cell r="G1558" t="str">
            <v>0</v>
          </cell>
          <cell r="H1558" t="str">
            <v>0</v>
          </cell>
        </row>
        <row r="1559">
          <cell r="D1559" t="str">
            <v>0</v>
          </cell>
          <cell r="E1559" t="str">
            <v>0</v>
          </cell>
          <cell r="G1559" t="str">
            <v>0</v>
          </cell>
          <cell r="H1559" t="str">
            <v>0</v>
          </cell>
        </row>
        <row r="1560">
          <cell r="D1560" t="str">
            <v>0</v>
          </cell>
          <cell r="E1560" t="str">
            <v>0</v>
          </cell>
          <cell r="G1560" t="str">
            <v>0</v>
          </cell>
          <cell r="H1560" t="str">
            <v>0</v>
          </cell>
        </row>
        <row r="1561">
          <cell r="D1561" t="str">
            <v>0</v>
          </cell>
          <cell r="E1561" t="str">
            <v>0</v>
          </cell>
          <cell r="G1561" t="str">
            <v>0</v>
          </cell>
          <cell r="H1561" t="str">
            <v>0</v>
          </cell>
        </row>
        <row r="1562">
          <cell r="D1562" t="str">
            <v>0</v>
          </cell>
          <cell r="E1562" t="str">
            <v>0</v>
          </cell>
          <cell r="G1562" t="str">
            <v>0</v>
          </cell>
          <cell r="H1562" t="str">
            <v>0</v>
          </cell>
        </row>
        <row r="1563">
          <cell r="D1563" t="str">
            <v>0</v>
          </cell>
          <cell r="E1563" t="str">
            <v>0</v>
          </cell>
          <cell r="G1563" t="str">
            <v>0</v>
          </cell>
          <cell r="H1563" t="str">
            <v>0</v>
          </cell>
        </row>
        <row r="1564">
          <cell r="D1564" t="str">
            <v>0</v>
          </cell>
          <cell r="E1564" t="str">
            <v>0</v>
          </cell>
          <cell r="G1564" t="str">
            <v>0</v>
          </cell>
          <cell r="H1564" t="str">
            <v>0</v>
          </cell>
        </row>
        <row r="1565">
          <cell r="D1565" t="str">
            <v>0</v>
          </cell>
          <cell r="E1565" t="str">
            <v>0</v>
          </cell>
          <cell r="G1565" t="str">
            <v>0</v>
          </cell>
          <cell r="H1565" t="str">
            <v>0</v>
          </cell>
        </row>
        <row r="1566">
          <cell r="D1566" t="str">
            <v>0</v>
          </cell>
          <cell r="E1566" t="str">
            <v>0</v>
          </cell>
          <cell r="G1566" t="str">
            <v>0</v>
          </cell>
          <cell r="H1566" t="str">
            <v>0</v>
          </cell>
        </row>
        <row r="1567">
          <cell r="D1567" t="str">
            <v>0</v>
          </cell>
          <cell r="E1567" t="str">
            <v>0</v>
          </cell>
          <cell r="G1567" t="str">
            <v>0</v>
          </cell>
          <cell r="H1567" t="str">
            <v>0</v>
          </cell>
        </row>
        <row r="1568">
          <cell r="D1568" t="str">
            <v>0</v>
          </cell>
          <cell r="E1568" t="str">
            <v>0</v>
          </cell>
          <cell r="G1568" t="str">
            <v>0</v>
          </cell>
          <cell r="H1568" t="str">
            <v>0</v>
          </cell>
        </row>
        <row r="1569">
          <cell r="D1569" t="str">
            <v>0</v>
          </cell>
          <cell r="E1569" t="str">
            <v>0</v>
          </cell>
          <cell r="G1569" t="str">
            <v>0</v>
          </cell>
          <cell r="H1569" t="str">
            <v>0</v>
          </cell>
        </row>
        <row r="1570">
          <cell r="D1570" t="str">
            <v>0</v>
          </cell>
          <cell r="E1570" t="str">
            <v>0</v>
          </cell>
          <cell r="G1570" t="str">
            <v>0</v>
          </cell>
          <cell r="H1570" t="str">
            <v>0</v>
          </cell>
        </row>
        <row r="1571">
          <cell r="D1571" t="str">
            <v>0</v>
          </cell>
          <cell r="E1571" t="str">
            <v>0</v>
          </cell>
          <cell r="G1571" t="str">
            <v>0</v>
          </cell>
          <cell r="H1571" t="str">
            <v>0</v>
          </cell>
        </row>
        <row r="1572">
          <cell r="D1572" t="str">
            <v>0</v>
          </cell>
          <cell r="E1572" t="str">
            <v>0</v>
          </cell>
          <cell r="G1572" t="str">
            <v>0</v>
          </cell>
          <cell r="H1572" t="str">
            <v>0</v>
          </cell>
        </row>
        <row r="1573">
          <cell r="D1573" t="str">
            <v>0</v>
          </cell>
          <cell r="E1573" t="str">
            <v>0</v>
          </cell>
          <cell r="G1573" t="str">
            <v>0</v>
          </cell>
          <cell r="H1573" t="str">
            <v>0</v>
          </cell>
        </row>
        <row r="1574">
          <cell r="D1574" t="str">
            <v>0</v>
          </cell>
          <cell r="E1574" t="str">
            <v>0</v>
          </cell>
          <cell r="G1574" t="str">
            <v>0</v>
          </cell>
          <cell r="H1574" t="str">
            <v>0</v>
          </cell>
        </row>
        <row r="1575">
          <cell r="D1575" t="str">
            <v>0</v>
          </cell>
          <cell r="E1575" t="str">
            <v>0</v>
          </cell>
          <cell r="G1575" t="str">
            <v>0</v>
          </cell>
          <cell r="H1575" t="str">
            <v>0</v>
          </cell>
        </row>
        <row r="1576">
          <cell r="D1576" t="str">
            <v>0</v>
          </cell>
          <cell r="E1576" t="str">
            <v>0</v>
          </cell>
          <cell r="G1576" t="str">
            <v>0</v>
          </cell>
          <cell r="H1576" t="str">
            <v>0</v>
          </cell>
        </row>
        <row r="1577">
          <cell r="D1577" t="str">
            <v>0</v>
          </cell>
          <cell r="E1577" t="str">
            <v>0</v>
          </cell>
          <cell r="G1577" t="str">
            <v>0</v>
          </cell>
          <cell r="H1577" t="str">
            <v>0</v>
          </cell>
        </row>
        <row r="1578">
          <cell r="D1578" t="str">
            <v>0</v>
          </cell>
          <cell r="E1578" t="str">
            <v>0</v>
          </cell>
          <cell r="G1578" t="str">
            <v>0</v>
          </cell>
          <cell r="H1578" t="str">
            <v>0</v>
          </cell>
        </row>
        <row r="1579">
          <cell r="D1579" t="str">
            <v>0</v>
          </cell>
          <cell r="E1579" t="str">
            <v>0</v>
          </cell>
          <cell r="G1579" t="str">
            <v>0</v>
          </cell>
          <cell r="H1579" t="str">
            <v>0</v>
          </cell>
        </row>
        <row r="1580">
          <cell r="D1580" t="str">
            <v>0</v>
          </cell>
          <cell r="E1580" t="str">
            <v>0</v>
          </cell>
          <cell r="G1580" t="str">
            <v>0</v>
          </cell>
          <cell r="H1580" t="str">
            <v>0</v>
          </cell>
        </row>
        <row r="1581">
          <cell r="D1581" t="str">
            <v>0</v>
          </cell>
          <cell r="E1581" t="str">
            <v>0</v>
          </cell>
          <cell r="G1581" t="str">
            <v>0</v>
          </cell>
          <cell r="H1581" t="str">
            <v>0</v>
          </cell>
        </row>
        <row r="1582">
          <cell r="D1582" t="str">
            <v>0</v>
          </cell>
          <cell r="E1582" t="str">
            <v>0</v>
          </cell>
          <cell r="G1582" t="str">
            <v>0</v>
          </cell>
          <cell r="H1582" t="str">
            <v>0</v>
          </cell>
        </row>
        <row r="1583">
          <cell r="D1583" t="str">
            <v>0</v>
          </cell>
          <cell r="E1583" t="str">
            <v>0</v>
          </cell>
          <cell r="G1583" t="str">
            <v>0</v>
          </cell>
          <cell r="H1583" t="str">
            <v>0</v>
          </cell>
        </row>
        <row r="1584">
          <cell r="D1584" t="str">
            <v>0</v>
          </cell>
          <cell r="E1584" t="str">
            <v>0</v>
          </cell>
          <cell r="G1584" t="str">
            <v>0</v>
          </cell>
          <cell r="H1584" t="str">
            <v>0</v>
          </cell>
        </row>
        <row r="1585">
          <cell r="D1585" t="str">
            <v>0</v>
          </cell>
          <cell r="E1585" t="str">
            <v>0</v>
          </cell>
          <cell r="G1585" t="str">
            <v>0</v>
          </cell>
          <cell r="H1585" t="str">
            <v>0</v>
          </cell>
        </row>
        <row r="1586">
          <cell r="D1586" t="str">
            <v>0</v>
          </cell>
          <cell r="E1586" t="str">
            <v>0</v>
          </cell>
          <cell r="G1586" t="str">
            <v>0</v>
          </cell>
          <cell r="H1586" t="str">
            <v>0</v>
          </cell>
        </row>
        <row r="1587">
          <cell r="D1587" t="str">
            <v>0</v>
          </cell>
          <cell r="E1587" t="str">
            <v>0</v>
          </cell>
          <cell r="G1587" t="str">
            <v>0</v>
          </cell>
          <cell r="H1587" t="str">
            <v>0</v>
          </cell>
        </row>
        <row r="1588">
          <cell r="D1588" t="str">
            <v>0</v>
          </cell>
          <cell r="E1588" t="str">
            <v>0</v>
          </cell>
          <cell r="G1588" t="str">
            <v>0</v>
          </cell>
          <cell r="H1588" t="str">
            <v>0</v>
          </cell>
        </row>
        <row r="1589">
          <cell r="D1589" t="str">
            <v>0</v>
          </cell>
          <cell r="E1589" t="str">
            <v>0</v>
          </cell>
          <cell r="G1589" t="str">
            <v>0</v>
          </cell>
          <cell r="H1589" t="str">
            <v>0</v>
          </cell>
        </row>
        <row r="1590">
          <cell r="D1590" t="str">
            <v>0</v>
          </cell>
          <cell r="E1590" t="str">
            <v>0</v>
          </cell>
          <cell r="G1590" t="str">
            <v>0</v>
          </cell>
          <cell r="H1590" t="str">
            <v>0</v>
          </cell>
        </row>
        <row r="1591">
          <cell r="D1591" t="str">
            <v>0</v>
          </cell>
          <cell r="E1591" t="str">
            <v>0</v>
          </cell>
          <cell r="G1591" t="str">
            <v>0</v>
          </cell>
          <cell r="H1591" t="str">
            <v>0</v>
          </cell>
        </row>
        <row r="1592">
          <cell r="D1592" t="str">
            <v>0</v>
          </cell>
          <cell r="E1592" t="str">
            <v>0</v>
          </cell>
          <cell r="G1592" t="str">
            <v>0</v>
          </cell>
          <cell r="H1592" t="str">
            <v>0</v>
          </cell>
        </row>
        <row r="1593">
          <cell r="D1593" t="str">
            <v>0</v>
          </cell>
          <cell r="E1593" t="str">
            <v>0</v>
          </cell>
          <cell r="G1593" t="str">
            <v>0</v>
          </cell>
          <cell r="H1593" t="str">
            <v>0</v>
          </cell>
        </row>
        <row r="1594">
          <cell r="D1594" t="str">
            <v>0</v>
          </cell>
          <cell r="E1594" t="str">
            <v>0</v>
          </cell>
          <cell r="G1594" t="str">
            <v>0</v>
          </cell>
          <cell r="H1594" t="str">
            <v>0</v>
          </cell>
        </row>
        <row r="1595">
          <cell r="D1595" t="str">
            <v>0</v>
          </cell>
          <cell r="E1595" t="str">
            <v>0</v>
          </cell>
          <cell r="G1595" t="str">
            <v>0</v>
          </cell>
          <cell r="H1595" t="str">
            <v>0</v>
          </cell>
        </row>
        <row r="1596">
          <cell r="D1596" t="str">
            <v>0</v>
          </cell>
          <cell r="E1596" t="str">
            <v>0</v>
          </cell>
          <cell r="G1596" t="str">
            <v>0</v>
          </cell>
          <cell r="H1596" t="str">
            <v>0</v>
          </cell>
        </row>
        <row r="1597">
          <cell r="D1597" t="str">
            <v>0</v>
          </cell>
          <cell r="E1597" t="str">
            <v>0</v>
          </cell>
          <cell r="G1597" t="str">
            <v>0</v>
          </cell>
          <cell r="H1597" t="str">
            <v>0</v>
          </cell>
        </row>
        <row r="1598">
          <cell r="D1598" t="str">
            <v>0</v>
          </cell>
          <cell r="E1598" t="str">
            <v>0</v>
          </cell>
          <cell r="G1598" t="str">
            <v>0</v>
          </cell>
          <cell r="H1598" t="str">
            <v>0</v>
          </cell>
        </row>
        <row r="1599">
          <cell r="D1599" t="str">
            <v>0</v>
          </cell>
          <cell r="E1599" t="str">
            <v>0</v>
          </cell>
          <cell r="G1599" t="str">
            <v>0</v>
          </cell>
          <cell r="H1599" t="str">
            <v>0</v>
          </cell>
        </row>
        <row r="1600">
          <cell r="D1600" t="str">
            <v>0</v>
          </cell>
          <cell r="E1600" t="str">
            <v>0</v>
          </cell>
          <cell r="G1600" t="str">
            <v>0</v>
          </cell>
          <cell r="H1600" t="str">
            <v>0</v>
          </cell>
        </row>
        <row r="1601">
          <cell r="D1601" t="str">
            <v>0</v>
          </cell>
          <cell r="E1601" t="str">
            <v>0</v>
          </cell>
          <cell r="G1601" t="str">
            <v>0</v>
          </cell>
          <cell r="H1601" t="str">
            <v>0</v>
          </cell>
        </row>
        <row r="1602">
          <cell r="D1602" t="str">
            <v>0</v>
          </cell>
          <cell r="E1602" t="str">
            <v>0</v>
          </cell>
          <cell r="G1602" t="str">
            <v>0</v>
          </cell>
          <cell r="H1602" t="str">
            <v>0</v>
          </cell>
        </row>
        <row r="1603">
          <cell r="D1603" t="str">
            <v>0</v>
          </cell>
          <cell r="E1603" t="str">
            <v>0</v>
          </cell>
          <cell r="G1603" t="str">
            <v>0</v>
          </cell>
          <cell r="H1603" t="str">
            <v>0</v>
          </cell>
        </row>
        <row r="1604">
          <cell r="D1604" t="str">
            <v>0</v>
          </cell>
          <cell r="E1604" t="str">
            <v>0</v>
          </cell>
          <cell r="G1604" t="str">
            <v>0</v>
          </cell>
          <cell r="H1604" t="str">
            <v>0</v>
          </cell>
        </row>
        <row r="1605">
          <cell r="D1605" t="str">
            <v>0</v>
          </cell>
          <cell r="E1605" t="str">
            <v>0</v>
          </cell>
          <cell r="G1605" t="str">
            <v>0</v>
          </cell>
          <cell r="H1605" t="str">
            <v>0</v>
          </cell>
        </row>
        <row r="1606">
          <cell r="D1606" t="str">
            <v>0</v>
          </cell>
          <cell r="E1606" t="str">
            <v>0</v>
          </cell>
          <cell r="G1606" t="str">
            <v>0</v>
          </cell>
          <cell r="H1606" t="str">
            <v>0</v>
          </cell>
        </row>
        <row r="1607">
          <cell r="D1607" t="str">
            <v>0</v>
          </cell>
          <cell r="E1607" t="str">
            <v>0</v>
          </cell>
          <cell r="G1607" t="str">
            <v>0</v>
          </cell>
          <cell r="H1607" t="str">
            <v>0</v>
          </cell>
        </row>
        <row r="1608">
          <cell r="D1608" t="str">
            <v>0</v>
          </cell>
          <cell r="E1608" t="str">
            <v>0</v>
          </cell>
          <cell r="G1608" t="str">
            <v>0</v>
          </cell>
          <cell r="H1608" t="str">
            <v>0</v>
          </cell>
        </row>
        <row r="1609">
          <cell r="D1609" t="str">
            <v>0</v>
          </cell>
          <cell r="E1609" t="str">
            <v>0</v>
          </cell>
          <cell r="G1609" t="str">
            <v>0</v>
          </cell>
          <cell r="H1609" t="str">
            <v>0</v>
          </cell>
        </row>
        <row r="1610">
          <cell r="D1610" t="str">
            <v>0</v>
          </cell>
          <cell r="E1610" t="str">
            <v>0</v>
          </cell>
          <cell r="G1610" t="str">
            <v>0</v>
          </cell>
          <cell r="H1610" t="str">
            <v>0</v>
          </cell>
        </row>
        <row r="1611">
          <cell r="D1611" t="str">
            <v>0</v>
          </cell>
          <cell r="E1611" t="str">
            <v>0</v>
          </cell>
          <cell r="G1611" t="str">
            <v>0</v>
          </cell>
          <cell r="H1611" t="str">
            <v>0</v>
          </cell>
        </row>
        <row r="1612">
          <cell r="D1612" t="str">
            <v>0</v>
          </cell>
          <cell r="E1612" t="str">
            <v>0</v>
          </cell>
          <cell r="G1612" t="str">
            <v>0</v>
          </cell>
          <cell r="H1612" t="str">
            <v>0</v>
          </cell>
        </row>
        <row r="1613">
          <cell r="D1613" t="str">
            <v>0</v>
          </cell>
          <cell r="E1613" t="str">
            <v>0</v>
          </cell>
          <cell r="G1613" t="str">
            <v>0</v>
          </cell>
          <cell r="H1613" t="str">
            <v>0</v>
          </cell>
        </row>
        <row r="1614">
          <cell r="D1614" t="str">
            <v>0</v>
          </cell>
          <cell r="E1614" t="str">
            <v>0</v>
          </cell>
          <cell r="G1614" t="str">
            <v>0</v>
          </cell>
          <cell r="H1614" t="str">
            <v>0</v>
          </cell>
        </row>
        <row r="1615">
          <cell r="D1615" t="str">
            <v>0</v>
          </cell>
          <cell r="E1615" t="str">
            <v>0</v>
          </cell>
          <cell r="G1615" t="str">
            <v>0</v>
          </cell>
          <cell r="H1615" t="str">
            <v>0</v>
          </cell>
        </row>
        <row r="1616">
          <cell r="D1616" t="str">
            <v>0</v>
          </cell>
          <cell r="E1616" t="str">
            <v>0</v>
          </cell>
          <cell r="G1616" t="str">
            <v>0</v>
          </cell>
          <cell r="H1616" t="str">
            <v>0</v>
          </cell>
        </row>
        <row r="1617">
          <cell r="D1617" t="str">
            <v>0</v>
          </cell>
          <cell r="E1617" t="str">
            <v>0</v>
          </cell>
          <cell r="G1617" t="str">
            <v>0</v>
          </cell>
          <cell r="H1617" t="str">
            <v>0</v>
          </cell>
        </row>
        <row r="1618">
          <cell r="D1618" t="str">
            <v>0</v>
          </cell>
          <cell r="E1618" t="str">
            <v>0</v>
          </cell>
          <cell r="G1618" t="str">
            <v>0</v>
          </cell>
          <cell r="H1618" t="str">
            <v>0</v>
          </cell>
        </row>
        <row r="1619">
          <cell r="D1619" t="str">
            <v>0</v>
          </cell>
          <cell r="E1619" t="str">
            <v>0</v>
          </cell>
          <cell r="G1619" t="str">
            <v>0</v>
          </cell>
          <cell r="H1619" t="str">
            <v>0</v>
          </cell>
        </row>
        <row r="1620">
          <cell r="D1620" t="str">
            <v>0</v>
          </cell>
          <cell r="E1620" t="str">
            <v>0</v>
          </cell>
          <cell r="G1620" t="str">
            <v>0</v>
          </cell>
          <cell r="H1620" t="str">
            <v>0</v>
          </cell>
        </row>
        <row r="1621">
          <cell r="D1621" t="str">
            <v>0</v>
          </cell>
          <cell r="E1621" t="str">
            <v>0</v>
          </cell>
          <cell r="G1621" t="str">
            <v>0</v>
          </cell>
          <cell r="H1621" t="str">
            <v>0</v>
          </cell>
        </row>
        <row r="1622">
          <cell r="D1622" t="str">
            <v>0</v>
          </cell>
          <cell r="E1622" t="str">
            <v>0</v>
          </cell>
          <cell r="G1622" t="str">
            <v>0</v>
          </cell>
          <cell r="H1622" t="str">
            <v>0</v>
          </cell>
        </row>
        <row r="1623">
          <cell r="D1623" t="str">
            <v>0</v>
          </cell>
          <cell r="E1623" t="str">
            <v>0</v>
          </cell>
          <cell r="G1623" t="str">
            <v>0</v>
          </cell>
          <cell r="H1623" t="str">
            <v>0</v>
          </cell>
        </row>
        <row r="1624">
          <cell r="D1624" t="str">
            <v>0</v>
          </cell>
          <cell r="E1624" t="str">
            <v>0</v>
          </cell>
          <cell r="G1624" t="str">
            <v>0</v>
          </cell>
          <cell r="H1624" t="str">
            <v>0</v>
          </cell>
        </row>
        <row r="1625">
          <cell r="D1625" t="str">
            <v>0</v>
          </cell>
          <cell r="E1625" t="str">
            <v>0</v>
          </cell>
          <cell r="G1625" t="str">
            <v>0</v>
          </cell>
          <cell r="H1625" t="str">
            <v>0</v>
          </cell>
        </row>
        <row r="1626">
          <cell r="D1626" t="str">
            <v>0</v>
          </cell>
          <cell r="E1626" t="str">
            <v>0</v>
          </cell>
          <cell r="G1626" t="str">
            <v>0</v>
          </cell>
          <cell r="H1626" t="str">
            <v>0</v>
          </cell>
        </row>
        <row r="1627">
          <cell r="D1627" t="str">
            <v>0</v>
          </cell>
          <cell r="E1627" t="str">
            <v>0</v>
          </cell>
          <cell r="G1627" t="str">
            <v>0</v>
          </cell>
          <cell r="H1627" t="str">
            <v>0</v>
          </cell>
        </row>
        <row r="1628">
          <cell r="D1628" t="str">
            <v>0</v>
          </cell>
          <cell r="E1628" t="str">
            <v>0</v>
          </cell>
          <cell r="G1628" t="str">
            <v>0</v>
          </cell>
          <cell r="H1628" t="str">
            <v>0</v>
          </cell>
        </row>
        <row r="1629">
          <cell r="D1629" t="str">
            <v>0</v>
          </cell>
          <cell r="E1629" t="str">
            <v>0</v>
          </cell>
          <cell r="G1629" t="str">
            <v>0</v>
          </cell>
          <cell r="H1629" t="str">
            <v>0</v>
          </cell>
        </row>
        <row r="1630">
          <cell r="D1630" t="str">
            <v>0</v>
          </cell>
          <cell r="E1630" t="str">
            <v>0</v>
          </cell>
          <cell r="G1630" t="str">
            <v>0</v>
          </cell>
          <cell r="H1630" t="str">
            <v>0</v>
          </cell>
        </row>
        <row r="1631">
          <cell r="D1631" t="str">
            <v>0</v>
          </cell>
          <cell r="E1631" t="str">
            <v>0</v>
          </cell>
          <cell r="G1631" t="str">
            <v>0</v>
          </cell>
          <cell r="H1631" t="str">
            <v>0</v>
          </cell>
        </row>
        <row r="1632">
          <cell r="D1632" t="str">
            <v>0</v>
          </cell>
          <cell r="E1632" t="str">
            <v>0</v>
          </cell>
          <cell r="G1632" t="str">
            <v>0</v>
          </cell>
          <cell r="H1632" t="str">
            <v>0</v>
          </cell>
        </row>
        <row r="1633">
          <cell r="D1633" t="str">
            <v>0</v>
          </cell>
          <cell r="E1633" t="str">
            <v>0</v>
          </cell>
          <cell r="G1633" t="str">
            <v>0</v>
          </cell>
          <cell r="H1633" t="str">
            <v>0</v>
          </cell>
        </row>
        <row r="1634">
          <cell r="D1634" t="str">
            <v>0</v>
          </cell>
          <cell r="E1634" t="str">
            <v>0</v>
          </cell>
          <cell r="G1634" t="str">
            <v>0</v>
          </cell>
          <cell r="H1634" t="str">
            <v>0</v>
          </cell>
        </row>
        <row r="1635">
          <cell r="D1635" t="str">
            <v>0</v>
          </cell>
          <cell r="E1635" t="str">
            <v>0</v>
          </cell>
          <cell r="G1635" t="str">
            <v>0</v>
          </cell>
          <cell r="H1635" t="str">
            <v>0</v>
          </cell>
        </row>
        <row r="1636">
          <cell r="D1636" t="str">
            <v>0</v>
          </cell>
          <cell r="E1636" t="str">
            <v>0</v>
          </cell>
          <cell r="G1636" t="str">
            <v>0</v>
          </cell>
          <cell r="H1636" t="str">
            <v>0</v>
          </cell>
        </row>
        <row r="1637">
          <cell r="D1637" t="str">
            <v>0</v>
          </cell>
          <cell r="E1637" t="str">
            <v>0</v>
          </cell>
          <cell r="G1637" t="str">
            <v>0</v>
          </cell>
          <cell r="H1637" t="str">
            <v>0</v>
          </cell>
        </row>
        <row r="1638">
          <cell r="D1638" t="str">
            <v>0</v>
          </cell>
          <cell r="E1638" t="str">
            <v>0</v>
          </cell>
          <cell r="G1638" t="str">
            <v>0</v>
          </cell>
          <cell r="H1638" t="str">
            <v>0</v>
          </cell>
        </row>
        <row r="1639">
          <cell r="D1639" t="str">
            <v>0</v>
          </cell>
          <cell r="E1639" t="str">
            <v>0</v>
          </cell>
          <cell r="G1639" t="str">
            <v>0</v>
          </cell>
          <cell r="H1639" t="str">
            <v>0</v>
          </cell>
        </row>
        <row r="1640">
          <cell r="D1640" t="str">
            <v>0</v>
          </cell>
          <cell r="E1640" t="str">
            <v>0</v>
          </cell>
          <cell r="G1640" t="str">
            <v>0</v>
          </cell>
          <cell r="H1640" t="str">
            <v>0</v>
          </cell>
        </row>
        <row r="1641">
          <cell r="D1641" t="str">
            <v>0</v>
          </cell>
          <cell r="E1641" t="str">
            <v>0</v>
          </cell>
          <cell r="G1641" t="str">
            <v>0</v>
          </cell>
          <cell r="H1641" t="str">
            <v>0</v>
          </cell>
        </row>
        <row r="1642">
          <cell r="D1642" t="str">
            <v>0</v>
          </cell>
          <cell r="E1642" t="str">
            <v>0</v>
          </cell>
          <cell r="G1642" t="str">
            <v>0</v>
          </cell>
          <cell r="H1642" t="str">
            <v>0</v>
          </cell>
        </row>
        <row r="1643">
          <cell r="D1643" t="str">
            <v>0</v>
          </cell>
          <cell r="E1643" t="str">
            <v>0</v>
          </cell>
          <cell r="G1643" t="str">
            <v>0</v>
          </cell>
          <cell r="H1643" t="str">
            <v>0</v>
          </cell>
        </row>
        <row r="1644">
          <cell r="D1644" t="str">
            <v>0</v>
          </cell>
          <cell r="E1644" t="str">
            <v>0</v>
          </cell>
          <cell r="G1644" t="str">
            <v>0</v>
          </cell>
          <cell r="H1644" t="str">
            <v>0</v>
          </cell>
        </row>
        <row r="1645">
          <cell r="D1645" t="str">
            <v>0</v>
          </cell>
          <cell r="E1645" t="str">
            <v>0</v>
          </cell>
          <cell r="G1645" t="str">
            <v>0</v>
          </cell>
          <cell r="H1645" t="str">
            <v>0</v>
          </cell>
        </row>
        <row r="1646">
          <cell r="D1646" t="str">
            <v>0</v>
          </cell>
          <cell r="E1646" t="str">
            <v>0</v>
          </cell>
          <cell r="G1646" t="str">
            <v>0</v>
          </cell>
          <cell r="H1646" t="str">
            <v>0</v>
          </cell>
        </row>
        <row r="1647">
          <cell r="D1647" t="str">
            <v>0</v>
          </cell>
          <cell r="E1647" t="str">
            <v>0</v>
          </cell>
          <cell r="G1647" t="str">
            <v>0</v>
          </cell>
          <cell r="H1647" t="str">
            <v>0</v>
          </cell>
        </row>
        <row r="1648">
          <cell r="D1648" t="str">
            <v>0</v>
          </cell>
          <cell r="E1648" t="str">
            <v>0</v>
          </cell>
          <cell r="G1648" t="str">
            <v>0</v>
          </cell>
          <cell r="H1648" t="str">
            <v>0</v>
          </cell>
        </row>
        <row r="1649">
          <cell r="D1649" t="str">
            <v>0</v>
          </cell>
          <cell r="E1649" t="str">
            <v>0</v>
          </cell>
          <cell r="G1649" t="str">
            <v>0</v>
          </cell>
          <cell r="H1649" t="str">
            <v>0</v>
          </cell>
        </row>
        <row r="1650">
          <cell r="D1650" t="str">
            <v>0</v>
          </cell>
          <cell r="E1650" t="str">
            <v>0</v>
          </cell>
          <cell r="G1650" t="str">
            <v>0</v>
          </cell>
          <cell r="H1650" t="str">
            <v>0</v>
          </cell>
        </row>
        <row r="1651">
          <cell r="D1651" t="str">
            <v>0</v>
          </cell>
          <cell r="E1651" t="str">
            <v>0</v>
          </cell>
          <cell r="G1651" t="str">
            <v>0</v>
          </cell>
          <cell r="H1651" t="str">
            <v>0</v>
          </cell>
        </row>
        <row r="1652">
          <cell r="D1652" t="str">
            <v>0</v>
          </cell>
          <cell r="E1652" t="str">
            <v>0</v>
          </cell>
          <cell r="G1652" t="str">
            <v>0</v>
          </cell>
          <cell r="H1652" t="str">
            <v>0</v>
          </cell>
        </row>
        <row r="1653">
          <cell r="D1653" t="str">
            <v>0</v>
          </cell>
          <cell r="E1653" t="str">
            <v>0</v>
          </cell>
          <cell r="G1653" t="str">
            <v>0</v>
          </cell>
          <cell r="H1653" t="str">
            <v>0</v>
          </cell>
        </row>
        <row r="1654">
          <cell r="D1654" t="str">
            <v>0</v>
          </cell>
          <cell r="E1654" t="str">
            <v>0</v>
          </cell>
          <cell r="G1654" t="str">
            <v>0</v>
          </cell>
          <cell r="H1654" t="str">
            <v>0</v>
          </cell>
        </row>
        <row r="1655">
          <cell r="D1655" t="str">
            <v>0</v>
          </cell>
          <cell r="E1655" t="str">
            <v>0</v>
          </cell>
          <cell r="G1655" t="str">
            <v>0</v>
          </cell>
          <cell r="H1655" t="str">
            <v>0</v>
          </cell>
        </row>
        <row r="1656">
          <cell r="D1656" t="str">
            <v>0</v>
          </cell>
          <cell r="E1656" t="str">
            <v>0</v>
          </cell>
          <cell r="G1656" t="str">
            <v>0</v>
          </cell>
          <cell r="H1656" t="str">
            <v>0</v>
          </cell>
        </row>
        <row r="1657">
          <cell r="D1657" t="str">
            <v>0</v>
          </cell>
          <cell r="E1657" t="str">
            <v>0</v>
          </cell>
          <cell r="G1657" t="str">
            <v>0</v>
          </cell>
          <cell r="H1657" t="str">
            <v>0</v>
          </cell>
        </row>
        <row r="1658">
          <cell r="D1658" t="str">
            <v>0</v>
          </cell>
          <cell r="E1658" t="str">
            <v>0</v>
          </cell>
          <cell r="G1658" t="str">
            <v>0</v>
          </cell>
          <cell r="H1658" t="str">
            <v>0</v>
          </cell>
        </row>
        <row r="1659">
          <cell r="D1659" t="str">
            <v>0</v>
          </cell>
          <cell r="E1659" t="str">
            <v>0</v>
          </cell>
          <cell r="G1659" t="str">
            <v>0</v>
          </cell>
          <cell r="H1659" t="str">
            <v>0</v>
          </cell>
        </row>
        <row r="1660">
          <cell r="D1660" t="str">
            <v>0</v>
          </cell>
          <cell r="E1660" t="str">
            <v>0</v>
          </cell>
          <cell r="G1660" t="str">
            <v>0</v>
          </cell>
          <cell r="H1660" t="str">
            <v>0</v>
          </cell>
        </row>
        <row r="1661">
          <cell r="D1661" t="str">
            <v>0</v>
          </cell>
          <cell r="E1661" t="str">
            <v>0</v>
          </cell>
          <cell r="G1661" t="str">
            <v>0</v>
          </cell>
          <cell r="H1661" t="str">
            <v>0</v>
          </cell>
        </row>
        <row r="1662">
          <cell r="D1662" t="str">
            <v>0</v>
          </cell>
          <cell r="E1662" t="str">
            <v>0</v>
          </cell>
          <cell r="G1662" t="str">
            <v>0</v>
          </cell>
          <cell r="H1662" t="str">
            <v>0</v>
          </cell>
        </row>
        <row r="1663">
          <cell r="D1663" t="str">
            <v>0</v>
          </cell>
          <cell r="E1663" t="str">
            <v>0</v>
          </cell>
          <cell r="G1663" t="str">
            <v>0</v>
          </cell>
          <cell r="H1663" t="str">
            <v>0</v>
          </cell>
        </row>
        <row r="1664">
          <cell r="D1664" t="str">
            <v>0</v>
          </cell>
          <cell r="E1664" t="str">
            <v>0</v>
          </cell>
          <cell r="G1664" t="str">
            <v>0</v>
          </cell>
          <cell r="H1664" t="str">
            <v>0</v>
          </cell>
        </row>
        <row r="1665">
          <cell r="D1665" t="str">
            <v>0</v>
          </cell>
          <cell r="E1665" t="str">
            <v>0</v>
          </cell>
          <cell r="G1665" t="str">
            <v>0</v>
          </cell>
          <cell r="H1665" t="str">
            <v>0</v>
          </cell>
        </row>
        <row r="1666">
          <cell r="D1666" t="str">
            <v>0</v>
          </cell>
          <cell r="E1666" t="str">
            <v>0</v>
          </cell>
          <cell r="G1666" t="str">
            <v>0</v>
          </cell>
          <cell r="H1666" t="str">
            <v>0</v>
          </cell>
        </row>
        <row r="1667">
          <cell r="D1667" t="str">
            <v>0</v>
          </cell>
          <cell r="E1667" t="str">
            <v>0</v>
          </cell>
          <cell r="G1667" t="str">
            <v>0</v>
          </cell>
          <cell r="H1667" t="str">
            <v>0</v>
          </cell>
        </row>
        <row r="1668">
          <cell r="D1668" t="str">
            <v>0</v>
          </cell>
          <cell r="E1668" t="str">
            <v>0</v>
          </cell>
          <cell r="G1668" t="str">
            <v>0</v>
          </cell>
          <cell r="H1668" t="str">
            <v>0</v>
          </cell>
        </row>
        <row r="1669">
          <cell r="D1669" t="str">
            <v>0</v>
          </cell>
          <cell r="E1669" t="str">
            <v>0</v>
          </cell>
          <cell r="G1669" t="str">
            <v>0</v>
          </cell>
          <cell r="H1669" t="str">
            <v>0</v>
          </cell>
        </row>
        <row r="1670">
          <cell r="D1670" t="str">
            <v>0</v>
          </cell>
          <cell r="E1670" t="str">
            <v>0</v>
          </cell>
          <cell r="G1670" t="str">
            <v>0</v>
          </cell>
          <cell r="H1670" t="str">
            <v>0</v>
          </cell>
        </row>
        <row r="1671">
          <cell r="D1671" t="str">
            <v>0</v>
          </cell>
          <cell r="E1671" t="str">
            <v>0</v>
          </cell>
          <cell r="G1671" t="str">
            <v>0</v>
          </cell>
          <cell r="H1671" t="str">
            <v>0</v>
          </cell>
        </row>
        <row r="1672">
          <cell r="D1672" t="str">
            <v>0</v>
          </cell>
          <cell r="E1672" t="str">
            <v>0</v>
          </cell>
          <cell r="G1672" t="str">
            <v>0</v>
          </cell>
          <cell r="H1672" t="str">
            <v>0</v>
          </cell>
        </row>
        <row r="1673">
          <cell r="D1673" t="str">
            <v>0</v>
          </cell>
          <cell r="E1673" t="str">
            <v>0</v>
          </cell>
          <cell r="G1673" t="str">
            <v>0</v>
          </cell>
          <cell r="H1673" t="str">
            <v>0</v>
          </cell>
        </row>
        <row r="1674">
          <cell r="D1674" t="str">
            <v>0</v>
          </cell>
          <cell r="E1674" t="str">
            <v>0</v>
          </cell>
          <cell r="G1674" t="str">
            <v>0</v>
          </cell>
          <cell r="H1674" t="str">
            <v>0</v>
          </cell>
        </row>
        <row r="1675">
          <cell r="D1675" t="str">
            <v>0</v>
          </cell>
          <cell r="E1675" t="str">
            <v>0</v>
          </cell>
          <cell r="G1675" t="str">
            <v>0</v>
          </cell>
          <cell r="H1675" t="str">
            <v>0</v>
          </cell>
        </row>
        <row r="1676">
          <cell r="D1676" t="str">
            <v>23</v>
          </cell>
          <cell r="E1676" t="str">
            <v>686</v>
          </cell>
          <cell r="G1676">
            <v>-2.06</v>
          </cell>
          <cell r="H1676">
            <v>406</v>
          </cell>
        </row>
        <row r="1677">
          <cell r="D1677" t="str">
            <v>0</v>
          </cell>
          <cell r="E1677" t="str">
            <v>0</v>
          </cell>
          <cell r="G1677" t="str">
            <v>0</v>
          </cell>
          <cell r="H1677" t="str">
            <v>0</v>
          </cell>
        </row>
        <row r="1678">
          <cell r="D1678" t="str">
            <v>0</v>
          </cell>
          <cell r="E1678" t="str">
            <v>0</v>
          </cell>
          <cell r="G1678" t="str">
            <v>0</v>
          </cell>
          <cell r="H1678" t="str">
            <v>0</v>
          </cell>
        </row>
        <row r="1679">
          <cell r="D1679" t="str">
            <v>0</v>
          </cell>
          <cell r="E1679" t="str">
            <v>0</v>
          </cell>
          <cell r="G1679" t="str">
            <v>0</v>
          </cell>
          <cell r="H1679" t="str">
            <v>0</v>
          </cell>
        </row>
        <row r="1680">
          <cell r="D1680" t="str">
            <v>0</v>
          </cell>
          <cell r="E1680" t="str">
            <v>0</v>
          </cell>
          <cell r="G1680" t="str">
            <v>0</v>
          </cell>
          <cell r="H1680" t="str">
            <v>0</v>
          </cell>
        </row>
        <row r="1681">
          <cell r="D1681" t="str">
            <v>0</v>
          </cell>
          <cell r="E1681" t="str">
            <v>0</v>
          </cell>
          <cell r="G1681" t="str">
            <v>0</v>
          </cell>
          <cell r="H1681" t="str">
            <v>0</v>
          </cell>
        </row>
        <row r="1682">
          <cell r="D1682" t="str">
            <v>0</v>
          </cell>
          <cell r="E1682" t="str">
            <v>0</v>
          </cell>
          <cell r="G1682" t="str">
            <v>0</v>
          </cell>
          <cell r="H1682" t="str">
            <v>0</v>
          </cell>
        </row>
        <row r="1683">
          <cell r="D1683" t="str">
            <v>0</v>
          </cell>
          <cell r="E1683" t="str">
            <v>0</v>
          </cell>
          <cell r="G1683" t="str">
            <v>0</v>
          </cell>
          <cell r="H1683" t="str">
            <v>0</v>
          </cell>
        </row>
        <row r="1684">
          <cell r="D1684" t="str">
            <v>0</v>
          </cell>
          <cell r="E1684" t="str">
            <v>0</v>
          </cell>
          <cell r="G1684" t="str">
            <v>0</v>
          </cell>
          <cell r="H1684" t="str">
            <v>0</v>
          </cell>
        </row>
        <row r="1685">
          <cell r="D1685" t="str">
            <v>0</v>
          </cell>
          <cell r="E1685" t="str">
            <v>0</v>
          </cell>
          <cell r="G1685" t="str">
            <v>0</v>
          </cell>
          <cell r="H1685" t="str">
            <v>0</v>
          </cell>
        </row>
        <row r="1686">
          <cell r="D1686" t="str">
            <v>0</v>
          </cell>
          <cell r="E1686" t="str">
            <v>0</v>
          </cell>
          <cell r="G1686" t="str">
            <v>0</v>
          </cell>
          <cell r="H1686" t="str">
            <v>0</v>
          </cell>
        </row>
        <row r="1687">
          <cell r="D1687" t="str">
            <v>0</v>
          </cell>
          <cell r="E1687" t="str">
            <v>0</v>
          </cell>
          <cell r="G1687" t="str">
            <v>0</v>
          </cell>
          <cell r="H1687" t="str">
            <v>0</v>
          </cell>
        </row>
        <row r="1688">
          <cell r="D1688" t="str">
            <v>0</v>
          </cell>
          <cell r="E1688" t="str">
            <v>0</v>
          </cell>
          <cell r="G1688" t="str">
            <v>0</v>
          </cell>
          <cell r="H1688" t="str">
            <v>0</v>
          </cell>
        </row>
        <row r="1689">
          <cell r="D1689" t="str">
            <v>0</v>
          </cell>
          <cell r="E1689" t="str">
            <v>0</v>
          </cell>
          <cell r="G1689" t="str">
            <v>0</v>
          </cell>
          <cell r="H1689" t="str">
            <v>0</v>
          </cell>
        </row>
        <row r="1690">
          <cell r="D1690" t="str">
            <v>0</v>
          </cell>
          <cell r="E1690" t="str">
            <v>0</v>
          </cell>
          <cell r="G1690" t="str">
            <v>0</v>
          </cell>
          <cell r="H1690" t="str">
            <v>0</v>
          </cell>
        </row>
        <row r="1691">
          <cell r="D1691" t="str">
            <v>0</v>
          </cell>
          <cell r="E1691" t="str">
            <v>0</v>
          </cell>
          <cell r="G1691" t="str">
            <v>0</v>
          </cell>
          <cell r="H1691" t="str">
            <v>0</v>
          </cell>
        </row>
        <row r="1692">
          <cell r="D1692" t="str">
            <v>0</v>
          </cell>
          <cell r="E1692" t="str">
            <v>0</v>
          </cell>
          <cell r="G1692" t="str">
            <v>0</v>
          </cell>
          <cell r="H1692" t="str">
            <v>0</v>
          </cell>
        </row>
        <row r="1693">
          <cell r="D1693" t="str">
            <v>0</v>
          </cell>
          <cell r="E1693" t="str">
            <v>0</v>
          </cell>
          <cell r="G1693" t="str">
            <v>0</v>
          </cell>
          <cell r="H1693" t="str">
            <v>0</v>
          </cell>
        </row>
        <row r="1694">
          <cell r="D1694" t="str">
            <v>0</v>
          </cell>
          <cell r="E1694" t="str">
            <v>0</v>
          </cell>
          <cell r="G1694" t="str">
            <v>0</v>
          </cell>
          <cell r="H1694" t="str">
            <v>0</v>
          </cell>
        </row>
        <row r="1695">
          <cell r="D1695" t="str">
            <v>0</v>
          </cell>
          <cell r="E1695" t="str">
            <v>0</v>
          </cell>
          <cell r="G1695" t="str">
            <v>0</v>
          </cell>
          <cell r="H1695" t="str">
            <v>0</v>
          </cell>
        </row>
        <row r="1696">
          <cell r="D1696" t="str">
            <v>0</v>
          </cell>
          <cell r="E1696" t="str">
            <v>0</v>
          </cell>
          <cell r="G1696" t="str">
            <v>0</v>
          </cell>
          <cell r="H1696" t="str">
            <v>0</v>
          </cell>
        </row>
        <row r="1697">
          <cell r="D1697" t="str">
            <v>0</v>
          </cell>
          <cell r="E1697" t="str">
            <v>0</v>
          </cell>
          <cell r="G1697" t="str">
            <v>0</v>
          </cell>
          <cell r="H1697" t="str">
            <v>0</v>
          </cell>
        </row>
        <row r="1698">
          <cell r="D1698" t="str">
            <v>0</v>
          </cell>
          <cell r="E1698" t="str">
            <v>0</v>
          </cell>
          <cell r="G1698" t="str">
            <v>0</v>
          </cell>
          <cell r="H1698" t="str">
            <v>0</v>
          </cell>
        </row>
        <row r="1699">
          <cell r="D1699" t="str">
            <v>0</v>
          </cell>
          <cell r="E1699" t="str">
            <v>0</v>
          </cell>
          <cell r="G1699" t="str">
            <v>0</v>
          </cell>
          <cell r="H1699" t="str">
            <v>0</v>
          </cell>
        </row>
        <row r="1700">
          <cell r="D1700" t="str">
            <v>0</v>
          </cell>
          <cell r="E1700" t="str">
            <v>0</v>
          </cell>
          <cell r="G1700" t="str">
            <v>0</v>
          </cell>
          <cell r="H1700" t="str">
            <v>0</v>
          </cell>
        </row>
        <row r="1701">
          <cell r="D1701" t="str">
            <v>0</v>
          </cell>
          <cell r="E1701" t="str">
            <v>0</v>
          </cell>
          <cell r="G1701" t="str">
            <v>0</v>
          </cell>
          <cell r="H1701" t="str">
            <v>0</v>
          </cell>
        </row>
        <row r="1702">
          <cell r="D1702" t="str">
            <v>0</v>
          </cell>
          <cell r="E1702" t="str">
            <v>0</v>
          </cell>
          <cell r="G1702" t="str">
            <v>0</v>
          </cell>
          <cell r="H1702" t="str">
            <v>0</v>
          </cell>
        </row>
        <row r="1703">
          <cell r="D1703" t="str">
            <v>0</v>
          </cell>
          <cell r="E1703" t="str">
            <v>0</v>
          </cell>
          <cell r="G1703" t="str">
            <v>0</v>
          </cell>
          <cell r="H1703" t="str">
            <v>0</v>
          </cell>
        </row>
        <row r="1704">
          <cell r="D1704" t="str">
            <v>0</v>
          </cell>
          <cell r="E1704" t="str">
            <v>0</v>
          </cell>
          <cell r="G1704" t="str">
            <v>0</v>
          </cell>
          <cell r="H1704" t="str">
            <v>0</v>
          </cell>
        </row>
        <row r="1705">
          <cell r="D1705" t="str">
            <v>0</v>
          </cell>
          <cell r="E1705" t="str">
            <v>0</v>
          </cell>
          <cell r="G1705" t="str">
            <v>0</v>
          </cell>
          <cell r="H1705" t="str">
            <v>0</v>
          </cell>
        </row>
        <row r="1706">
          <cell r="D1706" t="str">
            <v>0</v>
          </cell>
          <cell r="E1706" t="str">
            <v>0</v>
          </cell>
          <cell r="G1706" t="str">
            <v>0</v>
          </cell>
          <cell r="H1706" t="str">
            <v>0</v>
          </cell>
        </row>
        <row r="1707">
          <cell r="D1707" t="str">
            <v>0</v>
          </cell>
          <cell r="E1707" t="str">
            <v>0</v>
          </cell>
          <cell r="G1707" t="str">
            <v>0</v>
          </cell>
          <cell r="H1707" t="str">
            <v>0</v>
          </cell>
        </row>
        <row r="1708">
          <cell r="D1708" t="str">
            <v>0</v>
          </cell>
          <cell r="E1708" t="str">
            <v>0</v>
          </cell>
          <cell r="G1708" t="str">
            <v>0</v>
          </cell>
          <cell r="H1708" t="str">
            <v>0</v>
          </cell>
        </row>
        <row r="1709">
          <cell r="D1709" t="str">
            <v>0</v>
          </cell>
          <cell r="E1709" t="str">
            <v>0</v>
          </cell>
          <cell r="G1709" t="str">
            <v>0</v>
          </cell>
          <cell r="H1709" t="str">
            <v>0</v>
          </cell>
        </row>
        <row r="1710">
          <cell r="D1710" t="str">
            <v>0</v>
          </cell>
          <cell r="E1710" t="str">
            <v>0</v>
          </cell>
          <cell r="G1710" t="str">
            <v>0</v>
          </cell>
          <cell r="H1710" t="str">
            <v>0</v>
          </cell>
        </row>
        <row r="1711">
          <cell r="D1711" t="str">
            <v>0</v>
          </cell>
          <cell r="E1711" t="str">
            <v>0</v>
          </cell>
          <cell r="G1711" t="str">
            <v>0</v>
          </cell>
          <cell r="H1711" t="str">
            <v>0</v>
          </cell>
        </row>
        <row r="1712">
          <cell r="D1712" t="str">
            <v>0</v>
          </cell>
          <cell r="E1712" t="str">
            <v>0</v>
          </cell>
          <cell r="G1712" t="str">
            <v>0</v>
          </cell>
          <cell r="H1712" t="str">
            <v>0</v>
          </cell>
        </row>
        <row r="1713">
          <cell r="D1713" t="str">
            <v>0</v>
          </cell>
          <cell r="E1713" t="str">
            <v>0</v>
          </cell>
          <cell r="G1713" t="str">
            <v>0</v>
          </cell>
          <cell r="H1713" t="str">
            <v>0</v>
          </cell>
        </row>
        <row r="1714">
          <cell r="D1714" t="str">
            <v>0</v>
          </cell>
          <cell r="E1714" t="str">
            <v>0</v>
          </cell>
          <cell r="G1714" t="str">
            <v>0</v>
          </cell>
          <cell r="H1714" t="str">
            <v>0</v>
          </cell>
        </row>
        <row r="1715">
          <cell r="D1715" t="str">
            <v>0</v>
          </cell>
          <cell r="E1715" t="str">
            <v>0</v>
          </cell>
          <cell r="G1715" t="str">
            <v>0</v>
          </cell>
          <cell r="H1715" t="str">
            <v>0</v>
          </cell>
        </row>
        <row r="1716">
          <cell r="D1716" t="str">
            <v>0</v>
          </cell>
          <cell r="E1716" t="str">
            <v>0</v>
          </cell>
          <cell r="G1716" t="str">
            <v>0</v>
          </cell>
          <cell r="H1716" t="str">
            <v>0</v>
          </cell>
        </row>
        <row r="1717">
          <cell r="D1717" t="str">
            <v>0</v>
          </cell>
          <cell r="E1717" t="str">
            <v>0</v>
          </cell>
          <cell r="G1717" t="str">
            <v>0</v>
          </cell>
          <cell r="H1717" t="str">
            <v>0</v>
          </cell>
        </row>
        <row r="1718">
          <cell r="D1718" t="str">
            <v>0</v>
          </cell>
          <cell r="E1718" t="str">
            <v>0</v>
          </cell>
          <cell r="G1718" t="str">
            <v>0</v>
          </cell>
          <cell r="H1718" t="str">
            <v>0</v>
          </cell>
        </row>
        <row r="1719">
          <cell r="D1719" t="str">
            <v>0</v>
          </cell>
          <cell r="E1719" t="str">
            <v>0</v>
          </cell>
          <cell r="G1719" t="str">
            <v>0</v>
          </cell>
          <cell r="H1719" t="str">
            <v>0</v>
          </cell>
        </row>
        <row r="1720">
          <cell r="D1720" t="str">
            <v>0</v>
          </cell>
          <cell r="E1720" t="str">
            <v>0</v>
          </cell>
          <cell r="G1720" t="str">
            <v>0</v>
          </cell>
          <cell r="H1720" t="str">
            <v>0</v>
          </cell>
        </row>
        <row r="1721">
          <cell r="D1721" t="str">
            <v>0</v>
          </cell>
          <cell r="E1721" t="str">
            <v>0</v>
          </cell>
          <cell r="G1721" t="str">
            <v>0</v>
          </cell>
          <cell r="H1721" t="str">
            <v>0</v>
          </cell>
        </row>
        <row r="1722">
          <cell r="D1722" t="str">
            <v>0</v>
          </cell>
          <cell r="E1722" t="str">
            <v>0</v>
          </cell>
          <cell r="G1722" t="str">
            <v>0</v>
          </cell>
          <cell r="H1722" t="str">
            <v>0</v>
          </cell>
        </row>
        <row r="1723">
          <cell r="D1723" t="str">
            <v>0</v>
          </cell>
          <cell r="E1723" t="str">
            <v>0</v>
          </cell>
          <cell r="G1723" t="str">
            <v>0</v>
          </cell>
          <cell r="H1723" t="str">
            <v>0</v>
          </cell>
        </row>
        <row r="1724">
          <cell r="D1724" t="str">
            <v>0</v>
          </cell>
          <cell r="E1724" t="str">
            <v>0</v>
          </cell>
          <cell r="G1724" t="str">
            <v>0</v>
          </cell>
          <cell r="H1724" t="str">
            <v>0</v>
          </cell>
        </row>
        <row r="1725">
          <cell r="D1725" t="str">
            <v>0</v>
          </cell>
          <cell r="E1725" t="str">
            <v>0</v>
          </cell>
          <cell r="G1725" t="str">
            <v>0</v>
          </cell>
          <cell r="H1725" t="str">
            <v>0</v>
          </cell>
        </row>
        <row r="1726">
          <cell r="D1726" t="str">
            <v>0</v>
          </cell>
          <cell r="E1726" t="str">
            <v>0</v>
          </cell>
          <cell r="G1726" t="str">
            <v>0</v>
          </cell>
          <cell r="H1726" t="str">
            <v>0</v>
          </cell>
        </row>
        <row r="1727">
          <cell r="D1727" t="str">
            <v>0</v>
          </cell>
          <cell r="E1727" t="str">
            <v>0</v>
          </cell>
          <cell r="G1727" t="str">
            <v>0</v>
          </cell>
          <cell r="H1727" t="str">
            <v>0</v>
          </cell>
        </row>
        <row r="1728">
          <cell r="D1728" t="str">
            <v>0</v>
          </cell>
          <cell r="E1728" t="str">
            <v>0</v>
          </cell>
          <cell r="G1728" t="str">
            <v>0</v>
          </cell>
          <cell r="H1728" t="str">
            <v>0</v>
          </cell>
        </row>
        <row r="1729">
          <cell r="D1729" t="str">
            <v>0</v>
          </cell>
          <cell r="E1729" t="str">
            <v>0</v>
          </cell>
          <cell r="G1729" t="str">
            <v>0</v>
          </cell>
          <cell r="H1729" t="str">
            <v>0</v>
          </cell>
        </row>
        <row r="1730">
          <cell r="D1730" t="str">
            <v>0</v>
          </cell>
          <cell r="E1730" t="str">
            <v>0</v>
          </cell>
          <cell r="G1730" t="str">
            <v>0</v>
          </cell>
          <cell r="H1730" t="str">
            <v>0</v>
          </cell>
        </row>
        <row r="1731">
          <cell r="D1731" t="str">
            <v>0</v>
          </cell>
          <cell r="E1731" t="str">
            <v>0</v>
          </cell>
          <cell r="G1731" t="str">
            <v>0</v>
          </cell>
          <cell r="H1731" t="str">
            <v>0</v>
          </cell>
        </row>
        <row r="1732">
          <cell r="D1732" t="str">
            <v>0</v>
          </cell>
          <cell r="E1732" t="str">
            <v>0</v>
          </cell>
          <cell r="G1732" t="str">
            <v>0</v>
          </cell>
          <cell r="H1732" t="str">
            <v>0</v>
          </cell>
        </row>
        <row r="1733">
          <cell r="D1733" t="str">
            <v>0</v>
          </cell>
          <cell r="E1733" t="str">
            <v>0</v>
          </cell>
          <cell r="G1733" t="str">
            <v>0</v>
          </cell>
          <cell r="H1733" t="str">
            <v>0</v>
          </cell>
        </row>
        <row r="1734">
          <cell r="D1734" t="str">
            <v>0</v>
          </cell>
          <cell r="E1734" t="str">
            <v>0</v>
          </cell>
          <cell r="G1734" t="str">
            <v>0</v>
          </cell>
          <cell r="H1734" t="str">
            <v>0</v>
          </cell>
        </row>
        <row r="1735">
          <cell r="D1735" t="str">
            <v>0</v>
          </cell>
          <cell r="E1735" t="str">
            <v>0</v>
          </cell>
          <cell r="G1735" t="str">
            <v>0</v>
          </cell>
          <cell r="H1735" t="str">
            <v>0</v>
          </cell>
        </row>
        <row r="1736">
          <cell r="D1736" t="str">
            <v>0</v>
          </cell>
          <cell r="E1736" t="str">
            <v>0</v>
          </cell>
          <cell r="G1736" t="str">
            <v>0</v>
          </cell>
          <cell r="H1736" t="str">
            <v>0</v>
          </cell>
        </row>
        <row r="1737">
          <cell r="D1737" t="str">
            <v>0</v>
          </cell>
          <cell r="E1737" t="str">
            <v>0</v>
          </cell>
          <cell r="G1737" t="str">
            <v>0</v>
          </cell>
          <cell r="H1737" t="str">
            <v>0</v>
          </cell>
        </row>
        <row r="1738">
          <cell r="D1738" t="str">
            <v>0</v>
          </cell>
          <cell r="E1738" t="str">
            <v>0</v>
          </cell>
          <cell r="G1738" t="str">
            <v>0</v>
          </cell>
          <cell r="H1738" t="str">
            <v>0</v>
          </cell>
        </row>
        <row r="1739">
          <cell r="D1739" t="str">
            <v>0</v>
          </cell>
          <cell r="E1739" t="str">
            <v>0</v>
          </cell>
          <cell r="G1739" t="str">
            <v>0</v>
          </cell>
          <cell r="H1739" t="str">
            <v>0</v>
          </cell>
        </row>
        <row r="1740">
          <cell r="D1740" t="str">
            <v>0</v>
          </cell>
          <cell r="E1740" t="str">
            <v>0</v>
          </cell>
          <cell r="G1740" t="str">
            <v>0</v>
          </cell>
          <cell r="H1740" t="str">
            <v>0</v>
          </cell>
        </row>
        <row r="1741">
          <cell r="D1741" t="str">
            <v>0</v>
          </cell>
          <cell r="E1741" t="str">
            <v>0</v>
          </cell>
          <cell r="G1741" t="str">
            <v>0</v>
          </cell>
          <cell r="H1741" t="str">
            <v>0</v>
          </cell>
        </row>
        <row r="1742">
          <cell r="D1742" t="str">
            <v>0</v>
          </cell>
          <cell r="E1742" t="str">
            <v>0</v>
          </cell>
          <cell r="G1742" t="str">
            <v>0</v>
          </cell>
          <cell r="H1742" t="str">
            <v>0</v>
          </cell>
        </row>
        <row r="1743">
          <cell r="D1743" t="str">
            <v>0</v>
          </cell>
          <cell r="E1743" t="str">
            <v>0</v>
          </cell>
          <cell r="G1743" t="str">
            <v>0</v>
          </cell>
          <cell r="H1743" t="str">
            <v>0</v>
          </cell>
        </row>
        <row r="1744">
          <cell r="D1744" t="str">
            <v>0</v>
          </cell>
          <cell r="E1744" t="str">
            <v>0</v>
          </cell>
          <cell r="G1744" t="str">
            <v>0</v>
          </cell>
          <cell r="H1744" t="str">
            <v>0</v>
          </cell>
        </row>
        <row r="1745">
          <cell r="D1745" t="str">
            <v>0</v>
          </cell>
          <cell r="E1745" t="str">
            <v>0</v>
          </cell>
          <cell r="G1745" t="str">
            <v>0</v>
          </cell>
          <cell r="H1745" t="str">
            <v>0</v>
          </cell>
        </row>
        <row r="1746">
          <cell r="D1746" t="str">
            <v>0</v>
          </cell>
          <cell r="E1746" t="str">
            <v>0</v>
          </cell>
          <cell r="G1746" t="str">
            <v>0</v>
          </cell>
          <cell r="H1746" t="str">
            <v>0</v>
          </cell>
        </row>
        <row r="1747">
          <cell r="D1747" t="str">
            <v>0</v>
          </cell>
          <cell r="E1747" t="str">
            <v>0</v>
          </cell>
          <cell r="G1747" t="str">
            <v>0</v>
          </cell>
          <cell r="H1747" t="str">
            <v>0</v>
          </cell>
        </row>
        <row r="1748">
          <cell r="D1748" t="str">
            <v>0</v>
          </cell>
          <cell r="E1748" t="str">
            <v>0</v>
          </cell>
          <cell r="G1748" t="str">
            <v>0</v>
          </cell>
          <cell r="H1748" t="str">
            <v>0</v>
          </cell>
        </row>
        <row r="1749">
          <cell r="D1749" t="str">
            <v>0</v>
          </cell>
          <cell r="E1749" t="str">
            <v>0</v>
          </cell>
          <cell r="G1749" t="str">
            <v>0</v>
          </cell>
          <cell r="H1749" t="str">
            <v>0</v>
          </cell>
        </row>
        <row r="1750">
          <cell r="D1750" t="str">
            <v>0</v>
          </cell>
          <cell r="E1750" t="str">
            <v>0</v>
          </cell>
          <cell r="G1750" t="str">
            <v>0</v>
          </cell>
          <cell r="H1750" t="str">
            <v>0</v>
          </cell>
        </row>
        <row r="1751">
          <cell r="D1751" t="str">
            <v>01</v>
          </cell>
          <cell r="E1751" t="str">
            <v>611</v>
          </cell>
          <cell r="G1751">
            <v>161.82</v>
          </cell>
          <cell r="H1751">
            <v>31921</v>
          </cell>
        </row>
        <row r="1752">
          <cell r="D1752" t="str">
            <v>0</v>
          </cell>
          <cell r="E1752" t="str">
            <v>0</v>
          </cell>
          <cell r="G1752" t="str">
            <v>0</v>
          </cell>
          <cell r="H1752" t="str">
            <v>0</v>
          </cell>
        </row>
        <row r="1753">
          <cell r="D1753" t="str">
            <v>0</v>
          </cell>
          <cell r="E1753" t="str">
            <v>0</v>
          </cell>
          <cell r="G1753" t="str">
            <v>0</v>
          </cell>
          <cell r="H1753" t="str">
            <v>0</v>
          </cell>
        </row>
        <row r="1754">
          <cell r="D1754" t="str">
            <v>0</v>
          </cell>
          <cell r="E1754" t="str">
            <v>0</v>
          </cell>
          <cell r="G1754" t="str">
            <v>0</v>
          </cell>
          <cell r="H1754" t="str">
            <v>0</v>
          </cell>
        </row>
        <row r="1755">
          <cell r="D1755" t="str">
            <v>0</v>
          </cell>
          <cell r="E1755" t="str">
            <v>0</v>
          </cell>
          <cell r="G1755" t="str">
            <v>0</v>
          </cell>
          <cell r="H1755" t="str">
            <v>0</v>
          </cell>
        </row>
        <row r="1756">
          <cell r="D1756" t="str">
            <v>0</v>
          </cell>
          <cell r="E1756" t="str">
            <v>0</v>
          </cell>
          <cell r="G1756" t="str">
            <v>0</v>
          </cell>
          <cell r="H1756" t="str">
            <v>0</v>
          </cell>
        </row>
        <row r="1757">
          <cell r="D1757" t="str">
            <v>0</v>
          </cell>
          <cell r="E1757" t="str">
            <v>0</v>
          </cell>
          <cell r="G1757" t="str">
            <v>0</v>
          </cell>
          <cell r="H1757" t="str">
            <v>0</v>
          </cell>
        </row>
        <row r="1758">
          <cell r="D1758" t="str">
            <v>0</v>
          </cell>
          <cell r="E1758" t="str">
            <v>0</v>
          </cell>
          <cell r="G1758" t="str">
            <v>0</v>
          </cell>
          <cell r="H1758" t="str">
            <v>0</v>
          </cell>
        </row>
        <row r="1759">
          <cell r="D1759" t="str">
            <v>0</v>
          </cell>
          <cell r="E1759" t="str">
            <v>0</v>
          </cell>
          <cell r="G1759" t="str">
            <v>0</v>
          </cell>
          <cell r="H1759" t="str">
            <v>0</v>
          </cell>
        </row>
        <row r="1760">
          <cell r="D1760" t="str">
            <v>0</v>
          </cell>
          <cell r="E1760" t="str">
            <v>0</v>
          </cell>
          <cell r="G1760" t="str">
            <v>0</v>
          </cell>
          <cell r="H1760" t="str">
            <v>0</v>
          </cell>
        </row>
        <row r="1761">
          <cell r="D1761" t="str">
            <v>0</v>
          </cell>
          <cell r="E1761" t="str">
            <v>0</v>
          </cell>
          <cell r="G1761" t="str">
            <v>0</v>
          </cell>
          <cell r="H1761" t="str">
            <v>0</v>
          </cell>
        </row>
        <row r="1762">
          <cell r="D1762" t="str">
            <v>07</v>
          </cell>
          <cell r="E1762" t="str">
            <v>621</v>
          </cell>
          <cell r="G1762">
            <v>54566.239999999998</v>
          </cell>
          <cell r="H1762">
            <v>5436500</v>
          </cell>
        </row>
        <row r="1763">
          <cell r="D1763" t="str">
            <v>0</v>
          </cell>
          <cell r="E1763" t="str">
            <v>0</v>
          </cell>
          <cell r="G1763" t="str">
            <v>0</v>
          </cell>
          <cell r="H1763" t="str">
            <v>0</v>
          </cell>
        </row>
        <row r="1764">
          <cell r="D1764" t="str">
            <v>0</v>
          </cell>
          <cell r="E1764" t="str">
            <v>0</v>
          </cell>
          <cell r="G1764" t="str">
            <v>0</v>
          </cell>
          <cell r="H1764" t="str">
            <v>0</v>
          </cell>
        </row>
        <row r="1765">
          <cell r="D1765" t="str">
            <v>0</v>
          </cell>
          <cell r="E1765" t="str">
            <v>0</v>
          </cell>
          <cell r="G1765" t="str">
            <v>0</v>
          </cell>
          <cell r="H1765" t="str">
            <v>0</v>
          </cell>
        </row>
        <row r="1766">
          <cell r="D1766" t="str">
            <v>0</v>
          </cell>
          <cell r="E1766" t="str">
            <v>0</v>
          </cell>
          <cell r="G1766" t="str">
            <v>0</v>
          </cell>
          <cell r="H1766" t="str">
            <v>0</v>
          </cell>
        </row>
        <row r="1767">
          <cell r="D1767" t="str">
            <v>0</v>
          </cell>
          <cell r="E1767" t="str">
            <v>0</v>
          </cell>
          <cell r="G1767" t="str">
            <v>0</v>
          </cell>
          <cell r="H1767" t="str">
            <v>0</v>
          </cell>
        </row>
        <row r="1768">
          <cell r="D1768" t="str">
            <v>0</v>
          </cell>
          <cell r="E1768" t="str">
            <v>0</v>
          </cell>
          <cell r="G1768" t="str">
            <v>0</v>
          </cell>
          <cell r="H1768" t="str">
            <v>0</v>
          </cell>
        </row>
        <row r="1769">
          <cell r="D1769" t="str">
            <v>0</v>
          </cell>
          <cell r="E1769" t="str">
            <v>0</v>
          </cell>
          <cell r="G1769" t="str">
            <v>0</v>
          </cell>
          <cell r="H1769" t="str">
            <v>0</v>
          </cell>
        </row>
        <row r="1770">
          <cell r="D1770" t="str">
            <v>0</v>
          </cell>
          <cell r="E1770" t="str">
            <v>0</v>
          </cell>
          <cell r="G1770" t="str">
            <v>0</v>
          </cell>
          <cell r="H1770" t="str">
            <v>0</v>
          </cell>
        </row>
        <row r="1771">
          <cell r="D1771" t="str">
            <v>0</v>
          </cell>
          <cell r="E1771" t="str">
            <v>0</v>
          </cell>
          <cell r="G1771" t="str">
            <v>0</v>
          </cell>
          <cell r="H1771" t="str">
            <v>0</v>
          </cell>
        </row>
        <row r="1772">
          <cell r="D1772" t="str">
            <v>0</v>
          </cell>
          <cell r="E1772" t="str">
            <v>0</v>
          </cell>
          <cell r="G1772" t="str">
            <v>0</v>
          </cell>
          <cell r="H1772" t="str">
            <v>0</v>
          </cell>
        </row>
        <row r="1773">
          <cell r="D1773" t="str">
            <v>04</v>
          </cell>
          <cell r="E1773" t="str">
            <v>626</v>
          </cell>
          <cell r="G1773">
            <v>28364.1</v>
          </cell>
          <cell r="H1773">
            <v>20087880</v>
          </cell>
        </row>
        <row r="1774">
          <cell r="D1774" t="str">
            <v>04</v>
          </cell>
          <cell r="E1774" t="str">
            <v>621</v>
          </cell>
          <cell r="G1774">
            <v>31.91</v>
          </cell>
          <cell r="H1774">
            <v>3180</v>
          </cell>
        </row>
        <row r="1775">
          <cell r="D1775" t="str">
            <v>0</v>
          </cell>
          <cell r="E1775" t="str">
            <v>0</v>
          </cell>
          <cell r="G1775" t="str">
            <v>0</v>
          </cell>
          <cell r="H1775" t="str">
            <v>0</v>
          </cell>
        </row>
        <row r="1776">
          <cell r="D1776" t="str">
            <v>0</v>
          </cell>
          <cell r="E1776" t="str">
            <v>0</v>
          </cell>
          <cell r="G1776" t="str">
            <v>0</v>
          </cell>
          <cell r="H1776" t="str">
            <v>0</v>
          </cell>
        </row>
        <row r="1777">
          <cell r="D1777" t="str">
            <v>0</v>
          </cell>
          <cell r="E1777" t="str">
            <v>0</v>
          </cell>
          <cell r="G1777" t="str">
            <v>0</v>
          </cell>
          <cell r="H1777" t="str">
            <v>0</v>
          </cell>
        </row>
        <row r="1778">
          <cell r="D1778" t="str">
            <v>0</v>
          </cell>
          <cell r="E1778" t="str">
            <v>0</v>
          </cell>
          <cell r="G1778" t="str">
            <v>0</v>
          </cell>
          <cell r="H1778" t="str">
            <v>0</v>
          </cell>
        </row>
        <row r="1779">
          <cell r="D1779" t="str">
            <v>0</v>
          </cell>
          <cell r="E1779" t="str">
            <v>0</v>
          </cell>
          <cell r="G1779" t="str">
            <v>0</v>
          </cell>
          <cell r="H1779" t="str">
            <v>0</v>
          </cell>
        </row>
        <row r="1780">
          <cell r="D1780" t="str">
            <v>0</v>
          </cell>
          <cell r="E1780" t="str">
            <v>0</v>
          </cell>
          <cell r="G1780" t="str">
            <v>0</v>
          </cell>
          <cell r="H1780" t="str">
            <v>0</v>
          </cell>
        </row>
        <row r="1781">
          <cell r="D1781" t="str">
            <v>04</v>
          </cell>
          <cell r="E1781" t="str">
            <v>624</v>
          </cell>
          <cell r="G1781">
            <v>16969.46</v>
          </cell>
          <cell r="H1781">
            <v>7606217</v>
          </cell>
        </row>
        <row r="1782">
          <cell r="D1782" t="str">
            <v>0</v>
          </cell>
          <cell r="E1782" t="str">
            <v>0</v>
          </cell>
          <cell r="G1782" t="str">
            <v>0</v>
          </cell>
          <cell r="H1782" t="str">
            <v>0</v>
          </cell>
        </row>
        <row r="1783">
          <cell r="D1783" t="str">
            <v>0</v>
          </cell>
          <cell r="E1783" t="str">
            <v>0</v>
          </cell>
          <cell r="G1783" t="str">
            <v>0</v>
          </cell>
          <cell r="H1783" t="str">
            <v>0</v>
          </cell>
        </row>
        <row r="1784">
          <cell r="D1784" t="str">
            <v>0</v>
          </cell>
          <cell r="E1784" t="str">
            <v>0</v>
          </cell>
          <cell r="G1784" t="str">
            <v>0</v>
          </cell>
          <cell r="H1784" t="str">
            <v>0</v>
          </cell>
        </row>
        <row r="1785">
          <cell r="D1785" t="str">
            <v>04</v>
          </cell>
          <cell r="E1785" t="str">
            <v>623</v>
          </cell>
          <cell r="G1785">
            <v>-228.64</v>
          </cell>
          <cell r="H1785">
            <v>267716</v>
          </cell>
        </row>
        <row r="1786">
          <cell r="D1786" t="str">
            <v>0</v>
          </cell>
          <cell r="E1786" t="str">
            <v>0</v>
          </cell>
          <cell r="G1786" t="str">
            <v>0</v>
          </cell>
          <cell r="H1786" t="str">
            <v>0</v>
          </cell>
        </row>
        <row r="1787">
          <cell r="D1787" t="str">
            <v>0</v>
          </cell>
          <cell r="E1787" t="str">
            <v>0</v>
          </cell>
          <cell r="G1787" t="str">
            <v>0</v>
          </cell>
          <cell r="H1787" t="str">
            <v>0</v>
          </cell>
        </row>
        <row r="1788">
          <cell r="D1788" t="str">
            <v>01</v>
          </cell>
          <cell r="E1788" t="str">
            <v>611</v>
          </cell>
          <cell r="G1788">
            <v>-50</v>
          </cell>
          <cell r="H1788">
            <v>0</v>
          </cell>
        </row>
        <row r="1789">
          <cell r="D1789" t="str">
            <v>0</v>
          </cell>
          <cell r="E1789" t="str">
            <v>0</v>
          </cell>
          <cell r="G1789" t="str">
            <v>0</v>
          </cell>
          <cell r="H1789" t="str">
            <v>0</v>
          </cell>
        </row>
        <row r="1790">
          <cell r="D1790" t="str">
            <v>0</v>
          </cell>
          <cell r="E1790" t="str">
            <v>0</v>
          </cell>
          <cell r="G1790" t="str">
            <v>0</v>
          </cell>
          <cell r="H1790" t="str">
            <v>0</v>
          </cell>
        </row>
        <row r="1791">
          <cell r="D1791" t="str">
            <v>0</v>
          </cell>
          <cell r="E1791" t="str">
            <v>0</v>
          </cell>
          <cell r="G1791" t="str">
            <v>0</v>
          </cell>
          <cell r="H1791" t="str">
            <v>0</v>
          </cell>
        </row>
        <row r="1792">
          <cell r="D1792" t="str">
            <v>0</v>
          </cell>
          <cell r="E1792" t="str">
            <v>0</v>
          </cell>
          <cell r="G1792" t="str">
            <v>0</v>
          </cell>
          <cell r="H1792" t="str">
            <v>0</v>
          </cell>
        </row>
        <row r="1793">
          <cell r="D1793" t="str">
            <v>0</v>
          </cell>
          <cell r="E1793" t="str">
            <v>0</v>
          </cell>
          <cell r="G1793" t="str">
            <v>0</v>
          </cell>
          <cell r="H1793" t="str">
            <v>0</v>
          </cell>
        </row>
        <row r="1794">
          <cell r="D1794" t="str">
            <v>0</v>
          </cell>
          <cell r="E1794" t="str">
            <v>0</v>
          </cell>
          <cell r="G1794" t="str">
            <v>0</v>
          </cell>
          <cell r="H1794" t="str">
            <v>0</v>
          </cell>
        </row>
        <row r="1795">
          <cell r="D1795" t="str">
            <v>0</v>
          </cell>
          <cell r="E1795" t="str">
            <v>0</v>
          </cell>
          <cell r="G1795" t="str">
            <v>0</v>
          </cell>
          <cell r="H1795" t="str">
            <v>0</v>
          </cell>
        </row>
        <row r="1796">
          <cell r="D1796" t="str">
            <v>0</v>
          </cell>
          <cell r="E1796" t="str">
            <v>0</v>
          </cell>
          <cell r="G1796" t="str">
            <v>0</v>
          </cell>
          <cell r="H1796" t="str">
            <v>0</v>
          </cell>
        </row>
        <row r="1797">
          <cell r="D1797" t="str">
            <v>0</v>
          </cell>
          <cell r="E1797" t="str">
            <v>0</v>
          </cell>
          <cell r="G1797" t="str">
            <v>0</v>
          </cell>
          <cell r="H1797" t="str">
            <v>0</v>
          </cell>
        </row>
        <row r="1798">
          <cell r="D1798" t="str">
            <v>0</v>
          </cell>
          <cell r="E1798" t="str">
            <v>0</v>
          </cell>
          <cell r="G1798" t="str">
            <v>0</v>
          </cell>
          <cell r="H1798" t="str">
            <v>0</v>
          </cell>
        </row>
        <row r="1799">
          <cell r="D1799" t="str">
            <v>0</v>
          </cell>
          <cell r="E1799" t="str">
            <v>0</v>
          </cell>
          <cell r="G1799" t="str">
            <v>0</v>
          </cell>
          <cell r="H1799" t="str">
            <v>0</v>
          </cell>
        </row>
        <row r="1800">
          <cell r="D1800" t="str">
            <v>0</v>
          </cell>
          <cell r="E1800" t="str">
            <v>0</v>
          </cell>
          <cell r="G1800" t="str">
            <v>0</v>
          </cell>
          <cell r="H1800" t="str">
            <v>0</v>
          </cell>
        </row>
        <row r="1801">
          <cell r="D1801" t="str">
            <v>0</v>
          </cell>
          <cell r="E1801" t="str">
            <v>0</v>
          </cell>
          <cell r="G1801" t="str">
            <v>0</v>
          </cell>
          <cell r="H1801" t="str">
            <v>0</v>
          </cell>
        </row>
        <row r="1802">
          <cell r="D1802" t="str">
            <v>0</v>
          </cell>
          <cell r="E1802" t="str">
            <v>0</v>
          </cell>
          <cell r="G1802" t="str">
            <v>0</v>
          </cell>
          <cell r="H1802" t="str">
            <v>0</v>
          </cell>
        </row>
        <row r="1803">
          <cell r="D1803" t="str">
            <v>0</v>
          </cell>
          <cell r="E1803" t="str">
            <v>0</v>
          </cell>
          <cell r="G1803" t="str">
            <v>0</v>
          </cell>
          <cell r="H1803" t="str">
            <v>0</v>
          </cell>
        </row>
        <row r="1804">
          <cell r="D1804" t="str">
            <v>0</v>
          </cell>
          <cell r="E1804" t="str">
            <v>0</v>
          </cell>
          <cell r="G1804" t="str">
            <v>0</v>
          </cell>
          <cell r="H1804" t="str">
            <v>0</v>
          </cell>
        </row>
        <row r="1805">
          <cell r="D1805" t="str">
            <v>0</v>
          </cell>
          <cell r="E1805" t="str">
            <v>0</v>
          </cell>
          <cell r="G1805" t="str">
            <v>0</v>
          </cell>
          <cell r="H1805" t="str">
            <v>0</v>
          </cell>
        </row>
        <row r="1806">
          <cell r="D1806" t="str">
            <v>0</v>
          </cell>
          <cell r="E1806" t="str">
            <v>0</v>
          </cell>
          <cell r="G1806" t="str">
            <v>0</v>
          </cell>
          <cell r="H1806" t="str">
            <v>0</v>
          </cell>
        </row>
        <row r="1807">
          <cell r="D1807" t="str">
            <v>0</v>
          </cell>
          <cell r="E1807" t="str">
            <v>0</v>
          </cell>
          <cell r="G1807" t="str">
            <v>0</v>
          </cell>
          <cell r="H1807" t="str">
            <v>0</v>
          </cell>
        </row>
        <row r="1808">
          <cell r="D1808" t="str">
            <v>0</v>
          </cell>
          <cell r="E1808" t="str">
            <v>0</v>
          </cell>
          <cell r="G1808" t="str">
            <v>0</v>
          </cell>
          <cell r="H1808" t="str">
            <v>0</v>
          </cell>
        </row>
        <row r="1809">
          <cell r="D1809" t="str">
            <v>0</v>
          </cell>
          <cell r="E1809" t="str">
            <v>0</v>
          </cell>
          <cell r="G1809" t="str">
            <v>0</v>
          </cell>
          <cell r="H1809" t="str">
            <v>0</v>
          </cell>
        </row>
        <row r="1810">
          <cell r="D1810" t="str">
            <v>0</v>
          </cell>
          <cell r="E1810" t="str">
            <v>0</v>
          </cell>
          <cell r="G1810" t="str">
            <v>0</v>
          </cell>
          <cell r="H1810" t="str">
            <v>0</v>
          </cell>
        </row>
        <row r="1811">
          <cell r="D1811" t="str">
            <v>07</v>
          </cell>
          <cell r="E1811" t="str">
            <v>621</v>
          </cell>
          <cell r="G1811">
            <v>31.67</v>
          </cell>
          <cell r="H1811">
            <v>16976</v>
          </cell>
        </row>
        <row r="1812">
          <cell r="D1812" t="str">
            <v>08</v>
          </cell>
          <cell r="E1812" t="str">
            <v>624</v>
          </cell>
          <cell r="G1812">
            <v>5562.01</v>
          </cell>
          <cell r="H1812">
            <v>9178240</v>
          </cell>
        </row>
        <row r="1813">
          <cell r="D1813" t="str">
            <v>04</v>
          </cell>
          <cell r="E1813" t="str">
            <v>621</v>
          </cell>
          <cell r="G1813">
            <v>-67.400000000000006</v>
          </cell>
          <cell r="H1813">
            <v>169776</v>
          </cell>
        </row>
        <row r="1814">
          <cell r="D1814" t="str">
            <v>05</v>
          </cell>
          <cell r="E1814" t="str">
            <v>621</v>
          </cell>
          <cell r="G1814">
            <v>-102.59</v>
          </cell>
          <cell r="H1814">
            <v>258400</v>
          </cell>
        </row>
        <row r="1815">
          <cell r="D1815" t="str">
            <v>0</v>
          </cell>
          <cell r="E1815" t="str">
            <v>0</v>
          </cell>
          <cell r="G1815" t="str">
            <v>0</v>
          </cell>
          <cell r="H1815" t="str">
            <v>0</v>
          </cell>
        </row>
        <row r="1816">
          <cell r="D1816" t="str">
            <v>0</v>
          </cell>
          <cell r="E1816" t="str">
            <v>0</v>
          </cell>
          <cell r="G1816" t="str">
            <v>0</v>
          </cell>
          <cell r="H1816" t="str">
            <v>0</v>
          </cell>
        </row>
        <row r="1817">
          <cell r="D1817" t="str">
            <v>0</v>
          </cell>
          <cell r="E1817" t="str">
            <v>0</v>
          </cell>
          <cell r="G1817" t="str">
            <v>0</v>
          </cell>
          <cell r="H1817" t="str">
            <v>0</v>
          </cell>
        </row>
        <row r="1818">
          <cell r="D1818" t="str">
            <v>0</v>
          </cell>
          <cell r="E1818" t="str">
            <v>0</v>
          </cell>
          <cell r="G1818" t="str">
            <v>0</v>
          </cell>
          <cell r="H1818" t="str">
            <v>0</v>
          </cell>
        </row>
        <row r="1819">
          <cell r="D1819" t="str">
            <v>0</v>
          </cell>
          <cell r="E1819" t="str">
            <v>0</v>
          </cell>
          <cell r="G1819" t="str">
            <v>0</v>
          </cell>
          <cell r="H1819" t="str">
            <v>0</v>
          </cell>
        </row>
        <row r="1820">
          <cell r="D1820" t="str">
            <v>0</v>
          </cell>
          <cell r="E1820" t="str">
            <v>0</v>
          </cell>
          <cell r="G1820" t="str">
            <v>0</v>
          </cell>
          <cell r="H1820" t="str">
            <v>0</v>
          </cell>
        </row>
        <row r="1821">
          <cell r="D1821" t="str">
            <v>0</v>
          </cell>
          <cell r="E1821" t="str">
            <v>0</v>
          </cell>
          <cell r="G1821" t="str">
            <v>0</v>
          </cell>
          <cell r="H1821" t="str">
            <v>0</v>
          </cell>
        </row>
        <row r="1822">
          <cell r="D1822" t="str">
            <v>0</v>
          </cell>
          <cell r="E1822" t="str">
            <v>0</v>
          </cell>
          <cell r="G1822" t="str">
            <v>0</v>
          </cell>
          <cell r="H1822" t="str">
            <v>0</v>
          </cell>
        </row>
        <row r="1823">
          <cell r="D1823" t="str">
            <v>0</v>
          </cell>
          <cell r="E1823" t="str">
            <v>0</v>
          </cell>
          <cell r="G1823" t="str">
            <v>0</v>
          </cell>
          <cell r="H1823" t="str">
            <v>0</v>
          </cell>
        </row>
        <row r="1824">
          <cell r="D1824" t="str">
            <v>0</v>
          </cell>
          <cell r="E1824" t="str">
            <v>0</v>
          </cell>
          <cell r="G1824" t="str">
            <v>0</v>
          </cell>
          <cell r="H1824" t="str">
            <v>0</v>
          </cell>
        </row>
        <row r="1825">
          <cell r="D1825" t="str">
            <v>0</v>
          </cell>
          <cell r="E1825" t="str">
            <v>0</v>
          </cell>
          <cell r="G1825" t="str">
            <v>0</v>
          </cell>
          <cell r="H1825" t="str">
            <v>0</v>
          </cell>
        </row>
        <row r="1826">
          <cell r="D1826" t="str">
            <v>0</v>
          </cell>
          <cell r="E1826" t="str">
            <v>0</v>
          </cell>
          <cell r="G1826" t="str">
            <v>0</v>
          </cell>
          <cell r="H1826" t="str">
            <v>0</v>
          </cell>
        </row>
        <row r="1827">
          <cell r="D1827" t="str">
            <v>0</v>
          </cell>
          <cell r="E1827" t="str">
            <v>0</v>
          </cell>
          <cell r="G1827" t="str">
            <v>0</v>
          </cell>
          <cell r="H1827" t="str">
            <v>0</v>
          </cell>
        </row>
        <row r="1828">
          <cell r="D1828" t="str">
            <v>0</v>
          </cell>
          <cell r="E1828" t="str">
            <v>0</v>
          </cell>
          <cell r="G1828" t="str">
            <v>0</v>
          </cell>
          <cell r="H1828" t="str">
            <v>0</v>
          </cell>
        </row>
        <row r="1829">
          <cell r="D1829" t="str">
            <v>0</v>
          </cell>
          <cell r="E1829" t="str">
            <v>0</v>
          </cell>
          <cell r="G1829" t="str">
            <v>0</v>
          </cell>
          <cell r="H1829" t="str">
            <v>0</v>
          </cell>
        </row>
        <row r="1830">
          <cell r="D1830" t="str">
            <v>0</v>
          </cell>
          <cell r="E1830" t="str">
            <v>0</v>
          </cell>
          <cell r="G1830" t="str">
            <v>0</v>
          </cell>
          <cell r="H1830" t="str">
            <v>0</v>
          </cell>
        </row>
        <row r="1831">
          <cell r="D1831" t="str">
            <v>0</v>
          </cell>
          <cell r="E1831" t="str">
            <v>0</v>
          </cell>
          <cell r="G1831" t="str">
            <v>0</v>
          </cell>
          <cell r="H1831" t="str">
            <v>0</v>
          </cell>
        </row>
        <row r="1832">
          <cell r="D1832" t="str">
            <v>0</v>
          </cell>
          <cell r="E1832" t="str">
            <v>0</v>
          </cell>
          <cell r="G1832" t="str">
            <v>0</v>
          </cell>
          <cell r="H1832" t="str">
            <v>0</v>
          </cell>
        </row>
        <row r="1833">
          <cell r="D1833" t="str">
            <v>0</v>
          </cell>
          <cell r="E1833" t="str">
            <v>0</v>
          </cell>
          <cell r="G1833" t="str">
            <v>0</v>
          </cell>
          <cell r="H1833" t="str">
            <v>0</v>
          </cell>
        </row>
        <row r="1834">
          <cell r="D1834" t="str">
            <v>0</v>
          </cell>
          <cell r="E1834" t="str">
            <v>0</v>
          </cell>
          <cell r="G1834" t="str">
            <v>0</v>
          </cell>
          <cell r="H1834" t="str">
            <v>0</v>
          </cell>
        </row>
        <row r="1835">
          <cell r="D1835" t="str">
            <v>0</v>
          </cell>
          <cell r="E1835" t="str">
            <v>0</v>
          </cell>
          <cell r="G1835" t="str">
            <v>0</v>
          </cell>
          <cell r="H1835" t="str">
            <v>0</v>
          </cell>
        </row>
        <row r="1836">
          <cell r="D1836" t="str">
            <v>0</v>
          </cell>
          <cell r="E1836" t="str">
            <v>0</v>
          </cell>
          <cell r="G1836" t="str">
            <v>0</v>
          </cell>
          <cell r="H1836" t="str">
            <v>0</v>
          </cell>
        </row>
        <row r="1837">
          <cell r="D1837" t="str">
            <v>0</v>
          </cell>
          <cell r="E1837" t="str">
            <v>0</v>
          </cell>
          <cell r="G1837" t="str">
            <v>0</v>
          </cell>
          <cell r="H1837" t="str">
            <v>0</v>
          </cell>
        </row>
        <row r="1838">
          <cell r="D1838" t="str">
            <v>0</v>
          </cell>
          <cell r="E1838" t="str">
            <v>0</v>
          </cell>
          <cell r="G1838" t="str">
            <v>0</v>
          </cell>
          <cell r="H1838" t="str">
            <v>0</v>
          </cell>
        </row>
        <row r="1839">
          <cell r="D1839" t="str">
            <v>0</v>
          </cell>
          <cell r="E1839" t="str">
            <v>0</v>
          </cell>
          <cell r="G1839" t="str">
            <v>0</v>
          </cell>
          <cell r="H1839" t="str">
            <v>0</v>
          </cell>
        </row>
        <row r="1840">
          <cell r="D1840" t="str">
            <v>0</v>
          </cell>
          <cell r="E1840" t="str">
            <v>0</v>
          </cell>
          <cell r="G1840" t="str">
            <v>0</v>
          </cell>
          <cell r="H1840" t="str">
            <v>0</v>
          </cell>
        </row>
        <row r="1841">
          <cell r="D1841" t="str">
            <v>0</v>
          </cell>
          <cell r="E1841" t="str">
            <v>0</v>
          </cell>
          <cell r="G1841" t="str">
            <v>0</v>
          </cell>
          <cell r="H1841" t="str">
            <v>0</v>
          </cell>
        </row>
        <row r="1842">
          <cell r="D1842" t="str">
            <v>0</v>
          </cell>
          <cell r="E1842" t="str">
            <v>0</v>
          </cell>
          <cell r="G1842" t="str">
            <v>0</v>
          </cell>
          <cell r="H1842" t="str">
            <v>0</v>
          </cell>
        </row>
        <row r="1843">
          <cell r="D1843" t="str">
            <v>0</v>
          </cell>
          <cell r="E1843" t="str">
            <v>0</v>
          </cell>
          <cell r="G1843" t="str">
            <v>0</v>
          </cell>
          <cell r="H1843" t="str">
            <v>0</v>
          </cell>
        </row>
        <row r="1844">
          <cell r="D1844" t="str">
            <v>0</v>
          </cell>
          <cell r="E1844" t="str">
            <v>0</v>
          </cell>
          <cell r="G1844" t="str">
            <v>0</v>
          </cell>
          <cell r="H1844" t="str">
            <v>0</v>
          </cell>
        </row>
        <row r="1845">
          <cell r="D1845" t="str">
            <v>0</v>
          </cell>
          <cell r="E1845" t="str">
            <v>0</v>
          </cell>
          <cell r="G1845" t="str">
            <v>0</v>
          </cell>
          <cell r="H1845" t="str">
            <v>0</v>
          </cell>
        </row>
        <row r="1846">
          <cell r="D1846" t="str">
            <v>0</v>
          </cell>
          <cell r="E1846" t="str">
            <v>0</v>
          </cell>
          <cell r="G1846" t="str">
            <v>0</v>
          </cell>
          <cell r="H1846" t="str">
            <v>0</v>
          </cell>
        </row>
        <row r="1847">
          <cell r="D1847" t="str">
            <v>0</v>
          </cell>
          <cell r="E1847" t="str">
            <v>0</v>
          </cell>
          <cell r="G1847" t="str">
            <v>0</v>
          </cell>
          <cell r="H1847" t="str">
            <v>0</v>
          </cell>
        </row>
        <row r="1848">
          <cell r="D1848" t="str">
            <v>0</v>
          </cell>
          <cell r="E1848" t="str">
            <v>0</v>
          </cell>
          <cell r="G1848" t="str">
            <v>0</v>
          </cell>
          <cell r="H1848" t="str">
            <v>0</v>
          </cell>
        </row>
        <row r="1849">
          <cell r="D1849" t="str">
            <v>0</v>
          </cell>
          <cell r="E1849" t="str">
            <v>0</v>
          </cell>
          <cell r="G1849" t="str">
            <v>0</v>
          </cell>
          <cell r="H1849" t="str">
            <v>0</v>
          </cell>
        </row>
        <row r="1850">
          <cell r="D1850" t="str">
            <v>0</v>
          </cell>
          <cell r="E1850" t="str">
            <v>0</v>
          </cell>
          <cell r="G1850" t="str">
            <v>0</v>
          </cell>
          <cell r="H1850" t="str">
            <v>0</v>
          </cell>
        </row>
        <row r="1851">
          <cell r="D1851" t="str">
            <v>0</v>
          </cell>
          <cell r="E1851" t="str">
            <v>0</v>
          </cell>
          <cell r="G1851" t="str">
            <v>0</v>
          </cell>
          <cell r="H1851" t="str">
            <v>0</v>
          </cell>
        </row>
        <row r="1852">
          <cell r="D1852" t="str">
            <v>0</v>
          </cell>
          <cell r="E1852" t="str">
            <v>0</v>
          </cell>
          <cell r="G1852" t="str">
            <v>0</v>
          </cell>
          <cell r="H1852" t="str">
            <v>0</v>
          </cell>
        </row>
        <row r="1853">
          <cell r="D1853" t="str">
            <v>0</v>
          </cell>
          <cell r="E1853" t="str">
            <v>0</v>
          </cell>
          <cell r="G1853" t="str">
            <v>0</v>
          </cell>
          <cell r="H1853" t="str">
            <v>0</v>
          </cell>
        </row>
        <row r="1854">
          <cell r="D1854" t="str">
            <v>0</v>
          </cell>
          <cell r="E1854" t="str">
            <v>0</v>
          </cell>
          <cell r="G1854" t="str">
            <v>0</v>
          </cell>
          <cell r="H1854" t="str">
            <v>0</v>
          </cell>
        </row>
        <row r="1855">
          <cell r="D1855" t="str">
            <v>0</v>
          </cell>
          <cell r="E1855" t="str">
            <v>0</v>
          </cell>
          <cell r="G1855" t="str">
            <v>0</v>
          </cell>
          <cell r="H1855" t="str">
            <v>0</v>
          </cell>
        </row>
        <row r="1856">
          <cell r="D1856" t="str">
            <v>0</v>
          </cell>
          <cell r="E1856" t="str">
            <v>0</v>
          </cell>
          <cell r="G1856" t="str">
            <v>0</v>
          </cell>
          <cell r="H1856" t="str">
            <v>0</v>
          </cell>
        </row>
        <row r="1857">
          <cell r="D1857" t="str">
            <v>0</v>
          </cell>
          <cell r="E1857" t="str">
            <v>0</v>
          </cell>
          <cell r="G1857" t="str">
            <v>0</v>
          </cell>
          <cell r="H1857" t="str">
            <v>0</v>
          </cell>
        </row>
        <row r="1858">
          <cell r="D1858" t="str">
            <v>0</v>
          </cell>
          <cell r="E1858" t="str">
            <v>0</v>
          </cell>
          <cell r="G1858" t="str">
            <v>0</v>
          </cell>
          <cell r="H1858" t="str">
            <v>0</v>
          </cell>
        </row>
        <row r="1859">
          <cell r="D1859" t="str">
            <v>0</v>
          </cell>
          <cell r="E1859" t="str">
            <v>0</v>
          </cell>
          <cell r="G1859" t="str">
            <v>0</v>
          </cell>
          <cell r="H1859" t="str">
            <v>0</v>
          </cell>
        </row>
        <row r="1860">
          <cell r="D1860" t="str">
            <v>0</v>
          </cell>
          <cell r="E1860" t="str">
            <v>0</v>
          </cell>
          <cell r="G1860" t="str">
            <v>0</v>
          </cell>
          <cell r="H1860" t="str">
            <v>0</v>
          </cell>
        </row>
        <row r="1861">
          <cell r="D1861" t="str">
            <v>0</v>
          </cell>
          <cell r="E1861" t="str">
            <v>0</v>
          </cell>
          <cell r="G1861" t="str">
            <v>0</v>
          </cell>
          <cell r="H1861" t="str">
            <v>0</v>
          </cell>
        </row>
        <row r="1862">
          <cell r="D1862" t="str">
            <v>0</v>
          </cell>
          <cell r="E1862" t="str">
            <v>0</v>
          </cell>
          <cell r="G1862" t="str">
            <v>0</v>
          </cell>
          <cell r="H1862" t="str">
            <v>0</v>
          </cell>
        </row>
        <row r="1863">
          <cell r="D1863" t="str">
            <v>0</v>
          </cell>
          <cell r="E1863" t="str">
            <v>0</v>
          </cell>
          <cell r="G1863" t="str">
            <v>0</v>
          </cell>
          <cell r="H1863" t="str">
            <v>0</v>
          </cell>
        </row>
        <row r="1864">
          <cell r="D1864" t="str">
            <v>0</v>
          </cell>
          <cell r="E1864" t="str">
            <v>0</v>
          </cell>
          <cell r="G1864" t="str">
            <v>0</v>
          </cell>
          <cell r="H1864" t="str">
            <v>0</v>
          </cell>
        </row>
        <row r="1865">
          <cell r="D1865" t="str">
            <v>0</v>
          </cell>
          <cell r="E1865" t="str">
            <v>0</v>
          </cell>
          <cell r="G1865" t="str">
            <v>0</v>
          </cell>
          <cell r="H1865" t="str">
            <v>0</v>
          </cell>
        </row>
        <row r="1866">
          <cell r="D1866" t="str">
            <v>0</v>
          </cell>
          <cell r="E1866" t="str">
            <v>0</v>
          </cell>
          <cell r="G1866" t="str">
            <v>0</v>
          </cell>
          <cell r="H1866" t="str">
            <v>0</v>
          </cell>
        </row>
        <row r="1867">
          <cell r="D1867" t="str">
            <v>0</v>
          </cell>
          <cell r="E1867" t="str">
            <v>0</v>
          </cell>
          <cell r="G1867" t="str">
            <v>0</v>
          </cell>
          <cell r="H1867" t="str">
            <v>0</v>
          </cell>
        </row>
        <row r="1868">
          <cell r="D1868" t="str">
            <v>0</v>
          </cell>
          <cell r="E1868" t="str">
            <v>0</v>
          </cell>
          <cell r="G1868" t="str">
            <v>0</v>
          </cell>
          <cell r="H1868" t="str">
            <v>0</v>
          </cell>
        </row>
        <row r="1869">
          <cell r="D1869" t="str">
            <v>0</v>
          </cell>
          <cell r="E1869" t="str">
            <v>0</v>
          </cell>
          <cell r="G1869" t="str">
            <v>0</v>
          </cell>
          <cell r="H1869" t="str">
            <v>0</v>
          </cell>
        </row>
        <row r="1870">
          <cell r="D1870" t="str">
            <v>0</v>
          </cell>
          <cell r="E1870" t="str">
            <v>0</v>
          </cell>
          <cell r="G1870" t="str">
            <v>0</v>
          </cell>
          <cell r="H1870" t="str">
            <v>0</v>
          </cell>
        </row>
        <row r="1871">
          <cell r="D1871" t="str">
            <v>0</v>
          </cell>
          <cell r="E1871" t="str">
            <v>0</v>
          </cell>
          <cell r="G1871" t="str">
            <v>0</v>
          </cell>
          <cell r="H1871" t="str">
            <v>0</v>
          </cell>
        </row>
        <row r="1872">
          <cell r="D1872" t="str">
            <v>0</v>
          </cell>
          <cell r="E1872" t="str">
            <v>0</v>
          </cell>
          <cell r="G1872" t="str">
            <v>0</v>
          </cell>
          <cell r="H1872" t="str">
            <v>0</v>
          </cell>
        </row>
        <row r="1873">
          <cell r="D1873" t="str">
            <v>0</v>
          </cell>
          <cell r="E1873" t="str">
            <v>0</v>
          </cell>
          <cell r="G1873" t="str">
            <v>0</v>
          </cell>
          <cell r="H1873" t="str">
            <v>0</v>
          </cell>
        </row>
        <row r="1874">
          <cell r="D1874" t="str">
            <v>0</v>
          </cell>
          <cell r="E1874" t="str">
            <v>0</v>
          </cell>
          <cell r="G1874" t="str">
            <v>0</v>
          </cell>
          <cell r="H1874" t="str">
            <v>0</v>
          </cell>
        </row>
        <row r="1875">
          <cell r="D1875" t="str">
            <v>0</v>
          </cell>
          <cell r="E1875" t="str">
            <v>0</v>
          </cell>
          <cell r="G1875" t="str">
            <v>0</v>
          </cell>
          <cell r="H1875" t="str">
            <v>0</v>
          </cell>
        </row>
        <row r="1876">
          <cell r="D1876" t="str">
            <v>0</v>
          </cell>
          <cell r="E1876" t="str">
            <v>0</v>
          </cell>
          <cell r="G1876" t="str">
            <v>0</v>
          </cell>
          <cell r="H1876" t="str">
            <v>0</v>
          </cell>
        </row>
        <row r="1877">
          <cell r="D1877" t="str">
            <v>0</v>
          </cell>
          <cell r="E1877" t="str">
            <v>0</v>
          </cell>
          <cell r="G1877" t="str">
            <v>0</v>
          </cell>
          <cell r="H1877" t="str">
            <v>0</v>
          </cell>
        </row>
        <row r="1878">
          <cell r="D1878" t="str">
            <v>0</v>
          </cell>
          <cell r="E1878" t="str">
            <v>0</v>
          </cell>
          <cell r="G1878" t="str">
            <v>0</v>
          </cell>
          <cell r="H1878" t="str">
            <v>0</v>
          </cell>
        </row>
        <row r="1879">
          <cell r="D1879" t="str">
            <v>0</v>
          </cell>
          <cell r="E1879" t="str">
            <v>0</v>
          </cell>
          <cell r="G1879" t="str">
            <v>0</v>
          </cell>
          <cell r="H1879" t="str">
            <v>0</v>
          </cell>
        </row>
        <row r="1880">
          <cell r="D1880" t="str">
            <v>0</v>
          </cell>
          <cell r="E1880" t="str">
            <v>0</v>
          </cell>
          <cell r="G1880" t="str">
            <v>0</v>
          </cell>
          <cell r="H1880" t="str">
            <v>0</v>
          </cell>
        </row>
        <row r="1881">
          <cell r="D1881" t="str">
            <v>0</v>
          </cell>
          <cell r="E1881" t="str">
            <v>0</v>
          </cell>
          <cell r="G1881" t="str">
            <v>0</v>
          </cell>
          <cell r="H1881" t="str">
            <v>0</v>
          </cell>
        </row>
        <row r="1882">
          <cell r="D1882" t="str">
            <v>0</v>
          </cell>
          <cell r="E1882" t="str">
            <v>0</v>
          </cell>
          <cell r="G1882" t="str">
            <v>0</v>
          </cell>
          <cell r="H1882" t="str">
            <v>0</v>
          </cell>
        </row>
        <row r="1883">
          <cell r="D1883" t="str">
            <v>0</v>
          </cell>
          <cell r="E1883" t="str">
            <v>0</v>
          </cell>
          <cell r="G1883" t="str">
            <v>0</v>
          </cell>
          <cell r="H1883" t="str">
            <v>0</v>
          </cell>
        </row>
        <row r="1884">
          <cell r="D1884" t="str">
            <v>0</v>
          </cell>
          <cell r="E1884" t="str">
            <v>0</v>
          </cell>
          <cell r="G1884" t="str">
            <v>0</v>
          </cell>
          <cell r="H1884" t="str">
            <v>0</v>
          </cell>
        </row>
        <row r="1885">
          <cell r="D1885" t="str">
            <v>0</v>
          </cell>
          <cell r="E1885" t="str">
            <v>0</v>
          </cell>
          <cell r="G1885" t="str">
            <v>0</v>
          </cell>
          <cell r="H1885" t="str">
            <v>0</v>
          </cell>
        </row>
        <row r="1886">
          <cell r="D1886" t="str">
            <v>0</v>
          </cell>
          <cell r="E1886" t="str">
            <v>0</v>
          </cell>
          <cell r="G1886" t="str">
            <v>0</v>
          </cell>
          <cell r="H1886" t="str">
            <v>0</v>
          </cell>
        </row>
        <row r="1887">
          <cell r="D1887" t="str">
            <v>0</v>
          </cell>
          <cell r="E1887" t="str">
            <v>0</v>
          </cell>
          <cell r="G1887" t="str">
            <v>0</v>
          </cell>
          <cell r="H1887" t="str">
            <v>0</v>
          </cell>
        </row>
        <row r="1888">
          <cell r="D1888" t="str">
            <v>0</v>
          </cell>
          <cell r="E1888" t="str">
            <v>0</v>
          </cell>
          <cell r="G1888" t="str">
            <v>0</v>
          </cell>
          <cell r="H1888" t="str">
            <v>0</v>
          </cell>
        </row>
        <row r="1889">
          <cell r="D1889" t="str">
            <v>0</v>
          </cell>
          <cell r="E1889" t="str">
            <v>0</v>
          </cell>
          <cell r="G1889" t="str">
            <v>0</v>
          </cell>
          <cell r="H1889" t="str">
            <v>0</v>
          </cell>
        </row>
        <row r="1890">
          <cell r="D1890" t="str">
            <v>0</v>
          </cell>
          <cell r="E1890" t="str">
            <v>0</v>
          </cell>
          <cell r="G1890" t="str">
            <v>0</v>
          </cell>
          <cell r="H1890" t="str">
            <v>0</v>
          </cell>
        </row>
        <row r="1891">
          <cell r="D1891" t="str">
            <v>0</v>
          </cell>
          <cell r="E1891" t="str">
            <v>0</v>
          </cell>
          <cell r="G1891" t="str">
            <v>0</v>
          </cell>
          <cell r="H1891" t="str">
            <v>0</v>
          </cell>
        </row>
        <row r="1892">
          <cell r="D1892" t="str">
            <v>0</v>
          </cell>
          <cell r="E1892" t="str">
            <v>0</v>
          </cell>
          <cell r="G1892" t="str">
            <v>0</v>
          </cell>
          <cell r="H1892" t="str">
            <v>0</v>
          </cell>
        </row>
        <row r="1893">
          <cell r="D1893" t="str">
            <v>0</v>
          </cell>
          <cell r="E1893" t="str">
            <v>0</v>
          </cell>
          <cell r="G1893" t="str">
            <v>0</v>
          </cell>
          <cell r="H1893" t="str">
            <v>0</v>
          </cell>
        </row>
        <row r="1894">
          <cell r="D1894" t="str">
            <v>0</v>
          </cell>
          <cell r="E1894" t="str">
            <v>0</v>
          </cell>
          <cell r="G1894" t="str">
            <v>0</v>
          </cell>
          <cell r="H1894" t="str">
            <v>0</v>
          </cell>
        </row>
        <row r="1895">
          <cell r="D1895" t="str">
            <v>0</v>
          </cell>
          <cell r="E1895" t="str">
            <v>0</v>
          </cell>
          <cell r="G1895" t="str">
            <v>0</v>
          </cell>
          <cell r="H1895" t="str">
            <v>0</v>
          </cell>
        </row>
        <row r="1896">
          <cell r="D1896" t="str">
            <v>0</v>
          </cell>
          <cell r="E1896" t="str">
            <v>0</v>
          </cell>
          <cell r="G1896" t="str">
            <v>0</v>
          </cell>
          <cell r="H1896" t="str">
            <v>0</v>
          </cell>
        </row>
        <row r="1897">
          <cell r="D1897" t="str">
            <v>0</v>
          </cell>
          <cell r="E1897" t="str">
            <v>0</v>
          </cell>
          <cell r="G1897" t="str">
            <v>0</v>
          </cell>
          <cell r="H1897" t="str">
            <v>0</v>
          </cell>
        </row>
        <row r="1898">
          <cell r="D1898" t="str">
            <v>0</v>
          </cell>
          <cell r="E1898" t="str">
            <v>0</v>
          </cell>
          <cell r="G1898" t="str">
            <v>0</v>
          </cell>
          <cell r="H1898" t="str">
            <v>0</v>
          </cell>
        </row>
        <row r="1899">
          <cell r="D1899" t="str">
            <v>0</v>
          </cell>
          <cell r="E1899" t="str">
            <v>0</v>
          </cell>
          <cell r="G1899" t="str">
            <v>0</v>
          </cell>
          <cell r="H1899" t="str">
            <v>0</v>
          </cell>
        </row>
        <row r="1900">
          <cell r="D1900" t="str">
            <v>0</v>
          </cell>
          <cell r="E1900" t="str">
            <v>0</v>
          </cell>
          <cell r="G1900" t="str">
            <v>0</v>
          </cell>
          <cell r="H1900" t="str">
            <v>0</v>
          </cell>
        </row>
        <row r="1901">
          <cell r="D1901" t="str">
            <v>0</v>
          </cell>
          <cell r="E1901" t="str">
            <v>0</v>
          </cell>
          <cell r="G1901" t="str">
            <v>0</v>
          </cell>
          <cell r="H1901" t="str">
            <v>0</v>
          </cell>
        </row>
        <row r="1902">
          <cell r="D1902" t="str">
            <v>0</v>
          </cell>
          <cell r="E1902" t="str">
            <v>0</v>
          </cell>
          <cell r="G1902" t="str">
            <v>0</v>
          </cell>
          <cell r="H1902" t="str">
            <v>0</v>
          </cell>
        </row>
        <row r="1903">
          <cell r="D1903" t="str">
            <v>0</v>
          </cell>
          <cell r="E1903" t="str">
            <v>0</v>
          </cell>
          <cell r="G1903" t="str">
            <v>0</v>
          </cell>
          <cell r="H1903" t="str">
            <v>0</v>
          </cell>
        </row>
        <row r="1904">
          <cell r="D1904" t="str">
            <v>0</v>
          </cell>
          <cell r="E1904" t="str">
            <v>0</v>
          </cell>
          <cell r="G1904" t="str">
            <v>0</v>
          </cell>
          <cell r="H1904" t="str">
            <v>0</v>
          </cell>
        </row>
        <row r="1905">
          <cell r="D1905" t="str">
            <v>0</v>
          </cell>
          <cell r="E1905" t="str">
            <v>0</v>
          </cell>
          <cell r="G1905" t="str">
            <v>0</v>
          </cell>
          <cell r="H1905" t="str">
            <v>0</v>
          </cell>
        </row>
        <row r="1906">
          <cell r="D1906" t="str">
            <v>0</v>
          </cell>
          <cell r="E1906" t="str">
            <v>0</v>
          </cell>
          <cell r="G1906" t="str">
            <v>0</v>
          </cell>
          <cell r="H1906" t="str">
            <v>0</v>
          </cell>
        </row>
        <row r="1907">
          <cell r="D1907" t="str">
            <v>0</v>
          </cell>
          <cell r="E1907" t="str">
            <v>0</v>
          </cell>
          <cell r="G1907" t="str">
            <v>0</v>
          </cell>
          <cell r="H1907" t="str">
            <v>0</v>
          </cell>
        </row>
        <row r="1908">
          <cell r="D1908" t="str">
            <v>0</v>
          </cell>
          <cell r="E1908" t="str">
            <v>0</v>
          </cell>
          <cell r="G1908" t="str">
            <v>0</v>
          </cell>
          <cell r="H1908" t="str">
            <v>0</v>
          </cell>
        </row>
        <row r="1909">
          <cell r="D1909" t="str">
            <v>0</v>
          </cell>
          <cell r="E1909" t="str">
            <v>0</v>
          </cell>
          <cell r="G1909" t="str">
            <v>0</v>
          </cell>
          <cell r="H1909" t="str">
            <v>0</v>
          </cell>
        </row>
        <row r="1910">
          <cell r="D1910" t="str">
            <v>0</v>
          </cell>
          <cell r="E1910" t="str">
            <v>0</v>
          </cell>
          <cell r="G1910" t="str">
            <v>0</v>
          </cell>
          <cell r="H1910" t="str">
            <v>0</v>
          </cell>
        </row>
        <row r="1911">
          <cell r="D1911" t="str">
            <v>0</v>
          </cell>
          <cell r="E1911" t="str">
            <v>0</v>
          </cell>
          <cell r="G1911" t="str">
            <v>0</v>
          </cell>
          <cell r="H1911" t="str">
            <v>0</v>
          </cell>
        </row>
        <row r="1912">
          <cell r="D1912" t="str">
            <v>0</v>
          </cell>
          <cell r="E1912" t="str">
            <v>0</v>
          </cell>
          <cell r="G1912" t="str">
            <v>0</v>
          </cell>
          <cell r="H1912" t="str">
            <v>0</v>
          </cell>
        </row>
        <row r="1913">
          <cell r="D1913" t="str">
            <v>0</v>
          </cell>
          <cell r="E1913" t="str">
            <v>0</v>
          </cell>
          <cell r="G1913" t="str">
            <v>0</v>
          </cell>
          <cell r="H1913" t="str">
            <v>0</v>
          </cell>
        </row>
        <row r="1914">
          <cell r="D1914" t="str">
            <v>0</v>
          </cell>
          <cell r="E1914" t="str">
            <v>0</v>
          </cell>
          <cell r="G1914" t="str">
            <v>0</v>
          </cell>
          <cell r="H1914" t="str">
            <v>0</v>
          </cell>
        </row>
        <row r="1915">
          <cell r="D1915" t="str">
            <v>0</v>
          </cell>
          <cell r="E1915" t="str">
            <v>0</v>
          </cell>
          <cell r="G1915" t="str">
            <v>0</v>
          </cell>
          <cell r="H1915" t="str">
            <v>0</v>
          </cell>
        </row>
        <row r="1916">
          <cell r="D1916" t="str">
            <v>0</v>
          </cell>
          <cell r="E1916" t="str">
            <v>0</v>
          </cell>
          <cell r="G1916" t="str">
            <v>0</v>
          </cell>
          <cell r="H1916" t="str">
            <v>0</v>
          </cell>
        </row>
        <row r="1917">
          <cell r="D1917" t="str">
            <v>0</v>
          </cell>
          <cell r="E1917" t="str">
            <v>0</v>
          </cell>
          <cell r="G1917" t="str">
            <v>0</v>
          </cell>
          <cell r="H1917" t="str">
            <v>0</v>
          </cell>
        </row>
        <row r="1918">
          <cell r="D1918" t="str">
            <v>0</v>
          </cell>
          <cell r="E1918" t="str">
            <v>0</v>
          </cell>
          <cell r="G1918" t="str">
            <v>0</v>
          </cell>
          <cell r="H1918" t="str">
            <v>0</v>
          </cell>
        </row>
        <row r="1919">
          <cell r="D1919" t="str">
            <v>0</v>
          </cell>
          <cell r="E1919" t="str">
            <v>0</v>
          </cell>
          <cell r="G1919" t="str">
            <v>0</v>
          </cell>
          <cell r="H1919" t="str">
            <v>0</v>
          </cell>
        </row>
        <row r="1920">
          <cell r="D1920" t="str">
            <v>0</v>
          </cell>
          <cell r="E1920" t="str">
            <v>0</v>
          </cell>
          <cell r="G1920" t="str">
            <v>0</v>
          </cell>
          <cell r="H1920" t="str">
            <v>0</v>
          </cell>
        </row>
        <row r="1921">
          <cell r="D1921" t="str">
            <v>0</v>
          </cell>
          <cell r="E1921" t="str">
            <v>0</v>
          </cell>
          <cell r="G1921" t="str">
            <v>0</v>
          </cell>
          <cell r="H1921" t="str">
            <v>0</v>
          </cell>
        </row>
        <row r="1922">
          <cell r="D1922" t="str">
            <v>0</v>
          </cell>
          <cell r="E1922" t="str">
            <v>0</v>
          </cell>
          <cell r="G1922" t="str">
            <v>0</v>
          </cell>
          <cell r="H1922" t="str">
            <v>0</v>
          </cell>
        </row>
        <row r="1923">
          <cell r="D1923" t="str">
            <v>0</v>
          </cell>
          <cell r="E1923" t="str">
            <v>0</v>
          </cell>
          <cell r="G1923" t="str">
            <v>0</v>
          </cell>
          <cell r="H1923" t="str">
            <v>0</v>
          </cell>
        </row>
        <row r="1924">
          <cell r="D1924" t="str">
            <v>0</v>
          </cell>
          <cell r="E1924" t="str">
            <v>0</v>
          </cell>
          <cell r="G1924" t="str">
            <v>0</v>
          </cell>
          <cell r="H1924" t="str">
            <v>0</v>
          </cell>
        </row>
        <row r="1925">
          <cell r="D1925" t="str">
            <v>0</v>
          </cell>
          <cell r="E1925" t="str">
            <v>0</v>
          </cell>
          <cell r="G1925" t="str">
            <v>0</v>
          </cell>
          <cell r="H1925" t="str">
            <v>0</v>
          </cell>
        </row>
        <row r="1926">
          <cell r="D1926" t="str">
            <v>0</v>
          </cell>
          <cell r="E1926" t="str">
            <v>0</v>
          </cell>
          <cell r="G1926" t="str">
            <v>0</v>
          </cell>
          <cell r="H1926" t="str">
            <v>0</v>
          </cell>
        </row>
        <row r="1927">
          <cell r="D1927" t="str">
            <v>0</v>
          </cell>
          <cell r="E1927" t="str">
            <v>0</v>
          </cell>
          <cell r="G1927" t="str">
            <v>0</v>
          </cell>
          <cell r="H1927" t="str">
            <v>0</v>
          </cell>
        </row>
        <row r="1928">
          <cell r="D1928" t="str">
            <v>0</v>
          </cell>
          <cell r="E1928" t="str">
            <v>0</v>
          </cell>
          <cell r="G1928" t="str">
            <v>0</v>
          </cell>
          <cell r="H1928" t="str">
            <v>0</v>
          </cell>
        </row>
        <row r="1929">
          <cell r="D1929" t="str">
            <v>0</v>
          </cell>
          <cell r="E1929" t="str">
            <v>0</v>
          </cell>
          <cell r="G1929" t="str">
            <v>0</v>
          </cell>
          <cell r="H1929" t="str">
            <v>0</v>
          </cell>
        </row>
        <row r="1930">
          <cell r="D1930" t="str">
            <v>0</v>
          </cell>
          <cell r="E1930" t="str">
            <v>0</v>
          </cell>
          <cell r="G1930" t="str">
            <v>0</v>
          </cell>
          <cell r="H1930" t="str">
            <v>0</v>
          </cell>
        </row>
        <row r="1931">
          <cell r="D1931" t="str">
            <v>0</v>
          </cell>
          <cell r="E1931" t="str">
            <v>0</v>
          </cell>
          <cell r="G1931" t="str">
            <v>0</v>
          </cell>
          <cell r="H1931" t="str">
            <v>0</v>
          </cell>
        </row>
        <row r="1932">
          <cell r="D1932" t="str">
            <v>0</v>
          </cell>
          <cell r="E1932" t="str">
            <v>0</v>
          </cell>
          <cell r="G1932" t="str">
            <v>0</v>
          </cell>
          <cell r="H1932" t="str">
            <v>0</v>
          </cell>
        </row>
        <row r="1933">
          <cell r="D1933" t="str">
            <v>0</v>
          </cell>
          <cell r="E1933" t="str">
            <v>0</v>
          </cell>
          <cell r="G1933" t="str">
            <v>0</v>
          </cell>
          <cell r="H1933" t="str">
            <v>0</v>
          </cell>
        </row>
        <row r="1934">
          <cell r="D1934" t="str">
            <v>0</v>
          </cell>
          <cell r="E1934" t="str">
            <v>0</v>
          </cell>
          <cell r="G1934" t="str">
            <v>0</v>
          </cell>
          <cell r="H1934" t="str">
            <v>0</v>
          </cell>
        </row>
        <row r="1935">
          <cell r="D1935" t="str">
            <v>0</v>
          </cell>
          <cell r="E1935" t="str">
            <v>0</v>
          </cell>
          <cell r="G1935" t="str">
            <v>0</v>
          </cell>
          <cell r="H1935" t="str">
            <v>0</v>
          </cell>
        </row>
        <row r="1936">
          <cell r="D1936" t="str">
            <v>0</v>
          </cell>
          <cell r="E1936" t="str">
            <v>0</v>
          </cell>
          <cell r="G1936" t="str">
            <v>0</v>
          </cell>
          <cell r="H1936" t="str">
            <v>0</v>
          </cell>
        </row>
        <row r="1937">
          <cell r="D1937" t="str">
            <v>0</v>
          </cell>
          <cell r="E1937" t="str">
            <v>0</v>
          </cell>
          <cell r="G1937" t="str">
            <v>0</v>
          </cell>
          <cell r="H1937" t="str">
            <v>0</v>
          </cell>
        </row>
        <row r="1938">
          <cell r="D1938" t="str">
            <v>0</v>
          </cell>
          <cell r="E1938" t="str">
            <v>0</v>
          </cell>
          <cell r="G1938" t="str">
            <v>0</v>
          </cell>
          <cell r="H1938" t="str">
            <v>0</v>
          </cell>
        </row>
        <row r="1939">
          <cell r="D1939" t="str">
            <v>0</v>
          </cell>
          <cell r="E1939" t="str">
            <v>0</v>
          </cell>
          <cell r="G1939" t="str">
            <v>0</v>
          </cell>
          <cell r="H1939" t="str">
            <v>0</v>
          </cell>
        </row>
        <row r="1940">
          <cell r="D1940" t="str">
            <v>16</v>
          </cell>
          <cell r="E1940" t="str">
            <v>641</v>
          </cell>
          <cell r="G1940">
            <v>8146.89</v>
          </cell>
          <cell r="H1940">
            <v>1438380</v>
          </cell>
        </row>
        <row r="1941">
          <cell r="D1941" t="str">
            <v>0</v>
          </cell>
          <cell r="E1941" t="str">
            <v>0</v>
          </cell>
          <cell r="G1941" t="str">
            <v>0</v>
          </cell>
          <cell r="H1941" t="str">
            <v>0</v>
          </cell>
        </row>
        <row r="1942">
          <cell r="D1942" t="str">
            <v>0</v>
          </cell>
          <cell r="E1942" t="str">
            <v>0</v>
          </cell>
          <cell r="G1942" t="str">
            <v>0</v>
          </cell>
          <cell r="H1942" t="str">
            <v>0</v>
          </cell>
        </row>
        <row r="1943">
          <cell r="D1943" t="str">
            <v>0</v>
          </cell>
          <cell r="E1943" t="str">
            <v>0</v>
          </cell>
          <cell r="G1943" t="str">
            <v>0</v>
          </cell>
          <cell r="H1943" t="str">
            <v>0</v>
          </cell>
        </row>
        <row r="1944">
          <cell r="D1944" t="str">
            <v>0</v>
          </cell>
          <cell r="E1944" t="str">
            <v>0</v>
          </cell>
          <cell r="G1944" t="str">
            <v>0</v>
          </cell>
          <cell r="H1944" t="str">
            <v>0</v>
          </cell>
        </row>
        <row r="1945">
          <cell r="D1945" t="str">
            <v>0</v>
          </cell>
          <cell r="E1945" t="str">
            <v>0</v>
          </cell>
          <cell r="G1945" t="str">
            <v>0</v>
          </cell>
          <cell r="H1945" t="str">
            <v>0</v>
          </cell>
        </row>
        <row r="1946">
          <cell r="D1946" t="str">
            <v>0</v>
          </cell>
          <cell r="E1946" t="str">
            <v>0</v>
          </cell>
          <cell r="G1946" t="str">
            <v>0</v>
          </cell>
          <cell r="H1946" t="str">
            <v>0</v>
          </cell>
        </row>
        <row r="1947">
          <cell r="D1947" t="str">
            <v>0</v>
          </cell>
          <cell r="E1947" t="str">
            <v>0</v>
          </cell>
          <cell r="G1947" t="str">
            <v>0</v>
          </cell>
          <cell r="H1947" t="str">
            <v>0</v>
          </cell>
        </row>
        <row r="1948">
          <cell r="D1948" t="str">
            <v>0</v>
          </cell>
          <cell r="E1948" t="str">
            <v>0</v>
          </cell>
          <cell r="G1948" t="str">
            <v>0</v>
          </cell>
          <cell r="H1948" t="str">
            <v>0</v>
          </cell>
        </row>
        <row r="1949">
          <cell r="D1949" t="str">
            <v>0</v>
          </cell>
          <cell r="E1949" t="str">
            <v>0</v>
          </cell>
          <cell r="G1949" t="str">
            <v>0</v>
          </cell>
          <cell r="H1949" t="str">
            <v>0</v>
          </cell>
        </row>
        <row r="1950">
          <cell r="D1950" t="str">
            <v>0</v>
          </cell>
          <cell r="E1950" t="str">
            <v>0</v>
          </cell>
          <cell r="G1950" t="str">
            <v>0</v>
          </cell>
          <cell r="H1950" t="str">
            <v>0</v>
          </cell>
        </row>
        <row r="1951">
          <cell r="D1951" t="str">
            <v>0</v>
          </cell>
          <cell r="E1951" t="str">
            <v>0</v>
          </cell>
          <cell r="G1951" t="str">
            <v>0</v>
          </cell>
          <cell r="H1951" t="str">
            <v>0</v>
          </cell>
        </row>
        <row r="1952">
          <cell r="D1952" t="str">
            <v>0</v>
          </cell>
          <cell r="E1952" t="str">
            <v>0</v>
          </cell>
          <cell r="G1952" t="str">
            <v>0</v>
          </cell>
          <cell r="H1952" t="str">
            <v>0</v>
          </cell>
        </row>
        <row r="1953">
          <cell r="D1953" t="str">
            <v>0</v>
          </cell>
          <cell r="E1953" t="str">
            <v>0</v>
          </cell>
          <cell r="G1953" t="str">
            <v>0</v>
          </cell>
          <cell r="H1953" t="str">
            <v>0</v>
          </cell>
        </row>
        <row r="1954">
          <cell r="D1954" t="str">
            <v>0</v>
          </cell>
          <cell r="E1954" t="str">
            <v>0</v>
          </cell>
          <cell r="G1954" t="str">
            <v>0</v>
          </cell>
          <cell r="H1954" t="str">
            <v>0</v>
          </cell>
        </row>
        <row r="1955">
          <cell r="D1955" t="str">
            <v>0</v>
          </cell>
          <cell r="E1955" t="str">
            <v>0</v>
          </cell>
          <cell r="G1955" t="str">
            <v>0</v>
          </cell>
          <cell r="H1955" t="str">
            <v>0</v>
          </cell>
        </row>
        <row r="1956">
          <cell r="D1956" t="str">
            <v>0</v>
          </cell>
          <cell r="E1956" t="str">
            <v>0</v>
          </cell>
          <cell r="G1956" t="str">
            <v>0</v>
          </cell>
          <cell r="H1956" t="str">
            <v>0</v>
          </cell>
        </row>
        <row r="1957">
          <cell r="D1957" t="str">
            <v>0</v>
          </cell>
          <cell r="E1957" t="str">
            <v>0</v>
          </cell>
          <cell r="G1957" t="str">
            <v>0</v>
          </cell>
          <cell r="H1957" t="str">
            <v>0</v>
          </cell>
        </row>
        <row r="1958">
          <cell r="D1958" t="str">
            <v>01</v>
          </cell>
          <cell r="E1958" t="str">
            <v>811</v>
          </cell>
          <cell r="G1958">
            <v>0</v>
          </cell>
          <cell r="H1958">
            <v>0</v>
          </cell>
        </row>
        <row r="1959">
          <cell r="D1959" t="str">
            <v>0</v>
          </cell>
          <cell r="E1959" t="str">
            <v>0</v>
          </cell>
          <cell r="G1959" t="str">
            <v>0</v>
          </cell>
          <cell r="H1959" t="str">
            <v>0</v>
          </cell>
        </row>
        <row r="1960">
          <cell r="D1960" t="str">
            <v>0</v>
          </cell>
          <cell r="E1960" t="str">
            <v>0</v>
          </cell>
          <cell r="G1960" t="str">
            <v>0</v>
          </cell>
          <cell r="H1960" t="str">
            <v>0</v>
          </cell>
        </row>
        <row r="1961">
          <cell r="D1961" t="str">
            <v>0</v>
          </cell>
          <cell r="E1961" t="str">
            <v>0</v>
          </cell>
          <cell r="G1961" t="str">
            <v>0</v>
          </cell>
          <cell r="H1961" t="str">
            <v>0</v>
          </cell>
        </row>
        <row r="1962">
          <cell r="D1962" t="str">
            <v>08</v>
          </cell>
          <cell r="E1962" t="str">
            <v>624</v>
          </cell>
          <cell r="G1962">
            <v>807.68</v>
          </cell>
          <cell r="H1962">
            <v>9178240</v>
          </cell>
        </row>
        <row r="1963">
          <cell r="D1963" t="str">
            <v>0</v>
          </cell>
          <cell r="E1963" t="str">
            <v>0</v>
          </cell>
          <cell r="G1963" t="str">
            <v>0</v>
          </cell>
          <cell r="H1963" t="str">
            <v>0</v>
          </cell>
        </row>
        <row r="1964">
          <cell r="D1964" t="str">
            <v>0</v>
          </cell>
          <cell r="E1964" t="str">
            <v>0</v>
          </cell>
          <cell r="G1964" t="str">
            <v>0</v>
          </cell>
          <cell r="H1964" t="str">
            <v>0</v>
          </cell>
        </row>
        <row r="1965">
          <cell r="D1965" t="str">
            <v>0</v>
          </cell>
          <cell r="E1965" t="str">
            <v>0</v>
          </cell>
          <cell r="G1965" t="str">
            <v>0</v>
          </cell>
          <cell r="H1965" t="str">
            <v>0</v>
          </cell>
        </row>
        <row r="1966">
          <cell r="D1966" t="str">
            <v>0</v>
          </cell>
          <cell r="E1966" t="str">
            <v>0</v>
          </cell>
          <cell r="G1966" t="str">
            <v>0</v>
          </cell>
          <cell r="H1966" t="str">
            <v>0</v>
          </cell>
        </row>
        <row r="1967">
          <cell r="D1967" t="str">
            <v>0</v>
          </cell>
          <cell r="E1967" t="str">
            <v>0</v>
          </cell>
          <cell r="G1967" t="str">
            <v>0</v>
          </cell>
          <cell r="H1967" t="str">
            <v>0</v>
          </cell>
        </row>
        <row r="1968">
          <cell r="D1968" t="str">
            <v>0</v>
          </cell>
          <cell r="E1968" t="str">
            <v>0</v>
          </cell>
          <cell r="G1968" t="str">
            <v>0</v>
          </cell>
          <cell r="H1968" t="str">
            <v>0</v>
          </cell>
        </row>
        <row r="1969">
          <cell r="D1969" t="str">
            <v>0</v>
          </cell>
          <cell r="E1969" t="str">
            <v>0</v>
          </cell>
          <cell r="G1969" t="str">
            <v>0</v>
          </cell>
          <cell r="H1969" t="str">
            <v>0</v>
          </cell>
        </row>
        <row r="1970">
          <cell r="D1970" t="str">
            <v>0</v>
          </cell>
          <cell r="E1970" t="str">
            <v>0</v>
          </cell>
          <cell r="G1970" t="str">
            <v>0</v>
          </cell>
          <cell r="H1970" t="str">
            <v>0</v>
          </cell>
        </row>
        <row r="1971">
          <cell r="D1971" t="str">
            <v>0</v>
          </cell>
          <cell r="E1971" t="str">
            <v>0</v>
          </cell>
          <cell r="G1971" t="str">
            <v>0</v>
          </cell>
          <cell r="H1971" t="str">
            <v>0</v>
          </cell>
        </row>
        <row r="1972">
          <cell r="D1972" t="str">
            <v>0</v>
          </cell>
          <cell r="E1972" t="str">
            <v>0</v>
          </cell>
          <cell r="G1972" t="str">
            <v>0</v>
          </cell>
          <cell r="H1972" t="str">
            <v>0</v>
          </cell>
        </row>
        <row r="1973">
          <cell r="D1973" t="str">
            <v>05</v>
          </cell>
          <cell r="E1973" t="str">
            <v>624</v>
          </cell>
          <cell r="G1973">
            <v>2531.3200000000002</v>
          </cell>
          <cell r="H1973">
            <v>3180048</v>
          </cell>
        </row>
        <row r="1974">
          <cell r="D1974" t="str">
            <v>05</v>
          </cell>
          <cell r="E1974" t="str">
            <v>626</v>
          </cell>
          <cell r="G1974">
            <v>-8.1199999999999992</v>
          </cell>
          <cell r="H1974">
            <v>1353600</v>
          </cell>
        </row>
        <row r="1975">
          <cell r="D1975" t="str">
            <v>08</v>
          </cell>
          <cell r="E1975" t="str">
            <v>676</v>
          </cell>
          <cell r="G1975">
            <v>0</v>
          </cell>
          <cell r="H1975">
            <v>0</v>
          </cell>
        </row>
        <row r="1976">
          <cell r="D1976" t="str">
            <v>07</v>
          </cell>
          <cell r="E1976" t="str">
            <v>621</v>
          </cell>
          <cell r="G1976">
            <v>-6.74</v>
          </cell>
          <cell r="H1976">
            <v>16976</v>
          </cell>
        </row>
        <row r="1977">
          <cell r="D1977" t="str">
            <v>08</v>
          </cell>
          <cell r="E1977" t="str">
            <v>624</v>
          </cell>
          <cell r="G1977">
            <v>-292.07</v>
          </cell>
          <cell r="H1977">
            <v>1453060</v>
          </cell>
        </row>
        <row r="1978">
          <cell r="D1978" t="str">
            <v>0</v>
          </cell>
          <cell r="E1978" t="str">
            <v>0</v>
          </cell>
          <cell r="G1978" t="str">
            <v>0</v>
          </cell>
          <cell r="H1978" t="str">
            <v>0</v>
          </cell>
        </row>
        <row r="1979">
          <cell r="D1979" t="str">
            <v>0</v>
          </cell>
          <cell r="E1979" t="str">
            <v>0</v>
          </cell>
          <cell r="G1979" t="str">
            <v>0</v>
          </cell>
          <cell r="H1979" t="str">
            <v>0</v>
          </cell>
        </row>
        <row r="1980">
          <cell r="D1980" t="str">
            <v>0</v>
          </cell>
          <cell r="E1980" t="str">
            <v>0</v>
          </cell>
          <cell r="G1980" t="str">
            <v>0</v>
          </cell>
          <cell r="H1980" t="str">
            <v>0</v>
          </cell>
        </row>
        <row r="1981">
          <cell r="D1981" t="str">
            <v>0</v>
          </cell>
          <cell r="E1981" t="str">
            <v>0</v>
          </cell>
          <cell r="G1981" t="str">
            <v>0</v>
          </cell>
          <cell r="H1981" t="str">
            <v>0</v>
          </cell>
        </row>
        <row r="1982">
          <cell r="D1982" t="str">
            <v>0</v>
          </cell>
          <cell r="E1982" t="str">
            <v>0</v>
          </cell>
          <cell r="G1982" t="str">
            <v>0</v>
          </cell>
          <cell r="H1982" t="str">
            <v>0</v>
          </cell>
        </row>
        <row r="1983">
          <cell r="D1983" t="str">
            <v>0</v>
          </cell>
          <cell r="E1983" t="str">
            <v>0</v>
          </cell>
          <cell r="G1983" t="str">
            <v>0</v>
          </cell>
          <cell r="H1983" t="str">
            <v>0</v>
          </cell>
        </row>
        <row r="1984">
          <cell r="D1984" t="str">
            <v>0</v>
          </cell>
          <cell r="E1984" t="str">
            <v>0</v>
          </cell>
          <cell r="G1984" t="str">
            <v>0</v>
          </cell>
          <cell r="H1984" t="str">
            <v>0</v>
          </cell>
        </row>
        <row r="1985">
          <cell r="D1985" t="str">
            <v>0</v>
          </cell>
          <cell r="E1985" t="str">
            <v>0</v>
          </cell>
          <cell r="G1985" t="str">
            <v>0</v>
          </cell>
          <cell r="H1985" t="str">
            <v>0</v>
          </cell>
        </row>
        <row r="1986">
          <cell r="D1986" t="str">
            <v>0</v>
          </cell>
          <cell r="E1986" t="str">
            <v>0</v>
          </cell>
          <cell r="G1986" t="str">
            <v>0</v>
          </cell>
          <cell r="H1986" t="str">
            <v>0</v>
          </cell>
        </row>
        <row r="1987">
          <cell r="D1987" t="str">
            <v>0</v>
          </cell>
          <cell r="E1987" t="str">
            <v>0</v>
          </cell>
          <cell r="G1987" t="str">
            <v>0</v>
          </cell>
          <cell r="H1987" t="str">
            <v>0</v>
          </cell>
        </row>
        <row r="1988">
          <cell r="D1988" t="str">
            <v>0</v>
          </cell>
          <cell r="E1988" t="str">
            <v>0</v>
          </cell>
          <cell r="G1988" t="str">
            <v>0</v>
          </cell>
          <cell r="H1988" t="str">
            <v>0</v>
          </cell>
        </row>
        <row r="1989">
          <cell r="D1989" t="str">
            <v>0</v>
          </cell>
          <cell r="E1989" t="str">
            <v>0</v>
          </cell>
          <cell r="G1989" t="str">
            <v>0</v>
          </cell>
          <cell r="H1989" t="str">
            <v>0</v>
          </cell>
        </row>
        <row r="1990">
          <cell r="D1990" t="str">
            <v>0</v>
          </cell>
          <cell r="E1990" t="str">
            <v>0</v>
          </cell>
          <cell r="G1990" t="str">
            <v>0</v>
          </cell>
          <cell r="H1990" t="str">
            <v>0</v>
          </cell>
        </row>
        <row r="1991">
          <cell r="D1991" t="str">
            <v>0</v>
          </cell>
          <cell r="E1991" t="str">
            <v>0</v>
          </cell>
          <cell r="G1991" t="str">
            <v>0</v>
          </cell>
          <cell r="H1991" t="str">
            <v>0</v>
          </cell>
        </row>
        <row r="1992">
          <cell r="D1992" t="str">
            <v>0</v>
          </cell>
          <cell r="E1992" t="str">
            <v>0</v>
          </cell>
          <cell r="G1992" t="str">
            <v>0</v>
          </cell>
          <cell r="H1992" t="str">
            <v>0</v>
          </cell>
        </row>
        <row r="1993">
          <cell r="D1993" t="str">
            <v>0</v>
          </cell>
          <cell r="E1993" t="str">
            <v>0</v>
          </cell>
          <cell r="G1993" t="str">
            <v>0</v>
          </cell>
          <cell r="H1993" t="str">
            <v>0</v>
          </cell>
        </row>
        <row r="1994">
          <cell r="D1994" t="str">
            <v>0</v>
          </cell>
          <cell r="E1994" t="str">
            <v>0</v>
          </cell>
          <cell r="G1994" t="str">
            <v>0</v>
          </cell>
          <cell r="H1994" t="str">
            <v>0</v>
          </cell>
        </row>
        <row r="1995">
          <cell r="D1995" t="str">
            <v>0</v>
          </cell>
          <cell r="E1995" t="str">
            <v>0</v>
          </cell>
          <cell r="G1995" t="str">
            <v>0</v>
          </cell>
          <cell r="H1995" t="str">
            <v>0</v>
          </cell>
        </row>
        <row r="1996">
          <cell r="D1996" t="str">
            <v>0</v>
          </cell>
          <cell r="E1996" t="str">
            <v>0</v>
          </cell>
          <cell r="G1996" t="str">
            <v>0</v>
          </cell>
          <cell r="H1996" t="str">
            <v>0</v>
          </cell>
        </row>
        <row r="1997">
          <cell r="D1997" t="str">
            <v>0</v>
          </cell>
          <cell r="E1997" t="str">
            <v>0</v>
          </cell>
          <cell r="G1997" t="str">
            <v>0</v>
          </cell>
          <cell r="H1997" t="str">
            <v>0</v>
          </cell>
        </row>
        <row r="1998">
          <cell r="D1998" t="str">
            <v>0</v>
          </cell>
          <cell r="E1998" t="str">
            <v>0</v>
          </cell>
          <cell r="G1998" t="str">
            <v>0</v>
          </cell>
          <cell r="H1998" t="str">
            <v>0</v>
          </cell>
        </row>
        <row r="1999">
          <cell r="D1999" t="str">
            <v>0</v>
          </cell>
          <cell r="E1999" t="str">
            <v>0</v>
          </cell>
          <cell r="G1999" t="str">
            <v>0</v>
          </cell>
          <cell r="H1999" t="str">
            <v>0</v>
          </cell>
        </row>
        <row r="2000">
          <cell r="D2000" t="str">
            <v>0</v>
          </cell>
          <cell r="E2000" t="str">
            <v>0</v>
          </cell>
          <cell r="G2000" t="str">
            <v>0</v>
          </cell>
          <cell r="H2000" t="str">
            <v>0</v>
          </cell>
        </row>
        <row r="2001">
          <cell r="D2001" t="str">
            <v>0</v>
          </cell>
          <cell r="E2001" t="str">
            <v>0</v>
          </cell>
          <cell r="G2001" t="str">
            <v>0</v>
          </cell>
          <cell r="H2001" t="str">
            <v>0</v>
          </cell>
        </row>
        <row r="2002">
          <cell r="D2002" t="str">
            <v>0</v>
          </cell>
          <cell r="E2002" t="str">
            <v>0</v>
          </cell>
          <cell r="G2002" t="str">
            <v>0</v>
          </cell>
          <cell r="H2002" t="str">
            <v>0</v>
          </cell>
        </row>
        <row r="2003">
          <cell r="D2003" t="str">
            <v>0</v>
          </cell>
          <cell r="E2003" t="str">
            <v>0</v>
          </cell>
          <cell r="G2003" t="str">
            <v>0</v>
          </cell>
          <cell r="H2003" t="str">
            <v>0</v>
          </cell>
        </row>
        <row r="2004">
          <cell r="D2004" t="str">
            <v>0</v>
          </cell>
          <cell r="E2004" t="str">
            <v>0</v>
          </cell>
          <cell r="G2004" t="str">
            <v>0</v>
          </cell>
          <cell r="H2004" t="str">
            <v>0</v>
          </cell>
        </row>
        <row r="2005">
          <cell r="D2005" t="str">
            <v>0</v>
          </cell>
          <cell r="E2005" t="str">
            <v>0</v>
          </cell>
          <cell r="G2005" t="str">
            <v>0</v>
          </cell>
          <cell r="H2005" t="str">
            <v>0</v>
          </cell>
        </row>
        <row r="2006">
          <cell r="D2006" t="str">
            <v>0</v>
          </cell>
          <cell r="E2006" t="str">
            <v>0</v>
          </cell>
          <cell r="G2006" t="str">
            <v>0</v>
          </cell>
          <cell r="H2006" t="str">
            <v>0</v>
          </cell>
        </row>
        <row r="2007">
          <cell r="D2007" t="str">
            <v>0</v>
          </cell>
          <cell r="E2007" t="str">
            <v>0</v>
          </cell>
          <cell r="G2007" t="str">
            <v>0</v>
          </cell>
          <cell r="H2007" t="str">
            <v>0</v>
          </cell>
        </row>
        <row r="2008">
          <cell r="D2008" t="str">
            <v>0</v>
          </cell>
          <cell r="E2008" t="str">
            <v>0</v>
          </cell>
          <cell r="G2008" t="str">
            <v>0</v>
          </cell>
          <cell r="H2008" t="str">
            <v>0</v>
          </cell>
        </row>
        <row r="2009">
          <cell r="D2009" t="str">
            <v>0</v>
          </cell>
          <cell r="E2009" t="str">
            <v>0</v>
          </cell>
          <cell r="G2009" t="str">
            <v>0</v>
          </cell>
          <cell r="H2009" t="str">
            <v>0</v>
          </cell>
        </row>
        <row r="2010">
          <cell r="D2010" t="str">
            <v>0</v>
          </cell>
          <cell r="E2010" t="str">
            <v>0</v>
          </cell>
          <cell r="G2010" t="str">
            <v>0</v>
          </cell>
          <cell r="H2010" t="str">
            <v>0</v>
          </cell>
        </row>
        <row r="2011">
          <cell r="D2011" t="str">
            <v>0</v>
          </cell>
          <cell r="E2011" t="str">
            <v>0</v>
          </cell>
          <cell r="G2011" t="str">
            <v>0</v>
          </cell>
          <cell r="H2011" t="str">
            <v>0</v>
          </cell>
        </row>
        <row r="2012">
          <cell r="D2012" t="str">
            <v>0</v>
          </cell>
          <cell r="E2012" t="str">
            <v>0</v>
          </cell>
          <cell r="G2012" t="str">
            <v>0</v>
          </cell>
          <cell r="H2012" t="str">
            <v>0</v>
          </cell>
        </row>
        <row r="2013">
          <cell r="D2013" t="str">
            <v>0</v>
          </cell>
          <cell r="E2013" t="str">
            <v>0</v>
          </cell>
          <cell r="G2013" t="str">
            <v>0</v>
          </cell>
          <cell r="H2013" t="str">
            <v>0</v>
          </cell>
        </row>
        <row r="2014">
          <cell r="D2014" t="str">
            <v>0</v>
          </cell>
          <cell r="E2014" t="str">
            <v>0</v>
          </cell>
          <cell r="G2014" t="str">
            <v>0</v>
          </cell>
          <cell r="H2014" t="str">
            <v>0</v>
          </cell>
        </row>
        <row r="2015">
          <cell r="D2015" t="str">
            <v>0</v>
          </cell>
          <cell r="E2015" t="str">
            <v>0</v>
          </cell>
          <cell r="G2015" t="str">
            <v>0</v>
          </cell>
          <cell r="H2015" t="str">
            <v>0</v>
          </cell>
        </row>
        <row r="2016">
          <cell r="D2016" t="str">
            <v>0</v>
          </cell>
          <cell r="E2016" t="str">
            <v>0</v>
          </cell>
          <cell r="G2016" t="str">
            <v>0</v>
          </cell>
          <cell r="H2016" t="str">
            <v>0</v>
          </cell>
        </row>
        <row r="2017">
          <cell r="D2017" t="str">
            <v>0</v>
          </cell>
          <cell r="E2017" t="str">
            <v>0</v>
          </cell>
          <cell r="G2017" t="str">
            <v>0</v>
          </cell>
          <cell r="H2017" t="str">
            <v>0</v>
          </cell>
        </row>
        <row r="2018">
          <cell r="D2018" t="str">
            <v>0</v>
          </cell>
          <cell r="E2018" t="str">
            <v>0</v>
          </cell>
          <cell r="G2018" t="str">
            <v>0</v>
          </cell>
          <cell r="H2018" t="str">
            <v>0</v>
          </cell>
        </row>
        <row r="2019">
          <cell r="D2019" t="str">
            <v>0</v>
          </cell>
          <cell r="E2019" t="str">
            <v>0</v>
          </cell>
          <cell r="G2019" t="str">
            <v>0</v>
          </cell>
          <cell r="H2019" t="str">
            <v>0</v>
          </cell>
        </row>
        <row r="2020">
          <cell r="D2020" t="str">
            <v>0</v>
          </cell>
          <cell r="E2020" t="str">
            <v>0</v>
          </cell>
          <cell r="G2020" t="str">
            <v>0</v>
          </cell>
          <cell r="H2020" t="str">
            <v>0</v>
          </cell>
        </row>
        <row r="2021">
          <cell r="D2021" t="str">
            <v>0</v>
          </cell>
          <cell r="E2021" t="str">
            <v>0</v>
          </cell>
          <cell r="G2021" t="str">
            <v>0</v>
          </cell>
          <cell r="H2021" t="str">
            <v>0</v>
          </cell>
        </row>
        <row r="2022">
          <cell r="D2022" t="str">
            <v>0</v>
          </cell>
          <cell r="E2022" t="str">
            <v>0</v>
          </cell>
          <cell r="G2022" t="str">
            <v>0</v>
          </cell>
          <cell r="H2022" t="str">
            <v>0</v>
          </cell>
        </row>
        <row r="2023">
          <cell r="D2023" t="str">
            <v>0</v>
          </cell>
          <cell r="E2023" t="str">
            <v>0</v>
          </cell>
          <cell r="G2023" t="str">
            <v>0</v>
          </cell>
          <cell r="H2023" t="str">
            <v>0</v>
          </cell>
        </row>
        <row r="2024">
          <cell r="D2024" t="str">
            <v>0</v>
          </cell>
          <cell r="E2024" t="str">
            <v>0</v>
          </cell>
          <cell r="G2024" t="str">
            <v>0</v>
          </cell>
          <cell r="H2024" t="str">
            <v>0</v>
          </cell>
        </row>
        <row r="2025">
          <cell r="D2025" t="str">
            <v>0</v>
          </cell>
          <cell r="E2025" t="str">
            <v>0</v>
          </cell>
          <cell r="G2025" t="str">
            <v>0</v>
          </cell>
          <cell r="H2025" t="str">
            <v>0</v>
          </cell>
        </row>
        <row r="2026">
          <cell r="D2026" t="str">
            <v>0</v>
          </cell>
          <cell r="E2026" t="str">
            <v>0</v>
          </cell>
          <cell r="G2026" t="str">
            <v>0</v>
          </cell>
          <cell r="H2026" t="str">
            <v>0</v>
          </cell>
        </row>
        <row r="2027">
          <cell r="D2027" t="str">
            <v>0</v>
          </cell>
          <cell r="E2027" t="str">
            <v>0</v>
          </cell>
          <cell r="G2027" t="str">
            <v>0</v>
          </cell>
          <cell r="H2027" t="str">
            <v>0</v>
          </cell>
        </row>
        <row r="2028">
          <cell r="D2028" t="str">
            <v>0</v>
          </cell>
          <cell r="E2028" t="str">
            <v>0</v>
          </cell>
          <cell r="G2028" t="str">
            <v>0</v>
          </cell>
          <cell r="H2028" t="str">
            <v>0</v>
          </cell>
        </row>
        <row r="2029">
          <cell r="D2029" t="str">
            <v>0</v>
          </cell>
          <cell r="E2029" t="str">
            <v>0</v>
          </cell>
          <cell r="G2029" t="str">
            <v>0</v>
          </cell>
          <cell r="H2029" t="str">
            <v>0</v>
          </cell>
        </row>
        <row r="2030">
          <cell r="D2030" t="str">
            <v>0</v>
          </cell>
          <cell r="E2030" t="str">
            <v>0</v>
          </cell>
          <cell r="G2030" t="str">
            <v>0</v>
          </cell>
          <cell r="H2030" t="str">
            <v>0</v>
          </cell>
        </row>
        <row r="2031">
          <cell r="D2031" t="str">
            <v>0</v>
          </cell>
          <cell r="E2031" t="str">
            <v>0</v>
          </cell>
          <cell r="G2031" t="str">
            <v>0</v>
          </cell>
          <cell r="H2031" t="str">
            <v>0</v>
          </cell>
        </row>
        <row r="2032">
          <cell r="D2032" t="str">
            <v>0</v>
          </cell>
          <cell r="E2032" t="str">
            <v>0</v>
          </cell>
          <cell r="G2032" t="str">
            <v>0</v>
          </cell>
          <cell r="H2032" t="str">
            <v>0</v>
          </cell>
        </row>
        <row r="2033">
          <cell r="D2033" t="str">
            <v>0</v>
          </cell>
          <cell r="E2033" t="str">
            <v>0</v>
          </cell>
          <cell r="G2033" t="str">
            <v>0</v>
          </cell>
          <cell r="H2033" t="str">
            <v>0</v>
          </cell>
        </row>
        <row r="2034">
          <cell r="D2034" t="str">
            <v>0</v>
          </cell>
          <cell r="E2034" t="str">
            <v>0</v>
          </cell>
          <cell r="G2034" t="str">
            <v>0</v>
          </cell>
          <cell r="H2034" t="str">
            <v>0</v>
          </cell>
        </row>
        <row r="2035">
          <cell r="D2035" t="str">
            <v>0</v>
          </cell>
          <cell r="E2035" t="str">
            <v>0</v>
          </cell>
          <cell r="G2035" t="str">
            <v>0</v>
          </cell>
          <cell r="H2035" t="str">
            <v>0</v>
          </cell>
        </row>
        <row r="2036">
          <cell r="D2036" t="str">
            <v>0</v>
          </cell>
          <cell r="E2036" t="str">
            <v>0</v>
          </cell>
          <cell r="G2036" t="str">
            <v>0</v>
          </cell>
          <cell r="H2036" t="str">
            <v>0</v>
          </cell>
        </row>
        <row r="2037">
          <cell r="D2037" t="str">
            <v>0</v>
          </cell>
          <cell r="E2037" t="str">
            <v>0</v>
          </cell>
          <cell r="G2037" t="str">
            <v>0</v>
          </cell>
          <cell r="H2037" t="str">
            <v>0</v>
          </cell>
        </row>
        <row r="2038">
          <cell r="D2038" t="str">
            <v>0</v>
          </cell>
          <cell r="E2038" t="str">
            <v>0</v>
          </cell>
          <cell r="G2038" t="str">
            <v>0</v>
          </cell>
          <cell r="H2038" t="str">
            <v>0</v>
          </cell>
        </row>
        <row r="2039">
          <cell r="D2039" t="str">
            <v>0</v>
          </cell>
          <cell r="E2039" t="str">
            <v>0</v>
          </cell>
          <cell r="G2039" t="str">
            <v>0</v>
          </cell>
          <cell r="H2039" t="str">
            <v>0</v>
          </cell>
        </row>
        <row r="2040">
          <cell r="D2040" t="str">
            <v>04</v>
          </cell>
          <cell r="E2040" t="str">
            <v>626</v>
          </cell>
          <cell r="G2040">
            <v>1440.51</v>
          </cell>
          <cell r="H2040">
            <v>1020195</v>
          </cell>
        </row>
        <row r="2041">
          <cell r="D2041" t="str">
            <v>0</v>
          </cell>
          <cell r="E2041" t="str">
            <v>0</v>
          </cell>
          <cell r="G2041" t="str">
            <v>0</v>
          </cell>
          <cell r="H2041" t="str">
            <v>0</v>
          </cell>
        </row>
        <row r="2042">
          <cell r="D2042" t="str">
            <v>0</v>
          </cell>
          <cell r="E2042" t="str">
            <v>0</v>
          </cell>
          <cell r="G2042" t="str">
            <v>0</v>
          </cell>
          <cell r="H2042" t="str">
            <v>0</v>
          </cell>
        </row>
        <row r="2043">
          <cell r="D2043" t="str">
            <v>0</v>
          </cell>
          <cell r="E2043" t="str">
            <v>0</v>
          </cell>
          <cell r="G2043" t="str">
            <v>0</v>
          </cell>
          <cell r="H2043" t="str">
            <v>0</v>
          </cell>
        </row>
        <row r="2044">
          <cell r="D2044" t="str">
            <v>0</v>
          </cell>
          <cell r="E2044" t="str">
            <v>0</v>
          </cell>
          <cell r="G2044" t="str">
            <v>0</v>
          </cell>
          <cell r="H2044" t="str">
            <v>0</v>
          </cell>
        </row>
        <row r="2045">
          <cell r="D2045" t="str">
            <v>0</v>
          </cell>
          <cell r="E2045" t="str">
            <v>0</v>
          </cell>
          <cell r="G2045" t="str">
            <v>0</v>
          </cell>
          <cell r="H2045" t="str">
            <v>0</v>
          </cell>
        </row>
        <row r="2046">
          <cell r="D2046" t="str">
            <v>0</v>
          </cell>
          <cell r="E2046" t="str">
            <v>0</v>
          </cell>
          <cell r="G2046" t="str">
            <v>0</v>
          </cell>
          <cell r="H2046" t="str">
            <v>0</v>
          </cell>
        </row>
        <row r="2047">
          <cell r="D2047" t="str">
            <v>0</v>
          </cell>
          <cell r="E2047" t="str">
            <v>0</v>
          </cell>
          <cell r="G2047" t="str">
            <v>0</v>
          </cell>
          <cell r="H2047" t="str">
            <v>0</v>
          </cell>
        </row>
        <row r="2048">
          <cell r="D2048" t="str">
            <v>0</v>
          </cell>
          <cell r="E2048" t="str">
            <v>0</v>
          </cell>
          <cell r="G2048" t="str">
            <v>0</v>
          </cell>
          <cell r="H2048" t="str">
            <v>0</v>
          </cell>
        </row>
        <row r="2049">
          <cell r="D2049" t="str">
            <v>0</v>
          </cell>
          <cell r="E2049" t="str">
            <v>0</v>
          </cell>
          <cell r="G2049" t="str">
            <v>0</v>
          </cell>
          <cell r="H2049" t="str">
            <v>0</v>
          </cell>
        </row>
        <row r="2050">
          <cell r="D2050" t="str">
            <v>0</v>
          </cell>
          <cell r="E2050" t="str">
            <v>0</v>
          </cell>
          <cell r="G2050" t="str">
            <v>0</v>
          </cell>
          <cell r="H2050" t="str">
            <v>0</v>
          </cell>
        </row>
        <row r="2051">
          <cell r="D2051" t="str">
            <v>0</v>
          </cell>
          <cell r="E2051" t="str">
            <v>0</v>
          </cell>
          <cell r="G2051" t="str">
            <v>0</v>
          </cell>
          <cell r="H2051" t="str">
            <v>0</v>
          </cell>
        </row>
        <row r="2052">
          <cell r="D2052" t="str">
            <v>0</v>
          </cell>
          <cell r="E2052" t="str">
            <v>0</v>
          </cell>
          <cell r="G2052" t="str">
            <v>0</v>
          </cell>
          <cell r="H2052" t="str">
            <v>0</v>
          </cell>
        </row>
        <row r="2053">
          <cell r="D2053" t="str">
            <v>0</v>
          </cell>
          <cell r="E2053" t="str">
            <v>0</v>
          </cell>
          <cell r="G2053" t="str">
            <v>0</v>
          </cell>
          <cell r="H2053" t="str">
            <v>0</v>
          </cell>
        </row>
        <row r="2054">
          <cell r="D2054" t="str">
            <v>0</v>
          </cell>
          <cell r="E2054" t="str">
            <v>0</v>
          </cell>
          <cell r="G2054" t="str">
            <v>0</v>
          </cell>
          <cell r="H2054" t="str">
            <v>0</v>
          </cell>
        </row>
        <row r="2055">
          <cell r="D2055" t="str">
            <v>0</v>
          </cell>
          <cell r="E2055" t="str">
            <v>0</v>
          </cell>
          <cell r="G2055" t="str">
            <v>0</v>
          </cell>
          <cell r="H2055" t="str">
            <v>0</v>
          </cell>
        </row>
        <row r="2056">
          <cell r="D2056" t="str">
            <v>0</v>
          </cell>
          <cell r="E2056" t="str">
            <v>0</v>
          </cell>
          <cell r="G2056" t="str">
            <v>0</v>
          </cell>
          <cell r="H2056" t="str">
            <v>0</v>
          </cell>
        </row>
        <row r="2057">
          <cell r="D2057" t="str">
            <v>0</v>
          </cell>
          <cell r="E2057" t="str">
            <v>0</v>
          </cell>
          <cell r="G2057" t="str">
            <v>0</v>
          </cell>
          <cell r="H2057" t="str">
            <v>0</v>
          </cell>
        </row>
        <row r="2058">
          <cell r="D2058" t="str">
            <v>0</v>
          </cell>
          <cell r="E2058" t="str">
            <v>0</v>
          </cell>
          <cell r="G2058" t="str">
            <v>0</v>
          </cell>
          <cell r="H2058" t="str">
            <v>0</v>
          </cell>
        </row>
        <row r="2059">
          <cell r="D2059" t="str">
            <v>0</v>
          </cell>
          <cell r="E2059" t="str">
            <v>0</v>
          </cell>
          <cell r="G2059" t="str">
            <v>0</v>
          </cell>
          <cell r="H2059" t="str">
            <v>0</v>
          </cell>
        </row>
        <row r="2060">
          <cell r="D2060" t="str">
            <v>0</v>
          </cell>
          <cell r="E2060" t="str">
            <v>0</v>
          </cell>
          <cell r="G2060" t="str">
            <v>0</v>
          </cell>
          <cell r="H2060" t="str">
            <v>0</v>
          </cell>
        </row>
        <row r="2061">
          <cell r="D2061" t="str">
            <v>0</v>
          </cell>
          <cell r="E2061" t="str">
            <v>0</v>
          </cell>
          <cell r="G2061" t="str">
            <v>0</v>
          </cell>
          <cell r="H2061" t="str">
            <v>0</v>
          </cell>
        </row>
        <row r="2062">
          <cell r="D2062" t="str">
            <v>0</v>
          </cell>
          <cell r="E2062" t="str">
            <v>0</v>
          </cell>
          <cell r="G2062" t="str">
            <v>0</v>
          </cell>
          <cell r="H2062" t="str">
            <v>0</v>
          </cell>
        </row>
        <row r="2063">
          <cell r="D2063" t="str">
            <v>0</v>
          </cell>
          <cell r="E2063" t="str">
            <v>0</v>
          </cell>
          <cell r="G2063" t="str">
            <v>0</v>
          </cell>
          <cell r="H2063" t="str">
            <v>0</v>
          </cell>
        </row>
        <row r="2064">
          <cell r="D2064" t="str">
            <v>0</v>
          </cell>
          <cell r="E2064" t="str">
            <v>0</v>
          </cell>
          <cell r="G2064" t="str">
            <v>0</v>
          </cell>
          <cell r="H2064" t="str">
            <v>0</v>
          </cell>
        </row>
        <row r="2065">
          <cell r="D2065" t="str">
            <v>0</v>
          </cell>
          <cell r="E2065" t="str">
            <v>0</v>
          </cell>
          <cell r="G2065" t="str">
            <v>0</v>
          </cell>
          <cell r="H2065" t="str">
            <v>0</v>
          </cell>
        </row>
        <row r="2066">
          <cell r="D2066" t="str">
            <v>0</v>
          </cell>
          <cell r="E2066" t="str">
            <v>0</v>
          </cell>
          <cell r="G2066" t="str">
            <v>0</v>
          </cell>
          <cell r="H2066" t="str">
            <v>0</v>
          </cell>
        </row>
        <row r="2067">
          <cell r="D2067" t="str">
            <v>0</v>
          </cell>
          <cell r="E2067" t="str">
            <v>0</v>
          </cell>
          <cell r="G2067" t="str">
            <v>0</v>
          </cell>
          <cell r="H2067" t="str">
            <v>0</v>
          </cell>
        </row>
        <row r="2068">
          <cell r="D2068" t="str">
            <v>0</v>
          </cell>
          <cell r="E2068" t="str">
            <v>0</v>
          </cell>
          <cell r="G2068" t="str">
            <v>0</v>
          </cell>
          <cell r="H2068" t="str">
            <v>0</v>
          </cell>
        </row>
        <row r="2069">
          <cell r="D2069" t="str">
            <v>0</v>
          </cell>
          <cell r="E2069" t="str">
            <v>0</v>
          </cell>
          <cell r="G2069" t="str">
            <v>0</v>
          </cell>
          <cell r="H2069" t="str">
            <v>0</v>
          </cell>
        </row>
        <row r="2070">
          <cell r="D2070" t="str">
            <v>0</v>
          </cell>
          <cell r="E2070" t="str">
            <v>0</v>
          </cell>
          <cell r="G2070" t="str">
            <v>0</v>
          </cell>
          <cell r="H2070" t="str">
            <v>0</v>
          </cell>
        </row>
        <row r="2071">
          <cell r="D2071" t="str">
            <v>0</v>
          </cell>
          <cell r="E2071" t="str">
            <v>0</v>
          </cell>
          <cell r="G2071" t="str">
            <v>0</v>
          </cell>
          <cell r="H2071" t="str">
            <v>0</v>
          </cell>
        </row>
        <row r="2072">
          <cell r="D2072" t="str">
            <v>0</v>
          </cell>
          <cell r="E2072" t="str">
            <v>0</v>
          </cell>
          <cell r="G2072" t="str">
            <v>0</v>
          </cell>
          <cell r="H2072" t="str">
            <v>0</v>
          </cell>
        </row>
        <row r="2073">
          <cell r="D2073" t="str">
            <v>0</v>
          </cell>
          <cell r="E2073" t="str">
            <v>0</v>
          </cell>
          <cell r="G2073" t="str">
            <v>0</v>
          </cell>
          <cell r="H2073" t="str">
            <v>0</v>
          </cell>
        </row>
        <row r="2074">
          <cell r="D2074" t="str">
            <v>0</v>
          </cell>
          <cell r="E2074" t="str">
            <v>0</v>
          </cell>
          <cell r="G2074" t="str">
            <v>0</v>
          </cell>
          <cell r="H2074" t="str">
            <v>0</v>
          </cell>
        </row>
        <row r="2075">
          <cell r="D2075" t="str">
            <v>0</v>
          </cell>
          <cell r="E2075" t="str">
            <v>0</v>
          </cell>
          <cell r="G2075" t="str">
            <v>0</v>
          </cell>
          <cell r="H2075" t="str">
            <v>0</v>
          </cell>
        </row>
        <row r="2076">
          <cell r="D2076" t="str">
            <v>0</v>
          </cell>
          <cell r="E2076" t="str">
            <v>0</v>
          </cell>
          <cell r="G2076" t="str">
            <v>0</v>
          </cell>
          <cell r="H2076" t="str">
            <v>0</v>
          </cell>
        </row>
        <row r="2077">
          <cell r="D2077" t="str">
            <v>0</v>
          </cell>
          <cell r="E2077" t="str">
            <v>0</v>
          </cell>
          <cell r="G2077" t="str">
            <v>0</v>
          </cell>
          <cell r="H2077" t="str">
            <v>0</v>
          </cell>
        </row>
        <row r="2078">
          <cell r="D2078" t="str">
            <v>0</v>
          </cell>
          <cell r="E2078" t="str">
            <v>0</v>
          </cell>
          <cell r="G2078" t="str">
            <v>0</v>
          </cell>
          <cell r="H2078" t="str">
            <v>0</v>
          </cell>
        </row>
        <row r="2079">
          <cell r="D2079" t="str">
            <v>0</v>
          </cell>
          <cell r="E2079" t="str">
            <v>0</v>
          </cell>
          <cell r="G2079" t="str">
            <v>0</v>
          </cell>
          <cell r="H2079" t="str">
            <v>0</v>
          </cell>
        </row>
        <row r="2080">
          <cell r="D2080" t="str">
            <v>0</v>
          </cell>
          <cell r="E2080" t="str">
            <v>0</v>
          </cell>
          <cell r="G2080" t="str">
            <v>0</v>
          </cell>
          <cell r="H2080" t="str">
            <v>0</v>
          </cell>
        </row>
        <row r="2081">
          <cell r="D2081" t="str">
            <v>0</v>
          </cell>
          <cell r="E2081" t="str">
            <v>0</v>
          </cell>
          <cell r="G2081" t="str">
            <v>0</v>
          </cell>
          <cell r="H2081" t="str">
            <v>0</v>
          </cell>
        </row>
        <row r="2082">
          <cell r="D2082" t="str">
            <v>0</v>
          </cell>
          <cell r="E2082" t="str">
            <v>0</v>
          </cell>
          <cell r="G2082" t="str">
            <v>0</v>
          </cell>
          <cell r="H2082" t="str">
            <v>0</v>
          </cell>
        </row>
        <row r="2083">
          <cell r="D2083" t="str">
            <v>0</v>
          </cell>
          <cell r="E2083" t="str">
            <v>0</v>
          </cell>
          <cell r="G2083" t="str">
            <v>0</v>
          </cell>
          <cell r="H2083" t="str">
            <v>0</v>
          </cell>
        </row>
        <row r="2084">
          <cell r="D2084" t="str">
            <v>0</v>
          </cell>
          <cell r="E2084" t="str">
            <v>0</v>
          </cell>
          <cell r="G2084" t="str">
            <v>0</v>
          </cell>
          <cell r="H2084" t="str">
            <v>0</v>
          </cell>
        </row>
        <row r="2085">
          <cell r="D2085" t="str">
            <v>0</v>
          </cell>
          <cell r="E2085" t="str">
            <v>0</v>
          </cell>
          <cell r="G2085" t="str">
            <v>0</v>
          </cell>
          <cell r="H2085" t="str">
            <v>0</v>
          </cell>
        </row>
        <row r="2086">
          <cell r="D2086" t="str">
            <v>0</v>
          </cell>
          <cell r="E2086" t="str">
            <v>0</v>
          </cell>
          <cell r="G2086" t="str">
            <v>0</v>
          </cell>
          <cell r="H2086" t="str">
            <v>0</v>
          </cell>
        </row>
        <row r="2087">
          <cell r="D2087" t="str">
            <v>0</v>
          </cell>
          <cell r="E2087" t="str">
            <v>0</v>
          </cell>
          <cell r="G2087" t="str">
            <v>0</v>
          </cell>
          <cell r="H2087" t="str">
            <v>0</v>
          </cell>
        </row>
        <row r="2088">
          <cell r="D2088" t="str">
            <v>0</v>
          </cell>
          <cell r="E2088" t="str">
            <v>0</v>
          </cell>
          <cell r="G2088" t="str">
            <v>0</v>
          </cell>
          <cell r="H2088" t="str">
            <v>0</v>
          </cell>
        </row>
        <row r="2089">
          <cell r="D2089" t="str">
            <v>0</v>
          </cell>
          <cell r="E2089" t="str">
            <v>0</v>
          </cell>
          <cell r="G2089" t="str">
            <v>0</v>
          </cell>
          <cell r="H2089" t="str">
            <v>0</v>
          </cell>
        </row>
        <row r="2090">
          <cell r="D2090" t="str">
            <v>0</v>
          </cell>
          <cell r="E2090" t="str">
            <v>0</v>
          </cell>
          <cell r="G2090" t="str">
            <v>0</v>
          </cell>
          <cell r="H2090" t="str">
            <v>0</v>
          </cell>
        </row>
        <row r="2091">
          <cell r="D2091" t="str">
            <v>0</v>
          </cell>
          <cell r="E2091" t="str">
            <v>0</v>
          </cell>
          <cell r="G2091" t="str">
            <v>0</v>
          </cell>
          <cell r="H2091" t="str">
            <v>0</v>
          </cell>
        </row>
        <row r="2092">
          <cell r="D2092" t="str">
            <v>0</v>
          </cell>
          <cell r="E2092" t="str">
            <v>0</v>
          </cell>
          <cell r="G2092" t="str">
            <v>0</v>
          </cell>
          <cell r="H2092" t="str">
            <v>0</v>
          </cell>
        </row>
        <row r="2093">
          <cell r="D2093" t="str">
            <v>0</v>
          </cell>
          <cell r="E2093" t="str">
            <v>0</v>
          </cell>
          <cell r="G2093" t="str">
            <v>0</v>
          </cell>
          <cell r="H2093" t="str">
            <v>0</v>
          </cell>
        </row>
        <row r="2094">
          <cell r="D2094" t="str">
            <v>0</v>
          </cell>
          <cell r="E2094" t="str">
            <v>0</v>
          </cell>
          <cell r="G2094" t="str">
            <v>0</v>
          </cell>
          <cell r="H2094" t="str">
            <v>0</v>
          </cell>
        </row>
        <row r="2095">
          <cell r="D2095" t="str">
            <v>08</v>
          </cell>
          <cell r="E2095" t="str">
            <v>626</v>
          </cell>
          <cell r="G2095">
            <v>161.15</v>
          </cell>
          <cell r="H2095">
            <v>2238192</v>
          </cell>
        </row>
        <row r="2096">
          <cell r="D2096" t="str">
            <v>0</v>
          </cell>
          <cell r="E2096" t="str">
            <v>0</v>
          </cell>
          <cell r="G2096" t="str">
            <v>0</v>
          </cell>
          <cell r="H2096" t="str">
            <v>0</v>
          </cell>
        </row>
        <row r="2097">
          <cell r="D2097" t="str">
            <v>0</v>
          </cell>
          <cell r="E2097" t="str">
            <v>0</v>
          </cell>
          <cell r="G2097" t="str">
            <v>0</v>
          </cell>
          <cell r="H2097" t="str">
            <v>0</v>
          </cell>
        </row>
        <row r="2098">
          <cell r="D2098" t="str">
            <v>0</v>
          </cell>
          <cell r="E2098" t="str">
            <v>0</v>
          </cell>
          <cell r="G2098" t="str">
            <v>0</v>
          </cell>
          <cell r="H2098" t="str">
            <v>0</v>
          </cell>
        </row>
        <row r="2099">
          <cell r="D2099" t="str">
            <v>08</v>
          </cell>
          <cell r="E2099" t="str">
            <v>676</v>
          </cell>
          <cell r="G2099">
            <v>0</v>
          </cell>
          <cell r="H2099">
            <v>0</v>
          </cell>
        </row>
        <row r="2100">
          <cell r="D2100" t="str">
            <v>0</v>
          </cell>
          <cell r="E2100" t="str">
            <v>0</v>
          </cell>
          <cell r="G2100" t="str">
            <v>0</v>
          </cell>
          <cell r="H2100" t="str">
            <v>0</v>
          </cell>
        </row>
        <row r="2101">
          <cell r="D2101" t="str">
            <v>0</v>
          </cell>
          <cell r="E2101" t="str">
            <v>0</v>
          </cell>
          <cell r="G2101" t="str">
            <v>0</v>
          </cell>
          <cell r="H2101" t="str">
            <v>0</v>
          </cell>
        </row>
        <row r="2102">
          <cell r="D2102" t="str">
            <v>05</v>
          </cell>
          <cell r="E2102" t="str">
            <v>621</v>
          </cell>
          <cell r="G2102">
            <v>-0.01</v>
          </cell>
          <cell r="H2102">
            <v>320</v>
          </cell>
        </row>
        <row r="2103">
          <cell r="D2103" t="str">
            <v>0</v>
          </cell>
          <cell r="E2103" t="str">
            <v>0</v>
          </cell>
          <cell r="G2103" t="str">
            <v>0</v>
          </cell>
          <cell r="H2103" t="str">
            <v>0</v>
          </cell>
        </row>
        <row r="2104">
          <cell r="D2104" t="str">
            <v>05</v>
          </cell>
          <cell r="E2104" t="str">
            <v>623</v>
          </cell>
          <cell r="G2104">
            <v>1434.67</v>
          </cell>
          <cell r="H2104">
            <v>216488</v>
          </cell>
        </row>
        <row r="2105">
          <cell r="D2105" t="str">
            <v>0</v>
          </cell>
          <cell r="E2105" t="str">
            <v>0</v>
          </cell>
          <cell r="G2105" t="str">
            <v>0</v>
          </cell>
          <cell r="H2105" t="str">
            <v>0</v>
          </cell>
        </row>
        <row r="2106">
          <cell r="D2106" t="str">
            <v>0</v>
          </cell>
          <cell r="E2106" t="str">
            <v>0</v>
          </cell>
          <cell r="G2106" t="str">
            <v>0</v>
          </cell>
          <cell r="H2106" t="str">
            <v>0</v>
          </cell>
        </row>
        <row r="2107">
          <cell r="D2107" t="str">
            <v>0</v>
          </cell>
          <cell r="E2107" t="str">
            <v>0</v>
          </cell>
          <cell r="G2107" t="str">
            <v>0</v>
          </cell>
          <cell r="H2107" t="str">
            <v>0</v>
          </cell>
        </row>
        <row r="2108">
          <cell r="D2108" t="str">
            <v>0</v>
          </cell>
          <cell r="E2108" t="str">
            <v>0</v>
          </cell>
          <cell r="G2108" t="str">
            <v>0</v>
          </cell>
          <cell r="H2108" t="str">
            <v>0</v>
          </cell>
        </row>
        <row r="2109">
          <cell r="D2109" t="str">
            <v>0</v>
          </cell>
          <cell r="E2109" t="str">
            <v>0</v>
          </cell>
          <cell r="G2109" t="str">
            <v>0</v>
          </cell>
          <cell r="H2109" t="str">
            <v>0</v>
          </cell>
        </row>
        <row r="2110">
          <cell r="D2110" t="str">
            <v>0</v>
          </cell>
          <cell r="E2110" t="str">
            <v>0</v>
          </cell>
          <cell r="G2110" t="str">
            <v>0</v>
          </cell>
          <cell r="H2110" t="str">
            <v>0</v>
          </cell>
        </row>
        <row r="2111">
          <cell r="D2111" t="str">
            <v>0</v>
          </cell>
          <cell r="E2111" t="str">
            <v>0</v>
          </cell>
          <cell r="G2111" t="str">
            <v>0</v>
          </cell>
          <cell r="H2111" t="str">
            <v>0</v>
          </cell>
        </row>
        <row r="2112">
          <cell r="D2112" t="str">
            <v>0</v>
          </cell>
          <cell r="E2112" t="str">
            <v>0</v>
          </cell>
          <cell r="G2112" t="str">
            <v>0</v>
          </cell>
          <cell r="H2112" t="str">
            <v>0</v>
          </cell>
        </row>
        <row r="2113">
          <cell r="D2113" t="str">
            <v>0</v>
          </cell>
          <cell r="E2113" t="str">
            <v>0</v>
          </cell>
          <cell r="G2113" t="str">
            <v>0</v>
          </cell>
          <cell r="H2113" t="str">
            <v>0</v>
          </cell>
        </row>
        <row r="2114">
          <cell r="D2114" t="str">
            <v>0</v>
          </cell>
          <cell r="E2114" t="str">
            <v>0</v>
          </cell>
          <cell r="G2114" t="str">
            <v>0</v>
          </cell>
          <cell r="H2114" t="str">
            <v>0</v>
          </cell>
        </row>
        <row r="2115">
          <cell r="D2115" t="str">
            <v>0</v>
          </cell>
          <cell r="E2115" t="str">
            <v>0</v>
          </cell>
          <cell r="G2115" t="str">
            <v>0</v>
          </cell>
          <cell r="H2115" t="str">
            <v>0</v>
          </cell>
        </row>
        <row r="2116">
          <cell r="D2116" t="str">
            <v>0</v>
          </cell>
          <cell r="E2116" t="str">
            <v>0</v>
          </cell>
          <cell r="G2116" t="str">
            <v>0</v>
          </cell>
          <cell r="H2116" t="str">
            <v>0</v>
          </cell>
        </row>
        <row r="2117">
          <cell r="D2117" t="str">
            <v>0</v>
          </cell>
          <cell r="E2117" t="str">
            <v>0</v>
          </cell>
          <cell r="G2117" t="str">
            <v>0</v>
          </cell>
          <cell r="H2117" t="str">
            <v>0</v>
          </cell>
        </row>
        <row r="2118">
          <cell r="D2118" t="str">
            <v>07</v>
          </cell>
          <cell r="E2118" t="str">
            <v>621</v>
          </cell>
          <cell r="G2118">
            <v>158.27000000000001</v>
          </cell>
          <cell r="H2118">
            <v>69601</v>
          </cell>
        </row>
        <row r="2119">
          <cell r="D2119" t="str">
            <v>0</v>
          </cell>
          <cell r="E2119" t="str">
            <v>0</v>
          </cell>
          <cell r="G2119" t="str">
            <v>0</v>
          </cell>
          <cell r="H2119" t="str">
            <v>0</v>
          </cell>
        </row>
        <row r="2120">
          <cell r="D2120" t="str">
            <v>0</v>
          </cell>
          <cell r="E2120" t="str">
            <v>0</v>
          </cell>
          <cell r="G2120" t="str">
            <v>0</v>
          </cell>
          <cell r="H2120" t="str">
            <v>0</v>
          </cell>
        </row>
        <row r="2121">
          <cell r="D2121" t="str">
            <v>0</v>
          </cell>
          <cell r="E2121" t="str">
            <v>0</v>
          </cell>
          <cell r="G2121" t="str">
            <v>0</v>
          </cell>
          <cell r="H2121" t="str">
            <v>0</v>
          </cell>
        </row>
        <row r="2122">
          <cell r="D2122" t="str">
            <v>0</v>
          </cell>
          <cell r="E2122" t="str">
            <v>0</v>
          </cell>
          <cell r="G2122" t="str">
            <v>0</v>
          </cell>
          <cell r="H2122" t="str">
            <v>0</v>
          </cell>
        </row>
        <row r="2123">
          <cell r="D2123" t="str">
            <v>0</v>
          </cell>
          <cell r="E2123" t="str">
            <v>0</v>
          </cell>
          <cell r="G2123" t="str">
            <v>0</v>
          </cell>
          <cell r="H2123" t="str">
            <v>0</v>
          </cell>
        </row>
        <row r="2124">
          <cell r="D2124" t="str">
            <v>0</v>
          </cell>
          <cell r="E2124" t="str">
            <v>0</v>
          </cell>
          <cell r="G2124" t="str">
            <v>0</v>
          </cell>
          <cell r="H2124" t="str">
            <v>0</v>
          </cell>
        </row>
        <row r="2125">
          <cell r="D2125" t="str">
            <v>0</v>
          </cell>
          <cell r="E2125" t="str">
            <v>0</v>
          </cell>
          <cell r="G2125" t="str">
            <v>0</v>
          </cell>
          <cell r="H2125" t="str">
            <v>0</v>
          </cell>
        </row>
        <row r="2126">
          <cell r="D2126" t="str">
            <v>0</v>
          </cell>
          <cell r="E2126" t="str">
            <v>0</v>
          </cell>
          <cell r="G2126" t="str">
            <v>0</v>
          </cell>
          <cell r="H2126" t="str">
            <v>0</v>
          </cell>
        </row>
        <row r="2127">
          <cell r="D2127" t="str">
            <v>0</v>
          </cell>
          <cell r="E2127" t="str">
            <v>0</v>
          </cell>
          <cell r="G2127" t="str">
            <v>0</v>
          </cell>
          <cell r="H2127" t="str">
            <v>0</v>
          </cell>
        </row>
        <row r="2128">
          <cell r="D2128" t="str">
            <v>0</v>
          </cell>
          <cell r="E2128" t="str">
            <v>0</v>
          </cell>
          <cell r="G2128" t="str">
            <v>0</v>
          </cell>
          <cell r="H2128" t="str">
            <v>0</v>
          </cell>
        </row>
        <row r="2129">
          <cell r="D2129" t="str">
            <v>0</v>
          </cell>
          <cell r="E2129" t="str">
            <v>0</v>
          </cell>
          <cell r="G2129" t="str">
            <v>0</v>
          </cell>
          <cell r="H2129" t="str">
            <v>0</v>
          </cell>
        </row>
        <row r="2130">
          <cell r="D2130" t="str">
            <v>0</v>
          </cell>
          <cell r="E2130" t="str">
            <v>0</v>
          </cell>
          <cell r="G2130" t="str">
            <v>0</v>
          </cell>
          <cell r="H2130" t="str">
            <v>0</v>
          </cell>
        </row>
        <row r="2131">
          <cell r="D2131" t="str">
            <v>0</v>
          </cell>
          <cell r="E2131" t="str">
            <v>0</v>
          </cell>
          <cell r="G2131" t="str">
            <v>0</v>
          </cell>
          <cell r="H2131" t="str">
            <v>0</v>
          </cell>
        </row>
        <row r="2132">
          <cell r="D2132" t="str">
            <v>0</v>
          </cell>
          <cell r="E2132" t="str">
            <v>0</v>
          </cell>
          <cell r="G2132" t="str">
            <v>0</v>
          </cell>
          <cell r="H2132" t="str">
            <v>0</v>
          </cell>
        </row>
        <row r="2133">
          <cell r="D2133" t="str">
            <v>0</v>
          </cell>
          <cell r="E2133" t="str">
            <v>0</v>
          </cell>
          <cell r="G2133" t="str">
            <v>0</v>
          </cell>
          <cell r="H2133" t="str">
            <v>0</v>
          </cell>
        </row>
        <row r="2134">
          <cell r="D2134" t="str">
            <v>0</v>
          </cell>
          <cell r="E2134" t="str">
            <v>0</v>
          </cell>
          <cell r="G2134" t="str">
            <v>0</v>
          </cell>
          <cell r="H2134" t="str">
            <v>0</v>
          </cell>
        </row>
        <row r="2135">
          <cell r="D2135" t="str">
            <v>0</v>
          </cell>
          <cell r="E2135" t="str">
            <v>0</v>
          </cell>
          <cell r="G2135" t="str">
            <v>0</v>
          </cell>
          <cell r="H2135" t="str">
            <v>0</v>
          </cell>
        </row>
        <row r="2136">
          <cell r="D2136" t="str">
            <v>0</v>
          </cell>
          <cell r="E2136" t="str">
            <v>0</v>
          </cell>
          <cell r="G2136" t="str">
            <v>0</v>
          </cell>
          <cell r="H2136" t="str">
            <v>0</v>
          </cell>
        </row>
        <row r="2137">
          <cell r="D2137" t="str">
            <v>0</v>
          </cell>
          <cell r="E2137" t="str">
            <v>0</v>
          </cell>
          <cell r="G2137" t="str">
            <v>0</v>
          </cell>
          <cell r="H2137" t="str">
            <v>0</v>
          </cell>
        </row>
        <row r="2138">
          <cell r="D2138" t="str">
            <v>0</v>
          </cell>
          <cell r="E2138" t="str">
            <v>0</v>
          </cell>
          <cell r="G2138" t="str">
            <v>0</v>
          </cell>
          <cell r="H2138" t="str">
            <v>0</v>
          </cell>
        </row>
        <row r="2139">
          <cell r="D2139" t="str">
            <v>0</v>
          </cell>
          <cell r="E2139" t="str">
            <v>0</v>
          </cell>
          <cell r="G2139" t="str">
            <v>0</v>
          </cell>
          <cell r="H2139" t="str">
            <v>0</v>
          </cell>
        </row>
        <row r="2140">
          <cell r="D2140" t="str">
            <v>0</v>
          </cell>
          <cell r="E2140" t="str">
            <v>0</v>
          </cell>
          <cell r="G2140" t="str">
            <v>0</v>
          </cell>
          <cell r="H2140" t="str">
            <v>0</v>
          </cell>
        </row>
        <row r="2141">
          <cell r="D2141" t="str">
            <v>0</v>
          </cell>
          <cell r="E2141" t="str">
            <v>0</v>
          </cell>
          <cell r="G2141" t="str">
            <v>0</v>
          </cell>
          <cell r="H2141" t="str">
            <v>0</v>
          </cell>
        </row>
        <row r="2142">
          <cell r="D2142" t="str">
            <v>0</v>
          </cell>
          <cell r="E2142" t="str">
            <v>0</v>
          </cell>
          <cell r="G2142" t="str">
            <v>0</v>
          </cell>
          <cell r="H2142" t="str">
            <v>0</v>
          </cell>
        </row>
        <row r="2143">
          <cell r="D2143" t="str">
            <v>07</v>
          </cell>
          <cell r="E2143" t="str">
            <v>624</v>
          </cell>
          <cell r="G2143">
            <v>8.2100000000000009</v>
          </cell>
          <cell r="H2143">
            <v>58200</v>
          </cell>
        </row>
        <row r="2144">
          <cell r="D2144" t="str">
            <v>0</v>
          </cell>
          <cell r="E2144" t="str">
            <v>0</v>
          </cell>
          <cell r="G2144" t="str">
            <v>0</v>
          </cell>
          <cell r="H2144" t="str">
            <v>0</v>
          </cell>
        </row>
        <row r="2145">
          <cell r="D2145" t="str">
            <v>08</v>
          </cell>
          <cell r="E2145" t="str">
            <v>626</v>
          </cell>
          <cell r="G2145">
            <v>17073.150000000001</v>
          </cell>
          <cell r="H2145">
            <v>12091464</v>
          </cell>
        </row>
        <row r="2146">
          <cell r="D2146" t="str">
            <v>0</v>
          </cell>
          <cell r="E2146" t="str">
            <v>0</v>
          </cell>
          <cell r="G2146" t="str">
            <v>0</v>
          </cell>
          <cell r="H2146" t="str">
            <v>0</v>
          </cell>
        </row>
        <row r="2147">
          <cell r="D2147" t="str">
            <v>0</v>
          </cell>
          <cell r="E2147" t="str">
            <v>0</v>
          </cell>
          <cell r="G2147" t="str">
            <v>0</v>
          </cell>
          <cell r="H2147" t="str">
            <v>0</v>
          </cell>
        </row>
        <row r="2148">
          <cell r="D2148" t="str">
            <v>0</v>
          </cell>
          <cell r="E2148" t="str">
            <v>0</v>
          </cell>
          <cell r="G2148" t="str">
            <v>0</v>
          </cell>
          <cell r="H2148" t="str">
            <v>0</v>
          </cell>
        </row>
        <row r="2149">
          <cell r="D2149" t="str">
            <v>0</v>
          </cell>
          <cell r="E2149" t="str">
            <v>0</v>
          </cell>
          <cell r="G2149" t="str">
            <v>0</v>
          </cell>
          <cell r="H2149" t="str">
            <v>0</v>
          </cell>
        </row>
        <row r="2150">
          <cell r="D2150" t="str">
            <v>0</v>
          </cell>
          <cell r="E2150" t="str">
            <v>0</v>
          </cell>
          <cell r="G2150" t="str">
            <v>0</v>
          </cell>
          <cell r="H2150" t="str">
            <v>0</v>
          </cell>
        </row>
        <row r="2151">
          <cell r="D2151" t="str">
            <v>0</v>
          </cell>
          <cell r="E2151" t="str">
            <v>0</v>
          </cell>
          <cell r="G2151" t="str">
            <v>0</v>
          </cell>
          <cell r="H2151" t="str">
            <v>0</v>
          </cell>
        </row>
        <row r="2152">
          <cell r="D2152" t="str">
            <v>0</v>
          </cell>
          <cell r="E2152" t="str">
            <v>0</v>
          </cell>
          <cell r="G2152" t="str">
            <v>0</v>
          </cell>
          <cell r="H2152" t="str">
            <v>0</v>
          </cell>
        </row>
        <row r="2153">
          <cell r="D2153" t="str">
            <v>0</v>
          </cell>
          <cell r="E2153" t="str">
            <v>0</v>
          </cell>
          <cell r="G2153" t="str">
            <v>0</v>
          </cell>
          <cell r="H2153" t="str">
            <v>0</v>
          </cell>
        </row>
        <row r="2154">
          <cell r="D2154" t="str">
            <v>0</v>
          </cell>
          <cell r="E2154" t="str">
            <v>0</v>
          </cell>
          <cell r="G2154" t="str">
            <v>0</v>
          </cell>
          <cell r="H2154" t="str">
            <v>0</v>
          </cell>
        </row>
        <row r="2155">
          <cell r="D2155" t="str">
            <v>0</v>
          </cell>
          <cell r="E2155" t="str">
            <v>0</v>
          </cell>
          <cell r="G2155" t="str">
            <v>0</v>
          </cell>
          <cell r="H2155" t="str">
            <v>0</v>
          </cell>
        </row>
        <row r="2156">
          <cell r="D2156" t="str">
            <v>0</v>
          </cell>
          <cell r="E2156" t="str">
            <v>0</v>
          </cell>
          <cell r="G2156" t="str">
            <v>0</v>
          </cell>
          <cell r="H2156" t="str">
            <v>0</v>
          </cell>
        </row>
        <row r="2157">
          <cell r="D2157" t="str">
            <v>0</v>
          </cell>
          <cell r="E2157" t="str">
            <v>0</v>
          </cell>
          <cell r="G2157" t="str">
            <v>0</v>
          </cell>
          <cell r="H2157" t="str">
            <v>0</v>
          </cell>
        </row>
        <row r="2158">
          <cell r="D2158" t="str">
            <v>0</v>
          </cell>
          <cell r="E2158" t="str">
            <v>0</v>
          </cell>
          <cell r="G2158" t="str">
            <v>0</v>
          </cell>
          <cell r="H2158" t="str">
            <v>0</v>
          </cell>
        </row>
        <row r="2159">
          <cell r="D2159" t="str">
            <v>0</v>
          </cell>
          <cell r="E2159" t="str">
            <v>0</v>
          </cell>
          <cell r="G2159" t="str">
            <v>0</v>
          </cell>
          <cell r="H2159" t="str">
            <v>0</v>
          </cell>
        </row>
        <row r="2160">
          <cell r="D2160" t="str">
            <v>04</v>
          </cell>
          <cell r="E2160" t="str">
            <v>623</v>
          </cell>
          <cell r="G2160">
            <v>44.38</v>
          </cell>
          <cell r="H2160">
            <v>36084</v>
          </cell>
        </row>
        <row r="2161">
          <cell r="D2161" t="str">
            <v>0</v>
          </cell>
          <cell r="E2161" t="str">
            <v>0</v>
          </cell>
          <cell r="G2161" t="str">
            <v>0</v>
          </cell>
          <cell r="H2161" t="str">
            <v>0</v>
          </cell>
        </row>
        <row r="2162">
          <cell r="D2162" t="str">
            <v>0</v>
          </cell>
          <cell r="E2162" t="str">
            <v>0</v>
          </cell>
          <cell r="G2162" t="str">
            <v>0</v>
          </cell>
          <cell r="H2162" t="str">
            <v>0</v>
          </cell>
        </row>
        <row r="2163">
          <cell r="D2163" t="str">
            <v>0</v>
          </cell>
          <cell r="E2163" t="str">
            <v>0</v>
          </cell>
          <cell r="G2163" t="str">
            <v>0</v>
          </cell>
          <cell r="H2163" t="str">
            <v>0</v>
          </cell>
        </row>
        <row r="2164">
          <cell r="D2164" t="str">
            <v>0</v>
          </cell>
          <cell r="E2164" t="str">
            <v>0</v>
          </cell>
          <cell r="G2164" t="str">
            <v>0</v>
          </cell>
          <cell r="H2164" t="str">
            <v>0</v>
          </cell>
        </row>
        <row r="2165">
          <cell r="D2165" t="str">
            <v>0</v>
          </cell>
          <cell r="E2165" t="str">
            <v>0</v>
          </cell>
          <cell r="G2165" t="str">
            <v>0</v>
          </cell>
          <cell r="H2165" t="str">
            <v>0</v>
          </cell>
        </row>
        <row r="2166">
          <cell r="D2166" t="str">
            <v>0</v>
          </cell>
          <cell r="E2166" t="str">
            <v>0</v>
          </cell>
          <cell r="G2166" t="str">
            <v>0</v>
          </cell>
          <cell r="H2166" t="str">
            <v>0</v>
          </cell>
        </row>
        <row r="2167">
          <cell r="D2167" t="str">
            <v>0</v>
          </cell>
          <cell r="E2167" t="str">
            <v>0</v>
          </cell>
          <cell r="G2167" t="str">
            <v>0</v>
          </cell>
          <cell r="H2167" t="str">
            <v>0</v>
          </cell>
        </row>
        <row r="2168">
          <cell r="D2168" t="str">
            <v>0</v>
          </cell>
          <cell r="E2168" t="str">
            <v>0</v>
          </cell>
          <cell r="G2168" t="str">
            <v>0</v>
          </cell>
          <cell r="H2168" t="str">
            <v>0</v>
          </cell>
        </row>
        <row r="2169">
          <cell r="D2169" t="str">
            <v>0</v>
          </cell>
          <cell r="E2169" t="str">
            <v>0</v>
          </cell>
          <cell r="G2169" t="str">
            <v>0</v>
          </cell>
          <cell r="H2169" t="str">
            <v>0</v>
          </cell>
        </row>
        <row r="2170">
          <cell r="D2170" t="str">
            <v>0</v>
          </cell>
          <cell r="E2170" t="str">
            <v>0</v>
          </cell>
          <cell r="G2170" t="str">
            <v>0</v>
          </cell>
          <cell r="H2170" t="str">
            <v>0</v>
          </cell>
        </row>
        <row r="2171">
          <cell r="D2171" t="str">
            <v>0</v>
          </cell>
          <cell r="E2171" t="str">
            <v>0</v>
          </cell>
          <cell r="G2171" t="str">
            <v>0</v>
          </cell>
          <cell r="H2171" t="str">
            <v>0</v>
          </cell>
        </row>
        <row r="2172">
          <cell r="D2172" t="str">
            <v>0</v>
          </cell>
          <cell r="E2172" t="str">
            <v>0</v>
          </cell>
          <cell r="G2172" t="str">
            <v>0</v>
          </cell>
          <cell r="H2172" t="str">
            <v>0</v>
          </cell>
        </row>
        <row r="2173">
          <cell r="D2173" t="str">
            <v>0</v>
          </cell>
          <cell r="E2173" t="str">
            <v>0</v>
          </cell>
          <cell r="G2173" t="str">
            <v>0</v>
          </cell>
          <cell r="H2173" t="str">
            <v>0</v>
          </cell>
        </row>
        <row r="2174">
          <cell r="D2174" t="str">
            <v>0</v>
          </cell>
          <cell r="E2174" t="str">
            <v>0</v>
          </cell>
          <cell r="G2174" t="str">
            <v>0</v>
          </cell>
          <cell r="H2174" t="str">
            <v>0</v>
          </cell>
        </row>
        <row r="2175">
          <cell r="D2175" t="str">
            <v>0</v>
          </cell>
          <cell r="E2175" t="str">
            <v>0</v>
          </cell>
          <cell r="G2175" t="str">
            <v>0</v>
          </cell>
          <cell r="H2175" t="str">
            <v>0</v>
          </cell>
        </row>
        <row r="2176">
          <cell r="D2176" t="str">
            <v>0</v>
          </cell>
          <cell r="E2176" t="str">
            <v>0</v>
          </cell>
          <cell r="G2176" t="str">
            <v>0</v>
          </cell>
          <cell r="H2176" t="str">
            <v>0</v>
          </cell>
        </row>
        <row r="2177">
          <cell r="D2177" t="str">
            <v>0</v>
          </cell>
          <cell r="E2177" t="str">
            <v>0</v>
          </cell>
          <cell r="G2177" t="str">
            <v>0</v>
          </cell>
          <cell r="H2177" t="str">
            <v>0</v>
          </cell>
        </row>
        <row r="2178">
          <cell r="D2178" t="str">
            <v>0</v>
          </cell>
          <cell r="E2178" t="str">
            <v>0</v>
          </cell>
          <cell r="G2178" t="str">
            <v>0</v>
          </cell>
          <cell r="H2178" t="str">
            <v>0</v>
          </cell>
        </row>
        <row r="2179">
          <cell r="D2179" t="str">
            <v>0</v>
          </cell>
          <cell r="E2179" t="str">
            <v>0</v>
          </cell>
          <cell r="G2179" t="str">
            <v>0</v>
          </cell>
          <cell r="H2179" t="str">
            <v>0</v>
          </cell>
        </row>
        <row r="2180">
          <cell r="D2180" t="str">
            <v>0</v>
          </cell>
          <cell r="E2180" t="str">
            <v>0</v>
          </cell>
          <cell r="G2180" t="str">
            <v>0</v>
          </cell>
          <cell r="H2180" t="str">
            <v>0</v>
          </cell>
        </row>
        <row r="2181">
          <cell r="D2181" t="str">
            <v>0</v>
          </cell>
          <cell r="E2181" t="str">
            <v>0</v>
          </cell>
          <cell r="G2181" t="str">
            <v>0</v>
          </cell>
          <cell r="H2181" t="str">
            <v>0</v>
          </cell>
        </row>
        <row r="2182">
          <cell r="D2182" t="str">
            <v>0</v>
          </cell>
          <cell r="E2182" t="str">
            <v>0</v>
          </cell>
          <cell r="G2182" t="str">
            <v>0</v>
          </cell>
          <cell r="H2182" t="str">
            <v>0</v>
          </cell>
        </row>
        <row r="2183">
          <cell r="D2183" t="str">
            <v>0</v>
          </cell>
          <cell r="E2183" t="str">
            <v>0</v>
          </cell>
          <cell r="G2183" t="str">
            <v>0</v>
          </cell>
          <cell r="H2183" t="str">
            <v>0</v>
          </cell>
        </row>
        <row r="2184">
          <cell r="D2184" t="str">
            <v>0</v>
          </cell>
          <cell r="E2184" t="str">
            <v>0</v>
          </cell>
          <cell r="G2184" t="str">
            <v>0</v>
          </cell>
          <cell r="H2184" t="str">
            <v>0</v>
          </cell>
        </row>
        <row r="2185">
          <cell r="D2185" t="str">
            <v>0</v>
          </cell>
          <cell r="E2185" t="str">
            <v>0</v>
          </cell>
          <cell r="G2185" t="str">
            <v>0</v>
          </cell>
          <cell r="H2185" t="str">
            <v>0</v>
          </cell>
        </row>
        <row r="2186">
          <cell r="D2186" t="str">
            <v>0</v>
          </cell>
          <cell r="E2186" t="str">
            <v>0</v>
          </cell>
          <cell r="G2186" t="str">
            <v>0</v>
          </cell>
          <cell r="H2186" t="str">
            <v>0</v>
          </cell>
        </row>
        <row r="2187">
          <cell r="D2187" t="str">
            <v>01</v>
          </cell>
          <cell r="E2187" t="str">
            <v>611</v>
          </cell>
          <cell r="G2187">
            <v>0.16</v>
          </cell>
          <cell r="H2187">
            <v>31</v>
          </cell>
        </row>
        <row r="2188">
          <cell r="D2188" t="str">
            <v>0</v>
          </cell>
          <cell r="E2188" t="str">
            <v>0</v>
          </cell>
          <cell r="G2188" t="str">
            <v>0</v>
          </cell>
          <cell r="H2188" t="str">
            <v>0</v>
          </cell>
        </row>
        <row r="2189">
          <cell r="D2189" t="str">
            <v>0</v>
          </cell>
          <cell r="E2189" t="str">
            <v>0</v>
          </cell>
          <cell r="G2189" t="str">
            <v>0</v>
          </cell>
          <cell r="H2189" t="str">
            <v>0</v>
          </cell>
        </row>
        <row r="2190">
          <cell r="D2190" t="str">
            <v>0</v>
          </cell>
          <cell r="E2190" t="str">
            <v>0</v>
          </cell>
          <cell r="G2190" t="str">
            <v>0</v>
          </cell>
          <cell r="H2190" t="str">
            <v>0</v>
          </cell>
        </row>
        <row r="2191">
          <cell r="D2191" t="str">
            <v>0</v>
          </cell>
          <cell r="E2191" t="str">
            <v>0</v>
          </cell>
          <cell r="G2191" t="str">
            <v>0</v>
          </cell>
          <cell r="H2191" t="str">
            <v>0</v>
          </cell>
        </row>
        <row r="2192">
          <cell r="D2192" t="str">
            <v>16</v>
          </cell>
          <cell r="E2192" t="str">
            <v>623</v>
          </cell>
          <cell r="G2192">
            <v>577.66</v>
          </cell>
          <cell r="H2192">
            <v>87168</v>
          </cell>
        </row>
        <row r="2193">
          <cell r="D2193" t="str">
            <v>0</v>
          </cell>
          <cell r="E2193" t="str">
            <v>0</v>
          </cell>
          <cell r="G2193" t="str">
            <v>0</v>
          </cell>
          <cell r="H2193" t="str">
            <v>0</v>
          </cell>
        </row>
        <row r="2194">
          <cell r="D2194" t="str">
            <v>0</v>
          </cell>
          <cell r="E2194" t="str">
            <v>0</v>
          </cell>
          <cell r="G2194" t="str">
            <v>0</v>
          </cell>
          <cell r="H2194" t="str">
            <v>0</v>
          </cell>
        </row>
        <row r="2195">
          <cell r="D2195" t="str">
            <v>0</v>
          </cell>
          <cell r="E2195" t="str">
            <v>0</v>
          </cell>
          <cell r="G2195" t="str">
            <v>0</v>
          </cell>
          <cell r="H2195" t="str">
            <v>0</v>
          </cell>
        </row>
        <row r="2196">
          <cell r="D2196" t="str">
            <v>0</v>
          </cell>
          <cell r="E2196" t="str">
            <v>0</v>
          </cell>
          <cell r="G2196" t="str">
            <v>0</v>
          </cell>
          <cell r="H2196" t="str">
            <v>0</v>
          </cell>
        </row>
        <row r="2197">
          <cell r="D2197" t="str">
            <v>0</v>
          </cell>
          <cell r="E2197" t="str">
            <v>0</v>
          </cell>
          <cell r="G2197" t="str">
            <v>0</v>
          </cell>
          <cell r="H2197" t="str">
            <v>0</v>
          </cell>
        </row>
        <row r="2198">
          <cell r="D2198" t="str">
            <v>01</v>
          </cell>
          <cell r="E2198" t="str">
            <v>611</v>
          </cell>
          <cell r="G2198">
            <v>-10</v>
          </cell>
          <cell r="H2198">
            <v>0</v>
          </cell>
        </row>
        <row r="2199">
          <cell r="D2199" t="str">
            <v>0</v>
          </cell>
          <cell r="E2199" t="str">
            <v>0</v>
          </cell>
          <cell r="G2199" t="str">
            <v>0</v>
          </cell>
          <cell r="H2199" t="str">
            <v>0</v>
          </cell>
        </row>
        <row r="2200">
          <cell r="D2200" t="str">
            <v>0</v>
          </cell>
          <cell r="E2200" t="str">
            <v>0</v>
          </cell>
          <cell r="G2200" t="str">
            <v>0</v>
          </cell>
          <cell r="H2200" t="str">
            <v>0</v>
          </cell>
        </row>
        <row r="2201">
          <cell r="D2201" t="str">
            <v>0</v>
          </cell>
          <cell r="E2201" t="str">
            <v>0</v>
          </cell>
          <cell r="G2201" t="str">
            <v>0</v>
          </cell>
          <cell r="H2201" t="str">
            <v>0</v>
          </cell>
        </row>
        <row r="2202">
          <cell r="D2202" t="str">
            <v>0</v>
          </cell>
          <cell r="E2202" t="str">
            <v>0</v>
          </cell>
          <cell r="G2202" t="str">
            <v>0</v>
          </cell>
          <cell r="H2202" t="str">
            <v>0</v>
          </cell>
        </row>
        <row r="2203">
          <cell r="D2203" t="str">
            <v>0</v>
          </cell>
          <cell r="E2203" t="str">
            <v>0</v>
          </cell>
          <cell r="G2203" t="str">
            <v>0</v>
          </cell>
          <cell r="H2203" t="str">
            <v>0</v>
          </cell>
        </row>
        <row r="2204">
          <cell r="D2204" t="str">
            <v>08</v>
          </cell>
          <cell r="E2204" t="str">
            <v>676</v>
          </cell>
          <cell r="G2204">
            <v>50.22</v>
          </cell>
          <cell r="H2204">
            <v>2383550</v>
          </cell>
        </row>
        <row r="2205">
          <cell r="D2205" t="str">
            <v>0</v>
          </cell>
          <cell r="E2205" t="str">
            <v>0</v>
          </cell>
          <cell r="G2205" t="str">
            <v>0</v>
          </cell>
          <cell r="H2205" t="str">
            <v>0</v>
          </cell>
        </row>
        <row r="2206">
          <cell r="D2206" t="str">
            <v>0</v>
          </cell>
          <cell r="E2206" t="str">
            <v>0</v>
          </cell>
          <cell r="G2206" t="str">
            <v>0</v>
          </cell>
          <cell r="H2206" t="str">
            <v>0</v>
          </cell>
        </row>
        <row r="2207">
          <cell r="D2207" t="str">
            <v>0</v>
          </cell>
          <cell r="E2207" t="str">
            <v>0</v>
          </cell>
          <cell r="G2207" t="str">
            <v>0</v>
          </cell>
          <cell r="H2207" t="str">
            <v>0</v>
          </cell>
        </row>
        <row r="2208">
          <cell r="D2208" t="str">
            <v>0</v>
          </cell>
          <cell r="E2208" t="str">
            <v>0</v>
          </cell>
          <cell r="G2208" t="str">
            <v>0</v>
          </cell>
          <cell r="H2208" t="str">
            <v>0</v>
          </cell>
        </row>
        <row r="2209">
          <cell r="D2209" t="str">
            <v>0</v>
          </cell>
          <cell r="E2209" t="str">
            <v>0</v>
          </cell>
          <cell r="G2209" t="str">
            <v>0</v>
          </cell>
          <cell r="H2209" t="str">
            <v>0</v>
          </cell>
        </row>
        <row r="2210">
          <cell r="D2210" t="str">
            <v>0</v>
          </cell>
          <cell r="E2210" t="str">
            <v>0</v>
          </cell>
          <cell r="G2210" t="str">
            <v>0</v>
          </cell>
          <cell r="H2210" t="str">
            <v>0</v>
          </cell>
        </row>
        <row r="2211">
          <cell r="D2211" t="str">
            <v>0</v>
          </cell>
          <cell r="E2211" t="str">
            <v>0</v>
          </cell>
          <cell r="G2211" t="str">
            <v>0</v>
          </cell>
          <cell r="H2211" t="str">
            <v>0</v>
          </cell>
        </row>
        <row r="2212">
          <cell r="D2212" t="str">
            <v>0</v>
          </cell>
          <cell r="E2212" t="str">
            <v>0</v>
          </cell>
          <cell r="G2212" t="str">
            <v>0</v>
          </cell>
          <cell r="H2212" t="str">
            <v>0</v>
          </cell>
        </row>
        <row r="2213">
          <cell r="D2213" t="str">
            <v>0</v>
          </cell>
          <cell r="E2213" t="str">
            <v>0</v>
          </cell>
          <cell r="G2213" t="str">
            <v>0</v>
          </cell>
          <cell r="H2213" t="str">
            <v>0</v>
          </cell>
        </row>
        <row r="2214">
          <cell r="D2214" t="str">
            <v>0</v>
          </cell>
          <cell r="E2214" t="str">
            <v>0</v>
          </cell>
          <cell r="G2214" t="str">
            <v>0</v>
          </cell>
          <cell r="H2214" t="str">
            <v>0</v>
          </cell>
        </row>
        <row r="2215">
          <cell r="D2215" t="str">
            <v>0</v>
          </cell>
          <cell r="E2215" t="str">
            <v>0</v>
          </cell>
          <cell r="G2215" t="str">
            <v>0</v>
          </cell>
          <cell r="H2215" t="str">
            <v>0</v>
          </cell>
        </row>
        <row r="2216">
          <cell r="D2216" t="str">
            <v>0</v>
          </cell>
          <cell r="E2216" t="str">
            <v>0</v>
          </cell>
          <cell r="G2216" t="str">
            <v>0</v>
          </cell>
          <cell r="H2216" t="str">
            <v>0</v>
          </cell>
        </row>
        <row r="2217">
          <cell r="D2217" t="str">
            <v>05</v>
          </cell>
          <cell r="E2217" t="str">
            <v>624</v>
          </cell>
          <cell r="G2217">
            <v>1568.52</v>
          </cell>
          <cell r="H2217">
            <v>703056</v>
          </cell>
        </row>
        <row r="2218">
          <cell r="D2218" t="str">
            <v>0</v>
          </cell>
          <cell r="E2218" t="str">
            <v>0</v>
          </cell>
          <cell r="G2218" t="str">
            <v>0</v>
          </cell>
          <cell r="H2218" t="str">
            <v>0</v>
          </cell>
        </row>
        <row r="2219">
          <cell r="D2219" t="str">
            <v>0</v>
          </cell>
          <cell r="E2219" t="str">
            <v>0</v>
          </cell>
          <cell r="G2219" t="str">
            <v>0</v>
          </cell>
          <cell r="H2219" t="str">
            <v>0</v>
          </cell>
        </row>
        <row r="2220">
          <cell r="D2220" t="str">
            <v>0</v>
          </cell>
          <cell r="E2220" t="str">
            <v>0</v>
          </cell>
          <cell r="G2220" t="str">
            <v>0</v>
          </cell>
          <cell r="H2220" t="str">
            <v>0</v>
          </cell>
        </row>
        <row r="2221">
          <cell r="D2221" t="str">
            <v>04</v>
          </cell>
          <cell r="E2221" t="str">
            <v>624</v>
          </cell>
          <cell r="G2221">
            <v>625.44000000000005</v>
          </cell>
          <cell r="H2221">
            <v>1032080</v>
          </cell>
        </row>
        <row r="2222">
          <cell r="D2222" t="str">
            <v>0</v>
          </cell>
          <cell r="E2222" t="str">
            <v>0</v>
          </cell>
          <cell r="G2222" t="str">
            <v>0</v>
          </cell>
          <cell r="H2222" t="str">
            <v>0</v>
          </cell>
        </row>
        <row r="2223">
          <cell r="D2223" t="str">
            <v>0</v>
          </cell>
          <cell r="E2223" t="str">
            <v>0</v>
          </cell>
          <cell r="G2223" t="str">
            <v>0</v>
          </cell>
          <cell r="H2223" t="str">
            <v>0</v>
          </cell>
        </row>
        <row r="2224">
          <cell r="D2224" t="str">
            <v>0</v>
          </cell>
          <cell r="E2224" t="str">
            <v>0</v>
          </cell>
          <cell r="G2224" t="str">
            <v>0</v>
          </cell>
          <cell r="H2224" t="str">
            <v>0</v>
          </cell>
        </row>
        <row r="2225">
          <cell r="D2225" t="str">
            <v>0</v>
          </cell>
          <cell r="E2225" t="str">
            <v>0</v>
          </cell>
          <cell r="G2225" t="str">
            <v>0</v>
          </cell>
          <cell r="H2225" t="str">
            <v>0</v>
          </cell>
        </row>
        <row r="2226">
          <cell r="D2226" t="str">
            <v>0</v>
          </cell>
          <cell r="E2226" t="str">
            <v>0</v>
          </cell>
          <cell r="G2226" t="str">
            <v>0</v>
          </cell>
          <cell r="H2226" t="str">
            <v>0</v>
          </cell>
        </row>
        <row r="2227">
          <cell r="D2227" t="str">
            <v>0</v>
          </cell>
          <cell r="E2227" t="str">
            <v>0</v>
          </cell>
          <cell r="G2227" t="str">
            <v>0</v>
          </cell>
          <cell r="H2227" t="str">
            <v>0</v>
          </cell>
        </row>
        <row r="2228">
          <cell r="D2228" t="str">
            <v>0</v>
          </cell>
          <cell r="E2228" t="str">
            <v>0</v>
          </cell>
          <cell r="G2228" t="str">
            <v>0</v>
          </cell>
          <cell r="H2228" t="str">
            <v>0</v>
          </cell>
        </row>
        <row r="2229">
          <cell r="D2229" t="str">
            <v>0</v>
          </cell>
          <cell r="E2229" t="str">
            <v>0</v>
          </cell>
          <cell r="G2229" t="str">
            <v>0</v>
          </cell>
          <cell r="H2229" t="str">
            <v>0</v>
          </cell>
        </row>
        <row r="2230">
          <cell r="D2230" t="str">
            <v>07</v>
          </cell>
          <cell r="E2230" t="str">
            <v>624</v>
          </cell>
          <cell r="G2230">
            <v>33.159999999999997</v>
          </cell>
          <cell r="H2230">
            <v>235200</v>
          </cell>
        </row>
        <row r="2231">
          <cell r="D2231" t="str">
            <v>0</v>
          </cell>
          <cell r="E2231" t="str">
            <v>0</v>
          </cell>
          <cell r="G2231" t="str">
            <v>0</v>
          </cell>
          <cell r="H2231" t="str">
            <v>0</v>
          </cell>
        </row>
        <row r="2232">
          <cell r="D2232" t="str">
            <v>0</v>
          </cell>
          <cell r="E2232" t="str">
            <v>0</v>
          </cell>
          <cell r="G2232" t="str">
            <v>0</v>
          </cell>
          <cell r="H2232" t="str">
            <v>0</v>
          </cell>
        </row>
        <row r="2233">
          <cell r="D2233" t="str">
            <v>0</v>
          </cell>
          <cell r="E2233" t="str">
            <v>0</v>
          </cell>
          <cell r="G2233" t="str">
            <v>0</v>
          </cell>
          <cell r="H2233" t="str">
            <v>0</v>
          </cell>
        </row>
        <row r="2234">
          <cell r="D2234" t="str">
            <v>08</v>
          </cell>
          <cell r="E2234" t="str">
            <v>626</v>
          </cell>
          <cell r="G2234">
            <v>-63.04</v>
          </cell>
          <cell r="H2234">
            <v>1801008</v>
          </cell>
        </row>
        <row r="2235">
          <cell r="D2235" t="str">
            <v>0</v>
          </cell>
          <cell r="E2235" t="str">
            <v>0</v>
          </cell>
          <cell r="G2235" t="str">
            <v>0</v>
          </cell>
          <cell r="H2235" t="str">
            <v>0</v>
          </cell>
        </row>
        <row r="2236">
          <cell r="D2236" t="str">
            <v>0</v>
          </cell>
          <cell r="E2236" t="str">
            <v>0</v>
          </cell>
          <cell r="G2236" t="str">
            <v>0</v>
          </cell>
          <cell r="H2236" t="str">
            <v>0</v>
          </cell>
        </row>
        <row r="2237">
          <cell r="D2237" t="str">
            <v>04</v>
          </cell>
          <cell r="E2237" t="str">
            <v>624</v>
          </cell>
          <cell r="G2237">
            <v>366.81</v>
          </cell>
          <cell r="H2237">
            <v>164415</v>
          </cell>
        </row>
        <row r="2238">
          <cell r="D2238" t="str">
            <v>0</v>
          </cell>
          <cell r="E2238" t="str">
            <v>0</v>
          </cell>
          <cell r="G2238" t="str">
            <v>0</v>
          </cell>
          <cell r="H2238" t="str">
            <v>0</v>
          </cell>
        </row>
        <row r="2239">
          <cell r="D2239" t="str">
            <v>0</v>
          </cell>
          <cell r="E2239" t="str">
            <v>0</v>
          </cell>
          <cell r="G2239" t="str">
            <v>0</v>
          </cell>
          <cell r="H2239" t="str">
            <v>0</v>
          </cell>
        </row>
        <row r="2240">
          <cell r="D2240" t="str">
            <v>0</v>
          </cell>
          <cell r="E2240" t="str">
            <v>0</v>
          </cell>
          <cell r="G2240" t="str">
            <v>0</v>
          </cell>
          <cell r="H2240" t="str">
            <v>0</v>
          </cell>
        </row>
        <row r="2241">
          <cell r="D2241" t="str">
            <v>0</v>
          </cell>
          <cell r="E2241" t="str">
            <v>0</v>
          </cell>
          <cell r="G2241" t="str">
            <v>0</v>
          </cell>
          <cell r="H2241" t="str">
            <v>0</v>
          </cell>
        </row>
        <row r="2242">
          <cell r="D2242" t="str">
            <v>0</v>
          </cell>
          <cell r="E2242" t="str">
            <v>0</v>
          </cell>
          <cell r="G2242" t="str">
            <v>0</v>
          </cell>
          <cell r="H2242" t="str">
            <v>0</v>
          </cell>
        </row>
        <row r="2243">
          <cell r="D2243" t="str">
            <v>0</v>
          </cell>
          <cell r="E2243" t="str">
            <v>0</v>
          </cell>
          <cell r="G2243" t="str">
            <v>0</v>
          </cell>
          <cell r="H2243" t="str">
            <v>0</v>
          </cell>
        </row>
        <row r="2244">
          <cell r="D2244" t="str">
            <v>0</v>
          </cell>
          <cell r="E2244" t="str">
            <v>0</v>
          </cell>
          <cell r="G2244" t="str">
            <v>0</v>
          </cell>
          <cell r="H2244" t="str">
            <v>0</v>
          </cell>
        </row>
        <row r="2245">
          <cell r="D2245" t="str">
            <v>0</v>
          </cell>
          <cell r="E2245" t="str">
            <v>0</v>
          </cell>
          <cell r="G2245" t="str">
            <v>0</v>
          </cell>
          <cell r="H2245" t="str">
            <v>0</v>
          </cell>
        </row>
        <row r="2246">
          <cell r="D2246" t="str">
            <v>0</v>
          </cell>
          <cell r="E2246" t="str">
            <v>0</v>
          </cell>
          <cell r="G2246" t="str">
            <v>0</v>
          </cell>
          <cell r="H2246" t="str">
            <v>0</v>
          </cell>
        </row>
        <row r="2247">
          <cell r="D2247" t="str">
            <v>0</v>
          </cell>
          <cell r="E2247" t="str">
            <v>0</v>
          </cell>
          <cell r="G2247" t="str">
            <v>0</v>
          </cell>
          <cell r="H2247" t="str">
            <v>0</v>
          </cell>
        </row>
        <row r="2248">
          <cell r="D2248" t="str">
            <v>0</v>
          </cell>
          <cell r="E2248" t="str">
            <v>0</v>
          </cell>
          <cell r="G2248" t="str">
            <v>0</v>
          </cell>
          <cell r="H2248" t="str">
            <v>0</v>
          </cell>
        </row>
        <row r="2249">
          <cell r="D2249" t="str">
            <v>0</v>
          </cell>
          <cell r="E2249" t="str">
            <v>0</v>
          </cell>
          <cell r="G2249" t="str">
            <v>0</v>
          </cell>
          <cell r="H2249" t="str">
            <v>0</v>
          </cell>
        </row>
        <row r="2250">
          <cell r="D2250" t="str">
            <v>0</v>
          </cell>
          <cell r="E2250" t="str">
            <v>0</v>
          </cell>
          <cell r="G2250" t="str">
            <v>0</v>
          </cell>
          <cell r="H2250" t="str">
            <v>0</v>
          </cell>
        </row>
        <row r="2251">
          <cell r="D2251" t="str">
            <v>0</v>
          </cell>
          <cell r="E2251" t="str">
            <v>0</v>
          </cell>
          <cell r="G2251" t="str">
            <v>0</v>
          </cell>
          <cell r="H2251" t="str">
            <v>0</v>
          </cell>
        </row>
        <row r="2252">
          <cell r="D2252" t="str">
            <v>0</v>
          </cell>
          <cell r="E2252" t="str">
            <v>0</v>
          </cell>
          <cell r="G2252" t="str">
            <v>0</v>
          </cell>
          <cell r="H2252" t="str">
            <v>0</v>
          </cell>
        </row>
        <row r="2253">
          <cell r="D2253" t="str">
            <v>0</v>
          </cell>
          <cell r="E2253" t="str">
            <v>0</v>
          </cell>
          <cell r="G2253" t="str">
            <v>0</v>
          </cell>
          <cell r="H2253" t="str">
            <v>0</v>
          </cell>
        </row>
        <row r="2254">
          <cell r="D2254" t="str">
            <v>0</v>
          </cell>
          <cell r="E2254" t="str">
            <v>0</v>
          </cell>
          <cell r="G2254" t="str">
            <v>0</v>
          </cell>
          <cell r="H2254" t="str">
            <v>0</v>
          </cell>
        </row>
        <row r="2255">
          <cell r="D2255" t="str">
            <v>0</v>
          </cell>
          <cell r="E2255" t="str">
            <v>0</v>
          </cell>
          <cell r="G2255" t="str">
            <v>0</v>
          </cell>
          <cell r="H2255" t="str">
            <v>0</v>
          </cell>
        </row>
        <row r="2256">
          <cell r="D2256" t="str">
            <v>0</v>
          </cell>
          <cell r="E2256" t="str">
            <v>0</v>
          </cell>
          <cell r="G2256" t="str">
            <v>0</v>
          </cell>
          <cell r="H2256" t="str">
            <v>0</v>
          </cell>
        </row>
        <row r="2257">
          <cell r="D2257" t="str">
            <v>0</v>
          </cell>
          <cell r="E2257" t="str">
            <v>0</v>
          </cell>
          <cell r="G2257" t="str">
            <v>0</v>
          </cell>
          <cell r="H2257" t="str">
            <v>0</v>
          </cell>
        </row>
        <row r="2258">
          <cell r="D2258" t="str">
            <v>0</v>
          </cell>
          <cell r="E2258" t="str">
            <v>0</v>
          </cell>
          <cell r="G2258" t="str">
            <v>0</v>
          </cell>
          <cell r="H2258" t="str">
            <v>0</v>
          </cell>
        </row>
        <row r="2259">
          <cell r="D2259" t="str">
            <v>0</v>
          </cell>
          <cell r="E2259" t="str">
            <v>0</v>
          </cell>
          <cell r="G2259" t="str">
            <v>0</v>
          </cell>
          <cell r="H2259" t="str">
            <v>0</v>
          </cell>
        </row>
        <row r="2260">
          <cell r="D2260" t="str">
            <v>0</v>
          </cell>
          <cell r="E2260" t="str">
            <v>0</v>
          </cell>
          <cell r="G2260" t="str">
            <v>0</v>
          </cell>
          <cell r="H2260" t="str">
            <v>0</v>
          </cell>
        </row>
        <row r="2261">
          <cell r="D2261" t="str">
            <v>0</v>
          </cell>
          <cell r="E2261" t="str">
            <v>0</v>
          </cell>
          <cell r="G2261" t="str">
            <v>0</v>
          </cell>
          <cell r="H2261" t="str">
            <v>0</v>
          </cell>
        </row>
        <row r="2262">
          <cell r="D2262" t="str">
            <v>07</v>
          </cell>
          <cell r="E2262" t="str">
            <v>621</v>
          </cell>
          <cell r="G2262">
            <v>-4.43</v>
          </cell>
          <cell r="H2262">
            <v>10401</v>
          </cell>
        </row>
        <row r="2263">
          <cell r="D2263" t="str">
            <v>0</v>
          </cell>
          <cell r="E2263" t="str">
            <v>0</v>
          </cell>
          <cell r="G2263" t="str">
            <v>0</v>
          </cell>
          <cell r="H2263" t="str">
            <v>0</v>
          </cell>
        </row>
        <row r="2264">
          <cell r="D2264" t="str">
            <v>0</v>
          </cell>
          <cell r="E2264" t="str">
            <v>0</v>
          </cell>
          <cell r="G2264" t="str">
            <v>0</v>
          </cell>
          <cell r="H2264" t="str">
            <v>0</v>
          </cell>
        </row>
        <row r="2265">
          <cell r="D2265" t="str">
            <v>0</v>
          </cell>
          <cell r="E2265" t="str">
            <v>0</v>
          </cell>
          <cell r="G2265" t="str">
            <v>0</v>
          </cell>
          <cell r="H2265" t="str">
            <v>0</v>
          </cell>
        </row>
        <row r="2266">
          <cell r="D2266" t="str">
            <v>0</v>
          </cell>
          <cell r="E2266" t="str">
            <v>0</v>
          </cell>
          <cell r="G2266" t="str">
            <v>0</v>
          </cell>
          <cell r="H2266" t="str">
            <v>0</v>
          </cell>
        </row>
        <row r="2267">
          <cell r="D2267" t="str">
            <v>0</v>
          </cell>
          <cell r="E2267" t="str">
            <v>0</v>
          </cell>
          <cell r="G2267" t="str">
            <v>0</v>
          </cell>
          <cell r="H2267" t="str">
            <v>0</v>
          </cell>
        </row>
        <row r="2268">
          <cell r="D2268" t="str">
            <v>0</v>
          </cell>
          <cell r="E2268" t="str">
            <v>0</v>
          </cell>
          <cell r="G2268" t="str">
            <v>0</v>
          </cell>
          <cell r="H2268" t="str">
            <v>0</v>
          </cell>
        </row>
        <row r="2269">
          <cell r="D2269" t="str">
            <v>0</v>
          </cell>
          <cell r="E2269" t="str">
            <v>0</v>
          </cell>
          <cell r="G2269" t="str">
            <v>0</v>
          </cell>
          <cell r="H2269" t="str">
            <v>0</v>
          </cell>
        </row>
        <row r="2270">
          <cell r="D2270" t="str">
            <v>0</v>
          </cell>
          <cell r="E2270" t="str">
            <v>0</v>
          </cell>
          <cell r="G2270" t="str">
            <v>0</v>
          </cell>
          <cell r="H2270" t="str">
            <v>0</v>
          </cell>
        </row>
        <row r="2271">
          <cell r="D2271" t="str">
            <v>0</v>
          </cell>
          <cell r="E2271" t="str">
            <v>0</v>
          </cell>
          <cell r="G2271" t="str">
            <v>0</v>
          </cell>
          <cell r="H2271" t="str">
            <v>0</v>
          </cell>
        </row>
        <row r="2272">
          <cell r="D2272" t="str">
            <v>0</v>
          </cell>
          <cell r="E2272" t="str">
            <v>0</v>
          </cell>
          <cell r="G2272" t="str">
            <v>0</v>
          </cell>
          <cell r="H2272" t="str">
            <v>0</v>
          </cell>
        </row>
        <row r="2273">
          <cell r="D2273" t="str">
            <v>0</v>
          </cell>
          <cell r="E2273" t="str">
            <v>0</v>
          </cell>
          <cell r="G2273" t="str">
            <v>0</v>
          </cell>
          <cell r="H2273" t="str">
            <v>0</v>
          </cell>
        </row>
        <row r="2274">
          <cell r="D2274" t="str">
            <v>0</v>
          </cell>
          <cell r="E2274" t="str">
            <v>0</v>
          </cell>
          <cell r="G2274" t="str">
            <v>0</v>
          </cell>
          <cell r="H2274" t="str">
            <v>0</v>
          </cell>
        </row>
        <row r="2275">
          <cell r="D2275" t="str">
            <v>0</v>
          </cell>
          <cell r="E2275" t="str">
            <v>0</v>
          </cell>
          <cell r="G2275" t="str">
            <v>0</v>
          </cell>
          <cell r="H2275" t="str">
            <v>0</v>
          </cell>
        </row>
        <row r="2276">
          <cell r="D2276" t="str">
            <v>0</v>
          </cell>
          <cell r="E2276" t="str">
            <v>0</v>
          </cell>
          <cell r="G2276" t="str">
            <v>0</v>
          </cell>
          <cell r="H2276" t="str">
            <v>0</v>
          </cell>
        </row>
        <row r="2277">
          <cell r="D2277" t="str">
            <v>0</v>
          </cell>
          <cell r="E2277" t="str">
            <v>0</v>
          </cell>
          <cell r="G2277" t="str">
            <v>0</v>
          </cell>
          <cell r="H2277" t="str">
            <v>0</v>
          </cell>
        </row>
        <row r="2278">
          <cell r="D2278" t="str">
            <v>0</v>
          </cell>
          <cell r="E2278" t="str">
            <v>0</v>
          </cell>
          <cell r="G2278" t="str">
            <v>0</v>
          </cell>
          <cell r="H2278" t="str">
            <v>0</v>
          </cell>
        </row>
        <row r="2279">
          <cell r="D2279" t="str">
            <v>0</v>
          </cell>
          <cell r="E2279" t="str">
            <v>0</v>
          </cell>
          <cell r="G2279" t="str">
            <v>0</v>
          </cell>
          <cell r="H2279" t="str">
            <v>0</v>
          </cell>
        </row>
        <row r="2280">
          <cell r="D2280" t="str">
            <v>0</v>
          </cell>
          <cell r="E2280" t="str">
            <v>0</v>
          </cell>
          <cell r="G2280" t="str">
            <v>0</v>
          </cell>
          <cell r="H2280" t="str">
            <v>0</v>
          </cell>
        </row>
        <row r="2281">
          <cell r="D2281" t="str">
            <v>0</v>
          </cell>
          <cell r="E2281" t="str">
            <v>0</v>
          </cell>
          <cell r="G2281" t="str">
            <v>0</v>
          </cell>
          <cell r="H2281" t="str">
            <v>0</v>
          </cell>
        </row>
        <row r="2282">
          <cell r="D2282" t="str">
            <v>0</v>
          </cell>
          <cell r="E2282" t="str">
            <v>0</v>
          </cell>
          <cell r="G2282" t="str">
            <v>0</v>
          </cell>
          <cell r="H2282" t="str">
            <v>0</v>
          </cell>
        </row>
        <row r="2283">
          <cell r="D2283" t="str">
            <v>0</v>
          </cell>
          <cell r="E2283" t="str">
            <v>0</v>
          </cell>
          <cell r="G2283" t="str">
            <v>0</v>
          </cell>
          <cell r="H2283" t="str">
            <v>0</v>
          </cell>
        </row>
        <row r="2284">
          <cell r="D2284" t="str">
            <v>0</v>
          </cell>
          <cell r="E2284" t="str">
            <v>0</v>
          </cell>
          <cell r="G2284" t="str">
            <v>0</v>
          </cell>
          <cell r="H2284" t="str">
            <v>0</v>
          </cell>
        </row>
        <row r="2285">
          <cell r="D2285" t="str">
            <v>0</v>
          </cell>
          <cell r="E2285" t="str">
            <v>0</v>
          </cell>
          <cell r="G2285" t="str">
            <v>0</v>
          </cell>
          <cell r="H2285" t="str">
            <v>0</v>
          </cell>
        </row>
        <row r="2286">
          <cell r="D2286" t="str">
            <v>0</v>
          </cell>
          <cell r="E2286" t="str">
            <v>0</v>
          </cell>
          <cell r="G2286" t="str">
            <v>0</v>
          </cell>
          <cell r="H2286" t="str">
            <v>0</v>
          </cell>
        </row>
        <row r="2287">
          <cell r="D2287" t="str">
            <v>0</v>
          </cell>
          <cell r="E2287" t="str">
            <v>0</v>
          </cell>
          <cell r="G2287" t="str">
            <v>0</v>
          </cell>
          <cell r="H2287" t="str">
            <v>0</v>
          </cell>
        </row>
        <row r="2288">
          <cell r="D2288" t="str">
            <v>0</v>
          </cell>
          <cell r="E2288" t="str">
            <v>0</v>
          </cell>
          <cell r="G2288" t="str">
            <v>0</v>
          </cell>
          <cell r="H2288" t="str">
            <v>0</v>
          </cell>
        </row>
        <row r="2289">
          <cell r="D2289" t="str">
            <v>0</v>
          </cell>
          <cell r="E2289" t="str">
            <v>0</v>
          </cell>
          <cell r="G2289" t="str">
            <v>0</v>
          </cell>
          <cell r="H2289" t="str">
            <v>0</v>
          </cell>
        </row>
        <row r="2290">
          <cell r="D2290" t="str">
            <v>0</v>
          </cell>
          <cell r="E2290" t="str">
            <v>0</v>
          </cell>
          <cell r="G2290" t="str">
            <v>0</v>
          </cell>
          <cell r="H2290" t="str">
            <v>0</v>
          </cell>
        </row>
        <row r="2291">
          <cell r="D2291" t="str">
            <v>0</v>
          </cell>
          <cell r="E2291" t="str">
            <v>0</v>
          </cell>
          <cell r="G2291" t="str">
            <v>0</v>
          </cell>
          <cell r="H2291" t="str">
            <v>0</v>
          </cell>
        </row>
        <row r="2292">
          <cell r="D2292" t="str">
            <v>0</v>
          </cell>
          <cell r="E2292" t="str">
            <v>0</v>
          </cell>
          <cell r="G2292" t="str">
            <v>0</v>
          </cell>
          <cell r="H2292" t="str">
            <v>0</v>
          </cell>
        </row>
        <row r="2293">
          <cell r="D2293" t="str">
            <v>0</v>
          </cell>
          <cell r="E2293" t="str">
            <v>0</v>
          </cell>
          <cell r="G2293" t="str">
            <v>0</v>
          </cell>
          <cell r="H2293" t="str">
            <v>0</v>
          </cell>
        </row>
        <row r="2294">
          <cell r="D2294" t="str">
            <v>0</v>
          </cell>
          <cell r="E2294" t="str">
            <v>0</v>
          </cell>
          <cell r="G2294" t="str">
            <v>0</v>
          </cell>
          <cell r="H2294" t="str">
            <v>0</v>
          </cell>
        </row>
        <row r="2295">
          <cell r="D2295" t="str">
            <v>0</v>
          </cell>
          <cell r="E2295" t="str">
            <v>0</v>
          </cell>
          <cell r="G2295" t="str">
            <v>0</v>
          </cell>
          <cell r="H2295" t="str">
            <v>0</v>
          </cell>
        </row>
        <row r="2296">
          <cell r="D2296" t="str">
            <v>0</v>
          </cell>
          <cell r="E2296" t="str">
            <v>0</v>
          </cell>
          <cell r="G2296" t="str">
            <v>0</v>
          </cell>
          <cell r="H2296" t="str">
            <v>0</v>
          </cell>
        </row>
        <row r="2297">
          <cell r="D2297" t="str">
            <v>0</v>
          </cell>
          <cell r="E2297" t="str">
            <v>0</v>
          </cell>
          <cell r="G2297" t="str">
            <v>0</v>
          </cell>
          <cell r="H2297" t="str">
            <v>0</v>
          </cell>
        </row>
        <row r="2298">
          <cell r="D2298" t="str">
            <v>0</v>
          </cell>
          <cell r="E2298" t="str">
            <v>0</v>
          </cell>
          <cell r="G2298" t="str">
            <v>0</v>
          </cell>
          <cell r="H2298" t="str">
            <v>0</v>
          </cell>
        </row>
        <row r="2299">
          <cell r="D2299" t="str">
            <v>0</v>
          </cell>
          <cell r="E2299" t="str">
            <v>0</v>
          </cell>
          <cell r="G2299" t="str">
            <v>0</v>
          </cell>
          <cell r="H2299" t="str">
            <v>0</v>
          </cell>
        </row>
        <row r="2300">
          <cell r="D2300" t="str">
            <v>0</v>
          </cell>
          <cell r="E2300" t="str">
            <v>0</v>
          </cell>
          <cell r="G2300" t="str">
            <v>0</v>
          </cell>
          <cell r="H2300" t="str">
            <v>0</v>
          </cell>
        </row>
        <row r="2301">
          <cell r="D2301" t="str">
            <v>0</v>
          </cell>
          <cell r="E2301" t="str">
            <v>0</v>
          </cell>
          <cell r="G2301" t="str">
            <v>0</v>
          </cell>
          <cell r="H2301" t="str">
            <v>0</v>
          </cell>
        </row>
        <row r="2302">
          <cell r="D2302" t="str">
            <v>0</v>
          </cell>
          <cell r="E2302" t="str">
            <v>0</v>
          </cell>
          <cell r="G2302" t="str">
            <v>0</v>
          </cell>
          <cell r="H2302" t="str">
            <v>0</v>
          </cell>
        </row>
        <row r="2303">
          <cell r="D2303" t="str">
            <v>0</v>
          </cell>
          <cell r="E2303" t="str">
            <v>0</v>
          </cell>
          <cell r="G2303" t="str">
            <v>0</v>
          </cell>
          <cell r="H2303" t="str">
            <v>0</v>
          </cell>
        </row>
        <row r="2304">
          <cell r="D2304" t="str">
            <v>0</v>
          </cell>
          <cell r="E2304" t="str">
            <v>0</v>
          </cell>
          <cell r="G2304" t="str">
            <v>0</v>
          </cell>
          <cell r="H2304" t="str">
            <v>0</v>
          </cell>
        </row>
        <row r="2305">
          <cell r="D2305" t="str">
            <v>0</v>
          </cell>
          <cell r="E2305" t="str">
            <v>0</v>
          </cell>
          <cell r="G2305" t="str">
            <v>0</v>
          </cell>
          <cell r="H2305" t="str">
            <v>0</v>
          </cell>
        </row>
        <row r="2306">
          <cell r="D2306" t="str">
            <v>0</v>
          </cell>
          <cell r="E2306" t="str">
            <v>0</v>
          </cell>
          <cell r="G2306" t="str">
            <v>0</v>
          </cell>
          <cell r="H2306" t="str">
            <v>0</v>
          </cell>
        </row>
        <row r="2307">
          <cell r="D2307" t="str">
            <v>0</v>
          </cell>
          <cell r="E2307" t="str">
            <v>0</v>
          </cell>
          <cell r="G2307" t="str">
            <v>0</v>
          </cell>
          <cell r="H2307" t="str">
            <v>0</v>
          </cell>
        </row>
        <row r="2308">
          <cell r="D2308" t="str">
            <v>0</v>
          </cell>
          <cell r="E2308" t="str">
            <v>0</v>
          </cell>
          <cell r="G2308" t="str">
            <v>0</v>
          </cell>
          <cell r="H2308" t="str">
            <v>0</v>
          </cell>
        </row>
        <row r="2309">
          <cell r="D2309" t="str">
            <v>0</v>
          </cell>
          <cell r="E2309" t="str">
            <v>0</v>
          </cell>
          <cell r="G2309" t="str">
            <v>0</v>
          </cell>
          <cell r="H2309" t="str">
            <v>0</v>
          </cell>
        </row>
        <row r="2310">
          <cell r="D2310" t="str">
            <v>0</v>
          </cell>
          <cell r="E2310" t="str">
            <v>0</v>
          </cell>
          <cell r="G2310" t="str">
            <v>0</v>
          </cell>
          <cell r="H2310" t="str">
            <v>0</v>
          </cell>
        </row>
        <row r="2311">
          <cell r="D2311" t="str">
            <v>0</v>
          </cell>
          <cell r="E2311" t="str">
            <v>0</v>
          </cell>
          <cell r="G2311" t="str">
            <v>0</v>
          </cell>
          <cell r="H2311" t="str">
            <v>0</v>
          </cell>
        </row>
        <row r="2312">
          <cell r="D2312" t="str">
            <v>0</v>
          </cell>
          <cell r="E2312" t="str">
            <v>0</v>
          </cell>
          <cell r="G2312" t="str">
            <v>0</v>
          </cell>
          <cell r="H2312" t="str">
            <v>0</v>
          </cell>
        </row>
        <row r="2313">
          <cell r="D2313" t="str">
            <v>0</v>
          </cell>
          <cell r="E2313" t="str">
            <v>0</v>
          </cell>
          <cell r="G2313" t="str">
            <v>0</v>
          </cell>
          <cell r="H2313" t="str">
            <v>0</v>
          </cell>
        </row>
        <row r="2314">
          <cell r="D2314" t="str">
            <v>0</v>
          </cell>
          <cell r="E2314" t="str">
            <v>0</v>
          </cell>
          <cell r="G2314" t="str">
            <v>0</v>
          </cell>
          <cell r="H2314" t="str">
            <v>0</v>
          </cell>
        </row>
        <row r="2315">
          <cell r="D2315" t="str">
            <v>0</v>
          </cell>
          <cell r="E2315" t="str">
            <v>0</v>
          </cell>
          <cell r="G2315" t="str">
            <v>0</v>
          </cell>
          <cell r="H2315" t="str">
            <v>0</v>
          </cell>
        </row>
        <row r="2316">
          <cell r="D2316" t="str">
            <v>0</v>
          </cell>
          <cell r="E2316" t="str">
            <v>0</v>
          </cell>
          <cell r="G2316" t="str">
            <v>0</v>
          </cell>
          <cell r="H2316" t="str">
            <v>0</v>
          </cell>
        </row>
        <row r="2317">
          <cell r="D2317" t="str">
            <v>0</v>
          </cell>
          <cell r="E2317" t="str">
            <v>0</v>
          </cell>
          <cell r="G2317" t="str">
            <v>0</v>
          </cell>
          <cell r="H2317" t="str">
            <v>0</v>
          </cell>
        </row>
        <row r="2318">
          <cell r="D2318" t="str">
            <v>0</v>
          </cell>
          <cell r="E2318" t="str">
            <v>0</v>
          </cell>
          <cell r="G2318" t="str">
            <v>0</v>
          </cell>
          <cell r="H2318" t="str">
            <v>0</v>
          </cell>
        </row>
        <row r="2319">
          <cell r="D2319" t="str">
            <v>0</v>
          </cell>
          <cell r="E2319" t="str">
            <v>0</v>
          </cell>
          <cell r="G2319" t="str">
            <v>0</v>
          </cell>
          <cell r="H2319" t="str">
            <v>0</v>
          </cell>
        </row>
        <row r="2320">
          <cell r="D2320" t="str">
            <v>0</v>
          </cell>
          <cell r="E2320" t="str">
            <v>0</v>
          </cell>
          <cell r="G2320" t="str">
            <v>0</v>
          </cell>
          <cell r="H2320" t="str">
            <v>0</v>
          </cell>
        </row>
        <row r="2321">
          <cell r="D2321" t="str">
            <v>0</v>
          </cell>
          <cell r="E2321" t="str">
            <v>0</v>
          </cell>
          <cell r="G2321" t="str">
            <v>0</v>
          </cell>
          <cell r="H2321" t="str">
            <v>0</v>
          </cell>
        </row>
        <row r="2322">
          <cell r="D2322" t="str">
            <v>0</v>
          </cell>
          <cell r="E2322" t="str">
            <v>0</v>
          </cell>
          <cell r="G2322" t="str">
            <v>0</v>
          </cell>
          <cell r="H2322" t="str">
            <v>0</v>
          </cell>
        </row>
        <row r="2323">
          <cell r="D2323" t="str">
            <v>0</v>
          </cell>
          <cell r="E2323" t="str">
            <v>0</v>
          </cell>
          <cell r="G2323" t="str">
            <v>0</v>
          </cell>
          <cell r="H2323" t="str">
            <v>0</v>
          </cell>
        </row>
        <row r="2324">
          <cell r="D2324" t="str">
            <v>0</v>
          </cell>
          <cell r="E2324" t="str">
            <v>0</v>
          </cell>
          <cell r="G2324" t="str">
            <v>0</v>
          </cell>
          <cell r="H2324" t="str">
            <v>0</v>
          </cell>
        </row>
        <row r="2325">
          <cell r="D2325" t="str">
            <v>0</v>
          </cell>
          <cell r="E2325" t="str">
            <v>0</v>
          </cell>
          <cell r="G2325" t="str">
            <v>0</v>
          </cell>
          <cell r="H2325" t="str">
            <v>0</v>
          </cell>
        </row>
        <row r="2326">
          <cell r="D2326" t="str">
            <v>0</v>
          </cell>
          <cell r="E2326" t="str">
            <v>0</v>
          </cell>
          <cell r="G2326" t="str">
            <v>0</v>
          </cell>
          <cell r="H2326" t="str">
            <v>0</v>
          </cell>
        </row>
        <row r="2327">
          <cell r="D2327" t="str">
            <v>0</v>
          </cell>
          <cell r="E2327" t="str">
            <v>0</v>
          </cell>
          <cell r="G2327" t="str">
            <v>0</v>
          </cell>
          <cell r="H2327" t="str">
            <v>0</v>
          </cell>
        </row>
        <row r="2328">
          <cell r="D2328" t="str">
            <v>0</v>
          </cell>
          <cell r="E2328" t="str">
            <v>0</v>
          </cell>
          <cell r="G2328" t="str">
            <v>0</v>
          </cell>
          <cell r="H2328" t="str">
            <v>0</v>
          </cell>
        </row>
        <row r="2329">
          <cell r="D2329" t="str">
            <v>0</v>
          </cell>
          <cell r="E2329" t="str">
            <v>0</v>
          </cell>
          <cell r="G2329" t="str">
            <v>0</v>
          </cell>
          <cell r="H2329" t="str">
            <v>0</v>
          </cell>
        </row>
        <row r="2330">
          <cell r="D2330" t="str">
            <v>0</v>
          </cell>
          <cell r="E2330" t="str">
            <v>0</v>
          </cell>
          <cell r="G2330" t="str">
            <v>0</v>
          </cell>
          <cell r="H2330" t="str">
            <v>0</v>
          </cell>
        </row>
        <row r="2331">
          <cell r="D2331" t="str">
            <v>0</v>
          </cell>
          <cell r="E2331" t="str">
            <v>0</v>
          </cell>
          <cell r="G2331" t="str">
            <v>0</v>
          </cell>
          <cell r="H2331" t="str">
            <v>0</v>
          </cell>
        </row>
        <row r="2332">
          <cell r="D2332" t="str">
            <v>0</v>
          </cell>
          <cell r="E2332" t="str">
            <v>0</v>
          </cell>
          <cell r="G2332" t="str">
            <v>0</v>
          </cell>
          <cell r="H2332" t="str">
            <v>0</v>
          </cell>
        </row>
        <row r="2333">
          <cell r="D2333" t="str">
            <v>0</v>
          </cell>
          <cell r="E2333" t="str">
            <v>0</v>
          </cell>
          <cell r="G2333" t="str">
            <v>0</v>
          </cell>
          <cell r="H2333" t="str">
            <v>0</v>
          </cell>
        </row>
        <row r="2334">
          <cell r="D2334" t="str">
            <v>0</v>
          </cell>
          <cell r="E2334" t="str">
            <v>0</v>
          </cell>
          <cell r="G2334" t="str">
            <v>0</v>
          </cell>
          <cell r="H2334" t="str">
            <v>0</v>
          </cell>
        </row>
        <row r="2335">
          <cell r="D2335" t="str">
            <v>0</v>
          </cell>
          <cell r="E2335" t="str">
            <v>0</v>
          </cell>
          <cell r="G2335" t="str">
            <v>0</v>
          </cell>
          <cell r="H2335" t="str">
            <v>0</v>
          </cell>
        </row>
        <row r="2336">
          <cell r="D2336" t="str">
            <v>0</v>
          </cell>
          <cell r="E2336" t="str">
            <v>0</v>
          </cell>
          <cell r="G2336" t="str">
            <v>0</v>
          </cell>
          <cell r="H2336" t="str">
            <v>0</v>
          </cell>
        </row>
        <row r="2337">
          <cell r="D2337" t="str">
            <v>0</v>
          </cell>
          <cell r="E2337" t="str">
            <v>0</v>
          </cell>
          <cell r="G2337" t="str">
            <v>0</v>
          </cell>
          <cell r="H2337" t="str">
            <v>0</v>
          </cell>
        </row>
        <row r="2338">
          <cell r="D2338" t="str">
            <v>0</v>
          </cell>
          <cell r="E2338" t="str">
            <v>0</v>
          </cell>
          <cell r="G2338" t="str">
            <v>0</v>
          </cell>
          <cell r="H2338" t="str">
            <v>0</v>
          </cell>
        </row>
        <row r="2339">
          <cell r="D2339" t="str">
            <v>0</v>
          </cell>
          <cell r="E2339" t="str">
            <v>0</v>
          </cell>
          <cell r="G2339" t="str">
            <v>0</v>
          </cell>
          <cell r="H2339" t="str">
            <v>0</v>
          </cell>
        </row>
        <row r="2340">
          <cell r="D2340" t="str">
            <v>0</v>
          </cell>
          <cell r="E2340" t="str">
            <v>0</v>
          </cell>
          <cell r="G2340" t="str">
            <v>0</v>
          </cell>
          <cell r="H2340" t="str">
            <v>0</v>
          </cell>
        </row>
        <row r="2341">
          <cell r="D2341" t="str">
            <v>0</v>
          </cell>
          <cell r="E2341" t="str">
            <v>0</v>
          </cell>
          <cell r="G2341" t="str">
            <v>0</v>
          </cell>
          <cell r="H2341" t="str">
            <v>0</v>
          </cell>
        </row>
        <row r="2342">
          <cell r="D2342" t="str">
            <v>0</v>
          </cell>
          <cell r="E2342" t="str">
            <v>0</v>
          </cell>
          <cell r="G2342" t="str">
            <v>0</v>
          </cell>
          <cell r="H2342" t="str">
            <v>0</v>
          </cell>
        </row>
        <row r="2343">
          <cell r="D2343" t="str">
            <v>0</v>
          </cell>
          <cell r="E2343" t="str">
            <v>0</v>
          </cell>
          <cell r="G2343" t="str">
            <v>0</v>
          </cell>
          <cell r="H2343" t="str">
            <v>0</v>
          </cell>
        </row>
        <row r="2344">
          <cell r="D2344" t="str">
            <v>0</v>
          </cell>
          <cell r="E2344" t="str">
            <v>0</v>
          </cell>
          <cell r="G2344" t="str">
            <v>0</v>
          </cell>
          <cell r="H2344" t="str">
            <v>0</v>
          </cell>
        </row>
        <row r="2345">
          <cell r="D2345" t="str">
            <v>0</v>
          </cell>
          <cell r="E2345" t="str">
            <v>0</v>
          </cell>
          <cell r="G2345" t="str">
            <v>0</v>
          </cell>
          <cell r="H2345" t="str">
            <v>0</v>
          </cell>
        </row>
        <row r="2346">
          <cell r="D2346" t="str">
            <v>0</v>
          </cell>
          <cell r="E2346" t="str">
            <v>0</v>
          </cell>
          <cell r="G2346" t="str">
            <v>0</v>
          </cell>
          <cell r="H2346" t="str">
            <v>0</v>
          </cell>
        </row>
        <row r="2347">
          <cell r="D2347" t="str">
            <v>0</v>
          </cell>
          <cell r="E2347" t="str">
            <v>0</v>
          </cell>
          <cell r="G2347" t="str">
            <v>0</v>
          </cell>
          <cell r="H2347" t="str">
            <v>0</v>
          </cell>
        </row>
        <row r="2348">
          <cell r="D2348" t="str">
            <v>0</v>
          </cell>
          <cell r="E2348" t="str">
            <v>0</v>
          </cell>
          <cell r="G2348" t="str">
            <v>0</v>
          </cell>
          <cell r="H2348" t="str">
            <v>0</v>
          </cell>
        </row>
        <row r="2349">
          <cell r="D2349" t="str">
            <v>0</v>
          </cell>
          <cell r="E2349" t="str">
            <v>0</v>
          </cell>
          <cell r="G2349" t="str">
            <v>0</v>
          </cell>
          <cell r="H2349" t="str">
            <v>0</v>
          </cell>
        </row>
        <row r="2350">
          <cell r="D2350" t="str">
            <v>0</v>
          </cell>
          <cell r="E2350" t="str">
            <v>0</v>
          </cell>
          <cell r="G2350" t="str">
            <v>0</v>
          </cell>
          <cell r="H2350" t="str">
            <v>0</v>
          </cell>
        </row>
        <row r="2351">
          <cell r="D2351" t="str">
            <v>0</v>
          </cell>
          <cell r="E2351" t="str">
            <v>0</v>
          </cell>
          <cell r="G2351" t="str">
            <v>0</v>
          </cell>
          <cell r="H2351" t="str">
            <v>0</v>
          </cell>
        </row>
        <row r="2352">
          <cell r="D2352" t="str">
            <v>0</v>
          </cell>
          <cell r="E2352" t="str">
            <v>0</v>
          </cell>
          <cell r="G2352" t="str">
            <v>0</v>
          </cell>
          <cell r="H2352" t="str">
            <v>0</v>
          </cell>
        </row>
        <row r="2353">
          <cell r="D2353" t="str">
            <v>0</v>
          </cell>
          <cell r="E2353" t="str">
            <v>0</v>
          </cell>
          <cell r="G2353" t="str">
            <v>0</v>
          </cell>
          <cell r="H2353" t="str">
            <v>0</v>
          </cell>
        </row>
        <row r="2354">
          <cell r="D2354" t="str">
            <v>0</v>
          </cell>
          <cell r="E2354" t="str">
            <v>0</v>
          </cell>
          <cell r="G2354" t="str">
            <v>0</v>
          </cell>
          <cell r="H2354" t="str">
            <v>0</v>
          </cell>
        </row>
        <row r="2355">
          <cell r="D2355" t="str">
            <v>0</v>
          </cell>
          <cell r="E2355" t="str">
            <v>0</v>
          </cell>
          <cell r="G2355" t="str">
            <v>0</v>
          </cell>
          <cell r="H2355" t="str">
            <v>0</v>
          </cell>
        </row>
        <row r="2356">
          <cell r="D2356" t="str">
            <v>0</v>
          </cell>
          <cell r="E2356" t="str">
            <v>0</v>
          </cell>
          <cell r="G2356" t="str">
            <v>0</v>
          </cell>
          <cell r="H2356" t="str">
            <v>0</v>
          </cell>
        </row>
        <row r="2357">
          <cell r="D2357" t="str">
            <v>0</v>
          </cell>
          <cell r="E2357" t="str">
            <v>0</v>
          </cell>
          <cell r="G2357" t="str">
            <v>0</v>
          </cell>
          <cell r="H2357" t="str">
            <v>0</v>
          </cell>
        </row>
        <row r="2358">
          <cell r="D2358" t="str">
            <v>0</v>
          </cell>
          <cell r="E2358" t="str">
            <v>0</v>
          </cell>
          <cell r="G2358" t="str">
            <v>0</v>
          </cell>
          <cell r="H2358" t="str">
            <v>0</v>
          </cell>
        </row>
        <row r="2359">
          <cell r="D2359" t="str">
            <v>0</v>
          </cell>
          <cell r="E2359" t="str">
            <v>0</v>
          </cell>
          <cell r="G2359" t="str">
            <v>0</v>
          </cell>
          <cell r="H2359" t="str">
            <v>0</v>
          </cell>
        </row>
        <row r="2360">
          <cell r="D2360" t="str">
            <v>0</v>
          </cell>
          <cell r="E2360" t="str">
            <v>0</v>
          </cell>
          <cell r="G2360" t="str">
            <v>0</v>
          </cell>
          <cell r="H2360" t="str">
            <v>0</v>
          </cell>
        </row>
        <row r="2361">
          <cell r="D2361" t="str">
            <v>0</v>
          </cell>
          <cell r="E2361" t="str">
            <v>0</v>
          </cell>
          <cell r="G2361" t="str">
            <v>0</v>
          </cell>
          <cell r="H2361" t="str">
            <v>0</v>
          </cell>
        </row>
        <row r="2362">
          <cell r="D2362" t="str">
            <v>0</v>
          </cell>
          <cell r="E2362" t="str">
            <v>0</v>
          </cell>
          <cell r="G2362" t="str">
            <v>0</v>
          </cell>
          <cell r="H2362" t="str">
            <v>0</v>
          </cell>
        </row>
        <row r="2363">
          <cell r="D2363" t="str">
            <v>0</v>
          </cell>
          <cell r="E2363" t="str">
            <v>0</v>
          </cell>
          <cell r="G2363" t="str">
            <v>0</v>
          </cell>
          <cell r="H2363" t="str">
            <v>0</v>
          </cell>
        </row>
        <row r="2364">
          <cell r="D2364" t="str">
            <v>0</v>
          </cell>
          <cell r="E2364" t="str">
            <v>0</v>
          </cell>
          <cell r="G2364" t="str">
            <v>0</v>
          </cell>
          <cell r="H2364" t="str">
            <v>0</v>
          </cell>
        </row>
        <row r="2365">
          <cell r="D2365" t="str">
            <v>0</v>
          </cell>
          <cell r="E2365" t="str">
            <v>0</v>
          </cell>
          <cell r="G2365" t="str">
            <v>0</v>
          </cell>
          <cell r="H2365" t="str">
            <v>0</v>
          </cell>
        </row>
        <row r="2366">
          <cell r="D2366" t="str">
            <v>0</v>
          </cell>
          <cell r="E2366" t="str">
            <v>0</v>
          </cell>
          <cell r="G2366" t="str">
            <v>0</v>
          </cell>
          <cell r="H2366" t="str">
            <v>0</v>
          </cell>
        </row>
        <row r="2367">
          <cell r="D2367" t="str">
            <v>0</v>
          </cell>
          <cell r="E2367" t="str">
            <v>0</v>
          </cell>
          <cell r="G2367" t="str">
            <v>0</v>
          </cell>
          <cell r="H2367" t="str">
            <v>0</v>
          </cell>
        </row>
        <row r="2368">
          <cell r="D2368" t="str">
            <v>0</v>
          </cell>
          <cell r="E2368" t="str">
            <v>0</v>
          </cell>
          <cell r="G2368" t="str">
            <v>0</v>
          </cell>
          <cell r="H2368" t="str">
            <v>0</v>
          </cell>
        </row>
        <row r="2369">
          <cell r="D2369" t="str">
            <v>0</v>
          </cell>
          <cell r="E2369" t="str">
            <v>0</v>
          </cell>
          <cell r="G2369" t="str">
            <v>0</v>
          </cell>
          <cell r="H2369" t="str">
            <v>0</v>
          </cell>
        </row>
        <row r="2370">
          <cell r="D2370" t="str">
            <v>0</v>
          </cell>
          <cell r="E2370" t="str">
            <v>0</v>
          </cell>
          <cell r="G2370" t="str">
            <v>0</v>
          </cell>
          <cell r="H2370" t="str">
            <v>0</v>
          </cell>
        </row>
        <row r="2371">
          <cell r="D2371" t="str">
            <v>0</v>
          </cell>
          <cell r="E2371" t="str">
            <v>0</v>
          </cell>
          <cell r="G2371" t="str">
            <v>0</v>
          </cell>
          <cell r="H2371" t="str">
            <v>0</v>
          </cell>
        </row>
        <row r="2372">
          <cell r="D2372" t="str">
            <v>0</v>
          </cell>
          <cell r="E2372" t="str">
            <v>0</v>
          </cell>
          <cell r="G2372" t="str">
            <v>0</v>
          </cell>
          <cell r="H2372" t="str">
            <v>0</v>
          </cell>
        </row>
        <row r="2373">
          <cell r="D2373" t="str">
            <v>0</v>
          </cell>
          <cell r="E2373" t="str">
            <v>0</v>
          </cell>
          <cell r="G2373" t="str">
            <v>0</v>
          </cell>
          <cell r="H2373" t="str">
            <v>0</v>
          </cell>
        </row>
        <row r="2374">
          <cell r="D2374" t="str">
            <v>0</v>
          </cell>
          <cell r="E2374" t="str">
            <v>0</v>
          </cell>
          <cell r="G2374" t="str">
            <v>0</v>
          </cell>
          <cell r="H2374" t="str">
            <v>0</v>
          </cell>
        </row>
        <row r="2375">
          <cell r="D2375" t="str">
            <v>0</v>
          </cell>
          <cell r="E2375" t="str">
            <v>0</v>
          </cell>
          <cell r="G2375" t="str">
            <v>0</v>
          </cell>
          <cell r="H2375" t="str">
            <v>0</v>
          </cell>
        </row>
        <row r="2376">
          <cell r="D2376" t="str">
            <v>0</v>
          </cell>
          <cell r="E2376" t="str">
            <v>0</v>
          </cell>
          <cell r="G2376" t="str">
            <v>0</v>
          </cell>
          <cell r="H2376" t="str">
            <v>0</v>
          </cell>
        </row>
        <row r="2377">
          <cell r="D2377" t="str">
            <v>0</v>
          </cell>
          <cell r="E2377" t="str">
            <v>0</v>
          </cell>
          <cell r="G2377" t="str">
            <v>0</v>
          </cell>
          <cell r="H2377" t="str">
            <v>0</v>
          </cell>
        </row>
        <row r="2378">
          <cell r="D2378" t="str">
            <v>0</v>
          </cell>
          <cell r="E2378" t="str">
            <v>0</v>
          </cell>
          <cell r="G2378" t="str">
            <v>0</v>
          </cell>
          <cell r="H2378" t="str">
            <v>0</v>
          </cell>
        </row>
        <row r="2379">
          <cell r="D2379" t="str">
            <v>0</v>
          </cell>
          <cell r="E2379" t="str">
            <v>0</v>
          </cell>
          <cell r="G2379" t="str">
            <v>0</v>
          </cell>
          <cell r="H2379" t="str">
            <v>0</v>
          </cell>
        </row>
        <row r="2380">
          <cell r="D2380" t="str">
            <v>0</v>
          </cell>
          <cell r="E2380" t="str">
            <v>0</v>
          </cell>
          <cell r="G2380" t="str">
            <v>0</v>
          </cell>
          <cell r="H2380" t="str">
            <v>0</v>
          </cell>
        </row>
        <row r="2381">
          <cell r="D2381" t="str">
            <v>0</v>
          </cell>
          <cell r="E2381" t="str">
            <v>0</v>
          </cell>
          <cell r="G2381" t="str">
            <v>0</v>
          </cell>
          <cell r="H2381" t="str">
            <v>0</v>
          </cell>
        </row>
        <row r="2382">
          <cell r="D2382" t="str">
            <v>0</v>
          </cell>
          <cell r="E2382" t="str">
            <v>0</v>
          </cell>
          <cell r="G2382" t="str">
            <v>0</v>
          </cell>
          <cell r="H2382" t="str">
            <v>0</v>
          </cell>
        </row>
        <row r="2383">
          <cell r="D2383" t="str">
            <v>0</v>
          </cell>
          <cell r="E2383" t="str">
            <v>0</v>
          </cell>
          <cell r="G2383" t="str">
            <v>0</v>
          </cell>
          <cell r="H2383" t="str">
            <v>0</v>
          </cell>
        </row>
        <row r="2384">
          <cell r="D2384" t="str">
            <v>0</v>
          </cell>
          <cell r="E2384" t="str">
            <v>0</v>
          </cell>
          <cell r="G2384" t="str">
            <v>0</v>
          </cell>
          <cell r="H2384" t="str">
            <v>0</v>
          </cell>
        </row>
        <row r="2385">
          <cell r="D2385" t="str">
            <v>0</v>
          </cell>
          <cell r="E2385" t="str">
            <v>0</v>
          </cell>
          <cell r="G2385" t="str">
            <v>0</v>
          </cell>
          <cell r="H2385" t="str">
            <v>0</v>
          </cell>
        </row>
        <row r="2386">
          <cell r="D2386" t="str">
            <v>0</v>
          </cell>
          <cell r="E2386" t="str">
            <v>0</v>
          </cell>
          <cell r="G2386" t="str">
            <v>0</v>
          </cell>
          <cell r="H2386" t="str">
            <v>0</v>
          </cell>
        </row>
        <row r="2387">
          <cell r="D2387" t="str">
            <v>0</v>
          </cell>
          <cell r="E2387" t="str">
            <v>0</v>
          </cell>
          <cell r="G2387" t="str">
            <v>0</v>
          </cell>
          <cell r="H2387" t="str">
            <v>0</v>
          </cell>
        </row>
        <row r="2388">
          <cell r="D2388" t="str">
            <v>0</v>
          </cell>
          <cell r="E2388" t="str">
            <v>0</v>
          </cell>
          <cell r="G2388" t="str">
            <v>0</v>
          </cell>
          <cell r="H2388" t="str">
            <v>0</v>
          </cell>
        </row>
        <row r="2389">
          <cell r="D2389" t="str">
            <v>0</v>
          </cell>
          <cell r="E2389" t="str">
            <v>0</v>
          </cell>
          <cell r="G2389" t="str">
            <v>0</v>
          </cell>
          <cell r="H2389" t="str">
            <v>0</v>
          </cell>
        </row>
        <row r="2390">
          <cell r="D2390" t="str">
            <v>0</v>
          </cell>
          <cell r="E2390" t="str">
            <v>0</v>
          </cell>
          <cell r="G2390" t="str">
            <v>0</v>
          </cell>
          <cell r="H2390" t="str">
            <v>0</v>
          </cell>
        </row>
        <row r="2391">
          <cell r="D2391" t="str">
            <v>0</v>
          </cell>
          <cell r="E2391" t="str">
            <v>0</v>
          </cell>
          <cell r="G2391" t="str">
            <v>0</v>
          </cell>
          <cell r="H2391" t="str">
            <v>0</v>
          </cell>
        </row>
        <row r="2392">
          <cell r="D2392" t="str">
            <v>0</v>
          </cell>
          <cell r="E2392" t="str">
            <v>0</v>
          </cell>
          <cell r="G2392" t="str">
            <v>0</v>
          </cell>
          <cell r="H2392" t="str">
            <v>0</v>
          </cell>
        </row>
        <row r="2393">
          <cell r="D2393" t="str">
            <v>0</v>
          </cell>
          <cell r="E2393" t="str">
            <v>0</v>
          </cell>
          <cell r="G2393" t="str">
            <v>0</v>
          </cell>
          <cell r="H2393" t="str">
            <v>0</v>
          </cell>
        </row>
        <row r="2394">
          <cell r="D2394" t="str">
            <v>0</v>
          </cell>
          <cell r="E2394" t="str">
            <v>0</v>
          </cell>
          <cell r="G2394" t="str">
            <v>0</v>
          </cell>
          <cell r="H2394" t="str">
            <v>0</v>
          </cell>
        </row>
        <row r="2395">
          <cell r="D2395" t="str">
            <v>0</v>
          </cell>
          <cell r="E2395" t="str">
            <v>0</v>
          </cell>
          <cell r="G2395" t="str">
            <v>0</v>
          </cell>
          <cell r="H2395" t="str">
            <v>0</v>
          </cell>
        </row>
        <row r="2396">
          <cell r="D2396" t="str">
            <v>0</v>
          </cell>
          <cell r="E2396" t="str">
            <v>0</v>
          </cell>
          <cell r="G2396" t="str">
            <v>0</v>
          </cell>
          <cell r="H2396" t="str">
            <v>0</v>
          </cell>
        </row>
        <row r="2397">
          <cell r="D2397" t="str">
            <v>0</v>
          </cell>
          <cell r="E2397" t="str">
            <v>0</v>
          </cell>
          <cell r="G2397" t="str">
            <v>0</v>
          </cell>
          <cell r="H2397" t="str">
            <v>0</v>
          </cell>
        </row>
        <row r="2398">
          <cell r="D2398" t="str">
            <v>0</v>
          </cell>
          <cell r="E2398" t="str">
            <v>0</v>
          </cell>
          <cell r="G2398" t="str">
            <v>0</v>
          </cell>
          <cell r="H2398" t="str">
            <v>0</v>
          </cell>
        </row>
        <row r="2399">
          <cell r="D2399" t="str">
            <v>0</v>
          </cell>
          <cell r="E2399" t="str">
            <v>0</v>
          </cell>
          <cell r="G2399" t="str">
            <v>0</v>
          </cell>
          <cell r="H2399" t="str">
            <v>0</v>
          </cell>
        </row>
        <row r="2400">
          <cell r="D2400" t="str">
            <v>0</v>
          </cell>
          <cell r="E2400" t="str">
            <v>0</v>
          </cell>
          <cell r="G2400" t="str">
            <v>0</v>
          </cell>
          <cell r="H2400" t="str">
            <v>0</v>
          </cell>
        </row>
        <row r="2401">
          <cell r="D2401" t="str">
            <v>0</v>
          </cell>
          <cell r="E2401" t="str">
            <v>0</v>
          </cell>
          <cell r="G2401" t="str">
            <v>0</v>
          </cell>
          <cell r="H2401" t="str">
            <v>0</v>
          </cell>
        </row>
        <row r="2402">
          <cell r="D2402" t="str">
            <v>0</v>
          </cell>
          <cell r="E2402" t="str">
            <v>0</v>
          </cell>
          <cell r="G2402" t="str">
            <v>0</v>
          </cell>
          <cell r="H2402" t="str">
            <v>0</v>
          </cell>
        </row>
        <row r="2403">
          <cell r="D2403" t="str">
            <v>0</v>
          </cell>
          <cell r="E2403" t="str">
            <v>0</v>
          </cell>
          <cell r="G2403" t="str">
            <v>0</v>
          </cell>
          <cell r="H2403" t="str">
            <v>0</v>
          </cell>
        </row>
        <row r="2404">
          <cell r="D2404" t="str">
            <v>0</v>
          </cell>
          <cell r="E2404" t="str">
            <v>0</v>
          </cell>
          <cell r="G2404" t="str">
            <v>0</v>
          </cell>
          <cell r="H2404" t="str">
            <v>0</v>
          </cell>
        </row>
        <row r="2405">
          <cell r="D2405" t="str">
            <v>0</v>
          </cell>
          <cell r="E2405" t="str">
            <v>0</v>
          </cell>
          <cell r="G2405" t="str">
            <v>0</v>
          </cell>
          <cell r="H2405" t="str">
            <v>0</v>
          </cell>
        </row>
        <row r="2406">
          <cell r="D2406" t="str">
            <v>0</v>
          </cell>
          <cell r="E2406" t="str">
            <v>0</v>
          </cell>
          <cell r="G2406" t="str">
            <v>0</v>
          </cell>
          <cell r="H2406" t="str">
            <v>0</v>
          </cell>
        </row>
        <row r="2407">
          <cell r="D2407" t="str">
            <v>0</v>
          </cell>
          <cell r="E2407" t="str">
            <v>0</v>
          </cell>
          <cell r="G2407" t="str">
            <v>0</v>
          </cell>
          <cell r="H2407" t="str">
            <v>0</v>
          </cell>
        </row>
        <row r="2408">
          <cell r="D2408" t="str">
            <v>0</v>
          </cell>
          <cell r="E2408" t="str">
            <v>0</v>
          </cell>
          <cell r="G2408" t="str">
            <v>0</v>
          </cell>
          <cell r="H2408" t="str">
            <v>0</v>
          </cell>
        </row>
        <row r="2409">
          <cell r="D2409" t="str">
            <v>0</v>
          </cell>
          <cell r="E2409" t="str">
            <v>0</v>
          </cell>
          <cell r="G2409" t="str">
            <v>0</v>
          </cell>
          <cell r="H2409" t="str">
            <v>0</v>
          </cell>
        </row>
        <row r="2410">
          <cell r="D2410" t="str">
            <v>0</v>
          </cell>
          <cell r="E2410" t="str">
            <v>0</v>
          </cell>
          <cell r="G2410" t="str">
            <v>0</v>
          </cell>
          <cell r="H2410" t="str">
            <v>0</v>
          </cell>
        </row>
        <row r="2411">
          <cell r="D2411" t="str">
            <v>0</v>
          </cell>
          <cell r="E2411" t="str">
            <v>0</v>
          </cell>
          <cell r="G2411" t="str">
            <v>0</v>
          </cell>
          <cell r="H2411" t="str">
            <v>0</v>
          </cell>
        </row>
        <row r="2412">
          <cell r="D2412" t="str">
            <v>0</v>
          </cell>
          <cell r="E2412" t="str">
            <v>0</v>
          </cell>
          <cell r="G2412" t="str">
            <v>0</v>
          </cell>
          <cell r="H2412" t="str">
            <v>0</v>
          </cell>
        </row>
        <row r="2413">
          <cell r="D2413" t="str">
            <v>0</v>
          </cell>
          <cell r="E2413" t="str">
            <v>0</v>
          </cell>
          <cell r="G2413" t="str">
            <v>0</v>
          </cell>
          <cell r="H2413" t="str">
            <v>0</v>
          </cell>
        </row>
        <row r="2414">
          <cell r="D2414" t="str">
            <v>0</v>
          </cell>
          <cell r="E2414" t="str">
            <v>0</v>
          </cell>
          <cell r="G2414" t="str">
            <v>0</v>
          </cell>
          <cell r="H2414" t="str">
            <v>0</v>
          </cell>
        </row>
        <row r="2415">
          <cell r="D2415" t="str">
            <v>0</v>
          </cell>
          <cell r="E2415" t="str">
            <v>0</v>
          </cell>
          <cell r="G2415" t="str">
            <v>0</v>
          </cell>
          <cell r="H2415" t="str">
            <v>0</v>
          </cell>
        </row>
        <row r="2416">
          <cell r="D2416" t="str">
            <v>0</v>
          </cell>
          <cell r="E2416" t="str">
            <v>0</v>
          </cell>
          <cell r="G2416" t="str">
            <v>0</v>
          </cell>
          <cell r="H2416" t="str">
            <v>0</v>
          </cell>
        </row>
        <row r="2417">
          <cell r="D2417" t="str">
            <v>0</v>
          </cell>
          <cell r="E2417" t="str">
            <v>0</v>
          </cell>
          <cell r="G2417" t="str">
            <v>0</v>
          </cell>
          <cell r="H2417" t="str">
            <v>0</v>
          </cell>
        </row>
        <row r="2418">
          <cell r="D2418" t="str">
            <v>0</v>
          </cell>
          <cell r="E2418" t="str">
            <v>0</v>
          </cell>
          <cell r="G2418" t="str">
            <v>0</v>
          </cell>
          <cell r="H2418" t="str">
            <v>0</v>
          </cell>
        </row>
        <row r="2419">
          <cell r="D2419" t="str">
            <v>0</v>
          </cell>
          <cell r="E2419" t="str">
            <v>0</v>
          </cell>
          <cell r="G2419" t="str">
            <v>0</v>
          </cell>
          <cell r="H2419" t="str">
            <v>0</v>
          </cell>
        </row>
        <row r="2420">
          <cell r="D2420" t="str">
            <v>0</v>
          </cell>
          <cell r="E2420" t="str">
            <v>0</v>
          </cell>
          <cell r="G2420" t="str">
            <v>0</v>
          </cell>
          <cell r="H2420" t="str">
            <v>0</v>
          </cell>
        </row>
        <row r="2421">
          <cell r="D2421" t="str">
            <v>0</v>
          </cell>
          <cell r="E2421" t="str">
            <v>0</v>
          </cell>
          <cell r="G2421" t="str">
            <v>0</v>
          </cell>
          <cell r="H2421" t="str">
            <v>0</v>
          </cell>
        </row>
        <row r="2422">
          <cell r="D2422" t="str">
            <v>0</v>
          </cell>
          <cell r="E2422" t="str">
            <v>0</v>
          </cell>
          <cell r="G2422" t="str">
            <v>0</v>
          </cell>
          <cell r="H2422" t="str">
            <v>0</v>
          </cell>
        </row>
        <row r="2423">
          <cell r="D2423" t="str">
            <v>0</v>
          </cell>
          <cell r="E2423" t="str">
            <v>0</v>
          </cell>
          <cell r="G2423" t="str">
            <v>0</v>
          </cell>
          <cell r="H2423" t="str">
            <v>0</v>
          </cell>
        </row>
        <row r="2424">
          <cell r="D2424" t="str">
            <v>0</v>
          </cell>
          <cell r="E2424" t="str">
            <v>0</v>
          </cell>
          <cell r="G2424" t="str">
            <v>0</v>
          </cell>
          <cell r="H2424" t="str">
            <v>0</v>
          </cell>
        </row>
        <row r="2425">
          <cell r="D2425" t="str">
            <v>0</v>
          </cell>
          <cell r="E2425" t="str">
            <v>0</v>
          </cell>
          <cell r="G2425" t="str">
            <v>0</v>
          </cell>
          <cell r="H2425" t="str">
            <v>0</v>
          </cell>
        </row>
        <row r="2426">
          <cell r="D2426" t="str">
            <v>0</v>
          </cell>
          <cell r="E2426" t="str">
            <v>0</v>
          </cell>
          <cell r="G2426" t="str">
            <v>0</v>
          </cell>
          <cell r="H2426" t="str">
            <v>0</v>
          </cell>
        </row>
        <row r="2427">
          <cell r="D2427" t="str">
            <v>0</v>
          </cell>
          <cell r="E2427" t="str">
            <v>0</v>
          </cell>
          <cell r="G2427" t="str">
            <v>0</v>
          </cell>
          <cell r="H2427" t="str">
            <v>0</v>
          </cell>
        </row>
        <row r="2428">
          <cell r="D2428" t="str">
            <v>0</v>
          </cell>
          <cell r="E2428" t="str">
            <v>0</v>
          </cell>
          <cell r="G2428" t="str">
            <v>0</v>
          </cell>
          <cell r="H2428" t="str">
            <v>0</v>
          </cell>
        </row>
        <row r="2429">
          <cell r="D2429" t="str">
            <v>0</v>
          </cell>
          <cell r="E2429" t="str">
            <v>0</v>
          </cell>
          <cell r="G2429" t="str">
            <v>0</v>
          </cell>
          <cell r="H2429" t="str">
            <v>0</v>
          </cell>
        </row>
        <row r="2430">
          <cell r="D2430" t="str">
            <v>0</v>
          </cell>
          <cell r="E2430" t="str">
            <v>0</v>
          </cell>
          <cell r="G2430" t="str">
            <v>0</v>
          </cell>
          <cell r="H2430" t="str">
            <v>0</v>
          </cell>
        </row>
        <row r="2431">
          <cell r="D2431" t="str">
            <v>0</v>
          </cell>
          <cell r="E2431" t="str">
            <v>0</v>
          </cell>
          <cell r="G2431" t="str">
            <v>0</v>
          </cell>
          <cell r="H2431" t="str">
            <v>0</v>
          </cell>
        </row>
        <row r="2432">
          <cell r="D2432" t="str">
            <v>0</v>
          </cell>
          <cell r="E2432" t="str">
            <v>0</v>
          </cell>
          <cell r="G2432" t="str">
            <v>0</v>
          </cell>
          <cell r="H2432" t="str">
            <v>0</v>
          </cell>
        </row>
        <row r="2433">
          <cell r="D2433" t="str">
            <v>0</v>
          </cell>
          <cell r="E2433" t="str">
            <v>0</v>
          </cell>
          <cell r="G2433" t="str">
            <v>0</v>
          </cell>
          <cell r="H2433" t="str">
            <v>0</v>
          </cell>
        </row>
        <row r="2434">
          <cell r="D2434" t="str">
            <v>0</v>
          </cell>
          <cell r="E2434" t="str">
            <v>0</v>
          </cell>
          <cell r="G2434" t="str">
            <v>0</v>
          </cell>
          <cell r="H2434" t="str">
            <v>0</v>
          </cell>
        </row>
        <row r="2435">
          <cell r="D2435" t="str">
            <v>0</v>
          </cell>
          <cell r="E2435" t="str">
            <v>0</v>
          </cell>
          <cell r="G2435" t="str">
            <v>0</v>
          </cell>
          <cell r="H2435" t="str">
            <v>0</v>
          </cell>
        </row>
        <row r="2436">
          <cell r="D2436" t="str">
            <v>0</v>
          </cell>
          <cell r="E2436" t="str">
            <v>0</v>
          </cell>
          <cell r="G2436" t="str">
            <v>0</v>
          </cell>
          <cell r="H2436" t="str">
            <v>0</v>
          </cell>
        </row>
        <row r="2437">
          <cell r="D2437" t="str">
            <v>0</v>
          </cell>
          <cell r="E2437" t="str">
            <v>0</v>
          </cell>
          <cell r="G2437" t="str">
            <v>0</v>
          </cell>
          <cell r="H2437" t="str">
            <v>0</v>
          </cell>
        </row>
        <row r="2438">
          <cell r="D2438" t="str">
            <v>0</v>
          </cell>
          <cell r="E2438" t="str">
            <v>0</v>
          </cell>
          <cell r="G2438" t="str">
            <v>0</v>
          </cell>
          <cell r="H2438" t="str">
            <v>0</v>
          </cell>
        </row>
        <row r="2439">
          <cell r="D2439" t="str">
            <v>0</v>
          </cell>
          <cell r="E2439" t="str">
            <v>0</v>
          </cell>
          <cell r="G2439" t="str">
            <v>0</v>
          </cell>
          <cell r="H2439" t="str">
            <v>0</v>
          </cell>
        </row>
        <row r="2440">
          <cell r="D2440" t="str">
            <v>0</v>
          </cell>
          <cell r="E2440" t="str">
            <v>0</v>
          </cell>
          <cell r="G2440" t="str">
            <v>0</v>
          </cell>
          <cell r="H2440" t="str">
            <v>0</v>
          </cell>
        </row>
        <row r="2441">
          <cell r="D2441" t="str">
            <v>0</v>
          </cell>
          <cell r="E2441" t="str">
            <v>0</v>
          </cell>
          <cell r="G2441" t="str">
            <v>0</v>
          </cell>
          <cell r="H2441" t="str">
            <v>0</v>
          </cell>
        </row>
        <row r="2442">
          <cell r="D2442" t="str">
            <v>0</v>
          </cell>
          <cell r="E2442" t="str">
            <v>0</v>
          </cell>
          <cell r="G2442" t="str">
            <v>0</v>
          </cell>
          <cell r="H2442" t="str">
            <v>0</v>
          </cell>
        </row>
        <row r="2443">
          <cell r="D2443" t="str">
            <v>0</v>
          </cell>
          <cell r="E2443" t="str">
            <v>0</v>
          </cell>
          <cell r="G2443" t="str">
            <v>0</v>
          </cell>
          <cell r="H2443" t="str">
            <v>0</v>
          </cell>
        </row>
        <row r="2444">
          <cell r="D2444" t="str">
            <v>0</v>
          </cell>
          <cell r="E2444" t="str">
            <v>0</v>
          </cell>
          <cell r="G2444" t="str">
            <v>0</v>
          </cell>
          <cell r="H2444" t="str">
            <v>0</v>
          </cell>
        </row>
        <row r="2445">
          <cell r="D2445" t="str">
            <v>0</v>
          </cell>
          <cell r="E2445" t="str">
            <v>0</v>
          </cell>
          <cell r="G2445" t="str">
            <v>0</v>
          </cell>
          <cell r="H2445" t="str">
            <v>0</v>
          </cell>
        </row>
        <row r="2446">
          <cell r="D2446" t="str">
            <v>0</v>
          </cell>
          <cell r="E2446" t="str">
            <v>0</v>
          </cell>
          <cell r="G2446" t="str">
            <v>0</v>
          </cell>
          <cell r="H2446" t="str">
            <v>0</v>
          </cell>
        </row>
        <row r="2447">
          <cell r="D2447" t="str">
            <v>0</v>
          </cell>
          <cell r="E2447" t="str">
            <v>0</v>
          </cell>
          <cell r="G2447" t="str">
            <v>0</v>
          </cell>
          <cell r="H2447" t="str">
            <v>0</v>
          </cell>
        </row>
        <row r="2448">
          <cell r="D2448" t="str">
            <v>0</v>
          </cell>
          <cell r="E2448" t="str">
            <v>0</v>
          </cell>
          <cell r="G2448" t="str">
            <v>0</v>
          </cell>
          <cell r="H2448" t="str">
            <v>0</v>
          </cell>
        </row>
        <row r="2449">
          <cell r="D2449" t="str">
            <v>0</v>
          </cell>
          <cell r="E2449" t="str">
            <v>0</v>
          </cell>
          <cell r="G2449" t="str">
            <v>0</v>
          </cell>
          <cell r="H2449" t="str">
            <v>0</v>
          </cell>
        </row>
        <row r="2450">
          <cell r="D2450" t="str">
            <v>0</v>
          </cell>
          <cell r="E2450" t="str">
            <v>0</v>
          </cell>
          <cell r="G2450" t="str">
            <v>0</v>
          </cell>
          <cell r="H2450" t="str">
            <v>0</v>
          </cell>
        </row>
        <row r="2451">
          <cell r="D2451" t="str">
            <v>0</v>
          </cell>
          <cell r="E2451" t="str">
            <v>0</v>
          </cell>
          <cell r="G2451" t="str">
            <v>0</v>
          </cell>
          <cell r="H2451" t="str">
            <v>0</v>
          </cell>
        </row>
        <row r="2452">
          <cell r="D2452" t="str">
            <v>0</v>
          </cell>
          <cell r="E2452" t="str">
            <v>0</v>
          </cell>
          <cell r="G2452" t="str">
            <v>0</v>
          </cell>
          <cell r="H2452" t="str">
            <v>0</v>
          </cell>
        </row>
        <row r="2453">
          <cell r="D2453" t="str">
            <v>0</v>
          </cell>
          <cell r="E2453" t="str">
            <v>0</v>
          </cell>
          <cell r="G2453" t="str">
            <v>0</v>
          </cell>
          <cell r="H2453" t="str">
            <v>0</v>
          </cell>
        </row>
        <row r="2454">
          <cell r="D2454" t="str">
            <v>0</v>
          </cell>
          <cell r="E2454" t="str">
            <v>0</v>
          </cell>
          <cell r="G2454" t="str">
            <v>0</v>
          </cell>
          <cell r="H2454" t="str">
            <v>0</v>
          </cell>
        </row>
        <row r="2455">
          <cell r="D2455" t="str">
            <v>0</v>
          </cell>
          <cell r="E2455" t="str">
            <v>0</v>
          </cell>
          <cell r="G2455" t="str">
            <v>0</v>
          </cell>
          <cell r="H2455" t="str">
            <v>0</v>
          </cell>
        </row>
        <row r="2456">
          <cell r="D2456" t="str">
            <v>0</v>
          </cell>
          <cell r="E2456" t="str">
            <v>0</v>
          </cell>
          <cell r="G2456" t="str">
            <v>0</v>
          </cell>
          <cell r="H2456" t="str">
            <v>0</v>
          </cell>
        </row>
        <row r="2457">
          <cell r="D2457" t="str">
            <v>0</v>
          </cell>
          <cell r="E2457" t="str">
            <v>0</v>
          </cell>
          <cell r="G2457" t="str">
            <v>0</v>
          </cell>
          <cell r="H2457" t="str">
            <v>0</v>
          </cell>
        </row>
        <row r="2458">
          <cell r="D2458" t="str">
            <v>0</v>
          </cell>
          <cell r="E2458" t="str">
            <v>0</v>
          </cell>
          <cell r="G2458" t="str">
            <v>0</v>
          </cell>
          <cell r="H2458" t="str">
            <v>0</v>
          </cell>
        </row>
        <row r="2459">
          <cell r="D2459" t="str">
            <v>0</v>
          </cell>
          <cell r="E2459" t="str">
            <v>0</v>
          </cell>
          <cell r="G2459" t="str">
            <v>0</v>
          </cell>
          <cell r="H2459" t="str">
            <v>0</v>
          </cell>
        </row>
        <row r="2460">
          <cell r="D2460" t="str">
            <v>0</v>
          </cell>
          <cell r="E2460" t="str">
            <v>0</v>
          </cell>
          <cell r="G2460" t="str">
            <v>0</v>
          </cell>
          <cell r="H2460" t="str">
            <v>0</v>
          </cell>
        </row>
        <row r="2461">
          <cell r="D2461" t="str">
            <v>0</v>
          </cell>
          <cell r="E2461" t="str">
            <v>0</v>
          </cell>
          <cell r="G2461" t="str">
            <v>0</v>
          </cell>
          <cell r="H2461" t="str">
            <v>0</v>
          </cell>
        </row>
        <row r="2462">
          <cell r="D2462" t="str">
            <v>0</v>
          </cell>
          <cell r="E2462" t="str">
            <v>0</v>
          </cell>
          <cell r="G2462" t="str">
            <v>0</v>
          </cell>
          <cell r="H2462" t="str">
            <v>0</v>
          </cell>
        </row>
        <row r="2463">
          <cell r="D2463" t="str">
            <v>0</v>
          </cell>
          <cell r="E2463" t="str">
            <v>0</v>
          </cell>
          <cell r="G2463" t="str">
            <v>0</v>
          </cell>
          <cell r="H2463" t="str">
            <v>0</v>
          </cell>
        </row>
        <row r="2464">
          <cell r="D2464" t="str">
            <v>0</v>
          </cell>
          <cell r="E2464" t="str">
            <v>0</v>
          </cell>
          <cell r="G2464" t="str">
            <v>0</v>
          </cell>
          <cell r="H2464" t="str">
            <v>0</v>
          </cell>
        </row>
        <row r="2465">
          <cell r="D2465" t="str">
            <v>0</v>
          </cell>
          <cell r="E2465" t="str">
            <v>0</v>
          </cell>
          <cell r="G2465" t="str">
            <v>0</v>
          </cell>
          <cell r="H2465" t="str">
            <v>0</v>
          </cell>
        </row>
        <row r="2466">
          <cell r="D2466" t="str">
            <v>0</v>
          </cell>
          <cell r="E2466" t="str">
            <v>0</v>
          </cell>
          <cell r="G2466" t="str">
            <v>0</v>
          </cell>
          <cell r="H2466" t="str">
            <v>0</v>
          </cell>
        </row>
        <row r="2467">
          <cell r="D2467" t="str">
            <v>0</v>
          </cell>
          <cell r="E2467" t="str">
            <v>0</v>
          </cell>
          <cell r="G2467" t="str">
            <v>0</v>
          </cell>
          <cell r="H2467" t="str">
            <v>0</v>
          </cell>
        </row>
        <row r="2468">
          <cell r="D2468" t="str">
            <v>0</v>
          </cell>
          <cell r="E2468" t="str">
            <v>0</v>
          </cell>
          <cell r="G2468" t="str">
            <v>0</v>
          </cell>
          <cell r="H2468" t="str">
            <v>0</v>
          </cell>
        </row>
        <row r="2469">
          <cell r="D2469" t="str">
            <v>0</v>
          </cell>
          <cell r="E2469" t="str">
            <v>0</v>
          </cell>
          <cell r="G2469" t="str">
            <v>0</v>
          </cell>
          <cell r="H2469" t="str">
            <v>0</v>
          </cell>
        </row>
        <row r="2470">
          <cell r="D2470" t="str">
            <v>0</v>
          </cell>
          <cell r="E2470" t="str">
            <v>0</v>
          </cell>
          <cell r="G2470" t="str">
            <v>0</v>
          </cell>
          <cell r="H2470" t="str">
            <v>0</v>
          </cell>
        </row>
        <row r="2471">
          <cell r="D2471" t="str">
            <v>0</v>
          </cell>
          <cell r="E2471" t="str">
            <v>0</v>
          </cell>
          <cell r="G2471" t="str">
            <v>0</v>
          </cell>
          <cell r="H2471" t="str">
            <v>0</v>
          </cell>
        </row>
        <row r="2472">
          <cell r="D2472" t="str">
            <v>0</v>
          </cell>
          <cell r="E2472" t="str">
            <v>0</v>
          </cell>
          <cell r="G2472" t="str">
            <v>0</v>
          </cell>
          <cell r="H2472" t="str">
            <v>0</v>
          </cell>
        </row>
        <row r="2473">
          <cell r="D2473" t="str">
            <v>0</v>
          </cell>
          <cell r="E2473" t="str">
            <v>0</v>
          </cell>
          <cell r="G2473" t="str">
            <v>0</v>
          </cell>
          <cell r="H2473" t="str">
            <v>0</v>
          </cell>
        </row>
        <row r="2474">
          <cell r="D2474" t="str">
            <v>0</v>
          </cell>
          <cell r="E2474" t="str">
            <v>0</v>
          </cell>
          <cell r="G2474" t="str">
            <v>0</v>
          </cell>
          <cell r="H2474" t="str">
            <v>0</v>
          </cell>
        </row>
        <row r="2475">
          <cell r="D2475" t="str">
            <v>0</v>
          </cell>
          <cell r="E2475" t="str">
            <v>0</v>
          </cell>
          <cell r="G2475" t="str">
            <v>0</v>
          </cell>
          <cell r="H2475" t="str">
            <v>0</v>
          </cell>
        </row>
        <row r="2476">
          <cell r="D2476" t="str">
            <v>0</v>
          </cell>
          <cell r="E2476" t="str">
            <v>0</v>
          </cell>
          <cell r="G2476" t="str">
            <v>0</v>
          </cell>
          <cell r="H2476" t="str">
            <v>0</v>
          </cell>
        </row>
        <row r="2477">
          <cell r="D2477" t="str">
            <v>0</v>
          </cell>
          <cell r="E2477" t="str">
            <v>0</v>
          </cell>
          <cell r="G2477" t="str">
            <v>0</v>
          </cell>
          <cell r="H2477" t="str">
            <v>0</v>
          </cell>
        </row>
        <row r="2478">
          <cell r="D2478" t="str">
            <v>0</v>
          </cell>
          <cell r="E2478" t="str">
            <v>0</v>
          </cell>
          <cell r="G2478" t="str">
            <v>0</v>
          </cell>
          <cell r="H2478" t="str">
            <v>0</v>
          </cell>
        </row>
        <row r="2479">
          <cell r="D2479" t="str">
            <v>0</v>
          </cell>
          <cell r="E2479" t="str">
            <v>0</v>
          </cell>
          <cell r="G2479" t="str">
            <v>0</v>
          </cell>
          <cell r="H2479" t="str">
            <v>0</v>
          </cell>
        </row>
        <row r="2480">
          <cell r="D2480" t="str">
            <v>0</v>
          </cell>
          <cell r="E2480" t="str">
            <v>0</v>
          </cell>
          <cell r="G2480" t="str">
            <v>0</v>
          </cell>
          <cell r="H2480" t="str">
            <v>0</v>
          </cell>
        </row>
        <row r="2481">
          <cell r="D2481" t="str">
            <v>0</v>
          </cell>
          <cell r="E2481" t="str">
            <v>0</v>
          </cell>
          <cell r="G2481" t="str">
            <v>0</v>
          </cell>
          <cell r="H2481" t="str">
            <v>0</v>
          </cell>
        </row>
        <row r="2482">
          <cell r="D2482" t="str">
            <v>0</v>
          </cell>
          <cell r="E2482" t="str">
            <v>0</v>
          </cell>
          <cell r="G2482" t="str">
            <v>0</v>
          </cell>
          <cell r="H2482" t="str">
            <v>0</v>
          </cell>
        </row>
        <row r="2483">
          <cell r="D2483" t="str">
            <v>0</v>
          </cell>
          <cell r="E2483" t="str">
            <v>0</v>
          </cell>
          <cell r="G2483" t="str">
            <v>0</v>
          </cell>
          <cell r="H2483" t="str">
            <v>0</v>
          </cell>
        </row>
        <row r="2484">
          <cell r="D2484" t="str">
            <v>0</v>
          </cell>
          <cell r="E2484" t="str">
            <v>0</v>
          </cell>
          <cell r="G2484" t="str">
            <v>0</v>
          </cell>
          <cell r="H2484" t="str">
            <v>0</v>
          </cell>
        </row>
        <row r="2485">
          <cell r="D2485" t="str">
            <v>0</v>
          </cell>
          <cell r="E2485" t="str">
            <v>0</v>
          </cell>
          <cell r="G2485" t="str">
            <v>0</v>
          </cell>
          <cell r="H2485" t="str">
            <v>0</v>
          </cell>
        </row>
        <row r="2486">
          <cell r="D2486" t="str">
            <v>0</v>
          </cell>
          <cell r="E2486" t="str">
            <v>0</v>
          </cell>
          <cell r="G2486" t="str">
            <v>0</v>
          </cell>
          <cell r="H2486" t="str">
            <v>0</v>
          </cell>
        </row>
        <row r="2487">
          <cell r="D2487" t="str">
            <v>0</v>
          </cell>
          <cell r="E2487" t="str">
            <v>0</v>
          </cell>
          <cell r="G2487" t="str">
            <v>0</v>
          </cell>
          <cell r="H2487" t="str">
            <v>0</v>
          </cell>
        </row>
        <row r="2488">
          <cell r="D2488" t="str">
            <v>0</v>
          </cell>
          <cell r="E2488" t="str">
            <v>0</v>
          </cell>
          <cell r="G2488" t="str">
            <v>0</v>
          </cell>
          <cell r="H2488" t="str">
            <v>0</v>
          </cell>
        </row>
        <row r="2489">
          <cell r="D2489" t="str">
            <v>0</v>
          </cell>
          <cell r="E2489" t="str">
            <v>0</v>
          </cell>
          <cell r="G2489" t="str">
            <v>0</v>
          </cell>
          <cell r="H2489" t="str">
            <v>0</v>
          </cell>
        </row>
        <row r="2490">
          <cell r="D2490" t="str">
            <v>0</v>
          </cell>
          <cell r="E2490" t="str">
            <v>0</v>
          </cell>
          <cell r="G2490" t="str">
            <v>0</v>
          </cell>
          <cell r="H2490" t="str">
            <v>0</v>
          </cell>
        </row>
        <row r="2491">
          <cell r="D2491" t="str">
            <v>0</v>
          </cell>
          <cell r="E2491" t="str">
            <v>0</v>
          </cell>
          <cell r="G2491" t="str">
            <v>0</v>
          </cell>
          <cell r="H2491" t="str">
            <v>0</v>
          </cell>
        </row>
        <row r="2492">
          <cell r="D2492" t="str">
            <v>0</v>
          </cell>
          <cell r="E2492" t="str">
            <v>0</v>
          </cell>
          <cell r="G2492" t="str">
            <v>0</v>
          </cell>
          <cell r="H2492" t="str">
            <v>0</v>
          </cell>
        </row>
        <row r="2493">
          <cell r="D2493" t="str">
            <v>0</v>
          </cell>
          <cell r="E2493" t="str">
            <v>0</v>
          </cell>
          <cell r="G2493" t="str">
            <v>0</v>
          </cell>
          <cell r="H2493" t="str">
            <v>0</v>
          </cell>
        </row>
        <row r="2494">
          <cell r="D2494" t="str">
            <v>0</v>
          </cell>
          <cell r="E2494" t="str">
            <v>0</v>
          </cell>
          <cell r="G2494" t="str">
            <v>0</v>
          </cell>
          <cell r="H2494" t="str">
            <v>0</v>
          </cell>
        </row>
        <row r="2495">
          <cell r="D2495" t="str">
            <v>0</v>
          </cell>
          <cell r="E2495" t="str">
            <v>0</v>
          </cell>
          <cell r="G2495" t="str">
            <v>0</v>
          </cell>
          <cell r="H2495" t="str">
            <v>0</v>
          </cell>
        </row>
        <row r="2496">
          <cell r="D2496" t="str">
            <v>0</v>
          </cell>
          <cell r="E2496" t="str">
            <v>0</v>
          </cell>
          <cell r="G2496" t="str">
            <v>0</v>
          </cell>
          <cell r="H2496" t="str">
            <v>0</v>
          </cell>
        </row>
        <row r="2497">
          <cell r="D2497" t="str">
            <v>0</v>
          </cell>
          <cell r="E2497" t="str">
            <v>0</v>
          </cell>
          <cell r="G2497" t="str">
            <v>0</v>
          </cell>
          <cell r="H2497" t="str">
            <v>0</v>
          </cell>
        </row>
        <row r="2498">
          <cell r="D2498" t="str">
            <v>0</v>
          </cell>
          <cell r="E2498" t="str">
            <v>0</v>
          </cell>
          <cell r="G2498" t="str">
            <v>0</v>
          </cell>
          <cell r="H2498" t="str">
            <v>0</v>
          </cell>
        </row>
        <row r="2499">
          <cell r="D2499" t="str">
            <v>0</v>
          </cell>
          <cell r="E2499" t="str">
            <v>0</v>
          </cell>
          <cell r="G2499" t="str">
            <v>0</v>
          </cell>
          <cell r="H2499" t="str">
            <v>0</v>
          </cell>
        </row>
        <row r="2500">
          <cell r="D2500" t="str">
            <v>0</v>
          </cell>
          <cell r="E2500" t="str">
            <v>0</v>
          </cell>
          <cell r="G2500" t="str">
            <v>0</v>
          </cell>
          <cell r="H2500" t="str">
            <v>0</v>
          </cell>
        </row>
        <row r="2501">
          <cell r="D2501" t="str">
            <v>0</v>
          </cell>
          <cell r="E2501" t="str">
            <v>0</v>
          </cell>
          <cell r="G2501" t="str">
            <v>0</v>
          </cell>
          <cell r="H2501" t="str">
            <v>0</v>
          </cell>
        </row>
        <row r="2502">
          <cell r="D2502" t="str">
            <v>0</v>
          </cell>
          <cell r="E2502" t="str">
            <v>0</v>
          </cell>
          <cell r="G2502" t="str">
            <v>0</v>
          </cell>
          <cell r="H2502" t="str">
            <v>0</v>
          </cell>
        </row>
        <row r="2503">
          <cell r="D2503" t="str">
            <v>0</v>
          </cell>
          <cell r="E2503" t="str">
            <v>0</v>
          </cell>
          <cell r="G2503" t="str">
            <v>0</v>
          </cell>
          <cell r="H2503" t="str">
            <v>0</v>
          </cell>
        </row>
        <row r="2504">
          <cell r="D2504" t="str">
            <v>0</v>
          </cell>
          <cell r="E2504" t="str">
            <v>0</v>
          </cell>
          <cell r="G2504" t="str">
            <v>0</v>
          </cell>
          <cell r="H2504" t="str">
            <v>0</v>
          </cell>
        </row>
        <row r="2505">
          <cell r="D2505" t="str">
            <v>0</v>
          </cell>
          <cell r="E2505" t="str">
            <v>0</v>
          </cell>
          <cell r="G2505" t="str">
            <v>0</v>
          </cell>
          <cell r="H2505" t="str">
            <v>0</v>
          </cell>
        </row>
        <row r="2506">
          <cell r="D2506" t="str">
            <v>0</v>
          </cell>
          <cell r="E2506" t="str">
            <v>0</v>
          </cell>
          <cell r="G2506" t="str">
            <v>0</v>
          </cell>
          <cell r="H2506" t="str">
            <v>0</v>
          </cell>
        </row>
        <row r="2507">
          <cell r="D2507" t="str">
            <v>0</v>
          </cell>
          <cell r="E2507" t="str">
            <v>0</v>
          </cell>
          <cell r="G2507" t="str">
            <v>0</v>
          </cell>
          <cell r="H2507" t="str">
            <v>0</v>
          </cell>
        </row>
        <row r="2508">
          <cell r="D2508" t="str">
            <v>0</v>
          </cell>
          <cell r="E2508" t="str">
            <v>0</v>
          </cell>
          <cell r="G2508" t="str">
            <v>0</v>
          </cell>
          <cell r="H2508" t="str">
            <v>0</v>
          </cell>
        </row>
        <row r="2509">
          <cell r="D2509" t="str">
            <v>0</v>
          </cell>
          <cell r="E2509" t="str">
            <v>0</v>
          </cell>
          <cell r="G2509" t="str">
            <v>0</v>
          </cell>
          <cell r="H2509" t="str">
            <v>0</v>
          </cell>
        </row>
        <row r="2510">
          <cell r="D2510" t="str">
            <v>0</v>
          </cell>
          <cell r="E2510" t="str">
            <v>0</v>
          </cell>
          <cell r="G2510" t="str">
            <v>0</v>
          </cell>
          <cell r="H2510" t="str">
            <v>0</v>
          </cell>
        </row>
        <row r="2511">
          <cell r="D2511" t="str">
            <v>0</v>
          </cell>
          <cell r="E2511" t="str">
            <v>0</v>
          </cell>
          <cell r="G2511" t="str">
            <v>0</v>
          </cell>
          <cell r="H2511" t="str">
            <v>0</v>
          </cell>
        </row>
        <row r="2512">
          <cell r="D2512" t="str">
            <v>0</v>
          </cell>
          <cell r="E2512" t="str">
            <v>0</v>
          </cell>
          <cell r="G2512" t="str">
            <v>0</v>
          </cell>
          <cell r="H2512" t="str">
            <v>0</v>
          </cell>
        </row>
        <row r="2513">
          <cell r="D2513" t="str">
            <v>0</v>
          </cell>
          <cell r="E2513" t="str">
            <v>0</v>
          </cell>
          <cell r="G2513" t="str">
            <v>0</v>
          </cell>
          <cell r="H2513" t="str">
            <v>0</v>
          </cell>
        </row>
        <row r="2514">
          <cell r="D2514" t="str">
            <v>0</v>
          </cell>
          <cell r="E2514" t="str">
            <v>0</v>
          </cell>
          <cell r="G2514" t="str">
            <v>0</v>
          </cell>
          <cell r="H2514" t="str">
            <v>0</v>
          </cell>
        </row>
        <row r="2515">
          <cell r="D2515" t="str">
            <v>0</v>
          </cell>
          <cell r="E2515" t="str">
            <v>0</v>
          </cell>
          <cell r="G2515" t="str">
            <v>0</v>
          </cell>
          <cell r="H2515" t="str">
            <v>0</v>
          </cell>
        </row>
        <row r="2516">
          <cell r="D2516" t="str">
            <v>0</v>
          </cell>
          <cell r="E2516" t="str">
            <v>0</v>
          </cell>
          <cell r="G2516" t="str">
            <v>0</v>
          </cell>
          <cell r="H2516" t="str">
            <v>0</v>
          </cell>
        </row>
        <row r="2517">
          <cell r="D2517" t="str">
            <v>0</v>
          </cell>
          <cell r="E2517" t="str">
            <v>0</v>
          </cell>
          <cell r="G2517" t="str">
            <v>0</v>
          </cell>
          <cell r="H2517" t="str">
            <v>0</v>
          </cell>
        </row>
        <row r="2518">
          <cell r="D2518" t="str">
            <v>0</v>
          </cell>
          <cell r="E2518" t="str">
            <v>0</v>
          </cell>
          <cell r="G2518" t="str">
            <v>0</v>
          </cell>
          <cell r="H2518" t="str">
            <v>0</v>
          </cell>
        </row>
        <row r="2519">
          <cell r="D2519" t="str">
            <v>0</v>
          </cell>
          <cell r="E2519" t="str">
            <v>0</v>
          </cell>
          <cell r="G2519" t="str">
            <v>0</v>
          </cell>
          <cell r="H2519" t="str">
            <v>0</v>
          </cell>
        </row>
        <row r="2520">
          <cell r="D2520" t="str">
            <v>0</v>
          </cell>
          <cell r="E2520" t="str">
            <v>0</v>
          </cell>
          <cell r="G2520" t="str">
            <v>0</v>
          </cell>
          <cell r="H2520" t="str">
            <v>0</v>
          </cell>
        </row>
        <row r="2521">
          <cell r="D2521" t="str">
            <v>0</v>
          </cell>
          <cell r="E2521" t="str">
            <v>0</v>
          </cell>
          <cell r="G2521" t="str">
            <v>0</v>
          </cell>
          <cell r="H2521" t="str">
            <v>0</v>
          </cell>
        </row>
        <row r="2522">
          <cell r="D2522" t="str">
            <v>0</v>
          </cell>
          <cell r="E2522" t="str">
            <v>0</v>
          </cell>
          <cell r="G2522" t="str">
            <v>0</v>
          </cell>
          <cell r="H2522" t="str">
            <v>0</v>
          </cell>
        </row>
        <row r="2523">
          <cell r="D2523" t="str">
            <v>0</v>
          </cell>
          <cell r="E2523" t="str">
            <v>0</v>
          </cell>
          <cell r="G2523" t="str">
            <v>0</v>
          </cell>
          <cell r="H2523" t="str">
            <v>0</v>
          </cell>
        </row>
        <row r="2524">
          <cell r="D2524" t="str">
            <v>0</v>
          </cell>
          <cell r="E2524" t="str">
            <v>0</v>
          </cell>
          <cell r="G2524" t="str">
            <v>0</v>
          </cell>
          <cell r="H2524" t="str">
            <v>0</v>
          </cell>
        </row>
        <row r="2525">
          <cell r="D2525" t="str">
            <v>0</v>
          </cell>
          <cell r="E2525" t="str">
            <v>0</v>
          </cell>
          <cell r="G2525" t="str">
            <v>0</v>
          </cell>
          <cell r="H2525" t="str">
            <v>0</v>
          </cell>
        </row>
        <row r="2526">
          <cell r="D2526" t="str">
            <v>0</v>
          </cell>
          <cell r="E2526" t="str">
            <v>0</v>
          </cell>
          <cell r="G2526" t="str">
            <v>0</v>
          </cell>
          <cell r="H2526" t="str">
            <v>0</v>
          </cell>
        </row>
        <row r="2527">
          <cell r="D2527" t="str">
            <v>0</v>
          </cell>
          <cell r="E2527" t="str">
            <v>0</v>
          </cell>
          <cell r="G2527" t="str">
            <v>0</v>
          </cell>
          <cell r="H2527" t="str">
            <v>0</v>
          </cell>
        </row>
        <row r="2528">
          <cell r="D2528" t="str">
            <v>07</v>
          </cell>
          <cell r="E2528" t="str">
            <v>626</v>
          </cell>
          <cell r="G2528">
            <v>5136.28</v>
          </cell>
          <cell r="H2528">
            <v>3637600</v>
          </cell>
        </row>
        <row r="2529">
          <cell r="D2529" t="str">
            <v>0</v>
          </cell>
          <cell r="E2529" t="str">
            <v>0</v>
          </cell>
          <cell r="G2529" t="str">
            <v>0</v>
          </cell>
          <cell r="H2529" t="str">
            <v>0</v>
          </cell>
        </row>
        <row r="2530">
          <cell r="D2530" t="str">
            <v>0</v>
          </cell>
          <cell r="E2530" t="str">
            <v>0</v>
          </cell>
          <cell r="G2530" t="str">
            <v>0</v>
          </cell>
          <cell r="H2530" t="str">
            <v>0</v>
          </cell>
        </row>
        <row r="2531">
          <cell r="D2531" t="str">
            <v>0</v>
          </cell>
          <cell r="E2531" t="str">
            <v>0</v>
          </cell>
          <cell r="G2531" t="str">
            <v>0</v>
          </cell>
          <cell r="H2531" t="str">
            <v>0</v>
          </cell>
        </row>
        <row r="2532">
          <cell r="D2532" t="str">
            <v>0</v>
          </cell>
          <cell r="E2532" t="str">
            <v>0</v>
          </cell>
          <cell r="G2532" t="str">
            <v>0</v>
          </cell>
          <cell r="H2532" t="str">
            <v>0</v>
          </cell>
        </row>
        <row r="2533">
          <cell r="D2533" t="str">
            <v>0</v>
          </cell>
          <cell r="E2533" t="str">
            <v>0</v>
          </cell>
          <cell r="G2533" t="str">
            <v>0</v>
          </cell>
          <cell r="H2533" t="str">
            <v>0</v>
          </cell>
        </row>
        <row r="2534">
          <cell r="D2534" t="str">
            <v>0</v>
          </cell>
          <cell r="E2534" t="str">
            <v>0</v>
          </cell>
          <cell r="G2534" t="str">
            <v>0</v>
          </cell>
          <cell r="H2534" t="str">
            <v>0</v>
          </cell>
        </row>
        <row r="2535">
          <cell r="D2535" t="str">
            <v>0</v>
          </cell>
          <cell r="E2535" t="str">
            <v>0</v>
          </cell>
          <cell r="G2535" t="str">
            <v>0</v>
          </cell>
          <cell r="H2535" t="str">
            <v>0</v>
          </cell>
        </row>
        <row r="2536">
          <cell r="D2536" t="str">
            <v>0</v>
          </cell>
          <cell r="E2536" t="str">
            <v>0</v>
          </cell>
          <cell r="G2536" t="str">
            <v>0</v>
          </cell>
          <cell r="H2536" t="str">
            <v>0</v>
          </cell>
        </row>
        <row r="2537">
          <cell r="D2537" t="str">
            <v>06</v>
          </cell>
          <cell r="E2537" t="str">
            <v>622</v>
          </cell>
          <cell r="G2537">
            <v>136.15</v>
          </cell>
          <cell r="H2537">
            <v>37559</v>
          </cell>
        </row>
        <row r="2538">
          <cell r="D2538" t="str">
            <v>0</v>
          </cell>
          <cell r="E2538" t="str">
            <v>0</v>
          </cell>
          <cell r="G2538" t="str">
            <v>0</v>
          </cell>
          <cell r="H2538" t="str">
            <v>0</v>
          </cell>
        </row>
        <row r="2539">
          <cell r="D2539" t="str">
            <v>02</v>
          </cell>
          <cell r="E2539" t="str">
            <v>612</v>
          </cell>
          <cell r="G2539">
            <v>20511.05</v>
          </cell>
          <cell r="H2539">
            <v>4045543</v>
          </cell>
        </row>
        <row r="2540">
          <cell r="D2540" t="str">
            <v>0</v>
          </cell>
          <cell r="E2540" t="str">
            <v>0</v>
          </cell>
          <cell r="G2540" t="str">
            <v>0</v>
          </cell>
          <cell r="H2540" t="str">
            <v>0</v>
          </cell>
        </row>
        <row r="2541">
          <cell r="D2541" t="str">
            <v>0</v>
          </cell>
          <cell r="E2541" t="str">
            <v>0</v>
          </cell>
          <cell r="G2541" t="str">
            <v>0</v>
          </cell>
          <cell r="H2541" t="str">
            <v>0</v>
          </cell>
        </row>
        <row r="2542">
          <cell r="D2542" t="str">
            <v>0</v>
          </cell>
          <cell r="E2542" t="str">
            <v>0</v>
          </cell>
          <cell r="G2542" t="str">
            <v>0</v>
          </cell>
          <cell r="H2542" t="str">
            <v>0</v>
          </cell>
        </row>
        <row r="2543">
          <cell r="D2543" t="str">
            <v>04</v>
          </cell>
          <cell r="E2543" t="str">
            <v>623</v>
          </cell>
          <cell r="G2543">
            <v>36379.46</v>
          </cell>
          <cell r="H2543">
            <v>5489577</v>
          </cell>
        </row>
        <row r="2544">
          <cell r="D2544" t="str">
            <v>0</v>
          </cell>
          <cell r="E2544" t="str">
            <v>0</v>
          </cell>
          <cell r="G2544" t="str">
            <v>0</v>
          </cell>
          <cell r="H2544" t="str">
            <v>0</v>
          </cell>
        </row>
        <row r="2545">
          <cell r="D2545" t="str">
            <v>0</v>
          </cell>
          <cell r="E2545" t="str">
            <v>0</v>
          </cell>
          <cell r="G2545" t="str">
            <v>0</v>
          </cell>
          <cell r="H2545" t="str">
            <v>0</v>
          </cell>
        </row>
        <row r="2546">
          <cell r="D2546" t="str">
            <v>0</v>
          </cell>
          <cell r="E2546" t="str">
            <v>0</v>
          </cell>
          <cell r="G2546" t="str">
            <v>0</v>
          </cell>
          <cell r="H2546" t="str">
            <v>0</v>
          </cell>
        </row>
        <row r="2547">
          <cell r="D2547" t="str">
            <v>0</v>
          </cell>
          <cell r="E2547" t="str">
            <v>0</v>
          </cell>
          <cell r="G2547" t="str">
            <v>0</v>
          </cell>
          <cell r="H2547" t="str">
            <v>0</v>
          </cell>
        </row>
        <row r="2548">
          <cell r="D2548" t="str">
            <v>0</v>
          </cell>
          <cell r="E2548" t="str">
            <v>0</v>
          </cell>
          <cell r="G2548" t="str">
            <v>0</v>
          </cell>
          <cell r="H2548" t="str">
            <v>0</v>
          </cell>
        </row>
        <row r="2549">
          <cell r="D2549" t="str">
            <v>0</v>
          </cell>
          <cell r="E2549" t="str">
            <v>0</v>
          </cell>
          <cell r="G2549" t="str">
            <v>0</v>
          </cell>
          <cell r="H2549" t="str">
            <v>0</v>
          </cell>
        </row>
        <row r="2550">
          <cell r="D2550" t="str">
            <v>08</v>
          </cell>
          <cell r="E2550" t="str">
            <v>624</v>
          </cell>
          <cell r="G2550">
            <v>63434.09</v>
          </cell>
          <cell r="H2550">
            <v>28433028</v>
          </cell>
        </row>
        <row r="2551">
          <cell r="D2551" t="str">
            <v>0</v>
          </cell>
          <cell r="E2551" t="str">
            <v>0</v>
          </cell>
          <cell r="G2551" t="str">
            <v>0</v>
          </cell>
          <cell r="H2551" t="str">
            <v>0</v>
          </cell>
        </row>
        <row r="2552">
          <cell r="D2552" t="str">
            <v>0</v>
          </cell>
          <cell r="E2552" t="str">
            <v>0</v>
          </cell>
          <cell r="G2552" t="str">
            <v>0</v>
          </cell>
          <cell r="H2552" t="str">
            <v>0</v>
          </cell>
        </row>
        <row r="2553">
          <cell r="D2553" t="str">
            <v>0</v>
          </cell>
          <cell r="E2553" t="str">
            <v>0</v>
          </cell>
          <cell r="G2553" t="str">
            <v>0</v>
          </cell>
          <cell r="H2553" t="str">
            <v>0</v>
          </cell>
        </row>
        <row r="2554">
          <cell r="D2554" t="str">
            <v>0</v>
          </cell>
          <cell r="E2554" t="str">
            <v>0</v>
          </cell>
          <cell r="G2554" t="str">
            <v>0</v>
          </cell>
          <cell r="H2554" t="str">
            <v>0</v>
          </cell>
        </row>
        <row r="2555">
          <cell r="D2555" t="str">
            <v>0</v>
          </cell>
          <cell r="E2555" t="str">
            <v>0</v>
          </cell>
          <cell r="G2555" t="str">
            <v>0</v>
          </cell>
          <cell r="H2555" t="str">
            <v>0</v>
          </cell>
        </row>
        <row r="2556">
          <cell r="D2556" t="str">
            <v>16</v>
          </cell>
          <cell r="E2556" t="str">
            <v>641</v>
          </cell>
          <cell r="G2556">
            <v>4.57</v>
          </cell>
          <cell r="H2556">
            <v>806</v>
          </cell>
        </row>
        <row r="2557">
          <cell r="D2557" t="str">
            <v>0</v>
          </cell>
          <cell r="E2557" t="str">
            <v>0</v>
          </cell>
          <cell r="G2557" t="str">
            <v>0</v>
          </cell>
          <cell r="H2557" t="str">
            <v>0</v>
          </cell>
        </row>
        <row r="2558">
          <cell r="D2558" t="str">
            <v>0</v>
          </cell>
          <cell r="E2558" t="str">
            <v>0</v>
          </cell>
          <cell r="G2558" t="str">
            <v>0</v>
          </cell>
          <cell r="H2558" t="str">
            <v>0</v>
          </cell>
        </row>
        <row r="2559">
          <cell r="D2559" t="str">
            <v>0</v>
          </cell>
          <cell r="E2559" t="str">
            <v>0</v>
          </cell>
          <cell r="G2559" t="str">
            <v>0</v>
          </cell>
          <cell r="H2559" t="str">
            <v>0</v>
          </cell>
        </row>
        <row r="2560">
          <cell r="D2560" t="str">
            <v>0</v>
          </cell>
          <cell r="E2560" t="str">
            <v>0</v>
          </cell>
          <cell r="G2560" t="str">
            <v>0</v>
          </cell>
          <cell r="H2560" t="str">
            <v>0</v>
          </cell>
        </row>
        <row r="2561">
          <cell r="D2561" t="str">
            <v>0</v>
          </cell>
          <cell r="E2561" t="str">
            <v>0</v>
          </cell>
          <cell r="G2561" t="str">
            <v>0</v>
          </cell>
          <cell r="H2561" t="str">
            <v>0</v>
          </cell>
        </row>
        <row r="2562">
          <cell r="D2562" t="str">
            <v>04</v>
          </cell>
          <cell r="E2562" t="str">
            <v>621</v>
          </cell>
          <cell r="G2562">
            <v>-1.72</v>
          </cell>
          <cell r="H2562">
            <v>41410</v>
          </cell>
        </row>
        <row r="2563">
          <cell r="D2563" t="str">
            <v>0</v>
          </cell>
          <cell r="E2563" t="str">
            <v>0</v>
          </cell>
          <cell r="G2563" t="str">
            <v>0</v>
          </cell>
          <cell r="H2563" t="str">
            <v>0</v>
          </cell>
        </row>
        <row r="2564">
          <cell r="D2564" t="str">
            <v>0</v>
          </cell>
          <cell r="E2564" t="str">
            <v>0</v>
          </cell>
          <cell r="G2564" t="str">
            <v>0</v>
          </cell>
          <cell r="H2564" t="str">
            <v>0</v>
          </cell>
        </row>
        <row r="2565">
          <cell r="D2565" t="str">
            <v>0</v>
          </cell>
          <cell r="E2565" t="str">
            <v>0</v>
          </cell>
          <cell r="G2565" t="str">
            <v>0</v>
          </cell>
          <cell r="H2565" t="str">
            <v>0</v>
          </cell>
        </row>
        <row r="2566">
          <cell r="D2566" t="str">
            <v>0</v>
          </cell>
          <cell r="E2566" t="str">
            <v>0</v>
          </cell>
          <cell r="G2566" t="str">
            <v>0</v>
          </cell>
          <cell r="H2566" t="str">
            <v>0</v>
          </cell>
        </row>
        <row r="2567">
          <cell r="D2567" t="str">
            <v>0</v>
          </cell>
          <cell r="E2567" t="str">
            <v>0</v>
          </cell>
          <cell r="G2567" t="str">
            <v>0</v>
          </cell>
          <cell r="H2567" t="str">
            <v>0</v>
          </cell>
        </row>
        <row r="2568">
          <cell r="D2568" t="str">
            <v>04</v>
          </cell>
          <cell r="E2568" t="str">
            <v>623</v>
          </cell>
          <cell r="G2568">
            <v>-30.82</v>
          </cell>
          <cell r="H2568">
            <v>36084</v>
          </cell>
        </row>
        <row r="2569">
          <cell r="D2569" t="str">
            <v>0</v>
          </cell>
          <cell r="E2569" t="str">
            <v>0</v>
          </cell>
          <cell r="G2569" t="str">
            <v>0</v>
          </cell>
          <cell r="H2569" t="str">
            <v>0</v>
          </cell>
        </row>
        <row r="2570">
          <cell r="D2570" t="str">
            <v>0</v>
          </cell>
          <cell r="E2570" t="str">
            <v>0</v>
          </cell>
          <cell r="G2570" t="str">
            <v>0</v>
          </cell>
          <cell r="H2570" t="str">
            <v>0</v>
          </cell>
        </row>
        <row r="2571">
          <cell r="D2571" t="str">
            <v>0</v>
          </cell>
          <cell r="E2571" t="str">
            <v>0</v>
          </cell>
          <cell r="G2571" t="str">
            <v>0</v>
          </cell>
          <cell r="H2571" t="str">
            <v>0</v>
          </cell>
        </row>
        <row r="2572">
          <cell r="D2572" t="str">
            <v>0</v>
          </cell>
          <cell r="E2572" t="str">
            <v>0</v>
          </cell>
          <cell r="G2572" t="str">
            <v>0</v>
          </cell>
          <cell r="H2572" t="str">
            <v>0</v>
          </cell>
        </row>
        <row r="2573">
          <cell r="D2573" t="str">
            <v>0</v>
          </cell>
          <cell r="E2573" t="str">
            <v>0</v>
          </cell>
          <cell r="G2573" t="str">
            <v>0</v>
          </cell>
          <cell r="H2573" t="str">
            <v>0</v>
          </cell>
        </row>
        <row r="2574">
          <cell r="D2574" t="str">
            <v>0</v>
          </cell>
          <cell r="E2574" t="str">
            <v>0</v>
          </cell>
          <cell r="G2574" t="str">
            <v>0</v>
          </cell>
          <cell r="H2574" t="str">
            <v>0</v>
          </cell>
        </row>
        <row r="2575">
          <cell r="D2575" t="str">
            <v>0</v>
          </cell>
          <cell r="E2575" t="str">
            <v>0</v>
          </cell>
          <cell r="G2575" t="str">
            <v>0</v>
          </cell>
          <cell r="H2575" t="str">
            <v>0</v>
          </cell>
        </row>
        <row r="2576">
          <cell r="D2576" t="str">
            <v>0</v>
          </cell>
          <cell r="E2576" t="str">
            <v>0</v>
          </cell>
          <cell r="G2576" t="str">
            <v>0</v>
          </cell>
          <cell r="H2576" t="str">
            <v>0</v>
          </cell>
        </row>
        <row r="2577">
          <cell r="D2577" t="str">
            <v>0</v>
          </cell>
          <cell r="E2577" t="str">
            <v>0</v>
          </cell>
          <cell r="G2577" t="str">
            <v>0</v>
          </cell>
          <cell r="H2577" t="str">
            <v>0</v>
          </cell>
        </row>
        <row r="2578">
          <cell r="D2578" t="str">
            <v>0</v>
          </cell>
          <cell r="E2578" t="str">
            <v>0</v>
          </cell>
          <cell r="G2578" t="str">
            <v>0</v>
          </cell>
          <cell r="H2578" t="str">
            <v>0</v>
          </cell>
        </row>
        <row r="2579">
          <cell r="D2579" t="str">
            <v>0</v>
          </cell>
          <cell r="E2579" t="str">
            <v>0</v>
          </cell>
          <cell r="G2579" t="str">
            <v>0</v>
          </cell>
          <cell r="H2579" t="str">
            <v>0</v>
          </cell>
        </row>
        <row r="2580">
          <cell r="D2580" t="str">
            <v>0</v>
          </cell>
          <cell r="E2580" t="str">
            <v>0</v>
          </cell>
          <cell r="G2580" t="str">
            <v>0</v>
          </cell>
          <cell r="H2580" t="str">
            <v>0</v>
          </cell>
        </row>
        <row r="2581">
          <cell r="D2581" t="str">
            <v>08</v>
          </cell>
          <cell r="E2581" t="str">
            <v>676</v>
          </cell>
          <cell r="G2581">
            <v>0</v>
          </cell>
          <cell r="H2581">
            <v>0</v>
          </cell>
        </row>
        <row r="2582">
          <cell r="D2582" t="str">
            <v>04</v>
          </cell>
          <cell r="E2582" t="str">
            <v>641</v>
          </cell>
          <cell r="G2582">
            <v>4544.21</v>
          </cell>
          <cell r="H2582">
            <v>802300</v>
          </cell>
        </row>
        <row r="2583">
          <cell r="D2583" t="str">
            <v>0</v>
          </cell>
          <cell r="E2583" t="str">
            <v>0</v>
          </cell>
          <cell r="G2583" t="str">
            <v>0</v>
          </cell>
          <cell r="H2583" t="str">
            <v>0</v>
          </cell>
        </row>
        <row r="2584">
          <cell r="D2584" t="str">
            <v>0</v>
          </cell>
          <cell r="E2584" t="str">
            <v>0</v>
          </cell>
          <cell r="G2584" t="str">
            <v>0</v>
          </cell>
          <cell r="H2584" t="str">
            <v>0</v>
          </cell>
        </row>
        <row r="2585">
          <cell r="D2585" t="str">
            <v>08</v>
          </cell>
          <cell r="E2585" t="str">
            <v>626</v>
          </cell>
          <cell r="G2585">
            <v>-43.01</v>
          </cell>
          <cell r="H2585">
            <v>1228800</v>
          </cell>
        </row>
        <row r="2586">
          <cell r="D2586" t="str">
            <v>0</v>
          </cell>
          <cell r="E2586" t="str">
            <v>0</v>
          </cell>
          <cell r="G2586" t="str">
            <v>0</v>
          </cell>
          <cell r="H2586" t="str">
            <v>0</v>
          </cell>
        </row>
        <row r="2587">
          <cell r="D2587" t="str">
            <v>01</v>
          </cell>
          <cell r="E2587" t="str">
            <v>611</v>
          </cell>
          <cell r="G2587">
            <v>-247847.04000000001</v>
          </cell>
          <cell r="H2587">
            <v>0</v>
          </cell>
        </row>
        <row r="2588">
          <cell r="D2588" t="str">
            <v>01</v>
          </cell>
          <cell r="E2588" t="str">
            <v>611</v>
          </cell>
          <cell r="G2588">
            <v>-370</v>
          </cell>
          <cell r="H2588">
            <v>0</v>
          </cell>
        </row>
        <row r="2589">
          <cell r="D2589" t="str">
            <v>0</v>
          </cell>
          <cell r="E2589" t="str">
            <v>0</v>
          </cell>
          <cell r="G2589" t="str">
            <v>0</v>
          </cell>
          <cell r="H2589" t="str">
            <v>0</v>
          </cell>
        </row>
        <row r="2590">
          <cell r="D2590" t="str">
            <v>0</v>
          </cell>
          <cell r="E2590" t="str">
            <v>0</v>
          </cell>
          <cell r="G2590" t="str">
            <v>0</v>
          </cell>
          <cell r="H2590" t="str">
            <v>0</v>
          </cell>
        </row>
        <row r="2591">
          <cell r="D2591" t="str">
            <v>0</v>
          </cell>
          <cell r="E2591" t="str">
            <v>0</v>
          </cell>
          <cell r="G2591" t="str">
            <v>0</v>
          </cell>
          <cell r="H2591" t="str">
            <v>0</v>
          </cell>
        </row>
        <row r="2592">
          <cell r="D2592" t="str">
            <v>0</v>
          </cell>
          <cell r="E2592" t="str">
            <v>0</v>
          </cell>
          <cell r="G2592" t="str">
            <v>0</v>
          </cell>
          <cell r="H2592" t="str">
            <v>0</v>
          </cell>
        </row>
        <row r="2593">
          <cell r="D2593" t="str">
            <v>0</v>
          </cell>
          <cell r="E2593" t="str">
            <v>0</v>
          </cell>
          <cell r="G2593" t="str">
            <v>0</v>
          </cell>
          <cell r="H2593" t="str">
            <v>0</v>
          </cell>
        </row>
        <row r="2594">
          <cell r="D2594" t="str">
            <v>08</v>
          </cell>
          <cell r="E2594" t="str">
            <v>626</v>
          </cell>
          <cell r="G2594">
            <v>-68.36</v>
          </cell>
          <cell r="H2594">
            <v>3038112</v>
          </cell>
        </row>
        <row r="2595">
          <cell r="D2595" t="str">
            <v>07</v>
          </cell>
          <cell r="E2595" t="str">
            <v>624</v>
          </cell>
          <cell r="G2595">
            <v>63.7</v>
          </cell>
          <cell r="H2595">
            <v>732192</v>
          </cell>
        </row>
        <row r="2596">
          <cell r="D2596" t="str">
            <v>08</v>
          </cell>
          <cell r="E2596" t="str">
            <v>624</v>
          </cell>
          <cell r="G2596">
            <v>126.42</v>
          </cell>
          <cell r="H2596">
            <v>1453060</v>
          </cell>
        </row>
        <row r="2597">
          <cell r="D2597" t="str">
            <v>0</v>
          </cell>
          <cell r="E2597" t="str">
            <v>0</v>
          </cell>
          <cell r="G2597" t="str">
            <v>0</v>
          </cell>
          <cell r="H2597" t="str">
            <v>0</v>
          </cell>
        </row>
        <row r="2598">
          <cell r="D2598" t="str">
            <v>0</v>
          </cell>
          <cell r="E2598" t="str">
            <v>0</v>
          </cell>
          <cell r="G2598" t="str">
            <v>0</v>
          </cell>
          <cell r="H2598" t="str">
            <v>0</v>
          </cell>
        </row>
        <row r="2599">
          <cell r="D2599" t="str">
            <v>0</v>
          </cell>
          <cell r="E2599" t="str">
            <v>0</v>
          </cell>
          <cell r="G2599" t="str">
            <v>0</v>
          </cell>
          <cell r="H2599" t="str">
            <v>0</v>
          </cell>
        </row>
        <row r="2600">
          <cell r="D2600" t="str">
            <v>0</v>
          </cell>
          <cell r="E2600" t="str">
            <v>0</v>
          </cell>
          <cell r="G2600" t="str">
            <v>0</v>
          </cell>
          <cell r="H2600" t="str">
            <v>0</v>
          </cell>
        </row>
        <row r="2601">
          <cell r="D2601" t="str">
            <v>0</v>
          </cell>
          <cell r="E2601" t="str">
            <v>0</v>
          </cell>
          <cell r="G2601" t="str">
            <v>0</v>
          </cell>
          <cell r="H2601" t="str">
            <v>0</v>
          </cell>
        </row>
        <row r="2602">
          <cell r="D2602" t="str">
            <v>0</v>
          </cell>
          <cell r="E2602" t="str">
            <v>0</v>
          </cell>
          <cell r="G2602" t="str">
            <v>0</v>
          </cell>
          <cell r="H2602" t="str">
            <v>0</v>
          </cell>
        </row>
        <row r="2603">
          <cell r="D2603" t="str">
            <v>0</v>
          </cell>
          <cell r="E2603" t="str">
            <v>0</v>
          </cell>
          <cell r="G2603" t="str">
            <v>0</v>
          </cell>
          <cell r="H2603" t="str">
            <v>0</v>
          </cell>
        </row>
        <row r="2604">
          <cell r="D2604" t="str">
            <v>0</v>
          </cell>
          <cell r="E2604" t="str">
            <v>0</v>
          </cell>
          <cell r="G2604" t="str">
            <v>0</v>
          </cell>
          <cell r="H2604" t="str">
            <v>0</v>
          </cell>
        </row>
        <row r="2605">
          <cell r="D2605" t="str">
            <v>0</v>
          </cell>
          <cell r="E2605" t="str">
            <v>0</v>
          </cell>
          <cell r="G2605" t="str">
            <v>0</v>
          </cell>
          <cell r="H2605" t="str">
            <v>0</v>
          </cell>
        </row>
        <row r="2606">
          <cell r="D2606" t="str">
            <v>0</v>
          </cell>
          <cell r="E2606" t="str">
            <v>0</v>
          </cell>
          <cell r="G2606" t="str">
            <v>0</v>
          </cell>
          <cell r="H2606" t="str">
            <v>0</v>
          </cell>
        </row>
        <row r="2607">
          <cell r="D2607" t="str">
            <v>0</v>
          </cell>
          <cell r="E2607" t="str">
            <v>0</v>
          </cell>
          <cell r="G2607" t="str">
            <v>0</v>
          </cell>
          <cell r="H2607" t="str">
            <v>0</v>
          </cell>
        </row>
        <row r="2608">
          <cell r="D2608" t="str">
            <v>0</v>
          </cell>
          <cell r="E2608" t="str">
            <v>0</v>
          </cell>
          <cell r="G2608" t="str">
            <v>0</v>
          </cell>
          <cell r="H2608" t="str">
            <v>0</v>
          </cell>
        </row>
        <row r="2609">
          <cell r="D2609" t="str">
            <v>0</v>
          </cell>
          <cell r="E2609" t="str">
            <v>0</v>
          </cell>
          <cell r="G2609" t="str">
            <v>0</v>
          </cell>
          <cell r="H2609" t="str">
            <v>0</v>
          </cell>
        </row>
        <row r="2610">
          <cell r="D2610" t="str">
            <v>0</v>
          </cell>
          <cell r="E2610" t="str">
            <v>0</v>
          </cell>
          <cell r="G2610" t="str">
            <v>0</v>
          </cell>
          <cell r="H2610" t="str">
            <v>0</v>
          </cell>
        </row>
        <row r="2611">
          <cell r="D2611" t="str">
            <v>0</v>
          </cell>
          <cell r="E2611" t="str">
            <v>0</v>
          </cell>
          <cell r="G2611" t="str">
            <v>0</v>
          </cell>
          <cell r="H2611" t="str">
            <v>0</v>
          </cell>
        </row>
        <row r="2612">
          <cell r="D2612" t="str">
            <v>08</v>
          </cell>
          <cell r="E2612" t="str">
            <v>625</v>
          </cell>
          <cell r="G2612">
            <v>-34.799999999999997</v>
          </cell>
          <cell r="H2612">
            <v>257760</v>
          </cell>
        </row>
        <row r="2613">
          <cell r="D2613" t="str">
            <v>0</v>
          </cell>
          <cell r="E2613" t="str">
            <v>0</v>
          </cell>
          <cell r="G2613" t="str">
            <v>0</v>
          </cell>
          <cell r="H2613" t="str">
            <v>0</v>
          </cell>
        </row>
        <row r="2614">
          <cell r="D2614" t="str">
            <v>0</v>
          </cell>
          <cell r="E2614" t="str">
            <v>0</v>
          </cell>
          <cell r="G2614" t="str">
            <v>0</v>
          </cell>
          <cell r="H2614" t="str">
            <v>0</v>
          </cell>
        </row>
        <row r="2615">
          <cell r="D2615" t="str">
            <v>0</v>
          </cell>
          <cell r="E2615" t="str">
            <v>0</v>
          </cell>
          <cell r="G2615" t="str">
            <v>0</v>
          </cell>
          <cell r="H2615" t="str">
            <v>0</v>
          </cell>
        </row>
        <row r="2616">
          <cell r="D2616" t="str">
            <v>0</v>
          </cell>
          <cell r="E2616" t="str">
            <v>0</v>
          </cell>
          <cell r="G2616" t="str">
            <v>0</v>
          </cell>
          <cell r="H2616" t="str">
            <v>0</v>
          </cell>
        </row>
        <row r="2617">
          <cell r="D2617" t="str">
            <v>0</v>
          </cell>
          <cell r="E2617" t="str">
            <v>0</v>
          </cell>
          <cell r="G2617" t="str">
            <v>0</v>
          </cell>
          <cell r="H2617" t="str">
            <v>0</v>
          </cell>
        </row>
        <row r="2618">
          <cell r="D2618" t="str">
            <v>0</v>
          </cell>
          <cell r="E2618" t="str">
            <v>0</v>
          </cell>
          <cell r="G2618" t="str">
            <v>0</v>
          </cell>
          <cell r="H2618" t="str">
            <v>0</v>
          </cell>
        </row>
        <row r="2619">
          <cell r="D2619" t="str">
            <v>0</v>
          </cell>
          <cell r="E2619" t="str">
            <v>0</v>
          </cell>
          <cell r="G2619" t="str">
            <v>0</v>
          </cell>
          <cell r="H2619" t="str">
            <v>0</v>
          </cell>
        </row>
        <row r="2620">
          <cell r="D2620" t="str">
            <v>0</v>
          </cell>
          <cell r="E2620" t="str">
            <v>0</v>
          </cell>
          <cell r="G2620" t="str">
            <v>0</v>
          </cell>
          <cell r="H2620" t="str">
            <v>0</v>
          </cell>
        </row>
        <row r="2621">
          <cell r="D2621" t="str">
            <v>0</v>
          </cell>
          <cell r="E2621" t="str">
            <v>0</v>
          </cell>
          <cell r="G2621" t="str">
            <v>0</v>
          </cell>
          <cell r="H2621" t="str">
            <v>0</v>
          </cell>
        </row>
        <row r="2622">
          <cell r="D2622" t="str">
            <v>0</v>
          </cell>
          <cell r="E2622" t="str">
            <v>0</v>
          </cell>
          <cell r="G2622" t="str">
            <v>0</v>
          </cell>
          <cell r="H2622" t="str">
            <v>0</v>
          </cell>
        </row>
        <row r="2623">
          <cell r="D2623" t="str">
            <v>0</v>
          </cell>
          <cell r="E2623" t="str">
            <v>0</v>
          </cell>
          <cell r="G2623" t="str">
            <v>0</v>
          </cell>
          <cell r="H2623" t="str">
            <v>0</v>
          </cell>
        </row>
        <row r="2624">
          <cell r="D2624" t="str">
            <v>0</v>
          </cell>
          <cell r="E2624" t="str">
            <v>0</v>
          </cell>
          <cell r="G2624" t="str">
            <v>0</v>
          </cell>
          <cell r="H2624" t="str">
            <v>0</v>
          </cell>
        </row>
        <row r="2625">
          <cell r="D2625" t="str">
            <v>0</v>
          </cell>
          <cell r="E2625" t="str">
            <v>0</v>
          </cell>
          <cell r="G2625" t="str">
            <v>0</v>
          </cell>
          <cell r="H2625" t="str">
            <v>0</v>
          </cell>
        </row>
        <row r="2626">
          <cell r="D2626" t="str">
            <v>0</v>
          </cell>
          <cell r="E2626" t="str">
            <v>0</v>
          </cell>
          <cell r="G2626" t="str">
            <v>0</v>
          </cell>
          <cell r="H2626" t="str">
            <v>0</v>
          </cell>
        </row>
        <row r="2627">
          <cell r="D2627" t="str">
            <v>0</v>
          </cell>
          <cell r="E2627" t="str">
            <v>0</v>
          </cell>
          <cell r="G2627" t="str">
            <v>0</v>
          </cell>
          <cell r="H2627" t="str">
            <v>0</v>
          </cell>
        </row>
        <row r="2628">
          <cell r="D2628" t="str">
            <v>0</v>
          </cell>
          <cell r="E2628" t="str">
            <v>0</v>
          </cell>
          <cell r="G2628" t="str">
            <v>0</v>
          </cell>
          <cell r="H2628" t="str">
            <v>0</v>
          </cell>
        </row>
        <row r="2629">
          <cell r="D2629" t="str">
            <v>0</v>
          </cell>
          <cell r="E2629" t="str">
            <v>0</v>
          </cell>
          <cell r="G2629" t="str">
            <v>0</v>
          </cell>
          <cell r="H2629" t="str">
            <v>0</v>
          </cell>
        </row>
        <row r="2630">
          <cell r="D2630" t="str">
            <v>0</v>
          </cell>
          <cell r="E2630" t="str">
            <v>0</v>
          </cell>
          <cell r="G2630" t="str">
            <v>0</v>
          </cell>
          <cell r="H2630" t="str">
            <v>0</v>
          </cell>
        </row>
        <row r="2631">
          <cell r="D2631" t="str">
            <v>0</v>
          </cell>
          <cell r="E2631" t="str">
            <v>0</v>
          </cell>
          <cell r="G2631" t="str">
            <v>0</v>
          </cell>
          <cell r="H2631" t="str">
            <v>0</v>
          </cell>
        </row>
        <row r="2632">
          <cell r="D2632" t="str">
            <v>0</v>
          </cell>
          <cell r="E2632" t="str">
            <v>0</v>
          </cell>
          <cell r="G2632" t="str">
            <v>0</v>
          </cell>
          <cell r="H2632" t="str">
            <v>0</v>
          </cell>
        </row>
        <row r="2633">
          <cell r="D2633" t="str">
            <v>0</v>
          </cell>
          <cell r="E2633" t="str">
            <v>0</v>
          </cell>
          <cell r="G2633" t="str">
            <v>0</v>
          </cell>
          <cell r="H2633" t="str">
            <v>0</v>
          </cell>
        </row>
        <row r="2634">
          <cell r="D2634" t="str">
            <v>0</v>
          </cell>
          <cell r="E2634" t="str">
            <v>0</v>
          </cell>
          <cell r="G2634" t="str">
            <v>0</v>
          </cell>
          <cell r="H2634" t="str">
            <v>0</v>
          </cell>
        </row>
        <row r="2635">
          <cell r="D2635" t="str">
            <v>0</v>
          </cell>
          <cell r="E2635" t="str">
            <v>0</v>
          </cell>
          <cell r="G2635" t="str">
            <v>0</v>
          </cell>
          <cell r="H2635" t="str">
            <v>0</v>
          </cell>
        </row>
        <row r="2636">
          <cell r="D2636" t="str">
            <v>0</v>
          </cell>
          <cell r="E2636" t="str">
            <v>0</v>
          </cell>
          <cell r="G2636" t="str">
            <v>0</v>
          </cell>
          <cell r="H2636" t="str">
            <v>0</v>
          </cell>
        </row>
        <row r="2637">
          <cell r="D2637" t="str">
            <v>0</v>
          </cell>
          <cell r="E2637" t="str">
            <v>0</v>
          </cell>
          <cell r="G2637" t="str">
            <v>0</v>
          </cell>
          <cell r="H2637" t="str">
            <v>0</v>
          </cell>
        </row>
        <row r="2638">
          <cell r="D2638" t="str">
            <v>0</v>
          </cell>
          <cell r="E2638" t="str">
            <v>0</v>
          </cell>
          <cell r="G2638" t="str">
            <v>0</v>
          </cell>
          <cell r="H2638" t="str">
            <v>0</v>
          </cell>
        </row>
        <row r="2639">
          <cell r="D2639" t="str">
            <v>0</v>
          </cell>
          <cell r="E2639" t="str">
            <v>0</v>
          </cell>
          <cell r="G2639" t="str">
            <v>0</v>
          </cell>
          <cell r="H2639" t="str">
            <v>0</v>
          </cell>
        </row>
        <row r="2640">
          <cell r="D2640" t="str">
            <v>0</v>
          </cell>
          <cell r="E2640" t="str">
            <v>0</v>
          </cell>
          <cell r="G2640" t="str">
            <v>0</v>
          </cell>
          <cell r="H2640" t="str">
            <v>0</v>
          </cell>
        </row>
        <row r="2641">
          <cell r="D2641" t="str">
            <v>0</v>
          </cell>
          <cell r="E2641" t="str">
            <v>0</v>
          </cell>
          <cell r="G2641" t="str">
            <v>0</v>
          </cell>
          <cell r="H2641" t="str">
            <v>0</v>
          </cell>
        </row>
        <row r="2642">
          <cell r="D2642" t="str">
            <v>0</v>
          </cell>
          <cell r="E2642" t="str">
            <v>0</v>
          </cell>
          <cell r="G2642" t="str">
            <v>0</v>
          </cell>
          <cell r="H2642" t="str">
            <v>0</v>
          </cell>
        </row>
        <row r="2643">
          <cell r="D2643" t="str">
            <v>0</v>
          </cell>
          <cell r="E2643" t="str">
            <v>0</v>
          </cell>
          <cell r="G2643" t="str">
            <v>0</v>
          </cell>
          <cell r="H2643" t="str">
            <v>0</v>
          </cell>
        </row>
        <row r="2644">
          <cell r="D2644" t="str">
            <v>0</v>
          </cell>
          <cell r="E2644" t="str">
            <v>0</v>
          </cell>
          <cell r="G2644" t="str">
            <v>0</v>
          </cell>
          <cell r="H2644" t="str">
            <v>0</v>
          </cell>
        </row>
        <row r="2645">
          <cell r="D2645" t="str">
            <v>0</v>
          </cell>
          <cell r="E2645" t="str">
            <v>0</v>
          </cell>
          <cell r="G2645" t="str">
            <v>0</v>
          </cell>
          <cell r="H2645" t="str">
            <v>0</v>
          </cell>
        </row>
        <row r="2646">
          <cell r="D2646" t="str">
            <v>0</v>
          </cell>
          <cell r="E2646" t="str">
            <v>0</v>
          </cell>
          <cell r="G2646" t="str">
            <v>0</v>
          </cell>
          <cell r="H2646" t="str">
            <v>0</v>
          </cell>
        </row>
        <row r="2647">
          <cell r="D2647" t="str">
            <v>0</v>
          </cell>
          <cell r="E2647" t="str">
            <v>0</v>
          </cell>
          <cell r="G2647" t="str">
            <v>0</v>
          </cell>
          <cell r="H2647" t="str">
            <v>0</v>
          </cell>
        </row>
        <row r="2648">
          <cell r="D2648" t="str">
            <v>0</v>
          </cell>
          <cell r="E2648" t="str">
            <v>0</v>
          </cell>
          <cell r="G2648" t="str">
            <v>0</v>
          </cell>
          <cell r="H2648" t="str">
            <v>0</v>
          </cell>
        </row>
        <row r="2649">
          <cell r="D2649" t="str">
            <v>0</v>
          </cell>
          <cell r="E2649" t="str">
            <v>0</v>
          </cell>
          <cell r="G2649" t="str">
            <v>0</v>
          </cell>
          <cell r="H2649" t="str">
            <v>0</v>
          </cell>
        </row>
        <row r="2650">
          <cell r="D2650" t="str">
            <v>0</v>
          </cell>
          <cell r="E2650" t="str">
            <v>0</v>
          </cell>
          <cell r="G2650" t="str">
            <v>0</v>
          </cell>
          <cell r="H2650" t="str">
            <v>0</v>
          </cell>
        </row>
        <row r="2651">
          <cell r="D2651" t="str">
            <v>0</v>
          </cell>
          <cell r="E2651" t="str">
            <v>0</v>
          </cell>
          <cell r="G2651" t="str">
            <v>0</v>
          </cell>
          <cell r="H2651" t="str">
            <v>0</v>
          </cell>
        </row>
        <row r="2652">
          <cell r="D2652" t="str">
            <v>0</v>
          </cell>
          <cell r="E2652" t="str">
            <v>0</v>
          </cell>
          <cell r="G2652" t="str">
            <v>0</v>
          </cell>
          <cell r="H2652" t="str">
            <v>0</v>
          </cell>
        </row>
        <row r="2653">
          <cell r="D2653" t="str">
            <v>0</v>
          </cell>
          <cell r="E2653" t="str">
            <v>0</v>
          </cell>
          <cell r="G2653" t="str">
            <v>0</v>
          </cell>
          <cell r="H2653" t="str">
            <v>0</v>
          </cell>
        </row>
        <row r="2654">
          <cell r="D2654" t="str">
            <v>0</v>
          </cell>
          <cell r="E2654" t="str">
            <v>0</v>
          </cell>
          <cell r="G2654" t="str">
            <v>0</v>
          </cell>
          <cell r="H2654" t="str">
            <v>0</v>
          </cell>
        </row>
        <row r="2655">
          <cell r="D2655" t="str">
            <v>0</v>
          </cell>
          <cell r="E2655" t="str">
            <v>0</v>
          </cell>
          <cell r="G2655" t="str">
            <v>0</v>
          </cell>
          <cell r="H2655" t="str">
            <v>0</v>
          </cell>
        </row>
        <row r="2656">
          <cell r="D2656" t="str">
            <v>0</v>
          </cell>
          <cell r="E2656" t="str">
            <v>0</v>
          </cell>
          <cell r="G2656" t="str">
            <v>0</v>
          </cell>
          <cell r="H2656" t="str">
            <v>0</v>
          </cell>
        </row>
        <row r="2657">
          <cell r="D2657" t="str">
            <v>0</v>
          </cell>
          <cell r="E2657" t="str">
            <v>0</v>
          </cell>
          <cell r="G2657" t="str">
            <v>0</v>
          </cell>
          <cell r="H2657" t="str">
            <v>0</v>
          </cell>
        </row>
        <row r="2658">
          <cell r="D2658" t="str">
            <v>0</v>
          </cell>
          <cell r="E2658" t="str">
            <v>0</v>
          </cell>
          <cell r="G2658" t="str">
            <v>0</v>
          </cell>
          <cell r="H2658" t="str">
            <v>0</v>
          </cell>
        </row>
        <row r="2659">
          <cell r="D2659" t="str">
            <v>0</v>
          </cell>
          <cell r="E2659" t="str">
            <v>0</v>
          </cell>
          <cell r="G2659" t="str">
            <v>0</v>
          </cell>
          <cell r="H2659" t="str">
            <v>0</v>
          </cell>
        </row>
        <row r="2660">
          <cell r="D2660" t="str">
            <v>0</v>
          </cell>
          <cell r="E2660" t="str">
            <v>0</v>
          </cell>
          <cell r="G2660" t="str">
            <v>0</v>
          </cell>
          <cell r="H2660" t="str">
            <v>0</v>
          </cell>
        </row>
        <row r="2661">
          <cell r="D2661" t="str">
            <v>0</v>
          </cell>
          <cell r="E2661" t="str">
            <v>0</v>
          </cell>
          <cell r="G2661" t="str">
            <v>0</v>
          </cell>
          <cell r="H2661" t="str">
            <v>0</v>
          </cell>
        </row>
        <row r="2662">
          <cell r="D2662" t="str">
            <v>0</v>
          </cell>
          <cell r="E2662" t="str">
            <v>0</v>
          </cell>
          <cell r="G2662" t="str">
            <v>0</v>
          </cell>
          <cell r="H2662" t="str">
            <v>0</v>
          </cell>
        </row>
        <row r="2663">
          <cell r="D2663" t="str">
            <v>0</v>
          </cell>
          <cell r="E2663" t="str">
            <v>0</v>
          </cell>
          <cell r="G2663" t="str">
            <v>0</v>
          </cell>
          <cell r="H2663" t="str">
            <v>0</v>
          </cell>
        </row>
        <row r="2664">
          <cell r="D2664" t="str">
            <v>0</v>
          </cell>
          <cell r="E2664" t="str">
            <v>0</v>
          </cell>
          <cell r="G2664" t="str">
            <v>0</v>
          </cell>
          <cell r="H2664" t="str">
            <v>0</v>
          </cell>
        </row>
        <row r="2665">
          <cell r="D2665" t="str">
            <v>0</v>
          </cell>
          <cell r="E2665" t="str">
            <v>0</v>
          </cell>
          <cell r="G2665" t="str">
            <v>0</v>
          </cell>
          <cell r="H2665" t="str">
            <v>0</v>
          </cell>
        </row>
        <row r="2666">
          <cell r="D2666" t="str">
            <v>0</v>
          </cell>
          <cell r="E2666" t="str">
            <v>0</v>
          </cell>
          <cell r="G2666" t="str">
            <v>0</v>
          </cell>
          <cell r="H2666" t="str">
            <v>0</v>
          </cell>
        </row>
        <row r="2667">
          <cell r="D2667" t="str">
            <v>0</v>
          </cell>
          <cell r="E2667" t="str">
            <v>0</v>
          </cell>
          <cell r="G2667" t="str">
            <v>0</v>
          </cell>
          <cell r="H2667" t="str">
            <v>0</v>
          </cell>
        </row>
        <row r="2668">
          <cell r="D2668" t="str">
            <v>0</v>
          </cell>
          <cell r="E2668" t="str">
            <v>0</v>
          </cell>
          <cell r="G2668" t="str">
            <v>0</v>
          </cell>
          <cell r="H2668" t="str">
            <v>0</v>
          </cell>
        </row>
        <row r="2669">
          <cell r="D2669" t="str">
            <v>0</v>
          </cell>
          <cell r="E2669" t="str">
            <v>0</v>
          </cell>
          <cell r="G2669" t="str">
            <v>0</v>
          </cell>
          <cell r="H2669" t="str">
            <v>0</v>
          </cell>
        </row>
        <row r="2670">
          <cell r="D2670" t="str">
            <v>0</v>
          </cell>
          <cell r="E2670" t="str">
            <v>0</v>
          </cell>
          <cell r="G2670" t="str">
            <v>0</v>
          </cell>
          <cell r="H2670" t="str">
            <v>0</v>
          </cell>
        </row>
        <row r="2671">
          <cell r="D2671" t="str">
            <v>0</v>
          </cell>
          <cell r="E2671" t="str">
            <v>0</v>
          </cell>
          <cell r="G2671" t="str">
            <v>0</v>
          </cell>
          <cell r="H2671" t="str">
            <v>0</v>
          </cell>
        </row>
        <row r="2672">
          <cell r="D2672" t="str">
            <v>0</v>
          </cell>
          <cell r="E2672" t="str">
            <v>0</v>
          </cell>
          <cell r="G2672" t="str">
            <v>0</v>
          </cell>
          <cell r="H2672" t="str">
            <v>0</v>
          </cell>
        </row>
        <row r="2673">
          <cell r="D2673" t="str">
            <v>0</v>
          </cell>
          <cell r="E2673" t="str">
            <v>0</v>
          </cell>
          <cell r="G2673" t="str">
            <v>0</v>
          </cell>
          <cell r="H2673" t="str">
            <v>0</v>
          </cell>
        </row>
        <row r="2674">
          <cell r="D2674" t="str">
            <v>0</v>
          </cell>
          <cell r="E2674" t="str">
            <v>0</v>
          </cell>
          <cell r="G2674" t="str">
            <v>0</v>
          </cell>
          <cell r="H2674" t="str">
            <v>0</v>
          </cell>
        </row>
        <row r="2675">
          <cell r="D2675" t="str">
            <v>0</v>
          </cell>
          <cell r="E2675" t="str">
            <v>0</v>
          </cell>
          <cell r="G2675" t="str">
            <v>0</v>
          </cell>
          <cell r="H2675" t="str">
            <v>0</v>
          </cell>
        </row>
        <row r="2676">
          <cell r="D2676" t="str">
            <v>0</v>
          </cell>
          <cell r="E2676" t="str">
            <v>0</v>
          </cell>
          <cell r="G2676" t="str">
            <v>0</v>
          </cell>
          <cell r="H2676" t="str">
            <v>0</v>
          </cell>
        </row>
        <row r="2677">
          <cell r="D2677" t="str">
            <v>0</v>
          </cell>
          <cell r="E2677" t="str">
            <v>0</v>
          </cell>
          <cell r="G2677" t="str">
            <v>0</v>
          </cell>
          <cell r="H2677" t="str">
            <v>0</v>
          </cell>
        </row>
        <row r="2678">
          <cell r="D2678" t="str">
            <v>0</v>
          </cell>
          <cell r="E2678" t="str">
            <v>0</v>
          </cell>
          <cell r="G2678" t="str">
            <v>0</v>
          </cell>
          <cell r="H2678" t="str">
            <v>0</v>
          </cell>
        </row>
        <row r="2679">
          <cell r="D2679" t="str">
            <v>0</v>
          </cell>
          <cell r="E2679" t="str">
            <v>0</v>
          </cell>
          <cell r="G2679" t="str">
            <v>0</v>
          </cell>
          <cell r="H2679" t="str">
            <v>0</v>
          </cell>
        </row>
        <row r="2680">
          <cell r="D2680" t="str">
            <v>0</v>
          </cell>
          <cell r="E2680" t="str">
            <v>0</v>
          </cell>
          <cell r="G2680" t="str">
            <v>0</v>
          </cell>
          <cell r="H2680" t="str">
            <v>0</v>
          </cell>
        </row>
        <row r="2681">
          <cell r="D2681" t="str">
            <v>0</v>
          </cell>
          <cell r="E2681" t="str">
            <v>0</v>
          </cell>
          <cell r="G2681" t="str">
            <v>0</v>
          </cell>
          <cell r="H2681" t="str">
            <v>0</v>
          </cell>
        </row>
        <row r="2682">
          <cell r="D2682" t="str">
            <v>0</v>
          </cell>
          <cell r="E2682" t="str">
            <v>0</v>
          </cell>
          <cell r="G2682" t="str">
            <v>0</v>
          </cell>
          <cell r="H2682" t="str">
            <v>0</v>
          </cell>
        </row>
        <row r="2683">
          <cell r="D2683" t="str">
            <v>0</v>
          </cell>
          <cell r="E2683" t="str">
            <v>0</v>
          </cell>
          <cell r="G2683" t="str">
            <v>0</v>
          </cell>
          <cell r="H2683" t="str">
            <v>0</v>
          </cell>
        </row>
        <row r="2684">
          <cell r="D2684" t="str">
            <v>0</v>
          </cell>
          <cell r="E2684" t="str">
            <v>0</v>
          </cell>
          <cell r="G2684" t="str">
            <v>0</v>
          </cell>
          <cell r="H2684" t="str">
            <v>0</v>
          </cell>
        </row>
        <row r="2685">
          <cell r="D2685" t="str">
            <v>0</v>
          </cell>
          <cell r="E2685" t="str">
            <v>0</v>
          </cell>
          <cell r="G2685" t="str">
            <v>0</v>
          </cell>
          <cell r="H2685" t="str">
            <v>0</v>
          </cell>
        </row>
        <row r="2686">
          <cell r="D2686" t="str">
            <v>0</v>
          </cell>
          <cell r="E2686" t="str">
            <v>0</v>
          </cell>
          <cell r="G2686" t="str">
            <v>0</v>
          </cell>
          <cell r="H2686" t="str">
            <v>0</v>
          </cell>
        </row>
        <row r="2687">
          <cell r="D2687" t="str">
            <v>0</v>
          </cell>
          <cell r="E2687" t="str">
            <v>0</v>
          </cell>
          <cell r="G2687" t="str">
            <v>0</v>
          </cell>
          <cell r="H2687" t="str">
            <v>0</v>
          </cell>
        </row>
        <row r="2688">
          <cell r="D2688" t="str">
            <v>0</v>
          </cell>
          <cell r="E2688" t="str">
            <v>0</v>
          </cell>
          <cell r="G2688" t="str">
            <v>0</v>
          </cell>
          <cell r="H2688" t="str">
            <v>0</v>
          </cell>
        </row>
        <row r="2689">
          <cell r="D2689" t="str">
            <v>0</v>
          </cell>
          <cell r="E2689" t="str">
            <v>0</v>
          </cell>
          <cell r="G2689" t="str">
            <v>0</v>
          </cell>
          <cell r="H2689" t="str">
            <v>0</v>
          </cell>
        </row>
        <row r="2690">
          <cell r="D2690" t="str">
            <v>0</v>
          </cell>
          <cell r="E2690" t="str">
            <v>0</v>
          </cell>
          <cell r="G2690" t="str">
            <v>0</v>
          </cell>
          <cell r="H2690" t="str">
            <v>0</v>
          </cell>
        </row>
        <row r="2691">
          <cell r="D2691" t="str">
            <v>0</v>
          </cell>
          <cell r="E2691" t="str">
            <v>0</v>
          </cell>
          <cell r="G2691" t="str">
            <v>0</v>
          </cell>
          <cell r="H2691" t="str">
            <v>0</v>
          </cell>
        </row>
        <row r="2692">
          <cell r="D2692" t="str">
            <v>0</v>
          </cell>
          <cell r="E2692" t="str">
            <v>0</v>
          </cell>
          <cell r="G2692" t="str">
            <v>0</v>
          </cell>
          <cell r="H2692" t="str">
            <v>0</v>
          </cell>
        </row>
        <row r="2693">
          <cell r="D2693" t="str">
            <v>0</v>
          </cell>
          <cell r="E2693" t="str">
            <v>0</v>
          </cell>
          <cell r="G2693" t="str">
            <v>0</v>
          </cell>
          <cell r="H2693" t="str">
            <v>0</v>
          </cell>
        </row>
        <row r="2694">
          <cell r="D2694" t="str">
            <v>0</v>
          </cell>
          <cell r="E2694" t="str">
            <v>0</v>
          </cell>
          <cell r="G2694" t="str">
            <v>0</v>
          </cell>
          <cell r="H2694" t="str">
            <v>0</v>
          </cell>
        </row>
        <row r="2695">
          <cell r="D2695" t="str">
            <v>0</v>
          </cell>
          <cell r="E2695" t="str">
            <v>0</v>
          </cell>
          <cell r="G2695" t="str">
            <v>0</v>
          </cell>
          <cell r="H2695" t="str">
            <v>0</v>
          </cell>
        </row>
        <row r="2696">
          <cell r="D2696" t="str">
            <v>0</v>
          </cell>
          <cell r="E2696" t="str">
            <v>0</v>
          </cell>
          <cell r="G2696" t="str">
            <v>0</v>
          </cell>
          <cell r="H2696" t="str">
            <v>0</v>
          </cell>
        </row>
        <row r="2697">
          <cell r="D2697" t="str">
            <v>0</v>
          </cell>
          <cell r="E2697" t="str">
            <v>0</v>
          </cell>
          <cell r="G2697" t="str">
            <v>0</v>
          </cell>
          <cell r="H2697" t="str">
            <v>0</v>
          </cell>
        </row>
        <row r="2698">
          <cell r="D2698" t="str">
            <v>0</v>
          </cell>
          <cell r="E2698" t="str">
            <v>0</v>
          </cell>
          <cell r="G2698" t="str">
            <v>0</v>
          </cell>
          <cell r="H2698" t="str">
            <v>0</v>
          </cell>
        </row>
        <row r="2699">
          <cell r="D2699" t="str">
            <v>0</v>
          </cell>
          <cell r="E2699" t="str">
            <v>0</v>
          </cell>
          <cell r="G2699" t="str">
            <v>0</v>
          </cell>
          <cell r="H2699" t="str">
            <v>0</v>
          </cell>
        </row>
        <row r="2700">
          <cell r="D2700" t="str">
            <v>0</v>
          </cell>
          <cell r="E2700" t="str">
            <v>0</v>
          </cell>
          <cell r="G2700" t="str">
            <v>0</v>
          </cell>
          <cell r="H2700" t="str">
            <v>0</v>
          </cell>
        </row>
        <row r="2701">
          <cell r="D2701" t="str">
            <v>0</v>
          </cell>
          <cell r="E2701" t="str">
            <v>0</v>
          </cell>
          <cell r="G2701" t="str">
            <v>0</v>
          </cell>
          <cell r="H2701" t="str">
            <v>0</v>
          </cell>
        </row>
        <row r="2702">
          <cell r="D2702" t="str">
            <v>0</v>
          </cell>
          <cell r="E2702" t="str">
            <v>0</v>
          </cell>
          <cell r="G2702" t="str">
            <v>0</v>
          </cell>
          <cell r="H2702" t="str">
            <v>0</v>
          </cell>
        </row>
        <row r="2703">
          <cell r="D2703" t="str">
            <v>0</v>
          </cell>
          <cell r="E2703" t="str">
            <v>0</v>
          </cell>
          <cell r="G2703" t="str">
            <v>0</v>
          </cell>
          <cell r="H2703" t="str">
            <v>0</v>
          </cell>
        </row>
        <row r="2704">
          <cell r="D2704" t="str">
            <v>0</v>
          </cell>
          <cell r="E2704" t="str">
            <v>0</v>
          </cell>
          <cell r="G2704" t="str">
            <v>0</v>
          </cell>
          <cell r="H2704" t="str">
            <v>0</v>
          </cell>
        </row>
        <row r="2705">
          <cell r="D2705" t="str">
            <v>0</v>
          </cell>
          <cell r="E2705" t="str">
            <v>0</v>
          </cell>
          <cell r="G2705" t="str">
            <v>0</v>
          </cell>
          <cell r="H2705" t="str">
            <v>0</v>
          </cell>
        </row>
        <row r="2706">
          <cell r="D2706" t="str">
            <v>0</v>
          </cell>
          <cell r="E2706" t="str">
            <v>0</v>
          </cell>
          <cell r="G2706" t="str">
            <v>0</v>
          </cell>
          <cell r="H2706" t="str">
            <v>0</v>
          </cell>
        </row>
        <row r="2707">
          <cell r="D2707" t="str">
            <v>0</v>
          </cell>
          <cell r="E2707" t="str">
            <v>0</v>
          </cell>
          <cell r="G2707" t="str">
            <v>0</v>
          </cell>
          <cell r="H2707" t="str">
            <v>0</v>
          </cell>
        </row>
        <row r="2708">
          <cell r="D2708" t="str">
            <v>0</v>
          </cell>
          <cell r="E2708" t="str">
            <v>0</v>
          </cell>
          <cell r="G2708" t="str">
            <v>0</v>
          </cell>
          <cell r="H2708" t="str">
            <v>0</v>
          </cell>
        </row>
        <row r="2709">
          <cell r="D2709" t="str">
            <v>0</v>
          </cell>
          <cell r="E2709" t="str">
            <v>0</v>
          </cell>
          <cell r="G2709" t="str">
            <v>0</v>
          </cell>
          <cell r="H2709" t="str">
            <v>0</v>
          </cell>
        </row>
        <row r="2710">
          <cell r="D2710" t="str">
            <v>0</v>
          </cell>
          <cell r="E2710" t="str">
            <v>0</v>
          </cell>
          <cell r="G2710" t="str">
            <v>0</v>
          </cell>
          <cell r="H2710" t="str">
            <v>0</v>
          </cell>
        </row>
        <row r="2711">
          <cell r="D2711" t="str">
            <v>0</v>
          </cell>
          <cell r="E2711" t="str">
            <v>0</v>
          </cell>
          <cell r="G2711" t="str">
            <v>0</v>
          </cell>
          <cell r="H2711" t="str">
            <v>0</v>
          </cell>
        </row>
        <row r="2712">
          <cell r="D2712" t="str">
            <v>04</v>
          </cell>
          <cell r="E2712" t="str">
            <v>621</v>
          </cell>
          <cell r="G2712">
            <v>30.95</v>
          </cell>
          <cell r="H2712">
            <v>154807</v>
          </cell>
        </row>
        <row r="2713">
          <cell r="D2713" t="str">
            <v>0</v>
          </cell>
          <cell r="E2713" t="str">
            <v>0</v>
          </cell>
          <cell r="G2713" t="str">
            <v>0</v>
          </cell>
          <cell r="H2713" t="str">
            <v>0</v>
          </cell>
        </row>
        <row r="2714">
          <cell r="D2714" t="str">
            <v>0</v>
          </cell>
          <cell r="E2714" t="str">
            <v>0</v>
          </cell>
          <cell r="G2714" t="str">
            <v>0</v>
          </cell>
          <cell r="H2714" t="str">
            <v>0</v>
          </cell>
        </row>
        <row r="2715">
          <cell r="D2715" t="str">
            <v>0</v>
          </cell>
          <cell r="E2715" t="str">
            <v>0</v>
          </cell>
          <cell r="G2715" t="str">
            <v>0</v>
          </cell>
          <cell r="H2715" t="str">
            <v>0</v>
          </cell>
        </row>
        <row r="2716">
          <cell r="D2716" t="str">
            <v>0</v>
          </cell>
          <cell r="E2716" t="str">
            <v>0</v>
          </cell>
          <cell r="G2716" t="str">
            <v>0</v>
          </cell>
          <cell r="H2716" t="str">
            <v>0</v>
          </cell>
        </row>
        <row r="2717">
          <cell r="D2717" t="str">
            <v>0</v>
          </cell>
          <cell r="E2717" t="str">
            <v>0</v>
          </cell>
          <cell r="G2717" t="str">
            <v>0</v>
          </cell>
          <cell r="H2717" t="str">
            <v>0</v>
          </cell>
        </row>
        <row r="2718">
          <cell r="D2718" t="str">
            <v>0</v>
          </cell>
          <cell r="E2718" t="str">
            <v>0</v>
          </cell>
          <cell r="G2718" t="str">
            <v>0</v>
          </cell>
          <cell r="H2718" t="str">
            <v>0</v>
          </cell>
        </row>
        <row r="2719">
          <cell r="D2719" t="str">
            <v>0</v>
          </cell>
          <cell r="E2719" t="str">
            <v>0</v>
          </cell>
          <cell r="G2719" t="str">
            <v>0</v>
          </cell>
          <cell r="H2719" t="str">
            <v>0</v>
          </cell>
        </row>
        <row r="2720">
          <cell r="D2720" t="str">
            <v>0</v>
          </cell>
          <cell r="E2720" t="str">
            <v>0</v>
          </cell>
          <cell r="G2720" t="str">
            <v>0</v>
          </cell>
          <cell r="H2720" t="str">
            <v>0</v>
          </cell>
        </row>
        <row r="2721">
          <cell r="D2721" t="str">
            <v>0</v>
          </cell>
          <cell r="E2721" t="str">
            <v>0</v>
          </cell>
          <cell r="G2721" t="str">
            <v>0</v>
          </cell>
          <cell r="H2721" t="str">
            <v>0</v>
          </cell>
        </row>
        <row r="2722">
          <cell r="D2722" t="str">
            <v>0</v>
          </cell>
          <cell r="E2722" t="str">
            <v>0</v>
          </cell>
          <cell r="G2722" t="str">
            <v>0</v>
          </cell>
          <cell r="H2722" t="str">
            <v>0</v>
          </cell>
        </row>
        <row r="2723">
          <cell r="D2723" t="str">
            <v>0</v>
          </cell>
          <cell r="E2723" t="str">
            <v>0</v>
          </cell>
          <cell r="G2723" t="str">
            <v>0</v>
          </cell>
          <cell r="H2723" t="str">
            <v>0</v>
          </cell>
        </row>
        <row r="2724">
          <cell r="D2724" t="str">
            <v>0</v>
          </cell>
          <cell r="E2724" t="str">
            <v>0</v>
          </cell>
          <cell r="G2724" t="str">
            <v>0</v>
          </cell>
          <cell r="H2724" t="str">
            <v>0</v>
          </cell>
        </row>
        <row r="2725">
          <cell r="D2725" t="str">
            <v>0</v>
          </cell>
          <cell r="E2725" t="str">
            <v>0</v>
          </cell>
          <cell r="G2725" t="str">
            <v>0</v>
          </cell>
          <cell r="H2725" t="str">
            <v>0</v>
          </cell>
        </row>
        <row r="2726">
          <cell r="D2726" t="str">
            <v>0</v>
          </cell>
          <cell r="E2726" t="str">
            <v>0</v>
          </cell>
          <cell r="G2726" t="str">
            <v>0</v>
          </cell>
          <cell r="H2726" t="str">
            <v>0</v>
          </cell>
        </row>
        <row r="2727">
          <cell r="D2727" t="str">
            <v>0</v>
          </cell>
          <cell r="E2727" t="str">
            <v>0</v>
          </cell>
          <cell r="G2727" t="str">
            <v>0</v>
          </cell>
          <cell r="H2727" t="str">
            <v>0</v>
          </cell>
        </row>
        <row r="2728">
          <cell r="D2728" t="str">
            <v>05</v>
          </cell>
          <cell r="E2728" t="str">
            <v>626</v>
          </cell>
          <cell r="G2728">
            <v>7559.83</v>
          </cell>
          <cell r="H2728">
            <v>5353984</v>
          </cell>
        </row>
        <row r="2729">
          <cell r="D2729" t="str">
            <v>0</v>
          </cell>
          <cell r="E2729" t="str">
            <v>0</v>
          </cell>
          <cell r="G2729" t="str">
            <v>0</v>
          </cell>
          <cell r="H2729" t="str">
            <v>0</v>
          </cell>
        </row>
        <row r="2730">
          <cell r="D2730" t="str">
            <v>0</v>
          </cell>
          <cell r="E2730" t="str">
            <v>0</v>
          </cell>
          <cell r="G2730" t="str">
            <v>0</v>
          </cell>
          <cell r="H2730" t="str">
            <v>0</v>
          </cell>
        </row>
        <row r="2731">
          <cell r="D2731" t="str">
            <v>0</v>
          </cell>
          <cell r="E2731" t="str">
            <v>0</v>
          </cell>
          <cell r="G2731" t="str">
            <v>0</v>
          </cell>
          <cell r="H2731" t="str">
            <v>0</v>
          </cell>
        </row>
        <row r="2732">
          <cell r="D2732" t="str">
            <v>0</v>
          </cell>
          <cell r="E2732" t="str">
            <v>0</v>
          </cell>
          <cell r="G2732" t="str">
            <v>0</v>
          </cell>
          <cell r="H2732" t="str">
            <v>0</v>
          </cell>
        </row>
        <row r="2733">
          <cell r="D2733" t="str">
            <v>0</v>
          </cell>
          <cell r="E2733" t="str">
            <v>0</v>
          </cell>
          <cell r="G2733" t="str">
            <v>0</v>
          </cell>
          <cell r="H2733" t="str">
            <v>0</v>
          </cell>
        </row>
        <row r="2734">
          <cell r="D2734" t="str">
            <v>0</v>
          </cell>
          <cell r="E2734" t="str">
            <v>0</v>
          </cell>
          <cell r="G2734" t="str">
            <v>0</v>
          </cell>
          <cell r="H2734" t="str">
            <v>0</v>
          </cell>
        </row>
        <row r="2735">
          <cell r="D2735" t="str">
            <v>0</v>
          </cell>
          <cell r="E2735" t="str">
            <v>0</v>
          </cell>
          <cell r="G2735" t="str">
            <v>0</v>
          </cell>
          <cell r="H2735" t="str">
            <v>0</v>
          </cell>
        </row>
        <row r="2736">
          <cell r="D2736" t="str">
            <v>0</v>
          </cell>
          <cell r="E2736" t="str">
            <v>0</v>
          </cell>
          <cell r="G2736" t="str">
            <v>0</v>
          </cell>
          <cell r="H2736" t="str">
            <v>0</v>
          </cell>
        </row>
        <row r="2737">
          <cell r="D2737" t="str">
            <v>0</v>
          </cell>
          <cell r="E2737" t="str">
            <v>0</v>
          </cell>
          <cell r="G2737" t="str">
            <v>0</v>
          </cell>
          <cell r="H2737" t="str">
            <v>0</v>
          </cell>
        </row>
        <row r="2738">
          <cell r="D2738" t="str">
            <v>0</v>
          </cell>
          <cell r="E2738" t="str">
            <v>0</v>
          </cell>
          <cell r="G2738" t="str">
            <v>0</v>
          </cell>
          <cell r="H2738" t="str">
            <v>0</v>
          </cell>
        </row>
        <row r="2739">
          <cell r="D2739" t="str">
            <v>08</v>
          </cell>
          <cell r="E2739" t="str">
            <v>621</v>
          </cell>
          <cell r="G2739">
            <v>5389.14</v>
          </cell>
          <cell r="H2739">
            <v>536928</v>
          </cell>
        </row>
        <row r="2740">
          <cell r="D2740" t="str">
            <v>0</v>
          </cell>
          <cell r="E2740" t="str">
            <v>0</v>
          </cell>
          <cell r="G2740" t="str">
            <v>0</v>
          </cell>
          <cell r="H2740" t="str">
            <v>0</v>
          </cell>
        </row>
        <row r="2741">
          <cell r="D2741" t="str">
            <v>0</v>
          </cell>
          <cell r="E2741" t="str">
            <v>0</v>
          </cell>
          <cell r="G2741" t="str">
            <v>0</v>
          </cell>
          <cell r="H2741" t="str">
            <v>0</v>
          </cell>
        </row>
        <row r="2742">
          <cell r="D2742" t="str">
            <v>0</v>
          </cell>
          <cell r="E2742" t="str">
            <v>0</v>
          </cell>
          <cell r="G2742" t="str">
            <v>0</v>
          </cell>
          <cell r="H2742" t="str">
            <v>0</v>
          </cell>
        </row>
        <row r="2743">
          <cell r="D2743" t="str">
            <v>0</v>
          </cell>
          <cell r="E2743" t="str">
            <v>0</v>
          </cell>
          <cell r="G2743" t="str">
            <v>0</v>
          </cell>
          <cell r="H2743" t="str">
            <v>0</v>
          </cell>
        </row>
        <row r="2744">
          <cell r="D2744" t="str">
            <v>08</v>
          </cell>
          <cell r="E2744" t="str">
            <v>632</v>
          </cell>
          <cell r="G2744">
            <v>96.74</v>
          </cell>
          <cell r="H2744">
            <v>32245427</v>
          </cell>
        </row>
        <row r="2745">
          <cell r="D2745" t="str">
            <v>05</v>
          </cell>
          <cell r="E2745" t="str">
            <v>621</v>
          </cell>
          <cell r="G2745">
            <v>-0.77</v>
          </cell>
          <cell r="H2745">
            <v>258400</v>
          </cell>
        </row>
        <row r="2746">
          <cell r="D2746" t="str">
            <v>0</v>
          </cell>
          <cell r="E2746" t="str">
            <v>0</v>
          </cell>
          <cell r="G2746" t="str">
            <v>0</v>
          </cell>
          <cell r="H2746" t="str">
            <v>0</v>
          </cell>
        </row>
        <row r="2747">
          <cell r="D2747" t="str">
            <v>0</v>
          </cell>
          <cell r="E2747" t="str">
            <v>0</v>
          </cell>
          <cell r="G2747" t="str">
            <v>0</v>
          </cell>
          <cell r="H2747" t="str">
            <v>0</v>
          </cell>
        </row>
        <row r="2748">
          <cell r="D2748" t="str">
            <v>0</v>
          </cell>
          <cell r="E2748" t="str">
            <v>0</v>
          </cell>
          <cell r="G2748" t="str">
            <v>0</v>
          </cell>
          <cell r="H2748" t="str">
            <v>0</v>
          </cell>
        </row>
        <row r="2749">
          <cell r="D2749" t="str">
            <v>0</v>
          </cell>
          <cell r="E2749" t="str">
            <v>0</v>
          </cell>
          <cell r="G2749" t="str">
            <v>0</v>
          </cell>
          <cell r="H2749" t="str">
            <v>0</v>
          </cell>
        </row>
        <row r="2750">
          <cell r="D2750" t="str">
            <v>0</v>
          </cell>
          <cell r="E2750" t="str">
            <v>0</v>
          </cell>
          <cell r="G2750" t="str">
            <v>0</v>
          </cell>
          <cell r="H2750" t="str">
            <v>0</v>
          </cell>
        </row>
        <row r="2751">
          <cell r="D2751" t="str">
            <v>04</v>
          </cell>
          <cell r="E2751" t="str">
            <v>621</v>
          </cell>
          <cell r="G2751">
            <v>94.17</v>
          </cell>
          <cell r="H2751">
            <v>41410</v>
          </cell>
        </row>
        <row r="2752">
          <cell r="D2752" t="str">
            <v>08</v>
          </cell>
          <cell r="E2752" t="str">
            <v>676</v>
          </cell>
          <cell r="G2752">
            <v>0</v>
          </cell>
          <cell r="H2752">
            <v>0</v>
          </cell>
        </row>
        <row r="2753">
          <cell r="D2753" t="str">
            <v>0</v>
          </cell>
          <cell r="E2753" t="str">
            <v>0</v>
          </cell>
          <cell r="G2753" t="str">
            <v>0</v>
          </cell>
          <cell r="H2753" t="str">
            <v>0</v>
          </cell>
        </row>
        <row r="2754">
          <cell r="D2754" t="str">
            <v>08</v>
          </cell>
          <cell r="E2754" t="str">
            <v>624</v>
          </cell>
          <cell r="G2754">
            <v>880.55</v>
          </cell>
          <cell r="H2754">
            <v>1453060</v>
          </cell>
        </row>
        <row r="2755">
          <cell r="D2755" t="str">
            <v>04</v>
          </cell>
          <cell r="E2755" t="str">
            <v>621</v>
          </cell>
          <cell r="G2755">
            <v>-207.88</v>
          </cell>
          <cell r="H2755">
            <v>523575</v>
          </cell>
        </row>
        <row r="2756">
          <cell r="D2756" t="str">
            <v>0</v>
          </cell>
          <cell r="E2756" t="str">
            <v>0</v>
          </cell>
          <cell r="G2756" t="str">
            <v>0</v>
          </cell>
          <cell r="H2756" t="str">
            <v>0</v>
          </cell>
        </row>
        <row r="2757">
          <cell r="D2757" t="str">
            <v>0</v>
          </cell>
          <cell r="E2757" t="str">
            <v>0</v>
          </cell>
          <cell r="G2757" t="str">
            <v>0</v>
          </cell>
          <cell r="H2757" t="str">
            <v>0</v>
          </cell>
        </row>
        <row r="2758">
          <cell r="D2758" t="str">
            <v>0</v>
          </cell>
          <cell r="E2758" t="str">
            <v>0</v>
          </cell>
          <cell r="G2758" t="str">
            <v>0</v>
          </cell>
          <cell r="H2758" t="str">
            <v>0</v>
          </cell>
        </row>
        <row r="2759">
          <cell r="D2759" t="str">
            <v>0</v>
          </cell>
          <cell r="E2759" t="str">
            <v>0</v>
          </cell>
          <cell r="G2759" t="str">
            <v>0</v>
          </cell>
          <cell r="H2759" t="str">
            <v>0</v>
          </cell>
        </row>
        <row r="2760">
          <cell r="D2760" t="str">
            <v>0</v>
          </cell>
          <cell r="E2760" t="str">
            <v>0</v>
          </cell>
          <cell r="G2760" t="str">
            <v>0</v>
          </cell>
          <cell r="H2760" t="str">
            <v>0</v>
          </cell>
        </row>
        <row r="2761">
          <cell r="D2761" t="str">
            <v>0</v>
          </cell>
          <cell r="E2761" t="str">
            <v>0</v>
          </cell>
          <cell r="G2761" t="str">
            <v>0</v>
          </cell>
          <cell r="H2761" t="str">
            <v>0</v>
          </cell>
        </row>
        <row r="2762">
          <cell r="D2762" t="str">
            <v>0</v>
          </cell>
          <cell r="E2762" t="str">
            <v>0</v>
          </cell>
          <cell r="G2762" t="str">
            <v>0</v>
          </cell>
          <cell r="H2762" t="str">
            <v>0</v>
          </cell>
        </row>
        <row r="2763">
          <cell r="D2763" t="str">
            <v>0</v>
          </cell>
          <cell r="E2763" t="str">
            <v>0</v>
          </cell>
          <cell r="G2763" t="str">
            <v>0</v>
          </cell>
          <cell r="H2763" t="str">
            <v>0</v>
          </cell>
        </row>
        <row r="2764">
          <cell r="D2764" t="str">
            <v>0</v>
          </cell>
          <cell r="E2764" t="str">
            <v>0</v>
          </cell>
          <cell r="G2764" t="str">
            <v>0</v>
          </cell>
          <cell r="H2764" t="str">
            <v>0</v>
          </cell>
        </row>
        <row r="2765">
          <cell r="D2765" t="str">
            <v>0</v>
          </cell>
          <cell r="E2765" t="str">
            <v>0</v>
          </cell>
          <cell r="G2765" t="str">
            <v>0</v>
          </cell>
          <cell r="H2765" t="str">
            <v>0</v>
          </cell>
        </row>
        <row r="2766">
          <cell r="D2766" t="str">
            <v>0</v>
          </cell>
          <cell r="E2766" t="str">
            <v>0</v>
          </cell>
          <cell r="G2766" t="str">
            <v>0</v>
          </cell>
          <cell r="H2766" t="str">
            <v>0</v>
          </cell>
        </row>
        <row r="2767">
          <cell r="D2767" t="str">
            <v>0</v>
          </cell>
          <cell r="E2767" t="str">
            <v>0</v>
          </cell>
          <cell r="G2767" t="str">
            <v>0</v>
          </cell>
          <cell r="H2767" t="str">
            <v>0</v>
          </cell>
        </row>
        <row r="2768">
          <cell r="D2768" t="str">
            <v>0</v>
          </cell>
          <cell r="E2768" t="str">
            <v>0</v>
          </cell>
          <cell r="G2768" t="str">
            <v>0</v>
          </cell>
          <cell r="H2768" t="str">
            <v>0</v>
          </cell>
        </row>
        <row r="2769">
          <cell r="D2769" t="str">
            <v>0</v>
          </cell>
          <cell r="E2769" t="str">
            <v>0</v>
          </cell>
          <cell r="G2769" t="str">
            <v>0</v>
          </cell>
          <cell r="H2769" t="str">
            <v>0</v>
          </cell>
        </row>
        <row r="2770">
          <cell r="D2770" t="str">
            <v>0</v>
          </cell>
          <cell r="E2770" t="str">
            <v>0</v>
          </cell>
          <cell r="G2770" t="str">
            <v>0</v>
          </cell>
          <cell r="H2770" t="str">
            <v>0</v>
          </cell>
        </row>
        <row r="2771">
          <cell r="D2771" t="str">
            <v>0</v>
          </cell>
          <cell r="E2771" t="str">
            <v>0</v>
          </cell>
          <cell r="G2771" t="str">
            <v>0</v>
          </cell>
          <cell r="H2771" t="str">
            <v>0</v>
          </cell>
        </row>
        <row r="2772">
          <cell r="D2772" t="str">
            <v>0</v>
          </cell>
          <cell r="E2772" t="str">
            <v>0</v>
          </cell>
          <cell r="G2772" t="str">
            <v>0</v>
          </cell>
          <cell r="H2772" t="str">
            <v>0</v>
          </cell>
        </row>
        <row r="2773">
          <cell r="D2773" t="str">
            <v>0</v>
          </cell>
          <cell r="E2773" t="str">
            <v>0</v>
          </cell>
          <cell r="G2773" t="str">
            <v>0</v>
          </cell>
          <cell r="H2773" t="str">
            <v>0</v>
          </cell>
        </row>
        <row r="2774">
          <cell r="D2774" t="str">
            <v>0</v>
          </cell>
          <cell r="E2774" t="str">
            <v>0</v>
          </cell>
          <cell r="G2774" t="str">
            <v>0</v>
          </cell>
          <cell r="H2774" t="str">
            <v>0</v>
          </cell>
        </row>
        <row r="2775">
          <cell r="D2775" t="str">
            <v>0</v>
          </cell>
          <cell r="E2775" t="str">
            <v>0</v>
          </cell>
          <cell r="G2775" t="str">
            <v>0</v>
          </cell>
          <cell r="H2775" t="str">
            <v>0</v>
          </cell>
        </row>
        <row r="2776">
          <cell r="D2776" t="str">
            <v>0</v>
          </cell>
          <cell r="E2776" t="str">
            <v>0</v>
          </cell>
          <cell r="G2776" t="str">
            <v>0</v>
          </cell>
          <cell r="H2776" t="str">
            <v>0</v>
          </cell>
        </row>
        <row r="2777">
          <cell r="D2777" t="str">
            <v>0</v>
          </cell>
          <cell r="E2777" t="str">
            <v>0</v>
          </cell>
          <cell r="G2777" t="str">
            <v>0</v>
          </cell>
          <cell r="H2777" t="str">
            <v>0</v>
          </cell>
        </row>
        <row r="2778">
          <cell r="D2778" t="str">
            <v>0</v>
          </cell>
          <cell r="E2778" t="str">
            <v>0</v>
          </cell>
          <cell r="G2778" t="str">
            <v>0</v>
          </cell>
          <cell r="H2778" t="str">
            <v>0</v>
          </cell>
        </row>
        <row r="2779">
          <cell r="D2779" t="str">
            <v>0</v>
          </cell>
          <cell r="E2779" t="str">
            <v>0</v>
          </cell>
          <cell r="G2779" t="str">
            <v>0</v>
          </cell>
          <cell r="H2779" t="str">
            <v>0</v>
          </cell>
        </row>
        <row r="2780">
          <cell r="D2780" t="str">
            <v>0</v>
          </cell>
          <cell r="E2780" t="str">
            <v>0</v>
          </cell>
          <cell r="G2780" t="str">
            <v>0</v>
          </cell>
          <cell r="H2780" t="str">
            <v>0</v>
          </cell>
        </row>
        <row r="2781">
          <cell r="D2781" t="str">
            <v>0</v>
          </cell>
          <cell r="E2781" t="str">
            <v>0</v>
          </cell>
          <cell r="G2781" t="str">
            <v>0</v>
          </cell>
          <cell r="H2781" t="str">
            <v>0</v>
          </cell>
        </row>
        <row r="2782">
          <cell r="D2782" t="str">
            <v>0</v>
          </cell>
          <cell r="E2782" t="str">
            <v>0</v>
          </cell>
          <cell r="G2782" t="str">
            <v>0</v>
          </cell>
          <cell r="H2782" t="str">
            <v>0</v>
          </cell>
        </row>
        <row r="2783">
          <cell r="D2783" t="str">
            <v>0</v>
          </cell>
          <cell r="E2783" t="str">
            <v>0</v>
          </cell>
          <cell r="G2783" t="str">
            <v>0</v>
          </cell>
          <cell r="H2783" t="str">
            <v>0</v>
          </cell>
        </row>
        <row r="2784">
          <cell r="D2784" t="str">
            <v>0</v>
          </cell>
          <cell r="E2784" t="str">
            <v>0</v>
          </cell>
          <cell r="G2784" t="str">
            <v>0</v>
          </cell>
          <cell r="H2784" t="str">
            <v>0</v>
          </cell>
        </row>
        <row r="2785">
          <cell r="D2785" t="str">
            <v>0</v>
          </cell>
          <cell r="E2785" t="str">
            <v>0</v>
          </cell>
          <cell r="G2785" t="str">
            <v>0</v>
          </cell>
          <cell r="H2785" t="str">
            <v>0</v>
          </cell>
        </row>
        <row r="2786">
          <cell r="D2786" t="str">
            <v>0</v>
          </cell>
          <cell r="E2786" t="str">
            <v>0</v>
          </cell>
          <cell r="G2786" t="str">
            <v>0</v>
          </cell>
          <cell r="H2786" t="str">
            <v>0</v>
          </cell>
        </row>
        <row r="2787">
          <cell r="D2787" t="str">
            <v>0</v>
          </cell>
          <cell r="E2787" t="str">
            <v>0</v>
          </cell>
          <cell r="G2787" t="str">
            <v>0</v>
          </cell>
          <cell r="H2787" t="str">
            <v>0</v>
          </cell>
        </row>
        <row r="2788">
          <cell r="D2788" t="str">
            <v>0</v>
          </cell>
          <cell r="E2788" t="str">
            <v>0</v>
          </cell>
          <cell r="G2788" t="str">
            <v>0</v>
          </cell>
          <cell r="H2788" t="str">
            <v>0</v>
          </cell>
        </row>
        <row r="2789">
          <cell r="D2789" t="str">
            <v>0</v>
          </cell>
          <cell r="E2789" t="str">
            <v>0</v>
          </cell>
          <cell r="G2789" t="str">
            <v>0</v>
          </cell>
          <cell r="H2789" t="str">
            <v>0</v>
          </cell>
        </row>
        <row r="2790">
          <cell r="D2790" t="str">
            <v>0</v>
          </cell>
          <cell r="E2790" t="str">
            <v>0</v>
          </cell>
          <cell r="G2790" t="str">
            <v>0</v>
          </cell>
          <cell r="H2790" t="str">
            <v>0</v>
          </cell>
        </row>
        <row r="2791">
          <cell r="D2791" t="str">
            <v>0</v>
          </cell>
          <cell r="E2791" t="str">
            <v>0</v>
          </cell>
          <cell r="G2791" t="str">
            <v>0</v>
          </cell>
          <cell r="H2791" t="str">
            <v>0</v>
          </cell>
        </row>
        <row r="2792">
          <cell r="D2792" t="str">
            <v>0</v>
          </cell>
          <cell r="E2792" t="str">
            <v>0</v>
          </cell>
          <cell r="G2792" t="str">
            <v>0</v>
          </cell>
          <cell r="H2792" t="str">
            <v>0</v>
          </cell>
        </row>
        <row r="2793">
          <cell r="D2793" t="str">
            <v>0</v>
          </cell>
          <cell r="E2793" t="str">
            <v>0</v>
          </cell>
          <cell r="G2793" t="str">
            <v>0</v>
          </cell>
          <cell r="H2793" t="str">
            <v>0</v>
          </cell>
        </row>
        <row r="2794">
          <cell r="D2794" t="str">
            <v>0</v>
          </cell>
          <cell r="E2794" t="str">
            <v>0</v>
          </cell>
          <cell r="G2794" t="str">
            <v>0</v>
          </cell>
          <cell r="H2794" t="str">
            <v>0</v>
          </cell>
        </row>
        <row r="2795">
          <cell r="D2795" t="str">
            <v>0</v>
          </cell>
          <cell r="E2795" t="str">
            <v>0</v>
          </cell>
          <cell r="G2795" t="str">
            <v>0</v>
          </cell>
          <cell r="H2795" t="str">
            <v>0</v>
          </cell>
        </row>
        <row r="2796">
          <cell r="D2796" t="str">
            <v>0</v>
          </cell>
          <cell r="E2796" t="str">
            <v>0</v>
          </cell>
          <cell r="G2796" t="str">
            <v>0</v>
          </cell>
          <cell r="H2796" t="str">
            <v>0</v>
          </cell>
        </row>
        <row r="2797">
          <cell r="D2797" t="str">
            <v>0</v>
          </cell>
          <cell r="E2797" t="str">
            <v>0</v>
          </cell>
          <cell r="G2797" t="str">
            <v>0</v>
          </cell>
          <cell r="H2797" t="str">
            <v>0</v>
          </cell>
        </row>
        <row r="2798">
          <cell r="D2798" t="str">
            <v>0</v>
          </cell>
          <cell r="E2798" t="str">
            <v>0</v>
          </cell>
          <cell r="G2798" t="str">
            <v>0</v>
          </cell>
          <cell r="H2798" t="str">
            <v>0</v>
          </cell>
        </row>
        <row r="2799">
          <cell r="D2799" t="str">
            <v>0</v>
          </cell>
          <cell r="E2799" t="str">
            <v>0</v>
          </cell>
          <cell r="G2799" t="str">
            <v>0</v>
          </cell>
          <cell r="H2799" t="str">
            <v>0</v>
          </cell>
        </row>
        <row r="2800">
          <cell r="D2800" t="str">
            <v>0</v>
          </cell>
          <cell r="E2800" t="str">
            <v>0</v>
          </cell>
          <cell r="G2800" t="str">
            <v>0</v>
          </cell>
          <cell r="H2800" t="str">
            <v>0</v>
          </cell>
        </row>
        <row r="2801">
          <cell r="D2801" t="str">
            <v>0</v>
          </cell>
          <cell r="E2801" t="str">
            <v>0</v>
          </cell>
          <cell r="G2801" t="str">
            <v>0</v>
          </cell>
          <cell r="H2801" t="str">
            <v>0</v>
          </cell>
        </row>
        <row r="2802">
          <cell r="D2802" t="str">
            <v>0</v>
          </cell>
          <cell r="E2802" t="str">
            <v>0</v>
          </cell>
          <cell r="G2802" t="str">
            <v>0</v>
          </cell>
          <cell r="H2802" t="str">
            <v>0</v>
          </cell>
        </row>
        <row r="2803">
          <cell r="D2803" t="str">
            <v>0</v>
          </cell>
          <cell r="E2803" t="str">
            <v>0</v>
          </cell>
          <cell r="G2803" t="str">
            <v>0</v>
          </cell>
          <cell r="H2803" t="str">
            <v>0</v>
          </cell>
        </row>
        <row r="2804">
          <cell r="D2804" t="str">
            <v>04</v>
          </cell>
          <cell r="E2804" t="str">
            <v>623</v>
          </cell>
          <cell r="G2804">
            <v>223</v>
          </cell>
          <cell r="H2804">
            <v>267716</v>
          </cell>
        </row>
        <row r="2805">
          <cell r="D2805" t="str">
            <v>0</v>
          </cell>
          <cell r="E2805" t="str">
            <v>0</v>
          </cell>
          <cell r="G2805" t="str">
            <v>0</v>
          </cell>
          <cell r="H2805" t="str">
            <v>0</v>
          </cell>
        </row>
        <row r="2806">
          <cell r="D2806" t="str">
            <v>0</v>
          </cell>
          <cell r="E2806" t="str">
            <v>0</v>
          </cell>
          <cell r="G2806" t="str">
            <v>0</v>
          </cell>
          <cell r="H2806" t="str">
            <v>0</v>
          </cell>
        </row>
        <row r="2807">
          <cell r="D2807" t="str">
            <v>0</v>
          </cell>
          <cell r="E2807" t="str">
            <v>0</v>
          </cell>
          <cell r="G2807" t="str">
            <v>0</v>
          </cell>
          <cell r="H2807" t="str">
            <v>0</v>
          </cell>
        </row>
        <row r="2808">
          <cell r="D2808" t="str">
            <v>0</v>
          </cell>
          <cell r="E2808" t="str">
            <v>0</v>
          </cell>
          <cell r="G2808" t="str">
            <v>0</v>
          </cell>
          <cell r="H2808" t="str">
            <v>0</v>
          </cell>
        </row>
        <row r="2809">
          <cell r="D2809" t="str">
            <v>0</v>
          </cell>
          <cell r="E2809" t="str">
            <v>0</v>
          </cell>
          <cell r="G2809" t="str">
            <v>0</v>
          </cell>
          <cell r="H2809" t="str">
            <v>0</v>
          </cell>
        </row>
        <row r="2810">
          <cell r="D2810" t="str">
            <v>0</v>
          </cell>
          <cell r="E2810" t="str">
            <v>0</v>
          </cell>
          <cell r="G2810" t="str">
            <v>0</v>
          </cell>
          <cell r="H2810" t="str">
            <v>0</v>
          </cell>
        </row>
        <row r="2811">
          <cell r="D2811" t="str">
            <v>0</v>
          </cell>
          <cell r="E2811" t="str">
            <v>0</v>
          </cell>
          <cell r="G2811" t="str">
            <v>0</v>
          </cell>
          <cell r="H2811" t="str">
            <v>0</v>
          </cell>
        </row>
        <row r="2812">
          <cell r="D2812" t="str">
            <v>17</v>
          </cell>
          <cell r="E2812" t="str">
            <v>644</v>
          </cell>
          <cell r="G2812">
            <v>104.7</v>
          </cell>
          <cell r="H2812">
            <v>1688750</v>
          </cell>
        </row>
        <row r="2813">
          <cell r="D2813" t="str">
            <v>0</v>
          </cell>
          <cell r="E2813" t="str">
            <v>0</v>
          </cell>
          <cell r="G2813" t="str">
            <v>0</v>
          </cell>
          <cell r="H2813" t="str">
            <v>0</v>
          </cell>
        </row>
        <row r="2814">
          <cell r="D2814" t="str">
            <v>0</v>
          </cell>
          <cell r="E2814" t="str">
            <v>0</v>
          </cell>
          <cell r="G2814" t="str">
            <v>0</v>
          </cell>
          <cell r="H2814" t="str">
            <v>0</v>
          </cell>
        </row>
        <row r="2815">
          <cell r="D2815" t="str">
            <v>0</v>
          </cell>
          <cell r="E2815" t="str">
            <v>0</v>
          </cell>
          <cell r="G2815" t="str">
            <v>0</v>
          </cell>
          <cell r="H2815" t="str">
            <v>0</v>
          </cell>
        </row>
        <row r="2816">
          <cell r="D2816" t="str">
            <v>0</v>
          </cell>
          <cell r="E2816" t="str">
            <v>0</v>
          </cell>
          <cell r="G2816" t="str">
            <v>0</v>
          </cell>
          <cell r="H2816" t="str">
            <v>0</v>
          </cell>
        </row>
        <row r="2817">
          <cell r="D2817" t="str">
            <v>0</v>
          </cell>
          <cell r="E2817" t="str">
            <v>0</v>
          </cell>
          <cell r="G2817" t="str">
            <v>0</v>
          </cell>
          <cell r="H2817" t="str">
            <v>0</v>
          </cell>
        </row>
        <row r="2818">
          <cell r="D2818" t="str">
            <v>0</v>
          </cell>
          <cell r="E2818" t="str">
            <v>0</v>
          </cell>
          <cell r="G2818" t="str">
            <v>0</v>
          </cell>
          <cell r="H2818" t="str">
            <v>0</v>
          </cell>
        </row>
        <row r="2819">
          <cell r="D2819" t="str">
            <v>0</v>
          </cell>
          <cell r="E2819" t="str">
            <v>0</v>
          </cell>
          <cell r="G2819" t="str">
            <v>0</v>
          </cell>
          <cell r="H2819" t="str">
            <v>0</v>
          </cell>
        </row>
        <row r="2820">
          <cell r="D2820" t="str">
            <v>0</v>
          </cell>
          <cell r="E2820" t="str">
            <v>0</v>
          </cell>
          <cell r="G2820" t="str">
            <v>0</v>
          </cell>
          <cell r="H2820" t="str">
            <v>0</v>
          </cell>
        </row>
        <row r="2821">
          <cell r="D2821" t="str">
            <v>04</v>
          </cell>
          <cell r="E2821" t="str">
            <v>626</v>
          </cell>
          <cell r="G2821">
            <v>4996.26</v>
          </cell>
          <cell r="H2821">
            <v>3538426</v>
          </cell>
        </row>
        <row r="2822">
          <cell r="D2822" t="str">
            <v>0</v>
          </cell>
          <cell r="E2822" t="str">
            <v>0</v>
          </cell>
          <cell r="G2822" t="str">
            <v>0</v>
          </cell>
          <cell r="H2822" t="str">
            <v>0</v>
          </cell>
        </row>
        <row r="2823">
          <cell r="D2823" t="str">
            <v>0</v>
          </cell>
          <cell r="E2823" t="str">
            <v>0</v>
          </cell>
          <cell r="G2823" t="str">
            <v>0</v>
          </cell>
          <cell r="H2823" t="str">
            <v>0</v>
          </cell>
        </row>
        <row r="2824">
          <cell r="D2824" t="str">
            <v>0</v>
          </cell>
          <cell r="E2824" t="str">
            <v>0</v>
          </cell>
          <cell r="G2824" t="str">
            <v>0</v>
          </cell>
          <cell r="H2824" t="str">
            <v>0</v>
          </cell>
        </row>
        <row r="2825">
          <cell r="D2825" t="str">
            <v>0</v>
          </cell>
          <cell r="E2825" t="str">
            <v>0</v>
          </cell>
          <cell r="G2825" t="str">
            <v>0</v>
          </cell>
          <cell r="H2825" t="str">
            <v>0</v>
          </cell>
        </row>
        <row r="2826">
          <cell r="D2826" t="str">
            <v>0</v>
          </cell>
          <cell r="E2826" t="str">
            <v>0</v>
          </cell>
          <cell r="G2826" t="str">
            <v>0</v>
          </cell>
          <cell r="H2826" t="str">
            <v>0</v>
          </cell>
        </row>
        <row r="2827">
          <cell r="D2827" t="str">
            <v>0</v>
          </cell>
          <cell r="E2827" t="str">
            <v>0</v>
          </cell>
          <cell r="G2827" t="str">
            <v>0</v>
          </cell>
          <cell r="H2827" t="str">
            <v>0</v>
          </cell>
        </row>
        <row r="2828">
          <cell r="D2828" t="str">
            <v>0</v>
          </cell>
          <cell r="E2828" t="str">
            <v>0</v>
          </cell>
          <cell r="G2828" t="str">
            <v>0</v>
          </cell>
          <cell r="H2828" t="str">
            <v>0</v>
          </cell>
        </row>
        <row r="2829">
          <cell r="D2829" t="str">
            <v>0</v>
          </cell>
          <cell r="E2829" t="str">
            <v>0</v>
          </cell>
          <cell r="G2829" t="str">
            <v>0</v>
          </cell>
          <cell r="H2829" t="str">
            <v>0</v>
          </cell>
        </row>
        <row r="2830">
          <cell r="D2830" t="str">
            <v>0</v>
          </cell>
          <cell r="E2830" t="str">
            <v>0</v>
          </cell>
          <cell r="G2830" t="str">
            <v>0</v>
          </cell>
          <cell r="H2830" t="str">
            <v>0</v>
          </cell>
        </row>
        <row r="2831">
          <cell r="D2831" t="str">
            <v>0</v>
          </cell>
          <cell r="E2831" t="str">
            <v>0</v>
          </cell>
          <cell r="G2831" t="str">
            <v>0</v>
          </cell>
          <cell r="H2831" t="str">
            <v>0</v>
          </cell>
        </row>
        <row r="2832">
          <cell r="D2832" t="str">
            <v>0</v>
          </cell>
          <cell r="E2832" t="str">
            <v>0</v>
          </cell>
          <cell r="G2832" t="str">
            <v>0</v>
          </cell>
          <cell r="H2832" t="str">
            <v>0</v>
          </cell>
        </row>
        <row r="2833">
          <cell r="D2833" t="str">
            <v>0</v>
          </cell>
          <cell r="E2833" t="str">
            <v>0</v>
          </cell>
          <cell r="G2833" t="str">
            <v>0</v>
          </cell>
          <cell r="H2833" t="str">
            <v>0</v>
          </cell>
        </row>
        <row r="2834">
          <cell r="D2834" t="str">
            <v>08</v>
          </cell>
          <cell r="E2834" t="str">
            <v>634</v>
          </cell>
          <cell r="G2834">
            <v>105384.16</v>
          </cell>
          <cell r="H2834">
            <v>174477080</v>
          </cell>
        </row>
        <row r="2835">
          <cell r="D2835" t="str">
            <v>0</v>
          </cell>
          <cell r="E2835" t="str">
            <v>0</v>
          </cell>
          <cell r="G2835" t="str">
            <v>0</v>
          </cell>
          <cell r="H2835" t="str">
            <v>0</v>
          </cell>
        </row>
        <row r="2836">
          <cell r="D2836" t="str">
            <v>08</v>
          </cell>
          <cell r="E2836" t="str">
            <v>676</v>
          </cell>
          <cell r="G2836">
            <v>0</v>
          </cell>
          <cell r="H2836">
            <v>0</v>
          </cell>
        </row>
        <row r="2837">
          <cell r="D2837" t="str">
            <v>0</v>
          </cell>
          <cell r="E2837" t="str">
            <v>0</v>
          </cell>
          <cell r="G2837" t="str">
            <v>0</v>
          </cell>
          <cell r="H2837" t="str">
            <v>0</v>
          </cell>
        </row>
        <row r="2838">
          <cell r="D2838" t="str">
            <v>0</v>
          </cell>
          <cell r="E2838" t="str">
            <v>0</v>
          </cell>
          <cell r="G2838" t="str">
            <v>0</v>
          </cell>
          <cell r="H2838" t="str">
            <v>0</v>
          </cell>
        </row>
        <row r="2839">
          <cell r="D2839" t="str">
            <v>0</v>
          </cell>
          <cell r="E2839" t="str">
            <v>0</v>
          </cell>
          <cell r="G2839" t="str">
            <v>0</v>
          </cell>
          <cell r="H2839" t="str">
            <v>0</v>
          </cell>
        </row>
        <row r="2840">
          <cell r="D2840" t="str">
            <v>0</v>
          </cell>
          <cell r="E2840" t="str">
            <v>0</v>
          </cell>
          <cell r="G2840" t="str">
            <v>0</v>
          </cell>
          <cell r="H2840" t="str">
            <v>0</v>
          </cell>
        </row>
        <row r="2841">
          <cell r="D2841" t="str">
            <v>0</v>
          </cell>
          <cell r="E2841" t="str">
            <v>0</v>
          </cell>
          <cell r="G2841" t="str">
            <v>0</v>
          </cell>
          <cell r="H2841" t="str">
            <v>0</v>
          </cell>
        </row>
        <row r="2842">
          <cell r="D2842" t="str">
            <v>0</v>
          </cell>
          <cell r="E2842" t="str">
            <v>0</v>
          </cell>
          <cell r="G2842" t="str">
            <v>0</v>
          </cell>
          <cell r="H2842" t="str">
            <v>0</v>
          </cell>
        </row>
        <row r="2843">
          <cell r="D2843" t="str">
            <v>0</v>
          </cell>
          <cell r="E2843" t="str">
            <v>0</v>
          </cell>
          <cell r="G2843" t="str">
            <v>0</v>
          </cell>
          <cell r="H2843" t="str">
            <v>0</v>
          </cell>
        </row>
        <row r="2844">
          <cell r="D2844" t="str">
            <v>0</v>
          </cell>
          <cell r="E2844" t="str">
            <v>0</v>
          </cell>
          <cell r="G2844" t="str">
            <v>0</v>
          </cell>
          <cell r="H2844" t="str">
            <v>0</v>
          </cell>
        </row>
        <row r="2845">
          <cell r="D2845" t="str">
            <v>0</v>
          </cell>
          <cell r="E2845" t="str">
            <v>0</v>
          </cell>
          <cell r="G2845" t="str">
            <v>0</v>
          </cell>
          <cell r="H2845" t="str">
            <v>0</v>
          </cell>
        </row>
        <row r="2846">
          <cell r="D2846" t="str">
            <v>0</v>
          </cell>
          <cell r="E2846" t="str">
            <v>0</v>
          </cell>
          <cell r="G2846" t="str">
            <v>0</v>
          </cell>
          <cell r="H2846" t="str">
            <v>0</v>
          </cell>
        </row>
        <row r="2847">
          <cell r="D2847" t="str">
            <v>0</v>
          </cell>
          <cell r="E2847" t="str">
            <v>0</v>
          </cell>
          <cell r="G2847" t="str">
            <v>0</v>
          </cell>
          <cell r="H2847" t="str">
            <v>0</v>
          </cell>
        </row>
        <row r="2848">
          <cell r="D2848" t="str">
            <v>0</v>
          </cell>
          <cell r="E2848" t="str">
            <v>0</v>
          </cell>
          <cell r="G2848" t="str">
            <v>0</v>
          </cell>
          <cell r="H2848" t="str">
            <v>0</v>
          </cell>
        </row>
        <row r="2849">
          <cell r="D2849" t="str">
            <v>0</v>
          </cell>
          <cell r="E2849" t="str">
            <v>0</v>
          </cell>
          <cell r="G2849" t="str">
            <v>0</v>
          </cell>
          <cell r="H2849" t="str">
            <v>0</v>
          </cell>
        </row>
        <row r="2850">
          <cell r="D2850" t="str">
            <v>0</v>
          </cell>
          <cell r="E2850" t="str">
            <v>0</v>
          </cell>
          <cell r="G2850" t="str">
            <v>0</v>
          </cell>
          <cell r="H2850" t="str">
            <v>0</v>
          </cell>
        </row>
        <row r="2851">
          <cell r="D2851" t="str">
            <v>0</v>
          </cell>
          <cell r="E2851" t="str">
            <v>0</v>
          </cell>
          <cell r="G2851" t="str">
            <v>0</v>
          </cell>
          <cell r="H2851" t="str">
            <v>0</v>
          </cell>
        </row>
        <row r="2852">
          <cell r="D2852" t="str">
            <v>0</v>
          </cell>
          <cell r="E2852" t="str">
            <v>0</v>
          </cell>
          <cell r="G2852" t="str">
            <v>0</v>
          </cell>
          <cell r="H2852" t="str">
            <v>0</v>
          </cell>
        </row>
        <row r="2853">
          <cell r="D2853" t="str">
            <v>0</v>
          </cell>
          <cell r="E2853" t="str">
            <v>0</v>
          </cell>
          <cell r="G2853" t="str">
            <v>0</v>
          </cell>
          <cell r="H2853" t="str">
            <v>0</v>
          </cell>
        </row>
        <row r="2854">
          <cell r="D2854" t="str">
            <v>0</v>
          </cell>
          <cell r="E2854" t="str">
            <v>0</v>
          </cell>
          <cell r="G2854" t="str">
            <v>0</v>
          </cell>
          <cell r="H2854" t="str">
            <v>0</v>
          </cell>
        </row>
        <row r="2855">
          <cell r="D2855" t="str">
            <v>0</v>
          </cell>
          <cell r="E2855" t="str">
            <v>0</v>
          </cell>
          <cell r="G2855" t="str">
            <v>0</v>
          </cell>
          <cell r="H2855" t="str">
            <v>0</v>
          </cell>
        </row>
        <row r="2856">
          <cell r="D2856" t="str">
            <v>0</v>
          </cell>
          <cell r="E2856" t="str">
            <v>0</v>
          </cell>
          <cell r="G2856" t="str">
            <v>0</v>
          </cell>
          <cell r="H2856" t="str">
            <v>0</v>
          </cell>
        </row>
        <row r="2857">
          <cell r="D2857" t="str">
            <v>0</v>
          </cell>
          <cell r="E2857" t="str">
            <v>0</v>
          </cell>
          <cell r="G2857" t="str">
            <v>0</v>
          </cell>
          <cell r="H2857" t="str">
            <v>0</v>
          </cell>
        </row>
        <row r="2858">
          <cell r="D2858" t="str">
            <v>0</v>
          </cell>
          <cell r="E2858" t="str">
            <v>0</v>
          </cell>
          <cell r="G2858" t="str">
            <v>0</v>
          </cell>
          <cell r="H2858" t="str">
            <v>0</v>
          </cell>
        </row>
        <row r="2859">
          <cell r="D2859" t="str">
            <v>0</v>
          </cell>
          <cell r="E2859" t="str">
            <v>0</v>
          </cell>
          <cell r="G2859" t="str">
            <v>0</v>
          </cell>
          <cell r="H2859" t="str">
            <v>0</v>
          </cell>
        </row>
        <row r="2860">
          <cell r="D2860" t="str">
            <v>0</v>
          </cell>
          <cell r="E2860" t="str">
            <v>0</v>
          </cell>
          <cell r="G2860" t="str">
            <v>0</v>
          </cell>
          <cell r="H2860" t="str">
            <v>0</v>
          </cell>
        </row>
        <row r="2861">
          <cell r="D2861" t="str">
            <v>0</v>
          </cell>
          <cell r="E2861" t="str">
            <v>0</v>
          </cell>
          <cell r="G2861" t="str">
            <v>0</v>
          </cell>
          <cell r="H2861" t="str">
            <v>0</v>
          </cell>
        </row>
        <row r="2862">
          <cell r="D2862" t="str">
            <v>0</v>
          </cell>
          <cell r="E2862" t="str">
            <v>0</v>
          </cell>
          <cell r="G2862" t="str">
            <v>0</v>
          </cell>
          <cell r="H2862" t="str">
            <v>0</v>
          </cell>
        </row>
        <row r="2863">
          <cell r="D2863" t="str">
            <v>0</v>
          </cell>
          <cell r="E2863" t="str">
            <v>0</v>
          </cell>
          <cell r="G2863" t="str">
            <v>0</v>
          </cell>
          <cell r="H2863" t="str">
            <v>0</v>
          </cell>
        </row>
        <row r="2864">
          <cell r="D2864" t="str">
            <v>0</v>
          </cell>
          <cell r="E2864" t="str">
            <v>0</v>
          </cell>
          <cell r="G2864" t="str">
            <v>0</v>
          </cell>
          <cell r="H2864" t="str">
            <v>0</v>
          </cell>
        </row>
        <row r="2865">
          <cell r="D2865" t="str">
            <v>0</v>
          </cell>
          <cell r="E2865" t="str">
            <v>0</v>
          </cell>
          <cell r="G2865" t="str">
            <v>0</v>
          </cell>
          <cell r="H2865" t="str">
            <v>0</v>
          </cell>
        </row>
        <row r="2866">
          <cell r="D2866" t="str">
            <v>0</v>
          </cell>
          <cell r="E2866" t="str">
            <v>0</v>
          </cell>
          <cell r="G2866" t="str">
            <v>0</v>
          </cell>
          <cell r="H2866" t="str">
            <v>0</v>
          </cell>
        </row>
        <row r="2867">
          <cell r="D2867" t="str">
            <v>0</v>
          </cell>
          <cell r="E2867" t="str">
            <v>0</v>
          </cell>
          <cell r="G2867" t="str">
            <v>0</v>
          </cell>
          <cell r="H2867" t="str">
            <v>0</v>
          </cell>
        </row>
        <row r="2868">
          <cell r="D2868" t="str">
            <v>0</v>
          </cell>
          <cell r="E2868" t="str">
            <v>0</v>
          </cell>
          <cell r="G2868" t="str">
            <v>0</v>
          </cell>
          <cell r="H2868" t="str">
            <v>0</v>
          </cell>
        </row>
        <row r="2869">
          <cell r="D2869" t="str">
            <v>0</v>
          </cell>
          <cell r="E2869" t="str">
            <v>0</v>
          </cell>
          <cell r="G2869" t="str">
            <v>0</v>
          </cell>
          <cell r="H2869" t="str">
            <v>0</v>
          </cell>
        </row>
        <row r="2870">
          <cell r="D2870" t="str">
            <v>0</v>
          </cell>
          <cell r="E2870" t="str">
            <v>0</v>
          </cell>
          <cell r="G2870" t="str">
            <v>0</v>
          </cell>
          <cell r="H2870" t="str">
            <v>0</v>
          </cell>
        </row>
        <row r="2871">
          <cell r="D2871" t="str">
            <v>0</v>
          </cell>
          <cell r="E2871" t="str">
            <v>0</v>
          </cell>
          <cell r="G2871" t="str">
            <v>0</v>
          </cell>
          <cell r="H2871" t="str">
            <v>0</v>
          </cell>
        </row>
        <row r="2872">
          <cell r="D2872" t="str">
            <v>0</v>
          </cell>
          <cell r="E2872" t="str">
            <v>0</v>
          </cell>
          <cell r="G2872" t="str">
            <v>0</v>
          </cell>
          <cell r="H2872" t="str">
            <v>0</v>
          </cell>
        </row>
        <row r="2873">
          <cell r="D2873" t="str">
            <v>0</v>
          </cell>
          <cell r="E2873" t="str">
            <v>0</v>
          </cell>
          <cell r="G2873" t="str">
            <v>0</v>
          </cell>
          <cell r="H2873" t="str">
            <v>0</v>
          </cell>
        </row>
        <row r="2874">
          <cell r="D2874" t="str">
            <v>0</v>
          </cell>
          <cell r="E2874" t="str">
            <v>0</v>
          </cell>
          <cell r="G2874" t="str">
            <v>0</v>
          </cell>
          <cell r="H2874" t="str">
            <v>0</v>
          </cell>
        </row>
        <row r="2875">
          <cell r="D2875" t="str">
            <v>0</v>
          </cell>
          <cell r="E2875" t="str">
            <v>0</v>
          </cell>
          <cell r="G2875" t="str">
            <v>0</v>
          </cell>
          <cell r="H2875" t="str">
            <v>0</v>
          </cell>
        </row>
        <row r="2876">
          <cell r="D2876" t="str">
            <v>0</v>
          </cell>
          <cell r="E2876" t="str">
            <v>0</v>
          </cell>
          <cell r="G2876" t="str">
            <v>0</v>
          </cell>
          <cell r="H2876" t="str">
            <v>0</v>
          </cell>
        </row>
        <row r="2877">
          <cell r="D2877" t="str">
            <v>0</v>
          </cell>
          <cell r="E2877" t="str">
            <v>0</v>
          </cell>
          <cell r="G2877" t="str">
            <v>0</v>
          </cell>
          <cell r="H2877" t="str">
            <v>0</v>
          </cell>
        </row>
        <row r="2878">
          <cell r="D2878" t="str">
            <v>0</v>
          </cell>
          <cell r="E2878" t="str">
            <v>0</v>
          </cell>
          <cell r="G2878" t="str">
            <v>0</v>
          </cell>
          <cell r="H2878" t="str">
            <v>0</v>
          </cell>
        </row>
        <row r="2879">
          <cell r="D2879" t="str">
            <v>0</v>
          </cell>
          <cell r="E2879" t="str">
            <v>0</v>
          </cell>
          <cell r="G2879" t="str">
            <v>0</v>
          </cell>
          <cell r="H2879" t="str">
            <v>0</v>
          </cell>
        </row>
        <row r="2880">
          <cell r="D2880" t="str">
            <v>0</v>
          </cell>
          <cell r="E2880" t="str">
            <v>0</v>
          </cell>
          <cell r="G2880" t="str">
            <v>0</v>
          </cell>
          <cell r="H2880" t="str">
            <v>0</v>
          </cell>
        </row>
        <row r="2881">
          <cell r="D2881" t="str">
            <v>0</v>
          </cell>
          <cell r="E2881" t="str">
            <v>0</v>
          </cell>
          <cell r="G2881" t="str">
            <v>0</v>
          </cell>
          <cell r="H2881" t="str">
            <v>0</v>
          </cell>
        </row>
        <row r="2882">
          <cell r="D2882" t="str">
            <v>0</v>
          </cell>
          <cell r="E2882" t="str">
            <v>0</v>
          </cell>
          <cell r="G2882" t="str">
            <v>0</v>
          </cell>
          <cell r="H2882" t="str">
            <v>0</v>
          </cell>
        </row>
        <row r="2883">
          <cell r="D2883" t="str">
            <v>0</v>
          </cell>
          <cell r="E2883" t="str">
            <v>0</v>
          </cell>
          <cell r="G2883" t="str">
            <v>0</v>
          </cell>
          <cell r="H2883" t="str">
            <v>0</v>
          </cell>
        </row>
        <row r="2884">
          <cell r="D2884" t="str">
            <v>0</v>
          </cell>
          <cell r="E2884" t="str">
            <v>0</v>
          </cell>
          <cell r="G2884" t="str">
            <v>0</v>
          </cell>
          <cell r="H2884" t="str">
            <v>0</v>
          </cell>
        </row>
        <row r="2885">
          <cell r="D2885" t="str">
            <v>0</v>
          </cell>
          <cell r="E2885" t="str">
            <v>0</v>
          </cell>
          <cell r="G2885" t="str">
            <v>0</v>
          </cell>
          <cell r="H2885" t="str">
            <v>0</v>
          </cell>
        </row>
        <row r="2886">
          <cell r="D2886" t="str">
            <v>0</v>
          </cell>
          <cell r="E2886" t="str">
            <v>0</v>
          </cell>
          <cell r="G2886" t="str">
            <v>0</v>
          </cell>
          <cell r="H2886" t="str">
            <v>0</v>
          </cell>
        </row>
        <row r="2887">
          <cell r="D2887" t="str">
            <v>0</v>
          </cell>
          <cell r="E2887" t="str">
            <v>0</v>
          </cell>
          <cell r="G2887" t="str">
            <v>0</v>
          </cell>
          <cell r="H2887" t="str">
            <v>0</v>
          </cell>
        </row>
        <row r="2888">
          <cell r="D2888" t="str">
            <v>0</v>
          </cell>
          <cell r="E2888" t="str">
            <v>0</v>
          </cell>
          <cell r="G2888" t="str">
            <v>0</v>
          </cell>
          <cell r="H2888" t="str">
            <v>0</v>
          </cell>
        </row>
        <row r="2889">
          <cell r="D2889" t="str">
            <v>0</v>
          </cell>
          <cell r="E2889" t="str">
            <v>0</v>
          </cell>
          <cell r="G2889" t="str">
            <v>0</v>
          </cell>
          <cell r="H2889" t="str">
            <v>0</v>
          </cell>
        </row>
        <row r="2890">
          <cell r="D2890" t="str">
            <v>0</v>
          </cell>
          <cell r="E2890" t="str">
            <v>0</v>
          </cell>
          <cell r="G2890" t="str">
            <v>0</v>
          </cell>
          <cell r="H2890" t="str">
            <v>0</v>
          </cell>
        </row>
        <row r="2891">
          <cell r="D2891" t="str">
            <v>08</v>
          </cell>
          <cell r="E2891" t="str">
            <v>625</v>
          </cell>
          <cell r="G2891">
            <v>90.47</v>
          </cell>
          <cell r="H2891">
            <v>257760</v>
          </cell>
        </row>
        <row r="2892">
          <cell r="D2892" t="str">
            <v>0</v>
          </cell>
          <cell r="E2892" t="str">
            <v>0</v>
          </cell>
          <cell r="G2892" t="str">
            <v>0</v>
          </cell>
          <cell r="H2892" t="str">
            <v>0</v>
          </cell>
        </row>
        <row r="2893">
          <cell r="D2893" t="str">
            <v>0</v>
          </cell>
          <cell r="E2893" t="str">
            <v>0</v>
          </cell>
          <cell r="G2893" t="str">
            <v>0</v>
          </cell>
          <cell r="H2893" t="str">
            <v>0</v>
          </cell>
        </row>
        <row r="2894">
          <cell r="D2894" t="str">
            <v>0</v>
          </cell>
          <cell r="E2894" t="str">
            <v>0</v>
          </cell>
          <cell r="G2894" t="str">
            <v>0</v>
          </cell>
          <cell r="H2894" t="str">
            <v>0</v>
          </cell>
        </row>
        <row r="2895">
          <cell r="D2895" t="str">
            <v>0</v>
          </cell>
          <cell r="E2895" t="str">
            <v>0</v>
          </cell>
          <cell r="G2895" t="str">
            <v>0</v>
          </cell>
          <cell r="H2895" t="str">
            <v>0</v>
          </cell>
        </row>
        <row r="2896">
          <cell r="D2896" t="str">
            <v>04</v>
          </cell>
          <cell r="E2896" t="str">
            <v>624</v>
          </cell>
          <cell r="G2896">
            <v>98.12</v>
          </cell>
          <cell r="H2896">
            <v>123264</v>
          </cell>
        </row>
        <row r="2897">
          <cell r="D2897" t="str">
            <v>04</v>
          </cell>
          <cell r="E2897" t="str">
            <v>621</v>
          </cell>
          <cell r="G2897">
            <v>316.63</v>
          </cell>
          <cell r="H2897">
            <v>169776</v>
          </cell>
        </row>
        <row r="2898">
          <cell r="D2898" t="str">
            <v>04</v>
          </cell>
          <cell r="E2898" t="str">
            <v>624</v>
          </cell>
          <cell r="G2898">
            <v>-207.45</v>
          </cell>
          <cell r="H2898">
            <v>1032080</v>
          </cell>
        </row>
        <row r="2899">
          <cell r="D2899" t="str">
            <v>0</v>
          </cell>
          <cell r="E2899" t="str">
            <v>0</v>
          </cell>
          <cell r="G2899" t="str">
            <v>0</v>
          </cell>
          <cell r="H2899" t="str">
            <v>0</v>
          </cell>
        </row>
        <row r="2900">
          <cell r="D2900" t="str">
            <v>0</v>
          </cell>
          <cell r="E2900" t="str">
            <v>0</v>
          </cell>
          <cell r="G2900" t="str">
            <v>0</v>
          </cell>
          <cell r="H2900" t="str">
            <v>0</v>
          </cell>
        </row>
        <row r="2901">
          <cell r="D2901" t="str">
            <v>0</v>
          </cell>
          <cell r="E2901" t="str">
            <v>0</v>
          </cell>
          <cell r="G2901" t="str">
            <v>0</v>
          </cell>
          <cell r="H2901" t="str">
            <v>0</v>
          </cell>
        </row>
        <row r="2902">
          <cell r="D2902" t="str">
            <v>0</v>
          </cell>
          <cell r="E2902" t="str">
            <v>0</v>
          </cell>
          <cell r="G2902" t="str">
            <v>0</v>
          </cell>
          <cell r="H2902" t="str">
            <v>0</v>
          </cell>
        </row>
        <row r="2903">
          <cell r="D2903" t="str">
            <v>0</v>
          </cell>
          <cell r="E2903" t="str">
            <v>0</v>
          </cell>
          <cell r="G2903" t="str">
            <v>0</v>
          </cell>
          <cell r="H2903" t="str">
            <v>0</v>
          </cell>
        </row>
        <row r="2904">
          <cell r="D2904" t="str">
            <v>0</v>
          </cell>
          <cell r="E2904" t="str">
            <v>0</v>
          </cell>
          <cell r="G2904" t="str">
            <v>0</v>
          </cell>
          <cell r="H2904" t="str">
            <v>0</v>
          </cell>
        </row>
        <row r="2905">
          <cell r="D2905" t="str">
            <v>0</v>
          </cell>
          <cell r="E2905" t="str">
            <v>0</v>
          </cell>
          <cell r="G2905" t="str">
            <v>0</v>
          </cell>
          <cell r="H2905" t="str">
            <v>0</v>
          </cell>
        </row>
        <row r="2906">
          <cell r="D2906" t="str">
            <v>0</v>
          </cell>
          <cell r="E2906" t="str">
            <v>0</v>
          </cell>
          <cell r="G2906" t="str">
            <v>0</v>
          </cell>
          <cell r="H2906" t="str">
            <v>0</v>
          </cell>
        </row>
        <row r="2907">
          <cell r="D2907" t="str">
            <v>0</v>
          </cell>
          <cell r="E2907" t="str">
            <v>0</v>
          </cell>
          <cell r="G2907" t="str">
            <v>0</v>
          </cell>
          <cell r="H2907" t="str">
            <v>0</v>
          </cell>
        </row>
        <row r="2908">
          <cell r="D2908" t="str">
            <v>0</v>
          </cell>
          <cell r="E2908" t="str">
            <v>0</v>
          </cell>
          <cell r="G2908" t="str">
            <v>0</v>
          </cell>
          <cell r="H2908" t="str">
            <v>0</v>
          </cell>
        </row>
        <row r="2909">
          <cell r="D2909" t="str">
            <v>0</v>
          </cell>
          <cell r="E2909" t="str">
            <v>0</v>
          </cell>
          <cell r="G2909" t="str">
            <v>0</v>
          </cell>
          <cell r="H2909" t="str">
            <v>0</v>
          </cell>
        </row>
        <row r="2910">
          <cell r="D2910" t="str">
            <v>0</v>
          </cell>
          <cell r="E2910" t="str">
            <v>0</v>
          </cell>
          <cell r="G2910" t="str">
            <v>0</v>
          </cell>
          <cell r="H2910" t="str">
            <v>0</v>
          </cell>
        </row>
        <row r="2911">
          <cell r="D2911" t="str">
            <v>0</v>
          </cell>
          <cell r="E2911" t="str">
            <v>0</v>
          </cell>
          <cell r="G2911" t="str">
            <v>0</v>
          </cell>
          <cell r="H2911" t="str">
            <v>0</v>
          </cell>
        </row>
        <row r="2912">
          <cell r="D2912" t="str">
            <v>0</v>
          </cell>
          <cell r="E2912" t="str">
            <v>0</v>
          </cell>
          <cell r="G2912" t="str">
            <v>0</v>
          </cell>
          <cell r="H2912" t="str">
            <v>0</v>
          </cell>
        </row>
        <row r="2913">
          <cell r="D2913" t="str">
            <v>0</v>
          </cell>
          <cell r="E2913" t="str">
            <v>0</v>
          </cell>
          <cell r="G2913" t="str">
            <v>0</v>
          </cell>
          <cell r="H2913" t="str">
            <v>0</v>
          </cell>
        </row>
        <row r="2914">
          <cell r="D2914" t="str">
            <v>0</v>
          </cell>
          <cell r="E2914" t="str">
            <v>0</v>
          </cell>
          <cell r="G2914" t="str">
            <v>0</v>
          </cell>
          <cell r="H2914" t="str">
            <v>0</v>
          </cell>
        </row>
        <row r="2915">
          <cell r="D2915" t="str">
            <v>0</v>
          </cell>
          <cell r="E2915" t="str">
            <v>0</v>
          </cell>
          <cell r="G2915" t="str">
            <v>0</v>
          </cell>
          <cell r="H2915" t="str">
            <v>0</v>
          </cell>
        </row>
        <row r="2916">
          <cell r="D2916" t="str">
            <v>0</v>
          </cell>
          <cell r="E2916" t="str">
            <v>0</v>
          </cell>
          <cell r="G2916" t="str">
            <v>0</v>
          </cell>
          <cell r="H2916" t="str">
            <v>0</v>
          </cell>
        </row>
        <row r="2917">
          <cell r="D2917" t="str">
            <v>0</v>
          </cell>
          <cell r="E2917" t="str">
            <v>0</v>
          </cell>
          <cell r="G2917" t="str">
            <v>0</v>
          </cell>
          <cell r="H2917" t="str">
            <v>0</v>
          </cell>
        </row>
        <row r="2918">
          <cell r="D2918" t="str">
            <v>0</v>
          </cell>
          <cell r="E2918" t="str">
            <v>0</v>
          </cell>
          <cell r="G2918" t="str">
            <v>0</v>
          </cell>
          <cell r="H2918" t="str">
            <v>0</v>
          </cell>
        </row>
        <row r="2919">
          <cell r="D2919" t="str">
            <v>0</v>
          </cell>
          <cell r="E2919" t="str">
            <v>0</v>
          </cell>
          <cell r="G2919" t="str">
            <v>0</v>
          </cell>
          <cell r="H2919" t="str">
            <v>0</v>
          </cell>
        </row>
        <row r="2920">
          <cell r="D2920" t="str">
            <v>0</v>
          </cell>
          <cell r="E2920" t="str">
            <v>0</v>
          </cell>
          <cell r="G2920" t="str">
            <v>0</v>
          </cell>
          <cell r="H2920" t="str">
            <v>0</v>
          </cell>
        </row>
        <row r="2921">
          <cell r="D2921" t="str">
            <v>0</v>
          </cell>
          <cell r="E2921" t="str">
            <v>0</v>
          </cell>
          <cell r="G2921" t="str">
            <v>0</v>
          </cell>
          <cell r="H2921" t="str">
            <v>0</v>
          </cell>
        </row>
        <row r="2922">
          <cell r="D2922" t="str">
            <v>0</v>
          </cell>
          <cell r="E2922" t="str">
            <v>0</v>
          </cell>
          <cell r="G2922" t="str">
            <v>0</v>
          </cell>
          <cell r="H2922" t="str">
            <v>0</v>
          </cell>
        </row>
        <row r="2923">
          <cell r="D2923" t="str">
            <v>0</v>
          </cell>
          <cell r="E2923" t="str">
            <v>0</v>
          </cell>
          <cell r="G2923" t="str">
            <v>0</v>
          </cell>
          <cell r="H2923" t="str">
            <v>0</v>
          </cell>
        </row>
        <row r="2924">
          <cell r="D2924" t="str">
            <v>0</v>
          </cell>
          <cell r="E2924" t="str">
            <v>0</v>
          </cell>
          <cell r="G2924" t="str">
            <v>0</v>
          </cell>
          <cell r="H2924" t="str">
            <v>0</v>
          </cell>
        </row>
        <row r="2925">
          <cell r="D2925" t="str">
            <v>0</v>
          </cell>
          <cell r="E2925" t="str">
            <v>0</v>
          </cell>
          <cell r="G2925" t="str">
            <v>0</v>
          </cell>
          <cell r="H2925" t="str">
            <v>0</v>
          </cell>
        </row>
        <row r="2926">
          <cell r="D2926" t="str">
            <v>0</v>
          </cell>
          <cell r="E2926" t="str">
            <v>0</v>
          </cell>
          <cell r="G2926" t="str">
            <v>0</v>
          </cell>
          <cell r="H2926" t="str">
            <v>0</v>
          </cell>
        </row>
        <row r="2927">
          <cell r="D2927" t="str">
            <v>0</v>
          </cell>
          <cell r="E2927" t="str">
            <v>0</v>
          </cell>
          <cell r="G2927" t="str">
            <v>0</v>
          </cell>
          <cell r="H2927" t="str">
            <v>0</v>
          </cell>
        </row>
        <row r="2928">
          <cell r="D2928" t="str">
            <v>0</v>
          </cell>
          <cell r="E2928" t="str">
            <v>0</v>
          </cell>
          <cell r="G2928" t="str">
            <v>0</v>
          </cell>
          <cell r="H2928" t="str">
            <v>0</v>
          </cell>
        </row>
        <row r="2929">
          <cell r="D2929" t="str">
            <v>0</v>
          </cell>
          <cell r="E2929" t="str">
            <v>0</v>
          </cell>
          <cell r="G2929" t="str">
            <v>0</v>
          </cell>
          <cell r="H2929" t="str">
            <v>0</v>
          </cell>
        </row>
        <row r="2930">
          <cell r="D2930" t="str">
            <v>0</v>
          </cell>
          <cell r="E2930" t="str">
            <v>0</v>
          </cell>
          <cell r="G2930" t="str">
            <v>0</v>
          </cell>
          <cell r="H2930" t="str">
            <v>0</v>
          </cell>
        </row>
        <row r="2931">
          <cell r="D2931" t="str">
            <v>0</v>
          </cell>
          <cell r="E2931" t="str">
            <v>0</v>
          </cell>
          <cell r="G2931" t="str">
            <v>0</v>
          </cell>
          <cell r="H2931" t="str">
            <v>0</v>
          </cell>
        </row>
        <row r="2932">
          <cell r="D2932" t="str">
            <v>0</v>
          </cell>
          <cell r="E2932" t="str">
            <v>0</v>
          </cell>
          <cell r="G2932" t="str">
            <v>0</v>
          </cell>
          <cell r="H2932" t="str">
            <v>0</v>
          </cell>
        </row>
        <row r="2933">
          <cell r="D2933" t="str">
            <v>0</v>
          </cell>
          <cell r="E2933" t="str">
            <v>0</v>
          </cell>
          <cell r="G2933" t="str">
            <v>0</v>
          </cell>
          <cell r="H2933" t="str">
            <v>0</v>
          </cell>
        </row>
        <row r="2934">
          <cell r="D2934" t="str">
            <v>0</v>
          </cell>
          <cell r="E2934" t="str">
            <v>0</v>
          </cell>
          <cell r="G2934" t="str">
            <v>0</v>
          </cell>
          <cell r="H2934" t="str">
            <v>0</v>
          </cell>
        </row>
        <row r="2935">
          <cell r="D2935" t="str">
            <v>0</v>
          </cell>
          <cell r="E2935" t="str">
            <v>0</v>
          </cell>
          <cell r="G2935" t="str">
            <v>0</v>
          </cell>
          <cell r="H2935" t="str">
            <v>0</v>
          </cell>
        </row>
        <row r="2936">
          <cell r="D2936" t="str">
            <v>0</v>
          </cell>
          <cell r="E2936" t="str">
            <v>0</v>
          </cell>
          <cell r="G2936" t="str">
            <v>0</v>
          </cell>
          <cell r="H2936" t="str">
            <v>0</v>
          </cell>
        </row>
        <row r="2937">
          <cell r="D2937" t="str">
            <v>0</v>
          </cell>
          <cell r="E2937" t="str">
            <v>0</v>
          </cell>
          <cell r="G2937" t="str">
            <v>0</v>
          </cell>
          <cell r="H2937" t="str">
            <v>0</v>
          </cell>
        </row>
        <row r="2938">
          <cell r="D2938" t="str">
            <v>0</v>
          </cell>
          <cell r="E2938" t="str">
            <v>0</v>
          </cell>
          <cell r="G2938" t="str">
            <v>0</v>
          </cell>
          <cell r="H2938" t="str">
            <v>0</v>
          </cell>
        </row>
        <row r="2939">
          <cell r="D2939" t="str">
            <v>0</v>
          </cell>
          <cell r="E2939" t="str">
            <v>0</v>
          </cell>
          <cell r="G2939" t="str">
            <v>0</v>
          </cell>
          <cell r="H2939" t="str">
            <v>0</v>
          </cell>
        </row>
        <row r="2940">
          <cell r="D2940" t="str">
            <v>0</v>
          </cell>
          <cell r="E2940" t="str">
            <v>0</v>
          </cell>
          <cell r="G2940" t="str">
            <v>0</v>
          </cell>
          <cell r="H2940" t="str">
            <v>0</v>
          </cell>
        </row>
        <row r="2941">
          <cell r="D2941" t="str">
            <v>0</v>
          </cell>
          <cell r="E2941" t="str">
            <v>0</v>
          </cell>
          <cell r="G2941" t="str">
            <v>0</v>
          </cell>
          <cell r="H2941" t="str">
            <v>0</v>
          </cell>
        </row>
        <row r="2942">
          <cell r="D2942" t="str">
            <v>0</v>
          </cell>
          <cell r="E2942" t="str">
            <v>0</v>
          </cell>
          <cell r="G2942" t="str">
            <v>0</v>
          </cell>
          <cell r="H2942" t="str">
            <v>0</v>
          </cell>
        </row>
        <row r="2943">
          <cell r="D2943" t="str">
            <v>0</v>
          </cell>
          <cell r="E2943" t="str">
            <v>0</v>
          </cell>
          <cell r="G2943" t="str">
            <v>0</v>
          </cell>
          <cell r="H2943" t="str">
            <v>0</v>
          </cell>
        </row>
        <row r="2944">
          <cell r="D2944" t="str">
            <v>08</v>
          </cell>
          <cell r="E2944" t="str">
            <v>624</v>
          </cell>
          <cell r="G2944">
            <v>798.5</v>
          </cell>
          <cell r="H2944">
            <v>9178240</v>
          </cell>
        </row>
        <row r="2945">
          <cell r="D2945" t="str">
            <v>0</v>
          </cell>
          <cell r="E2945" t="str">
            <v>0</v>
          </cell>
          <cell r="G2945" t="str">
            <v>0</v>
          </cell>
          <cell r="H2945" t="str">
            <v>0</v>
          </cell>
        </row>
        <row r="2946">
          <cell r="D2946" t="str">
            <v>0</v>
          </cell>
          <cell r="E2946" t="str">
            <v>0</v>
          </cell>
          <cell r="G2946" t="str">
            <v>0</v>
          </cell>
          <cell r="H2946" t="str">
            <v>0</v>
          </cell>
        </row>
        <row r="2947">
          <cell r="D2947" t="str">
            <v>0</v>
          </cell>
          <cell r="E2947" t="str">
            <v>0</v>
          </cell>
          <cell r="G2947" t="str">
            <v>0</v>
          </cell>
          <cell r="H2947" t="str">
            <v>0</v>
          </cell>
        </row>
        <row r="2948">
          <cell r="D2948" t="str">
            <v>0</v>
          </cell>
          <cell r="E2948" t="str">
            <v>0</v>
          </cell>
          <cell r="G2948" t="str">
            <v>0</v>
          </cell>
          <cell r="H2948" t="str">
            <v>0</v>
          </cell>
        </row>
        <row r="2949">
          <cell r="D2949" t="str">
            <v>0</v>
          </cell>
          <cell r="E2949" t="str">
            <v>0</v>
          </cell>
          <cell r="G2949" t="str">
            <v>0</v>
          </cell>
          <cell r="H2949" t="str">
            <v>0</v>
          </cell>
        </row>
        <row r="2950">
          <cell r="D2950" t="str">
            <v>08</v>
          </cell>
          <cell r="E2950" t="str">
            <v>632</v>
          </cell>
          <cell r="G2950">
            <v>260.92</v>
          </cell>
          <cell r="H2950">
            <v>4659291</v>
          </cell>
        </row>
        <row r="2951">
          <cell r="D2951" t="str">
            <v>0</v>
          </cell>
          <cell r="E2951" t="str">
            <v>0</v>
          </cell>
          <cell r="G2951" t="str">
            <v>0</v>
          </cell>
          <cell r="H2951" t="str">
            <v>0</v>
          </cell>
        </row>
        <row r="2952">
          <cell r="D2952" t="str">
            <v>0</v>
          </cell>
          <cell r="E2952" t="str">
            <v>0</v>
          </cell>
          <cell r="G2952" t="str">
            <v>0</v>
          </cell>
          <cell r="H2952" t="str">
            <v>0</v>
          </cell>
        </row>
        <row r="2953">
          <cell r="D2953" t="str">
            <v>0</v>
          </cell>
          <cell r="E2953" t="str">
            <v>0</v>
          </cell>
          <cell r="G2953" t="str">
            <v>0</v>
          </cell>
          <cell r="H2953" t="str">
            <v>0</v>
          </cell>
        </row>
        <row r="2954">
          <cell r="D2954" t="str">
            <v>0</v>
          </cell>
          <cell r="E2954" t="str">
            <v>0</v>
          </cell>
          <cell r="G2954" t="str">
            <v>0</v>
          </cell>
          <cell r="H2954" t="str">
            <v>0</v>
          </cell>
        </row>
        <row r="2955">
          <cell r="D2955" t="str">
            <v>0</v>
          </cell>
          <cell r="E2955" t="str">
            <v>0</v>
          </cell>
          <cell r="G2955" t="str">
            <v>0</v>
          </cell>
          <cell r="H2955" t="str">
            <v>0</v>
          </cell>
        </row>
        <row r="2956">
          <cell r="D2956" t="str">
            <v>0</v>
          </cell>
          <cell r="E2956" t="str">
            <v>0</v>
          </cell>
          <cell r="G2956" t="str">
            <v>0</v>
          </cell>
          <cell r="H2956" t="str">
            <v>0</v>
          </cell>
        </row>
        <row r="2957">
          <cell r="D2957" t="str">
            <v>0</v>
          </cell>
          <cell r="E2957" t="str">
            <v>0</v>
          </cell>
          <cell r="G2957" t="str">
            <v>0</v>
          </cell>
          <cell r="H2957" t="str">
            <v>0</v>
          </cell>
        </row>
        <row r="2958">
          <cell r="D2958" t="str">
            <v>0</v>
          </cell>
          <cell r="E2958" t="str">
            <v>0</v>
          </cell>
          <cell r="G2958" t="str">
            <v>0</v>
          </cell>
          <cell r="H2958" t="str">
            <v>0</v>
          </cell>
        </row>
        <row r="2959">
          <cell r="D2959" t="str">
            <v>0</v>
          </cell>
          <cell r="E2959" t="str">
            <v>0</v>
          </cell>
          <cell r="G2959" t="str">
            <v>0</v>
          </cell>
          <cell r="H2959" t="str">
            <v>0</v>
          </cell>
        </row>
        <row r="2960">
          <cell r="D2960" t="str">
            <v>0</v>
          </cell>
          <cell r="E2960" t="str">
            <v>0</v>
          </cell>
          <cell r="G2960" t="str">
            <v>0</v>
          </cell>
          <cell r="H2960" t="str">
            <v>0</v>
          </cell>
        </row>
        <row r="2961">
          <cell r="D2961" t="str">
            <v>0</v>
          </cell>
          <cell r="E2961" t="str">
            <v>0</v>
          </cell>
          <cell r="G2961" t="str">
            <v>0</v>
          </cell>
          <cell r="H2961" t="str">
            <v>0</v>
          </cell>
        </row>
        <row r="2962">
          <cell r="D2962" t="str">
            <v>0</v>
          </cell>
          <cell r="E2962" t="str">
            <v>0</v>
          </cell>
          <cell r="G2962" t="str">
            <v>0</v>
          </cell>
          <cell r="H2962" t="str">
            <v>0</v>
          </cell>
        </row>
        <row r="2963">
          <cell r="D2963" t="str">
            <v>0</v>
          </cell>
          <cell r="E2963" t="str">
            <v>0</v>
          </cell>
          <cell r="G2963" t="str">
            <v>0</v>
          </cell>
          <cell r="H2963" t="str">
            <v>0</v>
          </cell>
        </row>
        <row r="2964">
          <cell r="D2964" t="str">
            <v>0</v>
          </cell>
          <cell r="E2964" t="str">
            <v>0</v>
          </cell>
          <cell r="G2964" t="str">
            <v>0</v>
          </cell>
          <cell r="H2964" t="str">
            <v>0</v>
          </cell>
        </row>
        <row r="2965">
          <cell r="D2965" t="str">
            <v>0</v>
          </cell>
          <cell r="E2965" t="str">
            <v>0</v>
          </cell>
          <cell r="G2965" t="str">
            <v>0</v>
          </cell>
          <cell r="H2965" t="str">
            <v>0</v>
          </cell>
        </row>
        <row r="2966">
          <cell r="D2966" t="str">
            <v>0</v>
          </cell>
          <cell r="E2966" t="str">
            <v>0</v>
          </cell>
          <cell r="G2966" t="str">
            <v>0</v>
          </cell>
          <cell r="H2966" t="str">
            <v>0</v>
          </cell>
        </row>
        <row r="2967">
          <cell r="D2967" t="str">
            <v>0</v>
          </cell>
          <cell r="E2967" t="str">
            <v>0</v>
          </cell>
          <cell r="G2967" t="str">
            <v>0</v>
          </cell>
          <cell r="H2967" t="str">
            <v>0</v>
          </cell>
        </row>
        <row r="2968">
          <cell r="D2968" t="str">
            <v>0</v>
          </cell>
          <cell r="E2968" t="str">
            <v>0</v>
          </cell>
          <cell r="G2968" t="str">
            <v>0</v>
          </cell>
          <cell r="H2968" t="str">
            <v>0</v>
          </cell>
        </row>
        <row r="2969">
          <cell r="D2969" t="str">
            <v>0</v>
          </cell>
          <cell r="E2969" t="str">
            <v>0</v>
          </cell>
          <cell r="G2969" t="str">
            <v>0</v>
          </cell>
          <cell r="H2969" t="str">
            <v>0</v>
          </cell>
        </row>
        <row r="2970">
          <cell r="D2970" t="str">
            <v>0</v>
          </cell>
          <cell r="E2970" t="str">
            <v>0</v>
          </cell>
          <cell r="G2970" t="str">
            <v>0</v>
          </cell>
          <cell r="H2970" t="str">
            <v>0</v>
          </cell>
        </row>
        <row r="2971">
          <cell r="D2971" t="str">
            <v>0</v>
          </cell>
          <cell r="E2971" t="str">
            <v>0</v>
          </cell>
          <cell r="G2971" t="str">
            <v>0</v>
          </cell>
          <cell r="H2971" t="str">
            <v>0</v>
          </cell>
        </row>
        <row r="2972">
          <cell r="D2972" t="str">
            <v>0</v>
          </cell>
          <cell r="E2972" t="str">
            <v>0</v>
          </cell>
          <cell r="G2972" t="str">
            <v>0</v>
          </cell>
          <cell r="H2972" t="str">
            <v>0</v>
          </cell>
        </row>
        <row r="2973">
          <cell r="D2973" t="str">
            <v>0</v>
          </cell>
          <cell r="E2973" t="str">
            <v>0</v>
          </cell>
          <cell r="G2973" t="str">
            <v>0</v>
          </cell>
          <cell r="H2973" t="str">
            <v>0</v>
          </cell>
        </row>
        <row r="2974">
          <cell r="D2974" t="str">
            <v>0</v>
          </cell>
          <cell r="E2974" t="str">
            <v>0</v>
          </cell>
          <cell r="G2974" t="str">
            <v>0</v>
          </cell>
          <cell r="H2974" t="str">
            <v>0</v>
          </cell>
        </row>
        <row r="2975">
          <cell r="D2975" t="str">
            <v>0</v>
          </cell>
          <cell r="E2975" t="str">
            <v>0</v>
          </cell>
          <cell r="G2975" t="str">
            <v>0</v>
          </cell>
          <cell r="H2975" t="str">
            <v>0</v>
          </cell>
        </row>
        <row r="2976">
          <cell r="D2976" t="str">
            <v>0</v>
          </cell>
          <cell r="E2976" t="str">
            <v>0</v>
          </cell>
          <cell r="G2976" t="str">
            <v>0</v>
          </cell>
          <cell r="H2976" t="str">
            <v>0</v>
          </cell>
        </row>
        <row r="2977">
          <cell r="D2977" t="str">
            <v>08</v>
          </cell>
          <cell r="E2977" t="str">
            <v>626</v>
          </cell>
          <cell r="G2977">
            <v>49.51</v>
          </cell>
          <cell r="H2977">
            <v>430560</v>
          </cell>
        </row>
        <row r="2978">
          <cell r="D2978" t="str">
            <v>0</v>
          </cell>
          <cell r="E2978" t="str">
            <v>0</v>
          </cell>
          <cell r="G2978" t="str">
            <v>0</v>
          </cell>
          <cell r="H2978" t="str">
            <v>0</v>
          </cell>
        </row>
        <row r="2979">
          <cell r="D2979" t="str">
            <v>0</v>
          </cell>
          <cell r="E2979" t="str">
            <v>0</v>
          </cell>
          <cell r="G2979" t="str">
            <v>0</v>
          </cell>
          <cell r="H2979" t="str">
            <v>0</v>
          </cell>
        </row>
        <row r="2980">
          <cell r="D2980" t="str">
            <v>07</v>
          </cell>
          <cell r="E2980" t="str">
            <v>624</v>
          </cell>
          <cell r="G2980">
            <v>-40.450000000000003</v>
          </cell>
          <cell r="H2980">
            <v>235200</v>
          </cell>
        </row>
        <row r="2981">
          <cell r="D2981" t="str">
            <v>0</v>
          </cell>
          <cell r="E2981" t="str">
            <v>0</v>
          </cell>
          <cell r="G2981" t="str">
            <v>0</v>
          </cell>
          <cell r="H2981" t="str">
            <v>0</v>
          </cell>
        </row>
        <row r="2982">
          <cell r="D2982" t="str">
            <v>0</v>
          </cell>
          <cell r="E2982" t="str">
            <v>0</v>
          </cell>
          <cell r="G2982" t="str">
            <v>0</v>
          </cell>
          <cell r="H2982" t="str">
            <v>0</v>
          </cell>
        </row>
        <row r="2983">
          <cell r="D2983" t="str">
            <v>0</v>
          </cell>
          <cell r="E2983" t="str">
            <v>0</v>
          </cell>
          <cell r="G2983" t="str">
            <v>0</v>
          </cell>
          <cell r="H2983" t="str">
            <v>0</v>
          </cell>
        </row>
        <row r="2984">
          <cell r="D2984" t="str">
            <v>0</v>
          </cell>
          <cell r="E2984" t="str">
            <v>0</v>
          </cell>
          <cell r="G2984" t="str">
            <v>0</v>
          </cell>
          <cell r="H2984" t="str">
            <v>0</v>
          </cell>
        </row>
        <row r="2985">
          <cell r="D2985" t="str">
            <v>0</v>
          </cell>
          <cell r="E2985" t="str">
            <v>0</v>
          </cell>
          <cell r="G2985" t="str">
            <v>0</v>
          </cell>
          <cell r="H2985" t="str">
            <v>0</v>
          </cell>
        </row>
        <row r="2986">
          <cell r="D2986" t="str">
            <v>0</v>
          </cell>
          <cell r="E2986" t="str">
            <v>0</v>
          </cell>
          <cell r="G2986" t="str">
            <v>0</v>
          </cell>
          <cell r="H2986" t="str">
            <v>0</v>
          </cell>
        </row>
        <row r="2987">
          <cell r="D2987" t="str">
            <v>0</v>
          </cell>
          <cell r="E2987" t="str">
            <v>0</v>
          </cell>
          <cell r="G2987" t="str">
            <v>0</v>
          </cell>
          <cell r="H2987" t="str">
            <v>0</v>
          </cell>
        </row>
        <row r="2988">
          <cell r="D2988" t="str">
            <v>0</v>
          </cell>
          <cell r="E2988" t="str">
            <v>0</v>
          </cell>
          <cell r="G2988" t="str">
            <v>0</v>
          </cell>
          <cell r="H2988" t="str">
            <v>0</v>
          </cell>
        </row>
        <row r="2989">
          <cell r="D2989" t="str">
            <v>0</v>
          </cell>
          <cell r="E2989" t="str">
            <v>0</v>
          </cell>
          <cell r="G2989" t="str">
            <v>0</v>
          </cell>
          <cell r="H2989" t="str">
            <v>0</v>
          </cell>
        </row>
        <row r="2990">
          <cell r="D2990" t="str">
            <v>0</v>
          </cell>
          <cell r="E2990" t="str">
            <v>0</v>
          </cell>
          <cell r="G2990" t="str">
            <v>0</v>
          </cell>
          <cell r="H2990" t="str">
            <v>0</v>
          </cell>
        </row>
        <row r="2991">
          <cell r="D2991" t="str">
            <v>0</v>
          </cell>
          <cell r="E2991" t="str">
            <v>0</v>
          </cell>
          <cell r="G2991" t="str">
            <v>0</v>
          </cell>
          <cell r="H2991" t="str">
            <v>0</v>
          </cell>
        </row>
        <row r="2992">
          <cell r="D2992" t="str">
            <v>0</v>
          </cell>
          <cell r="E2992" t="str">
            <v>0</v>
          </cell>
          <cell r="G2992" t="str">
            <v>0</v>
          </cell>
          <cell r="H2992" t="str">
            <v>0</v>
          </cell>
        </row>
        <row r="2993">
          <cell r="D2993" t="str">
            <v>0</v>
          </cell>
          <cell r="E2993" t="str">
            <v>0</v>
          </cell>
          <cell r="G2993" t="str">
            <v>0</v>
          </cell>
          <cell r="H2993" t="str">
            <v>0</v>
          </cell>
        </row>
        <row r="2994">
          <cell r="D2994" t="str">
            <v>07</v>
          </cell>
          <cell r="E2994" t="str">
            <v>624</v>
          </cell>
          <cell r="G2994">
            <v>19.05</v>
          </cell>
          <cell r="H2994">
            <v>235200</v>
          </cell>
        </row>
        <row r="2995">
          <cell r="D2995" t="str">
            <v>0</v>
          </cell>
          <cell r="E2995" t="str">
            <v>0</v>
          </cell>
          <cell r="G2995" t="str">
            <v>0</v>
          </cell>
          <cell r="H2995" t="str">
            <v>0</v>
          </cell>
        </row>
        <row r="2996">
          <cell r="D2996" t="str">
            <v>0</v>
          </cell>
          <cell r="E2996" t="str">
            <v>0</v>
          </cell>
          <cell r="G2996" t="str">
            <v>0</v>
          </cell>
          <cell r="H2996" t="str">
            <v>0</v>
          </cell>
        </row>
        <row r="2997">
          <cell r="D2997" t="str">
            <v>0</v>
          </cell>
          <cell r="E2997" t="str">
            <v>0</v>
          </cell>
          <cell r="G2997" t="str">
            <v>0</v>
          </cell>
          <cell r="H2997" t="str">
            <v>0</v>
          </cell>
        </row>
        <row r="2998">
          <cell r="D2998" t="str">
            <v>07</v>
          </cell>
          <cell r="E2998" t="str">
            <v>624</v>
          </cell>
          <cell r="G2998">
            <v>4.71</v>
          </cell>
          <cell r="H2998">
            <v>58200</v>
          </cell>
        </row>
        <row r="2999">
          <cell r="D2999" t="str">
            <v>0</v>
          </cell>
          <cell r="E2999" t="str">
            <v>0</v>
          </cell>
          <cell r="G2999" t="str">
            <v>0</v>
          </cell>
          <cell r="H2999" t="str">
            <v>0</v>
          </cell>
        </row>
        <row r="3000">
          <cell r="D3000" t="str">
            <v>08</v>
          </cell>
          <cell r="E3000" t="str">
            <v>633</v>
          </cell>
          <cell r="G3000">
            <v>6431.34</v>
          </cell>
          <cell r="H3000">
            <v>90582200</v>
          </cell>
        </row>
        <row r="3001">
          <cell r="D3001" t="str">
            <v>08</v>
          </cell>
          <cell r="E3001" t="str">
            <v>626</v>
          </cell>
          <cell r="G3001">
            <v>-83.56</v>
          </cell>
          <cell r="H3001">
            <v>1228800</v>
          </cell>
        </row>
        <row r="3002">
          <cell r="D3002" t="str">
            <v>05</v>
          </cell>
          <cell r="E3002" t="str">
            <v>624</v>
          </cell>
          <cell r="G3002">
            <v>-546.97</v>
          </cell>
          <cell r="H3002">
            <v>3180048</v>
          </cell>
        </row>
        <row r="3003">
          <cell r="D3003" t="str">
            <v>0</v>
          </cell>
          <cell r="E3003" t="str">
            <v>0</v>
          </cell>
          <cell r="G3003" t="str">
            <v>0</v>
          </cell>
          <cell r="H3003" t="str">
            <v>0</v>
          </cell>
        </row>
        <row r="3004">
          <cell r="D3004" t="str">
            <v>0</v>
          </cell>
          <cell r="E3004" t="str">
            <v>0</v>
          </cell>
          <cell r="G3004" t="str">
            <v>0</v>
          </cell>
          <cell r="H3004" t="str">
            <v>0</v>
          </cell>
        </row>
        <row r="3005">
          <cell r="D3005" t="str">
            <v>0</v>
          </cell>
          <cell r="E3005" t="str">
            <v>0</v>
          </cell>
          <cell r="G3005" t="str">
            <v>0</v>
          </cell>
          <cell r="H3005" t="str">
            <v>0</v>
          </cell>
        </row>
        <row r="3006">
          <cell r="D3006" t="str">
            <v>0</v>
          </cell>
          <cell r="E3006" t="str">
            <v>0</v>
          </cell>
          <cell r="G3006" t="str">
            <v>0</v>
          </cell>
          <cell r="H3006" t="str">
            <v>0</v>
          </cell>
        </row>
        <row r="3007">
          <cell r="D3007" t="str">
            <v>0</v>
          </cell>
          <cell r="E3007" t="str">
            <v>0</v>
          </cell>
          <cell r="G3007" t="str">
            <v>0</v>
          </cell>
          <cell r="H3007" t="str">
            <v>0</v>
          </cell>
        </row>
        <row r="3008">
          <cell r="D3008" t="str">
            <v>0</v>
          </cell>
          <cell r="E3008" t="str">
            <v>0</v>
          </cell>
          <cell r="G3008" t="str">
            <v>0</v>
          </cell>
          <cell r="H3008" t="str">
            <v>0</v>
          </cell>
        </row>
        <row r="3009">
          <cell r="D3009" t="str">
            <v>0</v>
          </cell>
          <cell r="E3009" t="str">
            <v>0</v>
          </cell>
          <cell r="G3009" t="str">
            <v>0</v>
          </cell>
          <cell r="H3009" t="str">
            <v>0</v>
          </cell>
        </row>
        <row r="3010">
          <cell r="D3010" t="str">
            <v>0</v>
          </cell>
          <cell r="E3010" t="str">
            <v>0</v>
          </cell>
          <cell r="G3010" t="str">
            <v>0</v>
          </cell>
          <cell r="H3010" t="str">
            <v>0</v>
          </cell>
        </row>
        <row r="3011">
          <cell r="D3011" t="str">
            <v>0</v>
          </cell>
          <cell r="E3011" t="str">
            <v>0</v>
          </cell>
          <cell r="G3011" t="str">
            <v>0</v>
          </cell>
          <cell r="H3011" t="str">
            <v>0</v>
          </cell>
        </row>
        <row r="3012">
          <cell r="D3012" t="str">
            <v>0</v>
          </cell>
          <cell r="E3012" t="str">
            <v>0</v>
          </cell>
          <cell r="G3012" t="str">
            <v>0</v>
          </cell>
          <cell r="H3012" t="str">
            <v>0</v>
          </cell>
        </row>
        <row r="3013">
          <cell r="D3013" t="str">
            <v>0</v>
          </cell>
          <cell r="E3013" t="str">
            <v>0</v>
          </cell>
          <cell r="G3013" t="str">
            <v>0</v>
          </cell>
          <cell r="H3013" t="str">
            <v>0</v>
          </cell>
        </row>
        <row r="3014">
          <cell r="D3014" t="str">
            <v>0</v>
          </cell>
          <cell r="E3014" t="str">
            <v>0</v>
          </cell>
          <cell r="G3014" t="str">
            <v>0</v>
          </cell>
          <cell r="H3014" t="str">
            <v>0</v>
          </cell>
        </row>
        <row r="3015">
          <cell r="D3015" t="str">
            <v>04</v>
          </cell>
          <cell r="E3015" t="str">
            <v>624</v>
          </cell>
          <cell r="G3015">
            <v>121.12</v>
          </cell>
          <cell r="H3015">
            <v>859032</v>
          </cell>
        </row>
        <row r="3016">
          <cell r="D3016" t="str">
            <v>0</v>
          </cell>
          <cell r="E3016" t="str">
            <v>0</v>
          </cell>
          <cell r="G3016" t="str">
            <v>0</v>
          </cell>
          <cell r="H3016" t="str">
            <v>0</v>
          </cell>
        </row>
        <row r="3017">
          <cell r="D3017" t="str">
            <v>0</v>
          </cell>
          <cell r="E3017" t="str">
            <v>0</v>
          </cell>
          <cell r="G3017" t="str">
            <v>0</v>
          </cell>
          <cell r="H3017" t="str">
            <v>0</v>
          </cell>
        </row>
        <row r="3018">
          <cell r="D3018" t="str">
            <v>0</v>
          </cell>
          <cell r="E3018" t="str">
            <v>0</v>
          </cell>
          <cell r="G3018" t="str">
            <v>0</v>
          </cell>
          <cell r="H3018" t="str">
            <v>0</v>
          </cell>
        </row>
        <row r="3019">
          <cell r="D3019" t="str">
            <v>08</v>
          </cell>
          <cell r="E3019" t="str">
            <v>626</v>
          </cell>
          <cell r="G3019">
            <v>2029.21</v>
          </cell>
          <cell r="H3019">
            <v>1437120</v>
          </cell>
        </row>
        <row r="3020">
          <cell r="D3020" t="str">
            <v>0</v>
          </cell>
          <cell r="E3020" t="str">
            <v>0</v>
          </cell>
          <cell r="G3020" t="str">
            <v>0</v>
          </cell>
          <cell r="H3020" t="str">
            <v>0</v>
          </cell>
        </row>
        <row r="3021">
          <cell r="D3021" t="str">
            <v>0</v>
          </cell>
          <cell r="E3021" t="str">
            <v>0</v>
          </cell>
          <cell r="G3021" t="str">
            <v>0</v>
          </cell>
          <cell r="H3021" t="str">
            <v>0</v>
          </cell>
        </row>
        <row r="3022">
          <cell r="D3022" t="str">
            <v>0</v>
          </cell>
          <cell r="E3022" t="str">
            <v>0</v>
          </cell>
          <cell r="G3022" t="str">
            <v>0</v>
          </cell>
          <cell r="H3022" t="str">
            <v>0</v>
          </cell>
        </row>
        <row r="3023">
          <cell r="D3023" t="str">
            <v>0</v>
          </cell>
          <cell r="E3023" t="str">
            <v>0</v>
          </cell>
          <cell r="G3023" t="str">
            <v>0</v>
          </cell>
          <cell r="H3023" t="str">
            <v>0</v>
          </cell>
        </row>
        <row r="3024">
          <cell r="D3024" t="str">
            <v>02</v>
          </cell>
          <cell r="E3024" t="str">
            <v>612</v>
          </cell>
          <cell r="G3024">
            <v>-2840</v>
          </cell>
          <cell r="H3024">
            <v>0</v>
          </cell>
        </row>
        <row r="3025">
          <cell r="D3025" t="str">
            <v>04</v>
          </cell>
          <cell r="E3025" t="str">
            <v>621</v>
          </cell>
          <cell r="G3025">
            <v>-140</v>
          </cell>
          <cell r="H3025">
            <v>0</v>
          </cell>
        </row>
        <row r="3026">
          <cell r="D3026" t="str">
            <v>0</v>
          </cell>
          <cell r="E3026" t="str">
            <v>0</v>
          </cell>
          <cell r="G3026" t="str">
            <v>0</v>
          </cell>
          <cell r="H3026" t="str">
            <v>0</v>
          </cell>
        </row>
        <row r="3027">
          <cell r="D3027" t="str">
            <v>07</v>
          </cell>
          <cell r="E3027" t="str">
            <v>623</v>
          </cell>
          <cell r="G3027">
            <v>-317.85000000000002</v>
          </cell>
          <cell r="H3027">
            <v>371316</v>
          </cell>
        </row>
        <row r="3028">
          <cell r="D3028" t="str">
            <v>0</v>
          </cell>
          <cell r="E3028" t="str">
            <v>0</v>
          </cell>
          <cell r="G3028" t="str">
            <v>0</v>
          </cell>
          <cell r="H3028" t="str">
            <v>0</v>
          </cell>
        </row>
        <row r="3029">
          <cell r="D3029" t="str">
            <v>0</v>
          </cell>
          <cell r="E3029" t="str">
            <v>0</v>
          </cell>
          <cell r="G3029" t="str">
            <v>0</v>
          </cell>
          <cell r="H3029" t="str">
            <v>0</v>
          </cell>
        </row>
        <row r="3030">
          <cell r="D3030" t="str">
            <v>0</v>
          </cell>
          <cell r="E3030" t="str">
            <v>0</v>
          </cell>
          <cell r="G3030" t="str">
            <v>0</v>
          </cell>
          <cell r="H3030" t="str">
            <v>0</v>
          </cell>
        </row>
        <row r="3031">
          <cell r="D3031" t="str">
            <v>0</v>
          </cell>
          <cell r="E3031" t="str">
            <v>0</v>
          </cell>
          <cell r="G3031" t="str">
            <v>0</v>
          </cell>
          <cell r="H3031" t="str">
            <v>0</v>
          </cell>
        </row>
        <row r="3032">
          <cell r="D3032" t="str">
            <v>0</v>
          </cell>
          <cell r="E3032" t="str">
            <v>0</v>
          </cell>
          <cell r="G3032" t="str">
            <v>0</v>
          </cell>
          <cell r="H3032" t="str">
            <v>0</v>
          </cell>
        </row>
        <row r="3033">
          <cell r="D3033" t="str">
            <v>0</v>
          </cell>
          <cell r="E3033" t="str">
            <v>0</v>
          </cell>
          <cell r="G3033" t="str">
            <v>0</v>
          </cell>
          <cell r="H3033" t="str">
            <v>0</v>
          </cell>
        </row>
        <row r="3034">
          <cell r="D3034" t="str">
            <v>0</v>
          </cell>
          <cell r="E3034" t="str">
            <v>0</v>
          </cell>
          <cell r="G3034" t="str">
            <v>0</v>
          </cell>
          <cell r="H3034" t="str">
            <v>0</v>
          </cell>
        </row>
        <row r="3035">
          <cell r="D3035" t="str">
            <v>0</v>
          </cell>
          <cell r="E3035" t="str">
            <v>0</v>
          </cell>
          <cell r="G3035" t="str">
            <v>0</v>
          </cell>
          <cell r="H3035" t="str">
            <v>0</v>
          </cell>
        </row>
        <row r="3036">
          <cell r="D3036" t="str">
            <v>0</v>
          </cell>
          <cell r="E3036" t="str">
            <v>0</v>
          </cell>
          <cell r="G3036" t="str">
            <v>0</v>
          </cell>
          <cell r="H3036" t="str">
            <v>0</v>
          </cell>
        </row>
        <row r="3037">
          <cell r="D3037" t="str">
            <v>0</v>
          </cell>
          <cell r="E3037" t="str">
            <v>0</v>
          </cell>
          <cell r="G3037" t="str">
            <v>0</v>
          </cell>
          <cell r="H3037" t="str">
            <v>0</v>
          </cell>
        </row>
        <row r="3038">
          <cell r="D3038" t="str">
            <v>0</v>
          </cell>
          <cell r="E3038" t="str">
            <v>0</v>
          </cell>
          <cell r="G3038" t="str">
            <v>0</v>
          </cell>
          <cell r="H3038" t="str">
            <v>0</v>
          </cell>
        </row>
        <row r="3039">
          <cell r="D3039" t="str">
            <v>0</v>
          </cell>
          <cell r="E3039" t="str">
            <v>0</v>
          </cell>
          <cell r="G3039" t="str">
            <v>0</v>
          </cell>
          <cell r="H3039" t="str">
            <v>0</v>
          </cell>
        </row>
        <row r="3040">
          <cell r="D3040" t="str">
            <v>0</v>
          </cell>
          <cell r="E3040" t="str">
            <v>0</v>
          </cell>
          <cell r="G3040" t="str">
            <v>0</v>
          </cell>
          <cell r="H3040" t="str">
            <v>0</v>
          </cell>
        </row>
        <row r="3041">
          <cell r="D3041" t="str">
            <v>0</v>
          </cell>
          <cell r="E3041" t="str">
            <v>0</v>
          </cell>
          <cell r="G3041" t="str">
            <v>0</v>
          </cell>
          <cell r="H3041" t="str">
            <v>0</v>
          </cell>
        </row>
        <row r="3042">
          <cell r="D3042" t="str">
            <v>0</v>
          </cell>
          <cell r="E3042" t="str">
            <v>0</v>
          </cell>
          <cell r="G3042" t="str">
            <v>0</v>
          </cell>
          <cell r="H3042" t="str">
            <v>0</v>
          </cell>
        </row>
        <row r="3043">
          <cell r="D3043" t="str">
            <v>0</v>
          </cell>
          <cell r="E3043" t="str">
            <v>0</v>
          </cell>
          <cell r="G3043" t="str">
            <v>0</v>
          </cell>
          <cell r="H3043" t="str">
            <v>0</v>
          </cell>
        </row>
        <row r="3044">
          <cell r="D3044" t="str">
            <v>0</v>
          </cell>
          <cell r="E3044" t="str">
            <v>0</v>
          </cell>
          <cell r="G3044" t="str">
            <v>0</v>
          </cell>
          <cell r="H3044" t="str">
            <v>0</v>
          </cell>
        </row>
        <row r="3045">
          <cell r="D3045" t="str">
            <v>0</v>
          </cell>
          <cell r="E3045" t="str">
            <v>0</v>
          </cell>
          <cell r="G3045" t="str">
            <v>0</v>
          </cell>
          <cell r="H3045" t="str">
            <v>0</v>
          </cell>
        </row>
        <row r="3046">
          <cell r="D3046" t="str">
            <v>0</v>
          </cell>
          <cell r="E3046" t="str">
            <v>0</v>
          </cell>
          <cell r="G3046" t="str">
            <v>0</v>
          </cell>
          <cell r="H3046" t="str">
            <v>0</v>
          </cell>
        </row>
        <row r="3047">
          <cell r="D3047" t="str">
            <v>07</v>
          </cell>
          <cell r="E3047" t="str">
            <v>624</v>
          </cell>
          <cell r="G3047">
            <v>1860.96</v>
          </cell>
          <cell r="H3047">
            <v>2337894</v>
          </cell>
        </row>
        <row r="3048">
          <cell r="D3048" t="str">
            <v>08</v>
          </cell>
          <cell r="E3048" t="str">
            <v>626</v>
          </cell>
          <cell r="G3048">
            <v>-122.47</v>
          </cell>
          <cell r="H3048">
            <v>1801008</v>
          </cell>
        </row>
        <row r="3049">
          <cell r="D3049" t="str">
            <v>0</v>
          </cell>
          <cell r="E3049" t="str">
            <v>0</v>
          </cell>
          <cell r="G3049" t="str">
            <v>0</v>
          </cell>
          <cell r="H3049" t="str">
            <v>0</v>
          </cell>
        </row>
        <row r="3050">
          <cell r="D3050" t="str">
            <v>0</v>
          </cell>
          <cell r="E3050" t="str">
            <v>0</v>
          </cell>
          <cell r="G3050" t="str">
            <v>0</v>
          </cell>
          <cell r="H3050" t="str">
            <v>0</v>
          </cell>
        </row>
        <row r="3051">
          <cell r="D3051" t="str">
            <v>0</v>
          </cell>
          <cell r="E3051" t="str">
            <v>0</v>
          </cell>
          <cell r="G3051" t="str">
            <v>0</v>
          </cell>
          <cell r="H3051" t="str">
            <v>0</v>
          </cell>
        </row>
        <row r="3052">
          <cell r="D3052" t="str">
            <v>0</v>
          </cell>
          <cell r="E3052" t="str">
            <v>0</v>
          </cell>
          <cell r="G3052" t="str">
            <v>0</v>
          </cell>
          <cell r="H3052" t="str">
            <v>0</v>
          </cell>
        </row>
        <row r="3053">
          <cell r="D3053" t="str">
            <v>0</v>
          </cell>
          <cell r="E3053" t="str">
            <v>0</v>
          </cell>
          <cell r="G3053" t="str">
            <v>0</v>
          </cell>
          <cell r="H3053" t="str">
            <v>0</v>
          </cell>
        </row>
        <row r="3054">
          <cell r="D3054" t="str">
            <v>0</v>
          </cell>
          <cell r="E3054" t="str">
            <v>0</v>
          </cell>
          <cell r="G3054" t="str">
            <v>0</v>
          </cell>
          <cell r="H3054" t="str">
            <v>0</v>
          </cell>
        </row>
        <row r="3055">
          <cell r="D3055" t="str">
            <v>0</v>
          </cell>
          <cell r="E3055" t="str">
            <v>0</v>
          </cell>
          <cell r="G3055" t="str">
            <v>0</v>
          </cell>
          <cell r="H3055" t="str">
            <v>0</v>
          </cell>
        </row>
        <row r="3056">
          <cell r="D3056" t="str">
            <v>0</v>
          </cell>
          <cell r="E3056" t="str">
            <v>0</v>
          </cell>
          <cell r="G3056" t="str">
            <v>0</v>
          </cell>
          <cell r="H3056" t="str">
            <v>0</v>
          </cell>
        </row>
        <row r="3057">
          <cell r="D3057" t="str">
            <v>0</v>
          </cell>
          <cell r="E3057" t="str">
            <v>0</v>
          </cell>
          <cell r="G3057" t="str">
            <v>0</v>
          </cell>
          <cell r="H3057" t="str">
            <v>0</v>
          </cell>
        </row>
        <row r="3058">
          <cell r="D3058" t="str">
            <v>0</v>
          </cell>
          <cell r="E3058" t="str">
            <v>0</v>
          </cell>
          <cell r="G3058" t="str">
            <v>0</v>
          </cell>
          <cell r="H3058" t="str">
            <v>0</v>
          </cell>
        </row>
        <row r="3059">
          <cell r="D3059" t="str">
            <v>0</v>
          </cell>
          <cell r="E3059" t="str">
            <v>0</v>
          </cell>
          <cell r="G3059" t="str">
            <v>0</v>
          </cell>
          <cell r="H3059" t="str">
            <v>0</v>
          </cell>
        </row>
        <row r="3060">
          <cell r="D3060" t="str">
            <v>0</v>
          </cell>
          <cell r="E3060" t="str">
            <v>0</v>
          </cell>
          <cell r="G3060" t="str">
            <v>0</v>
          </cell>
          <cell r="H3060" t="str">
            <v>0</v>
          </cell>
        </row>
        <row r="3061">
          <cell r="D3061" t="str">
            <v>0</v>
          </cell>
          <cell r="E3061" t="str">
            <v>0</v>
          </cell>
          <cell r="G3061" t="str">
            <v>0</v>
          </cell>
          <cell r="H3061" t="str">
            <v>0</v>
          </cell>
        </row>
        <row r="3062">
          <cell r="D3062" t="str">
            <v>0</v>
          </cell>
          <cell r="E3062" t="str">
            <v>0</v>
          </cell>
          <cell r="G3062" t="str">
            <v>0</v>
          </cell>
          <cell r="H3062" t="str">
            <v>0</v>
          </cell>
        </row>
        <row r="3063">
          <cell r="D3063" t="str">
            <v>0</v>
          </cell>
          <cell r="E3063" t="str">
            <v>0</v>
          </cell>
          <cell r="G3063" t="str">
            <v>0</v>
          </cell>
          <cell r="H3063" t="str">
            <v>0</v>
          </cell>
        </row>
        <row r="3064">
          <cell r="D3064" t="str">
            <v>0</v>
          </cell>
          <cell r="E3064" t="str">
            <v>0</v>
          </cell>
          <cell r="G3064" t="str">
            <v>0</v>
          </cell>
          <cell r="H3064" t="str">
            <v>0</v>
          </cell>
        </row>
        <row r="3065">
          <cell r="D3065" t="str">
            <v>0</v>
          </cell>
          <cell r="E3065" t="str">
            <v>0</v>
          </cell>
          <cell r="G3065" t="str">
            <v>0</v>
          </cell>
          <cell r="H3065" t="str">
            <v>0</v>
          </cell>
        </row>
        <row r="3066">
          <cell r="D3066" t="str">
            <v>0</v>
          </cell>
          <cell r="E3066" t="str">
            <v>0</v>
          </cell>
          <cell r="G3066" t="str">
            <v>0</v>
          </cell>
          <cell r="H3066" t="str">
            <v>0</v>
          </cell>
        </row>
        <row r="3067">
          <cell r="D3067" t="str">
            <v>0</v>
          </cell>
          <cell r="E3067" t="str">
            <v>0</v>
          </cell>
          <cell r="G3067" t="str">
            <v>0</v>
          </cell>
          <cell r="H3067" t="str">
            <v>0</v>
          </cell>
        </row>
        <row r="3068">
          <cell r="D3068" t="str">
            <v>0</v>
          </cell>
          <cell r="E3068" t="str">
            <v>0</v>
          </cell>
          <cell r="G3068" t="str">
            <v>0</v>
          </cell>
          <cell r="H3068" t="str">
            <v>0</v>
          </cell>
        </row>
        <row r="3069">
          <cell r="D3069" t="str">
            <v>0</v>
          </cell>
          <cell r="E3069" t="str">
            <v>0</v>
          </cell>
          <cell r="G3069" t="str">
            <v>0</v>
          </cell>
          <cell r="H3069" t="str">
            <v>0</v>
          </cell>
        </row>
        <row r="3070">
          <cell r="D3070" t="str">
            <v>0</v>
          </cell>
          <cell r="E3070" t="str">
            <v>0</v>
          </cell>
          <cell r="G3070" t="str">
            <v>0</v>
          </cell>
          <cell r="H3070" t="str">
            <v>0</v>
          </cell>
        </row>
        <row r="3071">
          <cell r="D3071" t="str">
            <v>0</v>
          </cell>
          <cell r="E3071" t="str">
            <v>0</v>
          </cell>
          <cell r="G3071" t="str">
            <v>0</v>
          </cell>
          <cell r="H3071" t="str">
            <v>0</v>
          </cell>
        </row>
        <row r="3072">
          <cell r="D3072" t="str">
            <v>0</v>
          </cell>
          <cell r="E3072" t="str">
            <v>0</v>
          </cell>
          <cell r="G3072" t="str">
            <v>0</v>
          </cell>
          <cell r="H3072" t="str">
            <v>0</v>
          </cell>
        </row>
        <row r="3073">
          <cell r="D3073" t="str">
            <v>0</v>
          </cell>
          <cell r="E3073" t="str">
            <v>0</v>
          </cell>
          <cell r="G3073" t="str">
            <v>0</v>
          </cell>
          <cell r="H3073" t="str">
            <v>0</v>
          </cell>
        </row>
        <row r="3074">
          <cell r="D3074" t="str">
            <v>0</v>
          </cell>
          <cell r="E3074" t="str">
            <v>0</v>
          </cell>
          <cell r="G3074" t="str">
            <v>0</v>
          </cell>
          <cell r="H3074" t="str">
            <v>0</v>
          </cell>
        </row>
        <row r="3075">
          <cell r="D3075" t="str">
            <v>0</v>
          </cell>
          <cell r="E3075" t="str">
            <v>0</v>
          </cell>
          <cell r="G3075" t="str">
            <v>0</v>
          </cell>
          <cell r="H3075" t="str">
            <v>0</v>
          </cell>
        </row>
        <row r="3076">
          <cell r="D3076" t="str">
            <v>0</v>
          </cell>
          <cell r="E3076" t="str">
            <v>0</v>
          </cell>
          <cell r="G3076" t="str">
            <v>0</v>
          </cell>
          <cell r="H3076" t="str">
            <v>0</v>
          </cell>
        </row>
        <row r="3077">
          <cell r="D3077" t="str">
            <v>0</v>
          </cell>
          <cell r="E3077" t="str">
            <v>0</v>
          </cell>
          <cell r="G3077" t="str">
            <v>0</v>
          </cell>
          <cell r="H3077" t="str">
            <v>0</v>
          </cell>
        </row>
        <row r="3078">
          <cell r="D3078" t="str">
            <v>0</v>
          </cell>
          <cell r="E3078" t="str">
            <v>0</v>
          </cell>
          <cell r="G3078" t="str">
            <v>0</v>
          </cell>
          <cell r="H3078" t="str">
            <v>0</v>
          </cell>
        </row>
        <row r="3079">
          <cell r="D3079" t="str">
            <v>0</v>
          </cell>
          <cell r="E3079" t="str">
            <v>0</v>
          </cell>
          <cell r="G3079" t="str">
            <v>0</v>
          </cell>
          <cell r="H3079" t="str">
            <v>0</v>
          </cell>
        </row>
        <row r="3080">
          <cell r="D3080" t="str">
            <v>0</v>
          </cell>
          <cell r="E3080" t="str">
            <v>0</v>
          </cell>
          <cell r="G3080" t="str">
            <v>0</v>
          </cell>
          <cell r="H3080" t="str">
            <v>0</v>
          </cell>
        </row>
        <row r="3081">
          <cell r="D3081" t="str">
            <v>0</v>
          </cell>
          <cell r="E3081" t="str">
            <v>0</v>
          </cell>
          <cell r="G3081" t="str">
            <v>0</v>
          </cell>
          <cell r="H3081" t="str">
            <v>0</v>
          </cell>
        </row>
        <row r="3082">
          <cell r="D3082" t="str">
            <v>0</v>
          </cell>
          <cell r="E3082" t="str">
            <v>0</v>
          </cell>
          <cell r="G3082" t="str">
            <v>0</v>
          </cell>
          <cell r="H3082" t="str">
            <v>0</v>
          </cell>
        </row>
        <row r="3083">
          <cell r="D3083" t="str">
            <v>0</v>
          </cell>
          <cell r="E3083" t="str">
            <v>0</v>
          </cell>
          <cell r="G3083" t="str">
            <v>0</v>
          </cell>
          <cell r="H3083" t="str">
            <v>0</v>
          </cell>
        </row>
        <row r="3084">
          <cell r="D3084" t="str">
            <v>0</v>
          </cell>
          <cell r="E3084" t="str">
            <v>0</v>
          </cell>
          <cell r="G3084" t="str">
            <v>0</v>
          </cell>
          <cell r="H3084" t="str">
            <v>0</v>
          </cell>
        </row>
        <row r="3085">
          <cell r="D3085" t="str">
            <v>0</v>
          </cell>
          <cell r="E3085" t="str">
            <v>0</v>
          </cell>
          <cell r="G3085" t="str">
            <v>0</v>
          </cell>
          <cell r="H3085" t="str">
            <v>0</v>
          </cell>
        </row>
        <row r="3086">
          <cell r="D3086" t="str">
            <v>0</v>
          </cell>
          <cell r="E3086" t="str">
            <v>0</v>
          </cell>
          <cell r="G3086" t="str">
            <v>0</v>
          </cell>
          <cell r="H3086" t="str">
            <v>0</v>
          </cell>
        </row>
        <row r="3087">
          <cell r="D3087" t="str">
            <v>0</v>
          </cell>
          <cell r="E3087" t="str">
            <v>0</v>
          </cell>
          <cell r="G3087" t="str">
            <v>0</v>
          </cell>
          <cell r="H3087" t="str">
            <v>0</v>
          </cell>
        </row>
        <row r="3088">
          <cell r="D3088" t="str">
            <v>0</v>
          </cell>
          <cell r="E3088" t="str">
            <v>0</v>
          </cell>
          <cell r="G3088" t="str">
            <v>0</v>
          </cell>
          <cell r="H3088" t="str">
            <v>0</v>
          </cell>
        </row>
        <row r="3089">
          <cell r="D3089" t="str">
            <v>0</v>
          </cell>
          <cell r="E3089" t="str">
            <v>0</v>
          </cell>
          <cell r="G3089" t="str">
            <v>0</v>
          </cell>
          <cell r="H3089" t="str">
            <v>0</v>
          </cell>
        </row>
        <row r="3090">
          <cell r="D3090" t="str">
            <v>0</v>
          </cell>
          <cell r="E3090" t="str">
            <v>0</v>
          </cell>
          <cell r="G3090" t="str">
            <v>0</v>
          </cell>
          <cell r="H3090" t="str">
            <v>0</v>
          </cell>
        </row>
        <row r="3091">
          <cell r="D3091" t="str">
            <v>0</v>
          </cell>
          <cell r="E3091" t="str">
            <v>0</v>
          </cell>
          <cell r="G3091" t="str">
            <v>0</v>
          </cell>
          <cell r="H3091" t="str">
            <v>0</v>
          </cell>
        </row>
        <row r="3092">
          <cell r="D3092" t="str">
            <v>0</v>
          </cell>
          <cell r="E3092" t="str">
            <v>0</v>
          </cell>
          <cell r="G3092" t="str">
            <v>0</v>
          </cell>
          <cell r="H3092" t="str">
            <v>0</v>
          </cell>
        </row>
        <row r="3093">
          <cell r="D3093" t="str">
            <v>0</v>
          </cell>
          <cell r="E3093" t="str">
            <v>0</v>
          </cell>
          <cell r="G3093" t="str">
            <v>0</v>
          </cell>
          <cell r="H3093" t="str">
            <v>0</v>
          </cell>
        </row>
        <row r="3094">
          <cell r="D3094" t="str">
            <v>0</v>
          </cell>
          <cell r="E3094" t="str">
            <v>0</v>
          </cell>
          <cell r="G3094" t="str">
            <v>0</v>
          </cell>
          <cell r="H3094" t="str">
            <v>0</v>
          </cell>
        </row>
        <row r="3095">
          <cell r="D3095" t="str">
            <v>0</v>
          </cell>
          <cell r="E3095" t="str">
            <v>0</v>
          </cell>
          <cell r="G3095" t="str">
            <v>0</v>
          </cell>
          <cell r="H3095" t="str">
            <v>0</v>
          </cell>
        </row>
        <row r="3096">
          <cell r="D3096" t="str">
            <v>0</v>
          </cell>
          <cell r="E3096" t="str">
            <v>0</v>
          </cell>
          <cell r="G3096" t="str">
            <v>0</v>
          </cell>
          <cell r="H3096" t="str">
            <v>0</v>
          </cell>
        </row>
        <row r="3097">
          <cell r="D3097" t="str">
            <v>0</v>
          </cell>
          <cell r="E3097" t="str">
            <v>0</v>
          </cell>
          <cell r="G3097" t="str">
            <v>0</v>
          </cell>
          <cell r="H3097" t="str">
            <v>0</v>
          </cell>
        </row>
        <row r="3098">
          <cell r="D3098" t="str">
            <v>0</v>
          </cell>
          <cell r="E3098" t="str">
            <v>0</v>
          </cell>
          <cell r="G3098" t="str">
            <v>0</v>
          </cell>
          <cell r="H3098" t="str">
            <v>0</v>
          </cell>
        </row>
        <row r="3099">
          <cell r="D3099" t="str">
            <v>0</v>
          </cell>
          <cell r="E3099" t="str">
            <v>0</v>
          </cell>
          <cell r="G3099" t="str">
            <v>0</v>
          </cell>
          <cell r="H3099" t="str">
            <v>0</v>
          </cell>
        </row>
        <row r="3100">
          <cell r="D3100" t="str">
            <v>0</v>
          </cell>
          <cell r="E3100" t="str">
            <v>0</v>
          </cell>
          <cell r="G3100" t="str">
            <v>0</v>
          </cell>
          <cell r="H3100" t="str">
            <v>0</v>
          </cell>
        </row>
        <row r="3101">
          <cell r="D3101" t="str">
            <v>0</v>
          </cell>
          <cell r="E3101" t="str">
            <v>0</v>
          </cell>
          <cell r="G3101" t="str">
            <v>0</v>
          </cell>
          <cell r="H3101" t="str">
            <v>0</v>
          </cell>
        </row>
        <row r="3102">
          <cell r="D3102" t="str">
            <v>0</v>
          </cell>
          <cell r="E3102" t="str">
            <v>0</v>
          </cell>
          <cell r="G3102" t="str">
            <v>0</v>
          </cell>
          <cell r="H3102" t="str">
            <v>0</v>
          </cell>
        </row>
        <row r="3103">
          <cell r="D3103" t="str">
            <v>0</v>
          </cell>
          <cell r="E3103" t="str">
            <v>0</v>
          </cell>
          <cell r="G3103" t="str">
            <v>0</v>
          </cell>
          <cell r="H3103" t="str">
            <v>0</v>
          </cell>
        </row>
        <row r="3104">
          <cell r="D3104" t="str">
            <v>0</v>
          </cell>
          <cell r="E3104" t="str">
            <v>0</v>
          </cell>
          <cell r="G3104" t="str">
            <v>0</v>
          </cell>
          <cell r="H3104" t="str">
            <v>0</v>
          </cell>
        </row>
        <row r="3105">
          <cell r="D3105" t="str">
            <v>0</v>
          </cell>
          <cell r="E3105" t="str">
            <v>0</v>
          </cell>
          <cell r="G3105" t="str">
            <v>0</v>
          </cell>
          <cell r="H3105" t="str">
            <v>0</v>
          </cell>
        </row>
        <row r="3106">
          <cell r="D3106" t="str">
            <v>0</v>
          </cell>
          <cell r="E3106" t="str">
            <v>0</v>
          </cell>
          <cell r="G3106" t="str">
            <v>0</v>
          </cell>
          <cell r="H3106" t="str">
            <v>0</v>
          </cell>
        </row>
        <row r="3107">
          <cell r="D3107" t="str">
            <v>0</v>
          </cell>
          <cell r="E3107" t="str">
            <v>0</v>
          </cell>
          <cell r="G3107" t="str">
            <v>0</v>
          </cell>
          <cell r="H3107" t="str">
            <v>0</v>
          </cell>
        </row>
        <row r="3108">
          <cell r="D3108" t="str">
            <v>0</v>
          </cell>
          <cell r="E3108" t="str">
            <v>0</v>
          </cell>
          <cell r="G3108" t="str">
            <v>0</v>
          </cell>
          <cell r="H3108" t="str">
            <v>0</v>
          </cell>
        </row>
        <row r="3109">
          <cell r="D3109" t="str">
            <v>0</v>
          </cell>
          <cell r="E3109" t="str">
            <v>0</v>
          </cell>
          <cell r="G3109" t="str">
            <v>0</v>
          </cell>
          <cell r="H3109" t="str">
            <v>0</v>
          </cell>
        </row>
        <row r="3110">
          <cell r="D3110" t="str">
            <v>0</v>
          </cell>
          <cell r="E3110" t="str">
            <v>0</v>
          </cell>
          <cell r="G3110" t="str">
            <v>0</v>
          </cell>
          <cell r="H3110" t="str">
            <v>0</v>
          </cell>
        </row>
        <row r="3111">
          <cell r="D3111" t="str">
            <v>0</v>
          </cell>
          <cell r="E3111" t="str">
            <v>0</v>
          </cell>
          <cell r="G3111" t="str">
            <v>0</v>
          </cell>
          <cell r="H3111" t="str">
            <v>0</v>
          </cell>
        </row>
        <row r="3112">
          <cell r="D3112" t="str">
            <v>0</v>
          </cell>
          <cell r="E3112" t="str">
            <v>0</v>
          </cell>
          <cell r="G3112" t="str">
            <v>0</v>
          </cell>
          <cell r="H3112" t="str">
            <v>0</v>
          </cell>
        </row>
        <row r="3113">
          <cell r="D3113" t="str">
            <v>0</v>
          </cell>
          <cell r="E3113" t="str">
            <v>0</v>
          </cell>
          <cell r="G3113" t="str">
            <v>0</v>
          </cell>
          <cell r="H3113" t="str">
            <v>0</v>
          </cell>
        </row>
        <row r="3114">
          <cell r="D3114" t="str">
            <v>0</v>
          </cell>
          <cell r="E3114" t="str">
            <v>0</v>
          </cell>
          <cell r="G3114" t="str">
            <v>0</v>
          </cell>
          <cell r="H3114" t="str">
            <v>0</v>
          </cell>
        </row>
        <row r="3115">
          <cell r="D3115" t="str">
            <v>0</v>
          </cell>
          <cell r="E3115" t="str">
            <v>0</v>
          </cell>
          <cell r="G3115" t="str">
            <v>0</v>
          </cell>
          <cell r="H3115" t="str">
            <v>0</v>
          </cell>
        </row>
        <row r="3116">
          <cell r="D3116" t="str">
            <v>0</v>
          </cell>
          <cell r="E3116" t="str">
            <v>0</v>
          </cell>
          <cell r="G3116" t="str">
            <v>0</v>
          </cell>
          <cell r="H3116" t="str">
            <v>0</v>
          </cell>
        </row>
        <row r="3117">
          <cell r="D3117" t="str">
            <v>0</v>
          </cell>
          <cell r="E3117" t="str">
            <v>0</v>
          </cell>
          <cell r="G3117" t="str">
            <v>0</v>
          </cell>
          <cell r="H3117" t="str">
            <v>0</v>
          </cell>
        </row>
        <row r="3118">
          <cell r="D3118" t="str">
            <v>0</v>
          </cell>
          <cell r="E3118" t="str">
            <v>0</v>
          </cell>
          <cell r="G3118" t="str">
            <v>0</v>
          </cell>
          <cell r="H3118" t="str">
            <v>0</v>
          </cell>
        </row>
        <row r="3119">
          <cell r="D3119" t="str">
            <v>0</v>
          </cell>
          <cell r="E3119" t="str">
            <v>0</v>
          </cell>
          <cell r="G3119" t="str">
            <v>0</v>
          </cell>
          <cell r="H3119" t="str">
            <v>0</v>
          </cell>
        </row>
        <row r="3120">
          <cell r="D3120" t="str">
            <v>0</v>
          </cell>
          <cell r="E3120" t="str">
            <v>0</v>
          </cell>
          <cell r="G3120" t="str">
            <v>0</v>
          </cell>
          <cell r="H3120" t="str">
            <v>0</v>
          </cell>
        </row>
        <row r="3121">
          <cell r="D3121" t="str">
            <v>0</v>
          </cell>
          <cell r="E3121" t="str">
            <v>0</v>
          </cell>
          <cell r="G3121" t="str">
            <v>0</v>
          </cell>
          <cell r="H3121" t="str">
            <v>0</v>
          </cell>
        </row>
        <row r="3122">
          <cell r="D3122" t="str">
            <v>0</v>
          </cell>
          <cell r="E3122" t="str">
            <v>0</v>
          </cell>
          <cell r="G3122" t="str">
            <v>0</v>
          </cell>
          <cell r="H3122" t="str">
            <v>0</v>
          </cell>
        </row>
        <row r="3123">
          <cell r="D3123" t="str">
            <v>0</v>
          </cell>
          <cell r="E3123" t="str">
            <v>0</v>
          </cell>
          <cell r="G3123" t="str">
            <v>0</v>
          </cell>
          <cell r="H3123" t="str">
            <v>0</v>
          </cell>
        </row>
        <row r="3124">
          <cell r="D3124" t="str">
            <v>0</v>
          </cell>
          <cell r="E3124" t="str">
            <v>0</v>
          </cell>
          <cell r="G3124" t="str">
            <v>0</v>
          </cell>
          <cell r="H3124" t="str">
            <v>0</v>
          </cell>
        </row>
        <row r="3125">
          <cell r="D3125" t="str">
            <v>0</v>
          </cell>
          <cell r="E3125" t="str">
            <v>0</v>
          </cell>
          <cell r="G3125" t="str">
            <v>0</v>
          </cell>
          <cell r="H3125" t="str">
            <v>0</v>
          </cell>
        </row>
        <row r="3126">
          <cell r="D3126" t="str">
            <v>0</v>
          </cell>
          <cell r="E3126" t="str">
            <v>0</v>
          </cell>
          <cell r="G3126" t="str">
            <v>0</v>
          </cell>
          <cell r="H3126" t="str">
            <v>0</v>
          </cell>
        </row>
        <row r="3127">
          <cell r="D3127" t="str">
            <v>0</v>
          </cell>
          <cell r="E3127" t="str">
            <v>0</v>
          </cell>
          <cell r="G3127" t="str">
            <v>0</v>
          </cell>
          <cell r="H3127" t="str">
            <v>0</v>
          </cell>
        </row>
        <row r="3128">
          <cell r="D3128" t="str">
            <v>0</v>
          </cell>
          <cell r="E3128" t="str">
            <v>0</v>
          </cell>
          <cell r="G3128" t="str">
            <v>0</v>
          </cell>
          <cell r="H3128" t="str">
            <v>0</v>
          </cell>
        </row>
        <row r="3129">
          <cell r="D3129" t="str">
            <v>0</v>
          </cell>
          <cell r="E3129" t="str">
            <v>0</v>
          </cell>
          <cell r="G3129" t="str">
            <v>0</v>
          </cell>
          <cell r="H3129" t="str">
            <v>0</v>
          </cell>
        </row>
        <row r="3130">
          <cell r="D3130" t="str">
            <v>0</v>
          </cell>
          <cell r="E3130" t="str">
            <v>0</v>
          </cell>
          <cell r="G3130" t="str">
            <v>0</v>
          </cell>
          <cell r="H3130" t="str">
            <v>0</v>
          </cell>
        </row>
        <row r="3131">
          <cell r="D3131" t="str">
            <v>0</v>
          </cell>
          <cell r="E3131" t="str">
            <v>0</v>
          </cell>
          <cell r="G3131" t="str">
            <v>0</v>
          </cell>
          <cell r="H3131" t="str">
            <v>0</v>
          </cell>
        </row>
        <row r="3132">
          <cell r="D3132" t="str">
            <v>0</v>
          </cell>
          <cell r="E3132" t="str">
            <v>0</v>
          </cell>
          <cell r="G3132" t="str">
            <v>0</v>
          </cell>
          <cell r="H3132" t="str">
            <v>0</v>
          </cell>
        </row>
        <row r="3133">
          <cell r="D3133" t="str">
            <v>0</v>
          </cell>
          <cell r="E3133" t="str">
            <v>0</v>
          </cell>
          <cell r="G3133" t="str">
            <v>0</v>
          </cell>
          <cell r="H3133" t="str">
            <v>0</v>
          </cell>
        </row>
        <row r="3134">
          <cell r="D3134" t="str">
            <v>0</v>
          </cell>
          <cell r="E3134" t="str">
            <v>0</v>
          </cell>
          <cell r="G3134" t="str">
            <v>0</v>
          </cell>
          <cell r="H3134" t="str">
            <v>0</v>
          </cell>
        </row>
        <row r="3135">
          <cell r="D3135" t="str">
            <v>0</v>
          </cell>
          <cell r="E3135" t="str">
            <v>0</v>
          </cell>
          <cell r="G3135" t="str">
            <v>0</v>
          </cell>
          <cell r="H3135" t="str">
            <v>0</v>
          </cell>
        </row>
        <row r="3136">
          <cell r="D3136" t="str">
            <v>0</v>
          </cell>
          <cell r="E3136" t="str">
            <v>0</v>
          </cell>
          <cell r="G3136" t="str">
            <v>0</v>
          </cell>
          <cell r="H3136" t="str">
            <v>0</v>
          </cell>
        </row>
        <row r="3137">
          <cell r="D3137" t="str">
            <v>0</v>
          </cell>
          <cell r="E3137" t="str">
            <v>0</v>
          </cell>
          <cell r="G3137" t="str">
            <v>0</v>
          </cell>
          <cell r="H3137" t="str">
            <v>0</v>
          </cell>
        </row>
        <row r="3138">
          <cell r="D3138" t="str">
            <v>0</v>
          </cell>
          <cell r="E3138" t="str">
            <v>0</v>
          </cell>
          <cell r="G3138" t="str">
            <v>0</v>
          </cell>
          <cell r="H3138" t="str">
            <v>0</v>
          </cell>
        </row>
        <row r="3139">
          <cell r="D3139" t="str">
            <v>0</v>
          </cell>
          <cell r="E3139" t="str">
            <v>0</v>
          </cell>
          <cell r="G3139" t="str">
            <v>0</v>
          </cell>
          <cell r="H3139" t="str">
            <v>0</v>
          </cell>
        </row>
        <row r="3140">
          <cell r="D3140" t="str">
            <v>0</v>
          </cell>
          <cell r="E3140" t="str">
            <v>0</v>
          </cell>
          <cell r="G3140" t="str">
            <v>0</v>
          </cell>
          <cell r="H3140" t="str">
            <v>0</v>
          </cell>
        </row>
        <row r="3141">
          <cell r="D3141" t="str">
            <v>0</v>
          </cell>
          <cell r="E3141" t="str">
            <v>0</v>
          </cell>
          <cell r="G3141" t="str">
            <v>0</v>
          </cell>
          <cell r="H3141" t="str">
            <v>0</v>
          </cell>
        </row>
        <row r="3142">
          <cell r="D3142" t="str">
            <v>0</v>
          </cell>
          <cell r="E3142" t="str">
            <v>0</v>
          </cell>
          <cell r="G3142" t="str">
            <v>0</v>
          </cell>
          <cell r="H3142" t="str">
            <v>0</v>
          </cell>
        </row>
        <row r="3143">
          <cell r="D3143" t="str">
            <v>0</v>
          </cell>
          <cell r="E3143" t="str">
            <v>0</v>
          </cell>
          <cell r="G3143" t="str">
            <v>0</v>
          </cell>
          <cell r="H3143" t="str">
            <v>0</v>
          </cell>
        </row>
        <row r="3144">
          <cell r="D3144" t="str">
            <v>0</v>
          </cell>
          <cell r="E3144" t="str">
            <v>0</v>
          </cell>
          <cell r="G3144" t="str">
            <v>0</v>
          </cell>
          <cell r="H3144" t="str">
            <v>0</v>
          </cell>
        </row>
        <row r="3145">
          <cell r="D3145" t="str">
            <v>0</v>
          </cell>
          <cell r="E3145" t="str">
            <v>0</v>
          </cell>
          <cell r="G3145" t="str">
            <v>0</v>
          </cell>
          <cell r="H3145" t="str">
            <v>0</v>
          </cell>
        </row>
        <row r="3146">
          <cell r="D3146" t="str">
            <v>0</v>
          </cell>
          <cell r="E3146" t="str">
            <v>0</v>
          </cell>
          <cell r="G3146" t="str">
            <v>0</v>
          </cell>
          <cell r="H3146" t="str">
            <v>0</v>
          </cell>
        </row>
        <row r="3147">
          <cell r="D3147" t="str">
            <v>0</v>
          </cell>
          <cell r="E3147" t="str">
            <v>0</v>
          </cell>
          <cell r="G3147" t="str">
            <v>0</v>
          </cell>
          <cell r="H3147" t="str">
            <v>0</v>
          </cell>
        </row>
        <row r="3148">
          <cell r="D3148" t="str">
            <v>0</v>
          </cell>
          <cell r="E3148" t="str">
            <v>0</v>
          </cell>
          <cell r="G3148" t="str">
            <v>0</v>
          </cell>
          <cell r="H3148" t="str">
            <v>0</v>
          </cell>
        </row>
        <row r="3149">
          <cell r="D3149" t="str">
            <v>0</v>
          </cell>
          <cell r="E3149" t="str">
            <v>0</v>
          </cell>
          <cell r="G3149" t="str">
            <v>0</v>
          </cell>
          <cell r="H3149" t="str">
            <v>0</v>
          </cell>
        </row>
        <row r="3150">
          <cell r="D3150" t="str">
            <v>0</v>
          </cell>
          <cell r="E3150" t="str">
            <v>0</v>
          </cell>
          <cell r="G3150" t="str">
            <v>0</v>
          </cell>
          <cell r="H3150" t="str">
            <v>0</v>
          </cell>
        </row>
        <row r="3151">
          <cell r="D3151" t="str">
            <v>0</v>
          </cell>
          <cell r="E3151" t="str">
            <v>0</v>
          </cell>
          <cell r="G3151" t="str">
            <v>0</v>
          </cell>
          <cell r="H3151" t="str">
            <v>0</v>
          </cell>
        </row>
        <row r="3152">
          <cell r="D3152" t="str">
            <v>0</v>
          </cell>
          <cell r="E3152" t="str">
            <v>0</v>
          </cell>
          <cell r="G3152" t="str">
            <v>0</v>
          </cell>
          <cell r="H3152" t="str">
            <v>0</v>
          </cell>
        </row>
        <row r="3153">
          <cell r="D3153" t="str">
            <v>0</v>
          </cell>
          <cell r="E3153" t="str">
            <v>0</v>
          </cell>
          <cell r="G3153" t="str">
            <v>0</v>
          </cell>
          <cell r="H3153" t="str">
            <v>0</v>
          </cell>
        </row>
        <row r="3154">
          <cell r="D3154" t="str">
            <v>0</v>
          </cell>
          <cell r="E3154" t="str">
            <v>0</v>
          </cell>
          <cell r="G3154" t="str">
            <v>0</v>
          </cell>
          <cell r="H3154" t="str">
            <v>0</v>
          </cell>
        </row>
        <row r="3155">
          <cell r="D3155" t="str">
            <v>0</v>
          </cell>
          <cell r="E3155" t="str">
            <v>0</v>
          </cell>
          <cell r="G3155" t="str">
            <v>0</v>
          </cell>
          <cell r="H3155" t="str">
            <v>0</v>
          </cell>
        </row>
        <row r="3156">
          <cell r="D3156" t="str">
            <v>0</v>
          </cell>
          <cell r="E3156" t="str">
            <v>0</v>
          </cell>
          <cell r="G3156" t="str">
            <v>0</v>
          </cell>
          <cell r="H3156" t="str">
            <v>0</v>
          </cell>
        </row>
        <row r="3157">
          <cell r="D3157" t="str">
            <v>0</v>
          </cell>
          <cell r="E3157" t="str">
            <v>0</v>
          </cell>
          <cell r="G3157" t="str">
            <v>0</v>
          </cell>
          <cell r="H3157" t="str">
            <v>0</v>
          </cell>
        </row>
        <row r="3158">
          <cell r="D3158" t="str">
            <v>0</v>
          </cell>
          <cell r="E3158" t="str">
            <v>0</v>
          </cell>
          <cell r="G3158" t="str">
            <v>0</v>
          </cell>
          <cell r="H3158" t="str">
            <v>0</v>
          </cell>
        </row>
        <row r="3159">
          <cell r="D3159" t="str">
            <v>0</v>
          </cell>
          <cell r="E3159" t="str">
            <v>0</v>
          </cell>
          <cell r="G3159" t="str">
            <v>0</v>
          </cell>
          <cell r="H3159" t="str">
            <v>0</v>
          </cell>
        </row>
        <row r="3160">
          <cell r="D3160" t="str">
            <v>0</v>
          </cell>
          <cell r="E3160" t="str">
            <v>0</v>
          </cell>
          <cell r="G3160" t="str">
            <v>0</v>
          </cell>
          <cell r="H3160" t="str">
            <v>0</v>
          </cell>
        </row>
        <row r="3161">
          <cell r="D3161" t="str">
            <v>0</v>
          </cell>
          <cell r="E3161" t="str">
            <v>0</v>
          </cell>
          <cell r="G3161" t="str">
            <v>0</v>
          </cell>
          <cell r="H3161" t="str">
            <v>0</v>
          </cell>
        </row>
        <row r="3162">
          <cell r="D3162" t="str">
            <v>0</v>
          </cell>
          <cell r="E3162" t="str">
            <v>0</v>
          </cell>
          <cell r="G3162" t="str">
            <v>0</v>
          </cell>
          <cell r="H3162" t="str">
            <v>0</v>
          </cell>
        </row>
        <row r="3163">
          <cell r="D3163" t="str">
            <v>0</v>
          </cell>
          <cell r="E3163" t="str">
            <v>0</v>
          </cell>
          <cell r="G3163" t="str">
            <v>0</v>
          </cell>
          <cell r="H3163" t="str">
            <v>0</v>
          </cell>
        </row>
        <row r="3164">
          <cell r="D3164" t="str">
            <v>0</v>
          </cell>
          <cell r="E3164" t="str">
            <v>0</v>
          </cell>
          <cell r="G3164" t="str">
            <v>0</v>
          </cell>
          <cell r="H3164" t="str">
            <v>0</v>
          </cell>
        </row>
        <row r="3165">
          <cell r="D3165" t="str">
            <v>0</v>
          </cell>
          <cell r="E3165" t="str">
            <v>0</v>
          </cell>
          <cell r="G3165" t="str">
            <v>0</v>
          </cell>
          <cell r="H3165" t="str">
            <v>0</v>
          </cell>
        </row>
        <row r="3166">
          <cell r="D3166" t="str">
            <v>0</v>
          </cell>
          <cell r="E3166" t="str">
            <v>0</v>
          </cell>
          <cell r="G3166" t="str">
            <v>0</v>
          </cell>
          <cell r="H3166" t="str">
            <v>0</v>
          </cell>
        </row>
        <row r="3167">
          <cell r="D3167" t="str">
            <v>0</v>
          </cell>
          <cell r="E3167" t="str">
            <v>0</v>
          </cell>
          <cell r="G3167" t="str">
            <v>0</v>
          </cell>
          <cell r="H3167" t="str">
            <v>0</v>
          </cell>
        </row>
        <row r="3168">
          <cell r="D3168" t="str">
            <v>0</v>
          </cell>
          <cell r="E3168" t="str">
            <v>0</v>
          </cell>
          <cell r="G3168" t="str">
            <v>0</v>
          </cell>
          <cell r="H3168" t="str">
            <v>0</v>
          </cell>
        </row>
        <row r="3169">
          <cell r="D3169" t="str">
            <v>0</v>
          </cell>
          <cell r="E3169" t="str">
            <v>0</v>
          </cell>
          <cell r="G3169" t="str">
            <v>0</v>
          </cell>
          <cell r="H3169" t="str">
            <v>0</v>
          </cell>
        </row>
        <row r="3170">
          <cell r="D3170" t="str">
            <v>0</v>
          </cell>
          <cell r="E3170" t="str">
            <v>0</v>
          </cell>
          <cell r="G3170" t="str">
            <v>0</v>
          </cell>
          <cell r="H3170" t="str">
            <v>0</v>
          </cell>
        </row>
        <row r="3171">
          <cell r="D3171" t="str">
            <v>0</v>
          </cell>
          <cell r="E3171" t="str">
            <v>0</v>
          </cell>
          <cell r="G3171" t="str">
            <v>0</v>
          </cell>
          <cell r="H3171" t="str">
            <v>0</v>
          </cell>
        </row>
        <row r="3172">
          <cell r="D3172" t="str">
            <v>0</v>
          </cell>
          <cell r="E3172" t="str">
            <v>0</v>
          </cell>
          <cell r="G3172" t="str">
            <v>0</v>
          </cell>
          <cell r="H3172" t="str">
            <v>0</v>
          </cell>
        </row>
        <row r="3173">
          <cell r="D3173" t="str">
            <v>0</v>
          </cell>
          <cell r="E3173" t="str">
            <v>0</v>
          </cell>
          <cell r="G3173" t="str">
            <v>0</v>
          </cell>
          <cell r="H3173" t="str">
            <v>0</v>
          </cell>
        </row>
        <row r="3174">
          <cell r="D3174" t="str">
            <v>0</v>
          </cell>
          <cell r="E3174" t="str">
            <v>0</v>
          </cell>
          <cell r="G3174" t="str">
            <v>0</v>
          </cell>
          <cell r="H3174" t="str">
            <v>0</v>
          </cell>
        </row>
        <row r="3175">
          <cell r="D3175" t="str">
            <v>0</v>
          </cell>
          <cell r="E3175" t="str">
            <v>0</v>
          </cell>
          <cell r="G3175" t="str">
            <v>0</v>
          </cell>
          <cell r="H3175" t="str">
            <v>0</v>
          </cell>
        </row>
        <row r="3176">
          <cell r="D3176" t="str">
            <v>0</v>
          </cell>
          <cell r="E3176" t="str">
            <v>0</v>
          </cell>
          <cell r="G3176" t="str">
            <v>0</v>
          </cell>
          <cell r="H3176" t="str">
            <v>0</v>
          </cell>
        </row>
        <row r="3177">
          <cell r="D3177" t="str">
            <v>0</v>
          </cell>
          <cell r="E3177" t="str">
            <v>0</v>
          </cell>
          <cell r="G3177" t="str">
            <v>0</v>
          </cell>
          <cell r="H3177" t="str">
            <v>0</v>
          </cell>
        </row>
        <row r="3178">
          <cell r="D3178" t="str">
            <v>0</v>
          </cell>
          <cell r="E3178" t="str">
            <v>0</v>
          </cell>
          <cell r="G3178" t="str">
            <v>0</v>
          </cell>
          <cell r="H3178" t="str">
            <v>0</v>
          </cell>
        </row>
        <row r="3179">
          <cell r="D3179" t="str">
            <v>0</v>
          </cell>
          <cell r="E3179" t="str">
            <v>0</v>
          </cell>
          <cell r="G3179" t="str">
            <v>0</v>
          </cell>
          <cell r="H3179" t="str">
            <v>0</v>
          </cell>
        </row>
        <row r="3180">
          <cell r="D3180" t="str">
            <v>0</v>
          </cell>
          <cell r="E3180" t="str">
            <v>0</v>
          </cell>
          <cell r="G3180" t="str">
            <v>0</v>
          </cell>
          <cell r="H3180" t="str">
            <v>0</v>
          </cell>
        </row>
        <row r="3181">
          <cell r="D3181" t="str">
            <v>0</v>
          </cell>
          <cell r="E3181" t="str">
            <v>0</v>
          </cell>
          <cell r="G3181" t="str">
            <v>0</v>
          </cell>
          <cell r="H3181" t="str">
            <v>0</v>
          </cell>
        </row>
        <row r="3182">
          <cell r="D3182" t="str">
            <v>0</v>
          </cell>
          <cell r="E3182" t="str">
            <v>0</v>
          </cell>
          <cell r="G3182" t="str">
            <v>0</v>
          </cell>
          <cell r="H3182" t="str">
            <v>0</v>
          </cell>
        </row>
        <row r="3183">
          <cell r="D3183" t="str">
            <v>0</v>
          </cell>
          <cell r="E3183" t="str">
            <v>0</v>
          </cell>
          <cell r="G3183" t="str">
            <v>0</v>
          </cell>
          <cell r="H3183" t="str">
            <v>0</v>
          </cell>
        </row>
        <row r="3184">
          <cell r="D3184" t="str">
            <v>0</v>
          </cell>
          <cell r="E3184" t="str">
            <v>0</v>
          </cell>
          <cell r="G3184" t="str">
            <v>0</v>
          </cell>
          <cell r="H3184" t="str">
            <v>0</v>
          </cell>
        </row>
        <row r="3185">
          <cell r="D3185" t="str">
            <v>0</v>
          </cell>
          <cell r="E3185" t="str">
            <v>0</v>
          </cell>
          <cell r="G3185" t="str">
            <v>0</v>
          </cell>
          <cell r="H3185" t="str">
            <v>0</v>
          </cell>
        </row>
        <row r="3186">
          <cell r="D3186" t="str">
            <v>0</v>
          </cell>
          <cell r="E3186" t="str">
            <v>0</v>
          </cell>
          <cell r="G3186" t="str">
            <v>0</v>
          </cell>
          <cell r="H3186" t="str">
            <v>0</v>
          </cell>
        </row>
        <row r="3187">
          <cell r="D3187" t="str">
            <v>0</v>
          </cell>
          <cell r="E3187" t="str">
            <v>0</v>
          </cell>
          <cell r="G3187" t="str">
            <v>0</v>
          </cell>
          <cell r="H3187" t="str">
            <v>0</v>
          </cell>
        </row>
        <row r="3188">
          <cell r="D3188" t="str">
            <v>0</v>
          </cell>
          <cell r="E3188" t="str">
            <v>0</v>
          </cell>
          <cell r="G3188" t="str">
            <v>0</v>
          </cell>
          <cell r="H3188" t="str">
            <v>0</v>
          </cell>
        </row>
        <row r="3189">
          <cell r="D3189" t="str">
            <v>0</v>
          </cell>
          <cell r="E3189" t="str">
            <v>0</v>
          </cell>
          <cell r="G3189" t="str">
            <v>0</v>
          </cell>
          <cell r="H3189" t="str">
            <v>0</v>
          </cell>
        </row>
        <row r="3190">
          <cell r="D3190" t="str">
            <v>0</v>
          </cell>
          <cell r="E3190" t="str">
            <v>0</v>
          </cell>
          <cell r="G3190" t="str">
            <v>0</v>
          </cell>
          <cell r="H3190" t="str">
            <v>0</v>
          </cell>
        </row>
        <row r="3191">
          <cell r="D3191" t="str">
            <v>0</v>
          </cell>
          <cell r="E3191" t="str">
            <v>0</v>
          </cell>
          <cell r="G3191" t="str">
            <v>0</v>
          </cell>
          <cell r="H3191" t="str">
            <v>0</v>
          </cell>
        </row>
        <row r="3192">
          <cell r="D3192" t="str">
            <v>0</v>
          </cell>
          <cell r="E3192" t="str">
            <v>0</v>
          </cell>
          <cell r="G3192" t="str">
            <v>0</v>
          </cell>
          <cell r="H3192" t="str">
            <v>0</v>
          </cell>
        </row>
        <row r="3193">
          <cell r="D3193" t="str">
            <v>0</v>
          </cell>
          <cell r="E3193" t="str">
            <v>0</v>
          </cell>
          <cell r="G3193" t="str">
            <v>0</v>
          </cell>
          <cell r="H3193" t="str">
            <v>0</v>
          </cell>
        </row>
        <row r="3194">
          <cell r="D3194" t="str">
            <v>0</v>
          </cell>
          <cell r="E3194" t="str">
            <v>0</v>
          </cell>
          <cell r="G3194" t="str">
            <v>0</v>
          </cell>
          <cell r="H3194" t="str">
            <v>0</v>
          </cell>
        </row>
        <row r="3195">
          <cell r="D3195" t="str">
            <v>0</v>
          </cell>
          <cell r="E3195" t="str">
            <v>0</v>
          </cell>
          <cell r="G3195" t="str">
            <v>0</v>
          </cell>
          <cell r="H3195" t="str">
            <v>0</v>
          </cell>
        </row>
        <row r="3196">
          <cell r="D3196" t="str">
            <v>0</v>
          </cell>
          <cell r="E3196" t="str">
            <v>0</v>
          </cell>
          <cell r="G3196" t="str">
            <v>0</v>
          </cell>
          <cell r="H3196" t="str">
            <v>0</v>
          </cell>
        </row>
        <row r="3197">
          <cell r="D3197" t="str">
            <v>0</v>
          </cell>
          <cell r="E3197" t="str">
            <v>0</v>
          </cell>
          <cell r="G3197" t="str">
            <v>0</v>
          </cell>
          <cell r="H3197" t="str">
            <v>0</v>
          </cell>
        </row>
        <row r="3198">
          <cell r="D3198" t="str">
            <v>0</v>
          </cell>
          <cell r="E3198" t="str">
            <v>0</v>
          </cell>
          <cell r="G3198" t="str">
            <v>0</v>
          </cell>
          <cell r="H3198" t="str">
            <v>0</v>
          </cell>
        </row>
        <row r="3199">
          <cell r="D3199" t="str">
            <v>0</v>
          </cell>
          <cell r="E3199" t="str">
            <v>0</v>
          </cell>
          <cell r="G3199" t="str">
            <v>0</v>
          </cell>
          <cell r="H3199" t="str">
            <v>0</v>
          </cell>
        </row>
        <row r="3200">
          <cell r="D3200" t="str">
            <v>0</v>
          </cell>
          <cell r="E3200" t="str">
            <v>0</v>
          </cell>
          <cell r="G3200" t="str">
            <v>0</v>
          </cell>
          <cell r="H3200" t="str">
            <v>0</v>
          </cell>
        </row>
        <row r="3201">
          <cell r="D3201" t="str">
            <v>0</v>
          </cell>
          <cell r="E3201" t="str">
            <v>0</v>
          </cell>
          <cell r="G3201" t="str">
            <v>0</v>
          </cell>
          <cell r="H3201" t="str">
            <v>0</v>
          </cell>
        </row>
        <row r="3202">
          <cell r="D3202" t="str">
            <v>0</v>
          </cell>
          <cell r="E3202" t="str">
            <v>0</v>
          </cell>
          <cell r="G3202" t="str">
            <v>0</v>
          </cell>
          <cell r="H3202" t="str">
            <v>0</v>
          </cell>
        </row>
        <row r="3203">
          <cell r="D3203" t="str">
            <v>0</v>
          </cell>
          <cell r="E3203" t="str">
            <v>0</v>
          </cell>
          <cell r="G3203" t="str">
            <v>0</v>
          </cell>
          <cell r="H3203" t="str">
            <v>0</v>
          </cell>
        </row>
        <row r="3204">
          <cell r="D3204" t="str">
            <v>0</v>
          </cell>
          <cell r="E3204" t="str">
            <v>0</v>
          </cell>
          <cell r="G3204" t="str">
            <v>0</v>
          </cell>
          <cell r="H3204" t="str">
            <v>0</v>
          </cell>
        </row>
        <row r="3205">
          <cell r="D3205" t="str">
            <v>0</v>
          </cell>
          <cell r="E3205" t="str">
            <v>0</v>
          </cell>
          <cell r="G3205" t="str">
            <v>0</v>
          </cell>
          <cell r="H3205" t="str">
            <v>0</v>
          </cell>
        </row>
        <row r="3206">
          <cell r="D3206" t="str">
            <v>0</v>
          </cell>
          <cell r="E3206" t="str">
            <v>0</v>
          </cell>
          <cell r="G3206" t="str">
            <v>0</v>
          </cell>
          <cell r="H3206" t="str">
            <v>0</v>
          </cell>
        </row>
        <row r="3207">
          <cell r="D3207" t="str">
            <v>0</v>
          </cell>
          <cell r="E3207" t="str">
            <v>0</v>
          </cell>
          <cell r="G3207" t="str">
            <v>0</v>
          </cell>
          <cell r="H3207" t="str">
            <v>0</v>
          </cell>
        </row>
        <row r="3208">
          <cell r="D3208" t="str">
            <v>0</v>
          </cell>
          <cell r="E3208" t="str">
            <v>0</v>
          </cell>
          <cell r="G3208" t="str">
            <v>0</v>
          </cell>
          <cell r="H3208" t="str">
            <v>0</v>
          </cell>
        </row>
        <row r="3209">
          <cell r="D3209" t="str">
            <v>0</v>
          </cell>
          <cell r="E3209" t="str">
            <v>0</v>
          </cell>
          <cell r="G3209" t="str">
            <v>0</v>
          </cell>
          <cell r="H3209" t="str">
            <v>0</v>
          </cell>
        </row>
        <row r="3210">
          <cell r="D3210" t="str">
            <v>0</v>
          </cell>
          <cell r="E3210" t="str">
            <v>0</v>
          </cell>
          <cell r="G3210" t="str">
            <v>0</v>
          </cell>
          <cell r="H3210" t="str">
            <v>0</v>
          </cell>
        </row>
        <row r="3211">
          <cell r="D3211" t="str">
            <v>0</v>
          </cell>
          <cell r="E3211" t="str">
            <v>0</v>
          </cell>
          <cell r="G3211" t="str">
            <v>0</v>
          </cell>
          <cell r="H3211" t="str">
            <v>0</v>
          </cell>
        </row>
        <row r="3212">
          <cell r="D3212" t="str">
            <v>0</v>
          </cell>
          <cell r="E3212" t="str">
            <v>0</v>
          </cell>
          <cell r="G3212" t="str">
            <v>0</v>
          </cell>
          <cell r="H3212" t="str">
            <v>0</v>
          </cell>
        </row>
        <row r="3213">
          <cell r="D3213" t="str">
            <v>0</v>
          </cell>
          <cell r="E3213" t="str">
            <v>0</v>
          </cell>
          <cell r="G3213" t="str">
            <v>0</v>
          </cell>
          <cell r="H3213" t="str">
            <v>0</v>
          </cell>
        </row>
        <row r="3214">
          <cell r="D3214" t="str">
            <v>0</v>
          </cell>
          <cell r="E3214" t="str">
            <v>0</v>
          </cell>
          <cell r="G3214" t="str">
            <v>0</v>
          </cell>
          <cell r="H3214" t="str">
            <v>0</v>
          </cell>
        </row>
        <row r="3215">
          <cell r="D3215" t="str">
            <v>0</v>
          </cell>
          <cell r="E3215" t="str">
            <v>0</v>
          </cell>
          <cell r="G3215" t="str">
            <v>0</v>
          </cell>
          <cell r="H3215" t="str">
            <v>0</v>
          </cell>
        </row>
        <row r="3216">
          <cell r="D3216" t="str">
            <v>0</v>
          </cell>
          <cell r="E3216" t="str">
            <v>0</v>
          </cell>
          <cell r="G3216" t="str">
            <v>0</v>
          </cell>
          <cell r="H3216" t="str">
            <v>0</v>
          </cell>
        </row>
        <row r="3217">
          <cell r="D3217" t="str">
            <v>0</v>
          </cell>
          <cell r="E3217" t="str">
            <v>0</v>
          </cell>
          <cell r="G3217" t="str">
            <v>0</v>
          </cell>
          <cell r="H3217" t="str">
            <v>0</v>
          </cell>
        </row>
        <row r="3218">
          <cell r="D3218" t="str">
            <v>0</v>
          </cell>
          <cell r="E3218" t="str">
            <v>0</v>
          </cell>
          <cell r="G3218" t="str">
            <v>0</v>
          </cell>
          <cell r="H3218" t="str">
            <v>0</v>
          </cell>
        </row>
        <row r="3219">
          <cell r="D3219" t="str">
            <v>0</v>
          </cell>
          <cell r="E3219" t="str">
            <v>0</v>
          </cell>
          <cell r="G3219" t="str">
            <v>0</v>
          </cell>
          <cell r="H3219" t="str">
            <v>0</v>
          </cell>
        </row>
        <row r="3220">
          <cell r="D3220" t="str">
            <v>0</v>
          </cell>
          <cell r="E3220" t="str">
            <v>0</v>
          </cell>
          <cell r="G3220" t="str">
            <v>0</v>
          </cell>
          <cell r="H3220" t="str">
            <v>0</v>
          </cell>
        </row>
        <row r="3221">
          <cell r="D3221" t="str">
            <v>0</v>
          </cell>
          <cell r="E3221" t="str">
            <v>0</v>
          </cell>
          <cell r="G3221" t="str">
            <v>0</v>
          </cell>
          <cell r="H3221" t="str">
            <v>0</v>
          </cell>
        </row>
        <row r="3222">
          <cell r="D3222" t="str">
            <v>0</v>
          </cell>
          <cell r="E3222" t="str">
            <v>0</v>
          </cell>
          <cell r="G3222" t="str">
            <v>0</v>
          </cell>
          <cell r="H3222" t="str">
            <v>0</v>
          </cell>
        </row>
        <row r="3223">
          <cell r="D3223" t="str">
            <v>0</v>
          </cell>
          <cell r="E3223" t="str">
            <v>0</v>
          </cell>
          <cell r="G3223" t="str">
            <v>0</v>
          </cell>
          <cell r="H3223" t="str">
            <v>0</v>
          </cell>
        </row>
        <row r="3224">
          <cell r="D3224" t="str">
            <v>0</v>
          </cell>
          <cell r="E3224" t="str">
            <v>0</v>
          </cell>
          <cell r="G3224" t="str">
            <v>0</v>
          </cell>
          <cell r="H3224" t="str">
            <v>0</v>
          </cell>
        </row>
        <row r="3225">
          <cell r="D3225" t="str">
            <v>0</v>
          </cell>
          <cell r="E3225" t="str">
            <v>0</v>
          </cell>
          <cell r="G3225" t="str">
            <v>0</v>
          </cell>
          <cell r="H3225" t="str">
            <v>0</v>
          </cell>
        </row>
        <row r="3226">
          <cell r="D3226" t="str">
            <v>0</v>
          </cell>
          <cell r="E3226" t="str">
            <v>0</v>
          </cell>
          <cell r="G3226" t="str">
            <v>0</v>
          </cell>
          <cell r="H3226" t="str">
            <v>0</v>
          </cell>
        </row>
        <row r="3227">
          <cell r="D3227" t="str">
            <v>0</v>
          </cell>
          <cell r="E3227" t="str">
            <v>0</v>
          </cell>
          <cell r="G3227" t="str">
            <v>0</v>
          </cell>
          <cell r="H3227" t="str">
            <v>0</v>
          </cell>
        </row>
        <row r="3228">
          <cell r="D3228" t="str">
            <v>0</v>
          </cell>
          <cell r="E3228" t="str">
            <v>0</v>
          </cell>
          <cell r="G3228" t="str">
            <v>0</v>
          </cell>
          <cell r="H3228" t="str">
            <v>0</v>
          </cell>
        </row>
        <row r="3229">
          <cell r="D3229" t="str">
            <v>0</v>
          </cell>
          <cell r="E3229" t="str">
            <v>0</v>
          </cell>
          <cell r="G3229" t="str">
            <v>0</v>
          </cell>
          <cell r="H3229" t="str">
            <v>0</v>
          </cell>
        </row>
        <row r="3230">
          <cell r="D3230" t="str">
            <v>0</v>
          </cell>
          <cell r="E3230" t="str">
            <v>0</v>
          </cell>
          <cell r="G3230" t="str">
            <v>0</v>
          </cell>
          <cell r="H3230" t="str">
            <v>0</v>
          </cell>
        </row>
        <row r="3231">
          <cell r="D3231" t="str">
            <v>0</v>
          </cell>
          <cell r="E3231" t="str">
            <v>0</v>
          </cell>
          <cell r="G3231" t="str">
            <v>0</v>
          </cell>
          <cell r="H3231" t="str">
            <v>0</v>
          </cell>
        </row>
        <row r="3232">
          <cell r="D3232" t="str">
            <v>0</v>
          </cell>
          <cell r="E3232" t="str">
            <v>0</v>
          </cell>
          <cell r="G3232" t="str">
            <v>0</v>
          </cell>
          <cell r="H3232" t="str">
            <v>0</v>
          </cell>
        </row>
        <row r="3233">
          <cell r="D3233" t="str">
            <v>0</v>
          </cell>
          <cell r="E3233" t="str">
            <v>0</v>
          </cell>
          <cell r="G3233" t="str">
            <v>0</v>
          </cell>
          <cell r="H3233" t="str">
            <v>0</v>
          </cell>
        </row>
        <row r="3234">
          <cell r="D3234" t="str">
            <v>0</v>
          </cell>
          <cell r="E3234" t="str">
            <v>0</v>
          </cell>
          <cell r="G3234" t="str">
            <v>0</v>
          </cell>
          <cell r="H3234" t="str">
            <v>0</v>
          </cell>
        </row>
        <row r="3235">
          <cell r="D3235" t="str">
            <v>0</v>
          </cell>
          <cell r="E3235" t="str">
            <v>0</v>
          </cell>
          <cell r="G3235" t="str">
            <v>0</v>
          </cell>
          <cell r="H3235" t="str">
            <v>0</v>
          </cell>
        </row>
        <row r="3236">
          <cell r="D3236" t="str">
            <v>0</v>
          </cell>
          <cell r="E3236" t="str">
            <v>0</v>
          </cell>
          <cell r="G3236" t="str">
            <v>0</v>
          </cell>
          <cell r="H3236" t="str">
            <v>0</v>
          </cell>
        </row>
        <row r="3237">
          <cell r="D3237" t="str">
            <v>0</v>
          </cell>
          <cell r="E3237" t="str">
            <v>0</v>
          </cell>
          <cell r="G3237" t="str">
            <v>0</v>
          </cell>
          <cell r="H3237" t="str">
            <v>0</v>
          </cell>
        </row>
        <row r="3238">
          <cell r="D3238" t="str">
            <v>0</v>
          </cell>
          <cell r="E3238" t="str">
            <v>0</v>
          </cell>
          <cell r="G3238" t="str">
            <v>0</v>
          </cell>
          <cell r="H3238" t="str">
            <v>0</v>
          </cell>
        </row>
        <row r="3239">
          <cell r="D3239" t="str">
            <v>0</v>
          </cell>
          <cell r="E3239" t="str">
            <v>0</v>
          </cell>
          <cell r="G3239" t="str">
            <v>0</v>
          </cell>
          <cell r="H3239" t="str">
            <v>0</v>
          </cell>
        </row>
        <row r="3240">
          <cell r="D3240" t="str">
            <v>0</v>
          </cell>
          <cell r="E3240" t="str">
            <v>0</v>
          </cell>
          <cell r="G3240" t="str">
            <v>0</v>
          </cell>
          <cell r="H3240" t="str">
            <v>0</v>
          </cell>
        </row>
        <row r="3241">
          <cell r="D3241" t="str">
            <v>0</v>
          </cell>
          <cell r="E3241" t="str">
            <v>0</v>
          </cell>
          <cell r="G3241" t="str">
            <v>0</v>
          </cell>
          <cell r="H3241" t="str">
            <v>0</v>
          </cell>
        </row>
        <row r="3242">
          <cell r="D3242" t="str">
            <v>0</v>
          </cell>
          <cell r="E3242" t="str">
            <v>0</v>
          </cell>
          <cell r="G3242" t="str">
            <v>0</v>
          </cell>
          <cell r="H3242" t="str">
            <v>0</v>
          </cell>
        </row>
        <row r="3243">
          <cell r="D3243" t="str">
            <v>0</v>
          </cell>
          <cell r="E3243" t="str">
            <v>0</v>
          </cell>
          <cell r="G3243" t="str">
            <v>0</v>
          </cell>
          <cell r="H3243" t="str">
            <v>0</v>
          </cell>
        </row>
        <row r="3244">
          <cell r="D3244" t="str">
            <v>0</v>
          </cell>
          <cell r="E3244" t="str">
            <v>0</v>
          </cell>
          <cell r="G3244" t="str">
            <v>0</v>
          </cell>
          <cell r="H3244" t="str">
            <v>0</v>
          </cell>
        </row>
        <row r="3245">
          <cell r="D3245" t="str">
            <v>0</v>
          </cell>
          <cell r="E3245" t="str">
            <v>0</v>
          </cell>
          <cell r="G3245" t="str">
            <v>0</v>
          </cell>
          <cell r="H3245" t="str">
            <v>0</v>
          </cell>
        </row>
        <row r="3246">
          <cell r="D3246" t="str">
            <v>0</v>
          </cell>
          <cell r="E3246" t="str">
            <v>0</v>
          </cell>
          <cell r="G3246" t="str">
            <v>0</v>
          </cell>
          <cell r="H3246" t="str">
            <v>0</v>
          </cell>
        </row>
        <row r="3247">
          <cell r="D3247" t="str">
            <v>0</v>
          </cell>
          <cell r="E3247" t="str">
            <v>0</v>
          </cell>
          <cell r="G3247" t="str">
            <v>0</v>
          </cell>
          <cell r="H3247" t="str">
            <v>0</v>
          </cell>
        </row>
        <row r="3248">
          <cell r="D3248" t="str">
            <v>0</v>
          </cell>
          <cell r="E3248" t="str">
            <v>0</v>
          </cell>
          <cell r="G3248" t="str">
            <v>0</v>
          </cell>
          <cell r="H3248" t="str">
            <v>0</v>
          </cell>
        </row>
        <row r="3249">
          <cell r="D3249" t="str">
            <v>0</v>
          </cell>
          <cell r="E3249" t="str">
            <v>0</v>
          </cell>
          <cell r="G3249" t="str">
            <v>0</v>
          </cell>
          <cell r="H3249" t="str">
            <v>0</v>
          </cell>
        </row>
        <row r="3250">
          <cell r="D3250" t="str">
            <v>0</v>
          </cell>
          <cell r="E3250" t="str">
            <v>0</v>
          </cell>
          <cell r="G3250" t="str">
            <v>0</v>
          </cell>
          <cell r="H3250" t="str">
            <v>0</v>
          </cell>
        </row>
        <row r="3251">
          <cell r="D3251" t="str">
            <v>0</v>
          </cell>
          <cell r="E3251" t="str">
            <v>0</v>
          </cell>
          <cell r="G3251" t="str">
            <v>0</v>
          </cell>
          <cell r="H3251" t="str">
            <v>0</v>
          </cell>
        </row>
        <row r="3252">
          <cell r="D3252" t="str">
            <v>0</v>
          </cell>
          <cell r="E3252" t="str">
            <v>0</v>
          </cell>
          <cell r="G3252" t="str">
            <v>0</v>
          </cell>
          <cell r="H3252" t="str">
            <v>0</v>
          </cell>
        </row>
        <row r="3253">
          <cell r="D3253" t="str">
            <v>0</v>
          </cell>
          <cell r="E3253" t="str">
            <v>0</v>
          </cell>
          <cell r="G3253" t="str">
            <v>0</v>
          </cell>
          <cell r="H3253" t="str">
            <v>0</v>
          </cell>
        </row>
        <row r="3254">
          <cell r="D3254" t="str">
            <v>0</v>
          </cell>
          <cell r="E3254" t="str">
            <v>0</v>
          </cell>
          <cell r="G3254" t="str">
            <v>0</v>
          </cell>
          <cell r="H3254" t="str">
            <v>0</v>
          </cell>
        </row>
        <row r="3255">
          <cell r="D3255" t="str">
            <v>0</v>
          </cell>
          <cell r="E3255" t="str">
            <v>0</v>
          </cell>
          <cell r="G3255" t="str">
            <v>0</v>
          </cell>
          <cell r="H3255" t="str">
            <v>0</v>
          </cell>
        </row>
        <row r="3256">
          <cell r="D3256" t="str">
            <v>0</v>
          </cell>
          <cell r="E3256" t="str">
            <v>0</v>
          </cell>
          <cell r="G3256" t="str">
            <v>0</v>
          </cell>
          <cell r="H3256" t="str">
            <v>0</v>
          </cell>
        </row>
        <row r="3257">
          <cell r="D3257" t="str">
            <v>0</v>
          </cell>
          <cell r="E3257" t="str">
            <v>0</v>
          </cell>
          <cell r="G3257" t="str">
            <v>0</v>
          </cell>
          <cell r="H3257" t="str">
            <v>0</v>
          </cell>
        </row>
        <row r="3258">
          <cell r="D3258" t="str">
            <v>0</v>
          </cell>
          <cell r="E3258" t="str">
            <v>0</v>
          </cell>
          <cell r="G3258" t="str">
            <v>0</v>
          </cell>
          <cell r="H3258" t="str">
            <v>0</v>
          </cell>
        </row>
        <row r="3259">
          <cell r="D3259" t="str">
            <v>0</v>
          </cell>
          <cell r="E3259" t="str">
            <v>0</v>
          </cell>
          <cell r="G3259" t="str">
            <v>0</v>
          </cell>
          <cell r="H3259" t="str">
            <v>0</v>
          </cell>
        </row>
        <row r="3260">
          <cell r="D3260" t="str">
            <v>07</v>
          </cell>
          <cell r="E3260" t="str">
            <v>624</v>
          </cell>
          <cell r="G3260">
            <v>31190.44</v>
          </cell>
          <cell r="H3260">
            <v>13980464</v>
          </cell>
        </row>
        <row r="3261">
          <cell r="D3261" t="str">
            <v>0</v>
          </cell>
          <cell r="E3261" t="str">
            <v>0</v>
          </cell>
          <cell r="G3261" t="str">
            <v>0</v>
          </cell>
          <cell r="H3261" t="str">
            <v>0</v>
          </cell>
        </row>
        <row r="3262">
          <cell r="D3262" t="str">
            <v>04</v>
          </cell>
          <cell r="E3262" t="str">
            <v>621</v>
          </cell>
          <cell r="G3262">
            <v>1279.8900000000001</v>
          </cell>
          <cell r="H3262">
            <v>127517</v>
          </cell>
        </row>
        <row r="3263">
          <cell r="D3263" t="str">
            <v>0</v>
          </cell>
          <cell r="E3263" t="str">
            <v>0</v>
          </cell>
          <cell r="G3263" t="str">
            <v>0</v>
          </cell>
          <cell r="H3263" t="str">
            <v>0</v>
          </cell>
        </row>
        <row r="3264">
          <cell r="D3264" t="str">
            <v>0</v>
          </cell>
          <cell r="E3264" t="str">
            <v>0</v>
          </cell>
          <cell r="G3264" t="str">
            <v>0</v>
          </cell>
          <cell r="H3264" t="str">
            <v>0</v>
          </cell>
        </row>
        <row r="3265">
          <cell r="D3265" t="str">
            <v>0</v>
          </cell>
          <cell r="E3265" t="str">
            <v>0</v>
          </cell>
          <cell r="G3265" t="str">
            <v>0</v>
          </cell>
          <cell r="H3265" t="str">
            <v>0</v>
          </cell>
        </row>
        <row r="3266">
          <cell r="D3266" t="str">
            <v>0</v>
          </cell>
          <cell r="E3266" t="str">
            <v>0</v>
          </cell>
          <cell r="G3266" t="str">
            <v>0</v>
          </cell>
          <cell r="H3266" t="str">
            <v>0</v>
          </cell>
        </row>
        <row r="3267">
          <cell r="D3267" t="str">
            <v>0</v>
          </cell>
          <cell r="E3267" t="str">
            <v>0</v>
          </cell>
          <cell r="G3267" t="str">
            <v>0</v>
          </cell>
          <cell r="H3267" t="str">
            <v>0</v>
          </cell>
        </row>
        <row r="3268">
          <cell r="D3268" t="str">
            <v>0</v>
          </cell>
          <cell r="E3268" t="str">
            <v>0</v>
          </cell>
          <cell r="G3268" t="str">
            <v>0</v>
          </cell>
          <cell r="H3268" t="str">
            <v>0</v>
          </cell>
        </row>
        <row r="3269">
          <cell r="D3269" t="str">
            <v>0</v>
          </cell>
          <cell r="E3269" t="str">
            <v>0</v>
          </cell>
          <cell r="G3269" t="str">
            <v>0</v>
          </cell>
          <cell r="H3269" t="str">
            <v>0</v>
          </cell>
        </row>
        <row r="3270">
          <cell r="D3270" t="str">
            <v>0</v>
          </cell>
          <cell r="E3270" t="str">
            <v>0</v>
          </cell>
          <cell r="G3270" t="str">
            <v>0</v>
          </cell>
          <cell r="H3270" t="str">
            <v>0</v>
          </cell>
        </row>
        <row r="3271">
          <cell r="D3271" t="str">
            <v>0</v>
          </cell>
          <cell r="E3271" t="str">
            <v>0</v>
          </cell>
          <cell r="G3271" t="str">
            <v>0</v>
          </cell>
          <cell r="H3271" t="str">
            <v>0</v>
          </cell>
        </row>
        <row r="3272">
          <cell r="D3272" t="str">
            <v>08</v>
          </cell>
          <cell r="E3272" t="str">
            <v>621</v>
          </cell>
          <cell r="G3272">
            <v>6405.39</v>
          </cell>
          <cell r="H3272">
            <v>638179</v>
          </cell>
        </row>
        <row r="3273">
          <cell r="D3273" t="str">
            <v>0</v>
          </cell>
          <cell r="E3273" t="str">
            <v>0</v>
          </cell>
          <cell r="G3273" t="str">
            <v>0</v>
          </cell>
          <cell r="H3273" t="str">
            <v>0</v>
          </cell>
        </row>
        <row r="3274">
          <cell r="D3274" t="str">
            <v>0</v>
          </cell>
          <cell r="E3274" t="str">
            <v>0</v>
          </cell>
          <cell r="G3274" t="str">
            <v>0</v>
          </cell>
          <cell r="H3274" t="str">
            <v>0</v>
          </cell>
        </row>
        <row r="3275">
          <cell r="D3275" t="str">
            <v>0</v>
          </cell>
          <cell r="E3275" t="str">
            <v>0</v>
          </cell>
          <cell r="G3275" t="str">
            <v>0</v>
          </cell>
          <cell r="H3275" t="str">
            <v>0</v>
          </cell>
        </row>
        <row r="3276">
          <cell r="D3276" t="str">
            <v>0</v>
          </cell>
          <cell r="E3276" t="str">
            <v>0</v>
          </cell>
          <cell r="G3276" t="str">
            <v>0</v>
          </cell>
          <cell r="H3276" t="str">
            <v>0</v>
          </cell>
        </row>
        <row r="3277">
          <cell r="D3277" t="str">
            <v>0</v>
          </cell>
          <cell r="E3277" t="str">
            <v>0</v>
          </cell>
          <cell r="G3277" t="str">
            <v>0</v>
          </cell>
          <cell r="H3277" t="str">
            <v>0</v>
          </cell>
        </row>
        <row r="3278">
          <cell r="D3278" t="str">
            <v>0</v>
          </cell>
          <cell r="E3278" t="str">
            <v>0</v>
          </cell>
          <cell r="G3278" t="str">
            <v>0</v>
          </cell>
          <cell r="H3278" t="str">
            <v>0</v>
          </cell>
        </row>
        <row r="3279">
          <cell r="D3279" t="str">
            <v>0</v>
          </cell>
          <cell r="E3279" t="str">
            <v>0</v>
          </cell>
          <cell r="G3279" t="str">
            <v>0</v>
          </cell>
          <cell r="H3279" t="str">
            <v>0</v>
          </cell>
        </row>
        <row r="3280">
          <cell r="D3280" t="str">
            <v>0</v>
          </cell>
          <cell r="E3280" t="str">
            <v>0</v>
          </cell>
          <cell r="G3280" t="str">
            <v>0</v>
          </cell>
          <cell r="H3280" t="str">
            <v>0</v>
          </cell>
        </row>
        <row r="3281">
          <cell r="D3281" t="str">
            <v>0</v>
          </cell>
          <cell r="E3281" t="str">
            <v>0</v>
          </cell>
          <cell r="G3281" t="str">
            <v>0</v>
          </cell>
          <cell r="H3281" t="str">
            <v>0</v>
          </cell>
        </row>
        <row r="3282">
          <cell r="D3282" t="str">
            <v>0</v>
          </cell>
          <cell r="E3282" t="str">
            <v>0</v>
          </cell>
          <cell r="G3282" t="str">
            <v>0</v>
          </cell>
          <cell r="H3282" t="str">
            <v>0</v>
          </cell>
        </row>
        <row r="3283">
          <cell r="D3283" t="str">
            <v>0</v>
          </cell>
          <cell r="E3283" t="str">
            <v>0</v>
          </cell>
          <cell r="G3283" t="str">
            <v>0</v>
          </cell>
          <cell r="H3283" t="str">
            <v>0</v>
          </cell>
        </row>
        <row r="3284">
          <cell r="D3284" t="str">
            <v>0</v>
          </cell>
          <cell r="E3284" t="str">
            <v>0</v>
          </cell>
          <cell r="G3284" t="str">
            <v>0</v>
          </cell>
          <cell r="H3284" t="str">
            <v>0</v>
          </cell>
        </row>
        <row r="3285">
          <cell r="D3285" t="str">
            <v>0</v>
          </cell>
          <cell r="E3285" t="str">
            <v>0</v>
          </cell>
          <cell r="G3285" t="str">
            <v>0</v>
          </cell>
          <cell r="H3285" t="str">
            <v>0</v>
          </cell>
        </row>
        <row r="3286">
          <cell r="D3286" t="str">
            <v>0</v>
          </cell>
          <cell r="E3286" t="str">
            <v>0</v>
          </cell>
          <cell r="G3286" t="str">
            <v>0</v>
          </cell>
          <cell r="H3286" t="str">
            <v>0</v>
          </cell>
        </row>
        <row r="3287">
          <cell r="D3287" t="str">
            <v>0</v>
          </cell>
          <cell r="E3287" t="str">
            <v>0</v>
          </cell>
          <cell r="G3287" t="str">
            <v>0</v>
          </cell>
          <cell r="H3287" t="str">
            <v>0</v>
          </cell>
        </row>
        <row r="3288">
          <cell r="D3288" t="str">
            <v>0</v>
          </cell>
          <cell r="E3288" t="str">
            <v>0</v>
          </cell>
          <cell r="G3288" t="str">
            <v>0</v>
          </cell>
          <cell r="H3288" t="str">
            <v>0</v>
          </cell>
        </row>
        <row r="3289">
          <cell r="D3289" t="str">
            <v>0</v>
          </cell>
          <cell r="E3289" t="str">
            <v>0</v>
          </cell>
          <cell r="G3289" t="str">
            <v>0</v>
          </cell>
          <cell r="H3289" t="str">
            <v>0</v>
          </cell>
        </row>
        <row r="3290">
          <cell r="D3290" t="str">
            <v>0</v>
          </cell>
          <cell r="E3290" t="str">
            <v>0</v>
          </cell>
          <cell r="G3290" t="str">
            <v>0</v>
          </cell>
          <cell r="H3290" t="str">
            <v>0</v>
          </cell>
        </row>
        <row r="3291">
          <cell r="D3291" t="str">
            <v>0</v>
          </cell>
          <cell r="E3291" t="str">
            <v>0</v>
          </cell>
          <cell r="G3291" t="str">
            <v>0</v>
          </cell>
          <cell r="H3291" t="str">
            <v>0</v>
          </cell>
        </row>
        <row r="3292">
          <cell r="D3292" t="str">
            <v>0</v>
          </cell>
          <cell r="E3292" t="str">
            <v>0</v>
          </cell>
          <cell r="G3292" t="str">
            <v>0</v>
          </cell>
          <cell r="H3292" t="str">
            <v>0</v>
          </cell>
        </row>
        <row r="3293">
          <cell r="D3293" t="str">
            <v>0</v>
          </cell>
          <cell r="E3293" t="str">
            <v>0</v>
          </cell>
          <cell r="G3293" t="str">
            <v>0</v>
          </cell>
          <cell r="H3293" t="str">
            <v>0</v>
          </cell>
        </row>
        <row r="3294">
          <cell r="D3294" t="str">
            <v>0</v>
          </cell>
          <cell r="E3294" t="str">
            <v>0</v>
          </cell>
          <cell r="G3294" t="str">
            <v>0</v>
          </cell>
          <cell r="H3294" t="str">
            <v>0</v>
          </cell>
        </row>
        <row r="3295">
          <cell r="D3295" t="str">
            <v>0</v>
          </cell>
          <cell r="E3295" t="str">
            <v>0</v>
          </cell>
          <cell r="G3295" t="str">
            <v>0</v>
          </cell>
          <cell r="H3295" t="str">
            <v>0</v>
          </cell>
        </row>
        <row r="3296">
          <cell r="D3296" t="str">
            <v>0</v>
          </cell>
          <cell r="E3296" t="str">
            <v>0</v>
          </cell>
          <cell r="G3296" t="str">
            <v>0</v>
          </cell>
          <cell r="H3296" t="str">
            <v>0</v>
          </cell>
        </row>
        <row r="3297">
          <cell r="D3297" t="str">
            <v>0</v>
          </cell>
          <cell r="E3297" t="str">
            <v>0</v>
          </cell>
          <cell r="G3297" t="str">
            <v>0</v>
          </cell>
          <cell r="H3297" t="str">
            <v>0</v>
          </cell>
        </row>
        <row r="3298">
          <cell r="D3298" t="str">
            <v>08</v>
          </cell>
          <cell r="E3298" t="str">
            <v>626</v>
          </cell>
          <cell r="G3298">
            <v>14889.09</v>
          </cell>
          <cell r="H3298">
            <v>10544688</v>
          </cell>
        </row>
        <row r="3299">
          <cell r="D3299" t="str">
            <v>0</v>
          </cell>
          <cell r="E3299" t="str">
            <v>0</v>
          </cell>
          <cell r="G3299" t="str">
            <v>0</v>
          </cell>
          <cell r="H3299" t="str">
            <v>0</v>
          </cell>
        </row>
        <row r="3300">
          <cell r="D3300" t="str">
            <v>08</v>
          </cell>
          <cell r="E3300" t="str">
            <v>624</v>
          </cell>
          <cell r="G3300">
            <v>25103.7</v>
          </cell>
          <cell r="H3300">
            <v>11252224</v>
          </cell>
        </row>
        <row r="3301">
          <cell r="D3301" t="str">
            <v>02</v>
          </cell>
          <cell r="E3301" t="str">
            <v>611</v>
          </cell>
          <cell r="G3301">
            <v>60665.18</v>
          </cell>
          <cell r="H3301">
            <v>11965430</v>
          </cell>
        </row>
        <row r="3302">
          <cell r="D3302" t="str">
            <v>0</v>
          </cell>
          <cell r="E3302" t="str">
            <v>0</v>
          </cell>
          <cell r="G3302" t="str">
            <v>0</v>
          </cell>
          <cell r="H3302" t="str">
            <v>0</v>
          </cell>
        </row>
        <row r="3303">
          <cell r="D3303" t="str">
            <v>0</v>
          </cell>
          <cell r="E3303" t="str">
            <v>0</v>
          </cell>
          <cell r="G3303" t="str">
            <v>0</v>
          </cell>
          <cell r="H3303" t="str">
            <v>0</v>
          </cell>
        </row>
        <row r="3304">
          <cell r="D3304" t="str">
            <v>0</v>
          </cell>
          <cell r="E3304" t="str">
            <v>0</v>
          </cell>
          <cell r="G3304" t="str">
            <v>0</v>
          </cell>
          <cell r="H3304" t="str">
            <v>0</v>
          </cell>
        </row>
        <row r="3305">
          <cell r="D3305" t="str">
            <v>0</v>
          </cell>
          <cell r="E3305" t="str">
            <v>0</v>
          </cell>
          <cell r="G3305" t="str">
            <v>0</v>
          </cell>
          <cell r="H3305" t="str">
            <v>0</v>
          </cell>
        </row>
        <row r="3306">
          <cell r="D3306" t="str">
            <v>0</v>
          </cell>
          <cell r="E3306" t="str">
            <v>0</v>
          </cell>
          <cell r="G3306" t="str">
            <v>0</v>
          </cell>
          <cell r="H3306" t="str">
            <v>0</v>
          </cell>
        </row>
        <row r="3307">
          <cell r="D3307" t="str">
            <v>0</v>
          </cell>
          <cell r="E3307" t="str">
            <v>0</v>
          </cell>
          <cell r="G3307" t="str">
            <v>0</v>
          </cell>
          <cell r="H3307" t="str">
            <v>0</v>
          </cell>
        </row>
        <row r="3308">
          <cell r="D3308" t="str">
            <v>0</v>
          </cell>
          <cell r="E3308" t="str">
            <v>0</v>
          </cell>
          <cell r="G3308" t="str">
            <v>0</v>
          </cell>
          <cell r="H3308" t="str">
            <v>0</v>
          </cell>
        </row>
        <row r="3309">
          <cell r="D3309" t="str">
            <v>0</v>
          </cell>
          <cell r="E3309" t="str">
            <v>0</v>
          </cell>
          <cell r="G3309" t="str">
            <v>0</v>
          </cell>
          <cell r="H3309" t="str">
            <v>0</v>
          </cell>
        </row>
        <row r="3310">
          <cell r="D3310" t="str">
            <v>0</v>
          </cell>
          <cell r="E3310" t="str">
            <v>0</v>
          </cell>
          <cell r="G3310" t="str">
            <v>0</v>
          </cell>
          <cell r="H3310" t="str">
            <v>0</v>
          </cell>
        </row>
        <row r="3311">
          <cell r="D3311" t="str">
            <v>0</v>
          </cell>
          <cell r="E3311" t="str">
            <v>0</v>
          </cell>
          <cell r="G3311" t="str">
            <v>0</v>
          </cell>
          <cell r="H3311" t="str">
            <v>0</v>
          </cell>
        </row>
        <row r="3312">
          <cell r="D3312" t="str">
            <v>0</v>
          </cell>
          <cell r="E3312" t="str">
            <v>0</v>
          </cell>
          <cell r="G3312" t="str">
            <v>0</v>
          </cell>
          <cell r="H3312" t="str">
            <v>0</v>
          </cell>
        </row>
        <row r="3313">
          <cell r="D3313" t="str">
            <v>0</v>
          </cell>
          <cell r="E3313" t="str">
            <v>0</v>
          </cell>
          <cell r="G3313" t="str">
            <v>0</v>
          </cell>
          <cell r="H3313" t="str">
            <v>0</v>
          </cell>
        </row>
        <row r="3314">
          <cell r="D3314" t="str">
            <v>0</v>
          </cell>
          <cell r="E3314" t="str">
            <v>0</v>
          </cell>
          <cell r="G3314" t="str">
            <v>0</v>
          </cell>
          <cell r="H3314" t="str">
            <v>0</v>
          </cell>
        </row>
        <row r="3315">
          <cell r="D3315" t="str">
            <v>0</v>
          </cell>
          <cell r="E3315" t="str">
            <v>0</v>
          </cell>
          <cell r="G3315" t="str">
            <v>0</v>
          </cell>
          <cell r="H3315" t="str">
            <v>0</v>
          </cell>
        </row>
        <row r="3316">
          <cell r="D3316" t="str">
            <v>0</v>
          </cell>
          <cell r="E3316" t="str">
            <v>0</v>
          </cell>
          <cell r="G3316" t="str">
            <v>0</v>
          </cell>
          <cell r="H3316" t="str">
            <v>0</v>
          </cell>
        </row>
        <row r="3317">
          <cell r="D3317" t="str">
            <v>0</v>
          </cell>
          <cell r="E3317" t="str">
            <v>0</v>
          </cell>
          <cell r="G3317" t="str">
            <v>0</v>
          </cell>
          <cell r="H3317" t="str">
            <v>0</v>
          </cell>
        </row>
        <row r="3318">
          <cell r="D3318" t="str">
            <v>0</v>
          </cell>
          <cell r="E3318" t="str">
            <v>0</v>
          </cell>
          <cell r="G3318" t="str">
            <v>0</v>
          </cell>
          <cell r="H3318" t="str">
            <v>0</v>
          </cell>
        </row>
        <row r="3319">
          <cell r="D3319" t="str">
            <v>0</v>
          </cell>
          <cell r="E3319" t="str">
            <v>0</v>
          </cell>
          <cell r="G3319" t="str">
            <v>0</v>
          </cell>
          <cell r="H3319" t="str">
            <v>0</v>
          </cell>
        </row>
        <row r="3320">
          <cell r="D3320" t="str">
            <v>0</v>
          </cell>
          <cell r="E3320" t="str">
            <v>0</v>
          </cell>
          <cell r="G3320" t="str">
            <v>0</v>
          </cell>
          <cell r="H3320" t="str">
            <v>0</v>
          </cell>
        </row>
        <row r="3321">
          <cell r="D3321" t="str">
            <v>0</v>
          </cell>
          <cell r="E3321" t="str">
            <v>0</v>
          </cell>
          <cell r="G3321" t="str">
            <v>0</v>
          </cell>
          <cell r="H3321" t="str">
            <v>0</v>
          </cell>
        </row>
        <row r="3322">
          <cell r="D3322" t="str">
            <v>0</v>
          </cell>
          <cell r="E3322" t="str">
            <v>0</v>
          </cell>
          <cell r="G3322" t="str">
            <v>0</v>
          </cell>
          <cell r="H3322" t="str">
            <v>0</v>
          </cell>
        </row>
        <row r="3323">
          <cell r="D3323" t="str">
            <v>0</v>
          </cell>
          <cell r="E3323" t="str">
            <v>0</v>
          </cell>
          <cell r="G3323" t="str">
            <v>0</v>
          </cell>
          <cell r="H3323" t="str">
            <v>0</v>
          </cell>
        </row>
        <row r="3324">
          <cell r="D3324" t="str">
            <v>0</v>
          </cell>
          <cell r="E3324" t="str">
            <v>0</v>
          </cell>
          <cell r="G3324" t="str">
            <v>0</v>
          </cell>
          <cell r="H3324" t="str">
            <v>0</v>
          </cell>
        </row>
        <row r="3325">
          <cell r="D3325" t="str">
            <v>0</v>
          </cell>
          <cell r="E3325" t="str">
            <v>0</v>
          </cell>
          <cell r="G3325" t="str">
            <v>0</v>
          </cell>
          <cell r="H3325" t="str">
            <v>0</v>
          </cell>
        </row>
        <row r="3326">
          <cell r="D3326" t="str">
            <v>0</v>
          </cell>
          <cell r="E3326" t="str">
            <v>0</v>
          </cell>
          <cell r="G3326" t="str">
            <v>0</v>
          </cell>
          <cell r="H3326" t="str">
            <v>0</v>
          </cell>
        </row>
        <row r="3327">
          <cell r="D3327" t="str">
            <v>0</v>
          </cell>
          <cell r="E3327" t="str">
            <v>0</v>
          </cell>
          <cell r="G3327" t="str">
            <v>0</v>
          </cell>
          <cell r="H3327" t="str">
            <v>0</v>
          </cell>
        </row>
        <row r="3328">
          <cell r="D3328" t="str">
            <v>0</v>
          </cell>
          <cell r="E3328" t="str">
            <v>0</v>
          </cell>
          <cell r="G3328" t="str">
            <v>0</v>
          </cell>
          <cell r="H3328" t="str">
            <v>0</v>
          </cell>
        </row>
        <row r="3329">
          <cell r="D3329" t="str">
            <v>0</v>
          </cell>
          <cell r="E3329" t="str">
            <v>0</v>
          </cell>
          <cell r="G3329" t="str">
            <v>0</v>
          </cell>
          <cell r="H3329" t="str">
            <v>0</v>
          </cell>
        </row>
        <row r="3330">
          <cell r="D3330" t="str">
            <v>0</v>
          </cell>
          <cell r="E3330" t="str">
            <v>0</v>
          </cell>
          <cell r="G3330" t="str">
            <v>0</v>
          </cell>
          <cell r="H3330" t="str">
            <v>0</v>
          </cell>
        </row>
        <row r="3331">
          <cell r="D3331" t="str">
            <v>0</v>
          </cell>
          <cell r="E3331" t="str">
            <v>0</v>
          </cell>
          <cell r="G3331" t="str">
            <v>0</v>
          </cell>
          <cell r="H3331" t="str">
            <v>0</v>
          </cell>
        </row>
        <row r="3332">
          <cell r="D3332" t="str">
            <v>07</v>
          </cell>
          <cell r="E3332" t="str">
            <v>624</v>
          </cell>
          <cell r="G3332">
            <v>46.33</v>
          </cell>
          <cell r="H3332">
            <v>58200</v>
          </cell>
        </row>
        <row r="3333">
          <cell r="D3333" t="str">
            <v>0</v>
          </cell>
          <cell r="E3333" t="str">
            <v>0</v>
          </cell>
          <cell r="G3333" t="str">
            <v>0</v>
          </cell>
          <cell r="H3333" t="str">
            <v>0</v>
          </cell>
        </row>
        <row r="3334">
          <cell r="D3334" t="str">
            <v>0</v>
          </cell>
          <cell r="E3334" t="str">
            <v>0</v>
          </cell>
          <cell r="G3334" t="str">
            <v>0</v>
          </cell>
          <cell r="H3334" t="str">
            <v>0</v>
          </cell>
        </row>
        <row r="3335">
          <cell r="D3335" t="str">
            <v>0</v>
          </cell>
          <cell r="E3335" t="str">
            <v>0</v>
          </cell>
          <cell r="G3335" t="str">
            <v>0</v>
          </cell>
          <cell r="H3335" t="str">
            <v>0</v>
          </cell>
        </row>
        <row r="3336">
          <cell r="D3336" t="str">
            <v>0</v>
          </cell>
          <cell r="E3336" t="str">
            <v>0</v>
          </cell>
          <cell r="G3336" t="str">
            <v>0</v>
          </cell>
          <cell r="H3336" t="str">
            <v>0</v>
          </cell>
        </row>
        <row r="3337">
          <cell r="D3337" t="str">
            <v>0</v>
          </cell>
          <cell r="E3337" t="str">
            <v>0</v>
          </cell>
          <cell r="G3337" t="str">
            <v>0</v>
          </cell>
          <cell r="H3337" t="str">
            <v>0</v>
          </cell>
        </row>
        <row r="3338">
          <cell r="D3338" t="str">
            <v>0</v>
          </cell>
          <cell r="E3338" t="str">
            <v>0</v>
          </cell>
          <cell r="G3338" t="str">
            <v>0</v>
          </cell>
          <cell r="H3338" t="str">
            <v>0</v>
          </cell>
        </row>
        <row r="3339">
          <cell r="D3339" t="str">
            <v>0</v>
          </cell>
          <cell r="E3339" t="str">
            <v>0</v>
          </cell>
          <cell r="G3339" t="str">
            <v>0</v>
          </cell>
          <cell r="H3339" t="str">
            <v>0</v>
          </cell>
        </row>
        <row r="3340">
          <cell r="D3340" t="str">
            <v>0</v>
          </cell>
          <cell r="E3340" t="str">
            <v>0</v>
          </cell>
          <cell r="G3340" t="str">
            <v>0</v>
          </cell>
          <cell r="H3340" t="str">
            <v>0</v>
          </cell>
        </row>
        <row r="3341">
          <cell r="D3341" t="str">
            <v>0</v>
          </cell>
          <cell r="E3341" t="str">
            <v>0</v>
          </cell>
          <cell r="G3341" t="str">
            <v>0</v>
          </cell>
          <cell r="H3341" t="str">
            <v>0</v>
          </cell>
        </row>
        <row r="3342">
          <cell r="D3342" t="str">
            <v>0</v>
          </cell>
          <cell r="E3342" t="str">
            <v>0</v>
          </cell>
          <cell r="G3342" t="str">
            <v>0</v>
          </cell>
          <cell r="H3342" t="str">
            <v>0</v>
          </cell>
        </row>
        <row r="3343">
          <cell r="D3343" t="str">
            <v>0</v>
          </cell>
          <cell r="E3343" t="str">
            <v>0</v>
          </cell>
          <cell r="G3343" t="str">
            <v>0</v>
          </cell>
          <cell r="H3343" t="str">
            <v>0</v>
          </cell>
        </row>
        <row r="3344">
          <cell r="D3344" t="str">
            <v>0</v>
          </cell>
          <cell r="E3344" t="str">
            <v>0</v>
          </cell>
          <cell r="G3344" t="str">
            <v>0</v>
          </cell>
          <cell r="H3344" t="str">
            <v>0</v>
          </cell>
        </row>
        <row r="3345">
          <cell r="D3345" t="str">
            <v>0</v>
          </cell>
          <cell r="E3345" t="str">
            <v>0</v>
          </cell>
          <cell r="G3345" t="str">
            <v>0</v>
          </cell>
          <cell r="H3345" t="str">
            <v>0</v>
          </cell>
        </row>
        <row r="3346">
          <cell r="D3346" t="str">
            <v>0</v>
          </cell>
          <cell r="E3346" t="str">
            <v>0</v>
          </cell>
          <cell r="G3346" t="str">
            <v>0</v>
          </cell>
          <cell r="H3346" t="str">
            <v>0</v>
          </cell>
        </row>
        <row r="3347">
          <cell r="D3347" t="str">
            <v>0</v>
          </cell>
          <cell r="E3347" t="str">
            <v>0</v>
          </cell>
          <cell r="G3347" t="str">
            <v>0</v>
          </cell>
          <cell r="H3347" t="str">
            <v>0</v>
          </cell>
        </row>
        <row r="3348">
          <cell r="D3348" t="str">
            <v>0</v>
          </cell>
          <cell r="E3348" t="str">
            <v>0</v>
          </cell>
          <cell r="G3348" t="str">
            <v>0</v>
          </cell>
          <cell r="H3348" t="str">
            <v>0</v>
          </cell>
        </row>
        <row r="3349">
          <cell r="D3349" t="str">
            <v>0</v>
          </cell>
          <cell r="E3349" t="str">
            <v>0</v>
          </cell>
          <cell r="G3349" t="str">
            <v>0</v>
          </cell>
          <cell r="H3349" t="str">
            <v>0</v>
          </cell>
        </row>
        <row r="3350">
          <cell r="D3350" t="str">
            <v>0</v>
          </cell>
          <cell r="E3350" t="str">
            <v>0</v>
          </cell>
          <cell r="G3350" t="str">
            <v>0</v>
          </cell>
          <cell r="H3350" t="str">
            <v>0</v>
          </cell>
        </row>
        <row r="3351">
          <cell r="D3351" t="str">
            <v>0</v>
          </cell>
          <cell r="E3351" t="str">
            <v>0</v>
          </cell>
          <cell r="G3351" t="str">
            <v>0</v>
          </cell>
          <cell r="H3351" t="str">
            <v>0</v>
          </cell>
        </row>
        <row r="3352">
          <cell r="D3352" t="str">
            <v>0</v>
          </cell>
          <cell r="E3352" t="str">
            <v>0</v>
          </cell>
          <cell r="G3352" t="str">
            <v>0</v>
          </cell>
          <cell r="H3352" t="str">
            <v>0</v>
          </cell>
        </row>
        <row r="3353">
          <cell r="D3353" t="str">
            <v>0</v>
          </cell>
          <cell r="E3353" t="str">
            <v>0</v>
          </cell>
          <cell r="G3353" t="str">
            <v>0</v>
          </cell>
          <cell r="H3353" t="str">
            <v>0</v>
          </cell>
        </row>
        <row r="3354">
          <cell r="D3354" t="str">
            <v>0</v>
          </cell>
          <cell r="E3354" t="str">
            <v>0</v>
          </cell>
          <cell r="G3354" t="str">
            <v>0</v>
          </cell>
          <cell r="H3354" t="str">
            <v>0</v>
          </cell>
        </row>
        <row r="3355">
          <cell r="D3355" t="str">
            <v>0</v>
          </cell>
          <cell r="E3355" t="str">
            <v>0</v>
          </cell>
          <cell r="G3355" t="str">
            <v>0</v>
          </cell>
          <cell r="H3355" t="str">
            <v>0</v>
          </cell>
        </row>
        <row r="3356">
          <cell r="D3356" t="str">
            <v>0</v>
          </cell>
          <cell r="E3356" t="str">
            <v>0</v>
          </cell>
          <cell r="G3356" t="str">
            <v>0</v>
          </cell>
          <cell r="H3356" t="str">
            <v>0</v>
          </cell>
        </row>
        <row r="3357">
          <cell r="D3357" t="str">
            <v>0</v>
          </cell>
          <cell r="E3357" t="str">
            <v>0</v>
          </cell>
          <cell r="G3357" t="str">
            <v>0</v>
          </cell>
          <cell r="H3357" t="str">
            <v>0</v>
          </cell>
        </row>
        <row r="3358">
          <cell r="D3358" t="str">
            <v>0</v>
          </cell>
          <cell r="E3358" t="str">
            <v>0</v>
          </cell>
          <cell r="G3358" t="str">
            <v>0</v>
          </cell>
          <cell r="H3358" t="str">
            <v>0</v>
          </cell>
        </row>
        <row r="3359">
          <cell r="D3359" t="str">
            <v>0</v>
          </cell>
          <cell r="E3359" t="str">
            <v>0</v>
          </cell>
          <cell r="G3359" t="str">
            <v>0</v>
          </cell>
          <cell r="H3359" t="str">
            <v>0</v>
          </cell>
        </row>
        <row r="3360">
          <cell r="D3360" t="str">
            <v>0</v>
          </cell>
          <cell r="E3360" t="str">
            <v>0</v>
          </cell>
          <cell r="G3360" t="str">
            <v>0</v>
          </cell>
          <cell r="H3360" t="str">
            <v>0</v>
          </cell>
        </row>
        <row r="3361">
          <cell r="D3361" t="str">
            <v>0</v>
          </cell>
          <cell r="E3361" t="str">
            <v>0</v>
          </cell>
          <cell r="G3361" t="str">
            <v>0</v>
          </cell>
          <cell r="H3361" t="str">
            <v>0</v>
          </cell>
        </row>
        <row r="3362">
          <cell r="D3362" t="str">
            <v>0</v>
          </cell>
          <cell r="E3362" t="str">
            <v>0</v>
          </cell>
          <cell r="G3362" t="str">
            <v>0</v>
          </cell>
          <cell r="H3362" t="str">
            <v>0</v>
          </cell>
        </row>
        <row r="3363">
          <cell r="D3363" t="str">
            <v>0</v>
          </cell>
          <cell r="E3363" t="str">
            <v>0</v>
          </cell>
          <cell r="G3363" t="str">
            <v>0</v>
          </cell>
          <cell r="H3363" t="str">
            <v>0</v>
          </cell>
        </row>
        <row r="3364">
          <cell r="D3364" t="str">
            <v>0</v>
          </cell>
          <cell r="E3364" t="str">
            <v>0</v>
          </cell>
          <cell r="G3364" t="str">
            <v>0</v>
          </cell>
          <cell r="H3364" t="str">
            <v>0</v>
          </cell>
        </row>
        <row r="3365">
          <cell r="D3365" t="str">
            <v>0</v>
          </cell>
          <cell r="E3365" t="str">
            <v>0</v>
          </cell>
          <cell r="G3365" t="str">
            <v>0</v>
          </cell>
          <cell r="H3365" t="str">
            <v>0</v>
          </cell>
        </row>
        <row r="3366">
          <cell r="D3366" t="str">
            <v>0</v>
          </cell>
          <cell r="E3366" t="str">
            <v>0</v>
          </cell>
          <cell r="G3366" t="str">
            <v>0</v>
          </cell>
          <cell r="H3366" t="str">
            <v>0</v>
          </cell>
        </row>
        <row r="3367">
          <cell r="D3367" t="str">
            <v>0</v>
          </cell>
          <cell r="E3367" t="str">
            <v>0</v>
          </cell>
          <cell r="G3367" t="str">
            <v>0</v>
          </cell>
          <cell r="H3367" t="str">
            <v>0</v>
          </cell>
        </row>
        <row r="3368">
          <cell r="D3368" t="str">
            <v>0</v>
          </cell>
          <cell r="E3368" t="str">
            <v>0</v>
          </cell>
          <cell r="G3368" t="str">
            <v>0</v>
          </cell>
          <cell r="H3368" t="str">
            <v>0</v>
          </cell>
        </row>
        <row r="3369">
          <cell r="D3369" t="str">
            <v>0</v>
          </cell>
          <cell r="E3369" t="str">
            <v>0</v>
          </cell>
          <cell r="G3369" t="str">
            <v>0</v>
          </cell>
          <cell r="H3369" t="str">
            <v>0</v>
          </cell>
        </row>
        <row r="3370">
          <cell r="D3370" t="str">
            <v>0</v>
          </cell>
          <cell r="E3370" t="str">
            <v>0</v>
          </cell>
          <cell r="G3370" t="str">
            <v>0</v>
          </cell>
          <cell r="H3370" t="str">
            <v>0</v>
          </cell>
        </row>
        <row r="3371">
          <cell r="D3371" t="str">
            <v>0</v>
          </cell>
          <cell r="E3371" t="str">
            <v>0</v>
          </cell>
          <cell r="G3371" t="str">
            <v>0</v>
          </cell>
          <cell r="H3371" t="str">
            <v>0</v>
          </cell>
        </row>
        <row r="3372">
          <cell r="D3372" t="str">
            <v>0</v>
          </cell>
          <cell r="E3372" t="str">
            <v>0</v>
          </cell>
          <cell r="G3372" t="str">
            <v>0</v>
          </cell>
          <cell r="H3372" t="str">
            <v>0</v>
          </cell>
        </row>
        <row r="3373">
          <cell r="D3373" t="str">
            <v>0</v>
          </cell>
          <cell r="E3373" t="str">
            <v>0</v>
          </cell>
          <cell r="G3373" t="str">
            <v>0</v>
          </cell>
          <cell r="H3373" t="str">
            <v>0</v>
          </cell>
        </row>
        <row r="3374">
          <cell r="D3374" t="str">
            <v>0</v>
          </cell>
          <cell r="E3374" t="str">
            <v>0</v>
          </cell>
          <cell r="G3374" t="str">
            <v>0</v>
          </cell>
          <cell r="H3374" t="str">
            <v>0</v>
          </cell>
        </row>
        <row r="3375">
          <cell r="D3375" t="str">
            <v>0</v>
          </cell>
          <cell r="E3375" t="str">
            <v>0</v>
          </cell>
          <cell r="G3375" t="str">
            <v>0</v>
          </cell>
          <cell r="H3375" t="str">
            <v>0</v>
          </cell>
        </row>
        <row r="3376">
          <cell r="D3376" t="str">
            <v>0</v>
          </cell>
          <cell r="E3376" t="str">
            <v>0</v>
          </cell>
          <cell r="G3376" t="str">
            <v>0</v>
          </cell>
          <cell r="H3376" t="str">
            <v>0</v>
          </cell>
        </row>
        <row r="3377">
          <cell r="D3377" t="str">
            <v>0</v>
          </cell>
          <cell r="E3377" t="str">
            <v>0</v>
          </cell>
          <cell r="G3377" t="str">
            <v>0</v>
          </cell>
          <cell r="H3377" t="str">
            <v>0</v>
          </cell>
        </row>
        <row r="3378">
          <cell r="D3378" t="str">
            <v>0</v>
          </cell>
          <cell r="E3378" t="str">
            <v>0</v>
          </cell>
          <cell r="G3378" t="str">
            <v>0</v>
          </cell>
          <cell r="H3378" t="str">
            <v>0</v>
          </cell>
        </row>
        <row r="3379">
          <cell r="D3379" t="str">
            <v>0</v>
          </cell>
          <cell r="E3379" t="str">
            <v>0</v>
          </cell>
          <cell r="G3379" t="str">
            <v>0</v>
          </cell>
          <cell r="H3379" t="str">
            <v>0</v>
          </cell>
        </row>
        <row r="3380">
          <cell r="D3380" t="str">
            <v>0</v>
          </cell>
          <cell r="E3380" t="str">
            <v>0</v>
          </cell>
          <cell r="G3380" t="str">
            <v>0</v>
          </cell>
          <cell r="H3380" t="str">
            <v>0</v>
          </cell>
        </row>
        <row r="3381">
          <cell r="D3381" t="str">
            <v>0</v>
          </cell>
          <cell r="E3381" t="str">
            <v>0</v>
          </cell>
          <cell r="G3381" t="str">
            <v>0</v>
          </cell>
          <cell r="H3381" t="str">
            <v>0</v>
          </cell>
        </row>
        <row r="3382">
          <cell r="D3382" t="str">
            <v>0</v>
          </cell>
          <cell r="E3382" t="str">
            <v>0</v>
          </cell>
          <cell r="G3382" t="str">
            <v>0</v>
          </cell>
          <cell r="H3382" t="str">
            <v>0</v>
          </cell>
        </row>
        <row r="3383">
          <cell r="D3383" t="str">
            <v>0</v>
          </cell>
          <cell r="E3383" t="str">
            <v>0</v>
          </cell>
          <cell r="G3383" t="str">
            <v>0</v>
          </cell>
          <cell r="H3383" t="str">
            <v>0</v>
          </cell>
        </row>
        <row r="3384">
          <cell r="D3384" t="str">
            <v>0</v>
          </cell>
          <cell r="E3384" t="str">
            <v>0</v>
          </cell>
          <cell r="G3384" t="str">
            <v>0</v>
          </cell>
          <cell r="H3384" t="str">
            <v>0</v>
          </cell>
        </row>
        <row r="3385">
          <cell r="D3385" t="str">
            <v>0</v>
          </cell>
          <cell r="E3385" t="str">
            <v>0</v>
          </cell>
          <cell r="G3385" t="str">
            <v>0</v>
          </cell>
          <cell r="H3385" t="str">
            <v>0</v>
          </cell>
        </row>
        <row r="3386">
          <cell r="D3386" t="str">
            <v>0</v>
          </cell>
          <cell r="E3386" t="str">
            <v>0</v>
          </cell>
          <cell r="G3386" t="str">
            <v>0</v>
          </cell>
          <cell r="H3386" t="str">
            <v>0</v>
          </cell>
        </row>
        <row r="3387">
          <cell r="D3387" t="str">
            <v>0</v>
          </cell>
          <cell r="E3387" t="str">
            <v>0</v>
          </cell>
          <cell r="G3387" t="str">
            <v>0</v>
          </cell>
          <cell r="H3387" t="str">
            <v>0</v>
          </cell>
        </row>
        <row r="3388">
          <cell r="D3388" t="str">
            <v>0</v>
          </cell>
          <cell r="E3388" t="str">
            <v>0</v>
          </cell>
          <cell r="G3388" t="str">
            <v>0</v>
          </cell>
          <cell r="H3388" t="str">
            <v>0</v>
          </cell>
        </row>
        <row r="3389">
          <cell r="D3389" t="str">
            <v>0</v>
          </cell>
          <cell r="E3389" t="str">
            <v>0</v>
          </cell>
          <cell r="G3389" t="str">
            <v>0</v>
          </cell>
          <cell r="H3389" t="str">
            <v>0</v>
          </cell>
        </row>
        <row r="3390">
          <cell r="D3390" t="str">
            <v>0</v>
          </cell>
          <cell r="E3390" t="str">
            <v>0</v>
          </cell>
          <cell r="G3390" t="str">
            <v>0</v>
          </cell>
          <cell r="H3390" t="str">
            <v>0</v>
          </cell>
        </row>
        <row r="3391">
          <cell r="D3391" t="str">
            <v>0</v>
          </cell>
          <cell r="E3391" t="str">
            <v>0</v>
          </cell>
          <cell r="G3391" t="str">
            <v>0</v>
          </cell>
          <cell r="H3391" t="str">
            <v>0</v>
          </cell>
        </row>
        <row r="3392">
          <cell r="D3392" t="str">
            <v>0</v>
          </cell>
          <cell r="E3392" t="str">
            <v>0</v>
          </cell>
          <cell r="G3392" t="str">
            <v>0</v>
          </cell>
          <cell r="H3392" t="str">
            <v>0</v>
          </cell>
        </row>
        <row r="3393">
          <cell r="D3393" t="str">
            <v>0</v>
          </cell>
          <cell r="E3393" t="str">
            <v>0</v>
          </cell>
          <cell r="G3393" t="str">
            <v>0</v>
          </cell>
          <cell r="H3393" t="str">
            <v>0</v>
          </cell>
        </row>
        <row r="3394">
          <cell r="D3394" t="str">
            <v>0</v>
          </cell>
          <cell r="E3394" t="str">
            <v>0</v>
          </cell>
          <cell r="G3394" t="str">
            <v>0</v>
          </cell>
          <cell r="H3394" t="str">
            <v>0</v>
          </cell>
        </row>
        <row r="3395">
          <cell r="D3395" t="str">
            <v>0</v>
          </cell>
          <cell r="E3395" t="str">
            <v>0</v>
          </cell>
          <cell r="G3395" t="str">
            <v>0</v>
          </cell>
          <cell r="H3395" t="str">
            <v>0</v>
          </cell>
        </row>
        <row r="3396">
          <cell r="D3396" t="str">
            <v>0</v>
          </cell>
          <cell r="E3396" t="str">
            <v>0</v>
          </cell>
          <cell r="G3396" t="str">
            <v>0</v>
          </cell>
          <cell r="H3396" t="str">
            <v>0</v>
          </cell>
        </row>
        <row r="3397">
          <cell r="D3397" t="str">
            <v>0</v>
          </cell>
          <cell r="E3397" t="str">
            <v>0</v>
          </cell>
          <cell r="G3397" t="str">
            <v>0</v>
          </cell>
          <cell r="H3397" t="str">
            <v>0</v>
          </cell>
        </row>
        <row r="3398">
          <cell r="D3398" t="str">
            <v>0</v>
          </cell>
          <cell r="E3398" t="str">
            <v>0</v>
          </cell>
          <cell r="G3398" t="str">
            <v>0</v>
          </cell>
          <cell r="H3398" t="str">
            <v>0</v>
          </cell>
        </row>
        <row r="3399">
          <cell r="D3399" t="str">
            <v>0</v>
          </cell>
          <cell r="E3399" t="str">
            <v>0</v>
          </cell>
          <cell r="G3399" t="str">
            <v>0</v>
          </cell>
          <cell r="H3399" t="str">
            <v>0</v>
          </cell>
        </row>
        <row r="3400">
          <cell r="D3400" t="str">
            <v>0</v>
          </cell>
          <cell r="E3400" t="str">
            <v>0</v>
          </cell>
          <cell r="G3400" t="str">
            <v>0</v>
          </cell>
          <cell r="H3400" t="str">
            <v>0</v>
          </cell>
        </row>
        <row r="3401">
          <cell r="D3401" t="str">
            <v>0</v>
          </cell>
          <cell r="E3401" t="str">
            <v>0</v>
          </cell>
          <cell r="G3401" t="str">
            <v>0</v>
          </cell>
          <cell r="H3401" t="str">
            <v>0</v>
          </cell>
        </row>
        <row r="3402">
          <cell r="D3402" t="str">
            <v>0</v>
          </cell>
          <cell r="E3402" t="str">
            <v>0</v>
          </cell>
          <cell r="G3402" t="str">
            <v>0</v>
          </cell>
          <cell r="H3402" t="str">
            <v>0</v>
          </cell>
        </row>
        <row r="3403">
          <cell r="D3403" t="str">
            <v>0</v>
          </cell>
          <cell r="E3403" t="str">
            <v>0</v>
          </cell>
          <cell r="G3403" t="str">
            <v>0</v>
          </cell>
          <cell r="H3403" t="str">
            <v>0</v>
          </cell>
        </row>
        <row r="3404">
          <cell r="D3404" t="str">
            <v>0</v>
          </cell>
          <cell r="E3404" t="str">
            <v>0</v>
          </cell>
          <cell r="G3404" t="str">
            <v>0</v>
          </cell>
          <cell r="H3404" t="str">
            <v>0</v>
          </cell>
        </row>
        <row r="3405">
          <cell r="D3405" t="str">
            <v>0</v>
          </cell>
          <cell r="E3405" t="str">
            <v>0</v>
          </cell>
          <cell r="G3405" t="str">
            <v>0</v>
          </cell>
          <cell r="H3405" t="str">
            <v>0</v>
          </cell>
        </row>
        <row r="3406">
          <cell r="D3406" t="str">
            <v>0</v>
          </cell>
          <cell r="E3406" t="str">
            <v>0</v>
          </cell>
          <cell r="G3406" t="str">
            <v>0</v>
          </cell>
          <cell r="H3406" t="str">
            <v>0</v>
          </cell>
        </row>
        <row r="3407">
          <cell r="D3407" t="str">
            <v>0</v>
          </cell>
          <cell r="E3407" t="str">
            <v>0</v>
          </cell>
          <cell r="G3407" t="str">
            <v>0</v>
          </cell>
          <cell r="H3407" t="str">
            <v>0</v>
          </cell>
        </row>
        <row r="3408">
          <cell r="D3408" t="str">
            <v>0</v>
          </cell>
          <cell r="E3408" t="str">
            <v>0</v>
          </cell>
          <cell r="G3408" t="str">
            <v>0</v>
          </cell>
          <cell r="H3408" t="str">
            <v>0</v>
          </cell>
        </row>
        <row r="3409">
          <cell r="D3409" t="str">
            <v>0</v>
          </cell>
          <cell r="E3409" t="str">
            <v>0</v>
          </cell>
          <cell r="G3409" t="str">
            <v>0</v>
          </cell>
          <cell r="H3409" t="str">
            <v>0</v>
          </cell>
        </row>
        <row r="3410">
          <cell r="D3410" t="str">
            <v>0</v>
          </cell>
          <cell r="E3410" t="str">
            <v>0</v>
          </cell>
          <cell r="G3410" t="str">
            <v>0</v>
          </cell>
          <cell r="H3410" t="str">
            <v>0</v>
          </cell>
        </row>
        <row r="3411">
          <cell r="D3411" t="str">
            <v>0</v>
          </cell>
          <cell r="E3411" t="str">
            <v>0</v>
          </cell>
          <cell r="G3411" t="str">
            <v>0</v>
          </cell>
          <cell r="H3411" t="str">
            <v>0</v>
          </cell>
        </row>
        <row r="3412">
          <cell r="D3412" t="str">
            <v>0</v>
          </cell>
          <cell r="E3412" t="str">
            <v>0</v>
          </cell>
          <cell r="G3412" t="str">
            <v>0</v>
          </cell>
          <cell r="H3412" t="str">
            <v>0</v>
          </cell>
        </row>
        <row r="3413">
          <cell r="D3413" t="str">
            <v>0</v>
          </cell>
          <cell r="E3413" t="str">
            <v>0</v>
          </cell>
          <cell r="G3413" t="str">
            <v>0</v>
          </cell>
          <cell r="H3413" t="str">
            <v>0</v>
          </cell>
        </row>
        <row r="3414">
          <cell r="D3414" t="str">
            <v>0</v>
          </cell>
          <cell r="E3414" t="str">
            <v>0</v>
          </cell>
          <cell r="G3414" t="str">
            <v>0</v>
          </cell>
          <cell r="H3414" t="str">
            <v>0</v>
          </cell>
        </row>
        <row r="3415">
          <cell r="D3415" t="str">
            <v>0</v>
          </cell>
          <cell r="E3415" t="str">
            <v>0</v>
          </cell>
          <cell r="G3415" t="str">
            <v>0</v>
          </cell>
          <cell r="H3415" t="str">
            <v>0</v>
          </cell>
        </row>
        <row r="3416">
          <cell r="D3416" t="str">
            <v>0</v>
          </cell>
          <cell r="E3416" t="str">
            <v>0</v>
          </cell>
          <cell r="G3416" t="str">
            <v>0</v>
          </cell>
          <cell r="H3416" t="str">
            <v>0</v>
          </cell>
        </row>
        <row r="3417">
          <cell r="D3417" t="str">
            <v>0</v>
          </cell>
          <cell r="E3417" t="str">
            <v>0</v>
          </cell>
          <cell r="G3417" t="str">
            <v>0</v>
          </cell>
          <cell r="H3417" t="str">
            <v>0</v>
          </cell>
        </row>
        <row r="3418">
          <cell r="D3418" t="str">
            <v>0</v>
          </cell>
          <cell r="E3418" t="str">
            <v>0</v>
          </cell>
          <cell r="G3418" t="str">
            <v>0</v>
          </cell>
          <cell r="H3418" t="str">
            <v>0</v>
          </cell>
        </row>
        <row r="3419">
          <cell r="D3419" t="str">
            <v>0</v>
          </cell>
          <cell r="E3419" t="str">
            <v>0</v>
          </cell>
          <cell r="G3419" t="str">
            <v>0</v>
          </cell>
          <cell r="H3419" t="str">
            <v>0</v>
          </cell>
        </row>
        <row r="3420">
          <cell r="D3420" t="str">
            <v>0</v>
          </cell>
          <cell r="E3420" t="str">
            <v>0</v>
          </cell>
          <cell r="G3420" t="str">
            <v>0</v>
          </cell>
          <cell r="H3420" t="str">
            <v>0</v>
          </cell>
        </row>
        <row r="3421">
          <cell r="D3421" t="str">
            <v>0</v>
          </cell>
          <cell r="E3421" t="str">
            <v>0</v>
          </cell>
          <cell r="G3421" t="str">
            <v>0</v>
          </cell>
          <cell r="H3421" t="str">
            <v>0</v>
          </cell>
        </row>
        <row r="3422">
          <cell r="D3422" t="str">
            <v>0</v>
          </cell>
          <cell r="E3422" t="str">
            <v>0</v>
          </cell>
          <cell r="G3422" t="str">
            <v>0</v>
          </cell>
          <cell r="H3422" t="str">
            <v>0</v>
          </cell>
        </row>
        <row r="3423">
          <cell r="D3423" t="str">
            <v>0</v>
          </cell>
          <cell r="E3423" t="str">
            <v>0</v>
          </cell>
          <cell r="G3423" t="str">
            <v>0</v>
          </cell>
          <cell r="H3423" t="str">
            <v>0</v>
          </cell>
        </row>
        <row r="3424">
          <cell r="D3424" t="str">
            <v>0</v>
          </cell>
          <cell r="E3424" t="str">
            <v>0</v>
          </cell>
          <cell r="G3424" t="str">
            <v>0</v>
          </cell>
          <cell r="H3424" t="str">
            <v>0</v>
          </cell>
        </row>
        <row r="3425">
          <cell r="D3425" t="str">
            <v>0</v>
          </cell>
          <cell r="E3425" t="str">
            <v>0</v>
          </cell>
          <cell r="G3425" t="str">
            <v>0</v>
          </cell>
          <cell r="H3425" t="str">
            <v>0</v>
          </cell>
        </row>
        <row r="3426">
          <cell r="D3426" t="str">
            <v>0</v>
          </cell>
          <cell r="E3426" t="str">
            <v>0</v>
          </cell>
          <cell r="G3426" t="str">
            <v>0</v>
          </cell>
          <cell r="H3426" t="str">
            <v>0</v>
          </cell>
        </row>
        <row r="3427">
          <cell r="D3427" t="str">
            <v>0</v>
          </cell>
          <cell r="E3427" t="str">
            <v>0</v>
          </cell>
          <cell r="G3427" t="str">
            <v>0</v>
          </cell>
          <cell r="H3427" t="str">
            <v>0</v>
          </cell>
        </row>
        <row r="3428">
          <cell r="D3428" t="str">
            <v>07</v>
          </cell>
          <cell r="E3428" t="str">
            <v>621</v>
          </cell>
          <cell r="G3428">
            <v>13.94</v>
          </cell>
          <cell r="H3428">
            <v>69601</v>
          </cell>
        </row>
        <row r="3429">
          <cell r="D3429" t="str">
            <v>0</v>
          </cell>
          <cell r="E3429" t="str">
            <v>0</v>
          </cell>
          <cell r="G3429" t="str">
            <v>0</v>
          </cell>
          <cell r="H3429" t="str">
            <v>0</v>
          </cell>
        </row>
        <row r="3430">
          <cell r="D3430" t="str">
            <v>0</v>
          </cell>
          <cell r="E3430" t="str">
            <v>0</v>
          </cell>
          <cell r="G3430" t="str">
            <v>0</v>
          </cell>
          <cell r="H3430" t="str">
            <v>0</v>
          </cell>
        </row>
        <row r="3431">
          <cell r="D3431" t="str">
            <v>0</v>
          </cell>
          <cell r="E3431" t="str">
            <v>0</v>
          </cell>
          <cell r="G3431" t="str">
            <v>0</v>
          </cell>
          <cell r="H3431" t="str">
            <v>0</v>
          </cell>
        </row>
        <row r="3432">
          <cell r="D3432" t="str">
            <v>0</v>
          </cell>
          <cell r="E3432" t="str">
            <v>0</v>
          </cell>
          <cell r="G3432" t="str">
            <v>0</v>
          </cell>
          <cell r="H3432" t="str">
            <v>0</v>
          </cell>
        </row>
        <row r="3433">
          <cell r="D3433" t="str">
            <v>0</v>
          </cell>
          <cell r="E3433" t="str">
            <v>0</v>
          </cell>
          <cell r="G3433" t="str">
            <v>0</v>
          </cell>
          <cell r="H3433" t="str">
            <v>0</v>
          </cell>
        </row>
        <row r="3434">
          <cell r="D3434" t="str">
            <v>0</v>
          </cell>
          <cell r="E3434" t="str">
            <v>0</v>
          </cell>
          <cell r="G3434" t="str">
            <v>0</v>
          </cell>
          <cell r="H3434" t="str">
            <v>0</v>
          </cell>
        </row>
        <row r="3435">
          <cell r="D3435" t="str">
            <v>0</v>
          </cell>
          <cell r="E3435" t="str">
            <v>0</v>
          </cell>
          <cell r="G3435" t="str">
            <v>0</v>
          </cell>
          <cell r="H3435" t="str">
            <v>0</v>
          </cell>
        </row>
        <row r="3436">
          <cell r="D3436" t="str">
            <v>0</v>
          </cell>
          <cell r="E3436" t="str">
            <v>0</v>
          </cell>
          <cell r="G3436" t="str">
            <v>0</v>
          </cell>
          <cell r="H3436" t="str">
            <v>0</v>
          </cell>
        </row>
        <row r="3437">
          <cell r="D3437" t="str">
            <v>0</v>
          </cell>
          <cell r="E3437" t="str">
            <v>0</v>
          </cell>
          <cell r="G3437" t="str">
            <v>0</v>
          </cell>
          <cell r="H3437" t="str">
            <v>0</v>
          </cell>
        </row>
        <row r="3438">
          <cell r="D3438" t="str">
            <v>0</v>
          </cell>
          <cell r="E3438" t="str">
            <v>0</v>
          </cell>
          <cell r="G3438" t="str">
            <v>0</v>
          </cell>
          <cell r="H3438" t="str">
            <v>0</v>
          </cell>
        </row>
        <row r="3439">
          <cell r="D3439" t="str">
            <v>0</v>
          </cell>
          <cell r="E3439" t="str">
            <v>0</v>
          </cell>
          <cell r="G3439" t="str">
            <v>0</v>
          </cell>
          <cell r="H3439" t="str">
            <v>0</v>
          </cell>
        </row>
        <row r="3440">
          <cell r="D3440" t="str">
            <v>0</v>
          </cell>
          <cell r="E3440" t="str">
            <v>0</v>
          </cell>
          <cell r="G3440" t="str">
            <v>0</v>
          </cell>
          <cell r="H3440" t="str">
            <v>0</v>
          </cell>
        </row>
        <row r="3441">
          <cell r="D3441" t="str">
            <v>0</v>
          </cell>
          <cell r="E3441" t="str">
            <v>0</v>
          </cell>
          <cell r="G3441" t="str">
            <v>0</v>
          </cell>
          <cell r="H3441" t="str">
            <v>0</v>
          </cell>
        </row>
        <row r="3442">
          <cell r="D3442" t="str">
            <v>0</v>
          </cell>
          <cell r="E3442" t="str">
            <v>0</v>
          </cell>
          <cell r="G3442" t="str">
            <v>0</v>
          </cell>
          <cell r="H3442" t="str">
            <v>0</v>
          </cell>
        </row>
        <row r="3443">
          <cell r="D3443" t="str">
            <v>0</v>
          </cell>
          <cell r="E3443" t="str">
            <v>0</v>
          </cell>
          <cell r="G3443" t="str">
            <v>0</v>
          </cell>
          <cell r="H3443" t="str">
            <v>0</v>
          </cell>
        </row>
        <row r="3444">
          <cell r="D3444" t="str">
            <v>0</v>
          </cell>
          <cell r="E3444" t="str">
            <v>0</v>
          </cell>
          <cell r="G3444" t="str">
            <v>0</v>
          </cell>
          <cell r="H3444" t="str">
            <v>0</v>
          </cell>
        </row>
        <row r="3445">
          <cell r="D3445" t="str">
            <v>0</v>
          </cell>
          <cell r="E3445" t="str">
            <v>0</v>
          </cell>
          <cell r="G3445" t="str">
            <v>0</v>
          </cell>
          <cell r="H3445" t="str">
            <v>0</v>
          </cell>
        </row>
        <row r="3446">
          <cell r="D3446" t="str">
            <v>0</v>
          </cell>
          <cell r="E3446" t="str">
            <v>0</v>
          </cell>
          <cell r="G3446" t="str">
            <v>0</v>
          </cell>
          <cell r="H3446" t="str">
            <v>0</v>
          </cell>
        </row>
        <row r="3447">
          <cell r="D3447" t="str">
            <v>08</v>
          </cell>
          <cell r="E3447" t="str">
            <v>634</v>
          </cell>
          <cell r="G3447">
            <v>-6455.65</v>
          </cell>
          <cell r="H3447">
            <v>174477080</v>
          </cell>
        </row>
        <row r="3448">
          <cell r="D3448" t="str">
            <v>0</v>
          </cell>
          <cell r="E3448" t="str">
            <v>0</v>
          </cell>
          <cell r="G3448" t="str">
            <v>0</v>
          </cell>
          <cell r="H3448" t="str">
            <v>0</v>
          </cell>
        </row>
        <row r="3449">
          <cell r="D3449" t="str">
            <v>0</v>
          </cell>
          <cell r="E3449" t="str">
            <v>0</v>
          </cell>
          <cell r="G3449" t="str">
            <v>0</v>
          </cell>
          <cell r="H3449" t="str">
            <v>0</v>
          </cell>
        </row>
        <row r="3450">
          <cell r="D3450" t="str">
            <v>0</v>
          </cell>
          <cell r="E3450" t="str">
            <v>0</v>
          </cell>
          <cell r="G3450" t="str">
            <v>0</v>
          </cell>
          <cell r="H3450" t="str">
            <v>0</v>
          </cell>
        </row>
        <row r="3451">
          <cell r="D3451" t="str">
            <v>0</v>
          </cell>
          <cell r="E3451" t="str">
            <v>0</v>
          </cell>
          <cell r="G3451" t="str">
            <v>0</v>
          </cell>
          <cell r="H3451" t="str">
            <v>0</v>
          </cell>
        </row>
        <row r="3452">
          <cell r="D3452" t="str">
            <v>0</v>
          </cell>
          <cell r="E3452" t="str">
            <v>0</v>
          </cell>
          <cell r="G3452" t="str">
            <v>0</v>
          </cell>
          <cell r="H3452" t="str">
            <v>0</v>
          </cell>
        </row>
        <row r="3453">
          <cell r="D3453" t="str">
            <v>0</v>
          </cell>
          <cell r="E3453" t="str">
            <v>0</v>
          </cell>
          <cell r="G3453" t="str">
            <v>0</v>
          </cell>
          <cell r="H3453" t="str">
            <v>0</v>
          </cell>
        </row>
        <row r="3454">
          <cell r="D3454" t="str">
            <v>0</v>
          </cell>
          <cell r="E3454" t="str">
            <v>0</v>
          </cell>
          <cell r="G3454" t="str">
            <v>0</v>
          </cell>
          <cell r="H3454" t="str">
            <v>0</v>
          </cell>
        </row>
        <row r="3455">
          <cell r="D3455" t="str">
            <v>0</v>
          </cell>
          <cell r="E3455" t="str">
            <v>0</v>
          </cell>
          <cell r="G3455" t="str">
            <v>0</v>
          </cell>
          <cell r="H3455" t="str">
            <v>0</v>
          </cell>
        </row>
        <row r="3456">
          <cell r="D3456" t="str">
            <v>0</v>
          </cell>
          <cell r="E3456" t="str">
            <v>0</v>
          </cell>
          <cell r="G3456" t="str">
            <v>0</v>
          </cell>
          <cell r="H3456" t="str">
            <v>0</v>
          </cell>
        </row>
        <row r="3457">
          <cell r="D3457" t="str">
            <v>0</v>
          </cell>
          <cell r="E3457" t="str">
            <v>0</v>
          </cell>
          <cell r="G3457" t="str">
            <v>0</v>
          </cell>
          <cell r="H3457" t="str">
            <v>0</v>
          </cell>
        </row>
        <row r="3458">
          <cell r="D3458" t="str">
            <v>0</v>
          </cell>
          <cell r="E3458" t="str">
            <v>0</v>
          </cell>
          <cell r="G3458" t="str">
            <v>0</v>
          </cell>
          <cell r="H3458" t="str">
            <v>0</v>
          </cell>
        </row>
        <row r="3459">
          <cell r="D3459" t="str">
            <v>0</v>
          </cell>
          <cell r="E3459" t="str">
            <v>0</v>
          </cell>
          <cell r="G3459" t="str">
            <v>0</v>
          </cell>
          <cell r="H3459" t="str">
            <v>0</v>
          </cell>
        </row>
        <row r="3460">
          <cell r="D3460" t="str">
            <v>0</v>
          </cell>
          <cell r="E3460" t="str">
            <v>0</v>
          </cell>
          <cell r="G3460" t="str">
            <v>0</v>
          </cell>
          <cell r="H3460" t="str">
            <v>0</v>
          </cell>
        </row>
        <row r="3461">
          <cell r="D3461" t="str">
            <v>0</v>
          </cell>
          <cell r="E3461" t="str">
            <v>0</v>
          </cell>
          <cell r="G3461" t="str">
            <v>0</v>
          </cell>
          <cell r="H3461" t="str">
            <v>0</v>
          </cell>
        </row>
        <row r="3462">
          <cell r="D3462" t="str">
            <v>0</v>
          </cell>
          <cell r="E3462" t="str">
            <v>0</v>
          </cell>
          <cell r="G3462" t="str">
            <v>0</v>
          </cell>
          <cell r="H3462" t="str">
            <v>0</v>
          </cell>
        </row>
        <row r="3463">
          <cell r="D3463" t="str">
            <v>0</v>
          </cell>
          <cell r="E3463" t="str">
            <v>0</v>
          </cell>
          <cell r="G3463" t="str">
            <v>0</v>
          </cell>
          <cell r="H3463" t="str">
            <v>0</v>
          </cell>
        </row>
        <row r="3464">
          <cell r="D3464" t="str">
            <v>0</v>
          </cell>
          <cell r="E3464" t="str">
            <v>0</v>
          </cell>
          <cell r="G3464" t="str">
            <v>0</v>
          </cell>
          <cell r="H3464" t="str">
            <v>0</v>
          </cell>
        </row>
        <row r="3465">
          <cell r="D3465" t="str">
            <v>0</v>
          </cell>
          <cell r="E3465" t="str">
            <v>0</v>
          </cell>
          <cell r="G3465" t="str">
            <v>0</v>
          </cell>
          <cell r="H3465" t="str">
            <v>0</v>
          </cell>
        </row>
        <row r="3466">
          <cell r="D3466" t="str">
            <v>0</v>
          </cell>
          <cell r="E3466" t="str">
            <v>0</v>
          </cell>
          <cell r="G3466" t="str">
            <v>0</v>
          </cell>
          <cell r="H3466" t="str">
            <v>0</v>
          </cell>
        </row>
        <row r="3467">
          <cell r="D3467" t="str">
            <v>0</v>
          </cell>
          <cell r="E3467" t="str">
            <v>0</v>
          </cell>
          <cell r="G3467" t="str">
            <v>0</v>
          </cell>
          <cell r="H3467" t="str">
            <v>0</v>
          </cell>
        </row>
        <row r="3468">
          <cell r="D3468" t="str">
            <v>0</v>
          </cell>
          <cell r="E3468" t="str">
            <v>0</v>
          </cell>
          <cell r="G3468" t="str">
            <v>0</v>
          </cell>
          <cell r="H3468" t="str">
            <v>0</v>
          </cell>
        </row>
        <row r="3469">
          <cell r="D3469" t="str">
            <v>0</v>
          </cell>
          <cell r="E3469" t="str">
            <v>0</v>
          </cell>
          <cell r="G3469" t="str">
            <v>0</v>
          </cell>
          <cell r="H3469" t="str">
            <v>0</v>
          </cell>
        </row>
        <row r="3470">
          <cell r="D3470" t="str">
            <v>0</v>
          </cell>
          <cell r="E3470" t="str">
            <v>0</v>
          </cell>
          <cell r="G3470" t="str">
            <v>0</v>
          </cell>
          <cell r="H3470" t="str">
            <v>0</v>
          </cell>
        </row>
        <row r="3471">
          <cell r="D3471" t="str">
            <v>0</v>
          </cell>
          <cell r="E3471" t="str">
            <v>0</v>
          </cell>
          <cell r="G3471" t="str">
            <v>0</v>
          </cell>
          <cell r="H3471" t="str">
            <v>0</v>
          </cell>
        </row>
        <row r="3472">
          <cell r="D3472" t="str">
            <v>08</v>
          </cell>
          <cell r="E3472" t="str">
            <v>624</v>
          </cell>
          <cell r="G3472">
            <v>2718.47</v>
          </cell>
          <cell r="H3472">
            <v>3415176</v>
          </cell>
        </row>
        <row r="3473">
          <cell r="D3473" t="str">
            <v>08</v>
          </cell>
          <cell r="E3473" t="str">
            <v>621</v>
          </cell>
          <cell r="G3473">
            <v>-2.98</v>
          </cell>
          <cell r="H3473">
            <v>7008</v>
          </cell>
        </row>
        <row r="3474">
          <cell r="D3474" t="str">
            <v>0</v>
          </cell>
          <cell r="E3474" t="str">
            <v>0</v>
          </cell>
          <cell r="G3474" t="str">
            <v>0</v>
          </cell>
          <cell r="H3474" t="str">
            <v>0</v>
          </cell>
        </row>
        <row r="3475">
          <cell r="D3475" t="str">
            <v>0</v>
          </cell>
          <cell r="E3475" t="str">
            <v>0</v>
          </cell>
          <cell r="G3475" t="str">
            <v>0</v>
          </cell>
          <cell r="H3475" t="str">
            <v>0</v>
          </cell>
        </row>
        <row r="3476">
          <cell r="D3476" t="str">
            <v>0</v>
          </cell>
          <cell r="E3476" t="str">
            <v>0</v>
          </cell>
          <cell r="G3476" t="str">
            <v>0</v>
          </cell>
          <cell r="H3476" t="str">
            <v>0</v>
          </cell>
        </row>
        <row r="3477">
          <cell r="D3477" t="str">
            <v>0</v>
          </cell>
          <cell r="E3477" t="str">
            <v>0</v>
          </cell>
          <cell r="G3477" t="str">
            <v>0</v>
          </cell>
          <cell r="H3477" t="str">
            <v>0</v>
          </cell>
        </row>
        <row r="3478">
          <cell r="D3478" t="str">
            <v>0</v>
          </cell>
          <cell r="E3478" t="str">
            <v>0</v>
          </cell>
          <cell r="G3478" t="str">
            <v>0</v>
          </cell>
          <cell r="H3478" t="str">
            <v>0</v>
          </cell>
        </row>
        <row r="3479">
          <cell r="D3479" t="str">
            <v>0</v>
          </cell>
          <cell r="E3479" t="str">
            <v>0</v>
          </cell>
          <cell r="G3479" t="str">
            <v>0</v>
          </cell>
          <cell r="H3479" t="str">
            <v>0</v>
          </cell>
        </row>
        <row r="3480">
          <cell r="D3480" t="str">
            <v>0</v>
          </cell>
          <cell r="E3480" t="str">
            <v>0</v>
          </cell>
          <cell r="G3480" t="str">
            <v>0</v>
          </cell>
          <cell r="H3480" t="str">
            <v>0</v>
          </cell>
        </row>
        <row r="3481">
          <cell r="D3481" t="str">
            <v>0</v>
          </cell>
          <cell r="E3481" t="str">
            <v>0</v>
          </cell>
          <cell r="G3481" t="str">
            <v>0</v>
          </cell>
          <cell r="H3481" t="str">
            <v>0</v>
          </cell>
        </row>
        <row r="3482">
          <cell r="D3482" t="str">
            <v>0</v>
          </cell>
          <cell r="E3482" t="str">
            <v>0</v>
          </cell>
          <cell r="G3482" t="str">
            <v>0</v>
          </cell>
          <cell r="H3482" t="str">
            <v>0</v>
          </cell>
        </row>
        <row r="3483">
          <cell r="D3483" t="str">
            <v>0</v>
          </cell>
          <cell r="E3483" t="str">
            <v>0</v>
          </cell>
          <cell r="G3483" t="str">
            <v>0</v>
          </cell>
          <cell r="H3483" t="str">
            <v>0</v>
          </cell>
        </row>
        <row r="3484">
          <cell r="D3484" t="str">
            <v>0</v>
          </cell>
          <cell r="E3484" t="str">
            <v>0</v>
          </cell>
          <cell r="G3484" t="str">
            <v>0</v>
          </cell>
          <cell r="H3484" t="str">
            <v>0</v>
          </cell>
        </row>
        <row r="3485">
          <cell r="D3485" t="str">
            <v>0</v>
          </cell>
          <cell r="E3485" t="str">
            <v>0</v>
          </cell>
          <cell r="G3485" t="str">
            <v>0</v>
          </cell>
          <cell r="H3485" t="str">
            <v>0</v>
          </cell>
        </row>
        <row r="3486">
          <cell r="D3486" t="str">
            <v>0</v>
          </cell>
          <cell r="E3486" t="str">
            <v>0</v>
          </cell>
          <cell r="G3486" t="str">
            <v>0</v>
          </cell>
          <cell r="H3486" t="str">
            <v>0</v>
          </cell>
        </row>
        <row r="3487">
          <cell r="D3487" t="str">
            <v>0</v>
          </cell>
          <cell r="E3487" t="str">
            <v>0</v>
          </cell>
          <cell r="G3487" t="str">
            <v>0</v>
          </cell>
          <cell r="H3487" t="str">
            <v>0</v>
          </cell>
        </row>
        <row r="3488">
          <cell r="D3488" t="str">
            <v>0</v>
          </cell>
          <cell r="E3488" t="str">
            <v>0</v>
          </cell>
          <cell r="G3488" t="str">
            <v>0</v>
          </cell>
          <cell r="H3488" t="str">
            <v>0</v>
          </cell>
        </row>
        <row r="3489">
          <cell r="D3489" t="str">
            <v>0</v>
          </cell>
          <cell r="E3489" t="str">
            <v>0</v>
          </cell>
          <cell r="G3489" t="str">
            <v>0</v>
          </cell>
          <cell r="H3489" t="str">
            <v>0</v>
          </cell>
        </row>
        <row r="3490">
          <cell r="D3490" t="str">
            <v>0</v>
          </cell>
          <cell r="E3490" t="str">
            <v>0</v>
          </cell>
          <cell r="G3490" t="str">
            <v>0</v>
          </cell>
          <cell r="H3490" t="str">
            <v>0</v>
          </cell>
        </row>
        <row r="3491">
          <cell r="D3491" t="str">
            <v>0</v>
          </cell>
          <cell r="E3491" t="str">
            <v>0</v>
          </cell>
          <cell r="G3491" t="str">
            <v>0</v>
          </cell>
          <cell r="H3491" t="str">
            <v>0</v>
          </cell>
        </row>
        <row r="3492">
          <cell r="D3492" t="str">
            <v>0</v>
          </cell>
          <cell r="E3492" t="str">
            <v>0</v>
          </cell>
          <cell r="G3492" t="str">
            <v>0</v>
          </cell>
          <cell r="H3492" t="str">
            <v>0</v>
          </cell>
        </row>
        <row r="3493">
          <cell r="D3493" t="str">
            <v>0</v>
          </cell>
          <cell r="E3493" t="str">
            <v>0</v>
          </cell>
          <cell r="G3493" t="str">
            <v>0</v>
          </cell>
          <cell r="H3493" t="str">
            <v>0</v>
          </cell>
        </row>
        <row r="3494">
          <cell r="D3494" t="str">
            <v>0</v>
          </cell>
          <cell r="E3494" t="str">
            <v>0</v>
          </cell>
          <cell r="G3494" t="str">
            <v>0</v>
          </cell>
          <cell r="H3494" t="str">
            <v>0</v>
          </cell>
        </row>
        <row r="3495">
          <cell r="D3495" t="str">
            <v>0</v>
          </cell>
          <cell r="E3495" t="str">
            <v>0</v>
          </cell>
          <cell r="G3495" t="str">
            <v>0</v>
          </cell>
          <cell r="H3495" t="str">
            <v>0</v>
          </cell>
        </row>
        <row r="3496">
          <cell r="D3496" t="str">
            <v>0</v>
          </cell>
          <cell r="E3496" t="str">
            <v>0</v>
          </cell>
          <cell r="G3496" t="str">
            <v>0</v>
          </cell>
          <cell r="H3496" t="str">
            <v>0</v>
          </cell>
        </row>
        <row r="3497">
          <cell r="D3497" t="str">
            <v>0</v>
          </cell>
          <cell r="E3497" t="str">
            <v>0</v>
          </cell>
          <cell r="G3497" t="str">
            <v>0</v>
          </cell>
          <cell r="H3497" t="str">
            <v>0</v>
          </cell>
        </row>
        <row r="3498">
          <cell r="D3498" t="str">
            <v>0</v>
          </cell>
          <cell r="E3498" t="str">
            <v>0</v>
          </cell>
          <cell r="G3498" t="str">
            <v>0</v>
          </cell>
          <cell r="H3498" t="str">
            <v>0</v>
          </cell>
        </row>
        <row r="3499">
          <cell r="D3499" t="str">
            <v>0</v>
          </cell>
          <cell r="E3499" t="str">
            <v>0</v>
          </cell>
          <cell r="G3499" t="str">
            <v>0</v>
          </cell>
          <cell r="H3499" t="str">
            <v>0</v>
          </cell>
        </row>
        <row r="3500">
          <cell r="D3500" t="str">
            <v>0</v>
          </cell>
          <cell r="E3500" t="str">
            <v>0</v>
          </cell>
          <cell r="G3500" t="str">
            <v>0</v>
          </cell>
          <cell r="H3500" t="str">
            <v>0</v>
          </cell>
        </row>
        <row r="3501">
          <cell r="D3501" t="str">
            <v>0</v>
          </cell>
          <cell r="E3501" t="str">
            <v>0</v>
          </cell>
          <cell r="G3501" t="str">
            <v>0</v>
          </cell>
          <cell r="H3501" t="str">
            <v>0</v>
          </cell>
        </row>
        <row r="3502">
          <cell r="D3502" t="str">
            <v>0</v>
          </cell>
          <cell r="E3502" t="str">
            <v>0</v>
          </cell>
          <cell r="G3502" t="str">
            <v>0</v>
          </cell>
          <cell r="H3502" t="str">
            <v>0</v>
          </cell>
        </row>
        <row r="3503">
          <cell r="D3503" t="str">
            <v>0</v>
          </cell>
          <cell r="E3503" t="str">
            <v>0</v>
          </cell>
          <cell r="G3503" t="str">
            <v>0</v>
          </cell>
          <cell r="H3503" t="str">
            <v>0</v>
          </cell>
        </row>
        <row r="3504">
          <cell r="D3504" t="str">
            <v>0</v>
          </cell>
          <cell r="E3504" t="str">
            <v>0</v>
          </cell>
          <cell r="G3504" t="str">
            <v>0</v>
          </cell>
          <cell r="H3504" t="str">
            <v>0</v>
          </cell>
        </row>
        <row r="3505">
          <cell r="D3505" t="str">
            <v>0</v>
          </cell>
          <cell r="E3505" t="str">
            <v>0</v>
          </cell>
          <cell r="G3505" t="str">
            <v>0</v>
          </cell>
          <cell r="H3505" t="str">
            <v>0</v>
          </cell>
        </row>
        <row r="3506">
          <cell r="D3506" t="str">
            <v>0</v>
          </cell>
          <cell r="E3506" t="str">
            <v>0</v>
          </cell>
          <cell r="G3506" t="str">
            <v>0</v>
          </cell>
          <cell r="H3506" t="str">
            <v>0</v>
          </cell>
        </row>
        <row r="3507">
          <cell r="D3507" t="str">
            <v>0</v>
          </cell>
          <cell r="E3507" t="str">
            <v>0</v>
          </cell>
          <cell r="G3507" t="str">
            <v>0</v>
          </cell>
          <cell r="H3507" t="str">
            <v>0</v>
          </cell>
        </row>
        <row r="3508">
          <cell r="D3508" t="str">
            <v>0</v>
          </cell>
          <cell r="E3508" t="str">
            <v>0</v>
          </cell>
          <cell r="G3508" t="str">
            <v>0</v>
          </cell>
          <cell r="H3508" t="str">
            <v>0</v>
          </cell>
        </row>
        <row r="3509">
          <cell r="D3509" t="str">
            <v>0</v>
          </cell>
          <cell r="E3509" t="str">
            <v>0</v>
          </cell>
          <cell r="G3509" t="str">
            <v>0</v>
          </cell>
          <cell r="H3509" t="str">
            <v>0</v>
          </cell>
        </row>
        <row r="3510">
          <cell r="D3510" t="str">
            <v>0</v>
          </cell>
          <cell r="E3510" t="str">
            <v>0</v>
          </cell>
          <cell r="G3510" t="str">
            <v>0</v>
          </cell>
          <cell r="H3510" t="str">
            <v>0</v>
          </cell>
        </row>
        <row r="3511">
          <cell r="D3511" t="str">
            <v>0</v>
          </cell>
          <cell r="E3511" t="str">
            <v>0</v>
          </cell>
          <cell r="G3511" t="str">
            <v>0</v>
          </cell>
          <cell r="H3511" t="str">
            <v>0</v>
          </cell>
        </row>
        <row r="3512">
          <cell r="D3512" t="str">
            <v>0</v>
          </cell>
          <cell r="E3512" t="str">
            <v>0</v>
          </cell>
          <cell r="G3512" t="str">
            <v>0</v>
          </cell>
          <cell r="H3512" t="str">
            <v>0</v>
          </cell>
        </row>
        <row r="3513">
          <cell r="D3513" t="str">
            <v>0</v>
          </cell>
          <cell r="E3513" t="str">
            <v>0</v>
          </cell>
          <cell r="G3513" t="str">
            <v>0</v>
          </cell>
          <cell r="H3513" t="str">
            <v>0</v>
          </cell>
        </row>
        <row r="3514">
          <cell r="D3514" t="str">
            <v>0</v>
          </cell>
          <cell r="E3514" t="str">
            <v>0</v>
          </cell>
          <cell r="G3514" t="str">
            <v>0</v>
          </cell>
          <cell r="H3514" t="str">
            <v>0</v>
          </cell>
        </row>
        <row r="3515">
          <cell r="D3515" t="str">
            <v>0</v>
          </cell>
          <cell r="E3515" t="str">
            <v>0</v>
          </cell>
          <cell r="G3515" t="str">
            <v>0</v>
          </cell>
          <cell r="H3515" t="str">
            <v>0</v>
          </cell>
        </row>
        <row r="3516">
          <cell r="D3516" t="str">
            <v>0</v>
          </cell>
          <cell r="E3516" t="str">
            <v>0</v>
          </cell>
          <cell r="G3516" t="str">
            <v>0</v>
          </cell>
          <cell r="H3516" t="str">
            <v>0</v>
          </cell>
        </row>
        <row r="3517">
          <cell r="D3517" t="str">
            <v>0</v>
          </cell>
          <cell r="E3517" t="str">
            <v>0</v>
          </cell>
          <cell r="G3517" t="str">
            <v>0</v>
          </cell>
          <cell r="H3517" t="str">
            <v>0</v>
          </cell>
        </row>
        <row r="3518">
          <cell r="D3518" t="str">
            <v>0</v>
          </cell>
          <cell r="E3518" t="str">
            <v>0</v>
          </cell>
          <cell r="G3518" t="str">
            <v>0</v>
          </cell>
          <cell r="H3518" t="str">
            <v>0</v>
          </cell>
        </row>
        <row r="3519">
          <cell r="D3519" t="str">
            <v>0</v>
          </cell>
          <cell r="E3519" t="str">
            <v>0</v>
          </cell>
          <cell r="G3519" t="str">
            <v>0</v>
          </cell>
          <cell r="H3519" t="str">
            <v>0</v>
          </cell>
        </row>
        <row r="3520">
          <cell r="D3520" t="str">
            <v>0</v>
          </cell>
          <cell r="E3520" t="str">
            <v>0</v>
          </cell>
          <cell r="G3520" t="str">
            <v>0</v>
          </cell>
          <cell r="H3520" t="str">
            <v>0</v>
          </cell>
        </row>
        <row r="3521">
          <cell r="D3521" t="str">
            <v>0</v>
          </cell>
          <cell r="E3521" t="str">
            <v>0</v>
          </cell>
          <cell r="G3521" t="str">
            <v>0</v>
          </cell>
          <cell r="H3521" t="str">
            <v>0</v>
          </cell>
        </row>
        <row r="3522">
          <cell r="D3522" t="str">
            <v>0</v>
          </cell>
          <cell r="E3522" t="str">
            <v>0</v>
          </cell>
          <cell r="G3522" t="str">
            <v>0</v>
          </cell>
          <cell r="H3522" t="str">
            <v>0</v>
          </cell>
        </row>
        <row r="3523">
          <cell r="D3523" t="str">
            <v>0</v>
          </cell>
          <cell r="E3523" t="str">
            <v>0</v>
          </cell>
          <cell r="G3523" t="str">
            <v>0</v>
          </cell>
          <cell r="H3523" t="str">
            <v>0</v>
          </cell>
        </row>
        <row r="3524">
          <cell r="D3524" t="str">
            <v>0</v>
          </cell>
          <cell r="E3524" t="str">
            <v>0</v>
          </cell>
          <cell r="G3524" t="str">
            <v>0</v>
          </cell>
          <cell r="H3524" t="str">
            <v>0</v>
          </cell>
        </row>
        <row r="3525">
          <cell r="D3525" t="str">
            <v>0</v>
          </cell>
          <cell r="E3525" t="str">
            <v>0</v>
          </cell>
          <cell r="G3525" t="str">
            <v>0</v>
          </cell>
          <cell r="H3525" t="str">
            <v>0</v>
          </cell>
        </row>
        <row r="3526">
          <cell r="D3526" t="str">
            <v>0</v>
          </cell>
          <cell r="E3526" t="str">
            <v>0</v>
          </cell>
          <cell r="G3526" t="str">
            <v>0</v>
          </cell>
          <cell r="H3526" t="str">
            <v>0</v>
          </cell>
        </row>
        <row r="3527">
          <cell r="D3527" t="str">
            <v>0</v>
          </cell>
          <cell r="E3527" t="str">
            <v>0</v>
          </cell>
          <cell r="G3527" t="str">
            <v>0</v>
          </cell>
          <cell r="H3527" t="str">
            <v>0</v>
          </cell>
        </row>
        <row r="3528">
          <cell r="D3528" t="str">
            <v>0</v>
          </cell>
          <cell r="E3528" t="str">
            <v>0</v>
          </cell>
          <cell r="G3528" t="str">
            <v>0</v>
          </cell>
          <cell r="H3528" t="str">
            <v>0</v>
          </cell>
        </row>
        <row r="3529">
          <cell r="D3529" t="str">
            <v>0</v>
          </cell>
          <cell r="E3529" t="str">
            <v>0</v>
          </cell>
          <cell r="G3529" t="str">
            <v>0</v>
          </cell>
          <cell r="H3529" t="str">
            <v>0</v>
          </cell>
        </row>
        <row r="3530">
          <cell r="D3530" t="str">
            <v>0</v>
          </cell>
          <cell r="E3530" t="str">
            <v>0</v>
          </cell>
          <cell r="G3530" t="str">
            <v>0</v>
          </cell>
          <cell r="H3530" t="str">
            <v>0</v>
          </cell>
        </row>
        <row r="3531">
          <cell r="D3531" t="str">
            <v>0</v>
          </cell>
          <cell r="E3531" t="str">
            <v>0</v>
          </cell>
          <cell r="G3531" t="str">
            <v>0</v>
          </cell>
          <cell r="H3531" t="str">
            <v>0</v>
          </cell>
        </row>
        <row r="3532">
          <cell r="D3532" t="str">
            <v>0</v>
          </cell>
          <cell r="E3532" t="str">
            <v>0</v>
          </cell>
          <cell r="G3532" t="str">
            <v>0</v>
          </cell>
          <cell r="H3532" t="str">
            <v>0</v>
          </cell>
        </row>
        <row r="3533">
          <cell r="D3533" t="str">
            <v>0</v>
          </cell>
          <cell r="E3533" t="str">
            <v>0</v>
          </cell>
          <cell r="G3533" t="str">
            <v>0</v>
          </cell>
          <cell r="H3533" t="str">
            <v>0</v>
          </cell>
        </row>
        <row r="3534">
          <cell r="D3534" t="str">
            <v>0</v>
          </cell>
          <cell r="E3534" t="str">
            <v>0</v>
          </cell>
          <cell r="G3534" t="str">
            <v>0</v>
          </cell>
          <cell r="H3534" t="str">
            <v>0</v>
          </cell>
        </row>
        <row r="3535">
          <cell r="D3535" t="str">
            <v>0</v>
          </cell>
          <cell r="E3535" t="str">
            <v>0</v>
          </cell>
          <cell r="G3535" t="str">
            <v>0</v>
          </cell>
          <cell r="H3535" t="str">
            <v>0</v>
          </cell>
        </row>
        <row r="3536">
          <cell r="D3536" t="str">
            <v>0</v>
          </cell>
          <cell r="E3536" t="str">
            <v>0</v>
          </cell>
          <cell r="G3536" t="str">
            <v>0</v>
          </cell>
          <cell r="H3536" t="str">
            <v>0</v>
          </cell>
        </row>
        <row r="3537">
          <cell r="D3537" t="str">
            <v>0</v>
          </cell>
          <cell r="E3537" t="str">
            <v>0</v>
          </cell>
          <cell r="G3537" t="str">
            <v>0</v>
          </cell>
          <cell r="H3537" t="str">
            <v>0</v>
          </cell>
        </row>
        <row r="3538">
          <cell r="D3538" t="str">
            <v>0</v>
          </cell>
          <cell r="E3538" t="str">
            <v>0</v>
          </cell>
          <cell r="G3538" t="str">
            <v>0</v>
          </cell>
          <cell r="H3538" t="str">
            <v>0</v>
          </cell>
        </row>
        <row r="3539">
          <cell r="D3539" t="str">
            <v>0</v>
          </cell>
          <cell r="E3539" t="str">
            <v>0</v>
          </cell>
          <cell r="G3539" t="str">
            <v>0</v>
          </cell>
          <cell r="H3539" t="str">
            <v>0</v>
          </cell>
        </row>
        <row r="3540">
          <cell r="D3540" t="str">
            <v>07</v>
          </cell>
          <cell r="E3540" t="str">
            <v>621</v>
          </cell>
          <cell r="G3540">
            <v>-2.93</v>
          </cell>
          <cell r="H3540">
            <v>69601</v>
          </cell>
        </row>
        <row r="3541">
          <cell r="D3541" t="str">
            <v>0</v>
          </cell>
          <cell r="E3541" t="str">
            <v>0</v>
          </cell>
          <cell r="G3541" t="str">
            <v>0</v>
          </cell>
          <cell r="H3541" t="str">
            <v>0</v>
          </cell>
        </row>
        <row r="3542">
          <cell r="D3542" t="str">
            <v>0</v>
          </cell>
          <cell r="E3542" t="str">
            <v>0</v>
          </cell>
          <cell r="G3542" t="str">
            <v>0</v>
          </cell>
          <cell r="H3542" t="str">
            <v>0</v>
          </cell>
        </row>
        <row r="3543">
          <cell r="D3543" t="str">
            <v>0</v>
          </cell>
          <cell r="E3543" t="str">
            <v>0</v>
          </cell>
          <cell r="G3543" t="str">
            <v>0</v>
          </cell>
          <cell r="H3543" t="str">
            <v>0</v>
          </cell>
        </row>
        <row r="3544">
          <cell r="D3544" t="str">
            <v>0</v>
          </cell>
          <cell r="E3544" t="str">
            <v>0</v>
          </cell>
          <cell r="G3544" t="str">
            <v>0</v>
          </cell>
          <cell r="H3544" t="str">
            <v>0</v>
          </cell>
        </row>
        <row r="3545">
          <cell r="D3545" t="str">
            <v>0</v>
          </cell>
          <cell r="E3545" t="str">
            <v>0</v>
          </cell>
          <cell r="G3545" t="str">
            <v>0</v>
          </cell>
          <cell r="H3545" t="str">
            <v>0</v>
          </cell>
        </row>
        <row r="3546">
          <cell r="D3546" t="str">
            <v>0</v>
          </cell>
          <cell r="E3546" t="str">
            <v>0</v>
          </cell>
          <cell r="G3546" t="str">
            <v>0</v>
          </cell>
          <cell r="H3546" t="str">
            <v>0</v>
          </cell>
        </row>
        <row r="3547">
          <cell r="D3547" t="str">
            <v>0</v>
          </cell>
          <cell r="E3547" t="str">
            <v>0</v>
          </cell>
          <cell r="G3547" t="str">
            <v>0</v>
          </cell>
          <cell r="H3547" t="str">
            <v>0</v>
          </cell>
        </row>
        <row r="3548">
          <cell r="D3548" t="str">
            <v>0</v>
          </cell>
          <cell r="E3548" t="str">
            <v>0</v>
          </cell>
          <cell r="G3548" t="str">
            <v>0</v>
          </cell>
          <cell r="H3548" t="str">
            <v>0</v>
          </cell>
        </row>
        <row r="3549">
          <cell r="D3549" t="str">
            <v>0</v>
          </cell>
          <cell r="E3549" t="str">
            <v>0</v>
          </cell>
          <cell r="G3549" t="str">
            <v>0</v>
          </cell>
          <cell r="H3549" t="str">
            <v>0</v>
          </cell>
        </row>
        <row r="3550">
          <cell r="D3550" t="str">
            <v>08</v>
          </cell>
          <cell r="E3550" t="str">
            <v>624</v>
          </cell>
          <cell r="G3550">
            <v>8099.25</v>
          </cell>
          <cell r="H3550">
            <v>3630322</v>
          </cell>
        </row>
        <row r="3551">
          <cell r="D3551" t="str">
            <v>0</v>
          </cell>
          <cell r="E3551" t="str">
            <v>0</v>
          </cell>
          <cell r="G3551" t="str">
            <v>0</v>
          </cell>
          <cell r="H3551" t="str">
            <v>0</v>
          </cell>
        </row>
        <row r="3552">
          <cell r="D3552" t="str">
            <v>0</v>
          </cell>
          <cell r="E3552" t="str">
            <v>0</v>
          </cell>
          <cell r="G3552" t="str">
            <v>0</v>
          </cell>
          <cell r="H3552" t="str">
            <v>0</v>
          </cell>
        </row>
        <row r="3553">
          <cell r="D3553" t="str">
            <v>0</v>
          </cell>
          <cell r="E3553" t="str">
            <v>0</v>
          </cell>
          <cell r="G3553" t="str">
            <v>0</v>
          </cell>
          <cell r="H3553" t="str">
            <v>0</v>
          </cell>
        </row>
        <row r="3554">
          <cell r="D3554" t="str">
            <v>08</v>
          </cell>
          <cell r="E3554" t="str">
            <v>676</v>
          </cell>
          <cell r="G3554">
            <v>0</v>
          </cell>
          <cell r="H3554">
            <v>0</v>
          </cell>
        </row>
        <row r="3555">
          <cell r="D3555" t="str">
            <v>05</v>
          </cell>
          <cell r="E3555" t="str">
            <v>621</v>
          </cell>
          <cell r="G3555">
            <v>14.98</v>
          </cell>
          <cell r="H3555">
            <v>258400</v>
          </cell>
        </row>
        <row r="3556">
          <cell r="D3556" t="str">
            <v>0</v>
          </cell>
          <cell r="E3556" t="str">
            <v>0</v>
          </cell>
          <cell r="G3556" t="str">
            <v>0</v>
          </cell>
          <cell r="H3556" t="str">
            <v>0</v>
          </cell>
        </row>
        <row r="3557">
          <cell r="D3557" t="str">
            <v>0</v>
          </cell>
          <cell r="E3557" t="str">
            <v>0</v>
          </cell>
          <cell r="G3557" t="str">
            <v>0</v>
          </cell>
          <cell r="H3557" t="str">
            <v>0</v>
          </cell>
        </row>
        <row r="3558">
          <cell r="D3558" t="str">
            <v>0</v>
          </cell>
          <cell r="E3558" t="str">
            <v>0</v>
          </cell>
          <cell r="G3558" t="str">
            <v>0</v>
          </cell>
          <cell r="H3558" t="str">
            <v>0</v>
          </cell>
        </row>
        <row r="3559">
          <cell r="D3559" t="str">
            <v>0</v>
          </cell>
          <cell r="E3559" t="str">
            <v>0</v>
          </cell>
          <cell r="G3559" t="str">
            <v>0</v>
          </cell>
          <cell r="H3559" t="str">
            <v>0</v>
          </cell>
        </row>
        <row r="3560">
          <cell r="D3560" t="str">
            <v>0</v>
          </cell>
          <cell r="E3560" t="str">
            <v>0</v>
          </cell>
          <cell r="G3560" t="str">
            <v>0</v>
          </cell>
          <cell r="H3560" t="str">
            <v>0</v>
          </cell>
        </row>
        <row r="3561">
          <cell r="D3561" t="str">
            <v>0</v>
          </cell>
          <cell r="E3561" t="str">
            <v>0</v>
          </cell>
          <cell r="G3561" t="str">
            <v>0</v>
          </cell>
          <cell r="H3561" t="str">
            <v>0</v>
          </cell>
        </row>
        <row r="3562">
          <cell r="D3562" t="str">
            <v>07</v>
          </cell>
          <cell r="E3562" t="str">
            <v>624</v>
          </cell>
          <cell r="G3562">
            <v>-402.12</v>
          </cell>
          <cell r="H3562">
            <v>2337894</v>
          </cell>
        </row>
        <row r="3563">
          <cell r="D3563" t="str">
            <v>08</v>
          </cell>
          <cell r="E3563" t="str">
            <v>633</v>
          </cell>
          <cell r="G3563">
            <v>1813.27</v>
          </cell>
          <cell r="H3563">
            <v>145852383</v>
          </cell>
        </row>
        <row r="3564">
          <cell r="D3564" t="str">
            <v>0</v>
          </cell>
          <cell r="E3564" t="str">
            <v>0</v>
          </cell>
          <cell r="G3564" t="str">
            <v>0</v>
          </cell>
          <cell r="H3564" t="str">
            <v>0</v>
          </cell>
        </row>
        <row r="3565">
          <cell r="D3565" t="str">
            <v>0</v>
          </cell>
          <cell r="E3565" t="str">
            <v>0</v>
          </cell>
          <cell r="G3565" t="str">
            <v>0</v>
          </cell>
          <cell r="H3565" t="str">
            <v>0</v>
          </cell>
        </row>
        <row r="3566">
          <cell r="D3566" t="str">
            <v>0</v>
          </cell>
          <cell r="E3566" t="str">
            <v>0</v>
          </cell>
          <cell r="G3566" t="str">
            <v>0</v>
          </cell>
          <cell r="H3566" t="str">
            <v>0</v>
          </cell>
        </row>
        <row r="3567">
          <cell r="D3567" t="str">
            <v>0</v>
          </cell>
          <cell r="E3567" t="str">
            <v>0</v>
          </cell>
          <cell r="G3567" t="str">
            <v>0</v>
          </cell>
          <cell r="H3567" t="str">
            <v>0</v>
          </cell>
        </row>
        <row r="3568">
          <cell r="D3568" t="str">
            <v>0</v>
          </cell>
          <cell r="E3568" t="str">
            <v>0</v>
          </cell>
          <cell r="G3568" t="str">
            <v>0</v>
          </cell>
          <cell r="H3568" t="str">
            <v>0</v>
          </cell>
        </row>
        <row r="3569">
          <cell r="D3569" t="str">
            <v>0</v>
          </cell>
          <cell r="E3569" t="str">
            <v>0</v>
          </cell>
          <cell r="G3569" t="str">
            <v>0</v>
          </cell>
          <cell r="H3569" t="str">
            <v>0</v>
          </cell>
        </row>
        <row r="3570">
          <cell r="D3570" t="str">
            <v>0</v>
          </cell>
          <cell r="E3570" t="str">
            <v>0</v>
          </cell>
          <cell r="G3570" t="str">
            <v>0</v>
          </cell>
          <cell r="H3570" t="str">
            <v>0</v>
          </cell>
        </row>
        <row r="3571">
          <cell r="D3571" t="str">
            <v>0</v>
          </cell>
          <cell r="E3571" t="str">
            <v>0</v>
          </cell>
          <cell r="G3571" t="str">
            <v>0</v>
          </cell>
          <cell r="H3571" t="str">
            <v>0</v>
          </cell>
        </row>
        <row r="3572">
          <cell r="D3572" t="str">
            <v>0</v>
          </cell>
          <cell r="E3572" t="str">
            <v>0</v>
          </cell>
          <cell r="G3572" t="str">
            <v>0</v>
          </cell>
          <cell r="H3572" t="str">
            <v>0</v>
          </cell>
        </row>
        <row r="3573">
          <cell r="D3573" t="str">
            <v>0</v>
          </cell>
          <cell r="E3573" t="str">
            <v>0</v>
          </cell>
          <cell r="G3573" t="str">
            <v>0</v>
          </cell>
          <cell r="H3573" t="str">
            <v>0</v>
          </cell>
        </row>
        <row r="3574">
          <cell r="D3574" t="str">
            <v>0</v>
          </cell>
          <cell r="E3574" t="str">
            <v>0</v>
          </cell>
          <cell r="G3574" t="str">
            <v>0</v>
          </cell>
          <cell r="H3574" t="str">
            <v>0</v>
          </cell>
        </row>
        <row r="3575">
          <cell r="D3575" t="str">
            <v>0</v>
          </cell>
          <cell r="E3575" t="str">
            <v>0</v>
          </cell>
          <cell r="G3575" t="str">
            <v>0</v>
          </cell>
          <cell r="H3575" t="str">
            <v>0</v>
          </cell>
        </row>
        <row r="3576">
          <cell r="D3576" t="str">
            <v>0</v>
          </cell>
          <cell r="E3576" t="str">
            <v>0</v>
          </cell>
          <cell r="G3576" t="str">
            <v>0</v>
          </cell>
          <cell r="H3576" t="str">
            <v>0</v>
          </cell>
        </row>
        <row r="3577">
          <cell r="D3577" t="str">
            <v>0</v>
          </cell>
          <cell r="E3577" t="str">
            <v>0</v>
          </cell>
          <cell r="G3577" t="str">
            <v>0</v>
          </cell>
          <cell r="H3577" t="str">
            <v>0</v>
          </cell>
        </row>
        <row r="3578">
          <cell r="D3578" t="str">
            <v>0</v>
          </cell>
          <cell r="E3578" t="str">
            <v>0</v>
          </cell>
          <cell r="G3578" t="str">
            <v>0</v>
          </cell>
          <cell r="H3578" t="str">
            <v>0</v>
          </cell>
        </row>
        <row r="3579">
          <cell r="D3579" t="str">
            <v>0</v>
          </cell>
          <cell r="E3579" t="str">
            <v>0</v>
          </cell>
          <cell r="G3579" t="str">
            <v>0</v>
          </cell>
          <cell r="H3579" t="str">
            <v>0</v>
          </cell>
        </row>
        <row r="3580">
          <cell r="D3580" t="str">
            <v>0</v>
          </cell>
          <cell r="E3580" t="str">
            <v>0</v>
          </cell>
          <cell r="G3580" t="str">
            <v>0</v>
          </cell>
          <cell r="H3580" t="str">
            <v>0</v>
          </cell>
        </row>
        <row r="3581">
          <cell r="D3581" t="str">
            <v>0</v>
          </cell>
          <cell r="E3581" t="str">
            <v>0</v>
          </cell>
          <cell r="G3581" t="str">
            <v>0</v>
          </cell>
          <cell r="H3581" t="str">
            <v>0</v>
          </cell>
        </row>
        <row r="3582">
          <cell r="D3582" t="str">
            <v>0</v>
          </cell>
          <cell r="E3582" t="str">
            <v>0</v>
          </cell>
          <cell r="G3582" t="str">
            <v>0</v>
          </cell>
          <cell r="H3582" t="str">
            <v>0</v>
          </cell>
        </row>
        <row r="3583">
          <cell r="D3583" t="str">
            <v>0</v>
          </cell>
          <cell r="E3583" t="str">
            <v>0</v>
          </cell>
          <cell r="G3583" t="str">
            <v>0</v>
          </cell>
          <cell r="H3583" t="str">
            <v>0</v>
          </cell>
        </row>
        <row r="3584">
          <cell r="D3584" t="str">
            <v>0</v>
          </cell>
          <cell r="E3584" t="str">
            <v>0</v>
          </cell>
          <cell r="G3584" t="str">
            <v>0</v>
          </cell>
          <cell r="H3584" t="str">
            <v>0</v>
          </cell>
        </row>
        <row r="3585">
          <cell r="D3585" t="str">
            <v>0</v>
          </cell>
          <cell r="E3585" t="str">
            <v>0</v>
          </cell>
          <cell r="G3585" t="str">
            <v>0</v>
          </cell>
          <cell r="H3585" t="str">
            <v>0</v>
          </cell>
        </row>
        <row r="3586">
          <cell r="D3586" t="str">
            <v>0</v>
          </cell>
          <cell r="E3586" t="str">
            <v>0</v>
          </cell>
          <cell r="G3586" t="str">
            <v>0</v>
          </cell>
          <cell r="H3586" t="str">
            <v>0</v>
          </cell>
        </row>
        <row r="3587">
          <cell r="D3587" t="str">
            <v>0</v>
          </cell>
          <cell r="E3587" t="str">
            <v>0</v>
          </cell>
          <cell r="G3587" t="str">
            <v>0</v>
          </cell>
          <cell r="H3587" t="str">
            <v>0</v>
          </cell>
        </row>
        <row r="3588">
          <cell r="D3588" t="str">
            <v>0</v>
          </cell>
          <cell r="E3588" t="str">
            <v>0</v>
          </cell>
          <cell r="G3588" t="str">
            <v>0</v>
          </cell>
          <cell r="H3588" t="str">
            <v>0</v>
          </cell>
        </row>
        <row r="3589">
          <cell r="D3589" t="str">
            <v>0</v>
          </cell>
          <cell r="E3589" t="str">
            <v>0</v>
          </cell>
          <cell r="G3589" t="str">
            <v>0</v>
          </cell>
          <cell r="H3589" t="str">
            <v>0</v>
          </cell>
        </row>
        <row r="3590">
          <cell r="D3590" t="str">
            <v>0</v>
          </cell>
          <cell r="E3590" t="str">
            <v>0</v>
          </cell>
          <cell r="G3590" t="str">
            <v>0</v>
          </cell>
          <cell r="H3590" t="str">
            <v>0</v>
          </cell>
        </row>
        <row r="3591">
          <cell r="D3591" t="str">
            <v>0</v>
          </cell>
          <cell r="E3591" t="str">
            <v>0</v>
          </cell>
          <cell r="G3591" t="str">
            <v>0</v>
          </cell>
          <cell r="H3591" t="str">
            <v>0</v>
          </cell>
        </row>
        <row r="3592">
          <cell r="D3592" t="str">
            <v>0</v>
          </cell>
          <cell r="E3592" t="str">
            <v>0</v>
          </cell>
          <cell r="G3592" t="str">
            <v>0</v>
          </cell>
          <cell r="H3592" t="str">
            <v>0</v>
          </cell>
        </row>
        <row r="3593">
          <cell r="D3593" t="str">
            <v>0</v>
          </cell>
          <cell r="E3593" t="str">
            <v>0</v>
          </cell>
          <cell r="G3593" t="str">
            <v>0</v>
          </cell>
          <cell r="H3593" t="str">
            <v>0</v>
          </cell>
        </row>
        <row r="3594">
          <cell r="D3594" t="str">
            <v>0</v>
          </cell>
          <cell r="E3594" t="str">
            <v>0</v>
          </cell>
          <cell r="G3594" t="str">
            <v>0</v>
          </cell>
          <cell r="H3594" t="str">
            <v>0</v>
          </cell>
        </row>
        <row r="3595">
          <cell r="D3595" t="str">
            <v>0</v>
          </cell>
          <cell r="E3595" t="str">
            <v>0</v>
          </cell>
          <cell r="G3595" t="str">
            <v>0</v>
          </cell>
          <cell r="H3595" t="str">
            <v>0</v>
          </cell>
        </row>
        <row r="3596">
          <cell r="D3596" t="str">
            <v>0</v>
          </cell>
          <cell r="E3596" t="str">
            <v>0</v>
          </cell>
          <cell r="G3596" t="str">
            <v>0</v>
          </cell>
          <cell r="H3596" t="str">
            <v>0</v>
          </cell>
        </row>
        <row r="3597">
          <cell r="D3597" t="str">
            <v>0</v>
          </cell>
          <cell r="E3597" t="str">
            <v>0</v>
          </cell>
          <cell r="G3597" t="str">
            <v>0</v>
          </cell>
          <cell r="H3597" t="str">
            <v>0</v>
          </cell>
        </row>
        <row r="3598">
          <cell r="D3598" t="str">
            <v>0</v>
          </cell>
          <cell r="E3598" t="str">
            <v>0</v>
          </cell>
          <cell r="G3598" t="str">
            <v>0</v>
          </cell>
          <cell r="H3598" t="str">
            <v>0</v>
          </cell>
        </row>
        <row r="3599">
          <cell r="D3599" t="str">
            <v>0</v>
          </cell>
          <cell r="E3599" t="str">
            <v>0</v>
          </cell>
          <cell r="G3599" t="str">
            <v>0</v>
          </cell>
          <cell r="H3599" t="str">
            <v>0</v>
          </cell>
        </row>
        <row r="3600">
          <cell r="D3600" t="str">
            <v>0</v>
          </cell>
          <cell r="E3600" t="str">
            <v>0</v>
          </cell>
          <cell r="G3600" t="str">
            <v>0</v>
          </cell>
          <cell r="H3600" t="str">
            <v>0</v>
          </cell>
        </row>
        <row r="3601">
          <cell r="D3601" t="str">
            <v>0</v>
          </cell>
          <cell r="E3601" t="str">
            <v>0</v>
          </cell>
          <cell r="G3601" t="str">
            <v>0</v>
          </cell>
          <cell r="H3601" t="str">
            <v>0</v>
          </cell>
        </row>
        <row r="3602">
          <cell r="D3602" t="str">
            <v>07</v>
          </cell>
          <cell r="E3602" t="str">
            <v>641</v>
          </cell>
          <cell r="G3602">
            <v>22.29</v>
          </cell>
          <cell r="H3602">
            <v>3936</v>
          </cell>
        </row>
        <row r="3603">
          <cell r="D3603" t="str">
            <v>0</v>
          </cell>
          <cell r="E3603" t="str">
            <v>0</v>
          </cell>
          <cell r="G3603" t="str">
            <v>0</v>
          </cell>
          <cell r="H3603" t="str">
            <v>0</v>
          </cell>
        </row>
        <row r="3604">
          <cell r="D3604" t="str">
            <v>0</v>
          </cell>
          <cell r="E3604" t="str">
            <v>0</v>
          </cell>
          <cell r="G3604" t="str">
            <v>0</v>
          </cell>
          <cell r="H3604" t="str">
            <v>0</v>
          </cell>
        </row>
        <row r="3605">
          <cell r="D3605" t="str">
            <v>0</v>
          </cell>
          <cell r="E3605" t="str">
            <v>0</v>
          </cell>
          <cell r="G3605" t="str">
            <v>0</v>
          </cell>
          <cell r="H3605" t="str">
            <v>0</v>
          </cell>
        </row>
        <row r="3606">
          <cell r="D3606" t="str">
            <v>0</v>
          </cell>
          <cell r="E3606" t="str">
            <v>0</v>
          </cell>
          <cell r="G3606" t="str">
            <v>0</v>
          </cell>
          <cell r="H3606" t="str">
            <v>0</v>
          </cell>
        </row>
        <row r="3607">
          <cell r="D3607" t="str">
            <v>0</v>
          </cell>
          <cell r="E3607" t="str">
            <v>0</v>
          </cell>
          <cell r="G3607" t="str">
            <v>0</v>
          </cell>
          <cell r="H3607" t="str">
            <v>0</v>
          </cell>
        </row>
        <row r="3608">
          <cell r="D3608" t="str">
            <v>0</v>
          </cell>
          <cell r="E3608" t="str">
            <v>0</v>
          </cell>
          <cell r="G3608" t="str">
            <v>0</v>
          </cell>
          <cell r="H3608" t="str">
            <v>0</v>
          </cell>
        </row>
        <row r="3609">
          <cell r="D3609" t="str">
            <v>0</v>
          </cell>
          <cell r="E3609" t="str">
            <v>0</v>
          </cell>
          <cell r="G3609" t="str">
            <v>0</v>
          </cell>
          <cell r="H3609" t="str">
            <v>0</v>
          </cell>
        </row>
        <row r="3610">
          <cell r="D3610" t="str">
            <v>04</v>
          </cell>
          <cell r="E3610" t="str">
            <v>624</v>
          </cell>
          <cell r="G3610">
            <v>408.14</v>
          </cell>
          <cell r="H3610">
            <v>512742</v>
          </cell>
        </row>
        <row r="3611">
          <cell r="D3611" t="str">
            <v>0</v>
          </cell>
          <cell r="E3611" t="str">
            <v>0</v>
          </cell>
          <cell r="G3611" t="str">
            <v>0</v>
          </cell>
          <cell r="H3611" t="str">
            <v>0</v>
          </cell>
        </row>
        <row r="3612">
          <cell r="D3612" t="str">
            <v>0</v>
          </cell>
          <cell r="E3612" t="str">
            <v>0</v>
          </cell>
          <cell r="G3612" t="str">
            <v>0</v>
          </cell>
          <cell r="H3612" t="str">
            <v>0</v>
          </cell>
        </row>
        <row r="3613">
          <cell r="D3613" t="str">
            <v>0</v>
          </cell>
          <cell r="E3613" t="str">
            <v>0</v>
          </cell>
          <cell r="G3613" t="str">
            <v>0</v>
          </cell>
          <cell r="H3613" t="str">
            <v>0</v>
          </cell>
        </row>
        <row r="3614">
          <cell r="D3614" t="str">
            <v>0</v>
          </cell>
          <cell r="E3614" t="str">
            <v>0</v>
          </cell>
          <cell r="G3614" t="str">
            <v>0</v>
          </cell>
          <cell r="H3614" t="str">
            <v>0</v>
          </cell>
        </row>
        <row r="3615">
          <cell r="D3615" t="str">
            <v>0</v>
          </cell>
          <cell r="E3615" t="str">
            <v>0</v>
          </cell>
          <cell r="G3615" t="str">
            <v>0</v>
          </cell>
          <cell r="H3615" t="str">
            <v>0</v>
          </cell>
        </row>
        <row r="3616">
          <cell r="D3616" t="str">
            <v>0</v>
          </cell>
          <cell r="E3616" t="str">
            <v>0</v>
          </cell>
          <cell r="G3616" t="str">
            <v>0</v>
          </cell>
          <cell r="H3616" t="str">
            <v>0</v>
          </cell>
        </row>
        <row r="3617">
          <cell r="D3617" t="str">
            <v>0</v>
          </cell>
          <cell r="E3617" t="str">
            <v>0</v>
          </cell>
          <cell r="G3617" t="str">
            <v>0</v>
          </cell>
          <cell r="H3617" t="str">
            <v>0</v>
          </cell>
        </row>
        <row r="3618">
          <cell r="D3618" t="str">
            <v>0</v>
          </cell>
          <cell r="E3618" t="str">
            <v>0</v>
          </cell>
          <cell r="G3618" t="str">
            <v>0</v>
          </cell>
          <cell r="H3618" t="str">
            <v>0</v>
          </cell>
        </row>
        <row r="3619">
          <cell r="D3619" t="str">
            <v>0</v>
          </cell>
          <cell r="E3619" t="str">
            <v>0</v>
          </cell>
          <cell r="G3619" t="str">
            <v>0</v>
          </cell>
          <cell r="H3619" t="str">
            <v>0</v>
          </cell>
        </row>
        <row r="3620">
          <cell r="D3620" t="str">
            <v>0</v>
          </cell>
          <cell r="E3620" t="str">
            <v>0</v>
          </cell>
          <cell r="G3620" t="str">
            <v>0</v>
          </cell>
          <cell r="H3620" t="str">
            <v>0</v>
          </cell>
        </row>
        <row r="3621">
          <cell r="D3621" t="str">
            <v>0</v>
          </cell>
          <cell r="E3621" t="str">
            <v>0</v>
          </cell>
          <cell r="G3621" t="str">
            <v>0</v>
          </cell>
          <cell r="H3621" t="str">
            <v>0</v>
          </cell>
        </row>
        <row r="3622">
          <cell r="D3622" t="str">
            <v>0</v>
          </cell>
          <cell r="E3622" t="str">
            <v>0</v>
          </cell>
          <cell r="G3622" t="str">
            <v>0</v>
          </cell>
          <cell r="H3622" t="str">
            <v>0</v>
          </cell>
        </row>
        <row r="3623">
          <cell r="D3623" t="str">
            <v>0</v>
          </cell>
          <cell r="E3623" t="str">
            <v>0</v>
          </cell>
          <cell r="G3623" t="str">
            <v>0</v>
          </cell>
          <cell r="H3623" t="str">
            <v>0</v>
          </cell>
        </row>
        <row r="3624">
          <cell r="D3624" t="str">
            <v>0</v>
          </cell>
          <cell r="E3624" t="str">
            <v>0</v>
          </cell>
          <cell r="G3624" t="str">
            <v>0</v>
          </cell>
          <cell r="H3624" t="str">
            <v>0</v>
          </cell>
        </row>
        <row r="3625">
          <cell r="D3625" t="str">
            <v>0</v>
          </cell>
          <cell r="E3625" t="str">
            <v>0</v>
          </cell>
          <cell r="G3625" t="str">
            <v>0</v>
          </cell>
          <cell r="H3625" t="str">
            <v>0</v>
          </cell>
        </row>
        <row r="3626">
          <cell r="D3626" t="str">
            <v>0</v>
          </cell>
          <cell r="E3626" t="str">
            <v>0</v>
          </cell>
          <cell r="G3626" t="str">
            <v>0</v>
          </cell>
          <cell r="H3626" t="str">
            <v>0</v>
          </cell>
        </row>
        <row r="3627">
          <cell r="D3627" t="str">
            <v>0</v>
          </cell>
          <cell r="E3627" t="str">
            <v>0</v>
          </cell>
          <cell r="G3627" t="str">
            <v>0</v>
          </cell>
          <cell r="H3627" t="str">
            <v>0</v>
          </cell>
        </row>
        <row r="3628">
          <cell r="D3628" t="str">
            <v>0</v>
          </cell>
          <cell r="E3628" t="str">
            <v>0</v>
          </cell>
          <cell r="G3628" t="str">
            <v>0</v>
          </cell>
          <cell r="H3628" t="str">
            <v>0</v>
          </cell>
        </row>
        <row r="3629">
          <cell r="D3629" t="str">
            <v>0</v>
          </cell>
          <cell r="E3629" t="str">
            <v>0</v>
          </cell>
          <cell r="G3629" t="str">
            <v>0</v>
          </cell>
          <cell r="H3629" t="str">
            <v>0</v>
          </cell>
        </row>
        <row r="3630">
          <cell r="D3630" t="str">
            <v>0</v>
          </cell>
          <cell r="E3630" t="str">
            <v>0</v>
          </cell>
          <cell r="G3630" t="str">
            <v>0</v>
          </cell>
          <cell r="H3630" t="str">
            <v>0</v>
          </cell>
        </row>
        <row r="3631">
          <cell r="D3631" t="str">
            <v>0</v>
          </cell>
          <cell r="E3631" t="str">
            <v>0</v>
          </cell>
          <cell r="G3631" t="str">
            <v>0</v>
          </cell>
          <cell r="H3631" t="str">
            <v>0</v>
          </cell>
        </row>
        <row r="3632">
          <cell r="D3632" t="str">
            <v>0</v>
          </cell>
          <cell r="E3632" t="str">
            <v>0</v>
          </cell>
          <cell r="G3632" t="str">
            <v>0</v>
          </cell>
          <cell r="H3632" t="str">
            <v>0</v>
          </cell>
        </row>
        <row r="3633">
          <cell r="D3633" t="str">
            <v>0</v>
          </cell>
          <cell r="E3633" t="str">
            <v>0</v>
          </cell>
          <cell r="G3633" t="str">
            <v>0</v>
          </cell>
          <cell r="H3633" t="str">
            <v>0</v>
          </cell>
        </row>
        <row r="3634">
          <cell r="D3634" t="str">
            <v>0</v>
          </cell>
          <cell r="E3634" t="str">
            <v>0</v>
          </cell>
          <cell r="G3634" t="str">
            <v>0</v>
          </cell>
          <cell r="H3634" t="str">
            <v>0</v>
          </cell>
        </row>
        <row r="3635">
          <cell r="D3635" t="str">
            <v>0</v>
          </cell>
          <cell r="E3635" t="str">
            <v>0</v>
          </cell>
          <cell r="G3635" t="str">
            <v>0</v>
          </cell>
          <cell r="H3635" t="str">
            <v>0</v>
          </cell>
        </row>
        <row r="3636">
          <cell r="D3636" t="str">
            <v>0</v>
          </cell>
          <cell r="E3636" t="str">
            <v>0</v>
          </cell>
          <cell r="G3636" t="str">
            <v>0</v>
          </cell>
          <cell r="H3636" t="str">
            <v>0</v>
          </cell>
        </row>
        <row r="3637">
          <cell r="D3637" t="str">
            <v>0</v>
          </cell>
          <cell r="E3637" t="str">
            <v>0</v>
          </cell>
          <cell r="G3637" t="str">
            <v>0</v>
          </cell>
          <cell r="H3637" t="str">
            <v>0</v>
          </cell>
        </row>
        <row r="3638">
          <cell r="D3638" t="str">
            <v>08</v>
          </cell>
          <cell r="E3638" t="str">
            <v>676</v>
          </cell>
          <cell r="G3638">
            <v>8.35</v>
          </cell>
          <cell r="H3638">
            <v>2383550</v>
          </cell>
        </row>
        <row r="3639">
          <cell r="D3639" t="str">
            <v>0</v>
          </cell>
          <cell r="E3639" t="str">
            <v>0</v>
          </cell>
          <cell r="G3639" t="str">
            <v>0</v>
          </cell>
          <cell r="H3639" t="str">
            <v>0</v>
          </cell>
        </row>
        <row r="3640">
          <cell r="D3640" t="str">
            <v>0</v>
          </cell>
          <cell r="E3640" t="str">
            <v>0</v>
          </cell>
          <cell r="G3640" t="str">
            <v>0</v>
          </cell>
          <cell r="H3640" t="str">
            <v>0</v>
          </cell>
        </row>
        <row r="3641">
          <cell r="D3641" t="str">
            <v>0</v>
          </cell>
          <cell r="E3641" t="str">
            <v>0</v>
          </cell>
          <cell r="G3641" t="str">
            <v>0</v>
          </cell>
          <cell r="H3641" t="str">
            <v>0</v>
          </cell>
        </row>
        <row r="3642">
          <cell r="D3642" t="str">
            <v>0</v>
          </cell>
          <cell r="E3642" t="str">
            <v>0</v>
          </cell>
          <cell r="G3642" t="str">
            <v>0</v>
          </cell>
          <cell r="H3642" t="str">
            <v>0</v>
          </cell>
        </row>
        <row r="3643">
          <cell r="D3643" t="str">
            <v>0</v>
          </cell>
          <cell r="E3643" t="str">
            <v>0</v>
          </cell>
          <cell r="G3643" t="str">
            <v>0</v>
          </cell>
          <cell r="H3643" t="str">
            <v>0</v>
          </cell>
        </row>
        <row r="3644">
          <cell r="D3644" t="str">
            <v>0</v>
          </cell>
          <cell r="E3644" t="str">
            <v>0</v>
          </cell>
          <cell r="G3644" t="str">
            <v>0</v>
          </cell>
          <cell r="H3644" t="str">
            <v>0</v>
          </cell>
        </row>
        <row r="3645">
          <cell r="D3645" t="str">
            <v>0</v>
          </cell>
          <cell r="E3645" t="str">
            <v>0</v>
          </cell>
          <cell r="G3645" t="str">
            <v>0</v>
          </cell>
          <cell r="H3645" t="str">
            <v>0</v>
          </cell>
        </row>
        <row r="3646">
          <cell r="D3646" t="str">
            <v>0</v>
          </cell>
          <cell r="E3646" t="str">
            <v>0</v>
          </cell>
          <cell r="G3646" t="str">
            <v>0</v>
          </cell>
          <cell r="H3646" t="str">
            <v>0</v>
          </cell>
        </row>
        <row r="3647">
          <cell r="D3647" t="str">
            <v>04</v>
          </cell>
          <cell r="E3647" t="str">
            <v>624</v>
          </cell>
          <cell r="G3647">
            <v>1028.3699999999999</v>
          </cell>
          <cell r="H3647">
            <v>460944</v>
          </cell>
        </row>
        <row r="3648">
          <cell r="D3648" t="str">
            <v>0</v>
          </cell>
          <cell r="E3648" t="str">
            <v>0</v>
          </cell>
          <cell r="G3648" t="str">
            <v>0</v>
          </cell>
          <cell r="H3648" t="str">
            <v>0</v>
          </cell>
        </row>
        <row r="3649">
          <cell r="D3649" t="str">
            <v>0</v>
          </cell>
          <cell r="E3649" t="str">
            <v>0</v>
          </cell>
          <cell r="G3649" t="str">
            <v>0</v>
          </cell>
          <cell r="H3649" t="str">
            <v>0</v>
          </cell>
        </row>
        <row r="3650">
          <cell r="D3650" t="str">
            <v>0</v>
          </cell>
          <cell r="E3650" t="str">
            <v>0</v>
          </cell>
          <cell r="G3650" t="str">
            <v>0</v>
          </cell>
          <cell r="H3650" t="str">
            <v>0</v>
          </cell>
        </row>
        <row r="3651">
          <cell r="D3651" t="str">
            <v>0</v>
          </cell>
          <cell r="E3651" t="str">
            <v>0</v>
          </cell>
          <cell r="G3651" t="str">
            <v>0</v>
          </cell>
          <cell r="H3651" t="str">
            <v>0</v>
          </cell>
        </row>
        <row r="3652">
          <cell r="D3652" t="str">
            <v>0</v>
          </cell>
          <cell r="E3652" t="str">
            <v>0</v>
          </cell>
          <cell r="G3652" t="str">
            <v>0</v>
          </cell>
          <cell r="H3652" t="str">
            <v>0</v>
          </cell>
        </row>
        <row r="3653">
          <cell r="D3653" t="str">
            <v>0</v>
          </cell>
          <cell r="E3653" t="str">
            <v>0</v>
          </cell>
          <cell r="G3653" t="str">
            <v>0</v>
          </cell>
          <cell r="H3653" t="str">
            <v>0</v>
          </cell>
        </row>
        <row r="3654">
          <cell r="D3654" t="str">
            <v>0</v>
          </cell>
          <cell r="E3654" t="str">
            <v>0</v>
          </cell>
          <cell r="G3654" t="str">
            <v>0</v>
          </cell>
          <cell r="H3654" t="str">
            <v>0</v>
          </cell>
        </row>
        <row r="3655">
          <cell r="D3655" t="str">
            <v>0</v>
          </cell>
          <cell r="E3655" t="str">
            <v>0</v>
          </cell>
          <cell r="G3655" t="str">
            <v>0</v>
          </cell>
          <cell r="H3655" t="str">
            <v>0</v>
          </cell>
        </row>
        <row r="3656">
          <cell r="D3656" t="str">
            <v>0</v>
          </cell>
          <cell r="E3656" t="str">
            <v>0</v>
          </cell>
          <cell r="G3656" t="str">
            <v>0</v>
          </cell>
          <cell r="H3656" t="str">
            <v>0</v>
          </cell>
        </row>
        <row r="3657">
          <cell r="D3657" t="str">
            <v>0</v>
          </cell>
          <cell r="E3657" t="str">
            <v>0</v>
          </cell>
          <cell r="G3657" t="str">
            <v>0</v>
          </cell>
          <cell r="H3657" t="str">
            <v>0</v>
          </cell>
        </row>
        <row r="3658">
          <cell r="D3658" t="str">
            <v>0</v>
          </cell>
          <cell r="E3658" t="str">
            <v>0</v>
          </cell>
          <cell r="G3658" t="str">
            <v>0</v>
          </cell>
          <cell r="H3658" t="str">
            <v>0</v>
          </cell>
        </row>
        <row r="3659">
          <cell r="D3659" t="str">
            <v>0</v>
          </cell>
          <cell r="E3659" t="str">
            <v>0</v>
          </cell>
          <cell r="G3659" t="str">
            <v>0</v>
          </cell>
          <cell r="H3659" t="str">
            <v>0</v>
          </cell>
        </row>
        <row r="3660">
          <cell r="D3660" t="str">
            <v>0</v>
          </cell>
          <cell r="E3660" t="str">
            <v>0</v>
          </cell>
          <cell r="G3660" t="str">
            <v>0</v>
          </cell>
          <cell r="H3660" t="str">
            <v>0</v>
          </cell>
        </row>
        <row r="3661">
          <cell r="D3661" t="str">
            <v>0</v>
          </cell>
          <cell r="E3661" t="str">
            <v>0</v>
          </cell>
          <cell r="G3661" t="str">
            <v>0</v>
          </cell>
          <cell r="H3661" t="str">
            <v>0</v>
          </cell>
        </row>
        <row r="3662">
          <cell r="D3662" t="str">
            <v>0</v>
          </cell>
          <cell r="E3662" t="str">
            <v>0</v>
          </cell>
          <cell r="G3662" t="str">
            <v>0</v>
          </cell>
          <cell r="H3662" t="str">
            <v>0</v>
          </cell>
        </row>
        <row r="3663">
          <cell r="D3663" t="str">
            <v>0</v>
          </cell>
          <cell r="E3663" t="str">
            <v>0</v>
          </cell>
          <cell r="G3663" t="str">
            <v>0</v>
          </cell>
          <cell r="H3663" t="str">
            <v>0</v>
          </cell>
        </row>
        <row r="3664">
          <cell r="D3664" t="str">
            <v>0</v>
          </cell>
          <cell r="E3664" t="str">
            <v>0</v>
          </cell>
          <cell r="G3664" t="str">
            <v>0</v>
          </cell>
          <cell r="H3664" t="str">
            <v>0</v>
          </cell>
        </row>
        <row r="3665">
          <cell r="D3665" t="str">
            <v>0</v>
          </cell>
          <cell r="E3665" t="str">
            <v>0</v>
          </cell>
          <cell r="G3665" t="str">
            <v>0</v>
          </cell>
          <cell r="H3665" t="str">
            <v>0</v>
          </cell>
        </row>
        <row r="3666">
          <cell r="D3666" t="str">
            <v>0</v>
          </cell>
          <cell r="E3666" t="str">
            <v>0</v>
          </cell>
          <cell r="G3666" t="str">
            <v>0</v>
          </cell>
          <cell r="H3666" t="str">
            <v>0</v>
          </cell>
        </row>
        <row r="3667">
          <cell r="D3667" t="str">
            <v>0</v>
          </cell>
          <cell r="E3667" t="str">
            <v>0</v>
          </cell>
          <cell r="G3667" t="str">
            <v>0</v>
          </cell>
          <cell r="H3667" t="str">
            <v>0</v>
          </cell>
        </row>
        <row r="3668">
          <cell r="D3668" t="str">
            <v>0</v>
          </cell>
          <cell r="E3668" t="str">
            <v>0</v>
          </cell>
          <cell r="G3668" t="str">
            <v>0</v>
          </cell>
          <cell r="H3668" t="str">
            <v>0</v>
          </cell>
        </row>
        <row r="3669">
          <cell r="D3669" t="str">
            <v>0</v>
          </cell>
          <cell r="E3669" t="str">
            <v>0</v>
          </cell>
          <cell r="G3669" t="str">
            <v>0</v>
          </cell>
          <cell r="H3669" t="str">
            <v>0</v>
          </cell>
        </row>
        <row r="3670">
          <cell r="D3670" t="str">
            <v>0</v>
          </cell>
          <cell r="E3670" t="str">
            <v>0</v>
          </cell>
          <cell r="G3670" t="str">
            <v>0</v>
          </cell>
          <cell r="H3670" t="str">
            <v>0</v>
          </cell>
        </row>
        <row r="3671">
          <cell r="D3671" t="str">
            <v>0</v>
          </cell>
          <cell r="E3671" t="str">
            <v>0</v>
          </cell>
          <cell r="G3671" t="str">
            <v>0</v>
          </cell>
          <cell r="H3671" t="str">
            <v>0</v>
          </cell>
        </row>
        <row r="3672">
          <cell r="D3672" t="str">
            <v>0</v>
          </cell>
          <cell r="E3672" t="str">
            <v>0</v>
          </cell>
          <cell r="G3672" t="str">
            <v>0</v>
          </cell>
          <cell r="H3672" t="str">
            <v>0</v>
          </cell>
        </row>
        <row r="3673">
          <cell r="D3673" t="str">
            <v>0</v>
          </cell>
          <cell r="E3673" t="str">
            <v>0</v>
          </cell>
          <cell r="G3673" t="str">
            <v>0</v>
          </cell>
          <cell r="H3673" t="str">
            <v>0</v>
          </cell>
        </row>
        <row r="3674">
          <cell r="D3674" t="str">
            <v>0</v>
          </cell>
          <cell r="E3674" t="str">
            <v>0</v>
          </cell>
          <cell r="G3674" t="str">
            <v>0</v>
          </cell>
          <cell r="H3674" t="str">
            <v>0</v>
          </cell>
        </row>
        <row r="3675">
          <cell r="D3675" t="str">
            <v>0</v>
          </cell>
          <cell r="E3675" t="str">
            <v>0</v>
          </cell>
          <cell r="G3675" t="str">
            <v>0</v>
          </cell>
          <cell r="H3675" t="str">
            <v>0</v>
          </cell>
        </row>
        <row r="3676">
          <cell r="D3676" t="str">
            <v>0</v>
          </cell>
          <cell r="E3676" t="str">
            <v>0</v>
          </cell>
          <cell r="G3676" t="str">
            <v>0</v>
          </cell>
          <cell r="H3676" t="str">
            <v>0</v>
          </cell>
        </row>
        <row r="3677">
          <cell r="D3677" t="str">
            <v>0</v>
          </cell>
          <cell r="E3677" t="str">
            <v>0</v>
          </cell>
          <cell r="G3677" t="str">
            <v>0</v>
          </cell>
          <cell r="H3677" t="str">
            <v>0</v>
          </cell>
        </row>
        <row r="3678">
          <cell r="D3678" t="str">
            <v>0</v>
          </cell>
          <cell r="E3678" t="str">
            <v>0</v>
          </cell>
          <cell r="G3678" t="str">
            <v>0</v>
          </cell>
          <cell r="H3678" t="str">
            <v>0</v>
          </cell>
        </row>
        <row r="3679">
          <cell r="D3679" t="str">
            <v>0</v>
          </cell>
          <cell r="E3679" t="str">
            <v>0</v>
          </cell>
          <cell r="G3679" t="str">
            <v>0</v>
          </cell>
          <cell r="H3679" t="str">
            <v>0</v>
          </cell>
        </row>
        <row r="3680">
          <cell r="D3680" t="str">
            <v>0</v>
          </cell>
          <cell r="E3680" t="str">
            <v>0</v>
          </cell>
          <cell r="G3680" t="str">
            <v>0</v>
          </cell>
          <cell r="H3680" t="str">
            <v>0</v>
          </cell>
        </row>
        <row r="3681">
          <cell r="D3681" t="str">
            <v>0</v>
          </cell>
          <cell r="E3681" t="str">
            <v>0</v>
          </cell>
          <cell r="G3681" t="str">
            <v>0</v>
          </cell>
          <cell r="H3681" t="str">
            <v>0</v>
          </cell>
        </row>
        <row r="3682">
          <cell r="D3682" t="str">
            <v>07</v>
          </cell>
          <cell r="E3682" t="str">
            <v>624</v>
          </cell>
          <cell r="G3682">
            <v>9.58</v>
          </cell>
          <cell r="H3682">
            <v>108834</v>
          </cell>
        </row>
        <row r="3683">
          <cell r="D3683" t="str">
            <v>0</v>
          </cell>
          <cell r="E3683" t="str">
            <v>0</v>
          </cell>
          <cell r="G3683" t="str">
            <v>0</v>
          </cell>
          <cell r="H3683" t="str">
            <v>0</v>
          </cell>
        </row>
        <row r="3684">
          <cell r="D3684" t="str">
            <v>0</v>
          </cell>
          <cell r="E3684" t="str">
            <v>0</v>
          </cell>
          <cell r="G3684" t="str">
            <v>0</v>
          </cell>
          <cell r="H3684" t="str">
            <v>0</v>
          </cell>
        </row>
        <row r="3685">
          <cell r="D3685" t="str">
            <v>0</v>
          </cell>
          <cell r="E3685" t="str">
            <v>0</v>
          </cell>
          <cell r="G3685" t="str">
            <v>0</v>
          </cell>
          <cell r="H3685" t="str">
            <v>0</v>
          </cell>
        </row>
        <row r="3686">
          <cell r="D3686" t="str">
            <v>0</v>
          </cell>
          <cell r="E3686" t="str">
            <v>0</v>
          </cell>
          <cell r="G3686" t="str">
            <v>0</v>
          </cell>
          <cell r="H3686" t="str">
            <v>0</v>
          </cell>
        </row>
        <row r="3687">
          <cell r="D3687" t="str">
            <v>0</v>
          </cell>
          <cell r="E3687" t="str">
            <v>0</v>
          </cell>
          <cell r="G3687" t="str">
            <v>0</v>
          </cell>
          <cell r="H3687" t="str">
            <v>0</v>
          </cell>
        </row>
        <row r="3688">
          <cell r="D3688" t="str">
            <v>0</v>
          </cell>
          <cell r="E3688" t="str">
            <v>0</v>
          </cell>
          <cell r="G3688" t="str">
            <v>0</v>
          </cell>
          <cell r="H3688" t="str">
            <v>0</v>
          </cell>
        </row>
        <row r="3689">
          <cell r="D3689" t="str">
            <v>0</v>
          </cell>
          <cell r="E3689" t="str">
            <v>0</v>
          </cell>
          <cell r="G3689" t="str">
            <v>0</v>
          </cell>
          <cell r="H3689" t="str">
            <v>0</v>
          </cell>
        </row>
        <row r="3690">
          <cell r="D3690" t="str">
            <v>0</v>
          </cell>
          <cell r="E3690" t="str">
            <v>0</v>
          </cell>
          <cell r="G3690" t="str">
            <v>0</v>
          </cell>
          <cell r="H3690" t="str">
            <v>0</v>
          </cell>
        </row>
        <row r="3691">
          <cell r="D3691" t="str">
            <v>0</v>
          </cell>
          <cell r="E3691" t="str">
            <v>0</v>
          </cell>
          <cell r="G3691" t="str">
            <v>0</v>
          </cell>
          <cell r="H3691" t="str">
            <v>0</v>
          </cell>
        </row>
        <row r="3692">
          <cell r="D3692" t="str">
            <v>0</v>
          </cell>
          <cell r="E3692" t="str">
            <v>0</v>
          </cell>
          <cell r="G3692" t="str">
            <v>0</v>
          </cell>
          <cell r="H3692" t="str">
            <v>0</v>
          </cell>
        </row>
        <row r="3693">
          <cell r="D3693" t="str">
            <v>0</v>
          </cell>
          <cell r="E3693" t="str">
            <v>0</v>
          </cell>
          <cell r="G3693" t="str">
            <v>0</v>
          </cell>
          <cell r="H3693" t="str">
            <v>0</v>
          </cell>
        </row>
        <row r="3694">
          <cell r="D3694" t="str">
            <v>0</v>
          </cell>
          <cell r="E3694" t="str">
            <v>0</v>
          </cell>
          <cell r="G3694" t="str">
            <v>0</v>
          </cell>
          <cell r="H3694" t="str">
            <v>0</v>
          </cell>
        </row>
        <row r="3695">
          <cell r="D3695" t="str">
            <v>0</v>
          </cell>
          <cell r="E3695" t="str">
            <v>0</v>
          </cell>
          <cell r="G3695" t="str">
            <v>0</v>
          </cell>
          <cell r="H3695" t="str">
            <v>0</v>
          </cell>
        </row>
        <row r="3696">
          <cell r="D3696" t="str">
            <v>0</v>
          </cell>
          <cell r="E3696" t="str">
            <v>0</v>
          </cell>
          <cell r="G3696" t="str">
            <v>0</v>
          </cell>
          <cell r="H3696" t="str">
            <v>0</v>
          </cell>
        </row>
        <row r="3697">
          <cell r="D3697" t="str">
            <v>0</v>
          </cell>
          <cell r="E3697" t="str">
            <v>0</v>
          </cell>
          <cell r="G3697" t="str">
            <v>0</v>
          </cell>
          <cell r="H3697" t="str">
            <v>0</v>
          </cell>
        </row>
        <row r="3698">
          <cell r="D3698" t="str">
            <v>07</v>
          </cell>
          <cell r="E3698" t="str">
            <v>624</v>
          </cell>
          <cell r="G3698">
            <v>104.14</v>
          </cell>
          <cell r="H3698">
            <v>738558</v>
          </cell>
        </row>
        <row r="3699">
          <cell r="D3699" t="str">
            <v>0</v>
          </cell>
          <cell r="E3699" t="str">
            <v>0</v>
          </cell>
          <cell r="G3699" t="str">
            <v>0</v>
          </cell>
          <cell r="H3699" t="str">
            <v>0</v>
          </cell>
        </row>
        <row r="3700">
          <cell r="D3700" t="str">
            <v>0</v>
          </cell>
          <cell r="E3700" t="str">
            <v>0</v>
          </cell>
          <cell r="G3700" t="str">
            <v>0</v>
          </cell>
          <cell r="H3700" t="str">
            <v>0</v>
          </cell>
        </row>
        <row r="3701">
          <cell r="D3701" t="str">
            <v>0</v>
          </cell>
          <cell r="E3701" t="str">
            <v>0</v>
          </cell>
          <cell r="G3701" t="str">
            <v>0</v>
          </cell>
          <cell r="H3701" t="str">
            <v>0</v>
          </cell>
        </row>
        <row r="3702">
          <cell r="D3702" t="str">
            <v>0</v>
          </cell>
          <cell r="E3702" t="str">
            <v>0</v>
          </cell>
          <cell r="G3702" t="str">
            <v>0</v>
          </cell>
          <cell r="H3702" t="str">
            <v>0</v>
          </cell>
        </row>
        <row r="3703">
          <cell r="D3703" t="str">
            <v>0</v>
          </cell>
          <cell r="E3703" t="str">
            <v>0</v>
          </cell>
          <cell r="G3703" t="str">
            <v>0</v>
          </cell>
          <cell r="H3703" t="str">
            <v>0</v>
          </cell>
        </row>
        <row r="3704">
          <cell r="D3704" t="str">
            <v>0</v>
          </cell>
          <cell r="E3704" t="str">
            <v>0</v>
          </cell>
          <cell r="G3704" t="str">
            <v>0</v>
          </cell>
          <cell r="H3704" t="str">
            <v>0</v>
          </cell>
        </row>
        <row r="3705">
          <cell r="D3705" t="str">
            <v>07</v>
          </cell>
          <cell r="E3705" t="str">
            <v>624</v>
          </cell>
          <cell r="G3705">
            <v>149.37</v>
          </cell>
          <cell r="H3705">
            <v>1716900</v>
          </cell>
        </row>
        <row r="3706">
          <cell r="D3706" t="str">
            <v>0</v>
          </cell>
          <cell r="E3706" t="str">
            <v>0</v>
          </cell>
          <cell r="G3706" t="str">
            <v>0</v>
          </cell>
          <cell r="H3706" t="str">
            <v>0</v>
          </cell>
        </row>
        <row r="3707">
          <cell r="D3707" t="str">
            <v>07</v>
          </cell>
          <cell r="E3707" t="str">
            <v>624</v>
          </cell>
          <cell r="G3707">
            <v>-10.01</v>
          </cell>
          <cell r="H3707">
            <v>58200</v>
          </cell>
        </row>
        <row r="3708">
          <cell r="D3708" t="str">
            <v>04</v>
          </cell>
          <cell r="E3708" t="str">
            <v>624</v>
          </cell>
          <cell r="G3708">
            <v>-110.63</v>
          </cell>
          <cell r="H3708">
            <v>550400</v>
          </cell>
        </row>
        <row r="3709">
          <cell r="D3709" t="str">
            <v>0</v>
          </cell>
          <cell r="E3709" t="str">
            <v>0</v>
          </cell>
          <cell r="G3709" t="str">
            <v>0</v>
          </cell>
          <cell r="H3709" t="str">
            <v>0</v>
          </cell>
        </row>
        <row r="3710">
          <cell r="D3710" t="str">
            <v>0</v>
          </cell>
          <cell r="E3710" t="str">
            <v>0</v>
          </cell>
          <cell r="G3710" t="str">
            <v>0</v>
          </cell>
          <cell r="H3710" t="str">
            <v>0</v>
          </cell>
        </row>
        <row r="3711">
          <cell r="D3711" t="str">
            <v>0</v>
          </cell>
          <cell r="E3711" t="str">
            <v>0</v>
          </cell>
          <cell r="G3711" t="str">
            <v>0</v>
          </cell>
          <cell r="H3711" t="str">
            <v>0</v>
          </cell>
        </row>
        <row r="3712">
          <cell r="D3712" t="str">
            <v>0</v>
          </cell>
          <cell r="E3712" t="str">
            <v>0</v>
          </cell>
          <cell r="G3712" t="str">
            <v>0</v>
          </cell>
          <cell r="H3712" t="str">
            <v>0</v>
          </cell>
        </row>
        <row r="3713">
          <cell r="D3713" t="str">
            <v>0</v>
          </cell>
          <cell r="E3713" t="str">
            <v>0</v>
          </cell>
          <cell r="G3713" t="str">
            <v>0</v>
          </cell>
          <cell r="H3713" t="str">
            <v>0</v>
          </cell>
        </row>
        <row r="3714">
          <cell r="D3714" t="str">
            <v>0</v>
          </cell>
          <cell r="E3714" t="str">
            <v>0</v>
          </cell>
          <cell r="G3714" t="str">
            <v>0</v>
          </cell>
          <cell r="H3714" t="str">
            <v>0</v>
          </cell>
        </row>
        <row r="3715">
          <cell r="D3715" t="str">
            <v>0</v>
          </cell>
          <cell r="E3715" t="str">
            <v>0</v>
          </cell>
          <cell r="G3715" t="str">
            <v>0</v>
          </cell>
          <cell r="H3715" t="str">
            <v>0</v>
          </cell>
        </row>
        <row r="3716">
          <cell r="D3716" t="str">
            <v>0</v>
          </cell>
          <cell r="E3716" t="str">
            <v>0</v>
          </cell>
          <cell r="G3716" t="str">
            <v>0</v>
          </cell>
          <cell r="H3716" t="str">
            <v>0</v>
          </cell>
        </row>
        <row r="3717">
          <cell r="D3717" t="str">
            <v>0</v>
          </cell>
          <cell r="E3717" t="str">
            <v>0</v>
          </cell>
          <cell r="G3717" t="str">
            <v>0</v>
          </cell>
          <cell r="H3717" t="str">
            <v>0</v>
          </cell>
        </row>
        <row r="3718">
          <cell r="D3718" t="str">
            <v>0</v>
          </cell>
          <cell r="E3718" t="str">
            <v>0</v>
          </cell>
          <cell r="G3718" t="str">
            <v>0</v>
          </cell>
          <cell r="H3718" t="str">
            <v>0</v>
          </cell>
        </row>
        <row r="3719">
          <cell r="D3719" t="str">
            <v>0</v>
          </cell>
          <cell r="E3719" t="str">
            <v>0</v>
          </cell>
          <cell r="G3719" t="str">
            <v>0</v>
          </cell>
          <cell r="H3719" t="str">
            <v>0</v>
          </cell>
        </row>
        <row r="3720">
          <cell r="D3720" t="str">
            <v>0</v>
          </cell>
          <cell r="E3720" t="str">
            <v>0</v>
          </cell>
          <cell r="G3720" t="str">
            <v>0</v>
          </cell>
          <cell r="H3720" t="str">
            <v>0</v>
          </cell>
        </row>
        <row r="3721">
          <cell r="D3721" t="str">
            <v>0</v>
          </cell>
          <cell r="E3721" t="str">
            <v>0</v>
          </cell>
          <cell r="G3721" t="str">
            <v>0</v>
          </cell>
          <cell r="H3721" t="str">
            <v>0</v>
          </cell>
        </row>
        <row r="3722">
          <cell r="D3722" t="str">
            <v>0</v>
          </cell>
          <cell r="E3722" t="str">
            <v>0</v>
          </cell>
          <cell r="G3722" t="str">
            <v>0</v>
          </cell>
          <cell r="H3722" t="str">
            <v>0</v>
          </cell>
        </row>
        <row r="3723">
          <cell r="D3723" t="str">
            <v>08</v>
          </cell>
          <cell r="E3723" t="str">
            <v>626</v>
          </cell>
          <cell r="G3723">
            <v>129.66999999999999</v>
          </cell>
          <cell r="H3723">
            <v>1801008</v>
          </cell>
        </row>
        <row r="3724">
          <cell r="D3724" t="str">
            <v>0</v>
          </cell>
          <cell r="E3724" t="str">
            <v>0</v>
          </cell>
          <cell r="G3724" t="str">
            <v>0</v>
          </cell>
          <cell r="H3724" t="str">
            <v>0</v>
          </cell>
        </row>
        <row r="3725">
          <cell r="D3725" t="str">
            <v>0</v>
          </cell>
          <cell r="E3725" t="str">
            <v>0</v>
          </cell>
          <cell r="G3725" t="str">
            <v>0</v>
          </cell>
          <cell r="H3725" t="str">
            <v>0</v>
          </cell>
        </row>
        <row r="3726">
          <cell r="D3726" t="str">
            <v>0</v>
          </cell>
          <cell r="E3726" t="str">
            <v>0</v>
          </cell>
          <cell r="G3726" t="str">
            <v>0</v>
          </cell>
          <cell r="H3726" t="str">
            <v>0</v>
          </cell>
        </row>
        <row r="3727">
          <cell r="D3727" t="str">
            <v>0</v>
          </cell>
          <cell r="E3727" t="str">
            <v>0</v>
          </cell>
          <cell r="G3727" t="str">
            <v>0</v>
          </cell>
          <cell r="H3727" t="str">
            <v>0</v>
          </cell>
        </row>
        <row r="3728">
          <cell r="D3728" t="str">
            <v>0</v>
          </cell>
          <cell r="E3728" t="str">
            <v>0</v>
          </cell>
          <cell r="G3728" t="str">
            <v>0</v>
          </cell>
          <cell r="H3728" t="str">
            <v>0</v>
          </cell>
        </row>
        <row r="3729">
          <cell r="D3729" t="str">
            <v>0</v>
          </cell>
          <cell r="E3729" t="str">
            <v>0</v>
          </cell>
          <cell r="G3729" t="str">
            <v>0</v>
          </cell>
          <cell r="H3729" t="str">
            <v>0</v>
          </cell>
        </row>
        <row r="3730">
          <cell r="D3730" t="str">
            <v>0</v>
          </cell>
          <cell r="E3730" t="str">
            <v>0</v>
          </cell>
          <cell r="G3730" t="str">
            <v>0</v>
          </cell>
          <cell r="H3730" t="str">
            <v>0</v>
          </cell>
        </row>
        <row r="3731">
          <cell r="D3731" t="str">
            <v>0</v>
          </cell>
          <cell r="E3731" t="str">
            <v>0</v>
          </cell>
          <cell r="G3731" t="str">
            <v>0</v>
          </cell>
          <cell r="H3731" t="str">
            <v>0</v>
          </cell>
        </row>
        <row r="3732">
          <cell r="D3732" t="str">
            <v>16</v>
          </cell>
          <cell r="E3732" t="str">
            <v>641</v>
          </cell>
          <cell r="G3732">
            <v>666.54</v>
          </cell>
          <cell r="H3732">
            <v>117680</v>
          </cell>
        </row>
        <row r="3733">
          <cell r="D3733" t="str">
            <v>0</v>
          </cell>
          <cell r="E3733" t="str">
            <v>0</v>
          </cell>
          <cell r="G3733" t="str">
            <v>0</v>
          </cell>
          <cell r="H3733" t="str">
            <v>0</v>
          </cell>
        </row>
        <row r="3734">
          <cell r="D3734" t="str">
            <v>0</v>
          </cell>
          <cell r="E3734" t="str">
            <v>0</v>
          </cell>
          <cell r="G3734" t="str">
            <v>0</v>
          </cell>
          <cell r="H3734" t="str">
            <v>0</v>
          </cell>
        </row>
        <row r="3735">
          <cell r="D3735" t="str">
            <v>0</v>
          </cell>
          <cell r="E3735" t="str">
            <v>0</v>
          </cell>
          <cell r="G3735" t="str">
            <v>0</v>
          </cell>
          <cell r="H3735" t="str">
            <v>0</v>
          </cell>
        </row>
        <row r="3736">
          <cell r="D3736" t="str">
            <v>0</v>
          </cell>
          <cell r="E3736" t="str">
            <v>0</v>
          </cell>
          <cell r="G3736" t="str">
            <v>0</v>
          </cell>
          <cell r="H3736" t="str">
            <v>0</v>
          </cell>
        </row>
        <row r="3737">
          <cell r="D3737" t="str">
            <v>0</v>
          </cell>
          <cell r="E3737" t="str">
            <v>0</v>
          </cell>
          <cell r="G3737" t="str">
            <v>0</v>
          </cell>
          <cell r="H3737" t="str">
            <v>0</v>
          </cell>
        </row>
        <row r="3738">
          <cell r="D3738" t="str">
            <v>0</v>
          </cell>
          <cell r="E3738" t="str">
            <v>0</v>
          </cell>
          <cell r="G3738" t="str">
            <v>0</v>
          </cell>
          <cell r="H3738" t="str">
            <v>0</v>
          </cell>
        </row>
        <row r="3739">
          <cell r="D3739" t="str">
            <v>0</v>
          </cell>
          <cell r="E3739" t="str">
            <v>0</v>
          </cell>
          <cell r="G3739" t="str">
            <v>0</v>
          </cell>
          <cell r="H3739" t="str">
            <v>0</v>
          </cell>
        </row>
        <row r="3740">
          <cell r="D3740" t="str">
            <v>0</v>
          </cell>
          <cell r="E3740" t="str">
            <v>0</v>
          </cell>
          <cell r="G3740" t="str">
            <v>0</v>
          </cell>
          <cell r="H3740" t="str">
            <v>0</v>
          </cell>
        </row>
        <row r="3741">
          <cell r="D3741" t="str">
            <v>0</v>
          </cell>
          <cell r="E3741" t="str">
            <v>0</v>
          </cell>
          <cell r="G3741" t="str">
            <v>0</v>
          </cell>
          <cell r="H3741" t="str">
            <v>0</v>
          </cell>
        </row>
        <row r="3742">
          <cell r="D3742" t="str">
            <v>0</v>
          </cell>
          <cell r="E3742" t="str">
            <v>0</v>
          </cell>
          <cell r="G3742" t="str">
            <v>0</v>
          </cell>
          <cell r="H3742" t="str">
            <v>0</v>
          </cell>
        </row>
        <row r="3743">
          <cell r="D3743" t="str">
            <v>0</v>
          </cell>
          <cell r="E3743" t="str">
            <v>0</v>
          </cell>
          <cell r="G3743" t="str">
            <v>0</v>
          </cell>
          <cell r="H3743" t="str">
            <v>0</v>
          </cell>
        </row>
        <row r="3744">
          <cell r="D3744" t="str">
            <v>0</v>
          </cell>
          <cell r="E3744" t="str">
            <v>0</v>
          </cell>
          <cell r="G3744" t="str">
            <v>0</v>
          </cell>
          <cell r="H3744" t="str">
            <v>0</v>
          </cell>
        </row>
        <row r="3745">
          <cell r="D3745" t="str">
            <v>0</v>
          </cell>
          <cell r="E3745" t="str">
            <v>0</v>
          </cell>
          <cell r="G3745" t="str">
            <v>0</v>
          </cell>
          <cell r="H3745" t="str">
            <v>0</v>
          </cell>
        </row>
        <row r="3746">
          <cell r="D3746" t="str">
            <v>0</v>
          </cell>
          <cell r="E3746" t="str">
            <v>0</v>
          </cell>
          <cell r="G3746" t="str">
            <v>0</v>
          </cell>
          <cell r="H3746" t="str">
            <v>0</v>
          </cell>
        </row>
        <row r="3747">
          <cell r="D3747" t="str">
            <v>0</v>
          </cell>
          <cell r="E3747" t="str">
            <v>0</v>
          </cell>
          <cell r="G3747" t="str">
            <v>0</v>
          </cell>
          <cell r="H3747" t="str">
            <v>0</v>
          </cell>
        </row>
        <row r="3748">
          <cell r="D3748" t="str">
            <v>0</v>
          </cell>
          <cell r="E3748" t="str">
            <v>0</v>
          </cell>
          <cell r="G3748" t="str">
            <v>0</v>
          </cell>
          <cell r="H3748" t="str">
            <v>0</v>
          </cell>
        </row>
        <row r="3749">
          <cell r="D3749" t="str">
            <v>0</v>
          </cell>
          <cell r="E3749" t="str">
            <v>0</v>
          </cell>
          <cell r="G3749" t="str">
            <v>0</v>
          </cell>
          <cell r="H3749" t="str">
            <v>0</v>
          </cell>
        </row>
        <row r="3750">
          <cell r="D3750" t="str">
            <v>0</v>
          </cell>
          <cell r="E3750" t="str">
            <v>0</v>
          </cell>
          <cell r="G3750" t="str">
            <v>0</v>
          </cell>
          <cell r="H3750" t="str">
            <v>0</v>
          </cell>
        </row>
        <row r="3751">
          <cell r="D3751" t="str">
            <v>0</v>
          </cell>
          <cell r="E3751" t="str">
            <v>0</v>
          </cell>
          <cell r="G3751" t="str">
            <v>0</v>
          </cell>
          <cell r="H3751" t="str">
            <v>0</v>
          </cell>
        </row>
        <row r="3752">
          <cell r="D3752" t="str">
            <v>0</v>
          </cell>
          <cell r="E3752" t="str">
            <v>0</v>
          </cell>
          <cell r="G3752" t="str">
            <v>0</v>
          </cell>
          <cell r="H3752" t="str">
            <v>0</v>
          </cell>
        </row>
        <row r="3753">
          <cell r="D3753" t="str">
            <v>0</v>
          </cell>
          <cell r="E3753" t="str">
            <v>0</v>
          </cell>
          <cell r="G3753" t="str">
            <v>0</v>
          </cell>
          <cell r="H3753" t="str">
            <v>0</v>
          </cell>
        </row>
        <row r="3754">
          <cell r="D3754" t="str">
            <v>0</v>
          </cell>
          <cell r="E3754" t="str">
            <v>0</v>
          </cell>
          <cell r="G3754" t="str">
            <v>0</v>
          </cell>
          <cell r="H3754" t="str">
            <v>0</v>
          </cell>
        </row>
        <row r="3755">
          <cell r="D3755" t="str">
            <v>0</v>
          </cell>
          <cell r="E3755" t="str">
            <v>0</v>
          </cell>
          <cell r="G3755" t="str">
            <v>0</v>
          </cell>
          <cell r="H3755" t="str">
            <v>0</v>
          </cell>
        </row>
        <row r="3756">
          <cell r="D3756" t="str">
            <v>0</v>
          </cell>
          <cell r="E3756" t="str">
            <v>0</v>
          </cell>
          <cell r="G3756" t="str">
            <v>0</v>
          </cell>
          <cell r="H3756" t="str">
            <v>0</v>
          </cell>
        </row>
        <row r="3757">
          <cell r="D3757" t="str">
            <v>0</v>
          </cell>
          <cell r="E3757" t="str">
            <v>0</v>
          </cell>
          <cell r="G3757" t="str">
            <v>0</v>
          </cell>
          <cell r="H3757" t="str">
            <v>0</v>
          </cell>
        </row>
        <row r="3758">
          <cell r="D3758" t="str">
            <v>0</v>
          </cell>
          <cell r="E3758" t="str">
            <v>0</v>
          </cell>
          <cell r="G3758" t="str">
            <v>0</v>
          </cell>
          <cell r="H3758" t="str">
            <v>0</v>
          </cell>
        </row>
        <row r="3759">
          <cell r="D3759" t="str">
            <v>0</v>
          </cell>
          <cell r="E3759" t="str">
            <v>0</v>
          </cell>
          <cell r="G3759" t="str">
            <v>0</v>
          </cell>
          <cell r="H3759" t="str">
            <v>0</v>
          </cell>
        </row>
        <row r="3760">
          <cell r="D3760" t="str">
            <v>0</v>
          </cell>
          <cell r="E3760" t="str">
            <v>0</v>
          </cell>
          <cell r="G3760" t="str">
            <v>0</v>
          </cell>
          <cell r="H3760" t="str">
            <v>0</v>
          </cell>
        </row>
        <row r="3761">
          <cell r="D3761" t="str">
            <v>0</v>
          </cell>
          <cell r="E3761" t="str">
            <v>0</v>
          </cell>
          <cell r="G3761" t="str">
            <v>0</v>
          </cell>
          <cell r="H3761" t="str">
            <v>0</v>
          </cell>
        </row>
        <row r="3762">
          <cell r="D3762" t="str">
            <v>0</v>
          </cell>
          <cell r="E3762" t="str">
            <v>0</v>
          </cell>
          <cell r="G3762" t="str">
            <v>0</v>
          </cell>
          <cell r="H3762" t="str">
            <v>0</v>
          </cell>
        </row>
        <row r="3763">
          <cell r="D3763" t="str">
            <v>05</v>
          </cell>
          <cell r="E3763" t="str">
            <v>626</v>
          </cell>
          <cell r="G3763">
            <v>-176.68</v>
          </cell>
          <cell r="H3763">
            <v>2598156</v>
          </cell>
        </row>
        <row r="3764">
          <cell r="D3764" t="str">
            <v>0</v>
          </cell>
          <cell r="E3764" t="str">
            <v>0</v>
          </cell>
          <cell r="G3764" t="str">
            <v>0</v>
          </cell>
          <cell r="H3764" t="str">
            <v>0</v>
          </cell>
        </row>
        <row r="3765">
          <cell r="D3765" t="str">
            <v>0</v>
          </cell>
          <cell r="E3765" t="str">
            <v>0</v>
          </cell>
          <cell r="G3765" t="str">
            <v>0</v>
          </cell>
          <cell r="H3765" t="str">
            <v>0</v>
          </cell>
        </row>
        <row r="3766">
          <cell r="D3766" t="str">
            <v>0</v>
          </cell>
          <cell r="E3766" t="str">
            <v>0</v>
          </cell>
          <cell r="G3766" t="str">
            <v>0</v>
          </cell>
          <cell r="H3766" t="str">
            <v>0</v>
          </cell>
        </row>
        <row r="3767">
          <cell r="D3767" t="str">
            <v>08</v>
          </cell>
          <cell r="E3767" t="str">
            <v>626</v>
          </cell>
          <cell r="G3767">
            <v>-85.94</v>
          </cell>
          <cell r="H3767">
            <v>3038112</v>
          </cell>
        </row>
        <row r="3768">
          <cell r="D3768" t="str">
            <v>0</v>
          </cell>
          <cell r="E3768" t="str">
            <v>0</v>
          </cell>
          <cell r="G3768" t="str">
            <v>0</v>
          </cell>
          <cell r="H3768" t="str">
            <v>0</v>
          </cell>
        </row>
        <row r="3769">
          <cell r="D3769" t="str">
            <v>0</v>
          </cell>
          <cell r="E3769" t="str">
            <v>0</v>
          </cell>
          <cell r="G3769" t="str">
            <v>0</v>
          </cell>
          <cell r="H3769" t="str">
            <v>0</v>
          </cell>
        </row>
        <row r="3770">
          <cell r="D3770" t="str">
            <v>0</v>
          </cell>
          <cell r="E3770" t="str">
            <v>0</v>
          </cell>
          <cell r="G3770" t="str">
            <v>0</v>
          </cell>
          <cell r="H3770" t="str">
            <v>0</v>
          </cell>
        </row>
        <row r="3771">
          <cell r="D3771" t="str">
            <v>0</v>
          </cell>
          <cell r="E3771" t="str">
            <v>0</v>
          </cell>
          <cell r="G3771" t="str">
            <v>0</v>
          </cell>
          <cell r="H3771" t="str">
            <v>0</v>
          </cell>
        </row>
        <row r="3772">
          <cell r="D3772" t="str">
            <v>0</v>
          </cell>
          <cell r="E3772" t="str">
            <v>0</v>
          </cell>
          <cell r="G3772" t="str">
            <v>0</v>
          </cell>
          <cell r="H3772" t="str">
            <v>0</v>
          </cell>
        </row>
        <row r="3773">
          <cell r="D3773" t="str">
            <v>0</v>
          </cell>
          <cell r="E3773" t="str">
            <v>0</v>
          </cell>
          <cell r="G3773" t="str">
            <v>0</v>
          </cell>
          <cell r="H3773" t="str">
            <v>0</v>
          </cell>
        </row>
        <row r="3774">
          <cell r="D3774" t="str">
            <v>0</v>
          </cell>
          <cell r="E3774" t="str">
            <v>0</v>
          </cell>
          <cell r="G3774" t="str">
            <v>0</v>
          </cell>
          <cell r="H3774" t="str">
            <v>0</v>
          </cell>
        </row>
        <row r="3775">
          <cell r="D3775" t="str">
            <v>0</v>
          </cell>
          <cell r="E3775" t="str">
            <v>0</v>
          </cell>
          <cell r="G3775" t="str">
            <v>0</v>
          </cell>
          <cell r="H3775" t="str">
            <v>0</v>
          </cell>
        </row>
        <row r="3776">
          <cell r="D3776" t="str">
            <v>0</v>
          </cell>
          <cell r="E3776" t="str">
            <v>0</v>
          </cell>
          <cell r="G3776" t="str">
            <v>0</v>
          </cell>
          <cell r="H3776" t="str">
            <v>0</v>
          </cell>
        </row>
        <row r="3777">
          <cell r="D3777" t="str">
            <v>0</v>
          </cell>
          <cell r="E3777" t="str">
            <v>0</v>
          </cell>
          <cell r="G3777" t="str">
            <v>0</v>
          </cell>
          <cell r="H3777" t="str">
            <v>0</v>
          </cell>
        </row>
        <row r="3778">
          <cell r="D3778" t="str">
            <v>0</v>
          </cell>
          <cell r="E3778" t="str">
            <v>0</v>
          </cell>
          <cell r="G3778" t="str">
            <v>0</v>
          </cell>
          <cell r="H3778" t="str">
            <v>0</v>
          </cell>
        </row>
        <row r="3779">
          <cell r="D3779" t="str">
            <v>0</v>
          </cell>
          <cell r="E3779" t="str">
            <v>0</v>
          </cell>
          <cell r="G3779" t="str">
            <v>0</v>
          </cell>
          <cell r="H3779" t="str">
            <v>0</v>
          </cell>
        </row>
        <row r="3780">
          <cell r="D3780" t="str">
            <v>0</v>
          </cell>
          <cell r="E3780" t="str">
            <v>0</v>
          </cell>
          <cell r="G3780" t="str">
            <v>0</v>
          </cell>
          <cell r="H3780" t="str">
            <v>0</v>
          </cell>
        </row>
        <row r="3781">
          <cell r="D3781" t="str">
            <v>0</v>
          </cell>
          <cell r="E3781" t="str">
            <v>0</v>
          </cell>
          <cell r="G3781" t="str">
            <v>0</v>
          </cell>
          <cell r="H3781" t="str">
            <v>0</v>
          </cell>
        </row>
        <row r="3782">
          <cell r="D3782" t="str">
            <v>0</v>
          </cell>
          <cell r="E3782" t="str">
            <v>0</v>
          </cell>
          <cell r="G3782" t="str">
            <v>0</v>
          </cell>
          <cell r="H3782" t="str">
            <v>0</v>
          </cell>
        </row>
        <row r="3783">
          <cell r="D3783" t="str">
            <v>0</v>
          </cell>
          <cell r="E3783" t="str">
            <v>0</v>
          </cell>
          <cell r="G3783" t="str">
            <v>0</v>
          </cell>
          <cell r="H3783" t="str">
            <v>0</v>
          </cell>
        </row>
        <row r="3784">
          <cell r="D3784" t="str">
            <v>0</v>
          </cell>
          <cell r="E3784" t="str">
            <v>0</v>
          </cell>
          <cell r="G3784" t="str">
            <v>0</v>
          </cell>
          <cell r="H3784" t="str">
            <v>0</v>
          </cell>
        </row>
        <row r="3785">
          <cell r="D3785" t="str">
            <v>0</v>
          </cell>
          <cell r="E3785" t="str">
            <v>0</v>
          </cell>
          <cell r="G3785" t="str">
            <v>0</v>
          </cell>
          <cell r="H3785" t="str">
            <v>0</v>
          </cell>
        </row>
        <row r="3786">
          <cell r="D3786" t="str">
            <v>0</v>
          </cell>
          <cell r="E3786" t="str">
            <v>0</v>
          </cell>
          <cell r="G3786" t="str">
            <v>0</v>
          </cell>
          <cell r="H3786" t="str">
            <v>0</v>
          </cell>
        </row>
        <row r="3787">
          <cell r="D3787" t="str">
            <v>0</v>
          </cell>
          <cell r="E3787" t="str">
            <v>0</v>
          </cell>
          <cell r="G3787" t="str">
            <v>0</v>
          </cell>
          <cell r="H3787" t="str">
            <v>0</v>
          </cell>
        </row>
        <row r="3788">
          <cell r="D3788" t="str">
            <v>0</v>
          </cell>
          <cell r="E3788" t="str">
            <v>0</v>
          </cell>
          <cell r="G3788" t="str">
            <v>0</v>
          </cell>
          <cell r="H3788" t="str">
            <v>0</v>
          </cell>
        </row>
        <row r="3789">
          <cell r="D3789" t="str">
            <v>0</v>
          </cell>
          <cell r="E3789" t="str">
            <v>0</v>
          </cell>
          <cell r="G3789" t="str">
            <v>0</v>
          </cell>
          <cell r="H3789" t="str">
            <v>0</v>
          </cell>
        </row>
        <row r="3790">
          <cell r="D3790" t="str">
            <v>0</v>
          </cell>
          <cell r="E3790" t="str">
            <v>0</v>
          </cell>
          <cell r="G3790" t="str">
            <v>0</v>
          </cell>
          <cell r="H3790" t="str">
            <v>0</v>
          </cell>
        </row>
        <row r="3791">
          <cell r="D3791" t="str">
            <v>0</v>
          </cell>
          <cell r="E3791" t="str">
            <v>0</v>
          </cell>
          <cell r="G3791" t="str">
            <v>0</v>
          </cell>
          <cell r="H3791" t="str">
            <v>0</v>
          </cell>
        </row>
        <row r="3792">
          <cell r="D3792" t="str">
            <v>0</v>
          </cell>
          <cell r="E3792" t="str">
            <v>0</v>
          </cell>
          <cell r="G3792" t="str">
            <v>0</v>
          </cell>
          <cell r="H3792" t="str">
            <v>0</v>
          </cell>
        </row>
        <row r="3793">
          <cell r="D3793" t="str">
            <v>0</v>
          </cell>
          <cell r="E3793" t="str">
            <v>0</v>
          </cell>
          <cell r="G3793" t="str">
            <v>0</v>
          </cell>
          <cell r="H3793" t="str">
            <v>0</v>
          </cell>
        </row>
        <row r="3794">
          <cell r="D3794" t="str">
            <v>0</v>
          </cell>
          <cell r="E3794" t="str">
            <v>0</v>
          </cell>
          <cell r="G3794" t="str">
            <v>0</v>
          </cell>
          <cell r="H3794" t="str">
            <v>0</v>
          </cell>
        </row>
        <row r="3795">
          <cell r="D3795" t="str">
            <v>0</v>
          </cell>
          <cell r="E3795" t="str">
            <v>0</v>
          </cell>
          <cell r="G3795" t="str">
            <v>0</v>
          </cell>
          <cell r="H3795" t="str">
            <v>0</v>
          </cell>
        </row>
        <row r="3796">
          <cell r="D3796" t="str">
            <v>0</v>
          </cell>
          <cell r="E3796" t="str">
            <v>0</v>
          </cell>
          <cell r="G3796" t="str">
            <v>0</v>
          </cell>
          <cell r="H3796" t="str">
            <v>0</v>
          </cell>
        </row>
        <row r="3797">
          <cell r="D3797" t="str">
            <v>0</v>
          </cell>
          <cell r="E3797" t="str">
            <v>0</v>
          </cell>
          <cell r="G3797" t="str">
            <v>0</v>
          </cell>
          <cell r="H3797" t="str">
            <v>0</v>
          </cell>
        </row>
        <row r="3798">
          <cell r="D3798" t="str">
            <v>0</v>
          </cell>
          <cell r="E3798" t="str">
            <v>0</v>
          </cell>
          <cell r="G3798" t="str">
            <v>0</v>
          </cell>
          <cell r="H3798" t="str">
            <v>0</v>
          </cell>
        </row>
        <row r="3799">
          <cell r="D3799" t="str">
            <v>0</v>
          </cell>
          <cell r="E3799" t="str">
            <v>0</v>
          </cell>
          <cell r="G3799" t="str">
            <v>0</v>
          </cell>
          <cell r="H3799" t="str">
            <v>0</v>
          </cell>
        </row>
        <row r="3800">
          <cell r="D3800" t="str">
            <v>0</v>
          </cell>
          <cell r="E3800" t="str">
            <v>0</v>
          </cell>
          <cell r="G3800" t="str">
            <v>0</v>
          </cell>
          <cell r="H3800" t="str">
            <v>0</v>
          </cell>
        </row>
        <row r="3801">
          <cell r="D3801" t="str">
            <v>0</v>
          </cell>
          <cell r="E3801" t="str">
            <v>0</v>
          </cell>
          <cell r="G3801" t="str">
            <v>0</v>
          </cell>
          <cell r="H3801" t="str">
            <v>0</v>
          </cell>
        </row>
        <row r="3802">
          <cell r="D3802" t="str">
            <v>0</v>
          </cell>
          <cell r="E3802" t="str">
            <v>0</v>
          </cell>
          <cell r="G3802" t="str">
            <v>0</v>
          </cell>
          <cell r="H3802" t="str">
            <v>0</v>
          </cell>
        </row>
        <row r="3803">
          <cell r="D3803" t="str">
            <v>0</v>
          </cell>
          <cell r="E3803" t="str">
            <v>0</v>
          </cell>
          <cell r="G3803" t="str">
            <v>0</v>
          </cell>
          <cell r="H3803" t="str">
            <v>0</v>
          </cell>
        </row>
        <row r="3804">
          <cell r="D3804" t="str">
            <v>0</v>
          </cell>
          <cell r="E3804" t="str">
            <v>0</v>
          </cell>
          <cell r="G3804" t="str">
            <v>0</v>
          </cell>
          <cell r="H3804" t="str">
            <v>0</v>
          </cell>
        </row>
        <row r="3805">
          <cell r="D3805" t="str">
            <v>0</v>
          </cell>
          <cell r="E3805" t="str">
            <v>0</v>
          </cell>
          <cell r="G3805" t="str">
            <v>0</v>
          </cell>
          <cell r="H3805" t="str">
            <v>0</v>
          </cell>
        </row>
        <row r="3806">
          <cell r="D3806" t="str">
            <v>0</v>
          </cell>
          <cell r="E3806" t="str">
            <v>0</v>
          </cell>
          <cell r="G3806" t="str">
            <v>0</v>
          </cell>
          <cell r="H3806" t="str">
            <v>0</v>
          </cell>
        </row>
        <row r="3807">
          <cell r="D3807" t="str">
            <v>0</v>
          </cell>
          <cell r="E3807" t="str">
            <v>0</v>
          </cell>
          <cell r="G3807" t="str">
            <v>0</v>
          </cell>
          <cell r="H3807" t="str">
            <v>0</v>
          </cell>
        </row>
        <row r="3808">
          <cell r="D3808" t="str">
            <v>0</v>
          </cell>
          <cell r="E3808" t="str">
            <v>0</v>
          </cell>
          <cell r="G3808" t="str">
            <v>0</v>
          </cell>
          <cell r="H3808" t="str">
            <v>0</v>
          </cell>
        </row>
        <row r="3809">
          <cell r="D3809" t="str">
            <v>0</v>
          </cell>
          <cell r="E3809" t="str">
            <v>0</v>
          </cell>
          <cell r="G3809" t="str">
            <v>0</v>
          </cell>
          <cell r="H3809" t="str">
            <v>0</v>
          </cell>
        </row>
        <row r="3810">
          <cell r="D3810" t="str">
            <v>0</v>
          </cell>
          <cell r="E3810" t="str">
            <v>0</v>
          </cell>
          <cell r="G3810" t="str">
            <v>0</v>
          </cell>
          <cell r="H3810" t="str">
            <v>0</v>
          </cell>
        </row>
        <row r="3811">
          <cell r="D3811" t="str">
            <v>0</v>
          </cell>
          <cell r="E3811" t="str">
            <v>0</v>
          </cell>
          <cell r="G3811" t="str">
            <v>0</v>
          </cell>
          <cell r="H3811" t="str">
            <v>0</v>
          </cell>
        </row>
        <row r="3812">
          <cell r="D3812" t="str">
            <v>0</v>
          </cell>
          <cell r="E3812" t="str">
            <v>0</v>
          </cell>
          <cell r="G3812" t="str">
            <v>0</v>
          </cell>
          <cell r="H3812" t="str">
            <v>0</v>
          </cell>
        </row>
        <row r="3813">
          <cell r="D3813" t="str">
            <v>0</v>
          </cell>
          <cell r="E3813" t="str">
            <v>0</v>
          </cell>
          <cell r="G3813" t="str">
            <v>0</v>
          </cell>
          <cell r="H3813" t="str">
            <v>0</v>
          </cell>
        </row>
        <row r="3814">
          <cell r="D3814" t="str">
            <v>0</v>
          </cell>
          <cell r="E3814" t="str">
            <v>0</v>
          </cell>
          <cell r="G3814" t="str">
            <v>0</v>
          </cell>
          <cell r="H3814" t="str">
            <v>0</v>
          </cell>
        </row>
        <row r="3815">
          <cell r="D3815" t="str">
            <v>0</v>
          </cell>
          <cell r="E3815" t="str">
            <v>0</v>
          </cell>
          <cell r="G3815" t="str">
            <v>0</v>
          </cell>
          <cell r="H3815" t="str">
            <v>0</v>
          </cell>
        </row>
        <row r="3816">
          <cell r="D3816" t="str">
            <v>0</v>
          </cell>
          <cell r="E3816" t="str">
            <v>0</v>
          </cell>
          <cell r="G3816" t="str">
            <v>0</v>
          </cell>
          <cell r="H3816" t="str">
            <v>0</v>
          </cell>
        </row>
        <row r="3817">
          <cell r="D3817" t="str">
            <v>0</v>
          </cell>
          <cell r="E3817" t="str">
            <v>0</v>
          </cell>
          <cell r="G3817" t="str">
            <v>0</v>
          </cell>
          <cell r="H3817" t="str">
            <v>0</v>
          </cell>
        </row>
        <row r="3818">
          <cell r="D3818" t="str">
            <v>0</v>
          </cell>
          <cell r="E3818" t="str">
            <v>0</v>
          </cell>
          <cell r="G3818" t="str">
            <v>0</v>
          </cell>
          <cell r="H3818" t="str">
            <v>0</v>
          </cell>
        </row>
        <row r="3819">
          <cell r="D3819" t="str">
            <v>0</v>
          </cell>
          <cell r="E3819" t="str">
            <v>0</v>
          </cell>
          <cell r="G3819" t="str">
            <v>0</v>
          </cell>
          <cell r="H3819" t="str">
            <v>0</v>
          </cell>
        </row>
        <row r="3820">
          <cell r="D3820" t="str">
            <v>0</v>
          </cell>
          <cell r="E3820" t="str">
            <v>0</v>
          </cell>
          <cell r="G3820" t="str">
            <v>0</v>
          </cell>
          <cell r="H3820" t="str">
            <v>0</v>
          </cell>
        </row>
        <row r="3821">
          <cell r="D3821" t="str">
            <v>0</v>
          </cell>
          <cell r="E3821" t="str">
            <v>0</v>
          </cell>
          <cell r="G3821" t="str">
            <v>0</v>
          </cell>
          <cell r="H3821" t="str">
            <v>0</v>
          </cell>
        </row>
        <row r="3822">
          <cell r="D3822" t="str">
            <v>0</v>
          </cell>
          <cell r="E3822" t="str">
            <v>0</v>
          </cell>
          <cell r="G3822" t="str">
            <v>0</v>
          </cell>
          <cell r="H3822" t="str">
            <v>0</v>
          </cell>
        </row>
        <row r="3823">
          <cell r="D3823" t="str">
            <v>0</v>
          </cell>
          <cell r="E3823" t="str">
            <v>0</v>
          </cell>
          <cell r="G3823" t="str">
            <v>0</v>
          </cell>
          <cell r="H3823" t="str">
            <v>0</v>
          </cell>
        </row>
        <row r="3824">
          <cell r="D3824" t="str">
            <v>0</v>
          </cell>
          <cell r="E3824" t="str">
            <v>0</v>
          </cell>
          <cell r="G3824" t="str">
            <v>0</v>
          </cell>
          <cell r="H3824" t="str">
            <v>0</v>
          </cell>
        </row>
        <row r="3825">
          <cell r="D3825" t="str">
            <v>0</v>
          </cell>
          <cell r="E3825" t="str">
            <v>0</v>
          </cell>
          <cell r="G3825" t="str">
            <v>0</v>
          </cell>
          <cell r="H3825" t="str">
            <v>0</v>
          </cell>
        </row>
        <row r="3826">
          <cell r="D3826" t="str">
            <v>0</v>
          </cell>
          <cell r="E3826" t="str">
            <v>0</v>
          </cell>
          <cell r="G3826" t="str">
            <v>0</v>
          </cell>
          <cell r="H3826" t="str">
            <v>0</v>
          </cell>
        </row>
        <row r="3827">
          <cell r="D3827" t="str">
            <v>0</v>
          </cell>
          <cell r="E3827" t="str">
            <v>0</v>
          </cell>
          <cell r="G3827" t="str">
            <v>0</v>
          </cell>
          <cell r="H3827" t="str">
            <v>0</v>
          </cell>
        </row>
        <row r="3828">
          <cell r="D3828" t="str">
            <v>0</v>
          </cell>
          <cell r="E3828" t="str">
            <v>0</v>
          </cell>
          <cell r="G3828" t="str">
            <v>0</v>
          </cell>
          <cell r="H3828" t="str">
            <v>0</v>
          </cell>
        </row>
        <row r="3829">
          <cell r="D3829" t="str">
            <v>0</v>
          </cell>
          <cell r="E3829" t="str">
            <v>0</v>
          </cell>
          <cell r="G3829" t="str">
            <v>0</v>
          </cell>
          <cell r="H3829" t="str">
            <v>0</v>
          </cell>
        </row>
        <row r="3830">
          <cell r="D3830" t="str">
            <v>0</v>
          </cell>
          <cell r="E3830" t="str">
            <v>0</v>
          </cell>
          <cell r="G3830" t="str">
            <v>0</v>
          </cell>
          <cell r="H3830" t="str">
            <v>0</v>
          </cell>
        </row>
        <row r="3831">
          <cell r="D3831" t="str">
            <v>0</v>
          </cell>
          <cell r="E3831" t="str">
            <v>0</v>
          </cell>
          <cell r="G3831" t="str">
            <v>0</v>
          </cell>
          <cell r="H3831" t="str">
            <v>0</v>
          </cell>
        </row>
        <row r="3832">
          <cell r="D3832" t="str">
            <v>0</v>
          </cell>
          <cell r="E3832" t="str">
            <v>0</v>
          </cell>
          <cell r="G3832" t="str">
            <v>0</v>
          </cell>
          <cell r="H3832" t="str">
            <v>0</v>
          </cell>
        </row>
        <row r="3833">
          <cell r="D3833" t="str">
            <v>0</v>
          </cell>
          <cell r="E3833" t="str">
            <v>0</v>
          </cell>
          <cell r="G3833" t="str">
            <v>0</v>
          </cell>
          <cell r="H3833" t="str">
            <v>0</v>
          </cell>
        </row>
        <row r="3834">
          <cell r="D3834" t="str">
            <v>0</v>
          </cell>
          <cell r="E3834" t="str">
            <v>0</v>
          </cell>
          <cell r="G3834" t="str">
            <v>0</v>
          </cell>
          <cell r="H3834" t="str">
            <v>0</v>
          </cell>
        </row>
        <row r="3835">
          <cell r="D3835" t="str">
            <v>0</v>
          </cell>
          <cell r="E3835" t="str">
            <v>0</v>
          </cell>
          <cell r="G3835" t="str">
            <v>0</v>
          </cell>
          <cell r="H3835" t="str">
            <v>0</v>
          </cell>
        </row>
        <row r="3836">
          <cell r="D3836" t="str">
            <v>0</v>
          </cell>
          <cell r="E3836" t="str">
            <v>0</v>
          </cell>
          <cell r="G3836" t="str">
            <v>0</v>
          </cell>
          <cell r="H3836" t="str">
            <v>0</v>
          </cell>
        </row>
        <row r="3837">
          <cell r="D3837" t="str">
            <v>0</v>
          </cell>
          <cell r="E3837" t="str">
            <v>0</v>
          </cell>
          <cell r="G3837" t="str">
            <v>0</v>
          </cell>
          <cell r="H3837" t="str">
            <v>0</v>
          </cell>
        </row>
        <row r="3838">
          <cell r="D3838" t="str">
            <v>0</v>
          </cell>
          <cell r="E3838" t="str">
            <v>0</v>
          </cell>
          <cell r="G3838" t="str">
            <v>0</v>
          </cell>
          <cell r="H3838" t="str">
            <v>0</v>
          </cell>
        </row>
        <row r="3839">
          <cell r="D3839" t="str">
            <v>0</v>
          </cell>
          <cell r="E3839" t="str">
            <v>0</v>
          </cell>
          <cell r="G3839" t="str">
            <v>0</v>
          </cell>
          <cell r="H3839" t="str">
            <v>0</v>
          </cell>
        </row>
        <row r="3840">
          <cell r="D3840" t="str">
            <v>0</v>
          </cell>
          <cell r="E3840" t="str">
            <v>0</v>
          </cell>
          <cell r="G3840" t="str">
            <v>0</v>
          </cell>
          <cell r="H3840" t="str">
            <v>0</v>
          </cell>
        </row>
        <row r="3841">
          <cell r="D3841" t="str">
            <v>0</v>
          </cell>
          <cell r="E3841" t="str">
            <v>0</v>
          </cell>
          <cell r="G3841" t="str">
            <v>0</v>
          </cell>
          <cell r="H3841" t="str">
            <v>0</v>
          </cell>
        </row>
        <row r="3842">
          <cell r="D3842" t="str">
            <v>0</v>
          </cell>
          <cell r="E3842" t="str">
            <v>0</v>
          </cell>
          <cell r="G3842" t="str">
            <v>0</v>
          </cell>
          <cell r="H3842" t="str">
            <v>0</v>
          </cell>
        </row>
        <row r="3843">
          <cell r="D3843" t="str">
            <v>0</v>
          </cell>
          <cell r="E3843" t="str">
            <v>0</v>
          </cell>
          <cell r="G3843" t="str">
            <v>0</v>
          </cell>
          <cell r="H3843" t="str">
            <v>0</v>
          </cell>
        </row>
        <row r="3844">
          <cell r="D3844" t="str">
            <v>0</v>
          </cell>
          <cell r="E3844" t="str">
            <v>0</v>
          </cell>
          <cell r="G3844" t="str">
            <v>0</v>
          </cell>
          <cell r="H3844" t="str">
            <v>0</v>
          </cell>
        </row>
        <row r="3845">
          <cell r="D3845" t="str">
            <v>0</v>
          </cell>
          <cell r="E3845" t="str">
            <v>0</v>
          </cell>
          <cell r="G3845" t="str">
            <v>0</v>
          </cell>
          <cell r="H3845" t="str">
            <v>0</v>
          </cell>
        </row>
        <row r="3846">
          <cell r="D3846" t="str">
            <v>0</v>
          </cell>
          <cell r="E3846" t="str">
            <v>0</v>
          </cell>
          <cell r="G3846" t="str">
            <v>0</v>
          </cell>
          <cell r="H3846" t="str">
            <v>0</v>
          </cell>
        </row>
        <row r="3847">
          <cell r="D3847" t="str">
            <v>0</v>
          </cell>
          <cell r="E3847" t="str">
            <v>0</v>
          </cell>
          <cell r="G3847" t="str">
            <v>0</v>
          </cell>
          <cell r="H3847" t="str">
            <v>0</v>
          </cell>
        </row>
        <row r="3848">
          <cell r="D3848" t="str">
            <v>0</v>
          </cell>
          <cell r="E3848" t="str">
            <v>0</v>
          </cell>
          <cell r="G3848" t="str">
            <v>0</v>
          </cell>
          <cell r="H3848" t="str">
            <v>0</v>
          </cell>
        </row>
        <row r="3849">
          <cell r="D3849" t="str">
            <v>0</v>
          </cell>
          <cell r="E3849" t="str">
            <v>0</v>
          </cell>
          <cell r="G3849" t="str">
            <v>0</v>
          </cell>
          <cell r="H3849" t="str">
            <v>0</v>
          </cell>
        </row>
        <row r="3850">
          <cell r="D3850" t="str">
            <v>0</v>
          </cell>
          <cell r="E3850" t="str">
            <v>0</v>
          </cell>
          <cell r="G3850" t="str">
            <v>0</v>
          </cell>
          <cell r="H3850" t="str">
            <v>0</v>
          </cell>
        </row>
        <row r="3851">
          <cell r="D3851" t="str">
            <v>0</v>
          </cell>
          <cell r="E3851" t="str">
            <v>0</v>
          </cell>
          <cell r="G3851" t="str">
            <v>0</v>
          </cell>
          <cell r="H3851" t="str">
            <v>0</v>
          </cell>
        </row>
        <row r="3852">
          <cell r="D3852" t="str">
            <v>0</v>
          </cell>
          <cell r="E3852" t="str">
            <v>0</v>
          </cell>
          <cell r="G3852" t="str">
            <v>0</v>
          </cell>
          <cell r="H3852" t="str">
            <v>0</v>
          </cell>
        </row>
        <row r="3853">
          <cell r="D3853" t="str">
            <v>0</v>
          </cell>
          <cell r="E3853" t="str">
            <v>0</v>
          </cell>
          <cell r="G3853" t="str">
            <v>0</v>
          </cell>
          <cell r="H3853" t="str">
            <v>0</v>
          </cell>
        </row>
        <row r="3854">
          <cell r="D3854" t="str">
            <v>0</v>
          </cell>
          <cell r="E3854" t="str">
            <v>0</v>
          </cell>
          <cell r="G3854" t="str">
            <v>0</v>
          </cell>
          <cell r="H3854" t="str">
            <v>0</v>
          </cell>
        </row>
        <row r="3855">
          <cell r="D3855" t="str">
            <v>0</v>
          </cell>
          <cell r="E3855" t="str">
            <v>0</v>
          </cell>
          <cell r="G3855" t="str">
            <v>0</v>
          </cell>
          <cell r="H3855" t="str">
            <v>0</v>
          </cell>
        </row>
        <row r="3856">
          <cell r="D3856" t="str">
            <v>0</v>
          </cell>
          <cell r="E3856" t="str">
            <v>0</v>
          </cell>
          <cell r="G3856" t="str">
            <v>0</v>
          </cell>
          <cell r="H3856" t="str">
            <v>0</v>
          </cell>
        </row>
        <row r="3857">
          <cell r="D3857" t="str">
            <v>0</v>
          </cell>
          <cell r="E3857" t="str">
            <v>0</v>
          </cell>
          <cell r="G3857" t="str">
            <v>0</v>
          </cell>
          <cell r="H3857" t="str">
            <v>0</v>
          </cell>
        </row>
        <row r="3858">
          <cell r="D3858" t="str">
            <v>0</v>
          </cell>
          <cell r="E3858" t="str">
            <v>0</v>
          </cell>
          <cell r="G3858" t="str">
            <v>0</v>
          </cell>
          <cell r="H3858" t="str">
            <v>0</v>
          </cell>
        </row>
        <row r="3859">
          <cell r="D3859" t="str">
            <v>0</v>
          </cell>
          <cell r="E3859" t="str">
            <v>0</v>
          </cell>
          <cell r="G3859" t="str">
            <v>0</v>
          </cell>
          <cell r="H3859" t="str">
            <v>0</v>
          </cell>
        </row>
        <row r="3860">
          <cell r="D3860" t="str">
            <v>0</v>
          </cell>
          <cell r="E3860" t="str">
            <v>0</v>
          </cell>
          <cell r="G3860" t="str">
            <v>0</v>
          </cell>
          <cell r="H3860" t="str">
            <v>0</v>
          </cell>
        </row>
        <row r="3861">
          <cell r="D3861" t="str">
            <v>0</v>
          </cell>
          <cell r="E3861" t="str">
            <v>0</v>
          </cell>
          <cell r="G3861" t="str">
            <v>0</v>
          </cell>
          <cell r="H3861" t="str">
            <v>0</v>
          </cell>
        </row>
        <row r="3862">
          <cell r="D3862" t="str">
            <v>0</v>
          </cell>
          <cell r="E3862" t="str">
            <v>0</v>
          </cell>
          <cell r="G3862" t="str">
            <v>0</v>
          </cell>
          <cell r="H3862" t="str">
            <v>0</v>
          </cell>
        </row>
        <row r="3863">
          <cell r="D3863" t="str">
            <v>0</v>
          </cell>
          <cell r="E3863" t="str">
            <v>0</v>
          </cell>
          <cell r="G3863" t="str">
            <v>0</v>
          </cell>
          <cell r="H3863" t="str">
            <v>0</v>
          </cell>
        </row>
        <row r="3864">
          <cell r="D3864" t="str">
            <v>0</v>
          </cell>
          <cell r="E3864" t="str">
            <v>0</v>
          </cell>
          <cell r="G3864" t="str">
            <v>0</v>
          </cell>
          <cell r="H3864" t="str">
            <v>0</v>
          </cell>
        </row>
        <row r="3865">
          <cell r="D3865" t="str">
            <v>0</v>
          </cell>
          <cell r="E3865" t="str">
            <v>0</v>
          </cell>
          <cell r="G3865" t="str">
            <v>0</v>
          </cell>
          <cell r="H3865" t="str">
            <v>0</v>
          </cell>
        </row>
        <row r="3866">
          <cell r="D3866" t="str">
            <v>0</v>
          </cell>
          <cell r="E3866" t="str">
            <v>0</v>
          </cell>
          <cell r="G3866" t="str">
            <v>0</v>
          </cell>
          <cell r="H3866" t="str">
            <v>0</v>
          </cell>
        </row>
        <row r="3867">
          <cell r="D3867" t="str">
            <v>0</v>
          </cell>
          <cell r="E3867" t="str">
            <v>0</v>
          </cell>
          <cell r="G3867" t="str">
            <v>0</v>
          </cell>
          <cell r="H3867" t="str">
            <v>0</v>
          </cell>
        </row>
        <row r="3868">
          <cell r="D3868" t="str">
            <v>0</v>
          </cell>
          <cell r="E3868" t="str">
            <v>0</v>
          </cell>
          <cell r="G3868" t="str">
            <v>0</v>
          </cell>
          <cell r="H3868" t="str">
            <v>0</v>
          </cell>
        </row>
        <row r="3869">
          <cell r="D3869" t="str">
            <v>0</v>
          </cell>
          <cell r="E3869" t="str">
            <v>0</v>
          </cell>
          <cell r="G3869" t="str">
            <v>0</v>
          </cell>
          <cell r="H3869" t="str">
            <v>0</v>
          </cell>
        </row>
        <row r="3870">
          <cell r="D3870" t="str">
            <v>0</v>
          </cell>
          <cell r="E3870" t="str">
            <v>0</v>
          </cell>
          <cell r="G3870" t="str">
            <v>0</v>
          </cell>
          <cell r="H3870" t="str">
            <v>0</v>
          </cell>
        </row>
        <row r="3871">
          <cell r="D3871" t="str">
            <v>0</v>
          </cell>
          <cell r="E3871" t="str">
            <v>0</v>
          </cell>
          <cell r="G3871" t="str">
            <v>0</v>
          </cell>
          <cell r="H3871" t="str">
            <v>0</v>
          </cell>
        </row>
        <row r="3872">
          <cell r="D3872" t="str">
            <v>0</v>
          </cell>
          <cell r="E3872" t="str">
            <v>0</v>
          </cell>
          <cell r="G3872" t="str">
            <v>0</v>
          </cell>
          <cell r="H3872" t="str">
            <v>0</v>
          </cell>
        </row>
        <row r="3873">
          <cell r="D3873" t="str">
            <v>0</v>
          </cell>
          <cell r="E3873" t="str">
            <v>0</v>
          </cell>
          <cell r="G3873" t="str">
            <v>0</v>
          </cell>
          <cell r="H3873" t="str">
            <v>0</v>
          </cell>
        </row>
        <row r="3874">
          <cell r="D3874" t="str">
            <v>0</v>
          </cell>
          <cell r="E3874" t="str">
            <v>0</v>
          </cell>
          <cell r="G3874" t="str">
            <v>0</v>
          </cell>
          <cell r="H3874" t="str">
            <v>0</v>
          </cell>
        </row>
        <row r="3875">
          <cell r="D3875" t="str">
            <v>0</v>
          </cell>
          <cell r="E3875" t="str">
            <v>0</v>
          </cell>
          <cell r="G3875" t="str">
            <v>0</v>
          </cell>
          <cell r="H3875" t="str">
            <v>0</v>
          </cell>
        </row>
        <row r="3876">
          <cell r="D3876" t="str">
            <v>0</v>
          </cell>
          <cell r="E3876" t="str">
            <v>0</v>
          </cell>
          <cell r="G3876" t="str">
            <v>0</v>
          </cell>
          <cell r="H3876" t="str">
            <v>0</v>
          </cell>
        </row>
        <row r="3877">
          <cell r="D3877" t="str">
            <v>0</v>
          </cell>
          <cell r="E3877" t="str">
            <v>0</v>
          </cell>
          <cell r="G3877" t="str">
            <v>0</v>
          </cell>
          <cell r="H3877" t="str">
            <v>0</v>
          </cell>
        </row>
        <row r="3878">
          <cell r="D3878" t="str">
            <v>0</v>
          </cell>
          <cell r="E3878" t="str">
            <v>0</v>
          </cell>
          <cell r="G3878" t="str">
            <v>0</v>
          </cell>
          <cell r="H3878" t="str">
            <v>0</v>
          </cell>
        </row>
        <row r="3879">
          <cell r="D3879" t="str">
            <v>0</v>
          </cell>
          <cell r="E3879" t="str">
            <v>0</v>
          </cell>
          <cell r="G3879" t="str">
            <v>0</v>
          </cell>
          <cell r="H3879" t="str">
            <v>0</v>
          </cell>
        </row>
        <row r="3880">
          <cell r="D3880" t="str">
            <v>0</v>
          </cell>
          <cell r="E3880" t="str">
            <v>0</v>
          </cell>
          <cell r="G3880" t="str">
            <v>0</v>
          </cell>
          <cell r="H3880" t="str">
            <v>0</v>
          </cell>
        </row>
        <row r="3881">
          <cell r="D3881" t="str">
            <v>0</v>
          </cell>
          <cell r="E3881" t="str">
            <v>0</v>
          </cell>
          <cell r="G3881" t="str">
            <v>0</v>
          </cell>
          <cell r="H3881" t="str">
            <v>0</v>
          </cell>
        </row>
        <row r="3882">
          <cell r="D3882" t="str">
            <v>0</v>
          </cell>
          <cell r="E3882" t="str">
            <v>0</v>
          </cell>
          <cell r="G3882" t="str">
            <v>0</v>
          </cell>
          <cell r="H3882" t="str">
            <v>0</v>
          </cell>
        </row>
        <row r="3883">
          <cell r="D3883" t="str">
            <v>0</v>
          </cell>
          <cell r="E3883" t="str">
            <v>0</v>
          </cell>
          <cell r="G3883" t="str">
            <v>0</v>
          </cell>
          <cell r="H3883" t="str">
            <v>0</v>
          </cell>
        </row>
        <row r="3884">
          <cell r="D3884" t="str">
            <v>0</v>
          </cell>
          <cell r="E3884" t="str">
            <v>0</v>
          </cell>
          <cell r="G3884" t="str">
            <v>0</v>
          </cell>
          <cell r="H3884" t="str">
            <v>0</v>
          </cell>
        </row>
        <row r="3885">
          <cell r="D3885" t="str">
            <v>0</v>
          </cell>
          <cell r="E3885" t="str">
            <v>0</v>
          </cell>
          <cell r="G3885" t="str">
            <v>0</v>
          </cell>
          <cell r="H3885" t="str">
            <v>0</v>
          </cell>
        </row>
        <row r="3886">
          <cell r="D3886" t="str">
            <v>0</v>
          </cell>
          <cell r="E3886" t="str">
            <v>0</v>
          </cell>
          <cell r="G3886" t="str">
            <v>0</v>
          </cell>
          <cell r="H3886" t="str">
            <v>0</v>
          </cell>
        </row>
        <row r="3887">
          <cell r="D3887" t="str">
            <v>0</v>
          </cell>
          <cell r="E3887" t="str">
            <v>0</v>
          </cell>
          <cell r="G3887" t="str">
            <v>0</v>
          </cell>
          <cell r="H3887" t="str">
            <v>0</v>
          </cell>
        </row>
        <row r="3888">
          <cell r="D3888" t="str">
            <v>0</v>
          </cell>
          <cell r="E3888" t="str">
            <v>0</v>
          </cell>
          <cell r="G3888" t="str">
            <v>0</v>
          </cell>
          <cell r="H3888" t="str">
            <v>0</v>
          </cell>
        </row>
        <row r="3889">
          <cell r="D3889" t="str">
            <v>0</v>
          </cell>
          <cell r="E3889" t="str">
            <v>0</v>
          </cell>
          <cell r="G3889" t="str">
            <v>0</v>
          </cell>
          <cell r="H3889" t="str">
            <v>0</v>
          </cell>
        </row>
        <row r="3890">
          <cell r="D3890" t="str">
            <v>0</v>
          </cell>
          <cell r="E3890" t="str">
            <v>0</v>
          </cell>
          <cell r="G3890" t="str">
            <v>0</v>
          </cell>
          <cell r="H3890" t="str">
            <v>0</v>
          </cell>
        </row>
        <row r="3891">
          <cell r="D3891" t="str">
            <v>0</v>
          </cell>
          <cell r="E3891" t="str">
            <v>0</v>
          </cell>
          <cell r="G3891" t="str">
            <v>0</v>
          </cell>
          <cell r="H3891" t="str">
            <v>0</v>
          </cell>
        </row>
        <row r="3892">
          <cell r="D3892" t="str">
            <v>0</v>
          </cell>
          <cell r="E3892" t="str">
            <v>0</v>
          </cell>
          <cell r="G3892" t="str">
            <v>0</v>
          </cell>
          <cell r="H3892" t="str">
            <v>0</v>
          </cell>
        </row>
        <row r="3893">
          <cell r="D3893" t="str">
            <v>0</v>
          </cell>
          <cell r="E3893" t="str">
            <v>0</v>
          </cell>
          <cell r="G3893" t="str">
            <v>0</v>
          </cell>
          <cell r="H3893" t="str">
            <v>0</v>
          </cell>
        </row>
        <row r="3894">
          <cell r="D3894" t="str">
            <v>0</v>
          </cell>
          <cell r="E3894" t="str">
            <v>0</v>
          </cell>
          <cell r="G3894" t="str">
            <v>0</v>
          </cell>
          <cell r="H3894" t="str">
            <v>0</v>
          </cell>
        </row>
        <row r="3895">
          <cell r="D3895" t="str">
            <v>0</v>
          </cell>
          <cell r="E3895" t="str">
            <v>0</v>
          </cell>
          <cell r="G3895" t="str">
            <v>0</v>
          </cell>
          <cell r="H3895" t="str">
            <v>0</v>
          </cell>
        </row>
        <row r="3896">
          <cell r="D3896" t="str">
            <v>0</v>
          </cell>
          <cell r="E3896" t="str">
            <v>0</v>
          </cell>
          <cell r="G3896" t="str">
            <v>0</v>
          </cell>
          <cell r="H3896" t="str">
            <v>0</v>
          </cell>
        </row>
        <row r="3897">
          <cell r="D3897" t="str">
            <v>0</v>
          </cell>
          <cell r="E3897" t="str">
            <v>0</v>
          </cell>
          <cell r="G3897" t="str">
            <v>0</v>
          </cell>
          <cell r="H3897" t="str">
            <v>0</v>
          </cell>
        </row>
        <row r="3898">
          <cell r="D3898" t="str">
            <v>0</v>
          </cell>
          <cell r="E3898" t="str">
            <v>0</v>
          </cell>
          <cell r="G3898" t="str">
            <v>0</v>
          </cell>
          <cell r="H3898" t="str">
            <v>0</v>
          </cell>
        </row>
        <row r="3899">
          <cell r="D3899" t="str">
            <v>0</v>
          </cell>
          <cell r="E3899" t="str">
            <v>0</v>
          </cell>
          <cell r="G3899" t="str">
            <v>0</v>
          </cell>
          <cell r="H3899" t="str">
            <v>0</v>
          </cell>
        </row>
        <row r="3900">
          <cell r="D3900" t="str">
            <v>0</v>
          </cell>
          <cell r="E3900" t="str">
            <v>0</v>
          </cell>
          <cell r="G3900" t="str">
            <v>0</v>
          </cell>
          <cell r="H3900" t="str">
            <v>0</v>
          </cell>
        </row>
        <row r="3901">
          <cell r="D3901" t="str">
            <v>0</v>
          </cell>
          <cell r="E3901" t="str">
            <v>0</v>
          </cell>
          <cell r="G3901" t="str">
            <v>0</v>
          </cell>
          <cell r="H3901" t="str">
            <v>0</v>
          </cell>
        </row>
        <row r="3902">
          <cell r="D3902" t="str">
            <v>0</v>
          </cell>
          <cell r="E3902" t="str">
            <v>0</v>
          </cell>
          <cell r="G3902" t="str">
            <v>0</v>
          </cell>
          <cell r="H3902" t="str">
            <v>0</v>
          </cell>
        </row>
        <row r="3903">
          <cell r="D3903" t="str">
            <v>0</v>
          </cell>
          <cell r="E3903" t="str">
            <v>0</v>
          </cell>
          <cell r="G3903" t="str">
            <v>0</v>
          </cell>
          <cell r="H3903" t="str">
            <v>0</v>
          </cell>
        </row>
        <row r="3904">
          <cell r="D3904" t="str">
            <v>0</v>
          </cell>
          <cell r="E3904" t="str">
            <v>0</v>
          </cell>
          <cell r="G3904" t="str">
            <v>0</v>
          </cell>
          <cell r="H3904" t="str">
            <v>0</v>
          </cell>
        </row>
        <row r="3905">
          <cell r="D3905" t="str">
            <v>0</v>
          </cell>
          <cell r="E3905" t="str">
            <v>0</v>
          </cell>
          <cell r="G3905" t="str">
            <v>0</v>
          </cell>
          <cell r="H3905" t="str">
            <v>0</v>
          </cell>
        </row>
        <row r="3906">
          <cell r="D3906" t="str">
            <v>0</v>
          </cell>
          <cell r="E3906" t="str">
            <v>0</v>
          </cell>
          <cell r="G3906" t="str">
            <v>0</v>
          </cell>
          <cell r="H3906" t="str">
            <v>0</v>
          </cell>
        </row>
        <row r="3907">
          <cell r="D3907" t="str">
            <v>0</v>
          </cell>
          <cell r="E3907" t="str">
            <v>0</v>
          </cell>
          <cell r="G3907" t="str">
            <v>0</v>
          </cell>
          <cell r="H3907" t="str">
            <v>0</v>
          </cell>
        </row>
        <row r="3908">
          <cell r="D3908" t="str">
            <v>0</v>
          </cell>
          <cell r="E3908" t="str">
            <v>0</v>
          </cell>
          <cell r="G3908" t="str">
            <v>0</v>
          </cell>
          <cell r="H3908" t="str">
            <v>0</v>
          </cell>
        </row>
        <row r="3909">
          <cell r="D3909" t="str">
            <v>0</v>
          </cell>
          <cell r="E3909" t="str">
            <v>0</v>
          </cell>
          <cell r="G3909" t="str">
            <v>0</v>
          </cell>
          <cell r="H3909" t="str">
            <v>0</v>
          </cell>
        </row>
        <row r="3910">
          <cell r="D3910" t="str">
            <v>0</v>
          </cell>
          <cell r="E3910" t="str">
            <v>0</v>
          </cell>
          <cell r="G3910" t="str">
            <v>0</v>
          </cell>
          <cell r="H3910" t="str">
            <v>0</v>
          </cell>
        </row>
        <row r="3911">
          <cell r="D3911" t="str">
            <v>0</v>
          </cell>
          <cell r="E3911" t="str">
            <v>0</v>
          </cell>
          <cell r="G3911" t="str">
            <v>0</v>
          </cell>
          <cell r="H3911" t="str">
            <v>0</v>
          </cell>
        </row>
        <row r="3912">
          <cell r="D3912" t="str">
            <v>0</v>
          </cell>
          <cell r="E3912" t="str">
            <v>0</v>
          </cell>
          <cell r="G3912" t="str">
            <v>0</v>
          </cell>
          <cell r="H3912" t="str">
            <v>0</v>
          </cell>
        </row>
        <row r="3913">
          <cell r="D3913" t="str">
            <v>0</v>
          </cell>
          <cell r="E3913" t="str">
            <v>0</v>
          </cell>
          <cell r="G3913" t="str">
            <v>0</v>
          </cell>
          <cell r="H3913" t="str">
            <v>0</v>
          </cell>
        </row>
        <row r="3914">
          <cell r="D3914" t="str">
            <v>0</v>
          </cell>
          <cell r="E3914" t="str">
            <v>0</v>
          </cell>
          <cell r="G3914" t="str">
            <v>0</v>
          </cell>
          <cell r="H3914" t="str">
            <v>0</v>
          </cell>
        </row>
        <row r="3915">
          <cell r="D3915" t="str">
            <v>0</v>
          </cell>
          <cell r="E3915" t="str">
            <v>0</v>
          </cell>
          <cell r="G3915" t="str">
            <v>0</v>
          </cell>
          <cell r="H3915" t="str">
            <v>0</v>
          </cell>
        </row>
        <row r="3916">
          <cell r="D3916" t="str">
            <v>0</v>
          </cell>
          <cell r="E3916" t="str">
            <v>0</v>
          </cell>
          <cell r="G3916" t="str">
            <v>0</v>
          </cell>
          <cell r="H3916" t="str">
            <v>0</v>
          </cell>
        </row>
        <row r="3917">
          <cell r="D3917" t="str">
            <v>0</v>
          </cell>
          <cell r="E3917" t="str">
            <v>0</v>
          </cell>
          <cell r="G3917" t="str">
            <v>0</v>
          </cell>
          <cell r="H3917" t="str">
            <v>0</v>
          </cell>
        </row>
        <row r="3918">
          <cell r="D3918" t="str">
            <v>0</v>
          </cell>
          <cell r="E3918" t="str">
            <v>0</v>
          </cell>
          <cell r="G3918" t="str">
            <v>0</v>
          </cell>
          <cell r="H3918" t="str">
            <v>0</v>
          </cell>
        </row>
        <row r="3919">
          <cell r="D3919" t="str">
            <v>0</v>
          </cell>
          <cell r="E3919" t="str">
            <v>0</v>
          </cell>
          <cell r="G3919" t="str">
            <v>0</v>
          </cell>
          <cell r="H3919" t="str">
            <v>0</v>
          </cell>
        </row>
        <row r="3920">
          <cell r="D3920" t="str">
            <v>0</v>
          </cell>
          <cell r="E3920" t="str">
            <v>0</v>
          </cell>
          <cell r="G3920" t="str">
            <v>0</v>
          </cell>
          <cell r="H3920" t="str">
            <v>0</v>
          </cell>
        </row>
        <row r="3921">
          <cell r="D3921" t="str">
            <v>0</v>
          </cell>
          <cell r="E3921" t="str">
            <v>0</v>
          </cell>
          <cell r="G3921" t="str">
            <v>0</v>
          </cell>
          <cell r="H3921" t="str">
            <v>0</v>
          </cell>
        </row>
        <row r="3922">
          <cell r="D3922" t="str">
            <v>0</v>
          </cell>
          <cell r="E3922" t="str">
            <v>0</v>
          </cell>
          <cell r="G3922" t="str">
            <v>0</v>
          </cell>
          <cell r="H3922" t="str">
            <v>0</v>
          </cell>
        </row>
        <row r="3923">
          <cell r="D3923" t="str">
            <v>0</v>
          </cell>
          <cell r="E3923" t="str">
            <v>0</v>
          </cell>
          <cell r="G3923" t="str">
            <v>0</v>
          </cell>
          <cell r="H3923" t="str">
            <v>0</v>
          </cell>
        </row>
        <row r="3924">
          <cell r="D3924" t="str">
            <v>0</v>
          </cell>
          <cell r="E3924" t="str">
            <v>0</v>
          </cell>
          <cell r="G3924" t="str">
            <v>0</v>
          </cell>
          <cell r="H3924" t="str">
            <v>0</v>
          </cell>
        </row>
        <row r="3925">
          <cell r="D3925" t="str">
            <v>0</v>
          </cell>
          <cell r="E3925" t="str">
            <v>0</v>
          </cell>
          <cell r="G3925" t="str">
            <v>0</v>
          </cell>
          <cell r="H3925" t="str">
            <v>0</v>
          </cell>
        </row>
        <row r="3926">
          <cell r="D3926" t="str">
            <v>0</v>
          </cell>
          <cell r="E3926" t="str">
            <v>0</v>
          </cell>
          <cell r="G3926" t="str">
            <v>0</v>
          </cell>
          <cell r="H3926" t="str">
            <v>0</v>
          </cell>
        </row>
        <row r="3927">
          <cell r="D3927" t="str">
            <v>0</v>
          </cell>
          <cell r="E3927" t="str">
            <v>0</v>
          </cell>
          <cell r="G3927" t="str">
            <v>0</v>
          </cell>
          <cell r="H3927" t="str">
            <v>0</v>
          </cell>
        </row>
        <row r="3928">
          <cell r="D3928" t="str">
            <v>0</v>
          </cell>
          <cell r="E3928" t="str">
            <v>0</v>
          </cell>
          <cell r="G3928" t="str">
            <v>0</v>
          </cell>
          <cell r="H3928" t="str">
            <v>0</v>
          </cell>
        </row>
        <row r="3929">
          <cell r="D3929" t="str">
            <v>0</v>
          </cell>
          <cell r="E3929" t="str">
            <v>0</v>
          </cell>
          <cell r="G3929" t="str">
            <v>0</v>
          </cell>
          <cell r="H3929" t="str">
            <v>0</v>
          </cell>
        </row>
        <row r="3930">
          <cell r="D3930" t="str">
            <v>0</v>
          </cell>
          <cell r="E3930" t="str">
            <v>0</v>
          </cell>
          <cell r="G3930" t="str">
            <v>0</v>
          </cell>
          <cell r="H3930" t="str">
            <v>0</v>
          </cell>
        </row>
        <row r="3931">
          <cell r="D3931" t="str">
            <v>0</v>
          </cell>
          <cell r="E3931" t="str">
            <v>0</v>
          </cell>
          <cell r="G3931" t="str">
            <v>0</v>
          </cell>
          <cell r="H3931" t="str">
            <v>0</v>
          </cell>
        </row>
        <row r="3932">
          <cell r="D3932" t="str">
            <v>0</v>
          </cell>
          <cell r="E3932" t="str">
            <v>0</v>
          </cell>
          <cell r="G3932" t="str">
            <v>0</v>
          </cell>
          <cell r="H3932" t="str">
            <v>0</v>
          </cell>
        </row>
        <row r="3933">
          <cell r="D3933" t="str">
            <v>0</v>
          </cell>
          <cell r="E3933" t="str">
            <v>0</v>
          </cell>
          <cell r="G3933" t="str">
            <v>0</v>
          </cell>
          <cell r="H3933" t="str">
            <v>0</v>
          </cell>
        </row>
        <row r="3934">
          <cell r="D3934" t="str">
            <v>0</v>
          </cell>
          <cell r="E3934" t="str">
            <v>0</v>
          </cell>
          <cell r="G3934" t="str">
            <v>0</v>
          </cell>
          <cell r="H3934" t="str">
            <v>0</v>
          </cell>
        </row>
        <row r="3935">
          <cell r="D3935" t="str">
            <v>0</v>
          </cell>
          <cell r="E3935" t="str">
            <v>0</v>
          </cell>
          <cell r="G3935" t="str">
            <v>0</v>
          </cell>
          <cell r="H3935" t="str">
            <v>0</v>
          </cell>
        </row>
        <row r="3936">
          <cell r="D3936" t="str">
            <v>0</v>
          </cell>
          <cell r="E3936" t="str">
            <v>0</v>
          </cell>
          <cell r="G3936" t="str">
            <v>0</v>
          </cell>
          <cell r="H3936" t="str">
            <v>0</v>
          </cell>
        </row>
        <row r="3937">
          <cell r="D3937" t="str">
            <v>0</v>
          </cell>
          <cell r="E3937" t="str">
            <v>0</v>
          </cell>
          <cell r="G3937" t="str">
            <v>0</v>
          </cell>
          <cell r="H3937" t="str">
            <v>0</v>
          </cell>
        </row>
        <row r="3938">
          <cell r="D3938" t="str">
            <v>0</v>
          </cell>
          <cell r="E3938" t="str">
            <v>0</v>
          </cell>
          <cell r="G3938" t="str">
            <v>0</v>
          </cell>
          <cell r="H3938" t="str">
            <v>0</v>
          </cell>
        </row>
        <row r="3939">
          <cell r="D3939" t="str">
            <v>0</v>
          </cell>
          <cell r="E3939" t="str">
            <v>0</v>
          </cell>
          <cell r="G3939" t="str">
            <v>0</v>
          </cell>
          <cell r="H3939" t="str">
            <v>0</v>
          </cell>
        </row>
        <row r="3940">
          <cell r="D3940" t="str">
            <v>0</v>
          </cell>
          <cell r="E3940" t="str">
            <v>0</v>
          </cell>
          <cell r="G3940" t="str">
            <v>0</v>
          </cell>
          <cell r="H3940" t="str">
            <v>0</v>
          </cell>
        </row>
        <row r="3941">
          <cell r="D3941" t="str">
            <v>0</v>
          </cell>
          <cell r="E3941" t="str">
            <v>0</v>
          </cell>
          <cell r="G3941" t="str">
            <v>0</v>
          </cell>
          <cell r="H3941" t="str">
            <v>0</v>
          </cell>
        </row>
        <row r="3942">
          <cell r="D3942" t="str">
            <v>0</v>
          </cell>
          <cell r="E3942" t="str">
            <v>0</v>
          </cell>
          <cell r="G3942" t="str">
            <v>0</v>
          </cell>
          <cell r="H3942" t="str">
            <v>0</v>
          </cell>
        </row>
        <row r="3943">
          <cell r="D3943" t="str">
            <v>0</v>
          </cell>
          <cell r="E3943" t="str">
            <v>0</v>
          </cell>
          <cell r="G3943" t="str">
            <v>0</v>
          </cell>
          <cell r="H3943" t="str">
            <v>0</v>
          </cell>
        </row>
        <row r="3944">
          <cell r="D3944" t="str">
            <v>0</v>
          </cell>
          <cell r="E3944" t="str">
            <v>0</v>
          </cell>
          <cell r="G3944" t="str">
            <v>0</v>
          </cell>
          <cell r="H3944" t="str">
            <v>0</v>
          </cell>
        </row>
        <row r="3945">
          <cell r="D3945" t="str">
            <v>0</v>
          </cell>
          <cell r="E3945" t="str">
            <v>0</v>
          </cell>
          <cell r="G3945" t="str">
            <v>0</v>
          </cell>
          <cell r="H3945" t="str">
            <v>0</v>
          </cell>
        </row>
        <row r="3946">
          <cell r="D3946" t="str">
            <v>23</v>
          </cell>
          <cell r="E3946" t="str">
            <v>685</v>
          </cell>
          <cell r="G3946">
            <v>-145.24</v>
          </cell>
          <cell r="H3946">
            <v>28650</v>
          </cell>
        </row>
        <row r="3947">
          <cell r="D3947" t="str">
            <v>0</v>
          </cell>
          <cell r="E3947" t="str">
            <v>0</v>
          </cell>
          <cell r="G3947" t="str">
            <v>0</v>
          </cell>
          <cell r="H3947" t="str">
            <v>0</v>
          </cell>
        </row>
        <row r="3948">
          <cell r="D3948" t="str">
            <v>0</v>
          </cell>
          <cell r="E3948" t="str">
            <v>0</v>
          </cell>
          <cell r="G3948" t="str">
            <v>0</v>
          </cell>
          <cell r="H3948" t="str">
            <v>0</v>
          </cell>
        </row>
        <row r="3949">
          <cell r="D3949" t="str">
            <v>0</v>
          </cell>
          <cell r="E3949" t="str">
            <v>0</v>
          </cell>
          <cell r="G3949" t="str">
            <v>0</v>
          </cell>
          <cell r="H3949" t="str">
            <v>0</v>
          </cell>
        </row>
        <row r="3950">
          <cell r="D3950" t="str">
            <v>0</v>
          </cell>
          <cell r="E3950" t="str">
            <v>0</v>
          </cell>
          <cell r="G3950" t="str">
            <v>0</v>
          </cell>
          <cell r="H3950" t="str">
            <v>0</v>
          </cell>
        </row>
        <row r="3951">
          <cell r="D3951" t="str">
            <v>0</v>
          </cell>
          <cell r="E3951" t="str">
            <v>0</v>
          </cell>
          <cell r="G3951" t="str">
            <v>0</v>
          </cell>
          <cell r="H3951" t="str">
            <v>0</v>
          </cell>
        </row>
        <row r="3952">
          <cell r="D3952" t="str">
            <v>0</v>
          </cell>
          <cell r="E3952" t="str">
            <v>0</v>
          </cell>
          <cell r="G3952" t="str">
            <v>0</v>
          </cell>
          <cell r="H3952" t="str">
            <v>0</v>
          </cell>
        </row>
        <row r="3953">
          <cell r="D3953" t="str">
            <v>0</v>
          </cell>
          <cell r="E3953" t="str">
            <v>0</v>
          </cell>
          <cell r="G3953" t="str">
            <v>0</v>
          </cell>
          <cell r="H3953" t="str">
            <v>0</v>
          </cell>
        </row>
        <row r="3954">
          <cell r="D3954" t="str">
            <v>0</v>
          </cell>
          <cell r="E3954" t="str">
            <v>0</v>
          </cell>
          <cell r="G3954" t="str">
            <v>0</v>
          </cell>
          <cell r="H3954" t="str">
            <v>0</v>
          </cell>
        </row>
        <row r="3955">
          <cell r="D3955" t="str">
            <v>0</v>
          </cell>
          <cell r="E3955" t="str">
            <v>0</v>
          </cell>
          <cell r="G3955" t="str">
            <v>0</v>
          </cell>
          <cell r="H3955" t="str">
            <v>0</v>
          </cell>
        </row>
        <row r="3956">
          <cell r="D3956" t="str">
            <v>0</v>
          </cell>
          <cell r="E3956" t="str">
            <v>0</v>
          </cell>
          <cell r="G3956" t="str">
            <v>0</v>
          </cell>
          <cell r="H3956" t="str">
            <v>0</v>
          </cell>
        </row>
        <row r="3957">
          <cell r="D3957" t="str">
            <v>0</v>
          </cell>
          <cell r="E3957" t="str">
            <v>0</v>
          </cell>
          <cell r="G3957" t="str">
            <v>0</v>
          </cell>
          <cell r="H3957" t="str">
            <v>0</v>
          </cell>
        </row>
        <row r="3958">
          <cell r="D3958" t="str">
            <v>0</v>
          </cell>
          <cell r="E3958" t="str">
            <v>0</v>
          </cell>
          <cell r="G3958" t="str">
            <v>0</v>
          </cell>
          <cell r="H3958" t="str">
            <v>0</v>
          </cell>
        </row>
        <row r="3959">
          <cell r="D3959" t="str">
            <v>0</v>
          </cell>
          <cell r="E3959" t="str">
            <v>0</v>
          </cell>
          <cell r="G3959" t="str">
            <v>0</v>
          </cell>
          <cell r="H3959" t="str">
            <v>0</v>
          </cell>
        </row>
        <row r="3960">
          <cell r="D3960" t="str">
            <v>0</v>
          </cell>
          <cell r="E3960" t="str">
            <v>0</v>
          </cell>
          <cell r="G3960" t="str">
            <v>0</v>
          </cell>
          <cell r="H3960" t="str">
            <v>0</v>
          </cell>
        </row>
        <row r="3961">
          <cell r="D3961" t="str">
            <v>0</v>
          </cell>
          <cell r="E3961" t="str">
            <v>0</v>
          </cell>
          <cell r="G3961" t="str">
            <v>0</v>
          </cell>
          <cell r="H3961" t="str">
            <v>0</v>
          </cell>
        </row>
        <row r="3962">
          <cell r="D3962" t="str">
            <v>0</v>
          </cell>
          <cell r="E3962" t="str">
            <v>0</v>
          </cell>
          <cell r="G3962" t="str">
            <v>0</v>
          </cell>
          <cell r="H3962" t="str">
            <v>0</v>
          </cell>
        </row>
        <row r="3963">
          <cell r="D3963" t="str">
            <v>0</v>
          </cell>
          <cell r="E3963" t="str">
            <v>0</v>
          </cell>
          <cell r="G3963" t="str">
            <v>0</v>
          </cell>
          <cell r="H3963" t="str">
            <v>0</v>
          </cell>
        </row>
        <row r="3964">
          <cell r="D3964" t="str">
            <v>0</v>
          </cell>
          <cell r="E3964" t="str">
            <v>0</v>
          </cell>
          <cell r="G3964" t="str">
            <v>0</v>
          </cell>
          <cell r="H3964" t="str">
            <v>0</v>
          </cell>
        </row>
        <row r="3965">
          <cell r="D3965" t="str">
            <v>0</v>
          </cell>
          <cell r="E3965" t="str">
            <v>0</v>
          </cell>
          <cell r="G3965" t="str">
            <v>0</v>
          </cell>
          <cell r="H3965" t="str">
            <v>0</v>
          </cell>
        </row>
        <row r="3966">
          <cell r="D3966" t="str">
            <v>0</v>
          </cell>
          <cell r="E3966" t="str">
            <v>0</v>
          </cell>
          <cell r="G3966" t="str">
            <v>0</v>
          </cell>
          <cell r="H3966" t="str">
            <v>0</v>
          </cell>
        </row>
        <row r="3967">
          <cell r="D3967" t="str">
            <v>0</v>
          </cell>
          <cell r="E3967" t="str">
            <v>0</v>
          </cell>
          <cell r="G3967" t="str">
            <v>0</v>
          </cell>
          <cell r="H3967" t="str">
            <v>0</v>
          </cell>
        </row>
        <row r="3968">
          <cell r="D3968" t="str">
            <v>0</v>
          </cell>
          <cell r="E3968" t="str">
            <v>0</v>
          </cell>
          <cell r="G3968" t="str">
            <v>0</v>
          </cell>
          <cell r="H3968" t="str">
            <v>0</v>
          </cell>
        </row>
        <row r="3969">
          <cell r="D3969" t="str">
            <v>0</v>
          </cell>
          <cell r="E3969" t="str">
            <v>0</v>
          </cell>
          <cell r="G3969" t="str">
            <v>0</v>
          </cell>
          <cell r="H3969" t="str">
            <v>0</v>
          </cell>
        </row>
        <row r="3970">
          <cell r="D3970" t="str">
            <v>05</v>
          </cell>
          <cell r="E3970" t="str">
            <v>624</v>
          </cell>
          <cell r="G3970">
            <v>448.39</v>
          </cell>
          <cell r="H3970">
            <v>3180048</v>
          </cell>
        </row>
        <row r="3971">
          <cell r="D3971" t="str">
            <v>0</v>
          </cell>
          <cell r="E3971" t="str">
            <v>0</v>
          </cell>
          <cell r="G3971" t="str">
            <v>0</v>
          </cell>
          <cell r="H3971" t="str">
            <v>0</v>
          </cell>
        </row>
        <row r="3972">
          <cell r="D3972" t="str">
            <v>0</v>
          </cell>
          <cell r="E3972" t="str">
            <v>0</v>
          </cell>
          <cell r="G3972" t="str">
            <v>0</v>
          </cell>
          <cell r="H3972" t="str">
            <v>0</v>
          </cell>
        </row>
        <row r="3973">
          <cell r="D3973" t="str">
            <v>0</v>
          </cell>
          <cell r="E3973" t="str">
            <v>0</v>
          </cell>
          <cell r="G3973" t="str">
            <v>0</v>
          </cell>
          <cell r="H3973" t="str">
            <v>0</v>
          </cell>
        </row>
        <row r="3974">
          <cell r="D3974" t="str">
            <v>0</v>
          </cell>
          <cell r="E3974" t="str">
            <v>0</v>
          </cell>
          <cell r="G3974" t="str">
            <v>0</v>
          </cell>
          <cell r="H3974" t="str">
            <v>0</v>
          </cell>
        </row>
        <row r="3975">
          <cell r="D3975" t="str">
            <v>0</v>
          </cell>
          <cell r="E3975" t="str">
            <v>0</v>
          </cell>
          <cell r="G3975" t="str">
            <v>0</v>
          </cell>
          <cell r="H3975" t="str">
            <v>0</v>
          </cell>
        </row>
        <row r="3976">
          <cell r="D3976" t="str">
            <v>0</v>
          </cell>
          <cell r="E3976" t="str">
            <v>0</v>
          </cell>
          <cell r="G3976" t="str">
            <v>0</v>
          </cell>
          <cell r="H3976" t="str">
            <v>0</v>
          </cell>
        </row>
        <row r="3977">
          <cell r="D3977" t="str">
            <v>0</v>
          </cell>
          <cell r="E3977" t="str">
            <v>0</v>
          </cell>
          <cell r="G3977" t="str">
            <v>0</v>
          </cell>
          <cell r="H3977" t="str">
            <v>0</v>
          </cell>
        </row>
        <row r="3978">
          <cell r="D3978" t="str">
            <v>0</v>
          </cell>
          <cell r="E3978" t="str">
            <v>0</v>
          </cell>
          <cell r="G3978" t="str">
            <v>0</v>
          </cell>
          <cell r="H3978" t="str">
            <v>0</v>
          </cell>
        </row>
        <row r="3979">
          <cell r="D3979" t="str">
            <v>0</v>
          </cell>
          <cell r="E3979" t="str">
            <v>0</v>
          </cell>
          <cell r="G3979" t="str">
            <v>0</v>
          </cell>
          <cell r="H3979" t="str">
            <v>0</v>
          </cell>
        </row>
        <row r="3980">
          <cell r="D3980" t="str">
            <v>0</v>
          </cell>
          <cell r="E3980" t="str">
            <v>0</v>
          </cell>
          <cell r="G3980" t="str">
            <v>0</v>
          </cell>
          <cell r="H3980" t="str">
            <v>0</v>
          </cell>
        </row>
        <row r="3981">
          <cell r="D3981" t="str">
            <v>0</v>
          </cell>
          <cell r="E3981" t="str">
            <v>0</v>
          </cell>
          <cell r="G3981" t="str">
            <v>0</v>
          </cell>
          <cell r="H3981" t="str">
            <v>0</v>
          </cell>
        </row>
        <row r="3982">
          <cell r="D3982" t="str">
            <v>0</v>
          </cell>
          <cell r="E3982" t="str">
            <v>0</v>
          </cell>
          <cell r="G3982" t="str">
            <v>0</v>
          </cell>
          <cell r="H3982" t="str">
            <v>0</v>
          </cell>
        </row>
        <row r="3983">
          <cell r="D3983" t="str">
            <v>0</v>
          </cell>
          <cell r="E3983" t="str">
            <v>0</v>
          </cell>
          <cell r="G3983" t="str">
            <v>0</v>
          </cell>
          <cell r="H3983" t="str">
            <v>0</v>
          </cell>
        </row>
        <row r="3984">
          <cell r="D3984" t="str">
            <v>0</v>
          </cell>
          <cell r="E3984" t="str">
            <v>0</v>
          </cell>
          <cell r="G3984" t="str">
            <v>0</v>
          </cell>
          <cell r="H3984" t="str">
            <v>0</v>
          </cell>
        </row>
        <row r="3985">
          <cell r="D3985" t="str">
            <v>0</v>
          </cell>
          <cell r="E3985" t="str">
            <v>0</v>
          </cell>
          <cell r="G3985" t="str">
            <v>0</v>
          </cell>
          <cell r="H3985" t="str">
            <v>0</v>
          </cell>
        </row>
        <row r="3986">
          <cell r="D3986" t="str">
            <v>0</v>
          </cell>
          <cell r="E3986" t="str">
            <v>0</v>
          </cell>
          <cell r="G3986" t="str">
            <v>0</v>
          </cell>
          <cell r="H3986" t="str">
            <v>0</v>
          </cell>
        </row>
        <row r="3987">
          <cell r="D3987" t="str">
            <v>0</v>
          </cell>
          <cell r="E3987" t="str">
            <v>0</v>
          </cell>
          <cell r="G3987" t="str">
            <v>0</v>
          </cell>
          <cell r="H3987" t="str">
            <v>0</v>
          </cell>
        </row>
        <row r="3988">
          <cell r="D3988" t="str">
            <v>0</v>
          </cell>
          <cell r="E3988" t="str">
            <v>0</v>
          </cell>
          <cell r="G3988" t="str">
            <v>0</v>
          </cell>
          <cell r="H3988" t="str">
            <v>0</v>
          </cell>
        </row>
        <row r="3989">
          <cell r="D3989" t="str">
            <v>23</v>
          </cell>
          <cell r="E3989" t="str">
            <v>685</v>
          </cell>
          <cell r="G3989">
            <v>145.24</v>
          </cell>
          <cell r="H3989">
            <v>28650</v>
          </cell>
        </row>
        <row r="3990">
          <cell r="D3990" t="str">
            <v>0</v>
          </cell>
          <cell r="E3990" t="str">
            <v>0</v>
          </cell>
          <cell r="G3990" t="str">
            <v>0</v>
          </cell>
          <cell r="H3990" t="str">
            <v>0</v>
          </cell>
        </row>
        <row r="3991">
          <cell r="D3991" t="str">
            <v>0</v>
          </cell>
          <cell r="E3991" t="str">
            <v>0</v>
          </cell>
          <cell r="G3991" t="str">
            <v>0</v>
          </cell>
          <cell r="H3991" t="str">
            <v>0</v>
          </cell>
        </row>
        <row r="3992">
          <cell r="D3992" t="str">
            <v>0</v>
          </cell>
          <cell r="E3992" t="str">
            <v>0</v>
          </cell>
          <cell r="G3992" t="str">
            <v>0</v>
          </cell>
          <cell r="H3992" t="str">
            <v>0</v>
          </cell>
        </row>
        <row r="3993">
          <cell r="D3993" t="str">
            <v>0</v>
          </cell>
          <cell r="E3993" t="str">
            <v>0</v>
          </cell>
          <cell r="G3993" t="str">
            <v>0</v>
          </cell>
          <cell r="H3993" t="str">
            <v>0</v>
          </cell>
        </row>
        <row r="3994">
          <cell r="D3994" t="str">
            <v>0</v>
          </cell>
          <cell r="E3994" t="str">
            <v>0</v>
          </cell>
          <cell r="G3994" t="str">
            <v>0</v>
          </cell>
          <cell r="H3994" t="str">
            <v>0</v>
          </cell>
        </row>
        <row r="3995">
          <cell r="D3995" t="str">
            <v>0</v>
          </cell>
          <cell r="E3995" t="str">
            <v>0</v>
          </cell>
          <cell r="G3995" t="str">
            <v>0</v>
          </cell>
          <cell r="H3995" t="str">
            <v>0</v>
          </cell>
        </row>
        <row r="3996">
          <cell r="D3996" t="str">
            <v>0</v>
          </cell>
          <cell r="E3996" t="str">
            <v>0</v>
          </cell>
          <cell r="G3996" t="str">
            <v>0</v>
          </cell>
          <cell r="H3996" t="str">
            <v>0</v>
          </cell>
        </row>
        <row r="3997">
          <cell r="D3997" t="str">
            <v>0</v>
          </cell>
          <cell r="E3997" t="str">
            <v>0</v>
          </cell>
          <cell r="G3997" t="str">
            <v>0</v>
          </cell>
          <cell r="H3997" t="str">
            <v>0</v>
          </cell>
        </row>
        <row r="3998">
          <cell r="D3998" t="str">
            <v>0</v>
          </cell>
          <cell r="E3998" t="str">
            <v>0</v>
          </cell>
          <cell r="G3998" t="str">
            <v>0</v>
          </cell>
          <cell r="H3998" t="str">
            <v>0</v>
          </cell>
        </row>
        <row r="3999">
          <cell r="D3999" t="str">
            <v>0</v>
          </cell>
          <cell r="E3999" t="str">
            <v>0</v>
          </cell>
          <cell r="G3999" t="str">
            <v>0</v>
          </cell>
          <cell r="H3999" t="str">
            <v>0</v>
          </cell>
        </row>
        <row r="4000">
          <cell r="D4000" t="str">
            <v>0</v>
          </cell>
          <cell r="E4000" t="str">
            <v>0</v>
          </cell>
          <cell r="G4000" t="str">
            <v>0</v>
          </cell>
          <cell r="H4000" t="str">
            <v>0</v>
          </cell>
        </row>
        <row r="4001">
          <cell r="D4001" t="str">
            <v>0</v>
          </cell>
          <cell r="E4001" t="str">
            <v>0</v>
          </cell>
          <cell r="G4001" t="str">
            <v>0</v>
          </cell>
          <cell r="H4001" t="str">
            <v>0</v>
          </cell>
        </row>
        <row r="4002">
          <cell r="D4002" t="str">
            <v>0</v>
          </cell>
          <cell r="E4002" t="str">
            <v>0</v>
          </cell>
          <cell r="G4002" t="str">
            <v>0</v>
          </cell>
          <cell r="H4002" t="str">
            <v>0</v>
          </cell>
        </row>
        <row r="4003">
          <cell r="D4003" t="str">
            <v>0</v>
          </cell>
          <cell r="E4003" t="str">
            <v>0</v>
          </cell>
          <cell r="G4003" t="str">
            <v>0</v>
          </cell>
          <cell r="H4003" t="str">
            <v>0</v>
          </cell>
        </row>
        <row r="4004">
          <cell r="D4004" t="str">
            <v>0</v>
          </cell>
          <cell r="E4004" t="str">
            <v>0</v>
          </cell>
          <cell r="G4004" t="str">
            <v>0</v>
          </cell>
          <cell r="H4004" t="str">
            <v>0</v>
          </cell>
        </row>
        <row r="4005">
          <cell r="D4005" t="str">
            <v>04</v>
          </cell>
          <cell r="E4005" t="str">
            <v>623</v>
          </cell>
          <cell r="G4005">
            <v>1153.0999999999999</v>
          </cell>
          <cell r="H4005">
            <v>174000</v>
          </cell>
        </row>
        <row r="4006">
          <cell r="D4006" t="str">
            <v>0</v>
          </cell>
          <cell r="E4006" t="str">
            <v>0</v>
          </cell>
          <cell r="G4006" t="str">
            <v>0</v>
          </cell>
          <cell r="H4006" t="str">
            <v>0</v>
          </cell>
        </row>
        <row r="4007">
          <cell r="D4007" t="str">
            <v>0</v>
          </cell>
          <cell r="E4007" t="str">
            <v>0</v>
          </cell>
          <cell r="G4007" t="str">
            <v>0</v>
          </cell>
          <cell r="H4007" t="str">
            <v>0</v>
          </cell>
        </row>
        <row r="4008">
          <cell r="D4008" t="str">
            <v>0</v>
          </cell>
          <cell r="E4008" t="str">
            <v>0</v>
          </cell>
          <cell r="G4008" t="str">
            <v>0</v>
          </cell>
          <cell r="H4008" t="str">
            <v>0</v>
          </cell>
        </row>
        <row r="4009">
          <cell r="D4009" t="str">
            <v>0</v>
          </cell>
          <cell r="E4009" t="str">
            <v>0</v>
          </cell>
          <cell r="G4009" t="str">
            <v>0</v>
          </cell>
          <cell r="H4009" t="str">
            <v>0</v>
          </cell>
        </row>
        <row r="4010">
          <cell r="D4010" t="str">
            <v>08</v>
          </cell>
          <cell r="E4010" t="str">
            <v>624</v>
          </cell>
          <cell r="G4010">
            <v>26380.880000000001</v>
          </cell>
          <cell r="H4010">
            <v>11824688</v>
          </cell>
        </row>
        <row r="4011">
          <cell r="D4011" t="str">
            <v>0</v>
          </cell>
          <cell r="E4011" t="str">
            <v>0</v>
          </cell>
          <cell r="G4011" t="str">
            <v>0</v>
          </cell>
          <cell r="H4011" t="str">
            <v>0</v>
          </cell>
        </row>
        <row r="4012">
          <cell r="D4012" t="str">
            <v>0</v>
          </cell>
          <cell r="E4012" t="str">
            <v>0</v>
          </cell>
          <cell r="G4012" t="str">
            <v>0</v>
          </cell>
          <cell r="H4012" t="str">
            <v>0</v>
          </cell>
        </row>
        <row r="4013">
          <cell r="D4013" t="str">
            <v>0</v>
          </cell>
          <cell r="E4013" t="str">
            <v>0</v>
          </cell>
          <cell r="G4013" t="str">
            <v>0</v>
          </cell>
          <cell r="H4013" t="str">
            <v>0</v>
          </cell>
        </row>
        <row r="4014">
          <cell r="D4014" t="str">
            <v>0</v>
          </cell>
          <cell r="E4014" t="str">
            <v>0</v>
          </cell>
          <cell r="G4014" t="str">
            <v>0</v>
          </cell>
          <cell r="H4014" t="str">
            <v>0</v>
          </cell>
        </row>
        <row r="4015">
          <cell r="D4015" t="str">
            <v>0</v>
          </cell>
          <cell r="E4015" t="str">
            <v>0</v>
          </cell>
          <cell r="G4015" t="str">
            <v>0</v>
          </cell>
          <cell r="H4015" t="str">
            <v>0</v>
          </cell>
        </row>
        <row r="4016">
          <cell r="D4016" t="str">
            <v>0</v>
          </cell>
          <cell r="E4016" t="str">
            <v>0</v>
          </cell>
          <cell r="G4016" t="str">
            <v>0</v>
          </cell>
          <cell r="H4016" t="str">
            <v>0</v>
          </cell>
        </row>
        <row r="4017">
          <cell r="D4017" t="str">
            <v>0</v>
          </cell>
          <cell r="E4017" t="str">
            <v>0</v>
          </cell>
          <cell r="G4017" t="str">
            <v>0</v>
          </cell>
          <cell r="H4017" t="str">
            <v>0</v>
          </cell>
        </row>
        <row r="4018">
          <cell r="D4018" t="str">
            <v>0</v>
          </cell>
          <cell r="E4018" t="str">
            <v>0</v>
          </cell>
          <cell r="G4018" t="str">
            <v>0</v>
          </cell>
          <cell r="H4018" t="str">
            <v>0</v>
          </cell>
        </row>
        <row r="4019">
          <cell r="D4019" t="str">
            <v>0</v>
          </cell>
          <cell r="E4019" t="str">
            <v>0</v>
          </cell>
          <cell r="G4019" t="str">
            <v>0</v>
          </cell>
          <cell r="H4019" t="str">
            <v>0</v>
          </cell>
        </row>
        <row r="4020">
          <cell r="D4020" t="str">
            <v>0</v>
          </cell>
          <cell r="E4020" t="str">
            <v>0</v>
          </cell>
          <cell r="G4020" t="str">
            <v>0</v>
          </cell>
          <cell r="H4020" t="str">
            <v>0</v>
          </cell>
        </row>
        <row r="4021">
          <cell r="D4021" t="str">
            <v>0</v>
          </cell>
          <cell r="E4021" t="str">
            <v>0</v>
          </cell>
          <cell r="G4021" t="str">
            <v>0</v>
          </cell>
          <cell r="H4021" t="str">
            <v>0</v>
          </cell>
        </row>
        <row r="4022">
          <cell r="D4022" t="str">
            <v>0</v>
          </cell>
          <cell r="E4022" t="str">
            <v>0</v>
          </cell>
          <cell r="G4022" t="str">
            <v>0</v>
          </cell>
          <cell r="H4022" t="str">
            <v>0</v>
          </cell>
        </row>
        <row r="4023">
          <cell r="D4023" t="str">
            <v>0</v>
          </cell>
          <cell r="E4023" t="str">
            <v>0</v>
          </cell>
          <cell r="G4023" t="str">
            <v>0</v>
          </cell>
          <cell r="H4023" t="str">
            <v>0</v>
          </cell>
        </row>
        <row r="4024">
          <cell r="D4024" t="str">
            <v>04</v>
          </cell>
          <cell r="E4024" t="str">
            <v>624</v>
          </cell>
          <cell r="G4024">
            <v>41.53</v>
          </cell>
          <cell r="H4024">
            <v>512742</v>
          </cell>
        </row>
        <row r="4025">
          <cell r="D4025" t="str">
            <v>0</v>
          </cell>
          <cell r="E4025" t="str">
            <v>0</v>
          </cell>
          <cell r="G4025" t="str">
            <v>0</v>
          </cell>
          <cell r="H4025" t="str">
            <v>0</v>
          </cell>
        </row>
        <row r="4026">
          <cell r="D4026" t="str">
            <v>04</v>
          </cell>
          <cell r="E4026" t="str">
            <v>621</v>
          </cell>
          <cell r="G4026">
            <v>111.39</v>
          </cell>
          <cell r="H4026">
            <v>11100</v>
          </cell>
        </row>
        <row r="4027">
          <cell r="D4027" t="str">
            <v>0</v>
          </cell>
          <cell r="E4027" t="str">
            <v>0</v>
          </cell>
          <cell r="G4027" t="str">
            <v>0</v>
          </cell>
          <cell r="H4027" t="str">
            <v>0</v>
          </cell>
        </row>
        <row r="4028">
          <cell r="D4028" t="str">
            <v>0</v>
          </cell>
          <cell r="E4028" t="str">
            <v>0</v>
          </cell>
          <cell r="G4028" t="str">
            <v>0</v>
          </cell>
          <cell r="H4028" t="str">
            <v>0</v>
          </cell>
        </row>
        <row r="4029">
          <cell r="D4029" t="str">
            <v>0</v>
          </cell>
          <cell r="E4029" t="str">
            <v>0</v>
          </cell>
          <cell r="G4029" t="str">
            <v>0</v>
          </cell>
          <cell r="H4029" t="str">
            <v>0</v>
          </cell>
        </row>
        <row r="4030">
          <cell r="D4030" t="str">
            <v>0</v>
          </cell>
          <cell r="E4030" t="str">
            <v>0</v>
          </cell>
          <cell r="G4030" t="str">
            <v>0</v>
          </cell>
          <cell r="H4030" t="str">
            <v>0</v>
          </cell>
        </row>
        <row r="4031">
          <cell r="D4031" t="str">
            <v>0</v>
          </cell>
          <cell r="E4031" t="str">
            <v>0</v>
          </cell>
          <cell r="G4031" t="str">
            <v>0</v>
          </cell>
          <cell r="H4031" t="str">
            <v>0</v>
          </cell>
        </row>
        <row r="4032">
          <cell r="D4032" t="str">
            <v>0</v>
          </cell>
          <cell r="E4032" t="str">
            <v>0</v>
          </cell>
          <cell r="G4032" t="str">
            <v>0</v>
          </cell>
          <cell r="H4032" t="str">
            <v>0</v>
          </cell>
        </row>
        <row r="4033">
          <cell r="D4033" t="str">
            <v>0</v>
          </cell>
          <cell r="E4033" t="str">
            <v>0</v>
          </cell>
          <cell r="G4033" t="str">
            <v>0</v>
          </cell>
          <cell r="H4033" t="str">
            <v>0</v>
          </cell>
        </row>
        <row r="4034">
          <cell r="D4034" t="str">
            <v>0</v>
          </cell>
          <cell r="E4034" t="str">
            <v>0</v>
          </cell>
          <cell r="G4034" t="str">
            <v>0</v>
          </cell>
          <cell r="H4034" t="str">
            <v>0</v>
          </cell>
        </row>
        <row r="4035">
          <cell r="D4035" t="str">
            <v>0</v>
          </cell>
          <cell r="E4035" t="str">
            <v>0</v>
          </cell>
          <cell r="G4035" t="str">
            <v>0</v>
          </cell>
          <cell r="H4035" t="str">
            <v>0</v>
          </cell>
        </row>
        <row r="4036">
          <cell r="D4036" t="str">
            <v>0</v>
          </cell>
          <cell r="E4036" t="str">
            <v>0</v>
          </cell>
          <cell r="G4036" t="str">
            <v>0</v>
          </cell>
          <cell r="H4036" t="str">
            <v>0</v>
          </cell>
        </row>
        <row r="4037">
          <cell r="D4037" t="str">
            <v>0</v>
          </cell>
          <cell r="E4037" t="str">
            <v>0</v>
          </cell>
          <cell r="G4037" t="str">
            <v>0</v>
          </cell>
          <cell r="H4037" t="str">
            <v>0</v>
          </cell>
        </row>
        <row r="4038">
          <cell r="D4038" t="str">
            <v>0</v>
          </cell>
          <cell r="E4038" t="str">
            <v>0</v>
          </cell>
          <cell r="G4038" t="str">
            <v>0</v>
          </cell>
          <cell r="H4038" t="str">
            <v>0</v>
          </cell>
        </row>
        <row r="4039">
          <cell r="D4039" t="str">
            <v>0</v>
          </cell>
          <cell r="E4039" t="str">
            <v>0</v>
          </cell>
          <cell r="G4039" t="str">
            <v>0</v>
          </cell>
          <cell r="H4039" t="str">
            <v>0</v>
          </cell>
        </row>
        <row r="4040">
          <cell r="D4040" t="str">
            <v>0</v>
          </cell>
          <cell r="E4040" t="str">
            <v>0</v>
          </cell>
          <cell r="G4040" t="str">
            <v>0</v>
          </cell>
          <cell r="H4040" t="str">
            <v>0</v>
          </cell>
        </row>
        <row r="4041">
          <cell r="D4041" t="str">
            <v>0</v>
          </cell>
          <cell r="E4041" t="str">
            <v>0</v>
          </cell>
          <cell r="G4041" t="str">
            <v>0</v>
          </cell>
          <cell r="H4041" t="str">
            <v>0</v>
          </cell>
        </row>
        <row r="4042">
          <cell r="D4042" t="str">
            <v>0</v>
          </cell>
          <cell r="E4042" t="str">
            <v>0</v>
          </cell>
          <cell r="G4042" t="str">
            <v>0</v>
          </cell>
          <cell r="H4042" t="str">
            <v>0</v>
          </cell>
        </row>
        <row r="4043">
          <cell r="D4043" t="str">
            <v>0</v>
          </cell>
          <cell r="E4043" t="str">
            <v>0</v>
          </cell>
          <cell r="G4043" t="str">
            <v>0</v>
          </cell>
          <cell r="H4043" t="str">
            <v>0</v>
          </cell>
        </row>
        <row r="4044">
          <cell r="D4044" t="str">
            <v>0</v>
          </cell>
          <cell r="E4044" t="str">
            <v>0</v>
          </cell>
          <cell r="G4044" t="str">
            <v>0</v>
          </cell>
          <cell r="H4044" t="str">
            <v>0</v>
          </cell>
        </row>
        <row r="4045">
          <cell r="D4045" t="str">
            <v>0</v>
          </cell>
          <cell r="E4045" t="str">
            <v>0</v>
          </cell>
          <cell r="G4045" t="str">
            <v>0</v>
          </cell>
          <cell r="H4045" t="str">
            <v>0</v>
          </cell>
        </row>
        <row r="4046">
          <cell r="D4046" t="str">
            <v>0</v>
          </cell>
          <cell r="E4046" t="str">
            <v>0</v>
          </cell>
          <cell r="G4046" t="str">
            <v>0</v>
          </cell>
          <cell r="H4046" t="str">
            <v>0</v>
          </cell>
        </row>
        <row r="4047">
          <cell r="D4047" t="str">
            <v>0</v>
          </cell>
          <cell r="E4047" t="str">
            <v>0</v>
          </cell>
          <cell r="G4047" t="str">
            <v>0</v>
          </cell>
          <cell r="H4047" t="str">
            <v>0</v>
          </cell>
        </row>
        <row r="4048">
          <cell r="D4048" t="str">
            <v>0</v>
          </cell>
          <cell r="E4048" t="str">
            <v>0</v>
          </cell>
          <cell r="G4048" t="str">
            <v>0</v>
          </cell>
          <cell r="H4048" t="str">
            <v>0</v>
          </cell>
        </row>
        <row r="4049">
          <cell r="D4049" t="str">
            <v>0</v>
          </cell>
          <cell r="E4049" t="str">
            <v>0</v>
          </cell>
          <cell r="G4049" t="str">
            <v>0</v>
          </cell>
          <cell r="H4049" t="str">
            <v>0</v>
          </cell>
        </row>
        <row r="4050">
          <cell r="D4050" t="str">
            <v>0</v>
          </cell>
          <cell r="E4050" t="str">
            <v>0</v>
          </cell>
          <cell r="G4050" t="str">
            <v>0</v>
          </cell>
          <cell r="H4050" t="str">
            <v>0</v>
          </cell>
        </row>
        <row r="4051">
          <cell r="D4051" t="str">
            <v>08</v>
          </cell>
          <cell r="E4051" t="str">
            <v>624</v>
          </cell>
          <cell r="G4051">
            <v>1367.57</v>
          </cell>
          <cell r="H4051">
            <v>1718064</v>
          </cell>
        </row>
        <row r="4052">
          <cell r="D4052" t="str">
            <v>04</v>
          </cell>
          <cell r="E4052" t="str">
            <v>624</v>
          </cell>
          <cell r="G4052">
            <v>-21.2</v>
          </cell>
          <cell r="H4052">
            <v>123264</v>
          </cell>
        </row>
        <row r="4053">
          <cell r="D4053" t="str">
            <v>0</v>
          </cell>
          <cell r="E4053" t="str">
            <v>0</v>
          </cell>
          <cell r="G4053" t="str">
            <v>0</v>
          </cell>
          <cell r="H4053" t="str">
            <v>0</v>
          </cell>
        </row>
        <row r="4054">
          <cell r="D4054" t="str">
            <v>0</v>
          </cell>
          <cell r="E4054" t="str">
            <v>0</v>
          </cell>
          <cell r="G4054" t="str">
            <v>0</v>
          </cell>
          <cell r="H4054" t="str">
            <v>0</v>
          </cell>
        </row>
        <row r="4055">
          <cell r="D4055" t="str">
            <v>0</v>
          </cell>
          <cell r="E4055" t="str">
            <v>0</v>
          </cell>
          <cell r="G4055" t="str">
            <v>0</v>
          </cell>
          <cell r="H4055" t="str">
            <v>0</v>
          </cell>
        </row>
        <row r="4056">
          <cell r="D4056" t="str">
            <v>0</v>
          </cell>
          <cell r="E4056" t="str">
            <v>0</v>
          </cell>
          <cell r="G4056" t="str">
            <v>0</v>
          </cell>
          <cell r="H4056" t="str">
            <v>0</v>
          </cell>
        </row>
        <row r="4057">
          <cell r="D4057" t="str">
            <v>0</v>
          </cell>
          <cell r="E4057" t="str">
            <v>0</v>
          </cell>
          <cell r="G4057" t="str">
            <v>0</v>
          </cell>
          <cell r="H4057" t="str">
            <v>0</v>
          </cell>
        </row>
        <row r="4058">
          <cell r="D4058" t="str">
            <v>0</v>
          </cell>
          <cell r="E4058" t="str">
            <v>0</v>
          </cell>
          <cell r="G4058" t="str">
            <v>0</v>
          </cell>
          <cell r="H4058" t="str">
            <v>0</v>
          </cell>
        </row>
        <row r="4059">
          <cell r="D4059" t="str">
            <v>0</v>
          </cell>
          <cell r="E4059" t="str">
            <v>0</v>
          </cell>
          <cell r="G4059" t="str">
            <v>0</v>
          </cell>
          <cell r="H4059" t="str">
            <v>0</v>
          </cell>
        </row>
        <row r="4060">
          <cell r="D4060" t="str">
            <v>0</v>
          </cell>
          <cell r="E4060" t="str">
            <v>0</v>
          </cell>
          <cell r="G4060" t="str">
            <v>0</v>
          </cell>
          <cell r="H4060" t="str">
            <v>0</v>
          </cell>
        </row>
        <row r="4061">
          <cell r="D4061" t="str">
            <v>0</v>
          </cell>
          <cell r="E4061" t="str">
            <v>0</v>
          </cell>
          <cell r="G4061" t="str">
            <v>0</v>
          </cell>
          <cell r="H4061" t="str">
            <v>0</v>
          </cell>
        </row>
        <row r="4062">
          <cell r="D4062" t="str">
            <v>0</v>
          </cell>
          <cell r="E4062" t="str">
            <v>0</v>
          </cell>
          <cell r="G4062" t="str">
            <v>0</v>
          </cell>
          <cell r="H4062" t="str">
            <v>0</v>
          </cell>
        </row>
        <row r="4063">
          <cell r="D4063" t="str">
            <v>0</v>
          </cell>
          <cell r="E4063" t="str">
            <v>0</v>
          </cell>
          <cell r="G4063" t="str">
            <v>0</v>
          </cell>
          <cell r="H4063" t="str">
            <v>0</v>
          </cell>
        </row>
        <row r="4064">
          <cell r="D4064" t="str">
            <v>0</v>
          </cell>
          <cell r="E4064" t="str">
            <v>0</v>
          </cell>
          <cell r="G4064" t="str">
            <v>0</v>
          </cell>
          <cell r="H4064" t="str">
            <v>0</v>
          </cell>
        </row>
        <row r="4065">
          <cell r="D4065" t="str">
            <v>0</v>
          </cell>
          <cell r="E4065" t="str">
            <v>0</v>
          </cell>
          <cell r="G4065" t="str">
            <v>0</v>
          </cell>
          <cell r="H4065" t="str">
            <v>0</v>
          </cell>
        </row>
        <row r="4066">
          <cell r="D4066" t="str">
            <v>0</v>
          </cell>
          <cell r="E4066" t="str">
            <v>0</v>
          </cell>
          <cell r="G4066" t="str">
            <v>0</v>
          </cell>
          <cell r="H4066" t="str">
            <v>0</v>
          </cell>
        </row>
        <row r="4067">
          <cell r="D4067" t="str">
            <v>0</v>
          </cell>
          <cell r="E4067" t="str">
            <v>0</v>
          </cell>
          <cell r="G4067" t="str">
            <v>0</v>
          </cell>
          <cell r="H4067" t="str">
            <v>0</v>
          </cell>
        </row>
        <row r="4068">
          <cell r="D4068" t="str">
            <v>0</v>
          </cell>
          <cell r="E4068" t="str">
            <v>0</v>
          </cell>
          <cell r="G4068" t="str">
            <v>0</v>
          </cell>
          <cell r="H4068" t="str">
            <v>0</v>
          </cell>
        </row>
        <row r="4069">
          <cell r="D4069" t="str">
            <v>0</v>
          </cell>
          <cell r="E4069" t="str">
            <v>0</v>
          </cell>
          <cell r="G4069" t="str">
            <v>0</v>
          </cell>
          <cell r="H4069" t="str">
            <v>0</v>
          </cell>
        </row>
        <row r="4070">
          <cell r="D4070" t="str">
            <v>0</v>
          </cell>
          <cell r="E4070" t="str">
            <v>0</v>
          </cell>
          <cell r="G4070" t="str">
            <v>0</v>
          </cell>
          <cell r="H4070" t="str">
            <v>0</v>
          </cell>
        </row>
        <row r="4071">
          <cell r="D4071" t="str">
            <v>0</v>
          </cell>
          <cell r="E4071" t="str">
            <v>0</v>
          </cell>
          <cell r="G4071" t="str">
            <v>0</v>
          </cell>
          <cell r="H4071" t="str">
            <v>0</v>
          </cell>
        </row>
        <row r="4072">
          <cell r="D4072" t="str">
            <v>0</v>
          </cell>
          <cell r="E4072" t="str">
            <v>0</v>
          </cell>
          <cell r="G4072" t="str">
            <v>0</v>
          </cell>
          <cell r="H4072" t="str">
            <v>0</v>
          </cell>
        </row>
        <row r="4073">
          <cell r="D4073" t="str">
            <v>0</v>
          </cell>
          <cell r="E4073" t="str">
            <v>0</v>
          </cell>
          <cell r="G4073" t="str">
            <v>0</v>
          </cell>
          <cell r="H4073" t="str">
            <v>0</v>
          </cell>
        </row>
        <row r="4074">
          <cell r="D4074" t="str">
            <v>0</v>
          </cell>
          <cell r="E4074" t="str">
            <v>0</v>
          </cell>
          <cell r="G4074" t="str">
            <v>0</v>
          </cell>
          <cell r="H4074" t="str">
            <v>0</v>
          </cell>
        </row>
        <row r="4075">
          <cell r="D4075" t="str">
            <v>0</v>
          </cell>
          <cell r="E4075" t="str">
            <v>0</v>
          </cell>
          <cell r="G4075" t="str">
            <v>0</v>
          </cell>
          <cell r="H4075" t="str">
            <v>0</v>
          </cell>
        </row>
        <row r="4076">
          <cell r="D4076" t="str">
            <v>0</v>
          </cell>
          <cell r="E4076" t="str">
            <v>0</v>
          </cell>
          <cell r="G4076" t="str">
            <v>0</v>
          </cell>
          <cell r="H4076" t="str">
            <v>0</v>
          </cell>
        </row>
        <row r="4077">
          <cell r="D4077" t="str">
            <v>0</v>
          </cell>
          <cell r="E4077" t="str">
            <v>0</v>
          </cell>
          <cell r="G4077" t="str">
            <v>0</v>
          </cell>
          <cell r="H4077" t="str">
            <v>0</v>
          </cell>
        </row>
        <row r="4078">
          <cell r="D4078" t="str">
            <v>0</v>
          </cell>
          <cell r="E4078" t="str">
            <v>0</v>
          </cell>
          <cell r="G4078" t="str">
            <v>0</v>
          </cell>
          <cell r="H4078" t="str">
            <v>0</v>
          </cell>
        </row>
        <row r="4079">
          <cell r="D4079" t="str">
            <v>0</v>
          </cell>
          <cell r="E4079" t="str">
            <v>0</v>
          </cell>
          <cell r="G4079" t="str">
            <v>0</v>
          </cell>
          <cell r="H4079" t="str">
            <v>0</v>
          </cell>
        </row>
        <row r="4080">
          <cell r="D4080" t="str">
            <v>0</v>
          </cell>
          <cell r="E4080" t="str">
            <v>0</v>
          </cell>
          <cell r="G4080" t="str">
            <v>0</v>
          </cell>
          <cell r="H4080" t="str">
            <v>0</v>
          </cell>
        </row>
        <row r="4081">
          <cell r="D4081" t="str">
            <v>0</v>
          </cell>
          <cell r="E4081" t="str">
            <v>0</v>
          </cell>
          <cell r="G4081" t="str">
            <v>0</v>
          </cell>
          <cell r="H4081" t="str">
            <v>0</v>
          </cell>
        </row>
        <row r="4082">
          <cell r="D4082" t="str">
            <v>0</v>
          </cell>
          <cell r="E4082" t="str">
            <v>0</v>
          </cell>
          <cell r="G4082" t="str">
            <v>0</v>
          </cell>
          <cell r="H4082" t="str">
            <v>0</v>
          </cell>
        </row>
        <row r="4083">
          <cell r="D4083" t="str">
            <v>0</v>
          </cell>
          <cell r="E4083" t="str">
            <v>0</v>
          </cell>
          <cell r="G4083" t="str">
            <v>0</v>
          </cell>
          <cell r="H4083" t="str">
            <v>0</v>
          </cell>
        </row>
        <row r="4084">
          <cell r="D4084" t="str">
            <v>0</v>
          </cell>
          <cell r="E4084" t="str">
            <v>0</v>
          </cell>
          <cell r="G4084" t="str">
            <v>0</v>
          </cell>
          <cell r="H4084" t="str">
            <v>0</v>
          </cell>
        </row>
        <row r="4085">
          <cell r="D4085" t="str">
            <v>0</v>
          </cell>
          <cell r="E4085" t="str">
            <v>0</v>
          </cell>
          <cell r="G4085" t="str">
            <v>0</v>
          </cell>
          <cell r="H4085" t="str">
            <v>0</v>
          </cell>
        </row>
        <row r="4086">
          <cell r="D4086" t="str">
            <v>0</v>
          </cell>
          <cell r="E4086" t="str">
            <v>0</v>
          </cell>
          <cell r="G4086" t="str">
            <v>0</v>
          </cell>
          <cell r="H4086" t="str">
            <v>0</v>
          </cell>
        </row>
        <row r="4087">
          <cell r="D4087" t="str">
            <v>0</v>
          </cell>
          <cell r="E4087" t="str">
            <v>0</v>
          </cell>
          <cell r="G4087" t="str">
            <v>0</v>
          </cell>
          <cell r="H4087" t="str">
            <v>0</v>
          </cell>
        </row>
        <row r="4088">
          <cell r="D4088" t="str">
            <v>0</v>
          </cell>
          <cell r="E4088" t="str">
            <v>0</v>
          </cell>
          <cell r="G4088" t="str">
            <v>0</v>
          </cell>
          <cell r="H4088" t="str">
            <v>0</v>
          </cell>
        </row>
        <row r="4089">
          <cell r="D4089" t="str">
            <v>0</v>
          </cell>
          <cell r="E4089" t="str">
            <v>0</v>
          </cell>
          <cell r="G4089" t="str">
            <v>0</v>
          </cell>
          <cell r="H4089" t="str">
            <v>0</v>
          </cell>
        </row>
        <row r="4090">
          <cell r="D4090" t="str">
            <v>0</v>
          </cell>
          <cell r="E4090" t="str">
            <v>0</v>
          </cell>
          <cell r="G4090" t="str">
            <v>0</v>
          </cell>
          <cell r="H4090" t="str">
            <v>0</v>
          </cell>
        </row>
        <row r="4091">
          <cell r="D4091" t="str">
            <v>0</v>
          </cell>
          <cell r="E4091" t="str">
            <v>0</v>
          </cell>
          <cell r="G4091" t="str">
            <v>0</v>
          </cell>
          <cell r="H4091" t="str">
            <v>0</v>
          </cell>
        </row>
        <row r="4092">
          <cell r="D4092" t="str">
            <v>0</v>
          </cell>
          <cell r="E4092" t="str">
            <v>0</v>
          </cell>
          <cell r="G4092" t="str">
            <v>0</v>
          </cell>
          <cell r="H4092" t="str">
            <v>0</v>
          </cell>
        </row>
        <row r="4093">
          <cell r="D4093" t="str">
            <v>0</v>
          </cell>
          <cell r="E4093" t="str">
            <v>0</v>
          </cell>
          <cell r="G4093" t="str">
            <v>0</v>
          </cell>
          <cell r="H4093" t="str">
            <v>0</v>
          </cell>
        </row>
        <row r="4094">
          <cell r="D4094" t="str">
            <v>0</v>
          </cell>
          <cell r="E4094" t="str">
            <v>0</v>
          </cell>
          <cell r="G4094" t="str">
            <v>0</v>
          </cell>
          <cell r="H4094" t="str">
            <v>0</v>
          </cell>
        </row>
        <row r="4095">
          <cell r="D4095" t="str">
            <v>0</v>
          </cell>
          <cell r="E4095" t="str">
            <v>0</v>
          </cell>
          <cell r="G4095" t="str">
            <v>0</v>
          </cell>
          <cell r="H4095" t="str">
            <v>0</v>
          </cell>
        </row>
        <row r="4096">
          <cell r="D4096" t="str">
            <v>0</v>
          </cell>
          <cell r="E4096" t="str">
            <v>0</v>
          </cell>
          <cell r="G4096" t="str">
            <v>0</v>
          </cell>
          <cell r="H4096" t="str">
            <v>0</v>
          </cell>
        </row>
        <row r="4097">
          <cell r="D4097" t="str">
            <v>0</v>
          </cell>
          <cell r="E4097" t="str">
            <v>0</v>
          </cell>
          <cell r="G4097" t="str">
            <v>0</v>
          </cell>
          <cell r="H4097" t="str">
            <v>0</v>
          </cell>
        </row>
        <row r="4098">
          <cell r="D4098" t="str">
            <v>0</v>
          </cell>
          <cell r="E4098" t="str">
            <v>0</v>
          </cell>
          <cell r="G4098" t="str">
            <v>0</v>
          </cell>
          <cell r="H4098" t="str">
            <v>0</v>
          </cell>
        </row>
        <row r="4099">
          <cell r="D4099" t="str">
            <v>0</v>
          </cell>
          <cell r="E4099" t="str">
            <v>0</v>
          </cell>
          <cell r="G4099" t="str">
            <v>0</v>
          </cell>
          <cell r="H4099" t="str">
            <v>0</v>
          </cell>
        </row>
        <row r="4100">
          <cell r="D4100" t="str">
            <v>0</v>
          </cell>
          <cell r="E4100" t="str">
            <v>0</v>
          </cell>
          <cell r="G4100" t="str">
            <v>0</v>
          </cell>
          <cell r="H4100" t="str">
            <v>0</v>
          </cell>
        </row>
        <row r="4101">
          <cell r="D4101" t="str">
            <v>0</v>
          </cell>
          <cell r="E4101" t="str">
            <v>0</v>
          </cell>
          <cell r="G4101" t="str">
            <v>0</v>
          </cell>
          <cell r="H4101" t="str">
            <v>0</v>
          </cell>
        </row>
        <row r="4102">
          <cell r="D4102" t="str">
            <v>0</v>
          </cell>
          <cell r="E4102" t="str">
            <v>0</v>
          </cell>
          <cell r="G4102" t="str">
            <v>0</v>
          </cell>
          <cell r="H4102" t="str">
            <v>0</v>
          </cell>
        </row>
        <row r="4103">
          <cell r="D4103" t="str">
            <v>0</v>
          </cell>
          <cell r="E4103" t="str">
            <v>0</v>
          </cell>
          <cell r="G4103" t="str">
            <v>0</v>
          </cell>
          <cell r="H4103" t="str">
            <v>0</v>
          </cell>
        </row>
        <row r="4104">
          <cell r="D4104" t="str">
            <v>0</v>
          </cell>
          <cell r="E4104" t="str">
            <v>0</v>
          </cell>
          <cell r="G4104" t="str">
            <v>0</v>
          </cell>
          <cell r="H4104" t="str">
            <v>0</v>
          </cell>
        </row>
        <row r="4105">
          <cell r="D4105" t="str">
            <v>0</v>
          </cell>
          <cell r="E4105" t="str">
            <v>0</v>
          </cell>
          <cell r="G4105" t="str">
            <v>0</v>
          </cell>
          <cell r="H4105" t="str">
            <v>0</v>
          </cell>
        </row>
        <row r="4106">
          <cell r="D4106" t="str">
            <v>0</v>
          </cell>
          <cell r="E4106" t="str">
            <v>0</v>
          </cell>
          <cell r="G4106" t="str">
            <v>0</v>
          </cell>
          <cell r="H4106" t="str">
            <v>0</v>
          </cell>
        </row>
        <row r="4107">
          <cell r="D4107" t="str">
            <v>0</v>
          </cell>
          <cell r="E4107" t="str">
            <v>0</v>
          </cell>
          <cell r="G4107" t="str">
            <v>0</v>
          </cell>
          <cell r="H4107" t="str">
            <v>0</v>
          </cell>
        </row>
        <row r="4108">
          <cell r="D4108" t="str">
            <v>0</v>
          </cell>
          <cell r="E4108" t="str">
            <v>0</v>
          </cell>
          <cell r="G4108" t="str">
            <v>0</v>
          </cell>
          <cell r="H4108" t="str">
            <v>0</v>
          </cell>
        </row>
        <row r="4109">
          <cell r="D4109" t="str">
            <v>0</v>
          </cell>
          <cell r="E4109" t="str">
            <v>0</v>
          </cell>
          <cell r="G4109" t="str">
            <v>0</v>
          </cell>
          <cell r="H4109" t="str">
            <v>0</v>
          </cell>
        </row>
        <row r="4110">
          <cell r="D4110" t="str">
            <v>0</v>
          </cell>
          <cell r="E4110" t="str">
            <v>0</v>
          </cell>
          <cell r="G4110" t="str">
            <v>0</v>
          </cell>
          <cell r="H4110" t="str">
            <v>0</v>
          </cell>
        </row>
        <row r="4111">
          <cell r="D4111" t="str">
            <v>0</v>
          </cell>
          <cell r="E4111" t="str">
            <v>0</v>
          </cell>
          <cell r="G4111" t="str">
            <v>0</v>
          </cell>
          <cell r="H4111" t="str">
            <v>0</v>
          </cell>
        </row>
        <row r="4112">
          <cell r="D4112" t="str">
            <v>0</v>
          </cell>
          <cell r="E4112" t="str">
            <v>0</v>
          </cell>
          <cell r="G4112" t="str">
            <v>0</v>
          </cell>
          <cell r="H4112" t="str">
            <v>0</v>
          </cell>
        </row>
        <row r="4113">
          <cell r="D4113" t="str">
            <v>0</v>
          </cell>
          <cell r="E4113" t="str">
            <v>0</v>
          </cell>
          <cell r="G4113" t="str">
            <v>0</v>
          </cell>
          <cell r="H4113" t="str">
            <v>0</v>
          </cell>
        </row>
        <row r="4114">
          <cell r="D4114" t="str">
            <v>0</v>
          </cell>
          <cell r="E4114" t="str">
            <v>0</v>
          </cell>
          <cell r="G4114" t="str">
            <v>0</v>
          </cell>
          <cell r="H4114" t="str">
            <v>0</v>
          </cell>
        </row>
        <row r="4115">
          <cell r="D4115" t="str">
            <v>0</v>
          </cell>
          <cell r="E4115" t="str">
            <v>0</v>
          </cell>
          <cell r="G4115" t="str">
            <v>0</v>
          </cell>
          <cell r="H4115" t="str">
            <v>0</v>
          </cell>
        </row>
        <row r="4116">
          <cell r="D4116" t="str">
            <v>0</v>
          </cell>
          <cell r="E4116" t="str">
            <v>0</v>
          </cell>
          <cell r="G4116" t="str">
            <v>0</v>
          </cell>
          <cell r="H4116" t="str">
            <v>0</v>
          </cell>
        </row>
        <row r="4117">
          <cell r="D4117" t="str">
            <v>0</v>
          </cell>
          <cell r="E4117" t="str">
            <v>0</v>
          </cell>
          <cell r="G4117" t="str">
            <v>0</v>
          </cell>
          <cell r="H4117" t="str">
            <v>0</v>
          </cell>
        </row>
        <row r="4118">
          <cell r="D4118" t="str">
            <v>0</v>
          </cell>
          <cell r="E4118" t="str">
            <v>0</v>
          </cell>
          <cell r="G4118" t="str">
            <v>0</v>
          </cell>
          <cell r="H4118" t="str">
            <v>0</v>
          </cell>
        </row>
        <row r="4119">
          <cell r="D4119" t="str">
            <v>0</v>
          </cell>
          <cell r="E4119" t="str">
            <v>0</v>
          </cell>
          <cell r="G4119" t="str">
            <v>0</v>
          </cell>
          <cell r="H4119" t="str">
            <v>0</v>
          </cell>
        </row>
        <row r="4120">
          <cell r="D4120" t="str">
            <v>0</v>
          </cell>
          <cell r="E4120" t="str">
            <v>0</v>
          </cell>
          <cell r="G4120" t="str">
            <v>0</v>
          </cell>
          <cell r="H4120" t="str">
            <v>0</v>
          </cell>
        </row>
        <row r="4121">
          <cell r="D4121" t="str">
            <v>0</v>
          </cell>
          <cell r="E4121" t="str">
            <v>0</v>
          </cell>
          <cell r="G4121" t="str">
            <v>0</v>
          </cell>
          <cell r="H4121" t="str">
            <v>0</v>
          </cell>
        </row>
        <row r="4122">
          <cell r="D4122" t="str">
            <v>0</v>
          </cell>
          <cell r="E4122" t="str">
            <v>0</v>
          </cell>
          <cell r="G4122" t="str">
            <v>0</v>
          </cell>
          <cell r="H4122" t="str">
            <v>0</v>
          </cell>
        </row>
        <row r="4123">
          <cell r="D4123" t="str">
            <v>0</v>
          </cell>
          <cell r="E4123" t="str">
            <v>0</v>
          </cell>
          <cell r="G4123" t="str">
            <v>0</v>
          </cell>
          <cell r="H4123" t="str">
            <v>0</v>
          </cell>
        </row>
        <row r="4124">
          <cell r="D4124" t="str">
            <v>0</v>
          </cell>
          <cell r="E4124" t="str">
            <v>0</v>
          </cell>
          <cell r="G4124" t="str">
            <v>0</v>
          </cell>
          <cell r="H4124" t="str">
            <v>0</v>
          </cell>
        </row>
        <row r="4125">
          <cell r="D4125" t="str">
            <v>0</v>
          </cell>
          <cell r="E4125" t="str">
            <v>0</v>
          </cell>
          <cell r="G4125" t="str">
            <v>0</v>
          </cell>
          <cell r="H4125" t="str">
            <v>0</v>
          </cell>
        </row>
        <row r="4126">
          <cell r="D4126" t="str">
            <v>0</v>
          </cell>
          <cell r="E4126" t="str">
            <v>0</v>
          </cell>
          <cell r="G4126" t="str">
            <v>0</v>
          </cell>
          <cell r="H4126" t="str">
            <v>0</v>
          </cell>
        </row>
        <row r="4127">
          <cell r="D4127" t="str">
            <v>0</v>
          </cell>
          <cell r="E4127" t="str">
            <v>0</v>
          </cell>
          <cell r="G4127" t="str">
            <v>0</v>
          </cell>
          <cell r="H4127" t="str">
            <v>0</v>
          </cell>
        </row>
        <row r="4128">
          <cell r="D4128" t="str">
            <v>0</v>
          </cell>
          <cell r="E4128" t="str">
            <v>0</v>
          </cell>
          <cell r="G4128" t="str">
            <v>0</v>
          </cell>
          <cell r="H4128" t="str">
            <v>0</v>
          </cell>
        </row>
        <row r="4129">
          <cell r="D4129" t="str">
            <v>0</v>
          </cell>
          <cell r="E4129" t="str">
            <v>0</v>
          </cell>
          <cell r="G4129" t="str">
            <v>0</v>
          </cell>
          <cell r="H4129" t="str">
            <v>0</v>
          </cell>
        </row>
        <row r="4130">
          <cell r="D4130" t="str">
            <v>0</v>
          </cell>
          <cell r="E4130" t="str">
            <v>0</v>
          </cell>
          <cell r="G4130" t="str">
            <v>0</v>
          </cell>
          <cell r="H4130" t="str">
            <v>0</v>
          </cell>
        </row>
        <row r="4131">
          <cell r="D4131" t="str">
            <v>0</v>
          </cell>
          <cell r="E4131" t="str">
            <v>0</v>
          </cell>
          <cell r="G4131" t="str">
            <v>0</v>
          </cell>
          <cell r="H4131" t="str">
            <v>0</v>
          </cell>
        </row>
        <row r="4132">
          <cell r="D4132" t="str">
            <v>0</v>
          </cell>
          <cell r="E4132" t="str">
            <v>0</v>
          </cell>
          <cell r="G4132" t="str">
            <v>0</v>
          </cell>
          <cell r="H4132" t="str">
            <v>0</v>
          </cell>
        </row>
        <row r="4133">
          <cell r="D4133" t="str">
            <v>05</v>
          </cell>
          <cell r="E4133" t="str">
            <v>626</v>
          </cell>
          <cell r="G4133">
            <v>187.06</v>
          </cell>
          <cell r="H4133">
            <v>2598156</v>
          </cell>
        </row>
        <row r="4134">
          <cell r="D4134" t="str">
            <v>0</v>
          </cell>
          <cell r="E4134" t="str">
            <v>0</v>
          </cell>
          <cell r="G4134" t="str">
            <v>0</v>
          </cell>
          <cell r="H4134" t="str">
            <v>0</v>
          </cell>
        </row>
        <row r="4135">
          <cell r="D4135" t="str">
            <v>08</v>
          </cell>
          <cell r="E4135" t="str">
            <v>624</v>
          </cell>
          <cell r="G4135">
            <v>242.25</v>
          </cell>
          <cell r="H4135">
            <v>1718064</v>
          </cell>
        </row>
        <row r="4136">
          <cell r="D4136" t="str">
            <v>0</v>
          </cell>
          <cell r="E4136" t="str">
            <v>0</v>
          </cell>
          <cell r="G4136" t="str">
            <v>0</v>
          </cell>
          <cell r="H4136" t="str">
            <v>0</v>
          </cell>
        </row>
        <row r="4137">
          <cell r="D4137" t="str">
            <v>0</v>
          </cell>
          <cell r="E4137" t="str">
            <v>0</v>
          </cell>
          <cell r="G4137" t="str">
            <v>0</v>
          </cell>
          <cell r="H4137" t="str">
            <v>0</v>
          </cell>
        </row>
        <row r="4138">
          <cell r="D4138" t="str">
            <v>0</v>
          </cell>
          <cell r="E4138" t="str">
            <v>0</v>
          </cell>
          <cell r="G4138" t="str">
            <v>0</v>
          </cell>
          <cell r="H4138" t="str">
            <v>0</v>
          </cell>
        </row>
        <row r="4139">
          <cell r="D4139" t="str">
            <v>0</v>
          </cell>
          <cell r="E4139" t="str">
            <v>0</v>
          </cell>
          <cell r="G4139" t="str">
            <v>0</v>
          </cell>
          <cell r="H4139" t="str">
            <v>0</v>
          </cell>
        </row>
        <row r="4140">
          <cell r="D4140" t="str">
            <v>0</v>
          </cell>
          <cell r="E4140" t="str">
            <v>0</v>
          </cell>
          <cell r="G4140" t="str">
            <v>0</v>
          </cell>
          <cell r="H4140" t="str">
            <v>0</v>
          </cell>
        </row>
        <row r="4141">
          <cell r="D4141" t="str">
            <v>0</v>
          </cell>
          <cell r="E4141" t="str">
            <v>0</v>
          </cell>
          <cell r="G4141" t="str">
            <v>0</v>
          </cell>
          <cell r="H4141" t="str">
            <v>0</v>
          </cell>
        </row>
        <row r="4142">
          <cell r="D4142" t="str">
            <v>0</v>
          </cell>
          <cell r="E4142" t="str">
            <v>0</v>
          </cell>
          <cell r="G4142" t="str">
            <v>0</v>
          </cell>
          <cell r="H4142" t="str">
            <v>0</v>
          </cell>
        </row>
        <row r="4143">
          <cell r="D4143" t="str">
            <v>0</v>
          </cell>
          <cell r="E4143" t="str">
            <v>0</v>
          </cell>
          <cell r="G4143" t="str">
            <v>0</v>
          </cell>
          <cell r="H4143" t="str">
            <v>0</v>
          </cell>
        </row>
        <row r="4144">
          <cell r="D4144" t="str">
            <v>0</v>
          </cell>
          <cell r="E4144" t="str">
            <v>0</v>
          </cell>
          <cell r="G4144" t="str">
            <v>0</v>
          </cell>
          <cell r="H4144" t="str">
            <v>0</v>
          </cell>
        </row>
        <row r="4145">
          <cell r="D4145" t="str">
            <v>08</v>
          </cell>
          <cell r="E4145" t="str">
            <v>633</v>
          </cell>
          <cell r="G4145">
            <v>90.58</v>
          </cell>
          <cell r="H4145">
            <v>90582200</v>
          </cell>
        </row>
        <row r="4146">
          <cell r="D4146" t="str">
            <v>0</v>
          </cell>
          <cell r="E4146" t="str">
            <v>0</v>
          </cell>
          <cell r="G4146" t="str">
            <v>0</v>
          </cell>
          <cell r="H4146" t="str">
            <v>0</v>
          </cell>
        </row>
        <row r="4147">
          <cell r="D4147" t="str">
            <v>0</v>
          </cell>
          <cell r="E4147" t="str">
            <v>0</v>
          </cell>
          <cell r="G4147" t="str">
            <v>0</v>
          </cell>
          <cell r="H4147" t="str">
            <v>0</v>
          </cell>
        </row>
        <row r="4148">
          <cell r="D4148" t="str">
            <v>0</v>
          </cell>
          <cell r="E4148" t="str">
            <v>0</v>
          </cell>
          <cell r="G4148" t="str">
            <v>0</v>
          </cell>
          <cell r="H4148" t="str">
            <v>0</v>
          </cell>
        </row>
        <row r="4149">
          <cell r="D4149" t="str">
            <v>0</v>
          </cell>
          <cell r="E4149" t="str">
            <v>0</v>
          </cell>
          <cell r="G4149" t="str">
            <v>0</v>
          </cell>
          <cell r="H4149" t="str">
            <v>0</v>
          </cell>
        </row>
        <row r="4150">
          <cell r="D4150" t="str">
            <v>0</v>
          </cell>
          <cell r="E4150" t="str">
            <v>0</v>
          </cell>
          <cell r="G4150" t="str">
            <v>0</v>
          </cell>
          <cell r="H4150" t="str">
            <v>0</v>
          </cell>
        </row>
        <row r="4151">
          <cell r="D4151" t="str">
            <v>01</v>
          </cell>
          <cell r="E4151" t="str">
            <v>611</v>
          </cell>
          <cell r="G4151">
            <v>839.48</v>
          </cell>
          <cell r="H4151">
            <v>165581</v>
          </cell>
        </row>
        <row r="4152">
          <cell r="D4152" t="str">
            <v>08</v>
          </cell>
          <cell r="E4152" t="str">
            <v>626</v>
          </cell>
          <cell r="G4152">
            <v>-111.96</v>
          </cell>
          <cell r="H4152">
            <v>3198690</v>
          </cell>
        </row>
        <row r="4153">
          <cell r="D4153" t="str">
            <v>0</v>
          </cell>
          <cell r="E4153" t="str">
            <v>0</v>
          </cell>
          <cell r="G4153" t="str">
            <v>0</v>
          </cell>
          <cell r="H4153" t="str">
            <v>0</v>
          </cell>
        </row>
        <row r="4154">
          <cell r="D4154" t="str">
            <v>08</v>
          </cell>
          <cell r="E4154" t="str">
            <v>624</v>
          </cell>
          <cell r="G4154">
            <v>139.16</v>
          </cell>
          <cell r="H4154">
            <v>1718064</v>
          </cell>
        </row>
        <row r="4155">
          <cell r="D4155" t="str">
            <v>0</v>
          </cell>
          <cell r="E4155" t="str">
            <v>0</v>
          </cell>
          <cell r="G4155" t="str">
            <v>0</v>
          </cell>
          <cell r="H4155" t="str">
            <v>0</v>
          </cell>
        </row>
        <row r="4156">
          <cell r="D4156" t="str">
            <v>0</v>
          </cell>
          <cell r="E4156" t="str">
            <v>0</v>
          </cell>
          <cell r="G4156" t="str">
            <v>0</v>
          </cell>
          <cell r="H4156" t="str">
            <v>0</v>
          </cell>
        </row>
        <row r="4157">
          <cell r="D4157" t="str">
            <v>0</v>
          </cell>
          <cell r="E4157" t="str">
            <v>0</v>
          </cell>
          <cell r="G4157" t="str">
            <v>0</v>
          </cell>
          <cell r="H4157" t="str">
            <v>0</v>
          </cell>
        </row>
        <row r="4158">
          <cell r="D4158" t="str">
            <v>0</v>
          </cell>
          <cell r="E4158" t="str">
            <v>0</v>
          </cell>
          <cell r="G4158" t="str">
            <v>0</v>
          </cell>
          <cell r="H4158" t="str">
            <v>0</v>
          </cell>
        </row>
        <row r="4159">
          <cell r="D4159" t="str">
            <v>0</v>
          </cell>
          <cell r="E4159" t="str">
            <v>0</v>
          </cell>
          <cell r="G4159" t="str">
            <v>0</v>
          </cell>
          <cell r="H4159" t="str">
            <v>0</v>
          </cell>
        </row>
        <row r="4160">
          <cell r="D4160" t="str">
            <v>0</v>
          </cell>
          <cell r="E4160" t="str">
            <v>0</v>
          </cell>
          <cell r="G4160" t="str">
            <v>0</v>
          </cell>
          <cell r="H4160" t="str">
            <v>0</v>
          </cell>
        </row>
        <row r="4161">
          <cell r="D4161" t="str">
            <v>0</v>
          </cell>
          <cell r="E4161" t="str">
            <v>0</v>
          </cell>
          <cell r="G4161" t="str">
            <v>0</v>
          </cell>
          <cell r="H4161" t="str">
            <v>0</v>
          </cell>
        </row>
        <row r="4162">
          <cell r="D4162" t="str">
            <v>0</v>
          </cell>
          <cell r="E4162" t="str">
            <v>0</v>
          </cell>
          <cell r="G4162" t="str">
            <v>0</v>
          </cell>
          <cell r="H4162" t="str">
            <v>0</v>
          </cell>
        </row>
        <row r="4163">
          <cell r="D4163" t="str">
            <v>0</v>
          </cell>
          <cell r="E4163" t="str">
            <v>0</v>
          </cell>
          <cell r="G4163" t="str">
            <v>0</v>
          </cell>
          <cell r="H4163" t="str">
            <v>0</v>
          </cell>
        </row>
        <row r="4164">
          <cell r="D4164" t="str">
            <v>0</v>
          </cell>
          <cell r="E4164" t="str">
            <v>0</v>
          </cell>
          <cell r="G4164" t="str">
            <v>0</v>
          </cell>
          <cell r="H4164" t="str">
            <v>0</v>
          </cell>
        </row>
        <row r="4165">
          <cell r="D4165" t="str">
            <v>0</v>
          </cell>
          <cell r="E4165" t="str">
            <v>0</v>
          </cell>
          <cell r="G4165" t="str">
            <v>0</v>
          </cell>
          <cell r="H4165" t="str">
            <v>0</v>
          </cell>
        </row>
        <row r="4166">
          <cell r="D4166" t="str">
            <v>0</v>
          </cell>
          <cell r="E4166" t="str">
            <v>0</v>
          </cell>
          <cell r="G4166" t="str">
            <v>0</v>
          </cell>
          <cell r="H4166" t="str">
            <v>0</v>
          </cell>
        </row>
        <row r="4167">
          <cell r="D4167" t="str">
            <v>0</v>
          </cell>
          <cell r="E4167" t="str">
            <v>0</v>
          </cell>
          <cell r="G4167" t="str">
            <v>0</v>
          </cell>
          <cell r="H4167" t="str">
            <v>0</v>
          </cell>
        </row>
        <row r="4168">
          <cell r="D4168" t="str">
            <v>05</v>
          </cell>
          <cell r="E4168" t="str">
            <v>621</v>
          </cell>
          <cell r="G4168">
            <v>242.35</v>
          </cell>
          <cell r="H4168">
            <v>24147</v>
          </cell>
        </row>
        <row r="4169">
          <cell r="D4169" t="str">
            <v>0</v>
          </cell>
          <cell r="E4169" t="str">
            <v>0</v>
          </cell>
          <cell r="G4169" t="str">
            <v>0</v>
          </cell>
          <cell r="H4169" t="str">
            <v>0</v>
          </cell>
        </row>
        <row r="4170">
          <cell r="D4170" t="str">
            <v>0</v>
          </cell>
          <cell r="E4170" t="str">
            <v>0</v>
          </cell>
          <cell r="G4170" t="str">
            <v>0</v>
          </cell>
          <cell r="H4170" t="str">
            <v>0</v>
          </cell>
        </row>
        <row r="4171">
          <cell r="D4171" t="str">
            <v>0</v>
          </cell>
          <cell r="E4171" t="str">
            <v>0</v>
          </cell>
          <cell r="G4171" t="str">
            <v>0</v>
          </cell>
          <cell r="H4171" t="str">
            <v>0</v>
          </cell>
        </row>
        <row r="4172">
          <cell r="D4172" t="str">
            <v>04</v>
          </cell>
          <cell r="E4172" t="str">
            <v>621</v>
          </cell>
          <cell r="G4172">
            <v>-6.46</v>
          </cell>
          <cell r="H4172">
            <v>154807</v>
          </cell>
        </row>
        <row r="4173">
          <cell r="D4173" t="str">
            <v>0</v>
          </cell>
          <cell r="E4173" t="str">
            <v>0</v>
          </cell>
          <cell r="G4173" t="str">
            <v>0</v>
          </cell>
          <cell r="H4173" t="str">
            <v>0</v>
          </cell>
        </row>
        <row r="4174">
          <cell r="D4174" t="str">
            <v>0</v>
          </cell>
          <cell r="E4174" t="str">
            <v>0</v>
          </cell>
          <cell r="G4174" t="str">
            <v>0</v>
          </cell>
          <cell r="H4174" t="str">
            <v>0</v>
          </cell>
        </row>
        <row r="4175">
          <cell r="D4175" t="str">
            <v>0</v>
          </cell>
          <cell r="E4175" t="str">
            <v>0</v>
          </cell>
          <cell r="G4175" t="str">
            <v>0</v>
          </cell>
          <cell r="H4175" t="str">
            <v>0</v>
          </cell>
        </row>
        <row r="4176">
          <cell r="D4176" t="str">
            <v>0</v>
          </cell>
          <cell r="E4176" t="str">
            <v>0</v>
          </cell>
          <cell r="G4176" t="str">
            <v>0</v>
          </cell>
          <cell r="H4176" t="str">
            <v>0</v>
          </cell>
        </row>
        <row r="4177">
          <cell r="D4177" t="str">
            <v>0</v>
          </cell>
          <cell r="E4177" t="str">
            <v>0</v>
          </cell>
          <cell r="G4177" t="str">
            <v>0</v>
          </cell>
          <cell r="H4177" t="str">
            <v>0</v>
          </cell>
        </row>
        <row r="4178">
          <cell r="D4178" t="str">
            <v>07</v>
          </cell>
          <cell r="E4178" t="str">
            <v>626</v>
          </cell>
          <cell r="G4178">
            <v>78.63</v>
          </cell>
          <cell r="H4178">
            <v>683712</v>
          </cell>
        </row>
        <row r="4179">
          <cell r="D4179" t="str">
            <v>0</v>
          </cell>
          <cell r="E4179" t="str">
            <v>0</v>
          </cell>
          <cell r="G4179" t="str">
            <v>0</v>
          </cell>
          <cell r="H4179" t="str">
            <v>0</v>
          </cell>
        </row>
        <row r="4180">
          <cell r="D4180" t="str">
            <v>0</v>
          </cell>
          <cell r="E4180" t="str">
            <v>0</v>
          </cell>
          <cell r="G4180" t="str">
            <v>0</v>
          </cell>
          <cell r="H4180" t="str">
            <v>0</v>
          </cell>
        </row>
        <row r="4181">
          <cell r="D4181" t="str">
            <v>0</v>
          </cell>
          <cell r="E4181" t="str">
            <v>0</v>
          </cell>
          <cell r="G4181" t="str">
            <v>0</v>
          </cell>
          <cell r="H4181" t="str">
            <v>0</v>
          </cell>
        </row>
        <row r="4182">
          <cell r="D4182" t="str">
            <v>0</v>
          </cell>
          <cell r="E4182" t="str">
            <v>0</v>
          </cell>
          <cell r="G4182" t="str">
            <v>0</v>
          </cell>
          <cell r="H4182" t="str">
            <v>0</v>
          </cell>
        </row>
        <row r="4183">
          <cell r="D4183" t="str">
            <v>0</v>
          </cell>
          <cell r="E4183" t="str">
            <v>0</v>
          </cell>
          <cell r="G4183" t="str">
            <v>0</v>
          </cell>
          <cell r="H4183" t="str">
            <v>0</v>
          </cell>
        </row>
        <row r="4184">
          <cell r="D4184" t="str">
            <v>05</v>
          </cell>
          <cell r="E4184" t="str">
            <v>621</v>
          </cell>
          <cell r="G4184">
            <v>0.73</v>
          </cell>
          <cell r="H4184">
            <v>320</v>
          </cell>
        </row>
        <row r="4185">
          <cell r="D4185" t="str">
            <v>08</v>
          </cell>
          <cell r="E4185" t="str">
            <v>626</v>
          </cell>
          <cell r="G4185">
            <v>163.89</v>
          </cell>
          <cell r="H4185">
            <v>1801008</v>
          </cell>
        </row>
        <row r="4186">
          <cell r="D4186" t="str">
            <v>0</v>
          </cell>
          <cell r="E4186" t="str">
            <v>0</v>
          </cell>
          <cell r="G4186" t="str">
            <v>0</v>
          </cell>
          <cell r="H4186" t="str">
            <v>0</v>
          </cell>
        </row>
        <row r="4187">
          <cell r="D4187" t="str">
            <v>0</v>
          </cell>
          <cell r="E4187" t="str">
            <v>0</v>
          </cell>
          <cell r="G4187" t="str">
            <v>0</v>
          </cell>
          <cell r="H4187" t="str">
            <v>0</v>
          </cell>
        </row>
        <row r="4188">
          <cell r="D4188" t="str">
            <v>07</v>
          </cell>
          <cell r="E4188" t="str">
            <v>624</v>
          </cell>
          <cell r="G4188">
            <v>443.71</v>
          </cell>
          <cell r="H4188">
            <v>732192</v>
          </cell>
        </row>
        <row r="4189">
          <cell r="D4189" t="str">
            <v>0</v>
          </cell>
          <cell r="E4189" t="str">
            <v>0</v>
          </cell>
          <cell r="G4189" t="str">
            <v>0</v>
          </cell>
          <cell r="H4189" t="str">
            <v>0</v>
          </cell>
        </row>
        <row r="4190">
          <cell r="D4190" t="str">
            <v>0</v>
          </cell>
          <cell r="E4190" t="str">
            <v>0</v>
          </cell>
          <cell r="G4190" t="str">
            <v>0</v>
          </cell>
          <cell r="H4190" t="str">
            <v>0</v>
          </cell>
        </row>
        <row r="4191">
          <cell r="D4191" t="str">
            <v>0</v>
          </cell>
          <cell r="E4191" t="str">
            <v>0</v>
          </cell>
          <cell r="G4191" t="str">
            <v>0</v>
          </cell>
          <cell r="H4191" t="str">
            <v>0</v>
          </cell>
        </row>
        <row r="4192">
          <cell r="D4192" t="str">
            <v>0</v>
          </cell>
          <cell r="E4192" t="str">
            <v>0</v>
          </cell>
          <cell r="G4192" t="str">
            <v>0</v>
          </cell>
          <cell r="H4192" t="str">
            <v>0</v>
          </cell>
        </row>
        <row r="4193">
          <cell r="D4193" t="str">
            <v>0</v>
          </cell>
          <cell r="E4193" t="str">
            <v>0</v>
          </cell>
          <cell r="G4193" t="str">
            <v>0</v>
          </cell>
          <cell r="H4193" t="str">
            <v>0</v>
          </cell>
        </row>
        <row r="4194">
          <cell r="D4194" t="str">
            <v>0</v>
          </cell>
          <cell r="E4194" t="str">
            <v>0</v>
          </cell>
          <cell r="G4194" t="str">
            <v>0</v>
          </cell>
          <cell r="H4194" t="str">
            <v>0</v>
          </cell>
        </row>
        <row r="4195">
          <cell r="D4195" t="str">
            <v>0</v>
          </cell>
          <cell r="E4195" t="str">
            <v>0</v>
          </cell>
          <cell r="G4195" t="str">
            <v>0</v>
          </cell>
          <cell r="H4195" t="str">
            <v>0</v>
          </cell>
        </row>
        <row r="4196">
          <cell r="D4196" t="str">
            <v>0</v>
          </cell>
          <cell r="E4196" t="str">
            <v>0</v>
          </cell>
          <cell r="G4196" t="str">
            <v>0</v>
          </cell>
          <cell r="H4196" t="str">
            <v>0</v>
          </cell>
        </row>
        <row r="4197">
          <cell r="D4197" t="str">
            <v>0</v>
          </cell>
          <cell r="E4197" t="str">
            <v>0</v>
          </cell>
          <cell r="G4197" t="str">
            <v>0</v>
          </cell>
          <cell r="H4197" t="str">
            <v>0</v>
          </cell>
        </row>
        <row r="4198">
          <cell r="D4198" t="str">
            <v>0</v>
          </cell>
          <cell r="E4198" t="str">
            <v>0</v>
          </cell>
          <cell r="G4198" t="str">
            <v>0</v>
          </cell>
          <cell r="H4198" t="str">
            <v>0</v>
          </cell>
        </row>
        <row r="4199">
          <cell r="D4199" t="str">
            <v>0</v>
          </cell>
          <cell r="E4199" t="str">
            <v>0</v>
          </cell>
          <cell r="G4199" t="str">
            <v>0</v>
          </cell>
          <cell r="H4199" t="str">
            <v>0</v>
          </cell>
        </row>
        <row r="4200">
          <cell r="D4200" t="str">
            <v>0</v>
          </cell>
          <cell r="E4200" t="str">
            <v>0</v>
          </cell>
          <cell r="G4200" t="str">
            <v>0</v>
          </cell>
          <cell r="H4200" t="str">
            <v>0</v>
          </cell>
        </row>
        <row r="4201">
          <cell r="D4201" t="str">
            <v>0</v>
          </cell>
          <cell r="E4201" t="str">
            <v>0</v>
          </cell>
          <cell r="G4201" t="str">
            <v>0</v>
          </cell>
          <cell r="H4201" t="str">
            <v>0</v>
          </cell>
        </row>
        <row r="4202">
          <cell r="D4202" t="str">
            <v>0</v>
          </cell>
          <cell r="E4202" t="str">
            <v>0</v>
          </cell>
          <cell r="G4202" t="str">
            <v>0</v>
          </cell>
          <cell r="H4202" t="str">
            <v>0</v>
          </cell>
        </row>
        <row r="4203">
          <cell r="D4203" t="str">
            <v>0</v>
          </cell>
          <cell r="E4203" t="str">
            <v>0</v>
          </cell>
          <cell r="G4203" t="str">
            <v>0</v>
          </cell>
          <cell r="H4203" t="str">
            <v>0</v>
          </cell>
        </row>
        <row r="4204">
          <cell r="D4204" t="str">
            <v>0</v>
          </cell>
          <cell r="E4204" t="str">
            <v>0</v>
          </cell>
          <cell r="G4204" t="str">
            <v>0</v>
          </cell>
          <cell r="H4204" t="str">
            <v>0</v>
          </cell>
        </row>
        <row r="4205">
          <cell r="D4205" t="str">
            <v>0</v>
          </cell>
          <cell r="E4205" t="str">
            <v>0</v>
          </cell>
          <cell r="G4205" t="str">
            <v>0</v>
          </cell>
          <cell r="H4205" t="str">
            <v>0</v>
          </cell>
        </row>
        <row r="4206">
          <cell r="D4206" t="str">
            <v>0</v>
          </cell>
          <cell r="E4206" t="str">
            <v>0</v>
          </cell>
          <cell r="G4206" t="str">
            <v>0</v>
          </cell>
          <cell r="H4206" t="str">
            <v>0</v>
          </cell>
        </row>
        <row r="4207">
          <cell r="D4207" t="str">
            <v>0</v>
          </cell>
          <cell r="E4207" t="str">
            <v>0</v>
          </cell>
          <cell r="G4207" t="str">
            <v>0</v>
          </cell>
          <cell r="H4207" t="str">
            <v>0</v>
          </cell>
        </row>
        <row r="4208">
          <cell r="D4208" t="str">
            <v>0</v>
          </cell>
          <cell r="E4208" t="str">
            <v>0</v>
          </cell>
          <cell r="G4208" t="str">
            <v>0</v>
          </cell>
          <cell r="H4208" t="str">
            <v>0</v>
          </cell>
        </row>
        <row r="4209">
          <cell r="D4209" t="str">
            <v>0</v>
          </cell>
          <cell r="E4209" t="str">
            <v>0</v>
          </cell>
          <cell r="G4209" t="str">
            <v>0</v>
          </cell>
          <cell r="H4209" t="str">
            <v>0</v>
          </cell>
        </row>
        <row r="4210">
          <cell r="D4210" t="str">
            <v>0</v>
          </cell>
          <cell r="E4210" t="str">
            <v>0</v>
          </cell>
          <cell r="G4210" t="str">
            <v>0</v>
          </cell>
          <cell r="H4210" t="str">
            <v>0</v>
          </cell>
        </row>
        <row r="4211">
          <cell r="D4211" t="str">
            <v>0</v>
          </cell>
          <cell r="E4211" t="str">
            <v>0</v>
          </cell>
          <cell r="G4211" t="str">
            <v>0</v>
          </cell>
          <cell r="H4211" t="str">
            <v>0</v>
          </cell>
        </row>
        <row r="4212">
          <cell r="D4212" t="str">
            <v>0</v>
          </cell>
          <cell r="E4212" t="str">
            <v>0</v>
          </cell>
          <cell r="G4212" t="str">
            <v>0</v>
          </cell>
          <cell r="H4212" t="str">
            <v>0</v>
          </cell>
        </row>
        <row r="4213">
          <cell r="D4213" t="str">
            <v>0</v>
          </cell>
          <cell r="E4213" t="str">
            <v>0</v>
          </cell>
          <cell r="G4213" t="str">
            <v>0</v>
          </cell>
          <cell r="H4213" t="str">
            <v>0</v>
          </cell>
        </row>
        <row r="4214">
          <cell r="D4214" t="str">
            <v>0</v>
          </cell>
          <cell r="E4214" t="str">
            <v>0</v>
          </cell>
          <cell r="G4214" t="str">
            <v>0</v>
          </cell>
          <cell r="H4214" t="str">
            <v>0</v>
          </cell>
        </row>
        <row r="4215">
          <cell r="D4215" t="str">
            <v>0</v>
          </cell>
          <cell r="E4215" t="str">
            <v>0</v>
          </cell>
          <cell r="G4215" t="str">
            <v>0</v>
          </cell>
          <cell r="H4215" t="str">
            <v>0</v>
          </cell>
        </row>
        <row r="4216">
          <cell r="D4216" t="str">
            <v>0</v>
          </cell>
          <cell r="E4216" t="str">
            <v>0</v>
          </cell>
          <cell r="G4216" t="str">
            <v>0</v>
          </cell>
          <cell r="H4216" t="str">
            <v>0</v>
          </cell>
        </row>
        <row r="4217">
          <cell r="D4217" t="str">
            <v>0</v>
          </cell>
          <cell r="E4217" t="str">
            <v>0</v>
          </cell>
          <cell r="G4217" t="str">
            <v>0</v>
          </cell>
          <cell r="H4217" t="str">
            <v>0</v>
          </cell>
        </row>
        <row r="4218">
          <cell r="D4218" t="str">
            <v>0</v>
          </cell>
          <cell r="E4218" t="str">
            <v>0</v>
          </cell>
          <cell r="G4218" t="str">
            <v>0</v>
          </cell>
          <cell r="H4218" t="str">
            <v>0</v>
          </cell>
        </row>
        <row r="4219">
          <cell r="D4219" t="str">
            <v>0</v>
          </cell>
          <cell r="E4219" t="str">
            <v>0</v>
          </cell>
          <cell r="G4219" t="str">
            <v>0</v>
          </cell>
          <cell r="H4219" t="str">
            <v>0</v>
          </cell>
        </row>
        <row r="4220">
          <cell r="D4220" t="str">
            <v>0</v>
          </cell>
          <cell r="E4220" t="str">
            <v>0</v>
          </cell>
          <cell r="G4220" t="str">
            <v>0</v>
          </cell>
          <cell r="H4220" t="str">
            <v>0</v>
          </cell>
        </row>
        <row r="4221">
          <cell r="D4221" t="str">
            <v>0</v>
          </cell>
          <cell r="E4221" t="str">
            <v>0</v>
          </cell>
          <cell r="G4221" t="str">
            <v>0</v>
          </cell>
          <cell r="H4221" t="str">
            <v>0</v>
          </cell>
        </row>
        <row r="4222">
          <cell r="D4222" t="str">
            <v>0</v>
          </cell>
          <cell r="E4222" t="str">
            <v>0</v>
          </cell>
          <cell r="G4222" t="str">
            <v>0</v>
          </cell>
          <cell r="H4222" t="str">
            <v>0</v>
          </cell>
        </row>
        <row r="4223">
          <cell r="D4223" t="str">
            <v>0</v>
          </cell>
          <cell r="E4223" t="str">
            <v>0</v>
          </cell>
          <cell r="G4223" t="str">
            <v>0</v>
          </cell>
          <cell r="H4223" t="str">
            <v>0</v>
          </cell>
        </row>
        <row r="4224">
          <cell r="D4224" t="str">
            <v>0</v>
          </cell>
          <cell r="E4224" t="str">
            <v>0</v>
          </cell>
          <cell r="G4224" t="str">
            <v>0</v>
          </cell>
          <cell r="H4224" t="str">
            <v>0</v>
          </cell>
        </row>
        <row r="4225">
          <cell r="D4225" t="str">
            <v>0</v>
          </cell>
          <cell r="E4225" t="str">
            <v>0</v>
          </cell>
          <cell r="G4225" t="str">
            <v>0</v>
          </cell>
          <cell r="H4225" t="str">
            <v>0</v>
          </cell>
        </row>
        <row r="4226">
          <cell r="D4226" t="str">
            <v>0</v>
          </cell>
          <cell r="E4226" t="str">
            <v>0</v>
          </cell>
          <cell r="G4226" t="str">
            <v>0</v>
          </cell>
          <cell r="H4226" t="str">
            <v>0</v>
          </cell>
        </row>
        <row r="4227">
          <cell r="D4227" t="str">
            <v>0</v>
          </cell>
          <cell r="E4227" t="str">
            <v>0</v>
          </cell>
          <cell r="G4227" t="str">
            <v>0</v>
          </cell>
          <cell r="H4227" t="str">
            <v>0</v>
          </cell>
        </row>
        <row r="4228">
          <cell r="D4228" t="str">
            <v>0</v>
          </cell>
          <cell r="E4228" t="str">
            <v>0</v>
          </cell>
          <cell r="G4228" t="str">
            <v>0</v>
          </cell>
          <cell r="H4228" t="str">
            <v>0</v>
          </cell>
        </row>
        <row r="4229">
          <cell r="D4229" t="str">
            <v>0</v>
          </cell>
          <cell r="E4229" t="str">
            <v>0</v>
          </cell>
          <cell r="G4229" t="str">
            <v>0</v>
          </cell>
          <cell r="H4229" t="str">
            <v>0</v>
          </cell>
        </row>
        <row r="4230">
          <cell r="D4230" t="str">
            <v>0</v>
          </cell>
          <cell r="E4230" t="str">
            <v>0</v>
          </cell>
          <cell r="G4230" t="str">
            <v>0</v>
          </cell>
          <cell r="H4230" t="str">
            <v>0</v>
          </cell>
        </row>
        <row r="4231">
          <cell r="D4231" t="str">
            <v>0</v>
          </cell>
          <cell r="E4231" t="str">
            <v>0</v>
          </cell>
          <cell r="G4231" t="str">
            <v>0</v>
          </cell>
          <cell r="H4231" t="str">
            <v>0</v>
          </cell>
        </row>
        <row r="4232">
          <cell r="D4232" t="str">
            <v>0</v>
          </cell>
          <cell r="E4232" t="str">
            <v>0</v>
          </cell>
          <cell r="G4232" t="str">
            <v>0</v>
          </cell>
          <cell r="H4232" t="str">
            <v>0</v>
          </cell>
        </row>
        <row r="4233">
          <cell r="D4233" t="str">
            <v>0</v>
          </cell>
          <cell r="E4233" t="str">
            <v>0</v>
          </cell>
          <cell r="G4233" t="str">
            <v>0</v>
          </cell>
          <cell r="H4233" t="str">
            <v>0</v>
          </cell>
        </row>
        <row r="4234">
          <cell r="D4234" t="str">
            <v>0</v>
          </cell>
          <cell r="E4234" t="str">
            <v>0</v>
          </cell>
          <cell r="G4234" t="str">
            <v>0</v>
          </cell>
          <cell r="H4234" t="str">
            <v>0</v>
          </cell>
        </row>
        <row r="4235">
          <cell r="D4235" t="str">
            <v>0</v>
          </cell>
          <cell r="E4235" t="str">
            <v>0</v>
          </cell>
          <cell r="G4235" t="str">
            <v>0</v>
          </cell>
          <cell r="H4235" t="str">
            <v>0</v>
          </cell>
        </row>
        <row r="4236">
          <cell r="D4236" t="str">
            <v>0</v>
          </cell>
          <cell r="E4236" t="str">
            <v>0</v>
          </cell>
          <cell r="G4236" t="str">
            <v>0</v>
          </cell>
          <cell r="H4236" t="str">
            <v>0</v>
          </cell>
        </row>
        <row r="4237">
          <cell r="D4237" t="str">
            <v>0</v>
          </cell>
          <cell r="E4237" t="str">
            <v>0</v>
          </cell>
          <cell r="G4237" t="str">
            <v>0</v>
          </cell>
          <cell r="H4237" t="str">
            <v>0</v>
          </cell>
        </row>
        <row r="4238">
          <cell r="D4238" t="str">
            <v>0</v>
          </cell>
          <cell r="E4238" t="str">
            <v>0</v>
          </cell>
          <cell r="G4238" t="str">
            <v>0</v>
          </cell>
          <cell r="H4238" t="str">
            <v>0</v>
          </cell>
        </row>
        <row r="4239">
          <cell r="D4239" t="str">
            <v>0</v>
          </cell>
          <cell r="E4239" t="str">
            <v>0</v>
          </cell>
          <cell r="G4239" t="str">
            <v>0</v>
          </cell>
          <cell r="H4239" t="str">
            <v>0</v>
          </cell>
        </row>
        <row r="4240">
          <cell r="D4240" t="str">
            <v>0</v>
          </cell>
          <cell r="E4240" t="str">
            <v>0</v>
          </cell>
          <cell r="G4240" t="str">
            <v>0</v>
          </cell>
          <cell r="H4240" t="str">
            <v>0</v>
          </cell>
        </row>
        <row r="4241">
          <cell r="D4241" t="str">
            <v>0</v>
          </cell>
          <cell r="E4241" t="str">
            <v>0</v>
          </cell>
          <cell r="G4241" t="str">
            <v>0</v>
          </cell>
          <cell r="H4241" t="str">
            <v>0</v>
          </cell>
        </row>
        <row r="4242">
          <cell r="D4242" t="str">
            <v>08</v>
          </cell>
          <cell r="E4242" t="str">
            <v>624</v>
          </cell>
          <cell r="G4242">
            <v>481.53</v>
          </cell>
          <cell r="H4242">
            <v>3415176</v>
          </cell>
        </row>
        <row r="4243">
          <cell r="D4243" t="str">
            <v>0</v>
          </cell>
          <cell r="E4243" t="str">
            <v>0</v>
          </cell>
          <cell r="G4243" t="str">
            <v>0</v>
          </cell>
          <cell r="H4243" t="str">
            <v>0</v>
          </cell>
        </row>
        <row r="4244">
          <cell r="D4244" t="str">
            <v>0</v>
          </cell>
          <cell r="E4244" t="str">
            <v>0</v>
          </cell>
          <cell r="G4244" t="str">
            <v>0</v>
          </cell>
          <cell r="H4244" t="str">
            <v>0</v>
          </cell>
        </row>
        <row r="4245">
          <cell r="D4245" t="str">
            <v>0</v>
          </cell>
          <cell r="E4245" t="str">
            <v>0</v>
          </cell>
          <cell r="G4245" t="str">
            <v>0</v>
          </cell>
          <cell r="H4245" t="str">
            <v>0</v>
          </cell>
        </row>
        <row r="4246">
          <cell r="D4246" t="str">
            <v>0</v>
          </cell>
          <cell r="E4246" t="str">
            <v>0</v>
          </cell>
          <cell r="G4246" t="str">
            <v>0</v>
          </cell>
          <cell r="H4246" t="str">
            <v>0</v>
          </cell>
        </row>
        <row r="4247">
          <cell r="D4247" t="str">
            <v>0</v>
          </cell>
          <cell r="E4247" t="str">
            <v>0</v>
          </cell>
          <cell r="G4247" t="str">
            <v>0</v>
          </cell>
          <cell r="H4247" t="str">
            <v>0</v>
          </cell>
        </row>
        <row r="4248">
          <cell r="D4248" t="str">
            <v>0</v>
          </cell>
          <cell r="E4248" t="str">
            <v>0</v>
          </cell>
          <cell r="G4248" t="str">
            <v>0</v>
          </cell>
          <cell r="H4248" t="str">
            <v>0</v>
          </cell>
        </row>
        <row r="4249">
          <cell r="D4249" t="str">
            <v>0</v>
          </cell>
          <cell r="E4249" t="str">
            <v>0</v>
          </cell>
          <cell r="G4249" t="str">
            <v>0</v>
          </cell>
          <cell r="H4249" t="str">
            <v>0</v>
          </cell>
        </row>
        <row r="4250">
          <cell r="D4250" t="str">
            <v>0</v>
          </cell>
          <cell r="E4250" t="str">
            <v>0</v>
          </cell>
          <cell r="G4250" t="str">
            <v>0</v>
          </cell>
          <cell r="H4250" t="str">
            <v>0</v>
          </cell>
        </row>
        <row r="4251">
          <cell r="D4251" t="str">
            <v>0</v>
          </cell>
          <cell r="E4251" t="str">
            <v>0</v>
          </cell>
          <cell r="G4251" t="str">
            <v>0</v>
          </cell>
          <cell r="H4251" t="str">
            <v>0</v>
          </cell>
        </row>
        <row r="4252">
          <cell r="D4252" t="str">
            <v>0</v>
          </cell>
          <cell r="E4252" t="str">
            <v>0</v>
          </cell>
          <cell r="G4252" t="str">
            <v>0</v>
          </cell>
          <cell r="H4252" t="str">
            <v>0</v>
          </cell>
        </row>
        <row r="4253">
          <cell r="D4253" t="str">
            <v>0</v>
          </cell>
          <cell r="E4253" t="str">
            <v>0</v>
          </cell>
          <cell r="G4253" t="str">
            <v>0</v>
          </cell>
          <cell r="H4253" t="str">
            <v>0</v>
          </cell>
        </row>
        <row r="4254">
          <cell r="D4254" t="str">
            <v>0</v>
          </cell>
          <cell r="E4254" t="str">
            <v>0</v>
          </cell>
          <cell r="G4254" t="str">
            <v>0</v>
          </cell>
          <cell r="H4254" t="str">
            <v>0</v>
          </cell>
        </row>
        <row r="4255">
          <cell r="D4255" t="str">
            <v>0</v>
          </cell>
          <cell r="E4255" t="str">
            <v>0</v>
          </cell>
          <cell r="G4255" t="str">
            <v>0</v>
          </cell>
          <cell r="H4255" t="str">
            <v>0</v>
          </cell>
        </row>
        <row r="4256">
          <cell r="D4256" t="str">
            <v>0</v>
          </cell>
          <cell r="E4256" t="str">
            <v>0</v>
          </cell>
          <cell r="G4256" t="str">
            <v>0</v>
          </cell>
          <cell r="H4256" t="str">
            <v>0</v>
          </cell>
        </row>
        <row r="4257">
          <cell r="D4257" t="str">
            <v>0</v>
          </cell>
          <cell r="E4257" t="str">
            <v>0</v>
          </cell>
          <cell r="G4257" t="str">
            <v>0</v>
          </cell>
          <cell r="H4257" t="str">
            <v>0</v>
          </cell>
        </row>
        <row r="4258">
          <cell r="D4258" t="str">
            <v>0</v>
          </cell>
          <cell r="E4258" t="str">
            <v>0</v>
          </cell>
          <cell r="G4258" t="str">
            <v>0</v>
          </cell>
          <cell r="H4258" t="str">
            <v>0</v>
          </cell>
        </row>
        <row r="4259">
          <cell r="D4259" t="str">
            <v>0</v>
          </cell>
          <cell r="E4259" t="str">
            <v>0</v>
          </cell>
          <cell r="G4259" t="str">
            <v>0</v>
          </cell>
          <cell r="H4259" t="str">
            <v>0</v>
          </cell>
        </row>
        <row r="4260">
          <cell r="D4260" t="str">
            <v>04</v>
          </cell>
          <cell r="E4260" t="str">
            <v>624</v>
          </cell>
          <cell r="G4260">
            <v>1200.46</v>
          </cell>
          <cell r="H4260">
            <v>538080</v>
          </cell>
        </row>
        <row r="4261">
          <cell r="D4261" t="str">
            <v>0</v>
          </cell>
          <cell r="E4261" t="str">
            <v>0</v>
          </cell>
          <cell r="G4261" t="str">
            <v>0</v>
          </cell>
          <cell r="H4261" t="str">
            <v>0</v>
          </cell>
        </row>
        <row r="4262">
          <cell r="D4262" t="str">
            <v>0</v>
          </cell>
          <cell r="E4262" t="str">
            <v>0</v>
          </cell>
          <cell r="G4262" t="str">
            <v>0</v>
          </cell>
          <cell r="H4262" t="str">
            <v>0</v>
          </cell>
        </row>
        <row r="4263">
          <cell r="D4263" t="str">
            <v>06</v>
          </cell>
          <cell r="E4263" t="str">
            <v>620</v>
          </cell>
          <cell r="G4263">
            <v>0</v>
          </cell>
          <cell r="H4263">
            <v>0</v>
          </cell>
        </row>
        <row r="4264">
          <cell r="D4264" t="str">
            <v>0</v>
          </cell>
          <cell r="E4264" t="str">
            <v>0</v>
          </cell>
          <cell r="G4264" t="str">
            <v>0</v>
          </cell>
          <cell r="H4264" t="str">
            <v>0</v>
          </cell>
        </row>
        <row r="4265">
          <cell r="D4265" t="str">
            <v>0</v>
          </cell>
          <cell r="E4265" t="str">
            <v>0</v>
          </cell>
          <cell r="G4265" t="str">
            <v>0</v>
          </cell>
          <cell r="H4265" t="str">
            <v>0</v>
          </cell>
        </row>
        <row r="4266">
          <cell r="D4266" t="str">
            <v>0</v>
          </cell>
          <cell r="E4266" t="str">
            <v>0</v>
          </cell>
          <cell r="G4266" t="str">
            <v>0</v>
          </cell>
          <cell r="H4266" t="str">
            <v>0</v>
          </cell>
        </row>
        <row r="4267">
          <cell r="D4267" t="str">
            <v>0</v>
          </cell>
          <cell r="E4267" t="str">
            <v>0</v>
          </cell>
          <cell r="G4267" t="str">
            <v>0</v>
          </cell>
          <cell r="H4267" t="str">
            <v>0</v>
          </cell>
        </row>
        <row r="4268">
          <cell r="D4268" t="str">
            <v>0</v>
          </cell>
          <cell r="E4268" t="str">
            <v>0</v>
          </cell>
          <cell r="G4268" t="str">
            <v>0</v>
          </cell>
          <cell r="H4268" t="str">
            <v>0</v>
          </cell>
        </row>
        <row r="4269">
          <cell r="D4269" t="str">
            <v>0</v>
          </cell>
          <cell r="E4269" t="str">
            <v>0</v>
          </cell>
          <cell r="G4269" t="str">
            <v>0</v>
          </cell>
          <cell r="H4269" t="str">
            <v>0</v>
          </cell>
        </row>
        <row r="4270">
          <cell r="D4270" t="str">
            <v>08</v>
          </cell>
          <cell r="E4270" t="str">
            <v>632</v>
          </cell>
          <cell r="G4270">
            <v>-12124.28</v>
          </cell>
          <cell r="H4270">
            <v>32245427</v>
          </cell>
        </row>
        <row r="4271">
          <cell r="D4271" t="str">
            <v>0</v>
          </cell>
          <cell r="E4271" t="str">
            <v>0</v>
          </cell>
          <cell r="G4271" t="str">
            <v>0</v>
          </cell>
          <cell r="H4271" t="str">
            <v>0</v>
          </cell>
        </row>
        <row r="4272">
          <cell r="D4272" t="str">
            <v>0</v>
          </cell>
          <cell r="E4272" t="str">
            <v>0</v>
          </cell>
          <cell r="G4272" t="str">
            <v>0</v>
          </cell>
          <cell r="H4272" t="str">
            <v>0</v>
          </cell>
        </row>
        <row r="4273">
          <cell r="D4273" t="str">
            <v>0</v>
          </cell>
          <cell r="E4273" t="str">
            <v>0</v>
          </cell>
          <cell r="G4273" t="str">
            <v>0</v>
          </cell>
          <cell r="H4273" t="str">
            <v>0</v>
          </cell>
        </row>
        <row r="4274">
          <cell r="D4274" t="str">
            <v>0</v>
          </cell>
          <cell r="E4274" t="str">
            <v>0</v>
          </cell>
          <cell r="G4274" t="str">
            <v>0</v>
          </cell>
          <cell r="H4274" t="str">
            <v>0</v>
          </cell>
        </row>
        <row r="4275">
          <cell r="D4275" t="str">
            <v>08</v>
          </cell>
          <cell r="E4275" t="str">
            <v>632</v>
          </cell>
          <cell r="G4275">
            <v>4305.18</v>
          </cell>
          <cell r="H4275">
            <v>4659291</v>
          </cell>
        </row>
        <row r="4276">
          <cell r="D4276" t="str">
            <v>07</v>
          </cell>
          <cell r="E4276" t="str">
            <v>623</v>
          </cell>
          <cell r="G4276">
            <v>324.89999999999998</v>
          </cell>
          <cell r="H4276">
            <v>371316</v>
          </cell>
        </row>
        <row r="4277">
          <cell r="D4277" t="str">
            <v>0</v>
          </cell>
          <cell r="E4277" t="str">
            <v>0</v>
          </cell>
          <cell r="G4277" t="str">
            <v>0</v>
          </cell>
          <cell r="H4277" t="str">
            <v>0</v>
          </cell>
        </row>
        <row r="4278">
          <cell r="D4278" t="str">
            <v>0</v>
          </cell>
          <cell r="E4278" t="str">
            <v>0</v>
          </cell>
          <cell r="G4278" t="str">
            <v>0</v>
          </cell>
          <cell r="H4278" t="str">
            <v>0</v>
          </cell>
        </row>
        <row r="4279">
          <cell r="D4279" t="str">
            <v>0</v>
          </cell>
          <cell r="E4279" t="str">
            <v>0</v>
          </cell>
          <cell r="G4279" t="str">
            <v>0</v>
          </cell>
          <cell r="H4279" t="str">
            <v>0</v>
          </cell>
        </row>
        <row r="4280">
          <cell r="D4280" t="str">
            <v>0</v>
          </cell>
          <cell r="E4280" t="str">
            <v>0</v>
          </cell>
          <cell r="G4280" t="str">
            <v>0</v>
          </cell>
          <cell r="H4280" t="str">
            <v>0</v>
          </cell>
        </row>
        <row r="4281">
          <cell r="D4281" t="str">
            <v>0</v>
          </cell>
          <cell r="E4281" t="str">
            <v>0</v>
          </cell>
          <cell r="G4281" t="str">
            <v>0</v>
          </cell>
          <cell r="H4281" t="str">
            <v>0</v>
          </cell>
        </row>
        <row r="4282">
          <cell r="D4282" t="str">
            <v>0</v>
          </cell>
          <cell r="E4282" t="str">
            <v>0</v>
          </cell>
          <cell r="G4282" t="str">
            <v>0</v>
          </cell>
          <cell r="H4282" t="str">
            <v>0</v>
          </cell>
        </row>
        <row r="4283">
          <cell r="D4283" t="str">
            <v>0</v>
          </cell>
          <cell r="E4283" t="str">
            <v>0</v>
          </cell>
          <cell r="G4283" t="str">
            <v>0</v>
          </cell>
          <cell r="H4283" t="str">
            <v>0</v>
          </cell>
        </row>
        <row r="4284">
          <cell r="D4284" t="str">
            <v>0</v>
          </cell>
          <cell r="E4284" t="str">
            <v>0</v>
          </cell>
          <cell r="G4284" t="str">
            <v>0</v>
          </cell>
          <cell r="H4284" t="str">
            <v>0</v>
          </cell>
        </row>
        <row r="4285">
          <cell r="D4285" t="str">
            <v>0</v>
          </cell>
          <cell r="E4285" t="str">
            <v>0</v>
          </cell>
          <cell r="G4285" t="str">
            <v>0</v>
          </cell>
          <cell r="H4285" t="str">
            <v>0</v>
          </cell>
        </row>
        <row r="4286">
          <cell r="D4286" t="str">
            <v>0</v>
          </cell>
          <cell r="E4286" t="str">
            <v>0</v>
          </cell>
          <cell r="G4286" t="str">
            <v>0</v>
          </cell>
          <cell r="H4286" t="str">
            <v>0</v>
          </cell>
        </row>
        <row r="4287">
          <cell r="D4287" t="str">
            <v>0</v>
          </cell>
          <cell r="E4287" t="str">
            <v>0</v>
          </cell>
          <cell r="G4287" t="str">
            <v>0</v>
          </cell>
          <cell r="H4287" t="str">
            <v>0</v>
          </cell>
        </row>
        <row r="4288">
          <cell r="D4288" t="str">
            <v>0</v>
          </cell>
          <cell r="E4288" t="str">
            <v>0</v>
          </cell>
          <cell r="G4288" t="str">
            <v>0</v>
          </cell>
          <cell r="H4288" t="str">
            <v>0</v>
          </cell>
        </row>
        <row r="4289">
          <cell r="D4289" t="str">
            <v>0</v>
          </cell>
          <cell r="E4289" t="str">
            <v>0</v>
          </cell>
          <cell r="G4289" t="str">
            <v>0</v>
          </cell>
          <cell r="H4289" t="str">
            <v>0</v>
          </cell>
        </row>
        <row r="4290">
          <cell r="D4290" t="str">
            <v>0</v>
          </cell>
          <cell r="E4290" t="str">
            <v>0</v>
          </cell>
          <cell r="G4290" t="str">
            <v>0</v>
          </cell>
          <cell r="H4290" t="str">
            <v>0</v>
          </cell>
        </row>
        <row r="4291">
          <cell r="D4291" t="str">
            <v>0</v>
          </cell>
          <cell r="E4291" t="str">
            <v>0</v>
          </cell>
          <cell r="G4291" t="str">
            <v>0</v>
          </cell>
          <cell r="H4291" t="str">
            <v>0</v>
          </cell>
        </row>
        <row r="4292">
          <cell r="D4292" t="str">
            <v>0</v>
          </cell>
          <cell r="E4292" t="str">
            <v>0</v>
          </cell>
          <cell r="G4292" t="str">
            <v>0</v>
          </cell>
          <cell r="H4292" t="str">
            <v>0</v>
          </cell>
        </row>
        <row r="4293">
          <cell r="D4293" t="str">
            <v>0</v>
          </cell>
          <cell r="E4293" t="str">
            <v>0</v>
          </cell>
          <cell r="G4293" t="str">
            <v>0</v>
          </cell>
          <cell r="H4293" t="str">
            <v>0</v>
          </cell>
        </row>
        <row r="4294">
          <cell r="D4294" t="str">
            <v>0</v>
          </cell>
          <cell r="E4294" t="str">
            <v>0</v>
          </cell>
          <cell r="G4294" t="str">
            <v>0</v>
          </cell>
          <cell r="H4294" t="str">
            <v>0</v>
          </cell>
        </row>
        <row r="4295">
          <cell r="D4295" t="str">
            <v>0</v>
          </cell>
          <cell r="E4295" t="str">
            <v>0</v>
          </cell>
          <cell r="G4295" t="str">
            <v>0</v>
          </cell>
          <cell r="H4295" t="str">
            <v>0</v>
          </cell>
        </row>
        <row r="4296">
          <cell r="D4296" t="str">
            <v>0</v>
          </cell>
          <cell r="E4296" t="str">
            <v>0</v>
          </cell>
          <cell r="G4296" t="str">
            <v>0</v>
          </cell>
          <cell r="H4296" t="str">
            <v>0</v>
          </cell>
        </row>
        <row r="4297">
          <cell r="D4297" t="str">
            <v>0</v>
          </cell>
          <cell r="E4297" t="str">
            <v>0</v>
          </cell>
          <cell r="G4297" t="str">
            <v>0</v>
          </cell>
          <cell r="H4297" t="str">
            <v>0</v>
          </cell>
        </row>
        <row r="4298">
          <cell r="D4298" t="str">
            <v>0</v>
          </cell>
          <cell r="E4298" t="str">
            <v>0</v>
          </cell>
          <cell r="G4298" t="str">
            <v>0</v>
          </cell>
          <cell r="H4298" t="str">
            <v>0</v>
          </cell>
        </row>
        <row r="4299">
          <cell r="D4299" t="str">
            <v>0</v>
          </cell>
          <cell r="E4299" t="str">
            <v>0</v>
          </cell>
          <cell r="G4299" t="str">
            <v>0</v>
          </cell>
          <cell r="H4299" t="str">
            <v>0</v>
          </cell>
        </row>
        <row r="4300">
          <cell r="D4300" t="str">
            <v>0</v>
          </cell>
          <cell r="E4300" t="str">
            <v>0</v>
          </cell>
          <cell r="G4300" t="str">
            <v>0</v>
          </cell>
          <cell r="H4300" t="str">
            <v>0</v>
          </cell>
        </row>
        <row r="4301">
          <cell r="D4301" t="str">
            <v>0</v>
          </cell>
          <cell r="E4301" t="str">
            <v>0</v>
          </cell>
          <cell r="G4301" t="str">
            <v>0</v>
          </cell>
          <cell r="H4301" t="str">
            <v>0</v>
          </cell>
        </row>
        <row r="4302">
          <cell r="D4302" t="str">
            <v>0</v>
          </cell>
          <cell r="E4302" t="str">
            <v>0</v>
          </cell>
          <cell r="G4302" t="str">
            <v>0</v>
          </cell>
          <cell r="H4302" t="str">
            <v>0</v>
          </cell>
        </row>
        <row r="4303">
          <cell r="D4303" t="str">
            <v>0</v>
          </cell>
          <cell r="E4303" t="str">
            <v>0</v>
          </cell>
          <cell r="G4303" t="str">
            <v>0</v>
          </cell>
          <cell r="H4303" t="str">
            <v>0</v>
          </cell>
        </row>
        <row r="4304">
          <cell r="D4304" t="str">
            <v>0</v>
          </cell>
          <cell r="E4304" t="str">
            <v>0</v>
          </cell>
          <cell r="G4304" t="str">
            <v>0</v>
          </cell>
          <cell r="H4304" t="str">
            <v>0</v>
          </cell>
        </row>
        <row r="4305">
          <cell r="D4305" t="str">
            <v>0</v>
          </cell>
          <cell r="E4305" t="str">
            <v>0</v>
          </cell>
          <cell r="G4305" t="str">
            <v>0</v>
          </cell>
          <cell r="H4305" t="str">
            <v>0</v>
          </cell>
        </row>
        <row r="4306">
          <cell r="D4306" t="str">
            <v>08</v>
          </cell>
          <cell r="E4306" t="str">
            <v>626</v>
          </cell>
          <cell r="G4306">
            <v>230.31</v>
          </cell>
          <cell r="H4306">
            <v>3198690</v>
          </cell>
        </row>
        <row r="4307">
          <cell r="D4307" t="str">
            <v>0</v>
          </cell>
          <cell r="E4307" t="str">
            <v>0</v>
          </cell>
          <cell r="G4307" t="str">
            <v>0</v>
          </cell>
          <cell r="H4307" t="str">
            <v>0</v>
          </cell>
        </row>
        <row r="4308">
          <cell r="D4308" t="str">
            <v>0</v>
          </cell>
          <cell r="E4308" t="str">
            <v>0</v>
          </cell>
          <cell r="G4308" t="str">
            <v>0</v>
          </cell>
          <cell r="H4308" t="str">
            <v>0</v>
          </cell>
        </row>
        <row r="4309">
          <cell r="D4309" t="str">
            <v>0</v>
          </cell>
          <cell r="E4309" t="str">
            <v>0</v>
          </cell>
          <cell r="G4309" t="str">
            <v>0</v>
          </cell>
          <cell r="H4309" t="str">
            <v>0</v>
          </cell>
        </row>
        <row r="4310">
          <cell r="D4310" t="str">
            <v>0</v>
          </cell>
          <cell r="E4310" t="str">
            <v>0</v>
          </cell>
          <cell r="G4310" t="str">
            <v>0</v>
          </cell>
          <cell r="H4310" t="str">
            <v>0</v>
          </cell>
        </row>
        <row r="4311">
          <cell r="D4311" t="str">
            <v>0</v>
          </cell>
          <cell r="E4311" t="str">
            <v>0</v>
          </cell>
          <cell r="G4311" t="str">
            <v>0</v>
          </cell>
          <cell r="H4311" t="str">
            <v>0</v>
          </cell>
        </row>
        <row r="4312">
          <cell r="D4312" t="str">
            <v>0</v>
          </cell>
          <cell r="E4312" t="str">
            <v>0</v>
          </cell>
          <cell r="G4312" t="str">
            <v>0</v>
          </cell>
          <cell r="H4312" t="str">
            <v>0</v>
          </cell>
        </row>
        <row r="4313">
          <cell r="D4313" t="str">
            <v>0</v>
          </cell>
          <cell r="E4313" t="str">
            <v>0</v>
          </cell>
          <cell r="G4313" t="str">
            <v>0</v>
          </cell>
          <cell r="H4313" t="str">
            <v>0</v>
          </cell>
        </row>
        <row r="4314">
          <cell r="D4314" t="str">
            <v>0</v>
          </cell>
          <cell r="E4314" t="str">
            <v>0</v>
          </cell>
          <cell r="G4314" t="str">
            <v>0</v>
          </cell>
          <cell r="H4314" t="str">
            <v>0</v>
          </cell>
        </row>
        <row r="4315">
          <cell r="D4315" t="str">
            <v>0</v>
          </cell>
          <cell r="E4315" t="str">
            <v>0</v>
          </cell>
          <cell r="G4315" t="str">
            <v>0</v>
          </cell>
          <cell r="H4315" t="str">
            <v>0</v>
          </cell>
        </row>
        <row r="4316">
          <cell r="D4316" t="str">
            <v>08</v>
          </cell>
          <cell r="E4316" t="str">
            <v>676</v>
          </cell>
          <cell r="G4316">
            <v>488.21</v>
          </cell>
          <cell r="H4316">
            <v>266200</v>
          </cell>
        </row>
        <row r="4317">
          <cell r="D4317" t="str">
            <v>0</v>
          </cell>
          <cell r="E4317" t="str">
            <v>0</v>
          </cell>
          <cell r="G4317" t="str">
            <v>0</v>
          </cell>
          <cell r="H4317" t="str">
            <v>0</v>
          </cell>
        </row>
        <row r="4318">
          <cell r="D4318" t="str">
            <v>0</v>
          </cell>
          <cell r="E4318" t="str">
            <v>0</v>
          </cell>
          <cell r="G4318" t="str">
            <v>0</v>
          </cell>
          <cell r="H4318" t="str">
            <v>0</v>
          </cell>
        </row>
        <row r="4319">
          <cell r="D4319" t="str">
            <v>0</v>
          </cell>
          <cell r="E4319" t="str">
            <v>0</v>
          </cell>
          <cell r="G4319" t="str">
            <v>0</v>
          </cell>
          <cell r="H4319" t="str">
            <v>0</v>
          </cell>
        </row>
        <row r="4320">
          <cell r="D4320" t="str">
            <v>04</v>
          </cell>
          <cell r="E4320" t="str">
            <v>624</v>
          </cell>
          <cell r="G4320">
            <v>69.58</v>
          </cell>
          <cell r="H4320">
            <v>859032</v>
          </cell>
        </row>
        <row r="4321">
          <cell r="D4321" t="str">
            <v>0</v>
          </cell>
          <cell r="E4321" t="str">
            <v>0</v>
          </cell>
          <cell r="G4321" t="str">
            <v>0</v>
          </cell>
          <cell r="H4321" t="str">
            <v>0</v>
          </cell>
        </row>
        <row r="4322">
          <cell r="D4322" t="str">
            <v>0</v>
          </cell>
          <cell r="E4322" t="str">
            <v>0</v>
          </cell>
          <cell r="G4322" t="str">
            <v>0</v>
          </cell>
          <cell r="H4322" t="str">
            <v>0</v>
          </cell>
        </row>
        <row r="4323">
          <cell r="D4323" t="str">
            <v>0</v>
          </cell>
          <cell r="E4323" t="str">
            <v>0</v>
          </cell>
          <cell r="G4323" t="str">
            <v>0</v>
          </cell>
          <cell r="H4323" t="str">
            <v>0</v>
          </cell>
        </row>
        <row r="4324">
          <cell r="D4324" t="str">
            <v>0</v>
          </cell>
          <cell r="E4324" t="str">
            <v>0</v>
          </cell>
          <cell r="G4324" t="str">
            <v>0</v>
          </cell>
          <cell r="H4324" t="str">
            <v>0</v>
          </cell>
        </row>
        <row r="4325">
          <cell r="D4325" t="str">
            <v>0</v>
          </cell>
          <cell r="E4325" t="str">
            <v>0</v>
          </cell>
          <cell r="G4325" t="str">
            <v>0</v>
          </cell>
          <cell r="H4325" t="str">
            <v>0</v>
          </cell>
        </row>
        <row r="4326">
          <cell r="D4326" t="str">
            <v>06</v>
          </cell>
          <cell r="E4326" t="str">
            <v>620</v>
          </cell>
          <cell r="G4326">
            <v>-290</v>
          </cell>
          <cell r="H4326">
            <v>0</v>
          </cell>
        </row>
        <row r="4327">
          <cell r="D4327" t="str">
            <v>05</v>
          </cell>
          <cell r="E4327" t="str">
            <v>626</v>
          </cell>
          <cell r="G4327">
            <v>-47.38</v>
          </cell>
          <cell r="H4327">
            <v>1353600</v>
          </cell>
        </row>
        <row r="4328">
          <cell r="D4328" t="str">
            <v>0</v>
          </cell>
          <cell r="E4328" t="str">
            <v>0</v>
          </cell>
          <cell r="G4328" t="str">
            <v>0</v>
          </cell>
          <cell r="H4328" t="str">
            <v>0</v>
          </cell>
        </row>
        <row r="4329">
          <cell r="D4329" t="str">
            <v>0</v>
          </cell>
          <cell r="E4329" t="str">
            <v>0</v>
          </cell>
          <cell r="G4329" t="str">
            <v>0</v>
          </cell>
          <cell r="H4329" t="str">
            <v>0</v>
          </cell>
        </row>
        <row r="4330">
          <cell r="D4330" t="str">
            <v>0</v>
          </cell>
          <cell r="E4330" t="str">
            <v>0</v>
          </cell>
          <cell r="G4330" t="str">
            <v>0</v>
          </cell>
          <cell r="H4330" t="str">
            <v>0</v>
          </cell>
        </row>
        <row r="4331">
          <cell r="D4331" t="str">
            <v>0</v>
          </cell>
          <cell r="E4331" t="str">
            <v>0</v>
          </cell>
          <cell r="G4331" t="str">
            <v>0</v>
          </cell>
          <cell r="H4331" t="str">
            <v>0</v>
          </cell>
        </row>
        <row r="4332">
          <cell r="D4332" t="str">
            <v>08</v>
          </cell>
          <cell r="E4332" t="str">
            <v>632</v>
          </cell>
          <cell r="G4332">
            <v>18766.84</v>
          </cell>
          <cell r="H4332">
            <v>32245427</v>
          </cell>
        </row>
        <row r="4333">
          <cell r="D4333" t="str">
            <v>0</v>
          </cell>
          <cell r="E4333" t="str">
            <v>0</v>
          </cell>
          <cell r="G4333" t="str">
            <v>0</v>
          </cell>
          <cell r="H4333" t="str">
            <v>0</v>
          </cell>
        </row>
        <row r="4334">
          <cell r="D4334" t="str">
            <v>0</v>
          </cell>
          <cell r="E4334" t="str">
            <v>0</v>
          </cell>
          <cell r="G4334" t="str">
            <v>0</v>
          </cell>
          <cell r="H4334" t="str">
            <v>0</v>
          </cell>
        </row>
        <row r="4335">
          <cell r="D4335" t="str">
            <v>0</v>
          </cell>
          <cell r="E4335" t="str">
            <v>0</v>
          </cell>
          <cell r="G4335" t="str">
            <v>0</v>
          </cell>
          <cell r="H4335" t="str">
            <v>0</v>
          </cell>
        </row>
        <row r="4336">
          <cell r="D4336" t="str">
            <v>0</v>
          </cell>
          <cell r="E4336" t="str">
            <v>0</v>
          </cell>
          <cell r="G4336" t="str">
            <v>0</v>
          </cell>
          <cell r="H4336" t="str">
            <v>0</v>
          </cell>
        </row>
        <row r="4337">
          <cell r="D4337" t="str">
            <v>0</v>
          </cell>
          <cell r="E4337" t="str">
            <v>0</v>
          </cell>
          <cell r="G4337" t="str">
            <v>0</v>
          </cell>
          <cell r="H4337" t="str">
            <v>0</v>
          </cell>
        </row>
        <row r="4338">
          <cell r="D4338" t="str">
            <v>0</v>
          </cell>
          <cell r="E4338" t="str">
            <v>0</v>
          </cell>
          <cell r="G4338" t="str">
            <v>0</v>
          </cell>
          <cell r="H4338" t="str">
            <v>0</v>
          </cell>
        </row>
        <row r="4339">
          <cell r="D4339" t="str">
            <v>0</v>
          </cell>
          <cell r="E4339" t="str">
            <v>0</v>
          </cell>
          <cell r="G4339" t="str">
            <v>0</v>
          </cell>
          <cell r="H4339" t="str">
            <v>0</v>
          </cell>
        </row>
        <row r="4340">
          <cell r="D4340" t="str">
            <v>0</v>
          </cell>
          <cell r="E4340" t="str">
            <v>0</v>
          </cell>
          <cell r="G4340" t="str">
            <v>0</v>
          </cell>
          <cell r="H4340" t="str">
            <v>0</v>
          </cell>
        </row>
        <row r="4341">
          <cell r="D4341" t="str">
            <v>0</v>
          </cell>
          <cell r="E4341" t="str">
            <v>0</v>
          </cell>
          <cell r="G4341" t="str">
            <v>0</v>
          </cell>
          <cell r="H4341" t="str">
            <v>0</v>
          </cell>
        </row>
        <row r="4342">
          <cell r="D4342" t="str">
            <v>0</v>
          </cell>
          <cell r="E4342" t="str">
            <v>0</v>
          </cell>
          <cell r="G4342" t="str">
            <v>0</v>
          </cell>
          <cell r="H4342" t="str">
            <v>0</v>
          </cell>
        </row>
        <row r="4343">
          <cell r="D4343" t="str">
            <v>0</v>
          </cell>
          <cell r="E4343" t="str">
            <v>0</v>
          </cell>
          <cell r="G4343" t="str">
            <v>0</v>
          </cell>
          <cell r="H4343" t="str">
            <v>0</v>
          </cell>
        </row>
        <row r="4344">
          <cell r="D4344" t="str">
            <v>0</v>
          </cell>
          <cell r="E4344" t="str">
            <v>0</v>
          </cell>
          <cell r="G4344" t="str">
            <v>0</v>
          </cell>
          <cell r="H4344" t="str">
            <v>0</v>
          </cell>
        </row>
        <row r="4345">
          <cell r="D4345" t="str">
            <v>0</v>
          </cell>
          <cell r="E4345" t="str">
            <v>0</v>
          </cell>
          <cell r="G4345" t="str">
            <v>0</v>
          </cell>
          <cell r="H4345" t="str">
            <v>0</v>
          </cell>
        </row>
        <row r="4346">
          <cell r="D4346" t="str">
            <v>0</v>
          </cell>
          <cell r="E4346" t="str">
            <v>0</v>
          </cell>
          <cell r="G4346" t="str">
            <v>0</v>
          </cell>
          <cell r="H4346" t="str">
            <v>0</v>
          </cell>
        </row>
        <row r="4347">
          <cell r="D4347" t="str">
            <v>0</v>
          </cell>
          <cell r="E4347" t="str">
            <v>0</v>
          </cell>
          <cell r="G4347" t="str">
            <v>0</v>
          </cell>
          <cell r="H4347" t="str">
            <v>0</v>
          </cell>
        </row>
        <row r="4348">
          <cell r="D4348" t="str">
            <v>0</v>
          </cell>
          <cell r="E4348" t="str">
            <v>0</v>
          </cell>
          <cell r="G4348" t="str">
            <v>0</v>
          </cell>
          <cell r="H4348" t="str">
            <v>0</v>
          </cell>
        </row>
        <row r="4349">
          <cell r="D4349" t="str">
            <v>0</v>
          </cell>
          <cell r="E4349" t="str">
            <v>0</v>
          </cell>
          <cell r="G4349" t="str">
            <v>0</v>
          </cell>
          <cell r="H4349" t="str">
            <v>0</v>
          </cell>
        </row>
        <row r="4350">
          <cell r="D4350" t="str">
            <v>0</v>
          </cell>
          <cell r="E4350" t="str">
            <v>0</v>
          </cell>
          <cell r="G4350" t="str">
            <v>0</v>
          </cell>
          <cell r="H4350" t="str">
            <v>0</v>
          </cell>
        </row>
        <row r="4351">
          <cell r="D4351" t="str">
            <v>0</v>
          </cell>
          <cell r="E4351" t="str">
            <v>0</v>
          </cell>
          <cell r="G4351" t="str">
            <v>0</v>
          </cell>
          <cell r="H4351" t="str">
            <v>0</v>
          </cell>
        </row>
        <row r="4352">
          <cell r="D4352" t="str">
            <v>0</v>
          </cell>
          <cell r="E4352" t="str">
            <v>0</v>
          </cell>
          <cell r="G4352" t="str">
            <v>0</v>
          </cell>
          <cell r="H4352" t="str">
            <v>0</v>
          </cell>
        </row>
        <row r="4353">
          <cell r="D4353" t="str">
            <v>0</v>
          </cell>
          <cell r="E4353" t="str">
            <v>0</v>
          </cell>
          <cell r="G4353" t="str">
            <v>0</v>
          </cell>
          <cell r="H4353" t="str">
            <v>0</v>
          </cell>
        </row>
        <row r="4354">
          <cell r="D4354" t="str">
            <v>0</v>
          </cell>
          <cell r="E4354" t="str">
            <v>0</v>
          </cell>
          <cell r="G4354" t="str">
            <v>0</v>
          </cell>
          <cell r="H4354" t="str">
            <v>0</v>
          </cell>
        </row>
        <row r="4355">
          <cell r="D4355" t="str">
            <v>0</v>
          </cell>
          <cell r="E4355" t="str">
            <v>0</v>
          </cell>
          <cell r="G4355" t="str">
            <v>0</v>
          </cell>
          <cell r="H4355" t="str">
            <v>0</v>
          </cell>
        </row>
        <row r="4356">
          <cell r="D4356" t="str">
            <v>0</v>
          </cell>
          <cell r="E4356" t="str">
            <v>0</v>
          </cell>
          <cell r="G4356" t="str">
            <v>0</v>
          </cell>
          <cell r="H4356" t="str">
            <v>0</v>
          </cell>
        </row>
        <row r="4357">
          <cell r="D4357" t="str">
            <v>0</v>
          </cell>
          <cell r="E4357" t="str">
            <v>0</v>
          </cell>
          <cell r="G4357" t="str">
            <v>0</v>
          </cell>
          <cell r="H4357" t="str">
            <v>0</v>
          </cell>
        </row>
        <row r="4358">
          <cell r="D4358" t="str">
            <v>0</v>
          </cell>
          <cell r="E4358" t="str">
            <v>0</v>
          </cell>
          <cell r="G4358" t="str">
            <v>0</v>
          </cell>
          <cell r="H4358" t="str">
            <v>0</v>
          </cell>
        </row>
        <row r="4359">
          <cell r="D4359" t="str">
            <v>0</v>
          </cell>
          <cell r="E4359" t="str">
            <v>0</v>
          </cell>
          <cell r="G4359" t="str">
            <v>0</v>
          </cell>
          <cell r="H4359" t="str">
            <v>0</v>
          </cell>
        </row>
        <row r="4360">
          <cell r="D4360" t="str">
            <v>0</v>
          </cell>
          <cell r="E4360" t="str">
            <v>0</v>
          </cell>
          <cell r="G4360" t="str">
            <v>0</v>
          </cell>
          <cell r="H4360" t="str">
            <v>0</v>
          </cell>
        </row>
        <row r="4361">
          <cell r="D4361" t="str">
            <v>0</v>
          </cell>
          <cell r="E4361" t="str">
            <v>0</v>
          </cell>
          <cell r="G4361" t="str">
            <v>0</v>
          </cell>
          <cell r="H4361" t="str">
            <v>0</v>
          </cell>
        </row>
        <row r="4362">
          <cell r="D4362" t="str">
            <v>0</v>
          </cell>
          <cell r="E4362" t="str">
            <v>0</v>
          </cell>
          <cell r="G4362" t="str">
            <v>0</v>
          </cell>
          <cell r="H4362" t="str">
            <v>0</v>
          </cell>
        </row>
        <row r="4363">
          <cell r="D4363" t="str">
            <v>0</v>
          </cell>
          <cell r="E4363" t="str">
            <v>0</v>
          </cell>
          <cell r="G4363" t="str">
            <v>0</v>
          </cell>
          <cell r="H4363" t="str">
            <v>0</v>
          </cell>
        </row>
        <row r="4364">
          <cell r="D4364" t="str">
            <v>0</v>
          </cell>
          <cell r="E4364" t="str">
            <v>0</v>
          </cell>
          <cell r="G4364" t="str">
            <v>0</v>
          </cell>
          <cell r="H4364" t="str">
            <v>0</v>
          </cell>
        </row>
        <row r="4365">
          <cell r="D4365" t="str">
            <v>0</v>
          </cell>
          <cell r="E4365" t="str">
            <v>0</v>
          </cell>
          <cell r="G4365" t="str">
            <v>0</v>
          </cell>
          <cell r="H4365" t="str">
            <v>0</v>
          </cell>
        </row>
        <row r="4366">
          <cell r="D4366" t="str">
            <v>0</v>
          </cell>
          <cell r="E4366" t="str">
            <v>0</v>
          </cell>
          <cell r="G4366" t="str">
            <v>0</v>
          </cell>
          <cell r="H4366" t="str">
            <v>0</v>
          </cell>
        </row>
        <row r="4367">
          <cell r="D4367" t="str">
            <v>0</v>
          </cell>
          <cell r="E4367" t="str">
            <v>0</v>
          </cell>
          <cell r="G4367" t="str">
            <v>0</v>
          </cell>
          <cell r="H4367" t="str">
            <v>0</v>
          </cell>
        </row>
        <row r="4368">
          <cell r="D4368" t="str">
            <v>0</v>
          </cell>
          <cell r="E4368" t="str">
            <v>0</v>
          </cell>
          <cell r="G4368" t="str">
            <v>0</v>
          </cell>
          <cell r="H4368" t="str">
            <v>0</v>
          </cell>
        </row>
        <row r="4369">
          <cell r="D4369" t="str">
            <v>0</v>
          </cell>
          <cell r="E4369" t="str">
            <v>0</v>
          </cell>
          <cell r="G4369" t="str">
            <v>0</v>
          </cell>
          <cell r="H4369" t="str">
            <v>0</v>
          </cell>
        </row>
        <row r="4370">
          <cell r="D4370" t="str">
            <v>0</v>
          </cell>
          <cell r="E4370" t="str">
            <v>0</v>
          </cell>
          <cell r="G4370" t="str">
            <v>0</v>
          </cell>
          <cell r="H4370" t="str">
            <v>0</v>
          </cell>
        </row>
        <row r="4371">
          <cell r="D4371" t="str">
            <v>0</v>
          </cell>
          <cell r="E4371" t="str">
            <v>0</v>
          </cell>
          <cell r="G4371" t="str">
            <v>0</v>
          </cell>
          <cell r="H4371" t="str">
            <v>0</v>
          </cell>
        </row>
        <row r="4372">
          <cell r="D4372" t="str">
            <v>0</v>
          </cell>
          <cell r="E4372" t="str">
            <v>0</v>
          </cell>
          <cell r="G4372" t="str">
            <v>0</v>
          </cell>
          <cell r="H4372" t="str">
            <v>0</v>
          </cell>
        </row>
        <row r="4373">
          <cell r="D4373" t="str">
            <v>0</v>
          </cell>
          <cell r="E4373" t="str">
            <v>0</v>
          </cell>
          <cell r="G4373" t="str">
            <v>0</v>
          </cell>
          <cell r="H4373" t="str">
            <v>0</v>
          </cell>
        </row>
        <row r="4374">
          <cell r="D4374" t="str">
            <v>0</v>
          </cell>
          <cell r="E4374" t="str">
            <v>0</v>
          </cell>
          <cell r="G4374" t="str">
            <v>0</v>
          </cell>
          <cell r="H4374" t="str">
            <v>0</v>
          </cell>
        </row>
        <row r="4375">
          <cell r="D4375" t="str">
            <v>0</v>
          </cell>
          <cell r="E4375" t="str">
            <v>0</v>
          </cell>
          <cell r="G4375" t="str">
            <v>0</v>
          </cell>
          <cell r="H4375" t="str">
            <v>0</v>
          </cell>
        </row>
        <row r="4376">
          <cell r="D4376" t="str">
            <v>04</v>
          </cell>
          <cell r="E4376" t="str">
            <v>624</v>
          </cell>
          <cell r="G4376">
            <v>90.82</v>
          </cell>
          <cell r="H4376">
            <v>1032080</v>
          </cell>
        </row>
        <row r="4377">
          <cell r="D4377" t="str">
            <v>0</v>
          </cell>
          <cell r="E4377" t="str">
            <v>0</v>
          </cell>
          <cell r="G4377" t="str">
            <v>0</v>
          </cell>
          <cell r="H4377" t="str">
            <v>0</v>
          </cell>
        </row>
        <row r="4378">
          <cell r="D4378" t="str">
            <v>0</v>
          </cell>
          <cell r="E4378" t="str">
            <v>0</v>
          </cell>
          <cell r="G4378" t="str">
            <v>0</v>
          </cell>
          <cell r="H4378" t="str">
            <v>0</v>
          </cell>
        </row>
        <row r="4379">
          <cell r="D4379" t="str">
            <v>04</v>
          </cell>
          <cell r="E4379" t="str">
            <v>624</v>
          </cell>
          <cell r="G4379">
            <v>-147.75</v>
          </cell>
          <cell r="H4379">
            <v>859032</v>
          </cell>
        </row>
        <row r="4380">
          <cell r="D4380" t="str">
            <v>05</v>
          </cell>
          <cell r="E4380" t="str">
            <v>621</v>
          </cell>
          <cell r="G4380">
            <v>481.92</v>
          </cell>
          <cell r="H4380">
            <v>258400</v>
          </cell>
        </row>
        <row r="4381">
          <cell r="D4381" t="str">
            <v>0</v>
          </cell>
          <cell r="E4381" t="str">
            <v>0</v>
          </cell>
          <cell r="G4381" t="str">
            <v>0</v>
          </cell>
          <cell r="H4381" t="str">
            <v>0</v>
          </cell>
        </row>
        <row r="4382">
          <cell r="D4382" t="str">
            <v>0</v>
          </cell>
          <cell r="E4382" t="str">
            <v>0</v>
          </cell>
          <cell r="G4382" t="str">
            <v>0</v>
          </cell>
          <cell r="H4382" t="str">
            <v>0</v>
          </cell>
        </row>
        <row r="4383">
          <cell r="D4383" t="str">
            <v>0</v>
          </cell>
          <cell r="E4383" t="str">
            <v>0</v>
          </cell>
          <cell r="G4383" t="str">
            <v>0</v>
          </cell>
          <cell r="H4383" t="str">
            <v>0</v>
          </cell>
        </row>
        <row r="4384">
          <cell r="D4384" t="str">
            <v>0</v>
          </cell>
          <cell r="E4384" t="str">
            <v>0</v>
          </cell>
          <cell r="G4384" t="str">
            <v>0</v>
          </cell>
          <cell r="H4384" t="str">
            <v>0</v>
          </cell>
        </row>
        <row r="4385">
          <cell r="D4385" t="str">
            <v>0</v>
          </cell>
          <cell r="E4385" t="str">
            <v>0</v>
          </cell>
          <cell r="G4385" t="str">
            <v>0</v>
          </cell>
          <cell r="H4385" t="str">
            <v>0</v>
          </cell>
        </row>
        <row r="4386">
          <cell r="D4386" t="str">
            <v>0</v>
          </cell>
          <cell r="E4386" t="str">
            <v>0</v>
          </cell>
          <cell r="G4386" t="str">
            <v>0</v>
          </cell>
          <cell r="H4386" t="str">
            <v>0</v>
          </cell>
        </row>
        <row r="4387">
          <cell r="D4387" t="str">
            <v>0</v>
          </cell>
          <cell r="E4387" t="str">
            <v>0</v>
          </cell>
          <cell r="G4387" t="str">
            <v>0</v>
          </cell>
          <cell r="H4387" t="str">
            <v>0</v>
          </cell>
        </row>
        <row r="4388">
          <cell r="D4388" t="str">
            <v>0</v>
          </cell>
          <cell r="E4388" t="str">
            <v>0</v>
          </cell>
          <cell r="G4388" t="str">
            <v>0</v>
          </cell>
          <cell r="H4388" t="str">
            <v>0</v>
          </cell>
        </row>
        <row r="4389">
          <cell r="D4389" t="str">
            <v>0</v>
          </cell>
          <cell r="E4389" t="str">
            <v>0</v>
          </cell>
          <cell r="G4389" t="str">
            <v>0</v>
          </cell>
          <cell r="H4389" t="str">
            <v>0</v>
          </cell>
        </row>
        <row r="4390">
          <cell r="D4390" t="str">
            <v>0</v>
          </cell>
          <cell r="E4390" t="str">
            <v>0</v>
          </cell>
          <cell r="G4390" t="str">
            <v>0</v>
          </cell>
          <cell r="H4390" t="str">
            <v>0</v>
          </cell>
        </row>
        <row r="4391">
          <cell r="D4391" t="str">
            <v>0</v>
          </cell>
          <cell r="E4391" t="str">
            <v>0</v>
          </cell>
          <cell r="G4391" t="str">
            <v>0</v>
          </cell>
          <cell r="H4391" t="str">
            <v>0</v>
          </cell>
        </row>
        <row r="4392">
          <cell r="D4392" t="str">
            <v>0</v>
          </cell>
          <cell r="E4392" t="str">
            <v>0</v>
          </cell>
          <cell r="G4392" t="str">
            <v>0</v>
          </cell>
          <cell r="H4392" t="str">
            <v>0</v>
          </cell>
        </row>
        <row r="4393">
          <cell r="D4393" t="str">
            <v>0</v>
          </cell>
          <cell r="E4393" t="str">
            <v>0</v>
          </cell>
          <cell r="G4393" t="str">
            <v>0</v>
          </cell>
          <cell r="H4393" t="str">
            <v>0</v>
          </cell>
        </row>
        <row r="4394">
          <cell r="D4394" t="str">
            <v>0</v>
          </cell>
          <cell r="E4394" t="str">
            <v>0</v>
          </cell>
          <cell r="G4394" t="str">
            <v>0</v>
          </cell>
          <cell r="H4394" t="str">
            <v>0</v>
          </cell>
        </row>
        <row r="4395">
          <cell r="D4395" t="str">
            <v>0</v>
          </cell>
          <cell r="E4395" t="str">
            <v>0</v>
          </cell>
          <cell r="G4395" t="str">
            <v>0</v>
          </cell>
          <cell r="H4395" t="str">
            <v>0</v>
          </cell>
        </row>
        <row r="4396">
          <cell r="D4396" t="str">
            <v>0</v>
          </cell>
          <cell r="E4396" t="str">
            <v>0</v>
          </cell>
          <cell r="G4396" t="str">
            <v>0</v>
          </cell>
          <cell r="H4396" t="str">
            <v>0</v>
          </cell>
        </row>
        <row r="4397">
          <cell r="D4397" t="str">
            <v>0</v>
          </cell>
          <cell r="E4397" t="str">
            <v>0</v>
          </cell>
          <cell r="G4397" t="str">
            <v>0</v>
          </cell>
          <cell r="H4397" t="str">
            <v>0</v>
          </cell>
        </row>
        <row r="4398">
          <cell r="D4398" t="str">
            <v>0</v>
          </cell>
          <cell r="E4398" t="str">
            <v>0</v>
          </cell>
          <cell r="G4398" t="str">
            <v>0</v>
          </cell>
          <cell r="H4398" t="str">
            <v>0</v>
          </cell>
        </row>
        <row r="4399">
          <cell r="D4399" t="str">
            <v>0</v>
          </cell>
          <cell r="E4399" t="str">
            <v>0</v>
          </cell>
          <cell r="G4399" t="str">
            <v>0</v>
          </cell>
          <cell r="H4399" t="str">
            <v>0</v>
          </cell>
        </row>
        <row r="4400">
          <cell r="D4400" t="str">
            <v>0</v>
          </cell>
          <cell r="E4400" t="str">
            <v>0</v>
          </cell>
          <cell r="G4400" t="str">
            <v>0</v>
          </cell>
          <cell r="H4400" t="str">
            <v>0</v>
          </cell>
        </row>
        <row r="4401">
          <cell r="D4401" t="str">
            <v>0</v>
          </cell>
          <cell r="E4401" t="str">
            <v>0</v>
          </cell>
          <cell r="G4401" t="str">
            <v>0</v>
          </cell>
          <cell r="H4401" t="str">
            <v>0</v>
          </cell>
        </row>
        <row r="4402">
          <cell r="D4402" t="str">
            <v>0</v>
          </cell>
          <cell r="E4402" t="str">
            <v>0</v>
          </cell>
          <cell r="G4402" t="str">
            <v>0</v>
          </cell>
          <cell r="H4402" t="str">
            <v>0</v>
          </cell>
        </row>
        <row r="4403">
          <cell r="D4403" t="str">
            <v>0</v>
          </cell>
          <cell r="E4403" t="str">
            <v>0</v>
          </cell>
          <cell r="G4403" t="str">
            <v>0</v>
          </cell>
          <cell r="H4403" t="str">
            <v>0</v>
          </cell>
        </row>
        <row r="4404">
          <cell r="D4404" t="str">
            <v>0</v>
          </cell>
          <cell r="E4404" t="str">
            <v>0</v>
          </cell>
          <cell r="G4404" t="str">
            <v>0</v>
          </cell>
          <cell r="H4404" t="str">
            <v>0</v>
          </cell>
        </row>
        <row r="4405">
          <cell r="D4405" t="str">
            <v>0</v>
          </cell>
          <cell r="E4405" t="str">
            <v>0</v>
          </cell>
          <cell r="G4405" t="str">
            <v>0</v>
          </cell>
          <cell r="H4405" t="str">
            <v>0</v>
          </cell>
        </row>
        <row r="4406">
          <cell r="D4406" t="str">
            <v>0</v>
          </cell>
          <cell r="E4406" t="str">
            <v>0</v>
          </cell>
          <cell r="G4406" t="str">
            <v>0</v>
          </cell>
          <cell r="H4406" t="str">
            <v>0</v>
          </cell>
        </row>
        <row r="4407">
          <cell r="D4407" t="str">
            <v>0</v>
          </cell>
          <cell r="E4407" t="str">
            <v>0</v>
          </cell>
          <cell r="G4407" t="str">
            <v>0</v>
          </cell>
          <cell r="H4407" t="str">
            <v>0</v>
          </cell>
        </row>
        <row r="4408">
          <cell r="D4408" t="str">
            <v>0</v>
          </cell>
          <cell r="E4408" t="str">
            <v>0</v>
          </cell>
          <cell r="G4408" t="str">
            <v>0</v>
          </cell>
          <cell r="H4408" t="str">
            <v>0</v>
          </cell>
        </row>
        <row r="4409">
          <cell r="D4409" t="str">
            <v>0</v>
          </cell>
          <cell r="E4409" t="str">
            <v>0</v>
          </cell>
          <cell r="G4409" t="str">
            <v>0</v>
          </cell>
          <cell r="H4409" t="str">
            <v>0</v>
          </cell>
        </row>
        <row r="4410">
          <cell r="D4410" t="str">
            <v>0</v>
          </cell>
          <cell r="E4410" t="str">
            <v>0</v>
          </cell>
          <cell r="G4410" t="str">
            <v>0</v>
          </cell>
          <cell r="H4410" t="str">
            <v>0</v>
          </cell>
        </row>
        <row r="4411">
          <cell r="D4411" t="str">
            <v>0</v>
          </cell>
          <cell r="E4411" t="str">
            <v>0</v>
          </cell>
          <cell r="G4411" t="str">
            <v>0</v>
          </cell>
          <cell r="H4411" t="str">
            <v>0</v>
          </cell>
        </row>
        <row r="4412">
          <cell r="D4412" t="str">
            <v>0</v>
          </cell>
          <cell r="E4412" t="str">
            <v>0</v>
          </cell>
          <cell r="G4412" t="str">
            <v>0</v>
          </cell>
          <cell r="H4412" t="str">
            <v>0</v>
          </cell>
        </row>
        <row r="4413">
          <cell r="D4413" t="str">
            <v>0</v>
          </cell>
          <cell r="E4413" t="str">
            <v>0</v>
          </cell>
          <cell r="G4413" t="str">
            <v>0</v>
          </cell>
          <cell r="H4413" t="str">
            <v>0</v>
          </cell>
        </row>
        <row r="4414">
          <cell r="D4414" t="str">
            <v>0</v>
          </cell>
          <cell r="E4414" t="str">
            <v>0</v>
          </cell>
          <cell r="G4414" t="str">
            <v>0</v>
          </cell>
          <cell r="H4414" t="str">
            <v>0</v>
          </cell>
        </row>
        <row r="4415">
          <cell r="D4415" t="str">
            <v>0</v>
          </cell>
          <cell r="E4415" t="str">
            <v>0</v>
          </cell>
          <cell r="G4415" t="str">
            <v>0</v>
          </cell>
          <cell r="H4415" t="str">
            <v>0</v>
          </cell>
        </row>
        <row r="4416">
          <cell r="D4416" t="str">
            <v>0</v>
          </cell>
          <cell r="E4416" t="str">
            <v>0</v>
          </cell>
          <cell r="G4416" t="str">
            <v>0</v>
          </cell>
          <cell r="H4416" t="str">
            <v>0</v>
          </cell>
        </row>
        <row r="4417">
          <cell r="D4417" t="str">
            <v>0</v>
          </cell>
          <cell r="E4417" t="str">
            <v>0</v>
          </cell>
          <cell r="G4417" t="str">
            <v>0</v>
          </cell>
          <cell r="H4417" t="str">
            <v>0</v>
          </cell>
        </row>
        <row r="4418">
          <cell r="D4418" t="str">
            <v>0</v>
          </cell>
          <cell r="E4418" t="str">
            <v>0</v>
          </cell>
          <cell r="G4418" t="str">
            <v>0</v>
          </cell>
          <cell r="H4418" t="str">
            <v>0</v>
          </cell>
        </row>
        <row r="4419">
          <cell r="D4419" t="str">
            <v>0</v>
          </cell>
          <cell r="E4419" t="str">
            <v>0</v>
          </cell>
          <cell r="G4419" t="str">
            <v>0</v>
          </cell>
          <cell r="H4419" t="str">
            <v>0</v>
          </cell>
        </row>
        <row r="4420">
          <cell r="D4420" t="str">
            <v>0</v>
          </cell>
          <cell r="E4420" t="str">
            <v>0</v>
          </cell>
          <cell r="G4420" t="str">
            <v>0</v>
          </cell>
          <cell r="H4420" t="str">
            <v>0</v>
          </cell>
        </row>
        <row r="4421">
          <cell r="D4421" t="str">
            <v>05</v>
          </cell>
          <cell r="E4421" t="str">
            <v>624</v>
          </cell>
          <cell r="G4421">
            <v>21.51</v>
          </cell>
          <cell r="H4421">
            <v>244440</v>
          </cell>
        </row>
        <row r="4422">
          <cell r="D4422" t="str">
            <v>07</v>
          </cell>
          <cell r="E4422" t="str">
            <v>621</v>
          </cell>
          <cell r="G4422">
            <v>-0.05</v>
          </cell>
          <cell r="H4422">
            <v>16976</v>
          </cell>
        </row>
        <row r="4423">
          <cell r="D4423" t="str">
            <v>0</v>
          </cell>
          <cell r="E4423" t="str">
            <v>0</v>
          </cell>
          <cell r="G4423" t="str">
            <v>0</v>
          </cell>
          <cell r="H4423" t="str">
            <v>0</v>
          </cell>
        </row>
        <row r="4424">
          <cell r="D4424" t="str">
            <v>07</v>
          </cell>
          <cell r="E4424" t="str">
            <v>624</v>
          </cell>
          <cell r="G4424">
            <v>-127.03</v>
          </cell>
          <cell r="H4424">
            <v>738558</v>
          </cell>
        </row>
        <row r="4425">
          <cell r="D4425" t="str">
            <v>0</v>
          </cell>
          <cell r="E4425" t="str">
            <v>0</v>
          </cell>
          <cell r="G4425" t="str">
            <v>0</v>
          </cell>
          <cell r="H4425" t="str">
            <v>0</v>
          </cell>
        </row>
        <row r="4426">
          <cell r="D4426" t="str">
            <v>0</v>
          </cell>
          <cell r="E4426" t="str">
            <v>0</v>
          </cell>
          <cell r="G4426" t="str">
            <v>0</v>
          </cell>
          <cell r="H4426" t="str">
            <v>0</v>
          </cell>
        </row>
        <row r="4427">
          <cell r="D4427" t="str">
            <v>08</v>
          </cell>
          <cell r="E4427" t="str">
            <v>676</v>
          </cell>
          <cell r="G4427">
            <v>0</v>
          </cell>
          <cell r="H4427">
            <v>0</v>
          </cell>
        </row>
        <row r="4428">
          <cell r="D4428" t="str">
            <v>07</v>
          </cell>
          <cell r="E4428" t="str">
            <v>623</v>
          </cell>
          <cell r="G4428">
            <v>-423.3</v>
          </cell>
          <cell r="H4428">
            <v>371316</v>
          </cell>
        </row>
        <row r="4429">
          <cell r="D4429" t="str">
            <v>07</v>
          </cell>
          <cell r="E4429" t="str">
            <v>626</v>
          </cell>
          <cell r="G4429">
            <v>-30.08</v>
          </cell>
          <cell r="H4429">
            <v>683712</v>
          </cell>
        </row>
        <row r="4430">
          <cell r="D4430" t="str">
            <v>0</v>
          </cell>
          <cell r="E4430" t="str">
            <v>0</v>
          </cell>
          <cell r="G4430" t="str">
            <v>0</v>
          </cell>
          <cell r="H4430" t="str">
            <v>0</v>
          </cell>
        </row>
        <row r="4431">
          <cell r="D4431" t="str">
            <v>0</v>
          </cell>
          <cell r="E4431" t="str">
            <v>0</v>
          </cell>
          <cell r="G4431" t="str">
            <v>0</v>
          </cell>
          <cell r="H4431" t="str">
            <v>0</v>
          </cell>
        </row>
        <row r="4432">
          <cell r="D4432" t="str">
            <v>0</v>
          </cell>
          <cell r="E4432" t="str">
            <v>0</v>
          </cell>
          <cell r="G4432" t="str">
            <v>0</v>
          </cell>
          <cell r="H4432" t="str">
            <v>0</v>
          </cell>
        </row>
        <row r="4433">
          <cell r="D4433" t="str">
            <v>0</v>
          </cell>
          <cell r="E4433" t="str">
            <v>0</v>
          </cell>
          <cell r="G4433" t="str">
            <v>0</v>
          </cell>
          <cell r="H4433" t="str">
            <v>0</v>
          </cell>
        </row>
        <row r="4434">
          <cell r="D4434" t="str">
            <v>0</v>
          </cell>
          <cell r="E4434" t="str">
            <v>0</v>
          </cell>
          <cell r="G4434" t="str">
            <v>0</v>
          </cell>
          <cell r="H4434" t="str">
            <v>0</v>
          </cell>
        </row>
        <row r="4435">
          <cell r="D4435" t="str">
            <v>0</v>
          </cell>
          <cell r="E4435" t="str">
            <v>0</v>
          </cell>
          <cell r="G4435" t="str">
            <v>0</v>
          </cell>
          <cell r="H4435" t="str">
            <v>0</v>
          </cell>
        </row>
        <row r="4436">
          <cell r="D4436" t="str">
            <v>0</v>
          </cell>
          <cell r="E4436" t="str">
            <v>0</v>
          </cell>
          <cell r="G4436" t="str">
            <v>0</v>
          </cell>
          <cell r="H4436" t="str">
            <v>0</v>
          </cell>
        </row>
        <row r="4437">
          <cell r="D4437" t="str">
            <v>0</v>
          </cell>
          <cell r="E4437" t="str">
            <v>0</v>
          </cell>
          <cell r="G4437" t="str">
            <v>0</v>
          </cell>
          <cell r="H4437" t="str">
            <v>0</v>
          </cell>
        </row>
        <row r="4438">
          <cell r="D4438" t="str">
            <v>0</v>
          </cell>
          <cell r="E4438" t="str">
            <v>0</v>
          </cell>
          <cell r="G4438" t="str">
            <v>0</v>
          </cell>
          <cell r="H4438" t="str">
            <v>0</v>
          </cell>
        </row>
        <row r="4439">
          <cell r="D4439" t="str">
            <v>0</v>
          </cell>
          <cell r="E4439" t="str">
            <v>0</v>
          </cell>
          <cell r="G4439" t="str">
            <v>0</v>
          </cell>
          <cell r="H4439" t="str">
            <v>0</v>
          </cell>
        </row>
        <row r="4440">
          <cell r="D4440" t="str">
            <v>0</v>
          </cell>
          <cell r="E4440" t="str">
            <v>0</v>
          </cell>
          <cell r="G4440" t="str">
            <v>0</v>
          </cell>
          <cell r="H4440" t="str">
            <v>0</v>
          </cell>
        </row>
        <row r="4441">
          <cell r="D4441" t="str">
            <v>0</v>
          </cell>
          <cell r="E4441" t="str">
            <v>0</v>
          </cell>
          <cell r="G4441" t="str">
            <v>0</v>
          </cell>
          <cell r="H4441" t="str">
            <v>0</v>
          </cell>
        </row>
        <row r="4442">
          <cell r="D4442" t="str">
            <v>0</v>
          </cell>
          <cell r="E4442" t="str">
            <v>0</v>
          </cell>
          <cell r="G4442" t="str">
            <v>0</v>
          </cell>
          <cell r="H4442" t="str">
            <v>0</v>
          </cell>
        </row>
        <row r="4443">
          <cell r="D4443" t="str">
            <v>0</v>
          </cell>
          <cell r="E4443" t="str">
            <v>0</v>
          </cell>
          <cell r="G4443" t="str">
            <v>0</v>
          </cell>
          <cell r="H4443" t="str">
            <v>0</v>
          </cell>
        </row>
        <row r="4444">
          <cell r="D4444" t="str">
            <v>0</v>
          </cell>
          <cell r="E4444" t="str">
            <v>0</v>
          </cell>
          <cell r="G4444" t="str">
            <v>0</v>
          </cell>
          <cell r="H4444" t="str">
            <v>0</v>
          </cell>
        </row>
        <row r="4445">
          <cell r="D4445" t="str">
            <v>0</v>
          </cell>
          <cell r="E4445" t="str">
            <v>0</v>
          </cell>
          <cell r="G4445" t="str">
            <v>0</v>
          </cell>
          <cell r="H4445" t="str">
            <v>0</v>
          </cell>
        </row>
        <row r="4446">
          <cell r="D4446" t="str">
            <v>0</v>
          </cell>
          <cell r="E4446" t="str">
            <v>0</v>
          </cell>
          <cell r="G4446" t="str">
            <v>0</v>
          </cell>
          <cell r="H4446" t="str">
            <v>0</v>
          </cell>
        </row>
        <row r="4447">
          <cell r="D4447" t="str">
            <v>0</v>
          </cell>
          <cell r="E4447" t="str">
            <v>0</v>
          </cell>
          <cell r="G4447" t="str">
            <v>0</v>
          </cell>
          <cell r="H4447" t="str">
            <v>0</v>
          </cell>
        </row>
        <row r="4448">
          <cell r="D4448" t="str">
            <v>0</v>
          </cell>
          <cell r="E4448" t="str">
            <v>0</v>
          </cell>
          <cell r="G4448" t="str">
            <v>0</v>
          </cell>
          <cell r="H4448" t="str">
            <v>0</v>
          </cell>
        </row>
        <row r="4449">
          <cell r="D4449" t="str">
            <v>0</v>
          </cell>
          <cell r="E4449" t="str">
            <v>0</v>
          </cell>
          <cell r="G4449" t="str">
            <v>0</v>
          </cell>
          <cell r="H4449" t="str">
            <v>0</v>
          </cell>
        </row>
        <row r="4450">
          <cell r="D4450" t="str">
            <v>0</v>
          </cell>
          <cell r="E4450" t="str">
            <v>0</v>
          </cell>
          <cell r="G4450" t="str">
            <v>0</v>
          </cell>
          <cell r="H4450" t="str">
            <v>0</v>
          </cell>
        </row>
        <row r="4451">
          <cell r="D4451" t="str">
            <v>08</v>
          </cell>
          <cell r="E4451" t="str">
            <v>632</v>
          </cell>
          <cell r="G4451">
            <v>-1751.89</v>
          </cell>
          <cell r="H4451">
            <v>4659291</v>
          </cell>
        </row>
        <row r="4452">
          <cell r="D4452" t="str">
            <v>0</v>
          </cell>
          <cell r="E4452" t="str">
            <v>0</v>
          </cell>
          <cell r="G4452" t="str">
            <v>0</v>
          </cell>
          <cell r="H4452" t="str">
            <v>0</v>
          </cell>
        </row>
        <row r="4453">
          <cell r="D4453" t="str">
            <v>04</v>
          </cell>
          <cell r="E4453" t="str">
            <v>623</v>
          </cell>
          <cell r="G4453">
            <v>-28.72</v>
          </cell>
          <cell r="H4453">
            <v>36084</v>
          </cell>
        </row>
        <row r="4454">
          <cell r="D4454" t="str">
            <v>0</v>
          </cell>
          <cell r="E4454" t="str">
            <v>0</v>
          </cell>
          <cell r="G4454" t="str">
            <v>0</v>
          </cell>
          <cell r="H4454" t="str">
            <v>0</v>
          </cell>
        </row>
        <row r="4455">
          <cell r="D4455" t="str">
            <v>0</v>
          </cell>
          <cell r="E4455" t="str">
            <v>0</v>
          </cell>
          <cell r="G4455" t="str">
            <v>0</v>
          </cell>
          <cell r="H4455" t="str">
            <v>0</v>
          </cell>
        </row>
        <row r="4456">
          <cell r="D4456" t="str">
            <v>0</v>
          </cell>
          <cell r="E4456" t="str">
            <v>0</v>
          </cell>
          <cell r="G4456" t="str">
            <v>0</v>
          </cell>
          <cell r="H4456" t="str">
            <v>0</v>
          </cell>
        </row>
        <row r="4457">
          <cell r="D4457" t="str">
            <v>0</v>
          </cell>
          <cell r="E4457" t="str">
            <v>0</v>
          </cell>
          <cell r="G4457" t="str">
            <v>0</v>
          </cell>
          <cell r="H4457" t="str">
            <v>0</v>
          </cell>
        </row>
        <row r="4458">
          <cell r="D4458" t="str">
            <v>0</v>
          </cell>
          <cell r="E4458" t="str">
            <v>0</v>
          </cell>
          <cell r="G4458" t="str">
            <v>0</v>
          </cell>
          <cell r="H4458" t="str">
            <v>0</v>
          </cell>
        </row>
        <row r="4459">
          <cell r="D4459" t="str">
            <v>0</v>
          </cell>
          <cell r="E4459" t="str">
            <v>0</v>
          </cell>
          <cell r="G4459" t="str">
            <v>0</v>
          </cell>
          <cell r="H4459" t="str">
            <v>0</v>
          </cell>
        </row>
        <row r="4460">
          <cell r="D4460" t="str">
            <v>0</v>
          </cell>
          <cell r="E4460" t="str">
            <v>0</v>
          </cell>
          <cell r="G4460" t="str">
            <v>0</v>
          </cell>
          <cell r="H4460" t="str">
            <v>0</v>
          </cell>
        </row>
        <row r="4461">
          <cell r="D4461" t="str">
            <v>0</v>
          </cell>
          <cell r="E4461" t="str">
            <v>0</v>
          </cell>
          <cell r="G4461" t="str">
            <v>0</v>
          </cell>
          <cell r="H4461" t="str">
            <v>0</v>
          </cell>
        </row>
        <row r="4462">
          <cell r="D4462" t="str">
            <v>0</v>
          </cell>
          <cell r="E4462" t="str">
            <v>0</v>
          </cell>
          <cell r="G4462" t="str">
            <v>0</v>
          </cell>
          <cell r="H4462" t="str">
            <v>0</v>
          </cell>
        </row>
        <row r="4463">
          <cell r="D4463" t="str">
            <v>0</v>
          </cell>
          <cell r="E4463" t="str">
            <v>0</v>
          </cell>
          <cell r="G4463" t="str">
            <v>0</v>
          </cell>
          <cell r="H4463" t="str">
            <v>0</v>
          </cell>
        </row>
        <row r="4464">
          <cell r="D4464" t="str">
            <v>0</v>
          </cell>
          <cell r="E4464" t="str">
            <v>0</v>
          </cell>
          <cell r="G4464" t="str">
            <v>0</v>
          </cell>
          <cell r="H4464" t="str">
            <v>0</v>
          </cell>
        </row>
        <row r="4465">
          <cell r="D4465" t="str">
            <v>0</v>
          </cell>
          <cell r="E4465" t="str">
            <v>0</v>
          </cell>
          <cell r="G4465" t="str">
            <v>0</v>
          </cell>
          <cell r="H4465" t="str">
            <v>0</v>
          </cell>
        </row>
        <row r="4466">
          <cell r="D4466" t="str">
            <v>0</v>
          </cell>
          <cell r="E4466" t="str">
            <v>0</v>
          </cell>
          <cell r="G4466" t="str">
            <v>0</v>
          </cell>
          <cell r="H4466" t="str">
            <v>0</v>
          </cell>
        </row>
        <row r="4467">
          <cell r="D4467" t="str">
            <v>0</v>
          </cell>
          <cell r="E4467" t="str">
            <v>0</v>
          </cell>
          <cell r="G4467" t="str">
            <v>0</v>
          </cell>
          <cell r="H4467" t="str">
            <v>0</v>
          </cell>
        </row>
        <row r="4468">
          <cell r="D4468" t="str">
            <v>0</v>
          </cell>
          <cell r="E4468" t="str">
            <v>0</v>
          </cell>
          <cell r="G4468" t="str">
            <v>0</v>
          </cell>
          <cell r="H4468" t="str">
            <v>0</v>
          </cell>
        </row>
        <row r="4469">
          <cell r="D4469" t="str">
            <v>0</v>
          </cell>
          <cell r="E4469" t="str">
            <v>0</v>
          </cell>
          <cell r="G4469" t="str">
            <v>0</v>
          </cell>
          <cell r="H4469" t="str">
            <v>0</v>
          </cell>
        </row>
        <row r="4470">
          <cell r="D4470" t="str">
            <v>04</v>
          </cell>
          <cell r="E4470" t="str">
            <v>621</v>
          </cell>
          <cell r="G4470">
            <v>-3690</v>
          </cell>
          <cell r="H4470">
            <v>0</v>
          </cell>
        </row>
        <row r="4471">
          <cell r="D4471" t="str">
            <v>0</v>
          </cell>
          <cell r="E4471" t="str">
            <v>0</v>
          </cell>
          <cell r="G4471" t="str">
            <v>0</v>
          </cell>
          <cell r="H4471" t="str">
            <v>0</v>
          </cell>
        </row>
        <row r="4472">
          <cell r="D4472" t="str">
            <v>04</v>
          </cell>
          <cell r="E4472" t="str">
            <v>621</v>
          </cell>
          <cell r="G4472">
            <v>-0.51</v>
          </cell>
          <cell r="H4472">
            <v>169776</v>
          </cell>
        </row>
        <row r="4473">
          <cell r="D4473" t="str">
            <v>0</v>
          </cell>
          <cell r="E4473" t="str">
            <v>0</v>
          </cell>
          <cell r="G4473" t="str">
            <v>0</v>
          </cell>
          <cell r="H4473" t="str">
            <v>0</v>
          </cell>
        </row>
        <row r="4474">
          <cell r="D4474" t="str">
            <v>0</v>
          </cell>
          <cell r="E4474" t="str">
            <v>0</v>
          </cell>
          <cell r="G4474" t="str">
            <v>0</v>
          </cell>
          <cell r="H4474" t="str">
            <v>0</v>
          </cell>
        </row>
        <row r="4475">
          <cell r="D4475" t="str">
            <v>0</v>
          </cell>
          <cell r="E4475" t="str">
            <v>0</v>
          </cell>
          <cell r="G4475" t="str">
            <v>0</v>
          </cell>
          <cell r="H4475" t="str">
            <v>0</v>
          </cell>
        </row>
        <row r="4476">
          <cell r="D4476" t="str">
            <v>0</v>
          </cell>
          <cell r="E4476" t="str">
            <v>0</v>
          </cell>
          <cell r="G4476" t="str">
            <v>0</v>
          </cell>
          <cell r="H4476" t="str">
            <v>0</v>
          </cell>
        </row>
        <row r="4477">
          <cell r="D4477" t="str">
            <v>0</v>
          </cell>
          <cell r="E4477" t="str">
            <v>0</v>
          </cell>
          <cell r="G4477" t="str">
            <v>0</v>
          </cell>
          <cell r="H4477" t="str">
            <v>0</v>
          </cell>
        </row>
        <row r="4478">
          <cell r="D4478" t="str">
            <v>0</v>
          </cell>
          <cell r="E4478" t="str">
            <v>0</v>
          </cell>
          <cell r="G4478" t="str">
            <v>0</v>
          </cell>
          <cell r="H4478" t="str">
            <v>0</v>
          </cell>
        </row>
        <row r="4479">
          <cell r="D4479" t="str">
            <v>0</v>
          </cell>
          <cell r="E4479" t="str">
            <v>0</v>
          </cell>
          <cell r="G4479" t="str">
            <v>0</v>
          </cell>
          <cell r="H4479" t="str">
            <v>0</v>
          </cell>
        </row>
        <row r="4480">
          <cell r="D4480" t="str">
            <v>0</v>
          </cell>
          <cell r="E4480" t="str">
            <v>0</v>
          </cell>
          <cell r="G4480" t="str">
            <v>0</v>
          </cell>
          <cell r="H4480" t="str">
            <v>0</v>
          </cell>
        </row>
        <row r="4481">
          <cell r="D4481" t="str">
            <v>0</v>
          </cell>
          <cell r="E4481" t="str">
            <v>0</v>
          </cell>
          <cell r="G4481" t="str">
            <v>0</v>
          </cell>
          <cell r="H4481" t="str">
            <v>0</v>
          </cell>
        </row>
        <row r="4482">
          <cell r="D4482" t="str">
            <v>0</v>
          </cell>
          <cell r="E4482" t="str">
            <v>0</v>
          </cell>
          <cell r="G4482" t="str">
            <v>0</v>
          </cell>
          <cell r="H4482" t="str">
            <v>0</v>
          </cell>
        </row>
        <row r="4483">
          <cell r="D4483" t="str">
            <v>0</v>
          </cell>
          <cell r="E4483" t="str">
            <v>0</v>
          </cell>
          <cell r="G4483" t="str">
            <v>0</v>
          </cell>
          <cell r="H4483" t="str">
            <v>0</v>
          </cell>
        </row>
        <row r="4484">
          <cell r="D4484" t="str">
            <v>0</v>
          </cell>
          <cell r="E4484" t="str">
            <v>0</v>
          </cell>
          <cell r="G4484" t="str">
            <v>0</v>
          </cell>
          <cell r="H4484" t="str">
            <v>0</v>
          </cell>
        </row>
        <row r="4485">
          <cell r="D4485" t="str">
            <v>0</v>
          </cell>
          <cell r="E4485" t="str">
            <v>0</v>
          </cell>
          <cell r="G4485" t="str">
            <v>0</v>
          </cell>
          <cell r="H4485" t="str">
            <v>0</v>
          </cell>
        </row>
        <row r="4486">
          <cell r="D4486" t="str">
            <v>0</v>
          </cell>
          <cell r="E4486" t="str">
            <v>0</v>
          </cell>
          <cell r="G4486" t="str">
            <v>0</v>
          </cell>
          <cell r="H4486" t="str">
            <v>0</v>
          </cell>
        </row>
        <row r="4487">
          <cell r="D4487" t="str">
            <v>0</v>
          </cell>
          <cell r="E4487" t="str">
            <v>0</v>
          </cell>
          <cell r="G4487" t="str">
            <v>0</v>
          </cell>
          <cell r="H4487" t="str">
            <v>0</v>
          </cell>
        </row>
        <row r="4488">
          <cell r="D4488" t="str">
            <v>0</v>
          </cell>
          <cell r="E4488" t="str">
            <v>0</v>
          </cell>
          <cell r="G4488" t="str">
            <v>0</v>
          </cell>
          <cell r="H4488" t="str">
            <v>0</v>
          </cell>
        </row>
        <row r="4489">
          <cell r="D4489" t="str">
            <v>0</v>
          </cell>
          <cell r="E4489" t="str">
            <v>0</v>
          </cell>
          <cell r="G4489" t="str">
            <v>0</v>
          </cell>
          <cell r="H4489" t="str">
            <v>0</v>
          </cell>
        </row>
        <row r="4490">
          <cell r="D4490" t="str">
            <v>0</v>
          </cell>
          <cell r="E4490" t="str">
            <v>0</v>
          </cell>
          <cell r="G4490" t="str">
            <v>0</v>
          </cell>
          <cell r="H4490" t="str">
            <v>0</v>
          </cell>
        </row>
        <row r="4491">
          <cell r="D4491" t="str">
            <v>0</v>
          </cell>
          <cell r="E4491" t="str">
            <v>0</v>
          </cell>
          <cell r="G4491" t="str">
            <v>0</v>
          </cell>
          <cell r="H4491" t="str">
            <v>0</v>
          </cell>
        </row>
        <row r="4492">
          <cell r="D4492" t="str">
            <v>0</v>
          </cell>
          <cell r="E4492" t="str">
            <v>0</v>
          </cell>
          <cell r="G4492" t="str">
            <v>0</v>
          </cell>
          <cell r="H4492" t="str">
            <v>0</v>
          </cell>
        </row>
        <row r="4493">
          <cell r="D4493" t="str">
            <v>0</v>
          </cell>
          <cell r="E4493" t="str">
            <v>0</v>
          </cell>
          <cell r="G4493" t="str">
            <v>0</v>
          </cell>
          <cell r="H4493" t="str">
            <v>0</v>
          </cell>
        </row>
        <row r="4494">
          <cell r="D4494" t="str">
            <v>0</v>
          </cell>
          <cell r="E4494" t="str">
            <v>0</v>
          </cell>
          <cell r="G4494" t="str">
            <v>0</v>
          </cell>
          <cell r="H4494" t="str">
            <v>0</v>
          </cell>
        </row>
        <row r="4495">
          <cell r="D4495" t="str">
            <v>0</v>
          </cell>
          <cell r="E4495" t="str">
            <v>0</v>
          </cell>
          <cell r="G4495" t="str">
            <v>0</v>
          </cell>
          <cell r="H4495" t="str">
            <v>0</v>
          </cell>
        </row>
        <row r="4496">
          <cell r="D4496" t="str">
            <v>0</v>
          </cell>
          <cell r="E4496" t="str">
            <v>0</v>
          </cell>
          <cell r="G4496" t="str">
            <v>0</v>
          </cell>
          <cell r="H4496" t="str">
            <v>0</v>
          </cell>
        </row>
        <row r="4497">
          <cell r="D4497" t="str">
            <v>0</v>
          </cell>
          <cell r="E4497" t="str">
            <v>0</v>
          </cell>
          <cell r="G4497" t="str">
            <v>0</v>
          </cell>
          <cell r="H4497" t="str">
            <v>0</v>
          </cell>
        </row>
        <row r="4498">
          <cell r="D4498" t="str">
            <v>0</v>
          </cell>
          <cell r="E4498" t="str">
            <v>0</v>
          </cell>
          <cell r="G4498" t="str">
            <v>0</v>
          </cell>
          <cell r="H4498" t="str">
            <v>0</v>
          </cell>
        </row>
        <row r="4499">
          <cell r="D4499" t="str">
            <v>05</v>
          </cell>
          <cell r="E4499" t="str">
            <v>626</v>
          </cell>
          <cell r="G4499">
            <v>236.44</v>
          </cell>
          <cell r="H4499">
            <v>2598156</v>
          </cell>
        </row>
        <row r="4500">
          <cell r="D4500" t="str">
            <v>07</v>
          </cell>
          <cell r="E4500" t="str">
            <v>624</v>
          </cell>
          <cell r="G4500">
            <v>187.22</v>
          </cell>
          <cell r="H4500">
            <v>235200</v>
          </cell>
        </row>
        <row r="4501">
          <cell r="D4501" t="str">
            <v>0</v>
          </cell>
          <cell r="E4501" t="str">
            <v>0</v>
          </cell>
          <cell r="G4501" t="str">
            <v>0</v>
          </cell>
          <cell r="H4501" t="str">
            <v>0</v>
          </cell>
        </row>
        <row r="4502">
          <cell r="D4502" t="str">
            <v>0</v>
          </cell>
          <cell r="E4502" t="str">
            <v>0</v>
          </cell>
          <cell r="G4502" t="str">
            <v>0</v>
          </cell>
          <cell r="H4502" t="str">
            <v>0</v>
          </cell>
        </row>
        <row r="4503">
          <cell r="D4503" t="str">
            <v>0</v>
          </cell>
          <cell r="E4503" t="str">
            <v>0</v>
          </cell>
          <cell r="G4503" t="str">
            <v>0</v>
          </cell>
          <cell r="H4503" t="str">
            <v>0</v>
          </cell>
        </row>
        <row r="4504">
          <cell r="D4504" t="str">
            <v>0</v>
          </cell>
          <cell r="E4504" t="str">
            <v>0</v>
          </cell>
          <cell r="G4504" t="str">
            <v>0</v>
          </cell>
          <cell r="H4504" t="str">
            <v>0</v>
          </cell>
        </row>
        <row r="4505">
          <cell r="D4505" t="str">
            <v>0</v>
          </cell>
          <cell r="E4505" t="str">
            <v>0</v>
          </cell>
          <cell r="G4505" t="str">
            <v>0</v>
          </cell>
          <cell r="H4505" t="str">
            <v>0</v>
          </cell>
        </row>
        <row r="4506">
          <cell r="D4506" t="str">
            <v>0</v>
          </cell>
          <cell r="E4506" t="str">
            <v>0</v>
          </cell>
          <cell r="G4506" t="str">
            <v>0</v>
          </cell>
          <cell r="H4506" t="str">
            <v>0</v>
          </cell>
        </row>
        <row r="4507">
          <cell r="D4507" t="str">
            <v>05</v>
          </cell>
          <cell r="E4507" t="str">
            <v>624</v>
          </cell>
          <cell r="G4507">
            <v>-49.13</v>
          </cell>
          <cell r="H4507">
            <v>244440</v>
          </cell>
        </row>
        <row r="4508">
          <cell r="D4508" t="str">
            <v>0</v>
          </cell>
          <cell r="E4508" t="str">
            <v>0</v>
          </cell>
          <cell r="G4508" t="str">
            <v>0</v>
          </cell>
          <cell r="H4508" t="str">
            <v>0</v>
          </cell>
        </row>
        <row r="4509">
          <cell r="D4509" t="str">
            <v>0</v>
          </cell>
          <cell r="E4509" t="str">
            <v>0</v>
          </cell>
          <cell r="G4509" t="str">
            <v>0</v>
          </cell>
          <cell r="H4509" t="str">
            <v>0</v>
          </cell>
        </row>
        <row r="4510">
          <cell r="D4510" t="str">
            <v>0</v>
          </cell>
          <cell r="E4510" t="str">
            <v>0</v>
          </cell>
          <cell r="G4510" t="str">
            <v>0</v>
          </cell>
          <cell r="H4510" t="str">
            <v>0</v>
          </cell>
        </row>
        <row r="4511">
          <cell r="D4511" t="str">
            <v>0</v>
          </cell>
          <cell r="E4511" t="str">
            <v>0</v>
          </cell>
          <cell r="G4511" t="str">
            <v>0</v>
          </cell>
          <cell r="H4511" t="str">
            <v>0</v>
          </cell>
        </row>
        <row r="4512">
          <cell r="D4512" t="str">
            <v>0</v>
          </cell>
          <cell r="E4512" t="str">
            <v>0</v>
          </cell>
          <cell r="G4512" t="str">
            <v>0</v>
          </cell>
          <cell r="H4512" t="str">
            <v>0</v>
          </cell>
        </row>
        <row r="4513">
          <cell r="D4513" t="str">
            <v>0</v>
          </cell>
          <cell r="E4513" t="str">
            <v>0</v>
          </cell>
          <cell r="G4513" t="str">
            <v>0</v>
          </cell>
          <cell r="H4513" t="str">
            <v>0</v>
          </cell>
        </row>
        <row r="4514">
          <cell r="D4514" t="str">
            <v>0</v>
          </cell>
          <cell r="E4514" t="str">
            <v>0</v>
          </cell>
          <cell r="G4514" t="str">
            <v>0</v>
          </cell>
          <cell r="H4514" t="str">
            <v>0</v>
          </cell>
        </row>
        <row r="4515">
          <cell r="D4515" t="str">
            <v>0</v>
          </cell>
          <cell r="E4515" t="str">
            <v>0</v>
          </cell>
          <cell r="G4515" t="str">
            <v>0</v>
          </cell>
          <cell r="H4515" t="str">
            <v>0</v>
          </cell>
        </row>
        <row r="4516">
          <cell r="D4516" t="str">
            <v>0</v>
          </cell>
          <cell r="E4516" t="str">
            <v>0</v>
          </cell>
          <cell r="G4516" t="str">
            <v>0</v>
          </cell>
          <cell r="H4516" t="str">
            <v>0</v>
          </cell>
        </row>
        <row r="4517">
          <cell r="D4517" t="str">
            <v>0</v>
          </cell>
          <cell r="E4517" t="str">
            <v>0</v>
          </cell>
          <cell r="G4517" t="str">
            <v>0</v>
          </cell>
          <cell r="H4517" t="str">
            <v>0</v>
          </cell>
        </row>
        <row r="4518">
          <cell r="D4518" t="str">
            <v>0</v>
          </cell>
          <cell r="E4518" t="str">
            <v>0</v>
          </cell>
          <cell r="G4518" t="str">
            <v>0</v>
          </cell>
          <cell r="H4518" t="str">
            <v>0</v>
          </cell>
        </row>
        <row r="4519">
          <cell r="D4519" t="str">
            <v>0</v>
          </cell>
          <cell r="E4519" t="str">
            <v>0</v>
          </cell>
          <cell r="G4519" t="str">
            <v>0</v>
          </cell>
          <cell r="H4519" t="str">
            <v>0</v>
          </cell>
        </row>
        <row r="4520">
          <cell r="D4520" t="str">
            <v>0</v>
          </cell>
          <cell r="E4520" t="str">
            <v>0</v>
          </cell>
          <cell r="G4520" t="str">
            <v>0</v>
          </cell>
          <cell r="H4520" t="str">
            <v>0</v>
          </cell>
        </row>
        <row r="4521">
          <cell r="D4521" t="str">
            <v>0</v>
          </cell>
          <cell r="E4521" t="str">
            <v>0</v>
          </cell>
          <cell r="G4521" t="str">
            <v>0</v>
          </cell>
          <cell r="H4521" t="str">
            <v>0</v>
          </cell>
        </row>
        <row r="4522">
          <cell r="D4522" t="str">
            <v>0</v>
          </cell>
          <cell r="E4522" t="str">
            <v>0</v>
          </cell>
          <cell r="G4522" t="str">
            <v>0</v>
          </cell>
          <cell r="H4522" t="str">
            <v>0</v>
          </cell>
        </row>
        <row r="4523">
          <cell r="D4523" t="str">
            <v>0</v>
          </cell>
          <cell r="E4523" t="str">
            <v>0</v>
          </cell>
          <cell r="G4523" t="str">
            <v>0</v>
          </cell>
          <cell r="H4523" t="str">
            <v>0</v>
          </cell>
        </row>
        <row r="4524">
          <cell r="D4524" t="str">
            <v>0</v>
          </cell>
          <cell r="E4524" t="str">
            <v>0</v>
          </cell>
          <cell r="G4524" t="str">
            <v>0</v>
          </cell>
          <cell r="H4524" t="str">
            <v>0</v>
          </cell>
        </row>
        <row r="4525">
          <cell r="D4525" t="str">
            <v>0</v>
          </cell>
          <cell r="E4525" t="str">
            <v>0</v>
          </cell>
          <cell r="G4525" t="str">
            <v>0</v>
          </cell>
          <cell r="H4525" t="str">
            <v>0</v>
          </cell>
        </row>
        <row r="4526">
          <cell r="D4526" t="str">
            <v>0</v>
          </cell>
          <cell r="E4526" t="str">
            <v>0</v>
          </cell>
          <cell r="G4526" t="str">
            <v>0</v>
          </cell>
          <cell r="H4526" t="str">
            <v>0</v>
          </cell>
        </row>
        <row r="4527">
          <cell r="D4527" t="str">
            <v>0</v>
          </cell>
          <cell r="E4527" t="str">
            <v>0</v>
          </cell>
          <cell r="G4527" t="str">
            <v>0</v>
          </cell>
          <cell r="H4527" t="str">
            <v>0</v>
          </cell>
        </row>
        <row r="4528">
          <cell r="D4528" t="str">
            <v>0</v>
          </cell>
          <cell r="E4528" t="str">
            <v>0</v>
          </cell>
          <cell r="G4528" t="str">
            <v>0</v>
          </cell>
          <cell r="H4528" t="str">
            <v>0</v>
          </cell>
        </row>
        <row r="4529">
          <cell r="D4529" t="str">
            <v>0</v>
          </cell>
          <cell r="E4529" t="str">
            <v>0</v>
          </cell>
          <cell r="G4529" t="str">
            <v>0</v>
          </cell>
          <cell r="H4529" t="str">
            <v>0</v>
          </cell>
        </row>
        <row r="4530">
          <cell r="D4530" t="str">
            <v>0</v>
          </cell>
          <cell r="E4530" t="str">
            <v>0</v>
          </cell>
          <cell r="G4530" t="str">
            <v>0</v>
          </cell>
          <cell r="H4530" t="str">
            <v>0</v>
          </cell>
        </row>
        <row r="4531">
          <cell r="D4531" t="str">
            <v>0</v>
          </cell>
          <cell r="E4531" t="str">
            <v>0</v>
          </cell>
          <cell r="G4531" t="str">
            <v>0</v>
          </cell>
          <cell r="H4531" t="str">
            <v>0</v>
          </cell>
        </row>
        <row r="4532">
          <cell r="D4532" t="str">
            <v>0</v>
          </cell>
          <cell r="E4532" t="str">
            <v>0</v>
          </cell>
          <cell r="G4532" t="str">
            <v>0</v>
          </cell>
          <cell r="H4532" t="str">
            <v>0</v>
          </cell>
        </row>
        <row r="4533">
          <cell r="D4533" t="str">
            <v>0</v>
          </cell>
          <cell r="E4533" t="str">
            <v>0</v>
          </cell>
          <cell r="G4533" t="str">
            <v>0</v>
          </cell>
          <cell r="H4533" t="str">
            <v>0</v>
          </cell>
        </row>
        <row r="4534">
          <cell r="D4534" t="str">
            <v>0</v>
          </cell>
          <cell r="E4534" t="str">
            <v>0</v>
          </cell>
          <cell r="G4534" t="str">
            <v>0</v>
          </cell>
          <cell r="H4534" t="str">
            <v>0</v>
          </cell>
        </row>
        <row r="4535">
          <cell r="D4535" t="str">
            <v>0</v>
          </cell>
          <cell r="E4535" t="str">
            <v>0</v>
          </cell>
          <cell r="G4535" t="str">
            <v>0</v>
          </cell>
          <cell r="H4535" t="str">
            <v>0</v>
          </cell>
        </row>
        <row r="4536">
          <cell r="D4536" t="str">
            <v>0</v>
          </cell>
          <cell r="E4536" t="str">
            <v>0</v>
          </cell>
          <cell r="G4536" t="str">
            <v>0</v>
          </cell>
          <cell r="H4536" t="str">
            <v>0</v>
          </cell>
        </row>
        <row r="4537">
          <cell r="D4537" t="str">
            <v>0</v>
          </cell>
          <cell r="E4537" t="str">
            <v>0</v>
          </cell>
          <cell r="G4537" t="str">
            <v>0</v>
          </cell>
          <cell r="H4537" t="str">
            <v>0</v>
          </cell>
        </row>
        <row r="4538">
          <cell r="D4538" t="str">
            <v>0</v>
          </cell>
          <cell r="E4538" t="str">
            <v>0</v>
          </cell>
          <cell r="G4538" t="str">
            <v>0</v>
          </cell>
          <cell r="H4538" t="str">
            <v>0</v>
          </cell>
        </row>
        <row r="4539">
          <cell r="D4539" t="str">
            <v>0</v>
          </cell>
          <cell r="E4539" t="str">
            <v>0</v>
          </cell>
          <cell r="G4539" t="str">
            <v>0</v>
          </cell>
          <cell r="H4539" t="str">
            <v>0</v>
          </cell>
        </row>
        <row r="4540">
          <cell r="D4540" t="str">
            <v>0</v>
          </cell>
          <cell r="E4540" t="str">
            <v>0</v>
          </cell>
          <cell r="G4540" t="str">
            <v>0</v>
          </cell>
          <cell r="H4540" t="str">
            <v>0</v>
          </cell>
        </row>
        <row r="4541">
          <cell r="D4541" t="str">
            <v>0</v>
          </cell>
          <cell r="E4541" t="str">
            <v>0</v>
          </cell>
          <cell r="G4541" t="str">
            <v>0</v>
          </cell>
          <cell r="H4541" t="str">
            <v>0</v>
          </cell>
        </row>
        <row r="4542">
          <cell r="D4542" t="str">
            <v>0</v>
          </cell>
          <cell r="E4542" t="str">
            <v>0</v>
          </cell>
          <cell r="G4542" t="str">
            <v>0</v>
          </cell>
          <cell r="H4542" t="str">
            <v>0</v>
          </cell>
        </row>
        <row r="4543">
          <cell r="D4543" t="str">
            <v>0</v>
          </cell>
          <cell r="E4543" t="str">
            <v>0</v>
          </cell>
          <cell r="G4543" t="str">
            <v>0</v>
          </cell>
          <cell r="H4543" t="str">
            <v>0</v>
          </cell>
        </row>
        <row r="4544">
          <cell r="D4544" t="str">
            <v>0</v>
          </cell>
          <cell r="E4544" t="str">
            <v>0</v>
          </cell>
          <cell r="G4544" t="str">
            <v>0</v>
          </cell>
          <cell r="H4544" t="str">
            <v>0</v>
          </cell>
        </row>
        <row r="4545">
          <cell r="D4545" t="str">
            <v>0</v>
          </cell>
          <cell r="E4545" t="str">
            <v>0</v>
          </cell>
          <cell r="G4545" t="str">
            <v>0</v>
          </cell>
          <cell r="H4545" t="str">
            <v>0</v>
          </cell>
        </row>
        <row r="4546">
          <cell r="D4546" t="str">
            <v>0</v>
          </cell>
          <cell r="E4546" t="str">
            <v>0</v>
          </cell>
          <cell r="G4546" t="str">
            <v>0</v>
          </cell>
          <cell r="H4546" t="str">
            <v>0</v>
          </cell>
        </row>
        <row r="4547">
          <cell r="D4547" t="str">
            <v>0</v>
          </cell>
          <cell r="E4547" t="str">
            <v>0</v>
          </cell>
          <cell r="G4547" t="str">
            <v>0</v>
          </cell>
          <cell r="H4547" t="str">
            <v>0</v>
          </cell>
        </row>
        <row r="4548">
          <cell r="D4548" t="str">
            <v>0</v>
          </cell>
          <cell r="E4548" t="str">
            <v>0</v>
          </cell>
          <cell r="G4548" t="str">
            <v>0</v>
          </cell>
          <cell r="H4548" t="str">
            <v>0</v>
          </cell>
        </row>
        <row r="4549">
          <cell r="D4549" t="str">
            <v>0</v>
          </cell>
          <cell r="E4549" t="str">
            <v>0</v>
          </cell>
          <cell r="G4549" t="str">
            <v>0</v>
          </cell>
          <cell r="H4549" t="str">
            <v>0</v>
          </cell>
        </row>
        <row r="4550">
          <cell r="D4550" t="str">
            <v>0</v>
          </cell>
          <cell r="E4550" t="str">
            <v>0</v>
          </cell>
          <cell r="G4550" t="str">
            <v>0</v>
          </cell>
          <cell r="H4550" t="str">
            <v>0</v>
          </cell>
        </row>
        <row r="4551">
          <cell r="D4551" t="str">
            <v>0</v>
          </cell>
          <cell r="E4551" t="str">
            <v>0</v>
          </cell>
          <cell r="G4551" t="str">
            <v>0</v>
          </cell>
          <cell r="H4551" t="str">
            <v>0</v>
          </cell>
        </row>
        <row r="4552">
          <cell r="D4552" t="str">
            <v>0</v>
          </cell>
          <cell r="E4552" t="str">
            <v>0</v>
          </cell>
          <cell r="G4552" t="str">
            <v>0</v>
          </cell>
          <cell r="H4552" t="str">
            <v>0</v>
          </cell>
        </row>
        <row r="4553">
          <cell r="D4553" t="str">
            <v>0</v>
          </cell>
          <cell r="E4553" t="str">
            <v>0</v>
          </cell>
          <cell r="G4553" t="str">
            <v>0</v>
          </cell>
          <cell r="H4553" t="str">
            <v>0</v>
          </cell>
        </row>
        <row r="4554">
          <cell r="D4554" t="str">
            <v>0</v>
          </cell>
          <cell r="E4554" t="str">
            <v>0</v>
          </cell>
          <cell r="G4554" t="str">
            <v>0</v>
          </cell>
          <cell r="H4554" t="str">
            <v>0</v>
          </cell>
        </row>
        <row r="4555">
          <cell r="D4555" t="str">
            <v>0</v>
          </cell>
          <cell r="E4555" t="str">
            <v>0</v>
          </cell>
          <cell r="G4555" t="str">
            <v>0</v>
          </cell>
          <cell r="H4555" t="str">
            <v>0</v>
          </cell>
        </row>
        <row r="4556">
          <cell r="D4556" t="str">
            <v>0</v>
          </cell>
          <cell r="E4556" t="str">
            <v>0</v>
          </cell>
          <cell r="G4556" t="str">
            <v>0</v>
          </cell>
          <cell r="H4556" t="str">
            <v>0</v>
          </cell>
        </row>
        <row r="4557">
          <cell r="D4557" t="str">
            <v>0</v>
          </cell>
          <cell r="E4557" t="str">
            <v>0</v>
          </cell>
          <cell r="G4557" t="str">
            <v>0</v>
          </cell>
          <cell r="H4557" t="str">
            <v>0</v>
          </cell>
        </row>
        <row r="4558">
          <cell r="D4558" t="str">
            <v>0</v>
          </cell>
          <cell r="E4558" t="str">
            <v>0</v>
          </cell>
          <cell r="G4558" t="str">
            <v>0</v>
          </cell>
          <cell r="H4558" t="str">
            <v>0</v>
          </cell>
        </row>
        <row r="4559">
          <cell r="D4559" t="str">
            <v>0</v>
          </cell>
          <cell r="E4559" t="str">
            <v>0</v>
          </cell>
          <cell r="G4559" t="str">
            <v>0</v>
          </cell>
          <cell r="H4559" t="str">
            <v>0</v>
          </cell>
        </row>
        <row r="4560">
          <cell r="D4560" t="str">
            <v>0</v>
          </cell>
          <cell r="E4560" t="str">
            <v>0</v>
          </cell>
          <cell r="G4560" t="str">
            <v>0</v>
          </cell>
          <cell r="H4560" t="str">
            <v>0</v>
          </cell>
        </row>
        <row r="4561">
          <cell r="D4561" t="str">
            <v>0</v>
          </cell>
          <cell r="E4561" t="str">
            <v>0</v>
          </cell>
          <cell r="G4561" t="str">
            <v>0</v>
          </cell>
          <cell r="H4561" t="str">
            <v>0</v>
          </cell>
        </row>
        <row r="4562">
          <cell r="D4562" t="str">
            <v>0</v>
          </cell>
          <cell r="E4562" t="str">
            <v>0</v>
          </cell>
          <cell r="G4562" t="str">
            <v>0</v>
          </cell>
          <cell r="H4562" t="str">
            <v>0</v>
          </cell>
        </row>
        <row r="4563">
          <cell r="D4563" t="str">
            <v>0</v>
          </cell>
          <cell r="E4563" t="str">
            <v>0</v>
          </cell>
          <cell r="G4563" t="str">
            <v>0</v>
          </cell>
          <cell r="H4563" t="str">
            <v>0</v>
          </cell>
        </row>
        <row r="4564">
          <cell r="D4564" t="str">
            <v>0</v>
          </cell>
          <cell r="E4564" t="str">
            <v>0</v>
          </cell>
          <cell r="G4564" t="str">
            <v>0</v>
          </cell>
          <cell r="H4564" t="str">
            <v>0</v>
          </cell>
        </row>
        <row r="4565">
          <cell r="D4565" t="str">
            <v>0</v>
          </cell>
          <cell r="E4565" t="str">
            <v>0</v>
          </cell>
          <cell r="G4565" t="str">
            <v>0</v>
          </cell>
          <cell r="H4565" t="str">
            <v>0</v>
          </cell>
        </row>
        <row r="4566">
          <cell r="D4566" t="str">
            <v>0</v>
          </cell>
          <cell r="E4566" t="str">
            <v>0</v>
          </cell>
          <cell r="G4566" t="str">
            <v>0</v>
          </cell>
          <cell r="H4566" t="str">
            <v>0</v>
          </cell>
        </row>
        <row r="4567">
          <cell r="D4567" t="str">
            <v>0</v>
          </cell>
          <cell r="E4567" t="str">
            <v>0</v>
          </cell>
          <cell r="G4567" t="str">
            <v>0</v>
          </cell>
          <cell r="H4567" t="str">
            <v>0</v>
          </cell>
        </row>
        <row r="4568">
          <cell r="D4568" t="str">
            <v>0</v>
          </cell>
          <cell r="E4568" t="str">
            <v>0</v>
          </cell>
          <cell r="G4568" t="str">
            <v>0</v>
          </cell>
          <cell r="H4568" t="str">
            <v>0</v>
          </cell>
        </row>
        <row r="4569">
          <cell r="D4569" t="str">
            <v>0</v>
          </cell>
          <cell r="E4569" t="str">
            <v>0</v>
          </cell>
          <cell r="G4569" t="str">
            <v>0</v>
          </cell>
          <cell r="H4569" t="str">
            <v>0</v>
          </cell>
        </row>
        <row r="4570">
          <cell r="D4570" t="str">
            <v>0</v>
          </cell>
          <cell r="E4570" t="str">
            <v>0</v>
          </cell>
          <cell r="G4570" t="str">
            <v>0</v>
          </cell>
          <cell r="H4570" t="str">
            <v>0</v>
          </cell>
        </row>
        <row r="4571">
          <cell r="D4571" t="str">
            <v>0</v>
          </cell>
          <cell r="E4571" t="str">
            <v>0</v>
          </cell>
          <cell r="G4571" t="str">
            <v>0</v>
          </cell>
          <cell r="H4571" t="str">
            <v>0</v>
          </cell>
        </row>
        <row r="4572">
          <cell r="D4572" t="str">
            <v>0</v>
          </cell>
          <cell r="E4572" t="str">
            <v>0</v>
          </cell>
          <cell r="G4572" t="str">
            <v>0</v>
          </cell>
          <cell r="H4572" t="str">
            <v>0</v>
          </cell>
        </row>
        <row r="4573">
          <cell r="D4573" t="str">
            <v>0</v>
          </cell>
          <cell r="E4573" t="str">
            <v>0</v>
          </cell>
          <cell r="G4573" t="str">
            <v>0</v>
          </cell>
          <cell r="H4573" t="str">
            <v>0</v>
          </cell>
        </row>
        <row r="4574">
          <cell r="D4574" t="str">
            <v>0</v>
          </cell>
          <cell r="E4574" t="str">
            <v>0</v>
          </cell>
          <cell r="G4574" t="str">
            <v>0</v>
          </cell>
          <cell r="H4574" t="str">
            <v>0</v>
          </cell>
        </row>
        <row r="4575">
          <cell r="D4575" t="str">
            <v>0</v>
          </cell>
          <cell r="E4575" t="str">
            <v>0</v>
          </cell>
          <cell r="G4575" t="str">
            <v>0</v>
          </cell>
          <cell r="H4575" t="str">
            <v>0</v>
          </cell>
        </row>
        <row r="4576">
          <cell r="D4576" t="str">
            <v>0</v>
          </cell>
          <cell r="E4576" t="str">
            <v>0</v>
          </cell>
          <cell r="G4576" t="str">
            <v>0</v>
          </cell>
          <cell r="H4576" t="str">
            <v>0</v>
          </cell>
        </row>
        <row r="4577">
          <cell r="D4577" t="str">
            <v>0</v>
          </cell>
          <cell r="E4577" t="str">
            <v>0</v>
          </cell>
          <cell r="G4577" t="str">
            <v>0</v>
          </cell>
          <cell r="H4577" t="str">
            <v>0</v>
          </cell>
        </row>
        <row r="4578">
          <cell r="D4578" t="str">
            <v>0</v>
          </cell>
          <cell r="E4578" t="str">
            <v>0</v>
          </cell>
          <cell r="G4578" t="str">
            <v>0</v>
          </cell>
          <cell r="H4578" t="str">
            <v>0</v>
          </cell>
        </row>
        <row r="4579">
          <cell r="D4579" t="str">
            <v>0</v>
          </cell>
          <cell r="E4579" t="str">
            <v>0</v>
          </cell>
          <cell r="G4579" t="str">
            <v>0</v>
          </cell>
          <cell r="H4579" t="str">
            <v>0</v>
          </cell>
        </row>
        <row r="4580">
          <cell r="D4580" t="str">
            <v>0</v>
          </cell>
          <cell r="E4580" t="str">
            <v>0</v>
          </cell>
          <cell r="G4580" t="str">
            <v>0</v>
          </cell>
          <cell r="H4580" t="str">
            <v>0</v>
          </cell>
        </row>
        <row r="4581">
          <cell r="D4581" t="str">
            <v>0</v>
          </cell>
          <cell r="E4581" t="str">
            <v>0</v>
          </cell>
          <cell r="G4581" t="str">
            <v>0</v>
          </cell>
          <cell r="H4581" t="str">
            <v>0</v>
          </cell>
        </row>
        <row r="4582">
          <cell r="D4582" t="str">
            <v>0</v>
          </cell>
          <cell r="E4582" t="str">
            <v>0</v>
          </cell>
          <cell r="G4582" t="str">
            <v>0</v>
          </cell>
          <cell r="H4582" t="str">
            <v>0</v>
          </cell>
        </row>
        <row r="4583">
          <cell r="D4583" t="str">
            <v>0</v>
          </cell>
          <cell r="E4583" t="str">
            <v>0</v>
          </cell>
          <cell r="G4583" t="str">
            <v>0</v>
          </cell>
          <cell r="H4583" t="str">
            <v>0</v>
          </cell>
        </row>
        <row r="4584">
          <cell r="D4584" t="str">
            <v>0</v>
          </cell>
          <cell r="E4584" t="str">
            <v>0</v>
          </cell>
          <cell r="G4584" t="str">
            <v>0</v>
          </cell>
          <cell r="H4584" t="str">
            <v>0</v>
          </cell>
        </row>
        <row r="4585">
          <cell r="D4585" t="str">
            <v>0</v>
          </cell>
          <cell r="E4585" t="str">
            <v>0</v>
          </cell>
          <cell r="G4585" t="str">
            <v>0</v>
          </cell>
          <cell r="H4585" t="str">
            <v>0</v>
          </cell>
        </row>
        <row r="4586">
          <cell r="D4586" t="str">
            <v>0</v>
          </cell>
          <cell r="E4586" t="str">
            <v>0</v>
          </cell>
          <cell r="G4586" t="str">
            <v>0</v>
          </cell>
          <cell r="H4586" t="str">
            <v>0</v>
          </cell>
        </row>
        <row r="4587">
          <cell r="D4587" t="str">
            <v>0</v>
          </cell>
          <cell r="E4587" t="str">
            <v>0</v>
          </cell>
          <cell r="G4587" t="str">
            <v>0</v>
          </cell>
          <cell r="H4587" t="str">
            <v>0</v>
          </cell>
        </row>
        <row r="4588">
          <cell r="D4588" t="str">
            <v>0</v>
          </cell>
          <cell r="E4588" t="str">
            <v>0</v>
          </cell>
          <cell r="G4588" t="str">
            <v>0</v>
          </cell>
          <cell r="H4588" t="str">
            <v>0</v>
          </cell>
        </row>
        <row r="4589">
          <cell r="D4589" t="str">
            <v>0</v>
          </cell>
          <cell r="E4589" t="str">
            <v>0</v>
          </cell>
          <cell r="G4589" t="str">
            <v>0</v>
          </cell>
          <cell r="H4589" t="str">
            <v>0</v>
          </cell>
        </row>
        <row r="4590">
          <cell r="D4590" t="str">
            <v>0</v>
          </cell>
          <cell r="E4590" t="str">
            <v>0</v>
          </cell>
          <cell r="G4590" t="str">
            <v>0</v>
          </cell>
          <cell r="H4590" t="str">
            <v>0</v>
          </cell>
        </row>
        <row r="4591">
          <cell r="D4591" t="str">
            <v>0</v>
          </cell>
          <cell r="E4591" t="str">
            <v>0</v>
          </cell>
          <cell r="G4591" t="str">
            <v>0</v>
          </cell>
          <cell r="H4591" t="str">
            <v>0</v>
          </cell>
        </row>
        <row r="4592">
          <cell r="D4592" t="str">
            <v>0</v>
          </cell>
          <cell r="E4592" t="str">
            <v>0</v>
          </cell>
          <cell r="G4592" t="str">
            <v>0</v>
          </cell>
          <cell r="H4592" t="str">
            <v>0</v>
          </cell>
        </row>
        <row r="4593">
          <cell r="D4593" t="str">
            <v>0</v>
          </cell>
          <cell r="E4593" t="str">
            <v>0</v>
          </cell>
          <cell r="G4593" t="str">
            <v>0</v>
          </cell>
          <cell r="H4593" t="str">
            <v>0</v>
          </cell>
        </row>
        <row r="4594">
          <cell r="D4594" t="str">
            <v>0</v>
          </cell>
          <cell r="E4594" t="str">
            <v>0</v>
          </cell>
          <cell r="G4594" t="str">
            <v>0</v>
          </cell>
          <cell r="H4594" t="str">
            <v>0</v>
          </cell>
        </row>
        <row r="4595">
          <cell r="D4595" t="str">
            <v>0</v>
          </cell>
          <cell r="E4595" t="str">
            <v>0</v>
          </cell>
          <cell r="G4595" t="str">
            <v>0</v>
          </cell>
          <cell r="H4595" t="str">
            <v>0</v>
          </cell>
        </row>
        <row r="4596">
          <cell r="D4596" t="str">
            <v>0</v>
          </cell>
          <cell r="E4596" t="str">
            <v>0</v>
          </cell>
          <cell r="G4596" t="str">
            <v>0</v>
          </cell>
          <cell r="H4596" t="str">
            <v>0</v>
          </cell>
        </row>
        <row r="4597">
          <cell r="D4597" t="str">
            <v>0</v>
          </cell>
          <cell r="E4597" t="str">
            <v>0</v>
          </cell>
          <cell r="G4597" t="str">
            <v>0</v>
          </cell>
          <cell r="H4597" t="str">
            <v>0</v>
          </cell>
        </row>
        <row r="4598">
          <cell r="D4598" t="str">
            <v>0</v>
          </cell>
          <cell r="E4598" t="str">
            <v>0</v>
          </cell>
          <cell r="G4598" t="str">
            <v>0</v>
          </cell>
          <cell r="H4598" t="str">
            <v>0</v>
          </cell>
        </row>
        <row r="4599">
          <cell r="D4599" t="str">
            <v>0</v>
          </cell>
          <cell r="E4599" t="str">
            <v>0</v>
          </cell>
          <cell r="G4599" t="str">
            <v>0</v>
          </cell>
          <cell r="H4599" t="str">
            <v>0</v>
          </cell>
        </row>
        <row r="4600">
          <cell r="D4600" t="str">
            <v>0</v>
          </cell>
          <cell r="E4600" t="str">
            <v>0</v>
          </cell>
          <cell r="G4600" t="str">
            <v>0</v>
          </cell>
          <cell r="H4600" t="str">
            <v>0</v>
          </cell>
        </row>
        <row r="4601">
          <cell r="D4601" t="str">
            <v>0</v>
          </cell>
          <cell r="E4601" t="str">
            <v>0</v>
          </cell>
          <cell r="G4601" t="str">
            <v>0</v>
          </cell>
          <cell r="H4601" t="str">
            <v>0</v>
          </cell>
        </row>
        <row r="4602">
          <cell r="D4602" t="str">
            <v>0</v>
          </cell>
          <cell r="E4602" t="str">
            <v>0</v>
          </cell>
          <cell r="G4602" t="str">
            <v>0</v>
          </cell>
          <cell r="H4602" t="str">
            <v>0</v>
          </cell>
        </row>
        <row r="4603">
          <cell r="D4603" t="str">
            <v>0</v>
          </cell>
          <cell r="E4603" t="str">
            <v>0</v>
          </cell>
          <cell r="G4603" t="str">
            <v>0</v>
          </cell>
          <cell r="H4603" t="str">
            <v>0</v>
          </cell>
        </row>
        <row r="4604">
          <cell r="D4604" t="str">
            <v>0</v>
          </cell>
          <cell r="E4604" t="str">
            <v>0</v>
          </cell>
          <cell r="G4604" t="str">
            <v>0</v>
          </cell>
          <cell r="H4604" t="str">
            <v>0</v>
          </cell>
        </row>
        <row r="4605">
          <cell r="D4605" t="str">
            <v>0</v>
          </cell>
          <cell r="E4605" t="str">
            <v>0</v>
          </cell>
          <cell r="G4605" t="str">
            <v>0</v>
          </cell>
          <cell r="H4605" t="str">
            <v>0</v>
          </cell>
        </row>
        <row r="4606">
          <cell r="D4606" t="str">
            <v>0</v>
          </cell>
          <cell r="E4606" t="str">
            <v>0</v>
          </cell>
          <cell r="G4606" t="str">
            <v>0</v>
          </cell>
          <cell r="H4606" t="str">
            <v>0</v>
          </cell>
        </row>
        <row r="4607">
          <cell r="D4607" t="str">
            <v>0</v>
          </cell>
          <cell r="E4607" t="str">
            <v>0</v>
          </cell>
          <cell r="G4607" t="str">
            <v>0</v>
          </cell>
          <cell r="H4607" t="str">
            <v>0</v>
          </cell>
        </row>
        <row r="4608">
          <cell r="D4608" t="str">
            <v>0</v>
          </cell>
          <cell r="E4608" t="str">
            <v>0</v>
          </cell>
          <cell r="G4608" t="str">
            <v>0</v>
          </cell>
          <cell r="H4608" t="str">
            <v>0</v>
          </cell>
        </row>
        <row r="4609">
          <cell r="D4609" t="str">
            <v>0</v>
          </cell>
          <cell r="E4609" t="str">
            <v>0</v>
          </cell>
          <cell r="G4609" t="str">
            <v>0</v>
          </cell>
          <cell r="H4609" t="str">
            <v>0</v>
          </cell>
        </row>
        <row r="4610">
          <cell r="D4610" t="str">
            <v>0</v>
          </cell>
          <cell r="E4610" t="str">
            <v>0</v>
          </cell>
          <cell r="G4610" t="str">
            <v>0</v>
          </cell>
          <cell r="H4610" t="str">
            <v>0</v>
          </cell>
        </row>
        <row r="4611">
          <cell r="D4611" t="str">
            <v>0</v>
          </cell>
          <cell r="E4611" t="str">
            <v>0</v>
          </cell>
          <cell r="G4611" t="str">
            <v>0</v>
          </cell>
          <cell r="H4611" t="str">
            <v>0</v>
          </cell>
        </row>
        <row r="4612">
          <cell r="D4612" t="str">
            <v>0</v>
          </cell>
          <cell r="E4612" t="str">
            <v>0</v>
          </cell>
          <cell r="G4612" t="str">
            <v>0</v>
          </cell>
          <cell r="H4612" t="str">
            <v>0</v>
          </cell>
        </row>
        <row r="4613">
          <cell r="D4613" t="str">
            <v>0</v>
          </cell>
          <cell r="E4613" t="str">
            <v>0</v>
          </cell>
          <cell r="G4613" t="str">
            <v>0</v>
          </cell>
          <cell r="H4613" t="str">
            <v>0</v>
          </cell>
        </row>
        <row r="4614">
          <cell r="D4614" t="str">
            <v>0</v>
          </cell>
          <cell r="E4614" t="str">
            <v>0</v>
          </cell>
          <cell r="G4614" t="str">
            <v>0</v>
          </cell>
          <cell r="H4614" t="str">
            <v>0</v>
          </cell>
        </row>
        <row r="4615">
          <cell r="D4615" t="str">
            <v>0</v>
          </cell>
          <cell r="E4615" t="str">
            <v>0</v>
          </cell>
          <cell r="G4615" t="str">
            <v>0</v>
          </cell>
          <cell r="H4615" t="str">
            <v>0</v>
          </cell>
        </row>
        <row r="4616">
          <cell r="D4616" t="str">
            <v>0</v>
          </cell>
          <cell r="E4616" t="str">
            <v>0</v>
          </cell>
          <cell r="G4616" t="str">
            <v>0</v>
          </cell>
          <cell r="H4616" t="str">
            <v>0</v>
          </cell>
        </row>
        <row r="4617">
          <cell r="D4617" t="str">
            <v>0</v>
          </cell>
          <cell r="E4617" t="str">
            <v>0</v>
          </cell>
          <cell r="G4617" t="str">
            <v>0</v>
          </cell>
          <cell r="H4617" t="str">
            <v>0</v>
          </cell>
        </row>
        <row r="4618">
          <cell r="D4618" t="str">
            <v>0</v>
          </cell>
          <cell r="E4618" t="str">
            <v>0</v>
          </cell>
          <cell r="G4618" t="str">
            <v>0</v>
          </cell>
          <cell r="H4618" t="str">
            <v>0</v>
          </cell>
        </row>
        <row r="4619">
          <cell r="D4619" t="str">
            <v>0</v>
          </cell>
          <cell r="E4619" t="str">
            <v>0</v>
          </cell>
          <cell r="G4619" t="str">
            <v>0</v>
          </cell>
          <cell r="H4619" t="str">
            <v>0</v>
          </cell>
        </row>
        <row r="4620">
          <cell r="D4620" t="str">
            <v>0</v>
          </cell>
          <cell r="E4620" t="str">
            <v>0</v>
          </cell>
          <cell r="G4620" t="str">
            <v>0</v>
          </cell>
          <cell r="H4620" t="str">
            <v>0</v>
          </cell>
        </row>
        <row r="4621">
          <cell r="D4621" t="str">
            <v>0</v>
          </cell>
          <cell r="E4621" t="str">
            <v>0</v>
          </cell>
          <cell r="G4621" t="str">
            <v>0</v>
          </cell>
          <cell r="H4621" t="str">
            <v>0</v>
          </cell>
        </row>
        <row r="4622">
          <cell r="D4622" t="str">
            <v>0</v>
          </cell>
          <cell r="E4622" t="str">
            <v>0</v>
          </cell>
          <cell r="G4622" t="str">
            <v>0</v>
          </cell>
          <cell r="H4622" t="str">
            <v>0</v>
          </cell>
        </row>
        <row r="4623">
          <cell r="D4623" t="str">
            <v>0</v>
          </cell>
          <cell r="E4623" t="str">
            <v>0</v>
          </cell>
          <cell r="G4623" t="str">
            <v>0</v>
          </cell>
          <cell r="H4623" t="str">
            <v>0</v>
          </cell>
        </row>
        <row r="4624">
          <cell r="D4624" t="str">
            <v>0</v>
          </cell>
          <cell r="E4624" t="str">
            <v>0</v>
          </cell>
          <cell r="G4624" t="str">
            <v>0</v>
          </cell>
          <cell r="H4624" t="str">
            <v>0</v>
          </cell>
        </row>
        <row r="4625">
          <cell r="D4625" t="str">
            <v>0</v>
          </cell>
          <cell r="E4625" t="str">
            <v>0</v>
          </cell>
          <cell r="G4625" t="str">
            <v>0</v>
          </cell>
          <cell r="H4625" t="str">
            <v>0</v>
          </cell>
        </row>
        <row r="4626">
          <cell r="D4626" t="str">
            <v>0</v>
          </cell>
          <cell r="E4626" t="str">
            <v>0</v>
          </cell>
          <cell r="G4626" t="str">
            <v>0</v>
          </cell>
          <cell r="H4626" t="str">
            <v>0</v>
          </cell>
        </row>
        <row r="4627">
          <cell r="D4627" t="str">
            <v>0</v>
          </cell>
          <cell r="E4627" t="str">
            <v>0</v>
          </cell>
          <cell r="G4627" t="str">
            <v>0</v>
          </cell>
          <cell r="H4627" t="str">
            <v>0</v>
          </cell>
        </row>
        <row r="4628">
          <cell r="D4628" t="str">
            <v>0</v>
          </cell>
          <cell r="E4628" t="str">
            <v>0</v>
          </cell>
          <cell r="G4628" t="str">
            <v>0</v>
          </cell>
          <cell r="H4628" t="str">
            <v>0</v>
          </cell>
        </row>
        <row r="4629">
          <cell r="D4629" t="str">
            <v>0</v>
          </cell>
          <cell r="E4629" t="str">
            <v>0</v>
          </cell>
          <cell r="G4629" t="str">
            <v>0</v>
          </cell>
          <cell r="H4629" t="str">
            <v>0</v>
          </cell>
        </row>
        <row r="4630">
          <cell r="D4630" t="str">
            <v>0</v>
          </cell>
          <cell r="E4630" t="str">
            <v>0</v>
          </cell>
          <cell r="G4630" t="str">
            <v>0</v>
          </cell>
          <cell r="H4630" t="str">
            <v>0</v>
          </cell>
        </row>
        <row r="4631">
          <cell r="D4631" t="str">
            <v>0</v>
          </cell>
          <cell r="E4631" t="str">
            <v>0</v>
          </cell>
          <cell r="G4631" t="str">
            <v>0</v>
          </cell>
          <cell r="H4631" t="str">
            <v>0</v>
          </cell>
        </row>
        <row r="4632">
          <cell r="D4632" t="str">
            <v>0</v>
          </cell>
          <cell r="E4632" t="str">
            <v>0</v>
          </cell>
          <cell r="G4632" t="str">
            <v>0</v>
          </cell>
          <cell r="H4632" t="str">
            <v>0</v>
          </cell>
        </row>
        <row r="4633">
          <cell r="D4633" t="str">
            <v>0</v>
          </cell>
          <cell r="E4633" t="str">
            <v>0</v>
          </cell>
          <cell r="G4633" t="str">
            <v>0</v>
          </cell>
          <cell r="H4633" t="str">
            <v>0</v>
          </cell>
        </row>
        <row r="4634">
          <cell r="D4634" t="str">
            <v>0</v>
          </cell>
          <cell r="E4634" t="str">
            <v>0</v>
          </cell>
          <cell r="G4634" t="str">
            <v>0</v>
          </cell>
          <cell r="H4634" t="str">
            <v>0</v>
          </cell>
        </row>
        <row r="4635">
          <cell r="D4635" t="str">
            <v>0</v>
          </cell>
          <cell r="E4635" t="str">
            <v>0</v>
          </cell>
          <cell r="G4635" t="str">
            <v>0</v>
          </cell>
          <cell r="H4635" t="str">
            <v>0</v>
          </cell>
        </row>
        <row r="4636">
          <cell r="D4636" t="str">
            <v>0</v>
          </cell>
          <cell r="E4636" t="str">
            <v>0</v>
          </cell>
          <cell r="G4636" t="str">
            <v>0</v>
          </cell>
          <cell r="H4636" t="str">
            <v>0</v>
          </cell>
        </row>
        <row r="4637">
          <cell r="D4637" t="str">
            <v>0</v>
          </cell>
          <cell r="E4637" t="str">
            <v>0</v>
          </cell>
          <cell r="G4637" t="str">
            <v>0</v>
          </cell>
          <cell r="H4637" t="str">
            <v>0</v>
          </cell>
        </row>
        <row r="4638">
          <cell r="D4638" t="str">
            <v>0</v>
          </cell>
          <cell r="E4638" t="str">
            <v>0</v>
          </cell>
          <cell r="G4638" t="str">
            <v>0</v>
          </cell>
          <cell r="H4638" t="str">
            <v>0</v>
          </cell>
        </row>
        <row r="4639">
          <cell r="D4639" t="str">
            <v>0</v>
          </cell>
          <cell r="E4639" t="str">
            <v>0</v>
          </cell>
          <cell r="G4639" t="str">
            <v>0</v>
          </cell>
          <cell r="H4639" t="str">
            <v>0</v>
          </cell>
        </row>
        <row r="4640">
          <cell r="D4640" t="str">
            <v>0</v>
          </cell>
          <cell r="E4640" t="str">
            <v>0</v>
          </cell>
          <cell r="G4640" t="str">
            <v>0</v>
          </cell>
          <cell r="H4640" t="str">
            <v>0</v>
          </cell>
        </row>
        <row r="4641">
          <cell r="D4641" t="str">
            <v>0</v>
          </cell>
          <cell r="E4641" t="str">
            <v>0</v>
          </cell>
          <cell r="G4641" t="str">
            <v>0</v>
          </cell>
          <cell r="H4641" t="str">
            <v>0</v>
          </cell>
        </row>
        <row r="4642">
          <cell r="D4642" t="str">
            <v>0</v>
          </cell>
          <cell r="E4642" t="str">
            <v>0</v>
          </cell>
          <cell r="G4642" t="str">
            <v>0</v>
          </cell>
          <cell r="H4642" t="str">
            <v>0</v>
          </cell>
        </row>
        <row r="4643">
          <cell r="D4643" t="str">
            <v>0</v>
          </cell>
          <cell r="E4643" t="str">
            <v>0</v>
          </cell>
          <cell r="G4643" t="str">
            <v>0</v>
          </cell>
          <cell r="H4643" t="str">
            <v>0</v>
          </cell>
        </row>
        <row r="4644">
          <cell r="D4644" t="str">
            <v>0</v>
          </cell>
          <cell r="E4644" t="str">
            <v>0</v>
          </cell>
          <cell r="G4644" t="str">
            <v>0</v>
          </cell>
          <cell r="H4644" t="str">
            <v>0</v>
          </cell>
        </row>
        <row r="4645">
          <cell r="D4645" t="str">
            <v>0</v>
          </cell>
          <cell r="E4645" t="str">
            <v>0</v>
          </cell>
          <cell r="G4645" t="str">
            <v>0</v>
          </cell>
          <cell r="H4645" t="str">
            <v>0</v>
          </cell>
        </row>
        <row r="4646">
          <cell r="D4646" t="str">
            <v>0</v>
          </cell>
          <cell r="E4646" t="str">
            <v>0</v>
          </cell>
          <cell r="G4646" t="str">
            <v>0</v>
          </cell>
          <cell r="H4646" t="str">
            <v>0</v>
          </cell>
        </row>
        <row r="4647">
          <cell r="D4647" t="str">
            <v>0</v>
          </cell>
          <cell r="E4647" t="str">
            <v>0</v>
          </cell>
          <cell r="G4647" t="str">
            <v>0</v>
          </cell>
          <cell r="H4647" t="str">
            <v>0</v>
          </cell>
        </row>
        <row r="4648">
          <cell r="D4648" t="str">
            <v>0</v>
          </cell>
          <cell r="E4648" t="str">
            <v>0</v>
          </cell>
          <cell r="G4648" t="str">
            <v>0</v>
          </cell>
          <cell r="H4648" t="str">
            <v>0</v>
          </cell>
        </row>
        <row r="4649">
          <cell r="D4649" t="str">
            <v>0</v>
          </cell>
          <cell r="E4649" t="str">
            <v>0</v>
          </cell>
          <cell r="G4649" t="str">
            <v>0</v>
          </cell>
          <cell r="H4649" t="str">
            <v>0</v>
          </cell>
        </row>
        <row r="4650">
          <cell r="D4650" t="str">
            <v>0</v>
          </cell>
          <cell r="E4650" t="str">
            <v>0</v>
          </cell>
          <cell r="G4650" t="str">
            <v>0</v>
          </cell>
          <cell r="H4650" t="str">
            <v>0</v>
          </cell>
        </row>
        <row r="4651">
          <cell r="D4651" t="str">
            <v>0</v>
          </cell>
          <cell r="E4651" t="str">
            <v>0</v>
          </cell>
          <cell r="G4651" t="str">
            <v>0</v>
          </cell>
          <cell r="H4651" t="str">
            <v>0</v>
          </cell>
        </row>
        <row r="4652">
          <cell r="D4652" t="str">
            <v>0</v>
          </cell>
          <cell r="E4652" t="str">
            <v>0</v>
          </cell>
          <cell r="G4652" t="str">
            <v>0</v>
          </cell>
          <cell r="H4652" t="str">
            <v>0</v>
          </cell>
        </row>
        <row r="4653">
          <cell r="D4653" t="str">
            <v>0</v>
          </cell>
          <cell r="E4653" t="str">
            <v>0</v>
          </cell>
          <cell r="G4653" t="str">
            <v>0</v>
          </cell>
          <cell r="H4653" t="str">
            <v>0</v>
          </cell>
        </row>
        <row r="4654">
          <cell r="D4654" t="str">
            <v>0</v>
          </cell>
          <cell r="E4654" t="str">
            <v>0</v>
          </cell>
          <cell r="G4654" t="str">
            <v>0</v>
          </cell>
          <cell r="H4654" t="str">
            <v>0</v>
          </cell>
        </row>
        <row r="4655">
          <cell r="D4655" t="str">
            <v>0</v>
          </cell>
          <cell r="E4655" t="str">
            <v>0</v>
          </cell>
          <cell r="G4655" t="str">
            <v>0</v>
          </cell>
          <cell r="H4655" t="str">
            <v>0</v>
          </cell>
        </row>
        <row r="4656">
          <cell r="D4656" t="str">
            <v>0</v>
          </cell>
          <cell r="E4656" t="str">
            <v>0</v>
          </cell>
          <cell r="G4656" t="str">
            <v>0</v>
          </cell>
          <cell r="H4656" t="str">
            <v>0</v>
          </cell>
        </row>
        <row r="4657">
          <cell r="D4657" t="str">
            <v>0</v>
          </cell>
          <cell r="E4657" t="str">
            <v>0</v>
          </cell>
          <cell r="G4657" t="str">
            <v>0</v>
          </cell>
          <cell r="H4657" t="str">
            <v>0</v>
          </cell>
        </row>
        <row r="4658">
          <cell r="D4658" t="str">
            <v>0</v>
          </cell>
          <cell r="E4658" t="str">
            <v>0</v>
          </cell>
          <cell r="G4658" t="str">
            <v>0</v>
          </cell>
          <cell r="H4658" t="str">
            <v>0</v>
          </cell>
        </row>
        <row r="4659">
          <cell r="D4659" t="str">
            <v>0</v>
          </cell>
          <cell r="E4659" t="str">
            <v>0</v>
          </cell>
          <cell r="G4659" t="str">
            <v>0</v>
          </cell>
          <cell r="H4659" t="str">
            <v>0</v>
          </cell>
        </row>
        <row r="4660">
          <cell r="D4660" t="str">
            <v>0</v>
          </cell>
          <cell r="E4660" t="str">
            <v>0</v>
          </cell>
          <cell r="G4660" t="str">
            <v>0</v>
          </cell>
          <cell r="H4660" t="str">
            <v>0</v>
          </cell>
        </row>
        <row r="4661">
          <cell r="D4661" t="str">
            <v>0</v>
          </cell>
          <cell r="E4661" t="str">
            <v>0</v>
          </cell>
          <cell r="G4661" t="str">
            <v>0</v>
          </cell>
          <cell r="H4661" t="str">
            <v>0</v>
          </cell>
        </row>
        <row r="4662">
          <cell r="D4662" t="str">
            <v>0</v>
          </cell>
          <cell r="E4662" t="str">
            <v>0</v>
          </cell>
          <cell r="G4662" t="str">
            <v>0</v>
          </cell>
          <cell r="H4662" t="str">
            <v>0</v>
          </cell>
        </row>
        <row r="4663">
          <cell r="D4663" t="str">
            <v>0</v>
          </cell>
          <cell r="E4663" t="str">
            <v>0</v>
          </cell>
          <cell r="G4663" t="str">
            <v>0</v>
          </cell>
          <cell r="H4663" t="str">
            <v>0</v>
          </cell>
        </row>
        <row r="4664">
          <cell r="D4664" t="str">
            <v>0</v>
          </cell>
          <cell r="E4664" t="str">
            <v>0</v>
          </cell>
          <cell r="G4664" t="str">
            <v>0</v>
          </cell>
          <cell r="H4664" t="str">
            <v>0</v>
          </cell>
        </row>
        <row r="4665">
          <cell r="D4665" t="str">
            <v>0</v>
          </cell>
          <cell r="E4665" t="str">
            <v>0</v>
          </cell>
          <cell r="G4665" t="str">
            <v>0</v>
          </cell>
          <cell r="H4665" t="str">
            <v>0</v>
          </cell>
        </row>
        <row r="4666">
          <cell r="D4666" t="str">
            <v>0</v>
          </cell>
          <cell r="E4666" t="str">
            <v>0</v>
          </cell>
          <cell r="G4666" t="str">
            <v>0</v>
          </cell>
          <cell r="H4666" t="str">
            <v>0</v>
          </cell>
        </row>
        <row r="4667">
          <cell r="D4667" t="str">
            <v>0</v>
          </cell>
          <cell r="E4667" t="str">
            <v>0</v>
          </cell>
          <cell r="G4667" t="str">
            <v>0</v>
          </cell>
          <cell r="H4667" t="str">
            <v>0</v>
          </cell>
        </row>
        <row r="4668">
          <cell r="D4668" t="str">
            <v>0</v>
          </cell>
          <cell r="E4668" t="str">
            <v>0</v>
          </cell>
          <cell r="G4668" t="str">
            <v>0</v>
          </cell>
          <cell r="H4668" t="str">
            <v>0</v>
          </cell>
        </row>
        <row r="4669">
          <cell r="D4669" t="str">
            <v>0</v>
          </cell>
          <cell r="E4669" t="str">
            <v>0</v>
          </cell>
          <cell r="G4669" t="str">
            <v>0</v>
          </cell>
          <cell r="H4669" t="str">
            <v>0</v>
          </cell>
        </row>
        <row r="4670">
          <cell r="D4670" t="str">
            <v>0</v>
          </cell>
          <cell r="E4670" t="str">
            <v>0</v>
          </cell>
          <cell r="G4670" t="str">
            <v>0</v>
          </cell>
          <cell r="H4670" t="str">
            <v>0</v>
          </cell>
        </row>
        <row r="4671">
          <cell r="D4671" t="str">
            <v>0</v>
          </cell>
          <cell r="E4671" t="str">
            <v>0</v>
          </cell>
          <cell r="G4671" t="str">
            <v>0</v>
          </cell>
          <cell r="H4671" t="str">
            <v>0</v>
          </cell>
        </row>
        <row r="4672">
          <cell r="D4672" t="str">
            <v>0</v>
          </cell>
          <cell r="E4672" t="str">
            <v>0</v>
          </cell>
          <cell r="G4672" t="str">
            <v>0</v>
          </cell>
          <cell r="H4672" t="str">
            <v>0</v>
          </cell>
        </row>
        <row r="4673">
          <cell r="D4673" t="str">
            <v>0</v>
          </cell>
          <cell r="E4673" t="str">
            <v>0</v>
          </cell>
          <cell r="G4673" t="str">
            <v>0</v>
          </cell>
          <cell r="H4673" t="str">
            <v>0</v>
          </cell>
        </row>
        <row r="4674">
          <cell r="D4674" t="str">
            <v>0</v>
          </cell>
          <cell r="E4674" t="str">
            <v>0</v>
          </cell>
          <cell r="G4674" t="str">
            <v>0</v>
          </cell>
          <cell r="H4674" t="str">
            <v>0</v>
          </cell>
        </row>
        <row r="4675">
          <cell r="D4675" t="str">
            <v>0</v>
          </cell>
          <cell r="E4675" t="str">
            <v>0</v>
          </cell>
          <cell r="G4675" t="str">
            <v>0</v>
          </cell>
          <cell r="H4675" t="str">
            <v>0</v>
          </cell>
        </row>
        <row r="4676">
          <cell r="D4676" t="str">
            <v>0</v>
          </cell>
          <cell r="E4676" t="str">
            <v>0</v>
          </cell>
          <cell r="G4676" t="str">
            <v>0</v>
          </cell>
          <cell r="H4676" t="str">
            <v>0</v>
          </cell>
        </row>
        <row r="4677">
          <cell r="D4677" t="str">
            <v>0</v>
          </cell>
          <cell r="E4677" t="str">
            <v>0</v>
          </cell>
          <cell r="G4677" t="str">
            <v>0</v>
          </cell>
          <cell r="H4677" t="str">
            <v>0</v>
          </cell>
        </row>
        <row r="4678">
          <cell r="D4678" t="str">
            <v>0</v>
          </cell>
          <cell r="E4678" t="str">
            <v>0</v>
          </cell>
          <cell r="G4678" t="str">
            <v>0</v>
          </cell>
          <cell r="H4678" t="str">
            <v>0</v>
          </cell>
        </row>
        <row r="4679">
          <cell r="D4679" t="str">
            <v>0</v>
          </cell>
          <cell r="E4679" t="str">
            <v>0</v>
          </cell>
          <cell r="G4679" t="str">
            <v>0</v>
          </cell>
          <cell r="H4679" t="str">
            <v>0</v>
          </cell>
        </row>
        <row r="4680">
          <cell r="D4680" t="str">
            <v>0</v>
          </cell>
          <cell r="E4680" t="str">
            <v>0</v>
          </cell>
          <cell r="G4680" t="str">
            <v>0</v>
          </cell>
          <cell r="H4680" t="str">
            <v>0</v>
          </cell>
        </row>
        <row r="4681">
          <cell r="D4681" t="str">
            <v>0</v>
          </cell>
          <cell r="E4681" t="str">
            <v>0</v>
          </cell>
          <cell r="G4681" t="str">
            <v>0</v>
          </cell>
          <cell r="H4681" t="str">
            <v>0</v>
          </cell>
        </row>
        <row r="4682">
          <cell r="D4682" t="str">
            <v>0</v>
          </cell>
          <cell r="E4682" t="str">
            <v>0</v>
          </cell>
          <cell r="G4682" t="str">
            <v>0</v>
          </cell>
          <cell r="H4682" t="str">
            <v>0</v>
          </cell>
        </row>
        <row r="4683">
          <cell r="D4683" t="str">
            <v>0</v>
          </cell>
          <cell r="E4683" t="str">
            <v>0</v>
          </cell>
          <cell r="G4683" t="str">
            <v>0</v>
          </cell>
          <cell r="H4683" t="str">
            <v>0</v>
          </cell>
        </row>
        <row r="4684">
          <cell r="D4684" t="str">
            <v>0</v>
          </cell>
          <cell r="E4684" t="str">
            <v>0</v>
          </cell>
          <cell r="G4684" t="str">
            <v>0</v>
          </cell>
          <cell r="H4684" t="str">
            <v>0</v>
          </cell>
        </row>
        <row r="4685">
          <cell r="D4685" t="str">
            <v>0</v>
          </cell>
          <cell r="E4685" t="str">
            <v>0</v>
          </cell>
          <cell r="G4685" t="str">
            <v>0</v>
          </cell>
          <cell r="H4685" t="str">
            <v>0</v>
          </cell>
        </row>
        <row r="4686">
          <cell r="D4686" t="str">
            <v>0</v>
          </cell>
          <cell r="E4686" t="str">
            <v>0</v>
          </cell>
          <cell r="G4686" t="str">
            <v>0</v>
          </cell>
          <cell r="H4686" t="str">
            <v>0</v>
          </cell>
        </row>
        <row r="4687">
          <cell r="D4687" t="str">
            <v>0</v>
          </cell>
          <cell r="E4687" t="str">
            <v>0</v>
          </cell>
          <cell r="G4687" t="str">
            <v>0</v>
          </cell>
          <cell r="H4687" t="str">
            <v>0</v>
          </cell>
        </row>
        <row r="4688">
          <cell r="D4688" t="str">
            <v>0</v>
          </cell>
          <cell r="E4688" t="str">
            <v>0</v>
          </cell>
          <cell r="G4688" t="str">
            <v>0</v>
          </cell>
          <cell r="H4688" t="str">
            <v>0</v>
          </cell>
        </row>
        <row r="4689">
          <cell r="D4689" t="str">
            <v>0</v>
          </cell>
          <cell r="E4689" t="str">
            <v>0</v>
          </cell>
          <cell r="G4689" t="str">
            <v>0</v>
          </cell>
          <cell r="H4689" t="str">
            <v>0</v>
          </cell>
        </row>
        <row r="4690">
          <cell r="D4690" t="str">
            <v>0</v>
          </cell>
          <cell r="E4690" t="str">
            <v>0</v>
          </cell>
          <cell r="G4690" t="str">
            <v>0</v>
          </cell>
          <cell r="H4690" t="str">
            <v>0</v>
          </cell>
        </row>
        <row r="4691">
          <cell r="D4691" t="str">
            <v>0</v>
          </cell>
          <cell r="E4691" t="str">
            <v>0</v>
          </cell>
          <cell r="G4691" t="str">
            <v>0</v>
          </cell>
          <cell r="H4691" t="str">
            <v>0</v>
          </cell>
        </row>
        <row r="4692">
          <cell r="D4692" t="str">
            <v>0</v>
          </cell>
          <cell r="E4692" t="str">
            <v>0</v>
          </cell>
          <cell r="G4692" t="str">
            <v>0</v>
          </cell>
          <cell r="H4692" t="str">
            <v>0</v>
          </cell>
        </row>
        <row r="4693">
          <cell r="D4693" t="str">
            <v>0</v>
          </cell>
          <cell r="E4693" t="str">
            <v>0</v>
          </cell>
          <cell r="G4693" t="str">
            <v>0</v>
          </cell>
          <cell r="H4693" t="str">
            <v>0</v>
          </cell>
        </row>
        <row r="4694">
          <cell r="D4694" t="str">
            <v>0</v>
          </cell>
          <cell r="E4694" t="str">
            <v>0</v>
          </cell>
          <cell r="G4694" t="str">
            <v>0</v>
          </cell>
          <cell r="H4694" t="str">
            <v>0</v>
          </cell>
        </row>
        <row r="4695">
          <cell r="D4695" t="str">
            <v>0</v>
          </cell>
          <cell r="E4695" t="str">
            <v>0</v>
          </cell>
          <cell r="G4695" t="str">
            <v>0</v>
          </cell>
          <cell r="H4695" t="str">
            <v>0</v>
          </cell>
        </row>
        <row r="4696">
          <cell r="D4696" t="str">
            <v>0</v>
          </cell>
          <cell r="E4696" t="str">
            <v>0</v>
          </cell>
          <cell r="G4696" t="str">
            <v>0</v>
          </cell>
          <cell r="H4696" t="str">
            <v>0</v>
          </cell>
        </row>
        <row r="4697">
          <cell r="D4697" t="str">
            <v>0</v>
          </cell>
          <cell r="E4697" t="str">
            <v>0</v>
          </cell>
          <cell r="G4697" t="str">
            <v>0</v>
          </cell>
          <cell r="H4697" t="str">
            <v>0</v>
          </cell>
        </row>
        <row r="4698">
          <cell r="D4698" t="str">
            <v>0</v>
          </cell>
          <cell r="E4698" t="str">
            <v>0</v>
          </cell>
          <cell r="G4698" t="str">
            <v>0</v>
          </cell>
          <cell r="H4698" t="str">
            <v>0</v>
          </cell>
        </row>
        <row r="4699">
          <cell r="D4699" t="str">
            <v>0</v>
          </cell>
          <cell r="E4699" t="str">
            <v>0</v>
          </cell>
          <cell r="G4699" t="str">
            <v>0</v>
          </cell>
          <cell r="H4699" t="str">
            <v>0</v>
          </cell>
        </row>
        <row r="4700">
          <cell r="D4700" t="str">
            <v>0</v>
          </cell>
          <cell r="E4700" t="str">
            <v>0</v>
          </cell>
          <cell r="G4700" t="str">
            <v>0</v>
          </cell>
          <cell r="H4700" t="str">
            <v>0</v>
          </cell>
        </row>
        <row r="4701">
          <cell r="D4701" t="str">
            <v>0</v>
          </cell>
          <cell r="E4701" t="str">
            <v>0</v>
          </cell>
          <cell r="G4701" t="str">
            <v>0</v>
          </cell>
          <cell r="H4701" t="str">
            <v>0</v>
          </cell>
        </row>
        <row r="4702">
          <cell r="D4702" t="str">
            <v>0</v>
          </cell>
          <cell r="E4702" t="str">
            <v>0</v>
          </cell>
          <cell r="G4702" t="str">
            <v>0</v>
          </cell>
          <cell r="H4702" t="str">
            <v>0</v>
          </cell>
        </row>
        <row r="4703">
          <cell r="D4703" t="str">
            <v>0</v>
          </cell>
          <cell r="E4703" t="str">
            <v>0</v>
          </cell>
          <cell r="G4703" t="str">
            <v>0</v>
          </cell>
          <cell r="H4703" t="str">
            <v>0</v>
          </cell>
        </row>
        <row r="4704">
          <cell r="D4704" t="str">
            <v>0</v>
          </cell>
          <cell r="E4704" t="str">
            <v>0</v>
          </cell>
          <cell r="G4704" t="str">
            <v>0</v>
          </cell>
          <cell r="H4704" t="str">
            <v>0</v>
          </cell>
        </row>
        <row r="4705">
          <cell r="D4705" t="str">
            <v>0</v>
          </cell>
          <cell r="E4705" t="str">
            <v>0</v>
          </cell>
          <cell r="G4705" t="str">
            <v>0</v>
          </cell>
          <cell r="H4705" t="str">
            <v>0</v>
          </cell>
        </row>
        <row r="4706">
          <cell r="D4706" t="str">
            <v>0</v>
          </cell>
          <cell r="E4706" t="str">
            <v>0</v>
          </cell>
          <cell r="G4706" t="str">
            <v>0</v>
          </cell>
          <cell r="H4706" t="str">
            <v>0</v>
          </cell>
        </row>
        <row r="4707">
          <cell r="D4707" t="str">
            <v>0</v>
          </cell>
          <cell r="E4707" t="str">
            <v>0</v>
          </cell>
          <cell r="G4707" t="str">
            <v>0</v>
          </cell>
          <cell r="H4707" t="str">
            <v>0</v>
          </cell>
        </row>
        <row r="4708">
          <cell r="D4708" t="str">
            <v>0</v>
          </cell>
          <cell r="E4708" t="str">
            <v>0</v>
          </cell>
          <cell r="G4708" t="str">
            <v>0</v>
          </cell>
          <cell r="H4708" t="str">
            <v>0</v>
          </cell>
        </row>
        <row r="4709">
          <cell r="D4709" t="str">
            <v>0</v>
          </cell>
          <cell r="E4709" t="str">
            <v>0</v>
          </cell>
          <cell r="G4709" t="str">
            <v>0</v>
          </cell>
          <cell r="H4709" t="str">
            <v>0</v>
          </cell>
        </row>
        <row r="4710">
          <cell r="D4710" t="str">
            <v>0</v>
          </cell>
          <cell r="E4710" t="str">
            <v>0</v>
          </cell>
          <cell r="G4710" t="str">
            <v>0</v>
          </cell>
          <cell r="H4710" t="str">
            <v>0</v>
          </cell>
        </row>
        <row r="4711">
          <cell r="D4711" t="str">
            <v>0</v>
          </cell>
          <cell r="E4711" t="str">
            <v>0</v>
          </cell>
          <cell r="G4711" t="str">
            <v>0</v>
          </cell>
          <cell r="H4711" t="str">
            <v>0</v>
          </cell>
        </row>
        <row r="4712">
          <cell r="D4712" t="str">
            <v>0</v>
          </cell>
          <cell r="E4712" t="str">
            <v>0</v>
          </cell>
          <cell r="G4712" t="str">
            <v>0</v>
          </cell>
          <cell r="H4712" t="str">
            <v>0</v>
          </cell>
        </row>
        <row r="4713">
          <cell r="D4713" t="str">
            <v>0</v>
          </cell>
          <cell r="E4713" t="str">
            <v>0</v>
          </cell>
          <cell r="G4713" t="str">
            <v>0</v>
          </cell>
          <cell r="H4713" t="str">
            <v>0</v>
          </cell>
        </row>
        <row r="4714">
          <cell r="D4714" t="str">
            <v>0</v>
          </cell>
          <cell r="E4714" t="str">
            <v>0</v>
          </cell>
          <cell r="G4714" t="str">
            <v>0</v>
          </cell>
          <cell r="H4714" t="str">
            <v>0</v>
          </cell>
        </row>
        <row r="4715">
          <cell r="D4715" t="str">
            <v>0</v>
          </cell>
          <cell r="E4715" t="str">
            <v>0</v>
          </cell>
          <cell r="G4715" t="str">
            <v>0</v>
          </cell>
          <cell r="H4715" t="str">
            <v>0</v>
          </cell>
        </row>
        <row r="4716">
          <cell r="D4716" t="str">
            <v>0</v>
          </cell>
          <cell r="E4716" t="str">
            <v>0</v>
          </cell>
          <cell r="G4716" t="str">
            <v>0</v>
          </cell>
          <cell r="H4716" t="str">
            <v>0</v>
          </cell>
        </row>
        <row r="4717">
          <cell r="D4717" t="str">
            <v>0</v>
          </cell>
          <cell r="E4717" t="str">
            <v>0</v>
          </cell>
          <cell r="G4717" t="str">
            <v>0</v>
          </cell>
          <cell r="H4717" t="str">
            <v>0</v>
          </cell>
        </row>
        <row r="4718">
          <cell r="D4718" t="str">
            <v>0</v>
          </cell>
          <cell r="E4718" t="str">
            <v>0</v>
          </cell>
          <cell r="G4718" t="str">
            <v>0</v>
          </cell>
          <cell r="H4718" t="str">
            <v>0</v>
          </cell>
        </row>
        <row r="4719">
          <cell r="D4719" t="str">
            <v>0</v>
          </cell>
          <cell r="E4719" t="str">
            <v>0</v>
          </cell>
          <cell r="G4719" t="str">
            <v>0</v>
          </cell>
          <cell r="H4719" t="str">
            <v>0</v>
          </cell>
        </row>
        <row r="4720">
          <cell r="D4720" t="str">
            <v>0</v>
          </cell>
          <cell r="E4720" t="str">
            <v>0</v>
          </cell>
          <cell r="G4720" t="str">
            <v>0</v>
          </cell>
          <cell r="H4720" t="str">
            <v>0</v>
          </cell>
        </row>
        <row r="4721">
          <cell r="D4721" t="str">
            <v>04</v>
          </cell>
          <cell r="E4721" t="str">
            <v>624</v>
          </cell>
          <cell r="G4721">
            <v>9.98</v>
          </cell>
          <cell r="H4721">
            <v>123264</v>
          </cell>
        </row>
        <row r="4722">
          <cell r="D4722" t="str">
            <v>0</v>
          </cell>
          <cell r="E4722" t="str">
            <v>0</v>
          </cell>
          <cell r="G4722" t="str">
            <v>0</v>
          </cell>
          <cell r="H4722" t="str">
            <v>0</v>
          </cell>
        </row>
        <row r="4723">
          <cell r="D4723" t="str">
            <v>0</v>
          </cell>
          <cell r="E4723" t="str">
            <v>0</v>
          </cell>
          <cell r="G4723" t="str">
            <v>0</v>
          </cell>
          <cell r="H4723" t="str">
            <v>0</v>
          </cell>
        </row>
        <row r="4724">
          <cell r="D4724" t="str">
            <v>0</v>
          </cell>
          <cell r="E4724" t="str">
            <v>0</v>
          </cell>
          <cell r="G4724" t="str">
            <v>0</v>
          </cell>
          <cell r="H4724" t="str">
            <v>0</v>
          </cell>
        </row>
        <row r="4725">
          <cell r="D4725" t="str">
            <v>0</v>
          </cell>
          <cell r="E4725" t="str">
            <v>0</v>
          </cell>
          <cell r="G4725" t="str">
            <v>0</v>
          </cell>
          <cell r="H4725" t="str">
            <v>0</v>
          </cell>
        </row>
        <row r="4726">
          <cell r="D4726" t="str">
            <v>0</v>
          </cell>
          <cell r="E4726" t="str">
            <v>0</v>
          </cell>
          <cell r="G4726" t="str">
            <v>0</v>
          </cell>
          <cell r="H4726" t="str">
            <v>0</v>
          </cell>
        </row>
        <row r="4727">
          <cell r="D4727" t="str">
            <v>0</v>
          </cell>
          <cell r="E4727" t="str">
            <v>0</v>
          </cell>
          <cell r="G4727" t="str">
            <v>0</v>
          </cell>
          <cell r="H4727" t="str">
            <v>0</v>
          </cell>
        </row>
        <row r="4728">
          <cell r="D4728" t="str">
            <v>0</v>
          </cell>
          <cell r="E4728" t="str">
            <v>0</v>
          </cell>
          <cell r="G4728" t="str">
            <v>0</v>
          </cell>
          <cell r="H4728" t="str">
            <v>0</v>
          </cell>
        </row>
        <row r="4729">
          <cell r="D4729" t="str">
            <v>0</v>
          </cell>
          <cell r="E4729" t="str">
            <v>0</v>
          </cell>
          <cell r="G4729" t="str">
            <v>0</v>
          </cell>
          <cell r="H4729" t="str">
            <v>0</v>
          </cell>
        </row>
        <row r="4730">
          <cell r="D4730" t="str">
            <v>0</v>
          </cell>
          <cell r="E4730" t="str">
            <v>0</v>
          </cell>
          <cell r="G4730" t="str">
            <v>0</v>
          </cell>
          <cell r="H4730" t="str">
            <v>0</v>
          </cell>
        </row>
        <row r="4731">
          <cell r="D4731" t="str">
            <v>0</v>
          </cell>
          <cell r="E4731" t="str">
            <v>0</v>
          </cell>
          <cell r="G4731" t="str">
            <v>0</v>
          </cell>
          <cell r="H4731" t="str">
            <v>0</v>
          </cell>
        </row>
        <row r="4732">
          <cell r="D4732" t="str">
            <v>0</v>
          </cell>
          <cell r="E4732" t="str">
            <v>0</v>
          </cell>
          <cell r="G4732" t="str">
            <v>0</v>
          </cell>
          <cell r="H4732" t="str">
            <v>0</v>
          </cell>
        </row>
        <row r="4733">
          <cell r="D4733" t="str">
            <v>0</v>
          </cell>
          <cell r="E4733" t="str">
            <v>0</v>
          </cell>
          <cell r="G4733" t="str">
            <v>0</v>
          </cell>
          <cell r="H4733" t="str">
            <v>0</v>
          </cell>
        </row>
        <row r="4734">
          <cell r="D4734" t="str">
            <v>0</v>
          </cell>
          <cell r="E4734" t="str">
            <v>0</v>
          </cell>
          <cell r="G4734" t="str">
            <v>0</v>
          </cell>
          <cell r="H4734" t="str">
            <v>0</v>
          </cell>
        </row>
        <row r="4735">
          <cell r="D4735" t="str">
            <v>0</v>
          </cell>
          <cell r="E4735" t="str">
            <v>0</v>
          </cell>
          <cell r="G4735" t="str">
            <v>0</v>
          </cell>
          <cell r="H4735" t="str">
            <v>0</v>
          </cell>
        </row>
        <row r="4736">
          <cell r="D4736" t="str">
            <v>0</v>
          </cell>
          <cell r="E4736" t="str">
            <v>0</v>
          </cell>
          <cell r="G4736" t="str">
            <v>0</v>
          </cell>
          <cell r="H4736" t="str">
            <v>0</v>
          </cell>
        </row>
        <row r="4737">
          <cell r="D4737" t="str">
            <v>0</v>
          </cell>
          <cell r="E4737" t="str">
            <v>0</v>
          </cell>
          <cell r="G4737" t="str">
            <v>0</v>
          </cell>
          <cell r="H4737" t="str">
            <v>0</v>
          </cell>
        </row>
        <row r="4738">
          <cell r="D4738" t="str">
            <v>0</v>
          </cell>
          <cell r="E4738" t="str">
            <v>0</v>
          </cell>
          <cell r="G4738" t="str">
            <v>0</v>
          </cell>
          <cell r="H4738" t="str">
            <v>0</v>
          </cell>
        </row>
        <row r="4739">
          <cell r="D4739" t="str">
            <v>0</v>
          </cell>
          <cell r="E4739" t="str">
            <v>0</v>
          </cell>
          <cell r="G4739" t="str">
            <v>0</v>
          </cell>
          <cell r="H4739" t="str">
            <v>0</v>
          </cell>
        </row>
        <row r="4740">
          <cell r="D4740" t="str">
            <v>0</v>
          </cell>
          <cell r="E4740" t="str">
            <v>0</v>
          </cell>
          <cell r="G4740" t="str">
            <v>0</v>
          </cell>
          <cell r="H4740" t="str">
            <v>0</v>
          </cell>
        </row>
        <row r="4741">
          <cell r="D4741" t="str">
            <v>0</v>
          </cell>
          <cell r="E4741" t="str">
            <v>0</v>
          </cell>
          <cell r="G4741" t="str">
            <v>0</v>
          </cell>
          <cell r="H4741" t="str">
            <v>0</v>
          </cell>
        </row>
        <row r="4742">
          <cell r="D4742" t="str">
            <v>0</v>
          </cell>
          <cell r="E4742" t="str">
            <v>0</v>
          </cell>
          <cell r="G4742" t="str">
            <v>0</v>
          </cell>
          <cell r="H4742" t="str">
            <v>0</v>
          </cell>
        </row>
        <row r="4743">
          <cell r="D4743" t="str">
            <v>0</v>
          </cell>
          <cell r="E4743" t="str">
            <v>0</v>
          </cell>
          <cell r="G4743" t="str">
            <v>0</v>
          </cell>
          <cell r="H4743" t="str">
            <v>0</v>
          </cell>
        </row>
        <row r="4744">
          <cell r="D4744" t="str">
            <v>0</v>
          </cell>
          <cell r="E4744" t="str">
            <v>0</v>
          </cell>
          <cell r="G4744" t="str">
            <v>0</v>
          </cell>
          <cell r="H4744" t="str">
            <v>0</v>
          </cell>
        </row>
        <row r="4745">
          <cell r="D4745" t="str">
            <v>0</v>
          </cell>
          <cell r="E4745" t="str">
            <v>0</v>
          </cell>
          <cell r="G4745" t="str">
            <v>0</v>
          </cell>
          <cell r="H4745" t="str">
            <v>0</v>
          </cell>
        </row>
        <row r="4746">
          <cell r="D4746" t="str">
            <v>05</v>
          </cell>
          <cell r="E4746" t="str">
            <v>621</v>
          </cell>
          <cell r="G4746">
            <v>7270.61</v>
          </cell>
          <cell r="H4746">
            <v>724380</v>
          </cell>
        </row>
        <row r="4747">
          <cell r="D4747" t="str">
            <v>0</v>
          </cell>
          <cell r="E4747" t="str">
            <v>0</v>
          </cell>
          <cell r="G4747" t="str">
            <v>0</v>
          </cell>
          <cell r="H4747" t="str">
            <v>0</v>
          </cell>
        </row>
        <row r="4748">
          <cell r="D4748" t="str">
            <v>0</v>
          </cell>
          <cell r="E4748" t="str">
            <v>0</v>
          </cell>
          <cell r="G4748" t="str">
            <v>0</v>
          </cell>
          <cell r="H4748" t="str">
            <v>0</v>
          </cell>
        </row>
        <row r="4749">
          <cell r="D4749" t="str">
            <v>0</v>
          </cell>
          <cell r="E4749" t="str">
            <v>0</v>
          </cell>
          <cell r="G4749" t="str">
            <v>0</v>
          </cell>
          <cell r="H4749" t="str">
            <v>0</v>
          </cell>
        </row>
        <row r="4750">
          <cell r="D4750" t="str">
            <v>0</v>
          </cell>
          <cell r="E4750" t="str">
            <v>0</v>
          </cell>
          <cell r="G4750" t="str">
            <v>0</v>
          </cell>
          <cell r="H4750" t="str">
            <v>0</v>
          </cell>
        </row>
        <row r="4751">
          <cell r="D4751" t="str">
            <v>0</v>
          </cell>
          <cell r="E4751" t="str">
            <v>0</v>
          </cell>
          <cell r="G4751" t="str">
            <v>0</v>
          </cell>
          <cell r="H4751" t="str">
            <v>0</v>
          </cell>
        </row>
        <row r="4752">
          <cell r="D4752" t="str">
            <v>0</v>
          </cell>
          <cell r="E4752" t="str">
            <v>0</v>
          </cell>
          <cell r="G4752" t="str">
            <v>0</v>
          </cell>
          <cell r="H4752" t="str">
            <v>0</v>
          </cell>
        </row>
        <row r="4753">
          <cell r="D4753" t="str">
            <v>0</v>
          </cell>
          <cell r="E4753" t="str">
            <v>0</v>
          </cell>
          <cell r="G4753" t="str">
            <v>0</v>
          </cell>
          <cell r="H4753" t="str">
            <v>0</v>
          </cell>
        </row>
        <row r="4754">
          <cell r="D4754" t="str">
            <v>0</v>
          </cell>
          <cell r="E4754" t="str">
            <v>0</v>
          </cell>
          <cell r="G4754" t="str">
            <v>0</v>
          </cell>
          <cell r="H4754" t="str">
            <v>0</v>
          </cell>
        </row>
        <row r="4755">
          <cell r="D4755" t="str">
            <v>0</v>
          </cell>
          <cell r="E4755" t="str">
            <v>0</v>
          </cell>
          <cell r="G4755" t="str">
            <v>0</v>
          </cell>
          <cell r="H4755" t="str">
            <v>0</v>
          </cell>
        </row>
        <row r="4756">
          <cell r="D4756" t="str">
            <v>0</v>
          </cell>
          <cell r="E4756" t="str">
            <v>0</v>
          </cell>
          <cell r="G4756" t="str">
            <v>0</v>
          </cell>
          <cell r="H4756" t="str">
            <v>0</v>
          </cell>
        </row>
        <row r="4757">
          <cell r="D4757" t="str">
            <v>0</v>
          </cell>
          <cell r="E4757" t="str">
            <v>0</v>
          </cell>
          <cell r="G4757" t="str">
            <v>0</v>
          </cell>
          <cell r="H4757" t="str">
            <v>0</v>
          </cell>
        </row>
        <row r="4758">
          <cell r="D4758" t="str">
            <v>0</v>
          </cell>
          <cell r="E4758" t="str">
            <v>0</v>
          </cell>
          <cell r="G4758" t="str">
            <v>0</v>
          </cell>
          <cell r="H4758" t="str">
            <v>0</v>
          </cell>
        </row>
        <row r="4759">
          <cell r="D4759" t="str">
            <v>0</v>
          </cell>
          <cell r="E4759" t="str">
            <v>0</v>
          </cell>
          <cell r="G4759" t="str">
            <v>0</v>
          </cell>
          <cell r="H4759" t="str">
            <v>0</v>
          </cell>
        </row>
        <row r="4760">
          <cell r="D4760" t="str">
            <v>0</v>
          </cell>
          <cell r="E4760" t="str">
            <v>0</v>
          </cell>
          <cell r="G4760" t="str">
            <v>0</v>
          </cell>
          <cell r="H4760" t="str">
            <v>0</v>
          </cell>
        </row>
        <row r="4761">
          <cell r="D4761" t="str">
            <v>0</v>
          </cell>
          <cell r="E4761" t="str">
            <v>0</v>
          </cell>
          <cell r="G4761" t="str">
            <v>0</v>
          </cell>
          <cell r="H4761" t="str">
            <v>0</v>
          </cell>
        </row>
        <row r="4762">
          <cell r="D4762" t="str">
            <v>0</v>
          </cell>
          <cell r="E4762" t="str">
            <v>0</v>
          </cell>
          <cell r="G4762" t="str">
            <v>0</v>
          </cell>
          <cell r="H4762" t="str">
            <v>0</v>
          </cell>
        </row>
        <row r="4763">
          <cell r="D4763" t="str">
            <v>0</v>
          </cell>
          <cell r="E4763" t="str">
            <v>0</v>
          </cell>
          <cell r="G4763" t="str">
            <v>0</v>
          </cell>
          <cell r="H4763" t="str">
            <v>0</v>
          </cell>
        </row>
        <row r="4764">
          <cell r="D4764" t="str">
            <v>0</v>
          </cell>
          <cell r="E4764" t="str">
            <v>0</v>
          </cell>
          <cell r="G4764" t="str">
            <v>0</v>
          </cell>
          <cell r="H4764" t="str">
            <v>0</v>
          </cell>
        </row>
        <row r="4765">
          <cell r="D4765" t="str">
            <v>0</v>
          </cell>
          <cell r="E4765" t="str">
            <v>0</v>
          </cell>
          <cell r="G4765" t="str">
            <v>0</v>
          </cell>
          <cell r="H4765" t="str">
            <v>0</v>
          </cell>
        </row>
        <row r="4766">
          <cell r="D4766" t="str">
            <v>0</v>
          </cell>
          <cell r="E4766" t="str">
            <v>0</v>
          </cell>
          <cell r="G4766" t="str">
            <v>0</v>
          </cell>
          <cell r="H4766" t="str">
            <v>0</v>
          </cell>
        </row>
        <row r="4767">
          <cell r="D4767" t="str">
            <v>0</v>
          </cell>
          <cell r="E4767" t="str">
            <v>0</v>
          </cell>
          <cell r="G4767" t="str">
            <v>0</v>
          </cell>
          <cell r="H4767" t="str">
            <v>0</v>
          </cell>
        </row>
        <row r="4768">
          <cell r="D4768" t="str">
            <v>0</v>
          </cell>
          <cell r="E4768" t="str">
            <v>0</v>
          </cell>
          <cell r="G4768" t="str">
            <v>0</v>
          </cell>
          <cell r="H4768" t="str">
            <v>0</v>
          </cell>
        </row>
        <row r="4769">
          <cell r="D4769" t="str">
            <v>0</v>
          </cell>
          <cell r="E4769" t="str">
            <v>0</v>
          </cell>
          <cell r="G4769" t="str">
            <v>0</v>
          </cell>
          <cell r="H4769" t="str">
            <v>0</v>
          </cell>
        </row>
        <row r="4770">
          <cell r="D4770" t="str">
            <v>0</v>
          </cell>
          <cell r="E4770" t="str">
            <v>0</v>
          </cell>
          <cell r="G4770" t="str">
            <v>0</v>
          </cell>
          <cell r="H4770" t="str">
            <v>0</v>
          </cell>
        </row>
        <row r="4771">
          <cell r="D4771" t="str">
            <v>0</v>
          </cell>
          <cell r="E4771" t="str">
            <v>0</v>
          </cell>
          <cell r="G4771" t="str">
            <v>0</v>
          </cell>
          <cell r="H4771" t="str">
            <v>0</v>
          </cell>
        </row>
        <row r="4772">
          <cell r="D4772" t="str">
            <v>0</v>
          </cell>
          <cell r="E4772" t="str">
            <v>0</v>
          </cell>
          <cell r="G4772" t="str">
            <v>0</v>
          </cell>
          <cell r="H4772" t="str">
            <v>0</v>
          </cell>
        </row>
        <row r="4773">
          <cell r="D4773" t="str">
            <v>0</v>
          </cell>
          <cell r="E4773" t="str">
            <v>0</v>
          </cell>
          <cell r="G4773" t="str">
            <v>0</v>
          </cell>
          <cell r="H4773" t="str">
            <v>0</v>
          </cell>
        </row>
        <row r="4774">
          <cell r="D4774" t="str">
            <v>0</v>
          </cell>
          <cell r="E4774" t="str">
            <v>0</v>
          </cell>
          <cell r="G4774" t="str">
            <v>0</v>
          </cell>
          <cell r="H4774" t="str">
            <v>0</v>
          </cell>
        </row>
        <row r="4775">
          <cell r="D4775" t="str">
            <v>0</v>
          </cell>
          <cell r="E4775" t="str">
            <v>0</v>
          </cell>
          <cell r="G4775" t="str">
            <v>0</v>
          </cell>
          <cell r="H4775" t="str">
            <v>0</v>
          </cell>
        </row>
        <row r="4776">
          <cell r="D4776" t="str">
            <v>0</v>
          </cell>
          <cell r="E4776" t="str">
            <v>0</v>
          </cell>
          <cell r="G4776" t="str">
            <v>0</v>
          </cell>
          <cell r="H4776" t="str">
            <v>0</v>
          </cell>
        </row>
        <row r="4777">
          <cell r="D4777" t="str">
            <v>0</v>
          </cell>
          <cell r="E4777" t="str">
            <v>0</v>
          </cell>
          <cell r="G4777" t="str">
            <v>0</v>
          </cell>
          <cell r="H4777" t="str">
            <v>0</v>
          </cell>
        </row>
        <row r="4778">
          <cell r="D4778" t="str">
            <v>0</v>
          </cell>
          <cell r="E4778" t="str">
            <v>0</v>
          </cell>
          <cell r="G4778" t="str">
            <v>0</v>
          </cell>
          <cell r="H4778" t="str">
            <v>0</v>
          </cell>
        </row>
        <row r="4779">
          <cell r="D4779" t="str">
            <v>0</v>
          </cell>
          <cell r="E4779" t="str">
            <v>0</v>
          </cell>
          <cell r="G4779" t="str">
            <v>0</v>
          </cell>
          <cell r="H4779" t="str">
            <v>0</v>
          </cell>
        </row>
        <row r="4780">
          <cell r="D4780" t="str">
            <v>0</v>
          </cell>
          <cell r="E4780" t="str">
            <v>0</v>
          </cell>
          <cell r="G4780" t="str">
            <v>0</v>
          </cell>
          <cell r="H4780" t="str">
            <v>0</v>
          </cell>
        </row>
        <row r="4781">
          <cell r="D4781" t="str">
            <v>0</v>
          </cell>
          <cell r="E4781" t="str">
            <v>0</v>
          </cell>
          <cell r="G4781" t="str">
            <v>0</v>
          </cell>
          <cell r="H4781" t="str">
            <v>0</v>
          </cell>
        </row>
        <row r="4782">
          <cell r="D4782" t="str">
            <v>0</v>
          </cell>
          <cell r="E4782" t="str">
            <v>0</v>
          </cell>
          <cell r="G4782" t="str">
            <v>0</v>
          </cell>
          <cell r="H4782" t="str">
            <v>0</v>
          </cell>
        </row>
        <row r="4783">
          <cell r="D4783" t="str">
            <v>0</v>
          </cell>
          <cell r="E4783" t="str">
            <v>0</v>
          </cell>
          <cell r="G4783" t="str">
            <v>0</v>
          </cell>
          <cell r="H4783" t="str">
            <v>0</v>
          </cell>
        </row>
        <row r="4784">
          <cell r="D4784" t="str">
            <v>0</v>
          </cell>
          <cell r="E4784" t="str">
            <v>0</v>
          </cell>
          <cell r="G4784" t="str">
            <v>0</v>
          </cell>
          <cell r="H4784" t="str">
            <v>0</v>
          </cell>
        </row>
        <row r="4785">
          <cell r="D4785" t="str">
            <v>07</v>
          </cell>
          <cell r="E4785" t="str">
            <v>621</v>
          </cell>
          <cell r="G4785">
            <v>23.65</v>
          </cell>
          <cell r="H4785">
            <v>10401</v>
          </cell>
        </row>
        <row r="4786">
          <cell r="D4786" t="str">
            <v>0</v>
          </cell>
          <cell r="E4786" t="str">
            <v>0</v>
          </cell>
          <cell r="G4786" t="str">
            <v>0</v>
          </cell>
          <cell r="H4786" t="str">
            <v>0</v>
          </cell>
        </row>
        <row r="4787">
          <cell r="D4787" t="str">
            <v>0</v>
          </cell>
          <cell r="E4787" t="str">
            <v>0</v>
          </cell>
          <cell r="G4787" t="str">
            <v>0</v>
          </cell>
          <cell r="H4787" t="str">
            <v>0</v>
          </cell>
        </row>
        <row r="4788">
          <cell r="D4788" t="str">
            <v>0</v>
          </cell>
          <cell r="E4788" t="str">
            <v>0</v>
          </cell>
          <cell r="G4788" t="str">
            <v>0</v>
          </cell>
          <cell r="H4788" t="str">
            <v>0</v>
          </cell>
        </row>
        <row r="4789">
          <cell r="D4789" t="str">
            <v>0</v>
          </cell>
          <cell r="E4789" t="str">
            <v>0</v>
          </cell>
          <cell r="G4789" t="str">
            <v>0</v>
          </cell>
          <cell r="H4789" t="str">
            <v>0</v>
          </cell>
        </row>
        <row r="4790">
          <cell r="D4790" t="str">
            <v>08</v>
          </cell>
          <cell r="E4790" t="str">
            <v>633</v>
          </cell>
          <cell r="G4790">
            <v>777.12</v>
          </cell>
          <cell r="H4790">
            <v>145852383</v>
          </cell>
        </row>
        <row r="4791">
          <cell r="D4791" t="str">
            <v>08</v>
          </cell>
          <cell r="E4791" t="str">
            <v>632</v>
          </cell>
          <cell r="G4791">
            <v>5094.78</v>
          </cell>
          <cell r="H4791">
            <v>32245427</v>
          </cell>
        </row>
        <row r="4792">
          <cell r="D4792" t="str">
            <v>07</v>
          </cell>
          <cell r="E4792" t="str">
            <v>624</v>
          </cell>
          <cell r="G4792">
            <v>-345.1</v>
          </cell>
          <cell r="H4792">
            <v>1716900</v>
          </cell>
        </row>
        <row r="4793">
          <cell r="D4793" t="str">
            <v>0</v>
          </cell>
          <cell r="E4793" t="str">
            <v>0</v>
          </cell>
          <cell r="G4793" t="str">
            <v>0</v>
          </cell>
          <cell r="H4793" t="str">
            <v>0</v>
          </cell>
        </row>
        <row r="4794">
          <cell r="D4794" t="str">
            <v>0</v>
          </cell>
          <cell r="E4794" t="str">
            <v>0</v>
          </cell>
          <cell r="G4794" t="str">
            <v>0</v>
          </cell>
          <cell r="H4794" t="str">
            <v>0</v>
          </cell>
        </row>
        <row r="4795">
          <cell r="D4795" t="str">
            <v>0</v>
          </cell>
          <cell r="E4795" t="str">
            <v>0</v>
          </cell>
          <cell r="G4795" t="str">
            <v>0</v>
          </cell>
          <cell r="H4795" t="str">
            <v>0</v>
          </cell>
        </row>
        <row r="4796">
          <cell r="D4796" t="str">
            <v>0</v>
          </cell>
          <cell r="E4796" t="str">
            <v>0</v>
          </cell>
          <cell r="G4796" t="str">
            <v>0</v>
          </cell>
          <cell r="H4796" t="str">
            <v>0</v>
          </cell>
        </row>
        <row r="4797">
          <cell r="D4797" t="str">
            <v>0</v>
          </cell>
          <cell r="E4797" t="str">
            <v>0</v>
          </cell>
          <cell r="G4797" t="str">
            <v>0</v>
          </cell>
          <cell r="H4797" t="str">
            <v>0</v>
          </cell>
        </row>
        <row r="4798">
          <cell r="D4798" t="str">
            <v>0</v>
          </cell>
          <cell r="E4798" t="str">
            <v>0</v>
          </cell>
          <cell r="G4798" t="str">
            <v>0</v>
          </cell>
          <cell r="H4798" t="str">
            <v>0</v>
          </cell>
        </row>
        <row r="4799">
          <cell r="D4799" t="str">
            <v>0</v>
          </cell>
          <cell r="E4799" t="str">
            <v>0</v>
          </cell>
          <cell r="G4799" t="str">
            <v>0</v>
          </cell>
          <cell r="H4799" t="str">
            <v>0</v>
          </cell>
        </row>
        <row r="4800">
          <cell r="D4800" t="str">
            <v>0</v>
          </cell>
          <cell r="E4800" t="str">
            <v>0</v>
          </cell>
          <cell r="G4800" t="str">
            <v>0</v>
          </cell>
          <cell r="H4800" t="str">
            <v>0</v>
          </cell>
        </row>
        <row r="4801">
          <cell r="D4801" t="str">
            <v>0</v>
          </cell>
          <cell r="E4801" t="str">
            <v>0</v>
          </cell>
          <cell r="G4801" t="str">
            <v>0</v>
          </cell>
          <cell r="H4801" t="str">
            <v>0</v>
          </cell>
        </row>
        <row r="4802">
          <cell r="D4802" t="str">
            <v>0</v>
          </cell>
          <cell r="E4802" t="str">
            <v>0</v>
          </cell>
          <cell r="G4802" t="str">
            <v>0</v>
          </cell>
          <cell r="H4802" t="str">
            <v>0</v>
          </cell>
        </row>
        <row r="4803">
          <cell r="D4803" t="str">
            <v>0</v>
          </cell>
          <cell r="E4803" t="str">
            <v>0</v>
          </cell>
          <cell r="G4803" t="str">
            <v>0</v>
          </cell>
          <cell r="H4803" t="str">
            <v>0</v>
          </cell>
        </row>
        <row r="4804">
          <cell r="D4804" t="str">
            <v>0</v>
          </cell>
          <cell r="E4804" t="str">
            <v>0</v>
          </cell>
          <cell r="G4804" t="str">
            <v>0</v>
          </cell>
          <cell r="H4804" t="str">
            <v>0</v>
          </cell>
        </row>
        <row r="4805">
          <cell r="D4805" t="str">
            <v>0</v>
          </cell>
          <cell r="E4805" t="str">
            <v>0</v>
          </cell>
          <cell r="G4805" t="str">
            <v>0</v>
          </cell>
          <cell r="H4805" t="str">
            <v>0</v>
          </cell>
        </row>
        <row r="4806">
          <cell r="D4806" t="str">
            <v>0</v>
          </cell>
          <cell r="E4806" t="str">
            <v>0</v>
          </cell>
          <cell r="G4806" t="str">
            <v>0</v>
          </cell>
          <cell r="H4806" t="str">
            <v>0</v>
          </cell>
        </row>
        <row r="4807">
          <cell r="D4807" t="str">
            <v>0</v>
          </cell>
          <cell r="E4807" t="str">
            <v>0</v>
          </cell>
          <cell r="G4807" t="str">
            <v>0</v>
          </cell>
          <cell r="H4807" t="str">
            <v>0</v>
          </cell>
        </row>
        <row r="4808">
          <cell r="D4808" t="str">
            <v>0</v>
          </cell>
          <cell r="E4808" t="str">
            <v>0</v>
          </cell>
          <cell r="G4808" t="str">
            <v>0</v>
          </cell>
          <cell r="H4808" t="str">
            <v>0</v>
          </cell>
        </row>
        <row r="4809">
          <cell r="D4809" t="str">
            <v>0</v>
          </cell>
          <cell r="E4809" t="str">
            <v>0</v>
          </cell>
          <cell r="G4809" t="str">
            <v>0</v>
          </cell>
          <cell r="H4809" t="str">
            <v>0</v>
          </cell>
        </row>
        <row r="4810">
          <cell r="D4810" t="str">
            <v>0</v>
          </cell>
          <cell r="E4810" t="str">
            <v>0</v>
          </cell>
          <cell r="G4810" t="str">
            <v>0</v>
          </cell>
          <cell r="H4810" t="str">
            <v>0</v>
          </cell>
        </row>
        <row r="4811">
          <cell r="D4811" t="str">
            <v>0</v>
          </cell>
          <cell r="E4811" t="str">
            <v>0</v>
          </cell>
          <cell r="G4811" t="str">
            <v>0</v>
          </cell>
          <cell r="H4811" t="str">
            <v>0</v>
          </cell>
        </row>
        <row r="4812">
          <cell r="D4812" t="str">
            <v>0</v>
          </cell>
          <cell r="E4812" t="str">
            <v>0</v>
          </cell>
          <cell r="G4812" t="str">
            <v>0</v>
          </cell>
          <cell r="H4812" t="str">
            <v>0</v>
          </cell>
        </row>
        <row r="4813">
          <cell r="D4813" t="str">
            <v>0</v>
          </cell>
          <cell r="E4813" t="str">
            <v>0</v>
          </cell>
          <cell r="G4813" t="str">
            <v>0</v>
          </cell>
          <cell r="H4813" t="str">
            <v>0</v>
          </cell>
        </row>
        <row r="4814">
          <cell r="D4814" t="str">
            <v>0</v>
          </cell>
          <cell r="E4814" t="str">
            <v>0</v>
          </cell>
          <cell r="G4814" t="str">
            <v>0</v>
          </cell>
          <cell r="H4814" t="str">
            <v>0</v>
          </cell>
        </row>
        <row r="4815">
          <cell r="D4815" t="str">
            <v>0</v>
          </cell>
          <cell r="E4815" t="str">
            <v>0</v>
          </cell>
          <cell r="G4815" t="str">
            <v>0</v>
          </cell>
          <cell r="H4815" t="str">
            <v>0</v>
          </cell>
        </row>
        <row r="4816">
          <cell r="D4816" t="str">
            <v>0</v>
          </cell>
          <cell r="E4816" t="str">
            <v>0</v>
          </cell>
          <cell r="G4816" t="str">
            <v>0</v>
          </cell>
          <cell r="H4816" t="str">
            <v>0</v>
          </cell>
        </row>
        <row r="4817">
          <cell r="D4817" t="str">
            <v>0</v>
          </cell>
          <cell r="E4817" t="str">
            <v>0</v>
          </cell>
          <cell r="G4817" t="str">
            <v>0</v>
          </cell>
          <cell r="H4817" t="str">
            <v>0</v>
          </cell>
        </row>
        <row r="4818">
          <cell r="D4818" t="str">
            <v>0</v>
          </cell>
          <cell r="E4818" t="str">
            <v>0</v>
          </cell>
          <cell r="G4818" t="str">
            <v>0</v>
          </cell>
          <cell r="H4818" t="str">
            <v>0</v>
          </cell>
        </row>
        <row r="4819">
          <cell r="D4819" t="str">
            <v>0</v>
          </cell>
          <cell r="E4819" t="str">
            <v>0</v>
          </cell>
          <cell r="G4819" t="str">
            <v>0</v>
          </cell>
          <cell r="H4819" t="str">
            <v>0</v>
          </cell>
        </row>
        <row r="4820">
          <cell r="D4820" t="str">
            <v>0</v>
          </cell>
          <cell r="E4820" t="str">
            <v>0</v>
          </cell>
          <cell r="G4820" t="str">
            <v>0</v>
          </cell>
          <cell r="H4820" t="str">
            <v>0</v>
          </cell>
        </row>
        <row r="4821">
          <cell r="D4821" t="str">
            <v>0</v>
          </cell>
          <cell r="E4821" t="str">
            <v>0</v>
          </cell>
          <cell r="G4821" t="str">
            <v>0</v>
          </cell>
          <cell r="H4821" t="str">
            <v>0</v>
          </cell>
        </row>
        <row r="4822">
          <cell r="D4822" t="str">
            <v>0</v>
          </cell>
          <cell r="E4822" t="str">
            <v>0</v>
          </cell>
          <cell r="G4822" t="str">
            <v>0</v>
          </cell>
          <cell r="H4822" t="str">
            <v>0</v>
          </cell>
        </row>
        <row r="4823">
          <cell r="D4823" t="str">
            <v>0</v>
          </cell>
          <cell r="E4823" t="str">
            <v>0</v>
          </cell>
          <cell r="G4823" t="str">
            <v>0</v>
          </cell>
          <cell r="H4823" t="str">
            <v>0</v>
          </cell>
        </row>
        <row r="4824">
          <cell r="D4824" t="str">
            <v>0</v>
          </cell>
          <cell r="E4824" t="str">
            <v>0</v>
          </cell>
          <cell r="G4824" t="str">
            <v>0</v>
          </cell>
          <cell r="H4824" t="str">
            <v>0</v>
          </cell>
        </row>
        <row r="4825">
          <cell r="D4825" t="str">
            <v>0</v>
          </cell>
          <cell r="E4825" t="str">
            <v>0</v>
          </cell>
          <cell r="G4825" t="str">
            <v>0</v>
          </cell>
          <cell r="H4825" t="str">
            <v>0</v>
          </cell>
        </row>
        <row r="4826">
          <cell r="D4826" t="str">
            <v>0</v>
          </cell>
          <cell r="E4826" t="str">
            <v>0</v>
          </cell>
          <cell r="G4826" t="str">
            <v>0</v>
          </cell>
          <cell r="H4826" t="str">
            <v>0</v>
          </cell>
        </row>
        <row r="4827">
          <cell r="D4827" t="str">
            <v>0</v>
          </cell>
          <cell r="E4827" t="str">
            <v>0</v>
          </cell>
          <cell r="G4827" t="str">
            <v>0</v>
          </cell>
          <cell r="H4827" t="str">
            <v>0</v>
          </cell>
        </row>
        <row r="4828">
          <cell r="D4828" t="str">
            <v>0</v>
          </cell>
          <cell r="E4828" t="str">
            <v>0</v>
          </cell>
          <cell r="G4828" t="str">
            <v>0</v>
          </cell>
          <cell r="H4828" t="str">
            <v>0</v>
          </cell>
        </row>
        <row r="4829">
          <cell r="D4829" t="str">
            <v>0</v>
          </cell>
          <cell r="E4829" t="str">
            <v>0</v>
          </cell>
          <cell r="G4829" t="str">
            <v>0</v>
          </cell>
          <cell r="H4829" t="str">
            <v>0</v>
          </cell>
        </row>
        <row r="4830">
          <cell r="D4830" t="str">
            <v>0</v>
          </cell>
          <cell r="E4830" t="str">
            <v>0</v>
          </cell>
          <cell r="G4830" t="str">
            <v>0</v>
          </cell>
          <cell r="H4830" t="str">
            <v>0</v>
          </cell>
        </row>
        <row r="4831">
          <cell r="D4831" t="str">
            <v>0</v>
          </cell>
          <cell r="E4831" t="str">
            <v>0</v>
          </cell>
          <cell r="G4831" t="str">
            <v>0</v>
          </cell>
          <cell r="H4831" t="str">
            <v>0</v>
          </cell>
        </row>
        <row r="4832">
          <cell r="D4832" t="str">
            <v>0</v>
          </cell>
          <cell r="E4832" t="str">
            <v>0</v>
          </cell>
          <cell r="G4832" t="str">
            <v>0</v>
          </cell>
          <cell r="H4832" t="str">
            <v>0</v>
          </cell>
        </row>
        <row r="4833">
          <cell r="D4833" t="str">
            <v>0</v>
          </cell>
          <cell r="E4833" t="str">
            <v>0</v>
          </cell>
          <cell r="G4833" t="str">
            <v>0</v>
          </cell>
          <cell r="H4833" t="str">
            <v>0</v>
          </cell>
        </row>
        <row r="4834">
          <cell r="D4834" t="str">
            <v>0</v>
          </cell>
          <cell r="E4834" t="str">
            <v>0</v>
          </cell>
          <cell r="G4834" t="str">
            <v>0</v>
          </cell>
          <cell r="H4834" t="str">
            <v>0</v>
          </cell>
        </row>
        <row r="4835">
          <cell r="D4835" t="str">
            <v>0</v>
          </cell>
          <cell r="E4835" t="str">
            <v>0</v>
          </cell>
          <cell r="G4835" t="str">
            <v>0</v>
          </cell>
          <cell r="H4835" t="str">
            <v>0</v>
          </cell>
        </row>
        <row r="4836">
          <cell r="D4836" t="str">
            <v>0</v>
          </cell>
          <cell r="E4836" t="str">
            <v>0</v>
          </cell>
          <cell r="G4836" t="str">
            <v>0</v>
          </cell>
          <cell r="H4836" t="str">
            <v>0</v>
          </cell>
        </row>
        <row r="4837">
          <cell r="D4837" t="str">
            <v>0</v>
          </cell>
          <cell r="E4837" t="str">
            <v>0</v>
          </cell>
          <cell r="G4837" t="str">
            <v>0</v>
          </cell>
          <cell r="H4837" t="str">
            <v>0</v>
          </cell>
        </row>
        <row r="4838">
          <cell r="D4838" t="str">
            <v>0</v>
          </cell>
          <cell r="E4838" t="str">
            <v>0</v>
          </cell>
          <cell r="G4838" t="str">
            <v>0</v>
          </cell>
          <cell r="H4838" t="str">
            <v>0</v>
          </cell>
        </row>
        <row r="4839">
          <cell r="D4839" t="str">
            <v>0</v>
          </cell>
          <cell r="E4839" t="str">
            <v>0</v>
          </cell>
          <cell r="G4839" t="str">
            <v>0</v>
          </cell>
          <cell r="H4839" t="str">
            <v>0</v>
          </cell>
        </row>
        <row r="4840">
          <cell r="D4840" t="str">
            <v>0</v>
          </cell>
          <cell r="E4840" t="str">
            <v>0</v>
          </cell>
          <cell r="G4840" t="str">
            <v>0</v>
          </cell>
          <cell r="H4840" t="str">
            <v>0</v>
          </cell>
        </row>
        <row r="4841">
          <cell r="D4841" t="str">
            <v>0</v>
          </cell>
          <cell r="E4841" t="str">
            <v>0</v>
          </cell>
          <cell r="G4841" t="str">
            <v>0</v>
          </cell>
          <cell r="H4841" t="str">
            <v>0</v>
          </cell>
        </row>
        <row r="4842">
          <cell r="D4842" t="str">
            <v>0</v>
          </cell>
          <cell r="E4842" t="str">
            <v>0</v>
          </cell>
          <cell r="G4842" t="str">
            <v>0</v>
          </cell>
          <cell r="H4842" t="str">
            <v>0</v>
          </cell>
        </row>
        <row r="4843">
          <cell r="D4843" t="str">
            <v>0</v>
          </cell>
          <cell r="E4843" t="str">
            <v>0</v>
          </cell>
          <cell r="G4843" t="str">
            <v>0</v>
          </cell>
          <cell r="H4843" t="str">
            <v>0</v>
          </cell>
        </row>
        <row r="4844">
          <cell r="D4844" t="str">
            <v>0</v>
          </cell>
          <cell r="E4844" t="str">
            <v>0</v>
          </cell>
          <cell r="G4844" t="str">
            <v>0</v>
          </cell>
          <cell r="H4844" t="str">
            <v>0</v>
          </cell>
        </row>
        <row r="4845">
          <cell r="D4845" t="str">
            <v>0</v>
          </cell>
          <cell r="E4845" t="str">
            <v>0</v>
          </cell>
          <cell r="G4845" t="str">
            <v>0</v>
          </cell>
          <cell r="H4845" t="str">
            <v>0</v>
          </cell>
        </row>
        <row r="4846">
          <cell r="D4846" t="str">
            <v>0</v>
          </cell>
          <cell r="E4846" t="str">
            <v>0</v>
          </cell>
          <cell r="G4846" t="str">
            <v>0</v>
          </cell>
          <cell r="H4846" t="str">
            <v>0</v>
          </cell>
        </row>
        <row r="4847">
          <cell r="D4847" t="str">
            <v>0</v>
          </cell>
          <cell r="E4847" t="str">
            <v>0</v>
          </cell>
          <cell r="G4847" t="str">
            <v>0</v>
          </cell>
          <cell r="H4847" t="str">
            <v>0</v>
          </cell>
        </row>
        <row r="4848">
          <cell r="D4848" t="str">
            <v>0</v>
          </cell>
          <cell r="E4848" t="str">
            <v>0</v>
          </cell>
          <cell r="G4848" t="str">
            <v>0</v>
          </cell>
          <cell r="H4848" t="str">
            <v>0</v>
          </cell>
        </row>
        <row r="4849">
          <cell r="D4849" t="str">
            <v>0</v>
          </cell>
          <cell r="E4849" t="str">
            <v>0</v>
          </cell>
          <cell r="G4849" t="str">
            <v>0</v>
          </cell>
          <cell r="H4849" t="str">
            <v>0</v>
          </cell>
        </row>
        <row r="4850">
          <cell r="D4850" t="str">
            <v>0</v>
          </cell>
          <cell r="E4850" t="str">
            <v>0</v>
          </cell>
          <cell r="G4850" t="str">
            <v>0</v>
          </cell>
          <cell r="H4850" t="str">
            <v>0</v>
          </cell>
        </row>
        <row r="4851">
          <cell r="D4851" t="str">
            <v>0</v>
          </cell>
          <cell r="E4851" t="str">
            <v>0</v>
          </cell>
          <cell r="G4851" t="str">
            <v>0</v>
          </cell>
          <cell r="H4851" t="str">
            <v>0</v>
          </cell>
        </row>
        <row r="4852">
          <cell r="D4852" t="str">
            <v>0</v>
          </cell>
          <cell r="E4852" t="str">
            <v>0</v>
          </cell>
          <cell r="G4852" t="str">
            <v>0</v>
          </cell>
          <cell r="H4852" t="str">
            <v>0</v>
          </cell>
        </row>
        <row r="4853">
          <cell r="D4853" t="str">
            <v>0</v>
          </cell>
          <cell r="E4853" t="str">
            <v>0</v>
          </cell>
          <cell r="G4853" t="str">
            <v>0</v>
          </cell>
          <cell r="H4853" t="str">
            <v>0</v>
          </cell>
        </row>
        <row r="4854">
          <cell r="D4854" t="str">
            <v>0</v>
          </cell>
          <cell r="E4854" t="str">
            <v>0</v>
          </cell>
          <cell r="G4854" t="str">
            <v>0</v>
          </cell>
          <cell r="H4854" t="str">
            <v>0</v>
          </cell>
        </row>
        <row r="4855">
          <cell r="D4855" t="str">
            <v>0</v>
          </cell>
          <cell r="E4855" t="str">
            <v>0</v>
          </cell>
          <cell r="G4855" t="str">
            <v>0</v>
          </cell>
          <cell r="H4855" t="str">
            <v>0</v>
          </cell>
        </row>
        <row r="4856">
          <cell r="D4856" t="str">
            <v>0</v>
          </cell>
          <cell r="E4856" t="str">
            <v>0</v>
          </cell>
          <cell r="G4856" t="str">
            <v>0</v>
          </cell>
          <cell r="H4856" t="str">
            <v>0</v>
          </cell>
        </row>
        <row r="4857">
          <cell r="D4857" t="str">
            <v>0</v>
          </cell>
          <cell r="E4857" t="str">
            <v>0</v>
          </cell>
          <cell r="G4857" t="str">
            <v>0</v>
          </cell>
          <cell r="H4857" t="str">
            <v>0</v>
          </cell>
        </row>
        <row r="4858">
          <cell r="D4858" t="str">
            <v>0</v>
          </cell>
          <cell r="E4858" t="str">
            <v>0</v>
          </cell>
          <cell r="G4858" t="str">
            <v>0</v>
          </cell>
          <cell r="H4858" t="str">
            <v>0</v>
          </cell>
        </row>
        <row r="4859">
          <cell r="D4859" t="str">
            <v>0</v>
          </cell>
          <cell r="E4859" t="str">
            <v>0</v>
          </cell>
          <cell r="G4859" t="str">
            <v>0</v>
          </cell>
          <cell r="H4859" t="str">
            <v>0</v>
          </cell>
        </row>
        <row r="4860">
          <cell r="D4860" t="str">
            <v>0</v>
          </cell>
          <cell r="E4860" t="str">
            <v>0</v>
          </cell>
          <cell r="G4860" t="str">
            <v>0</v>
          </cell>
          <cell r="H4860" t="str">
            <v>0</v>
          </cell>
        </row>
        <row r="4861">
          <cell r="D4861" t="str">
            <v>0</v>
          </cell>
          <cell r="E4861" t="str">
            <v>0</v>
          </cell>
          <cell r="G4861" t="str">
            <v>0</v>
          </cell>
          <cell r="H4861" t="str">
            <v>0</v>
          </cell>
        </row>
        <row r="4862">
          <cell r="D4862" t="str">
            <v>0</v>
          </cell>
          <cell r="E4862" t="str">
            <v>0</v>
          </cell>
          <cell r="G4862" t="str">
            <v>0</v>
          </cell>
          <cell r="H4862" t="str">
            <v>0</v>
          </cell>
        </row>
        <row r="4863">
          <cell r="D4863" t="str">
            <v>0</v>
          </cell>
          <cell r="E4863" t="str">
            <v>0</v>
          </cell>
          <cell r="G4863" t="str">
            <v>0</v>
          </cell>
          <cell r="H4863" t="str">
            <v>0</v>
          </cell>
        </row>
        <row r="4864">
          <cell r="D4864" t="str">
            <v>0</v>
          </cell>
          <cell r="E4864" t="str">
            <v>0</v>
          </cell>
          <cell r="G4864" t="str">
            <v>0</v>
          </cell>
          <cell r="H4864" t="str">
            <v>0</v>
          </cell>
        </row>
        <row r="4865">
          <cell r="D4865" t="str">
            <v>0</v>
          </cell>
          <cell r="E4865" t="str">
            <v>0</v>
          </cell>
          <cell r="G4865" t="str">
            <v>0</v>
          </cell>
          <cell r="H4865" t="str">
            <v>0</v>
          </cell>
        </row>
        <row r="4866">
          <cell r="D4866" t="str">
            <v>0</v>
          </cell>
          <cell r="E4866" t="str">
            <v>0</v>
          </cell>
          <cell r="G4866" t="str">
            <v>0</v>
          </cell>
          <cell r="H4866" t="str">
            <v>0</v>
          </cell>
        </row>
        <row r="4867">
          <cell r="D4867" t="str">
            <v>0</v>
          </cell>
          <cell r="E4867" t="str">
            <v>0</v>
          </cell>
          <cell r="G4867" t="str">
            <v>0</v>
          </cell>
          <cell r="H4867" t="str">
            <v>0</v>
          </cell>
        </row>
        <row r="4868">
          <cell r="D4868" t="str">
            <v>0</v>
          </cell>
          <cell r="E4868" t="str">
            <v>0</v>
          </cell>
          <cell r="G4868" t="str">
            <v>0</v>
          </cell>
          <cell r="H4868" t="str">
            <v>0</v>
          </cell>
        </row>
        <row r="4869">
          <cell r="D4869" t="str">
            <v>0</v>
          </cell>
          <cell r="E4869" t="str">
            <v>0</v>
          </cell>
          <cell r="G4869" t="str">
            <v>0</v>
          </cell>
          <cell r="H4869" t="str">
            <v>0</v>
          </cell>
        </row>
        <row r="4870">
          <cell r="D4870" t="str">
            <v>0</v>
          </cell>
          <cell r="E4870" t="str">
            <v>0</v>
          </cell>
          <cell r="G4870" t="str">
            <v>0</v>
          </cell>
          <cell r="H4870" t="str">
            <v>0</v>
          </cell>
        </row>
        <row r="4871">
          <cell r="D4871" t="str">
            <v>0</v>
          </cell>
          <cell r="E4871" t="str">
            <v>0</v>
          </cell>
          <cell r="G4871" t="str">
            <v>0</v>
          </cell>
          <cell r="H4871" t="str">
            <v>0</v>
          </cell>
        </row>
        <row r="4872">
          <cell r="D4872" t="str">
            <v>0</v>
          </cell>
          <cell r="E4872" t="str">
            <v>0</v>
          </cell>
          <cell r="G4872" t="str">
            <v>0</v>
          </cell>
          <cell r="H4872" t="str">
            <v>0</v>
          </cell>
        </row>
        <row r="4873">
          <cell r="D4873" t="str">
            <v>0</v>
          </cell>
          <cell r="E4873" t="str">
            <v>0</v>
          </cell>
          <cell r="G4873" t="str">
            <v>0</v>
          </cell>
          <cell r="H4873" t="str">
            <v>0</v>
          </cell>
        </row>
        <row r="4874">
          <cell r="D4874" t="str">
            <v>0</v>
          </cell>
          <cell r="E4874" t="str">
            <v>0</v>
          </cell>
          <cell r="G4874" t="str">
            <v>0</v>
          </cell>
          <cell r="H4874" t="str">
            <v>0</v>
          </cell>
        </row>
        <row r="4875">
          <cell r="D4875" t="str">
            <v>0</v>
          </cell>
          <cell r="E4875" t="str">
            <v>0</v>
          </cell>
          <cell r="G4875" t="str">
            <v>0</v>
          </cell>
          <cell r="H4875" t="str">
            <v>0</v>
          </cell>
        </row>
        <row r="4876">
          <cell r="D4876" t="str">
            <v>0</v>
          </cell>
          <cell r="E4876" t="str">
            <v>0</v>
          </cell>
          <cell r="G4876" t="str">
            <v>0</v>
          </cell>
          <cell r="H4876" t="str">
            <v>0</v>
          </cell>
        </row>
        <row r="4877">
          <cell r="D4877" t="str">
            <v>0</v>
          </cell>
          <cell r="E4877" t="str">
            <v>0</v>
          </cell>
          <cell r="G4877" t="str">
            <v>0</v>
          </cell>
          <cell r="H4877" t="str">
            <v>0</v>
          </cell>
        </row>
        <row r="4878">
          <cell r="D4878" t="str">
            <v>0</v>
          </cell>
          <cell r="E4878" t="str">
            <v>0</v>
          </cell>
          <cell r="G4878" t="str">
            <v>0</v>
          </cell>
          <cell r="H4878" t="str">
            <v>0</v>
          </cell>
        </row>
        <row r="4879">
          <cell r="D4879" t="str">
            <v>0</v>
          </cell>
          <cell r="E4879" t="str">
            <v>0</v>
          </cell>
          <cell r="G4879" t="str">
            <v>0</v>
          </cell>
          <cell r="H4879" t="str">
            <v>0</v>
          </cell>
        </row>
        <row r="4880">
          <cell r="D4880" t="str">
            <v>0</v>
          </cell>
          <cell r="E4880" t="str">
            <v>0</v>
          </cell>
          <cell r="G4880" t="str">
            <v>0</v>
          </cell>
          <cell r="H4880" t="str">
            <v>0</v>
          </cell>
        </row>
        <row r="4881">
          <cell r="D4881" t="str">
            <v>0</v>
          </cell>
          <cell r="E4881" t="str">
            <v>0</v>
          </cell>
          <cell r="G4881" t="str">
            <v>0</v>
          </cell>
          <cell r="H4881" t="str">
            <v>0</v>
          </cell>
        </row>
        <row r="4882">
          <cell r="D4882" t="str">
            <v>0</v>
          </cell>
          <cell r="E4882" t="str">
            <v>0</v>
          </cell>
          <cell r="G4882" t="str">
            <v>0</v>
          </cell>
          <cell r="H4882" t="str">
            <v>0</v>
          </cell>
        </row>
        <row r="4883">
          <cell r="D4883" t="str">
            <v>0</v>
          </cell>
          <cell r="E4883" t="str">
            <v>0</v>
          </cell>
          <cell r="G4883" t="str">
            <v>0</v>
          </cell>
          <cell r="H4883" t="str">
            <v>0</v>
          </cell>
        </row>
        <row r="4884">
          <cell r="D4884" t="str">
            <v>0</v>
          </cell>
          <cell r="E4884" t="str">
            <v>0</v>
          </cell>
          <cell r="G4884" t="str">
            <v>0</v>
          </cell>
          <cell r="H4884" t="str">
            <v>0</v>
          </cell>
        </row>
        <row r="4885">
          <cell r="D4885" t="str">
            <v>0</v>
          </cell>
          <cell r="E4885" t="str">
            <v>0</v>
          </cell>
          <cell r="G4885" t="str">
            <v>0</v>
          </cell>
          <cell r="H4885" t="str">
            <v>0</v>
          </cell>
        </row>
        <row r="4886">
          <cell r="D4886" t="str">
            <v>0</v>
          </cell>
          <cell r="E4886" t="str">
            <v>0</v>
          </cell>
          <cell r="G4886" t="str">
            <v>0</v>
          </cell>
          <cell r="H4886" t="str">
            <v>0</v>
          </cell>
        </row>
        <row r="4887">
          <cell r="D4887" t="str">
            <v>0</v>
          </cell>
          <cell r="E4887" t="str">
            <v>0</v>
          </cell>
          <cell r="G4887" t="str">
            <v>0</v>
          </cell>
          <cell r="H4887" t="str">
            <v>0</v>
          </cell>
        </row>
        <row r="4888">
          <cell r="D4888" t="str">
            <v>0</v>
          </cell>
          <cell r="E4888" t="str">
            <v>0</v>
          </cell>
          <cell r="G4888" t="str">
            <v>0</v>
          </cell>
          <cell r="H4888" t="str">
            <v>0</v>
          </cell>
        </row>
        <row r="4889">
          <cell r="D4889" t="str">
            <v>07</v>
          </cell>
          <cell r="E4889" t="str">
            <v>621</v>
          </cell>
          <cell r="G4889">
            <v>2.0699999999999998</v>
          </cell>
          <cell r="H4889">
            <v>10401</v>
          </cell>
        </row>
        <row r="4890">
          <cell r="D4890" t="str">
            <v>0</v>
          </cell>
          <cell r="E4890" t="str">
            <v>0</v>
          </cell>
          <cell r="G4890" t="str">
            <v>0</v>
          </cell>
          <cell r="H4890" t="str">
            <v>0</v>
          </cell>
        </row>
        <row r="4891">
          <cell r="D4891" t="str">
            <v>0</v>
          </cell>
          <cell r="E4891" t="str">
            <v>0</v>
          </cell>
          <cell r="G4891" t="str">
            <v>0</v>
          </cell>
          <cell r="H4891" t="str">
            <v>0</v>
          </cell>
        </row>
        <row r="4892">
          <cell r="D4892" t="str">
            <v>0</v>
          </cell>
          <cell r="E4892" t="str">
            <v>0</v>
          </cell>
          <cell r="G4892" t="str">
            <v>0</v>
          </cell>
          <cell r="H4892" t="str">
            <v>0</v>
          </cell>
        </row>
        <row r="4893">
          <cell r="D4893" t="str">
            <v>0</v>
          </cell>
          <cell r="E4893" t="str">
            <v>0</v>
          </cell>
          <cell r="G4893" t="str">
            <v>0</v>
          </cell>
          <cell r="H4893" t="str">
            <v>0</v>
          </cell>
        </row>
        <row r="4894">
          <cell r="D4894" t="str">
            <v>0</v>
          </cell>
          <cell r="E4894" t="str">
            <v>0</v>
          </cell>
          <cell r="G4894" t="str">
            <v>0</v>
          </cell>
          <cell r="H4894" t="str">
            <v>0</v>
          </cell>
        </row>
        <row r="4895">
          <cell r="D4895" t="str">
            <v>0</v>
          </cell>
          <cell r="E4895" t="str">
            <v>0</v>
          </cell>
          <cell r="G4895" t="str">
            <v>0</v>
          </cell>
          <cell r="H4895" t="str">
            <v>0</v>
          </cell>
        </row>
        <row r="4896">
          <cell r="D4896" t="str">
            <v>0</v>
          </cell>
          <cell r="E4896" t="str">
            <v>0</v>
          </cell>
          <cell r="G4896" t="str">
            <v>0</v>
          </cell>
          <cell r="H4896" t="str">
            <v>0</v>
          </cell>
        </row>
        <row r="4897">
          <cell r="D4897" t="str">
            <v>0</v>
          </cell>
          <cell r="E4897" t="str">
            <v>0</v>
          </cell>
          <cell r="G4897" t="str">
            <v>0</v>
          </cell>
          <cell r="H4897" t="str">
            <v>0</v>
          </cell>
        </row>
        <row r="4898">
          <cell r="D4898" t="str">
            <v>0</v>
          </cell>
          <cell r="E4898" t="str">
            <v>0</v>
          </cell>
          <cell r="G4898" t="str">
            <v>0</v>
          </cell>
          <cell r="H4898" t="str">
            <v>0</v>
          </cell>
        </row>
        <row r="4899">
          <cell r="D4899" t="str">
            <v>0</v>
          </cell>
          <cell r="E4899" t="str">
            <v>0</v>
          </cell>
          <cell r="G4899" t="str">
            <v>0</v>
          </cell>
          <cell r="H4899" t="str">
            <v>0</v>
          </cell>
        </row>
        <row r="4900">
          <cell r="D4900" t="str">
            <v>0</v>
          </cell>
          <cell r="E4900" t="str">
            <v>0</v>
          </cell>
          <cell r="G4900" t="str">
            <v>0</v>
          </cell>
          <cell r="H4900" t="str">
            <v>0</v>
          </cell>
        </row>
        <row r="4901">
          <cell r="D4901" t="str">
            <v>0</v>
          </cell>
          <cell r="E4901" t="str">
            <v>0</v>
          </cell>
          <cell r="G4901" t="str">
            <v>0</v>
          </cell>
          <cell r="H4901" t="str">
            <v>0</v>
          </cell>
        </row>
        <row r="4902">
          <cell r="D4902" t="str">
            <v>0</v>
          </cell>
          <cell r="E4902" t="str">
            <v>0</v>
          </cell>
          <cell r="G4902" t="str">
            <v>0</v>
          </cell>
          <cell r="H4902" t="str">
            <v>0</v>
          </cell>
        </row>
        <row r="4903">
          <cell r="D4903" t="str">
            <v>0</v>
          </cell>
          <cell r="E4903" t="str">
            <v>0</v>
          </cell>
          <cell r="G4903" t="str">
            <v>0</v>
          </cell>
          <cell r="H4903" t="str">
            <v>0</v>
          </cell>
        </row>
        <row r="4904">
          <cell r="D4904" t="str">
            <v>0</v>
          </cell>
          <cell r="E4904" t="str">
            <v>0</v>
          </cell>
          <cell r="G4904" t="str">
            <v>0</v>
          </cell>
          <cell r="H4904" t="str">
            <v>0</v>
          </cell>
        </row>
        <row r="4905">
          <cell r="D4905" t="str">
            <v>0</v>
          </cell>
          <cell r="E4905" t="str">
            <v>0</v>
          </cell>
          <cell r="G4905" t="str">
            <v>0</v>
          </cell>
          <cell r="H4905" t="str">
            <v>0</v>
          </cell>
        </row>
        <row r="4906">
          <cell r="D4906" t="str">
            <v>0</v>
          </cell>
          <cell r="E4906" t="str">
            <v>0</v>
          </cell>
          <cell r="G4906" t="str">
            <v>0</v>
          </cell>
          <cell r="H4906" t="str">
            <v>0</v>
          </cell>
        </row>
        <row r="4907">
          <cell r="D4907" t="str">
            <v>0</v>
          </cell>
          <cell r="E4907" t="str">
            <v>0</v>
          </cell>
          <cell r="G4907" t="str">
            <v>0</v>
          </cell>
          <cell r="H4907" t="str">
            <v>0</v>
          </cell>
        </row>
        <row r="4908">
          <cell r="D4908" t="str">
            <v>0</v>
          </cell>
          <cell r="E4908" t="str">
            <v>0</v>
          </cell>
          <cell r="G4908" t="str">
            <v>0</v>
          </cell>
          <cell r="H4908" t="str">
            <v>0</v>
          </cell>
        </row>
        <row r="4909">
          <cell r="D4909" t="str">
            <v>0</v>
          </cell>
          <cell r="E4909" t="str">
            <v>0</v>
          </cell>
          <cell r="G4909" t="str">
            <v>0</v>
          </cell>
          <cell r="H4909" t="str">
            <v>0</v>
          </cell>
        </row>
        <row r="4910">
          <cell r="D4910" t="str">
            <v>0</v>
          </cell>
          <cell r="E4910" t="str">
            <v>0</v>
          </cell>
          <cell r="G4910" t="str">
            <v>0</v>
          </cell>
          <cell r="H4910" t="str">
            <v>0</v>
          </cell>
        </row>
        <row r="4911">
          <cell r="D4911" t="str">
            <v>0</v>
          </cell>
          <cell r="E4911" t="str">
            <v>0</v>
          </cell>
          <cell r="G4911" t="str">
            <v>0</v>
          </cell>
          <cell r="H4911" t="str">
            <v>0</v>
          </cell>
        </row>
        <row r="4912">
          <cell r="D4912" t="str">
            <v>07</v>
          </cell>
          <cell r="E4912" t="str">
            <v>624</v>
          </cell>
          <cell r="G4912">
            <v>1428.29</v>
          </cell>
          <cell r="H4912">
            <v>640200</v>
          </cell>
        </row>
        <row r="4913">
          <cell r="D4913" t="str">
            <v>0</v>
          </cell>
          <cell r="E4913" t="str">
            <v>0</v>
          </cell>
          <cell r="G4913" t="str">
            <v>0</v>
          </cell>
          <cell r="H4913" t="str">
            <v>0</v>
          </cell>
        </row>
        <row r="4914">
          <cell r="D4914" t="str">
            <v>16</v>
          </cell>
          <cell r="E4914" t="str">
            <v>641</v>
          </cell>
          <cell r="G4914">
            <v>255.41</v>
          </cell>
          <cell r="H4914">
            <v>45081</v>
          </cell>
        </row>
        <row r="4915">
          <cell r="D4915" t="str">
            <v>0</v>
          </cell>
          <cell r="E4915" t="str">
            <v>0</v>
          </cell>
          <cell r="G4915" t="str">
            <v>0</v>
          </cell>
          <cell r="H4915" t="str">
            <v>0</v>
          </cell>
        </row>
        <row r="4916">
          <cell r="D4916" t="str">
            <v>0</v>
          </cell>
          <cell r="E4916" t="str">
            <v>0</v>
          </cell>
          <cell r="G4916" t="str">
            <v>0</v>
          </cell>
          <cell r="H4916" t="str">
            <v>0</v>
          </cell>
        </row>
        <row r="4917">
          <cell r="D4917" t="str">
            <v>0</v>
          </cell>
          <cell r="E4917" t="str">
            <v>0</v>
          </cell>
          <cell r="G4917" t="str">
            <v>0</v>
          </cell>
          <cell r="H4917" t="str">
            <v>0</v>
          </cell>
        </row>
        <row r="4918">
          <cell r="D4918" t="str">
            <v>06</v>
          </cell>
          <cell r="E4918" t="str">
            <v>620</v>
          </cell>
          <cell r="G4918">
            <v>13.24</v>
          </cell>
          <cell r="H4918">
            <v>3789</v>
          </cell>
        </row>
        <row r="4919">
          <cell r="D4919" t="str">
            <v>0</v>
          </cell>
          <cell r="E4919" t="str">
            <v>0</v>
          </cell>
          <cell r="G4919" t="str">
            <v>0</v>
          </cell>
          <cell r="H4919" t="str">
            <v>0</v>
          </cell>
        </row>
        <row r="4920">
          <cell r="D4920" t="str">
            <v>0</v>
          </cell>
          <cell r="E4920" t="str">
            <v>0</v>
          </cell>
          <cell r="G4920" t="str">
            <v>0</v>
          </cell>
          <cell r="H4920" t="str">
            <v>0</v>
          </cell>
        </row>
        <row r="4921">
          <cell r="D4921" t="str">
            <v>0</v>
          </cell>
          <cell r="E4921" t="str">
            <v>0</v>
          </cell>
          <cell r="G4921" t="str">
            <v>0</v>
          </cell>
          <cell r="H4921" t="str">
            <v>0</v>
          </cell>
        </row>
        <row r="4922">
          <cell r="D4922" t="str">
            <v>0</v>
          </cell>
          <cell r="E4922" t="str">
            <v>0</v>
          </cell>
          <cell r="G4922" t="str">
            <v>0</v>
          </cell>
          <cell r="H4922" t="str">
            <v>0</v>
          </cell>
        </row>
        <row r="4923">
          <cell r="D4923" t="str">
            <v>0</v>
          </cell>
          <cell r="E4923" t="str">
            <v>0</v>
          </cell>
          <cell r="G4923" t="str">
            <v>0</v>
          </cell>
          <cell r="H4923" t="str">
            <v>0</v>
          </cell>
        </row>
        <row r="4924">
          <cell r="D4924" t="str">
            <v>01</v>
          </cell>
          <cell r="E4924" t="str">
            <v>611</v>
          </cell>
          <cell r="G4924">
            <v>1237870.17</v>
          </cell>
          <cell r="H4924">
            <v>244160538</v>
          </cell>
        </row>
        <row r="4925">
          <cell r="D4925" t="str">
            <v>0</v>
          </cell>
          <cell r="E4925" t="str">
            <v>0</v>
          </cell>
          <cell r="G4925" t="str">
            <v>0</v>
          </cell>
          <cell r="H4925" t="str">
            <v>0</v>
          </cell>
        </row>
        <row r="4926">
          <cell r="D4926" t="str">
            <v>0</v>
          </cell>
          <cell r="E4926" t="str">
            <v>0</v>
          </cell>
          <cell r="G4926" t="str">
            <v>0</v>
          </cell>
          <cell r="H4926" t="str">
            <v>0</v>
          </cell>
        </row>
        <row r="4927">
          <cell r="D4927" t="str">
            <v>0</v>
          </cell>
          <cell r="E4927" t="str">
            <v>0</v>
          </cell>
          <cell r="G4927" t="str">
            <v>0</v>
          </cell>
          <cell r="H4927" t="str">
            <v>0</v>
          </cell>
        </row>
        <row r="4928">
          <cell r="D4928" t="str">
            <v>0</v>
          </cell>
          <cell r="E4928" t="str">
            <v>0</v>
          </cell>
          <cell r="G4928" t="str">
            <v>0</v>
          </cell>
          <cell r="H4928" t="str">
            <v>0</v>
          </cell>
        </row>
        <row r="4929">
          <cell r="D4929" t="str">
            <v>0</v>
          </cell>
          <cell r="E4929" t="str">
            <v>0</v>
          </cell>
          <cell r="G4929" t="str">
            <v>0</v>
          </cell>
          <cell r="H4929" t="str">
            <v>0</v>
          </cell>
        </row>
        <row r="4930">
          <cell r="D4930" t="str">
            <v>05</v>
          </cell>
          <cell r="E4930" t="str">
            <v>626</v>
          </cell>
          <cell r="G4930">
            <v>-90.94</v>
          </cell>
          <cell r="H4930">
            <v>2598156</v>
          </cell>
        </row>
        <row r="4931">
          <cell r="D4931" t="str">
            <v>0</v>
          </cell>
          <cell r="E4931" t="str">
            <v>0</v>
          </cell>
          <cell r="G4931" t="str">
            <v>0</v>
          </cell>
          <cell r="H4931" t="str">
            <v>0</v>
          </cell>
        </row>
        <row r="4932">
          <cell r="D4932" t="str">
            <v>0</v>
          </cell>
          <cell r="E4932" t="str">
            <v>0</v>
          </cell>
          <cell r="G4932" t="str">
            <v>0</v>
          </cell>
          <cell r="H4932" t="str">
            <v>0</v>
          </cell>
        </row>
        <row r="4933">
          <cell r="D4933" t="str">
            <v>0</v>
          </cell>
          <cell r="E4933" t="str">
            <v>0</v>
          </cell>
          <cell r="G4933" t="str">
            <v>0</v>
          </cell>
          <cell r="H4933" t="str">
            <v>0</v>
          </cell>
        </row>
        <row r="4934">
          <cell r="D4934" t="str">
            <v>0</v>
          </cell>
          <cell r="E4934" t="str">
            <v>0</v>
          </cell>
          <cell r="G4934" t="str">
            <v>0</v>
          </cell>
          <cell r="H4934" t="str">
            <v>0</v>
          </cell>
        </row>
        <row r="4935">
          <cell r="D4935" t="str">
            <v>0</v>
          </cell>
          <cell r="E4935" t="str">
            <v>0</v>
          </cell>
          <cell r="G4935" t="str">
            <v>0</v>
          </cell>
          <cell r="H4935" t="str">
            <v>0</v>
          </cell>
        </row>
        <row r="4936">
          <cell r="D4936" t="str">
            <v>0</v>
          </cell>
          <cell r="E4936" t="str">
            <v>0</v>
          </cell>
          <cell r="G4936" t="str">
            <v>0</v>
          </cell>
          <cell r="H4936" t="str">
            <v>0</v>
          </cell>
        </row>
        <row r="4937">
          <cell r="D4937" t="str">
            <v>0</v>
          </cell>
          <cell r="E4937" t="str">
            <v>0</v>
          </cell>
          <cell r="G4937" t="str">
            <v>0</v>
          </cell>
          <cell r="H4937" t="str">
            <v>0</v>
          </cell>
        </row>
        <row r="4938">
          <cell r="D4938" t="str">
            <v>08</v>
          </cell>
          <cell r="E4938" t="str">
            <v>633</v>
          </cell>
          <cell r="G4938">
            <v>23886.71</v>
          </cell>
          <cell r="H4938">
            <v>21636515</v>
          </cell>
        </row>
        <row r="4939">
          <cell r="D4939" t="str">
            <v>0</v>
          </cell>
          <cell r="E4939" t="str">
            <v>0</v>
          </cell>
          <cell r="G4939" t="str">
            <v>0</v>
          </cell>
          <cell r="H4939" t="str">
            <v>0</v>
          </cell>
        </row>
        <row r="4940">
          <cell r="D4940" t="str">
            <v>0</v>
          </cell>
          <cell r="E4940" t="str">
            <v>0</v>
          </cell>
          <cell r="G4940" t="str">
            <v>0</v>
          </cell>
          <cell r="H4940" t="str">
            <v>0</v>
          </cell>
        </row>
        <row r="4941">
          <cell r="D4941" t="str">
            <v>04</v>
          </cell>
          <cell r="E4941" t="str">
            <v>624</v>
          </cell>
          <cell r="G4941">
            <v>48.44</v>
          </cell>
          <cell r="H4941">
            <v>550400</v>
          </cell>
        </row>
        <row r="4942">
          <cell r="D4942" t="str">
            <v>0</v>
          </cell>
          <cell r="E4942" t="str">
            <v>0</v>
          </cell>
          <cell r="G4942" t="str">
            <v>0</v>
          </cell>
          <cell r="H4942" t="str">
            <v>0</v>
          </cell>
        </row>
        <row r="4943">
          <cell r="D4943" t="str">
            <v>0</v>
          </cell>
          <cell r="E4943" t="str">
            <v>0</v>
          </cell>
          <cell r="G4943" t="str">
            <v>0</v>
          </cell>
          <cell r="H4943" t="str">
            <v>0</v>
          </cell>
        </row>
        <row r="4944">
          <cell r="D4944" t="str">
            <v>0</v>
          </cell>
          <cell r="E4944" t="str">
            <v>0</v>
          </cell>
          <cell r="G4944" t="str">
            <v>0</v>
          </cell>
          <cell r="H4944" t="str">
            <v>0</v>
          </cell>
        </row>
        <row r="4945">
          <cell r="D4945" t="str">
            <v>0</v>
          </cell>
          <cell r="E4945" t="str">
            <v>0</v>
          </cell>
          <cell r="G4945" t="str">
            <v>0</v>
          </cell>
          <cell r="H4945" t="str">
            <v>0</v>
          </cell>
        </row>
        <row r="4946">
          <cell r="D4946" t="str">
            <v>0</v>
          </cell>
          <cell r="E4946" t="str">
            <v>0</v>
          </cell>
          <cell r="G4946" t="str">
            <v>0</v>
          </cell>
          <cell r="H4946" t="str">
            <v>0</v>
          </cell>
        </row>
        <row r="4947">
          <cell r="D4947" t="str">
            <v>0</v>
          </cell>
          <cell r="E4947" t="str">
            <v>0</v>
          </cell>
          <cell r="G4947" t="str">
            <v>0</v>
          </cell>
          <cell r="H4947" t="str">
            <v>0</v>
          </cell>
        </row>
        <row r="4948">
          <cell r="D4948" t="str">
            <v>0</v>
          </cell>
          <cell r="E4948" t="str">
            <v>0</v>
          </cell>
          <cell r="G4948" t="str">
            <v>0</v>
          </cell>
          <cell r="H4948" t="str">
            <v>0</v>
          </cell>
        </row>
        <row r="4949">
          <cell r="D4949" t="str">
            <v>0</v>
          </cell>
          <cell r="E4949" t="str">
            <v>0</v>
          </cell>
          <cell r="G4949" t="str">
            <v>0</v>
          </cell>
          <cell r="H4949" t="str">
            <v>0</v>
          </cell>
        </row>
        <row r="4950">
          <cell r="D4950" t="str">
            <v>0</v>
          </cell>
          <cell r="E4950" t="str">
            <v>0</v>
          </cell>
          <cell r="G4950" t="str">
            <v>0</v>
          </cell>
          <cell r="H4950" t="str">
            <v>0</v>
          </cell>
        </row>
        <row r="4951">
          <cell r="D4951" t="str">
            <v>07</v>
          </cell>
          <cell r="E4951" t="str">
            <v>624</v>
          </cell>
          <cell r="G4951">
            <v>587.89</v>
          </cell>
          <cell r="H4951">
            <v>738558</v>
          </cell>
        </row>
        <row r="4952">
          <cell r="D4952" t="str">
            <v>05</v>
          </cell>
          <cell r="E4952" t="str">
            <v>624</v>
          </cell>
          <cell r="G4952">
            <v>148.13</v>
          </cell>
          <cell r="H4952">
            <v>244440</v>
          </cell>
        </row>
        <row r="4953">
          <cell r="D4953" t="str">
            <v>08</v>
          </cell>
          <cell r="E4953" t="str">
            <v>626</v>
          </cell>
          <cell r="G4953">
            <v>-11.72</v>
          </cell>
          <cell r="H4953">
            <v>3038112</v>
          </cell>
        </row>
        <row r="4954">
          <cell r="D4954" t="str">
            <v>08</v>
          </cell>
          <cell r="E4954" t="str">
            <v>624</v>
          </cell>
          <cell r="G4954">
            <v>-1467.11</v>
          </cell>
          <cell r="H4954">
            <v>7299056</v>
          </cell>
        </row>
        <row r="4955">
          <cell r="D4955" t="str">
            <v>07</v>
          </cell>
          <cell r="E4955" t="str">
            <v>624</v>
          </cell>
          <cell r="G4955">
            <v>-147.16999999999999</v>
          </cell>
          <cell r="H4955">
            <v>732192</v>
          </cell>
        </row>
        <row r="4956">
          <cell r="D4956" t="str">
            <v>08</v>
          </cell>
          <cell r="E4956" t="str">
            <v>624</v>
          </cell>
          <cell r="G4956">
            <v>-1844.82</v>
          </cell>
          <cell r="H4956">
            <v>9178240</v>
          </cell>
        </row>
        <row r="4957">
          <cell r="D4957" t="str">
            <v>0</v>
          </cell>
          <cell r="E4957" t="str">
            <v>0</v>
          </cell>
          <cell r="G4957" t="str">
            <v>0</v>
          </cell>
          <cell r="H4957" t="str">
            <v>0</v>
          </cell>
        </row>
        <row r="4958">
          <cell r="D4958" t="str">
            <v>0</v>
          </cell>
          <cell r="E4958" t="str">
            <v>0</v>
          </cell>
          <cell r="G4958" t="str">
            <v>0</v>
          </cell>
          <cell r="H4958" t="str">
            <v>0</v>
          </cell>
        </row>
        <row r="4959">
          <cell r="D4959" t="str">
            <v>0</v>
          </cell>
          <cell r="E4959" t="str">
            <v>0</v>
          </cell>
          <cell r="G4959" t="str">
            <v>0</v>
          </cell>
          <cell r="H4959" t="str">
            <v>0</v>
          </cell>
        </row>
        <row r="4960">
          <cell r="D4960" t="str">
            <v>0</v>
          </cell>
          <cell r="E4960" t="str">
            <v>0</v>
          </cell>
          <cell r="G4960" t="str">
            <v>0</v>
          </cell>
          <cell r="H4960" t="str">
            <v>0</v>
          </cell>
        </row>
        <row r="4961">
          <cell r="D4961" t="str">
            <v>0</v>
          </cell>
          <cell r="E4961" t="str">
            <v>0</v>
          </cell>
          <cell r="G4961" t="str">
            <v>0</v>
          </cell>
          <cell r="H4961" t="str">
            <v>0</v>
          </cell>
        </row>
        <row r="4962">
          <cell r="D4962" t="str">
            <v>0</v>
          </cell>
          <cell r="E4962" t="str">
            <v>0</v>
          </cell>
          <cell r="G4962" t="str">
            <v>0</v>
          </cell>
          <cell r="H4962" t="str">
            <v>0</v>
          </cell>
        </row>
        <row r="4963">
          <cell r="D4963" t="str">
            <v>0</v>
          </cell>
          <cell r="E4963" t="str">
            <v>0</v>
          </cell>
          <cell r="G4963" t="str">
            <v>0</v>
          </cell>
          <cell r="H4963" t="str">
            <v>0</v>
          </cell>
        </row>
        <row r="4964">
          <cell r="D4964" t="str">
            <v>0</v>
          </cell>
          <cell r="E4964" t="str">
            <v>0</v>
          </cell>
          <cell r="G4964" t="str">
            <v>0</v>
          </cell>
          <cell r="H4964" t="str">
            <v>0</v>
          </cell>
        </row>
        <row r="4965">
          <cell r="D4965" t="str">
            <v>0</v>
          </cell>
          <cell r="E4965" t="str">
            <v>0</v>
          </cell>
          <cell r="G4965" t="str">
            <v>0</v>
          </cell>
          <cell r="H4965" t="str">
            <v>0</v>
          </cell>
        </row>
        <row r="4966">
          <cell r="D4966" t="str">
            <v>0</v>
          </cell>
          <cell r="E4966" t="str">
            <v>0</v>
          </cell>
          <cell r="G4966" t="str">
            <v>0</v>
          </cell>
          <cell r="H4966" t="str">
            <v>0</v>
          </cell>
        </row>
        <row r="4967">
          <cell r="D4967" t="str">
            <v>0</v>
          </cell>
          <cell r="E4967" t="str">
            <v>0</v>
          </cell>
          <cell r="G4967" t="str">
            <v>0</v>
          </cell>
          <cell r="H4967" t="str">
            <v>0</v>
          </cell>
        </row>
        <row r="4968">
          <cell r="D4968" t="str">
            <v>0</v>
          </cell>
          <cell r="E4968" t="str">
            <v>0</v>
          </cell>
          <cell r="G4968" t="str">
            <v>0</v>
          </cell>
          <cell r="H4968" t="str">
            <v>0</v>
          </cell>
        </row>
        <row r="4969">
          <cell r="D4969" t="str">
            <v>0</v>
          </cell>
          <cell r="E4969" t="str">
            <v>0</v>
          </cell>
          <cell r="G4969" t="str">
            <v>0</v>
          </cell>
          <cell r="H4969" t="str">
            <v>0</v>
          </cell>
        </row>
        <row r="4970">
          <cell r="D4970" t="str">
            <v>0</v>
          </cell>
          <cell r="E4970" t="str">
            <v>0</v>
          </cell>
          <cell r="G4970" t="str">
            <v>0</v>
          </cell>
          <cell r="H4970" t="str">
            <v>0</v>
          </cell>
        </row>
        <row r="4971">
          <cell r="D4971" t="str">
            <v>0</v>
          </cell>
          <cell r="E4971" t="str">
            <v>0</v>
          </cell>
          <cell r="G4971" t="str">
            <v>0</v>
          </cell>
          <cell r="H4971" t="str">
            <v>0</v>
          </cell>
        </row>
        <row r="4972">
          <cell r="D4972" t="str">
            <v>0</v>
          </cell>
          <cell r="E4972" t="str">
            <v>0</v>
          </cell>
          <cell r="G4972" t="str">
            <v>0</v>
          </cell>
          <cell r="H4972" t="str">
            <v>0</v>
          </cell>
        </row>
        <row r="4973">
          <cell r="D4973" t="str">
            <v>0</v>
          </cell>
          <cell r="E4973" t="str">
            <v>0</v>
          </cell>
          <cell r="G4973" t="str">
            <v>0</v>
          </cell>
          <cell r="H4973" t="str">
            <v>0</v>
          </cell>
        </row>
        <row r="4974">
          <cell r="D4974" t="str">
            <v>0</v>
          </cell>
          <cell r="E4974" t="str">
            <v>0</v>
          </cell>
          <cell r="G4974" t="str">
            <v>0</v>
          </cell>
          <cell r="H4974" t="str">
            <v>0</v>
          </cell>
        </row>
        <row r="4975">
          <cell r="D4975" t="str">
            <v>0</v>
          </cell>
          <cell r="E4975" t="str">
            <v>0</v>
          </cell>
          <cell r="G4975" t="str">
            <v>0</v>
          </cell>
          <cell r="H4975" t="str">
            <v>0</v>
          </cell>
        </row>
        <row r="4976">
          <cell r="D4976" t="str">
            <v>0</v>
          </cell>
          <cell r="E4976" t="str">
            <v>0</v>
          </cell>
          <cell r="G4976" t="str">
            <v>0</v>
          </cell>
          <cell r="H4976" t="str">
            <v>0</v>
          </cell>
        </row>
        <row r="4977">
          <cell r="D4977" t="str">
            <v>0</v>
          </cell>
          <cell r="E4977" t="str">
            <v>0</v>
          </cell>
          <cell r="G4977" t="str">
            <v>0</v>
          </cell>
          <cell r="H4977" t="str">
            <v>0</v>
          </cell>
        </row>
        <row r="4978">
          <cell r="D4978" t="str">
            <v>0</v>
          </cell>
          <cell r="E4978" t="str">
            <v>0</v>
          </cell>
          <cell r="G4978" t="str">
            <v>0</v>
          </cell>
          <cell r="H4978" t="str">
            <v>0</v>
          </cell>
        </row>
        <row r="4979">
          <cell r="D4979" t="str">
            <v>0</v>
          </cell>
          <cell r="E4979" t="str">
            <v>0</v>
          </cell>
          <cell r="G4979" t="str">
            <v>0</v>
          </cell>
          <cell r="H4979" t="str">
            <v>0</v>
          </cell>
        </row>
        <row r="4980">
          <cell r="D4980" t="str">
            <v>0</v>
          </cell>
          <cell r="E4980" t="str">
            <v>0</v>
          </cell>
          <cell r="G4980" t="str">
            <v>0</v>
          </cell>
          <cell r="H4980" t="str">
            <v>0</v>
          </cell>
        </row>
        <row r="4981">
          <cell r="D4981" t="str">
            <v>0</v>
          </cell>
          <cell r="E4981" t="str">
            <v>0</v>
          </cell>
          <cell r="G4981" t="str">
            <v>0</v>
          </cell>
          <cell r="H4981" t="str">
            <v>0</v>
          </cell>
        </row>
        <row r="4982">
          <cell r="D4982" t="str">
            <v>0</v>
          </cell>
          <cell r="E4982" t="str">
            <v>0</v>
          </cell>
          <cell r="G4982" t="str">
            <v>0</v>
          </cell>
          <cell r="H4982" t="str">
            <v>0</v>
          </cell>
        </row>
        <row r="4983">
          <cell r="D4983" t="str">
            <v>0</v>
          </cell>
          <cell r="E4983" t="str">
            <v>0</v>
          </cell>
          <cell r="G4983" t="str">
            <v>0</v>
          </cell>
          <cell r="H4983" t="str">
            <v>0</v>
          </cell>
        </row>
        <row r="4984">
          <cell r="D4984" t="str">
            <v>0</v>
          </cell>
          <cell r="E4984" t="str">
            <v>0</v>
          </cell>
          <cell r="G4984" t="str">
            <v>0</v>
          </cell>
          <cell r="H4984" t="str">
            <v>0</v>
          </cell>
        </row>
        <row r="4985">
          <cell r="D4985" t="str">
            <v>0</v>
          </cell>
          <cell r="E4985" t="str">
            <v>0</v>
          </cell>
          <cell r="G4985" t="str">
            <v>0</v>
          </cell>
          <cell r="H4985" t="str">
            <v>0</v>
          </cell>
        </row>
        <row r="4986">
          <cell r="D4986" t="str">
            <v>0</v>
          </cell>
          <cell r="E4986" t="str">
            <v>0</v>
          </cell>
          <cell r="G4986" t="str">
            <v>0</v>
          </cell>
          <cell r="H4986" t="str">
            <v>0</v>
          </cell>
        </row>
        <row r="4987">
          <cell r="D4987" t="str">
            <v>0</v>
          </cell>
          <cell r="E4987" t="str">
            <v>0</v>
          </cell>
          <cell r="G4987" t="str">
            <v>0</v>
          </cell>
          <cell r="H4987" t="str">
            <v>0</v>
          </cell>
        </row>
        <row r="4988">
          <cell r="D4988" t="str">
            <v>0</v>
          </cell>
          <cell r="E4988" t="str">
            <v>0</v>
          </cell>
          <cell r="G4988" t="str">
            <v>0</v>
          </cell>
          <cell r="H4988" t="str">
            <v>0</v>
          </cell>
        </row>
        <row r="4989">
          <cell r="D4989" t="str">
            <v>0</v>
          </cell>
          <cell r="E4989" t="str">
            <v>0</v>
          </cell>
          <cell r="G4989" t="str">
            <v>0</v>
          </cell>
          <cell r="H4989" t="str">
            <v>0</v>
          </cell>
        </row>
        <row r="4990">
          <cell r="D4990" t="str">
            <v>0</v>
          </cell>
          <cell r="E4990" t="str">
            <v>0</v>
          </cell>
          <cell r="G4990" t="str">
            <v>0</v>
          </cell>
          <cell r="H4990" t="str">
            <v>0</v>
          </cell>
        </row>
        <row r="4991">
          <cell r="D4991" t="str">
            <v>0</v>
          </cell>
          <cell r="E4991" t="str">
            <v>0</v>
          </cell>
          <cell r="G4991" t="str">
            <v>0</v>
          </cell>
          <cell r="H4991" t="str">
            <v>0</v>
          </cell>
        </row>
        <row r="4992">
          <cell r="D4992" t="str">
            <v>0</v>
          </cell>
          <cell r="E4992" t="str">
            <v>0</v>
          </cell>
          <cell r="G4992" t="str">
            <v>0</v>
          </cell>
          <cell r="H4992" t="str">
            <v>0</v>
          </cell>
        </row>
        <row r="4993">
          <cell r="D4993" t="str">
            <v>0</v>
          </cell>
          <cell r="E4993" t="str">
            <v>0</v>
          </cell>
          <cell r="G4993" t="str">
            <v>0</v>
          </cell>
          <cell r="H4993" t="str">
            <v>0</v>
          </cell>
        </row>
        <row r="4994">
          <cell r="D4994" t="str">
            <v>0</v>
          </cell>
          <cell r="E4994" t="str">
            <v>0</v>
          </cell>
          <cell r="G4994" t="str">
            <v>0</v>
          </cell>
          <cell r="H4994" t="str">
            <v>0</v>
          </cell>
        </row>
        <row r="4995">
          <cell r="D4995" t="str">
            <v>0</v>
          </cell>
          <cell r="E4995" t="str">
            <v>0</v>
          </cell>
          <cell r="G4995" t="str">
            <v>0</v>
          </cell>
          <cell r="H4995" t="str">
            <v>0</v>
          </cell>
        </row>
        <row r="4996">
          <cell r="D4996" t="str">
            <v>0</v>
          </cell>
          <cell r="E4996" t="str">
            <v>0</v>
          </cell>
          <cell r="G4996" t="str">
            <v>0</v>
          </cell>
          <cell r="H4996" t="str">
            <v>0</v>
          </cell>
        </row>
        <row r="4997">
          <cell r="D4997" t="str">
            <v>0</v>
          </cell>
          <cell r="E4997" t="str">
            <v>0</v>
          </cell>
          <cell r="G4997" t="str">
            <v>0</v>
          </cell>
          <cell r="H4997" t="str">
            <v>0</v>
          </cell>
        </row>
        <row r="4998">
          <cell r="D4998" t="str">
            <v>0</v>
          </cell>
          <cell r="E4998" t="str">
            <v>0</v>
          </cell>
          <cell r="G4998" t="str">
            <v>0</v>
          </cell>
          <cell r="H4998" t="str">
            <v>0</v>
          </cell>
        </row>
        <row r="4999">
          <cell r="D4999" t="str">
            <v>0</v>
          </cell>
          <cell r="E4999" t="str">
            <v>0</v>
          </cell>
          <cell r="G4999" t="str">
            <v>0</v>
          </cell>
          <cell r="H4999" t="str">
            <v>0</v>
          </cell>
        </row>
        <row r="5000">
          <cell r="D5000" t="str">
            <v>0</v>
          </cell>
          <cell r="E5000" t="str">
            <v>0</v>
          </cell>
          <cell r="G5000" t="str">
            <v>0</v>
          </cell>
          <cell r="H5000" t="str">
            <v>0</v>
          </cell>
        </row>
        <row r="5001">
          <cell r="D5001" t="str">
            <v>0</v>
          </cell>
          <cell r="E5001" t="str">
            <v>0</v>
          </cell>
          <cell r="G5001" t="str">
            <v>0</v>
          </cell>
          <cell r="H5001" t="str">
            <v>0</v>
          </cell>
        </row>
        <row r="5002">
          <cell r="D5002" t="str">
            <v>0</v>
          </cell>
          <cell r="E5002" t="str">
            <v>0</v>
          </cell>
          <cell r="G5002" t="str">
            <v>0</v>
          </cell>
          <cell r="H5002" t="str">
            <v>0</v>
          </cell>
        </row>
        <row r="5003">
          <cell r="D5003" t="str">
            <v>0</v>
          </cell>
          <cell r="E5003" t="str">
            <v>0</v>
          </cell>
          <cell r="G5003" t="str">
            <v>0</v>
          </cell>
          <cell r="H5003" t="str">
            <v>0</v>
          </cell>
        </row>
        <row r="5004">
          <cell r="D5004" t="str">
            <v>0</v>
          </cell>
          <cell r="E5004" t="str">
            <v>0</v>
          </cell>
          <cell r="G5004" t="str">
            <v>0</v>
          </cell>
          <cell r="H5004" t="str">
            <v>0</v>
          </cell>
        </row>
        <row r="5005">
          <cell r="D5005" t="str">
            <v>0</v>
          </cell>
          <cell r="E5005" t="str">
            <v>0</v>
          </cell>
          <cell r="G5005" t="str">
            <v>0</v>
          </cell>
          <cell r="H5005" t="str">
            <v>0</v>
          </cell>
        </row>
        <row r="5006">
          <cell r="D5006" t="str">
            <v>0</v>
          </cell>
          <cell r="E5006" t="str">
            <v>0</v>
          </cell>
          <cell r="G5006" t="str">
            <v>0</v>
          </cell>
          <cell r="H5006" t="str">
            <v>0</v>
          </cell>
        </row>
        <row r="5007">
          <cell r="D5007" t="str">
            <v>0</v>
          </cell>
          <cell r="E5007" t="str">
            <v>0</v>
          </cell>
          <cell r="G5007" t="str">
            <v>0</v>
          </cell>
          <cell r="H5007" t="str">
            <v>0</v>
          </cell>
        </row>
        <row r="5008">
          <cell r="D5008" t="str">
            <v>0</v>
          </cell>
          <cell r="E5008" t="str">
            <v>0</v>
          </cell>
          <cell r="G5008" t="str">
            <v>0</v>
          </cell>
          <cell r="H5008" t="str">
            <v>0</v>
          </cell>
        </row>
        <row r="5009">
          <cell r="D5009" t="str">
            <v>0</v>
          </cell>
          <cell r="E5009" t="str">
            <v>0</v>
          </cell>
          <cell r="G5009" t="str">
            <v>0</v>
          </cell>
          <cell r="H5009" t="str">
            <v>0</v>
          </cell>
        </row>
        <row r="5010">
          <cell r="D5010" t="str">
            <v>0</v>
          </cell>
          <cell r="E5010" t="str">
            <v>0</v>
          </cell>
          <cell r="G5010" t="str">
            <v>0</v>
          </cell>
          <cell r="H5010" t="str">
            <v>0</v>
          </cell>
        </row>
        <row r="5011">
          <cell r="D5011" t="str">
            <v>0</v>
          </cell>
          <cell r="E5011" t="str">
            <v>0</v>
          </cell>
          <cell r="G5011" t="str">
            <v>0</v>
          </cell>
          <cell r="H5011" t="str">
            <v>0</v>
          </cell>
        </row>
        <row r="5012">
          <cell r="D5012" t="str">
            <v>0</v>
          </cell>
          <cell r="E5012" t="str">
            <v>0</v>
          </cell>
          <cell r="G5012" t="str">
            <v>0</v>
          </cell>
          <cell r="H5012" t="str">
            <v>0</v>
          </cell>
        </row>
        <row r="5013">
          <cell r="D5013" t="str">
            <v>0</v>
          </cell>
          <cell r="E5013" t="str">
            <v>0</v>
          </cell>
          <cell r="G5013" t="str">
            <v>0</v>
          </cell>
          <cell r="H5013" t="str">
            <v>0</v>
          </cell>
        </row>
        <row r="5014">
          <cell r="D5014" t="str">
            <v>0</v>
          </cell>
          <cell r="E5014" t="str">
            <v>0</v>
          </cell>
          <cell r="G5014" t="str">
            <v>0</v>
          </cell>
          <cell r="H5014" t="str">
            <v>0</v>
          </cell>
        </row>
        <row r="5015">
          <cell r="D5015" t="str">
            <v>0</v>
          </cell>
          <cell r="E5015" t="str">
            <v>0</v>
          </cell>
          <cell r="G5015" t="str">
            <v>0</v>
          </cell>
          <cell r="H5015" t="str">
            <v>0</v>
          </cell>
        </row>
        <row r="5016">
          <cell r="D5016" t="str">
            <v>0</v>
          </cell>
          <cell r="E5016" t="str">
            <v>0</v>
          </cell>
          <cell r="G5016" t="str">
            <v>0</v>
          </cell>
          <cell r="H5016" t="str">
            <v>0</v>
          </cell>
        </row>
        <row r="5017">
          <cell r="D5017" t="str">
            <v>0</v>
          </cell>
          <cell r="E5017" t="str">
            <v>0</v>
          </cell>
          <cell r="G5017" t="str">
            <v>0</v>
          </cell>
          <cell r="H5017" t="str">
            <v>0</v>
          </cell>
        </row>
        <row r="5018">
          <cell r="D5018" t="str">
            <v>0</v>
          </cell>
          <cell r="E5018" t="str">
            <v>0</v>
          </cell>
          <cell r="G5018" t="str">
            <v>0</v>
          </cell>
          <cell r="H5018" t="str">
            <v>0</v>
          </cell>
        </row>
        <row r="5019">
          <cell r="D5019" t="str">
            <v>0</v>
          </cell>
          <cell r="E5019" t="str">
            <v>0</v>
          </cell>
          <cell r="G5019" t="str">
            <v>0</v>
          </cell>
          <cell r="H5019" t="str">
            <v>0</v>
          </cell>
        </row>
        <row r="5020">
          <cell r="D5020" t="str">
            <v>0</v>
          </cell>
          <cell r="E5020" t="str">
            <v>0</v>
          </cell>
          <cell r="G5020" t="str">
            <v>0</v>
          </cell>
          <cell r="H5020" t="str">
            <v>0</v>
          </cell>
        </row>
        <row r="5021">
          <cell r="D5021" t="str">
            <v>0</v>
          </cell>
          <cell r="E5021" t="str">
            <v>0</v>
          </cell>
          <cell r="G5021" t="str">
            <v>0</v>
          </cell>
          <cell r="H5021" t="str">
            <v>0</v>
          </cell>
        </row>
        <row r="5022">
          <cell r="D5022" t="str">
            <v>05</v>
          </cell>
          <cell r="E5022" t="str">
            <v>624</v>
          </cell>
          <cell r="G5022">
            <v>121.37</v>
          </cell>
          <cell r="H5022">
            <v>54400</v>
          </cell>
        </row>
        <row r="5023">
          <cell r="D5023" t="str">
            <v>0</v>
          </cell>
          <cell r="E5023" t="str">
            <v>0</v>
          </cell>
          <cell r="G5023" t="str">
            <v>0</v>
          </cell>
          <cell r="H5023" t="str">
            <v>0</v>
          </cell>
        </row>
        <row r="5024">
          <cell r="D5024" t="str">
            <v>0</v>
          </cell>
          <cell r="E5024" t="str">
            <v>0</v>
          </cell>
          <cell r="G5024" t="str">
            <v>0</v>
          </cell>
          <cell r="H5024" t="str">
            <v>0</v>
          </cell>
        </row>
        <row r="5025">
          <cell r="D5025" t="str">
            <v>0</v>
          </cell>
          <cell r="E5025" t="str">
            <v>0</v>
          </cell>
          <cell r="G5025" t="str">
            <v>0</v>
          </cell>
          <cell r="H5025" t="str">
            <v>0</v>
          </cell>
        </row>
        <row r="5026">
          <cell r="D5026" t="str">
            <v>04</v>
          </cell>
          <cell r="E5026" t="str">
            <v>623</v>
          </cell>
          <cell r="G5026">
            <v>817.67</v>
          </cell>
          <cell r="H5026">
            <v>123384</v>
          </cell>
        </row>
        <row r="5027">
          <cell r="D5027" t="str">
            <v>0</v>
          </cell>
          <cell r="E5027" t="str">
            <v>0</v>
          </cell>
          <cell r="G5027" t="str">
            <v>0</v>
          </cell>
          <cell r="H5027" t="str">
            <v>0</v>
          </cell>
        </row>
        <row r="5028">
          <cell r="D5028" t="str">
            <v>0</v>
          </cell>
          <cell r="E5028" t="str">
            <v>0</v>
          </cell>
          <cell r="G5028" t="str">
            <v>0</v>
          </cell>
          <cell r="H5028" t="str">
            <v>0</v>
          </cell>
        </row>
        <row r="5029">
          <cell r="D5029" t="str">
            <v>0</v>
          </cell>
          <cell r="E5029" t="str">
            <v>0</v>
          </cell>
          <cell r="G5029" t="str">
            <v>0</v>
          </cell>
          <cell r="H5029" t="str">
            <v>0</v>
          </cell>
        </row>
        <row r="5030">
          <cell r="D5030" t="str">
            <v>0</v>
          </cell>
          <cell r="E5030" t="str">
            <v>0</v>
          </cell>
          <cell r="G5030" t="str">
            <v>0</v>
          </cell>
          <cell r="H5030" t="str">
            <v>0</v>
          </cell>
        </row>
        <row r="5031">
          <cell r="D5031" t="str">
            <v>0</v>
          </cell>
          <cell r="E5031" t="str">
            <v>0</v>
          </cell>
          <cell r="G5031" t="str">
            <v>0</v>
          </cell>
          <cell r="H5031" t="str">
            <v>0</v>
          </cell>
        </row>
        <row r="5032">
          <cell r="D5032" t="str">
            <v>0</v>
          </cell>
          <cell r="E5032" t="str">
            <v>0</v>
          </cell>
          <cell r="G5032" t="str">
            <v>0</v>
          </cell>
          <cell r="H5032" t="str">
            <v>0</v>
          </cell>
        </row>
        <row r="5033">
          <cell r="D5033" t="str">
            <v>0</v>
          </cell>
          <cell r="E5033" t="str">
            <v>0</v>
          </cell>
          <cell r="G5033" t="str">
            <v>0</v>
          </cell>
          <cell r="H5033" t="str">
            <v>0</v>
          </cell>
        </row>
        <row r="5034">
          <cell r="D5034" t="str">
            <v>07</v>
          </cell>
          <cell r="E5034" t="str">
            <v>624</v>
          </cell>
          <cell r="G5034">
            <v>151.09</v>
          </cell>
          <cell r="H5034">
            <v>1716900</v>
          </cell>
        </row>
        <row r="5035">
          <cell r="D5035" t="str">
            <v>0</v>
          </cell>
          <cell r="E5035" t="str">
            <v>0</v>
          </cell>
          <cell r="G5035" t="str">
            <v>0</v>
          </cell>
          <cell r="H5035" t="str">
            <v>0</v>
          </cell>
        </row>
        <row r="5036">
          <cell r="D5036" t="str">
            <v>0</v>
          </cell>
          <cell r="E5036" t="str">
            <v>0</v>
          </cell>
          <cell r="G5036" t="str">
            <v>0</v>
          </cell>
          <cell r="H5036" t="str">
            <v>0</v>
          </cell>
        </row>
        <row r="5037">
          <cell r="D5037" t="str">
            <v>0</v>
          </cell>
          <cell r="E5037" t="str">
            <v>0</v>
          </cell>
          <cell r="G5037" t="str">
            <v>0</v>
          </cell>
          <cell r="H5037" t="str">
            <v>0</v>
          </cell>
        </row>
        <row r="5038">
          <cell r="D5038" t="str">
            <v>0</v>
          </cell>
          <cell r="E5038" t="str">
            <v>0</v>
          </cell>
          <cell r="G5038" t="str">
            <v>0</v>
          </cell>
          <cell r="H5038" t="str">
            <v>0</v>
          </cell>
        </row>
        <row r="5039">
          <cell r="D5039" t="str">
            <v>08</v>
          </cell>
          <cell r="E5039" t="str">
            <v>676</v>
          </cell>
          <cell r="G5039">
            <v>381.25</v>
          </cell>
          <cell r="H5039">
            <v>2383550</v>
          </cell>
        </row>
        <row r="5040">
          <cell r="D5040" t="str">
            <v>08</v>
          </cell>
          <cell r="E5040" t="str">
            <v>633</v>
          </cell>
          <cell r="G5040">
            <v>1539.9</v>
          </cell>
          <cell r="H5040">
            <v>90582200</v>
          </cell>
        </row>
        <row r="5041">
          <cell r="D5041" t="str">
            <v>08</v>
          </cell>
          <cell r="E5041" t="str">
            <v>624</v>
          </cell>
          <cell r="G5041">
            <v>-587.41999999999996</v>
          </cell>
          <cell r="H5041">
            <v>3415176</v>
          </cell>
        </row>
        <row r="5042">
          <cell r="D5042" t="str">
            <v>08</v>
          </cell>
          <cell r="E5042" t="str">
            <v>626</v>
          </cell>
          <cell r="G5042">
            <v>-152.19999999999999</v>
          </cell>
          <cell r="H5042">
            <v>2238192</v>
          </cell>
        </row>
        <row r="5043">
          <cell r="D5043" t="str">
            <v>0</v>
          </cell>
          <cell r="E5043" t="str">
            <v>0</v>
          </cell>
          <cell r="G5043" t="str">
            <v>0</v>
          </cell>
          <cell r="H5043" t="str">
            <v>0</v>
          </cell>
        </row>
        <row r="5044">
          <cell r="D5044" t="str">
            <v>0</v>
          </cell>
          <cell r="E5044" t="str">
            <v>0</v>
          </cell>
          <cell r="G5044" t="str">
            <v>0</v>
          </cell>
          <cell r="H5044" t="str">
            <v>0</v>
          </cell>
        </row>
        <row r="5045">
          <cell r="D5045" t="str">
            <v>0</v>
          </cell>
          <cell r="E5045" t="str">
            <v>0</v>
          </cell>
          <cell r="G5045" t="str">
            <v>0</v>
          </cell>
          <cell r="H5045" t="str">
            <v>0</v>
          </cell>
        </row>
        <row r="5046">
          <cell r="D5046" t="str">
            <v>0</v>
          </cell>
          <cell r="E5046" t="str">
            <v>0</v>
          </cell>
          <cell r="G5046" t="str">
            <v>0</v>
          </cell>
          <cell r="H5046" t="str">
            <v>0</v>
          </cell>
        </row>
        <row r="5047">
          <cell r="D5047" t="str">
            <v>0</v>
          </cell>
          <cell r="E5047" t="str">
            <v>0</v>
          </cell>
          <cell r="G5047" t="str">
            <v>0</v>
          </cell>
          <cell r="H5047" t="str">
            <v>0</v>
          </cell>
        </row>
        <row r="5048">
          <cell r="D5048" t="str">
            <v>0</v>
          </cell>
          <cell r="E5048" t="str">
            <v>0</v>
          </cell>
          <cell r="G5048" t="str">
            <v>0</v>
          </cell>
          <cell r="H5048" t="str">
            <v>0</v>
          </cell>
        </row>
        <row r="5049">
          <cell r="D5049" t="str">
            <v>0</v>
          </cell>
          <cell r="E5049" t="str">
            <v>0</v>
          </cell>
          <cell r="G5049" t="str">
            <v>0</v>
          </cell>
          <cell r="H5049" t="str">
            <v>0</v>
          </cell>
        </row>
        <row r="5050">
          <cell r="D5050" t="str">
            <v>0</v>
          </cell>
          <cell r="E5050" t="str">
            <v>0</v>
          </cell>
          <cell r="G5050" t="str">
            <v>0</v>
          </cell>
          <cell r="H5050" t="str">
            <v>0</v>
          </cell>
        </row>
        <row r="5051">
          <cell r="D5051" t="str">
            <v>0</v>
          </cell>
          <cell r="E5051" t="str">
            <v>0</v>
          </cell>
          <cell r="G5051" t="str">
            <v>0</v>
          </cell>
          <cell r="H5051" t="str">
            <v>0</v>
          </cell>
        </row>
        <row r="5052">
          <cell r="D5052" t="str">
            <v>0</v>
          </cell>
          <cell r="E5052" t="str">
            <v>0</v>
          </cell>
          <cell r="G5052" t="str">
            <v>0</v>
          </cell>
          <cell r="H5052" t="str">
            <v>0</v>
          </cell>
        </row>
        <row r="5053">
          <cell r="D5053" t="str">
            <v>0</v>
          </cell>
          <cell r="E5053" t="str">
            <v>0</v>
          </cell>
          <cell r="G5053" t="str">
            <v>0</v>
          </cell>
          <cell r="H5053" t="str">
            <v>0</v>
          </cell>
        </row>
        <row r="5054">
          <cell r="D5054" t="str">
            <v>0</v>
          </cell>
          <cell r="E5054" t="str">
            <v>0</v>
          </cell>
          <cell r="G5054" t="str">
            <v>0</v>
          </cell>
          <cell r="H5054" t="str">
            <v>0</v>
          </cell>
        </row>
        <row r="5055">
          <cell r="D5055" t="str">
            <v>0</v>
          </cell>
          <cell r="E5055" t="str">
            <v>0</v>
          </cell>
          <cell r="G5055" t="str">
            <v>0</v>
          </cell>
          <cell r="H5055" t="str">
            <v>0</v>
          </cell>
        </row>
        <row r="5056">
          <cell r="D5056" t="str">
            <v>0</v>
          </cell>
          <cell r="E5056" t="str">
            <v>0</v>
          </cell>
          <cell r="G5056" t="str">
            <v>0</v>
          </cell>
          <cell r="H5056" t="str">
            <v>0</v>
          </cell>
        </row>
        <row r="5057">
          <cell r="D5057" t="str">
            <v>0</v>
          </cell>
          <cell r="E5057" t="str">
            <v>0</v>
          </cell>
          <cell r="G5057" t="str">
            <v>0</v>
          </cell>
          <cell r="H5057" t="str">
            <v>0</v>
          </cell>
        </row>
        <row r="5058">
          <cell r="D5058" t="str">
            <v>0</v>
          </cell>
          <cell r="E5058" t="str">
            <v>0</v>
          </cell>
          <cell r="G5058" t="str">
            <v>0</v>
          </cell>
          <cell r="H5058" t="str">
            <v>0</v>
          </cell>
        </row>
        <row r="5059">
          <cell r="D5059" t="str">
            <v>0</v>
          </cell>
          <cell r="E5059" t="str">
            <v>0</v>
          </cell>
          <cell r="G5059" t="str">
            <v>0</v>
          </cell>
          <cell r="H5059" t="str">
            <v>0</v>
          </cell>
        </row>
        <row r="5060">
          <cell r="D5060" t="str">
            <v>0</v>
          </cell>
          <cell r="E5060" t="str">
            <v>0</v>
          </cell>
          <cell r="G5060" t="str">
            <v>0</v>
          </cell>
          <cell r="H5060" t="str">
            <v>0</v>
          </cell>
        </row>
        <row r="5061">
          <cell r="D5061" t="str">
            <v>0</v>
          </cell>
          <cell r="E5061" t="str">
            <v>0</v>
          </cell>
          <cell r="G5061" t="str">
            <v>0</v>
          </cell>
          <cell r="H5061" t="str">
            <v>0</v>
          </cell>
        </row>
        <row r="5062">
          <cell r="D5062" t="str">
            <v>0</v>
          </cell>
          <cell r="E5062" t="str">
            <v>0</v>
          </cell>
          <cell r="G5062" t="str">
            <v>0</v>
          </cell>
          <cell r="H5062" t="str">
            <v>0</v>
          </cell>
        </row>
        <row r="5063">
          <cell r="D5063" t="str">
            <v>0</v>
          </cell>
          <cell r="E5063" t="str">
            <v>0</v>
          </cell>
          <cell r="G5063" t="str">
            <v>0</v>
          </cell>
          <cell r="H5063" t="str">
            <v>0</v>
          </cell>
        </row>
        <row r="5064">
          <cell r="D5064" t="str">
            <v>0</v>
          </cell>
          <cell r="E5064" t="str">
            <v>0</v>
          </cell>
          <cell r="G5064" t="str">
            <v>0</v>
          </cell>
          <cell r="H5064" t="str">
            <v>0</v>
          </cell>
        </row>
        <row r="5065">
          <cell r="D5065" t="str">
            <v>0</v>
          </cell>
          <cell r="E5065" t="str">
            <v>0</v>
          </cell>
          <cell r="G5065" t="str">
            <v>0</v>
          </cell>
          <cell r="H5065" t="str">
            <v>0</v>
          </cell>
        </row>
        <row r="5066">
          <cell r="D5066" t="str">
            <v>0</v>
          </cell>
          <cell r="E5066" t="str">
            <v>0</v>
          </cell>
          <cell r="G5066" t="str">
            <v>0</v>
          </cell>
          <cell r="H5066" t="str">
            <v>0</v>
          </cell>
        </row>
        <row r="5067">
          <cell r="D5067" t="str">
            <v>0</v>
          </cell>
          <cell r="E5067" t="str">
            <v>0</v>
          </cell>
          <cell r="G5067" t="str">
            <v>0</v>
          </cell>
          <cell r="H5067" t="str">
            <v>0</v>
          </cell>
        </row>
        <row r="5068">
          <cell r="D5068" t="str">
            <v>0</v>
          </cell>
          <cell r="E5068" t="str">
            <v>0</v>
          </cell>
          <cell r="G5068" t="str">
            <v>0</v>
          </cell>
          <cell r="H5068" t="str">
            <v>0</v>
          </cell>
        </row>
        <row r="5069">
          <cell r="D5069" t="str">
            <v>0</v>
          </cell>
          <cell r="E5069" t="str">
            <v>0</v>
          </cell>
          <cell r="G5069" t="str">
            <v>0</v>
          </cell>
          <cell r="H5069" t="str">
            <v>0</v>
          </cell>
        </row>
        <row r="5070">
          <cell r="D5070" t="str">
            <v>0</v>
          </cell>
          <cell r="E5070" t="str">
            <v>0</v>
          </cell>
          <cell r="G5070" t="str">
            <v>0</v>
          </cell>
          <cell r="H5070" t="str">
            <v>0</v>
          </cell>
        </row>
        <row r="5071">
          <cell r="D5071" t="str">
            <v>0</v>
          </cell>
          <cell r="E5071" t="str">
            <v>0</v>
          </cell>
          <cell r="G5071" t="str">
            <v>0</v>
          </cell>
          <cell r="H5071" t="str">
            <v>0</v>
          </cell>
        </row>
        <row r="5072">
          <cell r="D5072" t="str">
            <v>0</v>
          </cell>
          <cell r="E5072" t="str">
            <v>0</v>
          </cell>
          <cell r="G5072" t="str">
            <v>0</v>
          </cell>
          <cell r="H5072" t="str">
            <v>0</v>
          </cell>
        </row>
        <row r="5073">
          <cell r="D5073" t="str">
            <v>0</v>
          </cell>
          <cell r="E5073" t="str">
            <v>0</v>
          </cell>
          <cell r="G5073" t="str">
            <v>0</v>
          </cell>
          <cell r="H5073" t="str">
            <v>0</v>
          </cell>
        </row>
        <row r="5074">
          <cell r="D5074" t="str">
            <v>0</v>
          </cell>
          <cell r="E5074" t="str">
            <v>0</v>
          </cell>
          <cell r="G5074" t="str">
            <v>0</v>
          </cell>
          <cell r="H5074" t="str">
            <v>0</v>
          </cell>
        </row>
        <row r="5075">
          <cell r="D5075" t="str">
            <v>0</v>
          </cell>
          <cell r="E5075" t="str">
            <v>0</v>
          </cell>
          <cell r="G5075" t="str">
            <v>0</v>
          </cell>
          <cell r="H5075" t="str">
            <v>0</v>
          </cell>
        </row>
        <row r="5076">
          <cell r="D5076" t="str">
            <v>0</v>
          </cell>
          <cell r="E5076" t="str">
            <v>0</v>
          </cell>
          <cell r="G5076" t="str">
            <v>0</v>
          </cell>
          <cell r="H5076" t="str">
            <v>0</v>
          </cell>
        </row>
        <row r="5077">
          <cell r="D5077" t="str">
            <v>0</v>
          </cell>
          <cell r="E5077" t="str">
            <v>0</v>
          </cell>
          <cell r="G5077" t="str">
            <v>0</v>
          </cell>
          <cell r="H5077" t="str">
            <v>0</v>
          </cell>
        </row>
        <row r="5078">
          <cell r="D5078" t="str">
            <v>0</v>
          </cell>
          <cell r="E5078" t="str">
            <v>0</v>
          </cell>
          <cell r="G5078" t="str">
            <v>0</v>
          </cell>
          <cell r="H5078" t="str">
            <v>0</v>
          </cell>
        </row>
        <row r="5079">
          <cell r="D5079" t="str">
            <v>0</v>
          </cell>
          <cell r="E5079" t="str">
            <v>0</v>
          </cell>
          <cell r="G5079" t="str">
            <v>0</v>
          </cell>
          <cell r="H5079" t="str">
            <v>0</v>
          </cell>
        </row>
        <row r="5080">
          <cell r="D5080" t="str">
            <v>0</v>
          </cell>
          <cell r="E5080" t="str">
            <v>0</v>
          </cell>
          <cell r="G5080" t="str">
            <v>0</v>
          </cell>
          <cell r="H5080" t="str">
            <v>0</v>
          </cell>
        </row>
        <row r="5081">
          <cell r="D5081" t="str">
            <v>0</v>
          </cell>
          <cell r="E5081" t="str">
            <v>0</v>
          </cell>
          <cell r="G5081" t="str">
            <v>0</v>
          </cell>
          <cell r="H5081" t="str">
            <v>0</v>
          </cell>
        </row>
        <row r="5082">
          <cell r="D5082" t="str">
            <v>0</v>
          </cell>
          <cell r="E5082" t="str">
            <v>0</v>
          </cell>
          <cell r="G5082" t="str">
            <v>0</v>
          </cell>
          <cell r="H5082" t="str">
            <v>0</v>
          </cell>
        </row>
        <row r="5083">
          <cell r="D5083" t="str">
            <v>0</v>
          </cell>
          <cell r="E5083" t="str">
            <v>0</v>
          </cell>
          <cell r="G5083" t="str">
            <v>0</v>
          </cell>
          <cell r="H5083" t="str">
            <v>0</v>
          </cell>
        </row>
        <row r="5084">
          <cell r="D5084" t="str">
            <v>0</v>
          </cell>
          <cell r="E5084" t="str">
            <v>0</v>
          </cell>
          <cell r="G5084" t="str">
            <v>0</v>
          </cell>
          <cell r="H5084" t="str">
            <v>0</v>
          </cell>
        </row>
        <row r="5085">
          <cell r="D5085" t="str">
            <v>0</v>
          </cell>
          <cell r="E5085" t="str">
            <v>0</v>
          </cell>
          <cell r="G5085" t="str">
            <v>0</v>
          </cell>
          <cell r="H5085" t="str">
            <v>0</v>
          </cell>
        </row>
        <row r="5086">
          <cell r="D5086" t="str">
            <v>0</v>
          </cell>
          <cell r="E5086" t="str">
            <v>0</v>
          </cell>
          <cell r="G5086" t="str">
            <v>0</v>
          </cell>
          <cell r="H5086" t="str">
            <v>0</v>
          </cell>
        </row>
        <row r="5087">
          <cell r="D5087" t="str">
            <v>0</v>
          </cell>
          <cell r="E5087" t="str">
            <v>0</v>
          </cell>
          <cell r="G5087" t="str">
            <v>0</v>
          </cell>
          <cell r="H5087" t="str">
            <v>0</v>
          </cell>
        </row>
        <row r="5088">
          <cell r="D5088" t="str">
            <v>0</v>
          </cell>
          <cell r="E5088" t="str">
            <v>0</v>
          </cell>
          <cell r="G5088" t="str">
            <v>0</v>
          </cell>
          <cell r="H5088" t="str">
            <v>0</v>
          </cell>
        </row>
        <row r="5089">
          <cell r="D5089" t="str">
            <v>0</v>
          </cell>
          <cell r="E5089" t="str">
            <v>0</v>
          </cell>
          <cell r="G5089" t="str">
            <v>0</v>
          </cell>
          <cell r="H5089" t="str">
            <v>0</v>
          </cell>
        </row>
        <row r="5090">
          <cell r="D5090" t="str">
            <v>0</v>
          </cell>
          <cell r="E5090" t="str">
            <v>0</v>
          </cell>
          <cell r="G5090" t="str">
            <v>0</v>
          </cell>
          <cell r="H5090" t="str">
            <v>0</v>
          </cell>
        </row>
        <row r="5091">
          <cell r="D5091" t="str">
            <v>0</v>
          </cell>
          <cell r="E5091" t="str">
            <v>0</v>
          </cell>
          <cell r="G5091" t="str">
            <v>0</v>
          </cell>
          <cell r="H5091" t="str">
            <v>0</v>
          </cell>
        </row>
        <row r="5092">
          <cell r="D5092" t="str">
            <v>0</v>
          </cell>
          <cell r="E5092" t="str">
            <v>0</v>
          </cell>
          <cell r="G5092" t="str">
            <v>0</v>
          </cell>
          <cell r="H5092" t="str">
            <v>0</v>
          </cell>
        </row>
        <row r="5093">
          <cell r="D5093" t="str">
            <v>0</v>
          </cell>
          <cell r="E5093" t="str">
            <v>0</v>
          </cell>
          <cell r="G5093" t="str">
            <v>0</v>
          </cell>
          <cell r="H5093" t="str">
            <v>0</v>
          </cell>
        </row>
        <row r="5094">
          <cell r="D5094" t="str">
            <v>0</v>
          </cell>
          <cell r="E5094" t="str">
            <v>0</v>
          </cell>
          <cell r="G5094" t="str">
            <v>0</v>
          </cell>
          <cell r="H5094" t="str">
            <v>0</v>
          </cell>
        </row>
        <row r="5095">
          <cell r="D5095" t="str">
            <v>0</v>
          </cell>
          <cell r="E5095" t="str">
            <v>0</v>
          </cell>
          <cell r="G5095" t="str">
            <v>0</v>
          </cell>
          <cell r="H5095" t="str">
            <v>0</v>
          </cell>
        </row>
        <row r="5096">
          <cell r="D5096" t="str">
            <v>0</v>
          </cell>
          <cell r="E5096" t="str">
            <v>0</v>
          </cell>
          <cell r="G5096" t="str">
            <v>0</v>
          </cell>
          <cell r="H5096" t="str">
            <v>0</v>
          </cell>
        </row>
        <row r="5097">
          <cell r="D5097" t="str">
            <v>0</v>
          </cell>
          <cell r="E5097" t="str">
            <v>0</v>
          </cell>
          <cell r="G5097" t="str">
            <v>0</v>
          </cell>
          <cell r="H5097" t="str">
            <v>0</v>
          </cell>
        </row>
        <row r="5098">
          <cell r="D5098" t="str">
            <v>0</v>
          </cell>
          <cell r="E5098" t="str">
            <v>0</v>
          </cell>
          <cell r="G5098" t="str">
            <v>0</v>
          </cell>
          <cell r="H5098" t="str">
            <v>0</v>
          </cell>
        </row>
        <row r="5099">
          <cell r="D5099" t="str">
            <v>0</v>
          </cell>
          <cell r="E5099" t="str">
            <v>0</v>
          </cell>
          <cell r="G5099" t="str">
            <v>0</v>
          </cell>
          <cell r="H5099" t="str">
            <v>0</v>
          </cell>
        </row>
        <row r="5100">
          <cell r="D5100" t="str">
            <v>0</v>
          </cell>
          <cell r="E5100" t="str">
            <v>0</v>
          </cell>
          <cell r="G5100" t="str">
            <v>0</v>
          </cell>
          <cell r="H5100" t="str">
            <v>0</v>
          </cell>
        </row>
        <row r="5101">
          <cell r="D5101" t="str">
            <v>0</v>
          </cell>
          <cell r="E5101" t="str">
            <v>0</v>
          </cell>
          <cell r="G5101" t="str">
            <v>0</v>
          </cell>
          <cell r="H5101" t="str">
            <v>0</v>
          </cell>
        </row>
        <row r="5102">
          <cell r="D5102" t="str">
            <v>04</v>
          </cell>
          <cell r="E5102" t="str">
            <v>623</v>
          </cell>
          <cell r="G5102">
            <v>-560</v>
          </cell>
          <cell r="H5102">
            <v>0</v>
          </cell>
        </row>
        <row r="5103">
          <cell r="D5103" t="str">
            <v>0</v>
          </cell>
          <cell r="E5103" t="str">
            <v>0</v>
          </cell>
          <cell r="G5103" t="str">
            <v>0</v>
          </cell>
          <cell r="H5103" t="str">
            <v>0</v>
          </cell>
        </row>
        <row r="5104">
          <cell r="D5104" t="str">
            <v>0</v>
          </cell>
          <cell r="E5104" t="str">
            <v>0</v>
          </cell>
          <cell r="G5104" t="str">
            <v>0</v>
          </cell>
          <cell r="H5104" t="str">
            <v>0</v>
          </cell>
        </row>
        <row r="5105">
          <cell r="D5105" t="str">
            <v>08</v>
          </cell>
          <cell r="E5105" t="str">
            <v>624</v>
          </cell>
          <cell r="G5105">
            <v>127.87</v>
          </cell>
          <cell r="H5105">
            <v>1453060</v>
          </cell>
        </row>
        <row r="5106">
          <cell r="D5106" t="str">
            <v>04</v>
          </cell>
          <cell r="E5106" t="str">
            <v>621</v>
          </cell>
          <cell r="G5106">
            <v>-1.56</v>
          </cell>
          <cell r="H5106">
            <v>523575</v>
          </cell>
        </row>
        <row r="5107">
          <cell r="D5107" t="str">
            <v>0</v>
          </cell>
          <cell r="E5107" t="str">
            <v>0</v>
          </cell>
          <cell r="G5107" t="str">
            <v>0</v>
          </cell>
          <cell r="H5107" t="str">
            <v>0</v>
          </cell>
        </row>
        <row r="5108">
          <cell r="D5108" t="str">
            <v>0</v>
          </cell>
          <cell r="E5108" t="str">
            <v>0</v>
          </cell>
          <cell r="G5108" t="str">
            <v>0</v>
          </cell>
          <cell r="H5108" t="str">
            <v>0</v>
          </cell>
        </row>
        <row r="5109">
          <cell r="D5109" t="str">
            <v>0</v>
          </cell>
          <cell r="E5109" t="str">
            <v>0</v>
          </cell>
          <cell r="G5109" t="str">
            <v>0</v>
          </cell>
          <cell r="H5109" t="str">
            <v>0</v>
          </cell>
        </row>
        <row r="5110">
          <cell r="D5110" t="str">
            <v>08</v>
          </cell>
          <cell r="E5110" t="str">
            <v>626</v>
          </cell>
          <cell r="G5110">
            <v>291.08</v>
          </cell>
          <cell r="H5110">
            <v>3198690</v>
          </cell>
        </row>
        <row r="5111">
          <cell r="D5111" t="str">
            <v>0</v>
          </cell>
          <cell r="E5111" t="str">
            <v>0</v>
          </cell>
          <cell r="G5111" t="str">
            <v>0</v>
          </cell>
          <cell r="H5111" t="str">
            <v>0</v>
          </cell>
        </row>
        <row r="5112">
          <cell r="D5112" t="str">
            <v>0</v>
          </cell>
          <cell r="E5112" t="str">
            <v>0</v>
          </cell>
          <cell r="G5112" t="str">
            <v>0</v>
          </cell>
          <cell r="H5112" t="str">
            <v>0</v>
          </cell>
        </row>
        <row r="5113">
          <cell r="D5113" t="str">
            <v>0</v>
          </cell>
          <cell r="E5113" t="str">
            <v>0</v>
          </cell>
          <cell r="G5113" t="str">
            <v>0</v>
          </cell>
          <cell r="H5113" t="str">
            <v>0</v>
          </cell>
        </row>
        <row r="5114">
          <cell r="D5114" t="str">
            <v>0</v>
          </cell>
          <cell r="E5114" t="str">
            <v>0</v>
          </cell>
          <cell r="G5114" t="str">
            <v>0</v>
          </cell>
          <cell r="H5114" t="str">
            <v>0</v>
          </cell>
        </row>
        <row r="5115">
          <cell r="D5115" t="str">
            <v>0</v>
          </cell>
          <cell r="E5115" t="str">
            <v>0</v>
          </cell>
          <cell r="G5115" t="str">
            <v>0</v>
          </cell>
          <cell r="H5115" t="str">
            <v>0</v>
          </cell>
        </row>
        <row r="5116">
          <cell r="D5116" t="str">
            <v>0</v>
          </cell>
          <cell r="E5116" t="str">
            <v>0</v>
          </cell>
          <cell r="G5116" t="str">
            <v>0</v>
          </cell>
          <cell r="H5116" t="str">
            <v>0</v>
          </cell>
        </row>
        <row r="5117">
          <cell r="D5117" t="str">
            <v>0</v>
          </cell>
          <cell r="E5117" t="str">
            <v>0</v>
          </cell>
          <cell r="G5117" t="str">
            <v>0</v>
          </cell>
          <cell r="H5117" t="str">
            <v>0</v>
          </cell>
        </row>
        <row r="5118">
          <cell r="D5118" t="str">
            <v>0</v>
          </cell>
          <cell r="E5118" t="str">
            <v>0</v>
          </cell>
          <cell r="G5118" t="str">
            <v>0</v>
          </cell>
          <cell r="H5118" t="str">
            <v>0</v>
          </cell>
        </row>
        <row r="5119">
          <cell r="D5119" t="str">
            <v>0</v>
          </cell>
          <cell r="E5119" t="str">
            <v>0</v>
          </cell>
          <cell r="G5119" t="str">
            <v>0</v>
          </cell>
          <cell r="H5119" t="str">
            <v>0</v>
          </cell>
        </row>
        <row r="5120">
          <cell r="D5120" t="str">
            <v>0</v>
          </cell>
          <cell r="E5120" t="str">
            <v>0</v>
          </cell>
          <cell r="G5120" t="str">
            <v>0</v>
          </cell>
          <cell r="H5120" t="str">
            <v>0</v>
          </cell>
        </row>
        <row r="5121">
          <cell r="D5121" t="str">
            <v>0</v>
          </cell>
          <cell r="E5121" t="str">
            <v>0</v>
          </cell>
          <cell r="G5121" t="str">
            <v>0</v>
          </cell>
          <cell r="H5121" t="str">
            <v>0</v>
          </cell>
        </row>
        <row r="5122">
          <cell r="D5122" t="str">
            <v>0</v>
          </cell>
          <cell r="E5122" t="str">
            <v>0</v>
          </cell>
          <cell r="G5122" t="str">
            <v>0</v>
          </cell>
          <cell r="H5122" t="str">
            <v>0</v>
          </cell>
        </row>
        <row r="5123">
          <cell r="D5123" t="str">
            <v>0</v>
          </cell>
          <cell r="E5123" t="str">
            <v>0</v>
          </cell>
          <cell r="G5123" t="str">
            <v>0</v>
          </cell>
          <cell r="H5123" t="str">
            <v>0</v>
          </cell>
        </row>
        <row r="5124">
          <cell r="D5124" t="str">
            <v>0</v>
          </cell>
          <cell r="E5124" t="str">
            <v>0</v>
          </cell>
          <cell r="G5124" t="str">
            <v>0</v>
          </cell>
          <cell r="H5124" t="str">
            <v>0</v>
          </cell>
        </row>
        <row r="5125">
          <cell r="D5125" t="str">
            <v>0</v>
          </cell>
          <cell r="E5125" t="str">
            <v>0</v>
          </cell>
          <cell r="G5125" t="str">
            <v>0</v>
          </cell>
          <cell r="H5125" t="str">
            <v>0</v>
          </cell>
        </row>
        <row r="5126">
          <cell r="D5126" t="str">
            <v>0</v>
          </cell>
          <cell r="E5126" t="str">
            <v>0</v>
          </cell>
          <cell r="G5126" t="str">
            <v>0</v>
          </cell>
          <cell r="H5126" t="str">
            <v>0</v>
          </cell>
        </row>
        <row r="5127">
          <cell r="D5127" t="str">
            <v>0</v>
          </cell>
          <cell r="E5127" t="str">
            <v>0</v>
          </cell>
          <cell r="G5127" t="str">
            <v>0</v>
          </cell>
          <cell r="H5127" t="str">
            <v>0</v>
          </cell>
        </row>
        <row r="5128">
          <cell r="D5128" t="str">
            <v>0</v>
          </cell>
          <cell r="E5128" t="str">
            <v>0</v>
          </cell>
          <cell r="G5128" t="str">
            <v>0</v>
          </cell>
          <cell r="H5128" t="str">
            <v>0</v>
          </cell>
        </row>
        <row r="5129">
          <cell r="D5129" t="str">
            <v>0</v>
          </cell>
          <cell r="E5129" t="str">
            <v>0</v>
          </cell>
          <cell r="G5129" t="str">
            <v>0</v>
          </cell>
          <cell r="H5129" t="str">
            <v>0</v>
          </cell>
        </row>
        <row r="5130">
          <cell r="D5130" t="str">
            <v>0</v>
          </cell>
          <cell r="E5130" t="str">
            <v>0</v>
          </cell>
          <cell r="G5130" t="str">
            <v>0</v>
          </cell>
          <cell r="H5130" t="str">
            <v>0</v>
          </cell>
        </row>
        <row r="5131">
          <cell r="D5131" t="str">
            <v>0</v>
          </cell>
          <cell r="E5131" t="str">
            <v>0</v>
          </cell>
          <cell r="G5131" t="str">
            <v>0</v>
          </cell>
          <cell r="H5131" t="str">
            <v>0</v>
          </cell>
        </row>
        <row r="5132">
          <cell r="D5132" t="str">
            <v>0</v>
          </cell>
          <cell r="E5132" t="str">
            <v>0</v>
          </cell>
          <cell r="G5132" t="str">
            <v>0</v>
          </cell>
          <cell r="H5132" t="str">
            <v>0</v>
          </cell>
        </row>
        <row r="5133">
          <cell r="D5133" t="str">
            <v>0</v>
          </cell>
          <cell r="E5133" t="str">
            <v>0</v>
          </cell>
          <cell r="G5133" t="str">
            <v>0</v>
          </cell>
          <cell r="H5133" t="str">
            <v>0</v>
          </cell>
        </row>
        <row r="5134">
          <cell r="D5134" t="str">
            <v>0</v>
          </cell>
          <cell r="E5134" t="str">
            <v>0</v>
          </cell>
          <cell r="G5134" t="str">
            <v>0</v>
          </cell>
          <cell r="H5134" t="str">
            <v>0</v>
          </cell>
        </row>
        <row r="5135">
          <cell r="D5135" t="str">
            <v>0</v>
          </cell>
          <cell r="E5135" t="str">
            <v>0</v>
          </cell>
          <cell r="G5135" t="str">
            <v>0</v>
          </cell>
          <cell r="H5135" t="str">
            <v>0</v>
          </cell>
        </row>
        <row r="5136">
          <cell r="D5136" t="str">
            <v>0</v>
          </cell>
          <cell r="E5136" t="str">
            <v>0</v>
          </cell>
          <cell r="G5136" t="str">
            <v>0</v>
          </cell>
          <cell r="H5136" t="str">
            <v>0</v>
          </cell>
        </row>
        <row r="5137">
          <cell r="D5137" t="str">
            <v>0</v>
          </cell>
          <cell r="E5137" t="str">
            <v>0</v>
          </cell>
          <cell r="G5137" t="str">
            <v>0</v>
          </cell>
          <cell r="H5137" t="str">
            <v>0</v>
          </cell>
        </row>
        <row r="5138">
          <cell r="D5138" t="str">
            <v>0</v>
          </cell>
          <cell r="E5138" t="str">
            <v>0</v>
          </cell>
          <cell r="G5138" t="str">
            <v>0</v>
          </cell>
          <cell r="H5138" t="str">
            <v>0</v>
          </cell>
        </row>
        <row r="5139">
          <cell r="D5139" t="str">
            <v>0</v>
          </cell>
          <cell r="E5139" t="str">
            <v>0</v>
          </cell>
          <cell r="G5139" t="str">
            <v>0</v>
          </cell>
          <cell r="H5139" t="str">
            <v>0</v>
          </cell>
        </row>
        <row r="5140">
          <cell r="D5140" t="str">
            <v>0</v>
          </cell>
          <cell r="E5140" t="str">
            <v>0</v>
          </cell>
          <cell r="G5140" t="str">
            <v>0</v>
          </cell>
          <cell r="H5140" t="str">
            <v>0</v>
          </cell>
        </row>
        <row r="5141">
          <cell r="D5141" t="str">
            <v>0</v>
          </cell>
          <cell r="E5141" t="str">
            <v>0</v>
          </cell>
          <cell r="G5141" t="str">
            <v>0</v>
          </cell>
          <cell r="H5141" t="str">
            <v>0</v>
          </cell>
        </row>
        <row r="5142">
          <cell r="D5142" t="str">
            <v>07</v>
          </cell>
          <cell r="E5142" t="str">
            <v>625</v>
          </cell>
          <cell r="G5142">
            <v>563.54999999999995</v>
          </cell>
          <cell r="H5142">
            <v>542400</v>
          </cell>
        </row>
        <row r="5143">
          <cell r="D5143" t="str">
            <v>0</v>
          </cell>
          <cell r="E5143" t="str">
            <v>0</v>
          </cell>
          <cell r="G5143" t="str">
            <v>0</v>
          </cell>
          <cell r="H5143" t="str">
            <v>0</v>
          </cell>
        </row>
        <row r="5144">
          <cell r="D5144" t="str">
            <v>05</v>
          </cell>
          <cell r="E5144" t="str">
            <v>626</v>
          </cell>
          <cell r="G5144">
            <v>560.27</v>
          </cell>
          <cell r="H5144">
            <v>396792</v>
          </cell>
        </row>
        <row r="5145">
          <cell r="D5145" t="str">
            <v>0</v>
          </cell>
          <cell r="E5145" t="str">
            <v>0</v>
          </cell>
          <cell r="G5145" t="str">
            <v>0</v>
          </cell>
          <cell r="H5145" t="str">
            <v>0</v>
          </cell>
        </row>
        <row r="5146">
          <cell r="D5146" t="str">
            <v>0</v>
          </cell>
          <cell r="E5146" t="str">
            <v>0</v>
          </cell>
          <cell r="G5146" t="str">
            <v>0</v>
          </cell>
          <cell r="H5146" t="str">
            <v>0</v>
          </cell>
        </row>
        <row r="5147">
          <cell r="D5147" t="str">
            <v>0</v>
          </cell>
          <cell r="E5147" t="str">
            <v>0</v>
          </cell>
          <cell r="G5147" t="str">
            <v>0</v>
          </cell>
          <cell r="H5147" t="str">
            <v>0</v>
          </cell>
        </row>
        <row r="5148">
          <cell r="D5148" t="str">
            <v>0</v>
          </cell>
          <cell r="E5148" t="str">
            <v>0</v>
          </cell>
          <cell r="G5148" t="str">
            <v>0</v>
          </cell>
          <cell r="H5148" t="str">
            <v>0</v>
          </cell>
        </row>
        <row r="5149">
          <cell r="D5149" t="str">
            <v>0</v>
          </cell>
          <cell r="E5149" t="str">
            <v>0</v>
          </cell>
          <cell r="G5149" t="str">
            <v>0</v>
          </cell>
          <cell r="H5149" t="str">
            <v>0</v>
          </cell>
        </row>
        <row r="5150">
          <cell r="D5150" t="str">
            <v>04</v>
          </cell>
          <cell r="E5150" t="str">
            <v>624</v>
          </cell>
          <cell r="G5150">
            <v>1096.1600000000001</v>
          </cell>
          <cell r="H5150">
            <v>491328</v>
          </cell>
        </row>
        <row r="5151">
          <cell r="D5151" t="str">
            <v>0</v>
          </cell>
          <cell r="E5151" t="str">
            <v>0</v>
          </cell>
          <cell r="G5151" t="str">
            <v>0</v>
          </cell>
          <cell r="H5151" t="str">
            <v>0</v>
          </cell>
        </row>
        <row r="5152">
          <cell r="D5152" t="str">
            <v>08</v>
          </cell>
          <cell r="E5152" t="str">
            <v>633</v>
          </cell>
          <cell r="G5152">
            <v>-1539.9</v>
          </cell>
          <cell r="H5152">
            <v>90582200</v>
          </cell>
        </row>
        <row r="5153">
          <cell r="D5153" t="str">
            <v>08</v>
          </cell>
          <cell r="E5153" t="str">
            <v>676</v>
          </cell>
          <cell r="G5153">
            <v>-129.75</v>
          </cell>
          <cell r="H5153">
            <v>2383550</v>
          </cell>
        </row>
        <row r="5154">
          <cell r="D5154" t="str">
            <v>07</v>
          </cell>
          <cell r="E5154" t="str">
            <v>624</v>
          </cell>
          <cell r="G5154">
            <v>9.4700000000000006</v>
          </cell>
          <cell r="H5154">
            <v>108834</v>
          </cell>
        </row>
        <row r="5155">
          <cell r="D5155" t="str">
            <v>04</v>
          </cell>
          <cell r="E5155" t="str">
            <v>624</v>
          </cell>
          <cell r="G5155">
            <v>216.19</v>
          </cell>
          <cell r="H5155">
            <v>271600</v>
          </cell>
        </row>
        <row r="5156">
          <cell r="D5156" t="str">
            <v>08</v>
          </cell>
          <cell r="E5156" t="str">
            <v>626</v>
          </cell>
          <cell r="G5156">
            <v>-2.58</v>
          </cell>
          <cell r="H5156">
            <v>430560</v>
          </cell>
        </row>
        <row r="5157">
          <cell r="D5157" t="str">
            <v>0</v>
          </cell>
          <cell r="E5157" t="str">
            <v>0</v>
          </cell>
          <cell r="G5157" t="str">
            <v>0</v>
          </cell>
          <cell r="H5157" t="str">
            <v>0</v>
          </cell>
        </row>
        <row r="5158">
          <cell r="D5158" t="str">
            <v>0</v>
          </cell>
          <cell r="E5158" t="str">
            <v>0</v>
          </cell>
          <cell r="G5158" t="str">
            <v>0</v>
          </cell>
          <cell r="H5158" t="str">
            <v>0</v>
          </cell>
        </row>
        <row r="5159">
          <cell r="D5159" t="str">
            <v>0</v>
          </cell>
          <cell r="E5159" t="str">
            <v>0</v>
          </cell>
          <cell r="G5159" t="str">
            <v>0</v>
          </cell>
          <cell r="H5159" t="str">
            <v>0</v>
          </cell>
        </row>
        <row r="5160">
          <cell r="D5160" t="str">
            <v>0</v>
          </cell>
          <cell r="E5160" t="str">
            <v>0</v>
          </cell>
          <cell r="G5160" t="str">
            <v>0</v>
          </cell>
          <cell r="H5160" t="str">
            <v>0</v>
          </cell>
        </row>
        <row r="5161">
          <cell r="D5161" t="str">
            <v>0</v>
          </cell>
          <cell r="E5161" t="str">
            <v>0</v>
          </cell>
          <cell r="G5161" t="str">
            <v>0</v>
          </cell>
          <cell r="H5161" t="str">
            <v>0</v>
          </cell>
        </row>
        <row r="5162">
          <cell r="D5162" t="str">
            <v>0</v>
          </cell>
          <cell r="E5162" t="str">
            <v>0</v>
          </cell>
          <cell r="G5162" t="str">
            <v>0</v>
          </cell>
          <cell r="H5162" t="str">
            <v>0</v>
          </cell>
        </row>
        <row r="5163">
          <cell r="D5163" t="str">
            <v>0</v>
          </cell>
          <cell r="E5163" t="str">
            <v>0</v>
          </cell>
          <cell r="G5163" t="str">
            <v>0</v>
          </cell>
          <cell r="H5163" t="str">
            <v>0</v>
          </cell>
        </row>
        <row r="5164">
          <cell r="D5164" t="str">
            <v>0</v>
          </cell>
          <cell r="E5164" t="str">
            <v>0</v>
          </cell>
          <cell r="G5164" t="str">
            <v>0</v>
          </cell>
          <cell r="H5164" t="str">
            <v>0</v>
          </cell>
        </row>
        <row r="5165">
          <cell r="D5165" t="str">
            <v>0</v>
          </cell>
          <cell r="E5165" t="str">
            <v>0</v>
          </cell>
          <cell r="G5165" t="str">
            <v>0</v>
          </cell>
          <cell r="H5165" t="str">
            <v>0</v>
          </cell>
        </row>
        <row r="5166">
          <cell r="D5166" t="str">
            <v>0</v>
          </cell>
          <cell r="E5166" t="str">
            <v>0</v>
          </cell>
          <cell r="G5166" t="str">
            <v>0</v>
          </cell>
          <cell r="H5166" t="str">
            <v>0</v>
          </cell>
        </row>
        <row r="5167">
          <cell r="D5167" t="str">
            <v>0</v>
          </cell>
          <cell r="E5167" t="str">
            <v>0</v>
          </cell>
          <cell r="G5167" t="str">
            <v>0</v>
          </cell>
          <cell r="H5167" t="str">
            <v>0</v>
          </cell>
        </row>
        <row r="5168">
          <cell r="D5168" t="str">
            <v>0</v>
          </cell>
          <cell r="E5168" t="str">
            <v>0</v>
          </cell>
          <cell r="G5168" t="str">
            <v>0</v>
          </cell>
          <cell r="H5168" t="str">
            <v>0</v>
          </cell>
        </row>
        <row r="5169">
          <cell r="D5169" t="str">
            <v>0</v>
          </cell>
          <cell r="E5169" t="str">
            <v>0</v>
          </cell>
          <cell r="G5169" t="str">
            <v>0</v>
          </cell>
          <cell r="H5169" t="str">
            <v>0</v>
          </cell>
        </row>
        <row r="5170">
          <cell r="D5170" t="str">
            <v>0</v>
          </cell>
          <cell r="E5170" t="str">
            <v>0</v>
          </cell>
          <cell r="G5170" t="str">
            <v>0</v>
          </cell>
          <cell r="H5170" t="str">
            <v>0</v>
          </cell>
        </row>
        <row r="5171">
          <cell r="D5171" t="str">
            <v>0</v>
          </cell>
          <cell r="E5171" t="str">
            <v>0</v>
          </cell>
          <cell r="G5171" t="str">
            <v>0</v>
          </cell>
          <cell r="H5171" t="str">
            <v>0</v>
          </cell>
        </row>
        <row r="5172">
          <cell r="D5172" t="str">
            <v>0</v>
          </cell>
          <cell r="E5172" t="str">
            <v>0</v>
          </cell>
          <cell r="G5172" t="str">
            <v>0</v>
          </cell>
          <cell r="H5172" t="str">
            <v>0</v>
          </cell>
        </row>
        <row r="5173">
          <cell r="D5173" t="str">
            <v>0</v>
          </cell>
          <cell r="E5173" t="str">
            <v>0</v>
          </cell>
          <cell r="G5173" t="str">
            <v>0</v>
          </cell>
          <cell r="H5173" t="str">
            <v>0</v>
          </cell>
        </row>
        <row r="5174">
          <cell r="D5174" t="str">
            <v>0</v>
          </cell>
          <cell r="E5174" t="str">
            <v>0</v>
          </cell>
          <cell r="G5174" t="str">
            <v>0</v>
          </cell>
          <cell r="H5174" t="str">
            <v>0</v>
          </cell>
        </row>
        <row r="5175">
          <cell r="D5175" t="str">
            <v>0</v>
          </cell>
          <cell r="E5175" t="str">
            <v>0</v>
          </cell>
          <cell r="G5175" t="str">
            <v>0</v>
          </cell>
          <cell r="H5175" t="str">
            <v>0</v>
          </cell>
        </row>
        <row r="5176">
          <cell r="D5176" t="str">
            <v>0</v>
          </cell>
          <cell r="E5176" t="str">
            <v>0</v>
          </cell>
          <cell r="G5176" t="str">
            <v>0</v>
          </cell>
          <cell r="H5176" t="str">
            <v>0</v>
          </cell>
        </row>
        <row r="5177">
          <cell r="D5177" t="str">
            <v>0</v>
          </cell>
          <cell r="E5177" t="str">
            <v>0</v>
          </cell>
          <cell r="G5177" t="str">
            <v>0</v>
          </cell>
          <cell r="H5177" t="str">
            <v>0</v>
          </cell>
        </row>
        <row r="5178">
          <cell r="D5178" t="str">
            <v>0</v>
          </cell>
          <cell r="E5178" t="str">
            <v>0</v>
          </cell>
          <cell r="G5178" t="str">
            <v>0</v>
          </cell>
          <cell r="H5178" t="str">
            <v>0</v>
          </cell>
        </row>
        <row r="5179">
          <cell r="D5179" t="str">
            <v>0</v>
          </cell>
          <cell r="E5179" t="str">
            <v>0</v>
          </cell>
          <cell r="G5179" t="str">
            <v>0</v>
          </cell>
          <cell r="H5179" t="str">
            <v>0</v>
          </cell>
        </row>
        <row r="5180">
          <cell r="D5180" t="str">
            <v>0</v>
          </cell>
          <cell r="E5180" t="str">
            <v>0</v>
          </cell>
          <cell r="G5180" t="str">
            <v>0</v>
          </cell>
          <cell r="H5180" t="str">
            <v>0</v>
          </cell>
        </row>
        <row r="5181">
          <cell r="D5181" t="str">
            <v>0</v>
          </cell>
          <cell r="E5181" t="str">
            <v>0</v>
          </cell>
          <cell r="G5181" t="str">
            <v>0</v>
          </cell>
          <cell r="H5181" t="str">
            <v>0</v>
          </cell>
        </row>
        <row r="5182">
          <cell r="D5182" t="str">
            <v>0</v>
          </cell>
          <cell r="E5182" t="str">
            <v>0</v>
          </cell>
          <cell r="G5182" t="str">
            <v>0</v>
          </cell>
          <cell r="H5182" t="str">
            <v>0</v>
          </cell>
        </row>
        <row r="5183">
          <cell r="D5183" t="str">
            <v>08</v>
          </cell>
          <cell r="E5183" t="str">
            <v>624</v>
          </cell>
          <cell r="G5183">
            <v>1397.5</v>
          </cell>
          <cell r="H5183">
            <v>626400</v>
          </cell>
        </row>
        <row r="5184">
          <cell r="D5184" t="str">
            <v>0</v>
          </cell>
          <cell r="E5184" t="str">
            <v>0</v>
          </cell>
          <cell r="G5184" t="str">
            <v>0</v>
          </cell>
          <cell r="H5184" t="str">
            <v>0</v>
          </cell>
        </row>
        <row r="5185">
          <cell r="D5185" t="str">
            <v>0</v>
          </cell>
          <cell r="E5185" t="str">
            <v>0</v>
          </cell>
          <cell r="G5185" t="str">
            <v>0</v>
          </cell>
          <cell r="H5185" t="str">
            <v>0</v>
          </cell>
        </row>
        <row r="5186">
          <cell r="D5186" t="str">
            <v>0</v>
          </cell>
          <cell r="E5186" t="str">
            <v>0</v>
          </cell>
          <cell r="G5186" t="str">
            <v>0</v>
          </cell>
          <cell r="H5186" t="str">
            <v>0</v>
          </cell>
        </row>
        <row r="5187">
          <cell r="D5187" t="str">
            <v>0</v>
          </cell>
          <cell r="E5187" t="str">
            <v>0</v>
          </cell>
          <cell r="G5187" t="str">
            <v>0</v>
          </cell>
          <cell r="H5187" t="str">
            <v>0</v>
          </cell>
        </row>
        <row r="5188">
          <cell r="D5188" t="str">
            <v>05</v>
          </cell>
          <cell r="E5188" t="str">
            <v>626</v>
          </cell>
          <cell r="G5188">
            <v>155.66</v>
          </cell>
          <cell r="H5188">
            <v>1353600</v>
          </cell>
        </row>
        <row r="5189">
          <cell r="D5189" t="str">
            <v>0</v>
          </cell>
          <cell r="E5189" t="str">
            <v>0</v>
          </cell>
          <cell r="G5189" t="str">
            <v>0</v>
          </cell>
          <cell r="H5189" t="str">
            <v>0</v>
          </cell>
        </row>
        <row r="5190">
          <cell r="D5190" t="str">
            <v>0</v>
          </cell>
          <cell r="E5190" t="str">
            <v>0</v>
          </cell>
          <cell r="G5190" t="str">
            <v>0</v>
          </cell>
          <cell r="H5190" t="str">
            <v>0</v>
          </cell>
        </row>
        <row r="5191">
          <cell r="D5191" t="str">
            <v>08</v>
          </cell>
          <cell r="E5191" t="str">
            <v>634</v>
          </cell>
          <cell r="G5191">
            <v>8374.9</v>
          </cell>
          <cell r="H5191">
            <v>174477080</v>
          </cell>
        </row>
        <row r="5192">
          <cell r="D5192" t="str">
            <v>07</v>
          </cell>
          <cell r="E5192" t="str">
            <v>626</v>
          </cell>
          <cell r="G5192">
            <v>-4.0999999999999996</v>
          </cell>
          <cell r="H5192">
            <v>683712</v>
          </cell>
        </row>
        <row r="5193">
          <cell r="D5193" t="str">
            <v>0</v>
          </cell>
          <cell r="E5193" t="str">
            <v>0</v>
          </cell>
          <cell r="G5193" t="str">
            <v>0</v>
          </cell>
          <cell r="H5193" t="str">
            <v>0</v>
          </cell>
        </row>
        <row r="5194">
          <cell r="D5194" t="str">
            <v>0</v>
          </cell>
          <cell r="E5194" t="str">
            <v>0</v>
          </cell>
          <cell r="G5194" t="str">
            <v>0</v>
          </cell>
          <cell r="H5194" t="str">
            <v>0</v>
          </cell>
        </row>
        <row r="5195">
          <cell r="D5195" t="str">
            <v>0</v>
          </cell>
          <cell r="E5195" t="str">
            <v>0</v>
          </cell>
          <cell r="G5195" t="str">
            <v>0</v>
          </cell>
          <cell r="H5195" t="str">
            <v>0</v>
          </cell>
        </row>
        <row r="5196">
          <cell r="D5196" t="str">
            <v>0</v>
          </cell>
          <cell r="E5196" t="str">
            <v>0</v>
          </cell>
          <cell r="G5196" t="str">
            <v>0</v>
          </cell>
          <cell r="H5196" t="str">
            <v>0</v>
          </cell>
        </row>
        <row r="5197">
          <cell r="D5197" t="str">
            <v>0</v>
          </cell>
          <cell r="E5197" t="str">
            <v>0</v>
          </cell>
          <cell r="G5197" t="str">
            <v>0</v>
          </cell>
          <cell r="H5197" t="str">
            <v>0</v>
          </cell>
        </row>
        <row r="5198">
          <cell r="D5198" t="str">
            <v>0</v>
          </cell>
          <cell r="E5198" t="str">
            <v>0</v>
          </cell>
          <cell r="G5198" t="str">
            <v>0</v>
          </cell>
          <cell r="H5198" t="str">
            <v>0</v>
          </cell>
        </row>
        <row r="5199">
          <cell r="D5199" t="str">
            <v>0</v>
          </cell>
          <cell r="E5199" t="str">
            <v>0</v>
          </cell>
          <cell r="G5199" t="str">
            <v>0</v>
          </cell>
          <cell r="H5199" t="str">
            <v>0</v>
          </cell>
        </row>
        <row r="5200">
          <cell r="D5200" t="str">
            <v>0</v>
          </cell>
          <cell r="E5200" t="str">
            <v>0</v>
          </cell>
          <cell r="G5200" t="str">
            <v>0</v>
          </cell>
          <cell r="H5200" t="str">
            <v>0</v>
          </cell>
        </row>
        <row r="5201">
          <cell r="D5201" t="str">
            <v>0</v>
          </cell>
          <cell r="E5201" t="str">
            <v>0</v>
          </cell>
          <cell r="G5201" t="str">
            <v>0</v>
          </cell>
          <cell r="H5201" t="str">
            <v>0</v>
          </cell>
        </row>
        <row r="5202">
          <cell r="D5202" t="str">
            <v>0</v>
          </cell>
          <cell r="E5202" t="str">
            <v>0</v>
          </cell>
          <cell r="G5202" t="str">
            <v>0</v>
          </cell>
          <cell r="H5202" t="str">
            <v>0</v>
          </cell>
        </row>
        <row r="5203">
          <cell r="D5203" t="str">
            <v>0</v>
          </cell>
          <cell r="E5203" t="str">
            <v>0</v>
          </cell>
          <cell r="G5203" t="str">
            <v>0</v>
          </cell>
          <cell r="H5203" t="str">
            <v>0</v>
          </cell>
        </row>
        <row r="5204">
          <cell r="D5204" t="str">
            <v>0</v>
          </cell>
          <cell r="E5204" t="str">
            <v>0</v>
          </cell>
          <cell r="G5204" t="str">
            <v>0</v>
          </cell>
          <cell r="H5204" t="str">
            <v>0</v>
          </cell>
        </row>
        <row r="5205">
          <cell r="D5205" t="str">
            <v>0</v>
          </cell>
          <cell r="E5205" t="str">
            <v>0</v>
          </cell>
          <cell r="G5205" t="str">
            <v>0</v>
          </cell>
          <cell r="H5205" t="str">
            <v>0</v>
          </cell>
        </row>
        <row r="5206">
          <cell r="D5206" t="str">
            <v>0</v>
          </cell>
          <cell r="E5206" t="str">
            <v>0</v>
          </cell>
          <cell r="G5206" t="str">
            <v>0</v>
          </cell>
          <cell r="H5206" t="str">
            <v>0</v>
          </cell>
        </row>
        <row r="5207">
          <cell r="D5207" t="str">
            <v>0</v>
          </cell>
          <cell r="E5207" t="str">
            <v>0</v>
          </cell>
          <cell r="G5207" t="str">
            <v>0</v>
          </cell>
          <cell r="H5207" t="str">
            <v>0</v>
          </cell>
        </row>
        <row r="5208">
          <cell r="D5208" t="str">
            <v>0</v>
          </cell>
          <cell r="E5208" t="str">
            <v>0</v>
          </cell>
          <cell r="G5208" t="str">
            <v>0</v>
          </cell>
          <cell r="H5208" t="str">
            <v>0</v>
          </cell>
        </row>
        <row r="5209">
          <cell r="D5209" t="str">
            <v>0</v>
          </cell>
          <cell r="E5209" t="str">
            <v>0</v>
          </cell>
          <cell r="G5209" t="str">
            <v>0</v>
          </cell>
          <cell r="H5209" t="str">
            <v>0</v>
          </cell>
        </row>
        <row r="5210">
          <cell r="D5210" t="str">
            <v>0</v>
          </cell>
          <cell r="E5210" t="str">
            <v>0</v>
          </cell>
          <cell r="G5210" t="str">
            <v>0</v>
          </cell>
          <cell r="H5210" t="str">
            <v>0</v>
          </cell>
        </row>
        <row r="5211">
          <cell r="D5211" t="str">
            <v>0</v>
          </cell>
          <cell r="E5211" t="str">
            <v>0</v>
          </cell>
          <cell r="G5211" t="str">
            <v>0</v>
          </cell>
          <cell r="H5211" t="str">
            <v>0</v>
          </cell>
        </row>
        <row r="5212">
          <cell r="D5212" t="str">
            <v>0</v>
          </cell>
          <cell r="E5212" t="str">
            <v>0</v>
          </cell>
          <cell r="G5212" t="str">
            <v>0</v>
          </cell>
          <cell r="H5212" t="str">
            <v>0</v>
          </cell>
        </row>
        <row r="5213">
          <cell r="D5213" t="str">
            <v>0</v>
          </cell>
          <cell r="E5213" t="str">
            <v>0</v>
          </cell>
          <cell r="G5213" t="str">
            <v>0</v>
          </cell>
          <cell r="H5213" t="str">
            <v>0</v>
          </cell>
        </row>
        <row r="5214">
          <cell r="D5214" t="str">
            <v>0</v>
          </cell>
          <cell r="E5214" t="str">
            <v>0</v>
          </cell>
          <cell r="G5214" t="str">
            <v>0</v>
          </cell>
          <cell r="H5214" t="str">
            <v>0</v>
          </cell>
        </row>
        <row r="5215">
          <cell r="D5215" t="str">
            <v>04</v>
          </cell>
          <cell r="E5215" t="str">
            <v>624</v>
          </cell>
          <cell r="G5215">
            <v>89.79</v>
          </cell>
          <cell r="H5215">
            <v>1032080</v>
          </cell>
        </row>
        <row r="5216">
          <cell r="D5216" t="str">
            <v>0</v>
          </cell>
          <cell r="E5216" t="str">
            <v>0</v>
          </cell>
          <cell r="G5216" t="str">
            <v>0</v>
          </cell>
          <cell r="H5216" t="str">
            <v>0</v>
          </cell>
        </row>
        <row r="5217">
          <cell r="D5217" t="str">
            <v>0</v>
          </cell>
          <cell r="E5217" t="str">
            <v>0</v>
          </cell>
          <cell r="G5217" t="str">
            <v>0</v>
          </cell>
          <cell r="H5217" t="str">
            <v>0</v>
          </cell>
        </row>
        <row r="5218">
          <cell r="D5218" t="str">
            <v>0</v>
          </cell>
          <cell r="E5218" t="str">
            <v>0</v>
          </cell>
          <cell r="G5218" t="str">
            <v>0</v>
          </cell>
          <cell r="H5218" t="str">
            <v>0</v>
          </cell>
        </row>
        <row r="5219">
          <cell r="D5219" t="str">
            <v>0</v>
          </cell>
          <cell r="E5219" t="str">
            <v>0</v>
          </cell>
          <cell r="G5219" t="str">
            <v>0</v>
          </cell>
          <cell r="H5219" t="str">
            <v>0</v>
          </cell>
        </row>
        <row r="5220">
          <cell r="D5220" t="str">
            <v>0</v>
          </cell>
          <cell r="E5220" t="str">
            <v>0</v>
          </cell>
          <cell r="G5220" t="str">
            <v>0</v>
          </cell>
          <cell r="H5220" t="str">
            <v>0</v>
          </cell>
        </row>
        <row r="5221">
          <cell r="D5221" t="str">
            <v>0</v>
          </cell>
          <cell r="E5221" t="str">
            <v>0</v>
          </cell>
          <cell r="G5221" t="str">
            <v>0</v>
          </cell>
          <cell r="H5221" t="str">
            <v>0</v>
          </cell>
        </row>
        <row r="5222">
          <cell r="D5222" t="str">
            <v>0</v>
          </cell>
          <cell r="E5222" t="str">
            <v>0</v>
          </cell>
          <cell r="G5222" t="str">
            <v>0</v>
          </cell>
          <cell r="H5222" t="str">
            <v>0</v>
          </cell>
        </row>
        <row r="5223">
          <cell r="D5223" t="str">
            <v>0</v>
          </cell>
          <cell r="E5223" t="str">
            <v>0</v>
          </cell>
          <cell r="G5223" t="str">
            <v>0</v>
          </cell>
          <cell r="H5223" t="str">
            <v>0</v>
          </cell>
        </row>
        <row r="5224">
          <cell r="D5224" t="str">
            <v>0</v>
          </cell>
          <cell r="E5224" t="str">
            <v>0</v>
          </cell>
          <cell r="G5224" t="str">
            <v>0</v>
          </cell>
          <cell r="H5224" t="str">
            <v>0</v>
          </cell>
        </row>
        <row r="5225">
          <cell r="D5225" t="str">
            <v>0</v>
          </cell>
          <cell r="E5225" t="str">
            <v>0</v>
          </cell>
          <cell r="G5225" t="str">
            <v>0</v>
          </cell>
          <cell r="H5225" t="str">
            <v>0</v>
          </cell>
        </row>
        <row r="5226">
          <cell r="D5226" t="str">
            <v>0</v>
          </cell>
          <cell r="E5226" t="str">
            <v>0</v>
          </cell>
          <cell r="G5226" t="str">
            <v>0</v>
          </cell>
          <cell r="H5226" t="str">
            <v>0</v>
          </cell>
        </row>
        <row r="5227">
          <cell r="D5227" t="str">
            <v>0</v>
          </cell>
          <cell r="E5227" t="str">
            <v>0</v>
          </cell>
          <cell r="G5227" t="str">
            <v>0</v>
          </cell>
          <cell r="H5227" t="str">
            <v>0</v>
          </cell>
        </row>
        <row r="5228">
          <cell r="D5228" t="str">
            <v>0</v>
          </cell>
          <cell r="E5228" t="str">
            <v>0</v>
          </cell>
          <cell r="G5228" t="str">
            <v>0</v>
          </cell>
          <cell r="H5228" t="str">
            <v>0</v>
          </cell>
        </row>
        <row r="5229">
          <cell r="D5229" t="str">
            <v>0</v>
          </cell>
          <cell r="E5229" t="str">
            <v>0</v>
          </cell>
          <cell r="G5229" t="str">
            <v>0</v>
          </cell>
          <cell r="H5229" t="str">
            <v>0</v>
          </cell>
        </row>
        <row r="5230">
          <cell r="D5230" t="str">
            <v>0</v>
          </cell>
          <cell r="E5230" t="str">
            <v>0</v>
          </cell>
          <cell r="G5230" t="str">
            <v>0</v>
          </cell>
          <cell r="H5230" t="str">
            <v>0</v>
          </cell>
        </row>
        <row r="5231">
          <cell r="D5231" t="str">
            <v>0</v>
          </cell>
          <cell r="E5231" t="str">
            <v>0</v>
          </cell>
          <cell r="G5231" t="str">
            <v>0</v>
          </cell>
          <cell r="H5231" t="str">
            <v>0</v>
          </cell>
        </row>
        <row r="5232">
          <cell r="D5232" t="str">
            <v>0</v>
          </cell>
          <cell r="E5232" t="str">
            <v>0</v>
          </cell>
          <cell r="G5232" t="str">
            <v>0</v>
          </cell>
          <cell r="H5232" t="str">
            <v>0</v>
          </cell>
        </row>
        <row r="5233">
          <cell r="D5233" t="str">
            <v>0</v>
          </cell>
          <cell r="E5233" t="str">
            <v>0</v>
          </cell>
          <cell r="G5233" t="str">
            <v>0</v>
          </cell>
          <cell r="H5233" t="str">
            <v>0</v>
          </cell>
        </row>
        <row r="5234">
          <cell r="D5234" t="str">
            <v>0</v>
          </cell>
          <cell r="E5234" t="str">
            <v>0</v>
          </cell>
          <cell r="G5234" t="str">
            <v>0</v>
          </cell>
          <cell r="H5234" t="str">
            <v>0</v>
          </cell>
        </row>
        <row r="5235">
          <cell r="D5235" t="str">
            <v>0</v>
          </cell>
          <cell r="E5235" t="str">
            <v>0</v>
          </cell>
          <cell r="G5235" t="str">
            <v>0</v>
          </cell>
          <cell r="H5235" t="str">
            <v>0</v>
          </cell>
        </row>
        <row r="5236">
          <cell r="D5236" t="str">
            <v>0</v>
          </cell>
          <cell r="E5236" t="str">
            <v>0</v>
          </cell>
          <cell r="G5236" t="str">
            <v>0</v>
          </cell>
          <cell r="H5236" t="str">
            <v>0</v>
          </cell>
        </row>
        <row r="5237">
          <cell r="D5237" t="str">
            <v>0</v>
          </cell>
          <cell r="E5237" t="str">
            <v>0</v>
          </cell>
          <cell r="G5237" t="str">
            <v>0</v>
          </cell>
          <cell r="H5237" t="str">
            <v>0</v>
          </cell>
        </row>
        <row r="5238">
          <cell r="D5238" t="str">
            <v>0</v>
          </cell>
          <cell r="E5238" t="str">
            <v>0</v>
          </cell>
          <cell r="G5238" t="str">
            <v>0</v>
          </cell>
          <cell r="H5238" t="str">
            <v>0</v>
          </cell>
        </row>
        <row r="5239">
          <cell r="D5239" t="str">
            <v>0</v>
          </cell>
          <cell r="E5239" t="str">
            <v>0</v>
          </cell>
          <cell r="G5239" t="str">
            <v>0</v>
          </cell>
          <cell r="H5239" t="str">
            <v>0</v>
          </cell>
        </row>
        <row r="5240">
          <cell r="D5240" t="str">
            <v>0</v>
          </cell>
          <cell r="E5240" t="str">
            <v>0</v>
          </cell>
          <cell r="G5240" t="str">
            <v>0</v>
          </cell>
          <cell r="H5240" t="str">
            <v>0</v>
          </cell>
        </row>
        <row r="5241">
          <cell r="D5241" t="str">
            <v>0</v>
          </cell>
          <cell r="E5241" t="str">
            <v>0</v>
          </cell>
          <cell r="G5241" t="str">
            <v>0</v>
          </cell>
          <cell r="H5241" t="str">
            <v>0</v>
          </cell>
        </row>
        <row r="5242">
          <cell r="D5242" t="str">
            <v>0</v>
          </cell>
          <cell r="E5242" t="str">
            <v>0</v>
          </cell>
          <cell r="G5242" t="str">
            <v>0</v>
          </cell>
          <cell r="H5242" t="str">
            <v>0</v>
          </cell>
        </row>
        <row r="5243">
          <cell r="D5243" t="str">
            <v>08</v>
          </cell>
          <cell r="E5243" t="str">
            <v>624</v>
          </cell>
          <cell r="G5243">
            <v>435.83</v>
          </cell>
          <cell r="H5243">
            <v>547520</v>
          </cell>
        </row>
        <row r="5244">
          <cell r="D5244" t="str">
            <v>0</v>
          </cell>
          <cell r="E5244" t="str">
            <v>0</v>
          </cell>
          <cell r="G5244" t="str">
            <v>0</v>
          </cell>
          <cell r="H5244" t="str">
            <v>0</v>
          </cell>
        </row>
        <row r="5245">
          <cell r="D5245" t="str">
            <v>0</v>
          </cell>
          <cell r="E5245" t="str">
            <v>0</v>
          </cell>
          <cell r="G5245" t="str">
            <v>0</v>
          </cell>
          <cell r="H5245" t="str">
            <v>0</v>
          </cell>
        </row>
        <row r="5246">
          <cell r="D5246" t="str">
            <v>0</v>
          </cell>
          <cell r="E5246" t="str">
            <v>0</v>
          </cell>
          <cell r="G5246" t="str">
            <v>0</v>
          </cell>
          <cell r="H5246" t="str">
            <v>0</v>
          </cell>
        </row>
        <row r="5247">
          <cell r="D5247" t="str">
            <v>0</v>
          </cell>
          <cell r="E5247" t="str">
            <v>0</v>
          </cell>
          <cell r="G5247" t="str">
            <v>0</v>
          </cell>
          <cell r="H5247" t="str">
            <v>0</v>
          </cell>
        </row>
        <row r="5248">
          <cell r="D5248" t="str">
            <v>08</v>
          </cell>
          <cell r="E5248" t="str">
            <v>633</v>
          </cell>
          <cell r="G5248">
            <v>388.56</v>
          </cell>
          <cell r="H5248">
            <v>145852383</v>
          </cell>
        </row>
        <row r="5249">
          <cell r="D5249" t="str">
            <v>0</v>
          </cell>
          <cell r="E5249" t="str">
            <v>0</v>
          </cell>
          <cell r="G5249" t="str">
            <v>0</v>
          </cell>
          <cell r="H5249" t="str">
            <v>0</v>
          </cell>
        </row>
        <row r="5250">
          <cell r="D5250" t="str">
            <v>0</v>
          </cell>
          <cell r="E5250" t="str">
            <v>0</v>
          </cell>
          <cell r="G5250" t="str">
            <v>0</v>
          </cell>
          <cell r="H5250" t="str">
            <v>0</v>
          </cell>
        </row>
        <row r="5251">
          <cell r="D5251" t="str">
            <v>0</v>
          </cell>
          <cell r="E5251" t="str">
            <v>0</v>
          </cell>
          <cell r="G5251" t="str">
            <v>0</v>
          </cell>
          <cell r="H5251" t="str">
            <v>0</v>
          </cell>
        </row>
        <row r="5252">
          <cell r="D5252" t="str">
            <v>0</v>
          </cell>
          <cell r="E5252" t="str">
            <v>0</v>
          </cell>
          <cell r="G5252" t="str">
            <v>0</v>
          </cell>
          <cell r="H5252" t="str">
            <v>0</v>
          </cell>
        </row>
        <row r="5253">
          <cell r="D5253" t="str">
            <v>0</v>
          </cell>
          <cell r="E5253" t="str">
            <v>0</v>
          </cell>
          <cell r="G5253" t="str">
            <v>0</v>
          </cell>
          <cell r="H5253" t="str">
            <v>0</v>
          </cell>
        </row>
        <row r="5254">
          <cell r="D5254" t="str">
            <v>0</v>
          </cell>
          <cell r="E5254" t="str">
            <v>0</v>
          </cell>
          <cell r="G5254" t="str">
            <v>0</v>
          </cell>
          <cell r="H5254" t="str">
            <v>0</v>
          </cell>
        </row>
        <row r="5255">
          <cell r="D5255" t="str">
            <v>0</v>
          </cell>
          <cell r="E5255" t="str">
            <v>0</v>
          </cell>
          <cell r="G5255" t="str">
            <v>0</v>
          </cell>
          <cell r="H5255" t="str">
            <v>0</v>
          </cell>
        </row>
        <row r="5256">
          <cell r="D5256" t="str">
            <v>0</v>
          </cell>
          <cell r="E5256" t="str">
            <v>0</v>
          </cell>
          <cell r="G5256" t="str">
            <v>0</v>
          </cell>
          <cell r="H5256" t="str">
            <v>0</v>
          </cell>
        </row>
        <row r="5257">
          <cell r="D5257" t="str">
            <v>0</v>
          </cell>
          <cell r="E5257" t="str">
            <v>0</v>
          </cell>
          <cell r="G5257" t="str">
            <v>0</v>
          </cell>
          <cell r="H5257" t="str">
            <v>0</v>
          </cell>
        </row>
        <row r="5258">
          <cell r="D5258" t="str">
            <v>0</v>
          </cell>
          <cell r="E5258" t="str">
            <v>0</v>
          </cell>
          <cell r="G5258" t="str">
            <v>0</v>
          </cell>
          <cell r="H5258" t="str">
            <v>0</v>
          </cell>
        </row>
        <row r="5259">
          <cell r="D5259" t="str">
            <v>0</v>
          </cell>
          <cell r="E5259" t="str">
            <v>0</v>
          </cell>
          <cell r="G5259" t="str">
            <v>0</v>
          </cell>
          <cell r="H5259" t="str">
            <v>0</v>
          </cell>
        </row>
        <row r="5260">
          <cell r="D5260" t="str">
            <v>0</v>
          </cell>
          <cell r="E5260" t="str">
            <v>0</v>
          </cell>
          <cell r="G5260" t="str">
            <v>0</v>
          </cell>
          <cell r="H5260" t="str">
            <v>0</v>
          </cell>
        </row>
        <row r="5261">
          <cell r="D5261" t="str">
            <v>0</v>
          </cell>
          <cell r="E5261" t="str">
            <v>0</v>
          </cell>
          <cell r="G5261" t="str">
            <v>0</v>
          </cell>
          <cell r="H5261" t="str">
            <v>0</v>
          </cell>
        </row>
        <row r="5262">
          <cell r="D5262" t="str">
            <v>0</v>
          </cell>
          <cell r="E5262" t="str">
            <v>0</v>
          </cell>
          <cell r="G5262" t="str">
            <v>0</v>
          </cell>
          <cell r="H5262" t="str">
            <v>0</v>
          </cell>
        </row>
        <row r="5263">
          <cell r="D5263" t="str">
            <v>0</v>
          </cell>
          <cell r="E5263" t="str">
            <v>0</v>
          </cell>
          <cell r="G5263" t="str">
            <v>0</v>
          </cell>
          <cell r="H5263" t="str">
            <v>0</v>
          </cell>
        </row>
        <row r="5264">
          <cell r="D5264" t="str">
            <v>0</v>
          </cell>
          <cell r="E5264" t="str">
            <v>0</v>
          </cell>
          <cell r="G5264" t="str">
            <v>0</v>
          </cell>
          <cell r="H5264" t="str">
            <v>0</v>
          </cell>
        </row>
        <row r="5265">
          <cell r="D5265" t="str">
            <v>0</v>
          </cell>
          <cell r="E5265" t="str">
            <v>0</v>
          </cell>
          <cell r="G5265" t="str">
            <v>0</v>
          </cell>
          <cell r="H5265" t="str">
            <v>0</v>
          </cell>
        </row>
        <row r="5266">
          <cell r="D5266" t="str">
            <v>0</v>
          </cell>
          <cell r="E5266" t="str">
            <v>0</v>
          </cell>
          <cell r="G5266" t="str">
            <v>0</v>
          </cell>
          <cell r="H5266" t="str">
            <v>0</v>
          </cell>
        </row>
        <row r="5267">
          <cell r="D5267" t="str">
            <v>0</v>
          </cell>
          <cell r="E5267" t="str">
            <v>0</v>
          </cell>
          <cell r="G5267" t="str">
            <v>0</v>
          </cell>
          <cell r="H5267" t="str">
            <v>0</v>
          </cell>
        </row>
        <row r="5268">
          <cell r="D5268" t="str">
            <v>04</v>
          </cell>
          <cell r="E5268" t="str">
            <v>624</v>
          </cell>
          <cell r="G5268">
            <v>68522.740000000005</v>
          </cell>
          <cell r="H5268">
            <v>30713904</v>
          </cell>
        </row>
        <row r="5269">
          <cell r="D5269" t="str">
            <v>0</v>
          </cell>
          <cell r="E5269" t="str">
            <v>0</v>
          </cell>
          <cell r="G5269" t="str">
            <v>0</v>
          </cell>
          <cell r="H5269" t="str">
            <v>0</v>
          </cell>
        </row>
        <row r="5270">
          <cell r="D5270" t="str">
            <v>0</v>
          </cell>
          <cell r="E5270" t="str">
            <v>0</v>
          </cell>
          <cell r="G5270" t="str">
            <v>0</v>
          </cell>
          <cell r="H5270" t="str">
            <v>0</v>
          </cell>
        </row>
        <row r="5271">
          <cell r="D5271" t="str">
            <v>0</v>
          </cell>
          <cell r="E5271" t="str">
            <v>0</v>
          </cell>
          <cell r="G5271" t="str">
            <v>0</v>
          </cell>
          <cell r="H5271" t="str">
            <v>0</v>
          </cell>
        </row>
        <row r="5272">
          <cell r="D5272" t="str">
            <v>0</v>
          </cell>
          <cell r="E5272" t="str">
            <v>0</v>
          </cell>
          <cell r="G5272" t="str">
            <v>0</v>
          </cell>
          <cell r="H5272" t="str">
            <v>0</v>
          </cell>
        </row>
        <row r="5273">
          <cell r="D5273" t="str">
            <v>0</v>
          </cell>
          <cell r="E5273" t="str">
            <v>0</v>
          </cell>
          <cell r="G5273" t="str">
            <v>0</v>
          </cell>
          <cell r="H5273" t="str">
            <v>0</v>
          </cell>
        </row>
        <row r="5274">
          <cell r="D5274" t="str">
            <v>0</v>
          </cell>
          <cell r="E5274" t="str">
            <v>0</v>
          </cell>
          <cell r="G5274" t="str">
            <v>0</v>
          </cell>
          <cell r="H5274" t="str">
            <v>0</v>
          </cell>
        </row>
        <row r="5275">
          <cell r="D5275" t="str">
            <v>0</v>
          </cell>
          <cell r="E5275" t="str">
            <v>0</v>
          </cell>
          <cell r="G5275" t="str">
            <v>0</v>
          </cell>
          <cell r="H5275" t="str">
            <v>0</v>
          </cell>
        </row>
        <row r="5276">
          <cell r="D5276" t="str">
            <v>0</v>
          </cell>
          <cell r="E5276" t="str">
            <v>0</v>
          </cell>
          <cell r="G5276" t="str">
            <v>0</v>
          </cell>
          <cell r="H5276" t="str">
            <v>0</v>
          </cell>
        </row>
        <row r="5277">
          <cell r="D5277" t="str">
            <v>0</v>
          </cell>
          <cell r="E5277" t="str">
            <v>0</v>
          </cell>
          <cell r="G5277" t="str">
            <v>0</v>
          </cell>
          <cell r="H5277" t="str">
            <v>0</v>
          </cell>
        </row>
        <row r="5278">
          <cell r="D5278" t="str">
            <v>0</v>
          </cell>
          <cell r="E5278" t="str">
            <v>0</v>
          </cell>
          <cell r="G5278" t="str">
            <v>0</v>
          </cell>
          <cell r="H5278" t="str">
            <v>0</v>
          </cell>
        </row>
        <row r="5279">
          <cell r="D5279" t="str">
            <v>0</v>
          </cell>
          <cell r="E5279" t="str">
            <v>0</v>
          </cell>
          <cell r="G5279" t="str">
            <v>0</v>
          </cell>
          <cell r="H5279" t="str">
            <v>0</v>
          </cell>
        </row>
        <row r="5280">
          <cell r="D5280" t="str">
            <v>0</v>
          </cell>
          <cell r="E5280" t="str">
            <v>0</v>
          </cell>
          <cell r="G5280" t="str">
            <v>0</v>
          </cell>
          <cell r="H5280" t="str">
            <v>0</v>
          </cell>
        </row>
        <row r="5281">
          <cell r="D5281" t="str">
            <v>0</v>
          </cell>
          <cell r="E5281" t="str">
            <v>0</v>
          </cell>
          <cell r="G5281" t="str">
            <v>0</v>
          </cell>
          <cell r="H5281" t="str">
            <v>0</v>
          </cell>
        </row>
        <row r="5282">
          <cell r="D5282" t="str">
            <v>0</v>
          </cell>
          <cell r="E5282" t="str">
            <v>0</v>
          </cell>
          <cell r="G5282" t="str">
            <v>0</v>
          </cell>
          <cell r="H5282" t="str">
            <v>0</v>
          </cell>
        </row>
        <row r="5283">
          <cell r="D5283" t="str">
            <v>0</v>
          </cell>
          <cell r="E5283" t="str">
            <v>0</v>
          </cell>
          <cell r="G5283" t="str">
            <v>0</v>
          </cell>
          <cell r="H5283" t="str">
            <v>0</v>
          </cell>
        </row>
        <row r="5284">
          <cell r="D5284" t="str">
            <v>0</v>
          </cell>
          <cell r="E5284" t="str">
            <v>0</v>
          </cell>
          <cell r="G5284" t="str">
            <v>0</v>
          </cell>
          <cell r="H5284" t="str">
            <v>0</v>
          </cell>
        </row>
        <row r="5285">
          <cell r="D5285" t="str">
            <v>0</v>
          </cell>
          <cell r="E5285" t="str">
            <v>0</v>
          </cell>
          <cell r="G5285" t="str">
            <v>0</v>
          </cell>
          <cell r="H5285" t="str">
            <v>0</v>
          </cell>
        </row>
        <row r="5286">
          <cell r="D5286" t="str">
            <v>0</v>
          </cell>
          <cell r="E5286" t="str">
            <v>0</v>
          </cell>
          <cell r="G5286" t="str">
            <v>0</v>
          </cell>
          <cell r="H5286" t="str">
            <v>0</v>
          </cell>
        </row>
        <row r="5287">
          <cell r="D5287" t="str">
            <v>0</v>
          </cell>
          <cell r="E5287" t="str">
            <v>0</v>
          </cell>
          <cell r="G5287" t="str">
            <v>0</v>
          </cell>
          <cell r="H5287" t="str">
            <v>0</v>
          </cell>
        </row>
        <row r="5288">
          <cell r="D5288" t="str">
            <v>0</v>
          </cell>
          <cell r="E5288" t="str">
            <v>0</v>
          </cell>
          <cell r="G5288" t="str">
            <v>0</v>
          </cell>
          <cell r="H5288" t="str">
            <v>0</v>
          </cell>
        </row>
        <row r="5289">
          <cell r="D5289" t="str">
            <v>0</v>
          </cell>
          <cell r="E5289" t="str">
            <v>0</v>
          </cell>
          <cell r="G5289" t="str">
            <v>0</v>
          </cell>
          <cell r="H5289" t="str">
            <v>0</v>
          </cell>
        </row>
        <row r="5290">
          <cell r="D5290" t="str">
            <v>04</v>
          </cell>
          <cell r="E5290" t="str">
            <v>624</v>
          </cell>
          <cell r="G5290">
            <v>47.88</v>
          </cell>
          <cell r="H5290">
            <v>550400</v>
          </cell>
        </row>
        <row r="5291">
          <cell r="D5291" t="str">
            <v>0</v>
          </cell>
          <cell r="E5291" t="str">
            <v>0</v>
          </cell>
          <cell r="G5291" t="str">
            <v>0</v>
          </cell>
          <cell r="H5291" t="str">
            <v>0</v>
          </cell>
        </row>
        <row r="5292">
          <cell r="D5292" t="str">
            <v>0</v>
          </cell>
          <cell r="E5292" t="str">
            <v>0</v>
          </cell>
          <cell r="G5292" t="str">
            <v>0</v>
          </cell>
          <cell r="H5292" t="str">
            <v>0</v>
          </cell>
        </row>
        <row r="5293">
          <cell r="D5293" t="str">
            <v>0</v>
          </cell>
          <cell r="E5293" t="str">
            <v>0</v>
          </cell>
          <cell r="G5293" t="str">
            <v>0</v>
          </cell>
          <cell r="H5293" t="str">
            <v>0</v>
          </cell>
        </row>
        <row r="5294">
          <cell r="D5294" t="str">
            <v>0</v>
          </cell>
          <cell r="E5294" t="str">
            <v>0</v>
          </cell>
          <cell r="G5294" t="str">
            <v>0</v>
          </cell>
          <cell r="H5294" t="str">
            <v>0</v>
          </cell>
        </row>
        <row r="5295">
          <cell r="D5295" t="str">
            <v>0</v>
          </cell>
          <cell r="E5295" t="str">
            <v>0</v>
          </cell>
          <cell r="G5295" t="str">
            <v>0</v>
          </cell>
          <cell r="H5295" t="str">
            <v>0</v>
          </cell>
        </row>
        <row r="5296">
          <cell r="D5296" t="str">
            <v>0</v>
          </cell>
          <cell r="E5296" t="str">
            <v>0</v>
          </cell>
          <cell r="G5296" t="str">
            <v>0</v>
          </cell>
          <cell r="H5296" t="str">
            <v>0</v>
          </cell>
        </row>
        <row r="5297">
          <cell r="D5297" t="str">
            <v>0</v>
          </cell>
          <cell r="E5297" t="str">
            <v>0</v>
          </cell>
          <cell r="G5297" t="str">
            <v>0</v>
          </cell>
          <cell r="H5297" t="str">
            <v>0</v>
          </cell>
        </row>
        <row r="5298">
          <cell r="D5298" t="str">
            <v>0</v>
          </cell>
          <cell r="E5298" t="str">
            <v>0</v>
          </cell>
          <cell r="G5298" t="str">
            <v>0</v>
          </cell>
          <cell r="H5298" t="str">
            <v>0</v>
          </cell>
        </row>
        <row r="5299">
          <cell r="D5299" t="str">
            <v>0</v>
          </cell>
          <cell r="E5299" t="str">
            <v>0</v>
          </cell>
          <cell r="G5299" t="str">
            <v>0</v>
          </cell>
          <cell r="H5299" t="str">
            <v>0</v>
          </cell>
        </row>
        <row r="5300">
          <cell r="D5300" t="str">
            <v>0</v>
          </cell>
          <cell r="E5300" t="str">
            <v>0</v>
          </cell>
          <cell r="G5300" t="str">
            <v>0</v>
          </cell>
          <cell r="H5300" t="str">
            <v>0</v>
          </cell>
        </row>
        <row r="5301">
          <cell r="D5301" t="str">
            <v>0</v>
          </cell>
          <cell r="E5301" t="str">
            <v>0</v>
          </cell>
          <cell r="G5301" t="str">
            <v>0</v>
          </cell>
          <cell r="H5301" t="str">
            <v>0</v>
          </cell>
        </row>
        <row r="5302">
          <cell r="D5302" t="str">
            <v>0</v>
          </cell>
          <cell r="E5302" t="str">
            <v>0</v>
          </cell>
          <cell r="G5302" t="str">
            <v>0</v>
          </cell>
          <cell r="H5302" t="str">
            <v>0</v>
          </cell>
        </row>
        <row r="5303">
          <cell r="D5303" t="str">
            <v>0</v>
          </cell>
          <cell r="E5303" t="str">
            <v>0</v>
          </cell>
          <cell r="G5303" t="str">
            <v>0</v>
          </cell>
          <cell r="H5303" t="str">
            <v>0</v>
          </cell>
        </row>
        <row r="5304">
          <cell r="D5304" t="str">
            <v>0</v>
          </cell>
          <cell r="E5304" t="str">
            <v>0</v>
          </cell>
          <cell r="G5304" t="str">
            <v>0</v>
          </cell>
          <cell r="H5304" t="str">
            <v>0</v>
          </cell>
        </row>
        <row r="5305">
          <cell r="D5305" t="str">
            <v>0</v>
          </cell>
          <cell r="E5305" t="str">
            <v>0</v>
          </cell>
          <cell r="G5305" t="str">
            <v>0</v>
          </cell>
          <cell r="H5305" t="str">
            <v>0</v>
          </cell>
        </row>
        <row r="5306">
          <cell r="D5306" t="str">
            <v>0</v>
          </cell>
          <cell r="E5306" t="str">
            <v>0</v>
          </cell>
          <cell r="G5306" t="str">
            <v>0</v>
          </cell>
          <cell r="H5306" t="str">
            <v>0</v>
          </cell>
        </row>
        <row r="5307">
          <cell r="D5307" t="str">
            <v>0</v>
          </cell>
          <cell r="E5307" t="str">
            <v>0</v>
          </cell>
          <cell r="G5307" t="str">
            <v>0</v>
          </cell>
          <cell r="H5307" t="str">
            <v>0</v>
          </cell>
        </row>
        <row r="5308">
          <cell r="D5308" t="str">
            <v>0</v>
          </cell>
          <cell r="E5308" t="str">
            <v>0</v>
          </cell>
          <cell r="G5308" t="str">
            <v>0</v>
          </cell>
          <cell r="H5308" t="str">
            <v>0</v>
          </cell>
        </row>
        <row r="5309">
          <cell r="D5309" t="str">
            <v>0</v>
          </cell>
          <cell r="E5309" t="str">
            <v>0</v>
          </cell>
          <cell r="G5309" t="str">
            <v>0</v>
          </cell>
          <cell r="H5309" t="str">
            <v>0</v>
          </cell>
        </row>
        <row r="5310">
          <cell r="D5310" t="str">
            <v>0</v>
          </cell>
          <cell r="E5310" t="str">
            <v>0</v>
          </cell>
          <cell r="G5310" t="str">
            <v>0</v>
          </cell>
          <cell r="H5310" t="str">
            <v>0</v>
          </cell>
        </row>
        <row r="5311">
          <cell r="D5311" t="str">
            <v>08</v>
          </cell>
          <cell r="E5311" t="str">
            <v>625</v>
          </cell>
          <cell r="G5311">
            <v>7721.98</v>
          </cell>
          <cell r="H5311">
            <v>7432128</v>
          </cell>
        </row>
        <row r="5312">
          <cell r="D5312" t="str">
            <v>0</v>
          </cell>
          <cell r="E5312" t="str">
            <v>0</v>
          </cell>
          <cell r="G5312" t="str">
            <v>0</v>
          </cell>
          <cell r="H5312" t="str">
            <v>0</v>
          </cell>
        </row>
        <row r="5313">
          <cell r="D5313" t="str">
            <v>0</v>
          </cell>
          <cell r="E5313" t="str">
            <v>0</v>
          </cell>
          <cell r="G5313" t="str">
            <v>0</v>
          </cell>
          <cell r="H5313" t="str">
            <v>0</v>
          </cell>
        </row>
        <row r="5314">
          <cell r="D5314" t="str">
            <v>0</v>
          </cell>
          <cell r="E5314" t="str">
            <v>0</v>
          </cell>
          <cell r="G5314" t="str">
            <v>0</v>
          </cell>
          <cell r="H5314" t="str">
            <v>0</v>
          </cell>
        </row>
        <row r="5315">
          <cell r="D5315" t="str">
            <v>0</v>
          </cell>
          <cell r="E5315" t="str">
            <v>0</v>
          </cell>
          <cell r="G5315" t="str">
            <v>0</v>
          </cell>
          <cell r="H5315" t="str">
            <v>0</v>
          </cell>
        </row>
        <row r="5316">
          <cell r="D5316" t="str">
            <v>0</v>
          </cell>
          <cell r="E5316" t="str">
            <v>0</v>
          </cell>
          <cell r="G5316" t="str">
            <v>0</v>
          </cell>
          <cell r="H5316" t="str">
            <v>0</v>
          </cell>
        </row>
        <row r="5317">
          <cell r="D5317" t="str">
            <v>0</v>
          </cell>
          <cell r="E5317" t="str">
            <v>0</v>
          </cell>
          <cell r="G5317" t="str">
            <v>0</v>
          </cell>
          <cell r="H5317" t="str">
            <v>0</v>
          </cell>
        </row>
        <row r="5318">
          <cell r="D5318" t="str">
            <v>0</v>
          </cell>
          <cell r="E5318" t="str">
            <v>0</v>
          </cell>
          <cell r="G5318" t="str">
            <v>0</v>
          </cell>
          <cell r="H5318" t="str">
            <v>0</v>
          </cell>
        </row>
        <row r="5319">
          <cell r="D5319" t="str">
            <v>0</v>
          </cell>
          <cell r="E5319" t="str">
            <v>0</v>
          </cell>
          <cell r="G5319" t="str">
            <v>0</v>
          </cell>
          <cell r="H5319" t="str">
            <v>0</v>
          </cell>
        </row>
        <row r="5320">
          <cell r="D5320" t="str">
            <v>0</v>
          </cell>
          <cell r="E5320" t="str">
            <v>0</v>
          </cell>
          <cell r="G5320" t="str">
            <v>0</v>
          </cell>
          <cell r="H5320" t="str">
            <v>0</v>
          </cell>
        </row>
        <row r="5321">
          <cell r="D5321" t="str">
            <v>0</v>
          </cell>
          <cell r="E5321" t="str">
            <v>0</v>
          </cell>
          <cell r="G5321" t="str">
            <v>0</v>
          </cell>
          <cell r="H5321" t="str">
            <v>0</v>
          </cell>
        </row>
        <row r="5322">
          <cell r="D5322" t="str">
            <v>0</v>
          </cell>
          <cell r="E5322" t="str">
            <v>0</v>
          </cell>
          <cell r="G5322" t="str">
            <v>0</v>
          </cell>
          <cell r="H5322" t="str">
            <v>0</v>
          </cell>
        </row>
        <row r="5323">
          <cell r="D5323" t="str">
            <v>0</v>
          </cell>
          <cell r="E5323" t="str">
            <v>0</v>
          </cell>
          <cell r="G5323" t="str">
            <v>0</v>
          </cell>
          <cell r="H5323" t="str">
            <v>0</v>
          </cell>
        </row>
        <row r="5324">
          <cell r="D5324" t="str">
            <v>0</v>
          </cell>
          <cell r="E5324" t="str">
            <v>0</v>
          </cell>
          <cell r="G5324" t="str">
            <v>0</v>
          </cell>
          <cell r="H5324" t="str">
            <v>0</v>
          </cell>
        </row>
        <row r="5325">
          <cell r="D5325" t="str">
            <v>0</v>
          </cell>
          <cell r="E5325" t="str">
            <v>0</v>
          </cell>
          <cell r="G5325" t="str">
            <v>0</v>
          </cell>
          <cell r="H5325" t="str">
            <v>0</v>
          </cell>
        </row>
        <row r="5326">
          <cell r="D5326" t="str">
            <v>0</v>
          </cell>
          <cell r="E5326" t="str">
            <v>0</v>
          </cell>
          <cell r="G5326" t="str">
            <v>0</v>
          </cell>
          <cell r="H5326" t="str">
            <v>0</v>
          </cell>
        </row>
        <row r="5327">
          <cell r="D5327" t="str">
            <v>0</v>
          </cell>
          <cell r="E5327" t="str">
            <v>0</v>
          </cell>
          <cell r="G5327" t="str">
            <v>0</v>
          </cell>
          <cell r="H5327" t="str">
            <v>0</v>
          </cell>
        </row>
        <row r="5328">
          <cell r="D5328" t="str">
            <v>0</v>
          </cell>
          <cell r="E5328" t="str">
            <v>0</v>
          </cell>
          <cell r="G5328" t="str">
            <v>0</v>
          </cell>
          <cell r="H5328" t="str">
            <v>0</v>
          </cell>
        </row>
        <row r="5329">
          <cell r="D5329" t="str">
            <v>0</v>
          </cell>
          <cell r="E5329" t="str">
            <v>0</v>
          </cell>
          <cell r="G5329" t="str">
            <v>0</v>
          </cell>
          <cell r="H5329" t="str">
            <v>0</v>
          </cell>
        </row>
        <row r="5330">
          <cell r="D5330" t="str">
            <v>0</v>
          </cell>
          <cell r="E5330" t="str">
            <v>0</v>
          </cell>
          <cell r="G5330" t="str">
            <v>0</v>
          </cell>
          <cell r="H5330" t="str">
            <v>0</v>
          </cell>
        </row>
        <row r="5331">
          <cell r="D5331" t="str">
            <v>0</v>
          </cell>
          <cell r="E5331" t="str">
            <v>0</v>
          </cell>
          <cell r="G5331" t="str">
            <v>0</v>
          </cell>
          <cell r="H5331" t="str">
            <v>0</v>
          </cell>
        </row>
        <row r="5332">
          <cell r="D5332" t="str">
            <v>0</v>
          </cell>
          <cell r="E5332" t="str">
            <v>0</v>
          </cell>
          <cell r="G5332" t="str">
            <v>0</v>
          </cell>
          <cell r="H5332" t="str">
            <v>0</v>
          </cell>
        </row>
        <row r="5333">
          <cell r="D5333" t="str">
            <v>0</v>
          </cell>
          <cell r="E5333" t="str">
            <v>0</v>
          </cell>
          <cell r="G5333" t="str">
            <v>0</v>
          </cell>
          <cell r="H5333" t="str">
            <v>0</v>
          </cell>
        </row>
        <row r="5334">
          <cell r="D5334" t="str">
            <v>0</v>
          </cell>
          <cell r="E5334" t="str">
            <v>0</v>
          </cell>
          <cell r="G5334" t="str">
            <v>0</v>
          </cell>
          <cell r="H5334" t="str">
            <v>0</v>
          </cell>
        </row>
        <row r="5335">
          <cell r="D5335" t="str">
            <v>0</v>
          </cell>
          <cell r="E5335" t="str">
            <v>0</v>
          </cell>
          <cell r="G5335" t="str">
            <v>0</v>
          </cell>
          <cell r="H5335" t="str">
            <v>0</v>
          </cell>
        </row>
        <row r="5336">
          <cell r="D5336" t="str">
            <v>0</v>
          </cell>
          <cell r="E5336" t="str">
            <v>0</v>
          </cell>
          <cell r="G5336" t="str">
            <v>0</v>
          </cell>
          <cell r="H5336" t="str">
            <v>0</v>
          </cell>
        </row>
        <row r="5337">
          <cell r="D5337" t="str">
            <v>0</v>
          </cell>
          <cell r="E5337" t="str">
            <v>0</v>
          </cell>
          <cell r="G5337" t="str">
            <v>0</v>
          </cell>
          <cell r="H5337" t="str">
            <v>0</v>
          </cell>
        </row>
        <row r="5338">
          <cell r="D5338" t="str">
            <v>0</v>
          </cell>
          <cell r="E5338" t="str">
            <v>0</v>
          </cell>
          <cell r="G5338" t="str">
            <v>0</v>
          </cell>
          <cell r="H5338" t="str">
            <v>0</v>
          </cell>
        </row>
        <row r="5339">
          <cell r="D5339" t="str">
            <v>0</v>
          </cell>
          <cell r="E5339" t="str">
            <v>0</v>
          </cell>
          <cell r="G5339" t="str">
            <v>0</v>
          </cell>
          <cell r="H5339" t="str">
            <v>0</v>
          </cell>
        </row>
        <row r="5340">
          <cell r="D5340" t="str">
            <v>0</v>
          </cell>
          <cell r="E5340" t="str">
            <v>0</v>
          </cell>
          <cell r="G5340" t="str">
            <v>0</v>
          </cell>
          <cell r="H5340" t="str">
            <v>0</v>
          </cell>
        </row>
        <row r="5341">
          <cell r="D5341" t="str">
            <v>0</v>
          </cell>
          <cell r="E5341" t="str">
            <v>0</v>
          </cell>
          <cell r="G5341" t="str">
            <v>0</v>
          </cell>
          <cell r="H5341" t="str">
            <v>0</v>
          </cell>
        </row>
        <row r="5342">
          <cell r="D5342" t="str">
            <v>0</v>
          </cell>
          <cell r="E5342" t="str">
            <v>0</v>
          </cell>
          <cell r="G5342" t="str">
            <v>0</v>
          </cell>
          <cell r="H5342" t="str">
            <v>0</v>
          </cell>
        </row>
        <row r="5343">
          <cell r="D5343" t="str">
            <v>0</v>
          </cell>
          <cell r="E5343" t="str">
            <v>0</v>
          </cell>
          <cell r="G5343" t="str">
            <v>0</v>
          </cell>
          <cell r="H5343" t="str">
            <v>0</v>
          </cell>
        </row>
        <row r="5344">
          <cell r="D5344" t="str">
            <v>04</v>
          </cell>
          <cell r="E5344" t="str">
            <v>624</v>
          </cell>
          <cell r="G5344">
            <v>38.299999999999997</v>
          </cell>
          <cell r="H5344">
            <v>271600</v>
          </cell>
        </row>
        <row r="5345">
          <cell r="D5345" t="str">
            <v>0</v>
          </cell>
          <cell r="E5345" t="str">
            <v>0</v>
          </cell>
          <cell r="G5345" t="str">
            <v>0</v>
          </cell>
          <cell r="H5345" t="str">
            <v>0</v>
          </cell>
        </row>
        <row r="5346">
          <cell r="D5346" t="str">
            <v>0</v>
          </cell>
          <cell r="E5346" t="str">
            <v>0</v>
          </cell>
          <cell r="G5346" t="str">
            <v>0</v>
          </cell>
          <cell r="H5346" t="str">
            <v>0</v>
          </cell>
        </row>
        <row r="5347">
          <cell r="D5347" t="str">
            <v>04</v>
          </cell>
          <cell r="E5347" t="str">
            <v>623</v>
          </cell>
          <cell r="G5347">
            <v>30.06</v>
          </cell>
          <cell r="H5347">
            <v>36084</v>
          </cell>
        </row>
        <row r="5348">
          <cell r="D5348" t="str">
            <v>0</v>
          </cell>
          <cell r="E5348" t="str">
            <v>0</v>
          </cell>
          <cell r="G5348" t="str">
            <v>0</v>
          </cell>
          <cell r="H5348" t="str">
            <v>0</v>
          </cell>
        </row>
        <row r="5349">
          <cell r="D5349" t="str">
            <v>04</v>
          </cell>
          <cell r="E5349" t="str">
            <v>624</v>
          </cell>
          <cell r="G5349">
            <v>-46.72</v>
          </cell>
          <cell r="H5349">
            <v>271600</v>
          </cell>
        </row>
        <row r="5350">
          <cell r="D5350" t="str">
            <v>0</v>
          </cell>
          <cell r="E5350" t="str">
            <v>0</v>
          </cell>
          <cell r="G5350" t="str">
            <v>0</v>
          </cell>
          <cell r="H5350" t="str">
            <v>0</v>
          </cell>
        </row>
        <row r="5351">
          <cell r="D5351" t="str">
            <v>07</v>
          </cell>
          <cell r="E5351" t="str">
            <v>624</v>
          </cell>
          <cell r="G5351">
            <v>64.430000000000007</v>
          </cell>
          <cell r="H5351">
            <v>732192</v>
          </cell>
        </row>
        <row r="5352">
          <cell r="D5352" t="str">
            <v>0</v>
          </cell>
          <cell r="E5352" t="str">
            <v>0</v>
          </cell>
          <cell r="G5352" t="str">
            <v>0</v>
          </cell>
          <cell r="H5352" t="str">
            <v>0</v>
          </cell>
        </row>
        <row r="5353">
          <cell r="D5353" t="str">
            <v>0</v>
          </cell>
          <cell r="E5353" t="str">
            <v>0</v>
          </cell>
          <cell r="G5353" t="str">
            <v>0</v>
          </cell>
          <cell r="H5353" t="str">
            <v>0</v>
          </cell>
        </row>
        <row r="5354">
          <cell r="D5354" t="str">
            <v>0</v>
          </cell>
          <cell r="E5354" t="str">
            <v>0</v>
          </cell>
          <cell r="G5354" t="str">
            <v>0</v>
          </cell>
          <cell r="H5354" t="str">
            <v>0</v>
          </cell>
        </row>
        <row r="5355">
          <cell r="D5355" t="str">
            <v>0</v>
          </cell>
          <cell r="E5355" t="str">
            <v>0</v>
          </cell>
          <cell r="G5355" t="str">
            <v>0</v>
          </cell>
          <cell r="H5355" t="str">
            <v>0</v>
          </cell>
        </row>
        <row r="5356">
          <cell r="D5356" t="str">
            <v>0</v>
          </cell>
          <cell r="E5356" t="str">
            <v>0</v>
          </cell>
          <cell r="G5356" t="str">
            <v>0</v>
          </cell>
          <cell r="H5356" t="str">
            <v>0</v>
          </cell>
        </row>
        <row r="5357">
          <cell r="D5357" t="str">
            <v>0</v>
          </cell>
          <cell r="E5357" t="str">
            <v>0</v>
          </cell>
          <cell r="G5357" t="str">
            <v>0</v>
          </cell>
          <cell r="H5357" t="str">
            <v>0</v>
          </cell>
        </row>
        <row r="5358">
          <cell r="D5358" t="str">
            <v>0</v>
          </cell>
          <cell r="E5358" t="str">
            <v>0</v>
          </cell>
          <cell r="G5358" t="str">
            <v>0</v>
          </cell>
          <cell r="H5358" t="str">
            <v>0</v>
          </cell>
        </row>
        <row r="5359">
          <cell r="D5359" t="str">
            <v>0</v>
          </cell>
          <cell r="E5359" t="str">
            <v>0</v>
          </cell>
          <cell r="G5359" t="str">
            <v>0</v>
          </cell>
          <cell r="H5359" t="str">
            <v>0</v>
          </cell>
        </row>
        <row r="5360">
          <cell r="D5360" t="str">
            <v>0</v>
          </cell>
          <cell r="E5360" t="str">
            <v>0</v>
          </cell>
          <cell r="G5360" t="str">
            <v>0</v>
          </cell>
          <cell r="H5360" t="str">
            <v>0</v>
          </cell>
        </row>
        <row r="5361">
          <cell r="D5361" t="str">
            <v>0</v>
          </cell>
          <cell r="E5361" t="str">
            <v>0</v>
          </cell>
          <cell r="G5361" t="str">
            <v>0</v>
          </cell>
          <cell r="H5361" t="str">
            <v>0</v>
          </cell>
        </row>
        <row r="5362">
          <cell r="D5362" t="str">
            <v>0</v>
          </cell>
          <cell r="E5362" t="str">
            <v>0</v>
          </cell>
          <cell r="G5362" t="str">
            <v>0</v>
          </cell>
          <cell r="H5362" t="str">
            <v>0</v>
          </cell>
        </row>
        <row r="5363">
          <cell r="D5363" t="str">
            <v>0</v>
          </cell>
          <cell r="E5363" t="str">
            <v>0</v>
          </cell>
          <cell r="G5363" t="str">
            <v>0</v>
          </cell>
          <cell r="H5363" t="str">
            <v>0</v>
          </cell>
        </row>
        <row r="5364">
          <cell r="D5364" t="str">
            <v>0</v>
          </cell>
          <cell r="E5364" t="str">
            <v>0</v>
          </cell>
          <cell r="G5364" t="str">
            <v>0</v>
          </cell>
          <cell r="H5364" t="str">
            <v>0</v>
          </cell>
        </row>
        <row r="5365">
          <cell r="D5365" t="str">
            <v>0</v>
          </cell>
          <cell r="E5365" t="str">
            <v>0</v>
          </cell>
          <cell r="G5365" t="str">
            <v>0</v>
          </cell>
          <cell r="H5365" t="str">
            <v>0</v>
          </cell>
        </row>
        <row r="5366">
          <cell r="D5366" t="str">
            <v>0</v>
          </cell>
          <cell r="E5366" t="str">
            <v>0</v>
          </cell>
          <cell r="G5366" t="str">
            <v>0</v>
          </cell>
          <cell r="H5366" t="str">
            <v>0</v>
          </cell>
        </row>
        <row r="5367">
          <cell r="D5367" t="str">
            <v>0</v>
          </cell>
          <cell r="E5367" t="str">
            <v>0</v>
          </cell>
          <cell r="G5367" t="str">
            <v>0</v>
          </cell>
          <cell r="H5367" t="str">
            <v>0</v>
          </cell>
        </row>
        <row r="5368">
          <cell r="D5368" t="str">
            <v>0</v>
          </cell>
          <cell r="E5368" t="str">
            <v>0</v>
          </cell>
          <cell r="G5368" t="str">
            <v>0</v>
          </cell>
          <cell r="H5368" t="str">
            <v>0</v>
          </cell>
        </row>
        <row r="5369">
          <cell r="D5369" t="str">
            <v>0</v>
          </cell>
          <cell r="E5369" t="str">
            <v>0</v>
          </cell>
          <cell r="G5369" t="str">
            <v>0</v>
          </cell>
          <cell r="H5369" t="str">
            <v>0</v>
          </cell>
        </row>
        <row r="5370">
          <cell r="D5370" t="str">
            <v>0</v>
          </cell>
          <cell r="E5370" t="str">
            <v>0</v>
          </cell>
          <cell r="G5370" t="str">
            <v>0</v>
          </cell>
          <cell r="H5370" t="str">
            <v>0</v>
          </cell>
        </row>
        <row r="5371">
          <cell r="D5371" t="str">
            <v>0</v>
          </cell>
          <cell r="E5371" t="str">
            <v>0</v>
          </cell>
          <cell r="G5371" t="str">
            <v>0</v>
          </cell>
          <cell r="H5371" t="str">
            <v>0</v>
          </cell>
        </row>
        <row r="5372">
          <cell r="D5372" t="str">
            <v>0</v>
          </cell>
          <cell r="E5372" t="str">
            <v>0</v>
          </cell>
          <cell r="G5372" t="str">
            <v>0</v>
          </cell>
          <cell r="H5372" t="str">
            <v>0</v>
          </cell>
        </row>
        <row r="5373">
          <cell r="D5373" t="str">
            <v>0</v>
          </cell>
          <cell r="E5373" t="str">
            <v>0</v>
          </cell>
          <cell r="G5373" t="str">
            <v>0</v>
          </cell>
          <cell r="H5373" t="str">
            <v>0</v>
          </cell>
        </row>
        <row r="5374">
          <cell r="D5374" t="str">
            <v>0</v>
          </cell>
          <cell r="E5374" t="str">
            <v>0</v>
          </cell>
          <cell r="G5374" t="str">
            <v>0</v>
          </cell>
          <cell r="H5374" t="str">
            <v>0</v>
          </cell>
        </row>
        <row r="5375">
          <cell r="D5375" t="str">
            <v>0</v>
          </cell>
          <cell r="E5375" t="str">
            <v>0</v>
          </cell>
          <cell r="G5375" t="str">
            <v>0</v>
          </cell>
          <cell r="H5375" t="str">
            <v>0</v>
          </cell>
        </row>
        <row r="5376">
          <cell r="D5376" t="str">
            <v>07</v>
          </cell>
          <cell r="E5376" t="str">
            <v>621</v>
          </cell>
          <cell r="G5376">
            <v>0</v>
          </cell>
          <cell r="H5376">
            <v>0</v>
          </cell>
        </row>
        <row r="5377">
          <cell r="D5377" t="str">
            <v>0</v>
          </cell>
          <cell r="E5377" t="str">
            <v>0</v>
          </cell>
          <cell r="G5377" t="str">
            <v>0</v>
          </cell>
          <cell r="H5377" t="str">
            <v>0</v>
          </cell>
        </row>
        <row r="5378">
          <cell r="D5378" t="str">
            <v>0</v>
          </cell>
          <cell r="E5378" t="str">
            <v>0</v>
          </cell>
          <cell r="G5378" t="str">
            <v>0</v>
          </cell>
          <cell r="H5378" t="str">
            <v>0</v>
          </cell>
        </row>
        <row r="5379">
          <cell r="D5379" t="str">
            <v>0</v>
          </cell>
          <cell r="E5379" t="str">
            <v>0</v>
          </cell>
          <cell r="G5379" t="str">
            <v>0</v>
          </cell>
          <cell r="H5379" t="str">
            <v>0</v>
          </cell>
        </row>
        <row r="5380">
          <cell r="D5380" t="str">
            <v>0</v>
          </cell>
          <cell r="E5380" t="str">
            <v>0</v>
          </cell>
          <cell r="G5380" t="str">
            <v>0</v>
          </cell>
          <cell r="H5380" t="str">
            <v>0</v>
          </cell>
        </row>
        <row r="5381">
          <cell r="D5381" t="str">
            <v>0</v>
          </cell>
          <cell r="E5381" t="str">
            <v>0</v>
          </cell>
          <cell r="G5381" t="str">
            <v>0</v>
          </cell>
          <cell r="H5381" t="str">
            <v>0</v>
          </cell>
        </row>
        <row r="5382">
          <cell r="D5382" t="str">
            <v>0</v>
          </cell>
          <cell r="E5382" t="str">
            <v>0</v>
          </cell>
          <cell r="G5382" t="str">
            <v>0</v>
          </cell>
          <cell r="H5382" t="str">
            <v>0</v>
          </cell>
        </row>
        <row r="5383">
          <cell r="D5383" t="str">
            <v>05</v>
          </cell>
          <cell r="E5383" t="str">
            <v>624</v>
          </cell>
          <cell r="G5383">
            <v>21.27</v>
          </cell>
          <cell r="H5383">
            <v>244440</v>
          </cell>
        </row>
        <row r="5384">
          <cell r="D5384" t="str">
            <v>0</v>
          </cell>
          <cell r="E5384" t="str">
            <v>0</v>
          </cell>
          <cell r="G5384" t="str">
            <v>0</v>
          </cell>
          <cell r="H5384" t="str">
            <v>0</v>
          </cell>
        </row>
        <row r="5385">
          <cell r="D5385" t="str">
            <v>0</v>
          </cell>
          <cell r="E5385" t="str">
            <v>0</v>
          </cell>
          <cell r="G5385" t="str">
            <v>0</v>
          </cell>
          <cell r="H5385" t="str">
            <v>0</v>
          </cell>
        </row>
        <row r="5386">
          <cell r="D5386" t="str">
            <v>0</v>
          </cell>
          <cell r="E5386" t="str">
            <v>0</v>
          </cell>
          <cell r="G5386" t="str">
            <v>0</v>
          </cell>
          <cell r="H5386" t="str">
            <v>0</v>
          </cell>
        </row>
        <row r="5387">
          <cell r="D5387" t="str">
            <v>0</v>
          </cell>
          <cell r="E5387" t="str">
            <v>0</v>
          </cell>
          <cell r="G5387" t="str">
            <v>0</v>
          </cell>
          <cell r="H5387" t="str">
            <v>0</v>
          </cell>
        </row>
        <row r="5388">
          <cell r="D5388" t="str">
            <v>0</v>
          </cell>
          <cell r="E5388" t="str">
            <v>0</v>
          </cell>
          <cell r="G5388" t="str">
            <v>0</v>
          </cell>
          <cell r="H5388" t="str">
            <v>0</v>
          </cell>
        </row>
        <row r="5389">
          <cell r="D5389" t="str">
            <v>0</v>
          </cell>
          <cell r="E5389" t="str">
            <v>0</v>
          </cell>
          <cell r="G5389" t="str">
            <v>0</v>
          </cell>
          <cell r="H5389" t="str">
            <v>0</v>
          </cell>
        </row>
        <row r="5390">
          <cell r="D5390" t="str">
            <v>0</v>
          </cell>
          <cell r="E5390" t="str">
            <v>0</v>
          </cell>
          <cell r="G5390" t="str">
            <v>0</v>
          </cell>
          <cell r="H5390" t="str">
            <v>0</v>
          </cell>
        </row>
        <row r="5391">
          <cell r="D5391" t="str">
            <v>0</v>
          </cell>
          <cell r="E5391" t="str">
            <v>0</v>
          </cell>
          <cell r="G5391" t="str">
            <v>0</v>
          </cell>
          <cell r="H5391" t="str">
            <v>0</v>
          </cell>
        </row>
        <row r="5392">
          <cell r="D5392" t="str">
            <v>04</v>
          </cell>
          <cell r="E5392" t="str">
            <v>621</v>
          </cell>
          <cell r="G5392">
            <v>8.2799999999999994</v>
          </cell>
          <cell r="H5392">
            <v>41410</v>
          </cell>
        </row>
        <row r="5393">
          <cell r="D5393" t="str">
            <v>0</v>
          </cell>
          <cell r="E5393" t="str">
            <v>0</v>
          </cell>
          <cell r="G5393" t="str">
            <v>0</v>
          </cell>
          <cell r="H5393" t="str">
            <v>0</v>
          </cell>
        </row>
        <row r="5394">
          <cell r="D5394" t="str">
            <v>0</v>
          </cell>
          <cell r="E5394" t="str">
            <v>0</v>
          </cell>
          <cell r="G5394" t="str">
            <v>0</v>
          </cell>
          <cell r="H5394" t="str">
            <v>0</v>
          </cell>
        </row>
        <row r="5395">
          <cell r="D5395" t="str">
            <v>0</v>
          </cell>
          <cell r="E5395" t="str">
            <v>0</v>
          </cell>
          <cell r="G5395" t="str">
            <v>0</v>
          </cell>
          <cell r="H5395" t="str">
            <v>0</v>
          </cell>
        </row>
        <row r="5396">
          <cell r="D5396" t="str">
            <v>0</v>
          </cell>
          <cell r="E5396" t="str">
            <v>0</v>
          </cell>
          <cell r="G5396" t="str">
            <v>0</v>
          </cell>
          <cell r="H5396" t="str">
            <v>0</v>
          </cell>
        </row>
        <row r="5397">
          <cell r="D5397" t="str">
            <v>0</v>
          </cell>
          <cell r="E5397" t="str">
            <v>0</v>
          </cell>
          <cell r="G5397" t="str">
            <v>0</v>
          </cell>
          <cell r="H5397" t="str">
            <v>0</v>
          </cell>
        </row>
        <row r="5398">
          <cell r="D5398" t="str">
            <v>0</v>
          </cell>
          <cell r="E5398" t="str">
            <v>0</v>
          </cell>
          <cell r="G5398" t="str">
            <v>0</v>
          </cell>
          <cell r="H5398" t="str">
            <v>0</v>
          </cell>
        </row>
        <row r="5399">
          <cell r="D5399" t="str">
            <v>0</v>
          </cell>
          <cell r="E5399" t="str">
            <v>0</v>
          </cell>
          <cell r="G5399" t="str">
            <v>0</v>
          </cell>
          <cell r="H5399" t="str">
            <v>0</v>
          </cell>
        </row>
        <row r="5400">
          <cell r="D5400" t="str">
            <v>08</v>
          </cell>
          <cell r="E5400" t="str">
            <v>676</v>
          </cell>
          <cell r="G5400">
            <v>0</v>
          </cell>
          <cell r="H5400">
            <v>0</v>
          </cell>
        </row>
        <row r="5401">
          <cell r="D5401" t="str">
            <v>0</v>
          </cell>
          <cell r="E5401" t="str">
            <v>0</v>
          </cell>
          <cell r="G5401" t="str">
            <v>0</v>
          </cell>
          <cell r="H5401" t="str">
            <v>0</v>
          </cell>
        </row>
        <row r="5402">
          <cell r="D5402" t="str">
            <v>0</v>
          </cell>
          <cell r="E5402" t="str">
            <v>0</v>
          </cell>
          <cell r="G5402" t="str">
            <v>0</v>
          </cell>
          <cell r="H5402" t="str">
            <v>0</v>
          </cell>
        </row>
        <row r="5403">
          <cell r="D5403" t="str">
            <v>0</v>
          </cell>
          <cell r="E5403" t="str">
            <v>0</v>
          </cell>
          <cell r="G5403" t="str">
            <v>0</v>
          </cell>
          <cell r="H5403" t="str">
            <v>0</v>
          </cell>
        </row>
        <row r="5404">
          <cell r="D5404" t="str">
            <v>0</v>
          </cell>
          <cell r="E5404" t="str">
            <v>0</v>
          </cell>
          <cell r="G5404" t="str">
            <v>0</v>
          </cell>
          <cell r="H5404" t="str">
            <v>0</v>
          </cell>
        </row>
        <row r="5405">
          <cell r="D5405" t="str">
            <v>0</v>
          </cell>
          <cell r="E5405" t="str">
            <v>0</v>
          </cell>
          <cell r="G5405" t="str">
            <v>0</v>
          </cell>
          <cell r="H5405" t="str">
            <v>0</v>
          </cell>
        </row>
        <row r="5406">
          <cell r="D5406" t="str">
            <v>0</v>
          </cell>
          <cell r="E5406" t="str">
            <v>0</v>
          </cell>
          <cell r="G5406" t="str">
            <v>0</v>
          </cell>
          <cell r="H5406" t="str">
            <v>0</v>
          </cell>
        </row>
        <row r="5407">
          <cell r="D5407" t="str">
            <v>0</v>
          </cell>
          <cell r="E5407" t="str">
            <v>0</v>
          </cell>
          <cell r="G5407" t="str">
            <v>0</v>
          </cell>
          <cell r="H5407" t="str">
            <v>0</v>
          </cell>
        </row>
        <row r="5408">
          <cell r="D5408" t="str">
            <v>0</v>
          </cell>
          <cell r="E5408" t="str">
            <v>0</v>
          </cell>
          <cell r="G5408" t="str">
            <v>0</v>
          </cell>
          <cell r="H5408" t="str">
            <v>0</v>
          </cell>
        </row>
        <row r="5409">
          <cell r="D5409" t="str">
            <v>0</v>
          </cell>
          <cell r="E5409" t="str">
            <v>0</v>
          </cell>
          <cell r="G5409" t="str">
            <v>0</v>
          </cell>
          <cell r="H5409" t="str">
            <v>0</v>
          </cell>
        </row>
        <row r="5410">
          <cell r="D5410" t="str">
            <v>0</v>
          </cell>
          <cell r="E5410" t="str">
            <v>0</v>
          </cell>
          <cell r="G5410" t="str">
            <v>0</v>
          </cell>
          <cell r="H5410" t="str">
            <v>0</v>
          </cell>
        </row>
        <row r="5411">
          <cell r="D5411" t="str">
            <v>0</v>
          </cell>
          <cell r="E5411" t="str">
            <v>0</v>
          </cell>
          <cell r="G5411" t="str">
            <v>0</v>
          </cell>
          <cell r="H5411" t="str">
            <v>0</v>
          </cell>
        </row>
        <row r="5412">
          <cell r="D5412" t="str">
            <v>0</v>
          </cell>
          <cell r="E5412" t="str">
            <v>0</v>
          </cell>
          <cell r="G5412" t="str">
            <v>0</v>
          </cell>
          <cell r="H5412" t="str">
            <v>0</v>
          </cell>
        </row>
        <row r="5413">
          <cell r="D5413" t="str">
            <v>0</v>
          </cell>
          <cell r="E5413" t="str">
            <v>0</v>
          </cell>
          <cell r="G5413" t="str">
            <v>0</v>
          </cell>
          <cell r="H5413" t="str">
            <v>0</v>
          </cell>
        </row>
        <row r="5414">
          <cell r="D5414" t="str">
            <v>0</v>
          </cell>
          <cell r="E5414" t="str">
            <v>0</v>
          </cell>
          <cell r="G5414" t="str">
            <v>0</v>
          </cell>
          <cell r="H5414" t="str">
            <v>0</v>
          </cell>
        </row>
        <row r="5415">
          <cell r="D5415" t="str">
            <v>0</v>
          </cell>
          <cell r="E5415" t="str">
            <v>0</v>
          </cell>
          <cell r="G5415" t="str">
            <v>0</v>
          </cell>
          <cell r="H5415" t="str">
            <v>0</v>
          </cell>
        </row>
        <row r="5416">
          <cell r="D5416" t="str">
            <v>0</v>
          </cell>
          <cell r="E5416" t="str">
            <v>0</v>
          </cell>
          <cell r="G5416" t="str">
            <v>0</v>
          </cell>
          <cell r="H5416" t="str">
            <v>0</v>
          </cell>
        </row>
        <row r="5417">
          <cell r="D5417" t="str">
            <v>0</v>
          </cell>
          <cell r="E5417" t="str">
            <v>0</v>
          </cell>
          <cell r="G5417" t="str">
            <v>0</v>
          </cell>
          <cell r="H5417" t="str">
            <v>0</v>
          </cell>
        </row>
        <row r="5418">
          <cell r="D5418" t="str">
            <v>0</v>
          </cell>
          <cell r="E5418" t="str">
            <v>0</v>
          </cell>
          <cell r="G5418" t="str">
            <v>0</v>
          </cell>
          <cell r="H5418" t="str">
            <v>0</v>
          </cell>
        </row>
        <row r="5419">
          <cell r="D5419" t="str">
            <v>0</v>
          </cell>
          <cell r="E5419" t="str">
            <v>0</v>
          </cell>
          <cell r="G5419" t="str">
            <v>0</v>
          </cell>
          <cell r="H5419" t="str">
            <v>0</v>
          </cell>
        </row>
        <row r="5420">
          <cell r="D5420" t="str">
            <v>0</v>
          </cell>
          <cell r="E5420" t="str">
            <v>0</v>
          </cell>
          <cell r="G5420" t="str">
            <v>0</v>
          </cell>
          <cell r="H5420" t="str">
            <v>0</v>
          </cell>
        </row>
        <row r="5421">
          <cell r="D5421" t="str">
            <v>0</v>
          </cell>
          <cell r="E5421" t="str">
            <v>0</v>
          </cell>
          <cell r="G5421" t="str">
            <v>0</v>
          </cell>
          <cell r="H5421" t="str">
            <v>0</v>
          </cell>
        </row>
        <row r="5422">
          <cell r="D5422" t="str">
            <v>0</v>
          </cell>
          <cell r="E5422" t="str">
            <v>0</v>
          </cell>
          <cell r="G5422" t="str">
            <v>0</v>
          </cell>
          <cell r="H5422" t="str">
            <v>0</v>
          </cell>
        </row>
        <row r="5423">
          <cell r="D5423" t="str">
            <v>0</v>
          </cell>
          <cell r="E5423" t="str">
            <v>0</v>
          </cell>
          <cell r="G5423" t="str">
            <v>0</v>
          </cell>
          <cell r="H5423" t="str">
            <v>0</v>
          </cell>
        </row>
        <row r="5424">
          <cell r="D5424" t="str">
            <v>0</v>
          </cell>
          <cell r="E5424" t="str">
            <v>0</v>
          </cell>
          <cell r="G5424" t="str">
            <v>0</v>
          </cell>
          <cell r="H5424" t="str">
            <v>0</v>
          </cell>
        </row>
        <row r="5425">
          <cell r="D5425" t="str">
            <v>0</v>
          </cell>
          <cell r="E5425" t="str">
            <v>0</v>
          </cell>
          <cell r="G5425" t="str">
            <v>0</v>
          </cell>
          <cell r="H5425" t="str">
            <v>0</v>
          </cell>
        </row>
        <row r="5426">
          <cell r="D5426" t="str">
            <v>0</v>
          </cell>
          <cell r="E5426" t="str">
            <v>0</v>
          </cell>
          <cell r="G5426" t="str">
            <v>0</v>
          </cell>
          <cell r="H5426" t="str">
            <v>0</v>
          </cell>
        </row>
        <row r="5427">
          <cell r="D5427" t="str">
            <v>05</v>
          </cell>
          <cell r="E5427" t="str">
            <v>621</v>
          </cell>
          <cell r="G5427">
            <v>-0.14000000000000001</v>
          </cell>
          <cell r="H5427">
            <v>320</v>
          </cell>
        </row>
        <row r="5428">
          <cell r="D5428" t="str">
            <v>0</v>
          </cell>
          <cell r="E5428" t="str">
            <v>0</v>
          </cell>
          <cell r="G5428" t="str">
            <v>0</v>
          </cell>
          <cell r="H5428" t="str">
            <v>0</v>
          </cell>
        </row>
        <row r="5429">
          <cell r="D5429" t="str">
            <v>0</v>
          </cell>
          <cell r="E5429" t="str">
            <v>0</v>
          </cell>
          <cell r="G5429" t="str">
            <v>0</v>
          </cell>
          <cell r="H5429" t="str">
            <v>0</v>
          </cell>
        </row>
        <row r="5430">
          <cell r="D5430" t="str">
            <v>0</v>
          </cell>
          <cell r="E5430" t="str">
            <v>0</v>
          </cell>
          <cell r="G5430" t="str">
            <v>0</v>
          </cell>
          <cell r="H5430" t="str">
            <v>0</v>
          </cell>
        </row>
        <row r="5431">
          <cell r="D5431" t="str">
            <v>0</v>
          </cell>
          <cell r="E5431" t="str">
            <v>0</v>
          </cell>
          <cell r="G5431" t="str">
            <v>0</v>
          </cell>
          <cell r="H5431" t="str">
            <v>0</v>
          </cell>
        </row>
        <row r="5432">
          <cell r="D5432" t="str">
            <v>0</v>
          </cell>
          <cell r="E5432" t="str">
            <v>0</v>
          </cell>
          <cell r="G5432" t="str">
            <v>0</v>
          </cell>
          <cell r="H5432" t="str">
            <v>0</v>
          </cell>
        </row>
        <row r="5433">
          <cell r="D5433" t="str">
            <v>0</v>
          </cell>
          <cell r="E5433" t="str">
            <v>0</v>
          </cell>
          <cell r="G5433" t="str">
            <v>0</v>
          </cell>
          <cell r="H5433" t="str">
            <v>0</v>
          </cell>
        </row>
        <row r="5434">
          <cell r="D5434" t="str">
            <v>0</v>
          </cell>
          <cell r="E5434" t="str">
            <v>0</v>
          </cell>
          <cell r="G5434" t="str">
            <v>0</v>
          </cell>
          <cell r="H5434" t="str">
            <v>0</v>
          </cell>
        </row>
        <row r="5435">
          <cell r="D5435" t="str">
            <v>0</v>
          </cell>
          <cell r="E5435" t="str">
            <v>0</v>
          </cell>
          <cell r="G5435" t="str">
            <v>0</v>
          </cell>
          <cell r="H5435" t="str">
            <v>0</v>
          </cell>
        </row>
        <row r="5436">
          <cell r="D5436" t="str">
            <v>0</v>
          </cell>
          <cell r="E5436" t="str">
            <v>0</v>
          </cell>
          <cell r="G5436" t="str">
            <v>0</v>
          </cell>
          <cell r="H5436" t="str">
            <v>0</v>
          </cell>
        </row>
        <row r="5437">
          <cell r="D5437" t="str">
            <v>0</v>
          </cell>
          <cell r="E5437" t="str">
            <v>0</v>
          </cell>
          <cell r="G5437" t="str">
            <v>0</v>
          </cell>
          <cell r="H5437" t="str">
            <v>0</v>
          </cell>
        </row>
        <row r="5438">
          <cell r="D5438" t="str">
            <v>0</v>
          </cell>
          <cell r="E5438" t="str">
            <v>0</v>
          </cell>
          <cell r="G5438" t="str">
            <v>0</v>
          </cell>
          <cell r="H5438" t="str">
            <v>0</v>
          </cell>
        </row>
        <row r="5439">
          <cell r="D5439" t="str">
            <v>0</v>
          </cell>
          <cell r="E5439" t="str">
            <v>0</v>
          </cell>
          <cell r="G5439" t="str">
            <v>0</v>
          </cell>
          <cell r="H5439" t="str">
            <v>0</v>
          </cell>
        </row>
        <row r="5440">
          <cell r="D5440" t="str">
            <v>0</v>
          </cell>
          <cell r="E5440" t="str">
            <v>0</v>
          </cell>
          <cell r="G5440" t="str">
            <v>0</v>
          </cell>
          <cell r="H5440" t="str">
            <v>0</v>
          </cell>
        </row>
        <row r="5441">
          <cell r="D5441" t="str">
            <v>07</v>
          </cell>
          <cell r="E5441" t="str">
            <v>624</v>
          </cell>
          <cell r="G5441">
            <v>-21.88</v>
          </cell>
          <cell r="H5441">
            <v>108834</v>
          </cell>
        </row>
        <row r="5442">
          <cell r="D5442" t="str">
            <v>0</v>
          </cell>
          <cell r="E5442" t="str">
            <v>0</v>
          </cell>
          <cell r="G5442" t="str">
            <v>0</v>
          </cell>
          <cell r="H5442" t="str">
            <v>0</v>
          </cell>
        </row>
        <row r="5443">
          <cell r="D5443" t="str">
            <v>0</v>
          </cell>
          <cell r="E5443" t="str">
            <v>0</v>
          </cell>
          <cell r="G5443" t="str">
            <v>0</v>
          </cell>
          <cell r="H5443" t="str">
            <v>0</v>
          </cell>
        </row>
        <row r="5444">
          <cell r="D5444" t="str">
            <v>0</v>
          </cell>
          <cell r="E5444" t="str">
            <v>0</v>
          </cell>
          <cell r="G5444" t="str">
            <v>0</v>
          </cell>
          <cell r="H5444" t="str">
            <v>0</v>
          </cell>
        </row>
        <row r="5445">
          <cell r="D5445" t="str">
            <v>0</v>
          </cell>
          <cell r="E5445" t="str">
            <v>0</v>
          </cell>
          <cell r="G5445" t="str">
            <v>0</v>
          </cell>
          <cell r="H5445" t="str">
            <v>0</v>
          </cell>
        </row>
        <row r="5446">
          <cell r="D5446" t="str">
            <v>0</v>
          </cell>
          <cell r="E5446" t="str">
            <v>0</v>
          </cell>
          <cell r="G5446" t="str">
            <v>0</v>
          </cell>
          <cell r="H5446" t="str">
            <v>0</v>
          </cell>
        </row>
        <row r="5447">
          <cell r="D5447" t="str">
            <v>0</v>
          </cell>
          <cell r="E5447" t="str">
            <v>0</v>
          </cell>
          <cell r="G5447" t="str">
            <v>0</v>
          </cell>
          <cell r="H5447" t="str">
            <v>0</v>
          </cell>
        </row>
        <row r="5448">
          <cell r="D5448" t="str">
            <v>0</v>
          </cell>
          <cell r="E5448" t="str">
            <v>0</v>
          </cell>
          <cell r="G5448" t="str">
            <v>0</v>
          </cell>
          <cell r="H5448" t="str">
            <v>0</v>
          </cell>
        </row>
        <row r="5449">
          <cell r="D5449" t="str">
            <v>0</v>
          </cell>
          <cell r="E5449" t="str">
            <v>0</v>
          </cell>
          <cell r="G5449" t="str">
            <v>0</v>
          </cell>
          <cell r="H5449" t="str">
            <v>0</v>
          </cell>
        </row>
        <row r="5450">
          <cell r="D5450" t="str">
            <v>0</v>
          </cell>
          <cell r="E5450" t="str">
            <v>0</v>
          </cell>
          <cell r="G5450" t="str">
            <v>0</v>
          </cell>
          <cell r="H5450" t="str">
            <v>0</v>
          </cell>
        </row>
        <row r="5451">
          <cell r="D5451" t="str">
            <v>0</v>
          </cell>
          <cell r="E5451" t="str">
            <v>0</v>
          </cell>
          <cell r="G5451" t="str">
            <v>0</v>
          </cell>
          <cell r="H5451" t="str">
            <v>0</v>
          </cell>
        </row>
        <row r="5452">
          <cell r="D5452" t="str">
            <v>0</v>
          </cell>
          <cell r="E5452" t="str">
            <v>0</v>
          </cell>
          <cell r="G5452" t="str">
            <v>0</v>
          </cell>
          <cell r="H5452" t="str">
            <v>0</v>
          </cell>
        </row>
        <row r="5453">
          <cell r="D5453" t="str">
            <v>0</v>
          </cell>
          <cell r="E5453" t="str">
            <v>0</v>
          </cell>
          <cell r="G5453" t="str">
            <v>0</v>
          </cell>
          <cell r="H5453" t="str">
            <v>0</v>
          </cell>
        </row>
        <row r="5454">
          <cell r="D5454" t="str">
            <v>0</v>
          </cell>
          <cell r="E5454" t="str">
            <v>0</v>
          </cell>
          <cell r="G5454" t="str">
            <v>0</v>
          </cell>
          <cell r="H5454" t="str">
            <v>0</v>
          </cell>
        </row>
        <row r="5455">
          <cell r="D5455" t="str">
            <v>0</v>
          </cell>
          <cell r="E5455" t="str">
            <v>0</v>
          </cell>
          <cell r="G5455" t="str">
            <v>0</v>
          </cell>
          <cell r="H5455" t="str">
            <v>0</v>
          </cell>
        </row>
        <row r="5456">
          <cell r="D5456" t="str">
            <v>0</v>
          </cell>
          <cell r="E5456" t="str">
            <v>0</v>
          </cell>
          <cell r="G5456" t="str">
            <v>0</v>
          </cell>
          <cell r="H5456" t="str">
            <v>0</v>
          </cell>
        </row>
        <row r="5457">
          <cell r="D5457" t="str">
            <v>0</v>
          </cell>
          <cell r="E5457" t="str">
            <v>0</v>
          </cell>
          <cell r="G5457" t="str">
            <v>0</v>
          </cell>
          <cell r="H5457" t="str">
            <v>0</v>
          </cell>
        </row>
        <row r="5458">
          <cell r="D5458" t="str">
            <v>0</v>
          </cell>
          <cell r="E5458" t="str">
            <v>0</v>
          </cell>
          <cell r="G5458" t="str">
            <v>0</v>
          </cell>
          <cell r="H5458" t="str">
            <v>0</v>
          </cell>
        </row>
        <row r="5459">
          <cell r="D5459" t="str">
            <v>0</v>
          </cell>
          <cell r="E5459" t="str">
            <v>0</v>
          </cell>
          <cell r="G5459" t="str">
            <v>0</v>
          </cell>
          <cell r="H5459" t="str">
            <v>0</v>
          </cell>
        </row>
        <row r="5460">
          <cell r="D5460" t="str">
            <v>05</v>
          </cell>
          <cell r="E5460" t="str">
            <v>626</v>
          </cell>
          <cell r="G5460">
            <v>-59.56</v>
          </cell>
          <cell r="H5460">
            <v>1353600</v>
          </cell>
        </row>
        <row r="5461">
          <cell r="D5461" t="str">
            <v>0</v>
          </cell>
          <cell r="E5461" t="str">
            <v>0</v>
          </cell>
          <cell r="G5461" t="str">
            <v>0</v>
          </cell>
          <cell r="H5461" t="str">
            <v>0</v>
          </cell>
        </row>
        <row r="5462">
          <cell r="D5462" t="str">
            <v>0</v>
          </cell>
          <cell r="E5462" t="str">
            <v>0</v>
          </cell>
          <cell r="G5462" t="str">
            <v>0</v>
          </cell>
          <cell r="H5462" t="str">
            <v>0</v>
          </cell>
        </row>
        <row r="5463">
          <cell r="D5463" t="str">
            <v>0</v>
          </cell>
          <cell r="E5463" t="str">
            <v>0</v>
          </cell>
          <cell r="G5463" t="str">
            <v>0</v>
          </cell>
          <cell r="H5463" t="str">
            <v>0</v>
          </cell>
        </row>
        <row r="5464">
          <cell r="D5464" t="str">
            <v>0</v>
          </cell>
          <cell r="E5464" t="str">
            <v>0</v>
          </cell>
          <cell r="G5464" t="str">
            <v>0</v>
          </cell>
          <cell r="H5464" t="str">
            <v>0</v>
          </cell>
        </row>
        <row r="5465">
          <cell r="D5465" t="str">
            <v>0</v>
          </cell>
          <cell r="E5465" t="str">
            <v>0</v>
          </cell>
          <cell r="G5465" t="str">
            <v>0</v>
          </cell>
          <cell r="H5465" t="str">
            <v>0</v>
          </cell>
        </row>
        <row r="5466">
          <cell r="D5466" t="str">
            <v>08</v>
          </cell>
          <cell r="E5466" t="str">
            <v>625</v>
          </cell>
          <cell r="G5466">
            <v>7.48</v>
          </cell>
          <cell r="H5466">
            <v>257760</v>
          </cell>
        </row>
        <row r="5467">
          <cell r="D5467" t="str">
            <v>0</v>
          </cell>
          <cell r="E5467" t="str">
            <v>0</v>
          </cell>
          <cell r="G5467" t="str">
            <v>0</v>
          </cell>
          <cell r="H5467" t="str">
            <v>0</v>
          </cell>
        </row>
        <row r="5468">
          <cell r="D5468" t="str">
            <v>0</v>
          </cell>
          <cell r="E5468" t="str">
            <v>0</v>
          </cell>
          <cell r="G5468" t="str">
            <v>0</v>
          </cell>
          <cell r="H5468" t="str">
            <v>0</v>
          </cell>
        </row>
        <row r="5469">
          <cell r="D5469" t="str">
            <v>0</v>
          </cell>
          <cell r="E5469" t="str">
            <v>0</v>
          </cell>
          <cell r="G5469" t="str">
            <v>0</v>
          </cell>
          <cell r="H5469" t="str">
            <v>0</v>
          </cell>
        </row>
        <row r="5470">
          <cell r="D5470" t="str">
            <v>0</v>
          </cell>
          <cell r="E5470" t="str">
            <v>0</v>
          </cell>
          <cell r="G5470" t="str">
            <v>0</v>
          </cell>
          <cell r="H5470" t="str">
            <v>0</v>
          </cell>
        </row>
        <row r="5471">
          <cell r="D5471" t="str">
            <v>0</v>
          </cell>
          <cell r="E5471" t="str">
            <v>0</v>
          </cell>
          <cell r="G5471" t="str">
            <v>0</v>
          </cell>
          <cell r="H5471" t="str">
            <v>0</v>
          </cell>
        </row>
        <row r="5472">
          <cell r="D5472" t="str">
            <v>0</v>
          </cell>
          <cell r="E5472" t="str">
            <v>0</v>
          </cell>
          <cell r="G5472" t="str">
            <v>0</v>
          </cell>
          <cell r="H5472" t="str">
            <v>0</v>
          </cell>
        </row>
        <row r="5473">
          <cell r="D5473" t="str">
            <v>0</v>
          </cell>
          <cell r="E5473" t="str">
            <v>0</v>
          </cell>
          <cell r="G5473" t="str">
            <v>0</v>
          </cell>
          <cell r="H5473" t="str">
            <v>0</v>
          </cell>
        </row>
        <row r="5474">
          <cell r="D5474" t="str">
            <v>0</v>
          </cell>
          <cell r="E5474" t="str">
            <v>0</v>
          </cell>
          <cell r="G5474" t="str">
            <v>0</v>
          </cell>
          <cell r="H5474" t="str">
            <v>0</v>
          </cell>
        </row>
        <row r="5475">
          <cell r="D5475" t="str">
            <v>0</v>
          </cell>
          <cell r="E5475" t="str">
            <v>0</v>
          </cell>
          <cell r="G5475" t="str">
            <v>0</v>
          </cell>
          <cell r="H5475" t="str">
            <v>0</v>
          </cell>
        </row>
        <row r="5476">
          <cell r="D5476" t="str">
            <v>0</v>
          </cell>
          <cell r="E5476" t="str">
            <v>0</v>
          </cell>
          <cell r="G5476" t="str">
            <v>0</v>
          </cell>
          <cell r="H5476" t="str">
            <v>0</v>
          </cell>
        </row>
        <row r="5477">
          <cell r="D5477" t="str">
            <v>0</v>
          </cell>
          <cell r="E5477" t="str">
            <v>0</v>
          </cell>
          <cell r="G5477" t="str">
            <v>0</v>
          </cell>
          <cell r="H5477" t="str">
            <v>0</v>
          </cell>
        </row>
        <row r="5478">
          <cell r="D5478" t="str">
            <v>0</v>
          </cell>
          <cell r="E5478" t="str">
            <v>0</v>
          </cell>
          <cell r="G5478" t="str">
            <v>0</v>
          </cell>
          <cell r="H5478" t="str">
            <v>0</v>
          </cell>
        </row>
        <row r="5479">
          <cell r="D5479" t="str">
            <v>0</v>
          </cell>
          <cell r="E5479" t="str">
            <v>0</v>
          </cell>
          <cell r="G5479" t="str">
            <v>0</v>
          </cell>
          <cell r="H5479" t="str">
            <v>0</v>
          </cell>
        </row>
        <row r="5480">
          <cell r="D5480" t="str">
            <v>0</v>
          </cell>
          <cell r="E5480" t="str">
            <v>0</v>
          </cell>
          <cell r="G5480" t="str">
            <v>0</v>
          </cell>
          <cell r="H5480" t="str">
            <v>0</v>
          </cell>
        </row>
        <row r="5481">
          <cell r="D5481" t="str">
            <v>0</v>
          </cell>
          <cell r="E5481" t="str">
            <v>0</v>
          </cell>
          <cell r="G5481" t="str">
            <v>0</v>
          </cell>
          <cell r="H5481" t="str">
            <v>0</v>
          </cell>
        </row>
        <row r="5482">
          <cell r="D5482" t="str">
            <v>0</v>
          </cell>
          <cell r="E5482" t="str">
            <v>0</v>
          </cell>
          <cell r="G5482" t="str">
            <v>0</v>
          </cell>
          <cell r="H5482" t="str">
            <v>0</v>
          </cell>
        </row>
        <row r="5483">
          <cell r="D5483" t="str">
            <v>0</v>
          </cell>
          <cell r="E5483" t="str">
            <v>0</v>
          </cell>
          <cell r="G5483" t="str">
            <v>0</v>
          </cell>
          <cell r="H5483" t="str">
            <v>0</v>
          </cell>
        </row>
        <row r="5484">
          <cell r="D5484" t="str">
            <v>0</v>
          </cell>
          <cell r="E5484" t="str">
            <v>0</v>
          </cell>
          <cell r="G5484" t="str">
            <v>0</v>
          </cell>
          <cell r="H5484" t="str">
            <v>0</v>
          </cell>
        </row>
        <row r="5485">
          <cell r="D5485" t="str">
            <v>0</v>
          </cell>
          <cell r="E5485" t="str">
            <v>0</v>
          </cell>
          <cell r="G5485" t="str">
            <v>0</v>
          </cell>
          <cell r="H5485" t="str">
            <v>0</v>
          </cell>
        </row>
        <row r="5486">
          <cell r="D5486" t="str">
            <v>0</v>
          </cell>
          <cell r="E5486" t="str">
            <v>0</v>
          </cell>
          <cell r="G5486" t="str">
            <v>0</v>
          </cell>
          <cell r="H5486" t="str">
            <v>0</v>
          </cell>
        </row>
        <row r="5487">
          <cell r="D5487" t="str">
            <v>0</v>
          </cell>
          <cell r="E5487" t="str">
            <v>0</v>
          </cell>
          <cell r="G5487" t="str">
            <v>0</v>
          </cell>
          <cell r="H5487" t="str">
            <v>0</v>
          </cell>
        </row>
        <row r="5488">
          <cell r="D5488" t="str">
            <v>0</v>
          </cell>
          <cell r="E5488" t="str">
            <v>0</v>
          </cell>
          <cell r="G5488" t="str">
            <v>0</v>
          </cell>
          <cell r="H5488" t="str">
            <v>0</v>
          </cell>
        </row>
        <row r="5489">
          <cell r="D5489" t="str">
            <v>0</v>
          </cell>
          <cell r="E5489" t="str">
            <v>0</v>
          </cell>
          <cell r="G5489" t="str">
            <v>0</v>
          </cell>
          <cell r="H5489" t="str">
            <v>0</v>
          </cell>
        </row>
        <row r="5490">
          <cell r="D5490" t="str">
            <v>0</v>
          </cell>
          <cell r="E5490" t="str">
            <v>0</v>
          </cell>
          <cell r="G5490" t="str">
            <v>0</v>
          </cell>
          <cell r="H5490" t="str">
            <v>0</v>
          </cell>
        </row>
        <row r="5491">
          <cell r="D5491" t="str">
            <v>05</v>
          </cell>
          <cell r="E5491" t="str">
            <v>626</v>
          </cell>
          <cell r="G5491">
            <v>1149.06</v>
          </cell>
          <cell r="H5491">
            <v>813780</v>
          </cell>
        </row>
        <row r="5492">
          <cell r="D5492" t="str">
            <v>0</v>
          </cell>
          <cell r="E5492" t="str">
            <v>0</v>
          </cell>
          <cell r="G5492" t="str">
            <v>0</v>
          </cell>
          <cell r="H5492" t="str">
            <v>0</v>
          </cell>
        </row>
        <row r="5493">
          <cell r="D5493" t="str">
            <v>0</v>
          </cell>
          <cell r="E5493" t="str">
            <v>0</v>
          </cell>
          <cell r="G5493" t="str">
            <v>0</v>
          </cell>
          <cell r="H5493" t="str">
            <v>0</v>
          </cell>
        </row>
        <row r="5494">
          <cell r="D5494" t="str">
            <v>0</v>
          </cell>
          <cell r="E5494" t="str">
            <v>0</v>
          </cell>
          <cell r="G5494" t="str">
            <v>0</v>
          </cell>
          <cell r="H5494" t="str">
            <v>0</v>
          </cell>
        </row>
        <row r="5495">
          <cell r="D5495" t="str">
            <v>0</v>
          </cell>
          <cell r="E5495" t="str">
            <v>0</v>
          </cell>
          <cell r="G5495" t="str">
            <v>0</v>
          </cell>
          <cell r="H5495" t="str">
            <v>0</v>
          </cell>
        </row>
        <row r="5496">
          <cell r="D5496" t="str">
            <v>0</v>
          </cell>
          <cell r="E5496" t="str">
            <v>0</v>
          </cell>
          <cell r="G5496" t="str">
            <v>0</v>
          </cell>
          <cell r="H5496" t="str">
            <v>0</v>
          </cell>
        </row>
        <row r="5497">
          <cell r="D5497" t="str">
            <v>0</v>
          </cell>
          <cell r="E5497" t="str">
            <v>0</v>
          </cell>
          <cell r="G5497" t="str">
            <v>0</v>
          </cell>
          <cell r="H5497" t="str">
            <v>0</v>
          </cell>
        </row>
        <row r="5498">
          <cell r="D5498" t="str">
            <v>0</v>
          </cell>
          <cell r="E5498" t="str">
            <v>0</v>
          </cell>
          <cell r="G5498" t="str">
            <v>0</v>
          </cell>
          <cell r="H5498" t="str">
            <v>0</v>
          </cell>
        </row>
        <row r="5499">
          <cell r="D5499" t="str">
            <v>0</v>
          </cell>
          <cell r="E5499" t="str">
            <v>0</v>
          </cell>
          <cell r="G5499" t="str">
            <v>0</v>
          </cell>
          <cell r="H5499" t="str">
            <v>0</v>
          </cell>
        </row>
        <row r="5500">
          <cell r="D5500" t="str">
            <v>0</v>
          </cell>
          <cell r="E5500" t="str">
            <v>0</v>
          </cell>
          <cell r="G5500" t="str">
            <v>0</v>
          </cell>
          <cell r="H5500" t="str">
            <v>0</v>
          </cell>
        </row>
        <row r="5501">
          <cell r="D5501" t="str">
            <v>0</v>
          </cell>
          <cell r="E5501" t="str">
            <v>0</v>
          </cell>
          <cell r="G5501" t="str">
            <v>0</v>
          </cell>
          <cell r="H5501" t="str">
            <v>0</v>
          </cell>
        </row>
        <row r="5502">
          <cell r="D5502" t="str">
            <v>0</v>
          </cell>
          <cell r="E5502" t="str">
            <v>0</v>
          </cell>
          <cell r="G5502" t="str">
            <v>0</v>
          </cell>
          <cell r="H5502" t="str">
            <v>0</v>
          </cell>
        </row>
        <row r="5503">
          <cell r="D5503" t="str">
            <v>0</v>
          </cell>
          <cell r="E5503" t="str">
            <v>0</v>
          </cell>
          <cell r="G5503" t="str">
            <v>0</v>
          </cell>
          <cell r="H5503" t="str">
            <v>0</v>
          </cell>
        </row>
        <row r="5504">
          <cell r="D5504" t="str">
            <v>0</v>
          </cell>
          <cell r="E5504" t="str">
            <v>0</v>
          </cell>
          <cell r="G5504" t="str">
            <v>0</v>
          </cell>
          <cell r="H5504" t="str">
            <v>0</v>
          </cell>
        </row>
        <row r="5505">
          <cell r="D5505" t="str">
            <v>0</v>
          </cell>
          <cell r="E5505" t="str">
            <v>0</v>
          </cell>
          <cell r="G5505" t="str">
            <v>0</v>
          </cell>
          <cell r="H5505" t="str">
            <v>0</v>
          </cell>
        </row>
        <row r="5506">
          <cell r="D5506" t="str">
            <v>0</v>
          </cell>
          <cell r="E5506" t="str">
            <v>0</v>
          </cell>
          <cell r="G5506" t="str">
            <v>0</v>
          </cell>
          <cell r="H5506" t="str">
            <v>0</v>
          </cell>
        </row>
        <row r="5507">
          <cell r="D5507" t="str">
            <v>0</v>
          </cell>
          <cell r="E5507" t="str">
            <v>0</v>
          </cell>
          <cell r="G5507" t="str">
            <v>0</v>
          </cell>
          <cell r="H5507" t="str">
            <v>0</v>
          </cell>
        </row>
        <row r="5508">
          <cell r="D5508" t="str">
            <v>0</v>
          </cell>
          <cell r="E5508" t="str">
            <v>0</v>
          </cell>
          <cell r="G5508" t="str">
            <v>0</v>
          </cell>
          <cell r="H5508" t="str">
            <v>0</v>
          </cell>
        </row>
        <row r="5509">
          <cell r="D5509" t="str">
            <v>0</v>
          </cell>
          <cell r="E5509" t="str">
            <v>0</v>
          </cell>
          <cell r="G5509" t="str">
            <v>0</v>
          </cell>
          <cell r="H5509" t="str">
            <v>0</v>
          </cell>
        </row>
        <row r="5510">
          <cell r="D5510" t="str">
            <v>0</v>
          </cell>
          <cell r="E5510" t="str">
            <v>0</v>
          </cell>
          <cell r="G5510" t="str">
            <v>0</v>
          </cell>
          <cell r="H5510" t="str">
            <v>0</v>
          </cell>
        </row>
        <row r="5511">
          <cell r="D5511" t="str">
            <v>0</v>
          </cell>
          <cell r="E5511" t="str">
            <v>0</v>
          </cell>
          <cell r="G5511" t="str">
            <v>0</v>
          </cell>
          <cell r="H5511" t="str">
            <v>0</v>
          </cell>
        </row>
        <row r="5512">
          <cell r="D5512" t="str">
            <v>0</v>
          </cell>
          <cell r="E5512" t="str">
            <v>0</v>
          </cell>
          <cell r="G5512" t="str">
            <v>0</v>
          </cell>
          <cell r="H5512" t="str">
            <v>0</v>
          </cell>
        </row>
        <row r="5513">
          <cell r="D5513" t="str">
            <v>0</v>
          </cell>
          <cell r="E5513" t="str">
            <v>0</v>
          </cell>
          <cell r="G5513" t="str">
            <v>0</v>
          </cell>
          <cell r="H5513" t="str">
            <v>0</v>
          </cell>
        </row>
        <row r="5514">
          <cell r="D5514" t="str">
            <v>0</v>
          </cell>
          <cell r="E5514" t="str">
            <v>0</v>
          </cell>
          <cell r="G5514" t="str">
            <v>0</v>
          </cell>
          <cell r="H5514" t="str">
            <v>0</v>
          </cell>
        </row>
        <row r="5515">
          <cell r="D5515" t="str">
            <v>0</v>
          </cell>
          <cell r="E5515" t="str">
            <v>0</v>
          </cell>
          <cell r="G5515" t="str">
            <v>0</v>
          </cell>
          <cell r="H5515" t="str">
            <v>0</v>
          </cell>
        </row>
        <row r="5516">
          <cell r="D5516" t="str">
            <v>0</v>
          </cell>
          <cell r="E5516" t="str">
            <v>0</v>
          </cell>
          <cell r="G5516" t="str">
            <v>0</v>
          </cell>
          <cell r="H5516" t="str">
            <v>0</v>
          </cell>
        </row>
        <row r="5517">
          <cell r="D5517" t="str">
            <v>0</v>
          </cell>
          <cell r="E5517" t="str">
            <v>0</v>
          </cell>
          <cell r="G5517" t="str">
            <v>0</v>
          </cell>
          <cell r="H5517" t="str">
            <v>0</v>
          </cell>
        </row>
        <row r="5518">
          <cell r="D5518" t="str">
            <v>0</v>
          </cell>
          <cell r="E5518" t="str">
            <v>0</v>
          </cell>
          <cell r="G5518" t="str">
            <v>0</v>
          </cell>
          <cell r="H5518" t="str">
            <v>0</v>
          </cell>
        </row>
        <row r="5519">
          <cell r="D5519" t="str">
            <v>0</v>
          </cell>
          <cell r="E5519" t="str">
            <v>0</v>
          </cell>
          <cell r="G5519" t="str">
            <v>0</v>
          </cell>
          <cell r="H5519" t="str">
            <v>0</v>
          </cell>
        </row>
        <row r="5520">
          <cell r="D5520" t="str">
            <v>0</v>
          </cell>
          <cell r="E5520" t="str">
            <v>0</v>
          </cell>
          <cell r="G5520" t="str">
            <v>0</v>
          </cell>
          <cell r="H5520" t="str">
            <v>0</v>
          </cell>
        </row>
        <row r="5521">
          <cell r="D5521" t="str">
            <v>0</v>
          </cell>
          <cell r="E5521" t="str">
            <v>0</v>
          </cell>
          <cell r="G5521" t="str">
            <v>0</v>
          </cell>
          <cell r="H5521" t="str">
            <v>0</v>
          </cell>
        </row>
        <row r="5522">
          <cell r="D5522" t="str">
            <v>0</v>
          </cell>
          <cell r="E5522" t="str">
            <v>0</v>
          </cell>
          <cell r="G5522" t="str">
            <v>0</v>
          </cell>
          <cell r="H5522" t="str">
            <v>0</v>
          </cell>
        </row>
        <row r="5523">
          <cell r="D5523" t="str">
            <v>04</v>
          </cell>
          <cell r="E5523" t="str">
            <v>623</v>
          </cell>
          <cell r="G5523">
            <v>2670.92</v>
          </cell>
          <cell r="H5523">
            <v>403035</v>
          </cell>
        </row>
        <row r="5524">
          <cell r="D5524" t="str">
            <v>0</v>
          </cell>
          <cell r="E5524" t="str">
            <v>0</v>
          </cell>
          <cell r="G5524" t="str">
            <v>0</v>
          </cell>
          <cell r="H5524" t="str">
            <v>0</v>
          </cell>
        </row>
        <row r="5525">
          <cell r="D5525" t="str">
            <v>07</v>
          </cell>
          <cell r="E5525" t="str">
            <v>623</v>
          </cell>
          <cell r="G5525">
            <v>15861.54</v>
          </cell>
          <cell r="H5525">
            <v>2393474</v>
          </cell>
        </row>
        <row r="5526">
          <cell r="D5526" t="str">
            <v>0</v>
          </cell>
          <cell r="E5526" t="str">
            <v>0</v>
          </cell>
          <cell r="G5526" t="str">
            <v>0</v>
          </cell>
          <cell r="H5526" t="str">
            <v>0</v>
          </cell>
        </row>
        <row r="5527">
          <cell r="D5527" t="str">
            <v>0</v>
          </cell>
          <cell r="E5527" t="str">
            <v>0</v>
          </cell>
          <cell r="G5527" t="str">
            <v>0</v>
          </cell>
          <cell r="H5527" t="str">
            <v>0</v>
          </cell>
        </row>
        <row r="5528">
          <cell r="D5528" t="str">
            <v>0</v>
          </cell>
          <cell r="E5528" t="str">
            <v>0</v>
          </cell>
          <cell r="G5528" t="str">
            <v>0</v>
          </cell>
          <cell r="H5528" t="str">
            <v>0</v>
          </cell>
        </row>
        <row r="5529">
          <cell r="D5529" t="str">
            <v>0</v>
          </cell>
          <cell r="E5529" t="str">
            <v>0</v>
          </cell>
          <cell r="G5529" t="str">
            <v>0</v>
          </cell>
          <cell r="H5529" t="str">
            <v>0</v>
          </cell>
        </row>
        <row r="5530">
          <cell r="D5530" t="str">
            <v>0</v>
          </cell>
          <cell r="E5530" t="str">
            <v>0</v>
          </cell>
          <cell r="G5530" t="str">
            <v>0</v>
          </cell>
          <cell r="H5530" t="str">
            <v>0</v>
          </cell>
        </row>
        <row r="5531">
          <cell r="D5531" t="str">
            <v>0</v>
          </cell>
          <cell r="E5531" t="str">
            <v>0</v>
          </cell>
          <cell r="G5531" t="str">
            <v>0</v>
          </cell>
          <cell r="H5531" t="str">
            <v>0</v>
          </cell>
        </row>
        <row r="5532">
          <cell r="D5532" t="str">
            <v>0</v>
          </cell>
          <cell r="E5532" t="str">
            <v>0</v>
          </cell>
          <cell r="G5532" t="str">
            <v>0</v>
          </cell>
          <cell r="H5532" t="str">
            <v>0</v>
          </cell>
        </row>
        <row r="5533">
          <cell r="D5533" t="str">
            <v>0</v>
          </cell>
          <cell r="E5533" t="str">
            <v>0</v>
          </cell>
          <cell r="G5533" t="str">
            <v>0</v>
          </cell>
          <cell r="H5533" t="str">
            <v>0</v>
          </cell>
        </row>
        <row r="5534">
          <cell r="D5534" t="str">
            <v>07</v>
          </cell>
          <cell r="E5534" t="str">
            <v>624</v>
          </cell>
          <cell r="G5534">
            <v>1040.44</v>
          </cell>
          <cell r="H5534">
            <v>1716900</v>
          </cell>
        </row>
        <row r="5535">
          <cell r="D5535" t="str">
            <v>0</v>
          </cell>
          <cell r="E5535" t="str">
            <v>0</v>
          </cell>
          <cell r="G5535" t="str">
            <v>0</v>
          </cell>
          <cell r="H5535" t="str">
            <v>0</v>
          </cell>
        </row>
        <row r="5536">
          <cell r="D5536" t="str">
            <v>0</v>
          </cell>
          <cell r="E5536" t="str">
            <v>0</v>
          </cell>
          <cell r="G5536" t="str">
            <v>0</v>
          </cell>
          <cell r="H5536" t="str">
            <v>0</v>
          </cell>
        </row>
        <row r="5537">
          <cell r="D5537" t="str">
            <v>0</v>
          </cell>
          <cell r="E5537" t="str">
            <v>0</v>
          </cell>
          <cell r="G5537" t="str">
            <v>0</v>
          </cell>
          <cell r="H5537" t="str">
            <v>0</v>
          </cell>
        </row>
        <row r="5538">
          <cell r="D5538" t="str">
            <v>0</v>
          </cell>
          <cell r="E5538" t="str">
            <v>0</v>
          </cell>
          <cell r="G5538" t="str">
            <v>0</v>
          </cell>
          <cell r="H5538" t="str">
            <v>0</v>
          </cell>
        </row>
        <row r="5539">
          <cell r="D5539" t="str">
            <v>0</v>
          </cell>
          <cell r="E5539" t="str">
            <v>0</v>
          </cell>
          <cell r="G5539" t="str">
            <v>0</v>
          </cell>
          <cell r="H5539" t="str">
            <v>0</v>
          </cell>
        </row>
        <row r="5540">
          <cell r="D5540" t="str">
            <v>0</v>
          </cell>
          <cell r="E5540" t="str">
            <v>0</v>
          </cell>
          <cell r="G5540" t="str">
            <v>0</v>
          </cell>
          <cell r="H5540" t="str">
            <v>0</v>
          </cell>
        </row>
        <row r="5541">
          <cell r="D5541" t="str">
            <v>0</v>
          </cell>
          <cell r="E5541" t="str">
            <v>0</v>
          </cell>
          <cell r="G5541" t="str">
            <v>0</v>
          </cell>
          <cell r="H5541" t="str">
            <v>0</v>
          </cell>
        </row>
        <row r="5542">
          <cell r="D5542" t="str">
            <v>0</v>
          </cell>
          <cell r="E5542" t="str">
            <v>0</v>
          </cell>
          <cell r="G5542" t="str">
            <v>0</v>
          </cell>
          <cell r="H5542" t="str">
            <v>0</v>
          </cell>
        </row>
        <row r="5543">
          <cell r="D5543" t="str">
            <v>0</v>
          </cell>
          <cell r="E5543" t="str">
            <v>0</v>
          </cell>
          <cell r="G5543" t="str">
            <v>0</v>
          </cell>
          <cell r="H5543" t="str">
            <v>0</v>
          </cell>
        </row>
        <row r="5544">
          <cell r="D5544" t="str">
            <v>0</v>
          </cell>
          <cell r="E5544" t="str">
            <v>0</v>
          </cell>
          <cell r="G5544" t="str">
            <v>0</v>
          </cell>
          <cell r="H5544" t="str">
            <v>0</v>
          </cell>
        </row>
        <row r="5545">
          <cell r="D5545" t="str">
            <v>0</v>
          </cell>
          <cell r="E5545" t="str">
            <v>0</v>
          </cell>
          <cell r="G5545" t="str">
            <v>0</v>
          </cell>
          <cell r="H5545" t="str">
            <v>0</v>
          </cell>
        </row>
        <row r="5546">
          <cell r="D5546" t="str">
            <v>0</v>
          </cell>
          <cell r="E5546" t="str">
            <v>0</v>
          </cell>
          <cell r="G5546" t="str">
            <v>0</v>
          </cell>
          <cell r="H5546" t="str">
            <v>0</v>
          </cell>
        </row>
        <row r="5547">
          <cell r="D5547" t="str">
            <v>0</v>
          </cell>
          <cell r="E5547" t="str">
            <v>0</v>
          </cell>
          <cell r="G5547" t="str">
            <v>0</v>
          </cell>
          <cell r="H5547" t="str">
            <v>0</v>
          </cell>
        </row>
        <row r="5548">
          <cell r="D5548" t="str">
            <v>0</v>
          </cell>
          <cell r="E5548" t="str">
            <v>0</v>
          </cell>
          <cell r="G5548" t="str">
            <v>0</v>
          </cell>
          <cell r="H5548" t="str">
            <v>0</v>
          </cell>
        </row>
        <row r="5549">
          <cell r="D5549" t="str">
            <v>0</v>
          </cell>
          <cell r="E5549" t="str">
            <v>0</v>
          </cell>
          <cell r="G5549" t="str">
            <v>0</v>
          </cell>
          <cell r="H5549" t="str">
            <v>0</v>
          </cell>
        </row>
        <row r="5550">
          <cell r="D5550" t="str">
            <v>0</v>
          </cell>
          <cell r="E5550" t="str">
            <v>0</v>
          </cell>
          <cell r="G5550" t="str">
            <v>0</v>
          </cell>
          <cell r="H5550" t="str">
            <v>0</v>
          </cell>
        </row>
        <row r="5551">
          <cell r="D5551" t="str">
            <v>0</v>
          </cell>
          <cell r="E5551" t="str">
            <v>0</v>
          </cell>
          <cell r="G5551" t="str">
            <v>0</v>
          </cell>
          <cell r="H5551" t="str">
            <v>0</v>
          </cell>
        </row>
        <row r="5552">
          <cell r="D5552" t="str">
            <v>0</v>
          </cell>
          <cell r="E5552" t="str">
            <v>0</v>
          </cell>
          <cell r="G5552" t="str">
            <v>0</v>
          </cell>
          <cell r="H5552" t="str">
            <v>0</v>
          </cell>
        </row>
        <row r="5553">
          <cell r="D5553" t="str">
            <v>0</v>
          </cell>
          <cell r="E5553" t="str">
            <v>0</v>
          </cell>
          <cell r="G5553" t="str">
            <v>0</v>
          </cell>
          <cell r="H5553" t="str">
            <v>0</v>
          </cell>
        </row>
        <row r="5554">
          <cell r="D5554" t="str">
            <v>0</v>
          </cell>
          <cell r="E5554" t="str">
            <v>0</v>
          </cell>
          <cell r="G5554" t="str">
            <v>0</v>
          </cell>
          <cell r="H5554" t="str">
            <v>0</v>
          </cell>
        </row>
        <row r="5555">
          <cell r="D5555" t="str">
            <v>0</v>
          </cell>
          <cell r="E5555" t="str">
            <v>0</v>
          </cell>
          <cell r="G5555" t="str">
            <v>0</v>
          </cell>
          <cell r="H5555" t="str">
            <v>0</v>
          </cell>
        </row>
        <row r="5556">
          <cell r="D5556" t="str">
            <v>0</v>
          </cell>
          <cell r="E5556" t="str">
            <v>0</v>
          </cell>
          <cell r="G5556" t="str">
            <v>0</v>
          </cell>
          <cell r="H5556" t="str">
            <v>0</v>
          </cell>
        </row>
        <row r="5557">
          <cell r="D5557" t="str">
            <v>0</v>
          </cell>
          <cell r="E5557" t="str">
            <v>0</v>
          </cell>
          <cell r="G5557" t="str">
            <v>0</v>
          </cell>
          <cell r="H5557" t="str">
            <v>0</v>
          </cell>
        </row>
        <row r="5558">
          <cell r="D5558" t="str">
            <v>0</v>
          </cell>
          <cell r="E5558" t="str">
            <v>0</v>
          </cell>
          <cell r="G5558" t="str">
            <v>0</v>
          </cell>
          <cell r="H5558" t="str">
            <v>0</v>
          </cell>
        </row>
        <row r="5559">
          <cell r="D5559" t="str">
            <v>0</v>
          </cell>
          <cell r="E5559" t="str">
            <v>0</v>
          </cell>
          <cell r="G5559" t="str">
            <v>0</v>
          </cell>
          <cell r="H5559" t="str">
            <v>0</v>
          </cell>
        </row>
        <row r="5560">
          <cell r="D5560" t="str">
            <v>0</v>
          </cell>
          <cell r="E5560" t="str">
            <v>0</v>
          </cell>
          <cell r="G5560" t="str">
            <v>0</v>
          </cell>
          <cell r="H5560" t="str">
            <v>0</v>
          </cell>
        </row>
        <row r="5561">
          <cell r="D5561" t="str">
            <v>0</v>
          </cell>
          <cell r="E5561" t="str">
            <v>0</v>
          </cell>
          <cell r="G5561" t="str">
            <v>0</v>
          </cell>
          <cell r="H5561" t="str">
            <v>0</v>
          </cell>
        </row>
        <row r="5562">
          <cell r="D5562" t="str">
            <v>0</v>
          </cell>
          <cell r="E5562" t="str">
            <v>0</v>
          </cell>
          <cell r="G5562" t="str">
            <v>0</v>
          </cell>
          <cell r="H5562" t="str">
            <v>0</v>
          </cell>
        </row>
        <row r="5563">
          <cell r="D5563" t="str">
            <v>0</v>
          </cell>
          <cell r="E5563" t="str">
            <v>0</v>
          </cell>
          <cell r="G5563" t="str">
            <v>0</v>
          </cell>
          <cell r="H5563" t="str">
            <v>0</v>
          </cell>
        </row>
        <row r="5564">
          <cell r="D5564" t="str">
            <v>0</v>
          </cell>
          <cell r="E5564" t="str">
            <v>0</v>
          </cell>
          <cell r="G5564" t="str">
            <v>0</v>
          </cell>
          <cell r="H5564" t="str">
            <v>0</v>
          </cell>
        </row>
        <row r="5565">
          <cell r="D5565" t="str">
            <v>0</v>
          </cell>
          <cell r="E5565" t="str">
            <v>0</v>
          </cell>
          <cell r="G5565" t="str">
            <v>0</v>
          </cell>
          <cell r="H5565" t="str">
            <v>0</v>
          </cell>
        </row>
        <row r="5566">
          <cell r="D5566" t="str">
            <v>0</v>
          </cell>
          <cell r="E5566" t="str">
            <v>0</v>
          </cell>
          <cell r="G5566" t="str">
            <v>0</v>
          </cell>
          <cell r="H5566" t="str">
            <v>0</v>
          </cell>
        </row>
        <row r="5567">
          <cell r="D5567" t="str">
            <v>0</v>
          </cell>
          <cell r="E5567" t="str">
            <v>0</v>
          </cell>
          <cell r="G5567" t="str">
            <v>0</v>
          </cell>
          <cell r="H5567" t="str">
            <v>0</v>
          </cell>
        </row>
        <row r="5568">
          <cell r="D5568" t="str">
            <v>07</v>
          </cell>
          <cell r="E5568" t="str">
            <v>624</v>
          </cell>
          <cell r="G5568">
            <v>59.82</v>
          </cell>
          <cell r="H5568">
            <v>738558</v>
          </cell>
        </row>
        <row r="5569">
          <cell r="D5569" t="str">
            <v>0</v>
          </cell>
          <cell r="E5569" t="str">
            <v>0</v>
          </cell>
          <cell r="G5569" t="str">
            <v>0</v>
          </cell>
          <cell r="H5569" t="str">
            <v>0</v>
          </cell>
        </row>
        <row r="5570">
          <cell r="D5570" t="str">
            <v>0</v>
          </cell>
          <cell r="E5570" t="str">
            <v>0</v>
          </cell>
          <cell r="G5570" t="str">
            <v>0</v>
          </cell>
          <cell r="H5570" t="str">
            <v>0</v>
          </cell>
        </row>
        <row r="5571">
          <cell r="D5571" t="str">
            <v>0</v>
          </cell>
          <cell r="E5571" t="str">
            <v>0</v>
          </cell>
          <cell r="G5571" t="str">
            <v>0</v>
          </cell>
          <cell r="H5571" t="str">
            <v>0</v>
          </cell>
        </row>
        <row r="5572">
          <cell r="D5572" t="str">
            <v>0</v>
          </cell>
          <cell r="E5572" t="str">
            <v>0</v>
          </cell>
          <cell r="G5572" t="str">
            <v>0</v>
          </cell>
          <cell r="H5572" t="str">
            <v>0</v>
          </cell>
        </row>
        <row r="5573">
          <cell r="D5573" t="str">
            <v>0</v>
          </cell>
          <cell r="E5573" t="str">
            <v>0</v>
          </cell>
          <cell r="G5573" t="str">
            <v>0</v>
          </cell>
          <cell r="H5573" t="str">
            <v>0</v>
          </cell>
        </row>
        <row r="5574">
          <cell r="D5574" t="str">
            <v>0</v>
          </cell>
          <cell r="E5574" t="str">
            <v>0</v>
          </cell>
          <cell r="G5574" t="str">
            <v>0</v>
          </cell>
          <cell r="H5574" t="str">
            <v>0</v>
          </cell>
        </row>
        <row r="5575">
          <cell r="D5575" t="str">
            <v>0</v>
          </cell>
          <cell r="E5575" t="str">
            <v>0</v>
          </cell>
          <cell r="G5575" t="str">
            <v>0</v>
          </cell>
          <cell r="H5575" t="str">
            <v>0</v>
          </cell>
        </row>
        <row r="5576">
          <cell r="D5576" t="str">
            <v>0</v>
          </cell>
          <cell r="E5576" t="str">
            <v>0</v>
          </cell>
          <cell r="G5576" t="str">
            <v>0</v>
          </cell>
          <cell r="H5576" t="str">
            <v>0</v>
          </cell>
        </row>
        <row r="5577">
          <cell r="D5577" t="str">
            <v>0</v>
          </cell>
          <cell r="E5577" t="str">
            <v>0</v>
          </cell>
          <cell r="G5577" t="str">
            <v>0</v>
          </cell>
          <cell r="H5577" t="str">
            <v>0</v>
          </cell>
        </row>
        <row r="5578">
          <cell r="D5578" t="str">
            <v>0</v>
          </cell>
          <cell r="E5578" t="str">
            <v>0</v>
          </cell>
          <cell r="G5578" t="str">
            <v>0</v>
          </cell>
          <cell r="H5578" t="str">
            <v>0</v>
          </cell>
        </row>
        <row r="5579">
          <cell r="D5579" t="str">
            <v>0</v>
          </cell>
          <cell r="E5579" t="str">
            <v>0</v>
          </cell>
          <cell r="G5579" t="str">
            <v>0</v>
          </cell>
          <cell r="H5579" t="str">
            <v>0</v>
          </cell>
        </row>
        <row r="5580">
          <cell r="D5580" t="str">
            <v>0</v>
          </cell>
          <cell r="E5580" t="str">
            <v>0</v>
          </cell>
          <cell r="G5580" t="str">
            <v>0</v>
          </cell>
          <cell r="H5580" t="str">
            <v>0</v>
          </cell>
        </row>
        <row r="5581">
          <cell r="D5581" t="str">
            <v>0</v>
          </cell>
          <cell r="E5581" t="str">
            <v>0</v>
          </cell>
          <cell r="G5581" t="str">
            <v>0</v>
          </cell>
          <cell r="H5581" t="str">
            <v>0</v>
          </cell>
        </row>
        <row r="5582">
          <cell r="D5582" t="str">
            <v>0</v>
          </cell>
          <cell r="E5582" t="str">
            <v>0</v>
          </cell>
          <cell r="G5582" t="str">
            <v>0</v>
          </cell>
          <cell r="H5582" t="str">
            <v>0</v>
          </cell>
        </row>
        <row r="5583">
          <cell r="D5583" t="str">
            <v>0</v>
          </cell>
          <cell r="E5583" t="str">
            <v>0</v>
          </cell>
          <cell r="G5583" t="str">
            <v>0</v>
          </cell>
          <cell r="H5583" t="str">
            <v>0</v>
          </cell>
        </row>
        <row r="5584">
          <cell r="D5584" t="str">
            <v>0</v>
          </cell>
          <cell r="E5584" t="str">
            <v>0</v>
          </cell>
          <cell r="G5584" t="str">
            <v>0</v>
          </cell>
          <cell r="H5584" t="str">
            <v>0</v>
          </cell>
        </row>
        <row r="5585">
          <cell r="D5585" t="str">
            <v>0</v>
          </cell>
          <cell r="E5585" t="str">
            <v>0</v>
          </cell>
          <cell r="G5585" t="str">
            <v>0</v>
          </cell>
          <cell r="H5585" t="str">
            <v>0</v>
          </cell>
        </row>
        <row r="5586">
          <cell r="D5586" t="str">
            <v>0</v>
          </cell>
          <cell r="E5586" t="str">
            <v>0</v>
          </cell>
          <cell r="G5586" t="str">
            <v>0</v>
          </cell>
          <cell r="H5586" t="str">
            <v>0</v>
          </cell>
        </row>
        <row r="5587">
          <cell r="D5587" t="str">
            <v>0</v>
          </cell>
          <cell r="E5587" t="str">
            <v>0</v>
          </cell>
          <cell r="G5587" t="str">
            <v>0</v>
          </cell>
          <cell r="H5587" t="str">
            <v>0</v>
          </cell>
        </row>
        <row r="5588">
          <cell r="D5588" t="str">
            <v>0</v>
          </cell>
          <cell r="E5588" t="str">
            <v>0</v>
          </cell>
          <cell r="G5588" t="str">
            <v>0</v>
          </cell>
          <cell r="H5588" t="str">
            <v>0</v>
          </cell>
        </row>
        <row r="5589">
          <cell r="D5589" t="str">
            <v>0</v>
          </cell>
          <cell r="E5589" t="str">
            <v>0</v>
          </cell>
          <cell r="G5589" t="str">
            <v>0</v>
          </cell>
          <cell r="H5589" t="str">
            <v>0</v>
          </cell>
        </row>
        <row r="5590">
          <cell r="D5590" t="str">
            <v>0</v>
          </cell>
          <cell r="E5590" t="str">
            <v>0</v>
          </cell>
          <cell r="G5590" t="str">
            <v>0</v>
          </cell>
          <cell r="H5590" t="str">
            <v>0</v>
          </cell>
        </row>
        <row r="5591">
          <cell r="D5591" t="str">
            <v>0</v>
          </cell>
          <cell r="E5591" t="str">
            <v>0</v>
          </cell>
          <cell r="G5591" t="str">
            <v>0</v>
          </cell>
          <cell r="H5591" t="str">
            <v>0</v>
          </cell>
        </row>
        <row r="5592">
          <cell r="D5592" t="str">
            <v>0</v>
          </cell>
          <cell r="E5592" t="str">
            <v>0</v>
          </cell>
          <cell r="G5592" t="str">
            <v>0</v>
          </cell>
          <cell r="H5592" t="str">
            <v>0</v>
          </cell>
        </row>
        <row r="5593">
          <cell r="D5593" t="str">
            <v>0</v>
          </cell>
          <cell r="E5593" t="str">
            <v>0</v>
          </cell>
          <cell r="G5593" t="str">
            <v>0</v>
          </cell>
          <cell r="H5593" t="str">
            <v>0</v>
          </cell>
        </row>
        <row r="5594">
          <cell r="D5594" t="str">
            <v>0</v>
          </cell>
          <cell r="E5594" t="str">
            <v>0</v>
          </cell>
          <cell r="G5594" t="str">
            <v>0</v>
          </cell>
          <cell r="H5594" t="str">
            <v>0</v>
          </cell>
        </row>
        <row r="5595">
          <cell r="D5595" t="str">
            <v>0</v>
          </cell>
          <cell r="E5595" t="str">
            <v>0</v>
          </cell>
          <cell r="G5595" t="str">
            <v>0</v>
          </cell>
          <cell r="H5595" t="str">
            <v>0</v>
          </cell>
        </row>
        <row r="5596">
          <cell r="D5596" t="str">
            <v>0</v>
          </cell>
          <cell r="E5596" t="str">
            <v>0</v>
          </cell>
          <cell r="G5596" t="str">
            <v>0</v>
          </cell>
          <cell r="H5596" t="str">
            <v>0</v>
          </cell>
        </row>
        <row r="5597">
          <cell r="D5597" t="str">
            <v>0</v>
          </cell>
          <cell r="E5597" t="str">
            <v>0</v>
          </cell>
          <cell r="G5597" t="str">
            <v>0</v>
          </cell>
          <cell r="H5597" t="str">
            <v>0</v>
          </cell>
        </row>
        <row r="5598">
          <cell r="D5598" t="str">
            <v>0</v>
          </cell>
          <cell r="E5598" t="str">
            <v>0</v>
          </cell>
          <cell r="G5598" t="str">
            <v>0</v>
          </cell>
          <cell r="H5598" t="str">
            <v>0</v>
          </cell>
        </row>
        <row r="5599">
          <cell r="D5599" t="str">
            <v>0</v>
          </cell>
          <cell r="E5599" t="str">
            <v>0</v>
          </cell>
          <cell r="G5599" t="str">
            <v>0</v>
          </cell>
          <cell r="H5599" t="str">
            <v>0</v>
          </cell>
        </row>
        <row r="5600">
          <cell r="D5600" t="str">
            <v>0</v>
          </cell>
          <cell r="E5600" t="str">
            <v>0</v>
          </cell>
          <cell r="G5600" t="str">
            <v>0</v>
          </cell>
          <cell r="H5600" t="str">
            <v>0</v>
          </cell>
        </row>
        <row r="5601">
          <cell r="D5601" t="str">
            <v>0</v>
          </cell>
          <cell r="E5601" t="str">
            <v>0</v>
          </cell>
          <cell r="G5601" t="str">
            <v>0</v>
          </cell>
          <cell r="H5601" t="str">
            <v>0</v>
          </cell>
        </row>
        <row r="5602">
          <cell r="D5602" t="str">
            <v>0</v>
          </cell>
          <cell r="E5602" t="str">
            <v>0</v>
          </cell>
          <cell r="G5602" t="str">
            <v>0</v>
          </cell>
          <cell r="H5602" t="str">
            <v>0</v>
          </cell>
        </row>
        <row r="5603">
          <cell r="D5603" t="str">
            <v>0</v>
          </cell>
          <cell r="E5603" t="str">
            <v>0</v>
          </cell>
          <cell r="G5603" t="str">
            <v>0</v>
          </cell>
          <cell r="H5603" t="str">
            <v>0</v>
          </cell>
        </row>
        <row r="5604">
          <cell r="D5604" t="str">
            <v>0</v>
          </cell>
          <cell r="E5604" t="str">
            <v>0</v>
          </cell>
          <cell r="G5604" t="str">
            <v>0</v>
          </cell>
          <cell r="H5604" t="str">
            <v>0</v>
          </cell>
        </row>
        <row r="5605">
          <cell r="D5605" t="str">
            <v>0</v>
          </cell>
          <cell r="E5605" t="str">
            <v>0</v>
          </cell>
          <cell r="G5605" t="str">
            <v>0</v>
          </cell>
          <cell r="H5605" t="str">
            <v>0</v>
          </cell>
        </row>
        <row r="5606">
          <cell r="D5606" t="str">
            <v>0</v>
          </cell>
          <cell r="E5606" t="str">
            <v>0</v>
          </cell>
          <cell r="G5606" t="str">
            <v>0</v>
          </cell>
          <cell r="H5606" t="str">
            <v>0</v>
          </cell>
        </row>
        <row r="5607">
          <cell r="D5607" t="str">
            <v>0</v>
          </cell>
          <cell r="E5607" t="str">
            <v>0</v>
          </cell>
          <cell r="G5607" t="str">
            <v>0</v>
          </cell>
          <cell r="H5607" t="str">
            <v>0</v>
          </cell>
        </row>
        <row r="5608">
          <cell r="D5608" t="str">
            <v>0</v>
          </cell>
          <cell r="E5608" t="str">
            <v>0</v>
          </cell>
          <cell r="G5608" t="str">
            <v>0</v>
          </cell>
          <cell r="H5608" t="str">
            <v>0</v>
          </cell>
        </row>
        <row r="5609">
          <cell r="D5609" t="str">
            <v>0</v>
          </cell>
          <cell r="E5609" t="str">
            <v>0</v>
          </cell>
          <cell r="G5609" t="str">
            <v>0</v>
          </cell>
          <cell r="H5609" t="str">
            <v>0</v>
          </cell>
        </row>
        <row r="5610">
          <cell r="D5610" t="str">
            <v>0</v>
          </cell>
          <cell r="E5610" t="str">
            <v>0</v>
          </cell>
          <cell r="G5610" t="str">
            <v>0</v>
          </cell>
          <cell r="H5610" t="str">
            <v>0</v>
          </cell>
        </row>
        <row r="5611">
          <cell r="D5611" t="str">
            <v>0</v>
          </cell>
          <cell r="E5611" t="str">
            <v>0</v>
          </cell>
          <cell r="G5611" t="str">
            <v>0</v>
          </cell>
          <cell r="H5611" t="str">
            <v>0</v>
          </cell>
        </row>
        <row r="5612">
          <cell r="D5612" t="str">
            <v>0</v>
          </cell>
          <cell r="E5612" t="str">
            <v>0</v>
          </cell>
          <cell r="G5612" t="str">
            <v>0</v>
          </cell>
          <cell r="H5612" t="str">
            <v>0</v>
          </cell>
        </row>
        <row r="5613">
          <cell r="D5613" t="str">
            <v>0</v>
          </cell>
          <cell r="E5613" t="str">
            <v>0</v>
          </cell>
          <cell r="G5613" t="str">
            <v>0</v>
          </cell>
          <cell r="H5613" t="str">
            <v>0</v>
          </cell>
        </row>
        <row r="5614">
          <cell r="D5614" t="str">
            <v>0</v>
          </cell>
          <cell r="E5614" t="str">
            <v>0</v>
          </cell>
          <cell r="G5614" t="str">
            <v>0</v>
          </cell>
          <cell r="H5614" t="str">
            <v>0</v>
          </cell>
        </row>
        <row r="5615">
          <cell r="D5615" t="str">
            <v>0</v>
          </cell>
          <cell r="E5615" t="str">
            <v>0</v>
          </cell>
          <cell r="G5615" t="str">
            <v>0</v>
          </cell>
          <cell r="H5615" t="str">
            <v>0</v>
          </cell>
        </row>
        <row r="5616">
          <cell r="D5616" t="str">
            <v>0</v>
          </cell>
          <cell r="E5616" t="str">
            <v>0</v>
          </cell>
          <cell r="G5616" t="str">
            <v>0</v>
          </cell>
          <cell r="H5616" t="str">
            <v>0</v>
          </cell>
        </row>
        <row r="5617">
          <cell r="D5617" t="str">
            <v>0</v>
          </cell>
          <cell r="E5617" t="str">
            <v>0</v>
          </cell>
          <cell r="G5617" t="str">
            <v>0</v>
          </cell>
          <cell r="H5617" t="str">
            <v>0</v>
          </cell>
        </row>
        <row r="5618">
          <cell r="D5618" t="str">
            <v>0</v>
          </cell>
          <cell r="E5618" t="str">
            <v>0</v>
          </cell>
          <cell r="G5618" t="str">
            <v>0</v>
          </cell>
          <cell r="H5618" t="str">
            <v>0</v>
          </cell>
        </row>
        <row r="5619">
          <cell r="D5619" t="str">
            <v>0</v>
          </cell>
          <cell r="E5619" t="str">
            <v>0</v>
          </cell>
          <cell r="G5619" t="str">
            <v>0</v>
          </cell>
          <cell r="H5619" t="str">
            <v>0</v>
          </cell>
        </row>
        <row r="5620">
          <cell r="D5620" t="str">
            <v>0</v>
          </cell>
          <cell r="E5620" t="str">
            <v>0</v>
          </cell>
          <cell r="G5620" t="str">
            <v>0</v>
          </cell>
          <cell r="H5620" t="str">
            <v>0</v>
          </cell>
        </row>
        <row r="5621">
          <cell r="D5621" t="str">
            <v>08</v>
          </cell>
          <cell r="E5621" t="str">
            <v>634</v>
          </cell>
          <cell r="G5621">
            <v>174.48</v>
          </cell>
          <cell r="H5621">
            <v>174477080</v>
          </cell>
        </row>
        <row r="5622">
          <cell r="D5622" t="str">
            <v>0</v>
          </cell>
          <cell r="E5622" t="str">
            <v>0</v>
          </cell>
          <cell r="G5622" t="str">
            <v>0</v>
          </cell>
          <cell r="H5622" t="str">
            <v>0</v>
          </cell>
        </row>
        <row r="5623">
          <cell r="D5623" t="str">
            <v>0</v>
          </cell>
          <cell r="E5623" t="str">
            <v>0</v>
          </cell>
          <cell r="G5623" t="str">
            <v>0</v>
          </cell>
          <cell r="H5623" t="str">
            <v>0</v>
          </cell>
        </row>
        <row r="5624">
          <cell r="D5624" t="str">
            <v>0</v>
          </cell>
          <cell r="E5624" t="str">
            <v>0</v>
          </cell>
          <cell r="G5624" t="str">
            <v>0</v>
          </cell>
          <cell r="H5624" t="str">
            <v>0</v>
          </cell>
        </row>
        <row r="5625">
          <cell r="D5625" t="str">
            <v>0</v>
          </cell>
          <cell r="E5625" t="str">
            <v>0</v>
          </cell>
          <cell r="G5625" t="str">
            <v>0</v>
          </cell>
          <cell r="H5625" t="str">
            <v>0</v>
          </cell>
        </row>
        <row r="5626">
          <cell r="D5626" t="str">
            <v>0</v>
          </cell>
          <cell r="E5626" t="str">
            <v>0</v>
          </cell>
          <cell r="G5626" t="str">
            <v>0</v>
          </cell>
          <cell r="H5626" t="str">
            <v>0</v>
          </cell>
        </row>
        <row r="5627">
          <cell r="D5627" t="str">
            <v>07</v>
          </cell>
          <cell r="E5627" t="str">
            <v>623</v>
          </cell>
          <cell r="G5627">
            <v>127131.88</v>
          </cell>
          <cell r="H5627">
            <v>19183936</v>
          </cell>
        </row>
        <row r="5628">
          <cell r="D5628" t="str">
            <v>0</v>
          </cell>
          <cell r="E5628" t="str">
            <v>0</v>
          </cell>
          <cell r="G5628" t="str">
            <v>0</v>
          </cell>
          <cell r="H5628" t="str">
            <v>0</v>
          </cell>
        </row>
        <row r="5629">
          <cell r="D5629" t="str">
            <v>0</v>
          </cell>
          <cell r="E5629" t="str">
            <v>0</v>
          </cell>
          <cell r="G5629" t="str">
            <v>0</v>
          </cell>
          <cell r="H5629" t="str">
            <v>0</v>
          </cell>
        </row>
        <row r="5630">
          <cell r="D5630" t="str">
            <v>0</v>
          </cell>
          <cell r="E5630" t="str">
            <v>0</v>
          </cell>
          <cell r="G5630" t="str">
            <v>0</v>
          </cell>
          <cell r="H5630" t="str">
            <v>0</v>
          </cell>
        </row>
        <row r="5631">
          <cell r="D5631" t="str">
            <v>0</v>
          </cell>
          <cell r="E5631" t="str">
            <v>0</v>
          </cell>
          <cell r="G5631" t="str">
            <v>0</v>
          </cell>
          <cell r="H5631" t="str">
            <v>0</v>
          </cell>
        </row>
        <row r="5632">
          <cell r="D5632" t="str">
            <v>0</v>
          </cell>
          <cell r="E5632" t="str">
            <v>0</v>
          </cell>
          <cell r="G5632" t="str">
            <v>0</v>
          </cell>
          <cell r="H5632" t="str">
            <v>0</v>
          </cell>
        </row>
        <row r="5633">
          <cell r="D5633" t="str">
            <v>0</v>
          </cell>
          <cell r="E5633" t="str">
            <v>0</v>
          </cell>
          <cell r="G5633" t="str">
            <v>0</v>
          </cell>
          <cell r="H5633" t="str">
            <v>0</v>
          </cell>
        </row>
        <row r="5634">
          <cell r="D5634" t="str">
            <v>0</v>
          </cell>
          <cell r="E5634" t="str">
            <v>0</v>
          </cell>
          <cell r="G5634" t="str">
            <v>0</v>
          </cell>
          <cell r="H5634" t="str">
            <v>0</v>
          </cell>
        </row>
        <row r="5635">
          <cell r="D5635" t="str">
            <v>0</v>
          </cell>
          <cell r="E5635" t="str">
            <v>0</v>
          </cell>
          <cell r="G5635" t="str">
            <v>0</v>
          </cell>
          <cell r="H5635" t="str">
            <v>0</v>
          </cell>
        </row>
        <row r="5636">
          <cell r="D5636" t="str">
            <v>0</v>
          </cell>
          <cell r="E5636" t="str">
            <v>0</v>
          </cell>
          <cell r="G5636" t="str">
            <v>0</v>
          </cell>
          <cell r="H5636" t="str">
            <v>0</v>
          </cell>
        </row>
        <row r="5637">
          <cell r="D5637" t="str">
            <v>0</v>
          </cell>
          <cell r="E5637" t="str">
            <v>0</v>
          </cell>
          <cell r="G5637" t="str">
            <v>0</v>
          </cell>
          <cell r="H5637" t="str">
            <v>0</v>
          </cell>
        </row>
        <row r="5638">
          <cell r="D5638" t="str">
            <v>0</v>
          </cell>
          <cell r="E5638" t="str">
            <v>0</v>
          </cell>
          <cell r="G5638" t="str">
            <v>0</v>
          </cell>
          <cell r="H5638" t="str">
            <v>0</v>
          </cell>
        </row>
        <row r="5639">
          <cell r="D5639" t="str">
            <v>0</v>
          </cell>
          <cell r="E5639" t="str">
            <v>0</v>
          </cell>
          <cell r="G5639" t="str">
            <v>0</v>
          </cell>
          <cell r="H5639" t="str">
            <v>0</v>
          </cell>
        </row>
        <row r="5640">
          <cell r="D5640" t="str">
            <v>0</v>
          </cell>
          <cell r="E5640" t="str">
            <v>0</v>
          </cell>
          <cell r="G5640" t="str">
            <v>0</v>
          </cell>
          <cell r="H5640" t="str">
            <v>0</v>
          </cell>
        </row>
        <row r="5641">
          <cell r="D5641" t="str">
            <v>0</v>
          </cell>
          <cell r="E5641" t="str">
            <v>0</v>
          </cell>
          <cell r="G5641" t="str">
            <v>0</v>
          </cell>
          <cell r="H5641" t="str">
            <v>0</v>
          </cell>
        </row>
        <row r="5642">
          <cell r="D5642" t="str">
            <v>0</v>
          </cell>
          <cell r="E5642" t="str">
            <v>0</v>
          </cell>
          <cell r="G5642" t="str">
            <v>0</v>
          </cell>
          <cell r="H5642" t="str">
            <v>0</v>
          </cell>
        </row>
        <row r="5643">
          <cell r="D5643" t="str">
            <v>0</v>
          </cell>
          <cell r="E5643" t="str">
            <v>0</v>
          </cell>
          <cell r="G5643" t="str">
            <v>0</v>
          </cell>
          <cell r="H5643" t="str">
            <v>0</v>
          </cell>
        </row>
        <row r="5644">
          <cell r="D5644" t="str">
            <v>0</v>
          </cell>
          <cell r="E5644" t="str">
            <v>0</v>
          </cell>
          <cell r="G5644" t="str">
            <v>0</v>
          </cell>
          <cell r="H5644" t="str">
            <v>0</v>
          </cell>
        </row>
        <row r="5645">
          <cell r="D5645" t="str">
            <v>0</v>
          </cell>
          <cell r="E5645" t="str">
            <v>0</v>
          </cell>
          <cell r="G5645" t="str">
            <v>0</v>
          </cell>
          <cell r="H5645" t="str">
            <v>0</v>
          </cell>
        </row>
        <row r="5646">
          <cell r="D5646" t="str">
            <v>0</v>
          </cell>
          <cell r="E5646" t="str">
            <v>0</v>
          </cell>
          <cell r="G5646" t="str">
            <v>0</v>
          </cell>
          <cell r="H5646" t="str">
            <v>0</v>
          </cell>
        </row>
        <row r="5647">
          <cell r="D5647" t="str">
            <v>0</v>
          </cell>
          <cell r="E5647" t="str">
            <v>0</v>
          </cell>
          <cell r="G5647" t="str">
            <v>0</v>
          </cell>
          <cell r="H5647" t="str">
            <v>0</v>
          </cell>
        </row>
        <row r="5648">
          <cell r="D5648" t="str">
            <v>0</v>
          </cell>
          <cell r="E5648" t="str">
            <v>0</v>
          </cell>
          <cell r="G5648" t="str">
            <v>0</v>
          </cell>
          <cell r="H5648" t="str">
            <v>0</v>
          </cell>
        </row>
        <row r="5649">
          <cell r="D5649" t="str">
            <v>0</v>
          </cell>
          <cell r="E5649" t="str">
            <v>0</v>
          </cell>
          <cell r="G5649" t="str">
            <v>0</v>
          </cell>
          <cell r="H5649" t="str">
            <v>0</v>
          </cell>
        </row>
        <row r="5650">
          <cell r="D5650" t="str">
            <v>0</v>
          </cell>
          <cell r="E5650" t="str">
            <v>0</v>
          </cell>
          <cell r="G5650" t="str">
            <v>0</v>
          </cell>
          <cell r="H5650" t="str">
            <v>0</v>
          </cell>
        </row>
        <row r="5651">
          <cell r="D5651" t="str">
            <v>0</v>
          </cell>
          <cell r="E5651" t="str">
            <v>0</v>
          </cell>
          <cell r="G5651" t="str">
            <v>0</v>
          </cell>
          <cell r="H5651" t="str">
            <v>0</v>
          </cell>
        </row>
        <row r="5652">
          <cell r="D5652" t="str">
            <v>0</v>
          </cell>
          <cell r="E5652" t="str">
            <v>0</v>
          </cell>
          <cell r="G5652" t="str">
            <v>0</v>
          </cell>
          <cell r="H5652" t="str">
            <v>0</v>
          </cell>
        </row>
        <row r="5653">
          <cell r="D5653" t="str">
            <v>0</v>
          </cell>
          <cell r="E5653" t="str">
            <v>0</v>
          </cell>
          <cell r="G5653" t="str">
            <v>0</v>
          </cell>
          <cell r="H5653" t="str">
            <v>0</v>
          </cell>
        </row>
        <row r="5654">
          <cell r="D5654" t="str">
            <v>0</v>
          </cell>
          <cell r="E5654" t="str">
            <v>0</v>
          </cell>
          <cell r="G5654" t="str">
            <v>0</v>
          </cell>
          <cell r="H5654" t="str">
            <v>0</v>
          </cell>
        </row>
        <row r="5655">
          <cell r="D5655" t="str">
            <v>0</v>
          </cell>
          <cell r="E5655" t="str">
            <v>0</v>
          </cell>
          <cell r="G5655" t="str">
            <v>0</v>
          </cell>
          <cell r="H5655" t="str">
            <v>0</v>
          </cell>
        </row>
        <row r="5656">
          <cell r="D5656" t="str">
            <v>0</v>
          </cell>
          <cell r="E5656" t="str">
            <v>0</v>
          </cell>
          <cell r="G5656" t="str">
            <v>0</v>
          </cell>
          <cell r="H5656" t="str">
            <v>0</v>
          </cell>
        </row>
        <row r="5657">
          <cell r="D5657" t="str">
            <v>0</v>
          </cell>
          <cell r="E5657" t="str">
            <v>0</v>
          </cell>
          <cell r="G5657" t="str">
            <v>0</v>
          </cell>
          <cell r="H5657" t="str">
            <v>0</v>
          </cell>
        </row>
        <row r="5658">
          <cell r="D5658" t="str">
            <v>0</v>
          </cell>
          <cell r="E5658" t="str">
            <v>0</v>
          </cell>
          <cell r="G5658" t="str">
            <v>0</v>
          </cell>
          <cell r="H5658" t="str">
            <v>0</v>
          </cell>
        </row>
        <row r="5659">
          <cell r="D5659" t="str">
            <v>0</v>
          </cell>
          <cell r="E5659" t="str">
            <v>0</v>
          </cell>
          <cell r="G5659" t="str">
            <v>0</v>
          </cell>
          <cell r="H5659" t="str">
            <v>0</v>
          </cell>
        </row>
        <row r="5660">
          <cell r="D5660" t="str">
            <v>0</v>
          </cell>
          <cell r="E5660" t="str">
            <v>0</v>
          </cell>
          <cell r="G5660" t="str">
            <v>0</v>
          </cell>
          <cell r="H5660" t="str">
            <v>0</v>
          </cell>
        </row>
        <row r="5661">
          <cell r="D5661" t="str">
            <v>0</v>
          </cell>
          <cell r="E5661" t="str">
            <v>0</v>
          </cell>
          <cell r="G5661" t="str">
            <v>0</v>
          </cell>
          <cell r="H5661" t="str">
            <v>0</v>
          </cell>
        </row>
        <row r="5662">
          <cell r="D5662" t="str">
            <v>0</v>
          </cell>
          <cell r="E5662" t="str">
            <v>0</v>
          </cell>
          <cell r="G5662" t="str">
            <v>0</v>
          </cell>
          <cell r="H5662" t="str">
            <v>0</v>
          </cell>
        </row>
        <row r="5663">
          <cell r="D5663" t="str">
            <v>0</v>
          </cell>
          <cell r="E5663" t="str">
            <v>0</v>
          </cell>
          <cell r="G5663" t="str">
            <v>0</v>
          </cell>
          <cell r="H5663" t="str">
            <v>0</v>
          </cell>
        </row>
        <row r="5664">
          <cell r="D5664" t="str">
            <v>0</v>
          </cell>
          <cell r="E5664" t="str">
            <v>0</v>
          </cell>
          <cell r="G5664" t="str">
            <v>0</v>
          </cell>
          <cell r="H5664" t="str">
            <v>0</v>
          </cell>
        </row>
        <row r="5665">
          <cell r="D5665" t="str">
            <v>0</v>
          </cell>
          <cell r="E5665" t="str">
            <v>0</v>
          </cell>
          <cell r="G5665" t="str">
            <v>0</v>
          </cell>
          <cell r="H5665" t="str">
            <v>0</v>
          </cell>
        </row>
        <row r="5666">
          <cell r="D5666" t="str">
            <v>0</v>
          </cell>
          <cell r="E5666" t="str">
            <v>0</v>
          </cell>
          <cell r="G5666" t="str">
            <v>0</v>
          </cell>
          <cell r="H5666" t="str">
            <v>0</v>
          </cell>
        </row>
        <row r="5667">
          <cell r="D5667" t="str">
            <v>0</v>
          </cell>
          <cell r="E5667" t="str">
            <v>0</v>
          </cell>
          <cell r="G5667" t="str">
            <v>0</v>
          </cell>
          <cell r="H5667" t="str">
            <v>0</v>
          </cell>
        </row>
        <row r="5668">
          <cell r="D5668" t="str">
            <v>0</v>
          </cell>
          <cell r="E5668" t="str">
            <v>0</v>
          </cell>
          <cell r="G5668" t="str">
            <v>0</v>
          </cell>
          <cell r="H5668" t="str">
            <v>0</v>
          </cell>
        </row>
        <row r="5669">
          <cell r="D5669" t="str">
            <v>0</v>
          </cell>
          <cell r="E5669" t="str">
            <v>0</v>
          </cell>
          <cell r="G5669" t="str">
            <v>0</v>
          </cell>
          <cell r="H5669" t="str">
            <v>0</v>
          </cell>
        </row>
        <row r="5670">
          <cell r="D5670" t="str">
            <v>0</v>
          </cell>
          <cell r="E5670" t="str">
            <v>0</v>
          </cell>
          <cell r="G5670" t="str">
            <v>0</v>
          </cell>
          <cell r="H5670" t="str">
            <v>0</v>
          </cell>
        </row>
        <row r="5671">
          <cell r="D5671" t="str">
            <v>0</v>
          </cell>
          <cell r="E5671" t="str">
            <v>0</v>
          </cell>
          <cell r="G5671" t="str">
            <v>0</v>
          </cell>
          <cell r="H5671" t="str">
            <v>0</v>
          </cell>
        </row>
        <row r="5672">
          <cell r="D5672" t="str">
            <v>0</v>
          </cell>
          <cell r="E5672" t="str">
            <v>0</v>
          </cell>
          <cell r="G5672" t="str">
            <v>0</v>
          </cell>
          <cell r="H5672" t="str">
            <v>0</v>
          </cell>
        </row>
        <row r="5673">
          <cell r="D5673" t="str">
            <v>0</v>
          </cell>
          <cell r="E5673" t="str">
            <v>0</v>
          </cell>
          <cell r="G5673" t="str">
            <v>0</v>
          </cell>
          <cell r="H5673" t="str">
            <v>0</v>
          </cell>
        </row>
        <row r="5674">
          <cell r="D5674" t="str">
            <v>0</v>
          </cell>
          <cell r="E5674" t="str">
            <v>0</v>
          </cell>
          <cell r="G5674" t="str">
            <v>0</v>
          </cell>
          <cell r="H5674" t="str">
            <v>0</v>
          </cell>
        </row>
        <row r="5675">
          <cell r="D5675" t="str">
            <v>0</v>
          </cell>
          <cell r="E5675" t="str">
            <v>0</v>
          </cell>
          <cell r="G5675" t="str">
            <v>0</v>
          </cell>
          <cell r="H5675" t="str">
            <v>0</v>
          </cell>
        </row>
        <row r="5676">
          <cell r="D5676" t="str">
            <v>0</v>
          </cell>
          <cell r="E5676" t="str">
            <v>0</v>
          </cell>
          <cell r="G5676" t="str">
            <v>0</v>
          </cell>
          <cell r="H5676" t="str">
            <v>0</v>
          </cell>
        </row>
        <row r="5677">
          <cell r="D5677" t="str">
            <v>0</v>
          </cell>
          <cell r="E5677" t="str">
            <v>0</v>
          </cell>
          <cell r="G5677" t="str">
            <v>0</v>
          </cell>
          <cell r="H5677" t="str">
            <v>0</v>
          </cell>
        </row>
        <row r="5678">
          <cell r="D5678" t="str">
            <v>0</v>
          </cell>
          <cell r="E5678" t="str">
            <v>0</v>
          </cell>
          <cell r="G5678" t="str">
            <v>0</v>
          </cell>
          <cell r="H5678" t="str">
            <v>0</v>
          </cell>
        </row>
        <row r="5679">
          <cell r="D5679" t="str">
            <v>0</v>
          </cell>
          <cell r="E5679" t="str">
            <v>0</v>
          </cell>
          <cell r="G5679" t="str">
            <v>0</v>
          </cell>
          <cell r="H5679" t="str">
            <v>0</v>
          </cell>
        </row>
        <row r="5680">
          <cell r="D5680" t="str">
            <v>0</v>
          </cell>
          <cell r="E5680" t="str">
            <v>0</v>
          </cell>
          <cell r="G5680" t="str">
            <v>0</v>
          </cell>
          <cell r="H5680" t="str">
            <v>0</v>
          </cell>
        </row>
        <row r="5681">
          <cell r="D5681" t="str">
            <v>17</v>
          </cell>
          <cell r="E5681" t="str">
            <v>644</v>
          </cell>
          <cell r="G5681">
            <v>118.21</v>
          </cell>
          <cell r="H5681">
            <v>1688750</v>
          </cell>
        </row>
        <row r="5682">
          <cell r="D5682" t="str">
            <v>0</v>
          </cell>
          <cell r="E5682" t="str">
            <v>0</v>
          </cell>
          <cell r="G5682" t="str">
            <v>0</v>
          </cell>
          <cell r="H5682" t="str">
            <v>0</v>
          </cell>
        </row>
        <row r="5683">
          <cell r="D5683" t="str">
            <v>0</v>
          </cell>
          <cell r="E5683" t="str">
            <v>0</v>
          </cell>
          <cell r="G5683" t="str">
            <v>0</v>
          </cell>
          <cell r="H5683" t="str">
            <v>0</v>
          </cell>
        </row>
        <row r="5684">
          <cell r="D5684" t="str">
            <v>0</v>
          </cell>
          <cell r="E5684" t="str">
            <v>0</v>
          </cell>
          <cell r="G5684" t="str">
            <v>0</v>
          </cell>
          <cell r="H5684" t="str">
            <v>0</v>
          </cell>
        </row>
        <row r="5685">
          <cell r="D5685" t="str">
            <v>0</v>
          </cell>
          <cell r="E5685" t="str">
            <v>0</v>
          </cell>
          <cell r="G5685" t="str">
            <v>0</v>
          </cell>
          <cell r="H5685" t="str">
            <v>0</v>
          </cell>
        </row>
        <row r="5686">
          <cell r="D5686" t="str">
            <v>0</v>
          </cell>
          <cell r="E5686" t="str">
            <v>0</v>
          </cell>
          <cell r="G5686" t="str">
            <v>0</v>
          </cell>
          <cell r="H5686" t="str">
            <v>0</v>
          </cell>
        </row>
        <row r="5687">
          <cell r="D5687" t="str">
            <v>0</v>
          </cell>
          <cell r="E5687" t="str">
            <v>0</v>
          </cell>
          <cell r="G5687" t="str">
            <v>0</v>
          </cell>
          <cell r="H5687" t="str">
            <v>0</v>
          </cell>
        </row>
        <row r="5688">
          <cell r="D5688" t="str">
            <v>0</v>
          </cell>
          <cell r="E5688" t="str">
            <v>0</v>
          </cell>
          <cell r="G5688" t="str">
            <v>0</v>
          </cell>
          <cell r="H5688" t="str">
            <v>0</v>
          </cell>
        </row>
        <row r="5689">
          <cell r="D5689" t="str">
            <v>0</v>
          </cell>
          <cell r="E5689" t="str">
            <v>0</v>
          </cell>
          <cell r="G5689" t="str">
            <v>0</v>
          </cell>
          <cell r="H5689" t="str">
            <v>0</v>
          </cell>
        </row>
        <row r="5690">
          <cell r="D5690" t="str">
            <v>0</v>
          </cell>
          <cell r="E5690" t="str">
            <v>0</v>
          </cell>
          <cell r="G5690" t="str">
            <v>0</v>
          </cell>
          <cell r="H5690" t="str">
            <v>0</v>
          </cell>
        </row>
        <row r="5691">
          <cell r="D5691" t="str">
            <v>0</v>
          </cell>
          <cell r="E5691" t="str">
            <v>0</v>
          </cell>
          <cell r="G5691" t="str">
            <v>0</v>
          </cell>
          <cell r="H5691" t="str">
            <v>0</v>
          </cell>
        </row>
        <row r="5692">
          <cell r="D5692" t="str">
            <v>0</v>
          </cell>
          <cell r="E5692" t="str">
            <v>0</v>
          </cell>
          <cell r="G5692" t="str">
            <v>0</v>
          </cell>
          <cell r="H5692" t="str">
            <v>0</v>
          </cell>
        </row>
        <row r="5693">
          <cell r="D5693" t="str">
            <v>0</v>
          </cell>
          <cell r="E5693" t="str">
            <v>0</v>
          </cell>
          <cell r="G5693" t="str">
            <v>0</v>
          </cell>
          <cell r="H5693" t="str">
            <v>0</v>
          </cell>
        </row>
        <row r="5694">
          <cell r="D5694" t="str">
            <v>0</v>
          </cell>
          <cell r="E5694" t="str">
            <v>0</v>
          </cell>
          <cell r="G5694" t="str">
            <v>0</v>
          </cell>
          <cell r="H5694" t="str">
            <v>0</v>
          </cell>
        </row>
        <row r="5695">
          <cell r="D5695" t="str">
            <v>0</v>
          </cell>
          <cell r="E5695" t="str">
            <v>0</v>
          </cell>
          <cell r="G5695" t="str">
            <v>0</v>
          </cell>
          <cell r="H5695" t="str">
            <v>0</v>
          </cell>
        </row>
        <row r="5696">
          <cell r="D5696" t="str">
            <v>0</v>
          </cell>
          <cell r="E5696" t="str">
            <v>0</v>
          </cell>
          <cell r="G5696" t="str">
            <v>0</v>
          </cell>
          <cell r="H5696" t="str">
            <v>0</v>
          </cell>
        </row>
        <row r="5697">
          <cell r="D5697" t="str">
            <v>0</v>
          </cell>
          <cell r="E5697" t="str">
            <v>0</v>
          </cell>
          <cell r="G5697" t="str">
            <v>0</v>
          </cell>
          <cell r="H5697" t="str">
            <v>0</v>
          </cell>
        </row>
        <row r="5698">
          <cell r="D5698" t="str">
            <v>0</v>
          </cell>
          <cell r="E5698" t="str">
            <v>0</v>
          </cell>
          <cell r="G5698" t="str">
            <v>0</v>
          </cell>
          <cell r="H5698" t="str">
            <v>0</v>
          </cell>
        </row>
        <row r="5699">
          <cell r="D5699" t="str">
            <v>04</v>
          </cell>
          <cell r="E5699" t="str">
            <v>641</v>
          </cell>
          <cell r="G5699">
            <v>270.36</v>
          </cell>
          <cell r="H5699">
            <v>47737</v>
          </cell>
        </row>
        <row r="5700">
          <cell r="D5700" t="str">
            <v>0</v>
          </cell>
          <cell r="E5700" t="str">
            <v>0</v>
          </cell>
          <cell r="G5700" t="str">
            <v>0</v>
          </cell>
          <cell r="H5700" t="str">
            <v>0</v>
          </cell>
        </row>
        <row r="5701">
          <cell r="D5701" t="str">
            <v>0</v>
          </cell>
          <cell r="E5701" t="str">
            <v>0</v>
          </cell>
          <cell r="G5701" t="str">
            <v>0</v>
          </cell>
          <cell r="H5701" t="str">
            <v>0</v>
          </cell>
        </row>
        <row r="5702">
          <cell r="D5702" t="str">
            <v>0</v>
          </cell>
          <cell r="E5702" t="str">
            <v>0</v>
          </cell>
          <cell r="G5702" t="str">
            <v>0</v>
          </cell>
          <cell r="H5702" t="str">
            <v>0</v>
          </cell>
        </row>
        <row r="5703">
          <cell r="D5703" t="str">
            <v>0</v>
          </cell>
          <cell r="E5703" t="str">
            <v>0</v>
          </cell>
          <cell r="G5703" t="str">
            <v>0</v>
          </cell>
          <cell r="H5703" t="str">
            <v>0</v>
          </cell>
        </row>
        <row r="5704">
          <cell r="D5704" t="str">
            <v>0</v>
          </cell>
          <cell r="E5704" t="str">
            <v>0</v>
          </cell>
          <cell r="G5704" t="str">
            <v>0</v>
          </cell>
          <cell r="H5704" t="str">
            <v>0</v>
          </cell>
        </row>
        <row r="5705">
          <cell r="D5705" t="str">
            <v>0</v>
          </cell>
          <cell r="E5705" t="str">
            <v>0</v>
          </cell>
          <cell r="G5705" t="str">
            <v>0</v>
          </cell>
          <cell r="H5705" t="str">
            <v>0</v>
          </cell>
        </row>
        <row r="5706">
          <cell r="D5706" t="str">
            <v>0</v>
          </cell>
          <cell r="E5706" t="str">
            <v>0</v>
          </cell>
          <cell r="G5706" t="str">
            <v>0</v>
          </cell>
          <cell r="H5706" t="str">
            <v>0</v>
          </cell>
        </row>
        <row r="5707">
          <cell r="D5707" t="str">
            <v>08</v>
          </cell>
          <cell r="E5707" t="str">
            <v>676</v>
          </cell>
          <cell r="G5707">
            <v>0</v>
          </cell>
          <cell r="H5707">
            <v>0</v>
          </cell>
        </row>
        <row r="5708">
          <cell r="D5708" t="str">
            <v>0</v>
          </cell>
          <cell r="E5708" t="str">
            <v>0</v>
          </cell>
          <cell r="G5708" t="str">
            <v>0</v>
          </cell>
          <cell r="H5708" t="str">
            <v>0</v>
          </cell>
        </row>
        <row r="5709">
          <cell r="D5709" t="str">
            <v>0</v>
          </cell>
          <cell r="E5709" t="str">
            <v>0</v>
          </cell>
          <cell r="G5709" t="str">
            <v>0</v>
          </cell>
          <cell r="H5709" t="str">
            <v>0</v>
          </cell>
        </row>
        <row r="5710">
          <cell r="D5710" t="str">
            <v>0</v>
          </cell>
          <cell r="E5710" t="str">
            <v>0</v>
          </cell>
          <cell r="G5710" t="str">
            <v>0</v>
          </cell>
          <cell r="H5710" t="str">
            <v>0</v>
          </cell>
        </row>
        <row r="5711">
          <cell r="D5711" t="str">
            <v>0</v>
          </cell>
          <cell r="E5711" t="str">
            <v>0</v>
          </cell>
          <cell r="G5711" t="str">
            <v>0</v>
          </cell>
          <cell r="H5711" t="str">
            <v>0</v>
          </cell>
        </row>
        <row r="5712">
          <cell r="D5712" t="str">
            <v>0</v>
          </cell>
          <cell r="E5712" t="str">
            <v>0</v>
          </cell>
          <cell r="G5712" t="str">
            <v>0</v>
          </cell>
          <cell r="H5712" t="str">
            <v>0</v>
          </cell>
        </row>
        <row r="5713">
          <cell r="D5713" t="str">
            <v>0</v>
          </cell>
          <cell r="E5713" t="str">
            <v>0</v>
          </cell>
          <cell r="G5713" t="str">
            <v>0</v>
          </cell>
          <cell r="H5713" t="str">
            <v>0</v>
          </cell>
        </row>
        <row r="5714">
          <cell r="D5714" t="str">
            <v>0</v>
          </cell>
          <cell r="E5714" t="str">
            <v>0</v>
          </cell>
          <cell r="G5714" t="str">
            <v>0</v>
          </cell>
          <cell r="H5714" t="str">
            <v>0</v>
          </cell>
        </row>
        <row r="5715">
          <cell r="D5715" t="str">
            <v>0</v>
          </cell>
          <cell r="E5715" t="str">
            <v>0</v>
          </cell>
          <cell r="G5715" t="str">
            <v>0</v>
          </cell>
          <cell r="H5715" t="str">
            <v>0</v>
          </cell>
        </row>
        <row r="5716">
          <cell r="D5716" t="str">
            <v>0</v>
          </cell>
          <cell r="E5716" t="str">
            <v>0</v>
          </cell>
          <cell r="G5716" t="str">
            <v>0</v>
          </cell>
          <cell r="H5716" t="str">
            <v>0</v>
          </cell>
        </row>
        <row r="5717">
          <cell r="D5717" t="str">
            <v>0</v>
          </cell>
          <cell r="E5717" t="str">
            <v>0</v>
          </cell>
          <cell r="G5717" t="str">
            <v>0</v>
          </cell>
          <cell r="H5717" t="str">
            <v>0</v>
          </cell>
        </row>
        <row r="5718">
          <cell r="D5718" t="str">
            <v>0</v>
          </cell>
          <cell r="E5718" t="str">
            <v>0</v>
          </cell>
          <cell r="G5718" t="str">
            <v>0</v>
          </cell>
          <cell r="H5718" t="str">
            <v>0</v>
          </cell>
        </row>
        <row r="5719">
          <cell r="D5719" t="str">
            <v>0</v>
          </cell>
          <cell r="E5719" t="str">
            <v>0</v>
          </cell>
          <cell r="G5719" t="str">
            <v>0</v>
          </cell>
          <cell r="H5719" t="str">
            <v>0</v>
          </cell>
        </row>
        <row r="5720">
          <cell r="D5720" t="str">
            <v>0</v>
          </cell>
          <cell r="E5720" t="str">
            <v>0</v>
          </cell>
          <cell r="G5720" t="str">
            <v>0</v>
          </cell>
          <cell r="H5720" t="str">
            <v>0</v>
          </cell>
        </row>
        <row r="5721">
          <cell r="D5721" t="str">
            <v>0</v>
          </cell>
          <cell r="E5721" t="str">
            <v>0</v>
          </cell>
          <cell r="G5721" t="str">
            <v>0</v>
          </cell>
          <cell r="H5721" t="str">
            <v>0</v>
          </cell>
        </row>
        <row r="5722">
          <cell r="D5722" t="str">
            <v>0</v>
          </cell>
          <cell r="E5722" t="str">
            <v>0</v>
          </cell>
          <cell r="G5722" t="str">
            <v>0</v>
          </cell>
          <cell r="H5722" t="str">
            <v>0</v>
          </cell>
        </row>
        <row r="5723">
          <cell r="D5723" t="str">
            <v>0</v>
          </cell>
          <cell r="E5723" t="str">
            <v>0</v>
          </cell>
          <cell r="G5723" t="str">
            <v>0</v>
          </cell>
          <cell r="H5723" t="str">
            <v>0</v>
          </cell>
        </row>
        <row r="5724">
          <cell r="D5724" t="str">
            <v>0</v>
          </cell>
          <cell r="E5724" t="str">
            <v>0</v>
          </cell>
          <cell r="G5724" t="str">
            <v>0</v>
          </cell>
          <cell r="H5724" t="str">
            <v>0</v>
          </cell>
        </row>
        <row r="5725">
          <cell r="D5725" t="str">
            <v>0</v>
          </cell>
          <cell r="E5725" t="str">
            <v>0</v>
          </cell>
          <cell r="G5725" t="str">
            <v>0</v>
          </cell>
          <cell r="H5725" t="str">
            <v>0</v>
          </cell>
        </row>
        <row r="5726">
          <cell r="D5726" t="str">
            <v>0</v>
          </cell>
          <cell r="E5726" t="str">
            <v>0</v>
          </cell>
          <cell r="G5726" t="str">
            <v>0</v>
          </cell>
          <cell r="H5726" t="str">
            <v>0</v>
          </cell>
        </row>
        <row r="5727">
          <cell r="D5727" t="str">
            <v>0</v>
          </cell>
          <cell r="E5727" t="str">
            <v>0</v>
          </cell>
          <cell r="G5727" t="str">
            <v>0</v>
          </cell>
          <cell r="H5727" t="str">
            <v>0</v>
          </cell>
        </row>
        <row r="5728">
          <cell r="D5728" t="str">
            <v>0</v>
          </cell>
          <cell r="E5728" t="str">
            <v>0</v>
          </cell>
          <cell r="G5728" t="str">
            <v>0</v>
          </cell>
          <cell r="H5728" t="str">
            <v>0</v>
          </cell>
        </row>
        <row r="5729">
          <cell r="D5729" t="str">
            <v>0</v>
          </cell>
          <cell r="E5729" t="str">
            <v>0</v>
          </cell>
          <cell r="G5729" t="str">
            <v>0</v>
          </cell>
          <cell r="H5729" t="str">
            <v>0</v>
          </cell>
        </row>
        <row r="5730">
          <cell r="D5730" t="str">
            <v>0</v>
          </cell>
          <cell r="E5730" t="str">
            <v>0</v>
          </cell>
          <cell r="G5730" t="str">
            <v>0</v>
          </cell>
          <cell r="H5730" t="str">
            <v>0</v>
          </cell>
        </row>
        <row r="5731">
          <cell r="D5731" t="str">
            <v>0</v>
          </cell>
          <cell r="E5731" t="str">
            <v>0</v>
          </cell>
          <cell r="G5731" t="str">
            <v>0</v>
          </cell>
          <cell r="H5731" t="str">
            <v>0</v>
          </cell>
        </row>
        <row r="5732">
          <cell r="D5732" t="str">
            <v>0</v>
          </cell>
          <cell r="E5732" t="str">
            <v>0</v>
          </cell>
          <cell r="G5732" t="str">
            <v>0</v>
          </cell>
          <cell r="H5732" t="str">
            <v>0</v>
          </cell>
        </row>
        <row r="5733">
          <cell r="D5733" t="str">
            <v>0</v>
          </cell>
          <cell r="E5733" t="str">
            <v>0</v>
          </cell>
          <cell r="G5733" t="str">
            <v>0</v>
          </cell>
          <cell r="H5733" t="str">
            <v>0</v>
          </cell>
        </row>
        <row r="5734">
          <cell r="D5734" t="str">
            <v>0</v>
          </cell>
          <cell r="E5734" t="str">
            <v>0</v>
          </cell>
          <cell r="G5734" t="str">
            <v>0</v>
          </cell>
          <cell r="H5734" t="str">
            <v>0</v>
          </cell>
        </row>
        <row r="5735">
          <cell r="D5735" t="str">
            <v>0</v>
          </cell>
          <cell r="E5735" t="str">
            <v>0</v>
          </cell>
          <cell r="G5735" t="str">
            <v>0</v>
          </cell>
          <cell r="H5735" t="str">
            <v>0</v>
          </cell>
        </row>
        <row r="5736">
          <cell r="D5736" t="str">
            <v>23</v>
          </cell>
          <cell r="E5736" t="str">
            <v>685</v>
          </cell>
          <cell r="G5736">
            <v>0.43</v>
          </cell>
          <cell r="H5736">
            <v>85</v>
          </cell>
        </row>
        <row r="5737">
          <cell r="D5737" t="str">
            <v>0</v>
          </cell>
          <cell r="E5737" t="str">
            <v>0</v>
          </cell>
          <cell r="G5737" t="str">
            <v>0</v>
          </cell>
          <cell r="H5737" t="str">
            <v>0</v>
          </cell>
        </row>
        <row r="5738">
          <cell r="D5738" t="str">
            <v>0</v>
          </cell>
          <cell r="E5738" t="str">
            <v>0</v>
          </cell>
          <cell r="G5738" t="str">
            <v>0</v>
          </cell>
          <cell r="H5738" t="str">
            <v>0</v>
          </cell>
        </row>
        <row r="5739">
          <cell r="D5739" t="str">
            <v>0</v>
          </cell>
          <cell r="E5739" t="str">
            <v>0</v>
          </cell>
          <cell r="G5739" t="str">
            <v>0</v>
          </cell>
          <cell r="H5739" t="str">
            <v>0</v>
          </cell>
        </row>
        <row r="5740">
          <cell r="D5740" t="str">
            <v>0</v>
          </cell>
          <cell r="E5740" t="str">
            <v>0</v>
          </cell>
          <cell r="G5740" t="str">
            <v>0</v>
          </cell>
          <cell r="H5740" t="str">
            <v>0</v>
          </cell>
        </row>
        <row r="5741">
          <cell r="D5741" t="str">
            <v>0</v>
          </cell>
          <cell r="E5741" t="str">
            <v>0</v>
          </cell>
          <cell r="G5741" t="str">
            <v>0</v>
          </cell>
          <cell r="H5741" t="str">
            <v>0</v>
          </cell>
        </row>
        <row r="5742">
          <cell r="D5742" t="str">
            <v>0</v>
          </cell>
          <cell r="E5742" t="str">
            <v>0</v>
          </cell>
          <cell r="G5742" t="str">
            <v>0</v>
          </cell>
          <cell r="H5742" t="str">
            <v>0</v>
          </cell>
        </row>
        <row r="5743">
          <cell r="D5743" t="str">
            <v>07</v>
          </cell>
          <cell r="E5743" t="str">
            <v>621</v>
          </cell>
          <cell r="G5743">
            <v>0</v>
          </cell>
          <cell r="H5743">
            <v>0</v>
          </cell>
        </row>
        <row r="5744">
          <cell r="D5744" t="str">
            <v>0</v>
          </cell>
          <cell r="E5744" t="str">
            <v>0</v>
          </cell>
          <cell r="G5744" t="str">
            <v>0</v>
          </cell>
          <cell r="H5744" t="str">
            <v>0</v>
          </cell>
        </row>
        <row r="5745">
          <cell r="D5745" t="str">
            <v>0</v>
          </cell>
          <cell r="E5745" t="str">
            <v>0</v>
          </cell>
          <cell r="G5745" t="str">
            <v>0</v>
          </cell>
          <cell r="H5745" t="str">
            <v>0</v>
          </cell>
        </row>
        <row r="5746">
          <cell r="D5746" t="str">
            <v>0</v>
          </cell>
          <cell r="E5746" t="str">
            <v>0</v>
          </cell>
          <cell r="G5746" t="str">
            <v>0</v>
          </cell>
          <cell r="H5746" t="str">
            <v>0</v>
          </cell>
        </row>
        <row r="5747">
          <cell r="D5747" t="str">
            <v>0</v>
          </cell>
          <cell r="E5747" t="str">
            <v>0</v>
          </cell>
          <cell r="G5747" t="str">
            <v>0</v>
          </cell>
          <cell r="H5747" t="str">
            <v>0</v>
          </cell>
        </row>
        <row r="5748">
          <cell r="D5748" t="str">
            <v>0</v>
          </cell>
          <cell r="E5748" t="str">
            <v>0</v>
          </cell>
          <cell r="G5748" t="str">
            <v>0</v>
          </cell>
          <cell r="H5748" t="str">
            <v>0</v>
          </cell>
        </row>
        <row r="5749">
          <cell r="D5749" t="str">
            <v>0</v>
          </cell>
          <cell r="E5749" t="str">
            <v>0</v>
          </cell>
          <cell r="G5749" t="str">
            <v>0</v>
          </cell>
          <cell r="H5749" t="str">
            <v>0</v>
          </cell>
        </row>
        <row r="5750">
          <cell r="D5750" t="str">
            <v>0</v>
          </cell>
          <cell r="E5750" t="str">
            <v>0</v>
          </cell>
          <cell r="G5750" t="str">
            <v>0</v>
          </cell>
          <cell r="H5750" t="str">
            <v>0</v>
          </cell>
        </row>
        <row r="5751">
          <cell r="D5751" t="str">
            <v>0</v>
          </cell>
          <cell r="E5751" t="str">
            <v>0</v>
          </cell>
          <cell r="G5751" t="str">
            <v>0</v>
          </cell>
          <cell r="H5751" t="str">
            <v>0</v>
          </cell>
        </row>
        <row r="5752">
          <cell r="D5752" t="str">
            <v>0</v>
          </cell>
          <cell r="E5752" t="str">
            <v>0</v>
          </cell>
          <cell r="G5752" t="str">
            <v>0</v>
          </cell>
          <cell r="H5752" t="str">
            <v>0</v>
          </cell>
        </row>
        <row r="5753">
          <cell r="D5753" t="str">
            <v>0</v>
          </cell>
          <cell r="E5753" t="str">
            <v>0</v>
          </cell>
          <cell r="G5753" t="str">
            <v>0</v>
          </cell>
          <cell r="H5753" t="str">
            <v>0</v>
          </cell>
        </row>
        <row r="5754">
          <cell r="D5754" t="str">
            <v>0</v>
          </cell>
          <cell r="E5754" t="str">
            <v>0</v>
          </cell>
          <cell r="G5754" t="str">
            <v>0</v>
          </cell>
          <cell r="H5754" t="str">
            <v>0</v>
          </cell>
        </row>
        <row r="5755">
          <cell r="D5755" t="str">
            <v>0</v>
          </cell>
          <cell r="E5755" t="str">
            <v>0</v>
          </cell>
          <cell r="G5755" t="str">
            <v>0</v>
          </cell>
          <cell r="H5755" t="str">
            <v>0</v>
          </cell>
        </row>
        <row r="5756">
          <cell r="D5756" t="str">
            <v>0</v>
          </cell>
          <cell r="E5756" t="str">
            <v>0</v>
          </cell>
          <cell r="G5756" t="str">
            <v>0</v>
          </cell>
          <cell r="H5756" t="str">
            <v>0</v>
          </cell>
        </row>
        <row r="5757">
          <cell r="D5757" t="str">
            <v>0</v>
          </cell>
          <cell r="E5757" t="str">
            <v>0</v>
          </cell>
          <cell r="G5757" t="str">
            <v>0</v>
          </cell>
          <cell r="H5757" t="str">
            <v>0</v>
          </cell>
        </row>
        <row r="5758">
          <cell r="D5758" t="str">
            <v>07</v>
          </cell>
          <cell r="E5758" t="str">
            <v>621</v>
          </cell>
          <cell r="G5758">
            <v>0.99</v>
          </cell>
          <cell r="H5758">
            <v>16976</v>
          </cell>
        </row>
        <row r="5759">
          <cell r="D5759" t="str">
            <v>0</v>
          </cell>
          <cell r="E5759" t="str">
            <v>0</v>
          </cell>
          <cell r="G5759" t="str">
            <v>0</v>
          </cell>
          <cell r="H5759" t="str">
            <v>0</v>
          </cell>
        </row>
        <row r="5760">
          <cell r="D5760" t="str">
            <v>0</v>
          </cell>
          <cell r="E5760" t="str">
            <v>0</v>
          </cell>
          <cell r="G5760" t="str">
            <v>0</v>
          </cell>
          <cell r="H5760" t="str">
            <v>0</v>
          </cell>
        </row>
        <row r="5761">
          <cell r="D5761" t="str">
            <v>0</v>
          </cell>
          <cell r="E5761" t="str">
            <v>0</v>
          </cell>
          <cell r="G5761" t="str">
            <v>0</v>
          </cell>
          <cell r="H5761" t="str">
            <v>0</v>
          </cell>
        </row>
        <row r="5762">
          <cell r="D5762" t="str">
            <v>0</v>
          </cell>
          <cell r="E5762" t="str">
            <v>0</v>
          </cell>
          <cell r="G5762" t="str">
            <v>0</v>
          </cell>
          <cell r="H5762" t="str">
            <v>0</v>
          </cell>
        </row>
        <row r="5763">
          <cell r="D5763" t="str">
            <v>0</v>
          </cell>
          <cell r="E5763" t="str">
            <v>0</v>
          </cell>
          <cell r="G5763" t="str">
            <v>0</v>
          </cell>
          <cell r="H5763" t="str">
            <v>0</v>
          </cell>
        </row>
        <row r="5764">
          <cell r="D5764" t="str">
            <v>0</v>
          </cell>
          <cell r="E5764" t="str">
            <v>0</v>
          </cell>
          <cell r="G5764" t="str">
            <v>0</v>
          </cell>
          <cell r="H5764" t="str">
            <v>0</v>
          </cell>
        </row>
        <row r="5765">
          <cell r="D5765" t="str">
            <v>0</v>
          </cell>
          <cell r="E5765" t="str">
            <v>0</v>
          </cell>
          <cell r="G5765" t="str">
            <v>0</v>
          </cell>
          <cell r="H5765" t="str">
            <v>0</v>
          </cell>
        </row>
        <row r="5766">
          <cell r="D5766" t="str">
            <v>0</v>
          </cell>
          <cell r="E5766" t="str">
            <v>0</v>
          </cell>
          <cell r="G5766" t="str">
            <v>0</v>
          </cell>
          <cell r="H5766" t="str">
            <v>0</v>
          </cell>
        </row>
        <row r="5767">
          <cell r="D5767" t="str">
            <v>0</v>
          </cell>
          <cell r="E5767" t="str">
            <v>0</v>
          </cell>
          <cell r="G5767" t="str">
            <v>0</v>
          </cell>
          <cell r="H5767" t="str">
            <v>0</v>
          </cell>
        </row>
        <row r="5768">
          <cell r="D5768" t="str">
            <v>0</v>
          </cell>
          <cell r="E5768" t="str">
            <v>0</v>
          </cell>
          <cell r="G5768" t="str">
            <v>0</v>
          </cell>
          <cell r="H5768" t="str">
            <v>0</v>
          </cell>
        </row>
        <row r="5769">
          <cell r="D5769" t="str">
            <v>0</v>
          </cell>
          <cell r="E5769" t="str">
            <v>0</v>
          </cell>
          <cell r="G5769" t="str">
            <v>0</v>
          </cell>
          <cell r="H5769" t="str">
            <v>0</v>
          </cell>
        </row>
        <row r="5770">
          <cell r="D5770" t="str">
            <v>0</v>
          </cell>
          <cell r="E5770" t="str">
            <v>0</v>
          </cell>
          <cell r="G5770" t="str">
            <v>0</v>
          </cell>
          <cell r="H5770" t="str">
            <v>0</v>
          </cell>
        </row>
        <row r="5771">
          <cell r="D5771" t="str">
            <v>0</v>
          </cell>
          <cell r="E5771" t="str">
            <v>0</v>
          </cell>
          <cell r="G5771" t="str">
            <v>0</v>
          </cell>
          <cell r="H5771" t="str">
            <v>0</v>
          </cell>
        </row>
        <row r="5772">
          <cell r="D5772" t="str">
            <v>0</v>
          </cell>
          <cell r="E5772" t="str">
            <v>0</v>
          </cell>
          <cell r="G5772" t="str">
            <v>0</v>
          </cell>
          <cell r="H5772" t="str">
            <v>0</v>
          </cell>
        </row>
        <row r="5773">
          <cell r="D5773" t="str">
            <v>0</v>
          </cell>
          <cell r="E5773" t="str">
            <v>0</v>
          </cell>
          <cell r="G5773" t="str">
            <v>0</v>
          </cell>
          <cell r="H5773" t="str">
            <v>0</v>
          </cell>
        </row>
        <row r="5774">
          <cell r="D5774" t="str">
            <v>0</v>
          </cell>
          <cell r="E5774" t="str">
            <v>0</v>
          </cell>
          <cell r="G5774" t="str">
            <v>0</v>
          </cell>
          <cell r="H5774" t="str">
            <v>0</v>
          </cell>
        </row>
        <row r="5775">
          <cell r="D5775" t="str">
            <v>0</v>
          </cell>
          <cell r="E5775" t="str">
            <v>0</v>
          </cell>
          <cell r="G5775" t="str">
            <v>0</v>
          </cell>
          <cell r="H5775" t="str">
            <v>0</v>
          </cell>
        </row>
        <row r="5776">
          <cell r="D5776" t="str">
            <v>0</v>
          </cell>
          <cell r="E5776" t="str">
            <v>0</v>
          </cell>
          <cell r="G5776" t="str">
            <v>0</v>
          </cell>
          <cell r="H5776" t="str">
            <v>0</v>
          </cell>
        </row>
        <row r="5777">
          <cell r="D5777" t="str">
            <v>0</v>
          </cell>
          <cell r="E5777" t="str">
            <v>0</v>
          </cell>
          <cell r="G5777" t="str">
            <v>0</v>
          </cell>
          <cell r="H5777" t="str">
            <v>0</v>
          </cell>
        </row>
        <row r="5778">
          <cell r="D5778" t="str">
            <v>0</v>
          </cell>
          <cell r="E5778" t="str">
            <v>0</v>
          </cell>
          <cell r="G5778" t="str">
            <v>0</v>
          </cell>
          <cell r="H5778" t="str">
            <v>0</v>
          </cell>
        </row>
        <row r="5779">
          <cell r="D5779" t="str">
            <v>0</v>
          </cell>
          <cell r="E5779" t="str">
            <v>0</v>
          </cell>
          <cell r="G5779" t="str">
            <v>0</v>
          </cell>
          <cell r="H5779" t="str">
            <v>0</v>
          </cell>
        </row>
        <row r="5780">
          <cell r="D5780" t="str">
            <v>0</v>
          </cell>
          <cell r="E5780" t="str">
            <v>0</v>
          </cell>
          <cell r="G5780" t="str">
            <v>0</v>
          </cell>
          <cell r="H5780" t="str">
            <v>0</v>
          </cell>
        </row>
        <row r="5781">
          <cell r="D5781" t="str">
            <v>0</v>
          </cell>
          <cell r="E5781" t="str">
            <v>0</v>
          </cell>
          <cell r="G5781" t="str">
            <v>0</v>
          </cell>
          <cell r="H5781" t="str">
            <v>0</v>
          </cell>
        </row>
        <row r="5782">
          <cell r="D5782" t="str">
            <v>0</v>
          </cell>
          <cell r="E5782" t="str">
            <v>0</v>
          </cell>
          <cell r="G5782" t="str">
            <v>0</v>
          </cell>
          <cell r="H5782" t="str">
            <v>0</v>
          </cell>
        </row>
        <row r="5783">
          <cell r="D5783" t="str">
            <v>08</v>
          </cell>
          <cell r="E5783" t="str">
            <v>621</v>
          </cell>
          <cell r="G5783">
            <v>1.4</v>
          </cell>
          <cell r="H5783">
            <v>7008</v>
          </cell>
        </row>
        <row r="5784">
          <cell r="D5784" t="str">
            <v>0</v>
          </cell>
          <cell r="E5784" t="str">
            <v>0</v>
          </cell>
          <cell r="G5784" t="str">
            <v>0</v>
          </cell>
          <cell r="H5784" t="str">
            <v>0</v>
          </cell>
        </row>
        <row r="5785">
          <cell r="D5785" t="str">
            <v>0</v>
          </cell>
          <cell r="E5785" t="str">
            <v>0</v>
          </cell>
          <cell r="G5785" t="str">
            <v>0</v>
          </cell>
          <cell r="H5785" t="str">
            <v>0</v>
          </cell>
        </row>
        <row r="5786">
          <cell r="D5786" t="str">
            <v>0</v>
          </cell>
          <cell r="E5786" t="str">
            <v>0</v>
          </cell>
          <cell r="G5786" t="str">
            <v>0</v>
          </cell>
          <cell r="H5786" t="str">
            <v>0</v>
          </cell>
        </row>
        <row r="5787">
          <cell r="D5787" t="str">
            <v>0</v>
          </cell>
          <cell r="E5787" t="str">
            <v>0</v>
          </cell>
          <cell r="G5787" t="str">
            <v>0</v>
          </cell>
          <cell r="H5787" t="str">
            <v>0</v>
          </cell>
        </row>
        <row r="5788">
          <cell r="D5788" t="str">
            <v>0</v>
          </cell>
          <cell r="E5788" t="str">
            <v>0</v>
          </cell>
          <cell r="G5788" t="str">
            <v>0</v>
          </cell>
          <cell r="H5788" t="str">
            <v>0</v>
          </cell>
        </row>
        <row r="5789">
          <cell r="D5789" t="str">
            <v>0</v>
          </cell>
          <cell r="E5789" t="str">
            <v>0</v>
          </cell>
          <cell r="G5789" t="str">
            <v>0</v>
          </cell>
          <cell r="H5789" t="str">
            <v>0</v>
          </cell>
        </row>
        <row r="5790">
          <cell r="D5790" t="str">
            <v>0</v>
          </cell>
          <cell r="E5790" t="str">
            <v>0</v>
          </cell>
          <cell r="G5790" t="str">
            <v>0</v>
          </cell>
          <cell r="H5790" t="str">
            <v>0</v>
          </cell>
        </row>
        <row r="5791">
          <cell r="D5791" t="str">
            <v>0</v>
          </cell>
          <cell r="E5791" t="str">
            <v>0</v>
          </cell>
          <cell r="G5791" t="str">
            <v>0</v>
          </cell>
          <cell r="H5791" t="str">
            <v>0</v>
          </cell>
        </row>
        <row r="5792">
          <cell r="D5792" t="str">
            <v>0</v>
          </cell>
          <cell r="E5792" t="str">
            <v>0</v>
          </cell>
          <cell r="G5792" t="str">
            <v>0</v>
          </cell>
          <cell r="H5792" t="str">
            <v>0</v>
          </cell>
        </row>
        <row r="5793">
          <cell r="D5793" t="str">
            <v>0</v>
          </cell>
          <cell r="E5793" t="str">
            <v>0</v>
          </cell>
          <cell r="G5793" t="str">
            <v>0</v>
          </cell>
          <cell r="H5793" t="str">
            <v>0</v>
          </cell>
        </row>
        <row r="5794">
          <cell r="D5794" t="str">
            <v>0</v>
          </cell>
          <cell r="E5794" t="str">
            <v>0</v>
          </cell>
          <cell r="G5794" t="str">
            <v>0</v>
          </cell>
          <cell r="H5794" t="str">
            <v>0</v>
          </cell>
        </row>
        <row r="5795">
          <cell r="D5795" t="str">
            <v>0</v>
          </cell>
          <cell r="E5795" t="str">
            <v>0</v>
          </cell>
          <cell r="G5795" t="str">
            <v>0</v>
          </cell>
          <cell r="H5795" t="str">
            <v>0</v>
          </cell>
        </row>
        <row r="5796">
          <cell r="D5796" t="str">
            <v>0</v>
          </cell>
          <cell r="E5796" t="str">
            <v>0</v>
          </cell>
          <cell r="G5796" t="str">
            <v>0</v>
          </cell>
          <cell r="H5796" t="str">
            <v>0</v>
          </cell>
        </row>
        <row r="5797">
          <cell r="D5797" t="str">
            <v>0</v>
          </cell>
          <cell r="E5797" t="str">
            <v>0</v>
          </cell>
          <cell r="G5797" t="str">
            <v>0</v>
          </cell>
          <cell r="H5797" t="str">
            <v>0</v>
          </cell>
        </row>
        <row r="5798">
          <cell r="D5798" t="str">
            <v>0</v>
          </cell>
          <cell r="E5798" t="str">
            <v>0</v>
          </cell>
          <cell r="G5798" t="str">
            <v>0</v>
          </cell>
          <cell r="H5798" t="str">
            <v>0</v>
          </cell>
        </row>
        <row r="5799">
          <cell r="D5799" t="str">
            <v>0</v>
          </cell>
          <cell r="E5799" t="str">
            <v>0</v>
          </cell>
          <cell r="G5799" t="str">
            <v>0</v>
          </cell>
          <cell r="H5799" t="str">
            <v>0</v>
          </cell>
        </row>
        <row r="5800">
          <cell r="D5800" t="str">
            <v>0</v>
          </cell>
          <cell r="E5800" t="str">
            <v>0</v>
          </cell>
          <cell r="G5800" t="str">
            <v>0</v>
          </cell>
          <cell r="H5800" t="str">
            <v>0</v>
          </cell>
        </row>
        <row r="5801">
          <cell r="D5801" t="str">
            <v>0</v>
          </cell>
          <cell r="E5801" t="str">
            <v>0</v>
          </cell>
          <cell r="G5801" t="str">
            <v>0</v>
          </cell>
          <cell r="H5801" t="str">
            <v>0</v>
          </cell>
        </row>
        <row r="5802">
          <cell r="D5802" t="str">
            <v>0</v>
          </cell>
          <cell r="E5802" t="str">
            <v>0</v>
          </cell>
          <cell r="G5802" t="str">
            <v>0</v>
          </cell>
          <cell r="H5802" t="str">
            <v>0</v>
          </cell>
        </row>
        <row r="5803">
          <cell r="D5803" t="str">
            <v>0</v>
          </cell>
          <cell r="E5803" t="str">
            <v>0</v>
          </cell>
          <cell r="G5803" t="str">
            <v>0</v>
          </cell>
          <cell r="H5803" t="str">
            <v>0</v>
          </cell>
        </row>
        <row r="5804">
          <cell r="D5804" t="str">
            <v>0</v>
          </cell>
          <cell r="E5804" t="str">
            <v>0</v>
          </cell>
          <cell r="G5804" t="str">
            <v>0</v>
          </cell>
          <cell r="H5804" t="str">
            <v>0</v>
          </cell>
        </row>
        <row r="5805">
          <cell r="D5805" t="str">
            <v>0</v>
          </cell>
          <cell r="E5805" t="str">
            <v>0</v>
          </cell>
          <cell r="G5805" t="str">
            <v>0</v>
          </cell>
          <cell r="H5805" t="str">
            <v>0</v>
          </cell>
        </row>
        <row r="5806">
          <cell r="D5806" t="str">
            <v>0</v>
          </cell>
          <cell r="E5806" t="str">
            <v>0</v>
          </cell>
          <cell r="G5806" t="str">
            <v>0</v>
          </cell>
          <cell r="H5806" t="str">
            <v>0</v>
          </cell>
        </row>
        <row r="5807">
          <cell r="D5807" t="str">
            <v>0</v>
          </cell>
          <cell r="E5807" t="str">
            <v>0</v>
          </cell>
          <cell r="G5807" t="str">
            <v>0</v>
          </cell>
          <cell r="H5807" t="str">
            <v>0</v>
          </cell>
        </row>
        <row r="5808">
          <cell r="D5808" t="str">
            <v>0</v>
          </cell>
          <cell r="E5808" t="str">
            <v>0</v>
          </cell>
          <cell r="G5808" t="str">
            <v>0</v>
          </cell>
          <cell r="H5808" t="str">
            <v>0</v>
          </cell>
        </row>
        <row r="5809">
          <cell r="D5809" t="str">
            <v>0</v>
          </cell>
          <cell r="E5809" t="str">
            <v>0</v>
          </cell>
          <cell r="G5809" t="str">
            <v>0</v>
          </cell>
          <cell r="H5809" t="str">
            <v>0</v>
          </cell>
        </row>
        <row r="5810">
          <cell r="D5810" t="str">
            <v>0</v>
          </cell>
          <cell r="E5810" t="str">
            <v>0</v>
          </cell>
          <cell r="G5810" t="str">
            <v>0</v>
          </cell>
          <cell r="H5810" t="str">
            <v>0</v>
          </cell>
        </row>
        <row r="5811">
          <cell r="D5811" t="str">
            <v>0</v>
          </cell>
          <cell r="E5811" t="str">
            <v>0</v>
          </cell>
          <cell r="G5811" t="str">
            <v>0</v>
          </cell>
          <cell r="H5811" t="str">
            <v>0</v>
          </cell>
        </row>
        <row r="5812">
          <cell r="D5812" t="str">
            <v>0</v>
          </cell>
          <cell r="E5812" t="str">
            <v>0</v>
          </cell>
          <cell r="G5812" t="str">
            <v>0</v>
          </cell>
          <cell r="H5812" t="str">
            <v>0</v>
          </cell>
        </row>
        <row r="5813">
          <cell r="D5813" t="str">
            <v>0</v>
          </cell>
          <cell r="E5813" t="str">
            <v>0</v>
          </cell>
          <cell r="G5813" t="str">
            <v>0</v>
          </cell>
          <cell r="H5813" t="str">
            <v>0</v>
          </cell>
        </row>
        <row r="5814">
          <cell r="D5814" t="str">
            <v>0</v>
          </cell>
          <cell r="E5814" t="str">
            <v>0</v>
          </cell>
          <cell r="G5814" t="str">
            <v>0</v>
          </cell>
          <cell r="H5814" t="str">
            <v>0</v>
          </cell>
        </row>
        <row r="5815">
          <cell r="D5815" t="str">
            <v>0</v>
          </cell>
          <cell r="E5815" t="str">
            <v>0</v>
          </cell>
          <cell r="G5815" t="str">
            <v>0</v>
          </cell>
          <cell r="H5815" t="str">
            <v>0</v>
          </cell>
        </row>
        <row r="5816">
          <cell r="D5816" t="str">
            <v>0</v>
          </cell>
          <cell r="E5816" t="str">
            <v>0</v>
          </cell>
          <cell r="G5816" t="str">
            <v>0</v>
          </cell>
          <cell r="H5816" t="str">
            <v>0</v>
          </cell>
        </row>
        <row r="5817">
          <cell r="D5817" t="str">
            <v>0</v>
          </cell>
          <cell r="E5817" t="str">
            <v>0</v>
          </cell>
          <cell r="G5817" t="str">
            <v>0</v>
          </cell>
          <cell r="H5817" t="str">
            <v>0</v>
          </cell>
        </row>
        <row r="5818">
          <cell r="D5818" t="str">
            <v>0</v>
          </cell>
          <cell r="E5818" t="str">
            <v>0</v>
          </cell>
          <cell r="G5818" t="str">
            <v>0</v>
          </cell>
          <cell r="H5818" t="str">
            <v>0</v>
          </cell>
        </row>
        <row r="5819">
          <cell r="D5819" t="str">
            <v>0</v>
          </cell>
          <cell r="E5819" t="str">
            <v>0</v>
          </cell>
          <cell r="G5819" t="str">
            <v>0</v>
          </cell>
          <cell r="H5819" t="str">
            <v>0</v>
          </cell>
        </row>
        <row r="5820">
          <cell r="D5820" t="str">
            <v>0</v>
          </cell>
          <cell r="E5820" t="str">
            <v>0</v>
          </cell>
          <cell r="G5820" t="str">
            <v>0</v>
          </cell>
          <cell r="H5820" t="str">
            <v>0</v>
          </cell>
        </row>
        <row r="5821">
          <cell r="D5821" t="str">
            <v>0</v>
          </cell>
          <cell r="E5821" t="str">
            <v>0</v>
          </cell>
          <cell r="G5821" t="str">
            <v>0</v>
          </cell>
          <cell r="H5821" t="str">
            <v>0</v>
          </cell>
        </row>
        <row r="5822">
          <cell r="D5822" t="str">
            <v>0</v>
          </cell>
          <cell r="E5822" t="str">
            <v>0</v>
          </cell>
          <cell r="G5822" t="str">
            <v>0</v>
          </cell>
          <cell r="H5822" t="str">
            <v>0</v>
          </cell>
        </row>
        <row r="5823">
          <cell r="D5823" t="str">
            <v>0</v>
          </cell>
          <cell r="E5823" t="str">
            <v>0</v>
          </cell>
          <cell r="G5823" t="str">
            <v>0</v>
          </cell>
          <cell r="H5823" t="str">
            <v>0</v>
          </cell>
        </row>
        <row r="5824">
          <cell r="D5824" t="str">
            <v>0</v>
          </cell>
          <cell r="E5824" t="str">
            <v>0</v>
          </cell>
          <cell r="G5824" t="str">
            <v>0</v>
          </cell>
          <cell r="H5824" t="str">
            <v>0</v>
          </cell>
        </row>
        <row r="5825">
          <cell r="D5825" t="str">
            <v>0</v>
          </cell>
          <cell r="E5825" t="str">
            <v>0</v>
          </cell>
          <cell r="G5825" t="str">
            <v>0</v>
          </cell>
          <cell r="H5825" t="str">
            <v>0</v>
          </cell>
        </row>
        <row r="5826">
          <cell r="D5826" t="str">
            <v>0</v>
          </cell>
          <cell r="E5826" t="str">
            <v>0</v>
          </cell>
          <cell r="G5826" t="str">
            <v>0</v>
          </cell>
          <cell r="H5826" t="str">
            <v>0</v>
          </cell>
        </row>
        <row r="5827">
          <cell r="D5827" t="str">
            <v>04</v>
          </cell>
          <cell r="E5827" t="str">
            <v>621</v>
          </cell>
          <cell r="G5827">
            <v>-17.600000000000001</v>
          </cell>
          <cell r="H5827">
            <v>41410</v>
          </cell>
        </row>
        <row r="5828">
          <cell r="D5828" t="str">
            <v>0</v>
          </cell>
          <cell r="E5828" t="str">
            <v>0</v>
          </cell>
          <cell r="G5828" t="str">
            <v>0</v>
          </cell>
          <cell r="H5828" t="str">
            <v>0</v>
          </cell>
        </row>
        <row r="5829">
          <cell r="D5829" t="str">
            <v>0</v>
          </cell>
          <cell r="E5829" t="str">
            <v>0</v>
          </cell>
          <cell r="G5829" t="str">
            <v>0</v>
          </cell>
          <cell r="H5829" t="str">
            <v>0</v>
          </cell>
        </row>
        <row r="5830">
          <cell r="D5830" t="str">
            <v>0</v>
          </cell>
          <cell r="E5830" t="str">
            <v>0</v>
          </cell>
          <cell r="G5830" t="str">
            <v>0</v>
          </cell>
          <cell r="H5830" t="str">
            <v>0</v>
          </cell>
        </row>
        <row r="5831">
          <cell r="D5831" t="str">
            <v>0</v>
          </cell>
          <cell r="E5831" t="str">
            <v>0</v>
          </cell>
          <cell r="G5831" t="str">
            <v>0</v>
          </cell>
          <cell r="H5831" t="str">
            <v>0</v>
          </cell>
        </row>
        <row r="5832">
          <cell r="D5832" t="str">
            <v>0</v>
          </cell>
          <cell r="E5832" t="str">
            <v>0</v>
          </cell>
          <cell r="G5832" t="str">
            <v>0</v>
          </cell>
          <cell r="H5832" t="str">
            <v>0</v>
          </cell>
        </row>
        <row r="5833">
          <cell r="D5833" t="str">
            <v>0</v>
          </cell>
          <cell r="E5833" t="str">
            <v>0</v>
          </cell>
          <cell r="G5833" t="str">
            <v>0</v>
          </cell>
          <cell r="H5833" t="str">
            <v>0</v>
          </cell>
        </row>
        <row r="5834">
          <cell r="D5834" t="str">
            <v>0</v>
          </cell>
          <cell r="E5834" t="str">
            <v>0</v>
          </cell>
          <cell r="G5834" t="str">
            <v>0</v>
          </cell>
          <cell r="H5834" t="str">
            <v>0</v>
          </cell>
        </row>
        <row r="5835">
          <cell r="D5835" t="str">
            <v>0</v>
          </cell>
          <cell r="E5835" t="str">
            <v>0</v>
          </cell>
          <cell r="G5835" t="str">
            <v>0</v>
          </cell>
          <cell r="H5835" t="str">
            <v>0</v>
          </cell>
        </row>
        <row r="5836">
          <cell r="D5836" t="str">
            <v>0</v>
          </cell>
          <cell r="E5836" t="str">
            <v>0</v>
          </cell>
          <cell r="G5836" t="str">
            <v>0</v>
          </cell>
          <cell r="H5836" t="str">
            <v>0</v>
          </cell>
        </row>
        <row r="5837">
          <cell r="D5837" t="str">
            <v>0</v>
          </cell>
          <cell r="E5837" t="str">
            <v>0</v>
          </cell>
          <cell r="G5837" t="str">
            <v>0</v>
          </cell>
          <cell r="H5837" t="str">
            <v>0</v>
          </cell>
        </row>
        <row r="5838">
          <cell r="D5838" t="str">
            <v>0</v>
          </cell>
          <cell r="E5838" t="str">
            <v>0</v>
          </cell>
          <cell r="G5838" t="str">
            <v>0</v>
          </cell>
          <cell r="H5838" t="str">
            <v>0</v>
          </cell>
        </row>
        <row r="5839">
          <cell r="D5839" t="str">
            <v>0</v>
          </cell>
          <cell r="E5839" t="str">
            <v>0</v>
          </cell>
          <cell r="G5839" t="str">
            <v>0</v>
          </cell>
          <cell r="H5839" t="str">
            <v>0</v>
          </cell>
        </row>
        <row r="5840">
          <cell r="D5840" t="str">
            <v>0</v>
          </cell>
          <cell r="E5840" t="str">
            <v>0</v>
          </cell>
          <cell r="G5840" t="str">
            <v>0</v>
          </cell>
          <cell r="H5840" t="str">
            <v>0</v>
          </cell>
        </row>
        <row r="5841">
          <cell r="D5841" t="str">
            <v>0</v>
          </cell>
          <cell r="E5841" t="str">
            <v>0</v>
          </cell>
          <cell r="G5841" t="str">
            <v>0</v>
          </cell>
          <cell r="H5841" t="str">
            <v>0</v>
          </cell>
        </row>
        <row r="5842">
          <cell r="D5842" t="str">
            <v>0</v>
          </cell>
          <cell r="E5842" t="str">
            <v>0</v>
          </cell>
          <cell r="G5842" t="str">
            <v>0</v>
          </cell>
          <cell r="H5842" t="str">
            <v>0</v>
          </cell>
        </row>
        <row r="5843">
          <cell r="D5843" t="str">
            <v>0</v>
          </cell>
          <cell r="E5843" t="str">
            <v>0</v>
          </cell>
          <cell r="G5843" t="str">
            <v>0</v>
          </cell>
          <cell r="H5843" t="str">
            <v>0</v>
          </cell>
        </row>
        <row r="5844">
          <cell r="D5844" t="str">
            <v>0</v>
          </cell>
          <cell r="E5844" t="str">
            <v>0</v>
          </cell>
          <cell r="G5844" t="str">
            <v>0</v>
          </cell>
          <cell r="H5844" t="str">
            <v>0</v>
          </cell>
        </row>
        <row r="5845">
          <cell r="D5845" t="str">
            <v>0</v>
          </cell>
          <cell r="E5845" t="str">
            <v>0</v>
          </cell>
          <cell r="G5845" t="str">
            <v>0</v>
          </cell>
          <cell r="H5845" t="str">
            <v>0</v>
          </cell>
        </row>
        <row r="5846">
          <cell r="D5846" t="str">
            <v>0</v>
          </cell>
          <cell r="E5846" t="str">
            <v>0</v>
          </cell>
          <cell r="G5846" t="str">
            <v>0</v>
          </cell>
          <cell r="H5846" t="str">
            <v>0</v>
          </cell>
        </row>
        <row r="5847">
          <cell r="D5847" t="str">
            <v>17</v>
          </cell>
          <cell r="E5847" t="str">
            <v>644</v>
          </cell>
          <cell r="G5847">
            <v>-6.76</v>
          </cell>
          <cell r="H5847">
            <v>1688750</v>
          </cell>
        </row>
        <row r="5848">
          <cell r="D5848" t="str">
            <v>0</v>
          </cell>
          <cell r="E5848" t="str">
            <v>0</v>
          </cell>
          <cell r="G5848" t="str">
            <v>0</v>
          </cell>
          <cell r="H5848" t="str">
            <v>0</v>
          </cell>
        </row>
        <row r="5849">
          <cell r="D5849" t="str">
            <v>0</v>
          </cell>
          <cell r="E5849" t="str">
            <v>0</v>
          </cell>
          <cell r="G5849" t="str">
            <v>0</v>
          </cell>
          <cell r="H5849" t="str">
            <v>0</v>
          </cell>
        </row>
        <row r="5850">
          <cell r="D5850" t="str">
            <v>0</v>
          </cell>
          <cell r="E5850" t="str">
            <v>0</v>
          </cell>
          <cell r="G5850" t="str">
            <v>0</v>
          </cell>
          <cell r="H5850" t="str">
            <v>0</v>
          </cell>
        </row>
        <row r="5851">
          <cell r="D5851" t="str">
            <v>0</v>
          </cell>
          <cell r="E5851" t="str">
            <v>0</v>
          </cell>
          <cell r="G5851" t="str">
            <v>0</v>
          </cell>
          <cell r="H5851" t="str">
            <v>0</v>
          </cell>
        </row>
        <row r="5852">
          <cell r="D5852" t="str">
            <v>0</v>
          </cell>
          <cell r="E5852" t="str">
            <v>0</v>
          </cell>
          <cell r="G5852" t="str">
            <v>0</v>
          </cell>
          <cell r="H5852" t="str">
            <v>0</v>
          </cell>
        </row>
        <row r="5853">
          <cell r="D5853" t="str">
            <v>0</v>
          </cell>
          <cell r="E5853" t="str">
            <v>0</v>
          </cell>
          <cell r="G5853" t="str">
            <v>0</v>
          </cell>
          <cell r="H5853" t="str">
            <v>0</v>
          </cell>
        </row>
        <row r="5854">
          <cell r="D5854" t="str">
            <v>0</v>
          </cell>
          <cell r="E5854" t="str">
            <v>0</v>
          </cell>
          <cell r="G5854" t="str">
            <v>0</v>
          </cell>
          <cell r="H5854" t="str">
            <v>0</v>
          </cell>
        </row>
        <row r="5855">
          <cell r="D5855" t="str">
            <v>0</v>
          </cell>
          <cell r="E5855" t="str">
            <v>0</v>
          </cell>
          <cell r="G5855" t="str">
            <v>0</v>
          </cell>
          <cell r="H5855" t="str">
            <v>0</v>
          </cell>
        </row>
        <row r="5856">
          <cell r="D5856" t="str">
            <v>0</v>
          </cell>
          <cell r="E5856" t="str">
            <v>0</v>
          </cell>
          <cell r="G5856" t="str">
            <v>0</v>
          </cell>
          <cell r="H5856" t="str">
            <v>0</v>
          </cell>
        </row>
        <row r="5857">
          <cell r="D5857" t="str">
            <v>0</v>
          </cell>
          <cell r="E5857" t="str">
            <v>0</v>
          </cell>
          <cell r="G5857" t="str">
            <v>0</v>
          </cell>
          <cell r="H5857" t="str">
            <v>0</v>
          </cell>
        </row>
        <row r="5858">
          <cell r="D5858" t="str">
            <v>0</v>
          </cell>
          <cell r="E5858" t="str">
            <v>0</v>
          </cell>
          <cell r="G5858" t="str">
            <v>0</v>
          </cell>
          <cell r="H5858" t="str">
            <v>0</v>
          </cell>
        </row>
        <row r="5859">
          <cell r="D5859" t="str">
            <v>04</v>
          </cell>
          <cell r="E5859" t="str">
            <v>624</v>
          </cell>
          <cell r="G5859">
            <v>17.38</v>
          </cell>
          <cell r="H5859">
            <v>123264</v>
          </cell>
        </row>
        <row r="5860">
          <cell r="D5860" t="str">
            <v>0</v>
          </cell>
          <cell r="E5860" t="str">
            <v>0</v>
          </cell>
          <cell r="G5860" t="str">
            <v>0</v>
          </cell>
          <cell r="H5860" t="str">
            <v>0</v>
          </cell>
        </row>
        <row r="5861">
          <cell r="D5861" t="str">
            <v>0</v>
          </cell>
          <cell r="E5861" t="str">
            <v>0</v>
          </cell>
          <cell r="G5861" t="str">
            <v>0</v>
          </cell>
          <cell r="H5861" t="str">
            <v>0</v>
          </cell>
        </row>
        <row r="5862">
          <cell r="D5862" t="str">
            <v>0</v>
          </cell>
          <cell r="E5862" t="str">
            <v>0</v>
          </cell>
          <cell r="G5862" t="str">
            <v>0</v>
          </cell>
          <cell r="H5862" t="str">
            <v>0</v>
          </cell>
        </row>
        <row r="5863">
          <cell r="D5863" t="str">
            <v>0</v>
          </cell>
          <cell r="E5863" t="str">
            <v>0</v>
          </cell>
          <cell r="G5863" t="str">
            <v>0</v>
          </cell>
          <cell r="H5863" t="str">
            <v>0</v>
          </cell>
        </row>
        <row r="5864">
          <cell r="D5864" t="str">
            <v>0</v>
          </cell>
          <cell r="E5864" t="str">
            <v>0</v>
          </cell>
          <cell r="G5864" t="str">
            <v>0</v>
          </cell>
          <cell r="H5864" t="str">
            <v>0</v>
          </cell>
        </row>
        <row r="5865">
          <cell r="D5865" t="str">
            <v>0</v>
          </cell>
          <cell r="E5865" t="str">
            <v>0</v>
          </cell>
          <cell r="G5865" t="str">
            <v>0</v>
          </cell>
          <cell r="H5865" t="str">
            <v>0</v>
          </cell>
        </row>
        <row r="5866">
          <cell r="D5866" t="str">
            <v>0</v>
          </cell>
          <cell r="E5866" t="str">
            <v>0</v>
          </cell>
          <cell r="G5866" t="str">
            <v>0</v>
          </cell>
          <cell r="H5866" t="str">
            <v>0</v>
          </cell>
        </row>
        <row r="5867">
          <cell r="D5867" t="str">
            <v>0</v>
          </cell>
          <cell r="E5867" t="str">
            <v>0</v>
          </cell>
          <cell r="G5867" t="str">
            <v>0</v>
          </cell>
          <cell r="H5867" t="str">
            <v>0</v>
          </cell>
        </row>
        <row r="5868">
          <cell r="D5868" t="str">
            <v>0</v>
          </cell>
          <cell r="E5868" t="str">
            <v>0</v>
          </cell>
          <cell r="G5868" t="str">
            <v>0</v>
          </cell>
          <cell r="H5868" t="str">
            <v>0</v>
          </cell>
        </row>
        <row r="5869">
          <cell r="D5869" t="str">
            <v>0</v>
          </cell>
          <cell r="E5869" t="str">
            <v>0</v>
          </cell>
          <cell r="G5869" t="str">
            <v>0</v>
          </cell>
          <cell r="H5869" t="str">
            <v>0</v>
          </cell>
        </row>
        <row r="5870">
          <cell r="D5870" t="str">
            <v>0</v>
          </cell>
          <cell r="E5870" t="str">
            <v>0</v>
          </cell>
          <cell r="G5870" t="str">
            <v>0</v>
          </cell>
          <cell r="H5870" t="str">
            <v>0</v>
          </cell>
        </row>
        <row r="5871">
          <cell r="D5871" t="str">
            <v>0</v>
          </cell>
          <cell r="E5871" t="str">
            <v>0</v>
          </cell>
          <cell r="G5871" t="str">
            <v>0</v>
          </cell>
          <cell r="H5871" t="str">
            <v>0</v>
          </cell>
        </row>
        <row r="5872">
          <cell r="D5872" t="str">
            <v>07</v>
          </cell>
          <cell r="E5872" t="str">
            <v>621</v>
          </cell>
          <cell r="G5872">
            <v>-29.57</v>
          </cell>
          <cell r="H5872">
            <v>69601</v>
          </cell>
        </row>
        <row r="5873">
          <cell r="D5873" t="str">
            <v>0</v>
          </cell>
          <cell r="E5873" t="str">
            <v>0</v>
          </cell>
          <cell r="G5873" t="str">
            <v>0</v>
          </cell>
          <cell r="H5873" t="str">
            <v>0</v>
          </cell>
        </row>
        <row r="5874">
          <cell r="D5874" t="str">
            <v>0</v>
          </cell>
          <cell r="E5874" t="str">
            <v>0</v>
          </cell>
          <cell r="G5874" t="str">
            <v>0</v>
          </cell>
          <cell r="H5874" t="str">
            <v>0</v>
          </cell>
        </row>
        <row r="5875">
          <cell r="D5875" t="str">
            <v>0</v>
          </cell>
          <cell r="E5875" t="str">
            <v>0</v>
          </cell>
          <cell r="G5875" t="str">
            <v>0</v>
          </cell>
          <cell r="H5875" t="str">
            <v>0</v>
          </cell>
        </row>
        <row r="5876">
          <cell r="D5876" t="str">
            <v>0</v>
          </cell>
          <cell r="E5876" t="str">
            <v>0</v>
          </cell>
          <cell r="G5876" t="str">
            <v>0</v>
          </cell>
          <cell r="H5876" t="str">
            <v>0</v>
          </cell>
        </row>
        <row r="5877">
          <cell r="D5877" t="str">
            <v>0</v>
          </cell>
          <cell r="E5877" t="str">
            <v>0</v>
          </cell>
          <cell r="G5877" t="str">
            <v>0</v>
          </cell>
          <cell r="H5877" t="str">
            <v>0</v>
          </cell>
        </row>
        <row r="5878">
          <cell r="D5878" t="str">
            <v>0</v>
          </cell>
          <cell r="E5878" t="str">
            <v>0</v>
          </cell>
          <cell r="G5878" t="str">
            <v>0</v>
          </cell>
          <cell r="H5878" t="str">
            <v>0</v>
          </cell>
        </row>
        <row r="5879">
          <cell r="D5879" t="str">
            <v>0</v>
          </cell>
          <cell r="E5879" t="str">
            <v>0</v>
          </cell>
          <cell r="G5879" t="str">
            <v>0</v>
          </cell>
          <cell r="H5879" t="str">
            <v>0</v>
          </cell>
        </row>
        <row r="5880">
          <cell r="D5880" t="str">
            <v>0</v>
          </cell>
          <cell r="E5880" t="str">
            <v>0</v>
          </cell>
          <cell r="G5880" t="str">
            <v>0</v>
          </cell>
          <cell r="H5880" t="str">
            <v>0</v>
          </cell>
        </row>
        <row r="5881">
          <cell r="D5881" t="str">
            <v>0</v>
          </cell>
          <cell r="E5881" t="str">
            <v>0</v>
          </cell>
          <cell r="G5881" t="str">
            <v>0</v>
          </cell>
          <cell r="H5881" t="str">
            <v>0</v>
          </cell>
        </row>
        <row r="5882">
          <cell r="D5882" t="str">
            <v>0</v>
          </cell>
          <cell r="E5882" t="str">
            <v>0</v>
          </cell>
          <cell r="G5882" t="str">
            <v>0</v>
          </cell>
          <cell r="H5882" t="str">
            <v>0</v>
          </cell>
        </row>
        <row r="5883">
          <cell r="D5883" t="str">
            <v>0</v>
          </cell>
          <cell r="E5883" t="str">
            <v>0</v>
          </cell>
          <cell r="G5883" t="str">
            <v>0</v>
          </cell>
          <cell r="H5883" t="str">
            <v>0</v>
          </cell>
        </row>
        <row r="5884">
          <cell r="D5884" t="str">
            <v>0</v>
          </cell>
          <cell r="E5884" t="str">
            <v>0</v>
          </cell>
          <cell r="G5884" t="str">
            <v>0</v>
          </cell>
          <cell r="H5884" t="str">
            <v>0</v>
          </cell>
        </row>
        <row r="5885">
          <cell r="D5885" t="str">
            <v>0</v>
          </cell>
          <cell r="E5885" t="str">
            <v>0</v>
          </cell>
          <cell r="G5885" t="str">
            <v>0</v>
          </cell>
          <cell r="H5885" t="str">
            <v>0</v>
          </cell>
        </row>
        <row r="5886">
          <cell r="D5886" t="str">
            <v>0</v>
          </cell>
          <cell r="E5886" t="str">
            <v>0</v>
          </cell>
          <cell r="G5886" t="str">
            <v>0</v>
          </cell>
          <cell r="H5886" t="str">
            <v>0</v>
          </cell>
        </row>
        <row r="5887">
          <cell r="D5887" t="str">
            <v>0</v>
          </cell>
          <cell r="E5887" t="str">
            <v>0</v>
          </cell>
          <cell r="G5887" t="str">
            <v>0</v>
          </cell>
          <cell r="H5887" t="str">
            <v>0</v>
          </cell>
        </row>
        <row r="5888">
          <cell r="D5888" t="str">
            <v>0</v>
          </cell>
          <cell r="E5888" t="str">
            <v>0</v>
          </cell>
          <cell r="G5888" t="str">
            <v>0</v>
          </cell>
          <cell r="H5888" t="str">
            <v>0</v>
          </cell>
        </row>
        <row r="5889">
          <cell r="D5889" t="str">
            <v>0</v>
          </cell>
          <cell r="E5889" t="str">
            <v>0</v>
          </cell>
          <cell r="G5889" t="str">
            <v>0</v>
          </cell>
          <cell r="H5889" t="str">
            <v>0</v>
          </cell>
        </row>
        <row r="5890">
          <cell r="D5890" t="str">
            <v>0</v>
          </cell>
          <cell r="E5890" t="str">
            <v>0</v>
          </cell>
          <cell r="G5890" t="str">
            <v>0</v>
          </cell>
          <cell r="H5890" t="str">
            <v>0</v>
          </cell>
        </row>
        <row r="5891">
          <cell r="D5891" t="str">
            <v>0</v>
          </cell>
          <cell r="E5891" t="str">
            <v>0</v>
          </cell>
          <cell r="G5891" t="str">
            <v>0</v>
          </cell>
          <cell r="H5891" t="str">
            <v>0</v>
          </cell>
        </row>
        <row r="5892">
          <cell r="D5892" t="str">
            <v>0</v>
          </cell>
          <cell r="E5892" t="str">
            <v>0</v>
          </cell>
          <cell r="G5892" t="str">
            <v>0</v>
          </cell>
          <cell r="H5892" t="str">
            <v>0</v>
          </cell>
        </row>
        <row r="5893">
          <cell r="D5893" t="str">
            <v>0</v>
          </cell>
          <cell r="E5893" t="str">
            <v>0</v>
          </cell>
          <cell r="G5893" t="str">
            <v>0</v>
          </cell>
          <cell r="H5893" t="str">
            <v>0</v>
          </cell>
        </row>
        <row r="5894">
          <cell r="D5894" t="str">
            <v>08</v>
          </cell>
          <cell r="E5894" t="str">
            <v>626</v>
          </cell>
          <cell r="G5894">
            <v>-78.34</v>
          </cell>
          <cell r="H5894">
            <v>2238192</v>
          </cell>
        </row>
        <row r="5895">
          <cell r="D5895" t="str">
            <v>0</v>
          </cell>
          <cell r="E5895" t="str">
            <v>0</v>
          </cell>
          <cell r="G5895" t="str">
            <v>0</v>
          </cell>
          <cell r="H5895" t="str">
            <v>0</v>
          </cell>
        </row>
        <row r="5896">
          <cell r="D5896" t="str">
            <v>0</v>
          </cell>
          <cell r="E5896" t="str">
            <v>0</v>
          </cell>
          <cell r="G5896" t="str">
            <v>0</v>
          </cell>
          <cell r="H5896" t="str">
            <v>0</v>
          </cell>
        </row>
        <row r="5897">
          <cell r="D5897" t="str">
            <v>0</v>
          </cell>
          <cell r="E5897" t="str">
            <v>0</v>
          </cell>
          <cell r="G5897" t="str">
            <v>0</v>
          </cell>
          <cell r="H5897" t="str">
            <v>0</v>
          </cell>
        </row>
        <row r="5898">
          <cell r="D5898" t="str">
            <v>0</v>
          </cell>
          <cell r="E5898" t="str">
            <v>0</v>
          </cell>
          <cell r="G5898" t="str">
            <v>0</v>
          </cell>
          <cell r="H5898" t="str">
            <v>0</v>
          </cell>
        </row>
        <row r="5899">
          <cell r="D5899" t="str">
            <v>0</v>
          </cell>
          <cell r="E5899" t="str">
            <v>0</v>
          </cell>
          <cell r="G5899" t="str">
            <v>0</v>
          </cell>
          <cell r="H5899" t="str">
            <v>0</v>
          </cell>
        </row>
        <row r="5900">
          <cell r="D5900" t="str">
            <v>0</v>
          </cell>
          <cell r="E5900" t="str">
            <v>0</v>
          </cell>
          <cell r="G5900" t="str">
            <v>0</v>
          </cell>
          <cell r="H5900" t="str">
            <v>0</v>
          </cell>
        </row>
        <row r="5901">
          <cell r="D5901" t="str">
            <v>0</v>
          </cell>
          <cell r="E5901" t="str">
            <v>0</v>
          </cell>
          <cell r="G5901" t="str">
            <v>0</v>
          </cell>
          <cell r="H5901" t="str">
            <v>0</v>
          </cell>
        </row>
        <row r="5902">
          <cell r="D5902" t="str">
            <v>0</v>
          </cell>
          <cell r="E5902" t="str">
            <v>0</v>
          </cell>
          <cell r="G5902" t="str">
            <v>0</v>
          </cell>
          <cell r="H5902" t="str">
            <v>0</v>
          </cell>
        </row>
        <row r="5903">
          <cell r="D5903" t="str">
            <v>0</v>
          </cell>
          <cell r="E5903" t="str">
            <v>0</v>
          </cell>
          <cell r="G5903" t="str">
            <v>0</v>
          </cell>
          <cell r="H5903" t="str">
            <v>0</v>
          </cell>
        </row>
        <row r="5904">
          <cell r="D5904" t="str">
            <v>0</v>
          </cell>
          <cell r="E5904" t="str">
            <v>0</v>
          </cell>
          <cell r="G5904" t="str">
            <v>0</v>
          </cell>
          <cell r="H5904" t="str">
            <v>0</v>
          </cell>
        </row>
        <row r="5905">
          <cell r="D5905" t="str">
            <v>02</v>
          </cell>
          <cell r="E5905" t="str">
            <v>611</v>
          </cell>
          <cell r="G5905">
            <v>-4331</v>
          </cell>
          <cell r="H5905">
            <v>0</v>
          </cell>
        </row>
        <row r="5906">
          <cell r="D5906" t="str">
            <v>0</v>
          </cell>
          <cell r="E5906" t="str">
            <v>0</v>
          </cell>
          <cell r="G5906" t="str">
            <v>0</v>
          </cell>
          <cell r="H5906" t="str">
            <v>0</v>
          </cell>
        </row>
        <row r="5907">
          <cell r="D5907" t="str">
            <v>0</v>
          </cell>
          <cell r="E5907" t="str">
            <v>0</v>
          </cell>
          <cell r="G5907" t="str">
            <v>0</v>
          </cell>
          <cell r="H5907" t="str">
            <v>0</v>
          </cell>
        </row>
        <row r="5908">
          <cell r="D5908" t="str">
            <v>0</v>
          </cell>
          <cell r="E5908" t="str">
            <v>0</v>
          </cell>
          <cell r="G5908" t="str">
            <v>0</v>
          </cell>
          <cell r="H5908" t="str">
            <v>0</v>
          </cell>
        </row>
        <row r="5909">
          <cell r="D5909" t="str">
            <v>0</v>
          </cell>
          <cell r="E5909" t="str">
            <v>0</v>
          </cell>
          <cell r="G5909" t="str">
            <v>0</v>
          </cell>
          <cell r="H5909" t="str">
            <v>0</v>
          </cell>
        </row>
        <row r="5910">
          <cell r="D5910" t="str">
            <v>0</v>
          </cell>
          <cell r="E5910" t="str">
            <v>0</v>
          </cell>
          <cell r="G5910" t="str">
            <v>0</v>
          </cell>
          <cell r="H5910" t="str">
            <v>0</v>
          </cell>
        </row>
        <row r="5911">
          <cell r="D5911" t="str">
            <v>0</v>
          </cell>
          <cell r="E5911" t="str">
            <v>0</v>
          </cell>
          <cell r="G5911" t="str">
            <v>0</v>
          </cell>
          <cell r="H5911" t="str">
            <v>0</v>
          </cell>
        </row>
        <row r="5912">
          <cell r="D5912" t="str">
            <v>0</v>
          </cell>
          <cell r="E5912" t="str">
            <v>0</v>
          </cell>
          <cell r="G5912" t="str">
            <v>0</v>
          </cell>
          <cell r="H5912" t="str">
            <v>0</v>
          </cell>
        </row>
        <row r="5913">
          <cell r="D5913" t="str">
            <v>0</v>
          </cell>
          <cell r="E5913" t="str">
            <v>0</v>
          </cell>
          <cell r="G5913" t="str">
            <v>0</v>
          </cell>
          <cell r="H5913" t="str">
            <v>0</v>
          </cell>
        </row>
        <row r="5914">
          <cell r="D5914" t="str">
            <v>0</v>
          </cell>
          <cell r="E5914" t="str">
            <v>0</v>
          </cell>
          <cell r="G5914" t="str">
            <v>0</v>
          </cell>
          <cell r="H5914" t="str">
            <v>0</v>
          </cell>
        </row>
        <row r="5915">
          <cell r="D5915" t="str">
            <v>0</v>
          </cell>
          <cell r="E5915" t="str">
            <v>0</v>
          </cell>
          <cell r="G5915" t="str">
            <v>0</v>
          </cell>
          <cell r="H5915" t="str">
            <v>0</v>
          </cell>
        </row>
        <row r="5916">
          <cell r="D5916" t="str">
            <v>0</v>
          </cell>
          <cell r="E5916" t="str">
            <v>0</v>
          </cell>
          <cell r="G5916" t="str">
            <v>0</v>
          </cell>
          <cell r="H5916" t="str">
            <v>0</v>
          </cell>
        </row>
        <row r="5917">
          <cell r="D5917" t="str">
            <v>0</v>
          </cell>
          <cell r="E5917" t="str">
            <v>0</v>
          </cell>
          <cell r="G5917" t="str">
            <v>0</v>
          </cell>
          <cell r="H5917" t="str">
            <v>0</v>
          </cell>
        </row>
        <row r="5918">
          <cell r="D5918" t="str">
            <v>0</v>
          </cell>
          <cell r="E5918" t="str">
            <v>0</v>
          </cell>
          <cell r="G5918" t="str">
            <v>0</v>
          </cell>
          <cell r="H5918" t="str">
            <v>0</v>
          </cell>
        </row>
        <row r="5919">
          <cell r="D5919" t="str">
            <v>0</v>
          </cell>
          <cell r="E5919" t="str">
            <v>0</v>
          </cell>
          <cell r="G5919" t="str">
            <v>0</v>
          </cell>
          <cell r="H5919" t="str">
            <v>0</v>
          </cell>
        </row>
        <row r="5920">
          <cell r="D5920" t="str">
            <v>0</v>
          </cell>
          <cell r="E5920" t="str">
            <v>0</v>
          </cell>
          <cell r="G5920" t="str">
            <v>0</v>
          </cell>
          <cell r="H5920" t="str">
            <v>0</v>
          </cell>
        </row>
        <row r="5921">
          <cell r="D5921" t="str">
            <v>0</v>
          </cell>
          <cell r="E5921" t="str">
            <v>0</v>
          </cell>
          <cell r="G5921" t="str">
            <v>0</v>
          </cell>
          <cell r="H5921" t="str">
            <v>0</v>
          </cell>
        </row>
        <row r="5922">
          <cell r="D5922" t="str">
            <v>0</v>
          </cell>
          <cell r="E5922" t="str">
            <v>0</v>
          </cell>
          <cell r="G5922" t="str">
            <v>0</v>
          </cell>
          <cell r="H5922" t="str">
            <v>0</v>
          </cell>
        </row>
        <row r="5923">
          <cell r="D5923" t="str">
            <v>0</v>
          </cell>
          <cell r="E5923" t="str">
            <v>0</v>
          </cell>
          <cell r="G5923" t="str">
            <v>0</v>
          </cell>
          <cell r="H5923" t="str">
            <v>0</v>
          </cell>
        </row>
        <row r="5924">
          <cell r="D5924" t="str">
            <v>0</v>
          </cell>
          <cell r="E5924" t="str">
            <v>0</v>
          </cell>
          <cell r="G5924" t="str">
            <v>0</v>
          </cell>
          <cell r="H5924" t="str">
            <v>0</v>
          </cell>
        </row>
        <row r="5925">
          <cell r="D5925" t="str">
            <v>04</v>
          </cell>
          <cell r="E5925" t="str">
            <v>621</v>
          </cell>
          <cell r="G5925">
            <v>353241.99</v>
          </cell>
          <cell r="H5925">
            <v>35176426</v>
          </cell>
        </row>
        <row r="5926">
          <cell r="D5926" t="str">
            <v>0</v>
          </cell>
          <cell r="E5926" t="str">
            <v>0</v>
          </cell>
          <cell r="G5926" t="str">
            <v>0</v>
          </cell>
          <cell r="H5926" t="str">
            <v>0</v>
          </cell>
        </row>
        <row r="5927">
          <cell r="D5927" t="str">
            <v>0</v>
          </cell>
          <cell r="E5927" t="str">
            <v>0</v>
          </cell>
          <cell r="G5927" t="str">
            <v>0</v>
          </cell>
          <cell r="H5927" t="str">
            <v>0</v>
          </cell>
        </row>
        <row r="5928">
          <cell r="D5928" t="str">
            <v>0</v>
          </cell>
          <cell r="E5928" t="str">
            <v>0</v>
          </cell>
          <cell r="G5928" t="str">
            <v>0</v>
          </cell>
          <cell r="H5928" t="str">
            <v>0</v>
          </cell>
        </row>
        <row r="5929">
          <cell r="D5929" t="str">
            <v>0</v>
          </cell>
          <cell r="E5929" t="str">
            <v>0</v>
          </cell>
          <cell r="G5929" t="str">
            <v>0</v>
          </cell>
          <cell r="H5929" t="str">
            <v>0</v>
          </cell>
        </row>
        <row r="5930">
          <cell r="D5930" t="str">
            <v>0</v>
          </cell>
          <cell r="E5930" t="str">
            <v>0</v>
          </cell>
          <cell r="G5930" t="str">
            <v>0</v>
          </cell>
          <cell r="H5930" t="str">
            <v>0</v>
          </cell>
        </row>
        <row r="5931">
          <cell r="D5931" t="str">
            <v>0</v>
          </cell>
          <cell r="E5931" t="str">
            <v>0</v>
          </cell>
          <cell r="G5931" t="str">
            <v>0</v>
          </cell>
          <cell r="H5931" t="str">
            <v>0</v>
          </cell>
        </row>
        <row r="5932">
          <cell r="D5932" t="str">
            <v>0</v>
          </cell>
          <cell r="E5932" t="str">
            <v>0</v>
          </cell>
          <cell r="G5932" t="str">
            <v>0</v>
          </cell>
          <cell r="H5932" t="str">
            <v>0</v>
          </cell>
        </row>
        <row r="5933">
          <cell r="D5933" t="str">
            <v>0</v>
          </cell>
          <cell r="E5933" t="str">
            <v>0</v>
          </cell>
          <cell r="G5933" t="str">
            <v>0</v>
          </cell>
          <cell r="H5933" t="str">
            <v>0</v>
          </cell>
        </row>
        <row r="5934">
          <cell r="D5934" t="str">
            <v>0</v>
          </cell>
          <cell r="E5934" t="str">
            <v>0</v>
          </cell>
          <cell r="G5934" t="str">
            <v>0</v>
          </cell>
          <cell r="H5934" t="str">
            <v>0</v>
          </cell>
        </row>
        <row r="5935">
          <cell r="D5935" t="str">
            <v>0</v>
          </cell>
          <cell r="E5935" t="str">
            <v>0</v>
          </cell>
          <cell r="G5935" t="str">
            <v>0</v>
          </cell>
          <cell r="H5935" t="str">
            <v>0</v>
          </cell>
        </row>
        <row r="5936">
          <cell r="D5936" t="str">
            <v>0</v>
          </cell>
          <cell r="E5936" t="str">
            <v>0</v>
          </cell>
          <cell r="G5936" t="str">
            <v>0</v>
          </cell>
          <cell r="H5936" t="str">
            <v>0</v>
          </cell>
        </row>
        <row r="5937">
          <cell r="D5937" t="str">
            <v>0</v>
          </cell>
          <cell r="E5937" t="str">
            <v>0</v>
          </cell>
          <cell r="G5937" t="str">
            <v>0</v>
          </cell>
          <cell r="H5937" t="str">
            <v>0</v>
          </cell>
        </row>
        <row r="5938">
          <cell r="D5938" t="str">
            <v>0</v>
          </cell>
          <cell r="E5938" t="str">
            <v>0</v>
          </cell>
          <cell r="G5938" t="str">
            <v>0</v>
          </cell>
          <cell r="H5938" t="str">
            <v>0</v>
          </cell>
        </row>
        <row r="5939">
          <cell r="D5939" t="str">
            <v>0</v>
          </cell>
          <cell r="E5939" t="str">
            <v>0</v>
          </cell>
          <cell r="G5939" t="str">
            <v>0</v>
          </cell>
          <cell r="H5939" t="str">
            <v>0</v>
          </cell>
        </row>
        <row r="5940">
          <cell r="D5940" t="str">
            <v>0</v>
          </cell>
          <cell r="E5940" t="str">
            <v>0</v>
          </cell>
          <cell r="G5940" t="str">
            <v>0</v>
          </cell>
          <cell r="H5940" t="str">
            <v>0</v>
          </cell>
        </row>
        <row r="5941">
          <cell r="D5941" t="str">
            <v>0</v>
          </cell>
          <cell r="E5941" t="str">
            <v>0</v>
          </cell>
          <cell r="G5941" t="str">
            <v>0</v>
          </cell>
          <cell r="H5941" t="str">
            <v>0</v>
          </cell>
        </row>
        <row r="5942">
          <cell r="D5942" t="str">
            <v>0</v>
          </cell>
          <cell r="E5942" t="str">
            <v>0</v>
          </cell>
          <cell r="G5942" t="str">
            <v>0</v>
          </cell>
          <cell r="H5942" t="str">
            <v>0</v>
          </cell>
        </row>
        <row r="5943">
          <cell r="D5943" t="str">
            <v>0</v>
          </cell>
          <cell r="E5943" t="str">
            <v>0</v>
          </cell>
          <cell r="G5943" t="str">
            <v>0</v>
          </cell>
          <cell r="H5943" t="str">
            <v>0</v>
          </cell>
        </row>
        <row r="5944">
          <cell r="D5944" t="str">
            <v>0</v>
          </cell>
          <cell r="E5944" t="str">
            <v>0</v>
          </cell>
          <cell r="G5944" t="str">
            <v>0</v>
          </cell>
          <cell r="H5944" t="str">
            <v>0</v>
          </cell>
        </row>
        <row r="5945">
          <cell r="D5945" t="str">
            <v>0</v>
          </cell>
          <cell r="E5945" t="str">
            <v>0</v>
          </cell>
          <cell r="G5945" t="str">
            <v>0</v>
          </cell>
          <cell r="H5945" t="str">
            <v>0</v>
          </cell>
        </row>
        <row r="5946">
          <cell r="D5946" t="str">
            <v>0</v>
          </cell>
          <cell r="E5946" t="str">
            <v>0</v>
          </cell>
          <cell r="G5946" t="str">
            <v>0</v>
          </cell>
          <cell r="H5946" t="str">
            <v>0</v>
          </cell>
        </row>
        <row r="5947">
          <cell r="D5947" t="str">
            <v>0</v>
          </cell>
          <cell r="E5947" t="str">
            <v>0</v>
          </cell>
          <cell r="G5947" t="str">
            <v>0</v>
          </cell>
          <cell r="H5947" t="str">
            <v>0</v>
          </cell>
        </row>
        <row r="5948">
          <cell r="D5948" t="str">
            <v>0</v>
          </cell>
          <cell r="E5948" t="str">
            <v>0</v>
          </cell>
          <cell r="G5948" t="str">
            <v>0</v>
          </cell>
          <cell r="H5948" t="str">
            <v>0</v>
          </cell>
        </row>
        <row r="5949">
          <cell r="D5949" t="str">
            <v>0</v>
          </cell>
          <cell r="E5949" t="str">
            <v>0</v>
          </cell>
          <cell r="G5949" t="str">
            <v>0</v>
          </cell>
          <cell r="H5949" t="str">
            <v>0</v>
          </cell>
        </row>
        <row r="5950">
          <cell r="D5950" t="str">
            <v>0</v>
          </cell>
          <cell r="E5950" t="str">
            <v>0</v>
          </cell>
          <cell r="G5950" t="str">
            <v>0</v>
          </cell>
          <cell r="H5950" t="str">
            <v>0</v>
          </cell>
        </row>
        <row r="5951">
          <cell r="D5951" t="str">
            <v>0</v>
          </cell>
          <cell r="E5951" t="str">
            <v>0</v>
          </cell>
          <cell r="G5951" t="str">
            <v>0</v>
          </cell>
          <cell r="H5951" t="str">
            <v>0</v>
          </cell>
        </row>
        <row r="5952">
          <cell r="D5952" t="str">
            <v>0</v>
          </cell>
          <cell r="E5952" t="str">
            <v>0</v>
          </cell>
          <cell r="G5952" t="str">
            <v>0</v>
          </cell>
          <cell r="H5952" t="str">
            <v>0</v>
          </cell>
        </row>
        <row r="5953">
          <cell r="D5953" t="str">
            <v>0</v>
          </cell>
          <cell r="E5953" t="str">
            <v>0</v>
          </cell>
          <cell r="G5953" t="str">
            <v>0</v>
          </cell>
          <cell r="H5953" t="str">
            <v>0</v>
          </cell>
        </row>
        <row r="5954">
          <cell r="D5954" t="str">
            <v>0</v>
          </cell>
          <cell r="E5954" t="str">
            <v>0</v>
          </cell>
          <cell r="G5954" t="str">
            <v>0</v>
          </cell>
          <cell r="H5954" t="str">
            <v>0</v>
          </cell>
        </row>
        <row r="5955">
          <cell r="D5955" t="str">
            <v>0</v>
          </cell>
          <cell r="E5955" t="str">
            <v>0</v>
          </cell>
          <cell r="G5955" t="str">
            <v>0</v>
          </cell>
          <cell r="H5955" t="str">
            <v>0</v>
          </cell>
        </row>
        <row r="5956">
          <cell r="D5956" t="str">
            <v>0</v>
          </cell>
          <cell r="E5956" t="str">
            <v>0</v>
          </cell>
          <cell r="G5956" t="str">
            <v>0</v>
          </cell>
          <cell r="H5956" t="str">
            <v>0</v>
          </cell>
        </row>
        <row r="5957">
          <cell r="D5957" t="str">
            <v>04</v>
          </cell>
          <cell r="E5957" t="str">
            <v>621</v>
          </cell>
          <cell r="G5957">
            <v>9.85</v>
          </cell>
          <cell r="H5957">
            <v>169776</v>
          </cell>
        </row>
        <row r="5958">
          <cell r="D5958" t="str">
            <v>0</v>
          </cell>
          <cell r="E5958" t="str">
            <v>0</v>
          </cell>
          <cell r="G5958" t="str">
            <v>0</v>
          </cell>
          <cell r="H5958" t="str">
            <v>0</v>
          </cell>
        </row>
        <row r="5959">
          <cell r="D5959" t="str">
            <v>0</v>
          </cell>
          <cell r="E5959" t="str">
            <v>0</v>
          </cell>
          <cell r="G5959" t="str">
            <v>0</v>
          </cell>
          <cell r="H5959" t="str">
            <v>0</v>
          </cell>
        </row>
        <row r="5960">
          <cell r="D5960" t="str">
            <v>0</v>
          </cell>
          <cell r="E5960" t="str">
            <v>0</v>
          </cell>
          <cell r="G5960" t="str">
            <v>0</v>
          </cell>
          <cell r="H5960" t="str">
            <v>0</v>
          </cell>
        </row>
        <row r="5961">
          <cell r="D5961" t="str">
            <v>23</v>
          </cell>
          <cell r="E5961" t="str">
            <v>686</v>
          </cell>
          <cell r="G5961">
            <v>2.06</v>
          </cell>
          <cell r="H5961">
            <v>406</v>
          </cell>
        </row>
        <row r="5962">
          <cell r="D5962" t="str">
            <v>0</v>
          </cell>
          <cell r="E5962" t="str">
            <v>0</v>
          </cell>
          <cell r="G5962" t="str">
            <v>0</v>
          </cell>
          <cell r="H5962" t="str">
            <v>0</v>
          </cell>
        </row>
        <row r="5963">
          <cell r="D5963" t="str">
            <v>0</v>
          </cell>
          <cell r="E5963" t="str">
            <v>0</v>
          </cell>
          <cell r="G5963" t="str">
            <v>0</v>
          </cell>
          <cell r="H5963" t="str">
            <v>0</v>
          </cell>
        </row>
        <row r="5964">
          <cell r="D5964" t="str">
            <v>07</v>
          </cell>
          <cell r="E5964" t="str">
            <v>623</v>
          </cell>
          <cell r="G5964">
            <v>120.31</v>
          </cell>
          <cell r="H5964">
            <v>371316</v>
          </cell>
        </row>
        <row r="5965">
          <cell r="D5965" t="str">
            <v>0</v>
          </cell>
          <cell r="E5965" t="str">
            <v>0</v>
          </cell>
          <cell r="G5965" t="str">
            <v>0</v>
          </cell>
          <cell r="H5965" t="str">
            <v>0</v>
          </cell>
        </row>
        <row r="5966">
          <cell r="D5966" t="str">
            <v>0</v>
          </cell>
          <cell r="E5966" t="str">
            <v>0</v>
          </cell>
          <cell r="G5966" t="str">
            <v>0</v>
          </cell>
          <cell r="H5966" t="str">
            <v>0</v>
          </cell>
        </row>
        <row r="5967">
          <cell r="D5967" t="str">
            <v>0</v>
          </cell>
          <cell r="E5967" t="str">
            <v>0</v>
          </cell>
          <cell r="G5967" t="str">
            <v>0</v>
          </cell>
          <cell r="H5967" t="str">
            <v>0</v>
          </cell>
        </row>
        <row r="5968">
          <cell r="D5968" t="str">
            <v>0</v>
          </cell>
          <cell r="E5968" t="str">
            <v>0</v>
          </cell>
          <cell r="G5968" t="str">
            <v>0</v>
          </cell>
          <cell r="H5968" t="str">
            <v>0</v>
          </cell>
        </row>
        <row r="5969">
          <cell r="D5969" t="str">
            <v>0</v>
          </cell>
          <cell r="E5969" t="str">
            <v>0</v>
          </cell>
          <cell r="G5969" t="str">
            <v>0</v>
          </cell>
          <cell r="H5969" t="str">
            <v>0</v>
          </cell>
        </row>
        <row r="5970">
          <cell r="D5970" t="str">
            <v>0</v>
          </cell>
          <cell r="E5970" t="str">
            <v>0</v>
          </cell>
          <cell r="G5970" t="str">
            <v>0</v>
          </cell>
          <cell r="H5970" t="str">
            <v>0</v>
          </cell>
        </row>
        <row r="5971">
          <cell r="D5971" t="str">
            <v>0</v>
          </cell>
          <cell r="E5971" t="str">
            <v>0</v>
          </cell>
          <cell r="G5971" t="str">
            <v>0</v>
          </cell>
          <cell r="H5971" t="str">
            <v>0</v>
          </cell>
        </row>
        <row r="5972">
          <cell r="D5972" t="str">
            <v>0</v>
          </cell>
          <cell r="E5972" t="str">
            <v>0</v>
          </cell>
          <cell r="G5972" t="str">
            <v>0</v>
          </cell>
          <cell r="H5972" t="str">
            <v>0</v>
          </cell>
        </row>
        <row r="5973">
          <cell r="D5973" t="str">
            <v>0</v>
          </cell>
          <cell r="E5973" t="str">
            <v>0</v>
          </cell>
          <cell r="G5973" t="str">
            <v>0</v>
          </cell>
          <cell r="H5973" t="str">
            <v>0</v>
          </cell>
        </row>
        <row r="5974">
          <cell r="D5974" t="str">
            <v>0</v>
          </cell>
          <cell r="E5974" t="str">
            <v>0</v>
          </cell>
          <cell r="G5974" t="str">
            <v>0</v>
          </cell>
          <cell r="H5974" t="str">
            <v>0</v>
          </cell>
        </row>
        <row r="5975">
          <cell r="D5975" t="str">
            <v>0</v>
          </cell>
          <cell r="E5975" t="str">
            <v>0</v>
          </cell>
          <cell r="G5975" t="str">
            <v>0</v>
          </cell>
          <cell r="H5975" t="str">
            <v>0</v>
          </cell>
        </row>
        <row r="5976">
          <cell r="D5976" t="str">
            <v>0</v>
          </cell>
          <cell r="E5976" t="str">
            <v>0</v>
          </cell>
          <cell r="G5976" t="str">
            <v>0</v>
          </cell>
          <cell r="H5976" t="str">
            <v>0</v>
          </cell>
        </row>
        <row r="5977">
          <cell r="D5977" t="str">
            <v>0</v>
          </cell>
          <cell r="E5977" t="str">
            <v>0</v>
          </cell>
          <cell r="G5977" t="str">
            <v>0</v>
          </cell>
          <cell r="H5977" t="str">
            <v>0</v>
          </cell>
        </row>
        <row r="5978">
          <cell r="D5978" t="str">
            <v>0</v>
          </cell>
          <cell r="E5978" t="str">
            <v>0</v>
          </cell>
          <cell r="G5978" t="str">
            <v>0</v>
          </cell>
          <cell r="H5978" t="str">
            <v>0</v>
          </cell>
        </row>
        <row r="5979">
          <cell r="D5979" t="str">
            <v>0</v>
          </cell>
          <cell r="E5979" t="str">
            <v>0</v>
          </cell>
          <cell r="G5979" t="str">
            <v>0</v>
          </cell>
          <cell r="H5979" t="str">
            <v>0</v>
          </cell>
        </row>
        <row r="5980">
          <cell r="D5980" t="str">
            <v>0</v>
          </cell>
          <cell r="E5980" t="str">
            <v>0</v>
          </cell>
          <cell r="G5980" t="str">
            <v>0</v>
          </cell>
          <cell r="H5980" t="str">
            <v>0</v>
          </cell>
        </row>
        <row r="5981">
          <cell r="D5981" t="str">
            <v>0</v>
          </cell>
          <cell r="E5981" t="str">
            <v>0</v>
          </cell>
          <cell r="G5981" t="str">
            <v>0</v>
          </cell>
          <cell r="H5981" t="str">
            <v>0</v>
          </cell>
        </row>
        <row r="5982">
          <cell r="D5982" t="str">
            <v>0</v>
          </cell>
          <cell r="E5982" t="str">
            <v>0</v>
          </cell>
          <cell r="G5982" t="str">
            <v>0</v>
          </cell>
          <cell r="H5982" t="str">
            <v>0</v>
          </cell>
        </row>
        <row r="5983">
          <cell r="D5983" t="str">
            <v>0</v>
          </cell>
          <cell r="E5983" t="str">
            <v>0</v>
          </cell>
          <cell r="G5983" t="str">
            <v>0</v>
          </cell>
          <cell r="H5983" t="str">
            <v>0</v>
          </cell>
        </row>
        <row r="5984">
          <cell r="D5984" t="str">
            <v>0</v>
          </cell>
          <cell r="E5984" t="str">
            <v>0</v>
          </cell>
          <cell r="G5984" t="str">
            <v>0</v>
          </cell>
          <cell r="H5984" t="str">
            <v>0</v>
          </cell>
        </row>
        <row r="5985">
          <cell r="D5985" t="str">
            <v>0</v>
          </cell>
          <cell r="E5985" t="str">
            <v>0</v>
          </cell>
          <cell r="G5985" t="str">
            <v>0</v>
          </cell>
          <cell r="H5985" t="str">
            <v>0</v>
          </cell>
        </row>
        <row r="5986">
          <cell r="D5986" t="str">
            <v>0</v>
          </cell>
          <cell r="E5986" t="str">
            <v>0</v>
          </cell>
          <cell r="G5986" t="str">
            <v>0</v>
          </cell>
          <cell r="H5986" t="str">
            <v>0</v>
          </cell>
        </row>
        <row r="5987">
          <cell r="D5987" t="str">
            <v>0</v>
          </cell>
          <cell r="E5987" t="str">
            <v>0</v>
          </cell>
          <cell r="G5987" t="str">
            <v>0</v>
          </cell>
          <cell r="H5987" t="str">
            <v>0</v>
          </cell>
        </row>
        <row r="5988">
          <cell r="D5988" t="str">
            <v>0</v>
          </cell>
          <cell r="E5988" t="str">
            <v>0</v>
          </cell>
          <cell r="G5988" t="str">
            <v>0</v>
          </cell>
          <cell r="H5988" t="str">
            <v>0</v>
          </cell>
        </row>
        <row r="5989">
          <cell r="D5989" t="str">
            <v>0</v>
          </cell>
          <cell r="E5989" t="str">
            <v>0</v>
          </cell>
          <cell r="G5989" t="str">
            <v>0</v>
          </cell>
          <cell r="H5989" t="str">
            <v>0</v>
          </cell>
        </row>
        <row r="5990">
          <cell r="D5990" t="str">
            <v>0</v>
          </cell>
          <cell r="E5990" t="str">
            <v>0</v>
          </cell>
          <cell r="G5990" t="str">
            <v>0</v>
          </cell>
          <cell r="H5990" t="str">
            <v>0</v>
          </cell>
        </row>
        <row r="5991">
          <cell r="D5991" t="str">
            <v>0</v>
          </cell>
          <cell r="E5991" t="str">
            <v>0</v>
          </cell>
          <cell r="G5991" t="str">
            <v>0</v>
          </cell>
          <cell r="H5991" t="str">
            <v>0</v>
          </cell>
        </row>
        <row r="5992">
          <cell r="D5992" t="str">
            <v>0</v>
          </cell>
          <cell r="E5992" t="str">
            <v>0</v>
          </cell>
          <cell r="G5992" t="str">
            <v>0</v>
          </cell>
          <cell r="H5992" t="str">
            <v>0</v>
          </cell>
        </row>
        <row r="5993">
          <cell r="D5993" t="str">
            <v>0</v>
          </cell>
          <cell r="E5993" t="str">
            <v>0</v>
          </cell>
          <cell r="G5993" t="str">
            <v>0</v>
          </cell>
          <cell r="H5993" t="str">
            <v>0</v>
          </cell>
        </row>
        <row r="5994">
          <cell r="D5994" t="str">
            <v>0</v>
          </cell>
          <cell r="E5994" t="str">
            <v>0</v>
          </cell>
          <cell r="G5994" t="str">
            <v>0</v>
          </cell>
          <cell r="H5994" t="str">
            <v>0</v>
          </cell>
        </row>
        <row r="5995">
          <cell r="D5995" t="str">
            <v>0</v>
          </cell>
          <cell r="E5995" t="str">
            <v>0</v>
          </cell>
          <cell r="G5995" t="str">
            <v>0</v>
          </cell>
          <cell r="H5995" t="str">
            <v>0</v>
          </cell>
        </row>
        <row r="5996">
          <cell r="D5996" t="str">
            <v>0</v>
          </cell>
          <cell r="E5996" t="str">
            <v>0</v>
          </cell>
          <cell r="G5996" t="str">
            <v>0</v>
          </cell>
          <cell r="H5996" t="str">
            <v>0</v>
          </cell>
        </row>
        <row r="5997">
          <cell r="D5997" t="str">
            <v>0</v>
          </cell>
          <cell r="E5997" t="str">
            <v>0</v>
          </cell>
          <cell r="G5997" t="str">
            <v>0</v>
          </cell>
          <cell r="H5997" t="str">
            <v>0</v>
          </cell>
        </row>
        <row r="5998">
          <cell r="D5998" t="str">
            <v>0</v>
          </cell>
          <cell r="E5998" t="str">
            <v>0</v>
          </cell>
          <cell r="G5998" t="str">
            <v>0</v>
          </cell>
          <cell r="H5998" t="str">
            <v>0</v>
          </cell>
        </row>
        <row r="5999">
          <cell r="D5999" t="str">
            <v>0</v>
          </cell>
          <cell r="E5999" t="str">
            <v>0</v>
          </cell>
          <cell r="G5999" t="str">
            <v>0</v>
          </cell>
          <cell r="H5999" t="str">
            <v>0</v>
          </cell>
        </row>
        <row r="6000">
          <cell r="D6000" t="str">
            <v>0</v>
          </cell>
          <cell r="E6000" t="str">
            <v>0</v>
          </cell>
          <cell r="G6000" t="str">
            <v>0</v>
          </cell>
          <cell r="H6000" t="str">
            <v>0</v>
          </cell>
        </row>
        <row r="6001">
          <cell r="D6001" t="str">
            <v>0</v>
          </cell>
          <cell r="E6001" t="str">
            <v>0</v>
          </cell>
          <cell r="G6001" t="str">
            <v>0</v>
          </cell>
          <cell r="H6001" t="str">
            <v>0</v>
          </cell>
        </row>
        <row r="6002">
          <cell r="D6002" t="str">
            <v>0</v>
          </cell>
          <cell r="E6002" t="str">
            <v>0</v>
          </cell>
          <cell r="G6002" t="str">
            <v>0</v>
          </cell>
          <cell r="H6002" t="str">
            <v>0</v>
          </cell>
        </row>
        <row r="6003">
          <cell r="D6003" t="str">
            <v>0</v>
          </cell>
          <cell r="E6003" t="str">
            <v>0</v>
          </cell>
          <cell r="G6003" t="str">
            <v>0</v>
          </cell>
          <cell r="H6003" t="str">
            <v>0</v>
          </cell>
        </row>
        <row r="6004">
          <cell r="D6004" t="str">
            <v>0</v>
          </cell>
          <cell r="E6004" t="str">
            <v>0</v>
          </cell>
          <cell r="G6004" t="str">
            <v>0</v>
          </cell>
          <cell r="H6004" t="str">
            <v>0</v>
          </cell>
        </row>
        <row r="6005">
          <cell r="D6005" t="str">
            <v>0</v>
          </cell>
          <cell r="E6005" t="str">
            <v>0</v>
          </cell>
          <cell r="G6005" t="str">
            <v>0</v>
          </cell>
          <cell r="H6005" t="str">
            <v>0</v>
          </cell>
        </row>
        <row r="6006">
          <cell r="D6006" t="str">
            <v>0</v>
          </cell>
          <cell r="E6006" t="str">
            <v>0</v>
          </cell>
          <cell r="G6006" t="str">
            <v>0</v>
          </cell>
          <cell r="H6006" t="str">
            <v>0</v>
          </cell>
        </row>
        <row r="6007">
          <cell r="D6007" t="str">
            <v>0</v>
          </cell>
          <cell r="E6007" t="str">
            <v>0</v>
          </cell>
          <cell r="G6007" t="str">
            <v>0</v>
          </cell>
          <cell r="H6007" t="str">
            <v>0</v>
          </cell>
        </row>
        <row r="6008">
          <cell r="D6008" t="str">
            <v>0</v>
          </cell>
          <cell r="E6008" t="str">
            <v>0</v>
          </cell>
          <cell r="G6008" t="str">
            <v>0</v>
          </cell>
          <cell r="H6008" t="str">
            <v>0</v>
          </cell>
        </row>
        <row r="6009">
          <cell r="D6009" t="str">
            <v>0</v>
          </cell>
          <cell r="E6009" t="str">
            <v>0</v>
          </cell>
          <cell r="G6009" t="str">
            <v>0</v>
          </cell>
          <cell r="H6009" t="str">
            <v>0</v>
          </cell>
        </row>
        <row r="6010">
          <cell r="D6010" t="str">
            <v>0</v>
          </cell>
          <cell r="E6010" t="str">
            <v>0</v>
          </cell>
          <cell r="G6010" t="str">
            <v>0</v>
          </cell>
          <cell r="H6010" t="str">
            <v>0</v>
          </cell>
        </row>
        <row r="6011">
          <cell r="D6011" t="str">
            <v>08</v>
          </cell>
          <cell r="E6011" t="str">
            <v>632</v>
          </cell>
          <cell r="G6011">
            <v>116.48</v>
          </cell>
          <cell r="H6011">
            <v>4659291</v>
          </cell>
        </row>
        <row r="6012">
          <cell r="D6012" t="str">
            <v>0</v>
          </cell>
          <cell r="E6012" t="str">
            <v>0</v>
          </cell>
          <cell r="G6012" t="str">
            <v>0</v>
          </cell>
          <cell r="H6012" t="str">
            <v>0</v>
          </cell>
        </row>
        <row r="6013">
          <cell r="D6013" t="str">
            <v>0</v>
          </cell>
          <cell r="E6013" t="str">
            <v>0</v>
          </cell>
          <cell r="G6013" t="str">
            <v>0</v>
          </cell>
          <cell r="H6013" t="str">
            <v>0</v>
          </cell>
        </row>
        <row r="6014">
          <cell r="D6014" t="str">
            <v>0</v>
          </cell>
          <cell r="E6014" t="str">
            <v>0</v>
          </cell>
          <cell r="G6014" t="str">
            <v>0</v>
          </cell>
          <cell r="H6014" t="str">
            <v>0</v>
          </cell>
        </row>
        <row r="6015">
          <cell r="D6015" t="str">
            <v>0</v>
          </cell>
          <cell r="E6015" t="str">
            <v>0</v>
          </cell>
          <cell r="G6015" t="str">
            <v>0</v>
          </cell>
          <cell r="H6015" t="str">
            <v>0</v>
          </cell>
        </row>
        <row r="6016">
          <cell r="D6016" t="str">
            <v>0</v>
          </cell>
          <cell r="E6016" t="str">
            <v>0</v>
          </cell>
          <cell r="G6016" t="str">
            <v>0</v>
          </cell>
          <cell r="H6016" t="str">
            <v>0</v>
          </cell>
        </row>
        <row r="6017">
          <cell r="D6017" t="str">
            <v>0</v>
          </cell>
          <cell r="E6017" t="str">
            <v>0</v>
          </cell>
          <cell r="G6017" t="str">
            <v>0</v>
          </cell>
          <cell r="H6017" t="str">
            <v>0</v>
          </cell>
        </row>
        <row r="6018">
          <cell r="D6018" t="str">
            <v>0</v>
          </cell>
          <cell r="E6018" t="str">
            <v>0</v>
          </cell>
          <cell r="G6018" t="str">
            <v>0</v>
          </cell>
          <cell r="H6018" t="str">
            <v>0</v>
          </cell>
        </row>
        <row r="6019">
          <cell r="D6019" t="str">
            <v>0</v>
          </cell>
          <cell r="E6019" t="str">
            <v>0</v>
          </cell>
          <cell r="G6019" t="str">
            <v>0</v>
          </cell>
          <cell r="H6019" t="str">
            <v>0</v>
          </cell>
        </row>
        <row r="6020">
          <cell r="D6020" t="str">
            <v>0</v>
          </cell>
          <cell r="E6020" t="str">
            <v>0</v>
          </cell>
          <cell r="G6020" t="str">
            <v>0</v>
          </cell>
          <cell r="H6020" t="str">
            <v>0</v>
          </cell>
        </row>
        <row r="6021">
          <cell r="D6021" t="str">
            <v>0</v>
          </cell>
          <cell r="E6021" t="str">
            <v>0</v>
          </cell>
          <cell r="G6021" t="str">
            <v>0</v>
          </cell>
          <cell r="H6021" t="str">
            <v>0</v>
          </cell>
        </row>
        <row r="6022">
          <cell r="D6022" t="str">
            <v>0</v>
          </cell>
          <cell r="E6022" t="str">
            <v>0</v>
          </cell>
          <cell r="G6022" t="str">
            <v>0</v>
          </cell>
          <cell r="H6022" t="str">
            <v>0</v>
          </cell>
        </row>
        <row r="6023">
          <cell r="D6023" t="str">
            <v>0</v>
          </cell>
          <cell r="E6023" t="str">
            <v>0</v>
          </cell>
          <cell r="G6023" t="str">
            <v>0</v>
          </cell>
          <cell r="H6023" t="str">
            <v>0</v>
          </cell>
        </row>
        <row r="6024">
          <cell r="D6024" t="str">
            <v>0</v>
          </cell>
          <cell r="E6024" t="str">
            <v>0</v>
          </cell>
          <cell r="G6024" t="str">
            <v>0</v>
          </cell>
          <cell r="H6024" t="str">
            <v>0</v>
          </cell>
        </row>
        <row r="6025">
          <cell r="D6025" t="str">
            <v>0</v>
          </cell>
          <cell r="E6025" t="str">
            <v>0</v>
          </cell>
          <cell r="G6025" t="str">
            <v>0</v>
          </cell>
          <cell r="H6025" t="str">
            <v>0</v>
          </cell>
        </row>
        <row r="6026">
          <cell r="D6026" t="str">
            <v>0</v>
          </cell>
          <cell r="E6026" t="str">
            <v>0</v>
          </cell>
          <cell r="G6026" t="str">
            <v>0</v>
          </cell>
          <cell r="H6026" t="str">
            <v>0</v>
          </cell>
        </row>
        <row r="6027">
          <cell r="D6027" t="str">
            <v>0</v>
          </cell>
          <cell r="E6027" t="str">
            <v>0</v>
          </cell>
          <cell r="G6027" t="str">
            <v>0</v>
          </cell>
          <cell r="H6027" t="str">
            <v>0</v>
          </cell>
        </row>
        <row r="6028">
          <cell r="D6028" t="str">
            <v>0</v>
          </cell>
          <cell r="E6028" t="str">
            <v>0</v>
          </cell>
          <cell r="G6028" t="str">
            <v>0</v>
          </cell>
          <cell r="H6028" t="str">
            <v>0</v>
          </cell>
        </row>
        <row r="6029">
          <cell r="D6029" t="str">
            <v>0</v>
          </cell>
          <cell r="E6029" t="str">
            <v>0</v>
          </cell>
          <cell r="G6029" t="str">
            <v>0</v>
          </cell>
          <cell r="H6029" t="str">
            <v>0</v>
          </cell>
        </row>
        <row r="6030">
          <cell r="D6030" t="str">
            <v>0</v>
          </cell>
          <cell r="E6030" t="str">
            <v>0</v>
          </cell>
          <cell r="G6030" t="str">
            <v>0</v>
          </cell>
          <cell r="H6030" t="str">
            <v>0</v>
          </cell>
        </row>
        <row r="6031">
          <cell r="D6031" t="str">
            <v>0</v>
          </cell>
          <cell r="E6031" t="str">
            <v>0</v>
          </cell>
          <cell r="G6031" t="str">
            <v>0</v>
          </cell>
          <cell r="H6031" t="str">
            <v>0</v>
          </cell>
        </row>
        <row r="6032">
          <cell r="D6032" t="str">
            <v>0</v>
          </cell>
          <cell r="E6032" t="str">
            <v>0</v>
          </cell>
          <cell r="G6032" t="str">
            <v>0</v>
          </cell>
          <cell r="H6032" t="str">
            <v>0</v>
          </cell>
        </row>
        <row r="6033">
          <cell r="D6033" t="str">
            <v>0</v>
          </cell>
          <cell r="E6033" t="str">
            <v>0</v>
          </cell>
          <cell r="G6033" t="str">
            <v>0</v>
          </cell>
          <cell r="H6033" t="str">
            <v>0</v>
          </cell>
        </row>
        <row r="6034">
          <cell r="D6034" t="str">
            <v>0</v>
          </cell>
          <cell r="E6034" t="str">
            <v>0</v>
          </cell>
          <cell r="G6034" t="str">
            <v>0</v>
          </cell>
          <cell r="H6034" t="str">
            <v>0</v>
          </cell>
        </row>
        <row r="6035">
          <cell r="D6035" t="str">
            <v>0</v>
          </cell>
          <cell r="E6035" t="str">
            <v>0</v>
          </cell>
          <cell r="G6035" t="str">
            <v>0</v>
          </cell>
          <cell r="H6035" t="str">
            <v>0</v>
          </cell>
        </row>
        <row r="6036">
          <cell r="D6036" t="str">
            <v>0</v>
          </cell>
          <cell r="E6036" t="str">
            <v>0</v>
          </cell>
          <cell r="G6036" t="str">
            <v>0</v>
          </cell>
          <cell r="H6036" t="str">
            <v>0</v>
          </cell>
        </row>
        <row r="6037">
          <cell r="D6037" t="str">
            <v>0</v>
          </cell>
          <cell r="E6037" t="str">
            <v>0</v>
          </cell>
          <cell r="G6037" t="str">
            <v>0</v>
          </cell>
          <cell r="H6037" t="str">
            <v>0</v>
          </cell>
        </row>
        <row r="6038">
          <cell r="D6038" t="str">
            <v>0</v>
          </cell>
          <cell r="E6038" t="str">
            <v>0</v>
          </cell>
          <cell r="G6038" t="str">
            <v>0</v>
          </cell>
          <cell r="H6038" t="str">
            <v>0</v>
          </cell>
        </row>
        <row r="6039">
          <cell r="D6039" t="str">
            <v>0</v>
          </cell>
          <cell r="E6039" t="str">
            <v>0</v>
          </cell>
          <cell r="G6039" t="str">
            <v>0</v>
          </cell>
          <cell r="H6039" t="str">
            <v>0</v>
          </cell>
        </row>
        <row r="6040">
          <cell r="D6040" t="str">
            <v>0</v>
          </cell>
          <cell r="E6040" t="str">
            <v>0</v>
          </cell>
          <cell r="G6040" t="str">
            <v>0</v>
          </cell>
          <cell r="H6040" t="str">
            <v>0</v>
          </cell>
        </row>
        <row r="6041">
          <cell r="D6041" t="str">
            <v>0</v>
          </cell>
          <cell r="E6041" t="str">
            <v>0</v>
          </cell>
          <cell r="G6041" t="str">
            <v>0</v>
          </cell>
          <cell r="H6041" t="str">
            <v>0</v>
          </cell>
        </row>
        <row r="6042">
          <cell r="D6042" t="str">
            <v>0</v>
          </cell>
          <cell r="E6042" t="str">
            <v>0</v>
          </cell>
          <cell r="G6042" t="str">
            <v>0</v>
          </cell>
          <cell r="H6042" t="str">
            <v>0</v>
          </cell>
        </row>
        <row r="6043">
          <cell r="D6043" t="str">
            <v>0</v>
          </cell>
          <cell r="E6043" t="str">
            <v>0</v>
          </cell>
          <cell r="G6043" t="str">
            <v>0</v>
          </cell>
          <cell r="H6043" t="str">
            <v>0</v>
          </cell>
        </row>
        <row r="6044">
          <cell r="D6044" t="str">
            <v>0</v>
          </cell>
          <cell r="E6044" t="str">
            <v>0</v>
          </cell>
          <cell r="G6044" t="str">
            <v>0</v>
          </cell>
          <cell r="H6044" t="str">
            <v>0</v>
          </cell>
        </row>
        <row r="6045">
          <cell r="D6045" t="str">
            <v>0</v>
          </cell>
          <cell r="E6045" t="str">
            <v>0</v>
          </cell>
          <cell r="G6045" t="str">
            <v>0</v>
          </cell>
          <cell r="H6045" t="str">
            <v>0</v>
          </cell>
        </row>
        <row r="6046">
          <cell r="D6046" t="str">
            <v>0</v>
          </cell>
          <cell r="E6046" t="str">
            <v>0</v>
          </cell>
          <cell r="G6046" t="str">
            <v>0</v>
          </cell>
          <cell r="H6046" t="str">
            <v>0</v>
          </cell>
        </row>
        <row r="6047">
          <cell r="D6047" t="str">
            <v>0</v>
          </cell>
          <cell r="E6047" t="str">
            <v>0</v>
          </cell>
          <cell r="G6047" t="str">
            <v>0</v>
          </cell>
          <cell r="H6047" t="str">
            <v>0</v>
          </cell>
        </row>
        <row r="6048">
          <cell r="D6048" t="str">
            <v>0</v>
          </cell>
          <cell r="E6048" t="str">
            <v>0</v>
          </cell>
          <cell r="G6048" t="str">
            <v>0</v>
          </cell>
          <cell r="H6048" t="str">
            <v>0</v>
          </cell>
        </row>
        <row r="6049">
          <cell r="D6049" t="str">
            <v>0</v>
          </cell>
          <cell r="E6049" t="str">
            <v>0</v>
          </cell>
          <cell r="G6049" t="str">
            <v>0</v>
          </cell>
          <cell r="H6049" t="str">
            <v>0</v>
          </cell>
        </row>
        <row r="6050">
          <cell r="D6050" t="str">
            <v>0</v>
          </cell>
          <cell r="E6050" t="str">
            <v>0</v>
          </cell>
          <cell r="G6050" t="str">
            <v>0</v>
          </cell>
          <cell r="H6050" t="str">
            <v>0</v>
          </cell>
        </row>
        <row r="6051">
          <cell r="D6051" t="str">
            <v>0</v>
          </cell>
          <cell r="E6051" t="str">
            <v>0</v>
          </cell>
          <cell r="G6051" t="str">
            <v>0</v>
          </cell>
          <cell r="H6051" t="str">
            <v>0</v>
          </cell>
        </row>
        <row r="6052">
          <cell r="D6052" t="str">
            <v>0</v>
          </cell>
          <cell r="E6052" t="str">
            <v>0</v>
          </cell>
          <cell r="G6052" t="str">
            <v>0</v>
          </cell>
          <cell r="H6052" t="str">
            <v>0</v>
          </cell>
        </row>
        <row r="6053">
          <cell r="D6053" t="str">
            <v>0</v>
          </cell>
          <cell r="E6053" t="str">
            <v>0</v>
          </cell>
          <cell r="G6053" t="str">
            <v>0</v>
          </cell>
          <cell r="H6053" t="str">
            <v>0</v>
          </cell>
        </row>
        <row r="6054">
          <cell r="D6054" t="str">
            <v>0</v>
          </cell>
          <cell r="E6054" t="str">
            <v>0</v>
          </cell>
          <cell r="G6054" t="str">
            <v>0</v>
          </cell>
          <cell r="H6054" t="str">
            <v>0</v>
          </cell>
        </row>
        <row r="6055">
          <cell r="D6055" t="str">
            <v>0</v>
          </cell>
          <cell r="E6055" t="str">
            <v>0</v>
          </cell>
          <cell r="G6055" t="str">
            <v>0</v>
          </cell>
          <cell r="H6055" t="str">
            <v>0</v>
          </cell>
        </row>
        <row r="6056">
          <cell r="D6056" t="str">
            <v>0</v>
          </cell>
          <cell r="E6056" t="str">
            <v>0</v>
          </cell>
          <cell r="G6056" t="str">
            <v>0</v>
          </cell>
          <cell r="H6056" t="str">
            <v>0</v>
          </cell>
        </row>
        <row r="6057">
          <cell r="D6057" t="str">
            <v>0</v>
          </cell>
          <cell r="E6057" t="str">
            <v>0</v>
          </cell>
          <cell r="G6057" t="str">
            <v>0</v>
          </cell>
          <cell r="H6057" t="str">
            <v>0</v>
          </cell>
        </row>
        <row r="6058">
          <cell r="D6058" t="str">
            <v>0</v>
          </cell>
          <cell r="E6058" t="str">
            <v>0</v>
          </cell>
          <cell r="G6058" t="str">
            <v>0</v>
          </cell>
          <cell r="H6058" t="str">
            <v>0</v>
          </cell>
        </row>
        <row r="6059">
          <cell r="D6059" t="str">
            <v>0</v>
          </cell>
          <cell r="E6059" t="str">
            <v>0</v>
          </cell>
          <cell r="G6059" t="str">
            <v>0</v>
          </cell>
          <cell r="H6059" t="str">
            <v>0</v>
          </cell>
        </row>
        <row r="6060">
          <cell r="D6060" t="str">
            <v>0</v>
          </cell>
          <cell r="E6060" t="str">
            <v>0</v>
          </cell>
          <cell r="G6060" t="str">
            <v>0</v>
          </cell>
          <cell r="H6060" t="str">
            <v>0</v>
          </cell>
        </row>
        <row r="6061">
          <cell r="D6061" t="str">
            <v>0</v>
          </cell>
          <cell r="E6061" t="str">
            <v>0</v>
          </cell>
          <cell r="G6061" t="str">
            <v>0</v>
          </cell>
          <cell r="H6061" t="str">
            <v>0</v>
          </cell>
        </row>
        <row r="6062">
          <cell r="D6062" t="str">
            <v>0</v>
          </cell>
          <cell r="E6062" t="str">
            <v>0</v>
          </cell>
          <cell r="G6062" t="str">
            <v>0</v>
          </cell>
          <cell r="H6062" t="str">
            <v>0</v>
          </cell>
        </row>
        <row r="6063">
          <cell r="D6063" t="str">
            <v>0</v>
          </cell>
          <cell r="E6063" t="str">
            <v>0</v>
          </cell>
          <cell r="G6063" t="str">
            <v>0</v>
          </cell>
          <cell r="H6063" t="str">
            <v>0</v>
          </cell>
        </row>
        <row r="6064">
          <cell r="D6064" t="str">
            <v>0</v>
          </cell>
          <cell r="E6064" t="str">
            <v>0</v>
          </cell>
          <cell r="G6064" t="str">
            <v>0</v>
          </cell>
          <cell r="H6064" t="str">
            <v>0</v>
          </cell>
        </row>
        <row r="6065">
          <cell r="D6065" t="str">
            <v>0</v>
          </cell>
          <cell r="E6065" t="str">
            <v>0</v>
          </cell>
          <cell r="G6065" t="str">
            <v>0</v>
          </cell>
          <cell r="H6065" t="str">
            <v>0</v>
          </cell>
        </row>
        <row r="6066">
          <cell r="D6066" t="str">
            <v>0</v>
          </cell>
          <cell r="E6066" t="str">
            <v>0</v>
          </cell>
          <cell r="G6066" t="str">
            <v>0</v>
          </cell>
          <cell r="H6066" t="str">
            <v>0</v>
          </cell>
        </row>
        <row r="6067">
          <cell r="D6067" t="str">
            <v>0</v>
          </cell>
          <cell r="E6067" t="str">
            <v>0</v>
          </cell>
          <cell r="G6067" t="str">
            <v>0</v>
          </cell>
          <cell r="H6067" t="str">
            <v>0</v>
          </cell>
        </row>
        <row r="6068">
          <cell r="D6068" t="str">
            <v>0</v>
          </cell>
          <cell r="E6068" t="str">
            <v>0</v>
          </cell>
          <cell r="G6068" t="str">
            <v>0</v>
          </cell>
          <cell r="H6068" t="str">
            <v>0</v>
          </cell>
        </row>
        <row r="6069">
          <cell r="D6069" t="str">
            <v>0</v>
          </cell>
          <cell r="E6069" t="str">
            <v>0</v>
          </cell>
          <cell r="G6069" t="str">
            <v>0</v>
          </cell>
          <cell r="H6069" t="str">
            <v>0</v>
          </cell>
        </row>
        <row r="6070">
          <cell r="D6070" t="str">
            <v>0</v>
          </cell>
          <cell r="E6070" t="str">
            <v>0</v>
          </cell>
          <cell r="G6070" t="str">
            <v>0</v>
          </cell>
          <cell r="H6070" t="str">
            <v>0</v>
          </cell>
        </row>
        <row r="6071">
          <cell r="D6071" t="str">
            <v>0</v>
          </cell>
          <cell r="E6071" t="str">
            <v>0</v>
          </cell>
          <cell r="G6071" t="str">
            <v>0</v>
          </cell>
          <cell r="H6071" t="str">
            <v>0</v>
          </cell>
        </row>
        <row r="6072">
          <cell r="D6072" t="str">
            <v>0</v>
          </cell>
          <cell r="E6072" t="str">
            <v>0</v>
          </cell>
          <cell r="G6072" t="str">
            <v>0</v>
          </cell>
          <cell r="H6072" t="str">
            <v>0</v>
          </cell>
        </row>
        <row r="6073">
          <cell r="D6073" t="str">
            <v>0</v>
          </cell>
          <cell r="E6073" t="str">
            <v>0</v>
          </cell>
          <cell r="G6073" t="str">
            <v>0</v>
          </cell>
          <cell r="H6073" t="str">
            <v>0</v>
          </cell>
        </row>
        <row r="6074">
          <cell r="D6074" t="str">
            <v>0</v>
          </cell>
          <cell r="E6074" t="str">
            <v>0</v>
          </cell>
          <cell r="G6074" t="str">
            <v>0</v>
          </cell>
          <cell r="H6074" t="str">
            <v>0</v>
          </cell>
        </row>
        <row r="6075">
          <cell r="D6075" t="str">
            <v>0</v>
          </cell>
          <cell r="E6075" t="str">
            <v>0</v>
          </cell>
          <cell r="G6075" t="str">
            <v>0</v>
          </cell>
          <cell r="H6075" t="str">
            <v>0</v>
          </cell>
        </row>
        <row r="6076">
          <cell r="D6076" t="str">
            <v>0</v>
          </cell>
          <cell r="E6076" t="str">
            <v>0</v>
          </cell>
          <cell r="G6076" t="str">
            <v>0</v>
          </cell>
          <cell r="H6076" t="str">
            <v>0</v>
          </cell>
        </row>
        <row r="6077">
          <cell r="D6077" t="str">
            <v>0</v>
          </cell>
          <cell r="E6077" t="str">
            <v>0</v>
          </cell>
          <cell r="G6077" t="str">
            <v>0</v>
          </cell>
          <cell r="H6077" t="str">
            <v>0</v>
          </cell>
        </row>
        <row r="6078">
          <cell r="D6078" t="str">
            <v>0</v>
          </cell>
          <cell r="E6078" t="str">
            <v>0</v>
          </cell>
          <cell r="G6078" t="str">
            <v>0</v>
          </cell>
          <cell r="H6078" t="str">
            <v>0</v>
          </cell>
        </row>
        <row r="6079">
          <cell r="D6079" t="str">
            <v>0</v>
          </cell>
          <cell r="E6079" t="str">
            <v>0</v>
          </cell>
          <cell r="G6079" t="str">
            <v>0</v>
          </cell>
          <cell r="H6079" t="str">
            <v>0</v>
          </cell>
        </row>
        <row r="6080">
          <cell r="D6080" t="str">
            <v>0</v>
          </cell>
          <cell r="E6080" t="str">
            <v>0</v>
          </cell>
          <cell r="G6080" t="str">
            <v>0</v>
          </cell>
          <cell r="H6080" t="str">
            <v>0</v>
          </cell>
        </row>
        <row r="6081">
          <cell r="D6081" t="str">
            <v>0</v>
          </cell>
          <cell r="E6081" t="str">
            <v>0</v>
          </cell>
          <cell r="G6081" t="str">
            <v>0</v>
          </cell>
          <cell r="H6081" t="str">
            <v>0</v>
          </cell>
        </row>
        <row r="6082">
          <cell r="D6082" t="str">
            <v>0</v>
          </cell>
          <cell r="E6082" t="str">
            <v>0</v>
          </cell>
          <cell r="G6082" t="str">
            <v>0</v>
          </cell>
          <cell r="H6082" t="str">
            <v>0</v>
          </cell>
        </row>
        <row r="6083">
          <cell r="D6083" t="str">
            <v>0</v>
          </cell>
          <cell r="E6083" t="str">
            <v>0</v>
          </cell>
          <cell r="G6083" t="str">
            <v>0</v>
          </cell>
          <cell r="H6083" t="str">
            <v>0</v>
          </cell>
        </row>
        <row r="6084">
          <cell r="D6084" t="str">
            <v>0</v>
          </cell>
          <cell r="E6084" t="str">
            <v>0</v>
          </cell>
          <cell r="G6084" t="str">
            <v>0</v>
          </cell>
          <cell r="H6084" t="str">
            <v>0</v>
          </cell>
        </row>
        <row r="6085">
          <cell r="D6085" t="str">
            <v>0</v>
          </cell>
          <cell r="E6085" t="str">
            <v>0</v>
          </cell>
          <cell r="G6085" t="str">
            <v>0</v>
          </cell>
          <cell r="H6085" t="str">
            <v>0</v>
          </cell>
        </row>
        <row r="6086">
          <cell r="D6086" t="str">
            <v>0</v>
          </cell>
          <cell r="E6086" t="str">
            <v>0</v>
          </cell>
          <cell r="G6086" t="str">
            <v>0</v>
          </cell>
          <cell r="H6086" t="str">
            <v>0</v>
          </cell>
        </row>
        <row r="6087">
          <cell r="D6087" t="str">
            <v>0</v>
          </cell>
          <cell r="E6087" t="str">
            <v>0</v>
          </cell>
          <cell r="G6087" t="str">
            <v>0</v>
          </cell>
          <cell r="H6087" t="str">
            <v>0</v>
          </cell>
        </row>
        <row r="6088">
          <cell r="D6088" t="str">
            <v>0</v>
          </cell>
          <cell r="E6088" t="str">
            <v>0</v>
          </cell>
          <cell r="G6088" t="str">
            <v>0</v>
          </cell>
          <cell r="H6088" t="str">
            <v>0</v>
          </cell>
        </row>
        <row r="6089">
          <cell r="D6089" t="str">
            <v>0</v>
          </cell>
          <cell r="E6089" t="str">
            <v>0</v>
          </cell>
          <cell r="G6089" t="str">
            <v>0</v>
          </cell>
          <cell r="H6089" t="str">
            <v>0</v>
          </cell>
        </row>
        <row r="6090">
          <cell r="D6090" t="str">
            <v>0</v>
          </cell>
          <cell r="E6090" t="str">
            <v>0</v>
          </cell>
          <cell r="G6090" t="str">
            <v>0</v>
          </cell>
          <cell r="H6090" t="str">
            <v>0</v>
          </cell>
        </row>
        <row r="6091">
          <cell r="D6091" t="str">
            <v>0</v>
          </cell>
          <cell r="E6091" t="str">
            <v>0</v>
          </cell>
          <cell r="G6091" t="str">
            <v>0</v>
          </cell>
          <cell r="H6091" t="str">
            <v>0</v>
          </cell>
        </row>
        <row r="6092">
          <cell r="D6092" t="str">
            <v>0</v>
          </cell>
          <cell r="E6092" t="str">
            <v>0</v>
          </cell>
          <cell r="G6092" t="str">
            <v>0</v>
          </cell>
          <cell r="H6092" t="str">
            <v>0</v>
          </cell>
        </row>
        <row r="6093">
          <cell r="D6093" t="str">
            <v>0</v>
          </cell>
          <cell r="E6093" t="str">
            <v>0</v>
          </cell>
          <cell r="G6093" t="str">
            <v>0</v>
          </cell>
          <cell r="H6093" t="str">
            <v>0</v>
          </cell>
        </row>
        <row r="6094">
          <cell r="D6094" t="str">
            <v>0</v>
          </cell>
          <cell r="E6094" t="str">
            <v>0</v>
          </cell>
          <cell r="G6094" t="str">
            <v>0</v>
          </cell>
          <cell r="H6094" t="str">
            <v>0</v>
          </cell>
        </row>
        <row r="6095">
          <cell r="D6095" t="str">
            <v>0</v>
          </cell>
          <cell r="E6095" t="str">
            <v>0</v>
          </cell>
          <cell r="G6095" t="str">
            <v>0</v>
          </cell>
          <cell r="H6095" t="str">
            <v>0</v>
          </cell>
        </row>
        <row r="6096">
          <cell r="D6096" t="str">
            <v>0</v>
          </cell>
          <cell r="E6096" t="str">
            <v>0</v>
          </cell>
          <cell r="G6096" t="str">
            <v>0</v>
          </cell>
          <cell r="H6096" t="str">
            <v>0</v>
          </cell>
        </row>
        <row r="6097">
          <cell r="D6097" t="str">
            <v>0</v>
          </cell>
          <cell r="E6097" t="str">
            <v>0</v>
          </cell>
          <cell r="G6097" t="str">
            <v>0</v>
          </cell>
          <cell r="H6097" t="str">
            <v>0</v>
          </cell>
        </row>
        <row r="6098">
          <cell r="D6098" t="str">
            <v>0</v>
          </cell>
          <cell r="E6098" t="str">
            <v>0</v>
          </cell>
          <cell r="G6098" t="str">
            <v>0</v>
          </cell>
          <cell r="H6098" t="str">
            <v>0</v>
          </cell>
        </row>
        <row r="6099">
          <cell r="D6099" t="str">
            <v>0</v>
          </cell>
          <cell r="E6099" t="str">
            <v>0</v>
          </cell>
          <cell r="G6099" t="str">
            <v>0</v>
          </cell>
          <cell r="H6099" t="str">
            <v>0</v>
          </cell>
        </row>
        <row r="6100">
          <cell r="D6100" t="str">
            <v>0</v>
          </cell>
          <cell r="E6100" t="str">
            <v>0</v>
          </cell>
          <cell r="G6100" t="str">
            <v>0</v>
          </cell>
          <cell r="H6100" t="str">
            <v>0</v>
          </cell>
        </row>
        <row r="6101">
          <cell r="D6101" t="str">
            <v>0</v>
          </cell>
          <cell r="E6101" t="str">
            <v>0</v>
          </cell>
          <cell r="G6101" t="str">
            <v>0</v>
          </cell>
          <cell r="H6101" t="str">
            <v>0</v>
          </cell>
        </row>
        <row r="6102">
          <cell r="D6102" t="str">
            <v>0</v>
          </cell>
          <cell r="E6102" t="str">
            <v>0</v>
          </cell>
          <cell r="G6102" t="str">
            <v>0</v>
          </cell>
          <cell r="H6102" t="str">
            <v>0</v>
          </cell>
        </row>
        <row r="6103">
          <cell r="D6103" t="str">
            <v>0</v>
          </cell>
          <cell r="E6103" t="str">
            <v>0</v>
          </cell>
          <cell r="G6103" t="str">
            <v>0</v>
          </cell>
          <cell r="H6103" t="str">
            <v>0</v>
          </cell>
        </row>
        <row r="6104">
          <cell r="D6104" t="str">
            <v>0</v>
          </cell>
          <cell r="E6104" t="str">
            <v>0</v>
          </cell>
          <cell r="G6104" t="str">
            <v>0</v>
          </cell>
          <cell r="H6104" t="str">
            <v>0</v>
          </cell>
        </row>
        <row r="6105">
          <cell r="D6105" t="str">
            <v>0</v>
          </cell>
          <cell r="E6105" t="str">
            <v>0</v>
          </cell>
          <cell r="G6105" t="str">
            <v>0</v>
          </cell>
          <cell r="H6105" t="str">
            <v>0</v>
          </cell>
        </row>
        <row r="6106">
          <cell r="D6106" t="str">
            <v>0</v>
          </cell>
          <cell r="E6106" t="str">
            <v>0</v>
          </cell>
          <cell r="G6106" t="str">
            <v>0</v>
          </cell>
          <cell r="H6106" t="str">
            <v>0</v>
          </cell>
        </row>
        <row r="6107">
          <cell r="D6107" t="str">
            <v>0</v>
          </cell>
          <cell r="E6107" t="str">
            <v>0</v>
          </cell>
          <cell r="G6107" t="str">
            <v>0</v>
          </cell>
          <cell r="H6107" t="str">
            <v>0</v>
          </cell>
        </row>
        <row r="6108">
          <cell r="D6108" t="str">
            <v>0</v>
          </cell>
          <cell r="E6108" t="str">
            <v>0</v>
          </cell>
          <cell r="G6108" t="str">
            <v>0</v>
          </cell>
          <cell r="H6108" t="str">
            <v>0</v>
          </cell>
        </row>
        <row r="6109">
          <cell r="D6109" t="str">
            <v>0</v>
          </cell>
          <cell r="E6109" t="str">
            <v>0</v>
          </cell>
          <cell r="G6109" t="str">
            <v>0</v>
          </cell>
          <cell r="H6109" t="str">
            <v>0</v>
          </cell>
        </row>
        <row r="6110">
          <cell r="D6110" t="str">
            <v>0</v>
          </cell>
          <cell r="E6110" t="str">
            <v>0</v>
          </cell>
          <cell r="G6110" t="str">
            <v>0</v>
          </cell>
          <cell r="H6110" t="str">
            <v>0</v>
          </cell>
        </row>
        <row r="6111">
          <cell r="D6111" t="str">
            <v>0</v>
          </cell>
          <cell r="E6111" t="str">
            <v>0</v>
          </cell>
          <cell r="G6111" t="str">
            <v>0</v>
          </cell>
          <cell r="H6111" t="str">
            <v>0</v>
          </cell>
        </row>
        <row r="6112">
          <cell r="D6112" t="str">
            <v>0</v>
          </cell>
          <cell r="E6112" t="str">
            <v>0</v>
          </cell>
          <cell r="G6112" t="str">
            <v>0</v>
          </cell>
          <cell r="H6112" t="str">
            <v>0</v>
          </cell>
        </row>
        <row r="6113">
          <cell r="D6113" t="str">
            <v>0</v>
          </cell>
          <cell r="E6113" t="str">
            <v>0</v>
          </cell>
          <cell r="G6113" t="str">
            <v>0</v>
          </cell>
          <cell r="H6113" t="str">
            <v>0</v>
          </cell>
        </row>
        <row r="6114">
          <cell r="D6114" t="str">
            <v>0</v>
          </cell>
          <cell r="E6114" t="str">
            <v>0</v>
          </cell>
          <cell r="G6114" t="str">
            <v>0</v>
          </cell>
          <cell r="H6114" t="str">
            <v>0</v>
          </cell>
        </row>
        <row r="6115">
          <cell r="D6115" t="str">
            <v>0</v>
          </cell>
          <cell r="E6115" t="str">
            <v>0</v>
          </cell>
          <cell r="G6115" t="str">
            <v>0</v>
          </cell>
          <cell r="H6115" t="str">
            <v>0</v>
          </cell>
        </row>
        <row r="6116">
          <cell r="D6116" t="str">
            <v>0</v>
          </cell>
          <cell r="E6116" t="str">
            <v>0</v>
          </cell>
          <cell r="G6116" t="str">
            <v>0</v>
          </cell>
          <cell r="H6116" t="str">
            <v>0</v>
          </cell>
        </row>
        <row r="6117">
          <cell r="D6117" t="str">
            <v>0</v>
          </cell>
          <cell r="E6117" t="str">
            <v>0</v>
          </cell>
          <cell r="G6117" t="str">
            <v>0</v>
          </cell>
          <cell r="H6117" t="str">
            <v>0</v>
          </cell>
        </row>
        <row r="6118">
          <cell r="D6118" t="str">
            <v>0</v>
          </cell>
          <cell r="E6118" t="str">
            <v>0</v>
          </cell>
          <cell r="G6118" t="str">
            <v>0</v>
          </cell>
          <cell r="H6118" t="str">
            <v>0</v>
          </cell>
        </row>
        <row r="6119">
          <cell r="D6119" t="str">
            <v>0</v>
          </cell>
          <cell r="E6119" t="str">
            <v>0</v>
          </cell>
          <cell r="G6119" t="str">
            <v>0</v>
          </cell>
          <cell r="H6119" t="str">
            <v>0</v>
          </cell>
        </row>
        <row r="6120">
          <cell r="D6120" t="str">
            <v>0</v>
          </cell>
          <cell r="E6120" t="str">
            <v>0</v>
          </cell>
          <cell r="G6120" t="str">
            <v>0</v>
          </cell>
          <cell r="H6120" t="str">
            <v>0</v>
          </cell>
        </row>
        <row r="6121">
          <cell r="D6121" t="str">
            <v>0</v>
          </cell>
          <cell r="E6121" t="str">
            <v>0</v>
          </cell>
          <cell r="G6121" t="str">
            <v>0</v>
          </cell>
          <cell r="H6121" t="str">
            <v>0</v>
          </cell>
        </row>
        <row r="6122">
          <cell r="D6122" t="str">
            <v>0</v>
          </cell>
          <cell r="E6122" t="str">
            <v>0</v>
          </cell>
          <cell r="G6122" t="str">
            <v>0</v>
          </cell>
          <cell r="H6122" t="str">
            <v>0</v>
          </cell>
        </row>
        <row r="6123">
          <cell r="D6123" t="str">
            <v>0</v>
          </cell>
          <cell r="E6123" t="str">
            <v>0</v>
          </cell>
          <cell r="G6123" t="str">
            <v>0</v>
          </cell>
          <cell r="H6123" t="str">
            <v>0</v>
          </cell>
        </row>
        <row r="6124">
          <cell r="D6124" t="str">
            <v>0</v>
          </cell>
          <cell r="E6124" t="str">
            <v>0</v>
          </cell>
          <cell r="G6124" t="str">
            <v>0</v>
          </cell>
          <cell r="H6124" t="str">
            <v>0</v>
          </cell>
        </row>
        <row r="6125">
          <cell r="D6125" t="str">
            <v>0</v>
          </cell>
          <cell r="E6125" t="str">
            <v>0</v>
          </cell>
          <cell r="G6125" t="str">
            <v>0</v>
          </cell>
          <cell r="H6125" t="str">
            <v>0</v>
          </cell>
        </row>
        <row r="6126">
          <cell r="D6126" t="str">
            <v>0</v>
          </cell>
          <cell r="E6126" t="str">
            <v>0</v>
          </cell>
          <cell r="G6126" t="str">
            <v>0</v>
          </cell>
          <cell r="H6126" t="str">
            <v>0</v>
          </cell>
        </row>
        <row r="6127">
          <cell r="D6127" t="str">
            <v>0</v>
          </cell>
          <cell r="E6127" t="str">
            <v>0</v>
          </cell>
          <cell r="G6127" t="str">
            <v>0</v>
          </cell>
          <cell r="H6127" t="str">
            <v>0</v>
          </cell>
        </row>
        <row r="6128">
          <cell r="D6128" t="str">
            <v>0</v>
          </cell>
          <cell r="E6128" t="str">
            <v>0</v>
          </cell>
          <cell r="G6128" t="str">
            <v>0</v>
          </cell>
          <cell r="H6128" t="str">
            <v>0</v>
          </cell>
        </row>
        <row r="6129">
          <cell r="D6129" t="str">
            <v>0</v>
          </cell>
          <cell r="E6129" t="str">
            <v>0</v>
          </cell>
          <cell r="G6129" t="str">
            <v>0</v>
          </cell>
          <cell r="H6129" t="str">
            <v>0</v>
          </cell>
        </row>
        <row r="6130">
          <cell r="D6130" t="str">
            <v>0</v>
          </cell>
          <cell r="E6130" t="str">
            <v>0</v>
          </cell>
          <cell r="G6130" t="str">
            <v>0</v>
          </cell>
          <cell r="H6130" t="str">
            <v>0</v>
          </cell>
        </row>
        <row r="6131">
          <cell r="D6131" t="str">
            <v>0</v>
          </cell>
          <cell r="E6131" t="str">
            <v>0</v>
          </cell>
          <cell r="G6131" t="str">
            <v>0</v>
          </cell>
          <cell r="H6131" t="str">
            <v>0</v>
          </cell>
        </row>
        <row r="6132">
          <cell r="D6132" t="str">
            <v>0</v>
          </cell>
          <cell r="E6132" t="str">
            <v>0</v>
          </cell>
          <cell r="G6132" t="str">
            <v>0</v>
          </cell>
          <cell r="H6132" t="str">
            <v>0</v>
          </cell>
        </row>
        <row r="6133">
          <cell r="D6133" t="str">
            <v>0</v>
          </cell>
          <cell r="E6133" t="str">
            <v>0</v>
          </cell>
          <cell r="G6133" t="str">
            <v>0</v>
          </cell>
          <cell r="H6133" t="str">
            <v>0</v>
          </cell>
        </row>
        <row r="6134">
          <cell r="D6134" t="str">
            <v>0</v>
          </cell>
          <cell r="E6134" t="str">
            <v>0</v>
          </cell>
          <cell r="G6134" t="str">
            <v>0</v>
          </cell>
          <cell r="H6134" t="str">
            <v>0</v>
          </cell>
        </row>
        <row r="6135">
          <cell r="D6135" t="str">
            <v>0</v>
          </cell>
          <cell r="E6135" t="str">
            <v>0</v>
          </cell>
          <cell r="G6135" t="str">
            <v>0</v>
          </cell>
          <cell r="H6135" t="str">
            <v>0</v>
          </cell>
        </row>
        <row r="6136">
          <cell r="D6136" t="str">
            <v>0</v>
          </cell>
          <cell r="E6136" t="str">
            <v>0</v>
          </cell>
          <cell r="G6136" t="str">
            <v>0</v>
          </cell>
          <cell r="H6136" t="str">
            <v>0</v>
          </cell>
        </row>
        <row r="6137">
          <cell r="D6137" t="str">
            <v>0</v>
          </cell>
          <cell r="E6137" t="str">
            <v>0</v>
          </cell>
          <cell r="G6137" t="str">
            <v>0</v>
          </cell>
          <cell r="H6137" t="str">
            <v>0</v>
          </cell>
        </row>
        <row r="6138">
          <cell r="D6138" t="str">
            <v>0</v>
          </cell>
          <cell r="E6138" t="str">
            <v>0</v>
          </cell>
          <cell r="G6138" t="str">
            <v>0</v>
          </cell>
          <cell r="H6138" t="str">
            <v>0</v>
          </cell>
        </row>
        <row r="6139">
          <cell r="D6139" t="str">
            <v>0</v>
          </cell>
          <cell r="E6139" t="str">
            <v>0</v>
          </cell>
          <cell r="G6139" t="str">
            <v>0</v>
          </cell>
          <cell r="H6139" t="str">
            <v>0</v>
          </cell>
        </row>
        <row r="6140">
          <cell r="D6140" t="str">
            <v>0</v>
          </cell>
          <cell r="E6140" t="str">
            <v>0</v>
          </cell>
          <cell r="G6140" t="str">
            <v>0</v>
          </cell>
          <cell r="H6140" t="str">
            <v>0</v>
          </cell>
        </row>
        <row r="6141">
          <cell r="D6141" t="str">
            <v>0</v>
          </cell>
          <cell r="E6141" t="str">
            <v>0</v>
          </cell>
          <cell r="G6141" t="str">
            <v>0</v>
          </cell>
          <cell r="H6141" t="str">
            <v>0</v>
          </cell>
        </row>
        <row r="6142">
          <cell r="D6142" t="str">
            <v>0</v>
          </cell>
          <cell r="E6142" t="str">
            <v>0</v>
          </cell>
          <cell r="G6142" t="str">
            <v>0</v>
          </cell>
          <cell r="H6142" t="str">
            <v>0</v>
          </cell>
        </row>
        <row r="6143">
          <cell r="D6143" t="str">
            <v>0</v>
          </cell>
          <cell r="E6143" t="str">
            <v>0</v>
          </cell>
          <cell r="G6143" t="str">
            <v>0</v>
          </cell>
          <cell r="H6143" t="str">
            <v>0</v>
          </cell>
        </row>
        <row r="6144">
          <cell r="D6144" t="str">
            <v>0</v>
          </cell>
          <cell r="E6144" t="str">
            <v>0</v>
          </cell>
          <cell r="G6144" t="str">
            <v>0</v>
          </cell>
          <cell r="H6144" t="str">
            <v>0</v>
          </cell>
        </row>
        <row r="6145">
          <cell r="D6145" t="str">
            <v>0</v>
          </cell>
          <cell r="E6145" t="str">
            <v>0</v>
          </cell>
          <cell r="G6145" t="str">
            <v>0</v>
          </cell>
          <cell r="H6145" t="str">
            <v>0</v>
          </cell>
        </row>
        <row r="6146">
          <cell r="D6146" t="str">
            <v>0</v>
          </cell>
          <cell r="E6146" t="str">
            <v>0</v>
          </cell>
          <cell r="G6146" t="str">
            <v>0</v>
          </cell>
          <cell r="H6146" t="str">
            <v>0</v>
          </cell>
        </row>
        <row r="6147">
          <cell r="D6147" t="str">
            <v>0</v>
          </cell>
          <cell r="E6147" t="str">
            <v>0</v>
          </cell>
          <cell r="G6147" t="str">
            <v>0</v>
          </cell>
          <cell r="H6147" t="str">
            <v>0</v>
          </cell>
        </row>
        <row r="6148">
          <cell r="D6148" t="str">
            <v>0</v>
          </cell>
          <cell r="E6148" t="str">
            <v>0</v>
          </cell>
          <cell r="G6148" t="str">
            <v>0</v>
          </cell>
          <cell r="H6148" t="str">
            <v>0</v>
          </cell>
        </row>
        <row r="6149">
          <cell r="D6149" t="str">
            <v>0</v>
          </cell>
          <cell r="E6149" t="str">
            <v>0</v>
          </cell>
          <cell r="G6149" t="str">
            <v>0</v>
          </cell>
          <cell r="H6149" t="str">
            <v>0</v>
          </cell>
        </row>
        <row r="6150">
          <cell r="D6150" t="str">
            <v>0</v>
          </cell>
          <cell r="E6150" t="str">
            <v>0</v>
          </cell>
          <cell r="G6150" t="str">
            <v>0</v>
          </cell>
          <cell r="H6150" t="str">
            <v>0</v>
          </cell>
        </row>
        <row r="6151">
          <cell r="D6151" t="str">
            <v>0</v>
          </cell>
          <cell r="E6151" t="str">
            <v>0</v>
          </cell>
          <cell r="G6151" t="str">
            <v>0</v>
          </cell>
          <cell r="H6151" t="str">
            <v>0</v>
          </cell>
        </row>
        <row r="6152">
          <cell r="D6152" t="str">
            <v>0</v>
          </cell>
          <cell r="E6152" t="str">
            <v>0</v>
          </cell>
          <cell r="G6152" t="str">
            <v>0</v>
          </cell>
          <cell r="H6152" t="str">
            <v>0</v>
          </cell>
        </row>
        <row r="6153">
          <cell r="D6153" t="str">
            <v>0</v>
          </cell>
          <cell r="E6153" t="str">
            <v>0</v>
          </cell>
          <cell r="G6153" t="str">
            <v>0</v>
          </cell>
          <cell r="H6153" t="str">
            <v>0</v>
          </cell>
        </row>
        <row r="6154">
          <cell r="D6154" t="str">
            <v>0</v>
          </cell>
          <cell r="E6154" t="str">
            <v>0</v>
          </cell>
          <cell r="G6154" t="str">
            <v>0</v>
          </cell>
          <cell r="H6154" t="str">
            <v>0</v>
          </cell>
        </row>
        <row r="6155">
          <cell r="D6155" t="str">
            <v>0</v>
          </cell>
          <cell r="E6155" t="str">
            <v>0</v>
          </cell>
          <cell r="G6155" t="str">
            <v>0</v>
          </cell>
          <cell r="H6155" t="str">
            <v>0</v>
          </cell>
        </row>
        <row r="6156">
          <cell r="D6156" t="str">
            <v>0</v>
          </cell>
          <cell r="E6156" t="str">
            <v>0</v>
          </cell>
          <cell r="G6156" t="str">
            <v>0</v>
          </cell>
          <cell r="H6156" t="str">
            <v>0</v>
          </cell>
        </row>
        <row r="6157">
          <cell r="D6157" t="str">
            <v>0</v>
          </cell>
          <cell r="E6157" t="str">
            <v>0</v>
          </cell>
          <cell r="G6157" t="str">
            <v>0</v>
          </cell>
          <cell r="H6157" t="str">
            <v>0</v>
          </cell>
        </row>
        <row r="6158">
          <cell r="D6158" t="str">
            <v>0</v>
          </cell>
          <cell r="E6158" t="str">
            <v>0</v>
          </cell>
          <cell r="G6158" t="str">
            <v>0</v>
          </cell>
          <cell r="H6158" t="str">
            <v>0</v>
          </cell>
        </row>
        <row r="6159">
          <cell r="D6159" t="str">
            <v>0</v>
          </cell>
          <cell r="E6159" t="str">
            <v>0</v>
          </cell>
          <cell r="G6159" t="str">
            <v>0</v>
          </cell>
          <cell r="H6159" t="str">
            <v>0</v>
          </cell>
        </row>
        <row r="6160">
          <cell r="D6160" t="str">
            <v>0</v>
          </cell>
          <cell r="E6160" t="str">
            <v>0</v>
          </cell>
          <cell r="G6160" t="str">
            <v>0</v>
          </cell>
          <cell r="H6160" t="str">
            <v>0</v>
          </cell>
        </row>
        <row r="6161">
          <cell r="D6161" t="str">
            <v>0</v>
          </cell>
          <cell r="E6161" t="str">
            <v>0</v>
          </cell>
          <cell r="G6161" t="str">
            <v>0</v>
          </cell>
          <cell r="H6161" t="str">
            <v>0</v>
          </cell>
        </row>
        <row r="6162">
          <cell r="D6162" t="str">
            <v>0</v>
          </cell>
          <cell r="E6162" t="str">
            <v>0</v>
          </cell>
          <cell r="G6162" t="str">
            <v>0</v>
          </cell>
          <cell r="H6162" t="str">
            <v>0</v>
          </cell>
        </row>
        <row r="6163">
          <cell r="D6163" t="str">
            <v>0</v>
          </cell>
          <cell r="E6163" t="str">
            <v>0</v>
          </cell>
          <cell r="G6163" t="str">
            <v>0</v>
          </cell>
          <cell r="H6163" t="str">
            <v>0</v>
          </cell>
        </row>
        <row r="6164">
          <cell r="D6164" t="str">
            <v>0</v>
          </cell>
          <cell r="E6164" t="str">
            <v>0</v>
          </cell>
          <cell r="G6164" t="str">
            <v>0</v>
          </cell>
          <cell r="H6164" t="str">
            <v>0</v>
          </cell>
        </row>
        <row r="6165">
          <cell r="D6165" t="str">
            <v>0</v>
          </cell>
          <cell r="E6165" t="str">
            <v>0</v>
          </cell>
          <cell r="G6165" t="str">
            <v>0</v>
          </cell>
          <cell r="H6165" t="str">
            <v>0</v>
          </cell>
        </row>
        <row r="6166">
          <cell r="D6166" t="str">
            <v>0</v>
          </cell>
          <cell r="E6166" t="str">
            <v>0</v>
          </cell>
          <cell r="G6166" t="str">
            <v>0</v>
          </cell>
          <cell r="H6166" t="str">
            <v>0</v>
          </cell>
        </row>
        <row r="6167">
          <cell r="D6167" t="str">
            <v>0</v>
          </cell>
          <cell r="E6167" t="str">
            <v>0</v>
          </cell>
          <cell r="G6167" t="str">
            <v>0</v>
          </cell>
          <cell r="H6167" t="str">
            <v>0</v>
          </cell>
        </row>
        <row r="6168">
          <cell r="D6168" t="str">
            <v>0</v>
          </cell>
          <cell r="E6168" t="str">
            <v>0</v>
          </cell>
          <cell r="G6168" t="str">
            <v>0</v>
          </cell>
          <cell r="H6168" t="str">
            <v>0</v>
          </cell>
        </row>
        <row r="6169">
          <cell r="D6169" t="str">
            <v>0</v>
          </cell>
          <cell r="E6169" t="str">
            <v>0</v>
          </cell>
          <cell r="G6169" t="str">
            <v>0</v>
          </cell>
          <cell r="H6169" t="str">
            <v>0</v>
          </cell>
        </row>
        <row r="6170">
          <cell r="D6170" t="str">
            <v>0</v>
          </cell>
          <cell r="E6170" t="str">
            <v>0</v>
          </cell>
          <cell r="G6170" t="str">
            <v>0</v>
          </cell>
          <cell r="H6170" t="str">
            <v>0</v>
          </cell>
        </row>
        <row r="6171">
          <cell r="D6171" t="str">
            <v>0</v>
          </cell>
          <cell r="E6171" t="str">
            <v>0</v>
          </cell>
          <cell r="G6171" t="str">
            <v>0</v>
          </cell>
          <cell r="H6171" t="str">
            <v>0</v>
          </cell>
        </row>
        <row r="6172">
          <cell r="D6172" t="str">
            <v>0</v>
          </cell>
          <cell r="E6172" t="str">
            <v>0</v>
          </cell>
          <cell r="G6172" t="str">
            <v>0</v>
          </cell>
          <cell r="H6172" t="str">
            <v>0</v>
          </cell>
        </row>
        <row r="6173">
          <cell r="D6173" t="str">
            <v>0</v>
          </cell>
          <cell r="E6173" t="str">
            <v>0</v>
          </cell>
          <cell r="G6173" t="str">
            <v>0</v>
          </cell>
          <cell r="H6173" t="str">
            <v>0</v>
          </cell>
        </row>
        <row r="6174">
          <cell r="D6174" t="str">
            <v>0</v>
          </cell>
          <cell r="E6174" t="str">
            <v>0</v>
          </cell>
          <cell r="G6174" t="str">
            <v>0</v>
          </cell>
          <cell r="H6174" t="str">
            <v>0</v>
          </cell>
        </row>
        <row r="6175">
          <cell r="D6175" t="str">
            <v>0</v>
          </cell>
          <cell r="E6175" t="str">
            <v>0</v>
          </cell>
          <cell r="G6175" t="str">
            <v>0</v>
          </cell>
          <cell r="H6175" t="str">
            <v>0</v>
          </cell>
        </row>
        <row r="6176">
          <cell r="D6176" t="str">
            <v>0</v>
          </cell>
          <cell r="E6176" t="str">
            <v>0</v>
          </cell>
          <cell r="G6176" t="str">
            <v>0</v>
          </cell>
          <cell r="H6176" t="str">
            <v>0</v>
          </cell>
        </row>
        <row r="6177">
          <cell r="D6177" t="str">
            <v>0</v>
          </cell>
          <cell r="E6177" t="str">
            <v>0</v>
          </cell>
          <cell r="G6177" t="str">
            <v>0</v>
          </cell>
          <cell r="H6177" t="str">
            <v>0</v>
          </cell>
        </row>
        <row r="6178">
          <cell r="D6178" t="str">
            <v>0</v>
          </cell>
          <cell r="E6178" t="str">
            <v>0</v>
          </cell>
          <cell r="G6178" t="str">
            <v>0</v>
          </cell>
          <cell r="H6178" t="str">
            <v>0</v>
          </cell>
        </row>
        <row r="6179">
          <cell r="D6179" t="str">
            <v>0</v>
          </cell>
          <cell r="E6179" t="str">
            <v>0</v>
          </cell>
          <cell r="G6179" t="str">
            <v>0</v>
          </cell>
          <cell r="H6179" t="str">
            <v>0</v>
          </cell>
        </row>
        <row r="6180">
          <cell r="D6180" t="str">
            <v>0</v>
          </cell>
          <cell r="E6180" t="str">
            <v>0</v>
          </cell>
          <cell r="G6180" t="str">
            <v>0</v>
          </cell>
          <cell r="H6180" t="str">
            <v>0</v>
          </cell>
        </row>
        <row r="6181">
          <cell r="D6181" t="str">
            <v>0</v>
          </cell>
          <cell r="E6181" t="str">
            <v>0</v>
          </cell>
          <cell r="G6181" t="str">
            <v>0</v>
          </cell>
          <cell r="H6181" t="str">
            <v>0</v>
          </cell>
        </row>
        <row r="6182">
          <cell r="D6182" t="str">
            <v>0</v>
          </cell>
          <cell r="E6182" t="str">
            <v>0</v>
          </cell>
          <cell r="G6182" t="str">
            <v>0</v>
          </cell>
          <cell r="H6182" t="str">
            <v>0</v>
          </cell>
        </row>
        <row r="6183">
          <cell r="D6183" t="str">
            <v>0</v>
          </cell>
          <cell r="E6183" t="str">
            <v>0</v>
          </cell>
          <cell r="G6183" t="str">
            <v>0</v>
          </cell>
          <cell r="H6183" t="str">
            <v>0</v>
          </cell>
        </row>
        <row r="6184">
          <cell r="D6184" t="str">
            <v>0</v>
          </cell>
          <cell r="E6184" t="str">
            <v>0</v>
          </cell>
          <cell r="G6184" t="str">
            <v>0</v>
          </cell>
          <cell r="H6184" t="str">
            <v>0</v>
          </cell>
        </row>
        <row r="6185">
          <cell r="D6185" t="str">
            <v>0</v>
          </cell>
          <cell r="E6185" t="str">
            <v>0</v>
          </cell>
          <cell r="G6185" t="str">
            <v>0</v>
          </cell>
          <cell r="H6185" t="str">
            <v>0</v>
          </cell>
        </row>
        <row r="6186">
          <cell r="D6186" t="str">
            <v>0</v>
          </cell>
          <cell r="E6186" t="str">
            <v>0</v>
          </cell>
          <cell r="G6186" t="str">
            <v>0</v>
          </cell>
          <cell r="H6186" t="str">
            <v>0</v>
          </cell>
        </row>
        <row r="6187">
          <cell r="D6187" t="str">
            <v>0</v>
          </cell>
          <cell r="E6187" t="str">
            <v>0</v>
          </cell>
          <cell r="G6187" t="str">
            <v>0</v>
          </cell>
          <cell r="H6187" t="str">
            <v>0</v>
          </cell>
        </row>
        <row r="6188">
          <cell r="D6188" t="str">
            <v>0</v>
          </cell>
          <cell r="E6188" t="str">
            <v>0</v>
          </cell>
          <cell r="G6188" t="str">
            <v>0</v>
          </cell>
          <cell r="H6188" t="str">
            <v>0</v>
          </cell>
        </row>
        <row r="6189">
          <cell r="D6189" t="str">
            <v>0</v>
          </cell>
          <cell r="E6189" t="str">
            <v>0</v>
          </cell>
          <cell r="G6189" t="str">
            <v>0</v>
          </cell>
          <cell r="H6189" t="str">
            <v>0</v>
          </cell>
        </row>
        <row r="6190">
          <cell r="D6190" t="str">
            <v>0</v>
          </cell>
          <cell r="E6190" t="str">
            <v>0</v>
          </cell>
          <cell r="G6190" t="str">
            <v>0</v>
          </cell>
          <cell r="H6190" t="str">
            <v>0</v>
          </cell>
        </row>
        <row r="6191">
          <cell r="D6191" t="str">
            <v>0</v>
          </cell>
          <cell r="E6191" t="str">
            <v>0</v>
          </cell>
          <cell r="G6191" t="str">
            <v>0</v>
          </cell>
          <cell r="H6191" t="str">
            <v>0</v>
          </cell>
        </row>
        <row r="6192">
          <cell r="D6192" t="str">
            <v>0</v>
          </cell>
          <cell r="E6192" t="str">
            <v>0</v>
          </cell>
          <cell r="G6192" t="str">
            <v>0</v>
          </cell>
          <cell r="H6192" t="str">
            <v>0</v>
          </cell>
        </row>
        <row r="6193">
          <cell r="D6193" t="str">
            <v>0</v>
          </cell>
          <cell r="E6193" t="str">
            <v>0</v>
          </cell>
          <cell r="G6193" t="str">
            <v>0</v>
          </cell>
          <cell r="H6193" t="str">
            <v>0</v>
          </cell>
        </row>
        <row r="6194">
          <cell r="D6194" t="str">
            <v>0</v>
          </cell>
          <cell r="E6194" t="str">
            <v>0</v>
          </cell>
          <cell r="G6194" t="str">
            <v>0</v>
          </cell>
          <cell r="H6194" t="str">
            <v>0</v>
          </cell>
        </row>
        <row r="6195">
          <cell r="D6195" t="str">
            <v>0</v>
          </cell>
          <cell r="E6195" t="str">
            <v>0</v>
          </cell>
          <cell r="G6195" t="str">
            <v>0</v>
          </cell>
          <cell r="H6195" t="str">
            <v>0</v>
          </cell>
        </row>
        <row r="6196">
          <cell r="D6196" t="str">
            <v>0</v>
          </cell>
          <cell r="E6196" t="str">
            <v>0</v>
          </cell>
          <cell r="G6196" t="str">
            <v>0</v>
          </cell>
          <cell r="H6196" t="str">
            <v>0</v>
          </cell>
        </row>
        <row r="6197">
          <cell r="D6197" t="str">
            <v>0</v>
          </cell>
          <cell r="E6197" t="str">
            <v>0</v>
          </cell>
          <cell r="G6197" t="str">
            <v>0</v>
          </cell>
          <cell r="H6197" t="str">
            <v>0</v>
          </cell>
        </row>
        <row r="6198">
          <cell r="D6198" t="str">
            <v>0</v>
          </cell>
          <cell r="E6198" t="str">
            <v>0</v>
          </cell>
          <cell r="G6198" t="str">
            <v>0</v>
          </cell>
          <cell r="H6198" t="str">
            <v>0</v>
          </cell>
        </row>
        <row r="6199">
          <cell r="D6199" t="str">
            <v>0</v>
          </cell>
          <cell r="E6199" t="str">
            <v>0</v>
          </cell>
          <cell r="G6199" t="str">
            <v>0</v>
          </cell>
          <cell r="H6199" t="str">
            <v>0</v>
          </cell>
        </row>
        <row r="6200">
          <cell r="D6200" t="str">
            <v>0</v>
          </cell>
          <cell r="E6200" t="str">
            <v>0</v>
          </cell>
          <cell r="G6200" t="str">
            <v>0</v>
          </cell>
          <cell r="H6200" t="str">
            <v>0</v>
          </cell>
        </row>
        <row r="6201">
          <cell r="D6201" t="str">
            <v>0</v>
          </cell>
          <cell r="E6201" t="str">
            <v>0</v>
          </cell>
          <cell r="G6201" t="str">
            <v>0</v>
          </cell>
          <cell r="H6201" t="str">
            <v>0</v>
          </cell>
        </row>
        <row r="6202">
          <cell r="D6202" t="str">
            <v>0</v>
          </cell>
          <cell r="E6202" t="str">
            <v>0</v>
          </cell>
          <cell r="G6202" t="str">
            <v>0</v>
          </cell>
          <cell r="H6202" t="str">
            <v>0</v>
          </cell>
        </row>
        <row r="6203">
          <cell r="D6203" t="str">
            <v>0</v>
          </cell>
          <cell r="E6203" t="str">
            <v>0</v>
          </cell>
          <cell r="G6203" t="str">
            <v>0</v>
          </cell>
          <cell r="H6203" t="str">
            <v>0</v>
          </cell>
        </row>
        <row r="6204">
          <cell r="D6204" t="str">
            <v>0</v>
          </cell>
          <cell r="E6204" t="str">
            <v>0</v>
          </cell>
          <cell r="G6204" t="str">
            <v>0</v>
          </cell>
          <cell r="H6204" t="str">
            <v>0</v>
          </cell>
        </row>
        <row r="6205">
          <cell r="D6205" t="str">
            <v>0</v>
          </cell>
          <cell r="E6205" t="str">
            <v>0</v>
          </cell>
          <cell r="G6205" t="str">
            <v>0</v>
          </cell>
          <cell r="H6205" t="str">
            <v>0</v>
          </cell>
        </row>
        <row r="6206">
          <cell r="D6206" t="str">
            <v>0</v>
          </cell>
          <cell r="E6206" t="str">
            <v>0</v>
          </cell>
          <cell r="G6206" t="str">
            <v>0</v>
          </cell>
          <cell r="H6206" t="str">
            <v>0</v>
          </cell>
        </row>
        <row r="6207">
          <cell r="D6207" t="str">
            <v>0</v>
          </cell>
          <cell r="E6207" t="str">
            <v>0</v>
          </cell>
          <cell r="G6207" t="str">
            <v>0</v>
          </cell>
          <cell r="H6207" t="str">
            <v>0</v>
          </cell>
        </row>
        <row r="6208">
          <cell r="D6208" t="str">
            <v>0</v>
          </cell>
          <cell r="E6208" t="str">
            <v>0</v>
          </cell>
          <cell r="G6208" t="str">
            <v>0</v>
          </cell>
          <cell r="H6208" t="str">
            <v>0</v>
          </cell>
        </row>
        <row r="6209">
          <cell r="D6209" t="str">
            <v>0</v>
          </cell>
          <cell r="E6209" t="str">
            <v>0</v>
          </cell>
          <cell r="G6209" t="str">
            <v>0</v>
          </cell>
          <cell r="H6209" t="str">
            <v>0</v>
          </cell>
        </row>
        <row r="6210">
          <cell r="D6210" t="str">
            <v>0</v>
          </cell>
          <cell r="E6210" t="str">
            <v>0</v>
          </cell>
          <cell r="G6210" t="str">
            <v>0</v>
          </cell>
          <cell r="H6210" t="str">
            <v>0</v>
          </cell>
        </row>
        <row r="6211">
          <cell r="D6211" t="str">
            <v>0</v>
          </cell>
          <cell r="E6211" t="str">
            <v>0</v>
          </cell>
          <cell r="G6211" t="str">
            <v>0</v>
          </cell>
          <cell r="H6211" t="str">
            <v>0</v>
          </cell>
        </row>
        <row r="6212">
          <cell r="D6212" t="str">
            <v>0</v>
          </cell>
          <cell r="E6212" t="str">
            <v>0</v>
          </cell>
          <cell r="G6212" t="str">
            <v>0</v>
          </cell>
          <cell r="H6212" t="str">
            <v>0</v>
          </cell>
        </row>
        <row r="6213">
          <cell r="D6213" t="str">
            <v>0</v>
          </cell>
          <cell r="E6213" t="str">
            <v>0</v>
          </cell>
          <cell r="G6213" t="str">
            <v>0</v>
          </cell>
          <cell r="H6213" t="str">
            <v>0</v>
          </cell>
        </row>
        <row r="6214">
          <cell r="D6214" t="str">
            <v>0</v>
          </cell>
          <cell r="E6214" t="str">
            <v>0</v>
          </cell>
          <cell r="G6214" t="str">
            <v>0</v>
          </cell>
          <cell r="H6214" t="str">
            <v>0</v>
          </cell>
        </row>
        <row r="6215">
          <cell r="D6215" t="str">
            <v>0</v>
          </cell>
          <cell r="E6215" t="str">
            <v>0</v>
          </cell>
          <cell r="G6215" t="str">
            <v>0</v>
          </cell>
          <cell r="H6215" t="str">
            <v>0</v>
          </cell>
        </row>
        <row r="6216">
          <cell r="D6216" t="str">
            <v>0</v>
          </cell>
          <cell r="E6216" t="str">
            <v>0</v>
          </cell>
          <cell r="G6216" t="str">
            <v>0</v>
          </cell>
          <cell r="H6216" t="str">
            <v>0</v>
          </cell>
        </row>
        <row r="6217">
          <cell r="D6217" t="str">
            <v>0</v>
          </cell>
          <cell r="E6217" t="str">
            <v>0</v>
          </cell>
          <cell r="G6217" t="str">
            <v>0</v>
          </cell>
          <cell r="H6217" t="str">
            <v>0</v>
          </cell>
        </row>
        <row r="6218">
          <cell r="D6218" t="str">
            <v>0</v>
          </cell>
          <cell r="E6218" t="str">
            <v>0</v>
          </cell>
          <cell r="G6218" t="str">
            <v>0</v>
          </cell>
          <cell r="H6218" t="str">
            <v>0</v>
          </cell>
        </row>
        <row r="6219">
          <cell r="D6219" t="str">
            <v>0</v>
          </cell>
          <cell r="E6219" t="str">
            <v>0</v>
          </cell>
          <cell r="G6219" t="str">
            <v>0</v>
          </cell>
          <cell r="H6219" t="str">
            <v>0</v>
          </cell>
        </row>
        <row r="6220">
          <cell r="D6220" t="str">
            <v>0</v>
          </cell>
          <cell r="E6220" t="str">
            <v>0</v>
          </cell>
          <cell r="G6220" t="str">
            <v>0</v>
          </cell>
          <cell r="H6220" t="str">
            <v>0</v>
          </cell>
        </row>
        <row r="6221">
          <cell r="D6221" t="str">
            <v>0</v>
          </cell>
          <cell r="E6221" t="str">
            <v>0</v>
          </cell>
          <cell r="G6221" t="str">
            <v>0</v>
          </cell>
          <cell r="H6221" t="str">
            <v>0</v>
          </cell>
        </row>
        <row r="6222">
          <cell r="D6222" t="str">
            <v>0</v>
          </cell>
          <cell r="E6222" t="str">
            <v>0</v>
          </cell>
          <cell r="G6222" t="str">
            <v>0</v>
          </cell>
          <cell r="H6222" t="str">
            <v>0</v>
          </cell>
        </row>
        <row r="6223">
          <cell r="D6223" t="str">
            <v>0</v>
          </cell>
          <cell r="E6223" t="str">
            <v>0</v>
          </cell>
          <cell r="G6223" t="str">
            <v>0</v>
          </cell>
          <cell r="H6223" t="str">
            <v>0</v>
          </cell>
        </row>
        <row r="6224">
          <cell r="D6224" t="str">
            <v>0</v>
          </cell>
          <cell r="E6224" t="str">
            <v>0</v>
          </cell>
          <cell r="G6224" t="str">
            <v>0</v>
          </cell>
          <cell r="H6224" t="str">
            <v>0</v>
          </cell>
        </row>
        <row r="6225">
          <cell r="D6225" t="str">
            <v>0</v>
          </cell>
          <cell r="E6225" t="str">
            <v>0</v>
          </cell>
          <cell r="G6225" t="str">
            <v>0</v>
          </cell>
          <cell r="H6225" t="str">
            <v>0</v>
          </cell>
        </row>
        <row r="6226">
          <cell r="D6226" t="str">
            <v>0</v>
          </cell>
          <cell r="E6226" t="str">
            <v>0</v>
          </cell>
          <cell r="G6226" t="str">
            <v>0</v>
          </cell>
          <cell r="H6226" t="str">
            <v>0</v>
          </cell>
        </row>
        <row r="6227">
          <cell r="D6227" t="str">
            <v>0</v>
          </cell>
          <cell r="E6227" t="str">
            <v>0</v>
          </cell>
          <cell r="G6227" t="str">
            <v>0</v>
          </cell>
          <cell r="H6227" t="str">
            <v>0</v>
          </cell>
        </row>
        <row r="6228">
          <cell r="D6228" t="str">
            <v>0</v>
          </cell>
          <cell r="E6228" t="str">
            <v>0</v>
          </cell>
          <cell r="G6228" t="str">
            <v>0</v>
          </cell>
          <cell r="H6228" t="str">
            <v>0</v>
          </cell>
        </row>
        <row r="6229">
          <cell r="D6229" t="str">
            <v>0</v>
          </cell>
          <cell r="E6229" t="str">
            <v>0</v>
          </cell>
          <cell r="G6229" t="str">
            <v>0</v>
          </cell>
          <cell r="H6229" t="str">
            <v>0</v>
          </cell>
        </row>
        <row r="6230">
          <cell r="D6230" t="str">
            <v>0</v>
          </cell>
          <cell r="E6230" t="str">
            <v>0</v>
          </cell>
          <cell r="G6230" t="str">
            <v>0</v>
          </cell>
          <cell r="H6230" t="str">
            <v>0</v>
          </cell>
        </row>
        <row r="6231">
          <cell r="D6231" t="str">
            <v>0</v>
          </cell>
          <cell r="E6231" t="str">
            <v>0</v>
          </cell>
          <cell r="G6231" t="str">
            <v>0</v>
          </cell>
          <cell r="H6231" t="str">
            <v>0</v>
          </cell>
        </row>
        <row r="6232">
          <cell r="D6232" t="str">
            <v>0</v>
          </cell>
          <cell r="E6232" t="str">
            <v>0</v>
          </cell>
          <cell r="G6232" t="str">
            <v>0</v>
          </cell>
          <cell r="H6232" t="str">
            <v>0</v>
          </cell>
        </row>
        <row r="6233">
          <cell r="D6233" t="str">
            <v>0</v>
          </cell>
          <cell r="E6233" t="str">
            <v>0</v>
          </cell>
          <cell r="G6233" t="str">
            <v>0</v>
          </cell>
          <cell r="H6233" t="str">
            <v>0</v>
          </cell>
        </row>
        <row r="6234">
          <cell r="D6234" t="str">
            <v>0</v>
          </cell>
          <cell r="E6234" t="str">
            <v>0</v>
          </cell>
          <cell r="G6234" t="str">
            <v>0</v>
          </cell>
          <cell r="H6234" t="str">
            <v>0</v>
          </cell>
        </row>
        <row r="6235">
          <cell r="D6235" t="str">
            <v>0</v>
          </cell>
          <cell r="E6235" t="str">
            <v>0</v>
          </cell>
          <cell r="G6235" t="str">
            <v>0</v>
          </cell>
          <cell r="H6235" t="str">
            <v>0</v>
          </cell>
        </row>
        <row r="6236">
          <cell r="D6236" t="str">
            <v>0</v>
          </cell>
          <cell r="E6236" t="str">
            <v>0</v>
          </cell>
          <cell r="G6236" t="str">
            <v>0</v>
          </cell>
          <cell r="H6236" t="str">
            <v>0</v>
          </cell>
        </row>
        <row r="6237">
          <cell r="D6237" t="str">
            <v>0</v>
          </cell>
          <cell r="E6237" t="str">
            <v>0</v>
          </cell>
          <cell r="G6237" t="str">
            <v>0</v>
          </cell>
          <cell r="H6237" t="str">
            <v>0</v>
          </cell>
        </row>
        <row r="6238">
          <cell r="D6238" t="str">
            <v>0</v>
          </cell>
          <cell r="E6238" t="str">
            <v>0</v>
          </cell>
          <cell r="G6238" t="str">
            <v>0</v>
          </cell>
          <cell r="H6238" t="str">
            <v>0</v>
          </cell>
        </row>
        <row r="6239">
          <cell r="D6239" t="str">
            <v>0</v>
          </cell>
          <cell r="E6239" t="str">
            <v>0</v>
          </cell>
          <cell r="G6239" t="str">
            <v>0</v>
          </cell>
          <cell r="H6239" t="str">
            <v>0</v>
          </cell>
        </row>
        <row r="6240">
          <cell r="D6240" t="str">
            <v>0</v>
          </cell>
          <cell r="E6240" t="str">
            <v>0</v>
          </cell>
          <cell r="G6240" t="str">
            <v>0</v>
          </cell>
          <cell r="H6240" t="str">
            <v>0</v>
          </cell>
        </row>
        <row r="6241">
          <cell r="D6241" t="str">
            <v>0</v>
          </cell>
          <cell r="E6241" t="str">
            <v>0</v>
          </cell>
          <cell r="G6241" t="str">
            <v>0</v>
          </cell>
          <cell r="H6241" t="str">
            <v>0</v>
          </cell>
        </row>
        <row r="6242">
          <cell r="D6242" t="str">
            <v>0</v>
          </cell>
          <cell r="E6242" t="str">
            <v>0</v>
          </cell>
          <cell r="G6242" t="str">
            <v>0</v>
          </cell>
          <cell r="H6242" t="str">
            <v>0</v>
          </cell>
        </row>
        <row r="6243">
          <cell r="D6243" t="str">
            <v>0</v>
          </cell>
          <cell r="E6243" t="str">
            <v>0</v>
          </cell>
          <cell r="G6243" t="str">
            <v>0</v>
          </cell>
          <cell r="H6243" t="str">
            <v>0</v>
          </cell>
        </row>
        <row r="6244">
          <cell r="D6244" t="str">
            <v>0</v>
          </cell>
          <cell r="E6244" t="str">
            <v>0</v>
          </cell>
          <cell r="G6244" t="str">
            <v>0</v>
          </cell>
          <cell r="H6244" t="str">
            <v>0</v>
          </cell>
        </row>
        <row r="6245">
          <cell r="D6245" t="str">
            <v>0</v>
          </cell>
          <cell r="E6245" t="str">
            <v>0</v>
          </cell>
          <cell r="G6245" t="str">
            <v>0</v>
          </cell>
          <cell r="H6245" t="str">
            <v>0</v>
          </cell>
        </row>
        <row r="6246">
          <cell r="D6246" t="str">
            <v>0</v>
          </cell>
          <cell r="E6246" t="str">
            <v>0</v>
          </cell>
          <cell r="G6246" t="str">
            <v>0</v>
          </cell>
          <cell r="H6246" t="str">
            <v>0</v>
          </cell>
        </row>
        <row r="6247">
          <cell r="D6247" t="str">
            <v>0</v>
          </cell>
          <cell r="E6247" t="str">
            <v>0</v>
          </cell>
          <cell r="G6247" t="str">
            <v>0</v>
          </cell>
          <cell r="H6247" t="str">
            <v>0</v>
          </cell>
        </row>
        <row r="6248">
          <cell r="D6248" t="str">
            <v>0</v>
          </cell>
          <cell r="E6248" t="str">
            <v>0</v>
          </cell>
          <cell r="G6248" t="str">
            <v>0</v>
          </cell>
          <cell r="H6248" t="str">
            <v>0</v>
          </cell>
        </row>
        <row r="6249">
          <cell r="D6249" t="str">
            <v>0</v>
          </cell>
          <cell r="E6249" t="str">
            <v>0</v>
          </cell>
          <cell r="G6249" t="str">
            <v>0</v>
          </cell>
          <cell r="H6249" t="str">
            <v>0</v>
          </cell>
        </row>
        <row r="6250">
          <cell r="D6250" t="str">
            <v>0</v>
          </cell>
          <cell r="E6250" t="str">
            <v>0</v>
          </cell>
          <cell r="G6250" t="str">
            <v>0</v>
          </cell>
          <cell r="H6250" t="str">
            <v>0</v>
          </cell>
        </row>
        <row r="6251">
          <cell r="D6251" t="str">
            <v>0</v>
          </cell>
          <cell r="E6251" t="str">
            <v>0</v>
          </cell>
          <cell r="G6251" t="str">
            <v>0</v>
          </cell>
          <cell r="H6251" t="str">
            <v>0</v>
          </cell>
        </row>
        <row r="6252">
          <cell r="D6252" t="str">
            <v>0</v>
          </cell>
          <cell r="E6252" t="str">
            <v>0</v>
          </cell>
          <cell r="G6252" t="str">
            <v>0</v>
          </cell>
          <cell r="H6252" t="str">
            <v>0</v>
          </cell>
        </row>
        <row r="6253">
          <cell r="D6253" t="str">
            <v>0</v>
          </cell>
          <cell r="E6253" t="str">
            <v>0</v>
          </cell>
          <cell r="G6253" t="str">
            <v>0</v>
          </cell>
          <cell r="H6253" t="str">
            <v>0</v>
          </cell>
        </row>
        <row r="6254">
          <cell r="D6254" t="str">
            <v>0</v>
          </cell>
          <cell r="E6254" t="str">
            <v>0</v>
          </cell>
          <cell r="G6254" t="str">
            <v>0</v>
          </cell>
          <cell r="H6254" t="str">
            <v>0</v>
          </cell>
        </row>
        <row r="6255">
          <cell r="D6255" t="str">
            <v>0</v>
          </cell>
          <cell r="E6255" t="str">
            <v>0</v>
          </cell>
          <cell r="G6255" t="str">
            <v>0</v>
          </cell>
          <cell r="H6255" t="str">
            <v>0</v>
          </cell>
        </row>
        <row r="6256">
          <cell r="D6256" t="str">
            <v>0</v>
          </cell>
          <cell r="E6256" t="str">
            <v>0</v>
          </cell>
          <cell r="G6256" t="str">
            <v>0</v>
          </cell>
          <cell r="H6256" t="str">
            <v>0</v>
          </cell>
        </row>
        <row r="6257">
          <cell r="D6257" t="str">
            <v>0</v>
          </cell>
          <cell r="E6257" t="str">
            <v>0</v>
          </cell>
          <cell r="G6257" t="str">
            <v>0</v>
          </cell>
          <cell r="H6257" t="str">
            <v>0</v>
          </cell>
        </row>
        <row r="6258">
          <cell r="D6258" t="str">
            <v>0</v>
          </cell>
          <cell r="E6258" t="str">
            <v>0</v>
          </cell>
          <cell r="G6258" t="str">
            <v>0</v>
          </cell>
          <cell r="H6258" t="str">
            <v>0</v>
          </cell>
        </row>
        <row r="6259">
          <cell r="D6259" t="str">
            <v>0</v>
          </cell>
          <cell r="E6259" t="str">
            <v>0</v>
          </cell>
          <cell r="G6259" t="str">
            <v>0</v>
          </cell>
          <cell r="H6259" t="str">
            <v>0</v>
          </cell>
        </row>
        <row r="6260">
          <cell r="D6260" t="str">
            <v>0</v>
          </cell>
          <cell r="E6260" t="str">
            <v>0</v>
          </cell>
          <cell r="G6260" t="str">
            <v>0</v>
          </cell>
          <cell r="H6260" t="str">
            <v>0</v>
          </cell>
        </row>
        <row r="6261">
          <cell r="D6261" t="str">
            <v>0</v>
          </cell>
          <cell r="E6261" t="str">
            <v>0</v>
          </cell>
          <cell r="G6261" t="str">
            <v>0</v>
          </cell>
          <cell r="H6261" t="str">
            <v>0</v>
          </cell>
        </row>
        <row r="6262">
          <cell r="D6262" t="str">
            <v>0</v>
          </cell>
          <cell r="E6262" t="str">
            <v>0</v>
          </cell>
          <cell r="G6262" t="str">
            <v>0</v>
          </cell>
          <cell r="H6262" t="str">
            <v>0</v>
          </cell>
        </row>
        <row r="6263">
          <cell r="D6263" t="str">
            <v>0</v>
          </cell>
          <cell r="E6263" t="str">
            <v>0</v>
          </cell>
          <cell r="G6263" t="str">
            <v>0</v>
          </cell>
          <cell r="H6263" t="str">
            <v>0</v>
          </cell>
        </row>
        <row r="6264">
          <cell r="D6264" t="str">
            <v>0</v>
          </cell>
          <cell r="E6264" t="str">
            <v>0</v>
          </cell>
          <cell r="G6264" t="str">
            <v>0</v>
          </cell>
          <cell r="H6264" t="str">
            <v>0</v>
          </cell>
        </row>
        <row r="6265">
          <cell r="D6265" t="str">
            <v>0</v>
          </cell>
          <cell r="E6265" t="str">
            <v>0</v>
          </cell>
          <cell r="G6265" t="str">
            <v>0</v>
          </cell>
          <cell r="H6265" t="str">
            <v>0</v>
          </cell>
        </row>
        <row r="6266">
          <cell r="D6266" t="str">
            <v>0</v>
          </cell>
          <cell r="E6266" t="str">
            <v>0</v>
          </cell>
          <cell r="G6266" t="str">
            <v>0</v>
          </cell>
          <cell r="H6266" t="str">
            <v>0</v>
          </cell>
        </row>
        <row r="6267">
          <cell r="D6267" t="str">
            <v>0</v>
          </cell>
          <cell r="E6267" t="str">
            <v>0</v>
          </cell>
          <cell r="G6267" t="str">
            <v>0</v>
          </cell>
          <cell r="H6267" t="str">
            <v>0</v>
          </cell>
        </row>
        <row r="6268">
          <cell r="D6268" t="str">
            <v>0</v>
          </cell>
          <cell r="E6268" t="str">
            <v>0</v>
          </cell>
          <cell r="G6268" t="str">
            <v>0</v>
          </cell>
          <cell r="H6268" t="str">
            <v>0</v>
          </cell>
        </row>
        <row r="6269">
          <cell r="D6269" t="str">
            <v>0</v>
          </cell>
          <cell r="E6269" t="str">
            <v>0</v>
          </cell>
          <cell r="G6269" t="str">
            <v>0</v>
          </cell>
          <cell r="H6269" t="str">
            <v>0</v>
          </cell>
        </row>
        <row r="6270">
          <cell r="D6270" t="str">
            <v>0</v>
          </cell>
          <cell r="E6270" t="str">
            <v>0</v>
          </cell>
          <cell r="G6270" t="str">
            <v>0</v>
          </cell>
          <cell r="H6270" t="str">
            <v>0</v>
          </cell>
        </row>
        <row r="6271">
          <cell r="D6271" t="str">
            <v>0</v>
          </cell>
          <cell r="E6271" t="str">
            <v>0</v>
          </cell>
          <cell r="G6271" t="str">
            <v>0</v>
          </cell>
          <cell r="H6271" t="str">
            <v>0</v>
          </cell>
        </row>
        <row r="6272">
          <cell r="D6272" t="str">
            <v>0</v>
          </cell>
          <cell r="E6272" t="str">
            <v>0</v>
          </cell>
          <cell r="G6272" t="str">
            <v>0</v>
          </cell>
          <cell r="H6272" t="str">
            <v>0</v>
          </cell>
        </row>
        <row r="6273">
          <cell r="D6273" t="str">
            <v>0</v>
          </cell>
          <cell r="E6273" t="str">
            <v>0</v>
          </cell>
          <cell r="G6273" t="str">
            <v>0</v>
          </cell>
          <cell r="H6273" t="str">
            <v>0</v>
          </cell>
        </row>
        <row r="6274">
          <cell r="D6274" t="str">
            <v>0</v>
          </cell>
          <cell r="E6274" t="str">
            <v>0</v>
          </cell>
          <cell r="G6274" t="str">
            <v>0</v>
          </cell>
          <cell r="H6274" t="str">
            <v>0</v>
          </cell>
        </row>
        <row r="6275">
          <cell r="D6275" t="str">
            <v>0</v>
          </cell>
          <cell r="E6275" t="str">
            <v>0</v>
          </cell>
          <cell r="G6275" t="str">
            <v>0</v>
          </cell>
          <cell r="H6275" t="str">
            <v>0</v>
          </cell>
        </row>
        <row r="6276">
          <cell r="D6276" t="str">
            <v>0</v>
          </cell>
          <cell r="E6276" t="str">
            <v>0</v>
          </cell>
          <cell r="G6276" t="str">
            <v>0</v>
          </cell>
          <cell r="H6276" t="str">
            <v>0</v>
          </cell>
        </row>
        <row r="6277">
          <cell r="D6277" t="str">
            <v>0</v>
          </cell>
          <cell r="E6277" t="str">
            <v>0</v>
          </cell>
          <cell r="G6277" t="str">
            <v>0</v>
          </cell>
          <cell r="H6277" t="str">
            <v>0</v>
          </cell>
        </row>
        <row r="6278">
          <cell r="D6278" t="str">
            <v>0</v>
          </cell>
          <cell r="E6278" t="str">
            <v>0</v>
          </cell>
          <cell r="G6278" t="str">
            <v>0</v>
          </cell>
          <cell r="H6278" t="str">
            <v>0</v>
          </cell>
        </row>
        <row r="6279">
          <cell r="D6279" t="str">
            <v>0</v>
          </cell>
          <cell r="E6279" t="str">
            <v>0</v>
          </cell>
          <cell r="G6279" t="str">
            <v>0</v>
          </cell>
          <cell r="H6279" t="str">
            <v>0</v>
          </cell>
        </row>
        <row r="6280">
          <cell r="D6280" t="str">
            <v>0</v>
          </cell>
          <cell r="E6280" t="str">
            <v>0</v>
          </cell>
          <cell r="G6280" t="str">
            <v>0</v>
          </cell>
          <cell r="H6280" t="str">
            <v>0</v>
          </cell>
        </row>
        <row r="6281">
          <cell r="D6281" t="str">
            <v>0</v>
          </cell>
          <cell r="E6281" t="str">
            <v>0</v>
          </cell>
          <cell r="G6281" t="str">
            <v>0</v>
          </cell>
          <cell r="H6281" t="str">
            <v>0</v>
          </cell>
        </row>
        <row r="6282">
          <cell r="D6282" t="str">
            <v>0</v>
          </cell>
          <cell r="E6282" t="str">
            <v>0</v>
          </cell>
          <cell r="G6282" t="str">
            <v>0</v>
          </cell>
          <cell r="H6282" t="str">
            <v>0</v>
          </cell>
        </row>
        <row r="6283">
          <cell r="D6283" t="str">
            <v>0</v>
          </cell>
          <cell r="E6283" t="str">
            <v>0</v>
          </cell>
          <cell r="G6283" t="str">
            <v>0</v>
          </cell>
          <cell r="H6283" t="str">
            <v>0</v>
          </cell>
        </row>
        <row r="6284">
          <cell r="D6284" t="str">
            <v>0</v>
          </cell>
          <cell r="E6284" t="str">
            <v>0</v>
          </cell>
          <cell r="G6284" t="str">
            <v>0</v>
          </cell>
          <cell r="H6284" t="str">
            <v>0</v>
          </cell>
        </row>
        <row r="6285">
          <cell r="D6285" t="str">
            <v>0</v>
          </cell>
          <cell r="E6285" t="str">
            <v>0</v>
          </cell>
          <cell r="G6285" t="str">
            <v>0</v>
          </cell>
          <cell r="H6285" t="str">
            <v>0</v>
          </cell>
        </row>
        <row r="6286">
          <cell r="D6286" t="str">
            <v>0</v>
          </cell>
          <cell r="E6286" t="str">
            <v>0</v>
          </cell>
          <cell r="G6286" t="str">
            <v>0</v>
          </cell>
          <cell r="H6286" t="str">
            <v>0</v>
          </cell>
        </row>
        <row r="6287">
          <cell r="D6287" t="str">
            <v>0</v>
          </cell>
          <cell r="E6287" t="str">
            <v>0</v>
          </cell>
          <cell r="G6287" t="str">
            <v>0</v>
          </cell>
          <cell r="H6287" t="str">
            <v>0</v>
          </cell>
        </row>
        <row r="6288">
          <cell r="D6288" t="str">
            <v>0</v>
          </cell>
          <cell r="E6288" t="str">
            <v>0</v>
          </cell>
          <cell r="G6288" t="str">
            <v>0</v>
          </cell>
          <cell r="H6288" t="str">
            <v>0</v>
          </cell>
        </row>
        <row r="6289">
          <cell r="D6289" t="str">
            <v>0</v>
          </cell>
          <cell r="E6289" t="str">
            <v>0</v>
          </cell>
          <cell r="G6289" t="str">
            <v>0</v>
          </cell>
          <cell r="H6289" t="str">
            <v>0</v>
          </cell>
        </row>
        <row r="6290">
          <cell r="D6290" t="str">
            <v>0</v>
          </cell>
          <cell r="E6290" t="str">
            <v>0</v>
          </cell>
          <cell r="G6290" t="str">
            <v>0</v>
          </cell>
          <cell r="H6290" t="str">
            <v>0</v>
          </cell>
        </row>
        <row r="6291">
          <cell r="D6291" t="str">
            <v>0</v>
          </cell>
          <cell r="E6291" t="str">
            <v>0</v>
          </cell>
          <cell r="G6291" t="str">
            <v>0</v>
          </cell>
          <cell r="H6291" t="str">
            <v>0</v>
          </cell>
        </row>
        <row r="6292">
          <cell r="D6292" t="str">
            <v>0</v>
          </cell>
          <cell r="E6292" t="str">
            <v>0</v>
          </cell>
          <cell r="G6292" t="str">
            <v>0</v>
          </cell>
          <cell r="H6292" t="str">
            <v>0</v>
          </cell>
        </row>
        <row r="6293">
          <cell r="D6293" t="str">
            <v>0</v>
          </cell>
          <cell r="E6293" t="str">
            <v>0</v>
          </cell>
          <cell r="G6293" t="str">
            <v>0</v>
          </cell>
          <cell r="H6293" t="str">
            <v>0</v>
          </cell>
        </row>
        <row r="6294">
          <cell r="D6294" t="str">
            <v>0</v>
          </cell>
          <cell r="E6294" t="str">
            <v>0</v>
          </cell>
          <cell r="G6294" t="str">
            <v>0</v>
          </cell>
          <cell r="H6294" t="str">
            <v>0</v>
          </cell>
        </row>
        <row r="6295">
          <cell r="D6295" t="str">
            <v>0</v>
          </cell>
          <cell r="E6295" t="str">
            <v>0</v>
          </cell>
          <cell r="G6295" t="str">
            <v>0</v>
          </cell>
          <cell r="H6295" t="str">
            <v>0</v>
          </cell>
        </row>
        <row r="6296">
          <cell r="D6296" t="str">
            <v>0</v>
          </cell>
          <cell r="E6296" t="str">
            <v>0</v>
          </cell>
          <cell r="G6296" t="str">
            <v>0</v>
          </cell>
          <cell r="H6296" t="str">
            <v>0</v>
          </cell>
        </row>
        <row r="6297">
          <cell r="D6297" t="str">
            <v>0</v>
          </cell>
          <cell r="E6297" t="str">
            <v>0</v>
          </cell>
          <cell r="G6297" t="str">
            <v>0</v>
          </cell>
          <cell r="H6297" t="str">
            <v>0</v>
          </cell>
        </row>
        <row r="6298">
          <cell r="D6298" t="str">
            <v>0</v>
          </cell>
          <cell r="E6298" t="str">
            <v>0</v>
          </cell>
          <cell r="G6298" t="str">
            <v>0</v>
          </cell>
          <cell r="H6298" t="str">
            <v>0</v>
          </cell>
        </row>
        <row r="6299">
          <cell r="D6299" t="str">
            <v>0</v>
          </cell>
          <cell r="E6299" t="str">
            <v>0</v>
          </cell>
          <cell r="G6299" t="str">
            <v>0</v>
          </cell>
          <cell r="H6299" t="str">
            <v>0</v>
          </cell>
        </row>
        <row r="6300">
          <cell r="D6300" t="str">
            <v>0</v>
          </cell>
          <cell r="E6300" t="str">
            <v>0</v>
          </cell>
          <cell r="G6300" t="str">
            <v>0</v>
          </cell>
          <cell r="H6300" t="str">
            <v>0</v>
          </cell>
        </row>
        <row r="6301">
          <cell r="D6301" t="str">
            <v>0</v>
          </cell>
          <cell r="E6301" t="str">
            <v>0</v>
          </cell>
          <cell r="G6301" t="str">
            <v>0</v>
          </cell>
          <cell r="H6301" t="str">
            <v>0</v>
          </cell>
        </row>
        <row r="6302">
          <cell r="D6302" t="str">
            <v>0</v>
          </cell>
          <cell r="E6302" t="str">
            <v>0</v>
          </cell>
          <cell r="G6302" t="str">
            <v>0</v>
          </cell>
          <cell r="H6302" t="str">
            <v>0</v>
          </cell>
        </row>
        <row r="6303">
          <cell r="D6303" t="str">
            <v>0</v>
          </cell>
          <cell r="E6303" t="str">
            <v>0</v>
          </cell>
          <cell r="G6303" t="str">
            <v>0</v>
          </cell>
          <cell r="H6303" t="str">
            <v>0</v>
          </cell>
        </row>
        <row r="6304">
          <cell r="D6304" t="str">
            <v>0</v>
          </cell>
          <cell r="E6304" t="str">
            <v>0</v>
          </cell>
          <cell r="G6304" t="str">
            <v>0</v>
          </cell>
          <cell r="H6304" t="str">
            <v>0</v>
          </cell>
        </row>
        <row r="6305">
          <cell r="D6305" t="str">
            <v>0</v>
          </cell>
          <cell r="E6305" t="str">
            <v>0</v>
          </cell>
          <cell r="G6305" t="str">
            <v>0</v>
          </cell>
          <cell r="H6305" t="str">
            <v>0</v>
          </cell>
        </row>
        <row r="6306">
          <cell r="D6306" t="str">
            <v>0</v>
          </cell>
          <cell r="E6306" t="str">
            <v>0</v>
          </cell>
          <cell r="G6306" t="str">
            <v>0</v>
          </cell>
          <cell r="H6306" t="str">
            <v>0</v>
          </cell>
        </row>
        <row r="6307">
          <cell r="D6307" t="str">
            <v>0</v>
          </cell>
          <cell r="E6307" t="str">
            <v>0</v>
          </cell>
          <cell r="G6307" t="str">
            <v>0</v>
          </cell>
          <cell r="H6307" t="str">
            <v>0</v>
          </cell>
        </row>
        <row r="6308">
          <cell r="D6308" t="str">
            <v>0</v>
          </cell>
          <cell r="E6308" t="str">
            <v>0</v>
          </cell>
          <cell r="G6308" t="str">
            <v>0</v>
          </cell>
          <cell r="H6308" t="str">
            <v>0</v>
          </cell>
        </row>
        <row r="6309">
          <cell r="D6309" t="str">
            <v>0</v>
          </cell>
          <cell r="E6309" t="str">
            <v>0</v>
          </cell>
          <cell r="G6309" t="str">
            <v>0</v>
          </cell>
          <cell r="H6309" t="str">
            <v>0</v>
          </cell>
        </row>
        <row r="6310">
          <cell r="D6310" t="str">
            <v>0</v>
          </cell>
          <cell r="E6310" t="str">
            <v>0</v>
          </cell>
          <cell r="G6310" t="str">
            <v>0</v>
          </cell>
          <cell r="H6310" t="str">
            <v>0</v>
          </cell>
        </row>
        <row r="6311">
          <cell r="D6311" t="str">
            <v>0</v>
          </cell>
          <cell r="E6311" t="str">
            <v>0</v>
          </cell>
          <cell r="G6311" t="str">
            <v>0</v>
          </cell>
          <cell r="H6311" t="str">
            <v>0</v>
          </cell>
        </row>
        <row r="6312">
          <cell r="D6312" t="str">
            <v>0</v>
          </cell>
          <cell r="E6312" t="str">
            <v>0</v>
          </cell>
          <cell r="G6312" t="str">
            <v>0</v>
          </cell>
          <cell r="H6312" t="str">
            <v>0</v>
          </cell>
        </row>
        <row r="6313">
          <cell r="D6313" t="str">
            <v>0</v>
          </cell>
          <cell r="E6313" t="str">
            <v>0</v>
          </cell>
          <cell r="G6313" t="str">
            <v>0</v>
          </cell>
          <cell r="H6313" t="str">
            <v>0</v>
          </cell>
        </row>
        <row r="6314">
          <cell r="D6314" t="str">
            <v>0</v>
          </cell>
          <cell r="E6314" t="str">
            <v>0</v>
          </cell>
          <cell r="G6314" t="str">
            <v>0</v>
          </cell>
          <cell r="H6314" t="str">
            <v>0</v>
          </cell>
        </row>
        <row r="6315">
          <cell r="D6315" t="str">
            <v>0</v>
          </cell>
          <cell r="E6315" t="str">
            <v>0</v>
          </cell>
          <cell r="G6315" t="str">
            <v>0</v>
          </cell>
          <cell r="H6315" t="str">
            <v>0</v>
          </cell>
        </row>
        <row r="6316">
          <cell r="D6316" t="str">
            <v>0</v>
          </cell>
          <cell r="E6316" t="str">
            <v>0</v>
          </cell>
          <cell r="G6316" t="str">
            <v>0</v>
          </cell>
          <cell r="H6316" t="str">
            <v>0</v>
          </cell>
        </row>
        <row r="6317">
          <cell r="D6317" t="str">
            <v>0</v>
          </cell>
          <cell r="E6317" t="str">
            <v>0</v>
          </cell>
          <cell r="G6317" t="str">
            <v>0</v>
          </cell>
          <cell r="H6317" t="str">
            <v>0</v>
          </cell>
        </row>
        <row r="6318">
          <cell r="D6318" t="str">
            <v>0</v>
          </cell>
          <cell r="E6318" t="str">
            <v>0</v>
          </cell>
          <cell r="G6318" t="str">
            <v>0</v>
          </cell>
          <cell r="H6318" t="str">
            <v>0</v>
          </cell>
        </row>
        <row r="6319">
          <cell r="D6319" t="str">
            <v>0</v>
          </cell>
          <cell r="E6319" t="str">
            <v>0</v>
          </cell>
          <cell r="G6319" t="str">
            <v>0</v>
          </cell>
          <cell r="H6319" t="str">
            <v>0</v>
          </cell>
        </row>
        <row r="6320">
          <cell r="D6320" t="str">
            <v>0</v>
          </cell>
          <cell r="E6320" t="str">
            <v>0</v>
          </cell>
          <cell r="G6320" t="str">
            <v>0</v>
          </cell>
          <cell r="H6320" t="str">
            <v>0</v>
          </cell>
        </row>
        <row r="6321">
          <cell r="D6321" t="str">
            <v>0</v>
          </cell>
          <cell r="E6321" t="str">
            <v>0</v>
          </cell>
          <cell r="G6321" t="str">
            <v>0</v>
          </cell>
          <cell r="H6321" t="str">
            <v>0</v>
          </cell>
        </row>
        <row r="6322">
          <cell r="D6322" t="str">
            <v>0</v>
          </cell>
          <cell r="E6322" t="str">
            <v>0</v>
          </cell>
          <cell r="G6322" t="str">
            <v>0</v>
          </cell>
          <cell r="H6322" t="str">
            <v>0</v>
          </cell>
        </row>
        <row r="6323">
          <cell r="D6323" t="str">
            <v>0</v>
          </cell>
          <cell r="E6323" t="str">
            <v>0</v>
          </cell>
          <cell r="G6323" t="str">
            <v>0</v>
          </cell>
          <cell r="H6323" t="str">
            <v>0</v>
          </cell>
        </row>
        <row r="6324">
          <cell r="D6324" t="str">
            <v>0</v>
          </cell>
          <cell r="E6324" t="str">
            <v>0</v>
          </cell>
          <cell r="G6324" t="str">
            <v>0</v>
          </cell>
          <cell r="H6324" t="str">
            <v>0</v>
          </cell>
        </row>
        <row r="6325">
          <cell r="D6325" t="str">
            <v>0</v>
          </cell>
          <cell r="E6325" t="str">
            <v>0</v>
          </cell>
          <cell r="G6325" t="str">
            <v>0</v>
          </cell>
          <cell r="H6325" t="str">
            <v>0</v>
          </cell>
        </row>
        <row r="6326">
          <cell r="D6326" t="str">
            <v>0</v>
          </cell>
          <cell r="E6326" t="str">
            <v>0</v>
          </cell>
          <cell r="G6326" t="str">
            <v>0</v>
          </cell>
          <cell r="H6326" t="str">
            <v>0</v>
          </cell>
        </row>
        <row r="6327">
          <cell r="D6327" t="str">
            <v>0</v>
          </cell>
          <cell r="E6327" t="str">
            <v>0</v>
          </cell>
          <cell r="G6327" t="str">
            <v>0</v>
          </cell>
          <cell r="H6327" t="str">
            <v>0</v>
          </cell>
        </row>
        <row r="6328">
          <cell r="D6328" t="str">
            <v>0</v>
          </cell>
          <cell r="E6328" t="str">
            <v>0</v>
          </cell>
          <cell r="G6328" t="str">
            <v>0</v>
          </cell>
          <cell r="H6328" t="str">
            <v>0</v>
          </cell>
        </row>
        <row r="6329">
          <cell r="D6329" t="str">
            <v>0</v>
          </cell>
          <cell r="E6329" t="str">
            <v>0</v>
          </cell>
          <cell r="G6329" t="str">
            <v>0</v>
          </cell>
          <cell r="H6329" t="str">
            <v>0</v>
          </cell>
        </row>
        <row r="6330">
          <cell r="D6330" t="str">
            <v>0</v>
          </cell>
          <cell r="E6330" t="str">
            <v>0</v>
          </cell>
          <cell r="G6330" t="str">
            <v>0</v>
          </cell>
          <cell r="H6330" t="str">
            <v>0</v>
          </cell>
        </row>
        <row r="6331">
          <cell r="D6331" t="str">
            <v>0</v>
          </cell>
          <cell r="E6331" t="str">
            <v>0</v>
          </cell>
          <cell r="G6331" t="str">
            <v>0</v>
          </cell>
          <cell r="H6331" t="str">
            <v>0</v>
          </cell>
        </row>
        <row r="6332">
          <cell r="D6332" t="str">
            <v>0</v>
          </cell>
          <cell r="E6332" t="str">
            <v>0</v>
          </cell>
          <cell r="G6332" t="str">
            <v>0</v>
          </cell>
          <cell r="H6332" t="str">
            <v>0</v>
          </cell>
        </row>
        <row r="6333">
          <cell r="D6333" t="str">
            <v>0</v>
          </cell>
          <cell r="E6333" t="str">
            <v>0</v>
          </cell>
          <cell r="G6333" t="str">
            <v>0</v>
          </cell>
          <cell r="H6333" t="str">
            <v>0</v>
          </cell>
        </row>
        <row r="6334">
          <cell r="D6334" t="str">
            <v>0</v>
          </cell>
          <cell r="E6334" t="str">
            <v>0</v>
          </cell>
          <cell r="G6334" t="str">
            <v>0</v>
          </cell>
          <cell r="H6334" t="str">
            <v>0</v>
          </cell>
        </row>
        <row r="6335">
          <cell r="D6335" t="str">
            <v>0</v>
          </cell>
          <cell r="E6335" t="str">
            <v>0</v>
          </cell>
          <cell r="G6335" t="str">
            <v>0</v>
          </cell>
          <cell r="H6335" t="str">
            <v>0</v>
          </cell>
        </row>
        <row r="6336">
          <cell r="D6336" t="str">
            <v>0</v>
          </cell>
          <cell r="E6336" t="str">
            <v>0</v>
          </cell>
          <cell r="G6336" t="str">
            <v>0</v>
          </cell>
          <cell r="H6336" t="str">
            <v>0</v>
          </cell>
        </row>
        <row r="6337">
          <cell r="D6337" t="str">
            <v>0</v>
          </cell>
          <cell r="E6337" t="str">
            <v>0</v>
          </cell>
          <cell r="G6337" t="str">
            <v>0</v>
          </cell>
          <cell r="H6337" t="str">
            <v>0</v>
          </cell>
        </row>
        <row r="6338">
          <cell r="D6338" t="str">
            <v>0</v>
          </cell>
          <cell r="E6338" t="str">
            <v>0</v>
          </cell>
          <cell r="G6338" t="str">
            <v>0</v>
          </cell>
          <cell r="H6338" t="str">
            <v>0</v>
          </cell>
        </row>
        <row r="6339">
          <cell r="D6339" t="str">
            <v>0</v>
          </cell>
          <cell r="E6339" t="str">
            <v>0</v>
          </cell>
          <cell r="G6339" t="str">
            <v>0</v>
          </cell>
          <cell r="H6339" t="str">
            <v>0</v>
          </cell>
        </row>
        <row r="6340">
          <cell r="D6340" t="str">
            <v>0</v>
          </cell>
          <cell r="E6340" t="str">
            <v>0</v>
          </cell>
          <cell r="G6340" t="str">
            <v>0</v>
          </cell>
          <cell r="H6340" t="str">
            <v>0</v>
          </cell>
        </row>
        <row r="6341">
          <cell r="D6341" t="str">
            <v>0</v>
          </cell>
          <cell r="E6341" t="str">
            <v>0</v>
          </cell>
          <cell r="G6341" t="str">
            <v>0</v>
          </cell>
          <cell r="H6341" t="str">
            <v>0</v>
          </cell>
        </row>
        <row r="6342">
          <cell r="D6342" t="str">
            <v>0</v>
          </cell>
          <cell r="E6342" t="str">
            <v>0</v>
          </cell>
          <cell r="G6342" t="str">
            <v>0</v>
          </cell>
          <cell r="H6342" t="str">
            <v>0</v>
          </cell>
        </row>
        <row r="6343">
          <cell r="D6343" t="str">
            <v>0</v>
          </cell>
          <cell r="E6343" t="str">
            <v>0</v>
          </cell>
          <cell r="G6343" t="str">
            <v>0</v>
          </cell>
          <cell r="H6343" t="str">
            <v>0</v>
          </cell>
        </row>
        <row r="6344">
          <cell r="D6344" t="str">
            <v>0</v>
          </cell>
          <cell r="E6344" t="str">
            <v>0</v>
          </cell>
          <cell r="G6344" t="str">
            <v>0</v>
          </cell>
          <cell r="H6344" t="str">
            <v>0</v>
          </cell>
        </row>
        <row r="6345">
          <cell r="D6345" t="str">
            <v>0</v>
          </cell>
          <cell r="E6345" t="str">
            <v>0</v>
          </cell>
          <cell r="G6345" t="str">
            <v>0</v>
          </cell>
          <cell r="H6345" t="str">
            <v>0</v>
          </cell>
        </row>
        <row r="6346">
          <cell r="D6346" t="str">
            <v>0</v>
          </cell>
          <cell r="E6346" t="str">
            <v>0</v>
          </cell>
          <cell r="G6346" t="str">
            <v>0</v>
          </cell>
          <cell r="H6346" t="str">
            <v>0</v>
          </cell>
        </row>
        <row r="6347">
          <cell r="D6347" t="str">
            <v>0</v>
          </cell>
          <cell r="E6347" t="str">
            <v>0</v>
          </cell>
          <cell r="G6347" t="str">
            <v>0</v>
          </cell>
          <cell r="H6347" t="str">
            <v>0</v>
          </cell>
        </row>
        <row r="6348">
          <cell r="D6348" t="str">
            <v>0</v>
          </cell>
          <cell r="E6348" t="str">
            <v>0</v>
          </cell>
          <cell r="G6348" t="str">
            <v>0</v>
          </cell>
          <cell r="H6348" t="str">
            <v>0</v>
          </cell>
        </row>
        <row r="6349">
          <cell r="D6349" t="str">
            <v>0</v>
          </cell>
          <cell r="E6349" t="str">
            <v>0</v>
          </cell>
          <cell r="G6349" t="str">
            <v>0</v>
          </cell>
          <cell r="H6349" t="str">
            <v>0</v>
          </cell>
        </row>
        <row r="6350">
          <cell r="D6350" t="str">
            <v>0</v>
          </cell>
          <cell r="E6350" t="str">
            <v>0</v>
          </cell>
          <cell r="G6350" t="str">
            <v>0</v>
          </cell>
          <cell r="H6350" t="str">
            <v>0</v>
          </cell>
        </row>
        <row r="6351">
          <cell r="D6351" t="str">
            <v>0</v>
          </cell>
          <cell r="E6351" t="str">
            <v>0</v>
          </cell>
          <cell r="G6351" t="str">
            <v>0</v>
          </cell>
          <cell r="H6351" t="str">
            <v>0</v>
          </cell>
        </row>
        <row r="6352">
          <cell r="D6352" t="str">
            <v>0</v>
          </cell>
          <cell r="E6352" t="str">
            <v>0</v>
          </cell>
          <cell r="G6352" t="str">
            <v>0</v>
          </cell>
          <cell r="H6352" t="str">
            <v>0</v>
          </cell>
        </row>
        <row r="6353">
          <cell r="D6353" t="str">
            <v>0</v>
          </cell>
          <cell r="E6353" t="str">
            <v>0</v>
          </cell>
          <cell r="G6353" t="str">
            <v>0</v>
          </cell>
          <cell r="H6353" t="str">
            <v>0</v>
          </cell>
        </row>
        <row r="6354">
          <cell r="D6354" t="str">
            <v>0</v>
          </cell>
          <cell r="E6354" t="str">
            <v>0</v>
          </cell>
          <cell r="G6354" t="str">
            <v>0</v>
          </cell>
          <cell r="H6354" t="str">
            <v>0</v>
          </cell>
        </row>
        <row r="6355">
          <cell r="D6355" t="str">
            <v>0</v>
          </cell>
          <cell r="E6355" t="str">
            <v>0</v>
          </cell>
          <cell r="G6355" t="str">
            <v>0</v>
          </cell>
          <cell r="H6355" t="str">
            <v>0</v>
          </cell>
        </row>
        <row r="6356">
          <cell r="D6356" t="str">
            <v>0</v>
          </cell>
          <cell r="E6356" t="str">
            <v>0</v>
          </cell>
          <cell r="G6356" t="str">
            <v>0</v>
          </cell>
          <cell r="H6356" t="str">
            <v>0</v>
          </cell>
        </row>
        <row r="6357">
          <cell r="D6357" t="str">
            <v>0</v>
          </cell>
          <cell r="E6357" t="str">
            <v>0</v>
          </cell>
          <cell r="G6357" t="str">
            <v>0</v>
          </cell>
          <cell r="H6357" t="str">
            <v>0</v>
          </cell>
        </row>
        <row r="6358">
          <cell r="D6358" t="str">
            <v>0</v>
          </cell>
          <cell r="E6358" t="str">
            <v>0</v>
          </cell>
          <cell r="G6358" t="str">
            <v>0</v>
          </cell>
          <cell r="H6358" t="str">
            <v>0</v>
          </cell>
        </row>
        <row r="6359">
          <cell r="D6359" t="str">
            <v>0</v>
          </cell>
          <cell r="E6359" t="str">
            <v>0</v>
          </cell>
          <cell r="G6359" t="str">
            <v>0</v>
          </cell>
          <cell r="H6359" t="str">
            <v>0</v>
          </cell>
        </row>
        <row r="6360">
          <cell r="D6360" t="str">
            <v>0</v>
          </cell>
          <cell r="E6360" t="str">
            <v>0</v>
          </cell>
          <cell r="G6360" t="str">
            <v>0</v>
          </cell>
          <cell r="H6360" t="str">
            <v>0</v>
          </cell>
        </row>
        <row r="6361">
          <cell r="D6361" t="str">
            <v>0</v>
          </cell>
          <cell r="E6361" t="str">
            <v>0</v>
          </cell>
          <cell r="G6361" t="str">
            <v>0</v>
          </cell>
          <cell r="H6361" t="str">
            <v>0</v>
          </cell>
        </row>
        <row r="6362">
          <cell r="D6362" t="str">
            <v>0</v>
          </cell>
          <cell r="E6362" t="str">
            <v>0</v>
          </cell>
          <cell r="G6362" t="str">
            <v>0</v>
          </cell>
          <cell r="H6362" t="str">
            <v>0</v>
          </cell>
        </row>
        <row r="6363">
          <cell r="D6363" t="str">
            <v>0</v>
          </cell>
          <cell r="E6363" t="str">
            <v>0</v>
          </cell>
          <cell r="G6363" t="str">
            <v>0</v>
          </cell>
          <cell r="H6363" t="str">
            <v>0</v>
          </cell>
        </row>
        <row r="6364">
          <cell r="D6364" t="str">
            <v>0</v>
          </cell>
          <cell r="E6364" t="str">
            <v>0</v>
          </cell>
          <cell r="G6364" t="str">
            <v>0</v>
          </cell>
          <cell r="H6364" t="str">
            <v>0</v>
          </cell>
        </row>
        <row r="6365">
          <cell r="D6365" t="str">
            <v>0</v>
          </cell>
          <cell r="E6365" t="str">
            <v>0</v>
          </cell>
          <cell r="G6365" t="str">
            <v>0</v>
          </cell>
          <cell r="H6365" t="str">
            <v>0</v>
          </cell>
        </row>
        <row r="6366">
          <cell r="D6366" t="str">
            <v>0</v>
          </cell>
          <cell r="E6366" t="str">
            <v>0</v>
          </cell>
          <cell r="G6366" t="str">
            <v>0</v>
          </cell>
          <cell r="H6366" t="str">
            <v>0</v>
          </cell>
        </row>
        <row r="6367">
          <cell r="D6367" t="str">
            <v>0</v>
          </cell>
          <cell r="E6367" t="str">
            <v>0</v>
          </cell>
          <cell r="G6367" t="str">
            <v>0</v>
          </cell>
          <cell r="H6367" t="str">
            <v>0</v>
          </cell>
        </row>
        <row r="6368">
          <cell r="D6368" t="str">
            <v>0</v>
          </cell>
          <cell r="E6368" t="str">
            <v>0</v>
          </cell>
          <cell r="G6368" t="str">
            <v>0</v>
          </cell>
          <cell r="H6368" t="str">
            <v>0</v>
          </cell>
        </row>
        <row r="6369">
          <cell r="D6369" t="str">
            <v>0</v>
          </cell>
          <cell r="E6369" t="str">
            <v>0</v>
          </cell>
          <cell r="G6369" t="str">
            <v>0</v>
          </cell>
          <cell r="H6369" t="str">
            <v>0</v>
          </cell>
        </row>
        <row r="6370">
          <cell r="D6370" t="str">
            <v>0</v>
          </cell>
          <cell r="E6370" t="str">
            <v>0</v>
          </cell>
          <cell r="G6370" t="str">
            <v>0</v>
          </cell>
          <cell r="H6370" t="str">
            <v>0</v>
          </cell>
        </row>
        <row r="6371">
          <cell r="D6371" t="str">
            <v>0</v>
          </cell>
          <cell r="E6371" t="str">
            <v>0</v>
          </cell>
          <cell r="G6371" t="str">
            <v>0</v>
          </cell>
          <cell r="H6371" t="str">
            <v>0</v>
          </cell>
        </row>
        <row r="6372">
          <cell r="D6372" t="str">
            <v>0</v>
          </cell>
          <cell r="E6372" t="str">
            <v>0</v>
          </cell>
          <cell r="G6372" t="str">
            <v>0</v>
          </cell>
          <cell r="H6372" t="str">
            <v>0</v>
          </cell>
        </row>
        <row r="6373">
          <cell r="D6373" t="str">
            <v>0</v>
          </cell>
          <cell r="E6373" t="str">
            <v>0</v>
          </cell>
          <cell r="G6373" t="str">
            <v>0</v>
          </cell>
          <cell r="H6373" t="str">
            <v>0</v>
          </cell>
        </row>
        <row r="6374">
          <cell r="D6374" t="str">
            <v>0</v>
          </cell>
          <cell r="E6374" t="str">
            <v>0</v>
          </cell>
          <cell r="G6374" t="str">
            <v>0</v>
          </cell>
          <cell r="H6374" t="str">
            <v>0</v>
          </cell>
        </row>
        <row r="6375">
          <cell r="D6375" t="str">
            <v>0</v>
          </cell>
          <cell r="E6375" t="str">
            <v>0</v>
          </cell>
          <cell r="G6375" t="str">
            <v>0</v>
          </cell>
          <cell r="H6375" t="str">
            <v>0</v>
          </cell>
        </row>
        <row r="6376">
          <cell r="D6376" t="str">
            <v>0</v>
          </cell>
          <cell r="E6376" t="str">
            <v>0</v>
          </cell>
          <cell r="G6376" t="str">
            <v>0</v>
          </cell>
          <cell r="H6376" t="str">
            <v>0</v>
          </cell>
        </row>
        <row r="6377">
          <cell r="D6377" t="str">
            <v>0</v>
          </cell>
          <cell r="E6377" t="str">
            <v>0</v>
          </cell>
          <cell r="G6377" t="str">
            <v>0</v>
          </cell>
          <cell r="H6377" t="str">
            <v>0</v>
          </cell>
        </row>
        <row r="6378">
          <cell r="D6378" t="str">
            <v>0</v>
          </cell>
          <cell r="E6378" t="str">
            <v>0</v>
          </cell>
          <cell r="G6378" t="str">
            <v>0</v>
          </cell>
          <cell r="H6378" t="str">
            <v>0</v>
          </cell>
        </row>
        <row r="6379">
          <cell r="D6379" t="str">
            <v>0</v>
          </cell>
          <cell r="E6379" t="str">
            <v>0</v>
          </cell>
          <cell r="G6379" t="str">
            <v>0</v>
          </cell>
          <cell r="H6379" t="str">
            <v>0</v>
          </cell>
        </row>
        <row r="6380">
          <cell r="D6380" t="str">
            <v>0</v>
          </cell>
          <cell r="E6380" t="str">
            <v>0</v>
          </cell>
          <cell r="G6380" t="str">
            <v>0</v>
          </cell>
          <cell r="H6380" t="str">
            <v>0</v>
          </cell>
        </row>
        <row r="6381">
          <cell r="D6381" t="str">
            <v>0</v>
          </cell>
          <cell r="E6381" t="str">
            <v>0</v>
          </cell>
          <cell r="G6381" t="str">
            <v>0</v>
          </cell>
          <cell r="H6381" t="str">
            <v>0</v>
          </cell>
        </row>
        <row r="6382">
          <cell r="D6382" t="str">
            <v>0</v>
          </cell>
          <cell r="E6382" t="str">
            <v>0</v>
          </cell>
          <cell r="G6382" t="str">
            <v>0</v>
          </cell>
          <cell r="H6382" t="str">
            <v>0</v>
          </cell>
        </row>
        <row r="6383">
          <cell r="D6383" t="str">
            <v>0</v>
          </cell>
          <cell r="E6383" t="str">
            <v>0</v>
          </cell>
          <cell r="G6383" t="str">
            <v>0</v>
          </cell>
          <cell r="H6383" t="str">
            <v>0</v>
          </cell>
        </row>
        <row r="6384">
          <cell r="D6384" t="str">
            <v>0</v>
          </cell>
          <cell r="E6384" t="str">
            <v>0</v>
          </cell>
          <cell r="G6384" t="str">
            <v>0</v>
          </cell>
          <cell r="H6384" t="str">
            <v>0</v>
          </cell>
        </row>
        <row r="6385">
          <cell r="D6385" t="str">
            <v>0</v>
          </cell>
          <cell r="E6385" t="str">
            <v>0</v>
          </cell>
          <cell r="G6385" t="str">
            <v>0</v>
          </cell>
          <cell r="H6385" t="str">
            <v>0</v>
          </cell>
        </row>
        <row r="6386">
          <cell r="D6386" t="str">
            <v>0</v>
          </cell>
          <cell r="E6386" t="str">
            <v>0</v>
          </cell>
          <cell r="G6386" t="str">
            <v>0</v>
          </cell>
          <cell r="H6386" t="str">
            <v>0</v>
          </cell>
        </row>
        <row r="6387">
          <cell r="D6387" t="str">
            <v>0</v>
          </cell>
          <cell r="E6387" t="str">
            <v>0</v>
          </cell>
          <cell r="G6387" t="str">
            <v>0</v>
          </cell>
          <cell r="H6387" t="str">
            <v>0</v>
          </cell>
        </row>
        <row r="6388">
          <cell r="D6388" t="str">
            <v>0</v>
          </cell>
          <cell r="E6388" t="str">
            <v>0</v>
          </cell>
          <cell r="G6388" t="str">
            <v>0</v>
          </cell>
          <cell r="H6388" t="str">
            <v>0</v>
          </cell>
        </row>
        <row r="6389">
          <cell r="D6389" t="str">
            <v>0</v>
          </cell>
          <cell r="E6389" t="str">
            <v>0</v>
          </cell>
          <cell r="G6389" t="str">
            <v>0</v>
          </cell>
          <cell r="H6389" t="str">
            <v>0</v>
          </cell>
        </row>
        <row r="6390">
          <cell r="D6390" t="str">
            <v>0</v>
          </cell>
          <cell r="E6390" t="str">
            <v>0</v>
          </cell>
          <cell r="G6390" t="str">
            <v>0</v>
          </cell>
          <cell r="H6390" t="str">
            <v>0</v>
          </cell>
        </row>
        <row r="6391">
          <cell r="D6391" t="str">
            <v>0</v>
          </cell>
          <cell r="E6391" t="str">
            <v>0</v>
          </cell>
          <cell r="G6391" t="str">
            <v>0</v>
          </cell>
          <cell r="H6391" t="str">
            <v>0</v>
          </cell>
        </row>
        <row r="6392">
          <cell r="D6392" t="str">
            <v>0</v>
          </cell>
          <cell r="E6392" t="str">
            <v>0</v>
          </cell>
          <cell r="G6392" t="str">
            <v>0</v>
          </cell>
          <cell r="H6392" t="str">
            <v>0</v>
          </cell>
        </row>
        <row r="6393">
          <cell r="D6393" t="str">
            <v>0</v>
          </cell>
          <cell r="E6393" t="str">
            <v>0</v>
          </cell>
          <cell r="G6393" t="str">
            <v>0</v>
          </cell>
          <cell r="H6393" t="str">
            <v>0</v>
          </cell>
        </row>
        <row r="6394">
          <cell r="D6394" t="str">
            <v>0</v>
          </cell>
          <cell r="E6394" t="str">
            <v>0</v>
          </cell>
          <cell r="G6394" t="str">
            <v>0</v>
          </cell>
          <cell r="H6394" t="str">
            <v>0</v>
          </cell>
        </row>
        <row r="6395">
          <cell r="D6395" t="str">
            <v>0</v>
          </cell>
          <cell r="E6395" t="str">
            <v>0</v>
          </cell>
          <cell r="G6395" t="str">
            <v>0</v>
          </cell>
          <cell r="H6395" t="str">
            <v>0</v>
          </cell>
        </row>
        <row r="6396">
          <cell r="D6396" t="str">
            <v>0</v>
          </cell>
          <cell r="E6396" t="str">
            <v>0</v>
          </cell>
          <cell r="G6396" t="str">
            <v>0</v>
          </cell>
          <cell r="H6396" t="str">
            <v>0</v>
          </cell>
        </row>
        <row r="6397">
          <cell r="D6397" t="str">
            <v>0</v>
          </cell>
          <cell r="E6397" t="str">
            <v>0</v>
          </cell>
          <cell r="G6397" t="str">
            <v>0</v>
          </cell>
          <cell r="H6397" t="str">
            <v>0</v>
          </cell>
        </row>
        <row r="6398">
          <cell r="D6398" t="str">
            <v>0</v>
          </cell>
          <cell r="E6398" t="str">
            <v>0</v>
          </cell>
          <cell r="G6398" t="str">
            <v>0</v>
          </cell>
          <cell r="H6398" t="str">
            <v>0</v>
          </cell>
        </row>
        <row r="6399">
          <cell r="D6399" t="str">
            <v>0</v>
          </cell>
          <cell r="E6399" t="str">
            <v>0</v>
          </cell>
          <cell r="G6399" t="str">
            <v>0</v>
          </cell>
          <cell r="H6399" t="str">
            <v>0</v>
          </cell>
        </row>
        <row r="6400">
          <cell r="D6400" t="str">
            <v>0</v>
          </cell>
          <cell r="E6400" t="str">
            <v>0</v>
          </cell>
          <cell r="G6400" t="str">
            <v>0</v>
          </cell>
          <cell r="H6400" t="str">
            <v>0</v>
          </cell>
        </row>
        <row r="6401">
          <cell r="D6401" t="str">
            <v>0</v>
          </cell>
          <cell r="E6401" t="str">
            <v>0</v>
          </cell>
          <cell r="G6401" t="str">
            <v>0</v>
          </cell>
          <cell r="H6401" t="str">
            <v>0</v>
          </cell>
        </row>
        <row r="6402">
          <cell r="D6402" t="str">
            <v>0</v>
          </cell>
          <cell r="E6402" t="str">
            <v>0</v>
          </cell>
          <cell r="G6402" t="str">
            <v>0</v>
          </cell>
          <cell r="H6402" t="str">
            <v>0</v>
          </cell>
        </row>
        <row r="6403">
          <cell r="D6403" t="str">
            <v>0</v>
          </cell>
          <cell r="E6403" t="str">
            <v>0</v>
          </cell>
          <cell r="G6403" t="str">
            <v>0</v>
          </cell>
          <cell r="H6403" t="str">
            <v>0</v>
          </cell>
        </row>
        <row r="6404">
          <cell r="D6404" t="str">
            <v>0</v>
          </cell>
          <cell r="E6404" t="str">
            <v>0</v>
          </cell>
          <cell r="G6404" t="str">
            <v>0</v>
          </cell>
          <cell r="H6404" t="str">
            <v>0</v>
          </cell>
        </row>
        <row r="6405">
          <cell r="D6405" t="str">
            <v>0</v>
          </cell>
          <cell r="E6405" t="str">
            <v>0</v>
          </cell>
          <cell r="G6405" t="str">
            <v>0</v>
          </cell>
          <cell r="H6405" t="str">
            <v>0</v>
          </cell>
        </row>
        <row r="6406">
          <cell r="D6406" t="str">
            <v>0</v>
          </cell>
          <cell r="E6406" t="str">
            <v>0</v>
          </cell>
          <cell r="G6406" t="str">
            <v>0</v>
          </cell>
          <cell r="H6406" t="str">
            <v>0</v>
          </cell>
        </row>
        <row r="6407">
          <cell r="D6407" t="str">
            <v>0</v>
          </cell>
          <cell r="E6407" t="str">
            <v>0</v>
          </cell>
          <cell r="G6407" t="str">
            <v>0</v>
          </cell>
          <cell r="H6407" t="str">
            <v>0</v>
          </cell>
        </row>
        <row r="6408">
          <cell r="D6408" t="str">
            <v>0</v>
          </cell>
          <cell r="E6408" t="str">
            <v>0</v>
          </cell>
          <cell r="G6408" t="str">
            <v>0</v>
          </cell>
          <cell r="H6408" t="str">
            <v>0</v>
          </cell>
        </row>
        <row r="6409">
          <cell r="D6409" t="str">
            <v>0</v>
          </cell>
          <cell r="E6409" t="str">
            <v>0</v>
          </cell>
          <cell r="G6409" t="str">
            <v>0</v>
          </cell>
          <cell r="H6409" t="str">
            <v>0</v>
          </cell>
        </row>
        <row r="6410">
          <cell r="D6410" t="str">
            <v>0</v>
          </cell>
          <cell r="E6410" t="str">
            <v>0</v>
          </cell>
          <cell r="G6410" t="str">
            <v>0</v>
          </cell>
          <cell r="H6410" t="str">
            <v>0</v>
          </cell>
        </row>
        <row r="6411">
          <cell r="D6411" t="str">
            <v>0</v>
          </cell>
          <cell r="E6411" t="str">
            <v>0</v>
          </cell>
          <cell r="G6411" t="str">
            <v>0</v>
          </cell>
          <cell r="H6411" t="str">
            <v>0</v>
          </cell>
        </row>
        <row r="6412">
          <cell r="D6412" t="str">
            <v>0</v>
          </cell>
          <cell r="E6412" t="str">
            <v>0</v>
          </cell>
          <cell r="G6412" t="str">
            <v>0</v>
          </cell>
          <cell r="H6412" t="str">
            <v>0</v>
          </cell>
        </row>
        <row r="6413">
          <cell r="D6413" t="str">
            <v>0</v>
          </cell>
          <cell r="E6413" t="str">
            <v>0</v>
          </cell>
          <cell r="G6413" t="str">
            <v>0</v>
          </cell>
          <cell r="H6413" t="str">
            <v>0</v>
          </cell>
        </row>
        <row r="6414">
          <cell r="D6414" t="str">
            <v>0</v>
          </cell>
          <cell r="E6414" t="str">
            <v>0</v>
          </cell>
          <cell r="G6414" t="str">
            <v>0</v>
          </cell>
          <cell r="H6414" t="str">
            <v>0</v>
          </cell>
        </row>
        <row r="6415">
          <cell r="D6415" t="str">
            <v>0</v>
          </cell>
          <cell r="E6415" t="str">
            <v>0</v>
          </cell>
          <cell r="G6415" t="str">
            <v>0</v>
          </cell>
          <cell r="H6415" t="str">
            <v>0</v>
          </cell>
        </row>
        <row r="6416">
          <cell r="D6416" t="str">
            <v>0</v>
          </cell>
          <cell r="E6416" t="str">
            <v>0</v>
          </cell>
          <cell r="G6416" t="str">
            <v>0</v>
          </cell>
          <cell r="H6416" t="str">
            <v>0</v>
          </cell>
        </row>
        <row r="6417">
          <cell r="D6417" t="str">
            <v>0</v>
          </cell>
          <cell r="E6417" t="str">
            <v>0</v>
          </cell>
          <cell r="G6417" t="str">
            <v>0</v>
          </cell>
          <cell r="H6417" t="str">
            <v>0</v>
          </cell>
        </row>
        <row r="6418">
          <cell r="D6418" t="str">
            <v>0</v>
          </cell>
          <cell r="E6418" t="str">
            <v>0</v>
          </cell>
          <cell r="G6418" t="str">
            <v>0</v>
          </cell>
          <cell r="H6418" t="str">
            <v>0</v>
          </cell>
        </row>
        <row r="6419">
          <cell r="D6419" t="str">
            <v>0</v>
          </cell>
          <cell r="E6419" t="str">
            <v>0</v>
          </cell>
          <cell r="G6419" t="str">
            <v>0</v>
          </cell>
          <cell r="H6419" t="str">
            <v>0</v>
          </cell>
        </row>
        <row r="6420">
          <cell r="D6420" t="str">
            <v>0</v>
          </cell>
          <cell r="E6420" t="str">
            <v>0</v>
          </cell>
          <cell r="G6420" t="str">
            <v>0</v>
          </cell>
          <cell r="H6420" t="str">
            <v>0</v>
          </cell>
        </row>
        <row r="6421">
          <cell r="D6421" t="str">
            <v>0</v>
          </cell>
          <cell r="E6421" t="str">
            <v>0</v>
          </cell>
          <cell r="G6421" t="str">
            <v>0</v>
          </cell>
          <cell r="H6421" t="str">
            <v>0</v>
          </cell>
        </row>
        <row r="6422">
          <cell r="D6422" t="str">
            <v>0</v>
          </cell>
          <cell r="E6422" t="str">
            <v>0</v>
          </cell>
          <cell r="G6422" t="str">
            <v>0</v>
          </cell>
          <cell r="H6422" t="str">
            <v>0</v>
          </cell>
        </row>
        <row r="6423">
          <cell r="D6423" t="str">
            <v>0</v>
          </cell>
          <cell r="E6423" t="str">
            <v>0</v>
          </cell>
          <cell r="G6423" t="str">
            <v>0</v>
          </cell>
          <cell r="H6423" t="str">
            <v>0</v>
          </cell>
        </row>
        <row r="6424">
          <cell r="D6424" t="str">
            <v>0</v>
          </cell>
          <cell r="E6424" t="str">
            <v>0</v>
          </cell>
          <cell r="G6424" t="str">
            <v>0</v>
          </cell>
          <cell r="H6424" t="str">
            <v>0</v>
          </cell>
        </row>
        <row r="6425">
          <cell r="D6425" t="str">
            <v>0</v>
          </cell>
          <cell r="E6425" t="str">
            <v>0</v>
          </cell>
          <cell r="G6425" t="str">
            <v>0</v>
          </cell>
          <cell r="H6425" t="str">
            <v>0</v>
          </cell>
        </row>
        <row r="6426">
          <cell r="D6426" t="str">
            <v>0</v>
          </cell>
          <cell r="E6426" t="str">
            <v>0</v>
          </cell>
          <cell r="G6426" t="str">
            <v>0</v>
          </cell>
          <cell r="H6426" t="str">
            <v>0</v>
          </cell>
        </row>
        <row r="6427">
          <cell r="D6427" t="str">
            <v>0</v>
          </cell>
          <cell r="E6427" t="str">
            <v>0</v>
          </cell>
          <cell r="G6427" t="str">
            <v>0</v>
          </cell>
          <cell r="H6427" t="str">
            <v>0</v>
          </cell>
        </row>
        <row r="6428">
          <cell r="D6428" t="str">
            <v>0</v>
          </cell>
          <cell r="E6428" t="str">
            <v>0</v>
          </cell>
          <cell r="G6428" t="str">
            <v>0</v>
          </cell>
          <cell r="H6428" t="str">
            <v>0</v>
          </cell>
        </row>
        <row r="6429">
          <cell r="D6429" t="str">
            <v>0</v>
          </cell>
          <cell r="E6429" t="str">
            <v>0</v>
          </cell>
          <cell r="G6429" t="str">
            <v>0</v>
          </cell>
          <cell r="H6429" t="str">
            <v>0</v>
          </cell>
        </row>
        <row r="6430">
          <cell r="D6430" t="str">
            <v>0</v>
          </cell>
          <cell r="E6430" t="str">
            <v>0</v>
          </cell>
          <cell r="G6430" t="str">
            <v>0</v>
          </cell>
          <cell r="H6430" t="str">
            <v>0</v>
          </cell>
        </row>
        <row r="6431">
          <cell r="D6431" t="str">
            <v>0</v>
          </cell>
          <cell r="E6431" t="str">
            <v>0</v>
          </cell>
          <cell r="G6431" t="str">
            <v>0</v>
          </cell>
          <cell r="H6431" t="str">
            <v>0</v>
          </cell>
        </row>
        <row r="6432">
          <cell r="D6432" t="str">
            <v>0</v>
          </cell>
          <cell r="E6432" t="str">
            <v>0</v>
          </cell>
          <cell r="G6432" t="str">
            <v>0</v>
          </cell>
          <cell r="H6432" t="str">
            <v>0</v>
          </cell>
        </row>
        <row r="6433">
          <cell r="D6433" t="str">
            <v>0</v>
          </cell>
          <cell r="E6433" t="str">
            <v>0</v>
          </cell>
          <cell r="G6433" t="str">
            <v>0</v>
          </cell>
          <cell r="H6433" t="str">
            <v>0</v>
          </cell>
        </row>
        <row r="6434">
          <cell r="D6434" t="str">
            <v>0</v>
          </cell>
          <cell r="E6434" t="str">
            <v>0</v>
          </cell>
          <cell r="G6434" t="str">
            <v>0</v>
          </cell>
          <cell r="H6434" t="str">
            <v>0</v>
          </cell>
        </row>
        <row r="6435">
          <cell r="D6435" t="str">
            <v>0</v>
          </cell>
          <cell r="E6435" t="str">
            <v>0</v>
          </cell>
          <cell r="G6435" t="str">
            <v>0</v>
          </cell>
          <cell r="H6435" t="str">
            <v>0</v>
          </cell>
        </row>
        <row r="6436">
          <cell r="D6436" t="str">
            <v>0</v>
          </cell>
          <cell r="E6436" t="str">
            <v>0</v>
          </cell>
          <cell r="G6436" t="str">
            <v>0</v>
          </cell>
          <cell r="H6436" t="str">
            <v>0</v>
          </cell>
        </row>
        <row r="6437">
          <cell r="D6437" t="str">
            <v>0</v>
          </cell>
          <cell r="E6437" t="str">
            <v>0</v>
          </cell>
          <cell r="G6437" t="str">
            <v>0</v>
          </cell>
          <cell r="H6437" t="str">
            <v>0</v>
          </cell>
        </row>
        <row r="6438">
          <cell r="D6438" t="str">
            <v>0</v>
          </cell>
          <cell r="E6438" t="str">
            <v>0</v>
          </cell>
          <cell r="G6438" t="str">
            <v>0</v>
          </cell>
          <cell r="H6438" t="str">
            <v>0</v>
          </cell>
        </row>
        <row r="6439">
          <cell r="D6439" t="str">
            <v>0</v>
          </cell>
          <cell r="E6439" t="str">
            <v>0</v>
          </cell>
          <cell r="G6439" t="str">
            <v>0</v>
          </cell>
          <cell r="H6439" t="str">
            <v>0</v>
          </cell>
        </row>
        <row r="6440">
          <cell r="D6440" t="str">
            <v>0</v>
          </cell>
          <cell r="E6440" t="str">
            <v>0</v>
          </cell>
          <cell r="G6440" t="str">
            <v>0</v>
          </cell>
          <cell r="H6440" t="str">
            <v>0</v>
          </cell>
        </row>
        <row r="6441">
          <cell r="D6441" t="str">
            <v>0</v>
          </cell>
          <cell r="E6441" t="str">
            <v>0</v>
          </cell>
          <cell r="G6441" t="str">
            <v>0</v>
          </cell>
          <cell r="H6441" t="str">
            <v>0</v>
          </cell>
        </row>
        <row r="6442">
          <cell r="D6442" t="str">
            <v>0</v>
          </cell>
          <cell r="E6442" t="str">
            <v>0</v>
          </cell>
          <cell r="G6442" t="str">
            <v>0</v>
          </cell>
          <cell r="H6442" t="str">
            <v>0</v>
          </cell>
        </row>
        <row r="6443">
          <cell r="D6443" t="str">
            <v>0</v>
          </cell>
          <cell r="E6443" t="str">
            <v>0</v>
          </cell>
          <cell r="G6443" t="str">
            <v>0</v>
          </cell>
          <cell r="H6443" t="str">
            <v>0</v>
          </cell>
        </row>
        <row r="6444">
          <cell r="D6444" t="str">
            <v>0</v>
          </cell>
          <cell r="E6444" t="str">
            <v>0</v>
          </cell>
          <cell r="G6444" t="str">
            <v>0</v>
          </cell>
          <cell r="H6444" t="str">
            <v>0</v>
          </cell>
        </row>
        <row r="6445">
          <cell r="D6445" t="str">
            <v>0</v>
          </cell>
          <cell r="E6445" t="str">
            <v>0</v>
          </cell>
          <cell r="G6445" t="str">
            <v>0</v>
          </cell>
          <cell r="H6445" t="str">
            <v>0</v>
          </cell>
        </row>
        <row r="6446">
          <cell r="D6446" t="str">
            <v>0</v>
          </cell>
          <cell r="E6446" t="str">
            <v>0</v>
          </cell>
          <cell r="G6446" t="str">
            <v>0</v>
          </cell>
          <cell r="H6446" t="str">
            <v>0</v>
          </cell>
        </row>
        <row r="6447">
          <cell r="D6447" t="str">
            <v>0</v>
          </cell>
          <cell r="E6447" t="str">
            <v>0</v>
          </cell>
          <cell r="G6447" t="str">
            <v>0</v>
          </cell>
          <cell r="H6447" t="str">
            <v>0</v>
          </cell>
        </row>
        <row r="6448">
          <cell r="D6448" t="str">
            <v>0</v>
          </cell>
          <cell r="E6448" t="str">
            <v>0</v>
          </cell>
          <cell r="G6448" t="str">
            <v>0</v>
          </cell>
          <cell r="H6448" t="str">
            <v>0</v>
          </cell>
        </row>
        <row r="6449">
          <cell r="D6449" t="str">
            <v>0</v>
          </cell>
          <cell r="E6449" t="str">
            <v>0</v>
          </cell>
          <cell r="G6449" t="str">
            <v>0</v>
          </cell>
          <cell r="H6449" t="str">
            <v>0</v>
          </cell>
        </row>
        <row r="6450">
          <cell r="D6450" t="str">
            <v>0</v>
          </cell>
          <cell r="E6450" t="str">
            <v>0</v>
          </cell>
          <cell r="G6450" t="str">
            <v>0</v>
          </cell>
          <cell r="H6450" t="str">
            <v>0</v>
          </cell>
        </row>
        <row r="6451">
          <cell r="D6451" t="str">
            <v>0</v>
          </cell>
          <cell r="E6451" t="str">
            <v>0</v>
          </cell>
          <cell r="G6451" t="str">
            <v>0</v>
          </cell>
          <cell r="H6451" t="str">
            <v>0</v>
          </cell>
        </row>
        <row r="6452">
          <cell r="D6452" t="str">
            <v>0</v>
          </cell>
          <cell r="E6452" t="str">
            <v>0</v>
          </cell>
          <cell r="G6452" t="str">
            <v>0</v>
          </cell>
          <cell r="H6452" t="str">
            <v>0</v>
          </cell>
        </row>
        <row r="6453">
          <cell r="D6453" t="str">
            <v>0</v>
          </cell>
          <cell r="E6453" t="str">
            <v>0</v>
          </cell>
          <cell r="G6453" t="str">
            <v>0</v>
          </cell>
          <cell r="H6453" t="str">
            <v>0</v>
          </cell>
        </row>
        <row r="6454">
          <cell r="D6454" t="str">
            <v>0</v>
          </cell>
          <cell r="E6454" t="str">
            <v>0</v>
          </cell>
          <cell r="G6454" t="str">
            <v>0</v>
          </cell>
          <cell r="H6454" t="str">
            <v>0</v>
          </cell>
        </row>
        <row r="6455">
          <cell r="D6455" t="str">
            <v>0</v>
          </cell>
          <cell r="E6455" t="str">
            <v>0</v>
          </cell>
          <cell r="G6455" t="str">
            <v>0</v>
          </cell>
          <cell r="H6455" t="str">
            <v>0</v>
          </cell>
        </row>
        <row r="6456">
          <cell r="D6456" t="str">
            <v>0</v>
          </cell>
          <cell r="E6456" t="str">
            <v>0</v>
          </cell>
          <cell r="G6456" t="str">
            <v>0</v>
          </cell>
          <cell r="H6456" t="str">
            <v>0</v>
          </cell>
        </row>
        <row r="6457">
          <cell r="D6457" t="str">
            <v>0</v>
          </cell>
          <cell r="E6457" t="str">
            <v>0</v>
          </cell>
          <cell r="G6457" t="str">
            <v>0</v>
          </cell>
          <cell r="H6457" t="str">
            <v>0</v>
          </cell>
        </row>
        <row r="6458">
          <cell r="D6458" t="str">
            <v>0</v>
          </cell>
          <cell r="E6458" t="str">
            <v>0</v>
          </cell>
          <cell r="G6458" t="str">
            <v>0</v>
          </cell>
          <cell r="H6458" t="str">
            <v>0</v>
          </cell>
        </row>
        <row r="6459">
          <cell r="D6459" t="str">
            <v>0</v>
          </cell>
          <cell r="E6459" t="str">
            <v>0</v>
          </cell>
          <cell r="G6459" t="str">
            <v>0</v>
          </cell>
          <cell r="H6459" t="str">
            <v>0</v>
          </cell>
        </row>
        <row r="6460">
          <cell r="D6460" t="str">
            <v>0</v>
          </cell>
          <cell r="E6460" t="str">
            <v>0</v>
          </cell>
          <cell r="G6460" t="str">
            <v>0</v>
          </cell>
          <cell r="H6460" t="str">
            <v>0</v>
          </cell>
        </row>
        <row r="6461">
          <cell r="D6461" t="str">
            <v>0</v>
          </cell>
          <cell r="E6461" t="str">
            <v>0</v>
          </cell>
          <cell r="G6461" t="str">
            <v>0</v>
          </cell>
          <cell r="H6461" t="str">
            <v>0</v>
          </cell>
        </row>
        <row r="6462">
          <cell r="D6462" t="str">
            <v>0</v>
          </cell>
          <cell r="E6462" t="str">
            <v>0</v>
          </cell>
          <cell r="G6462" t="str">
            <v>0</v>
          </cell>
          <cell r="H6462" t="str">
            <v>0</v>
          </cell>
        </row>
        <row r="6463">
          <cell r="D6463" t="str">
            <v>0</v>
          </cell>
          <cell r="E6463" t="str">
            <v>0</v>
          </cell>
          <cell r="G6463" t="str">
            <v>0</v>
          </cell>
          <cell r="H6463" t="str">
            <v>0</v>
          </cell>
        </row>
        <row r="6464">
          <cell r="D6464" t="str">
            <v>0</v>
          </cell>
          <cell r="E6464" t="str">
            <v>0</v>
          </cell>
          <cell r="G6464" t="str">
            <v>0</v>
          </cell>
          <cell r="H6464" t="str">
            <v>0</v>
          </cell>
        </row>
        <row r="6465">
          <cell r="D6465" t="str">
            <v>0</v>
          </cell>
          <cell r="E6465" t="str">
            <v>0</v>
          </cell>
          <cell r="G6465" t="str">
            <v>0</v>
          </cell>
          <cell r="H6465" t="str">
            <v>0</v>
          </cell>
        </row>
        <row r="6466">
          <cell r="D6466" t="str">
            <v>0</v>
          </cell>
          <cell r="E6466" t="str">
            <v>0</v>
          </cell>
          <cell r="G6466" t="str">
            <v>0</v>
          </cell>
          <cell r="H6466" t="str">
            <v>0</v>
          </cell>
        </row>
        <row r="6467">
          <cell r="D6467" t="str">
            <v>0</v>
          </cell>
          <cell r="E6467" t="str">
            <v>0</v>
          </cell>
          <cell r="G6467" t="str">
            <v>0</v>
          </cell>
          <cell r="H6467" t="str">
            <v>0</v>
          </cell>
        </row>
        <row r="6468">
          <cell r="D6468" t="str">
            <v>0</v>
          </cell>
          <cell r="E6468" t="str">
            <v>0</v>
          </cell>
          <cell r="G6468" t="str">
            <v>0</v>
          </cell>
          <cell r="H6468" t="str">
            <v>0</v>
          </cell>
        </row>
        <row r="6469">
          <cell r="D6469" t="str">
            <v>0</v>
          </cell>
          <cell r="E6469" t="str">
            <v>0</v>
          </cell>
          <cell r="G6469" t="str">
            <v>0</v>
          </cell>
          <cell r="H6469" t="str">
            <v>0</v>
          </cell>
        </row>
        <row r="6470">
          <cell r="D6470" t="str">
            <v>0</v>
          </cell>
          <cell r="E6470" t="str">
            <v>0</v>
          </cell>
          <cell r="G6470" t="str">
            <v>0</v>
          </cell>
          <cell r="H6470" t="str">
            <v>0</v>
          </cell>
        </row>
        <row r="6471">
          <cell r="D6471" t="str">
            <v>0</v>
          </cell>
          <cell r="E6471" t="str">
            <v>0</v>
          </cell>
          <cell r="G6471" t="str">
            <v>0</v>
          </cell>
          <cell r="H6471" t="str">
            <v>0</v>
          </cell>
        </row>
        <row r="6472">
          <cell r="D6472" t="str">
            <v>0</v>
          </cell>
          <cell r="E6472" t="str">
            <v>0</v>
          </cell>
          <cell r="G6472" t="str">
            <v>0</v>
          </cell>
          <cell r="H6472" t="str">
            <v>0</v>
          </cell>
        </row>
        <row r="6473">
          <cell r="D6473" t="str">
            <v>0</v>
          </cell>
          <cell r="E6473" t="str">
            <v>0</v>
          </cell>
          <cell r="G6473" t="str">
            <v>0</v>
          </cell>
          <cell r="H6473" t="str">
            <v>0</v>
          </cell>
        </row>
        <row r="6474">
          <cell r="D6474" t="str">
            <v>0</v>
          </cell>
          <cell r="E6474" t="str">
            <v>0</v>
          </cell>
          <cell r="G6474" t="str">
            <v>0</v>
          </cell>
          <cell r="H6474" t="str">
            <v>0</v>
          </cell>
        </row>
        <row r="6475">
          <cell r="D6475" t="str">
            <v>0</v>
          </cell>
          <cell r="E6475" t="str">
            <v>0</v>
          </cell>
          <cell r="G6475" t="str">
            <v>0</v>
          </cell>
          <cell r="H6475" t="str">
            <v>0</v>
          </cell>
        </row>
        <row r="6476">
          <cell r="D6476" t="str">
            <v>0</v>
          </cell>
          <cell r="E6476" t="str">
            <v>0</v>
          </cell>
          <cell r="G6476" t="str">
            <v>0</v>
          </cell>
          <cell r="H6476" t="str">
            <v>0</v>
          </cell>
        </row>
        <row r="6477">
          <cell r="D6477" t="str">
            <v>0</v>
          </cell>
          <cell r="E6477" t="str">
            <v>0</v>
          </cell>
          <cell r="G6477" t="str">
            <v>0</v>
          </cell>
          <cell r="H6477" t="str">
            <v>0</v>
          </cell>
        </row>
        <row r="6478">
          <cell r="D6478" t="str">
            <v>0</v>
          </cell>
          <cell r="E6478" t="str">
            <v>0</v>
          </cell>
          <cell r="G6478" t="str">
            <v>0</v>
          </cell>
          <cell r="H6478" t="str">
            <v>0</v>
          </cell>
        </row>
        <row r="6479">
          <cell r="D6479" t="str">
            <v>0</v>
          </cell>
          <cell r="E6479" t="str">
            <v>0</v>
          </cell>
          <cell r="G6479" t="str">
            <v>0</v>
          </cell>
          <cell r="H6479" t="str">
            <v>0</v>
          </cell>
        </row>
        <row r="6480">
          <cell r="D6480" t="str">
            <v>0</v>
          </cell>
          <cell r="E6480" t="str">
            <v>0</v>
          </cell>
          <cell r="G6480" t="str">
            <v>0</v>
          </cell>
          <cell r="H6480" t="str">
            <v>0</v>
          </cell>
        </row>
        <row r="6481">
          <cell r="D6481" t="str">
            <v>0</v>
          </cell>
          <cell r="E6481" t="str">
            <v>0</v>
          </cell>
          <cell r="G6481" t="str">
            <v>0</v>
          </cell>
          <cell r="H6481" t="str">
            <v>0</v>
          </cell>
        </row>
        <row r="6482">
          <cell r="D6482" t="str">
            <v>0</v>
          </cell>
          <cell r="E6482" t="str">
            <v>0</v>
          </cell>
          <cell r="G6482" t="str">
            <v>0</v>
          </cell>
          <cell r="H6482" t="str">
            <v>0</v>
          </cell>
        </row>
        <row r="6483">
          <cell r="D6483" t="str">
            <v>0</v>
          </cell>
          <cell r="E6483" t="str">
            <v>0</v>
          </cell>
          <cell r="G6483" t="str">
            <v>0</v>
          </cell>
          <cell r="H6483" t="str">
            <v>0</v>
          </cell>
        </row>
        <row r="6484">
          <cell r="D6484" t="str">
            <v>0</v>
          </cell>
          <cell r="E6484" t="str">
            <v>0</v>
          </cell>
          <cell r="G6484" t="str">
            <v>0</v>
          </cell>
          <cell r="H6484" t="str">
            <v>0</v>
          </cell>
        </row>
        <row r="6485">
          <cell r="D6485" t="str">
            <v>0</v>
          </cell>
          <cell r="E6485" t="str">
            <v>0</v>
          </cell>
          <cell r="G6485" t="str">
            <v>0</v>
          </cell>
          <cell r="H6485" t="str">
            <v>0</v>
          </cell>
        </row>
        <row r="6486">
          <cell r="D6486" t="str">
            <v>0</v>
          </cell>
          <cell r="E6486" t="str">
            <v>0</v>
          </cell>
          <cell r="G6486" t="str">
            <v>0</v>
          </cell>
          <cell r="H6486" t="str">
            <v>0</v>
          </cell>
        </row>
        <row r="6487">
          <cell r="D6487" t="str">
            <v>0</v>
          </cell>
          <cell r="E6487" t="str">
            <v>0</v>
          </cell>
          <cell r="G6487" t="str">
            <v>0</v>
          </cell>
          <cell r="H6487" t="str">
            <v>0</v>
          </cell>
        </row>
        <row r="6488">
          <cell r="D6488" t="str">
            <v>0</v>
          </cell>
          <cell r="E6488" t="str">
            <v>0</v>
          </cell>
          <cell r="G6488" t="str">
            <v>0</v>
          </cell>
          <cell r="H6488" t="str">
            <v>0</v>
          </cell>
        </row>
        <row r="6489">
          <cell r="D6489" t="str">
            <v>0</v>
          </cell>
          <cell r="E6489" t="str">
            <v>0</v>
          </cell>
          <cell r="G6489" t="str">
            <v>0</v>
          </cell>
          <cell r="H6489" t="str">
            <v>0</v>
          </cell>
        </row>
        <row r="6490">
          <cell r="D6490" t="str">
            <v>0</v>
          </cell>
          <cell r="E6490" t="str">
            <v>0</v>
          </cell>
          <cell r="G6490" t="str">
            <v>0</v>
          </cell>
          <cell r="H6490" t="str">
            <v>0</v>
          </cell>
        </row>
        <row r="6491">
          <cell r="D6491" t="str">
            <v>0</v>
          </cell>
          <cell r="E6491" t="str">
            <v>0</v>
          </cell>
          <cell r="G6491" t="str">
            <v>0</v>
          </cell>
          <cell r="H6491" t="str">
            <v>0</v>
          </cell>
        </row>
        <row r="6492">
          <cell r="D6492" t="str">
            <v>0</v>
          </cell>
          <cell r="E6492" t="str">
            <v>0</v>
          </cell>
          <cell r="G6492" t="str">
            <v>0</v>
          </cell>
          <cell r="H6492" t="str">
            <v>0</v>
          </cell>
        </row>
        <row r="6493">
          <cell r="D6493" t="str">
            <v>0</v>
          </cell>
          <cell r="E6493" t="str">
            <v>0</v>
          </cell>
          <cell r="G6493" t="str">
            <v>0</v>
          </cell>
          <cell r="H6493" t="str">
            <v>0</v>
          </cell>
        </row>
        <row r="6494">
          <cell r="D6494" t="str">
            <v>0</v>
          </cell>
          <cell r="E6494" t="str">
            <v>0</v>
          </cell>
          <cell r="G6494" t="str">
            <v>0</v>
          </cell>
          <cell r="H6494" t="str">
            <v>0</v>
          </cell>
        </row>
        <row r="6495">
          <cell r="D6495" t="str">
            <v>0</v>
          </cell>
          <cell r="E6495" t="str">
            <v>0</v>
          </cell>
          <cell r="G6495" t="str">
            <v>0</v>
          </cell>
          <cell r="H6495" t="str">
            <v>0</v>
          </cell>
        </row>
        <row r="6496">
          <cell r="D6496" t="str">
            <v>0</v>
          </cell>
          <cell r="E6496" t="str">
            <v>0</v>
          </cell>
          <cell r="G6496" t="str">
            <v>0</v>
          </cell>
          <cell r="H6496" t="str">
            <v>0</v>
          </cell>
        </row>
        <row r="6497">
          <cell r="D6497" t="str">
            <v>0</v>
          </cell>
          <cell r="E6497" t="str">
            <v>0</v>
          </cell>
          <cell r="G6497" t="str">
            <v>0</v>
          </cell>
          <cell r="H6497" t="str">
            <v>0</v>
          </cell>
        </row>
        <row r="6498">
          <cell r="D6498" t="str">
            <v>0</v>
          </cell>
          <cell r="E6498" t="str">
            <v>0</v>
          </cell>
          <cell r="G6498" t="str">
            <v>0</v>
          </cell>
          <cell r="H6498" t="str">
            <v>0</v>
          </cell>
        </row>
        <row r="6499">
          <cell r="D6499" t="str">
            <v>0</v>
          </cell>
          <cell r="E6499" t="str">
            <v>0</v>
          </cell>
          <cell r="G6499" t="str">
            <v>0</v>
          </cell>
          <cell r="H6499" t="str">
            <v>0</v>
          </cell>
        </row>
        <row r="6500">
          <cell r="D6500" t="str">
            <v>0</v>
          </cell>
          <cell r="E6500" t="str">
            <v>0</v>
          </cell>
          <cell r="G6500" t="str">
            <v>0</v>
          </cell>
          <cell r="H6500" t="str">
            <v>0</v>
          </cell>
        </row>
        <row r="6501">
          <cell r="D6501" t="str">
            <v>0</v>
          </cell>
          <cell r="E6501" t="str">
            <v>0</v>
          </cell>
          <cell r="G6501" t="str">
            <v>0</v>
          </cell>
          <cell r="H6501" t="str">
            <v>0</v>
          </cell>
        </row>
        <row r="6502">
          <cell r="D6502" t="str">
            <v>0</v>
          </cell>
          <cell r="E6502" t="str">
            <v>0</v>
          </cell>
          <cell r="G6502" t="str">
            <v>0</v>
          </cell>
          <cell r="H6502" t="str">
            <v>0</v>
          </cell>
        </row>
        <row r="6503">
          <cell r="D6503" t="str">
            <v>0</v>
          </cell>
          <cell r="E6503" t="str">
            <v>0</v>
          </cell>
          <cell r="G6503" t="str">
            <v>0</v>
          </cell>
          <cell r="H6503" t="str">
            <v>0</v>
          </cell>
        </row>
        <row r="6504">
          <cell r="D6504" t="str">
            <v>0</v>
          </cell>
          <cell r="E6504" t="str">
            <v>0</v>
          </cell>
          <cell r="G6504" t="str">
            <v>0</v>
          </cell>
          <cell r="H6504" t="str">
            <v>0</v>
          </cell>
        </row>
        <row r="6505">
          <cell r="D6505" t="str">
            <v>0</v>
          </cell>
          <cell r="E6505" t="str">
            <v>0</v>
          </cell>
          <cell r="G6505" t="str">
            <v>0</v>
          </cell>
          <cell r="H6505" t="str">
            <v>0</v>
          </cell>
        </row>
        <row r="6506">
          <cell r="D6506" t="str">
            <v>0</v>
          </cell>
          <cell r="E6506" t="str">
            <v>0</v>
          </cell>
          <cell r="G6506" t="str">
            <v>0</v>
          </cell>
          <cell r="H6506" t="str">
            <v>0</v>
          </cell>
        </row>
        <row r="6507">
          <cell r="D6507" t="str">
            <v>0</v>
          </cell>
          <cell r="E6507" t="str">
            <v>0</v>
          </cell>
          <cell r="G6507" t="str">
            <v>0</v>
          </cell>
          <cell r="H6507" t="str">
            <v>0</v>
          </cell>
        </row>
        <row r="6508">
          <cell r="D6508" t="str">
            <v>0</v>
          </cell>
          <cell r="E6508" t="str">
            <v>0</v>
          </cell>
          <cell r="G6508" t="str">
            <v>0</v>
          </cell>
          <cell r="H6508" t="str">
            <v>0</v>
          </cell>
        </row>
        <row r="6509">
          <cell r="D6509" t="str">
            <v>0</v>
          </cell>
          <cell r="E6509" t="str">
            <v>0</v>
          </cell>
          <cell r="G6509" t="str">
            <v>0</v>
          </cell>
          <cell r="H6509" t="str">
            <v>0</v>
          </cell>
        </row>
        <row r="6510">
          <cell r="D6510" t="str">
            <v>0</v>
          </cell>
          <cell r="E6510" t="str">
            <v>0</v>
          </cell>
          <cell r="G6510" t="str">
            <v>0</v>
          </cell>
          <cell r="H6510" t="str">
            <v>0</v>
          </cell>
        </row>
        <row r="6511">
          <cell r="D6511" t="str">
            <v>0</v>
          </cell>
          <cell r="E6511" t="str">
            <v>0</v>
          </cell>
          <cell r="G6511" t="str">
            <v>0</v>
          </cell>
          <cell r="H6511" t="str">
            <v>0</v>
          </cell>
        </row>
        <row r="6512">
          <cell r="D6512" t="str">
            <v>0</v>
          </cell>
          <cell r="E6512" t="str">
            <v>0</v>
          </cell>
          <cell r="G6512" t="str">
            <v>0</v>
          </cell>
          <cell r="H6512" t="str">
            <v>0</v>
          </cell>
        </row>
        <row r="6513">
          <cell r="D6513" t="str">
            <v>0</v>
          </cell>
          <cell r="E6513" t="str">
            <v>0</v>
          </cell>
          <cell r="G6513" t="str">
            <v>0</v>
          </cell>
          <cell r="H6513" t="str">
            <v>0</v>
          </cell>
        </row>
        <row r="6514">
          <cell r="D6514" t="str">
            <v>0</v>
          </cell>
          <cell r="E6514" t="str">
            <v>0</v>
          </cell>
          <cell r="G6514" t="str">
            <v>0</v>
          </cell>
          <cell r="H6514" t="str">
            <v>0</v>
          </cell>
        </row>
        <row r="6515">
          <cell r="D6515" t="str">
            <v>0</v>
          </cell>
          <cell r="E6515" t="str">
            <v>0</v>
          </cell>
          <cell r="G6515" t="str">
            <v>0</v>
          </cell>
          <cell r="H6515" t="str">
            <v>0</v>
          </cell>
        </row>
        <row r="6516">
          <cell r="D6516" t="str">
            <v>0</v>
          </cell>
          <cell r="E6516" t="str">
            <v>0</v>
          </cell>
          <cell r="G6516" t="str">
            <v>0</v>
          </cell>
          <cell r="H6516" t="str">
            <v>0</v>
          </cell>
        </row>
        <row r="6517">
          <cell r="D6517" t="str">
            <v>0</v>
          </cell>
          <cell r="E6517" t="str">
            <v>0</v>
          </cell>
          <cell r="G6517" t="str">
            <v>0</v>
          </cell>
          <cell r="H6517" t="str">
            <v>0</v>
          </cell>
        </row>
        <row r="6518">
          <cell r="D6518" t="str">
            <v>0</v>
          </cell>
          <cell r="E6518" t="str">
            <v>0</v>
          </cell>
          <cell r="G6518" t="str">
            <v>0</v>
          </cell>
          <cell r="H6518" t="str">
            <v>0</v>
          </cell>
        </row>
        <row r="6519">
          <cell r="D6519" t="str">
            <v>0</v>
          </cell>
          <cell r="E6519" t="str">
            <v>0</v>
          </cell>
          <cell r="G6519" t="str">
            <v>0</v>
          </cell>
          <cell r="H6519" t="str">
            <v>0</v>
          </cell>
        </row>
        <row r="6520">
          <cell r="D6520" t="str">
            <v>0</v>
          </cell>
          <cell r="E6520" t="str">
            <v>0</v>
          </cell>
          <cell r="G6520" t="str">
            <v>0</v>
          </cell>
          <cell r="H6520" t="str">
            <v>0</v>
          </cell>
        </row>
        <row r="6521">
          <cell r="D6521" t="str">
            <v>0</v>
          </cell>
          <cell r="E6521" t="str">
            <v>0</v>
          </cell>
          <cell r="G6521" t="str">
            <v>0</v>
          </cell>
          <cell r="H6521" t="str">
            <v>0</v>
          </cell>
        </row>
        <row r="6522">
          <cell r="D6522" t="str">
            <v>0</v>
          </cell>
          <cell r="E6522" t="str">
            <v>0</v>
          </cell>
          <cell r="G6522" t="str">
            <v>0</v>
          </cell>
          <cell r="H6522" t="str">
            <v>0</v>
          </cell>
        </row>
        <row r="6523">
          <cell r="D6523" t="str">
            <v>0</v>
          </cell>
          <cell r="E6523" t="str">
            <v>0</v>
          </cell>
          <cell r="G6523" t="str">
            <v>0</v>
          </cell>
          <cell r="H6523" t="str">
            <v>0</v>
          </cell>
        </row>
        <row r="6524">
          <cell r="D6524" t="str">
            <v>0</v>
          </cell>
          <cell r="E6524" t="str">
            <v>0</v>
          </cell>
          <cell r="G6524" t="str">
            <v>0</v>
          </cell>
          <cell r="H6524" t="str">
            <v>0</v>
          </cell>
        </row>
        <row r="6525">
          <cell r="D6525" t="str">
            <v>0</v>
          </cell>
          <cell r="E6525" t="str">
            <v>0</v>
          </cell>
          <cell r="G6525" t="str">
            <v>0</v>
          </cell>
          <cell r="H6525" t="str">
            <v>0</v>
          </cell>
        </row>
        <row r="6526">
          <cell r="D6526" t="str">
            <v>0</v>
          </cell>
          <cell r="E6526" t="str">
            <v>0</v>
          </cell>
          <cell r="G6526" t="str">
            <v>0</v>
          </cell>
          <cell r="H6526" t="str">
            <v>0</v>
          </cell>
        </row>
        <row r="6527">
          <cell r="D6527" t="str">
            <v>0</v>
          </cell>
          <cell r="E6527" t="str">
            <v>0</v>
          </cell>
          <cell r="G6527" t="str">
            <v>0</v>
          </cell>
          <cell r="H6527" t="str">
            <v>0</v>
          </cell>
        </row>
        <row r="6528">
          <cell r="D6528" t="str">
            <v>0</v>
          </cell>
          <cell r="E6528" t="str">
            <v>0</v>
          </cell>
          <cell r="G6528" t="str">
            <v>0</v>
          </cell>
          <cell r="H6528" t="str">
            <v>0</v>
          </cell>
        </row>
        <row r="6529">
          <cell r="D6529" t="str">
            <v>0</v>
          </cell>
          <cell r="E6529" t="str">
            <v>0</v>
          </cell>
          <cell r="G6529" t="str">
            <v>0</v>
          </cell>
          <cell r="H6529" t="str">
            <v>0</v>
          </cell>
        </row>
        <row r="6530">
          <cell r="D6530" t="str">
            <v>0</v>
          </cell>
          <cell r="E6530" t="str">
            <v>0</v>
          </cell>
          <cell r="G6530" t="str">
            <v>0</v>
          </cell>
          <cell r="H6530" t="str">
            <v>0</v>
          </cell>
        </row>
        <row r="6531">
          <cell r="D6531" t="str">
            <v>0</v>
          </cell>
          <cell r="E6531" t="str">
            <v>0</v>
          </cell>
          <cell r="G6531" t="str">
            <v>0</v>
          </cell>
          <cell r="H6531" t="str">
            <v>0</v>
          </cell>
        </row>
        <row r="6532">
          <cell r="D6532" t="str">
            <v>0</v>
          </cell>
          <cell r="E6532" t="str">
            <v>0</v>
          </cell>
          <cell r="G6532" t="str">
            <v>0</v>
          </cell>
          <cell r="H6532" t="str">
            <v>0</v>
          </cell>
        </row>
        <row r="6533">
          <cell r="D6533" t="str">
            <v>0</v>
          </cell>
          <cell r="E6533" t="str">
            <v>0</v>
          </cell>
          <cell r="G6533" t="str">
            <v>0</v>
          </cell>
          <cell r="H6533" t="str">
            <v>0</v>
          </cell>
        </row>
        <row r="6534">
          <cell r="D6534" t="str">
            <v>0</v>
          </cell>
          <cell r="E6534" t="str">
            <v>0</v>
          </cell>
          <cell r="G6534" t="str">
            <v>0</v>
          </cell>
          <cell r="H6534" t="str">
            <v>0</v>
          </cell>
        </row>
        <row r="6535">
          <cell r="D6535" t="str">
            <v>0</v>
          </cell>
          <cell r="E6535" t="str">
            <v>0</v>
          </cell>
          <cell r="G6535" t="str">
            <v>0</v>
          </cell>
          <cell r="H6535" t="str">
            <v>0</v>
          </cell>
        </row>
        <row r="6536">
          <cell r="D6536" t="str">
            <v>0</v>
          </cell>
          <cell r="E6536" t="str">
            <v>0</v>
          </cell>
          <cell r="G6536" t="str">
            <v>0</v>
          </cell>
          <cell r="H6536" t="str">
            <v>0</v>
          </cell>
        </row>
        <row r="6537">
          <cell r="D6537" t="str">
            <v>0</v>
          </cell>
          <cell r="E6537" t="str">
            <v>0</v>
          </cell>
          <cell r="G6537" t="str">
            <v>0</v>
          </cell>
          <cell r="H6537" t="str">
            <v>0</v>
          </cell>
        </row>
        <row r="6538">
          <cell r="D6538" t="str">
            <v>0</v>
          </cell>
          <cell r="E6538" t="str">
            <v>0</v>
          </cell>
          <cell r="G6538" t="str">
            <v>0</v>
          </cell>
          <cell r="H6538" t="str">
            <v>0</v>
          </cell>
        </row>
        <row r="6539">
          <cell r="D6539" t="str">
            <v>0</v>
          </cell>
          <cell r="E6539" t="str">
            <v>0</v>
          </cell>
          <cell r="G6539" t="str">
            <v>0</v>
          </cell>
          <cell r="H6539" t="str">
            <v>0</v>
          </cell>
        </row>
        <row r="6540">
          <cell r="D6540" t="str">
            <v>0</v>
          </cell>
          <cell r="E6540" t="str">
            <v>0</v>
          </cell>
          <cell r="G6540" t="str">
            <v>0</v>
          </cell>
          <cell r="H6540" t="str">
            <v>0</v>
          </cell>
        </row>
        <row r="6541">
          <cell r="D6541" t="str">
            <v>0</v>
          </cell>
          <cell r="E6541" t="str">
            <v>0</v>
          </cell>
          <cell r="G6541" t="str">
            <v>0</v>
          </cell>
          <cell r="H6541" t="str">
            <v>0</v>
          </cell>
        </row>
        <row r="6542">
          <cell r="D6542" t="str">
            <v>0</v>
          </cell>
          <cell r="E6542" t="str">
            <v>0</v>
          </cell>
          <cell r="G6542" t="str">
            <v>0</v>
          </cell>
          <cell r="H6542" t="str">
            <v>0</v>
          </cell>
        </row>
        <row r="6543">
          <cell r="D6543" t="str">
            <v>0</v>
          </cell>
          <cell r="E6543" t="str">
            <v>0</v>
          </cell>
          <cell r="G6543" t="str">
            <v>0</v>
          </cell>
          <cell r="H6543" t="str">
            <v>0</v>
          </cell>
        </row>
        <row r="6544">
          <cell r="D6544" t="str">
            <v>0</v>
          </cell>
          <cell r="E6544" t="str">
            <v>0</v>
          </cell>
          <cell r="G6544" t="str">
            <v>0</v>
          </cell>
          <cell r="H6544" t="str">
            <v>0</v>
          </cell>
        </row>
        <row r="6545">
          <cell r="D6545" t="str">
            <v>0</v>
          </cell>
          <cell r="E6545" t="str">
            <v>0</v>
          </cell>
          <cell r="G6545" t="str">
            <v>0</v>
          </cell>
          <cell r="H6545" t="str">
            <v>0</v>
          </cell>
        </row>
        <row r="6546">
          <cell r="D6546" t="str">
            <v>0</v>
          </cell>
          <cell r="E6546" t="str">
            <v>0</v>
          </cell>
          <cell r="G6546" t="str">
            <v>0</v>
          </cell>
          <cell r="H6546" t="str">
            <v>0</v>
          </cell>
        </row>
        <row r="6547">
          <cell r="D6547" t="str">
            <v>0</v>
          </cell>
          <cell r="E6547" t="str">
            <v>0</v>
          </cell>
          <cell r="G6547" t="str">
            <v>0</v>
          </cell>
          <cell r="H6547" t="str">
            <v>0</v>
          </cell>
        </row>
        <row r="6548">
          <cell r="D6548" t="str">
            <v>0</v>
          </cell>
          <cell r="E6548" t="str">
            <v>0</v>
          </cell>
          <cell r="G6548" t="str">
            <v>0</v>
          </cell>
          <cell r="H6548" t="str">
            <v>0</v>
          </cell>
        </row>
        <row r="6549">
          <cell r="D6549" t="str">
            <v>0</v>
          </cell>
          <cell r="E6549" t="str">
            <v>0</v>
          </cell>
          <cell r="G6549" t="str">
            <v>0</v>
          </cell>
          <cell r="H6549" t="str">
            <v>0</v>
          </cell>
        </row>
        <row r="6550">
          <cell r="D6550" t="str">
            <v>0</v>
          </cell>
          <cell r="E6550" t="str">
            <v>0</v>
          </cell>
          <cell r="G6550" t="str">
            <v>0</v>
          </cell>
          <cell r="H6550" t="str">
            <v>0</v>
          </cell>
        </row>
        <row r="6551">
          <cell r="D6551" t="str">
            <v>0</v>
          </cell>
          <cell r="E6551" t="str">
            <v>0</v>
          </cell>
          <cell r="G6551" t="str">
            <v>0</v>
          </cell>
          <cell r="H6551" t="str">
            <v>0</v>
          </cell>
        </row>
        <row r="6552">
          <cell r="D6552" t="str">
            <v>0</v>
          </cell>
          <cell r="E6552" t="str">
            <v>0</v>
          </cell>
          <cell r="G6552" t="str">
            <v>0</v>
          </cell>
          <cell r="H6552" t="str">
            <v>0</v>
          </cell>
        </row>
        <row r="6553">
          <cell r="D6553" t="str">
            <v>0</v>
          </cell>
          <cell r="E6553" t="str">
            <v>0</v>
          </cell>
          <cell r="G6553" t="str">
            <v>0</v>
          </cell>
          <cell r="H6553" t="str">
            <v>0</v>
          </cell>
        </row>
        <row r="6554">
          <cell r="D6554" t="str">
            <v>0</v>
          </cell>
          <cell r="E6554" t="str">
            <v>0</v>
          </cell>
          <cell r="G6554" t="str">
            <v>0</v>
          </cell>
          <cell r="H6554" t="str">
            <v>0</v>
          </cell>
        </row>
        <row r="6555">
          <cell r="D6555" t="str">
            <v>0</v>
          </cell>
          <cell r="E6555" t="str">
            <v>0</v>
          </cell>
          <cell r="G6555" t="str">
            <v>0</v>
          </cell>
          <cell r="H6555" t="str">
            <v>0</v>
          </cell>
        </row>
        <row r="6556">
          <cell r="D6556" t="str">
            <v>0</v>
          </cell>
          <cell r="E6556" t="str">
            <v>0</v>
          </cell>
          <cell r="G6556" t="str">
            <v>0</v>
          </cell>
          <cell r="H6556" t="str">
            <v>0</v>
          </cell>
        </row>
        <row r="6557">
          <cell r="D6557" t="str">
            <v>0</v>
          </cell>
          <cell r="E6557" t="str">
            <v>0</v>
          </cell>
          <cell r="G6557" t="str">
            <v>0</v>
          </cell>
          <cell r="H6557" t="str">
            <v>0</v>
          </cell>
        </row>
        <row r="6558">
          <cell r="D6558" t="str">
            <v>0</v>
          </cell>
          <cell r="E6558" t="str">
            <v>0</v>
          </cell>
          <cell r="G6558" t="str">
            <v>0</v>
          </cell>
          <cell r="H6558" t="str">
            <v>0</v>
          </cell>
        </row>
        <row r="6559">
          <cell r="D6559" t="str">
            <v>0</v>
          </cell>
          <cell r="E6559" t="str">
            <v>0</v>
          </cell>
          <cell r="G6559" t="str">
            <v>0</v>
          </cell>
          <cell r="H6559" t="str">
            <v>0</v>
          </cell>
        </row>
        <row r="6560">
          <cell r="D6560" t="str">
            <v>0</v>
          </cell>
          <cell r="E6560" t="str">
            <v>0</v>
          </cell>
          <cell r="G6560" t="str">
            <v>0</v>
          </cell>
          <cell r="H6560" t="str">
            <v>0</v>
          </cell>
        </row>
        <row r="6561">
          <cell r="D6561" t="str">
            <v>0</v>
          </cell>
          <cell r="E6561" t="str">
            <v>0</v>
          </cell>
          <cell r="G6561" t="str">
            <v>0</v>
          </cell>
          <cell r="H6561" t="str">
            <v>0</v>
          </cell>
        </row>
        <row r="6562">
          <cell r="D6562" t="str">
            <v>0</v>
          </cell>
          <cell r="E6562" t="str">
            <v>0</v>
          </cell>
          <cell r="G6562" t="str">
            <v>0</v>
          </cell>
          <cell r="H6562" t="str">
            <v>0</v>
          </cell>
        </row>
        <row r="6563">
          <cell r="D6563" t="str">
            <v>0</v>
          </cell>
          <cell r="E6563" t="str">
            <v>0</v>
          </cell>
          <cell r="G6563" t="str">
            <v>0</v>
          </cell>
          <cell r="H6563" t="str">
            <v>0</v>
          </cell>
        </row>
        <row r="6564">
          <cell r="D6564" t="str">
            <v>0</v>
          </cell>
          <cell r="E6564" t="str">
            <v>0</v>
          </cell>
          <cell r="G6564" t="str">
            <v>0</v>
          </cell>
          <cell r="H6564" t="str">
            <v>0</v>
          </cell>
        </row>
        <row r="6565">
          <cell r="D6565" t="str">
            <v>0</v>
          </cell>
          <cell r="E6565" t="str">
            <v>0</v>
          </cell>
          <cell r="G6565" t="str">
            <v>0</v>
          </cell>
          <cell r="H6565" t="str">
            <v>0</v>
          </cell>
        </row>
        <row r="6566">
          <cell r="D6566" t="str">
            <v>0</v>
          </cell>
          <cell r="E6566" t="str">
            <v>0</v>
          </cell>
          <cell r="G6566" t="str">
            <v>0</v>
          </cell>
          <cell r="H6566" t="str">
            <v>0</v>
          </cell>
        </row>
        <row r="6567">
          <cell r="D6567" t="str">
            <v>0</v>
          </cell>
          <cell r="E6567" t="str">
            <v>0</v>
          </cell>
          <cell r="G6567" t="str">
            <v>0</v>
          </cell>
          <cell r="H6567" t="str">
            <v>0</v>
          </cell>
        </row>
        <row r="6568">
          <cell r="D6568" t="str">
            <v>0</v>
          </cell>
          <cell r="E6568" t="str">
            <v>0</v>
          </cell>
          <cell r="G6568" t="str">
            <v>0</v>
          </cell>
          <cell r="H6568" t="str">
            <v>0</v>
          </cell>
        </row>
        <row r="6569">
          <cell r="D6569" t="str">
            <v>0</v>
          </cell>
          <cell r="E6569" t="str">
            <v>0</v>
          </cell>
          <cell r="G6569" t="str">
            <v>0</v>
          </cell>
          <cell r="H6569" t="str">
            <v>0</v>
          </cell>
        </row>
        <row r="6570">
          <cell r="D6570" t="str">
            <v>0</v>
          </cell>
          <cell r="E6570" t="str">
            <v>0</v>
          </cell>
          <cell r="G6570" t="str">
            <v>0</v>
          </cell>
          <cell r="H6570" t="str">
            <v>0</v>
          </cell>
        </row>
        <row r="6571">
          <cell r="D6571" t="str">
            <v>0</v>
          </cell>
          <cell r="E6571" t="str">
            <v>0</v>
          </cell>
          <cell r="G6571" t="str">
            <v>0</v>
          </cell>
          <cell r="H6571" t="str">
            <v>0</v>
          </cell>
        </row>
        <row r="6572">
          <cell r="D6572" t="str">
            <v>0</v>
          </cell>
          <cell r="E6572" t="str">
            <v>0</v>
          </cell>
          <cell r="G6572" t="str">
            <v>0</v>
          </cell>
          <cell r="H6572" t="str">
            <v>0</v>
          </cell>
        </row>
        <row r="6573">
          <cell r="D6573" t="str">
            <v>0</v>
          </cell>
          <cell r="E6573" t="str">
            <v>0</v>
          </cell>
          <cell r="G6573" t="str">
            <v>0</v>
          </cell>
          <cell r="H6573" t="str">
            <v>0</v>
          </cell>
        </row>
        <row r="6574">
          <cell r="D6574" t="str">
            <v>0</v>
          </cell>
          <cell r="E6574" t="str">
            <v>0</v>
          </cell>
          <cell r="G6574" t="str">
            <v>0</v>
          </cell>
          <cell r="H6574" t="str">
            <v>0</v>
          </cell>
        </row>
        <row r="6575">
          <cell r="D6575" t="str">
            <v>0</v>
          </cell>
          <cell r="E6575" t="str">
            <v>0</v>
          </cell>
          <cell r="G6575" t="str">
            <v>0</v>
          </cell>
          <cell r="H6575" t="str">
            <v>0</v>
          </cell>
        </row>
        <row r="6576">
          <cell r="D6576" t="str">
            <v>0</v>
          </cell>
          <cell r="E6576" t="str">
            <v>0</v>
          </cell>
          <cell r="G6576" t="str">
            <v>0</v>
          </cell>
          <cell r="H6576" t="str">
            <v>0</v>
          </cell>
        </row>
        <row r="6577">
          <cell r="D6577" t="str">
            <v>0</v>
          </cell>
          <cell r="E6577" t="str">
            <v>0</v>
          </cell>
          <cell r="G6577" t="str">
            <v>0</v>
          </cell>
          <cell r="H6577" t="str">
            <v>0</v>
          </cell>
        </row>
        <row r="6578">
          <cell r="D6578" t="str">
            <v>0</v>
          </cell>
          <cell r="E6578" t="str">
            <v>0</v>
          </cell>
          <cell r="G6578" t="str">
            <v>0</v>
          </cell>
          <cell r="H6578" t="str">
            <v>0</v>
          </cell>
        </row>
        <row r="6579">
          <cell r="D6579" t="str">
            <v>0</v>
          </cell>
          <cell r="E6579" t="str">
            <v>0</v>
          </cell>
          <cell r="G6579" t="str">
            <v>0</v>
          </cell>
          <cell r="H6579" t="str">
            <v>0</v>
          </cell>
        </row>
        <row r="6580">
          <cell r="D6580" t="str">
            <v>0</v>
          </cell>
          <cell r="E6580" t="str">
            <v>0</v>
          </cell>
          <cell r="G6580" t="str">
            <v>0</v>
          </cell>
          <cell r="H6580" t="str">
            <v>0</v>
          </cell>
        </row>
        <row r="6581">
          <cell r="D6581" t="str">
            <v>0</v>
          </cell>
          <cell r="E6581" t="str">
            <v>0</v>
          </cell>
          <cell r="G6581" t="str">
            <v>0</v>
          </cell>
          <cell r="H6581" t="str">
            <v>0</v>
          </cell>
        </row>
        <row r="6582">
          <cell r="D6582" t="str">
            <v>0</v>
          </cell>
          <cell r="E6582" t="str">
            <v>0</v>
          </cell>
          <cell r="G6582" t="str">
            <v>0</v>
          </cell>
          <cell r="H6582" t="str">
            <v>0</v>
          </cell>
        </row>
        <row r="6583">
          <cell r="D6583" t="str">
            <v>0</v>
          </cell>
          <cell r="E6583" t="str">
            <v>0</v>
          </cell>
          <cell r="G6583" t="str">
            <v>0</v>
          </cell>
          <cell r="H6583" t="str">
            <v>0</v>
          </cell>
        </row>
        <row r="6584">
          <cell r="D6584" t="str">
            <v>0</v>
          </cell>
          <cell r="E6584" t="str">
            <v>0</v>
          </cell>
          <cell r="G6584" t="str">
            <v>0</v>
          </cell>
          <cell r="H6584" t="str">
            <v>0</v>
          </cell>
        </row>
        <row r="6585">
          <cell r="D6585" t="str">
            <v>0</v>
          </cell>
          <cell r="E6585" t="str">
            <v>0</v>
          </cell>
          <cell r="G6585" t="str">
            <v>0</v>
          </cell>
          <cell r="H6585" t="str">
            <v>0</v>
          </cell>
        </row>
        <row r="6586">
          <cell r="D6586" t="str">
            <v>0</v>
          </cell>
          <cell r="E6586" t="str">
            <v>0</v>
          </cell>
          <cell r="G6586" t="str">
            <v>0</v>
          </cell>
          <cell r="H6586" t="str">
            <v>0</v>
          </cell>
        </row>
        <row r="6587">
          <cell r="D6587" t="str">
            <v>0</v>
          </cell>
          <cell r="E6587" t="str">
            <v>0</v>
          </cell>
          <cell r="G6587" t="str">
            <v>0</v>
          </cell>
          <cell r="H6587" t="str">
            <v>0</v>
          </cell>
        </row>
        <row r="6588">
          <cell r="D6588" t="str">
            <v>0</v>
          </cell>
          <cell r="E6588" t="str">
            <v>0</v>
          </cell>
          <cell r="G6588" t="str">
            <v>0</v>
          </cell>
          <cell r="H6588" t="str">
            <v>0</v>
          </cell>
        </row>
        <row r="6589">
          <cell r="D6589" t="str">
            <v>0</v>
          </cell>
          <cell r="E6589" t="str">
            <v>0</v>
          </cell>
          <cell r="G6589" t="str">
            <v>0</v>
          </cell>
          <cell r="H6589" t="str">
            <v>0</v>
          </cell>
        </row>
        <row r="6590">
          <cell r="D6590" t="str">
            <v>0</v>
          </cell>
          <cell r="E6590" t="str">
            <v>0</v>
          </cell>
          <cell r="G6590" t="str">
            <v>0</v>
          </cell>
          <cell r="H6590" t="str">
            <v>0</v>
          </cell>
        </row>
        <row r="6591">
          <cell r="D6591" t="str">
            <v>0</v>
          </cell>
          <cell r="E6591" t="str">
            <v>0</v>
          </cell>
          <cell r="G6591" t="str">
            <v>0</v>
          </cell>
          <cell r="H6591" t="str">
            <v>0</v>
          </cell>
        </row>
        <row r="6592">
          <cell r="D6592" t="str">
            <v>0</v>
          </cell>
          <cell r="E6592" t="str">
            <v>0</v>
          </cell>
          <cell r="G6592" t="str">
            <v>0</v>
          </cell>
          <cell r="H6592" t="str">
            <v>0</v>
          </cell>
        </row>
        <row r="6593">
          <cell r="D6593" t="str">
            <v>0</v>
          </cell>
          <cell r="E6593" t="str">
            <v>0</v>
          </cell>
          <cell r="G6593" t="str">
            <v>0</v>
          </cell>
          <cell r="H6593" t="str">
            <v>0</v>
          </cell>
        </row>
        <row r="6594">
          <cell r="D6594" t="str">
            <v>0</v>
          </cell>
          <cell r="E6594" t="str">
            <v>0</v>
          </cell>
          <cell r="G6594" t="str">
            <v>0</v>
          </cell>
          <cell r="H6594" t="str">
            <v>0</v>
          </cell>
        </row>
        <row r="6595">
          <cell r="D6595" t="str">
            <v>0</v>
          </cell>
          <cell r="E6595" t="str">
            <v>0</v>
          </cell>
          <cell r="G6595" t="str">
            <v>0</v>
          </cell>
          <cell r="H6595" t="str">
            <v>0</v>
          </cell>
        </row>
        <row r="6596">
          <cell r="D6596" t="str">
            <v>0</v>
          </cell>
          <cell r="E6596" t="str">
            <v>0</v>
          </cell>
          <cell r="G6596" t="str">
            <v>0</v>
          </cell>
          <cell r="H6596" t="str">
            <v>0</v>
          </cell>
        </row>
        <row r="6597">
          <cell r="D6597" t="str">
            <v>0</v>
          </cell>
          <cell r="E6597" t="str">
            <v>0</v>
          </cell>
          <cell r="G6597" t="str">
            <v>0</v>
          </cell>
          <cell r="H6597" t="str">
            <v>0</v>
          </cell>
        </row>
        <row r="6598">
          <cell r="D6598" t="str">
            <v>0</v>
          </cell>
          <cell r="E6598" t="str">
            <v>0</v>
          </cell>
          <cell r="G6598" t="str">
            <v>0</v>
          </cell>
          <cell r="H6598" t="str">
            <v>0</v>
          </cell>
        </row>
        <row r="6599">
          <cell r="D6599" t="str">
            <v>0</v>
          </cell>
          <cell r="E6599" t="str">
            <v>0</v>
          </cell>
          <cell r="G6599" t="str">
            <v>0</v>
          </cell>
          <cell r="H6599" t="str">
            <v>0</v>
          </cell>
        </row>
        <row r="6600">
          <cell r="D6600" t="str">
            <v>0</v>
          </cell>
          <cell r="E6600" t="str">
            <v>0</v>
          </cell>
          <cell r="G6600" t="str">
            <v>0</v>
          </cell>
          <cell r="H6600" t="str">
            <v>0</v>
          </cell>
        </row>
        <row r="6601">
          <cell r="D6601" t="str">
            <v>0</v>
          </cell>
          <cell r="E6601" t="str">
            <v>0</v>
          </cell>
          <cell r="G6601" t="str">
            <v>0</v>
          </cell>
          <cell r="H6601" t="str">
            <v>0</v>
          </cell>
        </row>
        <row r="6602">
          <cell r="D6602" t="str">
            <v>0</v>
          </cell>
          <cell r="E6602" t="str">
            <v>0</v>
          </cell>
          <cell r="G6602" t="str">
            <v>0</v>
          </cell>
          <cell r="H6602" t="str">
            <v>0</v>
          </cell>
        </row>
        <row r="6603">
          <cell r="D6603" t="str">
            <v>0</v>
          </cell>
          <cell r="E6603" t="str">
            <v>0</v>
          </cell>
          <cell r="G6603" t="str">
            <v>0</v>
          </cell>
          <cell r="H6603" t="str">
            <v>0</v>
          </cell>
        </row>
        <row r="6604">
          <cell r="D6604" t="str">
            <v>0</v>
          </cell>
          <cell r="E6604" t="str">
            <v>0</v>
          </cell>
          <cell r="G6604" t="str">
            <v>0</v>
          </cell>
          <cell r="H6604" t="str">
            <v>0</v>
          </cell>
        </row>
        <row r="6605">
          <cell r="D6605" t="str">
            <v>0</v>
          </cell>
          <cell r="E6605" t="str">
            <v>0</v>
          </cell>
          <cell r="G6605" t="str">
            <v>0</v>
          </cell>
          <cell r="H6605" t="str">
            <v>0</v>
          </cell>
        </row>
        <row r="6606">
          <cell r="D6606" t="str">
            <v>0</v>
          </cell>
          <cell r="E6606" t="str">
            <v>0</v>
          </cell>
          <cell r="G6606" t="str">
            <v>0</v>
          </cell>
          <cell r="H6606" t="str">
            <v>0</v>
          </cell>
        </row>
        <row r="6607">
          <cell r="D6607" t="str">
            <v>0</v>
          </cell>
          <cell r="E6607" t="str">
            <v>0</v>
          </cell>
          <cell r="G6607" t="str">
            <v>0</v>
          </cell>
          <cell r="H6607" t="str">
            <v>0</v>
          </cell>
        </row>
        <row r="6608">
          <cell r="D6608" t="str">
            <v>0</v>
          </cell>
          <cell r="E6608" t="str">
            <v>0</v>
          </cell>
          <cell r="G6608" t="str">
            <v>0</v>
          </cell>
          <cell r="H6608" t="str">
            <v>0</v>
          </cell>
        </row>
        <row r="6609">
          <cell r="D6609" t="str">
            <v>0</v>
          </cell>
          <cell r="E6609" t="str">
            <v>0</v>
          </cell>
          <cell r="G6609" t="str">
            <v>0</v>
          </cell>
          <cell r="H6609" t="str">
            <v>0</v>
          </cell>
        </row>
        <row r="6610">
          <cell r="D6610" t="str">
            <v>0</v>
          </cell>
          <cell r="E6610" t="str">
            <v>0</v>
          </cell>
          <cell r="G6610" t="str">
            <v>0</v>
          </cell>
          <cell r="H6610" t="str">
            <v>0</v>
          </cell>
        </row>
        <row r="6611">
          <cell r="D6611" t="str">
            <v>0</v>
          </cell>
          <cell r="E6611" t="str">
            <v>0</v>
          </cell>
          <cell r="G6611" t="str">
            <v>0</v>
          </cell>
          <cell r="H6611" t="str">
            <v>0</v>
          </cell>
        </row>
        <row r="6612">
          <cell r="D6612" t="str">
            <v>0</v>
          </cell>
          <cell r="E6612" t="str">
            <v>0</v>
          </cell>
          <cell r="G6612" t="str">
            <v>0</v>
          </cell>
          <cell r="H6612" t="str">
            <v>0</v>
          </cell>
        </row>
        <row r="6613">
          <cell r="D6613" t="str">
            <v>0</v>
          </cell>
          <cell r="E6613" t="str">
            <v>0</v>
          </cell>
          <cell r="G6613" t="str">
            <v>0</v>
          </cell>
          <cell r="H6613" t="str">
            <v>0</v>
          </cell>
        </row>
        <row r="6614">
          <cell r="D6614" t="str">
            <v>0</v>
          </cell>
          <cell r="E6614" t="str">
            <v>0</v>
          </cell>
          <cell r="G6614" t="str">
            <v>0</v>
          </cell>
          <cell r="H6614" t="str">
            <v>0</v>
          </cell>
        </row>
        <row r="6615">
          <cell r="D6615" t="str">
            <v>0</v>
          </cell>
          <cell r="E6615" t="str">
            <v>0</v>
          </cell>
          <cell r="G6615" t="str">
            <v>0</v>
          </cell>
          <cell r="H6615" t="str">
            <v>0</v>
          </cell>
        </row>
        <row r="6616">
          <cell r="D6616" t="str">
            <v>0</v>
          </cell>
          <cell r="E6616" t="str">
            <v>0</v>
          </cell>
          <cell r="G6616" t="str">
            <v>0</v>
          </cell>
          <cell r="H6616" t="str">
            <v>0</v>
          </cell>
        </row>
        <row r="6617">
          <cell r="D6617" t="str">
            <v>0</v>
          </cell>
          <cell r="E6617" t="str">
            <v>0</v>
          </cell>
          <cell r="G6617" t="str">
            <v>0</v>
          </cell>
          <cell r="H6617" t="str">
            <v>0</v>
          </cell>
        </row>
        <row r="6618">
          <cell r="D6618" t="str">
            <v>0</v>
          </cell>
          <cell r="E6618" t="str">
            <v>0</v>
          </cell>
          <cell r="G6618" t="str">
            <v>0</v>
          </cell>
          <cell r="H6618" t="str">
            <v>0</v>
          </cell>
        </row>
        <row r="6619">
          <cell r="D6619" t="str">
            <v>0</v>
          </cell>
          <cell r="E6619" t="str">
            <v>0</v>
          </cell>
          <cell r="G6619" t="str">
            <v>0</v>
          </cell>
          <cell r="H6619" t="str">
            <v>0</v>
          </cell>
        </row>
        <row r="6620">
          <cell r="D6620" t="str">
            <v>0</v>
          </cell>
          <cell r="E6620" t="str">
            <v>0</v>
          </cell>
          <cell r="G6620" t="str">
            <v>0</v>
          </cell>
          <cell r="H6620" t="str">
            <v>0</v>
          </cell>
        </row>
        <row r="6621">
          <cell r="D6621" t="str">
            <v>0</v>
          </cell>
          <cell r="E6621" t="str">
            <v>0</v>
          </cell>
          <cell r="G6621" t="str">
            <v>0</v>
          </cell>
          <cell r="H6621" t="str">
            <v>0</v>
          </cell>
        </row>
        <row r="6622">
          <cell r="D6622" t="str">
            <v>0</v>
          </cell>
          <cell r="E6622" t="str">
            <v>0</v>
          </cell>
          <cell r="G6622" t="str">
            <v>0</v>
          </cell>
          <cell r="H6622" t="str">
            <v>0</v>
          </cell>
        </row>
        <row r="6623">
          <cell r="D6623" t="str">
            <v>0</v>
          </cell>
          <cell r="E6623" t="str">
            <v>0</v>
          </cell>
          <cell r="G6623" t="str">
            <v>0</v>
          </cell>
          <cell r="H6623" t="str">
            <v>0</v>
          </cell>
        </row>
        <row r="6624">
          <cell r="D6624" t="str">
            <v>0</v>
          </cell>
          <cell r="E6624" t="str">
            <v>0</v>
          </cell>
          <cell r="G6624" t="str">
            <v>0</v>
          </cell>
          <cell r="H6624" t="str">
            <v>0</v>
          </cell>
        </row>
        <row r="6625">
          <cell r="D6625" t="str">
            <v>0</v>
          </cell>
          <cell r="E6625" t="str">
            <v>0</v>
          </cell>
          <cell r="G6625" t="str">
            <v>0</v>
          </cell>
          <cell r="H6625" t="str">
            <v>0</v>
          </cell>
        </row>
        <row r="6626">
          <cell r="D6626" t="str">
            <v>0</v>
          </cell>
          <cell r="E6626" t="str">
            <v>0</v>
          </cell>
          <cell r="G6626" t="str">
            <v>0</v>
          </cell>
          <cell r="H6626" t="str">
            <v>0</v>
          </cell>
        </row>
        <row r="6627">
          <cell r="D6627" t="str">
            <v>0</v>
          </cell>
          <cell r="E6627" t="str">
            <v>0</v>
          </cell>
          <cell r="G6627" t="str">
            <v>0</v>
          </cell>
          <cell r="H6627" t="str">
            <v>0</v>
          </cell>
        </row>
        <row r="6628">
          <cell r="D6628" t="str">
            <v>0</v>
          </cell>
          <cell r="E6628" t="str">
            <v>0</v>
          </cell>
          <cell r="G6628" t="str">
            <v>0</v>
          </cell>
          <cell r="H6628" t="str">
            <v>0</v>
          </cell>
        </row>
        <row r="6629">
          <cell r="D6629" t="str">
            <v>0</v>
          </cell>
          <cell r="E6629" t="str">
            <v>0</v>
          </cell>
          <cell r="G6629" t="str">
            <v>0</v>
          </cell>
          <cell r="H6629" t="str">
            <v>0</v>
          </cell>
        </row>
        <row r="6630">
          <cell r="D6630" t="str">
            <v>0</v>
          </cell>
          <cell r="E6630" t="str">
            <v>0</v>
          </cell>
          <cell r="G6630" t="str">
            <v>0</v>
          </cell>
          <cell r="H6630" t="str">
            <v>0</v>
          </cell>
        </row>
        <row r="6631">
          <cell r="D6631" t="str">
            <v>0</v>
          </cell>
          <cell r="E6631" t="str">
            <v>0</v>
          </cell>
          <cell r="G6631" t="str">
            <v>0</v>
          </cell>
          <cell r="H6631" t="str">
            <v>0</v>
          </cell>
        </row>
        <row r="6632">
          <cell r="D6632" t="str">
            <v>0</v>
          </cell>
          <cell r="E6632" t="str">
            <v>0</v>
          </cell>
          <cell r="G6632" t="str">
            <v>0</v>
          </cell>
          <cell r="H6632" t="str">
            <v>0</v>
          </cell>
        </row>
        <row r="6633">
          <cell r="D6633" t="str">
            <v>0</v>
          </cell>
          <cell r="E6633" t="str">
            <v>0</v>
          </cell>
          <cell r="G6633" t="str">
            <v>0</v>
          </cell>
          <cell r="H6633" t="str">
            <v>0</v>
          </cell>
        </row>
        <row r="6634">
          <cell r="D6634" t="str">
            <v>0</v>
          </cell>
          <cell r="E6634" t="str">
            <v>0</v>
          </cell>
          <cell r="G6634" t="str">
            <v>0</v>
          </cell>
          <cell r="H6634" t="str">
            <v>0</v>
          </cell>
        </row>
        <row r="6635">
          <cell r="D6635" t="str">
            <v>0</v>
          </cell>
          <cell r="E6635" t="str">
            <v>0</v>
          </cell>
          <cell r="G6635" t="str">
            <v>0</v>
          </cell>
          <cell r="H6635" t="str">
            <v>0</v>
          </cell>
        </row>
        <row r="6636">
          <cell r="D6636" t="str">
            <v>0</v>
          </cell>
          <cell r="E6636" t="str">
            <v>0</v>
          </cell>
          <cell r="G6636" t="str">
            <v>0</v>
          </cell>
          <cell r="H6636" t="str">
            <v>0</v>
          </cell>
        </row>
        <row r="6637">
          <cell r="D6637" t="str">
            <v>0</v>
          </cell>
          <cell r="E6637" t="str">
            <v>0</v>
          </cell>
          <cell r="G6637" t="str">
            <v>0</v>
          </cell>
          <cell r="H6637" t="str">
            <v>0</v>
          </cell>
        </row>
        <row r="6638">
          <cell r="D6638" t="str">
            <v>0</v>
          </cell>
          <cell r="E6638" t="str">
            <v>0</v>
          </cell>
          <cell r="G6638" t="str">
            <v>0</v>
          </cell>
          <cell r="H6638" t="str">
            <v>0</v>
          </cell>
        </row>
        <row r="6639">
          <cell r="D6639" t="str">
            <v>0</v>
          </cell>
          <cell r="E6639" t="str">
            <v>0</v>
          </cell>
          <cell r="G6639" t="str">
            <v>0</v>
          </cell>
          <cell r="H6639" t="str">
            <v>0</v>
          </cell>
        </row>
        <row r="6640">
          <cell r="D6640" t="str">
            <v>0</v>
          </cell>
          <cell r="E6640" t="str">
            <v>0</v>
          </cell>
          <cell r="G6640" t="str">
            <v>0</v>
          </cell>
          <cell r="H6640" t="str">
            <v>0</v>
          </cell>
        </row>
        <row r="6641">
          <cell r="D6641" t="str">
            <v>0</v>
          </cell>
          <cell r="E6641" t="str">
            <v>0</v>
          </cell>
          <cell r="G6641" t="str">
            <v>0</v>
          </cell>
          <cell r="H6641" t="str">
            <v>0</v>
          </cell>
        </row>
        <row r="6642">
          <cell r="D6642" t="str">
            <v>0</v>
          </cell>
          <cell r="E6642" t="str">
            <v>0</v>
          </cell>
          <cell r="G6642" t="str">
            <v>0</v>
          </cell>
          <cell r="H6642" t="str">
            <v>0</v>
          </cell>
        </row>
        <row r="6643">
          <cell r="D6643" t="str">
            <v>0</v>
          </cell>
          <cell r="E6643" t="str">
            <v>0</v>
          </cell>
          <cell r="G6643" t="str">
            <v>0</v>
          </cell>
          <cell r="H6643" t="str">
            <v>0</v>
          </cell>
        </row>
        <row r="6644">
          <cell r="D6644" t="str">
            <v>0</v>
          </cell>
          <cell r="E6644" t="str">
            <v>0</v>
          </cell>
          <cell r="G6644" t="str">
            <v>0</v>
          </cell>
          <cell r="H6644" t="str">
            <v>0</v>
          </cell>
        </row>
        <row r="6645">
          <cell r="D6645" t="str">
            <v>0</v>
          </cell>
          <cell r="E6645" t="str">
            <v>0</v>
          </cell>
          <cell r="G6645" t="str">
            <v>0</v>
          </cell>
          <cell r="H6645" t="str">
            <v>0</v>
          </cell>
        </row>
        <row r="6646">
          <cell r="D6646" t="str">
            <v>0</v>
          </cell>
          <cell r="E6646" t="str">
            <v>0</v>
          </cell>
          <cell r="G6646" t="str">
            <v>0</v>
          </cell>
          <cell r="H6646" t="str">
            <v>0</v>
          </cell>
        </row>
        <row r="6647">
          <cell r="D6647" t="str">
            <v>0</v>
          </cell>
          <cell r="E6647" t="str">
            <v>0</v>
          </cell>
          <cell r="G6647" t="str">
            <v>0</v>
          </cell>
          <cell r="H6647" t="str">
            <v>0</v>
          </cell>
        </row>
        <row r="6648">
          <cell r="D6648" t="str">
            <v>0</v>
          </cell>
          <cell r="E6648" t="str">
            <v>0</v>
          </cell>
          <cell r="G6648" t="str">
            <v>0</v>
          </cell>
          <cell r="H6648" t="str">
            <v>0</v>
          </cell>
        </row>
        <row r="6649">
          <cell r="D6649" t="str">
            <v>0</v>
          </cell>
          <cell r="E6649" t="str">
            <v>0</v>
          </cell>
          <cell r="G6649" t="str">
            <v>0</v>
          </cell>
          <cell r="H6649" t="str">
            <v>0</v>
          </cell>
        </row>
        <row r="6650">
          <cell r="D6650" t="str">
            <v>0</v>
          </cell>
          <cell r="E6650" t="str">
            <v>0</v>
          </cell>
          <cell r="G6650" t="str">
            <v>0</v>
          </cell>
          <cell r="H6650" t="str">
            <v>0</v>
          </cell>
        </row>
        <row r="6651">
          <cell r="D6651" t="str">
            <v>0</v>
          </cell>
          <cell r="E6651" t="str">
            <v>0</v>
          </cell>
          <cell r="G6651" t="str">
            <v>0</v>
          </cell>
          <cell r="H6651" t="str">
            <v>0</v>
          </cell>
        </row>
        <row r="6652">
          <cell r="D6652" t="str">
            <v>0</v>
          </cell>
          <cell r="E6652" t="str">
            <v>0</v>
          </cell>
          <cell r="G6652" t="str">
            <v>0</v>
          </cell>
          <cell r="H6652" t="str">
            <v>0</v>
          </cell>
        </row>
        <row r="6653">
          <cell r="D6653" t="str">
            <v>0</v>
          </cell>
          <cell r="E6653" t="str">
            <v>0</v>
          </cell>
          <cell r="G6653" t="str">
            <v>0</v>
          </cell>
          <cell r="H6653" t="str">
            <v>0</v>
          </cell>
        </row>
        <row r="6654">
          <cell r="D6654" t="str">
            <v>0</v>
          </cell>
          <cell r="E6654" t="str">
            <v>0</v>
          </cell>
          <cell r="G6654" t="str">
            <v>0</v>
          </cell>
          <cell r="H6654" t="str">
            <v>0</v>
          </cell>
        </row>
        <row r="6655">
          <cell r="D6655" t="str">
            <v>0</v>
          </cell>
          <cell r="E6655" t="str">
            <v>0</v>
          </cell>
          <cell r="G6655" t="str">
            <v>0</v>
          </cell>
          <cell r="H6655" t="str">
            <v>0</v>
          </cell>
        </row>
        <row r="6656">
          <cell r="D6656" t="str">
            <v>0</v>
          </cell>
          <cell r="E6656" t="str">
            <v>0</v>
          </cell>
          <cell r="G6656" t="str">
            <v>0</v>
          </cell>
          <cell r="H6656" t="str">
            <v>0</v>
          </cell>
        </row>
        <row r="6657">
          <cell r="D6657" t="str">
            <v>0</v>
          </cell>
          <cell r="E6657" t="str">
            <v>0</v>
          </cell>
          <cell r="G6657" t="str">
            <v>0</v>
          </cell>
          <cell r="H6657" t="str">
            <v>0</v>
          </cell>
        </row>
        <row r="6658">
          <cell r="D6658" t="str">
            <v>0</v>
          </cell>
          <cell r="E6658" t="str">
            <v>0</v>
          </cell>
          <cell r="G6658" t="str">
            <v>0</v>
          </cell>
          <cell r="H6658" t="str">
            <v>0</v>
          </cell>
        </row>
        <row r="6659">
          <cell r="D6659" t="str">
            <v>0</v>
          </cell>
          <cell r="E6659" t="str">
            <v>0</v>
          </cell>
          <cell r="G6659" t="str">
            <v>0</v>
          </cell>
          <cell r="H6659" t="str">
            <v>0</v>
          </cell>
        </row>
        <row r="6660">
          <cell r="D6660" t="str">
            <v>0</v>
          </cell>
          <cell r="E6660" t="str">
            <v>0</v>
          </cell>
          <cell r="G6660" t="str">
            <v>0</v>
          </cell>
          <cell r="H6660" t="str">
            <v>0</v>
          </cell>
        </row>
        <row r="6661">
          <cell r="D6661" t="str">
            <v>0</v>
          </cell>
          <cell r="E6661" t="str">
            <v>0</v>
          </cell>
          <cell r="G6661" t="str">
            <v>0</v>
          </cell>
          <cell r="H6661" t="str">
            <v>0</v>
          </cell>
        </row>
        <row r="6662">
          <cell r="D6662" t="str">
            <v>0</v>
          </cell>
          <cell r="E6662" t="str">
            <v>0</v>
          </cell>
          <cell r="G6662" t="str">
            <v>0</v>
          </cell>
          <cell r="H6662" t="str">
            <v>0</v>
          </cell>
        </row>
        <row r="6663">
          <cell r="D6663" t="str">
            <v>0</v>
          </cell>
          <cell r="E6663" t="str">
            <v>0</v>
          </cell>
          <cell r="G6663" t="str">
            <v>0</v>
          </cell>
          <cell r="H6663" t="str">
            <v>0</v>
          </cell>
        </row>
        <row r="6664">
          <cell r="D6664" t="str">
            <v>0</v>
          </cell>
          <cell r="E6664" t="str">
            <v>0</v>
          </cell>
          <cell r="G6664" t="str">
            <v>0</v>
          </cell>
          <cell r="H6664" t="str">
            <v>0</v>
          </cell>
        </row>
        <row r="6665">
          <cell r="D6665" t="str">
            <v>0</v>
          </cell>
          <cell r="E6665" t="str">
            <v>0</v>
          </cell>
          <cell r="G6665" t="str">
            <v>0</v>
          </cell>
          <cell r="H6665" t="str">
            <v>0</v>
          </cell>
        </row>
        <row r="6666">
          <cell r="D6666" t="str">
            <v>0</v>
          </cell>
          <cell r="E6666" t="str">
            <v>0</v>
          </cell>
          <cell r="G6666" t="str">
            <v>0</v>
          </cell>
          <cell r="H6666" t="str">
            <v>0</v>
          </cell>
        </row>
        <row r="6667">
          <cell r="D6667" t="str">
            <v>0</v>
          </cell>
          <cell r="E6667" t="str">
            <v>0</v>
          </cell>
          <cell r="G6667" t="str">
            <v>0</v>
          </cell>
          <cell r="H6667" t="str">
            <v>0</v>
          </cell>
        </row>
        <row r="6668">
          <cell r="D6668" t="str">
            <v>0</v>
          </cell>
          <cell r="E6668" t="str">
            <v>0</v>
          </cell>
          <cell r="G6668" t="str">
            <v>0</v>
          </cell>
          <cell r="H6668" t="str">
            <v>0</v>
          </cell>
        </row>
        <row r="6669">
          <cell r="D6669" t="str">
            <v>0</v>
          </cell>
          <cell r="E6669" t="str">
            <v>0</v>
          </cell>
          <cell r="G6669" t="str">
            <v>0</v>
          </cell>
          <cell r="H6669" t="str">
            <v>0</v>
          </cell>
        </row>
        <row r="6670">
          <cell r="D6670" t="str">
            <v>0</v>
          </cell>
          <cell r="E6670" t="str">
            <v>0</v>
          </cell>
          <cell r="G6670" t="str">
            <v>0</v>
          </cell>
          <cell r="H6670" t="str">
            <v>0</v>
          </cell>
        </row>
        <row r="6671">
          <cell r="D6671" t="str">
            <v>0</v>
          </cell>
          <cell r="E6671" t="str">
            <v>0</v>
          </cell>
          <cell r="G6671" t="str">
            <v>0</v>
          </cell>
          <cell r="H6671" t="str">
            <v>0</v>
          </cell>
        </row>
        <row r="6672">
          <cell r="D6672" t="str">
            <v>0</v>
          </cell>
          <cell r="E6672" t="str">
            <v>0</v>
          </cell>
          <cell r="G6672" t="str">
            <v>0</v>
          </cell>
          <cell r="H6672" t="str">
            <v>0</v>
          </cell>
        </row>
        <row r="6673">
          <cell r="D6673" t="str">
            <v>0</v>
          </cell>
          <cell r="E6673" t="str">
            <v>0</v>
          </cell>
          <cell r="G6673" t="str">
            <v>0</v>
          </cell>
          <cell r="H6673" t="str">
            <v>0</v>
          </cell>
        </row>
        <row r="6674">
          <cell r="D6674" t="str">
            <v>0</v>
          </cell>
          <cell r="E6674" t="str">
            <v>0</v>
          </cell>
          <cell r="G6674" t="str">
            <v>0</v>
          </cell>
          <cell r="H6674" t="str">
            <v>0</v>
          </cell>
        </row>
        <row r="6675">
          <cell r="D6675" t="str">
            <v>0</v>
          </cell>
          <cell r="E6675" t="str">
            <v>0</v>
          </cell>
          <cell r="G6675" t="str">
            <v>0</v>
          </cell>
          <cell r="H6675" t="str">
            <v>0</v>
          </cell>
        </row>
        <row r="6676">
          <cell r="D6676" t="str">
            <v>0</v>
          </cell>
          <cell r="E6676" t="str">
            <v>0</v>
          </cell>
          <cell r="G6676" t="str">
            <v>0</v>
          </cell>
          <cell r="H6676" t="str">
            <v>0</v>
          </cell>
        </row>
        <row r="6677">
          <cell r="D6677" t="str">
            <v>0</v>
          </cell>
          <cell r="E6677" t="str">
            <v>0</v>
          </cell>
          <cell r="G6677" t="str">
            <v>0</v>
          </cell>
          <cell r="H6677" t="str">
            <v>0</v>
          </cell>
        </row>
        <row r="6678">
          <cell r="D6678" t="str">
            <v>0</v>
          </cell>
          <cell r="E6678" t="str">
            <v>0</v>
          </cell>
          <cell r="G6678" t="str">
            <v>0</v>
          </cell>
          <cell r="H6678" t="str">
            <v>0</v>
          </cell>
        </row>
        <row r="6679">
          <cell r="D6679" t="str">
            <v>0</v>
          </cell>
          <cell r="E6679" t="str">
            <v>0</v>
          </cell>
          <cell r="G6679" t="str">
            <v>0</v>
          </cell>
          <cell r="H6679" t="str">
            <v>0</v>
          </cell>
        </row>
        <row r="6680">
          <cell r="D6680" t="str">
            <v>0</v>
          </cell>
          <cell r="E6680" t="str">
            <v>0</v>
          </cell>
          <cell r="G6680" t="str">
            <v>0</v>
          </cell>
          <cell r="H6680" t="str">
            <v>0</v>
          </cell>
        </row>
        <row r="6681">
          <cell r="D6681" t="str">
            <v>0</v>
          </cell>
          <cell r="E6681" t="str">
            <v>0</v>
          </cell>
          <cell r="G6681" t="str">
            <v>0</v>
          </cell>
          <cell r="H6681" t="str">
            <v>0</v>
          </cell>
        </row>
        <row r="6682">
          <cell r="D6682" t="str">
            <v>0</v>
          </cell>
          <cell r="E6682" t="str">
            <v>0</v>
          </cell>
          <cell r="G6682" t="str">
            <v>0</v>
          </cell>
          <cell r="H6682" t="str">
            <v>0</v>
          </cell>
        </row>
        <row r="6683">
          <cell r="D6683" t="str">
            <v>0</v>
          </cell>
          <cell r="E6683" t="str">
            <v>0</v>
          </cell>
          <cell r="G6683" t="str">
            <v>0</v>
          </cell>
          <cell r="H6683" t="str">
            <v>0</v>
          </cell>
        </row>
        <row r="6684">
          <cell r="D6684" t="str">
            <v>0</v>
          </cell>
          <cell r="E6684" t="str">
            <v>0</v>
          </cell>
          <cell r="G6684" t="str">
            <v>0</v>
          </cell>
          <cell r="H6684" t="str">
            <v>0</v>
          </cell>
        </row>
        <row r="6685">
          <cell r="D6685" t="str">
            <v>0</v>
          </cell>
          <cell r="E6685" t="str">
            <v>0</v>
          </cell>
          <cell r="G6685" t="str">
            <v>0</v>
          </cell>
          <cell r="H6685" t="str">
            <v>0</v>
          </cell>
        </row>
        <row r="6686">
          <cell r="D6686" t="str">
            <v>0</v>
          </cell>
          <cell r="E6686" t="str">
            <v>0</v>
          </cell>
          <cell r="G6686" t="str">
            <v>0</v>
          </cell>
          <cell r="H6686" t="str">
            <v>0</v>
          </cell>
        </row>
        <row r="6687">
          <cell r="D6687" t="str">
            <v>0</v>
          </cell>
          <cell r="E6687" t="str">
            <v>0</v>
          </cell>
          <cell r="G6687" t="str">
            <v>0</v>
          </cell>
          <cell r="H6687" t="str">
            <v>0</v>
          </cell>
        </row>
        <row r="6688">
          <cell r="D6688" t="str">
            <v>0</v>
          </cell>
          <cell r="E6688" t="str">
            <v>0</v>
          </cell>
          <cell r="G6688" t="str">
            <v>0</v>
          </cell>
          <cell r="H6688" t="str">
            <v>0</v>
          </cell>
        </row>
        <row r="6689">
          <cell r="D6689" t="str">
            <v>0</v>
          </cell>
          <cell r="E6689" t="str">
            <v>0</v>
          </cell>
          <cell r="G6689" t="str">
            <v>0</v>
          </cell>
          <cell r="H6689" t="str">
            <v>0</v>
          </cell>
        </row>
        <row r="6690">
          <cell r="D6690" t="str">
            <v>0</v>
          </cell>
          <cell r="E6690" t="str">
            <v>0</v>
          </cell>
          <cell r="G6690" t="str">
            <v>0</v>
          </cell>
          <cell r="H6690" t="str">
            <v>0</v>
          </cell>
        </row>
        <row r="6691">
          <cell r="D6691" t="str">
            <v>0</v>
          </cell>
          <cell r="E6691" t="str">
            <v>0</v>
          </cell>
          <cell r="G6691" t="str">
            <v>0</v>
          </cell>
          <cell r="H6691" t="str">
            <v>0</v>
          </cell>
        </row>
        <row r="6692">
          <cell r="D6692" t="str">
            <v>0</v>
          </cell>
          <cell r="E6692" t="str">
            <v>0</v>
          </cell>
          <cell r="G6692" t="str">
            <v>0</v>
          </cell>
          <cell r="H6692" t="str">
            <v>0</v>
          </cell>
        </row>
        <row r="6693">
          <cell r="D6693" t="str">
            <v>0</v>
          </cell>
          <cell r="E6693" t="str">
            <v>0</v>
          </cell>
          <cell r="G6693" t="str">
            <v>0</v>
          </cell>
          <cell r="H6693" t="str">
            <v>0</v>
          </cell>
        </row>
        <row r="6694">
          <cell r="D6694" t="str">
            <v>0</v>
          </cell>
          <cell r="E6694" t="str">
            <v>0</v>
          </cell>
          <cell r="G6694" t="str">
            <v>0</v>
          </cell>
          <cell r="H6694" t="str">
            <v>0</v>
          </cell>
        </row>
        <row r="6695">
          <cell r="D6695" t="str">
            <v>0</v>
          </cell>
          <cell r="E6695" t="str">
            <v>0</v>
          </cell>
          <cell r="G6695" t="str">
            <v>0</v>
          </cell>
          <cell r="H6695" t="str">
            <v>0</v>
          </cell>
        </row>
        <row r="6696">
          <cell r="D6696" t="str">
            <v>0</v>
          </cell>
          <cell r="E6696" t="str">
            <v>0</v>
          </cell>
          <cell r="G6696" t="str">
            <v>0</v>
          </cell>
          <cell r="H6696" t="str">
            <v>0</v>
          </cell>
        </row>
        <row r="6697">
          <cell r="D6697" t="str">
            <v>0</v>
          </cell>
          <cell r="E6697" t="str">
            <v>0</v>
          </cell>
          <cell r="G6697" t="str">
            <v>0</v>
          </cell>
          <cell r="H6697" t="str">
            <v>0</v>
          </cell>
        </row>
        <row r="6698">
          <cell r="D6698" t="str">
            <v>0</v>
          </cell>
          <cell r="E6698" t="str">
            <v>0</v>
          </cell>
          <cell r="G6698" t="str">
            <v>0</v>
          </cell>
          <cell r="H6698" t="str">
            <v>0</v>
          </cell>
        </row>
        <row r="6699">
          <cell r="D6699" t="str">
            <v>0</v>
          </cell>
          <cell r="E6699" t="str">
            <v>0</v>
          </cell>
          <cell r="G6699" t="str">
            <v>0</v>
          </cell>
          <cell r="H6699" t="str">
            <v>0</v>
          </cell>
        </row>
        <row r="6700">
          <cell r="D6700" t="str">
            <v>0</v>
          </cell>
          <cell r="E6700" t="str">
            <v>0</v>
          </cell>
          <cell r="G6700" t="str">
            <v>0</v>
          </cell>
          <cell r="H6700" t="str">
            <v>0</v>
          </cell>
        </row>
        <row r="6701">
          <cell r="D6701" t="str">
            <v>0</v>
          </cell>
          <cell r="E6701" t="str">
            <v>0</v>
          </cell>
          <cell r="G6701" t="str">
            <v>0</v>
          </cell>
          <cell r="H6701" t="str">
            <v>0</v>
          </cell>
        </row>
        <row r="6702">
          <cell r="D6702" t="str">
            <v>0</v>
          </cell>
          <cell r="E6702" t="str">
            <v>0</v>
          </cell>
          <cell r="G6702" t="str">
            <v>0</v>
          </cell>
          <cell r="H6702" t="str">
            <v>0</v>
          </cell>
        </row>
        <row r="6703">
          <cell r="D6703" t="str">
            <v>0</v>
          </cell>
          <cell r="E6703" t="str">
            <v>0</v>
          </cell>
          <cell r="G6703" t="str">
            <v>0</v>
          </cell>
          <cell r="H6703" t="str">
            <v>0</v>
          </cell>
        </row>
        <row r="6704">
          <cell r="D6704" t="str">
            <v>0</v>
          </cell>
          <cell r="E6704" t="str">
            <v>0</v>
          </cell>
          <cell r="G6704" t="str">
            <v>0</v>
          </cell>
          <cell r="H6704" t="str">
            <v>0</v>
          </cell>
        </row>
        <row r="6705">
          <cell r="D6705" t="str">
            <v>0</v>
          </cell>
          <cell r="E6705" t="str">
            <v>0</v>
          </cell>
          <cell r="G6705" t="str">
            <v>0</v>
          </cell>
          <cell r="H6705" t="str">
            <v>0</v>
          </cell>
        </row>
        <row r="6706">
          <cell r="D6706" t="str">
            <v>0</v>
          </cell>
          <cell r="E6706" t="str">
            <v>0</v>
          </cell>
          <cell r="G6706" t="str">
            <v>0</v>
          </cell>
          <cell r="H6706" t="str">
            <v>0</v>
          </cell>
        </row>
        <row r="6707">
          <cell r="D6707" t="str">
            <v>0</v>
          </cell>
          <cell r="E6707" t="str">
            <v>0</v>
          </cell>
          <cell r="G6707" t="str">
            <v>0</v>
          </cell>
          <cell r="H6707" t="str">
            <v>0</v>
          </cell>
        </row>
        <row r="6708">
          <cell r="D6708" t="str">
            <v>0</v>
          </cell>
          <cell r="E6708" t="str">
            <v>0</v>
          </cell>
          <cell r="G6708" t="str">
            <v>0</v>
          </cell>
          <cell r="H6708" t="str">
            <v>0</v>
          </cell>
        </row>
        <row r="6709">
          <cell r="D6709" t="str">
            <v>0</v>
          </cell>
          <cell r="E6709" t="str">
            <v>0</v>
          </cell>
          <cell r="G6709" t="str">
            <v>0</v>
          </cell>
          <cell r="H6709" t="str">
            <v>0</v>
          </cell>
        </row>
        <row r="6710">
          <cell r="D6710" t="str">
            <v>0</v>
          </cell>
          <cell r="E6710" t="str">
            <v>0</v>
          </cell>
          <cell r="G6710" t="str">
            <v>0</v>
          </cell>
          <cell r="H6710" t="str">
            <v>0</v>
          </cell>
        </row>
        <row r="6711">
          <cell r="D6711" t="str">
            <v>0</v>
          </cell>
          <cell r="E6711" t="str">
            <v>0</v>
          </cell>
          <cell r="G6711" t="str">
            <v>0</v>
          </cell>
          <cell r="H6711" t="str">
            <v>0</v>
          </cell>
        </row>
        <row r="6712">
          <cell r="D6712" t="str">
            <v>0</v>
          </cell>
          <cell r="E6712" t="str">
            <v>0</v>
          </cell>
          <cell r="G6712" t="str">
            <v>0</v>
          </cell>
          <cell r="H6712" t="str">
            <v>0</v>
          </cell>
        </row>
        <row r="6713">
          <cell r="D6713" t="str">
            <v>0</v>
          </cell>
          <cell r="E6713" t="str">
            <v>0</v>
          </cell>
          <cell r="G6713" t="str">
            <v>0</v>
          </cell>
          <cell r="H6713" t="str">
            <v>0</v>
          </cell>
        </row>
        <row r="6714">
          <cell r="D6714" t="str">
            <v>0</v>
          </cell>
          <cell r="E6714" t="str">
            <v>0</v>
          </cell>
          <cell r="G6714" t="str">
            <v>0</v>
          </cell>
          <cell r="H6714" t="str">
            <v>0</v>
          </cell>
        </row>
        <row r="6715">
          <cell r="D6715" t="str">
            <v>0</v>
          </cell>
          <cell r="E6715" t="str">
            <v>0</v>
          </cell>
          <cell r="G6715" t="str">
            <v>0</v>
          </cell>
          <cell r="H6715" t="str">
            <v>0</v>
          </cell>
        </row>
        <row r="6716">
          <cell r="D6716" t="str">
            <v>0</v>
          </cell>
          <cell r="E6716" t="str">
            <v>0</v>
          </cell>
          <cell r="G6716" t="str">
            <v>0</v>
          </cell>
          <cell r="H6716" t="str">
            <v>0</v>
          </cell>
        </row>
        <row r="6717">
          <cell r="D6717" t="str">
            <v>0</v>
          </cell>
          <cell r="E6717" t="str">
            <v>0</v>
          </cell>
          <cell r="G6717" t="str">
            <v>0</v>
          </cell>
          <cell r="H6717" t="str">
            <v>0</v>
          </cell>
        </row>
        <row r="6718">
          <cell r="D6718" t="str">
            <v>0</v>
          </cell>
          <cell r="E6718" t="str">
            <v>0</v>
          </cell>
          <cell r="G6718" t="str">
            <v>0</v>
          </cell>
          <cell r="H6718" t="str">
            <v>0</v>
          </cell>
        </row>
        <row r="6719">
          <cell r="D6719" t="str">
            <v>0</v>
          </cell>
          <cell r="E6719" t="str">
            <v>0</v>
          </cell>
          <cell r="G6719" t="str">
            <v>0</v>
          </cell>
          <cell r="H6719" t="str">
            <v>0</v>
          </cell>
        </row>
        <row r="6720">
          <cell r="D6720" t="str">
            <v>0</v>
          </cell>
          <cell r="E6720" t="str">
            <v>0</v>
          </cell>
          <cell r="G6720" t="str">
            <v>0</v>
          </cell>
          <cell r="H6720" t="str">
            <v>0</v>
          </cell>
        </row>
        <row r="6721">
          <cell r="D6721" t="str">
            <v>0</v>
          </cell>
          <cell r="E6721" t="str">
            <v>0</v>
          </cell>
          <cell r="G6721" t="str">
            <v>0</v>
          </cell>
          <cell r="H6721" t="str">
            <v>0</v>
          </cell>
        </row>
        <row r="6722">
          <cell r="D6722" t="str">
            <v>0</v>
          </cell>
          <cell r="E6722" t="str">
            <v>0</v>
          </cell>
          <cell r="G6722" t="str">
            <v>0</v>
          </cell>
          <cell r="H6722" t="str">
            <v>0</v>
          </cell>
        </row>
        <row r="6723">
          <cell r="D6723" t="str">
            <v>0</v>
          </cell>
          <cell r="E6723" t="str">
            <v>0</v>
          </cell>
          <cell r="G6723" t="str">
            <v>0</v>
          </cell>
          <cell r="H6723" t="str">
            <v>0</v>
          </cell>
        </row>
        <row r="6724">
          <cell r="D6724" t="str">
            <v>0</v>
          </cell>
          <cell r="E6724" t="str">
            <v>0</v>
          </cell>
          <cell r="G6724" t="str">
            <v>0</v>
          </cell>
          <cell r="H6724" t="str">
            <v>0</v>
          </cell>
        </row>
        <row r="6725">
          <cell r="D6725" t="str">
            <v>0</v>
          </cell>
          <cell r="E6725" t="str">
            <v>0</v>
          </cell>
          <cell r="G6725" t="str">
            <v>0</v>
          </cell>
          <cell r="H6725" t="str">
            <v>0</v>
          </cell>
        </row>
        <row r="6726">
          <cell r="D6726" t="str">
            <v>0</v>
          </cell>
          <cell r="E6726" t="str">
            <v>0</v>
          </cell>
          <cell r="G6726" t="str">
            <v>0</v>
          </cell>
          <cell r="H6726" t="str">
            <v>0</v>
          </cell>
        </row>
        <row r="6727">
          <cell r="D6727" t="str">
            <v>0</v>
          </cell>
          <cell r="E6727" t="str">
            <v>0</v>
          </cell>
          <cell r="G6727" t="str">
            <v>0</v>
          </cell>
          <cell r="H6727" t="str">
            <v>0</v>
          </cell>
        </row>
        <row r="6728">
          <cell r="D6728" t="str">
            <v>0</v>
          </cell>
          <cell r="E6728" t="str">
            <v>0</v>
          </cell>
          <cell r="G6728" t="str">
            <v>0</v>
          </cell>
          <cell r="H6728" t="str">
            <v>0</v>
          </cell>
        </row>
        <row r="6729">
          <cell r="D6729" t="str">
            <v>0</v>
          </cell>
          <cell r="E6729" t="str">
            <v>0</v>
          </cell>
          <cell r="G6729" t="str">
            <v>0</v>
          </cell>
          <cell r="H6729" t="str">
            <v>0</v>
          </cell>
        </row>
        <row r="6730">
          <cell r="D6730" t="str">
            <v>0</v>
          </cell>
          <cell r="E6730" t="str">
            <v>0</v>
          </cell>
          <cell r="G6730" t="str">
            <v>0</v>
          </cell>
          <cell r="H6730" t="str">
            <v>0</v>
          </cell>
        </row>
        <row r="6731">
          <cell r="D6731" t="str">
            <v>0</v>
          </cell>
          <cell r="E6731" t="str">
            <v>0</v>
          </cell>
          <cell r="G6731" t="str">
            <v>0</v>
          </cell>
          <cell r="H6731" t="str">
            <v>0</v>
          </cell>
        </row>
        <row r="6732">
          <cell r="D6732" t="str">
            <v>0</v>
          </cell>
          <cell r="E6732" t="str">
            <v>0</v>
          </cell>
          <cell r="G6732" t="str">
            <v>0</v>
          </cell>
          <cell r="H6732" t="str">
            <v>0</v>
          </cell>
        </row>
        <row r="6733">
          <cell r="D6733" t="str">
            <v>0</v>
          </cell>
          <cell r="E6733" t="str">
            <v>0</v>
          </cell>
          <cell r="G6733" t="str">
            <v>0</v>
          </cell>
          <cell r="H6733" t="str">
            <v>0</v>
          </cell>
        </row>
        <row r="6734">
          <cell r="D6734" t="str">
            <v>0</v>
          </cell>
          <cell r="E6734" t="str">
            <v>0</v>
          </cell>
          <cell r="G6734" t="str">
            <v>0</v>
          </cell>
          <cell r="H6734" t="str">
            <v>0</v>
          </cell>
        </row>
        <row r="6735">
          <cell r="D6735" t="str">
            <v>0</v>
          </cell>
          <cell r="E6735" t="str">
            <v>0</v>
          </cell>
          <cell r="G6735" t="str">
            <v>0</v>
          </cell>
          <cell r="H6735" t="str">
            <v>0</v>
          </cell>
        </row>
        <row r="6736">
          <cell r="D6736" t="str">
            <v>0</v>
          </cell>
          <cell r="E6736" t="str">
            <v>0</v>
          </cell>
          <cell r="G6736" t="str">
            <v>0</v>
          </cell>
          <cell r="H6736" t="str">
            <v>0</v>
          </cell>
        </row>
        <row r="6737">
          <cell r="D6737" t="str">
            <v>0</v>
          </cell>
          <cell r="E6737" t="str">
            <v>0</v>
          </cell>
          <cell r="G6737" t="str">
            <v>0</v>
          </cell>
          <cell r="H6737" t="str">
            <v>0</v>
          </cell>
        </row>
        <row r="6738">
          <cell r="D6738" t="str">
            <v>0</v>
          </cell>
          <cell r="E6738" t="str">
            <v>0</v>
          </cell>
          <cell r="G6738" t="str">
            <v>0</v>
          </cell>
          <cell r="H6738" t="str">
            <v>0</v>
          </cell>
        </row>
        <row r="6739">
          <cell r="D6739" t="str">
            <v>0</v>
          </cell>
          <cell r="E6739" t="str">
            <v>0</v>
          </cell>
          <cell r="G6739" t="str">
            <v>0</v>
          </cell>
          <cell r="H6739" t="str">
            <v>0</v>
          </cell>
        </row>
        <row r="6740">
          <cell r="D6740" t="str">
            <v>0</v>
          </cell>
          <cell r="E6740" t="str">
            <v>0</v>
          </cell>
          <cell r="G6740" t="str">
            <v>0</v>
          </cell>
          <cell r="H6740" t="str">
            <v>0</v>
          </cell>
        </row>
        <row r="6741">
          <cell r="D6741" t="str">
            <v>0</v>
          </cell>
          <cell r="E6741" t="str">
            <v>0</v>
          </cell>
          <cell r="G6741" t="str">
            <v>0</v>
          </cell>
          <cell r="H6741" t="str">
            <v>0</v>
          </cell>
        </row>
        <row r="6742">
          <cell r="D6742" t="str">
            <v>0</v>
          </cell>
          <cell r="E6742" t="str">
            <v>0</v>
          </cell>
          <cell r="G6742" t="str">
            <v>0</v>
          </cell>
          <cell r="H6742" t="str">
            <v>0</v>
          </cell>
        </row>
        <row r="6743">
          <cell r="D6743" t="str">
            <v>0</v>
          </cell>
          <cell r="E6743" t="str">
            <v>0</v>
          </cell>
          <cell r="G6743" t="str">
            <v>0</v>
          </cell>
          <cell r="H6743" t="str">
            <v>0</v>
          </cell>
        </row>
        <row r="6744">
          <cell r="D6744" t="str">
            <v>0</v>
          </cell>
          <cell r="E6744" t="str">
            <v>0</v>
          </cell>
          <cell r="G6744" t="str">
            <v>0</v>
          </cell>
          <cell r="H6744" t="str">
            <v>0</v>
          </cell>
        </row>
        <row r="6745">
          <cell r="D6745" t="str">
            <v>0</v>
          </cell>
          <cell r="E6745" t="str">
            <v>0</v>
          </cell>
          <cell r="G6745" t="str">
            <v>0</v>
          </cell>
          <cell r="H6745" t="str">
            <v>0</v>
          </cell>
        </row>
        <row r="6746">
          <cell r="D6746" t="str">
            <v>0</v>
          </cell>
          <cell r="E6746" t="str">
            <v>0</v>
          </cell>
          <cell r="G6746" t="str">
            <v>0</v>
          </cell>
          <cell r="H6746" t="str">
            <v>0</v>
          </cell>
        </row>
        <row r="6747">
          <cell r="D6747" t="str">
            <v>0</v>
          </cell>
          <cell r="E6747" t="str">
            <v>0</v>
          </cell>
          <cell r="G6747" t="str">
            <v>0</v>
          </cell>
          <cell r="H6747" t="str">
            <v>0</v>
          </cell>
        </row>
        <row r="6748">
          <cell r="D6748" t="str">
            <v>0</v>
          </cell>
          <cell r="E6748" t="str">
            <v>0</v>
          </cell>
          <cell r="G6748" t="str">
            <v>0</v>
          </cell>
          <cell r="H6748" t="str">
            <v>0</v>
          </cell>
        </row>
        <row r="6749">
          <cell r="D6749" t="str">
            <v>0</v>
          </cell>
          <cell r="E6749" t="str">
            <v>0</v>
          </cell>
          <cell r="G6749" t="str">
            <v>0</v>
          </cell>
          <cell r="H6749" t="str">
            <v>0</v>
          </cell>
        </row>
        <row r="6750">
          <cell r="D6750" t="str">
            <v>0</v>
          </cell>
          <cell r="E6750" t="str">
            <v>0</v>
          </cell>
          <cell r="G6750" t="str">
            <v>0</v>
          </cell>
          <cell r="H6750" t="str">
            <v>0</v>
          </cell>
        </row>
        <row r="6751">
          <cell r="D6751" t="str">
            <v>0</v>
          </cell>
          <cell r="E6751" t="str">
            <v>0</v>
          </cell>
          <cell r="G6751" t="str">
            <v>0</v>
          </cell>
          <cell r="H6751" t="str">
            <v>0</v>
          </cell>
        </row>
        <row r="6752">
          <cell r="D6752" t="str">
            <v>0</v>
          </cell>
          <cell r="E6752" t="str">
            <v>0</v>
          </cell>
          <cell r="G6752" t="str">
            <v>0</v>
          </cell>
          <cell r="H6752" t="str">
            <v>0</v>
          </cell>
        </row>
        <row r="6753">
          <cell r="D6753" t="str">
            <v>0</v>
          </cell>
          <cell r="E6753" t="str">
            <v>0</v>
          </cell>
          <cell r="G6753" t="str">
            <v>0</v>
          </cell>
          <cell r="H6753" t="str">
            <v>0</v>
          </cell>
        </row>
        <row r="6754">
          <cell r="D6754" t="str">
            <v>0</v>
          </cell>
          <cell r="E6754" t="str">
            <v>0</v>
          </cell>
          <cell r="G6754" t="str">
            <v>0</v>
          </cell>
          <cell r="H6754" t="str">
            <v>0</v>
          </cell>
        </row>
        <row r="6755">
          <cell r="D6755" t="str">
            <v>0</v>
          </cell>
          <cell r="E6755" t="str">
            <v>0</v>
          </cell>
          <cell r="G6755" t="str">
            <v>0</v>
          </cell>
          <cell r="H6755" t="str">
            <v>0</v>
          </cell>
        </row>
        <row r="6756">
          <cell r="D6756" t="str">
            <v>0</v>
          </cell>
          <cell r="E6756" t="str">
            <v>0</v>
          </cell>
          <cell r="G6756" t="str">
            <v>0</v>
          </cell>
          <cell r="H6756" t="str">
            <v>0</v>
          </cell>
        </row>
        <row r="6757">
          <cell r="D6757" t="str">
            <v>0</v>
          </cell>
          <cell r="E6757" t="str">
            <v>0</v>
          </cell>
          <cell r="G6757" t="str">
            <v>0</v>
          </cell>
          <cell r="H6757" t="str">
            <v>0</v>
          </cell>
        </row>
        <row r="6758">
          <cell r="D6758" t="str">
            <v>0</v>
          </cell>
          <cell r="E6758" t="str">
            <v>0</v>
          </cell>
          <cell r="G6758" t="str">
            <v>0</v>
          </cell>
          <cell r="H6758" t="str">
            <v>0</v>
          </cell>
        </row>
        <row r="6759">
          <cell r="D6759" t="str">
            <v>0</v>
          </cell>
          <cell r="E6759" t="str">
            <v>0</v>
          </cell>
          <cell r="G6759" t="str">
            <v>0</v>
          </cell>
          <cell r="H6759" t="str">
            <v>0</v>
          </cell>
        </row>
        <row r="6760">
          <cell r="D6760" t="str">
            <v>0</v>
          </cell>
          <cell r="E6760" t="str">
            <v>0</v>
          </cell>
          <cell r="G6760" t="str">
            <v>0</v>
          </cell>
          <cell r="H6760" t="str">
            <v>0</v>
          </cell>
        </row>
        <row r="6761">
          <cell r="D6761" t="str">
            <v>0</v>
          </cell>
          <cell r="E6761" t="str">
            <v>0</v>
          </cell>
          <cell r="G6761" t="str">
            <v>0</v>
          </cell>
          <cell r="H6761" t="str">
            <v>0</v>
          </cell>
        </row>
        <row r="6762">
          <cell r="D6762" t="str">
            <v>0</v>
          </cell>
          <cell r="E6762" t="str">
            <v>0</v>
          </cell>
          <cell r="G6762" t="str">
            <v>0</v>
          </cell>
          <cell r="H6762" t="str">
            <v>0</v>
          </cell>
        </row>
        <row r="6763">
          <cell r="D6763" t="str">
            <v>0</v>
          </cell>
          <cell r="E6763" t="str">
            <v>0</v>
          </cell>
          <cell r="G6763" t="str">
            <v>0</v>
          </cell>
          <cell r="H6763" t="str">
            <v>0</v>
          </cell>
        </row>
        <row r="6764">
          <cell r="D6764" t="str">
            <v>0</v>
          </cell>
          <cell r="E6764" t="str">
            <v>0</v>
          </cell>
          <cell r="G6764" t="str">
            <v>0</v>
          </cell>
          <cell r="H6764" t="str">
            <v>0</v>
          </cell>
        </row>
        <row r="6765">
          <cell r="D6765" t="str">
            <v>0</v>
          </cell>
          <cell r="E6765" t="str">
            <v>0</v>
          </cell>
          <cell r="G6765" t="str">
            <v>0</v>
          </cell>
          <cell r="H6765" t="str">
            <v>0</v>
          </cell>
        </row>
        <row r="6766">
          <cell r="D6766" t="str">
            <v>0</v>
          </cell>
          <cell r="E6766" t="str">
            <v>0</v>
          </cell>
          <cell r="G6766" t="str">
            <v>0</v>
          </cell>
          <cell r="H6766" t="str">
            <v>0</v>
          </cell>
        </row>
        <row r="6767">
          <cell r="D6767" t="str">
            <v>0</v>
          </cell>
          <cell r="E6767" t="str">
            <v>0</v>
          </cell>
          <cell r="G6767" t="str">
            <v>0</v>
          </cell>
          <cell r="H6767" t="str">
            <v>0</v>
          </cell>
        </row>
        <row r="6768">
          <cell r="D6768" t="str">
            <v>0</v>
          </cell>
          <cell r="E6768" t="str">
            <v>0</v>
          </cell>
          <cell r="G6768" t="str">
            <v>0</v>
          </cell>
          <cell r="H6768" t="str">
            <v>0</v>
          </cell>
        </row>
        <row r="6769">
          <cell r="D6769" t="str">
            <v>0</v>
          </cell>
          <cell r="E6769" t="str">
            <v>0</v>
          </cell>
          <cell r="G6769" t="str">
            <v>0</v>
          </cell>
          <cell r="H6769" t="str">
            <v>0</v>
          </cell>
        </row>
        <row r="6770">
          <cell r="D6770" t="str">
            <v>0</v>
          </cell>
          <cell r="E6770" t="str">
            <v>0</v>
          </cell>
          <cell r="G6770" t="str">
            <v>0</v>
          </cell>
          <cell r="H6770" t="str">
            <v>0</v>
          </cell>
        </row>
        <row r="6771">
          <cell r="D6771" t="str">
            <v>0</v>
          </cell>
          <cell r="E6771" t="str">
            <v>0</v>
          </cell>
          <cell r="G6771" t="str">
            <v>0</v>
          </cell>
          <cell r="H6771" t="str">
            <v>0</v>
          </cell>
        </row>
        <row r="6772">
          <cell r="D6772" t="str">
            <v>0</v>
          </cell>
          <cell r="E6772" t="str">
            <v>0</v>
          </cell>
          <cell r="G6772" t="str">
            <v>0</v>
          </cell>
          <cell r="H6772" t="str">
            <v>0</v>
          </cell>
        </row>
        <row r="6773">
          <cell r="D6773" t="str">
            <v>0</v>
          </cell>
          <cell r="E6773" t="str">
            <v>0</v>
          </cell>
          <cell r="G6773" t="str">
            <v>0</v>
          </cell>
          <cell r="H6773" t="str">
            <v>0</v>
          </cell>
        </row>
        <row r="6774">
          <cell r="D6774" t="str">
            <v>0</v>
          </cell>
          <cell r="E6774" t="str">
            <v>0</v>
          </cell>
          <cell r="G6774" t="str">
            <v>0</v>
          </cell>
          <cell r="H6774" t="str">
            <v>0</v>
          </cell>
        </row>
        <row r="6775">
          <cell r="D6775" t="str">
            <v>0</v>
          </cell>
          <cell r="E6775" t="str">
            <v>0</v>
          </cell>
          <cell r="G6775" t="str">
            <v>0</v>
          </cell>
          <cell r="H6775" t="str">
            <v>0</v>
          </cell>
        </row>
        <row r="6776">
          <cell r="D6776" t="str">
            <v>0</v>
          </cell>
          <cell r="E6776" t="str">
            <v>0</v>
          </cell>
          <cell r="G6776" t="str">
            <v>0</v>
          </cell>
          <cell r="H6776" t="str">
            <v>0</v>
          </cell>
        </row>
        <row r="6777">
          <cell r="D6777" t="str">
            <v>0</v>
          </cell>
          <cell r="E6777" t="str">
            <v>0</v>
          </cell>
          <cell r="G6777" t="str">
            <v>0</v>
          </cell>
          <cell r="H6777" t="str">
            <v>0</v>
          </cell>
        </row>
        <row r="6778">
          <cell r="D6778" t="str">
            <v>0</v>
          </cell>
          <cell r="E6778" t="str">
            <v>0</v>
          </cell>
          <cell r="G6778" t="str">
            <v>0</v>
          </cell>
          <cell r="H6778" t="str">
            <v>0</v>
          </cell>
        </row>
        <row r="6779">
          <cell r="D6779" t="str">
            <v>0</v>
          </cell>
          <cell r="E6779" t="str">
            <v>0</v>
          </cell>
          <cell r="G6779" t="str">
            <v>0</v>
          </cell>
          <cell r="H6779" t="str">
            <v>0</v>
          </cell>
        </row>
        <row r="6780">
          <cell r="D6780" t="str">
            <v>0</v>
          </cell>
          <cell r="E6780" t="str">
            <v>0</v>
          </cell>
          <cell r="G6780" t="str">
            <v>0</v>
          </cell>
          <cell r="H6780" t="str">
            <v>0</v>
          </cell>
        </row>
        <row r="6781">
          <cell r="D6781" t="str">
            <v>0</v>
          </cell>
          <cell r="E6781" t="str">
            <v>0</v>
          </cell>
          <cell r="G6781" t="str">
            <v>0</v>
          </cell>
          <cell r="H6781" t="str">
            <v>0</v>
          </cell>
        </row>
        <row r="6782">
          <cell r="D6782" t="str">
            <v>0</v>
          </cell>
          <cell r="E6782" t="str">
            <v>0</v>
          </cell>
          <cell r="G6782" t="str">
            <v>0</v>
          </cell>
          <cell r="H6782" t="str">
            <v>0</v>
          </cell>
        </row>
        <row r="6783">
          <cell r="D6783" t="str">
            <v>0</v>
          </cell>
          <cell r="E6783" t="str">
            <v>0</v>
          </cell>
          <cell r="G6783" t="str">
            <v>0</v>
          </cell>
          <cell r="H6783" t="str">
            <v>0</v>
          </cell>
        </row>
        <row r="6784">
          <cell r="D6784" t="str">
            <v>0</v>
          </cell>
          <cell r="E6784" t="str">
            <v>0</v>
          </cell>
          <cell r="G6784" t="str">
            <v>0</v>
          </cell>
          <cell r="H6784" t="str">
            <v>0</v>
          </cell>
        </row>
        <row r="6785">
          <cell r="D6785" t="str">
            <v>0</v>
          </cell>
          <cell r="E6785" t="str">
            <v>0</v>
          </cell>
          <cell r="G6785" t="str">
            <v>0</v>
          </cell>
          <cell r="H6785" t="str">
            <v>0</v>
          </cell>
        </row>
        <row r="6786">
          <cell r="D6786" t="str">
            <v>0</v>
          </cell>
          <cell r="E6786" t="str">
            <v>0</v>
          </cell>
          <cell r="G6786" t="str">
            <v>0</v>
          </cell>
          <cell r="H6786" t="str">
            <v>0</v>
          </cell>
        </row>
        <row r="6787">
          <cell r="D6787" t="str">
            <v>0</v>
          </cell>
          <cell r="E6787" t="str">
            <v>0</v>
          </cell>
          <cell r="G6787" t="str">
            <v>0</v>
          </cell>
          <cell r="H6787" t="str">
            <v>0</v>
          </cell>
        </row>
        <row r="6788">
          <cell r="D6788" t="str">
            <v>0</v>
          </cell>
          <cell r="E6788" t="str">
            <v>0</v>
          </cell>
          <cell r="G6788" t="str">
            <v>0</v>
          </cell>
          <cell r="H6788" t="str">
            <v>0</v>
          </cell>
        </row>
        <row r="6789">
          <cell r="D6789" t="str">
            <v>0</v>
          </cell>
          <cell r="E6789" t="str">
            <v>0</v>
          </cell>
          <cell r="G6789" t="str">
            <v>0</v>
          </cell>
          <cell r="H6789" t="str">
            <v>0</v>
          </cell>
        </row>
        <row r="6790">
          <cell r="D6790" t="str">
            <v>0</v>
          </cell>
          <cell r="E6790" t="str">
            <v>0</v>
          </cell>
          <cell r="G6790" t="str">
            <v>0</v>
          </cell>
          <cell r="H6790" t="str">
            <v>0</v>
          </cell>
        </row>
        <row r="6791">
          <cell r="D6791" t="str">
            <v>0</v>
          </cell>
          <cell r="E6791" t="str">
            <v>0</v>
          </cell>
          <cell r="G6791" t="str">
            <v>0</v>
          </cell>
          <cell r="H6791" t="str">
            <v>0</v>
          </cell>
        </row>
        <row r="6792">
          <cell r="D6792" t="str">
            <v>0</v>
          </cell>
          <cell r="E6792" t="str">
            <v>0</v>
          </cell>
          <cell r="G6792" t="str">
            <v>0</v>
          </cell>
          <cell r="H6792" t="str">
            <v>0</v>
          </cell>
        </row>
        <row r="6793">
          <cell r="D6793" t="str">
            <v>0</v>
          </cell>
          <cell r="E6793" t="str">
            <v>0</v>
          </cell>
          <cell r="G6793" t="str">
            <v>0</v>
          </cell>
          <cell r="H6793" t="str">
            <v>0</v>
          </cell>
        </row>
        <row r="6794">
          <cell r="D6794" t="str">
            <v>0</v>
          </cell>
          <cell r="E6794" t="str">
            <v>0</v>
          </cell>
          <cell r="G6794" t="str">
            <v>0</v>
          </cell>
          <cell r="H6794" t="str">
            <v>0</v>
          </cell>
        </row>
        <row r="6795">
          <cell r="D6795" t="str">
            <v>0</v>
          </cell>
          <cell r="E6795" t="str">
            <v>0</v>
          </cell>
          <cell r="G6795" t="str">
            <v>0</v>
          </cell>
          <cell r="H6795" t="str">
            <v>0</v>
          </cell>
        </row>
        <row r="6796">
          <cell r="D6796" t="str">
            <v>0</v>
          </cell>
          <cell r="E6796" t="str">
            <v>0</v>
          </cell>
          <cell r="G6796" t="str">
            <v>0</v>
          </cell>
          <cell r="H6796" t="str">
            <v>0</v>
          </cell>
        </row>
        <row r="6797">
          <cell r="D6797" t="str">
            <v>0</v>
          </cell>
          <cell r="E6797" t="str">
            <v>0</v>
          </cell>
          <cell r="G6797" t="str">
            <v>0</v>
          </cell>
          <cell r="H6797" t="str">
            <v>0</v>
          </cell>
        </row>
        <row r="6798">
          <cell r="D6798" t="str">
            <v>0</v>
          </cell>
          <cell r="E6798" t="str">
            <v>0</v>
          </cell>
          <cell r="G6798" t="str">
            <v>0</v>
          </cell>
          <cell r="H6798" t="str">
            <v>0</v>
          </cell>
        </row>
        <row r="6799">
          <cell r="D6799" t="str">
            <v>0</v>
          </cell>
          <cell r="E6799" t="str">
            <v>0</v>
          </cell>
          <cell r="G6799" t="str">
            <v>0</v>
          </cell>
          <cell r="H6799" t="str">
            <v>0</v>
          </cell>
        </row>
        <row r="6800">
          <cell r="D6800" t="str">
            <v>0</v>
          </cell>
          <cell r="E6800" t="str">
            <v>0</v>
          </cell>
          <cell r="G6800" t="str">
            <v>0</v>
          </cell>
          <cell r="H6800" t="str">
            <v>0</v>
          </cell>
        </row>
        <row r="6801">
          <cell r="D6801" t="str">
            <v>0</v>
          </cell>
          <cell r="E6801" t="str">
            <v>0</v>
          </cell>
          <cell r="G6801" t="str">
            <v>0</v>
          </cell>
          <cell r="H6801" t="str">
            <v>0</v>
          </cell>
        </row>
        <row r="6802">
          <cell r="D6802" t="str">
            <v>0</v>
          </cell>
          <cell r="E6802" t="str">
            <v>0</v>
          </cell>
          <cell r="G6802" t="str">
            <v>0</v>
          </cell>
          <cell r="H6802" t="str">
            <v>0</v>
          </cell>
        </row>
        <row r="6803">
          <cell r="D6803" t="str">
            <v>0</v>
          </cell>
          <cell r="E6803" t="str">
            <v>0</v>
          </cell>
          <cell r="G6803" t="str">
            <v>0</v>
          </cell>
          <cell r="H6803" t="str">
            <v>0</v>
          </cell>
        </row>
        <row r="6804">
          <cell r="D6804" t="str">
            <v>0</v>
          </cell>
          <cell r="E6804" t="str">
            <v>0</v>
          </cell>
          <cell r="G6804" t="str">
            <v>0</v>
          </cell>
          <cell r="H6804" t="str">
            <v>0</v>
          </cell>
        </row>
        <row r="6805">
          <cell r="D6805" t="str">
            <v>0</v>
          </cell>
          <cell r="E6805" t="str">
            <v>0</v>
          </cell>
          <cell r="G6805" t="str">
            <v>0</v>
          </cell>
          <cell r="H6805" t="str">
            <v>0</v>
          </cell>
        </row>
        <row r="6806">
          <cell r="D6806" t="str">
            <v>0</v>
          </cell>
          <cell r="E6806" t="str">
            <v>0</v>
          </cell>
          <cell r="G6806" t="str">
            <v>0</v>
          </cell>
          <cell r="H6806" t="str">
            <v>0</v>
          </cell>
        </row>
        <row r="6807">
          <cell r="D6807" t="str">
            <v>0</v>
          </cell>
          <cell r="E6807" t="str">
            <v>0</v>
          </cell>
          <cell r="G6807" t="str">
            <v>0</v>
          </cell>
          <cell r="H6807" t="str">
            <v>0</v>
          </cell>
        </row>
        <row r="6808">
          <cell r="D6808" t="str">
            <v>0</v>
          </cell>
          <cell r="E6808" t="str">
            <v>0</v>
          </cell>
          <cell r="G6808" t="str">
            <v>0</v>
          </cell>
          <cell r="H6808" t="str">
            <v>0</v>
          </cell>
        </row>
        <row r="6809">
          <cell r="D6809" t="str">
            <v>0</v>
          </cell>
          <cell r="E6809" t="str">
            <v>0</v>
          </cell>
          <cell r="G6809" t="str">
            <v>0</v>
          </cell>
          <cell r="H6809" t="str">
            <v>0</v>
          </cell>
        </row>
        <row r="6810">
          <cell r="D6810" t="str">
            <v>0</v>
          </cell>
          <cell r="E6810" t="str">
            <v>0</v>
          </cell>
          <cell r="G6810" t="str">
            <v>0</v>
          </cell>
          <cell r="H6810" t="str">
            <v>0</v>
          </cell>
        </row>
        <row r="6811">
          <cell r="D6811" t="str">
            <v>0</v>
          </cell>
          <cell r="E6811" t="str">
            <v>0</v>
          </cell>
          <cell r="G6811" t="str">
            <v>0</v>
          </cell>
          <cell r="H6811" t="str">
            <v>0</v>
          </cell>
        </row>
        <row r="6812">
          <cell r="D6812" t="str">
            <v>0</v>
          </cell>
          <cell r="E6812" t="str">
            <v>0</v>
          </cell>
          <cell r="G6812" t="str">
            <v>0</v>
          </cell>
          <cell r="H6812" t="str">
            <v>0</v>
          </cell>
        </row>
        <row r="6813">
          <cell r="D6813" t="str">
            <v>0</v>
          </cell>
          <cell r="E6813" t="str">
            <v>0</v>
          </cell>
          <cell r="G6813" t="str">
            <v>0</v>
          </cell>
          <cell r="H6813" t="str">
            <v>0</v>
          </cell>
        </row>
        <row r="6814">
          <cell r="D6814" t="str">
            <v>0</v>
          </cell>
          <cell r="E6814" t="str">
            <v>0</v>
          </cell>
          <cell r="G6814" t="str">
            <v>0</v>
          </cell>
          <cell r="H6814" t="str">
            <v>0</v>
          </cell>
        </row>
        <row r="6815">
          <cell r="D6815" t="str">
            <v>0</v>
          </cell>
          <cell r="E6815" t="str">
            <v>0</v>
          </cell>
          <cell r="G6815" t="str">
            <v>0</v>
          </cell>
          <cell r="H6815" t="str">
            <v>0</v>
          </cell>
        </row>
        <row r="6816">
          <cell r="D6816" t="str">
            <v>0</v>
          </cell>
          <cell r="E6816" t="str">
            <v>0</v>
          </cell>
          <cell r="G6816" t="str">
            <v>0</v>
          </cell>
          <cell r="H6816" t="str">
            <v>0</v>
          </cell>
        </row>
        <row r="6817">
          <cell r="D6817" t="str">
            <v>0</v>
          </cell>
          <cell r="E6817" t="str">
            <v>0</v>
          </cell>
          <cell r="G6817" t="str">
            <v>0</v>
          </cell>
          <cell r="H6817" t="str">
            <v>0</v>
          </cell>
        </row>
        <row r="6818">
          <cell r="D6818" t="str">
            <v>0</v>
          </cell>
          <cell r="E6818" t="str">
            <v>0</v>
          </cell>
          <cell r="G6818" t="str">
            <v>0</v>
          </cell>
          <cell r="H6818" t="str">
            <v>0</v>
          </cell>
        </row>
        <row r="6819">
          <cell r="D6819" t="str">
            <v>0</v>
          </cell>
          <cell r="E6819" t="str">
            <v>0</v>
          </cell>
          <cell r="G6819" t="str">
            <v>0</v>
          </cell>
          <cell r="H6819" t="str">
            <v>0</v>
          </cell>
        </row>
        <row r="6820">
          <cell r="D6820" t="str">
            <v>0</v>
          </cell>
          <cell r="E6820" t="str">
            <v>0</v>
          </cell>
          <cell r="G6820" t="str">
            <v>0</v>
          </cell>
          <cell r="H6820" t="str">
            <v>0</v>
          </cell>
        </row>
        <row r="6821">
          <cell r="D6821" t="str">
            <v>0</v>
          </cell>
          <cell r="E6821" t="str">
            <v>0</v>
          </cell>
          <cell r="G6821" t="str">
            <v>0</v>
          </cell>
          <cell r="H6821" t="str">
            <v>0</v>
          </cell>
        </row>
        <row r="6822">
          <cell r="D6822" t="str">
            <v>0</v>
          </cell>
          <cell r="E6822" t="str">
            <v>0</v>
          </cell>
          <cell r="G6822" t="str">
            <v>0</v>
          </cell>
          <cell r="H6822" t="str">
            <v>0</v>
          </cell>
        </row>
        <row r="6823">
          <cell r="D6823" t="str">
            <v>0</v>
          </cell>
          <cell r="E6823" t="str">
            <v>0</v>
          </cell>
          <cell r="G6823" t="str">
            <v>0</v>
          </cell>
          <cell r="H6823" t="str">
            <v>0</v>
          </cell>
        </row>
        <row r="6824">
          <cell r="D6824" t="str">
            <v>0</v>
          </cell>
          <cell r="E6824" t="str">
            <v>0</v>
          </cell>
          <cell r="G6824" t="str">
            <v>0</v>
          </cell>
          <cell r="H6824" t="str">
            <v>0</v>
          </cell>
        </row>
        <row r="6825">
          <cell r="D6825" t="str">
            <v>0</v>
          </cell>
          <cell r="E6825" t="str">
            <v>0</v>
          </cell>
          <cell r="G6825" t="str">
            <v>0</v>
          </cell>
          <cell r="H6825" t="str">
            <v>0</v>
          </cell>
        </row>
        <row r="6826">
          <cell r="D6826" t="str">
            <v>0</v>
          </cell>
          <cell r="E6826" t="str">
            <v>0</v>
          </cell>
          <cell r="G6826" t="str">
            <v>0</v>
          </cell>
          <cell r="H6826" t="str">
            <v>0</v>
          </cell>
        </row>
        <row r="6827">
          <cell r="D6827" t="str">
            <v>0</v>
          </cell>
          <cell r="E6827" t="str">
            <v>0</v>
          </cell>
          <cell r="G6827" t="str">
            <v>0</v>
          </cell>
          <cell r="H6827" t="str">
            <v>0</v>
          </cell>
        </row>
        <row r="6828">
          <cell r="D6828" t="str">
            <v>0</v>
          </cell>
          <cell r="E6828" t="str">
            <v>0</v>
          </cell>
          <cell r="G6828" t="str">
            <v>0</v>
          </cell>
          <cell r="H6828" t="str">
            <v>0</v>
          </cell>
        </row>
        <row r="6829">
          <cell r="D6829" t="str">
            <v>0</v>
          </cell>
          <cell r="E6829" t="str">
            <v>0</v>
          </cell>
          <cell r="G6829" t="str">
            <v>0</v>
          </cell>
          <cell r="H6829" t="str">
            <v>0</v>
          </cell>
        </row>
        <row r="6830">
          <cell r="D6830" t="str">
            <v>0</v>
          </cell>
          <cell r="E6830" t="str">
            <v>0</v>
          </cell>
          <cell r="G6830" t="str">
            <v>0</v>
          </cell>
          <cell r="H6830" t="str">
            <v>0</v>
          </cell>
        </row>
        <row r="6831">
          <cell r="D6831" t="str">
            <v>0</v>
          </cell>
          <cell r="E6831" t="str">
            <v>0</v>
          </cell>
          <cell r="G6831" t="str">
            <v>0</v>
          </cell>
          <cell r="H6831" t="str">
            <v>0</v>
          </cell>
        </row>
        <row r="6832">
          <cell r="D6832" t="str">
            <v>0</v>
          </cell>
          <cell r="E6832" t="str">
            <v>0</v>
          </cell>
          <cell r="G6832" t="str">
            <v>0</v>
          </cell>
          <cell r="H6832" t="str">
            <v>0</v>
          </cell>
        </row>
        <row r="6833">
          <cell r="D6833" t="str">
            <v>0</v>
          </cell>
          <cell r="E6833" t="str">
            <v>0</v>
          </cell>
          <cell r="G6833" t="str">
            <v>0</v>
          </cell>
          <cell r="H6833" t="str">
            <v>0</v>
          </cell>
        </row>
        <row r="6834">
          <cell r="D6834" t="str">
            <v>0</v>
          </cell>
          <cell r="E6834" t="str">
            <v>0</v>
          </cell>
          <cell r="G6834" t="str">
            <v>0</v>
          </cell>
          <cell r="H6834" t="str">
            <v>0</v>
          </cell>
        </row>
        <row r="6835">
          <cell r="D6835" t="str">
            <v>0</v>
          </cell>
          <cell r="E6835" t="str">
            <v>0</v>
          </cell>
          <cell r="G6835" t="str">
            <v>0</v>
          </cell>
          <cell r="H6835" t="str">
            <v>0</v>
          </cell>
        </row>
        <row r="6836">
          <cell r="D6836" t="str">
            <v>0</v>
          </cell>
          <cell r="E6836" t="str">
            <v>0</v>
          </cell>
          <cell r="G6836" t="str">
            <v>0</v>
          </cell>
          <cell r="H6836" t="str">
            <v>0</v>
          </cell>
        </row>
        <row r="6837">
          <cell r="D6837" t="str">
            <v>0</v>
          </cell>
          <cell r="E6837" t="str">
            <v>0</v>
          </cell>
          <cell r="G6837" t="str">
            <v>0</v>
          </cell>
          <cell r="H6837" t="str">
            <v>0</v>
          </cell>
        </row>
        <row r="6838">
          <cell r="D6838" t="str">
            <v>0</v>
          </cell>
          <cell r="E6838" t="str">
            <v>0</v>
          </cell>
          <cell r="G6838" t="str">
            <v>0</v>
          </cell>
          <cell r="H6838" t="str">
            <v>0</v>
          </cell>
        </row>
        <row r="6839">
          <cell r="D6839" t="str">
            <v>0</v>
          </cell>
          <cell r="E6839" t="str">
            <v>0</v>
          </cell>
          <cell r="G6839" t="str">
            <v>0</v>
          </cell>
          <cell r="H6839" t="str">
            <v>0</v>
          </cell>
        </row>
        <row r="6840">
          <cell r="D6840" t="str">
            <v>0</v>
          </cell>
          <cell r="E6840" t="str">
            <v>0</v>
          </cell>
          <cell r="G6840" t="str">
            <v>0</v>
          </cell>
          <cell r="H6840" t="str">
            <v>0</v>
          </cell>
        </row>
        <row r="6841">
          <cell r="D6841" t="str">
            <v>0</v>
          </cell>
          <cell r="E6841" t="str">
            <v>0</v>
          </cell>
          <cell r="G6841" t="str">
            <v>0</v>
          </cell>
          <cell r="H6841" t="str">
            <v>0</v>
          </cell>
        </row>
        <row r="6842">
          <cell r="D6842" t="str">
            <v>0</v>
          </cell>
          <cell r="E6842" t="str">
            <v>0</v>
          </cell>
          <cell r="G6842" t="str">
            <v>0</v>
          </cell>
          <cell r="H6842" t="str">
            <v>0</v>
          </cell>
        </row>
        <row r="6843">
          <cell r="D6843" t="str">
            <v>0</v>
          </cell>
          <cell r="E6843" t="str">
            <v>0</v>
          </cell>
          <cell r="G6843" t="str">
            <v>0</v>
          </cell>
          <cell r="H6843" t="str">
            <v>0</v>
          </cell>
        </row>
        <row r="6844">
          <cell r="D6844" t="str">
            <v>0</v>
          </cell>
          <cell r="E6844" t="str">
            <v>0</v>
          </cell>
          <cell r="G6844" t="str">
            <v>0</v>
          </cell>
          <cell r="H6844" t="str">
            <v>0</v>
          </cell>
        </row>
        <row r="6845">
          <cell r="D6845" t="str">
            <v>0</v>
          </cell>
          <cell r="E6845" t="str">
            <v>0</v>
          </cell>
          <cell r="G6845" t="str">
            <v>0</v>
          </cell>
          <cell r="H6845" t="str">
            <v>0</v>
          </cell>
        </row>
        <row r="6846">
          <cell r="D6846" t="str">
            <v>0</v>
          </cell>
          <cell r="E6846" t="str">
            <v>0</v>
          </cell>
          <cell r="G6846" t="str">
            <v>0</v>
          </cell>
          <cell r="H6846" t="str">
            <v>0</v>
          </cell>
        </row>
        <row r="6847">
          <cell r="D6847" t="str">
            <v>0</v>
          </cell>
          <cell r="E6847" t="str">
            <v>0</v>
          </cell>
          <cell r="G6847" t="str">
            <v>0</v>
          </cell>
          <cell r="H6847" t="str">
            <v>0</v>
          </cell>
        </row>
        <row r="6848">
          <cell r="D6848" t="str">
            <v>0</v>
          </cell>
          <cell r="E6848" t="str">
            <v>0</v>
          </cell>
          <cell r="G6848" t="str">
            <v>0</v>
          </cell>
          <cell r="H6848" t="str">
            <v>0</v>
          </cell>
        </row>
        <row r="6849">
          <cell r="D6849" t="str">
            <v>0</v>
          </cell>
          <cell r="E6849" t="str">
            <v>0</v>
          </cell>
          <cell r="G6849" t="str">
            <v>0</v>
          </cell>
          <cell r="H6849" t="str">
            <v>0</v>
          </cell>
        </row>
        <row r="6850">
          <cell r="D6850" t="str">
            <v>0</v>
          </cell>
          <cell r="E6850" t="str">
            <v>0</v>
          </cell>
          <cell r="G6850" t="str">
            <v>0</v>
          </cell>
          <cell r="H6850" t="str">
            <v>0</v>
          </cell>
        </row>
        <row r="6851">
          <cell r="D6851" t="str">
            <v>0</v>
          </cell>
          <cell r="E6851" t="str">
            <v>0</v>
          </cell>
          <cell r="G6851" t="str">
            <v>0</v>
          </cell>
          <cell r="H6851" t="str">
            <v>0</v>
          </cell>
        </row>
        <row r="6852">
          <cell r="D6852" t="str">
            <v>0</v>
          </cell>
          <cell r="E6852" t="str">
            <v>0</v>
          </cell>
          <cell r="G6852" t="str">
            <v>0</v>
          </cell>
          <cell r="H6852" t="str">
            <v>0</v>
          </cell>
        </row>
        <row r="6853">
          <cell r="D6853" t="str">
            <v>0</v>
          </cell>
          <cell r="E6853" t="str">
            <v>0</v>
          </cell>
          <cell r="G6853" t="str">
            <v>0</v>
          </cell>
          <cell r="H6853" t="str">
            <v>0</v>
          </cell>
        </row>
        <row r="6854">
          <cell r="D6854" t="str">
            <v>0</v>
          </cell>
          <cell r="E6854" t="str">
            <v>0</v>
          </cell>
          <cell r="G6854" t="str">
            <v>0</v>
          </cell>
          <cell r="H6854" t="str">
            <v>0</v>
          </cell>
        </row>
        <row r="6855">
          <cell r="D6855" t="str">
            <v>0</v>
          </cell>
          <cell r="E6855" t="str">
            <v>0</v>
          </cell>
          <cell r="G6855" t="str">
            <v>0</v>
          </cell>
          <cell r="H6855" t="str">
            <v>0</v>
          </cell>
        </row>
        <row r="6856">
          <cell r="D6856" t="str">
            <v>0</v>
          </cell>
          <cell r="E6856" t="str">
            <v>0</v>
          </cell>
          <cell r="G6856" t="str">
            <v>0</v>
          </cell>
          <cell r="H6856" t="str">
            <v>0</v>
          </cell>
        </row>
        <row r="6857">
          <cell r="D6857" t="str">
            <v>0</v>
          </cell>
          <cell r="E6857" t="str">
            <v>0</v>
          </cell>
          <cell r="G6857" t="str">
            <v>0</v>
          </cell>
          <cell r="H6857" t="str">
            <v>0</v>
          </cell>
        </row>
        <row r="6858">
          <cell r="D6858" t="str">
            <v>0</v>
          </cell>
          <cell r="E6858" t="str">
            <v>0</v>
          </cell>
          <cell r="G6858" t="str">
            <v>0</v>
          </cell>
          <cell r="H6858" t="str">
            <v>0</v>
          </cell>
        </row>
        <row r="6859">
          <cell r="D6859" t="str">
            <v>0</v>
          </cell>
          <cell r="E6859" t="str">
            <v>0</v>
          </cell>
          <cell r="G6859" t="str">
            <v>0</v>
          </cell>
          <cell r="H6859" t="str">
            <v>0</v>
          </cell>
        </row>
        <row r="6860">
          <cell r="D6860" t="str">
            <v>0</v>
          </cell>
          <cell r="E6860" t="str">
            <v>0</v>
          </cell>
          <cell r="G6860" t="str">
            <v>0</v>
          </cell>
          <cell r="H6860" t="str">
            <v>0</v>
          </cell>
        </row>
        <row r="6861">
          <cell r="D6861" t="str">
            <v>0</v>
          </cell>
          <cell r="E6861" t="str">
            <v>0</v>
          </cell>
          <cell r="G6861" t="str">
            <v>0</v>
          </cell>
          <cell r="H6861" t="str">
            <v>0</v>
          </cell>
        </row>
        <row r="6862">
          <cell r="D6862" t="str">
            <v>0</v>
          </cell>
          <cell r="E6862" t="str">
            <v>0</v>
          </cell>
          <cell r="G6862" t="str">
            <v>0</v>
          </cell>
          <cell r="H6862" t="str">
            <v>0</v>
          </cell>
        </row>
        <row r="6863">
          <cell r="D6863" t="str">
            <v>0</v>
          </cell>
          <cell r="E6863" t="str">
            <v>0</v>
          </cell>
          <cell r="G6863" t="str">
            <v>0</v>
          </cell>
          <cell r="H6863" t="str">
            <v>0</v>
          </cell>
        </row>
        <row r="6864">
          <cell r="D6864" t="str">
            <v>0</v>
          </cell>
          <cell r="E6864" t="str">
            <v>0</v>
          </cell>
          <cell r="G6864" t="str">
            <v>0</v>
          </cell>
          <cell r="H6864" t="str">
            <v>0</v>
          </cell>
        </row>
        <row r="6865">
          <cell r="D6865" t="str">
            <v>0</v>
          </cell>
          <cell r="E6865" t="str">
            <v>0</v>
          </cell>
          <cell r="G6865" t="str">
            <v>0</v>
          </cell>
          <cell r="H6865" t="str">
            <v>0</v>
          </cell>
        </row>
        <row r="6866">
          <cell r="D6866" t="str">
            <v>0</v>
          </cell>
          <cell r="E6866" t="str">
            <v>0</v>
          </cell>
          <cell r="G6866" t="str">
            <v>0</v>
          </cell>
          <cell r="H6866" t="str">
            <v>0</v>
          </cell>
        </row>
        <row r="6867">
          <cell r="D6867" t="str">
            <v>0</v>
          </cell>
          <cell r="E6867" t="str">
            <v>0</v>
          </cell>
          <cell r="G6867" t="str">
            <v>0</v>
          </cell>
          <cell r="H6867" t="str">
            <v>0</v>
          </cell>
        </row>
        <row r="6868">
          <cell r="D6868" t="str">
            <v>0</v>
          </cell>
          <cell r="E6868" t="str">
            <v>0</v>
          </cell>
          <cell r="G6868" t="str">
            <v>0</v>
          </cell>
          <cell r="H6868" t="str">
            <v>0</v>
          </cell>
        </row>
        <row r="6869">
          <cell r="D6869" t="str">
            <v>0</v>
          </cell>
          <cell r="E6869" t="str">
            <v>0</v>
          </cell>
          <cell r="G6869" t="str">
            <v>0</v>
          </cell>
          <cell r="H6869" t="str">
            <v>0</v>
          </cell>
        </row>
        <row r="6870">
          <cell r="D6870" t="str">
            <v>0</v>
          </cell>
          <cell r="E6870" t="str">
            <v>0</v>
          </cell>
          <cell r="G6870" t="str">
            <v>0</v>
          </cell>
          <cell r="H6870" t="str">
            <v>0</v>
          </cell>
        </row>
        <row r="6871">
          <cell r="D6871" t="str">
            <v>0</v>
          </cell>
          <cell r="E6871" t="str">
            <v>0</v>
          </cell>
          <cell r="G6871" t="str">
            <v>0</v>
          </cell>
          <cell r="H6871" t="str">
            <v>0</v>
          </cell>
        </row>
        <row r="6872">
          <cell r="D6872" t="str">
            <v>0</v>
          </cell>
          <cell r="E6872" t="str">
            <v>0</v>
          </cell>
          <cell r="G6872" t="str">
            <v>0</v>
          </cell>
          <cell r="H6872" t="str">
            <v>0</v>
          </cell>
        </row>
        <row r="6873">
          <cell r="D6873" t="str">
            <v>0</v>
          </cell>
          <cell r="E6873" t="str">
            <v>0</v>
          </cell>
          <cell r="G6873" t="str">
            <v>0</v>
          </cell>
          <cell r="H6873" t="str">
            <v>0</v>
          </cell>
        </row>
        <row r="6874">
          <cell r="D6874" t="str">
            <v>0</v>
          </cell>
          <cell r="E6874" t="str">
            <v>0</v>
          </cell>
          <cell r="G6874" t="str">
            <v>0</v>
          </cell>
          <cell r="H6874" t="str">
            <v>0</v>
          </cell>
        </row>
        <row r="6875">
          <cell r="D6875" t="str">
            <v>0</v>
          </cell>
          <cell r="E6875" t="str">
            <v>0</v>
          </cell>
          <cell r="G6875" t="str">
            <v>0</v>
          </cell>
          <cell r="H6875" t="str">
            <v>0</v>
          </cell>
        </row>
        <row r="6876">
          <cell r="D6876" t="str">
            <v>0</v>
          </cell>
          <cell r="E6876" t="str">
            <v>0</v>
          </cell>
          <cell r="G6876" t="str">
            <v>0</v>
          </cell>
          <cell r="H6876" t="str">
            <v>0</v>
          </cell>
        </row>
        <row r="6877">
          <cell r="D6877" t="str">
            <v>0</v>
          </cell>
          <cell r="E6877" t="str">
            <v>0</v>
          </cell>
          <cell r="G6877" t="str">
            <v>0</v>
          </cell>
          <cell r="H6877" t="str">
            <v>0</v>
          </cell>
        </row>
        <row r="6878">
          <cell r="D6878" t="str">
            <v>0</v>
          </cell>
          <cell r="E6878" t="str">
            <v>0</v>
          </cell>
          <cell r="G6878" t="str">
            <v>0</v>
          </cell>
          <cell r="H6878" t="str">
            <v>0</v>
          </cell>
        </row>
        <row r="6879">
          <cell r="D6879" t="str">
            <v>0</v>
          </cell>
          <cell r="E6879" t="str">
            <v>0</v>
          </cell>
          <cell r="G6879" t="str">
            <v>0</v>
          </cell>
          <cell r="H6879" t="str">
            <v>0</v>
          </cell>
        </row>
        <row r="6880">
          <cell r="D6880" t="str">
            <v>0</v>
          </cell>
          <cell r="E6880" t="str">
            <v>0</v>
          </cell>
          <cell r="G6880" t="str">
            <v>0</v>
          </cell>
          <cell r="H6880" t="str">
            <v>0</v>
          </cell>
        </row>
        <row r="6881">
          <cell r="D6881" t="str">
            <v>0</v>
          </cell>
          <cell r="E6881" t="str">
            <v>0</v>
          </cell>
          <cell r="G6881" t="str">
            <v>0</v>
          </cell>
          <cell r="H6881" t="str">
            <v>0</v>
          </cell>
        </row>
        <row r="6882">
          <cell r="D6882" t="str">
            <v>0</v>
          </cell>
          <cell r="E6882" t="str">
            <v>0</v>
          </cell>
          <cell r="G6882" t="str">
            <v>0</v>
          </cell>
          <cell r="H6882" t="str">
            <v>0</v>
          </cell>
        </row>
        <row r="6883">
          <cell r="D6883" t="str">
            <v>0</v>
          </cell>
          <cell r="E6883" t="str">
            <v>0</v>
          </cell>
          <cell r="G6883" t="str">
            <v>0</v>
          </cell>
          <cell r="H6883" t="str">
            <v>0</v>
          </cell>
        </row>
        <row r="6884">
          <cell r="D6884" t="str">
            <v>0</v>
          </cell>
          <cell r="E6884" t="str">
            <v>0</v>
          </cell>
          <cell r="G6884" t="str">
            <v>0</v>
          </cell>
          <cell r="H6884" t="str">
            <v>0</v>
          </cell>
        </row>
        <row r="6885">
          <cell r="D6885" t="str">
            <v>0</v>
          </cell>
          <cell r="E6885" t="str">
            <v>0</v>
          </cell>
          <cell r="G6885" t="str">
            <v>0</v>
          </cell>
          <cell r="H6885" t="str">
            <v>0</v>
          </cell>
        </row>
        <row r="6886">
          <cell r="D6886" t="str">
            <v>0</v>
          </cell>
          <cell r="E6886" t="str">
            <v>0</v>
          </cell>
          <cell r="G6886" t="str">
            <v>0</v>
          </cell>
          <cell r="H6886" t="str">
            <v>0</v>
          </cell>
        </row>
        <row r="6887">
          <cell r="D6887" t="str">
            <v>0</v>
          </cell>
          <cell r="E6887" t="str">
            <v>0</v>
          </cell>
          <cell r="G6887" t="str">
            <v>0</v>
          </cell>
          <cell r="H6887" t="str">
            <v>0</v>
          </cell>
        </row>
        <row r="6888">
          <cell r="D6888" t="str">
            <v>0</v>
          </cell>
          <cell r="E6888" t="str">
            <v>0</v>
          </cell>
          <cell r="G6888" t="str">
            <v>0</v>
          </cell>
          <cell r="H6888" t="str">
            <v>0</v>
          </cell>
        </row>
        <row r="6889">
          <cell r="D6889" t="str">
            <v>0</v>
          </cell>
          <cell r="E6889" t="str">
            <v>0</v>
          </cell>
          <cell r="G6889" t="str">
            <v>0</v>
          </cell>
          <cell r="H6889" t="str">
            <v>0</v>
          </cell>
        </row>
        <row r="6890">
          <cell r="D6890" t="str">
            <v>0</v>
          </cell>
          <cell r="E6890" t="str">
            <v>0</v>
          </cell>
          <cell r="G6890" t="str">
            <v>0</v>
          </cell>
          <cell r="H6890" t="str">
            <v>0</v>
          </cell>
        </row>
        <row r="6891">
          <cell r="D6891" t="str">
            <v>0</v>
          </cell>
          <cell r="E6891" t="str">
            <v>0</v>
          </cell>
          <cell r="G6891" t="str">
            <v>0</v>
          </cell>
          <cell r="H6891" t="str">
            <v>0</v>
          </cell>
        </row>
        <row r="6892">
          <cell r="D6892" t="str">
            <v>0</v>
          </cell>
          <cell r="E6892" t="str">
            <v>0</v>
          </cell>
          <cell r="G6892" t="str">
            <v>0</v>
          </cell>
          <cell r="H6892" t="str">
            <v>0</v>
          </cell>
        </row>
        <row r="6893">
          <cell r="D6893" t="str">
            <v>0</v>
          </cell>
          <cell r="E6893" t="str">
            <v>0</v>
          </cell>
          <cell r="G6893" t="str">
            <v>0</v>
          </cell>
          <cell r="H6893" t="str">
            <v>0</v>
          </cell>
        </row>
        <row r="6894">
          <cell r="D6894" t="str">
            <v>0</v>
          </cell>
          <cell r="E6894" t="str">
            <v>0</v>
          </cell>
          <cell r="G6894" t="str">
            <v>0</v>
          </cell>
          <cell r="H6894" t="str">
            <v>0</v>
          </cell>
        </row>
        <row r="6895">
          <cell r="D6895" t="str">
            <v>0</v>
          </cell>
          <cell r="E6895" t="str">
            <v>0</v>
          </cell>
          <cell r="G6895" t="str">
            <v>0</v>
          </cell>
          <cell r="H6895" t="str">
            <v>0</v>
          </cell>
        </row>
        <row r="6896">
          <cell r="D6896" t="str">
            <v>0</v>
          </cell>
          <cell r="E6896" t="str">
            <v>0</v>
          </cell>
          <cell r="G6896" t="str">
            <v>0</v>
          </cell>
          <cell r="H6896" t="str">
            <v>0</v>
          </cell>
        </row>
        <row r="6897">
          <cell r="D6897" t="str">
            <v>0</v>
          </cell>
          <cell r="E6897" t="str">
            <v>0</v>
          </cell>
          <cell r="G6897" t="str">
            <v>0</v>
          </cell>
          <cell r="H6897" t="str">
            <v>0</v>
          </cell>
        </row>
        <row r="6898">
          <cell r="D6898" t="str">
            <v>0</v>
          </cell>
          <cell r="E6898" t="str">
            <v>0</v>
          </cell>
          <cell r="G6898" t="str">
            <v>0</v>
          </cell>
          <cell r="H6898" t="str">
            <v>0</v>
          </cell>
        </row>
        <row r="6899">
          <cell r="D6899" t="str">
            <v>0</v>
          </cell>
          <cell r="E6899" t="str">
            <v>0</v>
          </cell>
          <cell r="G6899" t="str">
            <v>0</v>
          </cell>
          <cell r="H6899" t="str">
            <v>0</v>
          </cell>
        </row>
        <row r="6900">
          <cell r="D6900" t="str">
            <v>0</v>
          </cell>
          <cell r="E6900" t="str">
            <v>0</v>
          </cell>
          <cell r="G6900" t="str">
            <v>0</v>
          </cell>
          <cell r="H6900" t="str">
            <v>0</v>
          </cell>
        </row>
        <row r="6901">
          <cell r="D6901" t="str">
            <v>0</v>
          </cell>
          <cell r="E6901" t="str">
            <v>0</v>
          </cell>
          <cell r="G6901" t="str">
            <v>0</v>
          </cell>
          <cell r="H6901" t="str">
            <v>0</v>
          </cell>
        </row>
        <row r="6902">
          <cell r="D6902" t="str">
            <v>0</v>
          </cell>
          <cell r="E6902" t="str">
            <v>0</v>
          </cell>
          <cell r="G6902" t="str">
            <v>0</v>
          </cell>
          <cell r="H6902" t="str">
            <v>0</v>
          </cell>
        </row>
        <row r="6903">
          <cell r="D6903" t="str">
            <v>0</v>
          </cell>
          <cell r="E6903" t="str">
            <v>0</v>
          </cell>
          <cell r="G6903" t="str">
            <v>0</v>
          </cell>
          <cell r="H6903" t="str">
            <v>0</v>
          </cell>
        </row>
        <row r="6904">
          <cell r="D6904" t="str">
            <v>0</v>
          </cell>
          <cell r="E6904" t="str">
            <v>0</v>
          </cell>
          <cell r="G6904" t="str">
            <v>0</v>
          </cell>
          <cell r="H6904" t="str">
            <v>0</v>
          </cell>
        </row>
        <row r="6905">
          <cell r="D6905" t="str">
            <v>0</v>
          </cell>
          <cell r="E6905" t="str">
            <v>0</v>
          </cell>
          <cell r="G6905" t="str">
            <v>0</v>
          </cell>
          <cell r="H6905" t="str">
            <v>0</v>
          </cell>
        </row>
        <row r="6906">
          <cell r="D6906" t="str">
            <v>0</v>
          </cell>
          <cell r="E6906" t="str">
            <v>0</v>
          </cell>
          <cell r="G6906" t="str">
            <v>0</v>
          </cell>
          <cell r="H6906" t="str">
            <v>0</v>
          </cell>
        </row>
        <row r="6907">
          <cell r="D6907" t="str">
            <v>0</v>
          </cell>
          <cell r="E6907" t="str">
            <v>0</v>
          </cell>
          <cell r="G6907" t="str">
            <v>0</v>
          </cell>
          <cell r="H6907" t="str">
            <v>0</v>
          </cell>
        </row>
        <row r="6908">
          <cell r="D6908" t="str">
            <v>0</v>
          </cell>
          <cell r="E6908" t="str">
            <v>0</v>
          </cell>
          <cell r="G6908" t="str">
            <v>0</v>
          </cell>
          <cell r="H6908" t="str">
            <v>0</v>
          </cell>
        </row>
        <row r="6909">
          <cell r="D6909" t="str">
            <v>0</v>
          </cell>
          <cell r="E6909" t="str">
            <v>0</v>
          </cell>
          <cell r="G6909" t="str">
            <v>0</v>
          </cell>
          <cell r="H6909" t="str">
            <v>0</v>
          </cell>
        </row>
        <row r="6910">
          <cell r="D6910" t="str">
            <v>0</v>
          </cell>
          <cell r="E6910" t="str">
            <v>0</v>
          </cell>
          <cell r="G6910" t="str">
            <v>0</v>
          </cell>
          <cell r="H6910" t="str">
            <v>0</v>
          </cell>
        </row>
        <row r="6911">
          <cell r="D6911" t="str">
            <v>0</v>
          </cell>
          <cell r="E6911" t="str">
            <v>0</v>
          </cell>
          <cell r="G6911" t="str">
            <v>0</v>
          </cell>
          <cell r="H6911" t="str">
            <v>0</v>
          </cell>
        </row>
        <row r="6912">
          <cell r="D6912" t="str">
            <v>0</v>
          </cell>
          <cell r="E6912" t="str">
            <v>0</v>
          </cell>
          <cell r="G6912" t="str">
            <v>0</v>
          </cell>
          <cell r="H6912" t="str">
            <v>0</v>
          </cell>
        </row>
        <row r="6913">
          <cell r="D6913" t="str">
            <v>0</v>
          </cell>
          <cell r="E6913" t="str">
            <v>0</v>
          </cell>
          <cell r="G6913" t="str">
            <v>0</v>
          </cell>
          <cell r="H6913" t="str">
            <v>0</v>
          </cell>
        </row>
        <row r="6914">
          <cell r="D6914" t="str">
            <v>0</v>
          </cell>
          <cell r="E6914" t="str">
            <v>0</v>
          </cell>
          <cell r="G6914" t="str">
            <v>0</v>
          </cell>
          <cell r="H6914" t="str">
            <v>0</v>
          </cell>
        </row>
        <row r="6915">
          <cell r="D6915" t="str">
            <v>0</v>
          </cell>
          <cell r="E6915" t="str">
            <v>0</v>
          </cell>
          <cell r="G6915" t="str">
            <v>0</v>
          </cell>
          <cell r="H6915" t="str">
            <v>0</v>
          </cell>
        </row>
        <row r="6916">
          <cell r="D6916" t="str">
            <v>0</v>
          </cell>
          <cell r="E6916" t="str">
            <v>0</v>
          </cell>
          <cell r="G6916" t="str">
            <v>0</v>
          </cell>
          <cell r="H6916" t="str">
            <v>0</v>
          </cell>
        </row>
        <row r="6917">
          <cell r="D6917" t="str">
            <v>0</v>
          </cell>
          <cell r="E6917" t="str">
            <v>0</v>
          </cell>
          <cell r="G6917" t="str">
            <v>0</v>
          </cell>
          <cell r="H6917" t="str">
            <v>0</v>
          </cell>
        </row>
        <row r="6918">
          <cell r="D6918" t="str">
            <v>0</v>
          </cell>
          <cell r="E6918" t="str">
            <v>0</v>
          </cell>
          <cell r="G6918" t="str">
            <v>0</v>
          </cell>
          <cell r="H6918" t="str">
            <v>0</v>
          </cell>
        </row>
        <row r="6919">
          <cell r="D6919" t="str">
            <v>0</v>
          </cell>
          <cell r="E6919" t="str">
            <v>0</v>
          </cell>
          <cell r="G6919" t="str">
            <v>0</v>
          </cell>
          <cell r="H6919" t="str">
            <v>0</v>
          </cell>
        </row>
        <row r="6920">
          <cell r="D6920" t="str">
            <v>0</v>
          </cell>
          <cell r="E6920" t="str">
            <v>0</v>
          </cell>
          <cell r="G6920" t="str">
            <v>0</v>
          </cell>
          <cell r="H6920" t="str">
            <v>0</v>
          </cell>
        </row>
        <row r="6921">
          <cell r="D6921" t="str">
            <v>0</v>
          </cell>
          <cell r="E6921" t="str">
            <v>0</v>
          </cell>
          <cell r="G6921" t="str">
            <v>0</v>
          </cell>
          <cell r="H6921" t="str">
            <v>0</v>
          </cell>
        </row>
        <row r="6922">
          <cell r="D6922" t="str">
            <v>0</v>
          </cell>
          <cell r="E6922" t="str">
            <v>0</v>
          </cell>
          <cell r="G6922" t="str">
            <v>0</v>
          </cell>
          <cell r="H6922" t="str">
            <v>0</v>
          </cell>
        </row>
        <row r="6923">
          <cell r="D6923" t="str">
            <v>0</v>
          </cell>
          <cell r="E6923" t="str">
            <v>0</v>
          </cell>
          <cell r="G6923" t="str">
            <v>0</v>
          </cell>
          <cell r="H6923" t="str">
            <v>0</v>
          </cell>
        </row>
        <row r="6924">
          <cell r="D6924" t="str">
            <v>0</v>
          </cell>
          <cell r="E6924" t="str">
            <v>0</v>
          </cell>
          <cell r="G6924" t="str">
            <v>0</v>
          </cell>
          <cell r="H6924" t="str">
            <v>0</v>
          </cell>
        </row>
        <row r="6925">
          <cell r="D6925" t="str">
            <v>0</v>
          </cell>
          <cell r="E6925" t="str">
            <v>0</v>
          </cell>
          <cell r="G6925" t="str">
            <v>0</v>
          </cell>
          <cell r="H6925" t="str">
            <v>0</v>
          </cell>
        </row>
        <row r="6926">
          <cell r="D6926" t="str">
            <v>0</v>
          </cell>
          <cell r="E6926" t="str">
            <v>0</v>
          </cell>
          <cell r="G6926" t="str">
            <v>0</v>
          </cell>
          <cell r="H6926" t="str">
            <v>0</v>
          </cell>
        </row>
        <row r="6927">
          <cell r="D6927" t="str">
            <v>0</v>
          </cell>
          <cell r="E6927" t="str">
            <v>0</v>
          </cell>
          <cell r="G6927" t="str">
            <v>0</v>
          </cell>
          <cell r="H6927" t="str">
            <v>0</v>
          </cell>
        </row>
        <row r="6928">
          <cell r="D6928" t="str">
            <v>0</v>
          </cell>
          <cell r="E6928" t="str">
            <v>0</v>
          </cell>
          <cell r="G6928" t="str">
            <v>0</v>
          </cell>
          <cell r="H6928" t="str">
            <v>0</v>
          </cell>
        </row>
        <row r="6929">
          <cell r="D6929" t="str">
            <v>0</v>
          </cell>
          <cell r="E6929" t="str">
            <v>0</v>
          </cell>
          <cell r="G6929" t="str">
            <v>0</v>
          </cell>
          <cell r="H6929" t="str">
            <v>0</v>
          </cell>
        </row>
        <row r="6930">
          <cell r="D6930" t="str">
            <v>0</v>
          </cell>
          <cell r="E6930" t="str">
            <v>0</v>
          </cell>
          <cell r="G6930" t="str">
            <v>0</v>
          </cell>
          <cell r="H6930" t="str">
            <v>0</v>
          </cell>
        </row>
        <row r="6931">
          <cell r="D6931" t="str">
            <v>0</v>
          </cell>
          <cell r="E6931" t="str">
            <v>0</v>
          </cell>
          <cell r="G6931" t="str">
            <v>0</v>
          </cell>
          <cell r="H6931" t="str">
            <v>0</v>
          </cell>
        </row>
        <row r="6932">
          <cell r="D6932" t="str">
            <v>0</v>
          </cell>
          <cell r="E6932" t="str">
            <v>0</v>
          </cell>
          <cell r="G6932" t="str">
            <v>0</v>
          </cell>
          <cell r="H6932" t="str">
            <v>0</v>
          </cell>
        </row>
        <row r="6933">
          <cell r="D6933" t="str">
            <v>0</v>
          </cell>
          <cell r="E6933" t="str">
            <v>0</v>
          </cell>
          <cell r="G6933" t="str">
            <v>0</v>
          </cell>
          <cell r="H6933" t="str">
            <v>0</v>
          </cell>
        </row>
        <row r="6934">
          <cell r="D6934" t="str">
            <v>0</v>
          </cell>
          <cell r="E6934" t="str">
            <v>0</v>
          </cell>
          <cell r="G6934" t="str">
            <v>0</v>
          </cell>
          <cell r="H6934" t="str">
            <v>0</v>
          </cell>
        </row>
        <row r="6935">
          <cell r="D6935" t="str">
            <v>0</v>
          </cell>
          <cell r="E6935" t="str">
            <v>0</v>
          </cell>
          <cell r="G6935" t="str">
            <v>0</v>
          </cell>
          <cell r="H6935" t="str">
            <v>0</v>
          </cell>
        </row>
        <row r="6936">
          <cell r="D6936" t="str">
            <v>0</v>
          </cell>
          <cell r="E6936" t="str">
            <v>0</v>
          </cell>
          <cell r="G6936" t="str">
            <v>0</v>
          </cell>
          <cell r="H6936" t="str">
            <v>0</v>
          </cell>
        </row>
        <row r="6937">
          <cell r="D6937" t="str">
            <v>0</v>
          </cell>
          <cell r="E6937" t="str">
            <v>0</v>
          </cell>
          <cell r="G6937" t="str">
            <v>0</v>
          </cell>
          <cell r="H6937" t="str">
            <v>0</v>
          </cell>
        </row>
        <row r="6938">
          <cell r="D6938" t="str">
            <v>0</v>
          </cell>
          <cell r="E6938" t="str">
            <v>0</v>
          </cell>
          <cell r="G6938" t="str">
            <v>0</v>
          </cell>
          <cell r="H6938" t="str">
            <v>0</v>
          </cell>
        </row>
        <row r="6939">
          <cell r="D6939" t="str">
            <v>0</v>
          </cell>
          <cell r="E6939" t="str">
            <v>0</v>
          </cell>
          <cell r="G6939" t="str">
            <v>0</v>
          </cell>
          <cell r="H6939" t="str">
            <v>0</v>
          </cell>
        </row>
        <row r="6940">
          <cell r="D6940" t="str">
            <v>0</v>
          </cell>
          <cell r="E6940" t="str">
            <v>0</v>
          </cell>
          <cell r="G6940" t="str">
            <v>0</v>
          </cell>
          <cell r="H6940" t="str">
            <v>0</v>
          </cell>
        </row>
        <row r="6941">
          <cell r="D6941" t="str">
            <v>0</v>
          </cell>
          <cell r="E6941" t="str">
            <v>0</v>
          </cell>
          <cell r="G6941" t="str">
            <v>0</v>
          </cell>
          <cell r="H6941" t="str">
            <v>0</v>
          </cell>
        </row>
        <row r="6942">
          <cell r="D6942" t="str">
            <v>0</v>
          </cell>
          <cell r="E6942" t="str">
            <v>0</v>
          </cell>
          <cell r="G6942" t="str">
            <v>0</v>
          </cell>
          <cell r="H6942" t="str">
            <v>0</v>
          </cell>
        </row>
        <row r="6943">
          <cell r="D6943" t="str">
            <v>0</v>
          </cell>
          <cell r="E6943" t="str">
            <v>0</v>
          </cell>
          <cell r="G6943" t="str">
            <v>0</v>
          </cell>
          <cell r="H6943" t="str">
            <v>0</v>
          </cell>
        </row>
        <row r="6944">
          <cell r="D6944" t="str">
            <v>0</v>
          </cell>
          <cell r="E6944" t="str">
            <v>0</v>
          </cell>
          <cell r="G6944" t="str">
            <v>0</v>
          </cell>
          <cell r="H6944" t="str">
            <v>0</v>
          </cell>
        </row>
        <row r="6945">
          <cell r="D6945" t="str">
            <v>0</v>
          </cell>
          <cell r="E6945" t="str">
            <v>0</v>
          </cell>
          <cell r="G6945" t="str">
            <v>0</v>
          </cell>
          <cell r="H6945" t="str">
            <v>0</v>
          </cell>
        </row>
        <row r="6946">
          <cell r="D6946" t="str">
            <v>0</v>
          </cell>
          <cell r="E6946" t="str">
            <v>0</v>
          </cell>
          <cell r="G6946" t="str">
            <v>0</v>
          </cell>
          <cell r="H6946" t="str">
            <v>0</v>
          </cell>
        </row>
        <row r="6947">
          <cell r="D6947" t="str">
            <v>0</v>
          </cell>
          <cell r="E6947" t="str">
            <v>0</v>
          </cell>
          <cell r="G6947" t="str">
            <v>0</v>
          </cell>
          <cell r="H6947" t="str">
            <v>0</v>
          </cell>
        </row>
        <row r="6948">
          <cell r="D6948" t="str">
            <v>0</v>
          </cell>
          <cell r="E6948" t="str">
            <v>0</v>
          </cell>
          <cell r="G6948" t="str">
            <v>0</v>
          </cell>
          <cell r="H6948" t="str">
            <v>0</v>
          </cell>
        </row>
        <row r="6949">
          <cell r="D6949" t="str">
            <v>0</v>
          </cell>
          <cell r="E6949" t="str">
            <v>0</v>
          </cell>
          <cell r="G6949" t="str">
            <v>0</v>
          </cell>
          <cell r="H6949" t="str">
            <v>0</v>
          </cell>
        </row>
        <row r="6950">
          <cell r="D6950" t="str">
            <v>0</v>
          </cell>
          <cell r="E6950" t="str">
            <v>0</v>
          </cell>
          <cell r="G6950" t="str">
            <v>0</v>
          </cell>
          <cell r="H6950" t="str">
            <v>0</v>
          </cell>
        </row>
        <row r="6951">
          <cell r="D6951" t="str">
            <v>0</v>
          </cell>
          <cell r="E6951" t="str">
            <v>0</v>
          </cell>
          <cell r="G6951" t="str">
            <v>0</v>
          </cell>
          <cell r="H6951" t="str">
            <v>0</v>
          </cell>
        </row>
        <row r="6952">
          <cell r="D6952" t="str">
            <v>0</v>
          </cell>
          <cell r="E6952" t="str">
            <v>0</v>
          </cell>
          <cell r="G6952" t="str">
            <v>0</v>
          </cell>
          <cell r="H6952" t="str">
            <v>0</v>
          </cell>
        </row>
        <row r="6953">
          <cell r="D6953" t="str">
            <v>0</v>
          </cell>
          <cell r="E6953" t="str">
            <v>0</v>
          </cell>
          <cell r="G6953" t="str">
            <v>0</v>
          </cell>
          <cell r="H6953" t="str">
            <v>0</v>
          </cell>
        </row>
        <row r="6954">
          <cell r="D6954" t="str">
            <v>0</v>
          </cell>
          <cell r="E6954" t="str">
            <v>0</v>
          </cell>
          <cell r="G6954" t="str">
            <v>0</v>
          </cell>
          <cell r="H6954" t="str">
            <v>0</v>
          </cell>
        </row>
        <row r="6955">
          <cell r="D6955" t="str">
            <v>0</v>
          </cell>
          <cell r="E6955" t="str">
            <v>0</v>
          </cell>
          <cell r="G6955" t="str">
            <v>0</v>
          </cell>
          <cell r="H6955" t="str">
            <v>0</v>
          </cell>
        </row>
        <row r="6956">
          <cell r="D6956" t="str">
            <v>0</v>
          </cell>
          <cell r="E6956" t="str">
            <v>0</v>
          </cell>
          <cell r="G6956" t="str">
            <v>0</v>
          </cell>
          <cell r="H6956" t="str">
            <v>0</v>
          </cell>
        </row>
        <row r="6957">
          <cell r="D6957" t="str">
            <v>0</v>
          </cell>
          <cell r="E6957" t="str">
            <v>0</v>
          </cell>
          <cell r="G6957" t="str">
            <v>0</v>
          </cell>
          <cell r="H6957" t="str">
            <v>0</v>
          </cell>
        </row>
        <row r="6958">
          <cell r="D6958" t="str">
            <v>0</v>
          </cell>
          <cell r="E6958" t="str">
            <v>0</v>
          </cell>
          <cell r="G6958" t="str">
            <v>0</v>
          </cell>
          <cell r="H6958" t="str">
            <v>0</v>
          </cell>
        </row>
        <row r="6959">
          <cell r="D6959" t="str">
            <v>0</v>
          </cell>
          <cell r="E6959" t="str">
            <v>0</v>
          </cell>
          <cell r="G6959" t="str">
            <v>0</v>
          </cell>
          <cell r="H6959" t="str">
            <v>0</v>
          </cell>
        </row>
        <row r="6960">
          <cell r="D6960" t="str">
            <v>0</v>
          </cell>
          <cell r="E6960" t="str">
            <v>0</v>
          </cell>
          <cell r="G6960" t="str">
            <v>0</v>
          </cell>
          <cell r="H6960" t="str">
            <v>0</v>
          </cell>
        </row>
        <row r="6961">
          <cell r="D6961" t="str">
            <v>0</v>
          </cell>
          <cell r="E6961" t="str">
            <v>0</v>
          </cell>
          <cell r="G6961" t="str">
            <v>0</v>
          </cell>
          <cell r="H6961" t="str">
            <v>0</v>
          </cell>
        </row>
        <row r="6962">
          <cell r="D6962" t="str">
            <v>0</v>
          </cell>
          <cell r="E6962" t="str">
            <v>0</v>
          </cell>
          <cell r="G6962" t="str">
            <v>0</v>
          </cell>
          <cell r="H6962" t="str">
            <v>0</v>
          </cell>
        </row>
        <row r="6963">
          <cell r="D6963" t="str">
            <v>0</v>
          </cell>
          <cell r="E6963" t="str">
            <v>0</v>
          </cell>
          <cell r="G6963" t="str">
            <v>0</v>
          </cell>
          <cell r="H6963" t="str">
            <v>0</v>
          </cell>
        </row>
        <row r="6964">
          <cell r="D6964" t="str">
            <v>0</v>
          </cell>
          <cell r="E6964" t="str">
            <v>0</v>
          </cell>
          <cell r="G6964" t="str">
            <v>0</v>
          </cell>
          <cell r="H6964" t="str">
            <v>0</v>
          </cell>
        </row>
        <row r="6965">
          <cell r="D6965" t="str">
            <v>0</v>
          </cell>
          <cell r="E6965" t="str">
            <v>0</v>
          </cell>
          <cell r="G6965" t="str">
            <v>0</v>
          </cell>
          <cell r="H6965" t="str">
            <v>0</v>
          </cell>
        </row>
        <row r="6966">
          <cell r="D6966" t="str">
            <v>0</v>
          </cell>
          <cell r="E6966" t="str">
            <v>0</v>
          </cell>
          <cell r="G6966" t="str">
            <v>0</v>
          </cell>
          <cell r="H6966" t="str">
            <v>0</v>
          </cell>
        </row>
        <row r="6967">
          <cell r="D6967" t="str">
            <v>0</v>
          </cell>
          <cell r="E6967" t="str">
            <v>0</v>
          </cell>
          <cell r="G6967" t="str">
            <v>0</v>
          </cell>
          <cell r="H6967" t="str">
            <v>0</v>
          </cell>
        </row>
        <row r="6968">
          <cell r="D6968" t="str">
            <v>0</v>
          </cell>
          <cell r="E6968" t="str">
            <v>0</v>
          </cell>
          <cell r="G6968" t="str">
            <v>0</v>
          </cell>
          <cell r="H6968" t="str">
            <v>0</v>
          </cell>
        </row>
        <row r="6969">
          <cell r="D6969" t="str">
            <v>0</v>
          </cell>
          <cell r="E6969" t="str">
            <v>0</v>
          </cell>
          <cell r="G6969" t="str">
            <v>0</v>
          </cell>
          <cell r="H6969" t="str">
            <v>0</v>
          </cell>
        </row>
        <row r="6970">
          <cell r="D6970" t="str">
            <v>0</v>
          </cell>
          <cell r="E6970" t="str">
            <v>0</v>
          </cell>
          <cell r="G6970" t="str">
            <v>0</v>
          </cell>
          <cell r="H6970" t="str">
            <v>0</v>
          </cell>
        </row>
        <row r="6971">
          <cell r="D6971" t="str">
            <v>0</v>
          </cell>
          <cell r="E6971" t="str">
            <v>0</v>
          </cell>
          <cell r="G6971" t="str">
            <v>0</v>
          </cell>
          <cell r="H6971" t="str">
            <v>0</v>
          </cell>
        </row>
        <row r="6972">
          <cell r="D6972" t="str">
            <v>0</v>
          </cell>
          <cell r="E6972" t="str">
            <v>0</v>
          </cell>
          <cell r="G6972" t="str">
            <v>0</v>
          </cell>
          <cell r="H6972" t="str">
            <v>0</v>
          </cell>
        </row>
        <row r="6973">
          <cell r="D6973" t="str">
            <v>0</v>
          </cell>
          <cell r="E6973" t="str">
            <v>0</v>
          </cell>
          <cell r="G6973" t="str">
            <v>0</v>
          </cell>
          <cell r="H6973" t="str">
            <v>0</v>
          </cell>
        </row>
        <row r="6974">
          <cell r="D6974" t="str">
            <v>0</v>
          </cell>
          <cell r="E6974" t="str">
            <v>0</v>
          </cell>
          <cell r="G6974" t="str">
            <v>0</v>
          </cell>
          <cell r="H6974" t="str">
            <v>0</v>
          </cell>
        </row>
        <row r="6975">
          <cell r="D6975" t="str">
            <v>0</v>
          </cell>
          <cell r="E6975" t="str">
            <v>0</v>
          </cell>
          <cell r="G6975" t="str">
            <v>0</v>
          </cell>
          <cell r="H6975" t="str">
            <v>0</v>
          </cell>
        </row>
        <row r="6976">
          <cell r="D6976" t="str">
            <v>0</v>
          </cell>
          <cell r="E6976" t="str">
            <v>0</v>
          </cell>
          <cell r="G6976" t="str">
            <v>0</v>
          </cell>
          <cell r="H6976" t="str">
            <v>0</v>
          </cell>
        </row>
        <row r="6977">
          <cell r="D6977" t="str">
            <v>0</v>
          </cell>
          <cell r="E6977" t="str">
            <v>0</v>
          </cell>
          <cell r="G6977" t="str">
            <v>0</v>
          </cell>
          <cell r="H6977" t="str">
            <v>0</v>
          </cell>
        </row>
        <row r="6978">
          <cell r="D6978" t="str">
            <v>0</v>
          </cell>
          <cell r="E6978" t="str">
            <v>0</v>
          </cell>
          <cell r="G6978" t="str">
            <v>0</v>
          </cell>
          <cell r="H6978" t="str">
            <v>0</v>
          </cell>
        </row>
        <row r="6979">
          <cell r="D6979" t="str">
            <v>0</v>
          </cell>
          <cell r="E6979" t="str">
            <v>0</v>
          </cell>
          <cell r="G6979" t="str">
            <v>0</v>
          </cell>
          <cell r="H6979" t="str">
            <v>0</v>
          </cell>
        </row>
        <row r="6980">
          <cell r="D6980" t="str">
            <v>0</v>
          </cell>
          <cell r="E6980" t="str">
            <v>0</v>
          </cell>
          <cell r="G6980" t="str">
            <v>0</v>
          </cell>
          <cell r="H6980" t="str">
            <v>0</v>
          </cell>
        </row>
        <row r="6981">
          <cell r="D6981" t="str">
            <v>0</v>
          </cell>
          <cell r="E6981" t="str">
            <v>0</v>
          </cell>
          <cell r="G6981" t="str">
            <v>0</v>
          </cell>
          <cell r="H6981" t="str">
            <v>0</v>
          </cell>
        </row>
        <row r="6982">
          <cell r="D6982" t="str">
            <v>0</v>
          </cell>
          <cell r="E6982" t="str">
            <v>0</v>
          </cell>
          <cell r="G6982" t="str">
            <v>0</v>
          </cell>
          <cell r="H6982" t="str">
            <v>0</v>
          </cell>
        </row>
        <row r="6983">
          <cell r="D6983" t="str">
            <v>0</v>
          </cell>
          <cell r="E6983" t="str">
            <v>0</v>
          </cell>
          <cell r="G6983" t="str">
            <v>0</v>
          </cell>
          <cell r="H6983" t="str">
            <v>0</v>
          </cell>
        </row>
        <row r="6984">
          <cell r="D6984" t="str">
            <v>0</v>
          </cell>
          <cell r="E6984" t="str">
            <v>0</v>
          </cell>
          <cell r="G6984" t="str">
            <v>0</v>
          </cell>
          <cell r="H6984" t="str">
            <v>0</v>
          </cell>
        </row>
        <row r="6985">
          <cell r="D6985" t="str">
            <v>0</v>
          </cell>
          <cell r="E6985" t="str">
            <v>0</v>
          </cell>
          <cell r="G6985" t="str">
            <v>0</v>
          </cell>
          <cell r="H6985" t="str">
            <v>0</v>
          </cell>
        </row>
        <row r="6986">
          <cell r="D6986" t="str">
            <v>0</v>
          </cell>
          <cell r="E6986" t="str">
            <v>0</v>
          </cell>
          <cell r="G6986" t="str">
            <v>0</v>
          </cell>
          <cell r="H6986" t="str">
            <v>0</v>
          </cell>
        </row>
        <row r="6987">
          <cell r="D6987" t="str">
            <v>0</v>
          </cell>
          <cell r="E6987" t="str">
            <v>0</v>
          </cell>
          <cell r="G6987" t="str">
            <v>0</v>
          </cell>
          <cell r="H6987" t="str">
            <v>0</v>
          </cell>
        </row>
        <row r="6988">
          <cell r="D6988" t="str">
            <v>0</v>
          </cell>
          <cell r="E6988" t="str">
            <v>0</v>
          </cell>
          <cell r="G6988" t="str">
            <v>0</v>
          </cell>
          <cell r="H6988" t="str">
            <v>0</v>
          </cell>
        </row>
        <row r="6989">
          <cell r="D6989" t="str">
            <v>0</v>
          </cell>
          <cell r="E6989" t="str">
            <v>0</v>
          </cell>
          <cell r="G6989" t="str">
            <v>0</v>
          </cell>
          <cell r="H6989" t="str">
            <v>0</v>
          </cell>
        </row>
        <row r="6990">
          <cell r="D6990" t="str">
            <v>0</v>
          </cell>
          <cell r="E6990" t="str">
            <v>0</v>
          </cell>
          <cell r="G6990" t="str">
            <v>0</v>
          </cell>
          <cell r="H6990" t="str">
            <v>0</v>
          </cell>
        </row>
        <row r="6991">
          <cell r="D6991" t="str">
            <v>0</v>
          </cell>
          <cell r="E6991" t="str">
            <v>0</v>
          </cell>
          <cell r="G6991" t="str">
            <v>0</v>
          </cell>
          <cell r="H6991" t="str">
            <v>0</v>
          </cell>
        </row>
        <row r="6992">
          <cell r="D6992" t="str">
            <v>0</v>
          </cell>
          <cell r="E6992" t="str">
            <v>0</v>
          </cell>
          <cell r="G6992" t="str">
            <v>0</v>
          </cell>
          <cell r="H6992" t="str">
            <v>0</v>
          </cell>
        </row>
        <row r="6993">
          <cell r="D6993" t="str">
            <v>0</v>
          </cell>
          <cell r="E6993" t="str">
            <v>0</v>
          </cell>
          <cell r="G6993" t="str">
            <v>0</v>
          </cell>
          <cell r="H6993" t="str">
            <v>0</v>
          </cell>
        </row>
        <row r="6994">
          <cell r="D6994" t="str">
            <v>0</v>
          </cell>
          <cell r="E6994" t="str">
            <v>0</v>
          </cell>
          <cell r="G6994" t="str">
            <v>0</v>
          </cell>
          <cell r="H6994" t="str">
            <v>0</v>
          </cell>
        </row>
        <row r="6995">
          <cell r="D6995" t="str">
            <v>0</v>
          </cell>
          <cell r="E6995" t="str">
            <v>0</v>
          </cell>
          <cell r="G6995" t="str">
            <v>0</v>
          </cell>
          <cell r="H6995" t="str">
            <v>0</v>
          </cell>
        </row>
        <row r="6996">
          <cell r="D6996" t="str">
            <v>0</v>
          </cell>
          <cell r="E6996" t="str">
            <v>0</v>
          </cell>
          <cell r="G6996" t="str">
            <v>0</v>
          </cell>
          <cell r="H6996" t="str">
            <v>0</v>
          </cell>
        </row>
        <row r="6997">
          <cell r="D6997" t="str">
            <v>0</v>
          </cell>
          <cell r="E6997" t="str">
            <v>0</v>
          </cell>
          <cell r="G6997" t="str">
            <v>0</v>
          </cell>
          <cell r="H6997" t="str">
            <v>0</v>
          </cell>
        </row>
        <row r="6998">
          <cell r="D6998" t="str">
            <v>0</v>
          </cell>
          <cell r="E6998" t="str">
            <v>0</v>
          </cell>
          <cell r="G6998" t="str">
            <v>0</v>
          </cell>
          <cell r="H6998" t="str">
            <v>0</v>
          </cell>
        </row>
        <row r="6999">
          <cell r="D6999" t="str">
            <v>0</v>
          </cell>
          <cell r="E6999" t="str">
            <v>0</v>
          </cell>
          <cell r="G6999" t="str">
            <v>0</v>
          </cell>
          <cell r="H6999" t="str">
            <v>0</v>
          </cell>
        </row>
        <row r="7000">
          <cell r="D7000" t="str">
            <v>0</v>
          </cell>
          <cell r="E7000" t="str">
            <v>0</v>
          </cell>
          <cell r="G7000" t="str">
            <v>0</v>
          </cell>
          <cell r="H7000" t="str">
            <v>0</v>
          </cell>
        </row>
        <row r="7001">
          <cell r="D7001" t="str">
            <v>0</v>
          </cell>
          <cell r="E7001" t="str">
            <v>0</v>
          </cell>
          <cell r="G7001" t="str">
            <v>0</v>
          </cell>
          <cell r="H7001" t="str">
            <v>0</v>
          </cell>
        </row>
        <row r="7002">
          <cell r="D7002" t="str">
            <v>0</v>
          </cell>
          <cell r="E7002" t="str">
            <v>0</v>
          </cell>
          <cell r="G7002" t="str">
            <v>0</v>
          </cell>
          <cell r="H7002" t="str">
            <v>0</v>
          </cell>
        </row>
        <row r="7003">
          <cell r="D7003" t="str">
            <v>0</v>
          </cell>
          <cell r="E7003" t="str">
            <v>0</v>
          </cell>
          <cell r="G7003" t="str">
            <v>0</v>
          </cell>
          <cell r="H7003" t="str">
            <v>0</v>
          </cell>
        </row>
        <row r="7004">
          <cell r="D7004" t="str">
            <v>0</v>
          </cell>
          <cell r="E7004" t="str">
            <v>0</v>
          </cell>
          <cell r="G7004" t="str">
            <v>0</v>
          </cell>
          <cell r="H7004" t="str">
            <v>0</v>
          </cell>
        </row>
        <row r="7005">
          <cell r="D7005" t="str">
            <v>0</v>
          </cell>
          <cell r="E7005" t="str">
            <v>0</v>
          </cell>
          <cell r="G7005" t="str">
            <v>0</v>
          </cell>
          <cell r="H7005" t="str">
            <v>0</v>
          </cell>
        </row>
        <row r="7006">
          <cell r="D7006" t="str">
            <v>0</v>
          </cell>
          <cell r="E7006" t="str">
            <v>0</v>
          </cell>
          <cell r="G7006" t="str">
            <v>0</v>
          </cell>
          <cell r="H7006" t="str">
            <v>0</v>
          </cell>
        </row>
        <row r="7007">
          <cell r="D7007" t="str">
            <v>0</v>
          </cell>
          <cell r="E7007" t="str">
            <v>0</v>
          </cell>
          <cell r="G7007" t="str">
            <v>0</v>
          </cell>
          <cell r="H7007" t="str">
            <v>0</v>
          </cell>
        </row>
        <row r="7008">
          <cell r="D7008" t="str">
            <v>0</v>
          </cell>
          <cell r="E7008" t="str">
            <v>0</v>
          </cell>
          <cell r="G7008" t="str">
            <v>0</v>
          </cell>
          <cell r="H7008" t="str">
            <v>0</v>
          </cell>
        </row>
        <row r="7009">
          <cell r="D7009" t="str">
            <v>0</v>
          </cell>
          <cell r="E7009" t="str">
            <v>0</v>
          </cell>
          <cell r="G7009" t="str">
            <v>0</v>
          </cell>
          <cell r="H7009" t="str">
            <v>0</v>
          </cell>
        </row>
        <row r="7010">
          <cell r="D7010" t="str">
            <v>0</v>
          </cell>
          <cell r="E7010" t="str">
            <v>0</v>
          </cell>
          <cell r="G7010" t="str">
            <v>0</v>
          </cell>
          <cell r="H7010" t="str">
            <v>0</v>
          </cell>
        </row>
        <row r="7011">
          <cell r="D7011" t="str">
            <v>0</v>
          </cell>
          <cell r="E7011" t="str">
            <v>0</v>
          </cell>
          <cell r="G7011" t="str">
            <v>0</v>
          </cell>
          <cell r="H7011" t="str">
            <v>0</v>
          </cell>
        </row>
        <row r="7012">
          <cell r="D7012" t="str">
            <v>0</v>
          </cell>
          <cell r="E7012" t="str">
            <v>0</v>
          </cell>
          <cell r="G7012" t="str">
            <v>0</v>
          </cell>
          <cell r="H7012" t="str">
            <v>0</v>
          </cell>
        </row>
        <row r="7013">
          <cell r="D7013" t="str">
            <v>0</v>
          </cell>
          <cell r="E7013" t="str">
            <v>0</v>
          </cell>
          <cell r="G7013" t="str">
            <v>0</v>
          </cell>
          <cell r="H7013" t="str">
            <v>0</v>
          </cell>
        </row>
        <row r="7014">
          <cell r="D7014" t="str">
            <v>0</v>
          </cell>
          <cell r="E7014" t="str">
            <v>0</v>
          </cell>
          <cell r="G7014" t="str">
            <v>0</v>
          </cell>
          <cell r="H7014" t="str">
            <v>0</v>
          </cell>
        </row>
        <row r="7015">
          <cell r="D7015" t="str">
            <v>0</v>
          </cell>
          <cell r="E7015" t="str">
            <v>0</v>
          </cell>
          <cell r="G7015" t="str">
            <v>0</v>
          </cell>
          <cell r="H7015" t="str">
            <v>0</v>
          </cell>
        </row>
        <row r="7016">
          <cell r="D7016" t="str">
            <v>0</v>
          </cell>
          <cell r="E7016" t="str">
            <v>0</v>
          </cell>
          <cell r="G7016" t="str">
            <v>0</v>
          </cell>
          <cell r="H7016" t="str">
            <v>0</v>
          </cell>
        </row>
        <row r="7017">
          <cell r="D7017" t="str">
            <v>0</v>
          </cell>
          <cell r="E7017" t="str">
            <v>0</v>
          </cell>
          <cell r="G7017" t="str">
            <v>0</v>
          </cell>
          <cell r="H7017" t="str">
            <v>0</v>
          </cell>
        </row>
        <row r="7018">
          <cell r="D7018" t="str">
            <v>0</v>
          </cell>
          <cell r="E7018" t="str">
            <v>0</v>
          </cell>
          <cell r="G7018" t="str">
            <v>0</v>
          </cell>
          <cell r="H7018" t="str">
            <v>0</v>
          </cell>
        </row>
        <row r="7019">
          <cell r="D7019" t="str">
            <v>0</v>
          </cell>
          <cell r="E7019" t="str">
            <v>0</v>
          </cell>
          <cell r="G7019" t="str">
            <v>0</v>
          </cell>
          <cell r="H7019" t="str">
            <v>0</v>
          </cell>
        </row>
        <row r="7020">
          <cell r="D7020" t="str">
            <v>0</v>
          </cell>
          <cell r="E7020" t="str">
            <v>0</v>
          </cell>
          <cell r="G7020" t="str">
            <v>0</v>
          </cell>
          <cell r="H7020" t="str">
            <v>0</v>
          </cell>
        </row>
        <row r="7021">
          <cell r="D7021" t="str">
            <v>0</v>
          </cell>
          <cell r="E7021" t="str">
            <v>0</v>
          </cell>
          <cell r="G7021" t="str">
            <v>0</v>
          </cell>
          <cell r="H7021" t="str">
            <v>0</v>
          </cell>
        </row>
        <row r="7022">
          <cell r="D7022" t="str">
            <v>0</v>
          </cell>
          <cell r="E7022" t="str">
            <v>0</v>
          </cell>
          <cell r="G7022" t="str">
            <v>0</v>
          </cell>
          <cell r="H7022" t="str">
            <v>0</v>
          </cell>
        </row>
        <row r="7023">
          <cell r="D7023" t="str">
            <v>0</v>
          </cell>
          <cell r="E7023" t="str">
            <v>0</v>
          </cell>
          <cell r="G7023" t="str">
            <v>0</v>
          </cell>
          <cell r="H7023" t="str">
            <v>0</v>
          </cell>
        </row>
        <row r="7024">
          <cell r="D7024" t="str">
            <v>0</v>
          </cell>
          <cell r="E7024" t="str">
            <v>0</v>
          </cell>
          <cell r="G7024" t="str">
            <v>0</v>
          </cell>
          <cell r="H7024" t="str">
            <v>0</v>
          </cell>
        </row>
        <row r="7025">
          <cell r="D7025" t="str">
            <v>0</v>
          </cell>
          <cell r="E7025" t="str">
            <v>0</v>
          </cell>
          <cell r="G7025" t="str">
            <v>0</v>
          </cell>
          <cell r="H7025" t="str">
            <v>0</v>
          </cell>
        </row>
        <row r="7026">
          <cell r="D7026" t="str">
            <v>0</v>
          </cell>
          <cell r="E7026" t="str">
            <v>0</v>
          </cell>
          <cell r="G7026" t="str">
            <v>0</v>
          </cell>
          <cell r="H7026" t="str">
            <v>0</v>
          </cell>
        </row>
        <row r="7027">
          <cell r="D7027" t="str">
            <v>0</v>
          </cell>
          <cell r="E7027" t="str">
            <v>0</v>
          </cell>
          <cell r="G7027" t="str">
            <v>0</v>
          </cell>
          <cell r="H7027" t="str">
            <v>0</v>
          </cell>
        </row>
        <row r="7028">
          <cell r="D7028" t="str">
            <v>0</v>
          </cell>
          <cell r="E7028" t="str">
            <v>0</v>
          </cell>
          <cell r="G7028" t="str">
            <v>0</v>
          </cell>
          <cell r="H7028" t="str">
            <v>0</v>
          </cell>
        </row>
        <row r="7029">
          <cell r="D7029" t="str">
            <v>0</v>
          </cell>
          <cell r="E7029" t="str">
            <v>0</v>
          </cell>
          <cell r="G7029" t="str">
            <v>0</v>
          </cell>
          <cell r="H7029" t="str">
            <v>0</v>
          </cell>
        </row>
        <row r="7030">
          <cell r="D7030" t="str">
            <v>0</v>
          </cell>
          <cell r="E7030" t="str">
            <v>0</v>
          </cell>
          <cell r="G7030" t="str">
            <v>0</v>
          </cell>
          <cell r="H7030" t="str">
            <v>0</v>
          </cell>
        </row>
        <row r="7031">
          <cell r="D7031" t="str">
            <v>0</v>
          </cell>
          <cell r="E7031" t="str">
            <v>0</v>
          </cell>
          <cell r="G7031" t="str">
            <v>0</v>
          </cell>
          <cell r="H7031" t="str">
            <v>0</v>
          </cell>
        </row>
        <row r="7032">
          <cell r="D7032" t="str">
            <v>0</v>
          </cell>
          <cell r="E7032" t="str">
            <v>0</v>
          </cell>
          <cell r="G7032" t="str">
            <v>0</v>
          </cell>
          <cell r="H7032" t="str">
            <v>0</v>
          </cell>
        </row>
        <row r="7033">
          <cell r="D7033" t="str">
            <v>0</v>
          </cell>
          <cell r="E7033" t="str">
            <v>0</v>
          </cell>
          <cell r="G7033" t="str">
            <v>0</v>
          </cell>
          <cell r="H7033" t="str">
            <v>0</v>
          </cell>
        </row>
        <row r="7034">
          <cell r="D7034" t="str">
            <v>0</v>
          </cell>
          <cell r="E7034" t="str">
            <v>0</v>
          </cell>
          <cell r="G7034" t="str">
            <v>0</v>
          </cell>
          <cell r="H7034" t="str">
            <v>0</v>
          </cell>
        </row>
        <row r="7035">
          <cell r="D7035" t="str">
            <v>0</v>
          </cell>
          <cell r="E7035" t="str">
            <v>0</v>
          </cell>
          <cell r="G7035" t="str">
            <v>0</v>
          </cell>
          <cell r="H7035" t="str">
            <v>0</v>
          </cell>
        </row>
        <row r="7036">
          <cell r="D7036" t="str">
            <v>0</v>
          </cell>
          <cell r="E7036" t="str">
            <v>0</v>
          </cell>
          <cell r="G7036" t="str">
            <v>0</v>
          </cell>
          <cell r="H7036" t="str">
            <v>0</v>
          </cell>
        </row>
        <row r="7037">
          <cell r="D7037" t="str">
            <v>0</v>
          </cell>
          <cell r="E7037" t="str">
            <v>0</v>
          </cell>
          <cell r="G7037" t="str">
            <v>0</v>
          </cell>
          <cell r="H7037" t="str">
            <v>0</v>
          </cell>
        </row>
        <row r="7038">
          <cell r="D7038" t="str">
            <v>0</v>
          </cell>
          <cell r="E7038" t="str">
            <v>0</v>
          </cell>
          <cell r="G7038" t="str">
            <v>0</v>
          </cell>
          <cell r="H7038" t="str">
            <v>0</v>
          </cell>
        </row>
        <row r="7039">
          <cell r="D7039" t="str">
            <v>0</v>
          </cell>
          <cell r="E7039" t="str">
            <v>0</v>
          </cell>
          <cell r="G7039" t="str">
            <v>0</v>
          </cell>
          <cell r="H7039" t="str">
            <v>0</v>
          </cell>
        </row>
        <row r="7040">
          <cell r="D7040" t="str">
            <v>0</v>
          </cell>
          <cell r="E7040" t="str">
            <v>0</v>
          </cell>
          <cell r="G7040" t="str">
            <v>0</v>
          </cell>
          <cell r="H7040" t="str">
            <v>0</v>
          </cell>
        </row>
        <row r="7041">
          <cell r="D7041" t="str">
            <v>0</v>
          </cell>
          <cell r="E7041" t="str">
            <v>0</v>
          </cell>
          <cell r="G7041" t="str">
            <v>0</v>
          </cell>
          <cell r="H7041" t="str">
            <v>0</v>
          </cell>
        </row>
        <row r="7042">
          <cell r="D7042" t="str">
            <v>0</v>
          </cell>
          <cell r="E7042" t="str">
            <v>0</v>
          </cell>
          <cell r="G7042" t="str">
            <v>0</v>
          </cell>
          <cell r="H7042" t="str">
            <v>0</v>
          </cell>
        </row>
        <row r="7043">
          <cell r="D7043" t="str">
            <v>0</v>
          </cell>
          <cell r="E7043" t="str">
            <v>0</v>
          </cell>
          <cell r="G7043" t="str">
            <v>0</v>
          </cell>
          <cell r="H7043" t="str">
            <v>0</v>
          </cell>
        </row>
        <row r="7044">
          <cell r="D7044" t="str">
            <v>0</v>
          </cell>
          <cell r="E7044" t="str">
            <v>0</v>
          </cell>
          <cell r="G7044" t="str">
            <v>0</v>
          </cell>
          <cell r="H7044" t="str">
            <v>0</v>
          </cell>
        </row>
        <row r="7045">
          <cell r="D7045" t="str">
            <v>0</v>
          </cell>
          <cell r="E7045" t="str">
            <v>0</v>
          </cell>
          <cell r="G7045" t="str">
            <v>0</v>
          </cell>
          <cell r="H7045" t="str">
            <v>0</v>
          </cell>
        </row>
        <row r="7046">
          <cell r="D7046" t="str">
            <v>0</v>
          </cell>
          <cell r="E7046" t="str">
            <v>0</v>
          </cell>
          <cell r="G7046" t="str">
            <v>0</v>
          </cell>
          <cell r="H7046" t="str">
            <v>0</v>
          </cell>
        </row>
        <row r="7047">
          <cell r="D7047" t="str">
            <v>0</v>
          </cell>
          <cell r="E7047" t="str">
            <v>0</v>
          </cell>
          <cell r="G7047" t="str">
            <v>0</v>
          </cell>
          <cell r="H7047" t="str">
            <v>0</v>
          </cell>
        </row>
        <row r="7048">
          <cell r="D7048" t="str">
            <v>0</v>
          </cell>
          <cell r="E7048" t="str">
            <v>0</v>
          </cell>
          <cell r="G7048" t="str">
            <v>0</v>
          </cell>
          <cell r="H7048" t="str">
            <v>0</v>
          </cell>
        </row>
        <row r="7049">
          <cell r="D7049" t="str">
            <v>0</v>
          </cell>
          <cell r="E7049" t="str">
            <v>0</v>
          </cell>
          <cell r="G7049" t="str">
            <v>0</v>
          </cell>
          <cell r="H7049" t="str">
            <v>0</v>
          </cell>
        </row>
        <row r="7050">
          <cell r="D7050" t="str">
            <v>0</v>
          </cell>
          <cell r="E7050" t="str">
            <v>0</v>
          </cell>
          <cell r="G7050" t="str">
            <v>0</v>
          </cell>
          <cell r="H7050" t="str">
            <v>0</v>
          </cell>
        </row>
        <row r="7051">
          <cell r="D7051" t="str">
            <v>0</v>
          </cell>
          <cell r="E7051" t="str">
            <v>0</v>
          </cell>
          <cell r="G7051" t="str">
            <v>0</v>
          </cell>
          <cell r="H7051" t="str">
            <v>0</v>
          </cell>
        </row>
        <row r="7052">
          <cell r="D7052" t="str">
            <v>0</v>
          </cell>
          <cell r="E7052" t="str">
            <v>0</v>
          </cell>
          <cell r="G7052" t="str">
            <v>0</v>
          </cell>
          <cell r="H7052" t="str">
            <v>0</v>
          </cell>
        </row>
        <row r="7053">
          <cell r="D7053" t="str">
            <v>0</v>
          </cell>
          <cell r="E7053" t="str">
            <v>0</v>
          </cell>
          <cell r="G7053" t="str">
            <v>0</v>
          </cell>
          <cell r="H7053" t="str">
            <v>0</v>
          </cell>
        </row>
        <row r="7054">
          <cell r="D7054" t="str">
            <v>0</v>
          </cell>
          <cell r="E7054" t="str">
            <v>0</v>
          </cell>
          <cell r="G7054" t="str">
            <v>0</v>
          </cell>
          <cell r="H7054" t="str">
            <v>0</v>
          </cell>
        </row>
        <row r="7055">
          <cell r="D7055" t="str">
            <v>0</v>
          </cell>
          <cell r="E7055" t="str">
            <v>0</v>
          </cell>
          <cell r="G7055" t="str">
            <v>0</v>
          </cell>
          <cell r="H7055" t="str">
            <v>0</v>
          </cell>
        </row>
        <row r="7056">
          <cell r="D7056" t="str">
            <v>0</v>
          </cell>
          <cell r="E7056" t="str">
            <v>0</v>
          </cell>
          <cell r="G7056" t="str">
            <v>0</v>
          </cell>
          <cell r="H7056" t="str">
            <v>0</v>
          </cell>
        </row>
        <row r="7057">
          <cell r="D7057" t="str">
            <v>0</v>
          </cell>
          <cell r="E7057" t="str">
            <v>0</v>
          </cell>
          <cell r="G7057" t="str">
            <v>0</v>
          </cell>
          <cell r="H7057" t="str">
            <v>0</v>
          </cell>
        </row>
        <row r="7058">
          <cell r="D7058" t="str">
            <v>0</v>
          </cell>
          <cell r="E7058" t="str">
            <v>0</v>
          </cell>
          <cell r="G7058" t="str">
            <v>0</v>
          </cell>
          <cell r="H7058" t="str">
            <v>0</v>
          </cell>
        </row>
        <row r="7059">
          <cell r="D7059" t="str">
            <v>0</v>
          </cell>
          <cell r="E7059" t="str">
            <v>0</v>
          </cell>
          <cell r="G7059" t="str">
            <v>0</v>
          </cell>
          <cell r="H7059" t="str">
            <v>0</v>
          </cell>
        </row>
        <row r="7060">
          <cell r="D7060" t="str">
            <v>0</v>
          </cell>
          <cell r="E7060" t="str">
            <v>0</v>
          </cell>
          <cell r="G7060" t="str">
            <v>0</v>
          </cell>
          <cell r="H7060" t="str">
            <v>0</v>
          </cell>
        </row>
        <row r="7061">
          <cell r="D7061" t="str">
            <v>0</v>
          </cell>
          <cell r="E7061" t="str">
            <v>0</v>
          </cell>
          <cell r="G7061" t="str">
            <v>0</v>
          </cell>
          <cell r="H7061" t="str">
            <v>0</v>
          </cell>
        </row>
        <row r="7062">
          <cell r="D7062" t="str">
            <v>0</v>
          </cell>
          <cell r="E7062" t="str">
            <v>0</v>
          </cell>
          <cell r="G7062" t="str">
            <v>0</v>
          </cell>
          <cell r="H7062" t="str">
            <v>0</v>
          </cell>
        </row>
        <row r="7063">
          <cell r="D7063" t="str">
            <v>0</v>
          </cell>
          <cell r="E7063" t="str">
            <v>0</v>
          </cell>
          <cell r="G7063" t="str">
            <v>0</v>
          </cell>
          <cell r="H7063" t="str">
            <v>0</v>
          </cell>
        </row>
        <row r="7064">
          <cell r="D7064" t="str">
            <v>0</v>
          </cell>
          <cell r="E7064" t="str">
            <v>0</v>
          </cell>
          <cell r="G7064" t="str">
            <v>0</v>
          </cell>
          <cell r="H7064" t="str">
            <v>0</v>
          </cell>
        </row>
        <row r="7065">
          <cell r="D7065" t="str">
            <v>0</v>
          </cell>
          <cell r="E7065" t="str">
            <v>0</v>
          </cell>
          <cell r="G7065" t="str">
            <v>0</v>
          </cell>
          <cell r="H7065" t="str">
            <v>0</v>
          </cell>
        </row>
        <row r="7066">
          <cell r="D7066" t="str">
            <v>0</v>
          </cell>
          <cell r="E7066" t="str">
            <v>0</v>
          </cell>
          <cell r="G7066" t="str">
            <v>0</v>
          </cell>
          <cell r="H7066" t="str">
            <v>0</v>
          </cell>
        </row>
        <row r="7067">
          <cell r="D7067" t="str">
            <v>0</v>
          </cell>
          <cell r="E7067" t="str">
            <v>0</v>
          </cell>
          <cell r="G7067" t="str">
            <v>0</v>
          </cell>
          <cell r="H7067" t="str">
            <v>0</v>
          </cell>
        </row>
        <row r="7068">
          <cell r="D7068" t="str">
            <v>0</v>
          </cell>
          <cell r="E7068" t="str">
            <v>0</v>
          </cell>
          <cell r="G7068" t="str">
            <v>0</v>
          </cell>
          <cell r="H7068" t="str">
            <v>0</v>
          </cell>
        </row>
        <row r="7069">
          <cell r="D7069" t="str">
            <v>0</v>
          </cell>
          <cell r="E7069" t="str">
            <v>0</v>
          </cell>
          <cell r="G7069" t="str">
            <v>0</v>
          </cell>
          <cell r="H7069" t="str">
            <v>0</v>
          </cell>
        </row>
        <row r="7070">
          <cell r="D7070" t="str">
            <v>0</v>
          </cell>
          <cell r="E7070" t="str">
            <v>0</v>
          </cell>
          <cell r="G7070" t="str">
            <v>0</v>
          </cell>
          <cell r="H7070" t="str">
            <v>0</v>
          </cell>
        </row>
        <row r="7071">
          <cell r="D7071" t="str">
            <v>0</v>
          </cell>
          <cell r="E7071" t="str">
            <v>0</v>
          </cell>
          <cell r="G7071" t="str">
            <v>0</v>
          </cell>
          <cell r="H7071" t="str">
            <v>0</v>
          </cell>
        </row>
        <row r="7072">
          <cell r="D7072" t="str">
            <v>0</v>
          </cell>
          <cell r="E7072" t="str">
            <v>0</v>
          </cell>
          <cell r="G7072" t="str">
            <v>0</v>
          </cell>
          <cell r="H7072" t="str">
            <v>0</v>
          </cell>
        </row>
        <row r="7073">
          <cell r="D7073" t="str">
            <v>0</v>
          </cell>
          <cell r="E7073" t="str">
            <v>0</v>
          </cell>
          <cell r="G7073" t="str">
            <v>0</v>
          </cell>
          <cell r="H7073" t="str">
            <v>0</v>
          </cell>
        </row>
        <row r="7074">
          <cell r="D7074" t="str">
            <v>0</v>
          </cell>
          <cell r="E7074" t="str">
            <v>0</v>
          </cell>
          <cell r="G7074" t="str">
            <v>0</v>
          </cell>
          <cell r="H7074" t="str">
            <v>0</v>
          </cell>
        </row>
        <row r="7075">
          <cell r="D7075" t="str">
            <v>0</v>
          </cell>
          <cell r="E7075" t="str">
            <v>0</v>
          </cell>
          <cell r="G7075" t="str">
            <v>0</v>
          </cell>
          <cell r="H7075" t="str">
            <v>0</v>
          </cell>
        </row>
        <row r="7076">
          <cell r="D7076" t="str">
            <v>0</v>
          </cell>
          <cell r="E7076" t="str">
            <v>0</v>
          </cell>
          <cell r="G7076" t="str">
            <v>0</v>
          </cell>
          <cell r="H7076" t="str">
            <v>0</v>
          </cell>
        </row>
        <row r="7077">
          <cell r="D7077" t="str">
            <v>0</v>
          </cell>
          <cell r="E7077" t="str">
            <v>0</v>
          </cell>
          <cell r="G7077" t="str">
            <v>0</v>
          </cell>
          <cell r="H7077" t="str">
            <v>0</v>
          </cell>
        </row>
        <row r="7078">
          <cell r="D7078" t="str">
            <v>0</v>
          </cell>
          <cell r="E7078" t="str">
            <v>0</v>
          </cell>
          <cell r="G7078" t="str">
            <v>0</v>
          </cell>
          <cell r="H7078" t="str">
            <v>0</v>
          </cell>
        </row>
        <row r="7079">
          <cell r="D7079" t="str">
            <v>0</v>
          </cell>
          <cell r="E7079" t="str">
            <v>0</v>
          </cell>
          <cell r="G7079" t="str">
            <v>0</v>
          </cell>
          <cell r="H7079" t="str">
            <v>0</v>
          </cell>
        </row>
        <row r="7080">
          <cell r="D7080" t="str">
            <v>0</v>
          </cell>
          <cell r="E7080" t="str">
            <v>0</v>
          </cell>
          <cell r="G7080" t="str">
            <v>0</v>
          </cell>
          <cell r="H7080" t="str">
            <v>0</v>
          </cell>
        </row>
        <row r="7081">
          <cell r="D7081" t="str">
            <v>0</v>
          </cell>
          <cell r="E7081" t="str">
            <v>0</v>
          </cell>
          <cell r="G7081" t="str">
            <v>0</v>
          </cell>
          <cell r="H7081" t="str">
            <v>0</v>
          </cell>
        </row>
        <row r="7082">
          <cell r="D7082" t="str">
            <v>0</v>
          </cell>
          <cell r="E7082" t="str">
            <v>0</v>
          </cell>
          <cell r="G7082" t="str">
            <v>0</v>
          </cell>
          <cell r="H7082" t="str">
            <v>0</v>
          </cell>
        </row>
        <row r="7083">
          <cell r="D7083" t="str">
            <v>0</v>
          </cell>
          <cell r="E7083" t="str">
            <v>0</v>
          </cell>
          <cell r="G7083" t="str">
            <v>0</v>
          </cell>
          <cell r="H7083" t="str">
            <v>0</v>
          </cell>
        </row>
        <row r="7084">
          <cell r="D7084" t="str">
            <v>0</v>
          </cell>
          <cell r="E7084" t="str">
            <v>0</v>
          </cell>
          <cell r="G7084" t="str">
            <v>0</v>
          </cell>
          <cell r="H7084" t="str">
            <v>0</v>
          </cell>
        </row>
        <row r="7085">
          <cell r="D7085" t="str">
            <v>0</v>
          </cell>
          <cell r="E7085" t="str">
            <v>0</v>
          </cell>
          <cell r="G7085" t="str">
            <v>0</v>
          </cell>
          <cell r="H7085" t="str">
            <v>0</v>
          </cell>
        </row>
        <row r="7086">
          <cell r="D7086" t="str">
            <v>0</v>
          </cell>
          <cell r="E7086" t="str">
            <v>0</v>
          </cell>
          <cell r="G7086" t="str">
            <v>0</v>
          </cell>
          <cell r="H7086" t="str">
            <v>0</v>
          </cell>
        </row>
        <row r="7087">
          <cell r="D7087" t="str">
            <v>0</v>
          </cell>
          <cell r="E7087" t="str">
            <v>0</v>
          </cell>
          <cell r="G7087" t="str">
            <v>0</v>
          </cell>
          <cell r="H7087" t="str">
            <v>0</v>
          </cell>
        </row>
        <row r="7088">
          <cell r="D7088" t="str">
            <v>0</v>
          </cell>
          <cell r="E7088" t="str">
            <v>0</v>
          </cell>
          <cell r="G7088" t="str">
            <v>0</v>
          </cell>
          <cell r="H7088" t="str">
            <v>0</v>
          </cell>
        </row>
        <row r="7089">
          <cell r="D7089" t="str">
            <v>0</v>
          </cell>
          <cell r="E7089" t="str">
            <v>0</v>
          </cell>
          <cell r="G7089" t="str">
            <v>0</v>
          </cell>
          <cell r="H7089" t="str">
            <v>0</v>
          </cell>
        </row>
        <row r="7090">
          <cell r="D7090" t="str">
            <v>0</v>
          </cell>
          <cell r="E7090" t="str">
            <v>0</v>
          </cell>
          <cell r="G7090" t="str">
            <v>0</v>
          </cell>
          <cell r="H7090" t="str">
            <v>0</v>
          </cell>
        </row>
        <row r="7091">
          <cell r="D7091" t="str">
            <v>0</v>
          </cell>
          <cell r="E7091" t="str">
            <v>0</v>
          </cell>
          <cell r="G7091" t="str">
            <v>0</v>
          </cell>
          <cell r="H7091" t="str">
            <v>0</v>
          </cell>
        </row>
        <row r="7092">
          <cell r="D7092" t="str">
            <v>0</v>
          </cell>
          <cell r="E7092" t="str">
            <v>0</v>
          </cell>
          <cell r="G7092" t="str">
            <v>0</v>
          </cell>
          <cell r="H7092" t="str">
            <v>0</v>
          </cell>
        </row>
        <row r="7093">
          <cell r="D7093" t="str">
            <v>0</v>
          </cell>
          <cell r="E7093" t="str">
            <v>0</v>
          </cell>
          <cell r="G7093" t="str">
            <v>0</v>
          </cell>
          <cell r="H7093" t="str">
            <v>0</v>
          </cell>
        </row>
        <row r="7094">
          <cell r="D7094" t="str">
            <v>0</v>
          </cell>
          <cell r="E7094" t="str">
            <v>0</v>
          </cell>
          <cell r="G7094" t="str">
            <v>0</v>
          </cell>
          <cell r="H7094" t="str">
            <v>0</v>
          </cell>
        </row>
        <row r="7095">
          <cell r="D7095" t="str">
            <v>0</v>
          </cell>
          <cell r="E7095" t="str">
            <v>0</v>
          </cell>
          <cell r="G7095" t="str">
            <v>0</v>
          </cell>
          <cell r="H7095" t="str">
            <v>0</v>
          </cell>
        </row>
        <row r="7096">
          <cell r="D7096" t="str">
            <v>0</v>
          </cell>
          <cell r="E7096" t="str">
            <v>0</v>
          </cell>
          <cell r="G7096" t="str">
            <v>0</v>
          </cell>
          <cell r="H7096" t="str">
            <v>0</v>
          </cell>
        </row>
        <row r="7097">
          <cell r="D7097" t="str">
            <v>0</v>
          </cell>
          <cell r="E7097" t="str">
            <v>0</v>
          </cell>
          <cell r="G7097" t="str">
            <v>0</v>
          </cell>
          <cell r="H7097" t="str">
            <v>0</v>
          </cell>
        </row>
        <row r="7098">
          <cell r="D7098" t="str">
            <v>0</v>
          </cell>
          <cell r="E7098" t="str">
            <v>0</v>
          </cell>
          <cell r="G7098" t="str">
            <v>0</v>
          </cell>
          <cell r="H7098" t="str">
            <v>0</v>
          </cell>
        </row>
        <row r="7099">
          <cell r="D7099" t="str">
            <v>0</v>
          </cell>
          <cell r="E7099" t="str">
            <v>0</v>
          </cell>
          <cell r="G7099" t="str">
            <v>0</v>
          </cell>
          <cell r="H7099" t="str">
            <v>0</v>
          </cell>
        </row>
        <row r="7100">
          <cell r="D7100" t="str">
            <v>0</v>
          </cell>
          <cell r="E7100" t="str">
            <v>0</v>
          </cell>
          <cell r="G7100" t="str">
            <v>0</v>
          </cell>
          <cell r="H7100" t="str">
            <v>0</v>
          </cell>
        </row>
        <row r="7101">
          <cell r="D7101" t="str">
            <v>0</v>
          </cell>
          <cell r="E7101" t="str">
            <v>0</v>
          </cell>
          <cell r="G7101" t="str">
            <v>0</v>
          </cell>
          <cell r="H7101" t="str">
            <v>0</v>
          </cell>
        </row>
        <row r="7102">
          <cell r="D7102" t="str">
            <v>0</v>
          </cell>
          <cell r="E7102" t="str">
            <v>0</v>
          </cell>
          <cell r="G7102" t="str">
            <v>0</v>
          </cell>
          <cell r="H7102" t="str">
            <v>0</v>
          </cell>
        </row>
        <row r="7103">
          <cell r="D7103" t="str">
            <v>0</v>
          </cell>
          <cell r="E7103" t="str">
            <v>0</v>
          </cell>
          <cell r="G7103" t="str">
            <v>0</v>
          </cell>
          <cell r="H7103" t="str">
            <v>0</v>
          </cell>
        </row>
        <row r="7104">
          <cell r="D7104" t="str">
            <v>0</v>
          </cell>
          <cell r="E7104" t="str">
            <v>0</v>
          </cell>
          <cell r="G7104" t="str">
            <v>0</v>
          </cell>
          <cell r="H7104" t="str">
            <v>0</v>
          </cell>
        </row>
        <row r="7105">
          <cell r="D7105" t="str">
            <v>0</v>
          </cell>
          <cell r="E7105" t="str">
            <v>0</v>
          </cell>
          <cell r="G7105" t="str">
            <v>0</v>
          </cell>
          <cell r="H7105" t="str">
            <v>0</v>
          </cell>
        </row>
        <row r="7106">
          <cell r="D7106" t="str">
            <v>0</v>
          </cell>
          <cell r="E7106" t="str">
            <v>0</v>
          </cell>
          <cell r="G7106" t="str">
            <v>0</v>
          </cell>
          <cell r="H7106" t="str">
            <v>0</v>
          </cell>
        </row>
        <row r="7107">
          <cell r="D7107" t="str">
            <v>0</v>
          </cell>
          <cell r="E7107" t="str">
            <v>0</v>
          </cell>
          <cell r="G7107" t="str">
            <v>0</v>
          </cell>
          <cell r="H7107" t="str">
            <v>0</v>
          </cell>
        </row>
        <row r="7108">
          <cell r="D7108" t="str">
            <v>0</v>
          </cell>
          <cell r="E7108" t="str">
            <v>0</v>
          </cell>
          <cell r="G7108" t="str">
            <v>0</v>
          </cell>
          <cell r="H7108" t="str">
            <v>0</v>
          </cell>
        </row>
        <row r="7109">
          <cell r="D7109" t="str">
            <v>0</v>
          </cell>
          <cell r="E7109" t="str">
            <v>0</v>
          </cell>
          <cell r="G7109" t="str">
            <v>0</v>
          </cell>
          <cell r="H7109" t="str">
            <v>0</v>
          </cell>
        </row>
        <row r="7110">
          <cell r="D7110" t="str">
            <v>0</v>
          </cell>
          <cell r="E7110" t="str">
            <v>0</v>
          </cell>
          <cell r="G7110" t="str">
            <v>0</v>
          </cell>
          <cell r="H7110" t="str">
            <v>0</v>
          </cell>
        </row>
        <row r="7111">
          <cell r="D7111" t="str">
            <v>0</v>
          </cell>
          <cell r="E7111" t="str">
            <v>0</v>
          </cell>
          <cell r="G7111" t="str">
            <v>0</v>
          </cell>
          <cell r="H7111" t="str">
            <v>0</v>
          </cell>
        </row>
        <row r="7112">
          <cell r="D7112" t="str">
            <v>0</v>
          </cell>
          <cell r="E7112" t="str">
            <v>0</v>
          </cell>
          <cell r="G7112" t="str">
            <v>0</v>
          </cell>
          <cell r="H7112" t="str">
            <v>0</v>
          </cell>
        </row>
        <row r="7113">
          <cell r="D7113" t="str">
            <v>0</v>
          </cell>
          <cell r="E7113" t="str">
            <v>0</v>
          </cell>
          <cell r="G7113" t="str">
            <v>0</v>
          </cell>
          <cell r="H7113" t="str">
            <v>0</v>
          </cell>
        </row>
        <row r="7114">
          <cell r="D7114" t="str">
            <v>0</v>
          </cell>
          <cell r="E7114" t="str">
            <v>0</v>
          </cell>
          <cell r="G7114" t="str">
            <v>0</v>
          </cell>
          <cell r="H7114" t="str">
            <v>0</v>
          </cell>
        </row>
        <row r="7115">
          <cell r="D7115" t="str">
            <v>0</v>
          </cell>
          <cell r="E7115" t="str">
            <v>0</v>
          </cell>
          <cell r="G7115" t="str">
            <v>0</v>
          </cell>
          <cell r="H7115" t="str">
            <v>0</v>
          </cell>
        </row>
        <row r="7116">
          <cell r="D7116" t="str">
            <v>0</v>
          </cell>
          <cell r="E7116" t="str">
            <v>0</v>
          </cell>
          <cell r="G7116" t="str">
            <v>0</v>
          </cell>
          <cell r="H7116" t="str">
            <v>0</v>
          </cell>
        </row>
        <row r="7117">
          <cell r="D7117" t="str">
            <v>0</v>
          </cell>
          <cell r="E7117" t="str">
            <v>0</v>
          </cell>
          <cell r="G7117" t="str">
            <v>0</v>
          </cell>
          <cell r="H7117" t="str">
            <v>0</v>
          </cell>
        </row>
        <row r="7118">
          <cell r="D7118" t="str">
            <v>0</v>
          </cell>
          <cell r="E7118" t="str">
            <v>0</v>
          </cell>
          <cell r="G7118" t="str">
            <v>0</v>
          </cell>
          <cell r="H7118" t="str">
            <v>0</v>
          </cell>
        </row>
        <row r="7119">
          <cell r="D7119" t="str">
            <v>0</v>
          </cell>
          <cell r="E7119" t="str">
            <v>0</v>
          </cell>
          <cell r="G7119" t="str">
            <v>0</v>
          </cell>
          <cell r="H7119" t="str">
            <v>0</v>
          </cell>
        </row>
        <row r="7120">
          <cell r="D7120" t="str">
            <v>0</v>
          </cell>
          <cell r="E7120" t="str">
            <v>0</v>
          </cell>
          <cell r="G7120" t="str">
            <v>0</v>
          </cell>
          <cell r="H7120" t="str">
            <v>0</v>
          </cell>
        </row>
        <row r="7121">
          <cell r="D7121" t="str">
            <v>0</v>
          </cell>
          <cell r="E7121" t="str">
            <v>0</v>
          </cell>
          <cell r="G7121" t="str">
            <v>0</v>
          </cell>
          <cell r="H7121" t="str">
            <v>0</v>
          </cell>
        </row>
        <row r="7122">
          <cell r="D7122" t="str">
            <v>0</v>
          </cell>
          <cell r="E7122" t="str">
            <v>0</v>
          </cell>
          <cell r="G7122" t="str">
            <v>0</v>
          </cell>
          <cell r="H7122" t="str">
            <v>0</v>
          </cell>
        </row>
        <row r="7123">
          <cell r="D7123" t="str">
            <v>0</v>
          </cell>
          <cell r="E7123" t="str">
            <v>0</v>
          </cell>
          <cell r="G7123" t="str">
            <v>0</v>
          </cell>
          <cell r="H7123" t="str">
            <v>0</v>
          </cell>
        </row>
        <row r="7124">
          <cell r="D7124" t="str">
            <v>0</v>
          </cell>
          <cell r="E7124" t="str">
            <v>0</v>
          </cell>
          <cell r="G7124" t="str">
            <v>0</v>
          </cell>
          <cell r="H7124" t="str">
            <v>0</v>
          </cell>
        </row>
        <row r="7125">
          <cell r="D7125" t="str">
            <v>0</v>
          </cell>
          <cell r="E7125" t="str">
            <v>0</v>
          </cell>
          <cell r="G7125" t="str">
            <v>0</v>
          </cell>
          <cell r="H7125" t="str">
            <v>0</v>
          </cell>
        </row>
        <row r="7126">
          <cell r="D7126" t="str">
            <v>0</v>
          </cell>
          <cell r="E7126" t="str">
            <v>0</v>
          </cell>
          <cell r="G7126" t="str">
            <v>0</v>
          </cell>
          <cell r="H7126" t="str">
            <v>0</v>
          </cell>
        </row>
        <row r="7127">
          <cell r="D7127" t="str">
            <v>0</v>
          </cell>
          <cell r="E7127" t="str">
            <v>0</v>
          </cell>
          <cell r="G7127" t="str">
            <v>0</v>
          </cell>
          <cell r="H7127" t="str">
            <v>0</v>
          </cell>
        </row>
        <row r="7128">
          <cell r="D7128" t="str">
            <v>0</v>
          </cell>
          <cell r="E7128" t="str">
            <v>0</v>
          </cell>
          <cell r="G7128" t="str">
            <v>0</v>
          </cell>
          <cell r="H7128" t="str">
            <v>0</v>
          </cell>
        </row>
        <row r="7129">
          <cell r="D7129" t="str">
            <v>0</v>
          </cell>
          <cell r="E7129" t="str">
            <v>0</v>
          </cell>
          <cell r="G7129" t="str">
            <v>0</v>
          </cell>
          <cell r="H7129" t="str">
            <v>0</v>
          </cell>
        </row>
        <row r="7130">
          <cell r="D7130" t="str">
            <v>0</v>
          </cell>
          <cell r="E7130" t="str">
            <v>0</v>
          </cell>
          <cell r="G7130" t="str">
            <v>0</v>
          </cell>
          <cell r="H7130" t="str">
            <v>0</v>
          </cell>
        </row>
        <row r="7131">
          <cell r="D7131" t="str">
            <v>0</v>
          </cell>
          <cell r="E7131" t="str">
            <v>0</v>
          </cell>
          <cell r="G7131" t="str">
            <v>0</v>
          </cell>
          <cell r="H7131" t="str">
            <v>0</v>
          </cell>
        </row>
        <row r="7132">
          <cell r="D7132" t="str">
            <v>0</v>
          </cell>
          <cell r="E7132" t="str">
            <v>0</v>
          </cell>
          <cell r="G7132" t="str">
            <v>0</v>
          </cell>
          <cell r="H7132" t="str">
            <v>0</v>
          </cell>
        </row>
        <row r="7133">
          <cell r="D7133" t="str">
            <v>0</v>
          </cell>
          <cell r="E7133" t="str">
            <v>0</v>
          </cell>
          <cell r="G7133" t="str">
            <v>0</v>
          </cell>
          <cell r="H7133" t="str">
            <v>0</v>
          </cell>
        </row>
        <row r="7134">
          <cell r="D7134" t="str">
            <v>0</v>
          </cell>
          <cell r="E7134" t="str">
            <v>0</v>
          </cell>
          <cell r="G7134" t="str">
            <v>0</v>
          </cell>
          <cell r="H7134" t="str">
            <v>0</v>
          </cell>
        </row>
        <row r="7135">
          <cell r="D7135" t="str">
            <v>0</v>
          </cell>
          <cell r="E7135" t="str">
            <v>0</v>
          </cell>
          <cell r="G7135" t="str">
            <v>0</v>
          </cell>
          <cell r="H7135" t="str">
            <v>0</v>
          </cell>
        </row>
        <row r="7136">
          <cell r="D7136" t="str">
            <v>0</v>
          </cell>
          <cell r="E7136" t="str">
            <v>0</v>
          </cell>
          <cell r="G7136" t="str">
            <v>0</v>
          </cell>
          <cell r="H7136" t="str">
            <v>0</v>
          </cell>
        </row>
        <row r="7137">
          <cell r="D7137" t="str">
            <v>0</v>
          </cell>
          <cell r="E7137" t="str">
            <v>0</v>
          </cell>
          <cell r="G7137" t="str">
            <v>0</v>
          </cell>
          <cell r="H7137" t="str">
            <v>0</v>
          </cell>
        </row>
        <row r="7138">
          <cell r="D7138" t="str">
            <v>0</v>
          </cell>
          <cell r="E7138" t="str">
            <v>0</v>
          </cell>
          <cell r="G7138" t="str">
            <v>0</v>
          </cell>
          <cell r="H7138" t="str">
            <v>0</v>
          </cell>
        </row>
        <row r="7139">
          <cell r="D7139" t="str">
            <v>0</v>
          </cell>
          <cell r="E7139" t="str">
            <v>0</v>
          </cell>
          <cell r="G7139" t="str">
            <v>0</v>
          </cell>
          <cell r="H7139" t="str">
            <v>0</v>
          </cell>
        </row>
        <row r="7140">
          <cell r="D7140" t="str">
            <v>0</v>
          </cell>
          <cell r="E7140" t="str">
            <v>0</v>
          </cell>
          <cell r="G7140" t="str">
            <v>0</v>
          </cell>
          <cell r="H7140" t="str">
            <v>0</v>
          </cell>
        </row>
        <row r="7141">
          <cell r="D7141" t="str">
            <v>0</v>
          </cell>
          <cell r="E7141" t="str">
            <v>0</v>
          </cell>
          <cell r="G7141" t="str">
            <v>0</v>
          </cell>
          <cell r="H7141" t="str">
            <v>0</v>
          </cell>
        </row>
        <row r="7142">
          <cell r="D7142" t="str">
            <v>0</v>
          </cell>
          <cell r="E7142" t="str">
            <v>0</v>
          </cell>
          <cell r="G7142" t="str">
            <v>0</v>
          </cell>
          <cell r="H7142" t="str">
            <v>0</v>
          </cell>
        </row>
        <row r="7143">
          <cell r="D7143" t="str">
            <v>0</v>
          </cell>
          <cell r="E7143" t="str">
            <v>0</v>
          </cell>
          <cell r="G7143" t="str">
            <v>0</v>
          </cell>
          <cell r="H7143" t="str">
            <v>0</v>
          </cell>
        </row>
        <row r="7144">
          <cell r="D7144" t="str">
            <v>0</v>
          </cell>
          <cell r="E7144" t="str">
            <v>0</v>
          </cell>
          <cell r="G7144" t="str">
            <v>0</v>
          </cell>
          <cell r="H7144" t="str">
            <v>0</v>
          </cell>
        </row>
        <row r="7145">
          <cell r="D7145" t="str">
            <v>0</v>
          </cell>
          <cell r="E7145" t="str">
            <v>0</v>
          </cell>
          <cell r="G7145" t="str">
            <v>0</v>
          </cell>
          <cell r="H7145" t="str">
            <v>0</v>
          </cell>
        </row>
        <row r="7146">
          <cell r="D7146" t="str">
            <v>0</v>
          </cell>
          <cell r="E7146" t="str">
            <v>0</v>
          </cell>
          <cell r="G7146" t="str">
            <v>0</v>
          </cell>
          <cell r="H7146" t="str">
            <v>0</v>
          </cell>
        </row>
        <row r="7147">
          <cell r="D7147" t="str">
            <v>0</v>
          </cell>
          <cell r="E7147" t="str">
            <v>0</v>
          </cell>
          <cell r="G7147" t="str">
            <v>0</v>
          </cell>
          <cell r="H7147" t="str">
            <v>0</v>
          </cell>
        </row>
        <row r="7148">
          <cell r="D7148" t="str">
            <v>0</v>
          </cell>
          <cell r="E7148" t="str">
            <v>0</v>
          </cell>
          <cell r="G7148" t="str">
            <v>0</v>
          </cell>
          <cell r="H7148" t="str">
            <v>0</v>
          </cell>
        </row>
        <row r="7149">
          <cell r="D7149" t="str">
            <v>0</v>
          </cell>
          <cell r="E7149" t="str">
            <v>0</v>
          </cell>
          <cell r="G7149" t="str">
            <v>0</v>
          </cell>
          <cell r="H7149" t="str">
            <v>0</v>
          </cell>
        </row>
        <row r="7150">
          <cell r="D7150" t="str">
            <v>0</v>
          </cell>
          <cell r="E7150" t="str">
            <v>0</v>
          </cell>
          <cell r="G7150" t="str">
            <v>0</v>
          </cell>
          <cell r="H7150" t="str">
            <v>0</v>
          </cell>
        </row>
        <row r="7151">
          <cell r="D7151" t="str">
            <v>0</v>
          </cell>
          <cell r="E7151" t="str">
            <v>0</v>
          </cell>
          <cell r="G7151" t="str">
            <v>0</v>
          </cell>
          <cell r="H7151" t="str">
            <v>0</v>
          </cell>
        </row>
        <row r="7152">
          <cell r="D7152" t="str">
            <v>0</v>
          </cell>
          <cell r="E7152" t="str">
            <v>0</v>
          </cell>
          <cell r="G7152" t="str">
            <v>0</v>
          </cell>
          <cell r="H7152" t="str">
            <v>0</v>
          </cell>
        </row>
        <row r="7153">
          <cell r="D7153" t="str">
            <v>0</v>
          </cell>
          <cell r="E7153" t="str">
            <v>0</v>
          </cell>
          <cell r="G7153" t="str">
            <v>0</v>
          </cell>
          <cell r="H7153" t="str">
            <v>0</v>
          </cell>
        </row>
        <row r="7154">
          <cell r="D7154" t="str">
            <v>0</v>
          </cell>
          <cell r="E7154" t="str">
            <v>0</v>
          </cell>
          <cell r="G7154" t="str">
            <v>0</v>
          </cell>
          <cell r="H7154" t="str">
            <v>0</v>
          </cell>
        </row>
        <row r="7155">
          <cell r="D7155" t="str">
            <v>0</v>
          </cell>
          <cell r="E7155" t="str">
            <v>0</v>
          </cell>
          <cell r="G7155" t="str">
            <v>0</v>
          </cell>
          <cell r="H7155" t="str">
            <v>0</v>
          </cell>
        </row>
        <row r="7156">
          <cell r="D7156" t="str">
            <v>0</v>
          </cell>
          <cell r="E7156" t="str">
            <v>0</v>
          </cell>
          <cell r="G7156" t="str">
            <v>0</v>
          </cell>
          <cell r="H7156" t="str">
            <v>0</v>
          </cell>
        </row>
        <row r="7157">
          <cell r="D7157" t="str">
            <v>0</v>
          </cell>
          <cell r="E7157" t="str">
            <v>0</v>
          </cell>
          <cell r="G7157" t="str">
            <v>0</v>
          </cell>
          <cell r="H7157" t="str">
            <v>0</v>
          </cell>
        </row>
        <row r="7158">
          <cell r="D7158" t="str">
            <v>0</v>
          </cell>
          <cell r="E7158" t="str">
            <v>0</v>
          </cell>
          <cell r="G7158" t="str">
            <v>0</v>
          </cell>
          <cell r="H7158" t="str">
            <v>0</v>
          </cell>
        </row>
        <row r="7159">
          <cell r="D7159" t="str">
            <v>0</v>
          </cell>
          <cell r="E7159" t="str">
            <v>0</v>
          </cell>
          <cell r="G7159" t="str">
            <v>0</v>
          </cell>
          <cell r="H7159" t="str">
            <v>0</v>
          </cell>
        </row>
        <row r="7160">
          <cell r="D7160" t="str">
            <v>0</v>
          </cell>
          <cell r="E7160" t="str">
            <v>0</v>
          </cell>
          <cell r="G7160" t="str">
            <v>0</v>
          </cell>
          <cell r="H7160" t="str">
            <v>0</v>
          </cell>
        </row>
        <row r="7161">
          <cell r="D7161" t="str">
            <v>0</v>
          </cell>
          <cell r="E7161" t="str">
            <v>0</v>
          </cell>
          <cell r="G7161" t="str">
            <v>0</v>
          </cell>
          <cell r="H7161" t="str">
            <v>0</v>
          </cell>
        </row>
        <row r="7162">
          <cell r="D7162" t="str">
            <v>0</v>
          </cell>
          <cell r="E7162" t="str">
            <v>0</v>
          </cell>
          <cell r="G7162" t="str">
            <v>0</v>
          </cell>
          <cell r="H7162" t="str">
            <v>0</v>
          </cell>
        </row>
        <row r="7163">
          <cell r="D7163" t="str">
            <v>0</v>
          </cell>
          <cell r="E7163" t="str">
            <v>0</v>
          </cell>
          <cell r="G7163" t="str">
            <v>0</v>
          </cell>
          <cell r="H7163" t="str">
            <v>0</v>
          </cell>
        </row>
        <row r="7164">
          <cell r="D7164" t="str">
            <v>0</v>
          </cell>
          <cell r="E7164" t="str">
            <v>0</v>
          </cell>
          <cell r="G7164" t="str">
            <v>0</v>
          </cell>
          <cell r="H7164" t="str">
            <v>0</v>
          </cell>
        </row>
        <row r="7165">
          <cell r="D7165" t="str">
            <v>0</v>
          </cell>
          <cell r="E7165" t="str">
            <v>0</v>
          </cell>
          <cell r="G7165" t="str">
            <v>0</v>
          </cell>
          <cell r="H7165" t="str">
            <v>0</v>
          </cell>
        </row>
        <row r="7166">
          <cell r="D7166" t="str">
            <v>0</v>
          </cell>
          <cell r="E7166" t="str">
            <v>0</v>
          </cell>
          <cell r="G7166" t="str">
            <v>0</v>
          </cell>
          <cell r="H7166" t="str">
            <v>0</v>
          </cell>
        </row>
        <row r="7167">
          <cell r="D7167" t="str">
            <v>0</v>
          </cell>
          <cell r="E7167" t="str">
            <v>0</v>
          </cell>
          <cell r="G7167" t="str">
            <v>0</v>
          </cell>
          <cell r="H7167" t="str">
            <v>0</v>
          </cell>
        </row>
        <row r="7168">
          <cell r="D7168" t="str">
            <v>0</v>
          </cell>
          <cell r="E7168" t="str">
            <v>0</v>
          </cell>
          <cell r="G7168" t="str">
            <v>0</v>
          </cell>
          <cell r="H7168" t="str">
            <v>0</v>
          </cell>
        </row>
        <row r="7169">
          <cell r="D7169" t="str">
            <v>0</v>
          </cell>
          <cell r="E7169" t="str">
            <v>0</v>
          </cell>
          <cell r="G7169" t="str">
            <v>0</v>
          </cell>
          <cell r="H7169" t="str">
            <v>0</v>
          </cell>
        </row>
        <row r="7170">
          <cell r="D7170" t="str">
            <v>0</v>
          </cell>
          <cell r="E7170" t="str">
            <v>0</v>
          </cell>
          <cell r="G7170" t="str">
            <v>0</v>
          </cell>
          <cell r="H7170" t="str">
            <v>0</v>
          </cell>
        </row>
        <row r="7171">
          <cell r="D7171" t="str">
            <v>0</v>
          </cell>
          <cell r="E7171" t="str">
            <v>0</v>
          </cell>
          <cell r="G7171" t="str">
            <v>0</v>
          </cell>
          <cell r="H7171" t="str">
            <v>0</v>
          </cell>
        </row>
        <row r="7172">
          <cell r="D7172" t="str">
            <v>0</v>
          </cell>
          <cell r="E7172" t="str">
            <v>0</v>
          </cell>
          <cell r="G7172" t="str">
            <v>0</v>
          </cell>
          <cell r="H7172" t="str">
            <v>0</v>
          </cell>
        </row>
        <row r="7173">
          <cell r="D7173" t="str">
            <v>0</v>
          </cell>
          <cell r="E7173" t="str">
            <v>0</v>
          </cell>
          <cell r="G7173" t="str">
            <v>0</v>
          </cell>
          <cell r="H7173" t="str">
            <v>0</v>
          </cell>
        </row>
        <row r="7174">
          <cell r="D7174" t="str">
            <v>0</v>
          </cell>
          <cell r="E7174" t="str">
            <v>0</v>
          </cell>
          <cell r="G7174" t="str">
            <v>0</v>
          </cell>
          <cell r="H7174" t="str">
            <v>0</v>
          </cell>
        </row>
        <row r="7175">
          <cell r="D7175" t="str">
            <v>0</v>
          </cell>
          <cell r="E7175" t="str">
            <v>0</v>
          </cell>
          <cell r="G7175" t="str">
            <v>0</v>
          </cell>
          <cell r="H7175" t="str">
            <v>0</v>
          </cell>
        </row>
        <row r="7176">
          <cell r="D7176" t="str">
            <v>0</v>
          </cell>
          <cell r="E7176" t="str">
            <v>0</v>
          </cell>
          <cell r="G7176" t="str">
            <v>0</v>
          </cell>
          <cell r="H7176" t="str">
            <v>0</v>
          </cell>
        </row>
        <row r="7177">
          <cell r="D7177" t="str">
            <v>0</v>
          </cell>
          <cell r="E7177" t="str">
            <v>0</v>
          </cell>
          <cell r="G7177" t="str">
            <v>0</v>
          </cell>
          <cell r="H7177" t="str">
            <v>0</v>
          </cell>
        </row>
        <row r="7178">
          <cell r="D7178" t="str">
            <v>0</v>
          </cell>
          <cell r="E7178" t="str">
            <v>0</v>
          </cell>
          <cell r="G7178" t="str">
            <v>0</v>
          </cell>
          <cell r="H7178" t="str">
            <v>0</v>
          </cell>
        </row>
        <row r="7179">
          <cell r="D7179" t="str">
            <v>0</v>
          </cell>
          <cell r="E7179" t="str">
            <v>0</v>
          </cell>
          <cell r="G7179" t="str">
            <v>0</v>
          </cell>
          <cell r="H7179" t="str">
            <v>0</v>
          </cell>
        </row>
        <row r="7180">
          <cell r="D7180" t="str">
            <v>0</v>
          </cell>
          <cell r="E7180" t="str">
            <v>0</v>
          </cell>
          <cell r="G7180" t="str">
            <v>0</v>
          </cell>
          <cell r="H7180" t="str">
            <v>0</v>
          </cell>
        </row>
        <row r="7181">
          <cell r="D7181" t="str">
            <v>0</v>
          </cell>
          <cell r="E7181" t="str">
            <v>0</v>
          </cell>
          <cell r="G7181" t="str">
            <v>0</v>
          </cell>
          <cell r="H7181" t="str">
            <v>0</v>
          </cell>
        </row>
        <row r="7182">
          <cell r="D7182" t="str">
            <v>0</v>
          </cell>
          <cell r="E7182" t="str">
            <v>0</v>
          </cell>
          <cell r="G7182" t="str">
            <v>0</v>
          </cell>
          <cell r="H7182" t="str">
            <v>0</v>
          </cell>
        </row>
        <row r="7183">
          <cell r="D7183" t="str">
            <v>0</v>
          </cell>
          <cell r="E7183" t="str">
            <v>0</v>
          </cell>
          <cell r="G7183" t="str">
            <v>0</v>
          </cell>
          <cell r="H7183" t="str">
            <v>0</v>
          </cell>
        </row>
        <row r="7184">
          <cell r="D7184" t="str">
            <v>0</v>
          </cell>
          <cell r="E7184" t="str">
            <v>0</v>
          </cell>
          <cell r="G7184" t="str">
            <v>0</v>
          </cell>
          <cell r="H7184" t="str">
            <v>0</v>
          </cell>
        </row>
        <row r="7185">
          <cell r="D7185" t="str">
            <v>0</v>
          </cell>
          <cell r="E7185" t="str">
            <v>0</v>
          </cell>
          <cell r="G7185" t="str">
            <v>0</v>
          </cell>
          <cell r="H7185" t="str">
            <v>0</v>
          </cell>
        </row>
        <row r="7186">
          <cell r="D7186" t="str">
            <v>0</v>
          </cell>
          <cell r="E7186" t="str">
            <v>0</v>
          </cell>
          <cell r="G7186" t="str">
            <v>0</v>
          </cell>
          <cell r="H7186" t="str">
            <v>0</v>
          </cell>
        </row>
        <row r="7187">
          <cell r="D7187" t="str">
            <v>0</v>
          </cell>
          <cell r="E7187" t="str">
            <v>0</v>
          </cell>
          <cell r="G7187" t="str">
            <v>0</v>
          </cell>
          <cell r="H7187" t="str">
            <v>0</v>
          </cell>
        </row>
        <row r="7188">
          <cell r="D7188" t="str">
            <v>0</v>
          </cell>
          <cell r="E7188" t="str">
            <v>0</v>
          </cell>
          <cell r="G7188" t="str">
            <v>0</v>
          </cell>
          <cell r="H7188" t="str">
            <v>0</v>
          </cell>
        </row>
        <row r="7189">
          <cell r="D7189" t="str">
            <v>0</v>
          </cell>
          <cell r="E7189" t="str">
            <v>0</v>
          </cell>
          <cell r="G7189" t="str">
            <v>0</v>
          </cell>
          <cell r="H7189" t="str">
            <v>0</v>
          </cell>
        </row>
        <row r="7190">
          <cell r="D7190" t="str">
            <v>0</v>
          </cell>
          <cell r="E7190" t="str">
            <v>0</v>
          </cell>
          <cell r="G7190" t="str">
            <v>0</v>
          </cell>
          <cell r="H7190" t="str">
            <v>0</v>
          </cell>
        </row>
        <row r="7191">
          <cell r="D7191" t="str">
            <v>0</v>
          </cell>
          <cell r="E7191" t="str">
            <v>0</v>
          </cell>
          <cell r="G7191" t="str">
            <v>0</v>
          </cell>
          <cell r="H7191" t="str">
            <v>0</v>
          </cell>
        </row>
        <row r="7192">
          <cell r="D7192" t="str">
            <v>0</v>
          </cell>
          <cell r="E7192" t="str">
            <v>0</v>
          </cell>
          <cell r="G7192" t="str">
            <v>0</v>
          </cell>
          <cell r="H7192" t="str">
            <v>0</v>
          </cell>
        </row>
        <row r="7193">
          <cell r="D7193" t="str">
            <v>0</v>
          </cell>
          <cell r="E7193" t="str">
            <v>0</v>
          </cell>
          <cell r="G7193" t="str">
            <v>0</v>
          </cell>
          <cell r="H7193" t="str">
            <v>0</v>
          </cell>
        </row>
        <row r="7194">
          <cell r="D7194" t="str">
            <v>0</v>
          </cell>
          <cell r="E7194" t="str">
            <v>0</v>
          </cell>
          <cell r="G7194" t="str">
            <v>0</v>
          </cell>
          <cell r="H7194" t="str">
            <v>0</v>
          </cell>
        </row>
        <row r="7195">
          <cell r="D7195" t="str">
            <v>0</v>
          </cell>
          <cell r="E7195" t="str">
            <v>0</v>
          </cell>
          <cell r="G7195" t="str">
            <v>0</v>
          </cell>
          <cell r="H7195" t="str">
            <v>0</v>
          </cell>
        </row>
        <row r="7196">
          <cell r="D7196" t="str">
            <v>0</v>
          </cell>
          <cell r="E7196" t="str">
            <v>0</v>
          </cell>
          <cell r="G7196" t="str">
            <v>0</v>
          </cell>
          <cell r="H7196" t="str">
            <v>0</v>
          </cell>
        </row>
        <row r="7197">
          <cell r="D7197" t="str">
            <v>0</v>
          </cell>
          <cell r="E7197" t="str">
            <v>0</v>
          </cell>
          <cell r="G7197" t="str">
            <v>0</v>
          </cell>
          <cell r="H7197" t="str">
            <v>0</v>
          </cell>
        </row>
        <row r="7198">
          <cell r="D7198" t="str">
            <v>0</v>
          </cell>
          <cell r="E7198" t="str">
            <v>0</v>
          </cell>
          <cell r="G7198" t="str">
            <v>0</v>
          </cell>
          <cell r="H7198" t="str">
            <v>0</v>
          </cell>
        </row>
        <row r="7199">
          <cell r="D7199" t="str">
            <v>0</v>
          </cell>
          <cell r="E7199" t="str">
            <v>0</v>
          </cell>
          <cell r="G7199" t="str">
            <v>0</v>
          </cell>
          <cell r="H7199" t="str">
            <v>0</v>
          </cell>
        </row>
        <row r="7200">
          <cell r="D7200" t="str">
            <v>0</v>
          </cell>
          <cell r="E7200" t="str">
            <v>0</v>
          </cell>
          <cell r="G7200" t="str">
            <v>0</v>
          </cell>
          <cell r="H7200" t="str">
            <v>0</v>
          </cell>
        </row>
        <row r="7201">
          <cell r="D7201" t="str">
            <v>0</v>
          </cell>
          <cell r="E7201" t="str">
            <v>0</v>
          </cell>
          <cell r="G7201" t="str">
            <v>0</v>
          </cell>
          <cell r="H7201" t="str">
            <v>0</v>
          </cell>
        </row>
        <row r="7202">
          <cell r="D7202" t="str">
            <v>0</v>
          </cell>
          <cell r="E7202" t="str">
            <v>0</v>
          </cell>
          <cell r="G7202" t="str">
            <v>0</v>
          </cell>
          <cell r="H7202" t="str">
            <v>0</v>
          </cell>
        </row>
        <row r="7203">
          <cell r="D7203" t="str">
            <v>0</v>
          </cell>
          <cell r="E7203" t="str">
            <v>0</v>
          </cell>
          <cell r="G7203" t="str">
            <v>0</v>
          </cell>
          <cell r="H7203" t="str">
            <v>0</v>
          </cell>
        </row>
        <row r="7204">
          <cell r="D7204" t="str">
            <v>0</v>
          </cell>
          <cell r="E7204" t="str">
            <v>0</v>
          </cell>
          <cell r="G7204" t="str">
            <v>0</v>
          </cell>
          <cell r="H7204" t="str">
            <v>0</v>
          </cell>
        </row>
        <row r="7205">
          <cell r="D7205" t="str">
            <v>0</v>
          </cell>
          <cell r="E7205" t="str">
            <v>0</v>
          </cell>
          <cell r="G7205" t="str">
            <v>0</v>
          </cell>
          <cell r="H7205" t="str">
            <v>0</v>
          </cell>
        </row>
        <row r="7206">
          <cell r="D7206" t="str">
            <v>0</v>
          </cell>
          <cell r="E7206" t="str">
            <v>0</v>
          </cell>
          <cell r="G7206" t="str">
            <v>0</v>
          </cell>
          <cell r="H7206" t="str">
            <v>0</v>
          </cell>
        </row>
        <row r="7207">
          <cell r="D7207" t="str">
            <v>0</v>
          </cell>
          <cell r="E7207" t="str">
            <v>0</v>
          </cell>
          <cell r="G7207" t="str">
            <v>0</v>
          </cell>
          <cell r="H7207" t="str">
            <v>0</v>
          </cell>
        </row>
        <row r="7208">
          <cell r="D7208" t="str">
            <v>0</v>
          </cell>
          <cell r="E7208" t="str">
            <v>0</v>
          </cell>
          <cell r="G7208" t="str">
            <v>0</v>
          </cell>
          <cell r="H7208" t="str">
            <v>0</v>
          </cell>
        </row>
        <row r="7209">
          <cell r="D7209" t="str">
            <v>0</v>
          </cell>
          <cell r="E7209" t="str">
            <v>0</v>
          </cell>
          <cell r="G7209" t="str">
            <v>0</v>
          </cell>
          <cell r="H7209" t="str">
            <v>0</v>
          </cell>
        </row>
        <row r="7210">
          <cell r="D7210" t="str">
            <v>0</v>
          </cell>
          <cell r="E7210" t="str">
            <v>0</v>
          </cell>
          <cell r="G7210" t="str">
            <v>0</v>
          </cell>
          <cell r="H7210" t="str">
            <v>0</v>
          </cell>
        </row>
        <row r="7211">
          <cell r="D7211" t="str">
            <v>0</v>
          </cell>
          <cell r="E7211" t="str">
            <v>0</v>
          </cell>
          <cell r="G7211" t="str">
            <v>0</v>
          </cell>
          <cell r="H7211" t="str">
            <v>0</v>
          </cell>
        </row>
        <row r="7212">
          <cell r="D7212" t="str">
            <v>0</v>
          </cell>
          <cell r="E7212" t="str">
            <v>0</v>
          </cell>
          <cell r="G7212" t="str">
            <v>0</v>
          </cell>
          <cell r="H7212" t="str">
            <v>0</v>
          </cell>
        </row>
        <row r="7213">
          <cell r="D7213" t="str">
            <v>0</v>
          </cell>
          <cell r="E7213" t="str">
            <v>0</v>
          </cell>
          <cell r="G7213" t="str">
            <v>0</v>
          </cell>
          <cell r="H7213" t="str">
            <v>0</v>
          </cell>
        </row>
        <row r="7214">
          <cell r="D7214" t="str">
            <v>0</v>
          </cell>
          <cell r="E7214" t="str">
            <v>0</v>
          </cell>
          <cell r="G7214" t="str">
            <v>0</v>
          </cell>
          <cell r="H7214" t="str">
            <v>0</v>
          </cell>
        </row>
        <row r="7215">
          <cell r="D7215" t="str">
            <v>0</v>
          </cell>
          <cell r="E7215" t="str">
            <v>0</v>
          </cell>
          <cell r="G7215" t="str">
            <v>0</v>
          </cell>
          <cell r="H7215" t="str">
            <v>0</v>
          </cell>
        </row>
        <row r="7216">
          <cell r="D7216" t="str">
            <v>0</v>
          </cell>
          <cell r="E7216" t="str">
            <v>0</v>
          </cell>
          <cell r="G7216" t="str">
            <v>0</v>
          </cell>
          <cell r="H7216" t="str">
            <v>0</v>
          </cell>
        </row>
        <row r="7217">
          <cell r="D7217" t="str">
            <v>0</v>
          </cell>
          <cell r="E7217" t="str">
            <v>0</v>
          </cell>
          <cell r="G7217" t="str">
            <v>0</v>
          </cell>
          <cell r="H7217" t="str">
            <v>0</v>
          </cell>
        </row>
        <row r="7218">
          <cell r="D7218" t="str">
            <v>0</v>
          </cell>
          <cell r="E7218" t="str">
            <v>0</v>
          </cell>
          <cell r="G7218" t="str">
            <v>0</v>
          </cell>
          <cell r="H7218" t="str">
            <v>0</v>
          </cell>
        </row>
        <row r="7219">
          <cell r="D7219" t="str">
            <v>0</v>
          </cell>
          <cell r="E7219" t="str">
            <v>0</v>
          </cell>
          <cell r="G7219" t="str">
            <v>0</v>
          </cell>
          <cell r="H7219" t="str">
            <v>0</v>
          </cell>
        </row>
        <row r="7220">
          <cell r="D7220" t="str">
            <v>0</v>
          </cell>
          <cell r="E7220" t="str">
            <v>0</v>
          </cell>
          <cell r="G7220" t="str">
            <v>0</v>
          </cell>
          <cell r="H7220" t="str">
            <v>0</v>
          </cell>
        </row>
        <row r="7221">
          <cell r="D7221" t="str">
            <v>0</v>
          </cell>
          <cell r="E7221" t="str">
            <v>0</v>
          </cell>
          <cell r="G7221" t="str">
            <v>0</v>
          </cell>
          <cell r="H7221" t="str">
            <v>0</v>
          </cell>
        </row>
        <row r="7222">
          <cell r="D7222" t="str">
            <v>0</v>
          </cell>
          <cell r="E7222" t="str">
            <v>0</v>
          </cell>
          <cell r="G7222" t="str">
            <v>0</v>
          </cell>
          <cell r="H7222" t="str">
            <v>0</v>
          </cell>
        </row>
        <row r="7223">
          <cell r="D7223" t="str">
            <v>0</v>
          </cell>
          <cell r="E7223" t="str">
            <v>0</v>
          </cell>
          <cell r="G7223" t="str">
            <v>0</v>
          </cell>
          <cell r="H7223" t="str">
            <v>0</v>
          </cell>
        </row>
        <row r="7224">
          <cell r="D7224" t="str">
            <v>0</v>
          </cell>
          <cell r="E7224" t="str">
            <v>0</v>
          </cell>
          <cell r="G7224" t="str">
            <v>0</v>
          </cell>
          <cell r="H7224" t="str">
            <v>0</v>
          </cell>
        </row>
        <row r="7225">
          <cell r="D7225" t="str">
            <v>0</v>
          </cell>
          <cell r="E7225" t="str">
            <v>0</v>
          </cell>
          <cell r="G7225" t="str">
            <v>0</v>
          </cell>
          <cell r="H7225" t="str">
            <v>0</v>
          </cell>
        </row>
        <row r="7226">
          <cell r="D7226" t="str">
            <v>0</v>
          </cell>
          <cell r="E7226" t="str">
            <v>0</v>
          </cell>
          <cell r="G7226" t="str">
            <v>0</v>
          </cell>
          <cell r="H7226" t="str">
            <v>0</v>
          </cell>
        </row>
        <row r="7227">
          <cell r="D7227" t="str">
            <v>0</v>
          </cell>
          <cell r="E7227" t="str">
            <v>0</v>
          </cell>
          <cell r="G7227" t="str">
            <v>0</v>
          </cell>
          <cell r="H7227" t="str">
            <v>0</v>
          </cell>
        </row>
        <row r="7228">
          <cell r="D7228" t="str">
            <v>0</v>
          </cell>
          <cell r="E7228" t="str">
            <v>0</v>
          </cell>
          <cell r="G7228" t="str">
            <v>0</v>
          </cell>
          <cell r="H7228" t="str">
            <v>0</v>
          </cell>
        </row>
        <row r="7229">
          <cell r="D7229" t="str">
            <v>0</v>
          </cell>
          <cell r="E7229" t="str">
            <v>0</v>
          </cell>
          <cell r="G7229" t="str">
            <v>0</v>
          </cell>
          <cell r="H7229" t="str">
            <v>0</v>
          </cell>
        </row>
        <row r="7230">
          <cell r="D7230" t="str">
            <v>0</v>
          </cell>
          <cell r="E7230" t="str">
            <v>0</v>
          </cell>
          <cell r="G7230" t="str">
            <v>0</v>
          </cell>
          <cell r="H7230" t="str">
            <v>0</v>
          </cell>
        </row>
        <row r="7231">
          <cell r="D7231" t="str">
            <v>0</v>
          </cell>
          <cell r="E7231" t="str">
            <v>0</v>
          </cell>
          <cell r="G7231" t="str">
            <v>0</v>
          </cell>
          <cell r="H7231" t="str">
            <v>0</v>
          </cell>
        </row>
        <row r="7232">
          <cell r="D7232" t="str">
            <v>0</v>
          </cell>
          <cell r="E7232" t="str">
            <v>0</v>
          </cell>
          <cell r="G7232" t="str">
            <v>0</v>
          </cell>
          <cell r="H7232" t="str">
            <v>0</v>
          </cell>
        </row>
        <row r="7233">
          <cell r="D7233" t="str">
            <v>0</v>
          </cell>
          <cell r="E7233" t="str">
            <v>0</v>
          </cell>
          <cell r="G7233" t="str">
            <v>0</v>
          </cell>
          <cell r="H7233" t="str">
            <v>0</v>
          </cell>
        </row>
        <row r="7234">
          <cell r="D7234" t="str">
            <v>0</v>
          </cell>
          <cell r="E7234" t="str">
            <v>0</v>
          </cell>
          <cell r="G7234" t="str">
            <v>0</v>
          </cell>
          <cell r="H7234" t="str">
            <v>0</v>
          </cell>
        </row>
        <row r="7235">
          <cell r="D7235" t="str">
            <v>0</v>
          </cell>
          <cell r="E7235" t="str">
            <v>0</v>
          </cell>
          <cell r="G7235" t="str">
            <v>0</v>
          </cell>
          <cell r="H7235" t="str">
            <v>0</v>
          </cell>
        </row>
        <row r="7236">
          <cell r="D7236" t="str">
            <v>0</v>
          </cell>
          <cell r="E7236" t="str">
            <v>0</v>
          </cell>
          <cell r="G7236" t="str">
            <v>0</v>
          </cell>
          <cell r="H7236" t="str">
            <v>0</v>
          </cell>
        </row>
        <row r="7237">
          <cell r="D7237" t="str">
            <v>0</v>
          </cell>
          <cell r="E7237" t="str">
            <v>0</v>
          </cell>
          <cell r="G7237" t="str">
            <v>0</v>
          </cell>
          <cell r="H7237" t="str">
            <v>0</v>
          </cell>
        </row>
        <row r="7238">
          <cell r="D7238" t="str">
            <v>0</v>
          </cell>
          <cell r="E7238" t="str">
            <v>0</v>
          </cell>
          <cell r="G7238" t="str">
            <v>0</v>
          </cell>
          <cell r="H7238" t="str">
            <v>0</v>
          </cell>
        </row>
        <row r="7239">
          <cell r="D7239" t="str">
            <v>0</v>
          </cell>
          <cell r="E7239" t="str">
            <v>0</v>
          </cell>
          <cell r="G7239" t="str">
            <v>0</v>
          </cell>
          <cell r="H7239" t="str">
            <v>0</v>
          </cell>
        </row>
        <row r="7240">
          <cell r="D7240" t="str">
            <v>0</v>
          </cell>
          <cell r="E7240" t="str">
            <v>0</v>
          </cell>
          <cell r="G7240" t="str">
            <v>0</v>
          </cell>
          <cell r="H7240" t="str">
            <v>0</v>
          </cell>
        </row>
        <row r="7241">
          <cell r="D7241" t="str">
            <v>0</v>
          </cell>
          <cell r="E7241" t="str">
            <v>0</v>
          </cell>
          <cell r="G7241" t="str">
            <v>0</v>
          </cell>
          <cell r="H7241" t="str">
            <v>0</v>
          </cell>
        </row>
        <row r="7242">
          <cell r="D7242" t="str">
            <v>0</v>
          </cell>
          <cell r="E7242" t="str">
            <v>0</v>
          </cell>
          <cell r="G7242" t="str">
            <v>0</v>
          </cell>
          <cell r="H7242" t="str">
            <v>0</v>
          </cell>
        </row>
        <row r="7243">
          <cell r="D7243" t="str">
            <v>0</v>
          </cell>
          <cell r="E7243" t="str">
            <v>0</v>
          </cell>
          <cell r="G7243" t="str">
            <v>0</v>
          </cell>
          <cell r="H7243" t="str">
            <v>0</v>
          </cell>
        </row>
        <row r="7244">
          <cell r="D7244" t="str">
            <v>0</v>
          </cell>
          <cell r="E7244" t="str">
            <v>0</v>
          </cell>
          <cell r="G7244" t="str">
            <v>0</v>
          </cell>
          <cell r="H7244" t="str">
            <v>0</v>
          </cell>
        </row>
        <row r="7245">
          <cell r="D7245" t="str">
            <v>0</v>
          </cell>
          <cell r="E7245" t="str">
            <v>0</v>
          </cell>
          <cell r="G7245" t="str">
            <v>0</v>
          </cell>
          <cell r="H7245" t="str">
            <v>0</v>
          </cell>
        </row>
        <row r="7246">
          <cell r="D7246" t="str">
            <v>0</v>
          </cell>
          <cell r="E7246" t="str">
            <v>0</v>
          </cell>
          <cell r="G7246" t="str">
            <v>0</v>
          </cell>
          <cell r="H7246" t="str">
            <v>0</v>
          </cell>
        </row>
        <row r="7247">
          <cell r="D7247" t="str">
            <v>0</v>
          </cell>
          <cell r="E7247" t="str">
            <v>0</v>
          </cell>
          <cell r="G7247" t="str">
            <v>0</v>
          </cell>
          <cell r="H7247" t="str">
            <v>0</v>
          </cell>
        </row>
        <row r="7248">
          <cell r="D7248" t="str">
            <v>0</v>
          </cell>
          <cell r="E7248" t="str">
            <v>0</v>
          </cell>
          <cell r="G7248" t="str">
            <v>0</v>
          </cell>
          <cell r="H7248" t="str">
            <v>0</v>
          </cell>
        </row>
        <row r="7249">
          <cell r="D7249" t="str">
            <v>0</v>
          </cell>
          <cell r="E7249" t="str">
            <v>0</v>
          </cell>
          <cell r="G7249" t="str">
            <v>0</v>
          </cell>
          <cell r="H7249" t="str">
            <v>0</v>
          </cell>
        </row>
        <row r="7250">
          <cell r="D7250" t="str">
            <v>0</v>
          </cell>
          <cell r="E7250" t="str">
            <v>0</v>
          </cell>
          <cell r="G7250" t="str">
            <v>0</v>
          </cell>
          <cell r="H7250" t="str">
            <v>0</v>
          </cell>
        </row>
        <row r="7251">
          <cell r="D7251" t="str">
            <v>0</v>
          </cell>
          <cell r="E7251" t="str">
            <v>0</v>
          </cell>
          <cell r="G7251" t="str">
            <v>0</v>
          </cell>
          <cell r="H7251" t="str">
            <v>0</v>
          </cell>
        </row>
        <row r="7252">
          <cell r="D7252" t="str">
            <v>0</v>
          </cell>
          <cell r="E7252" t="str">
            <v>0</v>
          </cell>
          <cell r="G7252" t="str">
            <v>0</v>
          </cell>
          <cell r="H7252" t="str">
            <v>0</v>
          </cell>
        </row>
        <row r="7253">
          <cell r="D7253" t="str">
            <v>0</v>
          </cell>
          <cell r="E7253" t="str">
            <v>0</v>
          </cell>
          <cell r="G7253" t="str">
            <v>0</v>
          </cell>
          <cell r="H7253" t="str">
            <v>0</v>
          </cell>
        </row>
        <row r="7254">
          <cell r="D7254" t="str">
            <v>0</v>
          </cell>
          <cell r="E7254" t="str">
            <v>0</v>
          </cell>
          <cell r="G7254" t="str">
            <v>0</v>
          </cell>
          <cell r="H7254" t="str">
            <v>0</v>
          </cell>
        </row>
        <row r="7255">
          <cell r="D7255" t="str">
            <v>0</v>
          </cell>
          <cell r="E7255" t="str">
            <v>0</v>
          </cell>
          <cell r="G7255" t="str">
            <v>0</v>
          </cell>
          <cell r="H7255" t="str">
            <v>0</v>
          </cell>
        </row>
        <row r="7256">
          <cell r="D7256" t="str">
            <v>0</v>
          </cell>
          <cell r="E7256" t="str">
            <v>0</v>
          </cell>
          <cell r="G7256" t="str">
            <v>0</v>
          </cell>
          <cell r="H7256" t="str">
            <v>0</v>
          </cell>
        </row>
        <row r="7257">
          <cell r="D7257" t="str">
            <v>0</v>
          </cell>
          <cell r="E7257" t="str">
            <v>0</v>
          </cell>
          <cell r="G7257" t="str">
            <v>0</v>
          </cell>
          <cell r="H7257" t="str">
            <v>0</v>
          </cell>
        </row>
        <row r="7258">
          <cell r="D7258" t="str">
            <v>0</v>
          </cell>
          <cell r="E7258" t="str">
            <v>0</v>
          </cell>
          <cell r="G7258" t="str">
            <v>0</v>
          </cell>
          <cell r="H7258" t="str">
            <v>0</v>
          </cell>
        </row>
        <row r="7259">
          <cell r="D7259" t="str">
            <v>0</v>
          </cell>
          <cell r="E7259" t="str">
            <v>0</v>
          </cell>
          <cell r="G7259" t="str">
            <v>0</v>
          </cell>
          <cell r="H7259" t="str">
            <v>0</v>
          </cell>
        </row>
        <row r="7260">
          <cell r="D7260" t="str">
            <v>0</v>
          </cell>
          <cell r="E7260" t="str">
            <v>0</v>
          </cell>
          <cell r="G7260" t="str">
            <v>0</v>
          </cell>
          <cell r="H7260" t="str">
            <v>0</v>
          </cell>
        </row>
        <row r="7261">
          <cell r="D7261" t="str">
            <v>0</v>
          </cell>
          <cell r="E7261" t="str">
            <v>0</v>
          </cell>
          <cell r="G7261" t="str">
            <v>0</v>
          </cell>
          <cell r="H7261" t="str">
            <v>0</v>
          </cell>
        </row>
        <row r="7262">
          <cell r="D7262" t="str">
            <v>0</v>
          </cell>
          <cell r="E7262" t="str">
            <v>0</v>
          </cell>
          <cell r="G7262" t="str">
            <v>0</v>
          </cell>
          <cell r="H7262" t="str">
            <v>0</v>
          </cell>
        </row>
        <row r="7263">
          <cell r="D7263" t="str">
            <v>0</v>
          </cell>
          <cell r="E7263" t="str">
            <v>0</v>
          </cell>
          <cell r="G7263" t="str">
            <v>0</v>
          </cell>
          <cell r="H7263" t="str">
            <v>0</v>
          </cell>
        </row>
        <row r="7264">
          <cell r="D7264" t="str">
            <v>0</v>
          </cell>
          <cell r="E7264" t="str">
            <v>0</v>
          </cell>
          <cell r="G7264" t="str">
            <v>0</v>
          </cell>
          <cell r="H7264" t="str">
            <v>0</v>
          </cell>
        </row>
        <row r="7265">
          <cell r="D7265" t="str">
            <v>0</v>
          </cell>
          <cell r="E7265" t="str">
            <v>0</v>
          </cell>
          <cell r="G7265" t="str">
            <v>0</v>
          </cell>
          <cell r="H7265" t="str">
            <v>0</v>
          </cell>
        </row>
        <row r="7266">
          <cell r="D7266" t="str">
            <v>0</v>
          </cell>
          <cell r="E7266" t="str">
            <v>0</v>
          </cell>
          <cell r="G7266" t="str">
            <v>0</v>
          </cell>
          <cell r="H7266" t="str">
            <v>0</v>
          </cell>
        </row>
        <row r="7267">
          <cell r="D7267" t="str">
            <v>0</v>
          </cell>
          <cell r="E7267" t="str">
            <v>0</v>
          </cell>
          <cell r="G7267" t="str">
            <v>0</v>
          </cell>
          <cell r="H7267" t="str">
            <v>0</v>
          </cell>
        </row>
        <row r="7268">
          <cell r="D7268" t="str">
            <v>0</v>
          </cell>
          <cell r="E7268" t="str">
            <v>0</v>
          </cell>
          <cell r="G7268" t="str">
            <v>0</v>
          </cell>
          <cell r="H7268" t="str">
            <v>0</v>
          </cell>
        </row>
        <row r="7269">
          <cell r="D7269" t="str">
            <v>0</v>
          </cell>
          <cell r="E7269" t="str">
            <v>0</v>
          </cell>
          <cell r="G7269" t="str">
            <v>0</v>
          </cell>
          <cell r="H7269" t="str">
            <v>0</v>
          </cell>
        </row>
        <row r="7270">
          <cell r="D7270" t="str">
            <v>0</v>
          </cell>
          <cell r="E7270" t="str">
            <v>0</v>
          </cell>
          <cell r="G7270" t="str">
            <v>0</v>
          </cell>
          <cell r="H7270" t="str">
            <v>0</v>
          </cell>
        </row>
        <row r="7271">
          <cell r="D7271" t="str">
            <v>0</v>
          </cell>
          <cell r="E7271" t="str">
            <v>0</v>
          </cell>
          <cell r="G7271" t="str">
            <v>0</v>
          </cell>
          <cell r="H7271" t="str">
            <v>0</v>
          </cell>
        </row>
        <row r="7272">
          <cell r="D7272" t="str">
            <v>0</v>
          </cell>
          <cell r="E7272" t="str">
            <v>0</v>
          </cell>
          <cell r="G7272" t="str">
            <v>0</v>
          </cell>
          <cell r="H7272" t="str">
            <v>0</v>
          </cell>
        </row>
        <row r="7273">
          <cell r="D7273" t="str">
            <v>0</v>
          </cell>
          <cell r="E7273" t="str">
            <v>0</v>
          </cell>
          <cell r="G7273" t="str">
            <v>0</v>
          </cell>
          <cell r="H7273" t="str">
            <v>0</v>
          </cell>
        </row>
        <row r="7274">
          <cell r="D7274" t="str">
            <v>0</v>
          </cell>
          <cell r="E7274" t="str">
            <v>0</v>
          </cell>
          <cell r="G7274" t="str">
            <v>0</v>
          </cell>
          <cell r="H7274" t="str">
            <v>0</v>
          </cell>
        </row>
        <row r="7275">
          <cell r="D7275" t="str">
            <v>0</v>
          </cell>
          <cell r="E7275" t="str">
            <v>0</v>
          </cell>
          <cell r="G7275" t="str">
            <v>0</v>
          </cell>
          <cell r="H7275" t="str">
            <v>0</v>
          </cell>
        </row>
        <row r="7276">
          <cell r="D7276" t="str">
            <v>0</v>
          </cell>
          <cell r="E7276" t="str">
            <v>0</v>
          </cell>
          <cell r="G7276" t="str">
            <v>0</v>
          </cell>
          <cell r="H7276" t="str">
            <v>0</v>
          </cell>
        </row>
        <row r="7277">
          <cell r="D7277" t="str">
            <v>0</v>
          </cell>
          <cell r="E7277" t="str">
            <v>0</v>
          </cell>
          <cell r="G7277" t="str">
            <v>0</v>
          </cell>
          <cell r="H7277" t="str">
            <v>0</v>
          </cell>
        </row>
        <row r="7278">
          <cell r="D7278" t="str">
            <v>0</v>
          </cell>
          <cell r="E7278" t="str">
            <v>0</v>
          </cell>
          <cell r="G7278" t="str">
            <v>0</v>
          </cell>
          <cell r="H7278" t="str">
            <v>0</v>
          </cell>
        </row>
        <row r="7279">
          <cell r="D7279" t="str">
            <v>0</v>
          </cell>
          <cell r="E7279" t="str">
            <v>0</v>
          </cell>
          <cell r="G7279" t="str">
            <v>0</v>
          </cell>
          <cell r="H7279" t="str">
            <v>0</v>
          </cell>
        </row>
        <row r="7280">
          <cell r="D7280" t="str">
            <v>0</v>
          </cell>
          <cell r="E7280" t="str">
            <v>0</v>
          </cell>
          <cell r="G7280" t="str">
            <v>0</v>
          </cell>
          <cell r="H7280" t="str">
            <v>0</v>
          </cell>
        </row>
        <row r="7281">
          <cell r="D7281" t="str">
            <v>0</v>
          </cell>
          <cell r="E7281" t="str">
            <v>0</v>
          </cell>
          <cell r="G7281" t="str">
            <v>0</v>
          </cell>
          <cell r="H7281" t="str">
            <v>0</v>
          </cell>
        </row>
        <row r="7282">
          <cell r="D7282" t="str">
            <v>0</v>
          </cell>
          <cell r="E7282" t="str">
            <v>0</v>
          </cell>
          <cell r="G7282" t="str">
            <v>0</v>
          </cell>
          <cell r="H7282" t="str">
            <v>0</v>
          </cell>
        </row>
        <row r="7283">
          <cell r="D7283" t="str">
            <v>0</v>
          </cell>
          <cell r="E7283" t="str">
            <v>0</v>
          </cell>
          <cell r="G7283" t="str">
            <v>0</v>
          </cell>
          <cell r="H7283" t="str">
            <v>0</v>
          </cell>
        </row>
        <row r="7284">
          <cell r="D7284" t="str">
            <v>0</v>
          </cell>
          <cell r="E7284" t="str">
            <v>0</v>
          </cell>
          <cell r="G7284" t="str">
            <v>0</v>
          </cell>
          <cell r="H7284" t="str">
            <v>0</v>
          </cell>
        </row>
        <row r="7285">
          <cell r="D7285" t="str">
            <v>0</v>
          </cell>
          <cell r="E7285" t="str">
            <v>0</v>
          </cell>
          <cell r="G7285" t="str">
            <v>0</v>
          </cell>
          <cell r="H7285" t="str">
            <v>0</v>
          </cell>
        </row>
        <row r="7286">
          <cell r="D7286" t="str">
            <v>0</v>
          </cell>
          <cell r="E7286" t="str">
            <v>0</v>
          </cell>
          <cell r="G7286" t="str">
            <v>0</v>
          </cell>
          <cell r="H7286" t="str">
            <v>0</v>
          </cell>
        </row>
        <row r="7287">
          <cell r="D7287" t="str">
            <v>0</v>
          </cell>
          <cell r="E7287" t="str">
            <v>0</v>
          </cell>
          <cell r="G7287" t="str">
            <v>0</v>
          </cell>
          <cell r="H7287" t="str">
            <v>0</v>
          </cell>
        </row>
        <row r="7288">
          <cell r="D7288" t="str">
            <v>0</v>
          </cell>
          <cell r="E7288" t="str">
            <v>0</v>
          </cell>
          <cell r="G7288" t="str">
            <v>0</v>
          </cell>
          <cell r="H7288" t="str">
            <v>0</v>
          </cell>
        </row>
        <row r="7289">
          <cell r="D7289" t="str">
            <v>0</v>
          </cell>
          <cell r="E7289" t="str">
            <v>0</v>
          </cell>
          <cell r="G7289" t="str">
            <v>0</v>
          </cell>
          <cell r="H7289" t="str">
            <v>0</v>
          </cell>
        </row>
        <row r="7290">
          <cell r="D7290" t="str">
            <v>0</v>
          </cell>
          <cell r="E7290" t="str">
            <v>0</v>
          </cell>
          <cell r="G7290" t="str">
            <v>0</v>
          </cell>
          <cell r="H7290" t="str">
            <v>0</v>
          </cell>
        </row>
        <row r="7291">
          <cell r="D7291" t="str">
            <v>0</v>
          </cell>
          <cell r="E7291" t="str">
            <v>0</v>
          </cell>
          <cell r="G7291" t="str">
            <v>0</v>
          </cell>
          <cell r="H7291" t="str">
            <v>0</v>
          </cell>
        </row>
        <row r="7292">
          <cell r="D7292" t="str">
            <v>0</v>
          </cell>
          <cell r="E7292" t="str">
            <v>0</v>
          </cell>
          <cell r="G7292" t="str">
            <v>0</v>
          </cell>
          <cell r="H7292" t="str">
            <v>0</v>
          </cell>
        </row>
        <row r="7293">
          <cell r="D7293" t="str">
            <v>0</v>
          </cell>
          <cell r="E7293" t="str">
            <v>0</v>
          </cell>
          <cell r="G7293" t="str">
            <v>0</v>
          </cell>
          <cell r="H7293" t="str">
            <v>0</v>
          </cell>
        </row>
        <row r="7294">
          <cell r="D7294" t="str">
            <v>0</v>
          </cell>
          <cell r="E7294" t="str">
            <v>0</v>
          </cell>
          <cell r="G7294" t="str">
            <v>0</v>
          </cell>
          <cell r="H7294" t="str">
            <v>0</v>
          </cell>
        </row>
        <row r="7295">
          <cell r="D7295" t="str">
            <v>0</v>
          </cell>
          <cell r="E7295" t="str">
            <v>0</v>
          </cell>
          <cell r="G7295" t="str">
            <v>0</v>
          </cell>
          <cell r="H7295" t="str">
            <v>0</v>
          </cell>
        </row>
        <row r="7296">
          <cell r="D7296" t="str">
            <v>0</v>
          </cell>
          <cell r="E7296" t="str">
            <v>0</v>
          </cell>
          <cell r="G7296" t="str">
            <v>0</v>
          </cell>
          <cell r="H7296" t="str">
            <v>0</v>
          </cell>
        </row>
        <row r="7297">
          <cell r="D7297" t="str">
            <v>0</v>
          </cell>
          <cell r="E7297" t="str">
            <v>0</v>
          </cell>
          <cell r="G7297" t="str">
            <v>0</v>
          </cell>
          <cell r="H7297" t="str">
            <v>0</v>
          </cell>
        </row>
        <row r="7298">
          <cell r="D7298" t="str">
            <v>0</v>
          </cell>
          <cell r="E7298" t="str">
            <v>0</v>
          </cell>
          <cell r="G7298" t="str">
            <v>0</v>
          </cell>
          <cell r="H7298" t="str">
            <v>0</v>
          </cell>
        </row>
        <row r="7299">
          <cell r="D7299" t="str">
            <v>0</v>
          </cell>
          <cell r="E7299" t="str">
            <v>0</v>
          </cell>
          <cell r="G7299" t="str">
            <v>0</v>
          </cell>
          <cell r="H7299" t="str">
            <v>0</v>
          </cell>
        </row>
        <row r="7300">
          <cell r="D7300" t="str">
            <v>0</v>
          </cell>
          <cell r="E7300" t="str">
            <v>0</v>
          </cell>
          <cell r="G7300" t="str">
            <v>0</v>
          </cell>
          <cell r="H7300" t="str">
            <v>0</v>
          </cell>
        </row>
        <row r="7301">
          <cell r="D7301" t="str">
            <v>0</v>
          </cell>
          <cell r="E7301" t="str">
            <v>0</v>
          </cell>
          <cell r="G7301" t="str">
            <v>0</v>
          </cell>
          <cell r="H7301" t="str">
            <v>0</v>
          </cell>
        </row>
        <row r="7302">
          <cell r="D7302" t="str">
            <v>0</v>
          </cell>
          <cell r="E7302" t="str">
            <v>0</v>
          </cell>
          <cell r="G7302" t="str">
            <v>0</v>
          </cell>
          <cell r="H7302" t="str">
            <v>0</v>
          </cell>
        </row>
        <row r="7303">
          <cell r="D7303" t="str">
            <v>0</v>
          </cell>
          <cell r="E7303" t="str">
            <v>0</v>
          </cell>
          <cell r="G7303" t="str">
            <v>0</v>
          </cell>
          <cell r="H7303" t="str">
            <v>0</v>
          </cell>
        </row>
        <row r="7304">
          <cell r="D7304" t="str">
            <v>0</v>
          </cell>
          <cell r="E7304" t="str">
            <v>0</v>
          </cell>
          <cell r="G7304" t="str">
            <v>0</v>
          </cell>
          <cell r="H7304" t="str">
            <v>0</v>
          </cell>
        </row>
        <row r="7305">
          <cell r="D7305" t="str">
            <v>0</v>
          </cell>
          <cell r="E7305" t="str">
            <v>0</v>
          </cell>
          <cell r="G7305" t="str">
            <v>0</v>
          </cell>
          <cell r="H7305" t="str">
            <v>0</v>
          </cell>
        </row>
        <row r="7306">
          <cell r="D7306" t="str">
            <v>0</v>
          </cell>
          <cell r="E7306" t="str">
            <v>0</v>
          </cell>
          <cell r="G7306" t="str">
            <v>0</v>
          </cell>
          <cell r="H7306" t="str">
            <v>0</v>
          </cell>
        </row>
        <row r="7307">
          <cell r="D7307" t="str">
            <v>0</v>
          </cell>
          <cell r="E7307" t="str">
            <v>0</v>
          </cell>
          <cell r="G7307" t="str">
            <v>0</v>
          </cell>
          <cell r="H7307" t="str">
            <v>0</v>
          </cell>
        </row>
        <row r="7308">
          <cell r="D7308" t="str">
            <v>0</v>
          </cell>
          <cell r="E7308" t="str">
            <v>0</v>
          </cell>
          <cell r="G7308" t="str">
            <v>0</v>
          </cell>
          <cell r="H7308" t="str">
            <v>0</v>
          </cell>
        </row>
        <row r="7309">
          <cell r="D7309" t="str">
            <v>0</v>
          </cell>
          <cell r="E7309" t="str">
            <v>0</v>
          </cell>
          <cell r="G7309" t="str">
            <v>0</v>
          </cell>
          <cell r="H7309" t="str">
            <v>0</v>
          </cell>
        </row>
        <row r="7310">
          <cell r="D7310" t="str">
            <v>0</v>
          </cell>
          <cell r="E7310" t="str">
            <v>0</v>
          </cell>
          <cell r="G7310" t="str">
            <v>0</v>
          </cell>
          <cell r="H7310" t="str">
            <v>0</v>
          </cell>
        </row>
        <row r="7311">
          <cell r="D7311" t="str">
            <v>0</v>
          </cell>
          <cell r="E7311" t="str">
            <v>0</v>
          </cell>
          <cell r="G7311" t="str">
            <v>0</v>
          </cell>
          <cell r="H7311" t="str">
            <v>0</v>
          </cell>
        </row>
        <row r="7312">
          <cell r="D7312" t="str">
            <v>0</v>
          </cell>
          <cell r="E7312" t="str">
            <v>0</v>
          </cell>
          <cell r="G7312" t="str">
            <v>0</v>
          </cell>
          <cell r="H7312" t="str">
            <v>0</v>
          </cell>
        </row>
        <row r="7313">
          <cell r="D7313" t="str">
            <v>0</v>
          </cell>
          <cell r="E7313" t="str">
            <v>0</v>
          </cell>
          <cell r="G7313" t="str">
            <v>0</v>
          </cell>
          <cell r="H7313" t="str">
            <v>0</v>
          </cell>
        </row>
        <row r="7314">
          <cell r="D7314" t="str">
            <v>0</v>
          </cell>
          <cell r="E7314" t="str">
            <v>0</v>
          </cell>
          <cell r="G7314" t="str">
            <v>0</v>
          </cell>
          <cell r="H7314" t="str">
            <v>0</v>
          </cell>
        </row>
        <row r="7315">
          <cell r="D7315" t="str">
            <v>0</v>
          </cell>
          <cell r="E7315" t="str">
            <v>0</v>
          </cell>
          <cell r="G7315" t="str">
            <v>0</v>
          </cell>
          <cell r="H7315" t="str">
            <v>0</v>
          </cell>
        </row>
        <row r="7316">
          <cell r="D7316" t="str">
            <v>0</v>
          </cell>
          <cell r="E7316" t="str">
            <v>0</v>
          </cell>
          <cell r="G7316" t="str">
            <v>0</v>
          </cell>
          <cell r="H7316" t="str">
            <v>0</v>
          </cell>
        </row>
        <row r="7317">
          <cell r="D7317" t="str">
            <v>0</v>
          </cell>
          <cell r="E7317" t="str">
            <v>0</v>
          </cell>
          <cell r="G7317" t="str">
            <v>0</v>
          </cell>
          <cell r="H7317" t="str">
            <v>0</v>
          </cell>
        </row>
        <row r="7318">
          <cell r="D7318" t="str">
            <v>0</v>
          </cell>
          <cell r="E7318" t="str">
            <v>0</v>
          </cell>
          <cell r="G7318" t="str">
            <v>0</v>
          </cell>
          <cell r="H7318" t="str">
            <v>0</v>
          </cell>
        </row>
        <row r="7319">
          <cell r="D7319" t="str">
            <v>0</v>
          </cell>
          <cell r="E7319" t="str">
            <v>0</v>
          </cell>
          <cell r="G7319" t="str">
            <v>0</v>
          </cell>
          <cell r="H7319" t="str">
            <v>0</v>
          </cell>
        </row>
        <row r="7320">
          <cell r="D7320" t="str">
            <v>0</v>
          </cell>
          <cell r="E7320" t="str">
            <v>0</v>
          </cell>
          <cell r="G7320" t="str">
            <v>0</v>
          </cell>
          <cell r="H7320" t="str">
            <v>0</v>
          </cell>
        </row>
        <row r="7321">
          <cell r="D7321" t="str">
            <v>0</v>
          </cell>
          <cell r="E7321" t="str">
            <v>0</v>
          </cell>
          <cell r="G7321" t="str">
            <v>0</v>
          </cell>
          <cell r="H7321" t="str">
            <v>0</v>
          </cell>
        </row>
        <row r="7322">
          <cell r="D7322" t="str">
            <v>0</v>
          </cell>
          <cell r="E7322" t="str">
            <v>0</v>
          </cell>
          <cell r="G7322" t="str">
            <v>0</v>
          </cell>
          <cell r="H7322" t="str">
            <v>0</v>
          </cell>
        </row>
        <row r="7323">
          <cell r="D7323" t="str">
            <v>0</v>
          </cell>
          <cell r="E7323" t="str">
            <v>0</v>
          </cell>
          <cell r="G7323" t="str">
            <v>0</v>
          </cell>
          <cell r="H7323" t="str">
            <v>0</v>
          </cell>
        </row>
        <row r="7324">
          <cell r="D7324" t="str">
            <v>0</v>
          </cell>
          <cell r="E7324" t="str">
            <v>0</v>
          </cell>
          <cell r="G7324" t="str">
            <v>0</v>
          </cell>
          <cell r="H7324" t="str">
            <v>0</v>
          </cell>
        </row>
        <row r="7325">
          <cell r="D7325" t="str">
            <v>0</v>
          </cell>
          <cell r="E7325" t="str">
            <v>0</v>
          </cell>
          <cell r="G7325" t="str">
            <v>0</v>
          </cell>
          <cell r="H7325" t="str">
            <v>0</v>
          </cell>
        </row>
        <row r="7326">
          <cell r="D7326" t="str">
            <v>0</v>
          </cell>
          <cell r="E7326" t="str">
            <v>0</v>
          </cell>
          <cell r="G7326" t="str">
            <v>0</v>
          </cell>
          <cell r="H7326" t="str">
            <v>0</v>
          </cell>
        </row>
        <row r="7327">
          <cell r="D7327" t="str">
            <v>0</v>
          </cell>
          <cell r="E7327" t="str">
            <v>0</v>
          </cell>
          <cell r="G7327" t="str">
            <v>0</v>
          </cell>
          <cell r="H7327" t="str">
            <v>0</v>
          </cell>
        </row>
        <row r="7328">
          <cell r="D7328" t="str">
            <v>0</v>
          </cell>
          <cell r="E7328" t="str">
            <v>0</v>
          </cell>
          <cell r="G7328" t="str">
            <v>0</v>
          </cell>
          <cell r="H7328" t="str">
            <v>0</v>
          </cell>
        </row>
        <row r="7329">
          <cell r="D7329" t="str">
            <v>0</v>
          </cell>
          <cell r="E7329" t="str">
            <v>0</v>
          </cell>
          <cell r="G7329" t="str">
            <v>0</v>
          </cell>
          <cell r="H7329" t="str">
            <v>0</v>
          </cell>
        </row>
        <row r="7330">
          <cell r="D7330" t="str">
            <v>0</v>
          </cell>
          <cell r="E7330" t="str">
            <v>0</v>
          </cell>
          <cell r="G7330" t="str">
            <v>0</v>
          </cell>
          <cell r="H7330" t="str">
            <v>0</v>
          </cell>
        </row>
        <row r="7331">
          <cell r="D7331" t="str">
            <v>0</v>
          </cell>
          <cell r="E7331" t="str">
            <v>0</v>
          </cell>
          <cell r="G7331" t="str">
            <v>0</v>
          </cell>
          <cell r="H7331" t="str">
            <v>0</v>
          </cell>
        </row>
        <row r="7332">
          <cell r="D7332" t="str">
            <v>0</v>
          </cell>
          <cell r="E7332" t="str">
            <v>0</v>
          </cell>
          <cell r="G7332" t="str">
            <v>0</v>
          </cell>
          <cell r="H7332" t="str">
            <v>0</v>
          </cell>
        </row>
        <row r="7333">
          <cell r="D7333" t="str">
            <v>0</v>
          </cell>
          <cell r="E7333" t="str">
            <v>0</v>
          </cell>
          <cell r="G7333" t="str">
            <v>0</v>
          </cell>
          <cell r="H7333" t="str">
            <v>0</v>
          </cell>
        </row>
        <row r="7334">
          <cell r="D7334" t="str">
            <v>0</v>
          </cell>
          <cell r="E7334" t="str">
            <v>0</v>
          </cell>
          <cell r="G7334" t="str">
            <v>0</v>
          </cell>
          <cell r="H7334" t="str">
            <v>0</v>
          </cell>
        </row>
        <row r="7335">
          <cell r="D7335" t="str">
            <v>0</v>
          </cell>
          <cell r="E7335" t="str">
            <v>0</v>
          </cell>
          <cell r="G7335" t="str">
            <v>0</v>
          </cell>
          <cell r="H7335" t="str">
            <v>0</v>
          </cell>
        </row>
        <row r="7336">
          <cell r="D7336" t="str">
            <v>0</v>
          </cell>
          <cell r="E7336" t="str">
            <v>0</v>
          </cell>
          <cell r="G7336" t="str">
            <v>0</v>
          </cell>
          <cell r="H7336" t="str">
            <v>0</v>
          </cell>
        </row>
        <row r="7337">
          <cell r="D7337" t="str">
            <v>0</v>
          </cell>
          <cell r="E7337" t="str">
            <v>0</v>
          </cell>
          <cell r="G7337" t="str">
            <v>0</v>
          </cell>
          <cell r="H7337" t="str">
            <v>0</v>
          </cell>
        </row>
        <row r="7338">
          <cell r="D7338" t="str">
            <v>0</v>
          </cell>
          <cell r="E7338" t="str">
            <v>0</v>
          </cell>
          <cell r="G7338" t="str">
            <v>0</v>
          </cell>
          <cell r="H7338" t="str">
            <v>0</v>
          </cell>
        </row>
        <row r="7339">
          <cell r="D7339" t="str">
            <v>0</v>
          </cell>
          <cell r="E7339" t="str">
            <v>0</v>
          </cell>
          <cell r="G7339" t="str">
            <v>0</v>
          </cell>
          <cell r="H7339" t="str">
            <v>0</v>
          </cell>
        </row>
        <row r="7340">
          <cell r="D7340" t="str">
            <v>0</v>
          </cell>
          <cell r="E7340" t="str">
            <v>0</v>
          </cell>
          <cell r="G7340" t="str">
            <v>0</v>
          </cell>
          <cell r="H7340" t="str">
            <v>0</v>
          </cell>
        </row>
        <row r="7341">
          <cell r="D7341" t="str">
            <v>0</v>
          </cell>
          <cell r="E7341" t="str">
            <v>0</v>
          </cell>
          <cell r="G7341" t="str">
            <v>0</v>
          </cell>
          <cell r="H7341" t="str">
            <v>0</v>
          </cell>
        </row>
        <row r="7342">
          <cell r="D7342" t="str">
            <v>0</v>
          </cell>
          <cell r="E7342" t="str">
            <v>0</v>
          </cell>
          <cell r="G7342" t="str">
            <v>0</v>
          </cell>
          <cell r="H7342" t="str">
            <v>0</v>
          </cell>
        </row>
        <row r="7343">
          <cell r="D7343" t="str">
            <v>0</v>
          </cell>
          <cell r="E7343" t="str">
            <v>0</v>
          </cell>
          <cell r="G7343" t="str">
            <v>0</v>
          </cell>
          <cell r="H7343" t="str">
            <v>0</v>
          </cell>
        </row>
        <row r="7344">
          <cell r="D7344" t="str">
            <v>0</v>
          </cell>
          <cell r="E7344" t="str">
            <v>0</v>
          </cell>
          <cell r="G7344" t="str">
            <v>0</v>
          </cell>
          <cell r="H7344" t="str">
            <v>0</v>
          </cell>
        </row>
        <row r="7345">
          <cell r="D7345" t="str">
            <v>0</v>
          </cell>
          <cell r="E7345" t="str">
            <v>0</v>
          </cell>
          <cell r="G7345" t="str">
            <v>0</v>
          </cell>
          <cell r="H7345" t="str">
            <v>0</v>
          </cell>
        </row>
        <row r="7346">
          <cell r="D7346" t="str">
            <v>0</v>
          </cell>
          <cell r="E7346" t="str">
            <v>0</v>
          </cell>
          <cell r="G7346" t="str">
            <v>0</v>
          </cell>
          <cell r="H7346" t="str">
            <v>0</v>
          </cell>
        </row>
        <row r="7347">
          <cell r="D7347" t="str">
            <v>0</v>
          </cell>
          <cell r="E7347" t="str">
            <v>0</v>
          </cell>
          <cell r="G7347" t="str">
            <v>0</v>
          </cell>
          <cell r="H7347" t="str">
            <v>0</v>
          </cell>
        </row>
        <row r="7348">
          <cell r="D7348" t="str">
            <v>0</v>
          </cell>
          <cell r="E7348" t="str">
            <v>0</v>
          </cell>
          <cell r="G7348" t="str">
            <v>0</v>
          </cell>
          <cell r="H7348" t="str">
            <v>0</v>
          </cell>
        </row>
        <row r="7349">
          <cell r="D7349" t="str">
            <v>0</v>
          </cell>
          <cell r="E7349" t="str">
            <v>0</v>
          </cell>
          <cell r="G7349" t="str">
            <v>0</v>
          </cell>
          <cell r="H7349" t="str">
            <v>0</v>
          </cell>
        </row>
        <row r="7350">
          <cell r="D7350" t="str">
            <v>0</v>
          </cell>
          <cell r="E7350" t="str">
            <v>0</v>
          </cell>
          <cell r="G7350" t="str">
            <v>0</v>
          </cell>
          <cell r="H7350" t="str">
            <v>0</v>
          </cell>
        </row>
        <row r="7351">
          <cell r="D7351" t="str">
            <v>0</v>
          </cell>
          <cell r="E7351" t="str">
            <v>0</v>
          </cell>
          <cell r="G7351" t="str">
            <v>0</v>
          </cell>
          <cell r="H7351" t="str">
            <v>0</v>
          </cell>
        </row>
        <row r="7352">
          <cell r="D7352" t="str">
            <v>0</v>
          </cell>
          <cell r="E7352" t="str">
            <v>0</v>
          </cell>
          <cell r="G7352" t="str">
            <v>0</v>
          </cell>
          <cell r="H7352" t="str">
            <v>0</v>
          </cell>
        </row>
        <row r="7353">
          <cell r="D7353" t="str">
            <v>0</v>
          </cell>
          <cell r="E7353" t="str">
            <v>0</v>
          </cell>
          <cell r="G7353" t="str">
            <v>0</v>
          </cell>
          <cell r="H7353" t="str">
            <v>0</v>
          </cell>
        </row>
        <row r="7354">
          <cell r="D7354" t="str">
            <v>0</v>
          </cell>
          <cell r="E7354" t="str">
            <v>0</v>
          </cell>
          <cell r="G7354" t="str">
            <v>0</v>
          </cell>
          <cell r="H7354" t="str">
            <v>0</v>
          </cell>
        </row>
        <row r="7355">
          <cell r="D7355" t="str">
            <v>0</v>
          </cell>
          <cell r="E7355" t="str">
            <v>0</v>
          </cell>
          <cell r="G7355" t="str">
            <v>0</v>
          </cell>
          <cell r="H7355" t="str">
            <v>0</v>
          </cell>
        </row>
        <row r="7356">
          <cell r="D7356" t="str">
            <v>0</v>
          </cell>
          <cell r="E7356" t="str">
            <v>0</v>
          </cell>
          <cell r="G7356" t="str">
            <v>0</v>
          </cell>
          <cell r="H7356" t="str">
            <v>0</v>
          </cell>
        </row>
        <row r="7357">
          <cell r="D7357" t="str">
            <v>0</v>
          </cell>
          <cell r="E7357" t="str">
            <v>0</v>
          </cell>
          <cell r="G7357" t="str">
            <v>0</v>
          </cell>
          <cell r="H7357" t="str">
            <v>0</v>
          </cell>
        </row>
        <row r="7358">
          <cell r="D7358" t="str">
            <v>0</v>
          </cell>
          <cell r="E7358" t="str">
            <v>0</v>
          </cell>
          <cell r="G7358" t="str">
            <v>0</v>
          </cell>
          <cell r="H7358" t="str">
            <v>0</v>
          </cell>
        </row>
        <row r="7359">
          <cell r="D7359" t="str">
            <v>0</v>
          </cell>
          <cell r="E7359" t="str">
            <v>0</v>
          </cell>
          <cell r="G7359" t="str">
            <v>0</v>
          </cell>
          <cell r="H7359" t="str">
            <v>0</v>
          </cell>
        </row>
        <row r="7360">
          <cell r="D7360" t="str">
            <v>0</v>
          </cell>
          <cell r="E7360" t="str">
            <v>0</v>
          </cell>
          <cell r="G7360" t="str">
            <v>0</v>
          </cell>
          <cell r="H7360" t="str">
            <v>0</v>
          </cell>
        </row>
        <row r="7361">
          <cell r="D7361" t="str">
            <v>0</v>
          </cell>
          <cell r="E7361" t="str">
            <v>0</v>
          </cell>
          <cell r="G7361" t="str">
            <v>0</v>
          </cell>
          <cell r="H7361" t="str">
            <v>0</v>
          </cell>
        </row>
        <row r="7362">
          <cell r="D7362" t="str">
            <v>0</v>
          </cell>
          <cell r="E7362" t="str">
            <v>0</v>
          </cell>
          <cell r="G7362" t="str">
            <v>0</v>
          </cell>
          <cell r="H7362" t="str">
            <v>0</v>
          </cell>
        </row>
        <row r="7363">
          <cell r="D7363" t="str">
            <v>0</v>
          </cell>
          <cell r="E7363" t="str">
            <v>0</v>
          </cell>
          <cell r="G7363" t="str">
            <v>0</v>
          </cell>
          <cell r="H7363" t="str">
            <v>0</v>
          </cell>
        </row>
        <row r="7364">
          <cell r="D7364" t="str">
            <v>0</v>
          </cell>
          <cell r="E7364" t="str">
            <v>0</v>
          </cell>
          <cell r="G7364" t="str">
            <v>0</v>
          </cell>
          <cell r="H7364" t="str">
            <v>0</v>
          </cell>
        </row>
        <row r="7365">
          <cell r="D7365" t="str">
            <v>0</v>
          </cell>
          <cell r="E7365" t="str">
            <v>0</v>
          </cell>
          <cell r="G7365" t="str">
            <v>0</v>
          </cell>
          <cell r="H7365" t="str">
            <v>0</v>
          </cell>
        </row>
        <row r="7366">
          <cell r="D7366" t="str">
            <v>0</v>
          </cell>
          <cell r="E7366" t="str">
            <v>0</v>
          </cell>
          <cell r="G7366" t="str">
            <v>0</v>
          </cell>
          <cell r="H7366" t="str">
            <v>0</v>
          </cell>
        </row>
        <row r="7367">
          <cell r="D7367" t="str">
            <v>0</v>
          </cell>
          <cell r="E7367" t="str">
            <v>0</v>
          </cell>
          <cell r="G7367" t="str">
            <v>0</v>
          </cell>
          <cell r="H7367" t="str">
            <v>0</v>
          </cell>
        </row>
        <row r="7368">
          <cell r="D7368" t="str">
            <v>0</v>
          </cell>
          <cell r="E7368" t="str">
            <v>0</v>
          </cell>
          <cell r="G7368" t="str">
            <v>0</v>
          </cell>
          <cell r="H7368" t="str">
            <v>0</v>
          </cell>
        </row>
        <row r="7369">
          <cell r="D7369" t="str">
            <v>0</v>
          </cell>
          <cell r="E7369" t="str">
            <v>0</v>
          </cell>
          <cell r="G7369" t="str">
            <v>0</v>
          </cell>
          <cell r="H7369" t="str">
            <v>0</v>
          </cell>
        </row>
        <row r="7370">
          <cell r="D7370" t="str">
            <v>0</v>
          </cell>
          <cell r="E7370" t="str">
            <v>0</v>
          </cell>
          <cell r="G7370" t="str">
            <v>0</v>
          </cell>
          <cell r="H7370" t="str">
            <v>0</v>
          </cell>
        </row>
        <row r="7371">
          <cell r="D7371" t="str">
            <v>0</v>
          </cell>
          <cell r="E7371" t="str">
            <v>0</v>
          </cell>
          <cell r="G7371" t="str">
            <v>0</v>
          </cell>
          <cell r="H7371" t="str">
            <v>0</v>
          </cell>
        </row>
        <row r="7372">
          <cell r="D7372" t="str">
            <v>0</v>
          </cell>
          <cell r="E7372" t="str">
            <v>0</v>
          </cell>
          <cell r="G7372" t="str">
            <v>0</v>
          </cell>
          <cell r="H7372" t="str">
            <v>0</v>
          </cell>
        </row>
        <row r="7373">
          <cell r="D7373" t="str">
            <v>0</v>
          </cell>
          <cell r="E7373" t="str">
            <v>0</v>
          </cell>
          <cell r="G7373" t="str">
            <v>0</v>
          </cell>
          <cell r="H7373" t="str">
            <v>0</v>
          </cell>
        </row>
        <row r="7374">
          <cell r="D7374" t="str">
            <v>0</v>
          </cell>
          <cell r="E7374" t="str">
            <v>0</v>
          </cell>
          <cell r="G7374" t="str">
            <v>0</v>
          </cell>
          <cell r="H7374" t="str">
            <v>0</v>
          </cell>
        </row>
        <row r="7375">
          <cell r="D7375" t="str">
            <v>0</v>
          </cell>
          <cell r="E7375" t="str">
            <v>0</v>
          </cell>
          <cell r="G7375" t="str">
            <v>0</v>
          </cell>
          <cell r="H7375" t="str">
            <v>0</v>
          </cell>
        </row>
        <row r="7376">
          <cell r="D7376" t="str">
            <v>0</v>
          </cell>
          <cell r="E7376" t="str">
            <v>0</v>
          </cell>
          <cell r="G7376" t="str">
            <v>0</v>
          </cell>
          <cell r="H7376" t="str">
            <v>0</v>
          </cell>
        </row>
        <row r="7377">
          <cell r="D7377" t="str">
            <v>0</v>
          </cell>
          <cell r="E7377" t="str">
            <v>0</v>
          </cell>
          <cell r="G7377" t="str">
            <v>0</v>
          </cell>
          <cell r="H7377" t="str">
            <v>0</v>
          </cell>
        </row>
        <row r="7378">
          <cell r="D7378" t="str">
            <v>0</v>
          </cell>
          <cell r="E7378" t="str">
            <v>0</v>
          </cell>
          <cell r="G7378" t="str">
            <v>0</v>
          </cell>
          <cell r="H7378" t="str">
            <v>0</v>
          </cell>
        </row>
        <row r="7379">
          <cell r="D7379" t="str">
            <v>0</v>
          </cell>
          <cell r="E7379" t="str">
            <v>0</v>
          </cell>
          <cell r="G7379" t="str">
            <v>0</v>
          </cell>
          <cell r="H7379" t="str">
            <v>0</v>
          </cell>
        </row>
        <row r="7380">
          <cell r="D7380" t="str">
            <v>0</v>
          </cell>
          <cell r="E7380" t="str">
            <v>0</v>
          </cell>
          <cell r="G7380" t="str">
            <v>0</v>
          </cell>
          <cell r="H7380" t="str">
            <v>0</v>
          </cell>
        </row>
        <row r="7381">
          <cell r="D7381" t="str">
            <v>0</v>
          </cell>
          <cell r="E7381" t="str">
            <v>0</v>
          </cell>
          <cell r="G7381" t="str">
            <v>0</v>
          </cell>
          <cell r="H7381" t="str">
            <v>0</v>
          </cell>
        </row>
        <row r="7382">
          <cell r="D7382" t="str">
            <v>0</v>
          </cell>
          <cell r="E7382" t="str">
            <v>0</v>
          </cell>
          <cell r="G7382" t="str">
            <v>0</v>
          </cell>
          <cell r="H7382" t="str">
            <v>0</v>
          </cell>
        </row>
        <row r="7383">
          <cell r="D7383" t="str">
            <v>0</v>
          </cell>
          <cell r="E7383" t="str">
            <v>0</v>
          </cell>
          <cell r="G7383" t="str">
            <v>0</v>
          </cell>
          <cell r="H7383" t="str">
            <v>0</v>
          </cell>
        </row>
        <row r="7384">
          <cell r="D7384" t="str">
            <v>0</v>
          </cell>
          <cell r="E7384" t="str">
            <v>0</v>
          </cell>
          <cell r="G7384" t="str">
            <v>0</v>
          </cell>
          <cell r="H7384" t="str">
            <v>0</v>
          </cell>
        </row>
        <row r="7385">
          <cell r="D7385" t="str">
            <v>0</v>
          </cell>
          <cell r="E7385" t="str">
            <v>0</v>
          </cell>
          <cell r="G7385" t="str">
            <v>0</v>
          </cell>
          <cell r="H7385" t="str">
            <v>0</v>
          </cell>
        </row>
        <row r="7386">
          <cell r="D7386" t="str">
            <v>0</v>
          </cell>
          <cell r="E7386" t="str">
            <v>0</v>
          </cell>
          <cell r="G7386" t="str">
            <v>0</v>
          </cell>
          <cell r="H7386" t="str">
            <v>0</v>
          </cell>
        </row>
        <row r="7387">
          <cell r="D7387" t="str">
            <v>0</v>
          </cell>
          <cell r="E7387" t="str">
            <v>0</v>
          </cell>
          <cell r="G7387" t="str">
            <v>0</v>
          </cell>
          <cell r="H7387" t="str">
            <v>0</v>
          </cell>
        </row>
        <row r="7388">
          <cell r="D7388" t="str">
            <v>0</v>
          </cell>
          <cell r="E7388" t="str">
            <v>0</v>
          </cell>
          <cell r="G7388" t="str">
            <v>0</v>
          </cell>
          <cell r="H7388" t="str">
            <v>0</v>
          </cell>
        </row>
        <row r="7389">
          <cell r="D7389" t="str">
            <v>0</v>
          </cell>
          <cell r="E7389" t="str">
            <v>0</v>
          </cell>
          <cell r="G7389" t="str">
            <v>0</v>
          </cell>
          <cell r="H7389" t="str">
            <v>0</v>
          </cell>
        </row>
        <row r="7390">
          <cell r="D7390" t="str">
            <v>0</v>
          </cell>
          <cell r="E7390" t="str">
            <v>0</v>
          </cell>
          <cell r="G7390" t="str">
            <v>0</v>
          </cell>
          <cell r="H7390" t="str">
            <v>0</v>
          </cell>
        </row>
        <row r="7391">
          <cell r="D7391" t="str">
            <v>0</v>
          </cell>
          <cell r="E7391" t="str">
            <v>0</v>
          </cell>
          <cell r="G7391" t="str">
            <v>0</v>
          </cell>
          <cell r="H7391" t="str">
            <v>0</v>
          </cell>
        </row>
        <row r="7392">
          <cell r="D7392" t="str">
            <v>0</v>
          </cell>
          <cell r="E7392" t="str">
            <v>0</v>
          </cell>
          <cell r="G7392" t="str">
            <v>0</v>
          </cell>
          <cell r="H7392" t="str">
            <v>0</v>
          </cell>
        </row>
        <row r="7393">
          <cell r="D7393" t="str">
            <v>0</v>
          </cell>
          <cell r="E7393" t="str">
            <v>0</v>
          </cell>
          <cell r="G7393" t="str">
            <v>0</v>
          </cell>
          <cell r="H7393" t="str">
            <v>0</v>
          </cell>
        </row>
        <row r="7394">
          <cell r="D7394" t="str">
            <v>0</v>
          </cell>
          <cell r="E7394" t="str">
            <v>0</v>
          </cell>
          <cell r="G7394" t="str">
            <v>0</v>
          </cell>
          <cell r="H7394" t="str">
            <v>0</v>
          </cell>
        </row>
        <row r="7395">
          <cell r="D7395" t="str">
            <v>0</v>
          </cell>
          <cell r="E7395" t="str">
            <v>0</v>
          </cell>
          <cell r="G7395" t="str">
            <v>0</v>
          </cell>
          <cell r="H7395" t="str">
            <v>0</v>
          </cell>
        </row>
        <row r="7396">
          <cell r="D7396" t="str">
            <v>0</v>
          </cell>
          <cell r="E7396" t="str">
            <v>0</v>
          </cell>
          <cell r="G7396" t="str">
            <v>0</v>
          </cell>
          <cell r="H7396" t="str">
            <v>0</v>
          </cell>
        </row>
        <row r="7397">
          <cell r="D7397" t="str">
            <v>0</v>
          </cell>
          <cell r="E7397" t="str">
            <v>0</v>
          </cell>
          <cell r="G7397" t="str">
            <v>0</v>
          </cell>
          <cell r="H7397" t="str">
            <v>0</v>
          </cell>
        </row>
        <row r="7398">
          <cell r="D7398" t="str">
            <v>0</v>
          </cell>
          <cell r="E7398" t="str">
            <v>0</v>
          </cell>
          <cell r="G7398" t="str">
            <v>0</v>
          </cell>
          <cell r="H7398" t="str">
            <v>0</v>
          </cell>
        </row>
        <row r="7399">
          <cell r="D7399" t="str">
            <v>0</v>
          </cell>
          <cell r="E7399" t="str">
            <v>0</v>
          </cell>
          <cell r="G7399" t="str">
            <v>0</v>
          </cell>
          <cell r="H7399" t="str">
            <v>0</v>
          </cell>
        </row>
        <row r="7400">
          <cell r="D7400" t="str">
            <v>0</v>
          </cell>
          <cell r="E7400" t="str">
            <v>0</v>
          </cell>
          <cell r="G7400" t="str">
            <v>0</v>
          </cell>
          <cell r="H7400" t="str">
            <v>0</v>
          </cell>
        </row>
        <row r="7401">
          <cell r="D7401" t="str">
            <v>0</v>
          </cell>
          <cell r="E7401" t="str">
            <v>0</v>
          </cell>
          <cell r="G7401" t="str">
            <v>0</v>
          </cell>
          <cell r="H7401" t="str">
            <v>0</v>
          </cell>
        </row>
        <row r="7402">
          <cell r="D7402" t="str">
            <v>0</v>
          </cell>
          <cell r="E7402" t="str">
            <v>0</v>
          </cell>
          <cell r="G7402" t="str">
            <v>0</v>
          </cell>
          <cell r="H7402" t="str">
            <v>0</v>
          </cell>
        </row>
        <row r="7403">
          <cell r="D7403" t="str">
            <v>0</v>
          </cell>
          <cell r="E7403" t="str">
            <v>0</v>
          </cell>
          <cell r="G7403" t="str">
            <v>0</v>
          </cell>
          <cell r="H7403" t="str">
            <v>0</v>
          </cell>
        </row>
        <row r="7404">
          <cell r="D7404" t="str">
            <v>0</v>
          </cell>
          <cell r="E7404" t="str">
            <v>0</v>
          </cell>
          <cell r="G7404" t="str">
            <v>0</v>
          </cell>
          <cell r="H7404" t="str">
            <v>0</v>
          </cell>
        </row>
        <row r="7405">
          <cell r="D7405" t="str">
            <v>0</v>
          </cell>
          <cell r="E7405" t="str">
            <v>0</v>
          </cell>
          <cell r="G7405" t="str">
            <v>0</v>
          </cell>
          <cell r="H7405" t="str">
            <v>0</v>
          </cell>
        </row>
        <row r="7406">
          <cell r="D7406" t="str">
            <v>0</v>
          </cell>
          <cell r="E7406" t="str">
            <v>0</v>
          </cell>
          <cell r="G7406" t="str">
            <v>0</v>
          </cell>
          <cell r="H7406" t="str">
            <v>0</v>
          </cell>
        </row>
        <row r="7407">
          <cell r="D7407" t="str">
            <v>0</v>
          </cell>
          <cell r="E7407" t="str">
            <v>0</v>
          </cell>
          <cell r="G7407" t="str">
            <v>0</v>
          </cell>
          <cell r="H7407" t="str">
            <v>0</v>
          </cell>
        </row>
        <row r="7408">
          <cell r="D7408" t="str">
            <v>0</v>
          </cell>
          <cell r="E7408" t="str">
            <v>0</v>
          </cell>
          <cell r="G7408" t="str">
            <v>0</v>
          </cell>
          <cell r="H7408" t="str">
            <v>0</v>
          </cell>
        </row>
        <row r="7409">
          <cell r="D7409" t="str">
            <v>0</v>
          </cell>
          <cell r="E7409" t="str">
            <v>0</v>
          </cell>
          <cell r="G7409" t="str">
            <v>0</v>
          </cell>
          <cell r="H7409" t="str">
            <v>0</v>
          </cell>
        </row>
        <row r="7410">
          <cell r="D7410" t="str">
            <v>0</v>
          </cell>
          <cell r="E7410" t="str">
            <v>0</v>
          </cell>
          <cell r="G7410" t="str">
            <v>0</v>
          </cell>
          <cell r="H7410" t="str">
            <v>0</v>
          </cell>
        </row>
        <row r="7411">
          <cell r="D7411" t="str">
            <v>0</v>
          </cell>
          <cell r="E7411" t="str">
            <v>0</v>
          </cell>
          <cell r="G7411" t="str">
            <v>0</v>
          </cell>
          <cell r="H7411" t="str">
            <v>0</v>
          </cell>
        </row>
        <row r="7412">
          <cell r="D7412" t="str">
            <v>0</v>
          </cell>
          <cell r="E7412" t="str">
            <v>0</v>
          </cell>
          <cell r="G7412" t="str">
            <v>0</v>
          </cell>
          <cell r="H7412" t="str">
            <v>0</v>
          </cell>
        </row>
        <row r="7413">
          <cell r="D7413" t="str">
            <v>0</v>
          </cell>
          <cell r="E7413" t="str">
            <v>0</v>
          </cell>
          <cell r="G7413" t="str">
            <v>0</v>
          </cell>
          <cell r="H7413" t="str">
            <v>0</v>
          </cell>
        </row>
        <row r="7414">
          <cell r="D7414" t="str">
            <v>0</v>
          </cell>
          <cell r="E7414" t="str">
            <v>0</v>
          </cell>
          <cell r="G7414" t="str">
            <v>0</v>
          </cell>
          <cell r="H7414" t="str">
            <v>0</v>
          </cell>
        </row>
        <row r="7415">
          <cell r="D7415" t="str">
            <v>0</v>
          </cell>
          <cell r="E7415" t="str">
            <v>0</v>
          </cell>
          <cell r="G7415" t="str">
            <v>0</v>
          </cell>
          <cell r="H7415" t="str">
            <v>0</v>
          </cell>
        </row>
        <row r="7416">
          <cell r="D7416" t="str">
            <v>0</v>
          </cell>
          <cell r="E7416" t="str">
            <v>0</v>
          </cell>
          <cell r="G7416" t="str">
            <v>0</v>
          </cell>
          <cell r="H7416" t="str">
            <v>0</v>
          </cell>
        </row>
        <row r="7417">
          <cell r="D7417" t="str">
            <v>0</v>
          </cell>
          <cell r="E7417" t="str">
            <v>0</v>
          </cell>
          <cell r="G7417" t="str">
            <v>0</v>
          </cell>
          <cell r="H7417" t="str">
            <v>0</v>
          </cell>
        </row>
        <row r="7418">
          <cell r="D7418" t="str">
            <v>0</v>
          </cell>
          <cell r="E7418" t="str">
            <v>0</v>
          </cell>
          <cell r="G7418" t="str">
            <v>0</v>
          </cell>
          <cell r="H7418" t="str">
            <v>0</v>
          </cell>
        </row>
        <row r="7419">
          <cell r="D7419" t="str">
            <v>0</v>
          </cell>
          <cell r="E7419" t="str">
            <v>0</v>
          </cell>
          <cell r="G7419" t="str">
            <v>0</v>
          </cell>
          <cell r="H7419" t="str">
            <v>0</v>
          </cell>
        </row>
        <row r="7420">
          <cell r="D7420" t="str">
            <v>0</v>
          </cell>
          <cell r="E7420" t="str">
            <v>0</v>
          </cell>
          <cell r="G7420" t="str">
            <v>0</v>
          </cell>
          <cell r="H7420" t="str">
            <v>0</v>
          </cell>
        </row>
        <row r="7421">
          <cell r="D7421" t="str">
            <v>0</v>
          </cell>
          <cell r="E7421" t="str">
            <v>0</v>
          </cell>
          <cell r="G7421" t="str">
            <v>0</v>
          </cell>
          <cell r="H7421" t="str">
            <v>0</v>
          </cell>
        </row>
        <row r="7422">
          <cell r="D7422" t="str">
            <v>0</v>
          </cell>
          <cell r="E7422" t="str">
            <v>0</v>
          </cell>
          <cell r="G7422" t="str">
            <v>0</v>
          </cell>
          <cell r="H7422" t="str">
            <v>0</v>
          </cell>
        </row>
        <row r="7423">
          <cell r="D7423" t="str">
            <v>0</v>
          </cell>
          <cell r="E7423" t="str">
            <v>0</v>
          </cell>
          <cell r="G7423" t="str">
            <v>0</v>
          </cell>
          <cell r="H7423" t="str">
            <v>0</v>
          </cell>
        </row>
        <row r="7424">
          <cell r="D7424" t="str">
            <v>0</v>
          </cell>
          <cell r="E7424" t="str">
            <v>0</v>
          </cell>
          <cell r="G7424" t="str">
            <v>0</v>
          </cell>
          <cell r="H7424" t="str">
            <v>0</v>
          </cell>
        </row>
        <row r="7425">
          <cell r="D7425" t="str">
            <v>0</v>
          </cell>
          <cell r="E7425" t="str">
            <v>0</v>
          </cell>
          <cell r="G7425" t="str">
            <v>0</v>
          </cell>
          <cell r="H7425" t="str">
            <v>0</v>
          </cell>
        </row>
        <row r="7426">
          <cell r="D7426" t="str">
            <v>0</v>
          </cell>
          <cell r="E7426" t="str">
            <v>0</v>
          </cell>
          <cell r="G7426" t="str">
            <v>0</v>
          </cell>
          <cell r="H7426" t="str">
            <v>0</v>
          </cell>
        </row>
        <row r="7427">
          <cell r="D7427" t="str">
            <v>0</v>
          </cell>
          <cell r="E7427" t="str">
            <v>0</v>
          </cell>
          <cell r="G7427" t="str">
            <v>0</v>
          </cell>
          <cell r="H7427" t="str">
            <v>0</v>
          </cell>
        </row>
        <row r="7428">
          <cell r="D7428" t="str">
            <v>0</v>
          </cell>
          <cell r="E7428" t="str">
            <v>0</v>
          </cell>
          <cell r="G7428" t="str">
            <v>0</v>
          </cell>
          <cell r="H7428" t="str">
            <v>0</v>
          </cell>
        </row>
        <row r="7429">
          <cell r="D7429" t="str">
            <v>0</v>
          </cell>
          <cell r="E7429" t="str">
            <v>0</v>
          </cell>
          <cell r="G7429" t="str">
            <v>0</v>
          </cell>
          <cell r="H7429" t="str">
            <v>0</v>
          </cell>
        </row>
        <row r="7430">
          <cell r="D7430" t="str">
            <v>0</v>
          </cell>
          <cell r="E7430" t="str">
            <v>0</v>
          </cell>
          <cell r="G7430" t="str">
            <v>0</v>
          </cell>
          <cell r="H7430" t="str">
            <v>0</v>
          </cell>
        </row>
        <row r="7431">
          <cell r="D7431" t="str">
            <v>0</v>
          </cell>
          <cell r="E7431" t="str">
            <v>0</v>
          </cell>
          <cell r="G7431" t="str">
            <v>0</v>
          </cell>
          <cell r="H7431" t="str">
            <v>0</v>
          </cell>
        </row>
        <row r="7432">
          <cell r="D7432" t="str">
            <v>0</v>
          </cell>
          <cell r="E7432" t="str">
            <v>0</v>
          </cell>
          <cell r="G7432" t="str">
            <v>0</v>
          </cell>
          <cell r="H7432" t="str">
            <v>0</v>
          </cell>
        </row>
        <row r="7433">
          <cell r="D7433" t="str">
            <v>0</v>
          </cell>
          <cell r="E7433" t="str">
            <v>0</v>
          </cell>
          <cell r="G7433" t="str">
            <v>0</v>
          </cell>
          <cell r="H7433" t="str">
            <v>0</v>
          </cell>
        </row>
        <row r="7434">
          <cell r="D7434" t="str">
            <v>0</v>
          </cell>
          <cell r="E7434" t="str">
            <v>0</v>
          </cell>
          <cell r="G7434" t="str">
            <v>0</v>
          </cell>
          <cell r="H7434" t="str">
            <v>0</v>
          </cell>
        </row>
        <row r="7435">
          <cell r="D7435" t="str">
            <v>0</v>
          </cell>
          <cell r="E7435" t="str">
            <v>0</v>
          </cell>
          <cell r="G7435" t="str">
            <v>0</v>
          </cell>
          <cell r="H7435" t="str">
            <v>0</v>
          </cell>
        </row>
        <row r="7436">
          <cell r="D7436" t="str">
            <v>0</v>
          </cell>
          <cell r="E7436" t="str">
            <v>0</v>
          </cell>
          <cell r="G7436" t="str">
            <v>0</v>
          </cell>
          <cell r="H7436" t="str">
            <v>0</v>
          </cell>
        </row>
        <row r="7437">
          <cell r="D7437" t="str">
            <v>0</v>
          </cell>
          <cell r="E7437" t="str">
            <v>0</v>
          </cell>
          <cell r="G7437" t="str">
            <v>0</v>
          </cell>
          <cell r="H7437" t="str">
            <v>0</v>
          </cell>
        </row>
        <row r="7438">
          <cell r="D7438" t="str">
            <v>0</v>
          </cell>
          <cell r="E7438" t="str">
            <v>0</v>
          </cell>
          <cell r="G7438" t="str">
            <v>0</v>
          </cell>
          <cell r="H7438" t="str">
            <v>0</v>
          </cell>
        </row>
        <row r="7439">
          <cell r="D7439" t="str">
            <v>0</v>
          </cell>
          <cell r="E7439" t="str">
            <v>0</v>
          </cell>
          <cell r="G7439" t="str">
            <v>0</v>
          </cell>
          <cell r="H7439" t="str">
            <v>0</v>
          </cell>
        </row>
        <row r="7440">
          <cell r="D7440" t="str">
            <v>0</v>
          </cell>
          <cell r="E7440" t="str">
            <v>0</v>
          </cell>
          <cell r="G7440" t="str">
            <v>0</v>
          </cell>
          <cell r="H7440" t="str">
            <v>0</v>
          </cell>
        </row>
        <row r="7441">
          <cell r="D7441" t="str">
            <v>0</v>
          </cell>
          <cell r="E7441" t="str">
            <v>0</v>
          </cell>
          <cell r="G7441" t="str">
            <v>0</v>
          </cell>
          <cell r="H7441" t="str">
            <v>0</v>
          </cell>
        </row>
        <row r="7442">
          <cell r="D7442" t="str">
            <v>0</v>
          </cell>
          <cell r="E7442" t="str">
            <v>0</v>
          </cell>
          <cell r="G7442" t="str">
            <v>0</v>
          </cell>
          <cell r="H7442" t="str">
            <v>0</v>
          </cell>
        </row>
        <row r="7443">
          <cell r="D7443" t="str">
            <v>0</v>
          </cell>
          <cell r="E7443" t="str">
            <v>0</v>
          </cell>
          <cell r="G7443" t="str">
            <v>0</v>
          </cell>
          <cell r="H7443" t="str">
            <v>0</v>
          </cell>
        </row>
        <row r="7444">
          <cell r="D7444" t="str">
            <v>0</v>
          </cell>
          <cell r="E7444" t="str">
            <v>0</v>
          </cell>
          <cell r="G7444" t="str">
            <v>0</v>
          </cell>
          <cell r="H7444" t="str">
            <v>0</v>
          </cell>
        </row>
        <row r="7445">
          <cell r="D7445" t="str">
            <v>0</v>
          </cell>
          <cell r="E7445" t="str">
            <v>0</v>
          </cell>
          <cell r="G7445" t="str">
            <v>0</v>
          </cell>
          <cell r="H7445" t="str">
            <v>0</v>
          </cell>
        </row>
        <row r="7446">
          <cell r="D7446" t="str">
            <v>0</v>
          </cell>
          <cell r="E7446" t="str">
            <v>0</v>
          </cell>
          <cell r="G7446" t="str">
            <v>0</v>
          </cell>
          <cell r="H7446" t="str">
            <v>0</v>
          </cell>
        </row>
        <row r="7447">
          <cell r="D7447" t="str">
            <v>0</v>
          </cell>
          <cell r="E7447" t="str">
            <v>0</v>
          </cell>
          <cell r="G7447" t="str">
            <v>0</v>
          </cell>
          <cell r="H7447" t="str">
            <v>0</v>
          </cell>
        </row>
        <row r="7448">
          <cell r="D7448" t="str">
            <v>0</v>
          </cell>
          <cell r="E7448" t="str">
            <v>0</v>
          </cell>
          <cell r="G7448" t="str">
            <v>0</v>
          </cell>
          <cell r="H7448" t="str">
            <v>0</v>
          </cell>
        </row>
        <row r="7449">
          <cell r="D7449" t="str">
            <v>0</v>
          </cell>
          <cell r="E7449" t="str">
            <v>0</v>
          </cell>
          <cell r="G7449" t="str">
            <v>0</v>
          </cell>
          <cell r="H7449" t="str">
            <v>0</v>
          </cell>
        </row>
        <row r="7450">
          <cell r="D7450" t="str">
            <v>0</v>
          </cell>
          <cell r="E7450" t="str">
            <v>0</v>
          </cell>
          <cell r="G7450" t="str">
            <v>0</v>
          </cell>
          <cell r="H7450" t="str">
            <v>0</v>
          </cell>
        </row>
        <row r="7451">
          <cell r="D7451" t="str">
            <v>0</v>
          </cell>
          <cell r="E7451" t="str">
            <v>0</v>
          </cell>
          <cell r="G7451" t="str">
            <v>0</v>
          </cell>
          <cell r="H7451" t="str">
            <v>0</v>
          </cell>
        </row>
        <row r="7452">
          <cell r="D7452" t="str">
            <v>0</v>
          </cell>
          <cell r="E7452" t="str">
            <v>0</v>
          </cell>
          <cell r="G7452" t="str">
            <v>0</v>
          </cell>
          <cell r="H7452" t="str">
            <v>0</v>
          </cell>
        </row>
        <row r="7453">
          <cell r="D7453" t="str">
            <v>0</v>
          </cell>
          <cell r="E7453" t="str">
            <v>0</v>
          </cell>
          <cell r="G7453" t="str">
            <v>0</v>
          </cell>
          <cell r="H7453" t="str">
            <v>0</v>
          </cell>
        </row>
        <row r="7454">
          <cell r="D7454" t="str">
            <v>0</v>
          </cell>
          <cell r="E7454" t="str">
            <v>0</v>
          </cell>
          <cell r="G7454" t="str">
            <v>0</v>
          </cell>
          <cell r="H7454" t="str">
            <v>0</v>
          </cell>
        </row>
        <row r="7455">
          <cell r="D7455" t="str">
            <v>0</v>
          </cell>
          <cell r="E7455" t="str">
            <v>0</v>
          </cell>
          <cell r="G7455" t="str">
            <v>0</v>
          </cell>
          <cell r="H7455" t="str">
            <v>0</v>
          </cell>
        </row>
        <row r="7456">
          <cell r="D7456" t="str">
            <v>0</v>
          </cell>
          <cell r="E7456" t="str">
            <v>0</v>
          </cell>
          <cell r="G7456" t="str">
            <v>0</v>
          </cell>
          <cell r="H7456" t="str">
            <v>0</v>
          </cell>
        </row>
        <row r="7457">
          <cell r="D7457" t="str">
            <v>0</v>
          </cell>
          <cell r="E7457" t="str">
            <v>0</v>
          </cell>
          <cell r="G7457" t="str">
            <v>0</v>
          </cell>
          <cell r="H7457" t="str">
            <v>0</v>
          </cell>
        </row>
        <row r="7458">
          <cell r="D7458" t="str">
            <v>0</v>
          </cell>
          <cell r="E7458" t="str">
            <v>0</v>
          </cell>
          <cell r="G7458" t="str">
            <v>0</v>
          </cell>
          <cell r="H7458" t="str">
            <v>0</v>
          </cell>
        </row>
        <row r="7459">
          <cell r="D7459" t="str">
            <v>0</v>
          </cell>
          <cell r="E7459" t="str">
            <v>0</v>
          </cell>
          <cell r="G7459" t="str">
            <v>0</v>
          </cell>
          <cell r="H7459" t="str">
            <v>0</v>
          </cell>
        </row>
        <row r="7460">
          <cell r="D7460" t="str">
            <v>0</v>
          </cell>
          <cell r="E7460" t="str">
            <v>0</v>
          </cell>
          <cell r="G7460" t="str">
            <v>0</v>
          </cell>
          <cell r="H7460" t="str">
            <v>0</v>
          </cell>
        </row>
        <row r="7461">
          <cell r="D7461" t="str">
            <v>0</v>
          </cell>
          <cell r="E7461" t="str">
            <v>0</v>
          </cell>
          <cell r="G7461" t="str">
            <v>0</v>
          </cell>
          <cell r="H7461" t="str">
            <v>0</v>
          </cell>
        </row>
        <row r="7462">
          <cell r="D7462" t="str">
            <v>0</v>
          </cell>
          <cell r="E7462" t="str">
            <v>0</v>
          </cell>
          <cell r="G7462" t="str">
            <v>0</v>
          </cell>
          <cell r="H7462" t="str">
            <v>0</v>
          </cell>
        </row>
        <row r="7463">
          <cell r="D7463" t="str">
            <v>0</v>
          </cell>
          <cell r="E7463" t="str">
            <v>0</v>
          </cell>
          <cell r="G7463" t="str">
            <v>0</v>
          </cell>
          <cell r="H7463" t="str">
            <v>0</v>
          </cell>
        </row>
        <row r="7464">
          <cell r="D7464" t="str">
            <v>0</v>
          </cell>
          <cell r="E7464" t="str">
            <v>0</v>
          </cell>
          <cell r="G7464" t="str">
            <v>0</v>
          </cell>
          <cell r="H7464" t="str">
            <v>0</v>
          </cell>
        </row>
        <row r="7465">
          <cell r="D7465" t="str">
            <v>0</v>
          </cell>
          <cell r="E7465" t="str">
            <v>0</v>
          </cell>
          <cell r="G7465" t="str">
            <v>0</v>
          </cell>
          <cell r="H7465" t="str">
            <v>0</v>
          </cell>
        </row>
        <row r="7466">
          <cell r="D7466" t="str">
            <v>0</v>
          </cell>
          <cell r="E7466" t="str">
            <v>0</v>
          </cell>
          <cell r="G7466" t="str">
            <v>0</v>
          </cell>
          <cell r="H7466" t="str">
            <v>0</v>
          </cell>
        </row>
        <row r="7467">
          <cell r="D7467" t="str">
            <v>0</v>
          </cell>
          <cell r="E7467" t="str">
            <v>0</v>
          </cell>
          <cell r="G7467" t="str">
            <v>0</v>
          </cell>
          <cell r="H7467" t="str">
            <v>0</v>
          </cell>
        </row>
        <row r="7468">
          <cell r="D7468" t="str">
            <v>0</v>
          </cell>
          <cell r="E7468" t="str">
            <v>0</v>
          </cell>
          <cell r="G7468" t="str">
            <v>0</v>
          </cell>
          <cell r="H7468" t="str">
            <v>0</v>
          </cell>
        </row>
        <row r="7469">
          <cell r="D7469" t="str">
            <v>0</v>
          </cell>
          <cell r="E7469" t="str">
            <v>0</v>
          </cell>
          <cell r="G7469" t="str">
            <v>0</v>
          </cell>
          <cell r="H7469" t="str">
            <v>0</v>
          </cell>
        </row>
        <row r="7470">
          <cell r="D7470" t="str">
            <v>0</v>
          </cell>
          <cell r="E7470" t="str">
            <v>0</v>
          </cell>
          <cell r="G7470" t="str">
            <v>0</v>
          </cell>
          <cell r="H7470" t="str">
            <v>0</v>
          </cell>
        </row>
        <row r="7471">
          <cell r="D7471" t="str">
            <v>0</v>
          </cell>
          <cell r="E7471" t="str">
            <v>0</v>
          </cell>
          <cell r="G7471" t="str">
            <v>0</v>
          </cell>
          <cell r="H7471" t="str">
            <v>0</v>
          </cell>
        </row>
        <row r="7472">
          <cell r="D7472" t="str">
            <v>0</v>
          </cell>
          <cell r="E7472" t="str">
            <v>0</v>
          </cell>
          <cell r="G7472" t="str">
            <v>0</v>
          </cell>
          <cell r="H7472" t="str">
            <v>0</v>
          </cell>
        </row>
        <row r="7473">
          <cell r="D7473" t="str">
            <v>0</v>
          </cell>
          <cell r="E7473" t="str">
            <v>0</v>
          </cell>
          <cell r="G7473" t="str">
            <v>0</v>
          </cell>
          <cell r="H7473" t="str">
            <v>0</v>
          </cell>
        </row>
        <row r="7474">
          <cell r="D7474" t="str">
            <v>0</v>
          </cell>
          <cell r="E7474" t="str">
            <v>0</v>
          </cell>
          <cell r="G7474" t="str">
            <v>0</v>
          </cell>
          <cell r="H7474" t="str">
            <v>0</v>
          </cell>
        </row>
        <row r="7475">
          <cell r="D7475" t="str">
            <v>0</v>
          </cell>
          <cell r="E7475" t="str">
            <v>0</v>
          </cell>
          <cell r="G7475" t="str">
            <v>0</v>
          </cell>
          <cell r="H7475" t="str">
            <v>0</v>
          </cell>
        </row>
        <row r="7476">
          <cell r="D7476" t="str">
            <v>0</v>
          </cell>
          <cell r="E7476" t="str">
            <v>0</v>
          </cell>
          <cell r="G7476" t="str">
            <v>0</v>
          </cell>
          <cell r="H7476" t="str">
            <v>0</v>
          </cell>
        </row>
        <row r="7477">
          <cell r="D7477" t="str">
            <v>0</v>
          </cell>
          <cell r="E7477" t="str">
            <v>0</v>
          </cell>
          <cell r="G7477" t="str">
            <v>0</v>
          </cell>
          <cell r="H7477" t="str">
            <v>0</v>
          </cell>
        </row>
        <row r="7478">
          <cell r="D7478" t="str">
            <v>0</v>
          </cell>
          <cell r="E7478" t="str">
            <v>0</v>
          </cell>
          <cell r="G7478" t="str">
            <v>0</v>
          </cell>
          <cell r="H7478" t="str">
            <v>0</v>
          </cell>
        </row>
        <row r="7479">
          <cell r="D7479" t="str">
            <v>0</v>
          </cell>
          <cell r="E7479" t="str">
            <v>0</v>
          </cell>
          <cell r="G7479" t="str">
            <v>0</v>
          </cell>
          <cell r="H7479" t="str">
            <v>0</v>
          </cell>
        </row>
        <row r="7480">
          <cell r="D7480" t="str">
            <v>0</v>
          </cell>
          <cell r="E7480" t="str">
            <v>0</v>
          </cell>
          <cell r="G7480" t="str">
            <v>0</v>
          </cell>
          <cell r="H7480" t="str">
            <v>0</v>
          </cell>
        </row>
        <row r="7481">
          <cell r="D7481" t="str">
            <v>0</v>
          </cell>
          <cell r="E7481" t="str">
            <v>0</v>
          </cell>
          <cell r="G7481" t="str">
            <v>0</v>
          </cell>
          <cell r="H7481" t="str">
            <v>0</v>
          </cell>
        </row>
        <row r="7482">
          <cell r="D7482" t="str">
            <v>0</v>
          </cell>
          <cell r="E7482" t="str">
            <v>0</v>
          </cell>
          <cell r="G7482" t="str">
            <v>0</v>
          </cell>
          <cell r="H7482" t="str">
            <v>0</v>
          </cell>
        </row>
        <row r="7483">
          <cell r="D7483" t="str">
            <v>0</v>
          </cell>
          <cell r="E7483" t="str">
            <v>0</v>
          </cell>
          <cell r="G7483" t="str">
            <v>0</v>
          </cell>
          <cell r="H7483" t="str">
            <v>0</v>
          </cell>
        </row>
        <row r="7484">
          <cell r="D7484" t="str">
            <v>0</v>
          </cell>
          <cell r="E7484" t="str">
            <v>0</v>
          </cell>
          <cell r="G7484" t="str">
            <v>0</v>
          </cell>
          <cell r="H7484" t="str">
            <v>0</v>
          </cell>
        </row>
        <row r="7485">
          <cell r="D7485" t="str">
            <v>0</v>
          </cell>
          <cell r="E7485" t="str">
            <v>0</v>
          </cell>
          <cell r="G7485" t="str">
            <v>0</v>
          </cell>
          <cell r="H7485" t="str">
            <v>0</v>
          </cell>
        </row>
        <row r="7486">
          <cell r="D7486" t="str">
            <v>0</v>
          </cell>
          <cell r="E7486" t="str">
            <v>0</v>
          </cell>
          <cell r="G7486" t="str">
            <v>0</v>
          </cell>
          <cell r="H7486" t="str">
            <v>0</v>
          </cell>
        </row>
        <row r="7487">
          <cell r="D7487" t="str">
            <v>0</v>
          </cell>
          <cell r="E7487" t="str">
            <v>0</v>
          </cell>
          <cell r="G7487" t="str">
            <v>0</v>
          </cell>
          <cell r="H7487" t="str">
            <v>0</v>
          </cell>
        </row>
        <row r="7488">
          <cell r="D7488" t="str">
            <v>0</v>
          </cell>
          <cell r="E7488" t="str">
            <v>0</v>
          </cell>
          <cell r="G7488" t="str">
            <v>0</v>
          </cell>
          <cell r="H7488" t="str">
            <v>0</v>
          </cell>
        </row>
        <row r="7489">
          <cell r="D7489" t="str">
            <v>0</v>
          </cell>
          <cell r="E7489" t="str">
            <v>0</v>
          </cell>
          <cell r="G7489" t="str">
            <v>0</v>
          </cell>
          <cell r="H7489" t="str">
            <v>0</v>
          </cell>
        </row>
        <row r="7490">
          <cell r="D7490" t="str">
            <v>0</v>
          </cell>
          <cell r="E7490" t="str">
            <v>0</v>
          </cell>
          <cell r="G7490" t="str">
            <v>0</v>
          </cell>
          <cell r="H7490" t="str">
            <v>0</v>
          </cell>
        </row>
        <row r="7491">
          <cell r="D7491" t="str">
            <v>0</v>
          </cell>
          <cell r="E7491" t="str">
            <v>0</v>
          </cell>
          <cell r="G7491" t="str">
            <v>0</v>
          </cell>
          <cell r="H7491" t="str">
            <v>0</v>
          </cell>
        </row>
        <row r="7492">
          <cell r="D7492" t="str">
            <v>0</v>
          </cell>
          <cell r="E7492" t="str">
            <v>0</v>
          </cell>
          <cell r="G7492" t="str">
            <v>0</v>
          </cell>
          <cell r="H7492" t="str">
            <v>0</v>
          </cell>
        </row>
        <row r="7493">
          <cell r="D7493" t="str">
            <v>0</v>
          </cell>
          <cell r="E7493" t="str">
            <v>0</v>
          </cell>
          <cell r="G7493" t="str">
            <v>0</v>
          </cell>
          <cell r="H7493" t="str">
            <v>0</v>
          </cell>
        </row>
        <row r="7494">
          <cell r="D7494" t="str">
            <v>0</v>
          </cell>
          <cell r="E7494" t="str">
            <v>0</v>
          </cell>
          <cell r="G7494" t="str">
            <v>0</v>
          </cell>
          <cell r="H7494" t="str">
            <v>0</v>
          </cell>
        </row>
        <row r="7495">
          <cell r="D7495" t="str">
            <v>0</v>
          </cell>
          <cell r="E7495" t="str">
            <v>0</v>
          </cell>
          <cell r="G7495" t="str">
            <v>0</v>
          </cell>
          <cell r="H7495" t="str">
            <v>0</v>
          </cell>
        </row>
        <row r="7496">
          <cell r="D7496" t="str">
            <v>0</v>
          </cell>
          <cell r="E7496" t="str">
            <v>0</v>
          </cell>
          <cell r="G7496" t="str">
            <v>0</v>
          </cell>
          <cell r="H7496" t="str">
            <v>0</v>
          </cell>
        </row>
        <row r="7497">
          <cell r="D7497" t="str">
            <v>0</v>
          </cell>
          <cell r="E7497" t="str">
            <v>0</v>
          </cell>
          <cell r="G7497" t="str">
            <v>0</v>
          </cell>
          <cell r="H7497" t="str">
            <v>0</v>
          </cell>
        </row>
        <row r="7498">
          <cell r="D7498" t="str">
            <v>0</v>
          </cell>
          <cell r="E7498" t="str">
            <v>0</v>
          </cell>
          <cell r="G7498" t="str">
            <v>0</v>
          </cell>
          <cell r="H7498" t="str">
            <v>0</v>
          </cell>
        </row>
        <row r="7499">
          <cell r="D7499" t="str">
            <v>0</v>
          </cell>
          <cell r="E7499" t="str">
            <v>0</v>
          </cell>
          <cell r="G7499" t="str">
            <v>0</v>
          </cell>
          <cell r="H7499" t="str">
            <v>0</v>
          </cell>
        </row>
        <row r="7500">
          <cell r="D7500" t="str">
            <v>0</v>
          </cell>
          <cell r="E7500" t="str">
            <v>0</v>
          </cell>
          <cell r="G7500" t="str">
            <v>0</v>
          </cell>
          <cell r="H7500" t="str">
            <v>0</v>
          </cell>
        </row>
        <row r="7502">
          <cell r="H7502">
            <v>2868595933</v>
          </cell>
        </row>
        <row r="7503">
          <cell r="G7503">
            <v>3866478.3299999991</v>
          </cell>
          <cell r="H7503" t="str">
            <v>Total above DSM &amp; ACC</v>
          </cell>
        </row>
        <row r="7504">
          <cell r="G7504">
            <v>3970305.18</v>
          </cell>
          <cell r="H7504" t="str">
            <v>DSM</v>
          </cell>
        </row>
        <row r="7505">
          <cell r="G7505">
            <v>-147.73000000000002</v>
          </cell>
          <cell r="H7505" t="str">
            <v>VSM</v>
          </cell>
        </row>
        <row r="7506">
          <cell r="G7506">
            <v>-261308.38</v>
          </cell>
          <cell r="H7506" t="str">
            <v>ACC</v>
          </cell>
        </row>
        <row r="7507">
          <cell r="G7507">
            <v>1458.4099999999992</v>
          </cell>
          <cell r="H7507" t="str">
            <v>DS3</v>
          </cell>
        </row>
        <row r="7508">
          <cell r="G7508">
            <v>3574.6400000000008</v>
          </cell>
          <cell r="H7508" t="str">
            <v>DO0</v>
          </cell>
        </row>
        <row r="7509">
          <cell r="G7509">
            <v>6708.7099999999991</v>
          </cell>
          <cell r="H7509" t="str">
            <v>DO5</v>
          </cell>
        </row>
        <row r="7510">
          <cell r="G7510">
            <v>35137.24</v>
          </cell>
          <cell r="H7510" t="str">
            <v>DS1</v>
          </cell>
        </row>
        <row r="7511">
          <cell r="G7511">
            <v>-12852.689999999999</v>
          </cell>
          <cell r="H7511" t="str">
            <v>DS4</v>
          </cell>
        </row>
        <row r="7512">
          <cell r="G7512">
            <v>129787.34000000003</v>
          </cell>
          <cell r="H7512" t="str">
            <v>DO3</v>
          </cell>
        </row>
        <row r="7513">
          <cell r="G7513">
            <v>-9408.7800000000025</v>
          </cell>
          <cell r="H7513" t="str">
            <v>DO6</v>
          </cell>
        </row>
        <row r="7514">
          <cell r="G7514">
            <v>3224.3899999999994</v>
          </cell>
          <cell r="H7514" t="str">
            <v>DS0</v>
          </cell>
        </row>
        <row r="7515">
          <cell r="G7515">
            <v>0</v>
          </cell>
          <cell r="H7515" t="str">
            <v>Diff</v>
          </cell>
        </row>
        <row r="7517">
          <cell r="G7517">
            <v>3866478.3299999991</v>
          </cell>
          <cell r="H7517" t="str">
            <v>DSM Data</v>
          </cell>
        </row>
        <row r="7518">
          <cell r="G7518">
            <v>1517716.0399999993</v>
          </cell>
          <cell r="H7518" t="str">
            <v>DSMLM Data</v>
          </cell>
        </row>
        <row r="7519">
          <cell r="G7519">
            <v>2348762.29</v>
          </cell>
        </row>
        <row r="7520">
          <cell r="G7520">
            <v>-2348762.29</v>
          </cell>
          <cell r="H7520" t="str">
            <v>WP 10</v>
          </cell>
        </row>
        <row r="7521">
          <cell r="G7521">
            <v>0</v>
          </cell>
          <cell r="H7521" t="str">
            <v>Check</v>
          </cell>
        </row>
      </sheetData>
      <sheetData sheetId="60"/>
      <sheetData sheetId="61">
        <row r="1">
          <cell r="C1" t="str">
            <v>Class</v>
          </cell>
          <cell r="D1" t="str">
            <v>Service Plan</v>
          </cell>
          <cell r="F1" t="str">
            <v>Revenue</v>
          </cell>
        </row>
        <row r="2">
          <cell r="C2" t="str">
            <v>0</v>
          </cell>
          <cell r="D2" t="str">
            <v>0</v>
          </cell>
          <cell r="F2" t="str">
            <v>0</v>
          </cell>
        </row>
        <row r="3">
          <cell r="C3" t="str">
            <v>0</v>
          </cell>
          <cell r="D3" t="str">
            <v>0</v>
          </cell>
          <cell r="F3" t="str">
            <v>0</v>
          </cell>
        </row>
        <row r="4">
          <cell r="C4" t="str">
            <v>0</v>
          </cell>
          <cell r="D4" t="str">
            <v>0</v>
          </cell>
          <cell r="F4" t="str">
            <v>0</v>
          </cell>
        </row>
        <row r="5">
          <cell r="C5" t="str">
            <v>0</v>
          </cell>
          <cell r="D5" t="str">
            <v>0</v>
          </cell>
          <cell r="F5" t="str">
            <v>0</v>
          </cell>
        </row>
        <row r="6">
          <cell r="C6" t="str">
            <v>0</v>
          </cell>
          <cell r="D6" t="str">
            <v>0</v>
          </cell>
          <cell r="F6" t="str">
            <v>0</v>
          </cell>
        </row>
        <row r="7">
          <cell r="C7" t="str">
            <v>0</v>
          </cell>
          <cell r="D7" t="str">
            <v>0</v>
          </cell>
          <cell r="F7" t="str">
            <v>0</v>
          </cell>
        </row>
        <row r="8">
          <cell r="C8" t="str">
            <v>0</v>
          </cell>
          <cell r="D8" t="str">
            <v>0</v>
          </cell>
          <cell r="F8" t="str">
            <v>0</v>
          </cell>
        </row>
        <row r="9">
          <cell r="C9" t="str">
            <v>0</v>
          </cell>
          <cell r="D9" t="str">
            <v>0</v>
          </cell>
          <cell r="F9" t="str">
            <v>0</v>
          </cell>
        </row>
        <row r="10">
          <cell r="C10" t="str">
            <v>0</v>
          </cell>
          <cell r="D10" t="str">
            <v>0</v>
          </cell>
          <cell r="F10" t="str">
            <v>0</v>
          </cell>
        </row>
        <row r="11">
          <cell r="C11" t="str">
            <v>0</v>
          </cell>
          <cell r="D11" t="str">
            <v>0</v>
          </cell>
          <cell r="F11" t="str">
            <v>0</v>
          </cell>
        </row>
        <row r="12">
          <cell r="C12" t="str">
            <v>0</v>
          </cell>
          <cell r="D12" t="str">
            <v>0</v>
          </cell>
          <cell r="F12" t="str">
            <v>0</v>
          </cell>
        </row>
        <row r="13">
          <cell r="C13" t="str">
            <v>0</v>
          </cell>
          <cell r="D13" t="str">
            <v>0</v>
          </cell>
          <cell r="F13" t="str">
            <v>0</v>
          </cell>
        </row>
        <row r="14">
          <cell r="C14" t="str">
            <v>0</v>
          </cell>
          <cell r="D14" t="str">
            <v>0</v>
          </cell>
          <cell r="F14" t="str">
            <v>0</v>
          </cell>
        </row>
        <row r="15">
          <cell r="C15" t="str">
            <v>0</v>
          </cell>
          <cell r="D15" t="str">
            <v>0</v>
          </cell>
          <cell r="F15" t="str">
            <v>0</v>
          </cell>
        </row>
        <row r="16">
          <cell r="C16" t="str">
            <v>0</v>
          </cell>
          <cell r="D16" t="str">
            <v>0</v>
          </cell>
          <cell r="F16" t="str">
            <v>0</v>
          </cell>
        </row>
        <row r="17">
          <cell r="C17" t="str">
            <v>0</v>
          </cell>
          <cell r="D17" t="str">
            <v>0</v>
          </cell>
          <cell r="F17" t="str">
            <v>0</v>
          </cell>
        </row>
        <row r="18">
          <cell r="C18" t="str">
            <v>0</v>
          </cell>
          <cell r="D18" t="str">
            <v>0</v>
          </cell>
          <cell r="F18" t="str">
            <v>0</v>
          </cell>
        </row>
        <row r="19">
          <cell r="C19" t="str">
            <v>0</v>
          </cell>
          <cell r="D19" t="str">
            <v>0</v>
          </cell>
          <cell r="F19" t="str">
            <v>0</v>
          </cell>
        </row>
        <row r="20">
          <cell r="C20" t="str">
            <v>0</v>
          </cell>
          <cell r="D20" t="str">
            <v>0</v>
          </cell>
          <cell r="F20" t="str">
            <v>0</v>
          </cell>
        </row>
        <row r="21">
          <cell r="C21" t="str">
            <v>0</v>
          </cell>
          <cell r="D21" t="str">
            <v>0</v>
          </cell>
          <cell r="F21" t="str">
            <v>0</v>
          </cell>
        </row>
        <row r="22">
          <cell r="C22" t="str">
            <v>0</v>
          </cell>
          <cell r="D22" t="str">
            <v>0</v>
          </cell>
          <cell r="F22" t="str">
            <v>0</v>
          </cell>
        </row>
        <row r="23">
          <cell r="C23" t="str">
            <v>0</v>
          </cell>
          <cell r="D23" t="str">
            <v>0</v>
          </cell>
          <cell r="F23" t="str">
            <v>0</v>
          </cell>
        </row>
        <row r="24">
          <cell r="C24" t="str">
            <v>0</v>
          </cell>
          <cell r="D24" t="str">
            <v>0</v>
          </cell>
          <cell r="F24" t="str">
            <v>0</v>
          </cell>
        </row>
        <row r="25">
          <cell r="C25" t="str">
            <v>0</v>
          </cell>
          <cell r="D25" t="str">
            <v>0</v>
          </cell>
          <cell r="F25" t="str">
            <v>0</v>
          </cell>
        </row>
        <row r="26">
          <cell r="C26" t="str">
            <v>0</v>
          </cell>
          <cell r="D26" t="str">
            <v>0</v>
          </cell>
          <cell r="F26" t="str">
            <v>0</v>
          </cell>
        </row>
        <row r="27">
          <cell r="C27" t="str">
            <v>0</v>
          </cell>
          <cell r="D27" t="str">
            <v>0</v>
          </cell>
          <cell r="F27" t="str">
            <v>0</v>
          </cell>
        </row>
        <row r="28">
          <cell r="C28" t="str">
            <v>0</v>
          </cell>
          <cell r="D28" t="str">
            <v>0</v>
          </cell>
          <cell r="F28" t="str">
            <v>0</v>
          </cell>
        </row>
        <row r="29">
          <cell r="C29" t="str">
            <v>0</v>
          </cell>
          <cell r="D29" t="str">
            <v>0</v>
          </cell>
          <cell r="F29" t="str">
            <v>0</v>
          </cell>
        </row>
        <row r="30">
          <cell r="C30" t="str">
            <v>0</v>
          </cell>
          <cell r="D30" t="str">
            <v>0</v>
          </cell>
          <cell r="F30" t="str">
            <v>0</v>
          </cell>
        </row>
        <row r="31">
          <cell r="C31" t="str">
            <v>0</v>
          </cell>
          <cell r="D31" t="str">
            <v>0</v>
          </cell>
          <cell r="F31" t="str">
            <v>0</v>
          </cell>
        </row>
        <row r="32">
          <cell r="C32" t="str">
            <v>0</v>
          </cell>
          <cell r="D32" t="str">
            <v>0</v>
          </cell>
          <cell r="F32" t="str">
            <v>0</v>
          </cell>
        </row>
        <row r="33">
          <cell r="C33" t="str">
            <v>0</v>
          </cell>
          <cell r="D33" t="str">
            <v>0</v>
          </cell>
          <cell r="F33" t="str">
            <v>0</v>
          </cell>
        </row>
        <row r="34">
          <cell r="C34" t="str">
            <v>0</v>
          </cell>
          <cell r="D34" t="str">
            <v>0</v>
          </cell>
          <cell r="F34" t="str">
            <v>0</v>
          </cell>
        </row>
        <row r="35">
          <cell r="C35" t="str">
            <v>0</v>
          </cell>
          <cell r="D35" t="str">
            <v>0</v>
          </cell>
          <cell r="F35" t="str">
            <v>0</v>
          </cell>
        </row>
        <row r="36">
          <cell r="C36" t="str">
            <v>0</v>
          </cell>
          <cell r="D36" t="str">
            <v>0</v>
          </cell>
          <cell r="F36" t="str">
            <v>0</v>
          </cell>
        </row>
        <row r="37">
          <cell r="C37" t="str">
            <v>0</v>
          </cell>
          <cell r="D37" t="str">
            <v>0</v>
          </cell>
          <cell r="F37" t="str">
            <v>0</v>
          </cell>
        </row>
        <row r="38">
          <cell r="C38" t="str">
            <v>0</v>
          </cell>
          <cell r="D38" t="str">
            <v>0</v>
          </cell>
          <cell r="F38" t="str">
            <v>0</v>
          </cell>
        </row>
        <row r="39">
          <cell r="C39" t="str">
            <v>0</v>
          </cell>
          <cell r="D39" t="str">
            <v>0</v>
          </cell>
          <cell r="F39" t="str">
            <v>0</v>
          </cell>
        </row>
        <row r="40">
          <cell r="C40" t="str">
            <v>0</v>
          </cell>
          <cell r="D40" t="str">
            <v>0</v>
          </cell>
          <cell r="F40" t="str">
            <v>0</v>
          </cell>
        </row>
        <row r="41">
          <cell r="C41" t="str">
            <v>0</v>
          </cell>
          <cell r="D41" t="str">
            <v>0</v>
          </cell>
          <cell r="F41" t="str">
            <v>0</v>
          </cell>
        </row>
        <row r="42">
          <cell r="C42" t="str">
            <v>0</v>
          </cell>
          <cell r="D42" t="str">
            <v>0</v>
          </cell>
          <cell r="F42" t="str">
            <v>0</v>
          </cell>
        </row>
        <row r="43">
          <cell r="C43" t="str">
            <v>08</v>
          </cell>
          <cell r="D43" t="str">
            <v>626</v>
          </cell>
          <cell r="F43">
            <v>253.92</v>
          </cell>
        </row>
        <row r="44">
          <cell r="C44" t="str">
            <v>04</v>
          </cell>
          <cell r="D44" t="str">
            <v>621</v>
          </cell>
          <cell r="F44">
            <v>1.58</v>
          </cell>
        </row>
        <row r="45">
          <cell r="C45" t="str">
            <v>02</v>
          </cell>
          <cell r="D45" t="str">
            <v>611</v>
          </cell>
          <cell r="F45">
            <v>894.76</v>
          </cell>
        </row>
        <row r="46">
          <cell r="C46" t="str">
            <v>03</v>
          </cell>
          <cell r="D46" t="str">
            <v>611</v>
          </cell>
          <cell r="F46">
            <v>20.100000000000001</v>
          </cell>
        </row>
        <row r="47">
          <cell r="C47" t="str">
            <v>08</v>
          </cell>
          <cell r="D47" t="str">
            <v>626</v>
          </cell>
          <cell r="F47">
            <v>34.090000000000003</v>
          </cell>
        </row>
        <row r="48">
          <cell r="C48" t="str">
            <v>07</v>
          </cell>
          <cell r="D48" t="str">
            <v>621</v>
          </cell>
          <cell r="F48">
            <v>938.25</v>
          </cell>
        </row>
        <row r="49">
          <cell r="C49" t="str">
            <v>08</v>
          </cell>
          <cell r="D49" t="str">
            <v>624</v>
          </cell>
          <cell r="F49">
            <v>4423.22</v>
          </cell>
        </row>
        <row r="50">
          <cell r="C50" t="str">
            <v>0</v>
          </cell>
          <cell r="D50" t="str">
            <v>0</v>
          </cell>
          <cell r="F50" t="str">
            <v>0</v>
          </cell>
        </row>
        <row r="51">
          <cell r="C51" t="str">
            <v>0</v>
          </cell>
          <cell r="D51" t="str">
            <v>0</v>
          </cell>
          <cell r="F51" t="str">
            <v>0</v>
          </cell>
        </row>
        <row r="52">
          <cell r="C52" t="str">
            <v>0</v>
          </cell>
          <cell r="D52" t="str">
            <v>0</v>
          </cell>
          <cell r="F52" t="str">
            <v>0</v>
          </cell>
        </row>
        <row r="53">
          <cell r="C53" t="str">
            <v>0</v>
          </cell>
          <cell r="D53" t="str">
            <v>0</v>
          </cell>
          <cell r="F53" t="str">
            <v>0</v>
          </cell>
        </row>
        <row r="54">
          <cell r="C54" t="str">
            <v>0</v>
          </cell>
          <cell r="D54" t="str">
            <v>0</v>
          </cell>
          <cell r="F54" t="str">
            <v>0</v>
          </cell>
        </row>
        <row r="55">
          <cell r="C55" t="str">
            <v>0</v>
          </cell>
          <cell r="D55" t="str">
            <v>0</v>
          </cell>
          <cell r="F55" t="str">
            <v>0</v>
          </cell>
        </row>
        <row r="56">
          <cell r="C56" t="str">
            <v>0</v>
          </cell>
          <cell r="D56" t="str">
            <v>0</v>
          </cell>
          <cell r="F56" t="str">
            <v>0</v>
          </cell>
        </row>
        <row r="57">
          <cell r="C57" t="str">
            <v>0</v>
          </cell>
          <cell r="D57" t="str">
            <v>0</v>
          </cell>
          <cell r="F57" t="str">
            <v>0</v>
          </cell>
        </row>
        <row r="58">
          <cell r="C58" t="str">
            <v>0</v>
          </cell>
          <cell r="D58" t="str">
            <v>0</v>
          </cell>
          <cell r="F58" t="str">
            <v>0</v>
          </cell>
        </row>
        <row r="59">
          <cell r="C59" t="str">
            <v>0</v>
          </cell>
          <cell r="D59" t="str">
            <v>0</v>
          </cell>
          <cell r="F59" t="str">
            <v>0</v>
          </cell>
        </row>
        <row r="60">
          <cell r="C60" t="str">
            <v>0</v>
          </cell>
          <cell r="D60" t="str">
            <v>0</v>
          </cell>
          <cell r="F60" t="str">
            <v>0</v>
          </cell>
        </row>
        <row r="61">
          <cell r="C61" t="str">
            <v>0</v>
          </cell>
          <cell r="D61" t="str">
            <v>0</v>
          </cell>
          <cell r="F61" t="str">
            <v>0</v>
          </cell>
        </row>
        <row r="62">
          <cell r="C62" t="str">
            <v>0</v>
          </cell>
          <cell r="D62" t="str">
            <v>0</v>
          </cell>
          <cell r="F62" t="str">
            <v>0</v>
          </cell>
        </row>
        <row r="63">
          <cell r="C63" t="str">
            <v>0</v>
          </cell>
          <cell r="D63" t="str">
            <v>0</v>
          </cell>
          <cell r="F63" t="str">
            <v>0</v>
          </cell>
        </row>
        <row r="64">
          <cell r="C64" t="str">
            <v>0</v>
          </cell>
          <cell r="D64" t="str">
            <v>0</v>
          </cell>
          <cell r="F64" t="str">
            <v>0</v>
          </cell>
        </row>
        <row r="65">
          <cell r="C65" t="str">
            <v>0</v>
          </cell>
          <cell r="D65" t="str">
            <v>0</v>
          </cell>
          <cell r="F65" t="str">
            <v>0</v>
          </cell>
        </row>
        <row r="66">
          <cell r="C66" t="str">
            <v>0</v>
          </cell>
          <cell r="D66" t="str">
            <v>0</v>
          </cell>
          <cell r="F66" t="str">
            <v>0</v>
          </cell>
        </row>
        <row r="67">
          <cell r="C67" t="str">
            <v>0</v>
          </cell>
          <cell r="D67" t="str">
            <v>0</v>
          </cell>
          <cell r="F67" t="str">
            <v>0</v>
          </cell>
        </row>
        <row r="68">
          <cell r="C68" t="str">
            <v>0</v>
          </cell>
          <cell r="D68" t="str">
            <v>0</v>
          </cell>
          <cell r="F68" t="str">
            <v>0</v>
          </cell>
        </row>
        <row r="69">
          <cell r="C69" t="str">
            <v>0</v>
          </cell>
          <cell r="D69" t="str">
            <v>0</v>
          </cell>
          <cell r="F69" t="str">
            <v>0</v>
          </cell>
        </row>
        <row r="70">
          <cell r="C70" t="str">
            <v>0</v>
          </cell>
          <cell r="D70" t="str">
            <v>0</v>
          </cell>
          <cell r="F70" t="str">
            <v>0</v>
          </cell>
        </row>
        <row r="71">
          <cell r="C71" t="str">
            <v>0</v>
          </cell>
          <cell r="D71" t="str">
            <v>0</v>
          </cell>
          <cell r="F71" t="str">
            <v>0</v>
          </cell>
        </row>
        <row r="72">
          <cell r="C72" t="str">
            <v>0</v>
          </cell>
          <cell r="D72" t="str">
            <v>0</v>
          </cell>
          <cell r="F72" t="str">
            <v>0</v>
          </cell>
        </row>
        <row r="73">
          <cell r="C73" t="str">
            <v>0</v>
          </cell>
          <cell r="D73" t="str">
            <v>0</v>
          </cell>
          <cell r="F73" t="str">
            <v>0</v>
          </cell>
        </row>
        <row r="74">
          <cell r="C74" t="str">
            <v>0</v>
          </cell>
          <cell r="D74" t="str">
            <v>0</v>
          </cell>
          <cell r="F74" t="str">
            <v>0</v>
          </cell>
        </row>
        <row r="75">
          <cell r="C75" t="str">
            <v>0</v>
          </cell>
          <cell r="D75" t="str">
            <v>0</v>
          </cell>
          <cell r="F75" t="str">
            <v>0</v>
          </cell>
        </row>
        <row r="76">
          <cell r="C76" t="str">
            <v>0</v>
          </cell>
          <cell r="D76" t="str">
            <v>0</v>
          </cell>
          <cell r="F76" t="str">
            <v>0</v>
          </cell>
        </row>
        <row r="77">
          <cell r="C77" t="str">
            <v>0</v>
          </cell>
          <cell r="D77" t="str">
            <v>0</v>
          </cell>
          <cell r="F77" t="str">
            <v>0</v>
          </cell>
        </row>
        <row r="78">
          <cell r="C78" t="str">
            <v>0</v>
          </cell>
          <cell r="D78" t="str">
            <v>0</v>
          </cell>
          <cell r="F78" t="str">
            <v>0</v>
          </cell>
        </row>
        <row r="79">
          <cell r="C79" t="str">
            <v>0</v>
          </cell>
          <cell r="D79" t="str">
            <v>0</v>
          </cell>
          <cell r="F79" t="str">
            <v>0</v>
          </cell>
        </row>
        <row r="80">
          <cell r="C80" t="str">
            <v>0</v>
          </cell>
          <cell r="D80" t="str">
            <v>0</v>
          </cell>
          <cell r="F80" t="str">
            <v>0</v>
          </cell>
        </row>
        <row r="81">
          <cell r="C81" t="str">
            <v>0</v>
          </cell>
          <cell r="D81" t="str">
            <v>0</v>
          </cell>
          <cell r="F81" t="str">
            <v>0</v>
          </cell>
        </row>
        <row r="82">
          <cell r="C82" t="str">
            <v>0</v>
          </cell>
          <cell r="D82" t="str">
            <v>0</v>
          </cell>
          <cell r="F82" t="str">
            <v>0</v>
          </cell>
        </row>
        <row r="83">
          <cell r="C83" t="str">
            <v>0</v>
          </cell>
          <cell r="D83" t="str">
            <v>0</v>
          </cell>
          <cell r="F83" t="str">
            <v>0</v>
          </cell>
        </row>
        <row r="84">
          <cell r="C84" t="str">
            <v>0</v>
          </cell>
          <cell r="D84" t="str">
            <v>0</v>
          </cell>
          <cell r="F84" t="str">
            <v>0</v>
          </cell>
        </row>
        <row r="85">
          <cell r="C85" t="str">
            <v>0</v>
          </cell>
          <cell r="D85" t="str">
            <v>0</v>
          </cell>
          <cell r="F85" t="str">
            <v>0</v>
          </cell>
        </row>
        <row r="86">
          <cell r="C86" t="str">
            <v>0</v>
          </cell>
          <cell r="D86" t="str">
            <v>0</v>
          </cell>
          <cell r="F86" t="str">
            <v>0</v>
          </cell>
        </row>
        <row r="87">
          <cell r="C87" t="str">
            <v>0</v>
          </cell>
          <cell r="D87" t="str">
            <v>0</v>
          </cell>
          <cell r="F87" t="str">
            <v>0</v>
          </cell>
        </row>
        <row r="88">
          <cell r="C88" t="str">
            <v>0</v>
          </cell>
          <cell r="D88" t="str">
            <v>0</v>
          </cell>
          <cell r="F88" t="str">
            <v>0</v>
          </cell>
        </row>
        <row r="89">
          <cell r="C89" t="str">
            <v>0</v>
          </cell>
          <cell r="D89" t="str">
            <v>0</v>
          </cell>
          <cell r="F89" t="str">
            <v>0</v>
          </cell>
        </row>
        <row r="90">
          <cell r="C90" t="str">
            <v>0</v>
          </cell>
          <cell r="D90" t="str">
            <v>0</v>
          </cell>
          <cell r="F90" t="str">
            <v>0</v>
          </cell>
        </row>
        <row r="91">
          <cell r="C91" t="str">
            <v>0</v>
          </cell>
          <cell r="D91" t="str">
            <v>0</v>
          </cell>
          <cell r="F91" t="str">
            <v>0</v>
          </cell>
        </row>
        <row r="92">
          <cell r="C92" t="str">
            <v>0</v>
          </cell>
          <cell r="D92" t="str">
            <v>0</v>
          </cell>
          <cell r="F92" t="str">
            <v>0</v>
          </cell>
        </row>
        <row r="93">
          <cell r="C93" t="str">
            <v>0</v>
          </cell>
          <cell r="D93" t="str">
            <v>0</v>
          </cell>
          <cell r="F93" t="str">
            <v>0</v>
          </cell>
        </row>
        <row r="94">
          <cell r="C94" t="str">
            <v>0</v>
          </cell>
          <cell r="D94" t="str">
            <v>0</v>
          </cell>
          <cell r="F94" t="str">
            <v>0</v>
          </cell>
        </row>
        <row r="95">
          <cell r="C95" t="str">
            <v>0</v>
          </cell>
          <cell r="D95" t="str">
            <v>0</v>
          </cell>
          <cell r="F95" t="str">
            <v>0</v>
          </cell>
        </row>
        <row r="96">
          <cell r="C96" t="str">
            <v>0</v>
          </cell>
          <cell r="D96" t="str">
            <v>0</v>
          </cell>
          <cell r="F96" t="str">
            <v>0</v>
          </cell>
        </row>
        <row r="97">
          <cell r="C97" t="str">
            <v>0</v>
          </cell>
          <cell r="D97" t="str">
            <v>0</v>
          </cell>
          <cell r="F97" t="str">
            <v>0</v>
          </cell>
        </row>
        <row r="98">
          <cell r="C98" t="str">
            <v>0</v>
          </cell>
          <cell r="D98" t="str">
            <v>0</v>
          </cell>
          <cell r="F98" t="str">
            <v>0</v>
          </cell>
        </row>
        <row r="99">
          <cell r="C99" t="str">
            <v>0</v>
          </cell>
          <cell r="D99" t="str">
            <v>0</v>
          </cell>
          <cell r="F99" t="str">
            <v>0</v>
          </cell>
        </row>
        <row r="100">
          <cell r="C100" t="str">
            <v>0</v>
          </cell>
          <cell r="D100" t="str">
            <v>0</v>
          </cell>
          <cell r="F100" t="str">
            <v>0</v>
          </cell>
        </row>
        <row r="101">
          <cell r="C101" t="str">
            <v>0</v>
          </cell>
          <cell r="D101" t="str">
            <v>0</v>
          </cell>
          <cell r="F101" t="str">
            <v>0</v>
          </cell>
        </row>
        <row r="102">
          <cell r="C102" t="str">
            <v>0</v>
          </cell>
          <cell r="D102" t="str">
            <v>0</v>
          </cell>
          <cell r="F102" t="str">
            <v>0</v>
          </cell>
        </row>
        <row r="103">
          <cell r="C103" t="str">
            <v>0</v>
          </cell>
          <cell r="D103" t="str">
            <v>0</v>
          </cell>
          <cell r="F103" t="str">
            <v>0</v>
          </cell>
        </row>
        <row r="104">
          <cell r="C104" t="str">
            <v>0</v>
          </cell>
          <cell r="D104" t="str">
            <v>0</v>
          </cell>
          <cell r="F104" t="str">
            <v>0</v>
          </cell>
        </row>
        <row r="105">
          <cell r="C105" t="str">
            <v>0</v>
          </cell>
          <cell r="D105" t="str">
            <v>0</v>
          </cell>
          <cell r="F105" t="str">
            <v>0</v>
          </cell>
        </row>
        <row r="106">
          <cell r="C106" t="str">
            <v>0</v>
          </cell>
          <cell r="D106" t="str">
            <v>0</v>
          </cell>
          <cell r="F106" t="str">
            <v>0</v>
          </cell>
        </row>
        <row r="107">
          <cell r="C107" t="str">
            <v>0</v>
          </cell>
          <cell r="D107" t="str">
            <v>0</v>
          </cell>
          <cell r="F107" t="str">
            <v>0</v>
          </cell>
        </row>
        <row r="108">
          <cell r="C108" t="str">
            <v>0</v>
          </cell>
          <cell r="D108" t="str">
            <v>0</v>
          </cell>
          <cell r="F108" t="str">
            <v>0</v>
          </cell>
        </row>
        <row r="109">
          <cell r="C109" t="str">
            <v>0</v>
          </cell>
          <cell r="D109" t="str">
            <v>0</v>
          </cell>
          <cell r="F109" t="str">
            <v>0</v>
          </cell>
        </row>
        <row r="110">
          <cell r="C110" t="str">
            <v>04</v>
          </cell>
          <cell r="D110" t="str">
            <v>621</v>
          </cell>
          <cell r="F110">
            <v>-4.57</v>
          </cell>
        </row>
        <row r="111">
          <cell r="C111" t="str">
            <v>07</v>
          </cell>
          <cell r="D111" t="str">
            <v>623</v>
          </cell>
          <cell r="F111">
            <v>-69.42</v>
          </cell>
        </row>
        <row r="112">
          <cell r="C112" t="str">
            <v>02</v>
          </cell>
          <cell r="D112" t="str">
            <v>611</v>
          </cell>
          <cell r="F112">
            <v>-0.37</v>
          </cell>
        </row>
        <row r="113">
          <cell r="C113" t="str">
            <v>0</v>
          </cell>
          <cell r="D113" t="str">
            <v>0</v>
          </cell>
          <cell r="F113" t="str">
            <v>0</v>
          </cell>
        </row>
        <row r="114">
          <cell r="C114" t="str">
            <v>0</v>
          </cell>
          <cell r="D114" t="str">
            <v>0</v>
          </cell>
          <cell r="F114" t="str">
            <v>0</v>
          </cell>
        </row>
        <row r="115">
          <cell r="C115" t="str">
            <v>0</v>
          </cell>
          <cell r="D115" t="str">
            <v>0</v>
          </cell>
          <cell r="F115" t="str">
            <v>0</v>
          </cell>
        </row>
        <row r="116">
          <cell r="C116" t="str">
            <v>0</v>
          </cell>
          <cell r="D116" t="str">
            <v>0</v>
          </cell>
          <cell r="F116" t="str">
            <v>0</v>
          </cell>
        </row>
        <row r="117">
          <cell r="C117" t="str">
            <v>0</v>
          </cell>
          <cell r="D117" t="str">
            <v>0</v>
          </cell>
          <cell r="F117" t="str">
            <v>0</v>
          </cell>
        </row>
        <row r="118">
          <cell r="C118" t="str">
            <v>0</v>
          </cell>
          <cell r="D118" t="str">
            <v>0</v>
          </cell>
          <cell r="F118" t="str">
            <v>0</v>
          </cell>
        </row>
        <row r="119">
          <cell r="C119" t="str">
            <v>0</v>
          </cell>
          <cell r="D119" t="str">
            <v>0</v>
          </cell>
          <cell r="F119" t="str">
            <v>0</v>
          </cell>
        </row>
        <row r="120">
          <cell r="C120" t="str">
            <v>0</v>
          </cell>
          <cell r="D120" t="str">
            <v>0</v>
          </cell>
          <cell r="F120" t="str">
            <v>0</v>
          </cell>
        </row>
        <row r="121">
          <cell r="C121" t="str">
            <v>0</v>
          </cell>
          <cell r="D121" t="str">
            <v>0</v>
          </cell>
          <cell r="F121" t="str">
            <v>0</v>
          </cell>
        </row>
        <row r="122">
          <cell r="C122" t="str">
            <v>0</v>
          </cell>
          <cell r="D122" t="str">
            <v>0</v>
          </cell>
          <cell r="F122" t="str">
            <v>0</v>
          </cell>
        </row>
        <row r="123">
          <cell r="C123" t="str">
            <v>0</v>
          </cell>
          <cell r="D123" t="str">
            <v>0</v>
          </cell>
          <cell r="F123" t="str">
            <v>0</v>
          </cell>
        </row>
        <row r="124">
          <cell r="C124" t="str">
            <v>0</v>
          </cell>
          <cell r="D124" t="str">
            <v>0</v>
          </cell>
          <cell r="F124" t="str">
            <v>0</v>
          </cell>
        </row>
        <row r="125">
          <cell r="C125" t="str">
            <v>0</v>
          </cell>
          <cell r="D125" t="str">
            <v>0</v>
          </cell>
          <cell r="F125" t="str">
            <v>0</v>
          </cell>
        </row>
        <row r="126">
          <cell r="C126" t="str">
            <v>0</v>
          </cell>
          <cell r="D126" t="str">
            <v>0</v>
          </cell>
          <cell r="F126" t="str">
            <v>0</v>
          </cell>
        </row>
        <row r="127">
          <cell r="C127" t="str">
            <v>0</v>
          </cell>
          <cell r="D127" t="str">
            <v>0</v>
          </cell>
          <cell r="F127" t="str">
            <v>0</v>
          </cell>
        </row>
        <row r="128">
          <cell r="C128" t="str">
            <v>0</v>
          </cell>
          <cell r="D128" t="str">
            <v>0</v>
          </cell>
          <cell r="F128" t="str">
            <v>0</v>
          </cell>
        </row>
        <row r="129">
          <cell r="C129" t="str">
            <v>0</v>
          </cell>
          <cell r="D129" t="str">
            <v>0</v>
          </cell>
          <cell r="F129" t="str">
            <v>0</v>
          </cell>
        </row>
        <row r="130">
          <cell r="C130" t="str">
            <v>0</v>
          </cell>
          <cell r="D130" t="str">
            <v>0</v>
          </cell>
          <cell r="F130" t="str">
            <v>0</v>
          </cell>
        </row>
        <row r="131">
          <cell r="C131" t="str">
            <v>0</v>
          </cell>
          <cell r="D131" t="str">
            <v>0</v>
          </cell>
          <cell r="F131" t="str">
            <v>0</v>
          </cell>
        </row>
        <row r="132">
          <cell r="C132" t="str">
            <v>0</v>
          </cell>
          <cell r="D132" t="str">
            <v>0</v>
          </cell>
          <cell r="F132" t="str">
            <v>0</v>
          </cell>
        </row>
        <row r="133">
          <cell r="C133" t="str">
            <v>0</v>
          </cell>
          <cell r="D133" t="str">
            <v>0</v>
          </cell>
          <cell r="F133" t="str">
            <v>0</v>
          </cell>
        </row>
        <row r="134">
          <cell r="C134" t="str">
            <v>0</v>
          </cell>
          <cell r="D134" t="str">
            <v>0</v>
          </cell>
          <cell r="F134" t="str">
            <v>0</v>
          </cell>
        </row>
        <row r="135">
          <cell r="C135" t="str">
            <v>0</v>
          </cell>
          <cell r="D135" t="str">
            <v>0</v>
          </cell>
          <cell r="F135" t="str">
            <v>0</v>
          </cell>
        </row>
        <row r="136">
          <cell r="C136" t="str">
            <v>0</v>
          </cell>
          <cell r="D136" t="str">
            <v>0</v>
          </cell>
          <cell r="F136" t="str">
            <v>0</v>
          </cell>
        </row>
        <row r="137">
          <cell r="C137" t="str">
            <v>0</v>
          </cell>
          <cell r="D137" t="str">
            <v>0</v>
          </cell>
          <cell r="F137" t="str">
            <v>0</v>
          </cell>
        </row>
        <row r="138">
          <cell r="C138" t="str">
            <v>0</v>
          </cell>
          <cell r="D138" t="str">
            <v>0</v>
          </cell>
          <cell r="F138" t="str">
            <v>0</v>
          </cell>
        </row>
        <row r="139">
          <cell r="C139" t="str">
            <v>0</v>
          </cell>
          <cell r="D139" t="str">
            <v>0</v>
          </cell>
          <cell r="F139" t="str">
            <v>0</v>
          </cell>
        </row>
        <row r="140">
          <cell r="C140" t="str">
            <v>0</v>
          </cell>
          <cell r="D140" t="str">
            <v>0</v>
          </cell>
          <cell r="F140" t="str">
            <v>0</v>
          </cell>
        </row>
        <row r="141">
          <cell r="C141" t="str">
            <v>0</v>
          </cell>
          <cell r="D141" t="str">
            <v>0</v>
          </cell>
          <cell r="F141" t="str">
            <v>0</v>
          </cell>
        </row>
        <row r="142">
          <cell r="C142" t="str">
            <v>0</v>
          </cell>
          <cell r="D142" t="str">
            <v>0</v>
          </cell>
          <cell r="F142" t="str">
            <v>0</v>
          </cell>
        </row>
        <row r="143">
          <cell r="C143" t="str">
            <v>0</v>
          </cell>
          <cell r="D143" t="str">
            <v>0</v>
          </cell>
          <cell r="F143" t="str">
            <v>0</v>
          </cell>
        </row>
        <row r="144">
          <cell r="C144" t="str">
            <v>0</v>
          </cell>
          <cell r="D144" t="str">
            <v>0</v>
          </cell>
          <cell r="F144" t="str">
            <v>0</v>
          </cell>
        </row>
        <row r="145">
          <cell r="C145" t="str">
            <v>0</v>
          </cell>
          <cell r="D145" t="str">
            <v>0</v>
          </cell>
          <cell r="F145" t="str">
            <v>0</v>
          </cell>
        </row>
        <row r="146">
          <cell r="C146" t="str">
            <v>0</v>
          </cell>
          <cell r="D146" t="str">
            <v>0</v>
          </cell>
          <cell r="F146" t="str">
            <v>0</v>
          </cell>
        </row>
        <row r="147">
          <cell r="C147" t="str">
            <v>0</v>
          </cell>
          <cell r="D147" t="str">
            <v>0</v>
          </cell>
          <cell r="F147" t="str">
            <v>0</v>
          </cell>
        </row>
        <row r="148">
          <cell r="C148" t="str">
            <v>0</v>
          </cell>
          <cell r="D148" t="str">
            <v>0</v>
          </cell>
          <cell r="F148" t="str">
            <v>0</v>
          </cell>
        </row>
        <row r="149">
          <cell r="C149" t="str">
            <v>0</v>
          </cell>
          <cell r="D149" t="str">
            <v>0</v>
          </cell>
          <cell r="F149" t="str">
            <v>0</v>
          </cell>
        </row>
        <row r="150">
          <cell r="C150" t="str">
            <v>0</v>
          </cell>
          <cell r="D150" t="str">
            <v>0</v>
          </cell>
          <cell r="F150" t="str">
            <v>0</v>
          </cell>
        </row>
        <row r="151">
          <cell r="C151" t="str">
            <v>0</v>
          </cell>
          <cell r="D151" t="str">
            <v>0</v>
          </cell>
          <cell r="F151" t="str">
            <v>0</v>
          </cell>
        </row>
        <row r="152">
          <cell r="C152" t="str">
            <v>0</v>
          </cell>
          <cell r="D152" t="str">
            <v>0</v>
          </cell>
          <cell r="F152" t="str">
            <v>0</v>
          </cell>
        </row>
        <row r="153">
          <cell r="C153" t="str">
            <v>0</v>
          </cell>
          <cell r="D153" t="str">
            <v>0</v>
          </cell>
          <cell r="F153" t="str">
            <v>0</v>
          </cell>
        </row>
        <row r="154">
          <cell r="C154" t="str">
            <v>0</v>
          </cell>
          <cell r="D154" t="str">
            <v>0</v>
          </cell>
          <cell r="F154" t="str">
            <v>0</v>
          </cell>
        </row>
        <row r="155">
          <cell r="C155" t="str">
            <v>0</v>
          </cell>
          <cell r="D155" t="str">
            <v>0</v>
          </cell>
          <cell r="F155" t="str">
            <v>0</v>
          </cell>
        </row>
        <row r="156">
          <cell r="C156" t="str">
            <v>0</v>
          </cell>
          <cell r="D156" t="str">
            <v>0</v>
          </cell>
          <cell r="F156" t="str">
            <v>0</v>
          </cell>
        </row>
        <row r="157">
          <cell r="C157" t="str">
            <v>0</v>
          </cell>
          <cell r="D157" t="str">
            <v>0</v>
          </cell>
          <cell r="F157" t="str">
            <v>0</v>
          </cell>
        </row>
        <row r="158">
          <cell r="C158" t="str">
            <v>0</v>
          </cell>
          <cell r="D158" t="str">
            <v>0</v>
          </cell>
          <cell r="F158" t="str">
            <v>0</v>
          </cell>
        </row>
        <row r="159">
          <cell r="C159" t="str">
            <v>0</v>
          </cell>
          <cell r="D159" t="str">
            <v>0</v>
          </cell>
          <cell r="F159" t="str">
            <v>0</v>
          </cell>
        </row>
        <row r="160">
          <cell r="C160" t="str">
            <v>0</v>
          </cell>
          <cell r="D160" t="str">
            <v>0</v>
          </cell>
          <cell r="F160" t="str">
            <v>0</v>
          </cell>
        </row>
        <row r="161">
          <cell r="C161" t="str">
            <v>0</v>
          </cell>
          <cell r="D161" t="str">
            <v>0</v>
          </cell>
          <cell r="F161" t="str">
            <v>0</v>
          </cell>
        </row>
        <row r="162">
          <cell r="C162" t="str">
            <v>0</v>
          </cell>
          <cell r="D162" t="str">
            <v>0</v>
          </cell>
          <cell r="F162" t="str">
            <v>0</v>
          </cell>
        </row>
        <row r="163">
          <cell r="C163" t="str">
            <v>0</v>
          </cell>
          <cell r="D163" t="str">
            <v>0</v>
          </cell>
          <cell r="F163" t="str">
            <v>0</v>
          </cell>
        </row>
        <row r="164">
          <cell r="C164" t="str">
            <v>0</v>
          </cell>
          <cell r="D164" t="str">
            <v>0</v>
          </cell>
          <cell r="F164" t="str">
            <v>0</v>
          </cell>
        </row>
        <row r="165">
          <cell r="C165" t="str">
            <v>0</v>
          </cell>
          <cell r="D165" t="str">
            <v>0</v>
          </cell>
          <cell r="F165" t="str">
            <v>0</v>
          </cell>
        </row>
        <row r="166">
          <cell r="C166" t="str">
            <v>0</v>
          </cell>
          <cell r="D166" t="str">
            <v>0</v>
          </cell>
          <cell r="F166" t="str">
            <v>0</v>
          </cell>
        </row>
        <row r="167">
          <cell r="C167" t="str">
            <v>0</v>
          </cell>
          <cell r="D167" t="str">
            <v>0</v>
          </cell>
          <cell r="F167" t="str">
            <v>0</v>
          </cell>
        </row>
        <row r="168">
          <cell r="C168" t="str">
            <v>0</v>
          </cell>
          <cell r="D168" t="str">
            <v>0</v>
          </cell>
          <cell r="F168" t="str">
            <v>0</v>
          </cell>
        </row>
        <row r="169">
          <cell r="C169" t="str">
            <v>0</v>
          </cell>
          <cell r="D169" t="str">
            <v>0</v>
          </cell>
          <cell r="F169" t="str">
            <v>0</v>
          </cell>
        </row>
        <row r="170">
          <cell r="C170" t="str">
            <v>0</v>
          </cell>
          <cell r="D170" t="str">
            <v>0</v>
          </cell>
          <cell r="F170" t="str">
            <v>0</v>
          </cell>
        </row>
        <row r="171">
          <cell r="C171" t="str">
            <v>0</v>
          </cell>
          <cell r="D171" t="str">
            <v>0</v>
          </cell>
          <cell r="F171" t="str">
            <v>0</v>
          </cell>
        </row>
        <row r="172">
          <cell r="C172" t="str">
            <v>0</v>
          </cell>
          <cell r="D172" t="str">
            <v>0</v>
          </cell>
          <cell r="F172" t="str">
            <v>0</v>
          </cell>
        </row>
        <row r="173">
          <cell r="C173" t="str">
            <v>0</v>
          </cell>
          <cell r="D173" t="str">
            <v>0</v>
          </cell>
          <cell r="F173" t="str">
            <v>0</v>
          </cell>
        </row>
        <row r="174">
          <cell r="C174" t="str">
            <v>0</v>
          </cell>
          <cell r="D174" t="str">
            <v>0</v>
          </cell>
          <cell r="F174" t="str">
            <v>0</v>
          </cell>
        </row>
        <row r="175">
          <cell r="C175" t="str">
            <v>0</v>
          </cell>
          <cell r="D175" t="str">
            <v>0</v>
          </cell>
          <cell r="F175" t="str">
            <v>0</v>
          </cell>
        </row>
        <row r="176">
          <cell r="C176" t="str">
            <v>0</v>
          </cell>
          <cell r="D176" t="str">
            <v>0</v>
          </cell>
          <cell r="F176" t="str">
            <v>0</v>
          </cell>
        </row>
        <row r="177">
          <cell r="C177" t="str">
            <v>0</v>
          </cell>
          <cell r="D177" t="str">
            <v>0</v>
          </cell>
          <cell r="F177" t="str">
            <v>0</v>
          </cell>
        </row>
        <row r="178">
          <cell r="C178" t="str">
            <v>0</v>
          </cell>
          <cell r="D178" t="str">
            <v>0</v>
          </cell>
          <cell r="F178" t="str">
            <v>0</v>
          </cell>
        </row>
        <row r="179">
          <cell r="C179" t="str">
            <v>0</v>
          </cell>
          <cell r="D179" t="str">
            <v>0</v>
          </cell>
          <cell r="F179" t="str">
            <v>0</v>
          </cell>
        </row>
        <row r="180">
          <cell r="C180" t="str">
            <v>0</v>
          </cell>
          <cell r="D180" t="str">
            <v>0</v>
          </cell>
          <cell r="F180" t="str">
            <v>0</v>
          </cell>
        </row>
        <row r="181">
          <cell r="C181" t="str">
            <v>0</v>
          </cell>
          <cell r="D181" t="str">
            <v>0</v>
          </cell>
          <cell r="F181" t="str">
            <v>0</v>
          </cell>
        </row>
        <row r="182">
          <cell r="C182" t="str">
            <v>0</v>
          </cell>
          <cell r="D182" t="str">
            <v>0</v>
          </cell>
          <cell r="F182" t="str">
            <v>0</v>
          </cell>
        </row>
        <row r="183">
          <cell r="C183" t="str">
            <v>0</v>
          </cell>
          <cell r="D183" t="str">
            <v>0</v>
          </cell>
          <cell r="F183" t="str">
            <v>0</v>
          </cell>
        </row>
        <row r="184">
          <cell r="C184" t="str">
            <v>0</v>
          </cell>
          <cell r="D184" t="str">
            <v>0</v>
          </cell>
          <cell r="F184" t="str">
            <v>0</v>
          </cell>
        </row>
        <row r="185">
          <cell r="C185" t="str">
            <v>0</v>
          </cell>
          <cell r="D185" t="str">
            <v>0</v>
          </cell>
          <cell r="F185" t="str">
            <v>0</v>
          </cell>
        </row>
        <row r="186">
          <cell r="C186" t="str">
            <v>0</v>
          </cell>
          <cell r="D186" t="str">
            <v>0</v>
          </cell>
          <cell r="F186" t="str">
            <v>0</v>
          </cell>
        </row>
        <row r="187">
          <cell r="C187" t="str">
            <v>0</v>
          </cell>
          <cell r="D187" t="str">
            <v>0</v>
          </cell>
          <cell r="F187" t="str">
            <v>0</v>
          </cell>
        </row>
        <row r="188">
          <cell r="C188" t="str">
            <v>0</v>
          </cell>
          <cell r="D188" t="str">
            <v>0</v>
          </cell>
          <cell r="F188" t="str">
            <v>0</v>
          </cell>
        </row>
        <row r="189">
          <cell r="C189" t="str">
            <v>0</v>
          </cell>
          <cell r="D189" t="str">
            <v>0</v>
          </cell>
          <cell r="F189" t="str">
            <v>0</v>
          </cell>
        </row>
        <row r="190">
          <cell r="C190" t="str">
            <v>0</v>
          </cell>
          <cell r="D190" t="str">
            <v>0</v>
          </cell>
          <cell r="F190" t="str">
            <v>0</v>
          </cell>
        </row>
        <row r="191">
          <cell r="C191" t="str">
            <v>0</v>
          </cell>
          <cell r="D191" t="str">
            <v>0</v>
          </cell>
          <cell r="F191" t="str">
            <v>0</v>
          </cell>
        </row>
        <row r="192">
          <cell r="C192" t="str">
            <v>0</v>
          </cell>
          <cell r="D192" t="str">
            <v>0</v>
          </cell>
          <cell r="F192" t="str">
            <v>0</v>
          </cell>
        </row>
        <row r="193">
          <cell r="C193" t="str">
            <v>0</v>
          </cell>
          <cell r="D193" t="str">
            <v>0</v>
          </cell>
          <cell r="F193" t="str">
            <v>0</v>
          </cell>
        </row>
        <row r="194">
          <cell r="C194" t="str">
            <v>0</v>
          </cell>
          <cell r="D194" t="str">
            <v>0</v>
          </cell>
          <cell r="F194" t="str">
            <v>0</v>
          </cell>
        </row>
        <row r="195">
          <cell r="C195" t="str">
            <v>0</v>
          </cell>
          <cell r="D195" t="str">
            <v>0</v>
          </cell>
          <cell r="F195" t="str">
            <v>0</v>
          </cell>
        </row>
        <row r="196">
          <cell r="C196" t="str">
            <v>0</v>
          </cell>
          <cell r="D196" t="str">
            <v>0</v>
          </cell>
          <cell r="F196" t="str">
            <v>0</v>
          </cell>
        </row>
        <row r="197">
          <cell r="C197" t="str">
            <v>0</v>
          </cell>
          <cell r="D197" t="str">
            <v>0</v>
          </cell>
          <cell r="F197" t="str">
            <v>0</v>
          </cell>
        </row>
        <row r="198">
          <cell r="C198" t="str">
            <v>0</v>
          </cell>
          <cell r="D198" t="str">
            <v>0</v>
          </cell>
          <cell r="F198" t="str">
            <v>0</v>
          </cell>
        </row>
        <row r="199">
          <cell r="C199" t="str">
            <v>0</v>
          </cell>
          <cell r="D199" t="str">
            <v>0</v>
          </cell>
          <cell r="F199" t="str">
            <v>0</v>
          </cell>
        </row>
        <row r="200">
          <cell r="C200" t="str">
            <v>0</v>
          </cell>
          <cell r="D200" t="str">
            <v>0</v>
          </cell>
          <cell r="F200" t="str">
            <v>0</v>
          </cell>
        </row>
        <row r="201">
          <cell r="C201" t="str">
            <v>0</v>
          </cell>
          <cell r="D201" t="str">
            <v>0</v>
          </cell>
          <cell r="F201" t="str">
            <v>0</v>
          </cell>
        </row>
        <row r="202">
          <cell r="C202" t="str">
            <v>0</v>
          </cell>
          <cell r="D202" t="str">
            <v>0</v>
          </cell>
          <cell r="F202" t="str">
            <v>0</v>
          </cell>
        </row>
        <row r="203">
          <cell r="C203" t="str">
            <v>0</v>
          </cell>
          <cell r="D203" t="str">
            <v>0</v>
          </cell>
          <cell r="F203" t="str">
            <v>0</v>
          </cell>
        </row>
        <row r="204">
          <cell r="C204" t="str">
            <v>0</v>
          </cell>
          <cell r="D204" t="str">
            <v>0</v>
          </cell>
          <cell r="F204" t="str">
            <v>0</v>
          </cell>
        </row>
        <row r="205">
          <cell r="C205" t="str">
            <v>0</v>
          </cell>
          <cell r="D205" t="str">
            <v>0</v>
          </cell>
          <cell r="F205" t="str">
            <v>0</v>
          </cell>
        </row>
        <row r="206">
          <cell r="C206" t="str">
            <v>0</v>
          </cell>
          <cell r="D206" t="str">
            <v>0</v>
          </cell>
          <cell r="F206" t="str">
            <v>0</v>
          </cell>
        </row>
        <row r="207">
          <cell r="C207" t="str">
            <v>0</v>
          </cell>
          <cell r="D207" t="str">
            <v>0</v>
          </cell>
          <cell r="F207" t="str">
            <v>0</v>
          </cell>
        </row>
        <row r="208">
          <cell r="C208" t="str">
            <v>0</v>
          </cell>
          <cell r="D208" t="str">
            <v>0</v>
          </cell>
          <cell r="F208" t="str">
            <v>0</v>
          </cell>
        </row>
        <row r="209">
          <cell r="C209" t="str">
            <v>0</v>
          </cell>
          <cell r="D209" t="str">
            <v>0</v>
          </cell>
          <cell r="F209" t="str">
            <v>0</v>
          </cell>
        </row>
        <row r="210">
          <cell r="C210" t="str">
            <v>0</v>
          </cell>
          <cell r="D210" t="str">
            <v>0</v>
          </cell>
          <cell r="F210" t="str">
            <v>0</v>
          </cell>
        </row>
        <row r="211">
          <cell r="C211" t="str">
            <v>0</v>
          </cell>
          <cell r="D211" t="str">
            <v>0</v>
          </cell>
          <cell r="F211" t="str">
            <v>0</v>
          </cell>
        </row>
        <row r="212">
          <cell r="C212" t="str">
            <v>0</v>
          </cell>
          <cell r="D212" t="str">
            <v>0</v>
          </cell>
          <cell r="F212" t="str">
            <v>0</v>
          </cell>
        </row>
        <row r="213">
          <cell r="C213" t="str">
            <v>07</v>
          </cell>
          <cell r="D213" t="str">
            <v>623</v>
          </cell>
          <cell r="F213">
            <v>25322.79</v>
          </cell>
        </row>
        <row r="214">
          <cell r="C214" t="str">
            <v>0</v>
          </cell>
          <cell r="D214" t="str">
            <v>0</v>
          </cell>
          <cell r="F214" t="str">
            <v>0</v>
          </cell>
        </row>
        <row r="215">
          <cell r="C215" t="str">
            <v>0</v>
          </cell>
          <cell r="D215" t="str">
            <v>0</v>
          </cell>
          <cell r="F215" t="str">
            <v>0</v>
          </cell>
        </row>
        <row r="216">
          <cell r="C216" t="str">
            <v>0</v>
          </cell>
          <cell r="D216" t="str">
            <v>0</v>
          </cell>
          <cell r="F216" t="str">
            <v>0</v>
          </cell>
        </row>
        <row r="217">
          <cell r="C217" t="str">
            <v>0</v>
          </cell>
          <cell r="D217" t="str">
            <v>0</v>
          </cell>
          <cell r="F217" t="str">
            <v>0</v>
          </cell>
        </row>
        <row r="218">
          <cell r="C218" t="str">
            <v>0</v>
          </cell>
          <cell r="D218" t="str">
            <v>0</v>
          </cell>
          <cell r="F218" t="str">
            <v>0</v>
          </cell>
        </row>
        <row r="219">
          <cell r="C219" t="str">
            <v>0</v>
          </cell>
          <cell r="D219" t="str">
            <v>0</v>
          </cell>
          <cell r="F219" t="str">
            <v>0</v>
          </cell>
        </row>
        <row r="220">
          <cell r="C220" t="str">
            <v>04</v>
          </cell>
          <cell r="D220" t="str">
            <v>626</v>
          </cell>
          <cell r="F220">
            <v>364.45</v>
          </cell>
        </row>
        <row r="221">
          <cell r="C221" t="str">
            <v>0</v>
          </cell>
          <cell r="D221" t="str">
            <v>0</v>
          </cell>
          <cell r="F221" t="str">
            <v>0</v>
          </cell>
        </row>
        <row r="222">
          <cell r="C222" t="str">
            <v>0</v>
          </cell>
          <cell r="D222" t="str">
            <v>0</v>
          </cell>
          <cell r="F222" t="str">
            <v>0</v>
          </cell>
        </row>
        <row r="223">
          <cell r="C223" t="str">
            <v>0</v>
          </cell>
          <cell r="D223" t="str">
            <v>0</v>
          </cell>
          <cell r="F223" t="str">
            <v>0</v>
          </cell>
        </row>
        <row r="224">
          <cell r="C224" t="str">
            <v>0</v>
          </cell>
          <cell r="D224" t="str">
            <v>0</v>
          </cell>
          <cell r="F224" t="str">
            <v>0</v>
          </cell>
        </row>
        <row r="225">
          <cell r="C225" t="str">
            <v>0</v>
          </cell>
          <cell r="D225" t="str">
            <v>0</v>
          </cell>
          <cell r="F225" t="str">
            <v>0</v>
          </cell>
        </row>
        <row r="226">
          <cell r="C226" t="str">
            <v>0</v>
          </cell>
          <cell r="D226" t="str">
            <v>0</v>
          </cell>
          <cell r="F226" t="str">
            <v>0</v>
          </cell>
        </row>
        <row r="227">
          <cell r="C227" t="str">
            <v>0</v>
          </cell>
          <cell r="D227" t="str">
            <v>0</v>
          </cell>
          <cell r="F227" t="str">
            <v>0</v>
          </cell>
        </row>
        <row r="228">
          <cell r="C228" t="str">
            <v>0</v>
          </cell>
          <cell r="D228" t="str">
            <v>0</v>
          </cell>
          <cell r="F228" t="str">
            <v>0</v>
          </cell>
        </row>
        <row r="229">
          <cell r="C229" t="str">
            <v>05</v>
          </cell>
          <cell r="D229" t="str">
            <v>624</v>
          </cell>
          <cell r="F229">
            <v>6335.36</v>
          </cell>
        </row>
        <row r="230">
          <cell r="C230" t="str">
            <v>0</v>
          </cell>
          <cell r="D230" t="str">
            <v>0</v>
          </cell>
          <cell r="F230" t="str">
            <v>0</v>
          </cell>
        </row>
        <row r="231">
          <cell r="C231" t="str">
            <v>0</v>
          </cell>
          <cell r="D231" t="str">
            <v>0</v>
          </cell>
          <cell r="F231" t="str">
            <v>0</v>
          </cell>
        </row>
        <row r="232">
          <cell r="C232" t="str">
            <v>23</v>
          </cell>
          <cell r="D232" t="str">
            <v>685</v>
          </cell>
          <cell r="F232">
            <v>0.23</v>
          </cell>
        </row>
        <row r="233">
          <cell r="C233" t="str">
            <v>0</v>
          </cell>
          <cell r="D233" t="str">
            <v>0</v>
          </cell>
          <cell r="F233" t="str">
            <v>0</v>
          </cell>
        </row>
        <row r="234">
          <cell r="C234" t="str">
            <v>08</v>
          </cell>
          <cell r="D234" t="str">
            <v>621</v>
          </cell>
          <cell r="F234">
            <v>1552.69</v>
          </cell>
        </row>
        <row r="235">
          <cell r="C235" t="str">
            <v>04</v>
          </cell>
          <cell r="D235" t="str">
            <v>641</v>
          </cell>
          <cell r="F235">
            <v>454.86</v>
          </cell>
        </row>
        <row r="236">
          <cell r="C236" t="str">
            <v>0</v>
          </cell>
          <cell r="D236" t="str">
            <v>0</v>
          </cell>
          <cell r="F236" t="str">
            <v>0</v>
          </cell>
        </row>
        <row r="237">
          <cell r="C237" t="str">
            <v>0</v>
          </cell>
          <cell r="D237" t="str">
            <v>0</v>
          </cell>
          <cell r="F237" t="str">
            <v>0</v>
          </cell>
        </row>
        <row r="238">
          <cell r="C238" t="str">
            <v>0</v>
          </cell>
          <cell r="D238" t="str">
            <v>0</v>
          </cell>
          <cell r="F238" t="str">
            <v>0</v>
          </cell>
        </row>
        <row r="239">
          <cell r="C239" t="str">
            <v>0</v>
          </cell>
          <cell r="D239" t="str">
            <v>0</v>
          </cell>
          <cell r="F239" t="str">
            <v>0</v>
          </cell>
        </row>
        <row r="240">
          <cell r="C240" t="str">
            <v>0</v>
          </cell>
          <cell r="D240" t="str">
            <v>0</v>
          </cell>
          <cell r="F240" t="str">
            <v>0</v>
          </cell>
        </row>
        <row r="241">
          <cell r="C241" t="str">
            <v>0</v>
          </cell>
          <cell r="D241" t="str">
            <v>0</v>
          </cell>
          <cell r="F241" t="str">
            <v>0</v>
          </cell>
        </row>
        <row r="242">
          <cell r="C242" t="str">
            <v>01</v>
          </cell>
          <cell r="D242" t="str">
            <v>611</v>
          </cell>
          <cell r="F242">
            <v>446.47</v>
          </cell>
        </row>
        <row r="243">
          <cell r="C243" t="str">
            <v>0</v>
          </cell>
          <cell r="D243" t="str">
            <v>0</v>
          </cell>
          <cell r="F243" t="str">
            <v>0</v>
          </cell>
        </row>
        <row r="244">
          <cell r="C244" t="str">
            <v>0</v>
          </cell>
          <cell r="D244" t="str">
            <v>0</v>
          </cell>
          <cell r="F244" t="str">
            <v>0</v>
          </cell>
        </row>
        <row r="245">
          <cell r="C245" t="str">
            <v>0</v>
          </cell>
          <cell r="D245" t="str">
            <v>0</v>
          </cell>
          <cell r="F245" t="str">
            <v>0</v>
          </cell>
        </row>
        <row r="246">
          <cell r="C246" t="str">
            <v>0</v>
          </cell>
          <cell r="D246" t="str">
            <v>0</v>
          </cell>
          <cell r="F246" t="str">
            <v>0</v>
          </cell>
        </row>
        <row r="247">
          <cell r="C247" t="str">
            <v>0</v>
          </cell>
          <cell r="D247" t="str">
            <v>0</v>
          </cell>
          <cell r="F247" t="str">
            <v>0</v>
          </cell>
        </row>
        <row r="248">
          <cell r="C248" t="str">
            <v>0</v>
          </cell>
          <cell r="D248" t="str">
            <v>0</v>
          </cell>
          <cell r="F248" t="str">
            <v>0</v>
          </cell>
        </row>
        <row r="249">
          <cell r="C249" t="str">
            <v>0</v>
          </cell>
          <cell r="D249" t="str">
            <v>0</v>
          </cell>
          <cell r="F249" t="str">
            <v>0</v>
          </cell>
        </row>
        <row r="250">
          <cell r="C250" t="str">
            <v>0</v>
          </cell>
          <cell r="D250" t="str">
            <v>0</v>
          </cell>
          <cell r="F250" t="str">
            <v>0</v>
          </cell>
        </row>
        <row r="251">
          <cell r="C251" t="str">
            <v>0</v>
          </cell>
          <cell r="D251" t="str">
            <v>0</v>
          </cell>
          <cell r="F251" t="str">
            <v>0</v>
          </cell>
        </row>
        <row r="252">
          <cell r="C252" t="str">
            <v>0</v>
          </cell>
          <cell r="D252" t="str">
            <v>0</v>
          </cell>
          <cell r="F252" t="str">
            <v>0</v>
          </cell>
        </row>
        <row r="253">
          <cell r="C253" t="str">
            <v>0</v>
          </cell>
          <cell r="D253" t="str">
            <v>0</v>
          </cell>
          <cell r="F253" t="str">
            <v>0</v>
          </cell>
        </row>
        <row r="254">
          <cell r="C254" t="str">
            <v>0</v>
          </cell>
          <cell r="D254" t="str">
            <v>0</v>
          </cell>
          <cell r="F254" t="str">
            <v>0</v>
          </cell>
        </row>
        <row r="255">
          <cell r="C255" t="str">
            <v>0</v>
          </cell>
          <cell r="D255" t="str">
            <v>0</v>
          </cell>
          <cell r="F255" t="str">
            <v>0</v>
          </cell>
        </row>
        <row r="256">
          <cell r="C256" t="str">
            <v>0</v>
          </cell>
          <cell r="D256" t="str">
            <v>0</v>
          </cell>
          <cell r="F256" t="str">
            <v>0</v>
          </cell>
        </row>
        <row r="257">
          <cell r="C257" t="str">
            <v>0</v>
          </cell>
          <cell r="D257" t="str">
            <v>0</v>
          </cell>
          <cell r="F257" t="str">
            <v>0</v>
          </cell>
        </row>
        <row r="258">
          <cell r="C258" t="str">
            <v>0</v>
          </cell>
          <cell r="D258" t="str">
            <v>0</v>
          </cell>
          <cell r="F258" t="str">
            <v>0</v>
          </cell>
        </row>
        <row r="259">
          <cell r="C259" t="str">
            <v>0</v>
          </cell>
          <cell r="D259" t="str">
            <v>0</v>
          </cell>
          <cell r="F259" t="str">
            <v>0</v>
          </cell>
        </row>
        <row r="260">
          <cell r="C260" t="str">
            <v>0</v>
          </cell>
          <cell r="D260" t="str">
            <v>0</v>
          </cell>
          <cell r="F260" t="str">
            <v>0</v>
          </cell>
        </row>
        <row r="261">
          <cell r="C261" t="str">
            <v>0</v>
          </cell>
          <cell r="D261" t="str">
            <v>0</v>
          </cell>
          <cell r="F261" t="str">
            <v>0</v>
          </cell>
        </row>
        <row r="262">
          <cell r="C262" t="str">
            <v>0</v>
          </cell>
          <cell r="D262" t="str">
            <v>0</v>
          </cell>
          <cell r="F262" t="str">
            <v>0</v>
          </cell>
        </row>
        <row r="263">
          <cell r="C263" t="str">
            <v>0</v>
          </cell>
          <cell r="D263" t="str">
            <v>0</v>
          </cell>
          <cell r="F263" t="str">
            <v>0</v>
          </cell>
        </row>
        <row r="264">
          <cell r="C264" t="str">
            <v>0</v>
          </cell>
          <cell r="D264" t="str">
            <v>0</v>
          </cell>
          <cell r="F264" t="str">
            <v>0</v>
          </cell>
        </row>
        <row r="265">
          <cell r="C265" t="str">
            <v>0</v>
          </cell>
          <cell r="D265" t="str">
            <v>0</v>
          </cell>
          <cell r="F265" t="str">
            <v>0</v>
          </cell>
        </row>
        <row r="266">
          <cell r="C266" t="str">
            <v>0</v>
          </cell>
          <cell r="D266" t="str">
            <v>0</v>
          </cell>
          <cell r="F266" t="str">
            <v>0</v>
          </cell>
        </row>
        <row r="267">
          <cell r="C267" t="str">
            <v>0</v>
          </cell>
          <cell r="D267" t="str">
            <v>0</v>
          </cell>
          <cell r="F267" t="str">
            <v>0</v>
          </cell>
        </row>
        <row r="268">
          <cell r="C268" t="str">
            <v>0</v>
          </cell>
          <cell r="D268" t="str">
            <v>0</v>
          </cell>
          <cell r="F268" t="str">
            <v>0</v>
          </cell>
        </row>
        <row r="269">
          <cell r="C269" t="str">
            <v>0</v>
          </cell>
          <cell r="D269" t="str">
            <v>0</v>
          </cell>
          <cell r="F269" t="str">
            <v>0</v>
          </cell>
        </row>
        <row r="270">
          <cell r="C270" t="str">
            <v>0</v>
          </cell>
          <cell r="D270" t="str">
            <v>0</v>
          </cell>
          <cell r="F270" t="str">
            <v>0</v>
          </cell>
        </row>
        <row r="271">
          <cell r="C271" t="str">
            <v>0</v>
          </cell>
          <cell r="D271" t="str">
            <v>0</v>
          </cell>
          <cell r="F271" t="str">
            <v>0</v>
          </cell>
        </row>
        <row r="272">
          <cell r="C272" t="str">
            <v>0</v>
          </cell>
          <cell r="D272" t="str">
            <v>0</v>
          </cell>
          <cell r="F272" t="str">
            <v>0</v>
          </cell>
        </row>
        <row r="273">
          <cell r="C273" t="str">
            <v>0</v>
          </cell>
          <cell r="D273" t="str">
            <v>0</v>
          </cell>
          <cell r="F273" t="str">
            <v>0</v>
          </cell>
        </row>
        <row r="274">
          <cell r="C274" t="str">
            <v>0</v>
          </cell>
          <cell r="D274" t="str">
            <v>0</v>
          </cell>
          <cell r="F274" t="str">
            <v>0</v>
          </cell>
        </row>
        <row r="275">
          <cell r="C275" t="str">
            <v>0</v>
          </cell>
          <cell r="D275" t="str">
            <v>0</v>
          </cell>
          <cell r="F275" t="str">
            <v>0</v>
          </cell>
        </row>
        <row r="276">
          <cell r="C276" t="str">
            <v>0</v>
          </cell>
          <cell r="D276" t="str">
            <v>0</v>
          </cell>
          <cell r="F276" t="str">
            <v>0</v>
          </cell>
        </row>
        <row r="277">
          <cell r="C277" t="str">
            <v>0</v>
          </cell>
          <cell r="D277" t="str">
            <v>0</v>
          </cell>
          <cell r="F277" t="str">
            <v>0</v>
          </cell>
        </row>
        <row r="278">
          <cell r="C278" t="str">
            <v>0</v>
          </cell>
          <cell r="D278" t="str">
            <v>0</v>
          </cell>
          <cell r="F278" t="str">
            <v>0</v>
          </cell>
        </row>
        <row r="279">
          <cell r="C279" t="str">
            <v>0</v>
          </cell>
          <cell r="D279" t="str">
            <v>0</v>
          </cell>
          <cell r="F279" t="str">
            <v>0</v>
          </cell>
        </row>
        <row r="280">
          <cell r="C280" t="str">
            <v>0</v>
          </cell>
          <cell r="D280" t="str">
            <v>0</v>
          </cell>
          <cell r="F280" t="str">
            <v>0</v>
          </cell>
        </row>
        <row r="281">
          <cell r="C281" t="str">
            <v>0</v>
          </cell>
          <cell r="D281" t="str">
            <v>0</v>
          </cell>
          <cell r="F281" t="str">
            <v>0</v>
          </cell>
        </row>
        <row r="282">
          <cell r="C282" t="str">
            <v>0</v>
          </cell>
          <cell r="D282" t="str">
            <v>0</v>
          </cell>
          <cell r="F282" t="str">
            <v>0</v>
          </cell>
        </row>
        <row r="283">
          <cell r="C283" t="str">
            <v>0</v>
          </cell>
          <cell r="D283" t="str">
            <v>0</v>
          </cell>
          <cell r="F283" t="str">
            <v>0</v>
          </cell>
        </row>
        <row r="284">
          <cell r="C284" t="str">
            <v>0</v>
          </cell>
          <cell r="D284" t="str">
            <v>0</v>
          </cell>
          <cell r="F284" t="str">
            <v>0</v>
          </cell>
        </row>
        <row r="285">
          <cell r="C285" t="str">
            <v>0</v>
          </cell>
          <cell r="D285" t="str">
            <v>0</v>
          </cell>
          <cell r="F285" t="str">
            <v>0</v>
          </cell>
        </row>
        <row r="286">
          <cell r="C286" t="str">
            <v>0</v>
          </cell>
          <cell r="D286" t="str">
            <v>0</v>
          </cell>
          <cell r="F286" t="str">
            <v>0</v>
          </cell>
        </row>
        <row r="287">
          <cell r="C287" t="str">
            <v>0</v>
          </cell>
          <cell r="D287" t="str">
            <v>0</v>
          </cell>
          <cell r="F287" t="str">
            <v>0</v>
          </cell>
        </row>
        <row r="288">
          <cell r="C288" t="str">
            <v>0</v>
          </cell>
          <cell r="D288" t="str">
            <v>0</v>
          </cell>
          <cell r="F288" t="str">
            <v>0</v>
          </cell>
        </row>
        <row r="289">
          <cell r="C289" t="str">
            <v>0</v>
          </cell>
          <cell r="D289" t="str">
            <v>0</v>
          </cell>
          <cell r="F289" t="str">
            <v>0</v>
          </cell>
        </row>
        <row r="290">
          <cell r="C290" t="str">
            <v>0</v>
          </cell>
          <cell r="D290" t="str">
            <v>0</v>
          </cell>
          <cell r="F290" t="str">
            <v>0</v>
          </cell>
        </row>
        <row r="291">
          <cell r="C291" t="str">
            <v>0</v>
          </cell>
          <cell r="D291" t="str">
            <v>0</v>
          </cell>
          <cell r="F291" t="str">
            <v>0</v>
          </cell>
        </row>
        <row r="292">
          <cell r="C292" t="str">
            <v>0</v>
          </cell>
          <cell r="D292" t="str">
            <v>0</v>
          </cell>
          <cell r="F292" t="str">
            <v>0</v>
          </cell>
        </row>
        <row r="293">
          <cell r="C293" t="str">
            <v>0</v>
          </cell>
          <cell r="D293" t="str">
            <v>0</v>
          </cell>
          <cell r="F293" t="str">
            <v>0</v>
          </cell>
        </row>
        <row r="294">
          <cell r="C294" t="str">
            <v>0</v>
          </cell>
          <cell r="D294" t="str">
            <v>0</v>
          </cell>
          <cell r="F294" t="str">
            <v>0</v>
          </cell>
        </row>
        <row r="295">
          <cell r="C295" t="str">
            <v>0</v>
          </cell>
          <cell r="D295" t="str">
            <v>0</v>
          </cell>
          <cell r="F295" t="str">
            <v>0</v>
          </cell>
        </row>
        <row r="296">
          <cell r="C296" t="str">
            <v>0</v>
          </cell>
          <cell r="D296" t="str">
            <v>0</v>
          </cell>
          <cell r="F296" t="str">
            <v>0</v>
          </cell>
        </row>
        <row r="297">
          <cell r="C297" t="str">
            <v>0</v>
          </cell>
          <cell r="D297" t="str">
            <v>0</v>
          </cell>
          <cell r="F297" t="str">
            <v>0</v>
          </cell>
        </row>
        <row r="298">
          <cell r="C298" t="str">
            <v>0</v>
          </cell>
          <cell r="D298" t="str">
            <v>0</v>
          </cell>
          <cell r="F298" t="str">
            <v>0</v>
          </cell>
        </row>
        <row r="299">
          <cell r="C299" t="str">
            <v>0</v>
          </cell>
          <cell r="D299" t="str">
            <v>0</v>
          </cell>
          <cell r="F299" t="str">
            <v>0</v>
          </cell>
        </row>
        <row r="300">
          <cell r="C300" t="str">
            <v>0</v>
          </cell>
          <cell r="D300" t="str">
            <v>0</v>
          </cell>
          <cell r="F300" t="str">
            <v>0</v>
          </cell>
        </row>
        <row r="301">
          <cell r="C301" t="str">
            <v>0</v>
          </cell>
          <cell r="D301" t="str">
            <v>0</v>
          </cell>
          <cell r="F301" t="str">
            <v>0</v>
          </cell>
        </row>
        <row r="302">
          <cell r="C302" t="str">
            <v>0</v>
          </cell>
          <cell r="D302" t="str">
            <v>0</v>
          </cell>
          <cell r="F302" t="str">
            <v>0</v>
          </cell>
        </row>
        <row r="303">
          <cell r="C303" t="str">
            <v>0</v>
          </cell>
          <cell r="D303" t="str">
            <v>0</v>
          </cell>
          <cell r="F303" t="str">
            <v>0</v>
          </cell>
        </row>
        <row r="304">
          <cell r="C304" t="str">
            <v>0</v>
          </cell>
          <cell r="D304" t="str">
            <v>0</v>
          </cell>
          <cell r="F304" t="str">
            <v>0</v>
          </cell>
        </row>
        <row r="305">
          <cell r="C305" t="str">
            <v>0</v>
          </cell>
          <cell r="D305" t="str">
            <v>0</v>
          </cell>
          <cell r="F305" t="str">
            <v>0</v>
          </cell>
        </row>
        <row r="306">
          <cell r="C306" t="str">
            <v>0</v>
          </cell>
          <cell r="D306" t="str">
            <v>0</v>
          </cell>
          <cell r="F306" t="str">
            <v>0</v>
          </cell>
        </row>
        <row r="307">
          <cell r="C307" t="str">
            <v>0</v>
          </cell>
          <cell r="D307" t="str">
            <v>0</v>
          </cell>
          <cell r="F307" t="str">
            <v>0</v>
          </cell>
        </row>
        <row r="308">
          <cell r="C308" t="str">
            <v>0</v>
          </cell>
          <cell r="D308" t="str">
            <v>0</v>
          </cell>
          <cell r="F308" t="str">
            <v>0</v>
          </cell>
        </row>
        <row r="309">
          <cell r="C309" t="str">
            <v>0</v>
          </cell>
          <cell r="D309" t="str">
            <v>0</v>
          </cell>
          <cell r="F309" t="str">
            <v>0</v>
          </cell>
        </row>
        <row r="310">
          <cell r="C310" t="str">
            <v>0</v>
          </cell>
          <cell r="D310" t="str">
            <v>0</v>
          </cell>
          <cell r="F310" t="str">
            <v>0</v>
          </cell>
        </row>
        <row r="311">
          <cell r="C311" t="str">
            <v>0</v>
          </cell>
          <cell r="D311" t="str">
            <v>0</v>
          </cell>
          <cell r="F311" t="str">
            <v>0</v>
          </cell>
        </row>
        <row r="312">
          <cell r="C312" t="str">
            <v>0</v>
          </cell>
          <cell r="D312" t="str">
            <v>0</v>
          </cell>
          <cell r="F312" t="str">
            <v>0</v>
          </cell>
        </row>
        <row r="313">
          <cell r="C313" t="str">
            <v>0</v>
          </cell>
          <cell r="D313" t="str">
            <v>0</v>
          </cell>
          <cell r="F313" t="str">
            <v>0</v>
          </cell>
        </row>
        <row r="314">
          <cell r="C314" t="str">
            <v>0</v>
          </cell>
          <cell r="D314" t="str">
            <v>0</v>
          </cell>
          <cell r="F314" t="str">
            <v>0</v>
          </cell>
        </row>
        <row r="315">
          <cell r="C315" t="str">
            <v>0</v>
          </cell>
          <cell r="D315" t="str">
            <v>0</v>
          </cell>
          <cell r="F315" t="str">
            <v>0</v>
          </cell>
        </row>
        <row r="316">
          <cell r="C316" t="str">
            <v>0</v>
          </cell>
          <cell r="D316" t="str">
            <v>0</v>
          </cell>
          <cell r="F316" t="str">
            <v>0</v>
          </cell>
        </row>
        <row r="317">
          <cell r="C317" t="str">
            <v>0</v>
          </cell>
          <cell r="D317" t="str">
            <v>0</v>
          </cell>
          <cell r="F317" t="str">
            <v>0</v>
          </cell>
        </row>
        <row r="318">
          <cell r="C318" t="str">
            <v>0</v>
          </cell>
          <cell r="D318" t="str">
            <v>0</v>
          </cell>
          <cell r="F318" t="str">
            <v>0</v>
          </cell>
        </row>
        <row r="319">
          <cell r="C319" t="str">
            <v>0</v>
          </cell>
          <cell r="D319" t="str">
            <v>0</v>
          </cell>
          <cell r="F319" t="str">
            <v>0</v>
          </cell>
        </row>
        <row r="320">
          <cell r="C320" t="str">
            <v>0</v>
          </cell>
          <cell r="D320" t="str">
            <v>0</v>
          </cell>
          <cell r="F320" t="str">
            <v>0</v>
          </cell>
        </row>
        <row r="321">
          <cell r="C321" t="str">
            <v>0</v>
          </cell>
          <cell r="D321" t="str">
            <v>0</v>
          </cell>
          <cell r="F321" t="str">
            <v>0</v>
          </cell>
        </row>
        <row r="322">
          <cell r="C322" t="str">
            <v>0</v>
          </cell>
          <cell r="D322" t="str">
            <v>0</v>
          </cell>
          <cell r="F322" t="str">
            <v>0</v>
          </cell>
        </row>
        <row r="323">
          <cell r="C323" t="str">
            <v>0</v>
          </cell>
          <cell r="D323" t="str">
            <v>0</v>
          </cell>
          <cell r="F323" t="str">
            <v>0</v>
          </cell>
        </row>
        <row r="324">
          <cell r="C324" t="str">
            <v>0</v>
          </cell>
          <cell r="D324" t="str">
            <v>0</v>
          </cell>
          <cell r="F324" t="str">
            <v>0</v>
          </cell>
        </row>
        <row r="325">
          <cell r="C325" t="str">
            <v>0</v>
          </cell>
          <cell r="D325" t="str">
            <v>0</v>
          </cell>
          <cell r="F325" t="str">
            <v>0</v>
          </cell>
        </row>
        <row r="326">
          <cell r="C326" t="str">
            <v>0</v>
          </cell>
          <cell r="D326" t="str">
            <v>0</v>
          </cell>
          <cell r="F326" t="str">
            <v>0</v>
          </cell>
        </row>
        <row r="327">
          <cell r="C327" t="str">
            <v>0</v>
          </cell>
          <cell r="D327" t="str">
            <v>0</v>
          </cell>
          <cell r="F327" t="str">
            <v>0</v>
          </cell>
        </row>
        <row r="328">
          <cell r="C328" t="str">
            <v>0</v>
          </cell>
          <cell r="D328" t="str">
            <v>0</v>
          </cell>
          <cell r="F328" t="str">
            <v>0</v>
          </cell>
        </row>
        <row r="329">
          <cell r="C329" t="str">
            <v>0</v>
          </cell>
          <cell r="D329" t="str">
            <v>0</v>
          </cell>
          <cell r="F329" t="str">
            <v>0</v>
          </cell>
        </row>
        <row r="330">
          <cell r="C330" t="str">
            <v>0</v>
          </cell>
          <cell r="D330" t="str">
            <v>0</v>
          </cell>
          <cell r="F330" t="str">
            <v>0</v>
          </cell>
        </row>
        <row r="331">
          <cell r="C331" t="str">
            <v>0</v>
          </cell>
          <cell r="D331" t="str">
            <v>0</v>
          </cell>
          <cell r="F331" t="str">
            <v>0</v>
          </cell>
        </row>
        <row r="332">
          <cell r="C332" t="str">
            <v>0</v>
          </cell>
          <cell r="D332" t="str">
            <v>0</v>
          </cell>
          <cell r="F332" t="str">
            <v>0</v>
          </cell>
        </row>
        <row r="333">
          <cell r="C333" t="str">
            <v>0</v>
          </cell>
          <cell r="D333" t="str">
            <v>0</v>
          </cell>
          <cell r="F333" t="str">
            <v>0</v>
          </cell>
        </row>
        <row r="334">
          <cell r="C334" t="str">
            <v>0</v>
          </cell>
          <cell r="D334" t="str">
            <v>0</v>
          </cell>
          <cell r="F334" t="str">
            <v>0</v>
          </cell>
        </row>
        <row r="335">
          <cell r="C335" t="str">
            <v>0</v>
          </cell>
          <cell r="D335" t="str">
            <v>0</v>
          </cell>
          <cell r="F335" t="str">
            <v>0</v>
          </cell>
        </row>
        <row r="336">
          <cell r="C336" t="str">
            <v>0</v>
          </cell>
          <cell r="D336" t="str">
            <v>0</v>
          </cell>
          <cell r="F336" t="str">
            <v>0</v>
          </cell>
        </row>
        <row r="337">
          <cell r="C337" t="str">
            <v>04</v>
          </cell>
          <cell r="D337" t="str">
            <v>623</v>
          </cell>
          <cell r="F337">
            <v>329.3</v>
          </cell>
        </row>
        <row r="338">
          <cell r="C338" t="str">
            <v>0</v>
          </cell>
          <cell r="D338" t="str">
            <v>0</v>
          </cell>
          <cell r="F338" t="str">
            <v>0</v>
          </cell>
        </row>
        <row r="339">
          <cell r="C339" t="str">
            <v>06</v>
          </cell>
          <cell r="D339" t="str">
            <v>620</v>
          </cell>
          <cell r="F339">
            <v>0</v>
          </cell>
        </row>
        <row r="340">
          <cell r="C340" t="str">
            <v>08</v>
          </cell>
          <cell r="D340" t="str">
            <v>624</v>
          </cell>
          <cell r="F340">
            <v>390.23</v>
          </cell>
        </row>
        <row r="341">
          <cell r="C341" t="str">
            <v>07</v>
          </cell>
          <cell r="D341" t="str">
            <v>626</v>
          </cell>
          <cell r="F341">
            <v>76.39</v>
          </cell>
        </row>
        <row r="342">
          <cell r="C342" t="str">
            <v>0</v>
          </cell>
          <cell r="D342" t="str">
            <v>0</v>
          </cell>
          <cell r="F342" t="str">
            <v>0</v>
          </cell>
        </row>
        <row r="343">
          <cell r="C343" t="str">
            <v>0</v>
          </cell>
          <cell r="D343" t="str">
            <v>0</v>
          </cell>
          <cell r="F343" t="str">
            <v>0</v>
          </cell>
        </row>
        <row r="344">
          <cell r="C344" t="str">
            <v>0</v>
          </cell>
          <cell r="D344" t="str">
            <v>0</v>
          </cell>
          <cell r="F344" t="str">
            <v>0</v>
          </cell>
        </row>
        <row r="345">
          <cell r="C345" t="str">
            <v>0</v>
          </cell>
          <cell r="D345" t="str">
            <v>0</v>
          </cell>
          <cell r="F345" t="str">
            <v>0</v>
          </cell>
        </row>
        <row r="346">
          <cell r="C346" t="str">
            <v>0</v>
          </cell>
          <cell r="D346" t="str">
            <v>0</v>
          </cell>
          <cell r="F346" t="str">
            <v>0</v>
          </cell>
        </row>
        <row r="347">
          <cell r="C347" t="str">
            <v>0</v>
          </cell>
          <cell r="D347" t="str">
            <v>0</v>
          </cell>
          <cell r="F347" t="str">
            <v>0</v>
          </cell>
        </row>
        <row r="348">
          <cell r="C348" t="str">
            <v>0</v>
          </cell>
          <cell r="D348" t="str">
            <v>0</v>
          </cell>
          <cell r="F348" t="str">
            <v>0</v>
          </cell>
        </row>
        <row r="349">
          <cell r="C349" t="str">
            <v>0</v>
          </cell>
          <cell r="D349" t="str">
            <v>0</v>
          </cell>
          <cell r="F349" t="str">
            <v>0</v>
          </cell>
        </row>
        <row r="350">
          <cell r="C350" t="str">
            <v>0</v>
          </cell>
          <cell r="D350" t="str">
            <v>0</v>
          </cell>
          <cell r="F350" t="str">
            <v>0</v>
          </cell>
        </row>
        <row r="351">
          <cell r="C351" t="str">
            <v>0</v>
          </cell>
          <cell r="D351" t="str">
            <v>0</v>
          </cell>
          <cell r="F351" t="str">
            <v>0</v>
          </cell>
        </row>
        <row r="352">
          <cell r="C352" t="str">
            <v>0</v>
          </cell>
          <cell r="D352" t="str">
            <v>0</v>
          </cell>
          <cell r="F352" t="str">
            <v>0</v>
          </cell>
        </row>
        <row r="353">
          <cell r="C353" t="str">
            <v>0</v>
          </cell>
          <cell r="D353" t="str">
            <v>0</v>
          </cell>
          <cell r="F353" t="str">
            <v>0</v>
          </cell>
        </row>
        <row r="354">
          <cell r="C354" t="str">
            <v>0</v>
          </cell>
          <cell r="D354" t="str">
            <v>0</v>
          </cell>
          <cell r="F354" t="str">
            <v>0</v>
          </cell>
        </row>
        <row r="355">
          <cell r="C355" t="str">
            <v>0</v>
          </cell>
          <cell r="D355" t="str">
            <v>0</v>
          </cell>
          <cell r="F355" t="str">
            <v>0</v>
          </cell>
        </row>
        <row r="356">
          <cell r="C356" t="str">
            <v>0</v>
          </cell>
          <cell r="D356" t="str">
            <v>0</v>
          </cell>
          <cell r="F356" t="str">
            <v>0</v>
          </cell>
        </row>
        <row r="357">
          <cell r="C357" t="str">
            <v>0</v>
          </cell>
          <cell r="D357" t="str">
            <v>0</v>
          </cell>
          <cell r="F357" t="str">
            <v>0</v>
          </cell>
        </row>
        <row r="358">
          <cell r="C358" t="str">
            <v>0</v>
          </cell>
          <cell r="D358" t="str">
            <v>0</v>
          </cell>
          <cell r="F358" t="str">
            <v>0</v>
          </cell>
        </row>
        <row r="359">
          <cell r="C359" t="str">
            <v>0</v>
          </cell>
          <cell r="D359" t="str">
            <v>0</v>
          </cell>
          <cell r="F359" t="str">
            <v>0</v>
          </cell>
        </row>
        <row r="360">
          <cell r="C360" t="str">
            <v>0</v>
          </cell>
          <cell r="D360" t="str">
            <v>0</v>
          </cell>
          <cell r="F360" t="str">
            <v>0</v>
          </cell>
        </row>
        <row r="361">
          <cell r="C361" t="str">
            <v>0</v>
          </cell>
          <cell r="D361" t="str">
            <v>0</v>
          </cell>
          <cell r="F361" t="str">
            <v>0</v>
          </cell>
        </row>
        <row r="362">
          <cell r="C362" t="str">
            <v>0</v>
          </cell>
          <cell r="D362" t="str">
            <v>0</v>
          </cell>
          <cell r="F362" t="str">
            <v>0</v>
          </cell>
        </row>
        <row r="363">
          <cell r="C363" t="str">
            <v>0</v>
          </cell>
          <cell r="D363" t="str">
            <v>0</v>
          </cell>
          <cell r="F363" t="str">
            <v>0</v>
          </cell>
        </row>
        <row r="364">
          <cell r="C364" t="str">
            <v>0</v>
          </cell>
          <cell r="D364" t="str">
            <v>0</v>
          </cell>
          <cell r="F364" t="str">
            <v>0</v>
          </cell>
        </row>
        <row r="365">
          <cell r="C365" t="str">
            <v>0</v>
          </cell>
          <cell r="D365" t="str">
            <v>0</v>
          </cell>
          <cell r="F365" t="str">
            <v>0</v>
          </cell>
        </row>
        <row r="366">
          <cell r="C366" t="str">
            <v>0</v>
          </cell>
          <cell r="D366" t="str">
            <v>0</v>
          </cell>
          <cell r="F366" t="str">
            <v>0</v>
          </cell>
        </row>
        <row r="367">
          <cell r="C367" t="str">
            <v>0</v>
          </cell>
          <cell r="D367" t="str">
            <v>0</v>
          </cell>
          <cell r="F367" t="str">
            <v>0</v>
          </cell>
        </row>
        <row r="368">
          <cell r="C368" t="str">
            <v>0</v>
          </cell>
          <cell r="D368" t="str">
            <v>0</v>
          </cell>
          <cell r="F368" t="str">
            <v>0</v>
          </cell>
        </row>
        <row r="369">
          <cell r="C369" t="str">
            <v>0</v>
          </cell>
          <cell r="D369" t="str">
            <v>0</v>
          </cell>
          <cell r="F369" t="str">
            <v>0</v>
          </cell>
        </row>
        <row r="370">
          <cell r="C370" t="str">
            <v>0</v>
          </cell>
          <cell r="D370" t="str">
            <v>0</v>
          </cell>
          <cell r="F370" t="str">
            <v>0</v>
          </cell>
        </row>
        <row r="371">
          <cell r="C371" t="str">
            <v>0</v>
          </cell>
          <cell r="D371" t="str">
            <v>0</v>
          </cell>
          <cell r="F371" t="str">
            <v>0</v>
          </cell>
        </row>
        <row r="372">
          <cell r="C372" t="str">
            <v>0</v>
          </cell>
          <cell r="D372" t="str">
            <v>0</v>
          </cell>
          <cell r="F372" t="str">
            <v>0</v>
          </cell>
        </row>
        <row r="373">
          <cell r="C373" t="str">
            <v>08</v>
          </cell>
          <cell r="D373" t="str">
            <v>626</v>
          </cell>
          <cell r="F373">
            <v>-447.38</v>
          </cell>
        </row>
        <row r="374">
          <cell r="C374" t="str">
            <v>0</v>
          </cell>
          <cell r="D374" t="str">
            <v>0</v>
          </cell>
          <cell r="F374" t="str">
            <v>0</v>
          </cell>
        </row>
        <row r="375">
          <cell r="C375" t="str">
            <v>0</v>
          </cell>
          <cell r="D375" t="str">
            <v>0</v>
          </cell>
          <cell r="F375" t="str">
            <v>0</v>
          </cell>
        </row>
        <row r="376">
          <cell r="C376" t="str">
            <v>0</v>
          </cell>
          <cell r="D376" t="str">
            <v>0</v>
          </cell>
          <cell r="F376" t="str">
            <v>0</v>
          </cell>
        </row>
        <row r="377">
          <cell r="C377" t="str">
            <v>0</v>
          </cell>
          <cell r="D377" t="str">
            <v>0</v>
          </cell>
          <cell r="F377" t="str">
            <v>0</v>
          </cell>
        </row>
        <row r="378">
          <cell r="C378" t="str">
            <v>0</v>
          </cell>
          <cell r="D378" t="str">
            <v>0</v>
          </cell>
          <cell r="F378" t="str">
            <v>0</v>
          </cell>
        </row>
        <row r="379">
          <cell r="C379" t="str">
            <v>0</v>
          </cell>
          <cell r="D379" t="str">
            <v>0</v>
          </cell>
          <cell r="F379" t="str">
            <v>0</v>
          </cell>
        </row>
        <row r="380">
          <cell r="C380" t="str">
            <v>0</v>
          </cell>
          <cell r="D380" t="str">
            <v>0</v>
          </cell>
          <cell r="F380" t="str">
            <v>0</v>
          </cell>
        </row>
        <row r="381">
          <cell r="C381" t="str">
            <v>0</v>
          </cell>
          <cell r="D381" t="str">
            <v>0</v>
          </cell>
          <cell r="F381" t="str">
            <v>0</v>
          </cell>
        </row>
        <row r="382">
          <cell r="C382" t="str">
            <v>0</v>
          </cell>
          <cell r="D382" t="str">
            <v>0</v>
          </cell>
          <cell r="F382" t="str">
            <v>0</v>
          </cell>
        </row>
        <row r="383">
          <cell r="C383" t="str">
            <v>0</v>
          </cell>
          <cell r="D383" t="str">
            <v>0</v>
          </cell>
          <cell r="F383" t="str">
            <v>0</v>
          </cell>
        </row>
        <row r="384">
          <cell r="C384" t="str">
            <v>0</v>
          </cell>
          <cell r="D384" t="str">
            <v>0</v>
          </cell>
          <cell r="F384" t="str">
            <v>0</v>
          </cell>
        </row>
        <row r="385">
          <cell r="C385" t="str">
            <v>0</v>
          </cell>
          <cell r="D385" t="str">
            <v>0</v>
          </cell>
          <cell r="F385" t="str">
            <v>0</v>
          </cell>
        </row>
        <row r="386">
          <cell r="C386" t="str">
            <v>0</v>
          </cell>
          <cell r="D386" t="str">
            <v>0</v>
          </cell>
          <cell r="F386" t="str">
            <v>0</v>
          </cell>
        </row>
        <row r="387">
          <cell r="C387" t="str">
            <v>0</v>
          </cell>
          <cell r="D387" t="str">
            <v>0</v>
          </cell>
          <cell r="F387" t="str">
            <v>0</v>
          </cell>
        </row>
        <row r="388">
          <cell r="C388" t="str">
            <v>0</v>
          </cell>
          <cell r="D388" t="str">
            <v>0</v>
          </cell>
          <cell r="F388" t="str">
            <v>0</v>
          </cell>
        </row>
        <row r="389">
          <cell r="C389" t="str">
            <v>0</v>
          </cell>
          <cell r="D389" t="str">
            <v>0</v>
          </cell>
          <cell r="F389" t="str">
            <v>0</v>
          </cell>
        </row>
        <row r="390">
          <cell r="C390" t="str">
            <v>0</v>
          </cell>
          <cell r="D390" t="str">
            <v>0</v>
          </cell>
          <cell r="F390" t="str">
            <v>0</v>
          </cell>
        </row>
        <row r="391">
          <cell r="C391" t="str">
            <v>0</v>
          </cell>
          <cell r="D391" t="str">
            <v>0</v>
          </cell>
          <cell r="F391" t="str">
            <v>0</v>
          </cell>
        </row>
        <row r="392">
          <cell r="C392" t="str">
            <v>0</v>
          </cell>
          <cell r="D392" t="str">
            <v>0</v>
          </cell>
          <cell r="F392" t="str">
            <v>0</v>
          </cell>
        </row>
        <row r="393">
          <cell r="C393" t="str">
            <v>0</v>
          </cell>
          <cell r="D393" t="str">
            <v>0</v>
          </cell>
          <cell r="F393" t="str">
            <v>0</v>
          </cell>
        </row>
        <row r="394">
          <cell r="C394" t="str">
            <v>23</v>
          </cell>
          <cell r="D394" t="str">
            <v>685</v>
          </cell>
          <cell r="F394">
            <v>-0.23</v>
          </cell>
        </row>
        <row r="395">
          <cell r="C395" t="str">
            <v>0</v>
          </cell>
          <cell r="D395" t="str">
            <v>0</v>
          </cell>
          <cell r="F395" t="str">
            <v>0</v>
          </cell>
        </row>
        <row r="396">
          <cell r="C396" t="str">
            <v>0</v>
          </cell>
          <cell r="D396" t="str">
            <v>0</v>
          </cell>
          <cell r="F396" t="str">
            <v>0</v>
          </cell>
        </row>
        <row r="397">
          <cell r="C397" t="str">
            <v>0</v>
          </cell>
          <cell r="D397" t="str">
            <v>0</v>
          </cell>
          <cell r="F397" t="str">
            <v>0</v>
          </cell>
        </row>
        <row r="398">
          <cell r="C398" t="str">
            <v>0</v>
          </cell>
          <cell r="D398" t="str">
            <v>0</v>
          </cell>
          <cell r="F398" t="str">
            <v>0</v>
          </cell>
        </row>
        <row r="399">
          <cell r="C399" t="str">
            <v>0</v>
          </cell>
          <cell r="D399" t="str">
            <v>0</v>
          </cell>
          <cell r="F399" t="str">
            <v>0</v>
          </cell>
        </row>
        <row r="400">
          <cell r="C400" t="str">
            <v>0</v>
          </cell>
          <cell r="D400" t="str">
            <v>0</v>
          </cell>
          <cell r="F400" t="str">
            <v>0</v>
          </cell>
        </row>
        <row r="401">
          <cell r="C401" t="str">
            <v>0</v>
          </cell>
          <cell r="D401" t="str">
            <v>0</v>
          </cell>
          <cell r="F401" t="str">
            <v>0</v>
          </cell>
        </row>
        <row r="402">
          <cell r="C402" t="str">
            <v>0</v>
          </cell>
          <cell r="D402" t="str">
            <v>0</v>
          </cell>
          <cell r="F402" t="str">
            <v>0</v>
          </cell>
        </row>
        <row r="403">
          <cell r="C403" t="str">
            <v>0</v>
          </cell>
          <cell r="D403" t="str">
            <v>0</v>
          </cell>
          <cell r="F403" t="str">
            <v>0</v>
          </cell>
        </row>
        <row r="404">
          <cell r="C404" t="str">
            <v>0</v>
          </cell>
          <cell r="D404" t="str">
            <v>0</v>
          </cell>
          <cell r="F404" t="str">
            <v>0</v>
          </cell>
        </row>
        <row r="405">
          <cell r="C405" t="str">
            <v>0</v>
          </cell>
          <cell r="D405" t="str">
            <v>0</v>
          </cell>
          <cell r="F405" t="str">
            <v>0</v>
          </cell>
        </row>
        <row r="406">
          <cell r="C406" t="str">
            <v>0</v>
          </cell>
          <cell r="D406" t="str">
            <v>0</v>
          </cell>
          <cell r="F406" t="str">
            <v>0</v>
          </cell>
        </row>
        <row r="407">
          <cell r="C407" t="str">
            <v>0</v>
          </cell>
          <cell r="D407" t="str">
            <v>0</v>
          </cell>
          <cell r="F407" t="str">
            <v>0</v>
          </cell>
        </row>
        <row r="408">
          <cell r="C408" t="str">
            <v>0</v>
          </cell>
          <cell r="D408" t="str">
            <v>0</v>
          </cell>
          <cell r="F408" t="str">
            <v>0</v>
          </cell>
        </row>
        <row r="409">
          <cell r="C409" t="str">
            <v>0</v>
          </cell>
          <cell r="D409" t="str">
            <v>0</v>
          </cell>
          <cell r="F409" t="str">
            <v>0</v>
          </cell>
        </row>
        <row r="410">
          <cell r="C410" t="str">
            <v>0</v>
          </cell>
          <cell r="D410" t="str">
            <v>0</v>
          </cell>
          <cell r="F410" t="str">
            <v>0</v>
          </cell>
        </row>
        <row r="411">
          <cell r="C411" t="str">
            <v>0</v>
          </cell>
          <cell r="D411" t="str">
            <v>0</v>
          </cell>
          <cell r="F411" t="str">
            <v>0</v>
          </cell>
        </row>
        <row r="412">
          <cell r="C412" t="str">
            <v>0</v>
          </cell>
          <cell r="D412" t="str">
            <v>0</v>
          </cell>
          <cell r="F412" t="str">
            <v>0</v>
          </cell>
        </row>
        <row r="413">
          <cell r="C413" t="str">
            <v>0</v>
          </cell>
          <cell r="D413" t="str">
            <v>0</v>
          </cell>
          <cell r="F413" t="str">
            <v>0</v>
          </cell>
        </row>
        <row r="414">
          <cell r="C414" t="str">
            <v>0</v>
          </cell>
          <cell r="D414" t="str">
            <v>0</v>
          </cell>
          <cell r="F414" t="str">
            <v>0</v>
          </cell>
        </row>
        <row r="415">
          <cell r="C415" t="str">
            <v>0</v>
          </cell>
          <cell r="D415" t="str">
            <v>0</v>
          </cell>
          <cell r="F415" t="str">
            <v>0</v>
          </cell>
        </row>
        <row r="416">
          <cell r="C416" t="str">
            <v>0</v>
          </cell>
          <cell r="D416" t="str">
            <v>0</v>
          </cell>
          <cell r="F416" t="str">
            <v>0</v>
          </cell>
        </row>
        <row r="417">
          <cell r="C417" t="str">
            <v>0</v>
          </cell>
          <cell r="D417" t="str">
            <v>0</v>
          </cell>
          <cell r="F417" t="str">
            <v>0</v>
          </cell>
        </row>
        <row r="418">
          <cell r="C418" t="str">
            <v>0</v>
          </cell>
          <cell r="D418" t="str">
            <v>0</v>
          </cell>
          <cell r="F418" t="str">
            <v>0</v>
          </cell>
        </row>
        <row r="419">
          <cell r="C419" t="str">
            <v>0</v>
          </cell>
          <cell r="D419" t="str">
            <v>0</v>
          </cell>
          <cell r="F419" t="str">
            <v>0</v>
          </cell>
        </row>
        <row r="420">
          <cell r="C420" t="str">
            <v>0</v>
          </cell>
          <cell r="D420" t="str">
            <v>0</v>
          </cell>
          <cell r="F420" t="str">
            <v>0</v>
          </cell>
        </row>
        <row r="421">
          <cell r="C421" t="str">
            <v>0</v>
          </cell>
          <cell r="D421" t="str">
            <v>0</v>
          </cell>
          <cell r="F421" t="str">
            <v>0</v>
          </cell>
        </row>
        <row r="422">
          <cell r="C422" t="str">
            <v>0</v>
          </cell>
          <cell r="D422" t="str">
            <v>0</v>
          </cell>
          <cell r="F422" t="str">
            <v>0</v>
          </cell>
        </row>
        <row r="423">
          <cell r="C423" t="str">
            <v>0</v>
          </cell>
          <cell r="D423" t="str">
            <v>0</v>
          </cell>
          <cell r="F423" t="str">
            <v>0</v>
          </cell>
        </row>
        <row r="424">
          <cell r="C424" t="str">
            <v>0</v>
          </cell>
          <cell r="D424" t="str">
            <v>0</v>
          </cell>
          <cell r="F424" t="str">
            <v>0</v>
          </cell>
        </row>
        <row r="425">
          <cell r="C425" t="str">
            <v>0</v>
          </cell>
          <cell r="D425" t="str">
            <v>0</v>
          </cell>
          <cell r="F425" t="str">
            <v>0</v>
          </cell>
        </row>
        <row r="426">
          <cell r="C426" t="str">
            <v>0</v>
          </cell>
          <cell r="D426" t="str">
            <v>0</v>
          </cell>
          <cell r="F426" t="str">
            <v>0</v>
          </cell>
        </row>
        <row r="427">
          <cell r="C427" t="str">
            <v>0</v>
          </cell>
          <cell r="D427" t="str">
            <v>0</v>
          </cell>
          <cell r="F427" t="str">
            <v>0</v>
          </cell>
        </row>
        <row r="428">
          <cell r="C428" t="str">
            <v>0</v>
          </cell>
          <cell r="D428" t="str">
            <v>0</v>
          </cell>
          <cell r="F428" t="str">
            <v>0</v>
          </cell>
        </row>
        <row r="429">
          <cell r="C429" t="str">
            <v>0</v>
          </cell>
          <cell r="D429" t="str">
            <v>0</v>
          </cell>
          <cell r="F429" t="str">
            <v>0</v>
          </cell>
        </row>
        <row r="430">
          <cell r="C430" t="str">
            <v>0</v>
          </cell>
          <cell r="D430" t="str">
            <v>0</v>
          </cell>
          <cell r="F430" t="str">
            <v>0</v>
          </cell>
        </row>
        <row r="431">
          <cell r="C431" t="str">
            <v>0</v>
          </cell>
          <cell r="D431" t="str">
            <v>0</v>
          </cell>
          <cell r="F431" t="str">
            <v>0</v>
          </cell>
        </row>
        <row r="432">
          <cell r="C432" t="str">
            <v>04</v>
          </cell>
          <cell r="D432" t="str">
            <v>641</v>
          </cell>
          <cell r="F432">
            <v>1.43</v>
          </cell>
        </row>
        <row r="433">
          <cell r="C433" t="str">
            <v>0</v>
          </cell>
          <cell r="D433" t="str">
            <v>0</v>
          </cell>
          <cell r="F433" t="str">
            <v>0</v>
          </cell>
        </row>
        <row r="434">
          <cell r="C434" t="str">
            <v>0</v>
          </cell>
          <cell r="D434" t="str">
            <v>0</v>
          </cell>
          <cell r="F434" t="str">
            <v>0</v>
          </cell>
        </row>
        <row r="435">
          <cell r="C435" t="str">
            <v>08</v>
          </cell>
          <cell r="D435" t="str">
            <v>624</v>
          </cell>
          <cell r="F435">
            <v>3071.26</v>
          </cell>
        </row>
        <row r="436">
          <cell r="C436" t="str">
            <v>0</v>
          </cell>
          <cell r="D436" t="str">
            <v>0</v>
          </cell>
          <cell r="F436" t="str">
            <v>0</v>
          </cell>
        </row>
        <row r="437">
          <cell r="C437" t="str">
            <v>0</v>
          </cell>
          <cell r="D437" t="str">
            <v>0</v>
          </cell>
          <cell r="F437" t="str">
            <v>0</v>
          </cell>
        </row>
        <row r="438">
          <cell r="C438" t="str">
            <v>0</v>
          </cell>
          <cell r="D438" t="str">
            <v>0</v>
          </cell>
          <cell r="F438" t="str">
            <v>0</v>
          </cell>
        </row>
        <row r="439">
          <cell r="C439" t="str">
            <v>0</v>
          </cell>
          <cell r="D439" t="str">
            <v>0</v>
          </cell>
          <cell r="F439" t="str">
            <v>0</v>
          </cell>
        </row>
        <row r="440">
          <cell r="C440" t="str">
            <v>0</v>
          </cell>
          <cell r="D440" t="str">
            <v>0</v>
          </cell>
          <cell r="F440" t="str">
            <v>0</v>
          </cell>
        </row>
        <row r="441">
          <cell r="C441" t="str">
            <v>0</v>
          </cell>
          <cell r="D441" t="str">
            <v>0</v>
          </cell>
          <cell r="F441" t="str">
            <v>0</v>
          </cell>
        </row>
        <row r="442">
          <cell r="C442" t="str">
            <v>0</v>
          </cell>
          <cell r="D442" t="str">
            <v>0</v>
          </cell>
          <cell r="F442" t="str">
            <v>0</v>
          </cell>
        </row>
        <row r="443">
          <cell r="C443" t="str">
            <v>0</v>
          </cell>
          <cell r="D443" t="str">
            <v>0</v>
          </cell>
          <cell r="F443" t="str">
            <v>0</v>
          </cell>
        </row>
        <row r="444">
          <cell r="C444" t="str">
            <v>0</v>
          </cell>
          <cell r="D444" t="str">
            <v>0</v>
          </cell>
          <cell r="F444" t="str">
            <v>0</v>
          </cell>
        </row>
        <row r="445">
          <cell r="C445" t="str">
            <v>0</v>
          </cell>
          <cell r="D445" t="str">
            <v>0</v>
          </cell>
          <cell r="F445" t="str">
            <v>0</v>
          </cell>
        </row>
        <row r="446">
          <cell r="C446" t="str">
            <v>0</v>
          </cell>
          <cell r="D446" t="str">
            <v>0</v>
          </cell>
          <cell r="F446" t="str">
            <v>0</v>
          </cell>
        </row>
        <row r="447">
          <cell r="C447" t="str">
            <v>0</v>
          </cell>
          <cell r="D447" t="str">
            <v>0</v>
          </cell>
          <cell r="F447" t="str">
            <v>0</v>
          </cell>
        </row>
        <row r="448">
          <cell r="C448" t="str">
            <v>0</v>
          </cell>
          <cell r="D448" t="str">
            <v>0</v>
          </cell>
          <cell r="F448" t="str">
            <v>0</v>
          </cell>
        </row>
        <row r="449">
          <cell r="C449" t="str">
            <v>0</v>
          </cell>
          <cell r="D449" t="str">
            <v>0</v>
          </cell>
          <cell r="F449" t="str">
            <v>0</v>
          </cell>
        </row>
        <row r="450">
          <cell r="C450" t="str">
            <v>0</v>
          </cell>
          <cell r="D450" t="str">
            <v>0</v>
          </cell>
          <cell r="F450" t="str">
            <v>0</v>
          </cell>
        </row>
        <row r="451">
          <cell r="C451" t="str">
            <v>0</v>
          </cell>
          <cell r="D451" t="str">
            <v>0</v>
          </cell>
          <cell r="F451" t="str">
            <v>0</v>
          </cell>
        </row>
        <row r="452">
          <cell r="C452" t="str">
            <v>0</v>
          </cell>
          <cell r="D452" t="str">
            <v>0</v>
          </cell>
          <cell r="F452" t="str">
            <v>0</v>
          </cell>
        </row>
        <row r="453">
          <cell r="C453" t="str">
            <v>0</v>
          </cell>
          <cell r="D453" t="str">
            <v>0</v>
          </cell>
          <cell r="F453" t="str">
            <v>0</v>
          </cell>
        </row>
        <row r="454">
          <cell r="C454" t="str">
            <v>0</v>
          </cell>
          <cell r="D454" t="str">
            <v>0</v>
          </cell>
          <cell r="F454" t="str">
            <v>0</v>
          </cell>
        </row>
        <row r="455">
          <cell r="C455" t="str">
            <v>0</v>
          </cell>
          <cell r="D455" t="str">
            <v>0</v>
          </cell>
          <cell r="F455" t="str">
            <v>0</v>
          </cell>
        </row>
        <row r="456">
          <cell r="C456" t="str">
            <v>0</v>
          </cell>
          <cell r="D456" t="str">
            <v>0</v>
          </cell>
          <cell r="F456" t="str">
            <v>0</v>
          </cell>
        </row>
        <row r="457">
          <cell r="C457" t="str">
            <v>0</v>
          </cell>
          <cell r="D457" t="str">
            <v>0</v>
          </cell>
          <cell r="F457" t="str">
            <v>0</v>
          </cell>
        </row>
        <row r="458">
          <cell r="C458" t="str">
            <v>0</v>
          </cell>
          <cell r="D458" t="str">
            <v>0</v>
          </cell>
          <cell r="F458" t="str">
            <v>0</v>
          </cell>
        </row>
        <row r="459">
          <cell r="C459" t="str">
            <v>0</v>
          </cell>
          <cell r="D459" t="str">
            <v>0</v>
          </cell>
          <cell r="F459" t="str">
            <v>0</v>
          </cell>
        </row>
        <row r="460">
          <cell r="C460" t="str">
            <v>0</v>
          </cell>
          <cell r="D460" t="str">
            <v>0</v>
          </cell>
          <cell r="F460" t="str">
            <v>0</v>
          </cell>
        </row>
        <row r="461">
          <cell r="C461" t="str">
            <v>0</v>
          </cell>
          <cell r="D461" t="str">
            <v>0</v>
          </cell>
          <cell r="F461" t="str">
            <v>0</v>
          </cell>
        </row>
        <row r="462">
          <cell r="C462" t="str">
            <v>0</v>
          </cell>
          <cell r="D462" t="str">
            <v>0</v>
          </cell>
          <cell r="F462" t="str">
            <v>0</v>
          </cell>
        </row>
        <row r="463">
          <cell r="C463" t="str">
            <v>0</v>
          </cell>
          <cell r="D463" t="str">
            <v>0</v>
          </cell>
          <cell r="F463" t="str">
            <v>0</v>
          </cell>
        </row>
        <row r="464">
          <cell r="C464" t="str">
            <v>0</v>
          </cell>
          <cell r="D464" t="str">
            <v>0</v>
          </cell>
          <cell r="F464" t="str">
            <v>0</v>
          </cell>
        </row>
        <row r="465">
          <cell r="C465" t="str">
            <v>0</v>
          </cell>
          <cell r="D465" t="str">
            <v>0</v>
          </cell>
          <cell r="F465" t="str">
            <v>0</v>
          </cell>
        </row>
        <row r="466">
          <cell r="C466" t="str">
            <v>0</v>
          </cell>
          <cell r="D466" t="str">
            <v>0</v>
          </cell>
          <cell r="F466" t="str">
            <v>0</v>
          </cell>
        </row>
        <row r="467">
          <cell r="C467" t="str">
            <v>0</v>
          </cell>
          <cell r="D467" t="str">
            <v>0</v>
          </cell>
          <cell r="F467" t="str">
            <v>0</v>
          </cell>
        </row>
        <row r="468">
          <cell r="C468" t="str">
            <v>0</v>
          </cell>
          <cell r="D468" t="str">
            <v>0</v>
          </cell>
          <cell r="F468" t="str">
            <v>0</v>
          </cell>
        </row>
        <row r="469">
          <cell r="C469" t="str">
            <v>0</v>
          </cell>
          <cell r="D469" t="str">
            <v>0</v>
          </cell>
          <cell r="F469" t="str">
            <v>0</v>
          </cell>
        </row>
        <row r="470">
          <cell r="C470" t="str">
            <v>0</v>
          </cell>
          <cell r="D470" t="str">
            <v>0</v>
          </cell>
          <cell r="F470" t="str">
            <v>0</v>
          </cell>
        </row>
        <row r="471">
          <cell r="C471" t="str">
            <v>0</v>
          </cell>
          <cell r="D471" t="str">
            <v>0</v>
          </cell>
          <cell r="F471" t="str">
            <v>0</v>
          </cell>
        </row>
        <row r="472">
          <cell r="C472" t="str">
            <v>0</v>
          </cell>
          <cell r="D472" t="str">
            <v>0</v>
          </cell>
          <cell r="F472" t="str">
            <v>0</v>
          </cell>
        </row>
        <row r="473">
          <cell r="C473" t="str">
            <v>0</v>
          </cell>
          <cell r="D473" t="str">
            <v>0</v>
          </cell>
          <cell r="F473" t="str">
            <v>0</v>
          </cell>
        </row>
        <row r="474">
          <cell r="C474" t="str">
            <v>0</v>
          </cell>
          <cell r="D474" t="str">
            <v>0</v>
          </cell>
          <cell r="F474" t="str">
            <v>0</v>
          </cell>
        </row>
        <row r="475">
          <cell r="C475" t="str">
            <v>0</v>
          </cell>
          <cell r="D475" t="str">
            <v>0</v>
          </cell>
          <cell r="F475" t="str">
            <v>0</v>
          </cell>
        </row>
        <row r="476">
          <cell r="C476" t="str">
            <v>0</v>
          </cell>
          <cell r="D476" t="str">
            <v>0</v>
          </cell>
          <cell r="F476" t="str">
            <v>0</v>
          </cell>
        </row>
        <row r="477">
          <cell r="C477" t="str">
            <v>0</v>
          </cell>
          <cell r="D477" t="str">
            <v>0</v>
          </cell>
          <cell r="F477" t="str">
            <v>0</v>
          </cell>
        </row>
        <row r="478">
          <cell r="C478" t="str">
            <v>0</v>
          </cell>
          <cell r="D478" t="str">
            <v>0</v>
          </cell>
          <cell r="F478" t="str">
            <v>0</v>
          </cell>
        </row>
        <row r="479">
          <cell r="C479" t="str">
            <v>0</v>
          </cell>
          <cell r="D479" t="str">
            <v>0</v>
          </cell>
          <cell r="F479" t="str">
            <v>0</v>
          </cell>
        </row>
        <row r="480">
          <cell r="C480" t="str">
            <v>0</v>
          </cell>
          <cell r="D480" t="str">
            <v>0</v>
          </cell>
          <cell r="F480" t="str">
            <v>0</v>
          </cell>
        </row>
        <row r="481">
          <cell r="C481" t="str">
            <v>0</v>
          </cell>
          <cell r="D481" t="str">
            <v>0</v>
          </cell>
          <cell r="F481" t="str">
            <v>0</v>
          </cell>
        </row>
        <row r="482">
          <cell r="C482" t="str">
            <v>0</v>
          </cell>
          <cell r="D482" t="str">
            <v>0</v>
          </cell>
          <cell r="F482" t="str">
            <v>0</v>
          </cell>
        </row>
        <row r="483">
          <cell r="C483" t="str">
            <v>0</v>
          </cell>
          <cell r="D483" t="str">
            <v>0</v>
          </cell>
          <cell r="F483" t="str">
            <v>0</v>
          </cell>
        </row>
        <row r="484">
          <cell r="C484" t="str">
            <v>0</v>
          </cell>
          <cell r="D484" t="str">
            <v>0</v>
          </cell>
          <cell r="F484" t="str">
            <v>0</v>
          </cell>
        </row>
        <row r="485">
          <cell r="C485" t="str">
            <v>0</v>
          </cell>
          <cell r="D485" t="str">
            <v>0</v>
          </cell>
          <cell r="F485" t="str">
            <v>0</v>
          </cell>
        </row>
        <row r="486">
          <cell r="C486" t="str">
            <v>0</v>
          </cell>
          <cell r="D486" t="str">
            <v>0</v>
          </cell>
          <cell r="F486" t="str">
            <v>0</v>
          </cell>
        </row>
        <row r="487">
          <cell r="C487" t="str">
            <v>0</v>
          </cell>
          <cell r="D487" t="str">
            <v>0</v>
          </cell>
          <cell r="F487" t="str">
            <v>0</v>
          </cell>
        </row>
        <row r="488">
          <cell r="C488" t="str">
            <v>0</v>
          </cell>
          <cell r="D488" t="str">
            <v>0</v>
          </cell>
          <cell r="F488" t="str">
            <v>0</v>
          </cell>
        </row>
        <row r="489">
          <cell r="C489" t="str">
            <v>0</v>
          </cell>
          <cell r="D489" t="str">
            <v>0</v>
          </cell>
          <cell r="F489" t="str">
            <v>0</v>
          </cell>
        </row>
        <row r="490">
          <cell r="C490" t="str">
            <v>0</v>
          </cell>
          <cell r="D490" t="str">
            <v>0</v>
          </cell>
          <cell r="F490" t="str">
            <v>0</v>
          </cell>
        </row>
        <row r="491">
          <cell r="C491" t="str">
            <v>08</v>
          </cell>
          <cell r="D491" t="str">
            <v>624</v>
          </cell>
          <cell r="F491">
            <v>635.02</v>
          </cell>
        </row>
        <row r="492">
          <cell r="C492" t="str">
            <v>0</v>
          </cell>
          <cell r="D492" t="str">
            <v>0</v>
          </cell>
          <cell r="F492" t="str">
            <v>0</v>
          </cell>
        </row>
        <row r="493">
          <cell r="C493" t="str">
            <v>0</v>
          </cell>
          <cell r="D493" t="str">
            <v>0</v>
          </cell>
          <cell r="F493" t="str">
            <v>0</v>
          </cell>
        </row>
        <row r="494">
          <cell r="C494" t="str">
            <v>0</v>
          </cell>
          <cell r="D494" t="str">
            <v>0</v>
          </cell>
          <cell r="F494" t="str">
            <v>0</v>
          </cell>
        </row>
        <row r="495">
          <cell r="C495" t="str">
            <v>0</v>
          </cell>
          <cell r="D495" t="str">
            <v>0</v>
          </cell>
          <cell r="F495" t="str">
            <v>0</v>
          </cell>
        </row>
        <row r="496">
          <cell r="C496" t="str">
            <v>0</v>
          </cell>
          <cell r="D496" t="str">
            <v>0</v>
          </cell>
          <cell r="F496" t="str">
            <v>0</v>
          </cell>
        </row>
        <row r="497">
          <cell r="C497" t="str">
            <v>0</v>
          </cell>
          <cell r="D497" t="str">
            <v>0</v>
          </cell>
          <cell r="F497" t="str">
            <v>0</v>
          </cell>
        </row>
        <row r="498">
          <cell r="C498" t="str">
            <v>0</v>
          </cell>
          <cell r="D498" t="str">
            <v>0</v>
          </cell>
          <cell r="F498" t="str">
            <v>0</v>
          </cell>
        </row>
        <row r="499">
          <cell r="C499" t="str">
            <v>0</v>
          </cell>
          <cell r="D499" t="str">
            <v>0</v>
          </cell>
          <cell r="F499" t="str">
            <v>0</v>
          </cell>
        </row>
        <row r="500">
          <cell r="C500" t="str">
            <v>0</v>
          </cell>
          <cell r="D500" t="str">
            <v>0</v>
          </cell>
          <cell r="F500" t="str">
            <v>0</v>
          </cell>
        </row>
        <row r="501">
          <cell r="C501" t="str">
            <v>0</v>
          </cell>
          <cell r="D501" t="str">
            <v>0</v>
          </cell>
          <cell r="F501" t="str">
            <v>0</v>
          </cell>
        </row>
        <row r="502">
          <cell r="C502" t="str">
            <v>02</v>
          </cell>
          <cell r="D502" t="str">
            <v>613</v>
          </cell>
          <cell r="F502">
            <v>53.05</v>
          </cell>
        </row>
        <row r="503">
          <cell r="C503" t="str">
            <v>05</v>
          </cell>
          <cell r="D503" t="str">
            <v>623</v>
          </cell>
          <cell r="F503">
            <v>21.88</v>
          </cell>
        </row>
        <row r="504">
          <cell r="C504" t="str">
            <v>05</v>
          </cell>
          <cell r="D504" t="str">
            <v>624</v>
          </cell>
          <cell r="F504">
            <v>318.33</v>
          </cell>
        </row>
        <row r="505">
          <cell r="C505" t="str">
            <v>04</v>
          </cell>
          <cell r="D505" t="str">
            <v>621</v>
          </cell>
          <cell r="F505">
            <v>976.48</v>
          </cell>
        </row>
        <row r="506">
          <cell r="C506" t="str">
            <v>0</v>
          </cell>
          <cell r="D506" t="str">
            <v>0</v>
          </cell>
          <cell r="F506" t="str">
            <v>0</v>
          </cell>
        </row>
        <row r="507">
          <cell r="C507" t="str">
            <v>0</v>
          </cell>
          <cell r="D507" t="str">
            <v>0</v>
          </cell>
          <cell r="F507" t="str">
            <v>0</v>
          </cell>
        </row>
        <row r="508">
          <cell r="C508" t="str">
            <v>0</v>
          </cell>
          <cell r="D508" t="str">
            <v>0</v>
          </cell>
          <cell r="F508" t="str">
            <v>0</v>
          </cell>
        </row>
        <row r="509">
          <cell r="C509" t="str">
            <v>0</v>
          </cell>
          <cell r="D509" t="str">
            <v>0</v>
          </cell>
          <cell r="F509" t="str">
            <v>0</v>
          </cell>
        </row>
        <row r="510">
          <cell r="C510" t="str">
            <v>0</v>
          </cell>
          <cell r="D510" t="str">
            <v>0</v>
          </cell>
          <cell r="F510" t="str">
            <v>0</v>
          </cell>
        </row>
        <row r="511">
          <cell r="C511" t="str">
            <v>0</v>
          </cell>
          <cell r="D511" t="str">
            <v>0</v>
          </cell>
          <cell r="F511" t="str">
            <v>0</v>
          </cell>
        </row>
        <row r="512">
          <cell r="C512" t="str">
            <v>0</v>
          </cell>
          <cell r="D512" t="str">
            <v>0</v>
          </cell>
          <cell r="F512" t="str">
            <v>0</v>
          </cell>
        </row>
        <row r="513">
          <cell r="C513" t="str">
            <v>0</v>
          </cell>
          <cell r="D513" t="str">
            <v>0</v>
          </cell>
          <cell r="F513" t="str">
            <v>0</v>
          </cell>
        </row>
        <row r="514">
          <cell r="C514" t="str">
            <v>0</v>
          </cell>
          <cell r="D514" t="str">
            <v>0</v>
          </cell>
          <cell r="F514" t="str">
            <v>0</v>
          </cell>
        </row>
        <row r="515">
          <cell r="C515" t="str">
            <v>0</v>
          </cell>
          <cell r="D515" t="str">
            <v>0</v>
          </cell>
          <cell r="F515" t="str">
            <v>0</v>
          </cell>
        </row>
        <row r="516">
          <cell r="C516" t="str">
            <v>0</v>
          </cell>
          <cell r="D516" t="str">
            <v>0</v>
          </cell>
          <cell r="F516" t="str">
            <v>0</v>
          </cell>
        </row>
        <row r="517">
          <cell r="C517" t="str">
            <v>0</v>
          </cell>
          <cell r="D517" t="str">
            <v>0</v>
          </cell>
          <cell r="F517" t="str">
            <v>0</v>
          </cell>
        </row>
        <row r="518">
          <cell r="C518" t="str">
            <v>0</v>
          </cell>
          <cell r="D518" t="str">
            <v>0</v>
          </cell>
          <cell r="F518" t="str">
            <v>0</v>
          </cell>
        </row>
        <row r="519">
          <cell r="C519" t="str">
            <v>0</v>
          </cell>
          <cell r="D519" t="str">
            <v>0</v>
          </cell>
          <cell r="F519" t="str">
            <v>0</v>
          </cell>
        </row>
        <row r="520">
          <cell r="C520" t="str">
            <v>0</v>
          </cell>
          <cell r="D520" t="str">
            <v>0</v>
          </cell>
          <cell r="F520" t="str">
            <v>0</v>
          </cell>
        </row>
        <row r="521">
          <cell r="C521" t="str">
            <v>0</v>
          </cell>
          <cell r="D521" t="str">
            <v>0</v>
          </cell>
          <cell r="F521" t="str">
            <v>0</v>
          </cell>
        </row>
        <row r="522">
          <cell r="C522" t="str">
            <v>0</v>
          </cell>
          <cell r="D522" t="str">
            <v>0</v>
          </cell>
          <cell r="F522" t="str">
            <v>0</v>
          </cell>
        </row>
        <row r="523">
          <cell r="C523" t="str">
            <v>0</v>
          </cell>
          <cell r="D523" t="str">
            <v>0</v>
          </cell>
          <cell r="F523" t="str">
            <v>0</v>
          </cell>
        </row>
        <row r="524">
          <cell r="C524" t="str">
            <v>05</v>
          </cell>
          <cell r="D524" t="str">
            <v>626</v>
          </cell>
          <cell r="F524">
            <v>-39.82</v>
          </cell>
        </row>
        <row r="525">
          <cell r="C525" t="str">
            <v>0</v>
          </cell>
          <cell r="D525" t="str">
            <v>0</v>
          </cell>
          <cell r="F525" t="str">
            <v>0</v>
          </cell>
        </row>
        <row r="526">
          <cell r="C526" t="str">
            <v>0</v>
          </cell>
          <cell r="D526" t="str">
            <v>0</v>
          </cell>
          <cell r="F526" t="str">
            <v>0</v>
          </cell>
        </row>
        <row r="527">
          <cell r="C527" t="str">
            <v>0</v>
          </cell>
          <cell r="D527" t="str">
            <v>0</v>
          </cell>
          <cell r="F527" t="str">
            <v>0</v>
          </cell>
        </row>
        <row r="528">
          <cell r="C528" t="str">
            <v>0</v>
          </cell>
          <cell r="D528" t="str">
            <v>0</v>
          </cell>
          <cell r="F528" t="str">
            <v>0</v>
          </cell>
        </row>
        <row r="529">
          <cell r="C529" t="str">
            <v>0</v>
          </cell>
          <cell r="D529" t="str">
            <v>0</v>
          </cell>
          <cell r="F529" t="str">
            <v>0</v>
          </cell>
        </row>
        <row r="530">
          <cell r="C530" t="str">
            <v>0</v>
          </cell>
          <cell r="D530" t="str">
            <v>0</v>
          </cell>
          <cell r="F530" t="str">
            <v>0</v>
          </cell>
        </row>
        <row r="531">
          <cell r="C531" t="str">
            <v>0</v>
          </cell>
          <cell r="D531" t="str">
            <v>0</v>
          </cell>
          <cell r="F531" t="str">
            <v>0</v>
          </cell>
        </row>
        <row r="532">
          <cell r="C532" t="str">
            <v>0</v>
          </cell>
          <cell r="D532" t="str">
            <v>0</v>
          </cell>
          <cell r="F532" t="str">
            <v>0</v>
          </cell>
        </row>
        <row r="533">
          <cell r="C533" t="str">
            <v>0</v>
          </cell>
          <cell r="D533" t="str">
            <v>0</v>
          </cell>
          <cell r="F533" t="str">
            <v>0</v>
          </cell>
        </row>
        <row r="534">
          <cell r="C534" t="str">
            <v>0</v>
          </cell>
          <cell r="D534" t="str">
            <v>0</v>
          </cell>
          <cell r="F534" t="str">
            <v>0</v>
          </cell>
        </row>
        <row r="535">
          <cell r="C535" t="str">
            <v>0</v>
          </cell>
          <cell r="D535" t="str">
            <v>0</v>
          </cell>
          <cell r="F535" t="str">
            <v>0</v>
          </cell>
        </row>
        <row r="536">
          <cell r="C536" t="str">
            <v>0</v>
          </cell>
          <cell r="D536" t="str">
            <v>0</v>
          </cell>
          <cell r="F536" t="str">
            <v>0</v>
          </cell>
        </row>
        <row r="537">
          <cell r="C537" t="str">
            <v>0</v>
          </cell>
          <cell r="D537" t="str">
            <v>0</v>
          </cell>
          <cell r="F537" t="str">
            <v>0</v>
          </cell>
        </row>
        <row r="538">
          <cell r="C538" t="str">
            <v>0</v>
          </cell>
          <cell r="D538" t="str">
            <v>0</v>
          </cell>
          <cell r="F538" t="str">
            <v>0</v>
          </cell>
        </row>
        <row r="539">
          <cell r="C539" t="str">
            <v>0</v>
          </cell>
          <cell r="D539" t="str">
            <v>0</v>
          </cell>
          <cell r="F539" t="str">
            <v>0</v>
          </cell>
        </row>
        <row r="540">
          <cell r="C540" t="str">
            <v>0</v>
          </cell>
          <cell r="D540" t="str">
            <v>0</v>
          </cell>
          <cell r="F540" t="str">
            <v>0</v>
          </cell>
        </row>
        <row r="541">
          <cell r="C541" t="str">
            <v>0</v>
          </cell>
          <cell r="D541" t="str">
            <v>0</v>
          </cell>
          <cell r="F541" t="str">
            <v>0</v>
          </cell>
        </row>
        <row r="542">
          <cell r="C542" t="str">
            <v>0</v>
          </cell>
          <cell r="D542" t="str">
            <v>0</v>
          </cell>
          <cell r="F542" t="str">
            <v>0</v>
          </cell>
        </row>
        <row r="543">
          <cell r="C543" t="str">
            <v>0</v>
          </cell>
          <cell r="D543" t="str">
            <v>0</v>
          </cell>
          <cell r="F543" t="str">
            <v>0</v>
          </cell>
        </row>
        <row r="544">
          <cell r="C544" t="str">
            <v>0</v>
          </cell>
          <cell r="D544" t="str">
            <v>0</v>
          </cell>
          <cell r="F544" t="str">
            <v>0</v>
          </cell>
        </row>
        <row r="545">
          <cell r="C545" t="str">
            <v>0</v>
          </cell>
          <cell r="D545" t="str">
            <v>0</v>
          </cell>
          <cell r="F545" t="str">
            <v>0</v>
          </cell>
        </row>
        <row r="546">
          <cell r="C546" t="str">
            <v>0</v>
          </cell>
          <cell r="D546" t="str">
            <v>0</v>
          </cell>
          <cell r="F546" t="str">
            <v>0</v>
          </cell>
        </row>
        <row r="547">
          <cell r="C547" t="str">
            <v>0</v>
          </cell>
          <cell r="D547" t="str">
            <v>0</v>
          </cell>
          <cell r="F547" t="str">
            <v>0</v>
          </cell>
        </row>
        <row r="548">
          <cell r="C548" t="str">
            <v>0</v>
          </cell>
          <cell r="D548" t="str">
            <v>0</v>
          </cell>
          <cell r="F548" t="str">
            <v>0</v>
          </cell>
        </row>
        <row r="549">
          <cell r="C549" t="str">
            <v>0</v>
          </cell>
          <cell r="D549" t="str">
            <v>0</v>
          </cell>
          <cell r="F549" t="str">
            <v>0</v>
          </cell>
        </row>
        <row r="550">
          <cell r="C550" t="str">
            <v>0</v>
          </cell>
          <cell r="D550" t="str">
            <v>0</v>
          </cell>
          <cell r="F550" t="str">
            <v>0</v>
          </cell>
        </row>
        <row r="551">
          <cell r="C551" t="str">
            <v>0</v>
          </cell>
          <cell r="D551" t="str">
            <v>0</v>
          </cell>
          <cell r="F551" t="str">
            <v>0</v>
          </cell>
        </row>
        <row r="552">
          <cell r="C552" t="str">
            <v>0</v>
          </cell>
          <cell r="D552" t="str">
            <v>0</v>
          </cell>
          <cell r="F552" t="str">
            <v>0</v>
          </cell>
        </row>
        <row r="553">
          <cell r="C553" t="str">
            <v>0</v>
          </cell>
          <cell r="D553" t="str">
            <v>0</v>
          </cell>
          <cell r="F553" t="str">
            <v>0</v>
          </cell>
        </row>
        <row r="554">
          <cell r="C554" t="str">
            <v>0</v>
          </cell>
          <cell r="D554" t="str">
            <v>0</v>
          </cell>
          <cell r="F554" t="str">
            <v>0</v>
          </cell>
        </row>
        <row r="555">
          <cell r="C555" t="str">
            <v>0</v>
          </cell>
          <cell r="D555" t="str">
            <v>0</v>
          </cell>
          <cell r="F555" t="str">
            <v>0</v>
          </cell>
        </row>
        <row r="556">
          <cell r="C556" t="str">
            <v>0</v>
          </cell>
          <cell r="D556" t="str">
            <v>0</v>
          </cell>
          <cell r="F556" t="str">
            <v>0</v>
          </cell>
        </row>
        <row r="557">
          <cell r="C557" t="str">
            <v>0</v>
          </cell>
          <cell r="D557" t="str">
            <v>0</v>
          </cell>
          <cell r="F557" t="str">
            <v>0</v>
          </cell>
        </row>
        <row r="558">
          <cell r="C558" t="str">
            <v>0</v>
          </cell>
          <cell r="D558" t="str">
            <v>0</v>
          </cell>
          <cell r="F558" t="str">
            <v>0</v>
          </cell>
        </row>
        <row r="559">
          <cell r="C559" t="str">
            <v>0</v>
          </cell>
          <cell r="D559" t="str">
            <v>0</v>
          </cell>
          <cell r="F559" t="str">
            <v>0</v>
          </cell>
        </row>
        <row r="560">
          <cell r="C560" t="str">
            <v>0</v>
          </cell>
          <cell r="D560" t="str">
            <v>0</v>
          </cell>
          <cell r="F560" t="str">
            <v>0</v>
          </cell>
        </row>
        <row r="561">
          <cell r="C561" t="str">
            <v>0</v>
          </cell>
          <cell r="D561" t="str">
            <v>0</v>
          </cell>
          <cell r="F561" t="str">
            <v>0</v>
          </cell>
        </row>
        <row r="562">
          <cell r="C562" t="str">
            <v>0</v>
          </cell>
          <cell r="D562" t="str">
            <v>0</v>
          </cell>
          <cell r="F562" t="str">
            <v>0</v>
          </cell>
        </row>
        <row r="563">
          <cell r="C563" t="str">
            <v>0</v>
          </cell>
          <cell r="D563" t="str">
            <v>0</v>
          </cell>
          <cell r="F563" t="str">
            <v>0</v>
          </cell>
        </row>
        <row r="564">
          <cell r="C564" t="str">
            <v>05</v>
          </cell>
          <cell r="D564" t="str">
            <v>626</v>
          </cell>
          <cell r="F564">
            <v>83.82</v>
          </cell>
        </row>
        <row r="565">
          <cell r="C565" t="str">
            <v>0</v>
          </cell>
          <cell r="D565" t="str">
            <v>0</v>
          </cell>
          <cell r="F565" t="str">
            <v>0</v>
          </cell>
        </row>
        <row r="566">
          <cell r="C566" t="str">
            <v>0</v>
          </cell>
          <cell r="D566" t="str">
            <v>0</v>
          </cell>
          <cell r="F566" t="str">
            <v>0</v>
          </cell>
        </row>
        <row r="567">
          <cell r="C567" t="str">
            <v>0</v>
          </cell>
          <cell r="D567" t="str">
            <v>0</v>
          </cell>
          <cell r="F567" t="str">
            <v>0</v>
          </cell>
        </row>
        <row r="568">
          <cell r="C568" t="str">
            <v>0</v>
          </cell>
          <cell r="D568" t="str">
            <v>0</v>
          </cell>
          <cell r="F568" t="str">
            <v>0</v>
          </cell>
        </row>
        <row r="569">
          <cell r="C569" t="str">
            <v>0</v>
          </cell>
          <cell r="D569" t="str">
            <v>0</v>
          </cell>
          <cell r="F569" t="str">
            <v>0</v>
          </cell>
        </row>
        <row r="570">
          <cell r="C570" t="str">
            <v>0</v>
          </cell>
          <cell r="D570" t="str">
            <v>0</v>
          </cell>
          <cell r="F570" t="str">
            <v>0</v>
          </cell>
        </row>
        <row r="571">
          <cell r="C571" t="str">
            <v>08</v>
          </cell>
          <cell r="D571" t="str">
            <v>626</v>
          </cell>
          <cell r="F571">
            <v>167.18</v>
          </cell>
        </row>
        <row r="572">
          <cell r="C572" t="str">
            <v>08</v>
          </cell>
          <cell r="D572" t="str">
            <v>624</v>
          </cell>
          <cell r="F572">
            <v>9519.3799999999992</v>
          </cell>
        </row>
        <row r="573">
          <cell r="C573" t="str">
            <v>0</v>
          </cell>
          <cell r="D573" t="str">
            <v>0</v>
          </cell>
          <cell r="F573" t="str">
            <v>0</v>
          </cell>
        </row>
        <row r="574">
          <cell r="C574" t="str">
            <v>0</v>
          </cell>
          <cell r="D574" t="str">
            <v>0</v>
          </cell>
          <cell r="F574" t="str">
            <v>0</v>
          </cell>
        </row>
        <row r="575">
          <cell r="C575" t="str">
            <v>0</v>
          </cell>
          <cell r="D575" t="str">
            <v>0</v>
          </cell>
          <cell r="F575" t="str">
            <v>0</v>
          </cell>
        </row>
        <row r="576">
          <cell r="C576" t="str">
            <v>23</v>
          </cell>
          <cell r="D576" t="str">
            <v>685</v>
          </cell>
          <cell r="F576">
            <v>-2.11</v>
          </cell>
        </row>
        <row r="577">
          <cell r="C577" t="str">
            <v>0</v>
          </cell>
          <cell r="D577" t="str">
            <v>0</v>
          </cell>
          <cell r="F577" t="str">
            <v>0</v>
          </cell>
        </row>
        <row r="578">
          <cell r="C578" t="str">
            <v>0</v>
          </cell>
          <cell r="D578" t="str">
            <v>0</v>
          </cell>
          <cell r="F578" t="str">
            <v>0</v>
          </cell>
        </row>
        <row r="579">
          <cell r="C579" t="str">
            <v>0</v>
          </cell>
          <cell r="D579" t="str">
            <v>0</v>
          </cell>
          <cell r="F579" t="str">
            <v>0</v>
          </cell>
        </row>
        <row r="580">
          <cell r="C580" t="str">
            <v>0</v>
          </cell>
          <cell r="D580" t="str">
            <v>0</v>
          </cell>
          <cell r="F580" t="str">
            <v>0</v>
          </cell>
        </row>
        <row r="581">
          <cell r="C581" t="str">
            <v>0</v>
          </cell>
          <cell r="D581" t="str">
            <v>0</v>
          </cell>
          <cell r="F581" t="str">
            <v>0</v>
          </cell>
        </row>
        <row r="582">
          <cell r="C582" t="str">
            <v>0</v>
          </cell>
          <cell r="D582" t="str">
            <v>0</v>
          </cell>
          <cell r="F582" t="str">
            <v>0</v>
          </cell>
        </row>
        <row r="583">
          <cell r="C583" t="str">
            <v>0</v>
          </cell>
          <cell r="D583" t="str">
            <v>0</v>
          </cell>
          <cell r="F583" t="str">
            <v>0</v>
          </cell>
        </row>
        <row r="584">
          <cell r="C584" t="str">
            <v>0</v>
          </cell>
          <cell r="D584" t="str">
            <v>0</v>
          </cell>
          <cell r="F584" t="str">
            <v>0</v>
          </cell>
        </row>
        <row r="585">
          <cell r="C585" t="str">
            <v>0</v>
          </cell>
          <cell r="D585" t="str">
            <v>0</v>
          </cell>
          <cell r="F585" t="str">
            <v>0</v>
          </cell>
        </row>
        <row r="586">
          <cell r="C586" t="str">
            <v>0</v>
          </cell>
          <cell r="D586" t="str">
            <v>0</v>
          </cell>
          <cell r="F586" t="str">
            <v>0</v>
          </cell>
        </row>
        <row r="587">
          <cell r="C587" t="str">
            <v>0</v>
          </cell>
          <cell r="D587" t="str">
            <v>0</v>
          </cell>
          <cell r="F587" t="str">
            <v>0</v>
          </cell>
        </row>
        <row r="588">
          <cell r="C588" t="str">
            <v>0</v>
          </cell>
          <cell r="D588" t="str">
            <v>0</v>
          </cell>
          <cell r="F588" t="str">
            <v>0</v>
          </cell>
        </row>
        <row r="589">
          <cell r="C589" t="str">
            <v>0</v>
          </cell>
          <cell r="D589" t="str">
            <v>0</v>
          </cell>
          <cell r="F589" t="str">
            <v>0</v>
          </cell>
        </row>
        <row r="590">
          <cell r="C590" t="str">
            <v>0</v>
          </cell>
          <cell r="D590" t="str">
            <v>0</v>
          </cell>
          <cell r="F590" t="str">
            <v>0</v>
          </cell>
        </row>
        <row r="591">
          <cell r="C591" t="str">
            <v>0</v>
          </cell>
          <cell r="D591" t="str">
            <v>0</v>
          </cell>
          <cell r="F591" t="str">
            <v>0</v>
          </cell>
        </row>
        <row r="592">
          <cell r="C592" t="str">
            <v>0</v>
          </cell>
          <cell r="D592" t="str">
            <v>0</v>
          </cell>
          <cell r="F592" t="str">
            <v>0</v>
          </cell>
        </row>
        <row r="593">
          <cell r="C593" t="str">
            <v>0</v>
          </cell>
          <cell r="D593" t="str">
            <v>0</v>
          </cell>
          <cell r="F593" t="str">
            <v>0</v>
          </cell>
        </row>
        <row r="594">
          <cell r="C594" t="str">
            <v>0</v>
          </cell>
          <cell r="D594" t="str">
            <v>0</v>
          </cell>
          <cell r="F594" t="str">
            <v>0</v>
          </cell>
        </row>
        <row r="595">
          <cell r="C595" t="str">
            <v>0</v>
          </cell>
          <cell r="D595" t="str">
            <v>0</v>
          </cell>
          <cell r="F595" t="str">
            <v>0</v>
          </cell>
        </row>
        <row r="596">
          <cell r="C596" t="str">
            <v>0</v>
          </cell>
          <cell r="D596" t="str">
            <v>0</v>
          </cell>
          <cell r="F596" t="str">
            <v>0</v>
          </cell>
        </row>
        <row r="597">
          <cell r="C597" t="str">
            <v>0</v>
          </cell>
          <cell r="D597" t="str">
            <v>0</v>
          </cell>
          <cell r="F597" t="str">
            <v>0</v>
          </cell>
        </row>
        <row r="598">
          <cell r="C598" t="str">
            <v>08</v>
          </cell>
          <cell r="D598" t="str">
            <v>626</v>
          </cell>
          <cell r="F598">
            <v>203.68</v>
          </cell>
        </row>
        <row r="599">
          <cell r="C599" t="str">
            <v>0</v>
          </cell>
          <cell r="D599" t="str">
            <v>0</v>
          </cell>
          <cell r="F599" t="str">
            <v>0</v>
          </cell>
        </row>
        <row r="600">
          <cell r="C600" t="str">
            <v>0</v>
          </cell>
          <cell r="D600" t="str">
            <v>0</v>
          </cell>
          <cell r="F600" t="str">
            <v>0</v>
          </cell>
        </row>
        <row r="601">
          <cell r="C601" t="str">
            <v>0</v>
          </cell>
          <cell r="D601" t="str">
            <v>0</v>
          </cell>
          <cell r="F601" t="str">
            <v>0</v>
          </cell>
        </row>
        <row r="602">
          <cell r="C602" t="str">
            <v>0</v>
          </cell>
          <cell r="D602" t="str">
            <v>0</v>
          </cell>
          <cell r="F602" t="str">
            <v>0</v>
          </cell>
        </row>
        <row r="603">
          <cell r="C603" t="str">
            <v>0</v>
          </cell>
          <cell r="D603" t="str">
            <v>0</v>
          </cell>
          <cell r="F603" t="str">
            <v>0</v>
          </cell>
        </row>
        <row r="604">
          <cell r="C604" t="str">
            <v>0</v>
          </cell>
          <cell r="D604" t="str">
            <v>0</v>
          </cell>
          <cell r="F604" t="str">
            <v>0</v>
          </cell>
        </row>
        <row r="605">
          <cell r="C605" t="str">
            <v>0</v>
          </cell>
          <cell r="D605" t="str">
            <v>0</v>
          </cell>
          <cell r="F605" t="str">
            <v>0</v>
          </cell>
        </row>
        <row r="606">
          <cell r="C606" t="str">
            <v>0</v>
          </cell>
          <cell r="D606" t="str">
            <v>0</v>
          </cell>
          <cell r="F606" t="str">
            <v>0</v>
          </cell>
        </row>
        <row r="607">
          <cell r="C607" t="str">
            <v>0</v>
          </cell>
          <cell r="D607" t="str">
            <v>0</v>
          </cell>
          <cell r="F607" t="str">
            <v>0</v>
          </cell>
        </row>
        <row r="608">
          <cell r="C608" t="str">
            <v>0</v>
          </cell>
          <cell r="D608" t="str">
            <v>0</v>
          </cell>
          <cell r="F608" t="str">
            <v>0</v>
          </cell>
        </row>
        <row r="609">
          <cell r="C609" t="str">
            <v>0</v>
          </cell>
          <cell r="D609" t="str">
            <v>0</v>
          </cell>
          <cell r="F609" t="str">
            <v>0</v>
          </cell>
        </row>
        <row r="610">
          <cell r="C610" t="str">
            <v>0</v>
          </cell>
          <cell r="D610" t="str">
            <v>0</v>
          </cell>
          <cell r="F610" t="str">
            <v>0</v>
          </cell>
        </row>
        <row r="611">
          <cell r="C611" t="str">
            <v>08</v>
          </cell>
          <cell r="D611" t="str">
            <v>626</v>
          </cell>
          <cell r="F611">
            <v>-60.06</v>
          </cell>
        </row>
        <row r="612">
          <cell r="C612" t="str">
            <v>0</v>
          </cell>
          <cell r="D612" t="str">
            <v>0</v>
          </cell>
          <cell r="F612" t="str">
            <v>0</v>
          </cell>
        </row>
        <row r="613">
          <cell r="C613" t="str">
            <v>0</v>
          </cell>
          <cell r="D613" t="str">
            <v>0</v>
          </cell>
          <cell r="F613" t="str">
            <v>0</v>
          </cell>
        </row>
        <row r="614">
          <cell r="C614" t="str">
            <v>0</v>
          </cell>
          <cell r="D614" t="str">
            <v>0</v>
          </cell>
          <cell r="F614" t="str">
            <v>0</v>
          </cell>
        </row>
        <row r="615">
          <cell r="C615" t="str">
            <v>0</v>
          </cell>
          <cell r="D615" t="str">
            <v>0</v>
          </cell>
          <cell r="F615" t="str">
            <v>0</v>
          </cell>
        </row>
        <row r="616">
          <cell r="C616" t="str">
            <v>0</v>
          </cell>
          <cell r="D616" t="str">
            <v>0</v>
          </cell>
          <cell r="F616" t="str">
            <v>0</v>
          </cell>
        </row>
        <row r="617">
          <cell r="C617" t="str">
            <v>0</v>
          </cell>
          <cell r="D617" t="str">
            <v>0</v>
          </cell>
          <cell r="F617" t="str">
            <v>0</v>
          </cell>
        </row>
        <row r="618">
          <cell r="C618" t="str">
            <v>0</v>
          </cell>
          <cell r="D618" t="str">
            <v>0</v>
          </cell>
          <cell r="F618" t="str">
            <v>0</v>
          </cell>
        </row>
        <row r="619">
          <cell r="C619" t="str">
            <v>0</v>
          </cell>
          <cell r="D619" t="str">
            <v>0</v>
          </cell>
          <cell r="F619" t="str">
            <v>0</v>
          </cell>
        </row>
        <row r="620">
          <cell r="C620" t="str">
            <v>0</v>
          </cell>
          <cell r="D620" t="str">
            <v>0</v>
          </cell>
          <cell r="F620" t="str">
            <v>0</v>
          </cell>
        </row>
        <row r="621">
          <cell r="C621" t="str">
            <v>0</v>
          </cell>
          <cell r="D621" t="str">
            <v>0</v>
          </cell>
          <cell r="F621" t="str">
            <v>0</v>
          </cell>
        </row>
        <row r="622">
          <cell r="C622" t="str">
            <v>0</v>
          </cell>
          <cell r="D622" t="str">
            <v>0</v>
          </cell>
          <cell r="F622" t="str">
            <v>0</v>
          </cell>
        </row>
        <row r="623">
          <cell r="C623" t="str">
            <v>0</v>
          </cell>
          <cell r="D623" t="str">
            <v>0</v>
          </cell>
          <cell r="F623" t="str">
            <v>0</v>
          </cell>
        </row>
        <row r="624">
          <cell r="C624" t="str">
            <v>0</v>
          </cell>
          <cell r="D624" t="str">
            <v>0</v>
          </cell>
          <cell r="F624" t="str">
            <v>0</v>
          </cell>
        </row>
        <row r="625">
          <cell r="C625" t="str">
            <v>0</v>
          </cell>
          <cell r="D625" t="str">
            <v>0</v>
          </cell>
          <cell r="F625" t="str">
            <v>0</v>
          </cell>
        </row>
        <row r="626">
          <cell r="C626" t="str">
            <v>0</v>
          </cell>
          <cell r="D626" t="str">
            <v>0</v>
          </cell>
          <cell r="F626" t="str">
            <v>0</v>
          </cell>
        </row>
        <row r="627">
          <cell r="C627" t="str">
            <v>0</v>
          </cell>
          <cell r="D627" t="str">
            <v>0</v>
          </cell>
          <cell r="F627" t="str">
            <v>0</v>
          </cell>
        </row>
        <row r="628">
          <cell r="C628" t="str">
            <v>0</v>
          </cell>
          <cell r="D628" t="str">
            <v>0</v>
          </cell>
          <cell r="F628" t="str">
            <v>0</v>
          </cell>
        </row>
        <row r="629">
          <cell r="C629" t="str">
            <v>0</v>
          </cell>
          <cell r="D629" t="str">
            <v>0</v>
          </cell>
          <cell r="F629" t="str">
            <v>0</v>
          </cell>
        </row>
        <row r="630">
          <cell r="C630" t="str">
            <v>0</v>
          </cell>
          <cell r="D630" t="str">
            <v>0</v>
          </cell>
          <cell r="F630" t="str">
            <v>0</v>
          </cell>
        </row>
        <row r="631">
          <cell r="C631" t="str">
            <v>0</v>
          </cell>
          <cell r="D631" t="str">
            <v>0</v>
          </cell>
          <cell r="F631" t="str">
            <v>0</v>
          </cell>
        </row>
        <row r="632">
          <cell r="C632" t="str">
            <v>0</v>
          </cell>
          <cell r="D632" t="str">
            <v>0</v>
          </cell>
          <cell r="F632" t="str">
            <v>0</v>
          </cell>
        </row>
        <row r="633">
          <cell r="C633" t="str">
            <v>0</v>
          </cell>
          <cell r="D633" t="str">
            <v>0</v>
          </cell>
          <cell r="F633" t="str">
            <v>0</v>
          </cell>
        </row>
        <row r="634">
          <cell r="C634" t="str">
            <v>0</v>
          </cell>
          <cell r="D634" t="str">
            <v>0</v>
          </cell>
          <cell r="F634" t="str">
            <v>0</v>
          </cell>
        </row>
        <row r="635">
          <cell r="C635" t="str">
            <v>0</v>
          </cell>
          <cell r="D635" t="str">
            <v>0</v>
          </cell>
          <cell r="F635" t="str">
            <v>0</v>
          </cell>
        </row>
        <row r="636">
          <cell r="C636" t="str">
            <v>07</v>
          </cell>
          <cell r="D636" t="str">
            <v>624</v>
          </cell>
          <cell r="F636">
            <v>541.62</v>
          </cell>
        </row>
        <row r="637">
          <cell r="C637" t="str">
            <v>0</v>
          </cell>
          <cell r="D637" t="str">
            <v>0</v>
          </cell>
          <cell r="F637" t="str">
            <v>0</v>
          </cell>
        </row>
        <row r="638">
          <cell r="C638" t="str">
            <v>0</v>
          </cell>
          <cell r="D638" t="str">
            <v>0</v>
          </cell>
          <cell r="F638" t="str">
            <v>0</v>
          </cell>
        </row>
        <row r="639">
          <cell r="C639" t="str">
            <v>0</v>
          </cell>
          <cell r="D639" t="str">
            <v>0</v>
          </cell>
          <cell r="F639" t="str">
            <v>0</v>
          </cell>
        </row>
        <row r="640">
          <cell r="C640" t="str">
            <v>0</v>
          </cell>
          <cell r="D640" t="str">
            <v>0</v>
          </cell>
          <cell r="F640" t="str">
            <v>0</v>
          </cell>
        </row>
        <row r="641">
          <cell r="C641" t="str">
            <v>0</v>
          </cell>
          <cell r="D641" t="str">
            <v>0</v>
          </cell>
          <cell r="F641" t="str">
            <v>0</v>
          </cell>
        </row>
        <row r="642">
          <cell r="C642" t="str">
            <v>0</v>
          </cell>
          <cell r="D642" t="str">
            <v>0</v>
          </cell>
          <cell r="F642" t="str">
            <v>0</v>
          </cell>
        </row>
        <row r="643">
          <cell r="C643" t="str">
            <v>0</v>
          </cell>
          <cell r="D643" t="str">
            <v>0</v>
          </cell>
          <cell r="F643" t="str">
            <v>0</v>
          </cell>
        </row>
        <row r="644">
          <cell r="C644" t="str">
            <v>0</v>
          </cell>
          <cell r="D644" t="str">
            <v>0</v>
          </cell>
          <cell r="F644" t="str">
            <v>0</v>
          </cell>
        </row>
        <row r="645">
          <cell r="C645" t="str">
            <v>0</v>
          </cell>
          <cell r="D645" t="str">
            <v>0</v>
          </cell>
          <cell r="F645" t="str">
            <v>0</v>
          </cell>
        </row>
        <row r="646">
          <cell r="C646" t="str">
            <v>0</v>
          </cell>
          <cell r="D646" t="str">
            <v>0</v>
          </cell>
          <cell r="F646" t="str">
            <v>0</v>
          </cell>
        </row>
        <row r="647">
          <cell r="C647" t="str">
            <v>0</v>
          </cell>
          <cell r="D647" t="str">
            <v>0</v>
          </cell>
          <cell r="F647" t="str">
            <v>0</v>
          </cell>
        </row>
        <row r="648">
          <cell r="C648" t="str">
            <v>0</v>
          </cell>
          <cell r="D648" t="str">
            <v>0</v>
          </cell>
          <cell r="F648" t="str">
            <v>0</v>
          </cell>
        </row>
        <row r="649">
          <cell r="C649" t="str">
            <v>0</v>
          </cell>
          <cell r="D649" t="str">
            <v>0</v>
          </cell>
          <cell r="F649" t="str">
            <v>0</v>
          </cell>
        </row>
        <row r="650">
          <cell r="C650" t="str">
            <v>0</v>
          </cell>
          <cell r="D650" t="str">
            <v>0</v>
          </cell>
          <cell r="F650" t="str">
            <v>0</v>
          </cell>
        </row>
        <row r="651">
          <cell r="C651" t="str">
            <v>0</v>
          </cell>
          <cell r="D651" t="str">
            <v>0</v>
          </cell>
          <cell r="F651" t="str">
            <v>0</v>
          </cell>
        </row>
        <row r="652">
          <cell r="C652" t="str">
            <v>0</v>
          </cell>
          <cell r="D652" t="str">
            <v>0</v>
          </cell>
          <cell r="F652" t="str">
            <v>0</v>
          </cell>
        </row>
        <row r="653">
          <cell r="C653" t="str">
            <v>04</v>
          </cell>
          <cell r="D653" t="str">
            <v>624</v>
          </cell>
          <cell r="F653">
            <v>2.62</v>
          </cell>
        </row>
        <row r="654">
          <cell r="C654" t="str">
            <v>0</v>
          </cell>
          <cell r="D654" t="str">
            <v>0</v>
          </cell>
          <cell r="F654" t="str">
            <v>0</v>
          </cell>
        </row>
        <row r="655">
          <cell r="C655" t="str">
            <v>0</v>
          </cell>
          <cell r="D655" t="str">
            <v>0</v>
          </cell>
          <cell r="F655" t="str">
            <v>0</v>
          </cell>
        </row>
        <row r="656">
          <cell r="C656" t="str">
            <v>0</v>
          </cell>
          <cell r="D656" t="str">
            <v>0</v>
          </cell>
          <cell r="F656" t="str">
            <v>0</v>
          </cell>
        </row>
        <row r="657">
          <cell r="C657" t="str">
            <v>0</v>
          </cell>
          <cell r="D657" t="str">
            <v>0</v>
          </cell>
          <cell r="F657" t="str">
            <v>0</v>
          </cell>
        </row>
        <row r="658">
          <cell r="C658" t="str">
            <v>0</v>
          </cell>
          <cell r="D658" t="str">
            <v>0</v>
          </cell>
          <cell r="F658" t="str">
            <v>0</v>
          </cell>
        </row>
        <row r="659">
          <cell r="C659" t="str">
            <v>0</v>
          </cell>
          <cell r="D659" t="str">
            <v>0</v>
          </cell>
          <cell r="F659" t="str">
            <v>0</v>
          </cell>
        </row>
        <row r="660">
          <cell r="C660" t="str">
            <v>0</v>
          </cell>
          <cell r="D660" t="str">
            <v>0</v>
          </cell>
          <cell r="F660" t="str">
            <v>0</v>
          </cell>
        </row>
        <row r="661">
          <cell r="C661" t="str">
            <v>0</v>
          </cell>
          <cell r="D661" t="str">
            <v>0</v>
          </cell>
          <cell r="F661" t="str">
            <v>0</v>
          </cell>
        </row>
        <row r="662">
          <cell r="C662" t="str">
            <v>04</v>
          </cell>
          <cell r="D662" t="str">
            <v>624</v>
          </cell>
          <cell r="F662">
            <v>-0.33</v>
          </cell>
        </row>
        <row r="663">
          <cell r="C663" t="str">
            <v>0</v>
          </cell>
          <cell r="D663" t="str">
            <v>0</v>
          </cell>
          <cell r="F663" t="str">
            <v>0</v>
          </cell>
        </row>
        <row r="664">
          <cell r="C664" t="str">
            <v>0</v>
          </cell>
          <cell r="D664" t="str">
            <v>0</v>
          </cell>
          <cell r="F664" t="str">
            <v>0</v>
          </cell>
        </row>
        <row r="665">
          <cell r="C665" t="str">
            <v>0</v>
          </cell>
          <cell r="D665" t="str">
            <v>0</v>
          </cell>
          <cell r="F665" t="str">
            <v>0</v>
          </cell>
        </row>
        <row r="666">
          <cell r="C666" t="str">
            <v>0</v>
          </cell>
          <cell r="D666" t="str">
            <v>0</v>
          </cell>
          <cell r="F666" t="str">
            <v>0</v>
          </cell>
        </row>
        <row r="667">
          <cell r="C667" t="str">
            <v>0</v>
          </cell>
          <cell r="D667" t="str">
            <v>0</v>
          </cell>
          <cell r="F667" t="str">
            <v>0</v>
          </cell>
        </row>
        <row r="668">
          <cell r="C668" t="str">
            <v>0</v>
          </cell>
          <cell r="D668" t="str">
            <v>0</v>
          </cell>
          <cell r="F668" t="str">
            <v>0</v>
          </cell>
        </row>
        <row r="669">
          <cell r="C669" t="str">
            <v>0</v>
          </cell>
          <cell r="D669" t="str">
            <v>0</v>
          </cell>
          <cell r="F669" t="str">
            <v>0</v>
          </cell>
        </row>
        <row r="670">
          <cell r="C670" t="str">
            <v>0</v>
          </cell>
          <cell r="D670" t="str">
            <v>0</v>
          </cell>
          <cell r="F670" t="str">
            <v>0</v>
          </cell>
        </row>
        <row r="671">
          <cell r="C671" t="str">
            <v>0</v>
          </cell>
          <cell r="D671" t="str">
            <v>0</v>
          </cell>
          <cell r="F671" t="str">
            <v>0</v>
          </cell>
        </row>
        <row r="672">
          <cell r="C672" t="str">
            <v>0</v>
          </cell>
          <cell r="D672" t="str">
            <v>0</v>
          </cell>
          <cell r="F672" t="str">
            <v>0</v>
          </cell>
        </row>
        <row r="673">
          <cell r="C673" t="str">
            <v>0</v>
          </cell>
          <cell r="D673" t="str">
            <v>0</v>
          </cell>
          <cell r="F673" t="str">
            <v>0</v>
          </cell>
        </row>
        <row r="674">
          <cell r="C674" t="str">
            <v>0</v>
          </cell>
          <cell r="D674" t="str">
            <v>0</v>
          </cell>
          <cell r="F674" t="str">
            <v>0</v>
          </cell>
        </row>
        <row r="675">
          <cell r="C675" t="str">
            <v>0</v>
          </cell>
          <cell r="D675" t="str">
            <v>0</v>
          </cell>
          <cell r="F675" t="str">
            <v>0</v>
          </cell>
        </row>
        <row r="676">
          <cell r="C676" t="str">
            <v>0</v>
          </cell>
          <cell r="D676" t="str">
            <v>0</v>
          </cell>
          <cell r="F676" t="str">
            <v>0</v>
          </cell>
        </row>
        <row r="677">
          <cell r="C677" t="str">
            <v>0</v>
          </cell>
          <cell r="D677" t="str">
            <v>0</v>
          </cell>
          <cell r="F677" t="str">
            <v>0</v>
          </cell>
        </row>
        <row r="678">
          <cell r="C678" t="str">
            <v>0</v>
          </cell>
          <cell r="D678" t="str">
            <v>0</v>
          </cell>
          <cell r="F678" t="str">
            <v>0</v>
          </cell>
        </row>
        <row r="679">
          <cell r="C679" t="str">
            <v>0</v>
          </cell>
          <cell r="D679" t="str">
            <v>0</v>
          </cell>
          <cell r="F679" t="str">
            <v>0</v>
          </cell>
        </row>
        <row r="680">
          <cell r="C680" t="str">
            <v>0</v>
          </cell>
          <cell r="D680" t="str">
            <v>0</v>
          </cell>
          <cell r="F680" t="str">
            <v>0</v>
          </cell>
        </row>
        <row r="681">
          <cell r="C681" t="str">
            <v>0</v>
          </cell>
          <cell r="D681" t="str">
            <v>0</v>
          </cell>
          <cell r="F681" t="str">
            <v>0</v>
          </cell>
        </row>
        <row r="682">
          <cell r="C682" t="str">
            <v>0</v>
          </cell>
          <cell r="D682" t="str">
            <v>0</v>
          </cell>
          <cell r="F682" t="str">
            <v>0</v>
          </cell>
        </row>
        <row r="683">
          <cell r="C683" t="str">
            <v>0</v>
          </cell>
          <cell r="D683" t="str">
            <v>0</v>
          </cell>
          <cell r="F683" t="str">
            <v>0</v>
          </cell>
        </row>
        <row r="684">
          <cell r="C684" t="str">
            <v>0</v>
          </cell>
          <cell r="D684" t="str">
            <v>0</v>
          </cell>
          <cell r="F684" t="str">
            <v>0</v>
          </cell>
        </row>
        <row r="685">
          <cell r="C685" t="str">
            <v>0</v>
          </cell>
          <cell r="D685" t="str">
            <v>0</v>
          </cell>
          <cell r="F685" t="str">
            <v>0</v>
          </cell>
        </row>
        <row r="686">
          <cell r="C686" t="str">
            <v>0</v>
          </cell>
          <cell r="D686" t="str">
            <v>0</v>
          </cell>
          <cell r="F686" t="str">
            <v>0</v>
          </cell>
        </row>
        <row r="687">
          <cell r="C687" t="str">
            <v>0</v>
          </cell>
          <cell r="D687" t="str">
            <v>0</v>
          </cell>
          <cell r="F687" t="str">
            <v>0</v>
          </cell>
        </row>
        <row r="688">
          <cell r="C688" t="str">
            <v>08</v>
          </cell>
          <cell r="D688" t="str">
            <v>621</v>
          </cell>
          <cell r="F688">
            <v>-0.28999999999999998</v>
          </cell>
        </row>
        <row r="689">
          <cell r="C689" t="str">
            <v>0</v>
          </cell>
          <cell r="D689" t="str">
            <v>0</v>
          </cell>
          <cell r="F689" t="str">
            <v>0</v>
          </cell>
        </row>
        <row r="690">
          <cell r="C690" t="str">
            <v>0</v>
          </cell>
          <cell r="D690" t="str">
            <v>0</v>
          </cell>
          <cell r="F690" t="str">
            <v>0</v>
          </cell>
        </row>
        <row r="691">
          <cell r="C691" t="str">
            <v>0</v>
          </cell>
          <cell r="D691" t="str">
            <v>0</v>
          </cell>
          <cell r="F691" t="str">
            <v>0</v>
          </cell>
        </row>
        <row r="692">
          <cell r="C692" t="str">
            <v>0</v>
          </cell>
          <cell r="D692" t="str">
            <v>0</v>
          </cell>
          <cell r="F692" t="str">
            <v>0</v>
          </cell>
        </row>
        <row r="693">
          <cell r="C693" t="str">
            <v>0</v>
          </cell>
          <cell r="D693" t="str">
            <v>0</v>
          </cell>
          <cell r="F693" t="str">
            <v>0</v>
          </cell>
        </row>
        <row r="694">
          <cell r="C694" t="str">
            <v>0</v>
          </cell>
          <cell r="D694" t="str">
            <v>0</v>
          </cell>
          <cell r="F694" t="str">
            <v>0</v>
          </cell>
        </row>
        <row r="695">
          <cell r="C695" t="str">
            <v>07</v>
          </cell>
          <cell r="D695" t="str">
            <v>624</v>
          </cell>
          <cell r="F695">
            <v>65.95</v>
          </cell>
        </row>
        <row r="696">
          <cell r="C696" t="str">
            <v>0</v>
          </cell>
          <cell r="D696" t="str">
            <v>0</v>
          </cell>
          <cell r="F696" t="str">
            <v>0</v>
          </cell>
        </row>
        <row r="697">
          <cell r="C697" t="str">
            <v>0</v>
          </cell>
          <cell r="D697" t="str">
            <v>0</v>
          </cell>
          <cell r="F697" t="str">
            <v>0</v>
          </cell>
        </row>
        <row r="698">
          <cell r="C698" t="str">
            <v>0</v>
          </cell>
          <cell r="D698" t="str">
            <v>0</v>
          </cell>
          <cell r="F698" t="str">
            <v>0</v>
          </cell>
        </row>
        <row r="699">
          <cell r="C699" t="str">
            <v>0</v>
          </cell>
          <cell r="D699" t="str">
            <v>0</v>
          </cell>
          <cell r="F699" t="str">
            <v>0</v>
          </cell>
        </row>
        <row r="700">
          <cell r="C700" t="str">
            <v>0</v>
          </cell>
          <cell r="D700" t="str">
            <v>0</v>
          </cell>
          <cell r="F700" t="str">
            <v>0</v>
          </cell>
        </row>
        <row r="701">
          <cell r="C701" t="str">
            <v>0</v>
          </cell>
          <cell r="D701" t="str">
            <v>0</v>
          </cell>
          <cell r="F701" t="str">
            <v>0</v>
          </cell>
        </row>
        <row r="702">
          <cell r="C702" t="str">
            <v>0</v>
          </cell>
          <cell r="D702" t="str">
            <v>0</v>
          </cell>
          <cell r="F702" t="str">
            <v>0</v>
          </cell>
        </row>
        <row r="703">
          <cell r="C703" t="str">
            <v>0</v>
          </cell>
          <cell r="D703" t="str">
            <v>0</v>
          </cell>
          <cell r="F703" t="str">
            <v>0</v>
          </cell>
        </row>
        <row r="704">
          <cell r="C704" t="str">
            <v>0</v>
          </cell>
          <cell r="D704" t="str">
            <v>0</v>
          </cell>
          <cell r="F704" t="str">
            <v>0</v>
          </cell>
        </row>
        <row r="705">
          <cell r="C705" t="str">
            <v>0</v>
          </cell>
          <cell r="D705" t="str">
            <v>0</v>
          </cell>
          <cell r="F705" t="str">
            <v>0</v>
          </cell>
        </row>
        <row r="706">
          <cell r="C706" t="str">
            <v>0</v>
          </cell>
          <cell r="D706" t="str">
            <v>0</v>
          </cell>
          <cell r="F706" t="str">
            <v>0</v>
          </cell>
        </row>
        <row r="707">
          <cell r="C707" t="str">
            <v>0</v>
          </cell>
          <cell r="D707" t="str">
            <v>0</v>
          </cell>
          <cell r="F707" t="str">
            <v>0</v>
          </cell>
        </row>
        <row r="708">
          <cell r="C708" t="str">
            <v>0</v>
          </cell>
          <cell r="D708" t="str">
            <v>0</v>
          </cell>
          <cell r="F708" t="str">
            <v>0</v>
          </cell>
        </row>
        <row r="709">
          <cell r="C709" t="str">
            <v>0</v>
          </cell>
          <cell r="D709" t="str">
            <v>0</v>
          </cell>
          <cell r="F709" t="str">
            <v>0</v>
          </cell>
        </row>
        <row r="710">
          <cell r="C710" t="str">
            <v>0</v>
          </cell>
          <cell r="D710" t="str">
            <v>0</v>
          </cell>
          <cell r="F710" t="str">
            <v>0</v>
          </cell>
        </row>
        <row r="711">
          <cell r="C711" t="str">
            <v>0</v>
          </cell>
          <cell r="D711" t="str">
            <v>0</v>
          </cell>
          <cell r="F711" t="str">
            <v>0</v>
          </cell>
        </row>
        <row r="712">
          <cell r="C712" t="str">
            <v>0</v>
          </cell>
          <cell r="D712" t="str">
            <v>0</v>
          </cell>
          <cell r="F712" t="str">
            <v>0</v>
          </cell>
        </row>
        <row r="713">
          <cell r="C713" t="str">
            <v>0</v>
          </cell>
          <cell r="D713" t="str">
            <v>0</v>
          </cell>
          <cell r="F713" t="str">
            <v>0</v>
          </cell>
        </row>
        <row r="714">
          <cell r="C714" t="str">
            <v>0</v>
          </cell>
          <cell r="D714" t="str">
            <v>0</v>
          </cell>
          <cell r="F714" t="str">
            <v>0</v>
          </cell>
        </row>
        <row r="715">
          <cell r="C715" t="str">
            <v>0</v>
          </cell>
          <cell r="D715" t="str">
            <v>0</v>
          </cell>
          <cell r="F715" t="str">
            <v>0</v>
          </cell>
        </row>
        <row r="716">
          <cell r="C716" t="str">
            <v>0</v>
          </cell>
          <cell r="D716" t="str">
            <v>0</v>
          </cell>
          <cell r="F716" t="str">
            <v>0</v>
          </cell>
        </row>
        <row r="717">
          <cell r="C717" t="str">
            <v>0</v>
          </cell>
          <cell r="D717" t="str">
            <v>0</v>
          </cell>
          <cell r="F717" t="str">
            <v>0</v>
          </cell>
        </row>
        <row r="718">
          <cell r="C718" t="str">
            <v>0</v>
          </cell>
          <cell r="D718" t="str">
            <v>0</v>
          </cell>
          <cell r="F718" t="str">
            <v>0</v>
          </cell>
        </row>
        <row r="719">
          <cell r="C719" t="str">
            <v>0</v>
          </cell>
          <cell r="D719" t="str">
            <v>0</v>
          </cell>
          <cell r="F719" t="str">
            <v>0</v>
          </cell>
        </row>
        <row r="720">
          <cell r="C720" t="str">
            <v>0</v>
          </cell>
          <cell r="D720" t="str">
            <v>0</v>
          </cell>
          <cell r="F720" t="str">
            <v>0</v>
          </cell>
        </row>
        <row r="721">
          <cell r="C721" t="str">
            <v>0</v>
          </cell>
          <cell r="D721" t="str">
            <v>0</v>
          </cell>
          <cell r="F721" t="str">
            <v>0</v>
          </cell>
        </row>
        <row r="722">
          <cell r="C722" t="str">
            <v>0</v>
          </cell>
          <cell r="D722" t="str">
            <v>0</v>
          </cell>
          <cell r="F722" t="str">
            <v>0</v>
          </cell>
        </row>
        <row r="723">
          <cell r="C723" t="str">
            <v>0</v>
          </cell>
          <cell r="D723" t="str">
            <v>0</v>
          </cell>
          <cell r="F723" t="str">
            <v>0</v>
          </cell>
        </row>
        <row r="724">
          <cell r="C724" t="str">
            <v>0</v>
          </cell>
          <cell r="D724" t="str">
            <v>0</v>
          </cell>
          <cell r="F724" t="str">
            <v>0</v>
          </cell>
        </row>
        <row r="725">
          <cell r="C725" t="str">
            <v>08</v>
          </cell>
          <cell r="D725" t="str">
            <v>621</v>
          </cell>
          <cell r="F725">
            <v>15.94</v>
          </cell>
        </row>
        <row r="726">
          <cell r="C726" t="str">
            <v>08</v>
          </cell>
          <cell r="D726" t="str">
            <v>676</v>
          </cell>
          <cell r="F726">
            <v>0</v>
          </cell>
        </row>
        <row r="727">
          <cell r="C727" t="str">
            <v>0</v>
          </cell>
          <cell r="D727" t="str">
            <v>0</v>
          </cell>
          <cell r="F727" t="str">
            <v>0</v>
          </cell>
        </row>
        <row r="728">
          <cell r="C728" t="str">
            <v>0</v>
          </cell>
          <cell r="D728" t="str">
            <v>0</v>
          </cell>
          <cell r="F728" t="str">
            <v>0</v>
          </cell>
        </row>
        <row r="729">
          <cell r="C729" t="str">
            <v>0</v>
          </cell>
          <cell r="D729" t="str">
            <v>0</v>
          </cell>
          <cell r="F729" t="str">
            <v>0</v>
          </cell>
        </row>
        <row r="730">
          <cell r="C730" t="str">
            <v>0</v>
          </cell>
          <cell r="D730" t="str">
            <v>0</v>
          </cell>
          <cell r="F730" t="str">
            <v>0</v>
          </cell>
        </row>
        <row r="731">
          <cell r="C731" t="str">
            <v>0</v>
          </cell>
          <cell r="D731" t="str">
            <v>0</v>
          </cell>
          <cell r="F731" t="str">
            <v>0</v>
          </cell>
        </row>
        <row r="732">
          <cell r="C732" t="str">
            <v>0</v>
          </cell>
          <cell r="D732" t="str">
            <v>0</v>
          </cell>
          <cell r="F732" t="str">
            <v>0</v>
          </cell>
        </row>
        <row r="733">
          <cell r="C733" t="str">
            <v>0</v>
          </cell>
          <cell r="D733" t="str">
            <v>0</v>
          </cell>
          <cell r="F733" t="str">
            <v>0</v>
          </cell>
        </row>
        <row r="734">
          <cell r="C734" t="str">
            <v>0</v>
          </cell>
          <cell r="D734" t="str">
            <v>0</v>
          </cell>
          <cell r="F734" t="str">
            <v>0</v>
          </cell>
        </row>
        <row r="735">
          <cell r="C735" t="str">
            <v>0</v>
          </cell>
          <cell r="D735" t="str">
            <v>0</v>
          </cell>
          <cell r="F735" t="str">
            <v>0</v>
          </cell>
        </row>
        <row r="736">
          <cell r="C736" t="str">
            <v>0</v>
          </cell>
          <cell r="D736" t="str">
            <v>0</v>
          </cell>
          <cell r="F736" t="str">
            <v>0</v>
          </cell>
        </row>
        <row r="737">
          <cell r="C737" t="str">
            <v>0</v>
          </cell>
          <cell r="D737" t="str">
            <v>0</v>
          </cell>
          <cell r="F737" t="str">
            <v>0</v>
          </cell>
        </row>
        <row r="738">
          <cell r="C738" t="str">
            <v>0</v>
          </cell>
          <cell r="D738" t="str">
            <v>0</v>
          </cell>
          <cell r="F738" t="str">
            <v>0</v>
          </cell>
        </row>
        <row r="739">
          <cell r="C739" t="str">
            <v>0</v>
          </cell>
          <cell r="D739" t="str">
            <v>0</v>
          </cell>
          <cell r="F739" t="str">
            <v>0</v>
          </cell>
        </row>
        <row r="740">
          <cell r="C740" t="str">
            <v>0</v>
          </cell>
          <cell r="D740" t="str">
            <v>0</v>
          </cell>
          <cell r="F740" t="str">
            <v>0</v>
          </cell>
        </row>
        <row r="741">
          <cell r="C741" t="str">
            <v>0</v>
          </cell>
          <cell r="D741" t="str">
            <v>0</v>
          </cell>
          <cell r="F741" t="str">
            <v>0</v>
          </cell>
        </row>
        <row r="742">
          <cell r="C742" t="str">
            <v>0</v>
          </cell>
          <cell r="D742" t="str">
            <v>0</v>
          </cell>
          <cell r="F742" t="str">
            <v>0</v>
          </cell>
        </row>
        <row r="743">
          <cell r="C743" t="str">
            <v>0</v>
          </cell>
          <cell r="D743" t="str">
            <v>0</v>
          </cell>
          <cell r="F743" t="str">
            <v>0</v>
          </cell>
        </row>
        <row r="744">
          <cell r="C744" t="str">
            <v>0</v>
          </cell>
          <cell r="D744" t="str">
            <v>0</v>
          </cell>
          <cell r="F744" t="str">
            <v>0</v>
          </cell>
        </row>
        <row r="745">
          <cell r="C745" t="str">
            <v>0</v>
          </cell>
          <cell r="D745" t="str">
            <v>0</v>
          </cell>
          <cell r="F745" t="str">
            <v>0</v>
          </cell>
        </row>
        <row r="746">
          <cell r="C746" t="str">
            <v>0</v>
          </cell>
          <cell r="D746" t="str">
            <v>0</v>
          </cell>
          <cell r="F746" t="str">
            <v>0</v>
          </cell>
        </row>
        <row r="747">
          <cell r="C747" t="str">
            <v>0</v>
          </cell>
          <cell r="D747" t="str">
            <v>0</v>
          </cell>
          <cell r="F747" t="str">
            <v>0</v>
          </cell>
        </row>
        <row r="748">
          <cell r="C748" t="str">
            <v>0</v>
          </cell>
          <cell r="D748" t="str">
            <v>0</v>
          </cell>
          <cell r="F748" t="str">
            <v>0</v>
          </cell>
        </row>
        <row r="749">
          <cell r="C749" t="str">
            <v>0</v>
          </cell>
          <cell r="D749" t="str">
            <v>0</v>
          </cell>
          <cell r="F749" t="str">
            <v>0</v>
          </cell>
        </row>
        <row r="750">
          <cell r="C750" t="str">
            <v>16</v>
          </cell>
          <cell r="D750" t="str">
            <v>641</v>
          </cell>
          <cell r="F750">
            <v>0.46</v>
          </cell>
        </row>
        <row r="751">
          <cell r="C751" t="str">
            <v>0</v>
          </cell>
          <cell r="D751" t="str">
            <v>0</v>
          </cell>
          <cell r="F751" t="str">
            <v>0</v>
          </cell>
        </row>
        <row r="752">
          <cell r="C752" t="str">
            <v>0</v>
          </cell>
          <cell r="D752" t="str">
            <v>0</v>
          </cell>
          <cell r="F752" t="str">
            <v>0</v>
          </cell>
        </row>
        <row r="753">
          <cell r="C753" t="str">
            <v>0</v>
          </cell>
          <cell r="D753" t="str">
            <v>0</v>
          </cell>
          <cell r="F753" t="str">
            <v>0</v>
          </cell>
        </row>
        <row r="754">
          <cell r="C754" t="str">
            <v>0</v>
          </cell>
          <cell r="D754" t="str">
            <v>0</v>
          </cell>
          <cell r="F754" t="str">
            <v>0</v>
          </cell>
        </row>
        <row r="755">
          <cell r="C755" t="str">
            <v>0</v>
          </cell>
          <cell r="D755" t="str">
            <v>0</v>
          </cell>
          <cell r="F755" t="str">
            <v>0</v>
          </cell>
        </row>
        <row r="756">
          <cell r="C756" t="str">
            <v>0</v>
          </cell>
          <cell r="D756" t="str">
            <v>0</v>
          </cell>
          <cell r="F756" t="str">
            <v>0</v>
          </cell>
        </row>
        <row r="757">
          <cell r="C757" t="str">
            <v>0</v>
          </cell>
          <cell r="D757" t="str">
            <v>0</v>
          </cell>
          <cell r="F757" t="str">
            <v>0</v>
          </cell>
        </row>
        <row r="758">
          <cell r="C758" t="str">
            <v>0</v>
          </cell>
          <cell r="D758" t="str">
            <v>0</v>
          </cell>
          <cell r="F758" t="str">
            <v>0</v>
          </cell>
        </row>
        <row r="759">
          <cell r="C759" t="str">
            <v>0</v>
          </cell>
          <cell r="D759" t="str">
            <v>0</v>
          </cell>
          <cell r="F759" t="str">
            <v>0</v>
          </cell>
        </row>
        <row r="760">
          <cell r="C760" t="str">
            <v>0</v>
          </cell>
          <cell r="D760" t="str">
            <v>0</v>
          </cell>
          <cell r="F760" t="str">
            <v>0</v>
          </cell>
        </row>
        <row r="761">
          <cell r="C761" t="str">
            <v>0</v>
          </cell>
          <cell r="D761" t="str">
            <v>0</v>
          </cell>
          <cell r="F761" t="str">
            <v>0</v>
          </cell>
        </row>
        <row r="762">
          <cell r="C762" t="str">
            <v>0</v>
          </cell>
          <cell r="D762" t="str">
            <v>0</v>
          </cell>
          <cell r="F762" t="str">
            <v>0</v>
          </cell>
        </row>
        <row r="763">
          <cell r="C763" t="str">
            <v>0</v>
          </cell>
          <cell r="D763" t="str">
            <v>0</v>
          </cell>
          <cell r="F763" t="str">
            <v>0</v>
          </cell>
        </row>
        <row r="764">
          <cell r="C764" t="str">
            <v>0</v>
          </cell>
          <cell r="D764" t="str">
            <v>0</v>
          </cell>
          <cell r="F764" t="str">
            <v>0</v>
          </cell>
        </row>
        <row r="765">
          <cell r="C765" t="str">
            <v>0</v>
          </cell>
          <cell r="D765" t="str">
            <v>0</v>
          </cell>
          <cell r="F765" t="str">
            <v>0</v>
          </cell>
        </row>
        <row r="766">
          <cell r="C766" t="str">
            <v>0</v>
          </cell>
          <cell r="D766" t="str">
            <v>0</v>
          </cell>
          <cell r="F766" t="str">
            <v>0</v>
          </cell>
        </row>
        <row r="767">
          <cell r="C767" t="str">
            <v>0</v>
          </cell>
          <cell r="D767" t="str">
            <v>0</v>
          </cell>
          <cell r="F767" t="str">
            <v>0</v>
          </cell>
        </row>
        <row r="768">
          <cell r="C768" t="str">
            <v>0</v>
          </cell>
          <cell r="D768" t="str">
            <v>0</v>
          </cell>
          <cell r="F768" t="str">
            <v>0</v>
          </cell>
        </row>
        <row r="769">
          <cell r="C769" t="str">
            <v>0</v>
          </cell>
          <cell r="D769" t="str">
            <v>0</v>
          </cell>
          <cell r="F769" t="str">
            <v>0</v>
          </cell>
        </row>
        <row r="770">
          <cell r="C770" t="str">
            <v>0</v>
          </cell>
          <cell r="D770" t="str">
            <v>0</v>
          </cell>
          <cell r="F770" t="str">
            <v>0</v>
          </cell>
        </row>
        <row r="771">
          <cell r="C771" t="str">
            <v>0</v>
          </cell>
          <cell r="D771" t="str">
            <v>0</v>
          </cell>
          <cell r="F771" t="str">
            <v>0</v>
          </cell>
        </row>
        <row r="772">
          <cell r="C772" t="str">
            <v>0</v>
          </cell>
          <cell r="D772" t="str">
            <v>0</v>
          </cell>
          <cell r="F772" t="str">
            <v>0</v>
          </cell>
        </row>
        <row r="773">
          <cell r="C773" t="str">
            <v>0</v>
          </cell>
          <cell r="D773" t="str">
            <v>0</v>
          </cell>
          <cell r="F773" t="str">
            <v>0</v>
          </cell>
        </row>
        <row r="774">
          <cell r="C774" t="str">
            <v>05</v>
          </cell>
          <cell r="D774" t="str">
            <v>624</v>
          </cell>
          <cell r="F774">
            <v>143.27000000000001</v>
          </cell>
        </row>
        <row r="775">
          <cell r="C775" t="str">
            <v>0</v>
          </cell>
          <cell r="D775" t="str">
            <v>0</v>
          </cell>
          <cell r="F775" t="str">
            <v>0</v>
          </cell>
        </row>
        <row r="776">
          <cell r="C776" t="str">
            <v>0</v>
          </cell>
          <cell r="D776" t="str">
            <v>0</v>
          </cell>
          <cell r="F776" t="str">
            <v>0</v>
          </cell>
        </row>
        <row r="777">
          <cell r="C777" t="str">
            <v>0</v>
          </cell>
          <cell r="D777" t="str">
            <v>0</v>
          </cell>
          <cell r="F777" t="str">
            <v>0</v>
          </cell>
        </row>
        <row r="778">
          <cell r="C778" t="str">
            <v>0</v>
          </cell>
          <cell r="D778" t="str">
            <v>0</v>
          </cell>
          <cell r="F778" t="str">
            <v>0</v>
          </cell>
        </row>
        <row r="779">
          <cell r="C779" t="str">
            <v>0</v>
          </cell>
          <cell r="D779" t="str">
            <v>0</v>
          </cell>
          <cell r="F779" t="str">
            <v>0</v>
          </cell>
        </row>
        <row r="780">
          <cell r="C780" t="str">
            <v>0</v>
          </cell>
          <cell r="D780" t="str">
            <v>0</v>
          </cell>
          <cell r="F780" t="str">
            <v>0</v>
          </cell>
        </row>
        <row r="781">
          <cell r="C781" t="str">
            <v>0</v>
          </cell>
          <cell r="D781" t="str">
            <v>0</v>
          </cell>
          <cell r="F781" t="str">
            <v>0</v>
          </cell>
        </row>
        <row r="782">
          <cell r="C782" t="str">
            <v>0</v>
          </cell>
          <cell r="D782" t="str">
            <v>0</v>
          </cell>
          <cell r="F782" t="str">
            <v>0</v>
          </cell>
        </row>
        <row r="783">
          <cell r="C783" t="str">
            <v>0</v>
          </cell>
          <cell r="D783" t="str">
            <v>0</v>
          </cell>
          <cell r="F783" t="str">
            <v>0</v>
          </cell>
        </row>
        <row r="784">
          <cell r="C784" t="str">
            <v>0</v>
          </cell>
          <cell r="D784" t="str">
            <v>0</v>
          </cell>
          <cell r="F784" t="str">
            <v>0</v>
          </cell>
        </row>
        <row r="785">
          <cell r="C785" t="str">
            <v>0</v>
          </cell>
          <cell r="D785" t="str">
            <v>0</v>
          </cell>
          <cell r="F785" t="str">
            <v>0</v>
          </cell>
        </row>
        <row r="786">
          <cell r="C786" t="str">
            <v>0</v>
          </cell>
          <cell r="D786" t="str">
            <v>0</v>
          </cell>
          <cell r="F786" t="str">
            <v>0</v>
          </cell>
        </row>
        <row r="787">
          <cell r="C787" t="str">
            <v>0</v>
          </cell>
          <cell r="D787" t="str">
            <v>0</v>
          </cell>
          <cell r="F787" t="str">
            <v>0</v>
          </cell>
        </row>
        <row r="788">
          <cell r="C788" t="str">
            <v>0</v>
          </cell>
          <cell r="D788" t="str">
            <v>0</v>
          </cell>
          <cell r="F788" t="str">
            <v>0</v>
          </cell>
        </row>
        <row r="789">
          <cell r="C789" t="str">
            <v>0</v>
          </cell>
          <cell r="D789" t="str">
            <v>0</v>
          </cell>
          <cell r="F789" t="str">
            <v>0</v>
          </cell>
        </row>
        <row r="790">
          <cell r="C790" t="str">
            <v>0</v>
          </cell>
          <cell r="D790" t="str">
            <v>0</v>
          </cell>
          <cell r="F790" t="str">
            <v>0</v>
          </cell>
        </row>
        <row r="791">
          <cell r="C791" t="str">
            <v>0</v>
          </cell>
          <cell r="D791" t="str">
            <v>0</v>
          </cell>
          <cell r="F791" t="str">
            <v>0</v>
          </cell>
        </row>
        <row r="792">
          <cell r="C792" t="str">
            <v>0</v>
          </cell>
          <cell r="D792" t="str">
            <v>0</v>
          </cell>
          <cell r="F792" t="str">
            <v>0</v>
          </cell>
        </row>
        <row r="793">
          <cell r="C793" t="str">
            <v>0</v>
          </cell>
          <cell r="D793" t="str">
            <v>0</v>
          </cell>
          <cell r="F793" t="str">
            <v>0</v>
          </cell>
        </row>
        <row r="794">
          <cell r="C794" t="str">
            <v>0</v>
          </cell>
          <cell r="D794" t="str">
            <v>0</v>
          </cell>
          <cell r="F794" t="str">
            <v>0</v>
          </cell>
        </row>
        <row r="795">
          <cell r="C795" t="str">
            <v>0</v>
          </cell>
          <cell r="D795" t="str">
            <v>0</v>
          </cell>
          <cell r="F795" t="str">
            <v>0</v>
          </cell>
        </row>
        <row r="796">
          <cell r="C796" t="str">
            <v>0</v>
          </cell>
          <cell r="D796" t="str">
            <v>0</v>
          </cell>
          <cell r="F796" t="str">
            <v>0</v>
          </cell>
        </row>
        <row r="797">
          <cell r="C797" t="str">
            <v>0</v>
          </cell>
          <cell r="D797" t="str">
            <v>0</v>
          </cell>
          <cell r="F797" t="str">
            <v>0</v>
          </cell>
        </row>
        <row r="798">
          <cell r="C798" t="str">
            <v>0</v>
          </cell>
          <cell r="D798" t="str">
            <v>0</v>
          </cell>
          <cell r="F798" t="str">
            <v>0</v>
          </cell>
        </row>
        <row r="799">
          <cell r="C799" t="str">
            <v>0</v>
          </cell>
          <cell r="D799" t="str">
            <v>0</v>
          </cell>
          <cell r="F799" t="str">
            <v>0</v>
          </cell>
        </row>
        <row r="800">
          <cell r="C800" t="str">
            <v>0</v>
          </cell>
          <cell r="D800" t="str">
            <v>0</v>
          </cell>
          <cell r="F800" t="str">
            <v>0</v>
          </cell>
        </row>
        <row r="801">
          <cell r="C801" t="str">
            <v>0</v>
          </cell>
          <cell r="D801" t="str">
            <v>0</v>
          </cell>
          <cell r="F801" t="str">
            <v>0</v>
          </cell>
        </row>
        <row r="802">
          <cell r="C802" t="str">
            <v>0</v>
          </cell>
          <cell r="D802" t="str">
            <v>0</v>
          </cell>
          <cell r="F802" t="str">
            <v>0</v>
          </cell>
        </row>
        <row r="803">
          <cell r="C803" t="str">
            <v>0</v>
          </cell>
          <cell r="D803" t="str">
            <v>0</v>
          </cell>
          <cell r="F803" t="str">
            <v>0</v>
          </cell>
        </row>
        <row r="804">
          <cell r="C804" t="str">
            <v>0</v>
          </cell>
          <cell r="D804" t="str">
            <v>0</v>
          </cell>
          <cell r="F804" t="str">
            <v>0</v>
          </cell>
        </row>
        <row r="805">
          <cell r="C805" t="str">
            <v>0</v>
          </cell>
          <cell r="D805" t="str">
            <v>0</v>
          </cell>
          <cell r="F805" t="str">
            <v>0</v>
          </cell>
        </row>
        <row r="806">
          <cell r="C806" t="str">
            <v>0</v>
          </cell>
          <cell r="D806" t="str">
            <v>0</v>
          </cell>
          <cell r="F806" t="str">
            <v>0</v>
          </cell>
        </row>
        <row r="807">
          <cell r="C807" t="str">
            <v>0</v>
          </cell>
          <cell r="D807" t="str">
            <v>0</v>
          </cell>
          <cell r="F807" t="str">
            <v>0</v>
          </cell>
        </row>
        <row r="808">
          <cell r="C808" t="str">
            <v>0</v>
          </cell>
          <cell r="D808" t="str">
            <v>0</v>
          </cell>
          <cell r="F808" t="str">
            <v>0</v>
          </cell>
        </row>
        <row r="809">
          <cell r="C809" t="str">
            <v>06</v>
          </cell>
          <cell r="D809" t="str">
            <v>622</v>
          </cell>
          <cell r="F809">
            <v>1.99</v>
          </cell>
        </row>
        <row r="810">
          <cell r="C810" t="str">
            <v>16</v>
          </cell>
          <cell r="D810" t="str">
            <v>641</v>
          </cell>
          <cell r="F810">
            <v>120.62</v>
          </cell>
        </row>
        <row r="811">
          <cell r="C811" t="str">
            <v>08</v>
          </cell>
          <cell r="D811" t="str">
            <v>621</v>
          </cell>
          <cell r="F811">
            <v>95.71</v>
          </cell>
        </row>
        <row r="812">
          <cell r="C812" t="str">
            <v>23</v>
          </cell>
          <cell r="D812" t="str">
            <v>685</v>
          </cell>
          <cell r="F812">
            <v>0</v>
          </cell>
        </row>
        <row r="813">
          <cell r="C813" t="str">
            <v>04</v>
          </cell>
          <cell r="D813" t="str">
            <v>641</v>
          </cell>
          <cell r="F813">
            <v>3.99</v>
          </cell>
        </row>
        <row r="814">
          <cell r="C814" t="str">
            <v>01</v>
          </cell>
          <cell r="D814" t="str">
            <v>611</v>
          </cell>
          <cell r="F814">
            <v>18302.96</v>
          </cell>
        </row>
        <row r="815">
          <cell r="C815" t="str">
            <v>04</v>
          </cell>
          <cell r="D815" t="str">
            <v>626</v>
          </cell>
          <cell r="F815">
            <v>421.95</v>
          </cell>
        </row>
        <row r="816">
          <cell r="C816" t="str">
            <v>0</v>
          </cell>
          <cell r="D816" t="str">
            <v>0</v>
          </cell>
          <cell r="F816" t="str">
            <v>0</v>
          </cell>
        </row>
        <row r="817">
          <cell r="C817" t="str">
            <v>0</v>
          </cell>
          <cell r="D817" t="str">
            <v>0</v>
          </cell>
          <cell r="F817" t="str">
            <v>0</v>
          </cell>
        </row>
        <row r="818">
          <cell r="C818" t="str">
            <v>0</v>
          </cell>
          <cell r="D818" t="str">
            <v>0</v>
          </cell>
          <cell r="F818" t="str">
            <v>0</v>
          </cell>
        </row>
        <row r="819">
          <cell r="C819" t="str">
            <v>0</v>
          </cell>
          <cell r="D819" t="str">
            <v>0</v>
          </cell>
          <cell r="F819" t="str">
            <v>0</v>
          </cell>
        </row>
        <row r="820">
          <cell r="C820" t="str">
            <v>0</v>
          </cell>
          <cell r="D820" t="str">
            <v>0</v>
          </cell>
          <cell r="F820" t="str">
            <v>0</v>
          </cell>
        </row>
        <row r="821">
          <cell r="C821" t="str">
            <v>0</v>
          </cell>
          <cell r="D821" t="str">
            <v>0</v>
          </cell>
          <cell r="F821" t="str">
            <v>0</v>
          </cell>
        </row>
        <row r="822">
          <cell r="C822" t="str">
            <v>0</v>
          </cell>
          <cell r="D822" t="str">
            <v>0</v>
          </cell>
          <cell r="F822" t="str">
            <v>0</v>
          </cell>
        </row>
        <row r="823">
          <cell r="C823" t="str">
            <v>0</v>
          </cell>
          <cell r="D823" t="str">
            <v>0</v>
          </cell>
          <cell r="F823" t="str">
            <v>0</v>
          </cell>
        </row>
        <row r="824">
          <cell r="C824" t="str">
            <v>0</v>
          </cell>
          <cell r="D824" t="str">
            <v>0</v>
          </cell>
          <cell r="F824" t="str">
            <v>0</v>
          </cell>
        </row>
        <row r="825">
          <cell r="C825" t="str">
            <v>0</v>
          </cell>
          <cell r="D825" t="str">
            <v>0</v>
          </cell>
          <cell r="F825" t="str">
            <v>0</v>
          </cell>
        </row>
        <row r="826">
          <cell r="C826" t="str">
            <v>0</v>
          </cell>
          <cell r="D826" t="str">
            <v>0</v>
          </cell>
          <cell r="F826" t="str">
            <v>0</v>
          </cell>
        </row>
        <row r="827">
          <cell r="C827" t="str">
            <v>0</v>
          </cell>
          <cell r="D827" t="str">
            <v>0</v>
          </cell>
          <cell r="F827" t="str">
            <v>0</v>
          </cell>
        </row>
        <row r="828">
          <cell r="C828" t="str">
            <v>0</v>
          </cell>
          <cell r="D828" t="str">
            <v>0</v>
          </cell>
          <cell r="F828" t="str">
            <v>0</v>
          </cell>
        </row>
        <row r="829">
          <cell r="C829" t="str">
            <v>0</v>
          </cell>
          <cell r="D829" t="str">
            <v>0</v>
          </cell>
          <cell r="F829" t="str">
            <v>0</v>
          </cell>
        </row>
        <row r="830">
          <cell r="C830" t="str">
            <v>0</v>
          </cell>
          <cell r="D830" t="str">
            <v>0</v>
          </cell>
          <cell r="F830" t="str">
            <v>0</v>
          </cell>
        </row>
        <row r="831">
          <cell r="C831" t="str">
            <v>0</v>
          </cell>
          <cell r="D831" t="str">
            <v>0</v>
          </cell>
          <cell r="F831" t="str">
            <v>0</v>
          </cell>
        </row>
        <row r="832">
          <cell r="C832" t="str">
            <v>0</v>
          </cell>
          <cell r="D832" t="str">
            <v>0</v>
          </cell>
          <cell r="F832" t="str">
            <v>0</v>
          </cell>
        </row>
        <row r="833">
          <cell r="C833" t="str">
            <v>0</v>
          </cell>
          <cell r="D833" t="str">
            <v>0</v>
          </cell>
          <cell r="F833" t="str">
            <v>0</v>
          </cell>
        </row>
        <row r="834">
          <cell r="C834" t="str">
            <v>0</v>
          </cell>
          <cell r="D834" t="str">
            <v>0</v>
          </cell>
          <cell r="F834" t="str">
            <v>0</v>
          </cell>
        </row>
        <row r="835">
          <cell r="C835" t="str">
            <v>0</v>
          </cell>
          <cell r="D835" t="str">
            <v>0</v>
          </cell>
          <cell r="F835" t="str">
            <v>0</v>
          </cell>
        </row>
        <row r="836">
          <cell r="C836" t="str">
            <v>0</v>
          </cell>
          <cell r="D836" t="str">
            <v>0</v>
          </cell>
          <cell r="F836" t="str">
            <v>0</v>
          </cell>
        </row>
        <row r="837">
          <cell r="C837" t="str">
            <v>0</v>
          </cell>
          <cell r="D837" t="str">
            <v>0</v>
          </cell>
          <cell r="F837" t="str">
            <v>0</v>
          </cell>
        </row>
        <row r="838">
          <cell r="C838" t="str">
            <v>0</v>
          </cell>
          <cell r="D838" t="str">
            <v>0</v>
          </cell>
          <cell r="F838" t="str">
            <v>0</v>
          </cell>
        </row>
        <row r="839">
          <cell r="C839" t="str">
            <v>0</v>
          </cell>
          <cell r="D839" t="str">
            <v>0</v>
          </cell>
          <cell r="F839" t="str">
            <v>0</v>
          </cell>
        </row>
        <row r="840">
          <cell r="C840" t="str">
            <v>0</v>
          </cell>
          <cell r="D840" t="str">
            <v>0</v>
          </cell>
          <cell r="F840" t="str">
            <v>0</v>
          </cell>
        </row>
        <row r="841">
          <cell r="C841" t="str">
            <v>0</v>
          </cell>
          <cell r="D841" t="str">
            <v>0</v>
          </cell>
          <cell r="F841" t="str">
            <v>0</v>
          </cell>
        </row>
        <row r="842">
          <cell r="C842" t="str">
            <v>0</v>
          </cell>
          <cell r="D842" t="str">
            <v>0</v>
          </cell>
          <cell r="F842" t="str">
            <v>0</v>
          </cell>
        </row>
        <row r="843">
          <cell r="C843" t="str">
            <v>0</v>
          </cell>
          <cell r="D843" t="str">
            <v>0</v>
          </cell>
          <cell r="F843" t="str">
            <v>0</v>
          </cell>
        </row>
        <row r="844">
          <cell r="C844" t="str">
            <v>0</v>
          </cell>
          <cell r="D844" t="str">
            <v>0</v>
          </cell>
          <cell r="F844" t="str">
            <v>0</v>
          </cell>
        </row>
        <row r="845">
          <cell r="C845" t="str">
            <v>0</v>
          </cell>
          <cell r="D845" t="str">
            <v>0</v>
          </cell>
          <cell r="F845" t="str">
            <v>0</v>
          </cell>
        </row>
        <row r="846">
          <cell r="C846" t="str">
            <v>0</v>
          </cell>
          <cell r="D846" t="str">
            <v>0</v>
          </cell>
          <cell r="F846" t="str">
            <v>0</v>
          </cell>
        </row>
        <row r="847">
          <cell r="C847" t="str">
            <v>0</v>
          </cell>
          <cell r="D847" t="str">
            <v>0</v>
          </cell>
          <cell r="F847" t="str">
            <v>0</v>
          </cell>
        </row>
        <row r="848">
          <cell r="C848" t="str">
            <v>0</v>
          </cell>
          <cell r="D848" t="str">
            <v>0</v>
          </cell>
          <cell r="F848" t="str">
            <v>0</v>
          </cell>
        </row>
        <row r="849">
          <cell r="C849" t="str">
            <v>0</v>
          </cell>
          <cell r="D849" t="str">
            <v>0</v>
          </cell>
          <cell r="F849" t="str">
            <v>0</v>
          </cell>
        </row>
        <row r="850">
          <cell r="C850" t="str">
            <v>0</v>
          </cell>
          <cell r="D850" t="str">
            <v>0</v>
          </cell>
          <cell r="F850" t="str">
            <v>0</v>
          </cell>
        </row>
        <row r="851">
          <cell r="C851" t="str">
            <v>0</v>
          </cell>
          <cell r="D851" t="str">
            <v>0</v>
          </cell>
          <cell r="F851" t="str">
            <v>0</v>
          </cell>
        </row>
        <row r="852">
          <cell r="C852" t="str">
            <v>0</v>
          </cell>
          <cell r="D852" t="str">
            <v>0</v>
          </cell>
          <cell r="F852" t="str">
            <v>0</v>
          </cell>
        </row>
        <row r="853">
          <cell r="C853" t="str">
            <v>0</v>
          </cell>
          <cell r="D853" t="str">
            <v>0</v>
          </cell>
          <cell r="F853" t="str">
            <v>0</v>
          </cell>
        </row>
        <row r="854">
          <cell r="C854" t="str">
            <v>0</v>
          </cell>
          <cell r="D854" t="str">
            <v>0</v>
          </cell>
          <cell r="F854" t="str">
            <v>0</v>
          </cell>
        </row>
        <row r="855">
          <cell r="C855" t="str">
            <v>0</v>
          </cell>
          <cell r="D855" t="str">
            <v>0</v>
          </cell>
          <cell r="F855" t="str">
            <v>0</v>
          </cell>
        </row>
        <row r="856">
          <cell r="C856" t="str">
            <v>0</v>
          </cell>
          <cell r="D856" t="str">
            <v>0</v>
          </cell>
          <cell r="F856" t="str">
            <v>0</v>
          </cell>
        </row>
        <row r="857">
          <cell r="C857" t="str">
            <v>0</v>
          </cell>
          <cell r="D857" t="str">
            <v>0</v>
          </cell>
          <cell r="F857" t="str">
            <v>0</v>
          </cell>
        </row>
        <row r="858">
          <cell r="C858" t="str">
            <v>0</v>
          </cell>
          <cell r="D858" t="str">
            <v>0</v>
          </cell>
          <cell r="F858" t="str">
            <v>0</v>
          </cell>
        </row>
        <row r="859">
          <cell r="C859" t="str">
            <v>0</v>
          </cell>
          <cell r="D859" t="str">
            <v>0</v>
          </cell>
          <cell r="F859" t="str">
            <v>0</v>
          </cell>
        </row>
        <row r="860">
          <cell r="C860" t="str">
            <v>0</v>
          </cell>
          <cell r="D860" t="str">
            <v>0</v>
          </cell>
          <cell r="F860" t="str">
            <v>0</v>
          </cell>
        </row>
        <row r="861">
          <cell r="C861" t="str">
            <v>0</v>
          </cell>
          <cell r="D861" t="str">
            <v>0</v>
          </cell>
          <cell r="F861" t="str">
            <v>0</v>
          </cell>
        </row>
        <row r="862">
          <cell r="C862" t="str">
            <v>0</v>
          </cell>
          <cell r="D862" t="str">
            <v>0</v>
          </cell>
          <cell r="F862" t="str">
            <v>0</v>
          </cell>
        </row>
        <row r="863">
          <cell r="C863" t="str">
            <v>0</v>
          </cell>
          <cell r="D863" t="str">
            <v>0</v>
          </cell>
          <cell r="F863" t="str">
            <v>0</v>
          </cell>
        </row>
        <row r="864">
          <cell r="C864" t="str">
            <v>0</v>
          </cell>
          <cell r="D864" t="str">
            <v>0</v>
          </cell>
          <cell r="F864" t="str">
            <v>0</v>
          </cell>
        </row>
        <row r="865">
          <cell r="C865" t="str">
            <v>0</v>
          </cell>
          <cell r="D865" t="str">
            <v>0</v>
          </cell>
          <cell r="F865" t="str">
            <v>0</v>
          </cell>
        </row>
        <row r="866">
          <cell r="C866" t="str">
            <v>0</v>
          </cell>
          <cell r="D866" t="str">
            <v>0</v>
          </cell>
          <cell r="F866" t="str">
            <v>0</v>
          </cell>
        </row>
        <row r="867">
          <cell r="C867" t="str">
            <v>0</v>
          </cell>
          <cell r="D867" t="str">
            <v>0</v>
          </cell>
          <cell r="F867" t="str">
            <v>0</v>
          </cell>
        </row>
        <row r="868">
          <cell r="C868" t="str">
            <v>0</v>
          </cell>
          <cell r="D868" t="str">
            <v>0</v>
          </cell>
          <cell r="F868" t="str">
            <v>0</v>
          </cell>
        </row>
        <row r="869">
          <cell r="C869" t="str">
            <v>0</v>
          </cell>
          <cell r="D869" t="str">
            <v>0</v>
          </cell>
          <cell r="F869" t="str">
            <v>0</v>
          </cell>
        </row>
        <row r="870">
          <cell r="C870" t="str">
            <v>0</v>
          </cell>
          <cell r="D870" t="str">
            <v>0</v>
          </cell>
          <cell r="F870" t="str">
            <v>0</v>
          </cell>
        </row>
        <row r="871">
          <cell r="C871" t="str">
            <v>0</v>
          </cell>
          <cell r="D871" t="str">
            <v>0</v>
          </cell>
          <cell r="F871" t="str">
            <v>0</v>
          </cell>
        </row>
        <row r="872">
          <cell r="C872" t="str">
            <v>0</v>
          </cell>
          <cell r="D872" t="str">
            <v>0</v>
          </cell>
          <cell r="F872" t="str">
            <v>0</v>
          </cell>
        </row>
        <row r="873">
          <cell r="C873" t="str">
            <v>0</v>
          </cell>
          <cell r="D873" t="str">
            <v>0</v>
          </cell>
          <cell r="F873" t="str">
            <v>0</v>
          </cell>
        </row>
        <row r="874">
          <cell r="C874" t="str">
            <v>0</v>
          </cell>
          <cell r="D874" t="str">
            <v>0</v>
          </cell>
          <cell r="F874" t="str">
            <v>0</v>
          </cell>
        </row>
        <row r="875">
          <cell r="C875" t="str">
            <v>0</v>
          </cell>
          <cell r="D875" t="str">
            <v>0</v>
          </cell>
          <cell r="F875" t="str">
            <v>0</v>
          </cell>
        </row>
        <row r="876">
          <cell r="C876" t="str">
            <v>16</v>
          </cell>
          <cell r="D876" t="str">
            <v>641</v>
          </cell>
          <cell r="F876">
            <v>-3.4</v>
          </cell>
        </row>
        <row r="877">
          <cell r="C877" t="str">
            <v>04</v>
          </cell>
          <cell r="D877" t="str">
            <v>623</v>
          </cell>
          <cell r="F877">
            <v>-159.16999999999999</v>
          </cell>
        </row>
        <row r="878">
          <cell r="C878" t="str">
            <v>04</v>
          </cell>
          <cell r="D878" t="str">
            <v>621</v>
          </cell>
          <cell r="F878">
            <v>-0.39</v>
          </cell>
        </row>
        <row r="879">
          <cell r="C879" t="str">
            <v>0</v>
          </cell>
          <cell r="D879" t="str">
            <v>0</v>
          </cell>
          <cell r="F879" t="str">
            <v>0</v>
          </cell>
        </row>
        <row r="880">
          <cell r="C880" t="str">
            <v>0</v>
          </cell>
          <cell r="D880" t="str">
            <v>0</v>
          </cell>
          <cell r="F880" t="str">
            <v>0</v>
          </cell>
        </row>
        <row r="881">
          <cell r="C881" t="str">
            <v>0</v>
          </cell>
          <cell r="D881" t="str">
            <v>0</v>
          </cell>
          <cell r="F881" t="str">
            <v>0</v>
          </cell>
        </row>
        <row r="882">
          <cell r="C882" t="str">
            <v>0</v>
          </cell>
          <cell r="D882" t="str">
            <v>0</v>
          </cell>
          <cell r="F882" t="str">
            <v>0</v>
          </cell>
        </row>
        <row r="883">
          <cell r="C883" t="str">
            <v>0</v>
          </cell>
          <cell r="D883" t="str">
            <v>0</v>
          </cell>
          <cell r="F883" t="str">
            <v>0</v>
          </cell>
        </row>
        <row r="884">
          <cell r="C884" t="str">
            <v>0</v>
          </cell>
          <cell r="D884" t="str">
            <v>0</v>
          </cell>
          <cell r="F884" t="str">
            <v>0</v>
          </cell>
        </row>
        <row r="885">
          <cell r="C885" t="str">
            <v>0</v>
          </cell>
          <cell r="D885" t="str">
            <v>0</v>
          </cell>
          <cell r="F885" t="str">
            <v>0</v>
          </cell>
        </row>
        <row r="886">
          <cell r="C886" t="str">
            <v>0</v>
          </cell>
          <cell r="D886" t="str">
            <v>0</v>
          </cell>
          <cell r="F886" t="str">
            <v>0</v>
          </cell>
        </row>
        <row r="887">
          <cell r="C887" t="str">
            <v>0</v>
          </cell>
          <cell r="D887" t="str">
            <v>0</v>
          </cell>
          <cell r="F887" t="str">
            <v>0</v>
          </cell>
        </row>
        <row r="888">
          <cell r="C888" t="str">
            <v>0</v>
          </cell>
          <cell r="D888" t="str">
            <v>0</v>
          </cell>
          <cell r="F888" t="str">
            <v>0</v>
          </cell>
        </row>
        <row r="889">
          <cell r="C889" t="str">
            <v>0</v>
          </cell>
          <cell r="D889" t="str">
            <v>0</v>
          </cell>
          <cell r="F889" t="str">
            <v>0</v>
          </cell>
        </row>
        <row r="890">
          <cell r="C890" t="str">
            <v>0</v>
          </cell>
          <cell r="D890" t="str">
            <v>0</v>
          </cell>
          <cell r="F890" t="str">
            <v>0</v>
          </cell>
        </row>
        <row r="891">
          <cell r="C891" t="str">
            <v>0</v>
          </cell>
          <cell r="D891" t="str">
            <v>0</v>
          </cell>
          <cell r="F891" t="str">
            <v>0</v>
          </cell>
        </row>
        <row r="892">
          <cell r="C892" t="str">
            <v>0</v>
          </cell>
          <cell r="D892" t="str">
            <v>0</v>
          </cell>
          <cell r="F892" t="str">
            <v>0</v>
          </cell>
        </row>
        <row r="893">
          <cell r="C893" t="str">
            <v>0</v>
          </cell>
          <cell r="D893" t="str">
            <v>0</v>
          </cell>
          <cell r="F893" t="str">
            <v>0</v>
          </cell>
        </row>
        <row r="894">
          <cell r="C894" t="str">
            <v>0</v>
          </cell>
          <cell r="D894" t="str">
            <v>0</v>
          </cell>
          <cell r="F894" t="str">
            <v>0</v>
          </cell>
        </row>
        <row r="895">
          <cell r="C895" t="str">
            <v>0</v>
          </cell>
          <cell r="D895" t="str">
            <v>0</v>
          </cell>
          <cell r="F895" t="str">
            <v>0</v>
          </cell>
        </row>
        <row r="896">
          <cell r="C896" t="str">
            <v>0</v>
          </cell>
          <cell r="D896" t="str">
            <v>0</v>
          </cell>
          <cell r="F896" t="str">
            <v>0</v>
          </cell>
        </row>
        <row r="897">
          <cell r="C897" t="str">
            <v>0</v>
          </cell>
          <cell r="D897" t="str">
            <v>0</v>
          </cell>
          <cell r="F897" t="str">
            <v>0</v>
          </cell>
        </row>
        <row r="898">
          <cell r="C898" t="str">
            <v>0</v>
          </cell>
          <cell r="D898" t="str">
            <v>0</v>
          </cell>
          <cell r="F898" t="str">
            <v>0</v>
          </cell>
        </row>
        <row r="899">
          <cell r="C899" t="str">
            <v>0</v>
          </cell>
          <cell r="D899" t="str">
            <v>0</v>
          </cell>
          <cell r="F899" t="str">
            <v>0</v>
          </cell>
        </row>
        <row r="900">
          <cell r="C900" t="str">
            <v>0</v>
          </cell>
          <cell r="D900" t="str">
            <v>0</v>
          </cell>
          <cell r="F900" t="str">
            <v>0</v>
          </cell>
        </row>
        <row r="901">
          <cell r="C901" t="str">
            <v>0</v>
          </cell>
          <cell r="D901" t="str">
            <v>0</v>
          </cell>
          <cell r="F901" t="str">
            <v>0</v>
          </cell>
        </row>
        <row r="902">
          <cell r="C902" t="str">
            <v>0</v>
          </cell>
          <cell r="D902" t="str">
            <v>0</v>
          </cell>
          <cell r="F902" t="str">
            <v>0</v>
          </cell>
        </row>
        <row r="903">
          <cell r="C903" t="str">
            <v>0</v>
          </cell>
          <cell r="D903" t="str">
            <v>0</v>
          </cell>
          <cell r="F903" t="str">
            <v>0</v>
          </cell>
        </row>
        <row r="904">
          <cell r="C904" t="str">
            <v>0</v>
          </cell>
          <cell r="D904" t="str">
            <v>0</v>
          </cell>
          <cell r="F904" t="str">
            <v>0</v>
          </cell>
        </row>
        <row r="905">
          <cell r="C905" t="str">
            <v>0</v>
          </cell>
          <cell r="D905" t="str">
            <v>0</v>
          </cell>
          <cell r="F905" t="str">
            <v>0</v>
          </cell>
        </row>
        <row r="906">
          <cell r="C906" t="str">
            <v>0</v>
          </cell>
          <cell r="D906" t="str">
            <v>0</v>
          </cell>
          <cell r="F906" t="str">
            <v>0</v>
          </cell>
        </row>
        <row r="907">
          <cell r="C907" t="str">
            <v>0</v>
          </cell>
          <cell r="D907" t="str">
            <v>0</v>
          </cell>
          <cell r="F907" t="str">
            <v>0</v>
          </cell>
        </row>
        <row r="908">
          <cell r="C908" t="str">
            <v>0</v>
          </cell>
          <cell r="D908" t="str">
            <v>0</v>
          </cell>
          <cell r="F908" t="str">
            <v>0</v>
          </cell>
        </row>
        <row r="909">
          <cell r="C909" t="str">
            <v>0</v>
          </cell>
          <cell r="D909" t="str">
            <v>0</v>
          </cell>
          <cell r="F909" t="str">
            <v>0</v>
          </cell>
        </row>
        <row r="910">
          <cell r="C910" t="str">
            <v>0</v>
          </cell>
          <cell r="D910" t="str">
            <v>0</v>
          </cell>
          <cell r="F910" t="str">
            <v>0</v>
          </cell>
        </row>
        <row r="911">
          <cell r="C911" t="str">
            <v>0</v>
          </cell>
          <cell r="D911" t="str">
            <v>0</v>
          </cell>
          <cell r="F911" t="str">
            <v>0</v>
          </cell>
        </row>
        <row r="912">
          <cell r="C912" t="str">
            <v>0</v>
          </cell>
          <cell r="D912" t="str">
            <v>0</v>
          </cell>
          <cell r="F912" t="str">
            <v>0</v>
          </cell>
        </row>
        <row r="913">
          <cell r="C913" t="str">
            <v>0</v>
          </cell>
          <cell r="D913" t="str">
            <v>0</v>
          </cell>
          <cell r="F913" t="str">
            <v>0</v>
          </cell>
        </row>
        <row r="914">
          <cell r="C914" t="str">
            <v>0</v>
          </cell>
          <cell r="D914" t="str">
            <v>0</v>
          </cell>
          <cell r="F914" t="str">
            <v>0</v>
          </cell>
        </row>
        <row r="915">
          <cell r="C915" t="str">
            <v>0</v>
          </cell>
          <cell r="D915" t="str">
            <v>0</v>
          </cell>
          <cell r="F915" t="str">
            <v>0</v>
          </cell>
        </row>
        <row r="916">
          <cell r="C916" t="str">
            <v>0</v>
          </cell>
          <cell r="D916" t="str">
            <v>0</v>
          </cell>
          <cell r="F916" t="str">
            <v>0</v>
          </cell>
        </row>
        <row r="917">
          <cell r="C917" t="str">
            <v>0</v>
          </cell>
          <cell r="D917" t="str">
            <v>0</v>
          </cell>
          <cell r="F917" t="str">
            <v>0</v>
          </cell>
        </row>
        <row r="918">
          <cell r="C918" t="str">
            <v>0</v>
          </cell>
          <cell r="D918" t="str">
            <v>0</v>
          </cell>
          <cell r="F918" t="str">
            <v>0</v>
          </cell>
        </row>
        <row r="919">
          <cell r="C919" t="str">
            <v>0</v>
          </cell>
          <cell r="D919" t="str">
            <v>0</v>
          </cell>
          <cell r="F919" t="str">
            <v>0</v>
          </cell>
        </row>
        <row r="920">
          <cell r="C920" t="str">
            <v>0</v>
          </cell>
          <cell r="D920" t="str">
            <v>0</v>
          </cell>
          <cell r="F920" t="str">
            <v>0</v>
          </cell>
        </row>
        <row r="921">
          <cell r="C921" t="str">
            <v>0</v>
          </cell>
          <cell r="D921" t="str">
            <v>0</v>
          </cell>
          <cell r="F921" t="str">
            <v>0</v>
          </cell>
        </row>
        <row r="922">
          <cell r="C922" t="str">
            <v>0</v>
          </cell>
          <cell r="D922" t="str">
            <v>0</v>
          </cell>
          <cell r="F922" t="str">
            <v>0</v>
          </cell>
        </row>
        <row r="923">
          <cell r="C923" t="str">
            <v>0</v>
          </cell>
          <cell r="D923" t="str">
            <v>0</v>
          </cell>
          <cell r="F923" t="str">
            <v>0</v>
          </cell>
        </row>
        <row r="924">
          <cell r="C924" t="str">
            <v>0</v>
          </cell>
          <cell r="D924" t="str">
            <v>0</v>
          </cell>
          <cell r="F924" t="str">
            <v>0</v>
          </cell>
        </row>
        <row r="925">
          <cell r="C925" t="str">
            <v>0</v>
          </cell>
          <cell r="D925" t="str">
            <v>0</v>
          </cell>
          <cell r="F925" t="str">
            <v>0</v>
          </cell>
        </row>
        <row r="926">
          <cell r="C926" t="str">
            <v>0</v>
          </cell>
          <cell r="D926" t="str">
            <v>0</v>
          </cell>
          <cell r="F926" t="str">
            <v>0</v>
          </cell>
        </row>
        <row r="927">
          <cell r="C927" t="str">
            <v>0</v>
          </cell>
          <cell r="D927" t="str">
            <v>0</v>
          </cell>
          <cell r="F927" t="str">
            <v>0</v>
          </cell>
        </row>
        <row r="928">
          <cell r="C928" t="str">
            <v>0</v>
          </cell>
          <cell r="D928" t="str">
            <v>0</v>
          </cell>
          <cell r="F928" t="str">
            <v>0</v>
          </cell>
        </row>
        <row r="929">
          <cell r="C929" t="str">
            <v>0</v>
          </cell>
          <cell r="D929" t="str">
            <v>0</v>
          </cell>
          <cell r="F929" t="str">
            <v>0</v>
          </cell>
        </row>
        <row r="930">
          <cell r="C930" t="str">
            <v>0</v>
          </cell>
          <cell r="D930" t="str">
            <v>0</v>
          </cell>
          <cell r="F930" t="str">
            <v>0</v>
          </cell>
        </row>
        <row r="931">
          <cell r="C931" t="str">
            <v>0</v>
          </cell>
          <cell r="D931" t="str">
            <v>0</v>
          </cell>
          <cell r="F931" t="str">
            <v>0</v>
          </cell>
        </row>
        <row r="932">
          <cell r="C932" t="str">
            <v>0</v>
          </cell>
          <cell r="D932" t="str">
            <v>0</v>
          </cell>
          <cell r="F932" t="str">
            <v>0</v>
          </cell>
        </row>
        <row r="933">
          <cell r="C933" t="str">
            <v>0</v>
          </cell>
          <cell r="D933" t="str">
            <v>0</v>
          </cell>
          <cell r="F933" t="str">
            <v>0</v>
          </cell>
        </row>
        <row r="934">
          <cell r="C934" t="str">
            <v>0</v>
          </cell>
          <cell r="D934" t="str">
            <v>0</v>
          </cell>
          <cell r="F934" t="str">
            <v>0</v>
          </cell>
        </row>
        <row r="935">
          <cell r="C935" t="str">
            <v>0</v>
          </cell>
          <cell r="D935" t="str">
            <v>0</v>
          </cell>
          <cell r="F935" t="str">
            <v>0</v>
          </cell>
        </row>
        <row r="936">
          <cell r="C936" t="str">
            <v>0</v>
          </cell>
          <cell r="D936" t="str">
            <v>0</v>
          </cell>
          <cell r="F936" t="str">
            <v>0</v>
          </cell>
        </row>
        <row r="937">
          <cell r="C937" t="str">
            <v>0</v>
          </cell>
          <cell r="D937" t="str">
            <v>0</v>
          </cell>
          <cell r="F937" t="str">
            <v>0</v>
          </cell>
        </row>
        <row r="938">
          <cell r="C938" t="str">
            <v>0</v>
          </cell>
          <cell r="D938" t="str">
            <v>0</v>
          </cell>
          <cell r="F938" t="str">
            <v>0</v>
          </cell>
        </row>
        <row r="939">
          <cell r="C939" t="str">
            <v>0</v>
          </cell>
          <cell r="D939" t="str">
            <v>0</v>
          </cell>
          <cell r="F939" t="str">
            <v>0</v>
          </cell>
        </row>
        <row r="940">
          <cell r="C940" t="str">
            <v>0</v>
          </cell>
          <cell r="D940" t="str">
            <v>0</v>
          </cell>
          <cell r="F940" t="str">
            <v>0</v>
          </cell>
        </row>
        <row r="941">
          <cell r="C941" t="str">
            <v>0</v>
          </cell>
          <cell r="D941" t="str">
            <v>0</v>
          </cell>
          <cell r="F941" t="str">
            <v>0</v>
          </cell>
        </row>
        <row r="942">
          <cell r="C942" t="str">
            <v>0</v>
          </cell>
          <cell r="D942" t="str">
            <v>0</v>
          </cell>
          <cell r="F942" t="str">
            <v>0</v>
          </cell>
        </row>
        <row r="943">
          <cell r="C943" t="str">
            <v>0</v>
          </cell>
          <cell r="D943" t="str">
            <v>0</v>
          </cell>
          <cell r="F943" t="str">
            <v>0</v>
          </cell>
        </row>
        <row r="944">
          <cell r="C944" t="str">
            <v>0</v>
          </cell>
          <cell r="D944" t="str">
            <v>0</v>
          </cell>
          <cell r="F944" t="str">
            <v>0</v>
          </cell>
        </row>
        <row r="945">
          <cell r="C945" t="str">
            <v>0</v>
          </cell>
          <cell r="D945" t="str">
            <v>0</v>
          </cell>
          <cell r="F945" t="str">
            <v>0</v>
          </cell>
        </row>
        <row r="946">
          <cell r="C946" t="str">
            <v>0</v>
          </cell>
          <cell r="D946" t="str">
            <v>0</v>
          </cell>
          <cell r="F946" t="str">
            <v>0</v>
          </cell>
        </row>
        <row r="947">
          <cell r="C947" t="str">
            <v>0</v>
          </cell>
          <cell r="D947" t="str">
            <v>0</v>
          </cell>
          <cell r="F947" t="str">
            <v>0</v>
          </cell>
        </row>
        <row r="948">
          <cell r="C948" t="str">
            <v>0</v>
          </cell>
          <cell r="D948" t="str">
            <v>0</v>
          </cell>
          <cell r="F948" t="str">
            <v>0</v>
          </cell>
        </row>
        <row r="949">
          <cell r="C949" t="str">
            <v>0</v>
          </cell>
          <cell r="D949" t="str">
            <v>0</v>
          </cell>
          <cell r="F949" t="str">
            <v>0</v>
          </cell>
        </row>
        <row r="950">
          <cell r="C950" t="str">
            <v>0</v>
          </cell>
          <cell r="D950" t="str">
            <v>0</v>
          </cell>
          <cell r="F950" t="str">
            <v>0</v>
          </cell>
        </row>
        <row r="951">
          <cell r="C951" t="str">
            <v>0</v>
          </cell>
          <cell r="D951" t="str">
            <v>0</v>
          </cell>
          <cell r="F951" t="str">
            <v>0</v>
          </cell>
        </row>
        <row r="952">
          <cell r="C952" t="str">
            <v>0</v>
          </cell>
          <cell r="D952" t="str">
            <v>0</v>
          </cell>
          <cell r="F952" t="str">
            <v>0</v>
          </cell>
        </row>
        <row r="953">
          <cell r="C953" t="str">
            <v>0</v>
          </cell>
          <cell r="D953" t="str">
            <v>0</v>
          </cell>
          <cell r="F953" t="str">
            <v>0</v>
          </cell>
        </row>
        <row r="954">
          <cell r="C954" t="str">
            <v>0</v>
          </cell>
          <cell r="D954" t="str">
            <v>0</v>
          </cell>
          <cell r="F954" t="str">
            <v>0</v>
          </cell>
        </row>
        <row r="955">
          <cell r="C955" t="str">
            <v>0</v>
          </cell>
          <cell r="D955" t="str">
            <v>0</v>
          </cell>
          <cell r="F955" t="str">
            <v>0</v>
          </cell>
        </row>
        <row r="956">
          <cell r="C956" t="str">
            <v>0</v>
          </cell>
          <cell r="D956" t="str">
            <v>0</v>
          </cell>
          <cell r="F956" t="str">
            <v>0</v>
          </cell>
        </row>
        <row r="957">
          <cell r="C957" t="str">
            <v>0</v>
          </cell>
          <cell r="D957" t="str">
            <v>0</v>
          </cell>
          <cell r="F957" t="str">
            <v>0</v>
          </cell>
        </row>
        <row r="958">
          <cell r="C958" t="str">
            <v>0</v>
          </cell>
          <cell r="D958" t="str">
            <v>0</v>
          </cell>
          <cell r="F958" t="str">
            <v>0</v>
          </cell>
        </row>
        <row r="959">
          <cell r="C959" t="str">
            <v>0</v>
          </cell>
          <cell r="D959" t="str">
            <v>0</v>
          </cell>
          <cell r="F959" t="str">
            <v>0</v>
          </cell>
        </row>
        <row r="960">
          <cell r="C960" t="str">
            <v>0</v>
          </cell>
          <cell r="D960" t="str">
            <v>0</v>
          </cell>
          <cell r="F960" t="str">
            <v>0</v>
          </cell>
        </row>
        <row r="961">
          <cell r="C961" t="str">
            <v>0</v>
          </cell>
          <cell r="D961" t="str">
            <v>0</v>
          </cell>
          <cell r="F961" t="str">
            <v>0</v>
          </cell>
        </row>
        <row r="962">
          <cell r="C962" t="str">
            <v>0</v>
          </cell>
          <cell r="D962" t="str">
            <v>0</v>
          </cell>
          <cell r="F962" t="str">
            <v>0</v>
          </cell>
        </row>
        <row r="963">
          <cell r="C963" t="str">
            <v>0</v>
          </cell>
          <cell r="D963" t="str">
            <v>0</v>
          </cell>
          <cell r="F963" t="str">
            <v>0</v>
          </cell>
        </row>
        <row r="964">
          <cell r="C964" t="str">
            <v>0</v>
          </cell>
          <cell r="D964" t="str">
            <v>0</v>
          </cell>
          <cell r="F964" t="str">
            <v>0</v>
          </cell>
        </row>
        <row r="965">
          <cell r="C965" t="str">
            <v>0</v>
          </cell>
          <cell r="D965" t="str">
            <v>0</v>
          </cell>
          <cell r="F965" t="str">
            <v>0</v>
          </cell>
        </row>
        <row r="966">
          <cell r="C966" t="str">
            <v>0</v>
          </cell>
          <cell r="D966" t="str">
            <v>0</v>
          </cell>
          <cell r="F966" t="str">
            <v>0</v>
          </cell>
        </row>
        <row r="967">
          <cell r="C967" t="str">
            <v>0</v>
          </cell>
          <cell r="D967" t="str">
            <v>0</v>
          </cell>
          <cell r="F967" t="str">
            <v>0</v>
          </cell>
        </row>
        <row r="968">
          <cell r="C968" t="str">
            <v>0</v>
          </cell>
          <cell r="D968" t="str">
            <v>0</v>
          </cell>
          <cell r="F968" t="str">
            <v>0</v>
          </cell>
        </row>
        <row r="969">
          <cell r="C969" t="str">
            <v>0</v>
          </cell>
          <cell r="D969" t="str">
            <v>0</v>
          </cell>
          <cell r="F969" t="str">
            <v>0</v>
          </cell>
        </row>
        <row r="970">
          <cell r="C970" t="str">
            <v>0</v>
          </cell>
          <cell r="D970" t="str">
            <v>0</v>
          </cell>
          <cell r="F970" t="str">
            <v>0</v>
          </cell>
        </row>
        <row r="971">
          <cell r="C971" t="str">
            <v>0</v>
          </cell>
          <cell r="D971" t="str">
            <v>0</v>
          </cell>
          <cell r="F971" t="str">
            <v>0</v>
          </cell>
        </row>
        <row r="972">
          <cell r="C972" t="str">
            <v>0</v>
          </cell>
          <cell r="D972" t="str">
            <v>0</v>
          </cell>
          <cell r="F972" t="str">
            <v>0</v>
          </cell>
        </row>
        <row r="973">
          <cell r="C973" t="str">
            <v>0</v>
          </cell>
          <cell r="D973" t="str">
            <v>0</v>
          </cell>
          <cell r="F973" t="str">
            <v>0</v>
          </cell>
        </row>
        <row r="974">
          <cell r="C974" t="str">
            <v>0</v>
          </cell>
          <cell r="D974" t="str">
            <v>0</v>
          </cell>
          <cell r="F974" t="str">
            <v>0</v>
          </cell>
        </row>
        <row r="975">
          <cell r="C975" t="str">
            <v>02</v>
          </cell>
          <cell r="D975" t="str">
            <v>613</v>
          </cell>
          <cell r="F975">
            <v>1898.84</v>
          </cell>
        </row>
        <row r="976">
          <cell r="C976" t="str">
            <v>0</v>
          </cell>
          <cell r="D976" t="str">
            <v>0</v>
          </cell>
          <cell r="F976" t="str">
            <v>0</v>
          </cell>
        </row>
        <row r="977">
          <cell r="C977" t="str">
            <v>0</v>
          </cell>
          <cell r="D977" t="str">
            <v>0</v>
          </cell>
          <cell r="F977" t="str">
            <v>0</v>
          </cell>
        </row>
        <row r="978">
          <cell r="C978" t="str">
            <v>0</v>
          </cell>
          <cell r="D978" t="str">
            <v>0</v>
          </cell>
          <cell r="F978" t="str">
            <v>0</v>
          </cell>
        </row>
        <row r="979">
          <cell r="C979" t="str">
            <v>0</v>
          </cell>
          <cell r="D979" t="str">
            <v>0</v>
          </cell>
          <cell r="F979" t="str">
            <v>0</v>
          </cell>
        </row>
        <row r="980">
          <cell r="C980" t="str">
            <v>23</v>
          </cell>
          <cell r="D980" t="str">
            <v>685</v>
          </cell>
          <cell r="F980">
            <v>77.28</v>
          </cell>
        </row>
        <row r="981">
          <cell r="C981" t="str">
            <v>0</v>
          </cell>
          <cell r="D981" t="str">
            <v>0</v>
          </cell>
          <cell r="F981" t="str">
            <v>0</v>
          </cell>
        </row>
        <row r="982">
          <cell r="C982" t="str">
            <v>0</v>
          </cell>
          <cell r="D982" t="str">
            <v>0</v>
          </cell>
          <cell r="F982" t="str">
            <v>0</v>
          </cell>
        </row>
        <row r="983">
          <cell r="C983" t="str">
            <v>0</v>
          </cell>
          <cell r="D983" t="str">
            <v>0</v>
          </cell>
          <cell r="F983" t="str">
            <v>0</v>
          </cell>
        </row>
        <row r="984">
          <cell r="C984" t="str">
            <v>0</v>
          </cell>
          <cell r="D984" t="str">
            <v>0</v>
          </cell>
          <cell r="F984" t="str">
            <v>0</v>
          </cell>
        </row>
        <row r="985">
          <cell r="C985" t="str">
            <v>0</v>
          </cell>
          <cell r="D985" t="str">
            <v>0</v>
          </cell>
          <cell r="F985" t="str">
            <v>0</v>
          </cell>
        </row>
        <row r="986">
          <cell r="C986" t="str">
            <v>0</v>
          </cell>
          <cell r="D986" t="str">
            <v>0</v>
          </cell>
          <cell r="F986" t="str">
            <v>0</v>
          </cell>
        </row>
        <row r="987">
          <cell r="C987" t="str">
            <v>0</v>
          </cell>
          <cell r="D987" t="str">
            <v>0</v>
          </cell>
          <cell r="F987" t="str">
            <v>0</v>
          </cell>
        </row>
        <row r="988">
          <cell r="C988" t="str">
            <v>0</v>
          </cell>
          <cell r="D988" t="str">
            <v>0</v>
          </cell>
          <cell r="F988" t="str">
            <v>0</v>
          </cell>
        </row>
        <row r="989">
          <cell r="C989" t="str">
            <v>0</v>
          </cell>
          <cell r="D989" t="str">
            <v>0</v>
          </cell>
          <cell r="F989" t="str">
            <v>0</v>
          </cell>
        </row>
        <row r="990">
          <cell r="C990" t="str">
            <v>0</v>
          </cell>
          <cell r="D990" t="str">
            <v>0</v>
          </cell>
          <cell r="F990" t="str">
            <v>0</v>
          </cell>
        </row>
        <row r="991">
          <cell r="C991" t="str">
            <v>0</v>
          </cell>
          <cell r="D991" t="str">
            <v>0</v>
          </cell>
          <cell r="F991" t="str">
            <v>0</v>
          </cell>
        </row>
        <row r="992">
          <cell r="C992" t="str">
            <v>04</v>
          </cell>
          <cell r="D992" t="str">
            <v>623</v>
          </cell>
          <cell r="F992">
            <v>7246.24</v>
          </cell>
        </row>
        <row r="993">
          <cell r="C993" t="str">
            <v>0</v>
          </cell>
          <cell r="D993" t="str">
            <v>0</v>
          </cell>
          <cell r="F993" t="str">
            <v>0</v>
          </cell>
        </row>
        <row r="994">
          <cell r="C994" t="str">
            <v>0</v>
          </cell>
          <cell r="D994" t="str">
            <v>0</v>
          </cell>
          <cell r="F994" t="str">
            <v>0</v>
          </cell>
        </row>
        <row r="995">
          <cell r="C995" t="str">
            <v>0</v>
          </cell>
          <cell r="D995" t="str">
            <v>0</v>
          </cell>
          <cell r="F995" t="str">
            <v>0</v>
          </cell>
        </row>
        <row r="996">
          <cell r="C996" t="str">
            <v>0</v>
          </cell>
          <cell r="D996" t="str">
            <v>0</v>
          </cell>
          <cell r="F996" t="str">
            <v>0</v>
          </cell>
        </row>
        <row r="997">
          <cell r="C997" t="str">
            <v>07</v>
          </cell>
          <cell r="D997" t="str">
            <v>626</v>
          </cell>
          <cell r="F997">
            <v>374.67</v>
          </cell>
        </row>
        <row r="998">
          <cell r="C998" t="str">
            <v>0</v>
          </cell>
          <cell r="D998" t="str">
            <v>0</v>
          </cell>
          <cell r="F998" t="str">
            <v>0</v>
          </cell>
        </row>
        <row r="999">
          <cell r="C999" t="str">
            <v>0</v>
          </cell>
          <cell r="D999" t="str">
            <v>0</v>
          </cell>
          <cell r="F999" t="str">
            <v>0</v>
          </cell>
        </row>
        <row r="1000">
          <cell r="C1000" t="str">
            <v>0</v>
          </cell>
          <cell r="D1000" t="str">
            <v>0</v>
          </cell>
          <cell r="F1000" t="str">
            <v>0</v>
          </cell>
        </row>
        <row r="1001">
          <cell r="C1001" t="str">
            <v>0</v>
          </cell>
          <cell r="D1001" t="str">
            <v>0</v>
          </cell>
          <cell r="F1001" t="str">
            <v>0</v>
          </cell>
        </row>
        <row r="1002">
          <cell r="C1002" t="str">
            <v>0</v>
          </cell>
          <cell r="D1002" t="str">
            <v>0</v>
          </cell>
          <cell r="F1002" t="str">
            <v>0</v>
          </cell>
        </row>
        <row r="1003">
          <cell r="C1003" t="str">
            <v>0</v>
          </cell>
          <cell r="D1003" t="str">
            <v>0</v>
          </cell>
          <cell r="F1003" t="str">
            <v>0</v>
          </cell>
        </row>
        <row r="1004">
          <cell r="C1004" t="str">
            <v>0</v>
          </cell>
          <cell r="D1004" t="str">
            <v>0</v>
          </cell>
          <cell r="F1004" t="str">
            <v>0</v>
          </cell>
        </row>
        <row r="1005">
          <cell r="C1005" t="str">
            <v>05</v>
          </cell>
          <cell r="D1005" t="str">
            <v>621</v>
          </cell>
          <cell r="F1005">
            <v>58.75</v>
          </cell>
        </row>
        <row r="1006">
          <cell r="C1006" t="str">
            <v>0</v>
          </cell>
          <cell r="D1006" t="str">
            <v>0</v>
          </cell>
          <cell r="F1006" t="str">
            <v>0</v>
          </cell>
        </row>
        <row r="1007">
          <cell r="C1007" t="str">
            <v>0</v>
          </cell>
          <cell r="D1007" t="str">
            <v>0</v>
          </cell>
          <cell r="F1007" t="str">
            <v>0</v>
          </cell>
        </row>
        <row r="1008">
          <cell r="C1008" t="str">
            <v>07</v>
          </cell>
          <cell r="D1008" t="str">
            <v>624</v>
          </cell>
          <cell r="F1008">
            <v>5986.99</v>
          </cell>
        </row>
        <row r="1009">
          <cell r="C1009" t="str">
            <v>0</v>
          </cell>
          <cell r="D1009" t="str">
            <v>0</v>
          </cell>
          <cell r="F1009" t="str">
            <v>0</v>
          </cell>
        </row>
        <row r="1010">
          <cell r="C1010" t="str">
            <v>0</v>
          </cell>
          <cell r="D1010" t="str">
            <v>0</v>
          </cell>
          <cell r="F1010" t="str">
            <v>0</v>
          </cell>
        </row>
        <row r="1011">
          <cell r="C1011" t="str">
            <v>07</v>
          </cell>
          <cell r="D1011" t="str">
            <v>624</v>
          </cell>
          <cell r="F1011">
            <v>2175.52</v>
          </cell>
        </row>
        <row r="1012">
          <cell r="C1012" t="str">
            <v>0</v>
          </cell>
          <cell r="D1012" t="str">
            <v>0</v>
          </cell>
          <cell r="F1012" t="str">
            <v>0</v>
          </cell>
        </row>
        <row r="1013">
          <cell r="C1013" t="str">
            <v>0</v>
          </cell>
          <cell r="D1013" t="str">
            <v>0</v>
          </cell>
          <cell r="F1013" t="str">
            <v>0</v>
          </cell>
        </row>
        <row r="1014">
          <cell r="C1014" t="str">
            <v>0</v>
          </cell>
          <cell r="D1014" t="str">
            <v>0</v>
          </cell>
          <cell r="F1014" t="str">
            <v>0</v>
          </cell>
        </row>
        <row r="1015">
          <cell r="C1015" t="str">
            <v>0</v>
          </cell>
          <cell r="D1015" t="str">
            <v>0</v>
          </cell>
          <cell r="F1015" t="str">
            <v>0</v>
          </cell>
        </row>
        <row r="1016">
          <cell r="C1016" t="str">
            <v>0</v>
          </cell>
          <cell r="D1016" t="str">
            <v>0</v>
          </cell>
          <cell r="F1016" t="str">
            <v>0</v>
          </cell>
        </row>
        <row r="1017">
          <cell r="C1017" t="str">
            <v>0</v>
          </cell>
          <cell r="D1017" t="str">
            <v>0</v>
          </cell>
          <cell r="F1017" t="str">
            <v>0</v>
          </cell>
        </row>
        <row r="1018">
          <cell r="C1018" t="str">
            <v>0</v>
          </cell>
          <cell r="D1018" t="str">
            <v>0</v>
          </cell>
          <cell r="F1018" t="str">
            <v>0</v>
          </cell>
        </row>
        <row r="1019">
          <cell r="C1019" t="str">
            <v>0</v>
          </cell>
          <cell r="D1019" t="str">
            <v>0</v>
          </cell>
          <cell r="F1019" t="str">
            <v>0</v>
          </cell>
        </row>
        <row r="1020">
          <cell r="C1020" t="str">
            <v>0</v>
          </cell>
          <cell r="D1020" t="str">
            <v>0</v>
          </cell>
          <cell r="F1020" t="str">
            <v>0</v>
          </cell>
        </row>
        <row r="1021">
          <cell r="C1021" t="str">
            <v>0</v>
          </cell>
          <cell r="D1021" t="str">
            <v>0</v>
          </cell>
          <cell r="F1021" t="str">
            <v>0</v>
          </cell>
        </row>
        <row r="1022">
          <cell r="C1022" t="str">
            <v>0</v>
          </cell>
          <cell r="D1022" t="str">
            <v>0</v>
          </cell>
          <cell r="F1022" t="str">
            <v>0</v>
          </cell>
        </row>
        <row r="1023">
          <cell r="C1023" t="str">
            <v>0</v>
          </cell>
          <cell r="D1023" t="str">
            <v>0</v>
          </cell>
          <cell r="F1023" t="str">
            <v>0</v>
          </cell>
        </row>
        <row r="1024">
          <cell r="C1024" t="str">
            <v>0</v>
          </cell>
          <cell r="D1024" t="str">
            <v>0</v>
          </cell>
          <cell r="F1024" t="str">
            <v>0</v>
          </cell>
        </row>
        <row r="1025">
          <cell r="C1025" t="str">
            <v>0</v>
          </cell>
          <cell r="D1025" t="str">
            <v>0</v>
          </cell>
          <cell r="F1025" t="str">
            <v>0</v>
          </cell>
        </row>
        <row r="1026">
          <cell r="C1026" t="str">
            <v>0</v>
          </cell>
          <cell r="D1026" t="str">
            <v>0</v>
          </cell>
          <cell r="F1026" t="str">
            <v>0</v>
          </cell>
        </row>
        <row r="1027">
          <cell r="C1027" t="str">
            <v>0</v>
          </cell>
          <cell r="D1027" t="str">
            <v>0</v>
          </cell>
          <cell r="F1027" t="str">
            <v>0</v>
          </cell>
        </row>
        <row r="1028">
          <cell r="C1028" t="str">
            <v>0</v>
          </cell>
          <cell r="D1028" t="str">
            <v>0</v>
          </cell>
          <cell r="F1028" t="str">
            <v>0</v>
          </cell>
        </row>
        <row r="1029">
          <cell r="C1029" t="str">
            <v>0</v>
          </cell>
          <cell r="D1029" t="str">
            <v>0</v>
          </cell>
          <cell r="F1029" t="str">
            <v>0</v>
          </cell>
        </row>
        <row r="1030">
          <cell r="C1030" t="str">
            <v>0</v>
          </cell>
          <cell r="D1030" t="str">
            <v>0</v>
          </cell>
          <cell r="F1030" t="str">
            <v>0</v>
          </cell>
        </row>
        <row r="1031">
          <cell r="C1031" t="str">
            <v>0</v>
          </cell>
          <cell r="D1031" t="str">
            <v>0</v>
          </cell>
          <cell r="F1031" t="str">
            <v>0</v>
          </cell>
        </row>
        <row r="1032">
          <cell r="C1032" t="str">
            <v>0</v>
          </cell>
          <cell r="D1032" t="str">
            <v>0</v>
          </cell>
          <cell r="F1032" t="str">
            <v>0</v>
          </cell>
        </row>
        <row r="1033">
          <cell r="C1033" t="str">
            <v>0</v>
          </cell>
          <cell r="D1033" t="str">
            <v>0</v>
          </cell>
          <cell r="F1033" t="str">
            <v>0</v>
          </cell>
        </row>
        <row r="1034">
          <cell r="C1034" t="str">
            <v>0</v>
          </cell>
          <cell r="D1034" t="str">
            <v>0</v>
          </cell>
          <cell r="F1034" t="str">
            <v>0</v>
          </cell>
        </row>
        <row r="1035">
          <cell r="C1035" t="str">
            <v>0</v>
          </cell>
          <cell r="D1035" t="str">
            <v>0</v>
          </cell>
          <cell r="F1035" t="str">
            <v>0</v>
          </cell>
        </row>
        <row r="1036">
          <cell r="C1036" t="str">
            <v>0</v>
          </cell>
          <cell r="D1036" t="str">
            <v>0</v>
          </cell>
          <cell r="F1036" t="str">
            <v>0</v>
          </cell>
        </row>
        <row r="1037">
          <cell r="C1037" t="str">
            <v>0</v>
          </cell>
          <cell r="D1037" t="str">
            <v>0</v>
          </cell>
          <cell r="F1037" t="str">
            <v>0</v>
          </cell>
        </row>
        <row r="1038">
          <cell r="C1038" t="str">
            <v>0</v>
          </cell>
          <cell r="D1038" t="str">
            <v>0</v>
          </cell>
          <cell r="F1038" t="str">
            <v>0</v>
          </cell>
        </row>
        <row r="1039">
          <cell r="C1039" t="str">
            <v>0</v>
          </cell>
          <cell r="D1039" t="str">
            <v>0</v>
          </cell>
          <cell r="F1039" t="str">
            <v>0</v>
          </cell>
        </row>
        <row r="1040">
          <cell r="C1040" t="str">
            <v>0</v>
          </cell>
          <cell r="D1040" t="str">
            <v>0</v>
          </cell>
          <cell r="F1040" t="str">
            <v>0</v>
          </cell>
        </row>
        <row r="1041">
          <cell r="C1041" t="str">
            <v>0</v>
          </cell>
          <cell r="D1041" t="str">
            <v>0</v>
          </cell>
          <cell r="F1041" t="str">
            <v>0</v>
          </cell>
        </row>
        <row r="1042">
          <cell r="C1042" t="str">
            <v>0</v>
          </cell>
          <cell r="D1042" t="str">
            <v>0</v>
          </cell>
          <cell r="F1042" t="str">
            <v>0</v>
          </cell>
        </row>
        <row r="1043">
          <cell r="C1043" t="str">
            <v>0</v>
          </cell>
          <cell r="D1043" t="str">
            <v>0</v>
          </cell>
          <cell r="F1043" t="str">
            <v>0</v>
          </cell>
        </row>
        <row r="1044">
          <cell r="C1044" t="str">
            <v>0</v>
          </cell>
          <cell r="D1044" t="str">
            <v>0</v>
          </cell>
          <cell r="F1044" t="str">
            <v>0</v>
          </cell>
        </row>
        <row r="1045">
          <cell r="C1045" t="str">
            <v>0</v>
          </cell>
          <cell r="D1045" t="str">
            <v>0</v>
          </cell>
          <cell r="F1045" t="str">
            <v>0</v>
          </cell>
        </row>
        <row r="1046">
          <cell r="C1046" t="str">
            <v>0</v>
          </cell>
          <cell r="D1046" t="str">
            <v>0</v>
          </cell>
          <cell r="F1046" t="str">
            <v>0</v>
          </cell>
        </row>
        <row r="1047">
          <cell r="C1047" t="str">
            <v>0</v>
          </cell>
          <cell r="D1047" t="str">
            <v>0</v>
          </cell>
          <cell r="F1047" t="str">
            <v>0</v>
          </cell>
        </row>
        <row r="1048">
          <cell r="C1048" t="str">
            <v>0</v>
          </cell>
          <cell r="D1048" t="str">
            <v>0</v>
          </cell>
          <cell r="F1048" t="str">
            <v>0</v>
          </cell>
        </row>
        <row r="1049">
          <cell r="C1049" t="str">
            <v>0</v>
          </cell>
          <cell r="D1049" t="str">
            <v>0</v>
          </cell>
          <cell r="F1049" t="str">
            <v>0</v>
          </cell>
        </row>
        <row r="1050">
          <cell r="C1050" t="str">
            <v>0</v>
          </cell>
          <cell r="D1050" t="str">
            <v>0</v>
          </cell>
          <cell r="F1050" t="str">
            <v>0</v>
          </cell>
        </row>
        <row r="1051">
          <cell r="C1051" t="str">
            <v>0</v>
          </cell>
          <cell r="D1051" t="str">
            <v>0</v>
          </cell>
          <cell r="F1051" t="str">
            <v>0</v>
          </cell>
        </row>
        <row r="1052">
          <cell r="C1052" t="str">
            <v>0</v>
          </cell>
          <cell r="D1052" t="str">
            <v>0</v>
          </cell>
          <cell r="F1052" t="str">
            <v>0</v>
          </cell>
        </row>
        <row r="1053">
          <cell r="C1053" t="str">
            <v>0</v>
          </cell>
          <cell r="D1053" t="str">
            <v>0</v>
          </cell>
          <cell r="F1053" t="str">
            <v>0</v>
          </cell>
        </row>
        <row r="1054">
          <cell r="C1054" t="str">
            <v>0</v>
          </cell>
          <cell r="D1054" t="str">
            <v>0</v>
          </cell>
          <cell r="F1054" t="str">
            <v>0</v>
          </cell>
        </row>
        <row r="1055">
          <cell r="C1055" t="str">
            <v>0</v>
          </cell>
          <cell r="D1055" t="str">
            <v>0</v>
          </cell>
          <cell r="F1055" t="str">
            <v>0</v>
          </cell>
        </row>
        <row r="1056">
          <cell r="C1056" t="str">
            <v>0</v>
          </cell>
          <cell r="D1056" t="str">
            <v>0</v>
          </cell>
          <cell r="F1056" t="str">
            <v>0</v>
          </cell>
        </row>
        <row r="1057">
          <cell r="C1057" t="str">
            <v>0</v>
          </cell>
          <cell r="D1057" t="str">
            <v>0</v>
          </cell>
          <cell r="F1057" t="str">
            <v>0</v>
          </cell>
        </row>
        <row r="1058">
          <cell r="C1058" t="str">
            <v>0</v>
          </cell>
          <cell r="D1058" t="str">
            <v>0</v>
          </cell>
          <cell r="F1058" t="str">
            <v>0</v>
          </cell>
        </row>
        <row r="1059">
          <cell r="C1059" t="str">
            <v>0</v>
          </cell>
          <cell r="D1059" t="str">
            <v>0</v>
          </cell>
          <cell r="F1059" t="str">
            <v>0</v>
          </cell>
        </row>
        <row r="1060">
          <cell r="C1060" t="str">
            <v>0</v>
          </cell>
          <cell r="D1060" t="str">
            <v>0</v>
          </cell>
          <cell r="F1060" t="str">
            <v>0</v>
          </cell>
        </row>
        <row r="1061">
          <cell r="C1061" t="str">
            <v>0</v>
          </cell>
          <cell r="D1061" t="str">
            <v>0</v>
          </cell>
          <cell r="F1061" t="str">
            <v>0</v>
          </cell>
        </row>
        <row r="1062">
          <cell r="C1062" t="str">
            <v>0</v>
          </cell>
          <cell r="D1062" t="str">
            <v>0</v>
          </cell>
          <cell r="F1062" t="str">
            <v>0</v>
          </cell>
        </row>
        <row r="1063">
          <cell r="C1063" t="str">
            <v>0</v>
          </cell>
          <cell r="D1063" t="str">
            <v>0</v>
          </cell>
          <cell r="F1063" t="str">
            <v>0</v>
          </cell>
        </row>
        <row r="1064">
          <cell r="C1064" t="str">
            <v>0</v>
          </cell>
          <cell r="D1064" t="str">
            <v>0</v>
          </cell>
          <cell r="F1064" t="str">
            <v>0</v>
          </cell>
        </row>
        <row r="1065">
          <cell r="C1065" t="str">
            <v>0</v>
          </cell>
          <cell r="D1065" t="str">
            <v>0</v>
          </cell>
          <cell r="F1065" t="str">
            <v>0</v>
          </cell>
        </row>
        <row r="1066">
          <cell r="C1066" t="str">
            <v>0</v>
          </cell>
          <cell r="D1066" t="str">
            <v>0</v>
          </cell>
          <cell r="F1066" t="str">
            <v>0</v>
          </cell>
        </row>
        <row r="1067">
          <cell r="C1067" t="str">
            <v>0</v>
          </cell>
          <cell r="D1067" t="str">
            <v>0</v>
          </cell>
          <cell r="F1067" t="str">
            <v>0</v>
          </cell>
        </row>
        <row r="1068">
          <cell r="C1068" t="str">
            <v>0</v>
          </cell>
          <cell r="D1068" t="str">
            <v>0</v>
          </cell>
          <cell r="F1068" t="str">
            <v>0</v>
          </cell>
        </row>
        <row r="1069">
          <cell r="C1069" t="str">
            <v>0</v>
          </cell>
          <cell r="D1069" t="str">
            <v>0</v>
          </cell>
          <cell r="F1069" t="str">
            <v>0</v>
          </cell>
        </row>
        <row r="1070">
          <cell r="C1070" t="str">
            <v>0</v>
          </cell>
          <cell r="D1070" t="str">
            <v>0</v>
          </cell>
          <cell r="F1070" t="str">
            <v>0</v>
          </cell>
        </row>
        <row r="1071">
          <cell r="C1071" t="str">
            <v>0</v>
          </cell>
          <cell r="D1071" t="str">
            <v>0</v>
          </cell>
          <cell r="F1071" t="str">
            <v>0</v>
          </cell>
        </row>
        <row r="1072">
          <cell r="C1072" t="str">
            <v>0</v>
          </cell>
          <cell r="D1072" t="str">
            <v>0</v>
          </cell>
          <cell r="F1072" t="str">
            <v>0</v>
          </cell>
        </row>
        <row r="1073">
          <cell r="C1073" t="str">
            <v>0</v>
          </cell>
          <cell r="D1073" t="str">
            <v>0</v>
          </cell>
          <cell r="F1073" t="str">
            <v>0</v>
          </cell>
        </row>
        <row r="1074">
          <cell r="C1074" t="str">
            <v>0</v>
          </cell>
          <cell r="D1074" t="str">
            <v>0</v>
          </cell>
          <cell r="F1074" t="str">
            <v>0</v>
          </cell>
        </row>
        <row r="1075">
          <cell r="C1075" t="str">
            <v>0</v>
          </cell>
          <cell r="D1075" t="str">
            <v>0</v>
          </cell>
          <cell r="F1075" t="str">
            <v>0</v>
          </cell>
        </row>
        <row r="1076">
          <cell r="C1076" t="str">
            <v>0</v>
          </cell>
          <cell r="D1076" t="str">
            <v>0</v>
          </cell>
          <cell r="F1076" t="str">
            <v>0</v>
          </cell>
        </row>
        <row r="1077">
          <cell r="C1077" t="str">
            <v>0</v>
          </cell>
          <cell r="D1077" t="str">
            <v>0</v>
          </cell>
          <cell r="F1077" t="str">
            <v>0</v>
          </cell>
        </row>
        <row r="1078">
          <cell r="C1078" t="str">
            <v>0</v>
          </cell>
          <cell r="D1078" t="str">
            <v>0</v>
          </cell>
          <cell r="F1078" t="str">
            <v>0</v>
          </cell>
        </row>
        <row r="1079">
          <cell r="C1079" t="str">
            <v>0</v>
          </cell>
          <cell r="D1079" t="str">
            <v>0</v>
          </cell>
          <cell r="F1079" t="str">
            <v>0</v>
          </cell>
        </row>
        <row r="1080">
          <cell r="C1080" t="str">
            <v>0</v>
          </cell>
          <cell r="D1080" t="str">
            <v>0</v>
          </cell>
          <cell r="F1080" t="str">
            <v>0</v>
          </cell>
        </row>
        <row r="1081">
          <cell r="C1081" t="str">
            <v>0</v>
          </cell>
          <cell r="D1081" t="str">
            <v>0</v>
          </cell>
          <cell r="F1081" t="str">
            <v>0</v>
          </cell>
        </row>
        <row r="1082">
          <cell r="C1082" t="str">
            <v>0</v>
          </cell>
          <cell r="D1082" t="str">
            <v>0</v>
          </cell>
          <cell r="F1082" t="str">
            <v>0</v>
          </cell>
        </row>
        <row r="1083">
          <cell r="C1083" t="str">
            <v>0</v>
          </cell>
          <cell r="D1083" t="str">
            <v>0</v>
          </cell>
          <cell r="F1083" t="str">
            <v>0</v>
          </cell>
        </row>
        <row r="1084">
          <cell r="C1084" t="str">
            <v>0</v>
          </cell>
          <cell r="D1084" t="str">
            <v>0</v>
          </cell>
          <cell r="F1084" t="str">
            <v>0</v>
          </cell>
        </row>
        <row r="1085">
          <cell r="C1085" t="str">
            <v>0</v>
          </cell>
          <cell r="D1085" t="str">
            <v>0</v>
          </cell>
          <cell r="F1085" t="str">
            <v>0</v>
          </cell>
        </row>
        <row r="1086">
          <cell r="C1086" t="str">
            <v>0</v>
          </cell>
          <cell r="D1086" t="str">
            <v>0</v>
          </cell>
          <cell r="F1086" t="str">
            <v>0</v>
          </cell>
        </row>
        <row r="1087">
          <cell r="C1087" t="str">
            <v>0</v>
          </cell>
          <cell r="D1087" t="str">
            <v>0</v>
          </cell>
          <cell r="F1087" t="str">
            <v>0</v>
          </cell>
        </row>
        <row r="1088">
          <cell r="C1088" t="str">
            <v>0</v>
          </cell>
          <cell r="D1088" t="str">
            <v>0</v>
          </cell>
          <cell r="F1088" t="str">
            <v>0</v>
          </cell>
        </row>
        <row r="1089">
          <cell r="C1089" t="str">
            <v>0</v>
          </cell>
          <cell r="D1089" t="str">
            <v>0</v>
          </cell>
          <cell r="F1089" t="str">
            <v>0</v>
          </cell>
        </row>
        <row r="1090">
          <cell r="C1090" t="str">
            <v>0</v>
          </cell>
          <cell r="D1090" t="str">
            <v>0</v>
          </cell>
          <cell r="F1090" t="str">
            <v>0</v>
          </cell>
        </row>
        <row r="1091">
          <cell r="C1091" t="str">
            <v>08</v>
          </cell>
          <cell r="D1091" t="str">
            <v>676</v>
          </cell>
          <cell r="F1091">
            <v>0</v>
          </cell>
        </row>
        <row r="1092">
          <cell r="C1092" t="str">
            <v>04</v>
          </cell>
          <cell r="D1092" t="str">
            <v>621</v>
          </cell>
          <cell r="F1092">
            <v>352.02</v>
          </cell>
        </row>
        <row r="1093">
          <cell r="C1093" t="str">
            <v>08</v>
          </cell>
          <cell r="D1093" t="str">
            <v>624</v>
          </cell>
          <cell r="F1093">
            <v>938.31</v>
          </cell>
        </row>
        <row r="1094">
          <cell r="C1094" t="str">
            <v>05</v>
          </cell>
          <cell r="D1094" t="str">
            <v>626</v>
          </cell>
          <cell r="F1094">
            <v>112.42</v>
          </cell>
        </row>
        <row r="1095">
          <cell r="C1095" t="str">
            <v>02</v>
          </cell>
          <cell r="D1095" t="str">
            <v>612</v>
          </cell>
          <cell r="F1095">
            <v>304.05</v>
          </cell>
        </row>
        <row r="1096">
          <cell r="C1096" t="str">
            <v>04</v>
          </cell>
          <cell r="D1096" t="str">
            <v>624</v>
          </cell>
          <cell r="F1096">
            <v>333.55</v>
          </cell>
        </row>
        <row r="1097">
          <cell r="C1097" t="str">
            <v>0</v>
          </cell>
          <cell r="D1097" t="str">
            <v>0</v>
          </cell>
          <cell r="F1097" t="str">
            <v>0</v>
          </cell>
        </row>
        <row r="1098">
          <cell r="C1098" t="str">
            <v>0</v>
          </cell>
          <cell r="D1098" t="str">
            <v>0</v>
          </cell>
          <cell r="F1098" t="str">
            <v>0</v>
          </cell>
        </row>
        <row r="1099">
          <cell r="C1099" t="str">
            <v>0</v>
          </cell>
          <cell r="D1099" t="str">
            <v>0</v>
          </cell>
          <cell r="F1099" t="str">
            <v>0</v>
          </cell>
        </row>
        <row r="1100">
          <cell r="C1100" t="str">
            <v>0</v>
          </cell>
          <cell r="D1100" t="str">
            <v>0</v>
          </cell>
          <cell r="F1100" t="str">
            <v>0</v>
          </cell>
        </row>
        <row r="1101">
          <cell r="C1101" t="str">
            <v>0</v>
          </cell>
          <cell r="D1101" t="str">
            <v>0</v>
          </cell>
          <cell r="F1101" t="str">
            <v>0</v>
          </cell>
        </row>
        <row r="1102">
          <cell r="C1102" t="str">
            <v>0</v>
          </cell>
          <cell r="D1102" t="str">
            <v>0</v>
          </cell>
          <cell r="F1102" t="str">
            <v>0</v>
          </cell>
        </row>
        <row r="1103">
          <cell r="C1103" t="str">
            <v>0</v>
          </cell>
          <cell r="D1103" t="str">
            <v>0</v>
          </cell>
          <cell r="F1103" t="str">
            <v>0</v>
          </cell>
        </row>
        <row r="1104">
          <cell r="C1104" t="str">
            <v>0</v>
          </cell>
          <cell r="D1104" t="str">
            <v>0</v>
          </cell>
          <cell r="F1104" t="str">
            <v>0</v>
          </cell>
        </row>
        <row r="1105">
          <cell r="C1105" t="str">
            <v>0</v>
          </cell>
          <cell r="D1105" t="str">
            <v>0</v>
          </cell>
          <cell r="F1105" t="str">
            <v>0</v>
          </cell>
        </row>
        <row r="1106">
          <cell r="C1106" t="str">
            <v>0</v>
          </cell>
          <cell r="D1106" t="str">
            <v>0</v>
          </cell>
          <cell r="F1106" t="str">
            <v>0</v>
          </cell>
        </row>
        <row r="1107">
          <cell r="C1107" t="str">
            <v>0</v>
          </cell>
          <cell r="D1107" t="str">
            <v>0</v>
          </cell>
          <cell r="F1107" t="str">
            <v>0</v>
          </cell>
        </row>
        <row r="1108">
          <cell r="C1108" t="str">
            <v>0</v>
          </cell>
          <cell r="D1108" t="str">
            <v>0</v>
          </cell>
          <cell r="F1108" t="str">
            <v>0</v>
          </cell>
        </row>
        <row r="1109">
          <cell r="C1109" t="str">
            <v>0</v>
          </cell>
          <cell r="D1109" t="str">
            <v>0</v>
          </cell>
          <cell r="F1109" t="str">
            <v>0</v>
          </cell>
        </row>
        <row r="1110">
          <cell r="C1110" t="str">
            <v>0</v>
          </cell>
          <cell r="D1110" t="str">
            <v>0</v>
          </cell>
          <cell r="F1110" t="str">
            <v>0</v>
          </cell>
        </row>
        <row r="1111">
          <cell r="C1111" t="str">
            <v>0</v>
          </cell>
          <cell r="D1111" t="str">
            <v>0</v>
          </cell>
          <cell r="F1111" t="str">
            <v>0</v>
          </cell>
        </row>
        <row r="1112">
          <cell r="C1112" t="str">
            <v>0</v>
          </cell>
          <cell r="D1112" t="str">
            <v>0</v>
          </cell>
          <cell r="F1112" t="str">
            <v>0</v>
          </cell>
        </row>
        <row r="1113">
          <cell r="C1113" t="str">
            <v>0</v>
          </cell>
          <cell r="D1113" t="str">
            <v>0</v>
          </cell>
          <cell r="F1113" t="str">
            <v>0</v>
          </cell>
        </row>
        <row r="1114">
          <cell r="C1114" t="str">
            <v>0</v>
          </cell>
          <cell r="D1114" t="str">
            <v>0</v>
          </cell>
          <cell r="F1114" t="str">
            <v>0</v>
          </cell>
        </row>
        <row r="1115">
          <cell r="C1115" t="str">
            <v>0</v>
          </cell>
          <cell r="D1115" t="str">
            <v>0</v>
          </cell>
          <cell r="F1115" t="str">
            <v>0</v>
          </cell>
        </row>
        <row r="1116">
          <cell r="C1116" t="str">
            <v>0</v>
          </cell>
          <cell r="D1116" t="str">
            <v>0</v>
          </cell>
          <cell r="F1116" t="str">
            <v>0</v>
          </cell>
        </row>
        <row r="1117">
          <cell r="C1117" t="str">
            <v>0</v>
          </cell>
          <cell r="D1117" t="str">
            <v>0</v>
          </cell>
          <cell r="F1117" t="str">
            <v>0</v>
          </cell>
        </row>
        <row r="1118">
          <cell r="C1118" t="str">
            <v>0</v>
          </cell>
          <cell r="D1118" t="str">
            <v>0</v>
          </cell>
          <cell r="F1118" t="str">
            <v>0</v>
          </cell>
        </row>
        <row r="1119">
          <cell r="C1119" t="str">
            <v>0</v>
          </cell>
          <cell r="D1119" t="str">
            <v>0</v>
          </cell>
          <cell r="F1119" t="str">
            <v>0</v>
          </cell>
        </row>
        <row r="1120">
          <cell r="C1120" t="str">
            <v>0</v>
          </cell>
          <cell r="D1120" t="str">
            <v>0</v>
          </cell>
          <cell r="F1120" t="str">
            <v>0</v>
          </cell>
        </row>
        <row r="1121">
          <cell r="C1121" t="str">
            <v>0</v>
          </cell>
          <cell r="D1121" t="str">
            <v>0</v>
          </cell>
          <cell r="F1121" t="str">
            <v>0</v>
          </cell>
        </row>
        <row r="1122">
          <cell r="C1122" t="str">
            <v>0</v>
          </cell>
          <cell r="D1122" t="str">
            <v>0</v>
          </cell>
          <cell r="F1122" t="str">
            <v>0</v>
          </cell>
        </row>
        <row r="1123">
          <cell r="C1123" t="str">
            <v>0</v>
          </cell>
          <cell r="D1123" t="str">
            <v>0</v>
          </cell>
          <cell r="F1123" t="str">
            <v>0</v>
          </cell>
        </row>
        <row r="1124">
          <cell r="C1124" t="str">
            <v>0</v>
          </cell>
          <cell r="D1124" t="str">
            <v>0</v>
          </cell>
          <cell r="F1124" t="str">
            <v>0</v>
          </cell>
        </row>
        <row r="1125">
          <cell r="C1125" t="str">
            <v>0</v>
          </cell>
          <cell r="D1125" t="str">
            <v>0</v>
          </cell>
          <cell r="F1125" t="str">
            <v>0</v>
          </cell>
        </row>
        <row r="1126">
          <cell r="C1126" t="str">
            <v>0</v>
          </cell>
          <cell r="D1126" t="str">
            <v>0</v>
          </cell>
          <cell r="F1126" t="str">
            <v>0</v>
          </cell>
        </row>
        <row r="1127">
          <cell r="C1127" t="str">
            <v>0</v>
          </cell>
          <cell r="D1127" t="str">
            <v>0</v>
          </cell>
          <cell r="F1127" t="str">
            <v>0</v>
          </cell>
        </row>
        <row r="1128">
          <cell r="C1128" t="str">
            <v>0</v>
          </cell>
          <cell r="D1128" t="str">
            <v>0</v>
          </cell>
          <cell r="F1128" t="str">
            <v>0</v>
          </cell>
        </row>
        <row r="1129">
          <cell r="C1129" t="str">
            <v>0</v>
          </cell>
          <cell r="D1129" t="str">
            <v>0</v>
          </cell>
          <cell r="F1129" t="str">
            <v>0</v>
          </cell>
        </row>
        <row r="1130">
          <cell r="C1130" t="str">
            <v>0</v>
          </cell>
          <cell r="D1130" t="str">
            <v>0</v>
          </cell>
          <cell r="F1130" t="str">
            <v>0</v>
          </cell>
        </row>
        <row r="1131">
          <cell r="C1131" t="str">
            <v>0</v>
          </cell>
          <cell r="D1131" t="str">
            <v>0</v>
          </cell>
          <cell r="F1131" t="str">
            <v>0</v>
          </cell>
        </row>
        <row r="1132">
          <cell r="C1132" t="str">
            <v>0</v>
          </cell>
          <cell r="D1132" t="str">
            <v>0</v>
          </cell>
          <cell r="F1132" t="str">
            <v>0</v>
          </cell>
        </row>
        <row r="1133">
          <cell r="C1133" t="str">
            <v>0</v>
          </cell>
          <cell r="D1133" t="str">
            <v>0</v>
          </cell>
          <cell r="F1133" t="str">
            <v>0</v>
          </cell>
        </row>
        <row r="1134">
          <cell r="C1134" t="str">
            <v>0</v>
          </cell>
          <cell r="D1134" t="str">
            <v>0</v>
          </cell>
          <cell r="F1134" t="str">
            <v>0</v>
          </cell>
        </row>
        <row r="1135">
          <cell r="C1135" t="str">
            <v>0</v>
          </cell>
          <cell r="D1135" t="str">
            <v>0</v>
          </cell>
          <cell r="F1135" t="str">
            <v>0</v>
          </cell>
        </row>
        <row r="1136">
          <cell r="C1136" t="str">
            <v>0</v>
          </cell>
          <cell r="D1136" t="str">
            <v>0</v>
          </cell>
          <cell r="F1136" t="str">
            <v>0</v>
          </cell>
        </row>
        <row r="1137">
          <cell r="C1137" t="str">
            <v>0</v>
          </cell>
          <cell r="D1137" t="str">
            <v>0</v>
          </cell>
          <cell r="F1137" t="str">
            <v>0</v>
          </cell>
        </row>
        <row r="1138">
          <cell r="C1138" t="str">
            <v>0</v>
          </cell>
          <cell r="D1138" t="str">
            <v>0</v>
          </cell>
          <cell r="F1138" t="str">
            <v>0</v>
          </cell>
        </row>
        <row r="1139">
          <cell r="C1139" t="str">
            <v>0</v>
          </cell>
          <cell r="D1139" t="str">
            <v>0</v>
          </cell>
          <cell r="F1139" t="str">
            <v>0</v>
          </cell>
        </row>
        <row r="1140">
          <cell r="C1140" t="str">
            <v>0</v>
          </cell>
          <cell r="D1140" t="str">
            <v>0</v>
          </cell>
          <cell r="F1140" t="str">
            <v>0</v>
          </cell>
        </row>
        <row r="1141">
          <cell r="C1141" t="str">
            <v>0</v>
          </cell>
          <cell r="D1141" t="str">
            <v>0</v>
          </cell>
          <cell r="F1141" t="str">
            <v>0</v>
          </cell>
        </row>
        <row r="1142">
          <cell r="C1142" t="str">
            <v>0</v>
          </cell>
          <cell r="D1142" t="str">
            <v>0</v>
          </cell>
          <cell r="F1142" t="str">
            <v>0</v>
          </cell>
        </row>
        <row r="1143">
          <cell r="C1143" t="str">
            <v>0</v>
          </cell>
          <cell r="D1143" t="str">
            <v>0</v>
          </cell>
          <cell r="F1143" t="str">
            <v>0</v>
          </cell>
        </row>
        <row r="1144">
          <cell r="C1144" t="str">
            <v>0</v>
          </cell>
          <cell r="D1144" t="str">
            <v>0</v>
          </cell>
          <cell r="F1144" t="str">
            <v>0</v>
          </cell>
        </row>
        <row r="1145">
          <cell r="C1145" t="str">
            <v>0</v>
          </cell>
          <cell r="D1145" t="str">
            <v>0</v>
          </cell>
          <cell r="F1145" t="str">
            <v>0</v>
          </cell>
        </row>
        <row r="1146">
          <cell r="C1146" t="str">
            <v>0</v>
          </cell>
          <cell r="D1146" t="str">
            <v>0</v>
          </cell>
          <cell r="F1146" t="str">
            <v>0</v>
          </cell>
        </row>
        <row r="1147">
          <cell r="C1147" t="str">
            <v>0</v>
          </cell>
          <cell r="D1147" t="str">
            <v>0</v>
          </cell>
          <cell r="F1147" t="str">
            <v>0</v>
          </cell>
        </row>
        <row r="1148">
          <cell r="C1148" t="str">
            <v>0</v>
          </cell>
          <cell r="D1148" t="str">
            <v>0</v>
          </cell>
          <cell r="F1148" t="str">
            <v>0</v>
          </cell>
        </row>
        <row r="1149">
          <cell r="C1149" t="str">
            <v>0</v>
          </cell>
          <cell r="D1149" t="str">
            <v>0</v>
          </cell>
          <cell r="F1149" t="str">
            <v>0</v>
          </cell>
        </row>
        <row r="1150">
          <cell r="C1150" t="str">
            <v>0</v>
          </cell>
          <cell r="D1150" t="str">
            <v>0</v>
          </cell>
          <cell r="F1150" t="str">
            <v>0</v>
          </cell>
        </row>
        <row r="1151">
          <cell r="C1151" t="str">
            <v>0</v>
          </cell>
          <cell r="D1151" t="str">
            <v>0</v>
          </cell>
          <cell r="F1151" t="str">
            <v>0</v>
          </cell>
        </row>
        <row r="1152">
          <cell r="C1152" t="str">
            <v>0</v>
          </cell>
          <cell r="D1152" t="str">
            <v>0</v>
          </cell>
          <cell r="F1152" t="str">
            <v>0</v>
          </cell>
        </row>
        <row r="1153">
          <cell r="C1153" t="str">
            <v>0</v>
          </cell>
          <cell r="D1153" t="str">
            <v>0</v>
          </cell>
          <cell r="F1153" t="str">
            <v>0</v>
          </cell>
        </row>
        <row r="1154">
          <cell r="C1154" t="str">
            <v>0</v>
          </cell>
          <cell r="D1154" t="str">
            <v>0</v>
          </cell>
          <cell r="F1154" t="str">
            <v>0</v>
          </cell>
        </row>
        <row r="1155">
          <cell r="C1155" t="str">
            <v>0</v>
          </cell>
          <cell r="D1155" t="str">
            <v>0</v>
          </cell>
          <cell r="F1155" t="str">
            <v>0</v>
          </cell>
        </row>
        <row r="1156">
          <cell r="C1156" t="str">
            <v>0</v>
          </cell>
          <cell r="D1156" t="str">
            <v>0</v>
          </cell>
          <cell r="F1156" t="str">
            <v>0</v>
          </cell>
        </row>
        <row r="1157">
          <cell r="C1157" t="str">
            <v>0</v>
          </cell>
          <cell r="D1157" t="str">
            <v>0</v>
          </cell>
          <cell r="F1157" t="str">
            <v>0</v>
          </cell>
        </row>
        <row r="1158">
          <cell r="C1158" t="str">
            <v>0</v>
          </cell>
          <cell r="D1158" t="str">
            <v>0</v>
          </cell>
          <cell r="F1158" t="str">
            <v>0</v>
          </cell>
        </row>
        <row r="1159">
          <cell r="C1159" t="str">
            <v>0</v>
          </cell>
          <cell r="D1159" t="str">
            <v>0</v>
          </cell>
          <cell r="F1159" t="str">
            <v>0</v>
          </cell>
        </row>
        <row r="1160">
          <cell r="C1160" t="str">
            <v>0</v>
          </cell>
          <cell r="D1160" t="str">
            <v>0</v>
          </cell>
          <cell r="F1160" t="str">
            <v>0</v>
          </cell>
        </row>
        <row r="1161">
          <cell r="C1161" t="str">
            <v>0</v>
          </cell>
          <cell r="D1161" t="str">
            <v>0</v>
          </cell>
          <cell r="F1161" t="str">
            <v>0</v>
          </cell>
        </row>
        <row r="1162">
          <cell r="C1162" t="str">
            <v>0</v>
          </cell>
          <cell r="D1162" t="str">
            <v>0</v>
          </cell>
          <cell r="F1162" t="str">
            <v>0</v>
          </cell>
        </row>
        <row r="1163">
          <cell r="C1163" t="str">
            <v>0</v>
          </cell>
          <cell r="D1163" t="str">
            <v>0</v>
          </cell>
          <cell r="F1163" t="str">
            <v>0</v>
          </cell>
        </row>
        <row r="1164">
          <cell r="C1164" t="str">
            <v>0</v>
          </cell>
          <cell r="D1164" t="str">
            <v>0</v>
          </cell>
          <cell r="F1164" t="str">
            <v>0</v>
          </cell>
        </row>
        <row r="1165">
          <cell r="C1165" t="str">
            <v>0</v>
          </cell>
          <cell r="D1165" t="str">
            <v>0</v>
          </cell>
          <cell r="F1165" t="str">
            <v>0</v>
          </cell>
        </row>
        <row r="1166">
          <cell r="C1166" t="str">
            <v>0</v>
          </cell>
          <cell r="D1166" t="str">
            <v>0</v>
          </cell>
          <cell r="F1166" t="str">
            <v>0</v>
          </cell>
        </row>
        <row r="1167">
          <cell r="C1167" t="str">
            <v>0</v>
          </cell>
          <cell r="D1167" t="str">
            <v>0</v>
          </cell>
          <cell r="F1167" t="str">
            <v>0</v>
          </cell>
        </row>
        <row r="1168">
          <cell r="C1168" t="str">
            <v>0</v>
          </cell>
          <cell r="D1168" t="str">
            <v>0</v>
          </cell>
          <cell r="F1168" t="str">
            <v>0</v>
          </cell>
        </row>
        <row r="1169">
          <cell r="C1169" t="str">
            <v>0</v>
          </cell>
          <cell r="D1169" t="str">
            <v>0</v>
          </cell>
          <cell r="F1169" t="str">
            <v>0</v>
          </cell>
        </row>
        <row r="1170">
          <cell r="C1170" t="str">
            <v>0</v>
          </cell>
          <cell r="D1170" t="str">
            <v>0</v>
          </cell>
          <cell r="F1170" t="str">
            <v>0</v>
          </cell>
        </row>
        <row r="1171">
          <cell r="C1171" t="str">
            <v>0</v>
          </cell>
          <cell r="D1171" t="str">
            <v>0</v>
          </cell>
          <cell r="F1171" t="str">
            <v>0</v>
          </cell>
        </row>
        <row r="1172">
          <cell r="C1172" t="str">
            <v>0</v>
          </cell>
          <cell r="D1172" t="str">
            <v>0</v>
          </cell>
          <cell r="F1172" t="str">
            <v>0</v>
          </cell>
        </row>
        <row r="1173">
          <cell r="C1173" t="str">
            <v>0</v>
          </cell>
          <cell r="D1173" t="str">
            <v>0</v>
          </cell>
          <cell r="F1173" t="str">
            <v>0</v>
          </cell>
        </row>
        <row r="1174">
          <cell r="C1174" t="str">
            <v>0</v>
          </cell>
          <cell r="D1174" t="str">
            <v>0</v>
          </cell>
          <cell r="F1174" t="str">
            <v>0</v>
          </cell>
        </row>
        <row r="1175">
          <cell r="C1175" t="str">
            <v>0</v>
          </cell>
          <cell r="D1175" t="str">
            <v>0</v>
          </cell>
          <cell r="F1175" t="str">
            <v>0</v>
          </cell>
        </row>
        <row r="1176">
          <cell r="C1176" t="str">
            <v>0</v>
          </cell>
          <cell r="D1176" t="str">
            <v>0</v>
          </cell>
          <cell r="F1176" t="str">
            <v>0</v>
          </cell>
        </row>
        <row r="1177">
          <cell r="C1177" t="str">
            <v>0</v>
          </cell>
          <cell r="D1177" t="str">
            <v>0</v>
          </cell>
          <cell r="F1177" t="str">
            <v>0</v>
          </cell>
        </row>
        <row r="1178">
          <cell r="C1178" t="str">
            <v>0</v>
          </cell>
          <cell r="D1178" t="str">
            <v>0</v>
          </cell>
          <cell r="F1178" t="str">
            <v>0</v>
          </cell>
        </row>
        <row r="1179">
          <cell r="C1179" t="str">
            <v>0</v>
          </cell>
          <cell r="D1179" t="str">
            <v>0</v>
          </cell>
          <cell r="F1179" t="str">
            <v>0</v>
          </cell>
        </row>
        <row r="1180">
          <cell r="C1180" t="str">
            <v>0</v>
          </cell>
          <cell r="D1180" t="str">
            <v>0</v>
          </cell>
          <cell r="F1180" t="str">
            <v>0</v>
          </cell>
        </row>
        <row r="1181">
          <cell r="C1181" t="str">
            <v>0</v>
          </cell>
          <cell r="D1181" t="str">
            <v>0</v>
          </cell>
          <cell r="F1181" t="str">
            <v>0</v>
          </cell>
        </row>
        <row r="1182">
          <cell r="C1182" t="str">
            <v>0</v>
          </cell>
          <cell r="D1182" t="str">
            <v>0</v>
          </cell>
          <cell r="F1182" t="str">
            <v>0</v>
          </cell>
        </row>
        <row r="1183">
          <cell r="C1183" t="str">
            <v>0</v>
          </cell>
          <cell r="D1183" t="str">
            <v>0</v>
          </cell>
          <cell r="F1183" t="str">
            <v>0</v>
          </cell>
        </row>
        <row r="1184">
          <cell r="C1184" t="str">
            <v>0</v>
          </cell>
          <cell r="D1184" t="str">
            <v>0</v>
          </cell>
          <cell r="F1184" t="str">
            <v>0</v>
          </cell>
        </row>
        <row r="1185">
          <cell r="C1185" t="str">
            <v>0</v>
          </cell>
          <cell r="D1185" t="str">
            <v>0</v>
          </cell>
          <cell r="F1185" t="str">
            <v>0</v>
          </cell>
        </row>
        <row r="1186">
          <cell r="C1186" t="str">
            <v>0</v>
          </cell>
          <cell r="D1186" t="str">
            <v>0</v>
          </cell>
          <cell r="F1186" t="str">
            <v>0</v>
          </cell>
        </row>
        <row r="1187">
          <cell r="C1187" t="str">
            <v>0</v>
          </cell>
          <cell r="D1187" t="str">
            <v>0</v>
          </cell>
          <cell r="F1187" t="str">
            <v>0</v>
          </cell>
        </row>
        <row r="1188">
          <cell r="C1188" t="str">
            <v>0</v>
          </cell>
          <cell r="D1188" t="str">
            <v>0</v>
          </cell>
          <cell r="F1188" t="str">
            <v>0</v>
          </cell>
        </row>
        <row r="1189">
          <cell r="C1189" t="str">
            <v>08</v>
          </cell>
          <cell r="D1189" t="str">
            <v>624</v>
          </cell>
          <cell r="F1189">
            <v>10003.68</v>
          </cell>
        </row>
        <row r="1190">
          <cell r="C1190" t="str">
            <v>0</v>
          </cell>
          <cell r="D1190" t="str">
            <v>0</v>
          </cell>
          <cell r="F1190" t="str">
            <v>0</v>
          </cell>
        </row>
        <row r="1191">
          <cell r="C1191" t="str">
            <v>0</v>
          </cell>
          <cell r="D1191" t="str">
            <v>0</v>
          </cell>
          <cell r="F1191" t="str">
            <v>0</v>
          </cell>
        </row>
        <row r="1192">
          <cell r="C1192" t="str">
            <v>0</v>
          </cell>
          <cell r="D1192" t="str">
            <v>0</v>
          </cell>
          <cell r="F1192" t="str">
            <v>0</v>
          </cell>
        </row>
        <row r="1193">
          <cell r="C1193" t="str">
            <v>0</v>
          </cell>
          <cell r="D1193" t="str">
            <v>0</v>
          </cell>
          <cell r="F1193" t="str">
            <v>0</v>
          </cell>
        </row>
        <row r="1194">
          <cell r="C1194" t="str">
            <v>0</v>
          </cell>
          <cell r="D1194" t="str">
            <v>0</v>
          </cell>
          <cell r="F1194" t="str">
            <v>0</v>
          </cell>
        </row>
        <row r="1195">
          <cell r="C1195" t="str">
            <v>0</v>
          </cell>
          <cell r="D1195" t="str">
            <v>0</v>
          </cell>
          <cell r="F1195" t="str">
            <v>0</v>
          </cell>
        </row>
        <row r="1196">
          <cell r="C1196" t="str">
            <v>0</v>
          </cell>
          <cell r="D1196" t="str">
            <v>0</v>
          </cell>
          <cell r="F1196" t="str">
            <v>0</v>
          </cell>
        </row>
        <row r="1197">
          <cell r="C1197" t="str">
            <v>0</v>
          </cell>
          <cell r="D1197" t="str">
            <v>0</v>
          </cell>
          <cell r="F1197" t="str">
            <v>0</v>
          </cell>
        </row>
        <row r="1198">
          <cell r="C1198" t="str">
            <v>05</v>
          </cell>
          <cell r="D1198" t="str">
            <v>626</v>
          </cell>
          <cell r="F1198">
            <v>551.46</v>
          </cell>
        </row>
        <row r="1199">
          <cell r="C1199" t="str">
            <v>08</v>
          </cell>
          <cell r="D1199" t="str">
            <v>626</v>
          </cell>
          <cell r="F1199">
            <v>1245.42</v>
          </cell>
        </row>
        <row r="1200">
          <cell r="C1200" t="str">
            <v>0</v>
          </cell>
          <cell r="D1200" t="str">
            <v>0</v>
          </cell>
          <cell r="F1200" t="str">
            <v>0</v>
          </cell>
        </row>
        <row r="1201">
          <cell r="C1201" t="str">
            <v>0</v>
          </cell>
          <cell r="D1201" t="str">
            <v>0</v>
          </cell>
          <cell r="F1201" t="str">
            <v>0</v>
          </cell>
        </row>
        <row r="1202">
          <cell r="C1202" t="str">
            <v>0</v>
          </cell>
          <cell r="D1202" t="str">
            <v>0</v>
          </cell>
          <cell r="F1202" t="str">
            <v>0</v>
          </cell>
        </row>
        <row r="1203">
          <cell r="C1203" t="str">
            <v>0</v>
          </cell>
          <cell r="D1203" t="str">
            <v>0</v>
          </cell>
          <cell r="F1203" t="str">
            <v>0</v>
          </cell>
        </row>
        <row r="1204">
          <cell r="C1204" t="str">
            <v>0</v>
          </cell>
          <cell r="D1204" t="str">
            <v>0</v>
          </cell>
          <cell r="F1204" t="str">
            <v>0</v>
          </cell>
        </row>
        <row r="1205">
          <cell r="C1205" t="str">
            <v>0</v>
          </cell>
          <cell r="D1205" t="str">
            <v>0</v>
          </cell>
          <cell r="F1205" t="str">
            <v>0</v>
          </cell>
        </row>
        <row r="1206">
          <cell r="C1206" t="str">
            <v>0</v>
          </cell>
          <cell r="D1206" t="str">
            <v>0</v>
          </cell>
          <cell r="F1206" t="str">
            <v>0</v>
          </cell>
        </row>
        <row r="1207">
          <cell r="C1207" t="str">
            <v>0</v>
          </cell>
          <cell r="D1207" t="str">
            <v>0</v>
          </cell>
          <cell r="F1207" t="str">
            <v>0</v>
          </cell>
        </row>
        <row r="1208">
          <cell r="C1208" t="str">
            <v>0</v>
          </cell>
          <cell r="D1208" t="str">
            <v>0</v>
          </cell>
          <cell r="F1208" t="str">
            <v>0</v>
          </cell>
        </row>
        <row r="1209">
          <cell r="C1209" t="str">
            <v>08</v>
          </cell>
          <cell r="D1209" t="str">
            <v>624</v>
          </cell>
          <cell r="F1209">
            <v>276.63</v>
          </cell>
        </row>
        <row r="1210">
          <cell r="C1210" t="str">
            <v>0</v>
          </cell>
          <cell r="D1210" t="str">
            <v>0</v>
          </cell>
          <cell r="F1210" t="str">
            <v>0</v>
          </cell>
        </row>
        <row r="1211">
          <cell r="C1211" t="str">
            <v>0</v>
          </cell>
          <cell r="D1211" t="str">
            <v>0</v>
          </cell>
          <cell r="F1211" t="str">
            <v>0</v>
          </cell>
        </row>
        <row r="1212">
          <cell r="C1212" t="str">
            <v>0</v>
          </cell>
          <cell r="D1212" t="str">
            <v>0</v>
          </cell>
          <cell r="F1212" t="str">
            <v>0</v>
          </cell>
        </row>
        <row r="1213">
          <cell r="C1213" t="str">
            <v>0</v>
          </cell>
          <cell r="D1213" t="str">
            <v>0</v>
          </cell>
          <cell r="F1213" t="str">
            <v>0</v>
          </cell>
        </row>
        <row r="1214">
          <cell r="C1214" t="str">
            <v>0</v>
          </cell>
          <cell r="D1214" t="str">
            <v>0</v>
          </cell>
          <cell r="F1214" t="str">
            <v>0</v>
          </cell>
        </row>
        <row r="1215">
          <cell r="C1215" t="str">
            <v>0</v>
          </cell>
          <cell r="D1215" t="str">
            <v>0</v>
          </cell>
          <cell r="F1215" t="str">
            <v>0</v>
          </cell>
        </row>
        <row r="1216">
          <cell r="C1216" t="str">
            <v>07</v>
          </cell>
          <cell r="D1216" t="str">
            <v>624</v>
          </cell>
          <cell r="F1216">
            <v>189.38</v>
          </cell>
        </row>
        <row r="1217">
          <cell r="C1217" t="str">
            <v>0</v>
          </cell>
          <cell r="D1217" t="str">
            <v>0</v>
          </cell>
          <cell r="F1217" t="str">
            <v>0</v>
          </cell>
        </row>
        <row r="1218">
          <cell r="C1218" t="str">
            <v>0</v>
          </cell>
          <cell r="D1218" t="str">
            <v>0</v>
          </cell>
          <cell r="F1218" t="str">
            <v>0</v>
          </cell>
        </row>
        <row r="1219">
          <cell r="C1219" t="str">
            <v>0</v>
          </cell>
          <cell r="D1219" t="str">
            <v>0</v>
          </cell>
          <cell r="F1219" t="str">
            <v>0</v>
          </cell>
        </row>
        <row r="1220">
          <cell r="C1220" t="str">
            <v>0</v>
          </cell>
          <cell r="D1220" t="str">
            <v>0</v>
          </cell>
          <cell r="F1220" t="str">
            <v>0</v>
          </cell>
        </row>
        <row r="1221">
          <cell r="C1221" t="str">
            <v>0</v>
          </cell>
          <cell r="D1221" t="str">
            <v>0</v>
          </cell>
          <cell r="F1221" t="str">
            <v>0</v>
          </cell>
        </row>
        <row r="1222">
          <cell r="C1222" t="str">
            <v>0</v>
          </cell>
          <cell r="D1222" t="str">
            <v>0</v>
          </cell>
          <cell r="F1222" t="str">
            <v>0</v>
          </cell>
        </row>
        <row r="1223">
          <cell r="C1223" t="str">
            <v>0</v>
          </cell>
          <cell r="D1223" t="str">
            <v>0</v>
          </cell>
          <cell r="F1223" t="str">
            <v>0</v>
          </cell>
        </row>
        <row r="1224">
          <cell r="C1224" t="str">
            <v>0</v>
          </cell>
          <cell r="D1224" t="str">
            <v>0</v>
          </cell>
          <cell r="F1224" t="str">
            <v>0</v>
          </cell>
        </row>
        <row r="1225">
          <cell r="C1225" t="str">
            <v>0</v>
          </cell>
          <cell r="D1225" t="str">
            <v>0</v>
          </cell>
          <cell r="F1225" t="str">
            <v>0</v>
          </cell>
        </row>
        <row r="1226">
          <cell r="C1226" t="str">
            <v>08</v>
          </cell>
          <cell r="D1226" t="str">
            <v>624</v>
          </cell>
          <cell r="F1226">
            <v>44.35</v>
          </cell>
        </row>
        <row r="1227">
          <cell r="C1227" t="str">
            <v>0</v>
          </cell>
          <cell r="D1227" t="str">
            <v>0</v>
          </cell>
          <cell r="F1227" t="str">
            <v>0</v>
          </cell>
        </row>
        <row r="1228">
          <cell r="C1228" t="str">
            <v>0</v>
          </cell>
          <cell r="D1228" t="str">
            <v>0</v>
          </cell>
          <cell r="F1228" t="str">
            <v>0</v>
          </cell>
        </row>
        <row r="1229">
          <cell r="C1229" t="str">
            <v>0</v>
          </cell>
          <cell r="D1229" t="str">
            <v>0</v>
          </cell>
          <cell r="F1229" t="str">
            <v>0</v>
          </cell>
        </row>
        <row r="1230">
          <cell r="C1230" t="str">
            <v>0</v>
          </cell>
          <cell r="D1230" t="str">
            <v>0</v>
          </cell>
          <cell r="F1230" t="str">
            <v>0</v>
          </cell>
        </row>
        <row r="1231">
          <cell r="C1231" t="str">
            <v>0</v>
          </cell>
          <cell r="D1231" t="str">
            <v>0</v>
          </cell>
          <cell r="F1231" t="str">
            <v>0</v>
          </cell>
        </row>
        <row r="1232">
          <cell r="C1232" t="str">
            <v>0</v>
          </cell>
          <cell r="D1232" t="str">
            <v>0</v>
          </cell>
          <cell r="F1232" t="str">
            <v>0</v>
          </cell>
        </row>
        <row r="1233">
          <cell r="C1233" t="str">
            <v>0</v>
          </cell>
          <cell r="D1233" t="str">
            <v>0</v>
          </cell>
          <cell r="F1233" t="str">
            <v>0</v>
          </cell>
        </row>
        <row r="1234">
          <cell r="C1234" t="str">
            <v>0</v>
          </cell>
          <cell r="D1234" t="str">
            <v>0</v>
          </cell>
          <cell r="F1234" t="str">
            <v>0</v>
          </cell>
        </row>
        <row r="1235">
          <cell r="C1235" t="str">
            <v>08</v>
          </cell>
          <cell r="D1235" t="str">
            <v>626</v>
          </cell>
          <cell r="F1235">
            <v>-15.07</v>
          </cell>
        </row>
        <row r="1236">
          <cell r="C1236" t="str">
            <v>0</v>
          </cell>
          <cell r="D1236" t="str">
            <v>0</v>
          </cell>
          <cell r="F1236" t="str">
            <v>0</v>
          </cell>
        </row>
        <row r="1237">
          <cell r="C1237" t="str">
            <v>0</v>
          </cell>
          <cell r="D1237" t="str">
            <v>0</v>
          </cell>
          <cell r="F1237" t="str">
            <v>0</v>
          </cell>
        </row>
        <row r="1238">
          <cell r="C1238" t="str">
            <v>0</v>
          </cell>
          <cell r="D1238" t="str">
            <v>0</v>
          </cell>
          <cell r="F1238" t="str">
            <v>0</v>
          </cell>
        </row>
        <row r="1239">
          <cell r="C1239" t="str">
            <v>0</v>
          </cell>
          <cell r="D1239" t="str">
            <v>0</v>
          </cell>
          <cell r="F1239" t="str">
            <v>0</v>
          </cell>
        </row>
        <row r="1240">
          <cell r="C1240" t="str">
            <v>0</v>
          </cell>
          <cell r="D1240" t="str">
            <v>0</v>
          </cell>
          <cell r="F1240" t="str">
            <v>0</v>
          </cell>
        </row>
        <row r="1241">
          <cell r="C1241" t="str">
            <v>0</v>
          </cell>
          <cell r="D1241" t="str">
            <v>0</v>
          </cell>
          <cell r="F1241" t="str">
            <v>0</v>
          </cell>
        </row>
        <row r="1242">
          <cell r="C1242" t="str">
            <v>0</v>
          </cell>
          <cell r="D1242" t="str">
            <v>0</v>
          </cell>
          <cell r="F1242" t="str">
            <v>0</v>
          </cell>
        </row>
        <row r="1243">
          <cell r="C1243" t="str">
            <v>0</v>
          </cell>
          <cell r="D1243" t="str">
            <v>0</v>
          </cell>
          <cell r="F1243" t="str">
            <v>0</v>
          </cell>
        </row>
        <row r="1244">
          <cell r="C1244" t="str">
            <v>0</v>
          </cell>
          <cell r="D1244" t="str">
            <v>0</v>
          </cell>
          <cell r="F1244" t="str">
            <v>0</v>
          </cell>
        </row>
        <row r="1245">
          <cell r="C1245" t="str">
            <v>0</v>
          </cell>
          <cell r="D1245" t="str">
            <v>0</v>
          </cell>
          <cell r="F1245" t="str">
            <v>0</v>
          </cell>
        </row>
        <row r="1246">
          <cell r="C1246" t="str">
            <v>0</v>
          </cell>
          <cell r="D1246" t="str">
            <v>0</v>
          </cell>
          <cell r="F1246" t="str">
            <v>0</v>
          </cell>
        </row>
        <row r="1247">
          <cell r="C1247" t="str">
            <v>0</v>
          </cell>
          <cell r="D1247" t="str">
            <v>0</v>
          </cell>
          <cell r="F1247" t="str">
            <v>0</v>
          </cell>
        </row>
        <row r="1248">
          <cell r="C1248" t="str">
            <v>0</v>
          </cell>
          <cell r="D1248" t="str">
            <v>0</v>
          </cell>
          <cell r="F1248" t="str">
            <v>0</v>
          </cell>
        </row>
        <row r="1249">
          <cell r="C1249" t="str">
            <v>0</v>
          </cell>
          <cell r="D1249" t="str">
            <v>0</v>
          </cell>
          <cell r="F1249" t="str">
            <v>0</v>
          </cell>
        </row>
        <row r="1250">
          <cell r="C1250" t="str">
            <v>0</v>
          </cell>
          <cell r="D1250" t="str">
            <v>0</v>
          </cell>
          <cell r="F1250" t="str">
            <v>0</v>
          </cell>
        </row>
        <row r="1251">
          <cell r="C1251" t="str">
            <v>0</v>
          </cell>
          <cell r="D1251" t="str">
            <v>0</v>
          </cell>
          <cell r="F1251" t="str">
            <v>0</v>
          </cell>
        </row>
        <row r="1252">
          <cell r="C1252" t="str">
            <v>0</v>
          </cell>
          <cell r="D1252" t="str">
            <v>0</v>
          </cell>
          <cell r="F1252" t="str">
            <v>0</v>
          </cell>
        </row>
        <row r="1253">
          <cell r="C1253" t="str">
            <v>0</v>
          </cell>
          <cell r="D1253" t="str">
            <v>0</v>
          </cell>
          <cell r="F1253" t="str">
            <v>0</v>
          </cell>
        </row>
        <row r="1254">
          <cell r="C1254" t="str">
            <v>0</v>
          </cell>
          <cell r="D1254" t="str">
            <v>0</v>
          </cell>
          <cell r="F1254" t="str">
            <v>0</v>
          </cell>
        </row>
        <row r="1255">
          <cell r="C1255" t="str">
            <v>0</v>
          </cell>
          <cell r="D1255" t="str">
            <v>0</v>
          </cell>
          <cell r="F1255" t="str">
            <v>0</v>
          </cell>
        </row>
        <row r="1256">
          <cell r="C1256" t="str">
            <v>0</v>
          </cell>
          <cell r="D1256" t="str">
            <v>0</v>
          </cell>
          <cell r="F1256" t="str">
            <v>0</v>
          </cell>
        </row>
        <row r="1257">
          <cell r="C1257" t="str">
            <v>0</v>
          </cell>
          <cell r="D1257" t="str">
            <v>0</v>
          </cell>
          <cell r="F1257" t="str">
            <v>0</v>
          </cell>
        </row>
        <row r="1258">
          <cell r="C1258" t="str">
            <v>0</v>
          </cell>
          <cell r="D1258" t="str">
            <v>0</v>
          </cell>
          <cell r="F1258" t="str">
            <v>0</v>
          </cell>
        </row>
        <row r="1259">
          <cell r="C1259" t="str">
            <v>0</v>
          </cell>
          <cell r="D1259" t="str">
            <v>0</v>
          </cell>
          <cell r="F1259" t="str">
            <v>0</v>
          </cell>
        </row>
        <row r="1260">
          <cell r="C1260" t="str">
            <v>0</v>
          </cell>
          <cell r="D1260" t="str">
            <v>0</v>
          </cell>
          <cell r="F1260" t="str">
            <v>0</v>
          </cell>
        </row>
        <row r="1261">
          <cell r="C1261" t="str">
            <v>0</v>
          </cell>
          <cell r="D1261" t="str">
            <v>0</v>
          </cell>
          <cell r="F1261" t="str">
            <v>0</v>
          </cell>
        </row>
        <row r="1262">
          <cell r="C1262" t="str">
            <v>0</v>
          </cell>
          <cell r="D1262" t="str">
            <v>0</v>
          </cell>
          <cell r="F1262" t="str">
            <v>0</v>
          </cell>
        </row>
        <row r="1263">
          <cell r="C1263" t="str">
            <v>0</v>
          </cell>
          <cell r="D1263" t="str">
            <v>0</v>
          </cell>
          <cell r="F1263" t="str">
            <v>0</v>
          </cell>
        </row>
        <row r="1264">
          <cell r="C1264" t="str">
            <v>0</v>
          </cell>
          <cell r="D1264" t="str">
            <v>0</v>
          </cell>
          <cell r="F1264" t="str">
            <v>0</v>
          </cell>
        </row>
        <row r="1265">
          <cell r="C1265" t="str">
            <v>08</v>
          </cell>
          <cell r="D1265" t="str">
            <v>633</v>
          </cell>
          <cell r="F1265">
            <v>-367.82</v>
          </cell>
        </row>
        <row r="1266">
          <cell r="C1266" t="str">
            <v>0</v>
          </cell>
          <cell r="D1266" t="str">
            <v>0</v>
          </cell>
          <cell r="F1266" t="str">
            <v>0</v>
          </cell>
        </row>
        <row r="1267">
          <cell r="C1267" t="str">
            <v>0</v>
          </cell>
          <cell r="D1267" t="str">
            <v>0</v>
          </cell>
          <cell r="F1267" t="str">
            <v>0</v>
          </cell>
        </row>
        <row r="1268">
          <cell r="C1268" t="str">
            <v>0</v>
          </cell>
          <cell r="D1268" t="str">
            <v>0</v>
          </cell>
          <cell r="F1268" t="str">
            <v>0</v>
          </cell>
        </row>
        <row r="1269">
          <cell r="C1269" t="str">
            <v>0</v>
          </cell>
          <cell r="D1269" t="str">
            <v>0</v>
          </cell>
          <cell r="F1269" t="str">
            <v>0</v>
          </cell>
        </row>
        <row r="1270">
          <cell r="C1270" t="str">
            <v>0</v>
          </cell>
          <cell r="D1270" t="str">
            <v>0</v>
          </cell>
          <cell r="F1270" t="str">
            <v>0</v>
          </cell>
        </row>
        <row r="1271">
          <cell r="C1271" t="str">
            <v>0</v>
          </cell>
          <cell r="D1271" t="str">
            <v>0</v>
          </cell>
          <cell r="F1271" t="str">
            <v>0</v>
          </cell>
        </row>
        <row r="1272">
          <cell r="C1272" t="str">
            <v>0</v>
          </cell>
          <cell r="D1272" t="str">
            <v>0</v>
          </cell>
          <cell r="F1272" t="str">
            <v>0</v>
          </cell>
        </row>
        <row r="1273">
          <cell r="C1273" t="str">
            <v>0</v>
          </cell>
          <cell r="D1273" t="str">
            <v>0</v>
          </cell>
          <cell r="F1273" t="str">
            <v>0</v>
          </cell>
        </row>
        <row r="1274">
          <cell r="C1274" t="str">
            <v>0</v>
          </cell>
          <cell r="D1274" t="str">
            <v>0</v>
          </cell>
          <cell r="F1274" t="str">
            <v>0</v>
          </cell>
        </row>
        <row r="1275">
          <cell r="C1275" t="str">
            <v>0</v>
          </cell>
          <cell r="D1275" t="str">
            <v>0</v>
          </cell>
          <cell r="F1275" t="str">
            <v>0</v>
          </cell>
        </row>
        <row r="1276">
          <cell r="C1276" t="str">
            <v>0</v>
          </cell>
          <cell r="D1276" t="str">
            <v>0</v>
          </cell>
          <cell r="F1276" t="str">
            <v>0</v>
          </cell>
        </row>
        <row r="1277">
          <cell r="C1277" t="str">
            <v>0</v>
          </cell>
          <cell r="D1277" t="str">
            <v>0</v>
          </cell>
          <cell r="F1277" t="str">
            <v>0</v>
          </cell>
        </row>
        <row r="1278">
          <cell r="C1278" t="str">
            <v>0</v>
          </cell>
          <cell r="D1278" t="str">
            <v>0</v>
          </cell>
          <cell r="F1278" t="str">
            <v>0</v>
          </cell>
        </row>
        <row r="1279">
          <cell r="C1279" t="str">
            <v>0</v>
          </cell>
          <cell r="D1279" t="str">
            <v>0</v>
          </cell>
          <cell r="F1279" t="str">
            <v>0</v>
          </cell>
        </row>
        <row r="1280">
          <cell r="C1280" t="str">
            <v>0</v>
          </cell>
          <cell r="D1280" t="str">
            <v>0</v>
          </cell>
          <cell r="F1280" t="str">
            <v>0</v>
          </cell>
        </row>
        <row r="1281">
          <cell r="C1281" t="str">
            <v>0</v>
          </cell>
          <cell r="D1281" t="str">
            <v>0</v>
          </cell>
          <cell r="F1281" t="str">
            <v>0</v>
          </cell>
        </row>
        <row r="1282">
          <cell r="C1282" t="str">
            <v>0</v>
          </cell>
          <cell r="D1282" t="str">
            <v>0</v>
          </cell>
          <cell r="F1282" t="str">
            <v>0</v>
          </cell>
        </row>
        <row r="1283">
          <cell r="C1283" t="str">
            <v>0</v>
          </cell>
          <cell r="D1283" t="str">
            <v>0</v>
          </cell>
          <cell r="F1283" t="str">
            <v>0</v>
          </cell>
        </row>
        <row r="1284">
          <cell r="C1284" t="str">
            <v>0</v>
          </cell>
          <cell r="D1284" t="str">
            <v>0</v>
          </cell>
          <cell r="F1284" t="str">
            <v>0</v>
          </cell>
        </row>
        <row r="1285">
          <cell r="C1285" t="str">
            <v>0</v>
          </cell>
          <cell r="D1285" t="str">
            <v>0</v>
          </cell>
          <cell r="F1285" t="str">
            <v>0</v>
          </cell>
        </row>
        <row r="1286">
          <cell r="C1286" t="str">
            <v>0</v>
          </cell>
          <cell r="D1286" t="str">
            <v>0</v>
          </cell>
          <cell r="F1286" t="str">
            <v>0</v>
          </cell>
        </row>
        <row r="1287">
          <cell r="C1287" t="str">
            <v>0</v>
          </cell>
          <cell r="D1287" t="str">
            <v>0</v>
          </cell>
          <cell r="F1287" t="str">
            <v>0</v>
          </cell>
        </row>
        <row r="1288">
          <cell r="C1288" t="str">
            <v>0</v>
          </cell>
          <cell r="D1288" t="str">
            <v>0</v>
          </cell>
          <cell r="F1288" t="str">
            <v>0</v>
          </cell>
        </row>
        <row r="1289">
          <cell r="C1289" t="str">
            <v>0</v>
          </cell>
          <cell r="D1289" t="str">
            <v>0</v>
          </cell>
          <cell r="F1289" t="str">
            <v>0</v>
          </cell>
        </row>
        <row r="1290">
          <cell r="C1290" t="str">
            <v>0</v>
          </cell>
          <cell r="D1290" t="str">
            <v>0</v>
          </cell>
          <cell r="F1290" t="str">
            <v>0</v>
          </cell>
        </row>
        <row r="1291">
          <cell r="C1291" t="str">
            <v>0</v>
          </cell>
          <cell r="D1291" t="str">
            <v>0</v>
          </cell>
          <cell r="F1291" t="str">
            <v>0</v>
          </cell>
        </row>
        <row r="1292">
          <cell r="C1292" t="str">
            <v>0</v>
          </cell>
          <cell r="D1292" t="str">
            <v>0</v>
          </cell>
          <cell r="F1292" t="str">
            <v>0</v>
          </cell>
        </row>
        <row r="1293">
          <cell r="C1293" t="str">
            <v>0</v>
          </cell>
          <cell r="D1293" t="str">
            <v>0</v>
          </cell>
          <cell r="F1293" t="str">
            <v>0</v>
          </cell>
        </row>
        <row r="1294">
          <cell r="C1294" t="str">
            <v>06</v>
          </cell>
          <cell r="D1294" t="str">
            <v>622</v>
          </cell>
          <cell r="F1294">
            <v>17.77</v>
          </cell>
        </row>
        <row r="1295">
          <cell r="C1295" t="str">
            <v>0</v>
          </cell>
          <cell r="D1295" t="str">
            <v>0</v>
          </cell>
          <cell r="F1295" t="str">
            <v>0</v>
          </cell>
        </row>
        <row r="1296">
          <cell r="C1296" t="str">
            <v>04</v>
          </cell>
          <cell r="D1296" t="str">
            <v>624</v>
          </cell>
          <cell r="F1296">
            <v>67</v>
          </cell>
        </row>
        <row r="1297">
          <cell r="C1297" t="str">
            <v>0</v>
          </cell>
          <cell r="D1297" t="str">
            <v>0</v>
          </cell>
          <cell r="F1297" t="str">
            <v>0</v>
          </cell>
        </row>
        <row r="1298">
          <cell r="C1298" t="str">
            <v>0</v>
          </cell>
          <cell r="D1298" t="str">
            <v>0</v>
          </cell>
          <cell r="F1298" t="str">
            <v>0</v>
          </cell>
        </row>
        <row r="1299">
          <cell r="C1299" t="str">
            <v>0</v>
          </cell>
          <cell r="D1299" t="str">
            <v>0</v>
          </cell>
          <cell r="F1299" t="str">
            <v>0</v>
          </cell>
        </row>
        <row r="1300">
          <cell r="C1300" t="str">
            <v>0</v>
          </cell>
          <cell r="D1300" t="str">
            <v>0</v>
          </cell>
          <cell r="F1300" t="str">
            <v>0</v>
          </cell>
        </row>
        <row r="1301">
          <cell r="C1301" t="str">
            <v>0</v>
          </cell>
          <cell r="D1301" t="str">
            <v>0</v>
          </cell>
          <cell r="F1301" t="str">
            <v>0</v>
          </cell>
        </row>
        <row r="1302">
          <cell r="C1302" t="str">
            <v>0</v>
          </cell>
          <cell r="D1302" t="str">
            <v>0</v>
          </cell>
          <cell r="F1302" t="str">
            <v>0</v>
          </cell>
        </row>
        <row r="1303">
          <cell r="C1303" t="str">
            <v>0</v>
          </cell>
          <cell r="D1303" t="str">
            <v>0</v>
          </cell>
          <cell r="F1303" t="str">
            <v>0</v>
          </cell>
        </row>
        <row r="1304">
          <cell r="C1304" t="str">
            <v>0</v>
          </cell>
          <cell r="D1304" t="str">
            <v>0</v>
          </cell>
          <cell r="F1304" t="str">
            <v>0</v>
          </cell>
        </row>
        <row r="1305">
          <cell r="C1305" t="str">
            <v>0</v>
          </cell>
          <cell r="D1305" t="str">
            <v>0</v>
          </cell>
          <cell r="F1305" t="str">
            <v>0</v>
          </cell>
        </row>
        <row r="1306">
          <cell r="C1306" t="str">
            <v>0</v>
          </cell>
          <cell r="D1306" t="str">
            <v>0</v>
          </cell>
          <cell r="F1306" t="str">
            <v>0</v>
          </cell>
        </row>
        <row r="1307">
          <cell r="C1307" t="str">
            <v>0</v>
          </cell>
          <cell r="D1307" t="str">
            <v>0</v>
          </cell>
          <cell r="F1307" t="str">
            <v>0</v>
          </cell>
        </row>
        <row r="1308">
          <cell r="C1308" t="str">
            <v>0</v>
          </cell>
          <cell r="D1308" t="str">
            <v>0</v>
          </cell>
          <cell r="F1308" t="str">
            <v>0</v>
          </cell>
        </row>
        <row r="1309">
          <cell r="C1309" t="str">
            <v>0</v>
          </cell>
          <cell r="D1309" t="str">
            <v>0</v>
          </cell>
          <cell r="F1309" t="str">
            <v>0</v>
          </cell>
        </row>
        <row r="1310">
          <cell r="C1310" t="str">
            <v>0</v>
          </cell>
          <cell r="D1310" t="str">
            <v>0</v>
          </cell>
          <cell r="F1310" t="str">
            <v>0</v>
          </cell>
        </row>
        <row r="1311">
          <cell r="C1311" t="str">
            <v>0</v>
          </cell>
          <cell r="D1311" t="str">
            <v>0</v>
          </cell>
          <cell r="F1311" t="str">
            <v>0</v>
          </cell>
        </row>
        <row r="1312">
          <cell r="C1312" t="str">
            <v>0</v>
          </cell>
          <cell r="D1312" t="str">
            <v>0</v>
          </cell>
          <cell r="F1312" t="str">
            <v>0</v>
          </cell>
        </row>
        <row r="1313">
          <cell r="C1313" t="str">
            <v>0</v>
          </cell>
          <cell r="D1313" t="str">
            <v>0</v>
          </cell>
          <cell r="F1313" t="str">
            <v>0</v>
          </cell>
        </row>
        <row r="1314">
          <cell r="C1314" t="str">
            <v>0</v>
          </cell>
          <cell r="D1314" t="str">
            <v>0</v>
          </cell>
          <cell r="F1314" t="str">
            <v>0</v>
          </cell>
        </row>
        <row r="1315">
          <cell r="C1315" t="str">
            <v>07</v>
          </cell>
          <cell r="D1315" t="str">
            <v>626</v>
          </cell>
          <cell r="F1315">
            <v>-23.93</v>
          </cell>
        </row>
        <row r="1316">
          <cell r="C1316" t="str">
            <v>0</v>
          </cell>
          <cell r="D1316" t="str">
            <v>0</v>
          </cell>
          <cell r="F1316" t="str">
            <v>0</v>
          </cell>
        </row>
        <row r="1317">
          <cell r="C1317" t="str">
            <v>0</v>
          </cell>
          <cell r="D1317" t="str">
            <v>0</v>
          </cell>
          <cell r="F1317" t="str">
            <v>0</v>
          </cell>
        </row>
        <row r="1318">
          <cell r="C1318" t="str">
            <v>0</v>
          </cell>
          <cell r="D1318" t="str">
            <v>0</v>
          </cell>
          <cell r="F1318" t="str">
            <v>0</v>
          </cell>
        </row>
        <row r="1319">
          <cell r="C1319" t="str">
            <v>0</v>
          </cell>
          <cell r="D1319" t="str">
            <v>0</v>
          </cell>
          <cell r="F1319" t="str">
            <v>0</v>
          </cell>
        </row>
        <row r="1320">
          <cell r="C1320" t="str">
            <v>08</v>
          </cell>
          <cell r="D1320" t="str">
            <v>624</v>
          </cell>
          <cell r="F1320">
            <v>119.81</v>
          </cell>
        </row>
        <row r="1321">
          <cell r="C1321" t="str">
            <v>04</v>
          </cell>
          <cell r="D1321" t="str">
            <v>623</v>
          </cell>
          <cell r="F1321">
            <v>554.42999999999995</v>
          </cell>
        </row>
        <row r="1322">
          <cell r="C1322" t="str">
            <v>02</v>
          </cell>
          <cell r="D1322" t="str">
            <v>612</v>
          </cell>
          <cell r="F1322">
            <v>0.45</v>
          </cell>
        </row>
        <row r="1323">
          <cell r="C1323" t="str">
            <v>0</v>
          </cell>
          <cell r="D1323" t="str">
            <v>0</v>
          </cell>
          <cell r="F1323" t="str">
            <v>0</v>
          </cell>
        </row>
        <row r="1324">
          <cell r="C1324" t="str">
            <v>0</v>
          </cell>
          <cell r="D1324" t="str">
            <v>0</v>
          </cell>
          <cell r="F1324" t="str">
            <v>0</v>
          </cell>
        </row>
        <row r="1325">
          <cell r="C1325" t="str">
            <v>0</v>
          </cell>
          <cell r="D1325" t="str">
            <v>0</v>
          </cell>
          <cell r="F1325" t="str">
            <v>0</v>
          </cell>
        </row>
        <row r="1326">
          <cell r="C1326" t="str">
            <v>0</v>
          </cell>
          <cell r="D1326" t="str">
            <v>0</v>
          </cell>
          <cell r="F1326" t="str">
            <v>0</v>
          </cell>
        </row>
        <row r="1327">
          <cell r="C1327" t="str">
            <v>0</v>
          </cell>
          <cell r="D1327" t="str">
            <v>0</v>
          </cell>
          <cell r="F1327" t="str">
            <v>0</v>
          </cell>
        </row>
        <row r="1328">
          <cell r="C1328" t="str">
            <v>0</v>
          </cell>
          <cell r="D1328" t="str">
            <v>0</v>
          </cell>
          <cell r="F1328" t="str">
            <v>0</v>
          </cell>
        </row>
        <row r="1329">
          <cell r="C1329" t="str">
            <v>0</v>
          </cell>
          <cell r="D1329" t="str">
            <v>0</v>
          </cell>
          <cell r="F1329" t="str">
            <v>0</v>
          </cell>
        </row>
        <row r="1330">
          <cell r="C1330" t="str">
            <v>0</v>
          </cell>
          <cell r="D1330" t="str">
            <v>0</v>
          </cell>
          <cell r="F1330" t="str">
            <v>0</v>
          </cell>
        </row>
        <row r="1331">
          <cell r="C1331" t="str">
            <v>0</v>
          </cell>
          <cell r="D1331" t="str">
            <v>0</v>
          </cell>
          <cell r="F1331" t="str">
            <v>0</v>
          </cell>
        </row>
        <row r="1332">
          <cell r="C1332" t="str">
            <v>0</v>
          </cell>
          <cell r="D1332" t="str">
            <v>0</v>
          </cell>
          <cell r="F1332" t="str">
            <v>0</v>
          </cell>
        </row>
        <row r="1333">
          <cell r="C1333" t="str">
            <v>0</v>
          </cell>
          <cell r="D1333" t="str">
            <v>0</v>
          </cell>
          <cell r="F1333" t="str">
            <v>0</v>
          </cell>
        </row>
        <row r="1334">
          <cell r="C1334" t="str">
            <v>0</v>
          </cell>
          <cell r="D1334" t="str">
            <v>0</v>
          </cell>
          <cell r="F1334" t="str">
            <v>0</v>
          </cell>
        </row>
        <row r="1335">
          <cell r="C1335" t="str">
            <v>0</v>
          </cell>
          <cell r="D1335" t="str">
            <v>0</v>
          </cell>
          <cell r="F1335" t="str">
            <v>0</v>
          </cell>
        </row>
        <row r="1336">
          <cell r="C1336" t="str">
            <v>0</v>
          </cell>
          <cell r="D1336" t="str">
            <v>0</v>
          </cell>
          <cell r="F1336" t="str">
            <v>0</v>
          </cell>
        </row>
        <row r="1337">
          <cell r="C1337" t="str">
            <v>0</v>
          </cell>
          <cell r="D1337" t="str">
            <v>0</v>
          </cell>
          <cell r="F1337" t="str">
            <v>0</v>
          </cell>
        </row>
        <row r="1338">
          <cell r="C1338" t="str">
            <v>0</v>
          </cell>
          <cell r="D1338" t="str">
            <v>0</v>
          </cell>
          <cell r="F1338" t="str">
            <v>0</v>
          </cell>
        </row>
        <row r="1339">
          <cell r="C1339" t="str">
            <v>0</v>
          </cell>
          <cell r="D1339" t="str">
            <v>0</v>
          </cell>
          <cell r="F1339" t="str">
            <v>0</v>
          </cell>
        </row>
        <row r="1340">
          <cell r="C1340" t="str">
            <v>0</v>
          </cell>
          <cell r="D1340" t="str">
            <v>0</v>
          </cell>
          <cell r="F1340" t="str">
            <v>0</v>
          </cell>
        </row>
        <row r="1341">
          <cell r="C1341" t="str">
            <v>0</v>
          </cell>
          <cell r="D1341" t="str">
            <v>0</v>
          </cell>
          <cell r="F1341" t="str">
            <v>0</v>
          </cell>
        </row>
        <row r="1342">
          <cell r="C1342" t="str">
            <v>0</v>
          </cell>
          <cell r="D1342" t="str">
            <v>0</v>
          </cell>
          <cell r="F1342" t="str">
            <v>0</v>
          </cell>
        </row>
        <row r="1343">
          <cell r="C1343" t="str">
            <v>0</v>
          </cell>
          <cell r="D1343" t="str">
            <v>0</v>
          </cell>
          <cell r="F1343" t="str">
            <v>0</v>
          </cell>
        </row>
        <row r="1344">
          <cell r="C1344" t="str">
            <v>0</v>
          </cell>
          <cell r="D1344" t="str">
            <v>0</v>
          </cell>
          <cell r="F1344" t="str">
            <v>0</v>
          </cell>
        </row>
        <row r="1345">
          <cell r="C1345" t="str">
            <v>0</v>
          </cell>
          <cell r="D1345" t="str">
            <v>0</v>
          </cell>
          <cell r="F1345" t="str">
            <v>0</v>
          </cell>
        </row>
        <row r="1346">
          <cell r="C1346" t="str">
            <v>0</v>
          </cell>
          <cell r="D1346" t="str">
            <v>0</v>
          </cell>
          <cell r="F1346" t="str">
            <v>0</v>
          </cell>
        </row>
        <row r="1347">
          <cell r="C1347" t="str">
            <v>0</v>
          </cell>
          <cell r="D1347" t="str">
            <v>0</v>
          </cell>
          <cell r="F1347" t="str">
            <v>0</v>
          </cell>
        </row>
        <row r="1348">
          <cell r="C1348" t="str">
            <v>0</v>
          </cell>
          <cell r="D1348" t="str">
            <v>0</v>
          </cell>
          <cell r="F1348" t="str">
            <v>0</v>
          </cell>
        </row>
        <row r="1349">
          <cell r="C1349" t="str">
            <v>0</v>
          </cell>
          <cell r="D1349" t="str">
            <v>0</v>
          </cell>
          <cell r="F1349" t="str">
            <v>0</v>
          </cell>
        </row>
        <row r="1350">
          <cell r="C1350" t="str">
            <v>0</v>
          </cell>
          <cell r="D1350" t="str">
            <v>0</v>
          </cell>
          <cell r="F1350" t="str">
            <v>0</v>
          </cell>
        </row>
        <row r="1351">
          <cell r="C1351" t="str">
            <v>0</v>
          </cell>
          <cell r="D1351" t="str">
            <v>0</v>
          </cell>
          <cell r="F1351" t="str">
            <v>0</v>
          </cell>
        </row>
        <row r="1352">
          <cell r="C1352" t="str">
            <v>0</v>
          </cell>
          <cell r="D1352" t="str">
            <v>0</v>
          </cell>
          <cell r="F1352" t="str">
            <v>0</v>
          </cell>
        </row>
        <row r="1353">
          <cell r="C1353" t="str">
            <v>0</v>
          </cell>
          <cell r="D1353" t="str">
            <v>0</v>
          </cell>
          <cell r="F1353" t="str">
            <v>0</v>
          </cell>
        </row>
        <row r="1354">
          <cell r="C1354" t="str">
            <v>0</v>
          </cell>
          <cell r="D1354" t="str">
            <v>0</v>
          </cell>
          <cell r="F1354" t="str">
            <v>0</v>
          </cell>
        </row>
        <row r="1355">
          <cell r="C1355" t="str">
            <v>0</v>
          </cell>
          <cell r="D1355" t="str">
            <v>0</v>
          </cell>
          <cell r="F1355" t="str">
            <v>0</v>
          </cell>
        </row>
        <row r="1356">
          <cell r="C1356" t="str">
            <v>0</v>
          </cell>
          <cell r="D1356" t="str">
            <v>0</v>
          </cell>
          <cell r="F1356" t="str">
            <v>0</v>
          </cell>
        </row>
        <row r="1357">
          <cell r="C1357" t="str">
            <v>02</v>
          </cell>
          <cell r="D1357" t="str">
            <v>612</v>
          </cell>
          <cell r="F1357">
            <v>15.83</v>
          </cell>
        </row>
        <row r="1358">
          <cell r="C1358" t="str">
            <v>0</v>
          </cell>
          <cell r="D1358" t="str">
            <v>0</v>
          </cell>
          <cell r="F1358" t="str">
            <v>0</v>
          </cell>
        </row>
        <row r="1359">
          <cell r="C1359" t="str">
            <v>05</v>
          </cell>
          <cell r="D1359" t="str">
            <v>623</v>
          </cell>
          <cell r="F1359">
            <v>285.77</v>
          </cell>
        </row>
        <row r="1360">
          <cell r="C1360" t="str">
            <v>0</v>
          </cell>
          <cell r="D1360" t="str">
            <v>0</v>
          </cell>
          <cell r="F1360" t="str">
            <v>0</v>
          </cell>
        </row>
        <row r="1361">
          <cell r="C1361" t="str">
            <v>0</v>
          </cell>
          <cell r="D1361" t="str">
            <v>0</v>
          </cell>
          <cell r="F1361" t="str">
            <v>0</v>
          </cell>
        </row>
        <row r="1362">
          <cell r="C1362" t="str">
            <v>0</v>
          </cell>
          <cell r="D1362" t="str">
            <v>0</v>
          </cell>
          <cell r="F1362" t="str">
            <v>0</v>
          </cell>
        </row>
        <row r="1363">
          <cell r="C1363" t="str">
            <v>0</v>
          </cell>
          <cell r="D1363" t="str">
            <v>0</v>
          </cell>
          <cell r="F1363" t="str">
            <v>0</v>
          </cell>
        </row>
        <row r="1364">
          <cell r="C1364" t="str">
            <v>0</v>
          </cell>
          <cell r="D1364" t="str">
            <v>0</v>
          </cell>
          <cell r="F1364" t="str">
            <v>0</v>
          </cell>
        </row>
        <row r="1365">
          <cell r="C1365" t="str">
            <v>0</v>
          </cell>
          <cell r="D1365" t="str">
            <v>0</v>
          </cell>
          <cell r="F1365" t="str">
            <v>0</v>
          </cell>
        </row>
        <row r="1366">
          <cell r="C1366" t="str">
            <v>0</v>
          </cell>
          <cell r="D1366" t="str">
            <v>0</v>
          </cell>
          <cell r="F1366" t="str">
            <v>0</v>
          </cell>
        </row>
        <row r="1367">
          <cell r="C1367" t="str">
            <v>0</v>
          </cell>
          <cell r="D1367" t="str">
            <v>0</v>
          </cell>
          <cell r="F1367" t="str">
            <v>0</v>
          </cell>
        </row>
        <row r="1368">
          <cell r="C1368" t="str">
            <v>0</v>
          </cell>
          <cell r="D1368" t="str">
            <v>0</v>
          </cell>
          <cell r="F1368" t="str">
            <v>0</v>
          </cell>
        </row>
        <row r="1369">
          <cell r="C1369" t="str">
            <v>0</v>
          </cell>
          <cell r="D1369" t="str">
            <v>0</v>
          </cell>
          <cell r="F1369" t="str">
            <v>0</v>
          </cell>
        </row>
        <row r="1370">
          <cell r="C1370" t="str">
            <v>0</v>
          </cell>
          <cell r="D1370" t="str">
            <v>0</v>
          </cell>
          <cell r="F1370" t="str">
            <v>0</v>
          </cell>
        </row>
        <row r="1371">
          <cell r="C1371" t="str">
            <v>0</v>
          </cell>
          <cell r="D1371" t="str">
            <v>0</v>
          </cell>
          <cell r="F1371" t="str">
            <v>0</v>
          </cell>
        </row>
        <row r="1372">
          <cell r="C1372" t="str">
            <v>0</v>
          </cell>
          <cell r="D1372" t="str">
            <v>0</v>
          </cell>
          <cell r="F1372" t="str">
            <v>0</v>
          </cell>
        </row>
        <row r="1373">
          <cell r="C1373" t="str">
            <v>0</v>
          </cell>
          <cell r="D1373" t="str">
            <v>0</v>
          </cell>
          <cell r="F1373" t="str">
            <v>0</v>
          </cell>
        </row>
        <row r="1374">
          <cell r="C1374" t="str">
            <v>08</v>
          </cell>
          <cell r="D1374" t="str">
            <v>633</v>
          </cell>
          <cell r="F1374">
            <v>-2201.83</v>
          </cell>
        </row>
        <row r="1375">
          <cell r="C1375" t="str">
            <v>08</v>
          </cell>
          <cell r="D1375" t="str">
            <v>676</v>
          </cell>
          <cell r="F1375">
            <v>0</v>
          </cell>
        </row>
        <row r="1376">
          <cell r="C1376" t="str">
            <v>0</v>
          </cell>
          <cell r="D1376" t="str">
            <v>0</v>
          </cell>
          <cell r="F1376" t="str">
            <v>0</v>
          </cell>
        </row>
        <row r="1377">
          <cell r="C1377" t="str">
            <v>0</v>
          </cell>
          <cell r="D1377" t="str">
            <v>0</v>
          </cell>
          <cell r="F1377" t="str">
            <v>0</v>
          </cell>
        </row>
        <row r="1378">
          <cell r="C1378" t="str">
            <v>0</v>
          </cell>
          <cell r="D1378" t="str">
            <v>0</v>
          </cell>
          <cell r="F1378" t="str">
            <v>0</v>
          </cell>
        </row>
        <row r="1379">
          <cell r="C1379" t="str">
            <v>0</v>
          </cell>
          <cell r="D1379" t="str">
            <v>0</v>
          </cell>
          <cell r="F1379" t="str">
            <v>0</v>
          </cell>
        </row>
        <row r="1380">
          <cell r="C1380" t="str">
            <v>0</v>
          </cell>
          <cell r="D1380" t="str">
            <v>0</v>
          </cell>
          <cell r="F1380" t="str">
            <v>0</v>
          </cell>
        </row>
        <row r="1381">
          <cell r="C1381" t="str">
            <v>02</v>
          </cell>
          <cell r="D1381" t="str">
            <v>611</v>
          </cell>
          <cell r="F1381">
            <v>0.48</v>
          </cell>
        </row>
        <row r="1382">
          <cell r="C1382" t="str">
            <v>0</v>
          </cell>
          <cell r="D1382" t="str">
            <v>0</v>
          </cell>
          <cell r="F1382" t="str">
            <v>0</v>
          </cell>
        </row>
        <row r="1383">
          <cell r="C1383" t="str">
            <v>0</v>
          </cell>
          <cell r="D1383" t="str">
            <v>0</v>
          </cell>
          <cell r="F1383" t="str">
            <v>0</v>
          </cell>
        </row>
        <row r="1384">
          <cell r="C1384" t="str">
            <v>0</v>
          </cell>
          <cell r="D1384" t="str">
            <v>0</v>
          </cell>
          <cell r="F1384" t="str">
            <v>0</v>
          </cell>
        </row>
        <row r="1385">
          <cell r="C1385" t="str">
            <v>0</v>
          </cell>
          <cell r="D1385" t="str">
            <v>0</v>
          </cell>
          <cell r="F1385" t="str">
            <v>0</v>
          </cell>
        </row>
        <row r="1386">
          <cell r="C1386" t="str">
            <v>0</v>
          </cell>
          <cell r="D1386" t="str">
            <v>0</v>
          </cell>
          <cell r="F1386" t="str">
            <v>0</v>
          </cell>
        </row>
        <row r="1387">
          <cell r="C1387" t="str">
            <v>0</v>
          </cell>
          <cell r="D1387" t="str">
            <v>0</v>
          </cell>
          <cell r="F1387" t="str">
            <v>0</v>
          </cell>
        </row>
        <row r="1388">
          <cell r="C1388" t="str">
            <v>0</v>
          </cell>
          <cell r="D1388" t="str">
            <v>0</v>
          </cell>
          <cell r="F1388" t="str">
            <v>0</v>
          </cell>
        </row>
        <row r="1389">
          <cell r="C1389" t="str">
            <v>0</v>
          </cell>
          <cell r="D1389" t="str">
            <v>0</v>
          </cell>
          <cell r="F1389" t="str">
            <v>0</v>
          </cell>
        </row>
        <row r="1390">
          <cell r="C1390" t="str">
            <v>0</v>
          </cell>
          <cell r="D1390" t="str">
            <v>0</v>
          </cell>
          <cell r="F1390" t="str">
            <v>0</v>
          </cell>
        </row>
        <row r="1391">
          <cell r="C1391" t="str">
            <v>0</v>
          </cell>
          <cell r="D1391" t="str">
            <v>0</v>
          </cell>
          <cell r="F1391" t="str">
            <v>0</v>
          </cell>
        </row>
        <row r="1392">
          <cell r="C1392" t="str">
            <v>0</v>
          </cell>
          <cell r="D1392" t="str">
            <v>0</v>
          </cell>
          <cell r="F1392" t="str">
            <v>0</v>
          </cell>
        </row>
        <row r="1393">
          <cell r="C1393" t="str">
            <v>0</v>
          </cell>
          <cell r="D1393" t="str">
            <v>0</v>
          </cell>
          <cell r="F1393" t="str">
            <v>0</v>
          </cell>
        </row>
        <row r="1394">
          <cell r="C1394" t="str">
            <v>0</v>
          </cell>
          <cell r="D1394" t="str">
            <v>0</v>
          </cell>
          <cell r="F1394" t="str">
            <v>0</v>
          </cell>
        </row>
        <row r="1395">
          <cell r="C1395" t="str">
            <v>0</v>
          </cell>
          <cell r="D1395" t="str">
            <v>0</v>
          </cell>
          <cell r="F1395" t="str">
            <v>0</v>
          </cell>
        </row>
        <row r="1396">
          <cell r="C1396" t="str">
            <v>0</v>
          </cell>
          <cell r="D1396" t="str">
            <v>0</v>
          </cell>
          <cell r="F1396" t="str">
            <v>0</v>
          </cell>
        </row>
        <row r="1397">
          <cell r="C1397" t="str">
            <v>0</v>
          </cell>
          <cell r="D1397" t="str">
            <v>0</v>
          </cell>
          <cell r="F1397" t="str">
            <v>0</v>
          </cell>
        </row>
        <row r="1398">
          <cell r="C1398" t="str">
            <v>0</v>
          </cell>
          <cell r="D1398" t="str">
            <v>0</v>
          </cell>
          <cell r="F1398" t="str">
            <v>0</v>
          </cell>
        </row>
        <row r="1399">
          <cell r="C1399" t="str">
            <v>0</v>
          </cell>
          <cell r="D1399" t="str">
            <v>0</v>
          </cell>
          <cell r="F1399" t="str">
            <v>0</v>
          </cell>
        </row>
        <row r="1400">
          <cell r="C1400" t="str">
            <v>0</v>
          </cell>
          <cell r="D1400" t="str">
            <v>0</v>
          </cell>
          <cell r="F1400" t="str">
            <v>0</v>
          </cell>
        </row>
        <row r="1401">
          <cell r="C1401" t="str">
            <v>0</v>
          </cell>
          <cell r="D1401" t="str">
            <v>0</v>
          </cell>
          <cell r="F1401" t="str">
            <v>0</v>
          </cell>
        </row>
        <row r="1402">
          <cell r="C1402" t="str">
            <v>0</v>
          </cell>
          <cell r="D1402" t="str">
            <v>0</v>
          </cell>
          <cell r="F1402" t="str">
            <v>0</v>
          </cell>
        </row>
        <row r="1403">
          <cell r="C1403" t="str">
            <v>0</v>
          </cell>
          <cell r="D1403" t="str">
            <v>0</v>
          </cell>
          <cell r="F1403" t="str">
            <v>0</v>
          </cell>
        </row>
        <row r="1404">
          <cell r="C1404" t="str">
            <v>0</v>
          </cell>
          <cell r="D1404" t="str">
            <v>0</v>
          </cell>
          <cell r="F1404" t="str">
            <v>0</v>
          </cell>
        </row>
        <row r="1405">
          <cell r="C1405" t="str">
            <v>0</v>
          </cell>
          <cell r="D1405" t="str">
            <v>0</v>
          </cell>
          <cell r="F1405" t="str">
            <v>0</v>
          </cell>
        </row>
        <row r="1406">
          <cell r="C1406" t="str">
            <v>0</v>
          </cell>
          <cell r="D1406" t="str">
            <v>0</v>
          </cell>
          <cell r="F1406" t="str">
            <v>0</v>
          </cell>
        </row>
        <row r="1407">
          <cell r="C1407" t="str">
            <v>0</v>
          </cell>
          <cell r="D1407" t="str">
            <v>0</v>
          </cell>
          <cell r="F1407" t="str">
            <v>0</v>
          </cell>
        </row>
        <row r="1408">
          <cell r="C1408" t="str">
            <v>07</v>
          </cell>
          <cell r="D1408" t="str">
            <v>621</v>
          </cell>
          <cell r="F1408">
            <v>-0.44</v>
          </cell>
        </row>
        <row r="1409">
          <cell r="C1409" t="str">
            <v>04</v>
          </cell>
          <cell r="D1409" t="str">
            <v>624</v>
          </cell>
          <cell r="F1409">
            <v>22</v>
          </cell>
        </row>
        <row r="1410">
          <cell r="C1410" t="str">
            <v>0</v>
          </cell>
          <cell r="D1410" t="str">
            <v>0</v>
          </cell>
          <cell r="F1410" t="str">
            <v>0</v>
          </cell>
        </row>
        <row r="1411">
          <cell r="C1411" t="str">
            <v>0</v>
          </cell>
          <cell r="D1411" t="str">
            <v>0</v>
          </cell>
          <cell r="F1411" t="str">
            <v>0</v>
          </cell>
        </row>
        <row r="1412">
          <cell r="C1412" t="str">
            <v>0</v>
          </cell>
          <cell r="D1412" t="str">
            <v>0</v>
          </cell>
          <cell r="F1412" t="str">
            <v>0</v>
          </cell>
        </row>
        <row r="1413">
          <cell r="C1413" t="str">
            <v>0</v>
          </cell>
          <cell r="D1413" t="str">
            <v>0</v>
          </cell>
          <cell r="F1413" t="str">
            <v>0</v>
          </cell>
        </row>
        <row r="1414">
          <cell r="C1414" t="str">
            <v>0</v>
          </cell>
          <cell r="D1414" t="str">
            <v>0</v>
          </cell>
          <cell r="F1414" t="str">
            <v>0</v>
          </cell>
        </row>
        <row r="1415">
          <cell r="C1415" t="str">
            <v>0</v>
          </cell>
          <cell r="D1415" t="str">
            <v>0</v>
          </cell>
          <cell r="F1415" t="str">
            <v>0</v>
          </cell>
        </row>
        <row r="1416">
          <cell r="C1416" t="str">
            <v>0</v>
          </cell>
          <cell r="D1416" t="str">
            <v>0</v>
          </cell>
          <cell r="F1416" t="str">
            <v>0</v>
          </cell>
        </row>
        <row r="1417">
          <cell r="C1417" t="str">
            <v>08</v>
          </cell>
          <cell r="D1417" t="str">
            <v>626</v>
          </cell>
          <cell r="F1417">
            <v>111.82</v>
          </cell>
        </row>
        <row r="1418">
          <cell r="C1418" t="str">
            <v>04</v>
          </cell>
          <cell r="D1418" t="str">
            <v>624</v>
          </cell>
          <cell r="F1418">
            <v>683.79</v>
          </cell>
        </row>
        <row r="1419">
          <cell r="C1419" t="str">
            <v>04</v>
          </cell>
          <cell r="D1419" t="str">
            <v>623</v>
          </cell>
          <cell r="F1419">
            <v>40.72</v>
          </cell>
        </row>
        <row r="1420">
          <cell r="C1420" t="str">
            <v>0</v>
          </cell>
          <cell r="D1420" t="str">
            <v>0</v>
          </cell>
          <cell r="F1420" t="str">
            <v>0</v>
          </cell>
        </row>
        <row r="1421">
          <cell r="C1421" t="str">
            <v>0</v>
          </cell>
          <cell r="D1421" t="str">
            <v>0</v>
          </cell>
          <cell r="F1421" t="str">
            <v>0</v>
          </cell>
        </row>
        <row r="1422">
          <cell r="C1422" t="str">
            <v>0</v>
          </cell>
          <cell r="D1422" t="str">
            <v>0</v>
          </cell>
          <cell r="F1422" t="str">
            <v>0</v>
          </cell>
        </row>
        <row r="1423">
          <cell r="C1423" t="str">
            <v>0</v>
          </cell>
          <cell r="D1423" t="str">
            <v>0</v>
          </cell>
          <cell r="F1423" t="str">
            <v>0</v>
          </cell>
        </row>
        <row r="1424">
          <cell r="C1424" t="str">
            <v>0</v>
          </cell>
          <cell r="D1424" t="str">
            <v>0</v>
          </cell>
          <cell r="F1424" t="str">
            <v>0</v>
          </cell>
        </row>
        <row r="1425">
          <cell r="C1425" t="str">
            <v>0</v>
          </cell>
          <cell r="D1425" t="str">
            <v>0</v>
          </cell>
          <cell r="F1425" t="str">
            <v>0</v>
          </cell>
        </row>
        <row r="1426">
          <cell r="C1426" t="str">
            <v>0</v>
          </cell>
          <cell r="D1426" t="str">
            <v>0</v>
          </cell>
          <cell r="F1426" t="str">
            <v>0</v>
          </cell>
        </row>
        <row r="1427">
          <cell r="C1427" t="str">
            <v>0</v>
          </cell>
          <cell r="D1427" t="str">
            <v>0</v>
          </cell>
          <cell r="F1427" t="str">
            <v>0</v>
          </cell>
        </row>
        <row r="1428">
          <cell r="C1428" t="str">
            <v>0</v>
          </cell>
          <cell r="D1428" t="str">
            <v>0</v>
          </cell>
          <cell r="F1428" t="str">
            <v>0</v>
          </cell>
        </row>
        <row r="1429">
          <cell r="C1429" t="str">
            <v>0</v>
          </cell>
          <cell r="D1429" t="str">
            <v>0</v>
          </cell>
          <cell r="F1429" t="str">
            <v>0</v>
          </cell>
        </row>
        <row r="1430">
          <cell r="C1430" t="str">
            <v>0</v>
          </cell>
          <cell r="D1430" t="str">
            <v>0</v>
          </cell>
          <cell r="F1430" t="str">
            <v>0</v>
          </cell>
        </row>
        <row r="1431">
          <cell r="C1431" t="str">
            <v>0</v>
          </cell>
          <cell r="D1431" t="str">
            <v>0</v>
          </cell>
          <cell r="F1431" t="str">
            <v>0</v>
          </cell>
        </row>
        <row r="1432">
          <cell r="C1432" t="str">
            <v>0</v>
          </cell>
          <cell r="D1432" t="str">
            <v>0</v>
          </cell>
          <cell r="F1432" t="str">
            <v>0</v>
          </cell>
        </row>
        <row r="1433">
          <cell r="C1433" t="str">
            <v>0</v>
          </cell>
          <cell r="D1433" t="str">
            <v>0</v>
          </cell>
          <cell r="F1433" t="str">
            <v>0</v>
          </cell>
        </row>
        <row r="1434">
          <cell r="C1434" t="str">
            <v>0</v>
          </cell>
          <cell r="D1434" t="str">
            <v>0</v>
          </cell>
          <cell r="F1434" t="str">
            <v>0</v>
          </cell>
        </row>
        <row r="1435">
          <cell r="C1435" t="str">
            <v>0</v>
          </cell>
          <cell r="D1435" t="str">
            <v>0</v>
          </cell>
          <cell r="F1435" t="str">
            <v>0</v>
          </cell>
        </row>
        <row r="1436">
          <cell r="C1436" t="str">
            <v>0</v>
          </cell>
          <cell r="D1436" t="str">
            <v>0</v>
          </cell>
          <cell r="F1436" t="str">
            <v>0</v>
          </cell>
        </row>
        <row r="1437">
          <cell r="C1437" t="str">
            <v>0</v>
          </cell>
          <cell r="D1437" t="str">
            <v>0</v>
          </cell>
          <cell r="F1437" t="str">
            <v>0</v>
          </cell>
        </row>
        <row r="1438">
          <cell r="C1438" t="str">
            <v>0</v>
          </cell>
          <cell r="D1438" t="str">
            <v>0</v>
          </cell>
          <cell r="F1438" t="str">
            <v>0</v>
          </cell>
        </row>
        <row r="1439">
          <cell r="C1439" t="str">
            <v>0</v>
          </cell>
          <cell r="D1439" t="str">
            <v>0</v>
          </cell>
          <cell r="F1439" t="str">
            <v>0</v>
          </cell>
        </row>
        <row r="1440">
          <cell r="C1440" t="str">
            <v>0</v>
          </cell>
          <cell r="D1440" t="str">
            <v>0</v>
          </cell>
          <cell r="F1440" t="str">
            <v>0</v>
          </cell>
        </row>
        <row r="1441">
          <cell r="C1441" t="str">
            <v>0</v>
          </cell>
          <cell r="D1441" t="str">
            <v>0</v>
          </cell>
          <cell r="F1441" t="str">
            <v>0</v>
          </cell>
        </row>
        <row r="1442">
          <cell r="C1442" t="str">
            <v>0</v>
          </cell>
          <cell r="D1442" t="str">
            <v>0</v>
          </cell>
          <cell r="F1442" t="str">
            <v>0</v>
          </cell>
        </row>
        <row r="1443">
          <cell r="C1443" t="str">
            <v>0</v>
          </cell>
          <cell r="D1443" t="str">
            <v>0</v>
          </cell>
          <cell r="F1443" t="str">
            <v>0</v>
          </cell>
        </row>
        <row r="1444">
          <cell r="C1444" t="str">
            <v>0</v>
          </cell>
          <cell r="D1444" t="str">
            <v>0</v>
          </cell>
          <cell r="F1444" t="str">
            <v>0</v>
          </cell>
        </row>
        <row r="1445">
          <cell r="C1445" t="str">
            <v>0</v>
          </cell>
          <cell r="D1445" t="str">
            <v>0</v>
          </cell>
          <cell r="F1445" t="str">
            <v>0</v>
          </cell>
        </row>
        <row r="1446">
          <cell r="C1446" t="str">
            <v>04</v>
          </cell>
          <cell r="D1446" t="str">
            <v>624</v>
          </cell>
          <cell r="F1446">
            <v>16.22</v>
          </cell>
        </row>
        <row r="1447">
          <cell r="C1447" t="str">
            <v>0</v>
          </cell>
          <cell r="D1447" t="str">
            <v>0</v>
          </cell>
          <cell r="F1447" t="str">
            <v>0</v>
          </cell>
        </row>
        <row r="1448">
          <cell r="C1448" t="str">
            <v>0</v>
          </cell>
          <cell r="D1448" t="str">
            <v>0</v>
          </cell>
          <cell r="F1448" t="str">
            <v>0</v>
          </cell>
        </row>
        <row r="1449">
          <cell r="C1449" t="str">
            <v>0</v>
          </cell>
          <cell r="D1449" t="str">
            <v>0</v>
          </cell>
          <cell r="F1449" t="str">
            <v>0</v>
          </cell>
        </row>
        <row r="1450">
          <cell r="C1450" t="str">
            <v>0</v>
          </cell>
          <cell r="D1450" t="str">
            <v>0</v>
          </cell>
          <cell r="F1450" t="str">
            <v>0</v>
          </cell>
        </row>
        <row r="1451">
          <cell r="C1451" t="str">
            <v>0</v>
          </cell>
          <cell r="D1451" t="str">
            <v>0</v>
          </cell>
          <cell r="F1451" t="str">
            <v>0</v>
          </cell>
        </row>
        <row r="1452">
          <cell r="C1452" t="str">
            <v>0</v>
          </cell>
          <cell r="D1452" t="str">
            <v>0</v>
          </cell>
          <cell r="F1452" t="str">
            <v>0</v>
          </cell>
        </row>
        <row r="1453">
          <cell r="C1453" t="str">
            <v>0</v>
          </cell>
          <cell r="D1453" t="str">
            <v>0</v>
          </cell>
          <cell r="F1453" t="str">
            <v>0</v>
          </cell>
        </row>
        <row r="1454">
          <cell r="C1454" t="str">
            <v>0</v>
          </cell>
          <cell r="D1454" t="str">
            <v>0</v>
          </cell>
          <cell r="F1454" t="str">
            <v>0</v>
          </cell>
        </row>
        <row r="1455">
          <cell r="C1455" t="str">
            <v>0</v>
          </cell>
          <cell r="D1455" t="str">
            <v>0</v>
          </cell>
          <cell r="F1455" t="str">
            <v>0</v>
          </cell>
        </row>
        <row r="1456">
          <cell r="C1456" t="str">
            <v>0</v>
          </cell>
          <cell r="D1456" t="str">
            <v>0</v>
          </cell>
          <cell r="F1456" t="str">
            <v>0</v>
          </cell>
        </row>
        <row r="1457">
          <cell r="C1457" t="str">
            <v>0</v>
          </cell>
          <cell r="D1457" t="str">
            <v>0</v>
          </cell>
          <cell r="F1457" t="str">
            <v>0</v>
          </cell>
        </row>
        <row r="1458">
          <cell r="C1458" t="str">
            <v>0</v>
          </cell>
          <cell r="D1458" t="str">
            <v>0</v>
          </cell>
          <cell r="F1458" t="str">
            <v>0</v>
          </cell>
        </row>
        <row r="1459">
          <cell r="C1459" t="str">
            <v>0</v>
          </cell>
          <cell r="D1459" t="str">
            <v>0</v>
          </cell>
          <cell r="F1459" t="str">
            <v>0</v>
          </cell>
        </row>
        <row r="1460">
          <cell r="C1460" t="str">
            <v>0</v>
          </cell>
          <cell r="D1460" t="str">
            <v>0</v>
          </cell>
          <cell r="F1460" t="str">
            <v>0</v>
          </cell>
        </row>
        <row r="1461">
          <cell r="C1461" t="str">
            <v>04</v>
          </cell>
          <cell r="D1461" t="str">
            <v>624</v>
          </cell>
          <cell r="F1461">
            <v>455.21</v>
          </cell>
        </row>
        <row r="1462">
          <cell r="C1462" t="str">
            <v>0</v>
          </cell>
          <cell r="D1462" t="str">
            <v>0</v>
          </cell>
          <cell r="F1462" t="str">
            <v>0</v>
          </cell>
        </row>
        <row r="1463">
          <cell r="C1463" t="str">
            <v>0</v>
          </cell>
          <cell r="D1463" t="str">
            <v>0</v>
          </cell>
          <cell r="F1463" t="str">
            <v>0</v>
          </cell>
        </row>
        <row r="1464">
          <cell r="C1464" t="str">
            <v>0</v>
          </cell>
          <cell r="D1464" t="str">
            <v>0</v>
          </cell>
          <cell r="F1464" t="str">
            <v>0</v>
          </cell>
        </row>
        <row r="1465">
          <cell r="C1465" t="str">
            <v>0</v>
          </cell>
          <cell r="D1465" t="str">
            <v>0</v>
          </cell>
          <cell r="F1465" t="str">
            <v>0</v>
          </cell>
        </row>
        <row r="1466">
          <cell r="C1466" t="str">
            <v>0</v>
          </cell>
          <cell r="D1466" t="str">
            <v>0</v>
          </cell>
          <cell r="F1466" t="str">
            <v>0</v>
          </cell>
        </row>
        <row r="1467">
          <cell r="C1467" t="str">
            <v>0</v>
          </cell>
          <cell r="D1467" t="str">
            <v>0</v>
          </cell>
          <cell r="F1467" t="str">
            <v>0</v>
          </cell>
        </row>
        <row r="1468">
          <cell r="C1468" t="str">
            <v>0</v>
          </cell>
          <cell r="D1468" t="str">
            <v>0</v>
          </cell>
          <cell r="F1468" t="str">
            <v>0</v>
          </cell>
        </row>
        <row r="1469">
          <cell r="C1469" t="str">
            <v>0</v>
          </cell>
          <cell r="D1469" t="str">
            <v>0</v>
          </cell>
          <cell r="F1469" t="str">
            <v>0</v>
          </cell>
        </row>
        <row r="1470">
          <cell r="C1470" t="str">
            <v>0</v>
          </cell>
          <cell r="D1470" t="str">
            <v>0</v>
          </cell>
          <cell r="F1470" t="str">
            <v>0</v>
          </cell>
        </row>
        <row r="1471">
          <cell r="C1471" t="str">
            <v>0</v>
          </cell>
          <cell r="D1471" t="str">
            <v>0</v>
          </cell>
          <cell r="F1471" t="str">
            <v>0</v>
          </cell>
        </row>
        <row r="1472">
          <cell r="C1472" t="str">
            <v>0</v>
          </cell>
          <cell r="D1472" t="str">
            <v>0</v>
          </cell>
          <cell r="F1472" t="str">
            <v>0</v>
          </cell>
        </row>
        <row r="1473">
          <cell r="C1473" t="str">
            <v>0</v>
          </cell>
          <cell r="D1473" t="str">
            <v>0</v>
          </cell>
          <cell r="F1473" t="str">
            <v>0</v>
          </cell>
        </row>
        <row r="1474">
          <cell r="C1474" t="str">
            <v>0</v>
          </cell>
          <cell r="D1474" t="str">
            <v>0</v>
          </cell>
          <cell r="F1474" t="str">
            <v>0</v>
          </cell>
        </row>
        <row r="1475">
          <cell r="C1475" t="str">
            <v>0</v>
          </cell>
          <cell r="D1475" t="str">
            <v>0</v>
          </cell>
          <cell r="F1475" t="str">
            <v>0</v>
          </cell>
        </row>
        <row r="1476">
          <cell r="C1476" t="str">
            <v>0</v>
          </cell>
          <cell r="D1476" t="str">
            <v>0</v>
          </cell>
          <cell r="F1476" t="str">
            <v>0</v>
          </cell>
        </row>
        <row r="1477">
          <cell r="C1477" t="str">
            <v>0</v>
          </cell>
          <cell r="D1477" t="str">
            <v>0</v>
          </cell>
          <cell r="F1477" t="str">
            <v>0</v>
          </cell>
        </row>
        <row r="1478">
          <cell r="C1478" t="str">
            <v>0</v>
          </cell>
          <cell r="D1478" t="str">
            <v>0</v>
          </cell>
          <cell r="F1478" t="str">
            <v>0</v>
          </cell>
        </row>
        <row r="1479">
          <cell r="C1479" t="str">
            <v>0</v>
          </cell>
          <cell r="D1479" t="str">
            <v>0</v>
          </cell>
          <cell r="F1479" t="str">
            <v>0</v>
          </cell>
        </row>
        <row r="1480">
          <cell r="C1480" t="str">
            <v>0</v>
          </cell>
          <cell r="D1480" t="str">
            <v>0</v>
          </cell>
          <cell r="F1480" t="str">
            <v>0</v>
          </cell>
        </row>
        <row r="1481">
          <cell r="C1481" t="str">
            <v>0</v>
          </cell>
          <cell r="D1481" t="str">
            <v>0</v>
          </cell>
          <cell r="F1481" t="str">
            <v>0</v>
          </cell>
        </row>
        <row r="1482">
          <cell r="C1482" t="str">
            <v>0</v>
          </cell>
          <cell r="D1482" t="str">
            <v>0</v>
          </cell>
          <cell r="F1482" t="str">
            <v>0</v>
          </cell>
        </row>
        <row r="1483">
          <cell r="C1483" t="str">
            <v>0</v>
          </cell>
          <cell r="D1483" t="str">
            <v>0</v>
          </cell>
          <cell r="F1483" t="str">
            <v>0</v>
          </cell>
        </row>
        <row r="1484">
          <cell r="C1484" t="str">
            <v>0</v>
          </cell>
          <cell r="D1484" t="str">
            <v>0</v>
          </cell>
          <cell r="F1484" t="str">
            <v>0</v>
          </cell>
        </row>
        <row r="1485">
          <cell r="C1485" t="str">
            <v>0</v>
          </cell>
          <cell r="D1485" t="str">
            <v>0</v>
          </cell>
          <cell r="F1485" t="str">
            <v>0</v>
          </cell>
        </row>
        <row r="1486">
          <cell r="C1486" t="str">
            <v>0</v>
          </cell>
          <cell r="D1486" t="str">
            <v>0</v>
          </cell>
          <cell r="F1486" t="str">
            <v>0</v>
          </cell>
        </row>
        <row r="1487">
          <cell r="C1487" t="str">
            <v>0</v>
          </cell>
          <cell r="D1487" t="str">
            <v>0</v>
          </cell>
          <cell r="F1487" t="str">
            <v>0</v>
          </cell>
        </row>
        <row r="1488">
          <cell r="C1488" t="str">
            <v>0</v>
          </cell>
          <cell r="D1488" t="str">
            <v>0</v>
          </cell>
          <cell r="F1488" t="str">
            <v>0</v>
          </cell>
        </row>
        <row r="1489">
          <cell r="C1489" t="str">
            <v>0</v>
          </cell>
          <cell r="D1489" t="str">
            <v>0</v>
          </cell>
          <cell r="F1489" t="str">
            <v>0</v>
          </cell>
        </row>
        <row r="1490">
          <cell r="C1490" t="str">
            <v>0</v>
          </cell>
          <cell r="D1490" t="str">
            <v>0</v>
          </cell>
          <cell r="F1490" t="str">
            <v>0</v>
          </cell>
        </row>
        <row r="1491">
          <cell r="C1491" t="str">
            <v>05</v>
          </cell>
          <cell r="D1491" t="str">
            <v>624</v>
          </cell>
          <cell r="F1491">
            <v>257.58</v>
          </cell>
        </row>
        <row r="1492">
          <cell r="C1492" t="str">
            <v>0</v>
          </cell>
          <cell r="D1492" t="str">
            <v>0</v>
          </cell>
          <cell r="F1492" t="str">
            <v>0</v>
          </cell>
        </row>
        <row r="1493">
          <cell r="C1493" t="str">
            <v>0</v>
          </cell>
          <cell r="D1493" t="str">
            <v>0</v>
          </cell>
          <cell r="F1493" t="str">
            <v>0</v>
          </cell>
        </row>
        <row r="1494">
          <cell r="C1494" t="str">
            <v>0</v>
          </cell>
          <cell r="D1494" t="str">
            <v>0</v>
          </cell>
          <cell r="F1494" t="str">
            <v>0</v>
          </cell>
        </row>
        <row r="1495">
          <cell r="C1495" t="str">
            <v>0</v>
          </cell>
          <cell r="D1495" t="str">
            <v>0</v>
          </cell>
          <cell r="F1495" t="str">
            <v>0</v>
          </cell>
        </row>
        <row r="1496">
          <cell r="C1496" t="str">
            <v>0</v>
          </cell>
          <cell r="D1496" t="str">
            <v>0</v>
          </cell>
          <cell r="F1496" t="str">
            <v>0</v>
          </cell>
        </row>
        <row r="1497">
          <cell r="C1497" t="str">
            <v>0</v>
          </cell>
          <cell r="D1497" t="str">
            <v>0</v>
          </cell>
          <cell r="F1497" t="str">
            <v>0</v>
          </cell>
        </row>
        <row r="1498">
          <cell r="C1498" t="str">
            <v>07</v>
          </cell>
          <cell r="D1498" t="str">
            <v>621</v>
          </cell>
          <cell r="F1498">
            <v>0</v>
          </cell>
        </row>
        <row r="1499">
          <cell r="C1499" t="str">
            <v>0</v>
          </cell>
          <cell r="D1499" t="str">
            <v>0</v>
          </cell>
          <cell r="F1499" t="str">
            <v>0</v>
          </cell>
        </row>
        <row r="1500">
          <cell r="C1500" t="str">
            <v>0</v>
          </cell>
          <cell r="D1500" t="str">
            <v>0</v>
          </cell>
          <cell r="F1500" t="str">
            <v>0</v>
          </cell>
        </row>
        <row r="1501">
          <cell r="C1501" t="str">
            <v>0</v>
          </cell>
          <cell r="D1501" t="str">
            <v>0</v>
          </cell>
          <cell r="F1501" t="str">
            <v>0</v>
          </cell>
        </row>
        <row r="1502">
          <cell r="C1502" t="str">
            <v>0</v>
          </cell>
          <cell r="D1502" t="str">
            <v>0</v>
          </cell>
          <cell r="F1502" t="str">
            <v>0</v>
          </cell>
        </row>
        <row r="1503">
          <cell r="C1503" t="str">
            <v>0</v>
          </cell>
          <cell r="D1503" t="str">
            <v>0</v>
          </cell>
          <cell r="F1503" t="str">
            <v>0</v>
          </cell>
        </row>
        <row r="1504">
          <cell r="C1504" t="str">
            <v>0</v>
          </cell>
          <cell r="D1504" t="str">
            <v>0</v>
          </cell>
          <cell r="F1504" t="str">
            <v>0</v>
          </cell>
        </row>
        <row r="1505">
          <cell r="C1505" t="str">
            <v>0</v>
          </cell>
          <cell r="D1505" t="str">
            <v>0</v>
          </cell>
          <cell r="F1505" t="str">
            <v>0</v>
          </cell>
        </row>
        <row r="1506">
          <cell r="C1506" t="str">
            <v>0</v>
          </cell>
          <cell r="D1506" t="str">
            <v>0</v>
          </cell>
          <cell r="F1506" t="str">
            <v>0</v>
          </cell>
        </row>
        <row r="1507">
          <cell r="C1507" t="str">
            <v>0</v>
          </cell>
          <cell r="D1507" t="str">
            <v>0</v>
          </cell>
          <cell r="F1507" t="str">
            <v>0</v>
          </cell>
        </row>
        <row r="1508">
          <cell r="C1508" t="str">
            <v>0</v>
          </cell>
          <cell r="D1508" t="str">
            <v>0</v>
          </cell>
          <cell r="F1508" t="str">
            <v>0</v>
          </cell>
        </row>
        <row r="1509">
          <cell r="C1509" t="str">
            <v>0</v>
          </cell>
          <cell r="D1509" t="str">
            <v>0</v>
          </cell>
          <cell r="F1509" t="str">
            <v>0</v>
          </cell>
        </row>
        <row r="1510">
          <cell r="C1510" t="str">
            <v>0</v>
          </cell>
          <cell r="D1510" t="str">
            <v>0</v>
          </cell>
          <cell r="F1510" t="str">
            <v>0</v>
          </cell>
        </row>
        <row r="1511">
          <cell r="C1511" t="str">
            <v>0</v>
          </cell>
          <cell r="D1511" t="str">
            <v>0</v>
          </cell>
          <cell r="F1511" t="str">
            <v>0</v>
          </cell>
        </row>
        <row r="1512">
          <cell r="C1512" t="str">
            <v>0</v>
          </cell>
          <cell r="D1512" t="str">
            <v>0</v>
          </cell>
          <cell r="F1512" t="str">
            <v>0</v>
          </cell>
        </row>
        <row r="1513">
          <cell r="C1513" t="str">
            <v>0</v>
          </cell>
          <cell r="D1513" t="str">
            <v>0</v>
          </cell>
          <cell r="F1513" t="str">
            <v>0</v>
          </cell>
        </row>
        <row r="1514">
          <cell r="C1514" t="str">
            <v>0</v>
          </cell>
          <cell r="D1514" t="str">
            <v>0</v>
          </cell>
          <cell r="F1514" t="str">
            <v>0</v>
          </cell>
        </row>
        <row r="1515">
          <cell r="C1515" t="str">
            <v>0</v>
          </cell>
          <cell r="D1515" t="str">
            <v>0</v>
          </cell>
          <cell r="F1515" t="str">
            <v>0</v>
          </cell>
        </row>
        <row r="1516">
          <cell r="C1516" t="str">
            <v>0</v>
          </cell>
          <cell r="D1516" t="str">
            <v>0</v>
          </cell>
          <cell r="F1516" t="str">
            <v>0</v>
          </cell>
        </row>
        <row r="1517">
          <cell r="C1517" t="str">
            <v>0</v>
          </cell>
          <cell r="D1517" t="str">
            <v>0</v>
          </cell>
          <cell r="F1517" t="str">
            <v>0</v>
          </cell>
        </row>
        <row r="1518">
          <cell r="C1518" t="str">
            <v>0</v>
          </cell>
          <cell r="D1518" t="str">
            <v>0</v>
          </cell>
          <cell r="F1518" t="str">
            <v>0</v>
          </cell>
        </row>
        <row r="1519">
          <cell r="C1519" t="str">
            <v>08</v>
          </cell>
          <cell r="D1519" t="str">
            <v>625</v>
          </cell>
          <cell r="F1519">
            <v>118.91</v>
          </cell>
        </row>
        <row r="1520">
          <cell r="C1520" t="str">
            <v>0</v>
          </cell>
          <cell r="D1520" t="str">
            <v>0</v>
          </cell>
          <cell r="F1520" t="str">
            <v>0</v>
          </cell>
        </row>
        <row r="1521">
          <cell r="C1521" t="str">
            <v>0</v>
          </cell>
          <cell r="D1521" t="str">
            <v>0</v>
          </cell>
          <cell r="F1521" t="str">
            <v>0</v>
          </cell>
        </row>
        <row r="1522">
          <cell r="C1522" t="str">
            <v>0</v>
          </cell>
          <cell r="D1522" t="str">
            <v>0</v>
          </cell>
          <cell r="F1522" t="str">
            <v>0</v>
          </cell>
        </row>
        <row r="1523">
          <cell r="C1523" t="str">
            <v>0</v>
          </cell>
          <cell r="D1523" t="str">
            <v>0</v>
          </cell>
          <cell r="F1523" t="str">
            <v>0</v>
          </cell>
        </row>
        <row r="1524">
          <cell r="C1524" t="str">
            <v>0</v>
          </cell>
          <cell r="D1524" t="str">
            <v>0</v>
          </cell>
          <cell r="F1524" t="str">
            <v>0</v>
          </cell>
        </row>
        <row r="1525">
          <cell r="C1525" t="str">
            <v>0</v>
          </cell>
          <cell r="D1525" t="str">
            <v>0</v>
          </cell>
          <cell r="F1525" t="str">
            <v>0</v>
          </cell>
        </row>
        <row r="1526">
          <cell r="C1526" t="str">
            <v>0</v>
          </cell>
          <cell r="D1526" t="str">
            <v>0</v>
          </cell>
          <cell r="F1526" t="str">
            <v>0</v>
          </cell>
        </row>
        <row r="1527">
          <cell r="C1527" t="str">
            <v>0</v>
          </cell>
          <cell r="D1527" t="str">
            <v>0</v>
          </cell>
          <cell r="F1527" t="str">
            <v>0</v>
          </cell>
        </row>
        <row r="1528">
          <cell r="C1528" t="str">
            <v>0</v>
          </cell>
          <cell r="D1528" t="str">
            <v>0</v>
          </cell>
          <cell r="F1528" t="str">
            <v>0</v>
          </cell>
        </row>
        <row r="1529">
          <cell r="C1529" t="str">
            <v>0</v>
          </cell>
          <cell r="D1529" t="str">
            <v>0</v>
          </cell>
          <cell r="F1529" t="str">
            <v>0</v>
          </cell>
        </row>
        <row r="1530">
          <cell r="C1530" t="str">
            <v>0</v>
          </cell>
          <cell r="D1530" t="str">
            <v>0</v>
          </cell>
          <cell r="F1530" t="str">
            <v>0</v>
          </cell>
        </row>
        <row r="1531">
          <cell r="C1531" t="str">
            <v>0</v>
          </cell>
          <cell r="D1531" t="str">
            <v>0</v>
          </cell>
          <cell r="F1531" t="str">
            <v>0</v>
          </cell>
        </row>
        <row r="1532">
          <cell r="C1532" t="str">
            <v>0</v>
          </cell>
          <cell r="D1532" t="str">
            <v>0</v>
          </cell>
          <cell r="F1532" t="str">
            <v>0</v>
          </cell>
        </row>
        <row r="1533">
          <cell r="C1533" t="str">
            <v>0</v>
          </cell>
          <cell r="D1533" t="str">
            <v>0</v>
          </cell>
          <cell r="F1533" t="str">
            <v>0</v>
          </cell>
        </row>
        <row r="1534">
          <cell r="C1534" t="str">
            <v>0</v>
          </cell>
          <cell r="D1534" t="str">
            <v>0</v>
          </cell>
          <cell r="F1534" t="str">
            <v>0</v>
          </cell>
        </row>
        <row r="1535">
          <cell r="C1535" t="str">
            <v>0</v>
          </cell>
          <cell r="D1535" t="str">
            <v>0</v>
          </cell>
          <cell r="F1535" t="str">
            <v>0</v>
          </cell>
        </row>
        <row r="1536">
          <cell r="C1536" t="str">
            <v>0</v>
          </cell>
          <cell r="D1536" t="str">
            <v>0</v>
          </cell>
          <cell r="F1536" t="str">
            <v>0</v>
          </cell>
        </row>
        <row r="1537">
          <cell r="C1537" t="str">
            <v>0</v>
          </cell>
          <cell r="D1537" t="str">
            <v>0</v>
          </cell>
          <cell r="F1537" t="str">
            <v>0</v>
          </cell>
        </row>
        <row r="1538">
          <cell r="C1538" t="str">
            <v>0</v>
          </cell>
          <cell r="D1538" t="str">
            <v>0</v>
          </cell>
          <cell r="F1538" t="str">
            <v>0</v>
          </cell>
        </row>
        <row r="1539">
          <cell r="C1539" t="str">
            <v>0</v>
          </cell>
          <cell r="D1539" t="str">
            <v>0</v>
          </cell>
          <cell r="F1539" t="str">
            <v>0</v>
          </cell>
        </row>
        <row r="1540">
          <cell r="C1540" t="str">
            <v>0</v>
          </cell>
          <cell r="D1540" t="str">
            <v>0</v>
          </cell>
          <cell r="F1540" t="str">
            <v>0</v>
          </cell>
        </row>
        <row r="1541">
          <cell r="C1541" t="str">
            <v>0</v>
          </cell>
          <cell r="D1541" t="str">
            <v>0</v>
          </cell>
          <cell r="F1541" t="str">
            <v>0</v>
          </cell>
        </row>
        <row r="1542">
          <cell r="C1542" t="str">
            <v>0</v>
          </cell>
          <cell r="D1542" t="str">
            <v>0</v>
          </cell>
          <cell r="F1542" t="str">
            <v>0</v>
          </cell>
        </row>
        <row r="1543">
          <cell r="C1543" t="str">
            <v>0</v>
          </cell>
          <cell r="D1543" t="str">
            <v>0</v>
          </cell>
          <cell r="F1543" t="str">
            <v>0</v>
          </cell>
        </row>
        <row r="1544">
          <cell r="C1544" t="str">
            <v>0</v>
          </cell>
          <cell r="D1544" t="str">
            <v>0</v>
          </cell>
          <cell r="F1544" t="str">
            <v>0</v>
          </cell>
        </row>
        <row r="1545">
          <cell r="C1545" t="str">
            <v>0</v>
          </cell>
          <cell r="D1545" t="str">
            <v>0</v>
          </cell>
          <cell r="F1545" t="str">
            <v>0</v>
          </cell>
        </row>
        <row r="1546">
          <cell r="C1546" t="str">
            <v>0</v>
          </cell>
          <cell r="D1546" t="str">
            <v>0</v>
          </cell>
          <cell r="F1546" t="str">
            <v>0</v>
          </cell>
        </row>
        <row r="1547">
          <cell r="C1547" t="str">
            <v>0</v>
          </cell>
          <cell r="D1547" t="str">
            <v>0</v>
          </cell>
          <cell r="F1547" t="str">
            <v>0</v>
          </cell>
        </row>
        <row r="1548">
          <cell r="C1548" t="str">
            <v>0</v>
          </cell>
          <cell r="D1548" t="str">
            <v>0</v>
          </cell>
          <cell r="F1548" t="str">
            <v>0</v>
          </cell>
        </row>
        <row r="1549">
          <cell r="C1549" t="str">
            <v>0</v>
          </cell>
          <cell r="D1549" t="str">
            <v>0</v>
          </cell>
          <cell r="F1549" t="str">
            <v>0</v>
          </cell>
        </row>
        <row r="1550">
          <cell r="C1550" t="str">
            <v>0</v>
          </cell>
          <cell r="D1550" t="str">
            <v>0</v>
          </cell>
          <cell r="F1550" t="str">
            <v>0</v>
          </cell>
        </row>
        <row r="1551">
          <cell r="C1551" t="str">
            <v>0</v>
          </cell>
          <cell r="D1551" t="str">
            <v>0</v>
          </cell>
          <cell r="F1551" t="str">
            <v>0</v>
          </cell>
        </row>
        <row r="1552">
          <cell r="C1552" t="str">
            <v>0</v>
          </cell>
          <cell r="D1552" t="str">
            <v>0</v>
          </cell>
          <cell r="F1552" t="str">
            <v>0</v>
          </cell>
        </row>
        <row r="1553">
          <cell r="C1553" t="str">
            <v>0</v>
          </cell>
          <cell r="D1553" t="str">
            <v>0</v>
          </cell>
          <cell r="F1553" t="str">
            <v>0</v>
          </cell>
        </row>
        <row r="1554">
          <cell r="C1554" t="str">
            <v>0</v>
          </cell>
          <cell r="D1554" t="str">
            <v>0</v>
          </cell>
          <cell r="F1554" t="str">
            <v>0</v>
          </cell>
        </row>
        <row r="1555">
          <cell r="C1555" t="str">
            <v>0</v>
          </cell>
          <cell r="D1555" t="str">
            <v>0</v>
          </cell>
          <cell r="F1555" t="str">
            <v>0</v>
          </cell>
        </row>
        <row r="1556">
          <cell r="C1556" t="str">
            <v>0</v>
          </cell>
          <cell r="D1556" t="str">
            <v>0</v>
          </cell>
          <cell r="F1556" t="str">
            <v>0</v>
          </cell>
        </row>
        <row r="1557">
          <cell r="C1557" t="str">
            <v>0</v>
          </cell>
          <cell r="D1557" t="str">
            <v>0</v>
          </cell>
          <cell r="F1557" t="str">
            <v>0</v>
          </cell>
        </row>
        <row r="1558">
          <cell r="C1558" t="str">
            <v>0</v>
          </cell>
          <cell r="D1558" t="str">
            <v>0</v>
          </cell>
          <cell r="F1558" t="str">
            <v>0</v>
          </cell>
        </row>
        <row r="1559">
          <cell r="C1559" t="str">
            <v>0</v>
          </cell>
          <cell r="D1559" t="str">
            <v>0</v>
          </cell>
          <cell r="F1559" t="str">
            <v>0</v>
          </cell>
        </row>
        <row r="1560">
          <cell r="C1560" t="str">
            <v>0</v>
          </cell>
          <cell r="D1560" t="str">
            <v>0</v>
          </cell>
          <cell r="F1560" t="str">
            <v>0</v>
          </cell>
        </row>
        <row r="1561">
          <cell r="C1561" t="str">
            <v>0</v>
          </cell>
          <cell r="D1561" t="str">
            <v>0</v>
          </cell>
          <cell r="F1561" t="str">
            <v>0</v>
          </cell>
        </row>
        <row r="1562">
          <cell r="C1562" t="str">
            <v>0</v>
          </cell>
          <cell r="D1562" t="str">
            <v>0</v>
          </cell>
          <cell r="F1562" t="str">
            <v>0</v>
          </cell>
        </row>
        <row r="1563">
          <cell r="C1563" t="str">
            <v>0</v>
          </cell>
          <cell r="D1563" t="str">
            <v>0</v>
          </cell>
          <cell r="F1563" t="str">
            <v>0</v>
          </cell>
        </row>
        <row r="1564">
          <cell r="C1564" t="str">
            <v>0</v>
          </cell>
          <cell r="D1564" t="str">
            <v>0</v>
          </cell>
          <cell r="F1564" t="str">
            <v>0</v>
          </cell>
        </row>
        <row r="1565">
          <cell r="C1565" t="str">
            <v>0</v>
          </cell>
          <cell r="D1565" t="str">
            <v>0</v>
          </cell>
          <cell r="F1565" t="str">
            <v>0</v>
          </cell>
        </row>
        <row r="1566">
          <cell r="C1566" t="str">
            <v>0</v>
          </cell>
          <cell r="D1566" t="str">
            <v>0</v>
          </cell>
          <cell r="F1566" t="str">
            <v>0</v>
          </cell>
        </row>
        <row r="1567">
          <cell r="C1567" t="str">
            <v>0</v>
          </cell>
          <cell r="D1567" t="str">
            <v>0</v>
          </cell>
          <cell r="F1567" t="str">
            <v>0</v>
          </cell>
        </row>
        <row r="1568">
          <cell r="C1568" t="str">
            <v>0</v>
          </cell>
          <cell r="D1568" t="str">
            <v>0</v>
          </cell>
          <cell r="F1568" t="str">
            <v>0</v>
          </cell>
        </row>
        <row r="1569">
          <cell r="C1569" t="str">
            <v>0</v>
          </cell>
          <cell r="D1569" t="str">
            <v>0</v>
          </cell>
          <cell r="F1569" t="str">
            <v>0</v>
          </cell>
        </row>
        <row r="1570">
          <cell r="C1570" t="str">
            <v>0</v>
          </cell>
          <cell r="D1570" t="str">
            <v>0</v>
          </cell>
          <cell r="F1570" t="str">
            <v>0</v>
          </cell>
        </row>
        <row r="1571">
          <cell r="C1571" t="str">
            <v>0</v>
          </cell>
          <cell r="D1571" t="str">
            <v>0</v>
          </cell>
          <cell r="F1571" t="str">
            <v>0</v>
          </cell>
        </row>
        <row r="1572">
          <cell r="C1572" t="str">
            <v>0</v>
          </cell>
          <cell r="D1572" t="str">
            <v>0</v>
          </cell>
          <cell r="F1572" t="str">
            <v>0</v>
          </cell>
        </row>
        <row r="1573">
          <cell r="C1573" t="str">
            <v>0</v>
          </cell>
          <cell r="D1573" t="str">
            <v>0</v>
          </cell>
          <cell r="F1573" t="str">
            <v>0</v>
          </cell>
        </row>
        <row r="1574">
          <cell r="C1574" t="str">
            <v>0</v>
          </cell>
          <cell r="D1574" t="str">
            <v>0</v>
          </cell>
          <cell r="F1574" t="str">
            <v>0</v>
          </cell>
        </row>
        <row r="1575">
          <cell r="C1575" t="str">
            <v>0</v>
          </cell>
          <cell r="D1575" t="str">
            <v>0</v>
          </cell>
          <cell r="F1575" t="str">
            <v>0</v>
          </cell>
        </row>
        <row r="1576">
          <cell r="C1576" t="str">
            <v>0</v>
          </cell>
          <cell r="D1576" t="str">
            <v>0</v>
          </cell>
          <cell r="F1576" t="str">
            <v>0</v>
          </cell>
        </row>
        <row r="1577">
          <cell r="C1577" t="str">
            <v>0</v>
          </cell>
          <cell r="D1577" t="str">
            <v>0</v>
          </cell>
          <cell r="F1577" t="str">
            <v>0</v>
          </cell>
        </row>
        <row r="1578">
          <cell r="C1578" t="str">
            <v>0</v>
          </cell>
          <cell r="D1578" t="str">
            <v>0</v>
          </cell>
          <cell r="F1578" t="str">
            <v>0</v>
          </cell>
        </row>
        <row r="1579">
          <cell r="C1579" t="str">
            <v>0</v>
          </cell>
          <cell r="D1579" t="str">
            <v>0</v>
          </cell>
          <cell r="F1579" t="str">
            <v>0</v>
          </cell>
        </row>
        <row r="1580">
          <cell r="C1580" t="str">
            <v>0</v>
          </cell>
          <cell r="D1580" t="str">
            <v>0</v>
          </cell>
          <cell r="F1580" t="str">
            <v>0</v>
          </cell>
        </row>
        <row r="1581">
          <cell r="C1581" t="str">
            <v>0</v>
          </cell>
          <cell r="D1581" t="str">
            <v>0</v>
          </cell>
          <cell r="F1581" t="str">
            <v>0</v>
          </cell>
        </row>
        <row r="1582">
          <cell r="C1582" t="str">
            <v>0</v>
          </cell>
          <cell r="D1582" t="str">
            <v>0</v>
          </cell>
          <cell r="F1582" t="str">
            <v>0</v>
          </cell>
        </row>
        <row r="1583">
          <cell r="C1583" t="str">
            <v>0</v>
          </cell>
          <cell r="D1583" t="str">
            <v>0</v>
          </cell>
          <cell r="F1583" t="str">
            <v>0</v>
          </cell>
        </row>
        <row r="1584">
          <cell r="C1584" t="str">
            <v>03</v>
          </cell>
          <cell r="D1584" t="str">
            <v>611</v>
          </cell>
          <cell r="F1584">
            <v>-28.39</v>
          </cell>
        </row>
        <row r="1585">
          <cell r="C1585" t="str">
            <v>01</v>
          </cell>
          <cell r="D1585" t="str">
            <v>611</v>
          </cell>
          <cell r="F1585">
            <v>-17.78</v>
          </cell>
        </row>
        <row r="1586">
          <cell r="C1586" t="str">
            <v>07</v>
          </cell>
          <cell r="D1586" t="str">
            <v>641</v>
          </cell>
          <cell r="F1586">
            <v>-0.31</v>
          </cell>
        </row>
        <row r="1587">
          <cell r="C1587" t="str">
            <v>02</v>
          </cell>
          <cell r="D1587" t="str">
            <v>611</v>
          </cell>
          <cell r="F1587">
            <v>-1279.22</v>
          </cell>
        </row>
        <row r="1588">
          <cell r="C1588" t="str">
            <v>04</v>
          </cell>
          <cell r="D1588" t="str">
            <v>624</v>
          </cell>
          <cell r="F1588">
            <v>-1.07</v>
          </cell>
        </row>
        <row r="1589">
          <cell r="C1589" t="str">
            <v>05</v>
          </cell>
          <cell r="D1589" t="str">
            <v>624</v>
          </cell>
          <cell r="F1589">
            <v>-14.97</v>
          </cell>
        </row>
        <row r="1590">
          <cell r="C1590" t="str">
            <v>08</v>
          </cell>
          <cell r="D1590" t="str">
            <v>632</v>
          </cell>
          <cell r="F1590">
            <v>-34585.300000000003</v>
          </cell>
        </row>
        <row r="1591">
          <cell r="C1591" t="str">
            <v>07</v>
          </cell>
          <cell r="D1591" t="str">
            <v>623</v>
          </cell>
          <cell r="F1591">
            <v>-556.24</v>
          </cell>
        </row>
        <row r="1592">
          <cell r="C1592" t="str">
            <v>07</v>
          </cell>
          <cell r="D1592" t="str">
            <v>626</v>
          </cell>
          <cell r="F1592">
            <v>-134.58000000000001</v>
          </cell>
        </row>
        <row r="1593">
          <cell r="C1593" t="str">
            <v>0</v>
          </cell>
          <cell r="D1593" t="str">
            <v>0</v>
          </cell>
          <cell r="F1593" t="str">
            <v>0</v>
          </cell>
        </row>
        <row r="1594">
          <cell r="C1594" t="str">
            <v>0</v>
          </cell>
          <cell r="D1594" t="str">
            <v>0</v>
          </cell>
          <cell r="F1594" t="str">
            <v>0</v>
          </cell>
        </row>
        <row r="1595">
          <cell r="C1595" t="str">
            <v>0</v>
          </cell>
          <cell r="D1595" t="str">
            <v>0</v>
          </cell>
          <cell r="F1595" t="str">
            <v>0</v>
          </cell>
        </row>
        <row r="1596">
          <cell r="C1596" t="str">
            <v>0</v>
          </cell>
          <cell r="D1596" t="str">
            <v>0</v>
          </cell>
          <cell r="F1596" t="str">
            <v>0</v>
          </cell>
        </row>
        <row r="1597">
          <cell r="C1597" t="str">
            <v>0</v>
          </cell>
          <cell r="D1597" t="str">
            <v>0</v>
          </cell>
          <cell r="F1597" t="str">
            <v>0</v>
          </cell>
        </row>
        <row r="1598">
          <cell r="C1598" t="str">
            <v>0</v>
          </cell>
          <cell r="D1598" t="str">
            <v>0</v>
          </cell>
          <cell r="F1598" t="str">
            <v>0</v>
          </cell>
        </row>
        <row r="1599">
          <cell r="C1599" t="str">
            <v>0</v>
          </cell>
          <cell r="D1599" t="str">
            <v>0</v>
          </cell>
          <cell r="F1599" t="str">
            <v>0</v>
          </cell>
        </row>
        <row r="1600">
          <cell r="C1600" t="str">
            <v>0</v>
          </cell>
          <cell r="D1600" t="str">
            <v>0</v>
          </cell>
          <cell r="F1600" t="str">
            <v>0</v>
          </cell>
        </row>
        <row r="1601">
          <cell r="C1601" t="str">
            <v>0</v>
          </cell>
          <cell r="D1601" t="str">
            <v>0</v>
          </cell>
          <cell r="F1601" t="str">
            <v>0</v>
          </cell>
        </row>
        <row r="1602">
          <cell r="C1602" t="str">
            <v>0</v>
          </cell>
          <cell r="D1602" t="str">
            <v>0</v>
          </cell>
          <cell r="F1602" t="str">
            <v>0</v>
          </cell>
        </row>
        <row r="1603">
          <cell r="C1603" t="str">
            <v>0</v>
          </cell>
          <cell r="D1603" t="str">
            <v>0</v>
          </cell>
          <cell r="F1603" t="str">
            <v>0</v>
          </cell>
        </row>
        <row r="1604">
          <cell r="C1604" t="str">
            <v>0</v>
          </cell>
          <cell r="D1604" t="str">
            <v>0</v>
          </cell>
          <cell r="F1604" t="str">
            <v>0</v>
          </cell>
        </row>
        <row r="1605">
          <cell r="C1605" t="str">
            <v>0</v>
          </cell>
          <cell r="D1605" t="str">
            <v>0</v>
          </cell>
          <cell r="F1605" t="str">
            <v>0</v>
          </cell>
        </row>
        <row r="1606">
          <cell r="C1606" t="str">
            <v>0</v>
          </cell>
          <cell r="D1606" t="str">
            <v>0</v>
          </cell>
          <cell r="F1606" t="str">
            <v>0</v>
          </cell>
        </row>
        <row r="1607">
          <cell r="C1607" t="str">
            <v>0</v>
          </cell>
          <cell r="D1607" t="str">
            <v>0</v>
          </cell>
          <cell r="F1607" t="str">
            <v>0</v>
          </cell>
        </row>
        <row r="1608">
          <cell r="C1608" t="str">
            <v>0</v>
          </cell>
          <cell r="D1608" t="str">
            <v>0</v>
          </cell>
          <cell r="F1608" t="str">
            <v>0</v>
          </cell>
        </row>
        <row r="1609">
          <cell r="C1609" t="str">
            <v>0</v>
          </cell>
          <cell r="D1609" t="str">
            <v>0</v>
          </cell>
          <cell r="F1609" t="str">
            <v>0</v>
          </cell>
        </row>
        <row r="1610">
          <cell r="C1610" t="str">
            <v>0</v>
          </cell>
          <cell r="D1610" t="str">
            <v>0</v>
          </cell>
          <cell r="F1610" t="str">
            <v>0</v>
          </cell>
        </row>
        <row r="1611">
          <cell r="C1611" t="str">
            <v>0</v>
          </cell>
          <cell r="D1611" t="str">
            <v>0</v>
          </cell>
          <cell r="F1611" t="str">
            <v>0</v>
          </cell>
        </row>
        <row r="1612">
          <cell r="C1612" t="str">
            <v>0</v>
          </cell>
          <cell r="D1612" t="str">
            <v>0</v>
          </cell>
          <cell r="F1612" t="str">
            <v>0</v>
          </cell>
        </row>
        <row r="1613">
          <cell r="C1613" t="str">
            <v>0</v>
          </cell>
          <cell r="D1613" t="str">
            <v>0</v>
          </cell>
          <cell r="F1613" t="str">
            <v>0</v>
          </cell>
        </row>
        <row r="1614">
          <cell r="C1614" t="str">
            <v>0</v>
          </cell>
          <cell r="D1614" t="str">
            <v>0</v>
          </cell>
          <cell r="F1614" t="str">
            <v>0</v>
          </cell>
        </row>
        <row r="1615">
          <cell r="C1615" t="str">
            <v>0</v>
          </cell>
          <cell r="D1615" t="str">
            <v>0</v>
          </cell>
          <cell r="F1615" t="str">
            <v>0</v>
          </cell>
        </row>
        <row r="1616">
          <cell r="C1616" t="str">
            <v>0</v>
          </cell>
          <cell r="D1616" t="str">
            <v>0</v>
          </cell>
          <cell r="F1616" t="str">
            <v>0</v>
          </cell>
        </row>
        <row r="1617">
          <cell r="C1617" t="str">
            <v>0</v>
          </cell>
          <cell r="D1617" t="str">
            <v>0</v>
          </cell>
          <cell r="F1617" t="str">
            <v>0</v>
          </cell>
        </row>
        <row r="1618">
          <cell r="C1618" t="str">
            <v>0</v>
          </cell>
          <cell r="D1618" t="str">
            <v>0</v>
          </cell>
          <cell r="F1618" t="str">
            <v>0</v>
          </cell>
        </row>
        <row r="1619">
          <cell r="C1619" t="str">
            <v>0</v>
          </cell>
          <cell r="D1619" t="str">
            <v>0</v>
          </cell>
          <cell r="F1619" t="str">
            <v>0</v>
          </cell>
        </row>
        <row r="1620">
          <cell r="C1620" t="str">
            <v>0</v>
          </cell>
          <cell r="D1620" t="str">
            <v>0</v>
          </cell>
          <cell r="F1620" t="str">
            <v>0</v>
          </cell>
        </row>
        <row r="1621">
          <cell r="C1621" t="str">
            <v>0</v>
          </cell>
          <cell r="D1621" t="str">
            <v>0</v>
          </cell>
          <cell r="F1621" t="str">
            <v>0</v>
          </cell>
        </row>
        <row r="1622">
          <cell r="C1622" t="str">
            <v>0</v>
          </cell>
          <cell r="D1622" t="str">
            <v>0</v>
          </cell>
          <cell r="F1622" t="str">
            <v>0</v>
          </cell>
        </row>
        <row r="1623">
          <cell r="C1623" t="str">
            <v>0</v>
          </cell>
          <cell r="D1623" t="str">
            <v>0</v>
          </cell>
          <cell r="F1623" t="str">
            <v>0</v>
          </cell>
        </row>
        <row r="1624">
          <cell r="C1624" t="str">
            <v>0</v>
          </cell>
          <cell r="D1624" t="str">
            <v>0</v>
          </cell>
          <cell r="F1624" t="str">
            <v>0</v>
          </cell>
        </row>
        <row r="1625">
          <cell r="C1625" t="str">
            <v>0</v>
          </cell>
          <cell r="D1625" t="str">
            <v>0</v>
          </cell>
          <cell r="F1625" t="str">
            <v>0</v>
          </cell>
        </row>
        <row r="1626">
          <cell r="C1626" t="str">
            <v>0</v>
          </cell>
          <cell r="D1626" t="str">
            <v>0</v>
          </cell>
          <cell r="F1626" t="str">
            <v>0</v>
          </cell>
        </row>
        <row r="1627">
          <cell r="C1627" t="str">
            <v>0</v>
          </cell>
          <cell r="D1627" t="str">
            <v>0</v>
          </cell>
          <cell r="F1627" t="str">
            <v>0</v>
          </cell>
        </row>
        <row r="1628">
          <cell r="C1628" t="str">
            <v>0</v>
          </cell>
          <cell r="D1628" t="str">
            <v>0</v>
          </cell>
          <cell r="F1628" t="str">
            <v>0</v>
          </cell>
        </row>
        <row r="1629">
          <cell r="C1629" t="str">
            <v>0</v>
          </cell>
          <cell r="D1629" t="str">
            <v>0</v>
          </cell>
          <cell r="F1629" t="str">
            <v>0</v>
          </cell>
        </row>
        <row r="1630">
          <cell r="C1630" t="str">
            <v>0</v>
          </cell>
          <cell r="D1630" t="str">
            <v>0</v>
          </cell>
          <cell r="F1630" t="str">
            <v>0</v>
          </cell>
        </row>
        <row r="1631">
          <cell r="C1631" t="str">
            <v>0</v>
          </cell>
          <cell r="D1631" t="str">
            <v>0</v>
          </cell>
          <cell r="F1631" t="str">
            <v>0</v>
          </cell>
        </row>
        <row r="1632">
          <cell r="C1632" t="str">
            <v>0</v>
          </cell>
          <cell r="D1632" t="str">
            <v>0</v>
          </cell>
          <cell r="F1632" t="str">
            <v>0</v>
          </cell>
        </row>
        <row r="1633">
          <cell r="C1633" t="str">
            <v>0</v>
          </cell>
          <cell r="D1633" t="str">
            <v>0</v>
          </cell>
          <cell r="F1633" t="str">
            <v>0</v>
          </cell>
        </row>
        <row r="1634">
          <cell r="C1634" t="str">
            <v>0</v>
          </cell>
          <cell r="D1634" t="str">
            <v>0</v>
          </cell>
          <cell r="F1634" t="str">
            <v>0</v>
          </cell>
        </row>
        <row r="1635">
          <cell r="C1635" t="str">
            <v>0</v>
          </cell>
          <cell r="D1635" t="str">
            <v>0</v>
          </cell>
          <cell r="F1635" t="str">
            <v>0</v>
          </cell>
        </row>
        <row r="1636">
          <cell r="C1636" t="str">
            <v>0</v>
          </cell>
          <cell r="D1636" t="str">
            <v>0</v>
          </cell>
          <cell r="F1636" t="str">
            <v>0</v>
          </cell>
        </row>
        <row r="1637">
          <cell r="C1637" t="str">
            <v>0</v>
          </cell>
          <cell r="D1637" t="str">
            <v>0</v>
          </cell>
          <cell r="F1637" t="str">
            <v>0</v>
          </cell>
        </row>
        <row r="1638">
          <cell r="C1638" t="str">
            <v>0</v>
          </cell>
          <cell r="D1638" t="str">
            <v>0</v>
          </cell>
          <cell r="F1638" t="str">
            <v>0</v>
          </cell>
        </row>
        <row r="1639">
          <cell r="C1639" t="str">
            <v>0</v>
          </cell>
          <cell r="D1639" t="str">
            <v>0</v>
          </cell>
          <cell r="F1639" t="str">
            <v>0</v>
          </cell>
        </row>
        <row r="1640">
          <cell r="C1640" t="str">
            <v>0</v>
          </cell>
          <cell r="D1640" t="str">
            <v>0</v>
          </cell>
          <cell r="F1640" t="str">
            <v>0</v>
          </cell>
        </row>
        <row r="1641">
          <cell r="C1641" t="str">
            <v>0</v>
          </cell>
          <cell r="D1641" t="str">
            <v>0</v>
          </cell>
          <cell r="F1641" t="str">
            <v>0</v>
          </cell>
        </row>
        <row r="1642">
          <cell r="C1642" t="str">
            <v>0</v>
          </cell>
          <cell r="D1642" t="str">
            <v>0</v>
          </cell>
          <cell r="F1642" t="str">
            <v>0</v>
          </cell>
        </row>
        <row r="1643">
          <cell r="C1643" t="str">
            <v>0</v>
          </cell>
          <cell r="D1643" t="str">
            <v>0</v>
          </cell>
          <cell r="F1643" t="str">
            <v>0</v>
          </cell>
        </row>
        <row r="1644">
          <cell r="C1644" t="str">
            <v>0</v>
          </cell>
          <cell r="D1644" t="str">
            <v>0</v>
          </cell>
          <cell r="F1644" t="str">
            <v>0</v>
          </cell>
        </row>
        <row r="1645">
          <cell r="C1645" t="str">
            <v>0</v>
          </cell>
          <cell r="D1645" t="str">
            <v>0</v>
          </cell>
          <cell r="F1645" t="str">
            <v>0</v>
          </cell>
        </row>
        <row r="1646">
          <cell r="C1646" t="str">
            <v>0</v>
          </cell>
          <cell r="D1646" t="str">
            <v>0</v>
          </cell>
          <cell r="F1646" t="str">
            <v>0</v>
          </cell>
        </row>
        <row r="1647">
          <cell r="C1647" t="str">
            <v>0</v>
          </cell>
          <cell r="D1647" t="str">
            <v>0</v>
          </cell>
          <cell r="F1647" t="str">
            <v>0</v>
          </cell>
        </row>
        <row r="1648">
          <cell r="C1648" t="str">
            <v>0</v>
          </cell>
          <cell r="D1648" t="str">
            <v>0</v>
          </cell>
          <cell r="F1648" t="str">
            <v>0</v>
          </cell>
        </row>
        <row r="1649">
          <cell r="C1649" t="str">
            <v>0</v>
          </cell>
          <cell r="D1649" t="str">
            <v>0</v>
          </cell>
          <cell r="F1649" t="str">
            <v>0</v>
          </cell>
        </row>
        <row r="1650">
          <cell r="C1650" t="str">
            <v>0</v>
          </cell>
          <cell r="D1650" t="str">
            <v>0</v>
          </cell>
          <cell r="F1650" t="str">
            <v>0</v>
          </cell>
        </row>
        <row r="1651">
          <cell r="C1651" t="str">
            <v>0</v>
          </cell>
          <cell r="D1651" t="str">
            <v>0</v>
          </cell>
          <cell r="F1651" t="str">
            <v>0</v>
          </cell>
        </row>
        <row r="1652">
          <cell r="C1652" t="str">
            <v>0</v>
          </cell>
          <cell r="D1652" t="str">
            <v>0</v>
          </cell>
          <cell r="F1652" t="str">
            <v>0</v>
          </cell>
        </row>
        <row r="1653">
          <cell r="C1653" t="str">
            <v>0</v>
          </cell>
          <cell r="D1653" t="str">
            <v>0</v>
          </cell>
          <cell r="F1653" t="str">
            <v>0</v>
          </cell>
        </row>
        <row r="1654">
          <cell r="C1654" t="str">
            <v>0</v>
          </cell>
          <cell r="D1654" t="str">
            <v>0</v>
          </cell>
          <cell r="F1654" t="str">
            <v>0</v>
          </cell>
        </row>
        <row r="1655">
          <cell r="C1655" t="str">
            <v>0</v>
          </cell>
          <cell r="D1655" t="str">
            <v>0</v>
          </cell>
          <cell r="F1655" t="str">
            <v>0</v>
          </cell>
        </row>
        <row r="1656">
          <cell r="C1656" t="str">
            <v>0</v>
          </cell>
          <cell r="D1656" t="str">
            <v>0</v>
          </cell>
          <cell r="F1656" t="str">
            <v>0</v>
          </cell>
        </row>
        <row r="1657">
          <cell r="C1657" t="str">
            <v>0</v>
          </cell>
          <cell r="D1657" t="str">
            <v>0</v>
          </cell>
          <cell r="F1657" t="str">
            <v>0</v>
          </cell>
        </row>
        <row r="1658">
          <cell r="C1658" t="str">
            <v>0</v>
          </cell>
          <cell r="D1658" t="str">
            <v>0</v>
          </cell>
          <cell r="F1658" t="str">
            <v>0</v>
          </cell>
        </row>
        <row r="1659">
          <cell r="C1659" t="str">
            <v>0</v>
          </cell>
          <cell r="D1659" t="str">
            <v>0</v>
          </cell>
          <cell r="F1659" t="str">
            <v>0</v>
          </cell>
        </row>
        <row r="1660">
          <cell r="C1660" t="str">
            <v>0</v>
          </cell>
          <cell r="D1660" t="str">
            <v>0</v>
          </cell>
          <cell r="F1660" t="str">
            <v>0</v>
          </cell>
        </row>
        <row r="1661">
          <cell r="C1661" t="str">
            <v>0</v>
          </cell>
          <cell r="D1661" t="str">
            <v>0</v>
          </cell>
          <cell r="F1661" t="str">
            <v>0</v>
          </cell>
        </row>
        <row r="1662">
          <cell r="C1662" t="str">
            <v>0</v>
          </cell>
          <cell r="D1662" t="str">
            <v>0</v>
          </cell>
          <cell r="F1662" t="str">
            <v>0</v>
          </cell>
        </row>
        <row r="1663">
          <cell r="C1663" t="str">
            <v>0</v>
          </cell>
          <cell r="D1663" t="str">
            <v>0</v>
          </cell>
          <cell r="F1663" t="str">
            <v>0</v>
          </cell>
        </row>
        <row r="1664">
          <cell r="C1664" t="str">
            <v>0</v>
          </cell>
          <cell r="D1664" t="str">
            <v>0</v>
          </cell>
          <cell r="F1664" t="str">
            <v>0</v>
          </cell>
        </row>
        <row r="1665">
          <cell r="C1665" t="str">
            <v>0</v>
          </cell>
          <cell r="D1665" t="str">
            <v>0</v>
          </cell>
          <cell r="F1665" t="str">
            <v>0</v>
          </cell>
        </row>
        <row r="1666">
          <cell r="C1666" t="str">
            <v>0</v>
          </cell>
          <cell r="D1666" t="str">
            <v>0</v>
          </cell>
          <cell r="F1666" t="str">
            <v>0</v>
          </cell>
        </row>
        <row r="1667">
          <cell r="C1667" t="str">
            <v>0</v>
          </cell>
          <cell r="D1667" t="str">
            <v>0</v>
          </cell>
          <cell r="F1667" t="str">
            <v>0</v>
          </cell>
        </row>
        <row r="1668">
          <cell r="C1668" t="str">
            <v>0</v>
          </cell>
          <cell r="D1668" t="str">
            <v>0</v>
          </cell>
          <cell r="F1668" t="str">
            <v>0</v>
          </cell>
        </row>
        <row r="1669">
          <cell r="C1669" t="str">
            <v>0</v>
          </cell>
          <cell r="D1669" t="str">
            <v>0</v>
          </cell>
          <cell r="F1669" t="str">
            <v>0</v>
          </cell>
        </row>
        <row r="1670">
          <cell r="C1670" t="str">
            <v>0</v>
          </cell>
          <cell r="D1670" t="str">
            <v>0</v>
          </cell>
          <cell r="F1670" t="str">
            <v>0</v>
          </cell>
        </row>
        <row r="1671">
          <cell r="C1671" t="str">
            <v>0</v>
          </cell>
          <cell r="D1671" t="str">
            <v>0</v>
          </cell>
          <cell r="F1671" t="str">
            <v>0</v>
          </cell>
        </row>
        <row r="1672">
          <cell r="C1672" t="str">
            <v>0</v>
          </cell>
          <cell r="D1672" t="str">
            <v>0</v>
          </cell>
          <cell r="F1672" t="str">
            <v>0</v>
          </cell>
        </row>
        <row r="1673">
          <cell r="C1673" t="str">
            <v>0</v>
          </cell>
          <cell r="D1673" t="str">
            <v>0</v>
          </cell>
          <cell r="F1673" t="str">
            <v>0</v>
          </cell>
        </row>
        <row r="1674">
          <cell r="C1674" t="str">
            <v>0</v>
          </cell>
          <cell r="D1674" t="str">
            <v>0</v>
          </cell>
          <cell r="F1674" t="str">
            <v>0</v>
          </cell>
        </row>
        <row r="1675">
          <cell r="C1675" t="str">
            <v>0</v>
          </cell>
          <cell r="D1675" t="str">
            <v>0</v>
          </cell>
          <cell r="F1675" t="str">
            <v>0</v>
          </cell>
        </row>
        <row r="1676">
          <cell r="C1676" t="str">
            <v>0</v>
          </cell>
          <cell r="D1676" t="str">
            <v>0</v>
          </cell>
          <cell r="F1676" t="str">
            <v>0</v>
          </cell>
        </row>
        <row r="1677">
          <cell r="C1677" t="str">
            <v>0</v>
          </cell>
          <cell r="D1677" t="str">
            <v>0</v>
          </cell>
          <cell r="F1677" t="str">
            <v>0</v>
          </cell>
        </row>
        <row r="1678">
          <cell r="C1678" t="str">
            <v>0</v>
          </cell>
          <cell r="D1678" t="str">
            <v>0</v>
          </cell>
          <cell r="F1678" t="str">
            <v>0</v>
          </cell>
        </row>
        <row r="1679">
          <cell r="C1679" t="str">
            <v>0</v>
          </cell>
          <cell r="D1679" t="str">
            <v>0</v>
          </cell>
          <cell r="F1679" t="str">
            <v>0</v>
          </cell>
        </row>
        <row r="1680">
          <cell r="C1680" t="str">
            <v>0</v>
          </cell>
          <cell r="D1680" t="str">
            <v>0</v>
          </cell>
          <cell r="F1680" t="str">
            <v>0</v>
          </cell>
        </row>
        <row r="1681">
          <cell r="C1681" t="str">
            <v>0</v>
          </cell>
          <cell r="D1681" t="str">
            <v>0</v>
          </cell>
          <cell r="F1681" t="str">
            <v>0</v>
          </cell>
        </row>
        <row r="1682">
          <cell r="C1682" t="str">
            <v>0</v>
          </cell>
          <cell r="D1682" t="str">
            <v>0</v>
          </cell>
          <cell r="F1682" t="str">
            <v>0</v>
          </cell>
        </row>
        <row r="1683">
          <cell r="C1683" t="str">
            <v>0</v>
          </cell>
          <cell r="D1683" t="str">
            <v>0</v>
          </cell>
          <cell r="F1683" t="str">
            <v>0</v>
          </cell>
        </row>
        <row r="1684">
          <cell r="C1684" t="str">
            <v>0</v>
          </cell>
          <cell r="D1684" t="str">
            <v>0</v>
          </cell>
          <cell r="F1684" t="str">
            <v>0</v>
          </cell>
        </row>
        <row r="1685">
          <cell r="C1685" t="str">
            <v>0</v>
          </cell>
          <cell r="D1685" t="str">
            <v>0</v>
          </cell>
          <cell r="F1685" t="str">
            <v>0</v>
          </cell>
        </row>
        <row r="1686">
          <cell r="C1686" t="str">
            <v>0</v>
          </cell>
          <cell r="D1686" t="str">
            <v>0</v>
          </cell>
          <cell r="F1686" t="str">
            <v>0</v>
          </cell>
        </row>
        <row r="1687">
          <cell r="C1687" t="str">
            <v>0</v>
          </cell>
          <cell r="D1687" t="str">
            <v>0</v>
          </cell>
          <cell r="F1687" t="str">
            <v>0</v>
          </cell>
        </row>
        <row r="1688">
          <cell r="C1688" t="str">
            <v>0</v>
          </cell>
          <cell r="D1688" t="str">
            <v>0</v>
          </cell>
          <cell r="F1688" t="str">
            <v>0</v>
          </cell>
        </row>
        <row r="1689">
          <cell r="C1689" t="str">
            <v>0</v>
          </cell>
          <cell r="D1689" t="str">
            <v>0</v>
          </cell>
          <cell r="F1689" t="str">
            <v>0</v>
          </cell>
        </row>
        <row r="1690">
          <cell r="C1690" t="str">
            <v>05</v>
          </cell>
          <cell r="D1690" t="str">
            <v>621</v>
          </cell>
          <cell r="F1690">
            <v>1762.42</v>
          </cell>
        </row>
        <row r="1691">
          <cell r="C1691" t="str">
            <v>0</v>
          </cell>
          <cell r="D1691" t="str">
            <v>0</v>
          </cell>
          <cell r="F1691" t="str">
            <v>0</v>
          </cell>
        </row>
        <row r="1692">
          <cell r="C1692" t="str">
            <v>0</v>
          </cell>
          <cell r="D1692" t="str">
            <v>0</v>
          </cell>
          <cell r="F1692" t="str">
            <v>0</v>
          </cell>
        </row>
        <row r="1693">
          <cell r="C1693" t="str">
            <v>0</v>
          </cell>
          <cell r="D1693" t="str">
            <v>0</v>
          </cell>
          <cell r="F1693" t="str">
            <v>0</v>
          </cell>
        </row>
        <row r="1694">
          <cell r="C1694" t="str">
            <v>0</v>
          </cell>
          <cell r="D1694" t="str">
            <v>0</v>
          </cell>
          <cell r="F1694" t="str">
            <v>0</v>
          </cell>
        </row>
        <row r="1695">
          <cell r="C1695" t="str">
            <v>0</v>
          </cell>
          <cell r="D1695" t="str">
            <v>0</v>
          </cell>
          <cell r="F1695" t="str">
            <v>0</v>
          </cell>
        </row>
        <row r="1696">
          <cell r="C1696" t="str">
            <v>16</v>
          </cell>
          <cell r="D1696" t="str">
            <v>641</v>
          </cell>
          <cell r="F1696">
            <v>25.58</v>
          </cell>
        </row>
        <row r="1697">
          <cell r="C1697" t="str">
            <v>0</v>
          </cell>
          <cell r="D1697" t="str">
            <v>0</v>
          </cell>
          <cell r="F1697" t="str">
            <v>0</v>
          </cell>
        </row>
        <row r="1698">
          <cell r="C1698" t="str">
            <v>0</v>
          </cell>
          <cell r="D1698" t="str">
            <v>0</v>
          </cell>
          <cell r="F1698" t="str">
            <v>0</v>
          </cell>
        </row>
        <row r="1699">
          <cell r="C1699" t="str">
            <v>0</v>
          </cell>
          <cell r="D1699" t="str">
            <v>0</v>
          </cell>
          <cell r="F1699" t="str">
            <v>0</v>
          </cell>
        </row>
        <row r="1700">
          <cell r="C1700" t="str">
            <v>04</v>
          </cell>
          <cell r="D1700" t="str">
            <v>641</v>
          </cell>
          <cell r="F1700">
            <v>27.03</v>
          </cell>
        </row>
        <row r="1701">
          <cell r="C1701" t="str">
            <v>0</v>
          </cell>
          <cell r="D1701" t="str">
            <v>0</v>
          </cell>
          <cell r="F1701" t="str">
            <v>0</v>
          </cell>
        </row>
        <row r="1702">
          <cell r="C1702" t="str">
            <v>0</v>
          </cell>
          <cell r="D1702" t="str">
            <v>0</v>
          </cell>
          <cell r="F1702" t="str">
            <v>0</v>
          </cell>
        </row>
        <row r="1703">
          <cell r="C1703" t="str">
            <v>0</v>
          </cell>
          <cell r="D1703" t="str">
            <v>0</v>
          </cell>
          <cell r="F1703" t="str">
            <v>0</v>
          </cell>
        </row>
        <row r="1704">
          <cell r="C1704" t="str">
            <v>0</v>
          </cell>
          <cell r="D1704" t="str">
            <v>0</v>
          </cell>
          <cell r="F1704" t="str">
            <v>0</v>
          </cell>
        </row>
        <row r="1705">
          <cell r="C1705" t="str">
            <v>0</v>
          </cell>
          <cell r="D1705" t="str">
            <v>0</v>
          </cell>
          <cell r="F1705" t="str">
            <v>0</v>
          </cell>
        </row>
        <row r="1706">
          <cell r="C1706" t="str">
            <v>0</v>
          </cell>
          <cell r="D1706" t="str">
            <v>0</v>
          </cell>
          <cell r="F1706" t="str">
            <v>0</v>
          </cell>
        </row>
        <row r="1707">
          <cell r="C1707" t="str">
            <v>0</v>
          </cell>
          <cell r="D1707" t="str">
            <v>0</v>
          </cell>
          <cell r="F1707" t="str">
            <v>0</v>
          </cell>
        </row>
        <row r="1708">
          <cell r="C1708" t="str">
            <v>0</v>
          </cell>
          <cell r="D1708" t="str">
            <v>0</v>
          </cell>
          <cell r="F1708" t="str">
            <v>0</v>
          </cell>
        </row>
        <row r="1709">
          <cell r="C1709" t="str">
            <v>0</v>
          </cell>
          <cell r="D1709" t="str">
            <v>0</v>
          </cell>
          <cell r="F1709" t="str">
            <v>0</v>
          </cell>
        </row>
        <row r="1710">
          <cell r="C1710" t="str">
            <v>0</v>
          </cell>
          <cell r="D1710" t="str">
            <v>0</v>
          </cell>
          <cell r="F1710" t="str">
            <v>0</v>
          </cell>
        </row>
        <row r="1711">
          <cell r="C1711" t="str">
            <v>0</v>
          </cell>
          <cell r="D1711" t="str">
            <v>0</v>
          </cell>
          <cell r="F1711" t="str">
            <v>0</v>
          </cell>
        </row>
        <row r="1712">
          <cell r="C1712" t="str">
            <v>0</v>
          </cell>
          <cell r="D1712" t="str">
            <v>0</v>
          </cell>
          <cell r="F1712" t="str">
            <v>0</v>
          </cell>
        </row>
        <row r="1713">
          <cell r="C1713" t="str">
            <v>0</v>
          </cell>
          <cell r="D1713" t="str">
            <v>0</v>
          </cell>
          <cell r="F1713" t="str">
            <v>0</v>
          </cell>
        </row>
        <row r="1714">
          <cell r="C1714" t="str">
            <v>0</v>
          </cell>
          <cell r="D1714" t="str">
            <v>0</v>
          </cell>
          <cell r="F1714" t="str">
            <v>0</v>
          </cell>
        </row>
        <row r="1715">
          <cell r="C1715" t="str">
            <v>0</v>
          </cell>
          <cell r="D1715" t="str">
            <v>0</v>
          </cell>
          <cell r="F1715" t="str">
            <v>0</v>
          </cell>
        </row>
        <row r="1716">
          <cell r="C1716" t="str">
            <v>04</v>
          </cell>
          <cell r="D1716" t="str">
            <v>621</v>
          </cell>
          <cell r="F1716">
            <v>85648.44</v>
          </cell>
        </row>
        <row r="1717">
          <cell r="C1717" t="str">
            <v>0</v>
          </cell>
          <cell r="D1717" t="str">
            <v>0</v>
          </cell>
          <cell r="F1717" t="str">
            <v>0</v>
          </cell>
        </row>
        <row r="1718">
          <cell r="C1718" t="str">
            <v>0</v>
          </cell>
          <cell r="D1718" t="str">
            <v>0</v>
          </cell>
          <cell r="F1718" t="str">
            <v>0</v>
          </cell>
        </row>
        <row r="1719">
          <cell r="C1719" t="str">
            <v>0</v>
          </cell>
          <cell r="D1719" t="str">
            <v>0</v>
          </cell>
          <cell r="F1719" t="str">
            <v>0</v>
          </cell>
        </row>
        <row r="1720">
          <cell r="C1720" t="str">
            <v>0</v>
          </cell>
          <cell r="D1720" t="str">
            <v>0</v>
          </cell>
          <cell r="F1720" t="str">
            <v>0</v>
          </cell>
        </row>
        <row r="1721">
          <cell r="C1721" t="str">
            <v>0</v>
          </cell>
          <cell r="D1721" t="str">
            <v>0</v>
          </cell>
          <cell r="F1721" t="str">
            <v>0</v>
          </cell>
        </row>
        <row r="1722">
          <cell r="C1722" t="str">
            <v>0</v>
          </cell>
          <cell r="D1722" t="str">
            <v>0</v>
          </cell>
          <cell r="F1722" t="str">
            <v>0</v>
          </cell>
        </row>
        <row r="1723">
          <cell r="C1723" t="str">
            <v>0</v>
          </cell>
          <cell r="D1723" t="str">
            <v>0</v>
          </cell>
          <cell r="F1723" t="str">
            <v>0</v>
          </cell>
        </row>
        <row r="1724">
          <cell r="C1724" t="str">
            <v>0</v>
          </cell>
          <cell r="D1724" t="str">
            <v>0</v>
          </cell>
          <cell r="F1724" t="str">
            <v>0</v>
          </cell>
        </row>
        <row r="1725">
          <cell r="C1725" t="str">
            <v>0</v>
          </cell>
          <cell r="D1725" t="str">
            <v>0</v>
          </cell>
          <cell r="F1725" t="str">
            <v>0</v>
          </cell>
        </row>
        <row r="1726">
          <cell r="C1726" t="str">
            <v>0</v>
          </cell>
          <cell r="D1726" t="str">
            <v>0</v>
          </cell>
          <cell r="F1726" t="str">
            <v>0</v>
          </cell>
        </row>
        <row r="1727">
          <cell r="C1727" t="str">
            <v>0</v>
          </cell>
          <cell r="D1727" t="str">
            <v>0</v>
          </cell>
          <cell r="F1727" t="str">
            <v>0</v>
          </cell>
        </row>
        <row r="1728">
          <cell r="C1728" t="str">
            <v>0</v>
          </cell>
          <cell r="D1728" t="str">
            <v>0</v>
          </cell>
          <cell r="F1728" t="str">
            <v>0</v>
          </cell>
        </row>
        <row r="1729">
          <cell r="C1729" t="str">
            <v>0</v>
          </cell>
          <cell r="D1729" t="str">
            <v>0</v>
          </cell>
          <cell r="F1729" t="str">
            <v>0</v>
          </cell>
        </row>
        <row r="1730">
          <cell r="C1730" t="str">
            <v>0</v>
          </cell>
          <cell r="D1730" t="str">
            <v>0</v>
          </cell>
          <cell r="F1730" t="str">
            <v>0</v>
          </cell>
        </row>
        <row r="1731">
          <cell r="C1731" t="str">
            <v>0</v>
          </cell>
          <cell r="D1731" t="str">
            <v>0</v>
          </cell>
          <cell r="F1731" t="str">
            <v>0</v>
          </cell>
        </row>
        <row r="1732">
          <cell r="C1732" t="str">
            <v>0</v>
          </cell>
          <cell r="D1732" t="str">
            <v>0</v>
          </cell>
          <cell r="F1732" t="str">
            <v>0</v>
          </cell>
        </row>
        <row r="1733">
          <cell r="C1733" t="str">
            <v>0</v>
          </cell>
          <cell r="D1733" t="str">
            <v>0</v>
          </cell>
          <cell r="F1733" t="str">
            <v>0</v>
          </cell>
        </row>
        <row r="1734">
          <cell r="C1734" t="str">
            <v>0</v>
          </cell>
          <cell r="D1734" t="str">
            <v>0</v>
          </cell>
          <cell r="F1734" t="str">
            <v>0</v>
          </cell>
        </row>
        <row r="1735">
          <cell r="C1735" t="str">
            <v>0</v>
          </cell>
          <cell r="D1735" t="str">
            <v>0</v>
          </cell>
          <cell r="F1735" t="str">
            <v>0</v>
          </cell>
        </row>
        <row r="1736">
          <cell r="C1736" t="str">
            <v>0</v>
          </cell>
          <cell r="D1736" t="str">
            <v>0</v>
          </cell>
          <cell r="F1736" t="str">
            <v>0</v>
          </cell>
        </row>
        <row r="1737">
          <cell r="C1737" t="str">
            <v>0</v>
          </cell>
          <cell r="D1737" t="str">
            <v>0</v>
          </cell>
          <cell r="F1737" t="str">
            <v>0</v>
          </cell>
        </row>
        <row r="1738">
          <cell r="C1738" t="str">
            <v>0</v>
          </cell>
          <cell r="D1738" t="str">
            <v>0</v>
          </cell>
          <cell r="F1738" t="str">
            <v>0</v>
          </cell>
        </row>
        <row r="1739">
          <cell r="C1739" t="str">
            <v>0</v>
          </cell>
          <cell r="D1739" t="str">
            <v>0</v>
          </cell>
          <cell r="F1739" t="str">
            <v>0</v>
          </cell>
        </row>
        <row r="1740">
          <cell r="C1740" t="str">
            <v>0</v>
          </cell>
          <cell r="D1740" t="str">
            <v>0</v>
          </cell>
          <cell r="F1740" t="str">
            <v>0</v>
          </cell>
        </row>
        <row r="1741">
          <cell r="C1741" t="str">
            <v>0</v>
          </cell>
          <cell r="D1741" t="str">
            <v>0</v>
          </cell>
          <cell r="F1741" t="str">
            <v>0</v>
          </cell>
        </row>
        <row r="1742">
          <cell r="C1742" t="str">
            <v>0</v>
          </cell>
          <cell r="D1742" t="str">
            <v>0</v>
          </cell>
          <cell r="F1742" t="str">
            <v>0</v>
          </cell>
        </row>
        <row r="1743">
          <cell r="C1743" t="str">
            <v>0</v>
          </cell>
          <cell r="D1743" t="str">
            <v>0</v>
          </cell>
          <cell r="F1743" t="str">
            <v>0</v>
          </cell>
        </row>
        <row r="1744">
          <cell r="C1744" t="str">
            <v>0</v>
          </cell>
          <cell r="D1744" t="str">
            <v>0</v>
          </cell>
          <cell r="F1744" t="str">
            <v>0</v>
          </cell>
        </row>
        <row r="1745">
          <cell r="C1745" t="str">
            <v>0</v>
          </cell>
          <cell r="D1745" t="str">
            <v>0</v>
          </cell>
          <cell r="F1745" t="str">
            <v>0</v>
          </cell>
        </row>
        <row r="1746">
          <cell r="C1746" t="str">
            <v>0</v>
          </cell>
          <cell r="D1746" t="str">
            <v>0</v>
          </cell>
          <cell r="F1746" t="str">
            <v>0</v>
          </cell>
        </row>
        <row r="1747">
          <cell r="C1747" t="str">
            <v>0</v>
          </cell>
          <cell r="D1747" t="str">
            <v>0</v>
          </cell>
          <cell r="F1747" t="str">
            <v>0</v>
          </cell>
        </row>
        <row r="1748">
          <cell r="C1748" t="str">
            <v>0</v>
          </cell>
          <cell r="D1748" t="str">
            <v>0</v>
          </cell>
          <cell r="F1748" t="str">
            <v>0</v>
          </cell>
        </row>
        <row r="1749">
          <cell r="C1749" t="str">
            <v>0</v>
          </cell>
          <cell r="D1749" t="str">
            <v>0</v>
          </cell>
          <cell r="F1749" t="str">
            <v>0</v>
          </cell>
        </row>
        <row r="1750">
          <cell r="C1750" t="str">
            <v>0</v>
          </cell>
          <cell r="D1750" t="str">
            <v>0</v>
          </cell>
          <cell r="F1750" t="str">
            <v>0</v>
          </cell>
        </row>
        <row r="1751">
          <cell r="C1751" t="str">
            <v>0</v>
          </cell>
          <cell r="D1751" t="str">
            <v>0</v>
          </cell>
          <cell r="F1751" t="str">
            <v>0</v>
          </cell>
        </row>
        <row r="1752">
          <cell r="C1752" t="str">
            <v>0</v>
          </cell>
          <cell r="D1752" t="str">
            <v>0</v>
          </cell>
          <cell r="F1752" t="str">
            <v>0</v>
          </cell>
        </row>
        <row r="1753">
          <cell r="C1753" t="str">
            <v>0</v>
          </cell>
          <cell r="D1753" t="str">
            <v>0</v>
          </cell>
          <cell r="F1753" t="str">
            <v>0</v>
          </cell>
        </row>
        <row r="1754">
          <cell r="C1754" t="str">
            <v>0</v>
          </cell>
          <cell r="D1754" t="str">
            <v>0</v>
          </cell>
          <cell r="F1754" t="str">
            <v>0</v>
          </cell>
        </row>
        <row r="1755">
          <cell r="C1755" t="str">
            <v>0</v>
          </cell>
          <cell r="D1755" t="str">
            <v>0</v>
          </cell>
          <cell r="F1755" t="str">
            <v>0</v>
          </cell>
        </row>
        <row r="1756">
          <cell r="C1756" t="str">
            <v>0</v>
          </cell>
          <cell r="D1756" t="str">
            <v>0</v>
          </cell>
          <cell r="F1756" t="str">
            <v>0</v>
          </cell>
        </row>
        <row r="1757">
          <cell r="C1757" t="str">
            <v>0</v>
          </cell>
          <cell r="D1757" t="str">
            <v>0</v>
          </cell>
          <cell r="F1757" t="str">
            <v>0</v>
          </cell>
        </row>
        <row r="1758">
          <cell r="C1758" t="str">
            <v>0</v>
          </cell>
          <cell r="D1758" t="str">
            <v>0</v>
          </cell>
          <cell r="F1758" t="str">
            <v>0</v>
          </cell>
        </row>
        <row r="1759">
          <cell r="C1759" t="str">
            <v>0</v>
          </cell>
          <cell r="D1759" t="str">
            <v>0</v>
          </cell>
          <cell r="F1759" t="str">
            <v>0</v>
          </cell>
        </row>
        <row r="1760">
          <cell r="C1760" t="str">
            <v>0</v>
          </cell>
          <cell r="D1760" t="str">
            <v>0</v>
          </cell>
          <cell r="F1760" t="str">
            <v>0</v>
          </cell>
        </row>
        <row r="1761">
          <cell r="C1761" t="str">
            <v>0</v>
          </cell>
          <cell r="D1761" t="str">
            <v>0</v>
          </cell>
          <cell r="F1761" t="str">
            <v>0</v>
          </cell>
        </row>
        <row r="1762">
          <cell r="C1762" t="str">
            <v>0</v>
          </cell>
          <cell r="D1762" t="str">
            <v>0</v>
          </cell>
          <cell r="F1762" t="str">
            <v>0</v>
          </cell>
        </row>
        <row r="1763">
          <cell r="C1763" t="str">
            <v>0</v>
          </cell>
          <cell r="D1763" t="str">
            <v>0</v>
          </cell>
          <cell r="F1763" t="str">
            <v>0</v>
          </cell>
        </row>
        <row r="1764">
          <cell r="C1764" t="str">
            <v>0</v>
          </cell>
          <cell r="D1764" t="str">
            <v>0</v>
          </cell>
          <cell r="F1764" t="str">
            <v>0</v>
          </cell>
        </row>
        <row r="1765">
          <cell r="C1765" t="str">
            <v>0</v>
          </cell>
          <cell r="D1765" t="str">
            <v>0</v>
          </cell>
          <cell r="F1765" t="str">
            <v>0</v>
          </cell>
        </row>
        <row r="1766">
          <cell r="C1766" t="str">
            <v>0</v>
          </cell>
          <cell r="D1766" t="str">
            <v>0</v>
          </cell>
          <cell r="F1766" t="str">
            <v>0</v>
          </cell>
        </row>
        <row r="1767">
          <cell r="C1767" t="str">
            <v>0</v>
          </cell>
          <cell r="D1767" t="str">
            <v>0</v>
          </cell>
          <cell r="F1767" t="str">
            <v>0</v>
          </cell>
        </row>
        <row r="1768">
          <cell r="C1768" t="str">
            <v>0</v>
          </cell>
          <cell r="D1768" t="str">
            <v>0</v>
          </cell>
          <cell r="F1768" t="str">
            <v>0</v>
          </cell>
        </row>
        <row r="1769">
          <cell r="C1769" t="str">
            <v>0</v>
          </cell>
          <cell r="D1769" t="str">
            <v>0</v>
          </cell>
          <cell r="F1769" t="str">
            <v>0</v>
          </cell>
        </row>
        <row r="1770">
          <cell r="C1770" t="str">
            <v>0</v>
          </cell>
          <cell r="D1770" t="str">
            <v>0</v>
          </cell>
          <cell r="F1770" t="str">
            <v>0</v>
          </cell>
        </row>
        <row r="1771">
          <cell r="C1771" t="str">
            <v>0</v>
          </cell>
          <cell r="D1771" t="str">
            <v>0</v>
          </cell>
          <cell r="F1771" t="str">
            <v>0</v>
          </cell>
        </row>
        <row r="1772">
          <cell r="C1772" t="str">
            <v>0</v>
          </cell>
          <cell r="D1772" t="str">
            <v>0</v>
          </cell>
          <cell r="F1772" t="str">
            <v>0</v>
          </cell>
        </row>
        <row r="1773">
          <cell r="C1773" t="str">
            <v>0</v>
          </cell>
          <cell r="D1773" t="str">
            <v>0</v>
          </cell>
          <cell r="F1773" t="str">
            <v>0</v>
          </cell>
        </row>
        <row r="1774">
          <cell r="C1774" t="str">
            <v>0</v>
          </cell>
          <cell r="D1774" t="str">
            <v>0</v>
          </cell>
          <cell r="F1774" t="str">
            <v>0</v>
          </cell>
        </row>
        <row r="1775">
          <cell r="C1775" t="str">
            <v>0</v>
          </cell>
          <cell r="D1775" t="str">
            <v>0</v>
          </cell>
          <cell r="F1775" t="str">
            <v>0</v>
          </cell>
        </row>
        <row r="1776">
          <cell r="C1776" t="str">
            <v>0</v>
          </cell>
          <cell r="D1776" t="str">
            <v>0</v>
          </cell>
          <cell r="F1776" t="str">
            <v>0</v>
          </cell>
        </row>
        <row r="1777">
          <cell r="C1777" t="str">
            <v>0</v>
          </cell>
          <cell r="D1777" t="str">
            <v>0</v>
          </cell>
          <cell r="F1777" t="str">
            <v>0</v>
          </cell>
        </row>
        <row r="1778">
          <cell r="C1778" t="str">
            <v>0</v>
          </cell>
          <cell r="D1778" t="str">
            <v>0</v>
          </cell>
          <cell r="F1778" t="str">
            <v>0</v>
          </cell>
        </row>
        <row r="1779">
          <cell r="C1779" t="str">
            <v>0</v>
          </cell>
          <cell r="D1779" t="str">
            <v>0</v>
          </cell>
          <cell r="F1779" t="str">
            <v>0</v>
          </cell>
        </row>
        <row r="1780">
          <cell r="C1780" t="str">
            <v>0</v>
          </cell>
          <cell r="D1780" t="str">
            <v>0</v>
          </cell>
          <cell r="F1780" t="str">
            <v>0</v>
          </cell>
        </row>
        <row r="1781">
          <cell r="C1781" t="str">
            <v>0</v>
          </cell>
          <cell r="D1781" t="str">
            <v>0</v>
          </cell>
          <cell r="F1781" t="str">
            <v>0</v>
          </cell>
        </row>
        <row r="1782">
          <cell r="C1782" t="str">
            <v>0</v>
          </cell>
          <cell r="D1782" t="str">
            <v>0</v>
          </cell>
          <cell r="F1782" t="str">
            <v>0</v>
          </cell>
        </row>
        <row r="1783">
          <cell r="C1783" t="str">
            <v>0</v>
          </cell>
          <cell r="D1783" t="str">
            <v>0</v>
          </cell>
          <cell r="F1783" t="str">
            <v>0</v>
          </cell>
        </row>
        <row r="1784">
          <cell r="C1784" t="str">
            <v>0</v>
          </cell>
          <cell r="D1784" t="str">
            <v>0</v>
          </cell>
          <cell r="F1784" t="str">
            <v>0</v>
          </cell>
        </row>
        <row r="1785">
          <cell r="C1785" t="str">
            <v>04</v>
          </cell>
          <cell r="D1785" t="str">
            <v>623</v>
          </cell>
          <cell r="F1785">
            <v>-228.64</v>
          </cell>
        </row>
        <row r="1786">
          <cell r="C1786" t="str">
            <v>0</v>
          </cell>
          <cell r="D1786" t="str">
            <v>0</v>
          </cell>
          <cell r="F1786" t="str">
            <v>0</v>
          </cell>
        </row>
        <row r="1787">
          <cell r="C1787" t="str">
            <v>0</v>
          </cell>
          <cell r="D1787" t="str">
            <v>0</v>
          </cell>
          <cell r="F1787" t="str">
            <v>0</v>
          </cell>
        </row>
        <row r="1788">
          <cell r="C1788" t="str">
            <v>0</v>
          </cell>
          <cell r="D1788" t="str">
            <v>0</v>
          </cell>
          <cell r="F1788" t="str">
            <v>0</v>
          </cell>
        </row>
        <row r="1789">
          <cell r="C1789" t="str">
            <v>0</v>
          </cell>
          <cell r="D1789" t="str">
            <v>0</v>
          </cell>
          <cell r="F1789" t="str">
            <v>0</v>
          </cell>
        </row>
        <row r="1790">
          <cell r="C1790" t="str">
            <v>0</v>
          </cell>
          <cell r="D1790" t="str">
            <v>0</v>
          </cell>
          <cell r="F1790" t="str">
            <v>0</v>
          </cell>
        </row>
        <row r="1791">
          <cell r="C1791" t="str">
            <v>0</v>
          </cell>
          <cell r="D1791" t="str">
            <v>0</v>
          </cell>
          <cell r="F1791" t="str">
            <v>0</v>
          </cell>
        </row>
        <row r="1792">
          <cell r="C1792" t="str">
            <v>0</v>
          </cell>
          <cell r="D1792" t="str">
            <v>0</v>
          </cell>
          <cell r="F1792" t="str">
            <v>0</v>
          </cell>
        </row>
        <row r="1793">
          <cell r="C1793" t="str">
            <v>0</v>
          </cell>
          <cell r="D1793" t="str">
            <v>0</v>
          </cell>
          <cell r="F1793" t="str">
            <v>0</v>
          </cell>
        </row>
        <row r="1794">
          <cell r="C1794" t="str">
            <v>0</v>
          </cell>
          <cell r="D1794" t="str">
            <v>0</v>
          </cell>
          <cell r="F1794" t="str">
            <v>0</v>
          </cell>
        </row>
        <row r="1795">
          <cell r="C1795" t="str">
            <v>0</v>
          </cell>
          <cell r="D1795" t="str">
            <v>0</v>
          </cell>
          <cell r="F1795" t="str">
            <v>0</v>
          </cell>
        </row>
        <row r="1796">
          <cell r="C1796" t="str">
            <v>0</v>
          </cell>
          <cell r="D1796" t="str">
            <v>0</v>
          </cell>
          <cell r="F1796" t="str">
            <v>0</v>
          </cell>
        </row>
        <row r="1797">
          <cell r="C1797" t="str">
            <v>0</v>
          </cell>
          <cell r="D1797" t="str">
            <v>0</v>
          </cell>
          <cell r="F1797" t="str">
            <v>0</v>
          </cell>
        </row>
        <row r="1798">
          <cell r="C1798" t="str">
            <v>0</v>
          </cell>
          <cell r="D1798" t="str">
            <v>0</v>
          </cell>
          <cell r="F1798" t="str">
            <v>0</v>
          </cell>
        </row>
        <row r="1799">
          <cell r="C1799" t="str">
            <v>0</v>
          </cell>
          <cell r="D1799" t="str">
            <v>0</v>
          </cell>
          <cell r="F1799" t="str">
            <v>0</v>
          </cell>
        </row>
        <row r="1800">
          <cell r="C1800" t="str">
            <v>0</v>
          </cell>
          <cell r="D1800" t="str">
            <v>0</v>
          </cell>
          <cell r="F1800" t="str">
            <v>0</v>
          </cell>
        </row>
        <row r="1801">
          <cell r="C1801" t="str">
            <v>0</v>
          </cell>
          <cell r="D1801" t="str">
            <v>0</v>
          </cell>
          <cell r="F1801" t="str">
            <v>0</v>
          </cell>
        </row>
        <row r="1802">
          <cell r="C1802" t="str">
            <v>0</v>
          </cell>
          <cell r="D1802" t="str">
            <v>0</v>
          </cell>
          <cell r="F1802" t="str">
            <v>0</v>
          </cell>
        </row>
        <row r="1803">
          <cell r="C1803" t="str">
            <v>0</v>
          </cell>
          <cell r="D1803" t="str">
            <v>0</v>
          </cell>
          <cell r="F1803" t="str">
            <v>0</v>
          </cell>
        </row>
        <row r="1804">
          <cell r="C1804" t="str">
            <v>0</v>
          </cell>
          <cell r="D1804" t="str">
            <v>0</v>
          </cell>
          <cell r="F1804" t="str">
            <v>0</v>
          </cell>
        </row>
        <row r="1805">
          <cell r="C1805" t="str">
            <v>0</v>
          </cell>
          <cell r="D1805" t="str">
            <v>0</v>
          </cell>
          <cell r="F1805" t="str">
            <v>0</v>
          </cell>
        </row>
        <row r="1806">
          <cell r="C1806" t="str">
            <v>0</v>
          </cell>
          <cell r="D1806" t="str">
            <v>0</v>
          </cell>
          <cell r="F1806" t="str">
            <v>0</v>
          </cell>
        </row>
        <row r="1807">
          <cell r="C1807" t="str">
            <v>0</v>
          </cell>
          <cell r="D1807" t="str">
            <v>0</v>
          </cell>
          <cell r="F1807" t="str">
            <v>0</v>
          </cell>
        </row>
        <row r="1808">
          <cell r="C1808" t="str">
            <v>0</v>
          </cell>
          <cell r="D1808" t="str">
            <v>0</v>
          </cell>
          <cell r="F1808" t="str">
            <v>0</v>
          </cell>
        </row>
        <row r="1809">
          <cell r="C1809" t="str">
            <v>0</v>
          </cell>
          <cell r="D1809" t="str">
            <v>0</v>
          </cell>
          <cell r="F1809" t="str">
            <v>0</v>
          </cell>
        </row>
        <row r="1810">
          <cell r="C1810" t="str">
            <v>02</v>
          </cell>
          <cell r="D1810" t="str">
            <v>611</v>
          </cell>
          <cell r="F1810">
            <v>0.27</v>
          </cell>
        </row>
        <row r="1811">
          <cell r="C1811" t="str">
            <v>07</v>
          </cell>
          <cell r="D1811" t="str">
            <v>621</v>
          </cell>
          <cell r="F1811">
            <v>31.67</v>
          </cell>
        </row>
        <row r="1812">
          <cell r="C1812" t="str">
            <v>08</v>
          </cell>
          <cell r="D1812" t="str">
            <v>624</v>
          </cell>
          <cell r="F1812">
            <v>5562.01</v>
          </cell>
        </row>
        <row r="1813">
          <cell r="C1813" t="str">
            <v>0</v>
          </cell>
          <cell r="D1813" t="str">
            <v>0</v>
          </cell>
          <cell r="F1813" t="str">
            <v>0</v>
          </cell>
        </row>
        <row r="1814">
          <cell r="C1814" t="str">
            <v>0</v>
          </cell>
          <cell r="D1814" t="str">
            <v>0</v>
          </cell>
          <cell r="F1814" t="str">
            <v>0</v>
          </cell>
        </row>
        <row r="1815">
          <cell r="C1815" t="str">
            <v>0</v>
          </cell>
          <cell r="D1815" t="str">
            <v>0</v>
          </cell>
          <cell r="F1815" t="str">
            <v>0</v>
          </cell>
        </row>
        <row r="1816">
          <cell r="C1816" t="str">
            <v>0</v>
          </cell>
          <cell r="D1816" t="str">
            <v>0</v>
          </cell>
          <cell r="F1816" t="str">
            <v>0</v>
          </cell>
        </row>
        <row r="1817">
          <cell r="C1817" t="str">
            <v>0</v>
          </cell>
          <cell r="D1817" t="str">
            <v>0</v>
          </cell>
          <cell r="F1817" t="str">
            <v>0</v>
          </cell>
        </row>
        <row r="1818">
          <cell r="C1818" t="str">
            <v>0</v>
          </cell>
          <cell r="D1818" t="str">
            <v>0</v>
          </cell>
          <cell r="F1818" t="str">
            <v>0</v>
          </cell>
        </row>
        <row r="1819">
          <cell r="C1819" t="str">
            <v>0</v>
          </cell>
          <cell r="D1819" t="str">
            <v>0</v>
          </cell>
          <cell r="F1819" t="str">
            <v>0</v>
          </cell>
        </row>
        <row r="1820">
          <cell r="C1820" t="str">
            <v>0</v>
          </cell>
          <cell r="D1820" t="str">
            <v>0</v>
          </cell>
          <cell r="F1820" t="str">
            <v>0</v>
          </cell>
        </row>
        <row r="1821">
          <cell r="C1821" t="str">
            <v>0</v>
          </cell>
          <cell r="D1821" t="str">
            <v>0</v>
          </cell>
          <cell r="F1821" t="str">
            <v>0</v>
          </cell>
        </row>
        <row r="1822">
          <cell r="C1822" t="str">
            <v>0</v>
          </cell>
          <cell r="D1822" t="str">
            <v>0</v>
          </cell>
          <cell r="F1822" t="str">
            <v>0</v>
          </cell>
        </row>
        <row r="1823">
          <cell r="C1823" t="str">
            <v>0</v>
          </cell>
          <cell r="D1823" t="str">
            <v>0</v>
          </cell>
          <cell r="F1823" t="str">
            <v>0</v>
          </cell>
        </row>
        <row r="1824">
          <cell r="C1824" t="str">
            <v>0</v>
          </cell>
          <cell r="D1824" t="str">
            <v>0</v>
          </cell>
          <cell r="F1824" t="str">
            <v>0</v>
          </cell>
        </row>
        <row r="1825">
          <cell r="C1825" t="str">
            <v>0</v>
          </cell>
          <cell r="D1825" t="str">
            <v>0</v>
          </cell>
          <cell r="F1825" t="str">
            <v>0</v>
          </cell>
        </row>
        <row r="1826">
          <cell r="C1826" t="str">
            <v>0</v>
          </cell>
          <cell r="D1826" t="str">
            <v>0</v>
          </cell>
          <cell r="F1826" t="str">
            <v>0</v>
          </cell>
        </row>
        <row r="1827">
          <cell r="C1827" t="str">
            <v>0</v>
          </cell>
          <cell r="D1827" t="str">
            <v>0</v>
          </cell>
          <cell r="F1827" t="str">
            <v>0</v>
          </cell>
        </row>
        <row r="1828">
          <cell r="C1828" t="str">
            <v>0</v>
          </cell>
          <cell r="D1828" t="str">
            <v>0</v>
          </cell>
          <cell r="F1828" t="str">
            <v>0</v>
          </cell>
        </row>
        <row r="1829">
          <cell r="C1829" t="str">
            <v>0</v>
          </cell>
          <cell r="D1829" t="str">
            <v>0</v>
          </cell>
          <cell r="F1829" t="str">
            <v>0</v>
          </cell>
        </row>
        <row r="1830">
          <cell r="C1830" t="str">
            <v>0</v>
          </cell>
          <cell r="D1830" t="str">
            <v>0</v>
          </cell>
          <cell r="F1830" t="str">
            <v>0</v>
          </cell>
        </row>
        <row r="1831">
          <cell r="C1831" t="str">
            <v>0</v>
          </cell>
          <cell r="D1831" t="str">
            <v>0</v>
          </cell>
          <cell r="F1831" t="str">
            <v>0</v>
          </cell>
        </row>
        <row r="1832">
          <cell r="C1832" t="str">
            <v>0</v>
          </cell>
          <cell r="D1832" t="str">
            <v>0</v>
          </cell>
          <cell r="F1832" t="str">
            <v>0</v>
          </cell>
        </row>
        <row r="1833">
          <cell r="C1833" t="str">
            <v>0</v>
          </cell>
          <cell r="D1833" t="str">
            <v>0</v>
          </cell>
          <cell r="F1833" t="str">
            <v>0</v>
          </cell>
        </row>
        <row r="1834">
          <cell r="C1834" t="str">
            <v>0</v>
          </cell>
          <cell r="D1834" t="str">
            <v>0</v>
          </cell>
          <cell r="F1834" t="str">
            <v>0</v>
          </cell>
        </row>
        <row r="1835">
          <cell r="C1835" t="str">
            <v>0</v>
          </cell>
          <cell r="D1835" t="str">
            <v>0</v>
          </cell>
          <cell r="F1835" t="str">
            <v>0</v>
          </cell>
        </row>
        <row r="1836">
          <cell r="C1836" t="str">
            <v>0</v>
          </cell>
          <cell r="D1836" t="str">
            <v>0</v>
          </cell>
          <cell r="F1836" t="str">
            <v>0</v>
          </cell>
        </row>
        <row r="1837">
          <cell r="C1837" t="str">
            <v>0</v>
          </cell>
          <cell r="D1837" t="str">
            <v>0</v>
          </cell>
          <cell r="F1837" t="str">
            <v>0</v>
          </cell>
        </row>
        <row r="1838">
          <cell r="C1838" t="str">
            <v>0</v>
          </cell>
          <cell r="D1838" t="str">
            <v>0</v>
          </cell>
          <cell r="F1838" t="str">
            <v>0</v>
          </cell>
        </row>
        <row r="1839">
          <cell r="C1839" t="str">
            <v>0</v>
          </cell>
          <cell r="D1839" t="str">
            <v>0</v>
          </cell>
          <cell r="F1839" t="str">
            <v>0</v>
          </cell>
        </row>
        <row r="1840">
          <cell r="C1840" t="str">
            <v>0</v>
          </cell>
          <cell r="D1840" t="str">
            <v>0</v>
          </cell>
          <cell r="F1840" t="str">
            <v>0</v>
          </cell>
        </row>
        <row r="1841">
          <cell r="C1841" t="str">
            <v>0</v>
          </cell>
          <cell r="D1841" t="str">
            <v>0</v>
          </cell>
          <cell r="F1841" t="str">
            <v>0</v>
          </cell>
        </row>
        <row r="1842">
          <cell r="C1842" t="str">
            <v>0</v>
          </cell>
          <cell r="D1842" t="str">
            <v>0</v>
          </cell>
          <cell r="F1842" t="str">
            <v>0</v>
          </cell>
        </row>
        <row r="1843">
          <cell r="C1843" t="str">
            <v>0</v>
          </cell>
          <cell r="D1843" t="str">
            <v>0</v>
          </cell>
          <cell r="F1843" t="str">
            <v>0</v>
          </cell>
        </row>
        <row r="1844">
          <cell r="C1844" t="str">
            <v>0</v>
          </cell>
          <cell r="D1844" t="str">
            <v>0</v>
          </cell>
          <cell r="F1844" t="str">
            <v>0</v>
          </cell>
        </row>
        <row r="1845">
          <cell r="C1845" t="str">
            <v>0</v>
          </cell>
          <cell r="D1845" t="str">
            <v>0</v>
          </cell>
          <cell r="F1845" t="str">
            <v>0</v>
          </cell>
        </row>
        <row r="1846">
          <cell r="C1846" t="str">
            <v>0</v>
          </cell>
          <cell r="D1846" t="str">
            <v>0</v>
          </cell>
          <cell r="F1846" t="str">
            <v>0</v>
          </cell>
        </row>
        <row r="1847">
          <cell r="C1847" t="str">
            <v>0</v>
          </cell>
          <cell r="D1847" t="str">
            <v>0</v>
          </cell>
          <cell r="F1847" t="str">
            <v>0</v>
          </cell>
        </row>
        <row r="1848">
          <cell r="C1848" t="str">
            <v>0</v>
          </cell>
          <cell r="D1848" t="str">
            <v>0</v>
          </cell>
          <cell r="F1848" t="str">
            <v>0</v>
          </cell>
        </row>
        <row r="1849">
          <cell r="C1849" t="str">
            <v>16</v>
          </cell>
          <cell r="D1849" t="str">
            <v>641</v>
          </cell>
          <cell r="F1849">
            <v>-110.71</v>
          </cell>
        </row>
        <row r="1850">
          <cell r="C1850" t="str">
            <v>02</v>
          </cell>
          <cell r="D1850" t="str">
            <v>613</v>
          </cell>
          <cell r="F1850">
            <v>-75.28</v>
          </cell>
        </row>
        <row r="1851">
          <cell r="C1851" t="str">
            <v>07</v>
          </cell>
          <cell r="D1851" t="str">
            <v>625</v>
          </cell>
          <cell r="F1851">
            <v>87.87</v>
          </cell>
        </row>
        <row r="1852">
          <cell r="C1852" t="str">
            <v>23</v>
          </cell>
          <cell r="D1852" t="str">
            <v>686</v>
          </cell>
          <cell r="F1852">
            <v>-0.04</v>
          </cell>
        </row>
        <row r="1853">
          <cell r="C1853" t="str">
            <v>0</v>
          </cell>
          <cell r="D1853" t="str">
            <v>0</v>
          </cell>
          <cell r="F1853" t="str">
            <v>0</v>
          </cell>
        </row>
        <row r="1854">
          <cell r="C1854" t="str">
            <v>0</v>
          </cell>
          <cell r="D1854" t="str">
            <v>0</v>
          </cell>
          <cell r="F1854" t="str">
            <v>0</v>
          </cell>
        </row>
        <row r="1855">
          <cell r="C1855" t="str">
            <v>0</v>
          </cell>
          <cell r="D1855" t="str">
            <v>0</v>
          </cell>
          <cell r="F1855" t="str">
            <v>0</v>
          </cell>
        </row>
        <row r="1856">
          <cell r="C1856" t="str">
            <v>0</v>
          </cell>
          <cell r="D1856" t="str">
            <v>0</v>
          </cell>
          <cell r="F1856" t="str">
            <v>0</v>
          </cell>
        </row>
        <row r="1857">
          <cell r="C1857" t="str">
            <v>0</v>
          </cell>
          <cell r="D1857" t="str">
            <v>0</v>
          </cell>
          <cell r="F1857" t="str">
            <v>0</v>
          </cell>
        </row>
        <row r="1858">
          <cell r="C1858" t="str">
            <v>0</v>
          </cell>
          <cell r="D1858" t="str">
            <v>0</v>
          </cell>
          <cell r="F1858" t="str">
            <v>0</v>
          </cell>
        </row>
        <row r="1859">
          <cell r="C1859" t="str">
            <v>0</v>
          </cell>
          <cell r="D1859" t="str">
            <v>0</v>
          </cell>
          <cell r="F1859" t="str">
            <v>0</v>
          </cell>
        </row>
        <row r="1860">
          <cell r="C1860" t="str">
            <v>0</v>
          </cell>
          <cell r="D1860" t="str">
            <v>0</v>
          </cell>
          <cell r="F1860" t="str">
            <v>0</v>
          </cell>
        </row>
        <row r="1861">
          <cell r="C1861" t="str">
            <v>0</v>
          </cell>
          <cell r="D1861" t="str">
            <v>0</v>
          </cell>
          <cell r="F1861" t="str">
            <v>0</v>
          </cell>
        </row>
        <row r="1862">
          <cell r="C1862" t="str">
            <v>0</v>
          </cell>
          <cell r="D1862" t="str">
            <v>0</v>
          </cell>
          <cell r="F1862" t="str">
            <v>0</v>
          </cell>
        </row>
        <row r="1863">
          <cell r="C1863" t="str">
            <v>0</v>
          </cell>
          <cell r="D1863" t="str">
            <v>0</v>
          </cell>
          <cell r="F1863" t="str">
            <v>0</v>
          </cell>
        </row>
        <row r="1864">
          <cell r="C1864" t="str">
            <v>0</v>
          </cell>
          <cell r="D1864" t="str">
            <v>0</v>
          </cell>
          <cell r="F1864" t="str">
            <v>0</v>
          </cell>
        </row>
        <row r="1865">
          <cell r="C1865" t="str">
            <v>0</v>
          </cell>
          <cell r="D1865" t="str">
            <v>0</v>
          </cell>
          <cell r="F1865" t="str">
            <v>0</v>
          </cell>
        </row>
        <row r="1866">
          <cell r="C1866" t="str">
            <v>0</v>
          </cell>
          <cell r="D1866" t="str">
            <v>0</v>
          </cell>
          <cell r="F1866" t="str">
            <v>0</v>
          </cell>
        </row>
        <row r="1867">
          <cell r="C1867" t="str">
            <v>0</v>
          </cell>
          <cell r="D1867" t="str">
            <v>0</v>
          </cell>
          <cell r="F1867" t="str">
            <v>0</v>
          </cell>
        </row>
        <row r="1868">
          <cell r="C1868" t="str">
            <v>0</v>
          </cell>
          <cell r="D1868" t="str">
            <v>0</v>
          </cell>
          <cell r="F1868" t="str">
            <v>0</v>
          </cell>
        </row>
        <row r="1869">
          <cell r="C1869" t="str">
            <v>0</v>
          </cell>
          <cell r="D1869" t="str">
            <v>0</v>
          </cell>
          <cell r="F1869" t="str">
            <v>0</v>
          </cell>
        </row>
        <row r="1870">
          <cell r="C1870" t="str">
            <v>0</v>
          </cell>
          <cell r="D1870" t="str">
            <v>0</v>
          </cell>
          <cell r="F1870" t="str">
            <v>0</v>
          </cell>
        </row>
        <row r="1871">
          <cell r="C1871" t="str">
            <v>0</v>
          </cell>
          <cell r="D1871" t="str">
            <v>0</v>
          </cell>
          <cell r="F1871" t="str">
            <v>0</v>
          </cell>
        </row>
        <row r="1872">
          <cell r="C1872" t="str">
            <v>0</v>
          </cell>
          <cell r="D1872" t="str">
            <v>0</v>
          </cell>
          <cell r="F1872" t="str">
            <v>0</v>
          </cell>
        </row>
        <row r="1873">
          <cell r="C1873" t="str">
            <v>0</v>
          </cell>
          <cell r="D1873" t="str">
            <v>0</v>
          </cell>
          <cell r="F1873" t="str">
            <v>0</v>
          </cell>
        </row>
        <row r="1874">
          <cell r="C1874" t="str">
            <v>0</v>
          </cell>
          <cell r="D1874" t="str">
            <v>0</v>
          </cell>
          <cell r="F1874" t="str">
            <v>0</v>
          </cell>
        </row>
        <row r="1875">
          <cell r="C1875" t="str">
            <v>0</v>
          </cell>
          <cell r="D1875" t="str">
            <v>0</v>
          </cell>
          <cell r="F1875" t="str">
            <v>0</v>
          </cell>
        </row>
        <row r="1876">
          <cell r="C1876" t="str">
            <v>0</v>
          </cell>
          <cell r="D1876" t="str">
            <v>0</v>
          </cell>
          <cell r="F1876" t="str">
            <v>0</v>
          </cell>
        </row>
        <row r="1877">
          <cell r="C1877" t="str">
            <v>0</v>
          </cell>
          <cell r="D1877" t="str">
            <v>0</v>
          </cell>
          <cell r="F1877" t="str">
            <v>0</v>
          </cell>
        </row>
        <row r="1878">
          <cell r="C1878" t="str">
            <v>0</v>
          </cell>
          <cell r="D1878" t="str">
            <v>0</v>
          </cell>
          <cell r="F1878" t="str">
            <v>0</v>
          </cell>
        </row>
        <row r="1879">
          <cell r="C1879" t="str">
            <v>0</v>
          </cell>
          <cell r="D1879" t="str">
            <v>0</v>
          </cell>
          <cell r="F1879" t="str">
            <v>0</v>
          </cell>
        </row>
        <row r="1880">
          <cell r="C1880" t="str">
            <v>0</v>
          </cell>
          <cell r="D1880" t="str">
            <v>0</v>
          </cell>
          <cell r="F1880" t="str">
            <v>0</v>
          </cell>
        </row>
        <row r="1881">
          <cell r="C1881" t="str">
            <v>0</v>
          </cell>
          <cell r="D1881" t="str">
            <v>0</v>
          </cell>
          <cell r="F1881" t="str">
            <v>0</v>
          </cell>
        </row>
        <row r="1882">
          <cell r="C1882" t="str">
            <v>0</v>
          </cell>
          <cell r="D1882" t="str">
            <v>0</v>
          </cell>
          <cell r="F1882" t="str">
            <v>0</v>
          </cell>
        </row>
        <row r="1883">
          <cell r="C1883" t="str">
            <v>0</v>
          </cell>
          <cell r="D1883" t="str">
            <v>0</v>
          </cell>
          <cell r="F1883" t="str">
            <v>0</v>
          </cell>
        </row>
        <row r="1884">
          <cell r="C1884" t="str">
            <v>0</v>
          </cell>
          <cell r="D1884" t="str">
            <v>0</v>
          </cell>
          <cell r="F1884" t="str">
            <v>0</v>
          </cell>
        </row>
        <row r="1885">
          <cell r="C1885" t="str">
            <v>0</v>
          </cell>
          <cell r="D1885" t="str">
            <v>0</v>
          </cell>
          <cell r="F1885" t="str">
            <v>0</v>
          </cell>
        </row>
        <row r="1886">
          <cell r="C1886" t="str">
            <v>0</v>
          </cell>
          <cell r="D1886" t="str">
            <v>0</v>
          </cell>
          <cell r="F1886" t="str">
            <v>0</v>
          </cell>
        </row>
        <row r="1887">
          <cell r="C1887" t="str">
            <v>0</v>
          </cell>
          <cell r="D1887" t="str">
            <v>0</v>
          </cell>
          <cell r="F1887" t="str">
            <v>0</v>
          </cell>
        </row>
        <row r="1888">
          <cell r="C1888" t="str">
            <v>0</v>
          </cell>
          <cell r="D1888" t="str">
            <v>0</v>
          </cell>
          <cell r="F1888" t="str">
            <v>0</v>
          </cell>
        </row>
        <row r="1889">
          <cell r="C1889" t="str">
            <v>0</v>
          </cell>
          <cell r="D1889" t="str">
            <v>0</v>
          </cell>
          <cell r="F1889" t="str">
            <v>0</v>
          </cell>
        </row>
        <row r="1890">
          <cell r="C1890" t="str">
            <v>0</v>
          </cell>
          <cell r="D1890" t="str">
            <v>0</v>
          </cell>
          <cell r="F1890" t="str">
            <v>0</v>
          </cell>
        </row>
        <row r="1891">
          <cell r="C1891" t="str">
            <v>0</v>
          </cell>
          <cell r="D1891" t="str">
            <v>0</v>
          </cell>
          <cell r="F1891" t="str">
            <v>0</v>
          </cell>
        </row>
        <row r="1892">
          <cell r="C1892" t="str">
            <v>0</v>
          </cell>
          <cell r="D1892" t="str">
            <v>0</v>
          </cell>
          <cell r="F1892" t="str">
            <v>0</v>
          </cell>
        </row>
        <row r="1893">
          <cell r="C1893" t="str">
            <v>0</v>
          </cell>
          <cell r="D1893" t="str">
            <v>0</v>
          </cell>
          <cell r="F1893" t="str">
            <v>0</v>
          </cell>
        </row>
        <row r="1894">
          <cell r="C1894" t="str">
            <v>23</v>
          </cell>
          <cell r="D1894" t="str">
            <v>685</v>
          </cell>
          <cell r="F1894">
            <v>0.01</v>
          </cell>
        </row>
        <row r="1895">
          <cell r="C1895" t="str">
            <v>0</v>
          </cell>
          <cell r="D1895" t="str">
            <v>0</v>
          </cell>
          <cell r="F1895" t="str">
            <v>0</v>
          </cell>
        </row>
        <row r="1896">
          <cell r="C1896" t="str">
            <v>0</v>
          </cell>
          <cell r="D1896" t="str">
            <v>0</v>
          </cell>
          <cell r="F1896" t="str">
            <v>0</v>
          </cell>
        </row>
        <row r="1897">
          <cell r="C1897" t="str">
            <v>0</v>
          </cell>
          <cell r="D1897" t="str">
            <v>0</v>
          </cell>
          <cell r="F1897" t="str">
            <v>0</v>
          </cell>
        </row>
        <row r="1898">
          <cell r="C1898" t="str">
            <v>0</v>
          </cell>
          <cell r="D1898" t="str">
            <v>0</v>
          </cell>
          <cell r="F1898" t="str">
            <v>0</v>
          </cell>
        </row>
        <row r="1899">
          <cell r="C1899" t="str">
            <v>0</v>
          </cell>
          <cell r="D1899" t="str">
            <v>0</v>
          </cell>
          <cell r="F1899" t="str">
            <v>0</v>
          </cell>
        </row>
        <row r="1900">
          <cell r="C1900" t="str">
            <v>0</v>
          </cell>
          <cell r="D1900" t="str">
            <v>0</v>
          </cell>
          <cell r="F1900" t="str">
            <v>0</v>
          </cell>
        </row>
        <row r="1901">
          <cell r="C1901" t="str">
            <v>0</v>
          </cell>
          <cell r="D1901" t="str">
            <v>0</v>
          </cell>
          <cell r="F1901" t="str">
            <v>0</v>
          </cell>
        </row>
        <row r="1902">
          <cell r="C1902" t="str">
            <v>0</v>
          </cell>
          <cell r="D1902" t="str">
            <v>0</v>
          </cell>
          <cell r="F1902" t="str">
            <v>0</v>
          </cell>
        </row>
        <row r="1903">
          <cell r="C1903" t="str">
            <v>0</v>
          </cell>
          <cell r="D1903" t="str">
            <v>0</v>
          </cell>
          <cell r="F1903" t="str">
            <v>0</v>
          </cell>
        </row>
        <row r="1904">
          <cell r="C1904" t="str">
            <v>0</v>
          </cell>
          <cell r="D1904" t="str">
            <v>0</v>
          </cell>
          <cell r="F1904" t="str">
            <v>0</v>
          </cell>
        </row>
        <row r="1905">
          <cell r="C1905" t="str">
            <v>0</v>
          </cell>
          <cell r="D1905" t="str">
            <v>0</v>
          </cell>
          <cell r="F1905" t="str">
            <v>0</v>
          </cell>
        </row>
        <row r="1906">
          <cell r="C1906" t="str">
            <v>0</v>
          </cell>
          <cell r="D1906" t="str">
            <v>0</v>
          </cell>
          <cell r="F1906" t="str">
            <v>0</v>
          </cell>
        </row>
        <row r="1907">
          <cell r="C1907" t="str">
            <v>0</v>
          </cell>
          <cell r="D1907" t="str">
            <v>0</v>
          </cell>
          <cell r="F1907" t="str">
            <v>0</v>
          </cell>
        </row>
        <row r="1908">
          <cell r="C1908" t="str">
            <v>0</v>
          </cell>
          <cell r="D1908" t="str">
            <v>0</v>
          </cell>
          <cell r="F1908" t="str">
            <v>0</v>
          </cell>
        </row>
        <row r="1909">
          <cell r="C1909" t="str">
            <v>0</v>
          </cell>
          <cell r="D1909" t="str">
            <v>0</v>
          </cell>
          <cell r="F1909" t="str">
            <v>0</v>
          </cell>
        </row>
        <row r="1910">
          <cell r="C1910" t="str">
            <v>0</v>
          </cell>
          <cell r="D1910" t="str">
            <v>0</v>
          </cell>
          <cell r="F1910" t="str">
            <v>0</v>
          </cell>
        </row>
        <row r="1911">
          <cell r="C1911" t="str">
            <v>04</v>
          </cell>
          <cell r="D1911" t="str">
            <v>621</v>
          </cell>
          <cell r="F1911">
            <v>27.01</v>
          </cell>
        </row>
        <row r="1912">
          <cell r="C1912" t="str">
            <v>0</v>
          </cell>
          <cell r="D1912" t="str">
            <v>0</v>
          </cell>
          <cell r="F1912" t="str">
            <v>0</v>
          </cell>
        </row>
        <row r="1913">
          <cell r="C1913" t="str">
            <v>0</v>
          </cell>
          <cell r="D1913" t="str">
            <v>0</v>
          </cell>
          <cell r="F1913" t="str">
            <v>0</v>
          </cell>
        </row>
        <row r="1914">
          <cell r="C1914" t="str">
            <v>0</v>
          </cell>
          <cell r="D1914" t="str">
            <v>0</v>
          </cell>
          <cell r="F1914" t="str">
            <v>0</v>
          </cell>
        </row>
        <row r="1915">
          <cell r="C1915" t="str">
            <v>0</v>
          </cell>
          <cell r="D1915" t="str">
            <v>0</v>
          </cell>
          <cell r="F1915" t="str">
            <v>0</v>
          </cell>
        </row>
        <row r="1916">
          <cell r="C1916" t="str">
            <v>0</v>
          </cell>
          <cell r="D1916" t="str">
            <v>0</v>
          </cell>
          <cell r="F1916" t="str">
            <v>0</v>
          </cell>
        </row>
        <row r="1917">
          <cell r="C1917" t="str">
            <v>0</v>
          </cell>
          <cell r="D1917" t="str">
            <v>0</v>
          </cell>
          <cell r="F1917" t="str">
            <v>0</v>
          </cell>
        </row>
        <row r="1918">
          <cell r="C1918" t="str">
            <v>0</v>
          </cell>
          <cell r="D1918" t="str">
            <v>0</v>
          </cell>
          <cell r="F1918" t="str">
            <v>0</v>
          </cell>
        </row>
        <row r="1919">
          <cell r="C1919" t="str">
            <v>0</v>
          </cell>
          <cell r="D1919" t="str">
            <v>0</v>
          </cell>
          <cell r="F1919" t="str">
            <v>0</v>
          </cell>
        </row>
        <row r="1920">
          <cell r="C1920" t="str">
            <v>0</v>
          </cell>
          <cell r="D1920" t="str">
            <v>0</v>
          </cell>
          <cell r="F1920" t="str">
            <v>0</v>
          </cell>
        </row>
        <row r="1921">
          <cell r="C1921" t="str">
            <v>0</v>
          </cell>
          <cell r="D1921" t="str">
            <v>0</v>
          </cell>
          <cell r="F1921" t="str">
            <v>0</v>
          </cell>
        </row>
        <row r="1922">
          <cell r="C1922" t="str">
            <v>0</v>
          </cell>
          <cell r="D1922" t="str">
            <v>0</v>
          </cell>
          <cell r="F1922" t="str">
            <v>0</v>
          </cell>
        </row>
        <row r="1923">
          <cell r="C1923" t="str">
            <v>0</v>
          </cell>
          <cell r="D1923" t="str">
            <v>0</v>
          </cell>
          <cell r="F1923" t="str">
            <v>0</v>
          </cell>
        </row>
        <row r="1924">
          <cell r="C1924" t="str">
            <v>0</v>
          </cell>
          <cell r="D1924" t="str">
            <v>0</v>
          </cell>
          <cell r="F1924" t="str">
            <v>0</v>
          </cell>
        </row>
        <row r="1925">
          <cell r="C1925" t="str">
            <v>0</v>
          </cell>
          <cell r="D1925" t="str">
            <v>0</v>
          </cell>
          <cell r="F1925" t="str">
            <v>0</v>
          </cell>
        </row>
        <row r="1926">
          <cell r="C1926" t="str">
            <v>0</v>
          </cell>
          <cell r="D1926" t="str">
            <v>0</v>
          </cell>
          <cell r="F1926" t="str">
            <v>0</v>
          </cell>
        </row>
        <row r="1927">
          <cell r="C1927" t="str">
            <v>0</v>
          </cell>
          <cell r="D1927" t="str">
            <v>0</v>
          </cell>
          <cell r="F1927" t="str">
            <v>0</v>
          </cell>
        </row>
        <row r="1928">
          <cell r="C1928" t="str">
            <v>0</v>
          </cell>
          <cell r="D1928" t="str">
            <v>0</v>
          </cell>
          <cell r="F1928" t="str">
            <v>0</v>
          </cell>
        </row>
        <row r="1929">
          <cell r="C1929" t="str">
            <v>0</v>
          </cell>
          <cell r="D1929" t="str">
            <v>0</v>
          </cell>
          <cell r="F1929" t="str">
            <v>0</v>
          </cell>
        </row>
        <row r="1930">
          <cell r="C1930" t="str">
            <v>0</v>
          </cell>
          <cell r="D1930" t="str">
            <v>0</v>
          </cell>
          <cell r="F1930" t="str">
            <v>0</v>
          </cell>
        </row>
        <row r="1931">
          <cell r="C1931" t="str">
            <v>0</v>
          </cell>
          <cell r="D1931" t="str">
            <v>0</v>
          </cell>
          <cell r="F1931" t="str">
            <v>0</v>
          </cell>
        </row>
        <row r="1932">
          <cell r="C1932" t="str">
            <v>0</v>
          </cell>
          <cell r="D1932" t="str">
            <v>0</v>
          </cell>
          <cell r="F1932" t="str">
            <v>0</v>
          </cell>
        </row>
        <row r="1933">
          <cell r="C1933" t="str">
            <v>0</v>
          </cell>
          <cell r="D1933" t="str">
            <v>0</v>
          </cell>
          <cell r="F1933" t="str">
            <v>0</v>
          </cell>
        </row>
        <row r="1934">
          <cell r="C1934" t="str">
            <v>0</v>
          </cell>
          <cell r="D1934" t="str">
            <v>0</v>
          </cell>
          <cell r="F1934" t="str">
            <v>0</v>
          </cell>
        </row>
        <row r="1935">
          <cell r="C1935" t="str">
            <v>0</v>
          </cell>
          <cell r="D1935" t="str">
            <v>0</v>
          </cell>
          <cell r="F1935" t="str">
            <v>0</v>
          </cell>
        </row>
        <row r="1936">
          <cell r="C1936" t="str">
            <v>0</v>
          </cell>
          <cell r="D1936" t="str">
            <v>0</v>
          </cell>
          <cell r="F1936" t="str">
            <v>0</v>
          </cell>
        </row>
        <row r="1937">
          <cell r="C1937" t="str">
            <v>0</v>
          </cell>
          <cell r="D1937" t="str">
            <v>0</v>
          </cell>
          <cell r="F1937" t="str">
            <v>0</v>
          </cell>
        </row>
        <row r="1938">
          <cell r="C1938" t="str">
            <v>0</v>
          </cell>
          <cell r="D1938" t="str">
            <v>0</v>
          </cell>
          <cell r="F1938" t="str">
            <v>0</v>
          </cell>
        </row>
        <row r="1939">
          <cell r="C1939" t="str">
            <v>0</v>
          </cell>
          <cell r="D1939" t="str">
            <v>0</v>
          </cell>
          <cell r="F1939" t="str">
            <v>0</v>
          </cell>
        </row>
        <row r="1940">
          <cell r="C1940" t="str">
            <v>0</v>
          </cell>
          <cell r="D1940" t="str">
            <v>0</v>
          </cell>
          <cell r="F1940" t="str">
            <v>0</v>
          </cell>
        </row>
        <row r="1941">
          <cell r="C1941" t="str">
            <v>0</v>
          </cell>
          <cell r="D1941" t="str">
            <v>0</v>
          </cell>
          <cell r="F1941" t="str">
            <v>0</v>
          </cell>
        </row>
        <row r="1942">
          <cell r="C1942" t="str">
            <v>0</v>
          </cell>
          <cell r="D1942" t="str">
            <v>0</v>
          </cell>
          <cell r="F1942" t="str">
            <v>0</v>
          </cell>
        </row>
        <row r="1943">
          <cell r="C1943" t="str">
            <v>0</v>
          </cell>
          <cell r="D1943" t="str">
            <v>0</v>
          </cell>
          <cell r="F1943" t="str">
            <v>0</v>
          </cell>
        </row>
        <row r="1944">
          <cell r="C1944" t="str">
            <v>0</v>
          </cell>
          <cell r="D1944" t="str">
            <v>0</v>
          </cell>
          <cell r="F1944" t="str">
            <v>0</v>
          </cell>
        </row>
        <row r="1945">
          <cell r="C1945" t="str">
            <v>0</v>
          </cell>
          <cell r="D1945" t="str">
            <v>0</v>
          </cell>
          <cell r="F1945" t="str">
            <v>0</v>
          </cell>
        </row>
        <row r="1946">
          <cell r="C1946" t="str">
            <v>0</v>
          </cell>
          <cell r="D1946" t="str">
            <v>0</v>
          </cell>
          <cell r="F1946" t="str">
            <v>0</v>
          </cell>
        </row>
        <row r="1947">
          <cell r="C1947" t="str">
            <v>0</v>
          </cell>
          <cell r="D1947" t="str">
            <v>0</v>
          </cell>
          <cell r="F1947" t="str">
            <v>0</v>
          </cell>
        </row>
        <row r="1948">
          <cell r="C1948" t="str">
            <v>0</v>
          </cell>
          <cell r="D1948" t="str">
            <v>0</v>
          </cell>
          <cell r="F1948" t="str">
            <v>0</v>
          </cell>
        </row>
        <row r="1949">
          <cell r="C1949" t="str">
            <v>0</v>
          </cell>
          <cell r="D1949" t="str">
            <v>0</v>
          </cell>
          <cell r="F1949" t="str">
            <v>0</v>
          </cell>
        </row>
        <row r="1950">
          <cell r="C1950" t="str">
            <v>0</v>
          </cell>
          <cell r="D1950" t="str">
            <v>0</v>
          </cell>
          <cell r="F1950" t="str">
            <v>0</v>
          </cell>
        </row>
        <row r="1951">
          <cell r="C1951" t="str">
            <v>0</v>
          </cell>
          <cell r="D1951" t="str">
            <v>0</v>
          </cell>
          <cell r="F1951" t="str">
            <v>0</v>
          </cell>
        </row>
        <row r="1952">
          <cell r="C1952" t="str">
            <v>0</v>
          </cell>
          <cell r="D1952" t="str">
            <v>0</v>
          </cell>
          <cell r="F1952" t="str">
            <v>0</v>
          </cell>
        </row>
        <row r="1953">
          <cell r="C1953" t="str">
            <v>0</v>
          </cell>
          <cell r="D1953" t="str">
            <v>0</v>
          </cell>
          <cell r="F1953" t="str">
            <v>0</v>
          </cell>
        </row>
        <row r="1954">
          <cell r="C1954" t="str">
            <v>0</v>
          </cell>
          <cell r="D1954" t="str">
            <v>0</v>
          </cell>
          <cell r="F1954" t="str">
            <v>0</v>
          </cell>
        </row>
        <row r="1955">
          <cell r="C1955" t="str">
            <v>0</v>
          </cell>
          <cell r="D1955" t="str">
            <v>0</v>
          </cell>
          <cell r="F1955" t="str">
            <v>0</v>
          </cell>
        </row>
        <row r="1956">
          <cell r="C1956" t="str">
            <v>0</v>
          </cell>
          <cell r="D1956" t="str">
            <v>0</v>
          </cell>
          <cell r="F1956" t="str">
            <v>0</v>
          </cell>
        </row>
        <row r="1957">
          <cell r="C1957" t="str">
            <v>0</v>
          </cell>
          <cell r="D1957" t="str">
            <v>0</v>
          </cell>
          <cell r="F1957" t="str">
            <v>0</v>
          </cell>
        </row>
        <row r="1958">
          <cell r="C1958" t="str">
            <v>0</v>
          </cell>
          <cell r="D1958" t="str">
            <v>0</v>
          </cell>
          <cell r="F1958" t="str">
            <v>0</v>
          </cell>
        </row>
        <row r="1959">
          <cell r="C1959" t="str">
            <v>0</v>
          </cell>
          <cell r="D1959" t="str">
            <v>0</v>
          </cell>
          <cell r="F1959" t="str">
            <v>0</v>
          </cell>
        </row>
        <row r="1960">
          <cell r="C1960" t="str">
            <v>0</v>
          </cell>
          <cell r="D1960" t="str">
            <v>0</v>
          </cell>
          <cell r="F1960" t="str">
            <v>0</v>
          </cell>
        </row>
        <row r="1961">
          <cell r="C1961" t="str">
            <v>0</v>
          </cell>
          <cell r="D1961" t="str">
            <v>0</v>
          </cell>
          <cell r="F1961" t="str">
            <v>0</v>
          </cell>
        </row>
        <row r="1962">
          <cell r="C1962" t="str">
            <v>0</v>
          </cell>
          <cell r="D1962" t="str">
            <v>0</v>
          </cell>
          <cell r="F1962" t="str">
            <v>0</v>
          </cell>
        </row>
        <row r="1963">
          <cell r="C1963" t="str">
            <v>0</v>
          </cell>
          <cell r="D1963" t="str">
            <v>0</v>
          </cell>
          <cell r="F1963" t="str">
            <v>0</v>
          </cell>
        </row>
        <row r="1964">
          <cell r="C1964" t="str">
            <v>0</v>
          </cell>
          <cell r="D1964" t="str">
            <v>0</v>
          </cell>
          <cell r="F1964" t="str">
            <v>0</v>
          </cell>
        </row>
        <row r="1965">
          <cell r="C1965" t="str">
            <v>0</v>
          </cell>
          <cell r="D1965" t="str">
            <v>0</v>
          </cell>
          <cell r="F1965" t="str">
            <v>0</v>
          </cell>
        </row>
        <row r="1966">
          <cell r="C1966" t="str">
            <v>0</v>
          </cell>
          <cell r="D1966" t="str">
            <v>0</v>
          </cell>
          <cell r="F1966" t="str">
            <v>0</v>
          </cell>
        </row>
        <row r="1967">
          <cell r="C1967" t="str">
            <v>0</v>
          </cell>
          <cell r="D1967" t="str">
            <v>0</v>
          </cell>
          <cell r="F1967" t="str">
            <v>0</v>
          </cell>
        </row>
        <row r="1968">
          <cell r="C1968" t="str">
            <v>0</v>
          </cell>
          <cell r="D1968" t="str">
            <v>0</v>
          </cell>
          <cell r="F1968" t="str">
            <v>0</v>
          </cell>
        </row>
        <row r="1969">
          <cell r="C1969" t="str">
            <v>0</v>
          </cell>
          <cell r="D1969" t="str">
            <v>0</v>
          </cell>
          <cell r="F1969" t="str">
            <v>0</v>
          </cell>
        </row>
        <row r="1970">
          <cell r="C1970" t="str">
            <v>0</v>
          </cell>
          <cell r="D1970" t="str">
            <v>0</v>
          </cell>
          <cell r="F1970" t="str">
            <v>0</v>
          </cell>
        </row>
        <row r="1971">
          <cell r="C1971" t="str">
            <v>0</v>
          </cell>
          <cell r="D1971" t="str">
            <v>0</v>
          </cell>
          <cell r="F1971" t="str">
            <v>0</v>
          </cell>
        </row>
        <row r="1972">
          <cell r="C1972" t="str">
            <v>0</v>
          </cell>
          <cell r="D1972" t="str">
            <v>0</v>
          </cell>
          <cell r="F1972" t="str">
            <v>0</v>
          </cell>
        </row>
        <row r="1973">
          <cell r="C1973" t="str">
            <v>05</v>
          </cell>
          <cell r="D1973" t="str">
            <v>624</v>
          </cell>
          <cell r="F1973">
            <v>2531.3200000000002</v>
          </cell>
        </row>
        <row r="1974">
          <cell r="C1974" t="str">
            <v>05</v>
          </cell>
          <cell r="D1974" t="str">
            <v>626</v>
          </cell>
          <cell r="F1974">
            <v>-8.1199999999999992</v>
          </cell>
        </row>
        <row r="1975">
          <cell r="C1975" t="str">
            <v>08</v>
          </cell>
          <cell r="D1975" t="str">
            <v>676</v>
          </cell>
          <cell r="F1975">
            <v>0</v>
          </cell>
        </row>
        <row r="1976">
          <cell r="C1976" t="str">
            <v>0</v>
          </cell>
          <cell r="D1976" t="str">
            <v>0</v>
          </cell>
          <cell r="F1976" t="str">
            <v>0</v>
          </cell>
        </row>
        <row r="1977">
          <cell r="C1977" t="str">
            <v>0</v>
          </cell>
          <cell r="D1977" t="str">
            <v>0</v>
          </cell>
          <cell r="F1977" t="str">
            <v>0</v>
          </cell>
        </row>
        <row r="1978">
          <cell r="C1978" t="str">
            <v>0</v>
          </cell>
          <cell r="D1978" t="str">
            <v>0</v>
          </cell>
          <cell r="F1978" t="str">
            <v>0</v>
          </cell>
        </row>
        <row r="1979">
          <cell r="C1979" t="str">
            <v>0</v>
          </cell>
          <cell r="D1979" t="str">
            <v>0</v>
          </cell>
          <cell r="F1979" t="str">
            <v>0</v>
          </cell>
        </row>
        <row r="1980">
          <cell r="C1980" t="str">
            <v>0</v>
          </cell>
          <cell r="D1980" t="str">
            <v>0</v>
          </cell>
          <cell r="F1980" t="str">
            <v>0</v>
          </cell>
        </row>
        <row r="1981">
          <cell r="C1981" t="str">
            <v>0</v>
          </cell>
          <cell r="D1981" t="str">
            <v>0</v>
          </cell>
          <cell r="F1981" t="str">
            <v>0</v>
          </cell>
        </row>
        <row r="1982">
          <cell r="C1982" t="str">
            <v>0</v>
          </cell>
          <cell r="D1982" t="str">
            <v>0</v>
          </cell>
          <cell r="F1982" t="str">
            <v>0</v>
          </cell>
        </row>
        <row r="1983">
          <cell r="C1983" t="str">
            <v>0</v>
          </cell>
          <cell r="D1983" t="str">
            <v>0</v>
          </cell>
          <cell r="F1983" t="str">
            <v>0</v>
          </cell>
        </row>
        <row r="1984">
          <cell r="C1984" t="str">
            <v>0</v>
          </cell>
          <cell r="D1984" t="str">
            <v>0</v>
          </cell>
          <cell r="F1984" t="str">
            <v>0</v>
          </cell>
        </row>
        <row r="1985">
          <cell r="C1985" t="str">
            <v>0</v>
          </cell>
          <cell r="D1985" t="str">
            <v>0</v>
          </cell>
          <cell r="F1985" t="str">
            <v>0</v>
          </cell>
        </row>
        <row r="1986">
          <cell r="C1986" t="str">
            <v>0</v>
          </cell>
          <cell r="D1986" t="str">
            <v>0</v>
          </cell>
          <cell r="F1986" t="str">
            <v>0</v>
          </cell>
        </row>
        <row r="1987">
          <cell r="C1987" t="str">
            <v>0</v>
          </cell>
          <cell r="D1987" t="str">
            <v>0</v>
          </cell>
          <cell r="F1987" t="str">
            <v>0</v>
          </cell>
        </row>
        <row r="1988">
          <cell r="C1988" t="str">
            <v>0</v>
          </cell>
          <cell r="D1988" t="str">
            <v>0</v>
          </cell>
          <cell r="F1988" t="str">
            <v>0</v>
          </cell>
        </row>
        <row r="1989">
          <cell r="C1989" t="str">
            <v>0</v>
          </cell>
          <cell r="D1989" t="str">
            <v>0</v>
          </cell>
          <cell r="F1989" t="str">
            <v>0</v>
          </cell>
        </row>
        <row r="1990">
          <cell r="C1990" t="str">
            <v>0</v>
          </cell>
          <cell r="D1990" t="str">
            <v>0</v>
          </cell>
          <cell r="F1990" t="str">
            <v>0</v>
          </cell>
        </row>
        <row r="1991">
          <cell r="C1991" t="str">
            <v>0</v>
          </cell>
          <cell r="D1991" t="str">
            <v>0</v>
          </cell>
          <cell r="F1991" t="str">
            <v>0</v>
          </cell>
        </row>
        <row r="1992">
          <cell r="C1992" t="str">
            <v>0</v>
          </cell>
          <cell r="D1992" t="str">
            <v>0</v>
          </cell>
          <cell r="F1992" t="str">
            <v>0</v>
          </cell>
        </row>
        <row r="1993">
          <cell r="C1993" t="str">
            <v>0</v>
          </cell>
          <cell r="D1993" t="str">
            <v>0</v>
          </cell>
          <cell r="F1993" t="str">
            <v>0</v>
          </cell>
        </row>
        <row r="1994">
          <cell r="C1994" t="str">
            <v>0</v>
          </cell>
          <cell r="D1994" t="str">
            <v>0</v>
          </cell>
          <cell r="F1994" t="str">
            <v>0</v>
          </cell>
        </row>
        <row r="1995">
          <cell r="C1995" t="str">
            <v>08</v>
          </cell>
          <cell r="D1995" t="str">
            <v>626</v>
          </cell>
          <cell r="F1995">
            <v>-390.14</v>
          </cell>
        </row>
        <row r="1996">
          <cell r="C1996" t="str">
            <v>06</v>
          </cell>
          <cell r="D1996" t="str">
            <v>622</v>
          </cell>
          <cell r="F1996">
            <v>-9.2100000000000009</v>
          </cell>
        </row>
        <row r="1997">
          <cell r="C1997" t="str">
            <v>0</v>
          </cell>
          <cell r="D1997" t="str">
            <v>0</v>
          </cell>
          <cell r="F1997" t="str">
            <v>0</v>
          </cell>
        </row>
        <row r="1998">
          <cell r="C1998" t="str">
            <v>0</v>
          </cell>
          <cell r="D1998" t="str">
            <v>0</v>
          </cell>
          <cell r="F1998" t="str">
            <v>0</v>
          </cell>
        </row>
        <row r="1999">
          <cell r="C1999" t="str">
            <v>0</v>
          </cell>
          <cell r="D1999" t="str">
            <v>0</v>
          </cell>
          <cell r="F1999" t="str">
            <v>0</v>
          </cell>
        </row>
        <row r="2000">
          <cell r="C2000" t="str">
            <v>0</v>
          </cell>
          <cell r="D2000" t="str">
            <v>0</v>
          </cell>
          <cell r="F2000" t="str">
            <v>0</v>
          </cell>
        </row>
        <row r="2001">
          <cell r="C2001" t="str">
            <v>0</v>
          </cell>
          <cell r="D2001" t="str">
            <v>0</v>
          </cell>
          <cell r="F2001" t="str">
            <v>0</v>
          </cell>
        </row>
        <row r="2002">
          <cell r="C2002" t="str">
            <v>0</v>
          </cell>
          <cell r="D2002" t="str">
            <v>0</v>
          </cell>
          <cell r="F2002" t="str">
            <v>0</v>
          </cell>
        </row>
        <row r="2003">
          <cell r="C2003" t="str">
            <v>0</v>
          </cell>
          <cell r="D2003" t="str">
            <v>0</v>
          </cell>
          <cell r="F2003" t="str">
            <v>0</v>
          </cell>
        </row>
        <row r="2004">
          <cell r="C2004" t="str">
            <v>0</v>
          </cell>
          <cell r="D2004" t="str">
            <v>0</v>
          </cell>
          <cell r="F2004" t="str">
            <v>0</v>
          </cell>
        </row>
        <row r="2005">
          <cell r="C2005" t="str">
            <v>0</v>
          </cell>
          <cell r="D2005" t="str">
            <v>0</v>
          </cell>
          <cell r="F2005" t="str">
            <v>0</v>
          </cell>
        </row>
        <row r="2006">
          <cell r="C2006" t="str">
            <v>0</v>
          </cell>
          <cell r="D2006" t="str">
            <v>0</v>
          </cell>
          <cell r="F2006" t="str">
            <v>0</v>
          </cell>
        </row>
        <row r="2007">
          <cell r="C2007" t="str">
            <v>0</v>
          </cell>
          <cell r="D2007" t="str">
            <v>0</v>
          </cell>
          <cell r="F2007" t="str">
            <v>0</v>
          </cell>
        </row>
        <row r="2008">
          <cell r="C2008" t="str">
            <v>0</v>
          </cell>
          <cell r="D2008" t="str">
            <v>0</v>
          </cell>
          <cell r="F2008" t="str">
            <v>0</v>
          </cell>
        </row>
        <row r="2009">
          <cell r="C2009" t="str">
            <v>0</v>
          </cell>
          <cell r="D2009" t="str">
            <v>0</v>
          </cell>
          <cell r="F2009" t="str">
            <v>0</v>
          </cell>
        </row>
        <row r="2010">
          <cell r="C2010" t="str">
            <v>0</v>
          </cell>
          <cell r="D2010" t="str">
            <v>0</v>
          </cell>
          <cell r="F2010" t="str">
            <v>0</v>
          </cell>
        </row>
        <row r="2011">
          <cell r="C2011" t="str">
            <v>0</v>
          </cell>
          <cell r="D2011" t="str">
            <v>0</v>
          </cell>
          <cell r="F2011" t="str">
            <v>0</v>
          </cell>
        </row>
        <row r="2012">
          <cell r="C2012" t="str">
            <v>0</v>
          </cell>
          <cell r="D2012" t="str">
            <v>0</v>
          </cell>
          <cell r="F2012" t="str">
            <v>0</v>
          </cell>
        </row>
        <row r="2013">
          <cell r="C2013" t="str">
            <v>0</v>
          </cell>
          <cell r="D2013" t="str">
            <v>0</v>
          </cell>
          <cell r="F2013" t="str">
            <v>0</v>
          </cell>
        </row>
        <row r="2014">
          <cell r="C2014" t="str">
            <v>0</v>
          </cell>
          <cell r="D2014" t="str">
            <v>0</v>
          </cell>
          <cell r="F2014" t="str">
            <v>0</v>
          </cell>
        </row>
        <row r="2015">
          <cell r="C2015" t="str">
            <v>0</v>
          </cell>
          <cell r="D2015" t="str">
            <v>0</v>
          </cell>
          <cell r="F2015" t="str">
            <v>0</v>
          </cell>
        </row>
        <row r="2016">
          <cell r="C2016" t="str">
            <v>0</v>
          </cell>
          <cell r="D2016" t="str">
            <v>0</v>
          </cell>
          <cell r="F2016" t="str">
            <v>0</v>
          </cell>
        </row>
        <row r="2017">
          <cell r="C2017" t="str">
            <v>0</v>
          </cell>
          <cell r="D2017" t="str">
            <v>0</v>
          </cell>
          <cell r="F2017" t="str">
            <v>0</v>
          </cell>
        </row>
        <row r="2018">
          <cell r="C2018" t="str">
            <v>0</v>
          </cell>
          <cell r="D2018" t="str">
            <v>0</v>
          </cell>
          <cell r="F2018" t="str">
            <v>0</v>
          </cell>
        </row>
        <row r="2019">
          <cell r="C2019" t="str">
            <v>0</v>
          </cell>
          <cell r="D2019" t="str">
            <v>0</v>
          </cell>
          <cell r="F2019" t="str">
            <v>0</v>
          </cell>
        </row>
        <row r="2020">
          <cell r="C2020" t="str">
            <v>0</v>
          </cell>
          <cell r="D2020" t="str">
            <v>0</v>
          </cell>
          <cell r="F2020" t="str">
            <v>0</v>
          </cell>
        </row>
        <row r="2021">
          <cell r="C2021" t="str">
            <v>0</v>
          </cell>
          <cell r="D2021" t="str">
            <v>0</v>
          </cell>
          <cell r="F2021" t="str">
            <v>0</v>
          </cell>
        </row>
        <row r="2022">
          <cell r="C2022" t="str">
            <v>0</v>
          </cell>
          <cell r="D2022" t="str">
            <v>0</v>
          </cell>
          <cell r="F2022" t="str">
            <v>0</v>
          </cell>
        </row>
        <row r="2023">
          <cell r="C2023" t="str">
            <v>0</v>
          </cell>
          <cell r="D2023" t="str">
            <v>0</v>
          </cell>
          <cell r="F2023" t="str">
            <v>0</v>
          </cell>
        </row>
        <row r="2024">
          <cell r="C2024" t="str">
            <v>0</v>
          </cell>
          <cell r="D2024" t="str">
            <v>0</v>
          </cell>
          <cell r="F2024" t="str">
            <v>0</v>
          </cell>
        </row>
        <row r="2025">
          <cell r="C2025" t="str">
            <v>0</v>
          </cell>
          <cell r="D2025" t="str">
            <v>0</v>
          </cell>
          <cell r="F2025" t="str">
            <v>0</v>
          </cell>
        </row>
        <row r="2026">
          <cell r="C2026" t="str">
            <v>0</v>
          </cell>
          <cell r="D2026" t="str">
            <v>0</v>
          </cell>
          <cell r="F2026" t="str">
            <v>0</v>
          </cell>
        </row>
        <row r="2027">
          <cell r="C2027" t="str">
            <v>0</v>
          </cell>
          <cell r="D2027" t="str">
            <v>0</v>
          </cell>
          <cell r="F2027" t="str">
            <v>0</v>
          </cell>
        </row>
        <row r="2028">
          <cell r="C2028" t="str">
            <v>0</v>
          </cell>
          <cell r="D2028" t="str">
            <v>0</v>
          </cell>
          <cell r="F2028" t="str">
            <v>0</v>
          </cell>
        </row>
        <row r="2029">
          <cell r="C2029" t="str">
            <v>0</v>
          </cell>
          <cell r="D2029" t="str">
            <v>0</v>
          </cell>
          <cell r="F2029" t="str">
            <v>0</v>
          </cell>
        </row>
        <row r="2030">
          <cell r="C2030" t="str">
            <v>0</v>
          </cell>
          <cell r="D2030" t="str">
            <v>0</v>
          </cell>
          <cell r="F2030" t="str">
            <v>0</v>
          </cell>
        </row>
        <row r="2031">
          <cell r="C2031" t="str">
            <v>0</v>
          </cell>
          <cell r="D2031" t="str">
            <v>0</v>
          </cell>
          <cell r="F2031" t="str">
            <v>0</v>
          </cell>
        </row>
        <row r="2032">
          <cell r="C2032" t="str">
            <v>0</v>
          </cell>
          <cell r="D2032" t="str">
            <v>0</v>
          </cell>
          <cell r="F2032" t="str">
            <v>0</v>
          </cell>
        </row>
        <row r="2033">
          <cell r="C2033" t="str">
            <v>0</v>
          </cell>
          <cell r="D2033" t="str">
            <v>0</v>
          </cell>
          <cell r="F2033" t="str">
            <v>0</v>
          </cell>
        </row>
        <row r="2034">
          <cell r="C2034" t="str">
            <v>0</v>
          </cell>
          <cell r="D2034" t="str">
            <v>0</v>
          </cell>
          <cell r="F2034" t="str">
            <v>0</v>
          </cell>
        </row>
        <row r="2035">
          <cell r="C2035" t="str">
            <v>0</v>
          </cell>
          <cell r="D2035" t="str">
            <v>0</v>
          </cell>
          <cell r="F2035" t="str">
            <v>0</v>
          </cell>
        </row>
        <row r="2036">
          <cell r="C2036" t="str">
            <v>0</v>
          </cell>
          <cell r="D2036" t="str">
            <v>0</v>
          </cell>
          <cell r="F2036" t="str">
            <v>0</v>
          </cell>
        </row>
        <row r="2037">
          <cell r="C2037" t="str">
            <v>0</v>
          </cell>
          <cell r="D2037" t="str">
            <v>0</v>
          </cell>
          <cell r="F2037" t="str">
            <v>0</v>
          </cell>
        </row>
        <row r="2038">
          <cell r="C2038" t="str">
            <v>0</v>
          </cell>
          <cell r="D2038" t="str">
            <v>0</v>
          </cell>
          <cell r="F2038" t="str">
            <v>0</v>
          </cell>
        </row>
        <row r="2039">
          <cell r="C2039" t="str">
            <v>0</v>
          </cell>
          <cell r="D2039" t="str">
            <v>0</v>
          </cell>
          <cell r="F2039" t="str">
            <v>0</v>
          </cell>
        </row>
        <row r="2040">
          <cell r="C2040" t="str">
            <v>0</v>
          </cell>
          <cell r="D2040" t="str">
            <v>0</v>
          </cell>
          <cell r="F2040" t="str">
            <v>0</v>
          </cell>
        </row>
        <row r="2041">
          <cell r="C2041" t="str">
            <v>0</v>
          </cell>
          <cell r="D2041" t="str">
            <v>0</v>
          </cell>
          <cell r="F2041" t="str">
            <v>0</v>
          </cell>
        </row>
        <row r="2042">
          <cell r="C2042" t="str">
            <v>0</v>
          </cell>
          <cell r="D2042" t="str">
            <v>0</v>
          </cell>
          <cell r="F2042" t="str">
            <v>0</v>
          </cell>
        </row>
        <row r="2043">
          <cell r="C2043" t="str">
            <v>0</v>
          </cell>
          <cell r="D2043" t="str">
            <v>0</v>
          </cell>
          <cell r="F2043" t="str">
            <v>0</v>
          </cell>
        </row>
        <row r="2044">
          <cell r="C2044" t="str">
            <v>0</v>
          </cell>
          <cell r="D2044" t="str">
            <v>0</v>
          </cell>
          <cell r="F2044" t="str">
            <v>0</v>
          </cell>
        </row>
        <row r="2045">
          <cell r="C2045" t="str">
            <v>0</v>
          </cell>
          <cell r="D2045" t="str">
            <v>0</v>
          </cell>
          <cell r="F2045" t="str">
            <v>0</v>
          </cell>
        </row>
        <row r="2046">
          <cell r="C2046" t="str">
            <v>0</v>
          </cell>
          <cell r="D2046" t="str">
            <v>0</v>
          </cell>
          <cell r="F2046" t="str">
            <v>0</v>
          </cell>
        </row>
        <row r="2047">
          <cell r="C2047" t="str">
            <v>0</v>
          </cell>
          <cell r="D2047" t="str">
            <v>0</v>
          </cell>
          <cell r="F2047" t="str">
            <v>0</v>
          </cell>
        </row>
        <row r="2048">
          <cell r="C2048" t="str">
            <v>0</v>
          </cell>
          <cell r="D2048" t="str">
            <v>0</v>
          </cell>
          <cell r="F2048" t="str">
            <v>0</v>
          </cell>
        </row>
        <row r="2049">
          <cell r="C2049" t="str">
            <v>0</v>
          </cell>
          <cell r="D2049" t="str">
            <v>0</v>
          </cell>
          <cell r="F2049" t="str">
            <v>0</v>
          </cell>
        </row>
        <row r="2050">
          <cell r="C2050" t="str">
            <v>0</v>
          </cell>
          <cell r="D2050" t="str">
            <v>0</v>
          </cell>
          <cell r="F2050" t="str">
            <v>0</v>
          </cell>
        </row>
        <row r="2051">
          <cell r="C2051" t="str">
            <v>0</v>
          </cell>
          <cell r="D2051" t="str">
            <v>0</v>
          </cell>
          <cell r="F2051" t="str">
            <v>0</v>
          </cell>
        </row>
        <row r="2052">
          <cell r="C2052" t="str">
            <v>0</v>
          </cell>
          <cell r="D2052" t="str">
            <v>0</v>
          </cell>
          <cell r="F2052" t="str">
            <v>0</v>
          </cell>
        </row>
        <row r="2053">
          <cell r="C2053" t="str">
            <v>0</v>
          </cell>
          <cell r="D2053" t="str">
            <v>0</v>
          </cell>
          <cell r="F2053" t="str">
            <v>0</v>
          </cell>
        </row>
        <row r="2054">
          <cell r="C2054" t="str">
            <v>0</v>
          </cell>
          <cell r="D2054" t="str">
            <v>0</v>
          </cell>
          <cell r="F2054" t="str">
            <v>0</v>
          </cell>
        </row>
        <row r="2055">
          <cell r="C2055" t="str">
            <v>0</v>
          </cell>
          <cell r="D2055" t="str">
            <v>0</v>
          </cell>
          <cell r="F2055" t="str">
            <v>0</v>
          </cell>
        </row>
        <row r="2056">
          <cell r="C2056" t="str">
            <v>0</v>
          </cell>
          <cell r="D2056" t="str">
            <v>0</v>
          </cell>
          <cell r="F2056" t="str">
            <v>0</v>
          </cell>
        </row>
        <row r="2057">
          <cell r="C2057" t="str">
            <v>0</v>
          </cell>
          <cell r="D2057" t="str">
            <v>0</v>
          </cell>
          <cell r="F2057" t="str">
            <v>0</v>
          </cell>
        </row>
        <row r="2058">
          <cell r="C2058" t="str">
            <v>0</v>
          </cell>
          <cell r="D2058" t="str">
            <v>0</v>
          </cell>
          <cell r="F2058" t="str">
            <v>0</v>
          </cell>
        </row>
        <row r="2059">
          <cell r="C2059" t="str">
            <v>0</v>
          </cell>
          <cell r="D2059" t="str">
            <v>0</v>
          </cell>
          <cell r="F2059" t="str">
            <v>0</v>
          </cell>
        </row>
        <row r="2060">
          <cell r="C2060" t="str">
            <v>0</v>
          </cell>
          <cell r="D2060" t="str">
            <v>0</v>
          </cell>
          <cell r="F2060" t="str">
            <v>0</v>
          </cell>
        </row>
        <row r="2061">
          <cell r="C2061" t="str">
            <v>0</v>
          </cell>
          <cell r="D2061" t="str">
            <v>0</v>
          </cell>
          <cell r="F2061" t="str">
            <v>0</v>
          </cell>
        </row>
        <row r="2062">
          <cell r="C2062" t="str">
            <v>0</v>
          </cell>
          <cell r="D2062" t="str">
            <v>0</v>
          </cell>
          <cell r="F2062" t="str">
            <v>0</v>
          </cell>
        </row>
        <row r="2063">
          <cell r="C2063" t="str">
            <v>0</v>
          </cell>
          <cell r="D2063" t="str">
            <v>0</v>
          </cell>
          <cell r="F2063" t="str">
            <v>0</v>
          </cell>
        </row>
        <row r="2064">
          <cell r="C2064" t="str">
            <v>05</v>
          </cell>
          <cell r="D2064" t="str">
            <v>624</v>
          </cell>
          <cell r="F2064">
            <v>247.14</v>
          </cell>
        </row>
        <row r="2065">
          <cell r="C2065" t="str">
            <v>0</v>
          </cell>
          <cell r="D2065" t="str">
            <v>0</v>
          </cell>
          <cell r="F2065" t="str">
            <v>0</v>
          </cell>
        </row>
        <row r="2066">
          <cell r="C2066" t="str">
            <v>0</v>
          </cell>
          <cell r="D2066" t="str">
            <v>0</v>
          </cell>
          <cell r="F2066" t="str">
            <v>0</v>
          </cell>
        </row>
        <row r="2067">
          <cell r="C2067" t="str">
            <v>0</v>
          </cell>
          <cell r="D2067" t="str">
            <v>0</v>
          </cell>
          <cell r="F2067" t="str">
            <v>0</v>
          </cell>
        </row>
        <row r="2068">
          <cell r="C2068" t="str">
            <v>0</v>
          </cell>
          <cell r="D2068" t="str">
            <v>0</v>
          </cell>
          <cell r="F2068" t="str">
            <v>0</v>
          </cell>
        </row>
        <row r="2069">
          <cell r="C2069" t="str">
            <v>0</v>
          </cell>
          <cell r="D2069" t="str">
            <v>0</v>
          </cell>
          <cell r="F2069" t="str">
            <v>0</v>
          </cell>
        </row>
        <row r="2070">
          <cell r="C2070" t="str">
            <v>0</v>
          </cell>
          <cell r="D2070" t="str">
            <v>0</v>
          </cell>
          <cell r="F2070" t="str">
            <v>0</v>
          </cell>
        </row>
        <row r="2071">
          <cell r="C2071" t="str">
            <v>0</v>
          </cell>
          <cell r="D2071" t="str">
            <v>0</v>
          </cell>
          <cell r="F2071" t="str">
            <v>0</v>
          </cell>
        </row>
        <row r="2072">
          <cell r="C2072" t="str">
            <v>0</v>
          </cell>
          <cell r="D2072" t="str">
            <v>0</v>
          </cell>
          <cell r="F2072" t="str">
            <v>0</v>
          </cell>
        </row>
        <row r="2073">
          <cell r="C2073" t="str">
            <v>0</v>
          </cell>
          <cell r="D2073" t="str">
            <v>0</v>
          </cell>
          <cell r="F2073" t="str">
            <v>0</v>
          </cell>
        </row>
        <row r="2074">
          <cell r="C2074" t="str">
            <v>0</v>
          </cell>
          <cell r="D2074" t="str">
            <v>0</v>
          </cell>
          <cell r="F2074" t="str">
            <v>0</v>
          </cell>
        </row>
        <row r="2075">
          <cell r="C2075" t="str">
            <v>07</v>
          </cell>
          <cell r="D2075" t="str">
            <v>624</v>
          </cell>
          <cell r="F2075">
            <v>-1.1599999999999999</v>
          </cell>
        </row>
        <row r="2076">
          <cell r="C2076" t="str">
            <v>0</v>
          </cell>
          <cell r="D2076" t="str">
            <v>0</v>
          </cell>
          <cell r="F2076" t="str">
            <v>0</v>
          </cell>
        </row>
        <row r="2077">
          <cell r="C2077" t="str">
            <v>0</v>
          </cell>
          <cell r="D2077" t="str">
            <v>0</v>
          </cell>
          <cell r="F2077" t="str">
            <v>0</v>
          </cell>
        </row>
        <row r="2078">
          <cell r="C2078" t="str">
            <v>0</v>
          </cell>
          <cell r="D2078" t="str">
            <v>0</v>
          </cell>
          <cell r="F2078" t="str">
            <v>0</v>
          </cell>
        </row>
        <row r="2079">
          <cell r="C2079" t="str">
            <v>0</v>
          </cell>
          <cell r="D2079" t="str">
            <v>0</v>
          </cell>
          <cell r="F2079" t="str">
            <v>0</v>
          </cell>
        </row>
        <row r="2080">
          <cell r="C2080" t="str">
            <v>0</v>
          </cell>
          <cell r="D2080" t="str">
            <v>0</v>
          </cell>
          <cell r="F2080" t="str">
            <v>0</v>
          </cell>
        </row>
        <row r="2081">
          <cell r="C2081" t="str">
            <v>0</v>
          </cell>
          <cell r="D2081" t="str">
            <v>0</v>
          </cell>
          <cell r="F2081" t="str">
            <v>0</v>
          </cell>
        </row>
        <row r="2082">
          <cell r="C2082" t="str">
            <v>0</v>
          </cell>
          <cell r="D2082" t="str">
            <v>0</v>
          </cell>
          <cell r="F2082" t="str">
            <v>0</v>
          </cell>
        </row>
        <row r="2083">
          <cell r="C2083" t="str">
            <v>0</v>
          </cell>
          <cell r="D2083" t="str">
            <v>0</v>
          </cell>
          <cell r="F2083" t="str">
            <v>0</v>
          </cell>
        </row>
        <row r="2084">
          <cell r="C2084" t="str">
            <v>0</v>
          </cell>
          <cell r="D2084" t="str">
            <v>0</v>
          </cell>
          <cell r="F2084" t="str">
            <v>0</v>
          </cell>
        </row>
        <row r="2085">
          <cell r="C2085" t="str">
            <v>0</v>
          </cell>
          <cell r="D2085" t="str">
            <v>0</v>
          </cell>
          <cell r="F2085" t="str">
            <v>0</v>
          </cell>
        </row>
        <row r="2086">
          <cell r="C2086" t="str">
            <v>0</v>
          </cell>
          <cell r="D2086" t="str">
            <v>0</v>
          </cell>
          <cell r="F2086" t="str">
            <v>0</v>
          </cell>
        </row>
        <row r="2087">
          <cell r="C2087" t="str">
            <v>0</v>
          </cell>
          <cell r="D2087" t="str">
            <v>0</v>
          </cell>
          <cell r="F2087" t="str">
            <v>0</v>
          </cell>
        </row>
        <row r="2088">
          <cell r="C2088" t="str">
            <v>0</v>
          </cell>
          <cell r="D2088" t="str">
            <v>0</v>
          </cell>
          <cell r="F2088" t="str">
            <v>0</v>
          </cell>
        </row>
        <row r="2089">
          <cell r="C2089" t="str">
            <v>0</v>
          </cell>
          <cell r="D2089" t="str">
            <v>0</v>
          </cell>
          <cell r="F2089" t="str">
            <v>0</v>
          </cell>
        </row>
        <row r="2090">
          <cell r="C2090" t="str">
            <v>0</v>
          </cell>
          <cell r="D2090" t="str">
            <v>0</v>
          </cell>
          <cell r="F2090" t="str">
            <v>0</v>
          </cell>
        </row>
        <row r="2091">
          <cell r="C2091" t="str">
            <v>0</v>
          </cell>
          <cell r="D2091" t="str">
            <v>0</v>
          </cell>
          <cell r="F2091" t="str">
            <v>0</v>
          </cell>
        </row>
        <row r="2092">
          <cell r="C2092" t="str">
            <v>0</v>
          </cell>
          <cell r="D2092" t="str">
            <v>0</v>
          </cell>
          <cell r="F2092" t="str">
            <v>0</v>
          </cell>
        </row>
        <row r="2093">
          <cell r="C2093" t="str">
            <v>0</v>
          </cell>
          <cell r="D2093" t="str">
            <v>0</v>
          </cell>
          <cell r="F2093" t="str">
            <v>0</v>
          </cell>
        </row>
        <row r="2094">
          <cell r="C2094" t="str">
            <v>0</v>
          </cell>
          <cell r="D2094" t="str">
            <v>0</v>
          </cell>
          <cell r="F2094" t="str">
            <v>0</v>
          </cell>
        </row>
        <row r="2095">
          <cell r="C2095" t="str">
            <v>0</v>
          </cell>
          <cell r="D2095" t="str">
            <v>0</v>
          </cell>
          <cell r="F2095" t="str">
            <v>0</v>
          </cell>
        </row>
        <row r="2096">
          <cell r="C2096" t="str">
            <v>0</v>
          </cell>
          <cell r="D2096" t="str">
            <v>0</v>
          </cell>
          <cell r="F2096" t="str">
            <v>0</v>
          </cell>
        </row>
        <row r="2097">
          <cell r="C2097" t="str">
            <v>0</v>
          </cell>
          <cell r="D2097" t="str">
            <v>0</v>
          </cell>
          <cell r="F2097" t="str">
            <v>0</v>
          </cell>
        </row>
        <row r="2098">
          <cell r="C2098" t="str">
            <v>0</v>
          </cell>
          <cell r="D2098" t="str">
            <v>0</v>
          </cell>
          <cell r="F2098" t="str">
            <v>0</v>
          </cell>
        </row>
        <row r="2099">
          <cell r="C2099" t="str">
            <v>0</v>
          </cell>
          <cell r="D2099" t="str">
            <v>0</v>
          </cell>
          <cell r="F2099" t="str">
            <v>0</v>
          </cell>
        </row>
        <row r="2100">
          <cell r="C2100" t="str">
            <v>23</v>
          </cell>
          <cell r="D2100" t="str">
            <v>686</v>
          </cell>
          <cell r="F2100">
            <v>1.1000000000000001</v>
          </cell>
        </row>
        <row r="2101">
          <cell r="C2101" t="str">
            <v>0</v>
          </cell>
          <cell r="D2101" t="str">
            <v>0</v>
          </cell>
          <cell r="F2101" t="str">
            <v>0</v>
          </cell>
        </row>
        <row r="2102">
          <cell r="C2102" t="str">
            <v>05</v>
          </cell>
          <cell r="D2102" t="str">
            <v>621</v>
          </cell>
          <cell r="F2102">
            <v>-0.01</v>
          </cell>
        </row>
        <row r="2103">
          <cell r="C2103" t="str">
            <v>0</v>
          </cell>
          <cell r="D2103" t="str">
            <v>0</v>
          </cell>
          <cell r="F2103" t="str">
            <v>0</v>
          </cell>
        </row>
        <row r="2104">
          <cell r="C2104" t="str">
            <v>0</v>
          </cell>
          <cell r="D2104" t="str">
            <v>0</v>
          </cell>
          <cell r="F2104" t="str">
            <v>0</v>
          </cell>
        </row>
        <row r="2105">
          <cell r="C2105" t="str">
            <v>0</v>
          </cell>
          <cell r="D2105" t="str">
            <v>0</v>
          </cell>
          <cell r="F2105" t="str">
            <v>0</v>
          </cell>
        </row>
        <row r="2106">
          <cell r="C2106" t="str">
            <v>0</v>
          </cell>
          <cell r="D2106" t="str">
            <v>0</v>
          </cell>
          <cell r="F2106" t="str">
            <v>0</v>
          </cell>
        </row>
        <row r="2107">
          <cell r="C2107" t="str">
            <v>0</v>
          </cell>
          <cell r="D2107" t="str">
            <v>0</v>
          </cell>
          <cell r="F2107" t="str">
            <v>0</v>
          </cell>
        </row>
        <row r="2108">
          <cell r="C2108" t="str">
            <v>0</v>
          </cell>
          <cell r="D2108" t="str">
            <v>0</v>
          </cell>
          <cell r="F2108" t="str">
            <v>0</v>
          </cell>
        </row>
        <row r="2109">
          <cell r="C2109" t="str">
            <v>0</v>
          </cell>
          <cell r="D2109" t="str">
            <v>0</v>
          </cell>
          <cell r="F2109" t="str">
            <v>0</v>
          </cell>
        </row>
        <row r="2110">
          <cell r="C2110" t="str">
            <v>0</v>
          </cell>
          <cell r="D2110" t="str">
            <v>0</v>
          </cell>
          <cell r="F2110" t="str">
            <v>0</v>
          </cell>
        </row>
        <row r="2111">
          <cell r="C2111" t="str">
            <v>0</v>
          </cell>
          <cell r="D2111" t="str">
            <v>0</v>
          </cell>
          <cell r="F2111" t="str">
            <v>0</v>
          </cell>
        </row>
        <row r="2112">
          <cell r="C2112" t="str">
            <v>0</v>
          </cell>
          <cell r="D2112" t="str">
            <v>0</v>
          </cell>
          <cell r="F2112" t="str">
            <v>0</v>
          </cell>
        </row>
        <row r="2113">
          <cell r="C2113" t="str">
            <v>0</v>
          </cell>
          <cell r="D2113" t="str">
            <v>0</v>
          </cell>
          <cell r="F2113" t="str">
            <v>0</v>
          </cell>
        </row>
        <row r="2114">
          <cell r="C2114" t="str">
            <v>0</v>
          </cell>
          <cell r="D2114" t="str">
            <v>0</v>
          </cell>
          <cell r="F2114" t="str">
            <v>0</v>
          </cell>
        </row>
        <row r="2115">
          <cell r="C2115" t="str">
            <v>0</v>
          </cell>
          <cell r="D2115" t="str">
            <v>0</v>
          </cell>
          <cell r="F2115" t="str">
            <v>0</v>
          </cell>
        </row>
        <row r="2116">
          <cell r="C2116" t="str">
            <v>0</v>
          </cell>
          <cell r="D2116" t="str">
            <v>0</v>
          </cell>
          <cell r="F2116" t="str">
            <v>0</v>
          </cell>
        </row>
        <row r="2117">
          <cell r="C2117" t="str">
            <v>0</v>
          </cell>
          <cell r="D2117" t="str">
            <v>0</v>
          </cell>
          <cell r="F2117" t="str">
            <v>0</v>
          </cell>
        </row>
        <row r="2118">
          <cell r="C2118" t="str">
            <v>07</v>
          </cell>
          <cell r="D2118" t="str">
            <v>621</v>
          </cell>
          <cell r="F2118">
            <v>158.27000000000001</v>
          </cell>
        </row>
        <row r="2119">
          <cell r="C2119" t="str">
            <v>0</v>
          </cell>
          <cell r="D2119" t="str">
            <v>0</v>
          </cell>
          <cell r="F2119" t="str">
            <v>0</v>
          </cell>
        </row>
        <row r="2120">
          <cell r="C2120" t="str">
            <v>0</v>
          </cell>
          <cell r="D2120" t="str">
            <v>0</v>
          </cell>
          <cell r="F2120" t="str">
            <v>0</v>
          </cell>
        </row>
        <row r="2121">
          <cell r="C2121" t="str">
            <v>0</v>
          </cell>
          <cell r="D2121" t="str">
            <v>0</v>
          </cell>
          <cell r="F2121" t="str">
            <v>0</v>
          </cell>
        </row>
        <row r="2122">
          <cell r="C2122" t="str">
            <v>0</v>
          </cell>
          <cell r="D2122" t="str">
            <v>0</v>
          </cell>
          <cell r="F2122" t="str">
            <v>0</v>
          </cell>
        </row>
        <row r="2123">
          <cell r="C2123" t="str">
            <v>0</v>
          </cell>
          <cell r="D2123" t="str">
            <v>0</v>
          </cell>
          <cell r="F2123" t="str">
            <v>0</v>
          </cell>
        </row>
        <row r="2124">
          <cell r="C2124" t="str">
            <v>0</v>
          </cell>
          <cell r="D2124" t="str">
            <v>0</v>
          </cell>
          <cell r="F2124" t="str">
            <v>0</v>
          </cell>
        </row>
        <row r="2125">
          <cell r="C2125" t="str">
            <v>0</v>
          </cell>
          <cell r="D2125" t="str">
            <v>0</v>
          </cell>
          <cell r="F2125" t="str">
            <v>0</v>
          </cell>
        </row>
        <row r="2126">
          <cell r="C2126" t="str">
            <v>0</v>
          </cell>
          <cell r="D2126" t="str">
            <v>0</v>
          </cell>
          <cell r="F2126" t="str">
            <v>0</v>
          </cell>
        </row>
        <row r="2127">
          <cell r="C2127" t="str">
            <v>0</v>
          </cell>
          <cell r="D2127" t="str">
            <v>0</v>
          </cell>
          <cell r="F2127" t="str">
            <v>0</v>
          </cell>
        </row>
        <row r="2128">
          <cell r="C2128" t="str">
            <v>0</v>
          </cell>
          <cell r="D2128" t="str">
            <v>0</v>
          </cell>
          <cell r="F2128" t="str">
            <v>0</v>
          </cell>
        </row>
        <row r="2129">
          <cell r="C2129" t="str">
            <v>23</v>
          </cell>
          <cell r="D2129" t="str">
            <v>685</v>
          </cell>
          <cell r="F2129">
            <v>-0.01</v>
          </cell>
        </row>
        <row r="2130">
          <cell r="C2130" t="str">
            <v>0</v>
          </cell>
          <cell r="D2130" t="str">
            <v>0</v>
          </cell>
          <cell r="F2130" t="str">
            <v>0</v>
          </cell>
        </row>
        <row r="2131">
          <cell r="C2131" t="str">
            <v>0</v>
          </cell>
          <cell r="D2131" t="str">
            <v>0</v>
          </cell>
          <cell r="F2131" t="str">
            <v>0</v>
          </cell>
        </row>
        <row r="2132">
          <cell r="C2132" t="str">
            <v>0</v>
          </cell>
          <cell r="D2132" t="str">
            <v>0</v>
          </cell>
          <cell r="F2132" t="str">
            <v>0</v>
          </cell>
        </row>
        <row r="2133">
          <cell r="C2133" t="str">
            <v>0</v>
          </cell>
          <cell r="D2133" t="str">
            <v>0</v>
          </cell>
          <cell r="F2133" t="str">
            <v>0</v>
          </cell>
        </row>
        <row r="2134">
          <cell r="C2134" t="str">
            <v>0</v>
          </cell>
          <cell r="D2134" t="str">
            <v>0</v>
          </cell>
          <cell r="F2134" t="str">
            <v>0</v>
          </cell>
        </row>
        <row r="2135">
          <cell r="C2135" t="str">
            <v>0</v>
          </cell>
          <cell r="D2135" t="str">
            <v>0</v>
          </cell>
          <cell r="F2135" t="str">
            <v>0</v>
          </cell>
        </row>
        <row r="2136">
          <cell r="C2136" t="str">
            <v>0</v>
          </cell>
          <cell r="D2136" t="str">
            <v>0</v>
          </cell>
          <cell r="F2136" t="str">
            <v>0</v>
          </cell>
        </row>
        <row r="2137">
          <cell r="C2137" t="str">
            <v>0</v>
          </cell>
          <cell r="D2137" t="str">
            <v>0</v>
          </cell>
          <cell r="F2137" t="str">
            <v>0</v>
          </cell>
        </row>
        <row r="2138">
          <cell r="C2138" t="str">
            <v>0</v>
          </cell>
          <cell r="D2138" t="str">
            <v>0</v>
          </cell>
          <cell r="F2138" t="str">
            <v>0</v>
          </cell>
        </row>
        <row r="2139">
          <cell r="C2139" t="str">
            <v>0</v>
          </cell>
          <cell r="D2139" t="str">
            <v>0</v>
          </cell>
          <cell r="F2139" t="str">
            <v>0</v>
          </cell>
        </row>
        <row r="2140">
          <cell r="C2140" t="str">
            <v>0</v>
          </cell>
          <cell r="D2140" t="str">
            <v>0</v>
          </cell>
          <cell r="F2140" t="str">
            <v>0</v>
          </cell>
        </row>
        <row r="2141">
          <cell r="C2141" t="str">
            <v>06</v>
          </cell>
          <cell r="D2141" t="str">
            <v>620</v>
          </cell>
          <cell r="F2141">
            <v>0</v>
          </cell>
        </row>
        <row r="2142">
          <cell r="C2142" t="str">
            <v>0</v>
          </cell>
          <cell r="D2142" t="str">
            <v>0</v>
          </cell>
          <cell r="F2142" t="str">
            <v>0</v>
          </cell>
        </row>
        <row r="2143">
          <cell r="C2143" t="str">
            <v>0</v>
          </cell>
          <cell r="D2143" t="str">
            <v>0</v>
          </cell>
          <cell r="F2143" t="str">
            <v>0</v>
          </cell>
        </row>
        <row r="2144">
          <cell r="C2144" t="str">
            <v>0</v>
          </cell>
          <cell r="D2144" t="str">
            <v>0</v>
          </cell>
          <cell r="F2144" t="str">
            <v>0</v>
          </cell>
        </row>
        <row r="2145">
          <cell r="C2145" t="str">
            <v>0</v>
          </cell>
          <cell r="D2145" t="str">
            <v>0</v>
          </cell>
          <cell r="F2145" t="str">
            <v>0</v>
          </cell>
        </row>
        <row r="2146">
          <cell r="C2146" t="str">
            <v>0</v>
          </cell>
          <cell r="D2146" t="str">
            <v>0</v>
          </cell>
          <cell r="F2146" t="str">
            <v>0</v>
          </cell>
        </row>
        <row r="2147">
          <cell r="C2147" t="str">
            <v>0</v>
          </cell>
          <cell r="D2147" t="str">
            <v>0</v>
          </cell>
          <cell r="F2147" t="str">
            <v>0</v>
          </cell>
        </row>
        <row r="2148">
          <cell r="C2148" t="str">
            <v>0</v>
          </cell>
          <cell r="D2148" t="str">
            <v>0</v>
          </cell>
          <cell r="F2148" t="str">
            <v>0</v>
          </cell>
        </row>
        <row r="2149">
          <cell r="C2149" t="str">
            <v>0</v>
          </cell>
          <cell r="D2149" t="str">
            <v>0</v>
          </cell>
          <cell r="F2149" t="str">
            <v>0</v>
          </cell>
        </row>
        <row r="2150">
          <cell r="C2150" t="str">
            <v>0</v>
          </cell>
          <cell r="D2150" t="str">
            <v>0</v>
          </cell>
          <cell r="F2150" t="str">
            <v>0</v>
          </cell>
        </row>
        <row r="2151">
          <cell r="C2151" t="str">
            <v>0</v>
          </cell>
          <cell r="D2151" t="str">
            <v>0</v>
          </cell>
          <cell r="F2151" t="str">
            <v>0</v>
          </cell>
        </row>
        <row r="2152">
          <cell r="C2152" t="str">
            <v>0</v>
          </cell>
          <cell r="D2152" t="str">
            <v>0</v>
          </cell>
          <cell r="F2152" t="str">
            <v>0</v>
          </cell>
        </row>
        <row r="2153">
          <cell r="C2153" t="str">
            <v>0</v>
          </cell>
          <cell r="D2153" t="str">
            <v>0</v>
          </cell>
          <cell r="F2153" t="str">
            <v>0</v>
          </cell>
        </row>
        <row r="2154">
          <cell r="C2154" t="str">
            <v>0</v>
          </cell>
          <cell r="D2154" t="str">
            <v>0</v>
          </cell>
          <cell r="F2154" t="str">
            <v>0</v>
          </cell>
        </row>
        <row r="2155">
          <cell r="C2155" t="str">
            <v>0</v>
          </cell>
          <cell r="D2155" t="str">
            <v>0</v>
          </cell>
          <cell r="F2155" t="str">
            <v>0</v>
          </cell>
        </row>
        <row r="2156">
          <cell r="C2156" t="str">
            <v>0</v>
          </cell>
          <cell r="D2156" t="str">
            <v>0</v>
          </cell>
          <cell r="F2156" t="str">
            <v>0</v>
          </cell>
        </row>
        <row r="2157">
          <cell r="C2157" t="str">
            <v>0</v>
          </cell>
          <cell r="D2157" t="str">
            <v>0</v>
          </cell>
          <cell r="F2157" t="str">
            <v>0</v>
          </cell>
        </row>
        <row r="2158">
          <cell r="C2158" t="str">
            <v>0</v>
          </cell>
          <cell r="D2158" t="str">
            <v>0</v>
          </cell>
          <cell r="F2158" t="str">
            <v>0</v>
          </cell>
        </row>
        <row r="2159">
          <cell r="C2159" t="str">
            <v>0</v>
          </cell>
          <cell r="D2159" t="str">
            <v>0</v>
          </cell>
          <cell r="F2159" t="str">
            <v>0</v>
          </cell>
        </row>
        <row r="2160">
          <cell r="C2160" t="str">
            <v>04</v>
          </cell>
          <cell r="D2160" t="str">
            <v>623</v>
          </cell>
          <cell r="F2160">
            <v>44.38</v>
          </cell>
        </row>
        <row r="2161">
          <cell r="C2161" t="str">
            <v>04</v>
          </cell>
          <cell r="D2161" t="str">
            <v>624</v>
          </cell>
          <cell r="F2161">
            <v>17.760000000000002</v>
          </cell>
        </row>
        <row r="2162">
          <cell r="C2162" t="str">
            <v>0</v>
          </cell>
          <cell r="D2162" t="str">
            <v>0</v>
          </cell>
          <cell r="F2162" t="str">
            <v>0</v>
          </cell>
        </row>
        <row r="2163">
          <cell r="C2163" t="str">
            <v>0</v>
          </cell>
          <cell r="D2163" t="str">
            <v>0</v>
          </cell>
          <cell r="F2163" t="str">
            <v>0</v>
          </cell>
        </row>
        <row r="2164">
          <cell r="C2164" t="str">
            <v>0</v>
          </cell>
          <cell r="D2164" t="str">
            <v>0</v>
          </cell>
          <cell r="F2164" t="str">
            <v>0</v>
          </cell>
        </row>
        <row r="2165">
          <cell r="C2165" t="str">
            <v>0</v>
          </cell>
          <cell r="D2165" t="str">
            <v>0</v>
          </cell>
          <cell r="F2165" t="str">
            <v>0</v>
          </cell>
        </row>
        <row r="2166">
          <cell r="C2166" t="str">
            <v>0</v>
          </cell>
          <cell r="D2166" t="str">
            <v>0</v>
          </cell>
          <cell r="F2166" t="str">
            <v>0</v>
          </cell>
        </row>
        <row r="2167">
          <cell r="C2167" t="str">
            <v>0</v>
          </cell>
          <cell r="D2167" t="str">
            <v>0</v>
          </cell>
          <cell r="F2167" t="str">
            <v>0</v>
          </cell>
        </row>
        <row r="2168">
          <cell r="C2168" t="str">
            <v>0</v>
          </cell>
          <cell r="D2168" t="str">
            <v>0</v>
          </cell>
          <cell r="F2168" t="str">
            <v>0</v>
          </cell>
        </row>
        <row r="2169">
          <cell r="C2169" t="str">
            <v>0</v>
          </cell>
          <cell r="D2169" t="str">
            <v>0</v>
          </cell>
          <cell r="F2169" t="str">
            <v>0</v>
          </cell>
        </row>
        <row r="2170">
          <cell r="C2170" t="str">
            <v>0</v>
          </cell>
          <cell r="D2170" t="str">
            <v>0</v>
          </cell>
          <cell r="F2170" t="str">
            <v>0</v>
          </cell>
        </row>
        <row r="2171">
          <cell r="C2171" t="str">
            <v>0</v>
          </cell>
          <cell r="D2171" t="str">
            <v>0</v>
          </cell>
          <cell r="F2171" t="str">
            <v>0</v>
          </cell>
        </row>
        <row r="2172">
          <cell r="C2172" t="str">
            <v>0</v>
          </cell>
          <cell r="D2172" t="str">
            <v>0</v>
          </cell>
          <cell r="F2172" t="str">
            <v>0</v>
          </cell>
        </row>
        <row r="2173">
          <cell r="C2173" t="str">
            <v>0</v>
          </cell>
          <cell r="D2173" t="str">
            <v>0</v>
          </cell>
          <cell r="F2173" t="str">
            <v>0</v>
          </cell>
        </row>
        <row r="2174">
          <cell r="C2174" t="str">
            <v>0</v>
          </cell>
          <cell r="D2174" t="str">
            <v>0</v>
          </cell>
          <cell r="F2174" t="str">
            <v>0</v>
          </cell>
        </row>
        <row r="2175">
          <cell r="C2175" t="str">
            <v>0</v>
          </cell>
          <cell r="D2175" t="str">
            <v>0</v>
          </cell>
          <cell r="F2175" t="str">
            <v>0</v>
          </cell>
        </row>
        <row r="2176">
          <cell r="C2176" t="str">
            <v>0</v>
          </cell>
          <cell r="D2176" t="str">
            <v>0</v>
          </cell>
          <cell r="F2176" t="str">
            <v>0</v>
          </cell>
        </row>
        <row r="2177">
          <cell r="C2177" t="str">
            <v>0</v>
          </cell>
          <cell r="D2177" t="str">
            <v>0</v>
          </cell>
          <cell r="F2177" t="str">
            <v>0</v>
          </cell>
        </row>
        <row r="2178">
          <cell r="C2178" t="str">
            <v>0</v>
          </cell>
          <cell r="D2178" t="str">
            <v>0</v>
          </cell>
          <cell r="F2178" t="str">
            <v>0</v>
          </cell>
        </row>
        <row r="2179">
          <cell r="C2179" t="str">
            <v>0</v>
          </cell>
          <cell r="D2179" t="str">
            <v>0</v>
          </cell>
          <cell r="F2179" t="str">
            <v>0</v>
          </cell>
        </row>
        <row r="2180">
          <cell r="C2180" t="str">
            <v>0</v>
          </cell>
          <cell r="D2180" t="str">
            <v>0</v>
          </cell>
          <cell r="F2180" t="str">
            <v>0</v>
          </cell>
        </row>
        <row r="2181">
          <cell r="C2181" t="str">
            <v>0</v>
          </cell>
          <cell r="D2181" t="str">
            <v>0</v>
          </cell>
          <cell r="F2181" t="str">
            <v>0</v>
          </cell>
        </row>
        <row r="2182">
          <cell r="C2182" t="str">
            <v>0</v>
          </cell>
          <cell r="D2182" t="str">
            <v>0</v>
          </cell>
          <cell r="F2182" t="str">
            <v>0</v>
          </cell>
        </row>
        <row r="2183">
          <cell r="C2183" t="str">
            <v>23</v>
          </cell>
          <cell r="D2183" t="str">
            <v>685</v>
          </cell>
          <cell r="F2183">
            <v>0</v>
          </cell>
        </row>
        <row r="2184">
          <cell r="C2184" t="str">
            <v>0</v>
          </cell>
          <cell r="D2184" t="str">
            <v>0</v>
          </cell>
          <cell r="F2184" t="str">
            <v>0</v>
          </cell>
        </row>
        <row r="2185">
          <cell r="C2185" t="str">
            <v>0</v>
          </cell>
          <cell r="D2185" t="str">
            <v>0</v>
          </cell>
          <cell r="F2185" t="str">
            <v>0</v>
          </cell>
        </row>
        <row r="2186">
          <cell r="C2186" t="str">
            <v>0</v>
          </cell>
          <cell r="D2186" t="str">
            <v>0</v>
          </cell>
          <cell r="F2186" t="str">
            <v>0</v>
          </cell>
        </row>
        <row r="2187">
          <cell r="C2187" t="str">
            <v>0</v>
          </cell>
          <cell r="D2187" t="str">
            <v>0</v>
          </cell>
          <cell r="F2187" t="str">
            <v>0</v>
          </cell>
        </row>
        <row r="2188">
          <cell r="C2188" t="str">
            <v>0</v>
          </cell>
          <cell r="D2188" t="str">
            <v>0</v>
          </cell>
          <cell r="F2188" t="str">
            <v>0</v>
          </cell>
        </row>
        <row r="2189">
          <cell r="C2189" t="str">
            <v>0</v>
          </cell>
          <cell r="D2189" t="str">
            <v>0</v>
          </cell>
          <cell r="F2189" t="str">
            <v>0</v>
          </cell>
        </row>
        <row r="2190">
          <cell r="C2190" t="str">
            <v>0</v>
          </cell>
          <cell r="D2190" t="str">
            <v>0</v>
          </cell>
          <cell r="F2190" t="str">
            <v>0</v>
          </cell>
        </row>
        <row r="2191">
          <cell r="C2191" t="str">
            <v>0</v>
          </cell>
          <cell r="D2191" t="str">
            <v>0</v>
          </cell>
          <cell r="F2191" t="str">
            <v>0</v>
          </cell>
        </row>
        <row r="2192">
          <cell r="C2192" t="str">
            <v>0</v>
          </cell>
          <cell r="D2192" t="str">
            <v>0</v>
          </cell>
          <cell r="F2192" t="str">
            <v>0</v>
          </cell>
        </row>
        <row r="2193">
          <cell r="C2193" t="str">
            <v>0</v>
          </cell>
          <cell r="D2193" t="str">
            <v>0</v>
          </cell>
          <cell r="F2193" t="str">
            <v>0</v>
          </cell>
        </row>
        <row r="2194">
          <cell r="C2194" t="str">
            <v>0</v>
          </cell>
          <cell r="D2194" t="str">
            <v>0</v>
          </cell>
          <cell r="F2194" t="str">
            <v>0</v>
          </cell>
        </row>
        <row r="2195">
          <cell r="C2195" t="str">
            <v>0</v>
          </cell>
          <cell r="D2195" t="str">
            <v>0</v>
          </cell>
          <cell r="F2195" t="str">
            <v>0</v>
          </cell>
        </row>
        <row r="2196">
          <cell r="C2196" t="str">
            <v>0</v>
          </cell>
          <cell r="D2196" t="str">
            <v>0</v>
          </cell>
          <cell r="F2196" t="str">
            <v>0</v>
          </cell>
        </row>
        <row r="2197">
          <cell r="C2197" t="str">
            <v>0</v>
          </cell>
          <cell r="D2197" t="str">
            <v>0</v>
          </cell>
          <cell r="F2197" t="str">
            <v>0</v>
          </cell>
        </row>
        <row r="2198">
          <cell r="C2198" t="str">
            <v>0</v>
          </cell>
          <cell r="D2198" t="str">
            <v>0</v>
          </cell>
          <cell r="F2198" t="str">
            <v>0</v>
          </cell>
        </row>
        <row r="2199">
          <cell r="C2199" t="str">
            <v>0</v>
          </cell>
          <cell r="D2199" t="str">
            <v>0</v>
          </cell>
          <cell r="F2199" t="str">
            <v>0</v>
          </cell>
        </row>
        <row r="2200">
          <cell r="C2200" t="str">
            <v>0</v>
          </cell>
          <cell r="D2200" t="str">
            <v>0</v>
          </cell>
          <cell r="F2200" t="str">
            <v>0</v>
          </cell>
        </row>
        <row r="2201">
          <cell r="C2201" t="str">
            <v>0</v>
          </cell>
          <cell r="D2201" t="str">
            <v>0</v>
          </cell>
          <cell r="F2201" t="str">
            <v>0</v>
          </cell>
        </row>
        <row r="2202">
          <cell r="C2202" t="str">
            <v>0</v>
          </cell>
          <cell r="D2202" t="str">
            <v>0</v>
          </cell>
          <cell r="F2202" t="str">
            <v>0</v>
          </cell>
        </row>
        <row r="2203">
          <cell r="C2203" t="str">
            <v>0</v>
          </cell>
          <cell r="D2203" t="str">
            <v>0</v>
          </cell>
          <cell r="F2203" t="str">
            <v>0</v>
          </cell>
        </row>
        <row r="2204">
          <cell r="C2204" t="str">
            <v>0</v>
          </cell>
          <cell r="D2204" t="str">
            <v>0</v>
          </cell>
          <cell r="F2204" t="str">
            <v>0</v>
          </cell>
        </row>
        <row r="2205">
          <cell r="C2205" t="str">
            <v>0</v>
          </cell>
          <cell r="D2205" t="str">
            <v>0</v>
          </cell>
          <cell r="F2205" t="str">
            <v>0</v>
          </cell>
        </row>
        <row r="2206">
          <cell r="C2206" t="str">
            <v>0</v>
          </cell>
          <cell r="D2206" t="str">
            <v>0</v>
          </cell>
          <cell r="F2206" t="str">
            <v>0</v>
          </cell>
        </row>
        <row r="2207">
          <cell r="C2207" t="str">
            <v>0</v>
          </cell>
          <cell r="D2207" t="str">
            <v>0</v>
          </cell>
          <cell r="F2207" t="str">
            <v>0</v>
          </cell>
        </row>
        <row r="2208">
          <cell r="C2208" t="str">
            <v>0</v>
          </cell>
          <cell r="D2208" t="str">
            <v>0</v>
          </cell>
          <cell r="F2208" t="str">
            <v>0</v>
          </cell>
        </row>
        <row r="2209">
          <cell r="C2209" t="str">
            <v>0</v>
          </cell>
          <cell r="D2209" t="str">
            <v>0</v>
          </cell>
          <cell r="F2209" t="str">
            <v>0</v>
          </cell>
        </row>
        <row r="2210">
          <cell r="C2210" t="str">
            <v>0</v>
          </cell>
          <cell r="D2210" t="str">
            <v>0</v>
          </cell>
          <cell r="F2210" t="str">
            <v>0</v>
          </cell>
        </row>
        <row r="2211">
          <cell r="C2211" t="str">
            <v>0</v>
          </cell>
          <cell r="D2211" t="str">
            <v>0</v>
          </cell>
          <cell r="F2211" t="str">
            <v>0</v>
          </cell>
        </row>
        <row r="2212">
          <cell r="C2212" t="str">
            <v>0</v>
          </cell>
          <cell r="D2212" t="str">
            <v>0</v>
          </cell>
          <cell r="F2212" t="str">
            <v>0</v>
          </cell>
        </row>
        <row r="2213">
          <cell r="C2213" t="str">
            <v>0</v>
          </cell>
          <cell r="D2213" t="str">
            <v>0</v>
          </cell>
          <cell r="F2213" t="str">
            <v>0</v>
          </cell>
        </row>
        <row r="2214">
          <cell r="C2214" t="str">
            <v>0</v>
          </cell>
          <cell r="D2214" t="str">
            <v>0</v>
          </cell>
          <cell r="F2214" t="str">
            <v>0</v>
          </cell>
        </row>
        <row r="2215">
          <cell r="C2215" t="str">
            <v>0</v>
          </cell>
          <cell r="D2215" t="str">
            <v>0</v>
          </cell>
          <cell r="F2215" t="str">
            <v>0</v>
          </cell>
        </row>
        <row r="2216">
          <cell r="C2216" t="str">
            <v>0</v>
          </cell>
          <cell r="D2216" t="str">
            <v>0</v>
          </cell>
          <cell r="F2216" t="str">
            <v>0</v>
          </cell>
        </row>
        <row r="2217">
          <cell r="C2217" t="str">
            <v>0</v>
          </cell>
          <cell r="D2217" t="str">
            <v>0</v>
          </cell>
          <cell r="F2217" t="str">
            <v>0</v>
          </cell>
        </row>
        <row r="2218">
          <cell r="C2218" t="str">
            <v>0</v>
          </cell>
          <cell r="D2218" t="str">
            <v>0</v>
          </cell>
          <cell r="F2218" t="str">
            <v>0</v>
          </cell>
        </row>
        <row r="2219">
          <cell r="C2219" t="str">
            <v>0</v>
          </cell>
          <cell r="D2219" t="str">
            <v>0</v>
          </cell>
          <cell r="F2219" t="str">
            <v>0</v>
          </cell>
        </row>
        <row r="2220">
          <cell r="C2220" t="str">
            <v>0</v>
          </cell>
          <cell r="D2220" t="str">
            <v>0</v>
          </cell>
          <cell r="F2220" t="str">
            <v>0</v>
          </cell>
        </row>
        <row r="2221">
          <cell r="C2221" t="str">
            <v>04</v>
          </cell>
          <cell r="D2221" t="str">
            <v>624</v>
          </cell>
          <cell r="F2221">
            <v>625.44000000000005</v>
          </cell>
        </row>
        <row r="2222">
          <cell r="C2222" t="str">
            <v>0</v>
          </cell>
          <cell r="D2222" t="str">
            <v>0</v>
          </cell>
          <cell r="F2222" t="str">
            <v>0</v>
          </cell>
        </row>
        <row r="2223">
          <cell r="C2223" t="str">
            <v>0</v>
          </cell>
          <cell r="D2223" t="str">
            <v>0</v>
          </cell>
          <cell r="F2223" t="str">
            <v>0</v>
          </cell>
        </row>
        <row r="2224">
          <cell r="C2224" t="str">
            <v>0</v>
          </cell>
          <cell r="D2224" t="str">
            <v>0</v>
          </cell>
          <cell r="F2224" t="str">
            <v>0</v>
          </cell>
        </row>
        <row r="2225">
          <cell r="C2225" t="str">
            <v>0</v>
          </cell>
          <cell r="D2225" t="str">
            <v>0</v>
          </cell>
          <cell r="F2225" t="str">
            <v>0</v>
          </cell>
        </row>
        <row r="2226">
          <cell r="C2226" t="str">
            <v>0</v>
          </cell>
          <cell r="D2226" t="str">
            <v>0</v>
          </cell>
          <cell r="F2226" t="str">
            <v>0</v>
          </cell>
        </row>
        <row r="2227">
          <cell r="C2227" t="str">
            <v>0</v>
          </cell>
          <cell r="D2227" t="str">
            <v>0</v>
          </cell>
          <cell r="F2227" t="str">
            <v>0</v>
          </cell>
        </row>
        <row r="2228">
          <cell r="C2228" t="str">
            <v>0</v>
          </cell>
          <cell r="D2228" t="str">
            <v>0</v>
          </cell>
          <cell r="F2228" t="str">
            <v>0</v>
          </cell>
        </row>
        <row r="2229">
          <cell r="C2229" t="str">
            <v>0</v>
          </cell>
          <cell r="D2229" t="str">
            <v>0</v>
          </cell>
          <cell r="F2229" t="str">
            <v>0</v>
          </cell>
        </row>
        <row r="2230">
          <cell r="C2230" t="str">
            <v>0</v>
          </cell>
          <cell r="D2230" t="str">
            <v>0</v>
          </cell>
          <cell r="F2230" t="str">
            <v>0</v>
          </cell>
        </row>
        <row r="2231">
          <cell r="C2231" t="str">
            <v>0</v>
          </cell>
          <cell r="D2231" t="str">
            <v>0</v>
          </cell>
          <cell r="F2231" t="str">
            <v>0</v>
          </cell>
        </row>
        <row r="2232">
          <cell r="C2232" t="str">
            <v>0</v>
          </cell>
          <cell r="D2232" t="str">
            <v>0</v>
          </cell>
          <cell r="F2232" t="str">
            <v>0</v>
          </cell>
        </row>
        <row r="2233">
          <cell r="C2233" t="str">
            <v>0</v>
          </cell>
          <cell r="D2233" t="str">
            <v>0</v>
          </cell>
          <cell r="F2233" t="str">
            <v>0</v>
          </cell>
        </row>
        <row r="2234">
          <cell r="C2234" t="str">
            <v>08</v>
          </cell>
          <cell r="D2234" t="str">
            <v>626</v>
          </cell>
          <cell r="F2234">
            <v>-63.04</v>
          </cell>
        </row>
        <row r="2235">
          <cell r="C2235" t="str">
            <v>0</v>
          </cell>
          <cell r="D2235" t="str">
            <v>0</v>
          </cell>
          <cell r="F2235" t="str">
            <v>0</v>
          </cell>
        </row>
        <row r="2236">
          <cell r="C2236" t="str">
            <v>0</v>
          </cell>
          <cell r="D2236" t="str">
            <v>0</v>
          </cell>
          <cell r="F2236" t="str">
            <v>0</v>
          </cell>
        </row>
        <row r="2237">
          <cell r="C2237" t="str">
            <v>0</v>
          </cell>
          <cell r="D2237" t="str">
            <v>0</v>
          </cell>
          <cell r="F2237" t="str">
            <v>0</v>
          </cell>
        </row>
        <row r="2238">
          <cell r="C2238" t="str">
            <v>0</v>
          </cell>
          <cell r="D2238" t="str">
            <v>0</v>
          </cell>
          <cell r="F2238" t="str">
            <v>0</v>
          </cell>
        </row>
        <row r="2239">
          <cell r="C2239" t="str">
            <v>0</v>
          </cell>
          <cell r="D2239" t="str">
            <v>0</v>
          </cell>
          <cell r="F2239" t="str">
            <v>0</v>
          </cell>
        </row>
        <row r="2240">
          <cell r="C2240" t="str">
            <v>0</v>
          </cell>
          <cell r="D2240" t="str">
            <v>0</v>
          </cell>
          <cell r="F2240" t="str">
            <v>0</v>
          </cell>
        </row>
        <row r="2241">
          <cell r="C2241" t="str">
            <v>0</v>
          </cell>
          <cell r="D2241" t="str">
            <v>0</v>
          </cell>
          <cell r="F2241" t="str">
            <v>0</v>
          </cell>
        </row>
        <row r="2242">
          <cell r="C2242" t="str">
            <v>0</v>
          </cell>
          <cell r="D2242" t="str">
            <v>0</v>
          </cell>
          <cell r="F2242" t="str">
            <v>0</v>
          </cell>
        </row>
        <row r="2243">
          <cell r="C2243" t="str">
            <v>0</v>
          </cell>
          <cell r="D2243" t="str">
            <v>0</v>
          </cell>
          <cell r="F2243" t="str">
            <v>0</v>
          </cell>
        </row>
        <row r="2244">
          <cell r="C2244" t="str">
            <v>0</v>
          </cell>
          <cell r="D2244" t="str">
            <v>0</v>
          </cell>
          <cell r="F2244" t="str">
            <v>0</v>
          </cell>
        </row>
        <row r="2245">
          <cell r="C2245" t="str">
            <v>0</v>
          </cell>
          <cell r="D2245" t="str">
            <v>0</v>
          </cell>
          <cell r="F2245" t="str">
            <v>0</v>
          </cell>
        </row>
        <row r="2246">
          <cell r="C2246" t="str">
            <v>0</v>
          </cell>
          <cell r="D2246" t="str">
            <v>0</v>
          </cell>
          <cell r="F2246" t="str">
            <v>0</v>
          </cell>
        </row>
        <row r="2247">
          <cell r="C2247" t="str">
            <v>0</v>
          </cell>
          <cell r="D2247" t="str">
            <v>0</v>
          </cell>
          <cell r="F2247" t="str">
            <v>0</v>
          </cell>
        </row>
        <row r="2248">
          <cell r="C2248" t="str">
            <v>0</v>
          </cell>
          <cell r="D2248" t="str">
            <v>0</v>
          </cell>
          <cell r="F2248" t="str">
            <v>0</v>
          </cell>
        </row>
        <row r="2249">
          <cell r="C2249" t="str">
            <v>0</v>
          </cell>
          <cell r="D2249" t="str">
            <v>0</v>
          </cell>
          <cell r="F2249" t="str">
            <v>0</v>
          </cell>
        </row>
        <row r="2250">
          <cell r="C2250" t="str">
            <v>0</v>
          </cell>
          <cell r="D2250" t="str">
            <v>0</v>
          </cell>
          <cell r="F2250" t="str">
            <v>0</v>
          </cell>
        </row>
        <row r="2251">
          <cell r="C2251" t="str">
            <v>0</v>
          </cell>
          <cell r="D2251" t="str">
            <v>0</v>
          </cell>
          <cell r="F2251" t="str">
            <v>0</v>
          </cell>
        </row>
        <row r="2252">
          <cell r="C2252" t="str">
            <v>0</v>
          </cell>
          <cell r="D2252" t="str">
            <v>0</v>
          </cell>
          <cell r="F2252" t="str">
            <v>0</v>
          </cell>
        </row>
        <row r="2253">
          <cell r="C2253" t="str">
            <v>0</v>
          </cell>
          <cell r="D2253" t="str">
            <v>0</v>
          </cell>
          <cell r="F2253" t="str">
            <v>0</v>
          </cell>
        </row>
        <row r="2254">
          <cell r="C2254" t="str">
            <v>0</v>
          </cell>
          <cell r="D2254" t="str">
            <v>0</v>
          </cell>
          <cell r="F2254" t="str">
            <v>0</v>
          </cell>
        </row>
        <row r="2255">
          <cell r="C2255" t="str">
            <v>0</v>
          </cell>
          <cell r="D2255" t="str">
            <v>0</v>
          </cell>
          <cell r="F2255" t="str">
            <v>0</v>
          </cell>
        </row>
        <row r="2256">
          <cell r="C2256" t="str">
            <v>0</v>
          </cell>
          <cell r="D2256" t="str">
            <v>0</v>
          </cell>
          <cell r="F2256" t="str">
            <v>0</v>
          </cell>
        </row>
        <row r="2257">
          <cell r="C2257" t="str">
            <v>0</v>
          </cell>
          <cell r="D2257" t="str">
            <v>0</v>
          </cell>
          <cell r="F2257" t="str">
            <v>0</v>
          </cell>
        </row>
        <row r="2258">
          <cell r="C2258" t="str">
            <v>0</v>
          </cell>
          <cell r="D2258" t="str">
            <v>0</v>
          </cell>
          <cell r="F2258" t="str">
            <v>0</v>
          </cell>
        </row>
        <row r="2259">
          <cell r="C2259" t="str">
            <v>0</v>
          </cell>
          <cell r="D2259" t="str">
            <v>0</v>
          </cell>
          <cell r="F2259" t="str">
            <v>0</v>
          </cell>
        </row>
        <row r="2260">
          <cell r="C2260" t="str">
            <v>0</v>
          </cell>
          <cell r="D2260" t="str">
            <v>0</v>
          </cell>
          <cell r="F2260" t="str">
            <v>0</v>
          </cell>
        </row>
        <row r="2261">
          <cell r="C2261" t="str">
            <v>0</v>
          </cell>
          <cell r="D2261" t="str">
            <v>0</v>
          </cell>
          <cell r="F2261" t="str">
            <v>0</v>
          </cell>
        </row>
        <row r="2262">
          <cell r="C2262" t="str">
            <v>0</v>
          </cell>
          <cell r="D2262" t="str">
            <v>0</v>
          </cell>
          <cell r="F2262" t="str">
            <v>0</v>
          </cell>
        </row>
        <row r="2263">
          <cell r="C2263" t="str">
            <v>16</v>
          </cell>
          <cell r="D2263" t="str">
            <v>641</v>
          </cell>
          <cell r="F2263">
            <v>3.66</v>
          </cell>
        </row>
        <row r="2264">
          <cell r="C2264" t="str">
            <v>04</v>
          </cell>
          <cell r="D2264" t="str">
            <v>621</v>
          </cell>
          <cell r="F2264">
            <v>10572.91</v>
          </cell>
        </row>
        <row r="2265">
          <cell r="C2265" t="str">
            <v>07</v>
          </cell>
          <cell r="D2265" t="str">
            <v>625</v>
          </cell>
          <cell r="F2265">
            <v>8.67</v>
          </cell>
        </row>
        <row r="2266">
          <cell r="C2266" t="str">
            <v>05</v>
          </cell>
          <cell r="D2266" t="str">
            <v>624</v>
          </cell>
          <cell r="F2266">
            <v>127.71</v>
          </cell>
        </row>
        <row r="2267">
          <cell r="C2267" t="str">
            <v>0</v>
          </cell>
          <cell r="D2267" t="str">
            <v>0</v>
          </cell>
          <cell r="F2267" t="str">
            <v>0</v>
          </cell>
        </row>
        <row r="2268">
          <cell r="C2268" t="str">
            <v>0</v>
          </cell>
          <cell r="D2268" t="str">
            <v>0</v>
          </cell>
          <cell r="F2268" t="str">
            <v>0</v>
          </cell>
        </row>
        <row r="2269">
          <cell r="C2269" t="str">
            <v>0</v>
          </cell>
          <cell r="D2269" t="str">
            <v>0</v>
          </cell>
          <cell r="F2269" t="str">
            <v>0</v>
          </cell>
        </row>
        <row r="2270">
          <cell r="C2270" t="str">
            <v>0</v>
          </cell>
          <cell r="D2270" t="str">
            <v>0</v>
          </cell>
          <cell r="F2270" t="str">
            <v>0</v>
          </cell>
        </row>
        <row r="2271">
          <cell r="C2271" t="str">
            <v>0</v>
          </cell>
          <cell r="D2271" t="str">
            <v>0</v>
          </cell>
          <cell r="F2271" t="str">
            <v>0</v>
          </cell>
        </row>
        <row r="2272">
          <cell r="C2272" t="str">
            <v>0</v>
          </cell>
          <cell r="D2272" t="str">
            <v>0</v>
          </cell>
          <cell r="F2272" t="str">
            <v>0</v>
          </cell>
        </row>
        <row r="2273">
          <cell r="C2273" t="str">
            <v>0</v>
          </cell>
          <cell r="D2273" t="str">
            <v>0</v>
          </cell>
          <cell r="F2273" t="str">
            <v>0</v>
          </cell>
        </row>
        <row r="2274">
          <cell r="C2274" t="str">
            <v>0</v>
          </cell>
          <cell r="D2274" t="str">
            <v>0</v>
          </cell>
          <cell r="F2274" t="str">
            <v>0</v>
          </cell>
        </row>
        <row r="2275">
          <cell r="C2275" t="str">
            <v>0</v>
          </cell>
          <cell r="D2275" t="str">
            <v>0</v>
          </cell>
          <cell r="F2275" t="str">
            <v>0</v>
          </cell>
        </row>
        <row r="2276">
          <cell r="C2276" t="str">
            <v>0</v>
          </cell>
          <cell r="D2276" t="str">
            <v>0</v>
          </cell>
          <cell r="F2276" t="str">
            <v>0</v>
          </cell>
        </row>
        <row r="2277">
          <cell r="C2277" t="str">
            <v>0</v>
          </cell>
          <cell r="D2277" t="str">
            <v>0</v>
          </cell>
          <cell r="F2277" t="str">
            <v>0</v>
          </cell>
        </row>
        <row r="2278">
          <cell r="C2278" t="str">
            <v>0</v>
          </cell>
          <cell r="D2278" t="str">
            <v>0</v>
          </cell>
          <cell r="F2278" t="str">
            <v>0</v>
          </cell>
        </row>
        <row r="2279">
          <cell r="C2279" t="str">
            <v>0</v>
          </cell>
          <cell r="D2279" t="str">
            <v>0</v>
          </cell>
          <cell r="F2279" t="str">
            <v>0</v>
          </cell>
        </row>
        <row r="2280">
          <cell r="C2280" t="str">
            <v>0</v>
          </cell>
          <cell r="D2280" t="str">
            <v>0</v>
          </cell>
          <cell r="F2280" t="str">
            <v>0</v>
          </cell>
        </row>
        <row r="2281">
          <cell r="C2281" t="str">
            <v>0</v>
          </cell>
          <cell r="D2281" t="str">
            <v>0</v>
          </cell>
          <cell r="F2281" t="str">
            <v>0</v>
          </cell>
        </row>
        <row r="2282">
          <cell r="C2282" t="str">
            <v>0</v>
          </cell>
          <cell r="D2282" t="str">
            <v>0</v>
          </cell>
          <cell r="F2282" t="str">
            <v>0</v>
          </cell>
        </row>
        <row r="2283">
          <cell r="C2283" t="str">
            <v>0</v>
          </cell>
          <cell r="D2283" t="str">
            <v>0</v>
          </cell>
          <cell r="F2283" t="str">
            <v>0</v>
          </cell>
        </row>
        <row r="2284">
          <cell r="C2284" t="str">
            <v>0</v>
          </cell>
          <cell r="D2284" t="str">
            <v>0</v>
          </cell>
          <cell r="F2284" t="str">
            <v>0</v>
          </cell>
        </row>
        <row r="2285">
          <cell r="C2285" t="str">
            <v>0</v>
          </cell>
          <cell r="D2285" t="str">
            <v>0</v>
          </cell>
          <cell r="F2285" t="str">
            <v>0</v>
          </cell>
        </row>
        <row r="2286">
          <cell r="C2286" t="str">
            <v>0</v>
          </cell>
          <cell r="D2286" t="str">
            <v>0</v>
          </cell>
          <cell r="F2286" t="str">
            <v>0</v>
          </cell>
        </row>
        <row r="2287">
          <cell r="C2287" t="str">
            <v>0</v>
          </cell>
          <cell r="D2287" t="str">
            <v>0</v>
          </cell>
          <cell r="F2287" t="str">
            <v>0</v>
          </cell>
        </row>
        <row r="2288">
          <cell r="C2288" t="str">
            <v>0</v>
          </cell>
          <cell r="D2288" t="str">
            <v>0</v>
          </cell>
          <cell r="F2288" t="str">
            <v>0</v>
          </cell>
        </row>
        <row r="2289">
          <cell r="C2289" t="str">
            <v>0</v>
          </cell>
          <cell r="D2289" t="str">
            <v>0</v>
          </cell>
          <cell r="F2289" t="str">
            <v>0</v>
          </cell>
        </row>
        <row r="2290">
          <cell r="C2290" t="str">
            <v>0</v>
          </cell>
          <cell r="D2290" t="str">
            <v>0</v>
          </cell>
          <cell r="F2290" t="str">
            <v>0</v>
          </cell>
        </row>
        <row r="2291">
          <cell r="C2291" t="str">
            <v>0</v>
          </cell>
          <cell r="D2291" t="str">
            <v>0</v>
          </cell>
          <cell r="F2291" t="str">
            <v>0</v>
          </cell>
        </row>
        <row r="2292">
          <cell r="C2292" t="str">
            <v>0</v>
          </cell>
          <cell r="D2292" t="str">
            <v>0</v>
          </cell>
          <cell r="F2292" t="str">
            <v>0</v>
          </cell>
        </row>
        <row r="2293">
          <cell r="C2293" t="str">
            <v>0</v>
          </cell>
          <cell r="D2293" t="str">
            <v>0</v>
          </cell>
          <cell r="F2293" t="str">
            <v>0</v>
          </cell>
        </row>
        <row r="2294">
          <cell r="C2294" t="str">
            <v>0</v>
          </cell>
          <cell r="D2294" t="str">
            <v>0</v>
          </cell>
          <cell r="F2294" t="str">
            <v>0</v>
          </cell>
        </row>
        <row r="2295">
          <cell r="C2295" t="str">
            <v>0</v>
          </cell>
          <cell r="D2295" t="str">
            <v>0</v>
          </cell>
          <cell r="F2295" t="str">
            <v>0</v>
          </cell>
        </row>
        <row r="2296">
          <cell r="C2296" t="str">
            <v>0</v>
          </cell>
          <cell r="D2296" t="str">
            <v>0</v>
          </cell>
          <cell r="F2296" t="str">
            <v>0</v>
          </cell>
        </row>
        <row r="2297">
          <cell r="C2297" t="str">
            <v>0</v>
          </cell>
          <cell r="D2297" t="str">
            <v>0</v>
          </cell>
          <cell r="F2297" t="str">
            <v>0</v>
          </cell>
        </row>
        <row r="2298">
          <cell r="C2298" t="str">
            <v>0</v>
          </cell>
          <cell r="D2298" t="str">
            <v>0</v>
          </cell>
          <cell r="F2298" t="str">
            <v>0</v>
          </cell>
        </row>
        <row r="2299">
          <cell r="C2299" t="str">
            <v>0</v>
          </cell>
          <cell r="D2299" t="str">
            <v>0</v>
          </cell>
          <cell r="F2299" t="str">
            <v>0</v>
          </cell>
        </row>
        <row r="2300">
          <cell r="C2300" t="str">
            <v>0</v>
          </cell>
          <cell r="D2300" t="str">
            <v>0</v>
          </cell>
          <cell r="F2300" t="str">
            <v>0</v>
          </cell>
        </row>
        <row r="2301">
          <cell r="C2301" t="str">
            <v>0</v>
          </cell>
          <cell r="D2301" t="str">
            <v>0</v>
          </cell>
          <cell r="F2301" t="str">
            <v>0</v>
          </cell>
        </row>
        <row r="2302">
          <cell r="C2302" t="str">
            <v>0</v>
          </cell>
          <cell r="D2302" t="str">
            <v>0</v>
          </cell>
          <cell r="F2302" t="str">
            <v>0</v>
          </cell>
        </row>
        <row r="2303">
          <cell r="C2303" t="str">
            <v>0</v>
          </cell>
          <cell r="D2303" t="str">
            <v>0</v>
          </cell>
          <cell r="F2303" t="str">
            <v>0</v>
          </cell>
        </row>
        <row r="2304">
          <cell r="C2304" t="str">
            <v>0</v>
          </cell>
          <cell r="D2304" t="str">
            <v>0</v>
          </cell>
          <cell r="F2304" t="str">
            <v>0</v>
          </cell>
        </row>
        <row r="2305">
          <cell r="C2305" t="str">
            <v>0</v>
          </cell>
          <cell r="D2305" t="str">
            <v>0</v>
          </cell>
          <cell r="F2305" t="str">
            <v>0</v>
          </cell>
        </row>
        <row r="2306">
          <cell r="C2306" t="str">
            <v>0</v>
          </cell>
          <cell r="D2306" t="str">
            <v>0</v>
          </cell>
          <cell r="F2306" t="str">
            <v>0</v>
          </cell>
        </row>
        <row r="2307">
          <cell r="C2307" t="str">
            <v>0</v>
          </cell>
          <cell r="D2307" t="str">
            <v>0</v>
          </cell>
          <cell r="F2307" t="str">
            <v>0</v>
          </cell>
        </row>
        <row r="2308">
          <cell r="C2308" t="str">
            <v>0</v>
          </cell>
          <cell r="D2308" t="str">
            <v>0</v>
          </cell>
          <cell r="F2308" t="str">
            <v>0</v>
          </cell>
        </row>
        <row r="2309">
          <cell r="C2309" t="str">
            <v>0</v>
          </cell>
          <cell r="D2309" t="str">
            <v>0</v>
          </cell>
          <cell r="F2309" t="str">
            <v>0</v>
          </cell>
        </row>
        <row r="2310">
          <cell r="C2310" t="str">
            <v>0</v>
          </cell>
          <cell r="D2310" t="str">
            <v>0</v>
          </cell>
          <cell r="F2310" t="str">
            <v>0</v>
          </cell>
        </row>
        <row r="2311">
          <cell r="C2311" t="str">
            <v>0</v>
          </cell>
          <cell r="D2311" t="str">
            <v>0</v>
          </cell>
          <cell r="F2311" t="str">
            <v>0</v>
          </cell>
        </row>
        <row r="2312">
          <cell r="C2312" t="str">
            <v>0</v>
          </cell>
          <cell r="D2312" t="str">
            <v>0</v>
          </cell>
          <cell r="F2312" t="str">
            <v>0</v>
          </cell>
        </row>
        <row r="2313">
          <cell r="C2313" t="str">
            <v>0</v>
          </cell>
          <cell r="D2313" t="str">
            <v>0</v>
          </cell>
          <cell r="F2313" t="str">
            <v>0</v>
          </cell>
        </row>
        <row r="2314">
          <cell r="C2314" t="str">
            <v>0</v>
          </cell>
          <cell r="D2314" t="str">
            <v>0</v>
          </cell>
          <cell r="F2314" t="str">
            <v>0</v>
          </cell>
        </row>
        <row r="2315">
          <cell r="C2315" t="str">
            <v>0</v>
          </cell>
          <cell r="D2315" t="str">
            <v>0</v>
          </cell>
          <cell r="F2315" t="str">
            <v>0</v>
          </cell>
        </row>
        <row r="2316">
          <cell r="C2316" t="str">
            <v>0</v>
          </cell>
          <cell r="D2316" t="str">
            <v>0</v>
          </cell>
          <cell r="F2316" t="str">
            <v>0</v>
          </cell>
        </row>
        <row r="2317">
          <cell r="C2317" t="str">
            <v>0</v>
          </cell>
          <cell r="D2317" t="str">
            <v>0</v>
          </cell>
          <cell r="F2317" t="str">
            <v>0</v>
          </cell>
        </row>
        <row r="2318">
          <cell r="C2318" t="str">
            <v>0</v>
          </cell>
          <cell r="D2318" t="str">
            <v>0</v>
          </cell>
          <cell r="F2318" t="str">
            <v>0</v>
          </cell>
        </row>
        <row r="2319">
          <cell r="C2319" t="str">
            <v>0</v>
          </cell>
          <cell r="D2319" t="str">
            <v>0</v>
          </cell>
          <cell r="F2319" t="str">
            <v>0</v>
          </cell>
        </row>
        <row r="2320">
          <cell r="C2320" t="str">
            <v>0</v>
          </cell>
          <cell r="D2320" t="str">
            <v>0</v>
          </cell>
          <cell r="F2320" t="str">
            <v>0</v>
          </cell>
        </row>
        <row r="2321">
          <cell r="C2321" t="str">
            <v>0</v>
          </cell>
          <cell r="D2321" t="str">
            <v>0</v>
          </cell>
          <cell r="F2321" t="str">
            <v>0</v>
          </cell>
        </row>
        <row r="2322">
          <cell r="C2322" t="str">
            <v>0</v>
          </cell>
          <cell r="D2322" t="str">
            <v>0</v>
          </cell>
          <cell r="F2322" t="str">
            <v>0</v>
          </cell>
        </row>
        <row r="2323">
          <cell r="C2323" t="str">
            <v>0</v>
          </cell>
          <cell r="D2323" t="str">
            <v>0</v>
          </cell>
          <cell r="F2323" t="str">
            <v>0</v>
          </cell>
        </row>
        <row r="2324">
          <cell r="C2324" t="str">
            <v>0</v>
          </cell>
          <cell r="D2324" t="str">
            <v>0</v>
          </cell>
          <cell r="F2324" t="str">
            <v>0</v>
          </cell>
        </row>
        <row r="2325">
          <cell r="C2325" t="str">
            <v>0</v>
          </cell>
          <cell r="D2325" t="str">
            <v>0</v>
          </cell>
          <cell r="F2325" t="str">
            <v>0</v>
          </cell>
        </row>
        <row r="2326">
          <cell r="C2326" t="str">
            <v>0</v>
          </cell>
          <cell r="D2326" t="str">
            <v>0</v>
          </cell>
          <cell r="F2326" t="str">
            <v>0</v>
          </cell>
        </row>
        <row r="2327">
          <cell r="C2327" t="str">
            <v>0</v>
          </cell>
          <cell r="D2327" t="str">
            <v>0</v>
          </cell>
          <cell r="F2327" t="str">
            <v>0</v>
          </cell>
        </row>
        <row r="2328">
          <cell r="C2328" t="str">
            <v>0</v>
          </cell>
          <cell r="D2328" t="str">
            <v>0</v>
          </cell>
          <cell r="F2328" t="str">
            <v>0</v>
          </cell>
        </row>
        <row r="2329">
          <cell r="C2329" t="str">
            <v>0</v>
          </cell>
          <cell r="D2329" t="str">
            <v>0</v>
          </cell>
          <cell r="F2329" t="str">
            <v>0</v>
          </cell>
        </row>
        <row r="2330">
          <cell r="C2330" t="str">
            <v>0</v>
          </cell>
          <cell r="D2330" t="str">
            <v>0</v>
          </cell>
          <cell r="F2330" t="str">
            <v>0</v>
          </cell>
        </row>
        <row r="2331">
          <cell r="C2331" t="str">
            <v>0</v>
          </cell>
          <cell r="D2331" t="str">
            <v>0</v>
          </cell>
          <cell r="F2331" t="str">
            <v>0</v>
          </cell>
        </row>
        <row r="2332">
          <cell r="C2332" t="str">
            <v>0</v>
          </cell>
          <cell r="D2332" t="str">
            <v>0</v>
          </cell>
          <cell r="F2332" t="str">
            <v>0</v>
          </cell>
        </row>
        <row r="2333">
          <cell r="C2333" t="str">
            <v>0</v>
          </cell>
          <cell r="D2333" t="str">
            <v>0</v>
          </cell>
          <cell r="F2333" t="str">
            <v>0</v>
          </cell>
        </row>
        <row r="2334">
          <cell r="C2334" t="str">
            <v>0</v>
          </cell>
          <cell r="D2334" t="str">
            <v>0</v>
          </cell>
          <cell r="F2334" t="str">
            <v>0</v>
          </cell>
        </row>
        <row r="2335">
          <cell r="C2335" t="str">
            <v>0</v>
          </cell>
          <cell r="D2335" t="str">
            <v>0</v>
          </cell>
          <cell r="F2335" t="str">
            <v>0</v>
          </cell>
        </row>
        <row r="2336">
          <cell r="C2336" t="str">
            <v>0</v>
          </cell>
          <cell r="D2336" t="str">
            <v>0</v>
          </cell>
          <cell r="F2336" t="str">
            <v>0</v>
          </cell>
        </row>
        <row r="2337">
          <cell r="C2337" t="str">
            <v>0</v>
          </cell>
          <cell r="D2337" t="str">
            <v>0</v>
          </cell>
          <cell r="F2337" t="str">
            <v>0</v>
          </cell>
        </row>
        <row r="2338">
          <cell r="C2338" t="str">
            <v>0</v>
          </cell>
          <cell r="D2338" t="str">
            <v>0</v>
          </cell>
          <cell r="F2338" t="str">
            <v>0</v>
          </cell>
        </row>
        <row r="2339">
          <cell r="C2339" t="str">
            <v>0</v>
          </cell>
          <cell r="D2339" t="str">
            <v>0</v>
          </cell>
          <cell r="F2339" t="str">
            <v>0</v>
          </cell>
        </row>
        <row r="2340">
          <cell r="C2340" t="str">
            <v>0</v>
          </cell>
          <cell r="D2340" t="str">
            <v>0</v>
          </cell>
          <cell r="F2340" t="str">
            <v>0</v>
          </cell>
        </row>
        <row r="2341">
          <cell r="C2341" t="str">
            <v>0</v>
          </cell>
          <cell r="D2341" t="str">
            <v>0</v>
          </cell>
          <cell r="F2341" t="str">
            <v>0</v>
          </cell>
        </row>
        <row r="2342">
          <cell r="C2342" t="str">
            <v>0</v>
          </cell>
          <cell r="D2342" t="str">
            <v>0</v>
          </cell>
          <cell r="F2342" t="str">
            <v>0</v>
          </cell>
        </row>
        <row r="2343">
          <cell r="C2343" t="str">
            <v>0</v>
          </cell>
          <cell r="D2343" t="str">
            <v>0</v>
          </cell>
          <cell r="F2343" t="str">
            <v>0</v>
          </cell>
        </row>
        <row r="2344">
          <cell r="C2344" t="str">
            <v>0</v>
          </cell>
          <cell r="D2344" t="str">
            <v>0</v>
          </cell>
          <cell r="F2344" t="str">
            <v>0</v>
          </cell>
        </row>
        <row r="2345">
          <cell r="C2345" t="str">
            <v>0</v>
          </cell>
          <cell r="D2345" t="str">
            <v>0</v>
          </cell>
          <cell r="F2345" t="str">
            <v>0</v>
          </cell>
        </row>
        <row r="2346">
          <cell r="C2346" t="str">
            <v>0</v>
          </cell>
          <cell r="D2346" t="str">
            <v>0</v>
          </cell>
          <cell r="F2346" t="str">
            <v>0</v>
          </cell>
        </row>
        <row r="2347">
          <cell r="C2347" t="str">
            <v>0</v>
          </cell>
          <cell r="D2347" t="str">
            <v>0</v>
          </cell>
          <cell r="F2347" t="str">
            <v>0</v>
          </cell>
        </row>
        <row r="2348">
          <cell r="C2348" t="str">
            <v>0</v>
          </cell>
          <cell r="D2348" t="str">
            <v>0</v>
          </cell>
          <cell r="F2348" t="str">
            <v>0</v>
          </cell>
        </row>
        <row r="2349">
          <cell r="C2349" t="str">
            <v>04</v>
          </cell>
          <cell r="D2349" t="str">
            <v>624</v>
          </cell>
          <cell r="F2349">
            <v>-61.38</v>
          </cell>
        </row>
        <row r="2350">
          <cell r="C2350" t="str">
            <v>07</v>
          </cell>
          <cell r="D2350" t="str">
            <v>624</v>
          </cell>
          <cell r="F2350">
            <v>-5.14</v>
          </cell>
        </row>
        <row r="2351">
          <cell r="C2351" t="str">
            <v>04</v>
          </cell>
          <cell r="D2351" t="str">
            <v>621</v>
          </cell>
          <cell r="F2351">
            <v>-1266.2</v>
          </cell>
        </row>
        <row r="2352">
          <cell r="C2352" t="str">
            <v>07</v>
          </cell>
          <cell r="D2352" t="str">
            <v>624</v>
          </cell>
          <cell r="F2352">
            <v>-27.96</v>
          </cell>
        </row>
        <row r="2353">
          <cell r="C2353" t="str">
            <v>01</v>
          </cell>
          <cell r="D2353" t="str">
            <v>611</v>
          </cell>
          <cell r="F2353">
            <v>-3.41</v>
          </cell>
        </row>
        <row r="2354">
          <cell r="C2354" t="str">
            <v>0</v>
          </cell>
          <cell r="D2354" t="str">
            <v>0</v>
          </cell>
          <cell r="F2354" t="str">
            <v>0</v>
          </cell>
        </row>
        <row r="2355">
          <cell r="C2355" t="str">
            <v>0</v>
          </cell>
          <cell r="D2355" t="str">
            <v>0</v>
          </cell>
          <cell r="F2355" t="str">
            <v>0</v>
          </cell>
        </row>
        <row r="2356">
          <cell r="C2356" t="str">
            <v>0</v>
          </cell>
          <cell r="D2356" t="str">
            <v>0</v>
          </cell>
          <cell r="F2356" t="str">
            <v>0</v>
          </cell>
        </row>
        <row r="2357">
          <cell r="C2357" t="str">
            <v>0</v>
          </cell>
          <cell r="D2357" t="str">
            <v>0</v>
          </cell>
          <cell r="F2357" t="str">
            <v>0</v>
          </cell>
        </row>
        <row r="2358">
          <cell r="C2358" t="str">
            <v>0</v>
          </cell>
          <cell r="D2358" t="str">
            <v>0</v>
          </cell>
          <cell r="F2358" t="str">
            <v>0</v>
          </cell>
        </row>
        <row r="2359">
          <cell r="C2359" t="str">
            <v>0</v>
          </cell>
          <cell r="D2359" t="str">
            <v>0</v>
          </cell>
          <cell r="F2359" t="str">
            <v>0</v>
          </cell>
        </row>
        <row r="2360">
          <cell r="C2360" t="str">
            <v>0</v>
          </cell>
          <cell r="D2360" t="str">
            <v>0</v>
          </cell>
          <cell r="F2360" t="str">
            <v>0</v>
          </cell>
        </row>
        <row r="2361">
          <cell r="C2361" t="str">
            <v>0</v>
          </cell>
          <cell r="D2361" t="str">
            <v>0</v>
          </cell>
          <cell r="F2361" t="str">
            <v>0</v>
          </cell>
        </row>
        <row r="2362">
          <cell r="C2362" t="str">
            <v>0</v>
          </cell>
          <cell r="D2362" t="str">
            <v>0</v>
          </cell>
          <cell r="F2362" t="str">
            <v>0</v>
          </cell>
        </row>
        <row r="2363">
          <cell r="C2363" t="str">
            <v>0</v>
          </cell>
          <cell r="D2363" t="str">
            <v>0</v>
          </cell>
          <cell r="F2363" t="str">
            <v>0</v>
          </cell>
        </row>
        <row r="2364">
          <cell r="C2364" t="str">
            <v>0</v>
          </cell>
          <cell r="D2364" t="str">
            <v>0</v>
          </cell>
          <cell r="F2364" t="str">
            <v>0</v>
          </cell>
        </row>
        <row r="2365">
          <cell r="C2365" t="str">
            <v>0</v>
          </cell>
          <cell r="D2365" t="str">
            <v>0</v>
          </cell>
          <cell r="F2365" t="str">
            <v>0</v>
          </cell>
        </row>
        <row r="2366">
          <cell r="C2366" t="str">
            <v>0</v>
          </cell>
          <cell r="D2366" t="str">
            <v>0</v>
          </cell>
          <cell r="F2366" t="str">
            <v>0</v>
          </cell>
        </row>
        <row r="2367">
          <cell r="C2367" t="str">
            <v>0</v>
          </cell>
          <cell r="D2367" t="str">
            <v>0</v>
          </cell>
          <cell r="F2367" t="str">
            <v>0</v>
          </cell>
        </row>
        <row r="2368">
          <cell r="C2368" t="str">
            <v>0</v>
          </cell>
          <cell r="D2368" t="str">
            <v>0</v>
          </cell>
          <cell r="F2368" t="str">
            <v>0</v>
          </cell>
        </row>
        <row r="2369">
          <cell r="C2369" t="str">
            <v>0</v>
          </cell>
          <cell r="D2369" t="str">
            <v>0</v>
          </cell>
          <cell r="F2369" t="str">
            <v>0</v>
          </cell>
        </row>
        <row r="2370">
          <cell r="C2370" t="str">
            <v>0</v>
          </cell>
          <cell r="D2370" t="str">
            <v>0</v>
          </cell>
          <cell r="F2370" t="str">
            <v>0</v>
          </cell>
        </row>
        <row r="2371">
          <cell r="C2371" t="str">
            <v>0</v>
          </cell>
          <cell r="D2371" t="str">
            <v>0</v>
          </cell>
          <cell r="F2371" t="str">
            <v>0</v>
          </cell>
        </row>
        <row r="2372">
          <cell r="C2372" t="str">
            <v>0</v>
          </cell>
          <cell r="D2372" t="str">
            <v>0</v>
          </cell>
          <cell r="F2372" t="str">
            <v>0</v>
          </cell>
        </row>
        <row r="2373">
          <cell r="C2373" t="str">
            <v>0</v>
          </cell>
          <cell r="D2373" t="str">
            <v>0</v>
          </cell>
          <cell r="F2373" t="str">
            <v>0</v>
          </cell>
        </row>
        <row r="2374">
          <cell r="C2374" t="str">
            <v>0</v>
          </cell>
          <cell r="D2374" t="str">
            <v>0</v>
          </cell>
          <cell r="F2374" t="str">
            <v>0</v>
          </cell>
        </row>
        <row r="2375">
          <cell r="C2375" t="str">
            <v>0</v>
          </cell>
          <cell r="D2375" t="str">
            <v>0</v>
          </cell>
          <cell r="F2375" t="str">
            <v>0</v>
          </cell>
        </row>
        <row r="2376">
          <cell r="C2376" t="str">
            <v>0</v>
          </cell>
          <cell r="D2376" t="str">
            <v>0</v>
          </cell>
          <cell r="F2376" t="str">
            <v>0</v>
          </cell>
        </row>
        <row r="2377">
          <cell r="C2377" t="str">
            <v>0</v>
          </cell>
          <cell r="D2377" t="str">
            <v>0</v>
          </cell>
          <cell r="F2377" t="str">
            <v>0</v>
          </cell>
        </row>
        <row r="2378">
          <cell r="C2378" t="str">
            <v>0</v>
          </cell>
          <cell r="D2378" t="str">
            <v>0</v>
          </cell>
          <cell r="F2378" t="str">
            <v>0</v>
          </cell>
        </row>
        <row r="2379">
          <cell r="C2379" t="str">
            <v>0</v>
          </cell>
          <cell r="D2379" t="str">
            <v>0</v>
          </cell>
          <cell r="F2379" t="str">
            <v>0</v>
          </cell>
        </row>
        <row r="2380">
          <cell r="C2380" t="str">
            <v>0</v>
          </cell>
          <cell r="D2380" t="str">
            <v>0</v>
          </cell>
          <cell r="F2380" t="str">
            <v>0</v>
          </cell>
        </row>
        <row r="2381">
          <cell r="C2381" t="str">
            <v>0</v>
          </cell>
          <cell r="D2381" t="str">
            <v>0</v>
          </cell>
          <cell r="F2381" t="str">
            <v>0</v>
          </cell>
        </row>
        <row r="2382">
          <cell r="C2382" t="str">
            <v>0</v>
          </cell>
          <cell r="D2382" t="str">
            <v>0</v>
          </cell>
          <cell r="F2382" t="str">
            <v>0</v>
          </cell>
        </row>
        <row r="2383">
          <cell r="C2383" t="str">
            <v>0</v>
          </cell>
          <cell r="D2383" t="str">
            <v>0</v>
          </cell>
          <cell r="F2383" t="str">
            <v>0</v>
          </cell>
        </row>
        <row r="2384">
          <cell r="C2384" t="str">
            <v>0</v>
          </cell>
          <cell r="D2384" t="str">
            <v>0</v>
          </cell>
          <cell r="F2384" t="str">
            <v>0</v>
          </cell>
        </row>
        <row r="2385">
          <cell r="C2385" t="str">
            <v>0</v>
          </cell>
          <cell r="D2385" t="str">
            <v>0</v>
          </cell>
          <cell r="F2385" t="str">
            <v>0</v>
          </cell>
        </row>
        <row r="2386">
          <cell r="C2386" t="str">
            <v>0</v>
          </cell>
          <cell r="D2386" t="str">
            <v>0</v>
          </cell>
          <cell r="F2386" t="str">
            <v>0</v>
          </cell>
        </row>
        <row r="2387">
          <cell r="C2387" t="str">
            <v>0</v>
          </cell>
          <cell r="D2387" t="str">
            <v>0</v>
          </cell>
          <cell r="F2387" t="str">
            <v>0</v>
          </cell>
        </row>
        <row r="2388">
          <cell r="C2388" t="str">
            <v>0</v>
          </cell>
          <cell r="D2388" t="str">
            <v>0</v>
          </cell>
          <cell r="F2388" t="str">
            <v>0</v>
          </cell>
        </row>
        <row r="2389">
          <cell r="C2389" t="str">
            <v>0</v>
          </cell>
          <cell r="D2389" t="str">
            <v>0</v>
          </cell>
          <cell r="F2389" t="str">
            <v>0</v>
          </cell>
        </row>
        <row r="2390">
          <cell r="C2390" t="str">
            <v>0</v>
          </cell>
          <cell r="D2390" t="str">
            <v>0</v>
          </cell>
          <cell r="F2390" t="str">
            <v>0</v>
          </cell>
        </row>
        <row r="2391">
          <cell r="C2391" t="str">
            <v>0</v>
          </cell>
          <cell r="D2391" t="str">
            <v>0</v>
          </cell>
          <cell r="F2391" t="str">
            <v>0</v>
          </cell>
        </row>
        <row r="2392">
          <cell r="C2392" t="str">
            <v>0</v>
          </cell>
          <cell r="D2392" t="str">
            <v>0</v>
          </cell>
          <cell r="F2392" t="str">
            <v>0</v>
          </cell>
        </row>
        <row r="2393">
          <cell r="C2393" t="str">
            <v>0</v>
          </cell>
          <cell r="D2393" t="str">
            <v>0</v>
          </cell>
          <cell r="F2393" t="str">
            <v>0</v>
          </cell>
        </row>
        <row r="2394">
          <cell r="C2394" t="str">
            <v>0</v>
          </cell>
          <cell r="D2394" t="str">
            <v>0</v>
          </cell>
          <cell r="F2394" t="str">
            <v>0</v>
          </cell>
        </row>
        <row r="2395">
          <cell r="C2395" t="str">
            <v>0</v>
          </cell>
          <cell r="D2395" t="str">
            <v>0</v>
          </cell>
          <cell r="F2395" t="str">
            <v>0</v>
          </cell>
        </row>
        <row r="2396">
          <cell r="C2396" t="str">
            <v>0</v>
          </cell>
          <cell r="D2396" t="str">
            <v>0</v>
          </cell>
          <cell r="F2396" t="str">
            <v>0</v>
          </cell>
        </row>
        <row r="2397">
          <cell r="C2397" t="str">
            <v>0</v>
          </cell>
          <cell r="D2397" t="str">
            <v>0</v>
          </cell>
          <cell r="F2397" t="str">
            <v>0</v>
          </cell>
        </row>
        <row r="2398">
          <cell r="C2398" t="str">
            <v>0</v>
          </cell>
          <cell r="D2398" t="str">
            <v>0</v>
          </cell>
          <cell r="F2398" t="str">
            <v>0</v>
          </cell>
        </row>
        <row r="2399">
          <cell r="C2399" t="str">
            <v>0</v>
          </cell>
          <cell r="D2399" t="str">
            <v>0</v>
          </cell>
          <cell r="F2399" t="str">
            <v>0</v>
          </cell>
        </row>
        <row r="2400">
          <cell r="C2400" t="str">
            <v>0</v>
          </cell>
          <cell r="D2400" t="str">
            <v>0</v>
          </cell>
          <cell r="F2400" t="str">
            <v>0</v>
          </cell>
        </row>
        <row r="2401">
          <cell r="C2401" t="str">
            <v>0</v>
          </cell>
          <cell r="D2401" t="str">
            <v>0</v>
          </cell>
          <cell r="F2401" t="str">
            <v>0</v>
          </cell>
        </row>
        <row r="2402">
          <cell r="C2402" t="str">
            <v>0</v>
          </cell>
          <cell r="D2402" t="str">
            <v>0</v>
          </cell>
          <cell r="F2402" t="str">
            <v>0</v>
          </cell>
        </row>
        <row r="2403">
          <cell r="C2403" t="str">
            <v>0</v>
          </cell>
          <cell r="D2403" t="str">
            <v>0</v>
          </cell>
          <cell r="F2403" t="str">
            <v>0</v>
          </cell>
        </row>
        <row r="2404">
          <cell r="C2404" t="str">
            <v>0</v>
          </cell>
          <cell r="D2404" t="str">
            <v>0</v>
          </cell>
          <cell r="F2404" t="str">
            <v>0</v>
          </cell>
        </row>
        <row r="2405">
          <cell r="C2405" t="str">
            <v>0</v>
          </cell>
          <cell r="D2405" t="str">
            <v>0</v>
          </cell>
          <cell r="F2405" t="str">
            <v>0</v>
          </cell>
        </row>
        <row r="2406">
          <cell r="C2406" t="str">
            <v>0</v>
          </cell>
          <cell r="D2406" t="str">
            <v>0</v>
          </cell>
          <cell r="F2406" t="str">
            <v>0</v>
          </cell>
        </row>
        <row r="2407">
          <cell r="C2407" t="str">
            <v>0</v>
          </cell>
          <cell r="D2407" t="str">
            <v>0</v>
          </cell>
          <cell r="F2407" t="str">
            <v>0</v>
          </cell>
        </row>
        <row r="2408">
          <cell r="C2408" t="str">
            <v>0</v>
          </cell>
          <cell r="D2408" t="str">
            <v>0</v>
          </cell>
          <cell r="F2408" t="str">
            <v>0</v>
          </cell>
        </row>
        <row r="2409">
          <cell r="C2409" t="str">
            <v>0</v>
          </cell>
          <cell r="D2409" t="str">
            <v>0</v>
          </cell>
          <cell r="F2409" t="str">
            <v>0</v>
          </cell>
        </row>
        <row r="2410">
          <cell r="C2410" t="str">
            <v>0</v>
          </cell>
          <cell r="D2410" t="str">
            <v>0</v>
          </cell>
          <cell r="F2410" t="str">
            <v>0</v>
          </cell>
        </row>
        <row r="2411">
          <cell r="C2411" t="str">
            <v>0</v>
          </cell>
          <cell r="D2411" t="str">
            <v>0</v>
          </cell>
          <cell r="F2411" t="str">
            <v>0</v>
          </cell>
        </row>
        <row r="2412">
          <cell r="C2412" t="str">
            <v>0</v>
          </cell>
          <cell r="D2412" t="str">
            <v>0</v>
          </cell>
          <cell r="F2412" t="str">
            <v>0</v>
          </cell>
        </row>
        <row r="2413">
          <cell r="C2413" t="str">
            <v>0</v>
          </cell>
          <cell r="D2413" t="str">
            <v>0</v>
          </cell>
          <cell r="F2413" t="str">
            <v>0</v>
          </cell>
        </row>
        <row r="2414">
          <cell r="C2414" t="str">
            <v>0</v>
          </cell>
          <cell r="D2414" t="str">
            <v>0</v>
          </cell>
          <cell r="F2414" t="str">
            <v>0</v>
          </cell>
        </row>
        <row r="2415">
          <cell r="C2415" t="str">
            <v>0</v>
          </cell>
          <cell r="D2415" t="str">
            <v>0</v>
          </cell>
          <cell r="F2415" t="str">
            <v>0</v>
          </cell>
        </row>
        <row r="2416">
          <cell r="C2416" t="str">
            <v>0</v>
          </cell>
          <cell r="D2416" t="str">
            <v>0</v>
          </cell>
          <cell r="F2416" t="str">
            <v>0</v>
          </cell>
        </row>
        <row r="2417">
          <cell r="C2417" t="str">
            <v>0</v>
          </cell>
          <cell r="D2417" t="str">
            <v>0</v>
          </cell>
          <cell r="F2417" t="str">
            <v>0</v>
          </cell>
        </row>
        <row r="2418">
          <cell r="C2418" t="str">
            <v>0</v>
          </cell>
          <cell r="D2418" t="str">
            <v>0</v>
          </cell>
          <cell r="F2418" t="str">
            <v>0</v>
          </cell>
        </row>
        <row r="2419">
          <cell r="C2419" t="str">
            <v>0</v>
          </cell>
          <cell r="D2419" t="str">
            <v>0</v>
          </cell>
          <cell r="F2419" t="str">
            <v>0</v>
          </cell>
        </row>
        <row r="2420">
          <cell r="C2420" t="str">
            <v>0</v>
          </cell>
          <cell r="D2420" t="str">
            <v>0</v>
          </cell>
          <cell r="F2420" t="str">
            <v>0</v>
          </cell>
        </row>
        <row r="2421">
          <cell r="C2421" t="str">
            <v>0</v>
          </cell>
          <cell r="D2421" t="str">
            <v>0</v>
          </cell>
          <cell r="F2421" t="str">
            <v>0</v>
          </cell>
        </row>
        <row r="2422">
          <cell r="C2422" t="str">
            <v>0</v>
          </cell>
          <cell r="D2422" t="str">
            <v>0</v>
          </cell>
          <cell r="F2422" t="str">
            <v>0</v>
          </cell>
        </row>
        <row r="2423">
          <cell r="C2423" t="str">
            <v>0</v>
          </cell>
          <cell r="D2423" t="str">
            <v>0</v>
          </cell>
          <cell r="F2423" t="str">
            <v>0</v>
          </cell>
        </row>
        <row r="2424">
          <cell r="C2424" t="str">
            <v>0</v>
          </cell>
          <cell r="D2424" t="str">
            <v>0</v>
          </cell>
          <cell r="F2424" t="str">
            <v>0</v>
          </cell>
        </row>
        <row r="2425">
          <cell r="C2425" t="str">
            <v>0</v>
          </cell>
          <cell r="D2425" t="str">
            <v>0</v>
          </cell>
          <cell r="F2425" t="str">
            <v>0</v>
          </cell>
        </row>
        <row r="2426">
          <cell r="C2426" t="str">
            <v>0</v>
          </cell>
          <cell r="D2426" t="str">
            <v>0</v>
          </cell>
          <cell r="F2426" t="str">
            <v>0</v>
          </cell>
        </row>
        <row r="2427">
          <cell r="C2427" t="str">
            <v>0</v>
          </cell>
          <cell r="D2427" t="str">
            <v>0</v>
          </cell>
          <cell r="F2427" t="str">
            <v>0</v>
          </cell>
        </row>
        <row r="2428">
          <cell r="C2428" t="str">
            <v>0</v>
          </cell>
          <cell r="D2428" t="str">
            <v>0</v>
          </cell>
          <cell r="F2428" t="str">
            <v>0</v>
          </cell>
        </row>
        <row r="2429">
          <cell r="C2429" t="str">
            <v>0</v>
          </cell>
          <cell r="D2429" t="str">
            <v>0</v>
          </cell>
          <cell r="F2429" t="str">
            <v>0</v>
          </cell>
        </row>
        <row r="2430">
          <cell r="C2430" t="str">
            <v>0</v>
          </cell>
          <cell r="D2430" t="str">
            <v>0</v>
          </cell>
          <cell r="F2430" t="str">
            <v>0</v>
          </cell>
        </row>
        <row r="2431">
          <cell r="C2431" t="str">
            <v>0</v>
          </cell>
          <cell r="D2431" t="str">
            <v>0</v>
          </cell>
          <cell r="F2431" t="str">
            <v>0</v>
          </cell>
        </row>
        <row r="2432">
          <cell r="C2432" t="str">
            <v>0</v>
          </cell>
          <cell r="D2432" t="str">
            <v>0</v>
          </cell>
          <cell r="F2432" t="str">
            <v>0</v>
          </cell>
        </row>
        <row r="2433">
          <cell r="C2433" t="str">
            <v>0</v>
          </cell>
          <cell r="D2433" t="str">
            <v>0</v>
          </cell>
          <cell r="F2433" t="str">
            <v>0</v>
          </cell>
        </row>
        <row r="2434">
          <cell r="C2434" t="str">
            <v>0</v>
          </cell>
          <cell r="D2434" t="str">
            <v>0</v>
          </cell>
          <cell r="F2434" t="str">
            <v>0</v>
          </cell>
        </row>
        <row r="2435">
          <cell r="C2435" t="str">
            <v>0</v>
          </cell>
          <cell r="D2435" t="str">
            <v>0</v>
          </cell>
          <cell r="F2435" t="str">
            <v>0</v>
          </cell>
        </row>
        <row r="2436">
          <cell r="C2436" t="str">
            <v>0</v>
          </cell>
          <cell r="D2436" t="str">
            <v>0</v>
          </cell>
          <cell r="F2436" t="str">
            <v>0</v>
          </cell>
        </row>
        <row r="2437">
          <cell r="C2437" t="str">
            <v>0</v>
          </cell>
          <cell r="D2437" t="str">
            <v>0</v>
          </cell>
          <cell r="F2437" t="str">
            <v>0</v>
          </cell>
        </row>
        <row r="2438">
          <cell r="C2438" t="str">
            <v>0</v>
          </cell>
          <cell r="D2438" t="str">
            <v>0</v>
          </cell>
          <cell r="F2438" t="str">
            <v>0</v>
          </cell>
        </row>
        <row r="2439">
          <cell r="C2439" t="str">
            <v>0</v>
          </cell>
          <cell r="D2439" t="str">
            <v>0</v>
          </cell>
          <cell r="F2439" t="str">
            <v>0</v>
          </cell>
        </row>
        <row r="2440">
          <cell r="C2440" t="str">
            <v>0</v>
          </cell>
          <cell r="D2440" t="str">
            <v>0</v>
          </cell>
          <cell r="F2440" t="str">
            <v>0</v>
          </cell>
        </row>
        <row r="2441">
          <cell r="C2441" t="str">
            <v>0</v>
          </cell>
          <cell r="D2441" t="str">
            <v>0</v>
          </cell>
          <cell r="F2441" t="str">
            <v>0</v>
          </cell>
        </row>
        <row r="2442">
          <cell r="C2442" t="str">
            <v>0</v>
          </cell>
          <cell r="D2442" t="str">
            <v>0</v>
          </cell>
          <cell r="F2442" t="str">
            <v>0</v>
          </cell>
        </row>
        <row r="2443">
          <cell r="C2443" t="str">
            <v>0</v>
          </cell>
          <cell r="D2443" t="str">
            <v>0</v>
          </cell>
          <cell r="F2443" t="str">
            <v>0</v>
          </cell>
        </row>
        <row r="2444">
          <cell r="C2444" t="str">
            <v>0</v>
          </cell>
          <cell r="D2444" t="str">
            <v>0</v>
          </cell>
          <cell r="F2444" t="str">
            <v>0</v>
          </cell>
        </row>
        <row r="2445">
          <cell r="C2445" t="str">
            <v>0</v>
          </cell>
          <cell r="D2445" t="str">
            <v>0</v>
          </cell>
          <cell r="F2445" t="str">
            <v>0</v>
          </cell>
        </row>
        <row r="2446">
          <cell r="C2446" t="str">
            <v>0</v>
          </cell>
          <cell r="D2446" t="str">
            <v>0</v>
          </cell>
          <cell r="F2446" t="str">
            <v>0</v>
          </cell>
        </row>
        <row r="2447">
          <cell r="C2447" t="str">
            <v>0</v>
          </cell>
          <cell r="D2447" t="str">
            <v>0</v>
          </cell>
          <cell r="F2447" t="str">
            <v>0</v>
          </cell>
        </row>
        <row r="2448">
          <cell r="C2448" t="str">
            <v>0</v>
          </cell>
          <cell r="D2448" t="str">
            <v>0</v>
          </cell>
          <cell r="F2448" t="str">
            <v>0</v>
          </cell>
        </row>
        <row r="2449">
          <cell r="C2449" t="str">
            <v>0</v>
          </cell>
          <cell r="D2449" t="str">
            <v>0</v>
          </cell>
          <cell r="F2449" t="str">
            <v>0</v>
          </cell>
        </row>
        <row r="2450">
          <cell r="C2450" t="str">
            <v>0</v>
          </cell>
          <cell r="D2450" t="str">
            <v>0</v>
          </cell>
          <cell r="F2450" t="str">
            <v>0</v>
          </cell>
        </row>
        <row r="2451">
          <cell r="C2451" t="str">
            <v>0</v>
          </cell>
          <cell r="D2451" t="str">
            <v>0</v>
          </cell>
          <cell r="F2451" t="str">
            <v>0</v>
          </cell>
        </row>
        <row r="2452">
          <cell r="C2452" t="str">
            <v>0</v>
          </cell>
          <cell r="D2452" t="str">
            <v>0</v>
          </cell>
          <cell r="F2452" t="str">
            <v>0</v>
          </cell>
        </row>
        <row r="2453">
          <cell r="C2453" t="str">
            <v>0</v>
          </cell>
          <cell r="D2453" t="str">
            <v>0</v>
          </cell>
          <cell r="F2453" t="str">
            <v>0</v>
          </cell>
        </row>
        <row r="2454">
          <cell r="C2454" t="str">
            <v>0</v>
          </cell>
          <cell r="D2454" t="str">
            <v>0</v>
          </cell>
          <cell r="F2454" t="str">
            <v>0</v>
          </cell>
        </row>
        <row r="2455">
          <cell r="C2455" t="str">
            <v>0</v>
          </cell>
          <cell r="D2455" t="str">
            <v>0</v>
          </cell>
          <cell r="F2455" t="str">
            <v>0</v>
          </cell>
        </row>
        <row r="2456">
          <cell r="C2456" t="str">
            <v>0</v>
          </cell>
          <cell r="D2456" t="str">
            <v>0</v>
          </cell>
          <cell r="F2456" t="str">
            <v>0</v>
          </cell>
        </row>
        <row r="2457">
          <cell r="C2457" t="str">
            <v>0</v>
          </cell>
          <cell r="D2457" t="str">
            <v>0</v>
          </cell>
          <cell r="F2457" t="str">
            <v>0</v>
          </cell>
        </row>
        <row r="2458">
          <cell r="C2458" t="str">
            <v>0</v>
          </cell>
          <cell r="D2458" t="str">
            <v>0</v>
          </cell>
          <cell r="F2458" t="str">
            <v>0</v>
          </cell>
        </row>
        <row r="2459">
          <cell r="C2459" t="str">
            <v>0</v>
          </cell>
          <cell r="D2459" t="str">
            <v>0</v>
          </cell>
          <cell r="F2459" t="str">
            <v>0</v>
          </cell>
        </row>
        <row r="2460">
          <cell r="C2460" t="str">
            <v>0</v>
          </cell>
          <cell r="D2460" t="str">
            <v>0</v>
          </cell>
          <cell r="F2460" t="str">
            <v>0</v>
          </cell>
        </row>
        <row r="2461">
          <cell r="C2461" t="str">
            <v>0</v>
          </cell>
          <cell r="D2461" t="str">
            <v>0</v>
          </cell>
          <cell r="F2461" t="str">
            <v>0</v>
          </cell>
        </row>
        <row r="2462">
          <cell r="C2462" t="str">
            <v>0</v>
          </cell>
          <cell r="D2462" t="str">
            <v>0</v>
          </cell>
          <cell r="F2462" t="str">
            <v>0</v>
          </cell>
        </row>
        <row r="2463">
          <cell r="C2463" t="str">
            <v>0</v>
          </cell>
          <cell r="D2463" t="str">
            <v>0</v>
          </cell>
          <cell r="F2463" t="str">
            <v>0</v>
          </cell>
        </row>
        <row r="2464">
          <cell r="C2464" t="str">
            <v>0</v>
          </cell>
          <cell r="D2464" t="str">
            <v>0</v>
          </cell>
          <cell r="F2464" t="str">
            <v>0</v>
          </cell>
        </row>
        <row r="2465">
          <cell r="C2465" t="str">
            <v>0</v>
          </cell>
          <cell r="D2465" t="str">
            <v>0</v>
          </cell>
          <cell r="F2465" t="str">
            <v>0</v>
          </cell>
        </row>
        <row r="2466">
          <cell r="C2466" t="str">
            <v>0</v>
          </cell>
          <cell r="D2466" t="str">
            <v>0</v>
          </cell>
          <cell r="F2466" t="str">
            <v>0</v>
          </cell>
        </row>
        <row r="2467">
          <cell r="C2467" t="str">
            <v>0</v>
          </cell>
          <cell r="D2467" t="str">
            <v>0</v>
          </cell>
          <cell r="F2467" t="str">
            <v>0</v>
          </cell>
        </row>
        <row r="2468">
          <cell r="C2468" t="str">
            <v>0</v>
          </cell>
          <cell r="D2468" t="str">
            <v>0</v>
          </cell>
          <cell r="F2468" t="str">
            <v>0</v>
          </cell>
        </row>
        <row r="2469">
          <cell r="C2469" t="str">
            <v>0</v>
          </cell>
          <cell r="D2469" t="str">
            <v>0</v>
          </cell>
          <cell r="F2469" t="str">
            <v>0</v>
          </cell>
        </row>
        <row r="2470">
          <cell r="C2470" t="str">
            <v>0</v>
          </cell>
          <cell r="D2470" t="str">
            <v>0</v>
          </cell>
          <cell r="F2470" t="str">
            <v>0</v>
          </cell>
        </row>
        <row r="2471">
          <cell r="C2471" t="str">
            <v>0</v>
          </cell>
          <cell r="D2471" t="str">
            <v>0</v>
          </cell>
          <cell r="F2471" t="str">
            <v>0</v>
          </cell>
        </row>
        <row r="2472">
          <cell r="C2472" t="str">
            <v>0</v>
          </cell>
          <cell r="D2472" t="str">
            <v>0</v>
          </cell>
          <cell r="F2472" t="str">
            <v>0</v>
          </cell>
        </row>
        <row r="2473">
          <cell r="C2473" t="str">
            <v>0</v>
          </cell>
          <cell r="D2473" t="str">
            <v>0</v>
          </cell>
          <cell r="F2473" t="str">
            <v>0</v>
          </cell>
        </row>
        <row r="2474">
          <cell r="C2474" t="str">
            <v>0</v>
          </cell>
          <cell r="D2474" t="str">
            <v>0</v>
          </cell>
          <cell r="F2474" t="str">
            <v>0</v>
          </cell>
        </row>
        <row r="2475">
          <cell r="C2475" t="str">
            <v>0</v>
          </cell>
          <cell r="D2475" t="str">
            <v>0</v>
          </cell>
          <cell r="F2475" t="str">
            <v>0</v>
          </cell>
        </row>
        <row r="2476">
          <cell r="C2476" t="str">
            <v>0</v>
          </cell>
          <cell r="D2476" t="str">
            <v>0</v>
          </cell>
          <cell r="F2476" t="str">
            <v>0</v>
          </cell>
        </row>
        <row r="2477">
          <cell r="C2477" t="str">
            <v>0</v>
          </cell>
          <cell r="D2477" t="str">
            <v>0</v>
          </cell>
          <cell r="F2477" t="str">
            <v>0</v>
          </cell>
        </row>
        <row r="2478">
          <cell r="C2478" t="str">
            <v>07</v>
          </cell>
          <cell r="D2478" t="str">
            <v>623</v>
          </cell>
          <cell r="F2478">
            <v>3159.38</v>
          </cell>
        </row>
        <row r="2479">
          <cell r="C2479" t="str">
            <v>0</v>
          </cell>
          <cell r="D2479" t="str">
            <v>0</v>
          </cell>
          <cell r="F2479" t="str">
            <v>0</v>
          </cell>
        </row>
        <row r="2480">
          <cell r="C2480" t="str">
            <v>0</v>
          </cell>
          <cell r="D2480" t="str">
            <v>0</v>
          </cell>
          <cell r="F2480" t="str">
            <v>0</v>
          </cell>
        </row>
        <row r="2481">
          <cell r="C2481" t="str">
            <v>0</v>
          </cell>
          <cell r="D2481" t="str">
            <v>0</v>
          </cell>
          <cell r="F2481" t="str">
            <v>0</v>
          </cell>
        </row>
        <row r="2482">
          <cell r="C2482" t="str">
            <v>0</v>
          </cell>
          <cell r="D2482" t="str">
            <v>0</v>
          </cell>
          <cell r="F2482" t="str">
            <v>0</v>
          </cell>
        </row>
        <row r="2483">
          <cell r="C2483" t="str">
            <v>0</v>
          </cell>
          <cell r="D2483" t="str">
            <v>0</v>
          </cell>
          <cell r="F2483" t="str">
            <v>0</v>
          </cell>
        </row>
        <row r="2484">
          <cell r="C2484" t="str">
            <v>04</v>
          </cell>
          <cell r="D2484" t="str">
            <v>623</v>
          </cell>
          <cell r="F2484">
            <v>122986.12</v>
          </cell>
        </row>
        <row r="2485">
          <cell r="C2485" t="str">
            <v>0</v>
          </cell>
          <cell r="D2485" t="str">
            <v>0</v>
          </cell>
          <cell r="F2485" t="str">
            <v>0</v>
          </cell>
        </row>
        <row r="2486">
          <cell r="C2486" t="str">
            <v>0</v>
          </cell>
          <cell r="D2486" t="str">
            <v>0</v>
          </cell>
          <cell r="F2486" t="str">
            <v>0</v>
          </cell>
        </row>
        <row r="2487">
          <cell r="C2487" t="str">
            <v>0</v>
          </cell>
          <cell r="D2487" t="str">
            <v>0</v>
          </cell>
          <cell r="F2487" t="str">
            <v>0</v>
          </cell>
        </row>
        <row r="2488">
          <cell r="C2488" t="str">
            <v>0</v>
          </cell>
          <cell r="D2488" t="str">
            <v>0</v>
          </cell>
          <cell r="F2488" t="str">
            <v>0</v>
          </cell>
        </row>
        <row r="2489">
          <cell r="C2489" t="str">
            <v>0</v>
          </cell>
          <cell r="D2489" t="str">
            <v>0</v>
          </cell>
          <cell r="F2489" t="str">
            <v>0</v>
          </cell>
        </row>
        <row r="2490">
          <cell r="C2490" t="str">
            <v>0</v>
          </cell>
          <cell r="D2490" t="str">
            <v>0</v>
          </cell>
          <cell r="F2490" t="str">
            <v>0</v>
          </cell>
        </row>
        <row r="2491">
          <cell r="C2491" t="str">
            <v>08</v>
          </cell>
          <cell r="D2491" t="str">
            <v>632</v>
          </cell>
          <cell r="F2491">
            <v>94005.8</v>
          </cell>
        </row>
        <row r="2492">
          <cell r="C2492" t="str">
            <v>08</v>
          </cell>
          <cell r="D2492" t="str">
            <v>626</v>
          </cell>
          <cell r="F2492">
            <v>1086.1099999999999</v>
          </cell>
        </row>
        <row r="2493">
          <cell r="C2493" t="str">
            <v>0</v>
          </cell>
          <cell r="D2493" t="str">
            <v>0</v>
          </cell>
          <cell r="F2493" t="str">
            <v>0</v>
          </cell>
        </row>
        <row r="2494">
          <cell r="C2494" t="str">
            <v>0</v>
          </cell>
          <cell r="D2494" t="str">
            <v>0</v>
          </cell>
          <cell r="F2494" t="str">
            <v>0</v>
          </cell>
        </row>
        <row r="2495">
          <cell r="C2495" t="str">
            <v>0</v>
          </cell>
          <cell r="D2495" t="str">
            <v>0</v>
          </cell>
          <cell r="F2495" t="str">
            <v>0</v>
          </cell>
        </row>
        <row r="2496">
          <cell r="C2496" t="str">
            <v>0</v>
          </cell>
          <cell r="D2496" t="str">
            <v>0</v>
          </cell>
          <cell r="F2496" t="str">
            <v>0</v>
          </cell>
        </row>
        <row r="2497">
          <cell r="C2497" t="str">
            <v>04</v>
          </cell>
          <cell r="D2497" t="str">
            <v>624</v>
          </cell>
          <cell r="F2497">
            <v>139.1</v>
          </cell>
        </row>
        <row r="2498">
          <cell r="C2498" t="str">
            <v>0</v>
          </cell>
          <cell r="D2498" t="str">
            <v>0</v>
          </cell>
          <cell r="F2498" t="str">
            <v>0</v>
          </cell>
        </row>
        <row r="2499">
          <cell r="C2499" t="str">
            <v>0</v>
          </cell>
          <cell r="D2499" t="str">
            <v>0</v>
          </cell>
          <cell r="F2499" t="str">
            <v>0</v>
          </cell>
        </row>
        <row r="2500">
          <cell r="C2500" t="str">
            <v>0</v>
          </cell>
          <cell r="D2500" t="str">
            <v>0</v>
          </cell>
          <cell r="F2500" t="str">
            <v>0</v>
          </cell>
        </row>
        <row r="2501">
          <cell r="C2501" t="str">
            <v>0</v>
          </cell>
          <cell r="D2501" t="str">
            <v>0</v>
          </cell>
          <cell r="F2501" t="str">
            <v>0</v>
          </cell>
        </row>
        <row r="2502">
          <cell r="C2502" t="str">
            <v>0</v>
          </cell>
          <cell r="D2502" t="str">
            <v>0</v>
          </cell>
          <cell r="F2502" t="str">
            <v>0</v>
          </cell>
        </row>
        <row r="2503">
          <cell r="C2503" t="str">
            <v>0</v>
          </cell>
          <cell r="D2503" t="str">
            <v>0</v>
          </cell>
          <cell r="F2503" t="str">
            <v>0</v>
          </cell>
        </row>
        <row r="2504">
          <cell r="C2504" t="str">
            <v>0</v>
          </cell>
          <cell r="D2504" t="str">
            <v>0</v>
          </cell>
          <cell r="F2504" t="str">
            <v>0</v>
          </cell>
        </row>
        <row r="2505">
          <cell r="C2505" t="str">
            <v>0</v>
          </cell>
          <cell r="D2505" t="str">
            <v>0</v>
          </cell>
          <cell r="F2505" t="str">
            <v>0</v>
          </cell>
        </row>
        <row r="2506">
          <cell r="C2506" t="str">
            <v>0</v>
          </cell>
          <cell r="D2506" t="str">
            <v>0</v>
          </cell>
          <cell r="F2506" t="str">
            <v>0</v>
          </cell>
        </row>
        <row r="2507">
          <cell r="C2507" t="str">
            <v>0</v>
          </cell>
          <cell r="D2507" t="str">
            <v>0</v>
          </cell>
          <cell r="F2507" t="str">
            <v>0</v>
          </cell>
        </row>
        <row r="2508">
          <cell r="C2508" t="str">
            <v>0</v>
          </cell>
          <cell r="D2508" t="str">
            <v>0</v>
          </cell>
          <cell r="F2508" t="str">
            <v>0</v>
          </cell>
        </row>
        <row r="2509">
          <cell r="C2509" t="str">
            <v>0</v>
          </cell>
          <cell r="D2509" t="str">
            <v>0</v>
          </cell>
          <cell r="F2509" t="str">
            <v>0</v>
          </cell>
        </row>
        <row r="2510">
          <cell r="C2510" t="str">
            <v>0</v>
          </cell>
          <cell r="D2510" t="str">
            <v>0</v>
          </cell>
          <cell r="F2510" t="str">
            <v>0</v>
          </cell>
        </row>
        <row r="2511">
          <cell r="C2511" t="str">
            <v>0</v>
          </cell>
          <cell r="D2511" t="str">
            <v>0</v>
          </cell>
          <cell r="F2511" t="str">
            <v>0</v>
          </cell>
        </row>
        <row r="2512">
          <cell r="C2512" t="str">
            <v>0</v>
          </cell>
          <cell r="D2512" t="str">
            <v>0</v>
          </cell>
          <cell r="F2512" t="str">
            <v>0</v>
          </cell>
        </row>
        <row r="2513">
          <cell r="C2513" t="str">
            <v>0</v>
          </cell>
          <cell r="D2513" t="str">
            <v>0</v>
          </cell>
          <cell r="F2513" t="str">
            <v>0</v>
          </cell>
        </row>
        <row r="2514">
          <cell r="C2514" t="str">
            <v>0</v>
          </cell>
          <cell r="D2514" t="str">
            <v>0</v>
          </cell>
          <cell r="F2514" t="str">
            <v>0</v>
          </cell>
        </row>
        <row r="2515">
          <cell r="C2515" t="str">
            <v>02</v>
          </cell>
          <cell r="D2515" t="str">
            <v>612</v>
          </cell>
          <cell r="F2515">
            <v>10910.67</v>
          </cell>
        </row>
        <row r="2516">
          <cell r="C2516" t="str">
            <v>0</v>
          </cell>
          <cell r="D2516" t="str">
            <v>0</v>
          </cell>
          <cell r="F2516" t="str">
            <v>0</v>
          </cell>
        </row>
        <row r="2517">
          <cell r="C2517" t="str">
            <v>07</v>
          </cell>
          <cell r="D2517" t="str">
            <v>621</v>
          </cell>
          <cell r="F2517">
            <v>15215.53</v>
          </cell>
        </row>
        <row r="2518">
          <cell r="C2518" t="str">
            <v>0</v>
          </cell>
          <cell r="D2518" t="str">
            <v>0</v>
          </cell>
          <cell r="F2518" t="str">
            <v>0</v>
          </cell>
        </row>
        <row r="2519">
          <cell r="C2519" t="str">
            <v>0</v>
          </cell>
          <cell r="D2519" t="str">
            <v>0</v>
          </cell>
          <cell r="F2519" t="str">
            <v>0</v>
          </cell>
        </row>
        <row r="2520">
          <cell r="C2520" t="str">
            <v>0</v>
          </cell>
          <cell r="D2520" t="str">
            <v>0</v>
          </cell>
          <cell r="F2520" t="str">
            <v>0</v>
          </cell>
        </row>
        <row r="2521">
          <cell r="C2521" t="str">
            <v>0</v>
          </cell>
          <cell r="D2521" t="str">
            <v>0</v>
          </cell>
          <cell r="F2521" t="str">
            <v>0</v>
          </cell>
        </row>
        <row r="2522">
          <cell r="C2522" t="str">
            <v>0</v>
          </cell>
          <cell r="D2522" t="str">
            <v>0</v>
          </cell>
          <cell r="F2522" t="str">
            <v>0</v>
          </cell>
        </row>
        <row r="2523">
          <cell r="C2523" t="str">
            <v>0</v>
          </cell>
          <cell r="D2523" t="str">
            <v>0</v>
          </cell>
          <cell r="F2523" t="str">
            <v>0</v>
          </cell>
        </row>
        <row r="2524">
          <cell r="C2524" t="str">
            <v>0</v>
          </cell>
          <cell r="D2524" t="str">
            <v>0</v>
          </cell>
          <cell r="F2524" t="str">
            <v>0</v>
          </cell>
        </row>
        <row r="2525">
          <cell r="C2525" t="str">
            <v>0</v>
          </cell>
          <cell r="D2525" t="str">
            <v>0</v>
          </cell>
          <cell r="F2525" t="str">
            <v>0</v>
          </cell>
        </row>
        <row r="2526">
          <cell r="C2526" t="str">
            <v>0</v>
          </cell>
          <cell r="D2526" t="str">
            <v>0</v>
          </cell>
          <cell r="F2526" t="str">
            <v>0</v>
          </cell>
        </row>
        <row r="2527">
          <cell r="C2527" t="str">
            <v>0</v>
          </cell>
          <cell r="D2527" t="str">
            <v>0</v>
          </cell>
          <cell r="F2527" t="str">
            <v>0</v>
          </cell>
        </row>
        <row r="2528">
          <cell r="C2528" t="str">
            <v>0</v>
          </cell>
          <cell r="D2528" t="str">
            <v>0</v>
          </cell>
          <cell r="F2528" t="str">
            <v>0</v>
          </cell>
        </row>
        <row r="2529">
          <cell r="C2529" t="str">
            <v>0</v>
          </cell>
          <cell r="D2529" t="str">
            <v>0</v>
          </cell>
          <cell r="F2529" t="str">
            <v>0</v>
          </cell>
        </row>
        <row r="2530">
          <cell r="C2530" t="str">
            <v>0</v>
          </cell>
          <cell r="D2530" t="str">
            <v>0</v>
          </cell>
          <cell r="F2530" t="str">
            <v>0</v>
          </cell>
        </row>
        <row r="2531">
          <cell r="C2531" t="str">
            <v>0</v>
          </cell>
          <cell r="D2531" t="str">
            <v>0</v>
          </cell>
          <cell r="F2531" t="str">
            <v>0</v>
          </cell>
        </row>
        <row r="2532">
          <cell r="C2532" t="str">
            <v>0</v>
          </cell>
          <cell r="D2532" t="str">
            <v>0</v>
          </cell>
          <cell r="F2532" t="str">
            <v>0</v>
          </cell>
        </row>
        <row r="2533">
          <cell r="C2533" t="str">
            <v>0</v>
          </cell>
          <cell r="D2533" t="str">
            <v>0</v>
          </cell>
          <cell r="F2533" t="str">
            <v>0</v>
          </cell>
        </row>
        <row r="2534">
          <cell r="C2534" t="str">
            <v>0</v>
          </cell>
          <cell r="D2534" t="str">
            <v>0</v>
          </cell>
          <cell r="F2534" t="str">
            <v>0</v>
          </cell>
        </row>
        <row r="2535">
          <cell r="C2535" t="str">
            <v>0</v>
          </cell>
          <cell r="D2535" t="str">
            <v>0</v>
          </cell>
          <cell r="F2535" t="str">
            <v>0</v>
          </cell>
        </row>
        <row r="2536">
          <cell r="C2536" t="str">
            <v>0</v>
          </cell>
          <cell r="D2536" t="str">
            <v>0</v>
          </cell>
          <cell r="F2536" t="str">
            <v>0</v>
          </cell>
        </row>
        <row r="2537">
          <cell r="C2537" t="str">
            <v>0</v>
          </cell>
          <cell r="D2537" t="str">
            <v>0</v>
          </cell>
          <cell r="F2537" t="str">
            <v>0</v>
          </cell>
        </row>
        <row r="2538">
          <cell r="C2538" t="str">
            <v>0</v>
          </cell>
          <cell r="D2538" t="str">
            <v>0</v>
          </cell>
          <cell r="F2538" t="str">
            <v>0</v>
          </cell>
        </row>
        <row r="2539">
          <cell r="C2539" t="str">
            <v>0</v>
          </cell>
          <cell r="D2539" t="str">
            <v>0</v>
          </cell>
          <cell r="F2539" t="str">
            <v>0</v>
          </cell>
        </row>
        <row r="2540">
          <cell r="C2540" t="str">
            <v>0</v>
          </cell>
          <cell r="D2540" t="str">
            <v>0</v>
          </cell>
          <cell r="F2540" t="str">
            <v>0</v>
          </cell>
        </row>
        <row r="2541">
          <cell r="C2541" t="str">
            <v>0</v>
          </cell>
          <cell r="D2541" t="str">
            <v>0</v>
          </cell>
          <cell r="F2541" t="str">
            <v>0</v>
          </cell>
        </row>
        <row r="2542">
          <cell r="C2542" t="str">
            <v>0</v>
          </cell>
          <cell r="D2542" t="str">
            <v>0</v>
          </cell>
          <cell r="F2542" t="str">
            <v>0</v>
          </cell>
        </row>
        <row r="2543">
          <cell r="C2543" t="str">
            <v>0</v>
          </cell>
          <cell r="D2543" t="str">
            <v>0</v>
          </cell>
          <cell r="F2543" t="str">
            <v>0</v>
          </cell>
        </row>
        <row r="2544">
          <cell r="C2544" t="str">
            <v>0</v>
          </cell>
          <cell r="D2544" t="str">
            <v>0</v>
          </cell>
          <cell r="F2544" t="str">
            <v>0</v>
          </cell>
        </row>
        <row r="2545">
          <cell r="C2545" t="str">
            <v>0</v>
          </cell>
          <cell r="D2545" t="str">
            <v>0</v>
          </cell>
          <cell r="F2545" t="str">
            <v>0</v>
          </cell>
        </row>
        <row r="2546">
          <cell r="C2546" t="str">
            <v>0</v>
          </cell>
          <cell r="D2546" t="str">
            <v>0</v>
          </cell>
          <cell r="F2546" t="str">
            <v>0</v>
          </cell>
        </row>
        <row r="2547">
          <cell r="C2547" t="str">
            <v>0</v>
          </cell>
          <cell r="D2547" t="str">
            <v>0</v>
          </cell>
          <cell r="F2547" t="str">
            <v>0</v>
          </cell>
        </row>
        <row r="2548">
          <cell r="C2548" t="str">
            <v>0</v>
          </cell>
          <cell r="D2548" t="str">
            <v>0</v>
          </cell>
          <cell r="F2548" t="str">
            <v>0</v>
          </cell>
        </row>
        <row r="2549">
          <cell r="C2549" t="str">
            <v>0</v>
          </cell>
          <cell r="D2549" t="str">
            <v>0</v>
          </cell>
          <cell r="F2549" t="str">
            <v>0</v>
          </cell>
        </row>
        <row r="2550">
          <cell r="C2550" t="str">
            <v>0</v>
          </cell>
          <cell r="D2550" t="str">
            <v>0</v>
          </cell>
          <cell r="F2550" t="str">
            <v>0</v>
          </cell>
        </row>
        <row r="2551">
          <cell r="C2551" t="str">
            <v>0</v>
          </cell>
          <cell r="D2551" t="str">
            <v>0</v>
          </cell>
          <cell r="F2551" t="str">
            <v>0</v>
          </cell>
        </row>
        <row r="2552">
          <cell r="C2552" t="str">
            <v>0</v>
          </cell>
          <cell r="D2552" t="str">
            <v>0</v>
          </cell>
          <cell r="F2552" t="str">
            <v>0</v>
          </cell>
        </row>
        <row r="2553">
          <cell r="C2553" t="str">
            <v>0</v>
          </cell>
          <cell r="D2553" t="str">
            <v>0</v>
          </cell>
          <cell r="F2553" t="str">
            <v>0</v>
          </cell>
        </row>
        <row r="2554">
          <cell r="C2554" t="str">
            <v>0</v>
          </cell>
          <cell r="D2554" t="str">
            <v>0</v>
          </cell>
          <cell r="F2554" t="str">
            <v>0</v>
          </cell>
        </row>
        <row r="2555">
          <cell r="C2555" t="str">
            <v>0</v>
          </cell>
          <cell r="D2555" t="str">
            <v>0</v>
          </cell>
          <cell r="F2555" t="str">
            <v>0</v>
          </cell>
        </row>
        <row r="2556">
          <cell r="C2556" t="str">
            <v>0</v>
          </cell>
          <cell r="D2556" t="str">
            <v>0</v>
          </cell>
          <cell r="F2556" t="str">
            <v>0</v>
          </cell>
        </row>
        <row r="2557">
          <cell r="C2557" t="str">
            <v>0</v>
          </cell>
          <cell r="D2557" t="str">
            <v>0</v>
          </cell>
          <cell r="F2557" t="str">
            <v>0</v>
          </cell>
        </row>
        <row r="2558">
          <cell r="C2558" t="str">
            <v>0</v>
          </cell>
          <cell r="D2558" t="str">
            <v>0</v>
          </cell>
          <cell r="F2558" t="str">
            <v>0</v>
          </cell>
        </row>
        <row r="2559">
          <cell r="C2559" t="str">
            <v>0</v>
          </cell>
          <cell r="D2559" t="str">
            <v>0</v>
          </cell>
          <cell r="F2559" t="str">
            <v>0</v>
          </cell>
        </row>
        <row r="2560">
          <cell r="C2560" t="str">
            <v>0</v>
          </cell>
          <cell r="D2560" t="str">
            <v>0</v>
          </cell>
          <cell r="F2560" t="str">
            <v>0</v>
          </cell>
        </row>
        <row r="2561">
          <cell r="C2561" t="str">
            <v>0</v>
          </cell>
          <cell r="D2561" t="str">
            <v>0</v>
          </cell>
          <cell r="F2561" t="str">
            <v>0</v>
          </cell>
        </row>
        <row r="2562">
          <cell r="C2562" t="str">
            <v>04</v>
          </cell>
          <cell r="D2562" t="str">
            <v>621</v>
          </cell>
          <cell r="F2562">
            <v>-1.72</v>
          </cell>
        </row>
        <row r="2563">
          <cell r="C2563" t="str">
            <v>0</v>
          </cell>
          <cell r="D2563" t="str">
            <v>0</v>
          </cell>
          <cell r="F2563" t="str">
            <v>0</v>
          </cell>
        </row>
        <row r="2564">
          <cell r="C2564" t="str">
            <v>0</v>
          </cell>
          <cell r="D2564" t="str">
            <v>0</v>
          </cell>
          <cell r="F2564" t="str">
            <v>0</v>
          </cell>
        </row>
        <row r="2565">
          <cell r="C2565" t="str">
            <v>0</v>
          </cell>
          <cell r="D2565" t="str">
            <v>0</v>
          </cell>
          <cell r="F2565" t="str">
            <v>0</v>
          </cell>
        </row>
        <row r="2566">
          <cell r="C2566" t="str">
            <v>0</v>
          </cell>
          <cell r="D2566" t="str">
            <v>0</v>
          </cell>
          <cell r="F2566" t="str">
            <v>0</v>
          </cell>
        </row>
        <row r="2567">
          <cell r="C2567" t="str">
            <v>0</v>
          </cell>
          <cell r="D2567" t="str">
            <v>0</v>
          </cell>
          <cell r="F2567" t="str">
            <v>0</v>
          </cell>
        </row>
        <row r="2568">
          <cell r="C2568" t="str">
            <v>04</v>
          </cell>
          <cell r="D2568" t="str">
            <v>623</v>
          </cell>
          <cell r="F2568">
            <v>-30.82</v>
          </cell>
        </row>
        <row r="2569">
          <cell r="C2569" t="str">
            <v>0</v>
          </cell>
          <cell r="D2569" t="str">
            <v>0</v>
          </cell>
          <cell r="F2569" t="str">
            <v>0</v>
          </cell>
        </row>
        <row r="2570">
          <cell r="C2570" t="str">
            <v>0</v>
          </cell>
          <cell r="D2570" t="str">
            <v>0</v>
          </cell>
          <cell r="F2570" t="str">
            <v>0</v>
          </cell>
        </row>
        <row r="2571">
          <cell r="C2571" t="str">
            <v>0</v>
          </cell>
          <cell r="D2571" t="str">
            <v>0</v>
          </cell>
          <cell r="F2571" t="str">
            <v>0</v>
          </cell>
        </row>
        <row r="2572">
          <cell r="C2572" t="str">
            <v>0</v>
          </cell>
          <cell r="D2572" t="str">
            <v>0</v>
          </cell>
          <cell r="F2572" t="str">
            <v>0</v>
          </cell>
        </row>
        <row r="2573">
          <cell r="C2573" t="str">
            <v>0</v>
          </cell>
          <cell r="D2573" t="str">
            <v>0</v>
          </cell>
          <cell r="F2573" t="str">
            <v>0</v>
          </cell>
        </row>
        <row r="2574">
          <cell r="C2574" t="str">
            <v>0</v>
          </cell>
          <cell r="D2574" t="str">
            <v>0</v>
          </cell>
          <cell r="F2574" t="str">
            <v>0</v>
          </cell>
        </row>
        <row r="2575">
          <cell r="C2575" t="str">
            <v>0</v>
          </cell>
          <cell r="D2575" t="str">
            <v>0</v>
          </cell>
          <cell r="F2575" t="str">
            <v>0</v>
          </cell>
        </row>
        <row r="2576">
          <cell r="C2576" t="str">
            <v>0</v>
          </cell>
          <cell r="D2576" t="str">
            <v>0</v>
          </cell>
          <cell r="F2576" t="str">
            <v>0</v>
          </cell>
        </row>
        <row r="2577">
          <cell r="C2577" t="str">
            <v>0</v>
          </cell>
          <cell r="D2577" t="str">
            <v>0</v>
          </cell>
          <cell r="F2577" t="str">
            <v>0</v>
          </cell>
        </row>
        <row r="2578">
          <cell r="C2578" t="str">
            <v>0</v>
          </cell>
          <cell r="D2578" t="str">
            <v>0</v>
          </cell>
          <cell r="F2578" t="str">
            <v>0</v>
          </cell>
        </row>
        <row r="2579">
          <cell r="C2579" t="str">
            <v>0</v>
          </cell>
          <cell r="D2579" t="str">
            <v>0</v>
          </cell>
          <cell r="F2579" t="str">
            <v>0</v>
          </cell>
        </row>
        <row r="2580">
          <cell r="C2580" t="str">
            <v>0</v>
          </cell>
          <cell r="D2580" t="str">
            <v>0</v>
          </cell>
          <cell r="F2580" t="str">
            <v>0</v>
          </cell>
        </row>
        <row r="2581">
          <cell r="C2581" t="str">
            <v>08</v>
          </cell>
          <cell r="D2581" t="str">
            <v>676</v>
          </cell>
          <cell r="F2581">
            <v>0</v>
          </cell>
        </row>
        <row r="2582">
          <cell r="C2582" t="str">
            <v>0</v>
          </cell>
          <cell r="D2582" t="str">
            <v>0</v>
          </cell>
          <cell r="F2582" t="str">
            <v>0</v>
          </cell>
        </row>
        <row r="2583">
          <cell r="C2583" t="str">
            <v>0</v>
          </cell>
          <cell r="D2583" t="str">
            <v>0</v>
          </cell>
          <cell r="F2583" t="str">
            <v>0</v>
          </cell>
        </row>
        <row r="2584">
          <cell r="C2584" t="str">
            <v>0</v>
          </cell>
          <cell r="D2584" t="str">
            <v>0</v>
          </cell>
          <cell r="F2584" t="str">
            <v>0</v>
          </cell>
        </row>
        <row r="2585">
          <cell r="C2585" t="str">
            <v>08</v>
          </cell>
          <cell r="D2585" t="str">
            <v>626</v>
          </cell>
          <cell r="F2585">
            <v>-43.01</v>
          </cell>
        </row>
        <row r="2586">
          <cell r="C2586" t="str">
            <v>0</v>
          </cell>
          <cell r="D2586" t="str">
            <v>0</v>
          </cell>
          <cell r="F2586" t="str">
            <v>0</v>
          </cell>
        </row>
        <row r="2587">
          <cell r="C2587" t="str">
            <v>0</v>
          </cell>
          <cell r="D2587" t="str">
            <v>0</v>
          </cell>
          <cell r="F2587" t="str">
            <v>0</v>
          </cell>
        </row>
        <row r="2588">
          <cell r="C2588" t="str">
            <v>0</v>
          </cell>
          <cell r="D2588" t="str">
            <v>0</v>
          </cell>
          <cell r="F2588" t="str">
            <v>0</v>
          </cell>
        </row>
        <row r="2589">
          <cell r="C2589" t="str">
            <v>0</v>
          </cell>
          <cell r="D2589" t="str">
            <v>0</v>
          </cell>
          <cell r="F2589" t="str">
            <v>0</v>
          </cell>
        </row>
        <row r="2590">
          <cell r="C2590" t="str">
            <v>0</v>
          </cell>
          <cell r="D2590" t="str">
            <v>0</v>
          </cell>
          <cell r="F2590" t="str">
            <v>0</v>
          </cell>
        </row>
        <row r="2591">
          <cell r="C2591" t="str">
            <v>0</v>
          </cell>
          <cell r="D2591" t="str">
            <v>0</v>
          </cell>
          <cell r="F2591" t="str">
            <v>0</v>
          </cell>
        </row>
        <row r="2592">
          <cell r="C2592" t="str">
            <v>0</v>
          </cell>
          <cell r="D2592" t="str">
            <v>0</v>
          </cell>
          <cell r="F2592" t="str">
            <v>0</v>
          </cell>
        </row>
        <row r="2593">
          <cell r="C2593" t="str">
            <v>0</v>
          </cell>
          <cell r="D2593" t="str">
            <v>0</v>
          </cell>
          <cell r="F2593" t="str">
            <v>0</v>
          </cell>
        </row>
        <row r="2594">
          <cell r="C2594" t="str">
            <v>08</v>
          </cell>
          <cell r="D2594" t="str">
            <v>626</v>
          </cell>
          <cell r="F2594">
            <v>-68.36</v>
          </cell>
        </row>
        <row r="2595">
          <cell r="C2595" t="str">
            <v>07</v>
          </cell>
          <cell r="D2595" t="str">
            <v>624</v>
          </cell>
          <cell r="F2595">
            <v>63.7</v>
          </cell>
        </row>
        <row r="2596">
          <cell r="C2596" t="str">
            <v>08</v>
          </cell>
          <cell r="D2596" t="str">
            <v>624</v>
          </cell>
          <cell r="F2596">
            <v>126.42</v>
          </cell>
        </row>
        <row r="2597">
          <cell r="C2597" t="str">
            <v>0</v>
          </cell>
          <cell r="D2597" t="str">
            <v>0</v>
          </cell>
          <cell r="F2597" t="str">
            <v>0</v>
          </cell>
        </row>
        <row r="2598">
          <cell r="C2598" t="str">
            <v>0</v>
          </cell>
          <cell r="D2598" t="str">
            <v>0</v>
          </cell>
          <cell r="F2598" t="str">
            <v>0</v>
          </cell>
        </row>
        <row r="2599">
          <cell r="C2599" t="str">
            <v>0</v>
          </cell>
          <cell r="D2599" t="str">
            <v>0</v>
          </cell>
          <cell r="F2599" t="str">
            <v>0</v>
          </cell>
        </row>
        <row r="2600">
          <cell r="C2600" t="str">
            <v>0</v>
          </cell>
          <cell r="D2600" t="str">
            <v>0</v>
          </cell>
          <cell r="F2600" t="str">
            <v>0</v>
          </cell>
        </row>
        <row r="2601">
          <cell r="C2601" t="str">
            <v>0</v>
          </cell>
          <cell r="D2601" t="str">
            <v>0</v>
          </cell>
          <cell r="F2601" t="str">
            <v>0</v>
          </cell>
        </row>
        <row r="2602">
          <cell r="C2602" t="str">
            <v>0</v>
          </cell>
          <cell r="D2602" t="str">
            <v>0</v>
          </cell>
          <cell r="F2602" t="str">
            <v>0</v>
          </cell>
        </row>
        <row r="2603">
          <cell r="C2603" t="str">
            <v>0</v>
          </cell>
          <cell r="D2603" t="str">
            <v>0</v>
          </cell>
          <cell r="F2603" t="str">
            <v>0</v>
          </cell>
        </row>
        <row r="2604">
          <cell r="C2604" t="str">
            <v>0</v>
          </cell>
          <cell r="D2604" t="str">
            <v>0</v>
          </cell>
          <cell r="F2604" t="str">
            <v>0</v>
          </cell>
        </row>
        <row r="2605">
          <cell r="C2605" t="str">
            <v>0</v>
          </cell>
          <cell r="D2605" t="str">
            <v>0</v>
          </cell>
          <cell r="F2605" t="str">
            <v>0</v>
          </cell>
        </row>
        <row r="2606">
          <cell r="C2606" t="str">
            <v>0</v>
          </cell>
          <cell r="D2606" t="str">
            <v>0</v>
          </cell>
          <cell r="F2606" t="str">
            <v>0</v>
          </cell>
        </row>
        <row r="2607">
          <cell r="C2607" t="str">
            <v>0</v>
          </cell>
          <cell r="D2607" t="str">
            <v>0</v>
          </cell>
          <cell r="F2607" t="str">
            <v>0</v>
          </cell>
        </row>
        <row r="2608">
          <cell r="C2608" t="str">
            <v>0</v>
          </cell>
          <cell r="D2608" t="str">
            <v>0</v>
          </cell>
          <cell r="F2608" t="str">
            <v>0</v>
          </cell>
        </row>
        <row r="2609">
          <cell r="C2609" t="str">
            <v>0</v>
          </cell>
          <cell r="D2609" t="str">
            <v>0</v>
          </cell>
          <cell r="F2609" t="str">
            <v>0</v>
          </cell>
        </row>
        <row r="2610">
          <cell r="C2610" t="str">
            <v>08</v>
          </cell>
          <cell r="D2610" t="str">
            <v>624</v>
          </cell>
          <cell r="F2610">
            <v>20.67</v>
          </cell>
        </row>
        <row r="2611">
          <cell r="C2611" t="str">
            <v>08</v>
          </cell>
          <cell r="D2611" t="str">
            <v>676</v>
          </cell>
          <cell r="F2611">
            <v>0</v>
          </cell>
        </row>
        <row r="2612">
          <cell r="C2612" t="str">
            <v>08</v>
          </cell>
          <cell r="D2612" t="str">
            <v>625</v>
          </cell>
          <cell r="F2612">
            <v>-34.799999999999997</v>
          </cell>
        </row>
        <row r="2613">
          <cell r="C2613" t="str">
            <v>0</v>
          </cell>
          <cell r="D2613" t="str">
            <v>0</v>
          </cell>
          <cell r="F2613" t="str">
            <v>0</v>
          </cell>
        </row>
        <row r="2614">
          <cell r="C2614" t="str">
            <v>0</v>
          </cell>
          <cell r="D2614" t="str">
            <v>0</v>
          </cell>
          <cell r="F2614" t="str">
            <v>0</v>
          </cell>
        </row>
        <row r="2615">
          <cell r="C2615" t="str">
            <v>0</v>
          </cell>
          <cell r="D2615" t="str">
            <v>0</v>
          </cell>
          <cell r="F2615" t="str">
            <v>0</v>
          </cell>
        </row>
        <row r="2616">
          <cell r="C2616" t="str">
            <v>0</v>
          </cell>
          <cell r="D2616" t="str">
            <v>0</v>
          </cell>
          <cell r="F2616" t="str">
            <v>0</v>
          </cell>
        </row>
        <row r="2617">
          <cell r="C2617" t="str">
            <v>0</v>
          </cell>
          <cell r="D2617" t="str">
            <v>0</v>
          </cell>
          <cell r="F2617" t="str">
            <v>0</v>
          </cell>
        </row>
        <row r="2618">
          <cell r="C2618" t="str">
            <v>0</v>
          </cell>
          <cell r="D2618" t="str">
            <v>0</v>
          </cell>
          <cell r="F2618" t="str">
            <v>0</v>
          </cell>
        </row>
        <row r="2619">
          <cell r="C2619" t="str">
            <v>0</v>
          </cell>
          <cell r="D2619" t="str">
            <v>0</v>
          </cell>
          <cell r="F2619" t="str">
            <v>0</v>
          </cell>
        </row>
        <row r="2620">
          <cell r="C2620" t="str">
            <v>0</v>
          </cell>
          <cell r="D2620" t="str">
            <v>0</v>
          </cell>
          <cell r="F2620" t="str">
            <v>0</v>
          </cell>
        </row>
        <row r="2621">
          <cell r="C2621" t="str">
            <v>0</v>
          </cell>
          <cell r="D2621" t="str">
            <v>0</v>
          </cell>
          <cell r="F2621" t="str">
            <v>0</v>
          </cell>
        </row>
        <row r="2622">
          <cell r="C2622" t="str">
            <v>0</v>
          </cell>
          <cell r="D2622" t="str">
            <v>0</v>
          </cell>
          <cell r="F2622" t="str">
            <v>0</v>
          </cell>
        </row>
        <row r="2623">
          <cell r="C2623" t="str">
            <v>0</v>
          </cell>
          <cell r="D2623" t="str">
            <v>0</v>
          </cell>
          <cell r="F2623" t="str">
            <v>0</v>
          </cell>
        </row>
        <row r="2624">
          <cell r="C2624" t="str">
            <v>0</v>
          </cell>
          <cell r="D2624" t="str">
            <v>0</v>
          </cell>
          <cell r="F2624" t="str">
            <v>0</v>
          </cell>
        </row>
        <row r="2625">
          <cell r="C2625" t="str">
            <v>0</v>
          </cell>
          <cell r="D2625" t="str">
            <v>0</v>
          </cell>
          <cell r="F2625" t="str">
            <v>0</v>
          </cell>
        </row>
        <row r="2626">
          <cell r="C2626" t="str">
            <v>0</v>
          </cell>
          <cell r="D2626" t="str">
            <v>0</v>
          </cell>
          <cell r="F2626" t="str">
            <v>0</v>
          </cell>
        </row>
        <row r="2627">
          <cell r="C2627" t="str">
            <v>0</v>
          </cell>
          <cell r="D2627" t="str">
            <v>0</v>
          </cell>
          <cell r="F2627" t="str">
            <v>0</v>
          </cell>
        </row>
        <row r="2628">
          <cell r="C2628" t="str">
            <v>0</v>
          </cell>
          <cell r="D2628" t="str">
            <v>0</v>
          </cell>
          <cell r="F2628" t="str">
            <v>0</v>
          </cell>
        </row>
        <row r="2629">
          <cell r="C2629" t="str">
            <v>0</v>
          </cell>
          <cell r="D2629" t="str">
            <v>0</v>
          </cell>
          <cell r="F2629" t="str">
            <v>0</v>
          </cell>
        </row>
        <row r="2630">
          <cell r="C2630" t="str">
            <v>0</v>
          </cell>
          <cell r="D2630" t="str">
            <v>0</v>
          </cell>
          <cell r="F2630" t="str">
            <v>0</v>
          </cell>
        </row>
        <row r="2631">
          <cell r="C2631" t="str">
            <v>0</v>
          </cell>
          <cell r="D2631" t="str">
            <v>0</v>
          </cell>
          <cell r="F2631" t="str">
            <v>0</v>
          </cell>
        </row>
        <row r="2632">
          <cell r="C2632" t="str">
            <v>0</v>
          </cell>
          <cell r="D2632" t="str">
            <v>0</v>
          </cell>
          <cell r="F2632" t="str">
            <v>0</v>
          </cell>
        </row>
        <row r="2633">
          <cell r="C2633" t="str">
            <v>0</v>
          </cell>
          <cell r="D2633" t="str">
            <v>0</v>
          </cell>
          <cell r="F2633" t="str">
            <v>0</v>
          </cell>
        </row>
        <row r="2634">
          <cell r="C2634" t="str">
            <v>0</v>
          </cell>
          <cell r="D2634" t="str">
            <v>0</v>
          </cell>
          <cell r="F2634" t="str">
            <v>0</v>
          </cell>
        </row>
        <row r="2635">
          <cell r="C2635" t="str">
            <v>0</v>
          </cell>
          <cell r="D2635" t="str">
            <v>0</v>
          </cell>
          <cell r="F2635" t="str">
            <v>0</v>
          </cell>
        </row>
        <row r="2636">
          <cell r="C2636" t="str">
            <v>0</v>
          </cell>
          <cell r="D2636" t="str">
            <v>0</v>
          </cell>
          <cell r="F2636" t="str">
            <v>0</v>
          </cell>
        </row>
        <row r="2637">
          <cell r="C2637" t="str">
            <v>0</v>
          </cell>
          <cell r="D2637" t="str">
            <v>0</v>
          </cell>
          <cell r="F2637" t="str">
            <v>0</v>
          </cell>
        </row>
        <row r="2638">
          <cell r="C2638" t="str">
            <v>0</v>
          </cell>
          <cell r="D2638" t="str">
            <v>0</v>
          </cell>
          <cell r="F2638" t="str">
            <v>0</v>
          </cell>
        </row>
        <row r="2639">
          <cell r="C2639" t="str">
            <v>0</v>
          </cell>
          <cell r="D2639" t="str">
            <v>0</v>
          </cell>
          <cell r="F2639" t="str">
            <v>0</v>
          </cell>
        </row>
        <row r="2640">
          <cell r="C2640" t="str">
            <v>0</v>
          </cell>
          <cell r="D2640" t="str">
            <v>0</v>
          </cell>
          <cell r="F2640" t="str">
            <v>0</v>
          </cell>
        </row>
        <row r="2641">
          <cell r="C2641" t="str">
            <v>0</v>
          </cell>
          <cell r="D2641" t="str">
            <v>0</v>
          </cell>
          <cell r="F2641" t="str">
            <v>0</v>
          </cell>
        </row>
        <row r="2642">
          <cell r="C2642" t="str">
            <v>0</v>
          </cell>
          <cell r="D2642" t="str">
            <v>0</v>
          </cell>
          <cell r="F2642" t="str">
            <v>0</v>
          </cell>
        </row>
        <row r="2643">
          <cell r="C2643" t="str">
            <v>0</v>
          </cell>
          <cell r="D2643" t="str">
            <v>0</v>
          </cell>
          <cell r="F2643" t="str">
            <v>0</v>
          </cell>
        </row>
        <row r="2644">
          <cell r="C2644" t="str">
            <v>0</v>
          </cell>
          <cell r="D2644" t="str">
            <v>0</v>
          </cell>
          <cell r="F2644" t="str">
            <v>0</v>
          </cell>
        </row>
        <row r="2645">
          <cell r="C2645" t="str">
            <v>0</v>
          </cell>
          <cell r="D2645" t="str">
            <v>0</v>
          </cell>
          <cell r="F2645" t="str">
            <v>0</v>
          </cell>
        </row>
        <row r="2646">
          <cell r="C2646" t="str">
            <v>0</v>
          </cell>
          <cell r="D2646" t="str">
            <v>0</v>
          </cell>
          <cell r="F2646" t="str">
            <v>0</v>
          </cell>
        </row>
        <row r="2647">
          <cell r="C2647" t="str">
            <v>0</v>
          </cell>
          <cell r="D2647" t="str">
            <v>0</v>
          </cell>
          <cell r="F2647" t="str">
            <v>0</v>
          </cell>
        </row>
        <row r="2648">
          <cell r="C2648" t="str">
            <v>0</v>
          </cell>
          <cell r="D2648" t="str">
            <v>0</v>
          </cell>
          <cell r="F2648" t="str">
            <v>0</v>
          </cell>
        </row>
        <row r="2649">
          <cell r="C2649" t="str">
            <v>0</v>
          </cell>
          <cell r="D2649" t="str">
            <v>0</v>
          </cell>
          <cell r="F2649" t="str">
            <v>0</v>
          </cell>
        </row>
        <row r="2650">
          <cell r="C2650" t="str">
            <v>0</v>
          </cell>
          <cell r="D2650" t="str">
            <v>0</v>
          </cell>
          <cell r="F2650" t="str">
            <v>0</v>
          </cell>
        </row>
        <row r="2651">
          <cell r="C2651" t="str">
            <v>08</v>
          </cell>
          <cell r="D2651" t="str">
            <v>624</v>
          </cell>
          <cell r="F2651">
            <v>-22.51</v>
          </cell>
        </row>
        <row r="2652">
          <cell r="C2652" t="str">
            <v>04</v>
          </cell>
          <cell r="D2652" t="str">
            <v>626</v>
          </cell>
          <cell r="F2652">
            <v>-743.26</v>
          </cell>
        </row>
        <row r="2653">
          <cell r="C2653" t="str">
            <v>0</v>
          </cell>
          <cell r="D2653" t="str">
            <v>0</v>
          </cell>
          <cell r="F2653" t="str">
            <v>0</v>
          </cell>
        </row>
        <row r="2654">
          <cell r="C2654" t="str">
            <v>0</v>
          </cell>
          <cell r="D2654" t="str">
            <v>0</v>
          </cell>
          <cell r="F2654" t="str">
            <v>0</v>
          </cell>
        </row>
        <row r="2655">
          <cell r="C2655" t="str">
            <v>0</v>
          </cell>
          <cell r="D2655" t="str">
            <v>0</v>
          </cell>
          <cell r="F2655" t="str">
            <v>0</v>
          </cell>
        </row>
        <row r="2656">
          <cell r="C2656" t="str">
            <v>0</v>
          </cell>
          <cell r="D2656" t="str">
            <v>0</v>
          </cell>
          <cell r="F2656" t="str">
            <v>0</v>
          </cell>
        </row>
        <row r="2657">
          <cell r="C2657" t="str">
            <v>0</v>
          </cell>
          <cell r="D2657" t="str">
            <v>0</v>
          </cell>
          <cell r="F2657" t="str">
            <v>0</v>
          </cell>
        </row>
        <row r="2658">
          <cell r="C2658" t="str">
            <v>0</v>
          </cell>
          <cell r="D2658" t="str">
            <v>0</v>
          </cell>
          <cell r="F2658" t="str">
            <v>0</v>
          </cell>
        </row>
        <row r="2659">
          <cell r="C2659" t="str">
            <v>0</v>
          </cell>
          <cell r="D2659" t="str">
            <v>0</v>
          </cell>
          <cell r="F2659" t="str">
            <v>0</v>
          </cell>
        </row>
        <row r="2660">
          <cell r="C2660" t="str">
            <v>0</v>
          </cell>
          <cell r="D2660" t="str">
            <v>0</v>
          </cell>
          <cell r="F2660" t="str">
            <v>0</v>
          </cell>
        </row>
        <row r="2661">
          <cell r="C2661" t="str">
            <v>0</v>
          </cell>
          <cell r="D2661" t="str">
            <v>0</v>
          </cell>
          <cell r="F2661" t="str">
            <v>0</v>
          </cell>
        </row>
        <row r="2662">
          <cell r="C2662" t="str">
            <v>0</v>
          </cell>
          <cell r="D2662" t="str">
            <v>0</v>
          </cell>
          <cell r="F2662" t="str">
            <v>0</v>
          </cell>
        </row>
        <row r="2663">
          <cell r="C2663" t="str">
            <v>0</v>
          </cell>
          <cell r="D2663" t="str">
            <v>0</v>
          </cell>
          <cell r="F2663" t="str">
            <v>0</v>
          </cell>
        </row>
        <row r="2664">
          <cell r="C2664" t="str">
            <v>0</v>
          </cell>
          <cell r="D2664" t="str">
            <v>0</v>
          </cell>
          <cell r="F2664" t="str">
            <v>0</v>
          </cell>
        </row>
        <row r="2665">
          <cell r="C2665" t="str">
            <v>0</v>
          </cell>
          <cell r="D2665" t="str">
            <v>0</v>
          </cell>
          <cell r="F2665" t="str">
            <v>0</v>
          </cell>
        </row>
        <row r="2666">
          <cell r="C2666" t="str">
            <v>0</v>
          </cell>
          <cell r="D2666" t="str">
            <v>0</v>
          </cell>
          <cell r="F2666" t="str">
            <v>0</v>
          </cell>
        </row>
        <row r="2667">
          <cell r="C2667" t="str">
            <v>0</v>
          </cell>
          <cell r="D2667" t="str">
            <v>0</v>
          </cell>
          <cell r="F2667" t="str">
            <v>0</v>
          </cell>
        </row>
        <row r="2668">
          <cell r="C2668" t="str">
            <v>0</v>
          </cell>
          <cell r="D2668" t="str">
            <v>0</v>
          </cell>
          <cell r="F2668" t="str">
            <v>0</v>
          </cell>
        </row>
        <row r="2669">
          <cell r="C2669" t="str">
            <v>0</v>
          </cell>
          <cell r="D2669" t="str">
            <v>0</v>
          </cell>
          <cell r="F2669" t="str">
            <v>0</v>
          </cell>
        </row>
        <row r="2670">
          <cell r="C2670" t="str">
            <v>0</v>
          </cell>
          <cell r="D2670" t="str">
            <v>0</v>
          </cell>
          <cell r="F2670" t="str">
            <v>0</v>
          </cell>
        </row>
        <row r="2671">
          <cell r="C2671" t="str">
            <v>0</v>
          </cell>
          <cell r="D2671" t="str">
            <v>0</v>
          </cell>
          <cell r="F2671" t="str">
            <v>0</v>
          </cell>
        </row>
        <row r="2672">
          <cell r="C2672" t="str">
            <v>0</v>
          </cell>
          <cell r="D2672" t="str">
            <v>0</v>
          </cell>
          <cell r="F2672" t="str">
            <v>0</v>
          </cell>
        </row>
        <row r="2673">
          <cell r="C2673" t="str">
            <v>0</v>
          </cell>
          <cell r="D2673" t="str">
            <v>0</v>
          </cell>
          <cell r="F2673" t="str">
            <v>0</v>
          </cell>
        </row>
        <row r="2674">
          <cell r="C2674" t="str">
            <v>0</v>
          </cell>
          <cell r="D2674" t="str">
            <v>0</v>
          </cell>
          <cell r="F2674" t="str">
            <v>0</v>
          </cell>
        </row>
        <row r="2675">
          <cell r="C2675" t="str">
            <v>0</v>
          </cell>
          <cell r="D2675" t="str">
            <v>0</v>
          </cell>
          <cell r="F2675" t="str">
            <v>0</v>
          </cell>
        </row>
        <row r="2676">
          <cell r="C2676" t="str">
            <v>0</v>
          </cell>
          <cell r="D2676" t="str">
            <v>0</v>
          </cell>
          <cell r="F2676" t="str">
            <v>0</v>
          </cell>
        </row>
        <row r="2677">
          <cell r="C2677" t="str">
            <v>0</v>
          </cell>
          <cell r="D2677" t="str">
            <v>0</v>
          </cell>
          <cell r="F2677" t="str">
            <v>0</v>
          </cell>
        </row>
        <row r="2678">
          <cell r="C2678" t="str">
            <v>0</v>
          </cell>
          <cell r="D2678" t="str">
            <v>0</v>
          </cell>
          <cell r="F2678" t="str">
            <v>0</v>
          </cell>
        </row>
        <row r="2679">
          <cell r="C2679" t="str">
            <v>0</v>
          </cell>
          <cell r="D2679" t="str">
            <v>0</v>
          </cell>
          <cell r="F2679" t="str">
            <v>0</v>
          </cell>
        </row>
        <row r="2680">
          <cell r="C2680" t="str">
            <v>0</v>
          </cell>
          <cell r="D2680" t="str">
            <v>0</v>
          </cell>
          <cell r="F2680" t="str">
            <v>0</v>
          </cell>
        </row>
        <row r="2681">
          <cell r="C2681" t="str">
            <v>0</v>
          </cell>
          <cell r="D2681" t="str">
            <v>0</v>
          </cell>
          <cell r="F2681" t="str">
            <v>0</v>
          </cell>
        </row>
        <row r="2682">
          <cell r="C2682" t="str">
            <v>0</v>
          </cell>
          <cell r="D2682" t="str">
            <v>0</v>
          </cell>
          <cell r="F2682" t="str">
            <v>0</v>
          </cell>
        </row>
        <row r="2683">
          <cell r="C2683" t="str">
            <v>0</v>
          </cell>
          <cell r="D2683" t="str">
            <v>0</v>
          </cell>
          <cell r="F2683" t="str">
            <v>0</v>
          </cell>
        </row>
        <row r="2684">
          <cell r="C2684" t="str">
            <v>0</v>
          </cell>
          <cell r="D2684" t="str">
            <v>0</v>
          </cell>
          <cell r="F2684" t="str">
            <v>0</v>
          </cell>
        </row>
        <row r="2685">
          <cell r="C2685" t="str">
            <v>0</v>
          </cell>
          <cell r="D2685" t="str">
            <v>0</v>
          </cell>
          <cell r="F2685" t="str">
            <v>0</v>
          </cell>
        </row>
        <row r="2686">
          <cell r="C2686" t="str">
            <v>0</v>
          </cell>
          <cell r="D2686" t="str">
            <v>0</v>
          </cell>
          <cell r="F2686" t="str">
            <v>0</v>
          </cell>
        </row>
        <row r="2687">
          <cell r="C2687" t="str">
            <v>0</v>
          </cell>
          <cell r="D2687" t="str">
            <v>0</v>
          </cell>
          <cell r="F2687" t="str">
            <v>0</v>
          </cell>
        </row>
        <row r="2688">
          <cell r="C2688" t="str">
            <v>0</v>
          </cell>
          <cell r="D2688" t="str">
            <v>0</v>
          </cell>
          <cell r="F2688" t="str">
            <v>0</v>
          </cell>
        </row>
        <row r="2689">
          <cell r="C2689" t="str">
            <v>0</v>
          </cell>
          <cell r="D2689" t="str">
            <v>0</v>
          </cell>
          <cell r="F2689" t="str">
            <v>0</v>
          </cell>
        </row>
        <row r="2690">
          <cell r="C2690" t="str">
            <v>0</v>
          </cell>
          <cell r="D2690" t="str">
            <v>0</v>
          </cell>
          <cell r="F2690" t="str">
            <v>0</v>
          </cell>
        </row>
        <row r="2691">
          <cell r="C2691" t="str">
            <v>0</v>
          </cell>
          <cell r="D2691" t="str">
            <v>0</v>
          </cell>
          <cell r="F2691" t="str">
            <v>0</v>
          </cell>
        </row>
        <row r="2692">
          <cell r="C2692" t="str">
            <v>0</v>
          </cell>
          <cell r="D2692" t="str">
            <v>0</v>
          </cell>
          <cell r="F2692" t="str">
            <v>0</v>
          </cell>
        </row>
        <row r="2693">
          <cell r="C2693" t="str">
            <v>0</v>
          </cell>
          <cell r="D2693" t="str">
            <v>0</v>
          </cell>
          <cell r="F2693" t="str">
            <v>0</v>
          </cell>
        </row>
        <row r="2694">
          <cell r="C2694" t="str">
            <v>0</v>
          </cell>
          <cell r="D2694" t="str">
            <v>0</v>
          </cell>
          <cell r="F2694" t="str">
            <v>0</v>
          </cell>
        </row>
        <row r="2695">
          <cell r="C2695" t="str">
            <v>0</v>
          </cell>
          <cell r="D2695" t="str">
            <v>0</v>
          </cell>
          <cell r="F2695" t="str">
            <v>0</v>
          </cell>
        </row>
        <row r="2696">
          <cell r="C2696" t="str">
            <v>0</v>
          </cell>
          <cell r="D2696" t="str">
            <v>0</v>
          </cell>
          <cell r="F2696" t="str">
            <v>0</v>
          </cell>
        </row>
        <row r="2697">
          <cell r="C2697" t="str">
            <v>0</v>
          </cell>
          <cell r="D2697" t="str">
            <v>0</v>
          </cell>
          <cell r="F2697" t="str">
            <v>0</v>
          </cell>
        </row>
        <row r="2698">
          <cell r="C2698" t="str">
            <v>0</v>
          </cell>
          <cell r="D2698" t="str">
            <v>0</v>
          </cell>
          <cell r="F2698" t="str">
            <v>0</v>
          </cell>
        </row>
        <row r="2699">
          <cell r="C2699" t="str">
            <v>0</v>
          </cell>
          <cell r="D2699" t="str">
            <v>0</v>
          </cell>
          <cell r="F2699" t="str">
            <v>0</v>
          </cell>
        </row>
        <row r="2700">
          <cell r="C2700" t="str">
            <v>0</v>
          </cell>
          <cell r="D2700" t="str">
            <v>0</v>
          </cell>
          <cell r="F2700" t="str">
            <v>0</v>
          </cell>
        </row>
        <row r="2701">
          <cell r="C2701" t="str">
            <v>04</v>
          </cell>
          <cell r="D2701" t="str">
            <v>624</v>
          </cell>
          <cell r="F2701">
            <v>6254.22</v>
          </cell>
        </row>
        <row r="2702">
          <cell r="C2702" t="str">
            <v>04</v>
          </cell>
          <cell r="D2702" t="str">
            <v>624</v>
          </cell>
          <cell r="F2702">
            <v>6434.87</v>
          </cell>
        </row>
        <row r="2703">
          <cell r="C2703" t="str">
            <v>16</v>
          </cell>
          <cell r="D2703" t="str">
            <v>641</v>
          </cell>
          <cell r="F2703">
            <v>815.56</v>
          </cell>
        </row>
        <row r="2704">
          <cell r="C2704" t="str">
            <v>0</v>
          </cell>
          <cell r="D2704" t="str">
            <v>0</v>
          </cell>
          <cell r="F2704" t="str">
            <v>0</v>
          </cell>
        </row>
        <row r="2705">
          <cell r="C2705" t="str">
            <v>0</v>
          </cell>
          <cell r="D2705" t="str">
            <v>0</v>
          </cell>
          <cell r="F2705" t="str">
            <v>0</v>
          </cell>
        </row>
        <row r="2706">
          <cell r="C2706" t="str">
            <v>0</v>
          </cell>
          <cell r="D2706" t="str">
            <v>0</v>
          </cell>
          <cell r="F2706" t="str">
            <v>0</v>
          </cell>
        </row>
        <row r="2707">
          <cell r="C2707" t="str">
            <v>0</v>
          </cell>
          <cell r="D2707" t="str">
            <v>0</v>
          </cell>
          <cell r="F2707" t="str">
            <v>0</v>
          </cell>
        </row>
        <row r="2708">
          <cell r="C2708" t="str">
            <v>08</v>
          </cell>
          <cell r="D2708" t="str">
            <v>633</v>
          </cell>
          <cell r="F2708">
            <v>1709.28</v>
          </cell>
        </row>
        <row r="2709">
          <cell r="C2709" t="str">
            <v>0</v>
          </cell>
          <cell r="D2709" t="str">
            <v>0</v>
          </cell>
          <cell r="F2709" t="str">
            <v>0</v>
          </cell>
        </row>
        <row r="2710">
          <cell r="C2710" t="str">
            <v>0</v>
          </cell>
          <cell r="D2710" t="str">
            <v>0</v>
          </cell>
          <cell r="F2710" t="str">
            <v>0</v>
          </cell>
        </row>
        <row r="2711">
          <cell r="C2711" t="str">
            <v>07</v>
          </cell>
          <cell r="D2711" t="str">
            <v>624</v>
          </cell>
          <cell r="F2711">
            <v>11827.42</v>
          </cell>
        </row>
        <row r="2712">
          <cell r="C2712" t="str">
            <v>0</v>
          </cell>
          <cell r="D2712" t="str">
            <v>0</v>
          </cell>
          <cell r="F2712" t="str">
            <v>0</v>
          </cell>
        </row>
        <row r="2713">
          <cell r="C2713" t="str">
            <v>0</v>
          </cell>
          <cell r="D2713" t="str">
            <v>0</v>
          </cell>
          <cell r="F2713" t="str">
            <v>0</v>
          </cell>
        </row>
        <row r="2714">
          <cell r="C2714" t="str">
            <v>0</v>
          </cell>
          <cell r="D2714" t="str">
            <v>0</v>
          </cell>
          <cell r="F2714" t="str">
            <v>0</v>
          </cell>
        </row>
        <row r="2715">
          <cell r="C2715" t="str">
            <v>0</v>
          </cell>
          <cell r="D2715" t="str">
            <v>0</v>
          </cell>
          <cell r="F2715" t="str">
            <v>0</v>
          </cell>
        </row>
        <row r="2716">
          <cell r="C2716" t="str">
            <v>0</v>
          </cell>
          <cell r="D2716" t="str">
            <v>0</v>
          </cell>
          <cell r="F2716" t="str">
            <v>0</v>
          </cell>
        </row>
        <row r="2717">
          <cell r="C2717" t="str">
            <v>0</v>
          </cell>
          <cell r="D2717" t="str">
            <v>0</v>
          </cell>
          <cell r="F2717" t="str">
            <v>0</v>
          </cell>
        </row>
        <row r="2718">
          <cell r="C2718" t="str">
            <v>0</v>
          </cell>
          <cell r="D2718" t="str">
            <v>0</v>
          </cell>
          <cell r="F2718" t="str">
            <v>0</v>
          </cell>
        </row>
        <row r="2719">
          <cell r="C2719" t="str">
            <v>0</v>
          </cell>
          <cell r="D2719" t="str">
            <v>0</v>
          </cell>
          <cell r="F2719" t="str">
            <v>0</v>
          </cell>
        </row>
        <row r="2720">
          <cell r="C2720" t="str">
            <v>0</v>
          </cell>
          <cell r="D2720" t="str">
            <v>0</v>
          </cell>
          <cell r="F2720" t="str">
            <v>0</v>
          </cell>
        </row>
        <row r="2721">
          <cell r="C2721" t="str">
            <v>0</v>
          </cell>
          <cell r="D2721" t="str">
            <v>0</v>
          </cell>
          <cell r="F2721" t="str">
            <v>0</v>
          </cell>
        </row>
        <row r="2722">
          <cell r="C2722" t="str">
            <v>0</v>
          </cell>
          <cell r="D2722" t="str">
            <v>0</v>
          </cell>
          <cell r="F2722" t="str">
            <v>0</v>
          </cell>
        </row>
        <row r="2723">
          <cell r="C2723" t="str">
            <v>0</v>
          </cell>
          <cell r="D2723" t="str">
            <v>0</v>
          </cell>
          <cell r="F2723" t="str">
            <v>0</v>
          </cell>
        </row>
        <row r="2724">
          <cell r="C2724" t="str">
            <v>0</v>
          </cell>
          <cell r="D2724" t="str">
            <v>0</v>
          </cell>
          <cell r="F2724" t="str">
            <v>0</v>
          </cell>
        </row>
        <row r="2725">
          <cell r="C2725" t="str">
            <v>0</v>
          </cell>
          <cell r="D2725" t="str">
            <v>0</v>
          </cell>
          <cell r="F2725" t="str">
            <v>0</v>
          </cell>
        </row>
        <row r="2726">
          <cell r="C2726" t="str">
            <v>0</v>
          </cell>
          <cell r="D2726" t="str">
            <v>0</v>
          </cell>
          <cell r="F2726" t="str">
            <v>0</v>
          </cell>
        </row>
        <row r="2727">
          <cell r="C2727" t="str">
            <v>0</v>
          </cell>
          <cell r="D2727" t="str">
            <v>0</v>
          </cell>
          <cell r="F2727" t="str">
            <v>0</v>
          </cell>
        </row>
        <row r="2728">
          <cell r="C2728" t="str">
            <v>0</v>
          </cell>
          <cell r="D2728" t="str">
            <v>0</v>
          </cell>
          <cell r="F2728" t="str">
            <v>0</v>
          </cell>
        </row>
        <row r="2729">
          <cell r="C2729" t="str">
            <v>0</v>
          </cell>
          <cell r="D2729" t="str">
            <v>0</v>
          </cell>
          <cell r="F2729" t="str">
            <v>0</v>
          </cell>
        </row>
        <row r="2730">
          <cell r="C2730" t="str">
            <v>0</v>
          </cell>
          <cell r="D2730" t="str">
            <v>0</v>
          </cell>
          <cell r="F2730" t="str">
            <v>0</v>
          </cell>
        </row>
        <row r="2731">
          <cell r="C2731" t="str">
            <v>0</v>
          </cell>
          <cell r="D2731" t="str">
            <v>0</v>
          </cell>
          <cell r="F2731" t="str">
            <v>0</v>
          </cell>
        </row>
        <row r="2732">
          <cell r="C2732" t="str">
            <v>0</v>
          </cell>
          <cell r="D2732" t="str">
            <v>0</v>
          </cell>
          <cell r="F2732" t="str">
            <v>0</v>
          </cell>
        </row>
        <row r="2733">
          <cell r="C2733" t="str">
            <v>0</v>
          </cell>
          <cell r="D2733" t="str">
            <v>0</v>
          </cell>
          <cell r="F2733" t="str">
            <v>0</v>
          </cell>
        </row>
        <row r="2734">
          <cell r="C2734" t="str">
            <v>0</v>
          </cell>
          <cell r="D2734" t="str">
            <v>0</v>
          </cell>
          <cell r="F2734" t="str">
            <v>0</v>
          </cell>
        </row>
        <row r="2735">
          <cell r="C2735" t="str">
            <v>0</v>
          </cell>
          <cell r="D2735" t="str">
            <v>0</v>
          </cell>
          <cell r="F2735" t="str">
            <v>0</v>
          </cell>
        </row>
        <row r="2736">
          <cell r="C2736" t="str">
            <v>0</v>
          </cell>
          <cell r="D2736" t="str">
            <v>0</v>
          </cell>
          <cell r="F2736" t="str">
            <v>0</v>
          </cell>
        </row>
        <row r="2737">
          <cell r="C2737" t="str">
            <v>0</v>
          </cell>
          <cell r="D2737" t="str">
            <v>0</v>
          </cell>
          <cell r="F2737" t="str">
            <v>0</v>
          </cell>
        </row>
        <row r="2738">
          <cell r="C2738" t="str">
            <v>0</v>
          </cell>
          <cell r="D2738" t="str">
            <v>0</v>
          </cell>
          <cell r="F2738" t="str">
            <v>0</v>
          </cell>
        </row>
        <row r="2739">
          <cell r="C2739" t="str">
            <v>0</v>
          </cell>
          <cell r="D2739" t="str">
            <v>0</v>
          </cell>
          <cell r="F2739" t="str">
            <v>0</v>
          </cell>
        </row>
        <row r="2740">
          <cell r="C2740" t="str">
            <v>0</v>
          </cell>
          <cell r="D2740" t="str">
            <v>0</v>
          </cell>
          <cell r="F2740" t="str">
            <v>0</v>
          </cell>
        </row>
        <row r="2741">
          <cell r="C2741" t="str">
            <v>0</v>
          </cell>
          <cell r="D2741" t="str">
            <v>0</v>
          </cell>
          <cell r="F2741" t="str">
            <v>0</v>
          </cell>
        </row>
        <row r="2742">
          <cell r="C2742" t="str">
            <v>0</v>
          </cell>
          <cell r="D2742" t="str">
            <v>0</v>
          </cell>
          <cell r="F2742" t="str">
            <v>0</v>
          </cell>
        </row>
        <row r="2743">
          <cell r="C2743" t="str">
            <v>0</v>
          </cell>
          <cell r="D2743" t="str">
            <v>0</v>
          </cell>
          <cell r="F2743" t="str">
            <v>0</v>
          </cell>
        </row>
        <row r="2744">
          <cell r="C2744" t="str">
            <v>0</v>
          </cell>
          <cell r="D2744" t="str">
            <v>0</v>
          </cell>
          <cell r="F2744" t="str">
            <v>0</v>
          </cell>
        </row>
        <row r="2745">
          <cell r="C2745" t="str">
            <v>05</v>
          </cell>
          <cell r="D2745" t="str">
            <v>621</v>
          </cell>
          <cell r="F2745">
            <v>-0.77</v>
          </cell>
        </row>
        <row r="2746">
          <cell r="C2746" t="str">
            <v>0</v>
          </cell>
          <cell r="D2746" t="str">
            <v>0</v>
          </cell>
          <cell r="F2746" t="str">
            <v>0</v>
          </cell>
        </row>
        <row r="2747">
          <cell r="C2747" t="str">
            <v>0</v>
          </cell>
          <cell r="D2747" t="str">
            <v>0</v>
          </cell>
          <cell r="F2747" t="str">
            <v>0</v>
          </cell>
        </row>
        <row r="2748">
          <cell r="C2748" t="str">
            <v>0</v>
          </cell>
          <cell r="D2748" t="str">
            <v>0</v>
          </cell>
          <cell r="F2748" t="str">
            <v>0</v>
          </cell>
        </row>
        <row r="2749">
          <cell r="C2749" t="str">
            <v>0</v>
          </cell>
          <cell r="D2749" t="str">
            <v>0</v>
          </cell>
          <cell r="F2749" t="str">
            <v>0</v>
          </cell>
        </row>
        <row r="2750">
          <cell r="C2750" t="str">
            <v>0</v>
          </cell>
          <cell r="D2750" t="str">
            <v>0</v>
          </cell>
          <cell r="F2750" t="str">
            <v>0</v>
          </cell>
        </row>
        <row r="2751">
          <cell r="C2751" t="str">
            <v>04</v>
          </cell>
          <cell r="D2751" t="str">
            <v>621</v>
          </cell>
          <cell r="F2751">
            <v>94.17</v>
          </cell>
        </row>
        <row r="2752">
          <cell r="C2752" t="str">
            <v>0</v>
          </cell>
          <cell r="D2752" t="str">
            <v>0</v>
          </cell>
          <cell r="F2752" t="str">
            <v>0</v>
          </cell>
        </row>
        <row r="2753">
          <cell r="C2753" t="str">
            <v>07</v>
          </cell>
          <cell r="D2753" t="str">
            <v>624</v>
          </cell>
          <cell r="F2753">
            <v>84.88</v>
          </cell>
        </row>
        <row r="2754">
          <cell r="C2754" t="str">
            <v>08</v>
          </cell>
          <cell r="D2754" t="str">
            <v>624</v>
          </cell>
          <cell r="F2754">
            <v>880.55</v>
          </cell>
        </row>
        <row r="2755">
          <cell r="C2755" t="str">
            <v>0</v>
          </cell>
          <cell r="D2755" t="str">
            <v>0</v>
          </cell>
          <cell r="F2755" t="str">
            <v>0</v>
          </cell>
        </row>
        <row r="2756">
          <cell r="C2756" t="str">
            <v>0</v>
          </cell>
          <cell r="D2756" t="str">
            <v>0</v>
          </cell>
          <cell r="F2756" t="str">
            <v>0</v>
          </cell>
        </row>
        <row r="2757">
          <cell r="C2757" t="str">
            <v>0</v>
          </cell>
          <cell r="D2757" t="str">
            <v>0</v>
          </cell>
          <cell r="F2757" t="str">
            <v>0</v>
          </cell>
        </row>
        <row r="2758">
          <cell r="C2758" t="str">
            <v>0</v>
          </cell>
          <cell r="D2758" t="str">
            <v>0</v>
          </cell>
          <cell r="F2758" t="str">
            <v>0</v>
          </cell>
        </row>
        <row r="2759">
          <cell r="C2759" t="str">
            <v>0</v>
          </cell>
          <cell r="D2759" t="str">
            <v>0</v>
          </cell>
          <cell r="F2759" t="str">
            <v>0</v>
          </cell>
        </row>
        <row r="2760">
          <cell r="C2760" t="str">
            <v>0</v>
          </cell>
          <cell r="D2760" t="str">
            <v>0</v>
          </cell>
          <cell r="F2760" t="str">
            <v>0</v>
          </cell>
        </row>
        <row r="2761">
          <cell r="C2761" t="str">
            <v>0</v>
          </cell>
          <cell r="D2761" t="str">
            <v>0</v>
          </cell>
          <cell r="F2761" t="str">
            <v>0</v>
          </cell>
        </row>
        <row r="2762">
          <cell r="C2762" t="str">
            <v>0</v>
          </cell>
          <cell r="D2762" t="str">
            <v>0</v>
          </cell>
          <cell r="F2762" t="str">
            <v>0</v>
          </cell>
        </row>
        <row r="2763">
          <cell r="C2763" t="str">
            <v>0</v>
          </cell>
          <cell r="D2763" t="str">
            <v>0</v>
          </cell>
          <cell r="F2763" t="str">
            <v>0</v>
          </cell>
        </row>
        <row r="2764">
          <cell r="C2764" t="str">
            <v>0</v>
          </cell>
          <cell r="D2764" t="str">
            <v>0</v>
          </cell>
          <cell r="F2764" t="str">
            <v>0</v>
          </cell>
        </row>
        <row r="2765">
          <cell r="C2765" t="str">
            <v>0</v>
          </cell>
          <cell r="D2765" t="str">
            <v>0</v>
          </cell>
          <cell r="F2765" t="str">
            <v>0</v>
          </cell>
        </row>
        <row r="2766">
          <cell r="C2766" t="str">
            <v>0</v>
          </cell>
          <cell r="D2766" t="str">
            <v>0</v>
          </cell>
          <cell r="F2766" t="str">
            <v>0</v>
          </cell>
        </row>
        <row r="2767">
          <cell r="C2767" t="str">
            <v>0</v>
          </cell>
          <cell r="D2767" t="str">
            <v>0</v>
          </cell>
          <cell r="F2767" t="str">
            <v>0</v>
          </cell>
        </row>
        <row r="2768">
          <cell r="C2768" t="str">
            <v>0</v>
          </cell>
          <cell r="D2768" t="str">
            <v>0</v>
          </cell>
          <cell r="F2768" t="str">
            <v>0</v>
          </cell>
        </row>
        <row r="2769">
          <cell r="C2769" t="str">
            <v>0</v>
          </cell>
          <cell r="D2769" t="str">
            <v>0</v>
          </cell>
          <cell r="F2769" t="str">
            <v>0</v>
          </cell>
        </row>
        <row r="2770">
          <cell r="C2770" t="str">
            <v>0</v>
          </cell>
          <cell r="D2770" t="str">
            <v>0</v>
          </cell>
          <cell r="F2770" t="str">
            <v>0</v>
          </cell>
        </row>
        <row r="2771">
          <cell r="C2771" t="str">
            <v>0</v>
          </cell>
          <cell r="D2771" t="str">
            <v>0</v>
          </cell>
          <cell r="F2771" t="str">
            <v>0</v>
          </cell>
        </row>
        <row r="2772">
          <cell r="C2772" t="str">
            <v>0</v>
          </cell>
          <cell r="D2772" t="str">
            <v>0</v>
          </cell>
          <cell r="F2772" t="str">
            <v>0</v>
          </cell>
        </row>
        <row r="2773">
          <cell r="C2773" t="str">
            <v>0</v>
          </cell>
          <cell r="D2773" t="str">
            <v>0</v>
          </cell>
          <cell r="F2773" t="str">
            <v>0</v>
          </cell>
        </row>
        <row r="2774">
          <cell r="C2774" t="str">
            <v>0</v>
          </cell>
          <cell r="D2774" t="str">
            <v>0</v>
          </cell>
          <cell r="F2774" t="str">
            <v>0</v>
          </cell>
        </row>
        <row r="2775">
          <cell r="C2775" t="str">
            <v>0</v>
          </cell>
          <cell r="D2775" t="str">
            <v>0</v>
          </cell>
          <cell r="F2775" t="str">
            <v>0</v>
          </cell>
        </row>
        <row r="2776">
          <cell r="C2776" t="str">
            <v>0</v>
          </cell>
          <cell r="D2776" t="str">
            <v>0</v>
          </cell>
          <cell r="F2776" t="str">
            <v>0</v>
          </cell>
        </row>
        <row r="2777">
          <cell r="C2777" t="str">
            <v>0</v>
          </cell>
          <cell r="D2777" t="str">
            <v>0</v>
          </cell>
          <cell r="F2777" t="str">
            <v>0</v>
          </cell>
        </row>
        <row r="2778">
          <cell r="C2778" t="str">
            <v>0</v>
          </cell>
          <cell r="D2778" t="str">
            <v>0</v>
          </cell>
          <cell r="F2778" t="str">
            <v>0</v>
          </cell>
        </row>
        <row r="2779">
          <cell r="C2779" t="str">
            <v>0</v>
          </cell>
          <cell r="D2779" t="str">
            <v>0</v>
          </cell>
          <cell r="F2779" t="str">
            <v>0</v>
          </cell>
        </row>
        <row r="2780">
          <cell r="C2780" t="str">
            <v>0</v>
          </cell>
          <cell r="D2780" t="str">
            <v>0</v>
          </cell>
          <cell r="F2780" t="str">
            <v>0</v>
          </cell>
        </row>
        <row r="2781">
          <cell r="C2781" t="str">
            <v>0</v>
          </cell>
          <cell r="D2781" t="str">
            <v>0</v>
          </cell>
          <cell r="F2781" t="str">
            <v>0</v>
          </cell>
        </row>
        <row r="2782">
          <cell r="C2782" t="str">
            <v>0</v>
          </cell>
          <cell r="D2782" t="str">
            <v>0</v>
          </cell>
          <cell r="F2782" t="str">
            <v>0</v>
          </cell>
        </row>
        <row r="2783">
          <cell r="C2783" t="str">
            <v>0</v>
          </cell>
          <cell r="D2783" t="str">
            <v>0</v>
          </cell>
          <cell r="F2783" t="str">
            <v>0</v>
          </cell>
        </row>
        <row r="2784">
          <cell r="C2784" t="str">
            <v>0</v>
          </cell>
          <cell r="D2784" t="str">
            <v>0</v>
          </cell>
          <cell r="F2784" t="str">
            <v>0</v>
          </cell>
        </row>
        <row r="2785">
          <cell r="C2785" t="str">
            <v>0</v>
          </cell>
          <cell r="D2785" t="str">
            <v>0</v>
          </cell>
          <cell r="F2785" t="str">
            <v>0</v>
          </cell>
        </row>
        <row r="2786">
          <cell r="C2786" t="str">
            <v>0</v>
          </cell>
          <cell r="D2786" t="str">
            <v>0</v>
          </cell>
          <cell r="F2786" t="str">
            <v>0</v>
          </cell>
        </row>
        <row r="2787">
          <cell r="C2787" t="str">
            <v>0</v>
          </cell>
          <cell r="D2787" t="str">
            <v>0</v>
          </cell>
          <cell r="F2787" t="str">
            <v>0</v>
          </cell>
        </row>
        <row r="2788">
          <cell r="C2788" t="str">
            <v>0</v>
          </cell>
          <cell r="D2788" t="str">
            <v>0</v>
          </cell>
          <cell r="F2788" t="str">
            <v>0</v>
          </cell>
        </row>
        <row r="2789">
          <cell r="C2789" t="str">
            <v>0</v>
          </cell>
          <cell r="D2789" t="str">
            <v>0</v>
          </cell>
          <cell r="F2789" t="str">
            <v>0</v>
          </cell>
        </row>
        <row r="2790">
          <cell r="C2790" t="str">
            <v>0</v>
          </cell>
          <cell r="D2790" t="str">
            <v>0</v>
          </cell>
          <cell r="F2790" t="str">
            <v>0</v>
          </cell>
        </row>
        <row r="2791">
          <cell r="C2791" t="str">
            <v>0</v>
          </cell>
          <cell r="D2791" t="str">
            <v>0</v>
          </cell>
          <cell r="F2791" t="str">
            <v>0</v>
          </cell>
        </row>
        <row r="2792">
          <cell r="C2792" t="str">
            <v>0</v>
          </cell>
          <cell r="D2792" t="str">
            <v>0</v>
          </cell>
          <cell r="F2792" t="str">
            <v>0</v>
          </cell>
        </row>
        <row r="2793">
          <cell r="C2793" t="str">
            <v>0</v>
          </cell>
          <cell r="D2793" t="str">
            <v>0</v>
          </cell>
          <cell r="F2793" t="str">
            <v>0</v>
          </cell>
        </row>
        <row r="2794">
          <cell r="C2794" t="str">
            <v>0</v>
          </cell>
          <cell r="D2794" t="str">
            <v>0</v>
          </cell>
          <cell r="F2794" t="str">
            <v>0</v>
          </cell>
        </row>
        <row r="2795">
          <cell r="C2795" t="str">
            <v>0</v>
          </cell>
          <cell r="D2795" t="str">
            <v>0</v>
          </cell>
          <cell r="F2795" t="str">
            <v>0</v>
          </cell>
        </row>
        <row r="2796">
          <cell r="C2796" t="str">
            <v>0</v>
          </cell>
          <cell r="D2796" t="str">
            <v>0</v>
          </cell>
          <cell r="F2796" t="str">
            <v>0</v>
          </cell>
        </row>
        <row r="2797">
          <cell r="C2797" t="str">
            <v>0</v>
          </cell>
          <cell r="D2797" t="str">
            <v>0</v>
          </cell>
          <cell r="F2797" t="str">
            <v>0</v>
          </cell>
        </row>
        <row r="2798">
          <cell r="C2798" t="str">
            <v>0</v>
          </cell>
          <cell r="D2798" t="str">
            <v>0</v>
          </cell>
          <cell r="F2798" t="str">
            <v>0</v>
          </cell>
        </row>
        <row r="2799">
          <cell r="C2799" t="str">
            <v>0</v>
          </cell>
          <cell r="D2799" t="str">
            <v>0</v>
          </cell>
          <cell r="F2799" t="str">
            <v>0</v>
          </cell>
        </row>
        <row r="2800">
          <cell r="C2800" t="str">
            <v>0</v>
          </cell>
          <cell r="D2800" t="str">
            <v>0</v>
          </cell>
          <cell r="F2800" t="str">
            <v>0</v>
          </cell>
        </row>
        <row r="2801">
          <cell r="C2801" t="str">
            <v>0</v>
          </cell>
          <cell r="D2801" t="str">
            <v>0</v>
          </cell>
          <cell r="F2801" t="str">
            <v>0</v>
          </cell>
        </row>
        <row r="2802">
          <cell r="C2802" t="str">
            <v>0</v>
          </cell>
          <cell r="D2802" t="str">
            <v>0</v>
          </cell>
          <cell r="F2802" t="str">
            <v>0</v>
          </cell>
        </row>
        <row r="2803">
          <cell r="C2803" t="str">
            <v>0</v>
          </cell>
          <cell r="D2803" t="str">
            <v>0</v>
          </cell>
          <cell r="F2803" t="str">
            <v>0</v>
          </cell>
        </row>
        <row r="2804">
          <cell r="C2804" t="str">
            <v>0</v>
          </cell>
          <cell r="D2804" t="str">
            <v>0</v>
          </cell>
          <cell r="F2804" t="str">
            <v>0</v>
          </cell>
        </row>
        <row r="2805">
          <cell r="C2805" t="str">
            <v>0</v>
          </cell>
          <cell r="D2805" t="str">
            <v>0</v>
          </cell>
          <cell r="F2805" t="str">
            <v>0</v>
          </cell>
        </row>
        <row r="2806">
          <cell r="C2806" t="str">
            <v>0</v>
          </cell>
          <cell r="D2806" t="str">
            <v>0</v>
          </cell>
          <cell r="F2806" t="str">
            <v>0</v>
          </cell>
        </row>
        <row r="2807">
          <cell r="C2807" t="str">
            <v>0</v>
          </cell>
          <cell r="D2807" t="str">
            <v>0</v>
          </cell>
          <cell r="F2807" t="str">
            <v>0</v>
          </cell>
        </row>
        <row r="2808">
          <cell r="C2808" t="str">
            <v>0</v>
          </cell>
          <cell r="D2808" t="str">
            <v>0</v>
          </cell>
          <cell r="F2808" t="str">
            <v>0</v>
          </cell>
        </row>
        <row r="2809">
          <cell r="C2809" t="str">
            <v>0</v>
          </cell>
          <cell r="D2809" t="str">
            <v>0</v>
          </cell>
          <cell r="F2809" t="str">
            <v>0</v>
          </cell>
        </row>
        <row r="2810">
          <cell r="C2810" t="str">
            <v>0</v>
          </cell>
          <cell r="D2810" t="str">
            <v>0</v>
          </cell>
          <cell r="F2810" t="str">
            <v>0</v>
          </cell>
        </row>
        <row r="2811">
          <cell r="C2811" t="str">
            <v>0</v>
          </cell>
          <cell r="D2811" t="str">
            <v>0</v>
          </cell>
          <cell r="F2811" t="str">
            <v>0</v>
          </cell>
        </row>
        <row r="2812">
          <cell r="C2812" t="str">
            <v>0</v>
          </cell>
          <cell r="D2812" t="str">
            <v>0</v>
          </cell>
          <cell r="F2812" t="str">
            <v>0</v>
          </cell>
        </row>
        <row r="2813">
          <cell r="C2813" t="str">
            <v>0</v>
          </cell>
          <cell r="D2813" t="str">
            <v>0</v>
          </cell>
          <cell r="F2813" t="str">
            <v>0</v>
          </cell>
        </row>
        <row r="2814">
          <cell r="C2814" t="str">
            <v>0</v>
          </cell>
          <cell r="D2814" t="str">
            <v>0</v>
          </cell>
          <cell r="F2814" t="str">
            <v>0</v>
          </cell>
        </row>
        <row r="2815">
          <cell r="C2815" t="str">
            <v>0</v>
          </cell>
          <cell r="D2815" t="str">
            <v>0</v>
          </cell>
          <cell r="F2815" t="str">
            <v>0</v>
          </cell>
        </row>
        <row r="2816">
          <cell r="C2816" t="str">
            <v>0</v>
          </cell>
          <cell r="D2816" t="str">
            <v>0</v>
          </cell>
          <cell r="F2816" t="str">
            <v>0</v>
          </cell>
        </row>
        <row r="2817">
          <cell r="C2817" t="str">
            <v>01</v>
          </cell>
          <cell r="D2817" t="str">
            <v>611</v>
          </cell>
          <cell r="F2817">
            <v>86.11</v>
          </cell>
        </row>
        <row r="2818">
          <cell r="C2818" t="str">
            <v>0</v>
          </cell>
          <cell r="D2818" t="str">
            <v>0</v>
          </cell>
          <cell r="F2818" t="str">
            <v>0</v>
          </cell>
        </row>
        <row r="2819">
          <cell r="C2819" t="str">
            <v>0</v>
          </cell>
          <cell r="D2819" t="str">
            <v>0</v>
          </cell>
          <cell r="F2819" t="str">
            <v>0</v>
          </cell>
        </row>
        <row r="2820">
          <cell r="C2820" t="str">
            <v>0</v>
          </cell>
          <cell r="D2820" t="str">
            <v>0</v>
          </cell>
          <cell r="F2820" t="str">
            <v>0</v>
          </cell>
        </row>
        <row r="2821">
          <cell r="C2821" t="str">
            <v>0</v>
          </cell>
          <cell r="D2821" t="str">
            <v>0</v>
          </cell>
          <cell r="F2821" t="str">
            <v>0</v>
          </cell>
        </row>
        <row r="2822">
          <cell r="C2822" t="str">
            <v>0</v>
          </cell>
          <cell r="D2822" t="str">
            <v>0</v>
          </cell>
          <cell r="F2822" t="str">
            <v>0</v>
          </cell>
        </row>
        <row r="2823">
          <cell r="C2823" t="str">
            <v>0</v>
          </cell>
          <cell r="D2823" t="str">
            <v>0</v>
          </cell>
          <cell r="F2823" t="str">
            <v>0</v>
          </cell>
        </row>
        <row r="2824">
          <cell r="C2824" t="str">
            <v>0</v>
          </cell>
          <cell r="D2824" t="str">
            <v>0</v>
          </cell>
          <cell r="F2824" t="str">
            <v>0</v>
          </cell>
        </row>
        <row r="2825">
          <cell r="C2825" t="str">
            <v>0</v>
          </cell>
          <cell r="D2825" t="str">
            <v>0</v>
          </cell>
          <cell r="F2825" t="str">
            <v>0</v>
          </cell>
        </row>
        <row r="2826">
          <cell r="C2826" t="str">
            <v>0</v>
          </cell>
          <cell r="D2826" t="str">
            <v>0</v>
          </cell>
          <cell r="F2826" t="str">
            <v>0</v>
          </cell>
        </row>
        <row r="2827">
          <cell r="C2827" t="str">
            <v>0</v>
          </cell>
          <cell r="D2827" t="str">
            <v>0</v>
          </cell>
          <cell r="F2827" t="str">
            <v>0</v>
          </cell>
        </row>
        <row r="2828">
          <cell r="C2828" t="str">
            <v>0</v>
          </cell>
          <cell r="D2828" t="str">
            <v>0</v>
          </cell>
          <cell r="F2828" t="str">
            <v>0</v>
          </cell>
        </row>
        <row r="2829">
          <cell r="C2829" t="str">
            <v>0</v>
          </cell>
          <cell r="D2829" t="str">
            <v>0</v>
          </cell>
          <cell r="F2829" t="str">
            <v>0</v>
          </cell>
        </row>
        <row r="2830">
          <cell r="C2830" t="str">
            <v>0</v>
          </cell>
          <cell r="D2830" t="str">
            <v>0</v>
          </cell>
          <cell r="F2830" t="str">
            <v>0</v>
          </cell>
        </row>
        <row r="2831">
          <cell r="C2831" t="str">
            <v>0</v>
          </cell>
          <cell r="D2831" t="str">
            <v>0</v>
          </cell>
          <cell r="F2831" t="str">
            <v>0</v>
          </cell>
        </row>
        <row r="2832">
          <cell r="C2832" t="str">
            <v>0</v>
          </cell>
          <cell r="D2832" t="str">
            <v>0</v>
          </cell>
          <cell r="F2832" t="str">
            <v>0</v>
          </cell>
        </row>
        <row r="2833">
          <cell r="C2833" t="str">
            <v>0</v>
          </cell>
          <cell r="D2833" t="str">
            <v>0</v>
          </cell>
          <cell r="F2833" t="str">
            <v>0</v>
          </cell>
        </row>
        <row r="2834">
          <cell r="C2834" t="str">
            <v>08</v>
          </cell>
          <cell r="D2834" t="str">
            <v>634</v>
          </cell>
          <cell r="F2834">
            <v>105384.16</v>
          </cell>
        </row>
        <row r="2835">
          <cell r="C2835" t="str">
            <v>04</v>
          </cell>
          <cell r="D2835" t="str">
            <v>623</v>
          </cell>
          <cell r="F2835">
            <v>17.579999999999998</v>
          </cell>
        </row>
        <row r="2836">
          <cell r="C2836" t="str">
            <v>0</v>
          </cell>
          <cell r="D2836" t="str">
            <v>0</v>
          </cell>
          <cell r="F2836" t="str">
            <v>0</v>
          </cell>
        </row>
        <row r="2837">
          <cell r="C2837" t="str">
            <v>0</v>
          </cell>
          <cell r="D2837" t="str">
            <v>0</v>
          </cell>
          <cell r="F2837" t="str">
            <v>0</v>
          </cell>
        </row>
        <row r="2838">
          <cell r="C2838" t="str">
            <v>0</v>
          </cell>
          <cell r="D2838" t="str">
            <v>0</v>
          </cell>
          <cell r="F2838" t="str">
            <v>0</v>
          </cell>
        </row>
        <row r="2839">
          <cell r="C2839" t="str">
            <v>0</v>
          </cell>
          <cell r="D2839" t="str">
            <v>0</v>
          </cell>
          <cell r="F2839" t="str">
            <v>0</v>
          </cell>
        </row>
        <row r="2840">
          <cell r="C2840" t="str">
            <v>0</v>
          </cell>
          <cell r="D2840" t="str">
            <v>0</v>
          </cell>
          <cell r="F2840" t="str">
            <v>0</v>
          </cell>
        </row>
        <row r="2841">
          <cell r="C2841" t="str">
            <v>0</v>
          </cell>
          <cell r="D2841" t="str">
            <v>0</v>
          </cell>
          <cell r="F2841" t="str">
            <v>0</v>
          </cell>
        </row>
        <row r="2842">
          <cell r="C2842" t="str">
            <v>0</v>
          </cell>
          <cell r="D2842" t="str">
            <v>0</v>
          </cell>
          <cell r="F2842" t="str">
            <v>0</v>
          </cell>
        </row>
        <row r="2843">
          <cell r="C2843" t="str">
            <v>0</v>
          </cell>
          <cell r="D2843" t="str">
            <v>0</v>
          </cell>
          <cell r="F2843" t="str">
            <v>0</v>
          </cell>
        </row>
        <row r="2844">
          <cell r="C2844" t="str">
            <v>0</v>
          </cell>
          <cell r="D2844" t="str">
            <v>0</v>
          </cell>
          <cell r="F2844" t="str">
            <v>0</v>
          </cell>
        </row>
        <row r="2845">
          <cell r="C2845" t="str">
            <v>0</v>
          </cell>
          <cell r="D2845" t="str">
            <v>0</v>
          </cell>
          <cell r="F2845" t="str">
            <v>0</v>
          </cell>
        </row>
        <row r="2846">
          <cell r="C2846" t="str">
            <v>0</v>
          </cell>
          <cell r="D2846" t="str">
            <v>0</v>
          </cell>
          <cell r="F2846" t="str">
            <v>0</v>
          </cell>
        </row>
        <row r="2847">
          <cell r="C2847" t="str">
            <v>0</v>
          </cell>
          <cell r="D2847" t="str">
            <v>0</v>
          </cell>
          <cell r="F2847" t="str">
            <v>0</v>
          </cell>
        </row>
        <row r="2848">
          <cell r="C2848" t="str">
            <v>0</v>
          </cell>
          <cell r="D2848" t="str">
            <v>0</v>
          </cell>
          <cell r="F2848" t="str">
            <v>0</v>
          </cell>
        </row>
        <row r="2849">
          <cell r="C2849" t="str">
            <v>0</v>
          </cell>
          <cell r="D2849" t="str">
            <v>0</v>
          </cell>
          <cell r="F2849" t="str">
            <v>0</v>
          </cell>
        </row>
        <row r="2850">
          <cell r="C2850" t="str">
            <v>0</v>
          </cell>
          <cell r="D2850" t="str">
            <v>0</v>
          </cell>
          <cell r="F2850" t="str">
            <v>0</v>
          </cell>
        </row>
        <row r="2851">
          <cell r="C2851" t="str">
            <v>0</v>
          </cell>
          <cell r="D2851" t="str">
            <v>0</v>
          </cell>
          <cell r="F2851" t="str">
            <v>0</v>
          </cell>
        </row>
        <row r="2852">
          <cell r="C2852" t="str">
            <v>0</v>
          </cell>
          <cell r="D2852" t="str">
            <v>0</v>
          </cell>
          <cell r="F2852" t="str">
            <v>0</v>
          </cell>
        </row>
        <row r="2853">
          <cell r="C2853" t="str">
            <v>0</v>
          </cell>
          <cell r="D2853" t="str">
            <v>0</v>
          </cell>
          <cell r="F2853" t="str">
            <v>0</v>
          </cell>
        </row>
        <row r="2854">
          <cell r="C2854" t="str">
            <v>0</v>
          </cell>
          <cell r="D2854" t="str">
            <v>0</v>
          </cell>
          <cell r="F2854" t="str">
            <v>0</v>
          </cell>
        </row>
        <row r="2855">
          <cell r="C2855" t="str">
            <v>0</v>
          </cell>
          <cell r="D2855" t="str">
            <v>0</v>
          </cell>
          <cell r="F2855" t="str">
            <v>0</v>
          </cell>
        </row>
        <row r="2856">
          <cell r="C2856" t="str">
            <v>0</v>
          </cell>
          <cell r="D2856" t="str">
            <v>0</v>
          </cell>
          <cell r="F2856" t="str">
            <v>0</v>
          </cell>
        </row>
        <row r="2857">
          <cell r="C2857" t="str">
            <v>0</v>
          </cell>
          <cell r="D2857" t="str">
            <v>0</v>
          </cell>
          <cell r="F2857" t="str">
            <v>0</v>
          </cell>
        </row>
        <row r="2858">
          <cell r="C2858" t="str">
            <v>0</v>
          </cell>
          <cell r="D2858" t="str">
            <v>0</v>
          </cell>
          <cell r="F2858" t="str">
            <v>0</v>
          </cell>
        </row>
        <row r="2859">
          <cell r="C2859" t="str">
            <v>0</v>
          </cell>
          <cell r="D2859" t="str">
            <v>0</v>
          </cell>
          <cell r="F2859" t="str">
            <v>0</v>
          </cell>
        </row>
        <row r="2860">
          <cell r="C2860" t="str">
            <v>0</v>
          </cell>
          <cell r="D2860" t="str">
            <v>0</v>
          </cell>
          <cell r="F2860" t="str">
            <v>0</v>
          </cell>
        </row>
        <row r="2861">
          <cell r="C2861" t="str">
            <v>0</v>
          </cell>
          <cell r="D2861" t="str">
            <v>0</v>
          </cell>
          <cell r="F2861" t="str">
            <v>0</v>
          </cell>
        </row>
        <row r="2862">
          <cell r="C2862" t="str">
            <v>0</v>
          </cell>
          <cell r="D2862" t="str">
            <v>0</v>
          </cell>
          <cell r="F2862" t="str">
            <v>0</v>
          </cell>
        </row>
        <row r="2863">
          <cell r="C2863" t="str">
            <v>0</v>
          </cell>
          <cell r="D2863" t="str">
            <v>0</v>
          </cell>
          <cell r="F2863" t="str">
            <v>0</v>
          </cell>
        </row>
        <row r="2864">
          <cell r="C2864" t="str">
            <v>0</v>
          </cell>
          <cell r="D2864" t="str">
            <v>0</v>
          </cell>
          <cell r="F2864" t="str">
            <v>0</v>
          </cell>
        </row>
        <row r="2865">
          <cell r="C2865" t="str">
            <v>0</v>
          </cell>
          <cell r="D2865" t="str">
            <v>0</v>
          </cell>
          <cell r="F2865" t="str">
            <v>0</v>
          </cell>
        </row>
        <row r="2866">
          <cell r="C2866" t="str">
            <v>0</v>
          </cell>
          <cell r="D2866" t="str">
            <v>0</v>
          </cell>
          <cell r="F2866" t="str">
            <v>0</v>
          </cell>
        </row>
        <row r="2867">
          <cell r="C2867" t="str">
            <v>0</v>
          </cell>
          <cell r="D2867" t="str">
            <v>0</v>
          </cell>
          <cell r="F2867" t="str">
            <v>0</v>
          </cell>
        </row>
        <row r="2868">
          <cell r="C2868" t="str">
            <v>0</v>
          </cell>
          <cell r="D2868" t="str">
            <v>0</v>
          </cell>
          <cell r="F2868" t="str">
            <v>0</v>
          </cell>
        </row>
        <row r="2869">
          <cell r="C2869" t="str">
            <v>0</v>
          </cell>
          <cell r="D2869" t="str">
            <v>0</v>
          </cell>
          <cell r="F2869" t="str">
            <v>0</v>
          </cell>
        </row>
        <row r="2870">
          <cell r="C2870" t="str">
            <v>0</v>
          </cell>
          <cell r="D2870" t="str">
            <v>0</v>
          </cell>
          <cell r="F2870" t="str">
            <v>0</v>
          </cell>
        </row>
        <row r="2871">
          <cell r="C2871" t="str">
            <v>0</v>
          </cell>
          <cell r="D2871" t="str">
            <v>0</v>
          </cell>
          <cell r="F2871" t="str">
            <v>0</v>
          </cell>
        </row>
        <row r="2872">
          <cell r="C2872" t="str">
            <v>0</v>
          </cell>
          <cell r="D2872" t="str">
            <v>0</v>
          </cell>
          <cell r="F2872" t="str">
            <v>0</v>
          </cell>
        </row>
        <row r="2873">
          <cell r="C2873" t="str">
            <v>05</v>
          </cell>
          <cell r="D2873" t="str">
            <v>624</v>
          </cell>
          <cell r="F2873">
            <v>2062.0500000000002</v>
          </cell>
        </row>
        <row r="2874">
          <cell r="C2874" t="str">
            <v>0</v>
          </cell>
          <cell r="D2874" t="str">
            <v>0</v>
          </cell>
          <cell r="F2874" t="str">
            <v>0</v>
          </cell>
        </row>
        <row r="2875">
          <cell r="C2875" t="str">
            <v>0</v>
          </cell>
          <cell r="D2875" t="str">
            <v>0</v>
          </cell>
          <cell r="F2875" t="str">
            <v>0</v>
          </cell>
        </row>
        <row r="2876">
          <cell r="C2876" t="str">
            <v>0</v>
          </cell>
          <cell r="D2876" t="str">
            <v>0</v>
          </cell>
          <cell r="F2876" t="str">
            <v>0</v>
          </cell>
        </row>
        <row r="2877">
          <cell r="C2877" t="str">
            <v>0</v>
          </cell>
          <cell r="D2877" t="str">
            <v>0</v>
          </cell>
          <cell r="F2877" t="str">
            <v>0</v>
          </cell>
        </row>
        <row r="2878">
          <cell r="C2878" t="str">
            <v>0</v>
          </cell>
          <cell r="D2878" t="str">
            <v>0</v>
          </cell>
          <cell r="F2878" t="str">
            <v>0</v>
          </cell>
        </row>
        <row r="2879">
          <cell r="C2879" t="str">
            <v>0</v>
          </cell>
          <cell r="D2879" t="str">
            <v>0</v>
          </cell>
          <cell r="F2879" t="str">
            <v>0</v>
          </cell>
        </row>
        <row r="2880">
          <cell r="C2880" t="str">
            <v>0</v>
          </cell>
          <cell r="D2880" t="str">
            <v>0</v>
          </cell>
          <cell r="F2880" t="str">
            <v>0</v>
          </cell>
        </row>
        <row r="2881">
          <cell r="C2881" t="str">
            <v>0</v>
          </cell>
          <cell r="D2881" t="str">
            <v>0</v>
          </cell>
          <cell r="F2881" t="str">
            <v>0</v>
          </cell>
        </row>
        <row r="2882">
          <cell r="C2882" t="str">
            <v>0</v>
          </cell>
          <cell r="D2882" t="str">
            <v>0</v>
          </cell>
          <cell r="F2882" t="str">
            <v>0</v>
          </cell>
        </row>
        <row r="2883">
          <cell r="C2883" t="str">
            <v>0</v>
          </cell>
          <cell r="D2883" t="str">
            <v>0</v>
          </cell>
          <cell r="F2883" t="str">
            <v>0</v>
          </cell>
        </row>
        <row r="2884">
          <cell r="C2884" t="str">
            <v>0</v>
          </cell>
          <cell r="D2884" t="str">
            <v>0</v>
          </cell>
          <cell r="F2884" t="str">
            <v>0</v>
          </cell>
        </row>
        <row r="2885">
          <cell r="C2885" t="str">
            <v>0</v>
          </cell>
          <cell r="D2885" t="str">
            <v>0</v>
          </cell>
          <cell r="F2885" t="str">
            <v>0</v>
          </cell>
        </row>
        <row r="2886">
          <cell r="C2886" t="str">
            <v>0</v>
          </cell>
          <cell r="D2886" t="str">
            <v>0</v>
          </cell>
          <cell r="F2886" t="str">
            <v>0</v>
          </cell>
        </row>
        <row r="2887">
          <cell r="C2887" t="str">
            <v>0</v>
          </cell>
          <cell r="D2887" t="str">
            <v>0</v>
          </cell>
          <cell r="F2887" t="str">
            <v>0</v>
          </cell>
        </row>
        <row r="2888">
          <cell r="C2888" t="str">
            <v>0</v>
          </cell>
          <cell r="D2888" t="str">
            <v>0</v>
          </cell>
          <cell r="F2888" t="str">
            <v>0</v>
          </cell>
        </row>
        <row r="2889">
          <cell r="C2889" t="str">
            <v>0</v>
          </cell>
          <cell r="D2889" t="str">
            <v>0</v>
          </cell>
          <cell r="F2889" t="str">
            <v>0</v>
          </cell>
        </row>
        <row r="2890">
          <cell r="C2890" t="str">
            <v>0</v>
          </cell>
          <cell r="D2890" t="str">
            <v>0</v>
          </cell>
          <cell r="F2890" t="str">
            <v>0</v>
          </cell>
        </row>
        <row r="2891">
          <cell r="C2891" t="str">
            <v>0</v>
          </cell>
          <cell r="D2891" t="str">
            <v>0</v>
          </cell>
          <cell r="F2891" t="str">
            <v>0</v>
          </cell>
        </row>
        <row r="2892">
          <cell r="C2892" t="str">
            <v>0</v>
          </cell>
          <cell r="D2892" t="str">
            <v>0</v>
          </cell>
          <cell r="F2892" t="str">
            <v>0</v>
          </cell>
        </row>
        <row r="2893">
          <cell r="C2893" t="str">
            <v>0</v>
          </cell>
          <cell r="D2893" t="str">
            <v>0</v>
          </cell>
          <cell r="F2893" t="str">
            <v>0</v>
          </cell>
        </row>
        <row r="2894">
          <cell r="C2894" t="str">
            <v>0</v>
          </cell>
          <cell r="D2894" t="str">
            <v>0</v>
          </cell>
          <cell r="F2894" t="str">
            <v>0</v>
          </cell>
        </row>
        <row r="2895">
          <cell r="C2895" t="str">
            <v>0</v>
          </cell>
          <cell r="D2895" t="str">
            <v>0</v>
          </cell>
          <cell r="F2895" t="str">
            <v>0</v>
          </cell>
        </row>
        <row r="2896">
          <cell r="C2896" t="str">
            <v>04</v>
          </cell>
          <cell r="D2896" t="str">
            <v>624</v>
          </cell>
          <cell r="F2896">
            <v>98.12</v>
          </cell>
        </row>
        <row r="2897">
          <cell r="C2897" t="str">
            <v>04</v>
          </cell>
          <cell r="D2897" t="str">
            <v>621</v>
          </cell>
          <cell r="F2897">
            <v>316.63</v>
          </cell>
        </row>
        <row r="2898">
          <cell r="C2898" t="str">
            <v>0</v>
          </cell>
          <cell r="D2898" t="str">
            <v>0</v>
          </cell>
          <cell r="F2898" t="str">
            <v>0</v>
          </cell>
        </row>
        <row r="2899">
          <cell r="C2899" t="str">
            <v>0</v>
          </cell>
          <cell r="D2899" t="str">
            <v>0</v>
          </cell>
          <cell r="F2899" t="str">
            <v>0</v>
          </cell>
        </row>
        <row r="2900">
          <cell r="C2900" t="str">
            <v>0</v>
          </cell>
          <cell r="D2900" t="str">
            <v>0</v>
          </cell>
          <cell r="F2900" t="str">
            <v>0</v>
          </cell>
        </row>
        <row r="2901">
          <cell r="C2901" t="str">
            <v>0</v>
          </cell>
          <cell r="D2901" t="str">
            <v>0</v>
          </cell>
          <cell r="F2901" t="str">
            <v>0</v>
          </cell>
        </row>
        <row r="2902">
          <cell r="C2902" t="str">
            <v>0</v>
          </cell>
          <cell r="D2902" t="str">
            <v>0</v>
          </cell>
          <cell r="F2902" t="str">
            <v>0</v>
          </cell>
        </row>
        <row r="2903">
          <cell r="C2903" t="str">
            <v>0</v>
          </cell>
          <cell r="D2903" t="str">
            <v>0</v>
          </cell>
          <cell r="F2903" t="str">
            <v>0</v>
          </cell>
        </row>
        <row r="2904">
          <cell r="C2904" t="str">
            <v>0</v>
          </cell>
          <cell r="D2904" t="str">
            <v>0</v>
          </cell>
          <cell r="F2904" t="str">
            <v>0</v>
          </cell>
        </row>
        <row r="2905">
          <cell r="C2905" t="str">
            <v>0</v>
          </cell>
          <cell r="D2905" t="str">
            <v>0</v>
          </cell>
          <cell r="F2905" t="str">
            <v>0</v>
          </cell>
        </row>
        <row r="2906">
          <cell r="C2906" t="str">
            <v>0</v>
          </cell>
          <cell r="D2906" t="str">
            <v>0</v>
          </cell>
          <cell r="F2906" t="str">
            <v>0</v>
          </cell>
        </row>
        <row r="2907">
          <cell r="C2907" t="str">
            <v>0</v>
          </cell>
          <cell r="D2907" t="str">
            <v>0</v>
          </cell>
          <cell r="F2907" t="str">
            <v>0</v>
          </cell>
        </row>
        <row r="2908">
          <cell r="C2908" t="str">
            <v>0</v>
          </cell>
          <cell r="D2908" t="str">
            <v>0</v>
          </cell>
          <cell r="F2908" t="str">
            <v>0</v>
          </cell>
        </row>
        <row r="2909">
          <cell r="C2909" t="str">
            <v>0</v>
          </cell>
          <cell r="D2909" t="str">
            <v>0</v>
          </cell>
          <cell r="F2909" t="str">
            <v>0</v>
          </cell>
        </row>
        <row r="2910">
          <cell r="C2910" t="str">
            <v>0</v>
          </cell>
          <cell r="D2910" t="str">
            <v>0</v>
          </cell>
          <cell r="F2910" t="str">
            <v>0</v>
          </cell>
        </row>
        <row r="2911">
          <cell r="C2911" t="str">
            <v>05</v>
          </cell>
          <cell r="D2911" t="str">
            <v>626</v>
          </cell>
          <cell r="F2911">
            <v>-30.11</v>
          </cell>
        </row>
        <row r="2912">
          <cell r="C2912" t="str">
            <v>0</v>
          </cell>
          <cell r="D2912" t="str">
            <v>0</v>
          </cell>
          <cell r="F2912" t="str">
            <v>0</v>
          </cell>
        </row>
        <row r="2913">
          <cell r="C2913" t="str">
            <v>0</v>
          </cell>
          <cell r="D2913" t="str">
            <v>0</v>
          </cell>
          <cell r="F2913" t="str">
            <v>0</v>
          </cell>
        </row>
        <row r="2914">
          <cell r="C2914" t="str">
            <v>0</v>
          </cell>
          <cell r="D2914" t="str">
            <v>0</v>
          </cell>
          <cell r="F2914" t="str">
            <v>0</v>
          </cell>
        </row>
        <row r="2915">
          <cell r="C2915" t="str">
            <v>0</v>
          </cell>
          <cell r="D2915" t="str">
            <v>0</v>
          </cell>
          <cell r="F2915" t="str">
            <v>0</v>
          </cell>
        </row>
        <row r="2916">
          <cell r="C2916" t="str">
            <v>0</v>
          </cell>
          <cell r="D2916" t="str">
            <v>0</v>
          </cell>
          <cell r="F2916" t="str">
            <v>0</v>
          </cell>
        </row>
        <row r="2917">
          <cell r="C2917" t="str">
            <v>0</v>
          </cell>
          <cell r="D2917" t="str">
            <v>0</v>
          </cell>
          <cell r="F2917" t="str">
            <v>0</v>
          </cell>
        </row>
        <row r="2918">
          <cell r="C2918" t="str">
            <v>0</v>
          </cell>
          <cell r="D2918" t="str">
            <v>0</v>
          </cell>
          <cell r="F2918" t="str">
            <v>0</v>
          </cell>
        </row>
        <row r="2919">
          <cell r="C2919" t="str">
            <v>0</v>
          </cell>
          <cell r="D2919" t="str">
            <v>0</v>
          </cell>
          <cell r="F2919" t="str">
            <v>0</v>
          </cell>
        </row>
        <row r="2920">
          <cell r="C2920" t="str">
            <v>0</v>
          </cell>
          <cell r="D2920" t="str">
            <v>0</v>
          </cell>
          <cell r="F2920" t="str">
            <v>0</v>
          </cell>
        </row>
        <row r="2921">
          <cell r="C2921" t="str">
            <v>0</v>
          </cell>
          <cell r="D2921" t="str">
            <v>0</v>
          </cell>
          <cell r="F2921" t="str">
            <v>0</v>
          </cell>
        </row>
        <row r="2922">
          <cell r="C2922" t="str">
            <v>0</v>
          </cell>
          <cell r="D2922" t="str">
            <v>0</v>
          </cell>
          <cell r="F2922" t="str">
            <v>0</v>
          </cell>
        </row>
        <row r="2923">
          <cell r="C2923" t="str">
            <v>0</v>
          </cell>
          <cell r="D2923" t="str">
            <v>0</v>
          </cell>
          <cell r="F2923" t="str">
            <v>0</v>
          </cell>
        </row>
        <row r="2924">
          <cell r="C2924" t="str">
            <v>0</v>
          </cell>
          <cell r="D2924" t="str">
            <v>0</v>
          </cell>
          <cell r="F2924" t="str">
            <v>0</v>
          </cell>
        </row>
        <row r="2925">
          <cell r="C2925" t="str">
            <v>0</v>
          </cell>
          <cell r="D2925" t="str">
            <v>0</v>
          </cell>
          <cell r="F2925" t="str">
            <v>0</v>
          </cell>
        </row>
        <row r="2926">
          <cell r="C2926" t="str">
            <v>0</v>
          </cell>
          <cell r="D2926" t="str">
            <v>0</v>
          </cell>
          <cell r="F2926" t="str">
            <v>0</v>
          </cell>
        </row>
        <row r="2927">
          <cell r="C2927" t="str">
            <v>0</v>
          </cell>
          <cell r="D2927" t="str">
            <v>0</v>
          </cell>
          <cell r="F2927" t="str">
            <v>0</v>
          </cell>
        </row>
        <row r="2928">
          <cell r="C2928" t="str">
            <v>0</v>
          </cell>
          <cell r="D2928" t="str">
            <v>0</v>
          </cell>
          <cell r="F2928" t="str">
            <v>0</v>
          </cell>
        </row>
        <row r="2929">
          <cell r="C2929" t="str">
            <v>05</v>
          </cell>
          <cell r="D2929" t="str">
            <v>626</v>
          </cell>
          <cell r="F2929">
            <v>110.86</v>
          </cell>
        </row>
        <row r="2930">
          <cell r="C2930" t="str">
            <v>0</v>
          </cell>
          <cell r="D2930" t="str">
            <v>0</v>
          </cell>
          <cell r="F2930" t="str">
            <v>0</v>
          </cell>
        </row>
        <row r="2931">
          <cell r="C2931" t="str">
            <v>0</v>
          </cell>
          <cell r="D2931" t="str">
            <v>0</v>
          </cell>
          <cell r="F2931" t="str">
            <v>0</v>
          </cell>
        </row>
        <row r="2932">
          <cell r="C2932" t="str">
            <v>04</v>
          </cell>
          <cell r="D2932" t="str">
            <v>624</v>
          </cell>
          <cell r="F2932">
            <v>389.96</v>
          </cell>
        </row>
        <row r="2933">
          <cell r="C2933" t="str">
            <v>0</v>
          </cell>
          <cell r="D2933" t="str">
            <v>0</v>
          </cell>
          <cell r="F2933" t="str">
            <v>0</v>
          </cell>
        </row>
        <row r="2934">
          <cell r="C2934" t="str">
            <v>0</v>
          </cell>
          <cell r="D2934" t="str">
            <v>0</v>
          </cell>
          <cell r="F2934" t="str">
            <v>0</v>
          </cell>
        </row>
        <row r="2935">
          <cell r="C2935" t="str">
            <v>0</v>
          </cell>
          <cell r="D2935" t="str">
            <v>0</v>
          </cell>
          <cell r="F2935" t="str">
            <v>0</v>
          </cell>
        </row>
        <row r="2936">
          <cell r="C2936" t="str">
            <v>0</v>
          </cell>
          <cell r="D2936" t="str">
            <v>0</v>
          </cell>
          <cell r="F2936" t="str">
            <v>0</v>
          </cell>
        </row>
        <row r="2937">
          <cell r="C2937" t="str">
            <v>0</v>
          </cell>
          <cell r="D2937" t="str">
            <v>0</v>
          </cell>
          <cell r="F2937" t="str">
            <v>0</v>
          </cell>
        </row>
        <row r="2938">
          <cell r="C2938" t="str">
            <v>0</v>
          </cell>
          <cell r="D2938" t="str">
            <v>0</v>
          </cell>
          <cell r="F2938" t="str">
            <v>0</v>
          </cell>
        </row>
        <row r="2939">
          <cell r="C2939" t="str">
            <v>0</v>
          </cell>
          <cell r="D2939" t="str">
            <v>0</v>
          </cell>
          <cell r="F2939" t="str">
            <v>0</v>
          </cell>
        </row>
        <row r="2940">
          <cell r="C2940" t="str">
            <v>0</v>
          </cell>
          <cell r="D2940" t="str">
            <v>0</v>
          </cell>
          <cell r="F2940" t="str">
            <v>0</v>
          </cell>
        </row>
        <row r="2941">
          <cell r="C2941" t="str">
            <v>0</v>
          </cell>
          <cell r="D2941" t="str">
            <v>0</v>
          </cell>
          <cell r="F2941" t="str">
            <v>0</v>
          </cell>
        </row>
        <row r="2942">
          <cell r="C2942" t="str">
            <v>0</v>
          </cell>
          <cell r="D2942" t="str">
            <v>0</v>
          </cell>
          <cell r="F2942" t="str">
            <v>0</v>
          </cell>
        </row>
        <row r="2943">
          <cell r="C2943" t="str">
            <v>0</v>
          </cell>
          <cell r="D2943" t="str">
            <v>0</v>
          </cell>
          <cell r="F2943" t="str">
            <v>0</v>
          </cell>
        </row>
        <row r="2944">
          <cell r="C2944" t="str">
            <v>08</v>
          </cell>
          <cell r="D2944" t="str">
            <v>624</v>
          </cell>
          <cell r="F2944">
            <v>798.5</v>
          </cell>
        </row>
        <row r="2945">
          <cell r="C2945" t="str">
            <v>0</v>
          </cell>
          <cell r="D2945" t="str">
            <v>0</v>
          </cell>
          <cell r="F2945" t="str">
            <v>0</v>
          </cell>
        </row>
        <row r="2946">
          <cell r="C2946" t="str">
            <v>0</v>
          </cell>
          <cell r="D2946" t="str">
            <v>0</v>
          </cell>
          <cell r="F2946" t="str">
            <v>0</v>
          </cell>
        </row>
        <row r="2947">
          <cell r="C2947" t="str">
            <v>0</v>
          </cell>
          <cell r="D2947" t="str">
            <v>0</v>
          </cell>
          <cell r="F2947" t="str">
            <v>0</v>
          </cell>
        </row>
        <row r="2948">
          <cell r="C2948" t="str">
            <v>0</v>
          </cell>
          <cell r="D2948" t="str">
            <v>0</v>
          </cell>
          <cell r="F2948" t="str">
            <v>0</v>
          </cell>
        </row>
        <row r="2949">
          <cell r="C2949" t="str">
            <v>0</v>
          </cell>
          <cell r="D2949" t="str">
            <v>0</v>
          </cell>
          <cell r="F2949" t="str">
            <v>0</v>
          </cell>
        </row>
        <row r="2950">
          <cell r="C2950" t="str">
            <v>0</v>
          </cell>
          <cell r="D2950" t="str">
            <v>0</v>
          </cell>
          <cell r="F2950" t="str">
            <v>0</v>
          </cell>
        </row>
        <row r="2951">
          <cell r="C2951" t="str">
            <v>0</v>
          </cell>
          <cell r="D2951" t="str">
            <v>0</v>
          </cell>
          <cell r="F2951" t="str">
            <v>0</v>
          </cell>
        </row>
        <row r="2952">
          <cell r="C2952" t="str">
            <v>0</v>
          </cell>
          <cell r="D2952" t="str">
            <v>0</v>
          </cell>
          <cell r="F2952" t="str">
            <v>0</v>
          </cell>
        </row>
        <row r="2953">
          <cell r="C2953" t="str">
            <v>0</v>
          </cell>
          <cell r="D2953" t="str">
            <v>0</v>
          </cell>
          <cell r="F2953" t="str">
            <v>0</v>
          </cell>
        </row>
        <row r="2954">
          <cell r="C2954" t="str">
            <v>0</v>
          </cell>
          <cell r="D2954" t="str">
            <v>0</v>
          </cell>
          <cell r="F2954" t="str">
            <v>0</v>
          </cell>
        </row>
        <row r="2955">
          <cell r="C2955" t="str">
            <v>0</v>
          </cell>
          <cell r="D2955" t="str">
            <v>0</v>
          </cell>
          <cell r="F2955" t="str">
            <v>0</v>
          </cell>
        </row>
        <row r="2956">
          <cell r="C2956" t="str">
            <v>0</v>
          </cell>
          <cell r="D2956" t="str">
            <v>0</v>
          </cell>
          <cell r="F2956" t="str">
            <v>0</v>
          </cell>
        </row>
        <row r="2957">
          <cell r="C2957" t="str">
            <v>01</v>
          </cell>
          <cell r="D2957" t="str">
            <v>611</v>
          </cell>
          <cell r="F2957">
            <v>0</v>
          </cell>
        </row>
        <row r="2958">
          <cell r="C2958" t="str">
            <v>0</v>
          </cell>
          <cell r="D2958" t="str">
            <v>0</v>
          </cell>
          <cell r="F2958" t="str">
            <v>0</v>
          </cell>
        </row>
        <row r="2959">
          <cell r="C2959" t="str">
            <v>0</v>
          </cell>
          <cell r="D2959" t="str">
            <v>0</v>
          </cell>
          <cell r="F2959" t="str">
            <v>0</v>
          </cell>
        </row>
        <row r="2960">
          <cell r="C2960" t="str">
            <v>0</v>
          </cell>
          <cell r="D2960" t="str">
            <v>0</v>
          </cell>
          <cell r="F2960" t="str">
            <v>0</v>
          </cell>
        </row>
        <row r="2961">
          <cell r="C2961" t="str">
            <v>0</v>
          </cell>
          <cell r="D2961" t="str">
            <v>0</v>
          </cell>
          <cell r="F2961" t="str">
            <v>0</v>
          </cell>
        </row>
        <row r="2962">
          <cell r="C2962" t="str">
            <v>0</v>
          </cell>
          <cell r="D2962" t="str">
            <v>0</v>
          </cell>
          <cell r="F2962" t="str">
            <v>0</v>
          </cell>
        </row>
        <row r="2963">
          <cell r="C2963" t="str">
            <v>0</v>
          </cell>
          <cell r="D2963" t="str">
            <v>0</v>
          </cell>
          <cell r="F2963" t="str">
            <v>0</v>
          </cell>
        </row>
        <row r="2964">
          <cell r="C2964" t="str">
            <v>0</v>
          </cell>
          <cell r="D2964" t="str">
            <v>0</v>
          </cell>
          <cell r="F2964" t="str">
            <v>0</v>
          </cell>
        </row>
        <row r="2965">
          <cell r="C2965" t="str">
            <v>0</v>
          </cell>
          <cell r="D2965" t="str">
            <v>0</v>
          </cell>
          <cell r="F2965" t="str">
            <v>0</v>
          </cell>
        </row>
        <row r="2966">
          <cell r="C2966" t="str">
            <v>0</v>
          </cell>
          <cell r="D2966" t="str">
            <v>0</v>
          </cell>
          <cell r="F2966" t="str">
            <v>0</v>
          </cell>
        </row>
        <row r="2967">
          <cell r="C2967" t="str">
            <v>0</v>
          </cell>
          <cell r="D2967" t="str">
            <v>0</v>
          </cell>
          <cell r="F2967" t="str">
            <v>0</v>
          </cell>
        </row>
        <row r="2968">
          <cell r="C2968" t="str">
            <v>0</v>
          </cell>
          <cell r="D2968" t="str">
            <v>0</v>
          </cell>
          <cell r="F2968" t="str">
            <v>0</v>
          </cell>
        </row>
        <row r="2969">
          <cell r="C2969" t="str">
            <v>0</v>
          </cell>
          <cell r="D2969" t="str">
            <v>0</v>
          </cell>
          <cell r="F2969" t="str">
            <v>0</v>
          </cell>
        </row>
        <row r="2970">
          <cell r="C2970" t="str">
            <v>0</v>
          </cell>
          <cell r="D2970" t="str">
            <v>0</v>
          </cell>
          <cell r="F2970" t="str">
            <v>0</v>
          </cell>
        </row>
        <row r="2971">
          <cell r="C2971" t="str">
            <v>0</v>
          </cell>
          <cell r="D2971" t="str">
            <v>0</v>
          </cell>
          <cell r="F2971" t="str">
            <v>0</v>
          </cell>
        </row>
        <row r="2972">
          <cell r="C2972" t="str">
            <v>0</v>
          </cell>
          <cell r="D2972" t="str">
            <v>0</v>
          </cell>
          <cell r="F2972" t="str">
            <v>0</v>
          </cell>
        </row>
        <row r="2973">
          <cell r="C2973" t="str">
            <v>0</v>
          </cell>
          <cell r="D2973" t="str">
            <v>0</v>
          </cell>
          <cell r="F2973" t="str">
            <v>0</v>
          </cell>
        </row>
        <row r="2974">
          <cell r="C2974" t="str">
            <v>0</v>
          </cell>
          <cell r="D2974" t="str">
            <v>0</v>
          </cell>
          <cell r="F2974" t="str">
            <v>0</v>
          </cell>
        </row>
        <row r="2975">
          <cell r="C2975" t="str">
            <v>0</v>
          </cell>
          <cell r="D2975" t="str">
            <v>0</v>
          </cell>
          <cell r="F2975" t="str">
            <v>0</v>
          </cell>
        </row>
        <row r="2976">
          <cell r="C2976" t="str">
            <v>0</v>
          </cell>
          <cell r="D2976" t="str">
            <v>0</v>
          </cell>
          <cell r="F2976" t="str">
            <v>0</v>
          </cell>
        </row>
        <row r="2977">
          <cell r="C2977" t="str">
            <v>0</v>
          </cell>
          <cell r="D2977" t="str">
            <v>0</v>
          </cell>
          <cell r="F2977" t="str">
            <v>0</v>
          </cell>
        </row>
        <row r="2978">
          <cell r="C2978" t="str">
            <v>0</v>
          </cell>
          <cell r="D2978" t="str">
            <v>0</v>
          </cell>
          <cell r="F2978" t="str">
            <v>0</v>
          </cell>
        </row>
        <row r="2979">
          <cell r="C2979" t="str">
            <v>0</v>
          </cell>
          <cell r="D2979" t="str">
            <v>0</v>
          </cell>
          <cell r="F2979" t="str">
            <v>0</v>
          </cell>
        </row>
        <row r="2980">
          <cell r="C2980" t="str">
            <v>0</v>
          </cell>
          <cell r="D2980" t="str">
            <v>0</v>
          </cell>
          <cell r="F2980" t="str">
            <v>0</v>
          </cell>
        </row>
        <row r="2981">
          <cell r="C2981" t="str">
            <v>16</v>
          </cell>
          <cell r="D2981" t="str">
            <v>641</v>
          </cell>
          <cell r="F2981">
            <v>9.89</v>
          </cell>
        </row>
        <row r="2982">
          <cell r="C2982" t="str">
            <v>0</v>
          </cell>
          <cell r="D2982" t="str">
            <v>0</v>
          </cell>
          <cell r="F2982" t="str">
            <v>0</v>
          </cell>
        </row>
        <row r="2983">
          <cell r="C2983" t="str">
            <v>0</v>
          </cell>
          <cell r="D2983" t="str">
            <v>0</v>
          </cell>
          <cell r="F2983" t="str">
            <v>0</v>
          </cell>
        </row>
        <row r="2984">
          <cell r="C2984" t="str">
            <v>0</v>
          </cell>
          <cell r="D2984" t="str">
            <v>0</v>
          </cell>
          <cell r="F2984" t="str">
            <v>0</v>
          </cell>
        </row>
        <row r="2985">
          <cell r="C2985" t="str">
            <v>0</v>
          </cell>
          <cell r="D2985" t="str">
            <v>0</v>
          </cell>
          <cell r="F2985" t="str">
            <v>0</v>
          </cell>
        </row>
        <row r="2986">
          <cell r="C2986" t="str">
            <v>0</v>
          </cell>
          <cell r="D2986" t="str">
            <v>0</v>
          </cell>
          <cell r="F2986" t="str">
            <v>0</v>
          </cell>
        </row>
        <row r="2987">
          <cell r="C2987" t="str">
            <v>0</v>
          </cell>
          <cell r="D2987" t="str">
            <v>0</v>
          </cell>
          <cell r="F2987" t="str">
            <v>0</v>
          </cell>
        </row>
        <row r="2988">
          <cell r="C2988" t="str">
            <v>0</v>
          </cell>
          <cell r="D2988" t="str">
            <v>0</v>
          </cell>
          <cell r="F2988" t="str">
            <v>0</v>
          </cell>
        </row>
        <row r="2989">
          <cell r="C2989" t="str">
            <v>0</v>
          </cell>
          <cell r="D2989" t="str">
            <v>0</v>
          </cell>
          <cell r="F2989" t="str">
            <v>0</v>
          </cell>
        </row>
        <row r="2990">
          <cell r="C2990" t="str">
            <v>0</v>
          </cell>
          <cell r="D2990" t="str">
            <v>0</v>
          </cell>
          <cell r="F2990" t="str">
            <v>0</v>
          </cell>
        </row>
        <row r="2991">
          <cell r="C2991" t="str">
            <v>0</v>
          </cell>
          <cell r="D2991" t="str">
            <v>0</v>
          </cell>
          <cell r="F2991" t="str">
            <v>0</v>
          </cell>
        </row>
        <row r="2992">
          <cell r="C2992" t="str">
            <v>0</v>
          </cell>
          <cell r="D2992" t="str">
            <v>0</v>
          </cell>
          <cell r="F2992" t="str">
            <v>0</v>
          </cell>
        </row>
        <row r="2993">
          <cell r="C2993" t="str">
            <v>0</v>
          </cell>
          <cell r="D2993" t="str">
            <v>0</v>
          </cell>
          <cell r="F2993" t="str">
            <v>0</v>
          </cell>
        </row>
        <row r="2994">
          <cell r="C2994" t="str">
            <v>07</v>
          </cell>
          <cell r="D2994" t="str">
            <v>624</v>
          </cell>
          <cell r="F2994">
            <v>19.05</v>
          </cell>
        </row>
        <row r="2995">
          <cell r="C2995" t="str">
            <v>0</v>
          </cell>
          <cell r="D2995" t="str">
            <v>0</v>
          </cell>
          <cell r="F2995" t="str">
            <v>0</v>
          </cell>
        </row>
        <row r="2996">
          <cell r="C2996" t="str">
            <v>0</v>
          </cell>
          <cell r="D2996" t="str">
            <v>0</v>
          </cell>
          <cell r="F2996" t="str">
            <v>0</v>
          </cell>
        </row>
        <row r="2997">
          <cell r="C2997" t="str">
            <v>0</v>
          </cell>
          <cell r="D2997" t="str">
            <v>0</v>
          </cell>
          <cell r="F2997" t="str">
            <v>0</v>
          </cell>
        </row>
        <row r="2998">
          <cell r="C2998" t="str">
            <v>07</v>
          </cell>
          <cell r="D2998" t="str">
            <v>624</v>
          </cell>
          <cell r="F2998">
            <v>4.71</v>
          </cell>
        </row>
        <row r="2999">
          <cell r="C2999" t="str">
            <v>0</v>
          </cell>
          <cell r="D2999" t="str">
            <v>0</v>
          </cell>
          <cell r="F2999" t="str">
            <v>0</v>
          </cell>
        </row>
        <row r="3000">
          <cell r="C3000" t="str">
            <v>08</v>
          </cell>
          <cell r="D3000" t="str">
            <v>633</v>
          </cell>
          <cell r="F3000">
            <v>6431.34</v>
          </cell>
        </row>
        <row r="3001">
          <cell r="C3001" t="str">
            <v>0</v>
          </cell>
          <cell r="D3001" t="str">
            <v>0</v>
          </cell>
          <cell r="F3001" t="str">
            <v>0</v>
          </cell>
        </row>
        <row r="3002">
          <cell r="C3002" t="str">
            <v>0</v>
          </cell>
          <cell r="D3002" t="str">
            <v>0</v>
          </cell>
          <cell r="F3002" t="str">
            <v>0</v>
          </cell>
        </row>
        <row r="3003">
          <cell r="C3003" t="str">
            <v>0</v>
          </cell>
          <cell r="D3003" t="str">
            <v>0</v>
          </cell>
          <cell r="F3003" t="str">
            <v>0</v>
          </cell>
        </row>
        <row r="3004">
          <cell r="C3004" t="str">
            <v>0</v>
          </cell>
          <cell r="D3004" t="str">
            <v>0</v>
          </cell>
          <cell r="F3004" t="str">
            <v>0</v>
          </cell>
        </row>
        <row r="3005">
          <cell r="C3005" t="str">
            <v>0</v>
          </cell>
          <cell r="D3005" t="str">
            <v>0</v>
          </cell>
          <cell r="F3005" t="str">
            <v>0</v>
          </cell>
        </row>
        <row r="3006">
          <cell r="C3006" t="str">
            <v>0</v>
          </cell>
          <cell r="D3006" t="str">
            <v>0</v>
          </cell>
          <cell r="F3006" t="str">
            <v>0</v>
          </cell>
        </row>
        <row r="3007">
          <cell r="C3007" t="str">
            <v>0</v>
          </cell>
          <cell r="D3007" t="str">
            <v>0</v>
          </cell>
          <cell r="F3007" t="str">
            <v>0</v>
          </cell>
        </row>
        <row r="3008">
          <cell r="C3008" t="str">
            <v>0</v>
          </cell>
          <cell r="D3008" t="str">
            <v>0</v>
          </cell>
          <cell r="F3008" t="str">
            <v>0</v>
          </cell>
        </row>
        <row r="3009">
          <cell r="C3009" t="str">
            <v>0</v>
          </cell>
          <cell r="D3009" t="str">
            <v>0</v>
          </cell>
          <cell r="F3009" t="str">
            <v>0</v>
          </cell>
        </row>
        <row r="3010">
          <cell r="C3010" t="str">
            <v>0</v>
          </cell>
          <cell r="D3010" t="str">
            <v>0</v>
          </cell>
          <cell r="F3010" t="str">
            <v>0</v>
          </cell>
        </row>
        <row r="3011">
          <cell r="C3011" t="str">
            <v>0</v>
          </cell>
          <cell r="D3011" t="str">
            <v>0</v>
          </cell>
          <cell r="F3011" t="str">
            <v>0</v>
          </cell>
        </row>
        <row r="3012">
          <cell r="C3012" t="str">
            <v>0</v>
          </cell>
          <cell r="D3012" t="str">
            <v>0</v>
          </cell>
          <cell r="F3012" t="str">
            <v>0</v>
          </cell>
        </row>
        <row r="3013">
          <cell r="C3013" t="str">
            <v>0</v>
          </cell>
          <cell r="D3013" t="str">
            <v>0</v>
          </cell>
          <cell r="F3013" t="str">
            <v>0</v>
          </cell>
        </row>
        <row r="3014">
          <cell r="C3014" t="str">
            <v>0</v>
          </cell>
          <cell r="D3014" t="str">
            <v>0</v>
          </cell>
          <cell r="F3014" t="str">
            <v>0</v>
          </cell>
        </row>
        <row r="3015">
          <cell r="C3015" t="str">
            <v>0</v>
          </cell>
          <cell r="D3015" t="str">
            <v>0</v>
          </cell>
          <cell r="F3015" t="str">
            <v>0</v>
          </cell>
        </row>
        <row r="3016">
          <cell r="C3016" t="str">
            <v>0</v>
          </cell>
          <cell r="D3016" t="str">
            <v>0</v>
          </cell>
          <cell r="F3016" t="str">
            <v>0</v>
          </cell>
        </row>
        <row r="3017">
          <cell r="C3017" t="str">
            <v>0</v>
          </cell>
          <cell r="D3017" t="str">
            <v>0</v>
          </cell>
          <cell r="F3017" t="str">
            <v>0</v>
          </cell>
        </row>
        <row r="3018">
          <cell r="C3018" t="str">
            <v>0</v>
          </cell>
          <cell r="D3018" t="str">
            <v>0</v>
          </cell>
          <cell r="F3018" t="str">
            <v>0</v>
          </cell>
        </row>
        <row r="3019">
          <cell r="C3019" t="str">
            <v>0</v>
          </cell>
          <cell r="D3019" t="str">
            <v>0</v>
          </cell>
          <cell r="F3019" t="str">
            <v>0</v>
          </cell>
        </row>
        <row r="3020">
          <cell r="C3020" t="str">
            <v>0</v>
          </cell>
          <cell r="D3020" t="str">
            <v>0</v>
          </cell>
          <cell r="F3020" t="str">
            <v>0</v>
          </cell>
        </row>
        <row r="3021">
          <cell r="C3021" t="str">
            <v>0</v>
          </cell>
          <cell r="D3021" t="str">
            <v>0</v>
          </cell>
          <cell r="F3021" t="str">
            <v>0</v>
          </cell>
        </row>
        <row r="3022">
          <cell r="C3022" t="str">
            <v>0</v>
          </cell>
          <cell r="D3022" t="str">
            <v>0</v>
          </cell>
          <cell r="F3022" t="str">
            <v>0</v>
          </cell>
        </row>
        <row r="3023">
          <cell r="C3023" t="str">
            <v>0</v>
          </cell>
          <cell r="D3023" t="str">
            <v>0</v>
          </cell>
          <cell r="F3023" t="str">
            <v>0</v>
          </cell>
        </row>
        <row r="3024">
          <cell r="C3024" t="str">
            <v>0</v>
          </cell>
          <cell r="D3024" t="str">
            <v>0</v>
          </cell>
          <cell r="F3024" t="str">
            <v>0</v>
          </cell>
        </row>
        <row r="3025">
          <cell r="C3025" t="str">
            <v>0</v>
          </cell>
          <cell r="D3025" t="str">
            <v>0</v>
          </cell>
          <cell r="F3025" t="str">
            <v>0</v>
          </cell>
        </row>
        <row r="3026">
          <cell r="C3026" t="str">
            <v>0</v>
          </cell>
          <cell r="D3026" t="str">
            <v>0</v>
          </cell>
          <cell r="F3026" t="str">
            <v>0</v>
          </cell>
        </row>
        <row r="3027">
          <cell r="C3027" t="str">
            <v>07</v>
          </cell>
          <cell r="D3027" t="str">
            <v>623</v>
          </cell>
          <cell r="F3027">
            <v>-317.85000000000002</v>
          </cell>
        </row>
        <row r="3028">
          <cell r="C3028" t="str">
            <v>0</v>
          </cell>
          <cell r="D3028" t="str">
            <v>0</v>
          </cell>
          <cell r="F3028" t="str">
            <v>0</v>
          </cell>
        </row>
        <row r="3029">
          <cell r="C3029" t="str">
            <v>0</v>
          </cell>
          <cell r="D3029" t="str">
            <v>0</v>
          </cell>
          <cell r="F3029" t="str">
            <v>0</v>
          </cell>
        </row>
        <row r="3030">
          <cell r="C3030" t="str">
            <v>0</v>
          </cell>
          <cell r="D3030" t="str">
            <v>0</v>
          </cell>
          <cell r="F3030" t="str">
            <v>0</v>
          </cell>
        </row>
        <row r="3031">
          <cell r="C3031" t="str">
            <v>0</v>
          </cell>
          <cell r="D3031" t="str">
            <v>0</v>
          </cell>
          <cell r="F3031" t="str">
            <v>0</v>
          </cell>
        </row>
        <row r="3032">
          <cell r="C3032" t="str">
            <v>0</v>
          </cell>
          <cell r="D3032" t="str">
            <v>0</v>
          </cell>
          <cell r="F3032" t="str">
            <v>0</v>
          </cell>
        </row>
        <row r="3033">
          <cell r="C3033" t="str">
            <v>0</v>
          </cell>
          <cell r="D3033" t="str">
            <v>0</v>
          </cell>
          <cell r="F3033" t="str">
            <v>0</v>
          </cell>
        </row>
        <row r="3034">
          <cell r="C3034" t="str">
            <v>0</v>
          </cell>
          <cell r="D3034" t="str">
            <v>0</v>
          </cell>
          <cell r="F3034" t="str">
            <v>0</v>
          </cell>
        </row>
        <row r="3035">
          <cell r="C3035" t="str">
            <v>0</v>
          </cell>
          <cell r="D3035" t="str">
            <v>0</v>
          </cell>
          <cell r="F3035" t="str">
            <v>0</v>
          </cell>
        </row>
        <row r="3036">
          <cell r="C3036" t="str">
            <v>0</v>
          </cell>
          <cell r="D3036" t="str">
            <v>0</v>
          </cell>
          <cell r="F3036" t="str">
            <v>0</v>
          </cell>
        </row>
        <row r="3037">
          <cell r="C3037" t="str">
            <v>0</v>
          </cell>
          <cell r="D3037" t="str">
            <v>0</v>
          </cell>
          <cell r="F3037" t="str">
            <v>0</v>
          </cell>
        </row>
        <row r="3038">
          <cell r="C3038" t="str">
            <v>0</v>
          </cell>
          <cell r="D3038" t="str">
            <v>0</v>
          </cell>
          <cell r="F3038" t="str">
            <v>0</v>
          </cell>
        </row>
        <row r="3039">
          <cell r="C3039" t="str">
            <v>0</v>
          </cell>
          <cell r="D3039" t="str">
            <v>0</v>
          </cell>
          <cell r="F3039" t="str">
            <v>0</v>
          </cell>
        </row>
        <row r="3040">
          <cell r="C3040" t="str">
            <v>0</v>
          </cell>
          <cell r="D3040" t="str">
            <v>0</v>
          </cell>
          <cell r="F3040" t="str">
            <v>0</v>
          </cell>
        </row>
        <row r="3041">
          <cell r="C3041" t="str">
            <v>0</v>
          </cell>
          <cell r="D3041" t="str">
            <v>0</v>
          </cell>
          <cell r="F3041" t="str">
            <v>0</v>
          </cell>
        </row>
        <row r="3042">
          <cell r="C3042" t="str">
            <v>0</v>
          </cell>
          <cell r="D3042" t="str">
            <v>0</v>
          </cell>
          <cell r="F3042" t="str">
            <v>0</v>
          </cell>
        </row>
        <row r="3043">
          <cell r="C3043" t="str">
            <v>0</v>
          </cell>
          <cell r="D3043" t="str">
            <v>0</v>
          </cell>
          <cell r="F3043" t="str">
            <v>0</v>
          </cell>
        </row>
        <row r="3044">
          <cell r="C3044" t="str">
            <v>0</v>
          </cell>
          <cell r="D3044" t="str">
            <v>0</v>
          </cell>
          <cell r="F3044" t="str">
            <v>0</v>
          </cell>
        </row>
        <row r="3045">
          <cell r="C3045" t="str">
            <v>0</v>
          </cell>
          <cell r="D3045" t="str">
            <v>0</v>
          </cell>
          <cell r="F3045" t="str">
            <v>0</v>
          </cell>
        </row>
        <row r="3046">
          <cell r="C3046" t="str">
            <v>0</v>
          </cell>
          <cell r="D3046" t="str">
            <v>0</v>
          </cell>
          <cell r="F3046" t="str">
            <v>0</v>
          </cell>
        </row>
        <row r="3047">
          <cell r="C3047" t="str">
            <v>07</v>
          </cell>
          <cell r="D3047" t="str">
            <v>624</v>
          </cell>
          <cell r="F3047">
            <v>1860.96</v>
          </cell>
        </row>
        <row r="3048">
          <cell r="C3048" t="str">
            <v>0</v>
          </cell>
          <cell r="D3048" t="str">
            <v>0</v>
          </cell>
          <cell r="F3048" t="str">
            <v>0</v>
          </cell>
        </row>
        <row r="3049">
          <cell r="C3049" t="str">
            <v>04</v>
          </cell>
          <cell r="D3049" t="str">
            <v>623</v>
          </cell>
          <cell r="F3049">
            <v>9372.85</v>
          </cell>
        </row>
        <row r="3050">
          <cell r="C3050" t="str">
            <v>23</v>
          </cell>
          <cell r="D3050" t="str">
            <v>685</v>
          </cell>
          <cell r="F3050">
            <v>2.11</v>
          </cell>
        </row>
        <row r="3051">
          <cell r="C3051" t="str">
            <v>01</v>
          </cell>
          <cell r="D3051" t="str">
            <v>611</v>
          </cell>
          <cell r="F3051">
            <v>2.37</v>
          </cell>
        </row>
        <row r="3052">
          <cell r="C3052" t="str">
            <v>0</v>
          </cell>
          <cell r="D3052" t="str">
            <v>0</v>
          </cell>
          <cell r="F3052" t="str">
            <v>0</v>
          </cell>
        </row>
        <row r="3053">
          <cell r="C3053" t="str">
            <v>0</v>
          </cell>
          <cell r="D3053" t="str">
            <v>0</v>
          </cell>
          <cell r="F3053" t="str">
            <v>0</v>
          </cell>
        </row>
        <row r="3054">
          <cell r="C3054" t="str">
            <v>0</v>
          </cell>
          <cell r="D3054" t="str">
            <v>0</v>
          </cell>
          <cell r="F3054" t="str">
            <v>0</v>
          </cell>
        </row>
        <row r="3055">
          <cell r="C3055" t="str">
            <v>0</v>
          </cell>
          <cell r="D3055" t="str">
            <v>0</v>
          </cell>
          <cell r="F3055" t="str">
            <v>0</v>
          </cell>
        </row>
        <row r="3056">
          <cell r="C3056" t="str">
            <v>0</v>
          </cell>
          <cell r="D3056" t="str">
            <v>0</v>
          </cell>
          <cell r="F3056" t="str">
            <v>0</v>
          </cell>
        </row>
        <row r="3057">
          <cell r="C3057" t="str">
            <v>0</v>
          </cell>
          <cell r="D3057" t="str">
            <v>0</v>
          </cell>
          <cell r="F3057" t="str">
            <v>0</v>
          </cell>
        </row>
        <row r="3058">
          <cell r="C3058" t="str">
            <v>0</v>
          </cell>
          <cell r="D3058" t="str">
            <v>0</v>
          </cell>
          <cell r="F3058" t="str">
            <v>0</v>
          </cell>
        </row>
        <row r="3059">
          <cell r="C3059" t="str">
            <v>0</v>
          </cell>
          <cell r="D3059" t="str">
            <v>0</v>
          </cell>
          <cell r="F3059" t="str">
            <v>0</v>
          </cell>
        </row>
        <row r="3060">
          <cell r="C3060" t="str">
            <v>0</v>
          </cell>
          <cell r="D3060" t="str">
            <v>0</v>
          </cell>
          <cell r="F3060" t="str">
            <v>0</v>
          </cell>
        </row>
        <row r="3061">
          <cell r="C3061" t="str">
            <v>0</v>
          </cell>
          <cell r="D3061" t="str">
            <v>0</v>
          </cell>
          <cell r="F3061" t="str">
            <v>0</v>
          </cell>
        </row>
        <row r="3062">
          <cell r="C3062" t="str">
            <v>0</v>
          </cell>
          <cell r="D3062" t="str">
            <v>0</v>
          </cell>
          <cell r="F3062" t="str">
            <v>0</v>
          </cell>
        </row>
        <row r="3063">
          <cell r="C3063" t="str">
            <v>0</v>
          </cell>
          <cell r="D3063" t="str">
            <v>0</v>
          </cell>
          <cell r="F3063" t="str">
            <v>0</v>
          </cell>
        </row>
        <row r="3064">
          <cell r="C3064" t="str">
            <v>0</v>
          </cell>
          <cell r="D3064" t="str">
            <v>0</v>
          </cell>
          <cell r="F3064" t="str">
            <v>0</v>
          </cell>
        </row>
        <row r="3065">
          <cell r="C3065" t="str">
            <v>0</v>
          </cell>
          <cell r="D3065" t="str">
            <v>0</v>
          </cell>
          <cell r="F3065" t="str">
            <v>0</v>
          </cell>
        </row>
        <row r="3066">
          <cell r="C3066" t="str">
            <v>0</v>
          </cell>
          <cell r="D3066" t="str">
            <v>0</v>
          </cell>
          <cell r="F3066" t="str">
            <v>0</v>
          </cell>
        </row>
        <row r="3067">
          <cell r="C3067" t="str">
            <v>0</v>
          </cell>
          <cell r="D3067" t="str">
            <v>0</v>
          </cell>
          <cell r="F3067" t="str">
            <v>0</v>
          </cell>
        </row>
        <row r="3068">
          <cell r="C3068" t="str">
            <v>0</v>
          </cell>
          <cell r="D3068" t="str">
            <v>0</v>
          </cell>
          <cell r="F3068" t="str">
            <v>0</v>
          </cell>
        </row>
        <row r="3069">
          <cell r="C3069" t="str">
            <v>0</v>
          </cell>
          <cell r="D3069" t="str">
            <v>0</v>
          </cell>
          <cell r="F3069" t="str">
            <v>0</v>
          </cell>
        </row>
        <row r="3070">
          <cell r="C3070" t="str">
            <v>0</v>
          </cell>
          <cell r="D3070" t="str">
            <v>0</v>
          </cell>
          <cell r="F3070" t="str">
            <v>0</v>
          </cell>
        </row>
        <row r="3071">
          <cell r="C3071" t="str">
            <v>0</v>
          </cell>
          <cell r="D3071" t="str">
            <v>0</v>
          </cell>
          <cell r="F3071" t="str">
            <v>0</v>
          </cell>
        </row>
        <row r="3072">
          <cell r="C3072" t="str">
            <v>0</v>
          </cell>
          <cell r="D3072" t="str">
            <v>0</v>
          </cell>
          <cell r="F3072" t="str">
            <v>0</v>
          </cell>
        </row>
        <row r="3073">
          <cell r="C3073" t="str">
            <v>0</v>
          </cell>
          <cell r="D3073" t="str">
            <v>0</v>
          </cell>
          <cell r="F3073" t="str">
            <v>0</v>
          </cell>
        </row>
        <row r="3074">
          <cell r="C3074" t="str">
            <v>0</v>
          </cell>
          <cell r="D3074" t="str">
            <v>0</v>
          </cell>
          <cell r="F3074" t="str">
            <v>0</v>
          </cell>
        </row>
        <row r="3075">
          <cell r="C3075" t="str">
            <v>0</v>
          </cell>
          <cell r="D3075" t="str">
            <v>0</v>
          </cell>
          <cell r="F3075" t="str">
            <v>0</v>
          </cell>
        </row>
        <row r="3076">
          <cell r="C3076" t="str">
            <v>0</v>
          </cell>
          <cell r="D3076" t="str">
            <v>0</v>
          </cell>
          <cell r="F3076" t="str">
            <v>0</v>
          </cell>
        </row>
        <row r="3077">
          <cell r="C3077" t="str">
            <v>0</v>
          </cell>
          <cell r="D3077" t="str">
            <v>0</v>
          </cell>
          <cell r="F3077" t="str">
            <v>0</v>
          </cell>
        </row>
        <row r="3078">
          <cell r="C3078" t="str">
            <v>0</v>
          </cell>
          <cell r="D3078" t="str">
            <v>0</v>
          </cell>
          <cell r="F3078" t="str">
            <v>0</v>
          </cell>
        </row>
        <row r="3079">
          <cell r="C3079" t="str">
            <v>0</v>
          </cell>
          <cell r="D3079" t="str">
            <v>0</v>
          </cell>
          <cell r="F3079" t="str">
            <v>0</v>
          </cell>
        </row>
        <row r="3080">
          <cell r="C3080" t="str">
            <v>0</v>
          </cell>
          <cell r="D3080" t="str">
            <v>0</v>
          </cell>
          <cell r="F3080" t="str">
            <v>0</v>
          </cell>
        </row>
        <row r="3081">
          <cell r="C3081" t="str">
            <v>0</v>
          </cell>
          <cell r="D3081" t="str">
            <v>0</v>
          </cell>
          <cell r="F3081" t="str">
            <v>0</v>
          </cell>
        </row>
        <row r="3082">
          <cell r="C3082" t="str">
            <v>0</v>
          </cell>
          <cell r="D3082" t="str">
            <v>0</v>
          </cell>
          <cell r="F3082" t="str">
            <v>0</v>
          </cell>
        </row>
        <row r="3083">
          <cell r="C3083" t="str">
            <v>0</v>
          </cell>
          <cell r="D3083" t="str">
            <v>0</v>
          </cell>
          <cell r="F3083" t="str">
            <v>0</v>
          </cell>
        </row>
        <row r="3084">
          <cell r="C3084" t="str">
            <v>0</v>
          </cell>
          <cell r="D3084" t="str">
            <v>0</v>
          </cell>
          <cell r="F3084" t="str">
            <v>0</v>
          </cell>
        </row>
        <row r="3085">
          <cell r="C3085" t="str">
            <v>0</v>
          </cell>
          <cell r="D3085" t="str">
            <v>0</v>
          </cell>
          <cell r="F3085" t="str">
            <v>0</v>
          </cell>
        </row>
        <row r="3086">
          <cell r="C3086" t="str">
            <v>0</v>
          </cell>
          <cell r="D3086" t="str">
            <v>0</v>
          </cell>
          <cell r="F3086" t="str">
            <v>0</v>
          </cell>
        </row>
        <row r="3087">
          <cell r="C3087" t="str">
            <v>0</v>
          </cell>
          <cell r="D3087" t="str">
            <v>0</v>
          </cell>
          <cell r="F3087" t="str">
            <v>0</v>
          </cell>
        </row>
        <row r="3088">
          <cell r="C3088" t="str">
            <v>0</v>
          </cell>
          <cell r="D3088" t="str">
            <v>0</v>
          </cell>
          <cell r="F3088" t="str">
            <v>0</v>
          </cell>
        </row>
        <row r="3089">
          <cell r="C3089" t="str">
            <v>0</v>
          </cell>
          <cell r="D3089" t="str">
            <v>0</v>
          </cell>
          <cell r="F3089" t="str">
            <v>0</v>
          </cell>
        </row>
        <row r="3090">
          <cell r="C3090" t="str">
            <v>0</v>
          </cell>
          <cell r="D3090" t="str">
            <v>0</v>
          </cell>
          <cell r="F3090" t="str">
            <v>0</v>
          </cell>
        </row>
        <row r="3091">
          <cell r="C3091" t="str">
            <v>0</v>
          </cell>
          <cell r="D3091" t="str">
            <v>0</v>
          </cell>
          <cell r="F3091" t="str">
            <v>0</v>
          </cell>
        </row>
        <row r="3092">
          <cell r="C3092" t="str">
            <v>0</v>
          </cell>
          <cell r="D3092" t="str">
            <v>0</v>
          </cell>
          <cell r="F3092" t="str">
            <v>0</v>
          </cell>
        </row>
        <row r="3093">
          <cell r="C3093" t="str">
            <v>0</v>
          </cell>
          <cell r="D3093" t="str">
            <v>0</v>
          </cell>
          <cell r="F3093" t="str">
            <v>0</v>
          </cell>
        </row>
        <row r="3094">
          <cell r="C3094" t="str">
            <v>0</v>
          </cell>
          <cell r="D3094" t="str">
            <v>0</v>
          </cell>
          <cell r="F3094" t="str">
            <v>0</v>
          </cell>
        </row>
        <row r="3095">
          <cell r="C3095" t="str">
            <v>0</v>
          </cell>
          <cell r="D3095" t="str">
            <v>0</v>
          </cell>
          <cell r="F3095" t="str">
            <v>0</v>
          </cell>
        </row>
        <row r="3096">
          <cell r="C3096" t="str">
            <v>0</v>
          </cell>
          <cell r="D3096" t="str">
            <v>0</v>
          </cell>
          <cell r="F3096" t="str">
            <v>0</v>
          </cell>
        </row>
        <row r="3097">
          <cell r="C3097" t="str">
            <v>0</v>
          </cell>
          <cell r="D3097" t="str">
            <v>0</v>
          </cell>
          <cell r="F3097" t="str">
            <v>0</v>
          </cell>
        </row>
        <row r="3098">
          <cell r="C3098" t="str">
            <v>0</v>
          </cell>
          <cell r="D3098" t="str">
            <v>0</v>
          </cell>
          <cell r="F3098" t="str">
            <v>0</v>
          </cell>
        </row>
        <row r="3099">
          <cell r="C3099" t="str">
            <v>0</v>
          </cell>
          <cell r="D3099" t="str">
            <v>0</v>
          </cell>
          <cell r="F3099" t="str">
            <v>0</v>
          </cell>
        </row>
        <row r="3100">
          <cell r="C3100" t="str">
            <v>0</v>
          </cell>
          <cell r="D3100" t="str">
            <v>0</v>
          </cell>
          <cell r="F3100" t="str">
            <v>0</v>
          </cell>
        </row>
        <row r="3101">
          <cell r="C3101" t="str">
            <v>0</v>
          </cell>
          <cell r="D3101" t="str">
            <v>0</v>
          </cell>
          <cell r="F3101" t="str">
            <v>0</v>
          </cell>
        </row>
        <row r="3102">
          <cell r="C3102" t="str">
            <v>0</v>
          </cell>
          <cell r="D3102" t="str">
            <v>0</v>
          </cell>
          <cell r="F3102" t="str">
            <v>0</v>
          </cell>
        </row>
        <row r="3103">
          <cell r="C3103" t="str">
            <v>0</v>
          </cell>
          <cell r="D3103" t="str">
            <v>0</v>
          </cell>
          <cell r="F3103" t="str">
            <v>0</v>
          </cell>
        </row>
        <row r="3104">
          <cell r="C3104" t="str">
            <v>0</v>
          </cell>
          <cell r="D3104" t="str">
            <v>0</v>
          </cell>
          <cell r="F3104" t="str">
            <v>0</v>
          </cell>
        </row>
        <row r="3105">
          <cell r="C3105" t="str">
            <v>0</v>
          </cell>
          <cell r="D3105" t="str">
            <v>0</v>
          </cell>
          <cell r="F3105" t="str">
            <v>0</v>
          </cell>
        </row>
        <row r="3106">
          <cell r="C3106" t="str">
            <v>0</v>
          </cell>
          <cell r="D3106" t="str">
            <v>0</v>
          </cell>
          <cell r="F3106" t="str">
            <v>0</v>
          </cell>
        </row>
        <row r="3107">
          <cell r="C3107" t="str">
            <v>0</v>
          </cell>
          <cell r="D3107" t="str">
            <v>0</v>
          </cell>
          <cell r="F3107" t="str">
            <v>0</v>
          </cell>
        </row>
        <row r="3108">
          <cell r="C3108" t="str">
            <v>0</v>
          </cell>
          <cell r="D3108" t="str">
            <v>0</v>
          </cell>
          <cell r="F3108" t="str">
            <v>0</v>
          </cell>
        </row>
        <row r="3109">
          <cell r="C3109" t="str">
            <v>04</v>
          </cell>
          <cell r="D3109" t="str">
            <v>624</v>
          </cell>
          <cell r="F3109">
            <v>-15.2</v>
          </cell>
        </row>
        <row r="3110">
          <cell r="C3110" t="str">
            <v>04</v>
          </cell>
          <cell r="D3110" t="str">
            <v>641</v>
          </cell>
          <cell r="F3110">
            <v>-3.66</v>
          </cell>
        </row>
        <row r="3111">
          <cell r="C3111" t="str">
            <v>05</v>
          </cell>
          <cell r="D3111" t="str">
            <v>624</v>
          </cell>
          <cell r="F3111">
            <v>-4.87</v>
          </cell>
        </row>
        <row r="3112">
          <cell r="C3112" t="str">
            <v>0</v>
          </cell>
          <cell r="D3112" t="str">
            <v>0</v>
          </cell>
          <cell r="F3112" t="str">
            <v>0</v>
          </cell>
        </row>
        <row r="3113">
          <cell r="C3113" t="str">
            <v>0</v>
          </cell>
          <cell r="D3113" t="str">
            <v>0</v>
          </cell>
          <cell r="F3113" t="str">
            <v>0</v>
          </cell>
        </row>
        <row r="3114">
          <cell r="C3114" t="str">
            <v>0</v>
          </cell>
          <cell r="D3114" t="str">
            <v>0</v>
          </cell>
          <cell r="F3114" t="str">
            <v>0</v>
          </cell>
        </row>
        <row r="3115">
          <cell r="C3115" t="str">
            <v>0</v>
          </cell>
          <cell r="D3115" t="str">
            <v>0</v>
          </cell>
          <cell r="F3115" t="str">
            <v>0</v>
          </cell>
        </row>
        <row r="3116">
          <cell r="C3116" t="str">
            <v>0</v>
          </cell>
          <cell r="D3116" t="str">
            <v>0</v>
          </cell>
          <cell r="F3116" t="str">
            <v>0</v>
          </cell>
        </row>
        <row r="3117">
          <cell r="C3117" t="str">
            <v>0</v>
          </cell>
          <cell r="D3117" t="str">
            <v>0</v>
          </cell>
          <cell r="F3117" t="str">
            <v>0</v>
          </cell>
        </row>
        <row r="3118">
          <cell r="C3118" t="str">
            <v>0</v>
          </cell>
          <cell r="D3118" t="str">
            <v>0</v>
          </cell>
          <cell r="F3118" t="str">
            <v>0</v>
          </cell>
        </row>
        <row r="3119">
          <cell r="C3119" t="str">
            <v>0</v>
          </cell>
          <cell r="D3119" t="str">
            <v>0</v>
          </cell>
          <cell r="F3119" t="str">
            <v>0</v>
          </cell>
        </row>
        <row r="3120">
          <cell r="C3120" t="str">
            <v>0</v>
          </cell>
          <cell r="D3120" t="str">
            <v>0</v>
          </cell>
          <cell r="F3120" t="str">
            <v>0</v>
          </cell>
        </row>
        <row r="3121">
          <cell r="C3121" t="str">
            <v>0</v>
          </cell>
          <cell r="D3121" t="str">
            <v>0</v>
          </cell>
          <cell r="F3121" t="str">
            <v>0</v>
          </cell>
        </row>
        <row r="3122">
          <cell r="C3122" t="str">
            <v>0</v>
          </cell>
          <cell r="D3122" t="str">
            <v>0</v>
          </cell>
          <cell r="F3122" t="str">
            <v>0</v>
          </cell>
        </row>
        <row r="3123">
          <cell r="C3123" t="str">
            <v>0</v>
          </cell>
          <cell r="D3123" t="str">
            <v>0</v>
          </cell>
          <cell r="F3123" t="str">
            <v>0</v>
          </cell>
        </row>
        <row r="3124">
          <cell r="C3124" t="str">
            <v>0</v>
          </cell>
          <cell r="D3124" t="str">
            <v>0</v>
          </cell>
          <cell r="F3124" t="str">
            <v>0</v>
          </cell>
        </row>
        <row r="3125">
          <cell r="C3125" t="str">
            <v>0</v>
          </cell>
          <cell r="D3125" t="str">
            <v>0</v>
          </cell>
          <cell r="F3125" t="str">
            <v>0</v>
          </cell>
        </row>
        <row r="3126">
          <cell r="C3126" t="str">
            <v>0</v>
          </cell>
          <cell r="D3126" t="str">
            <v>0</v>
          </cell>
          <cell r="F3126" t="str">
            <v>0</v>
          </cell>
        </row>
        <row r="3127">
          <cell r="C3127" t="str">
            <v>0</v>
          </cell>
          <cell r="D3127" t="str">
            <v>0</v>
          </cell>
          <cell r="F3127" t="str">
            <v>0</v>
          </cell>
        </row>
        <row r="3128">
          <cell r="C3128" t="str">
            <v>0</v>
          </cell>
          <cell r="D3128" t="str">
            <v>0</v>
          </cell>
          <cell r="F3128" t="str">
            <v>0</v>
          </cell>
        </row>
        <row r="3129">
          <cell r="C3129" t="str">
            <v>0</v>
          </cell>
          <cell r="D3129" t="str">
            <v>0</v>
          </cell>
          <cell r="F3129" t="str">
            <v>0</v>
          </cell>
        </row>
        <row r="3130">
          <cell r="C3130" t="str">
            <v>0</v>
          </cell>
          <cell r="D3130" t="str">
            <v>0</v>
          </cell>
          <cell r="F3130" t="str">
            <v>0</v>
          </cell>
        </row>
        <row r="3131">
          <cell r="C3131" t="str">
            <v>0</v>
          </cell>
          <cell r="D3131" t="str">
            <v>0</v>
          </cell>
          <cell r="F3131" t="str">
            <v>0</v>
          </cell>
        </row>
        <row r="3132">
          <cell r="C3132" t="str">
            <v>0</v>
          </cell>
          <cell r="D3132" t="str">
            <v>0</v>
          </cell>
          <cell r="F3132" t="str">
            <v>0</v>
          </cell>
        </row>
        <row r="3133">
          <cell r="C3133" t="str">
            <v>0</v>
          </cell>
          <cell r="D3133" t="str">
            <v>0</v>
          </cell>
          <cell r="F3133" t="str">
            <v>0</v>
          </cell>
        </row>
        <row r="3134">
          <cell r="C3134" t="str">
            <v>0</v>
          </cell>
          <cell r="D3134" t="str">
            <v>0</v>
          </cell>
          <cell r="F3134" t="str">
            <v>0</v>
          </cell>
        </row>
        <row r="3135">
          <cell r="C3135" t="str">
            <v>0</v>
          </cell>
          <cell r="D3135" t="str">
            <v>0</v>
          </cell>
          <cell r="F3135" t="str">
            <v>0</v>
          </cell>
        </row>
        <row r="3136">
          <cell r="C3136" t="str">
            <v>0</v>
          </cell>
          <cell r="D3136" t="str">
            <v>0</v>
          </cell>
          <cell r="F3136" t="str">
            <v>0</v>
          </cell>
        </row>
        <row r="3137">
          <cell r="C3137" t="str">
            <v>0</v>
          </cell>
          <cell r="D3137" t="str">
            <v>0</v>
          </cell>
          <cell r="F3137" t="str">
            <v>0</v>
          </cell>
        </row>
        <row r="3138">
          <cell r="C3138" t="str">
            <v>0</v>
          </cell>
          <cell r="D3138" t="str">
            <v>0</v>
          </cell>
          <cell r="F3138" t="str">
            <v>0</v>
          </cell>
        </row>
        <row r="3139">
          <cell r="C3139" t="str">
            <v>0</v>
          </cell>
          <cell r="D3139" t="str">
            <v>0</v>
          </cell>
          <cell r="F3139" t="str">
            <v>0</v>
          </cell>
        </row>
        <row r="3140">
          <cell r="C3140" t="str">
            <v>0</v>
          </cell>
          <cell r="D3140" t="str">
            <v>0</v>
          </cell>
          <cell r="F3140" t="str">
            <v>0</v>
          </cell>
        </row>
        <row r="3141">
          <cell r="C3141" t="str">
            <v>0</v>
          </cell>
          <cell r="D3141" t="str">
            <v>0</v>
          </cell>
          <cell r="F3141" t="str">
            <v>0</v>
          </cell>
        </row>
        <row r="3142">
          <cell r="C3142" t="str">
            <v>0</v>
          </cell>
          <cell r="D3142" t="str">
            <v>0</v>
          </cell>
          <cell r="F3142" t="str">
            <v>0</v>
          </cell>
        </row>
        <row r="3143">
          <cell r="C3143" t="str">
            <v>0</v>
          </cell>
          <cell r="D3143" t="str">
            <v>0</v>
          </cell>
          <cell r="F3143" t="str">
            <v>0</v>
          </cell>
        </row>
        <row r="3144">
          <cell r="C3144" t="str">
            <v>0</v>
          </cell>
          <cell r="D3144" t="str">
            <v>0</v>
          </cell>
          <cell r="F3144" t="str">
            <v>0</v>
          </cell>
        </row>
        <row r="3145">
          <cell r="C3145" t="str">
            <v>0</v>
          </cell>
          <cell r="D3145" t="str">
            <v>0</v>
          </cell>
          <cell r="F3145" t="str">
            <v>0</v>
          </cell>
        </row>
        <row r="3146">
          <cell r="C3146" t="str">
            <v>0</v>
          </cell>
          <cell r="D3146" t="str">
            <v>0</v>
          </cell>
          <cell r="F3146" t="str">
            <v>0</v>
          </cell>
        </row>
        <row r="3147">
          <cell r="C3147" t="str">
            <v>0</v>
          </cell>
          <cell r="D3147" t="str">
            <v>0</v>
          </cell>
          <cell r="F3147" t="str">
            <v>0</v>
          </cell>
        </row>
        <row r="3148">
          <cell r="C3148" t="str">
            <v>0</v>
          </cell>
          <cell r="D3148" t="str">
            <v>0</v>
          </cell>
          <cell r="F3148" t="str">
            <v>0</v>
          </cell>
        </row>
        <row r="3149">
          <cell r="C3149" t="str">
            <v>0</v>
          </cell>
          <cell r="D3149" t="str">
            <v>0</v>
          </cell>
          <cell r="F3149" t="str">
            <v>0</v>
          </cell>
        </row>
        <row r="3150">
          <cell r="C3150" t="str">
            <v>0</v>
          </cell>
          <cell r="D3150" t="str">
            <v>0</v>
          </cell>
          <cell r="F3150" t="str">
            <v>0</v>
          </cell>
        </row>
        <row r="3151">
          <cell r="C3151" t="str">
            <v>0</v>
          </cell>
          <cell r="D3151" t="str">
            <v>0</v>
          </cell>
          <cell r="F3151" t="str">
            <v>0</v>
          </cell>
        </row>
        <row r="3152">
          <cell r="C3152" t="str">
            <v>0</v>
          </cell>
          <cell r="D3152" t="str">
            <v>0</v>
          </cell>
          <cell r="F3152" t="str">
            <v>0</v>
          </cell>
        </row>
        <row r="3153">
          <cell r="C3153" t="str">
            <v>0</v>
          </cell>
          <cell r="D3153" t="str">
            <v>0</v>
          </cell>
          <cell r="F3153" t="str">
            <v>0</v>
          </cell>
        </row>
        <row r="3154">
          <cell r="C3154" t="str">
            <v>0</v>
          </cell>
          <cell r="D3154" t="str">
            <v>0</v>
          </cell>
          <cell r="F3154" t="str">
            <v>0</v>
          </cell>
        </row>
        <row r="3155">
          <cell r="C3155" t="str">
            <v>0</v>
          </cell>
          <cell r="D3155" t="str">
            <v>0</v>
          </cell>
          <cell r="F3155" t="str">
            <v>0</v>
          </cell>
        </row>
        <row r="3156">
          <cell r="C3156" t="str">
            <v>0</v>
          </cell>
          <cell r="D3156" t="str">
            <v>0</v>
          </cell>
          <cell r="F3156" t="str">
            <v>0</v>
          </cell>
        </row>
        <row r="3157">
          <cell r="C3157" t="str">
            <v>0</v>
          </cell>
          <cell r="D3157" t="str">
            <v>0</v>
          </cell>
          <cell r="F3157" t="str">
            <v>0</v>
          </cell>
        </row>
        <row r="3158">
          <cell r="C3158" t="str">
            <v>0</v>
          </cell>
          <cell r="D3158" t="str">
            <v>0</v>
          </cell>
          <cell r="F3158" t="str">
            <v>0</v>
          </cell>
        </row>
        <row r="3159">
          <cell r="C3159" t="str">
            <v>0</v>
          </cell>
          <cell r="D3159" t="str">
            <v>0</v>
          </cell>
          <cell r="F3159" t="str">
            <v>0</v>
          </cell>
        </row>
        <row r="3160">
          <cell r="C3160" t="str">
            <v>0</v>
          </cell>
          <cell r="D3160" t="str">
            <v>0</v>
          </cell>
          <cell r="F3160" t="str">
            <v>0</v>
          </cell>
        </row>
        <row r="3161">
          <cell r="C3161" t="str">
            <v>0</v>
          </cell>
          <cell r="D3161" t="str">
            <v>0</v>
          </cell>
          <cell r="F3161" t="str">
            <v>0</v>
          </cell>
        </row>
        <row r="3162">
          <cell r="C3162" t="str">
            <v>0</v>
          </cell>
          <cell r="D3162" t="str">
            <v>0</v>
          </cell>
          <cell r="F3162" t="str">
            <v>0</v>
          </cell>
        </row>
        <row r="3163">
          <cell r="C3163" t="str">
            <v>0</v>
          </cell>
          <cell r="D3163" t="str">
            <v>0</v>
          </cell>
          <cell r="F3163" t="str">
            <v>0</v>
          </cell>
        </row>
        <row r="3164">
          <cell r="C3164" t="str">
            <v>0</v>
          </cell>
          <cell r="D3164" t="str">
            <v>0</v>
          </cell>
          <cell r="F3164" t="str">
            <v>0</v>
          </cell>
        </row>
        <row r="3165">
          <cell r="C3165" t="str">
            <v>0</v>
          </cell>
          <cell r="D3165" t="str">
            <v>0</v>
          </cell>
          <cell r="F3165" t="str">
            <v>0</v>
          </cell>
        </row>
        <row r="3166">
          <cell r="C3166" t="str">
            <v>0</v>
          </cell>
          <cell r="D3166" t="str">
            <v>0</v>
          </cell>
          <cell r="F3166" t="str">
            <v>0</v>
          </cell>
        </row>
        <row r="3167">
          <cell r="C3167" t="str">
            <v>0</v>
          </cell>
          <cell r="D3167" t="str">
            <v>0</v>
          </cell>
          <cell r="F3167" t="str">
            <v>0</v>
          </cell>
        </row>
        <row r="3168">
          <cell r="C3168" t="str">
            <v>0</v>
          </cell>
          <cell r="D3168" t="str">
            <v>0</v>
          </cell>
          <cell r="F3168" t="str">
            <v>0</v>
          </cell>
        </row>
        <row r="3169">
          <cell r="C3169" t="str">
            <v>0</v>
          </cell>
          <cell r="D3169" t="str">
            <v>0</v>
          </cell>
          <cell r="F3169" t="str">
            <v>0</v>
          </cell>
        </row>
        <row r="3170">
          <cell r="C3170" t="str">
            <v>0</v>
          </cell>
          <cell r="D3170" t="str">
            <v>0</v>
          </cell>
          <cell r="F3170" t="str">
            <v>0</v>
          </cell>
        </row>
        <row r="3171">
          <cell r="C3171" t="str">
            <v>0</v>
          </cell>
          <cell r="D3171" t="str">
            <v>0</v>
          </cell>
          <cell r="F3171" t="str">
            <v>0</v>
          </cell>
        </row>
        <row r="3172">
          <cell r="C3172" t="str">
            <v>0</v>
          </cell>
          <cell r="D3172" t="str">
            <v>0</v>
          </cell>
          <cell r="F3172" t="str">
            <v>0</v>
          </cell>
        </row>
        <row r="3173">
          <cell r="C3173" t="str">
            <v>0</v>
          </cell>
          <cell r="D3173" t="str">
            <v>0</v>
          </cell>
          <cell r="F3173" t="str">
            <v>0</v>
          </cell>
        </row>
        <row r="3174">
          <cell r="C3174" t="str">
            <v>0</v>
          </cell>
          <cell r="D3174" t="str">
            <v>0</v>
          </cell>
          <cell r="F3174" t="str">
            <v>0</v>
          </cell>
        </row>
        <row r="3175">
          <cell r="C3175" t="str">
            <v>0</v>
          </cell>
          <cell r="D3175" t="str">
            <v>0</v>
          </cell>
          <cell r="F3175" t="str">
            <v>0</v>
          </cell>
        </row>
        <row r="3176">
          <cell r="C3176" t="str">
            <v>0</v>
          </cell>
          <cell r="D3176" t="str">
            <v>0</v>
          </cell>
          <cell r="F3176" t="str">
            <v>0</v>
          </cell>
        </row>
        <row r="3177">
          <cell r="C3177" t="str">
            <v>0</v>
          </cell>
          <cell r="D3177" t="str">
            <v>0</v>
          </cell>
          <cell r="F3177" t="str">
            <v>0</v>
          </cell>
        </row>
        <row r="3178">
          <cell r="C3178" t="str">
            <v>0</v>
          </cell>
          <cell r="D3178" t="str">
            <v>0</v>
          </cell>
          <cell r="F3178" t="str">
            <v>0</v>
          </cell>
        </row>
        <row r="3179">
          <cell r="C3179" t="str">
            <v>0</v>
          </cell>
          <cell r="D3179" t="str">
            <v>0</v>
          </cell>
          <cell r="F3179" t="str">
            <v>0</v>
          </cell>
        </row>
        <row r="3180">
          <cell r="C3180" t="str">
            <v>0</v>
          </cell>
          <cell r="D3180" t="str">
            <v>0</v>
          </cell>
          <cell r="F3180" t="str">
            <v>0</v>
          </cell>
        </row>
        <row r="3181">
          <cell r="C3181" t="str">
            <v>0</v>
          </cell>
          <cell r="D3181" t="str">
            <v>0</v>
          </cell>
          <cell r="F3181" t="str">
            <v>0</v>
          </cell>
        </row>
        <row r="3182">
          <cell r="C3182" t="str">
            <v>0</v>
          </cell>
          <cell r="D3182" t="str">
            <v>0</v>
          </cell>
          <cell r="F3182" t="str">
            <v>0</v>
          </cell>
        </row>
        <row r="3183">
          <cell r="C3183" t="str">
            <v>0</v>
          </cell>
          <cell r="D3183" t="str">
            <v>0</v>
          </cell>
          <cell r="F3183" t="str">
            <v>0</v>
          </cell>
        </row>
        <row r="3184">
          <cell r="C3184" t="str">
            <v>0</v>
          </cell>
          <cell r="D3184" t="str">
            <v>0</v>
          </cell>
          <cell r="F3184" t="str">
            <v>0</v>
          </cell>
        </row>
        <row r="3185">
          <cell r="C3185" t="str">
            <v>0</v>
          </cell>
          <cell r="D3185" t="str">
            <v>0</v>
          </cell>
          <cell r="F3185" t="str">
            <v>0</v>
          </cell>
        </row>
        <row r="3186">
          <cell r="C3186" t="str">
            <v>0</v>
          </cell>
          <cell r="D3186" t="str">
            <v>0</v>
          </cell>
          <cell r="F3186" t="str">
            <v>0</v>
          </cell>
        </row>
        <row r="3187">
          <cell r="C3187" t="str">
            <v>0</v>
          </cell>
          <cell r="D3187" t="str">
            <v>0</v>
          </cell>
          <cell r="F3187" t="str">
            <v>0</v>
          </cell>
        </row>
        <row r="3188">
          <cell r="C3188" t="str">
            <v>0</v>
          </cell>
          <cell r="D3188" t="str">
            <v>0</v>
          </cell>
          <cell r="F3188" t="str">
            <v>0</v>
          </cell>
        </row>
        <row r="3189">
          <cell r="C3189" t="str">
            <v>0</v>
          </cell>
          <cell r="D3189" t="str">
            <v>0</v>
          </cell>
          <cell r="F3189" t="str">
            <v>0</v>
          </cell>
        </row>
        <row r="3190">
          <cell r="C3190" t="str">
            <v>0</v>
          </cell>
          <cell r="D3190" t="str">
            <v>0</v>
          </cell>
          <cell r="F3190" t="str">
            <v>0</v>
          </cell>
        </row>
        <row r="3191">
          <cell r="C3191" t="str">
            <v>0</v>
          </cell>
          <cell r="D3191" t="str">
            <v>0</v>
          </cell>
          <cell r="F3191" t="str">
            <v>0</v>
          </cell>
        </row>
        <row r="3192">
          <cell r="C3192" t="str">
            <v>0</v>
          </cell>
          <cell r="D3192" t="str">
            <v>0</v>
          </cell>
          <cell r="F3192" t="str">
            <v>0</v>
          </cell>
        </row>
        <row r="3193">
          <cell r="C3193" t="str">
            <v>0</v>
          </cell>
          <cell r="D3193" t="str">
            <v>0</v>
          </cell>
          <cell r="F3193" t="str">
            <v>0</v>
          </cell>
        </row>
        <row r="3194">
          <cell r="C3194" t="str">
            <v>0</v>
          </cell>
          <cell r="D3194" t="str">
            <v>0</v>
          </cell>
          <cell r="F3194" t="str">
            <v>0</v>
          </cell>
        </row>
        <row r="3195">
          <cell r="C3195" t="str">
            <v>0</v>
          </cell>
          <cell r="D3195" t="str">
            <v>0</v>
          </cell>
          <cell r="F3195" t="str">
            <v>0</v>
          </cell>
        </row>
        <row r="3196">
          <cell r="C3196" t="str">
            <v>0</v>
          </cell>
          <cell r="D3196" t="str">
            <v>0</v>
          </cell>
          <cell r="F3196" t="str">
            <v>0</v>
          </cell>
        </row>
        <row r="3197">
          <cell r="C3197" t="str">
            <v>0</v>
          </cell>
          <cell r="D3197" t="str">
            <v>0</v>
          </cell>
          <cell r="F3197" t="str">
            <v>0</v>
          </cell>
        </row>
        <row r="3198">
          <cell r="C3198" t="str">
            <v>0</v>
          </cell>
          <cell r="D3198" t="str">
            <v>0</v>
          </cell>
          <cell r="F3198" t="str">
            <v>0</v>
          </cell>
        </row>
        <row r="3199">
          <cell r="C3199" t="str">
            <v>0</v>
          </cell>
          <cell r="D3199" t="str">
            <v>0</v>
          </cell>
          <cell r="F3199" t="str">
            <v>0</v>
          </cell>
        </row>
        <row r="3200">
          <cell r="C3200" t="str">
            <v>0</v>
          </cell>
          <cell r="D3200" t="str">
            <v>0</v>
          </cell>
          <cell r="F3200" t="str">
            <v>0</v>
          </cell>
        </row>
        <row r="3201">
          <cell r="C3201" t="str">
            <v>0</v>
          </cell>
          <cell r="D3201" t="str">
            <v>0</v>
          </cell>
          <cell r="F3201" t="str">
            <v>0</v>
          </cell>
        </row>
        <row r="3202">
          <cell r="C3202" t="str">
            <v>0</v>
          </cell>
          <cell r="D3202" t="str">
            <v>0</v>
          </cell>
          <cell r="F3202" t="str">
            <v>0</v>
          </cell>
        </row>
        <row r="3203">
          <cell r="C3203" t="str">
            <v>0</v>
          </cell>
          <cell r="D3203" t="str">
            <v>0</v>
          </cell>
          <cell r="F3203" t="str">
            <v>0</v>
          </cell>
        </row>
        <row r="3204">
          <cell r="C3204" t="str">
            <v>0</v>
          </cell>
          <cell r="D3204" t="str">
            <v>0</v>
          </cell>
          <cell r="F3204" t="str">
            <v>0</v>
          </cell>
        </row>
        <row r="3205">
          <cell r="C3205" t="str">
            <v>0</v>
          </cell>
          <cell r="D3205" t="str">
            <v>0</v>
          </cell>
          <cell r="F3205" t="str">
            <v>0</v>
          </cell>
        </row>
        <row r="3206">
          <cell r="C3206" t="str">
            <v>0</v>
          </cell>
          <cell r="D3206" t="str">
            <v>0</v>
          </cell>
          <cell r="F3206" t="str">
            <v>0</v>
          </cell>
        </row>
        <row r="3207">
          <cell r="C3207" t="str">
            <v>0</v>
          </cell>
          <cell r="D3207" t="str">
            <v>0</v>
          </cell>
          <cell r="F3207" t="str">
            <v>0</v>
          </cell>
        </row>
        <row r="3208">
          <cell r="C3208" t="str">
            <v>0</v>
          </cell>
          <cell r="D3208" t="str">
            <v>0</v>
          </cell>
          <cell r="F3208" t="str">
            <v>0</v>
          </cell>
        </row>
        <row r="3209">
          <cell r="C3209" t="str">
            <v>0</v>
          </cell>
          <cell r="D3209" t="str">
            <v>0</v>
          </cell>
          <cell r="F3209" t="str">
            <v>0</v>
          </cell>
        </row>
        <row r="3210">
          <cell r="C3210" t="str">
            <v>0</v>
          </cell>
          <cell r="D3210" t="str">
            <v>0</v>
          </cell>
          <cell r="F3210" t="str">
            <v>0</v>
          </cell>
        </row>
        <row r="3211">
          <cell r="C3211" t="str">
            <v>0</v>
          </cell>
          <cell r="D3211" t="str">
            <v>0</v>
          </cell>
          <cell r="F3211" t="str">
            <v>0</v>
          </cell>
        </row>
        <row r="3212">
          <cell r="C3212" t="str">
            <v>0</v>
          </cell>
          <cell r="D3212" t="str">
            <v>0</v>
          </cell>
          <cell r="F3212" t="str">
            <v>0</v>
          </cell>
        </row>
        <row r="3213">
          <cell r="C3213" t="str">
            <v>0</v>
          </cell>
          <cell r="D3213" t="str">
            <v>0</v>
          </cell>
          <cell r="F3213" t="str">
            <v>0</v>
          </cell>
        </row>
        <row r="3214">
          <cell r="C3214" t="str">
            <v>0</v>
          </cell>
          <cell r="D3214" t="str">
            <v>0</v>
          </cell>
          <cell r="F3214" t="str">
            <v>0</v>
          </cell>
        </row>
        <row r="3215">
          <cell r="C3215" t="str">
            <v>0</v>
          </cell>
          <cell r="D3215" t="str">
            <v>0</v>
          </cell>
          <cell r="F3215" t="str">
            <v>0</v>
          </cell>
        </row>
        <row r="3216">
          <cell r="C3216" t="str">
            <v>0</v>
          </cell>
          <cell r="D3216" t="str">
            <v>0</v>
          </cell>
          <cell r="F3216" t="str">
            <v>0</v>
          </cell>
        </row>
        <row r="3217">
          <cell r="C3217" t="str">
            <v>0</v>
          </cell>
          <cell r="D3217" t="str">
            <v>0</v>
          </cell>
          <cell r="F3217" t="str">
            <v>0</v>
          </cell>
        </row>
        <row r="3218">
          <cell r="C3218" t="str">
            <v>0</v>
          </cell>
          <cell r="D3218" t="str">
            <v>0</v>
          </cell>
          <cell r="F3218" t="str">
            <v>0</v>
          </cell>
        </row>
        <row r="3219">
          <cell r="C3219" t="str">
            <v>0</v>
          </cell>
          <cell r="D3219" t="str">
            <v>0</v>
          </cell>
          <cell r="F3219" t="str">
            <v>0</v>
          </cell>
        </row>
        <row r="3220">
          <cell r="C3220" t="str">
            <v>0</v>
          </cell>
          <cell r="D3220" t="str">
            <v>0</v>
          </cell>
          <cell r="F3220" t="str">
            <v>0</v>
          </cell>
        </row>
        <row r="3221">
          <cell r="C3221" t="str">
            <v>0</v>
          </cell>
          <cell r="D3221" t="str">
            <v>0</v>
          </cell>
          <cell r="F3221" t="str">
            <v>0</v>
          </cell>
        </row>
        <row r="3222">
          <cell r="C3222" t="str">
            <v>0</v>
          </cell>
          <cell r="D3222" t="str">
            <v>0</v>
          </cell>
          <cell r="F3222" t="str">
            <v>0</v>
          </cell>
        </row>
        <row r="3223">
          <cell r="C3223" t="str">
            <v>0</v>
          </cell>
          <cell r="D3223" t="str">
            <v>0</v>
          </cell>
          <cell r="F3223" t="str">
            <v>0</v>
          </cell>
        </row>
        <row r="3224">
          <cell r="C3224" t="str">
            <v>0</v>
          </cell>
          <cell r="D3224" t="str">
            <v>0</v>
          </cell>
          <cell r="F3224" t="str">
            <v>0</v>
          </cell>
        </row>
        <row r="3225">
          <cell r="C3225" t="str">
            <v>0</v>
          </cell>
          <cell r="D3225" t="str">
            <v>0</v>
          </cell>
          <cell r="F3225" t="str">
            <v>0</v>
          </cell>
        </row>
        <row r="3226">
          <cell r="C3226" t="str">
            <v>02</v>
          </cell>
          <cell r="D3226" t="str">
            <v>611</v>
          </cell>
          <cell r="F3226">
            <v>32270.799999999999</v>
          </cell>
        </row>
        <row r="3227">
          <cell r="C3227" t="str">
            <v>0</v>
          </cell>
          <cell r="D3227" t="str">
            <v>0</v>
          </cell>
          <cell r="F3227" t="str">
            <v>0</v>
          </cell>
        </row>
        <row r="3228">
          <cell r="C3228" t="str">
            <v>0</v>
          </cell>
          <cell r="D3228" t="str">
            <v>0</v>
          </cell>
          <cell r="F3228" t="str">
            <v>0</v>
          </cell>
        </row>
        <row r="3229">
          <cell r="C3229" t="str">
            <v>0</v>
          </cell>
          <cell r="D3229" t="str">
            <v>0</v>
          </cell>
          <cell r="F3229" t="str">
            <v>0</v>
          </cell>
        </row>
        <row r="3230">
          <cell r="C3230" t="str">
            <v>0</v>
          </cell>
          <cell r="D3230" t="str">
            <v>0</v>
          </cell>
          <cell r="F3230" t="str">
            <v>0</v>
          </cell>
        </row>
        <row r="3231">
          <cell r="C3231" t="str">
            <v>0</v>
          </cell>
          <cell r="D3231" t="str">
            <v>0</v>
          </cell>
          <cell r="F3231" t="str">
            <v>0</v>
          </cell>
        </row>
        <row r="3232">
          <cell r="C3232" t="str">
            <v>0</v>
          </cell>
          <cell r="D3232" t="str">
            <v>0</v>
          </cell>
          <cell r="F3232" t="str">
            <v>0</v>
          </cell>
        </row>
        <row r="3233">
          <cell r="C3233" t="str">
            <v>0</v>
          </cell>
          <cell r="D3233" t="str">
            <v>0</v>
          </cell>
          <cell r="F3233" t="str">
            <v>0</v>
          </cell>
        </row>
        <row r="3234">
          <cell r="C3234" t="str">
            <v>0</v>
          </cell>
          <cell r="D3234" t="str">
            <v>0</v>
          </cell>
          <cell r="F3234" t="str">
            <v>0</v>
          </cell>
        </row>
        <row r="3235">
          <cell r="C3235" t="str">
            <v>0</v>
          </cell>
          <cell r="D3235" t="str">
            <v>0</v>
          </cell>
          <cell r="F3235" t="str">
            <v>0</v>
          </cell>
        </row>
        <row r="3236">
          <cell r="C3236" t="str">
            <v>0</v>
          </cell>
          <cell r="D3236" t="str">
            <v>0</v>
          </cell>
          <cell r="F3236" t="str">
            <v>0</v>
          </cell>
        </row>
        <row r="3237">
          <cell r="C3237" t="str">
            <v>0</v>
          </cell>
          <cell r="D3237" t="str">
            <v>0</v>
          </cell>
          <cell r="F3237" t="str">
            <v>0</v>
          </cell>
        </row>
        <row r="3238">
          <cell r="C3238" t="str">
            <v>0</v>
          </cell>
          <cell r="D3238" t="str">
            <v>0</v>
          </cell>
          <cell r="F3238" t="str">
            <v>0</v>
          </cell>
        </row>
        <row r="3239">
          <cell r="C3239" t="str">
            <v>0</v>
          </cell>
          <cell r="D3239" t="str">
            <v>0</v>
          </cell>
          <cell r="F3239" t="str">
            <v>0</v>
          </cell>
        </row>
        <row r="3240">
          <cell r="C3240" t="str">
            <v>0</v>
          </cell>
          <cell r="D3240" t="str">
            <v>0</v>
          </cell>
          <cell r="F3240" t="str">
            <v>0</v>
          </cell>
        </row>
        <row r="3241">
          <cell r="C3241" t="str">
            <v>0</v>
          </cell>
          <cell r="D3241" t="str">
            <v>0</v>
          </cell>
          <cell r="F3241" t="str">
            <v>0</v>
          </cell>
        </row>
        <row r="3242">
          <cell r="C3242" t="str">
            <v>0</v>
          </cell>
          <cell r="D3242" t="str">
            <v>0</v>
          </cell>
          <cell r="F3242" t="str">
            <v>0</v>
          </cell>
        </row>
        <row r="3243">
          <cell r="C3243" t="str">
            <v>0</v>
          </cell>
          <cell r="D3243" t="str">
            <v>0</v>
          </cell>
          <cell r="F3243" t="str">
            <v>0</v>
          </cell>
        </row>
        <row r="3244">
          <cell r="C3244" t="str">
            <v>0</v>
          </cell>
          <cell r="D3244" t="str">
            <v>0</v>
          </cell>
          <cell r="F3244" t="str">
            <v>0</v>
          </cell>
        </row>
        <row r="3245">
          <cell r="C3245" t="str">
            <v>0</v>
          </cell>
          <cell r="D3245" t="str">
            <v>0</v>
          </cell>
          <cell r="F3245" t="str">
            <v>0</v>
          </cell>
        </row>
        <row r="3246">
          <cell r="C3246" t="str">
            <v>0</v>
          </cell>
          <cell r="D3246" t="str">
            <v>0</v>
          </cell>
          <cell r="F3246" t="str">
            <v>0</v>
          </cell>
        </row>
        <row r="3247">
          <cell r="C3247" t="str">
            <v>0</v>
          </cell>
          <cell r="D3247" t="str">
            <v>0</v>
          </cell>
          <cell r="F3247" t="str">
            <v>0</v>
          </cell>
        </row>
        <row r="3248">
          <cell r="C3248" t="str">
            <v>0</v>
          </cell>
          <cell r="D3248" t="str">
            <v>0</v>
          </cell>
          <cell r="F3248" t="str">
            <v>0</v>
          </cell>
        </row>
        <row r="3249">
          <cell r="C3249" t="str">
            <v>0</v>
          </cell>
          <cell r="D3249" t="str">
            <v>0</v>
          </cell>
          <cell r="F3249" t="str">
            <v>0</v>
          </cell>
        </row>
        <row r="3250">
          <cell r="C3250" t="str">
            <v>0</v>
          </cell>
          <cell r="D3250" t="str">
            <v>0</v>
          </cell>
          <cell r="F3250" t="str">
            <v>0</v>
          </cell>
        </row>
        <row r="3251">
          <cell r="C3251" t="str">
            <v>0</v>
          </cell>
          <cell r="D3251" t="str">
            <v>0</v>
          </cell>
          <cell r="F3251" t="str">
            <v>0</v>
          </cell>
        </row>
        <row r="3252">
          <cell r="C3252" t="str">
            <v>0</v>
          </cell>
          <cell r="D3252" t="str">
            <v>0</v>
          </cell>
          <cell r="F3252" t="str">
            <v>0</v>
          </cell>
        </row>
        <row r="3253">
          <cell r="C3253" t="str">
            <v>0</v>
          </cell>
          <cell r="D3253" t="str">
            <v>0</v>
          </cell>
          <cell r="F3253" t="str">
            <v>0</v>
          </cell>
        </row>
        <row r="3254">
          <cell r="C3254" t="str">
            <v>0</v>
          </cell>
          <cell r="D3254" t="str">
            <v>0</v>
          </cell>
          <cell r="F3254" t="str">
            <v>0</v>
          </cell>
        </row>
        <row r="3255">
          <cell r="C3255" t="str">
            <v>0</v>
          </cell>
          <cell r="D3255" t="str">
            <v>0</v>
          </cell>
          <cell r="F3255" t="str">
            <v>0</v>
          </cell>
        </row>
        <row r="3256">
          <cell r="C3256" t="str">
            <v>0</v>
          </cell>
          <cell r="D3256" t="str">
            <v>0</v>
          </cell>
          <cell r="F3256" t="str">
            <v>0</v>
          </cell>
        </row>
        <row r="3257">
          <cell r="C3257" t="str">
            <v>0</v>
          </cell>
          <cell r="D3257" t="str">
            <v>0</v>
          </cell>
          <cell r="F3257" t="str">
            <v>0</v>
          </cell>
        </row>
        <row r="3258">
          <cell r="C3258" t="str">
            <v>0</v>
          </cell>
          <cell r="D3258" t="str">
            <v>0</v>
          </cell>
          <cell r="F3258" t="str">
            <v>0</v>
          </cell>
        </row>
        <row r="3259">
          <cell r="C3259" t="str">
            <v>0</v>
          </cell>
          <cell r="D3259" t="str">
            <v>0</v>
          </cell>
          <cell r="F3259" t="str">
            <v>0</v>
          </cell>
        </row>
        <row r="3260">
          <cell r="C3260" t="str">
            <v>0</v>
          </cell>
          <cell r="D3260" t="str">
            <v>0</v>
          </cell>
          <cell r="F3260" t="str">
            <v>0</v>
          </cell>
        </row>
        <row r="3261">
          <cell r="C3261" t="str">
            <v>0</v>
          </cell>
          <cell r="D3261" t="str">
            <v>0</v>
          </cell>
          <cell r="F3261" t="str">
            <v>0</v>
          </cell>
        </row>
        <row r="3262">
          <cell r="C3262" t="str">
            <v>0</v>
          </cell>
          <cell r="D3262" t="str">
            <v>0</v>
          </cell>
          <cell r="F3262" t="str">
            <v>0</v>
          </cell>
        </row>
        <row r="3263">
          <cell r="C3263" t="str">
            <v>0</v>
          </cell>
          <cell r="D3263" t="str">
            <v>0</v>
          </cell>
          <cell r="F3263" t="str">
            <v>0</v>
          </cell>
        </row>
        <row r="3264">
          <cell r="C3264" t="str">
            <v>0</v>
          </cell>
          <cell r="D3264" t="str">
            <v>0</v>
          </cell>
          <cell r="F3264" t="str">
            <v>0</v>
          </cell>
        </row>
        <row r="3265">
          <cell r="C3265" t="str">
            <v>0</v>
          </cell>
          <cell r="D3265" t="str">
            <v>0</v>
          </cell>
          <cell r="F3265" t="str">
            <v>0</v>
          </cell>
        </row>
        <row r="3266">
          <cell r="C3266" t="str">
            <v>0</v>
          </cell>
          <cell r="D3266" t="str">
            <v>0</v>
          </cell>
          <cell r="F3266" t="str">
            <v>0</v>
          </cell>
        </row>
        <row r="3267">
          <cell r="C3267" t="str">
            <v>0</v>
          </cell>
          <cell r="D3267" t="str">
            <v>0</v>
          </cell>
          <cell r="F3267" t="str">
            <v>0</v>
          </cell>
        </row>
        <row r="3268">
          <cell r="C3268" t="str">
            <v>0</v>
          </cell>
          <cell r="D3268" t="str">
            <v>0</v>
          </cell>
          <cell r="F3268" t="str">
            <v>0</v>
          </cell>
        </row>
        <row r="3269">
          <cell r="C3269" t="str">
            <v>0</v>
          </cell>
          <cell r="D3269" t="str">
            <v>0</v>
          </cell>
          <cell r="F3269" t="str">
            <v>0</v>
          </cell>
        </row>
        <row r="3270">
          <cell r="C3270" t="str">
            <v>0</v>
          </cell>
          <cell r="D3270" t="str">
            <v>0</v>
          </cell>
          <cell r="F3270" t="str">
            <v>0</v>
          </cell>
        </row>
        <row r="3271">
          <cell r="C3271" t="str">
            <v>0</v>
          </cell>
          <cell r="D3271" t="str">
            <v>0</v>
          </cell>
          <cell r="F3271" t="str">
            <v>0</v>
          </cell>
        </row>
        <row r="3272">
          <cell r="C3272" t="str">
            <v>0</v>
          </cell>
          <cell r="D3272" t="str">
            <v>0</v>
          </cell>
          <cell r="F3272" t="str">
            <v>0</v>
          </cell>
        </row>
        <row r="3273">
          <cell r="C3273" t="str">
            <v>0</v>
          </cell>
          <cell r="D3273" t="str">
            <v>0</v>
          </cell>
          <cell r="F3273" t="str">
            <v>0</v>
          </cell>
        </row>
        <row r="3274">
          <cell r="C3274" t="str">
            <v>0</v>
          </cell>
          <cell r="D3274" t="str">
            <v>0</v>
          </cell>
          <cell r="F3274" t="str">
            <v>0</v>
          </cell>
        </row>
        <row r="3275">
          <cell r="C3275" t="str">
            <v>0</v>
          </cell>
          <cell r="D3275" t="str">
            <v>0</v>
          </cell>
          <cell r="F3275" t="str">
            <v>0</v>
          </cell>
        </row>
        <row r="3276">
          <cell r="C3276" t="str">
            <v>0</v>
          </cell>
          <cell r="D3276" t="str">
            <v>0</v>
          </cell>
          <cell r="F3276" t="str">
            <v>0</v>
          </cell>
        </row>
        <row r="3277">
          <cell r="C3277" t="str">
            <v>0</v>
          </cell>
          <cell r="D3277" t="str">
            <v>0</v>
          </cell>
          <cell r="F3277" t="str">
            <v>0</v>
          </cell>
        </row>
        <row r="3278">
          <cell r="C3278" t="str">
            <v>0</v>
          </cell>
          <cell r="D3278" t="str">
            <v>0</v>
          </cell>
          <cell r="F3278" t="str">
            <v>0</v>
          </cell>
        </row>
        <row r="3279">
          <cell r="C3279" t="str">
            <v>0</v>
          </cell>
          <cell r="D3279" t="str">
            <v>0</v>
          </cell>
          <cell r="F3279" t="str">
            <v>0</v>
          </cell>
        </row>
        <row r="3280">
          <cell r="C3280" t="str">
            <v>0</v>
          </cell>
          <cell r="D3280" t="str">
            <v>0</v>
          </cell>
          <cell r="F3280" t="str">
            <v>0</v>
          </cell>
        </row>
        <row r="3281">
          <cell r="C3281" t="str">
            <v>0</v>
          </cell>
          <cell r="D3281" t="str">
            <v>0</v>
          </cell>
          <cell r="F3281" t="str">
            <v>0</v>
          </cell>
        </row>
        <row r="3282">
          <cell r="C3282" t="str">
            <v>0</v>
          </cell>
          <cell r="D3282" t="str">
            <v>0</v>
          </cell>
          <cell r="F3282" t="str">
            <v>0</v>
          </cell>
        </row>
        <row r="3283">
          <cell r="C3283" t="str">
            <v>0</v>
          </cell>
          <cell r="D3283" t="str">
            <v>0</v>
          </cell>
          <cell r="F3283" t="str">
            <v>0</v>
          </cell>
        </row>
        <row r="3284">
          <cell r="C3284" t="str">
            <v>0</v>
          </cell>
          <cell r="D3284" t="str">
            <v>0</v>
          </cell>
          <cell r="F3284" t="str">
            <v>0</v>
          </cell>
        </row>
        <row r="3285">
          <cell r="C3285" t="str">
            <v>0</v>
          </cell>
          <cell r="D3285" t="str">
            <v>0</v>
          </cell>
          <cell r="F3285" t="str">
            <v>0</v>
          </cell>
        </row>
        <row r="3286">
          <cell r="C3286" t="str">
            <v>0</v>
          </cell>
          <cell r="D3286" t="str">
            <v>0</v>
          </cell>
          <cell r="F3286" t="str">
            <v>0</v>
          </cell>
        </row>
        <row r="3287">
          <cell r="C3287" t="str">
            <v>0</v>
          </cell>
          <cell r="D3287" t="str">
            <v>0</v>
          </cell>
          <cell r="F3287" t="str">
            <v>0</v>
          </cell>
        </row>
        <row r="3288">
          <cell r="C3288" t="str">
            <v>0</v>
          </cell>
          <cell r="D3288" t="str">
            <v>0</v>
          </cell>
          <cell r="F3288" t="str">
            <v>0</v>
          </cell>
        </row>
        <row r="3289">
          <cell r="C3289" t="str">
            <v>0</v>
          </cell>
          <cell r="D3289" t="str">
            <v>0</v>
          </cell>
          <cell r="F3289" t="str">
            <v>0</v>
          </cell>
        </row>
        <row r="3290">
          <cell r="C3290" t="str">
            <v>0</v>
          </cell>
          <cell r="D3290" t="str">
            <v>0</v>
          </cell>
          <cell r="F3290" t="str">
            <v>0</v>
          </cell>
        </row>
        <row r="3291">
          <cell r="C3291" t="str">
            <v>0</v>
          </cell>
          <cell r="D3291" t="str">
            <v>0</v>
          </cell>
          <cell r="F3291" t="str">
            <v>0</v>
          </cell>
        </row>
        <row r="3292">
          <cell r="C3292" t="str">
            <v>0</v>
          </cell>
          <cell r="D3292" t="str">
            <v>0</v>
          </cell>
          <cell r="F3292" t="str">
            <v>0</v>
          </cell>
        </row>
        <row r="3293">
          <cell r="C3293" t="str">
            <v>0</v>
          </cell>
          <cell r="D3293" t="str">
            <v>0</v>
          </cell>
          <cell r="F3293" t="str">
            <v>0</v>
          </cell>
        </row>
        <row r="3294">
          <cell r="C3294" t="str">
            <v>0</v>
          </cell>
          <cell r="D3294" t="str">
            <v>0</v>
          </cell>
          <cell r="F3294" t="str">
            <v>0</v>
          </cell>
        </row>
        <row r="3295">
          <cell r="C3295" t="str">
            <v>0</v>
          </cell>
          <cell r="D3295" t="str">
            <v>0</v>
          </cell>
          <cell r="F3295" t="str">
            <v>0</v>
          </cell>
        </row>
        <row r="3296">
          <cell r="C3296" t="str">
            <v>0</v>
          </cell>
          <cell r="D3296" t="str">
            <v>0</v>
          </cell>
          <cell r="F3296" t="str">
            <v>0</v>
          </cell>
        </row>
        <row r="3297">
          <cell r="C3297" t="str">
            <v>0</v>
          </cell>
          <cell r="D3297" t="str">
            <v>0</v>
          </cell>
          <cell r="F3297" t="str">
            <v>0</v>
          </cell>
        </row>
        <row r="3298">
          <cell r="C3298" t="str">
            <v>0</v>
          </cell>
          <cell r="D3298" t="str">
            <v>0</v>
          </cell>
          <cell r="F3298" t="str">
            <v>0</v>
          </cell>
        </row>
        <row r="3299">
          <cell r="C3299" t="str">
            <v>0</v>
          </cell>
          <cell r="D3299" t="str">
            <v>0</v>
          </cell>
          <cell r="F3299" t="str">
            <v>0</v>
          </cell>
        </row>
        <row r="3300">
          <cell r="C3300" t="str">
            <v>0</v>
          </cell>
          <cell r="D3300" t="str">
            <v>0</v>
          </cell>
          <cell r="F3300" t="str">
            <v>0</v>
          </cell>
        </row>
        <row r="3301">
          <cell r="C3301" t="str">
            <v>0</v>
          </cell>
          <cell r="D3301" t="str">
            <v>0</v>
          </cell>
          <cell r="F3301" t="str">
            <v>0</v>
          </cell>
        </row>
        <row r="3302">
          <cell r="C3302" t="str">
            <v>0</v>
          </cell>
          <cell r="D3302" t="str">
            <v>0</v>
          </cell>
          <cell r="F3302" t="str">
            <v>0</v>
          </cell>
        </row>
        <row r="3303">
          <cell r="C3303" t="str">
            <v>0</v>
          </cell>
          <cell r="D3303" t="str">
            <v>0</v>
          </cell>
          <cell r="F3303" t="str">
            <v>0</v>
          </cell>
        </row>
        <row r="3304">
          <cell r="C3304" t="str">
            <v>0</v>
          </cell>
          <cell r="D3304" t="str">
            <v>0</v>
          </cell>
          <cell r="F3304" t="str">
            <v>0</v>
          </cell>
        </row>
        <row r="3305">
          <cell r="C3305" t="str">
            <v>0</v>
          </cell>
          <cell r="D3305" t="str">
            <v>0</v>
          </cell>
          <cell r="F3305" t="str">
            <v>0</v>
          </cell>
        </row>
        <row r="3306">
          <cell r="C3306" t="str">
            <v>0</v>
          </cell>
          <cell r="D3306" t="str">
            <v>0</v>
          </cell>
          <cell r="F3306" t="str">
            <v>0</v>
          </cell>
        </row>
        <row r="3307">
          <cell r="C3307" t="str">
            <v>0</v>
          </cell>
          <cell r="D3307" t="str">
            <v>0</v>
          </cell>
          <cell r="F3307" t="str">
            <v>0</v>
          </cell>
        </row>
        <row r="3308">
          <cell r="C3308" t="str">
            <v>0</v>
          </cell>
          <cell r="D3308" t="str">
            <v>0</v>
          </cell>
          <cell r="F3308" t="str">
            <v>0</v>
          </cell>
        </row>
        <row r="3309">
          <cell r="C3309" t="str">
            <v>0</v>
          </cell>
          <cell r="D3309" t="str">
            <v>0</v>
          </cell>
          <cell r="F3309" t="str">
            <v>0</v>
          </cell>
        </row>
        <row r="3310">
          <cell r="C3310" t="str">
            <v>0</v>
          </cell>
          <cell r="D3310" t="str">
            <v>0</v>
          </cell>
          <cell r="F3310" t="str">
            <v>0</v>
          </cell>
        </row>
        <row r="3311">
          <cell r="C3311" t="str">
            <v>0</v>
          </cell>
          <cell r="D3311" t="str">
            <v>0</v>
          </cell>
          <cell r="F3311" t="str">
            <v>0</v>
          </cell>
        </row>
        <row r="3312">
          <cell r="C3312" t="str">
            <v>0</v>
          </cell>
          <cell r="D3312" t="str">
            <v>0</v>
          </cell>
          <cell r="F3312" t="str">
            <v>0</v>
          </cell>
        </row>
        <row r="3313">
          <cell r="C3313" t="str">
            <v>0</v>
          </cell>
          <cell r="D3313" t="str">
            <v>0</v>
          </cell>
          <cell r="F3313" t="str">
            <v>0</v>
          </cell>
        </row>
        <row r="3314">
          <cell r="C3314" t="str">
            <v>0</v>
          </cell>
          <cell r="D3314" t="str">
            <v>0</v>
          </cell>
          <cell r="F3314" t="str">
            <v>0</v>
          </cell>
        </row>
        <row r="3315">
          <cell r="C3315" t="str">
            <v>0</v>
          </cell>
          <cell r="D3315" t="str">
            <v>0</v>
          </cell>
          <cell r="F3315" t="str">
            <v>0</v>
          </cell>
        </row>
        <row r="3316">
          <cell r="C3316" t="str">
            <v>0</v>
          </cell>
          <cell r="D3316" t="str">
            <v>0</v>
          </cell>
          <cell r="F3316" t="str">
            <v>0</v>
          </cell>
        </row>
        <row r="3317">
          <cell r="C3317" t="str">
            <v>0</v>
          </cell>
          <cell r="D3317" t="str">
            <v>0</v>
          </cell>
          <cell r="F3317" t="str">
            <v>0</v>
          </cell>
        </row>
        <row r="3318">
          <cell r="C3318" t="str">
            <v>0</v>
          </cell>
          <cell r="D3318" t="str">
            <v>0</v>
          </cell>
          <cell r="F3318" t="str">
            <v>0</v>
          </cell>
        </row>
        <row r="3319">
          <cell r="C3319" t="str">
            <v>0</v>
          </cell>
          <cell r="D3319" t="str">
            <v>0</v>
          </cell>
          <cell r="F3319" t="str">
            <v>0</v>
          </cell>
        </row>
        <row r="3320">
          <cell r="C3320" t="str">
            <v>0</v>
          </cell>
          <cell r="D3320" t="str">
            <v>0</v>
          </cell>
          <cell r="F3320" t="str">
            <v>0</v>
          </cell>
        </row>
        <row r="3321">
          <cell r="C3321" t="str">
            <v>0</v>
          </cell>
          <cell r="D3321" t="str">
            <v>0</v>
          </cell>
          <cell r="F3321" t="str">
            <v>0</v>
          </cell>
        </row>
        <row r="3322">
          <cell r="C3322" t="str">
            <v>0</v>
          </cell>
          <cell r="D3322" t="str">
            <v>0</v>
          </cell>
          <cell r="F3322" t="str">
            <v>0</v>
          </cell>
        </row>
        <row r="3323">
          <cell r="C3323" t="str">
            <v>0</v>
          </cell>
          <cell r="D3323" t="str">
            <v>0</v>
          </cell>
          <cell r="F3323" t="str">
            <v>0</v>
          </cell>
        </row>
        <row r="3324">
          <cell r="C3324" t="str">
            <v>0</v>
          </cell>
          <cell r="D3324" t="str">
            <v>0</v>
          </cell>
          <cell r="F3324" t="str">
            <v>0</v>
          </cell>
        </row>
        <row r="3325">
          <cell r="C3325" t="str">
            <v>0</v>
          </cell>
          <cell r="D3325" t="str">
            <v>0</v>
          </cell>
          <cell r="F3325" t="str">
            <v>0</v>
          </cell>
        </row>
        <row r="3326">
          <cell r="C3326" t="str">
            <v>0</v>
          </cell>
          <cell r="D3326" t="str">
            <v>0</v>
          </cell>
          <cell r="F3326" t="str">
            <v>0</v>
          </cell>
        </row>
        <row r="3327">
          <cell r="C3327" t="str">
            <v>0</v>
          </cell>
          <cell r="D3327" t="str">
            <v>0</v>
          </cell>
          <cell r="F3327" t="str">
            <v>0</v>
          </cell>
        </row>
        <row r="3328">
          <cell r="C3328" t="str">
            <v>0</v>
          </cell>
          <cell r="D3328" t="str">
            <v>0</v>
          </cell>
          <cell r="F3328" t="str">
            <v>0</v>
          </cell>
        </row>
        <row r="3329">
          <cell r="C3329" t="str">
            <v>0</v>
          </cell>
          <cell r="D3329" t="str">
            <v>0</v>
          </cell>
          <cell r="F3329" t="str">
            <v>0</v>
          </cell>
        </row>
        <row r="3330">
          <cell r="C3330" t="str">
            <v>0</v>
          </cell>
          <cell r="D3330" t="str">
            <v>0</v>
          </cell>
          <cell r="F3330" t="str">
            <v>0</v>
          </cell>
        </row>
        <row r="3331">
          <cell r="C3331" t="str">
            <v>0</v>
          </cell>
          <cell r="D3331" t="str">
            <v>0</v>
          </cell>
          <cell r="F3331" t="str">
            <v>0</v>
          </cell>
        </row>
        <row r="3332">
          <cell r="C3332" t="str">
            <v>07</v>
          </cell>
          <cell r="D3332" t="str">
            <v>624</v>
          </cell>
          <cell r="F3332">
            <v>46.33</v>
          </cell>
        </row>
        <row r="3333">
          <cell r="C3333" t="str">
            <v>04</v>
          </cell>
          <cell r="D3333" t="str">
            <v>621</v>
          </cell>
          <cell r="F3333">
            <v>5279.39</v>
          </cell>
        </row>
        <row r="3334">
          <cell r="C3334" t="str">
            <v>23</v>
          </cell>
          <cell r="D3334" t="str">
            <v>686</v>
          </cell>
          <cell r="F3334">
            <v>0.02</v>
          </cell>
        </row>
        <row r="3335">
          <cell r="C3335" t="str">
            <v>0</v>
          </cell>
          <cell r="D3335" t="str">
            <v>0</v>
          </cell>
          <cell r="F3335" t="str">
            <v>0</v>
          </cell>
        </row>
        <row r="3336">
          <cell r="C3336" t="str">
            <v>0</v>
          </cell>
          <cell r="D3336" t="str">
            <v>0</v>
          </cell>
          <cell r="F3336" t="str">
            <v>0</v>
          </cell>
        </row>
        <row r="3337">
          <cell r="C3337" t="str">
            <v>0</v>
          </cell>
          <cell r="D3337" t="str">
            <v>0</v>
          </cell>
          <cell r="F3337" t="str">
            <v>0</v>
          </cell>
        </row>
        <row r="3338">
          <cell r="C3338" t="str">
            <v>0</v>
          </cell>
          <cell r="D3338" t="str">
            <v>0</v>
          </cell>
          <cell r="F3338" t="str">
            <v>0</v>
          </cell>
        </row>
        <row r="3339">
          <cell r="C3339" t="str">
            <v>0</v>
          </cell>
          <cell r="D3339" t="str">
            <v>0</v>
          </cell>
          <cell r="F3339" t="str">
            <v>0</v>
          </cell>
        </row>
        <row r="3340">
          <cell r="C3340" t="str">
            <v>0</v>
          </cell>
          <cell r="D3340" t="str">
            <v>0</v>
          </cell>
          <cell r="F3340" t="str">
            <v>0</v>
          </cell>
        </row>
        <row r="3341">
          <cell r="C3341" t="str">
            <v>0</v>
          </cell>
          <cell r="D3341" t="str">
            <v>0</v>
          </cell>
          <cell r="F3341" t="str">
            <v>0</v>
          </cell>
        </row>
        <row r="3342">
          <cell r="C3342" t="str">
            <v>0</v>
          </cell>
          <cell r="D3342" t="str">
            <v>0</v>
          </cell>
          <cell r="F3342" t="str">
            <v>0</v>
          </cell>
        </row>
        <row r="3343">
          <cell r="C3343" t="str">
            <v>0</v>
          </cell>
          <cell r="D3343" t="str">
            <v>0</v>
          </cell>
          <cell r="F3343" t="str">
            <v>0</v>
          </cell>
        </row>
        <row r="3344">
          <cell r="C3344" t="str">
            <v>0</v>
          </cell>
          <cell r="D3344" t="str">
            <v>0</v>
          </cell>
          <cell r="F3344" t="str">
            <v>0</v>
          </cell>
        </row>
        <row r="3345">
          <cell r="C3345" t="str">
            <v>0</v>
          </cell>
          <cell r="D3345" t="str">
            <v>0</v>
          </cell>
          <cell r="F3345" t="str">
            <v>0</v>
          </cell>
        </row>
        <row r="3346">
          <cell r="C3346" t="str">
            <v>0</v>
          </cell>
          <cell r="D3346" t="str">
            <v>0</v>
          </cell>
          <cell r="F3346" t="str">
            <v>0</v>
          </cell>
        </row>
        <row r="3347">
          <cell r="C3347" t="str">
            <v>0</v>
          </cell>
          <cell r="D3347" t="str">
            <v>0</v>
          </cell>
          <cell r="F3347" t="str">
            <v>0</v>
          </cell>
        </row>
        <row r="3348">
          <cell r="C3348" t="str">
            <v>0</v>
          </cell>
          <cell r="D3348" t="str">
            <v>0</v>
          </cell>
          <cell r="F3348" t="str">
            <v>0</v>
          </cell>
        </row>
        <row r="3349">
          <cell r="C3349" t="str">
            <v>0</v>
          </cell>
          <cell r="D3349" t="str">
            <v>0</v>
          </cell>
          <cell r="F3349" t="str">
            <v>0</v>
          </cell>
        </row>
        <row r="3350">
          <cell r="C3350" t="str">
            <v>0</v>
          </cell>
          <cell r="D3350" t="str">
            <v>0</v>
          </cell>
          <cell r="F3350" t="str">
            <v>0</v>
          </cell>
        </row>
        <row r="3351">
          <cell r="C3351" t="str">
            <v>0</v>
          </cell>
          <cell r="D3351" t="str">
            <v>0</v>
          </cell>
          <cell r="F3351" t="str">
            <v>0</v>
          </cell>
        </row>
        <row r="3352">
          <cell r="C3352" t="str">
            <v>0</v>
          </cell>
          <cell r="D3352" t="str">
            <v>0</v>
          </cell>
          <cell r="F3352" t="str">
            <v>0</v>
          </cell>
        </row>
        <row r="3353">
          <cell r="C3353" t="str">
            <v>0</v>
          </cell>
          <cell r="D3353" t="str">
            <v>0</v>
          </cell>
          <cell r="F3353" t="str">
            <v>0</v>
          </cell>
        </row>
        <row r="3354">
          <cell r="C3354" t="str">
            <v>0</v>
          </cell>
          <cell r="D3354" t="str">
            <v>0</v>
          </cell>
          <cell r="F3354" t="str">
            <v>0</v>
          </cell>
        </row>
        <row r="3355">
          <cell r="C3355" t="str">
            <v>0</v>
          </cell>
          <cell r="D3355" t="str">
            <v>0</v>
          </cell>
          <cell r="F3355" t="str">
            <v>0</v>
          </cell>
        </row>
        <row r="3356">
          <cell r="C3356" t="str">
            <v>0</v>
          </cell>
          <cell r="D3356" t="str">
            <v>0</v>
          </cell>
          <cell r="F3356" t="str">
            <v>0</v>
          </cell>
        </row>
        <row r="3357">
          <cell r="C3357" t="str">
            <v>0</v>
          </cell>
          <cell r="D3357" t="str">
            <v>0</v>
          </cell>
          <cell r="F3357" t="str">
            <v>0</v>
          </cell>
        </row>
        <row r="3358">
          <cell r="C3358" t="str">
            <v>0</v>
          </cell>
          <cell r="D3358" t="str">
            <v>0</v>
          </cell>
          <cell r="F3358" t="str">
            <v>0</v>
          </cell>
        </row>
        <row r="3359">
          <cell r="C3359" t="str">
            <v>0</v>
          </cell>
          <cell r="D3359" t="str">
            <v>0</v>
          </cell>
          <cell r="F3359" t="str">
            <v>0</v>
          </cell>
        </row>
        <row r="3360">
          <cell r="C3360" t="str">
            <v>0</v>
          </cell>
          <cell r="D3360" t="str">
            <v>0</v>
          </cell>
          <cell r="F3360" t="str">
            <v>0</v>
          </cell>
        </row>
        <row r="3361">
          <cell r="C3361" t="str">
            <v>0</v>
          </cell>
          <cell r="D3361" t="str">
            <v>0</v>
          </cell>
          <cell r="F3361" t="str">
            <v>0</v>
          </cell>
        </row>
        <row r="3362">
          <cell r="C3362" t="str">
            <v>0</v>
          </cell>
          <cell r="D3362" t="str">
            <v>0</v>
          </cell>
          <cell r="F3362" t="str">
            <v>0</v>
          </cell>
        </row>
        <row r="3363">
          <cell r="C3363" t="str">
            <v>0</v>
          </cell>
          <cell r="D3363" t="str">
            <v>0</v>
          </cell>
          <cell r="F3363" t="str">
            <v>0</v>
          </cell>
        </row>
        <row r="3364">
          <cell r="C3364" t="str">
            <v>0</v>
          </cell>
          <cell r="D3364" t="str">
            <v>0</v>
          </cell>
          <cell r="F3364" t="str">
            <v>0</v>
          </cell>
        </row>
        <row r="3365">
          <cell r="C3365" t="str">
            <v>0</v>
          </cell>
          <cell r="D3365" t="str">
            <v>0</v>
          </cell>
          <cell r="F3365" t="str">
            <v>0</v>
          </cell>
        </row>
        <row r="3366">
          <cell r="C3366" t="str">
            <v>0</v>
          </cell>
          <cell r="D3366" t="str">
            <v>0</v>
          </cell>
          <cell r="F3366" t="str">
            <v>0</v>
          </cell>
        </row>
        <row r="3367">
          <cell r="C3367" t="str">
            <v>0</v>
          </cell>
          <cell r="D3367" t="str">
            <v>0</v>
          </cell>
          <cell r="F3367" t="str">
            <v>0</v>
          </cell>
        </row>
        <row r="3368">
          <cell r="C3368" t="str">
            <v>0</v>
          </cell>
          <cell r="D3368" t="str">
            <v>0</v>
          </cell>
          <cell r="F3368" t="str">
            <v>0</v>
          </cell>
        </row>
        <row r="3369">
          <cell r="C3369" t="str">
            <v>04</v>
          </cell>
          <cell r="D3369" t="str">
            <v>623</v>
          </cell>
          <cell r="F3369">
            <v>-3.58</v>
          </cell>
        </row>
        <row r="3370">
          <cell r="C3370" t="str">
            <v>07</v>
          </cell>
          <cell r="D3370" t="str">
            <v>621</v>
          </cell>
          <cell r="F3370">
            <v>-195.63</v>
          </cell>
        </row>
        <row r="3371">
          <cell r="C3371" t="str">
            <v>08</v>
          </cell>
          <cell r="D3371" t="str">
            <v>624</v>
          </cell>
          <cell r="F3371">
            <v>-23.64</v>
          </cell>
        </row>
        <row r="3372">
          <cell r="C3372" t="str">
            <v>0</v>
          </cell>
          <cell r="D3372" t="str">
            <v>0</v>
          </cell>
          <cell r="F3372" t="str">
            <v>0</v>
          </cell>
        </row>
        <row r="3373">
          <cell r="C3373" t="str">
            <v>0</v>
          </cell>
          <cell r="D3373" t="str">
            <v>0</v>
          </cell>
          <cell r="F3373" t="str">
            <v>0</v>
          </cell>
        </row>
        <row r="3374">
          <cell r="C3374" t="str">
            <v>0</v>
          </cell>
          <cell r="D3374" t="str">
            <v>0</v>
          </cell>
          <cell r="F3374" t="str">
            <v>0</v>
          </cell>
        </row>
        <row r="3375">
          <cell r="C3375" t="str">
            <v>0</v>
          </cell>
          <cell r="D3375" t="str">
            <v>0</v>
          </cell>
          <cell r="F3375" t="str">
            <v>0</v>
          </cell>
        </row>
        <row r="3376">
          <cell r="C3376" t="str">
            <v>0</v>
          </cell>
          <cell r="D3376" t="str">
            <v>0</v>
          </cell>
          <cell r="F3376" t="str">
            <v>0</v>
          </cell>
        </row>
        <row r="3377">
          <cell r="C3377" t="str">
            <v>0</v>
          </cell>
          <cell r="D3377" t="str">
            <v>0</v>
          </cell>
          <cell r="F3377" t="str">
            <v>0</v>
          </cell>
        </row>
        <row r="3378">
          <cell r="C3378" t="str">
            <v>0</v>
          </cell>
          <cell r="D3378" t="str">
            <v>0</v>
          </cell>
          <cell r="F3378" t="str">
            <v>0</v>
          </cell>
        </row>
        <row r="3379">
          <cell r="C3379" t="str">
            <v>0</v>
          </cell>
          <cell r="D3379" t="str">
            <v>0</v>
          </cell>
          <cell r="F3379" t="str">
            <v>0</v>
          </cell>
        </row>
        <row r="3380">
          <cell r="C3380" t="str">
            <v>0</v>
          </cell>
          <cell r="D3380" t="str">
            <v>0</v>
          </cell>
          <cell r="F3380" t="str">
            <v>0</v>
          </cell>
        </row>
        <row r="3381">
          <cell r="C3381" t="str">
            <v>0</v>
          </cell>
          <cell r="D3381" t="str">
            <v>0</v>
          </cell>
          <cell r="F3381" t="str">
            <v>0</v>
          </cell>
        </row>
        <row r="3382">
          <cell r="C3382" t="str">
            <v>0</v>
          </cell>
          <cell r="D3382" t="str">
            <v>0</v>
          </cell>
          <cell r="F3382" t="str">
            <v>0</v>
          </cell>
        </row>
        <row r="3383">
          <cell r="C3383" t="str">
            <v>0</v>
          </cell>
          <cell r="D3383" t="str">
            <v>0</v>
          </cell>
          <cell r="F3383" t="str">
            <v>0</v>
          </cell>
        </row>
        <row r="3384">
          <cell r="C3384" t="str">
            <v>0</v>
          </cell>
          <cell r="D3384" t="str">
            <v>0</v>
          </cell>
          <cell r="F3384" t="str">
            <v>0</v>
          </cell>
        </row>
        <row r="3385">
          <cell r="C3385" t="str">
            <v>0</v>
          </cell>
          <cell r="D3385" t="str">
            <v>0</v>
          </cell>
          <cell r="F3385" t="str">
            <v>0</v>
          </cell>
        </row>
        <row r="3386">
          <cell r="C3386" t="str">
            <v>0</v>
          </cell>
          <cell r="D3386" t="str">
            <v>0</v>
          </cell>
          <cell r="F3386" t="str">
            <v>0</v>
          </cell>
        </row>
        <row r="3387">
          <cell r="C3387" t="str">
            <v>0</v>
          </cell>
          <cell r="D3387" t="str">
            <v>0</v>
          </cell>
          <cell r="F3387" t="str">
            <v>0</v>
          </cell>
        </row>
        <row r="3388">
          <cell r="C3388" t="str">
            <v>0</v>
          </cell>
          <cell r="D3388" t="str">
            <v>0</v>
          </cell>
          <cell r="F3388" t="str">
            <v>0</v>
          </cell>
        </row>
        <row r="3389">
          <cell r="C3389" t="str">
            <v>0</v>
          </cell>
          <cell r="D3389" t="str">
            <v>0</v>
          </cell>
          <cell r="F3389" t="str">
            <v>0</v>
          </cell>
        </row>
        <row r="3390">
          <cell r="C3390" t="str">
            <v>0</v>
          </cell>
          <cell r="D3390" t="str">
            <v>0</v>
          </cell>
          <cell r="F3390" t="str">
            <v>0</v>
          </cell>
        </row>
        <row r="3391">
          <cell r="C3391" t="str">
            <v>0</v>
          </cell>
          <cell r="D3391" t="str">
            <v>0</v>
          </cell>
          <cell r="F3391" t="str">
            <v>0</v>
          </cell>
        </row>
        <row r="3392">
          <cell r="C3392" t="str">
            <v>0</v>
          </cell>
          <cell r="D3392" t="str">
            <v>0</v>
          </cell>
          <cell r="F3392" t="str">
            <v>0</v>
          </cell>
        </row>
        <row r="3393">
          <cell r="C3393" t="str">
            <v>0</v>
          </cell>
          <cell r="D3393" t="str">
            <v>0</v>
          </cell>
          <cell r="F3393" t="str">
            <v>0</v>
          </cell>
        </row>
        <row r="3394">
          <cell r="C3394" t="str">
            <v>0</v>
          </cell>
          <cell r="D3394" t="str">
            <v>0</v>
          </cell>
          <cell r="F3394" t="str">
            <v>0</v>
          </cell>
        </row>
        <row r="3395">
          <cell r="C3395" t="str">
            <v>0</v>
          </cell>
          <cell r="D3395" t="str">
            <v>0</v>
          </cell>
          <cell r="F3395" t="str">
            <v>0</v>
          </cell>
        </row>
        <row r="3396">
          <cell r="C3396" t="str">
            <v>0</v>
          </cell>
          <cell r="D3396" t="str">
            <v>0</v>
          </cell>
          <cell r="F3396" t="str">
            <v>0</v>
          </cell>
        </row>
        <row r="3397">
          <cell r="C3397" t="str">
            <v>0</v>
          </cell>
          <cell r="D3397" t="str">
            <v>0</v>
          </cell>
          <cell r="F3397" t="str">
            <v>0</v>
          </cell>
        </row>
        <row r="3398">
          <cell r="C3398" t="str">
            <v>0</v>
          </cell>
          <cell r="D3398" t="str">
            <v>0</v>
          </cell>
          <cell r="F3398" t="str">
            <v>0</v>
          </cell>
        </row>
        <row r="3399">
          <cell r="C3399" t="str">
            <v>0</v>
          </cell>
          <cell r="D3399" t="str">
            <v>0</v>
          </cell>
          <cell r="F3399" t="str">
            <v>0</v>
          </cell>
        </row>
        <row r="3400">
          <cell r="C3400" t="str">
            <v>0</v>
          </cell>
          <cell r="D3400" t="str">
            <v>0</v>
          </cell>
          <cell r="F3400" t="str">
            <v>0</v>
          </cell>
        </row>
        <row r="3401">
          <cell r="C3401" t="str">
            <v>0</v>
          </cell>
          <cell r="D3401" t="str">
            <v>0</v>
          </cell>
          <cell r="F3401" t="str">
            <v>0</v>
          </cell>
        </row>
        <row r="3402">
          <cell r="C3402" t="str">
            <v>0</v>
          </cell>
          <cell r="D3402" t="str">
            <v>0</v>
          </cell>
          <cell r="F3402" t="str">
            <v>0</v>
          </cell>
        </row>
        <row r="3403">
          <cell r="C3403" t="str">
            <v>0</v>
          </cell>
          <cell r="D3403" t="str">
            <v>0</v>
          </cell>
          <cell r="F3403" t="str">
            <v>0</v>
          </cell>
        </row>
        <row r="3404">
          <cell r="C3404" t="str">
            <v>0</v>
          </cell>
          <cell r="D3404" t="str">
            <v>0</v>
          </cell>
          <cell r="F3404" t="str">
            <v>0</v>
          </cell>
        </row>
        <row r="3405">
          <cell r="C3405" t="str">
            <v>0</v>
          </cell>
          <cell r="D3405" t="str">
            <v>0</v>
          </cell>
          <cell r="F3405" t="str">
            <v>0</v>
          </cell>
        </row>
        <row r="3406">
          <cell r="C3406" t="str">
            <v>0</v>
          </cell>
          <cell r="D3406" t="str">
            <v>0</v>
          </cell>
          <cell r="F3406" t="str">
            <v>0</v>
          </cell>
        </row>
        <row r="3407">
          <cell r="C3407" t="str">
            <v>0</v>
          </cell>
          <cell r="D3407" t="str">
            <v>0</v>
          </cell>
          <cell r="F3407" t="str">
            <v>0</v>
          </cell>
        </row>
        <row r="3408">
          <cell r="C3408" t="str">
            <v>0</v>
          </cell>
          <cell r="D3408" t="str">
            <v>0</v>
          </cell>
          <cell r="F3408" t="str">
            <v>0</v>
          </cell>
        </row>
        <row r="3409">
          <cell r="C3409" t="str">
            <v>0</v>
          </cell>
          <cell r="D3409" t="str">
            <v>0</v>
          </cell>
          <cell r="F3409" t="str">
            <v>0</v>
          </cell>
        </row>
        <row r="3410">
          <cell r="C3410" t="str">
            <v>0</v>
          </cell>
          <cell r="D3410" t="str">
            <v>0</v>
          </cell>
          <cell r="F3410" t="str">
            <v>0</v>
          </cell>
        </row>
        <row r="3411">
          <cell r="C3411" t="str">
            <v>0</v>
          </cell>
          <cell r="D3411" t="str">
            <v>0</v>
          </cell>
          <cell r="F3411" t="str">
            <v>0</v>
          </cell>
        </row>
        <row r="3412">
          <cell r="C3412" t="str">
            <v>0</v>
          </cell>
          <cell r="D3412" t="str">
            <v>0</v>
          </cell>
          <cell r="F3412" t="str">
            <v>0</v>
          </cell>
        </row>
        <row r="3413">
          <cell r="C3413" t="str">
            <v>0</v>
          </cell>
          <cell r="D3413" t="str">
            <v>0</v>
          </cell>
          <cell r="F3413" t="str">
            <v>0</v>
          </cell>
        </row>
        <row r="3414">
          <cell r="C3414" t="str">
            <v>0</v>
          </cell>
          <cell r="D3414" t="str">
            <v>0</v>
          </cell>
          <cell r="F3414" t="str">
            <v>0</v>
          </cell>
        </row>
        <row r="3415">
          <cell r="C3415" t="str">
            <v>0</v>
          </cell>
          <cell r="D3415" t="str">
            <v>0</v>
          </cell>
          <cell r="F3415" t="str">
            <v>0</v>
          </cell>
        </row>
        <row r="3416">
          <cell r="C3416" t="str">
            <v>0</v>
          </cell>
          <cell r="D3416" t="str">
            <v>0</v>
          </cell>
          <cell r="F3416" t="str">
            <v>0</v>
          </cell>
        </row>
        <row r="3417">
          <cell r="C3417" t="str">
            <v>0</v>
          </cell>
          <cell r="D3417" t="str">
            <v>0</v>
          </cell>
          <cell r="F3417" t="str">
            <v>0</v>
          </cell>
        </row>
        <row r="3418">
          <cell r="C3418" t="str">
            <v>0</v>
          </cell>
          <cell r="D3418" t="str">
            <v>0</v>
          </cell>
          <cell r="F3418" t="str">
            <v>0</v>
          </cell>
        </row>
        <row r="3419">
          <cell r="C3419" t="str">
            <v>0</v>
          </cell>
          <cell r="D3419" t="str">
            <v>0</v>
          </cell>
          <cell r="F3419" t="str">
            <v>0</v>
          </cell>
        </row>
        <row r="3420">
          <cell r="C3420" t="str">
            <v>0</v>
          </cell>
          <cell r="D3420" t="str">
            <v>0</v>
          </cell>
          <cell r="F3420" t="str">
            <v>0</v>
          </cell>
        </row>
        <row r="3421">
          <cell r="C3421" t="str">
            <v>0</v>
          </cell>
          <cell r="D3421" t="str">
            <v>0</v>
          </cell>
          <cell r="F3421" t="str">
            <v>0</v>
          </cell>
        </row>
        <row r="3422">
          <cell r="C3422" t="str">
            <v>0</v>
          </cell>
          <cell r="D3422" t="str">
            <v>0</v>
          </cell>
          <cell r="F3422" t="str">
            <v>0</v>
          </cell>
        </row>
        <row r="3423">
          <cell r="C3423" t="str">
            <v>0</v>
          </cell>
          <cell r="D3423" t="str">
            <v>0</v>
          </cell>
          <cell r="F3423" t="str">
            <v>0</v>
          </cell>
        </row>
        <row r="3424">
          <cell r="C3424" t="str">
            <v>0</v>
          </cell>
          <cell r="D3424" t="str">
            <v>0</v>
          </cell>
          <cell r="F3424" t="str">
            <v>0</v>
          </cell>
        </row>
        <row r="3425">
          <cell r="C3425" t="str">
            <v>0</v>
          </cell>
          <cell r="D3425" t="str">
            <v>0</v>
          </cell>
          <cell r="F3425" t="str">
            <v>0</v>
          </cell>
        </row>
        <row r="3426">
          <cell r="C3426" t="str">
            <v>0</v>
          </cell>
          <cell r="D3426" t="str">
            <v>0</v>
          </cell>
          <cell r="F3426" t="str">
            <v>0</v>
          </cell>
        </row>
        <row r="3427">
          <cell r="C3427" t="str">
            <v>0</v>
          </cell>
          <cell r="D3427" t="str">
            <v>0</v>
          </cell>
          <cell r="F3427" t="str">
            <v>0</v>
          </cell>
        </row>
        <row r="3428">
          <cell r="C3428" t="str">
            <v>0</v>
          </cell>
          <cell r="D3428" t="str">
            <v>0</v>
          </cell>
          <cell r="F3428" t="str">
            <v>0</v>
          </cell>
        </row>
        <row r="3429">
          <cell r="C3429" t="str">
            <v>0</v>
          </cell>
          <cell r="D3429" t="str">
            <v>0</v>
          </cell>
          <cell r="F3429" t="str">
            <v>0</v>
          </cell>
        </row>
        <row r="3430">
          <cell r="C3430" t="str">
            <v>08</v>
          </cell>
          <cell r="D3430" t="str">
            <v>621</v>
          </cell>
          <cell r="F3430">
            <v>1306.3499999999999</v>
          </cell>
        </row>
        <row r="3431">
          <cell r="C3431" t="str">
            <v>0</v>
          </cell>
          <cell r="D3431" t="str">
            <v>0</v>
          </cell>
          <cell r="F3431" t="str">
            <v>0</v>
          </cell>
        </row>
        <row r="3432">
          <cell r="C3432" t="str">
            <v>0</v>
          </cell>
          <cell r="D3432" t="str">
            <v>0</v>
          </cell>
          <cell r="F3432" t="str">
            <v>0</v>
          </cell>
        </row>
        <row r="3433">
          <cell r="C3433" t="str">
            <v>07</v>
          </cell>
          <cell r="D3433" t="str">
            <v>624</v>
          </cell>
          <cell r="F3433">
            <v>489.13</v>
          </cell>
        </row>
        <row r="3434">
          <cell r="C3434" t="str">
            <v>0</v>
          </cell>
          <cell r="D3434" t="str">
            <v>0</v>
          </cell>
          <cell r="F3434" t="str">
            <v>0</v>
          </cell>
        </row>
        <row r="3435">
          <cell r="C3435" t="str">
            <v>0</v>
          </cell>
          <cell r="D3435" t="str">
            <v>0</v>
          </cell>
          <cell r="F3435" t="str">
            <v>0</v>
          </cell>
        </row>
        <row r="3436">
          <cell r="C3436" t="str">
            <v>0</v>
          </cell>
          <cell r="D3436" t="str">
            <v>0</v>
          </cell>
          <cell r="F3436" t="str">
            <v>0</v>
          </cell>
        </row>
        <row r="3437">
          <cell r="C3437" t="str">
            <v>0</v>
          </cell>
          <cell r="D3437" t="str">
            <v>0</v>
          </cell>
          <cell r="F3437" t="str">
            <v>0</v>
          </cell>
        </row>
        <row r="3438">
          <cell r="C3438" t="str">
            <v>0</v>
          </cell>
          <cell r="D3438" t="str">
            <v>0</v>
          </cell>
          <cell r="F3438" t="str">
            <v>0</v>
          </cell>
        </row>
        <row r="3439">
          <cell r="C3439" t="str">
            <v>0</v>
          </cell>
          <cell r="D3439" t="str">
            <v>0</v>
          </cell>
          <cell r="F3439" t="str">
            <v>0</v>
          </cell>
        </row>
        <row r="3440">
          <cell r="C3440" t="str">
            <v>0</v>
          </cell>
          <cell r="D3440" t="str">
            <v>0</v>
          </cell>
          <cell r="F3440" t="str">
            <v>0</v>
          </cell>
        </row>
        <row r="3441">
          <cell r="C3441" t="str">
            <v>0</v>
          </cell>
          <cell r="D3441" t="str">
            <v>0</v>
          </cell>
          <cell r="F3441" t="str">
            <v>0</v>
          </cell>
        </row>
        <row r="3442">
          <cell r="C3442" t="str">
            <v>0</v>
          </cell>
          <cell r="D3442" t="str">
            <v>0</v>
          </cell>
          <cell r="F3442" t="str">
            <v>0</v>
          </cell>
        </row>
        <row r="3443">
          <cell r="C3443" t="str">
            <v>0</v>
          </cell>
          <cell r="D3443" t="str">
            <v>0</v>
          </cell>
          <cell r="F3443" t="str">
            <v>0</v>
          </cell>
        </row>
        <row r="3444">
          <cell r="C3444" t="str">
            <v>0</v>
          </cell>
          <cell r="D3444" t="str">
            <v>0</v>
          </cell>
          <cell r="F3444" t="str">
            <v>0</v>
          </cell>
        </row>
        <row r="3445">
          <cell r="C3445" t="str">
            <v>0</v>
          </cell>
          <cell r="D3445" t="str">
            <v>0</v>
          </cell>
          <cell r="F3445" t="str">
            <v>0</v>
          </cell>
        </row>
        <row r="3446">
          <cell r="C3446" t="str">
            <v>0</v>
          </cell>
          <cell r="D3446" t="str">
            <v>0</v>
          </cell>
          <cell r="F3446" t="str">
            <v>0</v>
          </cell>
        </row>
        <row r="3447">
          <cell r="C3447" t="str">
            <v>08</v>
          </cell>
          <cell r="D3447" t="str">
            <v>634</v>
          </cell>
          <cell r="F3447">
            <v>-6455.65</v>
          </cell>
        </row>
        <row r="3448">
          <cell r="C3448" t="str">
            <v>0</v>
          </cell>
          <cell r="D3448" t="str">
            <v>0</v>
          </cell>
          <cell r="F3448" t="str">
            <v>0</v>
          </cell>
        </row>
        <row r="3449">
          <cell r="C3449" t="str">
            <v>0</v>
          </cell>
          <cell r="D3449" t="str">
            <v>0</v>
          </cell>
          <cell r="F3449" t="str">
            <v>0</v>
          </cell>
        </row>
        <row r="3450">
          <cell r="C3450" t="str">
            <v>0</v>
          </cell>
          <cell r="D3450" t="str">
            <v>0</v>
          </cell>
          <cell r="F3450" t="str">
            <v>0</v>
          </cell>
        </row>
        <row r="3451">
          <cell r="C3451" t="str">
            <v>0</v>
          </cell>
          <cell r="D3451" t="str">
            <v>0</v>
          </cell>
          <cell r="F3451" t="str">
            <v>0</v>
          </cell>
        </row>
        <row r="3452">
          <cell r="C3452" t="str">
            <v>0</v>
          </cell>
          <cell r="D3452" t="str">
            <v>0</v>
          </cell>
          <cell r="F3452" t="str">
            <v>0</v>
          </cell>
        </row>
        <row r="3453">
          <cell r="C3453" t="str">
            <v>0</v>
          </cell>
          <cell r="D3453" t="str">
            <v>0</v>
          </cell>
          <cell r="F3453" t="str">
            <v>0</v>
          </cell>
        </row>
        <row r="3454">
          <cell r="C3454" t="str">
            <v>0</v>
          </cell>
          <cell r="D3454" t="str">
            <v>0</v>
          </cell>
          <cell r="F3454" t="str">
            <v>0</v>
          </cell>
        </row>
        <row r="3455">
          <cell r="C3455" t="str">
            <v>0</v>
          </cell>
          <cell r="D3455" t="str">
            <v>0</v>
          </cell>
          <cell r="F3455" t="str">
            <v>0</v>
          </cell>
        </row>
        <row r="3456">
          <cell r="C3456" t="str">
            <v>0</v>
          </cell>
          <cell r="D3456" t="str">
            <v>0</v>
          </cell>
          <cell r="F3456" t="str">
            <v>0</v>
          </cell>
        </row>
        <row r="3457">
          <cell r="C3457" t="str">
            <v>0</v>
          </cell>
          <cell r="D3457" t="str">
            <v>0</v>
          </cell>
          <cell r="F3457" t="str">
            <v>0</v>
          </cell>
        </row>
        <row r="3458">
          <cell r="C3458" t="str">
            <v>0</v>
          </cell>
          <cell r="D3458" t="str">
            <v>0</v>
          </cell>
          <cell r="F3458" t="str">
            <v>0</v>
          </cell>
        </row>
        <row r="3459">
          <cell r="C3459" t="str">
            <v>0</v>
          </cell>
          <cell r="D3459" t="str">
            <v>0</v>
          </cell>
          <cell r="F3459" t="str">
            <v>0</v>
          </cell>
        </row>
        <row r="3460">
          <cell r="C3460" t="str">
            <v>0</v>
          </cell>
          <cell r="D3460" t="str">
            <v>0</v>
          </cell>
          <cell r="F3460" t="str">
            <v>0</v>
          </cell>
        </row>
        <row r="3461">
          <cell r="C3461" t="str">
            <v>0</v>
          </cell>
          <cell r="D3461" t="str">
            <v>0</v>
          </cell>
          <cell r="F3461" t="str">
            <v>0</v>
          </cell>
        </row>
        <row r="3462">
          <cell r="C3462" t="str">
            <v>0</v>
          </cell>
          <cell r="D3462" t="str">
            <v>0</v>
          </cell>
          <cell r="F3462" t="str">
            <v>0</v>
          </cell>
        </row>
        <row r="3463">
          <cell r="C3463" t="str">
            <v>0</v>
          </cell>
          <cell r="D3463" t="str">
            <v>0</v>
          </cell>
          <cell r="F3463" t="str">
            <v>0</v>
          </cell>
        </row>
        <row r="3464">
          <cell r="C3464" t="str">
            <v>0</v>
          </cell>
          <cell r="D3464" t="str">
            <v>0</v>
          </cell>
          <cell r="F3464" t="str">
            <v>0</v>
          </cell>
        </row>
        <row r="3465">
          <cell r="C3465" t="str">
            <v>0</v>
          </cell>
          <cell r="D3465" t="str">
            <v>0</v>
          </cell>
          <cell r="F3465" t="str">
            <v>0</v>
          </cell>
        </row>
        <row r="3466">
          <cell r="C3466" t="str">
            <v>0</v>
          </cell>
          <cell r="D3466" t="str">
            <v>0</v>
          </cell>
          <cell r="F3466" t="str">
            <v>0</v>
          </cell>
        </row>
        <row r="3467">
          <cell r="C3467" t="str">
            <v>0</v>
          </cell>
          <cell r="D3467" t="str">
            <v>0</v>
          </cell>
          <cell r="F3467" t="str">
            <v>0</v>
          </cell>
        </row>
        <row r="3468">
          <cell r="C3468" t="str">
            <v>0</v>
          </cell>
          <cell r="D3468" t="str">
            <v>0</v>
          </cell>
          <cell r="F3468" t="str">
            <v>0</v>
          </cell>
        </row>
        <row r="3469">
          <cell r="C3469" t="str">
            <v>0</v>
          </cell>
          <cell r="D3469" t="str">
            <v>0</v>
          </cell>
          <cell r="F3469" t="str">
            <v>0</v>
          </cell>
        </row>
        <row r="3470">
          <cell r="C3470" t="str">
            <v>0</v>
          </cell>
          <cell r="D3470" t="str">
            <v>0</v>
          </cell>
          <cell r="F3470" t="str">
            <v>0</v>
          </cell>
        </row>
        <row r="3471">
          <cell r="C3471" t="str">
            <v>0</v>
          </cell>
          <cell r="D3471" t="str">
            <v>0</v>
          </cell>
          <cell r="F3471" t="str">
            <v>0</v>
          </cell>
        </row>
        <row r="3472">
          <cell r="C3472" t="str">
            <v>08</v>
          </cell>
          <cell r="D3472" t="str">
            <v>624</v>
          </cell>
          <cell r="F3472">
            <v>2718.47</v>
          </cell>
        </row>
        <row r="3473">
          <cell r="C3473" t="str">
            <v>0</v>
          </cell>
          <cell r="D3473" t="str">
            <v>0</v>
          </cell>
          <cell r="F3473" t="str">
            <v>0</v>
          </cell>
        </row>
        <row r="3474">
          <cell r="C3474" t="str">
            <v>04</v>
          </cell>
          <cell r="D3474" t="str">
            <v>626</v>
          </cell>
          <cell r="F3474">
            <v>21.42</v>
          </cell>
        </row>
        <row r="3475">
          <cell r="C3475" t="str">
            <v>05</v>
          </cell>
          <cell r="D3475" t="str">
            <v>624</v>
          </cell>
          <cell r="F3475">
            <v>1.8</v>
          </cell>
        </row>
        <row r="3476">
          <cell r="C3476" t="str">
            <v>0</v>
          </cell>
          <cell r="D3476" t="str">
            <v>0</v>
          </cell>
          <cell r="F3476" t="str">
            <v>0</v>
          </cell>
        </row>
        <row r="3477">
          <cell r="C3477" t="str">
            <v>0</v>
          </cell>
          <cell r="D3477" t="str">
            <v>0</v>
          </cell>
          <cell r="F3477" t="str">
            <v>0</v>
          </cell>
        </row>
        <row r="3478">
          <cell r="C3478" t="str">
            <v>0</v>
          </cell>
          <cell r="D3478" t="str">
            <v>0</v>
          </cell>
          <cell r="F3478" t="str">
            <v>0</v>
          </cell>
        </row>
        <row r="3479">
          <cell r="C3479" t="str">
            <v>0</v>
          </cell>
          <cell r="D3479" t="str">
            <v>0</v>
          </cell>
          <cell r="F3479" t="str">
            <v>0</v>
          </cell>
        </row>
        <row r="3480">
          <cell r="C3480" t="str">
            <v>0</v>
          </cell>
          <cell r="D3480" t="str">
            <v>0</v>
          </cell>
          <cell r="F3480" t="str">
            <v>0</v>
          </cell>
        </row>
        <row r="3481">
          <cell r="C3481" t="str">
            <v>0</v>
          </cell>
          <cell r="D3481" t="str">
            <v>0</v>
          </cell>
          <cell r="F3481" t="str">
            <v>0</v>
          </cell>
        </row>
        <row r="3482">
          <cell r="C3482" t="str">
            <v>0</v>
          </cell>
          <cell r="D3482" t="str">
            <v>0</v>
          </cell>
          <cell r="F3482" t="str">
            <v>0</v>
          </cell>
        </row>
        <row r="3483">
          <cell r="C3483" t="str">
            <v>0</v>
          </cell>
          <cell r="D3483" t="str">
            <v>0</v>
          </cell>
          <cell r="F3483" t="str">
            <v>0</v>
          </cell>
        </row>
        <row r="3484">
          <cell r="C3484" t="str">
            <v>0</v>
          </cell>
          <cell r="D3484" t="str">
            <v>0</v>
          </cell>
          <cell r="F3484" t="str">
            <v>0</v>
          </cell>
        </row>
        <row r="3485">
          <cell r="C3485" t="str">
            <v>0</v>
          </cell>
          <cell r="D3485" t="str">
            <v>0</v>
          </cell>
          <cell r="F3485" t="str">
            <v>0</v>
          </cell>
        </row>
        <row r="3486">
          <cell r="C3486" t="str">
            <v>0</v>
          </cell>
          <cell r="D3486" t="str">
            <v>0</v>
          </cell>
          <cell r="F3486" t="str">
            <v>0</v>
          </cell>
        </row>
        <row r="3487">
          <cell r="C3487" t="str">
            <v>0</v>
          </cell>
          <cell r="D3487" t="str">
            <v>0</v>
          </cell>
          <cell r="F3487" t="str">
            <v>0</v>
          </cell>
        </row>
        <row r="3488">
          <cell r="C3488" t="str">
            <v>0</v>
          </cell>
          <cell r="D3488" t="str">
            <v>0</v>
          </cell>
          <cell r="F3488" t="str">
            <v>0</v>
          </cell>
        </row>
        <row r="3489">
          <cell r="C3489" t="str">
            <v>0</v>
          </cell>
          <cell r="D3489" t="str">
            <v>0</v>
          </cell>
          <cell r="F3489" t="str">
            <v>0</v>
          </cell>
        </row>
        <row r="3490">
          <cell r="C3490" t="str">
            <v>0</v>
          </cell>
          <cell r="D3490" t="str">
            <v>0</v>
          </cell>
          <cell r="F3490" t="str">
            <v>0</v>
          </cell>
        </row>
        <row r="3491">
          <cell r="C3491" t="str">
            <v>0</v>
          </cell>
          <cell r="D3491" t="str">
            <v>0</v>
          </cell>
          <cell r="F3491" t="str">
            <v>0</v>
          </cell>
        </row>
        <row r="3492">
          <cell r="C3492" t="str">
            <v>0</v>
          </cell>
          <cell r="D3492" t="str">
            <v>0</v>
          </cell>
          <cell r="F3492" t="str">
            <v>0</v>
          </cell>
        </row>
        <row r="3493">
          <cell r="C3493" t="str">
            <v>0</v>
          </cell>
          <cell r="D3493" t="str">
            <v>0</v>
          </cell>
          <cell r="F3493" t="str">
            <v>0</v>
          </cell>
        </row>
        <row r="3494">
          <cell r="C3494" t="str">
            <v>0</v>
          </cell>
          <cell r="D3494" t="str">
            <v>0</v>
          </cell>
          <cell r="F3494" t="str">
            <v>0</v>
          </cell>
        </row>
        <row r="3495">
          <cell r="C3495" t="str">
            <v>0</v>
          </cell>
          <cell r="D3495" t="str">
            <v>0</v>
          </cell>
          <cell r="F3495" t="str">
            <v>0</v>
          </cell>
        </row>
        <row r="3496">
          <cell r="C3496" t="str">
            <v>0</v>
          </cell>
          <cell r="D3496" t="str">
            <v>0</v>
          </cell>
          <cell r="F3496" t="str">
            <v>0</v>
          </cell>
        </row>
        <row r="3497">
          <cell r="C3497" t="str">
            <v>0</v>
          </cell>
          <cell r="D3497" t="str">
            <v>0</v>
          </cell>
          <cell r="F3497" t="str">
            <v>0</v>
          </cell>
        </row>
        <row r="3498">
          <cell r="C3498" t="str">
            <v>0</v>
          </cell>
          <cell r="D3498" t="str">
            <v>0</v>
          </cell>
          <cell r="F3498" t="str">
            <v>0</v>
          </cell>
        </row>
        <row r="3499">
          <cell r="C3499" t="str">
            <v>0</v>
          </cell>
          <cell r="D3499" t="str">
            <v>0</v>
          </cell>
          <cell r="F3499" t="str">
            <v>0</v>
          </cell>
        </row>
        <row r="3500">
          <cell r="C3500" t="str">
            <v>0</v>
          </cell>
          <cell r="D3500" t="str">
            <v>0</v>
          </cell>
          <cell r="F3500" t="str">
            <v>0</v>
          </cell>
        </row>
        <row r="3501">
          <cell r="C3501" t="str">
            <v>0</v>
          </cell>
          <cell r="D3501" t="str">
            <v>0</v>
          </cell>
          <cell r="F3501" t="str">
            <v>0</v>
          </cell>
        </row>
        <row r="3502">
          <cell r="C3502" t="str">
            <v>0</v>
          </cell>
          <cell r="D3502" t="str">
            <v>0</v>
          </cell>
          <cell r="F3502" t="str">
            <v>0</v>
          </cell>
        </row>
        <row r="3503">
          <cell r="C3503" t="str">
            <v>0</v>
          </cell>
          <cell r="D3503" t="str">
            <v>0</v>
          </cell>
          <cell r="F3503" t="str">
            <v>0</v>
          </cell>
        </row>
        <row r="3504">
          <cell r="C3504" t="str">
            <v>0</v>
          </cell>
          <cell r="D3504" t="str">
            <v>0</v>
          </cell>
          <cell r="F3504" t="str">
            <v>0</v>
          </cell>
        </row>
        <row r="3505">
          <cell r="C3505" t="str">
            <v>0</v>
          </cell>
          <cell r="D3505" t="str">
            <v>0</v>
          </cell>
          <cell r="F3505" t="str">
            <v>0</v>
          </cell>
        </row>
        <row r="3506">
          <cell r="C3506" t="str">
            <v>0</v>
          </cell>
          <cell r="D3506" t="str">
            <v>0</v>
          </cell>
          <cell r="F3506" t="str">
            <v>0</v>
          </cell>
        </row>
        <row r="3507">
          <cell r="C3507" t="str">
            <v>0</v>
          </cell>
          <cell r="D3507" t="str">
            <v>0</v>
          </cell>
          <cell r="F3507" t="str">
            <v>0</v>
          </cell>
        </row>
        <row r="3508">
          <cell r="C3508" t="str">
            <v>0</v>
          </cell>
          <cell r="D3508" t="str">
            <v>0</v>
          </cell>
          <cell r="F3508" t="str">
            <v>0</v>
          </cell>
        </row>
        <row r="3509">
          <cell r="C3509" t="str">
            <v>0</v>
          </cell>
          <cell r="D3509" t="str">
            <v>0</v>
          </cell>
          <cell r="F3509" t="str">
            <v>0</v>
          </cell>
        </row>
        <row r="3510">
          <cell r="C3510" t="str">
            <v>0</v>
          </cell>
          <cell r="D3510" t="str">
            <v>0</v>
          </cell>
          <cell r="F3510" t="str">
            <v>0</v>
          </cell>
        </row>
        <row r="3511">
          <cell r="C3511" t="str">
            <v>0</v>
          </cell>
          <cell r="D3511" t="str">
            <v>0</v>
          </cell>
          <cell r="F3511" t="str">
            <v>0</v>
          </cell>
        </row>
        <row r="3512">
          <cell r="C3512" t="str">
            <v>0</v>
          </cell>
          <cell r="D3512" t="str">
            <v>0</v>
          </cell>
          <cell r="F3512" t="str">
            <v>0</v>
          </cell>
        </row>
        <row r="3513">
          <cell r="C3513" t="str">
            <v>0</v>
          </cell>
          <cell r="D3513" t="str">
            <v>0</v>
          </cell>
          <cell r="F3513" t="str">
            <v>0</v>
          </cell>
        </row>
        <row r="3514">
          <cell r="C3514" t="str">
            <v>0</v>
          </cell>
          <cell r="D3514" t="str">
            <v>0</v>
          </cell>
          <cell r="F3514" t="str">
            <v>0</v>
          </cell>
        </row>
        <row r="3515">
          <cell r="C3515" t="str">
            <v>0</v>
          </cell>
          <cell r="D3515" t="str">
            <v>0</v>
          </cell>
          <cell r="F3515" t="str">
            <v>0</v>
          </cell>
        </row>
        <row r="3516">
          <cell r="C3516" t="str">
            <v>0</v>
          </cell>
          <cell r="D3516" t="str">
            <v>0</v>
          </cell>
          <cell r="F3516" t="str">
            <v>0</v>
          </cell>
        </row>
        <row r="3517">
          <cell r="C3517" t="str">
            <v>0</v>
          </cell>
          <cell r="D3517" t="str">
            <v>0</v>
          </cell>
          <cell r="F3517" t="str">
            <v>0</v>
          </cell>
        </row>
        <row r="3518">
          <cell r="C3518" t="str">
            <v>0</v>
          </cell>
          <cell r="D3518" t="str">
            <v>0</v>
          </cell>
          <cell r="F3518" t="str">
            <v>0</v>
          </cell>
        </row>
        <row r="3519">
          <cell r="C3519" t="str">
            <v>0</v>
          </cell>
          <cell r="D3519" t="str">
            <v>0</v>
          </cell>
          <cell r="F3519" t="str">
            <v>0</v>
          </cell>
        </row>
        <row r="3520">
          <cell r="C3520" t="str">
            <v>0</v>
          </cell>
          <cell r="D3520" t="str">
            <v>0</v>
          </cell>
          <cell r="F3520" t="str">
            <v>0</v>
          </cell>
        </row>
        <row r="3521">
          <cell r="C3521" t="str">
            <v>0</v>
          </cell>
          <cell r="D3521" t="str">
            <v>0</v>
          </cell>
          <cell r="F3521" t="str">
            <v>0</v>
          </cell>
        </row>
        <row r="3522">
          <cell r="C3522" t="str">
            <v>0</v>
          </cell>
          <cell r="D3522" t="str">
            <v>0</v>
          </cell>
          <cell r="F3522" t="str">
            <v>0</v>
          </cell>
        </row>
        <row r="3523">
          <cell r="C3523" t="str">
            <v>0</v>
          </cell>
          <cell r="D3523" t="str">
            <v>0</v>
          </cell>
          <cell r="F3523" t="str">
            <v>0</v>
          </cell>
        </row>
        <row r="3524">
          <cell r="C3524" t="str">
            <v>0</v>
          </cell>
          <cell r="D3524" t="str">
            <v>0</v>
          </cell>
          <cell r="F3524" t="str">
            <v>0</v>
          </cell>
        </row>
        <row r="3525">
          <cell r="C3525" t="str">
            <v>0</v>
          </cell>
          <cell r="D3525" t="str">
            <v>0</v>
          </cell>
          <cell r="F3525" t="str">
            <v>0</v>
          </cell>
        </row>
        <row r="3526">
          <cell r="C3526" t="str">
            <v>0</v>
          </cell>
          <cell r="D3526" t="str">
            <v>0</v>
          </cell>
          <cell r="F3526" t="str">
            <v>0</v>
          </cell>
        </row>
        <row r="3527">
          <cell r="C3527" t="str">
            <v>0</v>
          </cell>
          <cell r="D3527" t="str">
            <v>0</v>
          </cell>
          <cell r="F3527" t="str">
            <v>0</v>
          </cell>
        </row>
        <row r="3528">
          <cell r="C3528" t="str">
            <v>0</v>
          </cell>
          <cell r="D3528" t="str">
            <v>0</v>
          </cell>
          <cell r="F3528" t="str">
            <v>0</v>
          </cell>
        </row>
        <row r="3529">
          <cell r="C3529" t="str">
            <v>0</v>
          </cell>
          <cell r="D3529" t="str">
            <v>0</v>
          </cell>
          <cell r="F3529" t="str">
            <v>0</v>
          </cell>
        </row>
        <row r="3530">
          <cell r="C3530" t="str">
            <v>0</v>
          </cell>
          <cell r="D3530" t="str">
            <v>0</v>
          </cell>
          <cell r="F3530" t="str">
            <v>0</v>
          </cell>
        </row>
        <row r="3531">
          <cell r="C3531" t="str">
            <v>0</v>
          </cell>
          <cell r="D3531" t="str">
            <v>0</v>
          </cell>
          <cell r="F3531" t="str">
            <v>0</v>
          </cell>
        </row>
        <row r="3532">
          <cell r="C3532" t="str">
            <v>0</v>
          </cell>
          <cell r="D3532" t="str">
            <v>0</v>
          </cell>
          <cell r="F3532" t="str">
            <v>0</v>
          </cell>
        </row>
        <row r="3533">
          <cell r="C3533" t="str">
            <v>0</v>
          </cell>
          <cell r="D3533" t="str">
            <v>0</v>
          </cell>
          <cell r="F3533" t="str">
            <v>0</v>
          </cell>
        </row>
        <row r="3534">
          <cell r="C3534" t="str">
            <v>0</v>
          </cell>
          <cell r="D3534" t="str">
            <v>0</v>
          </cell>
          <cell r="F3534" t="str">
            <v>0</v>
          </cell>
        </row>
        <row r="3535">
          <cell r="C3535" t="str">
            <v>0</v>
          </cell>
          <cell r="D3535" t="str">
            <v>0</v>
          </cell>
          <cell r="F3535" t="str">
            <v>0</v>
          </cell>
        </row>
        <row r="3536">
          <cell r="C3536" t="str">
            <v>0</v>
          </cell>
          <cell r="D3536" t="str">
            <v>0</v>
          </cell>
          <cell r="F3536" t="str">
            <v>0</v>
          </cell>
        </row>
        <row r="3537">
          <cell r="C3537" t="str">
            <v>0</v>
          </cell>
          <cell r="D3537" t="str">
            <v>0</v>
          </cell>
          <cell r="F3537" t="str">
            <v>0</v>
          </cell>
        </row>
        <row r="3538">
          <cell r="C3538" t="str">
            <v>0</v>
          </cell>
          <cell r="D3538" t="str">
            <v>0</v>
          </cell>
          <cell r="F3538" t="str">
            <v>0</v>
          </cell>
        </row>
        <row r="3539">
          <cell r="C3539" t="str">
            <v>0</v>
          </cell>
          <cell r="D3539" t="str">
            <v>0</v>
          </cell>
          <cell r="F3539" t="str">
            <v>0</v>
          </cell>
        </row>
        <row r="3540">
          <cell r="C3540" t="str">
            <v>07</v>
          </cell>
          <cell r="D3540" t="str">
            <v>621</v>
          </cell>
          <cell r="F3540">
            <v>-2.93</v>
          </cell>
        </row>
        <row r="3541">
          <cell r="C3541" t="str">
            <v>0</v>
          </cell>
          <cell r="D3541" t="str">
            <v>0</v>
          </cell>
          <cell r="F3541" t="str">
            <v>0</v>
          </cell>
        </row>
        <row r="3542">
          <cell r="C3542" t="str">
            <v>0</v>
          </cell>
          <cell r="D3542" t="str">
            <v>0</v>
          </cell>
          <cell r="F3542" t="str">
            <v>0</v>
          </cell>
        </row>
        <row r="3543">
          <cell r="C3543" t="str">
            <v>0</v>
          </cell>
          <cell r="D3543" t="str">
            <v>0</v>
          </cell>
          <cell r="F3543" t="str">
            <v>0</v>
          </cell>
        </row>
        <row r="3544">
          <cell r="C3544" t="str">
            <v>0</v>
          </cell>
          <cell r="D3544" t="str">
            <v>0</v>
          </cell>
          <cell r="F3544" t="str">
            <v>0</v>
          </cell>
        </row>
        <row r="3545">
          <cell r="C3545" t="str">
            <v>0</v>
          </cell>
          <cell r="D3545" t="str">
            <v>0</v>
          </cell>
          <cell r="F3545" t="str">
            <v>0</v>
          </cell>
        </row>
        <row r="3546">
          <cell r="C3546" t="str">
            <v>0</v>
          </cell>
          <cell r="D3546" t="str">
            <v>0</v>
          </cell>
          <cell r="F3546" t="str">
            <v>0</v>
          </cell>
        </row>
        <row r="3547">
          <cell r="C3547" t="str">
            <v>0</v>
          </cell>
          <cell r="D3547" t="str">
            <v>0</v>
          </cell>
          <cell r="F3547" t="str">
            <v>0</v>
          </cell>
        </row>
        <row r="3548">
          <cell r="C3548" t="str">
            <v>0</v>
          </cell>
          <cell r="D3548" t="str">
            <v>0</v>
          </cell>
          <cell r="F3548" t="str">
            <v>0</v>
          </cell>
        </row>
        <row r="3549">
          <cell r="C3549" t="str">
            <v>0</v>
          </cell>
          <cell r="D3549" t="str">
            <v>0</v>
          </cell>
          <cell r="F3549" t="str">
            <v>0</v>
          </cell>
        </row>
        <row r="3550">
          <cell r="C3550" t="str">
            <v>0</v>
          </cell>
          <cell r="D3550" t="str">
            <v>0</v>
          </cell>
          <cell r="F3550" t="str">
            <v>0</v>
          </cell>
        </row>
        <row r="3551">
          <cell r="C3551" t="str">
            <v>0</v>
          </cell>
          <cell r="D3551" t="str">
            <v>0</v>
          </cell>
          <cell r="F3551" t="str">
            <v>0</v>
          </cell>
        </row>
        <row r="3552">
          <cell r="C3552" t="str">
            <v>0</v>
          </cell>
          <cell r="D3552" t="str">
            <v>0</v>
          </cell>
          <cell r="F3552" t="str">
            <v>0</v>
          </cell>
        </row>
        <row r="3553">
          <cell r="C3553" t="str">
            <v>0</v>
          </cell>
          <cell r="D3553" t="str">
            <v>0</v>
          </cell>
          <cell r="F3553" t="str">
            <v>0</v>
          </cell>
        </row>
        <row r="3554">
          <cell r="C3554" t="str">
            <v>0</v>
          </cell>
          <cell r="D3554" t="str">
            <v>0</v>
          </cell>
          <cell r="F3554" t="str">
            <v>0</v>
          </cell>
        </row>
        <row r="3555">
          <cell r="C3555" t="str">
            <v>0</v>
          </cell>
          <cell r="D3555" t="str">
            <v>0</v>
          </cell>
          <cell r="F3555" t="str">
            <v>0</v>
          </cell>
        </row>
        <row r="3556">
          <cell r="C3556" t="str">
            <v>0</v>
          </cell>
          <cell r="D3556" t="str">
            <v>0</v>
          </cell>
          <cell r="F3556" t="str">
            <v>0</v>
          </cell>
        </row>
        <row r="3557">
          <cell r="C3557" t="str">
            <v>0</v>
          </cell>
          <cell r="D3557" t="str">
            <v>0</v>
          </cell>
          <cell r="F3557" t="str">
            <v>0</v>
          </cell>
        </row>
        <row r="3558">
          <cell r="C3558" t="str">
            <v>0</v>
          </cell>
          <cell r="D3558" t="str">
            <v>0</v>
          </cell>
          <cell r="F3558" t="str">
            <v>0</v>
          </cell>
        </row>
        <row r="3559">
          <cell r="C3559" t="str">
            <v>0</v>
          </cell>
          <cell r="D3559" t="str">
            <v>0</v>
          </cell>
          <cell r="F3559" t="str">
            <v>0</v>
          </cell>
        </row>
        <row r="3560">
          <cell r="C3560" t="str">
            <v>0</v>
          </cell>
          <cell r="D3560" t="str">
            <v>0</v>
          </cell>
          <cell r="F3560" t="str">
            <v>0</v>
          </cell>
        </row>
        <row r="3561">
          <cell r="C3561" t="str">
            <v>0</v>
          </cell>
          <cell r="D3561" t="str">
            <v>0</v>
          </cell>
          <cell r="F3561" t="str">
            <v>0</v>
          </cell>
        </row>
        <row r="3562">
          <cell r="C3562" t="str">
            <v>0</v>
          </cell>
          <cell r="D3562" t="str">
            <v>0</v>
          </cell>
          <cell r="F3562" t="str">
            <v>0</v>
          </cell>
        </row>
        <row r="3563">
          <cell r="C3563" t="str">
            <v>0</v>
          </cell>
          <cell r="D3563" t="str">
            <v>0</v>
          </cell>
          <cell r="F3563" t="str">
            <v>0</v>
          </cell>
        </row>
        <row r="3564">
          <cell r="C3564" t="str">
            <v>0</v>
          </cell>
          <cell r="D3564" t="str">
            <v>0</v>
          </cell>
          <cell r="F3564" t="str">
            <v>0</v>
          </cell>
        </row>
        <row r="3565">
          <cell r="C3565" t="str">
            <v>0</v>
          </cell>
          <cell r="D3565" t="str">
            <v>0</v>
          </cell>
          <cell r="F3565" t="str">
            <v>0</v>
          </cell>
        </row>
        <row r="3566">
          <cell r="C3566" t="str">
            <v>0</v>
          </cell>
          <cell r="D3566" t="str">
            <v>0</v>
          </cell>
          <cell r="F3566" t="str">
            <v>0</v>
          </cell>
        </row>
        <row r="3567">
          <cell r="C3567" t="str">
            <v>0</v>
          </cell>
          <cell r="D3567" t="str">
            <v>0</v>
          </cell>
          <cell r="F3567" t="str">
            <v>0</v>
          </cell>
        </row>
        <row r="3568">
          <cell r="C3568" t="str">
            <v>0</v>
          </cell>
          <cell r="D3568" t="str">
            <v>0</v>
          </cell>
          <cell r="F3568" t="str">
            <v>0</v>
          </cell>
        </row>
        <row r="3569">
          <cell r="C3569" t="str">
            <v>0</v>
          </cell>
          <cell r="D3569" t="str">
            <v>0</v>
          </cell>
          <cell r="F3569" t="str">
            <v>0</v>
          </cell>
        </row>
        <row r="3570">
          <cell r="C3570" t="str">
            <v>0</v>
          </cell>
          <cell r="D3570" t="str">
            <v>0</v>
          </cell>
          <cell r="F3570" t="str">
            <v>0</v>
          </cell>
        </row>
        <row r="3571">
          <cell r="C3571" t="str">
            <v>0</v>
          </cell>
          <cell r="D3571" t="str">
            <v>0</v>
          </cell>
          <cell r="F3571" t="str">
            <v>0</v>
          </cell>
        </row>
        <row r="3572">
          <cell r="C3572" t="str">
            <v>16</v>
          </cell>
          <cell r="D3572" t="str">
            <v>623</v>
          </cell>
          <cell r="F3572">
            <v>-2.52</v>
          </cell>
        </row>
        <row r="3573">
          <cell r="C3573" t="str">
            <v>16</v>
          </cell>
          <cell r="D3573" t="str">
            <v>641</v>
          </cell>
          <cell r="F3573">
            <v>-0.06</v>
          </cell>
        </row>
        <row r="3574">
          <cell r="C3574" t="str">
            <v>02</v>
          </cell>
          <cell r="D3574" t="str">
            <v>611</v>
          </cell>
          <cell r="F3574">
            <v>-0.7</v>
          </cell>
        </row>
        <row r="3575">
          <cell r="C3575" t="str">
            <v>0</v>
          </cell>
          <cell r="D3575" t="str">
            <v>0</v>
          </cell>
          <cell r="F3575" t="str">
            <v>0</v>
          </cell>
        </row>
        <row r="3576">
          <cell r="C3576" t="str">
            <v>0</v>
          </cell>
          <cell r="D3576" t="str">
            <v>0</v>
          </cell>
          <cell r="F3576" t="str">
            <v>0</v>
          </cell>
        </row>
        <row r="3577">
          <cell r="C3577" t="str">
            <v>0</v>
          </cell>
          <cell r="D3577" t="str">
            <v>0</v>
          </cell>
          <cell r="F3577" t="str">
            <v>0</v>
          </cell>
        </row>
        <row r="3578">
          <cell r="C3578" t="str">
            <v>0</v>
          </cell>
          <cell r="D3578" t="str">
            <v>0</v>
          </cell>
          <cell r="F3578" t="str">
            <v>0</v>
          </cell>
        </row>
        <row r="3579">
          <cell r="C3579" t="str">
            <v>0</v>
          </cell>
          <cell r="D3579" t="str">
            <v>0</v>
          </cell>
          <cell r="F3579" t="str">
            <v>0</v>
          </cell>
        </row>
        <row r="3580">
          <cell r="C3580" t="str">
            <v>0</v>
          </cell>
          <cell r="D3580" t="str">
            <v>0</v>
          </cell>
          <cell r="F3580" t="str">
            <v>0</v>
          </cell>
        </row>
        <row r="3581">
          <cell r="C3581" t="str">
            <v>0</v>
          </cell>
          <cell r="D3581" t="str">
            <v>0</v>
          </cell>
          <cell r="F3581" t="str">
            <v>0</v>
          </cell>
        </row>
        <row r="3582">
          <cell r="C3582" t="str">
            <v>0</v>
          </cell>
          <cell r="D3582" t="str">
            <v>0</v>
          </cell>
          <cell r="F3582" t="str">
            <v>0</v>
          </cell>
        </row>
        <row r="3583">
          <cell r="C3583" t="str">
            <v>0</v>
          </cell>
          <cell r="D3583" t="str">
            <v>0</v>
          </cell>
          <cell r="F3583" t="str">
            <v>0</v>
          </cell>
        </row>
        <row r="3584">
          <cell r="C3584" t="str">
            <v>0</v>
          </cell>
          <cell r="D3584" t="str">
            <v>0</v>
          </cell>
          <cell r="F3584" t="str">
            <v>0</v>
          </cell>
        </row>
        <row r="3585">
          <cell r="C3585" t="str">
            <v>0</v>
          </cell>
          <cell r="D3585" t="str">
            <v>0</v>
          </cell>
          <cell r="F3585" t="str">
            <v>0</v>
          </cell>
        </row>
        <row r="3586">
          <cell r="C3586" t="str">
            <v>0</v>
          </cell>
          <cell r="D3586" t="str">
            <v>0</v>
          </cell>
          <cell r="F3586" t="str">
            <v>0</v>
          </cell>
        </row>
        <row r="3587">
          <cell r="C3587" t="str">
            <v>0</v>
          </cell>
          <cell r="D3587" t="str">
            <v>0</v>
          </cell>
          <cell r="F3587" t="str">
            <v>0</v>
          </cell>
        </row>
        <row r="3588">
          <cell r="C3588" t="str">
            <v>0</v>
          </cell>
          <cell r="D3588" t="str">
            <v>0</v>
          </cell>
          <cell r="F3588" t="str">
            <v>0</v>
          </cell>
        </row>
        <row r="3589">
          <cell r="C3589" t="str">
            <v>0</v>
          </cell>
          <cell r="D3589" t="str">
            <v>0</v>
          </cell>
          <cell r="F3589" t="str">
            <v>0</v>
          </cell>
        </row>
        <row r="3590">
          <cell r="C3590" t="str">
            <v>0</v>
          </cell>
          <cell r="D3590" t="str">
            <v>0</v>
          </cell>
          <cell r="F3590" t="str">
            <v>0</v>
          </cell>
        </row>
        <row r="3591">
          <cell r="C3591" t="str">
            <v>0</v>
          </cell>
          <cell r="D3591" t="str">
            <v>0</v>
          </cell>
          <cell r="F3591" t="str">
            <v>0</v>
          </cell>
        </row>
        <row r="3592">
          <cell r="C3592" t="str">
            <v>04</v>
          </cell>
          <cell r="D3592" t="str">
            <v>623</v>
          </cell>
          <cell r="F3592">
            <v>229.68</v>
          </cell>
        </row>
        <row r="3593">
          <cell r="C3593" t="str">
            <v>0</v>
          </cell>
          <cell r="D3593" t="str">
            <v>0</v>
          </cell>
          <cell r="F3593" t="str">
            <v>0</v>
          </cell>
        </row>
        <row r="3594">
          <cell r="C3594" t="str">
            <v>0</v>
          </cell>
          <cell r="D3594" t="str">
            <v>0</v>
          </cell>
          <cell r="F3594" t="str">
            <v>0</v>
          </cell>
        </row>
        <row r="3595">
          <cell r="C3595" t="str">
            <v>05</v>
          </cell>
          <cell r="D3595" t="str">
            <v>624</v>
          </cell>
          <cell r="F3595">
            <v>3274.28</v>
          </cell>
        </row>
        <row r="3596">
          <cell r="C3596" t="str">
            <v>0</v>
          </cell>
          <cell r="D3596" t="str">
            <v>0</v>
          </cell>
          <cell r="F3596" t="str">
            <v>0</v>
          </cell>
        </row>
        <row r="3597">
          <cell r="C3597" t="str">
            <v>0</v>
          </cell>
          <cell r="D3597" t="str">
            <v>0</v>
          </cell>
          <cell r="F3597" t="str">
            <v>0</v>
          </cell>
        </row>
        <row r="3598">
          <cell r="C3598" t="str">
            <v>0</v>
          </cell>
          <cell r="D3598" t="str">
            <v>0</v>
          </cell>
          <cell r="F3598" t="str">
            <v>0</v>
          </cell>
        </row>
        <row r="3599">
          <cell r="C3599" t="str">
            <v>0</v>
          </cell>
          <cell r="D3599" t="str">
            <v>0</v>
          </cell>
          <cell r="F3599" t="str">
            <v>0</v>
          </cell>
        </row>
        <row r="3600">
          <cell r="C3600" t="str">
            <v>0</v>
          </cell>
          <cell r="D3600" t="str">
            <v>0</v>
          </cell>
          <cell r="F3600" t="str">
            <v>0</v>
          </cell>
        </row>
        <row r="3601">
          <cell r="C3601" t="str">
            <v>0</v>
          </cell>
          <cell r="D3601" t="str">
            <v>0</v>
          </cell>
          <cell r="F3601" t="str">
            <v>0</v>
          </cell>
        </row>
        <row r="3602">
          <cell r="C3602" t="str">
            <v>0</v>
          </cell>
          <cell r="D3602" t="str">
            <v>0</v>
          </cell>
          <cell r="F3602" t="str">
            <v>0</v>
          </cell>
        </row>
        <row r="3603">
          <cell r="C3603" t="str">
            <v>0</v>
          </cell>
          <cell r="D3603" t="str">
            <v>0</v>
          </cell>
          <cell r="F3603" t="str">
            <v>0</v>
          </cell>
        </row>
        <row r="3604">
          <cell r="C3604" t="str">
            <v>0</v>
          </cell>
          <cell r="D3604" t="str">
            <v>0</v>
          </cell>
          <cell r="F3604" t="str">
            <v>0</v>
          </cell>
        </row>
        <row r="3605">
          <cell r="C3605" t="str">
            <v>0</v>
          </cell>
          <cell r="D3605" t="str">
            <v>0</v>
          </cell>
          <cell r="F3605" t="str">
            <v>0</v>
          </cell>
        </row>
        <row r="3606">
          <cell r="C3606" t="str">
            <v>0</v>
          </cell>
          <cell r="D3606" t="str">
            <v>0</v>
          </cell>
          <cell r="F3606" t="str">
            <v>0</v>
          </cell>
        </row>
        <row r="3607">
          <cell r="C3607" t="str">
            <v>0</v>
          </cell>
          <cell r="D3607" t="str">
            <v>0</v>
          </cell>
          <cell r="F3607" t="str">
            <v>0</v>
          </cell>
        </row>
        <row r="3608">
          <cell r="C3608" t="str">
            <v>0</v>
          </cell>
          <cell r="D3608" t="str">
            <v>0</v>
          </cell>
          <cell r="F3608" t="str">
            <v>0</v>
          </cell>
        </row>
        <row r="3609">
          <cell r="C3609" t="str">
            <v>0</v>
          </cell>
          <cell r="D3609" t="str">
            <v>0</v>
          </cell>
          <cell r="F3609" t="str">
            <v>0</v>
          </cell>
        </row>
        <row r="3610">
          <cell r="C3610" t="str">
            <v>04</v>
          </cell>
          <cell r="D3610" t="str">
            <v>624</v>
          </cell>
          <cell r="F3610">
            <v>408.14</v>
          </cell>
        </row>
        <row r="3611">
          <cell r="C3611" t="str">
            <v>05</v>
          </cell>
          <cell r="D3611" t="str">
            <v>626</v>
          </cell>
          <cell r="F3611">
            <v>22.61</v>
          </cell>
        </row>
        <row r="3612">
          <cell r="C3612" t="str">
            <v>0</v>
          </cell>
          <cell r="D3612" t="str">
            <v>0</v>
          </cell>
          <cell r="F3612" t="str">
            <v>0</v>
          </cell>
        </row>
        <row r="3613">
          <cell r="C3613" t="str">
            <v>0</v>
          </cell>
          <cell r="D3613" t="str">
            <v>0</v>
          </cell>
          <cell r="F3613" t="str">
            <v>0</v>
          </cell>
        </row>
        <row r="3614">
          <cell r="C3614" t="str">
            <v>0</v>
          </cell>
          <cell r="D3614" t="str">
            <v>0</v>
          </cell>
          <cell r="F3614" t="str">
            <v>0</v>
          </cell>
        </row>
        <row r="3615">
          <cell r="C3615" t="str">
            <v>0</v>
          </cell>
          <cell r="D3615" t="str">
            <v>0</v>
          </cell>
          <cell r="F3615" t="str">
            <v>0</v>
          </cell>
        </row>
        <row r="3616">
          <cell r="C3616" t="str">
            <v>0</v>
          </cell>
          <cell r="D3616" t="str">
            <v>0</v>
          </cell>
          <cell r="F3616" t="str">
            <v>0</v>
          </cell>
        </row>
        <row r="3617">
          <cell r="C3617" t="str">
            <v>0</v>
          </cell>
          <cell r="D3617" t="str">
            <v>0</v>
          </cell>
          <cell r="F3617" t="str">
            <v>0</v>
          </cell>
        </row>
        <row r="3618">
          <cell r="C3618" t="str">
            <v>0</v>
          </cell>
          <cell r="D3618" t="str">
            <v>0</v>
          </cell>
          <cell r="F3618" t="str">
            <v>0</v>
          </cell>
        </row>
        <row r="3619">
          <cell r="C3619" t="str">
            <v>0</v>
          </cell>
          <cell r="D3619" t="str">
            <v>0</v>
          </cell>
          <cell r="F3619" t="str">
            <v>0</v>
          </cell>
        </row>
        <row r="3620">
          <cell r="C3620" t="str">
            <v>0</v>
          </cell>
          <cell r="D3620" t="str">
            <v>0</v>
          </cell>
          <cell r="F3620" t="str">
            <v>0</v>
          </cell>
        </row>
        <row r="3621">
          <cell r="C3621" t="str">
            <v>0</v>
          </cell>
          <cell r="D3621" t="str">
            <v>0</v>
          </cell>
          <cell r="F3621" t="str">
            <v>0</v>
          </cell>
        </row>
        <row r="3622">
          <cell r="C3622" t="str">
            <v>0</v>
          </cell>
          <cell r="D3622" t="str">
            <v>0</v>
          </cell>
          <cell r="F3622" t="str">
            <v>0</v>
          </cell>
        </row>
        <row r="3623">
          <cell r="C3623" t="str">
            <v>0</v>
          </cell>
          <cell r="D3623" t="str">
            <v>0</v>
          </cell>
          <cell r="F3623" t="str">
            <v>0</v>
          </cell>
        </row>
        <row r="3624">
          <cell r="C3624" t="str">
            <v>0</v>
          </cell>
          <cell r="D3624" t="str">
            <v>0</v>
          </cell>
          <cell r="F3624" t="str">
            <v>0</v>
          </cell>
        </row>
        <row r="3625">
          <cell r="C3625" t="str">
            <v>0</v>
          </cell>
          <cell r="D3625" t="str">
            <v>0</v>
          </cell>
          <cell r="F3625" t="str">
            <v>0</v>
          </cell>
        </row>
        <row r="3626">
          <cell r="C3626" t="str">
            <v>0</v>
          </cell>
          <cell r="D3626" t="str">
            <v>0</v>
          </cell>
          <cell r="F3626" t="str">
            <v>0</v>
          </cell>
        </row>
        <row r="3627">
          <cell r="C3627" t="str">
            <v>0</v>
          </cell>
          <cell r="D3627" t="str">
            <v>0</v>
          </cell>
          <cell r="F3627" t="str">
            <v>0</v>
          </cell>
        </row>
        <row r="3628">
          <cell r="C3628" t="str">
            <v>0</v>
          </cell>
          <cell r="D3628" t="str">
            <v>0</v>
          </cell>
          <cell r="F3628" t="str">
            <v>0</v>
          </cell>
        </row>
        <row r="3629">
          <cell r="C3629" t="str">
            <v>0</v>
          </cell>
          <cell r="D3629" t="str">
            <v>0</v>
          </cell>
          <cell r="F3629" t="str">
            <v>0</v>
          </cell>
        </row>
        <row r="3630">
          <cell r="C3630" t="str">
            <v>0</v>
          </cell>
          <cell r="D3630" t="str">
            <v>0</v>
          </cell>
          <cell r="F3630" t="str">
            <v>0</v>
          </cell>
        </row>
        <row r="3631">
          <cell r="C3631" t="str">
            <v>0</v>
          </cell>
          <cell r="D3631" t="str">
            <v>0</v>
          </cell>
          <cell r="F3631" t="str">
            <v>0</v>
          </cell>
        </row>
        <row r="3632">
          <cell r="C3632" t="str">
            <v>01</v>
          </cell>
          <cell r="D3632" t="str">
            <v>611</v>
          </cell>
          <cell r="F3632">
            <v>0.08</v>
          </cell>
        </row>
        <row r="3633">
          <cell r="C3633" t="str">
            <v>0</v>
          </cell>
          <cell r="D3633" t="str">
            <v>0</v>
          </cell>
          <cell r="F3633" t="str">
            <v>0</v>
          </cell>
        </row>
        <row r="3634">
          <cell r="C3634" t="str">
            <v>0</v>
          </cell>
          <cell r="D3634" t="str">
            <v>0</v>
          </cell>
          <cell r="F3634" t="str">
            <v>0</v>
          </cell>
        </row>
        <row r="3635">
          <cell r="C3635" t="str">
            <v>0</v>
          </cell>
          <cell r="D3635" t="str">
            <v>0</v>
          </cell>
          <cell r="F3635" t="str">
            <v>0</v>
          </cell>
        </row>
        <row r="3636">
          <cell r="C3636" t="str">
            <v>0</v>
          </cell>
          <cell r="D3636" t="str">
            <v>0</v>
          </cell>
          <cell r="F3636" t="str">
            <v>0</v>
          </cell>
        </row>
        <row r="3637">
          <cell r="C3637" t="str">
            <v>0</v>
          </cell>
          <cell r="D3637" t="str">
            <v>0</v>
          </cell>
          <cell r="F3637" t="str">
            <v>0</v>
          </cell>
        </row>
        <row r="3638">
          <cell r="C3638" t="str">
            <v>0</v>
          </cell>
          <cell r="D3638" t="str">
            <v>0</v>
          </cell>
          <cell r="F3638" t="str">
            <v>0</v>
          </cell>
        </row>
        <row r="3639">
          <cell r="C3639" t="str">
            <v>0</v>
          </cell>
          <cell r="D3639" t="str">
            <v>0</v>
          </cell>
          <cell r="F3639" t="str">
            <v>0</v>
          </cell>
        </row>
        <row r="3640">
          <cell r="C3640" t="str">
            <v>0</v>
          </cell>
          <cell r="D3640" t="str">
            <v>0</v>
          </cell>
          <cell r="F3640" t="str">
            <v>0</v>
          </cell>
        </row>
        <row r="3641">
          <cell r="C3641" t="str">
            <v>0</v>
          </cell>
          <cell r="D3641" t="str">
            <v>0</v>
          </cell>
          <cell r="F3641" t="str">
            <v>0</v>
          </cell>
        </row>
        <row r="3642">
          <cell r="C3642" t="str">
            <v>0</v>
          </cell>
          <cell r="D3642" t="str">
            <v>0</v>
          </cell>
          <cell r="F3642" t="str">
            <v>0</v>
          </cell>
        </row>
        <row r="3643">
          <cell r="C3643" t="str">
            <v>0</v>
          </cell>
          <cell r="D3643" t="str">
            <v>0</v>
          </cell>
          <cell r="F3643" t="str">
            <v>0</v>
          </cell>
        </row>
        <row r="3644">
          <cell r="C3644" t="str">
            <v>0</v>
          </cell>
          <cell r="D3644" t="str">
            <v>0</v>
          </cell>
          <cell r="F3644" t="str">
            <v>0</v>
          </cell>
        </row>
        <row r="3645">
          <cell r="C3645" t="str">
            <v>0</v>
          </cell>
          <cell r="D3645" t="str">
            <v>0</v>
          </cell>
          <cell r="F3645" t="str">
            <v>0</v>
          </cell>
        </row>
        <row r="3646">
          <cell r="C3646" t="str">
            <v>0</v>
          </cell>
          <cell r="D3646" t="str">
            <v>0</v>
          </cell>
          <cell r="F3646" t="str">
            <v>0</v>
          </cell>
        </row>
        <row r="3647">
          <cell r="C3647" t="str">
            <v>0</v>
          </cell>
          <cell r="D3647" t="str">
            <v>0</v>
          </cell>
          <cell r="F3647" t="str">
            <v>0</v>
          </cell>
        </row>
        <row r="3648">
          <cell r="C3648" t="str">
            <v>0</v>
          </cell>
          <cell r="D3648" t="str">
            <v>0</v>
          </cell>
          <cell r="F3648" t="str">
            <v>0</v>
          </cell>
        </row>
        <row r="3649">
          <cell r="C3649" t="str">
            <v>0</v>
          </cell>
          <cell r="D3649" t="str">
            <v>0</v>
          </cell>
          <cell r="F3649" t="str">
            <v>0</v>
          </cell>
        </row>
        <row r="3650">
          <cell r="C3650" t="str">
            <v>08</v>
          </cell>
          <cell r="D3650" t="str">
            <v>626</v>
          </cell>
          <cell r="F3650">
            <v>30.18</v>
          </cell>
        </row>
        <row r="3651">
          <cell r="C3651" t="str">
            <v>0</v>
          </cell>
          <cell r="D3651" t="str">
            <v>0</v>
          </cell>
          <cell r="F3651" t="str">
            <v>0</v>
          </cell>
        </row>
        <row r="3652">
          <cell r="C3652" t="str">
            <v>0</v>
          </cell>
          <cell r="D3652" t="str">
            <v>0</v>
          </cell>
          <cell r="F3652" t="str">
            <v>0</v>
          </cell>
        </row>
        <row r="3653">
          <cell r="C3653" t="str">
            <v>0</v>
          </cell>
          <cell r="D3653" t="str">
            <v>0</v>
          </cell>
          <cell r="F3653" t="str">
            <v>0</v>
          </cell>
        </row>
        <row r="3654">
          <cell r="C3654" t="str">
            <v>0</v>
          </cell>
          <cell r="D3654" t="str">
            <v>0</v>
          </cell>
          <cell r="F3654" t="str">
            <v>0</v>
          </cell>
        </row>
        <row r="3655">
          <cell r="C3655" t="str">
            <v>0</v>
          </cell>
          <cell r="D3655" t="str">
            <v>0</v>
          </cell>
          <cell r="F3655" t="str">
            <v>0</v>
          </cell>
        </row>
        <row r="3656">
          <cell r="C3656" t="str">
            <v>0</v>
          </cell>
          <cell r="D3656" t="str">
            <v>0</v>
          </cell>
          <cell r="F3656" t="str">
            <v>0</v>
          </cell>
        </row>
        <row r="3657">
          <cell r="C3657" t="str">
            <v>0</v>
          </cell>
          <cell r="D3657" t="str">
            <v>0</v>
          </cell>
          <cell r="F3657" t="str">
            <v>0</v>
          </cell>
        </row>
        <row r="3658">
          <cell r="C3658" t="str">
            <v>0</v>
          </cell>
          <cell r="D3658" t="str">
            <v>0</v>
          </cell>
          <cell r="F3658" t="str">
            <v>0</v>
          </cell>
        </row>
        <row r="3659">
          <cell r="C3659" t="str">
            <v>0</v>
          </cell>
          <cell r="D3659" t="str">
            <v>0</v>
          </cell>
          <cell r="F3659" t="str">
            <v>0</v>
          </cell>
        </row>
        <row r="3660">
          <cell r="C3660" t="str">
            <v>0</v>
          </cell>
          <cell r="D3660" t="str">
            <v>0</v>
          </cell>
          <cell r="F3660" t="str">
            <v>0</v>
          </cell>
        </row>
        <row r="3661">
          <cell r="C3661" t="str">
            <v>0</v>
          </cell>
          <cell r="D3661" t="str">
            <v>0</v>
          </cell>
          <cell r="F3661" t="str">
            <v>0</v>
          </cell>
        </row>
        <row r="3662">
          <cell r="C3662" t="str">
            <v>04</v>
          </cell>
          <cell r="D3662" t="str">
            <v>641</v>
          </cell>
          <cell r="F3662">
            <v>-0.2</v>
          </cell>
        </row>
        <row r="3663">
          <cell r="C3663" t="str">
            <v>05</v>
          </cell>
          <cell r="D3663" t="str">
            <v>624</v>
          </cell>
          <cell r="F3663">
            <v>-7.74</v>
          </cell>
        </row>
        <row r="3664">
          <cell r="C3664" t="str">
            <v>0</v>
          </cell>
          <cell r="D3664" t="str">
            <v>0</v>
          </cell>
          <cell r="F3664" t="str">
            <v>0</v>
          </cell>
        </row>
        <row r="3665">
          <cell r="C3665" t="str">
            <v>0</v>
          </cell>
          <cell r="D3665" t="str">
            <v>0</v>
          </cell>
          <cell r="F3665" t="str">
            <v>0</v>
          </cell>
        </row>
        <row r="3666">
          <cell r="C3666" t="str">
            <v>0</v>
          </cell>
          <cell r="D3666" t="str">
            <v>0</v>
          </cell>
          <cell r="F3666" t="str">
            <v>0</v>
          </cell>
        </row>
        <row r="3667">
          <cell r="C3667" t="str">
            <v>0</v>
          </cell>
          <cell r="D3667" t="str">
            <v>0</v>
          </cell>
          <cell r="F3667" t="str">
            <v>0</v>
          </cell>
        </row>
        <row r="3668">
          <cell r="C3668" t="str">
            <v>0</v>
          </cell>
          <cell r="D3668" t="str">
            <v>0</v>
          </cell>
          <cell r="F3668" t="str">
            <v>0</v>
          </cell>
        </row>
        <row r="3669">
          <cell r="C3669" t="str">
            <v>0</v>
          </cell>
          <cell r="D3669" t="str">
            <v>0</v>
          </cell>
          <cell r="F3669" t="str">
            <v>0</v>
          </cell>
        </row>
        <row r="3670">
          <cell r="C3670" t="str">
            <v>0</v>
          </cell>
          <cell r="D3670" t="str">
            <v>0</v>
          </cell>
          <cell r="F3670" t="str">
            <v>0</v>
          </cell>
        </row>
        <row r="3671">
          <cell r="C3671" t="str">
            <v>0</v>
          </cell>
          <cell r="D3671" t="str">
            <v>0</v>
          </cell>
          <cell r="F3671" t="str">
            <v>0</v>
          </cell>
        </row>
        <row r="3672">
          <cell r="C3672" t="str">
            <v>0</v>
          </cell>
          <cell r="D3672" t="str">
            <v>0</v>
          </cell>
          <cell r="F3672" t="str">
            <v>0</v>
          </cell>
        </row>
        <row r="3673">
          <cell r="C3673" t="str">
            <v>0</v>
          </cell>
          <cell r="D3673" t="str">
            <v>0</v>
          </cell>
          <cell r="F3673" t="str">
            <v>0</v>
          </cell>
        </row>
        <row r="3674">
          <cell r="C3674" t="str">
            <v>0</v>
          </cell>
          <cell r="D3674" t="str">
            <v>0</v>
          </cell>
          <cell r="F3674" t="str">
            <v>0</v>
          </cell>
        </row>
        <row r="3675">
          <cell r="C3675" t="str">
            <v>0</v>
          </cell>
          <cell r="D3675" t="str">
            <v>0</v>
          </cell>
          <cell r="F3675" t="str">
            <v>0</v>
          </cell>
        </row>
        <row r="3676">
          <cell r="C3676" t="str">
            <v>0</v>
          </cell>
          <cell r="D3676" t="str">
            <v>0</v>
          </cell>
          <cell r="F3676" t="str">
            <v>0</v>
          </cell>
        </row>
        <row r="3677">
          <cell r="C3677" t="str">
            <v>0</v>
          </cell>
          <cell r="D3677" t="str">
            <v>0</v>
          </cell>
          <cell r="F3677" t="str">
            <v>0</v>
          </cell>
        </row>
        <row r="3678">
          <cell r="C3678" t="str">
            <v>0</v>
          </cell>
          <cell r="D3678" t="str">
            <v>0</v>
          </cell>
          <cell r="F3678" t="str">
            <v>0</v>
          </cell>
        </row>
        <row r="3679">
          <cell r="C3679" t="str">
            <v>0</v>
          </cell>
          <cell r="D3679" t="str">
            <v>0</v>
          </cell>
          <cell r="F3679" t="str">
            <v>0</v>
          </cell>
        </row>
        <row r="3680">
          <cell r="C3680" t="str">
            <v>0</v>
          </cell>
          <cell r="D3680" t="str">
            <v>0</v>
          </cell>
          <cell r="F3680" t="str">
            <v>0</v>
          </cell>
        </row>
        <row r="3681">
          <cell r="C3681" t="str">
            <v>0</v>
          </cell>
          <cell r="D3681" t="str">
            <v>0</v>
          </cell>
          <cell r="F3681" t="str">
            <v>0</v>
          </cell>
        </row>
        <row r="3682">
          <cell r="C3682" t="str">
            <v>0</v>
          </cell>
          <cell r="D3682" t="str">
            <v>0</v>
          </cell>
          <cell r="F3682" t="str">
            <v>0</v>
          </cell>
        </row>
        <row r="3683">
          <cell r="C3683" t="str">
            <v>0</v>
          </cell>
          <cell r="D3683" t="str">
            <v>0</v>
          </cell>
          <cell r="F3683" t="str">
            <v>0</v>
          </cell>
        </row>
        <row r="3684">
          <cell r="C3684" t="str">
            <v>0</v>
          </cell>
          <cell r="D3684" t="str">
            <v>0</v>
          </cell>
          <cell r="F3684" t="str">
            <v>0</v>
          </cell>
        </row>
        <row r="3685">
          <cell r="C3685" t="str">
            <v>0</v>
          </cell>
          <cell r="D3685" t="str">
            <v>0</v>
          </cell>
          <cell r="F3685" t="str">
            <v>0</v>
          </cell>
        </row>
        <row r="3686">
          <cell r="C3686" t="str">
            <v>0</v>
          </cell>
          <cell r="D3686" t="str">
            <v>0</v>
          </cell>
          <cell r="F3686" t="str">
            <v>0</v>
          </cell>
        </row>
        <row r="3687">
          <cell r="C3687" t="str">
            <v>0</v>
          </cell>
          <cell r="D3687" t="str">
            <v>0</v>
          </cell>
          <cell r="F3687" t="str">
            <v>0</v>
          </cell>
        </row>
        <row r="3688">
          <cell r="C3688" t="str">
            <v>0</v>
          </cell>
          <cell r="D3688" t="str">
            <v>0</v>
          </cell>
          <cell r="F3688" t="str">
            <v>0</v>
          </cell>
        </row>
        <row r="3689">
          <cell r="C3689" t="str">
            <v>05</v>
          </cell>
          <cell r="D3689" t="str">
            <v>626</v>
          </cell>
          <cell r="F3689">
            <v>-14.68</v>
          </cell>
        </row>
        <row r="3690">
          <cell r="C3690" t="str">
            <v>0</v>
          </cell>
          <cell r="D3690" t="str">
            <v>0</v>
          </cell>
          <cell r="F3690" t="str">
            <v>0</v>
          </cell>
        </row>
        <row r="3691">
          <cell r="C3691" t="str">
            <v>0</v>
          </cell>
          <cell r="D3691" t="str">
            <v>0</v>
          </cell>
          <cell r="F3691" t="str">
            <v>0</v>
          </cell>
        </row>
        <row r="3692">
          <cell r="C3692" t="str">
            <v>0</v>
          </cell>
          <cell r="D3692" t="str">
            <v>0</v>
          </cell>
          <cell r="F3692" t="str">
            <v>0</v>
          </cell>
        </row>
        <row r="3693">
          <cell r="C3693" t="str">
            <v>0</v>
          </cell>
          <cell r="D3693" t="str">
            <v>0</v>
          </cell>
          <cell r="F3693" t="str">
            <v>0</v>
          </cell>
        </row>
        <row r="3694">
          <cell r="C3694" t="str">
            <v>0</v>
          </cell>
          <cell r="D3694" t="str">
            <v>0</v>
          </cell>
          <cell r="F3694" t="str">
            <v>0</v>
          </cell>
        </row>
        <row r="3695">
          <cell r="C3695" t="str">
            <v>0</v>
          </cell>
          <cell r="D3695" t="str">
            <v>0</v>
          </cell>
          <cell r="F3695" t="str">
            <v>0</v>
          </cell>
        </row>
        <row r="3696">
          <cell r="C3696" t="str">
            <v>0</v>
          </cell>
          <cell r="D3696" t="str">
            <v>0</v>
          </cell>
          <cell r="F3696" t="str">
            <v>0</v>
          </cell>
        </row>
        <row r="3697">
          <cell r="C3697" t="str">
            <v>0</v>
          </cell>
          <cell r="D3697" t="str">
            <v>0</v>
          </cell>
          <cell r="F3697" t="str">
            <v>0</v>
          </cell>
        </row>
        <row r="3698">
          <cell r="C3698" t="str">
            <v>0</v>
          </cell>
          <cell r="D3698" t="str">
            <v>0</v>
          </cell>
          <cell r="F3698" t="str">
            <v>0</v>
          </cell>
        </row>
        <row r="3699">
          <cell r="C3699" t="str">
            <v>0</v>
          </cell>
          <cell r="D3699" t="str">
            <v>0</v>
          </cell>
          <cell r="F3699" t="str">
            <v>0</v>
          </cell>
        </row>
        <row r="3700">
          <cell r="C3700" t="str">
            <v>0</v>
          </cell>
          <cell r="D3700" t="str">
            <v>0</v>
          </cell>
          <cell r="F3700" t="str">
            <v>0</v>
          </cell>
        </row>
        <row r="3701">
          <cell r="C3701" t="str">
            <v>0</v>
          </cell>
          <cell r="D3701" t="str">
            <v>0</v>
          </cell>
          <cell r="F3701" t="str">
            <v>0</v>
          </cell>
        </row>
        <row r="3702">
          <cell r="C3702" t="str">
            <v>0</v>
          </cell>
          <cell r="D3702" t="str">
            <v>0</v>
          </cell>
          <cell r="F3702" t="str">
            <v>0</v>
          </cell>
        </row>
        <row r="3703">
          <cell r="C3703" t="str">
            <v>0</v>
          </cell>
          <cell r="D3703" t="str">
            <v>0</v>
          </cell>
          <cell r="F3703" t="str">
            <v>0</v>
          </cell>
        </row>
        <row r="3704">
          <cell r="C3704" t="str">
            <v>0</v>
          </cell>
          <cell r="D3704" t="str">
            <v>0</v>
          </cell>
          <cell r="F3704" t="str">
            <v>0</v>
          </cell>
        </row>
        <row r="3705">
          <cell r="C3705" t="str">
            <v>07</v>
          </cell>
          <cell r="D3705" t="str">
            <v>624</v>
          </cell>
          <cell r="F3705">
            <v>149.37</v>
          </cell>
        </row>
        <row r="3706">
          <cell r="C3706" t="str">
            <v>0</v>
          </cell>
          <cell r="D3706" t="str">
            <v>0</v>
          </cell>
          <cell r="F3706" t="str">
            <v>0</v>
          </cell>
        </row>
        <row r="3707">
          <cell r="C3707" t="str">
            <v>0</v>
          </cell>
          <cell r="D3707" t="str">
            <v>0</v>
          </cell>
          <cell r="F3707" t="str">
            <v>0</v>
          </cell>
        </row>
        <row r="3708">
          <cell r="C3708" t="str">
            <v>0</v>
          </cell>
          <cell r="D3708" t="str">
            <v>0</v>
          </cell>
          <cell r="F3708" t="str">
            <v>0</v>
          </cell>
        </row>
        <row r="3709">
          <cell r="C3709" t="str">
            <v>0</v>
          </cell>
          <cell r="D3709" t="str">
            <v>0</v>
          </cell>
          <cell r="F3709" t="str">
            <v>0</v>
          </cell>
        </row>
        <row r="3710">
          <cell r="C3710" t="str">
            <v>0</v>
          </cell>
          <cell r="D3710" t="str">
            <v>0</v>
          </cell>
          <cell r="F3710" t="str">
            <v>0</v>
          </cell>
        </row>
        <row r="3711">
          <cell r="C3711" t="str">
            <v>0</v>
          </cell>
          <cell r="D3711" t="str">
            <v>0</v>
          </cell>
          <cell r="F3711" t="str">
            <v>0</v>
          </cell>
        </row>
        <row r="3712">
          <cell r="C3712" t="str">
            <v>0</v>
          </cell>
          <cell r="D3712" t="str">
            <v>0</v>
          </cell>
          <cell r="F3712" t="str">
            <v>0</v>
          </cell>
        </row>
        <row r="3713">
          <cell r="C3713" t="str">
            <v>0</v>
          </cell>
          <cell r="D3713" t="str">
            <v>0</v>
          </cell>
          <cell r="F3713" t="str">
            <v>0</v>
          </cell>
        </row>
        <row r="3714">
          <cell r="C3714" t="str">
            <v>0</v>
          </cell>
          <cell r="D3714" t="str">
            <v>0</v>
          </cell>
          <cell r="F3714" t="str">
            <v>0</v>
          </cell>
        </row>
        <row r="3715">
          <cell r="C3715" t="str">
            <v>0</v>
          </cell>
          <cell r="D3715" t="str">
            <v>0</v>
          </cell>
          <cell r="F3715" t="str">
            <v>0</v>
          </cell>
        </row>
        <row r="3716">
          <cell r="C3716" t="str">
            <v>05</v>
          </cell>
          <cell r="D3716" t="str">
            <v>624</v>
          </cell>
          <cell r="F3716">
            <v>-1.41</v>
          </cell>
        </row>
        <row r="3717">
          <cell r="C3717" t="str">
            <v>0</v>
          </cell>
          <cell r="D3717" t="str">
            <v>0</v>
          </cell>
          <cell r="F3717" t="str">
            <v>0</v>
          </cell>
        </row>
        <row r="3718">
          <cell r="C3718" t="str">
            <v>0</v>
          </cell>
          <cell r="D3718" t="str">
            <v>0</v>
          </cell>
          <cell r="F3718" t="str">
            <v>0</v>
          </cell>
        </row>
        <row r="3719">
          <cell r="C3719" t="str">
            <v>0</v>
          </cell>
          <cell r="D3719" t="str">
            <v>0</v>
          </cell>
          <cell r="F3719" t="str">
            <v>0</v>
          </cell>
        </row>
        <row r="3720">
          <cell r="C3720" t="str">
            <v>0</v>
          </cell>
          <cell r="D3720" t="str">
            <v>0</v>
          </cell>
          <cell r="F3720" t="str">
            <v>0</v>
          </cell>
        </row>
        <row r="3721">
          <cell r="C3721" t="str">
            <v>0</v>
          </cell>
          <cell r="D3721" t="str">
            <v>0</v>
          </cell>
          <cell r="F3721" t="str">
            <v>0</v>
          </cell>
        </row>
        <row r="3722">
          <cell r="C3722" t="str">
            <v>0</v>
          </cell>
          <cell r="D3722" t="str">
            <v>0</v>
          </cell>
          <cell r="F3722" t="str">
            <v>0</v>
          </cell>
        </row>
        <row r="3723">
          <cell r="C3723" t="str">
            <v>0</v>
          </cell>
          <cell r="D3723" t="str">
            <v>0</v>
          </cell>
          <cell r="F3723" t="str">
            <v>0</v>
          </cell>
        </row>
        <row r="3724">
          <cell r="C3724" t="str">
            <v>0</v>
          </cell>
          <cell r="D3724" t="str">
            <v>0</v>
          </cell>
          <cell r="F3724" t="str">
            <v>0</v>
          </cell>
        </row>
        <row r="3725">
          <cell r="C3725" t="str">
            <v>0</v>
          </cell>
          <cell r="D3725" t="str">
            <v>0</v>
          </cell>
          <cell r="F3725" t="str">
            <v>0</v>
          </cell>
        </row>
        <row r="3726">
          <cell r="C3726" t="str">
            <v>04</v>
          </cell>
          <cell r="D3726" t="str">
            <v>623</v>
          </cell>
          <cell r="F3726">
            <v>162.87</v>
          </cell>
        </row>
        <row r="3727">
          <cell r="C3727" t="str">
            <v>0</v>
          </cell>
          <cell r="D3727" t="str">
            <v>0</v>
          </cell>
          <cell r="F3727" t="str">
            <v>0</v>
          </cell>
        </row>
        <row r="3728">
          <cell r="C3728" t="str">
            <v>0</v>
          </cell>
          <cell r="D3728" t="str">
            <v>0</v>
          </cell>
          <cell r="F3728" t="str">
            <v>0</v>
          </cell>
        </row>
        <row r="3729">
          <cell r="C3729" t="str">
            <v>0</v>
          </cell>
          <cell r="D3729" t="str">
            <v>0</v>
          </cell>
          <cell r="F3729" t="str">
            <v>0</v>
          </cell>
        </row>
        <row r="3730">
          <cell r="C3730" t="str">
            <v>0</v>
          </cell>
          <cell r="D3730" t="str">
            <v>0</v>
          </cell>
          <cell r="F3730" t="str">
            <v>0</v>
          </cell>
        </row>
        <row r="3731">
          <cell r="C3731" t="str">
            <v>0</v>
          </cell>
          <cell r="D3731" t="str">
            <v>0</v>
          </cell>
          <cell r="F3731" t="str">
            <v>0</v>
          </cell>
        </row>
        <row r="3732">
          <cell r="C3732" t="str">
            <v>0</v>
          </cell>
          <cell r="D3732" t="str">
            <v>0</v>
          </cell>
          <cell r="F3732" t="str">
            <v>0</v>
          </cell>
        </row>
        <row r="3733">
          <cell r="C3733" t="str">
            <v>0</v>
          </cell>
          <cell r="D3733" t="str">
            <v>0</v>
          </cell>
          <cell r="F3733" t="str">
            <v>0</v>
          </cell>
        </row>
        <row r="3734">
          <cell r="C3734" t="str">
            <v>0</v>
          </cell>
          <cell r="D3734" t="str">
            <v>0</v>
          </cell>
          <cell r="F3734" t="str">
            <v>0</v>
          </cell>
        </row>
        <row r="3735">
          <cell r="C3735" t="str">
            <v>0</v>
          </cell>
          <cell r="D3735" t="str">
            <v>0</v>
          </cell>
          <cell r="F3735" t="str">
            <v>0</v>
          </cell>
        </row>
        <row r="3736">
          <cell r="C3736" t="str">
            <v>0</v>
          </cell>
          <cell r="D3736" t="str">
            <v>0</v>
          </cell>
          <cell r="F3736" t="str">
            <v>0</v>
          </cell>
        </row>
        <row r="3737">
          <cell r="C3737" t="str">
            <v>0</v>
          </cell>
          <cell r="D3737" t="str">
            <v>0</v>
          </cell>
          <cell r="F3737" t="str">
            <v>0</v>
          </cell>
        </row>
        <row r="3738">
          <cell r="C3738" t="str">
            <v>0</v>
          </cell>
          <cell r="D3738" t="str">
            <v>0</v>
          </cell>
          <cell r="F3738" t="str">
            <v>0</v>
          </cell>
        </row>
        <row r="3739">
          <cell r="C3739" t="str">
            <v>0</v>
          </cell>
          <cell r="D3739" t="str">
            <v>0</v>
          </cell>
          <cell r="F3739" t="str">
            <v>0</v>
          </cell>
        </row>
        <row r="3740">
          <cell r="C3740" t="str">
            <v>0</v>
          </cell>
          <cell r="D3740" t="str">
            <v>0</v>
          </cell>
          <cell r="F3740" t="str">
            <v>0</v>
          </cell>
        </row>
        <row r="3741">
          <cell r="C3741" t="str">
            <v>0</v>
          </cell>
          <cell r="D3741" t="str">
            <v>0</v>
          </cell>
          <cell r="F3741" t="str">
            <v>0</v>
          </cell>
        </row>
        <row r="3742">
          <cell r="C3742" t="str">
            <v>0</v>
          </cell>
          <cell r="D3742" t="str">
            <v>0</v>
          </cell>
          <cell r="F3742" t="str">
            <v>0</v>
          </cell>
        </row>
        <row r="3743">
          <cell r="C3743" t="str">
            <v>0</v>
          </cell>
          <cell r="D3743" t="str">
            <v>0</v>
          </cell>
          <cell r="F3743" t="str">
            <v>0</v>
          </cell>
        </row>
        <row r="3744">
          <cell r="C3744" t="str">
            <v>0</v>
          </cell>
          <cell r="D3744" t="str">
            <v>0</v>
          </cell>
          <cell r="F3744" t="str">
            <v>0</v>
          </cell>
        </row>
        <row r="3745">
          <cell r="C3745" t="str">
            <v>0</v>
          </cell>
          <cell r="D3745" t="str">
            <v>0</v>
          </cell>
          <cell r="F3745" t="str">
            <v>0</v>
          </cell>
        </row>
        <row r="3746">
          <cell r="C3746" t="str">
            <v>0</v>
          </cell>
          <cell r="D3746" t="str">
            <v>0</v>
          </cell>
          <cell r="F3746" t="str">
            <v>0</v>
          </cell>
        </row>
        <row r="3747">
          <cell r="C3747" t="str">
            <v>0</v>
          </cell>
          <cell r="D3747" t="str">
            <v>0</v>
          </cell>
          <cell r="F3747" t="str">
            <v>0</v>
          </cell>
        </row>
        <row r="3748">
          <cell r="C3748" t="str">
            <v>0</v>
          </cell>
          <cell r="D3748" t="str">
            <v>0</v>
          </cell>
          <cell r="F3748" t="str">
            <v>0</v>
          </cell>
        </row>
        <row r="3749">
          <cell r="C3749" t="str">
            <v>0</v>
          </cell>
          <cell r="D3749" t="str">
            <v>0</v>
          </cell>
          <cell r="F3749" t="str">
            <v>0</v>
          </cell>
        </row>
        <row r="3750">
          <cell r="C3750" t="str">
            <v>0</v>
          </cell>
          <cell r="D3750" t="str">
            <v>0</v>
          </cell>
          <cell r="F3750" t="str">
            <v>0</v>
          </cell>
        </row>
        <row r="3751">
          <cell r="C3751" t="str">
            <v>0</v>
          </cell>
          <cell r="D3751" t="str">
            <v>0</v>
          </cell>
          <cell r="F3751" t="str">
            <v>0</v>
          </cell>
        </row>
        <row r="3752">
          <cell r="C3752" t="str">
            <v>0</v>
          </cell>
          <cell r="D3752" t="str">
            <v>0</v>
          </cell>
          <cell r="F3752" t="str">
            <v>0</v>
          </cell>
        </row>
        <row r="3753">
          <cell r="C3753" t="str">
            <v>0</v>
          </cell>
          <cell r="D3753" t="str">
            <v>0</v>
          </cell>
          <cell r="F3753" t="str">
            <v>0</v>
          </cell>
        </row>
        <row r="3754">
          <cell r="C3754" t="str">
            <v>0</v>
          </cell>
          <cell r="D3754" t="str">
            <v>0</v>
          </cell>
          <cell r="F3754" t="str">
            <v>0</v>
          </cell>
        </row>
        <row r="3755">
          <cell r="C3755" t="str">
            <v>0</v>
          </cell>
          <cell r="D3755" t="str">
            <v>0</v>
          </cell>
          <cell r="F3755" t="str">
            <v>0</v>
          </cell>
        </row>
        <row r="3756">
          <cell r="C3756" t="str">
            <v>0</v>
          </cell>
          <cell r="D3756" t="str">
            <v>0</v>
          </cell>
          <cell r="F3756" t="str">
            <v>0</v>
          </cell>
        </row>
        <row r="3757">
          <cell r="C3757" t="str">
            <v>0</v>
          </cell>
          <cell r="D3757" t="str">
            <v>0</v>
          </cell>
          <cell r="F3757" t="str">
            <v>0</v>
          </cell>
        </row>
        <row r="3758">
          <cell r="C3758" t="str">
            <v>0</v>
          </cell>
          <cell r="D3758" t="str">
            <v>0</v>
          </cell>
          <cell r="F3758" t="str">
            <v>0</v>
          </cell>
        </row>
        <row r="3759">
          <cell r="C3759" t="str">
            <v>0</v>
          </cell>
          <cell r="D3759" t="str">
            <v>0</v>
          </cell>
          <cell r="F3759" t="str">
            <v>0</v>
          </cell>
        </row>
        <row r="3760">
          <cell r="C3760" t="str">
            <v>0</v>
          </cell>
          <cell r="D3760" t="str">
            <v>0</v>
          </cell>
          <cell r="F3760" t="str">
            <v>0</v>
          </cell>
        </row>
        <row r="3761">
          <cell r="C3761" t="str">
            <v>0</v>
          </cell>
          <cell r="D3761" t="str">
            <v>0</v>
          </cell>
          <cell r="F3761" t="str">
            <v>0</v>
          </cell>
        </row>
        <row r="3762">
          <cell r="C3762" t="str">
            <v>0</v>
          </cell>
          <cell r="D3762" t="str">
            <v>0</v>
          </cell>
          <cell r="F3762" t="str">
            <v>0</v>
          </cell>
        </row>
        <row r="3763">
          <cell r="C3763" t="str">
            <v>0</v>
          </cell>
          <cell r="D3763" t="str">
            <v>0</v>
          </cell>
          <cell r="F3763" t="str">
            <v>0</v>
          </cell>
        </row>
        <row r="3764">
          <cell r="C3764" t="str">
            <v>04</v>
          </cell>
          <cell r="D3764" t="str">
            <v>624</v>
          </cell>
          <cell r="F3764">
            <v>1013.53</v>
          </cell>
        </row>
        <row r="3765">
          <cell r="C3765" t="str">
            <v>01</v>
          </cell>
          <cell r="D3765" t="str">
            <v>611</v>
          </cell>
          <cell r="F3765">
            <v>12.55</v>
          </cell>
        </row>
        <row r="3766">
          <cell r="C3766" t="str">
            <v>05</v>
          </cell>
          <cell r="D3766" t="str">
            <v>621</v>
          </cell>
          <cell r="F3766">
            <v>3.62</v>
          </cell>
        </row>
        <row r="3767">
          <cell r="C3767" t="str">
            <v>0</v>
          </cell>
          <cell r="D3767" t="str">
            <v>0</v>
          </cell>
          <cell r="F3767" t="str">
            <v>0</v>
          </cell>
        </row>
        <row r="3768">
          <cell r="C3768" t="str">
            <v>0</v>
          </cell>
          <cell r="D3768" t="str">
            <v>0</v>
          </cell>
          <cell r="F3768" t="str">
            <v>0</v>
          </cell>
        </row>
        <row r="3769">
          <cell r="C3769" t="str">
            <v>0</v>
          </cell>
          <cell r="D3769" t="str">
            <v>0</v>
          </cell>
          <cell r="F3769" t="str">
            <v>0</v>
          </cell>
        </row>
        <row r="3770">
          <cell r="C3770" t="str">
            <v>0</v>
          </cell>
          <cell r="D3770" t="str">
            <v>0</v>
          </cell>
          <cell r="F3770" t="str">
            <v>0</v>
          </cell>
        </row>
        <row r="3771">
          <cell r="C3771" t="str">
            <v>0</v>
          </cell>
          <cell r="D3771" t="str">
            <v>0</v>
          </cell>
          <cell r="F3771" t="str">
            <v>0</v>
          </cell>
        </row>
        <row r="3772">
          <cell r="C3772" t="str">
            <v>0</v>
          </cell>
          <cell r="D3772" t="str">
            <v>0</v>
          </cell>
          <cell r="F3772" t="str">
            <v>0</v>
          </cell>
        </row>
        <row r="3773">
          <cell r="C3773" t="str">
            <v>0</v>
          </cell>
          <cell r="D3773" t="str">
            <v>0</v>
          </cell>
          <cell r="F3773" t="str">
            <v>0</v>
          </cell>
        </row>
        <row r="3774">
          <cell r="C3774" t="str">
            <v>0</v>
          </cell>
          <cell r="D3774" t="str">
            <v>0</v>
          </cell>
          <cell r="F3774" t="str">
            <v>0</v>
          </cell>
        </row>
        <row r="3775">
          <cell r="C3775" t="str">
            <v>0</v>
          </cell>
          <cell r="D3775" t="str">
            <v>0</v>
          </cell>
          <cell r="F3775" t="str">
            <v>0</v>
          </cell>
        </row>
        <row r="3776">
          <cell r="C3776" t="str">
            <v>0</v>
          </cell>
          <cell r="D3776" t="str">
            <v>0</v>
          </cell>
          <cell r="F3776" t="str">
            <v>0</v>
          </cell>
        </row>
        <row r="3777">
          <cell r="C3777" t="str">
            <v>0</v>
          </cell>
          <cell r="D3777" t="str">
            <v>0</v>
          </cell>
          <cell r="F3777" t="str">
            <v>0</v>
          </cell>
        </row>
        <row r="3778">
          <cell r="C3778" t="str">
            <v>0</v>
          </cell>
          <cell r="D3778" t="str">
            <v>0</v>
          </cell>
          <cell r="F3778" t="str">
            <v>0</v>
          </cell>
        </row>
        <row r="3779">
          <cell r="C3779" t="str">
            <v>0</v>
          </cell>
          <cell r="D3779" t="str">
            <v>0</v>
          </cell>
          <cell r="F3779" t="str">
            <v>0</v>
          </cell>
        </row>
        <row r="3780">
          <cell r="C3780" t="str">
            <v>0</v>
          </cell>
          <cell r="D3780" t="str">
            <v>0</v>
          </cell>
          <cell r="F3780" t="str">
            <v>0</v>
          </cell>
        </row>
        <row r="3781">
          <cell r="C3781" t="str">
            <v>0</v>
          </cell>
          <cell r="D3781" t="str">
            <v>0</v>
          </cell>
          <cell r="F3781" t="str">
            <v>0</v>
          </cell>
        </row>
        <row r="3782">
          <cell r="C3782" t="str">
            <v>0</v>
          </cell>
          <cell r="D3782" t="str">
            <v>0</v>
          </cell>
          <cell r="F3782" t="str">
            <v>0</v>
          </cell>
        </row>
        <row r="3783">
          <cell r="C3783" t="str">
            <v>0</v>
          </cell>
          <cell r="D3783" t="str">
            <v>0</v>
          </cell>
          <cell r="F3783" t="str">
            <v>0</v>
          </cell>
        </row>
        <row r="3784">
          <cell r="C3784" t="str">
            <v>0</v>
          </cell>
          <cell r="D3784" t="str">
            <v>0</v>
          </cell>
          <cell r="F3784" t="str">
            <v>0</v>
          </cell>
        </row>
        <row r="3785">
          <cell r="C3785" t="str">
            <v>0</v>
          </cell>
          <cell r="D3785" t="str">
            <v>0</v>
          </cell>
          <cell r="F3785" t="str">
            <v>0</v>
          </cell>
        </row>
        <row r="3786">
          <cell r="C3786" t="str">
            <v>0</v>
          </cell>
          <cell r="D3786" t="str">
            <v>0</v>
          </cell>
          <cell r="F3786" t="str">
            <v>0</v>
          </cell>
        </row>
        <row r="3787">
          <cell r="C3787" t="str">
            <v>0</v>
          </cell>
          <cell r="D3787" t="str">
            <v>0</v>
          </cell>
          <cell r="F3787" t="str">
            <v>0</v>
          </cell>
        </row>
        <row r="3788">
          <cell r="C3788" t="str">
            <v>0</v>
          </cell>
          <cell r="D3788" t="str">
            <v>0</v>
          </cell>
          <cell r="F3788" t="str">
            <v>0</v>
          </cell>
        </row>
        <row r="3789">
          <cell r="C3789" t="str">
            <v>0</v>
          </cell>
          <cell r="D3789" t="str">
            <v>0</v>
          </cell>
          <cell r="F3789" t="str">
            <v>0</v>
          </cell>
        </row>
        <row r="3790">
          <cell r="C3790" t="str">
            <v>0</v>
          </cell>
          <cell r="D3790" t="str">
            <v>0</v>
          </cell>
          <cell r="F3790" t="str">
            <v>0</v>
          </cell>
        </row>
        <row r="3791">
          <cell r="C3791" t="str">
            <v>0</v>
          </cell>
          <cell r="D3791" t="str">
            <v>0</v>
          </cell>
          <cell r="F3791" t="str">
            <v>0</v>
          </cell>
        </row>
        <row r="3792">
          <cell r="C3792" t="str">
            <v>0</v>
          </cell>
          <cell r="D3792" t="str">
            <v>0</v>
          </cell>
          <cell r="F3792" t="str">
            <v>0</v>
          </cell>
        </row>
        <row r="3793">
          <cell r="C3793" t="str">
            <v>0</v>
          </cell>
          <cell r="D3793" t="str">
            <v>0</v>
          </cell>
          <cell r="F3793" t="str">
            <v>0</v>
          </cell>
        </row>
        <row r="3794">
          <cell r="C3794" t="str">
            <v>0</v>
          </cell>
          <cell r="D3794" t="str">
            <v>0</v>
          </cell>
          <cell r="F3794" t="str">
            <v>0</v>
          </cell>
        </row>
        <row r="3795">
          <cell r="C3795" t="str">
            <v>0</v>
          </cell>
          <cell r="D3795" t="str">
            <v>0</v>
          </cell>
          <cell r="F3795" t="str">
            <v>0</v>
          </cell>
        </row>
        <row r="3796">
          <cell r="C3796" t="str">
            <v>0</v>
          </cell>
          <cell r="D3796" t="str">
            <v>0</v>
          </cell>
          <cell r="F3796" t="str">
            <v>0</v>
          </cell>
        </row>
        <row r="3797">
          <cell r="C3797" t="str">
            <v>0</v>
          </cell>
          <cell r="D3797" t="str">
            <v>0</v>
          </cell>
          <cell r="F3797" t="str">
            <v>0</v>
          </cell>
        </row>
        <row r="3798">
          <cell r="C3798" t="str">
            <v>0</v>
          </cell>
          <cell r="D3798" t="str">
            <v>0</v>
          </cell>
          <cell r="F3798" t="str">
            <v>0</v>
          </cell>
        </row>
        <row r="3799">
          <cell r="C3799" t="str">
            <v>0</v>
          </cell>
          <cell r="D3799" t="str">
            <v>0</v>
          </cell>
          <cell r="F3799" t="str">
            <v>0</v>
          </cell>
        </row>
        <row r="3800">
          <cell r="C3800" t="str">
            <v>0</v>
          </cell>
          <cell r="D3800" t="str">
            <v>0</v>
          </cell>
          <cell r="F3800" t="str">
            <v>0</v>
          </cell>
        </row>
        <row r="3801">
          <cell r="C3801" t="str">
            <v>0</v>
          </cell>
          <cell r="D3801" t="str">
            <v>0</v>
          </cell>
          <cell r="F3801" t="str">
            <v>0</v>
          </cell>
        </row>
        <row r="3802">
          <cell r="C3802" t="str">
            <v>0</v>
          </cell>
          <cell r="D3802" t="str">
            <v>0</v>
          </cell>
          <cell r="F3802" t="str">
            <v>0</v>
          </cell>
        </row>
        <row r="3803">
          <cell r="C3803" t="str">
            <v>0</v>
          </cell>
          <cell r="D3803" t="str">
            <v>0</v>
          </cell>
          <cell r="F3803" t="str">
            <v>0</v>
          </cell>
        </row>
        <row r="3804">
          <cell r="C3804" t="str">
            <v>0</v>
          </cell>
          <cell r="D3804" t="str">
            <v>0</v>
          </cell>
          <cell r="F3804" t="str">
            <v>0</v>
          </cell>
        </row>
        <row r="3805">
          <cell r="C3805" t="str">
            <v>0</v>
          </cell>
          <cell r="D3805" t="str">
            <v>0</v>
          </cell>
          <cell r="F3805" t="str">
            <v>0</v>
          </cell>
        </row>
        <row r="3806">
          <cell r="C3806" t="str">
            <v>0</v>
          </cell>
          <cell r="D3806" t="str">
            <v>0</v>
          </cell>
          <cell r="F3806" t="str">
            <v>0</v>
          </cell>
        </row>
        <row r="3807">
          <cell r="C3807" t="str">
            <v>0</v>
          </cell>
          <cell r="D3807" t="str">
            <v>0</v>
          </cell>
          <cell r="F3807" t="str">
            <v>0</v>
          </cell>
        </row>
        <row r="3808">
          <cell r="C3808" t="str">
            <v>0</v>
          </cell>
          <cell r="D3808" t="str">
            <v>0</v>
          </cell>
          <cell r="F3808" t="str">
            <v>0</v>
          </cell>
        </row>
        <row r="3809">
          <cell r="C3809" t="str">
            <v>0</v>
          </cell>
          <cell r="D3809" t="str">
            <v>0</v>
          </cell>
          <cell r="F3809" t="str">
            <v>0</v>
          </cell>
        </row>
        <row r="3810">
          <cell r="C3810" t="str">
            <v>0</v>
          </cell>
          <cell r="D3810" t="str">
            <v>0</v>
          </cell>
          <cell r="F3810" t="str">
            <v>0</v>
          </cell>
        </row>
        <row r="3811">
          <cell r="C3811" t="str">
            <v>0</v>
          </cell>
          <cell r="D3811" t="str">
            <v>0</v>
          </cell>
          <cell r="F3811" t="str">
            <v>0</v>
          </cell>
        </row>
        <row r="3812">
          <cell r="C3812" t="str">
            <v>0</v>
          </cell>
          <cell r="D3812" t="str">
            <v>0</v>
          </cell>
          <cell r="F3812" t="str">
            <v>0</v>
          </cell>
        </row>
        <row r="3813">
          <cell r="C3813" t="str">
            <v>0</v>
          </cell>
          <cell r="D3813" t="str">
            <v>0</v>
          </cell>
          <cell r="F3813" t="str">
            <v>0</v>
          </cell>
        </row>
        <row r="3814">
          <cell r="C3814" t="str">
            <v>0</v>
          </cell>
          <cell r="D3814" t="str">
            <v>0</v>
          </cell>
          <cell r="F3814" t="str">
            <v>0</v>
          </cell>
        </row>
        <row r="3815">
          <cell r="C3815" t="str">
            <v>0</v>
          </cell>
          <cell r="D3815" t="str">
            <v>0</v>
          </cell>
          <cell r="F3815" t="str">
            <v>0</v>
          </cell>
        </row>
        <row r="3816">
          <cell r="C3816" t="str">
            <v>0</v>
          </cell>
          <cell r="D3816" t="str">
            <v>0</v>
          </cell>
          <cell r="F3816" t="str">
            <v>0</v>
          </cell>
        </row>
        <row r="3817">
          <cell r="C3817" t="str">
            <v>0</v>
          </cell>
          <cell r="D3817" t="str">
            <v>0</v>
          </cell>
          <cell r="F3817" t="str">
            <v>0</v>
          </cell>
        </row>
        <row r="3818">
          <cell r="C3818" t="str">
            <v>0</v>
          </cell>
          <cell r="D3818" t="str">
            <v>0</v>
          </cell>
          <cell r="F3818" t="str">
            <v>0</v>
          </cell>
        </row>
        <row r="3819">
          <cell r="C3819" t="str">
            <v>0</v>
          </cell>
          <cell r="D3819" t="str">
            <v>0</v>
          </cell>
          <cell r="F3819" t="str">
            <v>0</v>
          </cell>
        </row>
        <row r="3820">
          <cell r="C3820" t="str">
            <v>0</v>
          </cell>
          <cell r="D3820" t="str">
            <v>0</v>
          </cell>
          <cell r="F3820" t="str">
            <v>0</v>
          </cell>
        </row>
        <row r="3821">
          <cell r="C3821" t="str">
            <v>0</v>
          </cell>
          <cell r="D3821" t="str">
            <v>0</v>
          </cell>
          <cell r="F3821" t="str">
            <v>0</v>
          </cell>
        </row>
        <row r="3822">
          <cell r="C3822" t="str">
            <v>0</v>
          </cell>
          <cell r="D3822" t="str">
            <v>0</v>
          </cell>
          <cell r="F3822" t="str">
            <v>0</v>
          </cell>
        </row>
        <row r="3823">
          <cell r="C3823" t="str">
            <v>0</v>
          </cell>
          <cell r="D3823" t="str">
            <v>0</v>
          </cell>
          <cell r="F3823" t="str">
            <v>0</v>
          </cell>
        </row>
        <row r="3824">
          <cell r="C3824" t="str">
            <v>0</v>
          </cell>
          <cell r="D3824" t="str">
            <v>0</v>
          </cell>
          <cell r="F3824" t="str">
            <v>0</v>
          </cell>
        </row>
        <row r="3825">
          <cell r="C3825" t="str">
            <v>0</v>
          </cell>
          <cell r="D3825" t="str">
            <v>0</v>
          </cell>
          <cell r="F3825" t="str">
            <v>0</v>
          </cell>
        </row>
        <row r="3826">
          <cell r="C3826" t="str">
            <v>0</v>
          </cell>
          <cell r="D3826" t="str">
            <v>0</v>
          </cell>
          <cell r="F3826" t="str">
            <v>0</v>
          </cell>
        </row>
        <row r="3827">
          <cell r="C3827" t="str">
            <v>0</v>
          </cell>
          <cell r="D3827" t="str">
            <v>0</v>
          </cell>
          <cell r="F3827" t="str">
            <v>0</v>
          </cell>
        </row>
        <row r="3828">
          <cell r="C3828" t="str">
            <v>0</v>
          </cell>
          <cell r="D3828" t="str">
            <v>0</v>
          </cell>
          <cell r="F3828" t="str">
            <v>0</v>
          </cell>
        </row>
        <row r="3829">
          <cell r="C3829" t="str">
            <v>0</v>
          </cell>
          <cell r="D3829" t="str">
            <v>0</v>
          </cell>
          <cell r="F3829" t="str">
            <v>0</v>
          </cell>
        </row>
        <row r="3830">
          <cell r="C3830" t="str">
            <v>0</v>
          </cell>
          <cell r="D3830" t="str">
            <v>0</v>
          </cell>
          <cell r="F3830" t="str">
            <v>0</v>
          </cell>
        </row>
        <row r="3831">
          <cell r="C3831" t="str">
            <v>0</v>
          </cell>
          <cell r="D3831" t="str">
            <v>0</v>
          </cell>
          <cell r="F3831" t="str">
            <v>0</v>
          </cell>
        </row>
        <row r="3832">
          <cell r="C3832" t="str">
            <v>0</v>
          </cell>
          <cell r="D3832" t="str">
            <v>0</v>
          </cell>
          <cell r="F3832" t="str">
            <v>0</v>
          </cell>
        </row>
        <row r="3833">
          <cell r="C3833" t="str">
            <v>04</v>
          </cell>
          <cell r="D3833" t="str">
            <v>621</v>
          </cell>
          <cell r="F3833">
            <v>-0.11</v>
          </cell>
        </row>
        <row r="3834">
          <cell r="C3834" t="str">
            <v>02</v>
          </cell>
          <cell r="D3834" t="str">
            <v>612</v>
          </cell>
          <cell r="F3834">
            <v>-432.76</v>
          </cell>
        </row>
        <row r="3835">
          <cell r="C3835" t="str">
            <v>06</v>
          </cell>
          <cell r="D3835" t="str">
            <v>620</v>
          </cell>
          <cell r="F3835">
            <v>-0.6</v>
          </cell>
        </row>
        <row r="3836">
          <cell r="C3836" t="str">
            <v>04</v>
          </cell>
          <cell r="D3836" t="str">
            <v>624</v>
          </cell>
          <cell r="F3836">
            <v>-0.16</v>
          </cell>
        </row>
        <row r="3837">
          <cell r="C3837" t="str">
            <v>0</v>
          </cell>
          <cell r="D3837" t="str">
            <v>0</v>
          </cell>
          <cell r="F3837" t="str">
            <v>0</v>
          </cell>
        </row>
        <row r="3838">
          <cell r="C3838" t="str">
            <v>0</v>
          </cell>
          <cell r="D3838" t="str">
            <v>0</v>
          </cell>
          <cell r="F3838" t="str">
            <v>0</v>
          </cell>
        </row>
        <row r="3839">
          <cell r="C3839" t="str">
            <v>0</v>
          </cell>
          <cell r="D3839" t="str">
            <v>0</v>
          </cell>
          <cell r="F3839" t="str">
            <v>0</v>
          </cell>
        </row>
        <row r="3840">
          <cell r="C3840" t="str">
            <v>0</v>
          </cell>
          <cell r="D3840" t="str">
            <v>0</v>
          </cell>
          <cell r="F3840" t="str">
            <v>0</v>
          </cell>
        </row>
        <row r="3841">
          <cell r="C3841" t="str">
            <v>0</v>
          </cell>
          <cell r="D3841" t="str">
            <v>0</v>
          </cell>
          <cell r="F3841" t="str">
            <v>0</v>
          </cell>
        </row>
        <row r="3842">
          <cell r="C3842" t="str">
            <v>0</v>
          </cell>
          <cell r="D3842" t="str">
            <v>0</v>
          </cell>
          <cell r="F3842" t="str">
            <v>0</v>
          </cell>
        </row>
        <row r="3843">
          <cell r="C3843" t="str">
            <v>0</v>
          </cell>
          <cell r="D3843" t="str">
            <v>0</v>
          </cell>
          <cell r="F3843" t="str">
            <v>0</v>
          </cell>
        </row>
        <row r="3844">
          <cell r="C3844" t="str">
            <v>0</v>
          </cell>
          <cell r="D3844" t="str">
            <v>0</v>
          </cell>
          <cell r="F3844" t="str">
            <v>0</v>
          </cell>
        </row>
        <row r="3845">
          <cell r="C3845" t="str">
            <v>0</v>
          </cell>
          <cell r="D3845" t="str">
            <v>0</v>
          </cell>
          <cell r="F3845" t="str">
            <v>0</v>
          </cell>
        </row>
        <row r="3846">
          <cell r="C3846" t="str">
            <v>0</v>
          </cell>
          <cell r="D3846" t="str">
            <v>0</v>
          </cell>
          <cell r="F3846" t="str">
            <v>0</v>
          </cell>
        </row>
        <row r="3847">
          <cell r="C3847" t="str">
            <v>0</v>
          </cell>
          <cell r="D3847" t="str">
            <v>0</v>
          </cell>
          <cell r="F3847" t="str">
            <v>0</v>
          </cell>
        </row>
        <row r="3848">
          <cell r="C3848" t="str">
            <v>0</v>
          </cell>
          <cell r="D3848" t="str">
            <v>0</v>
          </cell>
          <cell r="F3848" t="str">
            <v>0</v>
          </cell>
        </row>
        <row r="3849">
          <cell r="C3849" t="str">
            <v>0</v>
          </cell>
          <cell r="D3849" t="str">
            <v>0</v>
          </cell>
          <cell r="F3849" t="str">
            <v>0</v>
          </cell>
        </row>
        <row r="3850">
          <cell r="C3850" t="str">
            <v>0</v>
          </cell>
          <cell r="D3850" t="str">
            <v>0</v>
          </cell>
          <cell r="F3850" t="str">
            <v>0</v>
          </cell>
        </row>
        <row r="3851">
          <cell r="C3851" t="str">
            <v>0</v>
          </cell>
          <cell r="D3851" t="str">
            <v>0</v>
          </cell>
          <cell r="F3851" t="str">
            <v>0</v>
          </cell>
        </row>
        <row r="3852">
          <cell r="C3852" t="str">
            <v>0</v>
          </cell>
          <cell r="D3852" t="str">
            <v>0</v>
          </cell>
          <cell r="F3852" t="str">
            <v>0</v>
          </cell>
        </row>
        <row r="3853">
          <cell r="C3853" t="str">
            <v>0</v>
          </cell>
          <cell r="D3853" t="str">
            <v>0</v>
          </cell>
          <cell r="F3853" t="str">
            <v>0</v>
          </cell>
        </row>
        <row r="3854">
          <cell r="C3854" t="str">
            <v>0</v>
          </cell>
          <cell r="D3854" t="str">
            <v>0</v>
          </cell>
          <cell r="F3854" t="str">
            <v>0</v>
          </cell>
        </row>
        <row r="3855">
          <cell r="C3855" t="str">
            <v>0</v>
          </cell>
          <cell r="D3855" t="str">
            <v>0</v>
          </cell>
          <cell r="F3855" t="str">
            <v>0</v>
          </cell>
        </row>
        <row r="3856">
          <cell r="C3856" t="str">
            <v>0</v>
          </cell>
          <cell r="D3856" t="str">
            <v>0</v>
          </cell>
          <cell r="F3856" t="str">
            <v>0</v>
          </cell>
        </row>
        <row r="3857">
          <cell r="C3857" t="str">
            <v>0</v>
          </cell>
          <cell r="D3857" t="str">
            <v>0</v>
          </cell>
          <cell r="F3857" t="str">
            <v>0</v>
          </cell>
        </row>
        <row r="3858">
          <cell r="C3858" t="str">
            <v>0</v>
          </cell>
          <cell r="D3858" t="str">
            <v>0</v>
          </cell>
          <cell r="F3858" t="str">
            <v>0</v>
          </cell>
        </row>
        <row r="3859">
          <cell r="C3859" t="str">
            <v>0</v>
          </cell>
          <cell r="D3859" t="str">
            <v>0</v>
          </cell>
          <cell r="F3859" t="str">
            <v>0</v>
          </cell>
        </row>
        <row r="3860">
          <cell r="C3860" t="str">
            <v>0</v>
          </cell>
          <cell r="D3860" t="str">
            <v>0</v>
          </cell>
          <cell r="F3860" t="str">
            <v>0</v>
          </cell>
        </row>
        <row r="3861">
          <cell r="C3861" t="str">
            <v>0</v>
          </cell>
          <cell r="D3861" t="str">
            <v>0</v>
          </cell>
          <cell r="F3861" t="str">
            <v>0</v>
          </cell>
        </row>
        <row r="3862">
          <cell r="C3862" t="str">
            <v>0</v>
          </cell>
          <cell r="D3862" t="str">
            <v>0</v>
          </cell>
          <cell r="F3862" t="str">
            <v>0</v>
          </cell>
        </row>
        <row r="3863">
          <cell r="C3863" t="str">
            <v>0</v>
          </cell>
          <cell r="D3863" t="str">
            <v>0</v>
          </cell>
          <cell r="F3863" t="str">
            <v>0</v>
          </cell>
        </row>
        <row r="3864">
          <cell r="C3864" t="str">
            <v>0</v>
          </cell>
          <cell r="D3864" t="str">
            <v>0</v>
          </cell>
          <cell r="F3864" t="str">
            <v>0</v>
          </cell>
        </row>
        <row r="3865">
          <cell r="C3865" t="str">
            <v>0</v>
          </cell>
          <cell r="D3865" t="str">
            <v>0</v>
          </cell>
          <cell r="F3865" t="str">
            <v>0</v>
          </cell>
        </row>
        <row r="3866">
          <cell r="C3866" t="str">
            <v>0</v>
          </cell>
          <cell r="D3866" t="str">
            <v>0</v>
          </cell>
          <cell r="F3866" t="str">
            <v>0</v>
          </cell>
        </row>
        <row r="3867">
          <cell r="C3867" t="str">
            <v>0</v>
          </cell>
          <cell r="D3867" t="str">
            <v>0</v>
          </cell>
          <cell r="F3867" t="str">
            <v>0</v>
          </cell>
        </row>
        <row r="3868">
          <cell r="C3868" t="str">
            <v>0</v>
          </cell>
          <cell r="D3868" t="str">
            <v>0</v>
          </cell>
          <cell r="F3868" t="str">
            <v>0</v>
          </cell>
        </row>
        <row r="3869">
          <cell r="C3869" t="str">
            <v>0</v>
          </cell>
          <cell r="D3869" t="str">
            <v>0</v>
          </cell>
          <cell r="F3869" t="str">
            <v>0</v>
          </cell>
        </row>
        <row r="3870">
          <cell r="C3870" t="str">
            <v>0</v>
          </cell>
          <cell r="D3870" t="str">
            <v>0</v>
          </cell>
          <cell r="F3870" t="str">
            <v>0</v>
          </cell>
        </row>
        <row r="3871">
          <cell r="C3871" t="str">
            <v>0</v>
          </cell>
          <cell r="D3871" t="str">
            <v>0</v>
          </cell>
          <cell r="F3871" t="str">
            <v>0</v>
          </cell>
        </row>
        <row r="3872">
          <cell r="C3872" t="str">
            <v>0</v>
          </cell>
          <cell r="D3872" t="str">
            <v>0</v>
          </cell>
          <cell r="F3872" t="str">
            <v>0</v>
          </cell>
        </row>
        <row r="3873">
          <cell r="C3873" t="str">
            <v>0</v>
          </cell>
          <cell r="D3873" t="str">
            <v>0</v>
          </cell>
          <cell r="F3873" t="str">
            <v>0</v>
          </cell>
        </row>
        <row r="3874">
          <cell r="C3874" t="str">
            <v>0</v>
          </cell>
          <cell r="D3874" t="str">
            <v>0</v>
          </cell>
          <cell r="F3874" t="str">
            <v>0</v>
          </cell>
        </row>
        <row r="3875">
          <cell r="C3875" t="str">
            <v>0</v>
          </cell>
          <cell r="D3875" t="str">
            <v>0</v>
          </cell>
          <cell r="F3875" t="str">
            <v>0</v>
          </cell>
        </row>
        <row r="3876">
          <cell r="C3876" t="str">
            <v>0</v>
          </cell>
          <cell r="D3876" t="str">
            <v>0</v>
          </cell>
          <cell r="F3876" t="str">
            <v>0</v>
          </cell>
        </row>
        <row r="3877">
          <cell r="C3877" t="str">
            <v>0</v>
          </cell>
          <cell r="D3877" t="str">
            <v>0</v>
          </cell>
          <cell r="F3877" t="str">
            <v>0</v>
          </cell>
        </row>
        <row r="3878">
          <cell r="C3878" t="str">
            <v>0</v>
          </cell>
          <cell r="D3878" t="str">
            <v>0</v>
          </cell>
          <cell r="F3878" t="str">
            <v>0</v>
          </cell>
        </row>
        <row r="3879">
          <cell r="C3879" t="str">
            <v>0</v>
          </cell>
          <cell r="D3879" t="str">
            <v>0</v>
          </cell>
          <cell r="F3879" t="str">
            <v>0</v>
          </cell>
        </row>
        <row r="3880">
          <cell r="C3880" t="str">
            <v>0</v>
          </cell>
          <cell r="D3880" t="str">
            <v>0</v>
          </cell>
          <cell r="F3880" t="str">
            <v>0</v>
          </cell>
        </row>
        <row r="3881">
          <cell r="C3881" t="str">
            <v>0</v>
          </cell>
          <cell r="D3881" t="str">
            <v>0</v>
          </cell>
          <cell r="F3881" t="str">
            <v>0</v>
          </cell>
        </row>
        <row r="3882">
          <cell r="C3882" t="str">
            <v>0</v>
          </cell>
          <cell r="D3882" t="str">
            <v>0</v>
          </cell>
          <cell r="F3882" t="str">
            <v>0</v>
          </cell>
        </row>
        <row r="3883">
          <cell r="C3883" t="str">
            <v>0</v>
          </cell>
          <cell r="D3883" t="str">
            <v>0</v>
          </cell>
          <cell r="F3883" t="str">
            <v>0</v>
          </cell>
        </row>
        <row r="3884">
          <cell r="C3884" t="str">
            <v>0</v>
          </cell>
          <cell r="D3884" t="str">
            <v>0</v>
          </cell>
          <cell r="F3884" t="str">
            <v>0</v>
          </cell>
        </row>
        <row r="3885">
          <cell r="C3885" t="str">
            <v>0</v>
          </cell>
          <cell r="D3885" t="str">
            <v>0</v>
          </cell>
          <cell r="F3885" t="str">
            <v>0</v>
          </cell>
        </row>
        <row r="3886">
          <cell r="C3886" t="str">
            <v>0</v>
          </cell>
          <cell r="D3886" t="str">
            <v>0</v>
          </cell>
          <cell r="F3886" t="str">
            <v>0</v>
          </cell>
        </row>
        <row r="3887">
          <cell r="C3887" t="str">
            <v>0</v>
          </cell>
          <cell r="D3887" t="str">
            <v>0</v>
          </cell>
          <cell r="F3887" t="str">
            <v>0</v>
          </cell>
        </row>
        <row r="3888">
          <cell r="C3888" t="str">
            <v>0</v>
          </cell>
          <cell r="D3888" t="str">
            <v>0</v>
          </cell>
          <cell r="F3888" t="str">
            <v>0</v>
          </cell>
        </row>
        <row r="3889">
          <cell r="C3889" t="str">
            <v>0</v>
          </cell>
          <cell r="D3889" t="str">
            <v>0</v>
          </cell>
          <cell r="F3889" t="str">
            <v>0</v>
          </cell>
        </row>
        <row r="3890">
          <cell r="C3890" t="str">
            <v>0</v>
          </cell>
          <cell r="D3890" t="str">
            <v>0</v>
          </cell>
          <cell r="F3890" t="str">
            <v>0</v>
          </cell>
        </row>
        <row r="3891">
          <cell r="C3891" t="str">
            <v>0</v>
          </cell>
          <cell r="D3891" t="str">
            <v>0</v>
          </cell>
          <cell r="F3891" t="str">
            <v>0</v>
          </cell>
        </row>
        <row r="3892">
          <cell r="C3892" t="str">
            <v>0</v>
          </cell>
          <cell r="D3892" t="str">
            <v>0</v>
          </cell>
          <cell r="F3892" t="str">
            <v>0</v>
          </cell>
        </row>
        <row r="3893">
          <cell r="C3893" t="str">
            <v>0</v>
          </cell>
          <cell r="D3893" t="str">
            <v>0</v>
          </cell>
          <cell r="F3893" t="str">
            <v>0</v>
          </cell>
        </row>
        <row r="3894">
          <cell r="C3894" t="str">
            <v>0</v>
          </cell>
          <cell r="D3894" t="str">
            <v>0</v>
          </cell>
          <cell r="F3894" t="str">
            <v>0</v>
          </cell>
        </row>
        <row r="3895">
          <cell r="C3895" t="str">
            <v>0</v>
          </cell>
          <cell r="D3895" t="str">
            <v>0</v>
          </cell>
          <cell r="F3895" t="str">
            <v>0</v>
          </cell>
        </row>
        <row r="3896">
          <cell r="C3896" t="str">
            <v>0</v>
          </cell>
          <cell r="D3896" t="str">
            <v>0</v>
          </cell>
          <cell r="F3896" t="str">
            <v>0</v>
          </cell>
        </row>
        <row r="3897">
          <cell r="C3897" t="str">
            <v>0</v>
          </cell>
          <cell r="D3897" t="str">
            <v>0</v>
          </cell>
          <cell r="F3897" t="str">
            <v>0</v>
          </cell>
        </row>
        <row r="3898">
          <cell r="C3898" t="str">
            <v>0</v>
          </cell>
          <cell r="D3898" t="str">
            <v>0</v>
          </cell>
          <cell r="F3898" t="str">
            <v>0</v>
          </cell>
        </row>
        <row r="3899">
          <cell r="C3899" t="str">
            <v>0</v>
          </cell>
          <cell r="D3899" t="str">
            <v>0</v>
          </cell>
          <cell r="F3899" t="str">
            <v>0</v>
          </cell>
        </row>
        <row r="3900">
          <cell r="C3900" t="str">
            <v>0</v>
          </cell>
          <cell r="D3900" t="str">
            <v>0</v>
          </cell>
          <cell r="F3900" t="str">
            <v>0</v>
          </cell>
        </row>
        <row r="3901">
          <cell r="C3901" t="str">
            <v>0</v>
          </cell>
          <cell r="D3901" t="str">
            <v>0</v>
          </cell>
          <cell r="F3901" t="str">
            <v>0</v>
          </cell>
        </row>
        <row r="3902">
          <cell r="C3902" t="str">
            <v>0</v>
          </cell>
          <cell r="D3902" t="str">
            <v>0</v>
          </cell>
          <cell r="F3902" t="str">
            <v>0</v>
          </cell>
        </row>
        <row r="3903">
          <cell r="C3903" t="str">
            <v>0</v>
          </cell>
          <cell r="D3903" t="str">
            <v>0</v>
          </cell>
          <cell r="F3903" t="str">
            <v>0</v>
          </cell>
        </row>
        <row r="3904">
          <cell r="C3904" t="str">
            <v>0</v>
          </cell>
          <cell r="D3904" t="str">
            <v>0</v>
          </cell>
          <cell r="F3904" t="str">
            <v>0</v>
          </cell>
        </row>
        <row r="3905">
          <cell r="C3905" t="str">
            <v>0</v>
          </cell>
          <cell r="D3905" t="str">
            <v>0</v>
          </cell>
          <cell r="F3905" t="str">
            <v>0</v>
          </cell>
        </row>
        <row r="3906">
          <cell r="C3906" t="str">
            <v>0</v>
          </cell>
          <cell r="D3906" t="str">
            <v>0</v>
          </cell>
          <cell r="F3906" t="str">
            <v>0</v>
          </cell>
        </row>
        <row r="3907">
          <cell r="C3907" t="str">
            <v>0</v>
          </cell>
          <cell r="D3907" t="str">
            <v>0</v>
          </cell>
          <cell r="F3907" t="str">
            <v>0</v>
          </cell>
        </row>
        <row r="3908">
          <cell r="C3908" t="str">
            <v>0</v>
          </cell>
          <cell r="D3908" t="str">
            <v>0</v>
          </cell>
          <cell r="F3908" t="str">
            <v>0</v>
          </cell>
        </row>
        <row r="3909">
          <cell r="C3909" t="str">
            <v>0</v>
          </cell>
          <cell r="D3909" t="str">
            <v>0</v>
          </cell>
          <cell r="F3909" t="str">
            <v>0</v>
          </cell>
        </row>
        <row r="3910">
          <cell r="C3910" t="str">
            <v>0</v>
          </cell>
          <cell r="D3910" t="str">
            <v>0</v>
          </cell>
          <cell r="F3910" t="str">
            <v>0</v>
          </cell>
        </row>
        <row r="3911">
          <cell r="C3911" t="str">
            <v>0</v>
          </cell>
          <cell r="D3911" t="str">
            <v>0</v>
          </cell>
          <cell r="F3911" t="str">
            <v>0</v>
          </cell>
        </row>
        <row r="3912">
          <cell r="C3912" t="str">
            <v>0</v>
          </cell>
          <cell r="D3912" t="str">
            <v>0</v>
          </cell>
          <cell r="F3912" t="str">
            <v>0</v>
          </cell>
        </row>
        <row r="3913">
          <cell r="C3913" t="str">
            <v>0</v>
          </cell>
          <cell r="D3913" t="str">
            <v>0</v>
          </cell>
          <cell r="F3913" t="str">
            <v>0</v>
          </cell>
        </row>
        <row r="3914">
          <cell r="C3914" t="str">
            <v>0</v>
          </cell>
          <cell r="D3914" t="str">
            <v>0</v>
          </cell>
          <cell r="F3914" t="str">
            <v>0</v>
          </cell>
        </row>
        <row r="3915">
          <cell r="C3915" t="str">
            <v>0</v>
          </cell>
          <cell r="D3915" t="str">
            <v>0</v>
          </cell>
          <cell r="F3915" t="str">
            <v>0</v>
          </cell>
        </row>
        <row r="3916">
          <cell r="C3916" t="str">
            <v>0</v>
          </cell>
          <cell r="D3916" t="str">
            <v>0</v>
          </cell>
          <cell r="F3916" t="str">
            <v>0</v>
          </cell>
        </row>
        <row r="3917">
          <cell r="C3917" t="str">
            <v>0</v>
          </cell>
          <cell r="D3917" t="str">
            <v>0</v>
          </cell>
          <cell r="F3917" t="str">
            <v>0</v>
          </cell>
        </row>
        <row r="3918">
          <cell r="C3918" t="str">
            <v>0</v>
          </cell>
          <cell r="D3918" t="str">
            <v>0</v>
          </cell>
          <cell r="F3918" t="str">
            <v>0</v>
          </cell>
        </row>
        <row r="3919">
          <cell r="C3919" t="str">
            <v>0</v>
          </cell>
          <cell r="D3919" t="str">
            <v>0</v>
          </cell>
          <cell r="F3919" t="str">
            <v>0</v>
          </cell>
        </row>
        <row r="3920">
          <cell r="C3920" t="str">
            <v>0</v>
          </cell>
          <cell r="D3920" t="str">
            <v>0</v>
          </cell>
          <cell r="F3920" t="str">
            <v>0</v>
          </cell>
        </row>
        <row r="3921">
          <cell r="C3921" t="str">
            <v>0</v>
          </cell>
          <cell r="D3921" t="str">
            <v>0</v>
          </cell>
          <cell r="F3921" t="str">
            <v>0</v>
          </cell>
        </row>
        <row r="3922">
          <cell r="C3922" t="str">
            <v>0</v>
          </cell>
          <cell r="D3922" t="str">
            <v>0</v>
          </cell>
          <cell r="F3922" t="str">
            <v>0</v>
          </cell>
        </row>
        <row r="3923">
          <cell r="C3923" t="str">
            <v>0</v>
          </cell>
          <cell r="D3923" t="str">
            <v>0</v>
          </cell>
          <cell r="F3923" t="str">
            <v>0</v>
          </cell>
        </row>
        <row r="3924">
          <cell r="C3924" t="str">
            <v>0</v>
          </cell>
          <cell r="D3924" t="str">
            <v>0</v>
          </cell>
          <cell r="F3924" t="str">
            <v>0</v>
          </cell>
        </row>
        <row r="3925">
          <cell r="C3925" t="str">
            <v>0</v>
          </cell>
          <cell r="D3925" t="str">
            <v>0</v>
          </cell>
          <cell r="F3925" t="str">
            <v>0</v>
          </cell>
        </row>
        <row r="3926">
          <cell r="C3926" t="str">
            <v>0</v>
          </cell>
          <cell r="D3926" t="str">
            <v>0</v>
          </cell>
          <cell r="F3926" t="str">
            <v>0</v>
          </cell>
        </row>
        <row r="3927">
          <cell r="C3927" t="str">
            <v>0</v>
          </cell>
          <cell r="D3927" t="str">
            <v>0</v>
          </cell>
          <cell r="F3927" t="str">
            <v>0</v>
          </cell>
        </row>
        <row r="3928">
          <cell r="C3928" t="str">
            <v>0</v>
          </cell>
          <cell r="D3928" t="str">
            <v>0</v>
          </cell>
          <cell r="F3928" t="str">
            <v>0</v>
          </cell>
        </row>
        <row r="3929">
          <cell r="C3929" t="str">
            <v>0</v>
          </cell>
          <cell r="D3929" t="str">
            <v>0</v>
          </cell>
          <cell r="F3929" t="str">
            <v>0</v>
          </cell>
        </row>
        <row r="3930">
          <cell r="C3930" t="str">
            <v>0</v>
          </cell>
          <cell r="D3930" t="str">
            <v>0</v>
          </cell>
          <cell r="F3930" t="str">
            <v>0</v>
          </cell>
        </row>
        <row r="3931">
          <cell r="C3931" t="str">
            <v>0</v>
          </cell>
          <cell r="D3931" t="str">
            <v>0</v>
          </cell>
          <cell r="F3931" t="str">
            <v>0</v>
          </cell>
        </row>
        <row r="3932">
          <cell r="C3932" t="str">
            <v>0</v>
          </cell>
          <cell r="D3932" t="str">
            <v>0</v>
          </cell>
          <cell r="F3932" t="str">
            <v>0</v>
          </cell>
        </row>
        <row r="3933">
          <cell r="C3933" t="str">
            <v>0</v>
          </cell>
          <cell r="D3933" t="str">
            <v>0</v>
          </cell>
          <cell r="F3933" t="str">
            <v>0</v>
          </cell>
        </row>
        <row r="3934">
          <cell r="C3934" t="str">
            <v>0</v>
          </cell>
          <cell r="D3934" t="str">
            <v>0</v>
          </cell>
          <cell r="F3934" t="str">
            <v>0</v>
          </cell>
        </row>
        <row r="3935">
          <cell r="C3935" t="str">
            <v>0</v>
          </cell>
          <cell r="D3935" t="str">
            <v>0</v>
          </cell>
          <cell r="F3935" t="str">
            <v>0</v>
          </cell>
        </row>
        <row r="3936">
          <cell r="C3936" t="str">
            <v>0</v>
          </cell>
          <cell r="D3936" t="str">
            <v>0</v>
          </cell>
          <cell r="F3936" t="str">
            <v>0</v>
          </cell>
        </row>
        <row r="3937">
          <cell r="C3937" t="str">
            <v>0</v>
          </cell>
          <cell r="D3937" t="str">
            <v>0</v>
          </cell>
          <cell r="F3937" t="str">
            <v>0</v>
          </cell>
        </row>
        <row r="3938">
          <cell r="C3938" t="str">
            <v>0</v>
          </cell>
          <cell r="D3938" t="str">
            <v>0</v>
          </cell>
          <cell r="F3938" t="str">
            <v>0</v>
          </cell>
        </row>
        <row r="3939">
          <cell r="C3939" t="str">
            <v>0</v>
          </cell>
          <cell r="D3939" t="str">
            <v>0</v>
          </cell>
          <cell r="F3939" t="str">
            <v>0</v>
          </cell>
        </row>
        <row r="3940">
          <cell r="C3940" t="str">
            <v>0</v>
          </cell>
          <cell r="D3940" t="str">
            <v>0</v>
          </cell>
          <cell r="F3940" t="str">
            <v>0</v>
          </cell>
        </row>
        <row r="3941">
          <cell r="C3941" t="str">
            <v>0</v>
          </cell>
          <cell r="D3941" t="str">
            <v>0</v>
          </cell>
          <cell r="F3941" t="str">
            <v>0</v>
          </cell>
        </row>
        <row r="3942">
          <cell r="C3942" t="str">
            <v>0</v>
          </cell>
          <cell r="D3942" t="str">
            <v>0</v>
          </cell>
          <cell r="F3942" t="str">
            <v>0</v>
          </cell>
        </row>
        <row r="3943">
          <cell r="C3943" t="str">
            <v>0</v>
          </cell>
          <cell r="D3943" t="str">
            <v>0</v>
          </cell>
          <cell r="F3943" t="str">
            <v>0</v>
          </cell>
        </row>
        <row r="3944">
          <cell r="C3944" t="str">
            <v>0</v>
          </cell>
          <cell r="D3944" t="str">
            <v>0</v>
          </cell>
          <cell r="F3944" t="str">
            <v>0</v>
          </cell>
        </row>
        <row r="3945">
          <cell r="C3945" t="str">
            <v>0</v>
          </cell>
          <cell r="D3945" t="str">
            <v>0</v>
          </cell>
          <cell r="F3945" t="str">
            <v>0</v>
          </cell>
        </row>
        <row r="3946">
          <cell r="C3946" t="str">
            <v>0</v>
          </cell>
          <cell r="D3946" t="str">
            <v>0</v>
          </cell>
          <cell r="F3946" t="str">
            <v>0</v>
          </cell>
        </row>
        <row r="3947">
          <cell r="C3947" t="str">
            <v>0</v>
          </cell>
          <cell r="D3947" t="str">
            <v>0</v>
          </cell>
          <cell r="F3947" t="str">
            <v>0</v>
          </cell>
        </row>
        <row r="3948">
          <cell r="C3948" t="str">
            <v>0</v>
          </cell>
          <cell r="D3948" t="str">
            <v>0</v>
          </cell>
          <cell r="F3948" t="str">
            <v>0</v>
          </cell>
        </row>
        <row r="3949">
          <cell r="C3949" t="str">
            <v>0</v>
          </cell>
          <cell r="D3949" t="str">
            <v>0</v>
          </cell>
          <cell r="F3949" t="str">
            <v>0</v>
          </cell>
        </row>
        <row r="3950">
          <cell r="C3950" t="str">
            <v>04</v>
          </cell>
          <cell r="D3950" t="str">
            <v>626</v>
          </cell>
          <cell r="F3950">
            <v>2069.0100000000002</v>
          </cell>
        </row>
        <row r="3951">
          <cell r="C3951" t="str">
            <v>0</v>
          </cell>
          <cell r="D3951" t="str">
            <v>0</v>
          </cell>
          <cell r="F3951" t="str">
            <v>0</v>
          </cell>
        </row>
        <row r="3952">
          <cell r="C3952" t="str">
            <v>0</v>
          </cell>
          <cell r="D3952" t="str">
            <v>0</v>
          </cell>
          <cell r="F3952" t="str">
            <v>0</v>
          </cell>
        </row>
        <row r="3953">
          <cell r="C3953" t="str">
            <v>0</v>
          </cell>
          <cell r="D3953" t="str">
            <v>0</v>
          </cell>
          <cell r="F3953" t="str">
            <v>0</v>
          </cell>
        </row>
        <row r="3954">
          <cell r="C3954" t="str">
            <v>0</v>
          </cell>
          <cell r="D3954" t="str">
            <v>0</v>
          </cell>
          <cell r="F3954" t="str">
            <v>0</v>
          </cell>
        </row>
        <row r="3955">
          <cell r="C3955" t="str">
            <v>0</v>
          </cell>
          <cell r="D3955" t="str">
            <v>0</v>
          </cell>
          <cell r="F3955" t="str">
            <v>0</v>
          </cell>
        </row>
        <row r="3956">
          <cell r="C3956" t="str">
            <v>0</v>
          </cell>
          <cell r="D3956" t="str">
            <v>0</v>
          </cell>
          <cell r="F3956" t="str">
            <v>0</v>
          </cell>
        </row>
        <row r="3957">
          <cell r="C3957" t="str">
            <v>0</v>
          </cell>
          <cell r="D3957" t="str">
            <v>0</v>
          </cell>
          <cell r="F3957" t="str">
            <v>0</v>
          </cell>
        </row>
        <row r="3958">
          <cell r="C3958" t="str">
            <v>0</v>
          </cell>
          <cell r="D3958" t="str">
            <v>0</v>
          </cell>
          <cell r="F3958" t="str">
            <v>0</v>
          </cell>
        </row>
        <row r="3959">
          <cell r="C3959" t="str">
            <v>0</v>
          </cell>
          <cell r="D3959" t="str">
            <v>0</v>
          </cell>
          <cell r="F3959" t="str">
            <v>0</v>
          </cell>
        </row>
        <row r="3960">
          <cell r="C3960" t="str">
            <v>0</v>
          </cell>
          <cell r="D3960" t="str">
            <v>0</v>
          </cell>
          <cell r="F3960" t="str">
            <v>0</v>
          </cell>
        </row>
        <row r="3961">
          <cell r="C3961" t="str">
            <v>07</v>
          </cell>
          <cell r="D3961" t="str">
            <v>621</v>
          </cell>
          <cell r="F3961">
            <v>13227.15</v>
          </cell>
        </row>
        <row r="3962">
          <cell r="C3962" t="str">
            <v>0</v>
          </cell>
          <cell r="D3962" t="str">
            <v>0</v>
          </cell>
          <cell r="F3962" t="str">
            <v>0</v>
          </cell>
        </row>
        <row r="3963">
          <cell r="C3963" t="str">
            <v>0</v>
          </cell>
          <cell r="D3963" t="str">
            <v>0</v>
          </cell>
          <cell r="F3963" t="str">
            <v>0</v>
          </cell>
        </row>
        <row r="3964">
          <cell r="C3964" t="str">
            <v>0</v>
          </cell>
          <cell r="D3964" t="str">
            <v>0</v>
          </cell>
          <cell r="F3964" t="str">
            <v>0</v>
          </cell>
        </row>
        <row r="3965">
          <cell r="C3965" t="str">
            <v>0</v>
          </cell>
          <cell r="D3965" t="str">
            <v>0</v>
          </cell>
          <cell r="F3965" t="str">
            <v>0</v>
          </cell>
        </row>
        <row r="3966">
          <cell r="C3966" t="str">
            <v>0</v>
          </cell>
          <cell r="D3966" t="str">
            <v>0</v>
          </cell>
          <cell r="F3966" t="str">
            <v>0</v>
          </cell>
        </row>
        <row r="3967">
          <cell r="C3967" t="str">
            <v>0</v>
          </cell>
          <cell r="D3967" t="str">
            <v>0</v>
          </cell>
          <cell r="F3967" t="str">
            <v>0</v>
          </cell>
        </row>
        <row r="3968">
          <cell r="C3968" t="str">
            <v>0</v>
          </cell>
          <cell r="D3968" t="str">
            <v>0</v>
          </cell>
          <cell r="F3968" t="str">
            <v>0</v>
          </cell>
        </row>
        <row r="3969">
          <cell r="C3969" t="str">
            <v>08</v>
          </cell>
          <cell r="D3969" t="str">
            <v>676</v>
          </cell>
          <cell r="F3969">
            <v>0</v>
          </cell>
        </row>
        <row r="3970">
          <cell r="C3970" t="str">
            <v>0</v>
          </cell>
          <cell r="D3970" t="str">
            <v>0</v>
          </cell>
          <cell r="F3970" t="str">
            <v>0</v>
          </cell>
        </row>
        <row r="3971">
          <cell r="C3971" t="str">
            <v>0</v>
          </cell>
          <cell r="D3971" t="str">
            <v>0</v>
          </cell>
          <cell r="F3971" t="str">
            <v>0</v>
          </cell>
        </row>
        <row r="3972">
          <cell r="C3972" t="str">
            <v>0</v>
          </cell>
          <cell r="D3972" t="str">
            <v>0</v>
          </cell>
          <cell r="F3972" t="str">
            <v>0</v>
          </cell>
        </row>
        <row r="3973">
          <cell r="C3973" t="str">
            <v>0</v>
          </cell>
          <cell r="D3973" t="str">
            <v>0</v>
          </cell>
          <cell r="F3973" t="str">
            <v>0</v>
          </cell>
        </row>
        <row r="3974">
          <cell r="C3974" t="str">
            <v>0</v>
          </cell>
          <cell r="D3974" t="str">
            <v>0</v>
          </cell>
          <cell r="F3974" t="str">
            <v>0</v>
          </cell>
        </row>
        <row r="3975">
          <cell r="C3975" t="str">
            <v>0</v>
          </cell>
          <cell r="D3975" t="str">
            <v>0</v>
          </cell>
          <cell r="F3975" t="str">
            <v>0</v>
          </cell>
        </row>
        <row r="3976">
          <cell r="C3976" t="str">
            <v>04</v>
          </cell>
          <cell r="D3976" t="str">
            <v>624</v>
          </cell>
          <cell r="F3976">
            <v>25983.96</v>
          </cell>
        </row>
        <row r="3977">
          <cell r="C3977" t="str">
            <v>0</v>
          </cell>
          <cell r="D3977" t="str">
            <v>0</v>
          </cell>
          <cell r="F3977" t="str">
            <v>0</v>
          </cell>
        </row>
        <row r="3978">
          <cell r="C3978" t="str">
            <v>0</v>
          </cell>
          <cell r="D3978" t="str">
            <v>0</v>
          </cell>
          <cell r="F3978" t="str">
            <v>0</v>
          </cell>
        </row>
        <row r="3979">
          <cell r="C3979" t="str">
            <v>0</v>
          </cell>
          <cell r="D3979" t="str">
            <v>0</v>
          </cell>
          <cell r="F3979" t="str">
            <v>0</v>
          </cell>
        </row>
        <row r="3980">
          <cell r="C3980" t="str">
            <v>0</v>
          </cell>
          <cell r="D3980" t="str">
            <v>0</v>
          </cell>
          <cell r="F3980" t="str">
            <v>0</v>
          </cell>
        </row>
        <row r="3981">
          <cell r="C3981" t="str">
            <v>0</v>
          </cell>
          <cell r="D3981" t="str">
            <v>0</v>
          </cell>
          <cell r="F3981" t="str">
            <v>0</v>
          </cell>
        </row>
        <row r="3982">
          <cell r="C3982" t="str">
            <v>0</v>
          </cell>
          <cell r="D3982" t="str">
            <v>0</v>
          </cell>
          <cell r="F3982" t="str">
            <v>0</v>
          </cell>
        </row>
        <row r="3983">
          <cell r="C3983" t="str">
            <v>0</v>
          </cell>
          <cell r="D3983" t="str">
            <v>0</v>
          </cell>
          <cell r="F3983" t="str">
            <v>0</v>
          </cell>
        </row>
        <row r="3984">
          <cell r="C3984" t="str">
            <v>0</v>
          </cell>
          <cell r="D3984" t="str">
            <v>0</v>
          </cell>
          <cell r="F3984" t="str">
            <v>0</v>
          </cell>
        </row>
        <row r="3985">
          <cell r="C3985" t="str">
            <v>0</v>
          </cell>
          <cell r="D3985" t="str">
            <v>0</v>
          </cell>
          <cell r="F3985" t="str">
            <v>0</v>
          </cell>
        </row>
        <row r="3986">
          <cell r="C3986" t="str">
            <v>0</v>
          </cell>
          <cell r="D3986" t="str">
            <v>0</v>
          </cell>
          <cell r="F3986" t="str">
            <v>0</v>
          </cell>
        </row>
        <row r="3987">
          <cell r="C3987" t="str">
            <v>0</v>
          </cell>
          <cell r="D3987" t="str">
            <v>0</v>
          </cell>
          <cell r="F3987" t="str">
            <v>0</v>
          </cell>
        </row>
        <row r="3988">
          <cell r="C3988" t="str">
            <v>0</v>
          </cell>
          <cell r="D3988" t="str">
            <v>0</v>
          </cell>
          <cell r="F3988" t="str">
            <v>0</v>
          </cell>
        </row>
        <row r="3989">
          <cell r="C3989" t="str">
            <v>0</v>
          </cell>
          <cell r="D3989" t="str">
            <v>0</v>
          </cell>
          <cell r="F3989" t="str">
            <v>0</v>
          </cell>
        </row>
        <row r="3990">
          <cell r="C3990" t="str">
            <v>0</v>
          </cell>
          <cell r="D3990" t="str">
            <v>0</v>
          </cell>
          <cell r="F3990" t="str">
            <v>0</v>
          </cell>
        </row>
        <row r="3991">
          <cell r="C3991" t="str">
            <v>0</v>
          </cell>
          <cell r="D3991" t="str">
            <v>0</v>
          </cell>
          <cell r="F3991" t="str">
            <v>0</v>
          </cell>
        </row>
        <row r="3992">
          <cell r="C3992" t="str">
            <v>0</v>
          </cell>
          <cell r="D3992" t="str">
            <v>0</v>
          </cell>
          <cell r="F3992" t="str">
            <v>0</v>
          </cell>
        </row>
        <row r="3993">
          <cell r="C3993" t="str">
            <v>0</v>
          </cell>
          <cell r="D3993" t="str">
            <v>0</v>
          </cell>
          <cell r="F3993" t="str">
            <v>0</v>
          </cell>
        </row>
        <row r="3994">
          <cell r="C3994" t="str">
            <v>0</v>
          </cell>
          <cell r="D3994" t="str">
            <v>0</v>
          </cell>
          <cell r="F3994" t="str">
            <v>0</v>
          </cell>
        </row>
        <row r="3995">
          <cell r="C3995" t="str">
            <v>0</v>
          </cell>
          <cell r="D3995" t="str">
            <v>0</v>
          </cell>
          <cell r="F3995" t="str">
            <v>0</v>
          </cell>
        </row>
        <row r="3996">
          <cell r="C3996" t="str">
            <v>0</v>
          </cell>
          <cell r="D3996" t="str">
            <v>0</v>
          </cell>
          <cell r="F3996" t="str">
            <v>0</v>
          </cell>
        </row>
        <row r="3997">
          <cell r="C3997" t="str">
            <v>0</v>
          </cell>
          <cell r="D3997" t="str">
            <v>0</v>
          </cell>
          <cell r="F3997" t="str">
            <v>0</v>
          </cell>
        </row>
        <row r="3998">
          <cell r="C3998" t="str">
            <v>0</v>
          </cell>
          <cell r="D3998" t="str">
            <v>0</v>
          </cell>
          <cell r="F3998" t="str">
            <v>0</v>
          </cell>
        </row>
        <row r="3999">
          <cell r="C3999" t="str">
            <v>0</v>
          </cell>
          <cell r="D3999" t="str">
            <v>0</v>
          </cell>
          <cell r="F3999" t="str">
            <v>0</v>
          </cell>
        </row>
        <row r="4000">
          <cell r="C4000" t="str">
            <v>0</v>
          </cell>
          <cell r="D4000" t="str">
            <v>0</v>
          </cell>
          <cell r="F4000" t="str">
            <v>0</v>
          </cell>
        </row>
        <row r="4001">
          <cell r="C4001" t="str">
            <v>0</v>
          </cell>
          <cell r="D4001" t="str">
            <v>0</v>
          </cell>
          <cell r="F4001" t="str">
            <v>0</v>
          </cell>
        </row>
        <row r="4002">
          <cell r="C4002" t="str">
            <v>0</v>
          </cell>
          <cell r="D4002" t="str">
            <v>0</v>
          </cell>
          <cell r="F4002" t="str">
            <v>0</v>
          </cell>
        </row>
        <row r="4003">
          <cell r="C4003" t="str">
            <v>0</v>
          </cell>
          <cell r="D4003" t="str">
            <v>0</v>
          </cell>
          <cell r="F4003" t="str">
            <v>0</v>
          </cell>
        </row>
        <row r="4004">
          <cell r="C4004" t="str">
            <v>0</v>
          </cell>
          <cell r="D4004" t="str">
            <v>0</v>
          </cell>
          <cell r="F4004" t="str">
            <v>0</v>
          </cell>
        </row>
        <row r="4005">
          <cell r="C4005" t="str">
            <v>0</v>
          </cell>
          <cell r="D4005" t="str">
            <v>0</v>
          </cell>
          <cell r="F4005" t="str">
            <v>0</v>
          </cell>
        </row>
        <row r="4006">
          <cell r="C4006" t="str">
            <v>0</v>
          </cell>
          <cell r="D4006" t="str">
            <v>0</v>
          </cell>
          <cell r="F4006" t="str">
            <v>0</v>
          </cell>
        </row>
        <row r="4007">
          <cell r="C4007" t="str">
            <v>0</v>
          </cell>
          <cell r="D4007" t="str">
            <v>0</v>
          </cell>
          <cell r="F4007" t="str">
            <v>0</v>
          </cell>
        </row>
        <row r="4008">
          <cell r="C4008" t="str">
            <v>0</v>
          </cell>
          <cell r="D4008" t="str">
            <v>0</v>
          </cell>
          <cell r="F4008" t="str">
            <v>0</v>
          </cell>
        </row>
        <row r="4009">
          <cell r="C4009" t="str">
            <v>0</v>
          </cell>
          <cell r="D4009" t="str">
            <v>0</v>
          </cell>
          <cell r="F4009" t="str">
            <v>0</v>
          </cell>
        </row>
        <row r="4010">
          <cell r="C4010" t="str">
            <v>0</v>
          </cell>
          <cell r="D4010" t="str">
            <v>0</v>
          </cell>
          <cell r="F4010" t="str">
            <v>0</v>
          </cell>
        </row>
        <row r="4011">
          <cell r="C4011" t="str">
            <v>0</v>
          </cell>
          <cell r="D4011" t="str">
            <v>0</v>
          </cell>
          <cell r="F4011" t="str">
            <v>0</v>
          </cell>
        </row>
        <row r="4012">
          <cell r="C4012" t="str">
            <v>0</v>
          </cell>
          <cell r="D4012" t="str">
            <v>0</v>
          </cell>
          <cell r="F4012" t="str">
            <v>0</v>
          </cell>
        </row>
        <row r="4013">
          <cell r="C4013" t="str">
            <v>0</v>
          </cell>
          <cell r="D4013" t="str">
            <v>0</v>
          </cell>
          <cell r="F4013" t="str">
            <v>0</v>
          </cell>
        </row>
        <row r="4014">
          <cell r="C4014" t="str">
            <v>0</v>
          </cell>
          <cell r="D4014" t="str">
            <v>0</v>
          </cell>
          <cell r="F4014" t="str">
            <v>0</v>
          </cell>
        </row>
        <row r="4015">
          <cell r="C4015" t="str">
            <v>0</v>
          </cell>
          <cell r="D4015" t="str">
            <v>0</v>
          </cell>
          <cell r="F4015" t="str">
            <v>0</v>
          </cell>
        </row>
        <row r="4016">
          <cell r="C4016" t="str">
            <v>0</v>
          </cell>
          <cell r="D4016" t="str">
            <v>0</v>
          </cell>
          <cell r="F4016" t="str">
            <v>0</v>
          </cell>
        </row>
        <row r="4017">
          <cell r="C4017" t="str">
            <v>0</v>
          </cell>
          <cell r="D4017" t="str">
            <v>0</v>
          </cell>
          <cell r="F4017" t="str">
            <v>0</v>
          </cell>
        </row>
        <row r="4018">
          <cell r="C4018" t="str">
            <v>0</v>
          </cell>
          <cell r="D4018" t="str">
            <v>0</v>
          </cell>
          <cell r="F4018" t="str">
            <v>0</v>
          </cell>
        </row>
        <row r="4019">
          <cell r="C4019" t="str">
            <v>0</v>
          </cell>
          <cell r="D4019" t="str">
            <v>0</v>
          </cell>
          <cell r="F4019" t="str">
            <v>0</v>
          </cell>
        </row>
        <row r="4020">
          <cell r="C4020" t="str">
            <v>0</v>
          </cell>
          <cell r="D4020" t="str">
            <v>0</v>
          </cell>
          <cell r="F4020" t="str">
            <v>0</v>
          </cell>
        </row>
        <row r="4021">
          <cell r="C4021" t="str">
            <v>0</v>
          </cell>
          <cell r="D4021" t="str">
            <v>0</v>
          </cell>
          <cell r="F4021" t="str">
            <v>0</v>
          </cell>
        </row>
        <row r="4022">
          <cell r="C4022" t="str">
            <v>0</v>
          </cell>
          <cell r="D4022" t="str">
            <v>0</v>
          </cell>
          <cell r="F4022" t="str">
            <v>0</v>
          </cell>
        </row>
        <row r="4023">
          <cell r="C4023" t="str">
            <v>0</v>
          </cell>
          <cell r="D4023" t="str">
            <v>0</v>
          </cell>
          <cell r="F4023" t="str">
            <v>0</v>
          </cell>
        </row>
        <row r="4024">
          <cell r="C4024" t="str">
            <v>04</v>
          </cell>
          <cell r="D4024" t="str">
            <v>624</v>
          </cell>
          <cell r="F4024">
            <v>41.53</v>
          </cell>
        </row>
        <row r="4025">
          <cell r="C4025" t="str">
            <v>0</v>
          </cell>
          <cell r="D4025" t="str">
            <v>0</v>
          </cell>
          <cell r="F4025" t="str">
            <v>0</v>
          </cell>
        </row>
        <row r="4026">
          <cell r="C4026" t="str">
            <v>0</v>
          </cell>
          <cell r="D4026" t="str">
            <v>0</v>
          </cell>
          <cell r="F4026" t="str">
            <v>0</v>
          </cell>
        </row>
        <row r="4027">
          <cell r="C4027" t="str">
            <v>0</v>
          </cell>
          <cell r="D4027" t="str">
            <v>0</v>
          </cell>
          <cell r="F4027" t="str">
            <v>0</v>
          </cell>
        </row>
        <row r="4028">
          <cell r="C4028" t="str">
            <v>0</v>
          </cell>
          <cell r="D4028" t="str">
            <v>0</v>
          </cell>
          <cell r="F4028" t="str">
            <v>0</v>
          </cell>
        </row>
        <row r="4029">
          <cell r="C4029" t="str">
            <v>0</v>
          </cell>
          <cell r="D4029" t="str">
            <v>0</v>
          </cell>
          <cell r="F4029" t="str">
            <v>0</v>
          </cell>
        </row>
        <row r="4030">
          <cell r="C4030" t="str">
            <v>0</v>
          </cell>
          <cell r="D4030" t="str">
            <v>0</v>
          </cell>
          <cell r="F4030" t="str">
            <v>0</v>
          </cell>
        </row>
        <row r="4031">
          <cell r="C4031" t="str">
            <v>0</v>
          </cell>
          <cell r="D4031" t="str">
            <v>0</v>
          </cell>
          <cell r="F4031" t="str">
            <v>0</v>
          </cell>
        </row>
        <row r="4032">
          <cell r="C4032" t="str">
            <v>0</v>
          </cell>
          <cell r="D4032" t="str">
            <v>0</v>
          </cell>
          <cell r="F4032" t="str">
            <v>0</v>
          </cell>
        </row>
        <row r="4033">
          <cell r="C4033" t="str">
            <v>0</v>
          </cell>
          <cell r="D4033" t="str">
            <v>0</v>
          </cell>
          <cell r="F4033" t="str">
            <v>0</v>
          </cell>
        </row>
        <row r="4034">
          <cell r="C4034" t="str">
            <v>0</v>
          </cell>
          <cell r="D4034" t="str">
            <v>0</v>
          </cell>
          <cell r="F4034" t="str">
            <v>0</v>
          </cell>
        </row>
        <row r="4035">
          <cell r="C4035" t="str">
            <v>0</v>
          </cell>
          <cell r="D4035" t="str">
            <v>0</v>
          </cell>
          <cell r="F4035" t="str">
            <v>0</v>
          </cell>
        </row>
        <row r="4036">
          <cell r="C4036" t="str">
            <v>0</v>
          </cell>
          <cell r="D4036" t="str">
            <v>0</v>
          </cell>
          <cell r="F4036" t="str">
            <v>0</v>
          </cell>
        </row>
        <row r="4037">
          <cell r="C4037" t="str">
            <v>0</v>
          </cell>
          <cell r="D4037" t="str">
            <v>0</v>
          </cell>
          <cell r="F4037" t="str">
            <v>0</v>
          </cell>
        </row>
        <row r="4038">
          <cell r="C4038" t="str">
            <v>0</v>
          </cell>
          <cell r="D4038" t="str">
            <v>0</v>
          </cell>
          <cell r="F4038" t="str">
            <v>0</v>
          </cell>
        </row>
        <row r="4039">
          <cell r="C4039" t="str">
            <v>0</v>
          </cell>
          <cell r="D4039" t="str">
            <v>0</v>
          </cell>
          <cell r="F4039" t="str">
            <v>0</v>
          </cell>
        </row>
        <row r="4040">
          <cell r="C4040" t="str">
            <v>0</v>
          </cell>
          <cell r="D4040" t="str">
            <v>0</v>
          </cell>
          <cell r="F4040" t="str">
            <v>0</v>
          </cell>
        </row>
        <row r="4041">
          <cell r="C4041" t="str">
            <v>0</v>
          </cell>
          <cell r="D4041" t="str">
            <v>0</v>
          </cell>
          <cell r="F4041" t="str">
            <v>0</v>
          </cell>
        </row>
        <row r="4042">
          <cell r="C4042" t="str">
            <v>0</v>
          </cell>
          <cell r="D4042" t="str">
            <v>0</v>
          </cell>
          <cell r="F4042" t="str">
            <v>0</v>
          </cell>
        </row>
        <row r="4043">
          <cell r="C4043" t="str">
            <v>0</v>
          </cell>
          <cell r="D4043" t="str">
            <v>0</v>
          </cell>
          <cell r="F4043" t="str">
            <v>0</v>
          </cell>
        </row>
        <row r="4044">
          <cell r="C4044" t="str">
            <v>0</v>
          </cell>
          <cell r="D4044" t="str">
            <v>0</v>
          </cell>
          <cell r="F4044" t="str">
            <v>0</v>
          </cell>
        </row>
        <row r="4045">
          <cell r="C4045" t="str">
            <v>0</v>
          </cell>
          <cell r="D4045" t="str">
            <v>0</v>
          </cell>
          <cell r="F4045" t="str">
            <v>0</v>
          </cell>
        </row>
        <row r="4046">
          <cell r="C4046" t="str">
            <v>0</v>
          </cell>
          <cell r="D4046" t="str">
            <v>0</v>
          </cell>
          <cell r="F4046" t="str">
            <v>0</v>
          </cell>
        </row>
        <row r="4047">
          <cell r="C4047" t="str">
            <v>0</v>
          </cell>
          <cell r="D4047" t="str">
            <v>0</v>
          </cell>
          <cell r="F4047" t="str">
            <v>0</v>
          </cell>
        </row>
        <row r="4048">
          <cell r="C4048" t="str">
            <v>0</v>
          </cell>
          <cell r="D4048" t="str">
            <v>0</v>
          </cell>
          <cell r="F4048" t="str">
            <v>0</v>
          </cell>
        </row>
        <row r="4049">
          <cell r="C4049" t="str">
            <v>0</v>
          </cell>
          <cell r="D4049" t="str">
            <v>0</v>
          </cell>
          <cell r="F4049" t="str">
            <v>0</v>
          </cell>
        </row>
        <row r="4050">
          <cell r="C4050" t="str">
            <v>0</v>
          </cell>
          <cell r="D4050" t="str">
            <v>0</v>
          </cell>
          <cell r="F4050" t="str">
            <v>0</v>
          </cell>
        </row>
        <row r="4051">
          <cell r="C4051" t="str">
            <v>08</v>
          </cell>
          <cell r="D4051" t="str">
            <v>624</v>
          </cell>
          <cell r="F4051">
            <v>1367.57</v>
          </cell>
        </row>
        <row r="4052">
          <cell r="C4052" t="str">
            <v>0</v>
          </cell>
          <cell r="D4052" t="str">
            <v>0</v>
          </cell>
          <cell r="F4052" t="str">
            <v>0</v>
          </cell>
        </row>
        <row r="4053">
          <cell r="C4053" t="str">
            <v>07</v>
          </cell>
          <cell r="D4053" t="str">
            <v>621</v>
          </cell>
          <cell r="F4053">
            <v>815.78</v>
          </cell>
        </row>
        <row r="4054">
          <cell r="C4054" t="str">
            <v>07</v>
          </cell>
          <cell r="D4054" t="str">
            <v>624</v>
          </cell>
          <cell r="F4054">
            <v>19.079999999999998</v>
          </cell>
        </row>
        <row r="4055">
          <cell r="C4055" t="str">
            <v>07</v>
          </cell>
          <cell r="D4055" t="str">
            <v>624</v>
          </cell>
          <cell r="F4055">
            <v>461.39</v>
          </cell>
        </row>
        <row r="4056">
          <cell r="C4056" t="str">
            <v>0</v>
          </cell>
          <cell r="D4056" t="str">
            <v>0</v>
          </cell>
          <cell r="F4056" t="str">
            <v>0</v>
          </cell>
        </row>
        <row r="4057">
          <cell r="C4057" t="str">
            <v>0</v>
          </cell>
          <cell r="D4057" t="str">
            <v>0</v>
          </cell>
          <cell r="F4057" t="str">
            <v>0</v>
          </cell>
        </row>
        <row r="4058">
          <cell r="C4058" t="str">
            <v>0</v>
          </cell>
          <cell r="D4058" t="str">
            <v>0</v>
          </cell>
          <cell r="F4058" t="str">
            <v>0</v>
          </cell>
        </row>
        <row r="4059">
          <cell r="C4059" t="str">
            <v>0</v>
          </cell>
          <cell r="D4059" t="str">
            <v>0</v>
          </cell>
          <cell r="F4059" t="str">
            <v>0</v>
          </cell>
        </row>
        <row r="4060">
          <cell r="C4060" t="str">
            <v>0</v>
          </cell>
          <cell r="D4060" t="str">
            <v>0</v>
          </cell>
          <cell r="F4060" t="str">
            <v>0</v>
          </cell>
        </row>
        <row r="4061">
          <cell r="C4061" t="str">
            <v>0</v>
          </cell>
          <cell r="D4061" t="str">
            <v>0</v>
          </cell>
          <cell r="F4061" t="str">
            <v>0</v>
          </cell>
        </row>
        <row r="4062">
          <cell r="C4062" t="str">
            <v>0</v>
          </cell>
          <cell r="D4062" t="str">
            <v>0</v>
          </cell>
          <cell r="F4062" t="str">
            <v>0</v>
          </cell>
        </row>
        <row r="4063">
          <cell r="C4063" t="str">
            <v>0</v>
          </cell>
          <cell r="D4063" t="str">
            <v>0</v>
          </cell>
          <cell r="F4063" t="str">
            <v>0</v>
          </cell>
        </row>
        <row r="4064">
          <cell r="C4064" t="str">
            <v>0</v>
          </cell>
          <cell r="D4064" t="str">
            <v>0</v>
          </cell>
          <cell r="F4064" t="str">
            <v>0</v>
          </cell>
        </row>
        <row r="4065">
          <cell r="C4065" t="str">
            <v>0</v>
          </cell>
          <cell r="D4065" t="str">
            <v>0</v>
          </cell>
          <cell r="F4065" t="str">
            <v>0</v>
          </cell>
        </row>
        <row r="4066">
          <cell r="C4066" t="str">
            <v>0</v>
          </cell>
          <cell r="D4066" t="str">
            <v>0</v>
          </cell>
          <cell r="F4066" t="str">
            <v>0</v>
          </cell>
        </row>
        <row r="4067">
          <cell r="C4067" t="str">
            <v>0</v>
          </cell>
          <cell r="D4067" t="str">
            <v>0</v>
          </cell>
          <cell r="F4067" t="str">
            <v>0</v>
          </cell>
        </row>
        <row r="4068">
          <cell r="C4068" t="str">
            <v>0</v>
          </cell>
          <cell r="D4068" t="str">
            <v>0</v>
          </cell>
          <cell r="F4068" t="str">
            <v>0</v>
          </cell>
        </row>
        <row r="4069">
          <cell r="C4069" t="str">
            <v>0</v>
          </cell>
          <cell r="D4069" t="str">
            <v>0</v>
          </cell>
          <cell r="F4069" t="str">
            <v>0</v>
          </cell>
        </row>
        <row r="4070">
          <cell r="C4070" t="str">
            <v>0</v>
          </cell>
          <cell r="D4070" t="str">
            <v>0</v>
          </cell>
          <cell r="F4070" t="str">
            <v>0</v>
          </cell>
        </row>
        <row r="4071">
          <cell r="C4071" t="str">
            <v>0</v>
          </cell>
          <cell r="D4071" t="str">
            <v>0</v>
          </cell>
          <cell r="F4071" t="str">
            <v>0</v>
          </cell>
        </row>
        <row r="4072">
          <cell r="C4072" t="str">
            <v>0</v>
          </cell>
          <cell r="D4072" t="str">
            <v>0</v>
          </cell>
          <cell r="F4072" t="str">
            <v>0</v>
          </cell>
        </row>
        <row r="4073">
          <cell r="C4073" t="str">
            <v>0</v>
          </cell>
          <cell r="D4073" t="str">
            <v>0</v>
          </cell>
          <cell r="F4073" t="str">
            <v>0</v>
          </cell>
        </row>
        <row r="4074">
          <cell r="C4074" t="str">
            <v>0</v>
          </cell>
          <cell r="D4074" t="str">
            <v>0</v>
          </cell>
          <cell r="F4074" t="str">
            <v>0</v>
          </cell>
        </row>
        <row r="4075">
          <cell r="C4075" t="str">
            <v>0</v>
          </cell>
          <cell r="D4075" t="str">
            <v>0</v>
          </cell>
          <cell r="F4075" t="str">
            <v>0</v>
          </cell>
        </row>
        <row r="4076">
          <cell r="C4076" t="str">
            <v>0</v>
          </cell>
          <cell r="D4076" t="str">
            <v>0</v>
          </cell>
          <cell r="F4076" t="str">
            <v>0</v>
          </cell>
        </row>
        <row r="4077">
          <cell r="C4077" t="str">
            <v>0</v>
          </cell>
          <cell r="D4077" t="str">
            <v>0</v>
          </cell>
          <cell r="F4077" t="str">
            <v>0</v>
          </cell>
        </row>
        <row r="4078">
          <cell r="C4078" t="str">
            <v>0</v>
          </cell>
          <cell r="D4078" t="str">
            <v>0</v>
          </cell>
          <cell r="F4078" t="str">
            <v>0</v>
          </cell>
        </row>
        <row r="4079">
          <cell r="C4079" t="str">
            <v>0</v>
          </cell>
          <cell r="D4079" t="str">
            <v>0</v>
          </cell>
          <cell r="F4079" t="str">
            <v>0</v>
          </cell>
        </row>
        <row r="4080">
          <cell r="C4080" t="str">
            <v>0</v>
          </cell>
          <cell r="D4080" t="str">
            <v>0</v>
          </cell>
          <cell r="F4080" t="str">
            <v>0</v>
          </cell>
        </row>
        <row r="4081">
          <cell r="C4081" t="str">
            <v>0</v>
          </cell>
          <cell r="D4081" t="str">
            <v>0</v>
          </cell>
          <cell r="F4081" t="str">
            <v>0</v>
          </cell>
        </row>
        <row r="4082">
          <cell r="C4082" t="str">
            <v>0</v>
          </cell>
          <cell r="D4082" t="str">
            <v>0</v>
          </cell>
          <cell r="F4082" t="str">
            <v>0</v>
          </cell>
        </row>
        <row r="4083">
          <cell r="C4083" t="str">
            <v>0</v>
          </cell>
          <cell r="D4083" t="str">
            <v>0</v>
          </cell>
          <cell r="F4083" t="str">
            <v>0</v>
          </cell>
        </row>
        <row r="4084">
          <cell r="C4084" t="str">
            <v>0</v>
          </cell>
          <cell r="D4084" t="str">
            <v>0</v>
          </cell>
          <cell r="F4084" t="str">
            <v>0</v>
          </cell>
        </row>
        <row r="4085">
          <cell r="C4085" t="str">
            <v>0</v>
          </cell>
          <cell r="D4085" t="str">
            <v>0</v>
          </cell>
          <cell r="F4085" t="str">
            <v>0</v>
          </cell>
        </row>
        <row r="4086">
          <cell r="C4086" t="str">
            <v>0</v>
          </cell>
          <cell r="D4086" t="str">
            <v>0</v>
          </cell>
          <cell r="F4086" t="str">
            <v>0</v>
          </cell>
        </row>
        <row r="4087">
          <cell r="C4087" t="str">
            <v>0</v>
          </cell>
          <cell r="D4087" t="str">
            <v>0</v>
          </cell>
          <cell r="F4087" t="str">
            <v>0</v>
          </cell>
        </row>
        <row r="4088">
          <cell r="C4088" t="str">
            <v>0</v>
          </cell>
          <cell r="D4088" t="str">
            <v>0</v>
          </cell>
          <cell r="F4088" t="str">
            <v>0</v>
          </cell>
        </row>
        <row r="4089">
          <cell r="C4089" t="str">
            <v>0</v>
          </cell>
          <cell r="D4089" t="str">
            <v>0</v>
          </cell>
          <cell r="F4089" t="str">
            <v>0</v>
          </cell>
        </row>
        <row r="4090">
          <cell r="C4090" t="str">
            <v>08</v>
          </cell>
          <cell r="D4090" t="str">
            <v>676</v>
          </cell>
          <cell r="F4090">
            <v>-100.09</v>
          </cell>
        </row>
        <row r="4091">
          <cell r="C4091" t="str">
            <v>08</v>
          </cell>
          <cell r="D4091" t="str">
            <v>624</v>
          </cell>
          <cell r="F4091">
            <v>-56.88</v>
          </cell>
        </row>
        <row r="4092">
          <cell r="C4092" t="str">
            <v>02</v>
          </cell>
          <cell r="D4092" t="str">
            <v>612</v>
          </cell>
          <cell r="F4092">
            <v>-0.62</v>
          </cell>
        </row>
        <row r="4093">
          <cell r="C4093" t="str">
            <v>04</v>
          </cell>
          <cell r="D4093" t="str">
            <v>623</v>
          </cell>
          <cell r="F4093">
            <v>-11.68</v>
          </cell>
        </row>
        <row r="4094">
          <cell r="C4094" t="str">
            <v>0</v>
          </cell>
          <cell r="D4094" t="str">
            <v>0</v>
          </cell>
          <cell r="F4094" t="str">
            <v>0</v>
          </cell>
        </row>
        <row r="4095">
          <cell r="C4095" t="str">
            <v>0</v>
          </cell>
          <cell r="D4095" t="str">
            <v>0</v>
          </cell>
          <cell r="F4095" t="str">
            <v>0</v>
          </cell>
        </row>
        <row r="4096">
          <cell r="C4096" t="str">
            <v>0</v>
          </cell>
          <cell r="D4096" t="str">
            <v>0</v>
          </cell>
          <cell r="F4096" t="str">
            <v>0</v>
          </cell>
        </row>
        <row r="4097">
          <cell r="C4097" t="str">
            <v>0</v>
          </cell>
          <cell r="D4097" t="str">
            <v>0</v>
          </cell>
          <cell r="F4097" t="str">
            <v>0</v>
          </cell>
        </row>
        <row r="4098">
          <cell r="C4098" t="str">
            <v>0</v>
          </cell>
          <cell r="D4098" t="str">
            <v>0</v>
          </cell>
          <cell r="F4098" t="str">
            <v>0</v>
          </cell>
        </row>
        <row r="4099">
          <cell r="C4099" t="str">
            <v>0</v>
          </cell>
          <cell r="D4099" t="str">
            <v>0</v>
          </cell>
          <cell r="F4099" t="str">
            <v>0</v>
          </cell>
        </row>
        <row r="4100">
          <cell r="C4100" t="str">
            <v>0</v>
          </cell>
          <cell r="D4100" t="str">
            <v>0</v>
          </cell>
          <cell r="F4100" t="str">
            <v>0</v>
          </cell>
        </row>
        <row r="4101">
          <cell r="C4101" t="str">
            <v>0</v>
          </cell>
          <cell r="D4101" t="str">
            <v>0</v>
          </cell>
          <cell r="F4101" t="str">
            <v>0</v>
          </cell>
        </row>
        <row r="4102">
          <cell r="C4102" t="str">
            <v>0</v>
          </cell>
          <cell r="D4102" t="str">
            <v>0</v>
          </cell>
          <cell r="F4102" t="str">
            <v>0</v>
          </cell>
        </row>
        <row r="4103">
          <cell r="C4103" t="str">
            <v>0</v>
          </cell>
          <cell r="D4103" t="str">
            <v>0</v>
          </cell>
          <cell r="F4103" t="str">
            <v>0</v>
          </cell>
        </row>
        <row r="4104">
          <cell r="C4104" t="str">
            <v>0</v>
          </cell>
          <cell r="D4104" t="str">
            <v>0</v>
          </cell>
          <cell r="F4104" t="str">
            <v>0</v>
          </cell>
        </row>
        <row r="4105">
          <cell r="C4105" t="str">
            <v>0</v>
          </cell>
          <cell r="D4105" t="str">
            <v>0</v>
          </cell>
          <cell r="F4105" t="str">
            <v>0</v>
          </cell>
        </row>
        <row r="4106">
          <cell r="C4106" t="str">
            <v>0</v>
          </cell>
          <cell r="D4106" t="str">
            <v>0</v>
          </cell>
          <cell r="F4106" t="str">
            <v>0</v>
          </cell>
        </row>
        <row r="4107">
          <cell r="C4107" t="str">
            <v>0</v>
          </cell>
          <cell r="D4107" t="str">
            <v>0</v>
          </cell>
          <cell r="F4107" t="str">
            <v>0</v>
          </cell>
        </row>
        <row r="4108">
          <cell r="C4108" t="str">
            <v>0</v>
          </cell>
          <cell r="D4108" t="str">
            <v>0</v>
          </cell>
          <cell r="F4108" t="str">
            <v>0</v>
          </cell>
        </row>
        <row r="4109">
          <cell r="C4109" t="str">
            <v>0</v>
          </cell>
          <cell r="D4109" t="str">
            <v>0</v>
          </cell>
          <cell r="F4109" t="str">
            <v>0</v>
          </cell>
        </row>
        <row r="4110">
          <cell r="C4110" t="str">
            <v>0</v>
          </cell>
          <cell r="D4110" t="str">
            <v>0</v>
          </cell>
          <cell r="F4110" t="str">
            <v>0</v>
          </cell>
        </row>
        <row r="4111">
          <cell r="C4111" t="str">
            <v>0</v>
          </cell>
          <cell r="D4111" t="str">
            <v>0</v>
          </cell>
          <cell r="F4111" t="str">
            <v>0</v>
          </cell>
        </row>
        <row r="4112">
          <cell r="C4112" t="str">
            <v>0</v>
          </cell>
          <cell r="D4112" t="str">
            <v>0</v>
          </cell>
          <cell r="F4112" t="str">
            <v>0</v>
          </cell>
        </row>
        <row r="4113">
          <cell r="C4113" t="str">
            <v>0</v>
          </cell>
          <cell r="D4113" t="str">
            <v>0</v>
          </cell>
          <cell r="F4113" t="str">
            <v>0</v>
          </cell>
        </row>
        <row r="4114">
          <cell r="C4114" t="str">
            <v>0</v>
          </cell>
          <cell r="D4114" t="str">
            <v>0</v>
          </cell>
          <cell r="F4114" t="str">
            <v>0</v>
          </cell>
        </row>
        <row r="4115">
          <cell r="C4115" t="str">
            <v>0</v>
          </cell>
          <cell r="D4115" t="str">
            <v>0</v>
          </cell>
          <cell r="F4115" t="str">
            <v>0</v>
          </cell>
        </row>
        <row r="4116">
          <cell r="C4116" t="str">
            <v>0</v>
          </cell>
          <cell r="D4116" t="str">
            <v>0</v>
          </cell>
          <cell r="F4116" t="str">
            <v>0</v>
          </cell>
        </row>
        <row r="4117">
          <cell r="C4117" t="str">
            <v>0</v>
          </cell>
          <cell r="D4117" t="str">
            <v>0</v>
          </cell>
          <cell r="F4117" t="str">
            <v>0</v>
          </cell>
        </row>
        <row r="4118">
          <cell r="C4118" t="str">
            <v>0</v>
          </cell>
          <cell r="D4118" t="str">
            <v>0</v>
          </cell>
          <cell r="F4118" t="str">
            <v>0</v>
          </cell>
        </row>
        <row r="4119">
          <cell r="C4119" t="str">
            <v>0</v>
          </cell>
          <cell r="D4119" t="str">
            <v>0</v>
          </cell>
          <cell r="F4119" t="str">
            <v>0</v>
          </cell>
        </row>
        <row r="4120">
          <cell r="C4120" t="str">
            <v>0</v>
          </cell>
          <cell r="D4120" t="str">
            <v>0</v>
          </cell>
          <cell r="F4120" t="str">
            <v>0</v>
          </cell>
        </row>
        <row r="4121">
          <cell r="C4121" t="str">
            <v>0</v>
          </cell>
          <cell r="D4121" t="str">
            <v>0</v>
          </cell>
          <cell r="F4121" t="str">
            <v>0</v>
          </cell>
        </row>
        <row r="4122">
          <cell r="C4122" t="str">
            <v>0</v>
          </cell>
          <cell r="D4122" t="str">
            <v>0</v>
          </cell>
          <cell r="F4122" t="str">
            <v>0</v>
          </cell>
        </row>
        <row r="4123">
          <cell r="C4123" t="str">
            <v>0</v>
          </cell>
          <cell r="D4123" t="str">
            <v>0</v>
          </cell>
          <cell r="F4123" t="str">
            <v>0</v>
          </cell>
        </row>
        <row r="4124">
          <cell r="C4124" t="str">
            <v>0</v>
          </cell>
          <cell r="D4124" t="str">
            <v>0</v>
          </cell>
          <cell r="F4124" t="str">
            <v>0</v>
          </cell>
        </row>
        <row r="4125">
          <cell r="C4125" t="str">
            <v>0</v>
          </cell>
          <cell r="D4125" t="str">
            <v>0</v>
          </cell>
          <cell r="F4125" t="str">
            <v>0</v>
          </cell>
        </row>
        <row r="4126">
          <cell r="C4126" t="str">
            <v>0</v>
          </cell>
          <cell r="D4126" t="str">
            <v>0</v>
          </cell>
          <cell r="F4126" t="str">
            <v>0</v>
          </cell>
        </row>
        <row r="4127">
          <cell r="C4127" t="str">
            <v>0</v>
          </cell>
          <cell r="D4127" t="str">
            <v>0</v>
          </cell>
          <cell r="F4127" t="str">
            <v>0</v>
          </cell>
        </row>
        <row r="4128">
          <cell r="C4128" t="str">
            <v>0</v>
          </cell>
          <cell r="D4128" t="str">
            <v>0</v>
          </cell>
          <cell r="F4128" t="str">
            <v>0</v>
          </cell>
        </row>
        <row r="4129">
          <cell r="C4129" t="str">
            <v>0</v>
          </cell>
          <cell r="D4129" t="str">
            <v>0</v>
          </cell>
          <cell r="F4129" t="str">
            <v>0</v>
          </cell>
        </row>
        <row r="4130">
          <cell r="C4130" t="str">
            <v>0</v>
          </cell>
          <cell r="D4130" t="str">
            <v>0</v>
          </cell>
          <cell r="F4130" t="str">
            <v>0</v>
          </cell>
        </row>
        <row r="4131">
          <cell r="C4131" t="str">
            <v>01</v>
          </cell>
          <cell r="D4131" t="str">
            <v>611</v>
          </cell>
          <cell r="F4131">
            <v>658541.34</v>
          </cell>
        </row>
        <row r="4132">
          <cell r="C4132" t="str">
            <v>0</v>
          </cell>
          <cell r="D4132" t="str">
            <v>0</v>
          </cell>
          <cell r="F4132" t="str">
            <v>0</v>
          </cell>
        </row>
        <row r="4133">
          <cell r="C4133" t="str">
            <v>0</v>
          </cell>
          <cell r="D4133" t="str">
            <v>0</v>
          </cell>
          <cell r="F4133" t="str">
            <v>0</v>
          </cell>
        </row>
        <row r="4134">
          <cell r="C4134" t="str">
            <v>0</v>
          </cell>
          <cell r="D4134" t="str">
            <v>0</v>
          </cell>
          <cell r="F4134" t="str">
            <v>0</v>
          </cell>
        </row>
        <row r="4135">
          <cell r="C4135" t="str">
            <v>0</v>
          </cell>
          <cell r="D4135" t="str">
            <v>0</v>
          </cell>
          <cell r="F4135" t="str">
            <v>0</v>
          </cell>
        </row>
        <row r="4136">
          <cell r="C4136" t="str">
            <v>0</v>
          </cell>
          <cell r="D4136" t="str">
            <v>0</v>
          </cell>
          <cell r="F4136" t="str">
            <v>0</v>
          </cell>
        </row>
        <row r="4137">
          <cell r="C4137" t="str">
            <v>0</v>
          </cell>
          <cell r="D4137" t="str">
            <v>0</v>
          </cell>
          <cell r="F4137" t="str">
            <v>0</v>
          </cell>
        </row>
        <row r="4138">
          <cell r="C4138" t="str">
            <v>08</v>
          </cell>
          <cell r="D4138" t="str">
            <v>625</v>
          </cell>
          <cell r="F4138">
            <v>-297.29000000000002</v>
          </cell>
        </row>
        <row r="4139">
          <cell r="C4139" t="str">
            <v>0</v>
          </cell>
          <cell r="D4139" t="str">
            <v>0</v>
          </cell>
          <cell r="F4139" t="str">
            <v>0</v>
          </cell>
        </row>
        <row r="4140">
          <cell r="C4140" t="str">
            <v>0</v>
          </cell>
          <cell r="D4140" t="str">
            <v>0</v>
          </cell>
          <cell r="F4140" t="str">
            <v>0</v>
          </cell>
        </row>
        <row r="4141">
          <cell r="C4141" t="str">
            <v>0</v>
          </cell>
          <cell r="D4141" t="str">
            <v>0</v>
          </cell>
          <cell r="F4141" t="str">
            <v>0</v>
          </cell>
        </row>
        <row r="4142">
          <cell r="C4142" t="str">
            <v>0</v>
          </cell>
          <cell r="D4142" t="str">
            <v>0</v>
          </cell>
          <cell r="F4142" t="str">
            <v>0</v>
          </cell>
        </row>
        <row r="4143">
          <cell r="C4143" t="str">
            <v>0</v>
          </cell>
          <cell r="D4143" t="str">
            <v>0</v>
          </cell>
          <cell r="F4143" t="str">
            <v>0</v>
          </cell>
        </row>
        <row r="4144">
          <cell r="C4144" t="str">
            <v>0</v>
          </cell>
          <cell r="D4144" t="str">
            <v>0</v>
          </cell>
          <cell r="F4144" t="str">
            <v>0</v>
          </cell>
        </row>
        <row r="4145">
          <cell r="C4145" t="str">
            <v>0</v>
          </cell>
          <cell r="D4145" t="str">
            <v>0</v>
          </cell>
          <cell r="F4145" t="str">
            <v>0</v>
          </cell>
        </row>
        <row r="4146">
          <cell r="C4146" t="str">
            <v>0</v>
          </cell>
          <cell r="D4146" t="str">
            <v>0</v>
          </cell>
          <cell r="F4146" t="str">
            <v>0</v>
          </cell>
        </row>
        <row r="4147">
          <cell r="C4147" t="str">
            <v>0</v>
          </cell>
          <cell r="D4147" t="str">
            <v>0</v>
          </cell>
          <cell r="F4147" t="str">
            <v>0</v>
          </cell>
        </row>
        <row r="4148">
          <cell r="C4148" t="str">
            <v>0</v>
          </cell>
          <cell r="D4148" t="str">
            <v>0</v>
          </cell>
          <cell r="F4148" t="str">
            <v>0</v>
          </cell>
        </row>
        <row r="4149">
          <cell r="C4149" t="str">
            <v>0</v>
          </cell>
          <cell r="D4149" t="str">
            <v>0</v>
          </cell>
          <cell r="F4149" t="str">
            <v>0</v>
          </cell>
        </row>
        <row r="4150">
          <cell r="C4150" t="str">
            <v>0</v>
          </cell>
          <cell r="D4150" t="str">
            <v>0</v>
          </cell>
          <cell r="F4150" t="str">
            <v>0</v>
          </cell>
        </row>
        <row r="4151">
          <cell r="C4151" t="str">
            <v>0</v>
          </cell>
          <cell r="D4151" t="str">
            <v>0</v>
          </cell>
          <cell r="F4151" t="str">
            <v>0</v>
          </cell>
        </row>
        <row r="4152">
          <cell r="C4152" t="str">
            <v>08</v>
          </cell>
          <cell r="D4152" t="str">
            <v>626</v>
          </cell>
          <cell r="F4152">
            <v>-111.96</v>
          </cell>
        </row>
        <row r="4153">
          <cell r="C4153" t="str">
            <v>0</v>
          </cell>
          <cell r="D4153" t="str">
            <v>0</v>
          </cell>
          <cell r="F4153" t="str">
            <v>0</v>
          </cell>
        </row>
        <row r="4154">
          <cell r="C4154" t="str">
            <v>08</v>
          </cell>
          <cell r="D4154" t="str">
            <v>624</v>
          </cell>
          <cell r="F4154">
            <v>139.16</v>
          </cell>
        </row>
        <row r="4155">
          <cell r="C4155" t="str">
            <v>0</v>
          </cell>
          <cell r="D4155" t="str">
            <v>0</v>
          </cell>
          <cell r="F4155" t="str">
            <v>0</v>
          </cell>
        </row>
        <row r="4156">
          <cell r="C4156" t="str">
            <v>0</v>
          </cell>
          <cell r="D4156" t="str">
            <v>0</v>
          </cell>
          <cell r="F4156" t="str">
            <v>0</v>
          </cell>
        </row>
        <row r="4157">
          <cell r="C4157" t="str">
            <v>0</v>
          </cell>
          <cell r="D4157" t="str">
            <v>0</v>
          </cell>
          <cell r="F4157" t="str">
            <v>0</v>
          </cell>
        </row>
        <row r="4158">
          <cell r="C4158" t="str">
            <v>0</v>
          </cell>
          <cell r="D4158" t="str">
            <v>0</v>
          </cell>
          <cell r="F4158" t="str">
            <v>0</v>
          </cell>
        </row>
        <row r="4159">
          <cell r="C4159" t="str">
            <v>0</v>
          </cell>
          <cell r="D4159" t="str">
            <v>0</v>
          </cell>
          <cell r="F4159" t="str">
            <v>0</v>
          </cell>
        </row>
        <row r="4160">
          <cell r="C4160" t="str">
            <v>0</v>
          </cell>
          <cell r="D4160" t="str">
            <v>0</v>
          </cell>
          <cell r="F4160" t="str">
            <v>0</v>
          </cell>
        </row>
        <row r="4161">
          <cell r="C4161" t="str">
            <v>0</v>
          </cell>
          <cell r="D4161" t="str">
            <v>0</v>
          </cell>
          <cell r="F4161" t="str">
            <v>0</v>
          </cell>
        </row>
        <row r="4162">
          <cell r="C4162" t="str">
            <v>0</v>
          </cell>
          <cell r="D4162" t="str">
            <v>0</v>
          </cell>
          <cell r="F4162" t="str">
            <v>0</v>
          </cell>
        </row>
        <row r="4163">
          <cell r="C4163" t="str">
            <v>0</v>
          </cell>
          <cell r="D4163" t="str">
            <v>0</v>
          </cell>
          <cell r="F4163" t="str">
            <v>0</v>
          </cell>
        </row>
        <row r="4164">
          <cell r="C4164" t="str">
            <v>0</v>
          </cell>
          <cell r="D4164" t="str">
            <v>0</v>
          </cell>
          <cell r="F4164" t="str">
            <v>0</v>
          </cell>
        </row>
        <row r="4165">
          <cell r="C4165" t="str">
            <v>0</v>
          </cell>
          <cell r="D4165" t="str">
            <v>0</v>
          </cell>
          <cell r="F4165" t="str">
            <v>0</v>
          </cell>
        </row>
        <row r="4166">
          <cell r="C4166" t="str">
            <v>0</v>
          </cell>
          <cell r="D4166" t="str">
            <v>0</v>
          </cell>
          <cell r="F4166" t="str">
            <v>0</v>
          </cell>
        </row>
        <row r="4167">
          <cell r="C4167" t="str">
            <v>0</v>
          </cell>
          <cell r="D4167" t="str">
            <v>0</v>
          </cell>
          <cell r="F4167" t="str">
            <v>0</v>
          </cell>
        </row>
        <row r="4168">
          <cell r="C4168" t="str">
            <v>0</v>
          </cell>
          <cell r="D4168" t="str">
            <v>0</v>
          </cell>
          <cell r="F4168" t="str">
            <v>0</v>
          </cell>
        </row>
        <row r="4169">
          <cell r="C4169" t="str">
            <v>0</v>
          </cell>
          <cell r="D4169" t="str">
            <v>0</v>
          </cell>
          <cell r="F4169" t="str">
            <v>0</v>
          </cell>
        </row>
        <row r="4170">
          <cell r="C4170" t="str">
            <v>0</v>
          </cell>
          <cell r="D4170" t="str">
            <v>0</v>
          </cell>
          <cell r="F4170" t="str">
            <v>0</v>
          </cell>
        </row>
        <row r="4171">
          <cell r="C4171" t="str">
            <v>0</v>
          </cell>
          <cell r="D4171" t="str">
            <v>0</v>
          </cell>
          <cell r="F4171" t="str">
            <v>0</v>
          </cell>
        </row>
        <row r="4172">
          <cell r="C4172" t="str">
            <v>04</v>
          </cell>
          <cell r="D4172" t="str">
            <v>621</v>
          </cell>
          <cell r="F4172">
            <v>-6.46</v>
          </cell>
        </row>
        <row r="4173">
          <cell r="C4173" t="str">
            <v>0</v>
          </cell>
          <cell r="D4173" t="str">
            <v>0</v>
          </cell>
          <cell r="F4173" t="str">
            <v>0</v>
          </cell>
        </row>
        <row r="4174">
          <cell r="C4174" t="str">
            <v>0</v>
          </cell>
          <cell r="D4174" t="str">
            <v>0</v>
          </cell>
          <cell r="F4174" t="str">
            <v>0</v>
          </cell>
        </row>
        <row r="4175">
          <cell r="C4175" t="str">
            <v>0</v>
          </cell>
          <cell r="D4175" t="str">
            <v>0</v>
          </cell>
          <cell r="F4175" t="str">
            <v>0</v>
          </cell>
        </row>
        <row r="4176">
          <cell r="C4176" t="str">
            <v>0</v>
          </cell>
          <cell r="D4176" t="str">
            <v>0</v>
          </cell>
          <cell r="F4176" t="str">
            <v>0</v>
          </cell>
        </row>
        <row r="4177">
          <cell r="C4177" t="str">
            <v>0</v>
          </cell>
          <cell r="D4177" t="str">
            <v>0</v>
          </cell>
          <cell r="F4177" t="str">
            <v>0</v>
          </cell>
        </row>
        <row r="4178">
          <cell r="C4178" t="str">
            <v>0</v>
          </cell>
          <cell r="D4178" t="str">
            <v>0</v>
          </cell>
          <cell r="F4178" t="str">
            <v>0</v>
          </cell>
        </row>
        <row r="4179">
          <cell r="C4179" t="str">
            <v>0</v>
          </cell>
          <cell r="D4179" t="str">
            <v>0</v>
          </cell>
          <cell r="F4179" t="str">
            <v>0</v>
          </cell>
        </row>
        <row r="4180">
          <cell r="C4180" t="str">
            <v>0</v>
          </cell>
          <cell r="D4180" t="str">
            <v>0</v>
          </cell>
          <cell r="F4180" t="str">
            <v>0</v>
          </cell>
        </row>
        <row r="4181">
          <cell r="C4181" t="str">
            <v>0</v>
          </cell>
          <cell r="D4181" t="str">
            <v>0</v>
          </cell>
          <cell r="F4181" t="str">
            <v>0</v>
          </cell>
        </row>
        <row r="4182">
          <cell r="C4182" t="str">
            <v>0</v>
          </cell>
          <cell r="D4182" t="str">
            <v>0</v>
          </cell>
          <cell r="F4182" t="str">
            <v>0</v>
          </cell>
        </row>
        <row r="4183">
          <cell r="C4183" t="str">
            <v>0</v>
          </cell>
          <cell r="D4183" t="str">
            <v>0</v>
          </cell>
          <cell r="F4183" t="str">
            <v>0</v>
          </cell>
        </row>
        <row r="4184">
          <cell r="C4184" t="str">
            <v>05</v>
          </cell>
          <cell r="D4184" t="str">
            <v>621</v>
          </cell>
          <cell r="F4184">
            <v>0.73</v>
          </cell>
        </row>
        <row r="4185">
          <cell r="C4185" t="str">
            <v>08</v>
          </cell>
          <cell r="D4185" t="str">
            <v>626</v>
          </cell>
          <cell r="F4185">
            <v>163.89</v>
          </cell>
        </row>
        <row r="4186">
          <cell r="C4186" t="str">
            <v>04</v>
          </cell>
          <cell r="D4186" t="str">
            <v>624</v>
          </cell>
          <cell r="F4186">
            <v>5.42</v>
          </cell>
        </row>
        <row r="4187">
          <cell r="C4187" t="str">
            <v>05</v>
          </cell>
          <cell r="D4187" t="str">
            <v>626</v>
          </cell>
          <cell r="F4187">
            <v>8.33</v>
          </cell>
        </row>
        <row r="4188">
          <cell r="C4188" t="str">
            <v>07</v>
          </cell>
          <cell r="D4188" t="str">
            <v>624</v>
          </cell>
          <cell r="F4188">
            <v>443.71</v>
          </cell>
        </row>
        <row r="4189">
          <cell r="C4189" t="str">
            <v>0</v>
          </cell>
          <cell r="D4189" t="str">
            <v>0</v>
          </cell>
          <cell r="F4189" t="str">
            <v>0</v>
          </cell>
        </row>
        <row r="4190">
          <cell r="C4190" t="str">
            <v>0</v>
          </cell>
          <cell r="D4190" t="str">
            <v>0</v>
          </cell>
          <cell r="F4190" t="str">
            <v>0</v>
          </cell>
        </row>
        <row r="4191">
          <cell r="C4191" t="str">
            <v>0</v>
          </cell>
          <cell r="D4191" t="str">
            <v>0</v>
          </cell>
          <cell r="F4191" t="str">
            <v>0</v>
          </cell>
        </row>
        <row r="4192">
          <cell r="C4192" t="str">
            <v>0</v>
          </cell>
          <cell r="D4192" t="str">
            <v>0</v>
          </cell>
          <cell r="F4192" t="str">
            <v>0</v>
          </cell>
        </row>
        <row r="4193">
          <cell r="C4193" t="str">
            <v>0</v>
          </cell>
          <cell r="D4193" t="str">
            <v>0</v>
          </cell>
          <cell r="F4193" t="str">
            <v>0</v>
          </cell>
        </row>
        <row r="4194">
          <cell r="C4194" t="str">
            <v>0</v>
          </cell>
          <cell r="D4194" t="str">
            <v>0</v>
          </cell>
          <cell r="F4194" t="str">
            <v>0</v>
          </cell>
        </row>
        <row r="4195">
          <cell r="C4195" t="str">
            <v>0</v>
          </cell>
          <cell r="D4195" t="str">
            <v>0</v>
          </cell>
          <cell r="F4195" t="str">
            <v>0</v>
          </cell>
        </row>
        <row r="4196">
          <cell r="C4196" t="str">
            <v>0</v>
          </cell>
          <cell r="D4196" t="str">
            <v>0</v>
          </cell>
          <cell r="F4196" t="str">
            <v>0</v>
          </cell>
        </row>
        <row r="4197">
          <cell r="C4197" t="str">
            <v>0</v>
          </cell>
          <cell r="D4197" t="str">
            <v>0</v>
          </cell>
          <cell r="F4197" t="str">
            <v>0</v>
          </cell>
        </row>
        <row r="4198">
          <cell r="C4198" t="str">
            <v>0</v>
          </cell>
          <cell r="D4198" t="str">
            <v>0</v>
          </cell>
          <cell r="F4198" t="str">
            <v>0</v>
          </cell>
        </row>
        <row r="4199">
          <cell r="C4199" t="str">
            <v>0</v>
          </cell>
          <cell r="D4199" t="str">
            <v>0</v>
          </cell>
          <cell r="F4199" t="str">
            <v>0</v>
          </cell>
        </row>
        <row r="4200">
          <cell r="C4200" t="str">
            <v>0</v>
          </cell>
          <cell r="D4200" t="str">
            <v>0</v>
          </cell>
          <cell r="F4200" t="str">
            <v>0</v>
          </cell>
        </row>
        <row r="4201">
          <cell r="C4201" t="str">
            <v>0</v>
          </cell>
          <cell r="D4201" t="str">
            <v>0</v>
          </cell>
          <cell r="F4201" t="str">
            <v>0</v>
          </cell>
        </row>
        <row r="4202">
          <cell r="C4202" t="str">
            <v>0</v>
          </cell>
          <cell r="D4202" t="str">
            <v>0</v>
          </cell>
          <cell r="F4202" t="str">
            <v>0</v>
          </cell>
        </row>
        <row r="4203">
          <cell r="C4203" t="str">
            <v>0</v>
          </cell>
          <cell r="D4203" t="str">
            <v>0</v>
          </cell>
          <cell r="F4203" t="str">
            <v>0</v>
          </cell>
        </row>
        <row r="4204">
          <cell r="C4204" t="str">
            <v>0</v>
          </cell>
          <cell r="D4204" t="str">
            <v>0</v>
          </cell>
          <cell r="F4204" t="str">
            <v>0</v>
          </cell>
        </row>
        <row r="4205">
          <cell r="C4205" t="str">
            <v>0</v>
          </cell>
          <cell r="D4205" t="str">
            <v>0</v>
          </cell>
          <cell r="F4205" t="str">
            <v>0</v>
          </cell>
        </row>
        <row r="4206">
          <cell r="C4206" t="str">
            <v>0</v>
          </cell>
          <cell r="D4206" t="str">
            <v>0</v>
          </cell>
          <cell r="F4206" t="str">
            <v>0</v>
          </cell>
        </row>
        <row r="4207">
          <cell r="C4207" t="str">
            <v>0</v>
          </cell>
          <cell r="D4207" t="str">
            <v>0</v>
          </cell>
          <cell r="F4207" t="str">
            <v>0</v>
          </cell>
        </row>
        <row r="4208">
          <cell r="C4208" t="str">
            <v>0</v>
          </cell>
          <cell r="D4208" t="str">
            <v>0</v>
          </cell>
          <cell r="F4208" t="str">
            <v>0</v>
          </cell>
        </row>
        <row r="4209">
          <cell r="C4209" t="str">
            <v>0</v>
          </cell>
          <cell r="D4209" t="str">
            <v>0</v>
          </cell>
          <cell r="F4209" t="str">
            <v>0</v>
          </cell>
        </row>
        <row r="4210">
          <cell r="C4210" t="str">
            <v>0</v>
          </cell>
          <cell r="D4210" t="str">
            <v>0</v>
          </cell>
          <cell r="F4210" t="str">
            <v>0</v>
          </cell>
        </row>
        <row r="4211">
          <cell r="C4211" t="str">
            <v>23</v>
          </cell>
          <cell r="D4211" t="str">
            <v>686</v>
          </cell>
          <cell r="F4211">
            <v>-1.1000000000000001</v>
          </cell>
        </row>
        <row r="4212">
          <cell r="C4212" t="str">
            <v>0</v>
          </cell>
          <cell r="D4212" t="str">
            <v>0</v>
          </cell>
          <cell r="F4212" t="str">
            <v>0</v>
          </cell>
        </row>
        <row r="4213">
          <cell r="C4213" t="str">
            <v>0</v>
          </cell>
          <cell r="D4213" t="str">
            <v>0</v>
          </cell>
          <cell r="F4213" t="str">
            <v>0</v>
          </cell>
        </row>
        <row r="4214">
          <cell r="C4214" t="str">
            <v>0</v>
          </cell>
          <cell r="D4214" t="str">
            <v>0</v>
          </cell>
          <cell r="F4214" t="str">
            <v>0</v>
          </cell>
        </row>
        <row r="4215">
          <cell r="C4215" t="str">
            <v>0</v>
          </cell>
          <cell r="D4215" t="str">
            <v>0</v>
          </cell>
          <cell r="F4215" t="str">
            <v>0</v>
          </cell>
        </row>
        <row r="4216">
          <cell r="C4216" t="str">
            <v>0</v>
          </cell>
          <cell r="D4216" t="str">
            <v>0</v>
          </cell>
          <cell r="F4216" t="str">
            <v>0</v>
          </cell>
        </row>
        <row r="4217">
          <cell r="C4217" t="str">
            <v>0</v>
          </cell>
          <cell r="D4217" t="str">
            <v>0</v>
          </cell>
          <cell r="F4217" t="str">
            <v>0</v>
          </cell>
        </row>
        <row r="4218">
          <cell r="C4218" t="str">
            <v>0</v>
          </cell>
          <cell r="D4218" t="str">
            <v>0</v>
          </cell>
          <cell r="F4218" t="str">
            <v>0</v>
          </cell>
        </row>
        <row r="4219">
          <cell r="C4219" t="str">
            <v>0</v>
          </cell>
          <cell r="D4219" t="str">
            <v>0</v>
          </cell>
          <cell r="F4219" t="str">
            <v>0</v>
          </cell>
        </row>
        <row r="4220">
          <cell r="C4220" t="str">
            <v>0</v>
          </cell>
          <cell r="D4220" t="str">
            <v>0</v>
          </cell>
          <cell r="F4220" t="str">
            <v>0</v>
          </cell>
        </row>
        <row r="4221">
          <cell r="C4221" t="str">
            <v>0</v>
          </cell>
          <cell r="D4221" t="str">
            <v>0</v>
          </cell>
          <cell r="F4221" t="str">
            <v>0</v>
          </cell>
        </row>
        <row r="4222">
          <cell r="C4222" t="str">
            <v>23</v>
          </cell>
          <cell r="D4222" t="str">
            <v>686</v>
          </cell>
          <cell r="F4222">
            <v>0.04</v>
          </cell>
        </row>
        <row r="4223">
          <cell r="C4223" t="str">
            <v>0</v>
          </cell>
          <cell r="D4223" t="str">
            <v>0</v>
          </cell>
          <cell r="F4223" t="str">
            <v>0</v>
          </cell>
        </row>
        <row r="4224">
          <cell r="C4224" t="str">
            <v>0</v>
          </cell>
          <cell r="D4224" t="str">
            <v>0</v>
          </cell>
          <cell r="F4224" t="str">
            <v>0</v>
          </cell>
        </row>
        <row r="4225">
          <cell r="C4225" t="str">
            <v>0</v>
          </cell>
          <cell r="D4225" t="str">
            <v>0</v>
          </cell>
          <cell r="F4225" t="str">
            <v>0</v>
          </cell>
        </row>
        <row r="4226">
          <cell r="C4226" t="str">
            <v>0</v>
          </cell>
          <cell r="D4226" t="str">
            <v>0</v>
          </cell>
          <cell r="F4226" t="str">
            <v>0</v>
          </cell>
        </row>
        <row r="4227">
          <cell r="C4227" t="str">
            <v>0</v>
          </cell>
          <cell r="D4227" t="str">
            <v>0</v>
          </cell>
          <cell r="F4227" t="str">
            <v>0</v>
          </cell>
        </row>
        <row r="4228">
          <cell r="C4228" t="str">
            <v>0</v>
          </cell>
          <cell r="D4228" t="str">
            <v>0</v>
          </cell>
          <cell r="F4228" t="str">
            <v>0</v>
          </cell>
        </row>
        <row r="4229">
          <cell r="C4229" t="str">
            <v>0</v>
          </cell>
          <cell r="D4229" t="str">
            <v>0</v>
          </cell>
          <cell r="F4229" t="str">
            <v>0</v>
          </cell>
        </row>
        <row r="4230">
          <cell r="C4230" t="str">
            <v>0</v>
          </cell>
          <cell r="D4230" t="str">
            <v>0</v>
          </cell>
          <cell r="F4230" t="str">
            <v>0</v>
          </cell>
        </row>
        <row r="4231">
          <cell r="C4231" t="str">
            <v>0</v>
          </cell>
          <cell r="D4231" t="str">
            <v>0</v>
          </cell>
          <cell r="F4231" t="str">
            <v>0</v>
          </cell>
        </row>
        <row r="4232">
          <cell r="C4232" t="str">
            <v>0</v>
          </cell>
          <cell r="D4232" t="str">
            <v>0</v>
          </cell>
          <cell r="F4232" t="str">
            <v>0</v>
          </cell>
        </row>
        <row r="4233">
          <cell r="C4233" t="str">
            <v>0</v>
          </cell>
          <cell r="D4233" t="str">
            <v>0</v>
          </cell>
          <cell r="F4233" t="str">
            <v>0</v>
          </cell>
        </row>
        <row r="4234">
          <cell r="C4234" t="str">
            <v>0</v>
          </cell>
          <cell r="D4234" t="str">
            <v>0</v>
          </cell>
          <cell r="F4234" t="str">
            <v>0</v>
          </cell>
        </row>
        <row r="4235">
          <cell r="C4235" t="str">
            <v>0</v>
          </cell>
          <cell r="D4235" t="str">
            <v>0</v>
          </cell>
          <cell r="F4235" t="str">
            <v>0</v>
          </cell>
        </row>
        <row r="4236">
          <cell r="C4236" t="str">
            <v>07</v>
          </cell>
          <cell r="D4236" t="str">
            <v>641</v>
          </cell>
          <cell r="F4236">
            <v>2.23</v>
          </cell>
        </row>
        <row r="4237">
          <cell r="C4237" t="str">
            <v>0</v>
          </cell>
          <cell r="D4237" t="str">
            <v>0</v>
          </cell>
          <cell r="F4237" t="str">
            <v>0</v>
          </cell>
        </row>
        <row r="4238">
          <cell r="C4238" t="str">
            <v>0</v>
          </cell>
          <cell r="D4238" t="str">
            <v>0</v>
          </cell>
          <cell r="F4238" t="str">
            <v>0</v>
          </cell>
        </row>
        <row r="4239">
          <cell r="C4239" t="str">
            <v>0</v>
          </cell>
          <cell r="D4239" t="str">
            <v>0</v>
          </cell>
          <cell r="F4239" t="str">
            <v>0</v>
          </cell>
        </row>
        <row r="4240">
          <cell r="C4240" t="str">
            <v>0</v>
          </cell>
          <cell r="D4240" t="str">
            <v>0</v>
          </cell>
          <cell r="F4240" t="str">
            <v>0</v>
          </cell>
        </row>
        <row r="4241">
          <cell r="C4241" t="str">
            <v>23</v>
          </cell>
          <cell r="D4241" t="str">
            <v>686</v>
          </cell>
          <cell r="F4241">
            <v>-0.02</v>
          </cell>
        </row>
        <row r="4242">
          <cell r="C4242" t="str">
            <v>0</v>
          </cell>
          <cell r="D4242" t="str">
            <v>0</v>
          </cell>
          <cell r="F4242" t="str">
            <v>0</v>
          </cell>
        </row>
        <row r="4243">
          <cell r="C4243" t="str">
            <v>0</v>
          </cell>
          <cell r="D4243" t="str">
            <v>0</v>
          </cell>
          <cell r="F4243" t="str">
            <v>0</v>
          </cell>
        </row>
        <row r="4244">
          <cell r="C4244" t="str">
            <v>0</v>
          </cell>
          <cell r="D4244" t="str">
            <v>0</v>
          </cell>
          <cell r="F4244" t="str">
            <v>0</v>
          </cell>
        </row>
        <row r="4245">
          <cell r="C4245" t="str">
            <v>0</v>
          </cell>
          <cell r="D4245" t="str">
            <v>0</v>
          </cell>
          <cell r="F4245" t="str">
            <v>0</v>
          </cell>
        </row>
        <row r="4246">
          <cell r="C4246" t="str">
            <v>02</v>
          </cell>
          <cell r="D4246" t="str">
            <v>611</v>
          </cell>
          <cell r="F4246">
            <v>9.25</v>
          </cell>
        </row>
        <row r="4247">
          <cell r="C4247" t="str">
            <v>0</v>
          </cell>
          <cell r="D4247" t="str">
            <v>0</v>
          </cell>
          <cell r="F4247" t="str">
            <v>0</v>
          </cell>
        </row>
        <row r="4248">
          <cell r="C4248" t="str">
            <v>0</v>
          </cell>
          <cell r="D4248" t="str">
            <v>0</v>
          </cell>
          <cell r="F4248" t="str">
            <v>0</v>
          </cell>
        </row>
        <row r="4249">
          <cell r="C4249" t="str">
            <v>0</v>
          </cell>
          <cell r="D4249" t="str">
            <v>0</v>
          </cell>
          <cell r="F4249" t="str">
            <v>0</v>
          </cell>
        </row>
        <row r="4250">
          <cell r="C4250" t="str">
            <v>0</v>
          </cell>
          <cell r="D4250" t="str">
            <v>0</v>
          </cell>
          <cell r="F4250" t="str">
            <v>0</v>
          </cell>
        </row>
        <row r="4251">
          <cell r="C4251" t="str">
            <v>0</v>
          </cell>
          <cell r="D4251" t="str">
            <v>0</v>
          </cell>
          <cell r="F4251" t="str">
            <v>0</v>
          </cell>
        </row>
        <row r="4252">
          <cell r="C4252" t="str">
            <v>0</v>
          </cell>
          <cell r="D4252" t="str">
            <v>0</v>
          </cell>
          <cell r="F4252" t="str">
            <v>0</v>
          </cell>
        </row>
        <row r="4253">
          <cell r="C4253" t="str">
            <v>0</v>
          </cell>
          <cell r="D4253" t="str">
            <v>0</v>
          </cell>
          <cell r="F4253" t="str">
            <v>0</v>
          </cell>
        </row>
        <row r="4254">
          <cell r="C4254" t="str">
            <v>0</v>
          </cell>
          <cell r="D4254" t="str">
            <v>0</v>
          </cell>
          <cell r="F4254" t="str">
            <v>0</v>
          </cell>
        </row>
        <row r="4255">
          <cell r="C4255" t="str">
            <v>0</v>
          </cell>
          <cell r="D4255" t="str">
            <v>0</v>
          </cell>
          <cell r="F4255" t="str">
            <v>0</v>
          </cell>
        </row>
        <row r="4256">
          <cell r="C4256" t="str">
            <v>0</v>
          </cell>
          <cell r="D4256" t="str">
            <v>0</v>
          </cell>
          <cell r="F4256" t="str">
            <v>0</v>
          </cell>
        </row>
        <row r="4257">
          <cell r="C4257" t="str">
            <v>0</v>
          </cell>
          <cell r="D4257" t="str">
            <v>0</v>
          </cell>
          <cell r="F4257" t="str">
            <v>0</v>
          </cell>
        </row>
        <row r="4258">
          <cell r="C4258" t="str">
            <v>0</v>
          </cell>
          <cell r="D4258" t="str">
            <v>0</v>
          </cell>
          <cell r="F4258" t="str">
            <v>0</v>
          </cell>
        </row>
        <row r="4259">
          <cell r="C4259" t="str">
            <v>0</v>
          </cell>
          <cell r="D4259" t="str">
            <v>0</v>
          </cell>
          <cell r="F4259" t="str">
            <v>0</v>
          </cell>
        </row>
        <row r="4260">
          <cell r="C4260" t="str">
            <v>0</v>
          </cell>
          <cell r="D4260" t="str">
            <v>0</v>
          </cell>
          <cell r="F4260" t="str">
            <v>0</v>
          </cell>
        </row>
        <row r="4261">
          <cell r="C4261" t="str">
            <v>0</v>
          </cell>
          <cell r="D4261" t="str">
            <v>0</v>
          </cell>
          <cell r="F4261" t="str">
            <v>0</v>
          </cell>
        </row>
        <row r="4262">
          <cell r="C4262" t="str">
            <v>0</v>
          </cell>
          <cell r="D4262" t="str">
            <v>0</v>
          </cell>
          <cell r="F4262" t="str">
            <v>0</v>
          </cell>
        </row>
        <row r="4263">
          <cell r="C4263" t="str">
            <v>0</v>
          </cell>
          <cell r="D4263" t="str">
            <v>0</v>
          </cell>
          <cell r="F4263" t="str">
            <v>0</v>
          </cell>
        </row>
        <row r="4264">
          <cell r="C4264" t="str">
            <v>0</v>
          </cell>
          <cell r="D4264" t="str">
            <v>0</v>
          </cell>
          <cell r="F4264" t="str">
            <v>0</v>
          </cell>
        </row>
        <row r="4265">
          <cell r="C4265" t="str">
            <v>0</v>
          </cell>
          <cell r="D4265" t="str">
            <v>0</v>
          </cell>
          <cell r="F4265" t="str">
            <v>0</v>
          </cell>
        </row>
        <row r="4266">
          <cell r="C4266" t="str">
            <v>0</v>
          </cell>
          <cell r="D4266" t="str">
            <v>0</v>
          </cell>
          <cell r="F4266" t="str">
            <v>0</v>
          </cell>
        </row>
        <row r="4267">
          <cell r="C4267" t="str">
            <v>0</v>
          </cell>
          <cell r="D4267" t="str">
            <v>0</v>
          </cell>
          <cell r="F4267" t="str">
            <v>0</v>
          </cell>
        </row>
        <row r="4268">
          <cell r="C4268" t="str">
            <v>0</v>
          </cell>
          <cell r="D4268" t="str">
            <v>0</v>
          </cell>
          <cell r="F4268" t="str">
            <v>0</v>
          </cell>
        </row>
        <row r="4269">
          <cell r="C4269" t="str">
            <v>0</v>
          </cell>
          <cell r="D4269" t="str">
            <v>0</v>
          </cell>
          <cell r="F4269" t="str">
            <v>0</v>
          </cell>
        </row>
        <row r="4270">
          <cell r="C4270" t="str">
            <v>08</v>
          </cell>
          <cell r="D4270" t="str">
            <v>632</v>
          </cell>
          <cell r="F4270">
            <v>-12124.28</v>
          </cell>
        </row>
        <row r="4271">
          <cell r="C4271" t="str">
            <v>0</v>
          </cell>
          <cell r="D4271" t="str">
            <v>0</v>
          </cell>
          <cell r="F4271" t="str">
            <v>0</v>
          </cell>
        </row>
        <row r="4272">
          <cell r="C4272" t="str">
            <v>0</v>
          </cell>
          <cell r="D4272" t="str">
            <v>0</v>
          </cell>
          <cell r="F4272" t="str">
            <v>0</v>
          </cell>
        </row>
        <row r="4273">
          <cell r="C4273" t="str">
            <v>0</v>
          </cell>
          <cell r="D4273" t="str">
            <v>0</v>
          </cell>
          <cell r="F4273" t="str">
            <v>0</v>
          </cell>
        </row>
        <row r="4274">
          <cell r="C4274" t="str">
            <v>0</v>
          </cell>
          <cell r="D4274" t="str">
            <v>0</v>
          </cell>
          <cell r="F4274" t="str">
            <v>0</v>
          </cell>
        </row>
        <row r="4275">
          <cell r="C4275" t="str">
            <v>08</v>
          </cell>
          <cell r="D4275" t="str">
            <v>632</v>
          </cell>
          <cell r="F4275">
            <v>4305.18</v>
          </cell>
        </row>
        <row r="4276">
          <cell r="C4276" t="str">
            <v>07</v>
          </cell>
          <cell r="D4276" t="str">
            <v>623</v>
          </cell>
          <cell r="F4276">
            <v>324.89999999999998</v>
          </cell>
        </row>
        <row r="4277">
          <cell r="C4277" t="str">
            <v>0</v>
          </cell>
          <cell r="D4277" t="str">
            <v>0</v>
          </cell>
          <cell r="F4277" t="str">
            <v>0</v>
          </cell>
        </row>
        <row r="4278">
          <cell r="C4278" t="str">
            <v>0</v>
          </cell>
          <cell r="D4278" t="str">
            <v>0</v>
          </cell>
          <cell r="F4278" t="str">
            <v>0</v>
          </cell>
        </row>
        <row r="4279">
          <cell r="C4279" t="str">
            <v>0</v>
          </cell>
          <cell r="D4279" t="str">
            <v>0</v>
          </cell>
          <cell r="F4279" t="str">
            <v>0</v>
          </cell>
        </row>
        <row r="4280">
          <cell r="C4280" t="str">
            <v>0</v>
          </cell>
          <cell r="D4280" t="str">
            <v>0</v>
          </cell>
          <cell r="F4280" t="str">
            <v>0</v>
          </cell>
        </row>
        <row r="4281">
          <cell r="C4281" t="str">
            <v>0</v>
          </cell>
          <cell r="D4281" t="str">
            <v>0</v>
          </cell>
          <cell r="F4281" t="str">
            <v>0</v>
          </cell>
        </row>
        <row r="4282">
          <cell r="C4282" t="str">
            <v>0</v>
          </cell>
          <cell r="D4282" t="str">
            <v>0</v>
          </cell>
          <cell r="F4282" t="str">
            <v>0</v>
          </cell>
        </row>
        <row r="4283">
          <cell r="C4283" t="str">
            <v>0</v>
          </cell>
          <cell r="D4283" t="str">
            <v>0</v>
          </cell>
          <cell r="F4283" t="str">
            <v>0</v>
          </cell>
        </row>
        <row r="4284">
          <cell r="C4284" t="str">
            <v>0</v>
          </cell>
          <cell r="D4284" t="str">
            <v>0</v>
          </cell>
          <cell r="F4284" t="str">
            <v>0</v>
          </cell>
        </row>
        <row r="4285">
          <cell r="C4285" t="str">
            <v>0</v>
          </cell>
          <cell r="D4285" t="str">
            <v>0</v>
          </cell>
          <cell r="F4285" t="str">
            <v>0</v>
          </cell>
        </row>
        <row r="4286">
          <cell r="C4286" t="str">
            <v>0</v>
          </cell>
          <cell r="D4286" t="str">
            <v>0</v>
          </cell>
          <cell r="F4286" t="str">
            <v>0</v>
          </cell>
        </row>
        <row r="4287">
          <cell r="C4287" t="str">
            <v>0</v>
          </cell>
          <cell r="D4287" t="str">
            <v>0</v>
          </cell>
          <cell r="F4287" t="str">
            <v>0</v>
          </cell>
        </row>
        <row r="4288">
          <cell r="C4288" t="str">
            <v>0</v>
          </cell>
          <cell r="D4288" t="str">
            <v>0</v>
          </cell>
          <cell r="F4288" t="str">
            <v>0</v>
          </cell>
        </row>
        <row r="4289">
          <cell r="C4289" t="str">
            <v>0</v>
          </cell>
          <cell r="D4289" t="str">
            <v>0</v>
          </cell>
          <cell r="F4289" t="str">
            <v>0</v>
          </cell>
        </row>
        <row r="4290">
          <cell r="C4290" t="str">
            <v>0</v>
          </cell>
          <cell r="D4290" t="str">
            <v>0</v>
          </cell>
          <cell r="F4290" t="str">
            <v>0</v>
          </cell>
        </row>
        <row r="4291">
          <cell r="C4291" t="str">
            <v>0</v>
          </cell>
          <cell r="D4291" t="str">
            <v>0</v>
          </cell>
          <cell r="F4291" t="str">
            <v>0</v>
          </cell>
        </row>
        <row r="4292">
          <cell r="C4292" t="str">
            <v>0</v>
          </cell>
          <cell r="D4292" t="str">
            <v>0</v>
          </cell>
          <cell r="F4292" t="str">
            <v>0</v>
          </cell>
        </row>
        <row r="4293">
          <cell r="C4293" t="str">
            <v>0</v>
          </cell>
          <cell r="D4293" t="str">
            <v>0</v>
          </cell>
          <cell r="F4293" t="str">
            <v>0</v>
          </cell>
        </row>
        <row r="4294">
          <cell r="C4294" t="str">
            <v>0</v>
          </cell>
          <cell r="D4294" t="str">
            <v>0</v>
          </cell>
          <cell r="F4294" t="str">
            <v>0</v>
          </cell>
        </row>
        <row r="4295">
          <cell r="C4295" t="str">
            <v>0</v>
          </cell>
          <cell r="D4295" t="str">
            <v>0</v>
          </cell>
          <cell r="F4295" t="str">
            <v>0</v>
          </cell>
        </row>
        <row r="4296">
          <cell r="C4296" t="str">
            <v>0</v>
          </cell>
          <cell r="D4296" t="str">
            <v>0</v>
          </cell>
          <cell r="F4296" t="str">
            <v>0</v>
          </cell>
        </row>
        <row r="4297">
          <cell r="C4297" t="str">
            <v>0</v>
          </cell>
          <cell r="D4297" t="str">
            <v>0</v>
          </cell>
          <cell r="F4297" t="str">
            <v>0</v>
          </cell>
        </row>
        <row r="4298">
          <cell r="C4298" t="str">
            <v>0</v>
          </cell>
          <cell r="D4298" t="str">
            <v>0</v>
          </cell>
          <cell r="F4298" t="str">
            <v>0</v>
          </cell>
        </row>
        <row r="4299">
          <cell r="C4299" t="str">
            <v>0</v>
          </cell>
          <cell r="D4299" t="str">
            <v>0</v>
          </cell>
          <cell r="F4299" t="str">
            <v>0</v>
          </cell>
        </row>
        <row r="4300">
          <cell r="C4300" t="str">
            <v>0</v>
          </cell>
          <cell r="D4300" t="str">
            <v>0</v>
          </cell>
          <cell r="F4300" t="str">
            <v>0</v>
          </cell>
        </row>
        <row r="4301">
          <cell r="C4301" t="str">
            <v>0</v>
          </cell>
          <cell r="D4301" t="str">
            <v>0</v>
          </cell>
          <cell r="F4301" t="str">
            <v>0</v>
          </cell>
        </row>
        <row r="4302">
          <cell r="C4302" t="str">
            <v>0</v>
          </cell>
          <cell r="D4302" t="str">
            <v>0</v>
          </cell>
          <cell r="F4302" t="str">
            <v>0</v>
          </cell>
        </row>
        <row r="4303">
          <cell r="C4303" t="str">
            <v>0</v>
          </cell>
          <cell r="D4303" t="str">
            <v>0</v>
          </cell>
          <cell r="F4303" t="str">
            <v>0</v>
          </cell>
        </row>
        <row r="4304">
          <cell r="C4304" t="str">
            <v>02</v>
          </cell>
          <cell r="D4304" t="str">
            <v>611</v>
          </cell>
          <cell r="F4304">
            <v>17.489999999999998</v>
          </cell>
        </row>
        <row r="4305">
          <cell r="C4305" t="str">
            <v>0</v>
          </cell>
          <cell r="D4305" t="str">
            <v>0</v>
          </cell>
          <cell r="F4305" t="str">
            <v>0</v>
          </cell>
        </row>
        <row r="4306">
          <cell r="C4306" t="str">
            <v>0</v>
          </cell>
          <cell r="D4306" t="str">
            <v>0</v>
          </cell>
          <cell r="F4306" t="str">
            <v>0</v>
          </cell>
        </row>
        <row r="4307">
          <cell r="C4307" t="str">
            <v>0</v>
          </cell>
          <cell r="D4307" t="str">
            <v>0</v>
          </cell>
          <cell r="F4307" t="str">
            <v>0</v>
          </cell>
        </row>
        <row r="4308">
          <cell r="C4308" t="str">
            <v>0</v>
          </cell>
          <cell r="D4308" t="str">
            <v>0</v>
          </cell>
          <cell r="F4308" t="str">
            <v>0</v>
          </cell>
        </row>
        <row r="4309">
          <cell r="C4309" t="str">
            <v>0</v>
          </cell>
          <cell r="D4309" t="str">
            <v>0</v>
          </cell>
          <cell r="F4309" t="str">
            <v>0</v>
          </cell>
        </row>
        <row r="4310">
          <cell r="C4310" t="str">
            <v>0</v>
          </cell>
          <cell r="D4310" t="str">
            <v>0</v>
          </cell>
          <cell r="F4310" t="str">
            <v>0</v>
          </cell>
        </row>
        <row r="4311">
          <cell r="C4311" t="str">
            <v>0</v>
          </cell>
          <cell r="D4311" t="str">
            <v>0</v>
          </cell>
          <cell r="F4311" t="str">
            <v>0</v>
          </cell>
        </row>
        <row r="4312">
          <cell r="C4312" t="str">
            <v>0</v>
          </cell>
          <cell r="D4312" t="str">
            <v>0</v>
          </cell>
          <cell r="F4312" t="str">
            <v>0</v>
          </cell>
        </row>
        <row r="4313">
          <cell r="C4313" t="str">
            <v>0</v>
          </cell>
          <cell r="D4313" t="str">
            <v>0</v>
          </cell>
          <cell r="F4313" t="str">
            <v>0</v>
          </cell>
        </row>
        <row r="4314">
          <cell r="C4314" t="str">
            <v>0</v>
          </cell>
          <cell r="D4314" t="str">
            <v>0</v>
          </cell>
          <cell r="F4314" t="str">
            <v>0</v>
          </cell>
        </row>
        <row r="4315">
          <cell r="C4315" t="str">
            <v>0</v>
          </cell>
          <cell r="D4315" t="str">
            <v>0</v>
          </cell>
          <cell r="F4315" t="str">
            <v>0</v>
          </cell>
        </row>
        <row r="4316">
          <cell r="C4316" t="str">
            <v>0</v>
          </cell>
          <cell r="D4316" t="str">
            <v>0</v>
          </cell>
          <cell r="F4316" t="str">
            <v>0</v>
          </cell>
        </row>
        <row r="4317">
          <cell r="C4317" t="str">
            <v>0</v>
          </cell>
          <cell r="D4317" t="str">
            <v>0</v>
          </cell>
          <cell r="F4317" t="str">
            <v>0</v>
          </cell>
        </row>
        <row r="4318">
          <cell r="C4318" t="str">
            <v>0</v>
          </cell>
          <cell r="D4318" t="str">
            <v>0</v>
          </cell>
          <cell r="F4318" t="str">
            <v>0</v>
          </cell>
        </row>
        <row r="4319">
          <cell r="C4319" t="str">
            <v>0</v>
          </cell>
          <cell r="D4319" t="str">
            <v>0</v>
          </cell>
          <cell r="F4319" t="str">
            <v>0</v>
          </cell>
        </row>
        <row r="4320">
          <cell r="C4320" t="str">
            <v>04</v>
          </cell>
          <cell r="D4320" t="str">
            <v>624</v>
          </cell>
          <cell r="F4320">
            <v>69.58</v>
          </cell>
        </row>
        <row r="4321">
          <cell r="C4321" t="str">
            <v>0</v>
          </cell>
          <cell r="D4321" t="str">
            <v>0</v>
          </cell>
          <cell r="F4321" t="str">
            <v>0</v>
          </cell>
        </row>
        <row r="4322">
          <cell r="C4322" t="str">
            <v>0</v>
          </cell>
          <cell r="D4322" t="str">
            <v>0</v>
          </cell>
          <cell r="F4322" t="str">
            <v>0</v>
          </cell>
        </row>
        <row r="4323">
          <cell r="C4323" t="str">
            <v>0</v>
          </cell>
          <cell r="D4323" t="str">
            <v>0</v>
          </cell>
          <cell r="F4323" t="str">
            <v>0</v>
          </cell>
        </row>
        <row r="4324">
          <cell r="C4324" t="str">
            <v>0</v>
          </cell>
          <cell r="D4324" t="str">
            <v>0</v>
          </cell>
          <cell r="F4324" t="str">
            <v>0</v>
          </cell>
        </row>
        <row r="4325">
          <cell r="C4325" t="str">
            <v>0</v>
          </cell>
          <cell r="D4325" t="str">
            <v>0</v>
          </cell>
          <cell r="F4325" t="str">
            <v>0</v>
          </cell>
        </row>
        <row r="4326">
          <cell r="C4326" t="str">
            <v>0</v>
          </cell>
          <cell r="D4326" t="str">
            <v>0</v>
          </cell>
          <cell r="F4326" t="str">
            <v>0</v>
          </cell>
        </row>
        <row r="4327">
          <cell r="C4327" t="str">
            <v>05</v>
          </cell>
          <cell r="D4327" t="str">
            <v>626</v>
          </cell>
          <cell r="F4327">
            <v>-47.38</v>
          </cell>
        </row>
        <row r="4328">
          <cell r="C4328" t="str">
            <v>0</v>
          </cell>
          <cell r="D4328" t="str">
            <v>0</v>
          </cell>
          <cell r="F4328" t="str">
            <v>0</v>
          </cell>
        </row>
        <row r="4329">
          <cell r="C4329" t="str">
            <v>0</v>
          </cell>
          <cell r="D4329" t="str">
            <v>0</v>
          </cell>
          <cell r="F4329" t="str">
            <v>0</v>
          </cell>
        </row>
        <row r="4330">
          <cell r="C4330" t="str">
            <v>08</v>
          </cell>
          <cell r="D4330" t="str">
            <v>633</v>
          </cell>
          <cell r="F4330">
            <v>367.83</v>
          </cell>
        </row>
        <row r="4331">
          <cell r="C4331" t="str">
            <v>06</v>
          </cell>
          <cell r="D4331" t="str">
            <v>620</v>
          </cell>
          <cell r="F4331">
            <v>0.2</v>
          </cell>
        </row>
        <row r="4332">
          <cell r="C4332" t="str">
            <v>08</v>
          </cell>
          <cell r="D4332" t="str">
            <v>632</v>
          </cell>
          <cell r="F4332">
            <v>18766.84</v>
          </cell>
        </row>
        <row r="4333">
          <cell r="C4333" t="str">
            <v>0</v>
          </cell>
          <cell r="D4333" t="str">
            <v>0</v>
          </cell>
          <cell r="F4333" t="str">
            <v>0</v>
          </cell>
        </row>
        <row r="4334">
          <cell r="C4334" t="str">
            <v>0</v>
          </cell>
          <cell r="D4334" t="str">
            <v>0</v>
          </cell>
          <cell r="F4334" t="str">
            <v>0</v>
          </cell>
        </row>
        <row r="4335">
          <cell r="C4335" t="str">
            <v>0</v>
          </cell>
          <cell r="D4335" t="str">
            <v>0</v>
          </cell>
          <cell r="F4335" t="str">
            <v>0</v>
          </cell>
        </row>
        <row r="4336">
          <cell r="C4336" t="str">
            <v>0</v>
          </cell>
          <cell r="D4336" t="str">
            <v>0</v>
          </cell>
          <cell r="F4336" t="str">
            <v>0</v>
          </cell>
        </row>
        <row r="4337">
          <cell r="C4337" t="str">
            <v>0</v>
          </cell>
          <cell r="D4337" t="str">
            <v>0</v>
          </cell>
          <cell r="F4337" t="str">
            <v>0</v>
          </cell>
        </row>
        <row r="4338">
          <cell r="C4338" t="str">
            <v>0</v>
          </cell>
          <cell r="D4338" t="str">
            <v>0</v>
          </cell>
          <cell r="F4338" t="str">
            <v>0</v>
          </cell>
        </row>
        <row r="4339">
          <cell r="C4339" t="str">
            <v>0</v>
          </cell>
          <cell r="D4339" t="str">
            <v>0</v>
          </cell>
          <cell r="F4339" t="str">
            <v>0</v>
          </cell>
        </row>
        <row r="4340">
          <cell r="C4340" t="str">
            <v>0</v>
          </cell>
          <cell r="D4340" t="str">
            <v>0</v>
          </cell>
          <cell r="F4340" t="str">
            <v>0</v>
          </cell>
        </row>
        <row r="4341">
          <cell r="C4341" t="str">
            <v>0</v>
          </cell>
          <cell r="D4341" t="str">
            <v>0</v>
          </cell>
          <cell r="F4341" t="str">
            <v>0</v>
          </cell>
        </row>
        <row r="4342">
          <cell r="C4342" t="str">
            <v>0</v>
          </cell>
          <cell r="D4342" t="str">
            <v>0</v>
          </cell>
          <cell r="F4342" t="str">
            <v>0</v>
          </cell>
        </row>
        <row r="4343">
          <cell r="C4343" t="str">
            <v>0</v>
          </cell>
          <cell r="D4343" t="str">
            <v>0</v>
          </cell>
          <cell r="F4343" t="str">
            <v>0</v>
          </cell>
        </row>
        <row r="4344">
          <cell r="C4344" t="str">
            <v>0</v>
          </cell>
          <cell r="D4344" t="str">
            <v>0</v>
          </cell>
          <cell r="F4344" t="str">
            <v>0</v>
          </cell>
        </row>
        <row r="4345">
          <cell r="C4345" t="str">
            <v>0</v>
          </cell>
          <cell r="D4345" t="str">
            <v>0</v>
          </cell>
          <cell r="F4345" t="str">
            <v>0</v>
          </cell>
        </row>
        <row r="4346">
          <cell r="C4346" t="str">
            <v>0</v>
          </cell>
          <cell r="D4346" t="str">
            <v>0</v>
          </cell>
          <cell r="F4346" t="str">
            <v>0</v>
          </cell>
        </row>
        <row r="4347">
          <cell r="C4347" t="str">
            <v>0</v>
          </cell>
          <cell r="D4347" t="str">
            <v>0</v>
          </cell>
          <cell r="F4347" t="str">
            <v>0</v>
          </cell>
        </row>
        <row r="4348">
          <cell r="C4348" t="str">
            <v>0</v>
          </cell>
          <cell r="D4348" t="str">
            <v>0</v>
          </cell>
          <cell r="F4348" t="str">
            <v>0</v>
          </cell>
        </row>
        <row r="4349">
          <cell r="C4349" t="str">
            <v>0</v>
          </cell>
          <cell r="D4349" t="str">
            <v>0</v>
          </cell>
          <cell r="F4349" t="str">
            <v>0</v>
          </cell>
        </row>
        <row r="4350">
          <cell r="C4350" t="str">
            <v>0</v>
          </cell>
          <cell r="D4350" t="str">
            <v>0</v>
          </cell>
          <cell r="F4350" t="str">
            <v>0</v>
          </cell>
        </row>
        <row r="4351">
          <cell r="C4351" t="str">
            <v>0</v>
          </cell>
          <cell r="D4351" t="str">
            <v>0</v>
          </cell>
          <cell r="F4351" t="str">
            <v>0</v>
          </cell>
        </row>
        <row r="4352">
          <cell r="C4352" t="str">
            <v>0</v>
          </cell>
          <cell r="D4352" t="str">
            <v>0</v>
          </cell>
          <cell r="F4352" t="str">
            <v>0</v>
          </cell>
        </row>
        <row r="4353">
          <cell r="C4353" t="str">
            <v>0</v>
          </cell>
          <cell r="D4353" t="str">
            <v>0</v>
          </cell>
          <cell r="F4353" t="str">
            <v>0</v>
          </cell>
        </row>
        <row r="4354">
          <cell r="C4354" t="str">
            <v>0</v>
          </cell>
          <cell r="D4354" t="str">
            <v>0</v>
          </cell>
          <cell r="F4354" t="str">
            <v>0</v>
          </cell>
        </row>
        <row r="4355">
          <cell r="C4355" t="str">
            <v>0</v>
          </cell>
          <cell r="D4355" t="str">
            <v>0</v>
          </cell>
          <cell r="F4355" t="str">
            <v>0</v>
          </cell>
        </row>
        <row r="4356">
          <cell r="C4356" t="str">
            <v>0</v>
          </cell>
          <cell r="D4356" t="str">
            <v>0</v>
          </cell>
          <cell r="F4356" t="str">
            <v>0</v>
          </cell>
        </row>
        <row r="4357">
          <cell r="C4357" t="str">
            <v>0</v>
          </cell>
          <cell r="D4357" t="str">
            <v>0</v>
          </cell>
          <cell r="F4357" t="str">
            <v>0</v>
          </cell>
        </row>
        <row r="4358">
          <cell r="C4358" t="str">
            <v>0</v>
          </cell>
          <cell r="D4358" t="str">
            <v>0</v>
          </cell>
          <cell r="F4358" t="str">
            <v>0</v>
          </cell>
        </row>
        <row r="4359">
          <cell r="C4359" t="str">
            <v>0</v>
          </cell>
          <cell r="D4359" t="str">
            <v>0</v>
          </cell>
          <cell r="F4359" t="str">
            <v>0</v>
          </cell>
        </row>
        <row r="4360">
          <cell r="C4360" t="str">
            <v>0</v>
          </cell>
          <cell r="D4360" t="str">
            <v>0</v>
          </cell>
          <cell r="F4360" t="str">
            <v>0</v>
          </cell>
        </row>
        <row r="4361">
          <cell r="C4361" t="str">
            <v>0</v>
          </cell>
          <cell r="D4361" t="str">
            <v>0</v>
          </cell>
          <cell r="F4361" t="str">
            <v>0</v>
          </cell>
        </row>
        <row r="4362">
          <cell r="C4362" t="str">
            <v>05</v>
          </cell>
          <cell r="D4362" t="str">
            <v>624</v>
          </cell>
          <cell r="F4362">
            <v>46.02</v>
          </cell>
        </row>
        <row r="4363">
          <cell r="C4363" t="str">
            <v>0</v>
          </cell>
          <cell r="D4363" t="str">
            <v>0</v>
          </cell>
          <cell r="F4363" t="str">
            <v>0</v>
          </cell>
        </row>
        <row r="4364">
          <cell r="C4364" t="str">
            <v>0</v>
          </cell>
          <cell r="D4364" t="str">
            <v>0</v>
          </cell>
          <cell r="F4364" t="str">
            <v>0</v>
          </cell>
        </row>
        <row r="4365">
          <cell r="C4365" t="str">
            <v>0</v>
          </cell>
          <cell r="D4365" t="str">
            <v>0</v>
          </cell>
          <cell r="F4365" t="str">
            <v>0</v>
          </cell>
        </row>
        <row r="4366">
          <cell r="C4366" t="str">
            <v>0</v>
          </cell>
          <cell r="D4366" t="str">
            <v>0</v>
          </cell>
          <cell r="F4366" t="str">
            <v>0</v>
          </cell>
        </row>
        <row r="4367">
          <cell r="C4367" t="str">
            <v>0</v>
          </cell>
          <cell r="D4367" t="str">
            <v>0</v>
          </cell>
          <cell r="F4367" t="str">
            <v>0</v>
          </cell>
        </row>
        <row r="4368">
          <cell r="C4368" t="str">
            <v>0</v>
          </cell>
          <cell r="D4368" t="str">
            <v>0</v>
          </cell>
          <cell r="F4368" t="str">
            <v>0</v>
          </cell>
        </row>
        <row r="4369">
          <cell r="C4369" t="str">
            <v>0</v>
          </cell>
          <cell r="D4369" t="str">
            <v>0</v>
          </cell>
          <cell r="F4369" t="str">
            <v>0</v>
          </cell>
        </row>
        <row r="4370">
          <cell r="C4370" t="str">
            <v>0</v>
          </cell>
          <cell r="D4370" t="str">
            <v>0</v>
          </cell>
          <cell r="F4370" t="str">
            <v>0</v>
          </cell>
        </row>
        <row r="4371">
          <cell r="C4371" t="str">
            <v>0</v>
          </cell>
          <cell r="D4371" t="str">
            <v>0</v>
          </cell>
          <cell r="F4371" t="str">
            <v>0</v>
          </cell>
        </row>
        <row r="4372">
          <cell r="C4372" t="str">
            <v>0</v>
          </cell>
          <cell r="D4372" t="str">
            <v>0</v>
          </cell>
          <cell r="F4372" t="str">
            <v>0</v>
          </cell>
        </row>
        <row r="4373">
          <cell r="C4373" t="str">
            <v>0</v>
          </cell>
          <cell r="D4373" t="str">
            <v>0</v>
          </cell>
          <cell r="F4373" t="str">
            <v>0</v>
          </cell>
        </row>
        <row r="4374">
          <cell r="C4374" t="str">
            <v>0</v>
          </cell>
          <cell r="D4374" t="str">
            <v>0</v>
          </cell>
          <cell r="F4374" t="str">
            <v>0</v>
          </cell>
        </row>
        <row r="4375">
          <cell r="C4375" t="str">
            <v>0</v>
          </cell>
          <cell r="D4375" t="str">
            <v>0</v>
          </cell>
          <cell r="F4375" t="str">
            <v>0</v>
          </cell>
        </row>
        <row r="4376">
          <cell r="C4376" t="str">
            <v>0</v>
          </cell>
          <cell r="D4376" t="str">
            <v>0</v>
          </cell>
          <cell r="F4376" t="str">
            <v>0</v>
          </cell>
        </row>
        <row r="4377">
          <cell r="C4377" t="str">
            <v>0</v>
          </cell>
          <cell r="D4377" t="str">
            <v>0</v>
          </cell>
          <cell r="F4377" t="str">
            <v>0</v>
          </cell>
        </row>
        <row r="4378">
          <cell r="C4378" t="str">
            <v>0</v>
          </cell>
          <cell r="D4378" t="str">
            <v>0</v>
          </cell>
          <cell r="F4378" t="str">
            <v>0</v>
          </cell>
        </row>
        <row r="4379">
          <cell r="C4379" t="str">
            <v>0</v>
          </cell>
          <cell r="D4379" t="str">
            <v>0</v>
          </cell>
          <cell r="F4379" t="str">
            <v>0</v>
          </cell>
        </row>
        <row r="4380">
          <cell r="C4380" t="str">
            <v>05</v>
          </cell>
          <cell r="D4380" t="str">
            <v>621</v>
          </cell>
          <cell r="F4380">
            <v>481.92</v>
          </cell>
        </row>
        <row r="4381">
          <cell r="C4381" t="str">
            <v>0</v>
          </cell>
          <cell r="D4381" t="str">
            <v>0</v>
          </cell>
          <cell r="F4381" t="str">
            <v>0</v>
          </cell>
        </row>
        <row r="4382">
          <cell r="C4382" t="str">
            <v>0</v>
          </cell>
          <cell r="D4382" t="str">
            <v>0</v>
          </cell>
          <cell r="F4382" t="str">
            <v>0</v>
          </cell>
        </row>
        <row r="4383">
          <cell r="C4383" t="str">
            <v>0</v>
          </cell>
          <cell r="D4383" t="str">
            <v>0</v>
          </cell>
          <cell r="F4383" t="str">
            <v>0</v>
          </cell>
        </row>
        <row r="4384">
          <cell r="C4384" t="str">
            <v>0</v>
          </cell>
          <cell r="D4384" t="str">
            <v>0</v>
          </cell>
          <cell r="F4384" t="str">
            <v>0</v>
          </cell>
        </row>
        <row r="4385">
          <cell r="C4385" t="str">
            <v>0</v>
          </cell>
          <cell r="D4385" t="str">
            <v>0</v>
          </cell>
          <cell r="F4385" t="str">
            <v>0</v>
          </cell>
        </row>
        <row r="4386">
          <cell r="C4386" t="str">
            <v>0</v>
          </cell>
          <cell r="D4386" t="str">
            <v>0</v>
          </cell>
          <cell r="F4386" t="str">
            <v>0</v>
          </cell>
        </row>
        <row r="4387">
          <cell r="C4387" t="str">
            <v>0</v>
          </cell>
          <cell r="D4387" t="str">
            <v>0</v>
          </cell>
          <cell r="F4387" t="str">
            <v>0</v>
          </cell>
        </row>
        <row r="4388">
          <cell r="C4388" t="str">
            <v>0</v>
          </cell>
          <cell r="D4388" t="str">
            <v>0</v>
          </cell>
          <cell r="F4388" t="str">
            <v>0</v>
          </cell>
        </row>
        <row r="4389">
          <cell r="C4389" t="str">
            <v>0</v>
          </cell>
          <cell r="D4389" t="str">
            <v>0</v>
          </cell>
          <cell r="F4389" t="str">
            <v>0</v>
          </cell>
        </row>
        <row r="4390">
          <cell r="C4390" t="str">
            <v>0</v>
          </cell>
          <cell r="D4390" t="str">
            <v>0</v>
          </cell>
          <cell r="F4390" t="str">
            <v>0</v>
          </cell>
        </row>
        <row r="4391">
          <cell r="C4391" t="str">
            <v>0</v>
          </cell>
          <cell r="D4391" t="str">
            <v>0</v>
          </cell>
          <cell r="F4391" t="str">
            <v>0</v>
          </cell>
        </row>
        <row r="4392">
          <cell r="C4392" t="str">
            <v>0</v>
          </cell>
          <cell r="D4392" t="str">
            <v>0</v>
          </cell>
          <cell r="F4392" t="str">
            <v>0</v>
          </cell>
        </row>
        <row r="4393">
          <cell r="C4393" t="str">
            <v>0</v>
          </cell>
          <cell r="D4393" t="str">
            <v>0</v>
          </cell>
          <cell r="F4393" t="str">
            <v>0</v>
          </cell>
        </row>
        <row r="4394">
          <cell r="C4394" t="str">
            <v>0</v>
          </cell>
          <cell r="D4394" t="str">
            <v>0</v>
          </cell>
          <cell r="F4394" t="str">
            <v>0</v>
          </cell>
        </row>
        <row r="4395">
          <cell r="C4395" t="str">
            <v>0</v>
          </cell>
          <cell r="D4395" t="str">
            <v>0</v>
          </cell>
          <cell r="F4395" t="str">
            <v>0</v>
          </cell>
        </row>
        <row r="4396">
          <cell r="C4396" t="str">
            <v>0</v>
          </cell>
          <cell r="D4396" t="str">
            <v>0</v>
          </cell>
          <cell r="F4396" t="str">
            <v>0</v>
          </cell>
        </row>
        <row r="4397">
          <cell r="C4397" t="str">
            <v>0</v>
          </cell>
          <cell r="D4397" t="str">
            <v>0</v>
          </cell>
          <cell r="F4397" t="str">
            <v>0</v>
          </cell>
        </row>
        <row r="4398">
          <cell r="C4398" t="str">
            <v>0</v>
          </cell>
          <cell r="D4398" t="str">
            <v>0</v>
          </cell>
          <cell r="F4398" t="str">
            <v>0</v>
          </cell>
        </row>
        <row r="4399">
          <cell r="C4399" t="str">
            <v>0</v>
          </cell>
          <cell r="D4399" t="str">
            <v>0</v>
          </cell>
          <cell r="F4399" t="str">
            <v>0</v>
          </cell>
        </row>
        <row r="4400">
          <cell r="C4400" t="str">
            <v>0</v>
          </cell>
          <cell r="D4400" t="str">
            <v>0</v>
          </cell>
          <cell r="F4400" t="str">
            <v>0</v>
          </cell>
        </row>
        <row r="4401">
          <cell r="C4401" t="str">
            <v>0</v>
          </cell>
          <cell r="D4401" t="str">
            <v>0</v>
          </cell>
          <cell r="F4401" t="str">
            <v>0</v>
          </cell>
        </row>
        <row r="4402">
          <cell r="C4402" t="str">
            <v>0</v>
          </cell>
          <cell r="D4402" t="str">
            <v>0</v>
          </cell>
          <cell r="F4402" t="str">
            <v>0</v>
          </cell>
        </row>
        <row r="4403">
          <cell r="C4403" t="str">
            <v>0</v>
          </cell>
          <cell r="D4403" t="str">
            <v>0</v>
          </cell>
          <cell r="F4403" t="str">
            <v>0</v>
          </cell>
        </row>
        <row r="4404">
          <cell r="C4404" t="str">
            <v>0</v>
          </cell>
          <cell r="D4404" t="str">
            <v>0</v>
          </cell>
          <cell r="F4404" t="str">
            <v>0</v>
          </cell>
        </row>
        <row r="4405">
          <cell r="C4405" t="str">
            <v>0</v>
          </cell>
          <cell r="D4405" t="str">
            <v>0</v>
          </cell>
          <cell r="F4405" t="str">
            <v>0</v>
          </cell>
        </row>
        <row r="4406">
          <cell r="C4406" t="str">
            <v>0</v>
          </cell>
          <cell r="D4406" t="str">
            <v>0</v>
          </cell>
          <cell r="F4406" t="str">
            <v>0</v>
          </cell>
        </row>
        <row r="4407">
          <cell r="C4407" t="str">
            <v>0</v>
          </cell>
          <cell r="D4407" t="str">
            <v>0</v>
          </cell>
          <cell r="F4407" t="str">
            <v>0</v>
          </cell>
        </row>
        <row r="4408">
          <cell r="C4408" t="str">
            <v>0</v>
          </cell>
          <cell r="D4408" t="str">
            <v>0</v>
          </cell>
          <cell r="F4408" t="str">
            <v>0</v>
          </cell>
        </row>
        <row r="4409">
          <cell r="C4409" t="str">
            <v>0</v>
          </cell>
          <cell r="D4409" t="str">
            <v>0</v>
          </cell>
          <cell r="F4409" t="str">
            <v>0</v>
          </cell>
        </row>
        <row r="4410">
          <cell r="C4410" t="str">
            <v>0</v>
          </cell>
          <cell r="D4410" t="str">
            <v>0</v>
          </cell>
          <cell r="F4410" t="str">
            <v>0</v>
          </cell>
        </row>
        <row r="4411">
          <cell r="C4411" t="str">
            <v>04</v>
          </cell>
          <cell r="D4411" t="str">
            <v>623</v>
          </cell>
          <cell r="F4411">
            <v>532</v>
          </cell>
        </row>
        <row r="4412">
          <cell r="C4412" t="str">
            <v>16</v>
          </cell>
          <cell r="D4412" t="str">
            <v>623</v>
          </cell>
          <cell r="F4412">
            <v>115.06</v>
          </cell>
        </row>
        <row r="4413">
          <cell r="C4413" t="str">
            <v>0</v>
          </cell>
          <cell r="D4413" t="str">
            <v>0</v>
          </cell>
          <cell r="F4413" t="str">
            <v>0</v>
          </cell>
        </row>
        <row r="4414">
          <cell r="C4414" t="str">
            <v>0</v>
          </cell>
          <cell r="D4414" t="str">
            <v>0</v>
          </cell>
          <cell r="F4414" t="str">
            <v>0</v>
          </cell>
        </row>
        <row r="4415">
          <cell r="C4415" t="str">
            <v>0</v>
          </cell>
          <cell r="D4415" t="str">
            <v>0</v>
          </cell>
          <cell r="F4415" t="str">
            <v>0</v>
          </cell>
        </row>
        <row r="4416">
          <cell r="C4416" t="str">
            <v>0</v>
          </cell>
          <cell r="D4416" t="str">
            <v>0</v>
          </cell>
          <cell r="F4416" t="str">
            <v>0</v>
          </cell>
        </row>
        <row r="4417">
          <cell r="C4417" t="str">
            <v>0</v>
          </cell>
          <cell r="D4417" t="str">
            <v>0</v>
          </cell>
          <cell r="F4417" t="str">
            <v>0</v>
          </cell>
        </row>
        <row r="4418">
          <cell r="C4418" t="str">
            <v>0</v>
          </cell>
          <cell r="D4418" t="str">
            <v>0</v>
          </cell>
          <cell r="F4418" t="str">
            <v>0</v>
          </cell>
        </row>
        <row r="4419">
          <cell r="C4419" t="str">
            <v>0</v>
          </cell>
          <cell r="D4419" t="str">
            <v>0</v>
          </cell>
          <cell r="F4419" t="str">
            <v>0</v>
          </cell>
        </row>
        <row r="4420">
          <cell r="C4420" t="str">
            <v>0</v>
          </cell>
          <cell r="D4420" t="str">
            <v>0</v>
          </cell>
          <cell r="F4420" t="str">
            <v>0</v>
          </cell>
        </row>
        <row r="4421">
          <cell r="C4421" t="str">
            <v>0</v>
          </cell>
          <cell r="D4421" t="str">
            <v>0</v>
          </cell>
          <cell r="F4421" t="str">
            <v>0</v>
          </cell>
        </row>
        <row r="4422">
          <cell r="C4422" t="str">
            <v>07</v>
          </cell>
          <cell r="D4422" t="str">
            <v>621</v>
          </cell>
          <cell r="F4422">
            <v>-0.05</v>
          </cell>
        </row>
        <row r="4423">
          <cell r="C4423" t="str">
            <v>0</v>
          </cell>
          <cell r="D4423" t="str">
            <v>0</v>
          </cell>
          <cell r="F4423" t="str">
            <v>0</v>
          </cell>
        </row>
        <row r="4424">
          <cell r="C4424" t="str">
            <v>0</v>
          </cell>
          <cell r="D4424" t="str">
            <v>0</v>
          </cell>
          <cell r="F4424" t="str">
            <v>0</v>
          </cell>
        </row>
        <row r="4425">
          <cell r="C4425" t="str">
            <v>16</v>
          </cell>
          <cell r="D4425" t="str">
            <v>623</v>
          </cell>
          <cell r="F4425">
            <v>8.8000000000000007</v>
          </cell>
        </row>
        <row r="4426">
          <cell r="C4426" t="str">
            <v>05</v>
          </cell>
          <cell r="D4426" t="str">
            <v>624</v>
          </cell>
          <cell r="F4426">
            <v>23.21</v>
          </cell>
        </row>
        <row r="4427">
          <cell r="C4427" t="str">
            <v>0</v>
          </cell>
          <cell r="D4427" t="str">
            <v>0</v>
          </cell>
          <cell r="F4427" t="str">
            <v>0</v>
          </cell>
        </row>
        <row r="4428">
          <cell r="C4428" t="str">
            <v>0</v>
          </cell>
          <cell r="D4428" t="str">
            <v>0</v>
          </cell>
          <cell r="F4428" t="str">
            <v>0</v>
          </cell>
        </row>
        <row r="4429">
          <cell r="C4429" t="str">
            <v>0</v>
          </cell>
          <cell r="D4429" t="str">
            <v>0</v>
          </cell>
          <cell r="F4429" t="str">
            <v>0</v>
          </cell>
        </row>
        <row r="4430">
          <cell r="C4430" t="str">
            <v>0</v>
          </cell>
          <cell r="D4430" t="str">
            <v>0</v>
          </cell>
          <cell r="F4430" t="str">
            <v>0</v>
          </cell>
        </row>
        <row r="4431">
          <cell r="C4431" t="str">
            <v>0</v>
          </cell>
          <cell r="D4431" t="str">
            <v>0</v>
          </cell>
          <cell r="F4431" t="str">
            <v>0</v>
          </cell>
        </row>
        <row r="4432">
          <cell r="C4432" t="str">
            <v>0</v>
          </cell>
          <cell r="D4432" t="str">
            <v>0</v>
          </cell>
          <cell r="F4432" t="str">
            <v>0</v>
          </cell>
        </row>
        <row r="4433">
          <cell r="C4433" t="str">
            <v>0</v>
          </cell>
          <cell r="D4433" t="str">
            <v>0</v>
          </cell>
          <cell r="F4433" t="str">
            <v>0</v>
          </cell>
        </row>
        <row r="4434">
          <cell r="C4434" t="str">
            <v>0</v>
          </cell>
          <cell r="D4434" t="str">
            <v>0</v>
          </cell>
          <cell r="F4434" t="str">
            <v>0</v>
          </cell>
        </row>
        <row r="4435">
          <cell r="C4435" t="str">
            <v>0</v>
          </cell>
          <cell r="D4435" t="str">
            <v>0</v>
          </cell>
          <cell r="F4435" t="str">
            <v>0</v>
          </cell>
        </row>
        <row r="4436">
          <cell r="C4436" t="str">
            <v>0</v>
          </cell>
          <cell r="D4436" t="str">
            <v>0</v>
          </cell>
          <cell r="F4436" t="str">
            <v>0</v>
          </cell>
        </row>
        <row r="4437">
          <cell r="C4437" t="str">
            <v>0</v>
          </cell>
          <cell r="D4437" t="str">
            <v>0</v>
          </cell>
          <cell r="F4437" t="str">
            <v>0</v>
          </cell>
        </row>
        <row r="4438">
          <cell r="C4438" t="str">
            <v>0</v>
          </cell>
          <cell r="D4438" t="str">
            <v>0</v>
          </cell>
          <cell r="F4438" t="str">
            <v>0</v>
          </cell>
        </row>
        <row r="4439">
          <cell r="C4439" t="str">
            <v>0</v>
          </cell>
          <cell r="D4439" t="str">
            <v>0</v>
          </cell>
          <cell r="F4439" t="str">
            <v>0</v>
          </cell>
        </row>
        <row r="4440">
          <cell r="C4440" t="str">
            <v>0</v>
          </cell>
          <cell r="D4440" t="str">
            <v>0</v>
          </cell>
          <cell r="F4440" t="str">
            <v>0</v>
          </cell>
        </row>
        <row r="4441">
          <cell r="C4441" t="str">
            <v>0</v>
          </cell>
          <cell r="D4441" t="str">
            <v>0</v>
          </cell>
          <cell r="F4441" t="str">
            <v>0</v>
          </cell>
        </row>
        <row r="4442">
          <cell r="C4442" t="str">
            <v>0</v>
          </cell>
          <cell r="D4442" t="str">
            <v>0</v>
          </cell>
          <cell r="F4442" t="str">
            <v>0</v>
          </cell>
        </row>
        <row r="4443">
          <cell r="C4443" t="str">
            <v>0</v>
          </cell>
          <cell r="D4443" t="str">
            <v>0</v>
          </cell>
          <cell r="F4443" t="str">
            <v>0</v>
          </cell>
        </row>
        <row r="4444">
          <cell r="C4444" t="str">
            <v>0</v>
          </cell>
          <cell r="D4444" t="str">
            <v>0</v>
          </cell>
          <cell r="F4444" t="str">
            <v>0</v>
          </cell>
        </row>
        <row r="4445">
          <cell r="C4445" t="str">
            <v>0</v>
          </cell>
          <cell r="D4445" t="str">
            <v>0</v>
          </cell>
          <cell r="F4445" t="str">
            <v>0</v>
          </cell>
        </row>
        <row r="4446">
          <cell r="C4446" t="str">
            <v>0</v>
          </cell>
          <cell r="D4446" t="str">
            <v>0</v>
          </cell>
          <cell r="F4446" t="str">
            <v>0</v>
          </cell>
        </row>
        <row r="4447">
          <cell r="C4447" t="str">
            <v>0</v>
          </cell>
          <cell r="D4447" t="str">
            <v>0</v>
          </cell>
          <cell r="F4447" t="str">
            <v>0</v>
          </cell>
        </row>
        <row r="4448">
          <cell r="C4448" t="str">
            <v>0</v>
          </cell>
          <cell r="D4448" t="str">
            <v>0</v>
          </cell>
          <cell r="F4448" t="str">
            <v>0</v>
          </cell>
        </row>
        <row r="4449">
          <cell r="C4449" t="str">
            <v>0</v>
          </cell>
          <cell r="D4449" t="str">
            <v>0</v>
          </cell>
          <cell r="F4449" t="str">
            <v>0</v>
          </cell>
        </row>
        <row r="4450">
          <cell r="C4450" t="str">
            <v>0</v>
          </cell>
          <cell r="D4450" t="str">
            <v>0</v>
          </cell>
          <cell r="F4450" t="str">
            <v>0</v>
          </cell>
        </row>
        <row r="4451">
          <cell r="C4451" t="str">
            <v>08</v>
          </cell>
          <cell r="D4451" t="str">
            <v>632</v>
          </cell>
          <cell r="F4451">
            <v>-1751.89</v>
          </cell>
        </row>
        <row r="4452">
          <cell r="C4452" t="str">
            <v>0</v>
          </cell>
          <cell r="D4452" t="str">
            <v>0</v>
          </cell>
          <cell r="F4452" t="str">
            <v>0</v>
          </cell>
        </row>
        <row r="4453">
          <cell r="C4453" t="str">
            <v>0</v>
          </cell>
          <cell r="D4453" t="str">
            <v>0</v>
          </cell>
          <cell r="F4453" t="str">
            <v>0</v>
          </cell>
        </row>
        <row r="4454">
          <cell r="C4454" t="str">
            <v>0</v>
          </cell>
          <cell r="D4454" t="str">
            <v>0</v>
          </cell>
          <cell r="F4454" t="str">
            <v>0</v>
          </cell>
        </row>
        <row r="4455">
          <cell r="C4455" t="str">
            <v>0</v>
          </cell>
          <cell r="D4455" t="str">
            <v>0</v>
          </cell>
          <cell r="F4455" t="str">
            <v>0</v>
          </cell>
        </row>
        <row r="4456">
          <cell r="C4456" t="str">
            <v>0</v>
          </cell>
          <cell r="D4456" t="str">
            <v>0</v>
          </cell>
          <cell r="F4456" t="str">
            <v>0</v>
          </cell>
        </row>
        <row r="4457">
          <cell r="C4457" t="str">
            <v>0</v>
          </cell>
          <cell r="D4457" t="str">
            <v>0</v>
          </cell>
          <cell r="F4457" t="str">
            <v>0</v>
          </cell>
        </row>
        <row r="4458">
          <cell r="C4458" t="str">
            <v>0</v>
          </cell>
          <cell r="D4458" t="str">
            <v>0</v>
          </cell>
          <cell r="F4458" t="str">
            <v>0</v>
          </cell>
        </row>
        <row r="4459">
          <cell r="C4459" t="str">
            <v>0</v>
          </cell>
          <cell r="D4459" t="str">
            <v>0</v>
          </cell>
          <cell r="F4459" t="str">
            <v>0</v>
          </cell>
        </row>
        <row r="4460">
          <cell r="C4460" t="str">
            <v>0</v>
          </cell>
          <cell r="D4460" t="str">
            <v>0</v>
          </cell>
          <cell r="F4460" t="str">
            <v>0</v>
          </cell>
        </row>
        <row r="4461">
          <cell r="C4461" t="str">
            <v>0</v>
          </cell>
          <cell r="D4461" t="str">
            <v>0</v>
          </cell>
          <cell r="F4461" t="str">
            <v>0</v>
          </cell>
        </row>
        <row r="4462">
          <cell r="C4462" t="str">
            <v>0</v>
          </cell>
          <cell r="D4462" t="str">
            <v>0</v>
          </cell>
          <cell r="F4462" t="str">
            <v>0</v>
          </cell>
        </row>
        <row r="4463">
          <cell r="C4463" t="str">
            <v>0</v>
          </cell>
          <cell r="D4463" t="str">
            <v>0</v>
          </cell>
          <cell r="F4463" t="str">
            <v>0</v>
          </cell>
        </row>
        <row r="4464">
          <cell r="C4464" t="str">
            <v>0</v>
          </cell>
          <cell r="D4464" t="str">
            <v>0</v>
          </cell>
          <cell r="F4464" t="str">
            <v>0</v>
          </cell>
        </row>
        <row r="4465">
          <cell r="C4465" t="str">
            <v>0</v>
          </cell>
          <cell r="D4465" t="str">
            <v>0</v>
          </cell>
          <cell r="F4465" t="str">
            <v>0</v>
          </cell>
        </row>
        <row r="4466">
          <cell r="C4466" t="str">
            <v>0</v>
          </cell>
          <cell r="D4466" t="str">
            <v>0</v>
          </cell>
          <cell r="F4466" t="str">
            <v>0</v>
          </cell>
        </row>
        <row r="4467">
          <cell r="C4467" t="str">
            <v>0</v>
          </cell>
          <cell r="D4467" t="str">
            <v>0</v>
          </cell>
          <cell r="F4467" t="str">
            <v>0</v>
          </cell>
        </row>
        <row r="4468">
          <cell r="C4468" t="str">
            <v>0</v>
          </cell>
          <cell r="D4468" t="str">
            <v>0</v>
          </cell>
          <cell r="F4468" t="str">
            <v>0</v>
          </cell>
        </row>
        <row r="4469">
          <cell r="C4469" t="str">
            <v>0</v>
          </cell>
          <cell r="D4469" t="str">
            <v>0</v>
          </cell>
          <cell r="F4469" t="str">
            <v>0</v>
          </cell>
        </row>
        <row r="4470">
          <cell r="C4470" t="str">
            <v>0</v>
          </cell>
          <cell r="D4470" t="str">
            <v>0</v>
          </cell>
          <cell r="F4470" t="str">
            <v>0</v>
          </cell>
        </row>
        <row r="4471">
          <cell r="C4471" t="str">
            <v>0</v>
          </cell>
          <cell r="D4471" t="str">
            <v>0</v>
          </cell>
          <cell r="F4471" t="str">
            <v>0</v>
          </cell>
        </row>
        <row r="4472">
          <cell r="C4472" t="str">
            <v>04</v>
          </cell>
          <cell r="D4472" t="str">
            <v>621</v>
          </cell>
          <cell r="F4472">
            <v>-0.51</v>
          </cell>
        </row>
        <row r="4473">
          <cell r="C4473" t="str">
            <v>0</v>
          </cell>
          <cell r="D4473" t="str">
            <v>0</v>
          </cell>
          <cell r="F4473" t="str">
            <v>0</v>
          </cell>
        </row>
        <row r="4474">
          <cell r="C4474" t="str">
            <v>0</v>
          </cell>
          <cell r="D4474" t="str">
            <v>0</v>
          </cell>
          <cell r="F4474" t="str">
            <v>0</v>
          </cell>
        </row>
        <row r="4475">
          <cell r="C4475" t="str">
            <v>0</v>
          </cell>
          <cell r="D4475" t="str">
            <v>0</v>
          </cell>
          <cell r="F4475" t="str">
            <v>0</v>
          </cell>
        </row>
        <row r="4476">
          <cell r="C4476" t="str">
            <v>0</v>
          </cell>
          <cell r="D4476" t="str">
            <v>0</v>
          </cell>
          <cell r="F4476" t="str">
            <v>0</v>
          </cell>
        </row>
        <row r="4477">
          <cell r="C4477" t="str">
            <v>0</v>
          </cell>
          <cell r="D4477" t="str">
            <v>0</v>
          </cell>
          <cell r="F4477" t="str">
            <v>0</v>
          </cell>
        </row>
        <row r="4478">
          <cell r="C4478" t="str">
            <v>0</v>
          </cell>
          <cell r="D4478" t="str">
            <v>0</v>
          </cell>
          <cell r="F4478" t="str">
            <v>0</v>
          </cell>
        </row>
        <row r="4479">
          <cell r="C4479" t="str">
            <v>0</v>
          </cell>
          <cell r="D4479" t="str">
            <v>0</v>
          </cell>
          <cell r="F4479" t="str">
            <v>0</v>
          </cell>
        </row>
        <row r="4480">
          <cell r="C4480" t="str">
            <v>0</v>
          </cell>
          <cell r="D4480" t="str">
            <v>0</v>
          </cell>
          <cell r="F4480" t="str">
            <v>0</v>
          </cell>
        </row>
        <row r="4481">
          <cell r="C4481" t="str">
            <v>0</v>
          </cell>
          <cell r="D4481" t="str">
            <v>0</v>
          </cell>
          <cell r="F4481" t="str">
            <v>0</v>
          </cell>
        </row>
        <row r="4482">
          <cell r="C4482" t="str">
            <v>0</v>
          </cell>
          <cell r="D4482" t="str">
            <v>0</v>
          </cell>
          <cell r="F4482" t="str">
            <v>0</v>
          </cell>
        </row>
        <row r="4483">
          <cell r="C4483" t="str">
            <v>0</v>
          </cell>
          <cell r="D4483" t="str">
            <v>0</v>
          </cell>
          <cell r="F4483" t="str">
            <v>0</v>
          </cell>
        </row>
        <row r="4484">
          <cell r="C4484" t="str">
            <v>0</v>
          </cell>
          <cell r="D4484" t="str">
            <v>0</v>
          </cell>
          <cell r="F4484" t="str">
            <v>0</v>
          </cell>
        </row>
        <row r="4485">
          <cell r="C4485" t="str">
            <v>0</v>
          </cell>
          <cell r="D4485" t="str">
            <v>0</v>
          </cell>
          <cell r="F4485" t="str">
            <v>0</v>
          </cell>
        </row>
        <row r="4486">
          <cell r="C4486" t="str">
            <v>0</v>
          </cell>
          <cell r="D4486" t="str">
            <v>0</v>
          </cell>
          <cell r="F4486" t="str">
            <v>0</v>
          </cell>
        </row>
        <row r="4487">
          <cell r="C4487" t="str">
            <v>0</v>
          </cell>
          <cell r="D4487" t="str">
            <v>0</v>
          </cell>
          <cell r="F4487" t="str">
            <v>0</v>
          </cell>
        </row>
        <row r="4488">
          <cell r="C4488" t="str">
            <v>0</v>
          </cell>
          <cell r="D4488" t="str">
            <v>0</v>
          </cell>
          <cell r="F4488" t="str">
            <v>0</v>
          </cell>
        </row>
        <row r="4489">
          <cell r="C4489" t="str">
            <v>0</v>
          </cell>
          <cell r="D4489" t="str">
            <v>0</v>
          </cell>
          <cell r="F4489" t="str">
            <v>0</v>
          </cell>
        </row>
        <row r="4490">
          <cell r="C4490" t="str">
            <v>0</v>
          </cell>
          <cell r="D4490" t="str">
            <v>0</v>
          </cell>
          <cell r="F4490" t="str">
            <v>0</v>
          </cell>
        </row>
        <row r="4491">
          <cell r="C4491" t="str">
            <v>0</v>
          </cell>
          <cell r="D4491" t="str">
            <v>0</v>
          </cell>
          <cell r="F4491" t="str">
            <v>0</v>
          </cell>
        </row>
        <row r="4492">
          <cell r="C4492" t="str">
            <v>0</v>
          </cell>
          <cell r="D4492" t="str">
            <v>0</v>
          </cell>
          <cell r="F4492" t="str">
            <v>0</v>
          </cell>
        </row>
        <row r="4493">
          <cell r="C4493" t="str">
            <v>0</v>
          </cell>
          <cell r="D4493" t="str">
            <v>0</v>
          </cell>
          <cell r="F4493" t="str">
            <v>0</v>
          </cell>
        </row>
        <row r="4494">
          <cell r="C4494" t="str">
            <v>0</v>
          </cell>
          <cell r="D4494" t="str">
            <v>0</v>
          </cell>
          <cell r="F4494" t="str">
            <v>0</v>
          </cell>
        </row>
        <row r="4495">
          <cell r="C4495" t="str">
            <v>0</v>
          </cell>
          <cell r="D4495" t="str">
            <v>0</v>
          </cell>
          <cell r="F4495" t="str">
            <v>0</v>
          </cell>
        </row>
        <row r="4496">
          <cell r="C4496" t="str">
            <v>0</v>
          </cell>
          <cell r="D4496" t="str">
            <v>0</v>
          </cell>
          <cell r="F4496" t="str">
            <v>0</v>
          </cell>
        </row>
        <row r="4497">
          <cell r="C4497" t="str">
            <v>0</v>
          </cell>
          <cell r="D4497" t="str">
            <v>0</v>
          </cell>
          <cell r="F4497" t="str">
            <v>0</v>
          </cell>
        </row>
        <row r="4498">
          <cell r="C4498" t="str">
            <v>0</v>
          </cell>
          <cell r="D4498" t="str">
            <v>0</v>
          </cell>
          <cell r="F4498" t="str">
            <v>0</v>
          </cell>
        </row>
        <row r="4499">
          <cell r="C4499" t="str">
            <v>05</v>
          </cell>
          <cell r="D4499" t="str">
            <v>626</v>
          </cell>
          <cell r="F4499">
            <v>236.44</v>
          </cell>
        </row>
        <row r="4500">
          <cell r="C4500" t="str">
            <v>07</v>
          </cell>
          <cell r="D4500" t="str">
            <v>624</v>
          </cell>
          <cell r="F4500">
            <v>187.22</v>
          </cell>
        </row>
        <row r="4501">
          <cell r="C4501" t="str">
            <v>04</v>
          </cell>
          <cell r="D4501" t="str">
            <v>641</v>
          </cell>
          <cell r="F4501">
            <v>67.349999999999994</v>
          </cell>
        </row>
        <row r="4502">
          <cell r="C4502" t="str">
            <v>08</v>
          </cell>
          <cell r="D4502" t="str">
            <v>632</v>
          </cell>
          <cell r="F4502">
            <v>2575.5</v>
          </cell>
        </row>
        <row r="4503">
          <cell r="C4503" t="str">
            <v>04</v>
          </cell>
          <cell r="D4503" t="str">
            <v>624</v>
          </cell>
          <cell r="F4503">
            <v>15.21</v>
          </cell>
        </row>
        <row r="4504">
          <cell r="C4504" t="str">
            <v>04</v>
          </cell>
          <cell r="D4504" t="str">
            <v>621</v>
          </cell>
          <cell r="F4504">
            <v>0.45</v>
          </cell>
        </row>
        <row r="4505">
          <cell r="C4505" t="str">
            <v>07</v>
          </cell>
          <cell r="D4505" t="str">
            <v>624</v>
          </cell>
          <cell r="F4505">
            <v>233.51</v>
          </cell>
        </row>
        <row r="4506">
          <cell r="C4506" t="str">
            <v>04</v>
          </cell>
          <cell r="D4506" t="str">
            <v>624</v>
          </cell>
          <cell r="F4506">
            <v>243.99</v>
          </cell>
        </row>
        <row r="4507">
          <cell r="C4507" t="str">
            <v>0</v>
          </cell>
          <cell r="D4507" t="str">
            <v>0</v>
          </cell>
          <cell r="F4507" t="str">
            <v>0</v>
          </cell>
        </row>
        <row r="4508">
          <cell r="C4508" t="str">
            <v>0</v>
          </cell>
          <cell r="D4508" t="str">
            <v>0</v>
          </cell>
          <cell r="F4508" t="str">
            <v>0</v>
          </cell>
        </row>
        <row r="4509">
          <cell r="C4509" t="str">
            <v>0</v>
          </cell>
          <cell r="D4509" t="str">
            <v>0</v>
          </cell>
          <cell r="F4509" t="str">
            <v>0</v>
          </cell>
        </row>
        <row r="4510">
          <cell r="C4510" t="str">
            <v>0</v>
          </cell>
          <cell r="D4510" t="str">
            <v>0</v>
          </cell>
          <cell r="F4510" t="str">
            <v>0</v>
          </cell>
        </row>
        <row r="4511">
          <cell r="C4511" t="str">
            <v>0</v>
          </cell>
          <cell r="D4511" t="str">
            <v>0</v>
          </cell>
          <cell r="F4511" t="str">
            <v>0</v>
          </cell>
        </row>
        <row r="4512">
          <cell r="C4512" t="str">
            <v>0</v>
          </cell>
          <cell r="D4512" t="str">
            <v>0</v>
          </cell>
          <cell r="F4512" t="str">
            <v>0</v>
          </cell>
        </row>
        <row r="4513">
          <cell r="C4513" t="str">
            <v>0</v>
          </cell>
          <cell r="D4513" t="str">
            <v>0</v>
          </cell>
          <cell r="F4513" t="str">
            <v>0</v>
          </cell>
        </row>
        <row r="4514">
          <cell r="C4514" t="str">
            <v>0</v>
          </cell>
          <cell r="D4514" t="str">
            <v>0</v>
          </cell>
          <cell r="F4514" t="str">
            <v>0</v>
          </cell>
        </row>
        <row r="4515">
          <cell r="C4515" t="str">
            <v>0</v>
          </cell>
          <cell r="D4515" t="str">
            <v>0</v>
          </cell>
          <cell r="F4515" t="str">
            <v>0</v>
          </cell>
        </row>
        <row r="4516">
          <cell r="C4516" t="str">
            <v>0</v>
          </cell>
          <cell r="D4516" t="str">
            <v>0</v>
          </cell>
          <cell r="F4516" t="str">
            <v>0</v>
          </cell>
        </row>
        <row r="4517">
          <cell r="C4517" t="str">
            <v>0</v>
          </cell>
          <cell r="D4517" t="str">
            <v>0</v>
          </cell>
          <cell r="F4517" t="str">
            <v>0</v>
          </cell>
        </row>
        <row r="4518">
          <cell r="C4518" t="str">
            <v>0</v>
          </cell>
          <cell r="D4518" t="str">
            <v>0</v>
          </cell>
          <cell r="F4518" t="str">
            <v>0</v>
          </cell>
        </row>
        <row r="4519">
          <cell r="C4519" t="str">
            <v>0</v>
          </cell>
          <cell r="D4519" t="str">
            <v>0</v>
          </cell>
          <cell r="F4519" t="str">
            <v>0</v>
          </cell>
        </row>
        <row r="4520">
          <cell r="C4520" t="str">
            <v>0</v>
          </cell>
          <cell r="D4520" t="str">
            <v>0</v>
          </cell>
          <cell r="F4520" t="str">
            <v>0</v>
          </cell>
        </row>
        <row r="4521">
          <cell r="C4521" t="str">
            <v>0</v>
          </cell>
          <cell r="D4521" t="str">
            <v>0</v>
          </cell>
          <cell r="F4521" t="str">
            <v>0</v>
          </cell>
        </row>
        <row r="4522">
          <cell r="C4522" t="str">
            <v>0</v>
          </cell>
          <cell r="D4522" t="str">
            <v>0</v>
          </cell>
          <cell r="F4522" t="str">
            <v>0</v>
          </cell>
        </row>
        <row r="4523">
          <cell r="C4523" t="str">
            <v>0</v>
          </cell>
          <cell r="D4523" t="str">
            <v>0</v>
          </cell>
          <cell r="F4523" t="str">
            <v>0</v>
          </cell>
        </row>
        <row r="4524">
          <cell r="C4524" t="str">
            <v>0</v>
          </cell>
          <cell r="D4524" t="str">
            <v>0</v>
          </cell>
          <cell r="F4524" t="str">
            <v>0</v>
          </cell>
        </row>
        <row r="4525">
          <cell r="C4525" t="str">
            <v>0</v>
          </cell>
          <cell r="D4525" t="str">
            <v>0</v>
          </cell>
          <cell r="F4525" t="str">
            <v>0</v>
          </cell>
        </row>
        <row r="4526">
          <cell r="C4526" t="str">
            <v>0</v>
          </cell>
          <cell r="D4526" t="str">
            <v>0</v>
          </cell>
          <cell r="F4526" t="str">
            <v>0</v>
          </cell>
        </row>
        <row r="4527">
          <cell r="C4527" t="str">
            <v>0</v>
          </cell>
          <cell r="D4527" t="str">
            <v>0</v>
          </cell>
          <cell r="F4527" t="str">
            <v>0</v>
          </cell>
        </row>
        <row r="4528">
          <cell r="C4528" t="str">
            <v>0</v>
          </cell>
          <cell r="D4528" t="str">
            <v>0</v>
          </cell>
          <cell r="F4528" t="str">
            <v>0</v>
          </cell>
        </row>
        <row r="4529">
          <cell r="C4529" t="str">
            <v>0</v>
          </cell>
          <cell r="D4529" t="str">
            <v>0</v>
          </cell>
          <cell r="F4529" t="str">
            <v>0</v>
          </cell>
        </row>
        <row r="4530">
          <cell r="C4530" t="str">
            <v>0</v>
          </cell>
          <cell r="D4530" t="str">
            <v>0</v>
          </cell>
          <cell r="F4530" t="str">
            <v>0</v>
          </cell>
        </row>
        <row r="4531">
          <cell r="C4531" t="str">
            <v>0</v>
          </cell>
          <cell r="D4531" t="str">
            <v>0</v>
          </cell>
          <cell r="F4531" t="str">
            <v>0</v>
          </cell>
        </row>
        <row r="4532">
          <cell r="C4532" t="str">
            <v>0</v>
          </cell>
          <cell r="D4532" t="str">
            <v>0</v>
          </cell>
          <cell r="F4532" t="str">
            <v>0</v>
          </cell>
        </row>
        <row r="4533">
          <cell r="C4533" t="str">
            <v>0</v>
          </cell>
          <cell r="D4533" t="str">
            <v>0</v>
          </cell>
          <cell r="F4533" t="str">
            <v>0</v>
          </cell>
        </row>
        <row r="4534">
          <cell r="C4534" t="str">
            <v>0</v>
          </cell>
          <cell r="D4534" t="str">
            <v>0</v>
          </cell>
          <cell r="F4534" t="str">
            <v>0</v>
          </cell>
        </row>
        <row r="4535">
          <cell r="C4535" t="str">
            <v>0</v>
          </cell>
          <cell r="D4535" t="str">
            <v>0</v>
          </cell>
          <cell r="F4535" t="str">
            <v>0</v>
          </cell>
        </row>
        <row r="4536">
          <cell r="C4536" t="str">
            <v>0</v>
          </cell>
          <cell r="D4536" t="str">
            <v>0</v>
          </cell>
          <cell r="F4536" t="str">
            <v>0</v>
          </cell>
        </row>
        <row r="4537">
          <cell r="C4537" t="str">
            <v>0</v>
          </cell>
          <cell r="D4537" t="str">
            <v>0</v>
          </cell>
          <cell r="F4537" t="str">
            <v>0</v>
          </cell>
        </row>
        <row r="4538">
          <cell r="C4538" t="str">
            <v>0</v>
          </cell>
          <cell r="D4538" t="str">
            <v>0</v>
          </cell>
          <cell r="F4538" t="str">
            <v>0</v>
          </cell>
        </row>
        <row r="4539">
          <cell r="C4539" t="str">
            <v>0</v>
          </cell>
          <cell r="D4539" t="str">
            <v>0</v>
          </cell>
          <cell r="F4539" t="str">
            <v>0</v>
          </cell>
        </row>
        <row r="4540">
          <cell r="C4540" t="str">
            <v>0</v>
          </cell>
          <cell r="D4540" t="str">
            <v>0</v>
          </cell>
          <cell r="F4540" t="str">
            <v>0</v>
          </cell>
        </row>
        <row r="4541">
          <cell r="C4541" t="str">
            <v>0</v>
          </cell>
          <cell r="D4541" t="str">
            <v>0</v>
          </cell>
          <cell r="F4541" t="str">
            <v>0</v>
          </cell>
        </row>
        <row r="4542">
          <cell r="C4542" t="str">
            <v>0</v>
          </cell>
          <cell r="D4542" t="str">
            <v>0</v>
          </cell>
          <cell r="F4542" t="str">
            <v>0</v>
          </cell>
        </row>
        <row r="4543">
          <cell r="C4543" t="str">
            <v>0</v>
          </cell>
          <cell r="D4543" t="str">
            <v>0</v>
          </cell>
          <cell r="F4543" t="str">
            <v>0</v>
          </cell>
        </row>
        <row r="4544">
          <cell r="C4544" t="str">
            <v>0</v>
          </cell>
          <cell r="D4544" t="str">
            <v>0</v>
          </cell>
          <cell r="F4544" t="str">
            <v>0</v>
          </cell>
        </row>
        <row r="4545">
          <cell r="C4545" t="str">
            <v>0</v>
          </cell>
          <cell r="D4545" t="str">
            <v>0</v>
          </cell>
          <cell r="F4545" t="str">
            <v>0</v>
          </cell>
        </row>
        <row r="4546">
          <cell r="C4546" t="str">
            <v>0</v>
          </cell>
          <cell r="D4546" t="str">
            <v>0</v>
          </cell>
          <cell r="F4546" t="str">
            <v>0</v>
          </cell>
        </row>
        <row r="4547">
          <cell r="C4547" t="str">
            <v>0</v>
          </cell>
          <cell r="D4547" t="str">
            <v>0</v>
          </cell>
          <cell r="F4547" t="str">
            <v>0</v>
          </cell>
        </row>
        <row r="4548">
          <cell r="C4548" t="str">
            <v>0</v>
          </cell>
          <cell r="D4548" t="str">
            <v>0</v>
          </cell>
          <cell r="F4548" t="str">
            <v>0</v>
          </cell>
        </row>
        <row r="4549">
          <cell r="C4549" t="str">
            <v>0</v>
          </cell>
          <cell r="D4549" t="str">
            <v>0</v>
          </cell>
          <cell r="F4549" t="str">
            <v>0</v>
          </cell>
        </row>
        <row r="4550">
          <cell r="C4550" t="str">
            <v>0</v>
          </cell>
          <cell r="D4550" t="str">
            <v>0</v>
          </cell>
          <cell r="F4550" t="str">
            <v>0</v>
          </cell>
        </row>
        <row r="4551">
          <cell r="C4551" t="str">
            <v>0</v>
          </cell>
          <cell r="D4551" t="str">
            <v>0</v>
          </cell>
          <cell r="F4551" t="str">
            <v>0</v>
          </cell>
        </row>
        <row r="4552">
          <cell r="C4552" t="str">
            <v>0</v>
          </cell>
          <cell r="D4552" t="str">
            <v>0</v>
          </cell>
          <cell r="F4552" t="str">
            <v>0</v>
          </cell>
        </row>
        <row r="4553">
          <cell r="C4553" t="str">
            <v>0</v>
          </cell>
          <cell r="D4553" t="str">
            <v>0</v>
          </cell>
          <cell r="F4553" t="str">
            <v>0</v>
          </cell>
        </row>
        <row r="4554">
          <cell r="C4554" t="str">
            <v>0</v>
          </cell>
          <cell r="D4554" t="str">
            <v>0</v>
          </cell>
          <cell r="F4554" t="str">
            <v>0</v>
          </cell>
        </row>
        <row r="4555">
          <cell r="C4555" t="str">
            <v>0</v>
          </cell>
          <cell r="D4555" t="str">
            <v>0</v>
          </cell>
          <cell r="F4555" t="str">
            <v>0</v>
          </cell>
        </row>
        <row r="4556">
          <cell r="C4556" t="str">
            <v>0</v>
          </cell>
          <cell r="D4556" t="str">
            <v>0</v>
          </cell>
          <cell r="F4556" t="str">
            <v>0</v>
          </cell>
        </row>
        <row r="4557">
          <cell r="C4557" t="str">
            <v>0</v>
          </cell>
          <cell r="D4557" t="str">
            <v>0</v>
          </cell>
          <cell r="F4557" t="str">
            <v>0</v>
          </cell>
        </row>
        <row r="4558">
          <cell r="C4558" t="str">
            <v>0</v>
          </cell>
          <cell r="D4558" t="str">
            <v>0</v>
          </cell>
          <cell r="F4558" t="str">
            <v>0</v>
          </cell>
        </row>
        <row r="4559">
          <cell r="C4559" t="str">
            <v>0</v>
          </cell>
          <cell r="D4559" t="str">
            <v>0</v>
          </cell>
          <cell r="F4559" t="str">
            <v>0</v>
          </cell>
        </row>
        <row r="4560">
          <cell r="C4560" t="str">
            <v>0</v>
          </cell>
          <cell r="D4560" t="str">
            <v>0</v>
          </cell>
          <cell r="F4560" t="str">
            <v>0</v>
          </cell>
        </row>
        <row r="4561">
          <cell r="C4561" t="str">
            <v>0</v>
          </cell>
          <cell r="D4561" t="str">
            <v>0</v>
          </cell>
          <cell r="F4561" t="str">
            <v>0</v>
          </cell>
        </row>
        <row r="4562">
          <cell r="C4562" t="str">
            <v>0</v>
          </cell>
          <cell r="D4562" t="str">
            <v>0</v>
          </cell>
          <cell r="F4562" t="str">
            <v>0</v>
          </cell>
        </row>
        <row r="4563">
          <cell r="C4563" t="str">
            <v>0</v>
          </cell>
          <cell r="D4563" t="str">
            <v>0</v>
          </cell>
          <cell r="F4563" t="str">
            <v>0</v>
          </cell>
        </row>
        <row r="4564">
          <cell r="C4564" t="str">
            <v>0</v>
          </cell>
          <cell r="D4564" t="str">
            <v>0</v>
          </cell>
          <cell r="F4564" t="str">
            <v>0</v>
          </cell>
        </row>
        <row r="4565">
          <cell r="C4565" t="str">
            <v>0</v>
          </cell>
          <cell r="D4565" t="str">
            <v>0</v>
          </cell>
          <cell r="F4565" t="str">
            <v>0</v>
          </cell>
        </row>
        <row r="4566">
          <cell r="C4566" t="str">
            <v>0</v>
          </cell>
          <cell r="D4566" t="str">
            <v>0</v>
          </cell>
          <cell r="F4566" t="str">
            <v>0</v>
          </cell>
        </row>
        <row r="4567">
          <cell r="C4567" t="str">
            <v>01</v>
          </cell>
          <cell r="D4567" t="str">
            <v>611</v>
          </cell>
          <cell r="F4567">
            <v>-26114.52</v>
          </cell>
        </row>
        <row r="4568">
          <cell r="C4568" t="str">
            <v>07</v>
          </cell>
          <cell r="D4568" t="str">
            <v>624</v>
          </cell>
          <cell r="F4568">
            <v>-14.14</v>
          </cell>
        </row>
        <row r="4569">
          <cell r="C4569" t="str">
            <v>23</v>
          </cell>
          <cell r="D4569" t="str">
            <v>685</v>
          </cell>
          <cell r="F4569">
            <v>-3.07</v>
          </cell>
        </row>
        <row r="4570">
          <cell r="C4570" t="str">
            <v>0</v>
          </cell>
          <cell r="D4570" t="str">
            <v>0</v>
          </cell>
          <cell r="F4570" t="str">
            <v>0</v>
          </cell>
        </row>
        <row r="4571">
          <cell r="C4571" t="str">
            <v>0</v>
          </cell>
          <cell r="D4571" t="str">
            <v>0</v>
          </cell>
          <cell r="F4571" t="str">
            <v>0</v>
          </cell>
        </row>
        <row r="4572">
          <cell r="C4572" t="str">
            <v>0</v>
          </cell>
          <cell r="D4572" t="str">
            <v>0</v>
          </cell>
          <cell r="F4572" t="str">
            <v>0</v>
          </cell>
        </row>
        <row r="4573">
          <cell r="C4573" t="str">
            <v>0</v>
          </cell>
          <cell r="D4573" t="str">
            <v>0</v>
          </cell>
          <cell r="F4573" t="str">
            <v>0</v>
          </cell>
        </row>
        <row r="4574">
          <cell r="C4574" t="str">
            <v>0</v>
          </cell>
          <cell r="D4574" t="str">
            <v>0</v>
          </cell>
          <cell r="F4574" t="str">
            <v>0</v>
          </cell>
        </row>
        <row r="4575">
          <cell r="C4575" t="str">
            <v>0</v>
          </cell>
          <cell r="D4575" t="str">
            <v>0</v>
          </cell>
          <cell r="F4575" t="str">
            <v>0</v>
          </cell>
        </row>
        <row r="4576">
          <cell r="C4576" t="str">
            <v>0</v>
          </cell>
          <cell r="D4576" t="str">
            <v>0</v>
          </cell>
          <cell r="F4576" t="str">
            <v>0</v>
          </cell>
        </row>
        <row r="4577">
          <cell r="C4577" t="str">
            <v>0</v>
          </cell>
          <cell r="D4577" t="str">
            <v>0</v>
          </cell>
          <cell r="F4577" t="str">
            <v>0</v>
          </cell>
        </row>
        <row r="4578">
          <cell r="C4578" t="str">
            <v>0</v>
          </cell>
          <cell r="D4578" t="str">
            <v>0</v>
          </cell>
          <cell r="F4578" t="str">
            <v>0</v>
          </cell>
        </row>
        <row r="4579">
          <cell r="C4579" t="str">
            <v>0</v>
          </cell>
          <cell r="D4579" t="str">
            <v>0</v>
          </cell>
          <cell r="F4579" t="str">
            <v>0</v>
          </cell>
        </row>
        <row r="4580">
          <cell r="C4580" t="str">
            <v>0</v>
          </cell>
          <cell r="D4580" t="str">
            <v>0</v>
          </cell>
          <cell r="F4580" t="str">
            <v>0</v>
          </cell>
        </row>
        <row r="4581">
          <cell r="C4581" t="str">
            <v>0</v>
          </cell>
          <cell r="D4581" t="str">
            <v>0</v>
          </cell>
          <cell r="F4581" t="str">
            <v>0</v>
          </cell>
        </row>
        <row r="4582">
          <cell r="C4582" t="str">
            <v>0</v>
          </cell>
          <cell r="D4582" t="str">
            <v>0</v>
          </cell>
          <cell r="F4582" t="str">
            <v>0</v>
          </cell>
        </row>
        <row r="4583">
          <cell r="C4583" t="str">
            <v>0</v>
          </cell>
          <cell r="D4583" t="str">
            <v>0</v>
          </cell>
          <cell r="F4583" t="str">
            <v>0</v>
          </cell>
        </row>
        <row r="4584">
          <cell r="C4584" t="str">
            <v>0</v>
          </cell>
          <cell r="D4584" t="str">
            <v>0</v>
          </cell>
          <cell r="F4584" t="str">
            <v>0</v>
          </cell>
        </row>
        <row r="4585">
          <cell r="C4585" t="str">
            <v>0</v>
          </cell>
          <cell r="D4585" t="str">
            <v>0</v>
          </cell>
          <cell r="F4585" t="str">
            <v>0</v>
          </cell>
        </row>
        <row r="4586">
          <cell r="C4586" t="str">
            <v>0</v>
          </cell>
          <cell r="D4586" t="str">
            <v>0</v>
          </cell>
          <cell r="F4586" t="str">
            <v>0</v>
          </cell>
        </row>
        <row r="4587">
          <cell r="C4587" t="str">
            <v>0</v>
          </cell>
          <cell r="D4587" t="str">
            <v>0</v>
          </cell>
          <cell r="F4587" t="str">
            <v>0</v>
          </cell>
        </row>
        <row r="4588">
          <cell r="C4588" t="str">
            <v>0</v>
          </cell>
          <cell r="D4588" t="str">
            <v>0</v>
          </cell>
          <cell r="F4588" t="str">
            <v>0</v>
          </cell>
        </row>
        <row r="4589">
          <cell r="C4589" t="str">
            <v>0</v>
          </cell>
          <cell r="D4589" t="str">
            <v>0</v>
          </cell>
          <cell r="F4589" t="str">
            <v>0</v>
          </cell>
        </row>
        <row r="4590">
          <cell r="C4590" t="str">
            <v>0</v>
          </cell>
          <cell r="D4590" t="str">
            <v>0</v>
          </cell>
          <cell r="F4590" t="str">
            <v>0</v>
          </cell>
        </row>
        <row r="4591">
          <cell r="C4591" t="str">
            <v>0</v>
          </cell>
          <cell r="D4591" t="str">
            <v>0</v>
          </cell>
          <cell r="F4591" t="str">
            <v>0</v>
          </cell>
        </row>
        <row r="4592">
          <cell r="C4592" t="str">
            <v>0</v>
          </cell>
          <cell r="D4592" t="str">
            <v>0</v>
          </cell>
          <cell r="F4592" t="str">
            <v>0</v>
          </cell>
        </row>
        <row r="4593">
          <cell r="C4593" t="str">
            <v>0</v>
          </cell>
          <cell r="D4593" t="str">
            <v>0</v>
          </cell>
          <cell r="F4593" t="str">
            <v>0</v>
          </cell>
        </row>
        <row r="4594">
          <cell r="C4594" t="str">
            <v>0</v>
          </cell>
          <cell r="D4594" t="str">
            <v>0</v>
          </cell>
          <cell r="F4594" t="str">
            <v>0</v>
          </cell>
        </row>
        <row r="4595">
          <cell r="C4595" t="str">
            <v>0</v>
          </cell>
          <cell r="D4595" t="str">
            <v>0</v>
          </cell>
          <cell r="F4595" t="str">
            <v>0</v>
          </cell>
        </row>
        <row r="4596">
          <cell r="C4596" t="str">
            <v>0</v>
          </cell>
          <cell r="D4596" t="str">
            <v>0</v>
          </cell>
          <cell r="F4596" t="str">
            <v>0</v>
          </cell>
        </row>
        <row r="4597">
          <cell r="C4597" t="str">
            <v>0</v>
          </cell>
          <cell r="D4597" t="str">
            <v>0</v>
          </cell>
          <cell r="F4597" t="str">
            <v>0</v>
          </cell>
        </row>
        <row r="4598">
          <cell r="C4598" t="str">
            <v>0</v>
          </cell>
          <cell r="D4598" t="str">
            <v>0</v>
          </cell>
          <cell r="F4598" t="str">
            <v>0</v>
          </cell>
        </row>
        <row r="4599">
          <cell r="C4599" t="str">
            <v>0</v>
          </cell>
          <cell r="D4599" t="str">
            <v>0</v>
          </cell>
          <cell r="F4599" t="str">
            <v>0</v>
          </cell>
        </row>
        <row r="4600">
          <cell r="C4600" t="str">
            <v>0</v>
          </cell>
          <cell r="D4600" t="str">
            <v>0</v>
          </cell>
          <cell r="F4600" t="str">
            <v>0</v>
          </cell>
        </row>
        <row r="4601">
          <cell r="C4601" t="str">
            <v>0</v>
          </cell>
          <cell r="D4601" t="str">
            <v>0</v>
          </cell>
          <cell r="F4601" t="str">
            <v>0</v>
          </cell>
        </row>
        <row r="4602">
          <cell r="C4602" t="str">
            <v>0</v>
          </cell>
          <cell r="D4602" t="str">
            <v>0</v>
          </cell>
          <cell r="F4602" t="str">
            <v>0</v>
          </cell>
        </row>
        <row r="4603">
          <cell r="C4603" t="str">
            <v>0</v>
          </cell>
          <cell r="D4603" t="str">
            <v>0</v>
          </cell>
          <cell r="F4603" t="str">
            <v>0</v>
          </cell>
        </row>
        <row r="4604">
          <cell r="C4604" t="str">
            <v>0</v>
          </cell>
          <cell r="D4604" t="str">
            <v>0</v>
          </cell>
          <cell r="F4604" t="str">
            <v>0</v>
          </cell>
        </row>
        <row r="4605">
          <cell r="C4605" t="str">
            <v>0</v>
          </cell>
          <cell r="D4605" t="str">
            <v>0</v>
          </cell>
          <cell r="F4605" t="str">
            <v>0</v>
          </cell>
        </row>
        <row r="4606">
          <cell r="C4606" t="str">
            <v>0</v>
          </cell>
          <cell r="D4606" t="str">
            <v>0</v>
          </cell>
          <cell r="F4606" t="str">
            <v>0</v>
          </cell>
        </row>
        <row r="4607">
          <cell r="C4607" t="str">
            <v>0</v>
          </cell>
          <cell r="D4607" t="str">
            <v>0</v>
          </cell>
          <cell r="F4607" t="str">
            <v>0</v>
          </cell>
        </row>
        <row r="4608">
          <cell r="C4608" t="str">
            <v>0</v>
          </cell>
          <cell r="D4608" t="str">
            <v>0</v>
          </cell>
          <cell r="F4608" t="str">
            <v>0</v>
          </cell>
        </row>
        <row r="4609">
          <cell r="C4609" t="str">
            <v>0</v>
          </cell>
          <cell r="D4609" t="str">
            <v>0</v>
          </cell>
          <cell r="F4609" t="str">
            <v>0</v>
          </cell>
        </row>
        <row r="4610">
          <cell r="C4610" t="str">
            <v>0</v>
          </cell>
          <cell r="D4610" t="str">
            <v>0</v>
          </cell>
          <cell r="F4610" t="str">
            <v>0</v>
          </cell>
        </row>
        <row r="4611">
          <cell r="C4611" t="str">
            <v>0</v>
          </cell>
          <cell r="D4611" t="str">
            <v>0</v>
          </cell>
          <cell r="F4611" t="str">
            <v>0</v>
          </cell>
        </row>
        <row r="4612">
          <cell r="C4612" t="str">
            <v>0</v>
          </cell>
          <cell r="D4612" t="str">
            <v>0</v>
          </cell>
          <cell r="F4612" t="str">
            <v>0</v>
          </cell>
        </row>
        <row r="4613">
          <cell r="C4613" t="str">
            <v>0</v>
          </cell>
          <cell r="D4613" t="str">
            <v>0</v>
          </cell>
          <cell r="F4613" t="str">
            <v>0</v>
          </cell>
        </row>
        <row r="4614">
          <cell r="C4614" t="str">
            <v>0</v>
          </cell>
          <cell r="D4614" t="str">
            <v>0</v>
          </cell>
          <cell r="F4614" t="str">
            <v>0</v>
          </cell>
        </row>
        <row r="4615">
          <cell r="C4615" t="str">
            <v>0</v>
          </cell>
          <cell r="D4615" t="str">
            <v>0</v>
          </cell>
          <cell r="F4615" t="str">
            <v>0</v>
          </cell>
        </row>
        <row r="4616">
          <cell r="C4616" t="str">
            <v>0</v>
          </cell>
          <cell r="D4616" t="str">
            <v>0</v>
          </cell>
          <cell r="F4616" t="str">
            <v>0</v>
          </cell>
        </row>
        <row r="4617">
          <cell r="C4617" t="str">
            <v>0</v>
          </cell>
          <cell r="D4617" t="str">
            <v>0</v>
          </cell>
          <cell r="F4617" t="str">
            <v>0</v>
          </cell>
        </row>
        <row r="4618">
          <cell r="C4618" t="str">
            <v>23</v>
          </cell>
          <cell r="D4618" t="str">
            <v>685</v>
          </cell>
          <cell r="F4618">
            <v>-77.28</v>
          </cell>
        </row>
        <row r="4619">
          <cell r="C4619" t="str">
            <v>0</v>
          </cell>
          <cell r="D4619" t="str">
            <v>0</v>
          </cell>
          <cell r="F4619" t="str">
            <v>0</v>
          </cell>
        </row>
        <row r="4620">
          <cell r="C4620" t="str">
            <v>0</v>
          </cell>
          <cell r="D4620" t="str">
            <v>0</v>
          </cell>
          <cell r="F4620" t="str">
            <v>0</v>
          </cell>
        </row>
        <row r="4621">
          <cell r="C4621" t="str">
            <v>0</v>
          </cell>
          <cell r="D4621" t="str">
            <v>0</v>
          </cell>
          <cell r="F4621" t="str">
            <v>0</v>
          </cell>
        </row>
        <row r="4622">
          <cell r="C4622" t="str">
            <v>0</v>
          </cell>
          <cell r="D4622" t="str">
            <v>0</v>
          </cell>
          <cell r="F4622" t="str">
            <v>0</v>
          </cell>
        </row>
        <row r="4623">
          <cell r="C4623" t="str">
            <v>0</v>
          </cell>
          <cell r="D4623" t="str">
            <v>0</v>
          </cell>
          <cell r="F4623" t="str">
            <v>0</v>
          </cell>
        </row>
        <row r="4624">
          <cell r="C4624" t="str">
            <v>0</v>
          </cell>
          <cell r="D4624" t="str">
            <v>0</v>
          </cell>
          <cell r="F4624" t="str">
            <v>0</v>
          </cell>
        </row>
        <row r="4625">
          <cell r="C4625" t="str">
            <v>0</v>
          </cell>
          <cell r="D4625" t="str">
            <v>0</v>
          </cell>
          <cell r="F4625" t="str">
            <v>0</v>
          </cell>
        </row>
        <row r="4626">
          <cell r="C4626" t="str">
            <v>0</v>
          </cell>
          <cell r="D4626" t="str">
            <v>0</v>
          </cell>
          <cell r="F4626" t="str">
            <v>0</v>
          </cell>
        </row>
        <row r="4627">
          <cell r="C4627" t="str">
            <v>0</v>
          </cell>
          <cell r="D4627" t="str">
            <v>0</v>
          </cell>
          <cell r="F4627" t="str">
            <v>0</v>
          </cell>
        </row>
        <row r="4628">
          <cell r="C4628" t="str">
            <v>0</v>
          </cell>
          <cell r="D4628" t="str">
            <v>0</v>
          </cell>
          <cell r="F4628" t="str">
            <v>0</v>
          </cell>
        </row>
        <row r="4629">
          <cell r="C4629" t="str">
            <v>0</v>
          </cell>
          <cell r="D4629" t="str">
            <v>0</v>
          </cell>
          <cell r="F4629" t="str">
            <v>0</v>
          </cell>
        </row>
        <row r="4630">
          <cell r="C4630" t="str">
            <v>0</v>
          </cell>
          <cell r="D4630" t="str">
            <v>0</v>
          </cell>
          <cell r="F4630" t="str">
            <v>0</v>
          </cell>
        </row>
        <row r="4631">
          <cell r="C4631" t="str">
            <v>0</v>
          </cell>
          <cell r="D4631" t="str">
            <v>0</v>
          </cell>
          <cell r="F4631" t="str">
            <v>0</v>
          </cell>
        </row>
        <row r="4632">
          <cell r="C4632" t="str">
            <v>0</v>
          </cell>
          <cell r="D4632" t="str">
            <v>0</v>
          </cell>
          <cell r="F4632" t="str">
            <v>0</v>
          </cell>
        </row>
        <row r="4633">
          <cell r="C4633" t="str">
            <v>0</v>
          </cell>
          <cell r="D4633" t="str">
            <v>0</v>
          </cell>
          <cell r="F4633" t="str">
            <v>0</v>
          </cell>
        </row>
        <row r="4634">
          <cell r="C4634" t="str">
            <v>0</v>
          </cell>
          <cell r="D4634" t="str">
            <v>0</v>
          </cell>
          <cell r="F4634" t="str">
            <v>0</v>
          </cell>
        </row>
        <row r="4635">
          <cell r="C4635" t="str">
            <v>0</v>
          </cell>
          <cell r="D4635" t="str">
            <v>0</v>
          </cell>
          <cell r="F4635" t="str">
            <v>0</v>
          </cell>
        </row>
        <row r="4636">
          <cell r="C4636" t="str">
            <v>0</v>
          </cell>
          <cell r="D4636" t="str">
            <v>0</v>
          </cell>
          <cell r="F4636" t="str">
            <v>0</v>
          </cell>
        </row>
        <row r="4637">
          <cell r="C4637" t="str">
            <v>0</v>
          </cell>
          <cell r="D4637" t="str">
            <v>0</v>
          </cell>
          <cell r="F4637" t="str">
            <v>0</v>
          </cell>
        </row>
        <row r="4638">
          <cell r="C4638" t="str">
            <v>0</v>
          </cell>
          <cell r="D4638" t="str">
            <v>0</v>
          </cell>
          <cell r="F4638" t="str">
            <v>0</v>
          </cell>
        </row>
        <row r="4639">
          <cell r="C4639" t="str">
            <v>0</v>
          </cell>
          <cell r="D4639" t="str">
            <v>0</v>
          </cell>
          <cell r="F4639" t="str">
            <v>0</v>
          </cell>
        </row>
        <row r="4640">
          <cell r="C4640" t="str">
            <v>0</v>
          </cell>
          <cell r="D4640" t="str">
            <v>0</v>
          </cell>
          <cell r="F4640" t="str">
            <v>0</v>
          </cell>
        </row>
        <row r="4641">
          <cell r="C4641" t="str">
            <v>0</v>
          </cell>
          <cell r="D4641" t="str">
            <v>0</v>
          </cell>
          <cell r="F4641" t="str">
            <v>0</v>
          </cell>
        </row>
        <row r="4642">
          <cell r="C4642" t="str">
            <v>0</v>
          </cell>
          <cell r="D4642" t="str">
            <v>0</v>
          </cell>
          <cell r="F4642" t="str">
            <v>0</v>
          </cell>
        </row>
        <row r="4643">
          <cell r="C4643" t="str">
            <v>0</v>
          </cell>
          <cell r="D4643" t="str">
            <v>0</v>
          </cell>
          <cell r="F4643" t="str">
            <v>0</v>
          </cell>
        </row>
        <row r="4644">
          <cell r="C4644" t="str">
            <v>0</v>
          </cell>
          <cell r="D4644" t="str">
            <v>0</v>
          </cell>
          <cell r="F4644" t="str">
            <v>0</v>
          </cell>
        </row>
        <row r="4645">
          <cell r="C4645" t="str">
            <v>0</v>
          </cell>
          <cell r="D4645" t="str">
            <v>0</v>
          </cell>
          <cell r="F4645" t="str">
            <v>0</v>
          </cell>
        </row>
        <row r="4646">
          <cell r="C4646" t="str">
            <v>0</v>
          </cell>
          <cell r="D4646" t="str">
            <v>0</v>
          </cell>
          <cell r="F4646" t="str">
            <v>0</v>
          </cell>
        </row>
        <row r="4647">
          <cell r="C4647" t="str">
            <v>0</v>
          </cell>
          <cell r="D4647" t="str">
            <v>0</v>
          </cell>
          <cell r="F4647" t="str">
            <v>0</v>
          </cell>
        </row>
        <row r="4648">
          <cell r="C4648" t="str">
            <v>0</v>
          </cell>
          <cell r="D4648" t="str">
            <v>0</v>
          </cell>
          <cell r="F4648" t="str">
            <v>0</v>
          </cell>
        </row>
        <row r="4649">
          <cell r="C4649" t="str">
            <v>0</v>
          </cell>
          <cell r="D4649" t="str">
            <v>0</v>
          </cell>
          <cell r="F4649" t="str">
            <v>0</v>
          </cell>
        </row>
        <row r="4650">
          <cell r="C4650" t="str">
            <v>0</v>
          </cell>
          <cell r="D4650" t="str">
            <v>0</v>
          </cell>
          <cell r="F4650" t="str">
            <v>0</v>
          </cell>
        </row>
        <row r="4651">
          <cell r="C4651" t="str">
            <v>0</v>
          </cell>
          <cell r="D4651" t="str">
            <v>0</v>
          </cell>
          <cell r="F4651" t="str">
            <v>0</v>
          </cell>
        </row>
        <row r="4652">
          <cell r="C4652" t="str">
            <v>0</v>
          </cell>
          <cell r="D4652" t="str">
            <v>0</v>
          </cell>
          <cell r="F4652" t="str">
            <v>0</v>
          </cell>
        </row>
        <row r="4653">
          <cell r="C4653" t="str">
            <v>0</v>
          </cell>
          <cell r="D4653" t="str">
            <v>0</v>
          </cell>
          <cell r="F4653" t="str">
            <v>0</v>
          </cell>
        </row>
        <row r="4654">
          <cell r="C4654" t="str">
            <v>0</v>
          </cell>
          <cell r="D4654" t="str">
            <v>0</v>
          </cell>
          <cell r="F4654" t="str">
            <v>0</v>
          </cell>
        </row>
        <row r="4655">
          <cell r="C4655" t="str">
            <v>0</v>
          </cell>
          <cell r="D4655" t="str">
            <v>0</v>
          </cell>
          <cell r="F4655" t="str">
            <v>0</v>
          </cell>
        </row>
        <row r="4656">
          <cell r="C4656" t="str">
            <v>0</v>
          </cell>
          <cell r="D4656" t="str">
            <v>0</v>
          </cell>
          <cell r="F4656" t="str">
            <v>0</v>
          </cell>
        </row>
        <row r="4657">
          <cell r="C4657" t="str">
            <v>0</v>
          </cell>
          <cell r="D4657" t="str">
            <v>0</v>
          </cell>
          <cell r="F4657" t="str">
            <v>0</v>
          </cell>
        </row>
        <row r="4658">
          <cell r="C4658" t="str">
            <v>0</v>
          </cell>
          <cell r="D4658" t="str">
            <v>0</v>
          </cell>
          <cell r="F4658" t="str">
            <v>0</v>
          </cell>
        </row>
        <row r="4659">
          <cell r="C4659" t="str">
            <v>0</v>
          </cell>
          <cell r="D4659" t="str">
            <v>0</v>
          </cell>
          <cell r="F4659" t="str">
            <v>0</v>
          </cell>
        </row>
        <row r="4660">
          <cell r="C4660" t="str">
            <v>0</v>
          </cell>
          <cell r="D4660" t="str">
            <v>0</v>
          </cell>
          <cell r="F4660" t="str">
            <v>0</v>
          </cell>
        </row>
        <row r="4661">
          <cell r="C4661" t="str">
            <v>0</v>
          </cell>
          <cell r="D4661" t="str">
            <v>0</v>
          </cell>
          <cell r="F4661" t="str">
            <v>0</v>
          </cell>
        </row>
        <row r="4662">
          <cell r="C4662" t="str">
            <v>0</v>
          </cell>
          <cell r="D4662" t="str">
            <v>0</v>
          </cell>
          <cell r="F4662" t="str">
            <v>0</v>
          </cell>
        </row>
        <row r="4663">
          <cell r="C4663" t="str">
            <v>0</v>
          </cell>
          <cell r="D4663" t="str">
            <v>0</v>
          </cell>
          <cell r="F4663" t="str">
            <v>0</v>
          </cell>
        </row>
        <row r="4664">
          <cell r="C4664" t="str">
            <v>0</v>
          </cell>
          <cell r="D4664" t="str">
            <v>0</v>
          </cell>
          <cell r="F4664" t="str">
            <v>0</v>
          </cell>
        </row>
        <row r="4665">
          <cell r="C4665" t="str">
            <v>0</v>
          </cell>
          <cell r="D4665" t="str">
            <v>0</v>
          </cell>
          <cell r="F4665" t="str">
            <v>0</v>
          </cell>
        </row>
        <row r="4666">
          <cell r="C4666" t="str">
            <v>0</v>
          </cell>
          <cell r="D4666" t="str">
            <v>0</v>
          </cell>
          <cell r="F4666" t="str">
            <v>0</v>
          </cell>
        </row>
        <row r="4667">
          <cell r="C4667" t="str">
            <v>0</v>
          </cell>
          <cell r="D4667" t="str">
            <v>0</v>
          </cell>
          <cell r="F4667" t="str">
            <v>0</v>
          </cell>
        </row>
        <row r="4668">
          <cell r="C4668" t="str">
            <v>0</v>
          </cell>
          <cell r="D4668" t="str">
            <v>0</v>
          </cell>
          <cell r="F4668" t="str">
            <v>0</v>
          </cell>
        </row>
        <row r="4669">
          <cell r="C4669" t="str">
            <v>0</v>
          </cell>
          <cell r="D4669" t="str">
            <v>0</v>
          </cell>
          <cell r="F4669" t="str">
            <v>0</v>
          </cell>
        </row>
        <row r="4670">
          <cell r="C4670" t="str">
            <v>0</v>
          </cell>
          <cell r="D4670" t="str">
            <v>0</v>
          </cell>
          <cell r="F4670" t="str">
            <v>0</v>
          </cell>
        </row>
        <row r="4671">
          <cell r="C4671" t="str">
            <v>0</v>
          </cell>
          <cell r="D4671" t="str">
            <v>0</v>
          </cell>
          <cell r="F4671" t="str">
            <v>0</v>
          </cell>
        </row>
        <row r="4672">
          <cell r="C4672" t="str">
            <v>0</v>
          </cell>
          <cell r="D4672" t="str">
            <v>0</v>
          </cell>
          <cell r="F4672" t="str">
            <v>0</v>
          </cell>
        </row>
        <row r="4673">
          <cell r="C4673" t="str">
            <v>0</v>
          </cell>
          <cell r="D4673" t="str">
            <v>0</v>
          </cell>
          <cell r="F4673" t="str">
            <v>0</v>
          </cell>
        </row>
        <row r="4674">
          <cell r="C4674" t="str">
            <v>0</v>
          </cell>
          <cell r="D4674" t="str">
            <v>0</v>
          </cell>
          <cell r="F4674" t="str">
            <v>0</v>
          </cell>
        </row>
        <row r="4675">
          <cell r="C4675" t="str">
            <v>0</v>
          </cell>
          <cell r="D4675" t="str">
            <v>0</v>
          </cell>
          <cell r="F4675" t="str">
            <v>0</v>
          </cell>
        </row>
        <row r="4676">
          <cell r="C4676" t="str">
            <v>0</v>
          </cell>
          <cell r="D4676" t="str">
            <v>0</v>
          </cell>
          <cell r="F4676" t="str">
            <v>0</v>
          </cell>
        </row>
        <row r="4677">
          <cell r="C4677" t="str">
            <v>0</v>
          </cell>
          <cell r="D4677" t="str">
            <v>0</v>
          </cell>
          <cell r="F4677" t="str">
            <v>0</v>
          </cell>
        </row>
        <row r="4678">
          <cell r="C4678" t="str">
            <v>0</v>
          </cell>
          <cell r="D4678" t="str">
            <v>0</v>
          </cell>
          <cell r="F4678" t="str">
            <v>0</v>
          </cell>
        </row>
        <row r="4679">
          <cell r="C4679" t="str">
            <v>0</v>
          </cell>
          <cell r="D4679" t="str">
            <v>0</v>
          </cell>
          <cell r="F4679" t="str">
            <v>0</v>
          </cell>
        </row>
        <row r="4680">
          <cell r="C4680" t="str">
            <v>0</v>
          </cell>
          <cell r="D4680" t="str">
            <v>0</v>
          </cell>
          <cell r="F4680" t="str">
            <v>0</v>
          </cell>
        </row>
        <row r="4681">
          <cell r="C4681" t="str">
            <v>0</v>
          </cell>
          <cell r="D4681" t="str">
            <v>0</v>
          </cell>
          <cell r="F4681" t="str">
            <v>0</v>
          </cell>
        </row>
        <row r="4682">
          <cell r="C4682" t="str">
            <v>0</v>
          </cell>
          <cell r="D4682" t="str">
            <v>0</v>
          </cell>
          <cell r="F4682" t="str">
            <v>0</v>
          </cell>
        </row>
        <row r="4683">
          <cell r="C4683" t="str">
            <v>0</v>
          </cell>
          <cell r="D4683" t="str">
            <v>0</v>
          </cell>
          <cell r="F4683" t="str">
            <v>0</v>
          </cell>
        </row>
        <row r="4684">
          <cell r="C4684" t="str">
            <v>0</v>
          </cell>
          <cell r="D4684" t="str">
            <v>0</v>
          </cell>
          <cell r="F4684" t="str">
            <v>0</v>
          </cell>
        </row>
        <row r="4685">
          <cell r="C4685" t="str">
            <v>0</v>
          </cell>
          <cell r="D4685" t="str">
            <v>0</v>
          </cell>
          <cell r="F4685" t="str">
            <v>0</v>
          </cell>
        </row>
        <row r="4686">
          <cell r="C4686" t="str">
            <v>0</v>
          </cell>
          <cell r="D4686" t="str">
            <v>0</v>
          </cell>
          <cell r="F4686" t="str">
            <v>0</v>
          </cell>
        </row>
        <row r="4687">
          <cell r="C4687" t="str">
            <v>0</v>
          </cell>
          <cell r="D4687" t="str">
            <v>0</v>
          </cell>
          <cell r="F4687" t="str">
            <v>0</v>
          </cell>
        </row>
        <row r="4688">
          <cell r="C4688" t="str">
            <v>0</v>
          </cell>
          <cell r="D4688" t="str">
            <v>0</v>
          </cell>
          <cell r="F4688" t="str">
            <v>0</v>
          </cell>
        </row>
        <row r="4689">
          <cell r="C4689" t="str">
            <v>0</v>
          </cell>
          <cell r="D4689" t="str">
            <v>0</v>
          </cell>
          <cell r="F4689" t="str">
            <v>0</v>
          </cell>
        </row>
        <row r="4690">
          <cell r="C4690" t="str">
            <v>0</v>
          </cell>
          <cell r="D4690" t="str">
            <v>0</v>
          </cell>
          <cell r="F4690" t="str">
            <v>0</v>
          </cell>
        </row>
        <row r="4691">
          <cell r="C4691" t="str">
            <v>08</v>
          </cell>
          <cell r="D4691" t="str">
            <v>626</v>
          </cell>
          <cell r="F4691">
            <v>148.02000000000001</v>
          </cell>
        </row>
        <row r="4692">
          <cell r="C4692" t="str">
            <v>0</v>
          </cell>
          <cell r="D4692" t="str">
            <v>0</v>
          </cell>
          <cell r="F4692" t="str">
            <v>0</v>
          </cell>
        </row>
        <row r="4693">
          <cell r="C4693" t="str">
            <v>0</v>
          </cell>
          <cell r="D4693" t="str">
            <v>0</v>
          </cell>
          <cell r="F4693" t="str">
            <v>0</v>
          </cell>
        </row>
        <row r="4694">
          <cell r="C4694" t="str">
            <v>0</v>
          </cell>
          <cell r="D4694" t="str">
            <v>0</v>
          </cell>
          <cell r="F4694" t="str">
            <v>0</v>
          </cell>
        </row>
        <row r="4695">
          <cell r="C4695" t="str">
            <v>0</v>
          </cell>
          <cell r="D4695" t="str">
            <v>0</v>
          </cell>
          <cell r="F4695" t="str">
            <v>0</v>
          </cell>
        </row>
        <row r="4696">
          <cell r="C4696" t="str">
            <v>0</v>
          </cell>
          <cell r="D4696" t="str">
            <v>0</v>
          </cell>
          <cell r="F4696" t="str">
            <v>0</v>
          </cell>
        </row>
        <row r="4697">
          <cell r="C4697" t="str">
            <v>08</v>
          </cell>
          <cell r="D4697" t="str">
            <v>624</v>
          </cell>
          <cell r="F4697">
            <v>529.92999999999995</v>
          </cell>
        </row>
        <row r="4698">
          <cell r="C4698" t="str">
            <v>0</v>
          </cell>
          <cell r="D4698" t="str">
            <v>0</v>
          </cell>
          <cell r="F4698" t="str">
            <v>0</v>
          </cell>
        </row>
        <row r="4699">
          <cell r="C4699" t="str">
            <v>0</v>
          </cell>
          <cell r="D4699" t="str">
            <v>0</v>
          </cell>
          <cell r="F4699" t="str">
            <v>0</v>
          </cell>
        </row>
        <row r="4700">
          <cell r="C4700" t="str">
            <v>0</v>
          </cell>
          <cell r="D4700" t="str">
            <v>0</v>
          </cell>
          <cell r="F4700" t="str">
            <v>0</v>
          </cell>
        </row>
        <row r="4701">
          <cell r="C4701" t="str">
            <v>0</v>
          </cell>
          <cell r="D4701" t="str">
            <v>0</v>
          </cell>
          <cell r="F4701" t="str">
            <v>0</v>
          </cell>
        </row>
        <row r="4702">
          <cell r="C4702" t="str">
            <v>0</v>
          </cell>
          <cell r="D4702" t="str">
            <v>0</v>
          </cell>
          <cell r="F4702" t="str">
            <v>0</v>
          </cell>
        </row>
        <row r="4703">
          <cell r="C4703" t="str">
            <v>0</v>
          </cell>
          <cell r="D4703" t="str">
            <v>0</v>
          </cell>
          <cell r="F4703" t="str">
            <v>0</v>
          </cell>
        </row>
        <row r="4704">
          <cell r="C4704" t="str">
            <v>0</v>
          </cell>
          <cell r="D4704" t="str">
            <v>0</v>
          </cell>
          <cell r="F4704" t="str">
            <v>0</v>
          </cell>
        </row>
        <row r="4705">
          <cell r="C4705" t="str">
            <v>0</v>
          </cell>
          <cell r="D4705" t="str">
            <v>0</v>
          </cell>
          <cell r="F4705" t="str">
            <v>0</v>
          </cell>
        </row>
        <row r="4706">
          <cell r="C4706" t="str">
            <v>0</v>
          </cell>
          <cell r="D4706" t="str">
            <v>0</v>
          </cell>
          <cell r="F4706" t="str">
            <v>0</v>
          </cell>
        </row>
        <row r="4707">
          <cell r="C4707" t="str">
            <v>0</v>
          </cell>
          <cell r="D4707" t="str">
            <v>0</v>
          </cell>
          <cell r="F4707" t="str">
            <v>0</v>
          </cell>
        </row>
        <row r="4708">
          <cell r="C4708" t="str">
            <v>0</v>
          </cell>
          <cell r="D4708" t="str">
            <v>0</v>
          </cell>
          <cell r="F4708" t="str">
            <v>0</v>
          </cell>
        </row>
        <row r="4709">
          <cell r="C4709" t="str">
            <v>0</v>
          </cell>
          <cell r="D4709" t="str">
            <v>0</v>
          </cell>
          <cell r="F4709" t="str">
            <v>0</v>
          </cell>
        </row>
        <row r="4710">
          <cell r="C4710" t="str">
            <v>0</v>
          </cell>
          <cell r="D4710" t="str">
            <v>0</v>
          </cell>
          <cell r="F4710" t="str">
            <v>0</v>
          </cell>
        </row>
        <row r="4711">
          <cell r="C4711" t="str">
            <v>0</v>
          </cell>
          <cell r="D4711" t="str">
            <v>0</v>
          </cell>
          <cell r="F4711" t="str">
            <v>0</v>
          </cell>
        </row>
        <row r="4712">
          <cell r="C4712" t="str">
            <v>0</v>
          </cell>
          <cell r="D4712" t="str">
            <v>0</v>
          </cell>
          <cell r="F4712" t="str">
            <v>0</v>
          </cell>
        </row>
        <row r="4713">
          <cell r="C4713" t="str">
            <v>0</v>
          </cell>
          <cell r="D4713" t="str">
            <v>0</v>
          </cell>
          <cell r="F4713" t="str">
            <v>0</v>
          </cell>
        </row>
        <row r="4714">
          <cell r="C4714" t="str">
            <v>0</v>
          </cell>
          <cell r="D4714" t="str">
            <v>0</v>
          </cell>
          <cell r="F4714" t="str">
            <v>0</v>
          </cell>
        </row>
        <row r="4715">
          <cell r="C4715" t="str">
            <v>0</v>
          </cell>
          <cell r="D4715" t="str">
            <v>0</v>
          </cell>
          <cell r="F4715" t="str">
            <v>0</v>
          </cell>
        </row>
        <row r="4716">
          <cell r="C4716" t="str">
            <v>0</v>
          </cell>
          <cell r="D4716" t="str">
            <v>0</v>
          </cell>
          <cell r="F4716" t="str">
            <v>0</v>
          </cell>
        </row>
        <row r="4717">
          <cell r="C4717" t="str">
            <v>0</v>
          </cell>
          <cell r="D4717" t="str">
            <v>0</v>
          </cell>
          <cell r="F4717" t="str">
            <v>0</v>
          </cell>
        </row>
        <row r="4718">
          <cell r="C4718" t="str">
            <v>0</v>
          </cell>
          <cell r="D4718" t="str">
            <v>0</v>
          </cell>
          <cell r="F4718" t="str">
            <v>0</v>
          </cell>
        </row>
        <row r="4719">
          <cell r="C4719" t="str">
            <v>0</v>
          </cell>
          <cell r="D4719" t="str">
            <v>0</v>
          </cell>
          <cell r="F4719" t="str">
            <v>0</v>
          </cell>
        </row>
        <row r="4720">
          <cell r="C4720" t="str">
            <v>0</v>
          </cell>
          <cell r="D4720" t="str">
            <v>0</v>
          </cell>
          <cell r="F4720" t="str">
            <v>0</v>
          </cell>
        </row>
        <row r="4721">
          <cell r="C4721" t="str">
            <v>04</v>
          </cell>
          <cell r="D4721" t="str">
            <v>624</v>
          </cell>
          <cell r="F4721">
            <v>9.98</v>
          </cell>
        </row>
        <row r="4722">
          <cell r="C4722" t="str">
            <v>0</v>
          </cell>
          <cell r="D4722" t="str">
            <v>0</v>
          </cell>
          <cell r="F4722" t="str">
            <v>0</v>
          </cell>
        </row>
        <row r="4723">
          <cell r="C4723" t="str">
            <v>0</v>
          </cell>
          <cell r="D4723" t="str">
            <v>0</v>
          </cell>
          <cell r="F4723" t="str">
            <v>0</v>
          </cell>
        </row>
        <row r="4724">
          <cell r="C4724" t="str">
            <v>0</v>
          </cell>
          <cell r="D4724" t="str">
            <v>0</v>
          </cell>
          <cell r="F4724" t="str">
            <v>0</v>
          </cell>
        </row>
        <row r="4725">
          <cell r="C4725" t="str">
            <v>0</v>
          </cell>
          <cell r="D4725" t="str">
            <v>0</v>
          </cell>
          <cell r="F4725" t="str">
            <v>0</v>
          </cell>
        </row>
        <row r="4726">
          <cell r="C4726" t="str">
            <v>0</v>
          </cell>
          <cell r="D4726" t="str">
            <v>0</v>
          </cell>
          <cell r="F4726" t="str">
            <v>0</v>
          </cell>
        </row>
        <row r="4727">
          <cell r="C4727" t="str">
            <v>0</v>
          </cell>
          <cell r="D4727" t="str">
            <v>0</v>
          </cell>
          <cell r="F4727" t="str">
            <v>0</v>
          </cell>
        </row>
        <row r="4728">
          <cell r="C4728" t="str">
            <v>0</v>
          </cell>
          <cell r="D4728" t="str">
            <v>0</v>
          </cell>
          <cell r="F4728" t="str">
            <v>0</v>
          </cell>
        </row>
        <row r="4729">
          <cell r="C4729" t="str">
            <v>0</v>
          </cell>
          <cell r="D4729" t="str">
            <v>0</v>
          </cell>
          <cell r="F4729" t="str">
            <v>0</v>
          </cell>
        </row>
        <row r="4730">
          <cell r="C4730" t="str">
            <v>0</v>
          </cell>
          <cell r="D4730" t="str">
            <v>0</v>
          </cell>
          <cell r="F4730" t="str">
            <v>0</v>
          </cell>
        </row>
        <row r="4731">
          <cell r="C4731" t="str">
            <v>0</v>
          </cell>
          <cell r="D4731" t="str">
            <v>0</v>
          </cell>
          <cell r="F4731" t="str">
            <v>0</v>
          </cell>
        </row>
        <row r="4732">
          <cell r="C4732" t="str">
            <v>0</v>
          </cell>
          <cell r="D4732" t="str">
            <v>0</v>
          </cell>
          <cell r="F4732" t="str">
            <v>0</v>
          </cell>
        </row>
        <row r="4733">
          <cell r="C4733" t="str">
            <v>0</v>
          </cell>
          <cell r="D4733" t="str">
            <v>0</v>
          </cell>
          <cell r="F4733" t="str">
            <v>0</v>
          </cell>
        </row>
        <row r="4734">
          <cell r="C4734" t="str">
            <v>0</v>
          </cell>
          <cell r="D4734" t="str">
            <v>0</v>
          </cell>
          <cell r="F4734" t="str">
            <v>0</v>
          </cell>
        </row>
        <row r="4735">
          <cell r="C4735" t="str">
            <v>0</v>
          </cell>
          <cell r="D4735" t="str">
            <v>0</v>
          </cell>
          <cell r="F4735" t="str">
            <v>0</v>
          </cell>
        </row>
        <row r="4736">
          <cell r="C4736" t="str">
            <v>0</v>
          </cell>
          <cell r="D4736" t="str">
            <v>0</v>
          </cell>
          <cell r="F4736" t="str">
            <v>0</v>
          </cell>
        </row>
        <row r="4737">
          <cell r="C4737" t="str">
            <v>0</v>
          </cell>
          <cell r="D4737" t="str">
            <v>0</v>
          </cell>
          <cell r="F4737" t="str">
            <v>0</v>
          </cell>
        </row>
        <row r="4738">
          <cell r="C4738" t="str">
            <v>0</v>
          </cell>
          <cell r="D4738" t="str">
            <v>0</v>
          </cell>
          <cell r="F4738" t="str">
            <v>0</v>
          </cell>
        </row>
        <row r="4739">
          <cell r="C4739" t="str">
            <v>0</v>
          </cell>
          <cell r="D4739" t="str">
            <v>0</v>
          </cell>
          <cell r="F4739" t="str">
            <v>0</v>
          </cell>
        </row>
        <row r="4740">
          <cell r="C4740" t="str">
            <v>0</v>
          </cell>
          <cell r="D4740" t="str">
            <v>0</v>
          </cell>
          <cell r="F4740" t="str">
            <v>0</v>
          </cell>
        </row>
        <row r="4741">
          <cell r="C4741" t="str">
            <v>0</v>
          </cell>
          <cell r="D4741" t="str">
            <v>0</v>
          </cell>
          <cell r="F4741" t="str">
            <v>0</v>
          </cell>
        </row>
        <row r="4742">
          <cell r="C4742" t="str">
            <v>0</v>
          </cell>
          <cell r="D4742" t="str">
            <v>0</v>
          </cell>
          <cell r="F4742" t="str">
            <v>0</v>
          </cell>
        </row>
        <row r="4743">
          <cell r="C4743" t="str">
            <v>0</v>
          </cell>
          <cell r="D4743" t="str">
            <v>0</v>
          </cell>
          <cell r="F4743" t="str">
            <v>0</v>
          </cell>
        </row>
        <row r="4744">
          <cell r="C4744" t="str">
            <v>0</v>
          </cell>
          <cell r="D4744" t="str">
            <v>0</v>
          </cell>
          <cell r="F4744" t="str">
            <v>0</v>
          </cell>
        </row>
        <row r="4745">
          <cell r="C4745" t="str">
            <v>0</v>
          </cell>
          <cell r="D4745" t="str">
            <v>0</v>
          </cell>
          <cell r="F4745" t="str">
            <v>0</v>
          </cell>
        </row>
        <row r="4746">
          <cell r="C4746" t="str">
            <v>0</v>
          </cell>
          <cell r="D4746" t="str">
            <v>0</v>
          </cell>
          <cell r="F4746" t="str">
            <v>0</v>
          </cell>
        </row>
        <row r="4747">
          <cell r="C4747" t="str">
            <v>0</v>
          </cell>
          <cell r="D4747" t="str">
            <v>0</v>
          </cell>
          <cell r="F4747" t="str">
            <v>0</v>
          </cell>
        </row>
        <row r="4748">
          <cell r="C4748" t="str">
            <v>0</v>
          </cell>
          <cell r="D4748" t="str">
            <v>0</v>
          </cell>
          <cell r="F4748" t="str">
            <v>0</v>
          </cell>
        </row>
        <row r="4749">
          <cell r="C4749" t="str">
            <v>0</v>
          </cell>
          <cell r="D4749" t="str">
            <v>0</v>
          </cell>
          <cell r="F4749" t="str">
            <v>0</v>
          </cell>
        </row>
        <row r="4750">
          <cell r="C4750" t="str">
            <v>0</v>
          </cell>
          <cell r="D4750" t="str">
            <v>0</v>
          </cell>
          <cell r="F4750" t="str">
            <v>0</v>
          </cell>
        </row>
        <row r="4751">
          <cell r="C4751" t="str">
            <v>0</v>
          </cell>
          <cell r="D4751" t="str">
            <v>0</v>
          </cell>
          <cell r="F4751" t="str">
            <v>0</v>
          </cell>
        </row>
        <row r="4752">
          <cell r="C4752" t="str">
            <v>0</v>
          </cell>
          <cell r="D4752" t="str">
            <v>0</v>
          </cell>
          <cell r="F4752" t="str">
            <v>0</v>
          </cell>
        </row>
        <row r="4753">
          <cell r="C4753" t="str">
            <v>0</v>
          </cell>
          <cell r="D4753" t="str">
            <v>0</v>
          </cell>
          <cell r="F4753" t="str">
            <v>0</v>
          </cell>
        </row>
        <row r="4754">
          <cell r="C4754" t="str">
            <v>0</v>
          </cell>
          <cell r="D4754" t="str">
            <v>0</v>
          </cell>
          <cell r="F4754" t="str">
            <v>0</v>
          </cell>
        </row>
        <row r="4755">
          <cell r="C4755" t="str">
            <v>0</v>
          </cell>
          <cell r="D4755" t="str">
            <v>0</v>
          </cell>
          <cell r="F4755" t="str">
            <v>0</v>
          </cell>
        </row>
        <row r="4756">
          <cell r="C4756" t="str">
            <v>0</v>
          </cell>
          <cell r="D4756" t="str">
            <v>0</v>
          </cell>
          <cell r="F4756" t="str">
            <v>0</v>
          </cell>
        </row>
        <row r="4757">
          <cell r="C4757" t="str">
            <v>0</v>
          </cell>
          <cell r="D4757" t="str">
            <v>0</v>
          </cell>
          <cell r="F4757" t="str">
            <v>0</v>
          </cell>
        </row>
        <row r="4758">
          <cell r="C4758" t="str">
            <v>0</v>
          </cell>
          <cell r="D4758" t="str">
            <v>0</v>
          </cell>
          <cell r="F4758" t="str">
            <v>0</v>
          </cell>
        </row>
        <row r="4759">
          <cell r="C4759" t="str">
            <v>0</v>
          </cell>
          <cell r="D4759" t="str">
            <v>0</v>
          </cell>
          <cell r="F4759" t="str">
            <v>0</v>
          </cell>
        </row>
        <row r="4760">
          <cell r="C4760" t="str">
            <v>0</v>
          </cell>
          <cell r="D4760" t="str">
            <v>0</v>
          </cell>
          <cell r="F4760" t="str">
            <v>0</v>
          </cell>
        </row>
        <row r="4761">
          <cell r="C4761" t="str">
            <v>0</v>
          </cell>
          <cell r="D4761" t="str">
            <v>0</v>
          </cell>
          <cell r="F4761" t="str">
            <v>0</v>
          </cell>
        </row>
        <row r="4762">
          <cell r="C4762" t="str">
            <v>0</v>
          </cell>
          <cell r="D4762" t="str">
            <v>0</v>
          </cell>
          <cell r="F4762" t="str">
            <v>0</v>
          </cell>
        </row>
        <row r="4763">
          <cell r="C4763" t="str">
            <v>0</v>
          </cell>
          <cell r="D4763" t="str">
            <v>0</v>
          </cell>
          <cell r="F4763" t="str">
            <v>0</v>
          </cell>
        </row>
        <row r="4764">
          <cell r="C4764" t="str">
            <v>0</v>
          </cell>
          <cell r="D4764" t="str">
            <v>0</v>
          </cell>
          <cell r="F4764" t="str">
            <v>0</v>
          </cell>
        </row>
        <row r="4765">
          <cell r="C4765" t="str">
            <v>0</v>
          </cell>
          <cell r="D4765" t="str">
            <v>0</v>
          </cell>
          <cell r="F4765" t="str">
            <v>0</v>
          </cell>
        </row>
        <row r="4766">
          <cell r="C4766" t="str">
            <v>0</v>
          </cell>
          <cell r="D4766" t="str">
            <v>0</v>
          </cell>
          <cell r="F4766" t="str">
            <v>0</v>
          </cell>
        </row>
        <row r="4767">
          <cell r="C4767" t="str">
            <v>0</v>
          </cell>
          <cell r="D4767" t="str">
            <v>0</v>
          </cell>
          <cell r="F4767" t="str">
            <v>0</v>
          </cell>
        </row>
        <row r="4768">
          <cell r="C4768" t="str">
            <v>0</v>
          </cell>
          <cell r="D4768" t="str">
            <v>0</v>
          </cell>
          <cell r="F4768" t="str">
            <v>0</v>
          </cell>
        </row>
        <row r="4769">
          <cell r="C4769" t="str">
            <v>0</v>
          </cell>
          <cell r="D4769" t="str">
            <v>0</v>
          </cell>
          <cell r="F4769" t="str">
            <v>0</v>
          </cell>
        </row>
        <row r="4770">
          <cell r="C4770" t="str">
            <v>0</v>
          </cell>
          <cell r="D4770" t="str">
            <v>0</v>
          </cell>
          <cell r="F4770" t="str">
            <v>0</v>
          </cell>
        </row>
        <row r="4771">
          <cell r="C4771" t="str">
            <v>0</v>
          </cell>
          <cell r="D4771" t="str">
            <v>0</v>
          </cell>
          <cell r="F4771" t="str">
            <v>0</v>
          </cell>
        </row>
        <row r="4772">
          <cell r="C4772" t="str">
            <v>0</v>
          </cell>
          <cell r="D4772" t="str">
            <v>0</v>
          </cell>
          <cell r="F4772" t="str">
            <v>0</v>
          </cell>
        </row>
        <row r="4773">
          <cell r="C4773" t="str">
            <v>0</v>
          </cell>
          <cell r="D4773" t="str">
            <v>0</v>
          </cell>
          <cell r="F4773" t="str">
            <v>0</v>
          </cell>
        </row>
        <row r="4774">
          <cell r="C4774" t="str">
            <v>0</v>
          </cell>
          <cell r="D4774" t="str">
            <v>0</v>
          </cell>
          <cell r="F4774" t="str">
            <v>0</v>
          </cell>
        </row>
        <row r="4775">
          <cell r="C4775" t="str">
            <v>0</v>
          </cell>
          <cell r="D4775" t="str">
            <v>0</v>
          </cell>
          <cell r="F4775" t="str">
            <v>0</v>
          </cell>
        </row>
        <row r="4776">
          <cell r="C4776" t="str">
            <v>0</v>
          </cell>
          <cell r="D4776" t="str">
            <v>0</v>
          </cell>
          <cell r="F4776" t="str">
            <v>0</v>
          </cell>
        </row>
        <row r="4777">
          <cell r="C4777" t="str">
            <v>0</v>
          </cell>
          <cell r="D4777" t="str">
            <v>0</v>
          </cell>
          <cell r="F4777" t="str">
            <v>0</v>
          </cell>
        </row>
        <row r="4778">
          <cell r="C4778" t="str">
            <v>0</v>
          </cell>
          <cell r="D4778" t="str">
            <v>0</v>
          </cell>
          <cell r="F4778" t="str">
            <v>0</v>
          </cell>
        </row>
        <row r="4779">
          <cell r="C4779" t="str">
            <v>0</v>
          </cell>
          <cell r="D4779" t="str">
            <v>0</v>
          </cell>
          <cell r="F4779" t="str">
            <v>0</v>
          </cell>
        </row>
        <row r="4780">
          <cell r="C4780" t="str">
            <v>0</v>
          </cell>
          <cell r="D4780" t="str">
            <v>0</v>
          </cell>
          <cell r="F4780" t="str">
            <v>0</v>
          </cell>
        </row>
        <row r="4781">
          <cell r="C4781" t="str">
            <v>0</v>
          </cell>
          <cell r="D4781" t="str">
            <v>0</v>
          </cell>
          <cell r="F4781" t="str">
            <v>0</v>
          </cell>
        </row>
        <row r="4782">
          <cell r="C4782" t="str">
            <v>0</v>
          </cell>
          <cell r="D4782" t="str">
            <v>0</v>
          </cell>
          <cell r="F4782" t="str">
            <v>0</v>
          </cell>
        </row>
        <row r="4783">
          <cell r="C4783" t="str">
            <v>0</v>
          </cell>
          <cell r="D4783" t="str">
            <v>0</v>
          </cell>
          <cell r="F4783" t="str">
            <v>0</v>
          </cell>
        </row>
        <row r="4784">
          <cell r="C4784" t="str">
            <v>0</v>
          </cell>
          <cell r="D4784" t="str">
            <v>0</v>
          </cell>
          <cell r="F4784" t="str">
            <v>0</v>
          </cell>
        </row>
        <row r="4785">
          <cell r="C4785" t="str">
            <v>07</v>
          </cell>
          <cell r="D4785" t="str">
            <v>621</v>
          </cell>
          <cell r="F4785">
            <v>23.65</v>
          </cell>
        </row>
        <row r="4786">
          <cell r="C4786" t="str">
            <v>07</v>
          </cell>
          <cell r="D4786" t="str">
            <v>623</v>
          </cell>
          <cell r="F4786">
            <v>1937.44</v>
          </cell>
        </row>
        <row r="4787">
          <cell r="C4787" t="str">
            <v>07</v>
          </cell>
          <cell r="D4787" t="str">
            <v>641</v>
          </cell>
          <cell r="F4787">
            <v>0.33</v>
          </cell>
        </row>
        <row r="4788">
          <cell r="C4788" t="str">
            <v>16</v>
          </cell>
          <cell r="D4788" t="str">
            <v>641</v>
          </cell>
          <cell r="F4788">
            <v>0.06</v>
          </cell>
        </row>
        <row r="4789">
          <cell r="C4789" t="str">
            <v>07</v>
          </cell>
          <cell r="D4789" t="str">
            <v>624</v>
          </cell>
          <cell r="F4789">
            <v>21.15</v>
          </cell>
        </row>
        <row r="4790">
          <cell r="C4790" t="str">
            <v>08</v>
          </cell>
          <cell r="D4790" t="str">
            <v>633</v>
          </cell>
          <cell r="F4790">
            <v>777.12</v>
          </cell>
        </row>
        <row r="4791">
          <cell r="C4791" t="str">
            <v>0</v>
          </cell>
          <cell r="D4791" t="str">
            <v>0</v>
          </cell>
          <cell r="F4791" t="str">
            <v>0</v>
          </cell>
        </row>
        <row r="4792">
          <cell r="C4792" t="str">
            <v>0</v>
          </cell>
          <cell r="D4792" t="str">
            <v>0</v>
          </cell>
          <cell r="F4792" t="str">
            <v>0</v>
          </cell>
        </row>
        <row r="4793">
          <cell r="C4793" t="str">
            <v>0</v>
          </cell>
          <cell r="D4793" t="str">
            <v>0</v>
          </cell>
          <cell r="F4793" t="str">
            <v>0</v>
          </cell>
        </row>
        <row r="4794">
          <cell r="C4794" t="str">
            <v>0</v>
          </cell>
          <cell r="D4794" t="str">
            <v>0</v>
          </cell>
          <cell r="F4794" t="str">
            <v>0</v>
          </cell>
        </row>
        <row r="4795">
          <cell r="C4795" t="str">
            <v>0</v>
          </cell>
          <cell r="D4795" t="str">
            <v>0</v>
          </cell>
          <cell r="F4795" t="str">
            <v>0</v>
          </cell>
        </row>
        <row r="4796">
          <cell r="C4796" t="str">
            <v>0</v>
          </cell>
          <cell r="D4796" t="str">
            <v>0</v>
          </cell>
          <cell r="F4796" t="str">
            <v>0</v>
          </cell>
        </row>
        <row r="4797">
          <cell r="C4797" t="str">
            <v>0</v>
          </cell>
          <cell r="D4797" t="str">
            <v>0</v>
          </cell>
          <cell r="F4797" t="str">
            <v>0</v>
          </cell>
        </row>
        <row r="4798">
          <cell r="C4798" t="str">
            <v>0</v>
          </cell>
          <cell r="D4798" t="str">
            <v>0</v>
          </cell>
          <cell r="F4798" t="str">
            <v>0</v>
          </cell>
        </row>
        <row r="4799">
          <cell r="C4799" t="str">
            <v>0</v>
          </cell>
          <cell r="D4799" t="str">
            <v>0</v>
          </cell>
          <cell r="F4799" t="str">
            <v>0</v>
          </cell>
        </row>
        <row r="4800">
          <cell r="C4800" t="str">
            <v>0</v>
          </cell>
          <cell r="D4800" t="str">
            <v>0</v>
          </cell>
          <cell r="F4800" t="str">
            <v>0</v>
          </cell>
        </row>
        <row r="4801">
          <cell r="C4801" t="str">
            <v>0</v>
          </cell>
          <cell r="D4801" t="str">
            <v>0</v>
          </cell>
          <cell r="F4801" t="str">
            <v>0</v>
          </cell>
        </row>
        <row r="4802">
          <cell r="C4802" t="str">
            <v>0</v>
          </cell>
          <cell r="D4802" t="str">
            <v>0</v>
          </cell>
          <cell r="F4802" t="str">
            <v>0</v>
          </cell>
        </row>
        <row r="4803">
          <cell r="C4803" t="str">
            <v>0</v>
          </cell>
          <cell r="D4803" t="str">
            <v>0</v>
          </cell>
          <cell r="F4803" t="str">
            <v>0</v>
          </cell>
        </row>
        <row r="4804">
          <cell r="C4804" t="str">
            <v>0</v>
          </cell>
          <cell r="D4804" t="str">
            <v>0</v>
          </cell>
          <cell r="F4804" t="str">
            <v>0</v>
          </cell>
        </row>
        <row r="4805">
          <cell r="C4805" t="str">
            <v>0</v>
          </cell>
          <cell r="D4805" t="str">
            <v>0</v>
          </cell>
          <cell r="F4805" t="str">
            <v>0</v>
          </cell>
        </row>
        <row r="4806">
          <cell r="C4806" t="str">
            <v>0</v>
          </cell>
          <cell r="D4806" t="str">
            <v>0</v>
          </cell>
          <cell r="F4806" t="str">
            <v>0</v>
          </cell>
        </row>
        <row r="4807">
          <cell r="C4807" t="str">
            <v>0</v>
          </cell>
          <cell r="D4807" t="str">
            <v>0</v>
          </cell>
          <cell r="F4807" t="str">
            <v>0</v>
          </cell>
        </row>
        <row r="4808">
          <cell r="C4808" t="str">
            <v>0</v>
          </cell>
          <cell r="D4808" t="str">
            <v>0</v>
          </cell>
          <cell r="F4808" t="str">
            <v>0</v>
          </cell>
        </row>
        <row r="4809">
          <cell r="C4809" t="str">
            <v>0</v>
          </cell>
          <cell r="D4809" t="str">
            <v>0</v>
          </cell>
          <cell r="F4809" t="str">
            <v>0</v>
          </cell>
        </row>
        <row r="4810">
          <cell r="C4810" t="str">
            <v>0</v>
          </cell>
          <cell r="D4810" t="str">
            <v>0</v>
          </cell>
          <cell r="F4810" t="str">
            <v>0</v>
          </cell>
        </row>
        <row r="4811">
          <cell r="C4811" t="str">
            <v>0</v>
          </cell>
          <cell r="D4811" t="str">
            <v>0</v>
          </cell>
          <cell r="F4811" t="str">
            <v>0</v>
          </cell>
        </row>
        <row r="4812">
          <cell r="C4812" t="str">
            <v>0</v>
          </cell>
          <cell r="D4812" t="str">
            <v>0</v>
          </cell>
          <cell r="F4812" t="str">
            <v>0</v>
          </cell>
        </row>
        <row r="4813">
          <cell r="C4813" t="str">
            <v>0</v>
          </cell>
          <cell r="D4813" t="str">
            <v>0</v>
          </cell>
          <cell r="F4813" t="str">
            <v>0</v>
          </cell>
        </row>
        <row r="4814">
          <cell r="C4814" t="str">
            <v>0</v>
          </cell>
          <cell r="D4814" t="str">
            <v>0</v>
          </cell>
          <cell r="F4814" t="str">
            <v>0</v>
          </cell>
        </row>
        <row r="4815">
          <cell r="C4815" t="str">
            <v>0</v>
          </cell>
          <cell r="D4815" t="str">
            <v>0</v>
          </cell>
          <cell r="F4815" t="str">
            <v>0</v>
          </cell>
        </row>
        <row r="4816">
          <cell r="C4816" t="str">
            <v>0</v>
          </cell>
          <cell r="D4816" t="str">
            <v>0</v>
          </cell>
          <cell r="F4816" t="str">
            <v>0</v>
          </cell>
        </row>
        <row r="4817">
          <cell r="C4817" t="str">
            <v>0</v>
          </cell>
          <cell r="D4817" t="str">
            <v>0</v>
          </cell>
          <cell r="F4817" t="str">
            <v>0</v>
          </cell>
        </row>
        <row r="4818">
          <cell r="C4818" t="str">
            <v>0</v>
          </cell>
          <cell r="D4818" t="str">
            <v>0</v>
          </cell>
          <cell r="F4818" t="str">
            <v>0</v>
          </cell>
        </row>
        <row r="4819">
          <cell r="C4819" t="str">
            <v>0</v>
          </cell>
          <cell r="D4819" t="str">
            <v>0</v>
          </cell>
          <cell r="F4819" t="str">
            <v>0</v>
          </cell>
        </row>
        <row r="4820">
          <cell r="C4820" t="str">
            <v>0</v>
          </cell>
          <cell r="D4820" t="str">
            <v>0</v>
          </cell>
          <cell r="F4820" t="str">
            <v>0</v>
          </cell>
        </row>
        <row r="4821">
          <cell r="C4821" t="str">
            <v>08</v>
          </cell>
          <cell r="D4821" t="str">
            <v>621</v>
          </cell>
          <cell r="F4821">
            <v>-19.329999999999998</v>
          </cell>
        </row>
        <row r="4822">
          <cell r="C4822" t="str">
            <v>0</v>
          </cell>
          <cell r="D4822" t="str">
            <v>0</v>
          </cell>
          <cell r="F4822" t="str">
            <v>0</v>
          </cell>
        </row>
        <row r="4823">
          <cell r="C4823" t="str">
            <v>0</v>
          </cell>
          <cell r="D4823" t="str">
            <v>0</v>
          </cell>
          <cell r="F4823" t="str">
            <v>0</v>
          </cell>
        </row>
        <row r="4824">
          <cell r="C4824" t="str">
            <v>0</v>
          </cell>
          <cell r="D4824" t="str">
            <v>0</v>
          </cell>
          <cell r="F4824" t="str">
            <v>0</v>
          </cell>
        </row>
        <row r="4825">
          <cell r="C4825" t="str">
            <v>0</v>
          </cell>
          <cell r="D4825" t="str">
            <v>0</v>
          </cell>
          <cell r="F4825" t="str">
            <v>0</v>
          </cell>
        </row>
        <row r="4826">
          <cell r="C4826" t="str">
            <v>0</v>
          </cell>
          <cell r="D4826" t="str">
            <v>0</v>
          </cell>
          <cell r="F4826" t="str">
            <v>0</v>
          </cell>
        </row>
        <row r="4827">
          <cell r="C4827" t="str">
            <v>0</v>
          </cell>
          <cell r="D4827" t="str">
            <v>0</v>
          </cell>
          <cell r="F4827" t="str">
            <v>0</v>
          </cell>
        </row>
        <row r="4828">
          <cell r="C4828" t="str">
            <v>0</v>
          </cell>
          <cell r="D4828" t="str">
            <v>0</v>
          </cell>
          <cell r="F4828" t="str">
            <v>0</v>
          </cell>
        </row>
        <row r="4829">
          <cell r="C4829" t="str">
            <v>0</v>
          </cell>
          <cell r="D4829" t="str">
            <v>0</v>
          </cell>
          <cell r="F4829" t="str">
            <v>0</v>
          </cell>
        </row>
        <row r="4830">
          <cell r="C4830" t="str">
            <v>0</v>
          </cell>
          <cell r="D4830" t="str">
            <v>0</v>
          </cell>
          <cell r="F4830" t="str">
            <v>0</v>
          </cell>
        </row>
        <row r="4831">
          <cell r="C4831" t="str">
            <v>0</v>
          </cell>
          <cell r="D4831" t="str">
            <v>0</v>
          </cell>
          <cell r="F4831" t="str">
            <v>0</v>
          </cell>
        </row>
        <row r="4832">
          <cell r="C4832" t="str">
            <v>0</v>
          </cell>
          <cell r="D4832" t="str">
            <v>0</v>
          </cell>
          <cell r="F4832" t="str">
            <v>0</v>
          </cell>
        </row>
        <row r="4833">
          <cell r="C4833" t="str">
            <v>0</v>
          </cell>
          <cell r="D4833" t="str">
            <v>0</v>
          </cell>
          <cell r="F4833" t="str">
            <v>0</v>
          </cell>
        </row>
        <row r="4834">
          <cell r="C4834" t="str">
            <v>0</v>
          </cell>
          <cell r="D4834" t="str">
            <v>0</v>
          </cell>
          <cell r="F4834" t="str">
            <v>0</v>
          </cell>
        </row>
        <row r="4835">
          <cell r="C4835" t="str">
            <v>0</v>
          </cell>
          <cell r="D4835" t="str">
            <v>0</v>
          </cell>
          <cell r="F4835" t="str">
            <v>0</v>
          </cell>
        </row>
        <row r="4836">
          <cell r="C4836" t="str">
            <v>0</v>
          </cell>
          <cell r="D4836" t="str">
            <v>0</v>
          </cell>
          <cell r="F4836" t="str">
            <v>0</v>
          </cell>
        </row>
        <row r="4837">
          <cell r="C4837" t="str">
            <v>0</v>
          </cell>
          <cell r="D4837" t="str">
            <v>0</v>
          </cell>
          <cell r="F4837" t="str">
            <v>0</v>
          </cell>
        </row>
        <row r="4838">
          <cell r="C4838" t="str">
            <v>0</v>
          </cell>
          <cell r="D4838" t="str">
            <v>0</v>
          </cell>
          <cell r="F4838" t="str">
            <v>0</v>
          </cell>
        </row>
        <row r="4839">
          <cell r="C4839" t="str">
            <v>0</v>
          </cell>
          <cell r="D4839" t="str">
            <v>0</v>
          </cell>
          <cell r="F4839" t="str">
            <v>0</v>
          </cell>
        </row>
        <row r="4840">
          <cell r="C4840" t="str">
            <v>0</v>
          </cell>
          <cell r="D4840" t="str">
            <v>0</v>
          </cell>
          <cell r="F4840" t="str">
            <v>0</v>
          </cell>
        </row>
        <row r="4841">
          <cell r="C4841" t="str">
            <v>0</v>
          </cell>
          <cell r="D4841" t="str">
            <v>0</v>
          </cell>
          <cell r="F4841" t="str">
            <v>0</v>
          </cell>
        </row>
        <row r="4842">
          <cell r="C4842" t="str">
            <v>0</v>
          </cell>
          <cell r="D4842" t="str">
            <v>0</v>
          </cell>
          <cell r="F4842" t="str">
            <v>0</v>
          </cell>
        </row>
        <row r="4843">
          <cell r="C4843" t="str">
            <v>0</v>
          </cell>
          <cell r="D4843" t="str">
            <v>0</v>
          </cell>
          <cell r="F4843" t="str">
            <v>0</v>
          </cell>
        </row>
        <row r="4844">
          <cell r="C4844" t="str">
            <v>0</v>
          </cell>
          <cell r="D4844" t="str">
            <v>0</v>
          </cell>
          <cell r="F4844" t="str">
            <v>0</v>
          </cell>
        </row>
        <row r="4845">
          <cell r="C4845" t="str">
            <v>0</v>
          </cell>
          <cell r="D4845" t="str">
            <v>0</v>
          </cell>
          <cell r="F4845" t="str">
            <v>0</v>
          </cell>
        </row>
        <row r="4846">
          <cell r="C4846" t="str">
            <v>0</v>
          </cell>
          <cell r="D4846" t="str">
            <v>0</v>
          </cell>
          <cell r="F4846" t="str">
            <v>0</v>
          </cell>
        </row>
        <row r="4847">
          <cell r="C4847" t="str">
            <v>0</v>
          </cell>
          <cell r="D4847" t="str">
            <v>0</v>
          </cell>
          <cell r="F4847" t="str">
            <v>0</v>
          </cell>
        </row>
        <row r="4848">
          <cell r="C4848" t="str">
            <v>0</v>
          </cell>
          <cell r="D4848" t="str">
            <v>0</v>
          </cell>
          <cell r="F4848" t="str">
            <v>0</v>
          </cell>
        </row>
        <row r="4849">
          <cell r="C4849" t="str">
            <v>0</v>
          </cell>
          <cell r="D4849" t="str">
            <v>0</v>
          </cell>
          <cell r="F4849" t="str">
            <v>0</v>
          </cell>
        </row>
        <row r="4850">
          <cell r="C4850" t="str">
            <v>0</v>
          </cell>
          <cell r="D4850" t="str">
            <v>0</v>
          </cell>
          <cell r="F4850" t="str">
            <v>0</v>
          </cell>
        </row>
        <row r="4851">
          <cell r="C4851" t="str">
            <v>0</v>
          </cell>
          <cell r="D4851" t="str">
            <v>0</v>
          </cell>
          <cell r="F4851" t="str">
            <v>0</v>
          </cell>
        </row>
        <row r="4852">
          <cell r="C4852" t="str">
            <v>0</v>
          </cell>
          <cell r="D4852" t="str">
            <v>0</v>
          </cell>
          <cell r="F4852" t="str">
            <v>0</v>
          </cell>
        </row>
        <row r="4853">
          <cell r="C4853" t="str">
            <v>0</v>
          </cell>
          <cell r="D4853" t="str">
            <v>0</v>
          </cell>
          <cell r="F4853" t="str">
            <v>0</v>
          </cell>
        </row>
        <row r="4854">
          <cell r="C4854" t="str">
            <v>0</v>
          </cell>
          <cell r="D4854" t="str">
            <v>0</v>
          </cell>
          <cell r="F4854" t="str">
            <v>0</v>
          </cell>
        </row>
        <row r="4855">
          <cell r="C4855" t="str">
            <v>0</v>
          </cell>
          <cell r="D4855" t="str">
            <v>0</v>
          </cell>
          <cell r="F4855" t="str">
            <v>0</v>
          </cell>
        </row>
        <row r="4856">
          <cell r="C4856" t="str">
            <v>0</v>
          </cell>
          <cell r="D4856" t="str">
            <v>0</v>
          </cell>
          <cell r="F4856" t="str">
            <v>0</v>
          </cell>
        </row>
        <row r="4857">
          <cell r="C4857" t="str">
            <v>0</v>
          </cell>
          <cell r="D4857" t="str">
            <v>0</v>
          </cell>
          <cell r="F4857" t="str">
            <v>0</v>
          </cell>
        </row>
        <row r="4858">
          <cell r="C4858" t="str">
            <v>0</v>
          </cell>
          <cell r="D4858" t="str">
            <v>0</v>
          </cell>
          <cell r="F4858" t="str">
            <v>0</v>
          </cell>
        </row>
        <row r="4859">
          <cell r="C4859" t="str">
            <v>0</v>
          </cell>
          <cell r="D4859" t="str">
            <v>0</v>
          </cell>
          <cell r="F4859" t="str">
            <v>0</v>
          </cell>
        </row>
        <row r="4860">
          <cell r="C4860" t="str">
            <v>0</v>
          </cell>
          <cell r="D4860" t="str">
            <v>0</v>
          </cell>
          <cell r="F4860" t="str">
            <v>0</v>
          </cell>
        </row>
        <row r="4861">
          <cell r="C4861" t="str">
            <v>0</v>
          </cell>
          <cell r="D4861" t="str">
            <v>0</v>
          </cell>
          <cell r="F4861" t="str">
            <v>0</v>
          </cell>
        </row>
        <row r="4862">
          <cell r="C4862" t="str">
            <v>0</v>
          </cell>
          <cell r="D4862" t="str">
            <v>0</v>
          </cell>
          <cell r="F4862" t="str">
            <v>0</v>
          </cell>
        </row>
        <row r="4863">
          <cell r="C4863" t="str">
            <v>0</v>
          </cell>
          <cell r="D4863" t="str">
            <v>0</v>
          </cell>
          <cell r="F4863" t="str">
            <v>0</v>
          </cell>
        </row>
        <row r="4864">
          <cell r="C4864" t="str">
            <v>0</v>
          </cell>
          <cell r="D4864" t="str">
            <v>0</v>
          </cell>
          <cell r="F4864" t="str">
            <v>0</v>
          </cell>
        </row>
        <row r="4865">
          <cell r="C4865" t="str">
            <v>0</v>
          </cell>
          <cell r="D4865" t="str">
            <v>0</v>
          </cell>
          <cell r="F4865" t="str">
            <v>0</v>
          </cell>
        </row>
        <row r="4866">
          <cell r="C4866" t="str">
            <v>0</v>
          </cell>
          <cell r="D4866" t="str">
            <v>0</v>
          </cell>
          <cell r="F4866" t="str">
            <v>0</v>
          </cell>
        </row>
        <row r="4867">
          <cell r="C4867" t="str">
            <v>0</v>
          </cell>
          <cell r="D4867" t="str">
            <v>0</v>
          </cell>
          <cell r="F4867" t="str">
            <v>0</v>
          </cell>
        </row>
        <row r="4868">
          <cell r="C4868" t="str">
            <v>0</v>
          </cell>
          <cell r="D4868" t="str">
            <v>0</v>
          </cell>
          <cell r="F4868" t="str">
            <v>0</v>
          </cell>
        </row>
        <row r="4869">
          <cell r="C4869" t="str">
            <v>0</v>
          </cell>
          <cell r="D4869" t="str">
            <v>0</v>
          </cell>
          <cell r="F4869" t="str">
            <v>0</v>
          </cell>
        </row>
        <row r="4870">
          <cell r="C4870" t="str">
            <v>0</v>
          </cell>
          <cell r="D4870" t="str">
            <v>0</v>
          </cell>
          <cell r="F4870" t="str">
            <v>0</v>
          </cell>
        </row>
        <row r="4871">
          <cell r="C4871" t="str">
            <v>0</v>
          </cell>
          <cell r="D4871" t="str">
            <v>0</v>
          </cell>
          <cell r="F4871" t="str">
            <v>0</v>
          </cell>
        </row>
        <row r="4872">
          <cell r="C4872" t="str">
            <v>0</v>
          </cell>
          <cell r="D4872" t="str">
            <v>0</v>
          </cell>
          <cell r="F4872" t="str">
            <v>0</v>
          </cell>
        </row>
        <row r="4873">
          <cell r="C4873" t="str">
            <v>0</v>
          </cell>
          <cell r="D4873" t="str">
            <v>0</v>
          </cell>
          <cell r="F4873" t="str">
            <v>0</v>
          </cell>
        </row>
        <row r="4874">
          <cell r="C4874" t="str">
            <v>0</v>
          </cell>
          <cell r="D4874" t="str">
            <v>0</v>
          </cell>
          <cell r="F4874" t="str">
            <v>0</v>
          </cell>
        </row>
        <row r="4875">
          <cell r="C4875" t="str">
            <v>0</v>
          </cell>
          <cell r="D4875" t="str">
            <v>0</v>
          </cell>
          <cell r="F4875" t="str">
            <v>0</v>
          </cell>
        </row>
        <row r="4876">
          <cell r="C4876" t="str">
            <v>0</v>
          </cell>
          <cell r="D4876" t="str">
            <v>0</v>
          </cell>
          <cell r="F4876" t="str">
            <v>0</v>
          </cell>
        </row>
        <row r="4877">
          <cell r="C4877" t="str">
            <v>0</v>
          </cell>
          <cell r="D4877" t="str">
            <v>0</v>
          </cell>
          <cell r="F4877" t="str">
            <v>0</v>
          </cell>
        </row>
        <row r="4878">
          <cell r="C4878" t="str">
            <v>0</v>
          </cell>
          <cell r="D4878" t="str">
            <v>0</v>
          </cell>
          <cell r="F4878" t="str">
            <v>0</v>
          </cell>
        </row>
        <row r="4879">
          <cell r="C4879" t="str">
            <v>0</v>
          </cell>
          <cell r="D4879" t="str">
            <v>0</v>
          </cell>
          <cell r="F4879" t="str">
            <v>0</v>
          </cell>
        </row>
        <row r="4880">
          <cell r="C4880" t="str">
            <v>0</v>
          </cell>
          <cell r="D4880" t="str">
            <v>0</v>
          </cell>
          <cell r="F4880" t="str">
            <v>0</v>
          </cell>
        </row>
        <row r="4881">
          <cell r="C4881" t="str">
            <v>0</v>
          </cell>
          <cell r="D4881" t="str">
            <v>0</v>
          </cell>
          <cell r="F4881" t="str">
            <v>0</v>
          </cell>
        </row>
        <row r="4882">
          <cell r="C4882" t="str">
            <v>0</v>
          </cell>
          <cell r="D4882" t="str">
            <v>0</v>
          </cell>
          <cell r="F4882" t="str">
            <v>0</v>
          </cell>
        </row>
        <row r="4883">
          <cell r="C4883" t="str">
            <v>0</v>
          </cell>
          <cell r="D4883" t="str">
            <v>0</v>
          </cell>
          <cell r="F4883" t="str">
            <v>0</v>
          </cell>
        </row>
        <row r="4884">
          <cell r="C4884" t="str">
            <v>0</v>
          </cell>
          <cell r="D4884" t="str">
            <v>0</v>
          </cell>
          <cell r="F4884" t="str">
            <v>0</v>
          </cell>
        </row>
        <row r="4885">
          <cell r="C4885" t="str">
            <v>0</v>
          </cell>
          <cell r="D4885" t="str">
            <v>0</v>
          </cell>
          <cell r="F4885" t="str">
            <v>0</v>
          </cell>
        </row>
        <row r="4886">
          <cell r="C4886" t="str">
            <v>0</v>
          </cell>
          <cell r="D4886" t="str">
            <v>0</v>
          </cell>
          <cell r="F4886" t="str">
            <v>0</v>
          </cell>
        </row>
        <row r="4887">
          <cell r="C4887" t="str">
            <v>0</v>
          </cell>
          <cell r="D4887" t="str">
            <v>0</v>
          </cell>
          <cell r="F4887" t="str">
            <v>0</v>
          </cell>
        </row>
        <row r="4888">
          <cell r="C4888" t="str">
            <v>0</v>
          </cell>
          <cell r="D4888" t="str">
            <v>0</v>
          </cell>
          <cell r="F4888" t="str">
            <v>0</v>
          </cell>
        </row>
        <row r="4889">
          <cell r="C4889" t="str">
            <v>0</v>
          </cell>
          <cell r="D4889" t="str">
            <v>0</v>
          </cell>
          <cell r="F4889" t="str">
            <v>0</v>
          </cell>
        </row>
        <row r="4890">
          <cell r="C4890" t="str">
            <v>0</v>
          </cell>
          <cell r="D4890" t="str">
            <v>0</v>
          </cell>
          <cell r="F4890" t="str">
            <v>0</v>
          </cell>
        </row>
        <row r="4891">
          <cell r="C4891" t="str">
            <v>0</v>
          </cell>
          <cell r="D4891" t="str">
            <v>0</v>
          </cell>
          <cell r="F4891" t="str">
            <v>0</v>
          </cell>
        </row>
        <row r="4892">
          <cell r="C4892" t="str">
            <v>07</v>
          </cell>
          <cell r="D4892" t="str">
            <v>625</v>
          </cell>
          <cell r="F4892">
            <v>-21.7</v>
          </cell>
        </row>
        <row r="4893">
          <cell r="C4893" t="str">
            <v>0</v>
          </cell>
          <cell r="D4893" t="str">
            <v>0</v>
          </cell>
          <cell r="F4893" t="str">
            <v>0</v>
          </cell>
        </row>
        <row r="4894">
          <cell r="C4894" t="str">
            <v>0</v>
          </cell>
          <cell r="D4894" t="str">
            <v>0</v>
          </cell>
          <cell r="F4894" t="str">
            <v>0</v>
          </cell>
        </row>
        <row r="4895">
          <cell r="C4895" t="str">
            <v>0</v>
          </cell>
          <cell r="D4895" t="str">
            <v>0</v>
          </cell>
          <cell r="F4895" t="str">
            <v>0</v>
          </cell>
        </row>
        <row r="4896">
          <cell r="C4896" t="str">
            <v>0</v>
          </cell>
          <cell r="D4896" t="str">
            <v>0</v>
          </cell>
          <cell r="F4896" t="str">
            <v>0</v>
          </cell>
        </row>
        <row r="4897">
          <cell r="C4897" t="str">
            <v>0</v>
          </cell>
          <cell r="D4897" t="str">
            <v>0</v>
          </cell>
          <cell r="F4897" t="str">
            <v>0</v>
          </cell>
        </row>
        <row r="4898">
          <cell r="C4898" t="str">
            <v>0</v>
          </cell>
          <cell r="D4898" t="str">
            <v>0</v>
          </cell>
          <cell r="F4898" t="str">
            <v>0</v>
          </cell>
        </row>
        <row r="4899">
          <cell r="C4899" t="str">
            <v>0</v>
          </cell>
          <cell r="D4899" t="str">
            <v>0</v>
          </cell>
          <cell r="F4899" t="str">
            <v>0</v>
          </cell>
        </row>
        <row r="4900">
          <cell r="C4900" t="str">
            <v>0</v>
          </cell>
          <cell r="D4900" t="str">
            <v>0</v>
          </cell>
          <cell r="F4900" t="str">
            <v>0</v>
          </cell>
        </row>
        <row r="4901">
          <cell r="C4901" t="str">
            <v>0</v>
          </cell>
          <cell r="D4901" t="str">
            <v>0</v>
          </cell>
          <cell r="F4901" t="str">
            <v>0</v>
          </cell>
        </row>
        <row r="4902">
          <cell r="C4902" t="str">
            <v>0</v>
          </cell>
          <cell r="D4902" t="str">
            <v>0</v>
          </cell>
          <cell r="F4902" t="str">
            <v>0</v>
          </cell>
        </row>
        <row r="4903">
          <cell r="C4903" t="str">
            <v>0</v>
          </cell>
          <cell r="D4903" t="str">
            <v>0</v>
          </cell>
          <cell r="F4903" t="str">
            <v>0</v>
          </cell>
        </row>
        <row r="4904">
          <cell r="C4904" t="str">
            <v>0</v>
          </cell>
          <cell r="D4904" t="str">
            <v>0</v>
          </cell>
          <cell r="F4904" t="str">
            <v>0</v>
          </cell>
        </row>
        <row r="4905">
          <cell r="C4905" t="str">
            <v>0</v>
          </cell>
          <cell r="D4905" t="str">
            <v>0</v>
          </cell>
          <cell r="F4905" t="str">
            <v>0</v>
          </cell>
        </row>
        <row r="4906">
          <cell r="C4906" t="str">
            <v>08</v>
          </cell>
          <cell r="D4906" t="str">
            <v>624</v>
          </cell>
          <cell r="F4906">
            <v>24054.33</v>
          </cell>
        </row>
        <row r="4907">
          <cell r="C4907" t="str">
            <v>16</v>
          </cell>
          <cell r="D4907" t="str">
            <v>641</v>
          </cell>
          <cell r="F4907">
            <v>66.72</v>
          </cell>
        </row>
        <row r="4908">
          <cell r="C4908" t="str">
            <v>0</v>
          </cell>
          <cell r="D4908" t="str">
            <v>0</v>
          </cell>
          <cell r="F4908" t="str">
            <v>0</v>
          </cell>
        </row>
        <row r="4909">
          <cell r="C4909" t="str">
            <v>0</v>
          </cell>
          <cell r="D4909" t="str">
            <v>0</v>
          </cell>
          <cell r="F4909" t="str">
            <v>0</v>
          </cell>
        </row>
        <row r="4910">
          <cell r="C4910" t="str">
            <v>0</v>
          </cell>
          <cell r="D4910" t="str">
            <v>0</v>
          </cell>
          <cell r="F4910" t="str">
            <v>0</v>
          </cell>
        </row>
        <row r="4911">
          <cell r="C4911" t="str">
            <v>0</v>
          </cell>
          <cell r="D4911" t="str">
            <v>0</v>
          </cell>
          <cell r="F4911" t="str">
            <v>0</v>
          </cell>
        </row>
        <row r="4912">
          <cell r="C4912" t="str">
            <v>0</v>
          </cell>
          <cell r="D4912" t="str">
            <v>0</v>
          </cell>
          <cell r="F4912" t="str">
            <v>0</v>
          </cell>
        </row>
        <row r="4913">
          <cell r="C4913" t="str">
            <v>0</v>
          </cell>
          <cell r="D4913" t="str">
            <v>0</v>
          </cell>
          <cell r="F4913" t="str">
            <v>0</v>
          </cell>
        </row>
        <row r="4914">
          <cell r="C4914" t="str">
            <v>0</v>
          </cell>
          <cell r="D4914" t="str">
            <v>0</v>
          </cell>
          <cell r="F4914" t="str">
            <v>0</v>
          </cell>
        </row>
        <row r="4915">
          <cell r="C4915" t="str">
            <v>0</v>
          </cell>
          <cell r="D4915" t="str">
            <v>0</v>
          </cell>
          <cell r="F4915" t="str">
            <v>0</v>
          </cell>
        </row>
        <row r="4916">
          <cell r="C4916" t="str">
            <v>0</v>
          </cell>
          <cell r="D4916" t="str">
            <v>0</v>
          </cell>
          <cell r="F4916" t="str">
            <v>0</v>
          </cell>
        </row>
        <row r="4917">
          <cell r="C4917" t="str">
            <v>0</v>
          </cell>
          <cell r="D4917" t="str">
            <v>0</v>
          </cell>
          <cell r="F4917" t="str">
            <v>0</v>
          </cell>
        </row>
        <row r="4918">
          <cell r="C4918" t="str">
            <v>0</v>
          </cell>
          <cell r="D4918" t="str">
            <v>0</v>
          </cell>
          <cell r="F4918" t="str">
            <v>0</v>
          </cell>
        </row>
        <row r="4919">
          <cell r="C4919" t="str">
            <v>0</v>
          </cell>
          <cell r="D4919" t="str">
            <v>0</v>
          </cell>
          <cell r="F4919" t="str">
            <v>0</v>
          </cell>
        </row>
        <row r="4920">
          <cell r="C4920" t="str">
            <v>0</v>
          </cell>
          <cell r="D4920" t="str">
            <v>0</v>
          </cell>
          <cell r="F4920" t="str">
            <v>0</v>
          </cell>
        </row>
        <row r="4921">
          <cell r="C4921" t="str">
            <v>0</v>
          </cell>
          <cell r="D4921" t="str">
            <v>0</v>
          </cell>
          <cell r="F4921" t="str">
            <v>0</v>
          </cell>
        </row>
        <row r="4922">
          <cell r="C4922" t="str">
            <v>0</v>
          </cell>
          <cell r="D4922" t="str">
            <v>0</v>
          </cell>
          <cell r="F4922" t="str">
            <v>0</v>
          </cell>
        </row>
        <row r="4923">
          <cell r="C4923" t="str">
            <v>0</v>
          </cell>
          <cell r="D4923" t="str">
            <v>0</v>
          </cell>
          <cell r="F4923" t="str">
            <v>0</v>
          </cell>
        </row>
        <row r="4924">
          <cell r="C4924" t="str">
            <v>0</v>
          </cell>
          <cell r="D4924" t="str">
            <v>0</v>
          </cell>
          <cell r="F4924" t="str">
            <v>0</v>
          </cell>
        </row>
        <row r="4925">
          <cell r="C4925" t="str">
            <v>0</v>
          </cell>
          <cell r="D4925" t="str">
            <v>0</v>
          </cell>
          <cell r="F4925" t="str">
            <v>0</v>
          </cell>
        </row>
        <row r="4926">
          <cell r="C4926" t="str">
            <v>0</v>
          </cell>
          <cell r="D4926" t="str">
            <v>0</v>
          </cell>
          <cell r="F4926" t="str">
            <v>0</v>
          </cell>
        </row>
        <row r="4927">
          <cell r="C4927" t="str">
            <v>0</v>
          </cell>
          <cell r="D4927" t="str">
            <v>0</v>
          </cell>
          <cell r="F4927" t="str">
            <v>0</v>
          </cell>
        </row>
        <row r="4928">
          <cell r="C4928" t="str">
            <v>0</v>
          </cell>
          <cell r="D4928" t="str">
            <v>0</v>
          </cell>
          <cell r="F4928" t="str">
            <v>0</v>
          </cell>
        </row>
        <row r="4929">
          <cell r="C4929" t="str">
            <v>0</v>
          </cell>
          <cell r="D4929" t="str">
            <v>0</v>
          </cell>
          <cell r="F4929" t="str">
            <v>0</v>
          </cell>
        </row>
        <row r="4930">
          <cell r="C4930" t="str">
            <v>05</v>
          </cell>
          <cell r="D4930" t="str">
            <v>626</v>
          </cell>
          <cell r="F4930">
            <v>-90.94</v>
          </cell>
        </row>
        <row r="4931">
          <cell r="C4931" t="str">
            <v>0</v>
          </cell>
          <cell r="D4931" t="str">
            <v>0</v>
          </cell>
          <cell r="F4931" t="str">
            <v>0</v>
          </cell>
        </row>
        <row r="4932">
          <cell r="C4932" t="str">
            <v>0</v>
          </cell>
          <cell r="D4932" t="str">
            <v>0</v>
          </cell>
          <cell r="F4932" t="str">
            <v>0</v>
          </cell>
        </row>
        <row r="4933">
          <cell r="C4933" t="str">
            <v>0</v>
          </cell>
          <cell r="D4933" t="str">
            <v>0</v>
          </cell>
          <cell r="F4933" t="str">
            <v>0</v>
          </cell>
        </row>
        <row r="4934">
          <cell r="C4934" t="str">
            <v>0</v>
          </cell>
          <cell r="D4934" t="str">
            <v>0</v>
          </cell>
          <cell r="F4934" t="str">
            <v>0</v>
          </cell>
        </row>
        <row r="4935">
          <cell r="C4935" t="str">
            <v>0</v>
          </cell>
          <cell r="D4935" t="str">
            <v>0</v>
          </cell>
          <cell r="F4935" t="str">
            <v>0</v>
          </cell>
        </row>
        <row r="4936">
          <cell r="C4936" t="str">
            <v>0</v>
          </cell>
          <cell r="D4936" t="str">
            <v>0</v>
          </cell>
          <cell r="F4936" t="str">
            <v>0</v>
          </cell>
        </row>
        <row r="4937">
          <cell r="C4937" t="str">
            <v>0</v>
          </cell>
          <cell r="D4937" t="str">
            <v>0</v>
          </cell>
          <cell r="F4937" t="str">
            <v>0</v>
          </cell>
        </row>
        <row r="4938">
          <cell r="C4938" t="str">
            <v>0</v>
          </cell>
          <cell r="D4938" t="str">
            <v>0</v>
          </cell>
          <cell r="F4938" t="str">
            <v>0</v>
          </cell>
        </row>
        <row r="4939">
          <cell r="C4939" t="str">
            <v>0</v>
          </cell>
          <cell r="D4939" t="str">
            <v>0</v>
          </cell>
          <cell r="F4939" t="str">
            <v>0</v>
          </cell>
        </row>
        <row r="4940">
          <cell r="C4940" t="str">
            <v>0</v>
          </cell>
          <cell r="D4940" t="str">
            <v>0</v>
          </cell>
          <cell r="F4940" t="str">
            <v>0</v>
          </cell>
        </row>
        <row r="4941">
          <cell r="C4941" t="str">
            <v>0</v>
          </cell>
          <cell r="D4941" t="str">
            <v>0</v>
          </cell>
          <cell r="F4941" t="str">
            <v>0</v>
          </cell>
        </row>
        <row r="4942">
          <cell r="C4942" t="str">
            <v>0</v>
          </cell>
          <cell r="D4942" t="str">
            <v>0</v>
          </cell>
          <cell r="F4942" t="str">
            <v>0</v>
          </cell>
        </row>
        <row r="4943">
          <cell r="C4943" t="str">
            <v>0</v>
          </cell>
          <cell r="D4943" t="str">
            <v>0</v>
          </cell>
          <cell r="F4943" t="str">
            <v>0</v>
          </cell>
        </row>
        <row r="4944">
          <cell r="C4944" t="str">
            <v>0</v>
          </cell>
          <cell r="D4944" t="str">
            <v>0</v>
          </cell>
          <cell r="F4944" t="str">
            <v>0</v>
          </cell>
        </row>
        <row r="4945">
          <cell r="C4945" t="str">
            <v>0</v>
          </cell>
          <cell r="D4945" t="str">
            <v>0</v>
          </cell>
          <cell r="F4945" t="str">
            <v>0</v>
          </cell>
        </row>
        <row r="4946">
          <cell r="C4946" t="str">
            <v>0</v>
          </cell>
          <cell r="D4946" t="str">
            <v>0</v>
          </cell>
          <cell r="F4946" t="str">
            <v>0</v>
          </cell>
        </row>
        <row r="4947">
          <cell r="C4947" t="str">
            <v>0</v>
          </cell>
          <cell r="D4947" t="str">
            <v>0</v>
          </cell>
          <cell r="F4947" t="str">
            <v>0</v>
          </cell>
        </row>
        <row r="4948">
          <cell r="C4948" t="str">
            <v>0</v>
          </cell>
          <cell r="D4948" t="str">
            <v>0</v>
          </cell>
          <cell r="F4948" t="str">
            <v>0</v>
          </cell>
        </row>
        <row r="4949">
          <cell r="C4949" t="str">
            <v>0</v>
          </cell>
          <cell r="D4949" t="str">
            <v>0</v>
          </cell>
          <cell r="F4949" t="str">
            <v>0</v>
          </cell>
        </row>
        <row r="4950">
          <cell r="C4950" t="str">
            <v>0</v>
          </cell>
          <cell r="D4950" t="str">
            <v>0</v>
          </cell>
          <cell r="F4950" t="str">
            <v>0</v>
          </cell>
        </row>
        <row r="4951">
          <cell r="C4951" t="str">
            <v>07</v>
          </cell>
          <cell r="D4951" t="str">
            <v>624</v>
          </cell>
          <cell r="F4951">
            <v>587.89</v>
          </cell>
        </row>
        <row r="4952">
          <cell r="C4952" t="str">
            <v>05</v>
          </cell>
          <cell r="D4952" t="str">
            <v>624</v>
          </cell>
          <cell r="F4952">
            <v>148.13</v>
          </cell>
        </row>
        <row r="4953">
          <cell r="C4953" t="str">
            <v>08</v>
          </cell>
          <cell r="D4953" t="str">
            <v>626</v>
          </cell>
          <cell r="F4953">
            <v>-11.72</v>
          </cell>
        </row>
        <row r="4954">
          <cell r="C4954" t="str">
            <v>0</v>
          </cell>
          <cell r="D4954" t="str">
            <v>0</v>
          </cell>
          <cell r="F4954" t="str">
            <v>0</v>
          </cell>
        </row>
        <row r="4955">
          <cell r="C4955" t="str">
            <v>0</v>
          </cell>
          <cell r="D4955" t="str">
            <v>0</v>
          </cell>
          <cell r="F4955" t="str">
            <v>0</v>
          </cell>
        </row>
        <row r="4956">
          <cell r="C4956" t="str">
            <v>0</v>
          </cell>
          <cell r="D4956" t="str">
            <v>0</v>
          </cell>
          <cell r="F4956" t="str">
            <v>0</v>
          </cell>
        </row>
        <row r="4957">
          <cell r="C4957" t="str">
            <v>0</v>
          </cell>
          <cell r="D4957" t="str">
            <v>0</v>
          </cell>
          <cell r="F4957" t="str">
            <v>0</v>
          </cell>
        </row>
        <row r="4958">
          <cell r="C4958" t="str">
            <v>0</v>
          </cell>
          <cell r="D4958" t="str">
            <v>0</v>
          </cell>
          <cell r="F4958" t="str">
            <v>0</v>
          </cell>
        </row>
        <row r="4959">
          <cell r="C4959" t="str">
            <v>0</v>
          </cell>
          <cell r="D4959" t="str">
            <v>0</v>
          </cell>
          <cell r="F4959" t="str">
            <v>0</v>
          </cell>
        </row>
        <row r="4960">
          <cell r="C4960" t="str">
            <v>0</v>
          </cell>
          <cell r="D4960" t="str">
            <v>0</v>
          </cell>
          <cell r="F4960" t="str">
            <v>0</v>
          </cell>
        </row>
        <row r="4961">
          <cell r="C4961" t="str">
            <v>0</v>
          </cell>
          <cell r="D4961" t="str">
            <v>0</v>
          </cell>
          <cell r="F4961" t="str">
            <v>0</v>
          </cell>
        </row>
        <row r="4962">
          <cell r="C4962" t="str">
            <v>0</v>
          </cell>
          <cell r="D4962" t="str">
            <v>0</v>
          </cell>
          <cell r="F4962" t="str">
            <v>0</v>
          </cell>
        </row>
        <row r="4963">
          <cell r="C4963" t="str">
            <v>0</v>
          </cell>
          <cell r="D4963" t="str">
            <v>0</v>
          </cell>
          <cell r="F4963" t="str">
            <v>0</v>
          </cell>
        </row>
        <row r="4964">
          <cell r="C4964" t="str">
            <v>0</v>
          </cell>
          <cell r="D4964" t="str">
            <v>0</v>
          </cell>
          <cell r="F4964" t="str">
            <v>0</v>
          </cell>
        </row>
        <row r="4965">
          <cell r="C4965" t="str">
            <v>0</v>
          </cell>
          <cell r="D4965" t="str">
            <v>0</v>
          </cell>
          <cell r="F4965" t="str">
            <v>0</v>
          </cell>
        </row>
        <row r="4966">
          <cell r="C4966" t="str">
            <v>0</v>
          </cell>
          <cell r="D4966" t="str">
            <v>0</v>
          </cell>
          <cell r="F4966" t="str">
            <v>0</v>
          </cell>
        </row>
        <row r="4967">
          <cell r="C4967" t="str">
            <v>08</v>
          </cell>
          <cell r="D4967" t="str">
            <v>625</v>
          </cell>
          <cell r="F4967">
            <v>1204.01</v>
          </cell>
        </row>
        <row r="4968">
          <cell r="C4968" t="str">
            <v>0</v>
          </cell>
          <cell r="D4968" t="str">
            <v>0</v>
          </cell>
          <cell r="F4968" t="str">
            <v>0</v>
          </cell>
        </row>
        <row r="4969">
          <cell r="C4969" t="str">
            <v>0</v>
          </cell>
          <cell r="D4969" t="str">
            <v>0</v>
          </cell>
          <cell r="F4969" t="str">
            <v>0</v>
          </cell>
        </row>
        <row r="4970">
          <cell r="C4970" t="str">
            <v>0</v>
          </cell>
          <cell r="D4970" t="str">
            <v>0</v>
          </cell>
          <cell r="F4970" t="str">
            <v>0</v>
          </cell>
        </row>
        <row r="4971">
          <cell r="C4971" t="str">
            <v>0</v>
          </cell>
          <cell r="D4971" t="str">
            <v>0</v>
          </cell>
          <cell r="F4971" t="str">
            <v>0</v>
          </cell>
        </row>
        <row r="4972">
          <cell r="C4972" t="str">
            <v>0</v>
          </cell>
          <cell r="D4972" t="str">
            <v>0</v>
          </cell>
          <cell r="F4972" t="str">
            <v>0</v>
          </cell>
        </row>
        <row r="4973">
          <cell r="C4973" t="str">
            <v>0</v>
          </cell>
          <cell r="D4973" t="str">
            <v>0</v>
          </cell>
          <cell r="F4973" t="str">
            <v>0</v>
          </cell>
        </row>
        <row r="4974">
          <cell r="C4974" t="str">
            <v>0</v>
          </cell>
          <cell r="D4974" t="str">
            <v>0</v>
          </cell>
          <cell r="F4974" t="str">
            <v>0</v>
          </cell>
        </row>
        <row r="4975">
          <cell r="C4975" t="str">
            <v>0</v>
          </cell>
          <cell r="D4975" t="str">
            <v>0</v>
          </cell>
          <cell r="F4975" t="str">
            <v>0</v>
          </cell>
        </row>
        <row r="4976">
          <cell r="C4976" t="str">
            <v>0</v>
          </cell>
          <cell r="D4976" t="str">
            <v>0</v>
          </cell>
          <cell r="F4976" t="str">
            <v>0</v>
          </cell>
        </row>
        <row r="4977">
          <cell r="C4977" t="str">
            <v>0</v>
          </cell>
          <cell r="D4977" t="str">
            <v>0</v>
          </cell>
          <cell r="F4977" t="str">
            <v>0</v>
          </cell>
        </row>
        <row r="4978">
          <cell r="C4978" t="str">
            <v>0</v>
          </cell>
          <cell r="D4978" t="str">
            <v>0</v>
          </cell>
          <cell r="F4978" t="str">
            <v>0</v>
          </cell>
        </row>
        <row r="4979">
          <cell r="C4979" t="str">
            <v>0</v>
          </cell>
          <cell r="D4979" t="str">
            <v>0</v>
          </cell>
          <cell r="F4979" t="str">
            <v>0</v>
          </cell>
        </row>
        <row r="4980">
          <cell r="C4980" t="str">
            <v>0</v>
          </cell>
          <cell r="D4980" t="str">
            <v>0</v>
          </cell>
          <cell r="F4980" t="str">
            <v>0</v>
          </cell>
        </row>
        <row r="4981">
          <cell r="C4981" t="str">
            <v>0</v>
          </cell>
          <cell r="D4981" t="str">
            <v>0</v>
          </cell>
          <cell r="F4981" t="str">
            <v>0</v>
          </cell>
        </row>
        <row r="4982">
          <cell r="C4982" t="str">
            <v>0</v>
          </cell>
          <cell r="D4982" t="str">
            <v>0</v>
          </cell>
          <cell r="F4982" t="str">
            <v>0</v>
          </cell>
        </row>
        <row r="4983">
          <cell r="C4983" t="str">
            <v>0</v>
          </cell>
          <cell r="D4983" t="str">
            <v>0</v>
          </cell>
          <cell r="F4983" t="str">
            <v>0</v>
          </cell>
        </row>
        <row r="4984">
          <cell r="C4984" t="str">
            <v>0</v>
          </cell>
          <cell r="D4984" t="str">
            <v>0</v>
          </cell>
          <cell r="F4984" t="str">
            <v>0</v>
          </cell>
        </row>
        <row r="4985">
          <cell r="C4985" t="str">
            <v>0</v>
          </cell>
          <cell r="D4985" t="str">
            <v>0</v>
          </cell>
          <cell r="F4985" t="str">
            <v>0</v>
          </cell>
        </row>
        <row r="4986">
          <cell r="C4986" t="str">
            <v>0</v>
          </cell>
          <cell r="D4986" t="str">
            <v>0</v>
          </cell>
          <cell r="F4986" t="str">
            <v>0</v>
          </cell>
        </row>
        <row r="4987">
          <cell r="C4987" t="str">
            <v>0</v>
          </cell>
          <cell r="D4987" t="str">
            <v>0</v>
          </cell>
          <cell r="F4987" t="str">
            <v>0</v>
          </cell>
        </row>
        <row r="4988">
          <cell r="C4988" t="str">
            <v>0</v>
          </cell>
          <cell r="D4988" t="str">
            <v>0</v>
          </cell>
          <cell r="F4988" t="str">
            <v>0</v>
          </cell>
        </row>
        <row r="4989">
          <cell r="C4989" t="str">
            <v>0</v>
          </cell>
          <cell r="D4989" t="str">
            <v>0</v>
          </cell>
          <cell r="F4989" t="str">
            <v>0</v>
          </cell>
        </row>
        <row r="4990">
          <cell r="C4990" t="str">
            <v>0</v>
          </cell>
          <cell r="D4990" t="str">
            <v>0</v>
          </cell>
          <cell r="F4990" t="str">
            <v>0</v>
          </cell>
        </row>
        <row r="4991">
          <cell r="C4991" t="str">
            <v>0</v>
          </cell>
          <cell r="D4991" t="str">
            <v>0</v>
          </cell>
          <cell r="F4991" t="str">
            <v>0</v>
          </cell>
        </row>
        <row r="4992">
          <cell r="C4992" t="str">
            <v>0</v>
          </cell>
          <cell r="D4992" t="str">
            <v>0</v>
          </cell>
          <cell r="F4992" t="str">
            <v>0</v>
          </cell>
        </row>
        <row r="4993">
          <cell r="C4993" t="str">
            <v>0</v>
          </cell>
          <cell r="D4993" t="str">
            <v>0</v>
          </cell>
          <cell r="F4993" t="str">
            <v>0</v>
          </cell>
        </row>
        <row r="4994">
          <cell r="C4994" t="str">
            <v>0</v>
          </cell>
          <cell r="D4994" t="str">
            <v>0</v>
          </cell>
          <cell r="F4994" t="str">
            <v>0</v>
          </cell>
        </row>
        <row r="4995">
          <cell r="C4995" t="str">
            <v>0</v>
          </cell>
          <cell r="D4995" t="str">
            <v>0</v>
          </cell>
          <cell r="F4995" t="str">
            <v>0</v>
          </cell>
        </row>
        <row r="4996">
          <cell r="C4996" t="str">
            <v>0</v>
          </cell>
          <cell r="D4996" t="str">
            <v>0</v>
          </cell>
          <cell r="F4996" t="str">
            <v>0</v>
          </cell>
        </row>
        <row r="4997">
          <cell r="C4997" t="str">
            <v>0</v>
          </cell>
          <cell r="D4997" t="str">
            <v>0</v>
          </cell>
          <cell r="F4997" t="str">
            <v>0</v>
          </cell>
        </row>
        <row r="4998">
          <cell r="C4998" t="str">
            <v>0</v>
          </cell>
          <cell r="D4998" t="str">
            <v>0</v>
          </cell>
          <cell r="F4998" t="str">
            <v>0</v>
          </cell>
        </row>
        <row r="4999">
          <cell r="C4999" t="str">
            <v>0</v>
          </cell>
          <cell r="D4999" t="str">
            <v>0</v>
          </cell>
          <cell r="F4999" t="str">
            <v>0</v>
          </cell>
        </row>
        <row r="5000">
          <cell r="C5000" t="str">
            <v>0</v>
          </cell>
          <cell r="D5000" t="str">
            <v>0</v>
          </cell>
          <cell r="F5000" t="str">
            <v>0</v>
          </cell>
        </row>
        <row r="5001">
          <cell r="C5001" t="str">
            <v>0</v>
          </cell>
          <cell r="D5001" t="str">
            <v>0</v>
          </cell>
          <cell r="F5001" t="str">
            <v>0</v>
          </cell>
        </row>
        <row r="5002">
          <cell r="C5002" t="str">
            <v>0</v>
          </cell>
          <cell r="D5002" t="str">
            <v>0</v>
          </cell>
          <cell r="F5002" t="str">
            <v>0</v>
          </cell>
        </row>
        <row r="5003">
          <cell r="C5003" t="str">
            <v>0</v>
          </cell>
          <cell r="D5003" t="str">
            <v>0</v>
          </cell>
          <cell r="F5003" t="str">
            <v>0</v>
          </cell>
        </row>
        <row r="5004">
          <cell r="C5004" t="str">
            <v>0</v>
          </cell>
          <cell r="D5004" t="str">
            <v>0</v>
          </cell>
          <cell r="F5004" t="str">
            <v>0</v>
          </cell>
        </row>
        <row r="5005">
          <cell r="C5005" t="str">
            <v>0</v>
          </cell>
          <cell r="D5005" t="str">
            <v>0</v>
          </cell>
          <cell r="F5005" t="str">
            <v>0</v>
          </cell>
        </row>
        <row r="5006">
          <cell r="C5006" t="str">
            <v>0</v>
          </cell>
          <cell r="D5006" t="str">
            <v>0</v>
          </cell>
          <cell r="F5006" t="str">
            <v>0</v>
          </cell>
        </row>
        <row r="5007">
          <cell r="C5007" t="str">
            <v>0</v>
          </cell>
          <cell r="D5007" t="str">
            <v>0</v>
          </cell>
          <cell r="F5007" t="str">
            <v>0</v>
          </cell>
        </row>
        <row r="5008">
          <cell r="C5008" t="str">
            <v>0</v>
          </cell>
          <cell r="D5008" t="str">
            <v>0</v>
          </cell>
          <cell r="F5008" t="str">
            <v>0</v>
          </cell>
        </row>
        <row r="5009">
          <cell r="C5009" t="str">
            <v>0</v>
          </cell>
          <cell r="D5009" t="str">
            <v>0</v>
          </cell>
          <cell r="F5009" t="str">
            <v>0</v>
          </cell>
        </row>
        <row r="5010">
          <cell r="C5010" t="str">
            <v>03</v>
          </cell>
          <cell r="D5010" t="str">
            <v>611</v>
          </cell>
          <cell r="F5010">
            <v>714.79</v>
          </cell>
        </row>
        <row r="5011">
          <cell r="C5011" t="str">
            <v>0</v>
          </cell>
          <cell r="D5011" t="str">
            <v>0</v>
          </cell>
          <cell r="F5011" t="str">
            <v>0</v>
          </cell>
        </row>
        <row r="5012">
          <cell r="C5012" t="str">
            <v>0</v>
          </cell>
          <cell r="D5012" t="str">
            <v>0</v>
          </cell>
          <cell r="F5012" t="str">
            <v>0</v>
          </cell>
        </row>
        <row r="5013">
          <cell r="C5013" t="str">
            <v>0</v>
          </cell>
          <cell r="D5013" t="str">
            <v>0</v>
          </cell>
          <cell r="F5013" t="str">
            <v>0</v>
          </cell>
        </row>
        <row r="5014">
          <cell r="C5014" t="str">
            <v>0</v>
          </cell>
          <cell r="D5014" t="str">
            <v>0</v>
          </cell>
          <cell r="F5014" t="str">
            <v>0</v>
          </cell>
        </row>
        <row r="5015">
          <cell r="C5015" t="str">
            <v>0</v>
          </cell>
          <cell r="D5015" t="str">
            <v>0</v>
          </cell>
          <cell r="F5015" t="str">
            <v>0</v>
          </cell>
        </row>
        <row r="5016">
          <cell r="C5016" t="str">
            <v>0</v>
          </cell>
          <cell r="D5016" t="str">
            <v>0</v>
          </cell>
          <cell r="F5016" t="str">
            <v>0</v>
          </cell>
        </row>
        <row r="5017">
          <cell r="C5017" t="str">
            <v>0</v>
          </cell>
          <cell r="D5017" t="str">
            <v>0</v>
          </cell>
          <cell r="F5017" t="str">
            <v>0</v>
          </cell>
        </row>
        <row r="5018">
          <cell r="C5018" t="str">
            <v>0</v>
          </cell>
          <cell r="D5018" t="str">
            <v>0</v>
          </cell>
          <cell r="F5018" t="str">
            <v>0</v>
          </cell>
        </row>
        <row r="5019">
          <cell r="C5019" t="str">
            <v>0</v>
          </cell>
          <cell r="D5019" t="str">
            <v>0</v>
          </cell>
          <cell r="F5019" t="str">
            <v>0</v>
          </cell>
        </row>
        <row r="5020">
          <cell r="C5020" t="str">
            <v>0</v>
          </cell>
          <cell r="D5020" t="str">
            <v>0</v>
          </cell>
          <cell r="F5020" t="str">
            <v>0</v>
          </cell>
        </row>
        <row r="5021">
          <cell r="C5021" t="str">
            <v>0</v>
          </cell>
          <cell r="D5021" t="str">
            <v>0</v>
          </cell>
          <cell r="F5021" t="str">
            <v>0</v>
          </cell>
        </row>
        <row r="5022">
          <cell r="C5022" t="str">
            <v>0</v>
          </cell>
          <cell r="D5022" t="str">
            <v>0</v>
          </cell>
          <cell r="F5022" t="str">
            <v>0</v>
          </cell>
        </row>
        <row r="5023">
          <cell r="C5023" t="str">
            <v>0</v>
          </cell>
          <cell r="D5023" t="str">
            <v>0</v>
          </cell>
          <cell r="F5023" t="str">
            <v>0</v>
          </cell>
        </row>
        <row r="5024">
          <cell r="C5024" t="str">
            <v>0</v>
          </cell>
          <cell r="D5024" t="str">
            <v>0</v>
          </cell>
          <cell r="F5024" t="str">
            <v>0</v>
          </cell>
        </row>
        <row r="5025">
          <cell r="C5025" t="str">
            <v>0</v>
          </cell>
          <cell r="D5025" t="str">
            <v>0</v>
          </cell>
          <cell r="F5025" t="str">
            <v>0</v>
          </cell>
        </row>
        <row r="5026">
          <cell r="C5026" t="str">
            <v>0</v>
          </cell>
          <cell r="D5026" t="str">
            <v>0</v>
          </cell>
          <cell r="F5026" t="str">
            <v>0</v>
          </cell>
        </row>
        <row r="5027">
          <cell r="C5027" t="str">
            <v>0</v>
          </cell>
          <cell r="D5027" t="str">
            <v>0</v>
          </cell>
          <cell r="F5027" t="str">
            <v>0</v>
          </cell>
        </row>
        <row r="5028">
          <cell r="C5028" t="str">
            <v>0</v>
          </cell>
          <cell r="D5028" t="str">
            <v>0</v>
          </cell>
          <cell r="F5028" t="str">
            <v>0</v>
          </cell>
        </row>
        <row r="5029">
          <cell r="C5029" t="str">
            <v>0</v>
          </cell>
          <cell r="D5029" t="str">
            <v>0</v>
          </cell>
          <cell r="F5029" t="str">
            <v>0</v>
          </cell>
        </row>
        <row r="5030">
          <cell r="C5030" t="str">
            <v>0</v>
          </cell>
          <cell r="D5030" t="str">
            <v>0</v>
          </cell>
          <cell r="F5030" t="str">
            <v>0</v>
          </cell>
        </row>
        <row r="5031">
          <cell r="C5031" t="str">
            <v>0</v>
          </cell>
          <cell r="D5031" t="str">
            <v>0</v>
          </cell>
          <cell r="F5031" t="str">
            <v>0</v>
          </cell>
        </row>
        <row r="5032">
          <cell r="C5032" t="str">
            <v>0</v>
          </cell>
          <cell r="D5032" t="str">
            <v>0</v>
          </cell>
          <cell r="F5032" t="str">
            <v>0</v>
          </cell>
        </row>
        <row r="5033">
          <cell r="C5033" t="str">
            <v>0</v>
          </cell>
          <cell r="D5033" t="str">
            <v>0</v>
          </cell>
          <cell r="F5033" t="str">
            <v>0</v>
          </cell>
        </row>
        <row r="5034">
          <cell r="C5034" t="str">
            <v>0</v>
          </cell>
          <cell r="D5034" t="str">
            <v>0</v>
          </cell>
          <cell r="F5034" t="str">
            <v>0</v>
          </cell>
        </row>
        <row r="5035">
          <cell r="C5035" t="str">
            <v>0</v>
          </cell>
          <cell r="D5035" t="str">
            <v>0</v>
          </cell>
          <cell r="F5035" t="str">
            <v>0</v>
          </cell>
        </row>
        <row r="5036">
          <cell r="C5036" t="str">
            <v>0</v>
          </cell>
          <cell r="D5036" t="str">
            <v>0</v>
          </cell>
          <cell r="F5036" t="str">
            <v>0</v>
          </cell>
        </row>
        <row r="5037">
          <cell r="C5037" t="str">
            <v>0</v>
          </cell>
          <cell r="D5037" t="str">
            <v>0</v>
          </cell>
          <cell r="F5037" t="str">
            <v>0</v>
          </cell>
        </row>
        <row r="5038">
          <cell r="C5038" t="str">
            <v>0</v>
          </cell>
          <cell r="D5038" t="str">
            <v>0</v>
          </cell>
          <cell r="F5038" t="str">
            <v>0</v>
          </cell>
        </row>
        <row r="5039">
          <cell r="C5039" t="str">
            <v>08</v>
          </cell>
          <cell r="D5039" t="str">
            <v>676</v>
          </cell>
          <cell r="F5039">
            <v>381.25</v>
          </cell>
        </row>
        <row r="5040">
          <cell r="C5040" t="str">
            <v>0</v>
          </cell>
          <cell r="D5040" t="str">
            <v>0</v>
          </cell>
          <cell r="F5040" t="str">
            <v>0</v>
          </cell>
        </row>
        <row r="5041">
          <cell r="C5041" t="str">
            <v>0</v>
          </cell>
          <cell r="D5041" t="str">
            <v>0</v>
          </cell>
          <cell r="F5041" t="str">
            <v>0</v>
          </cell>
        </row>
        <row r="5042">
          <cell r="C5042" t="str">
            <v>0</v>
          </cell>
          <cell r="D5042" t="str">
            <v>0</v>
          </cell>
          <cell r="F5042" t="str">
            <v>0</v>
          </cell>
        </row>
        <row r="5043">
          <cell r="C5043" t="str">
            <v>05</v>
          </cell>
          <cell r="D5043" t="str">
            <v>626</v>
          </cell>
          <cell r="F5043">
            <v>17.100000000000001</v>
          </cell>
        </row>
        <row r="5044">
          <cell r="C5044" t="str">
            <v>0</v>
          </cell>
          <cell r="D5044" t="str">
            <v>0</v>
          </cell>
          <cell r="F5044" t="str">
            <v>0</v>
          </cell>
        </row>
        <row r="5045">
          <cell r="C5045" t="str">
            <v>0</v>
          </cell>
          <cell r="D5045" t="str">
            <v>0</v>
          </cell>
          <cell r="F5045" t="str">
            <v>0</v>
          </cell>
        </row>
        <row r="5046">
          <cell r="C5046" t="str">
            <v>0</v>
          </cell>
          <cell r="D5046" t="str">
            <v>0</v>
          </cell>
          <cell r="F5046" t="str">
            <v>0</v>
          </cell>
        </row>
        <row r="5047">
          <cell r="C5047" t="str">
            <v>0</v>
          </cell>
          <cell r="D5047" t="str">
            <v>0</v>
          </cell>
          <cell r="F5047" t="str">
            <v>0</v>
          </cell>
        </row>
        <row r="5048">
          <cell r="C5048" t="str">
            <v>0</v>
          </cell>
          <cell r="D5048" t="str">
            <v>0</v>
          </cell>
          <cell r="F5048" t="str">
            <v>0</v>
          </cell>
        </row>
        <row r="5049">
          <cell r="C5049" t="str">
            <v>0</v>
          </cell>
          <cell r="D5049" t="str">
            <v>0</v>
          </cell>
          <cell r="F5049" t="str">
            <v>0</v>
          </cell>
        </row>
        <row r="5050">
          <cell r="C5050" t="str">
            <v>0</v>
          </cell>
          <cell r="D5050" t="str">
            <v>0</v>
          </cell>
          <cell r="F5050" t="str">
            <v>0</v>
          </cell>
        </row>
        <row r="5051">
          <cell r="C5051" t="str">
            <v>0</v>
          </cell>
          <cell r="D5051" t="str">
            <v>0</v>
          </cell>
          <cell r="F5051" t="str">
            <v>0</v>
          </cell>
        </row>
        <row r="5052">
          <cell r="C5052" t="str">
            <v>0</v>
          </cell>
          <cell r="D5052" t="str">
            <v>0</v>
          </cell>
          <cell r="F5052" t="str">
            <v>0</v>
          </cell>
        </row>
        <row r="5053">
          <cell r="C5053" t="str">
            <v>0</v>
          </cell>
          <cell r="D5053" t="str">
            <v>0</v>
          </cell>
          <cell r="F5053" t="str">
            <v>0</v>
          </cell>
        </row>
        <row r="5054">
          <cell r="C5054" t="str">
            <v>0</v>
          </cell>
          <cell r="D5054" t="str">
            <v>0</v>
          </cell>
          <cell r="F5054" t="str">
            <v>0</v>
          </cell>
        </row>
        <row r="5055">
          <cell r="C5055" t="str">
            <v>0</v>
          </cell>
          <cell r="D5055" t="str">
            <v>0</v>
          </cell>
          <cell r="F5055" t="str">
            <v>0</v>
          </cell>
        </row>
        <row r="5056">
          <cell r="C5056" t="str">
            <v>0</v>
          </cell>
          <cell r="D5056" t="str">
            <v>0</v>
          </cell>
          <cell r="F5056" t="str">
            <v>0</v>
          </cell>
        </row>
        <row r="5057">
          <cell r="C5057" t="str">
            <v>0</v>
          </cell>
          <cell r="D5057" t="str">
            <v>0</v>
          </cell>
          <cell r="F5057" t="str">
            <v>0</v>
          </cell>
        </row>
        <row r="5058">
          <cell r="C5058" t="str">
            <v>0</v>
          </cell>
          <cell r="D5058" t="str">
            <v>0</v>
          </cell>
          <cell r="F5058" t="str">
            <v>0</v>
          </cell>
        </row>
        <row r="5059">
          <cell r="C5059" t="str">
            <v>05</v>
          </cell>
          <cell r="D5059" t="str">
            <v>623</v>
          </cell>
          <cell r="F5059">
            <v>-6.28</v>
          </cell>
        </row>
        <row r="5060">
          <cell r="C5060" t="str">
            <v>08</v>
          </cell>
          <cell r="D5060" t="str">
            <v>676</v>
          </cell>
          <cell r="F5060">
            <v>0</v>
          </cell>
        </row>
        <row r="5061">
          <cell r="C5061" t="str">
            <v>04</v>
          </cell>
          <cell r="D5061" t="str">
            <v>626</v>
          </cell>
          <cell r="F5061">
            <v>-37.75</v>
          </cell>
        </row>
        <row r="5062">
          <cell r="C5062" t="str">
            <v>0</v>
          </cell>
          <cell r="D5062" t="str">
            <v>0</v>
          </cell>
          <cell r="F5062" t="str">
            <v>0</v>
          </cell>
        </row>
        <row r="5063">
          <cell r="C5063" t="str">
            <v>0</v>
          </cell>
          <cell r="D5063" t="str">
            <v>0</v>
          </cell>
          <cell r="F5063" t="str">
            <v>0</v>
          </cell>
        </row>
        <row r="5064">
          <cell r="C5064" t="str">
            <v>0</v>
          </cell>
          <cell r="D5064" t="str">
            <v>0</v>
          </cell>
          <cell r="F5064" t="str">
            <v>0</v>
          </cell>
        </row>
        <row r="5065">
          <cell r="C5065" t="str">
            <v>0</v>
          </cell>
          <cell r="D5065" t="str">
            <v>0</v>
          </cell>
          <cell r="F5065" t="str">
            <v>0</v>
          </cell>
        </row>
        <row r="5066">
          <cell r="C5066" t="str">
            <v>0</v>
          </cell>
          <cell r="D5066" t="str">
            <v>0</v>
          </cell>
          <cell r="F5066" t="str">
            <v>0</v>
          </cell>
        </row>
        <row r="5067">
          <cell r="C5067" t="str">
            <v>0</v>
          </cell>
          <cell r="D5067" t="str">
            <v>0</v>
          </cell>
          <cell r="F5067" t="str">
            <v>0</v>
          </cell>
        </row>
        <row r="5068">
          <cell r="C5068" t="str">
            <v>0</v>
          </cell>
          <cell r="D5068" t="str">
            <v>0</v>
          </cell>
          <cell r="F5068" t="str">
            <v>0</v>
          </cell>
        </row>
        <row r="5069">
          <cell r="C5069" t="str">
            <v>0</v>
          </cell>
          <cell r="D5069" t="str">
            <v>0</v>
          </cell>
          <cell r="F5069" t="str">
            <v>0</v>
          </cell>
        </row>
        <row r="5070">
          <cell r="C5070" t="str">
            <v>0</v>
          </cell>
          <cell r="D5070" t="str">
            <v>0</v>
          </cell>
          <cell r="F5070" t="str">
            <v>0</v>
          </cell>
        </row>
        <row r="5071">
          <cell r="C5071" t="str">
            <v>0</v>
          </cell>
          <cell r="D5071" t="str">
            <v>0</v>
          </cell>
          <cell r="F5071" t="str">
            <v>0</v>
          </cell>
        </row>
        <row r="5072">
          <cell r="C5072" t="str">
            <v>0</v>
          </cell>
          <cell r="D5072" t="str">
            <v>0</v>
          </cell>
          <cell r="F5072" t="str">
            <v>0</v>
          </cell>
        </row>
        <row r="5073">
          <cell r="C5073" t="str">
            <v>0</v>
          </cell>
          <cell r="D5073" t="str">
            <v>0</v>
          </cell>
          <cell r="F5073" t="str">
            <v>0</v>
          </cell>
        </row>
        <row r="5074">
          <cell r="C5074" t="str">
            <v>0</v>
          </cell>
          <cell r="D5074" t="str">
            <v>0</v>
          </cell>
          <cell r="F5074" t="str">
            <v>0</v>
          </cell>
        </row>
        <row r="5075">
          <cell r="C5075" t="str">
            <v>0</v>
          </cell>
          <cell r="D5075" t="str">
            <v>0</v>
          </cell>
          <cell r="F5075" t="str">
            <v>0</v>
          </cell>
        </row>
        <row r="5076">
          <cell r="C5076" t="str">
            <v>0</v>
          </cell>
          <cell r="D5076" t="str">
            <v>0</v>
          </cell>
          <cell r="F5076" t="str">
            <v>0</v>
          </cell>
        </row>
        <row r="5077">
          <cell r="C5077" t="str">
            <v>0</v>
          </cell>
          <cell r="D5077" t="str">
            <v>0</v>
          </cell>
          <cell r="F5077" t="str">
            <v>0</v>
          </cell>
        </row>
        <row r="5078">
          <cell r="C5078" t="str">
            <v>0</v>
          </cell>
          <cell r="D5078" t="str">
            <v>0</v>
          </cell>
          <cell r="F5078" t="str">
            <v>0</v>
          </cell>
        </row>
        <row r="5079">
          <cell r="C5079" t="str">
            <v>0</v>
          </cell>
          <cell r="D5079" t="str">
            <v>0</v>
          </cell>
          <cell r="F5079" t="str">
            <v>0</v>
          </cell>
        </row>
        <row r="5080">
          <cell r="C5080" t="str">
            <v>0</v>
          </cell>
          <cell r="D5080" t="str">
            <v>0</v>
          </cell>
          <cell r="F5080" t="str">
            <v>0</v>
          </cell>
        </row>
        <row r="5081">
          <cell r="C5081" t="str">
            <v>0</v>
          </cell>
          <cell r="D5081" t="str">
            <v>0</v>
          </cell>
          <cell r="F5081" t="str">
            <v>0</v>
          </cell>
        </row>
        <row r="5082">
          <cell r="C5082" t="str">
            <v>0</v>
          </cell>
          <cell r="D5082" t="str">
            <v>0</v>
          </cell>
          <cell r="F5082" t="str">
            <v>0</v>
          </cell>
        </row>
        <row r="5083">
          <cell r="C5083" t="str">
            <v>0</v>
          </cell>
          <cell r="D5083" t="str">
            <v>0</v>
          </cell>
          <cell r="F5083" t="str">
            <v>0</v>
          </cell>
        </row>
        <row r="5084">
          <cell r="C5084" t="str">
            <v>0</v>
          </cell>
          <cell r="D5084" t="str">
            <v>0</v>
          </cell>
          <cell r="F5084" t="str">
            <v>0</v>
          </cell>
        </row>
        <row r="5085">
          <cell r="C5085" t="str">
            <v>0</v>
          </cell>
          <cell r="D5085" t="str">
            <v>0</v>
          </cell>
          <cell r="F5085" t="str">
            <v>0</v>
          </cell>
        </row>
        <row r="5086">
          <cell r="C5086" t="str">
            <v>0</v>
          </cell>
          <cell r="D5086" t="str">
            <v>0</v>
          </cell>
          <cell r="F5086" t="str">
            <v>0</v>
          </cell>
        </row>
        <row r="5087">
          <cell r="C5087" t="str">
            <v>0</v>
          </cell>
          <cell r="D5087" t="str">
            <v>0</v>
          </cell>
          <cell r="F5087" t="str">
            <v>0</v>
          </cell>
        </row>
        <row r="5088">
          <cell r="C5088" t="str">
            <v>0</v>
          </cell>
          <cell r="D5088" t="str">
            <v>0</v>
          </cell>
          <cell r="F5088" t="str">
            <v>0</v>
          </cell>
        </row>
        <row r="5089">
          <cell r="C5089" t="str">
            <v>0</v>
          </cell>
          <cell r="D5089" t="str">
            <v>0</v>
          </cell>
          <cell r="F5089" t="str">
            <v>0</v>
          </cell>
        </row>
        <row r="5090">
          <cell r="C5090" t="str">
            <v>0</v>
          </cell>
          <cell r="D5090" t="str">
            <v>0</v>
          </cell>
          <cell r="F5090" t="str">
            <v>0</v>
          </cell>
        </row>
        <row r="5091">
          <cell r="C5091" t="str">
            <v>05</v>
          </cell>
          <cell r="D5091" t="str">
            <v>624</v>
          </cell>
          <cell r="F5091">
            <v>8161.56</v>
          </cell>
        </row>
        <row r="5092">
          <cell r="C5092" t="str">
            <v>0</v>
          </cell>
          <cell r="D5092" t="str">
            <v>0</v>
          </cell>
          <cell r="F5092" t="str">
            <v>0</v>
          </cell>
        </row>
        <row r="5093">
          <cell r="C5093" t="str">
            <v>0</v>
          </cell>
          <cell r="D5093" t="str">
            <v>0</v>
          </cell>
          <cell r="F5093" t="str">
            <v>0</v>
          </cell>
        </row>
        <row r="5094">
          <cell r="C5094" t="str">
            <v>0</v>
          </cell>
          <cell r="D5094" t="str">
            <v>0</v>
          </cell>
          <cell r="F5094" t="str">
            <v>0</v>
          </cell>
        </row>
        <row r="5095">
          <cell r="C5095" t="str">
            <v>0</v>
          </cell>
          <cell r="D5095" t="str">
            <v>0</v>
          </cell>
          <cell r="F5095" t="str">
            <v>0</v>
          </cell>
        </row>
        <row r="5096">
          <cell r="C5096" t="str">
            <v>0</v>
          </cell>
          <cell r="D5096" t="str">
            <v>0</v>
          </cell>
          <cell r="F5096" t="str">
            <v>0</v>
          </cell>
        </row>
        <row r="5097">
          <cell r="C5097" t="str">
            <v>0</v>
          </cell>
          <cell r="D5097" t="str">
            <v>0</v>
          </cell>
          <cell r="F5097" t="str">
            <v>0</v>
          </cell>
        </row>
        <row r="5098">
          <cell r="C5098" t="str">
            <v>0</v>
          </cell>
          <cell r="D5098" t="str">
            <v>0</v>
          </cell>
          <cell r="F5098" t="str">
            <v>0</v>
          </cell>
        </row>
        <row r="5099">
          <cell r="C5099" t="str">
            <v>0</v>
          </cell>
          <cell r="D5099" t="str">
            <v>0</v>
          </cell>
          <cell r="F5099" t="str">
            <v>0</v>
          </cell>
        </row>
        <row r="5100">
          <cell r="C5100" t="str">
            <v>0</v>
          </cell>
          <cell r="D5100" t="str">
            <v>0</v>
          </cell>
          <cell r="F5100" t="str">
            <v>0</v>
          </cell>
        </row>
        <row r="5101">
          <cell r="C5101" t="str">
            <v>0</v>
          </cell>
          <cell r="D5101" t="str">
            <v>0</v>
          </cell>
          <cell r="F5101" t="str">
            <v>0</v>
          </cell>
        </row>
        <row r="5102">
          <cell r="C5102" t="str">
            <v>0</v>
          </cell>
          <cell r="D5102" t="str">
            <v>0</v>
          </cell>
          <cell r="F5102" t="str">
            <v>0</v>
          </cell>
        </row>
        <row r="5103">
          <cell r="C5103" t="str">
            <v>0</v>
          </cell>
          <cell r="D5103" t="str">
            <v>0</v>
          </cell>
          <cell r="F5103" t="str">
            <v>0</v>
          </cell>
        </row>
        <row r="5104">
          <cell r="C5104" t="str">
            <v>0</v>
          </cell>
          <cell r="D5104" t="str">
            <v>0</v>
          </cell>
          <cell r="F5104" t="str">
            <v>0</v>
          </cell>
        </row>
        <row r="5105">
          <cell r="C5105" t="str">
            <v>0</v>
          </cell>
          <cell r="D5105" t="str">
            <v>0</v>
          </cell>
          <cell r="F5105" t="str">
            <v>0</v>
          </cell>
        </row>
        <row r="5106">
          <cell r="C5106" t="str">
            <v>04</v>
          </cell>
          <cell r="D5106" t="str">
            <v>621</v>
          </cell>
          <cell r="F5106">
            <v>-1.56</v>
          </cell>
        </row>
        <row r="5107">
          <cell r="C5107" t="str">
            <v>0</v>
          </cell>
          <cell r="D5107" t="str">
            <v>0</v>
          </cell>
          <cell r="F5107" t="str">
            <v>0</v>
          </cell>
        </row>
        <row r="5108">
          <cell r="C5108" t="str">
            <v>0</v>
          </cell>
          <cell r="D5108" t="str">
            <v>0</v>
          </cell>
          <cell r="F5108" t="str">
            <v>0</v>
          </cell>
        </row>
        <row r="5109">
          <cell r="C5109" t="str">
            <v>0</v>
          </cell>
          <cell r="D5109" t="str">
            <v>0</v>
          </cell>
          <cell r="F5109" t="str">
            <v>0</v>
          </cell>
        </row>
        <row r="5110">
          <cell r="C5110" t="str">
            <v>08</v>
          </cell>
          <cell r="D5110" t="str">
            <v>626</v>
          </cell>
          <cell r="F5110">
            <v>291.08</v>
          </cell>
        </row>
        <row r="5111">
          <cell r="C5111" t="str">
            <v>0</v>
          </cell>
          <cell r="D5111" t="str">
            <v>0</v>
          </cell>
          <cell r="F5111" t="str">
            <v>0</v>
          </cell>
        </row>
        <row r="5112">
          <cell r="C5112" t="str">
            <v>0</v>
          </cell>
          <cell r="D5112" t="str">
            <v>0</v>
          </cell>
          <cell r="F5112" t="str">
            <v>0</v>
          </cell>
        </row>
        <row r="5113">
          <cell r="C5113" t="str">
            <v>0</v>
          </cell>
          <cell r="D5113" t="str">
            <v>0</v>
          </cell>
          <cell r="F5113" t="str">
            <v>0</v>
          </cell>
        </row>
        <row r="5114">
          <cell r="C5114" t="str">
            <v>0</v>
          </cell>
          <cell r="D5114" t="str">
            <v>0</v>
          </cell>
          <cell r="F5114" t="str">
            <v>0</v>
          </cell>
        </row>
        <row r="5115">
          <cell r="C5115" t="str">
            <v>0</v>
          </cell>
          <cell r="D5115" t="str">
            <v>0</v>
          </cell>
          <cell r="F5115" t="str">
            <v>0</v>
          </cell>
        </row>
        <row r="5116">
          <cell r="C5116" t="str">
            <v>0</v>
          </cell>
          <cell r="D5116" t="str">
            <v>0</v>
          </cell>
          <cell r="F5116" t="str">
            <v>0</v>
          </cell>
        </row>
        <row r="5117">
          <cell r="C5117" t="str">
            <v>0</v>
          </cell>
          <cell r="D5117" t="str">
            <v>0</v>
          </cell>
          <cell r="F5117" t="str">
            <v>0</v>
          </cell>
        </row>
        <row r="5118">
          <cell r="C5118" t="str">
            <v>0</v>
          </cell>
          <cell r="D5118" t="str">
            <v>0</v>
          </cell>
          <cell r="F5118" t="str">
            <v>0</v>
          </cell>
        </row>
        <row r="5119">
          <cell r="C5119" t="str">
            <v>0</v>
          </cell>
          <cell r="D5119" t="str">
            <v>0</v>
          </cell>
          <cell r="F5119" t="str">
            <v>0</v>
          </cell>
        </row>
        <row r="5120">
          <cell r="C5120" t="str">
            <v>0</v>
          </cell>
          <cell r="D5120" t="str">
            <v>0</v>
          </cell>
          <cell r="F5120" t="str">
            <v>0</v>
          </cell>
        </row>
        <row r="5121">
          <cell r="C5121" t="str">
            <v>05</v>
          </cell>
          <cell r="D5121" t="str">
            <v>624</v>
          </cell>
          <cell r="F5121">
            <v>-19.29</v>
          </cell>
        </row>
        <row r="5122">
          <cell r="C5122" t="str">
            <v>08</v>
          </cell>
          <cell r="D5122" t="str">
            <v>624</v>
          </cell>
          <cell r="F5122">
            <v>-7.26</v>
          </cell>
        </row>
        <row r="5123">
          <cell r="C5123" t="str">
            <v>0</v>
          </cell>
          <cell r="D5123" t="str">
            <v>0</v>
          </cell>
          <cell r="F5123" t="str">
            <v>0</v>
          </cell>
        </row>
        <row r="5124">
          <cell r="C5124" t="str">
            <v>0</v>
          </cell>
          <cell r="D5124" t="str">
            <v>0</v>
          </cell>
          <cell r="F5124" t="str">
            <v>0</v>
          </cell>
        </row>
        <row r="5125">
          <cell r="C5125" t="str">
            <v>0</v>
          </cell>
          <cell r="D5125" t="str">
            <v>0</v>
          </cell>
          <cell r="F5125" t="str">
            <v>0</v>
          </cell>
        </row>
        <row r="5126">
          <cell r="C5126" t="str">
            <v>0</v>
          </cell>
          <cell r="D5126" t="str">
            <v>0</v>
          </cell>
          <cell r="F5126" t="str">
            <v>0</v>
          </cell>
        </row>
        <row r="5127">
          <cell r="C5127" t="str">
            <v>0</v>
          </cell>
          <cell r="D5127" t="str">
            <v>0</v>
          </cell>
          <cell r="F5127" t="str">
            <v>0</v>
          </cell>
        </row>
        <row r="5128">
          <cell r="C5128" t="str">
            <v>0</v>
          </cell>
          <cell r="D5128" t="str">
            <v>0</v>
          </cell>
          <cell r="F5128" t="str">
            <v>0</v>
          </cell>
        </row>
        <row r="5129">
          <cell r="C5129" t="str">
            <v>0</v>
          </cell>
          <cell r="D5129" t="str">
            <v>0</v>
          </cell>
          <cell r="F5129" t="str">
            <v>0</v>
          </cell>
        </row>
        <row r="5130">
          <cell r="C5130" t="str">
            <v>0</v>
          </cell>
          <cell r="D5130" t="str">
            <v>0</v>
          </cell>
          <cell r="F5130" t="str">
            <v>0</v>
          </cell>
        </row>
        <row r="5131">
          <cell r="C5131" t="str">
            <v>0</v>
          </cell>
          <cell r="D5131" t="str">
            <v>0</v>
          </cell>
          <cell r="F5131" t="str">
            <v>0</v>
          </cell>
        </row>
        <row r="5132">
          <cell r="C5132" t="str">
            <v>0</v>
          </cell>
          <cell r="D5132" t="str">
            <v>0</v>
          </cell>
          <cell r="F5132" t="str">
            <v>0</v>
          </cell>
        </row>
        <row r="5133">
          <cell r="C5133" t="str">
            <v>0</v>
          </cell>
          <cell r="D5133" t="str">
            <v>0</v>
          </cell>
          <cell r="F5133" t="str">
            <v>0</v>
          </cell>
        </row>
        <row r="5134">
          <cell r="C5134" t="str">
            <v>0</v>
          </cell>
          <cell r="D5134" t="str">
            <v>0</v>
          </cell>
          <cell r="F5134" t="str">
            <v>0</v>
          </cell>
        </row>
        <row r="5135">
          <cell r="C5135" t="str">
            <v>0</v>
          </cell>
          <cell r="D5135" t="str">
            <v>0</v>
          </cell>
          <cell r="F5135" t="str">
            <v>0</v>
          </cell>
        </row>
        <row r="5136">
          <cell r="C5136" t="str">
            <v>0</v>
          </cell>
          <cell r="D5136" t="str">
            <v>0</v>
          </cell>
          <cell r="F5136" t="str">
            <v>0</v>
          </cell>
        </row>
        <row r="5137">
          <cell r="C5137" t="str">
            <v>0</v>
          </cell>
          <cell r="D5137" t="str">
            <v>0</v>
          </cell>
          <cell r="F5137" t="str">
            <v>0</v>
          </cell>
        </row>
        <row r="5138">
          <cell r="C5138" t="str">
            <v>0</v>
          </cell>
          <cell r="D5138" t="str">
            <v>0</v>
          </cell>
          <cell r="F5138" t="str">
            <v>0</v>
          </cell>
        </row>
        <row r="5139">
          <cell r="C5139" t="str">
            <v>0</v>
          </cell>
          <cell r="D5139" t="str">
            <v>0</v>
          </cell>
          <cell r="F5139" t="str">
            <v>0</v>
          </cell>
        </row>
        <row r="5140">
          <cell r="C5140" t="str">
            <v>0</v>
          </cell>
          <cell r="D5140" t="str">
            <v>0</v>
          </cell>
          <cell r="F5140" t="str">
            <v>0</v>
          </cell>
        </row>
        <row r="5141">
          <cell r="C5141" t="str">
            <v>0</v>
          </cell>
          <cell r="D5141" t="str">
            <v>0</v>
          </cell>
          <cell r="F5141" t="str">
            <v>0</v>
          </cell>
        </row>
        <row r="5142">
          <cell r="C5142" t="str">
            <v>0</v>
          </cell>
          <cell r="D5142" t="str">
            <v>0</v>
          </cell>
          <cell r="F5142" t="str">
            <v>0</v>
          </cell>
        </row>
        <row r="5143">
          <cell r="C5143" t="str">
            <v>0</v>
          </cell>
          <cell r="D5143" t="str">
            <v>0</v>
          </cell>
          <cell r="F5143" t="str">
            <v>0</v>
          </cell>
        </row>
        <row r="5144">
          <cell r="C5144" t="str">
            <v>0</v>
          </cell>
          <cell r="D5144" t="str">
            <v>0</v>
          </cell>
          <cell r="F5144" t="str">
            <v>0</v>
          </cell>
        </row>
        <row r="5145">
          <cell r="C5145" t="str">
            <v>0</v>
          </cell>
          <cell r="D5145" t="str">
            <v>0</v>
          </cell>
          <cell r="F5145" t="str">
            <v>0</v>
          </cell>
        </row>
        <row r="5146">
          <cell r="C5146" t="str">
            <v>0</v>
          </cell>
          <cell r="D5146" t="str">
            <v>0</v>
          </cell>
          <cell r="F5146" t="str">
            <v>0</v>
          </cell>
        </row>
        <row r="5147">
          <cell r="C5147" t="str">
            <v>0</v>
          </cell>
          <cell r="D5147" t="str">
            <v>0</v>
          </cell>
          <cell r="F5147" t="str">
            <v>0</v>
          </cell>
        </row>
        <row r="5148">
          <cell r="C5148" t="str">
            <v>0</v>
          </cell>
          <cell r="D5148" t="str">
            <v>0</v>
          </cell>
          <cell r="F5148" t="str">
            <v>0</v>
          </cell>
        </row>
        <row r="5149">
          <cell r="C5149" t="str">
            <v>0</v>
          </cell>
          <cell r="D5149" t="str">
            <v>0</v>
          </cell>
          <cell r="F5149" t="str">
            <v>0</v>
          </cell>
        </row>
        <row r="5150">
          <cell r="C5150" t="str">
            <v>0</v>
          </cell>
          <cell r="D5150" t="str">
            <v>0</v>
          </cell>
          <cell r="F5150" t="str">
            <v>0</v>
          </cell>
        </row>
        <row r="5151">
          <cell r="C5151" t="str">
            <v>0</v>
          </cell>
          <cell r="D5151" t="str">
            <v>0</v>
          </cell>
          <cell r="F5151" t="str">
            <v>0</v>
          </cell>
        </row>
        <row r="5152">
          <cell r="C5152" t="str">
            <v>08</v>
          </cell>
          <cell r="D5152" t="str">
            <v>633</v>
          </cell>
          <cell r="F5152">
            <v>-1539.9</v>
          </cell>
        </row>
        <row r="5153">
          <cell r="C5153" t="str">
            <v>08</v>
          </cell>
          <cell r="D5153" t="str">
            <v>676</v>
          </cell>
          <cell r="F5153">
            <v>-129.75</v>
          </cell>
        </row>
        <row r="5154">
          <cell r="C5154" t="str">
            <v>07</v>
          </cell>
          <cell r="D5154" t="str">
            <v>624</v>
          </cell>
          <cell r="F5154">
            <v>9.4700000000000006</v>
          </cell>
        </row>
        <row r="5155">
          <cell r="C5155" t="str">
            <v>04</v>
          </cell>
          <cell r="D5155" t="str">
            <v>624</v>
          </cell>
          <cell r="F5155">
            <v>216.19</v>
          </cell>
        </row>
        <row r="5156">
          <cell r="C5156" t="str">
            <v>08</v>
          </cell>
          <cell r="D5156" t="str">
            <v>626</v>
          </cell>
          <cell r="F5156">
            <v>-2.58</v>
          </cell>
        </row>
        <row r="5157">
          <cell r="C5157" t="str">
            <v>0</v>
          </cell>
          <cell r="D5157" t="str">
            <v>0</v>
          </cell>
          <cell r="F5157" t="str">
            <v>0</v>
          </cell>
        </row>
        <row r="5158">
          <cell r="C5158" t="str">
            <v>0</v>
          </cell>
          <cell r="D5158" t="str">
            <v>0</v>
          </cell>
          <cell r="F5158" t="str">
            <v>0</v>
          </cell>
        </row>
        <row r="5159">
          <cell r="C5159" t="str">
            <v>0</v>
          </cell>
          <cell r="D5159" t="str">
            <v>0</v>
          </cell>
          <cell r="F5159" t="str">
            <v>0</v>
          </cell>
        </row>
        <row r="5160">
          <cell r="C5160" t="str">
            <v>0</v>
          </cell>
          <cell r="D5160" t="str">
            <v>0</v>
          </cell>
          <cell r="F5160" t="str">
            <v>0</v>
          </cell>
        </row>
        <row r="5161">
          <cell r="C5161" t="str">
            <v>0</v>
          </cell>
          <cell r="D5161" t="str">
            <v>0</v>
          </cell>
          <cell r="F5161" t="str">
            <v>0</v>
          </cell>
        </row>
        <row r="5162">
          <cell r="C5162" t="str">
            <v>0</v>
          </cell>
          <cell r="D5162" t="str">
            <v>0</v>
          </cell>
          <cell r="F5162" t="str">
            <v>0</v>
          </cell>
        </row>
        <row r="5163">
          <cell r="C5163" t="str">
            <v>0</v>
          </cell>
          <cell r="D5163" t="str">
            <v>0</v>
          </cell>
          <cell r="F5163" t="str">
            <v>0</v>
          </cell>
        </row>
        <row r="5164">
          <cell r="C5164" t="str">
            <v>0</v>
          </cell>
          <cell r="D5164" t="str">
            <v>0</v>
          </cell>
          <cell r="F5164" t="str">
            <v>0</v>
          </cell>
        </row>
        <row r="5165">
          <cell r="C5165" t="str">
            <v>0</v>
          </cell>
          <cell r="D5165" t="str">
            <v>0</v>
          </cell>
          <cell r="F5165" t="str">
            <v>0</v>
          </cell>
        </row>
        <row r="5166">
          <cell r="C5166" t="str">
            <v>0</v>
          </cell>
          <cell r="D5166" t="str">
            <v>0</v>
          </cell>
          <cell r="F5166" t="str">
            <v>0</v>
          </cell>
        </row>
        <row r="5167">
          <cell r="C5167" t="str">
            <v>0</v>
          </cell>
          <cell r="D5167" t="str">
            <v>0</v>
          </cell>
          <cell r="F5167" t="str">
            <v>0</v>
          </cell>
        </row>
        <row r="5168">
          <cell r="C5168" t="str">
            <v>0</v>
          </cell>
          <cell r="D5168" t="str">
            <v>0</v>
          </cell>
          <cell r="F5168" t="str">
            <v>0</v>
          </cell>
        </row>
        <row r="5169">
          <cell r="C5169" t="str">
            <v>0</v>
          </cell>
          <cell r="D5169" t="str">
            <v>0</v>
          </cell>
          <cell r="F5169" t="str">
            <v>0</v>
          </cell>
        </row>
        <row r="5170">
          <cell r="C5170" t="str">
            <v>0</v>
          </cell>
          <cell r="D5170" t="str">
            <v>0</v>
          </cell>
          <cell r="F5170" t="str">
            <v>0</v>
          </cell>
        </row>
        <row r="5171">
          <cell r="C5171" t="str">
            <v>0</v>
          </cell>
          <cell r="D5171" t="str">
            <v>0</v>
          </cell>
          <cell r="F5171" t="str">
            <v>0</v>
          </cell>
        </row>
        <row r="5172">
          <cell r="C5172" t="str">
            <v>0</v>
          </cell>
          <cell r="D5172" t="str">
            <v>0</v>
          </cell>
          <cell r="F5172" t="str">
            <v>0</v>
          </cell>
        </row>
        <row r="5173">
          <cell r="C5173" t="str">
            <v>0</v>
          </cell>
          <cell r="D5173" t="str">
            <v>0</v>
          </cell>
          <cell r="F5173" t="str">
            <v>0</v>
          </cell>
        </row>
        <row r="5174">
          <cell r="C5174" t="str">
            <v>0</v>
          </cell>
          <cell r="D5174" t="str">
            <v>0</v>
          </cell>
          <cell r="F5174" t="str">
            <v>0</v>
          </cell>
        </row>
        <row r="5175">
          <cell r="C5175" t="str">
            <v>0</v>
          </cell>
          <cell r="D5175" t="str">
            <v>0</v>
          </cell>
          <cell r="F5175" t="str">
            <v>0</v>
          </cell>
        </row>
        <row r="5176">
          <cell r="C5176" t="str">
            <v>0</v>
          </cell>
          <cell r="D5176" t="str">
            <v>0</v>
          </cell>
          <cell r="F5176" t="str">
            <v>0</v>
          </cell>
        </row>
        <row r="5177">
          <cell r="C5177" t="str">
            <v>0</v>
          </cell>
          <cell r="D5177" t="str">
            <v>0</v>
          </cell>
          <cell r="F5177" t="str">
            <v>0</v>
          </cell>
        </row>
        <row r="5178">
          <cell r="C5178" t="str">
            <v>0</v>
          </cell>
          <cell r="D5178" t="str">
            <v>0</v>
          </cell>
          <cell r="F5178" t="str">
            <v>0</v>
          </cell>
        </row>
        <row r="5179">
          <cell r="C5179" t="str">
            <v>0</v>
          </cell>
          <cell r="D5179" t="str">
            <v>0</v>
          </cell>
          <cell r="F5179" t="str">
            <v>0</v>
          </cell>
        </row>
        <row r="5180">
          <cell r="C5180" t="str">
            <v>0</v>
          </cell>
          <cell r="D5180" t="str">
            <v>0</v>
          </cell>
          <cell r="F5180" t="str">
            <v>0</v>
          </cell>
        </row>
        <row r="5181">
          <cell r="C5181" t="str">
            <v>0</v>
          </cell>
          <cell r="D5181" t="str">
            <v>0</v>
          </cell>
          <cell r="F5181" t="str">
            <v>0</v>
          </cell>
        </row>
        <row r="5182">
          <cell r="C5182" t="str">
            <v>0</v>
          </cell>
          <cell r="D5182" t="str">
            <v>0</v>
          </cell>
          <cell r="F5182" t="str">
            <v>0</v>
          </cell>
        </row>
        <row r="5183">
          <cell r="C5183" t="str">
            <v>0</v>
          </cell>
          <cell r="D5183" t="str">
            <v>0</v>
          </cell>
          <cell r="F5183" t="str">
            <v>0</v>
          </cell>
        </row>
        <row r="5184">
          <cell r="C5184" t="str">
            <v>0</v>
          </cell>
          <cell r="D5184" t="str">
            <v>0</v>
          </cell>
          <cell r="F5184" t="str">
            <v>0</v>
          </cell>
        </row>
        <row r="5185">
          <cell r="C5185" t="str">
            <v>0</v>
          </cell>
          <cell r="D5185" t="str">
            <v>0</v>
          </cell>
          <cell r="F5185" t="str">
            <v>0</v>
          </cell>
        </row>
        <row r="5186">
          <cell r="C5186" t="str">
            <v>0</v>
          </cell>
          <cell r="D5186" t="str">
            <v>0</v>
          </cell>
          <cell r="F5186" t="str">
            <v>0</v>
          </cell>
        </row>
        <row r="5187">
          <cell r="C5187" t="str">
            <v>0</v>
          </cell>
          <cell r="D5187" t="str">
            <v>0</v>
          </cell>
          <cell r="F5187" t="str">
            <v>0</v>
          </cell>
        </row>
        <row r="5188">
          <cell r="C5188" t="str">
            <v>0</v>
          </cell>
          <cell r="D5188" t="str">
            <v>0</v>
          </cell>
          <cell r="F5188" t="str">
            <v>0</v>
          </cell>
        </row>
        <row r="5189">
          <cell r="C5189" t="str">
            <v>0</v>
          </cell>
          <cell r="D5189" t="str">
            <v>0</v>
          </cell>
          <cell r="F5189" t="str">
            <v>0</v>
          </cell>
        </row>
        <row r="5190">
          <cell r="C5190" t="str">
            <v>0</v>
          </cell>
          <cell r="D5190" t="str">
            <v>0</v>
          </cell>
          <cell r="F5190" t="str">
            <v>0</v>
          </cell>
        </row>
        <row r="5191">
          <cell r="C5191" t="str">
            <v>0</v>
          </cell>
          <cell r="D5191" t="str">
            <v>0</v>
          </cell>
          <cell r="F5191" t="str">
            <v>0</v>
          </cell>
        </row>
        <row r="5192">
          <cell r="C5192" t="str">
            <v>07</v>
          </cell>
          <cell r="D5192" t="str">
            <v>626</v>
          </cell>
          <cell r="F5192">
            <v>-4.0999999999999996</v>
          </cell>
        </row>
        <row r="5193">
          <cell r="C5193" t="str">
            <v>0</v>
          </cell>
          <cell r="D5193" t="str">
            <v>0</v>
          </cell>
          <cell r="F5193" t="str">
            <v>0</v>
          </cell>
        </row>
        <row r="5194">
          <cell r="C5194" t="str">
            <v>0</v>
          </cell>
          <cell r="D5194" t="str">
            <v>0</v>
          </cell>
          <cell r="F5194" t="str">
            <v>0</v>
          </cell>
        </row>
        <row r="5195">
          <cell r="C5195" t="str">
            <v>0</v>
          </cell>
          <cell r="D5195" t="str">
            <v>0</v>
          </cell>
          <cell r="F5195" t="str">
            <v>0</v>
          </cell>
        </row>
        <row r="5196">
          <cell r="C5196" t="str">
            <v>0</v>
          </cell>
          <cell r="D5196" t="str">
            <v>0</v>
          </cell>
          <cell r="F5196" t="str">
            <v>0</v>
          </cell>
        </row>
        <row r="5197">
          <cell r="C5197" t="str">
            <v>08</v>
          </cell>
          <cell r="D5197" t="str">
            <v>624</v>
          </cell>
          <cell r="F5197">
            <v>-1.25</v>
          </cell>
        </row>
        <row r="5198">
          <cell r="C5198" t="str">
            <v>0</v>
          </cell>
          <cell r="D5198" t="str">
            <v>0</v>
          </cell>
          <cell r="F5198" t="str">
            <v>0</v>
          </cell>
        </row>
        <row r="5199">
          <cell r="C5199" t="str">
            <v>0</v>
          </cell>
          <cell r="D5199" t="str">
            <v>0</v>
          </cell>
          <cell r="F5199" t="str">
            <v>0</v>
          </cell>
        </row>
        <row r="5200">
          <cell r="C5200" t="str">
            <v>0</v>
          </cell>
          <cell r="D5200" t="str">
            <v>0</v>
          </cell>
          <cell r="F5200" t="str">
            <v>0</v>
          </cell>
        </row>
        <row r="5201">
          <cell r="C5201" t="str">
            <v>0</v>
          </cell>
          <cell r="D5201" t="str">
            <v>0</v>
          </cell>
          <cell r="F5201" t="str">
            <v>0</v>
          </cell>
        </row>
        <row r="5202">
          <cell r="C5202" t="str">
            <v>0</v>
          </cell>
          <cell r="D5202" t="str">
            <v>0</v>
          </cell>
          <cell r="F5202" t="str">
            <v>0</v>
          </cell>
        </row>
        <row r="5203">
          <cell r="C5203" t="str">
            <v>0</v>
          </cell>
          <cell r="D5203" t="str">
            <v>0</v>
          </cell>
          <cell r="F5203" t="str">
            <v>0</v>
          </cell>
        </row>
        <row r="5204">
          <cell r="C5204" t="str">
            <v>0</v>
          </cell>
          <cell r="D5204" t="str">
            <v>0</v>
          </cell>
          <cell r="F5204" t="str">
            <v>0</v>
          </cell>
        </row>
        <row r="5205">
          <cell r="C5205" t="str">
            <v>0</v>
          </cell>
          <cell r="D5205" t="str">
            <v>0</v>
          </cell>
          <cell r="F5205" t="str">
            <v>0</v>
          </cell>
        </row>
        <row r="5206">
          <cell r="C5206" t="str">
            <v>0</v>
          </cell>
          <cell r="D5206" t="str">
            <v>0</v>
          </cell>
          <cell r="F5206" t="str">
            <v>0</v>
          </cell>
        </row>
        <row r="5207">
          <cell r="C5207" t="str">
            <v>0</v>
          </cell>
          <cell r="D5207" t="str">
            <v>0</v>
          </cell>
          <cell r="F5207" t="str">
            <v>0</v>
          </cell>
        </row>
        <row r="5208">
          <cell r="C5208" t="str">
            <v>0</v>
          </cell>
          <cell r="D5208" t="str">
            <v>0</v>
          </cell>
          <cell r="F5208" t="str">
            <v>0</v>
          </cell>
        </row>
        <row r="5209">
          <cell r="C5209" t="str">
            <v>0</v>
          </cell>
          <cell r="D5209" t="str">
            <v>0</v>
          </cell>
          <cell r="F5209" t="str">
            <v>0</v>
          </cell>
        </row>
        <row r="5210">
          <cell r="C5210" t="str">
            <v>0</v>
          </cell>
          <cell r="D5210" t="str">
            <v>0</v>
          </cell>
          <cell r="F5210" t="str">
            <v>0</v>
          </cell>
        </row>
        <row r="5211">
          <cell r="C5211" t="str">
            <v>0</v>
          </cell>
          <cell r="D5211" t="str">
            <v>0</v>
          </cell>
          <cell r="F5211" t="str">
            <v>0</v>
          </cell>
        </row>
        <row r="5212">
          <cell r="C5212" t="str">
            <v>0</v>
          </cell>
          <cell r="D5212" t="str">
            <v>0</v>
          </cell>
          <cell r="F5212" t="str">
            <v>0</v>
          </cell>
        </row>
        <row r="5213">
          <cell r="C5213" t="str">
            <v>0</v>
          </cell>
          <cell r="D5213" t="str">
            <v>0</v>
          </cell>
          <cell r="F5213" t="str">
            <v>0</v>
          </cell>
        </row>
        <row r="5214">
          <cell r="C5214" t="str">
            <v>0</v>
          </cell>
          <cell r="D5214" t="str">
            <v>0</v>
          </cell>
          <cell r="F5214" t="str">
            <v>0</v>
          </cell>
        </row>
        <row r="5215">
          <cell r="C5215" t="str">
            <v>04</v>
          </cell>
          <cell r="D5215" t="str">
            <v>624</v>
          </cell>
          <cell r="F5215">
            <v>89.79</v>
          </cell>
        </row>
        <row r="5216">
          <cell r="C5216" t="str">
            <v>0</v>
          </cell>
          <cell r="D5216" t="str">
            <v>0</v>
          </cell>
          <cell r="F5216" t="str">
            <v>0</v>
          </cell>
        </row>
        <row r="5217">
          <cell r="C5217" t="str">
            <v>0</v>
          </cell>
          <cell r="D5217" t="str">
            <v>0</v>
          </cell>
          <cell r="F5217" t="str">
            <v>0</v>
          </cell>
        </row>
        <row r="5218">
          <cell r="C5218" t="str">
            <v>0</v>
          </cell>
          <cell r="D5218" t="str">
            <v>0</v>
          </cell>
          <cell r="F5218" t="str">
            <v>0</v>
          </cell>
        </row>
        <row r="5219">
          <cell r="C5219" t="str">
            <v>0</v>
          </cell>
          <cell r="D5219" t="str">
            <v>0</v>
          </cell>
          <cell r="F5219" t="str">
            <v>0</v>
          </cell>
        </row>
        <row r="5220">
          <cell r="C5220" t="str">
            <v>0</v>
          </cell>
          <cell r="D5220" t="str">
            <v>0</v>
          </cell>
          <cell r="F5220" t="str">
            <v>0</v>
          </cell>
        </row>
        <row r="5221">
          <cell r="C5221" t="str">
            <v>0</v>
          </cell>
          <cell r="D5221" t="str">
            <v>0</v>
          </cell>
          <cell r="F5221" t="str">
            <v>0</v>
          </cell>
        </row>
        <row r="5222">
          <cell r="C5222" t="str">
            <v>0</v>
          </cell>
          <cell r="D5222" t="str">
            <v>0</v>
          </cell>
          <cell r="F5222" t="str">
            <v>0</v>
          </cell>
        </row>
        <row r="5223">
          <cell r="C5223" t="str">
            <v>0</v>
          </cell>
          <cell r="D5223" t="str">
            <v>0</v>
          </cell>
          <cell r="F5223" t="str">
            <v>0</v>
          </cell>
        </row>
        <row r="5224">
          <cell r="C5224" t="str">
            <v>0</v>
          </cell>
          <cell r="D5224" t="str">
            <v>0</v>
          </cell>
          <cell r="F5224" t="str">
            <v>0</v>
          </cell>
        </row>
        <row r="5225">
          <cell r="C5225" t="str">
            <v>0</v>
          </cell>
          <cell r="D5225" t="str">
            <v>0</v>
          </cell>
          <cell r="F5225" t="str">
            <v>0</v>
          </cell>
        </row>
        <row r="5226">
          <cell r="C5226" t="str">
            <v>0</v>
          </cell>
          <cell r="D5226" t="str">
            <v>0</v>
          </cell>
          <cell r="F5226" t="str">
            <v>0</v>
          </cell>
        </row>
        <row r="5227">
          <cell r="C5227" t="str">
            <v>0</v>
          </cell>
          <cell r="D5227" t="str">
            <v>0</v>
          </cell>
          <cell r="F5227" t="str">
            <v>0</v>
          </cell>
        </row>
        <row r="5228">
          <cell r="C5228" t="str">
            <v>0</v>
          </cell>
          <cell r="D5228" t="str">
            <v>0</v>
          </cell>
          <cell r="F5228" t="str">
            <v>0</v>
          </cell>
        </row>
        <row r="5229">
          <cell r="C5229" t="str">
            <v>0</v>
          </cell>
          <cell r="D5229" t="str">
            <v>0</v>
          </cell>
          <cell r="F5229" t="str">
            <v>0</v>
          </cell>
        </row>
        <row r="5230">
          <cell r="C5230" t="str">
            <v>0</v>
          </cell>
          <cell r="D5230" t="str">
            <v>0</v>
          </cell>
          <cell r="F5230" t="str">
            <v>0</v>
          </cell>
        </row>
        <row r="5231">
          <cell r="C5231" t="str">
            <v>05</v>
          </cell>
          <cell r="D5231" t="str">
            <v>626</v>
          </cell>
          <cell r="F5231">
            <v>40.869999999999997</v>
          </cell>
        </row>
        <row r="5232">
          <cell r="C5232" t="str">
            <v>0</v>
          </cell>
          <cell r="D5232" t="str">
            <v>0</v>
          </cell>
          <cell r="F5232" t="str">
            <v>0</v>
          </cell>
        </row>
        <row r="5233">
          <cell r="C5233" t="str">
            <v>0</v>
          </cell>
          <cell r="D5233" t="str">
            <v>0</v>
          </cell>
          <cell r="F5233" t="str">
            <v>0</v>
          </cell>
        </row>
        <row r="5234">
          <cell r="C5234" t="str">
            <v>0</v>
          </cell>
          <cell r="D5234" t="str">
            <v>0</v>
          </cell>
          <cell r="F5234" t="str">
            <v>0</v>
          </cell>
        </row>
        <row r="5235">
          <cell r="C5235" t="str">
            <v>0</v>
          </cell>
          <cell r="D5235" t="str">
            <v>0</v>
          </cell>
          <cell r="F5235" t="str">
            <v>0</v>
          </cell>
        </row>
        <row r="5236">
          <cell r="C5236" t="str">
            <v>0</v>
          </cell>
          <cell r="D5236" t="str">
            <v>0</v>
          </cell>
          <cell r="F5236" t="str">
            <v>0</v>
          </cell>
        </row>
        <row r="5237">
          <cell r="C5237" t="str">
            <v>0</v>
          </cell>
          <cell r="D5237" t="str">
            <v>0</v>
          </cell>
          <cell r="F5237" t="str">
            <v>0</v>
          </cell>
        </row>
        <row r="5238">
          <cell r="C5238" t="str">
            <v>0</v>
          </cell>
          <cell r="D5238" t="str">
            <v>0</v>
          </cell>
          <cell r="F5238" t="str">
            <v>0</v>
          </cell>
        </row>
        <row r="5239">
          <cell r="C5239" t="str">
            <v>0</v>
          </cell>
          <cell r="D5239" t="str">
            <v>0</v>
          </cell>
          <cell r="F5239" t="str">
            <v>0</v>
          </cell>
        </row>
        <row r="5240">
          <cell r="C5240" t="str">
            <v>0</v>
          </cell>
          <cell r="D5240" t="str">
            <v>0</v>
          </cell>
          <cell r="F5240" t="str">
            <v>0</v>
          </cell>
        </row>
        <row r="5241">
          <cell r="C5241" t="str">
            <v>0</v>
          </cell>
          <cell r="D5241" t="str">
            <v>0</v>
          </cell>
          <cell r="F5241" t="str">
            <v>0</v>
          </cell>
        </row>
        <row r="5242">
          <cell r="C5242" t="str">
            <v>0</v>
          </cell>
          <cell r="D5242" t="str">
            <v>0</v>
          </cell>
          <cell r="F5242" t="str">
            <v>0</v>
          </cell>
        </row>
        <row r="5243">
          <cell r="C5243" t="str">
            <v>08</v>
          </cell>
          <cell r="D5243" t="str">
            <v>624</v>
          </cell>
          <cell r="F5243">
            <v>435.83</v>
          </cell>
        </row>
        <row r="5244">
          <cell r="C5244" t="str">
            <v>0</v>
          </cell>
          <cell r="D5244" t="str">
            <v>0</v>
          </cell>
          <cell r="F5244" t="str">
            <v>0</v>
          </cell>
        </row>
        <row r="5245">
          <cell r="C5245" t="str">
            <v>0</v>
          </cell>
          <cell r="D5245" t="str">
            <v>0</v>
          </cell>
          <cell r="F5245" t="str">
            <v>0</v>
          </cell>
        </row>
        <row r="5246">
          <cell r="C5246" t="str">
            <v>0</v>
          </cell>
          <cell r="D5246" t="str">
            <v>0</v>
          </cell>
          <cell r="F5246" t="str">
            <v>0</v>
          </cell>
        </row>
        <row r="5247">
          <cell r="C5247" t="str">
            <v>0</v>
          </cell>
          <cell r="D5247" t="str">
            <v>0</v>
          </cell>
          <cell r="F5247" t="str">
            <v>0</v>
          </cell>
        </row>
        <row r="5248">
          <cell r="C5248" t="str">
            <v>0</v>
          </cell>
          <cell r="D5248" t="str">
            <v>0</v>
          </cell>
          <cell r="F5248" t="str">
            <v>0</v>
          </cell>
        </row>
        <row r="5249">
          <cell r="C5249" t="str">
            <v>0</v>
          </cell>
          <cell r="D5249" t="str">
            <v>0</v>
          </cell>
          <cell r="F5249" t="str">
            <v>0</v>
          </cell>
        </row>
        <row r="5250">
          <cell r="C5250" t="str">
            <v>0</v>
          </cell>
          <cell r="D5250" t="str">
            <v>0</v>
          </cell>
          <cell r="F5250" t="str">
            <v>0</v>
          </cell>
        </row>
        <row r="5251">
          <cell r="C5251" t="str">
            <v>0</v>
          </cell>
          <cell r="D5251" t="str">
            <v>0</v>
          </cell>
          <cell r="F5251" t="str">
            <v>0</v>
          </cell>
        </row>
        <row r="5252">
          <cell r="C5252" t="str">
            <v>04</v>
          </cell>
          <cell r="D5252" t="str">
            <v>626</v>
          </cell>
          <cell r="F5252">
            <v>74.319999999999993</v>
          </cell>
        </row>
        <row r="5253">
          <cell r="C5253" t="str">
            <v>0</v>
          </cell>
          <cell r="D5253" t="str">
            <v>0</v>
          </cell>
          <cell r="F5253" t="str">
            <v>0</v>
          </cell>
        </row>
        <row r="5254">
          <cell r="C5254" t="str">
            <v>0</v>
          </cell>
          <cell r="D5254" t="str">
            <v>0</v>
          </cell>
          <cell r="F5254" t="str">
            <v>0</v>
          </cell>
        </row>
        <row r="5255">
          <cell r="C5255" t="str">
            <v>0</v>
          </cell>
          <cell r="D5255" t="str">
            <v>0</v>
          </cell>
          <cell r="F5255" t="str">
            <v>0</v>
          </cell>
        </row>
        <row r="5256">
          <cell r="C5256" t="str">
            <v>0</v>
          </cell>
          <cell r="D5256" t="str">
            <v>0</v>
          </cell>
          <cell r="F5256" t="str">
            <v>0</v>
          </cell>
        </row>
        <row r="5257">
          <cell r="C5257" t="str">
            <v>0</v>
          </cell>
          <cell r="D5257" t="str">
            <v>0</v>
          </cell>
          <cell r="F5257" t="str">
            <v>0</v>
          </cell>
        </row>
        <row r="5258">
          <cell r="C5258" t="str">
            <v>0</v>
          </cell>
          <cell r="D5258" t="str">
            <v>0</v>
          </cell>
          <cell r="F5258" t="str">
            <v>0</v>
          </cell>
        </row>
        <row r="5259">
          <cell r="C5259" t="str">
            <v>0</v>
          </cell>
          <cell r="D5259" t="str">
            <v>0</v>
          </cell>
          <cell r="F5259" t="str">
            <v>0</v>
          </cell>
        </row>
        <row r="5260">
          <cell r="C5260" t="str">
            <v>0</v>
          </cell>
          <cell r="D5260" t="str">
            <v>0</v>
          </cell>
          <cell r="F5260" t="str">
            <v>0</v>
          </cell>
        </row>
        <row r="5261">
          <cell r="C5261" t="str">
            <v>04</v>
          </cell>
          <cell r="D5261" t="str">
            <v>621</v>
          </cell>
          <cell r="F5261">
            <v>310.24</v>
          </cell>
        </row>
        <row r="5262">
          <cell r="C5262" t="str">
            <v>0</v>
          </cell>
          <cell r="D5262" t="str">
            <v>0</v>
          </cell>
          <cell r="F5262" t="str">
            <v>0</v>
          </cell>
        </row>
        <row r="5263">
          <cell r="C5263" t="str">
            <v>0</v>
          </cell>
          <cell r="D5263" t="str">
            <v>0</v>
          </cell>
          <cell r="F5263" t="str">
            <v>0</v>
          </cell>
        </row>
        <row r="5264">
          <cell r="C5264" t="str">
            <v>0</v>
          </cell>
          <cell r="D5264" t="str">
            <v>0</v>
          </cell>
          <cell r="F5264" t="str">
            <v>0</v>
          </cell>
        </row>
        <row r="5265">
          <cell r="C5265" t="str">
            <v>0</v>
          </cell>
          <cell r="D5265" t="str">
            <v>0</v>
          </cell>
          <cell r="F5265" t="str">
            <v>0</v>
          </cell>
        </row>
        <row r="5266">
          <cell r="C5266" t="str">
            <v>0</v>
          </cell>
          <cell r="D5266" t="str">
            <v>0</v>
          </cell>
          <cell r="F5266" t="str">
            <v>0</v>
          </cell>
        </row>
        <row r="5267">
          <cell r="C5267" t="str">
            <v>0</v>
          </cell>
          <cell r="D5267" t="str">
            <v>0</v>
          </cell>
          <cell r="F5267" t="str">
            <v>0</v>
          </cell>
        </row>
        <row r="5268">
          <cell r="C5268" t="str">
            <v>0</v>
          </cell>
          <cell r="D5268" t="str">
            <v>0</v>
          </cell>
          <cell r="F5268" t="str">
            <v>0</v>
          </cell>
        </row>
        <row r="5269">
          <cell r="C5269" t="str">
            <v>0</v>
          </cell>
          <cell r="D5269" t="str">
            <v>0</v>
          </cell>
          <cell r="F5269" t="str">
            <v>0</v>
          </cell>
        </row>
        <row r="5270">
          <cell r="C5270" t="str">
            <v>0</v>
          </cell>
          <cell r="D5270" t="str">
            <v>0</v>
          </cell>
          <cell r="F5270" t="str">
            <v>0</v>
          </cell>
        </row>
        <row r="5271">
          <cell r="C5271" t="str">
            <v>0</v>
          </cell>
          <cell r="D5271" t="str">
            <v>0</v>
          </cell>
          <cell r="F5271" t="str">
            <v>0</v>
          </cell>
        </row>
        <row r="5272">
          <cell r="C5272" t="str">
            <v>0</v>
          </cell>
          <cell r="D5272" t="str">
            <v>0</v>
          </cell>
          <cell r="F5272" t="str">
            <v>0</v>
          </cell>
        </row>
        <row r="5273">
          <cell r="C5273" t="str">
            <v>0</v>
          </cell>
          <cell r="D5273" t="str">
            <v>0</v>
          </cell>
          <cell r="F5273" t="str">
            <v>0</v>
          </cell>
        </row>
        <row r="5274">
          <cell r="C5274" t="str">
            <v>0</v>
          </cell>
          <cell r="D5274" t="str">
            <v>0</v>
          </cell>
          <cell r="F5274" t="str">
            <v>0</v>
          </cell>
        </row>
        <row r="5275">
          <cell r="C5275" t="str">
            <v>16</v>
          </cell>
          <cell r="D5275" t="str">
            <v>641</v>
          </cell>
          <cell r="F5275">
            <v>-9.06</v>
          </cell>
        </row>
        <row r="5276">
          <cell r="C5276" t="str">
            <v>0</v>
          </cell>
          <cell r="D5276" t="str">
            <v>0</v>
          </cell>
          <cell r="F5276" t="str">
            <v>0</v>
          </cell>
        </row>
        <row r="5277">
          <cell r="C5277" t="str">
            <v>0</v>
          </cell>
          <cell r="D5277" t="str">
            <v>0</v>
          </cell>
          <cell r="F5277" t="str">
            <v>0</v>
          </cell>
        </row>
        <row r="5278">
          <cell r="C5278" t="str">
            <v>0</v>
          </cell>
          <cell r="D5278" t="str">
            <v>0</v>
          </cell>
          <cell r="F5278" t="str">
            <v>0</v>
          </cell>
        </row>
        <row r="5279">
          <cell r="C5279" t="str">
            <v>0</v>
          </cell>
          <cell r="D5279" t="str">
            <v>0</v>
          </cell>
          <cell r="F5279" t="str">
            <v>0</v>
          </cell>
        </row>
        <row r="5280">
          <cell r="C5280" t="str">
            <v>0</v>
          </cell>
          <cell r="D5280" t="str">
            <v>0</v>
          </cell>
          <cell r="F5280" t="str">
            <v>0</v>
          </cell>
        </row>
        <row r="5281">
          <cell r="C5281" t="str">
            <v>0</v>
          </cell>
          <cell r="D5281" t="str">
            <v>0</v>
          </cell>
          <cell r="F5281" t="str">
            <v>0</v>
          </cell>
        </row>
        <row r="5282">
          <cell r="C5282" t="str">
            <v>0</v>
          </cell>
          <cell r="D5282" t="str">
            <v>0</v>
          </cell>
          <cell r="F5282" t="str">
            <v>0</v>
          </cell>
        </row>
        <row r="5283">
          <cell r="C5283" t="str">
            <v>0</v>
          </cell>
          <cell r="D5283" t="str">
            <v>0</v>
          </cell>
          <cell r="F5283" t="str">
            <v>0</v>
          </cell>
        </row>
        <row r="5284">
          <cell r="C5284" t="str">
            <v>0</v>
          </cell>
          <cell r="D5284" t="str">
            <v>0</v>
          </cell>
          <cell r="F5284" t="str">
            <v>0</v>
          </cell>
        </row>
        <row r="5285">
          <cell r="C5285" t="str">
            <v>0</v>
          </cell>
          <cell r="D5285" t="str">
            <v>0</v>
          </cell>
          <cell r="F5285" t="str">
            <v>0</v>
          </cell>
        </row>
        <row r="5286">
          <cell r="C5286" t="str">
            <v>0</v>
          </cell>
          <cell r="D5286" t="str">
            <v>0</v>
          </cell>
          <cell r="F5286" t="str">
            <v>0</v>
          </cell>
        </row>
        <row r="5287">
          <cell r="C5287" t="str">
            <v>0</v>
          </cell>
          <cell r="D5287" t="str">
            <v>0</v>
          </cell>
          <cell r="F5287" t="str">
            <v>0</v>
          </cell>
        </row>
        <row r="5288">
          <cell r="C5288" t="str">
            <v>0</v>
          </cell>
          <cell r="D5288" t="str">
            <v>0</v>
          </cell>
          <cell r="F5288" t="str">
            <v>0</v>
          </cell>
        </row>
        <row r="5289">
          <cell r="C5289" t="str">
            <v>0</v>
          </cell>
          <cell r="D5289" t="str">
            <v>0</v>
          </cell>
          <cell r="F5289" t="str">
            <v>0</v>
          </cell>
        </row>
        <row r="5290">
          <cell r="C5290" t="str">
            <v>04</v>
          </cell>
          <cell r="D5290" t="str">
            <v>624</v>
          </cell>
          <cell r="F5290">
            <v>47.88</v>
          </cell>
        </row>
        <row r="5291">
          <cell r="C5291" t="str">
            <v>0</v>
          </cell>
          <cell r="D5291" t="str">
            <v>0</v>
          </cell>
          <cell r="F5291" t="str">
            <v>0</v>
          </cell>
        </row>
        <row r="5292">
          <cell r="C5292" t="str">
            <v>0</v>
          </cell>
          <cell r="D5292" t="str">
            <v>0</v>
          </cell>
          <cell r="F5292" t="str">
            <v>0</v>
          </cell>
        </row>
        <row r="5293">
          <cell r="C5293" t="str">
            <v>0</v>
          </cell>
          <cell r="D5293" t="str">
            <v>0</v>
          </cell>
          <cell r="F5293" t="str">
            <v>0</v>
          </cell>
        </row>
        <row r="5294">
          <cell r="C5294" t="str">
            <v>0</v>
          </cell>
          <cell r="D5294" t="str">
            <v>0</v>
          </cell>
          <cell r="F5294" t="str">
            <v>0</v>
          </cell>
        </row>
        <row r="5295">
          <cell r="C5295" t="str">
            <v>23</v>
          </cell>
          <cell r="D5295" t="str">
            <v>685</v>
          </cell>
          <cell r="F5295">
            <v>3.07</v>
          </cell>
        </row>
        <row r="5296">
          <cell r="C5296" t="str">
            <v>0</v>
          </cell>
          <cell r="D5296" t="str">
            <v>0</v>
          </cell>
          <cell r="F5296" t="str">
            <v>0</v>
          </cell>
        </row>
        <row r="5297">
          <cell r="C5297" t="str">
            <v>0</v>
          </cell>
          <cell r="D5297" t="str">
            <v>0</v>
          </cell>
          <cell r="F5297" t="str">
            <v>0</v>
          </cell>
        </row>
        <row r="5298">
          <cell r="C5298" t="str">
            <v>0</v>
          </cell>
          <cell r="D5298" t="str">
            <v>0</v>
          </cell>
          <cell r="F5298" t="str">
            <v>0</v>
          </cell>
        </row>
        <row r="5299">
          <cell r="C5299" t="str">
            <v>0</v>
          </cell>
          <cell r="D5299" t="str">
            <v>0</v>
          </cell>
          <cell r="F5299" t="str">
            <v>0</v>
          </cell>
        </row>
        <row r="5300">
          <cell r="C5300" t="str">
            <v>0</v>
          </cell>
          <cell r="D5300" t="str">
            <v>0</v>
          </cell>
          <cell r="F5300" t="str">
            <v>0</v>
          </cell>
        </row>
        <row r="5301">
          <cell r="C5301" t="str">
            <v>0</v>
          </cell>
          <cell r="D5301" t="str">
            <v>0</v>
          </cell>
          <cell r="F5301" t="str">
            <v>0</v>
          </cell>
        </row>
        <row r="5302">
          <cell r="C5302" t="str">
            <v>0</v>
          </cell>
          <cell r="D5302" t="str">
            <v>0</v>
          </cell>
          <cell r="F5302" t="str">
            <v>0</v>
          </cell>
        </row>
        <row r="5303">
          <cell r="C5303" t="str">
            <v>0</v>
          </cell>
          <cell r="D5303" t="str">
            <v>0</v>
          </cell>
          <cell r="F5303" t="str">
            <v>0</v>
          </cell>
        </row>
        <row r="5304">
          <cell r="C5304" t="str">
            <v>0</v>
          </cell>
          <cell r="D5304" t="str">
            <v>0</v>
          </cell>
          <cell r="F5304" t="str">
            <v>0</v>
          </cell>
        </row>
        <row r="5305">
          <cell r="C5305" t="str">
            <v>0</v>
          </cell>
          <cell r="D5305" t="str">
            <v>0</v>
          </cell>
          <cell r="F5305" t="str">
            <v>0</v>
          </cell>
        </row>
        <row r="5306">
          <cell r="C5306" t="str">
            <v>0</v>
          </cell>
          <cell r="D5306" t="str">
            <v>0</v>
          </cell>
          <cell r="F5306" t="str">
            <v>0</v>
          </cell>
        </row>
        <row r="5307">
          <cell r="C5307" t="str">
            <v>0</v>
          </cell>
          <cell r="D5307" t="str">
            <v>0</v>
          </cell>
          <cell r="F5307" t="str">
            <v>0</v>
          </cell>
        </row>
        <row r="5308">
          <cell r="C5308" t="str">
            <v>0</v>
          </cell>
          <cell r="D5308" t="str">
            <v>0</v>
          </cell>
          <cell r="F5308" t="str">
            <v>0</v>
          </cell>
        </row>
        <row r="5309">
          <cell r="C5309" t="str">
            <v>0</v>
          </cell>
          <cell r="D5309" t="str">
            <v>0</v>
          </cell>
          <cell r="F5309" t="str">
            <v>0</v>
          </cell>
        </row>
        <row r="5310">
          <cell r="C5310" t="str">
            <v>0</v>
          </cell>
          <cell r="D5310" t="str">
            <v>0</v>
          </cell>
          <cell r="F5310" t="str">
            <v>0</v>
          </cell>
        </row>
        <row r="5311">
          <cell r="C5311" t="str">
            <v>0</v>
          </cell>
          <cell r="D5311" t="str">
            <v>0</v>
          </cell>
          <cell r="F5311" t="str">
            <v>0</v>
          </cell>
        </row>
        <row r="5312">
          <cell r="C5312" t="str">
            <v>0</v>
          </cell>
          <cell r="D5312" t="str">
            <v>0</v>
          </cell>
          <cell r="F5312" t="str">
            <v>0</v>
          </cell>
        </row>
        <row r="5313">
          <cell r="C5313" t="str">
            <v>0</v>
          </cell>
          <cell r="D5313" t="str">
            <v>0</v>
          </cell>
          <cell r="F5313" t="str">
            <v>0</v>
          </cell>
        </row>
        <row r="5314">
          <cell r="C5314" t="str">
            <v>0</v>
          </cell>
          <cell r="D5314" t="str">
            <v>0</v>
          </cell>
          <cell r="F5314" t="str">
            <v>0</v>
          </cell>
        </row>
        <row r="5315">
          <cell r="C5315" t="str">
            <v>0</v>
          </cell>
          <cell r="D5315" t="str">
            <v>0</v>
          </cell>
          <cell r="F5315" t="str">
            <v>0</v>
          </cell>
        </row>
        <row r="5316">
          <cell r="C5316" t="str">
            <v>0</v>
          </cell>
          <cell r="D5316" t="str">
            <v>0</v>
          </cell>
          <cell r="F5316" t="str">
            <v>0</v>
          </cell>
        </row>
        <row r="5317">
          <cell r="C5317" t="str">
            <v>0</v>
          </cell>
          <cell r="D5317" t="str">
            <v>0</v>
          </cell>
          <cell r="F5317" t="str">
            <v>0</v>
          </cell>
        </row>
        <row r="5318">
          <cell r="C5318" t="str">
            <v>0</v>
          </cell>
          <cell r="D5318" t="str">
            <v>0</v>
          </cell>
          <cell r="F5318" t="str">
            <v>0</v>
          </cell>
        </row>
        <row r="5319">
          <cell r="C5319" t="str">
            <v>0</v>
          </cell>
          <cell r="D5319" t="str">
            <v>0</v>
          </cell>
          <cell r="F5319" t="str">
            <v>0</v>
          </cell>
        </row>
        <row r="5320">
          <cell r="C5320" t="str">
            <v>0</v>
          </cell>
          <cell r="D5320" t="str">
            <v>0</v>
          </cell>
          <cell r="F5320" t="str">
            <v>0</v>
          </cell>
        </row>
        <row r="5321">
          <cell r="C5321" t="str">
            <v>0</v>
          </cell>
          <cell r="D5321" t="str">
            <v>0</v>
          </cell>
          <cell r="F5321" t="str">
            <v>0</v>
          </cell>
        </row>
        <row r="5322">
          <cell r="C5322" t="str">
            <v>0</v>
          </cell>
          <cell r="D5322" t="str">
            <v>0</v>
          </cell>
          <cell r="F5322" t="str">
            <v>0</v>
          </cell>
        </row>
        <row r="5323">
          <cell r="C5323" t="str">
            <v>0</v>
          </cell>
          <cell r="D5323" t="str">
            <v>0</v>
          </cell>
          <cell r="F5323" t="str">
            <v>0</v>
          </cell>
        </row>
        <row r="5324">
          <cell r="C5324" t="str">
            <v>0</v>
          </cell>
          <cell r="D5324" t="str">
            <v>0</v>
          </cell>
          <cell r="F5324" t="str">
            <v>0</v>
          </cell>
        </row>
        <row r="5325">
          <cell r="C5325" t="str">
            <v>0</v>
          </cell>
          <cell r="D5325" t="str">
            <v>0</v>
          </cell>
          <cell r="F5325" t="str">
            <v>0</v>
          </cell>
        </row>
        <row r="5326">
          <cell r="C5326" t="str">
            <v>0</v>
          </cell>
          <cell r="D5326" t="str">
            <v>0</v>
          </cell>
          <cell r="F5326" t="str">
            <v>0</v>
          </cell>
        </row>
        <row r="5327">
          <cell r="C5327" t="str">
            <v>0</v>
          </cell>
          <cell r="D5327" t="str">
            <v>0</v>
          </cell>
          <cell r="F5327" t="str">
            <v>0</v>
          </cell>
        </row>
        <row r="5328">
          <cell r="C5328" t="str">
            <v>0</v>
          </cell>
          <cell r="D5328" t="str">
            <v>0</v>
          </cell>
          <cell r="F5328" t="str">
            <v>0</v>
          </cell>
        </row>
        <row r="5329">
          <cell r="C5329" t="str">
            <v>0</v>
          </cell>
          <cell r="D5329" t="str">
            <v>0</v>
          </cell>
          <cell r="F5329" t="str">
            <v>0</v>
          </cell>
        </row>
        <row r="5330">
          <cell r="C5330" t="str">
            <v>0</v>
          </cell>
          <cell r="D5330" t="str">
            <v>0</v>
          </cell>
          <cell r="F5330" t="str">
            <v>0</v>
          </cell>
        </row>
        <row r="5331">
          <cell r="C5331" t="str">
            <v>0</v>
          </cell>
          <cell r="D5331" t="str">
            <v>0</v>
          </cell>
          <cell r="F5331" t="str">
            <v>0</v>
          </cell>
        </row>
        <row r="5332">
          <cell r="C5332" t="str">
            <v>0</v>
          </cell>
          <cell r="D5332" t="str">
            <v>0</v>
          </cell>
          <cell r="F5332" t="str">
            <v>0</v>
          </cell>
        </row>
        <row r="5333">
          <cell r="C5333" t="str">
            <v>0</v>
          </cell>
          <cell r="D5333" t="str">
            <v>0</v>
          </cell>
          <cell r="F5333" t="str">
            <v>0</v>
          </cell>
        </row>
        <row r="5334">
          <cell r="C5334" t="str">
            <v>0</v>
          </cell>
          <cell r="D5334" t="str">
            <v>0</v>
          </cell>
          <cell r="F5334" t="str">
            <v>0</v>
          </cell>
        </row>
        <row r="5335">
          <cell r="C5335" t="str">
            <v>0</v>
          </cell>
          <cell r="D5335" t="str">
            <v>0</v>
          </cell>
          <cell r="F5335" t="str">
            <v>0</v>
          </cell>
        </row>
        <row r="5336">
          <cell r="C5336" t="str">
            <v>0</v>
          </cell>
          <cell r="D5336" t="str">
            <v>0</v>
          </cell>
          <cell r="F5336" t="str">
            <v>0</v>
          </cell>
        </row>
        <row r="5337">
          <cell r="C5337" t="str">
            <v>0</v>
          </cell>
          <cell r="D5337" t="str">
            <v>0</v>
          </cell>
          <cell r="F5337" t="str">
            <v>0</v>
          </cell>
        </row>
        <row r="5338">
          <cell r="C5338" t="str">
            <v>0</v>
          </cell>
          <cell r="D5338" t="str">
            <v>0</v>
          </cell>
          <cell r="F5338" t="str">
            <v>0</v>
          </cell>
        </row>
        <row r="5339">
          <cell r="C5339" t="str">
            <v>0</v>
          </cell>
          <cell r="D5339" t="str">
            <v>0</v>
          </cell>
          <cell r="F5339" t="str">
            <v>0</v>
          </cell>
        </row>
        <row r="5340">
          <cell r="C5340" t="str">
            <v>0</v>
          </cell>
          <cell r="D5340" t="str">
            <v>0</v>
          </cell>
          <cell r="F5340" t="str">
            <v>0</v>
          </cell>
        </row>
        <row r="5341">
          <cell r="C5341" t="str">
            <v>0</v>
          </cell>
          <cell r="D5341" t="str">
            <v>0</v>
          </cell>
          <cell r="F5341" t="str">
            <v>0</v>
          </cell>
        </row>
        <row r="5342">
          <cell r="C5342" t="str">
            <v>0</v>
          </cell>
          <cell r="D5342" t="str">
            <v>0</v>
          </cell>
          <cell r="F5342" t="str">
            <v>0</v>
          </cell>
        </row>
        <row r="5343">
          <cell r="C5343" t="str">
            <v>0</v>
          </cell>
          <cell r="D5343" t="str">
            <v>0</v>
          </cell>
          <cell r="F5343" t="str">
            <v>0</v>
          </cell>
        </row>
        <row r="5344">
          <cell r="C5344" t="str">
            <v>0</v>
          </cell>
          <cell r="D5344" t="str">
            <v>0</v>
          </cell>
          <cell r="F5344" t="str">
            <v>0</v>
          </cell>
        </row>
        <row r="5345">
          <cell r="C5345" t="str">
            <v>0</v>
          </cell>
          <cell r="D5345" t="str">
            <v>0</v>
          </cell>
          <cell r="F5345" t="str">
            <v>0</v>
          </cell>
        </row>
        <row r="5346">
          <cell r="C5346" t="str">
            <v>0</v>
          </cell>
          <cell r="D5346" t="str">
            <v>0</v>
          </cell>
          <cell r="F5346" t="str">
            <v>0</v>
          </cell>
        </row>
        <row r="5347">
          <cell r="C5347" t="str">
            <v>0</v>
          </cell>
          <cell r="D5347" t="str">
            <v>0</v>
          </cell>
          <cell r="F5347" t="str">
            <v>0</v>
          </cell>
        </row>
        <row r="5348">
          <cell r="C5348" t="str">
            <v>0</v>
          </cell>
          <cell r="D5348" t="str">
            <v>0</v>
          </cell>
          <cell r="F5348" t="str">
            <v>0</v>
          </cell>
        </row>
        <row r="5349">
          <cell r="C5349" t="str">
            <v>0</v>
          </cell>
          <cell r="D5349" t="str">
            <v>0</v>
          </cell>
          <cell r="F5349" t="str">
            <v>0</v>
          </cell>
        </row>
        <row r="5350">
          <cell r="C5350" t="str">
            <v>0</v>
          </cell>
          <cell r="D5350" t="str">
            <v>0</v>
          </cell>
          <cell r="F5350" t="str">
            <v>0</v>
          </cell>
        </row>
        <row r="5351">
          <cell r="C5351" t="str">
            <v>0</v>
          </cell>
          <cell r="D5351" t="str">
            <v>0</v>
          </cell>
          <cell r="F5351" t="str">
            <v>0</v>
          </cell>
        </row>
        <row r="5352">
          <cell r="C5352" t="str">
            <v>0</v>
          </cell>
          <cell r="D5352" t="str">
            <v>0</v>
          </cell>
          <cell r="F5352" t="str">
            <v>0</v>
          </cell>
        </row>
        <row r="5353">
          <cell r="C5353" t="str">
            <v>04</v>
          </cell>
          <cell r="D5353" t="str">
            <v>626</v>
          </cell>
          <cell r="F5353">
            <v>105.08</v>
          </cell>
        </row>
        <row r="5354">
          <cell r="C5354" t="str">
            <v>0</v>
          </cell>
          <cell r="D5354" t="str">
            <v>0</v>
          </cell>
          <cell r="F5354" t="str">
            <v>0</v>
          </cell>
        </row>
        <row r="5355">
          <cell r="C5355" t="str">
            <v>0</v>
          </cell>
          <cell r="D5355" t="str">
            <v>0</v>
          </cell>
          <cell r="F5355" t="str">
            <v>0</v>
          </cell>
        </row>
        <row r="5356">
          <cell r="C5356" t="str">
            <v>0</v>
          </cell>
          <cell r="D5356" t="str">
            <v>0</v>
          </cell>
          <cell r="F5356" t="str">
            <v>0</v>
          </cell>
        </row>
        <row r="5357">
          <cell r="C5357" t="str">
            <v>0</v>
          </cell>
          <cell r="D5357" t="str">
            <v>0</v>
          </cell>
          <cell r="F5357" t="str">
            <v>0</v>
          </cell>
        </row>
        <row r="5358">
          <cell r="C5358" t="str">
            <v>0</v>
          </cell>
          <cell r="D5358" t="str">
            <v>0</v>
          </cell>
          <cell r="F5358" t="str">
            <v>0</v>
          </cell>
        </row>
        <row r="5359">
          <cell r="C5359" t="str">
            <v>0</v>
          </cell>
          <cell r="D5359" t="str">
            <v>0</v>
          </cell>
          <cell r="F5359" t="str">
            <v>0</v>
          </cell>
        </row>
        <row r="5360">
          <cell r="C5360" t="str">
            <v>0</v>
          </cell>
          <cell r="D5360" t="str">
            <v>0</v>
          </cell>
          <cell r="F5360" t="str">
            <v>0</v>
          </cell>
        </row>
        <row r="5361">
          <cell r="C5361" t="str">
            <v>0</v>
          </cell>
          <cell r="D5361" t="str">
            <v>0</v>
          </cell>
          <cell r="F5361" t="str">
            <v>0</v>
          </cell>
        </row>
        <row r="5362">
          <cell r="C5362" t="str">
            <v>0</v>
          </cell>
          <cell r="D5362" t="str">
            <v>0</v>
          </cell>
          <cell r="F5362" t="str">
            <v>0</v>
          </cell>
        </row>
        <row r="5363">
          <cell r="C5363" t="str">
            <v>0</v>
          </cell>
          <cell r="D5363" t="str">
            <v>0</v>
          </cell>
          <cell r="F5363" t="str">
            <v>0</v>
          </cell>
        </row>
        <row r="5364">
          <cell r="C5364" t="str">
            <v>0</v>
          </cell>
          <cell r="D5364" t="str">
            <v>0</v>
          </cell>
          <cell r="F5364" t="str">
            <v>0</v>
          </cell>
        </row>
        <row r="5365">
          <cell r="C5365" t="str">
            <v>0</v>
          </cell>
          <cell r="D5365" t="str">
            <v>0</v>
          </cell>
          <cell r="F5365" t="str">
            <v>0</v>
          </cell>
        </row>
        <row r="5366">
          <cell r="C5366" t="str">
            <v>0</v>
          </cell>
          <cell r="D5366" t="str">
            <v>0</v>
          </cell>
          <cell r="F5366" t="str">
            <v>0</v>
          </cell>
        </row>
        <row r="5367">
          <cell r="C5367" t="str">
            <v>0</v>
          </cell>
          <cell r="D5367" t="str">
            <v>0</v>
          </cell>
          <cell r="F5367" t="str">
            <v>0</v>
          </cell>
        </row>
        <row r="5368">
          <cell r="C5368" t="str">
            <v>0</v>
          </cell>
          <cell r="D5368" t="str">
            <v>0</v>
          </cell>
          <cell r="F5368" t="str">
            <v>0</v>
          </cell>
        </row>
        <row r="5369">
          <cell r="C5369" t="str">
            <v>0</v>
          </cell>
          <cell r="D5369" t="str">
            <v>0</v>
          </cell>
          <cell r="F5369" t="str">
            <v>0</v>
          </cell>
        </row>
        <row r="5370">
          <cell r="C5370" t="str">
            <v>0</v>
          </cell>
          <cell r="D5370" t="str">
            <v>0</v>
          </cell>
          <cell r="F5370" t="str">
            <v>0</v>
          </cell>
        </row>
        <row r="5371">
          <cell r="C5371" t="str">
            <v>0</v>
          </cell>
          <cell r="D5371" t="str">
            <v>0</v>
          </cell>
          <cell r="F5371" t="str">
            <v>0</v>
          </cell>
        </row>
        <row r="5372">
          <cell r="C5372" t="str">
            <v>0</v>
          </cell>
          <cell r="D5372" t="str">
            <v>0</v>
          </cell>
          <cell r="F5372" t="str">
            <v>0</v>
          </cell>
        </row>
        <row r="5373">
          <cell r="C5373" t="str">
            <v>0</v>
          </cell>
          <cell r="D5373" t="str">
            <v>0</v>
          </cell>
          <cell r="F5373" t="str">
            <v>0</v>
          </cell>
        </row>
        <row r="5374">
          <cell r="C5374" t="str">
            <v>05</v>
          </cell>
          <cell r="D5374" t="str">
            <v>621</v>
          </cell>
          <cell r="F5374">
            <v>-0.86</v>
          </cell>
        </row>
        <row r="5375">
          <cell r="C5375" t="str">
            <v>0</v>
          </cell>
          <cell r="D5375" t="str">
            <v>0</v>
          </cell>
          <cell r="F5375" t="str">
            <v>0</v>
          </cell>
        </row>
        <row r="5376">
          <cell r="C5376" t="str">
            <v>0</v>
          </cell>
          <cell r="D5376" t="str">
            <v>0</v>
          </cell>
          <cell r="F5376" t="str">
            <v>0</v>
          </cell>
        </row>
        <row r="5377">
          <cell r="C5377" t="str">
            <v>0</v>
          </cell>
          <cell r="D5377" t="str">
            <v>0</v>
          </cell>
          <cell r="F5377" t="str">
            <v>0</v>
          </cell>
        </row>
        <row r="5378">
          <cell r="C5378" t="str">
            <v>0</v>
          </cell>
          <cell r="D5378" t="str">
            <v>0</v>
          </cell>
          <cell r="F5378" t="str">
            <v>0</v>
          </cell>
        </row>
        <row r="5379">
          <cell r="C5379" t="str">
            <v>0</v>
          </cell>
          <cell r="D5379" t="str">
            <v>0</v>
          </cell>
          <cell r="F5379" t="str">
            <v>0</v>
          </cell>
        </row>
        <row r="5380">
          <cell r="C5380" t="str">
            <v>0</v>
          </cell>
          <cell r="D5380" t="str">
            <v>0</v>
          </cell>
          <cell r="F5380" t="str">
            <v>0</v>
          </cell>
        </row>
        <row r="5381">
          <cell r="C5381" t="str">
            <v>0</v>
          </cell>
          <cell r="D5381" t="str">
            <v>0</v>
          </cell>
          <cell r="F5381" t="str">
            <v>0</v>
          </cell>
        </row>
        <row r="5382">
          <cell r="C5382" t="str">
            <v>0</v>
          </cell>
          <cell r="D5382" t="str">
            <v>0</v>
          </cell>
          <cell r="F5382" t="str">
            <v>0</v>
          </cell>
        </row>
        <row r="5383">
          <cell r="C5383" t="str">
            <v>05</v>
          </cell>
          <cell r="D5383" t="str">
            <v>624</v>
          </cell>
          <cell r="F5383">
            <v>21.27</v>
          </cell>
        </row>
        <row r="5384">
          <cell r="C5384" t="str">
            <v>0</v>
          </cell>
          <cell r="D5384" t="str">
            <v>0</v>
          </cell>
          <cell r="F5384" t="str">
            <v>0</v>
          </cell>
        </row>
        <row r="5385">
          <cell r="C5385" t="str">
            <v>0</v>
          </cell>
          <cell r="D5385" t="str">
            <v>0</v>
          </cell>
          <cell r="F5385" t="str">
            <v>0</v>
          </cell>
        </row>
        <row r="5386">
          <cell r="C5386" t="str">
            <v>0</v>
          </cell>
          <cell r="D5386" t="str">
            <v>0</v>
          </cell>
          <cell r="F5386" t="str">
            <v>0</v>
          </cell>
        </row>
        <row r="5387">
          <cell r="C5387" t="str">
            <v>0</v>
          </cell>
          <cell r="D5387" t="str">
            <v>0</v>
          </cell>
          <cell r="F5387" t="str">
            <v>0</v>
          </cell>
        </row>
        <row r="5388">
          <cell r="C5388" t="str">
            <v>05</v>
          </cell>
          <cell r="D5388" t="str">
            <v>624</v>
          </cell>
          <cell r="F5388">
            <v>-0.34</v>
          </cell>
        </row>
        <row r="5389">
          <cell r="C5389" t="str">
            <v>0</v>
          </cell>
          <cell r="D5389" t="str">
            <v>0</v>
          </cell>
          <cell r="F5389" t="str">
            <v>0</v>
          </cell>
        </row>
        <row r="5390">
          <cell r="C5390" t="str">
            <v>0</v>
          </cell>
          <cell r="D5390" t="str">
            <v>0</v>
          </cell>
          <cell r="F5390" t="str">
            <v>0</v>
          </cell>
        </row>
        <row r="5391">
          <cell r="C5391" t="str">
            <v>0</v>
          </cell>
          <cell r="D5391" t="str">
            <v>0</v>
          </cell>
          <cell r="F5391" t="str">
            <v>0</v>
          </cell>
        </row>
        <row r="5392">
          <cell r="C5392" t="str">
            <v>0</v>
          </cell>
          <cell r="D5392" t="str">
            <v>0</v>
          </cell>
          <cell r="F5392" t="str">
            <v>0</v>
          </cell>
        </row>
        <row r="5393">
          <cell r="C5393" t="str">
            <v>0</v>
          </cell>
          <cell r="D5393" t="str">
            <v>0</v>
          </cell>
          <cell r="F5393" t="str">
            <v>0</v>
          </cell>
        </row>
        <row r="5394">
          <cell r="C5394" t="str">
            <v>0</v>
          </cell>
          <cell r="D5394" t="str">
            <v>0</v>
          </cell>
          <cell r="F5394" t="str">
            <v>0</v>
          </cell>
        </row>
        <row r="5395">
          <cell r="C5395" t="str">
            <v>0</v>
          </cell>
          <cell r="D5395" t="str">
            <v>0</v>
          </cell>
          <cell r="F5395" t="str">
            <v>0</v>
          </cell>
        </row>
        <row r="5396">
          <cell r="C5396" t="str">
            <v>0</v>
          </cell>
          <cell r="D5396" t="str">
            <v>0</v>
          </cell>
          <cell r="F5396" t="str">
            <v>0</v>
          </cell>
        </row>
        <row r="5397">
          <cell r="C5397" t="str">
            <v>0</v>
          </cell>
          <cell r="D5397" t="str">
            <v>0</v>
          </cell>
          <cell r="F5397" t="str">
            <v>0</v>
          </cell>
        </row>
        <row r="5398">
          <cell r="C5398" t="str">
            <v>0</v>
          </cell>
          <cell r="D5398" t="str">
            <v>0</v>
          </cell>
          <cell r="F5398" t="str">
            <v>0</v>
          </cell>
        </row>
        <row r="5399">
          <cell r="C5399" t="str">
            <v>0</v>
          </cell>
          <cell r="D5399" t="str">
            <v>0</v>
          </cell>
          <cell r="F5399" t="str">
            <v>0</v>
          </cell>
        </row>
        <row r="5400">
          <cell r="C5400" t="str">
            <v>08</v>
          </cell>
          <cell r="D5400" t="str">
            <v>676</v>
          </cell>
          <cell r="F5400">
            <v>0</v>
          </cell>
        </row>
        <row r="5401">
          <cell r="C5401" t="str">
            <v>0</v>
          </cell>
          <cell r="D5401" t="str">
            <v>0</v>
          </cell>
          <cell r="F5401" t="str">
            <v>0</v>
          </cell>
        </row>
        <row r="5402">
          <cell r="C5402" t="str">
            <v>0</v>
          </cell>
          <cell r="D5402" t="str">
            <v>0</v>
          </cell>
          <cell r="F5402" t="str">
            <v>0</v>
          </cell>
        </row>
        <row r="5403">
          <cell r="C5403" t="str">
            <v>0</v>
          </cell>
          <cell r="D5403" t="str">
            <v>0</v>
          </cell>
          <cell r="F5403" t="str">
            <v>0</v>
          </cell>
        </row>
        <row r="5404">
          <cell r="C5404" t="str">
            <v>0</v>
          </cell>
          <cell r="D5404" t="str">
            <v>0</v>
          </cell>
          <cell r="F5404" t="str">
            <v>0</v>
          </cell>
        </row>
        <row r="5405">
          <cell r="C5405" t="str">
            <v>0</v>
          </cell>
          <cell r="D5405" t="str">
            <v>0</v>
          </cell>
          <cell r="F5405" t="str">
            <v>0</v>
          </cell>
        </row>
        <row r="5406">
          <cell r="C5406" t="str">
            <v>0</v>
          </cell>
          <cell r="D5406" t="str">
            <v>0</v>
          </cell>
          <cell r="F5406" t="str">
            <v>0</v>
          </cell>
        </row>
        <row r="5407">
          <cell r="C5407" t="str">
            <v>0</v>
          </cell>
          <cell r="D5407" t="str">
            <v>0</v>
          </cell>
          <cell r="F5407" t="str">
            <v>0</v>
          </cell>
        </row>
        <row r="5408">
          <cell r="C5408" t="str">
            <v>0</v>
          </cell>
          <cell r="D5408" t="str">
            <v>0</v>
          </cell>
          <cell r="F5408" t="str">
            <v>0</v>
          </cell>
        </row>
        <row r="5409">
          <cell r="C5409" t="str">
            <v>0</v>
          </cell>
          <cell r="D5409" t="str">
            <v>0</v>
          </cell>
          <cell r="F5409" t="str">
            <v>0</v>
          </cell>
        </row>
        <row r="5410">
          <cell r="C5410" t="str">
            <v>0</v>
          </cell>
          <cell r="D5410" t="str">
            <v>0</v>
          </cell>
          <cell r="F5410" t="str">
            <v>0</v>
          </cell>
        </row>
        <row r="5411">
          <cell r="C5411" t="str">
            <v>0</v>
          </cell>
          <cell r="D5411" t="str">
            <v>0</v>
          </cell>
          <cell r="F5411" t="str">
            <v>0</v>
          </cell>
        </row>
        <row r="5412">
          <cell r="C5412" t="str">
            <v>0</v>
          </cell>
          <cell r="D5412" t="str">
            <v>0</v>
          </cell>
          <cell r="F5412" t="str">
            <v>0</v>
          </cell>
        </row>
        <row r="5413">
          <cell r="C5413" t="str">
            <v>0</v>
          </cell>
          <cell r="D5413" t="str">
            <v>0</v>
          </cell>
          <cell r="F5413" t="str">
            <v>0</v>
          </cell>
        </row>
        <row r="5414">
          <cell r="C5414" t="str">
            <v>0</v>
          </cell>
          <cell r="D5414" t="str">
            <v>0</v>
          </cell>
          <cell r="F5414" t="str">
            <v>0</v>
          </cell>
        </row>
        <row r="5415">
          <cell r="C5415" t="str">
            <v>0</v>
          </cell>
          <cell r="D5415" t="str">
            <v>0</v>
          </cell>
          <cell r="F5415" t="str">
            <v>0</v>
          </cell>
        </row>
        <row r="5416">
          <cell r="C5416" t="str">
            <v>06</v>
          </cell>
          <cell r="D5416" t="str">
            <v>620</v>
          </cell>
          <cell r="F5416">
            <v>0</v>
          </cell>
        </row>
        <row r="5417">
          <cell r="C5417" t="str">
            <v>0</v>
          </cell>
          <cell r="D5417" t="str">
            <v>0</v>
          </cell>
          <cell r="F5417" t="str">
            <v>0</v>
          </cell>
        </row>
        <row r="5418">
          <cell r="C5418" t="str">
            <v>0</v>
          </cell>
          <cell r="D5418" t="str">
            <v>0</v>
          </cell>
          <cell r="F5418" t="str">
            <v>0</v>
          </cell>
        </row>
        <row r="5419">
          <cell r="C5419" t="str">
            <v>0</v>
          </cell>
          <cell r="D5419" t="str">
            <v>0</v>
          </cell>
          <cell r="F5419" t="str">
            <v>0</v>
          </cell>
        </row>
        <row r="5420">
          <cell r="C5420" t="str">
            <v>0</v>
          </cell>
          <cell r="D5420" t="str">
            <v>0</v>
          </cell>
          <cell r="F5420" t="str">
            <v>0</v>
          </cell>
        </row>
        <row r="5421">
          <cell r="C5421" t="str">
            <v>0</v>
          </cell>
          <cell r="D5421" t="str">
            <v>0</v>
          </cell>
          <cell r="F5421" t="str">
            <v>0</v>
          </cell>
        </row>
        <row r="5422">
          <cell r="C5422" t="str">
            <v>0</v>
          </cell>
          <cell r="D5422" t="str">
            <v>0</v>
          </cell>
          <cell r="F5422" t="str">
            <v>0</v>
          </cell>
        </row>
        <row r="5423">
          <cell r="C5423" t="str">
            <v>0</v>
          </cell>
          <cell r="D5423" t="str">
            <v>0</v>
          </cell>
          <cell r="F5423" t="str">
            <v>0</v>
          </cell>
        </row>
        <row r="5424">
          <cell r="C5424" t="str">
            <v>0</v>
          </cell>
          <cell r="D5424" t="str">
            <v>0</v>
          </cell>
          <cell r="F5424" t="str">
            <v>0</v>
          </cell>
        </row>
        <row r="5425">
          <cell r="C5425" t="str">
            <v>0</v>
          </cell>
          <cell r="D5425" t="str">
            <v>0</v>
          </cell>
          <cell r="F5425" t="str">
            <v>0</v>
          </cell>
        </row>
        <row r="5426">
          <cell r="C5426" t="str">
            <v>0</v>
          </cell>
          <cell r="D5426" t="str">
            <v>0</v>
          </cell>
          <cell r="F5426" t="str">
            <v>0</v>
          </cell>
        </row>
        <row r="5427">
          <cell r="C5427" t="str">
            <v>0</v>
          </cell>
          <cell r="D5427" t="str">
            <v>0</v>
          </cell>
          <cell r="F5427" t="str">
            <v>0</v>
          </cell>
        </row>
        <row r="5428">
          <cell r="C5428" t="str">
            <v>04</v>
          </cell>
          <cell r="D5428" t="str">
            <v>624</v>
          </cell>
          <cell r="F5428">
            <v>250.98</v>
          </cell>
        </row>
        <row r="5429">
          <cell r="C5429" t="str">
            <v>0</v>
          </cell>
          <cell r="D5429" t="str">
            <v>0</v>
          </cell>
          <cell r="F5429" t="str">
            <v>0</v>
          </cell>
        </row>
        <row r="5430">
          <cell r="C5430" t="str">
            <v>0</v>
          </cell>
          <cell r="D5430" t="str">
            <v>0</v>
          </cell>
          <cell r="F5430" t="str">
            <v>0</v>
          </cell>
        </row>
        <row r="5431">
          <cell r="C5431" t="str">
            <v>0</v>
          </cell>
          <cell r="D5431" t="str">
            <v>0</v>
          </cell>
          <cell r="F5431" t="str">
            <v>0</v>
          </cell>
        </row>
        <row r="5432">
          <cell r="C5432" t="str">
            <v>04</v>
          </cell>
          <cell r="D5432" t="str">
            <v>624</v>
          </cell>
          <cell r="F5432">
            <v>-0.98</v>
          </cell>
        </row>
        <row r="5433">
          <cell r="C5433" t="str">
            <v>0</v>
          </cell>
          <cell r="D5433" t="str">
            <v>0</v>
          </cell>
          <cell r="F5433" t="str">
            <v>0</v>
          </cell>
        </row>
        <row r="5434">
          <cell r="C5434" t="str">
            <v>04</v>
          </cell>
          <cell r="D5434" t="str">
            <v>623</v>
          </cell>
          <cell r="F5434">
            <v>12.46</v>
          </cell>
        </row>
        <row r="5435">
          <cell r="C5435" t="str">
            <v>0</v>
          </cell>
          <cell r="D5435" t="str">
            <v>0</v>
          </cell>
          <cell r="F5435" t="str">
            <v>0</v>
          </cell>
        </row>
        <row r="5436">
          <cell r="C5436" t="str">
            <v>0</v>
          </cell>
          <cell r="D5436" t="str">
            <v>0</v>
          </cell>
          <cell r="F5436" t="str">
            <v>0</v>
          </cell>
        </row>
        <row r="5437">
          <cell r="C5437" t="str">
            <v>0</v>
          </cell>
          <cell r="D5437" t="str">
            <v>0</v>
          </cell>
          <cell r="F5437" t="str">
            <v>0</v>
          </cell>
        </row>
        <row r="5438">
          <cell r="C5438" t="str">
            <v>0</v>
          </cell>
          <cell r="D5438" t="str">
            <v>0</v>
          </cell>
          <cell r="F5438" t="str">
            <v>0</v>
          </cell>
        </row>
        <row r="5439">
          <cell r="C5439" t="str">
            <v>0</v>
          </cell>
          <cell r="D5439" t="str">
            <v>0</v>
          </cell>
          <cell r="F5439" t="str">
            <v>0</v>
          </cell>
        </row>
        <row r="5440">
          <cell r="C5440" t="str">
            <v>0</v>
          </cell>
          <cell r="D5440" t="str">
            <v>0</v>
          </cell>
          <cell r="F5440" t="str">
            <v>0</v>
          </cell>
        </row>
        <row r="5441">
          <cell r="C5441" t="str">
            <v>0</v>
          </cell>
          <cell r="D5441" t="str">
            <v>0</v>
          </cell>
          <cell r="F5441" t="str">
            <v>0</v>
          </cell>
        </row>
        <row r="5442">
          <cell r="C5442" t="str">
            <v>0</v>
          </cell>
          <cell r="D5442" t="str">
            <v>0</v>
          </cell>
          <cell r="F5442" t="str">
            <v>0</v>
          </cell>
        </row>
        <row r="5443">
          <cell r="C5443" t="str">
            <v>0</v>
          </cell>
          <cell r="D5443" t="str">
            <v>0</v>
          </cell>
          <cell r="F5443" t="str">
            <v>0</v>
          </cell>
        </row>
        <row r="5444">
          <cell r="C5444" t="str">
            <v>0</v>
          </cell>
          <cell r="D5444" t="str">
            <v>0</v>
          </cell>
          <cell r="F5444" t="str">
            <v>0</v>
          </cell>
        </row>
        <row r="5445">
          <cell r="C5445" t="str">
            <v>0</v>
          </cell>
          <cell r="D5445" t="str">
            <v>0</v>
          </cell>
          <cell r="F5445" t="str">
            <v>0</v>
          </cell>
        </row>
        <row r="5446">
          <cell r="C5446" t="str">
            <v>0</v>
          </cell>
          <cell r="D5446" t="str">
            <v>0</v>
          </cell>
          <cell r="F5446" t="str">
            <v>0</v>
          </cell>
        </row>
        <row r="5447">
          <cell r="C5447" t="str">
            <v>0</v>
          </cell>
          <cell r="D5447" t="str">
            <v>0</v>
          </cell>
          <cell r="F5447" t="str">
            <v>0</v>
          </cell>
        </row>
        <row r="5448">
          <cell r="C5448" t="str">
            <v>0</v>
          </cell>
          <cell r="D5448" t="str">
            <v>0</v>
          </cell>
          <cell r="F5448" t="str">
            <v>0</v>
          </cell>
        </row>
        <row r="5449">
          <cell r="C5449" t="str">
            <v>0</v>
          </cell>
          <cell r="D5449" t="str">
            <v>0</v>
          </cell>
          <cell r="F5449" t="str">
            <v>0</v>
          </cell>
        </row>
        <row r="5450">
          <cell r="C5450" t="str">
            <v>08</v>
          </cell>
          <cell r="D5450" t="str">
            <v>621</v>
          </cell>
          <cell r="F5450">
            <v>-22.98</v>
          </cell>
        </row>
        <row r="5451">
          <cell r="C5451" t="str">
            <v>0</v>
          </cell>
          <cell r="D5451" t="str">
            <v>0</v>
          </cell>
          <cell r="F5451" t="str">
            <v>0</v>
          </cell>
        </row>
        <row r="5452">
          <cell r="C5452" t="str">
            <v>0</v>
          </cell>
          <cell r="D5452" t="str">
            <v>0</v>
          </cell>
          <cell r="F5452" t="str">
            <v>0</v>
          </cell>
        </row>
        <row r="5453">
          <cell r="C5453" t="str">
            <v>0</v>
          </cell>
          <cell r="D5453" t="str">
            <v>0</v>
          </cell>
          <cell r="F5453" t="str">
            <v>0</v>
          </cell>
        </row>
        <row r="5454">
          <cell r="C5454" t="str">
            <v>0</v>
          </cell>
          <cell r="D5454" t="str">
            <v>0</v>
          </cell>
          <cell r="F5454" t="str">
            <v>0</v>
          </cell>
        </row>
        <row r="5455">
          <cell r="C5455" t="str">
            <v>0</v>
          </cell>
          <cell r="D5455" t="str">
            <v>0</v>
          </cell>
          <cell r="F5455" t="str">
            <v>0</v>
          </cell>
        </row>
        <row r="5456">
          <cell r="C5456" t="str">
            <v>0</v>
          </cell>
          <cell r="D5456" t="str">
            <v>0</v>
          </cell>
          <cell r="F5456" t="str">
            <v>0</v>
          </cell>
        </row>
        <row r="5457">
          <cell r="C5457" t="str">
            <v>0</v>
          </cell>
          <cell r="D5457" t="str">
            <v>0</v>
          </cell>
          <cell r="F5457" t="str">
            <v>0</v>
          </cell>
        </row>
        <row r="5458">
          <cell r="C5458" t="str">
            <v>0</v>
          </cell>
          <cell r="D5458" t="str">
            <v>0</v>
          </cell>
          <cell r="F5458" t="str">
            <v>0</v>
          </cell>
        </row>
        <row r="5459">
          <cell r="C5459" t="str">
            <v>0</v>
          </cell>
          <cell r="D5459" t="str">
            <v>0</v>
          </cell>
          <cell r="F5459" t="str">
            <v>0</v>
          </cell>
        </row>
        <row r="5460">
          <cell r="C5460" t="str">
            <v>0</v>
          </cell>
          <cell r="D5460" t="str">
            <v>0</v>
          </cell>
          <cell r="F5460" t="str">
            <v>0</v>
          </cell>
        </row>
        <row r="5461">
          <cell r="C5461" t="str">
            <v>0</v>
          </cell>
          <cell r="D5461" t="str">
            <v>0</v>
          </cell>
          <cell r="F5461" t="str">
            <v>0</v>
          </cell>
        </row>
        <row r="5462">
          <cell r="C5462" t="str">
            <v>0</v>
          </cell>
          <cell r="D5462" t="str">
            <v>0</v>
          </cell>
          <cell r="F5462" t="str">
            <v>0</v>
          </cell>
        </row>
        <row r="5463">
          <cell r="C5463" t="str">
            <v>0</v>
          </cell>
          <cell r="D5463" t="str">
            <v>0</v>
          </cell>
          <cell r="F5463" t="str">
            <v>0</v>
          </cell>
        </row>
        <row r="5464">
          <cell r="C5464" t="str">
            <v>0</v>
          </cell>
          <cell r="D5464" t="str">
            <v>0</v>
          </cell>
          <cell r="F5464" t="str">
            <v>0</v>
          </cell>
        </row>
        <row r="5465">
          <cell r="C5465" t="str">
            <v>0</v>
          </cell>
          <cell r="D5465" t="str">
            <v>0</v>
          </cell>
          <cell r="F5465" t="str">
            <v>0</v>
          </cell>
        </row>
        <row r="5466">
          <cell r="C5466" t="str">
            <v>08</v>
          </cell>
          <cell r="D5466" t="str">
            <v>625</v>
          </cell>
          <cell r="F5466">
            <v>7.48</v>
          </cell>
        </row>
        <row r="5467">
          <cell r="C5467" t="str">
            <v>0</v>
          </cell>
          <cell r="D5467" t="str">
            <v>0</v>
          </cell>
          <cell r="F5467" t="str">
            <v>0</v>
          </cell>
        </row>
        <row r="5468">
          <cell r="C5468" t="str">
            <v>0</v>
          </cell>
          <cell r="D5468" t="str">
            <v>0</v>
          </cell>
          <cell r="F5468" t="str">
            <v>0</v>
          </cell>
        </row>
        <row r="5469">
          <cell r="C5469" t="str">
            <v>0</v>
          </cell>
          <cell r="D5469" t="str">
            <v>0</v>
          </cell>
          <cell r="F5469" t="str">
            <v>0</v>
          </cell>
        </row>
        <row r="5470">
          <cell r="C5470" t="str">
            <v>0</v>
          </cell>
          <cell r="D5470" t="str">
            <v>0</v>
          </cell>
          <cell r="F5470" t="str">
            <v>0</v>
          </cell>
        </row>
        <row r="5471">
          <cell r="C5471" t="str">
            <v>0</v>
          </cell>
          <cell r="D5471" t="str">
            <v>0</v>
          </cell>
          <cell r="F5471" t="str">
            <v>0</v>
          </cell>
        </row>
        <row r="5472">
          <cell r="C5472" t="str">
            <v>0</v>
          </cell>
          <cell r="D5472" t="str">
            <v>0</v>
          </cell>
          <cell r="F5472" t="str">
            <v>0</v>
          </cell>
        </row>
        <row r="5473">
          <cell r="C5473" t="str">
            <v>0</v>
          </cell>
          <cell r="D5473" t="str">
            <v>0</v>
          </cell>
          <cell r="F5473" t="str">
            <v>0</v>
          </cell>
        </row>
        <row r="5474">
          <cell r="C5474" t="str">
            <v>0</v>
          </cell>
          <cell r="D5474" t="str">
            <v>0</v>
          </cell>
          <cell r="F5474" t="str">
            <v>0</v>
          </cell>
        </row>
        <row r="5475">
          <cell r="C5475" t="str">
            <v>0</v>
          </cell>
          <cell r="D5475" t="str">
            <v>0</v>
          </cell>
          <cell r="F5475" t="str">
            <v>0</v>
          </cell>
        </row>
        <row r="5476">
          <cell r="C5476" t="str">
            <v>0</v>
          </cell>
          <cell r="D5476" t="str">
            <v>0</v>
          </cell>
          <cell r="F5476" t="str">
            <v>0</v>
          </cell>
        </row>
        <row r="5477">
          <cell r="C5477" t="str">
            <v>0</v>
          </cell>
          <cell r="D5477" t="str">
            <v>0</v>
          </cell>
          <cell r="F5477" t="str">
            <v>0</v>
          </cell>
        </row>
        <row r="5478">
          <cell r="C5478" t="str">
            <v>0</v>
          </cell>
          <cell r="D5478" t="str">
            <v>0</v>
          </cell>
          <cell r="F5478" t="str">
            <v>0</v>
          </cell>
        </row>
        <row r="5479">
          <cell r="C5479" t="str">
            <v>0</v>
          </cell>
          <cell r="D5479" t="str">
            <v>0</v>
          </cell>
          <cell r="F5479" t="str">
            <v>0</v>
          </cell>
        </row>
        <row r="5480">
          <cell r="C5480" t="str">
            <v>0</v>
          </cell>
          <cell r="D5480" t="str">
            <v>0</v>
          </cell>
          <cell r="F5480" t="str">
            <v>0</v>
          </cell>
        </row>
        <row r="5481">
          <cell r="C5481" t="str">
            <v>0</v>
          </cell>
          <cell r="D5481" t="str">
            <v>0</v>
          </cell>
          <cell r="F5481" t="str">
            <v>0</v>
          </cell>
        </row>
        <row r="5482">
          <cell r="C5482" t="str">
            <v>0</v>
          </cell>
          <cell r="D5482" t="str">
            <v>0</v>
          </cell>
          <cell r="F5482" t="str">
            <v>0</v>
          </cell>
        </row>
        <row r="5483">
          <cell r="C5483" t="str">
            <v>0</v>
          </cell>
          <cell r="D5483" t="str">
            <v>0</v>
          </cell>
          <cell r="F5483" t="str">
            <v>0</v>
          </cell>
        </row>
        <row r="5484">
          <cell r="C5484" t="str">
            <v>07</v>
          </cell>
          <cell r="D5484" t="str">
            <v>621</v>
          </cell>
          <cell r="F5484">
            <v>-225</v>
          </cell>
        </row>
        <row r="5485">
          <cell r="C5485" t="str">
            <v>0</v>
          </cell>
          <cell r="D5485" t="str">
            <v>0</v>
          </cell>
          <cell r="F5485" t="str">
            <v>0</v>
          </cell>
        </row>
        <row r="5486">
          <cell r="C5486" t="str">
            <v>0</v>
          </cell>
          <cell r="D5486" t="str">
            <v>0</v>
          </cell>
          <cell r="F5486" t="str">
            <v>0</v>
          </cell>
        </row>
        <row r="5487">
          <cell r="C5487" t="str">
            <v>0</v>
          </cell>
          <cell r="D5487" t="str">
            <v>0</v>
          </cell>
          <cell r="F5487" t="str">
            <v>0</v>
          </cell>
        </row>
        <row r="5488">
          <cell r="C5488" t="str">
            <v>0</v>
          </cell>
          <cell r="D5488" t="str">
            <v>0</v>
          </cell>
          <cell r="F5488" t="str">
            <v>0</v>
          </cell>
        </row>
        <row r="5489">
          <cell r="C5489" t="str">
            <v>0</v>
          </cell>
          <cell r="D5489" t="str">
            <v>0</v>
          </cell>
          <cell r="F5489" t="str">
            <v>0</v>
          </cell>
        </row>
        <row r="5490">
          <cell r="C5490" t="str">
            <v>0</v>
          </cell>
          <cell r="D5490" t="str">
            <v>0</v>
          </cell>
          <cell r="F5490" t="str">
            <v>0</v>
          </cell>
        </row>
        <row r="5491">
          <cell r="C5491" t="str">
            <v>0</v>
          </cell>
          <cell r="D5491" t="str">
            <v>0</v>
          </cell>
          <cell r="F5491" t="str">
            <v>0</v>
          </cell>
        </row>
        <row r="5492">
          <cell r="C5492" t="str">
            <v>0</v>
          </cell>
          <cell r="D5492" t="str">
            <v>0</v>
          </cell>
          <cell r="F5492" t="str">
            <v>0</v>
          </cell>
        </row>
        <row r="5493">
          <cell r="C5493" t="str">
            <v>0</v>
          </cell>
          <cell r="D5493" t="str">
            <v>0</v>
          </cell>
          <cell r="F5493" t="str">
            <v>0</v>
          </cell>
        </row>
        <row r="5494">
          <cell r="C5494" t="str">
            <v>0</v>
          </cell>
          <cell r="D5494" t="str">
            <v>0</v>
          </cell>
          <cell r="F5494" t="str">
            <v>0</v>
          </cell>
        </row>
        <row r="5495">
          <cell r="C5495" t="str">
            <v>0</v>
          </cell>
          <cell r="D5495" t="str">
            <v>0</v>
          </cell>
          <cell r="F5495" t="str">
            <v>0</v>
          </cell>
        </row>
        <row r="5496">
          <cell r="C5496" t="str">
            <v>0</v>
          </cell>
          <cell r="D5496" t="str">
            <v>0</v>
          </cell>
          <cell r="F5496" t="str">
            <v>0</v>
          </cell>
        </row>
        <row r="5497">
          <cell r="C5497" t="str">
            <v>0</v>
          </cell>
          <cell r="D5497" t="str">
            <v>0</v>
          </cell>
          <cell r="F5497" t="str">
            <v>0</v>
          </cell>
        </row>
        <row r="5498">
          <cell r="C5498" t="str">
            <v>0</v>
          </cell>
          <cell r="D5498" t="str">
            <v>0</v>
          </cell>
          <cell r="F5498" t="str">
            <v>0</v>
          </cell>
        </row>
        <row r="5499">
          <cell r="C5499" t="str">
            <v>0</v>
          </cell>
          <cell r="D5499" t="str">
            <v>0</v>
          </cell>
          <cell r="F5499" t="str">
            <v>0</v>
          </cell>
        </row>
        <row r="5500">
          <cell r="C5500" t="str">
            <v>0</v>
          </cell>
          <cell r="D5500" t="str">
            <v>0</v>
          </cell>
          <cell r="F5500" t="str">
            <v>0</v>
          </cell>
        </row>
        <row r="5501">
          <cell r="C5501" t="str">
            <v>04</v>
          </cell>
          <cell r="D5501" t="str">
            <v>641</v>
          </cell>
          <cell r="F5501">
            <v>-61.73</v>
          </cell>
        </row>
        <row r="5502">
          <cell r="C5502" t="str">
            <v>0</v>
          </cell>
          <cell r="D5502" t="str">
            <v>0</v>
          </cell>
          <cell r="F5502" t="str">
            <v>0</v>
          </cell>
        </row>
        <row r="5503">
          <cell r="C5503" t="str">
            <v>0</v>
          </cell>
          <cell r="D5503" t="str">
            <v>0</v>
          </cell>
          <cell r="F5503" t="str">
            <v>0</v>
          </cell>
        </row>
        <row r="5504">
          <cell r="C5504" t="str">
            <v>0</v>
          </cell>
          <cell r="D5504" t="str">
            <v>0</v>
          </cell>
          <cell r="F5504" t="str">
            <v>0</v>
          </cell>
        </row>
        <row r="5505">
          <cell r="C5505" t="str">
            <v>0</v>
          </cell>
          <cell r="D5505" t="str">
            <v>0</v>
          </cell>
          <cell r="F5505" t="str">
            <v>0</v>
          </cell>
        </row>
        <row r="5506">
          <cell r="C5506" t="str">
            <v>0</v>
          </cell>
          <cell r="D5506" t="str">
            <v>0</v>
          </cell>
          <cell r="F5506" t="str">
            <v>0</v>
          </cell>
        </row>
        <row r="5507">
          <cell r="C5507" t="str">
            <v>0</v>
          </cell>
          <cell r="D5507" t="str">
            <v>0</v>
          </cell>
          <cell r="F5507" t="str">
            <v>0</v>
          </cell>
        </row>
        <row r="5508">
          <cell r="C5508" t="str">
            <v>0</v>
          </cell>
          <cell r="D5508" t="str">
            <v>0</v>
          </cell>
          <cell r="F5508" t="str">
            <v>0</v>
          </cell>
        </row>
        <row r="5509">
          <cell r="C5509" t="str">
            <v>0</v>
          </cell>
          <cell r="D5509" t="str">
            <v>0</v>
          </cell>
          <cell r="F5509" t="str">
            <v>0</v>
          </cell>
        </row>
        <row r="5510">
          <cell r="C5510" t="str">
            <v>0</v>
          </cell>
          <cell r="D5510" t="str">
            <v>0</v>
          </cell>
          <cell r="F5510" t="str">
            <v>0</v>
          </cell>
        </row>
        <row r="5511">
          <cell r="C5511" t="str">
            <v>04</v>
          </cell>
          <cell r="D5511" t="str">
            <v>624</v>
          </cell>
          <cell r="F5511">
            <v>-14.79</v>
          </cell>
        </row>
        <row r="5512">
          <cell r="C5512" t="str">
            <v>0</v>
          </cell>
          <cell r="D5512" t="str">
            <v>0</v>
          </cell>
          <cell r="F5512" t="str">
            <v>0</v>
          </cell>
        </row>
        <row r="5513">
          <cell r="C5513" t="str">
            <v>0</v>
          </cell>
          <cell r="D5513" t="str">
            <v>0</v>
          </cell>
          <cell r="F5513" t="str">
            <v>0</v>
          </cell>
        </row>
        <row r="5514">
          <cell r="C5514" t="str">
            <v>0</v>
          </cell>
          <cell r="D5514" t="str">
            <v>0</v>
          </cell>
          <cell r="F5514" t="str">
            <v>0</v>
          </cell>
        </row>
        <row r="5515">
          <cell r="C5515" t="str">
            <v>0</v>
          </cell>
          <cell r="D5515" t="str">
            <v>0</v>
          </cell>
          <cell r="F5515" t="str">
            <v>0</v>
          </cell>
        </row>
        <row r="5516">
          <cell r="C5516" t="str">
            <v>0</v>
          </cell>
          <cell r="D5516" t="str">
            <v>0</v>
          </cell>
          <cell r="F5516" t="str">
            <v>0</v>
          </cell>
        </row>
        <row r="5517">
          <cell r="C5517" t="str">
            <v>0</v>
          </cell>
          <cell r="D5517" t="str">
            <v>0</v>
          </cell>
          <cell r="F5517" t="str">
            <v>0</v>
          </cell>
        </row>
        <row r="5518">
          <cell r="C5518" t="str">
            <v>0</v>
          </cell>
          <cell r="D5518" t="str">
            <v>0</v>
          </cell>
          <cell r="F5518" t="str">
            <v>0</v>
          </cell>
        </row>
        <row r="5519">
          <cell r="C5519" t="str">
            <v>0</v>
          </cell>
          <cell r="D5519" t="str">
            <v>0</v>
          </cell>
          <cell r="F5519" t="str">
            <v>0</v>
          </cell>
        </row>
        <row r="5520">
          <cell r="C5520" t="str">
            <v>0</v>
          </cell>
          <cell r="D5520" t="str">
            <v>0</v>
          </cell>
          <cell r="F5520" t="str">
            <v>0</v>
          </cell>
        </row>
        <row r="5521">
          <cell r="C5521" t="str">
            <v>0</v>
          </cell>
          <cell r="D5521" t="str">
            <v>0</v>
          </cell>
          <cell r="F5521" t="str">
            <v>0</v>
          </cell>
        </row>
        <row r="5522">
          <cell r="C5522" t="str">
            <v>0</v>
          </cell>
          <cell r="D5522" t="str">
            <v>0</v>
          </cell>
          <cell r="F5522" t="str">
            <v>0</v>
          </cell>
        </row>
        <row r="5523">
          <cell r="C5523" t="str">
            <v>0</v>
          </cell>
          <cell r="D5523" t="str">
            <v>0</v>
          </cell>
          <cell r="F5523" t="str">
            <v>0</v>
          </cell>
        </row>
        <row r="5524">
          <cell r="C5524" t="str">
            <v>0</v>
          </cell>
          <cell r="D5524" t="str">
            <v>0</v>
          </cell>
          <cell r="F5524" t="str">
            <v>0</v>
          </cell>
        </row>
        <row r="5525">
          <cell r="C5525" t="str">
            <v>0</v>
          </cell>
          <cell r="D5525" t="str">
            <v>0</v>
          </cell>
          <cell r="F5525" t="str">
            <v>0</v>
          </cell>
        </row>
        <row r="5526">
          <cell r="C5526" t="str">
            <v>0</v>
          </cell>
          <cell r="D5526" t="str">
            <v>0</v>
          </cell>
          <cell r="F5526" t="str">
            <v>0</v>
          </cell>
        </row>
        <row r="5527">
          <cell r="C5527" t="str">
            <v>0</v>
          </cell>
          <cell r="D5527" t="str">
            <v>0</v>
          </cell>
          <cell r="F5527" t="str">
            <v>0</v>
          </cell>
        </row>
        <row r="5528">
          <cell r="C5528" t="str">
            <v>0</v>
          </cell>
          <cell r="D5528" t="str">
            <v>0</v>
          </cell>
          <cell r="F5528" t="str">
            <v>0</v>
          </cell>
        </row>
        <row r="5529">
          <cell r="C5529" t="str">
            <v>0</v>
          </cell>
          <cell r="D5529" t="str">
            <v>0</v>
          </cell>
          <cell r="F5529" t="str">
            <v>0</v>
          </cell>
        </row>
        <row r="5530">
          <cell r="C5530" t="str">
            <v>0</v>
          </cell>
          <cell r="D5530" t="str">
            <v>0</v>
          </cell>
          <cell r="F5530" t="str">
            <v>0</v>
          </cell>
        </row>
        <row r="5531">
          <cell r="C5531" t="str">
            <v>0</v>
          </cell>
          <cell r="D5531" t="str">
            <v>0</v>
          </cell>
          <cell r="F5531" t="str">
            <v>0</v>
          </cell>
        </row>
        <row r="5532">
          <cell r="C5532" t="str">
            <v>0</v>
          </cell>
          <cell r="D5532" t="str">
            <v>0</v>
          </cell>
          <cell r="F5532" t="str">
            <v>0</v>
          </cell>
        </row>
        <row r="5533">
          <cell r="C5533" t="str">
            <v>08</v>
          </cell>
          <cell r="D5533" t="str">
            <v>626</v>
          </cell>
          <cell r="F5533">
            <v>221.4</v>
          </cell>
        </row>
        <row r="5534">
          <cell r="C5534" t="str">
            <v>07</v>
          </cell>
          <cell r="D5534" t="str">
            <v>624</v>
          </cell>
          <cell r="F5534">
            <v>1040.44</v>
          </cell>
        </row>
        <row r="5535">
          <cell r="C5535" t="str">
            <v>0</v>
          </cell>
          <cell r="D5535" t="str">
            <v>0</v>
          </cell>
          <cell r="F5535" t="str">
            <v>0</v>
          </cell>
        </row>
        <row r="5536">
          <cell r="C5536" t="str">
            <v>0</v>
          </cell>
          <cell r="D5536" t="str">
            <v>0</v>
          </cell>
          <cell r="F5536" t="str">
            <v>0</v>
          </cell>
        </row>
        <row r="5537">
          <cell r="C5537" t="str">
            <v>0</v>
          </cell>
          <cell r="D5537" t="str">
            <v>0</v>
          </cell>
          <cell r="F5537" t="str">
            <v>0</v>
          </cell>
        </row>
        <row r="5538">
          <cell r="C5538" t="str">
            <v>0</v>
          </cell>
          <cell r="D5538" t="str">
            <v>0</v>
          </cell>
          <cell r="F5538" t="str">
            <v>0</v>
          </cell>
        </row>
        <row r="5539">
          <cell r="C5539" t="str">
            <v>08</v>
          </cell>
          <cell r="D5539" t="str">
            <v>626</v>
          </cell>
          <cell r="F5539">
            <v>-53.17</v>
          </cell>
        </row>
        <row r="5540">
          <cell r="C5540" t="str">
            <v>0</v>
          </cell>
          <cell r="D5540" t="str">
            <v>0</v>
          </cell>
          <cell r="F5540" t="str">
            <v>0</v>
          </cell>
        </row>
        <row r="5541">
          <cell r="C5541" t="str">
            <v>0</v>
          </cell>
          <cell r="D5541" t="str">
            <v>0</v>
          </cell>
          <cell r="F5541" t="str">
            <v>0</v>
          </cell>
        </row>
        <row r="5542">
          <cell r="C5542" t="str">
            <v>0</v>
          </cell>
          <cell r="D5542" t="str">
            <v>0</v>
          </cell>
          <cell r="F5542" t="str">
            <v>0</v>
          </cell>
        </row>
        <row r="5543">
          <cell r="C5543" t="str">
            <v>0</v>
          </cell>
          <cell r="D5543" t="str">
            <v>0</v>
          </cell>
          <cell r="F5543" t="str">
            <v>0</v>
          </cell>
        </row>
        <row r="5544">
          <cell r="C5544" t="str">
            <v>0</v>
          </cell>
          <cell r="D5544" t="str">
            <v>0</v>
          </cell>
          <cell r="F5544" t="str">
            <v>0</v>
          </cell>
        </row>
        <row r="5545">
          <cell r="C5545" t="str">
            <v>0</v>
          </cell>
          <cell r="D5545" t="str">
            <v>0</v>
          </cell>
          <cell r="F5545" t="str">
            <v>0</v>
          </cell>
        </row>
        <row r="5546">
          <cell r="C5546" t="str">
            <v>0</v>
          </cell>
          <cell r="D5546" t="str">
            <v>0</v>
          </cell>
          <cell r="F5546" t="str">
            <v>0</v>
          </cell>
        </row>
        <row r="5547">
          <cell r="C5547" t="str">
            <v>0</v>
          </cell>
          <cell r="D5547" t="str">
            <v>0</v>
          </cell>
          <cell r="F5547" t="str">
            <v>0</v>
          </cell>
        </row>
        <row r="5548">
          <cell r="C5548" t="str">
            <v>0</v>
          </cell>
          <cell r="D5548" t="str">
            <v>0</v>
          </cell>
          <cell r="F5548" t="str">
            <v>0</v>
          </cell>
        </row>
        <row r="5549">
          <cell r="C5549" t="str">
            <v>0</v>
          </cell>
          <cell r="D5549" t="str">
            <v>0</v>
          </cell>
          <cell r="F5549" t="str">
            <v>0</v>
          </cell>
        </row>
        <row r="5550">
          <cell r="C5550" t="str">
            <v>0</v>
          </cell>
          <cell r="D5550" t="str">
            <v>0</v>
          </cell>
          <cell r="F5550" t="str">
            <v>0</v>
          </cell>
        </row>
        <row r="5551">
          <cell r="C5551" t="str">
            <v>0</v>
          </cell>
          <cell r="D5551" t="str">
            <v>0</v>
          </cell>
          <cell r="F5551" t="str">
            <v>0</v>
          </cell>
        </row>
        <row r="5552">
          <cell r="C5552" t="str">
            <v>0</v>
          </cell>
          <cell r="D5552" t="str">
            <v>0</v>
          </cell>
          <cell r="F5552" t="str">
            <v>0</v>
          </cell>
        </row>
        <row r="5553">
          <cell r="C5553" t="str">
            <v>0</v>
          </cell>
          <cell r="D5553" t="str">
            <v>0</v>
          </cell>
          <cell r="F5553" t="str">
            <v>0</v>
          </cell>
        </row>
        <row r="5554">
          <cell r="C5554" t="str">
            <v>05</v>
          </cell>
          <cell r="D5554" t="str">
            <v>624</v>
          </cell>
          <cell r="F5554">
            <v>5.59</v>
          </cell>
        </row>
        <row r="5555">
          <cell r="C5555" t="str">
            <v>0</v>
          </cell>
          <cell r="D5555" t="str">
            <v>0</v>
          </cell>
          <cell r="F5555" t="str">
            <v>0</v>
          </cell>
        </row>
        <row r="5556">
          <cell r="C5556" t="str">
            <v>0</v>
          </cell>
          <cell r="D5556" t="str">
            <v>0</v>
          </cell>
          <cell r="F5556" t="str">
            <v>0</v>
          </cell>
        </row>
        <row r="5557">
          <cell r="C5557" t="str">
            <v>05</v>
          </cell>
          <cell r="D5557" t="str">
            <v>626</v>
          </cell>
          <cell r="F5557">
            <v>-198.1</v>
          </cell>
        </row>
        <row r="5558">
          <cell r="C5558" t="str">
            <v>0</v>
          </cell>
          <cell r="D5558" t="str">
            <v>0</v>
          </cell>
          <cell r="F5558" t="str">
            <v>0</v>
          </cell>
        </row>
        <row r="5559">
          <cell r="C5559" t="str">
            <v>0</v>
          </cell>
          <cell r="D5559" t="str">
            <v>0</v>
          </cell>
          <cell r="F5559" t="str">
            <v>0</v>
          </cell>
        </row>
        <row r="5560">
          <cell r="C5560" t="str">
            <v>0</v>
          </cell>
          <cell r="D5560" t="str">
            <v>0</v>
          </cell>
          <cell r="F5560" t="str">
            <v>0</v>
          </cell>
        </row>
        <row r="5561">
          <cell r="C5561" t="str">
            <v>04</v>
          </cell>
          <cell r="D5561" t="str">
            <v>621</v>
          </cell>
          <cell r="F5561">
            <v>171562.7</v>
          </cell>
        </row>
        <row r="5562">
          <cell r="C5562" t="str">
            <v>0</v>
          </cell>
          <cell r="D5562" t="str">
            <v>0</v>
          </cell>
          <cell r="F5562" t="str">
            <v>0</v>
          </cell>
        </row>
        <row r="5563">
          <cell r="C5563" t="str">
            <v>0</v>
          </cell>
          <cell r="D5563" t="str">
            <v>0</v>
          </cell>
          <cell r="F5563" t="str">
            <v>0</v>
          </cell>
        </row>
        <row r="5564">
          <cell r="C5564" t="str">
            <v>0</v>
          </cell>
          <cell r="D5564" t="str">
            <v>0</v>
          </cell>
          <cell r="F5564" t="str">
            <v>0</v>
          </cell>
        </row>
        <row r="5565">
          <cell r="C5565" t="str">
            <v>0</v>
          </cell>
          <cell r="D5565" t="str">
            <v>0</v>
          </cell>
          <cell r="F5565" t="str">
            <v>0</v>
          </cell>
        </row>
        <row r="5566">
          <cell r="C5566" t="str">
            <v>0</v>
          </cell>
          <cell r="D5566" t="str">
            <v>0</v>
          </cell>
          <cell r="F5566" t="str">
            <v>0</v>
          </cell>
        </row>
        <row r="5567">
          <cell r="C5567" t="str">
            <v>0</v>
          </cell>
          <cell r="D5567" t="str">
            <v>0</v>
          </cell>
          <cell r="F5567" t="str">
            <v>0</v>
          </cell>
        </row>
        <row r="5568">
          <cell r="C5568" t="str">
            <v>07</v>
          </cell>
          <cell r="D5568" t="str">
            <v>624</v>
          </cell>
          <cell r="F5568">
            <v>59.82</v>
          </cell>
        </row>
        <row r="5569">
          <cell r="C5569" t="str">
            <v>0</v>
          </cell>
          <cell r="D5569" t="str">
            <v>0</v>
          </cell>
          <cell r="F5569" t="str">
            <v>0</v>
          </cell>
        </row>
        <row r="5570">
          <cell r="C5570" t="str">
            <v>0</v>
          </cell>
          <cell r="D5570" t="str">
            <v>0</v>
          </cell>
          <cell r="F5570" t="str">
            <v>0</v>
          </cell>
        </row>
        <row r="5571">
          <cell r="C5571" t="str">
            <v>05</v>
          </cell>
          <cell r="D5571" t="str">
            <v>621</v>
          </cell>
          <cell r="F5571">
            <v>108.68</v>
          </cell>
        </row>
        <row r="5572">
          <cell r="C5572" t="str">
            <v>0</v>
          </cell>
          <cell r="D5572" t="str">
            <v>0</v>
          </cell>
          <cell r="F5572" t="str">
            <v>0</v>
          </cell>
        </row>
        <row r="5573">
          <cell r="C5573" t="str">
            <v>0</v>
          </cell>
          <cell r="D5573" t="str">
            <v>0</v>
          </cell>
          <cell r="F5573" t="str">
            <v>0</v>
          </cell>
        </row>
        <row r="5574">
          <cell r="C5574" t="str">
            <v>0</v>
          </cell>
          <cell r="D5574" t="str">
            <v>0</v>
          </cell>
          <cell r="F5574" t="str">
            <v>0</v>
          </cell>
        </row>
        <row r="5575">
          <cell r="C5575" t="str">
            <v>0</v>
          </cell>
          <cell r="D5575" t="str">
            <v>0</v>
          </cell>
          <cell r="F5575" t="str">
            <v>0</v>
          </cell>
        </row>
        <row r="5576">
          <cell r="C5576" t="str">
            <v>0</v>
          </cell>
          <cell r="D5576" t="str">
            <v>0</v>
          </cell>
          <cell r="F5576" t="str">
            <v>0</v>
          </cell>
        </row>
        <row r="5577">
          <cell r="C5577" t="str">
            <v>0</v>
          </cell>
          <cell r="D5577" t="str">
            <v>0</v>
          </cell>
          <cell r="F5577" t="str">
            <v>0</v>
          </cell>
        </row>
        <row r="5578">
          <cell r="C5578" t="str">
            <v>0</v>
          </cell>
          <cell r="D5578" t="str">
            <v>0</v>
          </cell>
          <cell r="F5578" t="str">
            <v>0</v>
          </cell>
        </row>
        <row r="5579">
          <cell r="C5579" t="str">
            <v>0</v>
          </cell>
          <cell r="D5579" t="str">
            <v>0</v>
          </cell>
          <cell r="F5579" t="str">
            <v>0</v>
          </cell>
        </row>
        <row r="5580">
          <cell r="C5580" t="str">
            <v>0</v>
          </cell>
          <cell r="D5580" t="str">
            <v>0</v>
          </cell>
          <cell r="F5580" t="str">
            <v>0</v>
          </cell>
        </row>
        <row r="5581">
          <cell r="C5581" t="str">
            <v>0</v>
          </cell>
          <cell r="D5581" t="str">
            <v>0</v>
          </cell>
          <cell r="F5581" t="str">
            <v>0</v>
          </cell>
        </row>
        <row r="5582">
          <cell r="C5582" t="str">
            <v>0</v>
          </cell>
          <cell r="D5582" t="str">
            <v>0</v>
          </cell>
          <cell r="F5582" t="str">
            <v>0</v>
          </cell>
        </row>
        <row r="5583">
          <cell r="C5583" t="str">
            <v>0</v>
          </cell>
          <cell r="D5583" t="str">
            <v>0</v>
          </cell>
          <cell r="F5583" t="str">
            <v>0</v>
          </cell>
        </row>
        <row r="5584">
          <cell r="C5584" t="str">
            <v>0</v>
          </cell>
          <cell r="D5584" t="str">
            <v>0</v>
          </cell>
          <cell r="F5584" t="str">
            <v>0</v>
          </cell>
        </row>
        <row r="5585">
          <cell r="C5585" t="str">
            <v>0</v>
          </cell>
          <cell r="D5585" t="str">
            <v>0</v>
          </cell>
          <cell r="F5585" t="str">
            <v>0</v>
          </cell>
        </row>
        <row r="5586">
          <cell r="C5586" t="str">
            <v>0</v>
          </cell>
          <cell r="D5586" t="str">
            <v>0</v>
          </cell>
          <cell r="F5586" t="str">
            <v>0</v>
          </cell>
        </row>
        <row r="5587">
          <cell r="C5587" t="str">
            <v>0</v>
          </cell>
          <cell r="D5587" t="str">
            <v>0</v>
          </cell>
          <cell r="F5587" t="str">
            <v>0</v>
          </cell>
        </row>
        <row r="5588">
          <cell r="C5588" t="str">
            <v>0</v>
          </cell>
          <cell r="D5588" t="str">
            <v>0</v>
          </cell>
          <cell r="F5588" t="str">
            <v>0</v>
          </cell>
        </row>
        <row r="5589">
          <cell r="C5589" t="str">
            <v>0</v>
          </cell>
          <cell r="D5589" t="str">
            <v>0</v>
          </cell>
          <cell r="F5589" t="str">
            <v>0</v>
          </cell>
        </row>
        <row r="5590">
          <cell r="C5590" t="str">
            <v>0</v>
          </cell>
          <cell r="D5590" t="str">
            <v>0</v>
          </cell>
          <cell r="F5590" t="str">
            <v>0</v>
          </cell>
        </row>
        <row r="5591">
          <cell r="C5591" t="str">
            <v>0</v>
          </cell>
          <cell r="D5591" t="str">
            <v>0</v>
          </cell>
          <cell r="F5591" t="str">
            <v>0</v>
          </cell>
        </row>
        <row r="5592">
          <cell r="C5592" t="str">
            <v>0</v>
          </cell>
          <cell r="D5592" t="str">
            <v>0</v>
          </cell>
          <cell r="F5592" t="str">
            <v>0</v>
          </cell>
        </row>
        <row r="5593">
          <cell r="C5593" t="str">
            <v>0</v>
          </cell>
          <cell r="D5593" t="str">
            <v>0</v>
          </cell>
          <cell r="F5593" t="str">
            <v>0</v>
          </cell>
        </row>
        <row r="5594">
          <cell r="C5594" t="str">
            <v>0</v>
          </cell>
          <cell r="D5594" t="str">
            <v>0</v>
          </cell>
          <cell r="F5594" t="str">
            <v>0</v>
          </cell>
        </row>
        <row r="5595">
          <cell r="C5595" t="str">
            <v>0</v>
          </cell>
          <cell r="D5595" t="str">
            <v>0</v>
          </cell>
          <cell r="F5595" t="str">
            <v>0</v>
          </cell>
        </row>
        <row r="5596">
          <cell r="C5596" t="str">
            <v>0</v>
          </cell>
          <cell r="D5596" t="str">
            <v>0</v>
          </cell>
          <cell r="F5596" t="str">
            <v>0</v>
          </cell>
        </row>
        <row r="5597">
          <cell r="C5597" t="str">
            <v>0</v>
          </cell>
          <cell r="D5597" t="str">
            <v>0</v>
          </cell>
          <cell r="F5597" t="str">
            <v>0</v>
          </cell>
        </row>
        <row r="5598">
          <cell r="C5598" t="str">
            <v>0</v>
          </cell>
          <cell r="D5598" t="str">
            <v>0</v>
          </cell>
          <cell r="F5598" t="str">
            <v>0</v>
          </cell>
        </row>
        <row r="5599">
          <cell r="C5599" t="str">
            <v>0</v>
          </cell>
          <cell r="D5599" t="str">
            <v>0</v>
          </cell>
          <cell r="F5599" t="str">
            <v>0</v>
          </cell>
        </row>
        <row r="5600">
          <cell r="C5600" t="str">
            <v>0</v>
          </cell>
          <cell r="D5600" t="str">
            <v>0</v>
          </cell>
          <cell r="F5600" t="str">
            <v>0</v>
          </cell>
        </row>
        <row r="5601">
          <cell r="C5601" t="str">
            <v>0</v>
          </cell>
          <cell r="D5601" t="str">
            <v>0</v>
          </cell>
          <cell r="F5601" t="str">
            <v>0</v>
          </cell>
        </row>
        <row r="5602">
          <cell r="C5602" t="str">
            <v>0</v>
          </cell>
          <cell r="D5602" t="str">
            <v>0</v>
          </cell>
          <cell r="F5602" t="str">
            <v>0</v>
          </cell>
        </row>
        <row r="5603">
          <cell r="C5603" t="str">
            <v>0</v>
          </cell>
          <cell r="D5603" t="str">
            <v>0</v>
          </cell>
          <cell r="F5603" t="str">
            <v>0</v>
          </cell>
        </row>
        <row r="5604">
          <cell r="C5604" t="str">
            <v>0</v>
          </cell>
          <cell r="D5604" t="str">
            <v>0</v>
          </cell>
          <cell r="F5604" t="str">
            <v>0</v>
          </cell>
        </row>
        <row r="5605">
          <cell r="C5605" t="str">
            <v>0</v>
          </cell>
          <cell r="D5605" t="str">
            <v>0</v>
          </cell>
          <cell r="F5605" t="str">
            <v>0</v>
          </cell>
        </row>
        <row r="5606">
          <cell r="C5606" t="str">
            <v>0</v>
          </cell>
          <cell r="D5606" t="str">
            <v>0</v>
          </cell>
          <cell r="F5606" t="str">
            <v>0</v>
          </cell>
        </row>
        <row r="5607">
          <cell r="C5607" t="str">
            <v>0</v>
          </cell>
          <cell r="D5607" t="str">
            <v>0</v>
          </cell>
          <cell r="F5607" t="str">
            <v>0</v>
          </cell>
        </row>
        <row r="5608">
          <cell r="C5608" t="str">
            <v>0</v>
          </cell>
          <cell r="D5608" t="str">
            <v>0</v>
          </cell>
          <cell r="F5608" t="str">
            <v>0</v>
          </cell>
        </row>
        <row r="5609">
          <cell r="C5609" t="str">
            <v>0</v>
          </cell>
          <cell r="D5609" t="str">
            <v>0</v>
          </cell>
          <cell r="F5609" t="str">
            <v>0</v>
          </cell>
        </row>
        <row r="5610">
          <cell r="C5610" t="str">
            <v>0</v>
          </cell>
          <cell r="D5610" t="str">
            <v>0</v>
          </cell>
          <cell r="F5610" t="str">
            <v>0</v>
          </cell>
        </row>
        <row r="5611">
          <cell r="C5611" t="str">
            <v>0</v>
          </cell>
          <cell r="D5611" t="str">
            <v>0</v>
          </cell>
          <cell r="F5611" t="str">
            <v>0</v>
          </cell>
        </row>
        <row r="5612">
          <cell r="C5612" t="str">
            <v>0</v>
          </cell>
          <cell r="D5612" t="str">
            <v>0</v>
          </cell>
          <cell r="F5612" t="str">
            <v>0</v>
          </cell>
        </row>
        <row r="5613">
          <cell r="C5613" t="str">
            <v>0</v>
          </cell>
          <cell r="D5613" t="str">
            <v>0</v>
          </cell>
          <cell r="F5613" t="str">
            <v>0</v>
          </cell>
        </row>
        <row r="5614">
          <cell r="C5614" t="str">
            <v>0</v>
          </cell>
          <cell r="D5614" t="str">
            <v>0</v>
          </cell>
          <cell r="F5614" t="str">
            <v>0</v>
          </cell>
        </row>
        <row r="5615">
          <cell r="C5615" t="str">
            <v>0</v>
          </cell>
          <cell r="D5615" t="str">
            <v>0</v>
          </cell>
          <cell r="F5615" t="str">
            <v>0</v>
          </cell>
        </row>
        <row r="5616">
          <cell r="C5616" t="str">
            <v>0</v>
          </cell>
          <cell r="D5616" t="str">
            <v>0</v>
          </cell>
          <cell r="F5616" t="str">
            <v>0</v>
          </cell>
        </row>
        <row r="5617">
          <cell r="C5617" t="str">
            <v>0</v>
          </cell>
          <cell r="D5617" t="str">
            <v>0</v>
          </cell>
          <cell r="F5617" t="str">
            <v>0</v>
          </cell>
        </row>
        <row r="5618">
          <cell r="C5618" t="str">
            <v>0</v>
          </cell>
          <cell r="D5618" t="str">
            <v>0</v>
          </cell>
          <cell r="F5618" t="str">
            <v>0</v>
          </cell>
        </row>
        <row r="5619">
          <cell r="C5619" t="str">
            <v>0</v>
          </cell>
          <cell r="D5619" t="str">
            <v>0</v>
          </cell>
          <cell r="F5619" t="str">
            <v>0</v>
          </cell>
        </row>
        <row r="5620">
          <cell r="C5620" t="str">
            <v>0</v>
          </cell>
          <cell r="D5620" t="str">
            <v>0</v>
          </cell>
          <cell r="F5620" t="str">
            <v>0</v>
          </cell>
        </row>
        <row r="5621">
          <cell r="C5621" t="str">
            <v>0</v>
          </cell>
          <cell r="D5621" t="str">
            <v>0</v>
          </cell>
          <cell r="F5621" t="str">
            <v>0</v>
          </cell>
        </row>
        <row r="5622">
          <cell r="C5622" t="str">
            <v>0</v>
          </cell>
          <cell r="D5622" t="str">
            <v>0</v>
          </cell>
          <cell r="F5622" t="str">
            <v>0</v>
          </cell>
        </row>
        <row r="5623">
          <cell r="C5623" t="str">
            <v>0</v>
          </cell>
          <cell r="D5623" t="str">
            <v>0</v>
          </cell>
          <cell r="F5623" t="str">
            <v>0</v>
          </cell>
        </row>
        <row r="5624">
          <cell r="C5624" t="str">
            <v>0</v>
          </cell>
          <cell r="D5624" t="str">
            <v>0</v>
          </cell>
          <cell r="F5624" t="str">
            <v>0</v>
          </cell>
        </row>
        <row r="5625">
          <cell r="C5625" t="str">
            <v>06</v>
          </cell>
          <cell r="D5625" t="str">
            <v>620</v>
          </cell>
          <cell r="F5625">
            <v>1.32</v>
          </cell>
        </row>
        <row r="5626">
          <cell r="C5626" t="str">
            <v>0</v>
          </cell>
          <cell r="D5626" t="str">
            <v>0</v>
          </cell>
          <cell r="F5626" t="str">
            <v>0</v>
          </cell>
        </row>
        <row r="5627">
          <cell r="C5627" t="str">
            <v>0</v>
          </cell>
          <cell r="D5627" t="str">
            <v>0</v>
          </cell>
          <cell r="F5627" t="str">
            <v>0</v>
          </cell>
        </row>
        <row r="5628">
          <cell r="C5628" t="str">
            <v>0</v>
          </cell>
          <cell r="D5628" t="str">
            <v>0</v>
          </cell>
          <cell r="F5628" t="str">
            <v>0</v>
          </cell>
        </row>
        <row r="5629">
          <cell r="C5629" t="str">
            <v>0</v>
          </cell>
          <cell r="D5629" t="str">
            <v>0</v>
          </cell>
          <cell r="F5629" t="str">
            <v>0</v>
          </cell>
        </row>
        <row r="5630">
          <cell r="C5630" t="str">
            <v>0</v>
          </cell>
          <cell r="D5630" t="str">
            <v>0</v>
          </cell>
          <cell r="F5630" t="str">
            <v>0</v>
          </cell>
        </row>
        <row r="5631">
          <cell r="C5631" t="str">
            <v>0</v>
          </cell>
          <cell r="D5631" t="str">
            <v>0</v>
          </cell>
          <cell r="F5631" t="str">
            <v>0</v>
          </cell>
        </row>
        <row r="5632">
          <cell r="C5632" t="str">
            <v>0</v>
          </cell>
          <cell r="D5632" t="str">
            <v>0</v>
          </cell>
          <cell r="F5632" t="str">
            <v>0</v>
          </cell>
        </row>
        <row r="5633">
          <cell r="C5633" t="str">
            <v>0</v>
          </cell>
          <cell r="D5633" t="str">
            <v>0</v>
          </cell>
          <cell r="F5633" t="str">
            <v>0</v>
          </cell>
        </row>
        <row r="5634">
          <cell r="C5634" t="str">
            <v>0</v>
          </cell>
          <cell r="D5634" t="str">
            <v>0</v>
          </cell>
          <cell r="F5634" t="str">
            <v>0</v>
          </cell>
        </row>
        <row r="5635">
          <cell r="C5635" t="str">
            <v>0</v>
          </cell>
          <cell r="D5635" t="str">
            <v>0</v>
          </cell>
          <cell r="F5635" t="str">
            <v>0</v>
          </cell>
        </row>
        <row r="5636">
          <cell r="C5636" t="str">
            <v>0</v>
          </cell>
          <cell r="D5636" t="str">
            <v>0</v>
          </cell>
          <cell r="F5636" t="str">
            <v>0</v>
          </cell>
        </row>
        <row r="5637">
          <cell r="C5637" t="str">
            <v>0</v>
          </cell>
          <cell r="D5637" t="str">
            <v>0</v>
          </cell>
          <cell r="F5637" t="str">
            <v>0</v>
          </cell>
        </row>
        <row r="5638">
          <cell r="C5638" t="str">
            <v>0</v>
          </cell>
          <cell r="D5638" t="str">
            <v>0</v>
          </cell>
          <cell r="F5638" t="str">
            <v>0</v>
          </cell>
        </row>
        <row r="5639">
          <cell r="C5639" t="str">
            <v>0</v>
          </cell>
          <cell r="D5639" t="str">
            <v>0</v>
          </cell>
          <cell r="F5639" t="str">
            <v>0</v>
          </cell>
        </row>
        <row r="5640">
          <cell r="C5640" t="str">
            <v>04</v>
          </cell>
          <cell r="D5640" t="str">
            <v>641</v>
          </cell>
          <cell r="F5640">
            <v>0.23</v>
          </cell>
        </row>
        <row r="5641">
          <cell r="C5641" t="str">
            <v>0</v>
          </cell>
          <cell r="D5641" t="str">
            <v>0</v>
          </cell>
          <cell r="F5641" t="str">
            <v>0</v>
          </cell>
        </row>
        <row r="5642">
          <cell r="C5642" t="str">
            <v>0</v>
          </cell>
          <cell r="D5642" t="str">
            <v>0</v>
          </cell>
          <cell r="F5642" t="str">
            <v>0</v>
          </cell>
        </row>
        <row r="5643">
          <cell r="C5643" t="str">
            <v>0</v>
          </cell>
          <cell r="D5643" t="str">
            <v>0</v>
          </cell>
          <cell r="F5643" t="str">
            <v>0</v>
          </cell>
        </row>
        <row r="5644">
          <cell r="C5644" t="str">
            <v>05</v>
          </cell>
          <cell r="D5644" t="str">
            <v>624</v>
          </cell>
          <cell r="F5644">
            <v>594.79</v>
          </cell>
        </row>
        <row r="5645">
          <cell r="C5645" t="str">
            <v>0</v>
          </cell>
          <cell r="D5645" t="str">
            <v>0</v>
          </cell>
          <cell r="F5645" t="str">
            <v>0</v>
          </cell>
        </row>
        <row r="5646">
          <cell r="C5646" t="str">
            <v>0</v>
          </cell>
          <cell r="D5646" t="str">
            <v>0</v>
          </cell>
          <cell r="F5646" t="str">
            <v>0</v>
          </cell>
        </row>
        <row r="5647">
          <cell r="C5647" t="str">
            <v>0</v>
          </cell>
          <cell r="D5647" t="str">
            <v>0</v>
          </cell>
          <cell r="F5647" t="str">
            <v>0</v>
          </cell>
        </row>
        <row r="5648">
          <cell r="C5648" t="str">
            <v>0</v>
          </cell>
          <cell r="D5648" t="str">
            <v>0</v>
          </cell>
          <cell r="F5648" t="str">
            <v>0</v>
          </cell>
        </row>
        <row r="5649">
          <cell r="C5649" t="str">
            <v>0</v>
          </cell>
          <cell r="D5649" t="str">
            <v>0</v>
          </cell>
          <cell r="F5649" t="str">
            <v>0</v>
          </cell>
        </row>
        <row r="5650">
          <cell r="C5650" t="str">
            <v>0</v>
          </cell>
          <cell r="D5650" t="str">
            <v>0</v>
          </cell>
          <cell r="F5650" t="str">
            <v>0</v>
          </cell>
        </row>
        <row r="5651">
          <cell r="C5651" t="str">
            <v>0</v>
          </cell>
          <cell r="D5651" t="str">
            <v>0</v>
          </cell>
          <cell r="F5651" t="str">
            <v>0</v>
          </cell>
        </row>
        <row r="5652">
          <cell r="C5652" t="str">
            <v>0</v>
          </cell>
          <cell r="D5652" t="str">
            <v>0</v>
          </cell>
          <cell r="F5652" t="str">
            <v>0</v>
          </cell>
        </row>
        <row r="5653">
          <cell r="C5653" t="str">
            <v>0</v>
          </cell>
          <cell r="D5653" t="str">
            <v>0</v>
          </cell>
          <cell r="F5653" t="str">
            <v>0</v>
          </cell>
        </row>
        <row r="5654">
          <cell r="C5654" t="str">
            <v>0</v>
          </cell>
          <cell r="D5654" t="str">
            <v>0</v>
          </cell>
          <cell r="F5654" t="str">
            <v>0</v>
          </cell>
        </row>
        <row r="5655">
          <cell r="C5655" t="str">
            <v>0</v>
          </cell>
          <cell r="D5655" t="str">
            <v>0</v>
          </cell>
          <cell r="F5655" t="str">
            <v>0</v>
          </cell>
        </row>
        <row r="5656">
          <cell r="C5656" t="str">
            <v>0</v>
          </cell>
          <cell r="D5656" t="str">
            <v>0</v>
          </cell>
          <cell r="F5656" t="str">
            <v>0</v>
          </cell>
        </row>
        <row r="5657">
          <cell r="C5657" t="str">
            <v>0</v>
          </cell>
          <cell r="D5657" t="str">
            <v>0</v>
          </cell>
          <cell r="F5657" t="str">
            <v>0</v>
          </cell>
        </row>
        <row r="5658">
          <cell r="C5658" t="str">
            <v>0</v>
          </cell>
          <cell r="D5658" t="str">
            <v>0</v>
          </cell>
          <cell r="F5658" t="str">
            <v>0</v>
          </cell>
        </row>
        <row r="5659">
          <cell r="C5659" t="str">
            <v>0</v>
          </cell>
          <cell r="D5659" t="str">
            <v>0</v>
          </cell>
          <cell r="F5659" t="str">
            <v>0</v>
          </cell>
        </row>
        <row r="5660">
          <cell r="C5660" t="str">
            <v>0</v>
          </cell>
          <cell r="D5660" t="str">
            <v>0</v>
          </cell>
          <cell r="F5660" t="str">
            <v>0</v>
          </cell>
        </row>
        <row r="5661">
          <cell r="C5661" t="str">
            <v>0</v>
          </cell>
          <cell r="D5661" t="str">
            <v>0</v>
          </cell>
          <cell r="F5661" t="str">
            <v>0</v>
          </cell>
        </row>
        <row r="5662">
          <cell r="C5662" t="str">
            <v>05</v>
          </cell>
          <cell r="D5662" t="str">
            <v>621</v>
          </cell>
          <cell r="F5662">
            <v>-26.09</v>
          </cell>
        </row>
        <row r="5663">
          <cell r="C5663" t="str">
            <v>0</v>
          </cell>
          <cell r="D5663" t="str">
            <v>0</v>
          </cell>
          <cell r="F5663" t="str">
            <v>0</v>
          </cell>
        </row>
        <row r="5664">
          <cell r="C5664" t="str">
            <v>0</v>
          </cell>
          <cell r="D5664" t="str">
            <v>0</v>
          </cell>
          <cell r="F5664" t="str">
            <v>0</v>
          </cell>
        </row>
        <row r="5665">
          <cell r="C5665" t="str">
            <v>04</v>
          </cell>
          <cell r="D5665" t="str">
            <v>621</v>
          </cell>
          <cell r="F5665">
            <v>7.74</v>
          </cell>
        </row>
        <row r="5666">
          <cell r="C5666" t="str">
            <v>0</v>
          </cell>
          <cell r="D5666" t="str">
            <v>0</v>
          </cell>
          <cell r="F5666" t="str">
            <v>0</v>
          </cell>
        </row>
        <row r="5667">
          <cell r="C5667" t="str">
            <v>0</v>
          </cell>
          <cell r="D5667" t="str">
            <v>0</v>
          </cell>
          <cell r="F5667" t="str">
            <v>0</v>
          </cell>
        </row>
        <row r="5668">
          <cell r="C5668" t="str">
            <v>0</v>
          </cell>
          <cell r="D5668" t="str">
            <v>0</v>
          </cell>
          <cell r="F5668" t="str">
            <v>0</v>
          </cell>
        </row>
        <row r="5669">
          <cell r="C5669" t="str">
            <v>0</v>
          </cell>
          <cell r="D5669" t="str">
            <v>0</v>
          </cell>
          <cell r="F5669" t="str">
            <v>0</v>
          </cell>
        </row>
        <row r="5670">
          <cell r="C5670" t="str">
            <v>0</v>
          </cell>
          <cell r="D5670" t="str">
            <v>0</v>
          </cell>
          <cell r="F5670" t="str">
            <v>0</v>
          </cell>
        </row>
        <row r="5671">
          <cell r="C5671" t="str">
            <v>0</v>
          </cell>
          <cell r="D5671" t="str">
            <v>0</v>
          </cell>
          <cell r="F5671" t="str">
            <v>0</v>
          </cell>
        </row>
        <row r="5672">
          <cell r="C5672" t="str">
            <v>0</v>
          </cell>
          <cell r="D5672" t="str">
            <v>0</v>
          </cell>
          <cell r="F5672" t="str">
            <v>0</v>
          </cell>
        </row>
        <row r="5673">
          <cell r="C5673" t="str">
            <v>0</v>
          </cell>
          <cell r="D5673" t="str">
            <v>0</v>
          </cell>
          <cell r="F5673" t="str">
            <v>0</v>
          </cell>
        </row>
        <row r="5674">
          <cell r="C5674" t="str">
            <v>04</v>
          </cell>
          <cell r="D5674" t="str">
            <v>621</v>
          </cell>
          <cell r="F5674">
            <v>-2529.5500000000002</v>
          </cell>
        </row>
        <row r="5675">
          <cell r="C5675" t="str">
            <v>0</v>
          </cell>
          <cell r="D5675" t="str">
            <v>0</v>
          </cell>
          <cell r="F5675" t="str">
            <v>0</v>
          </cell>
        </row>
        <row r="5676">
          <cell r="C5676" t="str">
            <v>0</v>
          </cell>
          <cell r="D5676" t="str">
            <v>0</v>
          </cell>
          <cell r="F5676" t="str">
            <v>0</v>
          </cell>
        </row>
        <row r="5677">
          <cell r="C5677" t="str">
            <v>0</v>
          </cell>
          <cell r="D5677" t="str">
            <v>0</v>
          </cell>
          <cell r="F5677" t="str">
            <v>0</v>
          </cell>
        </row>
        <row r="5678">
          <cell r="C5678" t="str">
            <v>04</v>
          </cell>
          <cell r="D5678" t="str">
            <v>624</v>
          </cell>
          <cell r="F5678">
            <v>415.66</v>
          </cell>
        </row>
        <row r="5679">
          <cell r="C5679" t="str">
            <v>0</v>
          </cell>
          <cell r="D5679" t="str">
            <v>0</v>
          </cell>
          <cell r="F5679" t="str">
            <v>0</v>
          </cell>
        </row>
        <row r="5680">
          <cell r="C5680" t="str">
            <v>0</v>
          </cell>
          <cell r="D5680" t="str">
            <v>0</v>
          </cell>
          <cell r="F5680" t="str">
            <v>0</v>
          </cell>
        </row>
        <row r="5681">
          <cell r="C5681" t="str">
            <v>17</v>
          </cell>
          <cell r="D5681" t="str">
            <v>644</v>
          </cell>
          <cell r="F5681">
            <v>118.21</v>
          </cell>
        </row>
        <row r="5682">
          <cell r="C5682" t="str">
            <v>0</v>
          </cell>
          <cell r="D5682" t="str">
            <v>0</v>
          </cell>
          <cell r="F5682" t="str">
            <v>0</v>
          </cell>
        </row>
        <row r="5683">
          <cell r="C5683" t="str">
            <v>0</v>
          </cell>
          <cell r="D5683" t="str">
            <v>0</v>
          </cell>
          <cell r="F5683" t="str">
            <v>0</v>
          </cell>
        </row>
        <row r="5684">
          <cell r="C5684" t="str">
            <v>0</v>
          </cell>
          <cell r="D5684" t="str">
            <v>0</v>
          </cell>
          <cell r="F5684" t="str">
            <v>0</v>
          </cell>
        </row>
        <row r="5685">
          <cell r="C5685" t="str">
            <v>0</v>
          </cell>
          <cell r="D5685" t="str">
            <v>0</v>
          </cell>
          <cell r="F5685" t="str">
            <v>0</v>
          </cell>
        </row>
        <row r="5686">
          <cell r="C5686" t="str">
            <v>0</v>
          </cell>
          <cell r="D5686" t="str">
            <v>0</v>
          </cell>
          <cell r="F5686" t="str">
            <v>0</v>
          </cell>
        </row>
        <row r="5687">
          <cell r="C5687" t="str">
            <v>08</v>
          </cell>
          <cell r="D5687" t="str">
            <v>624</v>
          </cell>
          <cell r="F5687">
            <v>371.3</v>
          </cell>
        </row>
        <row r="5688">
          <cell r="C5688" t="str">
            <v>0</v>
          </cell>
          <cell r="D5688" t="str">
            <v>0</v>
          </cell>
          <cell r="F5688" t="str">
            <v>0</v>
          </cell>
        </row>
        <row r="5689">
          <cell r="C5689" t="str">
            <v>0</v>
          </cell>
          <cell r="D5689" t="str">
            <v>0</v>
          </cell>
          <cell r="F5689" t="str">
            <v>0</v>
          </cell>
        </row>
        <row r="5690">
          <cell r="C5690" t="str">
            <v>0</v>
          </cell>
          <cell r="D5690" t="str">
            <v>0</v>
          </cell>
          <cell r="F5690" t="str">
            <v>0</v>
          </cell>
        </row>
        <row r="5691">
          <cell r="C5691" t="str">
            <v>0</v>
          </cell>
          <cell r="D5691" t="str">
            <v>0</v>
          </cell>
          <cell r="F5691" t="str">
            <v>0</v>
          </cell>
        </row>
        <row r="5692">
          <cell r="C5692" t="str">
            <v>0</v>
          </cell>
          <cell r="D5692" t="str">
            <v>0</v>
          </cell>
          <cell r="F5692" t="str">
            <v>0</v>
          </cell>
        </row>
        <row r="5693">
          <cell r="C5693" t="str">
            <v>0</v>
          </cell>
          <cell r="D5693" t="str">
            <v>0</v>
          </cell>
          <cell r="F5693" t="str">
            <v>0</v>
          </cell>
        </row>
        <row r="5694">
          <cell r="C5694" t="str">
            <v>0</v>
          </cell>
          <cell r="D5694" t="str">
            <v>0</v>
          </cell>
          <cell r="F5694" t="str">
            <v>0</v>
          </cell>
        </row>
        <row r="5695">
          <cell r="C5695" t="str">
            <v>0</v>
          </cell>
          <cell r="D5695" t="str">
            <v>0</v>
          </cell>
          <cell r="F5695" t="str">
            <v>0</v>
          </cell>
        </row>
        <row r="5696">
          <cell r="C5696" t="str">
            <v>0</v>
          </cell>
          <cell r="D5696" t="str">
            <v>0</v>
          </cell>
          <cell r="F5696" t="str">
            <v>0</v>
          </cell>
        </row>
        <row r="5697">
          <cell r="C5697" t="str">
            <v>0</v>
          </cell>
          <cell r="D5697" t="str">
            <v>0</v>
          </cell>
          <cell r="F5697" t="str">
            <v>0</v>
          </cell>
        </row>
        <row r="5698">
          <cell r="C5698" t="str">
            <v>04</v>
          </cell>
          <cell r="D5698" t="str">
            <v>626</v>
          </cell>
          <cell r="F5698">
            <v>-130.91</v>
          </cell>
        </row>
        <row r="5699">
          <cell r="C5699" t="str">
            <v>0</v>
          </cell>
          <cell r="D5699" t="str">
            <v>0</v>
          </cell>
          <cell r="F5699" t="str">
            <v>0</v>
          </cell>
        </row>
        <row r="5700">
          <cell r="C5700" t="str">
            <v>0</v>
          </cell>
          <cell r="D5700" t="str">
            <v>0</v>
          </cell>
          <cell r="F5700" t="str">
            <v>0</v>
          </cell>
        </row>
        <row r="5701">
          <cell r="C5701" t="str">
            <v>0</v>
          </cell>
          <cell r="D5701" t="str">
            <v>0</v>
          </cell>
          <cell r="F5701" t="str">
            <v>0</v>
          </cell>
        </row>
        <row r="5702">
          <cell r="C5702" t="str">
            <v>0</v>
          </cell>
          <cell r="D5702" t="str">
            <v>0</v>
          </cell>
          <cell r="F5702" t="str">
            <v>0</v>
          </cell>
        </row>
        <row r="5703">
          <cell r="C5703" t="str">
            <v>0</v>
          </cell>
          <cell r="D5703" t="str">
            <v>0</v>
          </cell>
          <cell r="F5703" t="str">
            <v>0</v>
          </cell>
        </row>
        <row r="5704">
          <cell r="C5704" t="str">
            <v>0</v>
          </cell>
          <cell r="D5704" t="str">
            <v>0</v>
          </cell>
          <cell r="F5704" t="str">
            <v>0</v>
          </cell>
        </row>
        <row r="5705">
          <cell r="C5705" t="str">
            <v>0</v>
          </cell>
          <cell r="D5705" t="str">
            <v>0</v>
          </cell>
          <cell r="F5705" t="str">
            <v>0</v>
          </cell>
        </row>
        <row r="5706">
          <cell r="C5706" t="str">
            <v>0</v>
          </cell>
          <cell r="D5706" t="str">
            <v>0</v>
          </cell>
          <cell r="F5706" t="str">
            <v>0</v>
          </cell>
        </row>
        <row r="5707">
          <cell r="C5707" t="str">
            <v>0</v>
          </cell>
          <cell r="D5707" t="str">
            <v>0</v>
          </cell>
          <cell r="F5707" t="str">
            <v>0</v>
          </cell>
        </row>
        <row r="5708">
          <cell r="C5708" t="str">
            <v>0</v>
          </cell>
          <cell r="D5708" t="str">
            <v>0</v>
          </cell>
          <cell r="F5708" t="str">
            <v>0</v>
          </cell>
        </row>
        <row r="5709">
          <cell r="C5709" t="str">
            <v>0</v>
          </cell>
          <cell r="D5709" t="str">
            <v>0</v>
          </cell>
          <cell r="F5709" t="str">
            <v>0</v>
          </cell>
        </row>
        <row r="5710">
          <cell r="C5710" t="str">
            <v>0</v>
          </cell>
          <cell r="D5710" t="str">
            <v>0</v>
          </cell>
          <cell r="F5710" t="str">
            <v>0</v>
          </cell>
        </row>
        <row r="5711">
          <cell r="C5711" t="str">
            <v>0</v>
          </cell>
          <cell r="D5711" t="str">
            <v>0</v>
          </cell>
          <cell r="F5711" t="str">
            <v>0</v>
          </cell>
        </row>
        <row r="5712">
          <cell r="C5712" t="str">
            <v>0</v>
          </cell>
          <cell r="D5712" t="str">
            <v>0</v>
          </cell>
          <cell r="F5712" t="str">
            <v>0</v>
          </cell>
        </row>
        <row r="5713">
          <cell r="C5713" t="str">
            <v>0</v>
          </cell>
          <cell r="D5713" t="str">
            <v>0</v>
          </cell>
          <cell r="F5713" t="str">
            <v>0</v>
          </cell>
        </row>
        <row r="5714">
          <cell r="C5714" t="str">
            <v>04</v>
          </cell>
          <cell r="D5714" t="str">
            <v>621</v>
          </cell>
          <cell r="F5714">
            <v>19.11</v>
          </cell>
        </row>
        <row r="5715">
          <cell r="C5715" t="str">
            <v>0</v>
          </cell>
          <cell r="D5715" t="str">
            <v>0</v>
          </cell>
          <cell r="F5715" t="str">
            <v>0</v>
          </cell>
        </row>
        <row r="5716">
          <cell r="C5716" t="str">
            <v>0</v>
          </cell>
          <cell r="D5716" t="str">
            <v>0</v>
          </cell>
          <cell r="F5716" t="str">
            <v>0</v>
          </cell>
        </row>
        <row r="5717">
          <cell r="C5717" t="str">
            <v>0</v>
          </cell>
          <cell r="D5717" t="str">
            <v>0</v>
          </cell>
          <cell r="F5717" t="str">
            <v>0</v>
          </cell>
        </row>
        <row r="5718">
          <cell r="C5718" t="str">
            <v>0</v>
          </cell>
          <cell r="D5718" t="str">
            <v>0</v>
          </cell>
          <cell r="F5718" t="str">
            <v>0</v>
          </cell>
        </row>
        <row r="5719">
          <cell r="C5719" t="str">
            <v>0</v>
          </cell>
          <cell r="D5719" t="str">
            <v>0</v>
          </cell>
          <cell r="F5719" t="str">
            <v>0</v>
          </cell>
        </row>
        <row r="5720">
          <cell r="C5720" t="str">
            <v>0</v>
          </cell>
          <cell r="D5720" t="str">
            <v>0</v>
          </cell>
          <cell r="F5720" t="str">
            <v>0</v>
          </cell>
        </row>
        <row r="5721">
          <cell r="C5721" t="str">
            <v>0</v>
          </cell>
          <cell r="D5721" t="str">
            <v>0</v>
          </cell>
          <cell r="F5721" t="str">
            <v>0</v>
          </cell>
        </row>
        <row r="5722">
          <cell r="C5722" t="str">
            <v>0</v>
          </cell>
          <cell r="D5722" t="str">
            <v>0</v>
          </cell>
          <cell r="F5722" t="str">
            <v>0</v>
          </cell>
        </row>
        <row r="5723">
          <cell r="C5723" t="str">
            <v>0</v>
          </cell>
          <cell r="D5723" t="str">
            <v>0</v>
          </cell>
          <cell r="F5723" t="str">
            <v>0</v>
          </cell>
        </row>
        <row r="5724">
          <cell r="C5724" t="str">
            <v>0</v>
          </cell>
          <cell r="D5724" t="str">
            <v>0</v>
          </cell>
          <cell r="F5724" t="str">
            <v>0</v>
          </cell>
        </row>
        <row r="5725">
          <cell r="C5725" t="str">
            <v>0</v>
          </cell>
          <cell r="D5725" t="str">
            <v>0</v>
          </cell>
          <cell r="F5725" t="str">
            <v>0</v>
          </cell>
        </row>
        <row r="5726">
          <cell r="C5726" t="str">
            <v>04</v>
          </cell>
          <cell r="D5726" t="str">
            <v>623</v>
          </cell>
          <cell r="F5726">
            <v>-5.05</v>
          </cell>
        </row>
        <row r="5727">
          <cell r="C5727" t="str">
            <v>0</v>
          </cell>
          <cell r="D5727" t="str">
            <v>0</v>
          </cell>
          <cell r="F5727" t="str">
            <v>0</v>
          </cell>
        </row>
        <row r="5728">
          <cell r="C5728" t="str">
            <v>0</v>
          </cell>
          <cell r="D5728" t="str">
            <v>0</v>
          </cell>
          <cell r="F5728" t="str">
            <v>0</v>
          </cell>
        </row>
        <row r="5729">
          <cell r="C5729" t="str">
            <v>0</v>
          </cell>
          <cell r="D5729" t="str">
            <v>0</v>
          </cell>
          <cell r="F5729" t="str">
            <v>0</v>
          </cell>
        </row>
        <row r="5730">
          <cell r="C5730" t="str">
            <v>0</v>
          </cell>
          <cell r="D5730" t="str">
            <v>0</v>
          </cell>
          <cell r="F5730" t="str">
            <v>0</v>
          </cell>
        </row>
        <row r="5731">
          <cell r="C5731" t="str">
            <v>0</v>
          </cell>
          <cell r="D5731" t="str">
            <v>0</v>
          </cell>
          <cell r="F5731" t="str">
            <v>0</v>
          </cell>
        </row>
        <row r="5732">
          <cell r="C5732" t="str">
            <v>0</v>
          </cell>
          <cell r="D5732" t="str">
            <v>0</v>
          </cell>
          <cell r="F5732" t="str">
            <v>0</v>
          </cell>
        </row>
        <row r="5733">
          <cell r="C5733" t="str">
            <v>0</v>
          </cell>
          <cell r="D5733" t="str">
            <v>0</v>
          </cell>
          <cell r="F5733" t="str">
            <v>0</v>
          </cell>
        </row>
        <row r="5734">
          <cell r="C5734" t="str">
            <v>0</v>
          </cell>
          <cell r="D5734" t="str">
            <v>0</v>
          </cell>
          <cell r="F5734" t="str">
            <v>0</v>
          </cell>
        </row>
        <row r="5735">
          <cell r="C5735" t="str">
            <v>0</v>
          </cell>
          <cell r="D5735" t="str">
            <v>0</v>
          </cell>
          <cell r="F5735" t="str">
            <v>0</v>
          </cell>
        </row>
        <row r="5736">
          <cell r="C5736" t="str">
            <v>0</v>
          </cell>
          <cell r="D5736" t="str">
            <v>0</v>
          </cell>
          <cell r="F5736" t="str">
            <v>0</v>
          </cell>
        </row>
        <row r="5737">
          <cell r="C5737" t="str">
            <v>0</v>
          </cell>
          <cell r="D5737" t="str">
            <v>0</v>
          </cell>
          <cell r="F5737" t="str">
            <v>0</v>
          </cell>
        </row>
        <row r="5738">
          <cell r="C5738" t="str">
            <v>0</v>
          </cell>
          <cell r="D5738" t="str">
            <v>0</v>
          </cell>
          <cell r="F5738" t="str">
            <v>0</v>
          </cell>
        </row>
        <row r="5739">
          <cell r="C5739" t="str">
            <v>0</v>
          </cell>
          <cell r="D5739" t="str">
            <v>0</v>
          </cell>
          <cell r="F5739" t="str">
            <v>0</v>
          </cell>
        </row>
        <row r="5740">
          <cell r="C5740" t="str">
            <v>0</v>
          </cell>
          <cell r="D5740" t="str">
            <v>0</v>
          </cell>
          <cell r="F5740" t="str">
            <v>0</v>
          </cell>
        </row>
        <row r="5741">
          <cell r="C5741" t="str">
            <v>0</v>
          </cell>
          <cell r="D5741" t="str">
            <v>0</v>
          </cell>
          <cell r="F5741" t="str">
            <v>0</v>
          </cell>
        </row>
        <row r="5742">
          <cell r="C5742" t="str">
            <v>0</v>
          </cell>
          <cell r="D5742" t="str">
            <v>0</v>
          </cell>
          <cell r="F5742" t="str">
            <v>0</v>
          </cell>
        </row>
        <row r="5743">
          <cell r="C5743" t="str">
            <v>07</v>
          </cell>
          <cell r="D5743" t="str">
            <v>621</v>
          </cell>
          <cell r="F5743">
            <v>0</v>
          </cell>
        </row>
        <row r="5744">
          <cell r="C5744" t="str">
            <v>0</v>
          </cell>
          <cell r="D5744" t="str">
            <v>0</v>
          </cell>
          <cell r="F5744" t="str">
            <v>0</v>
          </cell>
        </row>
        <row r="5745">
          <cell r="C5745" t="str">
            <v>0</v>
          </cell>
          <cell r="D5745" t="str">
            <v>0</v>
          </cell>
          <cell r="F5745" t="str">
            <v>0</v>
          </cell>
        </row>
        <row r="5746">
          <cell r="C5746" t="str">
            <v>0</v>
          </cell>
          <cell r="D5746" t="str">
            <v>0</v>
          </cell>
          <cell r="F5746" t="str">
            <v>0</v>
          </cell>
        </row>
        <row r="5747">
          <cell r="C5747" t="str">
            <v>0</v>
          </cell>
          <cell r="D5747" t="str">
            <v>0</v>
          </cell>
          <cell r="F5747" t="str">
            <v>0</v>
          </cell>
        </row>
        <row r="5748">
          <cell r="C5748" t="str">
            <v>0</v>
          </cell>
          <cell r="D5748" t="str">
            <v>0</v>
          </cell>
          <cell r="F5748" t="str">
            <v>0</v>
          </cell>
        </row>
        <row r="5749">
          <cell r="C5749" t="str">
            <v>0</v>
          </cell>
          <cell r="D5749" t="str">
            <v>0</v>
          </cell>
          <cell r="F5749" t="str">
            <v>0</v>
          </cell>
        </row>
        <row r="5750">
          <cell r="C5750" t="str">
            <v>0</v>
          </cell>
          <cell r="D5750" t="str">
            <v>0</v>
          </cell>
          <cell r="F5750" t="str">
            <v>0</v>
          </cell>
        </row>
        <row r="5751">
          <cell r="C5751" t="str">
            <v>0</v>
          </cell>
          <cell r="D5751" t="str">
            <v>0</v>
          </cell>
          <cell r="F5751" t="str">
            <v>0</v>
          </cell>
        </row>
        <row r="5752">
          <cell r="C5752" t="str">
            <v>0</v>
          </cell>
          <cell r="D5752" t="str">
            <v>0</v>
          </cell>
          <cell r="F5752" t="str">
            <v>0</v>
          </cell>
        </row>
        <row r="5753">
          <cell r="C5753" t="str">
            <v>0</v>
          </cell>
          <cell r="D5753" t="str">
            <v>0</v>
          </cell>
          <cell r="F5753" t="str">
            <v>0</v>
          </cell>
        </row>
        <row r="5754">
          <cell r="C5754" t="str">
            <v>0</v>
          </cell>
          <cell r="D5754" t="str">
            <v>0</v>
          </cell>
          <cell r="F5754" t="str">
            <v>0</v>
          </cell>
        </row>
        <row r="5755">
          <cell r="C5755" t="str">
            <v>0</v>
          </cell>
          <cell r="D5755" t="str">
            <v>0</v>
          </cell>
          <cell r="F5755" t="str">
            <v>0</v>
          </cell>
        </row>
        <row r="5756">
          <cell r="C5756" t="str">
            <v>0</v>
          </cell>
          <cell r="D5756" t="str">
            <v>0</v>
          </cell>
          <cell r="F5756" t="str">
            <v>0</v>
          </cell>
        </row>
        <row r="5757">
          <cell r="C5757" t="str">
            <v>0</v>
          </cell>
          <cell r="D5757" t="str">
            <v>0</v>
          </cell>
          <cell r="F5757" t="str">
            <v>0</v>
          </cell>
        </row>
        <row r="5758">
          <cell r="C5758" t="str">
            <v>0</v>
          </cell>
          <cell r="D5758" t="str">
            <v>0</v>
          </cell>
          <cell r="F5758" t="str">
            <v>0</v>
          </cell>
        </row>
        <row r="5759">
          <cell r="C5759" t="str">
            <v>0</v>
          </cell>
          <cell r="D5759" t="str">
            <v>0</v>
          </cell>
          <cell r="F5759" t="str">
            <v>0</v>
          </cell>
        </row>
        <row r="5760">
          <cell r="C5760" t="str">
            <v>0</v>
          </cell>
          <cell r="D5760" t="str">
            <v>0</v>
          </cell>
          <cell r="F5760" t="str">
            <v>0</v>
          </cell>
        </row>
        <row r="5761">
          <cell r="C5761" t="str">
            <v>0</v>
          </cell>
          <cell r="D5761" t="str">
            <v>0</v>
          </cell>
          <cell r="F5761" t="str">
            <v>0</v>
          </cell>
        </row>
        <row r="5762">
          <cell r="C5762" t="str">
            <v>0</v>
          </cell>
          <cell r="D5762" t="str">
            <v>0</v>
          </cell>
          <cell r="F5762" t="str">
            <v>0</v>
          </cell>
        </row>
        <row r="5763">
          <cell r="C5763" t="str">
            <v>0</v>
          </cell>
          <cell r="D5763" t="str">
            <v>0</v>
          </cell>
          <cell r="F5763" t="str">
            <v>0</v>
          </cell>
        </row>
        <row r="5764">
          <cell r="C5764" t="str">
            <v>0</v>
          </cell>
          <cell r="D5764" t="str">
            <v>0</v>
          </cell>
          <cell r="F5764" t="str">
            <v>0</v>
          </cell>
        </row>
        <row r="5765">
          <cell r="C5765" t="str">
            <v>0</v>
          </cell>
          <cell r="D5765" t="str">
            <v>0</v>
          </cell>
          <cell r="F5765" t="str">
            <v>0</v>
          </cell>
        </row>
        <row r="5766">
          <cell r="C5766" t="str">
            <v>0</v>
          </cell>
          <cell r="D5766" t="str">
            <v>0</v>
          </cell>
          <cell r="F5766" t="str">
            <v>0</v>
          </cell>
        </row>
        <row r="5767">
          <cell r="C5767" t="str">
            <v>0</v>
          </cell>
          <cell r="D5767" t="str">
            <v>0</v>
          </cell>
          <cell r="F5767" t="str">
            <v>0</v>
          </cell>
        </row>
        <row r="5768">
          <cell r="C5768" t="str">
            <v>0</v>
          </cell>
          <cell r="D5768" t="str">
            <v>0</v>
          </cell>
          <cell r="F5768" t="str">
            <v>0</v>
          </cell>
        </row>
        <row r="5769">
          <cell r="C5769" t="str">
            <v>0</v>
          </cell>
          <cell r="D5769" t="str">
            <v>0</v>
          </cell>
          <cell r="F5769" t="str">
            <v>0</v>
          </cell>
        </row>
        <row r="5770">
          <cell r="C5770" t="str">
            <v>0</v>
          </cell>
          <cell r="D5770" t="str">
            <v>0</v>
          </cell>
          <cell r="F5770" t="str">
            <v>0</v>
          </cell>
        </row>
        <row r="5771">
          <cell r="C5771" t="str">
            <v>0</v>
          </cell>
          <cell r="D5771" t="str">
            <v>0</v>
          </cell>
          <cell r="F5771" t="str">
            <v>0</v>
          </cell>
        </row>
        <row r="5772">
          <cell r="C5772" t="str">
            <v>0</v>
          </cell>
          <cell r="D5772" t="str">
            <v>0</v>
          </cell>
          <cell r="F5772" t="str">
            <v>0</v>
          </cell>
        </row>
        <row r="5773">
          <cell r="C5773" t="str">
            <v>0</v>
          </cell>
          <cell r="D5773" t="str">
            <v>0</v>
          </cell>
          <cell r="F5773" t="str">
            <v>0</v>
          </cell>
        </row>
        <row r="5774">
          <cell r="C5774" t="str">
            <v>0</v>
          </cell>
          <cell r="D5774" t="str">
            <v>0</v>
          </cell>
          <cell r="F5774" t="str">
            <v>0</v>
          </cell>
        </row>
        <row r="5775">
          <cell r="C5775" t="str">
            <v>0</v>
          </cell>
          <cell r="D5775" t="str">
            <v>0</v>
          </cell>
          <cell r="F5775" t="str">
            <v>0</v>
          </cell>
        </row>
        <row r="5776">
          <cell r="C5776" t="str">
            <v>0</v>
          </cell>
          <cell r="D5776" t="str">
            <v>0</v>
          </cell>
          <cell r="F5776" t="str">
            <v>0</v>
          </cell>
        </row>
        <row r="5777">
          <cell r="C5777" t="str">
            <v>0</v>
          </cell>
          <cell r="D5777" t="str">
            <v>0</v>
          </cell>
          <cell r="F5777" t="str">
            <v>0</v>
          </cell>
        </row>
        <row r="5778">
          <cell r="C5778" t="str">
            <v>0</v>
          </cell>
          <cell r="D5778" t="str">
            <v>0</v>
          </cell>
          <cell r="F5778" t="str">
            <v>0</v>
          </cell>
        </row>
        <row r="5779">
          <cell r="C5779" t="str">
            <v>0</v>
          </cell>
          <cell r="D5779" t="str">
            <v>0</v>
          </cell>
          <cell r="F5779" t="str">
            <v>0</v>
          </cell>
        </row>
        <row r="5780">
          <cell r="C5780" t="str">
            <v>0</v>
          </cell>
          <cell r="D5780" t="str">
            <v>0</v>
          </cell>
          <cell r="F5780" t="str">
            <v>0</v>
          </cell>
        </row>
        <row r="5781">
          <cell r="C5781" t="str">
            <v>0</v>
          </cell>
          <cell r="D5781" t="str">
            <v>0</v>
          </cell>
          <cell r="F5781" t="str">
            <v>0</v>
          </cell>
        </row>
        <row r="5782">
          <cell r="C5782" t="str">
            <v>0</v>
          </cell>
          <cell r="D5782" t="str">
            <v>0</v>
          </cell>
          <cell r="F5782" t="str">
            <v>0</v>
          </cell>
        </row>
        <row r="5783">
          <cell r="C5783" t="str">
            <v>0</v>
          </cell>
          <cell r="D5783" t="str">
            <v>0</v>
          </cell>
          <cell r="F5783" t="str">
            <v>0</v>
          </cell>
        </row>
        <row r="5784">
          <cell r="C5784" t="str">
            <v>0</v>
          </cell>
          <cell r="D5784" t="str">
            <v>0</v>
          </cell>
          <cell r="F5784" t="str">
            <v>0</v>
          </cell>
        </row>
        <row r="5785">
          <cell r="C5785" t="str">
            <v>0</v>
          </cell>
          <cell r="D5785" t="str">
            <v>0</v>
          </cell>
          <cell r="F5785" t="str">
            <v>0</v>
          </cell>
        </row>
        <row r="5786">
          <cell r="C5786" t="str">
            <v>0</v>
          </cell>
          <cell r="D5786" t="str">
            <v>0</v>
          </cell>
          <cell r="F5786" t="str">
            <v>0</v>
          </cell>
        </row>
        <row r="5787">
          <cell r="C5787" t="str">
            <v>0</v>
          </cell>
          <cell r="D5787" t="str">
            <v>0</v>
          </cell>
          <cell r="F5787" t="str">
            <v>0</v>
          </cell>
        </row>
        <row r="5788">
          <cell r="C5788" t="str">
            <v>0</v>
          </cell>
          <cell r="D5788" t="str">
            <v>0</v>
          </cell>
          <cell r="F5788" t="str">
            <v>0</v>
          </cell>
        </row>
        <row r="5789">
          <cell r="C5789" t="str">
            <v>0</v>
          </cell>
          <cell r="D5789" t="str">
            <v>0</v>
          </cell>
          <cell r="F5789" t="str">
            <v>0</v>
          </cell>
        </row>
        <row r="5790">
          <cell r="C5790" t="str">
            <v>0</v>
          </cell>
          <cell r="D5790" t="str">
            <v>0</v>
          </cell>
          <cell r="F5790" t="str">
            <v>0</v>
          </cell>
        </row>
        <row r="5791">
          <cell r="C5791" t="str">
            <v>0</v>
          </cell>
          <cell r="D5791" t="str">
            <v>0</v>
          </cell>
          <cell r="F5791" t="str">
            <v>0</v>
          </cell>
        </row>
        <row r="5792">
          <cell r="C5792" t="str">
            <v>0</v>
          </cell>
          <cell r="D5792" t="str">
            <v>0</v>
          </cell>
          <cell r="F5792" t="str">
            <v>0</v>
          </cell>
        </row>
        <row r="5793">
          <cell r="C5793" t="str">
            <v>0</v>
          </cell>
          <cell r="D5793" t="str">
            <v>0</v>
          </cell>
          <cell r="F5793" t="str">
            <v>0</v>
          </cell>
        </row>
        <row r="5794">
          <cell r="C5794" t="str">
            <v>0</v>
          </cell>
          <cell r="D5794" t="str">
            <v>0</v>
          </cell>
          <cell r="F5794" t="str">
            <v>0</v>
          </cell>
        </row>
        <row r="5795">
          <cell r="C5795" t="str">
            <v>0</v>
          </cell>
          <cell r="D5795" t="str">
            <v>0</v>
          </cell>
          <cell r="F5795" t="str">
            <v>0</v>
          </cell>
        </row>
        <row r="5796">
          <cell r="C5796" t="str">
            <v>0</v>
          </cell>
          <cell r="D5796" t="str">
            <v>0</v>
          </cell>
          <cell r="F5796" t="str">
            <v>0</v>
          </cell>
        </row>
        <row r="5797">
          <cell r="C5797" t="str">
            <v>0</v>
          </cell>
          <cell r="D5797" t="str">
            <v>0</v>
          </cell>
          <cell r="F5797" t="str">
            <v>0</v>
          </cell>
        </row>
        <row r="5798">
          <cell r="C5798" t="str">
            <v>0</v>
          </cell>
          <cell r="D5798" t="str">
            <v>0</v>
          </cell>
          <cell r="F5798" t="str">
            <v>0</v>
          </cell>
        </row>
        <row r="5799">
          <cell r="C5799" t="str">
            <v>0</v>
          </cell>
          <cell r="D5799" t="str">
            <v>0</v>
          </cell>
          <cell r="F5799" t="str">
            <v>0</v>
          </cell>
        </row>
        <row r="5800">
          <cell r="C5800" t="str">
            <v>0</v>
          </cell>
          <cell r="D5800" t="str">
            <v>0</v>
          </cell>
          <cell r="F5800" t="str">
            <v>0</v>
          </cell>
        </row>
        <row r="5801">
          <cell r="C5801" t="str">
            <v>0</v>
          </cell>
          <cell r="D5801" t="str">
            <v>0</v>
          </cell>
          <cell r="F5801" t="str">
            <v>0</v>
          </cell>
        </row>
        <row r="5802">
          <cell r="C5802" t="str">
            <v>0</v>
          </cell>
          <cell r="D5802" t="str">
            <v>0</v>
          </cell>
          <cell r="F5802" t="str">
            <v>0</v>
          </cell>
        </row>
        <row r="5803">
          <cell r="C5803" t="str">
            <v>0</v>
          </cell>
          <cell r="D5803" t="str">
            <v>0</v>
          </cell>
          <cell r="F5803" t="str">
            <v>0</v>
          </cell>
        </row>
        <row r="5804">
          <cell r="C5804" t="str">
            <v>0</v>
          </cell>
          <cell r="D5804" t="str">
            <v>0</v>
          </cell>
          <cell r="F5804" t="str">
            <v>0</v>
          </cell>
        </row>
        <row r="5805">
          <cell r="C5805" t="str">
            <v>0</v>
          </cell>
          <cell r="D5805" t="str">
            <v>0</v>
          </cell>
          <cell r="F5805" t="str">
            <v>0</v>
          </cell>
        </row>
        <row r="5806">
          <cell r="C5806" t="str">
            <v>0</v>
          </cell>
          <cell r="D5806" t="str">
            <v>0</v>
          </cell>
          <cell r="F5806" t="str">
            <v>0</v>
          </cell>
        </row>
        <row r="5807">
          <cell r="C5807" t="str">
            <v>0</v>
          </cell>
          <cell r="D5807" t="str">
            <v>0</v>
          </cell>
          <cell r="F5807" t="str">
            <v>0</v>
          </cell>
        </row>
        <row r="5808">
          <cell r="C5808" t="str">
            <v>0</v>
          </cell>
          <cell r="D5808" t="str">
            <v>0</v>
          </cell>
          <cell r="F5808" t="str">
            <v>0</v>
          </cell>
        </row>
        <row r="5809">
          <cell r="C5809" t="str">
            <v>0</v>
          </cell>
          <cell r="D5809" t="str">
            <v>0</v>
          </cell>
          <cell r="F5809" t="str">
            <v>0</v>
          </cell>
        </row>
        <row r="5810">
          <cell r="C5810" t="str">
            <v>0</v>
          </cell>
          <cell r="D5810" t="str">
            <v>0</v>
          </cell>
          <cell r="F5810" t="str">
            <v>0</v>
          </cell>
        </row>
        <row r="5811">
          <cell r="C5811" t="str">
            <v>0</v>
          </cell>
          <cell r="D5811" t="str">
            <v>0</v>
          </cell>
          <cell r="F5811" t="str">
            <v>0</v>
          </cell>
        </row>
        <row r="5812">
          <cell r="C5812" t="str">
            <v>07</v>
          </cell>
          <cell r="D5812" t="str">
            <v>623</v>
          </cell>
          <cell r="F5812">
            <v>241.77</v>
          </cell>
        </row>
        <row r="5813">
          <cell r="C5813" t="str">
            <v>0</v>
          </cell>
          <cell r="D5813" t="str">
            <v>0</v>
          </cell>
          <cell r="F5813" t="str">
            <v>0</v>
          </cell>
        </row>
        <row r="5814">
          <cell r="C5814" t="str">
            <v>0</v>
          </cell>
          <cell r="D5814" t="str">
            <v>0</v>
          </cell>
          <cell r="F5814" t="str">
            <v>0</v>
          </cell>
        </row>
        <row r="5815">
          <cell r="C5815" t="str">
            <v>0</v>
          </cell>
          <cell r="D5815" t="str">
            <v>0</v>
          </cell>
          <cell r="F5815" t="str">
            <v>0</v>
          </cell>
        </row>
        <row r="5816">
          <cell r="C5816" t="str">
            <v>0</v>
          </cell>
          <cell r="D5816" t="str">
            <v>0</v>
          </cell>
          <cell r="F5816" t="str">
            <v>0</v>
          </cell>
        </row>
        <row r="5817">
          <cell r="C5817" t="str">
            <v>0</v>
          </cell>
          <cell r="D5817" t="str">
            <v>0</v>
          </cell>
          <cell r="F5817" t="str">
            <v>0</v>
          </cell>
        </row>
        <row r="5818">
          <cell r="C5818" t="str">
            <v>0</v>
          </cell>
          <cell r="D5818" t="str">
            <v>0</v>
          </cell>
          <cell r="F5818" t="str">
            <v>0</v>
          </cell>
        </row>
        <row r="5819">
          <cell r="C5819" t="str">
            <v>0</v>
          </cell>
          <cell r="D5819" t="str">
            <v>0</v>
          </cell>
          <cell r="F5819" t="str">
            <v>0</v>
          </cell>
        </row>
        <row r="5820">
          <cell r="C5820" t="str">
            <v>0</v>
          </cell>
          <cell r="D5820" t="str">
            <v>0</v>
          </cell>
          <cell r="F5820" t="str">
            <v>0</v>
          </cell>
        </row>
        <row r="5821">
          <cell r="C5821" t="str">
            <v>0</v>
          </cell>
          <cell r="D5821" t="str">
            <v>0</v>
          </cell>
          <cell r="F5821" t="str">
            <v>0</v>
          </cell>
        </row>
        <row r="5822">
          <cell r="C5822" t="str">
            <v>0</v>
          </cell>
          <cell r="D5822" t="str">
            <v>0</v>
          </cell>
          <cell r="F5822" t="str">
            <v>0</v>
          </cell>
        </row>
        <row r="5823">
          <cell r="C5823" t="str">
            <v>0</v>
          </cell>
          <cell r="D5823" t="str">
            <v>0</v>
          </cell>
          <cell r="F5823" t="str">
            <v>0</v>
          </cell>
        </row>
        <row r="5824">
          <cell r="C5824" t="str">
            <v>0</v>
          </cell>
          <cell r="D5824" t="str">
            <v>0</v>
          </cell>
          <cell r="F5824" t="str">
            <v>0</v>
          </cell>
        </row>
        <row r="5825">
          <cell r="C5825" t="str">
            <v>0</v>
          </cell>
          <cell r="D5825" t="str">
            <v>0</v>
          </cell>
          <cell r="F5825" t="str">
            <v>0</v>
          </cell>
        </row>
        <row r="5826">
          <cell r="C5826" t="str">
            <v>0</v>
          </cell>
          <cell r="D5826" t="str">
            <v>0</v>
          </cell>
          <cell r="F5826" t="str">
            <v>0</v>
          </cell>
        </row>
        <row r="5827">
          <cell r="C5827" t="str">
            <v>0</v>
          </cell>
          <cell r="D5827" t="str">
            <v>0</v>
          </cell>
          <cell r="F5827" t="str">
            <v>0</v>
          </cell>
        </row>
        <row r="5828">
          <cell r="C5828" t="str">
            <v>0</v>
          </cell>
          <cell r="D5828" t="str">
            <v>0</v>
          </cell>
          <cell r="F5828" t="str">
            <v>0</v>
          </cell>
        </row>
        <row r="5829">
          <cell r="C5829" t="str">
            <v>0</v>
          </cell>
          <cell r="D5829" t="str">
            <v>0</v>
          </cell>
          <cell r="F5829" t="str">
            <v>0</v>
          </cell>
        </row>
        <row r="5830">
          <cell r="C5830" t="str">
            <v>0</v>
          </cell>
          <cell r="D5830" t="str">
            <v>0</v>
          </cell>
          <cell r="F5830" t="str">
            <v>0</v>
          </cell>
        </row>
        <row r="5831">
          <cell r="C5831" t="str">
            <v>0</v>
          </cell>
          <cell r="D5831" t="str">
            <v>0</v>
          </cell>
          <cell r="F5831" t="str">
            <v>0</v>
          </cell>
        </row>
        <row r="5832">
          <cell r="C5832" t="str">
            <v>0</v>
          </cell>
          <cell r="D5832" t="str">
            <v>0</v>
          </cell>
          <cell r="F5832" t="str">
            <v>0</v>
          </cell>
        </row>
        <row r="5833">
          <cell r="C5833" t="str">
            <v>0</v>
          </cell>
          <cell r="D5833" t="str">
            <v>0</v>
          </cell>
          <cell r="F5833" t="str">
            <v>0</v>
          </cell>
        </row>
        <row r="5834">
          <cell r="C5834" t="str">
            <v>0</v>
          </cell>
          <cell r="D5834" t="str">
            <v>0</v>
          </cell>
          <cell r="F5834" t="str">
            <v>0</v>
          </cell>
        </row>
        <row r="5835">
          <cell r="C5835" t="str">
            <v>0</v>
          </cell>
          <cell r="D5835" t="str">
            <v>0</v>
          </cell>
          <cell r="F5835" t="str">
            <v>0</v>
          </cell>
        </row>
        <row r="5836">
          <cell r="C5836" t="str">
            <v>0</v>
          </cell>
          <cell r="D5836" t="str">
            <v>0</v>
          </cell>
          <cell r="F5836" t="str">
            <v>0</v>
          </cell>
        </row>
        <row r="5837">
          <cell r="C5837" t="str">
            <v>0</v>
          </cell>
          <cell r="D5837" t="str">
            <v>0</v>
          </cell>
          <cell r="F5837" t="str">
            <v>0</v>
          </cell>
        </row>
        <row r="5838">
          <cell r="C5838" t="str">
            <v>0</v>
          </cell>
          <cell r="D5838" t="str">
            <v>0</v>
          </cell>
          <cell r="F5838" t="str">
            <v>0</v>
          </cell>
        </row>
        <row r="5839">
          <cell r="C5839" t="str">
            <v>0</v>
          </cell>
          <cell r="D5839" t="str">
            <v>0</v>
          </cell>
          <cell r="F5839" t="str">
            <v>0</v>
          </cell>
        </row>
        <row r="5840">
          <cell r="C5840" t="str">
            <v>0</v>
          </cell>
          <cell r="D5840" t="str">
            <v>0</v>
          </cell>
          <cell r="F5840" t="str">
            <v>0</v>
          </cell>
        </row>
        <row r="5841">
          <cell r="C5841" t="str">
            <v>0</v>
          </cell>
          <cell r="D5841" t="str">
            <v>0</v>
          </cell>
          <cell r="F5841" t="str">
            <v>0</v>
          </cell>
        </row>
        <row r="5842">
          <cell r="C5842" t="str">
            <v>0</v>
          </cell>
          <cell r="D5842" t="str">
            <v>0</v>
          </cell>
          <cell r="F5842" t="str">
            <v>0</v>
          </cell>
        </row>
        <row r="5843">
          <cell r="C5843" t="str">
            <v>0</v>
          </cell>
          <cell r="D5843" t="str">
            <v>0</v>
          </cell>
          <cell r="F5843" t="str">
            <v>0</v>
          </cell>
        </row>
        <row r="5844">
          <cell r="C5844" t="str">
            <v>0</v>
          </cell>
          <cell r="D5844" t="str">
            <v>0</v>
          </cell>
          <cell r="F5844" t="str">
            <v>0</v>
          </cell>
        </row>
        <row r="5845">
          <cell r="C5845" t="str">
            <v>0</v>
          </cell>
          <cell r="D5845" t="str">
            <v>0</v>
          </cell>
          <cell r="F5845" t="str">
            <v>0</v>
          </cell>
        </row>
        <row r="5846">
          <cell r="C5846" t="str">
            <v>0</v>
          </cell>
          <cell r="D5846" t="str">
            <v>0</v>
          </cell>
          <cell r="F5846" t="str">
            <v>0</v>
          </cell>
        </row>
        <row r="5847">
          <cell r="C5847" t="str">
            <v>17</v>
          </cell>
          <cell r="D5847" t="str">
            <v>644</v>
          </cell>
          <cell r="F5847">
            <v>-6.76</v>
          </cell>
        </row>
        <row r="5848">
          <cell r="C5848" t="str">
            <v>0</v>
          </cell>
          <cell r="D5848" t="str">
            <v>0</v>
          </cell>
          <cell r="F5848" t="str">
            <v>0</v>
          </cell>
        </row>
        <row r="5849">
          <cell r="C5849" t="str">
            <v>0</v>
          </cell>
          <cell r="D5849" t="str">
            <v>0</v>
          </cell>
          <cell r="F5849" t="str">
            <v>0</v>
          </cell>
        </row>
        <row r="5850">
          <cell r="C5850" t="str">
            <v>0</v>
          </cell>
          <cell r="D5850" t="str">
            <v>0</v>
          </cell>
          <cell r="F5850" t="str">
            <v>0</v>
          </cell>
        </row>
        <row r="5851">
          <cell r="C5851" t="str">
            <v>0</v>
          </cell>
          <cell r="D5851" t="str">
            <v>0</v>
          </cell>
          <cell r="F5851" t="str">
            <v>0</v>
          </cell>
        </row>
        <row r="5852">
          <cell r="C5852" t="str">
            <v>0</v>
          </cell>
          <cell r="D5852" t="str">
            <v>0</v>
          </cell>
          <cell r="F5852" t="str">
            <v>0</v>
          </cell>
        </row>
        <row r="5853">
          <cell r="C5853" t="str">
            <v>0</v>
          </cell>
          <cell r="D5853" t="str">
            <v>0</v>
          </cell>
          <cell r="F5853" t="str">
            <v>0</v>
          </cell>
        </row>
        <row r="5854">
          <cell r="C5854" t="str">
            <v>0</v>
          </cell>
          <cell r="D5854" t="str">
            <v>0</v>
          </cell>
          <cell r="F5854" t="str">
            <v>0</v>
          </cell>
        </row>
        <row r="5855">
          <cell r="C5855" t="str">
            <v>0</v>
          </cell>
          <cell r="D5855" t="str">
            <v>0</v>
          </cell>
          <cell r="F5855" t="str">
            <v>0</v>
          </cell>
        </row>
        <row r="5856">
          <cell r="C5856" t="str">
            <v>0</v>
          </cell>
          <cell r="D5856" t="str">
            <v>0</v>
          </cell>
          <cell r="F5856" t="str">
            <v>0</v>
          </cell>
        </row>
        <row r="5857">
          <cell r="C5857" t="str">
            <v>0</v>
          </cell>
          <cell r="D5857" t="str">
            <v>0</v>
          </cell>
          <cell r="F5857" t="str">
            <v>0</v>
          </cell>
        </row>
        <row r="5858">
          <cell r="C5858" t="str">
            <v>0</v>
          </cell>
          <cell r="D5858" t="str">
            <v>0</v>
          </cell>
          <cell r="F5858" t="str">
            <v>0</v>
          </cell>
        </row>
        <row r="5859">
          <cell r="C5859" t="str">
            <v>0</v>
          </cell>
          <cell r="D5859" t="str">
            <v>0</v>
          </cell>
          <cell r="F5859" t="str">
            <v>0</v>
          </cell>
        </row>
        <row r="5860">
          <cell r="C5860" t="str">
            <v>0</v>
          </cell>
          <cell r="D5860" t="str">
            <v>0</v>
          </cell>
          <cell r="F5860" t="str">
            <v>0</v>
          </cell>
        </row>
        <row r="5861">
          <cell r="C5861" t="str">
            <v>0</v>
          </cell>
          <cell r="D5861" t="str">
            <v>0</v>
          </cell>
          <cell r="F5861" t="str">
            <v>0</v>
          </cell>
        </row>
        <row r="5862">
          <cell r="C5862" t="str">
            <v>0</v>
          </cell>
          <cell r="D5862" t="str">
            <v>0</v>
          </cell>
          <cell r="F5862" t="str">
            <v>0</v>
          </cell>
        </row>
        <row r="5863">
          <cell r="C5863" t="str">
            <v>0</v>
          </cell>
          <cell r="D5863" t="str">
            <v>0</v>
          </cell>
          <cell r="F5863" t="str">
            <v>0</v>
          </cell>
        </row>
        <row r="5864">
          <cell r="C5864" t="str">
            <v>0</v>
          </cell>
          <cell r="D5864" t="str">
            <v>0</v>
          </cell>
          <cell r="F5864" t="str">
            <v>0</v>
          </cell>
        </row>
        <row r="5865">
          <cell r="C5865" t="str">
            <v>0</v>
          </cell>
          <cell r="D5865" t="str">
            <v>0</v>
          </cell>
          <cell r="F5865" t="str">
            <v>0</v>
          </cell>
        </row>
        <row r="5866">
          <cell r="C5866" t="str">
            <v>0</v>
          </cell>
          <cell r="D5866" t="str">
            <v>0</v>
          </cell>
          <cell r="F5866" t="str">
            <v>0</v>
          </cell>
        </row>
        <row r="5867">
          <cell r="C5867" t="str">
            <v>0</v>
          </cell>
          <cell r="D5867" t="str">
            <v>0</v>
          </cell>
          <cell r="F5867" t="str">
            <v>0</v>
          </cell>
        </row>
        <row r="5868">
          <cell r="C5868" t="str">
            <v>0</v>
          </cell>
          <cell r="D5868" t="str">
            <v>0</v>
          </cell>
          <cell r="F5868" t="str">
            <v>0</v>
          </cell>
        </row>
        <row r="5869">
          <cell r="C5869" t="str">
            <v>0</v>
          </cell>
          <cell r="D5869" t="str">
            <v>0</v>
          </cell>
          <cell r="F5869" t="str">
            <v>0</v>
          </cell>
        </row>
        <row r="5870">
          <cell r="C5870" t="str">
            <v>0</v>
          </cell>
          <cell r="D5870" t="str">
            <v>0</v>
          </cell>
          <cell r="F5870" t="str">
            <v>0</v>
          </cell>
        </row>
        <row r="5871">
          <cell r="C5871" t="str">
            <v>0</v>
          </cell>
          <cell r="D5871" t="str">
            <v>0</v>
          </cell>
          <cell r="F5871" t="str">
            <v>0</v>
          </cell>
        </row>
        <row r="5872">
          <cell r="C5872" t="str">
            <v>0</v>
          </cell>
          <cell r="D5872" t="str">
            <v>0</v>
          </cell>
          <cell r="F5872" t="str">
            <v>0</v>
          </cell>
        </row>
        <row r="5873">
          <cell r="C5873" t="str">
            <v>0</v>
          </cell>
          <cell r="D5873" t="str">
            <v>0</v>
          </cell>
          <cell r="F5873" t="str">
            <v>0</v>
          </cell>
        </row>
        <row r="5874">
          <cell r="C5874" t="str">
            <v>0</v>
          </cell>
          <cell r="D5874" t="str">
            <v>0</v>
          </cell>
          <cell r="F5874" t="str">
            <v>0</v>
          </cell>
        </row>
        <row r="5875">
          <cell r="C5875" t="str">
            <v>0</v>
          </cell>
          <cell r="D5875" t="str">
            <v>0</v>
          </cell>
          <cell r="F5875" t="str">
            <v>0</v>
          </cell>
        </row>
        <row r="5876">
          <cell r="C5876" t="str">
            <v>0</v>
          </cell>
          <cell r="D5876" t="str">
            <v>0</v>
          </cell>
          <cell r="F5876" t="str">
            <v>0</v>
          </cell>
        </row>
        <row r="5877">
          <cell r="C5877" t="str">
            <v>0</v>
          </cell>
          <cell r="D5877" t="str">
            <v>0</v>
          </cell>
          <cell r="F5877" t="str">
            <v>0</v>
          </cell>
        </row>
        <row r="5878">
          <cell r="C5878" t="str">
            <v>0</v>
          </cell>
          <cell r="D5878" t="str">
            <v>0</v>
          </cell>
          <cell r="F5878" t="str">
            <v>0</v>
          </cell>
        </row>
        <row r="5879">
          <cell r="C5879" t="str">
            <v>0</v>
          </cell>
          <cell r="D5879" t="str">
            <v>0</v>
          </cell>
          <cell r="F5879" t="str">
            <v>0</v>
          </cell>
        </row>
        <row r="5880">
          <cell r="C5880" t="str">
            <v>0</v>
          </cell>
          <cell r="D5880" t="str">
            <v>0</v>
          </cell>
          <cell r="F5880" t="str">
            <v>0</v>
          </cell>
        </row>
        <row r="5881">
          <cell r="C5881" t="str">
            <v>0</v>
          </cell>
          <cell r="D5881" t="str">
            <v>0</v>
          </cell>
          <cell r="F5881" t="str">
            <v>0</v>
          </cell>
        </row>
        <row r="5882">
          <cell r="C5882" t="str">
            <v>0</v>
          </cell>
          <cell r="D5882" t="str">
            <v>0</v>
          </cell>
          <cell r="F5882" t="str">
            <v>0</v>
          </cell>
        </row>
        <row r="5883">
          <cell r="C5883" t="str">
            <v>0</v>
          </cell>
          <cell r="D5883" t="str">
            <v>0</v>
          </cell>
          <cell r="F5883" t="str">
            <v>0</v>
          </cell>
        </row>
        <row r="5884">
          <cell r="C5884" t="str">
            <v>0</v>
          </cell>
          <cell r="D5884" t="str">
            <v>0</v>
          </cell>
          <cell r="F5884" t="str">
            <v>0</v>
          </cell>
        </row>
        <row r="5885">
          <cell r="C5885" t="str">
            <v>0</v>
          </cell>
          <cell r="D5885" t="str">
            <v>0</v>
          </cell>
          <cell r="F5885" t="str">
            <v>0</v>
          </cell>
        </row>
        <row r="5886">
          <cell r="C5886" t="str">
            <v>0</v>
          </cell>
          <cell r="D5886" t="str">
            <v>0</v>
          </cell>
          <cell r="F5886" t="str">
            <v>0</v>
          </cell>
        </row>
        <row r="5887">
          <cell r="C5887" t="str">
            <v>05</v>
          </cell>
          <cell r="D5887" t="str">
            <v>624</v>
          </cell>
          <cell r="F5887">
            <v>-0.11</v>
          </cell>
        </row>
        <row r="5888">
          <cell r="C5888" t="str">
            <v>05</v>
          </cell>
          <cell r="D5888" t="str">
            <v>624</v>
          </cell>
          <cell r="F5888">
            <v>80.44</v>
          </cell>
        </row>
        <row r="5889">
          <cell r="C5889" t="str">
            <v>0</v>
          </cell>
          <cell r="D5889" t="str">
            <v>0</v>
          </cell>
          <cell r="F5889" t="str">
            <v>0</v>
          </cell>
        </row>
        <row r="5890">
          <cell r="C5890" t="str">
            <v>0</v>
          </cell>
          <cell r="D5890" t="str">
            <v>0</v>
          </cell>
          <cell r="F5890" t="str">
            <v>0</v>
          </cell>
        </row>
        <row r="5891">
          <cell r="C5891" t="str">
            <v>0</v>
          </cell>
          <cell r="D5891" t="str">
            <v>0</v>
          </cell>
          <cell r="F5891" t="str">
            <v>0</v>
          </cell>
        </row>
        <row r="5892">
          <cell r="C5892" t="str">
            <v>0</v>
          </cell>
          <cell r="D5892" t="str">
            <v>0</v>
          </cell>
          <cell r="F5892" t="str">
            <v>0</v>
          </cell>
        </row>
        <row r="5893">
          <cell r="C5893" t="str">
            <v>0</v>
          </cell>
          <cell r="D5893" t="str">
            <v>0</v>
          </cell>
          <cell r="F5893" t="str">
            <v>0</v>
          </cell>
        </row>
        <row r="5894">
          <cell r="C5894" t="str">
            <v>08</v>
          </cell>
          <cell r="D5894" t="str">
            <v>626</v>
          </cell>
          <cell r="F5894">
            <v>-78.34</v>
          </cell>
        </row>
        <row r="5895">
          <cell r="C5895" t="str">
            <v>08</v>
          </cell>
          <cell r="D5895" t="str">
            <v>676</v>
          </cell>
          <cell r="F5895">
            <v>272.06</v>
          </cell>
        </row>
        <row r="5896">
          <cell r="C5896" t="str">
            <v>0</v>
          </cell>
          <cell r="D5896" t="str">
            <v>0</v>
          </cell>
          <cell r="F5896" t="str">
            <v>0</v>
          </cell>
        </row>
        <row r="5897">
          <cell r="C5897" t="str">
            <v>0</v>
          </cell>
          <cell r="D5897" t="str">
            <v>0</v>
          </cell>
          <cell r="F5897" t="str">
            <v>0</v>
          </cell>
        </row>
        <row r="5898">
          <cell r="C5898" t="str">
            <v>0</v>
          </cell>
          <cell r="D5898" t="str">
            <v>0</v>
          </cell>
          <cell r="F5898" t="str">
            <v>0</v>
          </cell>
        </row>
        <row r="5899">
          <cell r="C5899" t="str">
            <v>0</v>
          </cell>
          <cell r="D5899" t="str">
            <v>0</v>
          </cell>
          <cell r="F5899" t="str">
            <v>0</v>
          </cell>
        </row>
        <row r="5900">
          <cell r="C5900" t="str">
            <v>0</v>
          </cell>
          <cell r="D5900" t="str">
            <v>0</v>
          </cell>
          <cell r="F5900" t="str">
            <v>0</v>
          </cell>
        </row>
        <row r="5901">
          <cell r="C5901" t="str">
            <v>0</v>
          </cell>
          <cell r="D5901" t="str">
            <v>0</v>
          </cell>
          <cell r="F5901" t="str">
            <v>0</v>
          </cell>
        </row>
        <row r="5902">
          <cell r="C5902" t="str">
            <v>0</v>
          </cell>
          <cell r="D5902" t="str">
            <v>0</v>
          </cell>
          <cell r="F5902" t="str">
            <v>0</v>
          </cell>
        </row>
        <row r="5903">
          <cell r="C5903" t="str">
            <v>0</v>
          </cell>
          <cell r="D5903" t="str">
            <v>0</v>
          </cell>
          <cell r="F5903" t="str">
            <v>0</v>
          </cell>
        </row>
        <row r="5904">
          <cell r="C5904" t="str">
            <v>0</v>
          </cell>
          <cell r="D5904" t="str">
            <v>0</v>
          </cell>
          <cell r="F5904" t="str">
            <v>0</v>
          </cell>
        </row>
        <row r="5905">
          <cell r="C5905" t="str">
            <v>0</v>
          </cell>
          <cell r="D5905" t="str">
            <v>0</v>
          </cell>
          <cell r="F5905" t="str">
            <v>0</v>
          </cell>
        </row>
        <row r="5906">
          <cell r="C5906" t="str">
            <v>0</v>
          </cell>
          <cell r="D5906" t="str">
            <v>0</v>
          </cell>
          <cell r="F5906" t="str">
            <v>0</v>
          </cell>
        </row>
        <row r="5907">
          <cell r="C5907" t="str">
            <v>0</v>
          </cell>
          <cell r="D5907" t="str">
            <v>0</v>
          </cell>
          <cell r="F5907" t="str">
            <v>0</v>
          </cell>
        </row>
        <row r="5908">
          <cell r="C5908" t="str">
            <v>0</v>
          </cell>
          <cell r="D5908" t="str">
            <v>0</v>
          </cell>
          <cell r="F5908" t="str">
            <v>0</v>
          </cell>
        </row>
        <row r="5909">
          <cell r="C5909" t="str">
            <v>0</v>
          </cell>
          <cell r="D5909" t="str">
            <v>0</v>
          </cell>
          <cell r="F5909" t="str">
            <v>0</v>
          </cell>
        </row>
        <row r="5910">
          <cell r="C5910" t="str">
            <v>0</v>
          </cell>
          <cell r="D5910" t="str">
            <v>0</v>
          </cell>
          <cell r="F5910" t="str">
            <v>0</v>
          </cell>
        </row>
        <row r="5911">
          <cell r="C5911" t="str">
            <v>0</v>
          </cell>
          <cell r="D5911" t="str">
            <v>0</v>
          </cell>
          <cell r="F5911" t="str">
            <v>0</v>
          </cell>
        </row>
        <row r="5912">
          <cell r="C5912" t="str">
            <v>0</v>
          </cell>
          <cell r="D5912" t="str">
            <v>0</v>
          </cell>
          <cell r="F5912" t="str">
            <v>0</v>
          </cell>
        </row>
        <row r="5913">
          <cell r="C5913" t="str">
            <v>0</v>
          </cell>
          <cell r="D5913" t="str">
            <v>0</v>
          </cell>
          <cell r="F5913" t="str">
            <v>0</v>
          </cell>
        </row>
        <row r="5914">
          <cell r="C5914" t="str">
            <v>0</v>
          </cell>
          <cell r="D5914" t="str">
            <v>0</v>
          </cell>
          <cell r="F5914" t="str">
            <v>0</v>
          </cell>
        </row>
        <row r="5915">
          <cell r="C5915" t="str">
            <v>0</v>
          </cell>
          <cell r="D5915" t="str">
            <v>0</v>
          </cell>
          <cell r="F5915" t="str">
            <v>0</v>
          </cell>
        </row>
        <row r="5916">
          <cell r="C5916" t="str">
            <v>0</v>
          </cell>
          <cell r="D5916" t="str">
            <v>0</v>
          </cell>
          <cell r="F5916" t="str">
            <v>0</v>
          </cell>
        </row>
        <row r="5917">
          <cell r="C5917" t="str">
            <v>0</v>
          </cell>
          <cell r="D5917" t="str">
            <v>0</v>
          </cell>
          <cell r="F5917" t="str">
            <v>0</v>
          </cell>
        </row>
        <row r="5918">
          <cell r="C5918" t="str">
            <v>0</v>
          </cell>
          <cell r="D5918" t="str">
            <v>0</v>
          </cell>
          <cell r="F5918" t="str">
            <v>0</v>
          </cell>
        </row>
        <row r="5919">
          <cell r="C5919" t="str">
            <v>0</v>
          </cell>
          <cell r="D5919" t="str">
            <v>0</v>
          </cell>
          <cell r="F5919" t="str">
            <v>0</v>
          </cell>
        </row>
        <row r="5920">
          <cell r="C5920" t="str">
            <v>0</v>
          </cell>
          <cell r="D5920" t="str">
            <v>0</v>
          </cell>
          <cell r="F5920" t="str">
            <v>0</v>
          </cell>
        </row>
        <row r="5921">
          <cell r="C5921" t="str">
            <v>0</v>
          </cell>
          <cell r="D5921" t="str">
            <v>0</v>
          </cell>
          <cell r="F5921" t="str">
            <v>0</v>
          </cell>
        </row>
        <row r="5922">
          <cell r="C5922" t="str">
            <v>0</v>
          </cell>
          <cell r="D5922" t="str">
            <v>0</v>
          </cell>
          <cell r="F5922" t="str">
            <v>0</v>
          </cell>
        </row>
        <row r="5923">
          <cell r="C5923" t="str">
            <v>0</v>
          </cell>
          <cell r="D5923" t="str">
            <v>0</v>
          </cell>
          <cell r="F5923" t="str">
            <v>0</v>
          </cell>
        </row>
        <row r="5924">
          <cell r="C5924" t="str">
            <v>0</v>
          </cell>
          <cell r="D5924" t="str">
            <v>0</v>
          </cell>
          <cell r="F5924" t="str">
            <v>0</v>
          </cell>
        </row>
        <row r="5925">
          <cell r="C5925" t="str">
            <v>0</v>
          </cell>
          <cell r="D5925" t="str">
            <v>0</v>
          </cell>
          <cell r="F5925" t="str">
            <v>0</v>
          </cell>
        </row>
        <row r="5926">
          <cell r="C5926" t="str">
            <v>0</v>
          </cell>
          <cell r="D5926" t="str">
            <v>0</v>
          </cell>
          <cell r="F5926" t="str">
            <v>0</v>
          </cell>
        </row>
        <row r="5927">
          <cell r="C5927" t="str">
            <v>0</v>
          </cell>
          <cell r="D5927" t="str">
            <v>0</v>
          </cell>
          <cell r="F5927" t="str">
            <v>0</v>
          </cell>
        </row>
        <row r="5928">
          <cell r="C5928" t="str">
            <v>0</v>
          </cell>
          <cell r="D5928" t="str">
            <v>0</v>
          </cell>
          <cell r="F5928" t="str">
            <v>0</v>
          </cell>
        </row>
        <row r="5929">
          <cell r="C5929" t="str">
            <v>0</v>
          </cell>
          <cell r="D5929" t="str">
            <v>0</v>
          </cell>
          <cell r="F5929" t="str">
            <v>0</v>
          </cell>
        </row>
        <row r="5930">
          <cell r="C5930" t="str">
            <v>0</v>
          </cell>
          <cell r="D5930" t="str">
            <v>0</v>
          </cell>
          <cell r="F5930" t="str">
            <v>0</v>
          </cell>
        </row>
        <row r="5931">
          <cell r="C5931" t="str">
            <v>0</v>
          </cell>
          <cell r="D5931" t="str">
            <v>0</v>
          </cell>
          <cell r="F5931" t="str">
            <v>0</v>
          </cell>
        </row>
        <row r="5932">
          <cell r="C5932" t="str">
            <v>0</v>
          </cell>
          <cell r="D5932" t="str">
            <v>0</v>
          </cell>
          <cell r="F5932" t="str">
            <v>0</v>
          </cell>
        </row>
        <row r="5933">
          <cell r="C5933" t="str">
            <v>0</v>
          </cell>
          <cell r="D5933" t="str">
            <v>0</v>
          </cell>
          <cell r="F5933" t="str">
            <v>0</v>
          </cell>
        </row>
        <row r="5934">
          <cell r="C5934" t="str">
            <v>04</v>
          </cell>
          <cell r="D5934" t="str">
            <v>624</v>
          </cell>
          <cell r="F5934">
            <v>-0.92</v>
          </cell>
        </row>
        <row r="5935">
          <cell r="C5935" t="str">
            <v>0</v>
          </cell>
          <cell r="D5935" t="str">
            <v>0</v>
          </cell>
          <cell r="F5935" t="str">
            <v>0</v>
          </cell>
        </row>
        <row r="5936">
          <cell r="C5936" t="str">
            <v>0</v>
          </cell>
          <cell r="D5936" t="str">
            <v>0</v>
          </cell>
          <cell r="F5936" t="str">
            <v>0</v>
          </cell>
        </row>
        <row r="5937">
          <cell r="C5937" t="str">
            <v>04</v>
          </cell>
          <cell r="D5937" t="str">
            <v>623</v>
          </cell>
          <cell r="F5937">
            <v>-2685.66</v>
          </cell>
        </row>
        <row r="5938">
          <cell r="C5938" t="str">
            <v>0</v>
          </cell>
          <cell r="D5938" t="str">
            <v>0</v>
          </cell>
          <cell r="F5938" t="str">
            <v>0</v>
          </cell>
        </row>
        <row r="5939">
          <cell r="C5939" t="str">
            <v>0</v>
          </cell>
          <cell r="D5939" t="str">
            <v>0</v>
          </cell>
          <cell r="F5939" t="str">
            <v>0</v>
          </cell>
        </row>
        <row r="5940">
          <cell r="C5940" t="str">
            <v>0</v>
          </cell>
          <cell r="D5940" t="str">
            <v>0</v>
          </cell>
          <cell r="F5940" t="str">
            <v>0</v>
          </cell>
        </row>
        <row r="5941">
          <cell r="C5941" t="str">
            <v>0</v>
          </cell>
          <cell r="D5941" t="str">
            <v>0</v>
          </cell>
          <cell r="F5941" t="str">
            <v>0</v>
          </cell>
        </row>
        <row r="5942">
          <cell r="C5942" t="str">
            <v>0</v>
          </cell>
          <cell r="D5942" t="str">
            <v>0</v>
          </cell>
          <cell r="F5942" t="str">
            <v>0</v>
          </cell>
        </row>
        <row r="5943">
          <cell r="C5943" t="str">
            <v>0</v>
          </cell>
          <cell r="D5943" t="str">
            <v>0</v>
          </cell>
          <cell r="F5943" t="str">
            <v>0</v>
          </cell>
        </row>
        <row r="5944">
          <cell r="C5944" t="str">
            <v>0</v>
          </cell>
          <cell r="D5944" t="str">
            <v>0</v>
          </cell>
          <cell r="F5944" t="str">
            <v>0</v>
          </cell>
        </row>
        <row r="5945">
          <cell r="C5945" t="str">
            <v>0</v>
          </cell>
          <cell r="D5945" t="str">
            <v>0</v>
          </cell>
          <cell r="F5945" t="str">
            <v>0</v>
          </cell>
        </row>
        <row r="5946">
          <cell r="C5946" t="str">
            <v>0</v>
          </cell>
          <cell r="D5946" t="str">
            <v>0</v>
          </cell>
          <cell r="F5946" t="str">
            <v>0</v>
          </cell>
        </row>
        <row r="5947">
          <cell r="C5947" t="str">
            <v>0</v>
          </cell>
          <cell r="D5947" t="str">
            <v>0</v>
          </cell>
          <cell r="F5947" t="str">
            <v>0</v>
          </cell>
        </row>
        <row r="5948">
          <cell r="C5948" t="str">
            <v>08</v>
          </cell>
          <cell r="D5948" t="str">
            <v>676</v>
          </cell>
          <cell r="F5948">
            <v>7.45</v>
          </cell>
        </row>
        <row r="5949">
          <cell r="C5949" t="str">
            <v>0</v>
          </cell>
          <cell r="D5949" t="str">
            <v>0</v>
          </cell>
          <cell r="F5949" t="str">
            <v>0</v>
          </cell>
        </row>
        <row r="5950">
          <cell r="C5950" t="str">
            <v>0</v>
          </cell>
          <cell r="D5950" t="str">
            <v>0</v>
          </cell>
          <cell r="F5950" t="str">
            <v>0</v>
          </cell>
        </row>
        <row r="5951">
          <cell r="C5951" t="str">
            <v>0</v>
          </cell>
          <cell r="D5951" t="str">
            <v>0</v>
          </cell>
          <cell r="F5951" t="str">
            <v>0</v>
          </cell>
        </row>
        <row r="5952">
          <cell r="C5952" t="str">
            <v>0</v>
          </cell>
          <cell r="D5952" t="str">
            <v>0</v>
          </cell>
          <cell r="F5952" t="str">
            <v>0</v>
          </cell>
        </row>
        <row r="5953">
          <cell r="C5953" t="str">
            <v>0</v>
          </cell>
          <cell r="D5953" t="str">
            <v>0</v>
          </cell>
          <cell r="F5953" t="str">
            <v>0</v>
          </cell>
        </row>
        <row r="5954">
          <cell r="C5954" t="str">
            <v>0</v>
          </cell>
          <cell r="D5954" t="str">
            <v>0</v>
          </cell>
          <cell r="F5954" t="str">
            <v>0</v>
          </cell>
        </row>
        <row r="5955">
          <cell r="C5955" t="str">
            <v>0</v>
          </cell>
          <cell r="D5955" t="str">
            <v>0</v>
          </cell>
          <cell r="F5955" t="str">
            <v>0</v>
          </cell>
        </row>
        <row r="5956">
          <cell r="C5956" t="str">
            <v>0</v>
          </cell>
          <cell r="D5956" t="str">
            <v>0</v>
          </cell>
          <cell r="F5956" t="str">
            <v>0</v>
          </cell>
        </row>
        <row r="5957">
          <cell r="C5957" t="str">
            <v>0</v>
          </cell>
          <cell r="D5957" t="str">
            <v>0</v>
          </cell>
          <cell r="F5957" t="str">
            <v>0</v>
          </cell>
        </row>
        <row r="5958">
          <cell r="C5958" t="str">
            <v>07</v>
          </cell>
          <cell r="D5958" t="str">
            <v>624</v>
          </cell>
          <cell r="F5958">
            <v>-1.29</v>
          </cell>
        </row>
        <row r="5959">
          <cell r="C5959" t="str">
            <v>0</v>
          </cell>
          <cell r="D5959" t="str">
            <v>0</v>
          </cell>
          <cell r="F5959" t="str">
            <v>0</v>
          </cell>
        </row>
        <row r="5960">
          <cell r="C5960" t="str">
            <v>0</v>
          </cell>
          <cell r="D5960" t="str">
            <v>0</v>
          </cell>
          <cell r="F5960" t="str">
            <v>0</v>
          </cell>
        </row>
        <row r="5961">
          <cell r="C5961" t="str">
            <v>0</v>
          </cell>
          <cell r="D5961" t="str">
            <v>0</v>
          </cell>
          <cell r="F5961" t="str">
            <v>0</v>
          </cell>
        </row>
        <row r="5962">
          <cell r="C5962" t="str">
            <v>0</v>
          </cell>
          <cell r="D5962" t="str">
            <v>0</v>
          </cell>
          <cell r="F5962" t="str">
            <v>0</v>
          </cell>
        </row>
        <row r="5963">
          <cell r="C5963" t="str">
            <v>0</v>
          </cell>
          <cell r="D5963" t="str">
            <v>0</v>
          </cell>
          <cell r="F5963" t="str">
            <v>0</v>
          </cell>
        </row>
        <row r="5964">
          <cell r="C5964" t="str">
            <v>0</v>
          </cell>
          <cell r="D5964" t="str">
            <v>0</v>
          </cell>
          <cell r="F5964" t="str">
            <v>0</v>
          </cell>
        </row>
        <row r="5965">
          <cell r="C5965" t="str">
            <v>0</v>
          </cell>
          <cell r="D5965" t="str">
            <v>0</v>
          </cell>
          <cell r="F5965" t="str">
            <v>0</v>
          </cell>
        </row>
        <row r="5966">
          <cell r="C5966" t="str">
            <v>0</v>
          </cell>
          <cell r="D5966" t="str">
            <v>0</v>
          </cell>
          <cell r="F5966" t="str">
            <v>0</v>
          </cell>
        </row>
        <row r="5967">
          <cell r="C5967" t="str">
            <v>08</v>
          </cell>
          <cell r="D5967" t="str">
            <v>621</v>
          </cell>
          <cell r="F5967">
            <v>80.53</v>
          </cell>
        </row>
        <row r="5968">
          <cell r="C5968" t="str">
            <v>0</v>
          </cell>
          <cell r="D5968" t="str">
            <v>0</v>
          </cell>
          <cell r="F5968" t="str">
            <v>0</v>
          </cell>
        </row>
        <row r="5969">
          <cell r="C5969" t="str">
            <v>0</v>
          </cell>
          <cell r="D5969" t="str">
            <v>0</v>
          </cell>
          <cell r="F5969" t="str">
            <v>0</v>
          </cell>
        </row>
        <row r="5970">
          <cell r="C5970" t="str">
            <v>0</v>
          </cell>
          <cell r="D5970" t="str">
            <v>0</v>
          </cell>
          <cell r="F5970" t="str">
            <v>0</v>
          </cell>
        </row>
        <row r="5971">
          <cell r="C5971" t="str">
            <v>0</v>
          </cell>
          <cell r="D5971" t="str">
            <v>0</v>
          </cell>
          <cell r="F5971" t="str">
            <v>0</v>
          </cell>
        </row>
        <row r="5972">
          <cell r="C5972" t="str">
            <v>0</v>
          </cell>
          <cell r="D5972" t="str">
            <v>0</v>
          </cell>
          <cell r="F5972" t="str">
            <v>0</v>
          </cell>
        </row>
        <row r="5973">
          <cell r="C5973" t="str">
            <v>0</v>
          </cell>
          <cell r="D5973" t="str">
            <v>0</v>
          </cell>
          <cell r="F5973" t="str">
            <v>0</v>
          </cell>
        </row>
        <row r="5974">
          <cell r="C5974" t="str">
            <v>0</v>
          </cell>
          <cell r="D5974" t="str">
            <v>0</v>
          </cell>
          <cell r="F5974" t="str">
            <v>0</v>
          </cell>
        </row>
        <row r="5975">
          <cell r="C5975" t="str">
            <v>0</v>
          </cell>
          <cell r="D5975" t="str">
            <v>0</v>
          </cell>
          <cell r="F5975" t="str">
            <v>0</v>
          </cell>
        </row>
        <row r="5976">
          <cell r="C5976" t="str">
            <v>0</v>
          </cell>
          <cell r="D5976" t="str">
            <v>0</v>
          </cell>
          <cell r="F5976" t="str">
            <v>0</v>
          </cell>
        </row>
        <row r="5977">
          <cell r="C5977" t="str">
            <v>0</v>
          </cell>
          <cell r="D5977" t="str">
            <v>0</v>
          </cell>
          <cell r="F5977" t="str">
            <v>0</v>
          </cell>
        </row>
        <row r="5978">
          <cell r="C5978" t="str">
            <v>0</v>
          </cell>
          <cell r="D5978" t="str">
            <v>0</v>
          </cell>
          <cell r="F5978" t="str">
            <v>0</v>
          </cell>
        </row>
        <row r="5979">
          <cell r="C5979" t="str">
            <v>0</v>
          </cell>
          <cell r="D5979" t="str">
            <v>0</v>
          </cell>
          <cell r="F5979" t="str">
            <v>0</v>
          </cell>
        </row>
        <row r="5980">
          <cell r="C5980" t="str">
            <v>0</v>
          </cell>
          <cell r="D5980" t="str">
            <v>0</v>
          </cell>
          <cell r="F5980" t="str">
            <v>0</v>
          </cell>
        </row>
        <row r="5981">
          <cell r="C5981" t="str">
            <v>0</v>
          </cell>
          <cell r="D5981" t="str">
            <v>0</v>
          </cell>
          <cell r="F5981" t="str">
            <v>0</v>
          </cell>
        </row>
        <row r="5982">
          <cell r="C5982" t="str">
            <v>0</v>
          </cell>
          <cell r="D5982" t="str">
            <v>0</v>
          </cell>
          <cell r="F5982" t="str">
            <v>0</v>
          </cell>
        </row>
        <row r="5983">
          <cell r="C5983" t="str">
            <v>0</v>
          </cell>
          <cell r="D5983" t="str">
            <v>0</v>
          </cell>
          <cell r="F5983" t="str">
            <v>0</v>
          </cell>
        </row>
        <row r="5984">
          <cell r="C5984" t="str">
            <v>01</v>
          </cell>
          <cell r="D5984" t="str">
            <v>611</v>
          </cell>
          <cell r="F5984">
            <v>0.01</v>
          </cell>
        </row>
        <row r="5985">
          <cell r="C5985" t="str">
            <v>0</v>
          </cell>
          <cell r="D5985" t="str">
            <v>0</v>
          </cell>
          <cell r="F5985" t="str">
            <v>0</v>
          </cell>
        </row>
        <row r="5986">
          <cell r="C5986" t="str">
            <v>0</v>
          </cell>
          <cell r="D5986" t="str">
            <v>0</v>
          </cell>
          <cell r="F5986" t="str">
            <v>0</v>
          </cell>
        </row>
        <row r="5987">
          <cell r="C5987" t="str">
            <v>0</v>
          </cell>
          <cell r="D5987" t="str">
            <v>0</v>
          </cell>
          <cell r="F5987" t="str">
            <v>0</v>
          </cell>
        </row>
        <row r="5988">
          <cell r="C5988" t="str">
            <v>0</v>
          </cell>
          <cell r="D5988" t="str">
            <v>0</v>
          </cell>
          <cell r="F5988" t="str">
            <v>0</v>
          </cell>
        </row>
        <row r="5989">
          <cell r="C5989" t="str">
            <v>0</v>
          </cell>
          <cell r="D5989" t="str">
            <v>0</v>
          </cell>
          <cell r="F5989" t="str">
            <v>0</v>
          </cell>
        </row>
        <row r="5990">
          <cell r="C5990" t="str">
            <v>0</v>
          </cell>
          <cell r="D5990" t="str">
            <v>0</v>
          </cell>
          <cell r="F5990" t="str">
            <v>0</v>
          </cell>
        </row>
        <row r="5991">
          <cell r="C5991" t="str">
            <v>0</v>
          </cell>
          <cell r="D5991" t="str">
            <v>0</v>
          </cell>
          <cell r="F5991" t="str">
            <v>0</v>
          </cell>
        </row>
        <row r="5992">
          <cell r="C5992" t="str">
            <v>0</v>
          </cell>
          <cell r="D5992" t="str">
            <v>0</v>
          </cell>
          <cell r="F5992" t="str">
            <v>0</v>
          </cell>
        </row>
        <row r="5993">
          <cell r="C5993" t="str">
            <v>0</v>
          </cell>
          <cell r="D5993" t="str">
            <v>0</v>
          </cell>
          <cell r="F5993" t="str">
            <v>0</v>
          </cell>
        </row>
        <row r="5994">
          <cell r="C5994" t="str">
            <v>0</v>
          </cell>
          <cell r="D5994" t="str">
            <v>0</v>
          </cell>
          <cell r="F5994" t="str">
            <v>0</v>
          </cell>
        </row>
        <row r="5995">
          <cell r="C5995" t="str">
            <v>0</v>
          </cell>
          <cell r="D5995" t="str">
            <v>0</v>
          </cell>
          <cell r="F5995" t="str">
            <v>0</v>
          </cell>
        </row>
        <row r="5996">
          <cell r="C5996" t="str">
            <v>0</v>
          </cell>
          <cell r="D5996" t="str">
            <v>0</v>
          </cell>
          <cell r="F5996" t="str">
            <v>0</v>
          </cell>
        </row>
        <row r="5997">
          <cell r="C5997" t="str">
            <v>0</v>
          </cell>
          <cell r="D5997" t="str">
            <v>0</v>
          </cell>
          <cell r="F5997" t="str">
            <v>0</v>
          </cell>
        </row>
        <row r="5998">
          <cell r="C5998" t="str">
            <v>0</v>
          </cell>
          <cell r="D5998" t="str">
            <v>0</v>
          </cell>
          <cell r="F5998" t="str">
            <v>0</v>
          </cell>
        </row>
        <row r="5999">
          <cell r="C5999" t="str">
            <v>0</v>
          </cell>
          <cell r="D5999" t="str">
            <v>0</v>
          </cell>
          <cell r="F5999" t="str">
            <v>0</v>
          </cell>
        </row>
        <row r="6000">
          <cell r="C6000" t="str">
            <v>0</v>
          </cell>
          <cell r="D6000" t="str">
            <v>0</v>
          </cell>
          <cell r="F6000" t="str">
            <v>0</v>
          </cell>
        </row>
        <row r="6001">
          <cell r="C6001" t="str">
            <v>0</v>
          </cell>
          <cell r="D6001" t="str">
            <v>0</v>
          </cell>
          <cell r="F6001" t="str">
            <v>0</v>
          </cell>
        </row>
        <row r="6002">
          <cell r="C6002" t="str">
            <v>0</v>
          </cell>
          <cell r="D6002" t="str">
            <v>0</v>
          </cell>
          <cell r="F6002" t="str">
            <v>0</v>
          </cell>
        </row>
        <row r="6003">
          <cell r="C6003" t="str">
            <v>0</v>
          </cell>
          <cell r="D6003" t="str">
            <v>0</v>
          </cell>
          <cell r="F6003" t="str">
            <v>0</v>
          </cell>
        </row>
        <row r="6004">
          <cell r="C6004" t="str">
            <v>0</v>
          </cell>
          <cell r="D6004" t="str">
            <v>0</v>
          </cell>
          <cell r="F6004" t="str">
            <v>0</v>
          </cell>
        </row>
        <row r="6005">
          <cell r="C6005" t="str">
            <v>0</v>
          </cell>
          <cell r="D6005" t="str">
            <v>0</v>
          </cell>
          <cell r="F6005" t="str">
            <v>0</v>
          </cell>
        </row>
        <row r="6006">
          <cell r="C6006" t="str">
            <v>0</v>
          </cell>
          <cell r="D6006" t="str">
            <v>0</v>
          </cell>
          <cell r="F6006" t="str">
            <v>0</v>
          </cell>
        </row>
        <row r="6007">
          <cell r="C6007" t="str">
            <v>0</v>
          </cell>
          <cell r="D6007" t="str">
            <v>0</v>
          </cell>
          <cell r="F6007" t="str">
            <v>0</v>
          </cell>
        </row>
        <row r="6008">
          <cell r="C6008" t="str">
            <v>0</v>
          </cell>
          <cell r="D6008" t="str">
            <v>0</v>
          </cell>
          <cell r="F6008" t="str">
            <v>0</v>
          </cell>
        </row>
        <row r="6009">
          <cell r="C6009" t="str">
            <v>0</v>
          </cell>
          <cell r="D6009" t="str">
            <v>0</v>
          </cell>
          <cell r="F6009" t="str">
            <v>0</v>
          </cell>
        </row>
        <row r="6010">
          <cell r="C6010" t="str">
            <v>0</v>
          </cell>
          <cell r="D6010" t="str">
            <v>0</v>
          </cell>
          <cell r="F6010" t="str">
            <v>0</v>
          </cell>
        </row>
        <row r="6011">
          <cell r="C6011" t="str">
            <v>0</v>
          </cell>
          <cell r="D6011" t="str">
            <v>0</v>
          </cell>
          <cell r="F6011" t="str">
            <v>0</v>
          </cell>
        </row>
        <row r="6012">
          <cell r="C6012" t="str">
            <v>0</v>
          </cell>
          <cell r="D6012" t="str">
            <v>0</v>
          </cell>
          <cell r="F6012" t="str">
            <v>0</v>
          </cell>
        </row>
        <row r="6013">
          <cell r="C6013" t="str">
            <v>0</v>
          </cell>
          <cell r="D6013" t="str">
            <v>0</v>
          </cell>
          <cell r="F6013" t="str">
            <v>0</v>
          </cell>
        </row>
        <row r="6014">
          <cell r="C6014" t="str">
            <v>0</v>
          </cell>
          <cell r="D6014" t="str">
            <v>0</v>
          </cell>
          <cell r="F6014" t="str">
            <v>0</v>
          </cell>
        </row>
        <row r="6015">
          <cell r="C6015" t="str">
            <v>0</v>
          </cell>
          <cell r="D6015" t="str">
            <v>0</v>
          </cell>
          <cell r="F6015" t="str">
            <v>0</v>
          </cell>
        </row>
        <row r="6016">
          <cell r="C6016" t="str">
            <v>0</v>
          </cell>
          <cell r="D6016" t="str">
            <v>0</v>
          </cell>
          <cell r="F6016" t="str">
            <v>0</v>
          </cell>
        </row>
        <row r="6017">
          <cell r="C6017" t="str">
            <v>0</v>
          </cell>
          <cell r="D6017" t="str">
            <v>0</v>
          </cell>
          <cell r="F6017" t="str">
            <v>0</v>
          </cell>
        </row>
        <row r="6018">
          <cell r="C6018" t="str">
            <v>0</v>
          </cell>
          <cell r="D6018" t="str">
            <v>0</v>
          </cell>
          <cell r="F6018" t="str">
            <v>0</v>
          </cell>
        </row>
        <row r="6019">
          <cell r="C6019" t="str">
            <v>0</v>
          </cell>
          <cell r="D6019" t="str">
            <v>0</v>
          </cell>
          <cell r="F6019" t="str">
            <v>0</v>
          </cell>
        </row>
        <row r="6020">
          <cell r="C6020" t="str">
            <v>0</v>
          </cell>
          <cell r="D6020" t="str">
            <v>0</v>
          </cell>
          <cell r="F6020" t="str">
            <v>0</v>
          </cell>
        </row>
        <row r="6021">
          <cell r="C6021" t="str">
            <v>0</v>
          </cell>
          <cell r="D6021" t="str">
            <v>0</v>
          </cell>
          <cell r="F6021" t="str">
            <v>0</v>
          </cell>
        </row>
        <row r="6022">
          <cell r="C6022" t="str">
            <v>0</v>
          </cell>
          <cell r="D6022" t="str">
            <v>0</v>
          </cell>
          <cell r="F6022" t="str">
            <v>0</v>
          </cell>
        </row>
        <row r="6023">
          <cell r="C6023" t="str">
            <v>0</v>
          </cell>
          <cell r="D6023" t="str">
            <v>0</v>
          </cell>
          <cell r="F6023" t="str">
            <v>0</v>
          </cell>
        </row>
        <row r="6024">
          <cell r="C6024" t="str">
            <v>0</v>
          </cell>
          <cell r="D6024" t="str">
            <v>0</v>
          </cell>
          <cell r="F6024" t="str">
            <v>0</v>
          </cell>
        </row>
        <row r="6025">
          <cell r="C6025" t="str">
            <v>0</v>
          </cell>
          <cell r="D6025" t="str">
            <v>0</v>
          </cell>
          <cell r="F6025" t="str">
            <v>0</v>
          </cell>
        </row>
        <row r="6026">
          <cell r="C6026" t="str">
            <v>0</v>
          </cell>
          <cell r="D6026" t="str">
            <v>0</v>
          </cell>
          <cell r="F6026" t="str">
            <v>0</v>
          </cell>
        </row>
        <row r="6027">
          <cell r="C6027" t="str">
            <v>0</v>
          </cell>
          <cell r="D6027" t="str">
            <v>0</v>
          </cell>
          <cell r="F6027" t="str">
            <v>0</v>
          </cell>
        </row>
        <row r="6028">
          <cell r="C6028" t="str">
            <v>0</v>
          </cell>
          <cell r="D6028" t="str">
            <v>0</v>
          </cell>
          <cell r="F6028" t="str">
            <v>0</v>
          </cell>
        </row>
        <row r="6029">
          <cell r="C6029" t="str">
            <v>0</v>
          </cell>
          <cell r="D6029" t="str">
            <v>0</v>
          </cell>
          <cell r="F6029" t="str">
            <v>0</v>
          </cell>
        </row>
        <row r="6030">
          <cell r="C6030" t="str">
            <v>0</v>
          </cell>
          <cell r="D6030" t="str">
            <v>0</v>
          </cell>
          <cell r="F6030" t="str">
            <v>0</v>
          </cell>
        </row>
        <row r="6031">
          <cell r="C6031" t="str">
            <v>0</v>
          </cell>
          <cell r="D6031" t="str">
            <v>0</v>
          </cell>
          <cell r="F6031" t="str">
            <v>0</v>
          </cell>
        </row>
        <row r="6032">
          <cell r="C6032" t="str">
            <v>0</v>
          </cell>
          <cell r="D6032" t="str">
            <v>0</v>
          </cell>
          <cell r="F6032" t="str">
            <v>0</v>
          </cell>
        </row>
        <row r="6033">
          <cell r="C6033" t="str">
            <v>0</v>
          </cell>
          <cell r="D6033" t="str">
            <v>0</v>
          </cell>
          <cell r="F6033" t="str">
            <v>0</v>
          </cell>
        </row>
        <row r="6034">
          <cell r="C6034" t="str">
            <v>0</v>
          </cell>
          <cell r="D6034" t="str">
            <v>0</v>
          </cell>
          <cell r="F6034" t="str">
            <v>0</v>
          </cell>
        </row>
        <row r="6035">
          <cell r="C6035" t="str">
            <v>0</v>
          </cell>
          <cell r="D6035" t="str">
            <v>0</v>
          </cell>
          <cell r="F6035" t="str">
            <v>0</v>
          </cell>
        </row>
        <row r="6036">
          <cell r="C6036" t="str">
            <v>0</v>
          </cell>
          <cell r="D6036" t="str">
            <v>0</v>
          </cell>
          <cell r="F6036" t="str">
            <v>0</v>
          </cell>
        </row>
        <row r="6037">
          <cell r="C6037" t="str">
            <v>0</v>
          </cell>
          <cell r="D6037" t="str">
            <v>0</v>
          </cell>
          <cell r="F6037" t="str">
            <v>0</v>
          </cell>
        </row>
        <row r="6038">
          <cell r="C6038" t="str">
            <v>0</v>
          </cell>
          <cell r="D6038" t="str">
            <v>0</v>
          </cell>
          <cell r="F6038" t="str">
            <v>0</v>
          </cell>
        </row>
        <row r="6039">
          <cell r="C6039" t="str">
            <v>0</v>
          </cell>
          <cell r="D6039" t="str">
            <v>0</v>
          </cell>
          <cell r="F6039" t="str">
            <v>0</v>
          </cell>
        </row>
        <row r="6040">
          <cell r="C6040" t="str">
            <v>0</v>
          </cell>
          <cell r="D6040" t="str">
            <v>0</v>
          </cell>
          <cell r="F6040" t="str">
            <v>0</v>
          </cell>
        </row>
        <row r="6041">
          <cell r="C6041" t="str">
            <v>0</v>
          </cell>
          <cell r="D6041" t="str">
            <v>0</v>
          </cell>
          <cell r="F6041" t="str">
            <v>0</v>
          </cell>
        </row>
        <row r="6042">
          <cell r="C6042" t="str">
            <v>0</v>
          </cell>
          <cell r="D6042" t="str">
            <v>0</v>
          </cell>
          <cell r="F6042" t="str">
            <v>0</v>
          </cell>
        </row>
        <row r="6043">
          <cell r="C6043" t="str">
            <v>0</v>
          </cell>
          <cell r="D6043" t="str">
            <v>0</v>
          </cell>
          <cell r="F6043" t="str">
            <v>0</v>
          </cell>
        </row>
        <row r="6044">
          <cell r="C6044" t="str">
            <v>0</v>
          </cell>
          <cell r="D6044" t="str">
            <v>0</v>
          </cell>
          <cell r="F6044" t="str">
            <v>0</v>
          </cell>
        </row>
        <row r="6045">
          <cell r="C6045" t="str">
            <v>0</v>
          </cell>
          <cell r="D6045" t="str">
            <v>0</v>
          </cell>
          <cell r="F6045" t="str">
            <v>0</v>
          </cell>
        </row>
        <row r="6046">
          <cell r="C6046" t="str">
            <v>0</v>
          </cell>
          <cell r="D6046" t="str">
            <v>0</v>
          </cell>
          <cell r="F6046" t="str">
            <v>0</v>
          </cell>
        </row>
        <row r="6047">
          <cell r="C6047" t="str">
            <v>0</v>
          </cell>
          <cell r="D6047" t="str">
            <v>0</v>
          </cell>
          <cell r="F6047" t="str">
            <v>0</v>
          </cell>
        </row>
        <row r="6048">
          <cell r="C6048" t="str">
            <v>0</v>
          </cell>
          <cell r="D6048" t="str">
            <v>0</v>
          </cell>
          <cell r="F6048" t="str">
            <v>0</v>
          </cell>
        </row>
        <row r="6049">
          <cell r="C6049" t="str">
            <v>0</v>
          </cell>
          <cell r="D6049" t="str">
            <v>0</v>
          </cell>
          <cell r="F6049" t="str">
            <v>0</v>
          </cell>
        </row>
        <row r="6050">
          <cell r="C6050" t="str">
            <v>0</v>
          </cell>
          <cell r="D6050" t="str">
            <v>0</v>
          </cell>
          <cell r="F6050" t="str">
            <v>0</v>
          </cell>
        </row>
        <row r="6051">
          <cell r="C6051" t="str">
            <v>0</v>
          </cell>
          <cell r="D6051" t="str">
            <v>0</v>
          </cell>
          <cell r="F6051" t="str">
            <v>0</v>
          </cell>
        </row>
        <row r="6052">
          <cell r="C6052" t="str">
            <v>0</v>
          </cell>
          <cell r="D6052" t="str">
            <v>0</v>
          </cell>
          <cell r="F6052" t="str">
            <v>0</v>
          </cell>
        </row>
        <row r="6053">
          <cell r="C6053" t="str">
            <v>0</v>
          </cell>
          <cell r="D6053" t="str">
            <v>0</v>
          </cell>
          <cell r="F6053" t="str">
            <v>0</v>
          </cell>
        </row>
        <row r="6054">
          <cell r="C6054" t="str">
            <v>0</v>
          </cell>
          <cell r="D6054" t="str">
            <v>0</v>
          </cell>
          <cell r="F6054" t="str">
            <v>0</v>
          </cell>
        </row>
        <row r="6055">
          <cell r="C6055" t="str">
            <v>0</v>
          </cell>
          <cell r="D6055" t="str">
            <v>0</v>
          </cell>
          <cell r="F6055" t="str">
            <v>0</v>
          </cell>
        </row>
        <row r="6056">
          <cell r="C6056" t="str">
            <v>0</v>
          </cell>
          <cell r="D6056" t="str">
            <v>0</v>
          </cell>
          <cell r="F6056" t="str">
            <v>0</v>
          </cell>
        </row>
        <row r="6057">
          <cell r="C6057" t="str">
            <v>0</v>
          </cell>
          <cell r="D6057" t="str">
            <v>0</v>
          </cell>
          <cell r="F6057" t="str">
            <v>0</v>
          </cell>
        </row>
        <row r="6058">
          <cell r="C6058" t="str">
            <v>0</v>
          </cell>
          <cell r="D6058" t="str">
            <v>0</v>
          </cell>
          <cell r="F6058" t="str">
            <v>0</v>
          </cell>
        </row>
        <row r="6059">
          <cell r="C6059" t="str">
            <v>0</v>
          </cell>
          <cell r="D6059" t="str">
            <v>0</v>
          </cell>
          <cell r="F6059" t="str">
            <v>0</v>
          </cell>
        </row>
        <row r="6060">
          <cell r="C6060" t="str">
            <v>0</v>
          </cell>
          <cell r="D6060" t="str">
            <v>0</v>
          </cell>
          <cell r="F6060" t="str">
            <v>0</v>
          </cell>
        </row>
        <row r="6061">
          <cell r="C6061" t="str">
            <v>0</v>
          </cell>
          <cell r="D6061" t="str">
            <v>0</v>
          </cell>
          <cell r="F6061" t="str">
            <v>0</v>
          </cell>
        </row>
        <row r="6062">
          <cell r="C6062" t="str">
            <v>0</v>
          </cell>
          <cell r="D6062" t="str">
            <v>0</v>
          </cell>
          <cell r="F6062" t="str">
            <v>0</v>
          </cell>
        </row>
        <row r="6063">
          <cell r="C6063" t="str">
            <v>0</v>
          </cell>
          <cell r="D6063" t="str">
            <v>0</v>
          </cell>
          <cell r="F6063" t="str">
            <v>0</v>
          </cell>
        </row>
        <row r="6064">
          <cell r="C6064" t="str">
            <v>0</v>
          </cell>
          <cell r="D6064" t="str">
            <v>0</v>
          </cell>
          <cell r="F6064" t="str">
            <v>0</v>
          </cell>
        </row>
        <row r="6065">
          <cell r="C6065" t="str">
            <v>0</v>
          </cell>
          <cell r="D6065" t="str">
            <v>0</v>
          </cell>
          <cell r="F6065" t="str">
            <v>0</v>
          </cell>
        </row>
        <row r="6066">
          <cell r="C6066" t="str">
            <v>0</v>
          </cell>
          <cell r="D6066" t="str">
            <v>0</v>
          </cell>
          <cell r="F6066" t="str">
            <v>0</v>
          </cell>
        </row>
        <row r="6067">
          <cell r="C6067" t="str">
            <v>0</v>
          </cell>
          <cell r="D6067" t="str">
            <v>0</v>
          </cell>
          <cell r="F6067" t="str">
            <v>0</v>
          </cell>
        </row>
        <row r="6068">
          <cell r="C6068" t="str">
            <v>0</v>
          </cell>
          <cell r="D6068" t="str">
            <v>0</v>
          </cell>
          <cell r="F6068" t="str">
            <v>0</v>
          </cell>
        </row>
        <row r="6069">
          <cell r="C6069" t="str">
            <v>0</v>
          </cell>
          <cell r="D6069" t="str">
            <v>0</v>
          </cell>
          <cell r="F6069" t="str">
            <v>0</v>
          </cell>
        </row>
        <row r="6070">
          <cell r="C6070" t="str">
            <v>0</v>
          </cell>
          <cell r="D6070" t="str">
            <v>0</v>
          </cell>
          <cell r="F6070" t="str">
            <v>0</v>
          </cell>
        </row>
        <row r="6071">
          <cell r="C6071" t="str">
            <v>0</v>
          </cell>
          <cell r="D6071" t="str">
            <v>0</v>
          </cell>
          <cell r="F6071" t="str">
            <v>0</v>
          </cell>
        </row>
        <row r="6072">
          <cell r="C6072" t="str">
            <v>0</v>
          </cell>
          <cell r="D6072" t="str">
            <v>0</v>
          </cell>
          <cell r="F6072" t="str">
            <v>0</v>
          </cell>
        </row>
        <row r="6073">
          <cell r="C6073" t="str">
            <v>0</v>
          </cell>
          <cell r="D6073" t="str">
            <v>0</v>
          </cell>
          <cell r="F6073" t="str">
            <v>0</v>
          </cell>
        </row>
        <row r="6074">
          <cell r="C6074" t="str">
            <v>0</v>
          </cell>
          <cell r="D6074" t="str">
            <v>0</v>
          </cell>
          <cell r="F6074" t="str">
            <v>0</v>
          </cell>
        </row>
        <row r="6075">
          <cell r="C6075" t="str">
            <v>0</v>
          </cell>
          <cell r="D6075" t="str">
            <v>0</v>
          </cell>
          <cell r="F6075" t="str">
            <v>0</v>
          </cell>
        </row>
        <row r="6076">
          <cell r="C6076" t="str">
            <v>0</v>
          </cell>
          <cell r="D6076" t="str">
            <v>0</v>
          </cell>
          <cell r="F6076" t="str">
            <v>0</v>
          </cell>
        </row>
        <row r="6077">
          <cell r="C6077" t="str">
            <v>0</v>
          </cell>
          <cell r="D6077" t="str">
            <v>0</v>
          </cell>
          <cell r="F6077" t="str">
            <v>0</v>
          </cell>
        </row>
        <row r="6078">
          <cell r="C6078" t="str">
            <v>0</v>
          </cell>
          <cell r="D6078" t="str">
            <v>0</v>
          </cell>
          <cell r="F6078" t="str">
            <v>0</v>
          </cell>
        </row>
        <row r="6079">
          <cell r="C6079" t="str">
            <v>0</v>
          </cell>
          <cell r="D6079" t="str">
            <v>0</v>
          </cell>
          <cell r="F6079" t="str">
            <v>0</v>
          </cell>
        </row>
        <row r="6080">
          <cell r="C6080" t="str">
            <v>0</v>
          </cell>
          <cell r="D6080" t="str">
            <v>0</v>
          </cell>
          <cell r="F6080" t="str">
            <v>0</v>
          </cell>
        </row>
        <row r="6081">
          <cell r="C6081" t="str">
            <v>0</v>
          </cell>
          <cell r="D6081" t="str">
            <v>0</v>
          </cell>
          <cell r="F6081" t="str">
            <v>0</v>
          </cell>
        </row>
        <row r="6082">
          <cell r="C6082" t="str">
            <v>0</v>
          </cell>
          <cell r="D6082" t="str">
            <v>0</v>
          </cell>
          <cell r="F6082" t="str">
            <v>0</v>
          </cell>
        </row>
        <row r="6083">
          <cell r="C6083" t="str">
            <v>0</v>
          </cell>
          <cell r="D6083" t="str">
            <v>0</v>
          </cell>
          <cell r="F6083" t="str">
            <v>0</v>
          </cell>
        </row>
        <row r="6084">
          <cell r="C6084" t="str">
            <v>0</v>
          </cell>
          <cell r="D6084" t="str">
            <v>0</v>
          </cell>
          <cell r="F6084" t="str">
            <v>0</v>
          </cell>
        </row>
        <row r="6085">
          <cell r="C6085" t="str">
            <v>0</v>
          </cell>
          <cell r="D6085" t="str">
            <v>0</v>
          </cell>
          <cell r="F6085" t="str">
            <v>0</v>
          </cell>
        </row>
        <row r="6086">
          <cell r="C6086" t="str">
            <v>0</v>
          </cell>
          <cell r="D6086" t="str">
            <v>0</v>
          </cell>
          <cell r="F6086" t="str">
            <v>0</v>
          </cell>
        </row>
        <row r="6087">
          <cell r="C6087" t="str">
            <v>0</v>
          </cell>
          <cell r="D6087" t="str">
            <v>0</v>
          </cell>
          <cell r="F6087" t="str">
            <v>0</v>
          </cell>
        </row>
        <row r="6088">
          <cell r="C6088" t="str">
            <v>0</v>
          </cell>
          <cell r="D6088" t="str">
            <v>0</v>
          </cell>
          <cell r="F6088" t="str">
            <v>0</v>
          </cell>
        </row>
        <row r="6089">
          <cell r="C6089" t="str">
            <v>0</v>
          </cell>
          <cell r="D6089" t="str">
            <v>0</v>
          </cell>
          <cell r="F6089" t="str">
            <v>0</v>
          </cell>
        </row>
        <row r="6090">
          <cell r="C6090" t="str">
            <v>0</v>
          </cell>
          <cell r="D6090" t="str">
            <v>0</v>
          </cell>
          <cell r="F6090" t="str">
            <v>0</v>
          </cell>
        </row>
        <row r="6091">
          <cell r="C6091" t="str">
            <v>0</v>
          </cell>
          <cell r="D6091" t="str">
            <v>0</v>
          </cell>
          <cell r="F6091" t="str">
            <v>0</v>
          </cell>
        </row>
        <row r="6092">
          <cell r="C6092" t="str">
            <v>0</v>
          </cell>
          <cell r="D6092" t="str">
            <v>0</v>
          </cell>
          <cell r="F6092" t="str">
            <v>0</v>
          </cell>
        </row>
        <row r="6093">
          <cell r="C6093" t="str">
            <v>0</v>
          </cell>
          <cell r="D6093" t="str">
            <v>0</v>
          </cell>
          <cell r="F6093" t="str">
            <v>0</v>
          </cell>
        </row>
        <row r="6094">
          <cell r="C6094" t="str">
            <v>0</v>
          </cell>
          <cell r="D6094" t="str">
            <v>0</v>
          </cell>
          <cell r="F6094" t="str">
            <v>0</v>
          </cell>
        </row>
        <row r="6095">
          <cell r="C6095" t="str">
            <v>0</v>
          </cell>
          <cell r="D6095" t="str">
            <v>0</v>
          </cell>
          <cell r="F6095" t="str">
            <v>0</v>
          </cell>
        </row>
        <row r="6096">
          <cell r="C6096" t="str">
            <v>0</v>
          </cell>
          <cell r="D6096" t="str">
            <v>0</v>
          </cell>
          <cell r="F6096" t="str">
            <v>0</v>
          </cell>
        </row>
        <row r="6097">
          <cell r="C6097" t="str">
            <v>0</v>
          </cell>
          <cell r="D6097" t="str">
            <v>0</v>
          </cell>
          <cell r="F6097" t="str">
            <v>0</v>
          </cell>
        </row>
        <row r="6098">
          <cell r="C6098" t="str">
            <v>0</v>
          </cell>
          <cell r="D6098" t="str">
            <v>0</v>
          </cell>
          <cell r="F6098" t="str">
            <v>0</v>
          </cell>
        </row>
        <row r="6099">
          <cell r="C6099" t="str">
            <v>0</v>
          </cell>
          <cell r="D6099" t="str">
            <v>0</v>
          </cell>
          <cell r="F6099" t="str">
            <v>0</v>
          </cell>
        </row>
        <row r="6100">
          <cell r="C6100" t="str">
            <v>0</v>
          </cell>
          <cell r="D6100" t="str">
            <v>0</v>
          </cell>
          <cell r="F6100" t="str">
            <v>0</v>
          </cell>
        </row>
        <row r="6101">
          <cell r="C6101" t="str">
            <v>0</v>
          </cell>
          <cell r="D6101" t="str">
            <v>0</v>
          </cell>
          <cell r="F6101" t="str">
            <v>0</v>
          </cell>
        </row>
        <row r="6102">
          <cell r="C6102" t="str">
            <v>0</v>
          </cell>
          <cell r="D6102" t="str">
            <v>0</v>
          </cell>
          <cell r="F6102" t="str">
            <v>0</v>
          </cell>
        </row>
        <row r="6103">
          <cell r="C6103" t="str">
            <v>0</v>
          </cell>
          <cell r="D6103" t="str">
            <v>0</v>
          </cell>
          <cell r="F6103" t="str">
            <v>0</v>
          </cell>
        </row>
        <row r="6104">
          <cell r="C6104" t="str">
            <v>0</v>
          </cell>
          <cell r="D6104" t="str">
            <v>0</v>
          </cell>
          <cell r="F6104" t="str">
            <v>0</v>
          </cell>
        </row>
        <row r="6105">
          <cell r="C6105" t="str">
            <v>0</v>
          </cell>
          <cell r="D6105" t="str">
            <v>0</v>
          </cell>
          <cell r="F6105" t="str">
            <v>0</v>
          </cell>
        </row>
        <row r="6106">
          <cell r="C6106" t="str">
            <v>0</v>
          </cell>
          <cell r="D6106" t="str">
            <v>0</v>
          </cell>
          <cell r="F6106" t="str">
            <v>0</v>
          </cell>
        </row>
        <row r="6107">
          <cell r="C6107" t="str">
            <v>0</v>
          </cell>
          <cell r="D6107" t="str">
            <v>0</v>
          </cell>
          <cell r="F6107" t="str">
            <v>0</v>
          </cell>
        </row>
        <row r="6108">
          <cell r="C6108" t="str">
            <v>0</v>
          </cell>
          <cell r="D6108" t="str">
            <v>0</v>
          </cell>
          <cell r="F6108" t="str">
            <v>0</v>
          </cell>
        </row>
        <row r="6109">
          <cell r="C6109" t="str">
            <v>0</v>
          </cell>
          <cell r="D6109" t="str">
            <v>0</v>
          </cell>
          <cell r="F6109" t="str">
            <v>0</v>
          </cell>
        </row>
        <row r="6110">
          <cell r="C6110" t="str">
            <v>0</v>
          </cell>
          <cell r="D6110" t="str">
            <v>0</v>
          </cell>
          <cell r="F6110" t="str">
            <v>0</v>
          </cell>
        </row>
        <row r="6111">
          <cell r="C6111" t="str">
            <v>0</v>
          </cell>
          <cell r="D6111" t="str">
            <v>0</v>
          </cell>
          <cell r="F6111" t="str">
            <v>0</v>
          </cell>
        </row>
        <row r="6112">
          <cell r="C6112" t="str">
            <v>0</v>
          </cell>
          <cell r="D6112" t="str">
            <v>0</v>
          </cell>
          <cell r="F6112" t="str">
            <v>0</v>
          </cell>
        </row>
        <row r="6113">
          <cell r="C6113" t="str">
            <v>0</v>
          </cell>
          <cell r="D6113" t="str">
            <v>0</v>
          </cell>
          <cell r="F6113" t="str">
            <v>0</v>
          </cell>
        </row>
        <row r="6114">
          <cell r="C6114" t="str">
            <v>0</v>
          </cell>
          <cell r="D6114" t="str">
            <v>0</v>
          </cell>
          <cell r="F6114" t="str">
            <v>0</v>
          </cell>
        </row>
        <row r="6115">
          <cell r="C6115" t="str">
            <v>0</v>
          </cell>
          <cell r="D6115" t="str">
            <v>0</v>
          </cell>
          <cell r="F6115" t="str">
            <v>0</v>
          </cell>
        </row>
        <row r="6116">
          <cell r="C6116" t="str">
            <v>0</v>
          </cell>
          <cell r="D6116" t="str">
            <v>0</v>
          </cell>
          <cell r="F6116" t="str">
            <v>0</v>
          </cell>
        </row>
        <row r="6117">
          <cell r="C6117" t="str">
            <v>0</v>
          </cell>
          <cell r="D6117" t="str">
            <v>0</v>
          </cell>
          <cell r="F6117" t="str">
            <v>0</v>
          </cell>
        </row>
        <row r="6118">
          <cell r="C6118" t="str">
            <v>0</v>
          </cell>
          <cell r="D6118" t="str">
            <v>0</v>
          </cell>
          <cell r="F6118" t="str">
            <v>0</v>
          </cell>
        </row>
        <row r="6119">
          <cell r="C6119" t="str">
            <v>0</v>
          </cell>
          <cell r="D6119" t="str">
            <v>0</v>
          </cell>
          <cell r="F6119" t="str">
            <v>0</v>
          </cell>
        </row>
        <row r="6120">
          <cell r="C6120" t="str">
            <v>0</v>
          </cell>
          <cell r="D6120" t="str">
            <v>0</v>
          </cell>
          <cell r="F6120" t="str">
            <v>0</v>
          </cell>
        </row>
        <row r="6121">
          <cell r="C6121" t="str">
            <v>0</v>
          </cell>
          <cell r="D6121" t="str">
            <v>0</v>
          </cell>
          <cell r="F6121" t="str">
            <v>0</v>
          </cell>
        </row>
        <row r="6122">
          <cell r="C6122" t="str">
            <v>0</v>
          </cell>
          <cell r="D6122" t="str">
            <v>0</v>
          </cell>
          <cell r="F6122" t="str">
            <v>0</v>
          </cell>
        </row>
        <row r="6123">
          <cell r="C6123" t="str">
            <v>0</v>
          </cell>
          <cell r="D6123" t="str">
            <v>0</v>
          </cell>
          <cell r="F6123" t="str">
            <v>0</v>
          </cell>
        </row>
        <row r="6124">
          <cell r="C6124" t="str">
            <v>0</v>
          </cell>
          <cell r="D6124" t="str">
            <v>0</v>
          </cell>
          <cell r="F6124" t="str">
            <v>0</v>
          </cell>
        </row>
        <row r="6125">
          <cell r="C6125" t="str">
            <v>0</v>
          </cell>
          <cell r="D6125" t="str">
            <v>0</v>
          </cell>
          <cell r="F6125" t="str">
            <v>0</v>
          </cell>
        </row>
        <row r="6126">
          <cell r="C6126" t="str">
            <v>0</v>
          </cell>
          <cell r="D6126" t="str">
            <v>0</v>
          </cell>
          <cell r="F6126" t="str">
            <v>0</v>
          </cell>
        </row>
        <row r="6127">
          <cell r="C6127" t="str">
            <v>0</v>
          </cell>
          <cell r="D6127" t="str">
            <v>0</v>
          </cell>
          <cell r="F6127" t="str">
            <v>0</v>
          </cell>
        </row>
        <row r="6128">
          <cell r="C6128" t="str">
            <v>0</v>
          </cell>
          <cell r="D6128" t="str">
            <v>0</v>
          </cell>
          <cell r="F6128" t="str">
            <v>0</v>
          </cell>
        </row>
        <row r="6129">
          <cell r="C6129" t="str">
            <v>0</v>
          </cell>
          <cell r="D6129" t="str">
            <v>0</v>
          </cell>
          <cell r="F6129" t="str">
            <v>0</v>
          </cell>
        </row>
        <row r="6130">
          <cell r="C6130" t="str">
            <v>0</v>
          </cell>
          <cell r="D6130" t="str">
            <v>0</v>
          </cell>
          <cell r="F6130" t="str">
            <v>0</v>
          </cell>
        </row>
        <row r="6131">
          <cell r="C6131" t="str">
            <v>0</v>
          </cell>
          <cell r="D6131" t="str">
            <v>0</v>
          </cell>
          <cell r="F6131" t="str">
            <v>0</v>
          </cell>
        </row>
        <row r="6132">
          <cell r="C6132" t="str">
            <v>0</v>
          </cell>
          <cell r="D6132" t="str">
            <v>0</v>
          </cell>
          <cell r="F6132" t="str">
            <v>0</v>
          </cell>
        </row>
        <row r="6133">
          <cell r="C6133" t="str">
            <v>0</v>
          </cell>
          <cell r="D6133" t="str">
            <v>0</v>
          </cell>
          <cell r="F6133" t="str">
            <v>0</v>
          </cell>
        </row>
        <row r="6134">
          <cell r="C6134" t="str">
            <v>0</v>
          </cell>
          <cell r="D6134" t="str">
            <v>0</v>
          </cell>
          <cell r="F6134" t="str">
            <v>0</v>
          </cell>
        </row>
        <row r="6135">
          <cell r="C6135" t="str">
            <v>0</v>
          </cell>
          <cell r="D6135" t="str">
            <v>0</v>
          </cell>
          <cell r="F6135" t="str">
            <v>0</v>
          </cell>
        </row>
        <row r="6136">
          <cell r="C6136" t="str">
            <v>0</v>
          </cell>
          <cell r="D6136" t="str">
            <v>0</v>
          </cell>
          <cell r="F6136" t="str">
            <v>0</v>
          </cell>
        </row>
        <row r="6137">
          <cell r="C6137" t="str">
            <v>0</v>
          </cell>
          <cell r="D6137" t="str">
            <v>0</v>
          </cell>
          <cell r="F6137" t="str">
            <v>0</v>
          </cell>
        </row>
        <row r="6138">
          <cell r="C6138" t="str">
            <v>0</v>
          </cell>
          <cell r="D6138" t="str">
            <v>0</v>
          </cell>
          <cell r="F6138" t="str">
            <v>0</v>
          </cell>
        </row>
        <row r="6139">
          <cell r="C6139" t="str">
            <v>0</v>
          </cell>
          <cell r="D6139" t="str">
            <v>0</v>
          </cell>
          <cell r="F6139" t="str">
            <v>0</v>
          </cell>
        </row>
        <row r="6140">
          <cell r="C6140" t="str">
            <v>0</v>
          </cell>
          <cell r="D6140" t="str">
            <v>0</v>
          </cell>
          <cell r="F6140" t="str">
            <v>0</v>
          </cell>
        </row>
        <row r="6141">
          <cell r="C6141" t="str">
            <v>0</v>
          </cell>
          <cell r="D6141" t="str">
            <v>0</v>
          </cell>
          <cell r="F6141" t="str">
            <v>0</v>
          </cell>
        </row>
        <row r="6142">
          <cell r="C6142" t="str">
            <v>0</v>
          </cell>
          <cell r="D6142" t="str">
            <v>0</v>
          </cell>
          <cell r="F6142" t="str">
            <v>0</v>
          </cell>
        </row>
        <row r="6143">
          <cell r="C6143" t="str">
            <v>0</v>
          </cell>
          <cell r="D6143" t="str">
            <v>0</v>
          </cell>
          <cell r="F6143" t="str">
            <v>0</v>
          </cell>
        </row>
        <row r="6144">
          <cell r="C6144" t="str">
            <v>0</v>
          </cell>
          <cell r="D6144" t="str">
            <v>0</v>
          </cell>
          <cell r="F6144" t="str">
            <v>0</v>
          </cell>
        </row>
        <row r="6145">
          <cell r="C6145" t="str">
            <v>0</v>
          </cell>
          <cell r="D6145" t="str">
            <v>0</v>
          </cell>
          <cell r="F6145" t="str">
            <v>0</v>
          </cell>
        </row>
        <row r="6146">
          <cell r="C6146" t="str">
            <v>0</v>
          </cell>
          <cell r="D6146" t="str">
            <v>0</v>
          </cell>
          <cell r="F6146" t="str">
            <v>0</v>
          </cell>
        </row>
        <row r="6147">
          <cell r="C6147" t="str">
            <v>0</v>
          </cell>
          <cell r="D6147" t="str">
            <v>0</v>
          </cell>
          <cell r="F6147" t="str">
            <v>0</v>
          </cell>
        </row>
        <row r="6148">
          <cell r="C6148" t="str">
            <v>0</v>
          </cell>
          <cell r="D6148" t="str">
            <v>0</v>
          </cell>
          <cell r="F6148" t="str">
            <v>0</v>
          </cell>
        </row>
        <row r="6149">
          <cell r="C6149" t="str">
            <v>0</v>
          </cell>
          <cell r="D6149" t="str">
            <v>0</v>
          </cell>
          <cell r="F6149" t="str">
            <v>0</v>
          </cell>
        </row>
        <row r="6150">
          <cell r="C6150" t="str">
            <v>0</v>
          </cell>
          <cell r="D6150" t="str">
            <v>0</v>
          </cell>
          <cell r="F6150" t="str">
            <v>0</v>
          </cell>
        </row>
        <row r="6151">
          <cell r="C6151" t="str">
            <v>0</v>
          </cell>
          <cell r="D6151" t="str">
            <v>0</v>
          </cell>
          <cell r="F6151" t="str">
            <v>0</v>
          </cell>
        </row>
        <row r="6152">
          <cell r="C6152" t="str">
            <v>0</v>
          </cell>
          <cell r="D6152" t="str">
            <v>0</v>
          </cell>
          <cell r="F6152" t="str">
            <v>0</v>
          </cell>
        </row>
        <row r="6153">
          <cell r="C6153" t="str">
            <v>0</v>
          </cell>
          <cell r="D6153" t="str">
            <v>0</v>
          </cell>
          <cell r="F6153" t="str">
            <v>0</v>
          </cell>
        </row>
        <row r="6154">
          <cell r="C6154" t="str">
            <v>0</v>
          </cell>
          <cell r="D6154" t="str">
            <v>0</v>
          </cell>
          <cell r="F6154" t="str">
            <v>0</v>
          </cell>
        </row>
        <row r="6155">
          <cell r="C6155" t="str">
            <v>0</v>
          </cell>
          <cell r="D6155" t="str">
            <v>0</v>
          </cell>
          <cell r="F6155" t="str">
            <v>0</v>
          </cell>
        </row>
        <row r="6156">
          <cell r="C6156" t="str">
            <v>0</v>
          </cell>
          <cell r="D6156" t="str">
            <v>0</v>
          </cell>
          <cell r="F6156" t="str">
            <v>0</v>
          </cell>
        </row>
        <row r="6157">
          <cell r="C6157" t="str">
            <v>0</v>
          </cell>
          <cell r="D6157" t="str">
            <v>0</v>
          </cell>
          <cell r="F6157" t="str">
            <v>0</v>
          </cell>
        </row>
        <row r="6158">
          <cell r="C6158" t="str">
            <v>0</v>
          </cell>
          <cell r="D6158" t="str">
            <v>0</v>
          </cell>
          <cell r="F6158" t="str">
            <v>0</v>
          </cell>
        </row>
        <row r="6159">
          <cell r="C6159" t="str">
            <v>0</v>
          </cell>
          <cell r="D6159" t="str">
            <v>0</v>
          </cell>
          <cell r="F6159" t="str">
            <v>0</v>
          </cell>
        </row>
        <row r="6160">
          <cell r="C6160" t="str">
            <v>0</v>
          </cell>
          <cell r="D6160" t="str">
            <v>0</v>
          </cell>
          <cell r="F6160" t="str">
            <v>0</v>
          </cell>
        </row>
        <row r="6161">
          <cell r="C6161" t="str">
            <v>0</v>
          </cell>
          <cell r="D6161" t="str">
            <v>0</v>
          </cell>
          <cell r="F6161" t="str">
            <v>0</v>
          </cell>
        </row>
        <row r="6162">
          <cell r="C6162" t="str">
            <v>0</v>
          </cell>
          <cell r="D6162" t="str">
            <v>0</v>
          </cell>
          <cell r="F6162" t="str">
            <v>0</v>
          </cell>
        </row>
        <row r="6163">
          <cell r="C6163" t="str">
            <v>0</v>
          </cell>
          <cell r="D6163" t="str">
            <v>0</v>
          </cell>
          <cell r="F6163" t="str">
            <v>0</v>
          </cell>
        </row>
        <row r="6164">
          <cell r="C6164" t="str">
            <v>0</v>
          </cell>
          <cell r="D6164" t="str">
            <v>0</v>
          </cell>
          <cell r="F6164" t="str">
            <v>0</v>
          </cell>
        </row>
        <row r="6165">
          <cell r="C6165" t="str">
            <v>0</v>
          </cell>
          <cell r="D6165" t="str">
            <v>0</v>
          </cell>
          <cell r="F6165" t="str">
            <v>0</v>
          </cell>
        </row>
        <row r="6166">
          <cell r="C6166" t="str">
            <v>0</v>
          </cell>
          <cell r="D6166" t="str">
            <v>0</v>
          </cell>
          <cell r="F6166" t="str">
            <v>0</v>
          </cell>
        </row>
        <row r="6167">
          <cell r="C6167" t="str">
            <v>0</v>
          </cell>
          <cell r="D6167" t="str">
            <v>0</v>
          </cell>
          <cell r="F6167" t="str">
            <v>0</v>
          </cell>
        </row>
        <row r="6168">
          <cell r="C6168" t="str">
            <v>0</v>
          </cell>
          <cell r="D6168" t="str">
            <v>0</v>
          </cell>
          <cell r="F6168" t="str">
            <v>0</v>
          </cell>
        </row>
        <row r="6169">
          <cell r="C6169" t="str">
            <v>0</v>
          </cell>
          <cell r="D6169" t="str">
            <v>0</v>
          </cell>
          <cell r="F6169" t="str">
            <v>0</v>
          </cell>
        </row>
        <row r="6170">
          <cell r="C6170" t="str">
            <v>0</v>
          </cell>
          <cell r="D6170" t="str">
            <v>0</v>
          </cell>
          <cell r="F6170" t="str">
            <v>0</v>
          </cell>
        </row>
        <row r="6171">
          <cell r="C6171" t="str">
            <v>0</v>
          </cell>
          <cell r="D6171" t="str">
            <v>0</v>
          </cell>
          <cell r="F6171" t="str">
            <v>0</v>
          </cell>
        </row>
        <row r="6172">
          <cell r="C6172" t="str">
            <v>0</v>
          </cell>
          <cell r="D6172" t="str">
            <v>0</v>
          </cell>
          <cell r="F6172" t="str">
            <v>0</v>
          </cell>
        </row>
        <row r="6173">
          <cell r="C6173" t="str">
            <v>0</v>
          </cell>
          <cell r="D6173" t="str">
            <v>0</v>
          </cell>
          <cell r="F6173" t="str">
            <v>0</v>
          </cell>
        </row>
        <row r="6174">
          <cell r="C6174" t="str">
            <v>0</v>
          </cell>
          <cell r="D6174" t="str">
            <v>0</v>
          </cell>
          <cell r="F6174" t="str">
            <v>0</v>
          </cell>
        </row>
        <row r="6175">
          <cell r="C6175" t="str">
            <v>0</v>
          </cell>
          <cell r="D6175" t="str">
            <v>0</v>
          </cell>
          <cell r="F6175" t="str">
            <v>0</v>
          </cell>
        </row>
        <row r="6176">
          <cell r="C6176" t="str">
            <v>0</v>
          </cell>
          <cell r="D6176" t="str">
            <v>0</v>
          </cell>
          <cell r="F6176" t="str">
            <v>0</v>
          </cell>
        </row>
        <row r="6177">
          <cell r="C6177" t="str">
            <v>0</v>
          </cell>
          <cell r="D6177" t="str">
            <v>0</v>
          </cell>
          <cell r="F6177" t="str">
            <v>0</v>
          </cell>
        </row>
        <row r="6178">
          <cell r="C6178" t="str">
            <v>0</v>
          </cell>
          <cell r="D6178" t="str">
            <v>0</v>
          </cell>
          <cell r="F6178" t="str">
            <v>0</v>
          </cell>
        </row>
        <row r="6179">
          <cell r="C6179" t="str">
            <v>0</v>
          </cell>
          <cell r="D6179" t="str">
            <v>0</v>
          </cell>
          <cell r="F6179" t="str">
            <v>0</v>
          </cell>
        </row>
        <row r="6180">
          <cell r="C6180" t="str">
            <v>0</v>
          </cell>
          <cell r="D6180" t="str">
            <v>0</v>
          </cell>
          <cell r="F6180" t="str">
            <v>0</v>
          </cell>
        </row>
        <row r="6181">
          <cell r="C6181" t="str">
            <v>0</v>
          </cell>
          <cell r="D6181" t="str">
            <v>0</v>
          </cell>
          <cell r="F6181" t="str">
            <v>0</v>
          </cell>
        </row>
        <row r="6182">
          <cell r="C6182" t="str">
            <v>0</v>
          </cell>
          <cell r="D6182" t="str">
            <v>0</v>
          </cell>
          <cell r="F6182" t="str">
            <v>0</v>
          </cell>
        </row>
        <row r="6183">
          <cell r="C6183" t="str">
            <v>0</v>
          </cell>
          <cell r="D6183" t="str">
            <v>0</v>
          </cell>
          <cell r="F6183" t="str">
            <v>0</v>
          </cell>
        </row>
        <row r="6184">
          <cell r="C6184" t="str">
            <v>0</v>
          </cell>
          <cell r="D6184" t="str">
            <v>0</v>
          </cell>
          <cell r="F6184" t="str">
            <v>0</v>
          </cell>
        </row>
        <row r="6185">
          <cell r="C6185" t="str">
            <v>0</v>
          </cell>
          <cell r="D6185" t="str">
            <v>0</v>
          </cell>
          <cell r="F6185" t="str">
            <v>0</v>
          </cell>
        </row>
        <row r="6186">
          <cell r="C6186" t="str">
            <v>0</v>
          </cell>
          <cell r="D6186" t="str">
            <v>0</v>
          </cell>
          <cell r="F6186" t="str">
            <v>0</v>
          </cell>
        </row>
        <row r="6187">
          <cell r="C6187" t="str">
            <v>0</v>
          </cell>
          <cell r="D6187" t="str">
            <v>0</v>
          </cell>
          <cell r="F6187" t="str">
            <v>0</v>
          </cell>
        </row>
        <row r="6188">
          <cell r="C6188" t="str">
            <v>0</v>
          </cell>
          <cell r="D6188" t="str">
            <v>0</v>
          </cell>
          <cell r="F6188" t="str">
            <v>0</v>
          </cell>
        </row>
        <row r="6189">
          <cell r="C6189" t="str">
            <v>0</v>
          </cell>
          <cell r="D6189" t="str">
            <v>0</v>
          </cell>
          <cell r="F6189" t="str">
            <v>0</v>
          </cell>
        </row>
        <row r="6190">
          <cell r="C6190" t="str">
            <v>0</v>
          </cell>
          <cell r="D6190" t="str">
            <v>0</v>
          </cell>
          <cell r="F6190" t="str">
            <v>0</v>
          </cell>
        </row>
        <row r="6191">
          <cell r="C6191" t="str">
            <v>0</v>
          </cell>
          <cell r="D6191" t="str">
            <v>0</v>
          </cell>
          <cell r="F6191" t="str">
            <v>0</v>
          </cell>
        </row>
        <row r="6192">
          <cell r="C6192" t="str">
            <v>0</v>
          </cell>
          <cell r="D6192" t="str">
            <v>0</v>
          </cell>
          <cell r="F6192" t="str">
            <v>0</v>
          </cell>
        </row>
        <row r="6193">
          <cell r="C6193" t="str">
            <v>0</v>
          </cell>
          <cell r="D6193" t="str">
            <v>0</v>
          </cell>
          <cell r="F6193" t="str">
            <v>0</v>
          </cell>
        </row>
        <row r="6194">
          <cell r="C6194" t="str">
            <v>0</v>
          </cell>
          <cell r="D6194" t="str">
            <v>0</v>
          </cell>
          <cell r="F6194" t="str">
            <v>0</v>
          </cell>
        </row>
        <row r="6195">
          <cell r="C6195" t="str">
            <v>0</v>
          </cell>
          <cell r="D6195" t="str">
            <v>0</v>
          </cell>
          <cell r="F6195" t="str">
            <v>0</v>
          </cell>
        </row>
        <row r="6196">
          <cell r="C6196" t="str">
            <v>0</v>
          </cell>
          <cell r="D6196" t="str">
            <v>0</v>
          </cell>
          <cell r="F6196" t="str">
            <v>0</v>
          </cell>
        </row>
        <row r="6197">
          <cell r="C6197" t="str">
            <v>0</v>
          </cell>
          <cell r="D6197" t="str">
            <v>0</v>
          </cell>
          <cell r="F6197" t="str">
            <v>0</v>
          </cell>
        </row>
        <row r="6198">
          <cell r="C6198" t="str">
            <v>0</v>
          </cell>
          <cell r="D6198" t="str">
            <v>0</v>
          </cell>
          <cell r="F6198" t="str">
            <v>0</v>
          </cell>
        </row>
        <row r="6199">
          <cell r="C6199" t="str">
            <v>0</v>
          </cell>
          <cell r="D6199" t="str">
            <v>0</v>
          </cell>
          <cell r="F6199" t="str">
            <v>0</v>
          </cell>
        </row>
        <row r="6200">
          <cell r="C6200" t="str">
            <v>0</v>
          </cell>
          <cell r="D6200" t="str">
            <v>0</v>
          </cell>
          <cell r="F6200" t="str">
            <v>0</v>
          </cell>
        </row>
        <row r="6201">
          <cell r="C6201" t="str">
            <v>0</v>
          </cell>
          <cell r="D6201" t="str">
            <v>0</v>
          </cell>
          <cell r="F6201" t="str">
            <v>0</v>
          </cell>
        </row>
        <row r="6202">
          <cell r="C6202" t="str">
            <v>0</v>
          </cell>
          <cell r="D6202" t="str">
            <v>0</v>
          </cell>
          <cell r="F6202" t="str">
            <v>0</v>
          </cell>
        </row>
        <row r="6203">
          <cell r="C6203" t="str">
            <v>0</v>
          </cell>
          <cell r="D6203" t="str">
            <v>0</v>
          </cell>
          <cell r="F6203" t="str">
            <v>0</v>
          </cell>
        </row>
        <row r="6204">
          <cell r="C6204" t="str">
            <v>0</v>
          </cell>
          <cell r="D6204" t="str">
            <v>0</v>
          </cell>
          <cell r="F6204" t="str">
            <v>0</v>
          </cell>
        </row>
        <row r="6205">
          <cell r="C6205" t="str">
            <v>0</v>
          </cell>
          <cell r="D6205" t="str">
            <v>0</v>
          </cell>
          <cell r="F6205" t="str">
            <v>0</v>
          </cell>
        </row>
        <row r="6206">
          <cell r="C6206" t="str">
            <v>0</v>
          </cell>
          <cell r="D6206" t="str">
            <v>0</v>
          </cell>
          <cell r="F6206" t="str">
            <v>0</v>
          </cell>
        </row>
        <row r="6207">
          <cell r="C6207" t="str">
            <v>0</v>
          </cell>
          <cell r="D6207" t="str">
            <v>0</v>
          </cell>
          <cell r="F6207" t="str">
            <v>0</v>
          </cell>
        </row>
        <row r="6208">
          <cell r="C6208" t="str">
            <v>0</v>
          </cell>
          <cell r="D6208" t="str">
            <v>0</v>
          </cell>
          <cell r="F6208" t="str">
            <v>0</v>
          </cell>
        </row>
        <row r="6209">
          <cell r="C6209" t="str">
            <v>0</v>
          </cell>
          <cell r="D6209" t="str">
            <v>0</v>
          </cell>
          <cell r="F6209" t="str">
            <v>0</v>
          </cell>
        </row>
        <row r="6210">
          <cell r="C6210" t="str">
            <v>0</v>
          </cell>
          <cell r="D6210" t="str">
            <v>0</v>
          </cell>
          <cell r="F6210" t="str">
            <v>0</v>
          </cell>
        </row>
        <row r="6211">
          <cell r="C6211" t="str">
            <v>0</v>
          </cell>
          <cell r="D6211" t="str">
            <v>0</v>
          </cell>
          <cell r="F6211" t="str">
            <v>0</v>
          </cell>
        </row>
        <row r="6212">
          <cell r="C6212" t="str">
            <v>0</v>
          </cell>
          <cell r="D6212" t="str">
            <v>0</v>
          </cell>
          <cell r="F6212" t="str">
            <v>0</v>
          </cell>
        </row>
        <row r="6213">
          <cell r="C6213" t="str">
            <v>0</v>
          </cell>
          <cell r="D6213" t="str">
            <v>0</v>
          </cell>
          <cell r="F6213" t="str">
            <v>0</v>
          </cell>
        </row>
        <row r="6214">
          <cell r="C6214" t="str">
            <v>0</v>
          </cell>
          <cell r="D6214" t="str">
            <v>0</v>
          </cell>
          <cell r="F6214" t="str">
            <v>0</v>
          </cell>
        </row>
        <row r="6215">
          <cell r="C6215" t="str">
            <v>0</v>
          </cell>
          <cell r="D6215" t="str">
            <v>0</v>
          </cell>
          <cell r="F6215" t="str">
            <v>0</v>
          </cell>
        </row>
        <row r="6216">
          <cell r="C6216" t="str">
            <v>0</v>
          </cell>
          <cell r="D6216" t="str">
            <v>0</v>
          </cell>
          <cell r="F6216" t="str">
            <v>0</v>
          </cell>
        </row>
        <row r="6217">
          <cell r="C6217" t="str">
            <v>0</v>
          </cell>
          <cell r="D6217" t="str">
            <v>0</v>
          </cell>
          <cell r="F6217" t="str">
            <v>0</v>
          </cell>
        </row>
        <row r="6218">
          <cell r="C6218" t="str">
            <v>0</v>
          </cell>
          <cell r="D6218" t="str">
            <v>0</v>
          </cell>
          <cell r="F6218" t="str">
            <v>0</v>
          </cell>
        </row>
        <row r="6219">
          <cell r="C6219" t="str">
            <v>0</v>
          </cell>
          <cell r="D6219" t="str">
            <v>0</v>
          </cell>
          <cell r="F6219" t="str">
            <v>0</v>
          </cell>
        </row>
        <row r="6220">
          <cell r="C6220" t="str">
            <v>0</v>
          </cell>
          <cell r="D6220" t="str">
            <v>0</v>
          </cell>
          <cell r="F6220" t="str">
            <v>0</v>
          </cell>
        </row>
        <row r="6221">
          <cell r="C6221" t="str">
            <v>0</v>
          </cell>
          <cell r="D6221" t="str">
            <v>0</v>
          </cell>
          <cell r="F6221" t="str">
            <v>0</v>
          </cell>
        </row>
        <row r="6222">
          <cell r="C6222" t="str">
            <v>0</v>
          </cell>
          <cell r="D6222" t="str">
            <v>0</v>
          </cell>
          <cell r="F6222" t="str">
            <v>0</v>
          </cell>
        </row>
        <row r="6223">
          <cell r="C6223" t="str">
            <v>0</v>
          </cell>
          <cell r="D6223" t="str">
            <v>0</v>
          </cell>
          <cell r="F6223" t="str">
            <v>0</v>
          </cell>
        </row>
        <row r="6224">
          <cell r="C6224" t="str">
            <v>0</v>
          </cell>
          <cell r="D6224" t="str">
            <v>0</v>
          </cell>
          <cell r="F6224" t="str">
            <v>0</v>
          </cell>
        </row>
        <row r="6225">
          <cell r="C6225" t="str">
            <v>0</v>
          </cell>
          <cell r="D6225" t="str">
            <v>0</v>
          </cell>
          <cell r="F6225" t="str">
            <v>0</v>
          </cell>
        </row>
        <row r="6226">
          <cell r="C6226" t="str">
            <v>0</v>
          </cell>
          <cell r="D6226" t="str">
            <v>0</v>
          </cell>
          <cell r="F6226" t="str">
            <v>0</v>
          </cell>
        </row>
        <row r="6227">
          <cell r="C6227" t="str">
            <v>0</v>
          </cell>
          <cell r="D6227" t="str">
            <v>0</v>
          </cell>
          <cell r="F6227" t="str">
            <v>0</v>
          </cell>
        </row>
        <row r="6228">
          <cell r="C6228" t="str">
            <v>0</v>
          </cell>
          <cell r="D6228" t="str">
            <v>0</v>
          </cell>
          <cell r="F6228" t="str">
            <v>0</v>
          </cell>
        </row>
        <row r="6229">
          <cell r="C6229" t="str">
            <v>0</v>
          </cell>
          <cell r="D6229" t="str">
            <v>0</v>
          </cell>
          <cell r="F6229" t="str">
            <v>0</v>
          </cell>
        </row>
        <row r="6230">
          <cell r="C6230" t="str">
            <v>0</v>
          </cell>
          <cell r="D6230" t="str">
            <v>0</v>
          </cell>
          <cell r="F6230" t="str">
            <v>0</v>
          </cell>
        </row>
        <row r="6231">
          <cell r="C6231" t="str">
            <v>0</v>
          </cell>
          <cell r="D6231" t="str">
            <v>0</v>
          </cell>
          <cell r="F6231" t="str">
            <v>0</v>
          </cell>
        </row>
        <row r="6232">
          <cell r="C6232" t="str">
            <v>0</v>
          </cell>
          <cell r="D6232" t="str">
            <v>0</v>
          </cell>
          <cell r="F6232" t="str">
            <v>0</v>
          </cell>
        </row>
        <row r="6233">
          <cell r="C6233" t="str">
            <v>0</v>
          </cell>
          <cell r="D6233" t="str">
            <v>0</v>
          </cell>
          <cell r="F6233" t="str">
            <v>0</v>
          </cell>
        </row>
        <row r="6234">
          <cell r="C6234" t="str">
            <v>0</v>
          </cell>
          <cell r="D6234" t="str">
            <v>0</v>
          </cell>
          <cell r="F6234" t="str">
            <v>0</v>
          </cell>
        </row>
        <row r="6235">
          <cell r="C6235" t="str">
            <v>0</v>
          </cell>
          <cell r="D6235" t="str">
            <v>0</v>
          </cell>
          <cell r="F6235" t="str">
            <v>0</v>
          </cell>
        </row>
        <row r="6236">
          <cell r="C6236" t="str">
            <v>0</v>
          </cell>
          <cell r="D6236" t="str">
            <v>0</v>
          </cell>
          <cell r="F6236" t="str">
            <v>0</v>
          </cell>
        </row>
        <row r="6237">
          <cell r="C6237" t="str">
            <v>0</v>
          </cell>
          <cell r="D6237" t="str">
            <v>0</v>
          </cell>
          <cell r="F6237" t="str">
            <v>0</v>
          </cell>
        </row>
        <row r="6238">
          <cell r="C6238" t="str">
            <v>0</v>
          </cell>
          <cell r="D6238" t="str">
            <v>0</v>
          </cell>
          <cell r="F6238" t="str">
            <v>0</v>
          </cell>
        </row>
        <row r="6239">
          <cell r="C6239" t="str">
            <v>0</v>
          </cell>
          <cell r="D6239" t="str">
            <v>0</v>
          </cell>
          <cell r="F6239" t="str">
            <v>0</v>
          </cell>
        </row>
        <row r="6240">
          <cell r="C6240" t="str">
            <v>0</v>
          </cell>
          <cell r="D6240" t="str">
            <v>0</v>
          </cell>
          <cell r="F6240" t="str">
            <v>0</v>
          </cell>
        </row>
        <row r="6241">
          <cell r="C6241" t="str">
            <v>0</v>
          </cell>
          <cell r="D6241" t="str">
            <v>0</v>
          </cell>
          <cell r="F6241" t="str">
            <v>0</v>
          </cell>
        </row>
        <row r="6242">
          <cell r="C6242" t="str">
            <v>0</v>
          </cell>
          <cell r="D6242" t="str">
            <v>0</v>
          </cell>
          <cell r="F6242" t="str">
            <v>0</v>
          </cell>
        </row>
        <row r="6243">
          <cell r="C6243" t="str">
            <v>0</v>
          </cell>
          <cell r="D6243" t="str">
            <v>0</v>
          </cell>
          <cell r="F6243" t="str">
            <v>0</v>
          </cell>
        </row>
        <row r="6244">
          <cell r="C6244" t="str">
            <v>0</v>
          </cell>
          <cell r="D6244" t="str">
            <v>0</v>
          </cell>
          <cell r="F6244" t="str">
            <v>0</v>
          </cell>
        </row>
        <row r="6245">
          <cell r="C6245" t="str">
            <v>0</v>
          </cell>
          <cell r="D6245" t="str">
            <v>0</v>
          </cell>
          <cell r="F6245" t="str">
            <v>0</v>
          </cell>
        </row>
        <row r="6246">
          <cell r="C6246" t="str">
            <v>0</v>
          </cell>
          <cell r="D6246" t="str">
            <v>0</v>
          </cell>
          <cell r="F6246" t="str">
            <v>0</v>
          </cell>
        </row>
        <row r="6247">
          <cell r="C6247" t="str">
            <v>0</v>
          </cell>
          <cell r="D6247" t="str">
            <v>0</v>
          </cell>
          <cell r="F6247" t="str">
            <v>0</v>
          </cell>
        </row>
        <row r="6248">
          <cell r="C6248" t="str">
            <v>0</v>
          </cell>
          <cell r="D6248" t="str">
            <v>0</v>
          </cell>
          <cell r="F6248" t="str">
            <v>0</v>
          </cell>
        </row>
        <row r="6249">
          <cell r="C6249" t="str">
            <v>0</v>
          </cell>
          <cell r="D6249" t="str">
            <v>0</v>
          </cell>
          <cell r="F6249" t="str">
            <v>0</v>
          </cell>
        </row>
        <row r="6250">
          <cell r="C6250" t="str">
            <v>0</v>
          </cell>
          <cell r="D6250" t="str">
            <v>0</v>
          </cell>
          <cell r="F6250" t="str">
            <v>0</v>
          </cell>
        </row>
        <row r="6251">
          <cell r="C6251" t="str">
            <v>0</v>
          </cell>
          <cell r="D6251" t="str">
            <v>0</v>
          </cell>
          <cell r="F6251" t="str">
            <v>0</v>
          </cell>
        </row>
        <row r="6252">
          <cell r="C6252" t="str">
            <v>0</v>
          </cell>
          <cell r="D6252" t="str">
            <v>0</v>
          </cell>
          <cell r="F6252" t="str">
            <v>0</v>
          </cell>
        </row>
        <row r="6253">
          <cell r="C6253" t="str">
            <v>0</v>
          </cell>
          <cell r="D6253" t="str">
            <v>0</v>
          </cell>
          <cell r="F6253" t="str">
            <v>0</v>
          </cell>
        </row>
        <row r="6254">
          <cell r="C6254" t="str">
            <v>0</v>
          </cell>
          <cell r="D6254" t="str">
            <v>0</v>
          </cell>
          <cell r="F6254" t="str">
            <v>0</v>
          </cell>
        </row>
        <row r="6255">
          <cell r="C6255" t="str">
            <v>0</v>
          </cell>
          <cell r="D6255" t="str">
            <v>0</v>
          </cell>
          <cell r="F6255" t="str">
            <v>0</v>
          </cell>
        </row>
        <row r="6256">
          <cell r="C6256" t="str">
            <v>0</v>
          </cell>
          <cell r="D6256" t="str">
            <v>0</v>
          </cell>
          <cell r="F6256" t="str">
            <v>0</v>
          </cell>
        </row>
        <row r="6257">
          <cell r="C6257" t="str">
            <v>0</v>
          </cell>
          <cell r="D6257" t="str">
            <v>0</v>
          </cell>
          <cell r="F6257" t="str">
            <v>0</v>
          </cell>
        </row>
        <row r="6258">
          <cell r="C6258" t="str">
            <v>0</v>
          </cell>
          <cell r="D6258" t="str">
            <v>0</v>
          </cell>
          <cell r="F6258" t="str">
            <v>0</v>
          </cell>
        </row>
        <row r="6259">
          <cell r="C6259" t="str">
            <v>0</v>
          </cell>
          <cell r="D6259" t="str">
            <v>0</v>
          </cell>
          <cell r="F6259" t="str">
            <v>0</v>
          </cell>
        </row>
        <row r="6260">
          <cell r="C6260" t="str">
            <v>0</v>
          </cell>
          <cell r="D6260" t="str">
            <v>0</v>
          </cell>
          <cell r="F6260" t="str">
            <v>0</v>
          </cell>
        </row>
        <row r="6261">
          <cell r="C6261" t="str">
            <v>0</v>
          </cell>
          <cell r="D6261" t="str">
            <v>0</v>
          </cell>
          <cell r="F6261" t="str">
            <v>0</v>
          </cell>
        </row>
        <row r="6262">
          <cell r="C6262" t="str">
            <v>0</v>
          </cell>
          <cell r="D6262" t="str">
            <v>0</v>
          </cell>
          <cell r="F6262" t="str">
            <v>0</v>
          </cell>
        </row>
        <row r="6263">
          <cell r="C6263" t="str">
            <v>0</v>
          </cell>
          <cell r="D6263" t="str">
            <v>0</v>
          </cell>
          <cell r="F6263" t="str">
            <v>0</v>
          </cell>
        </row>
        <row r="6264">
          <cell r="C6264" t="str">
            <v>0</v>
          </cell>
          <cell r="D6264" t="str">
            <v>0</v>
          </cell>
          <cell r="F6264" t="str">
            <v>0</v>
          </cell>
        </row>
        <row r="6265">
          <cell r="C6265" t="str">
            <v>0</v>
          </cell>
          <cell r="D6265" t="str">
            <v>0</v>
          </cell>
          <cell r="F6265" t="str">
            <v>0</v>
          </cell>
        </row>
        <row r="6266">
          <cell r="C6266" t="str">
            <v>0</v>
          </cell>
          <cell r="D6266" t="str">
            <v>0</v>
          </cell>
          <cell r="F6266" t="str">
            <v>0</v>
          </cell>
        </row>
        <row r="6267">
          <cell r="C6267" t="str">
            <v>0</v>
          </cell>
          <cell r="D6267" t="str">
            <v>0</v>
          </cell>
          <cell r="F6267" t="str">
            <v>0</v>
          </cell>
        </row>
        <row r="6268">
          <cell r="C6268" t="str">
            <v>0</v>
          </cell>
          <cell r="D6268" t="str">
            <v>0</v>
          </cell>
          <cell r="F6268" t="str">
            <v>0</v>
          </cell>
        </row>
        <row r="6269">
          <cell r="C6269" t="str">
            <v>0</v>
          </cell>
          <cell r="D6269" t="str">
            <v>0</v>
          </cell>
          <cell r="F6269" t="str">
            <v>0</v>
          </cell>
        </row>
        <row r="6270">
          <cell r="C6270" t="str">
            <v>0</v>
          </cell>
          <cell r="D6270" t="str">
            <v>0</v>
          </cell>
          <cell r="F6270" t="str">
            <v>0</v>
          </cell>
        </row>
        <row r="6271">
          <cell r="C6271" t="str">
            <v>0</v>
          </cell>
          <cell r="D6271" t="str">
            <v>0</v>
          </cell>
          <cell r="F6271" t="str">
            <v>0</v>
          </cell>
        </row>
        <row r="6272">
          <cell r="C6272" t="str">
            <v>0</v>
          </cell>
          <cell r="D6272" t="str">
            <v>0</v>
          </cell>
          <cell r="F6272" t="str">
            <v>0</v>
          </cell>
        </row>
        <row r="6273">
          <cell r="C6273" t="str">
            <v>0</v>
          </cell>
          <cell r="D6273" t="str">
            <v>0</v>
          </cell>
          <cell r="F6273" t="str">
            <v>0</v>
          </cell>
        </row>
        <row r="6274">
          <cell r="C6274" t="str">
            <v>0</v>
          </cell>
          <cell r="D6274" t="str">
            <v>0</v>
          </cell>
          <cell r="F6274" t="str">
            <v>0</v>
          </cell>
        </row>
        <row r="6275">
          <cell r="C6275" t="str">
            <v>0</v>
          </cell>
          <cell r="D6275" t="str">
            <v>0</v>
          </cell>
          <cell r="F6275" t="str">
            <v>0</v>
          </cell>
        </row>
        <row r="6276">
          <cell r="C6276" t="str">
            <v>0</v>
          </cell>
          <cell r="D6276" t="str">
            <v>0</v>
          </cell>
          <cell r="F6276" t="str">
            <v>0</v>
          </cell>
        </row>
        <row r="6277">
          <cell r="C6277" t="str">
            <v>0</v>
          </cell>
          <cell r="D6277" t="str">
            <v>0</v>
          </cell>
          <cell r="F6277" t="str">
            <v>0</v>
          </cell>
        </row>
        <row r="6278">
          <cell r="C6278" t="str">
            <v>0</v>
          </cell>
          <cell r="D6278" t="str">
            <v>0</v>
          </cell>
          <cell r="F6278" t="str">
            <v>0</v>
          </cell>
        </row>
        <row r="6279">
          <cell r="C6279" t="str">
            <v>0</v>
          </cell>
          <cell r="D6279" t="str">
            <v>0</v>
          </cell>
          <cell r="F6279" t="str">
            <v>0</v>
          </cell>
        </row>
        <row r="6280">
          <cell r="C6280" t="str">
            <v>0</v>
          </cell>
          <cell r="D6280" t="str">
            <v>0</v>
          </cell>
          <cell r="F6280" t="str">
            <v>0</v>
          </cell>
        </row>
        <row r="6281">
          <cell r="C6281" t="str">
            <v>0</v>
          </cell>
          <cell r="D6281" t="str">
            <v>0</v>
          </cell>
          <cell r="F6281" t="str">
            <v>0</v>
          </cell>
        </row>
        <row r="6282">
          <cell r="C6282" t="str">
            <v>0</v>
          </cell>
          <cell r="D6282" t="str">
            <v>0</v>
          </cell>
          <cell r="F6282" t="str">
            <v>0</v>
          </cell>
        </row>
        <row r="6283">
          <cell r="C6283" t="str">
            <v>0</v>
          </cell>
          <cell r="D6283" t="str">
            <v>0</v>
          </cell>
          <cell r="F6283" t="str">
            <v>0</v>
          </cell>
        </row>
        <row r="6284">
          <cell r="C6284" t="str">
            <v>0</v>
          </cell>
          <cell r="D6284" t="str">
            <v>0</v>
          </cell>
          <cell r="F6284" t="str">
            <v>0</v>
          </cell>
        </row>
        <row r="6285">
          <cell r="C6285" t="str">
            <v>0</v>
          </cell>
          <cell r="D6285" t="str">
            <v>0</v>
          </cell>
          <cell r="F6285" t="str">
            <v>0</v>
          </cell>
        </row>
        <row r="6286">
          <cell r="C6286" t="str">
            <v>0</v>
          </cell>
          <cell r="D6286" t="str">
            <v>0</v>
          </cell>
          <cell r="F6286" t="str">
            <v>0</v>
          </cell>
        </row>
        <row r="6287">
          <cell r="C6287" t="str">
            <v>0</v>
          </cell>
          <cell r="D6287" t="str">
            <v>0</v>
          </cell>
          <cell r="F6287" t="str">
            <v>0</v>
          </cell>
        </row>
        <row r="6288">
          <cell r="C6288" t="str">
            <v>0</v>
          </cell>
          <cell r="D6288" t="str">
            <v>0</v>
          </cell>
          <cell r="F6288" t="str">
            <v>0</v>
          </cell>
        </row>
        <row r="6289">
          <cell r="C6289" t="str">
            <v>0</v>
          </cell>
          <cell r="D6289" t="str">
            <v>0</v>
          </cell>
          <cell r="F6289" t="str">
            <v>0</v>
          </cell>
        </row>
        <row r="6290">
          <cell r="C6290" t="str">
            <v>0</v>
          </cell>
          <cell r="D6290" t="str">
            <v>0</v>
          </cell>
          <cell r="F6290" t="str">
            <v>0</v>
          </cell>
        </row>
        <row r="6291">
          <cell r="C6291" t="str">
            <v>0</v>
          </cell>
          <cell r="D6291" t="str">
            <v>0</v>
          </cell>
          <cell r="F6291" t="str">
            <v>0</v>
          </cell>
        </row>
        <row r="6292">
          <cell r="C6292" t="str">
            <v>0</v>
          </cell>
          <cell r="D6292" t="str">
            <v>0</v>
          </cell>
          <cell r="F6292" t="str">
            <v>0</v>
          </cell>
        </row>
        <row r="6293">
          <cell r="C6293" t="str">
            <v>0</v>
          </cell>
          <cell r="D6293" t="str">
            <v>0</v>
          </cell>
          <cell r="F6293" t="str">
            <v>0</v>
          </cell>
        </row>
        <row r="6294">
          <cell r="C6294" t="str">
            <v>0</v>
          </cell>
          <cell r="D6294" t="str">
            <v>0</v>
          </cell>
          <cell r="F6294" t="str">
            <v>0</v>
          </cell>
        </row>
        <row r="6295">
          <cell r="C6295" t="str">
            <v>0</v>
          </cell>
          <cell r="D6295" t="str">
            <v>0</v>
          </cell>
          <cell r="F6295" t="str">
            <v>0</v>
          </cell>
        </row>
        <row r="6296">
          <cell r="C6296" t="str">
            <v>0</v>
          </cell>
          <cell r="D6296" t="str">
            <v>0</v>
          </cell>
          <cell r="F6296" t="str">
            <v>0</v>
          </cell>
        </row>
        <row r="6297">
          <cell r="C6297" t="str">
            <v>0</v>
          </cell>
          <cell r="D6297" t="str">
            <v>0</v>
          </cell>
          <cell r="F6297" t="str">
            <v>0</v>
          </cell>
        </row>
        <row r="6298">
          <cell r="C6298" t="str">
            <v>0</v>
          </cell>
          <cell r="D6298" t="str">
            <v>0</v>
          </cell>
          <cell r="F6298" t="str">
            <v>0</v>
          </cell>
        </row>
        <row r="6299">
          <cell r="C6299" t="str">
            <v>0</v>
          </cell>
          <cell r="D6299" t="str">
            <v>0</v>
          </cell>
          <cell r="F6299" t="str">
            <v>0</v>
          </cell>
        </row>
        <row r="6300">
          <cell r="C6300" t="str">
            <v>0</v>
          </cell>
          <cell r="D6300" t="str">
            <v>0</v>
          </cell>
          <cell r="F6300" t="str">
            <v>0</v>
          </cell>
        </row>
        <row r="6301">
          <cell r="C6301" t="str">
            <v>0</v>
          </cell>
          <cell r="D6301" t="str">
            <v>0</v>
          </cell>
          <cell r="F6301" t="str">
            <v>0</v>
          </cell>
        </row>
        <row r="6302">
          <cell r="C6302" t="str">
            <v>0</v>
          </cell>
          <cell r="D6302" t="str">
            <v>0</v>
          </cell>
          <cell r="F6302" t="str">
            <v>0</v>
          </cell>
        </row>
        <row r="6303">
          <cell r="C6303" t="str">
            <v>0</v>
          </cell>
          <cell r="D6303" t="str">
            <v>0</v>
          </cell>
          <cell r="F6303" t="str">
            <v>0</v>
          </cell>
        </row>
        <row r="6304">
          <cell r="C6304" t="str">
            <v>0</v>
          </cell>
          <cell r="D6304" t="str">
            <v>0</v>
          </cell>
          <cell r="F6304" t="str">
            <v>0</v>
          </cell>
        </row>
        <row r="6305">
          <cell r="C6305" t="str">
            <v>0</v>
          </cell>
          <cell r="D6305" t="str">
            <v>0</v>
          </cell>
          <cell r="F6305" t="str">
            <v>0</v>
          </cell>
        </row>
        <row r="6306">
          <cell r="C6306" t="str">
            <v>0</v>
          </cell>
          <cell r="D6306" t="str">
            <v>0</v>
          </cell>
          <cell r="F6306" t="str">
            <v>0</v>
          </cell>
        </row>
        <row r="6307">
          <cell r="C6307" t="str">
            <v>0</v>
          </cell>
          <cell r="D6307" t="str">
            <v>0</v>
          </cell>
          <cell r="F6307" t="str">
            <v>0</v>
          </cell>
        </row>
        <row r="6308">
          <cell r="C6308" t="str">
            <v>0</v>
          </cell>
          <cell r="D6308" t="str">
            <v>0</v>
          </cell>
          <cell r="F6308" t="str">
            <v>0</v>
          </cell>
        </row>
        <row r="6309">
          <cell r="C6309" t="str">
            <v>0</v>
          </cell>
          <cell r="D6309" t="str">
            <v>0</v>
          </cell>
          <cell r="F6309" t="str">
            <v>0</v>
          </cell>
        </row>
        <row r="6310">
          <cell r="C6310" t="str">
            <v>0</v>
          </cell>
          <cell r="D6310" t="str">
            <v>0</v>
          </cell>
          <cell r="F6310" t="str">
            <v>0</v>
          </cell>
        </row>
        <row r="6311">
          <cell r="C6311" t="str">
            <v>0</v>
          </cell>
          <cell r="D6311" t="str">
            <v>0</v>
          </cell>
          <cell r="F6311" t="str">
            <v>0</v>
          </cell>
        </row>
        <row r="6312">
          <cell r="C6312" t="str">
            <v>0</v>
          </cell>
          <cell r="D6312" t="str">
            <v>0</v>
          </cell>
          <cell r="F6312" t="str">
            <v>0</v>
          </cell>
        </row>
        <row r="6313">
          <cell r="C6313" t="str">
            <v>0</v>
          </cell>
          <cell r="D6313" t="str">
            <v>0</v>
          </cell>
          <cell r="F6313" t="str">
            <v>0</v>
          </cell>
        </row>
        <row r="6314">
          <cell r="C6314" t="str">
            <v>0</v>
          </cell>
          <cell r="D6314" t="str">
            <v>0</v>
          </cell>
          <cell r="F6314" t="str">
            <v>0</v>
          </cell>
        </row>
        <row r="6315">
          <cell r="C6315" t="str">
            <v>0</v>
          </cell>
          <cell r="D6315" t="str">
            <v>0</v>
          </cell>
          <cell r="F6315" t="str">
            <v>0</v>
          </cell>
        </row>
        <row r="6316">
          <cell r="C6316" t="str">
            <v>0</v>
          </cell>
          <cell r="D6316" t="str">
            <v>0</v>
          </cell>
          <cell r="F6316" t="str">
            <v>0</v>
          </cell>
        </row>
        <row r="6317">
          <cell r="C6317" t="str">
            <v>0</v>
          </cell>
          <cell r="D6317" t="str">
            <v>0</v>
          </cell>
          <cell r="F6317" t="str">
            <v>0</v>
          </cell>
        </row>
        <row r="6318">
          <cell r="C6318" t="str">
            <v>0</v>
          </cell>
          <cell r="D6318" t="str">
            <v>0</v>
          </cell>
          <cell r="F6318" t="str">
            <v>0</v>
          </cell>
        </row>
        <row r="6319">
          <cell r="C6319" t="str">
            <v>0</v>
          </cell>
          <cell r="D6319" t="str">
            <v>0</v>
          </cell>
          <cell r="F6319" t="str">
            <v>0</v>
          </cell>
        </row>
        <row r="6320">
          <cell r="C6320" t="str">
            <v>0</v>
          </cell>
          <cell r="D6320" t="str">
            <v>0</v>
          </cell>
          <cell r="F6320" t="str">
            <v>0</v>
          </cell>
        </row>
        <row r="6321">
          <cell r="C6321" t="str">
            <v>0</v>
          </cell>
          <cell r="D6321" t="str">
            <v>0</v>
          </cell>
          <cell r="F6321" t="str">
            <v>0</v>
          </cell>
        </row>
        <row r="6322">
          <cell r="C6322" t="str">
            <v>0</v>
          </cell>
          <cell r="D6322" t="str">
            <v>0</v>
          </cell>
          <cell r="F6322" t="str">
            <v>0</v>
          </cell>
        </row>
        <row r="6323">
          <cell r="C6323" t="str">
            <v>0</v>
          </cell>
          <cell r="D6323" t="str">
            <v>0</v>
          </cell>
          <cell r="F6323" t="str">
            <v>0</v>
          </cell>
        </row>
        <row r="6324">
          <cell r="C6324" t="str">
            <v>0</v>
          </cell>
          <cell r="D6324" t="str">
            <v>0</v>
          </cell>
          <cell r="F6324" t="str">
            <v>0</v>
          </cell>
        </row>
        <row r="6325">
          <cell r="C6325" t="str">
            <v>0</v>
          </cell>
          <cell r="D6325" t="str">
            <v>0</v>
          </cell>
          <cell r="F6325" t="str">
            <v>0</v>
          </cell>
        </row>
        <row r="6326">
          <cell r="C6326" t="str">
            <v>0</v>
          </cell>
          <cell r="D6326" t="str">
            <v>0</v>
          </cell>
          <cell r="F6326" t="str">
            <v>0</v>
          </cell>
        </row>
        <row r="6327">
          <cell r="C6327" t="str">
            <v>0</v>
          </cell>
          <cell r="D6327" t="str">
            <v>0</v>
          </cell>
          <cell r="F6327" t="str">
            <v>0</v>
          </cell>
        </row>
        <row r="6328">
          <cell r="C6328" t="str">
            <v>0</v>
          </cell>
          <cell r="D6328" t="str">
            <v>0</v>
          </cell>
          <cell r="F6328" t="str">
            <v>0</v>
          </cell>
        </row>
        <row r="6329">
          <cell r="C6329" t="str">
            <v>0</v>
          </cell>
          <cell r="D6329" t="str">
            <v>0</v>
          </cell>
          <cell r="F6329" t="str">
            <v>0</v>
          </cell>
        </row>
        <row r="6330">
          <cell r="C6330" t="str">
            <v>0</v>
          </cell>
          <cell r="D6330" t="str">
            <v>0</v>
          </cell>
          <cell r="F6330" t="str">
            <v>0</v>
          </cell>
        </row>
        <row r="6331">
          <cell r="C6331" t="str">
            <v>0</v>
          </cell>
          <cell r="D6331" t="str">
            <v>0</v>
          </cell>
          <cell r="F6331" t="str">
            <v>0</v>
          </cell>
        </row>
        <row r="6332">
          <cell r="C6332" t="str">
            <v>0</v>
          </cell>
          <cell r="D6332" t="str">
            <v>0</v>
          </cell>
          <cell r="F6332" t="str">
            <v>0</v>
          </cell>
        </row>
        <row r="6333">
          <cell r="C6333" t="str">
            <v>0</v>
          </cell>
          <cell r="D6333" t="str">
            <v>0</v>
          </cell>
          <cell r="F6333" t="str">
            <v>0</v>
          </cell>
        </row>
        <row r="6334">
          <cell r="C6334" t="str">
            <v>0</v>
          </cell>
          <cell r="D6334" t="str">
            <v>0</v>
          </cell>
          <cell r="F6334" t="str">
            <v>0</v>
          </cell>
        </row>
        <row r="6335">
          <cell r="C6335" t="str">
            <v>0</v>
          </cell>
          <cell r="D6335" t="str">
            <v>0</v>
          </cell>
          <cell r="F6335" t="str">
            <v>0</v>
          </cell>
        </row>
        <row r="6336">
          <cell r="C6336" t="str">
            <v>0</v>
          </cell>
          <cell r="D6336" t="str">
            <v>0</v>
          </cell>
          <cell r="F6336" t="str">
            <v>0</v>
          </cell>
        </row>
        <row r="6337">
          <cell r="C6337" t="str">
            <v>0</v>
          </cell>
          <cell r="D6337" t="str">
            <v>0</v>
          </cell>
          <cell r="F6337" t="str">
            <v>0</v>
          </cell>
        </row>
        <row r="6338">
          <cell r="C6338" t="str">
            <v>0</v>
          </cell>
          <cell r="D6338" t="str">
            <v>0</v>
          </cell>
          <cell r="F6338" t="str">
            <v>0</v>
          </cell>
        </row>
        <row r="6339">
          <cell r="C6339" t="str">
            <v>0</v>
          </cell>
          <cell r="D6339" t="str">
            <v>0</v>
          </cell>
          <cell r="F6339" t="str">
            <v>0</v>
          </cell>
        </row>
        <row r="6340">
          <cell r="C6340" t="str">
            <v>0</v>
          </cell>
          <cell r="D6340" t="str">
            <v>0</v>
          </cell>
          <cell r="F6340" t="str">
            <v>0</v>
          </cell>
        </row>
        <row r="6341">
          <cell r="C6341" t="str">
            <v>0</v>
          </cell>
          <cell r="D6341" t="str">
            <v>0</v>
          </cell>
          <cell r="F6341" t="str">
            <v>0</v>
          </cell>
        </row>
        <row r="6342">
          <cell r="C6342" t="str">
            <v>0</v>
          </cell>
          <cell r="D6342" t="str">
            <v>0</v>
          </cell>
          <cell r="F6342" t="str">
            <v>0</v>
          </cell>
        </row>
        <row r="6343">
          <cell r="C6343" t="str">
            <v>0</v>
          </cell>
          <cell r="D6343" t="str">
            <v>0</v>
          </cell>
          <cell r="F6343" t="str">
            <v>0</v>
          </cell>
        </row>
        <row r="6344">
          <cell r="C6344" t="str">
            <v>0</v>
          </cell>
          <cell r="D6344" t="str">
            <v>0</v>
          </cell>
          <cell r="F6344" t="str">
            <v>0</v>
          </cell>
        </row>
        <row r="6345">
          <cell r="C6345" t="str">
            <v>0</v>
          </cell>
          <cell r="D6345" t="str">
            <v>0</v>
          </cell>
          <cell r="F6345" t="str">
            <v>0</v>
          </cell>
        </row>
        <row r="6346">
          <cell r="C6346" t="str">
            <v>0</v>
          </cell>
          <cell r="D6346" t="str">
            <v>0</v>
          </cell>
          <cell r="F6346" t="str">
            <v>0</v>
          </cell>
        </row>
        <row r="6347">
          <cell r="C6347" t="str">
            <v>0</v>
          </cell>
          <cell r="D6347" t="str">
            <v>0</v>
          </cell>
          <cell r="F6347" t="str">
            <v>0</v>
          </cell>
        </row>
        <row r="6348">
          <cell r="C6348" t="str">
            <v>0</v>
          </cell>
          <cell r="D6348" t="str">
            <v>0</v>
          </cell>
          <cell r="F6348" t="str">
            <v>0</v>
          </cell>
        </row>
        <row r="6349">
          <cell r="C6349" t="str">
            <v>0</v>
          </cell>
          <cell r="D6349" t="str">
            <v>0</v>
          </cell>
          <cell r="F6349" t="str">
            <v>0</v>
          </cell>
        </row>
        <row r="6350">
          <cell r="C6350" t="str">
            <v>0</v>
          </cell>
          <cell r="D6350" t="str">
            <v>0</v>
          </cell>
          <cell r="F6350" t="str">
            <v>0</v>
          </cell>
        </row>
        <row r="6351">
          <cell r="C6351" t="str">
            <v>0</v>
          </cell>
          <cell r="D6351" t="str">
            <v>0</v>
          </cell>
          <cell r="F6351" t="str">
            <v>0</v>
          </cell>
        </row>
        <row r="6352">
          <cell r="C6352" t="str">
            <v>0</v>
          </cell>
          <cell r="D6352" t="str">
            <v>0</v>
          </cell>
          <cell r="F6352" t="str">
            <v>0</v>
          </cell>
        </row>
        <row r="6353">
          <cell r="C6353" t="str">
            <v>0</v>
          </cell>
          <cell r="D6353" t="str">
            <v>0</v>
          </cell>
          <cell r="F6353" t="str">
            <v>0</v>
          </cell>
        </row>
        <row r="6354">
          <cell r="C6354" t="str">
            <v>0</v>
          </cell>
          <cell r="D6354" t="str">
            <v>0</v>
          </cell>
          <cell r="F6354" t="str">
            <v>0</v>
          </cell>
        </row>
        <row r="6355">
          <cell r="C6355" t="str">
            <v>0</v>
          </cell>
          <cell r="D6355" t="str">
            <v>0</v>
          </cell>
          <cell r="F6355" t="str">
            <v>0</v>
          </cell>
        </row>
        <row r="6356">
          <cell r="C6356" t="str">
            <v>0</v>
          </cell>
          <cell r="D6356" t="str">
            <v>0</v>
          </cell>
          <cell r="F6356" t="str">
            <v>0</v>
          </cell>
        </row>
        <row r="6357">
          <cell r="C6357" t="str">
            <v>0</v>
          </cell>
          <cell r="D6357" t="str">
            <v>0</v>
          </cell>
          <cell r="F6357" t="str">
            <v>0</v>
          </cell>
        </row>
        <row r="6358">
          <cell r="C6358" t="str">
            <v>0</v>
          </cell>
          <cell r="D6358" t="str">
            <v>0</v>
          </cell>
          <cell r="F6358" t="str">
            <v>0</v>
          </cell>
        </row>
        <row r="6359">
          <cell r="C6359" t="str">
            <v>0</v>
          </cell>
          <cell r="D6359" t="str">
            <v>0</v>
          </cell>
          <cell r="F6359" t="str">
            <v>0</v>
          </cell>
        </row>
        <row r="6360">
          <cell r="C6360" t="str">
            <v>0</v>
          </cell>
          <cell r="D6360" t="str">
            <v>0</v>
          </cell>
          <cell r="F6360" t="str">
            <v>0</v>
          </cell>
        </row>
        <row r="6361">
          <cell r="C6361" t="str">
            <v>0</v>
          </cell>
          <cell r="D6361" t="str">
            <v>0</v>
          </cell>
          <cell r="F6361" t="str">
            <v>0</v>
          </cell>
        </row>
        <row r="6362">
          <cell r="C6362" t="str">
            <v>0</v>
          </cell>
          <cell r="D6362" t="str">
            <v>0</v>
          </cell>
          <cell r="F6362" t="str">
            <v>0</v>
          </cell>
        </row>
        <row r="6363">
          <cell r="C6363" t="str">
            <v>0</v>
          </cell>
          <cell r="D6363" t="str">
            <v>0</v>
          </cell>
          <cell r="F6363" t="str">
            <v>0</v>
          </cell>
        </row>
        <row r="6364">
          <cell r="C6364" t="str">
            <v>0</v>
          </cell>
          <cell r="D6364" t="str">
            <v>0</v>
          </cell>
          <cell r="F6364" t="str">
            <v>0</v>
          </cell>
        </row>
        <row r="6365">
          <cell r="C6365" t="str">
            <v>0</v>
          </cell>
          <cell r="D6365" t="str">
            <v>0</v>
          </cell>
          <cell r="F6365" t="str">
            <v>0</v>
          </cell>
        </row>
        <row r="6366">
          <cell r="C6366" t="str">
            <v>0</v>
          </cell>
          <cell r="D6366" t="str">
            <v>0</v>
          </cell>
          <cell r="F6366" t="str">
            <v>0</v>
          </cell>
        </row>
        <row r="6367">
          <cell r="C6367" t="str">
            <v>0</v>
          </cell>
          <cell r="D6367" t="str">
            <v>0</v>
          </cell>
          <cell r="F6367" t="str">
            <v>0</v>
          </cell>
        </row>
        <row r="6368">
          <cell r="C6368" t="str">
            <v>0</v>
          </cell>
          <cell r="D6368" t="str">
            <v>0</v>
          </cell>
          <cell r="F6368" t="str">
            <v>0</v>
          </cell>
        </row>
        <row r="6369">
          <cell r="C6369" t="str">
            <v>0</v>
          </cell>
          <cell r="D6369" t="str">
            <v>0</v>
          </cell>
          <cell r="F6369" t="str">
            <v>0</v>
          </cell>
        </row>
        <row r="6370">
          <cell r="C6370" t="str">
            <v>0</v>
          </cell>
          <cell r="D6370" t="str">
            <v>0</v>
          </cell>
          <cell r="F6370" t="str">
            <v>0</v>
          </cell>
        </row>
        <row r="6371">
          <cell r="C6371" t="str">
            <v>0</v>
          </cell>
          <cell r="D6371" t="str">
            <v>0</v>
          </cell>
          <cell r="F6371" t="str">
            <v>0</v>
          </cell>
        </row>
        <row r="6372">
          <cell r="C6372" t="str">
            <v>0</v>
          </cell>
          <cell r="D6372" t="str">
            <v>0</v>
          </cell>
          <cell r="F6372" t="str">
            <v>0</v>
          </cell>
        </row>
        <row r="6373">
          <cell r="C6373" t="str">
            <v>0</v>
          </cell>
          <cell r="D6373" t="str">
            <v>0</v>
          </cell>
          <cell r="F6373" t="str">
            <v>0</v>
          </cell>
        </row>
        <row r="6374">
          <cell r="C6374" t="str">
            <v>0</v>
          </cell>
          <cell r="D6374" t="str">
            <v>0</v>
          </cell>
          <cell r="F6374" t="str">
            <v>0</v>
          </cell>
        </row>
        <row r="6375">
          <cell r="C6375" t="str">
            <v>0</v>
          </cell>
          <cell r="D6375" t="str">
            <v>0</v>
          </cell>
          <cell r="F6375" t="str">
            <v>0</v>
          </cell>
        </row>
        <row r="6376">
          <cell r="C6376" t="str">
            <v>0</v>
          </cell>
          <cell r="D6376" t="str">
            <v>0</v>
          </cell>
          <cell r="F6376" t="str">
            <v>0</v>
          </cell>
        </row>
        <row r="6377">
          <cell r="C6377" t="str">
            <v>0</v>
          </cell>
          <cell r="D6377" t="str">
            <v>0</v>
          </cell>
          <cell r="F6377" t="str">
            <v>0</v>
          </cell>
        </row>
        <row r="6378">
          <cell r="C6378" t="str">
            <v>0</v>
          </cell>
          <cell r="D6378" t="str">
            <v>0</v>
          </cell>
          <cell r="F6378" t="str">
            <v>0</v>
          </cell>
        </row>
        <row r="6379">
          <cell r="C6379" t="str">
            <v>0</v>
          </cell>
          <cell r="D6379" t="str">
            <v>0</v>
          </cell>
          <cell r="F6379" t="str">
            <v>0</v>
          </cell>
        </row>
        <row r="6380">
          <cell r="C6380" t="str">
            <v>0</v>
          </cell>
          <cell r="D6380" t="str">
            <v>0</v>
          </cell>
          <cell r="F6380" t="str">
            <v>0</v>
          </cell>
        </row>
        <row r="6381">
          <cell r="C6381" t="str">
            <v>0</v>
          </cell>
          <cell r="D6381" t="str">
            <v>0</v>
          </cell>
          <cell r="F6381" t="str">
            <v>0</v>
          </cell>
        </row>
        <row r="6382">
          <cell r="C6382" t="str">
            <v>0</v>
          </cell>
          <cell r="D6382" t="str">
            <v>0</v>
          </cell>
          <cell r="F6382" t="str">
            <v>0</v>
          </cell>
        </row>
        <row r="6383">
          <cell r="C6383" t="str">
            <v>0</v>
          </cell>
          <cell r="D6383" t="str">
            <v>0</v>
          </cell>
          <cell r="F6383" t="str">
            <v>0</v>
          </cell>
        </row>
        <row r="6384">
          <cell r="C6384" t="str">
            <v>0</v>
          </cell>
          <cell r="D6384" t="str">
            <v>0</v>
          </cell>
          <cell r="F6384" t="str">
            <v>0</v>
          </cell>
        </row>
        <row r="6385">
          <cell r="C6385" t="str">
            <v>0</v>
          </cell>
          <cell r="D6385" t="str">
            <v>0</v>
          </cell>
          <cell r="F6385" t="str">
            <v>0</v>
          </cell>
        </row>
        <row r="6386">
          <cell r="C6386" t="str">
            <v>0</v>
          </cell>
          <cell r="D6386" t="str">
            <v>0</v>
          </cell>
          <cell r="F6386" t="str">
            <v>0</v>
          </cell>
        </row>
        <row r="6387">
          <cell r="C6387" t="str">
            <v>0</v>
          </cell>
          <cell r="D6387" t="str">
            <v>0</v>
          </cell>
          <cell r="F6387" t="str">
            <v>0</v>
          </cell>
        </row>
        <row r="6388">
          <cell r="C6388" t="str">
            <v>0</v>
          </cell>
          <cell r="D6388" t="str">
            <v>0</v>
          </cell>
          <cell r="F6388" t="str">
            <v>0</v>
          </cell>
        </row>
        <row r="6389">
          <cell r="C6389" t="str">
            <v>0</v>
          </cell>
          <cell r="D6389" t="str">
            <v>0</v>
          </cell>
          <cell r="F6389" t="str">
            <v>0</v>
          </cell>
        </row>
        <row r="6390">
          <cell r="C6390" t="str">
            <v>0</v>
          </cell>
          <cell r="D6390" t="str">
            <v>0</v>
          </cell>
          <cell r="F6390" t="str">
            <v>0</v>
          </cell>
        </row>
        <row r="6391">
          <cell r="C6391" t="str">
            <v>0</v>
          </cell>
          <cell r="D6391" t="str">
            <v>0</v>
          </cell>
          <cell r="F6391" t="str">
            <v>0</v>
          </cell>
        </row>
        <row r="6392">
          <cell r="C6392" t="str">
            <v>0</v>
          </cell>
          <cell r="D6392" t="str">
            <v>0</v>
          </cell>
          <cell r="F6392" t="str">
            <v>0</v>
          </cell>
        </row>
        <row r="6393">
          <cell r="C6393" t="str">
            <v>0</v>
          </cell>
          <cell r="D6393" t="str">
            <v>0</v>
          </cell>
          <cell r="F6393" t="str">
            <v>0</v>
          </cell>
        </row>
        <row r="6394">
          <cell r="C6394" t="str">
            <v>0</v>
          </cell>
          <cell r="D6394" t="str">
            <v>0</v>
          </cell>
          <cell r="F6394" t="str">
            <v>0</v>
          </cell>
        </row>
        <row r="6395">
          <cell r="C6395" t="str">
            <v>0</v>
          </cell>
          <cell r="D6395" t="str">
            <v>0</v>
          </cell>
          <cell r="F6395" t="str">
            <v>0</v>
          </cell>
        </row>
        <row r="6396">
          <cell r="C6396" t="str">
            <v>0</v>
          </cell>
          <cell r="D6396" t="str">
            <v>0</v>
          </cell>
          <cell r="F6396" t="str">
            <v>0</v>
          </cell>
        </row>
        <row r="6397">
          <cell r="C6397" t="str">
            <v>0</v>
          </cell>
          <cell r="D6397" t="str">
            <v>0</v>
          </cell>
          <cell r="F6397" t="str">
            <v>0</v>
          </cell>
        </row>
        <row r="6398">
          <cell r="C6398" t="str">
            <v>0</v>
          </cell>
          <cell r="D6398" t="str">
            <v>0</v>
          </cell>
          <cell r="F6398" t="str">
            <v>0</v>
          </cell>
        </row>
        <row r="6399">
          <cell r="C6399" t="str">
            <v>0</v>
          </cell>
          <cell r="D6399" t="str">
            <v>0</v>
          </cell>
          <cell r="F6399" t="str">
            <v>0</v>
          </cell>
        </row>
        <row r="6400">
          <cell r="C6400" t="str">
            <v>0</v>
          </cell>
          <cell r="D6400" t="str">
            <v>0</v>
          </cell>
          <cell r="F6400" t="str">
            <v>0</v>
          </cell>
        </row>
        <row r="6401">
          <cell r="C6401" t="str">
            <v>0</v>
          </cell>
          <cell r="D6401" t="str">
            <v>0</v>
          </cell>
          <cell r="F6401" t="str">
            <v>0</v>
          </cell>
        </row>
        <row r="6402">
          <cell r="C6402" t="str">
            <v>0</v>
          </cell>
          <cell r="D6402" t="str">
            <v>0</v>
          </cell>
          <cell r="F6402" t="str">
            <v>0</v>
          </cell>
        </row>
        <row r="6403">
          <cell r="C6403" t="str">
            <v>0</v>
          </cell>
          <cell r="D6403" t="str">
            <v>0</v>
          </cell>
          <cell r="F6403" t="str">
            <v>0</v>
          </cell>
        </row>
        <row r="6404">
          <cell r="C6404" t="str">
            <v>0</v>
          </cell>
          <cell r="D6404" t="str">
            <v>0</v>
          </cell>
          <cell r="F6404" t="str">
            <v>0</v>
          </cell>
        </row>
        <row r="6405">
          <cell r="C6405" t="str">
            <v>0</v>
          </cell>
          <cell r="D6405" t="str">
            <v>0</v>
          </cell>
          <cell r="F6405" t="str">
            <v>0</v>
          </cell>
        </row>
        <row r="6406">
          <cell r="C6406" t="str">
            <v>0</v>
          </cell>
          <cell r="D6406" t="str">
            <v>0</v>
          </cell>
          <cell r="F6406" t="str">
            <v>0</v>
          </cell>
        </row>
        <row r="6407">
          <cell r="C6407" t="str">
            <v>0</v>
          </cell>
          <cell r="D6407" t="str">
            <v>0</v>
          </cell>
          <cell r="F6407" t="str">
            <v>0</v>
          </cell>
        </row>
        <row r="6408">
          <cell r="C6408" t="str">
            <v>0</v>
          </cell>
          <cell r="D6408" t="str">
            <v>0</v>
          </cell>
          <cell r="F6408" t="str">
            <v>0</v>
          </cell>
        </row>
        <row r="6409">
          <cell r="C6409" t="str">
            <v>0</v>
          </cell>
          <cell r="D6409" t="str">
            <v>0</v>
          </cell>
          <cell r="F6409" t="str">
            <v>0</v>
          </cell>
        </row>
        <row r="6410">
          <cell r="C6410" t="str">
            <v>0</v>
          </cell>
          <cell r="D6410" t="str">
            <v>0</v>
          </cell>
          <cell r="F6410" t="str">
            <v>0</v>
          </cell>
        </row>
        <row r="6411">
          <cell r="C6411" t="str">
            <v>0</v>
          </cell>
          <cell r="D6411" t="str">
            <v>0</v>
          </cell>
          <cell r="F6411" t="str">
            <v>0</v>
          </cell>
        </row>
        <row r="6412">
          <cell r="C6412" t="str">
            <v>0</v>
          </cell>
          <cell r="D6412" t="str">
            <v>0</v>
          </cell>
          <cell r="F6412" t="str">
            <v>0</v>
          </cell>
        </row>
        <row r="6413">
          <cell r="C6413" t="str">
            <v>0</v>
          </cell>
          <cell r="D6413" t="str">
            <v>0</v>
          </cell>
          <cell r="F6413" t="str">
            <v>0</v>
          </cell>
        </row>
        <row r="6414">
          <cell r="C6414" t="str">
            <v>0</v>
          </cell>
          <cell r="D6414" t="str">
            <v>0</v>
          </cell>
          <cell r="F6414" t="str">
            <v>0</v>
          </cell>
        </row>
        <row r="6415">
          <cell r="C6415" t="str">
            <v>0</v>
          </cell>
          <cell r="D6415" t="str">
            <v>0</v>
          </cell>
          <cell r="F6415" t="str">
            <v>0</v>
          </cell>
        </row>
        <row r="6416">
          <cell r="C6416" t="str">
            <v>0</v>
          </cell>
          <cell r="D6416" t="str">
            <v>0</v>
          </cell>
          <cell r="F6416" t="str">
            <v>0</v>
          </cell>
        </row>
        <row r="6417">
          <cell r="C6417" t="str">
            <v>0</v>
          </cell>
          <cell r="D6417" t="str">
            <v>0</v>
          </cell>
          <cell r="F6417" t="str">
            <v>0</v>
          </cell>
        </row>
        <row r="6418">
          <cell r="C6418" t="str">
            <v>0</v>
          </cell>
          <cell r="D6418" t="str">
            <v>0</v>
          </cell>
          <cell r="F6418" t="str">
            <v>0</v>
          </cell>
        </row>
        <row r="6419">
          <cell r="C6419" t="str">
            <v>0</v>
          </cell>
          <cell r="D6419" t="str">
            <v>0</v>
          </cell>
          <cell r="F6419" t="str">
            <v>0</v>
          </cell>
        </row>
        <row r="6420">
          <cell r="C6420" t="str">
            <v>0</v>
          </cell>
          <cell r="D6420" t="str">
            <v>0</v>
          </cell>
          <cell r="F6420" t="str">
            <v>0</v>
          </cell>
        </row>
        <row r="6421">
          <cell r="C6421" t="str">
            <v>0</v>
          </cell>
          <cell r="D6421" t="str">
            <v>0</v>
          </cell>
          <cell r="F6421" t="str">
            <v>0</v>
          </cell>
        </row>
        <row r="6422">
          <cell r="C6422" t="str">
            <v>0</v>
          </cell>
          <cell r="D6422" t="str">
            <v>0</v>
          </cell>
          <cell r="F6422" t="str">
            <v>0</v>
          </cell>
        </row>
        <row r="6423">
          <cell r="C6423" t="str">
            <v>0</v>
          </cell>
          <cell r="D6423" t="str">
            <v>0</v>
          </cell>
          <cell r="F6423" t="str">
            <v>0</v>
          </cell>
        </row>
        <row r="6424">
          <cell r="C6424" t="str">
            <v>0</v>
          </cell>
          <cell r="D6424" t="str">
            <v>0</v>
          </cell>
          <cell r="F6424" t="str">
            <v>0</v>
          </cell>
        </row>
        <row r="6425">
          <cell r="C6425" t="str">
            <v>0</v>
          </cell>
          <cell r="D6425" t="str">
            <v>0</v>
          </cell>
          <cell r="F6425" t="str">
            <v>0</v>
          </cell>
        </row>
        <row r="6426">
          <cell r="C6426" t="str">
            <v>0</v>
          </cell>
          <cell r="D6426" t="str">
            <v>0</v>
          </cell>
          <cell r="F6426" t="str">
            <v>0</v>
          </cell>
        </row>
        <row r="6427">
          <cell r="C6427" t="str">
            <v>0</v>
          </cell>
          <cell r="D6427" t="str">
            <v>0</v>
          </cell>
          <cell r="F6427" t="str">
            <v>0</v>
          </cell>
        </row>
        <row r="6428">
          <cell r="C6428" t="str">
            <v>0</v>
          </cell>
          <cell r="D6428" t="str">
            <v>0</v>
          </cell>
          <cell r="F6428" t="str">
            <v>0</v>
          </cell>
        </row>
        <row r="6429">
          <cell r="C6429" t="str">
            <v>0</v>
          </cell>
          <cell r="D6429" t="str">
            <v>0</v>
          </cell>
          <cell r="F6429" t="str">
            <v>0</v>
          </cell>
        </row>
        <row r="6430">
          <cell r="C6430" t="str">
            <v>0</v>
          </cell>
          <cell r="D6430" t="str">
            <v>0</v>
          </cell>
          <cell r="F6430" t="str">
            <v>0</v>
          </cell>
        </row>
        <row r="6431">
          <cell r="C6431" t="str">
            <v>0</v>
          </cell>
          <cell r="D6431" t="str">
            <v>0</v>
          </cell>
          <cell r="F6431" t="str">
            <v>0</v>
          </cell>
        </row>
        <row r="6432">
          <cell r="C6432" t="str">
            <v>0</v>
          </cell>
          <cell r="D6432" t="str">
            <v>0</v>
          </cell>
          <cell r="F6432" t="str">
            <v>0</v>
          </cell>
        </row>
        <row r="6433">
          <cell r="C6433" t="str">
            <v>0</v>
          </cell>
          <cell r="D6433" t="str">
            <v>0</v>
          </cell>
          <cell r="F6433" t="str">
            <v>0</v>
          </cell>
        </row>
        <row r="6434">
          <cell r="C6434" t="str">
            <v>0</v>
          </cell>
          <cell r="D6434" t="str">
            <v>0</v>
          </cell>
          <cell r="F6434" t="str">
            <v>0</v>
          </cell>
        </row>
        <row r="6435">
          <cell r="C6435" t="str">
            <v>0</v>
          </cell>
          <cell r="D6435" t="str">
            <v>0</v>
          </cell>
          <cell r="F6435" t="str">
            <v>0</v>
          </cell>
        </row>
        <row r="6436">
          <cell r="C6436" t="str">
            <v>0</v>
          </cell>
          <cell r="D6436" t="str">
            <v>0</v>
          </cell>
          <cell r="F6436" t="str">
            <v>0</v>
          </cell>
        </row>
        <row r="6437">
          <cell r="C6437" t="str">
            <v>0</v>
          </cell>
          <cell r="D6437" t="str">
            <v>0</v>
          </cell>
          <cell r="F6437" t="str">
            <v>0</v>
          </cell>
        </row>
        <row r="6438">
          <cell r="C6438" t="str">
            <v>0</v>
          </cell>
          <cell r="D6438" t="str">
            <v>0</v>
          </cell>
          <cell r="F6438" t="str">
            <v>0</v>
          </cell>
        </row>
        <row r="6439">
          <cell r="C6439" t="str">
            <v>0</v>
          </cell>
          <cell r="D6439" t="str">
            <v>0</v>
          </cell>
          <cell r="F6439" t="str">
            <v>0</v>
          </cell>
        </row>
        <row r="6440">
          <cell r="C6440" t="str">
            <v>0</v>
          </cell>
          <cell r="D6440" t="str">
            <v>0</v>
          </cell>
          <cell r="F6440" t="str">
            <v>0</v>
          </cell>
        </row>
        <row r="6441">
          <cell r="C6441" t="str">
            <v>0</v>
          </cell>
          <cell r="D6441" t="str">
            <v>0</v>
          </cell>
          <cell r="F6441" t="str">
            <v>0</v>
          </cell>
        </row>
        <row r="6442">
          <cell r="C6442" t="str">
            <v>0</v>
          </cell>
          <cell r="D6442" t="str">
            <v>0</v>
          </cell>
          <cell r="F6442" t="str">
            <v>0</v>
          </cell>
        </row>
        <row r="6443">
          <cell r="C6443" t="str">
            <v>0</v>
          </cell>
          <cell r="D6443" t="str">
            <v>0</v>
          </cell>
          <cell r="F6443" t="str">
            <v>0</v>
          </cell>
        </row>
        <row r="6444">
          <cell r="C6444" t="str">
            <v>0</v>
          </cell>
          <cell r="D6444" t="str">
            <v>0</v>
          </cell>
          <cell r="F6444" t="str">
            <v>0</v>
          </cell>
        </row>
        <row r="6445">
          <cell r="C6445" t="str">
            <v>0</v>
          </cell>
          <cell r="D6445" t="str">
            <v>0</v>
          </cell>
          <cell r="F6445" t="str">
            <v>0</v>
          </cell>
        </row>
        <row r="6446">
          <cell r="C6446" t="str">
            <v>0</v>
          </cell>
          <cell r="D6446" t="str">
            <v>0</v>
          </cell>
          <cell r="F6446" t="str">
            <v>0</v>
          </cell>
        </row>
        <row r="6447">
          <cell r="C6447" t="str">
            <v>0</v>
          </cell>
          <cell r="D6447" t="str">
            <v>0</v>
          </cell>
          <cell r="F6447" t="str">
            <v>0</v>
          </cell>
        </row>
        <row r="6448">
          <cell r="C6448" t="str">
            <v>0</v>
          </cell>
          <cell r="D6448" t="str">
            <v>0</v>
          </cell>
          <cell r="F6448" t="str">
            <v>0</v>
          </cell>
        </row>
        <row r="6449">
          <cell r="C6449" t="str">
            <v>0</v>
          </cell>
          <cell r="D6449" t="str">
            <v>0</v>
          </cell>
          <cell r="F6449" t="str">
            <v>0</v>
          </cell>
        </row>
        <row r="6450">
          <cell r="C6450" t="str">
            <v>0</v>
          </cell>
          <cell r="D6450" t="str">
            <v>0</v>
          </cell>
          <cell r="F6450" t="str">
            <v>0</v>
          </cell>
        </row>
        <row r="6451">
          <cell r="C6451" t="str">
            <v>0</v>
          </cell>
          <cell r="D6451" t="str">
            <v>0</v>
          </cell>
          <cell r="F6451" t="str">
            <v>0</v>
          </cell>
        </row>
        <row r="6452">
          <cell r="C6452" t="str">
            <v>0</v>
          </cell>
          <cell r="D6452" t="str">
            <v>0</v>
          </cell>
          <cell r="F6452" t="str">
            <v>0</v>
          </cell>
        </row>
        <row r="6453">
          <cell r="C6453" t="str">
            <v>0</v>
          </cell>
          <cell r="D6453" t="str">
            <v>0</v>
          </cell>
          <cell r="F6453" t="str">
            <v>0</v>
          </cell>
        </row>
        <row r="6454">
          <cell r="C6454" t="str">
            <v>0</v>
          </cell>
          <cell r="D6454" t="str">
            <v>0</v>
          </cell>
          <cell r="F6454" t="str">
            <v>0</v>
          </cell>
        </row>
        <row r="6455">
          <cell r="C6455" t="str">
            <v>0</v>
          </cell>
          <cell r="D6455" t="str">
            <v>0</v>
          </cell>
          <cell r="F6455" t="str">
            <v>0</v>
          </cell>
        </row>
        <row r="6456">
          <cell r="C6456" t="str">
            <v>0</v>
          </cell>
          <cell r="D6456" t="str">
            <v>0</v>
          </cell>
          <cell r="F6456" t="str">
            <v>0</v>
          </cell>
        </row>
        <row r="6457">
          <cell r="C6457" t="str">
            <v>0</v>
          </cell>
          <cell r="D6457" t="str">
            <v>0</v>
          </cell>
          <cell r="F6457" t="str">
            <v>0</v>
          </cell>
        </row>
        <row r="6458">
          <cell r="C6458" t="str">
            <v>0</v>
          </cell>
          <cell r="D6458" t="str">
            <v>0</v>
          </cell>
          <cell r="F6458" t="str">
            <v>0</v>
          </cell>
        </row>
        <row r="6459">
          <cell r="C6459" t="str">
            <v>0</v>
          </cell>
          <cell r="D6459" t="str">
            <v>0</v>
          </cell>
          <cell r="F6459" t="str">
            <v>0</v>
          </cell>
        </row>
        <row r="6460">
          <cell r="C6460" t="str">
            <v>0</v>
          </cell>
          <cell r="D6460" t="str">
            <v>0</v>
          </cell>
          <cell r="F6460" t="str">
            <v>0</v>
          </cell>
        </row>
        <row r="6461">
          <cell r="C6461" t="str">
            <v>0</v>
          </cell>
          <cell r="D6461" t="str">
            <v>0</v>
          </cell>
          <cell r="F6461" t="str">
            <v>0</v>
          </cell>
        </row>
        <row r="6462">
          <cell r="C6462" t="str">
            <v>0</v>
          </cell>
          <cell r="D6462" t="str">
            <v>0</v>
          </cell>
          <cell r="F6462" t="str">
            <v>0</v>
          </cell>
        </row>
        <row r="6463">
          <cell r="C6463" t="str">
            <v>0</v>
          </cell>
          <cell r="D6463" t="str">
            <v>0</v>
          </cell>
          <cell r="F6463" t="str">
            <v>0</v>
          </cell>
        </row>
        <row r="6464">
          <cell r="C6464" t="str">
            <v>0</v>
          </cell>
          <cell r="D6464" t="str">
            <v>0</v>
          </cell>
          <cell r="F6464" t="str">
            <v>0</v>
          </cell>
        </row>
        <row r="6465">
          <cell r="C6465" t="str">
            <v>0</v>
          </cell>
          <cell r="D6465" t="str">
            <v>0</v>
          </cell>
          <cell r="F6465" t="str">
            <v>0</v>
          </cell>
        </row>
        <row r="6466">
          <cell r="C6466" t="str">
            <v>0</v>
          </cell>
          <cell r="D6466" t="str">
            <v>0</v>
          </cell>
          <cell r="F6466" t="str">
            <v>0</v>
          </cell>
        </row>
        <row r="6467">
          <cell r="C6467" t="str">
            <v>0</v>
          </cell>
          <cell r="D6467" t="str">
            <v>0</v>
          </cell>
          <cell r="F6467" t="str">
            <v>0</v>
          </cell>
        </row>
        <row r="6468">
          <cell r="C6468" t="str">
            <v>0</v>
          </cell>
          <cell r="D6468" t="str">
            <v>0</v>
          </cell>
          <cell r="F6468" t="str">
            <v>0</v>
          </cell>
        </row>
        <row r="6469">
          <cell r="C6469" t="str">
            <v>0</v>
          </cell>
          <cell r="D6469" t="str">
            <v>0</v>
          </cell>
          <cell r="F6469" t="str">
            <v>0</v>
          </cell>
        </row>
        <row r="6470">
          <cell r="C6470" t="str">
            <v>0</v>
          </cell>
          <cell r="D6470" t="str">
            <v>0</v>
          </cell>
          <cell r="F6470" t="str">
            <v>0</v>
          </cell>
        </row>
        <row r="6471">
          <cell r="C6471" t="str">
            <v>0</v>
          </cell>
          <cell r="D6471" t="str">
            <v>0</v>
          </cell>
          <cell r="F6471" t="str">
            <v>0</v>
          </cell>
        </row>
        <row r="6472">
          <cell r="C6472" t="str">
            <v>0</v>
          </cell>
          <cell r="D6472" t="str">
            <v>0</v>
          </cell>
          <cell r="F6472" t="str">
            <v>0</v>
          </cell>
        </row>
        <row r="6473">
          <cell r="C6473" t="str">
            <v>0</v>
          </cell>
          <cell r="D6473" t="str">
            <v>0</v>
          </cell>
          <cell r="F6473" t="str">
            <v>0</v>
          </cell>
        </row>
        <row r="6474">
          <cell r="C6474" t="str">
            <v>0</v>
          </cell>
          <cell r="D6474" t="str">
            <v>0</v>
          </cell>
          <cell r="F6474" t="str">
            <v>0</v>
          </cell>
        </row>
        <row r="6475">
          <cell r="C6475" t="str">
            <v>0</v>
          </cell>
          <cell r="D6475" t="str">
            <v>0</v>
          </cell>
          <cell r="F6475" t="str">
            <v>0</v>
          </cell>
        </row>
        <row r="6476">
          <cell r="C6476" t="str">
            <v>0</v>
          </cell>
          <cell r="D6476" t="str">
            <v>0</v>
          </cell>
          <cell r="F6476" t="str">
            <v>0</v>
          </cell>
        </row>
        <row r="6477">
          <cell r="C6477" t="str">
            <v>0</v>
          </cell>
          <cell r="D6477" t="str">
            <v>0</v>
          </cell>
          <cell r="F6477" t="str">
            <v>0</v>
          </cell>
        </row>
        <row r="6478">
          <cell r="C6478" t="str">
            <v>0</v>
          </cell>
          <cell r="D6478" t="str">
            <v>0</v>
          </cell>
          <cell r="F6478" t="str">
            <v>0</v>
          </cell>
        </row>
        <row r="6479">
          <cell r="C6479" t="str">
            <v>0</v>
          </cell>
          <cell r="D6479" t="str">
            <v>0</v>
          </cell>
          <cell r="F6479" t="str">
            <v>0</v>
          </cell>
        </row>
        <row r="6480">
          <cell r="C6480" t="str">
            <v>0</v>
          </cell>
          <cell r="D6480" t="str">
            <v>0</v>
          </cell>
          <cell r="F6480" t="str">
            <v>0</v>
          </cell>
        </row>
        <row r="6481">
          <cell r="C6481" t="str">
            <v>0</v>
          </cell>
          <cell r="D6481" t="str">
            <v>0</v>
          </cell>
          <cell r="F6481" t="str">
            <v>0</v>
          </cell>
        </row>
        <row r="6482">
          <cell r="C6482" t="str">
            <v>0</v>
          </cell>
          <cell r="D6482" t="str">
            <v>0</v>
          </cell>
          <cell r="F6482" t="str">
            <v>0</v>
          </cell>
        </row>
        <row r="6483">
          <cell r="C6483" t="str">
            <v>0</v>
          </cell>
          <cell r="D6483" t="str">
            <v>0</v>
          </cell>
          <cell r="F6483" t="str">
            <v>0</v>
          </cell>
        </row>
        <row r="6484">
          <cell r="C6484" t="str">
            <v>0</v>
          </cell>
          <cell r="D6484" t="str">
            <v>0</v>
          </cell>
          <cell r="F6484" t="str">
            <v>0</v>
          </cell>
        </row>
        <row r="6485">
          <cell r="C6485" t="str">
            <v>0</v>
          </cell>
          <cell r="D6485" t="str">
            <v>0</v>
          </cell>
          <cell r="F6485" t="str">
            <v>0</v>
          </cell>
        </row>
        <row r="6486">
          <cell r="C6486" t="str">
            <v>0</v>
          </cell>
          <cell r="D6486" t="str">
            <v>0</v>
          </cell>
          <cell r="F6486" t="str">
            <v>0</v>
          </cell>
        </row>
        <row r="6487">
          <cell r="C6487" t="str">
            <v>0</v>
          </cell>
          <cell r="D6487" t="str">
            <v>0</v>
          </cell>
          <cell r="F6487" t="str">
            <v>0</v>
          </cell>
        </row>
        <row r="6488">
          <cell r="C6488" t="str">
            <v>0</v>
          </cell>
          <cell r="D6488" t="str">
            <v>0</v>
          </cell>
          <cell r="F6488" t="str">
            <v>0</v>
          </cell>
        </row>
        <row r="6489">
          <cell r="C6489" t="str">
            <v>0</v>
          </cell>
          <cell r="D6489" t="str">
            <v>0</v>
          </cell>
          <cell r="F6489" t="str">
            <v>0</v>
          </cell>
        </row>
        <row r="6490">
          <cell r="C6490" t="str">
            <v>0</v>
          </cell>
          <cell r="D6490" t="str">
            <v>0</v>
          </cell>
          <cell r="F6490" t="str">
            <v>0</v>
          </cell>
        </row>
        <row r="6491">
          <cell r="C6491" t="str">
            <v>0</v>
          </cell>
          <cell r="D6491" t="str">
            <v>0</v>
          </cell>
          <cell r="F6491" t="str">
            <v>0</v>
          </cell>
        </row>
        <row r="6492">
          <cell r="C6492" t="str">
            <v>0</v>
          </cell>
          <cell r="D6492" t="str">
            <v>0</v>
          </cell>
          <cell r="F6492" t="str">
            <v>0</v>
          </cell>
        </row>
        <row r="6493">
          <cell r="C6493" t="str">
            <v>0</v>
          </cell>
          <cell r="D6493" t="str">
            <v>0</v>
          </cell>
          <cell r="F6493" t="str">
            <v>0</v>
          </cell>
        </row>
        <row r="6494">
          <cell r="C6494" t="str">
            <v>0</v>
          </cell>
          <cell r="D6494" t="str">
            <v>0</v>
          </cell>
          <cell r="F6494" t="str">
            <v>0</v>
          </cell>
        </row>
        <row r="6495">
          <cell r="C6495" t="str">
            <v>0</v>
          </cell>
          <cell r="D6495" t="str">
            <v>0</v>
          </cell>
          <cell r="F6495" t="str">
            <v>0</v>
          </cell>
        </row>
        <row r="6496">
          <cell r="C6496" t="str">
            <v>0</v>
          </cell>
          <cell r="D6496" t="str">
            <v>0</v>
          </cell>
          <cell r="F6496" t="str">
            <v>0</v>
          </cell>
        </row>
        <row r="6497">
          <cell r="C6497" t="str">
            <v>0</v>
          </cell>
          <cell r="D6497" t="str">
            <v>0</v>
          </cell>
          <cell r="F6497" t="str">
            <v>0</v>
          </cell>
        </row>
        <row r="6498">
          <cell r="C6498" t="str">
            <v>0</v>
          </cell>
          <cell r="D6498" t="str">
            <v>0</v>
          </cell>
          <cell r="F6498" t="str">
            <v>0</v>
          </cell>
        </row>
        <row r="6499">
          <cell r="C6499" t="str">
            <v>0</v>
          </cell>
          <cell r="D6499" t="str">
            <v>0</v>
          </cell>
          <cell r="F6499" t="str">
            <v>0</v>
          </cell>
        </row>
        <row r="6500">
          <cell r="C6500" t="str">
            <v>0</v>
          </cell>
          <cell r="D6500" t="str">
            <v>0</v>
          </cell>
          <cell r="F6500" t="str">
            <v>0</v>
          </cell>
        </row>
        <row r="6501">
          <cell r="C6501" t="str">
            <v>0</v>
          </cell>
          <cell r="D6501" t="str">
            <v>0</v>
          </cell>
          <cell r="F6501" t="str">
            <v>0</v>
          </cell>
        </row>
        <row r="6502">
          <cell r="C6502" t="str">
            <v>0</v>
          </cell>
          <cell r="D6502" t="str">
            <v>0</v>
          </cell>
          <cell r="F6502" t="str">
            <v>0</v>
          </cell>
        </row>
        <row r="6503">
          <cell r="C6503" t="str">
            <v>0</v>
          </cell>
          <cell r="D6503" t="str">
            <v>0</v>
          </cell>
          <cell r="F6503" t="str">
            <v>0</v>
          </cell>
        </row>
        <row r="6504">
          <cell r="C6504" t="str">
            <v>0</v>
          </cell>
          <cell r="D6504" t="str">
            <v>0</v>
          </cell>
          <cell r="F6504" t="str">
            <v>0</v>
          </cell>
        </row>
        <row r="6505">
          <cell r="C6505" t="str">
            <v>0</v>
          </cell>
          <cell r="D6505" t="str">
            <v>0</v>
          </cell>
          <cell r="F6505" t="str">
            <v>0</v>
          </cell>
        </row>
        <row r="6506">
          <cell r="C6506" t="str">
            <v>0</v>
          </cell>
          <cell r="D6506" t="str">
            <v>0</v>
          </cell>
          <cell r="F6506" t="str">
            <v>0</v>
          </cell>
        </row>
        <row r="6507">
          <cell r="C6507" t="str">
            <v>0</v>
          </cell>
          <cell r="D6507" t="str">
            <v>0</v>
          </cell>
          <cell r="F6507" t="str">
            <v>0</v>
          </cell>
        </row>
        <row r="6508">
          <cell r="C6508" t="str">
            <v>0</v>
          </cell>
          <cell r="D6508" t="str">
            <v>0</v>
          </cell>
          <cell r="F6508" t="str">
            <v>0</v>
          </cell>
        </row>
        <row r="6509">
          <cell r="C6509" t="str">
            <v>0</v>
          </cell>
          <cell r="D6509" t="str">
            <v>0</v>
          </cell>
          <cell r="F6509" t="str">
            <v>0</v>
          </cell>
        </row>
        <row r="6510">
          <cell r="C6510" t="str">
            <v>0</v>
          </cell>
          <cell r="D6510" t="str">
            <v>0</v>
          </cell>
          <cell r="F6510" t="str">
            <v>0</v>
          </cell>
        </row>
        <row r="6511">
          <cell r="C6511" t="str">
            <v>0</v>
          </cell>
          <cell r="D6511" t="str">
            <v>0</v>
          </cell>
          <cell r="F6511" t="str">
            <v>0</v>
          </cell>
        </row>
        <row r="6512">
          <cell r="C6512" t="str">
            <v>0</v>
          </cell>
          <cell r="D6512" t="str">
            <v>0</v>
          </cell>
          <cell r="F6512" t="str">
            <v>0</v>
          </cell>
        </row>
        <row r="6513">
          <cell r="C6513" t="str">
            <v>0</v>
          </cell>
          <cell r="D6513" t="str">
            <v>0</v>
          </cell>
          <cell r="F6513" t="str">
            <v>0</v>
          </cell>
        </row>
        <row r="6514">
          <cell r="C6514" t="str">
            <v>0</v>
          </cell>
          <cell r="D6514" t="str">
            <v>0</v>
          </cell>
          <cell r="F6514" t="str">
            <v>0</v>
          </cell>
        </row>
        <row r="6515">
          <cell r="C6515" t="str">
            <v>0</v>
          </cell>
          <cell r="D6515" t="str">
            <v>0</v>
          </cell>
          <cell r="F6515" t="str">
            <v>0</v>
          </cell>
        </row>
        <row r="6516">
          <cell r="C6516" t="str">
            <v>0</v>
          </cell>
          <cell r="D6516" t="str">
            <v>0</v>
          </cell>
          <cell r="F6516" t="str">
            <v>0</v>
          </cell>
        </row>
        <row r="6517">
          <cell r="C6517" t="str">
            <v>0</v>
          </cell>
          <cell r="D6517" t="str">
            <v>0</v>
          </cell>
          <cell r="F6517" t="str">
            <v>0</v>
          </cell>
        </row>
        <row r="6518">
          <cell r="C6518" t="str">
            <v>0</v>
          </cell>
          <cell r="D6518" t="str">
            <v>0</v>
          </cell>
          <cell r="F6518" t="str">
            <v>0</v>
          </cell>
        </row>
        <row r="6519">
          <cell r="C6519" t="str">
            <v>0</v>
          </cell>
          <cell r="D6519" t="str">
            <v>0</v>
          </cell>
          <cell r="F6519" t="str">
            <v>0</v>
          </cell>
        </row>
        <row r="6520">
          <cell r="C6520" t="str">
            <v>0</v>
          </cell>
          <cell r="D6520" t="str">
            <v>0</v>
          </cell>
          <cell r="F6520" t="str">
            <v>0</v>
          </cell>
        </row>
        <row r="6521">
          <cell r="C6521" t="str">
            <v>0</v>
          </cell>
          <cell r="D6521" t="str">
            <v>0</v>
          </cell>
          <cell r="F6521" t="str">
            <v>0</v>
          </cell>
        </row>
        <row r="6522">
          <cell r="C6522" t="str">
            <v>0</v>
          </cell>
          <cell r="D6522" t="str">
            <v>0</v>
          </cell>
          <cell r="F6522" t="str">
            <v>0</v>
          </cell>
        </row>
        <row r="6523">
          <cell r="C6523" t="str">
            <v>0</v>
          </cell>
          <cell r="D6523" t="str">
            <v>0</v>
          </cell>
          <cell r="F6523" t="str">
            <v>0</v>
          </cell>
        </row>
        <row r="6524">
          <cell r="C6524" t="str">
            <v>0</v>
          </cell>
          <cell r="D6524" t="str">
            <v>0</v>
          </cell>
          <cell r="F6524" t="str">
            <v>0</v>
          </cell>
        </row>
        <row r="6525">
          <cell r="C6525" t="str">
            <v>0</v>
          </cell>
          <cell r="D6525" t="str">
            <v>0</v>
          </cell>
          <cell r="F6525" t="str">
            <v>0</v>
          </cell>
        </row>
        <row r="6526">
          <cell r="C6526" t="str">
            <v>0</v>
          </cell>
          <cell r="D6526" t="str">
            <v>0</v>
          </cell>
          <cell r="F6526" t="str">
            <v>0</v>
          </cell>
        </row>
        <row r="6527">
          <cell r="C6527" t="str">
            <v>0</v>
          </cell>
          <cell r="D6527" t="str">
            <v>0</v>
          </cell>
          <cell r="F6527" t="str">
            <v>0</v>
          </cell>
        </row>
        <row r="6528">
          <cell r="C6528" t="str">
            <v>0</v>
          </cell>
          <cell r="D6528" t="str">
            <v>0</v>
          </cell>
          <cell r="F6528" t="str">
            <v>0</v>
          </cell>
        </row>
        <row r="6529">
          <cell r="C6529" t="str">
            <v>0</v>
          </cell>
          <cell r="D6529" t="str">
            <v>0</v>
          </cell>
          <cell r="F6529" t="str">
            <v>0</v>
          </cell>
        </row>
        <row r="6530">
          <cell r="C6530" t="str">
            <v>0</v>
          </cell>
          <cell r="D6530" t="str">
            <v>0</v>
          </cell>
          <cell r="F6530" t="str">
            <v>0</v>
          </cell>
        </row>
        <row r="6531">
          <cell r="C6531" t="str">
            <v>0</v>
          </cell>
          <cell r="D6531" t="str">
            <v>0</v>
          </cell>
          <cell r="F6531" t="str">
            <v>0</v>
          </cell>
        </row>
        <row r="6532">
          <cell r="C6532" t="str">
            <v>0</v>
          </cell>
          <cell r="D6532" t="str">
            <v>0</v>
          </cell>
          <cell r="F6532" t="str">
            <v>0</v>
          </cell>
        </row>
        <row r="6533">
          <cell r="C6533" t="str">
            <v>0</v>
          </cell>
          <cell r="D6533" t="str">
            <v>0</v>
          </cell>
          <cell r="F6533" t="str">
            <v>0</v>
          </cell>
        </row>
        <row r="6534">
          <cell r="C6534" t="str">
            <v>0</v>
          </cell>
          <cell r="D6534" t="str">
            <v>0</v>
          </cell>
          <cell r="F6534" t="str">
            <v>0</v>
          </cell>
        </row>
        <row r="6535">
          <cell r="C6535" t="str">
            <v>0</v>
          </cell>
          <cell r="D6535" t="str">
            <v>0</v>
          </cell>
          <cell r="F6535" t="str">
            <v>0</v>
          </cell>
        </row>
        <row r="6536">
          <cell r="C6536" t="str">
            <v>0</v>
          </cell>
          <cell r="D6536" t="str">
            <v>0</v>
          </cell>
          <cell r="F6536" t="str">
            <v>0</v>
          </cell>
        </row>
        <row r="6537">
          <cell r="C6537" t="str">
            <v>0</v>
          </cell>
          <cell r="D6537" t="str">
            <v>0</v>
          </cell>
          <cell r="F6537" t="str">
            <v>0</v>
          </cell>
        </row>
        <row r="6538">
          <cell r="C6538" t="str">
            <v>0</v>
          </cell>
          <cell r="D6538" t="str">
            <v>0</v>
          </cell>
          <cell r="F6538" t="str">
            <v>0</v>
          </cell>
        </row>
        <row r="6539">
          <cell r="C6539" t="str">
            <v>0</v>
          </cell>
          <cell r="D6539" t="str">
            <v>0</v>
          </cell>
          <cell r="F6539" t="str">
            <v>0</v>
          </cell>
        </row>
        <row r="6540">
          <cell r="C6540" t="str">
            <v>0</v>
          </cell>
          <cell r="D6540" t="str">
            <v>0</v>
          </cell>
          <cell r="F6540" t="str">
            <v>0</v>
          </cell>
        </row>
        <row r="6541">
          <cell r="C6541" t="str">
            <v>0</v>
          </cell>
          <cell r="D6541" t="str">
            <v>0</v>
          </cell>
          <cell r="F6541" t="str">
            <v>0</v>
          </cell>
        </row>
        <row r="6542">
          <cell r="C6542" t="str">
            <v>0</v>
          </cell>
          <cell r="D6542" t="str">
            <v>0</v>
          </cell>
          <cell r="F6542" t="str">
            <v>0</v>
          </cell>
        </row>
        <row r="6543">
          <cell r="C6543" t="str">
            <v>0</v>
          </cell>
          <cell r="D6543" t="str">
            <v>0</v>
          </cell>
          <cell r="F6543" t="str">
            <v>0</v>
          </cell>
        </row>
        <row r="6544">
          <cell r="C6544" t="str">
            <v>0</v>
          </cell>
          <cell r="D6544" t="str">
            <v>0</v>
          </cell>
          <cell r="F6544" t="str">
            <v>0</v>
          </cell>
        </row>
        <row r="6545">
          <cell r="C6545" t="str">
            <v>0</v>
          </cell>
          <cell r="D6545" t="str">
            <v>0</v>
          </cell>
          <cell r="F6545" t="str">
            <v>0</v>
          </cell>
        </row>
        <row r="6546">
          <cell r="C6546" t="str">
            <v>0</v>
          </cell>
          <cell r="D6546" t="str">
            <v>0</v>
          </cell>
          <cell r="F6546" t="str">
            <v>0</v>
          </cell>
        </row>
        <row r="6547">
          <cell r="C6547" t="str">
            <v>0</v>
          </cell>
          <cell r="D6547" t="str">
            <v>0</v>
          </cell>
          <cell r="F6547" t="str">
            <v>0</v>
          </cell>
        </row>
        <row r="6548">
          <cell r="C6548" t="str">
            <v>0</v>
          </cell>
          <cell r="D6548" t="str">
            <v>0</v>
          </cell>
          <cell r="F6548" t="str">
            <v>0</v>
          </cell>
        </row>
        <row r="6549">
          <cell r="C6549" t="str">
            <v>0</v>
          </cell>
          <cell r="D6549" t="str">
            <v>0</v>
          </cell>
          <cell r="F6549" t="str">
            <v>0</v>
          </cell>
        </row>
        <row r="6550">
          <cell r="C6550" t="str">
            <v>0</v>
          </cell>
          <cell r="D6550" t="str">
            <v>0</v>
          </cell>
          <cell r="F6550" t="str">
            <v>0</v>
          </cell>
        </row>
        <row r="6551">
          <cell r="C6551" t="str">
            <v>0</v>
          </cell>
          <cell r="D6551" t="str">
            <v>0</v>
          </cell>
          <cell r="F6551" t="str">
            <v>0</v>
          </cell>
        </row>
        <row r="6552">
          <cell r="C6552" t="str">
            <v>0</v>
          </cell>
          <cell r="D6552" t="str">
            <v>0</v>
          </cell>
          <cell r="F6552" t="str">
            <v>0</v>
          </cell>
        </row>
        <row r="6553">
          <cell r="C6553" t="str">
            <v>0</v>
          </cell>
          <cell r="D6553" t="str">
            <v>0</v>
          </cell>
          <cell r="F6553" t="str">
            <v>0</v>
          </cell>
        </row>
        <row r="6554">
          <cell r="C6554" t="str">
            <v>0</v>
          </cell>
          <cell r="D6554" t="str">
            <v>0</v>
          </cell>
          <cell r="F6554" t="str">
            <v>0</v>
          </cell>
        </row>
        <row r="6555">
          <cell r="C6555" t="str">
            <v>0</v>
          </cell>
          <cell r="D6555" t="str">
            <v>0</v>
          </cell>
          <cell r="F6555" t="str">
            <v>0</v>
          </cell>
        </row>
        <row r="6556">
          <cell r="C6556" t="str">
            <v>0</v>
          </cell>
          <cell r="D6556" t="str">
            <v>0</v>
          </cell>
          <cell r="F6556" t="str">
            <v>0</v>
          </cell>
        </row>
        <row r="6557">
          <cell r="C6557" t="str">
            <v>0</v>
          </cell>
          <cell r="D6557" t="str">
            <v>0</v>
          </cell>
          <cell r="F6557" t="str">
            <v>0</v>
          </cell>
        </row>
        <row r="6558">
          <cell r="C6558" t="str">
            <v>0</v>
          </cell>
          <cell r="D6558" t="str">
            <v>0</v>
          </cell>
          <cell r="F6558" t="str">
            <v>0</v>
          </cell>
        </row>
        <row r="6559">
          <cell r="C6559" t="str">
            <v>0</v>
          </cell>
          <cell r="D6559" t="str">
            <v>0</v>
          </cell>
          <cell r="F6559" t="str">
            <v>0</v>
          </cell>
        </row>
        <row r="6560">
          <cell r="C6560" t="str">
            <v>0</v>
          </cell>
          <cell r="D6560" t="str">
            <v>0</v>
          </cell>
          <cell r="F6560" t="str">
            <v>0</v>
          </cell>
        </row>
        <row r="6561">
          <cell r="C6561" t="str">
            <v>0</v>
          </cell>
          <cell r="D6561" t="str">
            <v>0</v>
          </cell>
          <cell r="F6561" t="str">
            <v>0</v>
          </cell>
        </row>
        <row r="6562">
          <cell r="C6562" t="str">
            <v>0</v>
          </cell>
          <cell r="D6562" t="str">
            <v>0</v>
          </cell>
          <cell r="F6562" t="str">
            <v>0</v>
          </cell>
        </row>
        <row r="6563">
          <cell r="C6563" t="str">
            <v>0</v>
          </cell>
          <cell r="D6563" t="str">
            <v>0</v>
          </cell>
          <cell r="F6563" t="str">
            <v>0</v>
          </cell>
        </row>
        <row r="6564">
          <cell r="C6564" t="str">
            <v>0</v>
          </cell>
          <cell r="D6564" t="str">
            <v>0</v>
          </cell>
          <cell r="F6564" t="str">
            <v>0</v>
          </cell>
        </row>
        <row r="6565">
          <cell r="C6565" t="str">
            <v>0</v>
          </cell>
          <cell r="D6565" t="str">
            <v>0</v>
          </cell>
          <cell r="F6565" t="str">
            <v>0</v>
          </cell>
        </row>
        <row r="6566">
          <cell r="C6566" t="str">
            <v>0</v>
          </cell>
          <cell r="D6566" t="str">
            <v>0</v>
          </cell>
          <cell r="F6566" t="str">
            <v>0</v>
          </cell>
        </row>
        <row r="6567">
          <cell r="C6567" t="str">
            <v>0</v>
          </cell>
          <cell r="D6567" t="str">
            <v>0</v>
          </cell>
          <cell r="F6567" t="str">
            <v>0</v>
          </cell>
        </row>
        <row r="6568">
          <cell r="C6568" t="str">
            <v>0</v>
          </cell>
          <cell r="D6568" t="str">
            <v>0</v>
          </cell>
          <cell r="F6568" t="str">
            <v>0</v>
          </cell>
        </row>
        <row r="6569">
          <cell r="C6569" t="str">
            <v>0</v>
          </cell>
          <cell r="D6569" t="str">
            <v>0</v>
          </cell>
          <cell r="F6569" t="str">
            <v>0</v>
          </cell>
        </row>
        <row r="6570">
          <cell r="C6570" t="str">
            <v>0</v>
          </cell>
          <cell r="D6570" t="str">
            <v>0</v>
          </cell>
          <cell r="F6570" t="str">
            <v>0</v>
          </cell>
        </row>
        <row r="6571">
          <cell r="C6571" t="str">
            <v>0</v>
          </cell>
          <cell r="D6571" t="str">
            <v>0</v>
          </cell>
          <cell r="F6571" t="str">
            <v>0</v>
          </cell>
        </row>
        <row r="6572">
          <cell r="C6572" t="str">
            <v>0</v>
          </cell>
          <cell r="D6572" t="str">
            <v>0</v>
          </cell>
          <cell r="F6572" t="str">
            <v>0</v>
          </cell>
        </row>
        <row r="6573">
          <cell r="C6573" t="str">
            <v>0</v>
          </cell>
          <cell r="D6573" t="str">
            <v>0</v>
          </cell>
          <cell r="F6573" t="str">
            <v>0</v>
          </cell>
        </row>
        <row r="6574">
          <cell r="C6574" t="str">
            <v>0</v>
          </cell>
          <cell r="D6574" t="str">
            <v>0</v>
          </cell>
          <cell r="F6574" t="str">
            <v>0</v>
          </cell>
        </row>
        <row r="6575">
          <cell r="C6575" t="str">
            <v>0</v>
          </cell>
          <cell r="D6575" t="str">
            <v>0</v>
          </cell>
          <cell r="F6575" t="str">
            <v>0</v>
          </cell>
        </row>
        <row r="6576">
          <cell r="C6576" t="str">
            <v>0</v>
          </cell>
          <cell r="D6576" t="str">
            <v>0</v>
          </cell>
          <cell r="F6576" t="str">
            <v>0</v>
          </cell>
        </row>
        <row r="6577">
          <cell r="C6577" t="str">
            <v>0</v>
          </cell>
          <cell r="D6577" t="str">
            <v>0</v>
          </cell>
          <cell r="F6577" t="str">
            <v>0</v>
          </cell>
        </row>
        <row r="6578">
          <cell r="C6578" t="str">
            <v>0</v>
          </cell>
          <cell r="D6578" t="str">
            <v>0</v>
          </cell>
          <cell r="F6578" t="str">
            <v>0</v>
          </cell>
        </row>
        <row r="6579">
          <cell r="C6579" t="str">
            <v>0</v>
          </cell>
          <cell r="D6579" t="str">
            <v>0</v>
          </cell>
          <cell r="F6579" t="str">
            <v>0</v>
          </cell>
        </row>
        <row r="6580">
          <cell r="C6580" t="str">
            <v>0</v>
          </cell>
          <cell r="D6580" t="str">
            <v>0</v>
          </cell>
          <cell r="F6580" t="str">
            <v>0</v>
          </cell>
        </row>
        <row r="6581">
          <cell r="C6581" t="str">
            <v>0</v>
          </cell>
          <cell r="D6581" t="str">
            <v>0</v>
          </cell>
          <cell r="F6581" t="str">
            <v>0</v>
          </cell>
        </row>
        <row r="6582">
          <cell r="C6582" t="str">
            <v>0</v>
          </cell>
          <cell r="D6582" t="str">
            <v>0</v>
          </cell>
          <cell r="F6582" t="str">
            <v>0</v>
          </cell>
        </row>
        <row r="6583">
          <cell r="C6583" t="str">
            <v>0</v>
          </cell>
          <cell r="D6583" t="str">
            <v>0</v>
          </cell>
          <cell r="F6583" t="str">
            <v>0</v>
          </cell>
        </row>
        <row r="6584">
          <cell r="C6584" t="str">
            <v>0</v>
          </cell>
          <cell r="D6584" t="str">
            <v>0</v>
          </cell>
          <cell r="F6584" t="str">
            <v>0</v>
          </cell>
        </row>
        <row r="6585">
          <cell r="C6585" t="str">
            <v>0</v>
          </cell>
          <cell r="D6585" t="str">
            <v>0</v>
          </cell>
          <cell r="F6585" t="str">
            <v>0</v>
          </cell>
        </row>
        <row r="6586">
          <cell r="C6586" t="str">
            <v>0</v>
          </cell>
          <cell r="D6586" t="str">
            <v>0</v>
          </cell>
          <cell r="F6586" t="str">
            <v>0</v>
          </cell>
        </row>
        <row r="6587">
          <cell r="C6587" t="str">
            <v>0</v>
          </cell>
          <cell r="D6587" t="str">
            <v>0</v>
          </cell>
          <cell r="F6587" t="str">
            <v>0</v>
          </cell>
        </row>
        <row r="6588">
          <cell r="C6588" t="str">
            <v>0</v>
          </cell>
          <cell r="D6588" t="str">
            <v>0</v>
          </cell>
          <cell r="F6588" t="str">
            <v>0</v>
          </cell>
        </row>
        <row r="6589">
          <cell r="C6589" t="str">
            <v>0</v>
          </cell>
          <cell r="D6589" t="str">
            <v>0</v>
          </cell>
          <cell r="F6589" t="str">
            <v>0</v>
          </cell>
        </row>
        <row r="6590">
          <cell r="C6590" t="str">
            <v>0</v>
          </cell>
          <cell r="D6590" t="str">
            <v>0</v>
          </cell>
          <cell r="F6590" t="str">
            <v>0</v>
          </cell>
        </row>
        <row r="6591">
          <cell r="C6591" t="str">
            <v>0</v>
          </cell>
          <cell r="D6591" t="str">
            <v>0</v>
          </cell>
          <cell r="F6591" t="str">
            <v>0</v>
          </cell>
        </row>
        <row r="6592">
          <cell r="C6592" t="str">
            <v>0</v>
          </cell>
          <cell r="D6592" t="str">
            <v>0</v>
          </cell>
          <cell r="F6592" t="str">
            <v>0</v>
          </cell>
        </row>
        <row r="6593">
          <cell r="C6593" t="str">
            <v>0</v>
          </cell>
          <cell r="D6593" t="str">
            <v>0</v>
          </cell>
          <cell r="F6593" t="str">
            <v>0</v>
          </cell>
        </row>
        <row r="6594">
          <cell r="C6594" t="str">
            <v>0</v>
          </cell>
          <cell r="D6594" t="str">
            <v>0</v>
          </cell>
          <cell r="F6594" t="str">
            <v>0</v>
          </cell>
        </row>
        <row r="6595">
          <cell r="C6595" t="str">
            <v>0</v>
          </cell>
          <cell r="D6595" t="str">
            <v>0</v>
          </cell>
          <cell r="F6595" t="str">
            <v>0</v>
          </cell>
        </row>
        <row r="6596">
          <cell r="C6596" t="str">
            <v>0</v>
          </cell>
          <cell r="D6596" t="str">
            <v>0</v>
          </cell>
          <cell r="F6596" t="str">
            <v>0</v>
          </cell>
        </row>
        <row r="6597">
          <cell r="C6597" t="str">
            <v>0</v>
          </cell>
          <cell r="D6597" t="str">
            <v>0</v>
          </cell>
          <cell r="F6597" t="str">
            <v>0</v>
          </cell>
        </row>
        <row r="6598">
          <cell r="C6598" t="str">
            <v>0</v>
          </cell>
          <cell r="D6598" t="str">
            <v>0</v>
          </cell>
          <cell r="F6598" t="str">
            <v>0</v>
          </cell>
        </row>
        <row r="6599">
          <cell r="C6599" t="str">
            <v>0</v>
          </cell>
          <cell r="D6599" t="str">
            <v>0</v>
          </cell>
          <cell r="F6599" t="str">
            <v>0</v>
          </cell>
        </row>
        <row r="6600">
          <cell r="C6600" t="str">
            <v>0</v>
          </cell>
          <cell r="D6600" t="str">
            <v>0</v>
          </cell>
          <cell r="F6600" t="str">
            <v>0</v>
          </cell>
        </row>
        <row r="6601">
          <cell r="C6601" t="str">
            <v>0</v>
          </cell>
          <cell r="D6601" t="str">
            <v>0</v>
          </cell>
          <cell r="F6601" t="str">
            <v>0</v>
          </cell>
        </row>
        <row r="6602">
          <cell r="C6602" t="str">
            <v>0</v>
          </cell>
          <cell r="D6602" t="str">
            <v>0</v>
          </cell>
          <cell r="F6602" t="str">
            <v>0</v>
          </cell>
        </row>
        <row r="6603">
          <cell r="C6603" t="str">
            <v>0</v>
          </cell>
          <cell r="D6603" t="str">
            <v>0</v>
          </cell>
          <cell r="F6603" t="str">
            <v>0</v>
          </cell>
        </row>
        <row r="6604">
          <cell r="C6604" t="str">
            <v>0</v>
          </cell>
          <cell r="D6604" t="str">
            <v>0</v>
          </cell>
          <cell r="F6604" t="str">
            <v>0</v>
          </cell>
        </row>
        <row r="6605">
          <cell r="C6605" t="str">
            <v>0</v>
          </cell>
          <cell r="D6605" t="str">
            <v>0</v>
          </cell>
          <cell r="F6605" t="str">
            <v>0</v>
          </cell>
        </row>
        <row r="6606">
          <cell r="C6606" t="str">
            <v>0</v>
          </cell>
          <cell r="D6606" t="str">
            <v>0</v>
          </cell>
          <cell r="F6606" t="str">
            <v>0</v>
          </cell>
        </row>
        <row r="6607">
          <cell r="C6607" t="str">
            <v>0</v>
          </cell>
          <cell r="D6607" t="str">
            <v>0</v>
          </cell>
          <cell r="F6607" t="str">
            <v>0</v>
          </cell>
        </row>
        <row r="6608">
          <cell r="C6608" t="str">
            <v>0</v>
          </cell>
          <cell r="D6608" t="str">
            <v>0</v>
          </cell>
          <cell r="F6608" t="str">
            <v>0</v>
          </cell>
        </row>
        <row r="6609">
          <cell r="C6609" t="str">
            <v>0</v>
          </cell>
          <cell r="D6609" t="str">
            <v>0</v>
          </cell>
          <cell r="F6609" t="str">
            <v>0</v>
          </cell>
        </row>
        <row r="6610">
          <cell r="C6610" t="str">
            <v>0</v>
          </cell>
          <cell r="D6610" t="str">
            <v>0</v>
          </cell>
          <cell r="F6610" t="str">
            <v>0</v>
          </cell>
        </row>
        <row r="6611">
          <cell r="C6611" t="str">
            <v>0</v>
          </cell>
          <cell r="D6611" t="str">
            <v>0</v>
          </cell>
          <cell r="F6611" t="str">
            <v>0</v>
          </cell>
        </row>
        <row r="6612">
          <cell r="C6612" t="str">
            <v>0</v>
          </cell>
          <cell r="D6612" t="str">
            <v>0</v>
          </cell>
          <cell r="F6612" t="str">
            <v>0</v>
          </cell>
        </row>
        <row r="6613">
          <cell r="C6613" t="str">
            <v>0</v>
          </cell>
          <cell r="D6613" t="str">
            <v>0</v>
          </cell>
          <cell r="F6613" t="str">
            <v>0</v>
          </cell>
        </row>
        <row r="6614">
          <cell r="C6614" t="str">
            <v>0</v>
          </cell>
          <cell r="D6614" t="str">
            <v>0</v>
          </cell>
          <cell r="F6614" t="str">
            <v>0</v>
          </cell>
        </row>
        <row r="6615">
          <cell r="C6615" t="str">
            <v>0</v>
          </cell>
          <cell r="D6615" t="str">
            <v>0</v>
          </cell>
          <cell r="F6615" t="str">
            <v>0</v>
          </cell>
        </row>
        <row r="6616">
          <cell r="C6616" t="str">
            <v>0</v>
          </cell>
          <cell r="D6616" t="str">
            <v>0</v>
          </cell>
          <cell r="F6616" t="str">
            <v>0</v>
          </cell>
        </row>
        <row r="6617">
          <cell r="C6617" t="str">
            <v>0</v>
          </cell>
          <cell r="D6617" t="str">
            <v>0</v>
          </cell>
          <cell r="F6617" t="str">
            <v>0</v>
          </cell>
        </row>
        <row r="6618">
          <cell r="C6618" t="str">
            <v>0</v>
          </cell>
          <cell r="D6618" t="str">
            <v>0</v>
          </cell>
          <cell r="F6618" t="str">
            <v>0</v>
          </cell>
        </row>
        <row r="6619">
          <cell r="C6619" t="str">
            <v>0</v>
          </cell>
          <cell r="D6619" t="str">
            <v>0</v>
          </cell>
          <cell r="F6619" t="str">
            <v>0</v>
          </cell>
        </row>
        <row r="6620">
          <cell r="C6620" t="str">
            <v>0</v>
          </cell>
          <cell r="D6620" t="str">
            <v>0</v>
          </cell>
          <cell r="F6620" t="str">
            <v>0</v>
          </cell>
        </row>
        <row r="6621">
          <cell r="C6621" t="str">
            <v>0</v>
          </cell>
          <cell r="D6621" t="str">
            <v>0</v>
          </cell>
          <cell r="F6621" t="str">
            <v>0</v>
          </cell>
        </row>
        <row r="6622">
          <cell r="C6622" t="str">
            <v>0</v>
          </cell>
          <cell r="D6622" t="str">
            <v>0</v>
          </cell>
          <cell r="F6622" t="str">
            <v>0</v>
          </cell>
        </row>
        <row r="6623">
          <cell r="C6623" t="str">
            <v>0</v>
          </cell>
          <cell r="D6623" t="str">
            <v>0</v>
          </cell>
          <cell r="F6623" t="str">
            <v>0</v>
          </cell>
        </row>
        <row r="6624">
          <cell r="C6624" t="str">
            <v>0</v>
          </cell>
          <cell r="D6624" t="str">
            <v>0</v>
          </cell>
          <cell r="F6624" t="str">
            <v>0</v>
          </cell>
        </row>
        <row r="6625">
          <cell r="C6625" t="str">
            <v>0</v>
          </cell>
          <cell r="D6625" t="str">
            <v>0</v>
          </cell>
          <cell r="F6625" t="str">
            <v>0</v>
          </cell>
        </row>
        <row r="6626">
          <cell r="C6626" t="str">
            <v>0</v>
          </cell>
          <cell r="D6626" t="str">
            <v>0</v>
          </cell>
          <cell r="F6626" t="str">
            <v>0</v>
          </cell>
        </row>
        <row r="6627">
          <cell r="C6627" t="str">
            <v>0</v>
          </cell>
          <cell r="D6627" t="str">
            <v>0</v>
          </cell>
          <cell r="F6627" t="str">
            <v>0</v>
          </cell>
        </row>
        <row r="6628">
          <cell r="C6628" t="str">
            <v>0</v>
          </cell>
          <cell r="D6628" t="str">
            <v>0</v>
          </cell>
          <cell r="F6628" t="str">
            <v>0</v>
          </cell>
        </row>
        <row r="6629">
          <cell r="C6629" t="str">
            <v>0</v>
          </cell>
          <cell r="D6629" t="str">
            <v>0</v>
          </cell>
          <cell r="F6629" t="str">
            <v>0</v>
          </cell>
        </row>
        <row r="6630">
          <cell r="C6630" t="str">
            <v>0</v>
          </cell>
          <cell r="D6630" t="str">
            <v>0</v>
          </cell>
          <cell r="F6630" t="str">
            <v>0</v>
          </cell>
        </row>
        <row r="6631">
          <cell r="C6631" t="str">
            <v>0</v>
          </cell>
          <cell r="D6631" t="str">
            <v>0</v>
          </cell>
          <cell r="F6631" t="str">
            <v>0</v>
          </cell>
        </row>
        <row r="6632">
          <cell r="C6632" t="str">
            <v>0</v>
          </cell>
          <cell r="D6632" t="str">
            <v>0</v>
          </cell>
          <cell r="F6632" t="str">
            <v>0</v>
          </cell>
        </row>
        <row r="6633">
          <cell r="C6633" t="str">
            <v>0</v>
          </cell>
          <cell r="D6633" t="str">
            <v>0</v>
          </cell>
          <cell r="F6633" t="str">
            <v>0</v>
          </cell>
        </row>
        <row r="6634">
          <cell r="C6634" t="str">
            <v>0</v>
          </cell>
          <cell r="D6634" t="str">
            <v>0</v>
          </cell>
          <cell r="F6634" t="str">
            <v>0</v>
          </cell>
        </row>
        <row r="6635">
          <cell r="C6635" t="str">
            <v>0</v>
          </cell>
          <cell r="D6635" t="str">
            <v>0</v>
          </cell>
          <cell r="F6635" t="str">
            <v>0</v>
          </cell>
        </row>
        <row r="6636">
          <cell r="C6636" t="str">
            <v>0</v>
          </cell>
          <cell r="D6636" t="str">
            <v>0</v>
          </cell>
          <cell r="F6636" t="str">
            <v>0</v>
          </cell>
        </row>
        <row r="6637">
          <cell r="C6637" t="str">
            <v>0</v>
          </cell>
          <cell r="D6637" t="str">
            <v>0</v>
          </cell>
          <cell r="F6637" t="str">
            <v>0</v>
          </cell>
        </row>
        <row r="6638">
          <cell r="C6638" t="str">
            <v>0</v>
          </cell>
          <cell r="D6638" t="str">
            <v>0</v>
          </cell>
          <cell r="F6638" t="str">
            <v>0</v>
          </cell>
        </row>
        <row r="6639">
          <cell r="C6639" t="str">
            <v>0</v>
          </cell>
          <cell r="D6639" t="str">
            <v>0</v>
          </cell>
          <cell r="F6639" t="str">
            <v>0</v>
          </cell>
        </row>
        <row r="6640">
          <cell r="C6640" t="str">
            <v>0</v>
          </cell>
          <cell r="D6640" t="str">
            <v>0</v>
          </cell>
          <cell r="F6640" t="str">
            <v>0</v>
          </cell>
        </row>
        <row r="6641">
          <cell r="C6641" t="str">
            <v>0</v>
          </cell>
          <cell r="D6641" t="str">
            <v>0</v>
          </cell>
          <cell r="F6641" t="str">
            <v>0</v>
          </cell>
        </row>
        <row r="6642">
          <cell r="C6642" t="str">
            <v>0</v>
          </cell>
          <cell r="D6642" t="str">
            <v>0</v>
          </cell>
          <cell r="F6642" t="str">
            <v>0</v>
          </cell>
        </row>
        <row r="6643">
          <cell r="C6643" t="str">
            <v>0</v>
          </cell>
          <cell r="D6643" t="str">
            <v>0</v>
          </cell>
          <cell r="F6643" t="str">
            <v>0</v>
          </cell>
        </row>
        <row r="6644">
          <cell r="C6644" t="str">
            <v>0</v>
          </cell>
          <cell r="D6644" t="str">
            <v>0</v>
          </cell>
          <cell r="F6644" t="str">
            <v>0</v>
          </cell>
        </row>
        <row r="6645">
          <cell r="C6645" t="str">
            <v>0</v>
          </cell>
          <cell r="D6645" t="str">
            <v>0</v>
          </cell>
          <cell r="F6645" t="str">
            <v>0</v>
          </cell>
        </row>
        <row r="6646">
          <cell r="C6646" t="str">
            <v>0</v>
          </cell>
          <cell r="D6646" t="str">
            <v>0</v>
          </cell>
          <cell r="F6646" t="str">
            <v>0</v>
          </cell>
        </row>
        <row r="6647">
          <cell r="C6647" t="str">
            <v>0</v>
          </cell>
          <cell r="D6647" t="str">
            <v>0</v>
          </cell>
          <cell r="F6647" t="str">
            <v>0</v>
          </cell>
        </row>
        <row r="6648">
          <cell r="C6648" t="str">
            <v>0</v>
          </cell>
          <cell r="D6648" t="str">
            <v>0</v>
          </cell>
          <cell r="F6648" t="str">
            <v>0</v>
          </cell>
        </row>
        <row r="6649">
          <cell r="C6649" t="str">
            <v>0</v>
          </cell>
          <cell r="D6649" t="str">
            <v>0</v>
          </cell>
          <cell r="F6649" t="str">
            <v>0</v>
          </cell>
        </row>
        <row r="6650">
          <cell r="C6650" t="str">
            <v>0</v>
          </cell>
          <cell r="D6650" t="str">
            <v>0</v>
          </cell>
          <cell r="F6650" t="str">
            <v>0</v>
          </cell>
        </row>
        <row r="6651">
          <cell r="C6651" t="str">
            <v>0</v>
          </cell>
          <cell r="D6651" t="str">
            <v>0</v>
          </cell>
          <cell r="F6651" t="str">
            <v>0</v>
          </cell>
        </row>
        <row r="6652">
          <cell r="C6652" t="str">
            <v>0</v>
          </cell>
          <cell r="D6652" t="str">
            <v>0</v>
          </cell>
          <cell r="F6652" t="str">
            <v>0</v>
          </cell>
        </row>
        <row r="6653">
          <cell r="C6653" t="str">
            <v>0</v>
          </cell>
          <cell r="D6653" t="str">
            <v>0</v>
          </cell>
          <cell r="F6653" t="str">
            <v>0</v>
          </cell>
        </row>
        <row r="6654">
          <cell r="C6654" t="str">
            <v>0</v>
          </cell>
          <cell r="D6654" t="str">
            <v>0</v>
          </cell>
          <cell r="F6654" t="str">
            <v>0</v>
          </cell>
        </row>
        <row r="6655">
          <cell r="C6655" t="str">
            <v>0</v>
          </cell>
          <cell r="D6655" t="str">
            <v>0</v>
          </cell>
          <cell r="F6655" t="str">
            <v>0</v>
          </cell>
        </row>
        <row r="6656">
          <cell r="C6656" t="str">
            <v>0</v>
          </cell>
          <cell r="D6656" t="str">
            <v>0</v>
          </cell>
          <cell r="F6656" t="str">
            <v>0</v>
          </cell>
        </row>
        <row r="6657">
          <cell r="C6657" t="str">
            <v>0</v>
          </cell>
          <cell r="D6657" t="str">
            <v>0</v>
          </cell>
          <cell r="F6657" t="str">
            <v>0</v>
          </cell>
        </row>
        <row r="6658">
          <cell r="C6658" t="str">
            <v>0</v>
          </cell>
          <cell r="D6658" t="str">
            <v>0</v>
          </cell>
          <cell r="F6658" t="str">
            <v>0</v>
          </cell>
        </row>
        <row r="6659">
          <cell r="C6659" t="str">
            <v>0</v>
          </cell>
          <cell r="D6659" t="str">
            <v>0</v>
          </cell>
          <cell r="F6659" t="str">
            <v>0</v>
          </cell>
        </row>
        <row r="6660">
          <cell r="C6660" t="str">
            <v>0</v>
          </cell>
          <cell r="D6660" t="str">
            <v>0</v>
          </cell>
          <cell r="F6660" t="str">
            <v>0</v>
          </cell>
        </row>
        <row r="6661">
          <cell r="C6661" t="str">
            <v>0</v>
          </cell>
          <cell r="D6661" t="str">
            <v>0</v>
          </cell>
          <cell r="F6661" t="str">
            <v>0</v>
          </cell>
        </row>
        <row r="6662">
          <cell r="C6662" t="str">
            <v>0</v>
          </cell>
          <cell r="D6662" t="str">
            <v>0</v>
          </cell>
          <cell r="F6662" t="str">
            <v>0</v>
          </cell>
        </row>
        <row r="6663">
          <cell r="C6663" t="str">
            <v>0</v>
          </cell>
          <cell r="D6663" t="str">
            <v>0</v>
          </cell>
          <cell r="F6663" t="str">
            <v>0</v>
          </cell>
        </row>
        <row r="6664">
          <cell r="C6664" t="str">
            <v>0</v>
          </cell>
          <cell r="D6664" t="str">
            <v>0</v>
          </cell>
          <cell r="F6664" t="str">
            <v>0</v>
          </cell>
        </row>
        <row r="6665">
          <cell r="C6665" t="str">
            <v>0</v>
          </cell>
          <cell r="D6665" t="str">
            <v>0</v>
          </cell>
          <cell r="F6665" t="str">
            <v>0</v>
          </cell>
        </row>
        <row r="6666">
          <cell r="C6666" t="str">
            <v>0</v>
          </cell>
          <cell r="D6666" t="str">
            <v>0</v>
          </cell>
          <cell r="F6666" t="str">
            <v>0</v>
          </cell>
        </row>
        <row r="6667">
          <cell r="C6667" t="str">
            <v>0</v>
          </cell>
          <cell r="D6667" t="str">
            <v>0</v>
          </cell>
          <cell r="F6667" t="str">
            <v>0</v>
          </cell>
        </row>
        <row r="6668">
          <cell r="C6668" t="str">
            <v>0</v>
          </cell>
          <cell r="D6668" t="str">
            <v>0</v>
          </cell>
          <cell r="F6668" t="str">
            <v>0</v>
          </cell>
        </row>
        <row r="6669">
          <cell r="C6669" t="str">
            <v>0</v>
          </cell>
          <cell r="D6669" t="str">
            <v>0</v>
          </cell>
          <cell r="F6669" t="str">
            <v>0</v>
          </cell>
        </row>
        <row r="6670">
          <cell r="C6670" t="str">
            <v>0</v>
          </cell>
          <cell r="D6670" t="str">
            <v>0</v>
          </cell>
          <cell r="F6670" t="str">
            <v>0</v>
          </cell>
        </row>
        <row r="6671">
          <cell r="C6671" t="str">
            <v>0</v>
          </cell>
          <cell r="D6671" t="str">
            <v>0</v>
          </cell>
          <cell r="F6671" t="str">
            <v>0</v>
          </cell>
        </row>
        <row r="6672">
          <cell r="C6672" t="str">
            <v>0</v>
          </cell>
          <cell r="D6672" t="str">
            <v>0</v>
          </cell>
          <cell r="F6672" t="str">
            <v>0</v>
          </cell>
        </row>
        <row r="6673">
          <cell r="C6673" t="str">
            <v>0</v>
          </cell>
          <cell r="D6673" t="str">
            <v>0</v>
          </cell>
          <cell r="F6673" t="str">
            <v>0</v>
          </cell>
        </row>
        <row r="6674">
          <cell r="C6674" t="str">
            <v>0</v>
          </cell>
          <cell r="D6674" t="str">
            <v>0</v>
          </cell>
          <cell r="F6674" t="str">
            <v>0</v>
          </cell>
        </row>
        <row r="6675">
          <cell r="C6675" t="str">
            <v>0</v>
          </cell>
          <cell r="D6675" t="str">
            <v>0</v>
          </cell>
          <cell r="F6675" t="str">
            <v>0</v>
          </cell>
        </row>
        <row r="6676">
          <cell r="C6676" t="str">
            <v>0</v>
          </cell>
          <cell r="D6676" t="str">
            <v>0</v>
          </cell>
          <cell r="F6676" t="str">
            <v>0</v>
          </cell>
        </row>
        <row r="6677">
          <cell r="C6677" t="str">
            <v>0</v>
          </cell>
          <cell r="D6677" t="str">
            <v>0</v>
          </cell>
          <cell r="F6677" t="str">
            <v>0</v>
          </cell>
        </row>
        <row r="6678">
          <cell r="C6678" t="str">
            <v>0</v>
          </cell>
          <cell r="D6678" t="str">
            <v>0</v>
          </cell>
          <cell r="F6678" t="str">
            <v>0</v>
          </cell>
        </row>
        <row r="6679">
          <cell r="C6679" t="str">
            <v>0</v>
          </cell>
          <cell r="D6679" t="str">
            <v>0</v>
          </cell>
          <cell r="F6679" t="str">
            <v>0</v>
          </cell>
        </row>
        <row r="6680">
          <cell r="C6680" t="str">
            <v>0</v>
          </cell>
          <cell r="D6680" t="str">
            <v>0</v>
          </cell>
          <cell r="F6680" t="str">
            <v>0</v>
          </cell>
        </row>
        <row r="6681">
          <cell r="C6681" t="str">
            <v>0</v>
          </cell>
          <cell r="D6681" t="str">
            <v>0</v>
          </cell>
          <cell r="F6681" t="str">
            <v>0</v>
          </cell>
        </row>
        <row r="6682">
          <cell r="C6682" t="str">
            <v>0</v>
          </cell>
          <cell r="D6682" t="str">
            <v>0</v>
          </cell>
          <cell r="F6682" t="str">
            <v>0</v>
          </cell>
        </row>
        <row r="6683">
          <cell r="C6683" t="str">
            <v>0</v>
          </cell>
          <cell r="D6683" t="str">
            <v>0</v>
          </cell>
          <cell r="F6683" t="str">
            <v>0</v>
          </cell>
        </row>
        <row r="6684">
          <cell r="C6684" t="str">
            <v>0</v>
          </cell>
          <cell r="D6684" t="str">
            <v>0</v>
          </cell>
          <cell r="F6684" t="str">
            <v>0</v>
          </cell>
        </row>
        <row r="6685">
          <cell r="C6685" t="str">
            <v>0</v>
          </cell>
          <cell r="D6685" t="str">
            <v>0</v>
          </cell>
          <cell r="F6685" t="str">
            <v>0</v>
          </cell>
        </row>
        <row r="6686">
          <cell r="C6686" t="str">
            <v>0</v>
          </cell>
          <cell r="D6686" t="str">
            <v>0</v>
          </cell>
          <cell r="F6686" t="str">
            <v>0</v>
          </cell>
        </row>
        <row r="6687">
          <cell r="C6687" t="str">
            <v>0</v>
          </cell>
          <cell r="D6687" t="str">
            <v>0</v>
          </cell>
          <cell r="F6687" t="str">
            <v>0</v>
          </cell>
        </row>
        <row r="6688">
          <cell r="C6688" t="str">
            <v>0</v>
          </cell>
          <cell r="D6688" t="str">
            <v>0</v>
          </cell>
          <cell r="F6688" t="str">
            <v>0</v>
          </cell>
        </row>
        <row r="6689">
          <cell r="C6689" t="str">
            <v>0</v>
          </cell>
          <cell r="D6689" t="str">
            <v>0</v>
          </cell>
          <cell r="F6689" t="str">
            <v>0</v>
          </cell>
        </row>
        <row r="6690">
          <cell r="C6690" t="str">
            <v>0</v>
          </cell>
          <cell r="D6690" t="str">
            <v>0</v>
          </cell>
          <cell r="F6690" t="str">
            <v>0</v>
          </cell>
        </row>
        <row r="6691">
          <cell r="C6691" t="str">
            <v>0</v>
          </cell>
          <cell r="D6691" t="str">
            <v>0</v>
          </cell>
          <cell r="F6691" t="str">
            <v>0</v>
          </cell>
        </row>
        <row r="6692">
          <cell r="C6692" t="str">
            <v>0</v>
          </cell>
          <cell r="D6692" t="str">
            <v>0</v>
          </cell>
          <cell r="F6692" t="str">
            <v>0</v>
          </cell>
        </row>
        <row r="6693">
          <cell r="C6693" t="str">
            <v>0</v>
          </cell>
          <cell r="D6693" t="str">
            <v>0</v>
          </cell>
          <cell r="F6693" t="str">
            <v>0</v>
          </cell>
        </row>
        <row r="6694">
          <cell r="C6694" t="str">
            <v>0</v>
          </cell>
          <cell r="D6694" t="str">
            <v>0</v>
          </cell>
          <cell r="F6694" t="str">
            <v>0</v>
          </cell>
        </row>
        <row r="6695">
          <cell r="C6695" t="str">
            <v>0</v>
          </cell>
          <cell r="D6695" t="str">
            <v>0</v>
          </cell>
          <cell r="F6695" t="str">
            <v>0</v>
          </cell>
        </row>
        <row r="6696">
          <cell r="C6696" t="str">
            <v>0</v>
          </cell>
          <cell r="D6696" t="str">
            <v>0</v>
          </cell>
          <cell r="F6696" t="str">
            <v>0</v>
          </cell>
        </row>
        <row r="6697">
          <cell r="C6697" t="str">
            <v>0</v>
          </cell>
          <cell r="D6697" t="str">
            <v>0</v>
          </cell>
          <cell r="F6697" t="str">
            <v>0</v>
          </cell>
        </row>
        <row r="6698">
          <cell r="C6698" t="str">
            <v>0</v>
          </cell>
          <cell r="D6698" t="str">
            <v>0</v>
          </cell>
          <cell r="F6698" t="str">
            <v>0</v>
          </cell>
        </row>
        <row r="6699">
          <cell r="C6699" t="str">
            <v>0</v>
          </cell>
          <cell r="D6699" t="str">
            <v>0</v>
          </cell>
          <cell r="F6699" t="str">
            <v>0</v>
          </cell>
        </row>
        <row r="6700">
          <cell r="C6700" t="str">
            <v>0</v>
          </cell>
          <cell r="D6700" t="str">
            <v>0</v>
          </cell>
          <cell r="F6700" t="str">
            <v>0</v>
          </cell>
        </row>
        <row r="6701">
          <cell r="C6701" t="str">
            <v>0</v>
          </cell>
          <cell r="D6701" t="str">
            <v>0</v>
          </cell>
          <cell r="F6701" t="str">
            <v>0</v>
          </cell>
        </row>
        <row r="6702">
          <cell r="C6702" t="str">
            <v>0</v>
          </cell>
          <cell r="D6702" t="str">
            <v>0</v>
          </cell>
          <cell r="F6702" t="str">
            <v>0</v>
          </cell>
        </row>
        <row r="6703">
          <cell r="C6703" t="str">
            <v>0</v>
          </cell>
          <cell r="D6703" t="str">
            <v>0</v>
          </cell>
          <cell r="F6703" t="str">
            <v>0</v>
          </cell>
        </row>
        <row r="6704">
          <cell r="C6704" t="str">
            <v>0</v>
          </cell>
          <cell r="D6704" t="str">
            <v>0</v>
          </cell>
          <cell r="F6704" t="str">
            <v>0</v>
          </cell>
        </row>
        <row r="6705">
          <cell r="C6705" t="str">
            <v>0</v>
          </cell>
          <cell r="D6705" t="str">
            <v>0</v>
          </cell>
          <cell r="F6705" t="str">
            <v>0</v>
          </cell>
        </row>
        <row r="6706">
          <cell r="C6706" t="str">
            <v>0</v>
          </cell>
          <cell r="D6706" t="str">
            <v>0</v>
          </cell>
          <cell r="F6706" t="str">
            <v>0</v>
          </cell>
        </row>
        <row r="6707">
          <cell r="C6707" t="str">
            <v>0</v>
          </cell>
          <cell r="D6707" t="str">
            <v>0</v>
          </cell>
          <cell r="F6707" t="str">
            <v>0</v>
          </cell>
        </row>
        <row r="6708">
          <cell r="C6708" t="str">
            <v>0</v>
          </cell>
          <cell r="D6708" t="str">
            <v>0</v>
          </cell>
          <cell r="F6708" t="str">
            <v>0</v>
          </cell>
        </row>
        <row r="6709">
          <cell r="C6709" t="str">
            <v>0</v>
          </cell>
          <cell r="D6709" t="str">
            <v>0</v>
          </cell>
          <cell r="F6709" t="str">
            <v>0</v>
          </cell>
        </row>
        <row r="6710">
          <cell r="C6710" t="str">
            <v>0</v>
          </cell>
          <cell r="D6710" t="str">
            <v>0</v>
          </cell>
          <cell r="F6710" t="str">
            <v>0</v>
          </cell>
        </row>
        <row r="6711">
          <cell r="C6711" t="str">
            <v>0</v>
          </cell>
          <cell r="D6711" t="str">
            <v>0</v>
          </cell>
          <cell r="F6711" t="str">
            <v>0</v>
          </cell>
        </row>
        <row r="6712">
          <cell r="C6712" t="str">
            <v>0</v>
          </cell>
          <cell r="D6712" t="str">
            <v>0</v>
          </cell>
          <cell r="F6712" t="str">
            <v>0</v>
          </cell>
        </row>
        <row r="6713">
          <cell r="C6713" t="str">
            <v>0</v>
          </cell>
          <cell r="D6713" t="str">
            <v>0</v>
          </cell>
          <cell r="F6713" t="str">
            <v>0</v>
          </cell>
        </row>
        <row r="6714">
          <cell r="C6714" t="str">
            <v>0</v>
          </cell>
          <cell r="D6714" t="str">
            <v>0</v>
          </cell>
          <cell r="F6714" t="str">
            <v>0</v>
          </cell>
        </row>
        <row r="6715">
          <cell r="C6715" t="str">
            <v>0</v>
          </cell>
          <cell r="D6715" t="str">
            <v>0</v>
          </cell>
          <cell r="F6715" t="str">
            <v>0</v>
          </cell>
        </row>
        <row r="6716">
          <cell r="C6716" t="str">
            <v>0</v>
          </cell>
          <cell r="D6716" t="str">
            <v>0</v>
          </cell>
          <cell r="F6716" t="str">
            <v>0</v>
          </cell>
        </row>
        <row r="6717">
          <cell r="C6717" t="str">
            <v>0</v>
          </cell>
          <cell r="D6717" t="str">
            <v>0</v>
          </cell>
          <cell r="F6717" t="str">
            <v>0</v>
          </cell>
        </row>
        <row r="6718">
          <cell r="C6718" t="str">
            <v>0</v>
          </cell>
          <cell r="D6718" t="str">
            <v>0</v>
          </cell>
          <cell r="F6718" t="str">
            <v>0</v>
          </cell>
        </row>
        <row r="6719">
          <cell r="C6719" t="str">
            <v>0</v>
          </cell>
          <cell r="D6719" t="str">
            <v>0</v>
          </cell>
          <cell r="F6719" t="str">
            <v>0</v>
          </cell>
        </row>
        <row r="6720">
          <cell r="C6720" t="str">
            <v>0</v>
          </cell>
          <cell r="D6720" t="str">
            <v>0</v>
          </cell>
          <cell r="F6720" t="str">
            <v>0</v>
          </cell>
        </row>
        <row r="6721">
          <cell r="C6721" t="str">
            <v>0</v>
          </cell>
          <cell r="D6721" t="str">
            <v>0</v>
          </cell>
          <cell r="F6721" t="str">
            <v>0</v>
          </cell>
        </row>
        <row r="6722">
          <cell r="C6722" t="str">
            <v>0</v>
          </cell>
          <cell r="D6722" t="str">
            <v>0</v>
          </cell>
          <cell r="F6722" t="str">
            <v>0</v>
          </cell>
        </row>
        <row r="6723">
          <cell r="C6723" t="str">
            <v>0</v>
          </cell>
          <cell r="D6723" t="str">
            <v>0</v>
          </cell>
          <cell r="F6723" t="str">
            <v>0</v>
          </cell>
        </row>
        <row r="6724">
          <cell r="C6724" t="str">
            <v>0</v>
          </cell>
          <cell r="D6724" t="str">
            <v>0</v>
          </cell>
          <cell r="F6724" t="str">
            <v>0</v>
          </cell>
        </row>
        <row r="6725">
          <cell r="C6725" t="str">
            <v>0</v>
          </cell>
          <cell r="D6725" t="str">
            <v>0</v>
          </cell>
          <cell r="F6725" t="str">
            <v>0</v>
          </cell>
        </row>
        <row r="6726">
          <cell r="C6726" t="str">
            <v>0</v>
          </cell>
          <cell r="D6726" t="str">
            <v>0</v>
          </cell>
          <cell r="F6726" t="str">
            <v>0</v>
          </cell>
        </row>
        <row r="6727">
          <cell r="C6727" t="str">
            <v>0</v>
          </cell>
          <cell r="D6727" t="str">
            <v>0</v>
          </cell>
          <cell r="F6727" t="str">
            <v>0</v>
          </cell>
        </row>
        <row r="6728">
          <cell r="C6728" t="str">
            <v>0</v>
          </cell>
          <cell r="D6728" t="str">
            <v>0</v>
          </cell>
          <cell r="F6728" t="str">
            <v>0</v>
          </cell>
        </row>
        <row r="6729">
          <cell r="C6729" t="str">
            <v>0</v>
          </cell>
          <cell r="D6729" t="str">
            <v>0</v>
          </cell>
          <cell r="F6729" t="str">
            <v>0</v>
          </cell>
        </row>
        <row r="6730">
          <cell r="C6730" t="str">
            <v>0</v>
          </cell>
          <cell r="D6730" t="str">
            <v>0</v>
          </cell>
          <cell r="F6730" t="str">
            <v>0</v>
          </cell>
        </row>
        <row r="6731">
          <cell r="C6731" t="str">
            <v>0</v>
          </cell>
          <cell r="D6731" t="str">
            <v>0</v>
          </cell>
          <cell r="F6731" t="str">
            <v>0</v>
          </cell>
        </row>
        <row r="6732">
          <cell r="C6732" t="str">
            <v>0</v>
          </cell>
          <cell r="D6732" t="str">
            <v>0</v>
          </cell>
          <cell r="F6732" t="str">
            <v>0</v>
          </cell>
        </row>
        <row r="6733">
          <cell r="C6733" t="str">
            <v>0</v>
          </cell>
          <cell r="D6733" t="str">
            <v>0</v>
          </cell>
          <cell r="F6733" t="str">
            <v>0</v>
          </cell>
        </row>
        <row r="6734">
          <cell r="C6734" t="str">
            <v>0</v>
          </cell>
          <cell r="D6734" t="str">
            <v>0</v>
          </cell>
          <cell r="F6734" t="str">
            <v>0</v>
          </cell>
        </row>
        <row r="6735">
          <cell r="C6735" t="str">
            <v>0</v>
          </cell>
          <cell r="D6735" t="str">
            <v>0</v>
          </cell>
          <cell r="F6735" t="str">
            <v>0</v>
          </cell>
        </row>
        <row r="6736">
          <cell r="C6736" t="str">
            <v>0</v>
          </cell>
          <cell r="D6736" t="str">
            <v>0</v>
          </cell>
          <cell r="F6736" t="str">
            <v>0</v>
          </cell>
        </row>
        <row r="6737">
          <cell r="C6737" t="str">
            <v>0</v>
          </cell>
          <cell r="D6737" t="str">
            <v>0</v>
          </cell>
          <cell r="F6737" t="str">
            <v>0</v>
          </cell>
        </row>
        <row r="6738">
          <cell r="C6738" t="str">
            <v>0</v>
          </cell>
          <cell r="D6738" t="str">
            <v>0</v>
          </cell>
          <cell r="F6738" t="str">
            <v>0</v>
          </cell>
        </row>
        <row r="6739">
          <cell r="C6739" t="str">
            <v>0</v>
          </cell>
          <cell r="D6739" t="str">
            <v>0</v>
          </cell>
          <cell r="F6739" t="str">
            <v>0</v>
          </cell>
        </row>
        <row r="6740">
          <cell r="C6740" t="str">
            <v>0</v>
          </cell>
          <cell r="D6740" t="str">
            <v>0</v>
          </cell>
          <cell r="F6740" t="str">
            <v>0</v>
          </cell>
        </row>
        <row r="6741">
          <cell r="C6741" t="str">
            <v>0</v>
          </cell>
          <cell r="D6741" t="str">
            <v>0</v>
          </cell>
          <cell r="F6741" t="str">
            <v>0</v>
          </cell>
        </row>
        <row r="6742">
          <cell r="C6742" t="str">
            <v>0</v>
          </cell>
          <cell r="D6742" t="str">
            <v>0</v>
          </cell>
          <cell r="F6742" t="str">
            <v>0</v>
          </cell>
        </row>
        <row r="6743">
          <cell r="C6743" t="str">
            <v>0</v>
          </cell>
          <cell r="D6743" t="str">
            <v>0</v>
          </cell>
          <cell r="F6743" t="str">
            <v>0</v>
          </cell>
        </row>
        <row r="6744">
          <cell r="C6744" t="str">
            <v>0</v>
          </cell>
          <cell r="D6744" t="str">
            <v>0</v>
          </cell>
          <cell r="F6744" t="str">
            <v>0</v>
          </cell>
        </row>
        <row r="6745">
          <cell r="C6745" t="str">
            <v>0</v>
          </cell>
          <cell r="D6745" t="str">
            <v>0</v>
          </cell>
          <cell r="F6745" t="str">
            <v>0</v>
          </cell>
        </row>
        <row r="6746">
          <cell r="C6746" t="str">
            <v>0</v>
          </cell>
          <cell r="D6746" t="str">
            <v>0</v>
          </cell>
          <cell r="F6746" t="str">
            <v>0</v>
          </cell>
        </row>
        <row r="6747">
          <cell r="C6747" t="str">
            <v>0</v>
          </cell>
          <cell r="D6747" t="str">
            <v>0</v>
          </cell>
          <cell r="F6747" t="str">
            <v>0</v>
          </cell>
        </row>
        <row r="6748">
          <cell r="C6748" t="str">
            <v>0</v>
          </cell>
          <cell r="D6748" t="str">
            <v>0</v>
          </cell>
          <cell r="F6748" t="str">
            <v>0</v>
          </cell>
        </row>
        <row r="6749">
          <cell r="C6749" t="str">
            <v>0</v>
          </cell>
          <cell r="D6749" t="str">
            <v>0</v>
          </cell>
          <cell r="F6749" t="str">
            <v>0</v>
          </cell>
        </row>
        <row r="6750">
          <cell r="C6750" t="str">
            <v>0</v>
          </cell>
          <cell r="D6750" t="str">
            <v>0</v>
          </cell>
          <cell r="F6750" t="str">
            <v>0</v>
          </cell>
        </row>
        <row r="6751">
          <cell r="C6751" t="str">
            <v>0</v>
          </cell>
          <cell r="D6751" t="str">
            <v>0</v>
          </cell>
          <cell r="F6751" t="str">
            <v>0</v>
          </cell>
        </row>
        <row r="6752">
          <cell r="C6752" t="str">
            <v>0</v>
          </cell>
          <cell r="D6752" t="str">
            <v>0</v>
          </cell>
          <cell r="F6752" t="str">
            <v>0</v>
          </cell>
        </row>
        <row r="6753">
          <cell r="C6753" t="str">
            <v>0</v>
          </cell>
          <cell r="D6753" t="str">
            <v>0</v>
          </cell>
          <cell r="F6753" t="str">
            <v>0</v>
          </cell>
        </row>
        <row r="6754">
          <cell r="C6754" t="str">
            <v>0</v>
          </cell>
          <cell r="D6754" t="str">
            <v>0</v>
          </cell>
          <cell r="F6754" t="str">
            <v>0</v>
          </cell>
        </row>
        <row r="6755">
          <cell r="C6755" t="str">
            <v>0</v>
          </cell>
          <cell r="D6755" t="str">
            <v>0</v>
          </cell>
          <cell r="F6755" t="str">
            <v>0</v>
          </cell>
        </row>
        <row r="6756">
          <cell r="C6756" t="str">
            <v>0</v>
          </cell>
          <cell r="D6756" t="str">
            <v>0</v>
          </cell>
          <cell r="F6756" t="str">
            <v>0</v>
          </cell>
        </row>
        <row r="6757">
          <cell r="C6757" t="str">
            <v>0</v>
          </cell>
          <cell r="D6757" t="str">
            <v>0</v>
          </cell>
          <cell r="F6757" t="str">
            <v>0</v>
          </cell>
        </row>
        <row r="6758">
          <cell r="C6758" t="str">
            <v>0</v>
          </cell>
          <cell r="D6758" t="str">
            <v>0</v>
          </cell>
          <cell r="F6758" t="str">
            <v>0</v>
          </cell>
        </row>
        <row r="6759">
          <cell r="C6759" t="str">
            <v>0</v>
          </cell>
          <cell r="D6759" t="str">
            <v>0</v>
          </cell>
          <cell r="F6759" t="str">
            <v>0</v>
          </cell>
        </row>
        <row r="6760">
          <cell r="C6760" t="str">
            <v>0</v>
          </cell>
          <cell r="D6760" t="str">
            <v>0</v>
          </cell>
          <cell r="F6760" t="str">
            <v>0</v>
          </cell>
        </row>
        <row r="6761">
          <cell r="C6761" t="str">
            <v>0</v>
          </cell>
          <cell r="D6761" t="str">
            <v>0</v>
          </cell>
          <cell r="F6761" t="str">
            <v>0</v>
          </cell>
        </row>
        <row r="6762">
          <cell r="C6762" t="str">
            <v>0</v>
          </cell>
          <cell r="D6762" t="str">
            <v>0</v>
          </cell>
          <cell r="F6762" t="str">
            <v>0</v>
          </cell>
        </row>
        <row r="6763">
          <cell r="C6763" t="str">
            <v>0</v>
          </cell>
          <cell r="D6763" t="str">
            <v>0</v>
          </cell>
          <cell r="F6763" t="str">
            <v>0</v>
          </cell>
        </row>
        <row r="6764">
          <cell r="C6764" t="str">
            <v>0</v>
          </cell>
          <cell r="D6764" t="str">
            <v>0</v>
          </cell>
          <cell r="F6764" t="str">
            <v>0</v>
          </cell>
        </row>
        <row r="6765">
          <cell r="C6765" t="str">
            <v>0</v>
          </cell>
          <cell r="D6765" t="str">
            <v>0</v>
          </cell>
          <cell r="F6765" t="str">
            <v>0</v>
          </cell>
        </row>
        <row r="6766">
          <cell r="C6766" t="str">
            <v>0</v>
          </cell>
          <cell r="D6766" t="str">
            <v>0</v>
          </cell>
          <cell r="F6766" t="str">
            <v>0</v>
          </cell>
        </row>
        <row r="6767">
          <cell r="C6767" t="str">
            <v>0</v>
          </cell>
          <cell r="D6767" t="str">
            <v>0</v>
          </cell>
          <cell r="F6767" t="str">
            <v>0</v>
          </cell>
        </row>
        <row r="6768">
          <cell r="C6768" t="str">
            <v>0</v>
          </cell>
          <cell r="D6768" t="str">
            <v>0</v>
          </cell>
          <cell r="F6768" t="str">
            <v>0</v>
          </cell>
        </row>
        <row r="6769">
          <cell r="C6769" t="str">
            <v>0</v>
          </cell>
          <cell r="D6769" t="str">
            <v>0</v>
          </cell>
          <cell r="F6769" t="str">
            <v>0</v>
          </cell>
        </row>
        <row r="6770">
          <cell r="C6770" t="str">
            <v>0</v>
          </cell>
          <cell r="D6770" t="str">
            <v>0</v>
          </cell>
          <cell r="F6770" t="str">
            <v>0</v>
          </cell>
        </row>
        <row r="6771">
          <cell r="C6771" t="str">
            <v>0</v>
          </cell>
          <cell r="D6771" t="str">
            <v>0</v>
          </cell>
          <cell r="F6771" t="str">
            <v>0</v>
          </cell>
        </row>
        <row r="6772">
          <cell r="C6772" t="str">
            <v>0</v>
          </cell>
          <cell r="D6772" t="str">
            <v>0</v>
          </cell>
          <cell r="F6772" t="str">
            <v>0</v>
          </cell>
        </row>
        <row r="6773">
          <cell r="C6773" t="str">
            <v>0</v>
          </cell>
          <cell r="D6773" t="str">
            <v>0</v>
          </cell>
          <cell r="F6773" t="str">
            <v>0</v>
          </cell>
        </row>
        <row r="6774">
          <cell r="C6774" t="str">
            <v>0</v>
          </cell>
          <cell r="D6774" t="str">
            <v>0</v>
          </cell>
          <cell r="F6774" t="str">
            <v>0</v>
          </cell>
        </row>
        <row r="6775">
          <cell r="C6775" t="str">
            <v>0</v>
          </cell>
          <cell r="D6775" t="str">
            <v>0</v>
          </cell>
          <cell r="F6775" t="str">
            <v>0</v>
          </cell>
        </row>
        <row r="6776">
          <cell r="C6776" t="str">
            <v>0</v>
          </cell>
          <cell r="D6776" t="str">
            <v>0</v>
          </cell>
          <cell r="F6776" t="str">
            <v>0</v>
          </cell>
        </row>
        <row r="6777">
          <cell r="C6777" t="str">
            <v>0</v>
          </cell>
          <cell r="D6777" t="str">
            <v>0</v>
          </cell>
          <cell r="F6777" t="str">
            <v>0</v>
          </cell>
        </row>
        <row r="6778">
          <cell r="C6778" t="str">
            <v>0</v>
          </cell>
          <cell r="D6778" t="str">
            <v>0</v>
          </cell>
          <cell r="F6778" t="str">
            <v>0</v>
          </cell>
        </row>
        <row r="6779">
          <cell r="C6779" t="str">
            <v>0</v>
          </cell>
          <cell r="D6779" t="str">
            <v>0</v>
          </cell>
          <cell r="F6779" t="str">
            <v>0</v>
          </cell>
        </row>
        <row r="6780">
          <cell r="C6780" t="str">
            <v>0</v>
          </cell>
          <cell r="D6780" t="str">
            <v>0</v>
          </cell>
          <cell r="F6780" t="str">
            <v>0</v>
          </cell>
        </row>
        <row r="6781">
          <cell r="C6781" t="str">
            <v>0</v>
          </cell>
          <cell r="D6781" t="str">
            <v>0</v>
          </cell>
          <cell r="F6781" t="str">
            <v>0</v>
          </cell>
        </row>
        <row r="6782">
          <cell r="C6782" t="str">
            <v>0</v>
          </cell>
          <cell r="D6782" t="str">
            <v>0</v>
          </cell>
          <cell r="F6782" t="str">
            <v>0</v>
          </cell>
        </row>
        <row r="6783">
          <cell r="C6783" t="str">
            <v>0</v>
          </cell>
          <cell r="D6783" t="str">
            <v>0</v>
          </cell>
          <cell r="F6783" t="str">
            <v>0</v>
          </cell>
        </row>
        <row r="6784">
          <cell r="C6784" t="str">
            <v>0</v>
          </cell>
          <cell r="D6784" t="str">
            <v>0</v>
          </cell>
          <cell r="F6784" t="str">
            <v>0</v>
          </cell>
        </row>
        <row r="6785">
          <cell r="C6785" t="str">
            <v>0</v>
          </cell>
          <cell r="D6785" t="str">
            <v>0</v>
          </cell>
          <cell r="F6785" t="str">
            <v>0</v>
          </cell>
        </row>
        <row r="6786">
          <cell r="C6786" t="str">
            <v>0</v>
          </cell>
          <cell r="D6786" t="str">
            <v>0</v>
          </cell>
          <cell r="F6786" t="str">
            <v>0</v>
          </cell>
        </row>
        <row r="6787">
          <cell r="C6787" t="str">
            <v>0</v>
          </cell>
          <cell r="D6787" t="str">
            <v>0</v>
          </cell>
          <cell r="F6787" t="str">
            <v>0</v>
          </cell>
        </row>
        <row r="6788">
          <cell r="C6788" t="str">
            <v>0</v>
          </cell>
          <cell r="D6788" t="str">
            <v>0</v>
          </cell>
          <cell r="F6788" t="str">
            <v>0</v>
          </cell>
        </row>
        <row r="6789">
          <cell r="C6789" t="str">
            <v>0</v>
          </cell>
          <cell r="D6789" t="str">
            <v>0</v>
          </cell>
          <cell r="F6789" t="str">
            <v>0</v>
          </cell>
        </row>
        <row r="6790">
          <cell r="C6790" t="str">
            <v>0</v>
          </cell>
          <cell r="D6790" t="str">
            <v>0</v>
          </cell>
          <cell r="F6790" t="str">
            <v>0</v>
          </cell>
        </row>
        <row r="6791">
          <cell r="C6791" t="str">
            <v>0</v>
          </cell>
          <cell r="D6791" t="str">
            <v>0</v>
          </cell>
          <cell r="F6791" t="str">
            <v>0</v>
          </cell>
        </row>
        <row r="6792">
          <cell r="C6792" t="str">
            <v>0</v>
          </cell>
          <cell r="D6792" t="str">
            <v>0</v>
          </cell>
          <cell r="F6792" t="str">
            <v>0</v>
          </cell>
        </row>
        <row r="6793">
          <cell r="C6793" t="str">
            <v>0</v>
          </cell>
          <cell r="D6793" t="str">
            <v>0</v>
          </cell>
          <cell r="F6793" t="str">
            <v>0</v>
          </cell>
        </row>
        <row r="6794">
          <cell r="C6794" t="str">
            <v>0</v>
          </cell>
          <cell r="D6794" t="str">
            <v>0</v>
          </cell>
          <cell r="F6794" t="str">
            <v>0</v>
          </cell>
        </row>
        <row r="6795">
          <cell r="C6795" t="str">
            <v>0</v>
          </cell>
          <cell r="D6795" t="str">
            <v>0</v>
          </cell>
          <cell r="F6795" t="str">
            <v>0</v>
          </cell>
        </row>
        <row r="6796">
          <cell r="C6796" t="str">
            <v>0</v>
          </cell>
          <cell r="D6796" t="str">
            <v>0</v>
          </cell>
          <cell r="F6796" t="str">
            <v>0</v>
          </cell>
        </row>
        <row r="6797">
          <cell r="C6797" t="str">
            <v>0</v>
          </cell>
          <cell r="D6797" t="str">
            <v>0</v>
          </cell>
          <cell r="F6797" t="str">
            <v>0</v>
          </cell>
        </row>
        <row r="6798">
          <cell r="C6798" t="str">
            <v>0</v>
          </cell>
          <cell r="D6798" t="str">
            <v>0</v>
          </cell>
          <cell r="F6798" t="str">
            <v>0</v>
          </cell>
        </row>
        <row r="6799">
          <cell r="C6799" t="str">
            <v>0</v>
          </cell>
          <cell r="D6799" t="str">
            <v>0</v>
          </cell>
          <cell r="F6799" t="str">
            <v>0</v>
          </cell>
        </row>
        <row r="6800">
          <cell r="C6800" t="str">
            <v>0</v>
          </cell>
          <cell r="D6800" t="str">
            <v>0</v>
          </cell>
          <cell r="F6800" t="str">
            <v>0</v>
          </cell>
        </row>
        <row r="6801">
          <cell r="C6801" t="str">
            <v>0</v>
          </cell>
          <cell r="D6801" t="str">
            <v>0</v>
          </cell>
          <cell r="F6801" t="str">
            <v>0</v>
          </cell>
        </row>
        <row r="6802">
          <cell r="C6802" t="str">
            <v>0</v>
          </cell>
          <cell r="D6802" t="str">
            <v>0</v>
          </cell>
          <cell r="F6802" t="str">
            <v>0</v>
          </cell>
        </row>
        <row r="6803">
          <cell r="C6803" t="str">
            <v>0</v>
          </cell>
          <cell r="D6803" t="str">
            <v>0</v>
          </cell>
          <cell r="F6803" t="str">
            <v>0</v>
          </cell>
        </row>
        <row r="6804">
          <cell r="C6804" t="str">
            <v>0</v>
          </cell>
          <cell r="D6804" t="str">
            <v>0</v>
          </cell>
          <cell r="F6804" t="str">
            <v>0</v>
          </cell>
        </row>
        <row r="6805">
          <cell r="C6805" t="str">
            <v>0</v>
          </cell>
          <cell r="D6805" t="str">
            <v>0</v>
          </cell>
          <cell r="F6805" t="str">
            <v>0</v>
          </cell>
        </row>
        <row r="6806">
          <cell r="C6806" t="str">
            <v>0</v>
          </cell>
          <cell r="D6806" t="str">
            <v>0</v>
          </cell>
          <cell r="F6806" t="str">
            <v>0</v>
          </cell>
        </row>
        <row r="6807">
          <cell r="C6807" t="str">
            <v>0</v>
          </cell>
          <cell r="D6807" t="str">
            <v>0</v>
          </cell>
          <cell r="F6807" t="str">
            <v>0</v>
          </cell>
        </row>
        <row r="6808">
          <cell r="C6808" t="str">
            <v>0</v>
          </cell>
          <cell r="D6808" t="str">
            <v>0</v>
          </cell>
          <cell r="F6808" t="str">
            <v>0</v>
          </cell>
        </row>
        <row r="6809">
          <cell r="C6809" t="str">
            <v>0</v>
          </cell>
          <cell r="D6809" t="str">
            <v>0</v>
          </cell>
          <cell r="F6809" t="str">
            <v>0</v>
          </cell>
        </row>
        <row r="6810">
          <cell r="C6810" t="str">
            <v>0</v>
          </cell>
          <cell r="D6810" t="str">
            <v>0</v>
          </cell>
          <cell r="F6810" t="str">
            <v>0</v>
          </cell>
        </row>
        <row r="6811">
          <cell r="C6811" t="str">
            <v>0</v>
          </cell>
          <cell r="D6811" t="str">
            <v>0</v>
          </cell>
          <cell r="F6811" t="str">
            <v>0</v>
          </cell>
        </row>
        <row r="6812">
          <cell r="C6812" t="str">
            <v>0</v>
          </cell>
          <cell r="D6812" t="str">
            <v>0</v>
          </cell>
          <cell r="F6812" t="str">
            <v>0</v>
          </cell>
        </row>
        <row r="6813">
          <cell r="C6813" t="str">
            <v>0</v>
          </cell>
          <cell r="D6813" t="str">
            <v>0</v>
          </cell>
          <cell r="F6813" t="str">
            <v>0</v>
          </cell>
        </row>
        <row r="6814">
          <cell r="C6814" t="str">
            <v>0</v>
          </cell>
          <cell r="D6814" t="str">
            <v>0</v>
          </cell>
          <cell r="F6814" t="str">
            <v>0</v>
          </cell>
        </row>
        <row r="6815">
          <cell r="C6815" t="str">
            <v>0</v>
          </cell>
          <cell r="D6815" t="str">
            <v>0</v>
          </cell>
          <cell r="F6815" t="str">
            <v>0</v>
          </cell>
        </row>
        <row r="6816">
          <cell r="C6816" t="str">
            <v>0</v>
          </cell>
          <cell r="D6816" t="str">
            <v>0</v>
          </cell>
          <cell r="F6816" t="str">
            <v>0</v>
          </cell>
        </row>
        <row r="6817">
          <cell r="C6817" t="str">
            <v>0</v>
          </cell>
          <cell r="D6817" t="str">
            <v>0</v>
          </cell>
          <cell r="F6817" t="str">
            <v>0</v>
          </cell>
        </row>
        <row r="6818">
          <cell r="C6818" t="str">
            <v>0</v>
          </cell>
          <cell r="D6818" t="str">
            <v>0</v>
          </cell>
          <cell r="F6818" t="str">
            <v>0</v>
          </cell>
        </row>
        <row r="6819">
          <cell r="C6819" t="str">
            <v>0</v>
          </cell>
          <cell r="D6819" t="str">
            <v>0</v>
          </cell>
          <cell r="F6819" t="str">
            <v>0</v>
          </cell>
        </row>
        <row r="6820">
          <cell r="C6820" t="str">
            <v>0</v>
          </cell>
          <cell r="D6820" t="str">
            <v>0</v>
          </cell>
          <cell r="F6820" t="str">
            <v>0</v>
          </cell>
        </row>
        <row r="6821">
          <cell r="C6821" t="str">
            <v>0</v>
          </cell>
          <cell r="D6821" t="str">
            <v>0</v>
          </cell>
          <cell r="F6821" t="str">
            <v>0</v>
          </cell>
        </row>
        <row r="6822">
          <cell r="C6822" t="str">
            <v>0</v>
          </cell>
          <cell r="D6822" t="str">
            <v>0</v>
          </cell>
          <cell r="F6822" t="str">
            <v>0</v>
          </cell>
        </row>
        <row r="6823">
          <cell r="C6823" t="str">
            <v>0</v>
          </cell>
          <cell r="D6823" t="str">
            <v>0</v>
          </cell>
          <cell r="F6823" t="str">
            <v>0</v>
          </cell>
        </row>
        <row r="6824">
          <cell r="C6824" t="str">
            <v>0</v>
          </cell>
          <cell r="D6824" t="str">
            <v>0</v>
          </cell>
          <cell r="F6824" t="str">
            <v>0</v>
          </cell>
        </row>
        <row r="6825">
          <cell r="C6825" t="str">
            <v>0</v>
          </cell>
          <cell r="D6825" t="str">
            <v>0</v>
          </cell>
          <cell r="F6825" t="str">
            <v>0</v>
          </cell>
        </row>
        <row r="6826">
          <cell r="C6826" t="str">
            <v>0</v>
          </cell>
          <cell r="D6826" t="str">
            <v>0</v>
          </cell>
          <cell r="F6826" t="str">
            <v>0</v>
          </cell>
        </row>
        <row r="6827">
          <cell r="C6827" t="str">
            <v>0</v>
          </cell>
          <cell r="D6827" t="str">
            <v>0</v>
          </cell>
          <cell r="F6827" t="str">
            <v>0</v>
          </cell>
        </row>
        <row r="6828">
          <cell r="C6828" t="str">
            <v>0</v>
          </cell>
          <cell r="D6828" t="str">
            <v>0</v>
          </cell>
          <cell r="F6828" t="str">
            <v>0</v>
          </cell>
        </row>
        <row r="6829">
          <cell r="C6829" t="str">
            <v>0</v>
          </cell>
          <cell r="D6829" t="str">
            <v>0</v>
          </cell>
          <cell r="F6829" t="str">
            <v>0</v>
          </cell>
        </row>
        <row r="6830">
          <cell r="C6830" t="str">
            <v>0</v>
          </cell>
          <cell r="D6830" t="str">
            <v>0</v>
          </cell>
          <cell r="F6830" t="str">
            <v>0</v>
          </cell>
        </row>
        <row r="6831">
          <cell r="C6831" t="str">
            <v>0</v>
          </cell>
          <cell r="D6831" t="str">
            <v>0</v>
          </cell>
          <cell r="F6831" t="str">
            <v>0</v>
          </cell>
        </row>
        <row r="6832">
          <cell r="C6832" t="str">
            <v>0</v>
          </cell>
          <cell r="D6832" t="str">
            <v>0</v>
          </cell>
          <cell r="F6832" t="str">
            <v>0</v>
          </cell>
        </row>
        <row r="6833">
          <cell r="C6833" t="str">
            <v>0</v>
          </cell>
          <cell r="D6833" t="str">
            <v>0</v>
          </cell>
          <cell r="F6833" t="str">
            <v>0</v>
          </cell>
        </row>
        <row r="6834">
          <cell r="C6834" t="str">
            <v>0</v>
          </cell>
          <cell r="D6834" t="str">
            <v>0</v>
          </cell>
          <cell r="F6834" t="str">
            <v>0</v>
          </cell>
        </row>
        <row r="6835">
          <cell r="C6835" t="str">
            <v>0</v>
          </cell>
          <cell r="D6835" t="str">
            <v>0</v>
          </cell>
          <cell r="F6835" t="str">
            <v>0</v>
          </cell>
        </row>
        <row r="6836">
          <cell r="C6836" t="str">
            <v>0</v>
          </cell>
          <cell r="D6836" t="str">
            <v>0</v>
          </cell>
          <cell r="F6836" t="str">
            <v>0</v>
          </cell>
        </row>
        <row r="6837">
          <cell r="C6837" t="str">
            <v>0</v>
          </cell>
          <cell r="D6837" t="str">
            <v>0</v>
          </cell>
          <cell r="F6837" t="str">
            <v>0</v>
          </cell>
        </row>
        <row r="6838">
          <cell r="C6838" t="str">
            <v>0</v>
          </cell>
          <cell r="D6838" t="str">
            <v>0</v>
          </cell>
          <cell r="F6838" t="str">
            <v>0</v>
          </cell>
        </row>
        <row r="6839">
          <cell r="C6839" t="str">
            <v>0</v>
          </cell>
          <cell r="D6839" t="str">
            <v>0</v>
          </cell>
          <cell r="F6839" t="str">
            <v>0</v>
          </cell>
        </row>
        <row r="6840">
          <cell r="C6840" t="str">
            <v>0</v>
          </cell>
          <cell r="D6840" t="str">
            <v>0</v>
          </cell>
          <cell r="F6840" t="str">
            <v>0</v>
          </cell>
        </row>
        <row r="6841">
          <cell r="C6841" t="str">
            <v>0</v>
          </cell>
          <cell r="D6841" t="str">
            <v>0</v>
          </cell>
          <cell r="F6841" t="str">
            <v>0</v>
          </cell>
        </row>
        <row r="6842">
          <cell r="C6842" t="str">
            <v>0</v>
          </cell>
          <cell r="D6842" t="str">
            <v>0</v>
          </cell>
          <cell r="F6842" t="str">
            <v>0</v>
          </cell>
        </row>
        <row r="6843">
          <cell r="C6843" t="str">
            <v>0</v>
          </cell>
          <cell r="D6843" t="str">
            <v>0</v>
          </cell>
          <cell r="F6843" t="str">
            <v>0</v>
          </cell>
        </row>
        <row r="6844">
          <cell r="C6844" t="str">
            <v>0</v>
          </cell>
          <cell r="D6844" t="str">
            <v>0</v>
          </cell>
          <cell r="F6844" t="str">
            <v>0</v>
          </cell>
        </row>
        <row r="6845">
          <cell r="C6845" t="str">
            <v>0</v>
          </cell>
          <cell r="D6845" t="str">
            <v>0</v>
          </cell>
          <cell r="F6845" t="str">
            <v>0</v>
          </cell>
        </row>
        <row r="6846">
          <cell r="C6846" t="str">
            <v>0</v>
          </cell>
          <cell r="D6846" t="str">
            <v>0</v>
          </cell>
          <cell r="F6846" t="str">
            <v>0</v>
          </cell>
        </row>
        <row r="6847">
          <cell r="C6847" t="str">
            <v>0</v>
          </cell>
          <cell r="D6847" t="str">
            <v>0</v>
          </cell>
          <cell r="F6847" t="str">
            <v>0</v>
          </cell>
        </row>
        <row r="6848">
          <cell r="C6848" t="str">
            <v>0</v>
          </cell>
          <cell r="D6848" t="str">
            <v>0</v>
          </cell>
          <cell r="F6848" t="str">
            <v>0</v>
          </cell>
        </row>
        <row r="6849">
          <cell r="C6849" t="str">
            <v>0</v>
          </cell>
          <cell r="D6849" t="str">
            <v>0</v>
          </cell>
          <cell r="F6849" t="str">
            <v>0</v>
          </cell>
        </row>
        <row r="6850">
          <cell r="C6850" t="str">
            <v>0</v>
          </cell>
          <cell r="D6850" t="str">
            <v>0</v>
          </cell>
          <cell r="F6850" t="str">
            <v>0</v>
          </cell>
        </row>
        <row r="6851">
          <cell r="C6851" t="str">
            <v>0</v>
          </cell>
          <cell r="D6851" t="str">
            <v>0</v>
          </cell>
          <cell r="F6851" t="str">
            <v>0</v>
          </cell>
        </row>
        <row r="6852">
          <cell r="C6852" t="str">
            <v>0</v>
          </cell>
          <cell r="D6852" t="str">
            <v>0</v>
          </cell>
          <cell r="F6852" t="str">
            <v>0</v>
          </cell>
        </row>
        <row r="6853">
          <cell r="C6853" t="str">
            <v>0</v>
          </cell>
          <cell r="D6853" t="str">
            <v>0</v>
          </cell>
          <cell r="F6853" t="str">
            <v>0</v>
          </cell>
        </row>
        <row r="6854">
          <cell r="C6854" t="str">
            <v>0</v>
          </cell>
          <cell r="D6854" t="str">
            <v>0</v>
          </cell>
          <cell r="F6854" t="str">
            <v>0</v>
          </cell>
        </row>
        <row r="6855">
          <cell r="C6855" t="str">
            <v>0</v>
          </cell>
          <cell r="D6855" t="str">
            <v>0</v>
          </cell>
          <cell r="F6855" t="str">
            <v>0</v>
          </cell>
        </row>
        <row r="6856">
          <cell r="C6856" t="str">
            <v>0</v>
          </cell>
          <cell r="D6856" t="str">
            <v>0</v>
          </cell>
          <cell r="F6856" t="str">
            <v>0</v>
          </cell>
        </row>
        <row r="6857">
          <cell r="C6857" t="str">
            <v>0</v>
          </cell>
          <cell r="D6857" t="str">
            <v>0</v>
          </cell>
          <cell r="F6857" t="str">
            <v>0</v>
          </cell>
        </row>
        <row r="6858">
          <cell r="C6858" t="str">
            <v>0</v>
          </cell>
          <cell r="D6858" t="str">
            <v>0</v>
          </cell>
          <cell r="F6858" t="str">
            <v>0</v>
          </cell>
        </row>
        <row r="6859">
          <cell r="C6859" t="str">
            <v>0</v>
          </cell>
          <cell r="D6859" t="str">
            <v>0</v>
          </cell>
          <cell r="F6859" t="str">
            <v>0</v>
          </cell>
        </row>
        <row r="6860">
          <cell r="C6860" t="str">
            <v>0</v>
          </cell>
          <cell r="D6860" t="str">
            <v>0</v>
          </cell>
          <cell r="F6860" t="str">
            <v>0</v>
          </cell>
        </row>
        <row r="6861">
          <cell r="C6861" t="str">
            <v>0</v>
          </cell>
          <cell r="D6861" t="str">
            <v>0</v>
          </cell>
          <cell r="F6861" t="str">
            <v>0</v>
          </cell>
        </row>
        <row r="6862">
          <cell r="C6862" t="str">
            <v>0</v>
          </cell>
          <cell r="D6862" t="str">
            <v>0</v>
          </cell>
          <cell r="F6862" t="str">
            <v>0</v>
          </cell>
        </row>
        <row r="6863">
          <cell r="C6863" t="str">
            <v>0</v>
          </cell>
          <cell r="D6863" t="str">
            <v>0</v>
          </cell>
          <cell r="F6863" t="str">
            <v>0</v>
          </cell>
        </row>
        <row r="6864">
          <cell r="C6864" t="str">
            <v>0</v>
          </cell>
          <cell r="D6864" t="str">
            <v>0</v>
          </cell>
          <cell r="F6864" t="str">
            <v>0</v>
          </cell>
        </row>
        <row r="6865">
          <cell r="C6865" t="str">
            <v>0</v>
          </cell>
          <cell r="D6865" t="str">
            <v>0</v>
          </cell>
          <cell r="F6865" t="str">
            <v>0</v>
          </cell>
        </row>
        <row r="6866">
          <cell r="C6866" t="str">
            <v>0</v>
          </cell>
          <cell r="D6866" t="str">
            <v>0</v>
          </cell>
          <cell r="F6866" t="str">
            <v>0</v>
          </cell>
        </row>
        <row r="6867">
          <cell r="C6867" t="str">
            <v>0</v>
          </cell>
          <cell r="D6867" t="str">
            <v>0</v>
          </cell>
          <cell r="F6867" t="str">
            <v>0</v>
          </cell>
        </row>
        <row r="6868">
          <cell r="C6868" t="str">
            <v>0</v>
          </cell>
          <cell r="D6868" t="str">
            <v>0</v>
          </cell>
          <cell r="F6868" t="str">
            <v>0</v>
          </cell>
        </row>
        <row r="6869">
          <cell r="C6869" t="str">
            <v>0</v>
          </cell>
          <cell r="D6869" t="str">
            <v>0</v>
          </cell>
          <cell r="F6869" t="str">
            <v>0</v>
          </cell>
        </row>
        <row r="6870">
          <cell r="C6870" t="str">
            <v>0</v>
          </cell>
          <cell r="D6870" t="str">
            <v>0</v>
          </cell>
          <cell r="F6870" t="str">
            <v>0</v>
          </cell>
        </row>
        <row r="6871">
          <cell r="C6871" t="str">
            <v>0</v>
          </cell>
          <cell r="D6871" t="str">
            <v>0</v>
          </cell>
          <cell r="F6871" t="str">
            <v>0</v>
          </cell>
        </row>
        <row r="6872">
          <cell r="C6872" t="str">
            <v>0</v>
          </cell>
          <cell r="D6872" t="str">
            <v>0</v>
          </cell>
          <cell r="F6872" t="str">
            <v>0</v>
          </cell>
        </row>
        <row r="6873">
          <cell r="C6873" t="str">
            <v>0</v>
          </cell>
          <cell r="D6873" t="str">
            <v>0</v>
          </cell>
          <cell r="F6873" t="str">
            <v>0</v>
          </cell>
        </row>
        <row r="6874">
          <cell r="C6874" t="str">
            <v>0</v>
          </cell>
          <cell r="D6874" t="str">
            <v>0</v>
          </cell>
          <cell r="F6874" t="str">
            <v>0</v>
          </cell>
        </row>
        <row r="6875">
          <cell r="C6875" t="str">
            <v>0</v>
          </cell>
          <cell r="D6875" t="str">
            <v>0</v>
          </cell>
          <cell r="F6875" t="str">
            <v>0</v>
          </cell>
        </row>
        <row r="6876">
          <cell r="C6876" t="str">
            <v>0</v>
          </cell>
          <cell r="D6876" t="str">
            <v>0</v>
          </cell>
          <cell r="F6876" t="str">
            <v>0</v>
          </cell>
        </row>
        <row r="6877">
          <cell r="C6877" t="str">
            <v>0</v>
          </cell>
          <cell r="D6877" t="str">
            <v>0</v>
          </cell>
          <cell r="F6877" t="str">
            <v>0</v>
          </cell>
        </row>
        <row r="6878">
          <cell r="C6878" t="str">
            <v>0</v>
          </cell>
          <cell r="D6878" t="str">
            <v>0</v>
          </cell>
          <cell r="F6878" t="str">
            <v>0</v>
          </cell>
        </row>
        <row r="6879">
          <cell r="C6879" t="str">
            <v>0</v>
          </cell>
          <cell r="D6879" t="str">
            <v>0</v>
          </cell>
          <cell r="F6879" t="str">
            <v>0</v>
          </cell>
        </row>
        <row r="6880">
          <cell r="C6880" t="str">
            <v>0</v>
          </cell>
          <cell r="D6880" t="str">
            <v>0</v>
          </cell>
          <cell r="F6880" t="str">
            <v>0</v>
          </cell>
        </row>
        <row r="6881">
          <cell r="C6881" t="str">
            <v>0</v>
          </cell>
          <cell r="D6881" t="str">
            <v>0</v>
          </cell>
          <cell r="F6881" t="str">
            <v>0</v>
          </cell>
        </row>
        <row r="6882">
          <cell r="C6882" t="str">
            <v>0</v>
          </cell>
          <cell r="D6882" t="str">
            <v>0</v>
          </cell>
          <cell r="F6882" t="str">
            <v>0</v>
          </cell>
        </row>
        <row r="6883">
          <cell r="C6883" t="str">
            <v>0</v>
          </cell>
          <cell r="D6883" t="str">
            <v>0</v>
          </cell>
          <cell r="F6883" t="str">
            <v>0</v>
          </cell>
        </row>
        <row r="6884">
          <cell r="C6884" t="str">
            <v>0</v>
          </cell>
          <cell r="D6884" t="str">
            <v>0</v>
          </cell>
          <cell r="F6884" t="str">
            <v>0</v>
          </cell>
        </row>
        <row r="6885">
          <cell r="C6885" t="str">
            <v>0</v>
          </cell>
          <cell r="D6885" t="str">
            <v>0</v>
          </cell>
          <cell r="F6885" t="str">
            <v>0</v>
          </cell>
        </row>
        <row r="6886">
          <cell r="C6886" t="str">
            <v>0</v>
          </cell>
          <cell r="D6886" t="str">
            <v>0</v>
          </cell>
          <cell r="F6886" t="str">
            <v>0</v>
          </cell>
        </row>
        <row r="6887">
          <cell r="C6887" t="str">
            <v>0</v>
          </cell>
          <cell r="D6887" t="str">
            <v>0</v>
          </cell>
          <cell r="F6887" t="str">
            <v>0</v>
          </cell>
        </row>
        <row r="6888">
          <cell r="C6888" t="str">
            <v>0</v>
          </cell>
          <cell r="D6888" t="str">
            <v>0</v>
          </cell>
          <cell r="F6888" t="str">
            <v>0</v>
          </cell>
        </row>
        <row r="6889">
          <cell r="C6889" t="str">
            <v>0</v>
          </cell>
          <cell r="D6889" t="str">
            <v>0</v>
          </cell>
          <cell r="F6889" t="str">
            <v>0</v>
          </cell>
        </row>
        <row r="6890">
          <cell r="C6890" t="str">
            <v>0</v>
          </cell>
          <cell r="D6890" t="str">
            <v>0</v>
          </cell>
          <cell r="F6890" t="str">
            <v>0</v>
          </cell>
        </row>
        <row r="6891">
          <cell r="C6891" t="str">
            <v>0</v>
          </cell>
          <cell r="D6891" t="str">
            <v>0</v>
          </cell>
          <cell r="F6891" t="str">
            <v>0</v>
          </cell>
        </row>
        <row r="6892">
          <cell r="C6892" t="str">
            <v>0</v>
          </cell>
          <cell r="D6892" t="str">
            <v>0</v>
          </cell>
          <cell r="F6892" t="str">
            <v>0</v>
          </cell>
        </row>
        <row r="6893">
          <cell r="C6893" t="str">
            <v>0</v>
          </cell>
          <cell r="D6893" t="str">
            <v>0</v>
          </cell>
          <cell r="F6893" t="str">
            <v>0</v>
          </cell>
        </row>
        <row r="6894">
          <cell r="C6894" t="str">
            <v>0</v>
          </cell>
          <cell r="D6894" t="str">
            <v>0</v>
          </cell>
          <cell r="F6894" t="str">
            <v>0</v>
          </cell>
        </row>
        <row r="6895">
          <cell r="C6895" t="str">
            <v>0</v>
          </cell>
          <cell r="D6895" t="str">
            <v>0</v>
          </cell>
          <cell r="F6895" t="str">
            <v>0</v>
          </cell>
        </row>
        <row r="6896">
          <cell r="C6896" t="str">
            <v>0</v>
          </cell>
          <cell r="D6896" t="str">
            <v>0</v>
          </cell>
          <cell r="F6896" t="str">
            <v>0</v>
          </cell>
        </row>
        <row r="6897">
          <cell r="C6897" t="str">
            <v>0</v>
          </cell>
          <cell r="D6897" t="str">
            <v>0</v>
          </cell>
          <cell r="F6897" t="str">
            <v>0</v>
          </cell>
        </row>
        <row r="6898">
          <cell r="C6898" t="str">
            <v>0</v>
          </cell>
          <cell r="D6898" t="str">
            <v>0</v>
          </cell>
          <cell r="F6898" t="str">
            <v>0</v>
          </cell>
        </row>
        <row r="6899">
          <cell r="C6899" t="str">
            <v>0</v>
          </cell>
          <cell r="D6899" t="str">
            <v>0</v>
          </cell>
          <cell r="F6899" t="str">
            <v>0</v>
          </cell>
        </row>
        <row r="6900">
          <cell r="C6900" t="str">
            <v>0</v>
          </cell>
          <cell r="D6900" t="str">
            <v>0</v>
          </cell>
          <cell r="F6900" t="str">
            <v>0</v>
          </cell>
        </row>
        <row r="6901">
          <cell r="C6901" t="str">
            <v>0</v>
          </cell>
          <cell r="D6901" t="str">
            <v>0</v>
          </cell>
          <cell r="F6901" t="str">
            <v>0</v>
          </cell>
        </row>
        <row r="6902">
          <cell r="C6902" t="str">
            <v>0</v>
          </cell>
          <cell r="D6902" t="str">
            <v>0</v>
          </cell>
          <cell r="F6902" t="str">
            <v>0</v>
          </cell>
        </row>
        <row r="6903">
          <cell r="C6903" t="str">
            <v>0</v>
          </cell>
          <cell r="D6903" t="str">
            <v>0</v>
          </cell>
          <cell r="F6903" t="str">
            <v>0</v>
          </cell>
        </row>
        <row r="6904">
          <cell r="C6904" t="str">
            <v>0</v>
          </cell>
          <cell r="D6904" t="str">
            <v>0</v>
          </cell>
          <cell r="F6904" t="str">
            <v>0</v>
          </cell>
        </row>
        <row r="6905">
          <cell r="C6905" t="str">
            <v>0</v>
          </cell>
          <cell r="D6905" t="str">
            <v>0</v>
          </cell>
          <cell r="F6905" t="str">
            <v>0</v>
          </cell>
        </row>
        <row r="6906">
          <cell r="C6906" t="str">
            <v>0</v>
          </cell>
          <cell r="D6906" t="str">
            <v>0</v>
          </cell>
          <cell r="F6906" t="str">
            <v>0</v>
          </cell>
        </row>
        <row r="6907">
          <cell r="C6907" t="str">
            <v>0</v>
          </cell>
          <cell r="D6907" t="str">
            <v>0</v>
          </cell>
          <cell r="F6907" t="str">
            <v>0</v>
          </cell>
        </row>
        <row r="6908">
          <cell r="C6908" t="str">
            <v>0</v>
          </cell>
          <cell r="D6908" t="str">
            <v>0</v>
          </cell>
          <cell r="F6908" t="str">
            <v>0</v>
          </cell>
        </row>
        <row r="6909">
          <cell r="C6909" t="str">
            <v>0</v>
          </cell>
          <cell r="D6909" t="str">
            <v>0</v>
          </cell>
          <cell r="F6909" t="str">
            <v>0</v>
          </cell>
        </row>
        <row r="6910">
          <cell r="C6910" t="str">
            <v>0</v>
          </cell>
          <cell r="D6910" t="str">
            <v>0</v>
          </cell>
          <cell r="F6910" t="str">
            <v>0</v>
          </cell>
        </row>
        <row r="6911">
          <cell r="C6911" t="str">
            <v>0</v>
          </cell>
          <cell r="D6911" t="str">
            <v>0</v>
          </cell>
          <cell r="F6911" t="str">
            <v>0</v>
          </cell>
        </row>
        <row r="6912">
          <cell r="C6912" t="str">
            <v>0</v>
          </cell>
          <cell r="D6912" t="str">
            <v>0</v>
          </cell>
          <cell r="F6912" t="str">
            <v>0</v>
          </cell>
        </row>
        <row r="6913">
          <cell r="C6913" t="str">
            <v>0</v>
          </cell>
          <cell r="D6913" t="str">
            <v>0</v>
          </cell>
          <cell r="F6913" t="str">
            <v>0</v>
          </cell>
        </row>
        <row r="6914">
          <cell r="C6914" t="str">
            <v>0</v>
          </cell>
          <cell r="D6914" t="str">
            <v>0</v>
          </cell>
          <cell r="F6914" t="str">
            <v>0</v>
          </cell>
        </row>
        <row r="6915">
          <cell r="C6915" t="str">
            <v>0</v>
          </cell>
          <cell r="D6915" t="str">
            <v>0</v>
          </cell>
          <cell r="F6915" t="str">
            <v>0</v>
          </cell>
        </row>
        <row r="6916">
          <cell r="C6916" t="str">
            <v>0</v>
          </cell>
          <cell r="D6916" t="str">
            <v>0</v>
          </cell>
          <cell r="F6916" t="str">
            <v>0</v>
          </cell>
        </row>
        <row r="6917">
          <cell r="C6917" t="str">
            <v>0</v>
          </cell>
          <cell r="D6917" t="str">
            <v>0</v>
          </cell>
          <cell r="F6917" t="str">
            <v>0</v>
          </cell>
        </row>
        <row r="6918">
          <cell r="C6918" t="str">
            <v>0</v>
          </cell>
          <cell r="D6918" t="str">
            <v>0</v>
          </cell>
          <cell r="F6918" t="str">
            <v>0</v>
          </cell>
        </row>
        <row r="6919">
          <cell r="C6919" t="str">
            <v>0</v>
          </cell>
          <cell r="D6919" t="str">
            <v>0</v>
          </cell>
          <cell r="F6919" t="str">
            <v>0</v>
          </cell>
        </row>
        <row r="6920">
          <cell r="C6920" t="str">
            <v>0</v>
          </cell>
          <cell r="D6920" t="str">
            <v>0</v>
          </cell>
          <cell r="F6920" t="str">
            <v>0</v>
          </cell>
        </row>
        <row r="6921">
          <cell r="C6921" t="str">
            <v>0</v>
          </cell>
          <cell r="D6921" t="str">
            <v>0</v>
          </cell>
          <cell r="F6921" t="str">
            <v>0</v>
          </cell>
        </row>
        <row r="6922">
          <cell r="C6922" t="str">
            <v>0</v>
          </cell>
          <cell r="D6922" t="str">
            <v>0</v>
          </cell>
          <cell r="F6922" t="str">
            <v>0</v>
          </cell>
        </row>
        <row r="6923">
          <cell r="C6923" t="str">
            <v>0</v>
          </cell>
          <cell r="D6923" t="str">
            <v>0</v>
          </cell>
          <cell r="F6923" t="str">
            <v>0</v>
          </cell>
        </row>
        <row r="6924">
          <cell r="C6924" t="str">
            <v>0</v>
          </cell>
          <cell r="D6924" t="str">
            <v>0</v>
          </cell>
          <cell r="F6924" t="str">
            <v>0</v>
          </cell>
        </row>
        <row r="6925">
          <cell r="C6925" t="str">
            <v>0</v>
          </cell>
          <cell r="D6925" t="str">
            <v>0</v>
          </cell>
          <cell r="F6925" t="str">
            <v>0</v>
          </cell>
        </row>
        <row r="6926">
          <cell r="C6926" t="str">
            <v>0</v>
          </cell>
          <cell r="D6926" t="str">
            <v>0</v>
          </cell>
          <cell r="F6926" t="str">
            <v>0</v>
          </cell>
        </row>
        <row r="6927">
          <cell r="C6927" t="str">
            <v>0</v>
          </cell>
          <cell r="D6927" t="str">
            <v>0</v>
          </cell>
          <cell r="F6927" t="str">
            <v>0</v>
          </cell>
        </row>
        <row r="6928">
          <cell r="C6928" t="str">
            <v>0</v>
          </cell>
          <cell r="D6928" t="str">
            <v>0</v>
          </cell>
          <cell r="F6928" t="str">
            <v>0</v>
          </cell>
        </row>
        <row r="6929">
          <cell r="C6929" t="str">
            <v>0</v>
          </cell>
          <cell r="D6929" t="str">
            <v>0</v>
          </cell>
          <cell r="F6929" t="str">
            <v>0</v>
          </cell>
        </row>
        <row r="6930">
          <cell r="C6930" t="str">
            <v>0</v>
          </cell>
          <cell r="D6930" t="str">
            <v>0</v>
          </cell>
          <cell r="F6930" t="str">
            <v>0</v>
          </cell>
        </row>
        <row r="6931">
          <cell r="C6931" t="str">
            <v>0</v>
          </cell>
          <cell r="D6931" t="str">
            <v>0</v>
          </cell>
          <cell r="F6931" t="str">
            <v>0</v>
          </cell>
        </row>
        <row r="6932">
          <cell r="C6932" t="str">
            <v>0</v>
          </cell>
          <cell r="D6932" t="str">
            <v>0</v>
          </cell>
          <cell r="F6932" t="str">
            <v>0</v>
          </cell>
        </row>
        <row r="6933">
          <cell r="C6933" t="str">
            <v>0</v>
          </cell>
          <cell r="D6933" t="str">
            <v>0</v>
          </cell>
          <cell r="F6933" t="str">
            <v>0</v>
          </cell>
        </row>
        <row r="6934">
          <cell r="C6934" t="str">
            <v>0</v>
          </cell>
          <cell r="D6934" t="str">
            <v>0</v>
          </cell>
          <cell r="F6934" t="str">
            <v>0</v>
          </cell>
        </row>
        <row r="6935">
          <cell r="C6935" t="str">
            <v>0</v>
          </cell>
          <cell r="D6935" t="str">
            <v>0</v>
          </cell>
          <cell r="F6935" t="str">
            <v>0</v>
          </cell>
        </row>
        <row r="6936">
          <cell r="C6936" t="str">
            <v>0</v>
          </cell>
          <cell r="D6936" t="str">
            <v>0</v>
          </cell>
          <cell r="F6936" t="str">
            <v>0</v>
          </cell>
        </row>
        <row r="6937">
          <cell r="C6937" t="str">
            <v>0</v>
          </cell>
          <cell r="D6937" t="str">
            <v>0</v>
          </cell>
          <cell r="F6937" t="str">
            <v>0</v>
          </cell>
        </row>
        <row r="6938">
          <cell r="C6938" t="str">
            <v>0</v>
          </cell>
          <cell r="D6938" t="str">
            <v>0</v>
          </cell>
          <cell r="F6938" t="str">
            <v>0</v>
          </cell>
        </row>
        <row r="6939">
          <cell r="C6939" t="str">
            <v>0</v>
          </cell>
          <cell r="D6939" t="str">
            <v>0</v>
          </cell>
          <cell r="F6939" t="str">
            <v>0</v>
          </cell>
        </row>
        <row r="6940">
          <cell r="C6940" t="str">
            <v>0</v>
          </cell>
          <cell r="D6940" t="str">
            <v>0</v>
          </cell>
          <cell r="F6940" t="str">
            <v>0</v>
          </cell>
        </row>
        <row r="6941">
          <cell r="C6941" t="str">
            <v>0</v>
          </cell>
          <cell r="D6941" t="str">
            <v>0</v>
          </cell>
          <cell r="F6941" t="str">
            <v>0</v>
          </cell>
        </row>
        <row r="6942">
          <cell r="C6942" t="str">
            <v>0</v>
          </cell>
          <cell r="D6942" t="str">
            <v>0</v>
          </cell>
          <cell r="F6942" t="str">
            <v>0</v>
          </cell>
        </row>
        <row r="6943">
          <cell r="C6943" t="str">
            <v>0</v>
          </cell>
          <cell r="D6943" t="str">
            <v>0</v>
          </cell>
          <cell r="F6943" t="str">
            <v>0</v>
          </cell>
        </row>
        <row r="6944">
          <cell r="C6944" t="str">
            <v>0</v>
          </cell>
          <cell r="D6944" t="str">
            <v>0</v>
          </cell>
          <cell r="F6944" t="str">
            <v>0</v>
          </cell>
        </row>
        <row r="6945">
          <cell r="C6945" t="str">
            <v>0</v>
          </cell>
          <cell r="D6945" t="str">
            <v>0</v>
          </cell>
          <cell r="F6945" t="str">
            <v>0</v>
          </cell>
        </row>
        <row r="6946">
          <cell r="C6946" t="str">
            <v>0</v>
          </cell>
          <cell r="D6946" t="str">
            <v>0</v>
          </cell>
          <cell r="F6946" t="str">
            <v>0</v>
          </cell>
        </row>
        <row r="6947">
          <cell r="C6947" t="str">
            <v>0</v>
          </cell>
          <cell r="D6947" t="str">
            <v>0</v>
          </cell>
          <cell r="F6947" t="str">
            <v>0</v>
          </cell>
        </row>
        <row r="6948">
          <cell r="C6948" t="str">
            <v>0</v>
          </cell>
          <cell r="D6948" t="str">
            <v>0</v>
          </cell>
          <cell r="F6948" t="str">
            <v>0</v>
          </cell>
        </row>
        <row r="6949">
          <cell r="C6949" t="str">
            <v>0</v>
          </cell>
          <cell r="D6949" t="str">
            <v>0</v>
          </cell>
          <cell r="F6949" t="str">
            <v>0</v>
          </cell>
        </row>
        <row r="6950">
          <cell r="C6950" t="str">
            <v>0</v>
          </cell>
          <cell r="D6950" t="str">
            <v>0</v>
          </cell>
          <cell r="F6950" t="str">
            <v>0</v>
          </cell>
        </row>
        <row r="6951">
          <cell r="C6951" t="str">
            <v>0</v>
          </cell>
          <cell r="D6951" t="str">
            <v>0</v>
          </cell>
          <cell r="F6951" t="str">
            <v>0</v>
          </cell>
        </row>
        <row r="6952">
          <cell r="C6952" t="str">
            <v>0</v>
          </cell>
          <cell r="D6952" t="str">
            <v>0</v>
          </cell>
          <cell r="F6952" t="str">
            <v>0</v>
          </cell>
        </row>
        <row r="6953">
          <cell r="C6953" t="str">
            <v>0</v>
          </cell>
          <cell r="D6953" t="str">
            <v>0</v>
          </cell>
          <cell r="F6953" t="str">
            <v>0</v>
          </cell>
        </row>
        <row r="6954">
          <cell r="C6954" t="str">
            <v>0</v>
          </cell>
          <cell r="D6954" t="str">
            <v>0</v>
          </cell>
          <cell r="F6954" t="str">
            <v>0</v>
          </cell>
        </row>
        <row r="6955">
          <cell r="C6955" t="str">
            <v>0</v>
          </cell>
          <cell r="D6955" t="str">
            <v>0</v>
          </cell>
          <cell r="F6955" t="str">
            <v>0</v>
          </cell>
        </row>
        <row r="6956">
          <cell r="C6956" t="str">
            <v>0</v>
          </cell>
          <cell r="D6956" t="str">
            <v>0</v>
          </cell>
          <cell r="F6956" t="str">
            <v>0</v>
          </cell>
        </row>
        <row r="6957">
          <cell r="C6957" t="str">
            <v>0</v>
          </cell>
          <cell r="D6957" t="str">
            <v>0</v>
          </cell>
          <cell r="F6957" t="str">
            <v>0</v>
          </cell>
        </row>
        <row r="6958">
          <cell r="C6958" t="str">
            <v>0</v>
          </cell>
          <cell r="D6958" t="str">
            <v>0</v>
          </cell>
          <cell r="F6958" t="str">
            <v>0</v>
          </cell>
        </row>
        <row r="6959">
          <cell r="C6959" t="str">
            <v>0</v>
          </cell>
          <cell r="D6959" t="str">
            <v>0</v>
          </cell>
          <cell r="F6959" t="str">
            <v>0</v>
          </cell>
        </row>
        <row r="6960">
          <cell r="C6960" t="str">
            <v>0</v>
          </cell>
          <cell r="D6960" t="str">
            <v>0</v>
          </cell>
          <cell r="F6960" t="str">
            <v>0</v>
          </cell>
        </row>
        <row r="6961">
          <cell r="C6961" t="str">
            <v>0</v>
          </cell>
          <cell r="D6961" t="str">
            <v>0</v>
          </cell>
          <cell r="F6961" t="str">
            <v>0</v>
          </cell>
        </row>
        <row r="6962">
          <cell r="C6962" t="str">
            <v>0</v>
          </cell>
          <cell r="D6962" t="str">
            <v>0</v>
          </cell>
          <cell r="F6962" t="str">
            <v>0</v>
          </cell>
        </row>
        <row r="6963">
          <cell r="C6963" t="str">
            <v>0</v>
          </cell>
          <cell r="D6963" t="str">
            <v>0</v>
          </cell>
          <cell r="F6963" t="str">
            <v>0</v>
          </cell>
        </row>
        <row r="6964">
          <cell r="C6964" t="str">
            <v>0</v>
          </cell>
          <cell r="D6964" t="str">
            <v>0</v>
          </cell>
          <cell r="F6964" t="str">
            <v>0</v>
          </cell>
        </row>
        <row r="6965">
          <cell r="C6965" t="str">
            <v>0</v>
          </cell>
          <cell r="D6965" t="str">
            <v>0</v>
          </cell>
          <cell r="F6965" t="str">
            <v>0</v>
          </cell>
        </row>
        <row r="6966">
          <cell r="C6966" t="str">
            <v>0</v>
          </cell>
          <cell r="D6966" t="str">
            <v>0</v>
          </cell>
          <cell r="F6966" t="str">
            <v>0</v>
          </cell>
        </row>
        <row r="6967">
          <cell r="C6967" t="str">
            <v>0</v>
          </cell>
          <cell r="D6967" t="str">
            <v>0</v>
          </cell>
          <cell r="F6967" t="str">
            <v>0</v>
          </cell>
        </row>
        <row r="6968">
          <cell r="C6968" t="str">
            <v>0</v>
          </cell>
          <cell r="D6968" t="str">
            <v>0</v>
          </cell>
          <cell r="F6968" t="str">
            <v>0</v>
          </cell>
        </row>
        <row r="6969">
          <cell r="C6969" t="str">
            <v>0</v>
          </cell>
          <cell r="D6969" t="str">
            <v>0</v>
          </cell>
          <cell r="F6969" t="str">
            <v>0</v>
          </cell>
        </row>
        <row r="6970">
          <cell r="C6970" t="str">
            <v>0</v>
          </cell>
          <cell r="D6970" t="str">
            <v>0</v>
          </cell>
          <cell r="F6970" t="str">
            <v>0</v>
          </cell>
        </row>
        <row r="6971">
          <cell r="C6971" t="str">
            <v>0</v>
          </cell>
          <cell r="D6971" t="str">
            <v>0</v>
          </cell>
          <cell r="F6971" t="str">
            <v>0</v>
          </cell>
        </row>
        <row r="6972">
          <cell r="C6972" t="str">
            <v>0</v>
          </cell>
          <cell r="D6972" t="str">
            <v>0</v>
          </cell>
          <cell r="F6972" t="str">
            <v>0</v>
          </cell>
        </row>
        <row r="6973">
          <cell r="C6973" t="str">
            <v>0</v>
          </cell>
          <cell r="D6973" t="str">
            <v>0</v>
          </cell>
          <cell r="F6973" t="str">
            <v>0</v>
          </cell>
        </row>
        <row r="6974">
          <cell r="C6974" t="str">
            <v>0</v>
          </cell>
          <cell r="D6974" t="str">
            <v>0</v>
          </cell>
          <cell r="F6974" t="str">
            <v>0</v>
          </cell>
        </row>
        <row r="6975">
          <cell r="C6975" t="str">
            <v>0</v>
          </cell>
          <cell r="D6975" t="str">
            <v>0</v>
          </cell>
          <cell r="F6975" t="str">
            <v>0</v>
          </cell>
        </row>
        <row r="6976">
          <cell r="C6976" t="str">
            <v>0</v>
          </cell>
          <cell r="D6976" t="str">
            <v>0</v>
          </cell>
          <cell r="F6976" t="str">
            <v>0</v>
          </cell>
        </row>
        <row r="6977">
          <cell r="C6977" t="str">
            <v>0</v>
          </cell>
          <cell r="D6977" t="str">
            <v>0</v>
          </cell>
          <cell r="F6977" t="str">
            <v>0</v>
          </cell>
        </row>
        <row r="6978">
          <cell r="C6978" t="str">
            <v>0</v>
          </cell>
          <cell r="D6978" t="str">
            <v>0</v>
          </cell>
          <cell r="F6978" t="str">
            <v>0</v>
          </cell>
        </row>
        <row r="6979">
          <cell r="C6979" t="str">
            <v>0</v>
          </cell>
          <cell r="D6979" t="str">
            <v>0</v>
          </cell>
          <cell r="F6979" t="str">
            <v>0</v>
          </cell>
        </row>
        <row r="6980">
          <cell r="C6980" t="str">
            <v>0</v>
          </cell>
          <cell r="D6980" t="str">
            <v>0</v>
          </cell>
          <cell r="F6980" t="str">
            <v>0</v>
          </cell>
        </row>
        <row r="6981">
          <cell r="C6981" t="str">
            <v>0</v>
          </cell>
          <cell r="D6981" t="str">
            <v>0</v>
          </cell>
          <cell r="F6981" t="str">
            <v>0</v>
          </cell>
        </row>
        <row r="6982">
          <cell r="C6982" t="str">
            <v>0</v>
          </cell>
          <cell r="D6982" t="str">
            <v>0</v>
          </cell>
          <cell r="F6982" t="str">
            <v>0</v>
          </cell>
        </row>
        <row r="6983">
          <cell r="C6983" t="str">
            <v>0</v>
          </cell>
          <cell r="D6983" t="str">
            <v>0</v>
          </cell>
          <cell r="F6983" t="str">
            <v>0</v>
          </cell>
        </row>
        <row r="6984">
          <cell r="C6984" t="str">
            <v>0</v>
          </cell>
          <cell r="D6984" t="str">
            <v>0</v>
          </cell>
          <cell r="F6984" t="str">
            <v>0</v>
          </cell>
        </row>
        <row r="6985">
          <cell r="C6985" t="str">
            <v>0</v>
          </cell>
          <cell r="D6985" t="str">
            <v>0</v>
          </cell>
          <cell r="F6985" t="str">
            <v>0</v>
          </cell>
        </row>
        <row r="6986">
          <cell r="C6986" t="str">
            <v>0</v>
          </cell>
          <cell r="D6986" t="str">
            <v>0</v>
          </cell>
          <cell r="F6986" t="str">
            <v>0</v>
          </cell>
        </row>
        <row r="6987">
          <cell r="C6987" t="str">
            <v>0</v>
          </cell>
          <cell r="D6987" t="str">
            <v>0</v>
          </cell>
          <cell r="F6987" t="str">
            <v>0</v>
          </cell>
        </row>
        <row r="6988">
          <cell r="C6988" t="str">
            <v>0</v>
          </cell>
          <cell r="D6988" t="str">
            <v>0</v>
          </cell>
          <cell r="F6988" t="str">
            <v>0</v>
          </cell>
        </row>
        <row r="6989">
          <cell r="C6989" t="str">
            <v>0</v>
          </cell>
          <cell r="D6989" t="str">
            <v>0</v>
          </cell>
          <cell r="F6989" t="str">
            <v>0</v>
          </cell>
        </row>
        <row r="6990">
          <cell r="C6990" t="str">
            <v>0</v>
          </cell>
          <cell r="D6990" t="str">
            <v>0</v>
          </cell>
          <cell r="F6990" t="str">
            <v>0</v>
          </cell>
        </row>
        <row r="6991">
          <cell r="C6991" t="str">
            <v>0</v>
          </cell>
          <cell r="D6991" t="str">
            <v>0</v>
          </cell>
          <cell r="F6991" t="str">
            <v>0</v>
          </cell>
        </row>
        <row r="6992">
          <cell r="C6992" t="str">
            <v>0</v>
          </cell>
          <cell r="D6992" t="str">
            <v>0</v>
          </cell>
          <cell r="F6992" t="str">
            <v>0</v>
          </cell>
        </row>
        <row r="6993">
          <cell r="C6993" t="str">
            <v>0</v>
          </cell>
          <cell r="D6993" t="str">
            <v>0</v>
          </cell>
          <cell r="F6993" t="str">
            <v>0</v>
          </cell>
        </row>
        <row r="6994">
          <cell r="C6994" t="str">
            <v>0</v>
          </cell>
          <cell r="D6994" t="str">
            <v>0</v>
          </cell>
          <cell r="F6994" t="str">
            <v>0</v>
          </cell>
        </row>
        <row r="6995">
          <cell r="C6995" t="str">
            <v>0</v>
          </cell>
          <cell r="D6995" t="str">
            <v>0</v>
          </cell>
          <cell r="F6995" t="str">
            <v>0</v>
          </cell>
        </row>
        <row r="6996">
          <cell r="C6996" t="str">
            <v>0</v>
          </cell>
          <cell r="D6996" t="str">
            <v>0</v>
          </cell>
          <cell r="F6996" t="str">
            <v>0</v>
          </cell>
        </row>
        <row r="6997">
          <cell r="C6997" t="str">
            <v>0</v>
          </cell>
          <cell r="D6997" t="str">
            <v>0</v>
          </cell>
          <cell r="F6997" t="str">
            <v>0</v>
          </cell>
        </row>
        <row r="6998">
          <cell r="C6998" t="str">
            <v>0</v>
          </cell>
          <cell r="D6998" t="str">
            <v>0</v>
          </cell>
          <cell r="F6998" t="str">
            <v>0</v>
          </cell>
        </row>
        <row r="6999">
          <cell r="C6999" t="str">
            <v>0</v>
          </cell>
          <cell r="D6999" t="str">
            <v>0</v>
          </cell>
          <cell r="F6999" t="str">
            <v>0</v>
          </cell>
        </row>
        <row r="7000">
          <cell r="C7000" t="str">
            <v>0</v>
          </cell>
          <cell r="D7000" t="str">
            <v>0</v>
          </cell>
          <cell r="F7000" t="str">
            <v>0</v>
          </cell>
        </row>
        <row r="7001">
          <cell r="C7001" t="str">
            <v>0</v>
          </cell>
          <cell r="D7001" t="str">
            <v>0</v>
          </cell>
          <cell r="F7001" t="str">
            <v>0</v>
          </cell>
        </row>
        <row r="7002">
          <cell r="C7002" t="str">
            <v>0</v>
          </cell>
          <cell r="D7002" t="str">
            <v>0</v>
          </cell>
          <cell r="F7002" t="str">
            <v>0</v>
          </cell>
        </row>
        <row r="7003">
          <cell r="C7003" t="str">
            <v>0</v>
          </cell>
          <cell r="D7003" t="str">
            <v>0</v>
          </cell>
          <cell r="F7003" t="str">
            <v>0</v>
          </cell>
        </row>
        <row r="7004">
          <cell r="C7004" t="str">
            <v>0</v>
          </cell>
          <cell r="D7004" t="str">
            <v>0</v>
          </cell>
          <cell r="F7004" t="str">
            <v>0</v>
          </cell>
        </row>
        <row r="7005">
          <cell r="C7005" t="str">
            <v>0</v>
          </cell>
          <cell r="D7005" t="str">
            <v>0</v>
          </cell>
          <cell r="F7005" t="str">
            <v>0</v>
          </cell>
        </row>
        <row r="7006">
          <cell r="C7006" t="str">
            <v>0</v>
          </cell>
          <cell r="D7006" t="str">
            <v>0</v>
          </cell>
          <cell r="F7006" t="str">
            <v>0</v>
          </cell>
        </row>
        <row r="7007">
          <cell r="C7007" t="str">
            <v>0</v>
          </cell>
          <cell r="D7007" t="str">
            <v>0</v>
          </cell>
          <cell r="F7007" t="str">
            <v>0</v>
          </cell>
        </row>
        <row r="7008">
          <cell r="C7008" t="str">
            <v>0</v>
          </cell>
          <cell r="D7008" t="str">
            <v>0</v>
          </cell>
          <cell r="F7008" t="str">
            <v>0</v>
          </cell>
        </row>
        <row r="7009">
          <cell r="C7009" t="str">
            <v>0</v>
          </cell>
          <cell r="D7009" t="str">
            <v>0</v>
          </cell>
          <cell r="F7009" t="str">
            <v>0</v>
          </cell>
        </row>
        <row r="7010">
          <cell r="C7010" t="str">
            <v>0</v>
          </cell>
          <cell r="D7010" t="str">
            <v>0</v>
          </cell>
          <cell r="F7010" t="str">
            <v>0</v>
          </cell>
        </row>
        <row r="7011">
          <cell r="C7011" t="str">
            <v>0</v>
          </cell>
          <cell r="D7011" t="str">
            <v>0</v>
          </cell>
          <cell r="F7011" t="str">
            <v>0</v>
          </cell>
        </row>
        <row r="7012">
          <cell r="C7012" t="str">
            <v>0</v>
          </cell>
          <cell r="D7012" t="str">
            <v>0</v>
          </cell>
          <cell r="F7012" t="str">
            <v>0</v>
          </cell>
        </row>
        <row r="7013">
          <cell r="C7013" t="str">
            <v>0</v>
          </cell>
          <cell r="D7013" t="str">
            <v>0</v>
          </cell>
          <cell r="F7013" t="str">
            <v>0</v>
          </cell>
        </row>
        <row r="7014">
          <cell r="C7014" t="str">
            <v>0</v>
          </cell>
          <cell r="D7014" t="str">
            <v>0</v>
          </cell>
          <cell r="F7014" t="str">
            <v>0</v>
          </cell>
        </row>
        <row r="7015">
          <cell r="C7015" t="str">
            <v>0</v>
          </cell>
          <cell r="D7015" t="str">
            <v>0</v>
          </cell>
          <cell r="F7015" t="str">
            <v>0</v>
          </cell>
        </row>
        <row r="7016">
          <cell r="C7016" t="str">
            <v>0</v>
          </cell>
          <cell r="D7016" t="str">
            <v>0</v>
          </cell>
          <cell r="F7016" t="str">
            <v>0</v>
          </cell>
        </row>
        <row r="7017">
          <cell r="C7017" t="str">
            <v>0</v>
          </cell>
          <cell r="D7017" t="str">
            <v>0</v>
          </cell>
          <cell r="F7017" t="str">
            <v>0</v>
          </cell>
        </row>
        <row r="7018">
          <cell r="C7018" t="str">
            <v>0</v>
          </cell>
          <cell r="D7018" t="str">
            <v>0</v>
          </cell>
          <cell r="F7018" t="str">
            <v>0</v>
          </cell>
        </row>
        <row r="7019">
          <cell r="C7019" t="str">
            <v>0</v>
          </cell>
          <cell r="D7019" t="str">
            <v>0</v>
          </cell>
          <cell r="F7019" t="str">
            <v>0</v>
          </cell>
        </row>
        <row r="7020">
          <cell r="C7020" t="str">
            <v>0</v>
          </cell>
          <cell r="D7020" t="str">
            <v>0</v>
          </cell>
          <cell r="F7020" t="str">
            <v>0</v>
          </cell>
        </row>
        <row r="7021">
          <cell r="C7021" t="str">
            <v>0</v>
          </cell>
          <cell r="D7021" t="str">
            <v>0</v>
          </cell>
          <cell r="F7021" t="str">
            <v>0</v>
          </cell>
        </row>
        <row r="7022">
          <cell r="C7022" t="str">
            <v>0</v>
          </cell>
          <cell r="D7022" t="str">
            <v>0</v>
          </cell>
          <cell r="F7022" t="str">
            <v>0</v>
          </cell>
        </row>
        <row r="7023">
          <cell r="C7023" t="str">
            <v>0</v>
          </cell>
          <cell r="D7023" t="str">
            <v>0</v>
          </cell>
          <cell r="F7023" t="str">
            <v>0</v>
          </cell>
        </row>
        <row r="7024">
          <cell r="C7024" t="str">
            <v>0</v>
          </cell>
          <cell r="D7024" t="str">
            <v>0</v>
          </cell>
          <cell r="F7024" t="str">
            <v>0</v>
          </cell>
        </row>
        <row r="7025">
          <cell r="C7025" t="str">
            <v>0</v>
          </cell>
          <cell r="D7025" t="str">
            <v>0</v>
          </cell>
          <cell r="F7025" t="str">
            <v>0</v>
          </cell>
        </row>
        <row r="7026">
          <cell r="C7026" t="str">
            <v>0</v>
          </cell>
          <cell r="D7026" t="str">
            <v>0</v>
          </cell>
          <cell r="F7026" t="str">
            <v>0</v>
          </cell>
        </row>
        <row r="7027">
          <cell r="C7027" t="str">
            <v>0</v>
          </cell>
          <cell r="D7027" t="str">
            <v>0</v>
          </cell>
          <cell r="F7027" t="str">
            <v>0</v>
          </cell>
        </row>
        <row r="7028">
          <cell r="C7028" t="str">
            <v>0</v>
          </cell>
          <cell r="D7028" t="str">
            <v>0</v>
          </cell>
          <cell r="F7028" t="str">
            <v>0</v>
          </cell>
        </row>
        <row r="7029">
          <cell r="C7029" t="str">
            <v>0</v>
          </cell>
          <cell r="D7029" t="str">
            <v>0</v>
          </cell>
          <cell r="F7029" t="str">
            <v>0</v>
          </cell>
        </row>
        <row r="7030">
          <cell r="C7030" t="str">
            <v>0</v>
          </cell>
          <cell r="D7030" t="str">
            <v>0</v>
          </cell>
          <cell r="F7030" t="str">
            <v>0</v>
          </cell>
        </row>
        <row r="7031">
          <cell r="C7031" t="str">
            <v>0</v>
          </cell>
          <cell r="D7031" t="str">
            <v>0</v>
          </cell>
          <cell r="F7031" t="str">
            <v>0</v>
          </cell>
        </row>
        <row r="7032">
          <cell r="C7032" t="str">
            <v>0</v>
          </cell>
          <cell r="D7032" t="str">
            <v>0</v>
          </cell>
          <cell r="F7032" t="str">
            <v>0</v>
          </cell>
        </row>
        <row r="7033">
          <cell r="C7033" t="str">
            <v>0</v>
          </cell>
          <cell r="D7033" t="str">
            <v>0</v>
          </cell>
          <cell r="F7033" t="str">
            <v>0</v>
          </cell>
        </row>
        <row r="7034">
          <cell r="C7034" t="str">
            <v>0</v>
          </cell>
          <cell r="D7034" t="str">
            <v>0</v>
          </cell>
          <cell r="F7034" t="str">
            <v>0</v>
          </cell>
        </row>
        <row r="7035">
          <cell r="C7035" t="str">
            <v>0</v>
          </cell>
          <cell r="D7035" t="str">
            <v>0</v>
          </cell>
          <cell r="F7035" t="str">
            <v>0</v>
          </cell>
        </row>
        <row r="7036">
          <cell r="C7036" t="str">
            <v>0</v>
          </cell>
          <cell r="D7036" t="str">
            <v>0</v>
          </cell>
          <cell r="F7036" t="str">
            <v>0</v>
          </cell>
        </row>
        <row r="7037">
          <cell r="C7037" t="str">
            <v>0</v>
          </cell>
          <cell r="D7037" t="str">
            <v>0</v>
          </cell>
          <cell r="F7037" t="str">
            <v>0</v>
          </cell>
        </row>
        <row r="7038">
          <cell r="C7038" t="str">
            <v>0</v>
          </cell>
          <cell r="D7038" t="str">
            <v>0</v>
          </cell>
          <cell r="F7038" t="str">
            <v>0</v>
          </cell>
        </row>
        <row r="7039">
          <cell r="C7039" t="str">
            <v>0</v>
          </cell>
          <cell r="D7039" t="str">
            <v>0</v>
          </cell>
          <cell r="F7039" t="str">
            <v>0</v>
          </cell>
        </row>
        <row r="7040">
          <cell r="C7040" t="str">
            <v>0</v>
          </cell>
          <cell r="D7040" t="str">
            <v>0</v>
          </cell>
          <cell r="F7040" t="str">
            <v>0</v>
          </cell>
        </row>
        <row r="7041">
          <cell r="C7041" t="str">
            <v>0</v>
          </cell>
          <cell r="D7041" t="str">
            <v>0</v>
          </cell>
          <cell r="F7041" t="str">
            <v>0</v>
          </cell>
        </row>
        <row r="7042">
          <cell r="C7042" t="str">
            <v>0</v>
          </cell>
          <cell r="D7042" t="str">
            <v>0</v>
          </cell>
          <cell r="F7042" t="str">
            <v>0</v>
          </cell>
        </row>
        <row r="7043">
          <cell r="C7043" t="str">
            <v>0</v>
          </cell>
          <cell r="D7043" t="str">
            <v>0</v>
          </cell>
          <cell r="F7043" t="str">
            <v>0</v>
          </cell>
        </row>
        <row r="7044">
          <cell r="C7044" t="str">
            <v>0</v>
          </cell>
          <cell r="D7044" t="str">
            <v>0</v>
          </cell>
          <cell r="F7044" t="str">
            <v>0</v>
          </cell>
        </row>
        <row r="7045">
          <cell r="C7045" t="str">
            <v>0</v>
          </cell>
          <cell r="D7045" t="str">
            <v>0</v>
          </cell>
          <cell r="F7045" t="str">
            <v>0</v>
          </cell>
        </row>
        <row r="7046">
          <cell r="C7046" t="str">
            <v>0</v>
          </cell>
          <cell r="D7046" t="str">
            <v>0</v>
          </cell>
          <cell r="F7046" t="str">
            <v>0</v>
          </cell>
        </row>
        <row r="7047">
          <cell r="C7047" t="str">
            <v>0</v>
          </cell>
          <cell r="D7047" t="str">
            <v>0</v>
          </cell>
          <cell r="F7047" t="str">
            <v>0</v>
          </cell>
        </row>
        <row r="7048">
          <cell r="C7048" t="str">
            <v>0</v>
          </cell>
          <cell r="D7048" t="str">
            <v>0</v>
          </cell>
          <cell r="F7048" t="str">
            <v>0</v>
          </cell>
        </row>
        <row r="7049">
          <cell r="C7049" t="str">
            <v>0</v>
          </cell>
          <cell r="D7049" t="str">
            <v>0</v>
          </cell>
          <cell r="F7049" t="str">
            <v>0</v>
          </cell>
        </row>
        <row r="7050">
          <cell r="C7050" t="str">
            <v>0</v>
          </cell>
          <cell r="D7050" t="str">
            <v>0</v>
          </cell>
          <cell r="F7050" t="str">
            <v>0</v>
          </cell>
        </row>
        <row r="7051">
          <cell r="C7051" t="str">
            <v>0</v>
          </cell>
          <cell r="D7051" t="str">
            <v>0</v>
          </cell>
          <cell r="F7051" t="str">
            <v>0</v>
          </cell>
        </row>
        <row r="7052">
          <cell r="C7052" t="str">
            <v>0</v>
          </cell>
          <cell r="D7052" t="str">
            <v>0</v>
          </cell>
          <cell r="F7052" t="str">
            <v>0</v>
          </cell>
        </row>
        <row r="7053">
          <cell r="C7053" t="str">
            <v>0</v>
          </cell>
          <cell r="D7053" t="str">
            <v>0</v>
          </cell>
          <cell r="F7053" t="str">
            <v>0</v>
          </cell>
        </row>
        <row r="7054">
          <cell r="C7054" t="str">
            <v>0</v>
          </cell>
          <cell r="D7054" t="str">
            <v>0</v>
          </cell>
          <cell r="F7054" t="str">
            <v>0</v>
          </cell>
        </row>
        <row r="7055">
          <cell r="C7055" t="str">
            <v>0</v>
          </cell>
          <cell r="D7055" t="str">
            <v>0</v>
          </cell>
          <cell r="F7055" t="str">
            <v>0</v>
          </cell>
        </row>
        <row r="7056">
          <cell r="C7056" t="str">
            <v>0</v>
          </cell>
          <cell r="D7056" t="str">
            <v>0</v>
          </cell>
          <cell r="F7056" t="str">
            <v>0</v>
          </cell>
        </row>
        <row r="7057">
          <cell r="C7057" t="str">
            <v>0</v>
          </cell>
          <cell r="D7057" t="str">
            <v>0</v>
          </cell>
          <cell r="F7057" t="str">
            <v>0</v>
          </cell>
        </row>
        <row r="7058">
          <cell r="C7058" t="str">
            <v>0</v>
          </cell>
          <cell r="D7058" t="str">
            <v>0</v>
          </cell>
          <cell r="F7058" t="str">
            <v>0</v>
          </cell>
        </row>
        <row r="7059">
          <cell r="C7059" t="str">
            <v>0</v>
          </cell>
          <cell r="D7059" t="str">
            <v>0</v>
          </cell>
          <cell r="F7059" t="str">
            <v>0</v>
          </cell>
        </row>
        <row r="7060">
          <cell r="C7060" t="str">
            <v>0</v>
          </cell>
          <cell r="D7060" t="str">
            <v>0</v>
          </cell>
          <cell r="F7060" t="str">
            <v>0</v>
          </cell>
        </row>
        <row r="7061">
          <cell r="C7061" t="str">
            <v>0</v>
          </cell>
          <cell r="D7061" t="str">
            <v>0</v>
          </cell>
          <cell r="F7061" t="str">
            <v>0</v>
          </cell>
        </row>
        <row r="7062">
          <cell r="C7062" t="str">
            <v>0</v>
          </cell>
          <cell r="D7062" t="str">
            <v>0</v>
          </cell>
          <cell r="F7062" t="str">
            <v>0</v>
          </cell>
        </row>
        <row r="7063">
          <cell r="C7063" t="str">
            <v>0</v>
          </cell>
          <cell r="D7063" t="str">
            <v>0</v>
          </cell>
          <cell r="F7063" t="str">
            <v>0</v>
          </cell>
        </row>
        <row r="7064">
          <cell r="C7064" t="str">
            <v>0</v>
          </cell>
          <cell r="D7064" t="str">
            <v>0</v>
          </cell>
          <cell r="F7064" t="str">
            <v>0</v>
          </cell>
        </row>
        <row r="7065">
          <cell r="C7065" t="str">
            <v>0</v>
          </cell>
          <cell r="D7065" t="str">
            <v>0</v>
          </cell>
          <cell r="F7065" t="str">
            <v>0</v>
          </cell>
        </row>
        <row r="7066">
          <cell r="C7066" t="str">
            <v>0</v>
          </cell>
          <cell r="D7066" t="str">
            <v>0</v>
          </cell>
          <cell r="F7066" t="str">
            <v>0</v>
          </cell>
        </row>
        <row r="7067">
          <cell r="C7067" t="str">
            <v>0</v>
          </cell>
          <cell r="D7067" t="str">
            <v>0</v>
          </cell>
          <cell r="F7067" t="str">
            <v>0</v>
          </cell>
        </row>
        <row r="7068">
          <cell r="C7068" t="str">
            <v>0</v>
          </cell>
          <cell r="D7068" t="str">
            <v>0</v>
          </cell>
          <cell r="F7068" t="str">
            <v>0</v>
          </cell>
        </row>
        <row r="7069">
          <cell r="C7069" t="str">
            <v>0</v>
          </cell>
          <cell r="D7069" t="str">
            <v>0</v>
          </cell>
          <cell r="F7069" t="str">
            <v>0</v>
          </cell>
        </row>
        <row r="7070">
          <cell r="C7070" t="str">
            <v>0</v>
          </cell>
          <cell r="D7070" t="str">
            <v>0</v>
          </cell>
          <cell r="F7070" t="str">
            <v>0</v>
          </cell>
        </row>
        <row r="7071">
          <cell r="C7071" t="str">
            <v>0</v>
          </cell>
          <cell r="D7071" t="str">
            <v>0</v>
          </cell>
          <cell r="F7071" t="str">
            <v>0</v>
          </cell>
        </row>
        <row r="7072">
          <cell r="C7072" t="str">
            <v>0</v>
          </cell>
          <cell r="D7072" t="str">
            <v>0</v>
          </cell>
          <cell r="F7072" t="str">
            <v>0</v>
          </cell>
        </row>
        <row r="7073">
          <cell r="C7073" t="str">
            <v>0</v>
          </cell>
          <cell r="D7073" t="str">
            <v>0</v>
          </cell>
          <cell r="F7073" t="str">
            <v>0</v>
          </cell>
        </row>
        <row r="7074">
          <cell r="C7074" t="str">
            <v>0</v>
          </cell>
          <cell r="D7074" t="str">
            <v>0</v>
          </cell>
          <cell r="F7074" t="str">
            <v>0</v>
          </cell>
        </row>
        <row r="7075">
          <cell r="C7075" t="str">
            <v>0</v>
          </cell>
          <cell r="D7075" t="str">
            <v>0</v>
          </cell>
          <cell r="F7075" t="str">
            <v>0</v>
          </cell>
        </row>
        <row r="7076">
          <cell r="C7076" t="str">
            <v>0</v>
          </cell>
          <cell r="D7076" t="str">
            <v>0</v>
          </cell>
          <cell r="F7076" t="str">
            <v>0</v>
          </cell>
        </row>
        <row r="7077">
          <cell r="C7077" t="str">
            <v>0</v>
          </cell>
          <cell r="D7077" t="str">
            <v>0</v>
          </cell>
          <cell r="F7077" t="str">
            <v>0</v>
          </cell>
        </row>
        <row r="7078">
          <cell r="C7078" t="str">
            <v>0</v>
          </cell>
          <cell r="D7078" t="str">
            <v>0</v>
          </cell>
          <cell r="F7078" t="str">
            <v>0</v>
          </cell>
        </row>
        <row r="7079">
          <cell r="C7079" t="str">
            <v>0</v>
          </cell>
          <cell r="D7079" t="str">
            <v>0</v>
          </cell>
          <cell r="F7079" t="str">
            <v>0</v>
          </cell>
        </row>
        <row r="7080">
          <cell r="C7080" t="str">
            <v>0</v>
          </cell>
          <cell r="D7080" t="str">
            <v>0</v>
          </cell>
          <cell r="F7080" t="str">
            <v>0</v>
          </cell>
        </row>
        <row r="7081">
          <cell r="C7081" t="str">
            <v>0</v>
          </cell>
          <cell r="D7081" t="str">
            <v>0</v>
          </cell>
          <cell r="F7081" t="str">
            <v>0</v>
          </cell>
        </row>
        <row r="7082">
          <cell r="C7082" t="str">
            <v>0</v>
          </cell>
          <cell r="D7082" t="str">
            <v>0</v>
          </cell>
          <cell r="F7082" t="str">
            <v>0</v>
          </cell>
        </row>
        <row r="7083">
          <cell r="C7083" t="str">
            <v>0</v>
          </cell>
          <cell r="D7083" t="str">
            <v>0</v>
          </cell>
          <cell r="F7083" t="str">
            <v>0</v>
          </cell>
        </row>
        <row r="7084">
          <cell r="C7084" t="str">
            <v>0</v>
          </cell>
          <cell r="D7084" t="str">
            <v>0</v>
          </cell>
          <cell r="F7084" t="str">
            <v>0</v>
          </cell>
        </row>
        <row r="7085">
          <cell r="C7085" t="str">
            <v>0</v>
          </cell>
          <cell r="D7085" t="str">
            <v>0</v>
          </cell>
          <cell r="F7085" t="str">
            <v>0</v>
          </cell>
        </row>
        <row r="7086">
          <cell r="C7086" t="str">
            <v>0</v>
          </cell>
          <cell r="D7086" t="str">
            <v>0</v>
          </cell>
          <cell r="F7086" t="str">
            <v>0</v>
          </cell>
        </row>
        <row r="7087">
          <cell r="C7087" t="str">
            <v>0</v>
          </cell>
          <cell r="D7087" t="str">
            <v>0</v>
          </cell>
          <cell r="F7087" t="str">
            <v>0</v>
          </cell>
        </row>
        <row r="7088">
          <cell r="C7088" t="str">
            <v>0</v>
          </cell>
          <cell r="D7088" t="str">
            <v>0</v>
          </cell>
          <cell r="F7088" t="str">
            <v>0</v>
          </cell>
        </row>
        <row r="7089">
          <cell r="C7089" t="str">
            <v>0</v>
          </cell>
          <cell r="D7089" t="str">
            <v>0</v>
          </cell>
          <cell r="F7089" t="str">
            <v>0</v>
          </cell>
        </row>
        <row r="7090">
          <cell r="C7090" t="str">
            <v>0</v>
          </cell>
          <cell r="D7090" t="str">
            <v>0</v>
          </cell>
          <cell r="F7090" t="str">
            <v>0</v>
          </cell>
        </row>
        <row r="7091">
          <cell r="C7091" t="str">
            <v>0</v>
          </cell>
          <cell r="D7091" t="str">
            <v>0</v>
          </cell>
          <cell r="F7091" t="str">
            <v>0</v>
          </cell>
        </row>
        <row r="7092">
          <cell r="C7092" t="str">
            <v>0</v>
          </cell>
          <cell r="D7092" t="str">
            <v>0</v>
          </cell>
          <cell r="F7092" t="str">
            <v>0</v>
          </cell>
        </row>
        <row r="7093">
          <cell r="C7093" t="str">
            <v>0</v>
          </cell>
          <cell r="D7093" t="str">
            <v>0</v>
          </cell>
          <cell r="F7093" t="str">
            <v>0</v>
          </cell>
        </row>
        <row r="7094">
          <cell r="C7094" t="str">
            <v>0</v>
          </cell>
          <cell r="D7094" t="str">
            <v>0</v>
          </cell>
          <cell r="F7094" t="str">
            <v>0</v>
          </cell>
        </row>
        <row r="7095">
          <cell r="C7095" t="str">
            <v>0</v>
          </cell>
          <cell r="D7095" t="str">
            <v>0</v>
          </cell>
          <cell r="F7095" t="str">
            <v>0</v>
          </cell>
        </row>
        <row r="7096">
          <cell r="C7096" t="str">
            <v>0</v>
          </cell>
          <cell r="D7096" t="str">
            <v>0</v>
          </cell>
          <cell r="F7096" t="str">
            <v>0</v>
          </cell>
        </row>
        <row r="7097">
          <cell r="C7097" t="str">
            <v>0</v>
          </cell>
          <cell r="D7097" t="str">
            <v>0</v>
          </cell>
          <cell r="F7097" t="str">
            <v>0</v>
          </cell>
        </row>
        <row r="7098">
          <cell r="C7098" t="str">
            <v>0</v>
          </cell>
          <cell r="D7098" t="str">
            <v>0</v>
          </cell>
          <cell r="F7098" t="str">
            <v>0</v>
          </cell>
        </row>
        <row r="7099">
          <cell r="C7099" t="str">
            <v>0</v>
          </cell>
          <cell r="D7099" t="str">
            <v>0</v>
          </cell>
          <cell r="F7099" t="str">
            <v>0</v>
          </cell>
        </row>
        <row r="7100">
          <cell r="C7100" t="str">
            <v>0</v>
          </cell>
          <cell r="D7100" t="str">
            <v>0</v>
          </cell>
          <cell r="F7100" t="str">
            <v>0</v>
          </cell>
        </row>
        <row r="7101">
          <cell r="C7101" t="str">
            <v>0</v>
          </cell>
          <cell r="D7101" t="str">
            <v>0</v>
          </cell>
          <cell r="F7101" t="str">
            <v>0</v>
          </cell>
        </row>
        <row r="7102">
          <cell r="C7102" t="str">
            <v>0</v>
          </cell>
          <cell r="D7102" t="str">
            <v>0</v>
          </cell>
          <cell r="F7102" t="str">
            <v>0</v>
          </cell>
        </row>
        <row r="7103">
          <cell r="C7103" t="str">
            <v>0</v>
          </cell>
          <cell r="D7103" t="str">
            <v>0</v>
          </cell>
          <cell r="F7103" t="str">
            <v>0</v>
          </cell>
        </row>
        <row r="7104">
          <cell r="C7104" t="str">
            <v>0</v>
          </cell>
          <cell r="D7104" t="str">
            <v>0</v>
          </cell>
          <cell r="F7104" t="str">
            <v>0</v>
          </cell>
        </row>
        <row r="7105">
          <cell r="C7105" t="str">
            <v>0</v>
          </cell>
          <cell r="D7105" t="str">
            <v>0</v>
          </cell>
          <cell r="F7105" t="str">
            <v>0</v>
          </cell>
        </row>
        <row r="7106">
          <cell r="C7106" t="str">
            <v>0</v>
          </cell>
          <cell r="D7106" t="str">
            <v>0</v>
          </cell>
          <cell r="F7106" t="str">
            <v>0</v>
          </cell>
        </row>
        <row r="7107">
          <cell r="C7107" t="str">
            <v>0</v>
          </cell>
          <cell r="D7107" t="str">
            <v>0</v>
          </cell>
          <cell r="F7107" t="str">
            <v>0</v>
          </cell>
        </row>
        <row r="7108">
          <cell r="C7108" t="str">
            <v>0</v>
          </cell>
          <cell r="D7108" t="str">
            <v>0</v>
          </cell>
          <cell r="F7108" t="str">
            <v>0</v>
          </cell>
        </row>
        <row r="7109">
          <cell r="C7109" t="str">
            <v>0</v>
          </cell>
          <cell r="D7109" t="str">
            <v>0</v>
          </cell>
          <cell r="F7109" t="str">
            <v>0</v>
          </cell>
        </row>
        <row r="7110">
          <cell r="C7110" t="str">
            <v>0</v>
          </cell>
          <cell r="D7110" t="str">
            <v>0</v>
          </cell>
          <cell r="F7110" t="str">
            <v>0</v>
          </cell>
        </row>
        <row r="7111">
          <cell r="C7111" t="str">
            <v>0</v>
          </cell>
          <cell r="D7111" t="str">
            <v>0</v>
          </cell>
          <cell r="F7111" t="str">
            <v>0</v>
          </cell>
        </row>
        <row r="7112">
          <cell r="C7112" t="str">
            <v>0</v>
          </cell>
          <cell r="D7112" t="str">
            <v>0</v>
          </cell>
          <cell r="F7112" t="str">
            <v>0</v>
          </cell>
        </row>
        <row r="7113">
          <cell r="C7113" t="str">
            <v>0</v>
          </cell>
          <cell r="D7113" t="str">
            <v>0</v>
          </cell>
          <cell r="F7113" t="str">
            <v>0</v>
          </cell>
        </row>
        <row r="7114">
          <cell r="C7114" t="str">
            <v>0</v>
          </cell>
          <cell r="D7114" t="str">
            <v>0</v>
          </cell>
          <cell r="F7114" t="str">
            <v>0</v>
          </cell>
        </row>
        <row r="7115">
          <cell r="C7115" t="str">
            <v>0</v>
          </cell>
          <cell r="D7115" t="str">
            <v>0</v>
          </cell>
          <cell r="F7115" t="str">
            <v>0</v>
          </cell>
        </row>
        <row r="7116">
          <cell r="C7116" t="str">
            <v>0</v>
          </cell>
          <cell r="D7116" t="str">
            <v>0</v>
          </cell>
          <cell r="F7116" t="str">
            <v>0</v>
          </cell>
        </row>
        <row r="7117">
          <cell r="C7117" t="str">
            <v>0</v>
          </cell>
          <cell r="D7117" t="str">
            <v>0</v>
          </cell>
          <cell r="F7117" t="str">
            <v>0</v>
          </cell>
        </row>
        <row r="7118">
          <cell r="C7118" t="str">
            <v>0</v>
          </cell>
          <cell r="D7118" t="str">
            <v>0</v>
          </cell>
          <cell r="F7118" t="str">
            <v>0</v>
          </cell>
        </row>
        <row r="7119">
          <cell r="C7119" t="str">
            <v>0</v>
          </cell>
          <cell r="D7119" t="str">
            <v>0</v>
          </cell>
          <cell r="F7119" t="str">
            <v>0</v>
          </cell>
        </row>
        <row r="7120">
          <cell r="C7120" t="str">
            <v>0</v>
          </cell>
          <cell r="D7120" t="str">
            <v>0</v>
          </cell>
          <cell r="F7120" t="str">
            <v>0</v>
          </cell>
        </row>
        <row r="7121">
          <cell r="C7121" t="str">
            <v>0</v>
          </cell>
          <cell r="D7121" t="str">
            <v>0</v>
          </cell>
          <cell r="F7121" t="str">
            <v>0</v>
          </cell>
        </row>
        <row r="7122">
          <cell r="C7122" t="str">
            <v>0</v>
          </cell>
          <cell r="D7122" t="str">
            <v>0</v>
          </cell>
          <cell r="F7122" t="str">
            <v>0</v>
          </cell>
        </row>
        <row r="7123">
          <cell r="C7123" t="str">
            <v>0</v>
          </cell>
          <cell r="D7123" t="str">
            <v>0</v>
          </cell>
          <cell r="F7123" t="str">
            <v>0</v>
          </cell>
        </row>
        <row r="7124">
          <cell r="C7124" t="str">
            <v>0</v>
          </cell>
          <cell r="D7124" t="str">
            <v>0</v>
          </cell>
          <cell r="F7124" t="str">
            <v>0</v>
          </cell>
        </row>
        <row r="7125">
          <cell r="C7125" t="str">
            <v>0</v>
          </cell>
          <cell r="D7125" t="str">
            <v>0</v>
          </cell>
          <cell r="F7125" t="str">
            <v>0</v>
          </cell>
        </row>
        <row r="7126">
          <cell r="C7126" t="str">
            <v>0</v>
          </cell>
          <cell r="D7126" t="str">
            <v>0</v>
          </cell>
          <cell r="F7126" t="str">
            <v>0</v>
          </cell>
        </row>
        <row r="7127">
          <cell r="C7127" t="str">
            <v>0</v>
          </cell>
          <cell r="D7127" t="str">
            <v>0</v>
          </cell>
          <cell r="F7127" t="str">
            <v>0</v>
          </cell>
        </row>
        <row r="7128">
          <cell r="C7128" t="str">
            <v>0</v>
          </cell>
          <cell r="D7128" t="str">
            <v>0</v>
          </cell>
          <cell r="F7128" t="str">
            <v>0</v>
          </cell>
        </row>
        <row r="7129">
          <cell r="C7129" t="str">
            <v>0</v>
          </cell>
          <cell r="D7129" t="str">
            <v>0</v>
          </cell>
          <cell r="F7129" t="str">
            <v>0</v>
          </cell>
        </row>
        <row r="7130">
          <cell r="C7130" t="str">
            <v>0</v>
          </cell>
          <cell r="D7130" t="str">
            <v>0</v>
          </cell>
          <cell r="F7130" t="str">
            <v>0</v>
          </cell>
        </row>
        <row r="7131">
          <cell r="C7131" t="str">
            <v>0</v>
          </cell>
          <cell r="D7131" t="str">
            <v>0</v>
          </cell>
          <cell r="F7131" t="str">
            <v>0</v>
          </cell>
        </row>
        <row r="7132">
          <cell r="C7132" t="str">
            <v>0</v>
          </cell>
          <cell r="D7132" t="str">
            <v>0</v>
          </cell>
          <cell r="F7132" t="str">
            <v>0</v>
          </cell>
        </row>
        <row r="7133">
          <cell r="C7133" t="str">
            <v>0</v>
          </cell>
          <cell r="D7133" t="str">
            <v>0</v>
          </cell>
          <cell r="F7133" t="str">
            <v>0</v>
          </cell>
        </row>
        <row r="7134">
          <cell r="C7134" t="str">
            <v>0</v>
          </cell>
          <cell r="D7134" t="str">
            <v>0</v>
          </cell>
          <cell r="F7134" t="str">
            <v>0</v>
          </cell>
        </row>
        <row r="7135">
          <cell r="C7135" t="str">
            <v>0</v>
          </cell>
          <cell r="D7135" t="str">
            <v>0</v>
          </cell>
          <cell r="F7135" t="str">
            <v>0</v>
          </cell>
        </row>
        <row r="7136">
          <cell r="C7136" t="str">
            <v>0</v>
          </cell>
          <cell r="D7136" t="str">
            <v>0</v>
          </cell>
          <cell r="F7136" t="str">
            <v>0</v>
          </cell>
        </row>
        <row r="7137">
          <cell r="C7137" t="str">
            <v>0</v>
          </cell>
          <cell r="D7137" t="str">
            <v>0</v>
          </cell>
          <cell r="F7137" t="str">
            <v>0</v>
          </cell>
        </row>
        <row r="7138">
          <cell r="C7138" t="str">
            <v>0</v>
          </cell>
          <cell r="D7138" t="str">
            <v>0</v>
          </cell>
          <cell r="F7138" t="str">
            <v>0</v>
          </cell>
        </row>
        <row r="7139">
          <cell r="C7139" t="str">
            <v>0</v>
          </cell>
          <cell r="D7139" t="str">
            <v>0</v>
          </cell>
          <cell r="F7139" t="str">
            <v>0</v>
          </cell>
        </row>
        <row r="7140">
          <cell r="C7140" t="str">
            <v>0</v>
          </cell>
          <cell r="D7140" t="str">
            <v>0</v>
          </cell>
          <cell r="F7140" t="str">
            <v>0</v>
          </cell>
        </row>
        <row r="7141">
          <cell r="C7141" t="str">
            <v>0</v>
          </cell>
          <cell r="D7141" t="str">
            <v>0</v>
          </cell>
          <cell r="F7141" t="str">
            <v>0</v>
          </cell>
        </row>
        <row r="7142">
          <cell r="C7142" t="str">
            <v>0</v>
          </cell>
          <cell r="D7142" t="str">
            <v>0</v>
          </cell>
          <cell r="F7142" t="str">
            <v>0</v>
          </cell>
        </row>
        <row r="7143">
          <cell r="C7143" t="str">
            <v>0</v>
          </cell>
          <cell r="D7143" t="str">
            <v>0</v>
          </cell>
          <cell r="F7143" t="str">
            <v>0</v>
          </cell>
        </row>
        <row r="7144">
          <cell r="C7144" t="str">
            <v>0</v>
          </cell>
          <cell r="D7144" t="str">
            <v>0</v>
          </cell>
          <cell r="F7144" t="str">
            <v>0</v>
          </cell>
        </row>
        <row r="7145">
          <cell r="C7145" t="str">
            <v>0</v>
          </cell>
          <cell r="D7145" t="str">
            <v>0</v>
          </cell>
          <cell r="F7145" t="str">
            <v>0</v>
          </cell>
        </row>
        <row r="7146">
          <cell r="C7146" t="str">
            <v>0</v>
          </cell>
          <cell r="D7146" t="str">
            <v>0</v>
          </cell>
          <cell r="F7146" t="str">
            <v>0</v>
          </cell>
        </row>
        <row r="7147">
          <cell r="C7147" t="str">
            <v>0</v>
          </cell>
          <cell r="D7147" t="str">
            <v>0</v>
          </cell>
          <cell r="F7147" t="str">
            <v>0</v>
          </cell>
        </row>
        <row r="7148">
          <cell r="C7148" t="str">
            <v>0</v>
          </cell>
          <cell r="D7148" t="str">
            <v>0</v>
          </cell>
          <cell r="F7148" t="str">
            <v>0</v>
          </cell>
        </row>
        <row r="7149">
          <cell r="C7149" t="str">
            <v>0</v>
          </cell>
          <cell r="D7149" t="str">
            <v>0</v>
          </cell>
          <cell r="F7149" t="str">
            <v>0</v>
          </cell>
        </row>
        <row r="7150">
          <cell r="C7150" t="str">
            <v>0</v>
          </cell>
          <cell r="D7150" t="str">
            <v>0</v>
          </cell>
          <cell r="F7150" t="str">
            <v>0</v>
          </cell>
        </row>
        <row r="7151">
          <cell r="C7151" t="str">
            <v>0</v>
          </cell>
          <cell r="D7151" t="str">
            <v>0</v>
          </cell>
          <cell r="F7151" t="str">
            <v>0</v>
          </cell>
        </row>
        <row r="7152">
          <cell r="C7152" t="str">
            <v>0</v>
          </cell>
          <cell r="D7152" t="str">
            <v>0</v>
          </cell>
          <cell r="F7152" t="str">
            <v>0</v>
          </cell>
        </row>
        <row r="7153">
          <cell r="C7153" t="str">
            <v>0</v>
          </cell>
          <cell r="D7153" t="str">
            <v>0</v>
          </cell>
          <cell r="F7153" t="str">
            <v>0</v>
          </cell>
        </row>
        <row r="7154">
          <cell r="C7154" t="str">
            <v>0</v>
          </cell>
          <cell r="D7154" t="str">
            <v>0</v>
          </cell>
          <cell r="F7154" t="str">
            <v>0</v>
          </cell>
        </row>
        <row r="7155">
          <cell r="C7155" t="str">
            <v>0</v>
          </cell>
          <cell r="D7155" t="str">
            <v>0</v>
          </cell>
          <cell r="F7155" t="str">
            <v>0</v>
          </cell>
        </row>
        <row r="7156">
          <cell r="C7156" t="str">
            <v>0</v>
          </cell>
          <cell r="D7156" t="str">
            <v>0</v>
          </cell>
          <cell r="F7156" t="str">
            <v>0</v>
          </cell>
        </row>
        <row r="7157">
          <cell r="C7157" t="str">
            <v>0</v>
          </cell>
          <cell r="D7157" t="str">
            <v>0</v>
          </cell>
          <cell r="F7157" t="str">
            <v>0</v>
          </cell>
        </row>
        <row r="7158">
          <cell r="C7158" t="str">
            <v>0</v>
          </cell>
          <cell r="D7158" t="str">
            <v>0</v>
          </cell>
          <cell r="F7158" t="str">
            <v>0</v>
          </cell>
        </row>
        <row r="7159">
          <cell r="C7159" t="str">
            <v>0</v>
          </cell>
          <cell r="D7159" t="str">
            <v>0</v>
          </cell>
          <cell r="F7159" t="str">
            <v>0</v>
          </cell>
        </row>
        <row r="7160">
          <cell r="C7160" t="str">
            <v>0</v>
          </cell>
          <cell r="D7160" t="str">
            <v>0</v>
          </cell>
          <cell r="F7160" t="str">
            <v>0</v>
          </cell>
        </row>
        <row r="7161">
          <cell r="C7161" t="str">
            <v>0</v>
          </cell>
          <cell r="D7161" t="str">
            <v>0</v>
          </cell>
          <cell r="F7161" t="str">
            <v>0</v>
          </cell>
        </row>
        <row r="7162">
          <cell r="C7162" t="str">
            <v>0</v>
          </cell>
          <cell r="D7162" t="str">
            <v>0</v>
          </cell>
          <cell r="F7162" t="str">
            <v>0</v>
          </cell>
        </row>
        <row r="7163">
          <cell r="C7163" t="str">
            <v>0</v>
          </cell>
          <cell r="D7163" t="str">
            <v>0</v>
          </cell>
          <cell r="F7163" t="str">
            <v>0</v>
          </cell>
        </row>
        <row r="7164">
          <cell r="C7164" t="str">
            <v>0</v>
          </cell>
          <cell r="D7164" t="str">
            <v>0</v>
          </cell>
          <cell r="F7164" t="str">
            <v>0</v>
          </cell>
        </row>
        <row r="7165">
          <cell r="C7165" t="str">
            <v>0</v>
          </cell>
          <cell r="D7165" t="str">
            <v>0</v>
          </cell>
          <cell r="F7165" t="str">
            <v>0</v>
          </cell>
        </row>
        <row r="7166">
          <cell r="C7166" t="str">
            <v>0</v>
          </cell>
          <cell r="D7166" t="str">
            <v>0</v>
          </cell>
          <cell r="F7166" t="str">
            <v>0</v>
          </cell>
        </row>
        <row r="7167">
          <cell r="C7167" t="str">
            <v>0</v>
          </cell>
          <cell r="D7167" t="str">
            <v>0</v>
          </cell>
          <cell r="F7167" t="str">
            <v>0</v>
          </cell>
        </row>
        <row r="7168">
          <cell r="C7168" t="str">
            <v>0</v>
          </cell>
          <cell r="D7168" t="str">
            <v>0</v>
          </cell>
          <cell r="F7168" t="str">
            <v>0</v>
          </cell>
        </row>
        <row r="7169">
          <cell r="C7169" t="str">
            <v>0</v>
          </cell>
          <cell r="D7169" t="str">
            <v>0</v>
          </cell>
          <cell r="F7169" t="str">
            <v>0</v>
          </cell>
        </row>
        <row r="7170">
          <cell r="C7170" t="str">
            <v>0</v>
          </cell>
          <cell r="D7170" t="str">
            <v>0</v>
          </cell>
          <cell r="F7170" t="str">
            <v>0</v>
          </cell>
        </row>
        <row r="7171">
          <cell r="C7171" t="str">
            <v>0</v>
          </cell>
          <cell r="D7171" t="str">
            <v>0</v>
          </cell>
          <cell r="F7171" t="str">
            <v>0</v>
          </cell>
        </row>
        <row r="7172">
          <cell r="C7172" t="str">
            <v>0</v>
          </cell>
          <cell r="D7172" t="str">
            <v>0</v>
          </cell>
          <cell r="F7172" t="str">
            <v>0</v>
          </cell>
        </row>
        <row r="7173">
          <cell r="C7173" t="str">
            <v>0</v>
          </cell>
          <cell r="D7173" t="str">
            <v>0</v>
          </cell>
          <cell r="F7173" t="str">
            <v>0</v>
          </cell>
        </row>
        <row r="7174">
          <cell r="C7174" t="str">
            <v>0</v>
          </cell>
          <cell r="D7174" t="str">
            <v>0</v>
          </cell>
          <cell r="F7174" t="str">
            <v>0</v>
          </cell>
        </row>
        <row r="7175">
          <cell r="C7175" t="str">
            <v>0</v>
          </cell>
          <cell r="D7175" t="str">
            <v>0</v>
          </cell>
          <cell r="F7175" t="str">
            <v>0</v>
          </cell>
        </row>
        <row r="7176">
          <cell r="C7176" t="str">
            <v>0</v>
          </cell>
          <cell r="D7176" t="str">
            <v>0</v>
          </cell>
          <cell r="F7176" t="str">
            <v>0</v>
          </cell>
        </row>
        <row r="7177">
          <cell r="C7177" t="str">
            <v>0</v>
          </cell>
          <cell r="D7177" t="str">
            <v>0</v>
          </cell>
          <cell r="F7177" t="str">
            <v>0</v>
          </cell>
        </row>
        <row r="7178">
          <cell r="C7178" t="str">
            <v>0</v>
          </cell>
          <cell r="D7178" t="str">
            <v>0</v>
          </cell>
          <cell r="F7178" t="str">
            <v>0</v>
          </cell>
        </row>
        <row r="7179">
          <cell r="C7179" t="str">
            <v>0</v>
          </cell>
          <cell r="D7179" t="str">
            <v>0</v>
          </cell>
          <cell r="F7179" t="str">
            <v>0</v>
          </cell>
        </row>
        <row r="7180">
          <cell r="C7180" t="str">
            <v>0</v>
          </cell>
          <cell r="D7180" t="str">
            <v>0</v>
          </cell>
          <cell r="F7180" t="str">
            <v>0</v>
          </cell>
        </row>
        <row r="7181">
          <cell r="C7181" t="str">
            <v>0</v>
          </cell>
          <cell r="D7181" t="str">
            <v>0</v>
          </cell>
          <cell r="F7181" t="str">
            <v>0</v>
          </cell>
        </row>
        <row r="7182">
          <cell r="C7182" t="str">
            <v>0</v>
          </cell>
          <cell r="D7182" t="str">
            <v>0</v>
          </cell>
          <cell r="F7182" t="str">
            <v>0</v>
          </cell>
        </row>
        <row r="7183">
          <cell r="C7183" t="str">
            <v>0</v>
          </cell>
          <cell r="D7183" t="str">
            <v>0</v>
          </cell>
          <cell r="F7183" t="str">
            <v>0</v>
          </cell>
        </row>
        <row r="7184">
          <cell r="C7184" t="str">
            <v>0</v>
          </cell>
          <cell r="D7184" t="str">
            <v>0</v>
          </cell>
          <cell r="F7184" t="str">
            <v>0</v>
          </cell>
        </row>
        <row r="7185">
          <cell r="C7185" t="str">
            <v>0</v>
          </cell>
          <cell r="D7185" t="str">
            <v>0</v>
          </cell>
          <cell r="F7185" t="str">
            <v>0</v>
          </cell>
        </row>
        <row r="7186">
          <cell r="C7186" t="str">
            <v>0</v>
          </cell>
          <cell r="D7186" t="str">
            <v>0</v>
          </cell>
          <cell r="F7186" t="str">
            <v>0</v>
          </cell>
        </row>
        <row r="7187">
          <cell r="C7187" t="str">
            <v>0</v>
          </cell>
          <cell r="D7187" t="str">
            <v>0</v>
          </cell>
          <cell r="F7187" t="str">
            <v>0</v>
          </cell>
        </row>
        <row r="7188">
          <cell r="C7188" t="str">
            <v>0</v>
          </cell>
          <cell r="D7188" t="str">
            <v>0</v>
          </cell>
          <cell r="F7188" t="str">
            <v>0</v>
          </cell>
        </row>
        <row r="7189">
          <cell r="C7189" t="str">
            <v>0</v>
          </cell>
          <cell r="D7189" t="str">
            <v>0</v>
          </cell>
          <cell r="F7189" t="str">
            <v>0</v>
          </cell>
        </row>
        <row r="7190">
          <cell r="C7190" t="str">
            <v>0</v>
          </cell>
          <cell r="D7190" t="str">
            <v>0</v>
          </cell>
          <cell r="F7190" t="str">
            <v>0</v>
          </cell>
        </row>
        <row r="7191">
          <cell r="C7191" t="str">
            <v>0</v>
          </cell>
          <cell r="D7191" t="str">
            <v>0</v>
          </cell>
          <cell r="F7191" t="str">
            <v>0</v>
          </cell>
        </row>
        <row r="7192">
          <cell r="C7192" t="str">
            <v>0</v>
          </cell>
          <cell r="D7192" t="str">
            <v>0</v>
          </cell>
          <cell r="F7192" t="str">
            <v>0</v>
          </cell>
        </row>
        <row r="7193">
          <cell r="C7193" t="str">
            <v>0</v>
          </cell>
          <cell r="D7193" t="str">
            <v>0</v>
          </cell>
          <cell r="F7193" t="str">
            <v>0</v>
          </cell>
        </row>
        <row r="7194">
          <cell r="C7194" t="str">
            <v>0</v>
          </cell>
          <cell r="D7194" t="str">
            <v>0</v>
          </cell>
          <cell r="F7194" t="str">
            <v>0</v>
          </cell>
        </row>
        <row r="7195">
          <cell r="C7195" t="str">
            <v>0</v>
          </cell>
          <cell r="D7195" t="str">
            <v>0</v>
          </cell>
          <cell r="F7195" t="str">
            <v>0</v>
          </cell>
        </row>
        <row r="7196">
          <cell r="C7196" t="str">
            <v>0</v>
          </cell>
          <cell r="D7196" t="str">
            <v>0</v>
          </cell>
          <cell r="F7196" t="str">
            <v>0</v>
          </cell>
        </row>
        <row r="7197">
          <cell r="C7197" t="str">
            <v>0</v>
          </cell>
          <cell r="D7197" t="str">
            <v>0</v>
          </cell>
          <cell r="F7197" t="str">
            <v>0</v>
          </cell>
        </row>
        <row r="7198">
          <cell r="C7198" t="str">
            <v>0</v>
          </cell>
          <cell r="D7198" t="str">
            <v>0</v>
          </cell>
          <cell r="F7198" t="str">
            <v>0</v>
          </cell>
        </row>
        <row r="7199">
          <cell r="C7199" t="str">
            <v>0</v>
          </cell>
          <cell r="D7199" t="str">
            <v>0</v>
          </cell>
          <cell r="F7199" t="str">
            <v>0</v>
          </cell>
        </row>
        <row r="7200">
          <cell r="C7200" t="str">
            <v>0</v>
          </cell>
          <cell r="D7200" t="str">
            <v>0</v>
          </cell>
          <cell r="F7200" t="str">
            <v>0</v>
          </cell>
        </row>
        <row r="7201">
          <cell r="C7201" t="str">
            <v>0</v>
          </cell>
          <cell r="D7201" t="str">
            <v>0</v>
          </cell>
          <cell r="F7201" t="str">
            <v>0</v>
          </cell>
        </row>
        <row r="7202">
          <cell r="C7202" t="str">
            <v>0</v>
          </cell>
          <cell r="D7202" t="str">
            <v>0</v>
          </cell>
          <cell r="F7202" t="str">
            <v>0</v>
          </cell>
        </row>
        <row r="7203">
          <cell r="C7203" t="str">
            <v>0</v>
          </cell>
          <cell r="D7203" t="str">
            <v>0</v>
          </cell>
          <cell r="F7203" t="str">
            <v>0</v>
          </cell>
        </row>
        <row r="7204">
          <cell r="C7204" t="str">
            <v>0</v>
          </cell>
          <cell r="D7204" t="str">
            <v>0</v>
          </cell>
          <cell r="F7204" t="str">
            <v>0</v>
          </cell>
        </row>
        <row r="7205">
          <cell r="C7205" t="str">
            <v>0</v>
          </cell>
          <cell r="D7205" t="str">
            <v>0</v>
          </cell>
          <cell r="F7205" t="str">
            <v>0</v>
          </cell>
        </row>
        <row r="7206">
          <cell r="C7206" t="str">
            <v>0</v>
          </cell>
          <cell r="D7206" t="str">
            <v>0</v>
          </cell>
          <cell r="F7206" t="str">
            <v>0</v>
          </cell>
        </row>
        <row r="7207">
          <cell r="C7207" t="str">
            <v>0</v>
          </cell>
          <cell r="D7207" t="str">
            <v>0</v>
          </cell>
          <cell r="F7207" t="str">
            <v>0</v>
          </cell>
        </row>
        <row r="7208">
          <cell r="C7208" t="str">
            <v>0</v>
          </cell>
          <cell r="D7208" t="str">
            <v>0</v>
          </cell>
          <cell r="F7208" t="str">
            <v>0</v>
          </cell>
        </row>
        <row r="7209">
          <cell r="C7209" t="str">
            <v>0</v>
          </cell>
          <cell r="D7209" t="str">
            <v>0</v>
          </cell>
          <cell r="F7209" t="str">
            <v>0</v>
          </cell>
        </row>
        <row r="7210">
          <cell r="C7210" t="str">
            <v>0</v>
          </cell>
          <cell r="D7210" t="str">
            <v>0</v>
          </cell>
          <cell r="F7210" t="str">
            <v>0</v>
          </cell>
        </row>
        <row r="7211">
          <cell r="C7211" t="str">
            <v>0</v>
          </cell>
          <cell r="D7211" t="str">
            <v>0</v>
          </cell>
          <cell r="F7211" t="str">
            <v>0</v>
          </cell>
        </row>
        <row r="7212">
          <cell r="C7212" t="str">
            <v>0</v>
          </cell>
          <cell r="D7212" t="str">
            <v>0</v>
          </cell>
          <cell r="F7212" t="str">
            <v>0</v>
          </cell>
        </row>
        <row r="7213">
          <cell r="C7213" t="str">
            <v>0</v>
          </cell>
          <cell r="D7213" t="str">
            <v>0</v>
          </cell>
          <cell r="F7213" t="str">
            <v>0</v>
          </cell>
        </row>
        <row r="7214">
          <cell r="C7214" t="str">
            <v>0</v>
          </cell>
          <cell r="D7214" t="str">
            <v>0</v>
          </cell>
          <cell r="F7214" t="str">
            <v>0</v>
          </cell>
        </row>
        <row r="7215">
          <cell r="C7215" t="str">
            <v>0</v>
          </cell>
          <cell r="D7215" t="str">
            <v>0</v>
          </cell>
          <cell r="F7215" t="str">
            <v>0</v>
          </cell>
        </row>
        <row r="7216">
          <cell r="C7216" t="str">
            <v>0</v>
          </cell>
          <cell r="D7216" t="str">
            <v>0</v>
          </cell>
          <cell r="F7216" t="str">
            <v>0</v>
          </cell>
        </row>
        <row r="7217">
          <cell r="C7217" t="str">
            <v>0</v>
          </cell>
          <cell r="D7217" t="str">
            <v>0</v>
          </cell>
          <cell r="F7217" t="str">
            <v>0</v>
          </cell>
        </row>
        <row r="7218">
          <cell r="C7218" t="str">
            <v>0</v>
          </cell>
          <cell r="D7218" t="str">
            <v>0</v>
          </cell>
          <cell r="F7218" t="str">
            <v>0</v>
          </cell>
        </row>
        <row r="7219">
          <cell r="C7219" t="str">
            <v>0</v>
          </cell>
          <cell r="D7219" t="str">
            <v>0</v>
          </cell>
          <cell r="F7219" t="str">
            <v>0</v>
          </cell>
        </row>
        <row r="7220">
          <cell r="C7220" t="str">
            <v>0</v>
          </cell>
          <cell r="D7220" t="str">
            <v>0</v>
          </cell>
          <cell r="F7220" t="str">
            <v>0</v>
          </cell>
        </row>
        <row r="7221">
          <cell r="C7221" t="str">
            <v>0</v>
          </cell>
          <cell r="D7221" t="str">
            <v>0</v>
          </cell>
          <cell r="F7221" t="str">
            <v>0</v>
          </cell>
        </row>
        <row r="7222">
          <cell r="C7222" t="str">
            <v>0</v>
          </cell>
          <cell r="D7222" t="str">
            <v>0</v>
          </cell>
          <cell r="F7222" t="str">
            <v>0</v>
          </cell>
        </row>
        <row r="7223">
          <cell r="C7223" t="str">
            <v>0</v>
          </cell>
          <cell r="D7223" t="str">
            <v>0</v>
          </cell>
          <cell r="F7223" t="str">
            <v>0</v>
          </cell>
        </row>
        <row r="7224">
          <cell r="C7224" t="str">
            <v>0</v>
          </cell>
          <cell r="D7224" t="str">
            <v>0</v>
          </cell>
          <cell r="F7224" t="str">
            <v>0</v>
          </cell>
        </row>
        <row r="7225">
          <cell r="C7225" t="str">
            <v>0</v>
          </cell>
          <cell r="D7225" t="str">
            <v>0</v>
          </cell>
          <cell r="F7225" t="str">
            <v>0</v>
          </cell>
        </row>
        <row r="7226">
          <cell r="C7226" t="str">
            <v>0</v>
          </cell>
          <cell r="D7226" t="str">
            <v>0</v>
          </cell>
          <cell r="F7226" t="str">
            <v>0</v>
          </cell>
        </row>
        <row r="7227">
          <cell r="C7227" t="str">
            <v>0</v>
          </cell>
          <cell r="D7227" t="str">
            <v>0</v>
          </cell>
          <cell r="F7227" t="str">
            <v>0</v>
          </cell>
        </row>
        <row r="7228">
          <cell r="C7228" t="str">
            <v>0</v>
          </cell>
          <cell r="D7228" t="str">
            <v>0</v>
          </cell>
          <cell r="F7228" t="str">
            <v>0</v>
          </cell>
        </row>
        <row r="7229">
          <cell r="C7229" t="str">
            <v>0</v>
          </cell>
          <cell r="D7229" t="str">
            <v>0</v>
          </cell>
          <cell r="F7229" t="str">
            <v>0</v>
          </cell>
        </row>
        <row r="7230">
          <cell r="C7230" t="str">
            <v>0</v>
          </cell>
          <cell r="D7230" t="str">
            <v>0</v>
          </cell>
          <cell r="F7230" t="str">
            <v>0</v>
          </cell>
        </row>
        <row r="7231">
          <cell r="C7231" t="str">
            <v>0</v>
          </cell>
          <cell r="D7231" t="str">
            <v>0</v>
          </cell>
          <cell r="F7231" t="str">
            <v>0</v>
          </cell>
        </row>
        <row r="7232">
          <cell r="C7232" t="str">
            <v>0</v>
          </cell>
          <cell r="D7232" t="str">
            <v>0</v>
          </cell>
          <cell r="F7232" t="str">
            <v>0</v>
          </cell>
        </row>
        <row r="7233">
          <cell r="C7233" t="str">
            <v>0</v>
          </cell>
          <cell r="D7233" t="str">
            <v>0</v>
          </cell>
          <cell r="F7233" t="str">
            <v>0</v>
          </cell>
        </row>
        <row r="7234">
          <cell r="C7234" t="str">
            <v>0</v>
          </cell>
          <cell r="D7234" t="str">
            <v>0</v>
          </cell>
          <cell r="F7234" t="str">
            <v>0</v>
          </cell>
        </row>
        <row r="7235">
          <cell r="C7235" t="str">
            <v>0</v>
          </cell>
          <cell r="D7235" t="str">
            <v>0</v>
          </cell>
          <cell r="F7235" t="str">
            <v>0</v>
          </cell>
        </row>
        <row r="7236">
          <cell r="C7236" t="str">
            <v>0</v>
          </cell>
          <cell r="D7236" t="str">
            <v>0</v>
          </cell>
          <cell r="F7236" t="str">
            <v>0</v>
          </cell>
        </row>
        <row r="7237">
          <cell r="C7237" t="str">
            <v>0</v>
          </cell>
          <cell r="D7237" t="str">
            <v>0</v>
          </cell>
          <cell r="F7237" t="str">
            <v>0</v>
          </cell>
        </row>
        <row r="7238">
          <cell r="C7238" t="str">
            <v>0</v>
          </cell>
          <cell r="D7238" t="str">
            <v>0</v>
          </cell>
          <cell r="F7238" t="str">
            <v>0</v>
          </cell>
        </row>
        <row r="7239">
          <cell r="C7239" t="str">
            <v>0</v>
          </cell>
          <cell r="D7239" t="str">
            <v>0</v>
          </cell>
          <cell r="F7239" t="str">
            <v>0</v>
          </cell>
        </row>
        <row r="7240">
          <cell r="C7240" t="str">
            <v>0</v>
          </cell>
          <cell r="D7240" t="str">
            <v>0</v>
          </cell>
          <cell r="F7240" t="str">
            <v>0</v>
          </cell>
        </row>
        <row r="7241">
          <cell r="C7241" t="str">
            <v>0</v>
          </cell>
          <cell r="D7241" t="str">
            <v>0</v>
          </cell>
          <cell r="F7241" t="str">
            <v>0</v>
          </cell>
        </row>
        <row r="7242">
          <cell r="C7242" t="str">
            <v>0</v>
          </cell>
          <cell r="D7242" t="str">
            <v>0</v>
          </cell>
          <cell r="F7242" t="str">
            <v>0</v>
          </cell>
        </row>
        <row r="7243">
          <cell r="C7243" t="str">
            <v>0</v>
          </cell>
          <cell r="D7243" t="str">
            <v>0</v>
          </cell>
          <cell r="F7243" t="str">
            <v>0</v>
          </cell>
        </row>
        <row r="7244">
          <cell r="C7244" t="str">
            <v>0</v>
          </cell>
          <cell r="D7244" t="str">
            <v>0</v>
          </cell>
          <cell r="F7244" t="str">
            <v>0</v>
          </cell>
        </row>
        <row r="7245">
          <cell r="C7245" t="str">
            <v>0</v>
          </cell>
          <cell r="D7245" t="str">
            <v>0</v>
          </cell>
          <cell r="F7245" t="str">
            <v>0</v>
          </cell>
        </row>
        <row r="7246">
          <cell r="C7246" t="str">
            <v>0</v>
          </cell>
          <cell r="D7246" t="str">
            <v>0</v>
          </cell>
          <cell r="F7246" t="str">
            <v>0</v>
          </cell>
        </row>
        <row r="7247">
          <cell r="C7247" t="str">
            <v>0</v>
          </cell>
          <cell r="D7247" t="str">
            <v>0</v>
          </cell>
          <cell r="F7247" t="str">
            <v>0</v>
          </cell>
        </row>
        <row r="7248">
          <cell r="C7248" t="str">
            <v>0</v>
          </cell>
          <cell r="D7248" t="str">
            <v>0</v>
          </cell>
          <cell r="F7248" t="str">
            <v>0</v>
          </cell>
        </row>
        <row r="7249">
          <cell r="C7249" t="str">
            <v>0</v>
          </cell>
          <cell r="D7249" t="str">
            <v>0</v>
          </cell>
          <cell r="F7249" t="str">
            <v>0</v>
          </cell>
        </row>
        <row r="7250">
          <cell r="C7250" t="str">
            <v>0</v>
          </cell>
          <cell r="D7250" t="str">
            <v>0</v>
          </cell>
          <cell r="F7250" t="str">
            <v>0</v>
          </cell>
        </row>
        <row r="7251">
          <cell r="C7251" t="str">
            <v>0</v>
          </cell>
          <cell r="D7251" t="str">
            <v>0</v>
          </cell>
          <cell r="F7251" t="str">
            <v>0</v>
          </cell>
        </row>
        <row r="7252">
          <cell r="C7252" t="str">
            <v>0</v>
          </cell>
          <cell r="D7252" t="str">
            <v>0</v>
          </cell>
          <cell r="F7252" t="str">
            <v>0</v>
          </cell>
        </row>
        <row r="7253">
          <cell r="C7253" t="str">
            <v>0</v>
          </cell>
          <cell r="D7253" t="str">
            <v>0</v>
          </cell>
          <cell r="F7253" t="str">
            <v>0</v>
          </cell>
        </row>
        <row r="7254">
          <cell r="C7254" t="str">
            <v>0</v>
          </cell>
          <cell r="D7254" t="str">
            <v>0</v>
          </cell>
          <cell r="F7254" t="str">
            <v>0</v>
          </cell>
        </row>
        <row r="7255">
          <cell r="C7255" t="str">
            <v>0</v>
          </cell>
          <cell r="D7255" t="str">
            <v>0</v>
          </cell>
          <cell r="F7255" t="str">
            <v>0</v>
          </cell>
        </row>
        <row r="7256">
          <cell r="C7256" t="str">
            <v>0</v>
          </cell>
          <cell r="D7256" t="str">
            <v>0</v>
          </cell>
          <cell r="F7256" t="str">
            <v>0</v>
          </cell>
        </row>
        <row r="7257">
          <cell r="C7257" t="str">
            <v>0</v>
          </cell>
          <cell r="D7257" t="str">
            <v>0</v>
          </cell>
          <cell r="F7257" t="str">
            <v>0</v>
          </cell>
        </row>
        <row r="7258">
          <cell r="C7258" t="str">
            <v>0</v>
          </cell>
          <cell r="D7258" t="str">
            <v>0</v>
          </cell>
          <cell r="F7258" t="str">
            <v>0</v>
          </cell>
        </row>
        <row r="7259">
          <cell r="C7259" t="str">
            <v>0</v>
          </cell>
          <cell r="D7259" t="str">
            <v>0</v>
          </cell>
          <cell r="F7259" t="str">
            <v>0</v>
          </cell>
        </row>
        <row r="7260">
          <cell r="C7260" t="str">
            <v>0</v>
          </cell>
          <cell r="D7260" t="str">
            <v>0</v>
          </cell>
          <cell r="F7260" t="str">
            <v>0</v>
          </cell>
        </row>
        <row r="7261">
          <cell r="C7261" t="str">
            <v>0</v>
          </cell>
          <cell r="D7261" t="str">
            <v>0</v>
          </cell>
          <cell r="F7261" t="str">
            <v>0</v>
          </cell>
        </row>
        <row r="7262">
          <cell r="C7262" t="str">
            <v>0</v>
          </cell>
          <cell r="D7262" t="str">
            <v>0</v>
          </cell>
          <cell r="F7262" t="str">
            <v>0</v>
          </cell>
        </row>
        <row r="7263">
          <cell r="C7263" t="str">
            <v>0</v>
          </cell>
          <cell r="D7263" t="str">
            <v>0</v>
          </cell>
          <cell r="F7263" t="str">
            <v>0</v>
          </cell>
        </row>
        <row r="7264">
          <cell r="C7264" t="str">
            <v>0</v>
          </cell>
          <cell r="D7264" t="str">
            <v>0</v>
          </cell>
          <cell r="F7264" t="str">
            <v>0</v>
          </cell>
        </row>
        <row r="7265">
          <cell r="C7265" t="str">
            <v>0</v>
          </cell>
          <cell r="D7265" t="str">
            <v>0</v>
          </cell>
          <cell r="F7265" t="str">
            <v>0</v>
          </cell>
        </row>
        <row r="7266">
          <cell r="C7266" t="str">
            <v>0</v>
          </cell>
          <cell r="D7266" t="str">
            <v>0</v>
          </cell>
          <cell r="F7266" t="str">
            <v>0</v>
          </cell>
        </row>
        <row r="7267">
          <cell r="C7267" t="str">
            <v>0</v>
          </cell>
          <cell r="D7267" t="str">
            <v>0</v>
          </cell>
          <cell r="F7267" t="str">
            <v>0</v>
          </cell>
        </row>
        <row r="7268">
          <cell r="C7268" t="str">
            <v>0</v>
          </cell>
          <cell r="D7268" t="str">
            <v>0</v>
          </cell>
          <cell r="F7268" t="str">
            <v>0</v>
          </cell>
        </row>
        <row r="7269">
          <cell r="C7269" t="str">
            <v>0</v>
          </cell>
          <cell r="D7269" t="str">
            <v>0</v>
          </cell>
          <cell r="F7269" t="str">
            <v>0</v>
          </cell>
        </row>
        <row r="7270">
          <cell r="C7270" t="str">
            <v>0</v>
          </cell>
          <cell r="D7270" t="str">
            <v>0</v>
          </cell>
          <cell r="F7270" t="str">
            <v>0</v>
          </cell>
        </row>
        <row r="7271">
          <cell r="C7271" t="str">
            <v>0</v>
          </cell>
          <cell r="D7271" t="str">
            <v>0</v>
          </cell>
          <cell r="F7271" t="str">
            <v>0</v>
          </cell>
        </row>
        <row r="7272">
          <cell r="C7272" t="str">
            <v>0</v>
          </cell>
          <cell r="D7272" t="str">
            <v>0</v>
          </cell>
          <cell r="F7272" t="str">
            <v>0</v>
          </cell>
        </row>
        <row r="7273">
          <cell r="C7273" t="str">
            <v>0</v>
          </cell>
          <cell r="D7273" t="str">
            <v>0</v>
          </cell>
          <cell r="F7273" t="str">
            <v>0</v>
          </cell>
        </row>
        <row r="7274">
          <cell r="C7274" t="str">
            <v>0</v>
          </cell>
          <cell r="D7274" t="str">
            <v>0</v>
          </cell>
          <cell r="F7274" t="str">
            <v>0</v>
          </cell>
        </row>
        <row r="7275">
          <cell r="C7275" t="str">
            <v>0</v>
          </cell>
          <cell r="D7275" t="str">
            <v>0</v>
          </cell>
          <cell r="F7275" t="str">
            <v>0</v>
          </cell>
        </row>
        <row r="7276">
          <cell r="C7276" t="str">
            <v>0</v>
          </cell>
          <cell r="D7276" t="str">
            <v>0</v>
          </cell>
          <cell r="F7276" t="str">
            <v>0</v>
          </cell>
        </row>
        <row r="7277">
          <cell r="C7277" t="str">
            <v>0</v>
          </cell>
          <cell r="D7277" t="str">
            <v>0</v>
          </cell>
          <cell r="F7277" t="str">
            <v>0</v>
          </cell>
        </row>
        <row r="7278">
          <cell r="C7278" t="str">
            <v>0</v>
          </cell>
          <cell r="D7278" t="str">
            <v>0</v>
          </cell>
          <cell r="F7278" t="str">
            <v>0</v>
          </cell>
        </row>
        <row r="7279">
          <cell r="C7279" t="str">
            <v>0</v>
          </cell>
          <cell r="D7279" t="str">
            <v>0</v>
          </cell>
          <cell r="F7279" t="str">
            <v>0</v>
          </cell>
        </row>
        <row r="7280">
          <cell r="C7280" t="str">
            <v>0</v>
          </cell>
          <cell r="D7280" t="str">
            <v>0</v>
          </cell>
          <cell r="F7280" t="str">
            <v>0</v>
          </cell>
        </row>
        <row r="7281">
          <cell r="C7281" t="str">
            <v>0</v>
          </cell>
          <cell r="D7281" t="str">
            <v>0</v>
          </cell>
          <cell r="F7281" t="str">
            <v>0</v>
          </cell>
        </row>
        <row r="7282">
          <cell r="C7282" t="str">
            <v>0</v>
          </cell>
          <cell r="D7282" t="str">
            <v>0</v>
          </cell>
          <cell r="F7282" t="str">
            <v>0</v>
          </cell>
        </row>
        <row r="7283">
          <cell r="C7283" t="str">
            <v>0</v>
          </cell>
          <cell r="D7283" t="str">
            <v>0</v>
          </cell>
          <cell r="F7283" t="str">
            <v>0</v>
          </cell>
        </row>
        <row r="7284">
          <cell r="C7284" t="str">
            <v>0</v>
          </cell>
          <cell r="D7284" t="str">
            <v>0</v>
          </cell>
          <cell r="F7284" t="str">
            <v>0</v>
          </cell>
        </row>
        <row r="7285">
          <cell r="C7285" t="str">
            <v>0</v>
          </cell>
          <cell r="D7285" t="str">
            <v>0</v>
          </cell>
          <cell r="F7285" t="str">
            <v>0</v>
          </cell>
        </row>
        <row r="7286">
          <cell r="C7286" t="str">
            <v>0</v>
          </cell>
          <cell r="D7286" t="str">
            <v>0</v>
          </cell>
          <cell r="F7286" t="str">
            <v>0</v>
          </cell>
        </row>
        <row r="7287">
          <cell r="C7287" t="str">
            <v>0</v>
          </cell>
          <cell r="D7287" t="str">
            <v>0</v>
          </cell>
          <cell r="F7287" t="str">
            <v>0</v>
          </cell>
        </row>
        <row r="7288">
          <cell r="C7288" t="str">
            <v>0</v>
          </cell>
          <cell r="D7288" t="str">
            <v>0</v>
          </cell>
          <cell r="F7288" t="str">
            <v>0</v>
          </cell>
        </row>
        <row r="7289">
          <cell r="C7289" t="str">
            <v>0</v>
          </cell>
          <cell r="D7289" t="str">
            <v>0</v>
          </cell>
          <cell r="F7289" t="str">
            <v>0</v>
          </cell>
        </row>
        <row r="7290">
          <cell r="C7290" t="str">
            <v>0</v>
          </cell>
          <cell r="D7290" t="str">
            <v>0</v>
          </cell>
          <cell r="F7290" t="str">
            <v>0</v>
          </cell>
        </row>
        <row r="7291">
          <cell r="C7291" t="str">
            <v>0</v>
          </cell>
          <cell r="D7291" t="str">
            <v>0</v>
          </cell>
          <cell r="F7291" t="str">
            <v>0</v>
          </cell>
        </row>
        <row r="7292">
          <cell r="C7292" t="str">
            <v>0</v>
          </cell>
          <cell r="D7292" t="str">
            <v>0</v>
          </cell>
          <cell r="F7292" t="str">
            <v>0</v>
          </cell>
        </row>
        <row r="7293">
          <cell r="C7293" t="str">
            <v>0</v>
          </cell>
          <cell r="D7293" t="str">
            <v>0</v>
          </cell>
          <cell r="F7293" t="str">
            <v>0</v>
          </cell>
        </row>
        <row r="7294">
          <cell r="C7294" t="str">
            <v>0</v>
          </cell>
          <cell r="D7294" t="str">
            <v>0</v>
          </cell>
          <cell r="F7294" t="str">
            <v>0</v>
          </cell>
        </row>
        <row r="7295">
          <cell r="C7295" t="str">
            <v>0</v>
          </cell>
          <cell r="D7295" t="str">
            <v>0</v>
          </cell>
          <cell r="F7295" t="str">
            <v>0</v>
          </cell>
        </row>
        <row r="7296">
          <cell r="C7296" t="str">
            <v>0</v>
          </cell>
          <cell r="D7296" t="str">
            <v>0</v>
          </cell>
          <cell r="F7296" t="str">
            <v>0</v>
          </cell>
        </row>
        <row r="7297">
          <cell r="C7297" t="str">
            <v>0</v>
          </cell>
          <cell r="D7297" t="str">
            <v>0</v>
          </cell>
          <cell r="F7297" t="str">
            <v>0</v>
          </cell>
        </row>
        <row r="7298">
          <cell r="C7298" t="str">
            <v>0</v>
          </cell>
          <cell r="D7298" t="str">
            <v>0</v>
          </cell>
          <cell r="F7298" t="str">
            <v>0</v>
          </cell>
        </row>
        <row r="7299">
          <cell r="C7299" t="str">
            <v>0</v>
          </cell>
          <cell r="D7299" t="str">
            <v>0</v>
          </cell>
          <cell r="F7299" t="str">
            <v>0</v>
          </cell>
        </row>
        <row r="7300">
          <cell r="C7300" t="str">
            <v>0</v>
          </cell>
          <cell r="D7300" t="str">
            <v>0</v>
          </cell>
          <cell r="F7300" t="str">
            <v>0</v>
          </cell>
        </row>
        <row r="7301">
          <cell r="C7301" t="str">
            <v>0</v>
          </cell>
          <cell r="D7301" t="str">
            <v>0</v>
          </cell>
          <cell r="F7301" t="str">
            <v>0</v>
          </cell>
        </row>
        <row r="7302">
          <cell r="C7302" t="str">
            <v>0</v>
          </cell>
          <cell r="D7302" t="str">
            <v>0</v>
          </cell>
          <cell r="F7302" t="str">
            <v>0</v>
          </cell>
        </row>
        <row r="7303">
          <cell r="C7303" t="str">
            <v>0</v>
          </cell>
          <cell r="D7303" t="str">
            <v>0</v>
          </cell>
          <cell r="F7303" t="str">
            <v>0</v>
          </cell>
        </row>
        <row r="7304">
          <cell r="C7304" t="str">
            <v>0</v>
          </cell>
          <cell r="D7304" t="str">
            <v>0</v>
          </cell>
          <cell r="F7304" t="str">
            <v>0</v>
          </cell>
        </row>
        <row r="7305">
          <cell r="C7305" t="str">
            <v>0</v>
          </cell>
          <cell r="D7305" t="str">
            <v>0</v>
          </cell>
          <cell r="F7305" t="str">
            <v>0</v>
          </cell>
        </row>
        <row r="7306">
          <cell r="C7306" t="str">
            <v>0</v>
          </cell>
          <cell r="D7306" t="str">
            <v>0</v>
          </cell>
          <cell r="F7306" t="str">
            <v>0</v>
          </cell>
        </row>
        <row r="7307">
          <cell r="C7307" t="str">
            <v>0</v>
          </cell>
          <cell r="D7307" t="str">
            <v>0</v>
          </cell>
          <cell r="F7307" t="str">
            <v>0</v>
          </cell>
        </row>
        <row r="7308">
          <cell r="C7308" t="str">
            <v>0</v>
          </cell>
          <cell r="D7308" t="str">
            <v>0</v>
          </cell>
          <cell r="F7308" t="str">
            <v>0</v>
          </cell>
        </row>
        <row r="7309">
          <cell r="C7309" t="str">
            <v>0</v>
          </cell>
          <cell r="D7309" t="str">
            <v>0</v>
          </cell>
          <cell r="F7309" t="str">
            <v>0</v>
          </cell>
        </row>
        <row r="7310">
          <cell r="C7310" t="str">
            <v>0</v>
          </cell>
          <cell r="D7310" t="str">
            <v>0</v>
          </cell>
          <cell r="F7310" t="str">
            <v>0</v>
          </cell>
        </row>
        <row r="7311">
          <cell r="C7311" t="str">
            <v>0</v>
          </cell>
          <cell r="D7311" t="str">
            <v>0</v>
          </cell>
          <cell r="F7311" t="str">
            <v>0</v>
          </cell>
        </row>
        <row r="7312">
          <cell r="C7312" t="str">
            <v>0</v>
          </cell>
          <cell r="D7312" t="str">
            <v>0</v>
          </cell>
          <cell r="F7312" t="str">
            <v>0</v>
          </cell>
        </row>
        <row r="7313">
          <cell r="C7313" t="str">
            <v>0</v>
          </cell>
          <cell r="D7313" t="str">
            <v>0</v>
          </cell>
          <cell r="F7313" t="str">
            <v>0</v>
          </cell>
        </row>
        <row r="7314">
          <cell r="C7314" t="str">
            <v>0</v>
          </cell>
          <cell r="D7314" t="str">
            <v>0</v>
          </cell>
          <cell r="F7314" t="str">
            <v>0</v>
          </cell>
        </row>
        <row r="7315">
          <cell r="C7315" t="str">
            <v>0</v>
          </cell>
          <cell r="D7315" t="str">
            <v>0</v>
          </cell>
          <cell r="F7315" t="str">
            <v>0</v>
          </cell>
        </row>
        <row r="7316">
          <cell r="C7316" t="str">
            <v>0</v>
          </cell>
          <cell r="D7316" t="str">
            <v>0</v>
          </cell>
          <cell r="F7316" t="str">
            <v>0</v>
          </cell>
        </row>
        <row r="7317">
          <cell r="C7317" t="str">
            <v>0</v>
          </cell>
          <cell r="D7317" t="str">
            <v>0</v>
          </cell>
          <cell r="F7317" t="str">
            <v>0</v>
          </cell>
        </row>
        <row r="7318">
          <cell r="C7318" t="str">
            <v>0</v>
          </cell>
          <cell r="D7318" t="str">
            <v>0</v>
          </cell>
          <cell r="F7318" t="str">
            <v>0</v>
          </cell>
        </row>
        <row r="7319">
          <cell r="C7319" t="str">
            <v>0</v>
          </cell>
          <cell r="D7319" t="str">
            <v>0</v>
          </cell>
          <cell r="F7319" t="str">
            <v>0</v>
          </cell>
        </row>
        <row r="7320">
          <cell r="C7320" t="str">
            <v>0</v>
          </cell>
          <cell r="D7320" t="str">
            <v>0</v>
          </cell>
          <cell r="F7320" t="str">
            <v>0</v>
          </cell>
        </row>
        <row r="7321">
          <cell r="C7321" t="str">
            <v>0</v>
          </cell>
          <cell r="D7321" t="str">
            <v>0</v>
          </cell>
          <cell r="F7321" t="str">
            <v>0</v>
          </cell>
        </row>
        <row r="7322">
          <cell r="C7322" t="str">
            <v>0</v>
          </cell>
          <cell r="D7322" t="str">
            <v>0</v>
          </cell>
          <cell r="F7322" t="str">
            <v>0</v>
          </cell>
        </row>
        <row r="7323">
          <cell r="C7323" t="str">
            <v>0</v>
          </cell>
          <cell r="D7323" t="str">
            <v>0</v>
          </cell>
          <cell r="F7323" t="str">
            <v>0</v>
          </cell>
        </row>
        <row r="7324">
          <cell r="C7324" t="str">
            <v>0</v>
          </cell>
          <cell r="D7324" t="str">
            <v>0</v>
          </cell>
          <cell r="F7324" t="str">
            <v>0</v>
          </cell>
        </row>
        <row r="7325">
          <cell r="C7325" t="str">
            <v>0</v>
          </cell>
          <cell r="D7325" t="str">
            <v>0</v>
          </cell>
          <cell r="F7325" t="str">
            <v>0</v>
          </cell>
        </row>
        <row r="7326">
          <cell r="C7326" t="str">
            <v>0</v>
          </cell>
          <cell r="D7326" t="str">
            <v>0</v>
          </cell>
          <cell r="F7326" t="str">
            <v>0</v>
          </cell>
        </row>
        <row r="7327">
          <cell r="C7327" t="str">
            <v>0</v>
          </cell>
          <cell r="D7327" t="str">
            <v>0</v>
          </cell>
          <cell r="F7327" t="str">
            <v>0</v>
          </cell>
        </row>
        <row r="7328">
          <cell r="C7328" t="str">
            <v>0</v>
          </cell>
          <cell r="D7328" t="str">
            <v>0</v>
          </cell>
          <cell r="F7328" t="str">
            <v>0</v>
          </cell>
        </row>
        <row r="7329">
          <cell r="C7329" t="str">
            <v>0</v>
          </cell>
          <cell r="D7329" t="str">
            <v>0</v>
          </cell>
          <cell r="F7329" t="str">
            <v>0</v>
          </cell>
        </row>
        <row r="7330">
          <cell r="C7330" t="str">
            <v>0</v>
          </cell>
          <cell r="D7330" t="str">
            <v>0</v>
          </cell>
          <cell r="F7330" t="str">
            <v>0</v>
          </cell>
        </row>
        <row r="7331">
          <cell r="C7331" t="str">
            <v>0</v>
          </cell>
          <cell r="D7331" t="str">
            <v>0</v>
          </cell>
          <cell r="F7331" t="str">
            <v>0</v>
          </cell>
        </row>
        <row r="7332">
          <cell r="C7332" t="str">
            <v>0</v>
          </cell>
          <cell r="D7332" t="str">
            <v>0</v>
          </cell>
          <cell r="F7332" t="str">
            <v>0</v>
          </cell>
        </row>
        <row r="7333">
          <cell r="C7333" t="str">
            <v>0</v>
          </cell>
          <cell r="D7333" t="str">
            <v>0</v>
          </cell>
          <cell r="F7333" t="str">
            <v>0</v>
          </cell>
        </row>
        <row r="7334">
          <cell r="C7334" t="str">
            <v>0</v>
          </cell>
          <cell r="D7334" t="str">
            <v>0</v>
          </cell>
          <cell r="F7334" t="str">
            <v>0</v>
          </cell>
        </row>
        <row r="7335">
          <cell r="C7335" t="str">
            <v>0</v>
          </cell>
          <cell r="D7335" t="str">
            <v>0</v>
          </cell>
          <cell r="F7335" t="str">
            <v>0</v>
          </cell>
        </row>
        <row r="7336">
          <cell r="C7336" t="str">
            <v>0</v>
          </cell>
          <cell r="D7336" t="str">
            <v>0</v>
          </cell>
          <cell r="F7336" t="str">
            <v>0</v>
          </cell>
        </row>
        <row r="7337">
          <cell r="C7337" t="str">
            <v>0</v>
          </cell>
          <cell r="D7337" t="str">
            <v>0</v>
          </cell>
          <cell r="F7337" t="str">
            <v>0</v>
          </cell>
        </row>
        <row r="7338">
          <cell r="C7338" t="str">
            <v>0</v>
          </cell>
          <cell r="D7338" t="str">
            <v>0</v>
          </cell>
          <cell r="F7338" t="str">
            <v>0</v>
          </cell>
        </row>
        <row r="7339">
          <cell r="C7339" t="str">
            <v>0</v>
          </cell>
          <cell r="D7339" t="str">
            <v>0</v>
          </cell>
          <cell r="F7339" t="str">
            <v>0</v>
          </cell>
        </row>
        <row r="7340">
          <cell r="C7340" t="str">
            <v>0</v>
          </cell>
          <cell r="D7340" t="str">
            <v>0</v>
          </cell>
          <cell r="F7340" t="str">
            <v>0</v>
          </cell>
        </row>
        <row r="7341">
          <cell r="C7341" t="str">
            <v>0</v>
          </cell>
          <cell r="D7341" t="str">
            <v>0</v>
          </cell>
          <cell r="F7341" t="str">
            <v>0</v>
          </cell>
        </row>
        <row r="7342">
          <cell r="C7342" t="str">
            <v>0</v>
          </cell>
          <cell r="D7342" t="str">
            <v>0</v>
          </cell>
          <cell r="F7342" t="str">
            <v>0</v>
          </cell>
        </row>
        <row r="7343">
          <cell r="C7343" t="str">
            <v>0</v>
          </cell>
          <cell r="D7343" t="str">
            <v>0</v>
          </cell>
          <cell r="F7343" t="str">
            <v>0</v>
          </cell>
        </row>
        <row r="7344">
          <cell r="C7344" t="str">
            <v>0</v>
          </cell>
          <cell r="D7344" t="str">
            <v>0</v>
          </cell>
          <cell r="F7344" t="str">
            <v>0</v>
          </cell>
        </row>
        <row r="7345">
          <cell r="C7345" t="str">
            <v>0</v>
          </cell>
          <cell r="D7345" t="str">
            <v>0</v>
          </cell>
          <cell r="F7345" t="str">
            <v>0</v>
          </cell>
        </row>
        <row r="7346">
          <cell r="C7346" t="str">
            <v>0</v>
          </cell>
          <cell r="D7346" t="str">
            <v>0</v>
          </cell>
          <cell r="F7346" t="str">
            <v>0</v>
          </cell>
        </row>
        <row r="7347">
          <cell r="C7347" t="str">
            <v>0</v>
          </cell>
          <cell r="D7347" t="str">
            <v>0</v>
          </cell>
          <cell r="F7347" t="str">
            <v>0</v>
          </cell>
        </row>
        <row r="7348">
          <cell r="C7348" t="str">
            <v>0</v>
          </cell>
          <cell r="D7348" t="str">
            <v>0</v>
          </cell>
          <cell r="F7348" t="str">
            <v>0</v>
          </cell>
        </row>
        <row r="7349">
          <cell r="C7349" t="str">
            <v>0</v>
          </cell>
          <cell r="D7349" t="str">
            <v>0</v>
          </cell>
          <cell r="F7349" t="str">
            <v>0</v>
          </cell>
        </row>
        <row r="7350">
          <cell r="C7350" t="str">
            <v>0</v>
          </cell>
          <cell r="D7350" t="str">
            <v>0</v>
          </cell>
          <cell r="F7350" t="str">
            <v>0</v>
          </cell>
        </row>
        <row r="7351">
          <cell r="C7351" t="str">
            <v>0</v>
          </cell>
          <cell r="D7351" t="str">
            <v>0</v>
          </cell>
          <cell r="F7351" t="str">
            <v>0</v>
          </cell>
        </row>
        <row r="7352">
          <cell r="C7352" t="str">
            <v>0</v>
          </cell>
          <cell r="D7352" t="str">
            <v>0</v>
          </cell>
          <cell r="F7352" t="str">
            <v>0</v>
          </cell>
        </row>
        <row r="7353">
          <cell r="C7353" t="str">
            <v>0</v>
          </cell>
          <cell r="D7353" t="str">
            <v>0</v>
          </cell>
          <cell r="F7353" t="str">
            <v>0</v>
          </cell>
        </row>
        <row r="7354">
          <cell r="C7354" t="str">
            <v>0</v>
          </cell>
          <cell r="D7354" t="str">
            <v>0</v>
          </cell>
          <cell r="F7354" t="str">
            <v>0</v>
          </cell>
        </row>
        <row r="7355">
          <cell r="C7355" t="str">
            <v>0</v>
          </cell>
          <cell r="D7355" t="str">
            <v>0</v>
          </cell>
          <cell r="F7355" t="str">
            <v>0</v>
          </cell>
        </row>
        <row r="7356">
          <cell r="C7356" t="str">
            <v>0</v>
          </cell>
          <cell r="D7356" t="str">
            <v>0</v>
          </cell>
          <cell r="F7356" t="str">
            <v>0</v>
          </cell>
        </row>
        <row r="7357">
          <cell r="C7357" t="str">
            <v>0</v>
          </cell>
          <cell r="D7357" t="str">
            <v>0</v>
          </cell>
          <cell r="F7357" t="str">
            <v>0</v>
          </cell>
        </row>
        <row r="7358">
          <cell r="C7358" t="str">
            <v>0</v>
          </cell>
          <cell r="D7358" t="str">
            <v>0</v>
          </cell>
          <cell r="F7358" t="str">
            <v>0</v>
          </cell>
        </row>
        <row r="7359">
          <cell r="C7359" t="str">
            <v>0</v>
          </cell>
          <cell r="D7359" t="str">
            <v>0</v>
          </cell>
          <cell r="F7359" t="str">
            <v>0</v>
          </cell>
        </row>
        <row r="7360">
          <cell r="C7360" t="str">
            <v>0</v>
          </cell>
          <cell r="D7360" t="str">
            <v>0</v>
          </cell>
          <cell r="F7360" t="str">
            <v>0</v>
          </cell>
        </row>
        <row r="7361">
          <cell r="C7361" t="str">
            <v>0</v>
          </cell>
          <cell r="D7361" t="str">
            <v>0</v>
          </cell>
          <cell r="F7361" t="str">
            <v>0</v>
          </cell>
        </row>
        <row r="7362">
          <cell r="C7362" t="str">
            <v>0</v>
          </cell>
          <cell r="D7362" t="str">
            <v>0</v>
          </cell>
          <cell r="F7362" t="str">
            <v>0</v>
          </cell>
        </row>
        <row r="7363">
          <cell r="C7363" t="str">
            <v>0</v>
          </cell>
          <cell r="D7363" t="str">
            <v>0</v>
          </cell>
          <cell r="F7363" t="str">
            <v>0</v>
          </cell>
        </row>
        <row r="7364">
          <cell r="C7364" t="str">
            <v>0</v>
          </cell>
          <cell r="D7364" t="str">
            <v>0</v>
          </cell>
          <cell r="F7364" t="str">
            <v>0</v>
          </cell>
        </row>
        <row r="7365">
          <cell r="C7365" t="str">
            <v>0</v>
          </cell>
          <cell r="D7365" t="str">
            <v>0</v>
          </cell>
          <cell r="F7365" t="str">
            <v>0</v>
          </cell>
        </row>
        <row r="7366">
          <cell r="C7366" t="str">
            <v>0</v>
          </cell>
          <cell r="D7366" t="str">
            <v>0</v>
          </cell>
          <cell r="F7366" t="str">
            <v>0</v>
          </cell>
        </row>
        <row r="7367">
          <cell r="C7367" t="str">
            <v>0</v>
          </cell>
          <cell r="D7367" t="str">
            <v>0</v>
          </cell>
          <cell r="F7367" t="str">
            <v>0</v>
          </cell>
        </row>
        <row r="7368">
          <cell r="C7368" t="str">
            <v>0</v>
          </cell>
          <cell r="D7368" t="str">
            <v>0</v>
          </cell>
          <cell r="F7368" t="str">
            <v>0</v>
          </cell>
        </row>
        <row r="7369">
          <cell r="C7369" t="str">
            <v>0</v>
          </cell>
          <cell r="D7369" t="str">
            <v>0</v>
          </cell>
          <cell r="F7369" t="str">
            <v>0</v>
          </cell>
        </row>
        <row r="7370">
          <cell r="C7370" t="str">
            <v>0</v>
          </cell>
          <cell r="D7370" t="str">
            <v>0</v>
          </cell>
          <cell r="F7370" t="str">
            <v>0</v>
          </cell>
        </row>
        <row r="7371">
          <cell r="C7371" t="str">
            <v>0</v>
          </cell>
          <cell r="D7371" t="str">
            <v>0</v>
          </cell>
          <cell r="F7371" t="str">
            <v>0</v>
          </cell>
        </row>
        <row r="7372">
          <cell r="C7372" t="str">
            <v>0</v>
          </cell>
          <cell r="D7372" t="str">
            <v>0</v>
          </cell>
          <cell r="F7372" t="str">
            <v>0</v>
          </cell>
        </row>
        <row r="7373">
          <cell r="C7373" t="str">
            <v>0</v>
          </cell>
          <cell r="D7373" t="str">
            <v>0</v>
          </cell>
          <cell r="F7373" t="str">
            <v>0</v>
          </cell>
        </row>
        <row r="7374">
          <cell r="C7374" t="str">
            <v>0</v>
          </cell>
          <cell r="D7374" t="str">
            <v>0</v>
          </cell>
          <cell r="F7374" t="str">
            <v>0</v>
          </cell>
        </row>
        <row r="7375">
          <cell r="C7375" t="str">
            <v>0</v>
          </cell>
          <cell r="D7375" t="str">
            <v>0</v>
          </cell>
          <cell r="F7375" t="str">
            <v>0</v>
          </cell>
        </row>
        <row r="7376">
          <cell r="C7376" t="str">
            <v>0</v>
          </cell>
          <cell r="D7376" t="str">
            <v>0</v>
          </cell>
          <cell r="F7376" t="str">
            <v>0</v>
          </cell>
        </row>
        <row r="7377">
          <cell r="C7377" t="str">
            <v>0</v>
          </cell>
          <cell r="D7377" t="str">
            <v>0</v>
          </cell>
          <cell r="F7377" t="str">
            <v>0</v>
          </cell>
        </row>
        <row r="7378">
          <cell r="C7378" t="str">
            <v>0</v>
          </cell>
          <cell r="D7378" t="str">
            <v>0</v>
          </cell>
          <cell r="F7378" t="str">
            <v>0</v>
          </cell>
        </row>
        <row r="7379">
          <cell r="C7379" t="str">
            <v>0</v>
          </cell>
          <cell r="D7379" t="str">
            <v>0</v>
          </cell>
          <cell r="F7379" t="str">
            <v>0</v>
          </cell>
        </row>
        <row r="7380">
          <cell r="C7380" t="str">
            <v>0</v>
          </cell>
          <cell r="D7380" t="str">
            <v>0</v>
          </cell>
          <cell r="F7380" t="str">
            <v>0</v>
          </cell>
        </row>
        <row r="7381">
          <cell r="C7381" t="str">
            <v>0</v>
          </cell>
          <cell r="D7381" t="str">
            <v>0</v>
          </cell>
          <cell r="F7381" t="str">
            <v>0</v>
          </cell>
        </row>
        <row r="7382">
          <cell r="C7382" t="str">
            <v>0</v>
          </cell>
          <cell r="D7382" t="str">
            <v>0</v>
          </cell>
          <cell r="F7382" t="str">
            <v>0</v>
          </cell>
        </row>
        <row r="7383">
          <cell r="C7383" t="str">
            <v>0</v>
          </cell>
          <cell r="D7383" t="str">
            <v>0</v>
          </cell>
          <cell r="F7383" t="str">
            <v>0</v>
          </cell>
        </row>
        <row r="7384">
          <cell r="C7384" t="str">
            <v>0</v>
          </cell>
          <cell r="D7384" t="str">
            <v>0</v>
          </cell>
          <cell r="F7384" t="str">
            <v>0</v>
          </cell>
        </row>
        <row r="7385">
          <cell r="C7385" t="str">
            <v>0</v>
          </cell>
          <cell r="D7385" t="str">
            <v>0</v>
          </cell>
          <cell r="F7385" t="str">
            <v>0</v>
          </cell>
        </row>
        <row r="7386">
          <cell r="C7386" t="str">
            <v>0</v>
          </cell>
          <cell r="D7386" t="str">
            <v>0</v>
          </cell>
          <cell r="F7386" t="str">
            <v>0</v>
          </cell>
        </row>
        <row r="7387">
          <cell r="C7387" t="str">
            <v>0</v>
          </cell>
          <cell r="D7387" t="str">
            <v>0</v>
          </cell>
          <cell r="F7387" t="str">
            <v>0</v>
          </cell>
        </row>
        <row r="7388">
          <cell r="C7388" t="str">
            <v>0</v>
          </cell>
          <cell r="D7388" t="str">
            <v>0</v>
          </cell>
          <cell r="F7388" t="str">
            <v>0</v>
          </cell>
        </row>
        <row r="7389">
          <cell r="C7389" t="str">
            <v>0</v>
          </cell>
          <cell r="D7389" t="str">
            <v>0</v>
          </cell>
          <cell r="F7389" t="str">
            <v>0</v>
          </cell>
        </row>
        <row r="7390">
          <cell r="C7390" t="str">
            <v>0</v>
          </cell>
          <cell r="D7390" t="str">
            <v>0</v>
          </cell>
          <cell r="F7390" t="str">
            <v>0</v>
          </cell>
        </row>
        <row r="7391">
          <cell r="C7391" t="str">
            <v>0</v>
          </cell>
          <cell r="D7391" t="str">
            <v>0</v>
          </cell>
          <cell r="F7391" t="str">
            <v>0</v>
          </cell>
        </row>
        <row r="7392">
          <cell r="C7392" t="str">
            <v>0</v>
          </cell>
          <cell r="D7392" t="str">
            <v>0</v>
          </cell>
          <cell r="F7392" t="str">
            <v>0</v>
          </cell>
        </row>
        <row r="7393">
          <cell r="C7393" t="str">
            <v>0</v>
          </cell>
          <cell r="D7393" t="str">
            <v>0</v>
          </cell>
          <cell r="F7393" t="str">
            <v>0</v>
          </cell>
        </row>
        <row r="7394">
          <cell r="C7394" t="str">
            <v>0</v>
          </cell>
          <cell r="D7394" t="str">
            <v>0</v>
          </cell>
          <cell r="F7394" t="str">
            <v>0</v>
          </cell>
        </row>
        <row r="7395">
          <cell r="C7395" t="str">
            <v>0</v>
          </cell>
          <cell r="D7395" t="str">
            <v>0</v>
          </cell>
          <cell r="F7395" t="str">
            <v>0</v>
          </cell>
        </row>
        <row r="7396">
          <cell r="C7396" t="str">
            <v>0</v>
          </cell>
          <cell r="D7396" t="str">
            <v>0</v>
          </cell>
          <cell r="F7396" t="str">
            <v>0</v>
          </cell>
        </row>
        <row r="7397">
          <cell r="C7397" t="str">
            <v>0</v>
          </cell>
          <cell r="D7397" t="str">
            <v>0</v>
          </cell>
          <cell r="F7397" t="str">
            <v>0</v>
          </cell>
        </row>
        <row r="7398">
          <cell r="C7398" t="str">
            <v>0</v>
          </cell>
          <cell r="D7398" t="str">
            <v>0</v>
          </cell>
          <cell r="F7398" t="str">
            <v>0</v>
          </cell>
        </row>
        <row r="7399">
          <cell r="C7399" t="str">
            <v>0</v>
          </cell>
          <cell r="D7399" t="str">
            <v>0</v>
          </cell>
          <cell r="F7399" t="str">
            <v>0</v>
          </cell>
        </row>
        <row r="7400">
          <cell r="C7400" t="str">
            <v>0</v>
          </cell>
          <cell r="D7400" t="str">
            <v>0</v>
          </cell>
          <cell r="F7400" t="str">
            <v>0</v>
          </cell>
        </row>
        <row r="7401">
          <cell r="C7401" t="str">
            <v>0</v>
          </cell>
          <cell r="D7401" t="str">
            <v>0</v>
          </cell>
          <cell r="F7401" t="str">
            <v>0</v>
          </cell>
        </row>
        <row r="7402">
          <cell r="C7402" t="str">
            <v>0</v>
          </cell>
          <cell r="D7402" t="str">
            <v>0</v>
          </cell>
          <cell r="F7402" t="str">
            <v>0</v>
          </cell>
        </row>
        <row r="7403">
          <cell r="C7403" t="str">
            <v>0</v>
          </cell>
          <cell r="D7403" t="str">
            <v>0</v>
          </cell>
          <cell r="F7403" t="str">
            <v>0</v>
          </cell>
        </row>
        <row r="7404">
          <cell r="C7404" t="str">
            <v>0</v>
          </cell>
          <cell r="D7404" t="str">
            <v>0</v>
          </cell>
          <cell r="F7404" t="str">
            <v>0</v>
          </cell>
        </row>
        <row r="7405">
          <cell r="C7405" t="str">
            <v>0</v>
          </cell>
          <cell r="D7405" t="str">
            <v>0</v>
          </cell>
          <cell r="F7405" t="str">
            <v>0</v>
          </cell>
        </row>
        <row r="7406">
          <cell r="C7406" t="str">
            <v>0</v>
          </cell>
          <cell r="D7406" t="str">
            <v>0</v>
          </cell>
          <cell r="F7406" t="str">
            <v>0</v>
          </cell>
        </row>
        <row r="7407">
          <cell r="C7407" t="str">
            <v>0</v>
          </cell>
          <cell r="D7407" t="str">
            <v>0</v>
          </cell>
          <cell r="F7407" t="str">
            <v>0</v>
          </cell>
        </row>
        <row r="7408">
          <cell r="C7408" t="str">
            <v>0</v>
          </cell>
          <cell r="D7408" t="str">
            <v>0</v>
          </cell>
          <cell r="F7408" t="str">
            <v>0</v>
          </cell>
        </row>
        <row r="7409">
          <cell r="C7409" t="str">
            <v>0</v>
          </cell>
          <cell r="D7409" t="str">
            <v>0</v>
          </cell>
          <cell r="F7409" t="str">
            <v>0</v>
          </cell>
        </row>
        <row r="7410">
          <cell r="C7410" t="str">
            <v>0</v>
          </cell>
          <cell r="D7410" t="str">
            <v>0</v>
          </cell>
          <cell r="F7410" t="str">
            <v>0</v>
          </cell>
        </row>
        <row r="7411">
          <cell r="C7411" t="str">
            <v>0</v>
          </cell>
          <cell r="D7411" t="str">
            <v>0</v>
          </cell>
          <cell r="F7411" t="str">
            <v>0</v>
          </cell>
        </row>
        <row r="7412">
          <cell r="C7412" t="str">
            <v>0</v>
          </cell>
          <cell r="D7412" t="str">
            <v>0</v>
          </cell>
          <cell r="F7412" t="str">
            <v>0</v>
          </cell>
        </row>
        <row r="7413">
          <cell r="C7413" t="str">
            <v>0</v>
          </cell>
          <cell r="D7413" t="str">
            <v>0</v>
          </cell>
          <cell r="F7413" t="str">
            <v>0</v>
          </cell>
        </row>
        <row r="7414">
          <cell r="C7414" t="str">
            <v>0</v>
          </cell>
          <cell r="D7414" t="str">
            <v>0</v>
          </cell>
          <cell r="F7414" t="str">
            <v>0</v>
          </cell>
        </row>
        <row r="7415">
          <cell r="C7415" t="str">
            <v>0</v>
          </cell>
          <cell r="D7415" t="str">
            <v>0</v>
          </cell>
          <cell r="F7415" t="str">
            <v>0</v>
          </cell>
        </row>
        <row r="7416">
          <cell r="C7416" t="str">
            <v>0</v>
          </cell>
          <cell r="D7416" t="str">
            <v>0</v>
          </cell>
          <cell r="F7416" t="str">
            <v>0</v>
          </cell>
        </row>
        <row r="7417">
          <cell r="C7417" t="str">
            <v>0</v>
          </cell>
          <cell r="D7417" t="str">
            <v>0</v>
          </cell>
          <cell r="F7417" t="str">
            <v>0</v>
          </cell>
        </row>
        <row r="7418">
          <cell r="C7418" t="str">
            <v>0</v>
          </cell>
          <cell r="D7418" t="str">
            <v>0</v>
          </cell>
          <cell r="F7418" t="str">
            <v>0</v>
          </cell>
        </row>
        <row r="7419">
          <cell r="C7419" t="str">
            <v>0</v>
          </cell>
          <cell r="D7419" t="str">
            <v>0</v>
          </cell>
          <cell r="F7419" t="str">
            <v>0</v>
          </cell>
        </row>
        <row r="7420">
          <cell r="C7420" t="str">
            <v>0</v>
          </cell>
          <cell r="D7420" t="str">
            <v>0</v>
          </cell>
          <cell r="F7420" t="str">
            <v>0</v>
          </cell>
        </row>
        <row r="7421">
          <cell r="C7421" t="str">
            <v>0</v>
          </cell>
          <cell r="D7421" t="str">
            <v>0</v>
          </cell>
          <cell r="F7421" t="str">
            <v>0</v>
          </cell>
        </row>
        <row r="7422">
          <cell r="C7422" t="str">
            <v>0</v>
          </cell>
          <cell r="D7422" t="str">
            <v>0</v>
          </cell>
          <cell r="F7422" t="str">
            <v>0</v>
          </cell>
        </row>
        <row r="7423">
          <cell r="C7423" t="str">
            <v>0</v>
          </cell>
          <cell r="D7423" t="str">
            <v>0</v>
          </cell>
          <cell r="F7423" t="str">
            <v>0</v>
          </cell>
        </row>
        <row r="7424">
          <cell r="C7424" t="str">
            <v>0</v>
          </cell>
          <cell r="D7424" t="str">
            <v>0</v>
          </cell>
          <cell r="F7424" t="str">
            <v>0</v>
          </cell>
        </row>
        <row r="7425">
          <cell r="C7425" t="str">
            <v>0</v>
          </cell>
          <cell r="D7425" t="str">
            <v>0</v>
          </cell>
          <cell r="F7425" t="str">
            <v>0</v>
          </cell>
        </row>
        <row r="7426">
          <cell r="C7426" t="str">
            <v>0</v>
          </cell>
          <cell r="D7426" t="str">
            <v>0</v>
          </cell>
          <cell r="F7426" t="str">
            <v>0</v>
          </cell>
        </row>
        <row r="7427">
          <cell r="C7427" t="str">
            <v>0</v>
          </cell>
          <cell r="D7427" t="str">
            <v>0</v>
          </cell>
          <cell r="F7427" t="str">
            <v>0</v>
          </cell>
        </row>
        <row r="7428">
          <cell r="C7428" t="str">
            <v>0</v>
          </cell>
          <cell r="D7428" t="str">
            <v>0</v>
          </cell>
          <cell r="F7428" t="str">
            <v>0</v>
          </cell>
        </row>
        <row r="7429">
          <cell r="C7429" t="str">
            <v>0</v>
          </cell>
          <cell r="D7429" t="str">
            <v>0</v>
          </cell>
          <cell r="F7429" t="str">
            <v>0</v>
          </cell>
        </row>
        <row r="7430">
          <cell r="C7430" t="str">
            <v>0</v>
          </cell>
          <cell r="D7430" t="str">
            <v>0</v>
          </cell>
          <cell r="F7430" t="str">
            <v>0</v>
          </cell>
        </row>
        <row r="7431">
          <cell r="C7431" t="str">
            <v>0</v>
          </cell>
          <cell r="D7431" t="str">
            <v>0</v>
          </cell>
          <cell r="F7431" t="str">
            <v>0</v>
          </cell>
        </row>
        <row r="7432">
          <cell r="C7432" t="str">
            <v>0</v>
          </cell>
          <cell r="D7432" t="str">
            <v>0</v>
          </cell>
          <cell r="F7432" t="str">
            <v>0</v>
          </cell>
        </row>
        <row r="7433">
          <cell r="C7433" t="str">
            <v>0</v>
          </cell>
          <cell r="D7433" t="str">
            <v>0</v>
          </cell>
          <cell r="F7433" t="str">
            <v>0</v>
          </cell>
        </row>
        <row r="7434">
          <cell r="C7434" t="str">
            <v>0</v>
          </cell>
          <cell r="D7434" t="str">
            <v>0</v>
          </cell>
          <cell r="F7434" t="str">
            <v>0</v>
          </cell>
        </row>
        <row r="7435">
          <cell r="C7435" t="str">
            <v>0</v>
          </cell>
          <cell r="D7435" t="str">
            <v>0</v>
          </cell>
          <cell r="F7435" t="str">
            <v>0</v>
          </cell>
        </row>
        <row r="7436">
          <cell r="C7436" t="str">
            <v>0</v>
          </cell>
          <cell r="D7436" t="str">
            <v>0</v>
          </cell>
          <cell r="F7436" t="str">
            <v>0</v>
          </cell>
        </row>
        <row r="7437">
          <cell r="C7437" t="str">
            <v>0</v>
          </cell>
          <cell r="D7437" t="str">
            <v>0</v>
          </cell>
          <cell r="F7437" t="str">
            <v>0</v>
          </cell>
        </row>
        <row r="7438">
          <cell r="C7438" t="str">
            <v>0</v>
          </cell>
          <cell r="D7438" t="str">
            <v>0</v>
          </cell>
          <cell r="F7438" t="str">
            <v>0</v>
          </cell>
        </row>
        <row r="7439">
          <cell r="C7439" t="str">
            <v>0</v>
          </cell>
          <cell r="D7439" t="str">
            <v>0</v>
          </cell>
          <cell r="F7439" t="str">
            <v>0</v>
          </cell>
        </row>
        <row r="7440">
          <cell r="C7440" t="str">
            <v>0</v>
          </cell>
          <cell r="D7440" t="str">
            <v>0</v>
          </cell>
          <cell r="F7440" t="str">
            <v>0</v>
          </cell>
        </row>
        <row r="7441">
          <cell r="C7441" t="str">
            <v>0</v>
          </cell>
          <cell r="D7441" t="str">
            <v>0</v>
          </cell>
          <cell r="F7441" t="str">
            <v>0</v>
          </cell>
        </row>
        <row r="7442">
          <cell r="C7442" t="str">
            <v>0</v>
          </cell>
          <cell r="D7442" t="str">
            <v>0</v>
          </cell>
          <cell r="F7442" t="str">
            <v>0</v>
          </cell>
        </row>
        <row r="7443">
          <cell r="C7443" t="str">
            <v>0</v>
          </cell>
          <cell r="D7443" t="str">
            <v>0</v>
          </cell>
          <cell r="F7443" t="str">
            <v>0</v>
          </cell>
        </row>
        <row r="7444">
          <cell r="C7444" t="str">
            <v>0</v>
          </cell>
          <cell r="D7444" t="str">
            <v>0</v>
          </cell>
          <cell r="F7444" t="str">
            <v>0</v>
          </cell>
        </row>
        <row r="7445">
          <cell r="C7445" t="str">
            <v>0</v>
          </cell>
          <cell r="D7445" t="str">
            <v>0</v>
          </cell>
          <cell r="F7445" t="str">
            <v>0</v>
          </cell>
        </row>
        <row r="7446">
          <cell r="C7446" t="str">
            <v>0</v>
          </cell>
          <cell r="D7446" t="str">
            <v>0</v>
          </cell>
          <cell r="F7446" t="str">
            <v>0</v>
          </cell>
        </row>
        <row r="7447">
          <cell r="C7447" t="str">
            <v>0</v>
          </cell>
          <cell r="D7447" t="str">
            <v>0</v>
          </cell>
          <cell r="F7447" t="str">
            <v>0</v>
          </cell>
        </row>
        <row r="7448">
          <cell r="C7448" t="str">
            <v>0</v>
          </cell>
          <cell r="D7448" t="str">
            <v>0</v>
          </cell>
          <cell r="F7448" t="str">
            <v>0</v>
          </cell>
        </row>
        <row r="7449">
          <cell r="C7449" t="str">
            <v>0</v>
          </cell>
          <cell r="D7449" t="str">
            <v>0</v>
          </cell>
          <cell r="F7449" t="str">
            <v>0</v>
          </cell>
        </row>
        <row r="7450">
          <cell r="C7450" t="str">
            <v>0</v>
          </cell>
          <cell r="D7450" t="str">
            <v>0</v>
          </cell>
          <cell r="F7450" t="str">
            <v>0</v>
          </cell>
        </row>
        <row r="7451">
          <cell r="C7451" t="str">
            <v>0</v>
          </cell>
          <cell r="D7451" t="str">
            <v>0</v>
          </cell>
          <cell r="F7451" t="str">
            <v>0</v>
          </cell>
        </row>
        <row r="7452">
          <cell r="C7452" t="str">
            <v>0</v>
          </cell>
          <cell r="D7452" t="str">
            <v>0</v>
          </cell>
          <cell r="F7452" t="str">
            <v>0</v>
          </cell>
        </row>
        <row r="7453">
          <cell r="C7453" t="str">
            <v>0</v>
          </cell>
          <cell r="D7453" t="str">
            <v>0</v>
          </cell>
          <cell r="F7453" t="str">
            <v>0</v>
          </cell>
        </row>
        <row r="7454">
          <cell r="C7454" t="str">
            <v>0</v>
          </cell>
          <cell r="D7454" t="str">
            <v>0</v>
          </cell>
          <cell r="F7454" t="str">
            <v>0</v>
          </cell>
        </row>
        <row r="7455">
          <cell r="C7455" t="str">
            <v>0</v>
          </cell>
          <cell r="D7455" t="str">
            <v>0</v>
          </cell>
          <cell r="F7455" t="str">
            <v>0</v>
          </cell>
        </row>
        <row r="7456">
          <cell r="C7456" t="str">
            <v>0</v>
          </cell>
          <cell r="D7456" t="str">
            <v>0</v>
          </cell>
          <cell r="F7456" t="str">
            <v>0</v>
          </cell>
        </row>
        <row r="7457">
          <cell r="C7457" t="str">
            <v>0</v>
          </cell>
          <cell r="D7457" t="str">
            <v>0</v>
          </cell>
          <cell r="F7457" t="str">
            <v>0</v>
          </cell>
        </row>
        <row r="7458">
          <cell r="C7458" t="str">
            <v>0</v>
          </cell>
          <cell r="D7458" t="str">
            <v>0</v>
          </cell>
          <cell r="F7458" t="str">
            <v>0</v>
          </cell>
        </row>
        <row r="7459">
          <cell r="C7459" t="str">
            <v>0</v>
          </cell>
          <cell r="D7459" t="str">
            <v>0</v>
          </cell>
          <cell r="F7459" t="str">
            <v>0</v>
          </cell>
        </row>
        <row r="7460">
          <cell r="C7460" t="str">
            <v>0</v>
          </cell>
          <cell r="D7460" t="str">
            <v>0</v>
          </cell>
          <cell r="F7460" t="str">
            <v>0</v>
          </cell>
        </row>
        <row r="7461">
          <cell r="C7461" t="str">
            <v>0</v>
          </cell>
          <cell r="D7461" t="str">
            <v>0</v>
          </cell>
          <cell r="F7461" t="str">
            <v>0</v>
          </cell>
        </row>
        <row r="7462">
          <cell r="C7462" t="str">
            <v>0</v>
          </cell>
          <cell r="D7462" t="str">
            <v>0</v>
          </cell>
          <cell r="F7462" t="str">
            <v>0</v>
          </cell>
        </row>
        <row r="7463">
          <cell r="C7463" t="str">
            <v>0</v>
          </cell>
          <cell r="D7463" t="str">
            <v>0</v>
          </cell>
          <cell r="F7463" t="str">
            <v>0</v>
          </cell>
        </row>
        <row r="7464">
          <cell r="C7464" t="str">
            <v>0</v>
          </cell>
          <cell r="D7464" t="str">
            <v>0</v>
          </cell>
          <cell r="F7464" t="str">
            <v>0</v>
          </cell>
        </row>
        <row r="7465">
          <cell r="C7465" t="str">
            <v>0</v>
          </cell>
          <cell r="D7465" t="str">
            <v>0</v>
          </cell>
          <cell r="F7465" t="str">
            <v>0</v>
          </cell>
        </row>
        <row r="7466">
          <cell r="C7466" t="str">
            <v>0</v>
          </cell>
          <cell r="D7466" t="str">
            <v>0</v>
          </cell>
          <cell r="F7466" t="str">
            <v>0</v>
          </cell>
        </row>
        <row r="7467">
          <cell r="C7467" t="str">
            <v>0</v>
          </cell>
          <cell r="D7467" t="str">
            <v>0</v>
          </cell>
          <cell r="F7467" t="str">
            <v>0</v>
          </cell>
        </row>
        <row r="7468">
          <cell r="C7468" t="str">
            <v>0</v>
          </cell>
          <cell r="D7468" t="str">
            <v>0</v>
          </cell>
          <cell r="F7468" t="str">
            <v>0</v>
          </cell>
        </row>
        <row r="7469">
          <cell r="C7469" t="str">
            <v>0</v>
          </cell>
          <cell r="D7469" t="str">
            <v>0</v>
          </cell>
          <cell r="F7469" t="str">
            <v>0</v>
          </cell>
        </row>
        <row r="7470">
          <cell r="C7470" t="str">
            <v>0</v>
          </cell>
          <cell r="D7470" t="str">
            <v>0</v>
          </cell>
          <cell r="F7470" t="str">
            <v>0</v>
          </cell>
        </row>
        <row r="7471">
          <cell r="C7471" t="str">
            <v>0</v>
          </cell>
          <cell r="D7471" t="str">
            <v>0</v>
          </cell>
          <cell r="F7471" t="str">
            <v>0</v>
          </cell>
        </row>
        <row r="7472">
          <cell r="C7472" t="str">
            <v>0</v>
          </cell>
          <cell r="D7472" t="str">
            <v>0</v>
          </cell>
          <cell r="F7472" t="str">
            <v>0</v>
          </cell>
        </row>
        <row r="7473">
          <cell r="C7473" t="str">
            <v>0</v>
          </cell>
          <cell r="D7473" t="str">
            <v>0</v>
          </cell>
          <cell r="F7473" t="str">
            <v>0</v>
          </cell>
        </row>
        <row r="7474">
          <cell r="C7474" t="str">
            <v>0</v>
          </cell>
          <cell r="D7474" t="str">
            <v>0</v>
          </cell>
          <cell r="F7474" t="str">
            <v>0</v>
          </cell>
        </row>
        <row r="7475">
          <cell r="C7475" t="str">
            <v>0</v>
          </cell>
          <cell r="D7475" t="str">
            <v>0</v>
          </cell>
          <cell r="F7475" t="str">
            <v>0</v>
          </cell>
        </row>
        <row r="7476">
          <cell r="C7476" t="str">
            <v>0</v>
          </cell>
          <cell r="D7476" t="str">
            <v>0</v>
          </cell>
          <cell r="F7476" t="str">
            <v>0</v>
          </cell>
        </row>
        <row r="7477">
          <cell r="C7477" t="str">
            <v>0</v>
          </cell>
          <cell r="D7477" t="str">
            <v>0</v>
          </cell>
          <cell r="F7477" t="str">
            <v>0</v>
          </cell>
        </row>
        <row r="7478">
          <cell r="C7478" t="str">
            <v>0</v>
          </cell>
          <cell r="D7478" t="str">
            <v>0</v>
          </cell>
          <cell r="F7478" t="str">
            <v>0</v>
          </cell>
        </row>
        <row r="7479">
          <cell r="C7479" t="str">
            <v>0</v>
          </cell>
          <cell r="D7479" t="str">
            <v>0</v>
          </cell>
          <cell r="F7479" t="str">
            <v>0</v>
          </cell>
        </row>
        <row r="7480">
          <cell r="C7480" t="str">
            <v>0</v>
          </cell>
          <cell r="D7480" t="str">
            <v>0</v>
          </cell>
          <cell r="F7480" t="str">
            <v>0</v>
          </cell>
        </row>
        <row r="7481">
          <cell r="C7481" t="str">
            <v>0</v>
          </cell>
          <cell r="D7481" t="str">
            <v>0</v>
          </cell>
          <cell r="F7481" t="str">
            <v>0</v>
          </cell>
        </row>
        <row r="7482">
          <cell r="C7482" t="str">
            <v>0</v>
          </cell>
          <cell r="D7482" t="str">
            <v>0</v>
          </cell>
          <cell r="F7482" t="str">
            <v>0</v>
          </cell>
        </row>
        <row r="7483">
          <cell r="C7483" t="str">
            <v>0</v>
          </cell>
          <cell r="D7483" t="str">
            <v>0</v>
          </cell>
          <cell r="F7483" t="str">
            <v>0</v>
          </cell>
        </row>
        <row r="7484">
          <cell r="C7484" t="str">
            <v>0</v>
          </cell>
          <cell r="D7484" t="str">
            <v>0</v>
          </cell>
          <cell r="F7484" t="str">
            <v>0</v>
          </cell>
        </row>
        <row r="7485">
          <cell r="C7485" t="str">
            <v>0</v>
          </cell>
          <cell r="D7485" t="str">
            <v>0</v>
          </cell>
          <cell r="F7485" t="str">
            <v>0</v>
          </cell>
        </row>
        <row r="7486">
          <cell r="C7486" t="str">
            <v>0</v>
          </cell>
          <cell r="D7486" t="str">
            <v>0</v>
          </cell>
          <cell r="F7486" t="str">
            <v>0</v>
          </cell>
        </row>
        <row r="7487">
          <cell r="C7487" t="str">
            <v>0</v>
          </cell>
          <cell r="D7487" t="str">
            <v>0</v>
          </cell>
          <cell r="F7487" t="str">
            <v>0</v>
          </cell>
        </row>
        <row r="7488">
          <cell r="C7488" t="str">
            <v>0</v>
          </cell>
          <cell r="D7488" t="str">
            <v>0</v>
          </cell>
          <cell r="F7488" t="str">
            <v>0</v>
          </cell>
        </row>
        <row r="7489">
          <cell r="C7489" t="str">
            <v>0</v>
          </cell>
          <cell r="D7489" t="str">
            <v>0</v>
          </cell>
          <cell r="F7489" t="str">
            <v>0</v>
          </cell>
        </row>
        <row r="7490">
          <cell r="C7490" t="str">
            <v>0</v>
          </cell>
          <cell r="D7490" t="str">
            <v>0</v>
          </cell>
          <cell r="F7490" t="str">
            <v>0</v>
          </cell>
        </row>
        <row r="7491">
          <cell r="C7491" t="str">
            <v>0</v>
          </cell>
          <cell r="D7491" t="str">
            <v>0</v>
          </cell>
          <cell r="F7491" t="str">
            <v>0</v>
          </cell>
        </row>
        <row r="7492">
          <cell r="C7492" t="str">
            <v>0</v>
          </cell>
          <cell r="D7492" t="str">
            <v>0</v>
          </cell>
          <cell r="F7492" t="str">
            <v>0</v>
          </cell>
        </row>
        <row r="7493">
          <cell r="C7493" t="str">
            <v>0</v>
          </cell>
          <cell r="D7493" t="str">
            <v>0</v>
          </cell>
          <cell r="F7493" t="str">
            <v>0</v>
          </cell>
        </row>
        <row r="7494">
          <cell r="C7494" t="str">
            <v>0</v>
          </cell>
          <cell r="D7494" t="str">
            <v>0</v>
          </cell>
          <cell r="F7494" t="str">
            <v>0</v>
          </cell>
        </row>
        <row r="7495">
          <cell r="C7495" t="str">
            <v>0</v>
          </cell>
          <cell r="D7495" t="str">
            <v>0</v>
          </cell>
          <cell r="F7495" t="str">
            <v>0</v>
          </cell>
        </row>
        <row r="7496">
          <cell r="C7496" t="str">
            <v>0</v>
          </cell>
          <cell r="D7496" t="str">
            <v>0</v>
          </cell>
          <cell r="F7496" t="str">
            <v>0</v>
          </cell>
        </row>
        <row r="7497">
          <cell r="C7497" t="str">
            <v>0</v>
          </cell>
          <cell r="D7497" t="str">
            <v>0</v>
          </cell>
          <cell r="F7497" t="str">
            <v>0</v>
          </cell>
        </row>
        <row r="7498">
          <cell r="C7498" t="str">
            <v>0</v>
          </cell>
          <cell r="D7498" t="str">
            <v>0</v>
          </cell>
          <cell r="F7498" t="str">
            <v>0</v>
          </cell>
        </row>
        <row r="7499">
          <cell r="C7499" t="str">
            <v>0</v>
          </cell>
          <cell r="D7499" t="str">
            <v>0</v>
          </cell>
          <cell r="F7499" t="str">
            <v>0</v>
          </cell>
        </row>
        <row r="7500">
          <cell r="C7500" t="str">
            <v>0</v>
          </cell>
          <cell r="D7500" t="str">
            <v>0</v>
          </cell>
          <cell r="F7500" t="str">
            <v>0</v>
          </cell>
        </row>
        <row r="7503">
          <cell r="F7503">
            <v>1517716.0399999993</v>
          </cell>
        </row>
        <row r="7504">
          <cell r="F7504">
            <v>1565548.59</v>
          </cell>
        </row>
        <row r="7505">
          <cell r="F7505">
            <v>0</v>
          </cell>
        </row>
        <row r="7506">
          <cell r="F7506">
            <v>-47832.550000000745</v>
          </cell>
        </row>
      </sheetData>
      <sheetData sheetId="62"/>
      <sheetData sheetId="63"/>
      <sheetData sheetId="64">
        <row r="2">
          <cell r="C2" t="str">
            <v>01</v>
          </cell>
          <cell r="D2" t="str">
            <v>611</v>
          </cell>
        </row>
        <row r="3">
          <cell r="C3" t="str">
            <v>01</v>
          </cell>
          <cell r="D3" t="str">
            <v>611</v>
          </cell>
        </row>
        <row r="4">
          <cell r="C4" t="str">
            <v>01</v>
          </cell>
          <cell r="D4" t="str">
            <v>660</v>
          </cell>
        </row>
        <row r="5">
          <cell r="C5" t="str">
            <v>02</v>
          </cell>
          <cell r="D5" t="str">
            <v>611</v>
          </cell>
        </row>
        <row r="6">
          <cell r="C6" t="str">
            <v>02</v>
          </cell>
          <cell r="D6" t="str">
            <v>612</v>
          </cell>
        </row>
        <row r="7">
          <cell r="C7" t="str">
            <v>02</v>
          </cell>
          <cell r="D7" t="str">
            <v>613</v>
          </cell>
        </row>
        <row r="8">
          <cell r="C8" t="str">
            <v>03</v>
          </cell>
          <cell r="D8" t="str">
            <v>611</v>
          </cell>
        </row>
        <row r="9">
          <cell r="C9" t="str">
            <v>04</v>
          </cell>
          <cell r="D9" t="str">
            <v>621</v>
          </cell>
        </row>
        <row r="10">
          <cell r="C10" t="str">
            <v>04</v>
          </cell>
          <cell r="D10" t="str">
            <v>621</v>
          </cell>
        </row>
        <row r="11">
          <cell r="C11" t="str">
            <v>04</v>
          </cell>
          <cell r="D11" t="str">
            <v>624</v>
          </cell>
        </row>
        <row r="12">
          <cell r="C12" t="str">
            <v>06</v>
          </cell>
          <cell r="D12" t="str">
            <v>620</v>
          </cell>
        </row>
        <row r="13">
          <cell r="C13">
            <v>0</v>
          </cell>
          <cell r="D13">
            <v>0</v>
          </cell>
        </row>
        <row r="15">
          <cell r="E15">
            <v>0</v>
          </cell>
        </row>
      </sheetData>
      <sheetData sheetId="65"/>
      <sheetData sheetId="66">
        <row r="3">
          <cell r="G3" t="str">
            <v>RC_CD</v>
          </cell>
          <cell r="M3" t="str">
            <v>SPO_ID</v>
          </cell>
          <cell r="N3" t="str">
            <v>SPOV_TARIFF_NUM</v>
          </cell>
          <cell r="Q3" t="str">
            <v>CMTYP_TYP_CD</v>
          </cell>
          <cell r="S3" t="str">
            <v>DWCSM_BLOK_NUM</v>
          </cell>
          <cell r="T3" t="str">
            <v>DWCSM_BASIS_VAL</v>
          </cell>
          <cell r="U3" t="str">
            <v>DWCSM_CHRG_AMT</v>
          </cell>
        </row>
        <row r="4">
          <cell r="G4" t="str">
            <v>03</v>
          </cell>
          <cell r="M4">
            <v>1</v>
          </cell>
          <cell r="N4" t="str">
            <v>611</v>
          </cell>
          <cell r="Q4" t="str">
            <v>ACC</v>
          </cell>
          <cell r="S4">
            <v>0</v>
          </cell>
          <cell r="T4">
            <v>0</v>
          </cell>
          <cell r="U4">
            <v>-50</v>
          </cell>
        </row>
        <row r="5">
          <cell r="G5" t="str">
            <v>08</v>
          </cell>
          <cell r="M5">
            <v>6</v>
          </cell>
          <cell r="N5" t="str">
            <v>626</v>
          </cell>
          <cell r="Q5" t="str">
            <v>DO8</v>
          </cell>
          <cell r="S5">
            <v>0</v>
          </cell>
          <cell r="T5">
            <v>3198690</v>
          </cell>
          <cell r="U5">
            <v>6.4</v>
          </cell>
        </row>
        <row r="6">
          <cell r="G6" t="str">
            <v>07</v>
          </cell>
          <cell r="M6">
            <v>2</v>
          </cell>
          <cell r="N6" t="str">
            <v>621</v>
          </cell>
          <cell r="Q6" t="str">
            <v>DS0</v>
          </cell>
          <cell r="S6">
            <v>0</v>
          </cell>
          <cell r="T6">
            <v>0</v>
          </cell>
          <cell r="U6">
            <v>0</v>
          </cell>
        </row>
        <row r="7">
          <cell r="G7" t="str">
            <v>04</v>
          </cell>
          <cell r="M7">
            <v>1</v>
          </cell>
          <cell r="N7" t="str">
            <v>621</v>
          </cell>
          <cell r="Q7" t="str">
            <v>DS0</v>
          </cell>
          <cell r="S7">
            <v>0</v>
          </cell>
          <cell r="T7">
            <v>523575</v>
          </cell>
          <cell r="U7">
            <v>30.36</v>
          </cell>
        </row>
        <row r="8">
          <cell r="G8" t="str">
            <v>08</v>
          </cell>
          <cell r="M8">
            <v>4</v>
          </cell>
          <cell r="N8" t="str">
            <v>624</v>
          </cell>
          <cell r="Q8" t="str">
            <v>DS2</v>
          </cell>
          <cell r="S8">
            <v>0</v>
          </cell>
          <cell r="T8">
            <v>7299056</v>
          </cell>
          <cell r="U8">
            <v>0</v>
          </cell>
        </row>
        <row r="9">
          <cell r="G9" t="str">
            <v>04</v>
          </cell>
          <cell r="M9">
            <v>1</v>
          </cell>
          <cell r="N9" t="str">
            <v>624</v>
          </cell>
          <cell r="Q9" t="str">
            <v>DS2</v>
          </cell>
          <cell r="S9">
            <v>0</v>
          </cell>
          <cell r="T9">
            <v>550400</v>
          </cell>
          <cell r="U9">
            <v>0</v>
          </cell>
        </row>
        <row r="10">
          <cell r="G10" t="str">
            <v>08</v>
          </cell>
          <cell r="M10">
            <v>4</v>
          </cell>
          <cell r="N10" t="str">
            <v>626</v>
          </cell>
          <cell r="Q10" t="str">
            <v>DS2</v>
          </cell>
          <cell r="S10">
            <v>0</v>
          </cell>
          <cell r="T10">
            <v>3038112</v>
          </cell>
          <cell r="U10">
            <v>0</v>
          </cell>
        </row>
        <row r="11">
          <cell r="G11" t="str">
            <v>04</v>
          </cell>
          <cell r="M11">
            <v>1</v>
          </cell>
          <cell r="N11" t="str">
            <v>641</v>
          </cell>
          <cell r="Q11" t="str">
            <v>EP3</v>
          </cell>
          <cell r="S11">
            <v>0</v>
          </cell>
          <cell r="T11">
            <v>47737</v>
          </cell>
          <cell r="U11">
            <v>0</v>
          </cell>
        </row>
        <row r="12">
          <cell r="G12" t="str">
            <v>16</v>
          </cell>
          <cell r="M12">
            <v>1</v>
          </cell>
          <cell r="N12" t="str">
            <v>660</v>
          </cell>
          <cell r="Q12" t="str">
            <v>EP3</v>
          </cell>
          <cell r="S12">
            <v>0</v>
          </cell>
          <cell r="T12">
            <v>1225</v>
          </cell>
          <cell r="U12">
            <v>0</v>
          </cell>
        </row>
        <row r="13">
          <cell r="G13" t="str">
            <v>07</v>
          </cell>
          <cell r="M13">
            <v>1</v>
          </cell>
          <cell r="N13" t="str">
            <v>660</v>
          </cell>
          <cell r="Q13" t="str">
            <v>EP3</v>
          </cell>
          <cell r="S13">
            <v>0</v>
          </cell>
          <cell r="T13">
            <v>14715</v>
          </cell>
          <cell r="U13">
            <v>0</v>
          </cell>
        </row>
        <row r="14">
          <cell r="G14" t="str">
            <v>05</v>
          </cell>
          <cell r="M14">
            <v>1</v>
          </cell>
          <cell r="N14" t="str">
            <v>624</v>
          </cell>
          <cell r="Q14" t="str">
            <v>EP3</v>
          </cell>
          <cell r="S14">
            <v>0</v>
          </cell>
          <cell r="T14">
            <v>7488592</v>
          </cell>
          <cell r="U14">
            <v>0</v>
          </cell>
        </row>
        <row r="15">
          <cell r="G15" t="str">
            <v>04</v>
          </cell>
          <cell r="M15">
            <v>2</v>
          </cell>
          <cell r="N15" t="str">
            <v>624</v>
          </cell>
          <cell r="Q15" t="str">
            <v>EP3</v>
          </cell>
          <cell r="S15">
            <v>0</v>
          </cell>
          <cell r="T15">
            <v>8465249</v>
          </cell>
          <cell r="U15">
            <v>0</v>
          </cell>
        </row>
        <row r="16">
          <cell r="G16" t="str">
            <v>16</v>
          </cell>
          <cell r="M16">
            <v>1</v>
          </cell>
          <cell r="N16" t="str">
            <v>641</v>
          </cell>
          <cell r="Q16" t="str">
            <v>EP3</v>
          </cell>
          <cell r="S16">
            <v>0</v>
          </cell>
          <cell r="T16">
            <v>45081</v>
          </cell>
          <cell r="U16">
            <v>0</v>
          </cell>
        </row>
        <row r="17">
          <cell r="G17" t="str">
            <v>04</v>
          </cell>
          <cell r="M17">
            <v>1</v>
          </cell>
          <cell r="N17" t="str">
            <v>655</v>
          </cell>
          <cell r="Q17" t="str">
            <v>EP3</v>
          </cell>
          <cell r="S17">
            <v>0</v>
          </cell>
          <cell r="T17">
            <v>22047</v>
          </cell>
          <cell r="U17">
            <v>0</v>
          </cell>
        </row>
        <row r="18">
          <cell r="G18" t="str">
            <v>09</v>
          </cell>
          <cell r="M18">
            <v>1</v>
          </cell>
          <cell r="N18" t="str">
            <v>650</v>
          </cell>
          <cell r="Q18" t="str">
            <v>E20</v>
          </cell>
          <cell r="S18">
            <v>0</v>
          </cell>
          <cell r="T18">
            <v>16655</v>
          </cell>
          <cell r="U18">
            <v>524.57000000000005</v>
          </cell>
        </row>
        <row r="19">
          <cell r="G19" t="str">
            <v>01</v>
          </cell>
          <cell r="M19">
            <v>1</v>
          </cell>
          <cell r="N19" t="str">
            <v>660</v>
          </cell>
          <cell r="Q19" t="str">
            <v>E32</v>
          </cell>
          <cell r="S19">
            <v>0</v>
          </cell>
          <cell r="T19">
            <v>34586</v>
          </cell>
          <cell r="U19">
            <v>1090.9000000000001</v>
          </cell>
        </row>
        <row r="20">
          <cell r="G20" t="str">
            <v>08</v>
          </cell>
          <cell r="M20">
            <v>4</v>
          </cell>
          <cell r="N20" t="str">
            <v>624</v>
          </cell>
          <cell r="Q20" t="str">
            <v>FMU</v>
          </cell>
          <cell r="S20">
            <v>0</v>
          </cell>
          <cell r="T20">
            <v>39147260</v>
          </cell>
          <cell r="U20">
            <v>39.14</v>
          </cell>
        </row>
        <row r="21">
          <cell r="G21" t="str">
            <v>05</v>
          </cell>
          <cell r="M21">
            <v>1</v>
          </cell>
          <cell r="N21" t="str">
            <v>621</v>
          </cell>
          <cell r="Q21" t="str">
            <v>FMU</v>
          </cell>
          <cell r="S21">
            <v>0</v>
          </cell>
          <cell r="T21">
            <v>24467</v>
          </cell>
          <cell r="U21">
            <v>0.1</v>
          </cell>
        </row>
        <row r="22">
          <cell r="G22" t="str">
            <v>02</v>
          </cell>
          <cell r="M22">
            <v>2</v>
          </cell>
          <cell r="N22" t="str">
            <v>611</v>
          </cell>
          <cell r="Q22" t="str">
            <v>FMU</v>
          </cell>
          <cell r="S22">
            <v>0</v>
          </cell>
          <cell r="T22">
            <v>11970013</v>
          </cell>
          <cell r="U22">
            <v>25.32</v>
          </cell>
        </row>
        <row r="23">
          <cell r="G23" t="str">
            <v>08</v>
          </cell>
          <cell r="M23">
            <v>6</v>
          </cell>
          <cell r="N23" t="str">
            <v>626</v>
          </cell>
          <cell r="Q23" t="str">
            <v>FMU</v>
          </cell>
          <cell r="S23">
            <v>0</v>
          </cell>
          <cell r="T23">
            <v>4821795</v>
          </cell>
          <cell r="U23">
            <v>0.02</v>
          </cell>
        </row>
        <row r="24">
          <cell r="G24" t="str">
            <v>01</v>
          </cell>
          <cell r="M24">
            <v>51</v>
          </cell>
          <cell r="N24" t="str">
            <v>611</v>
          </cell>
          <cell r="Q24" t="str">
            <v>FMU</v>
          </cell>
          <cell r="S24">
            <v>0</v>
          </cell>
          <cell r="T24">
            <v>165581</v>
          </cell>
          <cell r="U24">
            <v>0.31</v>
          </cell>
        </row>
        <row r="25">
          <cell r="G25" t="str">
            <v>04</v>
          </cell>
          <cell r="M25">
            <v>4</v>
          </cell>
          <cell r="N25" t="str">
            <v>624</v>
          </cell>
          <cell r="Q25" t="str">
            <v>FVE</v>
          </cell>
          <cell r="S25">
            <v>0</v>
          </cell>
          <cell r="T25">
            <v>8937510</v>
          </cell>
          <cell r="U25">
            <v>0</v>
          </cell>
        </row>
        <row r="26">
          <cell r="G26" t="str">
            <v>08</v>
          </cell>
          <cell r="M26">
            <v>1</v>
          </cell>
          <cell r="N26" t="str">
            <v>676</v>
          </cell>
          <cell r="Q26" t="str">
            <v>FVE</v>
          </cell>
          <cell r="S26">
            <v>0</v>
          </cell>
          <cell r="T26">
            <v>2649750</v>
          </cell>
          <cell r="U26">
            <v>0</v>
          </cell>
        </row>
        <row r="27">
          <cell r="G27" t="str">
            <v>07</v>
          </cell>
          <cell r="M27">
            <v>3</v>
          </cell>
          <cell r="N27" t="str">
            <v>642</v>
          </cell>
          <cell r="Q27" t="str">
            <v>FVE</v>
          </cell>
          <cell r="S27">
            <v>0</v>
          </cell>
          <cell r="T27">
            <v>419</v>
          </cell>
          <cell r="U27">
            <v>0</v>
          </cell>
        </row>
        <row r="28">
          <cell r="G28" t="str">
            <v>08</v>
          </cell>
          <cell r="M28">
            <v>4</v>
          </cell>
          <cell r="N28" t="str">
            <v>626</v>
          </cell>
          <cell r="Q28" t="str">
            <v>FVE</v>
          </cell>
          <cell r="S28">
            <v>0</v>
          </cell>
          <cell r="T28">
            <v>15820992</v>
          </cell>
          <cell r="U28">
            <v>0</v>
          </cell>
        </row>
        <row r="29">
          <cell r="G29" t="str">
            <v>04</v>
          </cell>
          <cell r="M29">
            <v>2</v>
          </cell>
          <cell r="N29" t="str">
            <v>623</v>
          </cell>
          <cell r="Q29" t="str">
            <v>FVE</v>
          </cell>
          <cell r="S29">
            <v>0</v>
          </cell>
          <cell r="T29">
            <v>5525661</v>
          </cell>
          <cell r="U29">
            <v>0</v>
          </cell>
        </row>
        <row r="30">
          <cell r="G30" t="str">
            <v>08</v>
          </cell>
          <cell r="M30">
            <v>1</v>
          </cell>
          <cell r="N30" t="str">
            <v>624</v>
          </cell>
          <cell r="Q30" t="str">
            <v>FVE</v>
          </cell>
          <cell r="S30">
            <v>0</v>
          </cell>
          <cell r="T30">
            <v>20977984</v>
          </cell>
          <cell r="U30">
            <v>0</v>
          </cell>
        </row>
        <row r="31">
          <cell r="G31" t="str">
            <v>04</v>
          </cell>
          <cell r="M31">
            <v>4</v>
          </cell>
          <cell r="N31" t="str">
            <v>626</v>
          </cell>
          <cell r="Q31" t="str">
            <v>FVE</v>
          </cell>
          <cell r="S31">
            <v>0</v>
          </cell>
          <cell r="T31">
            <v>3538426</v>
          </cell>
          <cell r="U31">
            <v>0</v>
          </cell>
        </row>
        <row r="32">
          <cell r="G32" t="str">
            <v>04</v>
          </cell>
          <cell r="M32">
            <v>1</v>
          </cell>
          <cell r="N32" t="str">
            <v>650</v>
          </cell>
          <cell r="Q32" t="str">
            <v>FVE</v>
          </cell>
          <cell r="S32">
            <v>0</v>
          </cell>
          <cell r="T32">
            <v>111994</v>
          </cell>
          <cell r="U32">
            <v>0</v>
          </cell>
        </row>
        <row r="33">
          <cell r="G33" t="str">
            <v>06</v>
          </cell>
          <cell r="M33">
            <v>1</v>
          </cell>
          <cell r="N33" t="str">
            <v>622</v>
          </cell>
          <cell r="Q33" t="str">
            <v>FVE</v>
          </cell>
          <cell r="S33">
            <v>0</v>
          </cell>
          <cell r="T33">
            <v>37559</v>
          </cell>
          <cell r="U33">
            <v>0</v>
          </cell>
        </row>
        <row r="34">
          <cell r="G34" t="str">
            <v>01</v>
          </cell>
          <cell r="M34">
            <v>51</v>
          </cell>
          <cell r="N34" t="str">
            <v>611</v>
          </cell>
          <cell r="Q34" t="str">
            <v>FVE</v>
          </cell>
          <cell r="S34">
            <v>0</v>
          </cell>
          <cell r="T34">
            <v>165581</v>
          </cell>
          <cell r="U34">
            <v>0</v>
          </cell>
        </row>
        <row r="35">
          <cell r="G35" t="str">
            <v>23</v>
          </cell>
          <cell r="M35">
            <v>1</v>
          </cell>
          <cell r="N35" t="str">
            <v>685</v>
          </cell>
          <cell r="Q35" t="str">
            <v>FVE</v>
          </cell>
          <cell r="S35">
            <v>0</v>
          </cell>
          <cell r="T35">
            <v>28650</v>
          </cell>
          <cell r="U35">
            <v>0</v>
          </cell>
        </row>
        <row r="36">
          <cell r="G36" t="str">
            <v>07</v>
          </cell>
          <cell r="M36">
            <v>1</v>
          </cell>
          <cell r="N36" t="str">
            <v>623</v>
          </cell>
          <cell r="Q36" t="str">
            <v>FVE</v>
          </cell>
          <cell r="S36">
            <v>0</v>
          </cell>
          <cell r="T36">
            <v>19183936</v>
          </cell>
          <cell r="U36">
            <v>0</v>
          </cell>
        </row>
        <row r="37">
          <cell r="G37" t="str">
            <v>23</v>
          </cell>
          <cell r="M37">
            <v>2</v>
          </cell>
          <cell r="N37" t="str">
            <v>685</v>
          </cell>
          <cell r="Q37" t="str">
            <v>FVE</v>
          </cell>
          <cell r="S37">
            <v>0</v>
          </cell>
          <cell r="T37">
            <v>85</v>
          </cell>
          <cell r="U37">
            <v>0</v>
          </cell>
        </row>
        <row r="38">
          <cell r="G38" t="str">
            <v>04</v>
          </cell>
          <cell r="M38">
            <v>1</v>
          </cell>
          <cell r="N38" t="str">
            <v>626</v>
          </cell>
          <cell r="Q38" t="str">
            <v>ICV</v>
          </cell>
          <cell r="S38">
            <v>0</v>
          </cell>
          <cell r="T38">
            <v>20087880</v>
          </cell>
          <cell r="U38">
            <v>0</v>
          </cell>
        </row>
        <row r="39">
          <cell r="G39" t="str">
            <v>08</v>
          </cell>
          <cell r="M39">
            <v>4</v>
          </cell>
          <cell r="N39" t="str">
            <v>626</v>
          </cell>
          <cell r="Q39" t="str">
            <v>ICV</v>
          </cell>
          <cell r="S39">
            <v>0</v>
          </cell>
          <cell r="T39">
            <v>10544688</v>
          </cell>
          <cell r="U39">
            <v>0</v>
          </cell>
        </row>
        <row r="40">
          <cell r="G40" t="str">
            <v>04</v>
          </cell>
          <cell r="M40">
            <v>1</v>
          </cell>
          <cell r="N40" t="str">
            <v>621</v>
          </cell>
          <cell r="Q40" t="str">
            <v>ICV</v>
          </cell>
          <cell r="S40">
            <v>0</v>
          </cell>
          <cell r="T40">
            <v>70472617</v>
          </cell>
          <cell r="U40">
            <v>0</v>
          </cell>
        </row>
        <row r="41">
          <cell r="G41" t="str">
            <v>08</v>
          </cell>
          <cell r="M41">
            <v>1</v>
          </cell>
          <cell r="N41" t="str">
            <v>676</v>
          </cell>
          <cell r="Q41" t="str">
            <v>ICV</v>
          </cell>
          <cell r="S41">
            <v>0</v>
          </cell>
          <cell r="T41">
            <v>266200</v>
          </cell>
          <cell r="U41">
            <v>0</v>
          </cell>
        </row>
        <row r="42">
          <cell r="G42" t="str">
            <v>07</v>
          </cell>
          <cell r="M42">
            <v>2</v>
          </cell>
          <cell r="N42" t="str">
            <v>623</v>
          </cell>
          <cell r="Q42" t="str">
            <v>ICV</v>
          </cell>
          <cell r="S42">
            <v>0</v>
          </cell>
          <cell r="T42">
            <v>2393474</v>
          </cell>
          <cell r="U42">
            <v>0</v>
          </cell>
        </row>
        <row r="43">
          <cell r="G43" t="str">
            <v>08</v>
          </cell>
          <cell r="M43">
            <v>2</v>
          </cell>
          <cell r="N43" t="str">
            <v>626</v>
          </cell>
          <cell r="Q43" t="str">
            <v>DSU</v>
          </cell>
          <cell r="S43">
            <v>0</v>
          </cell>
          <cell r="T43">
            <v>12091464</v>
          </cell>
          <cell r="U43">
            <v>253.92</v>
          </cell>
        </row>
        <row r="44">
          <cell r="G44" t="str">
            <v>04</v>
          </cell>
          <cell r="M44">
            <v>91</v>
          </cell>
          <cell r="N44" t="str">
            <v>621</v>
          </cell>
          <cell r="Q44" t="str">
            <v>DSU</v>
          </cell>
          <cell r="S44">
            <v>0</v>
          </cell>
          <cell r="T44">
            <v>11100</v>
          </cell>
          <cell r="U44">
            <v>1.58</v>
          </cell>
        </row>
        <row r="45">
          <cell r="G45" t="str">
            <v>02</v>
          </cell>
          <cell r="M45">
            <v>2</v>
          </cell>
          <cell r="N45" t="str">
            <v>611</v>
          </cell>
          <cell r="Q45" t="str">
            <v>DSU</v>
          </cell>
          <cell r="S45">
            <v>0</v>
          </cell>
          <cell r="T45">
            <v>11965409</v>
          </cell>
          <cell r="U45">
            <v>894.76</v>
          </cell>
        </row>
        <row r="46">
          <cell r="G46" t="str">
            <v>03</v>
          </cell>
          <cell r="M46">
            <v>1</v>
          </cell>
          <cell r="N46" t="str">
            <v>611</v>
          </cell>
          <cell r="Q46" t="str">
            <v>DSU</v>
          </cell>
          <cell r="S46">
            <v>0</v>
          </cell>
          <cell r="T46">
            <v>265037</v>
          </cell>
          <cell r="U46">
            <v>20.100000000000001</v>
          </cell>
        </row>
        <row r="47">
          <cell r="G47" t="str">
            <v>08</v>
          </cell>
          <cell r="M47">
            <v>6</v>
          </cell>
          <cell r="N47" t="str">
            <v>626</v>
          </cell>
          <cell r="Q47" t="str">
            <v>DSU</v>
          </cell>
          <cell r="S47">
            <v>0</v>
          </cell>
          <cell r="T47">
            <v>1623105</v>
          </cell>
          <cell r="U47">
            <v>34.090000000000003</v>
          </cell>
        </row>
        <row r="48">
          <cell r="G48" t="str">
            <v>07</v>
          </cell>
          <cell r="M48">
            <v>2</v>
          </cell>
          <cell r="N48" t="str">
            <v>621</v>
          </cell>
          <cell r="Q48" t="str">
            <v>DSU</v>
          </cell>
          <cell r="S48">
            <v>0</v>
          </cell>
          <cell r="T48">
            <v>6253875</v>
          </cell>
          <cell r="U48">
            <v>938.25</v>
          </cell>
        </row>
        <row r="49">
          <cell r="G49" t="str">
            <v>08</v>
          </cell>
          <cell r="M49">
            <v>4</v>
          </cell>
          <cell r="N49" t="str">
            <v>624</v>
          </cell>
          <cell r="Q49" t="str">
            <v>DS1</v>
          </cell>
          <cell r="S49">
            <v>0</v>
          </cell>
          <cell r="T49">
            <v>7299056</v>
          </cell>
          <cell r="U49">
            <v>4423.22</v>
          </cell>
        </row>
        <row r="50">
          <cell r="G50" t="str">
            <v>08</v>
          </cell>
          <cell r="M50">
            <v>3</v>
          </cell>
          <cell r="N50" t="str">
            <v>676</v>
          </cell>
          <cell r="Q50" t="str">
            <v>DS5</v>
          </cell>
          <cell r="S50">
            <v>0</v>
          </cell>
          <cell r="T50">
            <v>0</v>
          </cell>
          <cell r="U50">
            <v>0</v>
          </cell>
        </row>
        <row r="51">
          <cell r="G51" t="str">
            <v>04</v>
          </cell>
          <cell r="M51">
            <v>1</v>
          </cell>
          <cell r="N51" t="str">
            <v>650</v>
          </cell>
          <cell r="Q51" t="str">
            <v>EBF</v>
          </cell>
          <cell r="S51">
            <v>0</v>
          </cell>
          <cell r="T51">
            <v>111994</v>
          </cell>
          <cell r="U51">
            <v>-3216.99</v>
          </cell>
        </row>
        <row r="52">
          <cell r="G52" t="str">
            <v>01</v>
          </cell>
          <cell r="M52">
            <v>51</v>
          </cell>
          <cell r="N52" t="str">
            <v>611</v>
          </cell>
          <cell r="Q52" t="str">
            <v>EBF</v>
          </cell>
          <cell r="S52">
            <v>0</v>
          </cell>
          <cell r="T52">
            <v>165581</v>
          </cell>
          <cell r="U52">
            <v>-4756.9799999999996</v>
          </cell>
        </row>
        <row r="53">
          <cell r="G53" t="str">
            <v>04</v>
          </cell>
          <cell r="M53">
            <v>6</v>
          </cell>
          <cell r="N53" t="str">
            <v>624</v>
          </cell>
          <cell r="Q53" t="str">
            <v>EBF</v>
          </cell>
          <cell r="S53">
            <v>0</v>
          </cell>
          <cell r="T53">
            <v>436015</v>
          </cell>
          <cell r="U53">
            <v>-12526.28</v>
          </cell>
        </row>
        <row r="54">
          <cell r="G54" t="str">
            <v>08</v>
          </cell>
          <cell r="M54">
            <v>1</v>
          </cell>
          <cell r="N54" t="str">
            <v>633</v>
          </cell>
          <cell r="Q54" t="str">
            <v>EBF</v>
          </cell>
          <cell r="S54">
            <v>0</v>
          </cell>
          <cell r="T54">
            <v>258071098</v>
          </cell>
          <cell r="U54">
            <v>-7414124.5700000003</v>
          </cell>
        </row>
        <row r="55">
          <cell r="G55" t="str">
            <v>04</v>
          </cell>
          <cell r="M55">
            <v>1</v>
          </cell>
          <cell r="N55" t="str">
            <v>626</v>
          </cell>
          <cell r="Q55" t="str">
            <v>EBF</v>
          </cell>
          <cell r="S55">
            <v>0</v>
          </cell>
          <cell r="T55">
            <v>20087880</v>
          </cell>
          <cell r="U55">
            <v>-577104.68999999994</v>
          </cell>
        </row>
        <row r="56">
          <cell r="G56" t="str">
            <v>08</v>
          </cell>
          <cell r="M56">
            <v>6</v>
          </cell>
          <cell r="N56" t="str">
            <v>624</v>
          </cell>
          <cell r="Q56" t="str">
            <v>EBF</v>
          </cell>
          <cell r="S56">
            <v>0</v>
          </cell>
          <cell r="T56">
            <v>14995812</v>
          </cell>
          <cell r="U56">
            <v>-430814.68</v>
          </cell>
        </row>
        <row r="57">
          <cell r="G57" t="str">
            <v>09</v>
          </cell>
          <cell r="M57">
            <v>1</v>
          </cell>
          <cell r="N57" t="str">
            <v>660</v>
          </cell>
          <cell r="Q57" t="str">
            <v>EBF</v>
          </cell>
          <cell r="S57">
            <v>0</v>
          </cell>
          <cell r="T57">
            <v>6758</v>
          </cell>
          <cell r="U57">
            <v>-194.13</v>
          </cell>
        </row>
        <row r="58">
          <cell r="G58" t="str">
            <v>07</v>
          </cell>
          <cell r="M58">
            <v>1</v>
          </cell>
          <cell r="N58" t="str">
            <v>623</v>
          </cell>
          <cell r="Q58" t="str">
            <v>EBF</v>
          </cell>
          <cell r="S58">
            <v>0</v>
          </cell>
          <cell r="T58">
            <v>19183936</v>
          </cell>
          <cell r="U58">
            <v>-551135.31999999995</v>
          </cell>
        </row>
        <row r="59">
          <cell r="G59" t="str">
            <v>04</v>
          </cell>
          <cell r="M59">
            <v>91</v>
          </cell>
          <cell r="N59" t="str">
            <v>621</v>
          </cell>
          <cell r="Q59" t="str">
            <v>EBF</v>
          </cell>
          <cell r="S59">
            <v>0</v>
          </cell>
          <cell r="T59">
            <v>11100</v>
          </cell>
          <cell r="U59">
            <v>-318.91000000000003</v>
          </cell>
        </row>
        <row r="60">
          <cell r="G60" t="str">
            <v>02</v>
          </cell>
          <cell r="M60">
            <v>2</v>
          </cell>
          <cell r="N60" t="str">
            <v>612</v>
          </cell>
          <cell r="Q60" t="str">
            <v>EC</v>
          </cell>
          <cell r="S60">
            <v>0</v>
          </cell>
          <cell r="T60">
            <v>4045543</v>
          </cell>
          <cell r="U60">
            <v>395792.51</v>
          </cell>
        </row>
        <row r="61">
          <cell r="G61" t="str">
            <v>07</v>
          </cell>
          <cell r="M61">
            <v>6</v>
          </cell>
          <cell r="N61" t="str">
            <v>624</v>
          </cell>
          <cell r="Q61" t="str">
            <v>EC</v>
          </cell>
          <cell r="S61">
            <v>2</v>
          </cell>
          <cell r="T61">
            <v>321740</v>
          </cell>
          <cell r="U61">
            <v>19877.400000000001</v>
          </cell>
        </row>
        <row r="62">
          <cell r="G62" t="str">
            <v>02</v>
          </cell>
          <cell r="M62">
            <v>2</v>
          </cell>
          <cell r="N62" t="str">
            <v>611</v>
          </cell>
          <cell r="Q62" t="str">
            <v>EC</v>
          </cell>
          <cell r="S62">
            <v>1</v>
          </cell>
          <cell r="T62">
            <v>11984618</v>
          </cell>
          <cell r="U62">
            <v>1172527.32</v>
          </cell>
        </row>
        <row r="63">
          <cell r="G63" t="str">
            <v>02</v>
          </cell>
          <cell r="M63">
            <v>2</v>
          </cell>
          <cell r="N63" t="str">
            <v>611</v>
          </cell>
          <cell r="Q63" t="str">
            <v>EC</v>
          </cell>
          <cell r="S63">
            <v>0</v>
          </cell>
          <cell r="T63">
            <v>11965430</v>
          </cell>
          <cell r="U63">
            <v>1171033.8</v>
          </cell>
        </row>
        <row r="64">
          <cell r="G64" t="str">
            <v>04</v>
          </cell>
          <cell r="M64">
            <v>10</v>
          </cell>
          <cell r="N64" t="str">
            <v>624</v>
          </cell>
          <cell r="Q64" t="str">
            <v>EC</v>
          </cell>
          <cell r="S64">
            <v>3</v>
          </cell>
          <cell r="T64">
            <v>322391</v>
          </cell>
          <cell r="U64">
            <v>18773.150000000001</v>
          </cell>
        </row>
        <row r="65">
          <cell r="G65" t="str">
            <v>04</v>
          </cell>
          <cell r="M65">
            <v>2</v>
          </cell>
          <cell r="N65" t="str">
            <v>624</v>
          </cell>
          <cell r="Q65" t="str">
            <v>EC</v>
          </cell>
          <cell r="S65">
            <v>0</v>
          </cell>
          <cell r="T65">
            <v>8465249</v>
          </cell>
          <cell r="U65">
            <v>496093.2</v>
          </cell>
        </row>
        <row r="66">
          <cell r="G66" t="str">
            <v>04</v>
          </cell>
          <cell r="M66">
            <v>4</v>
          </cell>
          <cell r="N66" t="str">
            <v>624</v>
          </cell>
          <cell r="Q66" t="str">
            <v>EC</v>
          </cell>
          <cell r="S66">
            <v>2</v>
          </cell>
          <cell r="T66">
            <v>2209466</v>
          </cell>
          <cell r="U66">
            <v>136503.01999999999</v>
          </cell>
        </row>
        <row r="67">
          <cell r="G67" t="str">
            <v>05</v>
          </cell>
          <cell r="M67">
            <v>2</v>
          </cell>
          <cell r="N67" t="str">
            <v>624</v>
          </cell>
          <cell r="Q67" t="str">
            <v>EC</v>
          </cell>
          <cell r="S67">
            <v>4</v>
          </cell>
          <cell r="T67">
            <v>1430184</v>
          </cell>
          <cell r="U67">
            <v>78132.38</v>
          </cell>
        </row>
        <row r="68">
          <cell r="G68" t="str">
            <v>23</v>
          </cell>
          <cell r="M68">
            <v>2</v>
          </cell>
          <cell r="N68" t="str">
            <v>685</v>
          </cell>
          <cell r="Q68" t="str">
            <v>EC</v>
          </cell>
          <cell r="S68">
            <v>1</v>
          </cell>
          <cell r="T68">
            <v>85</v>
          </cell>
          <cell r="U68">
            <v>2.46</v>
          </cell>
        </row>
        <row r="69">
          <cell r="G69" t="str">
            <v>08</v>
          </cell>
          <cell r="M69">
            <v>1</v>
          </cell>
          <cell r="N69" t="str">
            <v>621</v>
          </cell>
          <cell r="Q69" t="str">
            <v>EC</v>
          </cell>
          <cell r="S69">
            <v>0</v>
          </cell>
          <cell r="T69">
            <v>645187</v>
          </cell>
          <cell r="U69">
            <v>76503.710000000006</v>
          </cell>
        </row>
        <row r="70">
          <cell r="G70" t="str">
            <v>04</v>
          </cell>
          <cell r="M70">
            <v>9</v>
          </cell>
          <cell r="N70" t="str">
            <v>624</v>
          </cell>
          <cell r="Q70" t="str">
            <v>EC</v>
          </cell>
          <cell r="S70">
            <v>1</v>
          </cell>
          <cell r="T70">
            <v>60000</v>
          </cell>
          <cell r="U70">
            <v>4168.8599999999997</v>
          </cell>
        </row>
        <row r="71">
          <cell r="G71" t="str">
            <v>07</v>
          </cell>
          <cell r="M71">
            <v>1</v>
          </cell>
          <cell r="N71" t="str">
            <v>621</v>
          </cell>
          <cell r="Q71" t="str">
            <v>EC</v>
          </cell>
          <cell r="S71">
            <v>1</v>
          </cell>
          <cell r="T71">
            <v>5463877</v>
          </cell>
          <cell r="U71">
            <v>647884.68999999994</v>
          </cell>
        </row>
        <row r="72">
          <cell r="G72" t="str">
            <v>08</v>
          </cell>
          <cell r="M72">
            <v>4</v>
          </cell>
          <cell r="N72" t="str">
            <v>624</v>
          </cell>
          <cell r="Q72" t="str">
            <v>EC</v>
          </cell>
          <cell r="S72">
            <v>3</v>
          </cell>
          <cell r="T72">
            <v>23787268</v>
          </cell>
          <cell r="U72">
            <v>1385156.41</v>
          </cell>
        </row>
        <row r="73">
          <cell r="G73" t="str">
            <v>05</v>
          </cell>
          <cell r="M73">
            <v>2</v>
          </cell>
          <cell r="N73" t="str">
            <v>624</v>
          </cell>
          <cell r="Q73" t="str">
            <v>EC</v>
          </cell>
          <cell r="S73">
            <v>2</v>
          </cell>
          <cell r="T73">
            <v>420000</v>
          </cell>
          <cell r="U73">
            <v>25948.02</v>
          </cell>
        </row>
        <row r="74">
          <cell r="G74" t="str">
            <v>08</v>
          </cell>
          <cell r="M74">
            <v>1</v>
          </cell>
          <cell r="N74" t="str">
            <v>624</v>
          </cell>
          <cell r="Q74" t="str">
            <v>ECR</v>
          </cell>
          <cell r="S74">
            <v>0</v>
          </cell>
          <cell r="T74">
            <v>20977984</v>
          </cell>
          <cell r="U74">
            <v>76359.86</v>
          </cell>
        </row>
        <row r="75">
          <cell r="G75" t="str">
            <v>04</v>
          </cell>
          <cell r="M75">
            <v>2</v>
          </cell>
          <cell r="N75" t="str">
            <v>624</v>
          </cell>
          <cell r="Q75" t="str">
            <v>ECR</v>
          </cell>
          <cell r="S75">
            <v>0</v>
          </cell>
          <cell r="T75">
            <v>8465249</v>
          </cell>
          <cell r="U75">
            <v>30813.5</v>
          </cell>
        </row>
        <row r="76">
          <cell r="G76" t="str">
            <v>04</v>
          </cell>
          <cell r="M76">
            <v>1</v>
          </cell>
          <cell r="N76" t="str">
            <v>660</v>
          </cell>
          <cell r="Q76" t="str">
            <v>ECR</v>
          </cell>
          <cell r="S76">
            <v>0</v>
          </cell>
          <cell r="T76">
            <v>376029</v>
          </cell>
          <cell r="U76">
            <v>829.68</v>
          </cell>
        </row>
        <row r="77">
          <cell r="G77" t="str">
            <v>09</v>
          </cell>
          <cell r="M77">
            <v>3</v>
          </cell>
          <cell r="N77" t="str">
            <v>650</v>
          </cell>
          <cell r="Q77" t="str">
            <v>ECR</v>
          </cell>
          <cell r="S77">
            <v>0</v>
          </cell>
          <cell r="T77">
            <v>2309388</v>
          </cell>
          <cell r="U77">
            <v>3042.01</v>
          </cell>
        </row>
        <row r="78">
          <cell r="G78" t="str">
            <v>07</v>
          </cell>
          <cell r="M78">
            <v>1</v>
          </cell>
          <cell r="N78" t="str">
            <v>623</v>
          </cell>
          <cell r="Q78" t="str">
            <v>ECR</v>
          </cell>
          <cell r="S78">
            <v>0</v>
          </cell>
          <cell r="T78">
            <v>19183936</v>
          </cell>
          <cell r="U78">
            <v>98183.37</v>
          </cell>
        </row>
        <row r="79">
          <cell r="G79" t="str">
            <v>01</v>
          </cell>
          <cell r="M79">
            <v>11</v>
          </cell>
          <cell r="N79" t="str">
            <v>611</v>
          </cell>
          <cell r="Q79" t="str">
            <v>ECR</v>
          </cell>
          <cell r="S79">
            <v>0</v>
          </cell>
          <cell r="T79">
            <v>31921</v>
          </cell>
          <cell r="U79">
            <v>184.9</v>
          </cell>
        </row>
        <row r="80">
          <cell r="G80" t="str">
            <v>04</v>
          </cell>
          <cell r="M80">
            <v>2</v>
          </cell>
          <cell r="N80" t="str">
            <v>621</v>
          </cell>
          <cell r="Q80" t="str">
            <v>ECR</v>
          </cell>
          <cell r="S80">
            <v>0</v>
          </cell>
          <cell r="T80">
            <v>35387612</v>
          </cell>
          <cell r="U80">
            <v>176355.45</v>
          </cell>
        </row>
        <row r="81">
          <cell r="G81" t="str">
            <v>04</v>
          </cell>
          <cell r="M81">
            <v>3</v>
          </cell>
          <cell r="N81" t="str">
            <v>623</v>
          </cell>
          <cell r="Q81" t="str">
            <v>EFV</v>
          </cell>
          <cell r="S81">
            <v>0</v>
          </cell>
          <cell r="T81">
            <v>174000</v>
          </cell>
          <cell r="U81">
            <v>-370.45</v>
          </cell>
        </row>
        <row r="82">
          <cell r="G82" t="str">
            <v>08</v>
          </cell>
          <cell r="M82">
            <v>1</v>
          </cell>
          <cell r="N82" t="str">
            <v>624</v>
          </cell>
          <cell r="Q82" t="str">
            <v>EFV</v>
          </cell>
          <cell r="S82">
            <v>0</v>
          </cell>
          <cell r="T82">
            <v>20977984</v>
          </cell>
          <cell r="U82">
            <v>-44662.11</v>
          </cell>
        </row>
        <row r="83">
          <cell r="G83" t="str">
            <v>08</v>
          </cell>
          <cell r="M83">
            <v>2</v>
          </cell>
          <cell r="N83" t="str">
            <v>626</v>
          </cell>
          <cell r="Q83" t="str">
            <v>EFV</v>
          </cell>
          <cell r="S83">
            <v>0</v>
          </cell>
          <cell r="T83">
            <v>13892472</v>
          </cell>
          <cell r="U83">
            <v>-29577.08</v>
          </cell>
        </row>
        <row r="84">
          <cell r="G84" t="str">
            <v>16</v>
          </cell>
          <cell r="M84">
            <v>2</v>
          </cell>
          <cell r="N84" t="str">
            <v>641</v>
          </cell>
          <cell r="Q84" t="str">
            <v>EFV</v>
          </cell>
          <cell r="S84">
            <v>0</v>
          </cell>
          <cell r="T84">
            <v>806</v>
          </cell>
          <cell r="U84">
            <v>-1.72</v>
          </cell>
        </row>
        <row r="85">
          <cell r="G85" t="str">
            <v>23</v>
          </cell>
          <cell r="M85">
            <v>2</v>
          </cell>
          <cell r="N85" t="str">
            <v>685</v>
          </cell>
          <cell r="Q85" t="str">
            <v>EFV</v>
          </cell>
          <cell r="S85">
            <v>0</v>
          </cell>
          <cell r="T85">
            <v>85</v>
          </cell>
          <cell r="U85">
            <v>-0.18</v>
          </cell>
        </row>
        <row r="86">
          <cell r="G86" t="str">
            <v>08</v>
          </cell>
          <cell r="M86">
            <v>2</v>
          </cell>
          <cell r="N86" t="str">
            <v>621</v>
          </cell>
          <cell r="Q86" t="str">
            <v>EIN</v>
          </cell>
          <cell r="S86">
            <v>0</v>
          </cell>
          <cell r="T86">
            <v>536928</v>
          </cell>
          <cell r="U86">
            <v>301.75</v>
          </cell>
        </row>
        <row r="87">
          <cell r="G87" t="str">
            <v>07</v>
          </cell>
          <cell r="M87">
            <v>4</v>
          </cell>
          <cell r="N87" t="str">
            <v>624</v>
          </cell>
          <cell r="Q87" t="str">
            <v>EIN</v>
          </cell>
          <cell r="S87">
            <v>0</v>
          </cell>
          <cell r="T87">
            <v>11131623</v>
          </cell>
          <cell r="U87">
            <v>6255.98</v>
          </cell>
        </row>
        <row r="88">
          <cell r="G88" t="str">
            <v>16</v>
          </cell>
          <cell r="M88">
            <v>3</v>
          </cell>
          <cell r="N88" t="str">
            <v>641</v>
          </cell>
          <cell r="Q88" t="str">
            <v>EIN</v>
          </cell>
          <cell r="S88">
            <v>0</v>
          </cell>
          <cell r="T88">
            <v>1438380</v>
          </cell>
          <cell r="U88">
            <v>808.37</v>
          </cell>
        </row>
        <row r="89">
          <cell r="G89" t="str">
            <v>04</v>
          </cell>
          <cell r="M89">
            <v>4</v>
          </cell>
          <cell r="N89" t="str">
            <v>626</v>
          </cell>
          <cell r="Q89" t="str">
            <v>EIN</v>
          </cell>
          <cell r="S89">
            <v>0</v>
          </cell>
          <cell r="T89">
            <v>3538426</v>
          </cell>
          <cell r="U89">
            <v>1988.6</v>
          </cell>
        </row>
        <row r="90">
          <cell r="G90" t="str">
            <v>03</v>
          </cell>
          <cell r="M90">
            <v>1</v>
          </cell>
          <cell r="N90" t="str">
            <v>611</v>
          </cell>
          <cell r="Q90" t="str">
            <v>EIN</v>
          </cell>
          <cell r="S90">
            <v>0</v>
          </cell>
          <cell r="T90">
            <v>265037</v>
          </cell>
          <cell r="U90">
            <v>148.88</v>
          </cell>
        </row>
        <row r="91">
          <cell r="G91" t="str">
            <v>23</v>
          </cell>
          <cell r="M91">
            <v>1</v>
          </cell>
          <cell r="N91" t="str">
            <v>685</v>
          </cell>
          <cell r="Q91" t="str">
            <v>EIN</v>
          </cell>
          <cell r="S91">
            <v>0</v>
          </cell>
          <cell r="T91">
            <v>28650</v>
          </cell>
          <cell r="U91">
            <v>16.07</v>
          </cell>
        </row>
        <row r="92">
          <cell r="G92" t="str">
            <v>09</v>
          </cell>
          <cell r="M92">
            <v>3</v>
          </cell>
          <cell r="N92" t="str">
            <v>650</v>
          </cell>
          <cell r="Q92" t="str">
            <v>EIN</v>
          </cell>
          <cell r="S92">
            <v>0</v>
          </cell>
          <cell r="T92">
            <v>2309388</v>
          </cell>
          <cell r="U92">
            <v>1295.52</v>
          </cell>
        </row>
        <row r="93">
          <cell r="G93" t="str">
            <v>04</v>
          </cell>
          <cell r="M93">
            <v>3</v>
          </cell>
          <cell r="N93" t="str">
            <v>642</v>
          </cell>
          <cell r="Q93" t="str">
            <v>EP4</v>
          </cell>
          <cell r="S93">
            <v>0</v>
          </cell>
          <cell r="T93">
            <v>1416</v>
          </cell>
          <cell r="U93">
            <v>0</v>
          </cell>
        </row>
        <row r="94">
          <cell r="G94" t="str">
            <v>01</v>
          </cell>
          <cell r="M94">
            <v>1</v>
          </cell>
          <cell r="N94" t="str">
            <v>660</v>
          </cell>
          <cell r="Q94" t="str">
            <v>EP4</v>
          </cell>
          <cell r="S94">
            <v>0</v>
          </cell>
          <cell r="T94">
            <v>525277</v>
          </cell>
          <cell r="U94">
            <v>0</v>
          </cell>
        </row>
        <row r="95">
          <cell r="G95" t="str">
            <v>05</v>
          </cell>
          <cell r="M95">
            <v>4</v>
          </cell>
          <cell r="N95" t="str">
            <v>624</v>
          </cell>
          <cell r="Q95" t="str">
            <v>EP4</v>
          </cell>
          <cell r="S95">
            <v>0</v>
          </cell>
          <cell r="T95">
            <v>9891672</v>
          </cell>
          <cell r="U95">
            <v>0</v>
          </cell>
        </row>
        <row r="96">
          <cell r="G96" t="str">
            <v>04</v>
          </cell>
          <cell r="M96">
            <v>9</v>
          </cell>
          <cell r="N96" t="str">
            <v>624</v>
          </cell>
          <cell r="Q96" t="str">
            <v>EP4</v>
          </cell>
          <cell r="S96">
            <v>0</v>
          </cell>
          <cell r="T96">
            <v>538080</v>
          </cell>
          <cell r="U96">
            <v>0</v>
          </cell>
        </row>
        <row r="97">
          <cell r="G97" t="str">
            <v>01</v>
          </cell>
          <cell r="M97">
            <v>1</v>
          </cell>
          <cell r="N97" t="str">
            <v>650</v>
          </cell>
          <cell r="Q97" t="str">
            <v>EP4</v>
          </cell>
          <cell r="S97">
            <v>0</v>
          </cell>
          <cell r="T97">
            <v>1130</v>
          </cell>
          <cell r="U97">
            <v>0</v>
          </cell>
        </row>
        <row r="98">
          <cell r="G98" t="str">
            <v>16</v>
          </cell>
          <cell r="M98">
            <v>3</v>
          </cell>
          <cell r="N98" t="str">
            <v>641</v>
          </cell>
          <cell r="Q98" t="str">
            <v>EUR</v>
          </cell>
          <cell r="S98">
            <v>0</v>
          </cell>
          <cell r="T98">
            <v>1438380</v>
          </cell>
          <cell r="U98">
            <v>11.41</v>
          </cell>
        </row>
        <row r="99">
          <cell r="G99" t="str">
            <v>16</v>
          </cell>
          <cell r="M99">
            <v>1</v>
          </cell>
          <cell r="N99" t="str">
            <v>660</v>
          </cell>
          <cell r="Q99" t="str">
            <v>EUR</v>
          </cell>
          <cell r="S99">
            <v>0</v>
          </cell>
          <cell r="T99">
            <v>1225</v>
          </cell>
          <cell r="U99">
            <v>-0.01</v>
          </cell>
        </row>
        <row r="100">
          <cell r="G100" t="str">
            <v>08</v>
          </cell>
          <cell r="M100">
            <v>2</v>
          </cell>
          <cell r="N100" t="str">
            <v>625</v>
          </cell>
          <cell r="Q100" t="str">
            <v>EUR</v>
          </cell>
          <cell r="S100">
            <v>0</v>
          </cell>
          <cell r="T100">
            <v>7432128</v>
          </cell>
          <cell r="U100">
            <v>59.46</v>
          </cell>
        </row>
        <row r="101">
          <cell r="G101" t="str">
            <v>08</v>
          </cell>
          <cell r="M101">
            <v>1</v>
          </cell>
          <cell r="N101" t="str">
            <v>624</v>
          </cell>
          <cell r="Q101" t="str">
            <v>EUR</v>
          </cell>
          <cell r="S101">
            <v>0</v>
          </cell>
          <cell r="T101">
            <v>20977984</v>
          </cell>
          <cell r="U101">
            <v>167.77</v>
          </cell>
        </row>
        <row r="102">
          <cell r="G102" t="str">
            <v>05</v>
          </cell>
          <cell r="M102">
            <v>2</v>
          </cell>
          <cell r="N102" t="str">
            <v>621</v>
          </cell>
          <cell r="Q102" t="str">
            <v>EUR</v>
          </cell>
          <cell r="S102">
            <v>0</v>
          </cell>
          <cell r="T102">
            <v>982780</v>
          </cell>
          <cell r="U102">
            <v>7.86</v>
          </cell>
        </row>
        <row r="103">
          <cell r="G103" t="str">
            <v>16</v>
          </cell>
          <cell r="M103">
            <v>1</v>
          </cell>
          <cell r="N103" t="str">
            <v>660</v>
          </cell>
          <cell r="Q103" t="str">
            <v>E21</v>
          </cell>
          <cell r="S103">
            <v>0</v>
          </cell>
          <cell r="T103">
            <v>149</v>
          </cell>
          <cell r="U103">
            <v>4.7</v>
          </cell>
        </row>
        <row r="104">
          <cell r="G104" t="str">
            <v>07</v>
          </cell>
          <cell r="M104">
            <v>1</v>
          </cell>
          <cell r="N104" t="str">
            <v>623</v>
          </cell>
          <cell r="Q104" t="str">
            <v>FFE</v>
          </cell>
          <cell r="S104">
            <v>0</v>
          </cell>
          <cell r="T104">
            <v>19183936</v>
          </cell>
          <cell r="U104">
            <v>1860.76</v>
          </cell>
        </row>
        <row r="105">
          <cell r="G105" t="str">
            <v>08</v>
          </cell>
          <cell r="M105">
            <v>2</v>
          </cell>
          <cell r="N105" t="str">
            <v>621</v>
          </cell>
          <cell r="Q105" t="str">
            <v>FFE</v>
          </cell>
          <cell r="S105">
            <v>0</v>
          </cell>
          <cell r="T105">
            <v>536928</v>
          </cell>
          <cell r="U105">
            <v>48.33</v>
          </cell>
        </row>
        <row r="106">
          <cell r="G106" t="str">
            <v>07</v>
          </cell>
          <cell r="M106">
            <v>6</v>
          </cell>
          <cell r="N106" t="str">
            <v>624</v>
          </cell>
          <cell r="Q106" t="str">
            <v>FFE</v>
          </cell>
          <cell r="S106">
            <v>0</v>
          </cell>
          <cell r="T106">
            <v>698400</v>
          </cell>
          <cell r="U106">
            <v>50.29</v>
          </cell>
        </row>
        <row r="107">
          <cell r="G107" t="str">
            <v>01</v>
          </cell>
          <cell r="M107">
            <v>1</v>
          </cell>
          <cell r="N107" t="str">
            <v>611</v>
          </cell>
          <cell r="Q107" t="str">
            <v>ICN</v>
          </cell>
          <cell r="S107">
            <v>0</v>
          </cell>
          <cell r="T107">
            <v>244174520</v>
          </cell>
          <cell r="U107">
            <v>0</v>
          </cell>
        </row>
        <row r="108">
          <cell r="G108" t="str">
            <v>05</v>
          </cell>
          <cell r="M108">
            <v>4</v>
          </cell>
          <cell r="N108" t="str">
            <v>626</v>
          </cell>
          <cell r="Q108" t="str">
            <v>ICN</v>
          </cell>
          <cell r="S108">
            <v>0</v>
          </cell>
          <cell r="T108">
            <v>1076328</v>
          </cell>
          <cell r="U108">
            <v>0</v>
          </cell>
        </row>
        <row r="109">
          <cell r="G109" t="str">
            <v>08</v>
          </cell>
          <cell r="M109">
            <v>2</v>
          </cell>
          <cell r="N109" t="str">
            <v>625</v>
          </cell>
          <cell r="Q109" t="str">
            <v>ICN</v>
          </cell>
          <cell r="S109">
            <v>0</v>
          </cell>
          <cell r="T109">
            <v>7432128</v>
          </cell>
          <cell r="U109">
            <v>0</v>
          </cell>
        </row>
        <row r="110">
          <cell r="G110" t="str">
            <v>04</v>
          </cell>
          <cell r="M110">
            <v>11</v>
          </cell>
          <cell r="N110" t="str">
            <v>621</v>
          </cell>
          <cell r="Q110" t="str">
            <v>LMV</v>
          </cell>
          <cell r="S110">
            <v>0</v>
          </cell>
          <cell r="T110">
            <v>127517</v>
          </cell>
          <cell r="U110">
            <v>-4.57</v>
          </cell>
        </row>
        <row r="111">
          <cell r="G111" t="str">
            <v>07</v>
          </cell>
          <cell r="M111">
            <v>2</v>
          </cell>
          <cell r="N111" t="str">
            <v>623</v>
          </cell>
          <cell r="Q111" t="str">
            <v>LMV</v>
          </cell>
          <cell r="S111">
            <v>0</v>
          </cell>
          <cell r="T111">
            <v>2393474</v>
          </cell>
          <cell r="U111">
            <v>-69.42</v>
          </cell>
        </row>
        <row r="112">
          <cell r="G112" t="str">
            <v>02</v>
          </cell>
          <cell r="M112">
            <v>52</v>
          </cell>
          <cell r="N112" t="str">
            <v>611</v>
          </cell>
          <cell r="Q112" t="str">
            <v>LMV</v>
          </cell>
          <cell r="S112">
            <v>0</v>
          </cell>
          <cell r="T112">
            <v>3428</v>
          </cell>
          <cell r="U112">
            <v>-0.37</v>
          </cell>
        </row>
        <row r="113">
          <cell r="G113" t="str">
            <v>01</v>
          </cell>
          <cell r="M113">
            <v>1</v>
          </cell>
          <cell r="N113" t="str">
            <v>660</v>
          </cell>
          <cell r="Q113" t="str">
            <v>L14</v>
          </cell>
          <cell r="S113">
            <v>0</v>
          </cell>
          <cell r="T113">
            <v>59</v>
          </cell>
          <cell r="U113">
            <v>746.2</v>
          </cell>
        </row>
        <row r="114">
          <cell r="G114" t="str">
            <v>04</v>
          </cell>
          <cell r="M114">
            <v>1</v>
          </cell>
          <cell r="N114" t="str">
            <v>660</v>
          </cell>
          <cell r="Q114" t="str">
            <v>L32</v>
          </cell>
          <cell r="S114">
            <v>0</v>
          </cell>
          <cell r="T114">
            <v>437</v>
          </cell>
          <cell r="U114">
            <v>4737.08</v>
          </cell>
        </row>
        <row r="115">
          <cell r="G115" t="str">
            <v>04</v>
          </cell>
          <cell r="M115">
            <v>3</v>
          </cell>
          <cell r="N115" t="str">
            <v>641</v>
          </cell>
          <cell r="Q115" t="str">
            <v>MC</v>
          </cell>
          <cell r="S115">
            <v>1</v>
          </cell>
          <cell r="T115">
            <v>437</v>
          </cell>
          <cell r="U115">
            <v>965.77</v>
          </cell>
        </row>
        <row r="116">
          <cell r="G116" t="str">
            <v>04</v>
          </cell>
          <cell r="M116">
            <v>1</v>
          </cell>
          <cell r="N116" t="str">
            <v>623</v>
          </cell>
          <cell r="Q116" t="str">
            <v>PRC</v>
          </cell>
          <cell r="S116">
            <v>0</v>
          </cell>
          <cell r="T116">
            <v>93467566</v>
          </cell>
          <cell r="U116">
            <v>476576.81</v>
          </cell>
        </row>
        <row r="117">
          <cell r="G117" t="str">
            <v>08</v>
          </cell>
          <cell r="M117">
            <v>4</v>
          </cell>
          <cell r="N117" t="str">
            <v>624</v>
          </cell>
          <cell r="Q117" t="str">
            <v>PRC</v>
          </cell>
          <cell r="S117">
            <v>0</v>
          </cell>
          <cell r="T117">
            <v>28433028</v>
          </cell>
          <cell r="U117">
            <v>38185.599999999999</v>
          </cell>
        </row>
        <row r="118">
          <cell r="G118" t="str">
            <v>16</v>
          </cell>
          <cell r="M118">
            <v>1</v>
          </cell>
          <cell r="N118" t="str">
            <v>641</v>
          </cell>
          <cell r="Q118" t="str">
            <v>PRC</v>
          </cell>
          <cell r="S118">
            <v>0</v>
          </cell>
          <cell r="T118">
            <v>45081</v>
          </cell>
          <cell r="U118">
            <v>225.96</v>
          </cell>
        </row>
        <row r="119">
          <cell r="G119" t="str">
            <v>07</v>
          </cell>
          <cell r="M119">
            <v>2</v>
          </cell>
          <cell r="N119" t="str">
            <v>621</v>
          </cell>
          <cell r="Q119" t="str">
            <v>RIV</v>
          </cell>
          <cell r="S119">
            <v>0</v>
          </cell>
          <cell r="T119">
            <v>6323476</v>
          </cell>
          <cell r="U119">
            <v>0</v>
          </cell>
        </row>
        <row r="120">
          <cell r="G120" t="str">
            <v>04</v>
          </cell>
          <cell r="M120">
            <v>1</v>
          </cell>
          <cell r="N120" t="str">
            <v>624</v>
          </cell>
          <cell r="Q120" t="str">
            <v>RIV</v>
          </cell>
          <cell r="S120">
            <v>0</v>
          </cell>
          <cell r="T120">
            <v>31387568</v>
          </cell>
          <cell r="U120">
            <v>0</v>
          </cell>
        </row>
        <row r="121">
          <cell r="G121" t="str">
            <v>01</v>
          </cell>
          <cell r="M121">
            <v>1</v>
          </cell>
          <cell r="N121" t="str">
            <v>611</v>
          </cell>
          <cell r="Q121" t="str">
            <v>RIV</v>
          </cell>
          <cell r="S121">
            <v>0</v>
          </cell>
          <cell r="T121">
            <v>244160538</v>
          </cell>
          <cell r="U121">
            <v>0</v>
          </cell>
        </row>
        <row r="122">
          <cell r="G122" t="str">
            <v>04</v>
          </cell>
          <cell r="M122">
            <v>4</v>
          </cell>
          <cell r="N122" t="str">
            <v>626</v>
          </cell>
          <cell r="Q122" t="str">
            <v>RIV</v>
          </cell>
          <cell r="S122">
            <v>0</v>
          </cell>
          <cell r="T122">
            <v>3538426</v>
          </cell>
          <cell r="U122">
            <v>0</v>
          </cell>
        </row>
        <row r="123">
          <cell r="G123" t="str">
            <v>03</v>
          </cell>
          <cell r="M123">
            <v>1</v>
          </cell>
          <cell r="N123" t="str">
            <v>611</v>
          </cell>
          <cell r="Q123" t="str">
            <v>RIV</v>
          </cell>
          <cell r="S123">
            <v>0</v>
          </cell>
          <cell r="T123">
            <v>265037</v>
          </cell>
          <cell r="U123">
            <v>0</v>
          </cell>
        </row>
        <row r="124">
          <cell r="G124" t="str">
            <v>04</v>
          </cell>
          <cell r="M124">
            <v>1</v>
          </cell>
          <cell r="N124" t="str">
            <v>626</v>
          </cell>
          <cell r="Q124" t="str">
            <v>RIV</v>
          </cell>
          <cell r="S124">
            <v>0</v>
          </cell>
          <cell r="T124">
            <v>20087880</v>
          </cell>
          <cell r="U124">
            <v>0</v>
          </cell>
        </row>
        <row r="125">
          <cell r="G125" t="str">
            <v>04</v>
          </cell>
          <cell r="M125">
            <v>3</v>
          </cell>
          <cell r="N125" t="str">
            <v>641</v>
          </cell>
          <cell r="Q125" t="str">
            <v>RIV</v>
          </cell>
          <cell r="S125">
            <v>0</v>
          </cell>
          <cell r="T125">
            <v>802300</v>
          </cell>
          <cell r="U125">
            <v>0</v>
          </cell>
        </row>
        <row r="126">
          <cell r="G126" t="str">
            <v>06</v>
          </cell>
          <cell r="M126">
            <v>2</v>
          </cell>
          <cell r="N126" t="str">
            <v>620</v>
          </cell>
          <cell r="Q126" t="str">
            <v>RIV</v>
          </cell>
          <cell r="S126">
            <v>0</v>
          </cell>
          <cell r="T126">
            <v>0</v>
          </cell>
          <cell r="U126">
            <v>0</v>
          </cell>
        </row>
        <row r="127">
          <cell r="G127" t="str">
            <v>07</v>
          </cell>
          <cell r="M127">
            <v>1</v>
          </cell>
          <cell r="N127" t="str">
            <v>623</v>
          </cell>
          <cell r="Q127" t="str">
            <v>RIV</v>
          </cell>
          <cell r="S127">
            <v>0</v>
          </cell>
          <cell r="T127">
            <v>19183936</v>
          </cell>
          <cell r="U127">
            <v>0</v>
          </cell>
        </row>
        <row r="128">
          <cell r="G128" t="str">
            <v>09</v>
          </cell>
          <cell r="M128">
            <v>1</v>
          </cell>
          <cell r="N128" t="str">
            <v>660</v>
          </cell>
          <cell r="Q128" t="str">
            <v>RIV</v>
          </cell>
          <cell r="S128">
            <v>0</v>
          </cell>
          <cell r="T128">
            <v>6758</v>
          </cell>
          <cell r="U128">
            <v>0</v>
          </cell>
        </row>
        <row r="129">
          <cell r="G129" t="str">
            <v>07</v>
          </cell>
          <cell r="M129">
            <v>1</v>
          </cell>
          <cell r="N129" t="str">
            <v>621</v>
          </cell>
          <cell r="Q129" t="str">
            <v>RIV</v>
          </cell>
          <cell r="S129">
            <v>0</v>
          </cell>
          <cell r="T129">
            <v>5463877</v>
          </cell>
          <cell r="U129">
            <v>0</v>
          </cell>
        </row>
        <row r="130">
          <cell r="G130" t="str">
            <v>04</v>
          </cell>
          <cell r="M130">
            <v>11</v>
          </cell>
          <cell r="N130" t="str">
            <v>623</v>
          </cell>
          <cell r="Q130" t="str">
            <v>RIV</v>
          </cell>
          <cell r="S130">
            <v>0</v>
          </cell>
          <cell r="T130">
            <v>403035</v>
          </cell>
          <cell r="U130">
            <v>0</v>
          </cell>
        </row>
        <row r="131">
          <cell r="G131" t="str">
            <v>04</v>
          </cell>
          <cell r="M131">
            <v>3</v>
          </cell>
          <cell r="N131" t="str">
            <v>642</v>
          </cell>
          <cell r="Q131" t="str">
            <v>RTU</v>
          </cell>
          <cell r="S131">
            <v>0</v>
          </cell>
          <cell r="T131">
            <v>1416</v>
          </cell>
          <cell r="U131">
            <v>0.13</v>
          </cell>
        </row>
        <row r="132">
          <cell r="G132" t="str">
            <v>05</v>
          </cell>
          <cell r="M132">
            <v>1</v>
          </cell>
          <cell r="N132" t="str">
            <v>621</v>
          </cell>
          <cell r="Q132" t="str">
            <v>RTU</v>
          </cell>
          <cell r="S132">
            <v>0</v>
          </cell>
          <cell r="T132">
            <v>24467</v>
          </cell>
          <cell r="U132">
            <v>0.21</v>
          </cell>
        </row>
        <row r="133">
          <cell r="G133" t="str">
            <v>04</v>
          </cell>
          <cell r="M133">
            <v>2</v>
          </cell>
          <cell r="N133" t="str">
            <v>621</v>
          </cell>
          <cell r="Q133" t="str">
            <v>RTU</v>
          </cell>
          <cell r="S133">
            <v>0</v>
          </cell>
          <cell r="T133">
            <v>35387612</v>
          </cell>
          <cell r="U133">
            <v>247.4</v>
          </cell>
        </row>
        <row r="134">
          <cell r="G134" t="str">
            <v>05</v>
          </cell>
          <cell r="M134">
            <v>1</v>
          </cell>
          <cell r="N134" t="str">
            <v>624</v>
          </cell>
          <cell r="Q134" t="str">
            <v>RTU</v>
          </cell>
          <cell r="S134">
            <v>0</v>
          </cell>
          <cell r="T134">
            <v>7488592</v>
          </cell>
          <cell r="U134">
            <v>29.96</v>
          </cell>
        </row>
        <row r="135">
          <cell r="G135" t="str">
            <v>23</v>
          </cell>
          <cell r="M135">
            <v>1</v>
          </cell>
          <cell r="N135" t="str">
            <v>686</v>
          </cell>
          <cell r="Q135" t="str">
            <v>RTU</v>
          </cell>
          <cell r="S135">
            <v>0</v>
          </cell>
          <cell r="T135">
            <v>406</v>
          </cell>
          <cell r="U135">
            <v>0.01</v>
          </cell>
        </row>
        <row r="136">
          <cell r="G136" t="str">
            <v>04</v>
          </cell>
          <cell r="M136">
            <v>1</v>
          </cell>
          <cell r="N136" t="str">
            <v>660</v>
          </cell>
          <cell r="Q136" t="str">
            <v>RTU</v>
          </cell>
          <cell r="S136">
            <v>0</v>
          </cell>
          <cell r="T136">
            <v>376029</v>
          </cell>
          <cell r="U136">
            <v>-1.7</v>
          </cell>
        </row>
        <row r="137">
          <cell r="G137" t="str">
            <v>08</v>
          </cell>
          <cell r="M137">
            <v>6</v>
          </cell>
          <cell r="N137" t="str">
            <v>626</v>
          </cell>
          <cell r="Q137" t="str">
            <v>RTU</v>
          </cell>
          <cell r="S137">
            <v>0</v>
          </cell>
          <cell r="T137">
            <v>4821795</v>
          </cell>
          <cell r="U137">
            <v>19.3</v>
          </cell>
        </row>
        <row r="138">
          <cell r="G138" t="str">
            <v>08</v>
          </cell>
          <cell r="M138">
            <v>4</v>
          </cell>
          <cell r="N138" t="str">
            <v>626</v>
          </cell>
          <cell r="Q138" t="str">
            <v>RTU</v>
          </cell>
          <cell r="S138">
            <v>0</v>
          </cell>
          <cell r="T138">
            <v>15820992</v>
          </cell>
          <cell r="U138">
            <v>63.28</v>
          </cell>
        </row>
        <row r="139">
          <cell r="G139" t="str">
            <v>04</v>
          </cell>
          <cell r="M139">
            <v>4</v>
          </cell>
          <cell r="N139" t="str">
            <v>624</v>
          </cell>
          <cell r="Q139" t="str">
            <v>SD</v>
          </cell>
          <cell r="S139">
            <v>0</v>
          </cell>
          <cell r="T139">
            <v>23926.71</v>
          </cell>
          <cell r="U139">
            <v>-17227.22</v>
          </cell>
        </row>
        <row r="140">
          <cell r="G140" t="str">
            <v>04</v>
          </cell>
          <cell r="M140">
            <v>3</v>
          </cell>
          <cell r="N140" t="str">
            <v>641</v>
          </cell>
          <cell r="Q140" t="str">
            <v>TDC</v>
          </cell>
          <cell r="S140">
            <v>0</v>
          </cell>
          <cell r="T140">
            <v>802300</v>
          </cell>
          <cell r="U140">
            <v>0</v>
          </cell>
        </row>
        <row r="141">
          <cell r="G141" t="str">
            <v>07</v>
          </cell>
          <cell r="M141">
            <v>1</v>
          </cell>
          <cell r="N141" t="str">
            <v>624</v>
          </cell>
          <cell r="Q141" t="str">
            <v>TDC</v>
          </cell>
          <cell r="S141">
            <v>0</v>
          </cell>
          <cell r="T141">
            <v>14947856</v>
          </cell>
          <cell r="U141">
            <v>0</v>
          </cell>
        </row>
        <row r="142">
          <cell r="G142" t="str">
            <v>04</v>
          </cell>
          <cell r="M142">
            <v>1</v>
          </cell>
          <cell r="N142" t="str">
            <v>650</v>
          </cell>
          <cell r="Q142" t="str">
            <v>TDC</v>
          </cell>
          <cell r="S142">
            <v>0</v>
          </cell>
          <cell r="T142">
            <v>111994</v>
          </cell>
          <cell r="U142">
            <v>0</v>
          </cell>
        </row>
        <row r="143">
          <cell r="G143" t="str">
            <v>16</v>
          </cell>
          <cell r="M143">
            <v>3</v>
          </cell>
          <cell r="N143" t="str">
            <v>641</v>
          </cell>
          <cell r="Q143" t="str">
            <v>TDC</v>
          </cell>
          <cell r="S143">
            <v>0</v>
          </cell>
          <cell r="T143">
            <v>1438380</v>
          </cell>
          <cell r="U143">
            <v>-0.49</v>
          </cell>
        </row>
        <row r="144">
          <cell r="G144" t="str">
            <v>04</v>
          </cell>
          <cell r="M144">
            <v>2</v>
          </cell>
          <cell r="N144" t="str">
            <v>641</v>
          </cell>
          <cell r="Q144" t="str">
            <v>TDC</v>
          </cell>
          <cell r="S144">
            <v>0</v>
          </cell>
          <cell r="T144">
            <v>2526</v>
          </cell>
          <cell r="U144">
            <v>0</v>
          </cell>
        </row>
        <row r="145">
          <cell r="G145" t="str">
            <v>04</v>
          </cell>
          <cell r="M145">
            <v>3</v>
          </cell>
          <cell r="N145" t="str">
            <v>623</v>
          </cell>
          <cell r="Q145" t="str">
            <v>TIU</v>
          </cell>
          <cell r="S145">
            <v>0</v>
          </cell>
          <cell r="T145">
            <v>174000</v>
          </cell>
          <cell r="U145">
            <v>0</v>
          </cell>
        </row>
        <row r="146">
          <cell r="G146" t="str">
            <v>04</v>
          </cell>
          <cell r="M146">
            <v>1</v>
          </cell>
          <cell r="N146" t="str">
            <v>650</v>
          </cell>
          <cell r="Q146" t="str">
            <v>TIU</v>
          </cell>
          <cell r="S146">
            <v>0</v>
          </cell>
          <cell r="T146">
            <v>111994</v>
          </cell>
          <cell r="U146">
            <v>0</v>
          </cell>
        </row>
        <row r="147">
          <cell r="G147" t="str">
            <v>04</v>
          </cell>
          <cell r="M147">
            <v>1</v>
          </cell>
          <cell r="N147" t="str">
            <v>621</v>
          </cell>
          <cell r="Q147" t="str">
            <v>TIU</v>
          </cell>
          <cell r="S147">
            <v>0</v>
          </cell>
          <cell r="T147">
            <v>71215160</v>
          </cell>
          <cell r="U147">
            <v>0</v>
          </cell>
        </row>
        <row r="148">
          <cell r="G148" t="str">
            <v>07</v>
          </cell>
          <cell r="M148">
            <v>6</v>
          </cell>
          <cell r="N148" t="str">
            <v>624</v>
          </cell>
          <cell r="Q148" t="str">
            <v>TIU</v>
          </cell>
          <cell r="S148">
            <v>0</v>
          </cell>
          <cell r="T148">
            <v>698400</v>
          </cell>
          <cell r="U148">
            <v>0</v>
          </cell>
        </row>
        <row r="149">
          <cell r="G149" t="str">
            <v>04</v>
          </cell>
          <cell r="M149">
            <v>91</v>
          </cell>
          <cell r="N149" t="str">
            <v>621</v>
          </cell>
          <cell r="Q149" t="str">
            <v>TIU</v>
          </cell>
          <cell r="S149">
            <v>0</v>
          </cell>
          <cell r="T149">
            <v>11100</v>
          </cell>
          <cell r="U149">
            <v>0</v>
          </cell>
        </row>
        <row r="150">
          <cell r="G150" t="str">
            <v>05</v>
          </cell>
          <cell r="M150">
            <v>2</v>
          </cell>
          <cell r="N150" t="str">
            <v>621</v>
          </cell>
          <cell r="Q150" t="str">
            <v>TIU</v>
          </cell>
          <cell r="S150">
            <v>0</v>
          </cell>
          <cell r="T150">
            <v>982780</v>
          </cell>
          <cell r="U150">
            <v>0</v>
          </cell>
        </row>
        <row r="151">
          <cell r="G151" t="str">
            <v>04</v>
          </cell>
          <cell r="M151">
            <v>92</v>
          </cell>
          <cell r="N151" t="str">
            <v>621</v>
          </cell>
          <cell r="Q151" t="str">
            <v>TIU</v>
          </cell>
          <cell r="S151">
            <v>0</v>
          </cell>
          <cell r="T151">
            <v>3180</v>
          </cell>
          <cell r="U151">
            <v>0</v>
          </cell>
        </row>
        <row r="152">
          <cell r="G152" t="str">
            <v>05</v>
          </cell>
          <cell r="M152">
            <v>1</v>
          </cell>
          <cell r="N152" t="str">
            <v>626</v>
          </cell>
          <cell r="Q152" t="str">
            <v>TIU</v>
          </cell>
          <cell r="S152">
            <v>0</v>
          </cell>
          <cell r="T152">
            <v>6707584</v>
          </cell>
          <cell r="U152">
            <v>0</v>
          </cell>
        </row>
        <row r="153">
          <cell r="G153" t="str">
            <v>04</v>
          </cell>
          <cell r="M153">
            <v>3</v>
          </cell>
          <cell r="N153" t="str">
            <v>642</v>
          </cell>
          <cell r="Q153" t="str">
            <v>TSC</v>
          </cell>
          <cell r="S153">
            <v>0</v>
          </cell>
          <cell r="T153">
            <v>1416</v>
          </cell>
          <cell r="U153">
            <v>0</v>
          </cell>
        </row>
        <row r="154">
          <cell r="G154" t="str">
            <v>07</v>
          </cell>
          <cell r="M154">
            <v>1</v>
          </cell>
          <cell r="N154" t="str">
            <v>660</v>
          </cell>
          <cell r="Q154" t="str">
            <v>TSC</v>
          </cell>
          <cell r="S154">
            <v>0</v>
          </cell>
          <cell r="T154">
            <v>14715</v>
          </cell>
          <cell r="U154">
            <v>0</v>
          </cell>
        </row>
        <row r="155">
          <cell r="G155" t="str">
            <v>07</v>
          </cell>
          <cell r="M155">
            <v>2</v>
          </cell>
          <cell r="N155" t="str">
            <v>624</v>
          </cell>
          <cell r="Q155" t="str">
            <v>TSC</v>
          </cell>
          <cell r="S155">
            <v>0</v>
          </cell>
          <cell r="T155">
            <v>3418959</v>
          </cell>
          <cell r="U155">
            <v>0</v>
          </cell>
        </row>
        <row r="156">
          <cell r="G156" t="str">
            <v>08</v>
          </cell>
          <cell r="M156">
            <v>6</v>
          </cell>
          <cell r="N156" t="str">
            <v>626</v>
          </cell>
          <cell r="Q156" t="str">
            <v>TSC</v>
          </cell>
          <cell r="S156">
            <v>0</v>
          </cell>
          <cell r="T156">
            <v>4821795</v>
          </cell>
          <cell r="U156">
            <v>0</v>
          </cell>
        </row>
        <row r="157">
          <cell r="G157" t="str">
            <v>08</v>
          </cell>
          <cell r="M157">
            <v>1</v>
          </cell>
          <cell r="N157" t="str">
            <v>626</v>
          </cell>
          <cell r="Q157" t="str">
            <v>TSC</v>
          </cell>
          <cell r="S157">
            <v>0</v>
          </cell>
          <cell r="T157">
            <v>3096480</v>
          </cell>
          <cell r="U157">
            <v>0</v>
          </cell>
        </row>
        <row r="158">
          <cell r="G158" t="str">
            <v>01</v>
          </cell>
          <cell r="M158">
            <v>61</v>
          </cell>
          <cell r="N158" t="str">
            <v>611</v>
          </cell>
          <cell r="Q158" t="str">
            <v>TSC</v>
          </cell>
          <cell r="S158">
            <v>0</v>
          </cell>
          <cell r="T158">
            <v>31</v>
          </cell>
          <cell r="U158">
            <v>0</v>
          </cell>
        </row>
        <row r="159">
          <cell r="G159" t="str">
            <v>04</v>
          </cell>
          <cell r="M159">
            <v>1</v>
          </cell>
          <cell r="N159" t="str">
            <v>660</v>
          </cell>
          <cell r="Q159" t="str">
            <v>L01</v>
          </cell>
          <cell r="S159">
            <v>0</v>
          </cell>
          <cell r="T159">
            <v>382</v>
          </cell>
          <cell r="U159">
            <v>1054.32</v>
          </cell>
        </row>
        <row r="160">
          <cell r="G160" t="str">
            <v>04</v>
          </cell>
          <cell r="M160">
            <v>1</v>
          </cell>
          <cell r="N160" t="str">
            <v>660</v>
          </cell>
          <cell r="Q160" t="str">
            <v>L09</v>
          </cell>
          <cell r="S160">
            <v>0</v>
          </cell>
          <cell r="T160">
            <v>69</v>
          </cell>
          <cell r="U160">
            <v>57.96</v>
          </cell>
        </row>
        <row r="161">
          <cell r="G161" t="str">
            <v>09</v>
          </cell>
          <cell r="M161">
            <v>3</v>
          </cell>
          <cell r="N161" t="str">
            <v>650</v>
          </cell>
          <cell r="Q161" t="str">
            <v>L17</v>
          </cell>
          <cell r="S161">
            <v>0</v>
          </cell>
          <cell r="T161">
            <v>12179</v>
          </cell>
          <cell r="U161">
            <v>149522.87</v>
          </cell>
        </row>
        <row r="162">
          <cell r="G162" t="str">
            <v>09</v>
          </cell>
          <cell r="M162">
            <v>1</v>
          </cell>
          <cell r="N162" t="str">
            <v>660</v>
          </cell>
          <cell r="Q162" t="str">
            <v>L33</v>
          </cell>
          <cell r="S162">
            <v>0</v>
          </cell>
          <cell r="T162">
            <v>2</v>
          </cell>
          <cell r="U162">
            <v>21.48</v>
          </cell>
        </row>
        <row r="163">
          <cell r="G163" t="str">
            <v>05</v>
          </cell>
          <cell r="M163">
            <v>4</v>
          </cell>
          <cell r="N163" t="str">
            <v>624</v>
          </cell>
          <cell r="Q163" t="str">
            <v>MSO</v>
          </cell>
          <cell r="S163">
            <v>0</v>
          </cell>
          <cell r="T163">
            <v>9891672</v>
          </cell>
          <cell r="U163">
            <v>6597.74</v>
          </cell>
        </row>
        <row r="164">
          <cell r="G164" t="str">
            <v>03</v>
          </cell>
          <cell r="M164">
            <v>1</v>
          </cell>
          <cell r="N164" t="str">
            <v>611</v>
          </cell>
          <cell r="Q164" t="str">
            <v>MSO</v>
          </cell>
          <cell r="S164">
            <v>0</v>
          </cell>
          <cell r="T164">
            <v>265037</v>
          </cell>
          <cell r="U164">
            <v>263.51</v>
          </cell>
        </row>
        <row r="165">
          <cell r="G165" t="str">
            <v>01</v>
          </cell>
          <cell r="M165">
            <v>11</v>
          </cell>
          <cell r="N165" t="str">
            <v>611</v>
          </cell>
          <cell r="Q165" t="str">
            <v>MSO</v>
          </cell>
          <cell r="S165">
            <v>0</v>
          </cell>
          <cell r="T165">
            <v>31921</v>
          </cell>
          <cell r="U165">
            <v>31.78</v>
          </cell>
        </row>
        <row r="166">
          <cell r="G166" t="str">
            <v>08</v>
          </cell>
          <cell r="M166">
            <v>2</v>
          </cell>
          <cell r="N166" t="str">
            <v>626</v>
          </cell>
          <cell r="Q166" t="str">
            <v>MSO</v>
          </cell>
          <cell r="S166">
            <v>0</v>
          </cell>
          <cell r="T166">
            <v>13892472</v>
          </cell>
          <cell r="U166">
            <v>8571.65</v>
          </cell>
        </row>
        <row r="167">
          <cell r="G167" t="str">
            <v>07</v>
          </cell>
          <cell r="M167">
            <v>6</v>
          </cell>
          <cell r="N167" t="str">
            <v>624</v>
          </cell>
          <cell r="Q167" t="str">
            <v>MSO</v>
          </cell>
          <cell r="S167">
            <v>0</v>
          </cell>
          <cell r="T167">
            <v>698400</v>
          </cell>
          <cell r="U167">
            <v>465.84</v>
          </cell>
        </row>
        <row r="168">
          <cell r="G168" t="str">
            <v>02</v>
          </cell>
          <cell r="M168">
            <v>12</v>
          </cell>
          <cell r="N168" t="str">
            <v>611</v>
          </cell>
          <cell r="Q168" t="str">
            <v>MSV</v>
          </cell>
          <cell r="S168">
            <v>0</v>
          </cell>
          <cell r="T168">
            <v>6488</v>
          </cell>
          <cell r="U168">
            <v>-3.22</v>
          </cell>
        </row>
        <row r="169">
          <cell r="G169" t="str">
            <v>04</v>
          </cell>
          <cell r="M169">
            <v>1</v>
          </cell>
          <cell r="N169" t="str">
            <v>655</v>
          </cell>
          <cell r="Q169" t="str">
            <v>MSV</v>
          </cell>
          <cell r="S169">
            <v>0</v>
          </cell>
          <cell r="T169">
            <v>22047</v>
          </cell>
          <cell r="U169">
            <v>-12.34</v>
          </cell>
        </row>
        <row r="170">
          <cell r="G170" t="str">
            <v>04</v>
          </cell>
          <cell r="M170">
            <v>91</v>
          </cell>
          <cell r="N170" t="str">
            <v>621</v>
          </cell>
          <cell r="Q170" t="str">
            <v>MSV</v>
          </cell>
          <cell r="S170">
            <v>0</v>
          </cell>
          <cell r="T170">
            <v>11100</v>
          </cell>
          <cell r="U170">
            <v>-5.52</v>
          </cell>
        </row>
        <row r="171">
          <cell r="G171" t="str">
            <v>07</v>
          </cell>
          <cell r="M171">
            <v>4</v>
          </cell>
          <cell r="N171" t="str">
            <v>624</v>
          </cell>
          <cell r="Q171" t="str">
            <v>MSV</v>
          </cell>
          <cell r="S171">
            <v>0</v>
          </cell>
          <cell r="T171">
            <v>11131623</v>
          </cell>
          <cell r="U171">
            <v>-5632.6</v>
          </cell>
        </row>
        <row r="172">
          <cell r="G172" t="str">
            <v>08</v>
          </cell>
          <cell r="M172">
            <v>2</v>
          </cell>
          <cell r="N172" t="str">
            <v>625</v>
          </cell>
          <cell r="Q172" t="str">
            <v>MSV</v>
          </cell>
          <cell r="S172">
            <v>0</v>
          </cell>
          <cell r="T172">
            <v>7432128</v>
          </cell>
          <cell r="U172">
            <v>-4258.6000000000004</v>
          </cell>
        </row>
        <row r="173">
          <cell r="G173" t="str">
            <v>23</v>
          </cell>
          <cell r="M173">
            <v>2</v>
          </cell>
          <cell r="N173" t="str">
            <v>685</v>
          </cell>
          <cell r="Q173" t="str">
            <v>MSV</v>
          </cell>
          <cell r="S173">
            <v>0</v>
          </cell>
          <cell r="T173">
            <v>85</v>
          </cell>
          <cell r="U173">
            <v>-0.04</v>
          </cell>
        </row>
        <row r="174">
          <cell r="G174" t="str">
            <v>07</v>
          </cell>
          <cell r="M174">
            <v>1</v>
          </cell>
          <cell r="N174" t="str">
            <v>623</v>
          </cell>
          <cell r="Q174" t="str">
            <v>RIN</v>
          </cell>
          <cell r="S174">
            <v>0</v>
          </cell>
          <cell r="T174">
            <v>19183936</v>
          </cell>
          <cell r="U174">
            <v>44775.4</v>
          </cell>
        </row>
        <row r="175">
          <cell r="G175" t="str">
            <v>05</v>
          </cell>
          <cell r="M175">
            <v>4</v>
          </cell>
          <cell r="N175" t="str">
            <v>624</v>
          </cell>
          <cell r="Q175" t="str">
            <v>RIN</v>
          </cell>
          <cell r="S175">
            <v>0</v>
          </cell>
          <cell r="T175">
            <v>9891672</v>
          </cell>
          <cell r="U175">
            <v>16964.21</v>
          </cell>
        </row>
        <row r="176">
          <cell r="G176" t="str">
            <v>01</v>
          </cell>
          <cell r="M176">
            <v>1</v>
          </cell>
          <cell r="N176" t="str">
            <v>611</v>
          </cell>
          <cell r="Q176" t="str">
            <v>RIN</v>
          </cell>
          <cell r="S176">
            <v>0</v>
          </cell>
          <cell r="T176">
            <v>244160538</v>
          </cell>
          <cell r="U176">
            <v>626056.62</v>
          </cell>
        </row>
        <row r="177">
          <cell r="G177" t="str">
            <v>05</v>
          </cell>
          <cell r="M177">
            <v>2</v>
          </cell>
          <cell r="N177" t="str">
            <v>621</v>
          </cell>
          <cell r="Q177" t="str">
            <v>RIN</v>
          </cell>
          <cell r="S177">
            <v>0</v>
          </cell>
          <cell r="T177">
            <v>982780</v>
          </cell>
          <cell r="U177">
            <v>2176.85</v>
          </cell>
        </row>
        <row r="178">
          <cell r="G178" t="str">
            <v>08</v>
          </cell>
          <cell r="M178">
            <v>1</v>
          </cell>
          <cell r="N178" t="str">
            <v>624</v>
          </cell>
          <cell r="Q178" t="str">
            <v>RIN</v>
          </cell>
          <cell r="S178">
            <v>0</v>
          </cell>
          <cell r="T178">
            <v>20977984</v>
          </cell>
          <cell r="U178">
            <v>35977.230000000003</v>
          </cell>
        </row>
        <row r="179">
          <cell r="G179" t="str">
            <v>04</v>
          </cell>
          <cell r="M179">
            <v>3</v>
          </cell>
          <cell r="N179" t="str">
            <v>641</v>
          </cell>
          <cell r="Q179" t="str">
            <v>TTE</v>
          </cell>
          <cell r="S179">
            <v>0</v>
          </cell>
          <cell r="T179">
            <v>802300</v>
          </cell>
          <cell r="U179">
            <v>0</v>
          </cell>
        </row>
        <row r="180">
          <cell r="G180" t="str">
            <v>05</v>
          </cell>
          <cell r="M180">
            <v>3</v>
          </cell>
          <cell r="N180" t="str">
            <v>624</v>
          </cell>
          <cell r="Q180" t="str">
            <v>TTE</v>
          </cell>
          <cell r="S180">
            <v>0</v>
          </cell>
          <cell r="T180">
            <v>169344</v>
          </cell>
          <cell r="U180">
            <v>0</v>
          </cell>
        </row>
        <row r="181">
          <cell r="G181" t="str">
            <v>03</v>
          </cell>
          <cell r="M181">
            <v>1</v>
          </cell>
          <cell r="N181" t="str">
            <v>611</v>
          </cell>
          <cell r="Q181" t="str">
            <v>TTE</v>
          </cell>
          <cell r="S181">
            <v>0</v>
          </cell>
          <cell r="T181">
            <v>265037</v>
          </cell>
          <cell r="U181">
            <v>0</v>
          </cell>
        </row>
        <row r="182">
          <cell r="G182" t="str">
            <v>08</v>
          </cell>
          <cell r="M182">
            <v>1</v>
          </cell>
          <cell r="N182" t="str">
            <v>625</v>
          </cell>
          <cell r="Q182" t="str">
            <v>TTE</v>
          </cell>
          <cell r="S182">
            <v>0</v>
          </cell>
          <cell r="T182">
            <v>257760</v>
          </cell>
          <cell r="U182">
            <v>0</v>
          </cell>
        </row>
        <row r="183">
          <cell r="G183" t="str">
            <v>01</v>
          </cell>
          <cell r="M183">
            <v>11</v>
          </cell>
          <cell r="N183" t="str">
            <v>611</v>
          </cell>
          <cell r="Q183" t="str">
            <v>TTE</v>
          </cell>
          <cell r="S183">
            <v>0</v>
          </cell>
          <cell r="T183">
            <v>31921</v>
          </cell>
          <cell r="U183">
            <v>0</v>
          </cell>
        </row>
        <row r="184">
          <cell r="G184" t="str">
            <v>04</v>
          </cell>
          <cell r="M184">
            <v>1</v>
          </cell>
          <cell r="N184" t="str">
            <v>621</v>
          </cell>
          <cell r="Q184" t="str">
            <v>TTE</v>
          </cell>
          <cell r="S184">
            <v>0</v>
          </cell>
          <cell r="T184">
            <v>71215160</v>
          </cell>
          <cell r="U184">
            <v>0</v>
          </cell>
        </row>
        <row r="185">
          <cell r="G185" t="str">
            <v>23</v>
          </cell>
          <cell r="M185">
            <v>1</v>
          </cell>
          <cell r="N185" t="str">
            <v>685</v>
          </cell>
          <cell r="Q185" t="str">
            <v>VRV</v>
          </cell>
          <cell r="S185">
            <v>0</v>
          </cell>
          <cell r="T185">
            <v>28727</v>
          </cell>
          <cell r="U185">
            <v>0</v>
          </cell>
        </row>
        <row r="186">
          <cell r="G186" t="str">
            <v>23</v>
          </cell>
          <cell r="M186">
            <v>1</v>
          </cell>
          <cell r="N186" t="str">
            <v>685</v>
          </cell>
          <cell r="Q186" t="str">
            <v>VSV</v>
          </cell>
          <cell r="S186">
            <v>0</v>
          </cell>
          <cell r="T186">
            <v>28727</v>
          </cell>
          <cell r="U186">
            <v>14.35</v>
          </cell>
        </row>
        <row r="187">
          <cell r="G187" t="str">
            <v>05</v>
          </cell>
          <cell r="M187">
            <v>4</v>
          </cell>
          <cell r="N187" t="str">
            <v>626</v>
          </cell>
          <cell r="Q187" t="str">
            <v>DO7</v>
          </cell>
          <cell r="S187">
            <v>0</v>
          </cell>
          <cell r="T187">
            <v>2598156</v>
          </cell>
          <cell r="U187">
            <v>0</v>
          </cell>
        </row>
        <row r="188">
          <cell r="G188" t="str">
            <v>08</v>
          </cell>
          <cell r="M188">
            <v>1</v>
          </cell>
          <cell r="N188" t="str">
            <v>621</v>
          </cell>
          <cell r="Q188" t="str">
            <v>EP1</v>
          </cell>
          <cell r="S188">
            <v>0</v>
          </cell>
          <cell r="T188">
            <v>645187</v>
          </cell>
          <cell r="U188">
            <v>0</v>
          </cell>
        </row>
        <row r="189">
          <cell r="G189" t="str">
            <v>04</v>
          </cell>
          <cell r="M189">
            <v>3</v>
          </cell>
          <cell r="N189" t="str">
            <v>641</v>
          </cell>
          <cell r="Q189" t="str">
            <v>CAV</v>
          </cell>
          <cell r="S189">
            <v>0</v>
          </cell>
          <cell r="T189">
            <v>802300</v>
          </cell>
          <cell r="U189">
            <v>-309.7</v>
          </cell>
        </row>
        <row r="190">
          <cell r="G190" t="str">
            <v>02</v>
          </cell>
          <cell r="M190">
            <v>2</v>
          </cell>
          <cell r="N190" t="str">
            <v>612</v>
          </cell>
          <cell r="Q190" t="str">
            <v>EP1</v>
          </cell>
          <cell r="S190">
            <v>0</v>
          </cell>
          <cell r="T190">
            <v>4045543</v>
          </cell>
          <cell r="U190">
            <v>0</v>
          </cell>
        </row>
        <row r="191">
          <cell r="G191" t="str">
            <v>01</v>
          </cell>
          <cell r="M191">
            <v>1</v>
          </cell>
          <cell r="N191" t="str">
            <v>650</v>
          </cell>
          <cell r="Q191" t="str">
            <v>EP1</v>
          </cell>
          <cell r="S191">
            <v>0</v>
          </cell>
          <cell r="T191">
            <v>1130</v>
          </cell>
          <cell r="U191">
            <v>0</v>
          </cell>
        </row>
        <row r="192">
          <cell r="G192" t="str">
            <v>04</v>
          </cell>
          <cell r="M192">
            <v>1</v>
          </cell>
          <cell r="N192" t="str">
            <v>641</v>
          </cell>
          <cell r="Q192" t="str">
            <v>EEX</v>
          </cell>
          <cell r="S192">
            <v>0</v>
          </cell>
          <cell r="T192">
            <v>47737</v>
          </cell>
          <cell r="U192">
            <v>74.319999999999993</v>
          </cell>
        </row>
        <row r="193">
          <cell r="G193" t="str">
            <v>04</v>
          </cell>
          <cell r="M193">
            <v>1</v>
          </cell>
          <cell r="N193" t="str">
            <v>660</v>
          </cell>
          <cell r="Q193" t="str">
            <v>L05</v>
          </cell>
          <cell r="S193">
            <v>0</v>
          </cell>
          <cell r="T193">
            <v>130</v>
          </cell>
          <cell r="U193">
            <v>228.27</v>
          </cell>
        </row>
        <row r="194">
          <cell r="G194" t="str">
            <v>04</v>
          </cell>
          <cell r="M194">
            <v>1</v>
          </cell>
          <cell r="N194" t="str">
            <v>660</v>
          </cell>
          <cell r="Q194" t="str">
            <v>E14</v>
          </cell>
          <cell r="S194">
            <v>0</v>
          </cell>
          <cell r="T194">
            <v>53102</v>
          </cell>
          <cell r="U194">
            <v>1674.87</v>
          </cell>
        </row>
        <row r="195">
          <cell r="G195" t="str">
            <v>08</v>
          </cell>
          <cell r="M195">
            <v>1</v>
          </cell>
          <cell r="N195" t="str">
            <v>626</v>
          </cell>
          <cell r="Q195" t="str">
            <v>EP1</v>
          </cell>
          <cell r="S195">
            <v>0</v>
          </cell>
          <cell r="T195">
            <v>3096480</v>
          </cell>
          <cell r="U195">
            <v>0</v>
          </cell>
        </row>
        <row r="196">
          <cell r="G196" t="str">
            <v>05</v>
          </cell>
          <cell r="M196">
            <v>4</v>
          </cell>
          <cell r="N196" t="str">
            <v>626</v>
          </cell>
          <cell r="Q196" t="str">
            <v>EP1</v>
          </cell>
          <cell r="S196">
            <v>0</v>
          </cell>
          <cell r="T196">
            <v>3674484</v>
          </cell>
          <cell r="U196">
            <v>0</v>
          </cell>
        </row>
        <row r="197">
          <cell r="G197" t="str">
            <v>04</v>
          </cell>
          <cell r="M197">
            <v>9</v>
          </cell>
          <cell r="N197" t="str">
            <v>624</v>
          </cell>
          <cell r="Q197" t="str">
            <v>CAV</v>
          </cell>
          <cell r="S197">
            <v>0</v>
          </cell>
          <cell r="T197">
            <v>538080</v>
          </cell>
          <cell r="U197">
            <v>-16.14</v>
          </cell>
        </row>
        <row r="198">
          <cell r="G198" t="str">
            <v>02</v>
          </cell>
          <cell r="M198">
            <v>2</v>
          </cell>
          <cell r="N198" t="str">
            <v>611</v>
          </cell>
          <cell r="Q198" t="str">
            <v>EEX</v>
          </cell>
          <cell r="S198">
            <v>0</v>
          </cell>
          <cell r="T198">
            <v>11965430</v>
          </cell>
          <cell r="U198">
            <v>28092.39</v>
          </cell>
        </row>
        <row r="199">
          <cell r="G199" t="str">
            <v>04</v>
          </cell>
          <cell r="M199">
            <v>1</v>
          </cell>
          <cell r="N199" t="str">
            <v>641</v>
          </cell>
          <cell r="Q199" t="str">
            <v>TTC</v>
          </cell>
          <cell r="S199">
            <v>0</v>
          </cell>
          <cell r="T199">
            <v>47737</v>
          </cell>
          <cell r="U199">
            <v>0</v>
          </cell>
        </row>
        <row r="200">
          <cell r="G200" t="str">
            <v>04</v>
          </cell>
          <cell r="M200">
            <v>6</v>
          </cell>
          <cell r="N200" t="str">
            <v>624</v>
          </cell>
          <cell r="Q200" t="str">
            <v>EEX</v>
          </cell>
          <cell r="S200">
            <v>0</v>
          </cell>
          <cell r="T200">
            <v>436015</v>
          </cell>
          <cell r="U200">
            <v>755.18</v>
          </cell>
        </row>
        <row r="201">
          <cell r="G201" t="str">
            <v>16</v>
          </cell>
          <cell r="M201">
            <v>1</v>
          </cell>
          <cell r="N201" t="str">
            <v>660</v>
          </cell>
          <cell r="Q201" t="str">
            <v>CAV</v>
          </cell>
          <cell r="S201">
            <v>0</v>
          </cell>
          <cell r="T201">
            <v>1225</v>
          </cell>
          <cell r="U201">
            <v>0.44</v>
          </cell>
        </row>
        <row r="202">
          <cell r="G202" t="str">
            <v>05</v>
          </cell>
          <cell r="M202">
            <v>1</v>
          </cell>
          <cell r="N202" t="str">
            <v>624</v>
          </cell>
          <cell r="Q202" t="str">
            <v>EP1</v>
          </cell>
          <cell r="S202">
            <v>0</v>
          </cell>
          <cell r="T202">
            <v>7488592</v>
          </cell>
          <cell r="U202">
            <v>0</v>
          </cell>
        </row>
        <row r="203">
          <cell r="G203" t="str">
            <v>08</v>
          </cell>
          <cell r="M203">
            <v>2</v>
          </cell>
          <cell r="N203" t="str">
            <v>621</v>
          </cell>
          <cell r="Q203" t="str">
            <v>TTC</v>
          </cell>
          <cell r="S203">
            <v>0</v>
          </cell>
          <cell r="T203">
            <v>536928</v>
          </cell>
          <cell r="U203">
            <v>0</v>
          </cell>
        </row>
        <row r="204">
          <cell r="G204" t="str">
            <v>04</v>
          </cell>
          <cell r="M204">
            <v>3</v>
          </cell>
          <cell r="N204" t="str">
            <v>642</v>
          </cell>
          <cell r="Q204" t="str">
            <v>EP1</v>
          </cell>
          <cell r="S204">
            <v>0</v>
          </cell>
          <cell r="T204">
            <v>1416</v>
          </cell>
          <cell r="U204">
            <v>0</v>
          </cell>
        </row>
        <row r="205">
          <cell r="G205" t="str">
            <v>01</v>
          </cell>
          <cell r="M205">
            <v>51</v>
          </cell>
          <cell r="N205" t="str">
            <v>611</v>
          </cell>
          <cell r="Q205" t="str">
            <v>CAV</v>
          </cell>
          <cell r="S205">
            <v>0</v>
          </cell>
          <cell r="T205">
            <v>165581</v>
          </cell>
          <cell r="U205">
            <v>28.08</v>
          </cell>
        </row>
        <row r="206">
          <cell r="G206" t="str">
            <v>09</v>
          </cell>
          <cell r="M206">
            <v>1</v>
          </cell>
          <cell r="N206" t="str">
            <v>660</v>
          </cell>
          <cell r="Q206" t="str">
            <v>CAV</v>
          </cell>
          <cell r="S206">
            <v>0</v>
          </cell>
          <cell r="T206">
            <v>6758</v>
          </cell>
          <cell r="U206">
            <v>2.4300000000000002</v>
          </cell>
        </row>
        <row r="207">
          <cell r="G207" t="str">
            <v>09</v>
          </cell>
          <cell r="M207">
            <v>1</v>
          </cell>
          <cell r="N207" t="str">
            <v>660</v>
          </cell>
          <cell r="Q207" t="str">
            <v>TTC</v>
          </cell>
          <cell r="S207">
            <v>0</v>
          </cell>
          <cell r="T207">
            <v>6758</v>
          </cell>
          <cell r="U207">
            <v>0</v>
          </cell>
        </row>
        <row r="208">
          <cell r="G208" t="str">
            <v>05</v>
          </cell>
          <cell r="M208">
            <v>4</v>
          </cell>
          <cell r="N208" t="str">
            <v>626</v>
          </cell>
          <cell r="Q208" t="str">
            <v>CAV</v>
          </cell>
          <cell r="S208">
            <v>0</v>
          </cell>
          <cell r="T208">
            <v>3674484</v>
          </cell>
          <cell r="U208">
            <v>22.05</v>
          </cell>
        </row>
        <row r="209">
          <cell r="G209" t="str">
            <v>04</v>
          </cell>
          <cell r="M209">
            <v>91</v>
          </cell>
          <cell r="N209" t="str">
            <v>621</v>
          </cell>
          <cell r="Q209" t="str">
            <v>CAV</v>
          </cell>
          <cell r="S209">
            <v>0</v>
          </cell>
          <cell r="T209">
            <v>11100</v>
          </cell>
          <cell r="U209">
            <v>1.48</v>
          </cell>
        </row>
        <row r="210">
          <cell r="G210" t="str">
            <v>07</v>
          </cell>
          <cell r="M210">
            <v>2</v>
          </cell>
          <cell r="N210" t="str">
            <v>624</v>
          </cell>
          <cell r="Q210" t="str">
            <v>TTC</v>
          </cell>
          <cell r="S210">
            <v>0</v>
          </cell>
          <cell r="T210">
            <v>3418959</v>
          </cell>
          <cell r="U210">
            <v>0</v>
          </cell>
        </row>
        <row r="211">
          <cell r="G211" t="str">
            <v>02</v>
          </cell>
          <cell r="M211">
            <v>12</v>
          </cell>
          <cell r="N211" t="str">
            <v>611</v>
          </cell>
          <cell r="Q211" t="str">
            <v>BFC</v>
          </cell>
          <cell r="S211">
            <v>0</v>
          </cell>
          <cell r="T211">
            <v>6488</v>
          </cell>
          <cell r="U211">
            <v>187.46</v>
          </cell>
        </row>
        <row r="212">
          <cell r="G212" t="str">
            <v>09</v>
          </cell>
          <cell r="M212">
            <v>1</v>
          </cell>
          <cell r="N212" t="str">
            <v>650</v>
          </cell>
          <cell r="Q212" t="str">
            <v>E16</v>
          </cell>
          <cell r="S212">
            <v>0</v>
          </cell>
          <cell r="T212">
            <v>69634</v>
          </cell>
          <cell r="U212">
            <v>2193.1999999999998</v>
          </cell>
        </row>
        <row r="213">
          <cell r="G213" t="str">
            <v>07</v>
          </cell>
          <cell r="M213">
            <v>1</v>
          </cell>
          <cell r="N213" t="str">
            <v>623</v>
          </cell>
          <cell r="Q213" t="str">
            <v>LMR</v>
          </cell>
          <cell r="S213">
            <v>0</v>
          </cell>
          <cell r="T213">
            <v>19183936</v>
          </cell>
          <cell r="U213">
            <v>25322.79</v>
          </cell>
        </row>
        <row r="214">
          <cell r="G214" t="str">
            <v>01</v>
          </cell>
          <cell r="M214">
            <v>1</v>
          </cell>
          <cell r="N214" t="str">
            <v>660</v>
          </cell>
          <cell r="Q214" t="str">
            <v>FFC</v>
          </cell>
          <cell r="S214">
            <v>0</v>
          </cell>
          <cell r="T214">
            <v>525277</v>
          </cell>
          <cell r="U214">
            <v>0.13</v>
          </cell>
        </row>
        <row r="215">
          <cell r="G215" t="str">
            <v>09</v>
          </cell>
          <cell r="M215">
            <v>1</v>
          </cell>
          <cell r="N215" t="str">
            <v>655</v>
          </cell>
          <cell r="Q215" t="str">
            <v>EIV</v>
          </cell>
          <cell r="S215">
            <v>0</v>
          </cell>
          <cell r="T215">
            <v>587250</v>
          </cell>
          <cell r="U215">
            <v>0</v>
          </cell>
        </row>
        <row r="216">
          <cell r="G216" t="str">
            <v>05</v>
          </cell>
          <cell r="M216">
            <v>1</v>
          </cell>
          <cell r="N216" t="str">
            <v>624</v>
          </cell>
          <cell r="Q216" t="str">
            <v>EIV</v>
          </cell>
          <cell r="S216">
            <v>0</v>
          </cell>
          <cell r="T216">
            <v>7488592</v>
          </cell>
          <cell r="U216">
            <v>0</v>
          </cell>
        </row>
        <row r="217">
          <cell r="G217" t="str">
            <v>04</v>
          </cell>
          <cell r="M217">
            <v>3</v>
          </cell>
          <cell r="N217" t="str">
            <v>641</v>
          </cell>
          <cell r="Q217" t="str">
            <v>BFC</v>
          </cell>
          <cell r="S217">
            <v>0</v>
          </cell>
          <cell r="T217">
            <v>802300</v>
          </cell>
          <cell r="U217">
            <v>23164.83</v>
          </cell>
        </row>
        <row r="218">
          <cell r="G218" t="str">
            <v>04</v>
          </cell>
          <cell r="M218">
            <v>1</v>
          </cell>
          <cell r="N218" t="str">
            <v>641</v>
          </cell>
          <cell r="Q218" t="str">
            <v>FFC</v>
          </cell>
          <cell r="S218">
            <v>0</v>
          </cell>
          <cell r="T218">
            <v>47737</v>
          </cell>
          <cell r="U218">
            <v>0.64</v>
          </cell>
        </row>
        <row r="219">
          <cell r="G219" t="str">
            <v>01</v>
          </cell>
          <cell r="M219">
            <v>11</v>
          </cell>
          <cell r="N219" t="str">
            <v>611</v>
          </cell>
          <cell r="Q219" t="str">
            <v>BFC</v>
          </cell>
          <cell r="S219">
            <v>0</v>
          </cell>
          <cell r="T219">
            <v>31921</v>
          </cell>
          <cell r="U219">
            <v>922.32</v>
          </cell>
        </row>
        <row r="220">
          <cell r="G220" t="str">
            <v>04</v>
          </cell>
          <cell r="M220">
            <v>4</v>
          </cell>
          <cell r="N220" t="str">
            <v>626</v>
          </cell>
          <cell r="Q220" t="str">
            <v>LMR</v>
          </cell>
          <cell r="S220">
            <v>0</v>
          </cell>
          <cell r="T220">
            <v>3538426</v>
          </cell>
          <cell r="U220">
            <v>364.45</v>
          </cell>
        </row>
        <row r="221">
          <cell r="G221" t="str">
            <v>08</v>
          </cell>
          <cell r="M221">
            <v>1</v>
          </cell>
          <cell r="N221" t="str">
            <v>632</v>
          </cell>
          <cell r="Q221" t="str">
            <v>BFC</v>
          </cell>
          <cell r="S221">
            <v>0</v>
          </cell>
          <cell r="T221">
            <v>128886903</v>
          </cell>
          <cell r="U221">
            <v>3678045.55</v>
          </cell>
        </row>
        <row r="222">
          <cell r="G222" t="str">
            <v>07</v>
          </cell>
          <cell r="M222">
            <v>4</v>
          </cell>
          <cell r="N222" t="str">
            <v>624</v>
          </cell>
          <cell r="Q222" t="str">
            <v>FFC</v>
          </cell>
          <cell r="S222">
            <v>0</v>
          </cell>
          <cell r="T222">
            <v>11131623</v>
          </cell>
          <cell r="U222">
            <v>211.48</v>
          </cell>
        </row>
        <row r="223">
          <cell r="G223" t="str">
            <v>02</v>
          </cell>
          <cell r="M223">
            <v>2</v>
          </cell>
          <cell r="N223" t="str">
            <v>613</v>
          </cell>
          <cell r="Q223" t="str">
            <v>PPT</v>
          </cell>
          <cell r="S223">
            <v>0</v>
          </cell>
          <cell r="T223">
            <v>704079</v>
          </cell>
          <cell r="U223">
            <v>0</v>
          </cell>
        </row>
        <row r="224">
          <cell r="G224" t="str">
            <v>09</v>
          </cell>
          <cell r="M224">
            <v>3</v>
          </cell>
          <cell r="N224" t="str">
            <v>650</v>
          </cell>
          <cell r="Q224" t="str">
            <v>BFC</v>
          </cell>
          <cell r="S224">
            <v>0</v>
          </cell>
          <cell r="T224">
            <v>2309388</v>
          </cell>
          <cell r="U224">
            <v>66725.16</v>
          </cell>
        </row>
        <row r="225">
          <cell r="G225" t="str">
            <v>08</v>
          </cell>
          <cell r="M225">
            <v>4</v>
          </cell>
          <cell r="N225" t="str">
            <v>626</v>
          </cell>
          <cell r="Q225" t="str">
            <v>BFC</v>
          </cell>
          <cell r="S225">
            <v>0</v>
          </cell>
          <cell r="T225">
            <v>15820992</v>
          </cell>
          <cell r="U225">
            <v>455628.75</v>
          </cell>
        </row>
        <row r="226">
          <cell r="G226" t="str">
            <v>05</v>
          </cell>
          <cell r="M226">
            <v>4</v>
          </cell>
          <cell r="N226" t="str">
            <v>626</v>
          </cell>
          <cell r="Q226" t="str">
            <v>PPT</v>
          </cell>
          <cell r="S226">
            <v>0</v>
          </cell>
          <cell r="T226">
            <v>3674484</v>
          </cell>
          <cell r="U226">
            <v>0</v>
          </cell>
        </row>
        <row r="227">
          <cell r="G227" t="str">
            <v>05</v>
          </cell>
          <cell r="M227">
            <v>1</v>
          </cell>
          <cell r="N227" t="str">
            <v>621</v>
          </cell>
          <cell r="Q227" t="str">
            <v>PPT</v>
          </cell>
          <cell r="S227">
            <v>0</v>
          </cell>
          <cell r="T227">
            <v>24467</v>
          </cell>
          <cell r="U227">
            <v>0</v>
          </cell>
        </row>
        <row r="228">
          <cell r="G228" t="str">
            <v>07</v>
          </cell>
          <cell r="M228">
            <v>2</v>
          </cell>
          <cell r="N228" t="str">
            <v>621</v>
          </cell>
          <cell r="Q228" t="str">
            <v>TDE</v>
          </cell>
          <cell r="S228">
            <v>0</v>
          </cell>
          <cell r="T228">
            <v>6323476</v>
          </cell>
          <cell r="U228">
            <v>0</v>
          </cell>
        </row>
        <row r="229">
          <cell r="G229" t="str">
            <v>05</v>
          </cell>
          <cell r="M229">
            <v>1</v>
          </cell>
          <cell r="N229" t="str">
            <v>624</v>
          </cell>
          <cell r="Q229" t="str">
            <v>LMR</v>
          </cell>
          <cell r="S229">
            <v>0</v>
          </cell>
          <cell r="T229">
            <v>7488592</v>
          </cell>
          <cell r="U229">
            <v>6335.36</v>
          </cell>
        </row>
        <row r="230">
          <cell r="G230" t="str">
            <v>04</v>
          </cell>
          <cell r="M230">
            <v>2</v>
          </cell>
          <cell r="N230" t="str">
            <v>624</v>
          </cell>
          <cell r="Q230" t="str">
            <v>TDE</v>
          </cell>
          <cell r="S230">
            <v>0</v>
          </cell>
          <cell r="T230">
            <v>8465249</v>
          </cell>
          <cell r="U230">
            <v>0</v>
          </cell>
        </row>
        <row r="231">
          <cell r="G231" t="str">
            <v>02</v>
          </cell>
          <cell r="M231">
            <v>2</v>
          </cell>
          <cell r="N231" t="str">
            <v>612</v>
          </cell>
          <cell r="Q231" t="str">
            <v>BFC</v>
          </cell>
          <cell r="S231">
            <v>0</v>
          </cell>
          <cell r="T231">
            <v>4045543</v>
          </cell>
          <cell r="U231">
            <v>116887.96</v>
          </cell>
        </row>
        <row r="232">
          <cell r="G232" t="str">
            <v>23</v>
          </cell>
          <cell r="M232">
            <v>2</v>
          </cell>
          <cell r="N232" t="str">
            <v>685</v>
          </cell>
          <cell r="Q232" t="str">
            <v>LMR</v>
          </cell>
          <cell r="S232">
            <v>0</v>
          </cell>
          <cell r="T232">
            <v>85</v>
          </cell>
          <cell r="U232">
            <v>0.23</v>
          </cell>
        </row>
        <row r="233">
          <cell r="G233" t="str">
            <v>08</v>
          </cell>
          <cell r="M233">
            <v>2</v>
          </cell>
          <cell r="N233" t="str">
            <v>624</v>
          </cell>
          <cell r="Q233" t="str">
            <v>FFC</v>
          </cell>
          <cell r="S233">
            <v>0</v>
          </cell>
          <cell r="T233">
            <v>3630322</v>
          </cell>
          <cell r="U233">
            <v>68.98</v>
          </cell>
        </row>
        <row r="234">
          <cell r="G234" t="str">
            <v>08</v>
          </cell>
          <cell r="M234">
            <v>1</v>
          </cell>
          <cell r="N234" t="str">
            <v>621</v>
          </cell>
          <cell r="Q234" t="str">
            <v>LMR</v>
          </cell>
          <cell r="S234">
            <v>0</v>
          </cell>
          <cell r="T234">
            <v>638179</v>
          </cell>
          <cell r="U234">
            <v>1552.69</v>
          </cell>
        </row>
        <row r="235">
          <cell r="G235" t="str">
            <v>04</v>
          </cell>
          <cell r="M235">
            <v>3</v>
          </cell>
          <cell r="N235" t="str">
            <v>641</v>
          </cell>
          <cell r="Q235" t="str">
            <v>LMR</v>
          </cell>
          <cell r="S235">
            <v>0</v>
          </cell>
          <cell r="T235">
            <v>802300</v>
          </cell>
          <cell r="U235">
            <v>454.86</v>
          </cell>
        </row>
        <row r="236">
          <cell r="G236" t="str">
            <v>07</v>
          </cell>
          <cell r="M236">
            <v>3</v>
          </cell>
          <cell r="N236" t="str">
            <v>642</v>
          </cell>
          <cell r="Q236" t="str">
            <v>EIV</v>
          </cell>
          <cell r="S236">
            <v>0</v>
          </cell>
          <cell r="T236">
            <v>419</v>
          </cell>
          <cell r="U236">
            <v>0</v>
          </cell>
        </row>
        <row r="237">
          <cell r="G237" t="str">
            <v>07</v>
          </cell>
          <cell r="M237">
            <v>1</v>
          </cell>
          <cell r="N237" t="str">
            <v>621</v>
          </cell>
          <cell r="Q237" t="str">
            <v>EFL</v>
          </cell>
          <cell r="S237">
            <v>0</v>
          </cell>
          <cell r="T237">
            <v>5463877</v>
          </cell>
          <cell r="U237">
            <v>168564.71</v>
          </cell>
        </row>
        <row r="238">
          <cell r="G238" t="str">
            <v>03</v>
          </cell>
          <cell r="M238">
            <v>1</v>
          </cell>
          <cell r="N238" t="str">
            <v>660</v>
          </cell>
          <cell r="Q238" t="str">
            <v>FFC</v>
          </cell>
          <cell r="S238">
            <v>0</v>
          </cell>
          <cell r="T238">
            <v>425</v>
          </cell>
          <cell r="U238">
            <v>0</v>
          </cell>
        </row>
        <row r="239">
          <cell r="G239" t="str">
            <v>04</v>
          </cell>
          <cell r="M239">
            <v>2</v>
          </cell>
          <cell r="N239" t="str">
            <v>641</v>
          </cell>
          <cell r="Q239" t="str">
            <v>FFC</v>
          </cell>
          <cell r="S239">
            <v>0</v>
          </cell>
          <cell r="T239">
            <v>2526</v>
          </cell>
          <cell r="U239">
            <v>0.04</v>
          </cell>
        </row>
        <row r="240">
          <cell r="G240" t="str">
            <v>09</v>
          </cell>
          <cell r="M240">
            <v>1</v>
          </cell>
          <cell r="N240" t="str">
            <v>650</v>
          </cell>
          <cell r="Q240" t="str">
            <v>EFL</v>
          </cell>
          <cell r="S240">
            <v>0</v>
          </cell>
          <cell r="T240">
            <v>1553695</v>
          </cell>
          <cell r="U240">
            <v>47932.99</v>
          </cell>
        </row>
        <row r="241">
          <cell r="G241" t="str">
            <v>01</v>
          </cell>
          <cell r="M241">
            <v>1</v>
          </cell>
          <cell r="N241" t="str">
            <v>660</v>
          </cell>
          <cell r="Q241" t="str">
            <v>TDE</v>
          </cell>
          <cell r="S241">
            <v>0</v>
          </cell>
          <cell r="T241">
            <v>525277</v>
          </cell>
          <cell r="U241">
            <v>0</v>
          </cell>
        </row>
        <row r="242">
          <cell r="G242" t="str">
            <v>01</v>
          </cell>
          <cell r="M242">
            <v>51</v>
          </cell>
          <cell r="N242" t="str">
            <v>611</v>
          </cell>
          <cell r="Q242" t="str">
            <v>LMR</v>
          </cell>
          <cell r="S242">
            <v>0</v>
          </cell>
          <cell r="T242">
            <v>165581</v>
          </cell>
          <cell r="U242">
            <v>446.47</v>
          </cell>
        </row>
        <row r="243">
          <cell r="G243" t="str">
            <v>08</v>
          </cell>
          <cell r="M243">
            <v>4</v>
          </cell>
          <cell r="N243" t="str">
            <v>624</v>
          </cell>
          <cell r="Q243" t="str">
            <v>TDE</v>
          </cell>
          <cell r="S243">
            <v>0</v>
          </cell>
          <cell r="T243">
            <v>39147260</v>
          </cell>
          <cell r="U243">
            <v>0</v>
          </cell>
        </row>
        <row r="244">
          <cell r="G244" t="str">
            <v>09</v>
          </cell>
          <cell r="M244">
            <v>1</v>
          </cell>
          <cell r="N244" t="str">
            <v>660</v>
          </cell>
          <cell r="Q244" t="str">
            <v>E16</v>
          </cell>
          <cell r="S244">
            <v>0</v>
          </cell>
          <cell r="T244">
            <v>605</v>
          </cell>
          <cell r="U244">
            <v>19.079999999999998</v>
          </cell>
        </row>
        <row r="245">
          <cell r="G245" t="str">
            <v>01</v>
          </cell>
          <cell r="M245">
            <v>1</v>
          </cell>
          <cell r="N245" t="str">
            <v>611</v>
          </cell>
          <cell r="Q245" t="str">
            <v>EFL</v>
          </cell>
          <cell r="S245">
            <v>0</v>
          </cell>
          <cell r="T245">
            <v>244160538</v>
          </cell>
          <cell r="U245">
            <v>7532529.1399999997</v>
          </cell>
        </row>
        <row r="246">
          <cell r="G246" t="str">
            <v>01</v>
          </cell>
          <cell r="M246">
            <v>51</v>
          </cell>
          <cell r="N246" t="str">
            <v>611</v>
          </cell>
          <cell r="Q246" t="str">
            <v>FFC</v>
          </cell>
          <cell r="S246">
            <v>0</v>
          </cell>
          <cell r="T246">
            <v>165581</v>
          </cell>
          <cell r="U246">
            <v>4.6100000000000003</v>
          </cell>
        </row>
        <row r="247">
          <cell r="G247" t="str">
            <v>02</v>
          </cell>
          <cell r="M247">
            <v>2</v>
          </cell>
          <cell r="N247" t="str">
            <v>611</v>
          </cell>
          <cell r="Q247" t="str">
            <v>EFL</v>
          </cell>
          <cell r="S247">
            <v>0</v>
          </cell>
          <cell r="T247">
            <v>11965430</v>
          </cell>
          <cell r="U247">
            <v>369123.09</v>
          </cell>
        </row>
        <row r="248">
          <cell r="G248" t="str">
            <v>05</v>
          </cell>
          <cell r="M248">
            <v>1</v>
          </cell>
          <cell r="N248" t="str">
            <v>621</v>
          </cell>
          <cell r="Q248" t="str">
            <v>TDE</v>
          </cell>
          <cell r="S248">
            <v>0</v>
          </cell>
          <cell r="T248">
            <v>24467</v>
          </cell>
          <cell r="U248">
            <v>0</v>
          </cell>
        </row>
        <row r="249">
          <cell r="G249" t="str">
            <v>05</v>
          </cell>
          <cell r="M249">
            <v>4</v>
          </cell>
          <cell r="N249" t="str">
            <v>626</v>
          </cell>
          <cell r="Q249" t="str">
            <v>EIV</v>
          </cell>
          <cell r="S249">
            <v>0</v>
          </cell>
          <cell r="T249">
            <v>3674484</v>
          </cell>
          <cell r="U249">
            <v>0</v>
          </cell>
        </row>
        <row r="250">
          <cell r="G250" t="str">
            <v>08</v>
          </cell>
          <cell r="M250">
            <v>2</v>
          </cell>
          <cell r="N250" t="str">
            <v>624</v>
          </cell>
          <cell r="Q250" t="str">
            <v>EIV</v>
          </cell>
          <cell r="S250">
            <v>0</v>
          </cell>
          <cell r="T250">
            <v>3630322</v>
          </cell>
          <cell r="U250">
            <v>0</v>
          </cell>
        </row>
        <row r="251">
          <cell r="G251" t="str">
            <v>08</v>
          </cell>
          <cell r="M251">
            <v>2</v>
          </cell>
          <cell r="N251" t="str">
            <v>624</v>
          </cell>
          <cell r="Q251" t="str">
            <v>PPT</v>
          </cell>
          <cell r="S251">
            <v>0</v>
          </cell>
          <cell r="T251">
            <v>3630322</v>
          </cell>
          <cell r="U251">
            <v>0</v>
          </cell>
        </row>
        <row r="252">
          <cell r="G252" t="str">
            <v>08</v>
          </cell>
          <cell r="M252">
            <v>4</v>
          </cell>
          <cell r="N252" t="str">
            <v>626</v>
          </cell>
          <cell r="Q252" t="str">
            <v>EIV</v>
          </cell>
          <cell r="S252">
            <v>0</v>
          </cell>
          <cell r="T252">
            <v>15820992</v>
          </cell>
          <cell r="U252">
            <v>0</v>
          </cell>
        </row>
        <row r="253">
          <cell r="G253" t="str">
            <v>23</v>
          </cell>
          <cell r="M253">
            <v>1</v>
          </cell>
          <cell r="N253" t="str">
            <v>685</v>
          </cell>
          <cell r="Q253" t="str">
            <v>FVC</v>
          </cell>
          <cell r="S253">
            <v>0</v>
          </cell>
          <cell r="T253">
            <v>28650</v>
          </cell>
          <cell r="U253">
            <v>0</v>
          </cell>
        </row>
        <row r="254">
          <cell r="G254" t="str">
            <v>07</v>
          </cell>
          <cell r="M254">
            <v>2</v>
          </cell>
          <cell r="N254" t="str">
            <v>623</v>
          </cell>
          <cell r="Q254" t="str">
            <v>DC</v>
          </cell>
          <cell r="S254">
            <v>1</v>
          </cell>
          <cell r="T254">
            <v>290</v>
          </cell>
          <cell r="U254">
            <v>7153.82</v>
          </cell>
        </row>
        <row r="255">
          <cell r="G255" t="str">
            <v>05</v>
          </cell>
          <cell r="M255">
            <v>1</v>
          </cell>
          <cell r="N255" t="str">
            <v>624</v>
          </cell>
          <cell r="Q255" t="str">
            <v>DSM</v>
          </cell>
          <cell r="S255">
            <v>0</v>
          </cell>
          <cell r="T255">
            <v>7488592</v>
          </cell>
          <cell r="U255">
            <v>16707.07</v>
          </cell>
        </row>
        <row r="256">
          <cell r="G256" t="str">
            <v>02</v>
          </cell>
          <cell r="M256">
            <v>2</v>
          </cell>
          <cell r="N256" t="str">
            <v>612</v>
          </cell>
          <cell r="Q256" t="str">
            <v>CAP</v>
          </cell>
          <cell r="S256">
            <v>0</v>
          </cell>
          <cell r="T256">
            <v>4045543</v>
          </cell>
          <cell r="U256">
            <v>-340.12</v>
          </cell>
        </row>
        <row r="257">
          <cell r="G257" t="str">
            <v>02</v>
          </cell>
          <cell r="M257">
            <v>12</v>
          </cell>
          <cell r="N257" t="str">
            <v>611</v>
          </cell>
          <cell r="Q257" t="str">
            <v>OMS</v>
          </cell>
          <cell r="S257">
            <v>0</v>
          </cell>
          <cell r="T257">
            <v>6488</v>
          </cell>
          <cell r="U257">
            <v>1.6</v>
          </cell>
        </row>
        <row r="258">
          <cell r="G258" t="str">
            <v>16</v>
          </cell>
          <cell r="M258">
            <v>3</v>
          </cell>
          <cell r="N258" t="str">
            <v>641</v>
          </cell>
          <cell r="Q258" t="str">
            <v>FVC</v>
          </cell>
          <cell r="S258">
            <v>0</v>
          </cell>
          <cell r="T258">
            <v>1438380</v>
          </cell>
          <cell r="U258">
            <v>0</v>
          </cell>
        </row>
        <row r="259">
          <cell r="G259" t="str">
            <v>09</v>
          </cell>
          <cell r="M259">
            <v>1</v>
          </cell>
          <cell r="N259" t="str">
            <v>650</v>
          </cell>
          <cell r="Q259" t="str">
            <v>TSE</v>
          </cell>
          <cell r="S259">
            <v>0</v>
          </cell>
          <cell r="T259">
            <v>1553695</v>
          </cell>
          <cell r="U259">
            <v>0</v>
          </cell>
        </row>
        <row r="260">
          <cell r="G260" t="str">
            <v>08</v>
          </cell>
          <cell r="M260">
            <v>2</v>
          </cell>
          <cell r="N260" t="str">
            <v>626</v>
          </cell>
          <cell r="Q260" t="str">
            <v>EP2</v>
          </cell>
          <cell r="S260">
            <v>0</v>
          </cell>
          <cell r="T260">
            <v>13892472</v>
          </cell>
          <cell r="U260">
            <v>-1542.06</v>
          </cell>
        </row>
        <row r="261">
          <cell r="G261" t="str">
            <v>05</v>
          </cell>
          <cell r="M261">
            <v>2</v>
          </cell>
          <cell r="N261" t="str">
            <v>621</v>
          </cell>
          <cell r="Q261" t="str">
            <v>RAU</v>
          </cell>
          <cell r="S261">
            <v>0</v>
          </cell>
          <cell r="T261">
            <v>982780</v>
          </cell>
          <cell r="U261">
            <v>34.4</v>
          </cell>
        </row>
        <row r="262">
          <cell r="G262" t="str">
            <v>04</v>
          </cell>
          <cell r="M262">
            <v>91</v>
          </cell>
          <cell r="N262" t="str">
            <v>621</v>
          </cell>
          <cell r="Q262" t="str">
            <v>CAP</v>
          </cell>
          <cell r="S262">
            <v>0</v>
          </cell>
          <cell r="T262">
            <v>11100</v>
          </cell>
          <cell r="U262">
            <v>-0.78</v>
          </cell>
        </row>
        <row r="263">
          <cell r="G263" t="str">
            <v>04</v>
          </cell>
          <cell r="M263">
            <v>1</v>
          </cell>
          <cell r="N263" t="str">
            <v>660</v>
          </cell>
          <cell r="Q263" t="str">
            <v>FVC</v>
          </cell>
          <cell r="S263">
            <v>0</v>
          </cell>
          <cell r="T263">
            <v>376029</v>
          </cell>
          <cell r="U263">
            <v>0</v>
          </cell>
        </row>
        <row r="264">
          <cell r="G264" t="str">
            <v>04</v>
          </cell>
          <cell r="M264">
            <v>1</v>
          </cell>
          <cell r="N264" t="str">
            <v>650</v>
          </cell>
          <cell r="Q264" t="str">
            <v>CAP</v>
          </cell>
          <cell r="S264">
            <v>0</v>
          </cell>
          <cell r="T264">
            <v>111994</v>
          </cell>
          <cell r="U264">
            <v>-1.82</v>
          </cell>
        </row>
        <row r="265">
          <cell r="G265" t="str">
            <v>07</v>
          </cell>
          <cell r="M265">
            <v>3</v>
          </cell>
          <cell r="N265" t="str">
            <v>641</v>
          </cell>
          <cell r="Q265" t="str">
            <v>FVC</v>
          </cell>
          <cell r="S265">
            <v>0</v>
          </cell>
          <cell r="T265">
            <v>3936</v>
          </cell>
          <cell r="U265">
            <v>0</v>
          </cell>
        </row>
        <row r="266">
          <cell r="G266" t="str">
            <v>07</v>
          </cell>
          <cell r="M266">
            <v>4</v>
          </cell>
          <cell r="N266" t="str">
            <v>624</v>
          </cell>
          <cell r="Q266" t="str">
            <v>DC</v>
          </cell>
          <cell r="S266">
            <v>0</v>
          </cell>
          <cell r="T266">
            <v>24365.67</v>
          </cell>
          <cell r="U266">
            <v>291498.82</v>
          </cell>
        </row>
        <row r="267">
          <cell r="G267" t="str">
            <v>07</v>
          </cell>
          <cell r="M267">
            <v>4</v>
          </cell>
          <cell r="N267" t="str">
            <v>624</v>
          </cell>
          <cell r="Q267" t="str">
            <v>CAP</v>
          </cell>
          <cell r="S267">
            <v>0</v>
          </cell>
          <cell r="T267">
            <v>11131623</v>
          </cell>
          <cell r="U267">
            <v>-623.37</v>
          </cell>
        </row>
        <row r="268">
          <cell r="G268" t="str">
            <v>04</v>
          </cell>
          <cell r="M268">
            <v>2</v>
          </cell>
          <cell r="N268" t="str">
            <v>626</v>
          </cell>
          <cell r="Q268" t="str">
            <v>FVC</v>
          </cell>
          <cell r="S268">
            <v>0</v>
          </cell>
          <cell r="T268">
            <v>1020195</v>
          </cell>
          <cell r="U268">
            <v>0</v>
          </cell>
        </row>
        <row r="269">
          <cell r="G269" t="str">
            <v>04</v>
          </cell>
          <cell r="M269">
            <v>2</v>
          </cell>
          <cell r="N269" t="str">
            <v>626</v>
          </cell>
          <cell r="Q269" t="str">
            <v>DC</v>
          </cell>
          <cell r="S269">
            <v>0</v>
          </cell>
          <cell r="T269">
            <v>1977.84</v>
          </cell>
          <cell r="U269">
            <v>47126.55</v>
          </cell>
        </row>
        <row r="270">
          <cell r="G270" t="str">
            <v>03</v>
          </cell>
          <cell r="M270">
            <v>1</v>
          </cell>
          <cell r="N270" t="str">
            <v>611</v>
          </cell>
          <cell r="Q270" t="str">
            <v>DSM</v>
          </cell>
          <cell r="S270">
            <v>0</v>
          </cell>
          <cell r="T270">
            <v>265037</v>
          </cell>
          <cell r="U270">
            <v>1343.81</v>
          </cell>
        </row>
        <row r="271">
          <cell r="G271" t="str">
            <v>09</v>
          </cell>
          <cell r="M271">
            <v>3</v>
          </cell>
          <cell r="N271" t="str">
            <v>650</v>
          </cell>
          <cell r="Q271" t="str">
            <v>RAU</v>
          </cell>
          <cell r="S271">
            <v>0</v>
          </cell>
          <cell r="T271">
            <v>2309388</v>
          </cell>
          <cell r="U271">
            <v>19.690000000000001</v>
          </cell>
        </row>
        <row r="272">
          <cell r="G272" t="str">
            <v>07</v>
          </cell>
          <cell r="M272">
            <v>1</v>
          </cell>
          <cell r="N272" t="str">
            <v>626</v>
          </cell>
          <cell r="Q272" t="str">
            <v>DC</v>
          </cell>
          <cell r="S272">
            <v>0</v>
          </cell>
          <cell r="T272">
            <v>8572.5400000000009</v>
          </cell>
          <cell r="U272">
            <v>207122.36</v>
          </cell>
        </row>
        <row r="273">
          <cell r="G273" t="str">
            <v>07</v>
          </cell>
          <cell r="M273">
            <v>1</v>
          </cell>
          <cell r="N273" t="str">
            <v>626</v>
          </cell>
          <cell r="Q273" t="str">
            <v>CAP</v>
          </cell>
          <cell r="S273">
            <v>0</v>
          </cell>
          <cell r="T273">
            <v>4321312</v>
          </cell>
          <cell r="U273">
            <v>-224.71</v>
          </cell>
        </row>
        <row r="274">
          <cell r="G274" t="str">
            <v>07</v>
          </cell>
          <cell r="M274">
            <v>1</v>
          </cell>
          <cell r="N274" t="str">
            <v>623</v>
          </cell>
          <cell r="Q274" t="str">
            <v>DC</v>
          </cell>
          <cell r="S274">
            <v>1</v>
          </cell>
          <cell r="T274">
            <v>3375.58</v>
          </cell>
          <cell r="U274">
            <v>81237.27</v>
          </cell>
        </row>
        <row r="275">
          <cell r="G275" t="str">
            <v>05</v>
          </cell>
          <cell r="M275">
            <v>4</v>
          </cell>
          <cell r="N275" t="str">
            <v>626</v>
          </cell>
          <cell r="Q275" t="str">
            <v>EP2</v>
          </cell>
          <cell r="S275">
            <v>0</v>
          </cell>
          <cell r="T275">
            <v>3674484</v>
          </cell>
          <cell r="U275">
            <v>-407.86</v>
          </cell>
        </row>
        <row r="276">
          <cell r="G276" t="str">
            <v>05</v>
          </cell>
          <cell r="M276">
            <v>4</v>
          </cell>
          <cell r="N276" t="str">
            <v>626</v>
          </cell>
          <cell r="Q276" t="str">
            <v>DSM</v>
          </cell>
          <cell r="S276">
            <v>0</v>
          </cell>
          <cell r="T276">
            <v>1076328</v>
          </cell>
          <cell r="U276">
            <v>1519.78</v>
          </cell>
        </row>
        <row r="277">
          <cell r="G277" t="str">
            <v>05</v>
          </cell>
          <cell r="M277">
            <v>1</v>
          </cell>
          <cell r="N277" t="str">
            <v>626</v>
          </cell>
          <cell r="Q277" t="str">
            <v>FVC</v>
          </cell>
          <cell r="S277">
            <v>0</v>
          </cell>
          <cell r="T277">
            <v>6707584</v>
          </cell>
          <cell r="U277">
            <v>0</v>
          </cell>
        </row>
        <row r="278">
          <cell r="G278" t="str">
            <v>05</v>
          </cell>
          <cell r="M278">
            <v>1</v>
          </cell>
          <cell r="N278" t="str">
            <v>626</v>
          </cell>
          <cell r="Q278" t="str">
            <v>DC</v>
          </cell>
          <cell r="S278">
            <v>4</v>
          </cell>
          <cell r="T278">
            <v>2735.32</v>
          </cell>
          <cell r="U278">
            <v>62009.71</v>
          </cell>
        </row>
        <row r="279">
          <cell r="G279" t="str">
            <v>05</v>
          </cell>
          <cell r="M279">
            <v>1</v>
          </cell>
          <cell r="N279" t="str">
            <v>626</v>
          </cell>
          <cell r="Q279" t="str">
            <v>DC</v>
          </cell>
          <cell r="S279">
            <v>0</v>
          </cell>
          <cell r="T279">
            <v>13211.08</v>
          </cell>
          <cell r="U279">
            <v>312660</v>
          </cell>
        </row>
        <row r="280">
          <cell r="G280" t="str">
            <v>05</v>
          </cell>
          <cell r="M280">
            <v>4</v>
          </cell>
          <cell r="N280" t="str">
            <v>624</v>
          </cell>
          <cell r="Q280" t="str">
            <v>DC</v>
          </cell>
          <cell r="S280">
            <v>3</v>
          </cell>
          <cell r="T280">
            <v>5351.18</v>
          </cell>
          <cell r="U280">
            <v>59772.67</v>
          </cell>
        </row>
        <row r="281">
          <cell r="G281" t="str">
            <v>23</v>
          </cell>
          <cell r="M281">
            <v>1</v>
          </cell>
          <cell r="N281" t="str">
            <v>685</v>
          </cell>
          <cell r="Q281" t="str">
            <v>VDE</v>
          </cell>
          <cell r="S281">
            <v>0</v>
          </cell>
          <cell r="T281">
            <v>28727</v>
          </cell>
          <cell r="U281">
            <v>0</v>
          </cell>
        </row>
        <row r="282">
          <cell r="G282" t="str">
            <v>07</v>
          </cell>
          <cell r="M282">
            <v>2</v>
          </cell>
          <cell r="N282" t="str">
            <v>624</v>
          </cell>
          <cell r="Q282" t="str">
            <v>DC</v>
          </cell>
          <cell r="S282">
            <v>2</v>
          </cell>
          <cell r="T282">
            <v>8272.2199999999993</v>
          </cell>
          <cell r="U282">
            <v>96536.8</v>
          </cell>
        </row>
        <row r="283">
          <cell r="G283" t="str">
            <v>01</v>
          </cell>
          <cell r="M283">
            <v>61</v>
          </cell>
          <cell r="N283" t="str">
            <v>611</v>
          </cell>
          <cell r="Q283" t="str">
            <v>TSE</v>
          </cell>
          <cell r="S283">
            <v>0</v>
          </cell>
          <cell r="T283">
            <v>31</v>
          </cell>
          <cell r="U283">
            <v>0</v>
          </cell>
        </row>
        <row r="284">
          <cell r="G284" t="str">
            <v>16</v>
          </cell>
          <cell r="M284">
            <v>1</v>
          </cell>
          <cell r="N284" t="str">
            <v>660</v>
          </cell>
          <cell r="Q284" t="str">
            <v>FVC</v>
          </cell>
          <cell r="S284">
            <v>0</v>
          </cell>
          <cell r="T284">
            <v>1225</v>
          </cell>
          <cell r="U284">
            <v>0</v>
          </cell>
        </row>
        <row r="285">
          <cell r="G285" t="str">
            <v>09</v>
          </cell>
          <cell r="M285">
            <v>1</v>
          </cell>
          <cell r="N285" t="str">
            <v>660</v>
          </cell>
          <cell r="Q285" t="str">
            <v>RAU</v>
          </cell>
          <cell r="S285">
            <v>0</v>
          </cell>
          <cell r="T285">
            <v>6758</v>
          </cell>
          <cell r="U285">
            <v>0.08</v>
          </cell>
        </row>
        <row r="286">
          <cell r="G286" t="str">
            <v>05</v>
          </cell>
          <cell r="M286">
            <v>2</v>
          </cell>
          <cell r="N286" t="str">
            <v>624</v>
          </cell>
          <cell r="Q286" t="str">
            <v>DSM</v>
          </cell>
          <cell r="S286">
            <v>0</v>
          </cell>
          <cell r="T286">
            <v>2437416</v>
          </cell>
          <cell r="U286">
            <v>5437.87</v>
          </cell>
        </row>
        <row r="287">
          <cell r="G287" t="str">
            <v>04</v>
          </cell>
          <cell r="M287">
            <v>1</v>
          </cell>
          <cell r="N287" t="str">
            <v>650</v>
          </cell>
          <cell r="Q287" t="str">
            <v>TSE</v>
          </cell>
          <cell r="S287">
            <v>0</v>
          </cell>
          <cell r="T287">
            <v>111994</v>
          </cell>
          <cell r="U287">
            <v>0</v>
          </cell>
        </row>
        <row r="288">
          <cell r="G288" t="str">
            <v>01</v>
          </cell>
          <cell r="M288">
            <v>1</v>
          </cell>
          <cell r="N288" t="str">
            <v>611</v>
          </cell>
          <cell r="Q288" t="str">
            <v>RAU</v>
          </cell>
          <cell r="S288">
            <v>0</v>
          </cell>
          <cell r="T288">
            <v>244160538</v>
          </cell>
          <cell r="U288">
            <v>9740.69</v>
          </cell>
        </row>
        <row r="289">
          <cell r="G289" t="str">
            <v>01</v>
          </cell>
          <cell r="M289">
            <v>3</v>
          </cell>
          <cell r="N289" t="str">
            <v>650</v>
          </cell>
          <cell r="Q289" t="str">
            <v>CAP</v>
          </cell>
          <cell r="S289">
            <v>0</v>
          </cell>
          <cell r="T289">
            <v>1793</v>
          </cell>
          <cell r="U289">
            <v>-0.02</v>
          </cell>
        </row>
        <row r="290">
          <cell r="G290" t="str">
            <v>23</v>
          </cell>
          <cell r="M290">
            <v>1</v>
          </cell>
          <cell r="N290" t="str">
            <v>686</v>
          </cell>
          <cell r="Q290" t="str">
            <v>VCR</v>
          </cell>
          <cell r="S290">
            <v>0</v>
          </cell>
          <cell r="T290">
            <v>406</v>
          </cell>
          <cell r="U290">
            <v>-2.35</v>
          </cell>
        </row>
        <row r="291">
          <cell r="G291" t="str">
            <v>08</v>
          </cell>
          <cell r="M291">
            <v>2</v>
          </cell>
          <cell r="N291" t="str">
            <v>626</v>
          </cell>
          <cell r="Q291" t="str">
            <v>TSE</v>
          </cell>
          <cell r="S291">
            <v>0</v>
          </cell>
          <cell r="T291">
            <v>13892472</v>
          </cell>
          <cell r="U291">
            <v>0</v>
          </cell>
        </row>
        <row r="292">
          <cell r="G292" t="str">
            <v>07</v>
          </cell>
          <cell r="M292">
            <v>2</v>
          </cell>
          <cell r="N292" t="str">
            <v>624</v>
          </cell>
          <cell r="Q292" t="str">
            <v>OMS</v>
          </cell>
          <cell r="S292">
            <v>0</v>
          </cell>
          <cell r="T292">
            <v>3418959</v>
          </cell>
          <cell r="U292">
            <v>858.16</v>
          </cell>
        </row>
        <row r="293">
          <cell r="G293" t="str">
            <v>04</v>
          </cell>
          <cell r="M293">
            <v>11</v>
          </cell>
          <cell r="N293" t="str">
            <v>621</v>
          </cell>
          <cell r="Q293" t="str">
            <v>CAP</v>
          </cell>
          <cell r="S293">
            <v>0</v>
          </cell>
          <cell r="T293">
            <v>127517</v>
          </cell>
          <cell r="U293">
            <v>-9.3000000000000007</v>
          </cell>
        </row>
        <row r="294">
          <cell r="G294" t="str">
            <v>04</v>
          </cell>
          <cell r="M294">
            <v>1</v>
          </cell>
          <cell r="N294" t="str">
            <v>655</v>
          </cell>
          <cell r="Q294" t="str">
            <v>RAU</v>
          </cell>
          <cell r="S294">
            <v>0</v>
          </cell>
          <cell r="T294">
            <v>22047</v>
          </cell>
          <cell r="U294">
            <v>0.78</v>
          </cell>
        </row>
        <row r="295">
          <cell r="G295" t="str">
            <v>03</v>
          </cell>
          <cell r="M295">
            <v>1</v>
          </cell>
          <cell r="N295" t="str">
            <v>660</v>
          </cell>
          <cell r="Q295" t="str">
            <v>RAU</v>
          </cell>
          <cell r="S295">
            <v>0</v>
          </cell>
          <cell r="T295">
            <v>425</v>
          </cell>
          <cell r="U295">
            <v>0</v>
          </cell>
        </row>
        <row r="296">
          <cell r="G296" t="str">
            <v>02</v>
          </cell>
          <cell r="M296">
            <v>52</v>
          </cell>
          <cell r="N296" t="str">
            <v>612</v>
          </cell>
          <cell r="Q296" t="str">
            <v>OMS</v>
          </cell>
          <cell r="S296">
            <v>0</v>
          </cell>
          <cell r="T296">
            <v>5872</v>
          </cell>
          <cell r="U296">
            <v>1.46</v>
          </cell>
        </row>
        <row r="297">
          <cell r="G297" t="str">
            <v>01</v>
          </cell>
          <cell r="M297">
            <v>3</v>
          </cell>
          <cell r="N297" t="str">
            <v>650</v>
          </cell>
          <cell r="Q297" t="str">
            <v>OMS</v>
          </cell>
          <cell r="S297">
            <v>0</v>
          </cell>
          <cell r="T297">
            <v>1793</v>
          </cell>
          <cell r="U297">
            <v>0.56999999999999995</v>
          </cell>
        </row>
        <row r="298">
          <cell r="G298" t="str">
            <v>04</v>
          </cell>
          <cell r="M298">
            <v>2</v>
          </cell>
          <cell r="N298" t="str">
            <v>641</v>
          </cell>
          <cell r="Q298" t="str">
            <v>EP2</v>
          </cell>
          <cell r="S298">
            <v>0</v>
          </cell>
          <cell r="T298">
            <v>2526</v>
          </cell>
          <cell r="U298">
            <v>-0.55000000000000004</v>
          </cell>
        </row>
        <row r="299">
          <cell r="G299" t="str">
            <v>07</v>
          </cell>
          <cell r="M299">
            <v>1</v>
          </cell>
          <cell r="N299" t="str">
            <v>623</v>
          </cell>
          <cell r="Q299" t="str">
            <v>CAP</v>
          </cell>
          <cell r="S299">
            <v>0</v>
          </cell>
          <cell r="T299">
            <v>19183936</v>
          </cell>
          <cell r="U299">
            <v>-1477.04</v>
          </cell>
        </row>
        <row r="300">
          <cell r="G300" t="str">
            <v>07</v>
          </cell>
          <cell r="M300">
            <v>3</v>
          </cell>
          <cell r="N300" t="str">
            <v>624</v>
          </cell>
          <cell r="Q300" t="str">
            <v>CAP</v>
          </cell>
          <cell r="S300">
            <v>0</v>
          </cell>
          <cell r="T300">
            <v>578160</v>
          </cell>
          <cell r="U300">
            <v>-32.380000000000003</v>
          </cell>
        </row>
        <row r="301">
          <cell r="G301" t="str">
            <v>07</v>
          </cell>
          <cell r="M301">
            <v>3</v>
          </cell>
          <cell r="N301" t="str">
            <v>624</v>
          </cell>
          <cell r="Q301" t="str">
            <v>DSM</v>
          </cell>
          <cell r="S301">
            <v>0</v>
          </cell>
          <cell r="T301">
            <v>578160</v>
          </cell>
          <cell r="U301">
            <v>1289.8800000000001</v>
          </cell>
        </row>
        <row r="302">
          <cell r="G302" t="str">
            <v>09</v>
          </cell>
          <cell r="M302">
            <v>1</v>
          </cell>
          <cell r="N302" t="str">
            <v>650</v>
          </cell>
          <cell r="Q302" t="str">
            <v>CAP</v>
          </cell>
          <cell r="S302">
            <v>0</v>
          </cell>
          <cell r="T302">
            <v>1553695</v>
          </cell>
          <cell r="U302">
            <v>-32.590000000000003</v>
          </cell>
        </row>
        <row r="303">
          <cell r="G303" t="str">
            <v>16</v>
          </cell>
          <cell r="M303">
            <v>1</v>
          </cell>
          <cell r="N303" t="str">
            <v>641</v>
          </cell>
          <cell r="Q303" t="str">
            <v>OMS</v>
          </cell>
          <cell r="S303">
            <v>0</v>
          </cell>
          <cell r="T303">
            <v>45081</v>
          </cell>
          <cell r="U303">
            <v>11.93</v>
          </cell>
        </row>
        <row r="304">
          <cell r="G304" t="str">
            <v>02</v>
          </cell>
          <cell r="M304">
            <v>2</v>
          </cell>
          <cell r="N304" t="str">
            <v>612</v>
          </cell>
          <cell r="Q304" t="str">
            <v>CC</v>
          </cell>
          <cell r="S304">
            <v>0</v>
          </cell>
          <cell r="T304">
            <v>0</v>
          </cell>
          <cell r="U304">
            <v>42345.599999999999</v>
          </cell>
        </row>
        <row r="305">
          <cell r="G305" t="str">
            <v>04</v>
          </cell>
          <cell r="M305">
            <v>91</v>
          </cell>
          <cell r="N305" t="str">
            <v>621</v>
          </cell>
          <cell r="Q305" t="str">
            <v>TSE</v>
          </cell>
          <cell r="S305">
            <v>0</v>
          </cell>
          <cell r="T305">
            <v>11100</v>
          </cell>
          <cell r="U305">
            <v>0</v>
          </cell>
        </row>
        <row r="306">
          <cell r="G306" t="str">
            <v>01</v>
          </cell>
          <cell r="M306">
            <v>3</v>
          </cell>
          <cell r="N306" t="str">
            <v>650</v>
          </cell>
          <cell r="Q306" t="str">
            <v>TSE</v>
          </cell>
          <cell r="S306">
            <v>0</v>
          </cell>
          <cell r="T306">
            <v>1793</v>
          </cell>
          <cell r="U306">
            <v>0</v>
          </cell>
        </row>
        <row r="307">
          <cell r="G307" t="str">
            <v>01</v>
          </cell>
          <cell r="M307">
            <v>1</v>
          </cell>
          <cell r="N307" t="str">
            <v>611</v>
          </cell>
          <cell r="Q307" t="str">
            <v>CC</v>
          </cell>
          <cell r="S307">
            <v>0</v>
          </cell>
          <cell r="T307">
            <v>0</v>
          </cell>
          <cell r="U307">
            <v>4228245.62</v>
          </cell>
        </row>
        <row r="308">
          <cell r="G308" t="str">
            <v>04</v>
          </cell>
          <cell r="M308">
            <v>2</v>
          </cell>
          <cell r="N308" t="str">
            <v>621</v>
          </cell>
          <cell r="Q308" t="str">
            <v>RAU</v>
          </cell>
          <cell r="S308">
            <v>0</v>
          </cell>
          <cell r="T308">
            <v>35387612</v>
          </cell>
          <cell r="U308">
            <v>1239.03</v>
          </cell>
        </row>
        <row r="309">
          <cell r="G309" t="str">
            <v>04</v>
          </cell>
          <cell r="M309">
            <v>3</v>
          </cell>
          <cell r="N309" t="str">
            <v>641</v>
          </cell>
          <cell r="Q309" t="str">
            <v>EP2</v>
          </cell>
          <cell r="S309">
            <v>0</v>
          </cell>
          <cell r="T309">
            <v>802300</v>
          </cell>
          <cell r="U309">
            <v>-176.5</v>
          </cell>
        </row>
        <row r="310">
          <cell r="G310" t="str">
            <v>02</v>
          </cell>
          <cell r="M310">
            <v>52</v>
          </cell>
          <cell r="N310" t="str">
            <v>611</v>
          </cell>
          <cell r="Q310" t="str">
            <v>DSM</v>
          </cell>
          <cell r="S310">
            <v>0</v>
          </cell>
          <cell r="T310">
            <v>3428</v>
          </cell>
          <cell r="U310">
            <v>17.39</v>
          </cell>
        </row>
        <row r="311">
          <cell r="G311" t="str">
            <v>04</v>
          </cell>
          <cell r="M311">
            <v>3</v>
          </cell>
          <cell r="N311" t="str">
            <v>624</v>
          </cell>
          <cell r="Q311" t="str">
            <v>EP2</v>
          </cell>
          <cell r="S311">
            <v>0</v>
          </cell>
          <cell r="T311">
            <v>491328</v>
          </cell>
          <cell r="U311">
            <v>-63.38</v>
          </cell>
        </row>
        <row r="312">
          <cell r="G312" t="str">
            <v>04</v>
          </cell>
          <cell r="M312">
            <v>4</v>
          </cell>
          <cell r="N312" t="str">
            <v>624</v>
          </cell>
          <cell r="Q312" t="str">
            <v>CAP</v>
          </cell>
          <cell r="S312">
            <v>0</v>
          </cell>
          <cell r="T312">
            <v>8937510</v>
          </cell>
          <cell r="U312">
            <v>-500.5</v>
          </cell>
        </row>
        <row r="313">
          <cell r="G313" t="str">
            <v>05</v>
          </cell>
          <cell r="M313">
            <v>1</v>
          </cell>
          <cell r="N313" t="str">
            <v>624</v>
          </cell>
          <cell r="Q313" t="str">
            <v>DC</v>
          </cell>
          <cell r="S313">
            <v>1</v>
          </cell>
          <cell r="T313">
            <v>850</v>
          </cell>
          <cell r="U313">
            <v>15529.5</v>
          </cell>
        </row>
        <row r="314">
          <cell r="G314" t="str">
            <v>05</v>
          </cell>
          <cell r="M314">
            <v>3</v>
          </cell>
          <cell r="N314" t="str">
            <v>624</v>
          </cell>
          <cell r="Q314" t="str">
            <v>DC</v>
          </cell>
          <cell r="S314">
            <v>0</v>
          </cell>
          <cell r="T314">
            <v>508.56</v>
          </cell>
          <cell r="U314">
            <v>6264.9</v>
          </cell>
        </row>
        <row r="315">
          <cell r="G315" t="str">
            <v>08</v>
          </cell>
          <cell r="M315">
            <v>6</v>
          </cell>
          <cell r="N315" t="str">
            <v>624</v>
          </cell>
          <cell r="Q315" t="str">
            <v>DC</v>
          </cell>
          <cell r="S315">
            <v>1</v>
          </cell>
          <cell r="T315">
            <v>700</v>
          </cell>
          <cell r="U315">
            <v>12789</v>
          </cell>
        </row>
        <row r="316">
          <cell r="G316" t="str">
            <v>23</v>
          </cell>
          <cell r="M316">
            <v>1</v>
          </cell>
          <cell r="N316" t="str">
            <v>686</v>
          </cell>
          <cell r="Q316" t="str">
            <v>VFE</v>
          </cell>
          <cell r="S316">
            <v>0</v>
          </cell>
          <cell r="T316">
            <v>406</v>
          </cell>
          <cell r="U316">
            <v>-0.04</v>
          </cell>
        </row>
        <row r="317">
          <cell r="G317" t="str">
            <v>04</v>
          </cell>
          <cell r="M317">
            <v>1</v>
          </cell>
          <cell r="N317" t="str">
            <v>621</v>
          </cell>
          <cell r="Q317" t="str">
            <v>OMS</v>
          </cell>
          <cell r="S317">
            <v>0</v>
          </cell>
          <cell r="T317">
            <v>71150999</v>
          </cell>
          <cell r="U317">
            <v>17502.79</v>
          </cell>
        </row>
        <row r="318">
          <cell r="G318" t="str">
            <v>07</v>
          </cell>
          <cell r="M318">
            <v>1</v>
          </cell>
          <cell r="N318" t="str">
            <v>624</v>
          </cell>
          <cell r="Q318" t="str">
            <v>DC</v>
          </cell>
          <cell r="S318">
            <v>0</v>
          </cell>
          <cell r="T318">
            <v>39633.35</v>
          </cell>
          <cell r="U318">
            <v>493426.86</v>
          </cell>
        </row>
        <row r="319">
          <cell r="G319" t="str">
            <v>08</v>
          </cell>
          <cell r="M319">
            <v>1</v>
          </cell>
          <cell r="N319" t="str">
            <v>626</v>
          </cell>
          <cell r="Q319" t="str">
            <v>CAP</v>
          </cell>
          <cell r="S319">
            <v>0</v>
          </cell>
          <cell r="T319">
            <v>3096480</v>
          </cell>
          <cell r="U319">
            <v>-161.02000000000001</v>
          </cell>
        </row>
        <row r="320">
          <cell r="G320" t="str">
            <v>09</v>
          </cell>
          <cell r="M320">
            <v>3</v>
          </cell>
          <cell r="N320" t="str">
            <v>650</v>
          </cell>
          <cell r="Q320" t="str">
            <v>OMS</v>
          </cell>
          <cell r="S320">
            <v>0</v>
          </cell>
          <cell r="T320">
            <v>2309388</v>
          </cell>
          <cell r="U320">
            <v>697.08</v>
          </cell>
        </row>
        <row r="321">
          <cell r="G321" t="str">
            <v>08</v>
          </cell>
          <cell r="M321">
            <v>4</v>
          </cell>
          <cell r="N321" t="str">
            <v>626</v>
          </cell>
          <cell r="Q321" t="str">
            <v>DO1</v>
          </cell>
          <cell r="S321">
            <v>0</v>
          </cell>
          <cell r="T321">
            <v>2238192</v>
          </cell>
          <cell r="U321">
            <v>138.77000000000001</v>
          </cell>
        </row>
        <row r="322">
          <cell r="G322" t="str">
            <v>08</v>
          </cell>
          <cell r="M322">
            <v>1</v>
          </cell>
          <cell r="N322" t="str">
            <v>632</v>
          </cell>
          <cell r="Q322" t="str">
            <v>DO8</v>
          </cell>
          <cell r="S322">
            <v>0</v>
          </cell>
          <cell r="T322">
            <v>4659291</v>
          </cell>
          <cell r="U322">
            <v>41.94</v>
          </cell>
        </row>
        <row r="323">
          <cell r="G323" t="str">
            <v>17</v>
          </cell>
          <cell r="M323">
            <v>1</v>
          </cell>
          <cell r="N323" t="str">
            <v>644</v>
          </cell>
          <cell r="Q323" t="str">
            <v>DO8</v>
          </cell>
          <cell r="S323">
            <v>0</v>
          </cell>
          <cell r="T323">
            <v>1688750</v>
          </cell>
          <cell r="U323">
            <v>3.38</v>
          </cell>
        </row>
        <row r="324">
          <cell r="G324" t="str">
            <v>07</v>
          </cell>
          <cell r="M324">
            <v>2</v>
          </cell>
          <cell r="N324" t="str">
            <v>623</v>
          </cell>
          <cell r="Q324" t="str">
            <v>DS2</v>
          </cell>
          <cell r="S324">
            <v>0</v>
          </cell>
          <cell r="T324">
            <v>371316</v>
          </cell>
          <cell r="U324">
            <v>0</v>
          </cell>
        </row>
        <row r="325">
          <cell r="G325" t="str">
            <v>09</v>
          </cell>
          <cell r="M325">
            <v>3</v>
          </cell>
          <cell r="N325" t="str">
            <v>650</v>
          </cell>
          <cell r="Q325" t="str">
            <v>EP3</v>
          </cell>
          <cell r="S325">
            <v>0</v>
          </cell>
          <cell r="T325">
            <v>2309388</v>
          </cell>
          <cell r="U325">
            <v>0</v>
          </cell>
        </row>
        <row r="326">
          <cell r="G326" t="str">
            <v>07</v>
          </cell>
          <cell r="M326">
            <v>3</v>
          </cell>
          <cell r="N326" t="str">
            <v>624</v>
          </cell>
          <cell r="Q326" t="str">
            <v>EP3</v>
          </cell>
          <cell r="S326">
            <v>0</v>
          </cell>
          <cell r="T326">
            <v>578160</v>
          </cell>
          <cell r="U326">
            <v>0</v>
          </cell>
        </row>
        <row r="327">
          <cell r="G327" t="str">
            <v>07</v>
          </cell>
          <cell r="M327">
            <v>6</v>
          </cell>
          <cell r="N327" t="str">
            <v>624</v>
          </cell>
          <cell r="Q327" t="str">
            <v>EP3</v>
          </cell>
          <cell r="S327">
            <v>0</v>
          </cell>
          <cell r="T327">
            <v>698400</v>
          </cell>
          <cell r="U327">
            <v>0</v>
          </cell>
        </row>
        <row r="328">
          <cell r="G328" t="str">
            <v>04</v>
          </cell>
          <cell r="M328">
            <v>4</v>
          </cell>
          <cell r="N328" t="str">
            <v>626</v>
          </cell>
          <cell r="Q328" t="str">
            <v>FMU</v>
          </cell>
          <cell r="S328">
            <v>0</v>
          </cell>
          <cell r="T328">
            <v>3538426</v>
          </cell>
          <cell r="U328">
            <v>-0.02</v>
          </cell>
        </row>
        <row r="329">
          <cell r="G329" t="str">
            <v>04</v>
          </cell>
          <cell r="M329">
            <v>9</v>
          </cell>
          <cell r="N329" t="str">
            <v>624</v>
          </cell>
          <cell r="Q329" t="str">
            <v>FMU</v>
          </cell>
          <cell r="S329">
            <v>0</v>
          </cell>
          <cell r="T329">
            <v>538080</v>
          </cell>
          <cell r="U329">
            <v>0.54</v>
          </cell>
        </row>
        <row r="330">
          <cell r="G330" t="str">
            <v>07</v>
          </cell>
          <cell r="M330">
            <v>1</v>
          </cell>
          <cell r="N330" t="str">
            <v>626</v>
          </cell>
          <cell r="Q330" t="str">
            <v>FMU</v>
          </cell>
          <cell r="S330">
            <v>0</v>
          </cell>
          <cell r="T330">
            <v>4321312</v>
          </cell>
          <cell r="U330">
            <v>0.02</v>
          </cell>
        </row>
        <row r="331">
          <cell r="G331" t="str">
            <v>09</v>
          </cell>
          <cell r="M331">
            <v>1</v>
          </cell>
          <cell r="N331" t="str">
            <v>660</v>
          </cell>
          <cell r="Q331" t="str">
            <v>FVE</v>
          </cell>
          <cell r="S331">
            <v>0</v>
          </cell>
          <cell r="T331">
            <v>6758</v>
          </cell>
          <cell r="U331">
            <v>0</v>
          </cell>
        </row>
        <row r="332">
          <cell r="G332" t="str">
            <v>23</v>
          </cell>
          <cell r="M332">
            <v>1</v>
          </cell>
          <cell r="N332" t="str">
            <v>686</v>
          </cell>
          <cell r="Q332" t="str">
            <v>FVE</v>
          </cell>
          <cell r="S332">
            <v>0</v>
          </cell>
          <cell r="T332">
            <v>406</v>
          </cell>
          <cell r="U332">
            <v>0</v>
          </cell>
        </row>
        <row r="333">
          <cell r="G333" t="str">
            <v>05</v>
          </cell>
          <cell r="M333">
            <v>6</v>
          </cell>
          <cell r="N333" t="str">
            <v>626</v>
          </cell>
          <cell r="Q333" t="str">
            <v>FVE</v>
          </cell>
          <cell r="S333">
            <v>0</v>
          </cell>
          <cell r="T333">
            <v>813780</v>
          </cell>
          <cell r="U333">
            <v>0</v>
          </cell>
        </row>
        <row r="334">
          <cell r="G334" t="str">
            <v>06</v>
          </cell>
          <cell r="M334">
            <v>1</v>
          </cell>
          <cell r="N334" t="str">
            <v>622</v>
          </cell>
          <cell r="Q334" t="str">
            <v>ICV</v>
          </cell>
          <cell r="S334">
            <v>0</v>
          </cell>
          <cell r="T334">
            <v>37559</v>
          </cell>
          <cell r="U334">
            <v>0</v>
          </cell>
        </row>
        <row r="335">
          <cell r="G335" t="str">
            <v>04</v>
          </cell>
          <cell r="M335">
            <v>3</v>
          </cell>
          <cell r="N335" t="str">
            <v>624</v>
          </cell>
          <cell r="Q335" t="str">
            <v>ICV</v>
          </cell>
          <cell r="S335">
            <v>0</v>
          </cell>
          <cell r="T335">
            <v>491328</v>
          </cell>
          <cell r="U335">
            <v>0</v>
          </cell>
        </row>
        <row r="336">
          <cell r="G336" t="str">
            <v>16</v>
          </cell>
          <cell r="M336">
            <v>3</v>
          </cell>
          <cell r="N336" t="str">
            <v>641</v>
          </cell>
          <cell r="Q336" t="str">
            <v>ICV</v>
          </cell>
          <cell r="S336">
            <v>0</v>
          </cell>
          <cell r="T336">
            <v>1438380</v>
          </cell>
          <cell r="U336">
            <v>0</v>
          </cell>
        </row>
        <row r="337">
          <cell r="G337" t="str">
            <v>04</v>
          </cell>
          <cell r="M337">
            <v>1</v>
          </cell>
          <cell r="N337" t="str">
            <v>623</v>
          </cell>
          <cell r="Q337" t="str">
            <v>DO3</v>
          </cell>
          <cell r="S337">
            <v>0</v>
          </cell>
          <cell r="T337">
            <v>267716</v>
          </cell>
          <cell r="U337">
            <v>329.3</v>
          </cell>
        </row>
        <row r="338">
          <cell r="G338" t="str">
            <v>04</v>
          </cell>
          <cell r="M338">
            <v>1</v>
          </cell>
          <cell r="N338" t="str">
            <v>621</v>
          </cell>
          <cell r="Q338" t="str">
            <v>DO5</v>
          </cell>
          <cell r="S338">
            <v>0</v>
          </cell>
          <cell r="T338">
            <v>154807</v>
          </cell>
          <cell r="U338">
            <v>-65.790000000000006</v>
          </cell>
        </row>
        <row r="339">
          <cell r="G339" t="str">
            <v>06</v>
          </cell>
          <cell r="M339">
            <v>2</v>
          </cell>
          <cell r="N339" t="str">
            <v>620</v>
          </cell>
          <cell r="Q339" t="str">
            <v>DSU</v>
          </cell>
          <cell r="S339">
            <v>0</v>
          </cell>
          <cell r="T339">
            <v>0</v>
          </cell>
          <cell r="U339">
            <v>0</v>
          </cell>
        </row>
        <row r="340">
          <cell r="G340" t="str">
            <v>08</v>
          </cell>
          <cell r="M340">
            <v>6</v>
          </cell>
          <cell r="N340" t="str">
            <v>624</v>
          </cell>
          <cell r="Q340" t="str">
            <v>DSU</v>
          </cell>
          <cell r="S340">
            <v>0</v>
          </cell>
          <cell r="T340">
            <v>11824688</v>
          </cell>
          <cell r="U340">
            <v>390.23</v>
          </cell>
        </row>
        <row r="341">
          <cell r="G341" t="str">
            <v>07</v>
          </cell>
          <cell r="M341">
            <v>1</v>
          </cell>
          <cell r="N341" t="str">
            <v>626</v>
          </cell>
          <cell r="Q341" t="str">
            <v>DSU</v>
          </cell>
          <cell r="S341">
            <v>0</v>
          </cell>
          <cell r="T341">
            <v>3637600</v>
          </cell>
          <cell r="U341">
            <v>76.39</v>
          </cell>
        </row>
        <row r="342">
          <cell r="G342" t="str">
            <v>08</v>
          </cell>
          <cell r="M342">
            <v>1</v>
          </cell>
          <cell r="N342" t="str">
            <v>632</v>
          </cell>
          <cell r="Q342" t="str">
            <v>DS5</v>
          </cell>
          <cell r="S342">
            <v>0</v>
          </cell>
          <cell r="T342">
            <v>32245427</v>
          </cell>
          <cell r="U342">
            <v>0</v>
          </cell>
        </row>
        <row r="343">
          <cell r="G343" t="str">
            <v>05</v>
          </cell>
          <cell r="M343">
            <v>4</v>
          </cell>
          <cell r="N343" t="str">
            <v>624</v>
          </cell>
          <cell r="Q343" t="str">
            <v>DS5</v>
          </cell>
          <cell r="S343">
            <v>0</v>
          </cell>
          <cell r="T343">
            <v>244440</v>
          </cell>
          <cell r="U343">
            <v>0</v>
          </cell>
        </row>
        <row r="344">
          <cell r="G344" t="str">
            <v>04</v>
          </cell>
          <cell r="M344">
            <v>3</v>
          </cell>
          <cell r="N344" t="str">
            <v>650</v>
          </cell>
          <cell r="Q344" t="str">
            <v>EBF</v>
          </cell>
          <cell r="S344">
            <v>0</v>
          </cell>
          <cell r="T344">
            <v>41467</v>
          </cell>
          <cell r="U344">
            <v>-1191.28</v>
          </cell>
        </row>
        <row r="345">
          <cell r="G345" t="str">
            <v>07</v>
          </cell>
          <cell r="M345">
            <v>1</v>
          </cell>
          <cell r="N345" t="str">
            <v>624</v>
          </cell>
          <cell r="Q345" t="str">
            <v>EBF</v>
          </cell>
          <cell r="S345">
            <v>0</v>
          </cell>
          <cell r="T345">
            <v>14947856</v>
          </cell>
          <cell r="U345">
            <v>-429436.96</v>
          </cell>
        </row>
        <row r="346">
          <cell r="G346" t="str">
            <v>01</v>
          </cell>
          <cell r="M346">
            <v>1</v>
          </cell>
          <cell r="N346" t="str">
            <v>611</v>
          </cell>
          <cell r="Q346" t="str">
            <v>EBF</v>
          </cell>
          <cell r="S346">
            <v>0</v>
          </cell>
          <cell r="T346">
            <v>244160538</v>
          </cell>
          <cell r="U346">
            <v>-7014486.2800000003</v>
          </cell>
        </row>
        <row r="347">
          <cell r="G347" t="str">
            <v>07</v>
          </cell>
          <cell r="M347">
            <v>3</v>
          </cell>
          <cell r="N347" t="str">
            <v>642</v>
          </cell>
          <cell r="Q347" t="str">
            <v>EBF</v>
          </cell>
          <cell r="S347">
            <v>0</v>
          </cell>
          <cell r="T347">
            <v>419</v>
          </cell>
          <cell r="U347">
            <v>-12.13</v>
          </cell>
        </row>
        <row r="348">
          <cell r="G348" t="str">
            <v>04</v>
          </cell>
          <cell r="M348">
            <v>3</v>
          </cell>
          <cell r="N348" t="str">
            <v>641</v>
          </cell>
          <cell r="Q348" t="str">
            <v>EC</v>
          </cell>
          <cell r="S348">
            <v>1</v>
          </cell>
          <cell r="T348">
            <v>792978</v>
          </cell>
          <cell r="U348">
            <v>75343.16</v>
          </cell>
        </row>
        <row r="349">
          <cell r="G349" t="str">
            <v>05</v>
          </cell>
          <cell r="M349">
            <v>2</v>
          </cell>
          <cell r="N349" t="str">
            <v>621</v>
          </cell>
          <cell r="Q349" t="str">
            <v>EC</v>
          </cell>
          <cell r="S349">
            <v>0</v>
          </cell>
          <cell r="T349">
            <v>982780</v>
          </cell>
          <cell r="U349">
            <v>116534.13</v>
          </cell>
        </row>
        <row r="350">
          <cell r="G350" t="str">
            <v>04</v>
          </cell>
          <cell r="M350">
            <v>1</v>
          </cell>
          <cell r="N350" t="str">
            <v>641</v>
          </cell>
          <cell r="Q350" t="str">
            <v>EC</v>
          </cell>
          <cell r="S350">
            <v>1</v>
          </cell>
          <cell r="T350">
            <v>45383</v>
          </cell>
          <cell r="U350">
            <v>4311.96</v>
          </cell>
        </row>
        <row r="351">
          <cell r="G351" t="str">
            <v>06</v>
          </cell>
          <cell r="M351">
            <v>1</v>
          </cell>
          <cell r="N351" t="str">
            <v>620</v>
          </cell>
          <cell r="Q351" t="str">
            <v>EC</v>
          </cell>
          <cell r="S351">
            <v>0</v>
          </cell>
          <cell r="T351">
            <v>3789</v>
          </cell>
          <cell r="U351">
            <v>219.71</v>
          </cell>
        </row>
        <row r="352">
          <cell r="G352" t="str">
            <v>01</v>
          </cell>
          <cell r="M352">
            <v>61</v>
          </cell>
          <cell r="N352" t="str">
            <v>611</v>
          </cell>
          <cell r="Q352" t="str">
            <v>EC</v>
          </cell>
          <cell r="S352">
            <v>1</v>
          </cell>
          <cell r="T352">
            <v>31</v>
          </cell>
          <cell r="U352">
            <v>3.03</v>
          </cell>
        </row>
        <row r="353">
          <cell r="G353" t="str">
            <v>05</v>
          </cell>
          <cell r="M353">
            <v>15</v>
          </cell>
          <cell r="N353" t="str">
            <v>624</v>
          </cell>
          <cell r="Q353" t="str">
            <v>EC</v>
          </cell>
          <cell r="S353">
            <v>2</v>
          </cell>
          <cell r="T353">
            <v>70000</v>
          </cell>
          <cell r="U353">
            <v>4324.67</v>
          </cell>
        </row>
        <row r="354">
          <cell r="G354" t="str">
            <v>07</v>
          </cell>
          <cell r="M354">
            <v>1</v>
          </cell>
          <cell r="N354" t="str">
            <v>660</v>
          </cell>
          <cell r="Q354" t="str">
            <v>ECR</v>
          </cell>
          <cell r="S354">
            <v>0</v>
          </cell>
          <cell r="T354">
            <v>14715</v>
          </cell>
          <cell r="U354">
            <v>32.46</v>
          </cell>
        </row>
        <row r="355">
          <cell r="G355" t="str">
            <v>04</v>
          </cell>
          <cell r="M355">
            <v>11</v>
          </cell>
          <cell r="N355" t="str">
            <v>623</v>
          </cell>
          <cell r="Q355" t="str">
            <v>ECR</v>
          </cell>
          <cell r="S355">
            <v>0</v>
          </cell>
          <cell r="T355">
            <v>403035</v>
          </cell>
          <cell r="U355">
            <v>2062.7399999999998</v>
          </cell>
        </row>
        <row r="356">
          <cell r="G356" t="str">
            <v>09</v>
          </cell>
          <cell r="M356">
            <v>1</v>
          </cell>
          <cell r="N356" t="str">
            <v>650</v>
          </cell>
          <cell r="Q356" t="str">
            <v>EFV</v>
          </cell>
          <cell r="S356">
            <v>0</v>
          </cell>
          <cell r="T356">
            <v>1553695</v>
          </cell>
          <cell r="U356">
            <v>-3307.8</v>
          </cell>
        </row>
        <row r="357">
          <cell r="G357" t="str">
            <v>08</v>
          </cell>
          <cell r="M357">
            <v>2</v>
          </cell>
          <cell r="N357" t="str">
            <v>621</v>
          </cell>
          <cell r="Q357" t="str">
            <v>EFV</v>
          </cell>
          <cell r="S357">
            <v>0</v>
          </cell>
          <cell r="T357">
            <v>536928</v>
          </cell>
          <cell r="U357">
            <v>-1143.1199999999999</v>
          </cell>
        </row>
        <row r="358">
          <cell r="G358" t="str">
            <v>07</v>
          </cell>
          <cell r="M358">
            <v>6</v>
          </cell>
          <cell r="N358" t="str">
            <v>624</v>
          </cell>
          <cell r="Q358" t="str">
            <v>EFV</v>
          </cell>
          <cell r="S358">
            <v>0</v>
          </cell>
          <cell r="T358">
            <v>698400</v>
          </cell>
          <cell r="U358">
            <v>-1486.91</v>
          </cell>
        </row>
        <row r="359">
          <cell r="G359" t="str">
            <v>17</v>
          </cell>
          <cell r="M359">
            <v>1</v>
          </cell>
          <cell r="N359" t="str">
            <v>644</v>
          </cell>
          <cell r="Q359" t="str">
            <v>EFV</v>
          </cell>
          <cell r="S359">
            <v>0</v>
          </cell>
          <cell r="T359">
            <v>1688750</v>
          </cell>
          <cell r="U359">
            <v>-3595.35</v>
          </cell>
        </row>
        <row r="360">
          <cell r="G360" t="str">
            <v>04</v>
          </cell>
          <cell r="M360">
            <v>1</v>
          </cell>
          <cell r="N360" t="str">
            <v>650</v>
          </cell>
          <cell r="Q360" t="str">
            <v>EFV</v>
          </cell>
          <cell r="S360">
            <v>0</v>
          </cell>
          <cell r="T360">
            <v>111994</v>
          </cell>
          <cell r="U360">
            <v>-239.05</v>
          </cell>
        </row>
        <row r="361">
          <cell r="G361" t="str">
            <v>09</v>
          </cell>
          <cell r="M361">
            <v>1</v>
          </cell>
          <cell r="N361" t="str">
            <v>655</v>
          </cell>
          <cell r="Q361" t="str">
            <v>EFV</v>
          </cell>
          <cell r="S361">
            <v>0</v>
          </cell>
          <cell r="T361">
            <v>587250</v>
          </cell>
          <cell r="U361">
            <v>-1250.28</v>
          </cell>
        </row>
        <row r="362">
          <cell r="G362" t="str">
            <v>04</v>
          </cell>
          <cell r="M362">
            <v>3</v>
          </cell>
          <cell r="N362" t="str">
            <v>641</v>
          </cell>
          <cell r="Q362" t="str">
            <v>EIN</v>
          </cell>
          <cell r="S362">
            <v>0</v>
          </cell>
          <cell r="T362">
            <v>802300</v>
          </cell>
          <cell r="U362">
            <v>450.9</v>
          </cell>
        </row>
        <row r="363">
          <cell r="G363" t="str">
            <v>09</v>
          </cell>
          <cell r="M363">
            <v>1</v>
          </cell>
          <cell r="N363" t="str">
            <v>660</v>
          </cell>
          <cell r="Q363" t="str">
            <v>EIN</v>
          </cell>
          <cell r="S363">
            <v>0</v>
          </cell>
          <cell r="T363">
            <v>6758</v>
          </cell>
          <cell r="U363">
            <v>3.81</v>
          </cell>
        </row>
        <row r="364">
          <cell r="G364" t="str">
            <v>04</v>
          </cell>
          <cell r="M364">
            <v>1</v>
          </cell>
          <cell r="N364" t="str">
            <v>641</v>
          </cell>
          <cell r="Q364" t="str">
            <v>EP4</v>
          </cell>
          <cell r="S364">
            <v>0</v>
          </cell>
          <cell r="T364">
            <v>47737</v>
          </cell>
          <cell r="U364">
            <v>0</v>
          </cell>
        </row>
        <row r="365">
          <cell r="G365" t="str">
            <v>03</v>
          </cell>
          <cell r="M365">
            <v>1</v>
          </cell>
          <cell r="N365" t="str">
            <v>660</v>
          </cell>
          <cell r="Q365" t="str">
            <v>EUR</v>
          </cell>
          <cell r="S365">
            <v>0</v>
          </cell>
          <cell r="T365">
            <v>425</v>
          </cell>
          <cell r="U365">
            <v>0.03</v>
          </cell>
        </row>
        <row r="366">
          <cell r="G366" t="str">
            <v>08</v>
          </cell>
          <cell r="M366">
            <v>4</v>
          </cell>
          <cell r="N366" t="str">
            <v>624</v>
          </cell>
          <cell r="Q366" t="str">
            <v>EUR</v>
          </cell>
          <cell r="S366">
            <v>0</v>
          </cell>
          <cell r="T366">
            <v>39147260</v>
          </cell>
          <cell r="U366">
            <v>313.16000000000003</v>
          </cell>
        </row>
        <row r="367">
          <cell r="G367" t="str">
            <v>04</v>
          </cell>
          <cell r="M367">
            <v>1</v>
          </cell>
          <cell r="N367" t="str">
            <v>650</v>
          </cell>
          <cell r="Q367" t="str">
            <v>E13</v>
          </cell>
          <cell r="S367">
            <v>0</v>
          </cell>
          <cell r="T367">
            <v>16082</v>
          </cell>
          <cell r="U367">
            <v>506.46</v>
          </cell>
        </row>
        <row r="368">
          <cell r="G368" t="str">
            <v>09</v>
          </cell>
          <cell r="M368">
            <v>1</v>
          </cell>
          <cell r="N368" t="str">
            <v>650</v>
          </cell>
          <cell r="Q368" t="str">
            <v>E21</v>
          </cell>
          <cell r="S368">
            <v>0</v>
          </cell>
          <cell r="T368">
            <v>425681</v>
          </cell>
          <cell r="U368">
            <v>13407.21</v>
          </cell>
        </row>
        <row r="369">
          <cell r="G369" t="str">
            <v>04</v>
          </cell>
          <cell r="M369">
            <v>11</v>
          </cell>
          <cell r="N369" t="str">
            <v>621</v>
          </cell>
          <cell r="Q369" t="str">
            <v>FFE</v>
          </cell>
          <cell r="S369">
            <v>0</v>
          </cell>
          <cell r="T369">
            <v>127517</v>
          </cell>
          <cell r="U369">
            <v>11.48</v>
          </cell>
        </row>
        <row r="370">
          <cell r="G370" t="str">
            <v>05</v>
          </cell>
          <cell r="M370">
            <v>4</v>
          </cell>
          <cell r="N370" t="str">
            <v>626</v>
          </cell>
          <cell r="Q370" t="str">
            <v>FFE</v>
          </cell>
          <cell r="S370">
            <v>0</v>
          </cell>
          <cell r="T370">
            <v>3674484</v>
          </cell>
          <cell r="U370">
            <v>249.88</v>
          </cell>
        </row>
        <row r="371">
          <cell r="G371" t="str">
            <v>07</v>
          </cell>
          <cell r="M371">
            <v>6</v>
          </cell>
          <cell r="N371" t="str">
            <v>624</v>
          </cell>
          <cell r="Q371" t="str">
            <v>ICN</v>
          </cell>
          <cell r="S371">
            <v>0</v>
          </cell>
          <cell r="T371">
            <v>640200</v>
          </cell>
          <cell r="U371">
            <v>0</v>
          </cell>
        </row>
        <row r="372">
          <cell r="G372" t="str">
            <v>07</v>
          </cell>
          <cell r="M372">
            <v>1</v>
          </cell>
          <cell r="N372" t="str">
            <v>626</v>
          </cell>
          <cell r="Q372" t="str">
            <v>ICN</v>
          </cell>
          <cell r="S372">
            <v>0</v>
          </cell>
          <cell r="T372">
            <v>3637600</v>
          </cell>
          <cell r="U372">
            <v>0</v>
          </cell>
        </row>
        <row r="373">
          <cell r="G373" t="str">
            <v>08</v>
          </cell>
          <cell r="M373">
            <v>2</v>
          </cell>
          <cell r="N373" t="str">
            <v>626</v>
          </cell>
          <cell r="Q373" t="str">
            <v>LMV</v>
          </cell>
          <cell r="S373">
            <v>0</v>
          </cell>
          <cell r="T373">
            <v>12091464</v>
          </cell>
          <cell r="U373">
            <v>-447.38</v>
          </cell>
        </row>
        <row r="374">
          <cell r="G374" t="str">
            <v>01</v>
          </cell>
          <cell r="M374">
            <v>1</v>
          </cell>
          <cell r="N374" t="str">
            <v>660</v>
          </cell>
          <cell r="Q374" t="str">
            <v>L06</v>
          </cell>
          <cell r="S374">
            <v>0</v>
          </cell>
          <cell r="T374">
            <v>681</v>
          </cell>
          <cell r="U374">
            <v>1862.54</v>
          </cell>
        </row>
        <row r="375">
          <cell r="G375" t="str">
            <v>04</v>
          </cell>
          <cell r="M375">
            <v>4</v>
          </cell>
          <cell r="N375" t="str">
            <v>626</v>
          </cell>
          <cell r="Q375" t="str">
            <v>PRC</v>
          </cell>
          <cell r="S375">
            <v>0</v>
          </cell>
          <cell r="T375">
            <v>3538426</v>
          </cell>
          <cell r="U375">
            <v>4553.9399999999996</v>
          </cell>
        </row>
        <row r="376">
          <cell r="G376" t="str">
            <v>08</v>
          </cell>
          <cell r="M376">
            <v>3</v>
          </cell>
          <cell r="N376" t="str">
            <v>624</v>
          </cell>
          <cell r="Q376" t="str">
            <v>PRC</v>
          </cell>
          <cell r="S376">
            <v>0</v>
          </cell>
          <cell r="T376">
            <v>626400</v>
          </cell>
          <cell r="U376">
            <v>841.26</v>
          </cell>
        </row>
        <row r="377">
          <cell r="G377" t="str">
            <v>04</v>
          </cell>
          <cell r="M377">
            <v>2</v>
          </cell>
          <cell r="N377" t="str">
            <v>623</v>
          </cell>
          <cell r="Q377" t="str">
            <v>RIV</v>
          </cell>
          <cell r="S377">
            <v>0</v>
          </cell>
          <cell r="T377">
            <v>5525661</v>
          </cell>
          <cell r="U377">
            <v>0</v>
          </cell>
        </row>
        <row r="378">
          <cell r="G378" t="str">
            <v>01</v>
          </cell>
          <cell r="M378">
            <v>51</v>
          </cell>
          <cell r="N378" t="str">
            <v>611</v>
          </cell>
          <cell r="Q378" t="str">
            <v>RIV</v>
          </cell>
          <cell r="S378">
            <v>0</v>
          </cell>
          <cell r="T378">
            <v>165581</v>
          </cell>
          <cell r="U378">
            <v>0</v>
          </cell>
        </row>
        <row r="379">
          <cell r="G379" t="str">
            <v>08</v>
          </cell>
          <cell r="M379">
            <v>4</v>
          </cell>
          <cell r="N379" t="str">
            <v>624</v>
          </cell>
          <cell r="Q379" t="str">
            <v>RTU</v>
          </cell>
          <cell r="S379">
            <v>0</v>
          </cell>
          <cell r="T379">
            <v>39147260</v>
          </cell>
          <cell r="U379">
            <v>156.6</v>
          </cell>
        </row>
        <row r="380">
          <cell r="G380" t="str">
            <v>07</v>
          </cell>
          <cell r="M380">
            <v>4</v>
          </cell>
          <cell r="N380" t="str">
            <v>624</v>
          </cell>
          <cell r="Q380" t="str">
            <v>SD</v>
          </cell>
          <cell r="S380">
            <v>0</v>
          </cell>
          <cell r="T380">
            <v>24468.98</v>
          </cell>
          <cell r="U380">
            <v>-17617.66</v>
          </cell>
        </row>
        <row r="381">
          <cell r="G381" t="str">
            <v>04</v>
          </cell>
          <cell r="M381">
            <v>4</v>
          </cell>
          <cell r="N381" t="str">
            <v>623</v>
          </cell>
          <cell r="Q381" t="str">
            <v>TDC</v>
          </cell>
          <cell r="S381">
            <v>0</v>
          </cell>
          <cell r="T381">
            <v>123384</v>
          </cell>
          <cell r="U381">
            <v>0</v>
          </cell>
        </row>
        <row r="382">
          <cell r="G382" t="str">
            <v>04</v>
          </cell>
          <cell r="M382">
            <v>4</v>
          </cell>
          <cell r="N382" t="str">
            <v>626</v>
          </cell>
          <cell r="Q382" t="str">
            <v>TDC</v>
          </cell>
          <cell r="S382">
            <v>0</v>
          </cell>
          <cell r="T382">
            <v>3538426</v>
          </cell>
          <cell r="U382">
            <v>0</v>
          </cell>
        </row>
        <row r="383">
          <cell r="G383" t="str">
            <v>08</v>
          </cell>
          <cell r="M383">
            <v>1</v>
          </cell>
          <cell r="N383" t="str">
            <v>676</v>
          </cell>
          <cell r="Q383" t="str">
            <v>TDC</v>
          </cell>
          <cell r="S383">
            <v>0</v>
          </cell>
          <cell r="T383">
            <v>2649750</v>
          </cell>
          <cell r="U383">
            <v>0</v>
          </cell>
        </row>
        <row r="384">
          <cell r="G384" t="str">
            <v>05</v>
          </cell>
          <cell r="M384">
            <v>2</v>
          </cell>
          <cell r="N384" t="str">
            <v>621</v>
          </cell>
          <cell r="Q384" t="str">
            <v>TDC</v>
          </cell>
          <cell r="S384">
            <v>0</v>
          </cell>
          <cell r="T384">
            <v>982780</v>
          </cell>
          <cell r="U384">
            <v>0</v>
          </cell>
        </row>
        <row r="385">
          <cell r="G385" t="str">
            <v>08</v>
          </cell>
          <cell r="M385">
            <v>3</v>
          </cell>
          <cell r="N385" t="str">
            <v>676</v>
          </cell>
          <cell r="Q385" t="str">
            <v>TIU</v>
          </cell>
          <cell r="S385">
            <v>0</v>
          </cell>
          <cell r="T385">
            <v>0</v>
          </cell>
          <cell r="U385">
            <v>0</v>
          </cell>
        </row>
        <row r="386">
          <cell r="G386" t="str">
            <v>05</v>
          </cell>
          <cell r="M386">
            <v>1</v>
          </cell>
          <cell r="N386" t="str">
            <v>621</v>
          </cell>
          <cell r="Q386" t="str">
            <v>TIU</v>
          </cell>
          <cell r="S386">
            <v>0</v>
          </cell>
          <cell r="T386">
            <v>24467</v>
          </cell>
          <cell r="U386">
            <v>0</v>
          </cell>
        </row>
        <row r="387">
          <cell r="G387" t="str">
            <v>08</v>
          </cell>
          <cell r="M387">
            <v>1</v>
          </cell>
          <cell r="N387" t="str">
            <v>634</v>
          </cell>
          <cell r="Q387" t="str">
            <v>TIU</v>
          </cell>
          <cell r="S387">
            <v>0</v>
          </cell>
          <cell r="T387">
            <v>174477080</v>
          </cell>
          <cell r="U387">
            <v>0</v>
          </cell>
        </row>
        <row r="388">
          <cell r="G388" t="str">
            <v>08</v>
          </cell>
          <cell r="M388">
            <v>6</v>
          </cell>
          <cell r="N388" t="str">
            <v>624</v>
          </cell>
          <cell r="Q388" t="str">
            <v>TIU</v>
          </cell>
          <cell r="S388">
            <v>0</v>
          </cell>
          <cell r="T388">
            <v>14995812</v>
          </cell>
          <cell r="U388">
            <v>0</v>
          </cell>
        </row>
        <row r="389">
          <cell r="G389" t="str">
            <v>05</v>
          </cell>
          <cell r="M389">
            <v>4</v>
          </cell>
          <cell r="N389" t="str">
            <v>626</v>
          </cell>
          <cell r="Q389" t="str">
            <v>TIU</v>
          </cell>
          <cell r="S389">
            <v>0</v>
          </cell>
          <cell r="T389">
            <v>3674484</v>
          </cell>
          <cell r="U389">
            <v>0</v>
          </cell>
        </row>
        <row r="390">
          <cell r="G390" t="str">
            <v>23</v>
          </cell>
          <cell r="M390">
            <v>1</v>
          </cell>
          <cell r="N390" t="str">
            <v>685</v>
          </cell>
          <cell r="Q390" t="str">
            <v>TSC</v>
          </cell>
          <cell r="S390">
            <v>0</v>
          </cell>
          <cell r="T390">
            <v>28650</v>
          </cell>
          <cell r="U390">
            <v>0</v>
          </cell>
        </row>
        <row r="391">
          <cell r="G391" t="str">
            <v>07</v>
          </cell>
          <cell r="M391">
            <v>4</v>
          </cell>
          <cell r="N391" t="str">
            <v>624</v>
          </cell>
          <cell r="Q391" t="str">
            <v>TSC</v>
          </cell>
          <cell r="S391">
            <v>0</v>
          </cell>
          <cell r="T391">
            <v>11131623</v>
          </cell>
          <cell r="U391">
            <v>0</v>
          </cell>
        </row>
        <row r="392">
          <cell r="G392" t="str">
            <v>08</v>
          </cell>
          <cell r="M392">
            <v>4</v>
          </cell>
          <cell r="N392" t="str">
            <v>626</v>
          </cell>
          <cell r="Q392" t="str">
            <v>TSC</v>
          </cell>
          <cell r="S392">
            <v>0</v>
          </cell>
          <cell r="T392">
            <v>15820992</v>
          </cell>
          <cell r="U392">
            <v>0</v>
          </cell>
        </row>
        <row r="393">
          <cell r="G393" t="str">
            <v>01</v>
          </cell>
          <cell r="M393">
            <v>1</v>
          </cell>
          <cell r="N393" t="str">
            <v>650</v>
          </cell>
          <cell r="Q393" t="str">
            <v>TSC</v>
          </cell>
          <cell r="S393">
            <v>0</v>
          </cell>
          <cell r="T393">
            <v>1130</v>
          </cell>
          <cell r="U393">
            <v>0</v>
          </cell>
        </row>
        <row r="394">
          <cell r="G394" t="str">
            <v>23</v>
          </cell>
          <cell r="M394">
            <v>2</v>
          </cell>
          <cell r="N394" t="str">
            <v>685</v>
          </cell>
          <cell r="Q394" t="str">
            <v>VMR</v>
          </cell>
          <cell r="S394">
            <v>0</v>
          </cell>
          <cell r="T394">
            <v>85</v>
          </cell>
          <cell r="U394">
            <v>-0.23</v>
          </cell>
        </row>
        <row r="395">
          <cell r="G395" t="str">
            <v>01</v>
          </cell>
          <cell r="M395">
            <v>1</v>
          </cell>
          <cell r="N395" t="str">
            <v>660</v>
          </cell>
          <cell r="Q395" t="str">
            <v>L07</v>
          </cell>
          <cell r="S395">
            <v>0</v>
          </cell>
          <cell r="T395">
            <v>244</v>
          </cell>
          <cell r="U395">
            <v>805.74</v>
          </cell>
        </row>
        <row r="396">
          <cell r="G396" t="str">
            <v>04</v>
          </cell>
          <cell r="M396">
            <v>3</v>
          </cell>
          <cell r="N396" t="str">
            <v>641</v>
          </cell>
          <cell r="Q396" t="str">
            <v>MSO</v>
          </cell>
          <cell r="S396">
            <v>0</v>
          </cell>
          <cell r="T396">
            <v>802300</v>
          </cell>
          <cell r="U396">
            <v>564.79</v>
          </cell>
        </row>
        <row r="397">
          <cell r="G397" t="str">
            <v>05</v>
          </cell>
          <cell r="M397">
            <v>1</v>
          </cell>
          <cell r="N397" t="str">
            <v>624</v>
          </cell>
          <cell r="Q397" t="str">
            <v>MSO</v>
          </cell>
          <cell r="S397">
            <v>0</v>
          </cell>
          <cell r="T397">
            <v>7488592</v>
          </cell>
          <cell r="U397">
            <v>4994.8999999999996</v>
          </cell>
        </row>
        <row r="398">
          <cell r="G398" t="str">
            <v>08</v>
          </cell>
          <cell r="M398">
            <v>1</v>
          </cell>
          <cell r="N398" t="str">
            <v>676</v>
          </cell>
          <cell r="Q398" t="str">
            <v>MSV</v>
          </cell>
          <cell r="S398">
            <v>0</v>
          </cell>
          <cell r="T398">
            <v>2649750</v>
          </cell>
          <cell r="U398">
            <v>-1042.6199999999999</v>
          </cell>
        </row>
        <row r="399">
          <cell r="G399" t="str">
            <v>16</v>
          </cell>
          <cell r="M399">
            <v>1</v>
          </cell>
          <cell r="N399" t="str">
            <v>650</v>
          </cell>
          <cell r="Q399" t="str">
            <v>MSV</v>
          </cell>
          <cell r="S399">
            <v>0</v>
          </cell>
          <cell r="T399">
            <v>565</v>
          </cell>
          <cell r="U399">
            <v>-0.36</v>
          </cell>
        </row>
        <row r="400">
          <cell r="G400" t="str">
            <v>07</v>
          </cell>
          <cell r="M400">
            <v>1</v>
          </cell>
          <cell r="N400" t="str">
            <v>623</v>
          </cell>
          <cell r="Q400" t="str">
            <v>MSV</v>
          </cell>
          <cell r="S400">
            <v>0</v>
          </cell>
          <cell r="T400">
            <v>19183936</v>
          </cell>
          <cell r="U400">
            <v>-10052.36</v>
          </cell>
        </row>
        <row r="401">
          <cell r="G401" t="str">
            <v>04</v>
          </cell>
          <cell r="M401">
            <v>1</v>
          </cell>
          <cell r="N401" t="str">
            <v>621</v>
          </cell>
          <cell r="Q401" t="str">
            <v>PAJ</v>
          </cell>
          <cell r="S401">
            <v>0</v>
          </cell>
          <cell r="T401">
            <v>0</v>
          </cell>
          <cell r="U401">
            <v>67324.070000000007</v>
          </cell>
        </row>
        <row r="402">
          <cell r="G402" t="str">
            <v>01</v>
          </cell>
          <cell r="M402">
            <v>61</v>
          </cell>
          <cell r="N402" t="str">
            <v>611</v>
          </cell>
          <cell r="Q402" t="str">
            <v>PVC</v>
          </cell>
          <cell r="S402">
            <v>0</v>
          </cell>
          <cell r="T402">
            <v>46</v>
          </cell>
          <cell r="U402">
            <v>3.55</v>
          </cell>
        </row>
        <row r="403">
          <cell r="G403" t="str">
            <v>04</v>
          </cell>
          <cell r="M403">
            <v>1</v>
          </cell>
          <cell r="N403" t="str">
            <v>641</v>
          </cell>
          <cell r="Q403" t="str">
            <v>RIN</v>
          </cell>
          <cell r="S403">
            <v>0</v>
          </cell>
          <cell r="T403">
            <v>47737</v>
          </cell>
          <cell r="U403">
            <v>86.43</v>
          </cell>
        </row>
        <row r="404">
          <cell r="G404" t="str">
            <v>05</v>
          </cell>
          <cell r="M404">
            <v>2</v>
          </cell>
          <cell r="N404" t="str">
            <v>624</v>
          </cell>
          <cell r="Q404" t="str">
            <v>RIN</v>
          </cell>
          <cell r="S404">
            <v>0</v>
          </cell>
          <cell r="T404">
            <v>5617464</v>
          </cell>
          <cell r="U404">
            <v>9633.9500000000007</v>
          </cell>
        </row>
        <row r="405">
          <cell r="G405" t="str">
            <v>02</v>
          </cell>
          <cell r="M405">
            <v>2</v>
          </cell>
          <cell r="N405" t="str">
            <v>613</v>
          </cell>
          <cell r="Q405" t="str">
            <v>RIN</v>
          </cell>
          <cell r="S405">
            <v>0</v>
          </cell>
          <cell r="T405">
            <v>704079</v>
          </cell>
          <cell r="U405">
            <v>1805.44</v>
          </cell>
        </row>
        <row r="406">
          <cell r="G406" t="str">
            <v>08</v>
          </cell>
          <cell r="M406">
            <v>2</v>
          </cell>
          <cell r="N406" t="str">
            <v>621</v>
          </cell>
          <cell r="Q406" t="str">
            <v>TTE</v>
          </cell>
          <cell r="S406">
            <v>0</v>
          </cell>
          <cell r="T406">
            <v>536928</v>
          </cell>
          <cell r="U406">
            <v>0</v>
          </cell>
        </row>
        <row r="407">
          <cell r="G407" t="str">
            <v>05</v>
          </cell>
          <cell r="M407">
            <v>4</v>
          </cell>
          <cell r="N407" t="str">
            <v>626</v>
          </cell>
          <cell r="Q407" t="str">
            <v>TTE</v>
          </cell>
          <cell r="S407">
            <v>0</v>
          </cell>
          <cell r="T407">
            <v>3674484</v>
          </cell>
          <cell r="U407">
            <v>0</v>
          </cell>
        </row>
        <row r="408">
          <cell r="G408" t="str">
            <v>23</v>
          </cell>
          <cell r="M408">
            <v>2</v>
          </cell>
          <cell r="N408" t="str">
            <v>685</v>
          </cell>
          <cell r="Q408" t="str">
            <v>VIN</v>
          </cell>
          <cell r="S408">
            <v>0</v>
          </cell>
          <cell r="T408">
            <v>85</v>
          </cell>
          <cell r="U408">
            <v>-0.05</v>
          </cell>
        </row>
        <row r="409">
          <cell r="G409" t="str">
            <v>02</v>
          </cell>
          <cell r="M409">
            <v>12</v>
          </cell>
          <cell r="N409" t="str">
            <v>611</v>
          </cell>
          <cell r="Q409" t="str">
            <v>TTC</v>
          </cell>
          <cell r="S409">
            <v>0</v>
          </cell>
          <cell r="T409">
            <v>6488</v>
          </cell>
          <cell r="U409">
            <v>0</v>
          </cell>
        </row>
        <row r="410">
          <cell r="G410" t="str">
            <v>01</v>
          </cell>
          <cell r="M410">
            <v>1</v>
          </cell>
          <cell r="N410" t="str">
            <v>660</v>
          </cell>
          <cell r="Q410" t="str">
            <v>L05</v>
          </cell>
          <cell r="S410">
            <v>0</v>
          </cell>
          <cell r="T410">
            <v>31</v>
          </cell>
          <cell r="U410">
            <v>54.87</v>
          </cell>
        </row>
        <row r="411">
          <cell r="G411" t="str">
            <v>08</v>
          </cell>
          <cell r="M411">
            <v>2</v>
          </cell>
          <cell r="N411" t="str">
            <v>626</v>
          </cell>
          <cell r="Q411" t="str">
            <v>EP1</v>
          </cell>
          <cell r="S411">
            <v>0</v>
          </cell>
          <cell r="T411">
            <v>13892472</v>
          </cell>
          <cell r="U411">
            <v>0</v>
          </cell>
        </row>
        <row r="412">
          <cell r="G412" t="str">
            <v>08</v>
          </cell>
          <cell r="M412">
            <v>6</v>
          </cell>
          <cell r="N412" t="str">
            <v>624</v>
          </cell>
          <cell r="Q412" t="str">
            <v>TTC</v>
          </cell>
          <cell r="S412">
            <v>0</v>
          </cell>
          <cell r="T412">
            <v>14995812</v>
          </cell>
          <cell r="U412">
            <v>0</v>
          </cell>
        </row>
        <row r="413">
          <cell r="G413" t="str">
            <v>08</v>
          </cell>
          <cell r="M413">
            <v>4</v>
          </cell>
          <cell r="N413" t="str">
            <v>626</v>
          </cell>
          <cell r="Q413" t="str">
            <v>DO7</v>
          </cell>
          <cell r="S413">
            <v>0</v>
          </cell>
          <cell r="T413">
            <v>2238192</v>
          </cell>
          <cell r="U413">
            <v>0</v>
          </cell>
        </row>
        <row r="414">
          <cell r="G414" t="str">
            <v>05</v>
          </cell>
          <cell r="M414">
            <v>4</v>
          </cell>
          <cell r="N414" t="str">
            <v>626</v>
          </cell>
          <cell r="Q414" t="str">
            <v>TTC</v>
          </cell>
          <cell r="S414">
            <v>0</v>
          </cell>
          <cell r="T414">
            <v>3674484</v>
          </cell>
          <cell r="U414">
            <v>0</v>
          </cell>
        </row>
        <row r="415">
          <cell r="G415" t="str">
            <v>04</v>
          </cell>
          <cell r="M415">
            <v>1</v>
          </cell>
          <cell r="N415" t="str">
            <v>626</v>
          </cell>
          <cell r="Q415" t="str">
            <v>CAV</v>
          </cell>
          <cell r="S415">
            <v>0</v>
          </cell>
          <cell r="T415">
            <v>20087880</v>
          </cell>
          <cell r="U415">
            <v>120.52</v>
          </cell>
        </row>
        <row r="416">
          <cell r="G416" t="str">
            <v>07</v>
          </cell>
          <cell r="M416">
            <v>2</v>
          </cell>
          <cell r="N416" t="str">
            <v>621</v>
          </cell>
          <cell r="Q416" t="str">
            <v>EP1</v>
          </cell>
          <cell r="S416">
            <v>0</v>
          </cell>
          <cell r="T416">
            <v>6323476</v>
          </cell>
          <cell r="U416">
            <v>0</v>
          </cell>
        </row>
        <row r="417">
          <cell r="G417" t="str">
            <v>08</v>
          </cell>
          <cell r="M417">
            <v>6</v>
          </cell>
          <cell r="N417" t="str">
            <v>624</v>
          </cell>
          <cell r="Q417" t="str">
            <v>EP1</v>
          </cell>
          <cell r="S417">
            <v>0</v>
          </cell>
          <cell r="T417">
            <v>14995812</v>
          </cell>
          <cell r="U417">
            <v>0</v>
          </cell>
        </row>
        <row r="418">
          <cell r="G418" t="str">
            <v>02</v>
          </cell>
          <cell r="M418">
            <v>52</v>
          </cell>
          <cell r="N418" t="str">
            <v>611</v>
          </cell>
          <cell r="Q418" t="str">
            <v>EP1</v>
          </cell>
          <cell r="S418">
            <v>0</v>
          </cell>
          <cell r="T418">
            <v>3428</v>
          </cell>
          <cell r="U418">
            <v>0</v>
          </cell>
        </row>
        <row r="419">
          <cell r="G419" t="str">
            <v>16</v>
          </cell>
          <cell r="M419">
            <v>3</v>
          </cell>
          <cell r="N419" t="str">
            <v>641</v>
          </cell>
          <cell r="Q419" t="str">
            <v>EEX</v>
          </cell>
          <cell r="S419">
            <v>0</v>
          </cell>
          <cell r="T419">
            <v>1438380</v>
          </cell>
          <cell r="U419">
            <v>2242.94</v>
          </cell>
        </row>
        <row r="420">
          <cell r="G420" t="str">
            <v>01</v>
          </cell>
          <cell r="M420">
            <v>1</v>
          </cell>
          <cell r="N420" t="str">
            <v>655</v>
          </cell>
          <cell r="Q420" t="str">
            <v>EEX</v>
          </cell>
          <cell r="S420">
            <v>0</v>
          </cell>
          <cell r="T420">
            <v>287</v>
          </cell>
          <cell r="U420">
            <v>0.63</v>
          </cell>
        </row>
        <row r="421">
          <cell r="G421" t="str">
            <v>04</v>
          </cell>
          <cell r="M421">
            <v>3</v>
          </cell>
          <cell r="N421" t="str">
            <v>642</v>
          </cell>
          <cell r="Q421" t="str">
            <v>EEX</v>
          </cell>
          <cell r="S421">
            <v>0</v>
          </cell>
          <cell r="T421">
            <v>1416</v>
          </cell>
          <cell r="U421">
            <v>1.68</v>
          </cell>
        </row>
        <row r="422">
          <cell r="G422" t="str">
            <v>23</v>
          </cell>
          <cell r="M422">
            <v>1</v>
          </cell>
          <cell r="N422" t="str">
            <v>685</v>
          </cell>
          <cell r="Q422" t="str">
            <v>VRN</v>
          </cell>
          <cell r="S422">
            <v>0</v>
          </cell>
          <cell r="T422">
            <v>28650</v>
          </cell>
          <cell r="U422">
            <v>-73.39</v>
          </cell>
        </row>
        <row r="423">
          <cell r="G423" t="str">
            <v>23</v>
          </cell>
          <cell r="M423">
            <v>1</v>
          </cell>
          <cell r="N423" t="str">
            <v>686</v>
          </cell>
          <cell r="Q423" t="str">
            <v>VMS</v>
          </cell>
          <cell r="S423">
            <v>0</v>
          </cell>
          <cell r="T423">
            <v>406</v>
          </cell>
          <cell r="U423">
            <v>-0.1</v>
          </cell>
        </row>
        <row r="424">
          <cell r="G424" t="str">
            <v>07</v>
          </cell>
          <cell r="M424">
            <v>1</v>
          </cell>
          <cell r="N424" t="str">
            <v>660</v>
          </cell>
          <cell r="Q424" t="str">
            <v>EEX</v>
          </cell>
          <cell r="S424">
            <v>0</v>
          </cell>
          <cell r="T424">
            <v>14715</v>
          </cell>
          <cell r="U424">
            <v>14.34</v>
          </cell>
        </row>
        <row r="425">
          <cell r="G425" t="str">
            <v>07</v>
          </cell>
          <cell r="M425">
            <v>1</v>
          </cell>
          <cell r="N425" t="str">
            <v>623</v>
          </cell>
          <cell r="Q425" t="str">
            <v>FFC</v>
          </cell>
          <cell r="S425">
            <v>0</v>
          </cell>
          <cell r="T425">
            <v>19183936</v>
          </cell>
          <cell r="U425">
            <v>498.73</v>
          </cell>
        </row>
        <row r="426">
          <cell r="G426" t="str">
            <v>08</v>
          </cell>
          <cell r="M426">
            <v>6</v>
          </cell>
          <cell r="N426" t="str">
            <v>626</v>
          </cell>
          <cell r="Q426" t="str">
            <v>EFL</v>
          </cell>
          <cell r="S426">
            <v>0</v>
          </cell>
          <cell r="T426">
            <v>4821795</v>
          </cell>
          <cell r="U426">
            <v>148757.19</v>
          </cell>
        </row>
        <row r="427">
          <cell r="G427" t="str">
            <v>01</v>
          </cell>
          <cell r="M427">
            <v>11</v>
          </cell>
          <cell r="N427" t="str">
            <v>611</v>
          </cell>
          <cell r="Q427" t="str">
            <v>EIV</v>
          </cell>
          <cell r="S427">
            <v>0</v>
          </cell>
          <cell r="T427">
            <v>31921</v>
          </cell>
          <cell r="U427">
            <v>0</v>
          </cell>
        </row>
        <row r="428">
          <cell r="G428" t="str">
            <v>07</v>
          </cell>
          <cell r="M428">
            <v>6</v>
          </cell>
          <cell r="N428" t="str">
            <v>624</v>
          </cell>
          <cell r="Q428" t="str">
            <v>BFC</v>
          </cell>
          <cell r="S428">
            <v>0</v>
          </cell>
          <cell r="T428">
            <v>698400</v>
          </cell>
          <cell r="U428">
            <v>20081.09</v>
          </cell>
        </row>
        <row r="429">
          <cell r="G429" t="str">
            <v>07</v>
          </cell>
          <cell r="M429">
            <v>1</v>
          </cell>
          <cell r="N429" t="str">
            <v>625</v>
          </cell>
          <cell r="Q429" t="str">
            <v>FFC</v>
          </cell>
          <cell r="S429">
            <v>0</v>
          </cell>
          <cell r="T429">
            <v>542400</v>
          </cell>
          <cell r="U429">
            <v>15.19</v>
          </cell>
        </row>
        <row r="430">
          <cell r="G430" t="str">
            <v>06</v>
          </cell>
          <cell r="M430">
            <v>1</v>
          </cell>
          <cell r="N430" t="str">
            <v>622</v>
          </cell>
          <cell r="Q430" t="str">
            <v>TDE</v>
          </cell>
          <cell r="S430">
            <v>0</v>
          </cell>
          <cell r="T430">
            <v>37559</v>
          </cell>
          <cell r="U430">
            <v>0</v>
          </cell>
        </row>
        <row r="431">
          <cell r="G431" t="str">
            <v>06</v>
          </cell>
          <cell r="M431">
            <v>1</v>
          </cell>
          <cell r="N431" t="str">
            <v>622</v>
          </cell>
          <cell r="Q431" t="str">
            <v>PPT</v>
          </cell>
          <cell r="S431">
            <v>0</v>
          </cell>
          <cell r="T431">
            <v>37559</v>
          </cell>
          <cell r="U431">
            <v>0</v>
          </cell>
        </row>
        <row r="432">
          <cell r="G432" t="str">
            <v>04</v>
          </cell>
          <cell r="M432">
            <v>2</v>
          </cell>
          <cell r="N432" t="str">
            <v>641</v>
          </cell>
          <cell r="Q432" t="str">
            <v>LMR</v>
          </cell>
          <cell r="S432">
            <v>0</v>
          </cell>
          <cell r="T432">
            <v>2526</v>
          </cell>
          <cell r="U432">
            <v>1.43</v>
          </cell>
        </row>
        <row r="433">
          <cell r="G433" t="str">
            <v>04</v>
          </cell>
          <cell r="M433">
            <v>5</v>
          </cell>
          <cell r="N433" t="str">
            <v>624</v>
          </cell>
          <cell r="Q433" t="str">
            <v>EFL</v>
          </cell>
          <cell r="S433">
            <v>0</v>
          </cell>
          <cell r="T433">
            <v>79200</v>
          </cell>
          <cell r="U433">
            <v>2443.4</v>
          </cell>
        </row>
        <row r="434">
          <cell r="G434" t="str">
            <v>04</v>
          </cell>
          <cell r="M434">
            <v>5</v>
          </cell>
          <cell r="N434" t="str">
            <v>624</v>
          </cell>
          <cell r="Q434" t="str">
            <v>BFC</v>
          </cell>
          <cell r="S434">
            <v>0</v>
          </cell>
          <cell r="T434">
            <v>79200</v>
          </cell>
          <cell r="U434">
            <v>2277.2399999999998</v>
          </cell>
        </row>
        <row r="435">
          <cell r="G435" t="str">
            <v>08</v>
          </cell>
          <cell r="M435">
            <v>2</v>
          </cell>
          <cell r="N435" t="str">
            <v>624</v>
          </cell>
          <cell r="Q435" t="str">
            <v>LMR</v>
          </cell>
          <cell r="S435">
            <v>0</v>
          </cell>
          <cell r="T435">
            <v>3630322</v>
          </cell>
          <cell r="U435">
            <v>3071.26</v>
          </cell>
        </row>
        <row r="436">
          <cell r="G436" t="str">
            <v>05</v>
          </cell>
          <cell r="M436">
            <v>4</v>
          </cell>
          <cell r="N436" t="str">
            <v>626</v>
          </cell>
          <cell r="Q436" t="str">
            <v>TDE</v>
          </cell>
          <cell r="S436">
            <v>0</v>
          </cell>
          <cell r="T436">
            <v>3674484</v>
          </cell>
          <cell r="U436">
            <v>0</v>
          </cell>
        </row>
        <row r="437">
          <cell r="G437" t="str">
            <v>05</v>
          </cell>
          <cell r="M437">
            <v>4</v>
          </cell>
          <cell r="N437" t="str">
            <v>626</v>
          </cell>
          <cell r="Q437" t="str">
            <v>BFC</v>
          </cell>
          <cell r="S437">
            <v>0</v>
          </cell>
          <cell r="T437">
            <v>3674484</v>
          </cell>
          <cell r="U437">
            <v>105821.46</v>
          </cell>
        </row>
        <row r="438">
          <cell r="G438" t="str">
            <v>23</v>
          </cell>
          <cell r="M438">
            <v>1</v>
          </cell>
          <cell r="N438" t="str">
            <v>686</v>
          </cell>
          <cell r="Q438" t="str">
            <v>EFL</v>
          </cell>
          <cell r="S438">
            <v>0</v>
          </cell>
          <cell r="T438">
            <v>406</v>
          </cell>
          <cell r="U438">
            <v>12.52</v>
          </cell>
        </row>
        <row r="439">
          <cell r="G439" t="str">
            <v>07</v>
          </cell>
          <cell r="M439">
            <v>1</v>
          </cell>
          <cell r="N439" t="str">
            <v>660</v>
          </cell>
          <cell r="Q439" t="str">
            <v>FFC</v>
          </cell>
          <cell r="S439">
            <v>0</v>
          </cell>
          <cell r="T439">
            <v>14715</v>
          </cell>
          <cell r="U439">
            <v>0.01</v>
          </cell>
        </row>
        <row r="440">
          <cell r="G440" t="str">
            <v>02</v>
          </cell>
          <cell r="M440">
            <v>12</v>
          </cell>
          <cell r="N440" t="str">
            <v>611</v>
          </cell>
          <cell r="Q440" t="str">
            <v>TDE</v>
          </cell>
          <cell r="S440">
            <v>0</v>
          </cell>
          <cell r="T440">
            <v>6488</v>
          </cell>
          <cell r="U440">
            <v>0</v>
          </cell>
        </row>
        <row r="441">
          <cell r="G441" t="str">
            <v>04</v>
          </cell>
          <cell r="M441">
            <v>2</v>
          </cell>
          <cell r="N441" t="str">
            <v>641</v>
          </cell>
          <cell r="Q441" t="str">
            <v>BFC</v>
          </cell>
          <cell r="S441">
            <v>0</v>
          </cell>
          <cell r="T441">
            <v>2526</v>
          </cell>
          <cell r="U441">
            <v>72.930000000000007</v>
          </cell>
        </row>
        <row r="442">
          <cell r="G442" t="str">
            <v>07</v>
          </cell>
          <cell r="M442">
            <v>3</v>
          </cell>
          <cell r="N442" t="str">
            <v>624</v>
          </cell>
          <cell r="Q442" t="str">
            <v>TDE</v>
          </cell>
          <cell r="S442">
            <v>0</v>
          </cell>
          <cell r="T442">
            <v>578160</v>
          </cell>
          <cell r="U442">
            <v>0</v>
          </cell>
        </row>
        <row r="443">
          <cell r="G443" t="str">
            <v>01</v>
          </cell>
          <cell r="M443">
            <v>11</v>
          </cell>
          <cell r="N443" t="str">
            <v>611</v>
          </cell>
          <cell r="Q443" t="str">
            <v>TDE</v>
          </cell>
          <cell r="S443">
            <v>0</v>
          </cell>
          <cell r="T443">
            <v>31921</v>
          </cell>
          <cell r="U443">
            <v>0</v>
          </cell>
        </row>
        <row r="444">
          <cell r="G444" t="str">
            <v>04</v>
          </cell>
          <cell r="M444">
            <v>1</v>
          </cell>
          <cell r="N444" t="str">
            <v>624</v>
          </cell>
          <cell r="Q444" t="str">
            <v>PPT</v>
          </cell>
          <cell r="S444">
            <v>0</v>
          </cell>
          <cell r="T444">
            <v>31387568</v>
          </cell>
          <cell r="U444">
            <v>0</v>
          </cell>
        </row>
        <row r="445">
          <cell r="G445" t="str">
            <v>05</v>
          </cell>
          <cell r="M445">
            <v>4</v>
          </cell>
          <cell r="N445" t="str">
            <v>624</v>
          </cell>
          <cell r="Q445" t="str">
            <v>BFC</v>
          </cell>
          <cell r="S445">
            <v>0</v>
          </cell>
          <cell r="T445">
            <v>9891672</v>
          </cell>
          <cell r="U445">
            <v>284415.25</v>
          </cell>
        </row>
        <row r="446">
          <cell r="G446" t="str">
            <v>07</v>
          </cell>
          <cell r="M446">
            <v>3</v>
          </cell>
          <cell r="N446" t="str">
            <v>642</v>
          </cell>
          <cell r="Q446" t="str">
            <v>BFC</v>
          </cell>
          <cell r="S446">
            <v>0</v>
          </cell>
          <cell r="T446">
            <v>419</v>
          </cell>
          <cell r="U446">
            <v>12.15</v>
          </cell>
        </row>
        <row r="447">
          <cell r="G447" t="str">
            <v>07</v>
          </cell>
          <cell r="M447">
            <v>2</v>
          </cell>
          <cell r="N447" t="str">
            <v>621</v>
          </cell>
          <cell r="Q447" t="str">
            <v>EIV</v>
          </cell>
          <cell r="S447">
            <v>0</v>
          </cell>
          <cell r="T447">
            <v>6323476</v>
          </cell>
          <cell r="U447">
            <v>0</v>
          </cell>
        </row>
        <row r="448">
          <cell r="G448" t="str">
            <v>04</v>
          </cell>
          <cell r="M448">
            <v>4</v>
          </cell>
          <cell r="N448" t="str">
            <v>623</v>
          </cell>
          <cell r="Q448" t="str">
            <v>EFL</v>
          </cell>
          <cell r="S448">
            <v>0</v>
          </cell>
          <cell r="T448">
            <v>123384</v>
          </cell>
          <cell r="U448">
            <v>3806.52</v>
          </cell>
        </row>
        <row r="449">
          <cell r="G449" t="str">
            <v>05</v>
          </cell>
          <cell r="M449">
            <v>1</v>
          </cell>
          <cell r="N449" t="str">
            <v>626</v>
          </cell>
          <cell r="Q449" t="str">
            <v>BFC</v>
          </cell>
          <cell r="S449">
            <v>0</v>
          </cell>
          <cell r="T449">
            <v>6707584</v>
          </cell>
          <cell r="U449">
            <v>193171.71</v>
          </cell>
        </row>
        <row r="450">
          <cell r="G450" t="str">
            <v>07</v>
          </cell>
          <cell r="M450">
            <v>1</v>
          </cell>
          <cell r="N450" t="str">
            <v>650</v>
          </cell>
          <cell r="Q450" t="str">
            <v>EFL</v>
          </cell>
          <cell r="S450">
            <v>0</v>
          </cell>
          <cell r="T450">
            <v>1483</v>
          </cell>
          <cell r="U450">
            <v>45.72</v>
          </cell>
        </row>
        <row r="451">
          <cell r="G451" t="str">
            <v>08</v>
          </cell>
          <cell r="M451">
            <v>1</v>
          </cell>
          <cell r="N451" t="str">
            <v>632</v>
          </cell>
          <cell r="Q451" t="str">
            <v>EIV</v>
          </cell>
          <cell r="S451">
            <v>0</v>
          </cell>
          <cell r="T451">
            <v>128886903</v>
          </cell>
          <cell r="U451">
            <v>0</v>
          </cell>
        </row>
        <row r="452">
          <cell r="G452" t="str">
            <v>08</v>
          </cell>
          <cell r="M452">
            <v>1</v>
          </cell>
          <cell r="N452" t="str">
            <v>626</v>
          </cell>
          <cell r="Q452" t="str">
            <v>TDE</v>
          </cell>
          <cell r="S452">
            <v>0</v>
          </cell>
          <cell r="T452">
            <v>3096480</v>
          </cell>
          <cell r="U452">
            <v>0</v>
          </cell>
        </row>
        <row r="453">
          <cell r="G453" t="str">
            <v>04</v>
          </cell>
          <cell r="M453">
            <v>1</v>
          </cell>
          <cell r="N453" t="str">
            <v>641</v>
          </cell>
          <cell r="Q453" t="str">
            <v>BFC</v>
          </cell>
          <cell r="S453">
            <v>0</v>
          </cell>
          <cell r="T453">
            <v>47737</v>
          </cell>
          <cell r="U453">
            <v>1378.31</v>
          </cell>
        </row>
        <row r="454">
          <cell r="G454" t="str">
            <v>08</v>
          </cell>
          <cell r="M454">
            <v>2</v>
          </cell>
          <cell r="N454" t="str">
            <v>626</v>
          </cell>
          <cell r="Q454" t="str">
            <v>EFL</v>
          </cell>
          <cell r="S454">
            <v>0</v>
          </cell>
          <cell r="T454">
            <v>13892472</v>
          </cell>
          <cell r="U454">
            <v>428596.65</v>
          </cell>
        </row>
        <row r="455">
          <cell r="G455" t="str">
            <v>04</v>
          </cell>
          <cell r="M455">
            <v>1</v>
          </cell>
          <cell r="N455" t="str">
            <v>641</v>
          </cell>
          <cell r="Q455" t="str">
            <v>CAP</v>
          </cell>
          <cell r="S455">
            <v>0</v>
          </cell>
          <cell r="T455">
            <v>47737</v>
          </cell>
          <cell r="U455">
            <v>-2.8</v>
          </cell>
        </row>
        <row r="456">
          <cell r="G456" t="str">
            <v>07</v>
          </cell>
          <cell r="M456">
            <v>1</v>
          </cell>
          <cell r="N456" t="str">
            <v>624</v>
          </cell>
          <cell r="Q456" t="str">
            <v>EP2</v>
          </cell>
          <cell r="S456">
            <v>0</v>
          </cell>
          <cell r="T456">
            <v>14947856</v>
          </cell>
          <cell r="U456">
            <v>-1928.3</v>
          </cell>
        </row>
        <row r="457">
          <cell r="G457" t="str">
            <v>04</v>
          </cell>
          <cell r="M457">
            <v>11</v>
          </cell>
          <cell r="N457" t="str">
            <v>623</v>
          </cell>
          <cell r="Q457" t="str">
            <v>CAP</v>
          </cell>
          <cell r="S457">
            <v>0</v>
          </cell>
          <cell r="T457">
            <v>403035</v>
          </cell>
          <cell r="U457">
            <v>-31.03</v>
          </cell>
        </row>
        <row r="458">
          <cell r="G458" t="str">
            <v>04</v>
          </cell>
          <cell r="M458">
            <v>1</v>
          </cell>
          <cell r="N458" t="str">
            <v>624</v>
          </cell>
          <cell r="Q458" t="str">
            <v>DC</v>
          </cell>
          <cell r="S458">
            <v>1</v>
          </cell>
          <cell r="T458">
            <v>6744.4</v>
          </cell>
          <cell r="U458">
            <v>133755.85999999999</v>
          </cell>
        </row>
        <row r="459">
          <cell r="G459" t="str">
            <v>04</v>
          </cell>
          <cell r="M459">
            <v>1</v>
          </cell>
          <cell r="N459" t="str">
            <v>650</v>
          </cell>
          <cell r="Q459" t="str">
            <v>E12</v>
          </cell>
          <cell r="S459">
            <v>0</v>
          </cell>
          <cell r="T459">
            <v>4637</v>
          </cell>
          <cell r="U459">
            <v>145.9</v>
          </cell>
        </row>
        <row r="460">
          <cell r="G460" t="str">
            <v>02</v>
          </cell>
          <cell r="M460">
            <v>52</v>
          </cell>
          <cell r="N460" t="str">
            <v>612</v>
          </cell>
          <cell r="Q460" t="str">
            <v>CC</v>
          </cell>
          <cell r="S460">
            <v>0</v>
          </cell>
          <cell r="T460">
            <v>0</v>
          </cell>
          <cell r="U460">
            <v>55</v>
          </cell>
        </row>
        <row r="461">
          <cell r="G461" t="str">
            <v>23</v>
          </cell>
          <cell r="M461">
            <v>1</v>
          </cell>
          <cell r="N461" t="str">
            <v>685</v>
          </cell>
          <cell r="Q461" t="str">
            <v>TSE</v>
          </cell>
          <cell r="S461">
            <v>0</v>
          </cell>
          <cell r="T461">
            <v>28650</v>
          </cell>
          <cell r="U461">
            <v>0</v>
          </cell>
        </row>
        <row r="462">
          <cell r="G462" t="str">
            <v>07</v>
          </cell>
          <cell r="M462">
            <v>1</v>
          </cell>
          <cell r="N462" t="str">
            <v>625</v>
          </cell>
          <cell r="Q462" t="str">
            <v>DC</v>
          </cell>
          <cell r="S462">
            <v>2</v>
          </cell>
          <cell r="T462">
            <v>28.96</v>
          </cell>
          <cell r="U462">
            <v>586.44000000000005</v>
          </cell>
        </row>
        <row r="463">
          <cell r="G463" t="str">
            <v>05</v>
          </cell>
          <cell r="M463">
            <v>2</v>
          </cell>
          <cell r="N463" t="str">
            <v>626</v>
          </cell>
          <cell r="Q463" t="str">
            <v>CAP</v>
          </cell>
          <cell r="S463">
            <v>0</v>
          </cell>
          <cell r="T463">
            <v>396792</v>
          </cell>
          <cell r="U463">
            <v>-20.63</v>
          </cell>
        </row>
        <row r="464">
          <cell r="G464" t="str">
            <v>23</v>
          </cell>
          <cell r="M464">
            <v>1</v>
          </cell>
          <cell r="N464" t="str">
            <v>685</v>
          </cell>
          <cell r="Q464" t="str">
            <v>VCR</v>
          </cell>
          <cell r="S464">
            <v>0</v>
          </cell>
          <cell r="T464">
            <v>28650</v>
          </cell>
          <cell r="U464">
            <v>-166</v>
          </cell>
        </row>
        <row r="465">
          <cell r="G465" t="str">
            <v>08</v>
          </cell>
          <cell r="M465">
            <v>4</v>
          </cell>
          <cell r="N465" t="str">
            <v>675</v>
          </cell>
          <cell r="Q465" t="str">
            <v>DC</v>
          </cell>
          <cell r="S465">
            <v>0</v>
          </cell>
          <cell r="T465">
            <v>150000</v>
          </cell>
          <cell r="U465">
            <v>-1350000</v>
          </cell>
        </row>
        <row r="466">
          <cell r="G466" t="str">
            <v>04</v>
          </cell>
          <cell r="M466">
            <v>91</v>
          </cell>
          <cell r="N466" t="str">
            <v>621</v>
          </cell>
          <cell r="Q466" t="str">
            <v>CC</v>
          </cell>
          <cell r="S466">
            <v>0</v>
          </cell>
          <cell r="T466">
            <v>0</v>
          </cell>
          <cell r="U466">
            <v>280</v>
          </cell>
        </row>
        <row r="467">
          <cell r="G467" t="str">
            <v>04</v>
          </cell>
          <cell r="M467">
            <v>2</v>
          </cell>
          <cell r="N467" t="str">
            <v>621</v>
          </cell>
          <cell r="Q467" t="str">
            <v>GPW</v>
          </cell>
          <cell r="S467">
            <v>0</v>
          </cell>
          <cell r="T467">
            <v>4546.3999999999996</v>
          </cell>
          <cell r="U467">
            <v>5.63</v>
          </cell>
        </row>
        <row r="468">
          <cell r="G468" t="str">
            <v>09</v>
          </cell>
          <cell r="M468">
            <v>1</v>
          </cell>
          <cell r="N468" t="str">
            <v>650</v>
          </cell>
          <cell r="Q468" t="str">
            <v>OMS</v>
          </cell>
          <cell r="S468">
            <v>0</v>
          </cell>
          <cell r="T468">
            <v>1553695</v>
          </cell>
          <cell r="U468">
            <v>491.04</v>
          </cell>
        </row>
        <row r="469">
          <cell r="G469" t="str">
            <v>16</v>
          </cell>
          <cell r="M469">
            <v>1</v>
          </cell>
          <cell r="N469" t="str">
            <v>623</v>
          </cell>
          <cell r="Q469" t="str">
            <v>OMS</v>
          </cell>
          <cell r="S469">
            <v>0</v>
          </cell>
          <cell r="T469">
            <v>87168</v>
          </cell>
          <cell r="U469">
            <v>22.66</v>
          </cell>
        </row>
        <row r="470">
          <cell r="G470" t="str">
            <v>09</v>
          </cell>
          <cell r="M470">
            <v>1</v>
          </cell>
          <cell r="N470" t="str">
            <v>650</v>
          </cell>
          <cell r="Q470" t="str">
            <v>RAU</v>
          </cell>
          <cell r="S470">
            <v>0</v>
          </cell>
          <cell r="T470">
            <v>1553695</v>
          </cell>
          <cell r="U470">
            <v>13.76</v>
          </cell>
        </row>
        <row r="471">
          <cell r="G471" t="str">
            <v>08</v>
          </cell>
          <cell r="M471">
            <v>3</v>
          </cell>
          <cell r="N471" t="str">
            <v>676</v>
          </cell>
          <cell r="Q471" t="str">
            <v>OMS</v>
          </cell>
          <cell r="S471">
            <v>0</v>
          </cell>
          <cell r="T471">
            <v>0</v>
          </cell>
          <cell r="U471">
            <v>0</v>
          </cell>
        </row>
        <row r="472">
          <cell r="G472" t="str">
            <v>02</v>
          </cell>
          <cell r="M472">
            <v>52</v>
          </cell>
          <cell r="N472" t="str">
            <v>611</v>
          </cell>
          <cell r="Q472" t="str">
            <v>EP2</v>
          </cell>
          <cell r="S472">
            <v>0</v>
          </cell>
          <cell r="T472">
            <v>3428</v>
          </cell>
          <cell r="U472">
            <v>-0.46</v>
          </cell>
        </row>
        <row r="473">
          <cell r="G473" t="str">
            <v>02</v>
          </cell>
          <cell r="M473">
            <v>2</v>
          </cell>
          <cell r="N473" t="str">
            <v>611</v>
          </cell>
          <cell r="Q473" t="str">
            <v>OMS</v>
          </cell>
          <cell r="S473">
            <v>0</v>
          </cell>
          <cell r="T473">
            <v>11965430</v>
          </cell>
          <cell r="U473">
            <v>2954.9</v>
          </cell>
        </row>
        <row r="474">
          <cell r="G474" t="str">
            <v>04</v>
          </cell>
          <cell r="M474">
            <v>1</v>
          </cell>
          <cell r="N474" t="str">
            <v>621</v>
          </cell>
          <cell r="Q474" t="str">
            <v>CC</v>
          </cell>
          <cell r="S474">
            <v>0</v>
          </cell>
          <cell r="T474">
            <v>0</v>
          </cell>
          <cell r="U474">
            <v>834795.32</v>
          </cell>
        </row>
        <row r="475">
          <cell r="G475" t="str">
            <v>04</v>
          </cell>
          <cell r="M475">
            <v>2</v>
          </cell>
          <cell r="N475" t="str">
            <v>642</v>
          </cell>
          <cell r="Q475" t="str">
            <v>CAP</v>
          </cell>
          <cell r="S475">
            <v>0</v>
          </cell>
          <cell r="T475">
            <v>26774</v>
          </cell>
          <cell r="U475">
            <v>-0.6</v>
          </cell>
        </row>
        <row r="476">
          <cell r="G476" t="str">
            <v>16</v>
          </cell>
          <cell r="M476">
            <v>1</v>
          </cell>
          <cell r="N476" t="str">
            <v>641</v>
          </cell>
          <cell r="Q476" t="str">
            <v>EP2</v>
          </cell>
          <cell r="S476">
            <v>0</v>
          </cell>
          <cell r="T476">
            <v>45081</v>
          </cell>
          <cell r="U476">
            <v>-9.9600000000000009</v>
          </cell>
        </row>
        <row r="477">
          <cell r="G477" t="str">
            <v>01</v>
          </cell>
          <cell r="M477">
            <v>51</v>
          </cell>
          <cell r="N477" t="str">
            <v>611</v>
          </cell>
          <cell r="Q477" t="str">
            <v>GPW</v>
          </cell>
          <cell r="S477">
            <v>0</v>
          </cell>
          <cell r="T477">
            <v>15582</v>
          </cell>
          <cell r="U477">
            <v>19.28</v>
          </cell>
        </row>
        <row r="478">
          <cell r="G478" t="str">
            <v>04</v>
          </cell>
          <cell r="M478">
            <v>92</v>
          </cell>
          <cell r="N478" t="str">
            <v>621</v>
          </cell>
          <cell r="Q478" t="str">
            <v>FVC</v>
          </cell>
          <cell r="S478">
            <v>0</v>
          </cell>
          <cell r="T478">
            <v>3180</v>
          </cell>
          <cell r="U478">
            <v>0</v>
          </cell>
        </row>
        <row r="479">
          <cell r="G479" t="str">
            <v>04</v>
          </cell>
          <cell r="M479">
            <v>4</v>
          </cell>
          <cell r="N479" t="str">
            <v>626</v>
          </cell>
          <cell r="Q479" t="str">
            <v>FVC</v>
          </cell>
          <cell r="S479">
            <v>0</v>
          </cell>
          <cell r="T479">
            <v>3538426</v>
          </cell>
          <cell r="U479">
            <v>0</v>
          </cell>
        </row>
        <row r="480">
          <cell r="G480" t="str">
            <v>05</v>
          </cell>
          <cell r="M480">
            <v>1</v>
          </cell>
          <cell r="N480" t="str">
            <v>623</v>
          </cell>
          <cell r="Q480" t="str">
            <v>TSE</v>
          </cell>
          <cell r="S480">
            <v>0</v>
          </cell>
          <cell r="T480">
            <v>216488</v>
          </cell>
          <cell r="U480">
            <v>0</v>
          </cell>
        </row>
        <row r="481">
          <cell r="G481" t="str">
            <v>05</v>
          </cell>
          <cell r="M481">
            <v>4</v>
          </cell>
          <cell r="N481" t="str">
            <v>626</v>
          </cell>
          <cell r="Q481" t="str">
            <v>DC</v>
          </cell>
          <cell r="S481">
            <v>3</v>
          </cell>
          <cell r="T481">
            <v>2378.37</v>
          </cell>
          <cell r="U481">
            <v>55106.84</v>
          </cell>
        </row>
        <row r="482">
          <cell r="G482" t="str">
            <v>04</v>
          </cell>
          <cell r="M482">
            <v>2</v>
          </cell>
          <cell r="N482" t="str">
            <v>621</v>
          </cell>
          <cell r="Q482" t="str">
            <v>TSE</v>
          </cell>
          <cell r="S482">
            <v>0</v>
          </cell>
          <cell r="T482">
            <v>35434204</v>
          </cell>
          <cell r="U482">
            <v>0</v>
          </cell>
        </row>
        <row r="483">
          <cell r="G483" t="str">
            <v>08</v>
          </cell>
          <cell r="M483">
            <v>1</v>
          </cell>
          <cell r="N483" t="str">
            <v>632</v>
          </cell>
          <cell r="Q483" t="str">
            <v>DC</v>
          </cell>
          <cell r="S483">
            <v>0</v>
          </cell>
          <cell r="T483">
            <v>472641</v>
          </cell>
          <cell r="U483">
            <v>4726410</v>
          </cell>
        </row>
        <row r="484">
          <cell r="G484" t="str">
            <v>23</v>
          </cell>
          <cell r="M484">
            <v>1</v>
          </cell>
          <cell r="N484" t="str">
            <v>686</v>
          </cell>
          <cell r="Q484" t="str">
            <v>RAU</v>
          </cell>
          <cell r="S484">
            <v>0</v>
          </cell>
          <cell r="T484">
            <v>406</v>
          </cell>
          <cell r="U484">
            <v>0.01</v>
          </cell>
        </row>
        <row r="485">
          <cell r="G485" t="str">
            <v>04</v>
          </cell>
          <cell r="M485">
            <v>11</v>
          </cell>
          <cell r="N485" t="str">
            <v>621</v>
          </cell>
          <cell r="Q485" t="str">
            <v>RAU</v>
          </cell>
          <cell r="S485">
            <v>0</v>
          </cell>
          <cell r="T485">
            <v>127517</v>
          </cell>
          <cell r="U485">
            <v>4.46</v>
          </cell>
        </row>
        <row r="486">
          <cell r="G486" t="str">
            <v>07</v>
          </cell>
          <cell r="M486">
            <v>6</v>
          </cell>
          <cell r="N486" t="str">
            <v>624</v>
          </cell>
          <cell r="Q486" t="str">
            <v>OMS</v>
          </cell>
          <cell r="S486">
            <v>0</v>
          </cell>
          <cell r="T486">
            <v>698400</v>
          </cell>
          <cell r="U486">
            <v>175.3</v>
          </cell>
        </row>
        <row r="487">
          <cell r="G487" t="str">
            <v>04</v>
          </cell>
          <cell r="M487">
            <v>1</v>
          </cell>
          <cell r="N487" t="str">
            <v>623</v>
          </cell>
          <cell r="Q487" t="str">
            <v>DSM</v>
          </cell>
          <cell r="S487">
            <v>0</v>
          </cell>
          <cell r="T487">
            <v>93467566</v>
          </cell>
          <cell r="U487">
            <v>617734.93999999994</v>
          </cell>
        </row>
        <row r="488">
          <cell r="G488" t="str">
            <v>04</v>
          </cell>
          <cell r="M488">
            <v>4</v>
          </cell>
          <cell r="N488" t="str">
            <v>624</v>
          </cell>
          <cell r="Q488" t="str">
            <v>DSM</v>
          </cell>
          <cell r="S488">
            <v>0</v>
          </cell>
          <cell r="T488">
            <v>7392688</v>
          </cell>
          <cell r="U488">
            <v>16493.11</v>
          </cell>
        </row>
        <row r="489">
          <cell r="G489" t="str">
            <v>08</v>
          </cell>
          <cell r="M489">
            <v>1</v>
          </cell>
          <cell r="N489" t="str">
            <v>632</v>
          </cell>
          <cell r="Q489" t="str">
            <v>DO1</v>
          </cell>
          <cell r="S489">
            <v>0</v>
          </cell>
          <cell r="T489">
            <v>4659291</v>
          </cell>
          <cell r="U489">
            <v>2972.63</v>
          </cell>
        </row>
        <row r="490">
          <cell r="G490" t="str">
            <v>04</v>
          </cell>
          <cell r="M490">
            <v>2</v>
          </cell>
          <cell r="N490" t="str">
            <v>624</v>
          </cell>
          <cell r="Q490" t="str">
            <v>DO8</v>
          </cell>
          <cell r="S490">
            <v>0</v>
          </cell>
          <cell r="T490">
            <v>859032</v>
          </cell>
          <cell r="U490">
            <v>10.31</v>
          </cell>
        </row>
        <row r="491">
          <cell r="G491" t="str">
            <v>08</v>
          </cell>
          <cell r="M491">
            <v>4</v>
          </cell>
          <cell r="N491" t="str">
            <v>624</v>
          </cell>
          <cell r="Q491" t="str">
            <v>DS4</v>
          </cell>
          <cell r="S491">
            <v>0</v>
          </cell>
          <cell r="T491">
            <v>7299056</v>
          </cell>
          <cell r="U491">
            <v>635.02</v>
          </cell>
        </row>
        <row r="492">
          <cell r="G492" t="str">
            <v>08</v>
          </cell>
          <cell r="M492">
            <v>1</v>
          </cell>
          <cell r="N492" t="str">
            <v>633</v>
          </cell>
          <cell r="Q492" t="str">
            <v>DS6</v>
          </cell>
          <cell r="S492">
            <v>0</v>
          </cell>
          <cell r="T492">
            <v>129519550</v>
          </cell>
          <cell r="U492">
            <v>0</v>
          </cell>
        </row>
        <row r="493">
          <cell r="G493" t="str">
            <v>06</v>
          </cell>
          <cell r="M493">
            <v>1</v>
          </cell>
          <cell r="N493" t="str">
            <v>622</v>
          </cell>
          <cell r="Q493" t="str">
            <v>EP3</v>
          </cell>
          <cell r="S493">
            <v>0</v>
          </cell>
          <cell r="T493">
            <v>37559</v>
          </cell>
          <cell r="U493">
            <v>0</v>
          </cell>
        </row>
        <row r="494">
          <cell r="G494" t="str">
            <v>07</v>
          </cell>
          <cell r="M494">
            <v>3</v>
          </cell>
          <cell r="N494" t="str">
            <v>642</v>
          </cell>
          <cell r="Q494" t="str">
            <v>EP3</v>
          </cell>
          <cell r="S494">
            <v>0</v>
          </cell>
          <cell r="T494">
            <v>419</v>
          </cell>
          <cell r="U494">
            <v>0</v>
          </cell>
        </row>
        <row r="495">
          <cell r="G495" t="str">
            <v>03</v>
          </cell>
          <cell r="M495">
            <v>1</v>
          </cell>
          <cell r="N495" t="str">
            <v>660</v>
          </cell>
          <cell r="Q495" t="str">
            <v>E32</v>
          </cell>
          <cell r="S495">
            <v>0</v>
          </cell>
          <cell r="T495">
            <v>88</v>
          </cell>
          <cell r="U495">
            <v>2.78</v>
          </cell>
        </row>
        <row r="496">
          <cell r="G496" t="str">
            <v>08</v>
          </cell>
          <cell r="M496">
            <v>2</v>
          </cell>
          <cell r="N496" t="str">
            <v>625</v>
          </cell>
          <cell r="Q496" t="str">
            <v>FMU</v>
          </cell>
          <cell r="S496">
            <v>0</v>
          </cell>
          <cell r="T496">
            <v>7432128</v>
          </cell>
          <cell r="U496">
            <v>22.29</v>
          </cell>
        </row>
        <row r="497">
          <cell r="G497" t="str">
            <v>07</v>
          </cell>
          <cell r="M497">
            <v>1</v>
          </cell>
          <cell r="N497" t="str">
            <v>626</v>
          </cell>
          <cell r="Q497" t="str">
            <v>FVE</v>
          </cell>
          <cell r="S497">
            <v>0</v>
          </cell>
          <cell r="T497">
            <v>4321312</v>
          </cell>
          <cell r="U497">
            <v>0</v>
          </cell>
        </row>
        <row r="498">
          <cell r="G498" t="str">
            <v>08</v>
          </cell>
          <cell r="M498">
            <v>1</v>
          </cell>
          <cell r="N498" t="str">
            <v>626</v>
          </cell>
          <cell r="Q498" t="str">
            <v>FVE</v>
          </cell>
          <cell r="S498">
            <v>0</v>
          </cell>
          <cell r="T498">
            <v>3096480</v>
          </cell>
          <cell r="U498">
            <v>0</v>
          </cell>
        </row>
        <row r="499">
          <cell r="G499" t="str">
            <v>01</v>
          </cell>
          <cell r="M499">
            <v>61</v>
          </cell>
          <cell r="N499" t="str">
            <v>611</v>
          </cell>
          <cell r="Q499" t="str">
            <v>ICV</v>
          </cell>
          <cell r="S499">
            <v>0</v>
          </cell>
          <cell r="T499">
            <v>31</v>
          </cell>
          <cell r="U499">
            <v>0</v>
          </cell>
        </row>
        <row r="500">
          <cell r="G500" t="str">
            <v>08</v>
          </cell>
          <cell r="M500">
            <v>6</v>
          </cell>
          <cell r="N500" t="str">
            <v>624</v>
          </cell>
          <cell r="Q500" t="str">
            <v>DO5</v>
          </cell>
          <cell r="S500">
            <v>0</v>
          </cell>
          <cell r="T500">
            <v>1718064</v>
          </cell>
          <cell r="U500">
            <v>-295.51</v>
          </cell>
        </row>
        <row r="501">
          <cell r="G501" t="str">
            <v>08</v>
          </cell>
          <cell r="M501">
            <v>6</v>
          </cell>
          <cell r="N501" t="str">
            <v>626</v>
          </cell>
          <cell r="Q501" t="str">
            <v>DO5</v>
          </cell>
          <cell r="S501">
            <v>0</v>
          </cell>
          <cell r="T501">
            <v>3198690</v>
          </cell>
          <cell r="U501">
            <v>-217.51</v>
          </cell>
        </row>
        <row r="502">
          <cell r="G502" t="str">
            <v>02</v>
          </cell>
          <cell r="M502">
            <v>2</v>
          </cell>
          <cell r="N502" t="str">
            <v>613</v>
          </cell>
          <cell r="Q502" t="str">
            <v>DSU</v>
          </cell>
          <cell r="S502">
            <v>0</v>
          </cell>
          <cell r="T502">
            <v>704078</v>
          </cell>
          <cell r="U502">
            <v>53.05</v>
          </cell>
        </row>
        <row r="503">
          <cell r="G503" t="str">
            <v>05</v>
          </cell>
          <cell r="M503">
            <v>1</v>
          </cell>
          <cell r="N503" t="str">
            <v>623</v>
          </cell>
          <cell r="Q503" t="str">
            <v>DSU</v>
          </cell>
          <cell r="S503">
            <v>0</v>
          </cell>
          <cell r="T503">
            <v>216488</v>
          </cell>
          <cell r="U503">
            <v>21.88</v>
          </cell>
        </row>
        <row r="504">
          <cell r="G504" t="str">
            <v>05</v>
          </cell>
          <cell r="M504">
            <v>4</v>
          </cell>
          <cell r="N504" t="str">
            <v>624</v>
          </cell>
          <cell r="Q504" t="str">
            <v>DSU</v>
          </cell>
          <cell r="S504">
            <v>0</v>
          </cell>
          <cell r="T504">
            <v>9647232</v>
          </cell>
          <cell r="U504">
            <v>318.33</v>
          </cell>
        </row>
        <row r="505">
          <cell r="G505" t="str">
            <v>04</v>
          </cell>
          <cell r="M505">
            <v>1</v>
          </cell>
          <cell r="N505" t="str">
            <v>621</v>
          </cell>
          <cell r="Q505" t="str">
            <v>DS1</v>
          </cell>
          <cell r="S505">
            <v>0</v>
          </cell>
          <cell r="T505">
            <v>523575</v>
          </cell>
          <cell r="U505">
            <v>976.48</v>
          </cell>
        </row>
        <row r="506">
          <cell r="G506" t="str">
            <v>04</v>
          </cell>
          <cell r="M506">
            <v>2</v>
          </cell>
          <cell r="N506" t="str">
            <v>621</v>
          </cell>
          <cell r="Q506" t="str">
            <v>EBF</v>
          </cell>
          <cell r="S506">
            <v>0</v>
          </cell>
          <cell r="T506">
            <v>35387612</v>
          </cell>
          <cell r="U506">
            <v>-1016650.92</v>
          </cell>
        </row>
        <row r="507">
          <cell r="G507" t="str">
            <v>08</v>
          </cell>
          <cell r="M507">
            <v>1</v>
          </cell>
          <cell r="N507" t="str">
            <v>625</v>
          </cell>
          <cell r="Q507" t="str">
            <v>EBF</v>
          </cell>
          <cell r="S507">
            <v>0</v>
          </cell>
          <cell r="T507">
            <v>257760</v>
          </cell>
          <cell r="U507">
            <v>-7405.19</v>
          </cell>
        </row>
        <row r="508">
          <cell r="G508" t="str">
            <v>23</v>
          </cell>
          <cell r="M508">
            <v>1</v>
          </cell>
          <cell r="N508" t="str">
            <v>686</v>
          </cell>
          <cell r="Q508" t="str">
            <v>EC</v>
          </cell>
          <cell r="S508">
            <v>0</v>
          </cell>
          <cell r="T508">
            <v>406</v>
          </cell>
          <cell r="U508">
            <v>11.73</v>
          </cell>
        </row>
        <row r="509">
          <cell r="G509" t="str">
            <v>04</v>
          </cell>
          <cell r="M509">
            <v>4</v>
          </cell>
          <cell r="N509" t="str">
            <v>624</v>
          </cell>
          <cell r="Q509" t="str">
            <v>EC</v>
          </cell>
          <cell r="S509">
            <v>3</v>
          </cell>
          <cell r="T509">
            <v>5735964</v>
          </cell>
          <cell r="U509">
            <v>334010.88</v>
          </cell>
        </row>
        <row r="510">
          <cell r="G510" t="str">
            <v>04</v>
          </cell>
          <cell r="M510">
            <v>3</v>
          </cell>
          <cell r="N510" t="str">
            <v>624</v>
          </cell>
          <cell r="Q510" t="str">
            <v>EC</v>
          </cell>
          <cell r="S510">
            <v>1</v>
          </cell>
          <cell r="T510">
            <v>60000</v>
          </cell>
          <cell r="U510">
            <v>4168.8599999999997</v>
          </cell>
        </row>
        <row r="511">
          <cell r="G511" t="str">
            <v>07</v>
          </cell>
          <cell r="M511">
            <v>1</v>
          </cell>
          <cell r="N511" t="str">
            <v>624</v>
          </cell>
          <cell r="Q511" t="str">
            <v>ECR</v>
          </cell>
          <cell r="S511">
            <v>0</v>
          </cell>
          <cell r="T511">
            <v>14947856</v>
          </cell>
          <cell r="U511">
            <v>54410.21</v>
          </cell>
        </row>
        <row r="512">
          <cell r="G512" t="str">
            <v>02</v>
          </cell>
          <cell r="M512">
            <v>12</v>
          </cell>
          <cell r="N512" t="str">
            <v>611</v>
          </cell>
          <cell r="Q512" t="str">
            <v>EFV</v>
          </cell>
          <cell r="S512">
            <v>0</v>
          </cell>
          <cell r="T512">
            <v>6488</v>
          </cell>
          <cell r="U512">
            <v>-13.81</v>
          </cell>
        </row>
        <row r="513">
          <cell r="G513" t="str">
            <v>04</v>
          </cell>
          <cell r="M513">
            <v>6</v>
          </cell>
          <cell r="N513" t="str">
            <v>624</v>
          </cell>
          <cell r="Q513" t="str">
            <v>EIN</v>
          </cell>
          <cell r="S513">
            <v>0</v>
          </cell>
          <cell r="T513">
            <v>436015</v>
          </cell>
          <cell r="U513">
            <v>245.04</v>
          </cell>
        </row>
        <row r="514">
          <cell r="G514" t="str">
            <v>04</v>
          </cell>
          <cell r="M514">
            <v>6</v>
          </cell>
          <cell r="N514" t="str">
            <v>624</v>
          </cell>
          <cell r="Q514" t="str">
            <v>EP4</v>
          </cell>
          <cell r="S514">
            <v>0</v>
          </cell>
          <cell r="T514">
            <v>436015</v>
          </cell>
          <cell r="U514">
            <v>0</v>
          </cell>
        </row>
        <row r="515">
          <cell r="G515" t="str">
            <v>07</v>
          </cell>
          <cell r="M515">
            <v>4</v>
          </cell>
          <cell r="N515" t="str">
            <v>624</v>
          </cell>
          <cell r="Q515" t="str">
            <v>EUR</v>
          </cell>
          <cell r="S515">
            <v>0</v>
          </cell>
          <cell r="T515">
            <v>11131623</v>
          </cell>
          <cell r="U515">
            <v>89.05</v>
          </cell>
        </row>
        <row r="516">
          <cell r="G516" t="str">
            <v>08</v>
          </cell>
          <cell r="M516">
            <v>1</v>
          </cell>
          <cell r="N516" t="str">
            <v>632</v>
          </cell>
          <cell r="Q516" t="str">
            <v>EUR</v>
          </cell>
          <cell r="S516">
            <v>0</v>
          </cell>
          <cell r="T516">
            <v>128886903</v>
          </cell>
          <cell r="U516">
            <v>1031.1099999999999</v>
          </cell>
        </row>
        <row r="517">
          <cell r="G517" t="str">
            <v>04</v>
          </cell>
          <cell r="M517">
            <v>5</v>
          </cell>
          <cell r="N517" t="str">
            <v>624</v>
          </cell>
          <cell r="Q517" t="str">
            <v>EUR</v>
          </cell>
          <cell r="S517">
            <v>0</v>
          </cell>
          <cell r="T517">
            <v>79200</v>
          </cell>
          <cell r="U517">
            <v>0.64</v>
          </cell>
        </row>
        <row r="518">
          <cell r="G518" t="str">
            <v>05</v>
          </cell>
          <cell r="M518">
            <v>2</v>
          </cell>
          <cell r="N518" t="str">
            <v>626</v>
          </cell>
          <cell r="Q518" t="str">
            <v>EUR</v>
          </cell>
          <cell r="S518">
            <v>0</v>
          </cell>
          <cell r="T518">
            <v>396792</v>
          </cell>
          <cell r="U518">
            <v>3.17</v>
          </cell>
        </row>
        <row r="519">
          <cell r="G519" t="str">
            <v>04</v>
          </cell>
          <cell r="M519">
            <v>2</v>
          </cell>
          <cell r="N519" t="str">
            <v>641</v>
          </cell>
          <cell r="Q519" t="str">
            <v>FFE</v>
          </cell>
          <cell r="S519">
            <v>0</v>
          </cell>
          <cell r="T519">
            <v>2526</v>
          </cell>
          <cell r="U519">
            <v>0.14000000000000001</v>
          </cell>
        </row>
        <row r="520">
          <cell r="G520" t="str">
            <v>17</v>
          </cell>
          <cell r="M520">
            <v>1</v>
          </cell>
          <cell r="N520" t="str">
            <v>644</v>
          </cell>
          <cell r="Q520" t="str">
            <v>FFE</v>
          </cell>
          <cell r="S520">
            <v>0</v>
          </cell>
          <cell r="T520">
            <v>1688750</v>
          </cell>
          <cell r="U520">
            <v>114.84</v>
          </cell>
        </row>
        <row r="521">
          <cell r="G521" t="str">
            <v>05</v>
          </cell>
          <cell r="M521">
            <v>2</v>
          </cell>
          <cell r="N521" t="str">
            <v>621</v>
          </cell>
          <cell r="Q521" t="str">
            <v>FFE</v>
          </cell>
          <cell r="S521">
            <v>0</v>
          </cell>
          <cell r="T521">
            <v>982780</v>
          </cell>
          <cell r="U521">
            <v>88.46</v>
          </cell>
        </row>
        <row r="522">
          <cell r="G522" t="str">
            <v>01</v>
          </cell>
          <cell r="M522">
            <v>51</v>
          </cell>
          <cell r="N522" t="str">
            <v>611</v>
          </cell>
          <cell r="Q522" t="str">
            <v>ICN</v>
          </cell>
          <cell r="S522">
            <v>0</v>
          </cell>
          <cell r="T522">
            <v>165581</v>
          </cell>
          <cell r="U522">
            <v>0</v>
          </cell>
        </row>
        <row r="523">
          <cell r="G523" t="str">
            <v>16</v>
          </cell>
          <cell r="M523">
            <v>2</v>
          </cell>
          <cell r="N523" t="str">
            <v>641</v>
          </cell>
          <cell r="Q523" t="str">
            <v>ICN</v>
          </cell>
          <cell r="S523">
            <v>0</v>
          </cell>
          <cell r="T523">
            <v>806</v>
          </cell>
          <cell r="U523">
            <v>0</v>
          </cell>
        </row>
        <row r="524">
          <cell r="G524" t="str">
            <v>05</v>
          </cell>
          <cell r="M524">
            <v>4</v>
          </cell>
          <cell r="N524" t="str">
            <v>626</v>
          </cell>
          <cell r="Q524" t="str">
            <v>LMV</v>
          </cell>
          <cell r="S524">
            <v>0</v>
          </cell>
          <cell r="T524">
            <v>1076328</v>
          </cell>
          <cell r="U524">
            <v>-39.82</v>
          </cell>
        </row>
        <row r="525">
          <cell r="G525" t="str">
            <v>07</v>
          </cell>
          <cell r="M525">
            <v>1</v>
          </cell>
          <cell r="N525" t="str">
            <v>624</v>
          </cell>
          <cell r="Q525" t="str">
            <v>MC</v>
          </cell>
          <cell r="S525">
            <v>0</v>
          </cell>
          <cell r="T525">
            <v>370.91</v>
          </cell>
          <cell r="U525">
            <v>3792.72</v>
          </cell>
        </row>
        <row r="526">
          <cell r="G526" t="str">
            <v>04</v>
          </cell>
          <cell r="M526">
            <v>2</v>
          </cell>
          <cell r="N526" t="str">
            <v>626</v>
          </cell>
          <cell r="Q526" t="str">
            <v>PRC</v>
          </cell>
          <cell r="S526">
            <v>0</v>
          </cell>
          <cell r="T526">
            <v>1020195</v>
          </cell>
          <cell r="U526">
            <v>1312.99</v>
          </cell>
        </row>
        <row r="527">
          <cell r="G527" t="str">
            <v>08</v>
          </cell>
          <cell r="M527">
            <v>2</v>
          </cell>
          <cell r="N527" t="str">
            <v>625</v>
          </cell>
          <cell r="Q527" t="str">
            <v>PRC</v>
          </cell>
          <cell r="S527">
            <v>0</v>
          </cell>
          <cell r="T527">
            <v>7432128</v>
          </cell>
          <cell r="U527">
            <v>8071.3</v>
          </cell>
        </row>
        <row r="528">
          <cell r="G528" t="str">
            <v>02</v>
          </cell>
          <cell r="M528">
            <v>12</v>
          </cell>
          <cell r="N528" t="str">
            <v>611</v>
          </cell>
          <cell r="Q528" t="str">
            <v>PRV</v>
          </cell>
          <cell r="S528">
            <v>0</v>
          </cell>
          <cell r="T528">
            <v>6488</v>
          </cell>
          <cell r="U528">
            <v>-1.1299999999999999</v>
          </cell>
        </row>
        <row r="529">
          <cell r="G529" t="str">
            <v>04</v>
          </cell>
          <cell r="M529">
            <v>3</v>
          </cell>
          <cell r="N529" t="str">
            <v>624</v>
          </cell>
          <cell r="Q529" t="str">
            <v>PRV</v>
          </cell>
          <cell r="S529">
            <v>0</v>
          </cell>
          <cell r="T529">
            <v>491328</v>
          </cell>
          <cell r="U529">
            <v>5.4</v>
          </cell>
        </row>
        <row r="530">
          <cell r="G530" t="str">
            <v>02</v>
          </cell>
          <cell r="M530">
            <v>52</v>
          </cell>
          <cell r="N530" t="str">
            <v>612</v>
          </cell>
          <cell r="Q530" t="str">
            <v>PRV</v>
          </cell>
          <cell r="S530">
            <v>0</v>
          </cell>
          <cell r="T530">
            <v>5872</v>
          </cell>
          <cell r="U530">
            <v>-1.04</v>
          </cell>
        </row>
        <row r="531">
          <cell r="G531" t="str">
            <v>05</v>
          </cell>
          <cell r="M531">
            <v>2</v>
          </cell>
          <cell r="N531" t="str">
            <v>624</v>
          </cell>
          <cell r="Q531" t="str">
            <v>RIV</v>
          </cell>
          <cell r="S531">
            <v>0</v>
          </cell>
          <cell r="T531">
            <v>5617464</v>
          </cell>
          <cell r="U531">
            <v>0</v>
          </cell>
        </row>
        <row r="532">
          <cell r="G532" t="str">
            <v>08</v>
          </cell>
          <cell r="M532">
            <v>1</v>
          </cell>
          <cell r="N532" t="str">
            <v>626</v>
          </cell>
          <cell r="Q532" t="str">
            <v>RIV</v>
          </cell>
          <cell r="S532">
            <v>0</v>
          </cell>
          <cell r="T532">
            <v>3096480</v>
          </cell>
          <cell r="U532">
            <v>0</v>
          </cell>
        </row>
        <row r="533">
          <cell r="G533" t="str">
            <v>16</v>
          </cell>
          <cell r="M533">
            <v>1</v>
          </cell>
          <cell r="N533" t="str">
            <v>641</v>
          </cell>
          <cell r="Q533" t="str">
            <v>RTU</v>
          </cell>
          <cell r="S533">
            <v>0</v>
          </cell>
          <cell r="T533">
            <v>45081</v>
          </cell>
          <cell r="U533">
            <v>0.13</v>
          </cell>
        </row>
        <row r="534">
          <cell r="G534" t="str">
            <v>02</v>
          </cell>
          <cell r="M534">
            <v>52</v>
          </cell>
          <cell r="N534" t="str">
            <v>612</v>
          </cell>
          <cell r="Q534" t="str">
            <v>RTU</v>
          </cell>
          <cell r="S534">
            <v>0</v>
          </cell>
          <cell r="T534">
            <v>5872</v>
          </cell>
          <cell r="U534">
            <v>0.05</v>
          </cell>
        </row>
        <row r="535">
          <cell r="G535" t="str">
            <v>08</v>
          </cell>
          <cell r="M535">
            <v>3</v>
          </cell>
          <cell r="N535" t="str">
            <v>676</v>
          </cell>
          <cell r="Q535" t="str">
            <v>RTU</v>
          </cell>
          <cell r="S535">
            <v>0</v>
          </cell>
          <cell r="T535">
            <v>0</v>
          </cell>
          <cell r="U535">
            <v>0</v>
          </cell>
        </row>
        <row r="536">
          <cell r="G536" t="str">
            <v>08</v>
          </cell>
          <cell r="M536">
            <v>2</v>
          </cell>
          <cell r="N536" t="str">
            <v>624</v>
          </cell>
          <cell r="Q536" t="str">
            <v>RTU</v>
          </cell>
          <cell r="S536">
            <v>0</v>
          </cell>
          <cell r="T536">
            <v>3630322</v>
          </cell>
          <cell r="U536">
            <v>14.52</v>
          </cell>
        </row>
        <row r="537">
          <cell r="G537" t="str">
            <v>04</v>
          </cell>
          <cell r="M537">
            <v>11</v>
          </cell>
          <cell r="N537" t="str">
            <v>623</v>
          </cell>
          <cell r="Q537" t="str">
            <v>RTU</v>
          </cell>
          <cell r="S537">
            <v>0</v>
          </cell>
          <cell r="T537">
            <v>403035</v>
          </cell>
          <cell r="U537">
            <v>3.22</v>
          </cell>
        </row>
        <row r="538">
          <cell r="G538" t="str">
            <v>08</v>
          </cell>
          <cell r="M538">
            <v>3</v>
          </cell>
          <cell r="N538" t="str">
            <v>624</v>
          </cell>
          <cell r="Q538" t="str">
            <v>SD</v>
          </cell>
          <cell r="S538">
            <v>0</v>
          </cell>
          <cell r="T538">
            <v>1236.24</v>
          </cell>
          <cell r="U538">
            <v>-890.09</v>
          </cell>
        </row>
        <row r="539">
          <cell r="G539" t="str">
            <v>08</v>
          </cell>
          <cell r="M539">
            <v>6</v>
          </cell>
          <cell r="N539" t="str">
            <v>626</v>
          </cell>
          <cell r="Q539" t="str">
            <v>SD</v>
          </cell>
          <cell r="S539">
            <v>0</v>
          </cell>
          <cell r="T539">
            <v>8766.25</v>
          </cell>
          <cell r="U539">
            <v>-7889.62</v>
          </cell>
        </row>
        <row r="540">
          <cell r="G540" t="str">
            <v>07</v>
          </cell>
          <cell r="M540">
            <v>1</v>
          </cell>
          <cell r="N540" t="str">
            <v>660</v>
          </cell>
          <cell r="Q540" t="str">
            <v>TDC</v>
          </cell>
          <cell r="S540">
            <v>0</v>
          </cell>
          <cell r="T540">
            <v>14715</v>
          </cell>
          <cell r="U540">
            <v>0.04</v>
          </cell>
        </row>
        <row r="541">
          <cell r="G541" t="str">
            <v>04</v>
          </cell>
          <cell r="M541">
            <v>2</v>
          </cell>
          <cell r="N541" t="str">
            <v>642</v>
          </cell>
          <cell r="Q541" t="str">
            <v>TDC</v>
          </cell>
          <cell r="S541">
            <v>0</v>
          </cell>
          <cell r="T541">
            <v>26774</v>
          </cell>
          <cell r="U541">
            <v>0</v>
          </cell>
        </row>
        <row r="542">
          <cell r="G542" t="str">
            <v>05</v>
          </cell>
          <cell r="M542">
            <v>5</v>
          </cell>
          <cell r="N542" t="str">
            <v>624</v>
          </cell>
          <cell r="Q542" t="str">
            <v>TDC</v>
          </cell>
          <cell r="S542">
            <v>0</v>
          </cell>
          <cell r="T542">
            <v>54400</v>
          </cell>
          <cell r="U542">
            <v>0</v>
          </cell>
        </row>
        <row r="543">
          <cell r="G543" t="str">
            <v>04</v>
          </cell>
          <cell r="M543">
            <v>1</v>
          </cell>
          <cell r="N543" t="str">
            <v>623</v>
          </cell>
          <cell r="Q543" t="str">
            <v>TIU</v>
          </cell>
          <cell r="S543">
            <v>0</v>
          </cell>
          <cell r="T543">
            <v>93735282</v>
          </cell>
          <cell r="U543">
            <v>0.7</v>
          </cell>
        </row>
        <row r="544">
          <cell r="G544" t="str">
            <v>08</v>
          </cell>
          <cell r="M544">
            <v>3</v>
          </cell>
          <cell r="N544" t="str">
            <v>676</v>
          </cell>
          <cell r="Q544" t="str">
            <v>TSC</v>
          </cell>
          <cell r="S544">
            <v>0</v>
          </cell>
          <cell r="T544">
            <v>0</v>
          </cell>
          <cell r="U544">
            <v>0</v>
          </cell>
        </row>
        <row r="545">
          <cell r="G545" t="str">
            <v>23</v>
          </cell>
          <cell r="M545">
            <v>2</v>
          </cell>
          <cell r="N545" t="str">
            <v>685</v>
          </cell>
          <cell r="Q545" t="str">
            <v>VTC</v>
          </cell>
          <cell r="S545">
            <v>0</v>
          </cell>
          <cell r="T545">
            <v>85</v>
          </cell>
          <cell r="U545">
            <v>0</v>
          </cell>
        </row>
        <row r="546">
          <cell r="G546" t="str">
            <v>23</v>
          </cell>
          <cell r="M546">
            <v>2</v>
          </cell>
          <cell r="N546" t="str">
            <v>685</v>
          </cell>
          <cell r="Q546" t="str">
            <v>VVC</v>
          </cell>
          <cell r="S546">
            <v>0</v>
          </cell>
          <cell r="T546">
            <v>85</v>
          </cell>
          <cell r="U546">
            <v>0</v>
          </cell>
        </row>
        <row r="547">
          <cell r="G547" t="str">
            <v>09</v>
          </cell>
          <cell r="M547">
            <v>2</v>
          </cell>
          <cell r="N547" t="str">
            <v>650</v>
          </cell>
          <cell r="Q547" t="str">
            <v>MSO</v>
          </cell>
          <cell r="S547">
            <v>0</v>
          </cell>
          <cell r="T547">
            <v>10900</v>
          </cell>
          <cell r="U547">
            <v>2.74</v>
          </cell>
        </row>
        <row r="548">
          <cell r="G548" t="str">
            <v>08</v>
          </cell>
          <cell r="M548">
            <v>3</v>
          </cell>
          <cell r="N548" t="str">
            <v>676</v>
          </cell>
          <cell r="Q548" t="str">
            <v>MSO</v>
          </cell>
          <cell r="S548">
            <v>0</v>
          </cell>
          <cell r="T548">
            <v>0</v>
          </cell>
          <cell r="U548">
            <v>0</v>
          </cell>
        </row>
        <row r="549">
          <cell r="G549" t="str">
            <v>08</v>
          </cell>
          <cell r="M549">
            <v>2</v>
          </cell>
          <cell r="N549" t="str">
            <v>624</v>
          </cell>
          <cell r="Q549" t="str">
            <v>MSV</v>
          </cell>
          <cell r="S549">
            <v>0</v>
          </cell>
          <cell r="T549">
            <v>3630322</v>
          </cell>
          <cell r="U549">
            <v>-1836.94</v>
          </cell>
        </row>
        <row r="550">
          <cell r="G550" t="str">
            <v>16</v>
          </cell>
          <cell r="M550">
            <v>2</v>
          </cell>
          <cell r="N550" t="str">
            <v>641</v>
          </cell>
          <cell r="Q550" t="str">
            <v>MSV</v>
          </cell>
          <cell r="S550">
            <v>0</v>
          </cell>
          <cell r="T550">
            <v>806</v>
          </cell>
          <cell r="U550">
            <v>-0.43</v>
          </cell>
        </row>
        <row r="551">
          <cell r="G551" t="str">
            <v>01</v>
          </cell>
          <cell r="M551">
            <v>1</v>
          </cell>
          <cell r="N551" t="str">
            <v>660</v>
          </cell>
          <cell r="Q551" t="str">
            <v>PAJ</v>
          </cell>
          <cell r="S551">
            <v>0</v>
          </cell>
          <cell r="T551">
            <v>0</v>
          </cell>
          <cell r="U551">
            <v>-57.37</v>
          </cell>
        </row>
        <row r="552">
          <cell r="G552" t="str">
            <v>04</v>
          </cell>
          <cell r="M552">
            <v>3</v>
          </cell>
          <cell r="N552" t="str">
            <v>623</v>
          </cell>
          <cell r="Q552" t="str">
            <v>RIN</v>
          </cell>
          <cell r="S552">
            <v>0</v>
          </cell>
          <cell r="T552">
            <v>174000</v>
          </cell>
          <cell r="U552">
            <v>406.11</v>
          </cell>
        </row>
        <row r="553">
          <cell r="G553" t="str">
            <v>04</v>
          </cell>
          <cell r="M553">
            <v>11</v>
          </cell>
          <cell r="N553" t="str">
            <v>623</v>
          </cell>
          <cell r="Q553" t="str">
            <v>TTE</v>
          </cell>
          <cell r="S553">
            <v>0</v>
          </cell>
          <cell r="T553">
            <v>403035</v>
          </cell>
          <cell r="U553">
            <v>0</v>
          </cell>
        </row>
        <row r="554">
          <cell r="G554" t="str">
            <v>23</v>
          </cell>
          <cell r="M554">
            <v>2</v>
          </cell>
          <cell r="N554" t="str">
            <v>685</v>
          </cell>
          <cell r="Q554" t="str">
            <v>TTC</v>
          </cell>
          <cell r="S554">
            <v>0</v>
          </cell>
          <cell r="T554">
            <v>85</v>
          </cell>
          <cell r="U554">
            <v>0</v>
          </cell>
        </row>
        <row r="555">
          <cell r="G555" t="str">
            <v>08</v>
          </cell>
          <cell r="M555">
            <v>1</v>
          </cell>
          <cell r="N555" t="str">
            <v>632</v>
          </cell>
          <cell r="Q555" t="str">
            <v>TTC</v>
          </cell>
          <cell r="S555">
            <v>0</v>
          </cell>
          <cell r="T555">
            <v>128886903</v>
          </cell>
          <cell r="U555">
            <v>0</v>
          </cell>
        </row>
        <row r="556">
          <cell r="G556" t="str">
            <v>05</v>
          </cell>
          <cell r="M556">
            <v>2</v>
          </cell>
          <cell r="N556" t="str">
            <v>626</v>
          </cell>
          <cell r="Q556" t="str">
            <v>CAV</v>
          </cell>
          <cell r="S556">
            <v>0</v>
          </cell>
          <cell r="T556">
            <v>396792</v>
          </cell>
          <cell r="U556">
            <v>2.38</v>
          </cell>
        </row>
        <row r="557">
          <cell r="G557" t="str">
            <v>08</v>
          </cell>
          <cell r="M557">
            <v>6</v>
          </cell>
          <cell r="N557" t="str">
            <v>624</v>
          </cell>
          <cell r="Q557" t="str">
            <v>DO7</v>
          </cell>
          <cell r="S557">
            <v>0</v>
          </cell>
          <cell r="T557">
            <v>1718064</v>
          </cell>
          <cell r="U557">
            <v>0</v>
          </cell>
        </row>
        <row r="558">
          <cell r="G558" t="str">
            <v>05</v>
          </cell>
          <cell r="M558">
            <v>1</v>
          </cell>
          <cell r="N558" t="str">
            <v>623</v>
          </cell>
          <cell r="Q558" t="str">
            <v>CAV</v>
          </cell>
          <cell r="S558">
            <v>0</v>
          </cell>
          <cell r="T558">
            <v>216488</v>
          </cell>
          <cell r="U558">
            <v>12.34</v>
          </cell>
        </row>
        <row r="559">
          <cell r="G559" t="str">
            <v>04</v>
          </cell>
          <cell r="M559">
            <v>92</v>
          </cell>
          <cell r="N559" t="str">
            <v>621</v>
          </cell>
          <cell r="Q559" t="str">
            <v>EP1</v>
          </cell>
          <cell r="S559">
            <v>0</v>
          </cell>
          <cell r="T559">
            <v>3180</v>
          </cell>
          <cell r="U559">
            <v>0</v>
          </cell>
        </row>
        <row r="560">
          <cell r="G560" t="str">
            <v>04</v>
          </cell>
          <cell r="M560">
            <v>10</v>
          </cell>
          <cell r="N560" t="str">
            <v>624</v>
          </cell>
          <cell r="Q560" t="str">
            <v>EP1</v>
          </cell>
          <cell r="S560">
            <v>0</v>
          </cell>
          <cell r="T560">
            <v>460944</v>
          </cell>
          <cell r="U560">
            <v>0</v>
          </cell>
        </row>
        <row r="561">
          <cell r="G561" t="str">
            <v>04</v>
          </cell>
          <cell r="M561">
            <v>91</v>
          </cell>
          <cell r="N561" t="str">
            <v>621</v>
          </cell>
          <cell r="Q561" t="str">
            <v>EFL</v>
          </cell>
          <cell r="S561">
            <v>0</v>
          </cell>
          <cell r="T561">
            <v>11100</v>
          </cell>
          <cell r="U561">
            <v>342.46</v>
          </cell>
        </row>
        <row r="562">
          <cell r="G562" t="str">
            <v>01</v>
          </cell>
          <cell r="M562">
            <v>61</v>
          </cell>
          <cell r="N562" t="str">
            <v>611</v>
          </cell>
          <cell r="Q562" t="str">
            <v>PPT</v>
          </cell>
          <cell r="S562">
            <v>0</v>
          </cell>
          <cell r="T562">
            <v>31</v>
          </cell>
          <cell r="U562">
            <v>0</v>
          </cell>
        </row>
        <row r="563">
          <cell r="G563" t="str">
            <v>02</v>
          </cell>
          <cell r="M563">
            <v>52</v>
          </cell>
          <cell r="N563" t="str">
            <v>612</v>
          </cell>
          <cell r="Q563" t="str">
            <v>PPT</v>
          </cell>
          <cell r="S563">
            <v>0</v>
          </cell>
          <cell r="T563">
            <v>5872</v>
          </cell>
          <cell r="U563">
            <v>0</v>
          </cell>
        </row>
        <row r="564">
          <cell r="G564" t="str">
            <v>05</v>
          </cell>
          <cell r="M564">
            <v>6</v>
          </cell>
          <cell r="N564" t="str">
            <v>626</v>
          </cell>
          <cell r="Q564" t="str">
            <v>LMR</v>
          </cell>
          <cell r="S564">
            <v>0</v>
          </cell>
          <cell r="T564">
            <v>813780</v>
          </cell>
          <cell r="U564">
            <v>83.82</v>
          </cell>
        </row>
        <row r="565">
          <cell r="G565" t="str">
            <v>08</v>
          </cell>
          <cell r="M565">
            <v>2</v>
          </cell>
          <cell r="N565" t="str">
            <v>621</v>
          </cell>
          <cell r="Q565" t="str">
            <v>PPT</v>
          </cell>
          <cell r="S565">
            <v>0</v>
          </cell>
          <cell r="T565">
            <v>536928</v>
          </cell>
          <cell r="U565">
            <v>0</v>
          </cell>
        </row>
        <row r="566">
          <cell r="G566" t="str">
            <v>08</v>
          </cell>
          <cell r="M566">
            <v>1</v>
          </cell>
          <cell r="N566" t="str">
            <v>676</v>
          </cell>
          <cell r="Q566" t="str">
            <v>TDE</v>
          </cell>
          <cell r="S566">
            <v>0</v>
          </cell>
          <cell r="T566">
            <v>2649750</v>
          </cell>
          <cell r="U566">
            <v>0</v>
          </cell>
        </row>
        <row r="567">
          <cell r="G567" t="str">
            <v>05</v>
          </cell>
          <cell r="M567">
            <v>1</v>
          </cell>
          <cell r="N567" t="str">
            <v>626</v>
          </cell>
          <cell r="Q567" t="str">
            <v>PPT</v>
          </cell>
          <cell r="S567">
            <v>0</v>
          </cell>
          <cell r="T567">
            <v>6707584</v>
          </cell>
          <cell r="U567">
            <v>0</v>
          </cell>
        </row>
        <row r="568">
          <cell r="G568" t="str">
            <v>05</v>
          </cell>
          <cell r="M568">
            <v>1</v>
          </cell>
          <cell r="N568" t="str">
            <v>621</v>
          </cell>
          <cell r="Q568" t="str">
            <v>DO0</v>
          </cell>
          <cell r="S568">
            <v>0</v>
          </cell>
          <cell r="T568">
            <v>320</v>
          </cell>
          <cell r="U568">
            <v>0.06</v>
          </cell>
        </row>
        <row r="569">
          <cell r="G569" t="str">
            <v>17</v>
          </cell>
          <cell r="M569">
            <v>1</v>
          </cell>
          <cell r="N569" t="str">
            <v>644</v>
          </cell>
          <cell r="Q569" t="str">
            <v>TDE</v>
          </cell>
          <cell r="S569">
            <v>0</v>
          </cell>
          <cell r="T569">
            <v>1688750</v>
          </cell>
          <cell r="U569">
            <v>0</v>
          </cell>
        </row>
        <row r="570">
          <cell r="G570" t="str">
            <v>17</v>
          </cell>
          <cell r="M570">
            <v>1</v>
          </cell>
          <cell r="N570" t="str">
            <v>644</v>
          </cell>
          <cell r="Q570" t="str">
            <v>BFC</v>
          </cell>
          <cell r="S570">
            <v>0</v>
          </cell>
          <cell r="T570">
            <v>1688750</v>
          </cell>
          <cell r="U570">
            <v>48288.12</v>
          </cell>
        </row>
        <row r="571">
          <cell r="G571" t="str">
            <v>08</v>
          </cell>
          <cell r="M571">
            <v>6</v>
          </cell>
          <cell r="N571" t="str">
            <v>626</v>
          </cell>
          <cell r="Q571" t="str">
            <v>LMR</v>
          </cell>
          <cell r="S571">
            <v>0</v>
          </cell>
          <cell r="T571">
            <v>1623105</v>
          </cell>
          <cell r="U571">
            <v>167.18</v>
          </cell>
        </row>
        <row r="572">
          <cell r="G572" t="str">
            <v>08</v>
          </cell>
          <cell r="M572">
            <v>1</v>
          </cell>
          <cell r="N572" t="str">
            <v>624</v>
          </cell>
          <cell r="Q572" t="str">
            <v>LMR</v>
          </cell>
          <cell r="S572">
            <v>0</v>
          </cell>
          <cell r="T572">
            <v>11252224</v>
          </cell>
          <cell r="U572">
            <v>9519.3799999999992</v>
          </cell>
        </row>
        <row r="573">
          <cell r="G573" t="str">
            <v>08</v>
          </cell>
          <cell r="M573">
            <v>1</v>
          </cell>
          <cell r="N573" t="str">
            <v>633</v>
          </cell>
          <cell r="Q573" t="str">
            <v>EFL</v>
          </cell>
          <cell r="S573">
            <v>0</v>
          </cell>
          <cell r="T573">
            <v>258071098</v>
          </cell>
          <cell r="U573">
            <v>7961751.4400000004</v>
          </cell>
        </row>
        <row r="574">
          <cell r="G574" t="str">
            <v>07</v>
          </cell>
          <cell r="M574">
            <v>2</v>
          </cell>
          <cell r="N574" t="str">
            <v>623</v>
          </cell>
          <cell r="Q574" t="str">
            <v>BFC</v>
          </cell>
          <cell r="S574">
            <v>0</v>
          </cell>
          <cell r="T574">
            <v>2764790</v>
          </cell>
          <cell r="U574">
            <v>79841.63</v>
          </cell>
        </row>
        <row r="575">
          <cell r="G575" t="str">
            <v>08</v>
          </cell>
          <cell r="M575">
            <v>4</v>
          </cell>
          <cell r="N575" t="str">
            <v>624</v>
          </cell>
          <cell r="Q575" t="str">
            <v>EFL</v>
          </cell>
          <cell r="S575">
            <v>0</v>
          </cell>
          <cell r="T575">
            <v>39147260</v>
          </cell>
          <cell r="U575">
            <v>1207732.0900000001</v>
          </cell>
        </row>
        <row r="576">
          <cell r="G576" t="str">
            <v>23</v>
          </cell>
          <cell r="M576">
            <v>1</v>
          </cell>
          <cell r="N576" t="str">
            <v>685</v>
          </cell>
          <cell r="Q576" t="str">
            <v>VSU</v>
          </cell>
          <cell r="S576">
            <v>0</v>
          </cell>
          <cell r="T576">
            <v>28724</v>
          </cell>
          <cell r="U576">
            <v>-2.11</v>
          </cell>
        </row>
        <row r="577">
          <cell r="G577" t="str">
            <v>02</v>
          </cell>
          <cell r="M577">
            <v>12</v>
          </cell>
          <cell r="N577" t="str">
            <v>611</v>
          </cell>
          <cell r="Q577" t="str">
            <v>CAP</v>
          </cell>
          <cell r="S577">
            <v>0</v>
          </cell>
          <cell r="T577">
            <v>6488</v>
          </cell>
          <cell r="U577">
            <v>-0.55000000000000004</v>
          </cell>
        </row>
        <row r="578">
          <cell r="G578" t="str">
            <v>23</v>
          </cell>
          <cell r="M578">
            <v>2</v>
          </cell>
          <cell r="N578" t="str">
            <v>685</v>
          </cell>
          <cell r="Q578" t="str">
            <v>EP2</v>
          </cell>
          <cell r="S578">
            <v>0</v>
          </cell>
          <cell r="T578">
            <v>85</v>
          </cell>
          <cell r="U578">
            <v>-0.01</v>
          </cell>
        </row>
        <row r="579">
          <cell r="G579" t="str">
            <v>01</v>
          </cell>
          <cell r="M579">
            <v>3</v>
          </cell>
          <cell r="N579" t="str">
            <v>650</v>
          </cell>
          <cell r="Q579" t="str">
            <v>E12</v>
          </cell>
          <cell r="S579">
            <v>0</v>
          </cell>
          <cell r="T579">
            <v>156</v>
          </cell>
          <cell r="U579">
            <v>4.92</v>
          </cell>
        </row>
        <row r="580">
          <cell r="G580" t="str">
            <v>08</v>
          </cell>
          <cell r="M580">
            <v>6</v>
          </cell>
          <cell r="N580" t="str">
            <v>626</v>
          </cell>
          <cell r="Q580" t="str">
            <v>DC</v>
          </cell>
          <cell r="S580">
            <v>2</v>
          </cell>
          <cell r="T580">
            <v>2000</v>
          </cell>
          <cell r="U580">
            <v>48340</v>
          </cell>
        </row>
        <row r="581">
          <cell r="G581" t="str">
            <v>08</v>
          </cell>
          <cell r="M581">
            <v>6</v>
          </cell>
          <cell r="N581" t="str">
            <v>626</v>
          </cell>
          <cell r="Q581" t="str">
            <v>CAP</v>
          </cell>
          <cell r="S581">
            <v>0</v>
          </cell>
          <cell r="T581">
            <v>4821795</v>
          </cell>
          <cell r="U581">
            <v>-250.74</v>
          </cell>
        </row>
        <row r="582">
          <cell r="G582" t="str">
            <v>04</v>
          </cell>
          <cell r="M582">
            <v>1</v>
          </cell>
          <cell r="N582" t="str">
            <v>650</v>
          </cell>
          <cell r="Q582" t="str">
            <v>OMS</v>
          </cell>
          <cell r="S582">
            <v>0</v>
          </cell>
          <cell r="T582">
            <v>111994</v>
          </cell>
          <cell r="U582">
            <v>35.39</v>
          </cell>
        </row>
        <row r="583">
          <cell r="G583" t="str">
            <v>08</v>
          </cell>
          <cell r="M583">
            <v>6</v>
          </cell>
          <cell r="N583" t="str">
            <v>624</v>
          </cell>
          <cell r="Q583" t="str">
            <v>EP2</v>
          </cell>
          <cell r="S583">
            <v>0</v>
          </cell>
          <cell r="T583">
            <v>14995812</v>
          </cell>
          <cell r="U583">
            <v>-1934.46</v>
          </cell>
        </row>
        <row r="584">
          <cell r="G584" t="str">
            <v>07</v>
          </cell>
          <cell r="M584">
            <v>1</v>
          </cell>
          <cell r="N584" t="str">
            <v>625</v>
          </cell>
          <cell r="Q584" t="str">
            <v>OMS</v>
          </cell>
          <cell r="S584">
            <v>0</v>
          </cell>
          <cell r="T584">
            <v>542400</v>
          </cell>
          <cell r="U584">
            <v>154.04</v>
          </cell>
        </row>
        <row r="585">
          <cell r="G585" t="str">
            <v>04</v>
          </cell>
          <cell r="M585">
            <v>9</v>
          </cell>
          <cell r="N585" t="str">
            <v>624</v>
          </cell>
          <cell r="Q585" t="str">
            <v>CAP</v>
          </cell>
          <cell r="S585">
            <v>0</v>
          </cell>
          <cell r="T585">
            <v>538080</v>
          </cell>
          <cell r="U585">
            <v>-30.13</v>
          </cell>
        </row>
        <row r="586">
          <cell r="G586" t="str">
            <v>05</v>
          </cell>
          <cell r="M586">
            <v>1</v>
          </cell>
          <cell r="N586" t="str">
            <v>626</v>
          </cell>
          <cell r="Q586" t="str">
            <v>DSO</v>
          </cell>
          <cell r="S586">
            <v>0</v>
          </cell>
          <cell r="T586">
            <v>1353600</v>
          </cell>
          <cell r="U586">
            <v>41.96</v>
          </cell>
        </row>
        <row r="587">
          <cell r="G587" t="str">
            <v>05</v>
          </cell>
          <cell r="M587">
            <v>2</v>
          </cell>
          <cell r="N587" t="str">
            <v>624</v>
          </cell>
          <cell r="Q587" t="str">
            <v>CAP</v>
          </cell>
          <cell r="S587">
            <v>0</v>
          </cell>
          <cell r="T587">
            <v>5617464</v>
          </cell>
          <cell r="U587">
            <v>-314.58</v>
          </cell>
        </row>
        <row r="588">
          <cell r="G588" t="str">
            <v>04</v>
          </cell>
          <cell r="M588">
            <v>2</v>
          </cell>
          <cell r="N588" t="str">
            <v>624</v>
          </cell>
          <cell r="Q588" t="str">
            <v>DC</v>
          </cell>
          <cell r="S588">
            <v>0</v>
          </cell>
          <cell r="T588">
            <v>21699.66</v>
          </cell>
          <cell r="U588">
            <v>255959.81</v>
          </cell>
        </row>
        <row r="589">
          <cell r="G589" t="str">
            <v>08</v>
          </cell>
          <cell r="M589">
            <v>2</v>
          </cell>
          <cell r="N589" t="str">
            <v>621</v>
          </cell>
          <cell r="Q589" t="str">
            <v>CAP</v>
          </cell>
          <cell r="S589">
            <v>0</v>
          </cell>
          <cell r="T589">
            <v>536928</v>
          </cell>
          <cell r="U589">
            <v>-39.200000000000003</v>
          </cell>
        </row>
        <row r="590">
          <cell r="G590" t="str">
            <v>08</v>
          </cell>
          <cell r="M590">
            <v>4</v>
          </cell>
          <cell r="N590" t="str">
            <v>626</v>
          </cell>
          <cell r="Q590" t="str">
            <v>DC</v>
          </cell>
          <cell r="S590">
            <v>3</v>
          </cell>
          <cell r="T590">
            <v>13015.22</v>
          </cell>
          <cell r="U590">
            <v>301562.65000000002</v>
          </cell>
        </row>
        <row r="591">
          <cell r="G591" t="str">
            <v>08</v>
          </cell>
          <cell r="M591">
            <v>1</v>
          </cell>
          <cell r="N591" t="str">
            <v>621</v>
          </cell>
          <cell r="Q591" t="str">
            <v>DO1</v>
          </cell>
          <cell r="S591">
            <v>0</v>
          </cell>
          <cell r="T591">
            <v>7008</v>
          </cell>
          <cell r="U591">
            <v>14.28</v>
          </cell>
        </row>
        <row r="592">
          <cell r="G592" t="str">
            <v>08</v>
          </cell>
          <cell r="M592">
            <v>1</v>
          </cell>
          <cell r="N592" t="str">
            <v>634</v>
          </cell>
          <cell r="Q592" t="str">
            <v>DO1</v>
          </cell>
          <cell r="S592">
            <v>0</v>
          </cell>
          <cell r="T592">
            <v>174477080</v>
          </cell>
          <cell r="U592">
            <v>109222.65</v>
          </cell>
        </row>
        <row r="593">
          <cell r="G593" t="str">
            <v>04</v>
          </cell>
          <cell r="M593">
            <v>6</v>
          </cell>
          <cell r="N593" t="str">
            <v>624</v>
          </cell>
          <cell r="Q593" t="str">
            <v>DO4</v>
          </cell>
          <cell r="S593">
            <v>0</v>
          </cell>
          <cell r="T593">
            <v>271600</v>
          </cell>
          <cell r="U593">
            <v>0</v>
          </cell>
        </row>
        <row r="594">
          <cell r="G594" t="str">
            <v>07</v>
          </cell>
          <cell r="M594">
            <v>4</v>
          </cell>
          <cell r="N594" t="str">
            <v>624</v>
          </cell>
          <cell r="Q594" t="str">
            <v>DO4</v>
          </cell>
          <cell r="S594">
            <v>0</v>
          </cell>
          <cell r="T594">
            <v>2337894</v>
          </cell>
          <cell r="U594">
            <v>0</v>
          </cell>
        </row>
        <row r="595">
          <cell r="G595" t="str">
            <v>23</v>
          </cell>
          <cell r="M595">
            <v>2</v>
          </cell>
          <cell r="N595" t="str">
            <v>685</v>
          </cell>
          <cell r="Q595" t="str">
            <v>ICV</v>
          </cell>
          <cell r="S595">
            <v>0</v>
          </cell>
          <cell r="T595">
            <v>85</v>
          </cell>
          <cell r="U595">
            <v>0</v>
          </cell>
        </row>
        <row r="596">
          <cell r="G596" t="str">
            <v>05</v>
          </cell>
          <cell r="M596">
            <v>5</v>
          </cell>
          <cell r="N596" t="str">
            <v>624</v>
          </cell>
          <cell r="Q596" t="str">
            <v>ICV</v>
          </cell>
          <cell r="S596">
            <v>0</v>
          </cell>
          <cell r="T596">
            <v>54400</v>
          </cell>
          <cell r="U596">
            <v>0</v>
          </cell>
        </row>
        <row r="597">
          <cell r="G597" t="str">
            <v>05</v>
          </cell>
          <cell r="M597">
            <v>2</v>
          </cell>
          <cell r="N597" t="str">
            <v>624</v>
          </cell>
          <cell r="Q597" t="str">
            <v>ICV</v>
          </cell>
          <cell r="S597">
            <v>0</v>
          </cell>
          <cell r="T597">
            <v>2437416</v>
          </cell>
          <cell r="U597">
            <v>0</v>
          </cell>
        </row>
        <row r="598">
          <cell r="G598" t="str">
            <v>08</v>
          </cell>
          <cell r="M598">
            <v>4</v>
          </cell>
          <cell r="N598" t="str">
            <v>626</v>
          </cell>
          <cell r="Q598" t="str">
            <v>DO3</v>
          </cell>
          <cell r="S598">
            <v>0</v>
          </cell>
          <cell r="T598">
            <v>2238192</v>
          </cell>
          <cell r="U598">
            <v>203.68</v>
          </cell>
        </row>
        <row r="599">
          <cell r="G599" t="str">
            <v>02</v>
          </cell>
          <cell r="M599">
            <v>12</v>
          </cell>
          <cell r="N599" t="str">
            <v>611</v>
          </cell>
          <cell r="Q599" t="str">
            <v>EBF</v>
          </cell>
          <cell r="S599">
            <v>0</v>
          </cell>
          <cell r="T599">
            <v>6488</v>
          </cell>
          <cell r="U599">
            <v>-186.39</v>
          </cell>
        </row>
        <row r="600">
          <cell r="G600" t="str">
            <v>08</v>
          </cell>
          <cell r="M600">
            <v>6</v>
          </cell>
          <cell r="N600" t="str">
            <v>624</v>
          </cell>
          <cell r="Q600" t="str">
            <v>EC</v>
          </cell>
          <cell r="S600">
            <v>3</v>
          </cell>
          <cell r="T600">
            <v>8381628</v>
          </cell>
          <cell r="U600">
            <v>488070.58</v>
          </cell>
        </row>
        <row r="601">
          <cell r="G601" t="str">
            <v>04</v>
          </cell>
          <cell r="M601">
            <v>2</v>
          </cell>
          <cell r="N601" t="str">
            <v>626</v>
          </cell>
          <cell r="Q601" t="str">
            <v>EC</v>
          </cell>
          <cell r="S601">
            <v>1</v>
          </cell>
          <cell r="T601">
            <v>1020195</v>
          </cell>
          <cell r="U601">
            <v>33254.269999999997</v>
          </cell>
        </row>
        <row r="602">
          <cell r="G602" t="str">
            <v>08</v>
          </cell>
          <cell r="M602">
            <v>2</v>
          </cell>
          <cell r="N602" t="str">
            <v>624</v>
          </cell>
          <cell r="Q602" t="str">
            <v>EC</v>
          </cell>
          <cell r="S602">
            <v>3</v>
          </cell>
          <cell r="T602">
            <v>2987378</v>
          </cell>
          <cell r="U602">
            <v>173958.01</v>
          </cell>
        </row>
        <row r="603">
          <cell r="G603" t="str">
            <v>04</v>
          </cell>
          <cell r="M603">
            <v>4</v>
          </cell>
          <cell r="N603" t="str">
            <v>623</v>
          </cell>
          <cell r="Q603" t="str">
            <v>ECR</v>
          </cell>
          <cell r="S603">
            <v>0</v>
          </cell>
          <cell r="T603">
            <v>123384</v>
          </cell>
          <cell r="U603">
            <v>631.48</v>
          </cell>
        </row>
        <row r="604">
          <cell r="G604" t="str">
            <v>16</v>
          </cell>
          <cell r="M604">
            <v>3</v>
          </cell>
          <cell r="N604" t="str">
            <v>650</v>
          </cell>
          <cell r="Q604" t="str">
            <v>ECR</v>
          </cell>
          <cell r="S604">
            <v>0</v>
          </cell>
          <cell r="T604">
            <v>38</v>
          </cell>
          <cell r="U604">
            <v>0.05</v>
          </cell>
        </row>
        <row r="605">
          <cell r="G605" t="str">
            <v>09</v>
          </cell>
          <cell r="M605">
            <v>2</v>
          </cell>
          <cell r="N605" t="str">
            <v>650</v>
          </cell>
          <cell r="Q605" t="str">
            <v>EFV</v>
          </cell>
          <cell r="S605">
            <v>0</v>
          </cell>
          <cell r="T605">
            <v>10900</v>
          </cell>
          <cell r="U605">
            <v>-23.2</v>
          </cell>
        </row>
        <row r="606">
          <cell r="G606" t="str">
            <v>04</v>
          </cell>
          <cell r="M606">
            <v>2</v>
          </cell>
          <cell r="N606" t="str">
            <v>641</v>
          </cell>
          <cell r="Q606" t="str">
            <v>EIN</v>
          </cell>
          <cell r="S606">
            <v>0</v>
          </cell>
          <cell r="T606">
            <v>2526</v>
          </cell>
          <cell r="U606">
            <v>1.42</v>
          </cell>
        </row>
        <row r="607">
          <cell r="G607" t="str">
            <v>05</v>
          </cell>
          <cell r="M607">
            <v>5</v>
          </cell>
          <cell r="N607" t="str">
            <v>624</v>
          </cell>
          <cell r="Q607" t="str">
            <v>EP4</v>
          </cell>
          <cell r="S607">
            <v>0</v>
          </cell>
          <cell r="T607">
            <v>54400</v>
          </cell>
          <cell r="U607">
            <v>0</v>
          </cell>
        </row>
        <row r="608">
          <cell r="G608" t="str">
            <v>05</v>
          </cell>
          <cell r="M608">
            <v>6</v>
          </cell>
          <cell r="N608" t="str">
            <v>626</v>
          </cell>
          <cell r="Q608" t="str">
            <v>EUR</v>
          </cell>
          <cell r="S608">
            <v>0</v>
          </cell>
          <cell r="T608">
            <v>813780</v>
          </cell>
          <cell r="U608">
            <v>6.52</v>
          </cell>
        </row>
        <row r="609">
          <cell r="G609" t="str">
            <v>09</v>
          </cell>
          <cell r="M609">
            <v>2</v>
          </cell>
          <cell r="N609" t="str">
            <v>650</v>
          </cell>
          <cell r="Q609" t="str">
            <v>FFE</v>
          </cell>
          <cell r="S609">
            <v>0</v>
          </cell>
          <cell r="T609">
            <v>10900</v>
          </cell>
          <cell r="U609">
            <v>0.28000000000000003</v>
          </cell>
        </row>
        <row r="610">
          <cell r="G610" t="str">
            <v>08</v>
          </cell>
          <cell r="M610">
            <v>6</v>
          </cell>
          <cell r="N610" t="str">
            <v>624</v>
          </cell>
          <cell r="Q610" t="str">
            <v>ICN</v>
          </cell>
          <cell r="S610">
            <v>0</v>
          </cell>
          <cell r="T610">
            <v>11824688</v>
          </cell>
          <cell r="U610">
            <v>0</v>
          </cell>
        </row>
        <row r="611">
          <cell r="G611" t="str">
            <v>08</v>
          </cell>
          <cell r="M611">
            <v>6</v>
          </cell>
          <cell r="N611" t="str">
            <v>626</v>
          </cell>
          <cell r="Q611" t="str">
            <v>LMV</v>
          </cell>
          <cell r="S611">
            <v>0</v>
          </cell>
          <cell r="T611">
            <v>1623105</v>
          </cell>
          <cell r="U611">
            <v>-60.06</v>
          </cell>
        </row>
        <row r="612">
          <cell r="G612" t="str">
            <v>07</v>
          </cell>
          <cell r="M612">
            <v>3</v>
          </cell>
          <cell r="N612" t="str">
            <v>624</v>
          </cell>
          <cell r="Q612" t="str">
            <v>PRC</v>
          </cell>
          <cell r="S612">
            <v>0</v>
          </cell>
          <cell r="T612">
            <v>578160</v>
          </cell>
          <cell r="U612">
            <v>776.47</v>
          </cell>
        </row>
        <row r="613">
          <cell r="G613" t="str">
            <v>02</v>
          </cell>
          <cell r="M613">
            <v>52</v>
          </cell>
          <cell r="N613" t="str">
            <v>612</v>
          </cell>
          <cell r="Q613" t="str">
            <v>TDC</v>
          </cell>
          <cell r="S613">
            <v>0</v>
          </cell>
          <cell r="T613">
            <v>5872</v>
          </cell>
          <cell r="U613">
            <v>0</v>
          </cell>
        </row>
        <row r="614">
          <cell r="G614" t="str">
            <v>01</v>
          </cell>
          <cell r="M614">
            <v>1</v>
          </cell>
          <cell r="N614" t="str">
            <v>650</v>
          </cell>
          <cell r="Q614" t="str">
            <v>TDC</v>
          </cell>
          <cell r="S614">
            <v>0</v>
          </cell>
          <cell r="T614">
            <v>1130</v>
          </cell>
          <cell r="U614">
            <v>0</v>
          </cell>
        </row>
        <row r="615">
          <cell r="G615" t="str">
            <v>09</v>
          </cell>
          <cell r="M615">
            <v>1</v>
          </cell>
          <cell r="N615" t="str">
            <v>660</v>
          </cell>
          <cell r="Q615" t="str">
            <v>TIU</v>
          </cell>
          <cell r="S615">
            <v>0</v>
          </cell>
          <cell r="T615">
            <v>6758</v>
          </cell>
          <cell r="U615">
            <v>0</v>
          </cell>
        </row>
        <row r="616">
          <cell r="G616" t="str">
            <v>04</v>
          </cell>
          <cell r="M616">
            <v>6</v>
          </cell>
          <cell r="N616" t="str">
            <v>624</v>
          </cell>
          <cell r="Q616" t="str">
            <v>TIU</v>
          </cell>
          <cell r="S616">
            <v>0</v>
          </cell>
          <cell r="T616">
            <v>436015</v>
          </cell>
          <cell r="U616">
            <v>0</v>
          </cell>
        </row>
        <row r="617">
          <cell r="G617" t="str">
            <v>04</v>
          </cell>
          <cell r="M617">
            <v>5</v>
          </cell>
          <cell r="N617" t="str">
            <v>624</v>
          </cell>
          <cell r="Q617" t="str">
            <v>TIU</v>
          </cell>
          <cell r="S617">
            <v>0</v>
          </cell>
          <cell r="T617">
            <v>79200</v>
          </cell>
          <cell r="U617">
            <v>0</v>
          </cell>
        </row>
        <row r="618">
          <cell r="G618" t="str">
            <v>07</v>
          </cell>
          <cell r="M618">
            <v>3</v>
          </cell>
          <cell r="N618" t="str">
            <v>642</v>
          </cell>
          <cell r="Q618" t="str">
            <v>TSC</v>
          </cell>
          <cell r="S618">
            <v>0</v>
          </cell>
          <cell r="T618">
            <v>419</v>
          </cell>
          <cell r="U618">
            <v>0</v>
          </cell>
        </row>
        <row r="619">
          <cell r="G619" t="str">
            <v>16</v>
          </cell>
          <cell r="M619">
            <v>1</v>
          </cell>
          <cell r="N619" t="str">
            <v>660</v>
          </cell>
          <cell r="Q619" t="str">
            <v>L21</v>
          </cell>
          <cell r="S619">
            <v>0</v>
          </cell>
          <cell r="T619">
            <v>1</v>
          </cell>
          <cell r="U619">
            <v>10.44</v>
          </cell>
        </row>
        <row r="620">
          <cell r="G620" t="str">
            <v>05</v>
          </cell>
          <cell r="M620">
            <v>1</v>
          </cell>
          <cell r="N620" t="str">
            <v>623</v>
          </cell>
          <cell r="Q620" t="str">
            <v>MSO</v>
          </cell>
          <cell r="S620">
            <v>0</v>
          </cell>
          <cell r="T620">
            <v>216488</v>
          </cell>
          <cell r="U620">
            <v>196.35</v>
          </cell>
        </row>
        <row r="621">
          <cell r="G621" t="str">
            <v>08</v>
          </cell>
          <cell r="M621">
            <v>1</v>
          </cell>
          <cell r="N621" t="str">
            <v>633</v>
          </cell>
          <cell r="Q621" t="str">
            <v>MSV</v>
          </cell>
          <cell r="S621">
            <v>0</v>
          </cell>
          <cell r="T621">
            <v>258071098</v>
          </cell>
          <cell r="U621">
            <v>-95228.23</v>
          </cell>
        </row>
        <row r="622">
          <cell r="G622" t="str">
            <v>03</v>
          </cell>
          <cell r="M622">
            <v>1</v>
          </cell>
          <cell r="N622" t="str">
            <v>660</v>
          </cell>
          <cell r="Q622" t="str">
            <v>RIN</v>
          </cell>
          <cell r="S622">
            <v>0</v>
          </cell>
          <cell r="T622">
            <v>425</v>
          </cell>
          <cell r="U622">
            <v>0.32</v>
          </cell>
        </row>
        <row r="623">
          <cell r="G623" t="str">
            <v>05</v>
          </cell>
          <cell r="M623">
            <v>15</v>
          </cell>
          <cell r="N623" t="str">
            <v>624</v>
          </cell>
          <cell r="Q623" t="str">
            <v>RIN</v>
          </cell>
          <cell r="S623">
            <v>0</v>
          </cell>
          <cell r="T623">
            <v>703056</v>
          </cell>
          <cell r="U623">
            <v>1205.74</v>
          </cell>
        </row>
        <row r="624">
          <cell r="G624" t="str">
            <v>08</v>
          </cell>
          <cell r="M624">
            <v>1</v>
          </cell>
          <cell r="N624" t="str">
            <v>626</v>
          </cell>
          <cell r="Q624" t="str">
            <v>TTE</v>
          </cell>
          <cell r="S624">
            <v>0</v>
          </cell>
          <cell r="T624">
            <v>3096480</v>
          </cell>
          <cell r="U624">
            <v>0</v>
          </cell>
        </row>
        <row r="625">
          <cell r="G625" t="str">
            <v>23</v>
          </cell>
          <cell r="M625">
            <v>2</v>
          </cell>
          <cell r="N625" t="str">
            <v>685</v>
          </cell>
          <cell r="Q625" t="str">
            <v>VAP</v>
          </cell>
          <cell r="S625">
            <v>0</v>
          </cell>
          <cell r="T625">
            <v>85</v>
          </cell>
          <cell r="U625">
            <v>0.01</v>
          </cell>
        </row>
        <row r="626">
          <cell r="G626" t="str">
            <v>01</v>
          </cell>
          <cell r="M626">
            <v>1</v>
          </cell>
          <cell r="N626" t="str">
            <v>650</v>
          </cell>
          <cell r="Q626" t="str">
            <v>CAV</v>
          </cell>
          <cell r="S626">
            <v>0</v>
          </cell>
          <cell r="T626">
            <v>1130</v>
          </cell>
          <cell r="U626">
            <v>-0.02</v>
          </cell>
        </row>
        <row r="627">
          <cell r="G627" t="str">
            <v>05</v>
          </cell>
          <cell r="M627">
            <v>5</v>
          </cell>
          <cell r="N627" t="str">
            <v>624</v>
          </cell>
          <cell r="Q627" t="str">
            <v>TTC</v>
          </cell>
          <cell r="S627">
            <v>0</v>
          </cell>
          <cell r="T627">
            <v>54400</v>
          </cell>
          <cell r="U627">
            <v>0</v>
          </cell>
        </row>
        <row r="628">
          <cell r="G628" t="str">
            <v>01</v>
          </cell>
          <cell r="M628">
            <v>61</v>
          </cell>
          <cell r="N628" t="str">
            <v>611</v>
          </cell>
          <cell r="Q628" t="str">
            <v>EEX</v>
          </cell>
          <cell r="S628">
            <v>0</v>
          </cell>
          <cell r="T628">
            <v>31</v>
          </cell>
          <cell r="U628">
            <v>7.0000000000000007E-2</v>
          </cell>
        </row>
        <row r="629">
          <cell r="G629" t="str">
            <v>04</v>
          </cell>
          <cell r="M629">
            <v>2</v>
          </cell>
          <cell r="N629" t="str">
            <v>626</v>
          </cell>
          <cell r="Q629" t="str">
            <v>CAV</v>
          </cell>
          <cell r="S629">
            <v>0</v>
          </cell>
          <cell r="T629">
            <v>1020195</v>
          </cell>
          <cell r="U629">
            <v>6.12</v>
          </cell>
        </row>
        <row r="630">
          <cell r="G630" t="str">
            <v>02</v>
          </cell>
          <cell r="M630">
            <v>52</v>
          </cell>
          <cell r="N630" t="str">
            <v>612</v>
          </cell>
          <cell r="Q630" t="str">
            <v>EP1</v>
          </cell>
          <cell r="S630">
            <v>0</v>
          </cell>
          <cell r="T630">
            <v>5872</v>
          </cell>
          <cell r="U630">
            <v>0</v>
          </cell>
        </row>
        <row r="631">
          <cell r="G631" t="str">
            <v>09</v>
          </cell>
          <cell r="M631">
            <v>3</v>
          </cell>
          <cell r="N631" t="str">
            <v>650</v>
          </cell>
          <cell r="Q631" t="str">
            <v>L12</v>
          </cell>
          <cell r="S631">
            <v>0</v>
          </cell>
          <cell r="T631">
            <v>7</v>
          </cell>
          <cell r="U631">
            <v>79.31</v>
          </cell>
        </row>
        <row r="632">
          <cell r="G632" t="str">
            <v>05</v>
          </cell>
          <cell r="M632">
            <v>1</v>
          </cell>
          <cell r="N632" t="str">
            <v>623</v>
          </cell>
          <cell r="Q632" t="str">
            <v>BFC</v>
          </cell>
          <cell r="S632">
            <v>0</v>
          </cell>
          <cell r="T632">
            <v>216488</v>
          </cell>
          <cell r="U632">
            <v>6251.75</v>
          </cell>
        </row>
        <row r="633">
          <cell r="G633" t="str">
            <v>04</v>
          </cell>
          <cell r="M633">
            <v>4</v>
          </cell>
          <cell r="N633" t="str">
            <v>624</v>
          </cell>
          <cell r="Q633" t="str">
            <v>DO0</v>
          </cell>
          <cell r="S633">
            <v>0</v>
          </cell>
          <cell r="T633">
            <v>512742</v>
          </cell>
          <cell r="U633">
            <v>72.3</v>
          </cell>
        </row>
        <row r="634">
          <cell r="G634" t="str">
            <v>07</v>
          </cell>
          <cell r="M634">
            <v>3</v>
          </cell>
          <cell r="N634" t="str">
            <v>642</v>
          </cell>
          <cell r="Q634" t="str">
            <v>TDE</v>
          </cell>
          <cell r="S634">
            <v>0</v>
          </cell>
          <cell r="T634">
            <v>419</v>
          </cell>
          <cell r="U634">
            <v>0</v>
          </cell>
        </row>
        <row r="635">
          <cell r="G635" t="str">
            <v>07</v>
          </cell>
          <cell r="M635">
            <v>6</v>
          </cell>
          <cell r="N635" t="str">
            <v>624</v>
          </cell>
          <cell r="Q635" t="str">
            <v>EIV</v>
          </cell>
          <cell r="S635">
            <v>0</v>
          </cell>
          <cell r="T635">
            <v>698400</v>
          </cell>
          <cell r="U635">
            <v>0</v>
          </cell>
        </row>
        <row r="636">
          <cell r="G636" t="str">
            <v>07</v>
          </cell>
          <cell r="M636">
            <v>6</v>
          </cell>
          <cell r="N636" t="str">
            <v>624</v>
          </cell>
          <cell r="Q636" t="str">
            <v>LMR</v>
          </cell>
          <cell r="S636">
            <v>0</v>
          </cell>
          <cell r="T636">
            <v>640200</v>
          </cell>
          <cell r="U636">
            <v>541.62</v>
          </cell>
        </row>
        <row r="637">
          <cell r="G637" t="str">
            <v>24</v>
          </cell>
          <cell r="M637">
            <v>5</v>
          </cell>
          <cell r="N637" t="str">
            <v>665</v>
          </cell>
          <cell r="Q637" t="str">
            <v>BIO</v>
          </cell>
          <cell r="S637">
            <v>0</v>
          </cell>
          <cell r="T637">
            <v>3031200</v>
          </cell>
          <cell r="U637">
            <v>-327276</v>
          </cell>
        </row>
        <row r="638">
          <cell r="G638" t="str">
            <v>05</v>
          </cell>
          <cell r="M638">
            <v>2</v>
          </cell>
          <cell r="N638" t="str">
            <v>626</v>
          </cell>
          <cell r="Q638" t="str">
            <v>DC</v>
          </cell>
          <cell r="S638">
            <v>1</v>
          </cell>
          <cell r="T638">
            <v>200</v>
          </cell>
          <cell r="U638">
            <v>5034</v>
          </cell>
        </row>
        <row r="639">
          <cell r="G639" t="str">
            <v>05</v>
          </cell>
          <cell r="M639">
            <v>4</v>
          </cell>
          <cell r="N639" t="str">
            <v>624</v>
          </cell>
          <cell r="Q639" t="str">
            <v>DSM</v>
          </cell>
          <cell r="S639">
            <v>0</v>
          </cell>
          <cell r="T639">
            <v>9647232</v>
          </cell>
          <cell r="U639">
            <v>21522.959999999999</v>
          </cell>
        </row>
        <row r="640">
          <cell r="G640" t="str">
            <v>04</v>
          </cell>
          <cell r="M640">
            <v>5</v>
          </cell>
          <cell r="N640" t="str">
            <v>624</v>
          </cell>
          <cell r="Q640" t="str">
            <v>CAP</v>
          </cell>
          <cell r="S640">
            <v>0</v>
          </cell>
          <cell r="T640">
            <v>79200</v>
          </cell>
          <cell r="U640">
            <v>-4.4400000000000004</v>
          </cell>
        </row>
        <row r="641">
          <cell r="G641" t="str">
            <v>07</v>
          </cell>
          <cell r="M641">
            <v>2</v>
          </cell>
          <cell r="N641" t="str">
            <v>623</v>
          </cell>
          <cell r="Q641" t="str">
            <v>DSO</v>
          </cell>
          <cell r="S641">
            <v>0</v>
          </cell>
          <cell r="T641">
            <v>371316</v>
          </cell>
          <cell r="U641">
            <v>-300.39</v>
          </cell>
        </row>
        <row r="642">
          <cell r="G642" t="str">
            <v>05</v>
          </cell>
          <cell r="M642">
            <v>5</v>
          </cell>
          <cell r="N642" t="str">
            <v>624</v>
          </cell>
          <cell r="Q642" t="str">
            <v>DC</v>
          </cell>
          <cell r="S642">
            <v>0</v>
          </cell>
          <cell r="T642">
            <v>346.6</v>
          </cell>
          <cell r="U642">
            <v>4374.82</v>
          </cell>
        </row>
        <row r="643">
          <cell r="G643" t="str">
            <v>08</v>
          </cell>
          <cell r="M643">
            <v>1</v>
          </cell>
          <cell r="N643" t="str">
            <v>633</v>
          </cell>
          <cell r="Q643" t="str">
            <v>DSO</v>
          </cell>
          <cell r="S643">
            <v>0</v>
          </cell>
          <cell r="T643">
            <v>145852383</v>
          </cell>
          <cell r="U643">
            <v>777.12</v>
          </cell>
        </row>
        <row r="644">
          <cell r="G644" t="str">
            <v>04</v>
          </cell>
          <cell r="M644">
            <v>1</v>
          </cell>
          <cell r="N644" t="str">
            <v>650</v>
          </cell>
          <cell r="Q644" t="str">
            <v>E40</v>
          </cell>
          <cell r="S644">
            <v>0</v>
          </cell>
          <cell r="T644">
            <v>825</v>
          </cell>
          <cell r="U644">
            <v>25.98</v>
          </cell>
        </row>
        <row r="645">
          <cell r="G645" t="str">
            <v>07</v>
          </cell>
          <cell r="M645">
            <v>3</v>
          </cell>
          <cell r="N645" t="str">
            <v>642</v>
          </cell>
          <cell r="Q645" t="str">
            <v>FVC</v>
          </cell>
          <cell r="S645">
            <v>0</v>
          </cell>
          <cell r="T645">
            <v>419</v>
          </cell>
          <cell r="U645">
            <v>0</v>
          </cell>
        </row>
        <row r="646">
          <cell r="G646" t="str">
            <v>04</v>
          </cell>
          <cell r="M646">
            <v>1</v>
          </cell>
          <cell r="N646" t="str">
            <v>660</v>
          </cell>
          <cell r="Q646" t="str">
            <v>L03</v>
          </cell>
          <cell r="S646">
            <v>0</v>
          </cell>
          <cell r="T646">
            <v>10</v>
          </cell>
          <cell r="U646">
            <v>40.1</v>
          </cell>
        </row>
        <row r="647">
          <cell r="G647" t="str">
            <v>04</v>
          </cell>
          <cell r="M647">
            <v>2</v>
          </cell>
          <cell r="N647" t="str">
            <v>623</v>
          </cell>
          <cell r="Q647" t="str">
            <v>DO8</v>
          </cell>
          <cell r="S647">
            <v>0</v>
          </cell>
          <cell r="T647">
            <v>36084</v>
          </cell>
          <cell r="U647">
            <v>0.22</v>
          </cell>
        </row>
        <row r="648">
          <cell r="G648" t="str">
            <v>08</v>
          </cell>
          <cell r="M648">
            <v>4</v>
          </cell>
          <cell r="N648" t="str">
            <v>624</v>
          </cell>
          <cell r="Q648" t="str">
            <v>DS0</v>
          </cell>
          <cell r="S648">
            <v>0</v>
          </cell>
          <cell r="T648">
            <v>7299056</v>
          </cell>
          <cell r="U648">
            <v>642.30999999999995</v>
          </cell>
        </row>
        <row r="649">
          <cell r="G649" t="str">
            <v>07</v>
          </cell>
          <cell r="M649">
            <v>2</v>
          </cell>
          <cell r="N649" t="str">
            <v>621</v>
          </cell>
          <cell r="Q649" t="str">
            <v>DS6</v>
          </cell>
          <cell r="S649">
            <v>0</v>
          </cell>
          <cell r="T649">
            <v>0</v>
          </cell>
          <cell r="U649">
            <v>0</v>
          </cell>
        </row>
        <row r="650">
          <cell r="G650" t="str">
            <v>08</v>
          </cell>
          <cell r="M650">
            <v>1</v>
          </cell>
          <cell r="N650" t="str">
            <v>625</v>
          </cell>
          <cell r="Q650" t="str">
            <v>DS6</v>
          </cell>
          <cell r="S650">
            <v>0</v>
          </cell>
          <cell r="T650">
            <v>257760</v>
          </cell>
          <cell r="U650">
            <v>1.8</v>
          </cell>
        </row>
        <row r="651">
          <cell r="G651" t="str">
            <v>08</v>
          </cell>
          <cell r="M651">
            <v>6</v>
          </cell>
          <cell r="N651" t="str">
            <v>624</v>
          </cell>
          <cell r="Q651" t="str">
            <v>DS6</v>
          </cell>
          <cell r="S651">
            <v>0</v>
          </cell>
          <cell r="T651">
            <v>1453060</v>
          </cell>
          <cell r="U651">
            <v>14.54</v>
          </cell>
        </row>
        <row r="652">
          <cell r="G652" t="str">
            <v>04</v>
          </cell>
          <cell r="M652">
            <v>4</v>
          </cell>
          <cell r="N652" t="str">
            <v>623</v>
          </cell>
          <cell r="Q652" t="str">
            <v>ICV</v>
          </cell>
          <cell r="S652">
            <v>0</v>
          </cell>
          <cell r="T652">
            <v>123384</v>
          </cell>
          <cell r="U652">
            <v>0</v>
          </cell>
        </row>
        <row r="653">
          <cell r="G653" t="str">
            <v>04</v>
          </cell>
          <cell r="M653">
            <v>5</v>
          </cell>
          <cell r="N653" t="str">
            <v>624</v>
          </cell>
          <cell r="Q653" t="str">
            <v>DSU</v>
          </cell>
          <cell r="S653">
            <v>0</v>
          </cell>
          <cell r="T653">
            <v>79200</v>
          </cell>
          <cell r="U653">
            <v>2.62</v>
          </cell>
        </row>
        <row r="654">
          <cell r="G654" t="str">
            <v>07</v>
          </cell>
          <cell r="M654">
            <v>1</v>
          </cell>
          <cell r="N654" t="str">
            <v>626</v>
          </cell>
          <cell r="Q654" t="str">
            <v>DS5</v>
          </cell>
          <cell r="S654">
            <v>0</v>
          </cell>
          <cell r="T654">
            <v>683712</v>
          </cell>
          <cell r="U654">
            <v>0</v>
          </cell>
        </row>
        <row r="655">
          <cell r="G655" t="str">
            <v>07</v>
          </cell>
          <cell r="M655">
            <v>4</v>
          </cell>
          <cell r="N655" t="str">
            <v>624</v>
          </cell>
          <cell r="Q655" t="str">
            <v>EC</v>
          </cell>
          <cell r="S655">
            <v>1</v>
          </cell>
          <cell r="T655">
            <v>750000</v>
          </cell>
          <cell r="U655">
            <v>52110.75</v>
          </cell>
        </row>
        <row r="656">
          <cell r="G656" t="str">
            <v>04</v>
          </cell>
          <cell r="M656">
            <v>2</v>
          </cell>
          <cell r="N656" t="str">
            <v>641</v>
          </cell>
          <cell r="Q656" t="str">
            <v>EC</v>
          </cell>
          <cell r="S656">
            <v>0</v>
          </cell>
          <cell r="T656">
            <v>2526</v>
          </cell>
          <cell r="U656">
            <v>240.01</v>
          </cell>
        </row>
        <row r="657">
          <cell r="G657" t="str">
            <v>04</v>
          </cell>
          <cell r="M657">
            <v>6</v>
          </cell>
          <cell r="N657" t="str">
            <v>624</v>
          </cell>
          <cell r="Q657" t="str">
            <v>EC</v>
          </cell>
          <cell r="S657">
            <v>0</v>
          </cell>
          <cell r="T657">
            <v>436015</v>
          </cell>
          <cell r="U657">
            <v>26561.59</v>
          </cell>
        </row>
        <row r="658">
          <cell r="G658" t="str">
            <v>07</v>
          </cell>
          <cell r="M658">
            <v>3</v>
          </cell>
          <cell r="N658" t="str">
            <v>641</v>
          </cell>
          <cell r="Q658" t="str">
            <v>EC</v>
          </cell>
          <cell r="S658">
            <v>0</v>
          </cell>
          <cell r="T658">
            <v>3936</v>
          </cell>
          <cell r="U658">
            <v>373.97</v>
          </cell>
        </row>
        <row r="659">
          <cell r="G659" t="str">
            <v>01</v>
          </cell>
          <cell r="M659">
            <v>61</v>
          </cell>
          <cell r="N659" t="str">
            <v>611</v>
          </cell>
          <cell r="Q659" t="str">
            <v>ECR</v>
          </cell>
          <cell r="S659">
            <v>0</v>
          </cell>
          <cell r="T659">
            <v>31</v>
          </cell>
          <cell r="U659">
            <v>0.18</v>
          </cell>
        </row>
        <row r="660">
          <cell r="G660" t="str">
            <v>04</v>
          </cell>
          <cell r="M660">
            <v>3</v>
          </cell>
          <cell r="N660" t="str">
            <v>624</v>
          </cell>
          <cell r="Q660" t="str">
            <v>EIN</v>
          </cell>
          <cell r="S660">
            <v>0</v>
          </cell>
          <cell r="T660">
            <v>491328</v>
          </cell>
          <cell r="U660">
            <v>276.13</v>
          </cell>
        </row>
        <row r="661">
          <cell r="G661" t="str">
            <v>08</v>
          </cell>
          <cell r="M661">
            <v>1</v>
          </cell>
          <cell r="N661" t="str">
            <v>626</v>
          </cell>
          <cell r="Q661" t="str">
            <v>EP4</v>
          </cell>
          <cell r="S661">
            <v>0</v>
          </cell>
          <cell r="T661">
            <v>3096480</v>
          </cell>
          <cell r="U661">
            <v>0</v>
          </cell>
        </row>
        <row r="662">
          <cell r="G662" t="str">
            <v>04</v>
          </cell>
          <cell r="M662">
            <v>6</v>
          </cell>
          <cell r="N662" t="str">
            <v>624</v>
          </cell>
          <cell r="Q662" t="str">
            <v>LMV</v>
          </cell>
          <cell r="S662">
            <v>0</v>
          </cell>
          <cell r="T662">
            <v>164415</v>
          </cell>
          <cell r="U662">
            <v>-0.33</v>
          </cell>
        </row>
        <row r="663">
          <cell r="G663" t="str">
            <v>02</v>
          </cell>
          <cell r="M663">
            <v>52</v>
          </cell>
          <cell r="N663" t="str">
            <v>612</v>
          </cell>
          <cell r="Q663" t="str">
            <v>PRC</v>
          </cell>
          <cell r="S663">
            <v>0</v>
          </cell>
          <cell r="T663">
            <v>5872</v>
          </cell>
          <cell r="U663">
            <v>15.15</v>
          </cell>
        </row>
        <row r="664">
          <cell r="G664" t="str">
            <v>23</v>
          </cell>
          <cell r="M664">
            <v>2</v>
          </cell>
          <cell r="N664" t="str">
            <v>685</v>
          </cell>
          <cell r="Q664" t="str">
            <v>PRC</v>
          </cell>
          <cell r="S664">
            <v>0</v>
          </cell>
          <cell r="T664">
            <v>85</v>
          </cell>
          <cell r="U664">
            <v>0.22</v>
          </cell>
        </row>
        <row r="665">
          <cell r="G665" t="str">
            <v>05</v>
          </cell>
          <cell r="M665">
            <v>6</v>
          </cell>
          <cell r="N665" t="str">
            <v>626</v>
          </cell>
          <cell r="Q665" t="str">
            <v>PRC</v>
          </cell>
          <cell r="S665">
            <v>0</v>
          </cell>
          <cell r="T665">
            <v>813780</v>
          </cell>
          <cell r="U665">
            <v>1047.33</v>
          </cell>
        </row>
        <row r="666">
          <cell r="G666" t="str">
            <v>05</v>
          </cell>
          <cell r="M666">
            <v>15</v>
          </cell>
          <cell r="N666" t="str">
            <v>624</v>
          </cell>
          <cell r="Q666" t="str">
            <v>PRV</v>
          </cell>
          <cell r="S666">
            <v>0</v>
          </cell>
          <cell r="T666">
            <v>703056</v>
          </cell>
          <cell r="U666">
            <v>7.73</v>
          </cell>
        </row>
        <row r="667">
          <cell r="G667" t="str">
            <v>08</v>
          </cell>
          <cell r="M667">
            <v>1</v>
          </cell>
          <cell r="N667" t="str">
            <v>626</v>
          </cell>
          <cell r="Q667" t="str">
            <v>PRV</v>
          </cell>
          <cell r="S667">
            <v>0</v>
          </cell>
          <cell r="T667">
            <v>1437120</v>
          </cell>
          <cell r="U667">
            <v>54.61</v>
          </cell>
        </row>
        <row r="668">
          <cell r="G668" t="str">
            <v>08</v>
          </cell>
          <cell r="M668">
            <v>1</v>
          </cell>
          <cell r="N668" t="str">
            <v>626</v>
          </cell>
          <cell r="Q668" t="str">
            <v>RTU</v>
          </cell>
          <cell r="S668">
            <v>0</v>
          </cell>
          <cell r="T668">
            <v>3096480</v>
          </cell>
          <cell r="U668">
            <v>12.38</v>
          </cell>
        </row>
        <row r="669">
          <cell r="G669" t="str">
            <v>07</v>
          </cell>
          <cell r="M669">
            <v>1</v>
          </cell>
          <cell r="N669" t="str">
            <v>625</v>
          </cell>
          <cell r="Q669" t="str">
            <v>RTU</v>
          </cell>
          <cell r="S669">
            <v>0</v>
          </cell>
          <cell r="T669">
            <v>542400</v>
          </cell>
          <cell r="U669">
            <v>4.8899999999999997</v>
          </cell>
        </row>
        <row r="670">
          <cell r="G670" t="str">
            <v>05</v>
          </cell>
          <cell r="M670">
            <v>6</v>
          </cell>
          <cell r="N670" t="str">
            <v>624</v>
          </cell>
          <cell r="Q670" t="str">
            <v>RTU</v>
          </cell>
          <cell r="S670">
            <v>0</v>
          </cell>
          <cell r="T670">
            <v>3870300</v>
          </cell>
          <cell r="U670">
            <v>15.48</v>
          </cell>
        </row>
        <row r="671">
          <cell r="G671" t="str">
            <v>08</v>
          </cell>
          <cell r="M671">
            <v>1</v>
          </cell>
          <cell r="N671" t="str">
            <v>625</v>
          </cell>
          <cell r="Q671" t="str">
            <v>TIU</v>
          </cell>
          <cell r="S671">
            <v>0</v>
          </cell>
          <cell r="T671">
            <v>257760</v>
          </cell>
          <cell r="U671">
            <v>0</v>
          </cell>
        </row>
        <row r="672">
          <cell r="G672" t="str">
            <v>05</v>
          </cell>
          <cell r="M672">
            <v>6</v>
          </cell>
          <cell r="N672" t="str">
            <v>626</v>
          </cell>
          <cell r="Q672" t="str">
            <v>TTE</v>
          </cell>
          <cell r="S672">
            <v>0</v>
          </cell>
          <cell r="T672">
            <v>813780</v>
          </cell>
          <cell r="U672">
            <v>0</v>
          </cell>
        </row>
        <row r="673">
          <cell r="G673" t="str">
            <v>01</v>
          </cell>
          <cell r="M673">
            <v>61</v>
          </cell>
          <cell r="N673" t="str">
            <v>611</v>
          </cell>
          <cell r="Q673" t="str">
            <v>CAV</v>
          </cell>
          <cell r="S673">
            <v>0</v>
          </cell>
          <cell r="T673">
            <v>31</v>
          </cell>
          <cell r="U673">
            <v>0.01</v>
          </cell>
        </row>
        <row r="674">
          <cell r="G674" t="str">
            <v>17</v>
          </cell>
          <cell r="M674">
            <v>1</v>
          </cell>
          <cell r="N674" t="str">
            <v>644</v>
          </cell>
          <cell r="Q674" t="str">
            <v>EP1</v>
          </cell>
          <cell r="S674">
            <v>0</v>
          </cell>
          <cell r="T674">
            <v>1688750</v>
          </cell>
          <cell r="U674">
            <v>0</v>
          </cell>
        </row>
        <row r="675">
          <cell r="G675" t="str">
            <v>05</v>
          </cell>
          <cell r="M675">
            <v>2</v>
          </cell>
          <cell r="N675" t="str">
            <v>624</v>
          </cell>
          <cell r="Q675" t="str">
            <v>DO7</v>
          </cell>
          <cell r="S675">
            <v>0</v>
          </cell>
          <cell r="T675">
            <v>3180048</v>
          </cell>
          <cell r="U675">
            <v>0</v>
          </cell>
        </row>
        <row r="676">
          <cell r="G676" t="str">
            <v>08</v>
          </cell>
          <cell r="M676">
            <v>3</v>
          </cell>
          <cell r="N676" t="str">
            <v>624</v>
          </cell>
          <cell r="Q676" t="str">
            <v>TTC</v>
          </cell>
          <cell r="S676">
            <v>0</v>
          </cell>
          <cell r="T676">
            <v>626400</v>
          </cell>
          <cell r="U676">
            <v>0</v>
          </cell>
        </row>
        <row r="677">
          <cell r="G677" t="str">
            <v>08</v>
          </cell>
          <cell r="M677">
            <v>1</v>
          </cell>
          <cell r="N677" t="str">
            <v>626</v>
          </cell>
          <cell r="Q677" t="str">
            <v>TTC</v>
          </cell>
          <cell r="S677">
            <v>0</v>
          </cell>
          <cell r="T677">
            <v>3096480</v>
          </cell>
          <cell r="U677">
            <v>0</v>
          </cell>
        </row>
        <row r="678">
          <cell r="G678" t="str">
            <v>02</v>
          </cell>
          <cell r="M678">
            <v>52</v>
          </cell>
          <cell r="N678" t="str">
            <v>612</v>
          </cell>
          <cell r="Q678" t="str">
            <v>EIV</v>
          </cell>
          <cell r="S678">
            <v>0</v>
          </cell>
          <cell r="T678">
            <v>5872</v>
          </cell>
          <cell r="U678">
            <v>0</v>
          </cell>
        </row>
        <row r="679">
          <cell r="G679" t="str">
            <v>08</v>
          </cell>
          <cell r="M679">
            <v>2</v>
          </cell>
          <cell r="N679" t="str">
            <v>625</v>
          </cell>
          <cell r="Q679" t="str">
            <v>TDE</v>
          </cell>
          <cell r="S679">
            <v>0</v>
          </cell>
          <cell r="T679">
            <v>7432128</v>
          </cell>
          <cell r="U679">
            <v>0</v>
          </cell>
        </row>
        <row r="680">
          <cell r="G680" t="str">
            <v>04</v>
          </cell>
          <cell r="M680">
            <v>2</v>
          </cell>
          <cell r="N680" t="str">
            <v>626</v>
          </cell>
          <cell r="Q680" t="str">
            <v>PPT</v>
          </cell>
          <cell r="S680">
            <v>0</v>
          </cell>
          <cell r="T680">
            <v>1020195</v>
          </cell>
          <cell r="U680">
            <v>0</v>
          </cell>
        </row>
        <row r="681">
          <cell r="G681" t="str">
            <v>04</v>
          </cell>
          <cell r="M681">
            <v>2</v>
          </cell>
          <cell r="N681" t="str">
            <v>626</v>
          </cell>
          <cell r="Q681" t="str">
            <v>BFC</v>
          </cell>
          <cell r="S681">
            <v>0</v>
          </cell>
          <cell r="T681">
            <v>1020195</v>
          </cell>
          <cell r="U681">
            <v>29380.6</v>
          </cell>
        </row>
        <row r="682">
          <cell r="G682" t="str">
            <v>05</v>
          </cell>
          <cell r="M682">
            <v>6</v>
          </cell>
          <cell r="N682" t="str">
            <v>626</v>
          </cell>
          <cell r="Q682" t="str">
            <v>RAU</v>
          </cell>
          <cell r="S682">
            <v>0</v>
          </cell>
          <cell r="T682">
            <v>813780</v>
          </cell>
          <cell r="U682">
            <v>18.72</v>
          </cell>
        </row>
        <row r="683">
          <cell r="G683" t="str">
            <v>05</v>
          </cell>
          <cell r="M683">
            <v>5</v>
          </cell>
          <cell r="N683" t="str">
            <v>624</v>
          </cell>
          <cell r="Q683" t="str">
            <v>OMS</v>
          </cell>
          <cell r="S683">
            <v>0</v>
          </cell>
          <cell r="T683">
            <v>54400</v>
          </cell>
          <cell r="U683">
            <v>13.65</v>
          </cell>
        </row>
        <row r="684">
          <cell r="G684" t="str">
            <v>08</v>
          </cell>
          <cell r="M684">
            <v>1</v>
          </cell>
          <cell r="N684" t="str">
            <v>676</v>
          </cell>
          <cell r="Q684" t="str">
            <v>TSE</v>
          </cell>
          <cell r="S684">
            <v>0</v>
          </cell>
          <cell r="T684">
            <v>2649750</v>
          </cell>
          <cell r="U684">
            <v>0</v>
          </cell>
        </row>
        <row r="685">
          <cell r="G685" t="str">
            <v>05</v>
          </cell>
          <cell r="M685">
            <v>1</v>
          </cell>
          <cell r="N685" t="str">
            <v>623</v>
          </cell>
          <cell r="Q685" t="str">
            <v>RAU</v>
          </cell>
          <cell r="S685">
            <v>0</v>
          </cell>
          <cell r="T685">
            <v>216488</v>
          </cell>
          <cell r="U685">
            <v>7.6</v>
          </cell>
        </row>
        <row r="686">
          <cell r="G686" t="str">
            <v>05</v>
          </cell>
          <cell r="M686">
            <v>1</v>
          </cell>
          <cell r="N686" t="str">
            <v>623</v>
          </cell>
          <cell r="Q686" t="str">
            <v>OMS</v>
          </cell>
          <cell r="S686">
            <v>0</v>
          </cell>
          <cell r="T686">
            <v>216488</v>
          </cell>
          <cell r="U686">
            <v>56.28</v>
          </cell>
        </row>
        <row r="687">
          <cell r="G687" t="str">
            <v>05</v>
          </cell>
          <cell r="M687">
            <v>1</v>
          </cell>
          <cell r="N687" t="str">
            <v>623</v>
          </cell>
          <cell r="Q687" t="str">
            <v>CAP</v>
          </cell>
          <cell r="S687">
            <v>0</v>
          </cell>
          <cell r="T687">
            <v>216488</v>
          </cell>
          <cell r="U687">
            <v>-16.68</v>
          </cell>
        </row>
        <row r="688">
          <cell r="G688" t="str">
            <v>08</v>
          </cell>
          <cell r="M688">
            <v>1</v>
          </cell>
          <cell r="N688" t="str">
            <v>621</v>
          </cell>
          <cell r="Q688" t="str">
            <v>DO6</v>
          </cell>
          <cell r="S688">
            <v>0</v>
          </cell>
          <cell r="T688">
            <v>7008</v>
          </cell>
          <cell r="U688">
            <v>-0.28999999999999998</v>
          </cell>
        </row>
        <row r="689">
          <cell r="G689" t="str">
            <v>06</v>
          </cell>
          <cell r="M689">
            <v>2</v>
          </cell>
          <cell r="N689" t="str">
            <v>620</v>
          </cell>
          <cell r="Q689" t="str">
            <v>EP2</v>
          </cell>
          <cell r="S689">
            <v>0</v>
          </cell>
          <cell r="T689">
            <v>0</v>
          </cell>
          <cell r="U689">
            <v>0</v>
          </cell>
        </row>
        <row r="690">
          <cell r="G690" t="str">
            <v>04</v>
          </cell>
          <cell r="M690">
            <v>3</v>
          </cell>
          <cell r="N690" t="str">
            <v>623</v>
          </cell>
          <cell r="Q690" t="str">
            <v>RAU</v>
          </cell>
          <cell r="S690">
            <v>0</v>
          </cell>
          <cell r="T690">
            <v>174000</v>
          </cell>
          <cell r="U690">
            <v>6.1</v>
          </cell>
        </row>
        <row r="691">
          <cell r="G691" t="str">
            <v>23</v>
          </cell>
          <cell r="M691">
            <v>1</v>
          </cell>
          <cell r="N691" t="str">
            <v>686</v>
          </cell>
          <cell r="Q691" t="str">
            <v>VE3</v>
          </cell>
          <cell r="S691">
            <v>0</v>
          </cell>
          <cell r="T691">
            <v>406</v>
          </cell>
          <cell r="U691">
            <v>0</v>
          </cell>
        </row>
        <row r="692">
          <cell r="G692" t="str">
            <v>08</v>
          </cell>
          <cell r="M692">
            <v>1</v>
          </cell>
          <cell r="N692" t="str">
            <v>634</v>
          </cell>
          <cell r="Q692" t="str">
            <v>EP3</v>
          </cell>
          <cell r="S692">
            <v>0</v>
          </cell>
          <cell r="T692">
            <v>52889135</v>
          </cell>
          <cell r="U692">
            <v>0</v>
          </cell>
        </row>
        <row r="693">
          <cell r="G693" t="str">
            <v>06</v>
          </cell>
          <cell r="M693">
            <v>2</v>
          </cell>
          <cell r="N693" t="str">
            <v>620</v>
          </cell>
          <cell r="Q693" t="str">
            <v>FMU</v>
          </cell>
          <cell r="S693">
            <v>0</v>
          </cell>
          <cell r="T693">
            <v>0</v>
          </cell>
          <cell r="U693">
            <v>0</v>
          </cell>
        </row>
        <row r="694">
          <cell r="G694" t="str">
            <v>05</v>
          </cell>
          <cell r="M694">
            <v>15</v>
          </cell>
          <cell r="N694" t="str">
            <v>624</v>
          </cell>
          <cell r="Q694" t="str">
            <v>FMU</v>
          </cell>
          <cell r="S694">
            <v>0</v>
          </cell>
          <cell r="T694">
            <v>703056</v>
          </cell>
          <cell r="U694">
            <v>0.7</v>
          </cell>
        </row>
        <row r="695">
          <cell r="G695" t="str">
            <v>07</v>
          </cell>
          <cell r="M695">
            <v>2</v>
          </cell>
          <cell r="N695" t="str">
            <v>624</v>
          </cell>
          <cell r="Q695" t="str">
            <v>DS1</v>
          </cell>
          <cell r="S695">
            <v>0</v>
          </cell>
          <cell r="T695">
            <v>108834</v>
          </cell>
          <cell r="U695">
            <v>65.95</v>
          </cell>
        </row>
        <row r="696">
          <cell r="G696" t="str">
            <v>07</v>
          </cell>
          <cell r="M696">
            <v>2</v>
          </cell>
          <cell r="N696" t="str">
            <v>621</v>
          </cell>
          <cell r="Q696" t="str">
            <v>DS5</v>
          </cell>
          <cell r="S696">
            <v>0</v>
          </cell>
          <cell r="T696">
            <v>0</v>
          </cell>
          <cell r="U696">
            <v>0</v>
          </cell>
        </row>
        <row r="697">
          <cell r="G697" t="str">
            <v>04</v>
          </cell>
          <cell r="M697">
            <v>1</v>
          </cell>
          <cell r="N697" t="str">
            <v>624</v>
          </cell>
          <cell r="Q697" t="str">
            <v>DS5</v>
          </cell>
          <cell r="S697">
            <v>0</v>
          </cell>
          <cell r="T697">
            <v>550400</v>
          </cell>
          <cell r="U697">
            <v>0</v>
          </cell>
        </row>
        <row r="698">
          <cell r="G698" t="str">
            <v>04</v>
          </cell>
          <cell r="M698">
            <v>3</v>
          </cell>
          <cell r="N698" t="str">
            <v>642</v>
          </cell>
          <cell r="Q698" t="str">
            <v>EBF</v>
          </cell>
          <cell r="S698">
            <v>0</v>
          </cell>
          <cell r="T698">
            <v>1416</v>
          </cell>
          <cell r="U698">
            <v>-40.69</v>
          </cell>
        </row>
        <row r="699">
          <cell r="G699" t="str">
            <v>08</v>
          </cell>
          <cell r="M699">
            <v>1</v>
          </cell>
          <cell r="N699" t="str">
            <v>633</v>
          </cell>
          <cell r="Q699" t="str">
            <v>EC</v>
          </cell>
          <cell r="S699">
            <v>2</v>
          </cell>
          <cell r="T699">
            <v>12489433</v>
          </cell>
          <cell r="U699">
            <v>410739.98</v>
          </cell>
        </row>
        <row r="700">
          <cell r="G700" t="str">
            <v>04</v>
          </cell>
          <cell r="M700">
            <v>5</v>
          </cell>
          <cell r="N700" t="str">
            <v>624</v>
          </cell>
          <cell r="Q700" t="str">
            <v>EC</v>
          </cell>
          <cell r="S700">
            <v>0</v>
          </cell>
          <cell r="T700">
            <v>79200</v>
          </cell>
          <cell r="U700">
            <v>5124.0600000000004</v>
          </cell>
        </row>
        <row r="701">
          <cell r="G701" t="str">
            <v>23</v>
          </cell>
          <cell r="M701">
            <v>2</v>
          </cell>
          <cell r="N701" t="str">
            <v>685</v>
          </cell>
          <cell r="Q701" t="str">
            <v>ECR</v>
          </cell>
          <cell r="S701">
            <v>0</v>
          </cell>
          <cell r="T701">
            <v>85</v>
          </cell>
          <cell r="U701">
            <v>0.49</v>
          </cell>
        </row>
        <row r="702">
          <cell r="G702" t="str">
            <v>04</v>
          </cell>
          <cell r="M702">
            <v>5</v>
          </cell>
          <cell r="N702" t="str">
            <v>624</v>
          </cell>
          <cell r="Q702" t="str">
            <v>EFV</v>
          </cell>
          <cell r="S702">
            <v>0</v>
          </cell>
          <cell r="T702">
            <v>79200</v>
          </cell>
          <cell r="U702">
            <v>-168.62</v>
          </cell>
        </row>
        <row r="703">
          <cell r="G703" t="str">
            <v>08</v>
          </cell>
          <cell r="M703">
            <v>1</v>
          </cell>
          <cell r="N703" t="str">
            <v>633</v>
          </cell>
          <cell r="Q703" t="str">
            <v>PRV</v>
          </cell>
          <cell r="S703">
            <v>0</v>
          </cell>
          <cell r="T703">
            <v>21636515</v>
          </cell>
          <cell r="U703">
            <v>411.09</v>
          </cell>
        </row>
        <row r="704">
          <cell r="G704" t="str">
            <v>04</v>
          </cell>
          <cell r="M704">
            <v>92</v>
          </cell>
          <cell r="N704" t="str">
            <v>621</v>
          </cell>
          <cell r="Q704" t="str">
            <v>PRV</v>
          </cell>
          <cell r="S704">
            <v>0</v>
          </cell>
          <cell r="T704">
            <v>3180</v>
          </cell>
          <cell r="U704">
            <v>0.1</v>
          </cell>
        </row>
        <row r="705">
          <cell r="G705" t="str">
            <v>08</v>
          </cell>
          <cell r="M705">
            <v>3</v>
          </cell>
          <cell r="N705" t="str">
            <v>624</v>
          </cell>
          <cell r="Q705" t="str">
            <v>TDC</v>
          </cell>
          <cell r="S705">
            <v>0</v>
          </cell>
          <cell r="T705">
            <v>626400</v>
          </cell>
          <cell r="U705">
            <v>0</v>
          </cell>
        </row>
        <row r="706">
          <cell r="G706" t="str">
            <v>04</v>
          </cell>
          <cell r="M706">
            <v>10</v>
          </cell>
          <cell r="N706" t="str">
            <v>624</v>
          </cell>
          <cell r="Q706" t="str">
            <v>TEC</v>
          </cell>
          <cell r="S706">
            <v>0</v>
          </cell>
          <cell r="T706">
            <v>38553</v>
          </cell>
          <cell r="U706">
            <v>1971.75</v>
          </cell>
        </row>
        <row r="707">
          <cell r="G707" t="str">
            <v>05</v>
          </cell>
          <cell r="M707">
            <v>2</v>
          </cell>
          <cell r="N707" t="str">
            <v>626</v>
          </cell>
          <cell r="Q707" t="str">
            <v>TIU</v>
          </cell>
          <cell r="S707">
            <v>0</v>
          </cell>
          <cell r="T707">
            <v>396792</v>
          </cell>
          <cell r="U707">
            <v>0</v>
          </cell>
        </row>
        <row r="708">
          <cell r="G708" t="str">
            <v>04</v>
          </cell>
          <cell r="M708">
            <v>3</v>
          </cell>
          <cell r="N708" t="str">
            <v>624</v>
          </cell>
          <cell r="Q708" t="str">
            <v>TSC</v>
          </cell>
          <cell r="S708">
            <v>0</v>
          </cell>
          <cell r="T708">
            <v>491328</v>
          </cell>
          <cell r="U708">
            <v>0</v>
          </cell>
        </row>
        <row r="709">
          <cell r="G709" t="str">
            <v>07</v>
          </cell>
          <cell r="M709">
            <v>1</v>
          </cell>
          <cell r="N709" t="str">
            <v>650</v>
          </cell>
          <cell r="Q709" t="str">
            <v>MSV</v>
          </cell>
          <cell r="S709">
            <v>0</v>
          </cell>
          <cell r="T709">
            <v>1483</v>
          </cell>
          <cell r="U709">
            <v>-0.99</v>
          </cell>
        </row>
        <row r="710">
          <cell r="G710" t="str">
            <v>19</v>
          </cell>
          <cell r="M710">
            <v>1</v>
          </cell>
          <cell r="N710" t="str">
            <v>913</v>
          </cell>
          <cell r="Q710" t="str">
            <v>PAJ</v>
          </cell>
          <cell r="S710">
            <v>0</v>
          </cell>
          <cell r="T710">
            <v>0</v>
          </cell>
          <cell r="U710">
            <v>77657.820000000007</v>
          </cell>
        </row>
        <row r="711">
          <cell r="G711" t="str">
            <v>23</v>
          </cell>
          <cell r="M711">
            <v>2</v>
          </cell>
          <cell r="N711" t="str">
            <v>685</v>
          </cell>
          <cell r="Q711" t="str">
            <v>VRC</v>
          </cell>
          <cell r="S711">
            <v>0</v>
          </cell>
          <cell r="T711">
            <v>85</v>
          </cell>
          <cell r="U711">
            <v>-0.22</v>
          </cell>
        </row>
        <row r="712">
          <cell r="G712" t="str">
            <v>23</v>
          </cell>
          <cell r="M712">
            <v>1</v>
          </cell>
          <cell r="N712" t="str">
            <v>686</v>
          </cell>
          <cell r="Q712" t="str">
            <v>VAU</v>
          </cell>
          <cell r="S712">
            <v>0</v>
          </cell>
          <cell r="T712">
            <v>406</v>
          </cell>
          <cell r="U712">
            <v>-0.01</v>
          </cell>
        </row>
        <row r="713">
          <cell r="G713" t="str">
            <v>16</v>
          </cell>
          <cell r="M713">
            <v>1</v>
          </cell>
          <cell r="N713" t="str">
            <v>623</v>
          </cell>
          <cell r="Q713" t="str">
            <v>TTC</v>
          </cell>
          <cell r="S713">
            <v>0</v>
          </cell>
          <cell r="T713">
            <v>87168</v>
          </cell>
          <cell r="U713">
            <v>0</v>
          </cell>
        </row>
        <row r="714">
          <cell r="G714" t="str">
            <v>01</v>
          </cell>
          <cell r="M714">
            <v>1</v>
          </cell>
          <cell r="N714" t="str">
            <v>655</v>
          </cell>
          <cell r="Q714" t="str">
            <v>CAV</v>
          </cell>
          <cell r="S714">
            <v>0</v>
          </cell>
          <cell r="T714">
            <v>287</v>
          </cell>
          <cell r="U714">
            <v>0</v>
          </cell>
        </row>
        <row r="715">
          <cell r="G715" t="str">
            <v>06</v>
          </cell>
          <cell r="M715">
            <v>2</v>
          </cell>
          <cell r="N715" t="str">
            <v>620</v>
          </cell>
          <cell r="Q715" t="str">
            <v>TTC</v>
          </cell>
          <cell r="S715">
            <v>0</v>
          </cell>
          <cell r="T715">
            <v>0</v>
          </cell>
          <cell r="U715">
            <v>0</v>
          </cell>
        </row>
        <row r="716">
          <cell r="G716" t="str">
            <v>06</v>
          </cell>
          <cell r="M716">
            <v>2</v>
          </cell>
          <cell r="N716" t="str">
            <v>620</v>
          </cell>
          <cell r="Q716" t="str">
            <v>PPT</v>
          </cell>
          <cell r="S716">
            <v>0</v>
          </cell>
          <cell r="T716">
            <v>0</v>
          </cell>
          <cell r="U716">
            <v>0</v>
          </cell>
        </row>
        <row r="717">
          <cell r="G717" t="str">
            <v>07</v>
          </cell>
          <cell r="M717">
            <v>3</v>
          </cell>
          <cell r="N717" t="str">
            <v>624</v>
          </cell>
          <cell r="Q717" t="str">
            <v>EIV</v>
          </cell>
          <cell r="S717">
            <v>0</v>
          </cell>
          <cell r="T717">
            <v>578160</v>
          </cell>
          <cell r="U717">
            <v>0</v>
          </cell>
        </row>
        <row r="718">
          <cell r="G718" t="str">
            <v>08</v>
          </cell>
          <cell r="M718">
            <v>1</v>
          </cell>
          <cell r="N718" t="str">
            <v>676</v>
          </cell>
          <cell r="Q718" t="str">
            <v>DSO</v>
          </cell>
          <cell r="S718">
            <v>0</v>
          </cell>
          <cell r="T718">
            <v>0</v>
          </cell>
          <cell r="U718">
            <v>0</v>
          </cell>
        </row>
        <row r="719">
          <cell r="G719" t="str">
            <v>16</v>
          </cell>
          <cell r="M719">
            <v>1</v>
          </cell>
          <cell r="N719" t="str">
            <v>623</v>
          </cell>
          <cell r="Q719" t="str">
            <v>DC</v>
          </cell>
          <cell r="S719">
            <v>1</v>
          </cell>
          <cell r="T719">
            <v>20</v>
          </cell>
          <cell r="U719">
            <v>457.6</v>
          </cell>
        </row>
        <row r="720">
          <cell r="G720" t="str">
            <v>16</v>
          </cell>
          <cell r="M720">
            <v>1</v>
          </cell>
          <cell r="N720" t="str">
            <v>650</v>
          </cell>
          <cell r="Q720" t="str">
            <v>TSE</v>
          </cell>
          <cell r="S720">
            <v>0</v>
          </cell>
          <cell r="T720">
            <v>565</v>
          </cell>
          <cell r="U720">
            <v>0</v>
          </cell>
        </row>
        <row r="721">
          <cell r="G721" t="str">
            <v>04</v>
          </cell>
          <cell r="M721">
            <v>3</v>
          </cell>
          <cell r="N721" t="str">
            <v>642</v>
          </cell>
          <cell r="Q721" t="str">
            <v>CAP</v>
          </cell>
          <cell r="S721">
            <v>0</v>
          </cell>
          <cell r="T721">
            <v>1416</v>
          </cell>
          <cell r="U721">
            <v>-0.02</v>
          </cell>
        </row>
        <row r="722">
          <cell r="G722" t="str">
            <v>04</v>
          </cell>
          <cell r="M722">
            <v>4</v>
          </cell>
          <cell r="N722" t="str">
            <v>623</v>
          </cell>
          <cell r="Q722" t="str">
            <v>DC</v>
          </cell>
          <cell r="S722">
            <v>1</v>
          </cell>
          <cell r="T722">
            <v>10</v>
          </cell>
          <cell r="U722">
            <v>228.8</v>
          </cell>
        </row>
        <row r="723">
          <cell r="G723" t="str">
            <v>05</v>
          </cell>
          <cell r="M723">
            <v>3</v>
          </cell>
          <cell r="N723" t="str">
            <v>624</v>
          </cell>
          <cell r="Q723" t="str">
            <v>DSM</v>
          </cell>
          <cell r="S723">
            <v>0</v>
          </cell>
          <cell r="T723">
            <v>169344</v>
          </cell>
          <cell r="U723">
            <v>377.81</v>
          </cell>
        </row>
        <row r="724">
          <cell r="G724" t="str">
            <v>04</v>
          </cell>
          <cell r="M724">
            <v>4</v>
          </cell>
          <cell r="N724" t="str">
            <v>624</v>
          </cell>
          <cell r="Q724" t="str">
            <v>DO1</v>
          </cell>
          <cell r="S724">
            <v>0</v>
          </cell>
          <cell r="T724">
            <v>512742</v>
          </cell>
          <cell r="U724">
            <v>439.93</v>
          </cell>
        </row>
        <row r="725">
          <cell r="G725" t="str">
            <v>08</v>
          </cell>
          <cell r="M725">
            <v>1</v>
          </cell>
          <cell r="N725" t="str">
            <v>621</v>
          </cell>
          <cell r="Q725" t="str">
            <v>DO3</v>
          </cell>
          <cell r="S725">
            <v>0</v>
          </cell>
          <cell r="T725">
            <v>7008</v>
          </cell>
          <cell r="U725">
            <v>15.94</v>
          </cell>
        </row>
        <row r="726">
          <cell r="G726" t="str">
            <v>08</v>
          </cell>
          <cell r="M726">
            <v>1</v>
          </cell>
          <cell r="N726" t="str">
            <v>676</v>
          </cell>
          <cell r="Q726" t="str">
            <v>DS1</v>
          </cell>
          <cell r="S726">
            <v>0</v>
          </cell>
          <cell r="T726">
            <v>0</v>
          </cell>
          <cell r="U726">
            <v>0</v>
          </cell>
        </row>
        <row r="727">
          <cell r="G727" t="str">
            <v>08</v>
          </cell>
          <cell r="M727">
            <v>1</v>
          </cell>
          <cell r="N727" t="str">
            <v>626</v>
          </cell>
          <cell r="Q727" t="str">
            <v>DS3</v>
          </cell>
          <cell r="S727">
            <v>0</v>
          </cell>
          <cell r="T727">
            <v>430560</v>
          </cell>
          <cell r="U727">
            <v>-18.940000000000001</v>
          </cell>
        </row>
        <row r="728">
          <cell r="G728" t="str">
            <v>16</v>
          </cell>
          <cell r="M728">
            <v>1</v>
          </cell>
          <cell r="N728" t="str">
            <v>650</v>
          </cell>
          <cell r="Q728" t="str">
            <v>EBF</v>
          </cell>
          <cell r="S728">
            <v>0</v>
          </cell>
          <cell r="T728">
            <v>565</v>
          </cell>
          <cell r="U728">
            <v>-16.23</v>
          </cell>
        </row>
        <row r="729">
          <cell r="G729" t="str">
            <v>04</v>
          </cell>
          <cell r="M729">
            <v>10</v>
          </cell>
          <cell r="N729" t="str">
            <v>624</v>
          </cell>
          <cell r="Q729" t="str">
            <v>EC</v>
          </cell>
          <cell r="S729">
            <v>2</v>
          </cell>
          <cell r="T729">
            <v>70000</v>
          </cell>
          <cell r="U729">
            <v>4324.67</v>
          </cell>
        </row>
        <row r="730">
          <cell r="G730" t="str">
            <v>17</v>
          </cell>
          <cell r="M730">
            <v>1</v>
          </cell>
          <cell r="N730" t="str">
            <v>644</v>
          </cell>
          <cell r="Q730" t="str">
            <v>EC</v>
          </cell>
          <cell r="S730">
            <v>0</v>
          </cell>
          <cell r="T730">
            <v>5761</v>
          </cell>
          <cell r="U730">
            <v>60165.1</v>
          </cell>
        </row>
        <row r="731">
          <cell r="G731" t="str">
            <v>04</v>
          </cell>
          <cell r="M731">
            <v>10</v>
          </cell>
          <cell r="N731" t="str">
            <v>624</v>
          </cell>
          <cell r="Q731" t="str">
            <v>EUR</v>
          </cell>
          <cell r="S731">
            <v>0</v>
          </cell>
          <cell r="T731">
            <v>460944</v>
          </cell>
          <cell r="U731">
            <v>3.69</v>
          </cell>
        </row>
        <row r="732">
          <cell r="G732" t="str">
            <v>16</v>
          </cell>
          <cell r="M732">
            <v>3</v>
          </cell>
          <cell r="N732" t="str">
            <v>650</v>
          </cell>
          <cell r="Q732" t="str">
            <v>EUR</v>
          </cell>
          <cell r="S732">
            <v>0</v>
          </cell>
          <cell r="T732">
            <v>38</v>
          </cell>
          <cell r="U732">
            <v>0</v>
          </cell>
        </row>
        <row r="733">
          <cell r="G733" t="str">
            <v>16</v>
          </cell>
          <cell r="M733">
            <v>1</v>
          </cell>
          <cell r="N733" t="str">
            <v>660</v>
          </cell>
          <cell r="Q733" t="str">
            <v>L06</v>
          </cell>
          <cell r="S733">
            <v>0</v>
          </cell>
          <cell r="T733">
            <v>1</v>
          </cell>
          <cell r="U733">
            <v>2.76</v>
          </cell>
        </row>
        <row r="734">
          <cell r="G734" t="str">
            <v>05</v>
          </cell>
          <cell r="M734">
            <v>4</v>
          </cell>
          <cell r="N734" t="str">
            <v>624</v>
          </cell>
          <cell r="Q734" t="str">
            <v>MC</v>
          </cell>
          <cell r="S734">
            <v>3</v>
          </cell>
          <cell r="T734">
            <v>640.21</v>
          </cell>
          <cell r="U734">
            <v>7151.15</v>
          </cell>
        </row>
        <row r="735">
          <cell r="G735" t="str">
            <v>07</v>
          </cell>
          <cell r="M735">
            <v>1</v>
          </cell>
          <cell r="N735" t="str">
            <v>624</v>
          </cell>
          <cell r="Q735" t="str">
            <v>MC</v>
          </cell>
          <cell r="S735">
            <v>2</v>
          </cell>
          <cell r="T735">
            <v>246.72</v>
          </cell>
          <cell r="U735">
            <v>2879.22</v>
          </cell>
        </row>
        <row r="736">
          <cell r="G736" t="str">
            <v>08</v>
          </cell>
          <cell r="M736">
            <v>4</v>
          </cell>
          <cell r="N736" t="str">
            <v>624</v>
          </cell>
          <cell r="Q736" t="str">
            <v>MC</v>
          </cell>
          <cell r="S736">
            <v>0</v>
          </cell>
          <cell r="T736">
            <v>2673</v>
          </cell>
          <cell r="U736">
            <v>25215.93</v>
          </cell>
        </row>
        <row r="737">
          <cell r="G737" t="str">
            <v>01</v>
          </cell>
          <cell r="M737">
            <v>1</v>
          </cell>
          <cell r="N737" t="str">
            <v>811</v>
          </cell>
          <cell r="Q737" t="str">
            <v>PPR</v>
          </cell>
          <cell r="S737">
            <v>0</v>
          </cell>
          <cell r="T737">
            <v>0</v>
          </cell>
          <cell r="U737">
            <v>0</v>
          </cell>
        </row>
        <row r="738">
          <cell r="G738" t="str">
            <v>04</v>
          </cell>
          <cell r="M738">
            <v>10</v>
          </cell>
          <cell r="N738" t="str">
            <v>624</v>
          </cell>
          <cell r="Q738" t="str">
            <v>PRC</v>
          </cell>
          <cell r="S738">
            <v>0</v>
          </cell>
          <cell r="T738">
            <v>460944</v>
          </cell>
          <cell r="U738">
            <v>619.04999999999995</v>
          </cell>
        </row>
        <row r="739">
          <cell r="G739" t="str">
            <v>16</v>
          </cell>
          <cell r="M739">
            <v>1</v>
          </cell>
          <cell r="N739" t="str">
            <v>650</v>
          </cell>
          <cell r="Q739" t="str">
            <v>RIV</v>
          </cell>
          <cell r="S739">
            <v>0</v>
          </cell>
          <cell r="T739">
            <v>565</v>
          </cell>
          <cell r="U739">
            <v>0</v>
          </cell>
        </row>
        <row r="740">
          <cell r="G740" t="str">
            <v>05</v>
          </cell>
          <cell r="M740">
            <v>6</v>
          </cell>
          <cell r="N740" t="str">
            <v>624</v>
          </cell>
          <cell r="Q740" t="str">
            <v>RIV</v>
          </cell>
          <cell r="S740">
            <v>0</v>
          </cell>
          <cell r="T740">
            <v>3870300</v>
          </cell>
          <cell r="U740">
            <v>0</v>
          </cell>
        </row>
        <row r="741">
          <cell r="G741" t="str">
            <v>08</v>
          </cell>
          <cell r="M741">
            <v>3</v>
          </cell>
          <cell r="N741" t="str">
            <v>624</v>
          </cell>
          <cell r="Q741" t="str">
            <v>RTU</v>
          </cell>
          <cell r="S741">
            <v>0</v>
          </cell>
          <cell r="T741">
            <v>626400</v>
          </cell>
          <cell r="U741">
            <v>2.5099999999999998</v>
          </cell>
        </row>
        <row r="742">
          <cell r="G742" t="str">
            <v>04</v>
          </cell>
          <cell r="M742">
            <v>10</v>
          </cell>
          <cell r="N742" t="str">
            <v>624</v>
          </cell>
          <cell r="Q742" t="str">
            <v>TDC</v>
          </cell>
          <cell r="S742">
            <v>0</v>
          </cell>
          <cell r="T742">
            <v>460944</v>
          </cell>
          <cell r="U742">
            <v>0</v>
          </cell>
        </row>
        <row r="743">
          <cell r="G743" t="str">
            <v>04</v>
          </cell>
          <cell r="M743">
            <v>2</v>
          </cell>
          <cell r="N743" t="str">
            <v>626</v>
          </cell>
          <cell r="Q743" t="str">
            <v>TDC</v>
          </cell>
          <cell r="S743">
            <v>0</v>
          </cell>
          <cell r="T743">
            <v>1020195</v>
          </cell>
          <cell r="U743">
            <v>0</v>
          </cell>
        </row>
        <row r="744">
          <cell r="G744" t="str">
            <v>16</v>
          </cell>
          <cell r="M744">
            <v>4</v>
          </cell>
          <cell r="N744" t="str">
            <v>641</v>
          </cell>
          <cell r="Q744" t="str">
            <v>MSV</v>
          </cell>
          <cell r="S744">
            <v>0</v>
          </cell>
          <cell r="T744">
            <v>117680</v>
          </cell>
          <cell r="U744">
            <v>-62.96</v>
          </cell>
        </row>
        <row r="745">
          <cell r="G745" t="str">
            <v>07</v>
          </cell>
          <cell r="M745">
            <v>1</v>
          </cell>
          <cell r="N745" t="str">
            <v>625</v>
          </cell>
          <cell r="Q745" t="str">
            <v>EEX</v>
          </cell>
          <cell r="S745">
            <v>0</v>
          </cell>
          <cell r="T745">
            <v>542400</v>
          </cell>
          <cell r="U745">
            <v>1137.4100000000001</v>
          </cell>
        </row>
        <row r="746">
          <cell r="G746" t="str">
            <v>04</v>
          </cell>
          <cell r="M746">
            <v>5</v>
          </cell>
          <cell r="N746" t="str">
            <v>624</v>
          </cell>
          <cell r="Q746" t="str">
            <v>TTC</v>
          </cell>
          <cell r="S746">
            <v>0</v>
          </cell>
          <cell r="T746">
            <v>79200</v>
          </cell>
          <cell r="U746">
            <v>0</v>
          </cell>
        </row>
        <row r="747">
          <cell r="G747" t="str">
            <v>16</v>
          </cell>
          <cell r="M747">
            <v>3</v>
          </cell>
          <cell r="N747" t="str">
            <v>650</v>
          </cell>
          <cell r="Q747" t="str">
            <v>E16</v>
          </cell>
          <cell r="S747">
            <v>0</v>
          </cell>
          <cell r="T747">
            <v>38</v>
          </cell>
          <cell r="U747">
            <v>1.2</v>
          </cell>
        </row>
        <row r="748">
          <cell r="G748" t="str">
            <v>17</v>
          </cell>
          <cell r="M748">
            <v>1</v>
          </cell>
          <cell r="N748" t="str">
            <v>644</v>
          </cell>
          <cell r="Q748" t="str">
            <v>EIV</v>
          </cell>
          <cell r="S748">
            <v>0</v>
          </cell>
          <cell r="T748">
            <v>1688750</v>
          </cell>
          <cell r="U748">
            <v>0</v>
          </cell>
        </row>
        <row r="749">
          <cell r="G749" t="str">
            <v>08</v>
          </cell>
          <cell r="M749">
            <v>1</v>
          </cell>
          <cell r="N749" t="str">
            <v>634</v>
          </cell>
          <cell r="Q749" t="str">
            <v>EIV</v>
          </cell>
          <cell r="S749">
            <v>0</v>
          </cell>
          <cell r="T749">
            <v>174477080</v>
          </cell>
          <cell r="U749">
            <v>0</v>
          </cell>
        </row>
        <row r="750">
          <cell r="G750" t="str">
            <v>16</v>
          </cell>
          <cell r="M750">
            <v>2</v>
          </cell>
          <cell r="N750" t="str">
            <v>641</v>
          </cell>
          <cell r="Q750" t="str">
            <v>LMR</v>
          </cell>
          <cell r="S750">
            <v>0</v>
          </cell>
          <cell r="T750">
            <v>806</v>
          </cell>
          <cell r="U750">
            <v>0.46</v>
          </cell>
        </row>
        <row r="751">
          <cell r="G751" t="str">
            <v>04</v>
          </cell>
          <cell r="M751">
            <v>10</v>
          </cell>
          <cell r="N751" t="str">
            <v>624</v>
          </cell>
          <cell r="Q751" t="str">
            <v>EFL</v>
          </cell>
          <cell r="S751">
            <v>0</v>
          </cell>
          <cell r="T751">
            <v>460944</v>
          </cell>
          <cell r="U751">
            <v>14220.58</v>
          </cell>
        </row>
        <row r="752">
          <cell r="G752" t="str">
            <v>16</v>
          </cell>
          <cell r="M752">
            <v>3</v>
          </cell>
          <cell r="N752" t="str">
            <v>650</v>
          </cell>
          <cell r="Q752" t="str">
            <v>RAU</v>
          </cell>
          <cell r="S752">
            <v>0</v>
          </cell>
          <cell r="T752">
            <v>38</v>
          </cell>
          <cell r="U752">
            <v>0</v>
          </cell>
        </row>
        <row r="753">
          <cell r="G753" t="str">
            <v>08</v>
          </cell>
          <cell r="M753">
            <v>2</v>
          </cell>
          <cell r="N753" t="str">
            <v>624</v>
          </cell>
          <cell r="Q753" t="str">
            <v>OMS</v>
          </cell>
          <cell r="S753">
            <v>0</v>
          </cell>
          <cell r="T753">
            <v>3630322</v>
          </cell>
          <cell r="U753">
            <v>911.21</v>
          </cell>
        </row>
        <row r="754">
          <cell r="G754" t="str">
            <v>07</v>
          </cell>
          <cell r="M754">
            <v>3</v>
          </cell>
          <cell r="N754" t="str">
            <v>641</v>
          </cell>
          <cell r="Q754" t="str">
            <v>TSE</v>
          </cell>
          <cell r="S754">
            <v>0</v>
          </cell>
          <cell r="T754">
            <v>3936</v>
          </cell>
          <cell r="U754">
            <v>0</v>
          </cell>
        </row>
        <row r="755">
          <cell r="G755" t="str">
            <v>05</v>
          </cell>
          <cell r="M755">
            <v>6</v>
          </cell>
          <cell r="N755" t="str">
            <v>626</v>
          </cell>
          <cell r="Q755" t="str">
            <v>FVC</v>
          </cell>
          <cell r="S755">
            <v>0</v>
          </cell>
          <cell r="T755">
            <v>813780</v>
          </cell>
          <cell r="U755">
            <v>0</v>
          </cell>
        </row>
        <row r="756">
          <cell r="G756" t="str">
            <v>05</v>
          </cell>
          <cell r="M756">
            <v>2</v>
          </cell>
          <cell r="N756" t="str">
            <v>626</v>
          </cell>
          <cell r="Q756" t="str">
            <v>EP2</v>
          </cell>
          <cell r="S756">
            <v>0</v>
          </cell>
          <cell r="T756">
            <v>396792</v>
          </cell>
          <cell r="U756">
            <v>-44.04</v>
          </cell>
        </row>
        <row r="757">
          <cell r="G757" t="str">
            <v>05</v>
          </cell>
          <cell r="M757">
            <v>15</v>
          </cell>
          <cell r="N757" t="str">
            <v>624</v>
          </cell>
          <cell r="Q757" t="str">
            <v>TSE</v>
          </cell>
          <cell r="S757">
            <v>0</v>
          </cell>
          <cell r="T757">
            <v>703056</v>
          </cell>
          <cell r="U757">
            <v>0</v>
          </cell>
        </row>
        <row r="758">
          <cell r="G758" t="str">
            <v>23</v>
          </cell>
          <cell r="M758">
            <v>1</v>
          </cell>
          <cell r="N758" t="str">
            <v>686</v>
          </cell>
          <cell r="Q758" t="str">
            <v>VFC</v>
          </cell>
          <cell r="S758">
            <v>0</v>
          </cell>
          <cell r="T758">
            <v>406</v>
          </cell>
          <cell r="U758">
            <v>-0.01</v>
          </cell>
        </row>
        <row r="759">
          <cell r="G759" t="str">
            <v>08</v>
          </cell>
          <cell r="M759">
            <v>1</v>
          </cell>
          <cell r="N759" t="str">
            <v>626</v>
          </cell>
          <cell r="Q759" t="str">
            <v>DS6</v>
          </cell>
          <cell r="S759">
            <v>0</v>
          </cell>
          <cell r="T759">
            <v>430560</v>
          </cell>
          <cell r="U759">
            <v>0.43</v>
          </cell>
        </row>
        <row r="760">
          <cell r="G760" t="str">
            <v>16</v>
          </cell>
          <cell r="M760">
            <v>1</v>
          </cell>
          <cell r="N760" t="str">
            <v>650</v>
          </cell>
          <cell r="Q760" t="str">
            <v>FMU</v>
          </cell>
          <cell r="S760">
            <v>0</v>
          </cell>
          <cell r="T760">
            <v>565</v>
          </cell>
          <cell r="U760">
            <v>0.01</v>
          </cell>
        </row>
        <row r="761">
          <cell r="G761" t="str">
            <v>17</v>
          </cell>
          <cell r="M761">
            <v>1</v>
          </cell>
          <cell r="N761" t="str">
            <v>644</v>
          </cell>
          <cell r="Q761" t="str">
            <v>DO5</v>
          </cell>
          <cell r="S761">
            <v>0</v>
          </cell>
          <cell r="T761">
            <v>1688750</v>
          </cell>
          <cell r="U761">
            <v>5.07</v>
          </cell>
        </row>
        <row r="762">
          <cell r="G762" t="str">
            <v>05</v>
          </cell>
          <cell r="M762">
            <v>5</v>
          </cell>
          <cell r="N762" t="str">
            <v>624</v>
          </cell>
          <cell r="Q762" t="str">
            <v>EBF</v>
          </cell>
          <cell r="S762">
            <v>0</v>
          </cell>
          <cell r="T762">
            <v>54400</v>
          </cell>
          <cell r="U762">
            <v>-1562.86</v>
          </cell>
        </row>
        <row r="763">
          <cell r="G763" t="str">
            <v>08</v>
          </cell>
          <cell r="M763">
            <v>1</v>
          </cell>
          <cell r="N763" t="str">
            <v>625</v>
          </cell>
          <cell r="Q763" t="str">
            <v>EC</v>
          </cell>
          <cell r="S763">
            <v>0</v>
          </cell>
          <cell r="T763">
            <v>257760</v>
          </cell>
          <cell r="U763">
            <v>8277.19</v>
          </cell>
        </row>
        <row r="764">
          <cell r="G764" t="str">
            <v>05</v>
          </cell>
          <cell r="M764">
            <v>2</v>
          </cell>
          <cell r="N764" t="str">
            <v>626</v>
          </cell>
          <cell r="Q764" t="str">
            <v>EP4</v>
          </cell>
          <cell r="S764">
            <v>0</v>
          </cell>
          <cell r="T764">
            <v>396792</v>
          </cell>
          <cell r="U764">
            <v>0</v>
          </cell>
        </row>
        <row r="765">
          <cell r="G765" t="str">
            <v>08</v>
          </cell>
          <cell r="M765">
            <v>1</v>
          </cell>
          <cell r="N765" t="str">
            <v>625</v>
          </cell>
          <cell r="Q765" t="str">
            <v>FFE</v>
          </cell>
          <cell r="S765">
            <v>0</v>
          </cell>
          <cell r="T765">
            <v>257760</v>
          </cell>
          <cell r="U765">
            <v>27.84</v>
          </cell>
        </row>
        <row r="766">
          <cell r="G766" t="str">
            <v>04</v>
          </cell>
          <cell r="M766">
            <v>4</v>
          </cell>
          <cell r="N766" t="str">
            <v>623</v>
          </cell>
          <cell r="Q766" t="str">
            <v>ICN</v>
          </cell>
          <cell r="S766">
            <v>0</v>
          </cell>
          <cell r="T766">
            <v>123384</v>
          </cell>
          <cell r="U766">
            <v>0</v>
          </cell>
        </row>
        <row r="767">
          <cell r="G767" t="str">
            <v>07</v>
          </cell>
          <cell r="M767">
            <v>4</v>
          </cell>
          <cell r="N767" t="str">
            <v>624</v>
          </cell>
          <cell r="Q767" t="str">
            <v>MC</v>
          </cell>
          <cell r="S767">
            <v>2</v>
          </cell>
          <cell r="T767">
            <v>239.29</v>
          </cell>
          <cell r="U767">
            <v>2792.51</v>
          </cell>
        </row>
        <row r="768">
          <cell r="G768" t="str">
            <v>16</v>
          </cell>
          <cell r="M768">
            <v>1</v>
          </cell>
          <cell r="N768" t="str">
            <v>623</v>
          </cell>
          <cell r="Q768" t="str">
            <v>RTU</v>
          </cell>
          <cell r="S768">
            <v>0</v>
          </cell>
          <cell r="T768">
            <v>87168</v>
          </cell>
          <cell r="U768">
            <v>0.7</v>
          </cell>
        </row>
        <row r="769">
          <cell r="G769" t="str">
            <v>16</v>
          </cell>
          <cell r="M769">
            <v>1</v>
          </cell>
          <cell r="N769" t="str">
            <v>650</v>
          </cell>
          <cell r="Q769" t="str">
            <v>TDC</v>
          </cell>
          <cell r="S769">
            <v>0</v>
          </cell>
          <cell r="T769">
            <v>565</v>
          </cell>
          <cell r="U769">
            <v>0</v>
          </cell>
        </row>
        <row r="770">
          <cell r="G770" t="str">
            <v>16</v>
          </cell>
          <cell r="M770">
            <v>1</v>
          </cell>
          <cell r="N770" t="str">
            <v>623</v>
          </cell>
          <cell r="Q770" t="str">
            <v>TDC</v>
          </cell>
          <cell r="S770">
            <v>0</v>
          </cell>
          <cell r="T770">
            <v>87168</v>
          </cell>
          <cell r="U770">
            <v>0</v>
          </cell>
        </row>
        <row r="771">
          <cell r="G771" t="str">
            <v>05</v>
          </cell>
          <cell r="M771">
            <v>15</v>
          </cell>
          <cell r="N771" t="str">
            <v>624</v>
          </cell>
          <cell r="Q771" t="str">
            <v>TDC</v>
          </cell>
          <cell r="S771">
            <v>0</v>
          </cell>
          <cell r="T771">
            <v>703056</v>
          </cell>
          <cell r="U771">
            <v>0</v>
          </cell>
        </row>
        <row r="772">
          <cell r="G772" t="str">
            <v>23</v>
          </cell>
          <cell r="M772">
            <v>2</v>
          </cell>
          <cell r="N772" t="str">
            <v>685</v>
          </cell>
          <cell r="Q772" t="str">
            <v>VPV</v>
          </cell>
          <cell r="S772">
            <v>0</v>
          </cell>
          <cell r="T772">
            <v>85</v>
          </cell>
          <cell r="U772">
            <v>0.01</v>
          </cell>
        </row>
        <row r="773">
          <cell r="G773" t="str">
            <v>05</v>
          </cell>
          <cell r="M773">
            <v>5</v>
          </cell>
          <cell r="N773" t="str">
            <v>624</v>
          </cell>
          <cell r="Q773" t="str">
            <v>EFL</v>
          </cell>
          <cell r="S773">
            <v>0</v>
          </cell>
          <cell r="T773">
            <v>54400</v>
          </cell>
          <cell r="U773">
            <v>1678.29</v>
          </cell>
        </row>
        <row r="774">
          <cell r="G774" t="str">
            <v>05</v>
          </cell>
          <cell r="M774">
            <v>3</v>
          </cell>
          <cell r="N774" t="str">
            <v>624</v>
          </cell>
          <cell r="Q774" t="str">
            <v>LMR</v>
          </cell>
          <cell r="S774">
            <v>0</v>
          </cell>
          <cell r="T774">
            <v>169344</v>
          </cell>
          <cell r="U774">
            <v>143.27000000000001</v>
          </cell>
        </row>
        <row r="775">
          <cell r="G775" t="str">
            <v>17</v>
          </cell>
          <cell r="M775">
            <v>1</v>
          </cell>
          <cell r="N775" t="str">
            <v>644</v>
          </cell>
          <cell r="Q775" t="str">
            <v>DC</v>
          </cell>
          <cell r="S775">
            <v>1</v>
          </cell>
          <cell r="T775">
            <v>5761</v>
          </cell>
          <cell r="U775">
            <v>92867.32</v>
          </cell>
        </row>
        <row r="776">
          <cell r="G776" t="str">
            <v>23</v>
          </cell>
          <cell r="M776">
            <v>1</v>
          </cell>
          <cell r="N776" t="str">
            <v>686</v>
          </cell>
          <cell r="Q776" t="str">
            <v>VTE</v>
          </cell>
          <cell r="S776">
            <v>0</v>
          </cell>
          <cell r="T776">
            <v>406</v>
          </cell>
          <cell r="U776">
            <v>0</v>
          </cell>
        </row>
        <row r="777">
          <cell r="G777" t="str">
            <v>16</v>
          </cell>
          <cell r="M777">
            <v>2</v>
          </cell>
          <cell r="N777" t="str">
            <v>641</v>
          </cell>
          <cell r="Q777" t="str">
            <v>FVC</v>
          </cell>
          <cell r="S777">
            <v>0</v>
          </cell>
          <cell r="T777">
            <v>806</v>
          </cell>
          <cell r="U777">
            <v>0</v>
          </cell>
        </row>
        <row r="778">
          <cell r="G778" t="str">
            <v>02</v>
          </cell>
          <cell r="M778">
            <v>2</v>
          </cell>
          <cell r="N778" t="str">
            <v>613</v>
          </cell>
          <cell r="Q778" t="str">
            <v>ACC</v>
          </cell>
          <cell r="S778">
            <v>0</v>
          </cell>
          <cell r="T778">
            <v>0</v>
          </cell>
          <cell r="U778">
            <v>-1110.3399999999999</v>
          </cell>
        </row>
        <row r="779">
          <cell r="G779" t="str">
            <v>08</v>
          </cell>
          <cell r="M779">
            <v>1</v>
          </cell>
          <cell r="N779" t="str">
            <v>624</v>
          </cell>
          <cell r="Q779" t="str">
            <v>DO4</v>
          </cell>
          <cell r="S779">
            <v>0</v>
          </cell>
          <cell r="T779">
            <v>547520</v>
          </cell>
          <cell r="U779">
            <v>0</v>
          </cell>
        </row>
        <row r="780">
          <cell r="G780" t="str">
            <v>04</v>
          </cell>
          <cell r="M780">
            <v>1</v>
          </cell>
          <cell r="N780" t="str">
            <v>621</v>
          </cell>
          <cell r="Q780" t="str">
            <v>DO8</v>
          </cell>
          <cell r="S780">
            <v>0</v>
          </cell>
          <cell r="T780">
            <v>154807</v>
          </cell>
          <cell r="U780">
            <v>4.8</v>
          </cell>
        </row>
        <row r="781">
          <cell r="G781" t="str">
            <v>08</v>
          </cell>
          <cell r="M781">
            <v>1</v>
          </cell>
          <cell r="N781" t="str">
            <v>633</v>
          </cell>
          <cell r="Q781" t="str">
            <v>DS2</v>
          </cell>
          <cell r="S781">
            <v>0</v>
          </cell>
          <cell r="T781">
            <v>145852383</v>
          </cell>
          <cell r="U781">
            <v>0</v>
          </cell>
        </row>
        <row r="782">
          <cell r="G782" t="str">
            <v>07</v>
          </cell>
          <cell r="M782">
            <v>1</v>
          </cell>
          <cell r="N782" t="str">
            <v>626</v>
          </cell>
          <cell r="Q782" t="str">
            <v>DS2</v>
          </cell>
          <cell r="S782">
            <v>0</v>
          </cell>
          <cell r="T782">
            <v>683712</v>
          </cell>
          <cell r="U782">
            <v>0</v>
          </cell>
        </row>
        <row r="783">
          <cell r="G783" t="str">
            <v>08</v>
          </cell>
          <cell r="M783">
            <v>3</v>
          </cell>
          <cell r="N783" t="str">
            <v>676</v>
          </cell>
          <cell r="Q783" t="str">
            <v>EP3</v>
          </cell>
          <cell r="S783">
            <v>0</v>
          </cell>
          <cell r="T783">
            <v>0</v>
          </cell>
          <cell r="U783">
            <v>0</v>
          </cell>
        </row>
        <row r="784">
          <cell r="G784" t="str">
            <v>07</v>
          </cell>
          <cell r="M784">
            <v>1</v>
          </cell>
          <cell r="N784" t="str">
            <v>625</v>
          </cell>
          <cell r="Q784" t="str">
            <v>EP3</v>
          </cell>
          <cell r="S784">
            <v>0</v>
          </cell>
          <cell r="T784">
            <v>542400</v>
          </cell>
          <cell r="U784">
            <v>0</v>
          </cell>
        </row>
        <row r="785">
          <cell r="G785" t="str">
            <v>02</v>
          </cell>
          <cell r="M785">
            <v>52</v>
          </cell>
          <cell r="N785" t="str">
            <v>612</v>
          </cell>
          <cell r="Q785" t="str">
            <v>EP3</v>
          </cell>
          <cell r="S785">
            <v>0</v>
          </cell>
          <cell r="T785">
            <v>5872</v>
          </cell>
          <cell r="U785">
            <v>0</v>
          </cell>
        </row>
        <row r="786">
          <cell r="G786" t="str">
            <v>09</v>
          </cell>
          <cell r="M786">
            <v>1</v>
          </cell>
          <cell r="N786" t="str">
            <v>655</v>
          </cell>
          <cell r="Q786" t="str">
            <v>EP3</v>
          </cell>
          <cell r="S786">
            <v>0</v>
          </cell>
          <cell r="T786">
            <v>587250</v>
          </cell>
          <cell r="U786">
            <v>0</v>
          </cell>
        </row>
        <row r="787">
          <cell r="G787" t="str">
            <v>09</v>
          </cell>
          <cell r="M787">
            <v>1</v>
          </cell>
          <cell r="N787" t="str">
            <v>660</v>
          </cell>
          <cell r="Q787" t="str">
            <v>E32</v>
          </cell>
          <cell r="S787">
            <v>0</v>
          </cell>
          <cell r="T787">
            <v>4415</v>
          </cell>
          <cell r="U787">
            <v>139.26</v>
          </cell>
        </row>
        <row r="788">
          <cell r="G788" t="str">
            <v>09</v>
          </cell>
          <cell r="M788">
            <v>1</v>
          </cell>
          <cell r="N788" t="str">
            <v>650</v>
          </cell>
          <cell r="Q788" t="str">
            <v>E34</v>
          </cell>
          <cell r="S788">
            <v>0</v>
          </cell>
          <cell r="T788">
            <v>165</v>
          </cell>
          <cell r="U788">
            <v>5.2</v>
          </cell>
        </row>
        <row r="789">
          <cell r="G789" t="str">
            <v>08</v>
          </cell>
          <cell r="M789">
            <v>1</v>
          </cell>
          <cell r="N789" t="str">
            <v>676</v>
          </cell>
          <cell r="Q789" t="str">
            <v>FMU</v>
          </cell>
          <cell r="S789">
            <v>0</v>
          </cell>
          <cell r="T789">
            <v>2649750</v>
          </cell>
          <cell r="U789">
            <v>3.16</v>
          </cell>
        </row>
        <row r="790">
          <cell r="G790" t="str">
            <v>02</v>
          </cell>
          <cell r="M790">
            <v>2</v>
          </cell>
          <cell r="N790" t="str">
            <v>612</v>
          </cell>
          <cell r="Q790" t="str">
            <v>FMU</v>
          </cell>
          <cell r="S790">
            <v>0</v>
          </cell>
          <cell r="T790">
            <v>4045543</v>
          </cell>
          <cell r="U790">
            <v>8.25</v>
          </cell>
        </row>
        <row r="791">
          <cell r="G791" t="str">
            <v>05</v>
          </cell>
          <cell r="M791">
            <v>4</v>
          </cell>
          <cell r="N791" t="str">
            <v>624</v>
          </cell>
          <cell r="Q791" t="str">
            <v>FMU</v>
          </cell>
          <cell r="S791">
            <v>0</v>
          </cell>
          <cell r="T791">
            <v>9891672</v>
          </cell>
          <cell r="U791">
            <v>9.92</v>
          </cell>
        </row>
        <row r="792">
          <cell r="G792" t="str">
            <v>07</v>
          </cell>
          <cell r="M792">
            <v>1</v>
          </cell>
          <cell r="N792" t="str">
            <v>624</v>
          </cell>
          <cell r="Q792" t="str">
            <v>FMU</v>
          </cell>
          <cell r="S792">
            <v>0</v>
          </cell>
          <cell r="T792">
            <v>14947856</v>
          </cell>
          <cell r="U792">
            <v>14.94</v>
          </cell>
        </row>
        <row r="793">
          <cell r="G793" t="str">
            <v>05</v>
          </cell>
          <cell r="M793">
            <v>1</v>
          </cell>
          <cell r="N793" t="str">
            <v>624</v>
          </cell>
          <cell r="Q793" t="str">
            <v>FMU</v>
          </cell>
          <cell r="S793">
            <v>0</v>
          </cell>
          <cell r="T793">
            <v>7488592</v>
          </cell>
          <cell r="U793">
            <v>7.5</v>
          </cell>
        </row>
        <row r="794">
          <cell r="G794" t="str">
            <v>08</v>
          </cell>
          <cell r="M794">
            <v>2</v>
          </cell>
          <cell r="N794" t="str">
            <v>624</v>
          </cell>
          <cell r="Q794" t="str">
            <v>FMU</v>
          </cell>
          <cell r="S794">
            <v>0</v>
          </cell>
          <cell r="T794">
            <v>3630322</v>
          </cell>
          <cell r="U794">
            <v>3.62</v>
          </cell>
        </row>
        <row r="795">
          <cell r="G795" t="str">
            <v>09</v>
          </cell>
          <cell r="M795">
            <v>2</v>
          </cell>
          <cell r="N795" t="str">
            <v>650</v>
          </cell>
          <cell r="Q795" t="str">
            <v>FVE</v>
          </cell>
          <cell r="S795">
            <v>0</v>
          </cell>
          <cell r="T795">
            <v>10900</v>
          </cell>
          <cell r="U795">
            <v>0</v>
          </cell>
        </row>
        <row r="796">
          <cell r="G796" t="str">
            <v>01</v>
          </cell>
          <cell r="M796">
            <v>1</v>
          </cell>
          <cell r="N796" t="str">
            <v>650</v>
          </cell>
          <cell r="Q796" t="str">
            <v>FVE</v>
          </cell>
          <cell r="S796">
            <v>0</v>
          </cell>
          <cell r="T796">
            <v>1130</v>
          </cell>
          <cell r="U796">
            <v>0</v>
          </cell>
        </row>
        <row r="797">
          <cell r="G797" t="str">
            <v>05</v>
          </cell>
          <cell r="M797">
            <v>6</v>
          </cell>
          <cell r="N797" t="str">
            <v>624</v>
          </cell>
          <cell r="Q797" t="str">
            <v>FVE</v>
          </cell>
          <cell r="S797">
            <v>0</v>
          </cell>
          <cell r="T797">
            <v>3870300</v>
          </cell>
          <cell r="U797">
            <v>0</v>
          </cell>
        </row>
        <row r="798">
          <cell r="G798" t="str">
            <v>16</v>
          </cell>
          <cell r="M798">
            <v>1</v>
          </cell>
          <cell r="N798" t="str">
            <v>660</v>
          </cell>
          <cell r="Q798" t="str">
            <v>FVE</v>
          </cell>
          <cell r="S798">
            <v>0</v>
          </cell>
          <cell r="T798">
            <v>1225</v>
          </cell>
          <cell r="U798">
            <v>0</v>
          </cell>
        </row>
        <row r="799">
          <cell r="G799" t="str">
            <v>04</v>
          </cell>
          <cell r="M799">
            <v>2</v>
          </cell>
          <cell r="N799" t="str">
            <v>624</v>
          </cell>
          <cell r="Q799" t="str">
            <v>FVE</v>
          </cell>
          <cell r="S799">
            <v>0</v>
          </cell>
          <cell r="T799">
            <v>8465249</v>
          </cell>
          <cell r="U799">
            <v>0</v>
          </cell>
        </row>
        <row r="800">
          <cell r="G800" t="str">
            <v>04</v>
          </cell>
          <cell r="M800">
            <v>1</v>
          </cell>
          <cell r="N800" t="str">
            <v>623</v>
          </cell>
          <cell r="Q800" t="str">
            <v>FVE</v>
          </cell>
          <cell r="S800">
            <v>0</v>
          </cell>
          <cell r="T800">
            <v>93735282</v>
          </cell>
          <cell r="U800">
            <v>0</v>
          </cell>
        </row>
        <row r="801">
          <cell r="G801" t="str">
            <v>08</v>
          </cell>
          <cell r="M801">
            <v>2</v>
          </cell>
          <cell r="N801" t="str">
            <v>626</v>
          </cell>
          <cell r="Q801" t="str">
            <v>FVE</v>
          </cell>
          <cell r="S801">
            <v>0</v>
          </cell>
          <cell r="T801">
            <v>13892472</v>
          </cell>
          <cell r="U801">
            <v>0</v>
          </cell>
        </row>
        <row r="802">
          <cell r="G802" t="str">
            <v>04</v>
          </cell>
          <cell r="M802">
            <v>1</v>
          </cell>
          <cell r="N802" t="str">
            <v>655</v>
          </cell>
          <cell r="Q802" t="str">
            <v>FVE</v>
          </cell>
          <cell r="S802">
            <v>0</v>
          </cell>
          <cell r="T802">
            <v>22047</v>
          </cell>
          <cell r="U802">
            <v>0</v>
          </cell>
        </row>
        <row r="803">
          <cell r="G803" t="str">
            <v>01</v>
          </cell>
          <cell r="M803">
            <v>1</v>
          </cell>
          <cell r="N803" t="str">
            <v>611</v>
          </cell>
          <cell r="Q803" t="str">
            <v>ICV</v>
          </cell>
          <cell r="S803">
            <v>0</v>
          </cell>
          <cell r="T803">
            <v>244174520</v>
          </cell>
          <cell r="U803">
            <v>0</v>
          </cell>
        </row>
        <row r="804">
          <cell r="G804" t="str">
            <v>02</v>
          </cell>
          <cell r="M804">
            <v>52</v>
          </cell>
          <cell r="N804" t="str">
            <v>612</v>
          </cell>
          <cell r="Q804" t="str">
            <v>ICV</v>
          </cell>
          <cell r="S804">
            <v>0</v>
          </cell>
          <cell r="T804">
            <v>5872</v>
          </cell>
          <cell r="U804">
            <v>0</v>
          </cell>
        </row>
        <row r="805">
          <cell r="G805" t="str">
            <v>08</v>
          </cell>
          <cell r="M805">
            <v>1</v>
          </cell>
          <cell r="N805" t="str">
            <v>624</v>
          </cell>
          <cell r="Q805" t="str">
            <v>ICV</v>
          </cell>
          <cell r="S805">
            <v>0</v>
          </cell>
          <cell r="T805">
            <v>11252224</v>
          </cell>
          <cell r="U805">
            <v>0</v>
          </cell>
        </row>
        <row r="806">
          <cell r="G806" t="str">
            <v>02</v>
          </cell>
          <cell r="M806">
            <v>12</v>
          </cell>
          <cell r="N806" t="str">
            <v>611</v>
          </cell>
          <cell r="Q806" t="str">
            <v>ICV</v>
          </cell>
          <cell r="S806">
            <v>0</v>
          </cell>
          <cell r="T806">
            <v>6488</v>
          </cell>
          <cell r="U806">
            <v>0</v>
          </cell>
        </row>
        <row r="807">
          <cell r="G807" t="str">
            <v>03</v>
          </cell>
          <cell r="M807">
            <v>1</v>
          </cell>
          <cell r="N807" t="str">
            <v>611</v>
          </cell>
          <cell r="Q807" t="str">
            <v>ICV</v>
          </cell>
          <cell r="S807">
            <v>0</v>
          </cell>
          <cell r="T807">
            <v>265037</v>
          </cell>
          <cell r="U807">
            <v>0</v>
          </cell>
        </row>
        <row r="808">
          <cell r="G808" t="str">
            <v>08</v>
          </cell>
          <cell r="M808">
            <v>1</v>
          </cell>
          <cell r="N808" t="str">
            <v>621</v>
          </cell>
          <cell r="Q808" t="str">
            <v>ICV</v>
          </cell>
          <cell r="S808">
            <v>0</v>
          </cell>
          <cell r="T808">
            <v>638179</v>
          </cell>
          <cell r="U808">
            <v>0</v>
          </cell>
        </row>
        <row r="809">
          <cell r="G809" t="str">
            <v>06</v>
          </cell>
          <cell r="M809">
            <v>1</v>
          </cell>
          <cell r="N809" t="str">
            <v>622</v>
          </cell>
          <cell r="Q809" t="str">
            <v>DSU</v>
          </cell>
          <cell r="S809">
            <v>0</v>
          </cell>
          <cell r="T809">
            <v>37559</v>
          </cell>
          <cell r="U809">
            <v>1.99</v>
          </cell>
        </row>
        <row r="810">
          <cell r="G810" t="str">
            <v>16</v>
          </cell>
          <cell r="M810">
            <v>3</v>
          </cell>
          <cell r="N810" t="str">
            <v>641</v>
          </cell>
          <cell r="Q810" t="str">
            <v>DSU</v>
          </cell>
          <cell r="S810">
            <v>0</v>
          </cell>
          <cell r="T810">
            <v>1438380</v>
          </cell>
          <cell r="U810">
            <v>120.62</v>
          </cell>
        </row>
        <row r="811">
          <cell r="G811" t="str">
            <v>08</v>
          </cell>
          <cell r="M811">
            <v>1</v>
          </cell>
          <cell r="N811" t="str">
            <v>621</v>
          </cell>
          <cell r="Q811" t="str">
            <v>DSU</v>
          </cell>
          <cell r="S811">
            <v>0</v>
          </cell>
          <cell r="T811">
            <v>638179</v>
          </cell>
          <cell r="U811">
            <v>95.71</v>
          </cell>
        </row>
        <row r="812">
          <cell r="G812" t="str">
            <v>23</v>
          </cell>
          <cell r="M812">
            <v>2</v>
          </cell>
          <cell r="N812" t="str">
            <v>685</v>
          </cell>
          <cell r="Q812" t="str">
            <v>DSU</v>
          </cell>
          <cell r="S812">
            <v>0</v>
          </cell>
          <cell r="T812">
            <v>85</v>
          </cell>
          <cell r="U812">
            <v>0</v>
          </cell>
        </row>
        <row r="813">
          <cell r="G813" t="str">
            <v>04</v>
          </cell>
          <cell r="M813">
            <v>1</v>
          </cell>
          <cell r="N813" t="str">
            <v>641</v>
          </cell>
          <cell r="Q813" t="str">
            <v>DSU</v>
          </cell>
          <cell r="S813">
            <v>0</v>
          </cell>
          <cell r="T813">
            <v>47737</v>
          </cell>
          <cell r="U813">
            <v>3.99</v>
          </cell>
        </row>
        <row r="814">
          <cell r="G814" t="str">
            <v>01</v>
          </cell>
          <cell r="M814">
            <v>1</v>
          </cell>
          <cell r="N814" t="str">
            <v>611</v>
          </cell>
          <cell r="Q814" t="str">
            <v>DSU</v>
          </cell>
          <cell r="S814">
            <v>0</v>
          </cell>
          <cell r="T814">
            <v>244170587</v>
          </cell>
          <cell r="U814">
            <v>18302.96</v>
          </cell>
        </row>
        <row r="815">
          <cell r="G815" t="str">
            <v>04</v>
          </cell>
          <cell r="M815">
            <v>1</v>
          </cell>
          <cell r="N815" t="str">
            <v>626</v>
          </cell>
          <cell r="Q815" t="str">
            <v>DSU</v>
          </cell>
          <cell r="S815">
            <v>0</v>
          </cell>
          <cell r="T815">
            <v>20087880</v>
          </cell>
          <cell r="U815">
            <v>421.95</v>
          </cell>
        </row>
        <row r="816">
          <cell r="G816" t="str">
            <v>08</v>
          </cell>
          <cell r="M816">
            <v>2</v>
          </cell>
          <cell r="N816" t="str">
            <v>621</v>
          </cell>
          <cell r="Q816" t="str">
            <v>EBF</v>
          </cell>
          <cell r="S816">
            <v>0</v>
          </cell>
          <cell r="T816">
            <v>536928</v>
          </cell>
          <cell r="U816">
            <v>-15425.4</v>
          </cell>
        </row>
        <row r="817">
          <cell r="G817" t="str">
            <v>04</v>
          </cell>
          <cell r="M817">
            <v>1</v>
          </cell>
          <cell r="N817" t="str">
            <v>621</v>
          </cell>
          <cell r="Q817" t="str">
            <v>EBF</v>
          </cell>
          <cell r="S817">
            <v>0</v>
          </cell>
          <cell r="T817">
            <v>71150999</v>
          </cell>
          <cell r="U817">
            <v>-2044096.26</v>
          </cell>
        </row>
        <row r="818">
          <cell r="G818" t="str">
            <v>08</v>
          </cell>
          <cell r="M818">
            <v>6</v>
          </cell>
          <cell r="N818" t="str">
            <v>626</v>
          </cell>
          <cell r="Q818" t="str">
            <v>EBF</v>
          </cell>
          <cell r="S818">
            <v>0</v>
          </cell>
          <cell r="T818">
            <v>4821795</v>
          </cell>
          <cell r="U818">
            <v>-138525.34</v>
          </cell>
        </row>
        <row r="819">
          <cell r="G819" t="str">
            <v>02</v>
          </cell>
          <cell r="M819">
            <v>2</v>
          </cell>
          <cell r="N819" t="str">
            <v>613</v>
          </cell>
          <cell r="Q819" t="str">
            <v>EBF</v>
          </cell>
          <cell r="S819">
            <v>0</v>
          </cell>
          <cell r="T819">
            <v>704079</v>
          </cell>
          <cell r="U819">
            <v>-20227.52</v>
          </cell>
        </row>
        <row r="820">
          <cell r="G820" t="str">
            <v>05</v>
          </cell>
          <cell r="M820">
            <v>6</v>
          </cell>
          <cell r="N820" t="str">
            <v>626</v>
          </cell>
          <cell r="Q820" t="str">
            <v>EBF</v>
          </cell>
          <cell r="S820">
            <v>0</v>
          </cell>
          <cell r="T820">
            <v>813780</v>
          </cell>
          <cell r="U820">
            <v>-23379.09</v>
          </cell>
        </row>
        <row r="821">
          <cell r="G821" t="str">
            <v>07</v>
          </cell>
          <cell r="M821">
            <v>2</v>
          </cell>
          <cell r="N821" t="str">
            <v>624</v>
          </cell>
          <cell r="Q821" t="str">
            <v>EC</v>
          </cell>
          <cell r="S821">
            <v>3</v>
          </cell>
          <cell r="T821">
            <v>1972295</v>
          </cell>
          <cell r="U821">
            <v>114848.71</v>
          </cell>
        </row>
        <row r="822">
          <cell r="G822" t="str">
            <v>04</v>
          </cell>
          <cell r="M822">
            <v>1</v>
          </cell>
          <cell r="N822" t="str">
            <v>623</v>
          </cell>
          <cell r="Q822" t="str">
            <v>EC</v>
          </cell>
          <cell r="S822">
            <v>1</v>
          </cell>
          <cell r="T822">
            <v>93685212</v>
          </cell>
          <cell r="U822">
            <v>6341998.4800000004</v>
          </cell>
        </row>
        <row r="823">
          <cell r="G823" t="str">
            <v>16</v>
          </cell>
          <cell r="M823">
            <v>3</v>
          </cell>
          <cell r="N823" t="str">
            <v>641</v>
          </cell>
          <cell r="Q823" t="str">
            <v>EC</v>
          </cell>
          <cell r="S823">
            <v>1</v>
          </cell>
          <cell r="T823">
            <v>1413146</v>
          </cell>
          <cell r="U823">
            <v>134267.15</v>
          </cell>
        </row>
        <row r="824">
          <cell r="G824" t="str">
            <v>07</v>
          </cell>
          <cell r="M824">
            <v>1</v>
          </cell>
          <cell r="N824" t="str">
            <v>621</v>
          </cell>
          <cell r="Q824" t="str">
            <v>EC</v>
          </cell>
          <cell r="S824">
            <v>0</v>
          </cell>
          <cell r="T824">
            <v>5463877</v>
          </cell>
          <cell r="U824">
            <v>647884.68999999994</v>
          </cell>
        </row>
        <row r="825">
          <cell r="G825" t="str">
            <v>04</v>
          </cell>
          <cell r="M825">
            <v>1</v>
          </cell>
          <cell r="N825" t="str">
            <v>621</v>
          </cell>
          <cell r="Q825" t="str">
            <v>EC</v>
          </cell>
          <cell r="S825">
            <v>0</v>
          </cell>
          <cell r="T825">
            <v>71150999</v>
          </cell>
          <cell r="U825">
            <v>8436815.9600000009</v>
          </cell>
        </row>
        <row r="826">
          <cell r="G826" t="str">
            <v>23</v>
          </cell>
          <cell r="M826">
            <v>1</v>
          </cell>
          <cell r="N826" t="str">
            <v>685</v>
          </cell>
          <cell r="Q826" t="str">
            <v>EC</v>
          </cell>
          <cell r="S826">
            <v>0</v>
          </cell>
          <cell r="T826">
            <v>28650</v>
          </cell>
          <cell r="U826">
            <v>827.77</v>
          </cell>
        </row>
        <row r="827">
          <cell r="G827" t="str">
            <v>07</v>
          </cell>
          <cell r="M827">
            <v>1</v>
          </cell>
          <cell r="N827" t="str">
            <v>624</v>
          </cell>
          <cell r="Q827" t="str">
            <v>EC</v>
          </cell>
          <cell r="S827">
            <v>3</v>
          </cell>
          <cell r="T827">
            <v>8099408</v>
          </cell>
          <cell r="U827">
            <v>471636.63</v>
          </cell>
        </row>
        <row r="828">
          <cell r="G828" t="str">
            <v>04</v>
          </cell>
          <cell r="M828">
            <v>2</v>
          </cell>
          <cell r="N828" t="str">
            <v>623</v>
          </cell>
          <cell r="Q828" t="str">
            <v>EC</v>
          </cell>
          <cell r="S828">
            <v>1</v>
          </cell>
          <cell r="T828">
            <v>5525661</v>
          </cell>
          <cell r="U828">
            <v>374065.15</v>
          </cell>
        </row>
        <row r="829">
          <cell r="G829" t="str">
            <v>07</v>
          </cell>
          <cell r="M829">
            <v>1</v>
          </cell>
          <cell r="N829" t="str">
            <v>626</v>
          </cell>
          <cell r="Q829" t="str">
            <v>EC</v>
          </cell>
          <cell r="S829">
            <v>0</v>
          </cell>
          <cell r="T829">
            <v>4321312</v>
          </cell>
          <cell r="U829">
            <v>140857.48000000001</v>
          </cell>
        </row>
        <row r="830">
          <cell r="G830" t="str">
            <v>05</v>
          </cell>
          <cell r="M830">
            <v>1</v>
          </cell>
          <cell r="N830" t="str">
            <v>624</v>
          </cell>
          <cell r="Q830" t="str">
            <v>EC</v>
          </cell>
          <cell r="S830">
            <v>4</v>
          </cell>
          <cell r="T830">
            <v>488800</v>
          </cell>
          <cell r="U830">
            <v>26703.64</v>
          </cell>
        </row>
        <row r="831">
          <cell r="G831" t="str">
            <v>01</v>
          </cell>
          <cell r="M831">
            <v>51</v>
          </cell>
          <cell r="N831" t="str">
            <v>611</v>
          </cell>
          <cell r="Q831" t="str">
            <v>EC</v>
          </cell>
          <cell r="S831">
            <v>1</v>
          </cell>
          <cell r="T831">
            <v>165581</v>
          </cell>
          <cell r="U831">
            <v>16199.75</v>
          </cell>
        </row>
        <row r="832">
          <cell r="G832" t="str">
            <v>23</v>
          </cell>
          <cell r="M832">
            <v>1</v>
          </cell>
          <cell r="N832" t="str">
            <v>685</v>
          </cell>
          <cell r="Q832" t="str">
            <v>EC</v>
          </cell>
          <cell r="S832">
            <v>1</v>
          </cell>
          <cell r="T832">
            <v>28650</v>
          </cell>
          <cell r="U832">
            <v>827.77</v>
          </cell>
        </row>
        <row r="833">
          <cell r="G833" t="str">
            <v>01</v>
          </cell>
          <cell r="M833">
            <v>1</v>
          </cell>
          <cell r="N833" t="str">
            <v>611</v>
          </cell>
          <cell r="Q833" t="str">
            <v>EC</v>
          </cell>
          <cell r="S833">
            <v>0</v>
          </cell>
          <cell r="T833">
            <v>244160538</v>
          </cell>
          <cell r="U833">
            <v>23887694.890000001</v>
          </cell>
        </row>
        <row r="834">
          <cell r="G834" t="str">
            <v>01</v>
          </cell>
          <cell r="M834">
            <v>1</v>
          </cell>
          <cell r="N834" t="str">
            <v>611</v>
          </cell>
          <cell r="Q834" t="str">
            <v>EC</v>
          </cell>
          <cell r="S834">
            <v>1</v>
          </cell>
          <cell r="T834">
            <v>244160538</v>
          </cell>
          <cell r="U834">
            <v>23887694.890000001</v>
          </cell>
        </row>
        <row r="835">
          <cell r="G835" t="str">
            <v>08</v>
          </cell>
          <cell r="M835">
            <v>4</v>
          </cell>
          <cell r="N835" t="str">
            <v>624</v>
          </cell>
          <cell r="Q835" t="str">
            <v>EC</v>
          </cell>
          <cell r="S835">
            <v>4</v>
          </cell>
          <cell r="T835">
            <v>11571528</v>
          </cell>
          <cell r="U835">
            <v>632164.16</v>
          </cell>
        </row>
        <row r="836">
          <cell r="G836" t="str">
            <v>23</v>
          </cell>
          <cell r="M836">
            <v>1</v>
          </cell>
          <cell r="N836" t="str">
            <v>686</v>
          </cell>
          <cell r="Q836" t="str">
            <v>EC</v>
          </cell>
          <cell r="S836">
            <v>1</v>
          </cell>
          <cell r="T836">
            <v>406</v>
          </cell>
          <cell r="U836">
            <v>11.73</v>
          </cell>
        </row>
        <row r="837">
          <cell r="G837" t="str">
            <v>04</v>
          </cell>
          <cell r="M837">
            <v>3</v>
          </cell>
          <cell r="N837" t="str">
            <v>642</v>
          </cell>
          <cell r="Q837" t="str">
            <v>ECR</v>
          </cell>
          <cell r="S837">
            <v>0</v>
          </cell>
          <cell r="T837">
            <v>1416</v>
          </cell>
          <cell r="U837">
            <v>3.79</v>
          </cell>
        </row>
        <row r="838">
          <cell r="G838" t="str">
            <v>04</v>
          </cell>
          <cell r="M838">
            <v>92</v>
          </cell>
          <cell r="N838" t="str">
            <v>621</v>
          </cell>
          <cell r="Q838" t="str">
            <v>ECR</v>
          </cell>
          <cell r="S838">
            <v>0</v>
          </cell>
          <cell r="T838">
            <v>3180</v>
          </cell>
          <cell r="U838">
            <v>15.84</v>
          </cell>
        </row>
        <row r="839">
          <cell r="G839" t="str">
            <v>04</v>
          </cell>
          <cell r="M839">
            <v>6</v>
          </cell>
          <cell r="N839" t="str">
            <v>624</v>
          </cell>
          <cell r="Q839" t="str">
            <v>ECR</v>
          </cell>
          <cell r="S839">
            <v>0</v>
          </cell>
          <cell r="T839">
            <v>436015</v>
          </cell>
          <cell r="U839">
            <v>1587.09</v>
          </cell>
        </row>
        <row r="840">
          <cell r="G840" t="str">
            <v>16</v>
          </cell>
          <cell r="M840">
            <v>2</v>
          </cell>
          <cell r="N840" t="str">
            <v>641</v>
          </cell>
          <cell r="Q840" t="str">
            <v>ECR</v>
          </cell>
          <cell r="S840">
            <v>0</v>
          </cell>
          <cell r="T840">
            <v>806</v>
          </cell>
          <cell r="U840">
            <v>2.63</v>
          </cell>
        </row>
        <row r="841">
          <cell r="G841" t="str">
            <v>08</v>
          </cell>
          <cell r="M841">
            <v>2</v>
          </cell>
          <cell r="N841" t="str">
            <v>624</v>
          </cell>
          <cell r="Q841" t="str">
            <v>ECR</v>
          </cell>
          <cell r="S841">
            <v>0</v>
          </cell>
          <cell r="T841">
            <v>3630322</v>
          </cell>
          <cell r="U841">
            <v>13214.38</v>
          </cell>
        </row>
        <row r="842">
          <cell r="G842" t="str">
            <v>04</v>
          </cell>
          <cell r="M842">
            <v>3</v>
          </cell>
          <cell r="N842" t="str">
            <v>641</v>
          </cell>
          <cell r="Q842" t="str">
            <v>ECR</v>
          </cell>
          <cell r="S842">
            <v>0</v>
          </cell>
          <cell r="T842">
            <v>802300</v>
          </cell>
          <cell r="U842">
            <v>2615.5</v>
          </cell>
        </row>
        <row r="843">
          <cell r="G843" t="str">
            <v>08</v>
          </cell>
          <cell r="M843">
            <v>4</v>
          </cell>
          <cell r="N843" t="str">
            <v>624</v>
          </cell>
          <cell r="Q843" t="str">
            <v>EFV</v>
          </cell>
          <cell r="S843">
            <v>0</v>
          </cell>
          <cell r="T843">
            <v>39147260</v>
          </cell>
          <cell r="U843">
            <v>-83344.509999999995</v>
          </cell>
        </row>
        <row r="844">
          <cell r="G844" t="str">
            <v>07</v>
          </cell>
          <cell r="M844">
            <v>1</v>
          </cell>
          <cell r="N844" t="str">
            <v>650</v>
          </cell>
          <cell r="Q844" t="str">
            <v>EFV</v>
          </cell>
          <cell r="S844">
            <v>0</v>
          </cell>
          <cell r="T844">
            <v>1483</v>
          </cell>
          <cell r="U844">
            <v>-3.19</v>
          </cell>
        </row>
        <row r="845">
          <cell r="G845" t="str">
            <v>04</v>
          </cell>
          <cell r="M845">
            <v>4</v>
          </cell>
          <cell r="N845" t="str">
            <v>624</v>
          </cell>
          <cell r="Q845" t="str">
            <v>EFV</v>
          </cell>
          <cell r="S845">
            <v>0</v>
          </cell>
          <cell r="T845">
            <v>8937510</v>
          </cell>
          <cell r="U845">
            <v>-19027.95</v>
          </cell>
        </row>
        <row r="846">
          <cell r="G846" t="str">
            <v>01</v>
          </cell>
          <cell r="M846">
            <v>3</v>
          </cell>
          <cell r="N846" t="str">
            <v>650</v>
          </cell>
          <cell r="Q846" t="str">
            <v>EFV</v>
          </cell>
          <cell r="S846">
            <v>0</v>
          </cell>
          <cell r="T846">
            <v>1793</v>
          </cell>
          <cell r="U846">
            <v>-3.81</v>
          </cell>
        </row>
        <row r="847">
          <cell r="G847" t="str">
            <v>05</v>
          </cell>
          <cell r="M847">
            <v>1</v>
          </cell>
          <cell r="N847" t="str">
            <v>624</v>
          </cell>
          <cell r="Q847" t="str">
            <v>EFV</v>
          </cell>
          <cell r="S847">
            <v>0</v>
          </cell>
          <cell r="T847">
            <v>7488592</v>
          </cell>
          <cell r="U847">
            <v>-15943.21</v>
          </cell>
        </row>
        <row r="848">
          <cell r="G848" t="str">
            <v>01</v>
          </cell>
          <cell r="M848">
            <v>1</v>
          </cell>
          <cell r="N848" t="str">
            <v>611</v>
          </cell>
          <cell r="Q848" t="str">
            <v>EFV</v>
          </cell>
          <cell r="S848">
            <v>0</v>
          </cell>
          <cell r="T848">
            <v>244160538</v>
          </cell>
          <cell r="U848">
            <v>-519948.44</v>
          </cell>
        </row>
        <row r="849">
          <cell r="G849" t="str">
            <v>09</v>
          </cell>
          <cell r="M849">
            <v>1</v>
          </cell>
          <cell r="N849" t="str">
            <v>660</v>
          </cell>
          <cell r="Q849" t="str">
            <v>EFV</v>
          </cell>
          <cell r="S849">
            <v>0</v>
          </cell>
          <cell r="T849">
            <v>6758</v>
          </cell>
          <cell r="U849">
            <v>-14.38</v>
          </cell>
        </row>
        <row r="850">
          <cell r="G850" t="str">
            <v>04</v>
          </cell>
          <cell r="M850">
            <v>1</v>
          </cell>
          <cell r="N850" t="str">
            <v>626</v>
          </cell>
          <cell r="Q850" t="str">
            <v>EIN</v>
          </cell>
          <cell r="S850">
            <v>0</v>
          </cell>
          <cell r="T850">
            <v>20087880</v>
          </cell>
          <cell r="U850">
            <v>11289.4</v>
          </cell>
        </row>
        <row r="851">
          <cell r="G851" t="str">
            <v>07</v>
          </cell>
          <cell r="M851">
            <v>2</v>
          </cell>
          <cell r="N851" t="str">
            <v>621</v>
          </cell>
          <cell r="Q851" t="str">
            <v>EIN</v>
          </cell>
          <cell r="S851">
            <v>0</v>
          </cell>
          <cell r="T851">
            <v>6323476</v>
          </cell>
          <cell r="U851">
            <v>3553.8</v>
          </cell>
        </row>
        <row r="852">
          <cell r="G852" t="str">
            <v>16</v>
          </cell>
          <cell r="M852">
            <v>1</v>
          </cell>
          <cell r="N852" t="str">
            <v>660</v>
          </cell>
          <cell r="Q852" t="str">
            <v>EIN</v>
          </cell>
          <cell r="S852">
            <v>0</v>
          </cell>
          <cell r="T852">
            <v>1225</v>
          </cell>
          <cell r="U852">
            <v>0.69</v>
          </cell>
        </row>
        <row r="853">
          <cell r="G853" t="str">
            <v>05</v>
          </cell>
          <cell r="M853">
            <v>1</v>
          </cell>
          <cell r="N853" t="str">
            <v>621</v>
          </cell>
          <cell r="Q853" t="str">
            <v>EIN</v>
          </cell>
          <cell r="S853">
            <v>0</v>
          </cell>
          <cell r="T853">
            <v>24467</v>
          </cell>
          <cell r="U853">
            <v>13.74</v>
          </cell>
        </row>
        <row r="854">
          <cell r="G854" t="str">
            <v>01</v>
          </cell>
          <cell r="M854">
            <v>51</v>
          </cell>
          <cell r="N854" t="str">
            <v>611</v>
          </cell>
          <cell r="Q854" t="str">
            <v>EIN</v>
          </cell>
          <cell r="S854">
            <v>0</v>
          </cell>
          <cell r="T854">
            <v>165581</v>
          </cell>
          <cell r="U854">
            <v>93.09</v>
          </cell>
        </row>
        <row r="855">
          <cell r="G855" t="str">
            <v>08</v>
          </cell>
          <cell r="M855">
            <v>2</v>
          </cell>
          <cell r="N855" t="str">
            <v>626</v>
          </cell>
          <cell r="Q855" t="str">
            <v>EIN</v>
          </cell>
          <cell r="S855">
            <v>0</v>
          </cell>
          <cell r="T855">
            <v>13892472</v>
          </cell>
          <cell r="U855">
            <v>7807.57</v>
          </cell>
        </row>
        <row r="856">
          <cell r="G856" t="str">
            <v>07</v>
          </cell>
          <cell r="M856">
            <v>2</v>
          </cell>
          <cell r="N856" t="str">
            <v>623</v>
          </cell>
          <cell r="Q856" t="str">
            <v>EIN</v>
          </cell>
          <cell r="S856">
            <v>0</v>
          </cell>
          <cell r="T856">
            <v>2764790</v>
          </cell>
          <cell r="U856">
            <v>1553.8</v>
          </cell>
        </row>
        <row r="857">
          <cell r="G857" t="str">
            <v>04</v>
          </cell>
          <cell r="M857">
            <v>4</v>
          </cell>
          <cell r="N857" t="str">
            <v>624</v>
          </cell>
          <cell r="Q857" t="str">
            <v>EP4</v>
          </cell>
          <cell r="S857">
            <v>0</v>
          </cell>
          <cell r="T857">
            <v>8937510</v>
          </cell>
          <cell r="U857">
            <v>0</v>
          </cell>
        </row>
        <row r="858">
          <cell r="G858" t="str">
            <v>09</v>
          </cell>
          <cell r="M858">
            <v>3</v>
          </cell>
          <cell r="N858" t="str">
            <v>650</v>
          </cell>
          <cell r="Q858" t="str">
            <v>EP4</v>
          </cell>
          <cell r="S858">
            <v>0</v>
          </cell>
          <cell r="T858">
            <v>2309388</v>
          </cell>
          <cell r="U858">
            <v>0</v>
          </cell>
        </row>
        <row r="859">
          <cell r="G859" t="str">
            <v>01</v>
          </cell>
          <cell r="M859">
            <v>11</v>
          </cell>
          <cell r="N859" t="str">
            <v>611</v>
          </cell>
          <cell r="Q859" t="str">
            <v>EP4</v>
          </cell>
          <cell r="S859">
            <v>0</v>
          </cell>
          <cell r="T859">
            <v>31921</v>
          </cell>
          <cell r="U859">
            <v>0</v>
          </cell>
        </row>
        <row r="860">
          <cell r="G860" t="str">
            <v>08</v>
          </cell>
          <cell r="M860">
            <v>1</v>
          </cell>
          <cell r="N860" t="str">
            <v>621</v>
          </cell>
          <cell r="Q860" t="str">
            <v>EP4</v>
          </cell>
          <cell r="S860">
            <v>0</v>
          </cell>
          <cell r="T860">
            <v>645187</v>
          </cell>
          <cell r="U860">
            <v>0</v>
          </cell>
        </row>
        <row r="861">
          <cell r="G861" t="str">
            <v>08</v>
          </cell>
          <cell r="M861">
            <v>2</v>
          </cell>
          <cell r="N861" t="str">
            <v>625</v>
          </cell>
          <cell r="Q861" t="str">
            <v>EP4</v>
          </cell>
          <cell r="S861">
            <v>0</v>
          </cell>
          <cell r="T861">
            <v>7432128</v>
          </cell>
          <cell r="U861">
            <v>0</v>
          </cell>
        </row>
        <row r="862">
          <cell r="G862" t="str">
            <v>16</v>
          </cell>
          <cell r="M862">
            <v>1</v>
          </cell>
          <cell r="N862" t="str">
            <v>660</v>
          </cell>
          <cell r="Q862" t="str">
            <v>EP4</v>
          </cell>
          <cell r="S862">
            <v>0</v>
          </cell>
          <cell r="T862">
            <v>1225</v>
          </cell>
          <cell r="U862">
            <v>0</v>
          </cell>
        </row>
        <row r="863">
          <cell r="G863" t="str">
            <v>01</v>
          </cell>
          <cell r="M863">
            <v>3</v>
          </cell>
          <cell r="N863" t="str">
            <v>650</v>
          </cell>
          <cell r="Q863" t="str">
            <v>EUR</v>
          </cell>
          <cell r="S863">
            <v>0</v>
          </cell>
          <cell r="T863">
            <v>1793</v>
          </cell>
          <cell r="U863">
            <v>0.02</v>
          </cell>
        </row>
        <row r="864">
          <cell r="G864" t="str">
            <v>07</v>
          </cell>
          <cell r="M864">
            <v>2</v>
          </cell>
          <cell r="N864" t="str">
            <v>624</v>
          </cell>
          <cell r="Q864" t="str">
            <v>EUR</v>
          </cell>
          <cell r="S864">
            <v>0</v>
          </cell>
          <cell r="T864">
            <v>3418959</v>
          </cell>
          <cell r="U864">
            <v>27.32</v>
          </cell>
        </row>
        <row r="865">
          <cell r="G865" t="str">
            <v>02</v>
          </cell>
          <cell r="M865">
            <v>2</v>
          </cell>
          <cell r="N865" t="str">
            <v>612</v>
          </cell>
          <cell r="Q865" t="str">
            <v>EUR</v>
          </cell>
          <cell r="S865">
            <v>0</v>
          </cell>
          <cell r="T865">
            <v>4045543</v>
          </cell>
          <cell r="U865">
            <v>31.68</v>
          </cell>
        </row>
        <row r="866">
          <cell r="G866" t="str">
            <v>08</v>
          </cell>
          <cell r="M866">
            <v>1</v>
          </cell>
          <cell r="N866" t="str">
            <v>633</v>
          </cell>
          <cell r="Q866" t="str">
            <v>FFE</v>
          </cell>
          <cell r="S866">
            <v>0</v>
          </cell>
          <cell r="T866">
            <v>258071098</v>
          </cell>
          <cell r="U866">
            <v>12645.49</v>
          </cell>
        </row>
        <row r="867">
          <cell r="G867" t="str">
            <v>04</v>
          </cell>
          <cell r="M867">
            <v>1</v>
          </cell>
          <cell r="N867" t="str">
            <v>621</v>
          </cell>
          <cell r="Q867" t="str">
            <v>FFE</v>
          </cell>
          <cell r="S867">
            <v>0</v>
          </cell>
          <cell r="T867">
            <v>71152501</v>
          </cell>
          <cell r="U867">
            <v>6393.99</v>
          </cell>
        </row>
        <row r="868">
          <cell r="G868" t="str">
            <v>09</v>
          </cell>
          <cell r="M868">
            <v>1</v>
          </cell>
          <cell r="N868" t="str">
            <v>660</v>
          </cell>
          <cell r="Q868" t="str">
            <v>FFE</v>
          </cell>
          <cell r="S868">
            <v>0</v>
          </cell>
          <cell r="T868">
            <v>6758</v>
          </cell>
          <cell r="U868">
            <v>0.06</v>
          </cell>
        </row>
        <row r="869">
          <cell r="G869" t="str">
            <v>08</v>
          </cell>
          <cell r="M869">
            <v>1</v>
          </cell>
          <cell r="N869" t="str">
            <v>624</v>
          </cell>
          <cell r="Q869" t="str">
            <v>FFE</v>
          </cell>
          <cell r="S869">
            <v>0</v>
          </cell>
          <cell r="T869">
            <v>20977984</v>
          </cell>
          <cell r="U869">
            <v>1510.39</v>
          </cell>
        </row>
        <row r="870">
          <cell r="G870" t="str">
            <v>16</v>
          </cell>
          <cell r="M870">
            <v>1</v>
          </cell>
          <cell r="N870" t="str">
            <v>660</v>
          </cell>
          <cell r="Q870" t="str">
            <v>FFE</v>
          </cell>
          <cell r="S870">
            <v>0</v>
          </cell>
          <cell r="T870">
            <v>1225</v>
          </cell>
          <cell r="U870">
            <v>0.01</v>
          </cell>
        </row>
        <row r="871">
          <cell r="G871" t="str">
            <v>08</v>
          </cell>
          <cell r="M871">
            <v>3</v>
          </cell>
          <cell r="N871" t="str">
            <v>624</v>
          </cell>
          <cell r="Q871" t="str">
            <v>FFE</v>
          </cell>
          <cell r="S871">
            <v>0</v>
          </cell>
          <cell r="T871">
            <v>626400</v>
          </cell>
          <cell r="U871">
            <v>45.1</v>
          </cell>
        </row>
        <row r="872">
          <cell r="G872" t="str">
            <v>02</v>
          </cell>
          <cell r="M872">
            <v>2</v>
          </cell>
          <cell r="N872" t="str">
            <v>612</v>
          </cell>
          <cell r="Q872" t="str">
            <v>FFE</v>
          </cell>
          <cell r="S872">
            <v>0</v>
          </cell>
          <cell r="T872">
            <v>4045543</v>
          </cell>
          <cell r="U872">
            <v>436.79</v>
          </cell>
        </row>
        <row r="873">
          <cell r="G873" t="str">
            <v>04</v>
          </cell>
          <cell r="M873">
            <v>1</v>
          </cell>
          <cell r="N873" t="str">
            <v>623</v>
          </cell>
          <cell r="Q873" t="str">
            <v>FFE</v>
          </cell>
          <cell r="S873">
            <v>0</v>
          </cell>
          <cell r="T873">
            <v>93735282</v>
          </cell>
          <cell r="U873">
            <v>9067.2999999999993</v>
          </cell>
        </row>
        <row r="874">
          <cell r="G874" t="str">
            <v>08</v>
          </cell>
          <cell r="M874">
            <v>1</v>
          </cell>
          <cell r="N874" t="str">
            <v>632</v>
          </cell>
          <cell r="Q874" t="str">
            <v>FFE</v>
          </cell>
          <cell r="S874">
            <v>0</v>
          </cell>
          <cell r="T874">
            <v>128886903</v>
          </cell>
          <cell r="U874">
            <v>10439.83</v>
          </cell>
        </row>
        <row r="875">
          <cell r="G875" t="str">
            <v>05</v>
          </cell>
          <cell r="M875">
            <v>1</v>
          </cell>
          <cell r="N875" t="str">
            <v>621</v>
          </cell>
          <cell r="Q875" t="str">
            <v>ICN</v>
          </cell>
          <cell r="S875">
            <v>0</v>
          </cell>
          <cell r="T875">
            <v>24147</v>
          </cell>
          <cell r="U875">
            <v>0</v>
          </cell>
        </row>
        <row r="876">
          <cell r="G876" t="str">
            <v>16</v>
          </cell>
          <cell r="M876">
            <v>1</v>
          </cell>
          <cell r="N876" t="str">
            <v>641</v>
          </cell>
          <cell r="Q876" t="str">
            <v>LMV</v>
          </cell>
          <cell r="S876">
            <v>0</v>
          </cell>
          <cell r="T876">
            <v>45081</v>
          </cell>
          <cell r="U876">
            <v>-3.4</v>
          </cell>
        </row>
        <row r="877">
          <cell r="G877" t="str">
            <v>04</v>
          </cell>
          <cell r="M877">
            <v>2</v>
          </cell>
          <cell r="N877" t="str">
            <v>623</v>
          </cell>
          <cell r="Q877" t="str">
            <v>LMV</v>
          </cell>
          <cell r="S877">
            <v>0</v>
          </cell>
          <cell r="T877">
            <v>5489577</v>
          </cell>
          <cell r="U877">
            <v>-159.16999999999999</v>
          </cell>
        </row>
        <row r="878">
          <cell r="G878" t="str">
            <v>04</v>
          </cell>
          <cell r="M878">
            <v>91</v>
          </cell>
          <cell r="N878" t="str">
            <v>621</v>
          </cell>
          <cell r="Q878" t="str">
            <v>LMV</v>
          </cell>
          <cell r="S878">
            <v>0</v>
          </cell>
          <cell r="T878">
            <v>11100</v>
          </cell>
          <cell r="U878">
            <v>-0.39</v>
          </cell>
        </row>
        <row r="879">
          <cell r="G879" t="str">
            <v>04</v>
          </cell>
          <cell r="M879">
            <v>1</v>
          </cell>
          <cell r="N879" t="str">
            <v>623</v>
          </cell>
          <cell r="Q879" t="str">
            <v>MC</v>
          </cell>
          <cell r="S879">
            <v>1</v>
          </cell>
          <cell r="T879">
            <v>210</v>
          </cell>
          <cell r="U879">
            <v>7329.24</v>
          </cell>
        </row>
        <row r="880">
          <cell r="G880" t="str">
            <v>04</v>
          </cell>
          <cell r="M880">
            <v>2</v>
          </cell>
          <cell r="N880" t="str">
            <v>621</v>
          </cell>
          <cell r="Q880" t="str">
            <v>PRC</v>
          </cell>
          <cell r="S880">
            <v>0</v>
          </cell>
          <cell r="T880">
            <v>35190986</v>
          </cell>
          <cell r="U880">
            <v>262623.25</v>
          </cell>
        </row>
        <row r="881">
          <cell r="G881" t="str">
            <v>06</v>
          </cell>
          <cell r="M881">
            <v>2</v>
          </cell>
          <cell r="N881" t="str">
            <v>620</v>
          </cell>
          <cell r="Q881" t="str">
            <v>PRC</v>
          </cell>
          <cell r="S881">
            <v>0</v>
          </cell>
          <cell r="T881">
            <v>0</v>
          </cell>
          <cell r="U881">
            <v>0</v>
          </cell>
        </row>
        <row r="882">
          <cell r="G882" t="str">
            <v>02</v>
          </cell>
          <cell r="M882">
            <v>2</v>
          </cell>
          <cell r="N882" t="str">
            <v>613</v>
          </cell>
          <cell r="Q882" t="str">
            <v>PRC</v>
          </cell>
          <cell r="S882">
            <v>0</v>
          </cell>
          <cell r="T882">
            <v>704079</v>
          </cell>
          <cell r="U882">
            <v>1816.44</v>
          </cell>
        </row>
        <row r="883">
          <cell r="G883" t="str">
            <v>02</v>
          </cell>
          <cell r="M883">
            <v>2</v>
          </cell>
          <cell r="N883" t="str">
            <v>612</v>
          </cell>
          <cell r="Q883" t="str">
            <v>PRC</v>
          </cell>
          <cell r="S883">
            <v>0</v>
          </cell>
          <cell r="T883">
            <v>4045543</v>
          </cell>
          <cell r="U883">
            <v>10437.16</v>
          </cell>
        </row>
        <row r="884">
          <cell r="G884" t="str">
            <v>23</v>
          </cell>
          <cell r="M884">
            <v>1</v>
          </cell>
          <cell r="N884" t="str">
            <v>686</v>
          </cell>
          <cell r="Q884" t="str">
            <v>PRC</v>
          </cell>
          <cell r="S884">
            <v>0</v>
          </cell>
          <cell r="T884">
            <v>406</v>
          </cell>
          <cell r="U884">
            <v>1.05</v>
          </cell>
        </row>
        <row r="885">
          <cell r="G885" t="str">
            <v>08</v>
          </cell>
          <cell r="M885">
            <v>4</v>
          </cell>
          <cell r="N885" t="str">
            <v>626</v>
          </cell>
          <cell r="Q885" t="str">
            <v>PRC</v>
          </cell>
          <cell r="S885">
            <v>0</v>
          </cell>
          <cell r="T885">
            <v>10544688</v>
          </cell>
          <cell r="U885">
            <v>13571.01</v>
          </cell>
        </row>
        <row r="886">
          <cell r="G886" t="str">
            <v>07</v>
          </cell>
          <cell r="M886">
            <v>3</v>
          </cell>
          <cell r="N886" t="str">
            <v>641</v>
          </cell>
          <cell r="Q886" t="str">
            <v>PRV</v>
          </cell>
          <cell r="S886">
            <v>0</v>
          </cell>
          <cell r="T886">
            <v>3936</v>
          </cell>
          <cell r="U886">
            <v>0.32</v>
          </cell>
        </row>
        <row r="887">
          <cell r="G887" t="str">
            <v>05</v>
          </cell>
          <cell r="M887">
            <v>6</v>
          </cell>
          <cell r="N887" t="str">
            <v>624</v>
          </cell>
          <cell r="Q887" t="str">
            <v>PRV</v>
          </cell>
          <cell r="S887">
            <v>0</v>
          </cell>
          <cell r="T887">
            <v>3870300</v>
          </cell>
          <cell r="U887">
            <v>42.57</v>
          </cell>
        </row>
        <row r="888">
          <cell r="G888" t="str">
            <v>01</v>
          </cell>
          <cell r="M888">
            <v>1</v>
          </cell>
          <cell r="N888" t="str">
            <v>660</v>
          </cell>
          <cell r="Q888" t="str">
            <v>RIV</v>
          </cell>
          <cell r="S888">
            <v>0</v>
          </cell>
          <cell r="T888">
            <v>525277</v>
          </cell>
          <cell r="U888">
            <v>0</v>
          </cell>
        </row>
        <row r="889">
          <cell r="G889" t="str">
            <v>02</v>
          </cell>
          <cell r="M889">
            <v>2</v>
          </cell>
          <cell r="N889" t="str">
            <v>613</v>
          </cell>
          <cell r="Q889" t="str">
            <v>RIV</v>
          </cell>
          <cell r="S889">
            <v>0</v>
          </cell>
          <cell r="T889">
            <v>704079</v>
          </cell>
          <cell r="U889">
            <v>0</v>
          </cell>
        </row>
        <row r="890">
          <cell r="G890" t="str">
            <v>08</v>
          </cell>
          <cell r="M890">
            <v>1</v>
          </cell>
          <cell r="N890" t="str">
            <v>625</v>
          </cell>
          <cell r="Q890" t="str">
            <v>RIV</v>
          </cell>
          <cell r="S890">
            <v>0</v>
          </cell>
          <cell r="T890">
            <v>257760</v>
          </cell>
          <cell r="U890">
            <v>0</v>
          </cell>
        </row>
        <row r="891">
          <cell r="G891" t="str">
            <v>04</v>
          </cell>
          <cell r="M891">
            <v>11</v>
          </cell>
          <cell r="N891" t="str">
            <v>621</v>
          </cell>
          <cell r="Q891" t="str">
            <v>RIV</v>
          </cell>
          <cell r="S891">
            <v>0</v>
          </cell>
          <cell r="T891">
            <v>127517</v>
          </cell>
          <cell r="U891">
            <v>0</v>
          </cell>
        </row>
        <row r="892">
          <cell r="G892" t="str">
            <v>07</v>
          </cell>
          <cell r="M892">
            <v>3</v>
          </cell>
          <cell r="N892" t="str">
            <v>642</v>
          </cell>
          <cell r="Q892" t="str">
            <v>RIV</v>
          </cell>
          <cell r="S892">
            <v>0</v>
          </cell>
          <cell r="T892">
            <v>419</v>
          </cell>
          <cell r="U892">
            <v>0</v>
          </cell>
        </row>
        <row r="893">
          <cell r="G893" t="str">
            <v>01</v>
          </cell>
          <cell r="M893">
            <v>1</v>
          </cell>
          <cell r="N893" t="str">
            <v>660</v>
          </cell>
          <cell r="Q893" t="str">
            <v>RTU</v>
          </cell>
          <cell r="S893">
            <v>0</v>
          </cell>
          <cell r="T893">
            <v>525277</v>
          </cell>
          <cell r="U893">
            <v>5.95</v>
          </cell>
        </row>
        <row r="894">
          <cell r="G894" t="str">
            <v>08</v>
          </cell>
          <cell r="M894">
            <v>1</v>
          </cell>
          <cell r="N894" t="str">
            <v>633</v>
          </cell>
          <cell r="Q894" t="str">
            <v>RTU</v>
          </cell>
          <cell r="S894">
            <v>0</v>
          </cell>
          <cell r="T894">
            <v>258071098</v>
          </cell>
          <cell r="U894">
            <v>1032.27</v>
          </cell>
        </row>
        <row r="895">
          <cell r="G895" t="str">
            <v>04</v>
          </cell>
          <cell r="M895">
            <v>1</v>
          </cell>
          <cell r="N895" t="str">
            <v>623</v>
          </cell>
          <cell r="Q895" t="str">
            <v>TDC</v>
          </cell>
          <cell r="S895">
            <v>0</v>
          </cell>
          <cell r="T895">
            <v>93735282</v>
          </cell>
          <cell r="U895">
            <v>72.349999999999994</v>
          </cell>
        </row>
        <row r="896">
          <cell r="G896" t="str">
            <v>09</v>
          </cell>
          <cell r="M896">
            <v>1</v>
          </cell>
          <cell r="N896" t="str">
            <v>660</v>
          </cell>
          <cell r="Q896" t="str">
            <v>TDC</v>
          </cell>
          <cell r="S896">
            <v>0</v>
          </cell>
          <cell r="T896">
            <v>6758</v>
          </cell>
          <cell r="U896">
            <v>0</v>
          </cell>
        </row>
        <row r="897">
          <cell r="G897" t="str">
            <v>04</v>
          </cell>
          <cell r="M897">
            <v>1</v>
          </cell>
          <cell r="N897" t="str">
            <v>621</v>
          </cell>
          <cell r="Q897" t="str">
            <v>TDC</v>
          </cell>
          <cell r="S897">
            <v>0</v>
          </cell>
          <cell r="T897">
            <v>71215160</v>
          </cell>
          <cell r="U897">
            <v>50.8</v>
          </cell>
        </row>
        <row r="898">
          <cell r="G898" t="str">
            <v>04</v>
          </cell>
          <cell r="M898">
            <v>1</v>
          </cell>
          <cell r="N898" t="str">
            <v>660</v>
          </cell>
          <cell r="Q898" t="str">
            <v>TDC</v>
          </cell>
          <cell r="S898">
            <v>0</v>
          </cell>
          <cell r="T898">
            <v>376029</v>
          </cell>
          <cell r="U898">
            <v>-0.56999999999999995</v>
          </cell>
        </row>
        <row r="899">
          <cell r="G899" t="str">
            <v>04</v>
          </cell>
          <cell r="M899">
            <v>1</v>
          </cell>
          <cell r="N899" t="str">
            <v>641</v>
          </cell>
          <cell r="Q899" t="str">
            <v>TIU</v>
          </cell>
          <cell r="S899">
            <v>0</v>
          </cell>
          <cell r="T899">
            <v>47737</v>
          </cell>
          <cell r="U899">
            <v>0</v>
          </cell>
        </row>
        <row r="900">
          <cell r="G900" t="str">
            <v>09</v>
          </cell>
          <cell r="M900">
            <v>1</v>
          </cell>
          <cell r="N900" t="str">
            <v>650</v>
          </cell>
          <cell r="Q900" t="str">
            <v>TIU</v>
          </cell>
          <cell r="S900">
            <v>0</v>
          </cell>
          <cell r="T900">
            <v>1553695</v>
          </cell>
          <cell r="U900">
            <v>0.01</v>
          </cell>
        </row>
        <row r="901">
          <cell r="G901" t="str">
            <v>07</v>
          </cell>
          <cell r="M901">
            <v>1</v>
          </cell>
          <cell r="N901" t="str">
            <v>621</v>
          </cell>
          <cell r="Q901" t="str">
            <v>TIU</v>
          </cell>
          <cell r="S901">
            <v>0</v>
          </cell>
          <cell r="T901">
            <v>5463877</v>
          </cell>
          <cell r="U901">
            <v>-0.03</v>
          </cell>
        </row>
        <row r="902">
          <cell r="G902" t="str">
            <v>04</v>
          </cell>
          <cell r="M902">
            <v>2</v>
          </cell>
          <cell r="N902" t="str">
            <v>621</v>
          </cell>
          <cell r="Q902" t="str">
            <v>TIU</v>
          </cell>
          <cell r="S902">
            <v>0</v>
          </cell>
          <cell r="T902">
            <v>35434204</v>
          </cell>
          <cell r="U902">
            <v>0.06</v>
          </cell>
        </row>
        <row r="903">
          <cell r="G903" t="str">
            <v>16</v>
          </cell>
          <cell r="M903">
            <v>3</v>
          </cell>
          <cell r="N903" t="str">
            <v>641</v>
          </cell>
          <cell r="Q903" t="str">
            <v>TIU</v>
          </cell>
          <cell r="S903">
            <v>0</v>
          </cell>
          <cell r="T903">
            <v>1438380</v>
          </cell>
          <cell r="U903">
            <v>0</v>
          </cell>
        </row>
        <row r="904">
          <cell r="G904" t="str">
            <v>02</v>
          </cell>
          <cell r="M904">
            <v>52</v>
          </cell>
          <cell r="N904" t="str">
            <v>612</v>
          </cell>
          <cell r="Q904" t="str">
            <v>TSC</v>
          </cell>
          <cell r="S904">
            <v>0</v>
          </cell>
          <cell r="T904">
            <v>5872</v>
          </cell>
          <cell r="U904">
            <v>0</v>
          </cell>
        </row>
        <row r="905">
          <cell r="G905" t="str">
            <v>04</v>
          </cell>
          <cell r="M905">
            <v>1</v>
          </cell>
          <cell r="N905" t="str">
            <v>623</v>
          </cell>
          <cell r="Q905" t="str">
            <v>TSC</v>
          </cell>
          <cell r="S905">
            <v>0</v>
          </cell>
          <cell r="T905">
            <v>93735282</v>
          </cell>
          <cell r="U905">
            <v>0</v>
          </cell>
        </row>
        <row r="906">
          <cell r="G906" t="str">
            <v>07</v>
          </cell>
          <cell r="M906">
            <v>2</v>
          </cell>
          <cell r="N906" t="str">
            <v>623</v>
          </cell>
          <cell r="Q906" t="str">
            <v>TSC</v>
          </cell>
          <cell r="S906">
            <v>0</v>
          </cell>
          <cell r="T906">
            <v>2764790</v>
          </cell>
          <cell r="U906">
            <v>0</v>
          </cell>
        </row>
        <row r="907">
          <cell r="G907" t="str">
            <v>04</v>
          </cell>
          <cell r="M907">
            <v>1</v>
          </cell>
          <cell r="N907" t="str">
            <v>624</v>
          </cell>
          <cell r="Q907" t="str">
            <v>TSC</v>
          </cell>
          <cell r="S907">
            <v>0</v>
          </cell>
          <cell r="T907">
            <v>31387568</v>
          </cell>
          <cell r="U907">
            <v>0</v>
          </cell>
        </row>
        <row r="908">
          <cell r="G908" t="str">
            <v>07</v>
          </cell>
          <cell r="M908">
            <v>1</v>
          </cell>
          <cell r="N908" t="str">
            <v>621</v>
          </cell>
          <cell r="Q908" t="str">
            <v>TSC</v>
          </cell>
          <cell r="S908">
            <v>0</v>
          </cell>
          <cell r="T908">
            <v>5463877</v>
          </cell>
          <cell r="U908">
            <v>0</v>
          </cell>
        </row>
        <row r="909">
          <cell r="G909" t="str">
            <v>04</v>
          </cell>
          <cell r="M909">
            <v>91</v>
          </cell>
          <cell r="N909" t="str">
            <v>621</v>
          </cell>
          <cell r="Q909" t="str">
            <v>TSC</v>
          </cell>
          <cell r="S909">
            <v>0</v>
          </cell>
          <cell r="T909">
            <v>11100</v>
          </cell>
          <cell r="U909">
            <v>0</v>
          </cell>
        </row>
        <row r="910">
          <cell r="G910" t="str">
            <v>08</v>
          </cell>
          <cell r="M910">
            <v>3</v>
          </cell>
          <cell r="N910" t="str">
            <v>624</v>
          </cell>
          <cell r="Q910" t="str">
            <v>TSC</v>
          </cell>
          <cell r="S910">
            <v>0</v>
          </cell>
          <cell r="T910">
            <v>626400</v>
          </cell>
          <cell r="U910">
            <v>0</v>
          </cell>
        </row>
        <row r="911">
          <cell r="G911" t="str">
            <v>09</v>
          </cell>
          <cell r="M911">
            <v>2</v>
          </cell>
          <cell r="N911" t="str">
            <v>650</v>
          </cell>
          <cell r="Q911" t="str">
            <v>TSC</v>
          </cell>
          <cell r="S911">
            <v>0</v>
          </cell>
          <cell r="T911">
            <v>10900</v>
          </cell>
          <cell r="U911">
            <v>0</v>
          </cell>
        </row>
        <row r="912">
          <cell r="G912" t="str">
            <v>07</v>
          </cell>
          <cell r="M912">
            <v>1</v>
          </cell>
          <cell r="N912" t="str">
            <v>650</v>
          </cell>
          <cell r="Q912" t="str">
            <v>TSC</v>
          </cell>
          <cell r="S912">
            <v>0</v>
          </cell>
          <cell r="T912">
            <v>1483</v>
          </cell>
          <cell r="U912">
            <v>0</v>
          </cell>
        </row>
        <row r="913">
          <cell r="G913" t="str">
            <v>07</v>
          </cell>
          <cell r="M913">
            <v>1</v>
          </cell>
          <cell r="N913" t="str">
            <v>624</v>
          </cell>
          <cell r="Q913" t="str">
            <v>TSC</v>
          </cell>
          <cell r="S913">
            <v>0</v>
          </cell>
          <cell r="T913">
            <v>14947856</v>
          </cell>
          <cell r="U913">
            <v>0</v>
          </cell>
        </row>
        <row r="914">
          <cell r="G914" t="str">
            <v>04</v>
          </cell>
          <cell r="M914">
            <v>3</v>
          </cell>
          <cell r="N914" t="str">
            <v>650</v>
          </cell>
          <cell r="Q914" t="str">
            <v>TSC</v>
          </cell>
          <cell r="S914">
            <v>0</v>
          </cell>
          <cell r="T914">
            <v>41467</v>
          </cell>
          <cell r="U914">
            <v>0</v>
          </cell>
        </row>
        <row r="915">
          <cell r="G915" t="str">
            <v>07</v>
          </cell>
          <cell r="M915">
            <v>1</v>
          </cell>
          <cell r="N915" t="str">
            <v>660</v>
          </cell>
          <cell r="Q915" t="str">
            <v>L07</v>
          </cell>
          <cell r="S915">
            <v>0</v>
          </cell>
          <cell r="T915">
            <v>17</v>
          </cell>
          <cell r="U915">
            <v>59.16</v>
          </cell>
        </row>
        <row r="916">
          <cell r="G916" t="str">
            <v>07</v>
          </cell>
          <cell r="M916">
            <v>1</v>
          </cell>
          <cell r="N916" t="str">
            <v>660</v>
          </cell>
          <cell r="Q916" t="str">
            <v>MSO</v>
          </cell>
          <cell r="S916">
            <v>0</v>
          </cell>
          <cell r="T916">
            <v>14715</v>
          </cell>
          <cell r="U916">
            <v>4.29</v>
          </cell>
        </row>
        <row r="917">
          <cell r="G917" t="str">
            <v>08</v>
          </cell>
          <cell r="M917">
            <v>4</v>
          </cell>
          <cell r="N917" t="str">
            <v>624</v>
          </cell>
          <cell r="Q917" t="str">
            <v>MSO</v>
          </cell>
          <cell r="S917">
            <v>0</v>
          </cell>
          <cell r="T917">
            <v>39147260</v>
          </cell>
          <cell r="U917">
            <v>26111.25</v>
          </cell>
        </row>
        <row r="918">
          <cell r="G918" t="str">
            <v>08</v>
          </cell>
          <cell r="M918">
            <v>1</v>
          </cell>
          <cell r="N918" t="str">
            <v>633</v>
          </cell>
          <cell r="Q918" t="str">
            <v>MSO</v>
          </cell>
          <cell r="S918">
            <v>0</v>
          </cell>
          <cell r="T918">
            <v>258071098</v>
          </cell>
          <cell r="U918">
            <v>133164.69</v>
          </cell>
        </row>
        <row r="919">
          <cell r="G919" t="str">
            <v>04</v>
          </cell>
          <cell r="M919">
            <v>1</v>
          </cell>
          <cell r="N919" t="str">
            <v>624</v>
          </cell>
          <cell r="Q919" t="str">
            <v>MSO</v>
          </cell>
          <cell r="S919">
            <v>0</v>
          </cell>
          <cell r="T919">
            <v>31387568</v>
          </cell>
          <cell r="U919">
            <v>20935.5</v>
          </cell>
        </row>
        <row r="920">
          <cell r="G920" t="str">
            <v>08</v>
          </cell>
          <cell r="M920">
            <v>1</v>
          </cell>
          <cell r="N920" t="str">
            <v>632</v>
          </cell>
          <cell r="Q920" t="str">
            <v>MSO</v>
          </cell>
          <cell r="S920">
            <v>0</v>
          </cell>
          <cell r="T920">
            <v>128886903</v>
          </cell>
          <cell r="U920">
            <v>113549.35</v>
          </cell>
        </row>
        <row r="921">
          <cell r="G921" t="str">
            <v>01</v>
          </cell>
          <cell r="M921">
            <v>1</v>
          </cell>
          <cell r="N921" t="str">
            <v>660</v>
          </cell>
          <cell r="Q921" t="str">
            <v>MSO</v>
          </cell>
          <cell r="S921">
            <v>0</v>
          </cell>
          <cell r="T921">
            <v>525277</v>
          </cell>
          <cell r="U921">
            <v>149.91</v>
          </cell>
        </row>
        <row r="922">
          <cell r="G922" t="str">
            <v>08</v>
          </cell>
          <cell r="M922">
            <v>3</v>
          </cell>
          <cell r="N922" t="str">
            <v>676</v>
          </cell>
          <cell r="Q922" t="str">
            <v>MSV</v>
          </cell>
          <cell r="S922">
            <v>0</v>
          </cell>
          <cell r="T922">
            <v>0</v>
          </cell>
          <cell r="U922">
            <v>0</v>
          </cell>
        </row>
        <row r="923">
          <cell r="G923" t="str">
            <v>01</v>
          </cell>
          <cell r="M923">
            <v>51</v>
          </cell>
          <cell r="N923" t="str">
            <v>611</v>
          </cell>
          <cell r="Q923" t="str">
            <v>MSV</v>
          </cell>
          <cell r="S923">
            <v>0</v>
          </cell>
          <cell r="T923">
            <v>165581</v>
          </cell>
          <cell r="U923">
            <v>-82.76</v>
          </cell>
        </row>
        <row r="924">
          <cell r="G924" t="str">
            <v>04</v>
          </cell>
          <cell r="M924">
            <v>2</v>
          </cell>
          <cell r="N924" t="str">
            <v>621</v>
          </cell>
          <cell r="Q924" t="str">
            <v>MSV</v>
          </cell>
          <cell r="S924">
            <v>0</v>
          </cell>
          <cell r="T924">
            <v>35387612</v>
          </cell>
          <cell r="U924">
            <v>-17579.63</v>
          </cell>
        </row>
        <row r="925">
          <cell r="G925" t="str">
            <v>09</v>
          </cell>
          <cell r="M925">
            <v>3</v>
          </cell>
          <cell r="N925" t="str">
            <v>650</v>
          </cell>
          <cell r="Q925" t="str">
            <v>MSV</v>
          </cell>
          <cell r="S925">
            <v>0</v>
          </cell>
          <cell r="T925">
            <v>2309388</v>
          </cell>
          <cell r="U925">
            <v>-1258.17</v>
          </cell>
        </row>
        <row r="926">
          <cell r="G926" t="str">
            <v>16</v>
          </cell>
          <cell r="M926">
            <v>1</v>
          </cell>
          <cell r="N926" t="str">
            <v>641</v>
          </cell>
          <cell r="Q926" t="str">
            <v>MSV</v>
          </cell>
          <cell r="S926">
            <v>0</v>
          </cell>
          <cell r="T926">
            <v>45081</v>
          </cell>
          <cell r="U926">
            <v>-24.12</v>
          </cell>
        </row>
        <row r="927">
          <cell r="G927" t="str">
            <v>08</v>
          </cell>
          <cell r="M927">
            <v>4</v>
          </cell>
          <cell r="N927" t="str">
            <v>624</v>
          </cell>
          <cell r="Q927" t="str">
            <v>MSV</v>
          </cell>
          <cell r="S927">
            <v>0</v>
          </cell>
          <cell r="T927">
            <v>39147260</v>
          </cell>
          <cell r="U927">
            <v>-19808.55</v>
          </cell>
        </row>
        <row r="928">
          <cell r="G928" t="str">
            <v>04</v>
          </cell>
          <cell r="M928">
            <v>2</v>
          </cell>
          <cell r="N928" t="str">
            <v>624</v>
          </cell>
          <cell r="Q928" t="str">
            <v>MSV</v>
          </cell>
          <cell r="S928">
            <v>0</v>
          </cell>
          <cell r="T928">
            <v>8465249</v>
          </cell>
          <cell r="U928">
            <v>-4283.42</v>
          </cell>
        </row>
        <row r="929">
          <cell r="G929" t="str">
            <v>03</v>
          </cell>
          <cell r="M929">
            <v>1</v>
          </cell>
          <cell r="N929" t="str">
            <v>611</v>
          </cell>
          <cell r="Q929" t="str">
            <v>MSV</v>
          </cell>
          <cell r="S929">
            <v>0</v>
          </cell>
          <cell r="T929">
            <v>265037</v>
          </cell>
          <cell r="U929">
            <v>-129.83000000000001</v>
          </cell>
        </row>
        <row r="930">
          <cell r="G930" t="str">
            <v>04</v>
          </cell>
          <cell r="M930">
            <v>1</v>
          </cell>
          <cell r="N930" t="str">
            <v>660</v>
          </cell>
          <cell r="Q930" t="str">
            <v>RIN</v>
          </cell>
          <cell r="S930">
            <v>0</v>
          </cell>
          <cell r="T930">
            <v>376029</v>
          </cell>
          <cell r="U930">
            <v>282.72000000000003</v>
          </cell>
        </row>
        <row r="931">
          <cell r="G931" t="str">
            <v>05</v>
          </cell>
          <cell r="M931">
            <v>1</v>
          </cell>
          <cell r="N931" t="str">
            <v>621</v>
          </cell>
          <cell r="Q931" t="str">
            <v>RIN</v>
          </cell>
          <cell r="S931">
            <v>0</v>
          </cell>
          <cell r="T931">
            <v>24467</v>
          </cell>
          <cell r="U931">
            <v>54.17</v>
          </cell>
        </row>
        <row r="932">
          <cell r="G932" t="str">
            <v>08</v>
          </cell>
          <cell r="M932">
            <v>6</v>
          </cell>
          <cell r="N932" t="str">
            <v>624</v>
          </cell>
          <cell r="Q932" t="str">
            <v>RIN</v>
          </cell>
          <cell r="S932">
            <v>0</v>
          </cell>
          <cell r="T932">
            <v>14995812</v>
          </cell>
          <cell r="U932">
            <v>25717.82</v>
          </cell>
        </row>
        <row r="933">
          <cell r="G933" t="str">
            <v>09</v>
          </cell>
          <cell r="M933">
            <v>1</v>
          </cell>
          <cell r="N933" t="str">
            <v>660</v>
          </cell>
          <cell r="Q933" t="str">
            <v>RIN</v>
          </cell>
          <cell r="S933">
            <v>0</v>
          </cell>
          <cell r="T933">
            <v>6758</v>
          </cell>
          <cell r="U933">
            <v>5.0999999999999996</v>
          </cell>
        </row>
        <row r="934">
          <cell r="G934" t="str">
            <v>07</v>
          </cell>
          <cell r="M934">
            <v>2</v>
          </cell>
          <cell r="N934" t="str">
            <v>621</v>
          </cell>
          <cell r="Q934" t="str">
            <v>RIN</v>
          </cell>
          <cell r="S934">
            <v>0</v>
          </cell>
          <cell r="T934">
            <v>6323476</v>
          </cell>
          <cell r="U934">
            <v>14006.51</v>
          </cell>
        </row>
        <row r="935">
          <cell r="G935" t="str">
            <v>02</v>
          </cell>
          <cell r="M935">
            <v>2</v>
          </cell>
          <cell r="N935" t="str">
            <v>612</v>
          </cell>
          <cell r="Q935" t="str">
            <v>RIN</v>
          </cell>
          <cell r="S935">
            <v>0</v>
          </cell>
          <cell r="T935">
            <v>4045543</v>
          </cell>
          <cell r="U935">
            <v>10372.74</v>
          </cell>
        </row>
        <row r="936">
          <cell r="G936" t="str">
            <v>16</v>
          </cell>
          <cell r="M936">
            <v>3</v>
          </cell>
          <cell r="N936" t="str">
            <v>641</v>
          </cell>
          <cell r="Q936" t="str">
            <v>RIN</v>
          </cell>
          <cell r="S936">
            <v>0</v>
          </cell>
          <cell r="T936">
            <v>1438380</v>
          </cell>
          <cell r="U936">
            <v>2605.16</v>
          </cell>
        </row>
        <row r="937">
          <cell r="G937" t="str">
            <v>04</v>
          </cell>
          <cell r="M937">
            <v>3</v>
          </cell>
          <cell r="N937" t="str">
            <v>641</v>
          </cell>
          <cell r="Q937" t="str">
            <v>RIN</v>
          </cell>
          <cell r="S937">
            <v>0</v>
          </cell>
          <cell r="T937">
            <v>802300</v>
          </cell>
          <cell r="U937">
            <v>1453.04</v>
          </cell>
        </row>
        <row r="938">
          <cell r="G938" t="str">
            <v>07</v>
          </cell>
          <cell r="M938">
            <v>2</v>
          </cell>
          <cell r="N938" t="str">
            <v>624</v>
          </cell>
          <cell r="Q938" t="str">
            <v>RIN</v>
          </cell>
          <cell r="S938">
            <v>0</v>
          </cell>
          <cell r="T938">
            <v>3418959</v>
          </cell>
          <cell r="U938">
            <v>5863.5</v>
          </cell>
        </row>
        <row r="939">
          <cell r="G939" t="str">
            <v>01</v>
          </cell>
          <cell r="M939">
            <v>1</v>
          </cell>
          <cell r="N939" t="str">
            <v>660</v>
          </cell>
          <cell r="Q939" t="str">
            <v>RIN</v>
          </cell>
          <cell r="S939">
            <v>0</v>
          </cell>
          <cell r="T939">
            <v>525277</v>
          </cell>
          <cell r="U939">
            <v>392.1</v>
          </cell>
        </row>
        <row r="940">
          <cell r="G940" t="str">
            <v>04</v>
          </cell>
          <cell r="M940">
            <v>1</v>
          </cell>
          <cell r="N940" t="str">
            <v>626</v>
          </cell>
          <cell r="Q940" t="str">
            <v>RIN</v>
          </cell>
          <cell r="S940">
            <v>0</v>
          </cell>
          <cell r="T940">
            <v>20087880</v>
          </cell>
          <cell r="U940">
            <v>31879.49</v>
          </cell>
        </row>
        <row r="941">
          <cell r="G941" t="str">
            <v>04</v>
          </cell>
          <cell r="M941">
            <v>1</v>
          </cell>
          <cell r="N941" t="str">
            <v>660</v>
          </cell>
          <cell r="Q941" t="str">
            <v>TTE</v>
          </cell>
          <cell r="S941">
            <v>0</v>
          </cell>
          <cell r="T941">
            <v>376029</v>
          </cell>
          <cell r="U941">
            <v>0</v>
          </cell>
        </row>
        <row r="942">
          <cell r="G942" t="str">
            <v>07</v>
          </cell>
          <cell r="M942">
            <v>1</v>
          </cell>
          <cell r="N942" t="str">
            <v>660</v>
          </cell>
          <cell r="Q942" t="str">
            <v>TTE</v>
          </cell>
          <cell r="S942">
            <v>0</v>
          </cell>
          <cell r="T942">
            <v>14715</v>
          </cell>
          <cell r="U942">
            <v>0</v>
          </cell>
        </row>
        <row r="943">
          <cell r="G943" t="str">
            <v>04</v>
          </cell>
          <cell r="M943">
            <v>3</v>
          </cell>
          <cell r="N943" t="str">
            <v>642</v>
          </cell>
          <cell r="Q943" t="str">
            <v>TTE</v>
          </cell>
          <cell r="S943">
            <v>0</v>
          </cell>
          <cell r="T943">
            <v>1416</v>
          </cell>
          <cell r="U943">
            <v>0</v>
          </cell>
        </row>
        <row r="944">
          <cell r="G944" t="str">
            <v>04</v>
          </cell>
          <cell r="M944">
            <v>1</v>
          </cell>
          <cell r="N944" t="str">
            <v>624</v>
          </cell>
          <cell r="Q944" t="str">
            <v>TTE</v>
          </cell>
          <cell r="S944">
            <v>0</v>
          </cell>
          <cell r="T944">
            <v>31387568</v>
          </cell>
          <cell r="U944">
            <v>0</v>
          </cell>
        </row>
        <row r="945">
          <cell r="G945" t="str">
            <v>04</v>
          </cell>
          <cell r="M945">
            <v>5</v>
          </cell>
          <cell r="N945" t="str">
            <v>624</v>
          </cell>
          <cell r="Q945" t="str">
            <v>TTE</v>
          </cell>
          <cell r="S945">
            <v>0</v>
          </cell>
          <cell r="T945">
            <v>79200</v>
          </cell>
          <cell r="U945">
            <v>0</v>
          </cell>
        </row>
        <row r="946">
          <cell r="G946" t="str">
            <v>09</v>
          </cell>
          <cell r="M946">
            <v>3</v>
          </cell>
          <cell r="N946" t="str">
            <v>650</v>
          </cell>
          <cell r="Q946" t="str">
            <v>TTE</v>
          </cell>
          <cell r="S946">
            <v>0</v>
          </cell>
          <cell r="T946">
            <v>2309388</v>
          </cell>
          <cell r="U946">
            <v>0</v>
          </cell>
        </row>
        <row r="947">
          <cell r="G947" t="str">
            <v>16</v>
          </cell>
          <cell r="M947">
            <v>1</v>
          </cell>
          <cell r="N947" t="str">
            <v>641</v>
          </cell>
          <cell r="Q947" t="str">
            <v>EP1</v>
          </cell>
          <cell r="S947">
            <v>0</v>
          </cell>
          <cell r="T947">
            <v>45081</v>
          </cell>
          <cell r="U947">
            <v>0</v>
          </cell>
        </row>
        <row r="948">
          <cell r="G948" t="str">
            <v>07</v>
          </cell>
          <cell r="M948">
            <v>1</v>
          </cell>
          <cell r="N948" t="str">
            <v>624</v>
          </cell>
          <cell r="Q948" t="str">
            <v>CAV</v>
          </cell>
          <cell r="S948">
            <v>0</v>
          </cell>
          <cell r="T948">
            <v>14947856</v>
          </cell>
          <cell r="U948">
            <v>-448.45</v>
          </cell>
        </row>
        <row r="949">
          <cell r="G949" t="str">
            <v>04</v>
          </cell>
          <cell r="M949">
            <v>1</v>
          </cell>
          <cell r="N949" t="str">
            <v>650</v>
          </cell>
          <cell r="Q949" t="str">
            <v>TTC</v>
          </cell>
          <cell r="S949">
            <v>0</v>
          </cell>
          <cell r="T949">
            <v>111994</v>
          </cell>
          <cell r="U949">
            <v>0</v>
          </cell>
        </row>
        <row r="950">
          <cell r="G950" t="str">
            <v>07</v>
          </cell>
          <cell r="M950">
            <v>2</v>
          </cell>
          <cell r="N950" t="str">
            <v>623</v>
          </cell>
          <cell r="Q950" t="str">
            <v>CAV</v>
          </cell>
          <cell r="S950">
            <v>0</v>
          </cell>
          <cell r="T950">
            <v>2764790</v>
          </cell>
          <cell r="U950">
            <v>157.6</v>
          </cell>
        </row>
        <row r="951">
          <cell r="G951" t="str">
            <v>04</v>
          </cell>
          <cell r="M951">
            <v>3</v>
          </cell>
          <cell r="N951" t="str">
            <v>641</v>
          </cell>
          <cell r="Q951" t="str">
            <v>TTC</v>
          </cell>
          <cell r="S951">
            <v>0</v>
          </cell>
          <cell r="T951">
            <v>802300</v>
          </cell>
          <cell r="U951">
            <v>0</v>
          </cell>
        </row>
        <row r="952">
          <cell r="G952" t="str">
            <v>23</v>
          </cell>
          <cell r="M952">
            <v>1</v>
          </cell>
          <cell r="N952" t="str">
            <v>685</v>
          </cell>
          <cell r="Q952" t="str">
            <v>VSC</v>
          </cell>
          <cell r="S952">
            <v>0</v>
          </cell>
          <cell r="T952">
            <v>28727</v>
          </cell>
          <cell r="U952">
            <v>0</v>
          </cell>
        </row>
        <row r="953">
          <cell r="G953" t="str">
            <v>07</v>
          </cell>
          <cell r="M953">
            <v>2</v>
          </cell>
          <cell r="N953" t="str">
            <v>621</v>
          </cell>
          <cell r="Q953" t="str">
            <v>CAV</v>
          </cell>
          <cell r="S953">
            <v>0</v>
          </cell>
          <cell r="T953">
            <v>6323476</v>
          </cell>
          <cell r="U953">
            <v>841.06</v>
          </cell>
        </row>
        <row r="954">
          <cell r="G954" t="str">
            <v>05</v>
          </cell>
          <cell r="M954">
            <v>4</v>
          </cell>
          <cell r="N954" t="str">
            <v>626</v>
          </cell>
          <cell r="Q954" t="str">
            <v>EEX</v>
          </cell>
          <cell r="S954">
            <v>0</v>
          </cell>
          <cell r="T954">
            <v>3674484</v>
          </cell>
          <cell r="U954">
            <v>5728.51</v>
          </cell>
        </row>
        <row r="955">
          <cell r="G955" t="str">
            <v>05</v>
          </cell>
          <cell r="M955">
            <v>1</v>
          </cell>
          <cell r="N955" t="str">
            <v>626</v>
          </cell>
          <cell r="Q955" t="str">
            <v>EP1</v>
          </cell>
          <cell r="S955">
            <v>0</v>
          </cell>
          <cell r="T955">
            <v>6707584</v>
          </cell>
          <cell r="U955">
            <v>0</v>
          </cell>
        </row>
        <row r="956">
          <cell r="G956" t="str">
            <v>05</v>
          </cell>
          <cell r="M956">
            <v>1</v>
          </cell>
          <cell r="N956" t="str">
            <v>626</v>
          </cell>
          <cell r="Q956" t="str">
            <v>CAV</v>
          </cell>
          <cell r="S956">
            <v>0</v>
          </cell>
          <cell r="T956">
            <v>6707584</v>
          </cell>
          <cell r="U956">
            <v>40.229999999999997</v>
          </cell>
        </row>
        <row r="957">
          <cell r="G957" t="str">
            <v>04</v>
          </cell>
          <cell r="M957">
            <v>5</v>
          </cell>
          <cell r="N957" t="str">
            <v>624</v>
          </cell>
          <cell r="Q957" t="str">
            <v>EP1</v>
          </cell>
          <cell r="S957">
            <v>0</v>
          </cell>
          <cell r="T957">
            <v>79200</v>
          </cell>
          <cell r="U957">
            <v>0</v>
          </cell>
        </row>
        <row r="958">
          <cell r="G958" t="str">
            <v>09</v>
          </cell>
          <cell r="M958">
            <v>1</v>
          </cell>
          <cell r="N958" t="str">
            <v>655</v>
          </cell>
          <cell r="Q958" t="str">
            <v>TTC</v>
          </cell>
          <cell r="S958">
            <v>0</v>
          </cell>
          <cell r="T958">
            <v>587250</v>
          </cell>
          <cell r="U958">
            <v>0</v>
          </cell>
        </row>
        <row r="959">
          <cell r="G959" t="str">
            <v>04</v>
          </cell>
          <cell r="M959">
            <v>6</v>
          </cell>
          <cell r="N959" t="str">
            <v>624</v>
          </cell>
          <cell r="Q959" t="str">
            <v>CAV</v>
          </cell>
          <cell r="S959">
            <v>0</v>
          </cell>
          <cell r="T959">
            <v>436015</v>
          </cell>
          <cell r="U959">
            <v>-13.08</v>
          </cell>
        </row>
        <row r="960">
          <cell r="G960" t="str">
            <v>07</v>
          </cell>
          <cell r="M960">
            <v>1</v>
          </cell>
          <cell r="N960" t="str">
            <v>626</v>
          </cell>
          <cell r="Q960" t="str">
            <v>EEX</v>
          </cell>
          <cell r="S960">
            <v>0</v>
          </cell>
          <cell r="T960">
            <v>4321312</v>
          </cell>
          <cell r="U960">
            <v>6736.94</v>
          </cell>
        </row>
        <row r="961">
          <cell r="G961" t="str">
            <v>05</v>
          </cell>
          <cell r="M961">
            <v>1</v>
          </cell>
          <cell r="N961" t="str">
            <v>621</v>
          </cell>
          <cell r="Q961" t="str">
            <v>TTC</v>
          </cell>
          <cell r="S961">
            <v>0</v>
          </cell>
          <cell r="T961">
            <v>24467</v>
          </cell>
          <cell r="U961">
            <v>0</v>
          </cell>
        </row>
        <row r="962">
          <cell r="G962" t="str">
            <v>04</v>
          </cell>
          <cell r="M962">
            <v>1</v>
          </cell>
          <cell r="N962" t="str">
            <v>655</v>
          </cell>
          <cell r="Q962" t="str">
            <v>EP1</v>
          </cell>
          <cell r="S962">
            <v>0</v>
          </cell>
          <cell r="T962">
            <v>22047</v>
          </cell>
          <cell r="U962">
            <v>0</v>
          </cell>
        </row>
        <row r="963">
          <cell r="G963" t="str">
            <v>02</v>
          </cell>
          <cell r="M963">
            <v>2</v>
          </cell>
          <cell r="N963" t="str">
            <v>611</v>
          </cell>
          <cell r="Q963" t="str">
            <v>CAV</v>
          </cell>
          <cell r="S963">
            <v>0</v>
          </cell>
          <cell r="T963">
            <v>11965430</v>
          </cell>
          <cell r="U963">
            <v>2014.12</v>
          </cell>
        </row>
        <row r="964">
          <cell r="G964" t="str">
            <v>05</v>
          </cell>
          <cell r="M964">
            <v>4</v>
          </cell>
          <cell r="N964" t="str">
            <v>624</v>
          </cell>
          <cell r="Q964" t="str">
            <v>EEX</v>
          </cell>
          <cell r="S964">
            <v>0</v>
          </cell>
          <cell r="T964">
            <v>9891672</v>
          </cell>
          <cell r="U964">
            <v>17132.39</v>
          </cell>
        </row>
        <row r="965">
          <cell r="G965" t="str">
            <v>04</v>
          </cell>
          <cell r="M965">
            <v>1</v>
          </cell>
          <cell r="N965" t="str">
            <v>626</v>
          </cell>
          <cell r="Q965" t="str">
            <v>EEX</v>
          </cell>
          <cell r="S965">
            <v>0</v>
          </cell>
          <cell r="T965">
            <v>20087880</v>
          </cell>
          <cell r="U965">
            <v>31316.98</v>
          </cell>
        </row>
        <row r="966">
          <cell r="G966" t="str">
            <v>04</v>
          </cell>
          <cell r="M966">
            <v>11</v>
          </cell>
          <cell r="N966" t="str">
            <v>621</v>
          </cell>
          <cell r="Q966" t="str">
            <v>TTC</v>
          </cell>
          <cell r="S966">
            <v>0</v>
          </cell>
          <cell r="T966">
            <v>127517</v>
          </cell>
          <cell r="U966">
            <v>0</v>
          </cell>
        </row>
        <row r="967">
          <cell r="G967" t="str">
            <v>09</v>
          </cell>
          <cell r="M967">
            <v>1</v>
          </cell>
          <cell r="N967" t="str">
            <v>650</v>
          </cell>
          <cell r="Q967" t="str">
            <v>EEX</v>
          </cell>
          <cell r="S967">
            <v>0</v>
          </cell>
          <cell r="T967">
            <v>1553695</v>
          </cell>
          <cell r="U967">
            <v>1504.03</v>
          </cell>
        </row>
        <row r="968">
          <cell r="G968" t="str">
            <v>04</v>
          </cell>
          <cell r="M968">
            <v>4</v>
          </cell>
          <cell r="N968" t="str">
            <v>624</v>
          </cell>
          <cell r="Q968" t="str">
            <v>DO7</v>
          </cell>
          <cell r="S968">
            <v>0</v>
          </cell>
          <cell r="T968">
            <v>512742</v>
          </cell>
          <cell r="U968">
            <v>0</v>
          </cell>
        </row>
        <row r="969">
          <cell r="G969" t="str">
            <v>23</v>
          </cell>
          <cell r="M969">
            <v>1</v>
          </cell>
          <cell r="N969" t="str">
            <v>685</v>
          </cell>
          <cell r="Q969" t="str">
            <v>CAV</v>
          </cell>
          <cell r="S969">
            <v>0</v>
          </cell>
          <cell r="T969">
            <v>28650</v>
          </cell>
          <cell r="U969">
            <v>4.8099999999999996</v>
          </cell>
        </row>
        <row r="970">
          <cell r="G970" t="str">
            <v>05</v>
          </cell>
          <cell r="M970">
            <v>1</v>
          </cell>
          <cell r="N970" t="str">
            <v>623</v>
          </cell>
          <cell r="Q970" t="str">
            <v>TTC</v>
          </cell>
          <cell r="S970">
            <v>0</v>
          </cell>
          <cell r="T970">
            <v>216488</v>
          </cell>
          <cell r="U970">
            <v>0</v>
          </cell>
        </row>
        <row r="971">
          <cell r="G971" t="str">
            <v>07</v>
          </cell>
          <cell r="M971">
            <v>1</v>
          </cell>
          <cell r="N971" t="str">
            <v>626</v>
          </cell>
          <cell r="Q971" t="str">
            <v>TTC</v>
          </cell>
          <cell r="S971">
            <v>0</v>
          </cell>
          <cell r="T971">
            <v>4321312</v>
          </cell>
          <cell r="U971">
            <v>-11.98</v>
          </cell>
        </row>
        <row r="972">
          <cell r="G972" t="str">
            <v>04</v>
          </cell>
          <cell r="M972">
            <v>4</v>
          </cell>
          <cell r="N972" t="str">
            <v>624</v>
          </cell>
          <cell r="Q972" t="str">
            <v>PPT</v>
          </cell>
          <cell r="S972">
            <v>0</v>
          </cell>
          <cell r="T972">
            <v>8937510</v>
          </cell>
          <cell r="U972">
            <v>0</v>
          </cell>
        </row>
        <row r="973">
          <cell r="G973" t="str">
            <v>04</v>
          </cell>
          <cell r="M973">
            <v>1</v>
          </cell>
          <cell r="N973" t="str">
            <v>623</v>
          </cell>
          <cell r="Q973" t="str">
            <v>PPT</v>
          </cell>
          <cell r="S973">
            <v>0</v>
          </cell>
          <cell r="T973">
            <v>93735282</v>
          </cell>
          <cell r="U973">
            <v>0</v>
          </cell>
        </row>
        <row r="974">
          <cell r="G974" t="str">
            <v>04</v>
          </cell>
          <cell r="M974">
            <v>1</v>
          </cell>
          <cell r="N974" t="str">
            <v>660</v>
          </cell>
          <cell r="Q974" t="str">
            <v>BFC</v>
          </cell>
          <cell r="S974">
            <v>0</v>
          </cell>
          <cell r="T974">
            <v>376029</v>
          </cell>
          <cell r="U974">
            <v>10865.19</v>
          </cell>
        </row>
        <row r="975">
          <cell r="G975" t="str">
            <v>02</v>
          </cell>
          <cell r="M975">
            <v>2</v>
          </cell>
          <cell r="N975" t="str">
            <v>613</v>
          </cell>
          <cell r="Q975" t="str">
            <v>LMR</v>
          </cell>
          <cell r="S975">
            <v>0</v>
          </cell>
          <cell r="T975">
            <v>704079</v>
          </cell>
          <cell r="U975">
            <v>1898.84</v>
          </cell>
        </row>
        <row r="976">
          <cell r="G976" t="str">
            <v>09</v>
          </cell>
          <cell r="M976">
            <v>3</v>
          </cell>
          <cell r="N976" t="str">
            <v>650</v>
          </cell>
          <cell r="Q976" t="str">
            <v>FFC</v>
          </cell>
          <cell r="S976">
            <v>0</v>
          </cell>
          <cell r="T976">
            <v>2309388</v>
          </cell>
          <cell r="U976">
            <v>15.22</v>
          </cell>
        </row>
        <row r="977">
          <cell r="G977" t="str">
            <v>07</v>
          </cell>
          <cell r="M977">
            <v>1</v>
          </cell>
          <cell r="N977" t="str">
            <v>623</v>
          </cell>
          <cell r="Q977" t="str">
            <v>TDE</v>
          </cell>
          <cell r="S977">
            <v>0</v>
          </cell>
          <cell r="T977">
            <v>19183936</v>
          </cell>
          <cell r="U977">
            <v>0</v>
          </cell>
        </row>
        <row r="978">
          <cell r="G978" t="str">
            <v>04</v>
          </cell>
          <cell r="M978">
            <v>1</v>
          </cell>
          <cell r="N978" t="str">
            <v>621</v>
          </cell>
          <cell r="Q978" t="str">
            <v>TDE</v>
          </cell>
          <cell r="S978">
            <v>0</v>
          </cell>
          <cell r="T978">
            <v>71215160</v>
          </cell>
          <cell r="U978">
            <v>0</v>
          </cell>
        </row>
        <row r="979">
          <cell r="G979" t="str">
            <v>01</v>
          </cell>
          <cell r="M979">
            <v>1</v>
          </cell>
          <cell r="N979" t="str">
            <v>660</v>
          </cell>
          <cell r="Q979" t="str">
            <v>EIV</v>
          </cell>
          <cell r="S979">
            <v>0</v>
          </cell>
          <cell r="T979">
            <v>525277</v>
          </cell>
          <cell r="U979">
            <v>0</v>
          </cell>
        </row>
        <row r="980">
          <cell r="G980" t="str">
            <v>23</v>
          </cell>
          <cell r="M980">
            <v>1</v>
          </cell>
          <cell r="N980" t="str">
            <v>685</v>
          </cell>
          <cell r="Q980" t="str">
            <v>LMR</v>
          </cell>
          <cell r="S980">
            <v>0</v>
          </cell>
          <cell r="T980">
            <v>28650</v>
          </cell>
          <cell r="U980">
            <v>77.28</v>
          </cell>
        </row>
        <row r="981">
          <cell r="G981" t="str">
            <v>08</v>
          </cell>
          <cell r="M981">
            <v>6</v>
          </cell>
          <cell r="N981" t="str">
            <v>624</v>
          </cell>
          <cell r="Q981" t="str">
            <v>TDE</v>
          </cell>
          <cell r="S981">
            <v>0</v>
          </cell>
          <cell r="T981">
            <v>14995812</v>
          </cell>
          <cell r="U981">
            <v>0</v>
          </cell>
        </row>
        <row r="982">
          <cell r="G982" t="str">
            <v>07</v>
          </cell>
          <cell r="M982">
            <v>2</v>
          </cell>
          <cell r="N982" t="str">
            <v>621</v>
          </cell>
          <cell r="Q982" t="str">
            <v>BFC</v>
          </cell>
          <cell r="S982">
            <v>0</v>
          </cell>
          <cell r="T982">
            <v>6323476</v>
          </cell>
          <cell r="U982">
            <v>182659.89</v>
          </cell>
        </row>
        <row r="983">
          <cell r="G983" t="str">
            <v>04</v>
          </cell>
          <cell r="M983">
            <v>1</v>
          </cell>
          <cell r="N983" t="str">
            <v>623</v>
          </cell>
          <cell r="Q983" t="str">
            <v>BFC</v>
          </cell>
          <cell r="S983">
            <v>0</v>
          </cell>
          <cell r="T983">
            <v>93735282</v>
          </cell>
          <cell r="U983">
            <v>2706887.49</v>
          </cell>
        </row>
        <row r="984">
          <cell r="G984" t="str">
            <v>02</v>
          </cell>
          <cell r="M984">
            <v>2</v>
          </cell>
          <cell r="N984" t="str">
            <v>612</v>
          </cell>
          <cell r="Q984" t="str">
            <v>EIV</v>
          </cell>
          <cell r="S984">
            <v>0</v>
          </cell>
          <cell r="T984">
            <v>4045543</v>
          </cell>
          <cell r="U984">
            <v>0</v>
          </cell>
        </row>
        <row r="985">
          <cell r="G985" t="str">
            <v>04</v>
          </cell>
          <cell r="M985">
            <v>1</v>
          </cell>
          <cell r="N985" t="str">
            <v>655</v>
          </cell>
          <cell r="Q985" t="str">
            <v>EFL</v>
          </cell>
          <cell r="S985">
            <v>0</v>
          </cell>
          <cell r="T985">
            <v>22047</v>
          </cell>
          <cell r="U985">
            <v>680.18</v>
          </cell>
        </row>
        <row r="986">
          <cell r="G986" t="str">
            <v>02</v>
          </cell>
          <cell r="M986">
            <v>52</v>
          </cell>
          <cell r="N986" t="str">
            <v>612</v>
          </cell>
          <cell r="Q986" t="str">
            <v>EFL</v>
          </cell>
          <cell r="S986">
            <v>0</v>
          </cell>
          <cell r="T986">
            <v>5872</v>
          </cell>
          <cell r="U986">
            <v>181.16</v>
          </cell>
        </row>
        <row r="987">
          <cell r="G987" t="str">
            <v>02</v>
          </cell>
          <cell r="M987">
            <v>2</v>
          </cell>
          <cell r="N987" t="str">
            <v>611</v>
          </cell>
          <cell r="Q987" t="str">
            <v>EIV</v>
          </cell>
          <cell r="S987">
            <v>0</v>
          </cell>
          <cell r="T987">
            <v>11965430</v>
          </cell>
          <cell r="U987">
            <v>0</v>
          </cell>
        </row>
        <row r="988">
          <cell r="G988" t="str">
            <v>23</v>
          </cell>
          <cell r="M988">
            <v>1</v>
          </cell>
          <cell r="N988" t="str">
            <v>685</v>
          </cell>
          <cell r="Q988" t="str">
            <v>TDE</v>
          </cell>
          <cell r="S988">
            <v>0</v>
          </cell>
          <cell r="T988">
            <v>28650</v>
          </cell>
          <cell r="U988">
            <v>0</v>
          </cell>
        </row>
        <row r="989">
          <cell r="G989" t="str">
            <v>05</v>
          </cell>
          <cell r="M989">
            <v>6</v>
          </cell>
          <cell r="N989" t="str">
            <v>626</v>
          </cell>
          <cell r="Q989" t="str">
            <v>PPT</v>
          </cell>
          <cell r="S989">
            <v>0</v>
          </cell>
          <cell r="T989">
            <v>813780</v>
          </cell>
          <cell r="U989">
            <v>0</v>
          </cell>
        </row>
        <row r="990">
          <cell r="G990" t="str">
            <v>05</v>
          </cell>
          <cell r="M990">
            <v>2</v>
          </cell>
          <cell r="N990" t="str">
            <v>626</v>
          </cell>
          <cell r="Q990" t="str">
            <v>EIV</v>
          </cell>
          <cell r="S990">
            <v>0</v>
          </cell>
          <cell r="T990">
            <v>396792</v>
          </cell>
          <cell r="U990">
            <v>0</v>
          </cell>
        </row>
        <row r="991">
          <cell r="G991" t="str">
            <v>05</v>
          </cell>
          <cell r="M991">
            <v>4</v>
          </cell>
          <cell r="N991" t="str">
            <v>624</v>
          </cell>
          <cell r="Q991" t="str">
            <v>TDE</v>
          </cell>
          <cell r="S991">
            <v>0</v>
          </cell>
          <cell r="T991">
            <v>9891672</v>
          </cell>
          <cell r="U991">
            <v>0</v>
          </cell>
        </row>
        <row r="992">
          <cell r="G992" t="str">
            <v>04</v>
          </cell>
          <cell r="M992">
            <v>2</v>
          </cell>
          <cell r="N992" t="str">
            <v>623</v>
          </cell>
          <cell r="Q992" t="str">
            <v>LMR</v>
          </cell>
          <cell r="S992">
            <v>0</v>
          </cell>
          <cell r="T992">
            <v>5489577</v>
          </cell>
          <cell r="U992">
            <v>7246.24</v>
          </cell>
        </row>
        <row r="993">
          <cell r="G993" t="str">
            <v>05</v>
          </cell>
          <cell r="M993">
            <v>1</v>
          </cell>
          <cell r="N993" t="str">
            <v>624</v>
          </cell>
          <cell r="Q993" t="str">
            <v>EFL</v>
          </cell>
          <cell r="S993">
            <v>0</v>
          </cell>
          <cell r="T993">
            <v>7488592</v>
          </cell>
          <cell r="U993">
            <v>231030.54</v>
          </cell>
        </row>
        <row r="994">
          <cell r="G994" t="str">
            <v>05</v>
          </cell>
          <cell r="M994">
            <v>1</v>
          </cell>
          <cell r="N994" t="str">
            <v>624</v>
          </cell>
          <cell r="Q994" t="str">
            <v>BFC</v>
          </cell>
          <cell r="S994">
            <v>0</v>
          </cell>
          <cell r="T994">
            <v>7488592</v>
          </cell>
          <cell r="U994">
            <v>215319.47</v>
          </cell>
        </row>
        <row r="995">
          <cell r="G995" t="str">
            <v>04</v>
          </cell>
          <cell r="M995">
            <v>4</v>
          </cell>
          <cell r="N995" t="str">
            <v>624</v>
          </cell>
          <cell r="Q995" t="str">
            <v>TDE</v>
          </cell>
          <cell r="S995">
            <v>0</v>
          </cell>
          <cell r="T995">
            <v>8937510</v>
          </cell>
          <cell r="U995">
            <v>0</v>
          </cell>
        </row>
        <row r="996">
          <cell r="G996" t="str">
            <v>02</v>
          </cell>
          <cell r="M996">
            <v>2</v>
          </cell>
          <cell r="N996" t="str">
            <v>612</v>
          </cell>
          <cell r="Q996" t="str">
            <v>PPT</v>
          </cell>
          <cell r="S996">
            <v>0</v>
          </cell>
          <cell r="T996">
            <v>4045543</v>
          </cell>
          <cell r="U996">
            <v>0</v>
          </cell>
        </row>
        <row r="997">
          <cell r="G997" t="str">
            <v>07</v>
          </cell>
          <cell r="M997">
            <v>1</v>
          </cell>
          <cell r="N997" t="str">
            <v>626</v>
          </cell>
          <cell r="Q997" t="str">
            <v>LMR</v>
          </cell>
          <cell r="S997">
            <v>0</v>
          </cell>
          <cell r="T997">
            <v>3637600</v>
          </cell>
          <cell r="U997">
            <v>374.67</v>
          </cell>
        </row>
        <row r="998">
          <cell r="G998" t="str">
            <v>04</v>
          </cell>
          <cell r="M998">
            <v>1</v>
          </cell>
          <cell r="N998" t="str">
            <v>650</v>
          </cell>
          <cell r="Q998" t="str">
            <v>EFL</v>
          </cell>
          <cell r="S998">
            <v>0</v>
          </cell>
          <cell r="T998">
            <v>111994</v>
          </cell>
          <cell r="U998">
            <v>3454.64</v>
          </cell>
        </row>
        <row r="999">
          <cell r="G999" t="str">
            <v>16</v>
          </cell>
          <cell r="M999">
            <v>1</v>
          </cell>
          <cell r="N999" t="str">
            <v>623</v>
          </cell>
          <cell r="Q999" t="str">
            <v>TDE</v>
          </cell>
          <cell r="S999">
            <v>0</v>
          </cell>
          <cell r="T999">
            <v>87168</v>
          </cell>
          <cell r="U999">
            <v>0</v>
          </cell>
        </row>
        <row r="1000">
          <cell r="G1000" t="str">
            <v>08</v>
          </cell>
          <cell r="M1000">
            <v>3</v>
          </cell>
          <cell r="N1000" t="str">
            <v>624</v>
          </cell>
          <cell r="Q1000" t="str">
            <v>EIV</v>
          </cell>
          <cell r="S1000">
            <v>0</v>
          </cell>
          <cell r="T1000">
            <v>626400</v>
          </cell>
          <cell r="U1000">
            <v>0</v>
          </cell>
        </row>
        <row r="1001">
          <cell r="G1001" t="str">
            <v>08</v>
          </cell>
          <cell r="M1001">
            <v>1</v>
          </cell>
          <cell r="N1001" t="str">
            <v>621</v>
          </cell>
          <cell r="Q1001" t="str">
            <v>EIV</v>
          </cell>
          <cell r="S1001">
            <v>0</v>
          </cell>
          <cell r="T1001">
            <v>645187</v>
          </cell>
          <cell r="U1001">
            <v>0</v>
          </cell>
        </row>
        <row r="1002">
          <cell r="G1002" t="str">
            <v>07</v>
          </cell>
          <cell r="M1002">
            <v>2</v>
          </cell>
          <cell r="N1002" t="str">
            <v>623</v>
          </cell>
          <cell r="Q1002" t="str">
            <v>PPT</v>
          </cell>
          <cell r="S1002">
            <v>0</v>
          </cell>
          <cell r="T1002">
            <v>2764790</v>
          </cell>
          <cell r="U1002">
            <v>0</v>
          </cell>
        </row>
        <row r="1003">
          <cell r="G1003" t="str">
            <v>05</v>
          </cell>
          <cell r="M1003">
            <v>4</v>
          </cell>
          <cell r="N1003" t="str">
            <v>624</v>
          </cell>
          <cell r="Q1003" t="str">
            <v>EIV</v>
          </cell>
          <cell r="S1003">
            <v>0</v>
          </cell>
          <cell r="T1003">
            <v>9891672</v>
          </cell>
          <cell r="U1003">
            <v>0</v>
          </cell>
        </row>
        <row r="1004">
          <cell r="G1004" t="str">
            <v>01</v>
          </cell>
          <cell r="M1004">
            <v>51</v>
          </cell>
          <cell r="N1004" t="str">
            <v>611</v>
          </cell>
          <cell r="Q1004" t="str">
            <v>PPT</v>
          </cell>
          <cell r="S1004">
            <v>0</v>
          </cell>
          <cell r="T1004">
            <v>165581</v>
          </cell>
          <cell r="U1004">
            <v>0</v>
          </cell>
        </row>
        <row r="1005">
          <cell r="G1005" t="str">
            <v>05</v>
          </cell>
          <cell r="M1005">
            <v>1</v>
          </cell>
          <cell r="N1005" t="str">
            <v>621</v>
          </cell>
          <cell r="Q1005" t="str">
            <v>LMR</v>
          </cell>
          <cell r="S1005">
            <v>0</v>
          </cell>
          <cell r="T1005">
            <v>24147</v>
          </cell>
          <cell r="U1005">
            <v>58.75</v>
          </cell>
        </row>
        <row r="1006">
          <cell r="G1006" t="str">
            <v>07</v>
          </cell>
          <cell r="M1006">
            <v>1</v>
          </cell>
          <cell r="N1006" t="str">
            <v>624</v>
          </cell>
          <cell r="Q1006" t="str">
            <v>EFL</v>
          </cell>
          <cell r="S1006">
            <v>0</v>
          </cell>
          <cell r="T1006">
            <v>14947856</v>
          </cell>
          <cell r="U1006">
            <v>461156.33</v>
          </cell>
        </row>
        <row r="1007">
          <cell r="G1007" t="str">
            <v>04</v>
          </cell>
          <cell r="M1007">
            <v>2</v>
          </cell>
          <cell r="N1007" t="str">
            <v>624</v>
          </cell>
          <cell r="Q1007" t="str">
            <v>EIV</v>
          </cell>
          <cell r="S1007">
            <v>0</v>
          </cell>
          <cell r="T1007">
            <v>8465249</v>
          </cell>
          <cell r="U1007">
            <v>0</v>
          </cell>
        </row>
        <row r="1008">
          <cell r="G1008" t="str">
            <v>07</v>
          </cell>
          <cell r="M1008">
            <v>4</v>
          </cell>
          <cell r="N1008" t="str">
            <v>624</v>
          </cell>
          <cell r="Q1008" t="str">
            <v>LMR</v>
          </cell>
          <cell r="S1008">
            <v>0</v>
          </cell>
          <cell r="T1008">
            <v>7076829</v>
          </cell>
          <cell r="U1008">
            <v>5986.99</v>
          </cell>
        </row>
        <row r="1009">
          <cell r="G1009" t="str">
            <v>08</v>
          </cell>
          <cell r="M1009">
            <v>1</v>
          </cell>
          <cell r="N1009" t="str">
            <v>624</v>
          </cell>
          <cell r="Q1009" t="str">
            <v>DO0</v>
          </cell>
          <cell r="S1009">
            <v>0</v>
          </cell>
          <cell r="T1009">
            <v>547520</v>
          </cell>
          <cell r="U1009">
            <v>77.2</v>
          </cell>
        </row>
        <row r="1010">
          <cell r="G1010" t="str">
            <v>05</v>
          </cell>
          <cell r="M1010">
            <v>4</v>
          </cell>
          <cell r="N1010" t="str">
            <v>624</v>
          </cell>
          <cell r="Q1010" t="str">
            <v>PPT</v>
          </cell>
          <cell r="S1010">
            <v>0</v>
          </cell>
          <cell r="T1010">
            <v>9891672</v>
          </cell>
          <cell r="U1010">
            <v>0</v>
          </cell>
        </row>
        <row r="1011">
          <cell r="G1011" t="str">
            <v>07</v>
          </cell>
          <cell r="M1011">
            <v>2</v>
          </cell>
          <cell r="N1011" t="str">
            <v>624</v>
          </cell>
          <cell r="Q1011" t="str">
            <v>LMR</v>
          </cell>
          <cell r="S1011">
            <v>0</v>
          </cell>
          <cell r="T1011">
            <v>2571567</v>
          </cell>
          <cell r="U1011">
            <v>2175.52</v>
          </cell>
        </row>
        <row r="1012">
          <cell r="G1012" t="str">
            <v>04</v>
          </cell>
          <cell r="M1012">
            <v>1</v>
          </cell>
          <cell r="N1012" t="str">
            <v>624</v>
          </cell>
          <cell r="Q1012" t="str">
            <v>BFC</v>
          </cell>
          <cell r="S1012">
            <v>0</v>
          </cell>
          <cell r="T1012">
            <v>31387568</v>
          </cell>
          <cell r="U1012">
            <v>902486.76</v>
          </cell>
        </row>
        <row r="1013">
          <cell r="G1013" t="str">
            <v>08</v>
          </cell>
          <cell r="M1013">
            <v>1</v>
          </cell>
          <cell r="N1013" t="str">
            <v>633</v>
          </cell>
          <cell r="Q1013" t="str">
            <v>EIV</v>
          </cell>
          <cell r="S1013">
            <v>0</v>
          </cell>
          <cell r="T1013">
            <v>258071098</v>
          </cell>
          <cell r="U1013">
            <v>0</v>
          </cell>
        </row>
        <row r="1014">
          <cell r="G1014" t="str">
            <v>08</v>
          </cell>
          <cell r="M1014">
            <v>2</v>
          </cell>
          <cell r="N1014" t="str">
            <v>621</v>
          </cell>
          <cell r="Q1014" t="str">
            <v>EFL</v>
          </cell>
          <cell r="S1014">
            <v>0</v>
          </cell>
          <cell r="T1014">
            <v>536928</v>
          </cell>
          <cell r="U1014">
            <v>16564.77</v>
          </cell>
        </row>
        <row r="1015">
          <cell r="G1015" t="str">
            <v>04</v>
          </cell>
          <cell r="M1015">
            <v>3</v>
          </cell>
          <cell r="N1015" t="str">
            <v>650</v>
          </cell>
          <cell r="Q1015" t="str">
            <v>EIV</v>
          </cell>
          <cell r="S1015">
            <v>0</v>
          </cell>
          <cell r="T1015">
            <v>41467</v>
          </cell>
          <cell r="U1015">
            <v>0</v>
          </cell>
        </row>
        <row r="1016">
          <cell r="G1016" t="str">
            <v>04</v>
          </cell>
          <cell r="M1016">
            <v>3</v>
          </cell>
          <cell r="N1016" t="str">
            <v>641</v>
          </cell>
          <cell r="Q1016" t="str">
            <v>EFL</v>
          </cell>
          <cell r="S1016">
            <v>0</v>
          </cell>
          <cell r="T1016">
            <v>802300</v>
          </cell>
          <cell r="U1016">
            <v>24751.77</v>
          </cell>
        </row>
        <row r="1017">
          <cell r="G1017" t="str">
            <v>01</v>
          </cell>
          <cell r="M1017">
            <v>1</v>
          </cell>
          <cell r="N1017" t="str">
            <v>611</v>
          </cell>
          <cell r="Q1017" t="str">
            <v>EIV</v>
          </cell>
          <cell r="S1017">
            <v>0</v>
          </cell>
          <cell r="T1017">
            <v>244160538</v>
          </cell>
          <cell r="U1017">
            <v>0</v>
          </cell>
        </row>
        <row r="1018">
          <cell r="G1018" t="str">
            <v>02</v>
          </cell>
          <cell r="M1018">
            <v>2</v>
          </cell>
          <cell r="N1018" t="str">
            <v>612</v>
          </cell>
          <cell r="Q1018" t="str">
            <v>TDE</v>
          </cell>
          <cell r="S1018">
            <v>0</v>
          </cell>
          <cell r="T1018">
            <v>4045543</v>
          </cell>
          <cell r="U1018">
            <v>0</v>
          </cell>
        </row>
        <row r="1019">
          <cell r="G1019" t="str">
            <v>07</v>
          </cell>
          <cell r="M1019">
            <v>2</v>
          </cell>
          <cell r="N1019" t="str">
            <v>621</v>
          </cell>
          <cell r="Q1019" t="str">
            <v>DSM</v>
          </cell>
          <cell r="S1019">
            <v>0</v>
          </cell>
          <cell r="T1019">
            <v>6253875</v>
          </cell>
          <cell r="U1019">
            <v>62770.09</v>
          </cell>
        </row>
        <row r="1020">
          <cell r="G1020" t="str">
            <v>07</v>
          </cell>
          <cell r="M1020">
            <v>2</v>
          </cell>
          <cell r="N1020" t="str">
            <v>621</v>
          </cell>
          <cell r="Q1020" t="str">
            <v>CC</v>
          </cell>
          <cell r="S1020">
            <v>0</v>
          </cell>
          <cell r="T1020">
            <v>0</v>
          </cell>
          <cell r="U1020">
            <v>12554.66</v>
          </cell>
        </row>
        <row r="1021">
          <cell r="G1021" t="str">
            <v>01</v>
          </cell>
          <cell r="M1021">
            <v>11</v>
          </cell>
          <cell r="N1021" t="str">
            <v>611</v>
          </cell>
          <cell r="Q1021" t="str">
            <v>RAU</v>
          </cell>
          <cell r="S1021">
            <v>0</v>
          </cell>
          <cell r="T1021">
            <v>31921</v>
          </cell>
          <cell r="U1021">
            <v>1.27</v>
          </cell>
        </row>
        <row r="1022">
          <cell r="G1022" t="str">
            <v>07</v>
          </cell>
          <cell r="M1022">
            <v>1</v>
          </cell>
          <cell r="N1022" t="str">
            <v>623</v>
          </cell>
          <cell r="Q1022" t="str">
            <v>FVC</v>
          </cell>
          <cell r="S1022">
            <v>0</v>
          </cell>
          <cell r="T1022">
            <v>19183936</v>
          </cell>
          <cell r="U1022">
            <v>0</v>
          </cell>
        </row>
        <row r="1023">
          <cell r="G1023" t="str">
            <v>07</v>
          </cell>
          <cell r="M1023">
            <v>1</v>
          </cell>
          <cell r="N1023" t="str">
            <v>621</v>
          </cell>
          <cell r="Q1023" t="str">
            <v>EP2</v>
          </cell>
          <cell r="S1023">
            <v>0</v>
          </cell>
          <cell r="T1023">
            <v>5463877</v>
          </cell>
          <cell r="U1023">
            <v>-672.3</v>
          </cell>
        </row>
        <row r="1024">
          <cell r="G1024" t="str">
            <v>05</v>
          </cell>
          <cell r="M1024">
            <v>4</v>
          </cell>
          <cell r="N1024" t="str">
            <v>626</v>
          </cell>
          <cell r="Q1024" t="str">
            <v>OMS</v>
          </cell>
          <cell r="S1024">
            <v>0</v>
          </cell>
          <cell r="T1024">
            <v>3674484</v>
          </cell>
          <cell r="U1024">
            <v>793.68</v>
          </cell>
        </row>
        <row r="1025">
          <cell r="G1025" t="str">
            <v>05</v>
          </cell>
          <cell r="M1025">
            <v>1</v>
          </cell>
          <cell r="N1025" t="str">
            <v>621</v>
          </cell>
          <cell r="Q1025" t="str">
            <v>EP2</v>
          </cell>
          <cell r="S1025">
            <v>0</v>
          </cell>
          <cell r="T1025">
            <v>24467</v>
          </cell>
          <cell r="U1025">
            <v>-3.02</v>
          </cell>
        </row>
        <row r="1026">
          <cell r="G1026" t="str">
            <v>01</v>
          </cell>
          <cell r="M1026">
            <v>51</v>
          </cell>
          <cell r="N1026" t="str">
            <v>611</v>
          </cell>
          <cell r="Q1026" t="str">
            <v>TSE</v>
          </cell>
          <cell r="S1026">
            <v>0</v>
          </cell>
          <cell r="T1026">
            <v>165581</v>
          </cell>
          <cell r="U1026">
            <v>0</v>
          </cell>
        </row>
        <row r="1027">
          <cell r="G1027" t="str">
            <v>08</v>
          </cell>
          <cell r="M1027">
            <v>2</v>
          </cell>
          <cell r="N1027" t="str">
            <v>626</v>
          </cell>
          <cell r="Q1027" t="str">
            <v>DC</v>
          </cell>
          <cell r="S1027">
            <v>2</v>
          </cell>
          <cell r="T1027">
            <v>2000</v>
          </cell>
          <cell r="U1027">
            <v>48340</v>
          </cell>
        </row>
        <row r="1028">
          <cell r="G1028" t="str">
            <v>08</v>
          </cell>
          <cell r="M1028">
            <v>1</v>
          </cell>
          <cell r="N1028" t="str">
            <v>621</v>
          </cell>
          <cell r="Q1028" t="str">
            <v>EP2</v>
          </cell>
          <cell r="S1028">
            <v>0</v>
          </cell>
          <cell r="T1028">
            <v>645187</v>
          </cell>
          <cell r="U1028">
            <v>-79.36</v>
          </cell>
        </row>
        <row r="1029">
          <cell r="G1029" t="str">
            <v>04</v>
          </cell>
          <cell r="M1029">
            <v>11</v>
          </cell>
          <cell r="N1029" t="str">
            <v>623</v>
          </cell>
          <cell r="Q1029" t="str">
            <v>FVC</v>
          </cell>
          <cell r="S1029">
            <v>0</v>
          </cell>
          <cell r="T1029">
            <v>403035</v>
          </cell>
          <cell r="U1029">
            <v>0</v>
          </cell>
        </row>
        <row r="1030">
          <cell r="G1030" t="str">
            <v>04</v>
          </cell>
          <cell r="M1030">
            <v>2</v>
          </cell>
          <cell r="N1030" t="str">
            <v>621</v>
          </cell>
          <cell r="Q1030" t="str">
            <v>CAP</v>
          </cell>
          <cell r="S1030">
            <v>0</v>
          </cell>
          <cell r="T1030">
            <v>35387612</v>
          </cell>
          <cell r="U1030">
            <v>-2594.96</v>
          </cell>
        </row>
        <row r="1031">
          <cell r="G1031" t="str">
            <v>03</v>
          </cell>
          <cell r="M1031">
            <v>1</v>
          </cell>
          <cell r="N1031" t="str">
            <v>611</v>
          </cell>
          <cell r="Q1031" t="str">
            <v>OMS</v>
          </cell>
          <cell r="S1031">
            <v>0</v>
          </cell>
          <cell r="T1031">
            <v>265037</v>
          </cell>
          <cell r="U1031">
            <v>65.569999999999993</v>
          </cell>
        </row>
        <row r="1032">
          <cell r="G1032" t="str">
            <v>02</v>
          </cell>
          <cell r="M1032">
            <v>2</v>
          </cell>
          <cell r="N1032" t="str">
            <v>613</v>
          </cell>
          <cell r="Q1032" t="str">
            <v>OMS</v>
          </cell>
          <cell r="S1032">
            <v>0</v>
          </cell>
          <cell r="T1032">
            <v>704079</v>
          </cell>
          <cell r="U1032">
            <v>173.93</v>
          </cell>
        </row>
        <row r="1033">
          <cell r="G1033" t="str">
            <v>08</v>
          </cell>
          <cell r="M1033">
            <v>4</v>
          </cell>
          <cell r="N1033" t="str">
            <v>626</v>
          </cell>
          <cell r="Q1033" t="str">
            <v>DC</v>
          </cell>
          <cell r="S1033">
            <v>1</v>
          </cell>
          <cell r="T1033">
            <v>2600</v>
          </cell>
          <cell r="U1033">
            <v>65442</v>
          </cell>
        </row>
        <row r="1034">
          <cell r="G1034" t="str">
            <v>07</v>
          </cell>
          <cell r="M1034">
            <v>6</v>
          </cell>
          <cell r="N1034" t="str">
            <v>624</v>
          </cell>
          <cell r="Q1034" t="str">
            <v>DC</v>
          </cell>
          <cell r="S1034">
            <v>1</v>
          </cell>
          <cell r="T1034">
            <v>350</v>
          </cell>
          <cell r="U1034">
            <v>6394.5</v>
          </cell>
        </row>
        <row r="1035">
          <cell r="G1035" t="str">
            <v>04</v>
          </cell>
          <cell r="M1035">
            <v>4</v>
          </cell>
          <cell r="N1035" t="str">
            <v>626</v>
          </cell>
          <cell r="Q1035" t="str">
            <v>DC</v>
          </cell>
          <cell r="S1035">
            <v>2</v>
          </cell>
          <cell r="T1035">
            <v>1788.28</v>
          </cell>
          <cell r="U1035">
            <v>43222.73</v>
          </cell>
        </row>
        <row r="1036">
          <cell r="G1036" t="str">
            <v>09</v>
          </cell>
          <cell r="M1036">
            <v>1</v>
          </cell>
          <cell r="N1036" t="str">
            <v>655</v>
          </cell>
          <cell r="Q1036" t="str">
            <v>TSE</v>
          </cell>
          <cell r="S1036">
            <v>0</v>
          </cell>
          <cell r="T1036">
            <v>587250</v>
          </cell>
          <cell r="U1036">
            <v>0</v>
          </cell>
        </row>
        <row r="1037">
          <cell r="G1037" t="str">
            <v>07</v>
          </cell>
          <cell r="M1037">
            <v>1</v>
          </cell>
          <cell r="N1037" t="str">
            <v>625</v>
          </cell>
          <cell r="Q1037" t="str">
            <v>FVC</v>
          </cell>
          <cell r="S1037">
            <v>0</v>
          </cell>
          <cell r="T1037">
            <v>542400</v>
          </cell>
          <cell r="U1037">
            <v>0</v>
          </cell>
        </row>
        <row r="1038">
          <cell r="G1038" t="str">
            <v>07</v>
          </cell>
          <cell r="M1038">
            <v>2</v>
          </cell>
          <cell r="N1038" t="str">
            <v>623</v>
          </cell>
          <cell r="Q1038" t="str">
            <v>FVC</v>
          </cell>
          <cell r="S1038">
            <v>0</v>
          </cell>
          <cell r="T1038">
            <v>2764790</v>
          </cell>
          <cell r="U1038">
            <v>0</v>
          </cell>
        </row>
        <row r="1039">
          <cell r="G1039" t="str">
            <v>05</v>
          </cell>
          <cell r="M1039">
            <v>1</v>
          </cell>
          <cell r="N1039" t="str">
            <v>624</v>
          </cell>
          <cell r="Q1039" t="str">
            <v>EP2</v>
          </cell>
          <cell r="S1039">
            <v>0</v>
          </cell>
          <cell r="T1039">
            <v>7488592</v>
          </cell>
          <cell r="U1039">
            <v>-966.02</v>
          </cell>
        </row>
        <row r="1040">
          <cell r="G1040" t="str">
            <v>02</v>
          </cell>
          <cell r="M1040">
            <v>2</v>
          </cell>
          <cell r="N1040" t="str">
            <v>611</v>
          </cell>
          <cell r="Q1040" t="str">
            <v>CC</v>
          </cell>
          <cell r="S1040">
            <v>0</v>
          </cell>
          <cell r="T1040">
            <v>0</v>
          </cell>
          <cell r="U1040">
            <v>228058.23999999999</v>
          </cell>
        </row>
        <row r="1041">
          <cell r="G1041" t="str">
            <v>05</v>
          </cell>
          <cell r="M1041">
            <v>15</v>
          </cell>
          <cell r="N1041" t="str">
            <v>624</v>
          </cell>
          <cell r="Q1041" t="str">
            <v>DC</v>
          </cell>
          <cell r="S1041">
            <v>0</v>
          </cell>
          <cell r="T1041">
            <v>1745.82</v>
          </cell>
          <cell r="U1041">
            <v>20703.72</v>
          </cell>
        </row>
        <row r="1042">
          <cell r="G1042" t="str">
            <v>03</v>
          </cell>
          <cell r="M1042">
            <v>1</v>
          </cell>
          <cell r="N1042" t="str">
            <v>611</v>
          </cell>
          <cell r="Q1042" t="str">
            <v>TSE</v>
          </cell>
          <cell r="S1042">
            <v>0</v>
          </cell>
          <cell r="T1042">
            <v>265037</v>
          </cell>
          <cell r="U1042">
            <v>0</v>
          </cell>
        </row>
        <row r="1043">
          <cell r="G1043" t="str">
            <v>09</v>
          </cell>
          <cell r="M1043">
            <v>1</v>
          </cell>
          <cell r="N1043" t="str">
            <v>650</v>
          </cell>
          <cell r="Q1043" t="str">
            <v>EP2</v>
          </cell>
          <cell r="S1043">
            <v>0</v>
          </cell>
          <cell r="T1043">
            <v>1553695</v>
          </cell>
          <cell r="U1043">
            <v>-144.47999999999999</v>
          </cell>
        </row>
        <row r="1044">
          <cell r="G1044" t="str">
            <v>07</v>
          </cell>
          <cell r="M1044">
            <v>1</v>
          </cell>
          <cell r="N1044" t="str">
            <v>626</v>
          </cell>
          <cell r="Q1044" t="str">
            <v>EP2</v>
          </cell>
          <cell r="S1044">
            <v>0</v>
          </cell>
          <cell r="T1044">
            <v>4321312</v>
          </cell>
          <cell r="U1044">
            <v>-479.66</v>
          </cell>
        </row>
        <row r="1045">
          <cell r="G1045" t="str">
            <v>05</v>
          </cell>
          <cell r="M1045">
            <v>2</v>
          </cell>
          <cell r="N1045" t="str">
            <v>624</v>
          </cell>
          <cell r="Q1045" t="str">
            <v>DC</v>
          </cell>
          <cell r="S1045">
            <v>3</v>
          </cell>
          <cell r="T1045">
            <v>2185.0300000000002</v>
          </cell>
          <cell r="U1045">
            <v>24406.79</v>
          </cell>
        </row>
        <row r="1046">
          <cell r="G1046" t="str">
            <v>04</v>
          </cell>
          <cell r="M1046">
            <v>2</v>
          </cell>
          <cell r="N1046" t="str">
            <v>623</v>
          </cell>
          <cell r="Q1046" t="str">
            <v>DC</v>
          </cell>
          <cell r="S1046">
            <v>0</v>
          </cell>
          <cell r="T1046">
            <v>17661.330000000002</v>
          </cell>
          <cell r="U1046">
            <v>202216.38</v>
          </cell>
        </row>
        <row r="1047">
          <cell r="G1047" t="str">
            <v>04</v>
          </cell>
          <cell r="M1047">
            <v>1</v>
          </cell>
          <cell r="N1047" t="str">
            <v>621</v>
          </cell>
          <cell r="Q1047" t="str">
            <v>DSM</v>
          </cell>
          <cell r="S1047">
            <v>0</v>
          </cell>
          <cell r="T1047">
            <v>70472617</v>
          </cell>
          <cell r="U1047">
            <v>707532.31</v>
          </cell>
        </row>
        <row r="1048">
          <cell r="G1048" t="str">
            <v>09</v>
          </cell>
          <cell r="M1048">
            <v>1</v>
          </cell>
          <cell r="N1048" t="str">
            <v>655</v>
          </cell>
          <cell r="Q1048" t="str">
            <v>EP2</v>
          </cell>
          <cell r="S1048">
            <v>0</v>
          </cell>
          <cell r="T1048">
            <v>587250</v>
          </cell>
          <cell r="U1048">
            <v>-81.67</v>
          </cell>
        </row>
        <row r="1049">
          <cell r="G1049" t="str">
            <v>08</v>
          </cell>
          <cell r="M1049">
            <v>3</v>
          </cell>
          <cell r="N1049" t="str">
            <v>624</v>
          </cell>
          <cell r="Q1049" t="str">
            <v>TSE</v>
          </cell>
          <cell r="S1049">
            <v>0</v>
          </cell>
          <cell r="T1049">
            <v>626400</v>
          </cell>
          <cell r="U1049">
            <v>0</v>
          </cell>
        </row>
        <row r="1050">
          <cell r="G1050" t="str">
            <v>07</v>
          </cell>
          <cell r="M1050">
            <v>4</v>
          </cell>
          <cell r="N1050" t="str">
            <v>624</v>
          </cell>
          <cell r="Q1050" t="str">
            <v>TSE</v>
          </cell>
          <cell r="S1050">
            <v>0</v>
          </cell>
          <cell r="T1050">
            <v>11131623</v>
          </cell>
          <cell r="U1050">
            <v>0</v>
          </cell>
        </row>
        <row r="1051">
          <cell r="G1051" t="str">
            <v>07</v>
          </cell>
          <cell r="M1051">
            <v>4</v>
          </cell>
          <cell r="N1051" t="str">
            <v>624</v>
          </cell>
          <cell r="Q1051" t="str">
            <v>DC</v>
          </cell>
          <cell r="S1051">
            <v>1</v>
          </cell>
          <cell r="T1051">
            <v>1250</v>
          </cell>
          <cell r="U1051">
            <v>22837.5</v>
          </cell>
        </row>
        <row r="1052">
          <cell r="G1052" t="str">
            <v>08</v>
          </cell>
          <cell r="M1052">
            <v>3</v>
          </cell>
          <cell r="N1052" t="str">
            <v>676</v>
          </cell>
          <cell r="Q1052" t="str">
            <v>TSE</v>
          </cell>
          <cell r="S1052">
            <v>0</v>
          </cell>
          <cell r="T1052">
            <v>0</v>
          </cell>
          <cell r="U1052">
            <v>0</v>
          </cell>
        </row>
        <row r="1053">
          <cell r="G1053" t="str">
            <v>03</v>
          </cell>
          <cell r="M1053">
            <v>1</v>
          </cell>
          <cell r="N1053" t="str">
            <v>660</v>
          </cell>
          <cell r="Q1053" t="str">
            <v>OMS</v>
          </cell>
          <cell r="S1053">
            <v>0</v>
          </cell>
          <cell r="T1053">
            <v>425</v>
          </cell>
          <cell r="U1053">
            <v>0.13</v>
          </cell>
        </row>
        <row r="1054">
          <cell r="G1054" t="str">
            <v>02</v>
          </cell>
          <cell r="M1054">
            <v>52</v>
          </cell>
          <cell r="N1054" t="str">
            <v>612</v>
          </cell>
          <cell r="Q1054" t="str">
            <v>TSE</v>
          </cell>
          <cell r="S1054">
            <v>0</v>
          </cell>
          <cell r="T1054">
            <v>5872</v>
          </cell>
          <cell r="U1054">
            <v>0</v>
          </cell>
        </row>
        <row r="1055">
          <cell r="G1055" t="str">
            <v>01</v>
          </cell>
          <cell r="M1055">
            <v>1</v>
          </cell>
          <cell r="N1055" t="str">
            <v>660</v>
          </cell>
          <cell r="Q1055" t="str">
            <v>E12</v>
          </cell>
          <cell r="S1055">
            <v>0</v>
          </cell>
          <cell r="T1055">
            <v>49036</v>
          </cell>
          <cell r="U1055">
            <v>1546.36</v>
          </cell>
        </row>
        <row r="1056">
          <cell r="G1056" t="str">
            <v>07</v>
          </cell>
          <cell r="M1056">
            <v>1</v>
          </cell>
          <cell r="N1056" t="str">
            <v>621</v>
          </cell>
          <cell r="Q1056" t="str">
            <v>CC</v>
          </cell>
          <cell r="S1056">
            <v>0</v>
          </cell>
          <cell r="T1056">
            <v>0</v>
          </cell>
          <cell r="U1056">
            <v>16594</v>
          </cell>
        </row>
        <row r="1057">
          <cell r="G1057" t="str">
            <v>07</v>
          </cell>
          <cell r="M1057">
            <v>1</v>
          </cell>
          <cell r="N1057" t="str">
            <v>624</v>
          </cell>
          <cell r="Q1057" t="str">
            <v>FVC</v>
          </cell>
          <cell r="S1057">
            <v>0</v>
          </cell>
          <cell r="T1057">
            <v>14947856</v>
          </cell>
          <cell r="U1057">
            <v>0</v>
          </cell>
        </row>
        <row r="1058">
          <cell r="G1058" t="str">
            <v>01</v>
          </cell>
          <cell r="M1058">
            <v>1</v>
          </cell>
          <cell r="N1058" t="str">
            <v>650</v>
          </cell>
          <cell r="Q1058" t="str">
            <v>CC</v>
          </cell>
          <cell r="S1058">
            <v>0</v>
          </cell>
          <cell r="T1058">
            <v>23</v>
          </cell>
          <cell r="U1058">
            <v>67.16</v>
          </cell>
        </row>
        <row r="1059">
          <cell r="G1059" t="str">
            <v>08</v>
          </cell>
          <cell r="M1059">
            <v>1</v>
          </cell>
          <cell r="N1059" t="str">
            <v>624</v>
          </cell>
          <cell r="Q1059" t="str">
            <v>OMS</v>
          </cell>
          <cell r="S1059">
            <v>0</v>
          </cell>
          <cell r="T1059">
            <v>20977984</v>
          </cell>
          <cell r="U1059">
            <v>5265.47</v>
          </cell>
        </row>
        <row r="1060">
          <cell r="G1060" t="str">
            <v>04</v>
          </cell>
          <cell r="M1060">
            <v>1</v>
          </cell>
          <cell r="N1060" t="str">
            <v>660</v>
          </cell>
          <cell r="Q1060" t="str">
            <v>E31</v>
          </cell>
          <cell r="S1060">
            <v>0</v>
          </cell>
          <cell r="T1060">
            <v>9367</v>
          </cell>
          <cell r="U1060">
            <v>295.44</v>
          </cell>
        </row>
        <row r="1061">
          <cell r="G1061" t="str">
            <v>05</v>
          </cell>
          <cell r="M1061">
            <v>2</v>
          </cell>
          <cell r="N1061" t="str">
            <v>624</v>
          </cell>
          <cell r="Q1061" t="str">
            <v>OMS</v>
          </cell>
          <cell r="S1061">
            <v>0</v>
          </cell>
          <cell r="T1061">
            <v>5617464</v>
          </cell>
          <cell r="U1061">
            <v>1409.99</v>
          </cell>
        </row>
        <row r="1062">
          <cell r="G1062" t="str">
            <v>05</v>
          </cell>
          <cell r="M1062">
            <v>4</v>
          </cell>
          <cell r="N1062" t="str">
            <v>626</v>
          </cell>
          <cell r="Q1062" t="str">
            <v>CAP</v>
          </cell>
          <cell r="S1062">
            <v>0</v>
          </cell>
          <cell r="T1062">
            <v>3674484</v>
          </cell>
          <cell r="U1062">
            <v>-191.07</v>
          </cell>
        </row>
        <row r="1063">
          <cell r="G1063" t="str">
            <v>07</v>
          </cell>
          <cell r="M1063">
            <v>1</v>
          </cell>
          <cell r="N1063" t="str">
            <v>650</v>
          </cell>
          <cell r="Q1063" t="str">
            <v>FVC</v>
          </cell>
          <cell r="S1063">
            <v>0</v>
          </cell>
          <cell r="T1063">
            <v>1483</v>
          </cell>
          <cell r="U1063">
            <v>0</v>
          </cell>
        </row>
        <row r="1064">
          <cell r="G1064" t="str">
            <v>07</v>
          </cell>
          <cell r="M1064">
            <v>1</v>
          </cell>
          <cell r="N1064" t="str">
            <v>623</v>
          </cell>
          <cell r="Q1064" t="str">
            <v>TSE</v>
          </cell>
          <cell r="S1064">
            <v>0</v>
          </cell>
          <cell r="T1064">
            <v>19183936</v>
          </cell>
          <cell r="U1064">
            <v>0</v>
          </cell>
        </row>
        <row r="1065">
          <cell r="G1065" t="str">
            <v>02</v>
          </cell>
          <cell r="M1065">
            <v>12</v>
          </cell>
          <cell r="N1065" t="str">
            <v>611</v>
          </cell>
          <cell r="Q1065" t="str">
            <v>DSM</v>
          </cell>
          <cell r="S1065">
            <v>0</v>
          </cell>
          <cell r="T1065">
            <v>6488</v>
          </cell>
          <cell r="U1065">
            <v>32.89</v>
          </cell>
        </row>
        <row r="1066">
          <cell r="G1066" t="str">
            <v>02</v>
          </cell>
          <cell r="M1066">
            <v>2</v>
          </cell>
          <cell r="N1066" t="str">
            <v>613</v>
          </cell>
          <cell r="Q1066" t="str">
            <v>DSM</v>
          </cell>
          <cell r="S1066">
            <v>0</v>
          </cell>
          <cell r="T1066">
            <v>704079</v>
          </cell>
          <cell r="U1066">
            <v>3569.81</v>
          </cell>
        </row>
        <row r="1067">
          <cell r="G1067" t="str">
            <v>04</v>
          </cell>
          <cell r="M1067">
            <v>1</v>
          </cell>
          <cell r="N1067" t="str">
            <v>623</v>
          </cell>
          <cell r="Q1067" t="str">
            <v>RAU</v>
          </cell>
          <cell r="S1067">
            <v>0</v>
          </cell>
          <cell r="T1067">
            <v>93735282</v>
          </cell>
          <cell r="U1067">
            <v>3283.43</v>
          </cell>
        </row>
        <row r="1068">
          <cell r="G1068" t="str">
            <v>07</v>
          </cell>
          <cell r="M1068">
            <v>2</v>
          </cell>
          <cell r="N1068" t="str">
            <v>624</v>
          </cell>
          <cell r="Q1068" t="str">
            <v>DSM</v>
          </cell>
          <cell r="S1068">
            <v>0</v>
          </cell>
          <cell r="T1068">
            <v>2571567</v>
          </cell>
          <cell r="U1068">
            <v>5737.17</v>
          </cell>
        </row>
        <row r="1069">
          <cell r="G1069" t="str">
            <v>09</v>
          </cell>
          <cell r="M1069">
            <v>1</v>
          </cell>
          <cell r="N1069" t="str">
            <v>655</v>
          </cell>
          <cell r="Q1069" t="str">
            <v>RAU</v>
          </cell>
          <cell r="S1069">
            <v>0</v>
          </cell>
          <cell r="T1069">
            <v>587250</v>
          </cell>
          <cell r="U1069">
            <v>20.55</v>
          </cell>
        </row>
        <row r="1070">
          <cell r="G1070" t="str">
            <v>01</v>
          </cell>
          <cell r="M1070">
            <v>1</v>
          </cell>
          <cell r="N1070" t="str">
            <v>660</v>
          </cell>
          <cell r="Q1070" t="str">
            <v>FVC</v>
          </cell>
          <cell r="S1070">
            <v>0</v>
          </cell>
          <cell r="T1070">
            <v>525277</v>
          </cell>
          <cell r="U1070">
            <v>0</v>
          </cell>
        </row>
        <row r="1071">
          <cell r="G1071" t="str">
            <v>05</v>
          </cell>
          <cell r="M1071">
            <v>1</v>
          </cell>
          <cell r="N1071" t="str">
            <v>621</v>
          </cell>
          <cell r="Q1071" t="str">
            <v>OMS</v>
          </cell>
          <cell r="S1071">
            <v>0</v>
          </cell>
          <cell r="T1071">
            <v>24467</v>
          </cell>
          <cell r="U1071">
            <v>6.01</v>
          </cell>
        </row>
        <row r="1072">
          <cell r="G1072" t="str">
            <v>05</v>
          </cell>
          <cell r="M1072">
            <v>1</v>
          </cell>
          <cell r="N1072" t="str">
            <v>626</v>
          </cell>
          <cell r="Q1072" t="str">
            <v>DC</v>
          </cell>
          <cell r="S1072">
            <v>1</v>
          </cell>
          <cell r="T1072">
            <v>2000</v>
          </cell>
          <cell r="U1072">
            <v>50340</v>
          </cell>
        </row>
        <row r="1073">
          <cell r="G1073" t="str">
            <v>07</v>
          </cell>
          <cell r="M1073">
            <v>6</v>
          </cell>
          <cell r="N1073" t="str">
            <v>624</v>
          </cell>
          <cell r="Q1073" t="str">
            <v>EP2</v>
          </cell>
          <cell r="S1073">
            <v>0</v>
          </cell>
          <cell r="T1073">
            <v>698400</v>
          </cell>
          <cell r="U1073">
            <v>-90.11</v>
          </cell>
        </row>
        <row r="1074">
          <cell r="G1074" t="str">
            <v>04</v>
          </cell>
          <cell r="M1074">
            <v>2</v>
          </cell>
          <cell r="N1074" t="str">
            <v>621</v>
          </cell>
          <cell r="Q1074" t="str">
            <v>DO1</v>
          </cell>
          <cell r="S1074">
            <v>0</v>
          </cell>
          <cell r="T1074">
            <v>41410</v>
          </cell>
          <cell r="U1074">
            <v>84.4</v>
          </cell>
        </row>
        <row r="1075">
          <cell r="G1075" t="str">
            <v>07</v>
          </cell>
          <cell r="M1075">
            <v>2</v>
          </cell>
          <cell r="N1075" t="str">
            <v>624</v>
          </cell>
          <cell r="Q1075" t="str">
            <v>DO4</v>
          </cell>
          <cell r="S1075">
            <v>0</v>
          </cell>
          <cell r="T1075">
            <v>738558</v>
          </cell>
          <cell r="U1075">
            <v>0</v>
          </cell>
        </row>
        <row r="1076">
          <cell r="G1076" t="str">
            <v>07</v>
          </cell>
          <cell r="M1076">
            <v>1</v>
          </cell>
          <cell r="N1076" t="str">
            <v>621</v>
          </cell>
          <cell r="Q1076" t="str">
            <v>DO4</v>
          </cell>
          <cell r="S1076">
            <v>0</v>
          </cell>
          <cell r="T1076">
            <v>10401</v>
          </cell>
          <cell r="U1076">
            <v>0</v>
          </cell>
        </row>
        <row r="1077">
          <cell r="G1077" t="str">
            <v>07</v>
          </cell>
          <cell r="M1077">
            <v>1</v>
          </cell>
          <cell r="N1077" t="str">
            <v>621</v>
          </cell>
          <cell r="Q1077" t="str">
            <v>DS2</v>
          </cell>
          <cell r="S1077">
            <v>0</v>
          </cell>
          <cell r="T1077">
            <v>16976</v>
          </cell>
          <cell r="U1077">
            <v>0</v>
          </cell>
        </row>
        <row r="1078">
          <cell r="G1078" t="str">
            <v>08</v>
          </cell>
          <cell r="M1078">
            <v>1</v>
          </cell>
          <cell r="N1078" t="str">
            <v>624</v>
          </cell>
          <cell r="Q1078" t="str">
            <v>DS2</v>
          </cell>
          <cell r="S1078">
            <v>0</v>
          </cell>
          <cell r="T1078">
            <v>9178240</v>
          </cell>
          <cell r="U1078">
            <v>0</v>
          </cell>
        </row>
        <row r="1079">
          <cell r="G1079" t="str">
            <v>08</v>
          </cell>
          <cell r="M1079">
            <v>2</v>
          </cell>
          <cell r="N1079" t="str">
            <v>621</v>
          </cell>
          <cell r="Q1079" t="str">
            <v>EP3</v>
          </cell>
          <cell r="S1079">
            <v>0</v>
          </cell>
          <cell r="T1079">
            <v>536928</v>
          </cell>
          <cell r="U1079">
            <v>0</v>
          </cell>
        </row>
        <row r="1080">
          <cell r="G1080" t="str">
            <v>01</v>
          </cell>
          <cell r="M1080">
            <v>3</v>
          </cell>
          <cell r="N1080" t="str">
            <v>650</v>
          </cell>
          <cell r="Q1080" t="str">
            <v>EP3</v>
          </cell>
          <cell r="S1080">
            <v>0</v>
          </cell>
          <cell r="T1080">
            <v>1793</v>
          </cell>
          <cell r="U1080">
            <v>0</v>
          </cell>
        </row>
        <row r="1081">
          <cell r="G1081" t="str">
            <v>04</v>
          </cell>
          <cell r="M1081">
            <v>1</v>
          </cell>
          <cell r="N1081" t="str">
            <v>660</v>
          </cell>
          <cell r="Q1081" t="str">
            <v>EP3</v>
          </cell>
          <cell r="S1081">
            <v>0</v>
          </cell>
          <cell r="T1081">
            <v>376029</v>
          </cell>
          <cell r="U1081">
            <v>0</v>
          </cell>
        </row>
        <row r="1082">
          <cell r="G1082" t="str">
            <v>04</v>
          </cell>
          <cell r="M1082">
            <v>11</v>
          </cell>
          <cell r="N1082" t="str">
            <v>621</v>
          </cell>
          <cell r="Q1082" t="str">
            <v>EP3</v>
          </cell>
          <cell r="S1082">
            <v>0</v>
          </cell>
          <cell r="T1082">
            <v>127517</v>
          </cell>
          <cell r="U1082">
            <v>0</v>
          </cell>
        </row>
        <row r="1083">
          <cell r="G1083" t="str">
            <v>07</v>
          </cell>
          <cell r="M1083">
            <v>1</v>
          </cell>
          <cell r="N1083" t="str">
            <v>626</v>
          </cell>
          <cell r="Q1083" t="str">
            <v>EP3</v>
          </cell>
          <cell r="S1083">
            <v>0</v>
          </cell>
          <cell r="T1083">
            <v>4321312</v>
          </cell>
          <cell r="U1083">
            <v>0</v>
          </cell>
        </row>
        <row r="1084">
          <cell r="G1084" t="str">
            <v>05</v>
          </cell>
          <cell r="M1084">
            <v>6</v>
          </cell>
          <cell r="N1084" t="str">
            <v>626</v>
          </cell>
          <cell r="Q1084" t="str">
            <v>EP3</v>
          </cell>
          <cell r="S1084">
            <v>0</v>
          </cell>
          <cell r="T1084">
            <v>813780</v>
          </cell>
          <cell r="U1084">
            <v>0</v>
          </cell>
        </row>
        <row r="1085">
          <cell r="G1085" t="str">
            <v>04</v>
          </cell>
          <cell r="M1085">
            <v>92</v>
          </cell>
          <cell r="N1085" t="str">
            <v>621</v>
          </cell>
          <cell r="Q1085" t="str">
            <v>FMU</v>
          </cell>
          <cell r="S1085">
            <v>0</v>
          </cell>
          <cell r="T1085">
            <v>3180</v>
          </cell>
          <cell r="U1085">
            <v>0</v>
          </cell>
        </row>
        <row r="1086">
          <cell r="G1086" t="str">
            <v>05</v>
          </cell>
          <cell r="M1086">
            <v>1</v>
          </cell>
          <cell r="N1086" t="str">
            <v>626</v>
          </cell>
          <cell r="Q1086" t="str">
            <v>FVE</v>
          </cell>
          <cell r="S1086">
            <v>0</v>
          </cell>
          <cell r="T1086">
            <v>6707584</v>
          </cell>
          <cell r="U1086">
            <v>0</v>
          </cell>
        </row>
        <row r="1087">
          <cell r="G1087" t="str">
            <v>01</v>
          </cell>
          <cell r="M1087">
            <v>61</v>
          </cell>
          <cell r="N1087" t="str">
            <v>611</v>
          </cell>
          <cell r="Q1087" t="str">
            <v>FVE</v>
          </cell>
          <cell r="S1087">
            <v>0</v>
          </cell>
          <cell r="T1087">
            <v>31</v>
          </cell>
          <cell r="U1087">
            <v>0</v>
          </cell>
        </row>
        <row r="1088">
          <cell r="G1088" t="str">
            <v>07</v>
          </cell>
          <cell r="M1088">
            <v>4</v>
          </cell>
          <cell r="N1088" t="str">
            <v>624</v>
          </cell>
          <cell r="Q1088" t="str">
            <v>FVE</v>
          </cell>
          <cell r="S1088">
            <v>0</v>
          </cell>
          <cell r="T1088">
            <v>11131623</v>
          </cell>
          <cell r="U1088">
            <v>0</v>
          </cell>
        </row>
        <row r="1089">
          <cell r="G1089" t="str">
            <v>05</v>
          </cell>
          <cell r="M1089">
            <v>1</v>
          </cell>
          <cell r="N1089" t="str">
            <v>626</v>
          </cell>
          <cell r="Q1089" t="str">
            <v>ICV</v>
          </cell>
          <cell r="S1089">
            <v>0</v>
          </cell>
          <cell r="T1089">
            <v>5353984</v>
          </cell>
          <cell r="U1089">
            <v>0</v>
          </cell>
        </row>
        <row r="1090">
          <cell r="G1090" t="str">
            <v>16</v>
          </cell>
          <cell r="M1090">
            <v>2</v>
          </cell>
          <cell r="N1090" t="str">
            <v>641</v>
          </cell>
          <cell r="Q1090" t="str">
            <v>ICV</v>
          </cell>
          <cell r="S1090">
            <v>0</v>
          </cell>
          <cell r="T1090">
            <v>806</v>
          </cell>
          <cell r="U1090">
            <v>0</v>
          </cell>
        </row>
        <row r="1091">
          <cell r="G1091" t="str">
            <v>08</v>
          </cell>
          <cell r="M1091">
            <v>3</v>
          </cell>
          <cell r="N1091" t="str">
            <v>676</v>
          </cell>
          <cell r="Q1091" t="str">
            <v>DO3</v>
          </cell>
          <cell r="S1091">
            <v>0</v>
          </cell>
          <cell r="T1091">
            <v>0</v>
          </cell>
          <cell r="U1091">
            <v>0</v>
          </cell>
        </row>
        <row r="1092">
          <cell r="G1092" t="str">
            <v>04</v>
          </cell>
          <cell r="M1092">
            <v>1</v>
          </cell>
          <cell r="N1092" t="str">
            <v>621</v>
          </cell>
          <cell r="Q1092" t="str">
            <v>DO3</v>
          </cell>
          <cell r="S1092">
            <v>0</v>
          </cell>
          <cell r="T1092">
            <v>154807</v>
          </cell>
          <cell r="U1092">
            <v>352.02</v>
          </cell>
        </row>
        <row r="1093">
          <cell r="G1093" t="str">
            <v>08</v>
          </cell>
          <cell r="M1093">
            <v>4</v>
          </cell>
          <cell r="N1093" t="str">
            <v>624</v>
          </cell>
          <cell r="Q1093" t="str">
            <v>DSU</v>
          </cell>
          <cell r="S1093">
            <v>0</v>
          </cell>
          <cell r="T1093">
            <v>28433028</v>
          </cell>
          <cell r="U1093">
            <v>938.31</v>
          </cell>
        </row>
        <row r="1094">
          <cell r="G1094" t="str">
            <v>05</v>
          </cell>
          <cell r="M1094">
            <v>1</v>
          </cell>
          <cell r="N1094" t="str">
            <v>626</v>
          </cell>
          <cell r="Q1094" t="str">
            <v>DSU</v>
          </cell>
          <cell r="S1094">
            <v>0</v>
          </cell>
          <cell r="T1094">
            <v>5353984</v>
          </cell>
          <cell r="U1094">
            <v>112.42</v>
          </cell>
        </row>
        <row r="1095">
          <cell r="G1095" t="str">
            <v>02</v>
          </cell>
          <cell r="M1095">
            <v>2</v>
          </cell>
          <cell r="N1095" t="str">
            <v>612</v>
          </cell>
          <cell r="Q1095" t="str">
            <v>DSU</v>
          </cell>
          <cell r="S1095">
            <v>0</v>
          </cell>
          <cell r="T1095">
            <v>4045541</v>
          </cell>
          <cell r="U1095">
            <v>304.05</v>
          </cell>
        </row>
        <row r="1096">
          <cell r="G1096" t="str">
            <v>04</v>
          </cell>
          <cell r="M1096">
            <v>1</v>
          </cell>
          <cell r="N1096" t="str">
            <v>624</v>
          </cell>
          <cell r="Q1096" t="str">
            <v>DS1</v>
          </cell>
          <cell r="S1096">
            <v>0</v>
          </cell>
          <cell r="T1096">
            <v>550400</v>
          </cell>
          <cell r="U1096">
            <v>333.55</v>
          </cell>
        </row>
        <row r="1097">
          <cell r="G1097" t="str">
            <v>08</v>
          </cell>
          <cell r="M1097">
            <v>1</v>
          </cell>
          <cell r="N1097" t="str">
            <v>625</v>
          </cell>
          <cell r="Q1097" t="str">
            <v>DS3</v>
          </cell>
          <cell r="S1097">
            <v>0</v>
          </cell>
          <cell r="T1097">
            <v>257760</v>
          </cell>
          <cell r="U1097">
            <v>38.15</v>
          </cell>
        </row>
        <row r="1098">
          <cell r="G1098" t="str">
            <v>04</v>
          </cell>
          <cell r="M1098">
            <v>4</v>
          </cell>
          <cell r="N1098" t="str">
            <v>626</v>
          </cell>
          <cell r="Q1098" t="str">
            <v>EBF</v>
          </cell>
          <cell r="S1098">
            <v>0</v>
          </cell>
          <cell r="T1098">
            <v>3538426</v>
          </cell>
          <cell r="U1098">
            <v>-101655.44</v>
          </cell>
        </row>
        <row r="1099">
          <cell r="G1099" t="str">
            <v>02</v>
          </cell>
          <cell r="M1099">
            <v>52</v>
          </cell>
          <cell r="N1099" t="str">
            <v>612</v>
          </cell>
          <cell r="Q1099" t="str">
            <v>EBF</v>
          </cell>
          <cell r="S1099">
            <v>0</v>
          </cell>
          <cell r="T1099">
            <v>5872</v>
          </cell>
          <cell r="U1099">
            <v>-168.7</v>
          </cell>
        </row>
        <row r="1100">
          <cell r="G1100" t="str">
            <v>07</v>
          </cell>
          <cell r="M1100">
            <v>3</v>
          </cell>
          <cell r="N1100" t="str">
            <v>641</v>
          </cell>
          <cell r="Q1100" t="str">
            <v>EC</v>
          </cell>
          <cell r="S1100">
            <v>1</v>
          </cell>
          <cell r="T1100">
            <v>3936</v>
          </cell>
          <cell r="U1100">
            <v>373.97</v>
          </cell>
        </row>
        <row r="1101">
          <cell r="G1101" t="str">
            <v>19</v>
          </cell>
          <cell r="M1101">
            <v>1</v>
          </cell>
          <cell r="N1101" t="str">
            <v>921</v>
          </cell>
          <cell r="Q1101" t="str">
            <v>EC</v>
          </cell>
          <cell r="S1101">
            <v>0</v>
          </cell>
          <cell r="T1101">
            <v>0</v>
          </cell>
          <cell r="U1101">
            <v>30104.23</v>
          </cell>
        </row>
        <row r="1102">
          <cell r="G1102" t="str">
            <v>08</v>
          </cell>
          <cell r="M1102">
            <v>1</v>
          </cell>
          <cell r="N1102" t="str">
            <v>632</v>
          </cell>
          <cell r="Q1102" t="str">
            <v>EC</v>
          </cell>
          <cell r="S1102">
            <v>0</v>
          </cell>
          <cell r="T1102">
            <v>472641</v>
          </cell>
          <cell r="U1102">
            <v>4731831.0999999996</v>
          </cell>
        </row>
        <row r="1103">
          <cell r="G1103" t="str">
            <v>08</v>
          </cell>
          <cell r="M1103">
            <v>1</v>
          </cell>
          <cell r="N1103" t="str">
            <v>632</v>
          </cell>
          <cell r="Q1103" t="str">
            <v>EC</v>
          </cell>
          <cell r="S1103">
            <v>1</v>
          </cell>
          <cell r="T1103">
            <v>128574103</v>
          </cell>
          <cell r="U1103">
            <v>4694626.21</v>
          </cell>
        </row>
        <row r="1104">
          <cell r="G1104" t="str">
            <v>02</v>
          </cell>
          <cell r="M1104">
            <v>2</v>
          </cell>
          <cell r="N1104" t="str">
            <v>611</v>
          </cell>
          <cell r="Q1104" t="str">
            <v>ECR</v>
          </cell>
          <cell r="S1104">
            <v>0</v>
          </cell>
          <cell r="T1104">
            <v>11965430</v>
          </cell>
          <cell r="U1104">
            <v>69320.19</v>
          </cell>
        </row>
        <row r="1105">
          <cell r="G1105" t="str">
            <v>08</v>
          </cell>
          <cell r="M1105">
            <v>4</v>
          </cell>
          <cell r="N1105" t="str">
            <v>624</v>
          </cell>
          <cell r="Q1105" t="str">
            <v>ECR</v>
          </cell>
          <cell r="S1105">
            <v>0</v>
          </cell>
          <cell r="T1105">
            <v>39147260</v>
          </cell>
          <cell r="U1105">
            <v>142496.03</v>
          </cell>
        </row>
        <row r="1106">
          <cell r="G1106" t="str">
            <v>02</v>
          </cell>
          <cell r="M1106">
            <v>12</v>
          </cell>
          <cell r="N1106" t="str">
            <v>611</v>
          </cell>
          <cell r="Q1106" t="str">
            <v>ECR</v>
          </cell>
          <cell r="S1106">
            <v>0</v>
          </cell>
          <cell r="T1106">
            <v>6488</v>
          </cell>
          <cell r="U1106">
            <v>37.590000000000003</v>
          </cell>
        </row>
        <row r="1107">
          <cell r="G1107" t="str">
            <v>16</v>
          </cell>
          <cell r="M1107">
            <v>3</v>
          </cell>
          <cell r="N1107" t="str">
            <v>641</v>
          </cell>
          <cell r="Q1107" t="str">
            <v>EFV</v>
          </cell>
          <cell r="S1107">
            <v>0</v>
          </cell>
          <cell r="T1107">
            <v>1438380</v>
          </cell>
          <cell r="U1107">
            <v>-3064.28</v>
          </cell>
        </row>
        <row r="1108">
          <cell r="G1108" t="str">
            <v>16</v>
          </cell>
          <cell r="M1108">
            <v>1</v>
          </cell>
          <cell r="N1108" t="str">
            <v>641</v>
          </cell>
          <cell r="Q1108" t="str">
            <v>EFV</v>
          </cell>
          <cell r="S1108">
            <v>0</v>
          </cell>
          <cell r="T1108">
            <v>45081</v>
          </cell>
          <cell r="U1108">
            <v>-95.92</v>
          </cell>
        </row>
        <row r="1109">
          <cell r="G1109" t="str">
            <v>04</v>
          </cell>
          <cell r="M1109">
            <v>1</v>
          </cell>
          <cell r="N1109" t="str">
            <v>655</v>
          </cell>
          <cell r="Q1109" t="str">
            <v>EFV</v>
          </cell>
          <cell r="S1109">
            <v>0</v>
          </cell>
          <cell r="T1109">
            <v>22047</v>
          </cell>
          <cell r="U1109">
            <v>-46.93</v>
          </cell>
        </row>
        <row r="1110">
          <cell r="G1110" t="str">
            <v>02</v>
          </cell>
          <cell r="M1110">
            <v>2</v>
          </cell>
          <cell r="N1110" t="str">
            <v>613</v>
          </cell>
          <cell r="Q1110" t="str">
            <v>EFV</v>
          </cell>
          <cell r="S1110">
            <v>0</v>
          </cell>
          <cell r="T1110">
            <v>704079</v>
          </cell>
          <cell r="U1110">
            <v>-1499.14</v>
          </cell>
        </row>
        <row r="1111">
          <cell r="G1111" t="str">
            <v>03</v>
          </cell>
          <cell r="M1111">
            <v>1</v>
          </cell>
          <cell r="N1111" t="str">
            <v>611</v>
          </cell>
          <cell r="Q1111" t="str">
            <v>EFV</v>
          </cell>
          <cell r="S1111">
            <v>0</v>
          </cell>
          <cell r="T1111">
            <v>265037</v>
          </cell>
          <cell r="U1111">
            <v>-561.57000000000005</v>
          </cell>
        </row>
        <row r="1112">
          <cell r="G1112" t="str">
            <v>07</v>
          </cell>
          <cell r="M1112">
            <v>1</v>
          </cell>
          <cell r="N1112" t="str">
            <v>660</v>
          </cell>
          <cell r="Q1112" t="str">
            <v>EIN</v>
          </cell>
          <cell r="S1112">
            <v>0</v>
          </cell>
          <cell r="T1112">
            <v>14715</v>
          </cell>
          <cell r="U1112">
            <v>8.31</v>
          </cell>
        </row>
        <row r="1113">
          <cell r="G1113" t="str">
            <v>05</v>
          </cell>
          <cell r="M1113">
            <v>1</v>
          </cell>
          <cell r="N1113" t="str">
            <v>626</v>
          </cell>
          <cell r="Q1113" t="str">
            <v>EIN</v>
          </cell>
          <cell r="S1113">
            <v>0</v>
          </cell>
          <cell r="T1113">
            <v>6707584</v>
          </cell>
          <cell r="U1113">
            <v>3769.66</v>
          </cell>
        </row>
        <row r="1114">
          <cell r="G1114" t="str">
            <v>03</v>
          </cell>
          <cell r="M1114">
            <v>1</v>
          </cell>
          <cell r="N1114" t="str">
            <v>660</v>
          </cell>
          <cell r="Q1114" t="str">
            <v>EIN</v>
          </cell>
          <cell r="S1114">
            <v>0</v>
          </cell>
          <cell r="T1114">
            <v>425</v>
          </cell>
          <cell r="U1114">
            <v>0.24</v>
          </cell>
        </row>
        <row r="1115">
          <cell r="G1115" t="str">
            <v>16</v>
          </cell>
          <cell r="M1115">
            <v>2</v>
          </cell>
          <cell r="N1115" t="str">
            <v>641</v>
          </cell>
          <cell r="Q1115" t="str">
            <v>EIN</v>
          </cell>
          <cell r="S1115">
            <v>0</v>
          </cell>
          <cell r="T1115">
            <v>806</v>
          </cell>
          <cell r="U1115">
            <v>0.45</v>
          </cell>
        </row>
        <row r="1116">
          <cell r="G1116" t="str">
            <v>04</v>
          </cell>
          <cell r="M1116">
            <v>4</v>
          </cell>
          <cell r="N1116" t="str">
            <v>623</v>
          </cell>
          <cell r="Q1116" t="str">
            <v>EP4</v>
          </cell>
          <cell r="S1116">
            <v>0</v>
          </cell>
          <cell r="T1116">
            <v>123384</v>
          </cell>
          <cell r="U1116">
            <v>0</v>
          </cell>
        </row>
        <row r="1117">
          <cell r="G1117" t="str">
            <v>08</v>
          </cell>
          <cell r="M1117">
            <v>1</v>
          </cell>
          <cell r="N1117" t="str">
            <v>625</v>
          </cell>
          <cell r="Q1117" t="str">
            <v>EP4</v>
          </cell>
          <cell r="S1117">
            <v>0</v>
          </cell>
          <cell r="T1117">
            <v>257760</v>
          </cell>
          <cell r="U1117">
            <v>0</v>
          </cell>
        </row>
        <row r="1118">
          <cell r="G1118" t="str">
            <v>08</v>
          </cell>
          <cell r="M1118">
            <v>6</v>
          </cell>
          <cell r="N1118" t="str">
            <v>624</v>
          </cell>
          <cell r="Q1118" t="str">
            <v>EUR</v>
          </cell>
          <cell r="S1118">
            <v>0</v>
          </cell>
          <cell r="T1118">
            <v>14995812</v>
          </cell>
          <cell r="U1118">
            <v>120</v>
          </cell>
        </row>
        <row r="1119">
          <cell r="G1119" t="str">
            <v>04</v>
          </cell>
          <cell r="M1119">
            <v>92</v>
          </cell>
          <cell r="N1119" t="str">
            <v>621</v>
          </cell>
          <cell r="Q1119" t="str">
            <v>EUR</v>
          </cell>
          <cell r="S1119">
            <v>0</v>
          </cell>
          <cell r="T1119">
            <v>3180</v>
          </cell>
          <cell r="U1119">
            <v>0.03</v>
          </cell>
        </row>
        <row r="1120">
          <cell r="G1120" t="str">
            <v>16</v>
          </cell>
          <cell r="M1120">
            <v>2</v>
          </cell>
          <cell r="N1120" t="str">
            <v>641</v>
          </cell>
          <cell r="Q1120" t="str">
            <v>EUR</v>
          </cell>
          <cell r="S1120">
            <v>0</v>
          </cell>
          <cell r="T1120">
            <v>806</v>
          </cell>
          <cell r="U1120">
            <v>0.01</v>
          </cell>
        </row>
        <row r="1121">
          <cell r="G1121" t="str">
            <v>08</v>
          </cell>
          <cell r="M1121">
            <v>1</v>
          </cell>
          <cell r="N1121" t="str">
            <v>634</v>
          </cell>
          <cell r="Q1121" t="str">
            <v>EUR</v>
          </cell>
          <cell r="S1121">
            <v>0</v>
          </cell>
          <cell r="T1121">
            <v>174477080</v>
          </cell>
          <cell r="U1121">
            <v>1395.81</v>
          </cell>
        </row>
        <row r="1122">
          <cell r="G1122" t="str">
            <v>07</v>
          </cell>
          <cell r="M1122">
            <v>2</v>
          </cell>
          <cell r="N1122" t="str">
            <v>624</v>
          </cell>
          <cell r="Q1122" t="str">
            <v>ICN</v>
          </cell>
          <cell r="S1122">
            <v>0</v>
          </cell>
          <cell r="T1122">
            <v>2571567</v>
          </cell>
          <cell r="U1122">
            <v>0</v>
          </cell>
        </row>
        <row r="1123">
          <cell r="G1123" t="str">
            <v>02</v>
          </cell>
          <cell r="M1123">
            <v>52</v>
          </cell>
          <cell r="N1123" t="str">
            <v>611</v>
          </cell>
          <cell r="Q1123" t="str">
            <v>ICN</v>
          </cell>
          <cell r="S1123">
            <v>0</v>
          </cell>
          <cell r="T1123">
            <v>3428</v>
          </cell>
          <cell r="U1123">
            <v>0</v>
          </cell>
        </row>
        <row r="1124">
          <cell r="G1124" t="str">
            <v>04</v>
          </cell>
          <cell r="M1124">
            <v>1</v>
          </cell>
          <cell r="N1124" t="str">
            <v>626</v>
          </cell>
          <cell r="Q1124" t="str">
            <v>ICN</v>
          </cell>
          <cell r="S1124">
            <v>0</v>
          </cell>
          <cell r="T1124">
            <v>20087880</v>
          </cell>
          <cell r="U1124">
            <v>0</v>
          </cell>
        </row>
        <row r="1125">
          <cell r="G1125" t="str">
            <v>07</v>
          </cell>
          <cell r="M1125">
            <v>4</v>
          </cell>
          <cell r="N1125" t="str">
            <v>624</v>
          </cell>
          <cell r="Q1125" t="str">
            <v>ICN</v>
          </cell>
          <cell r="S1125">
            <v>0</v>
          </cell>
          <cell r="T1125">
            <v>7076829</v>
          </cell>
          <cell r="U1125">
            <v>0</v>
          </cell>
        </row>
        <row r="1126">
          <cell r="G1126" t="str">
            <v>04</v>
          </cell>
          <cell r="M1126">
            <v>1</v>
          </cell>
          <cell r="N1126" t="str">
            <v>641</v>
          </cell>
          <cell r="Q1126" t="str">
            <v>MC</v>
          </cell>
          <cell r="S1126">
            <v>2</v>
          </cell>
          <cell r="T1126">
            <v>150</v>
          </cell>
          <cell r="U1126">
            <v>160.5</v>
          </cell>
        </row>
        <row r="1127">
          <cell r="G1127" t="str">
            <v>16</v>
          </cell>
          <cell r="M1127">
            <v>3</v>
          </cell>
          <cell r="N1127" t="str">
            <v>641</v>
          </cell>
          <cell r="Q1127" t="str">
            <v>MC</v>
          </cell>
          <cell r="S1127">
            <v>3</v>
          </cell>
          <cell r="T1127">
            <v>711</v>
          </cell>
          <cell r="U1127">
            <v>383.94</v>
          </cell>
        </row>
        <row r="1128">
          <cell r="G1128" t="str">
            <v>04</v>
          </cell>
          <cell r="M1128">
            <v>3</v>
          </cell>
          <cell r="N1128" t="str">
            <v>624</v>
          </cell>
          <cell r="Q1128" t="str">
            <v>PRC</v>
          </cell>
          <cell r="S1128">
            <v>0</v>
          </cell>
          <cell r="T1128">
            <v>491328</v>
          </cell>
          <cell r="U1128">
            <v>659.86</v>
          </cell>
        </row>
        <row r="1129">
          <cell r="G1129" t="str">
            <v>04</v>
          </cell>
          <cell r="M1129">
            <v>11</v>
          </cell>
          <cell r="N1129" t="str">
            <v>621</v>
          </cell>
          <cell r="Q1129" t="str">
            <v>PRC</v>
          </cell>
          <cell r="S1129">
            <v>0</v>
          </cell>
          <cell r="T1129">
            <v>127517</v>
          </cell>
          <cell r="U1129">
            <v>951.54</v>
          </cell>
        </row>
        <row r="1130">
          <cell r="G1130" t="str">
            <v>08</v>
          </cell>
          <cell r="M1130">
            <v>1</v>
          </cell>
          <cell r="N1130" t="str">
            <v>624</v>
          </cell>
          <cell r="Q1130" t="str">
            <v>PRC</v>
          </cell>
          <cell r="S1130">
            <v>0</v>
          </cell>
          <cell r="T1130">
            <v>11252224</v>
          </cell>
          <cell r="U1130">
            <v>15111.74</v>
          </cell>
        </row>
        <row r="1131">
          <cell r="G1131" t="str">
            <v>05</v>
          </cell>
          <cell r="M1131">
            <v>1</v>
          </cell>
          <cell r="N1131" t="str">
            <v>623</v>
          </cell>
          <cell r="Q1131" t="str">
            <v>PRC</v>
          </cell>
          <cell r="S1131">
            <v>0</v>
          </cell>
          <cell r="T1131">
            <v>216488</v>
          </cell>
          <cell r="U1131">
            <v>1106.68</v>
          </cell>
        </row>
        <row r="1132">
          <cell r="G1132" t="str">
            <v>04</v>
          </cell>
          <cell r="M1132">
            <v>1</v>
          </cell>
          <cell r="N1132" t="str">
            <v>641</v>
          </cell>
          <cell r="Q1132" t="str">
            <v>PRC</v>
          </cell>
          <cell r="S1132">
            <v>0</v>
          </cell>
          <cell r="T1132">
            <v>47737</v>
          </cell>
          <cell r="U1132">
            <v>239.16</v>
          </cell>
        </row>
        <row r="1133">
          <cell r="G1133" t="str">
            <v>02</v>
          </cell>
          <cell r="M1133">
            <v>2</v>
          </cell>
          <cell r="N1133" t="str">
            <v>611</v>
          </cell>
          <cell r="Q1133" t="str">
            <v>PRV</v>
          </cell>
          <cell r="S1133">
            <v>0</v>
          </cell>
          <cell r="T1133">
            <v>11965430</v>
          </cell>
          <cell r="U1133">
            <v>-2093.04</v>
          </cell>
        </row>
        <row r="1134">
          <cell r="G1134" t="str">
            <v>02</v>
          </cell>
          <cell r="M1134">
            <v>2</v>
          </cell>
          <cell r="N1134" t="str">
            <v>612</v>
          </cell>
          <cell r="Q1134" t="str">
            <v>PRV</v>
          </cell>
          <cell r="S1134">
            <v>0</v>
          </cell>
          <cell r="T1134">
            <v>4045543</v>
          </cell>
          <cell r="U1134">
            <v>-708.09</v>
          </cell>
        </row>
        <row r="1135">
          <cell r="G1135" t="str">
            <v>01</v>
          </cell>
          <cell r="M1135">
            <v>61</v>
          </cell>
          <cell r="N1135" t="str">
            <v>611</v>
          </cell>
          <cell r="Q1135" t="str">
            <v>PRV</v>
          </cell>
          <cell r="S1135">
            <v>0</v>
          </cell>
          <cell r="T1135">
            <v>31</v>
          </cell>
          <cell r="U1135">
            <v>-0.01</v>
          </cell>
        </row>
        <row r="1136">
          <cell r="G1136" t="str">
            <v>08</v>
          </cell>
          <cell r="M1136">
            <v>1</v>
          </cell>
          <cell r="N1136" t="str">
            <v>632</v>
          </cell>
          <cell r="Q1136" t="str">
            <v>PRV</v>
          </cell>
          <cell r="S1136">
            <v>0</v>
          </cell>
          <cell r="T1136">
            <v>91982185</v>
          </cell>
          <cell r="U1136">
            <v>14165.26</v>
          </cell>
        </row>
        <row r="1137">
          <cell r="G1137" t="str">
            <v>23</v>
          </cell>
          <cell r="M1137">
            <v>2</v>
          </cell>
          <cell r="N1137" t="str">
            <v>685</v>
          </cell>
          <cell r="Q1137" t="str">
            <v>RIV</v>
          </cell>
          <cell r="S1137">
            <v>0</v>
          </cell>
          <cell r="T1137">
            <v>85</v>
          </cell>
          <cell r="U1137">
            <v>0</v>
          </cell>
        </row>
        <row r="1138">
          <cell r="G1138" t="str">
            <v>01</v>
          </cell>
          <cell r="M1138">
            <v>3</v>
          </cell>
          <cell r="N1138" t="str">
            <v>650</v>
          </cell>
          <cell r="Q1138" t="str">
            <v>RIV</v>
          </cell>
          <cell r="S1138">
            <v>0</v>
          </cell>
          <cell r="T1138">
            <v>1793</v>
          </cell>
          <cell r="U1138">
            <v>0</v>
          </cell>
        </row>
        <row r="1139">
          <cell r="G1139" t="str">
            <v>04</v>
          </cell>
          <cell r="M1139">
            <v>4</v>
          </cell>
          <cell r="N1139" t="str">
            <v>624</v>
          </cell>
          <cell r="Q1139" t="str">
            <v>RIV</v>
          </cell>
          <cell r="S1139">
            <v>0</v>
          </cell>
          <cell r="T1139">
            <v>8937510</v>
          </cell>
          <cell r="U1139">
            <v>0</v>
          </cell>
        </row>
        <row r="1140">
          <cell r="G1140" t="str">
            <v>16</v>
          </cell>
          <cell r="M1140">
            <v>3</v>
          </cell>
          <cell r="N1140" t="str">
            <v>650</v>
          </cell>
          <cell r="Q1140" t="str">
            <v>RIV</v>
          </cell>
          <cell r="S1140">
            <v>0</v>
          </cell>
          <cell r="T1140">
            <v>38</v>
          </cell>
          <cell r="U1140">
            <v>0</v>
          </cell>
        </row>
        <row r="1141">
          <cell r="G1141" t="str">
            <v>04</v>
          </cell>
          <cell r="M1141">
            <v>1</v>
          </cell>
          <cell r="N1141" t="str">
            <v>623</v>
          </cell>
          <cell r="Q1141" t="str">
            <v>RTU</v>
          </cell>
          <cell r="S1141">
            <v>0</v>
          </cell>
          <cell r="T1141">
            <v>93735282</v>
          </cell>
          <cell r="U1141">
            <v>753.12</v>
          </cell>
        </row>
        <row r="1142">
          <cell r="G1142" t="str">
            <v>04</v>
          </cell>
          <cell r="M1142">
            <v>3</v>
          </cell>
          <cell r="N1142" t="str">
            <v>641</v>
          </cell>
          <cell r="Q1142" t="str">
            <v>RTU</v>
          </cell>
          <cell r="S1142">
            <v>0</v>
          </cell>
          <cell r="T1142">
            <v>802300</v>
          </cell>
          <cell r="U1142">
            <v>2.41</v>
          </cell>
        </row>
        <row r="1143">
          <cell r="G1143" t="str">
            <v>24</v>
          </cell>
          <cell r="M1143">
            <v>4</v>
          </cell>
          <cell r="N1143" t="str">
            <v>665</v>
          </cell>
          <cell r="Q1143" t="str">
            <v>SLR</v>
          </cell>
          <cell r="S1143">
            <v>0</v>
          </cell>
          <cell r="T1143">
            <v>2401500</v>
          </cell>
          <cell r="U1143">
            <v>-648405</v>
          </cell>
        </row>
        <row r="1144">
          <cell r="G1144" t="str">
            <v>05</v>
          </cell>
          <cell r="M1144">
            <v>2</v>
          </cell>
          <cell r="N1144" t="str">
            <v>624</v>
          </cell>
          <cell r="Q1144" t="str">
            <v>TDC</v>
          </cell>
          <cell r="S1144">
            <v>0</v>
          </cell>
          <cell r="T1144">
            <v>5617464</v>
          </cell>
          <cell r="U1144">
            <v>0</v>
          </cell>
        </row>
        <row r="1145">
          <cell r="G1145" t="str">
            <v>08</v>
          </cell>
          <cell r="M1145">
            <v>3</v>
          </cell>
          <cell r="N1145" t="str">
            <v>676</v>
          </cell>
          <cell r="Q1145" t="str">
            <v>TDC</v>
          </cell>
          <cell r="S1145">
            <v>0</v>
          </cell>
          <cell r="T1145">
            <v>0</v>
          </cell>
          <cell r="U1145">
            <v>0</v>
          </cell>
        </row>
        <row r="1146">
          <cell r="G1146" t="str">
            <v>09</v>
          </cell>
          <cell r="M1146">
            <v>2</v>
          </cell>
          <cell r="N1146" t="str">
            <v>650</v>
          </cell>
          <cell r="Q1146" t="str">
            <v>TIU</v>
          </cell>
          <cell r="S1146">
            <v>0</v>
          </cell>
          <cell r="T1146">
            <v>10900</v>
          </cell>
          <cell r="U1146">
            <v>0</v>
          </cell>
        </row>
        <row r="1147">
          <cell r="G1147" t="str">
            <v>07</v>
          </cell>
          <cell r="M1147">
            <v>3</v>
          </cell>
          <cell r="N1147" t="str">
            <v>641</v>
          </cell>
          <cell r="Q1147" t="str">
            <v>TIU</v>
          </cell>
          <cell r="S1147">
            <v>0</v>
          </cell>
          <cell r="T1147">
            <v>3936</v>
          </cell>
          <cell r="U1147">
            <v>0</v>
          </cell>
        </row>
        <row r="1148">
          <cell r="G1148" t="str">
            <v>04</v>
          </cell>
          <cell r="M1148">
            <v>1</v>
          </cell>
          <cell r="N1148" t="str">
            <v>660</v>
          </cell>
          <cell r="Q1148" t="str">
            <v>TIU</v>
          </cell>
          <cell r="S1148">
            <v>0</v>
          </cell>
          <cell r="T1148">
            <v>376029</v>
          </cell>
          <cell r="U1148">
            <v>0.01</v>
          </cell>
        </row>
        <row r="1149">
          <cell r="G1149" t="str">
            <v>02</v>
          </cell>
          <cell r="M1149">
            <v>52</v>
          </cell>
          <cell r="N1149" t="str">
            <v>611</v>
          </cell>
          <cell r="Q1149" t="str">
            <v>TIU</v>
          </cell>
          <cell r="S1149">
            <v>0</v>
          </cell>
          <cell r="T1149">
            <v>3428</v>
          </cell>
          <cell r="U1149">
            <v>0</v>
          </cell>
        </row>
        <row r="1150">
          <cell r="G1150" t="str">
            <v>06</v>
          </cell>
          <cell r="M1150">
            <v>2</v>
          </cell>
          <cell r="N1150" t="str">
            <v>620</v>
          </cell>
          <cell r="Q1150" t="str">
            <v>TIU</v>
          </cell>
          <cell r="S1150">
            <v>0</v>
          </cell>
          <cell r="T1150">
            <v>0</v>
          </cell>
          <cell r="U1150">
            <v>0</v>
          </cell>
        </row>
        <row r="1151">
          <cell r="G1151" t="str">
            <v>23</v>
          </cell>
          <cell r="M1151">
            <v>1</v>
          </cell>
          <cell r="N1151" t="str">
            <v>686</v>
          </cell>
          <cell r="Q1151" t="str">
            <v>TIU</v>
          </cell>
          <cell r="S1151">
            <v>0</v>
          </cell>
          <cell r="T1151">
            <v>406</v>
          </cell>
          <cell r="U1151">
            <v>0</v>
          </cell>
        </row>
        <row r="1152">
          <cell r="G1152" t="str">
            <v>01</v>
          </cell>
          <cell r="M1152">
            <v>1</v>
          </cell>
          <cell r="N1152" t="str">
            <v>660</v>
          </cell>
          <cell r="Q1152" t="str">
            <v>TIU</v>
          </cell>
          <cell r="S1152">
            <v>0</v>
          </cell>
          <cell r="T1152">
            <v>525277</v>
          </cell>
          <cell r="U1152">
            <v>0.03</v>
          </cell>
        </row>
        <row r="1153">
          <cell r="G1153" t="str">
            <v>04</v>
          </cell>
          <cell r="M1153">
            <v>2</v>
          </cell>
          <cell r="N1153" t="str">
            <v>642</v>
          </cell>
          <cell r="Q1153" t="str">
            <v>TSC</v>
          </cell>
          <cell r="S1153">
            <v>0</v>
          </cell>
          <cell r="T1153">
            <v>26774</v>
          </cell>
          <cell r="U1153">
            <v>0</v>
          </cell>
        </row>
        <row r="1154">
          <cell r="G1154" t="str">
            <v>08</v>
          </cell>
          <cell r="M1154">
            <v>1</v>
          </cell>
          <cell r="N1154" t="str">
            <v>634</v>
          </cell>
          <cell r="Q1154" t="str">
            <v>TSC</v>
          </cell>
          <cell r="S1154">
            <v>0</v>
          </cell>
          <cell r="T1154">
            <v>174477080</v>
          </cell>
          <cell r="U1154">
            <v>0</v>
          </cell>
        </row>
        <row r="1155">
          <cell r="G1155" t="str">
            <v>16</v>
          </cell>
          <cell r="M1155">
            <v>3</v>
          </cell>
          <cell r="N1155" t="str">
            <v>650</v>
          </cell>
          <cell r="Q1155" t="str">
            <v>TSC</v>
          </cell>
          <cell r="S1155">
            <v>0</v>
          </cell>
          <cell r="T1155">
            <v>38</v>
          </cell>
          <cell r="U1155">
            <v>0</v>
          </cell>
        </row>
        <row r="1156">
          <cell r="G1156" t="str">
            <v>23</v>
          </cell>
          <cell r="M1156">
            <v>1</v>
          </cell>
          <cell r="N1156" t="str">
            <v>685</v>
          </cell>
          <cell r="Q1156" t="str">
            <v>VFV</v>
          </cell>
          <cell r="S1156">
            <v>0</v>
          </cell>
          <cell r="T1156">
            <v>28650</v>
          </cell>
          <cell r="U1156">
            <v>61</v>
          </cell>
        </row>
        <row r="1157">
          <cell r="G1157" t="str">
            <v>23</v>
          </cell>
          <cell r="M1157">
            <v>1</v>
          </cell>
          <cell r="N1157" t="str">
            <v>686</v>
          </cell>
          <cell r="Q1157" t="str">
            <v>VFV</v>
          </cell>
          <cell r="S1157">
            <v>0</v>
          </cell>
          <cell r="T1157">
            <v>406</v>
          </cell>
          <cell r="U1157">
            <v>0.87</v>
          </cell>
        </row>
        <row r="1158">
          <cell r="G1158" t="str">
            <v>04</v>
          </cell>
          <cell r="M1158">
            <v>3</v>
          </cell>
          <cell r="N1158" t="str">
            <v>650</v>
          </cell>
          <cell r="Q1158" t="str">
            <v>L19</v>
          </cell>
          <cell r="S1158">
            <v>0</v>
          </cell>
          <cell r="T1158">
            <v>27</v>
          </cell>
          <cell r="U1158">
            <v>334.8</v>
          </cell>
        </row>
        <row r="1159">
          <cell r="G1159" t="str">
            <v>09</v>
          </cell>
          <cell r="M1159">
            <v>3</v>
          </cell>
          <cell r="N1159" t="str">
            <v>650</v>
          </cell>
          <cell r="Q1159" t="str">
            <v>L21</v>
          </cell>
          <cell r="S1159">
            <v>0</v>
          </cell>
          <cell r="T1159">
            <v>1098.4000000000001</v>
          </cell>
          <cell r="U1159">
            <v>14499.71</v>
          </cell>
        </row>
        <row r="1160">
          <cell r="G1160" t="str">
            <v>05</v>
          </cell>
          <cell r="M1160">
            <v>4</v>
          </cell>
          <cell r="N1160" t="str">
            <v>626</v>
          </cell>
          <cell r="Q1160" t="str">
            <v>MSO</v>
          </cell>
          <cell r="S1160">
            <v>0</v>
          </cell>
          <cell r="T1160">
            <v>3674484</v>
          </cell>
          <cell r="U1160">
            <v>2267.16</v>
          </cell>
        </row>
        <row r="1161">
          <cell r="G1161" t="str">
            <v>08</v>
          </cell>
          <cell r="M1161">
            <v>4</v>
          </cell>
          <cell r="N1161" t="str">
            <v>626</v>
          </cell>
          <cell r="Q1161" t="str">
            <v>MSO</v>
          </cell>
          <cell r="S1161">
            <v>0</v>
          </cell>
          <cell r="T1161">
            <v>15820992</v>
          </cell>
          <cell r="U1161">
            <v>9761.5499999999993</v>
          </cell>
        </row>
        <row r="1162">
          <cell r="G1162" t="str">
            <v>16</v>
          </cell>
          <cell r="M1162">
            <v>1</v>
          </cell>
          <cell r="N1162" t="str">
            <v>641</v>
          </cell>
          <cell r="Q1162" t="str">
            <v>MSO</v>
          </cell>
          <cell r="S1162">
            <v>0</v>
          </cell>
          <cell r="T1162">
            <v>45081</v>
          </cell>
          <cell r="U1162">
            <v>31.8</v>
          </cell>
        </row>
        <row r="1163">
          <cell r="G1163" t="str">
            <v>08</v>
          </cell>
          <cell r="M1163">
            <v>1</v>
          </cell>
          <cell r="N1163" t="str">
            <v>624</v>
          </cell>
          <cell r="Q1163" t="str">
            <v>MSV</v>
          </cell>
          <cell r="S1163">
            <v>0</v>
          </cell>
          <cell r="T1163">
            <v>20977984</v>
          </cell>
          <cell r="U1163">
            <v>-10614.85</v>
          </cell>
        </row>
        <row r="1164">
          <cell r="G1164" t="str">
            <v>07</v>
          </cell>
          <cell r="M1164">
            <v>6</v>
          </cell>
          <cell r="N1164" t="str">
            <v>624</v>
          </cell>
          <cell r="Q1164" t="str">
            <v>MSV</v>
          </cell>
          <cell r="S1164">
            <v>0</v>
          </cell>
          <cell r="T1164">
            <v>698400</v>
          </cell>
          <cell r="U1164">
            <v>-353.4</v>
          </cell>
        </row>
        <row r="1165">
          <cell r="G1165" t="str">
            <v>01</v>
          </cell>
          <cell r="M1165">
            <v>3</v>
          </cell>
          <cell r="N1165" t="str">
            <v>650</v>
          </cell>
          <cell r="Q1165" t="str">
            <v>MSV</v>
          </cell>
          <cell r="S1165">
            <v>0</v>
          </cell>
          <cell r="T1165">
            <v>1793</v>
          </cell>
          <cell r="U1165">
            <v>-1.1000000000000001</v>
          </cell>
        </row>
        <row r="1166">
          <cell r="G1166" t="str">
            <v>05</v>
          </cell>
          <cell r="M1166">
            <v>2</v>
          </cell>
          <cell r="N1166" t="str">
            <v>621</v>
          </cell>
          <cell r="Q1166" t="str">
            <v>MSV</v>
          </cell>
          <cell r="S1166">
            <v>0</v>
          </cell>
          <cell r="T1166">
            <v>982780</v>
          </cell>
          <cell r="U1166">
            <v>-486.47</v>
          </cell>
        </row>
        <row r="1167">
          <cell r="G1167" t="str">
            <v>05</v>
          </cell>
          <cell r="M1167">
            <v>4</v>
          </cell>
          <cell r="N1167" t="str">
            <v>626</v>
          </cell>
          <cell r="Q1167" t="str">
            <v>MSV</v>
          </cell>
          <cell r="S1167">
            <v>0</v>
          </cell>
          <cell r="T1167">
            <v>3674484</v>
          </cell>
          <cell r="U1167">
            <v>-1598.41</v>
          </cell>
        </row>
        <row r="1168">
          <cell r="G1168" t="str">
            <v>04</v>
          </cell>
          <cell r="M1168">
            <v>3</v>
          </cell>
          <cell r="N1168" t="str">
            <v>642</v>
          </cell>
          <cell r="Q1168" t="str">
            <v>RIN</v>
          </cell>
          <cell r="S1168">
            <v>0</v>
          </cell>
          <cell r="T1168">
            <v>1416</v>
          </cell>
          <cell r="U1168">
            <v>1.7</v>
          </cell>
        </row>
        <row r="1169">
          <cell r="G1169" t="str">
            <v>23</v>
          </cell>
          <cell r="M1169">
            <v>1</v>
          </cell>
          <cell r="N1169" t="str">
            <v>685</v>
          </cell>
          <cell r="Q1169" t="str">
            <v>TTE</v>
          </cell>
          <cell r="S1169">
            <v>0</v>
          </cell>
          <cell r="T1169">
            <v>28650</v>
          </cell>
          <cell r="U1169">
            <v>0</v>
          </cell>
        </row>
        <row r="1170">
          <cell r="G1170" t="str">
            <v>04</v>
          </cell>
          <cell r="M1170">
            <v>2</v>
          </cell>
          <cell r="N1170" t="str">
            <v>621</v>
          </cell>
          <cell r="Q1170" t="str">
            <v>TTE</v>
          </cell>
          <cell r="S1170">
            <v>0</v>
          </cell>
          <cell r="T1170">
            <v>35434204</v>
          </cell>
          <cell r="U1170">
            <v>0</v>
          </cell>
        </row>
        <row r="1171">
          <cell r="G1171" t="str">
            <v>04</v>
          </cell>
          <cell r="M1171">
            <v>92</v>
          </cell>
          <cell r="N1171" t="str">
            <v>621</v>
          </cell>
          <cell r="Q1171" t="str">
            <v>TTE</v>
          </cell>
          <cell r="S1171">
            <v>0</v>
          </cell>
          <cell r="T1171">
            <v>3180</v>
          </cell>
          <cell r="U1171">
            <v>0</v>
          </cell>
        </row>
        <row r="1172">
          <cell r="G1172" t="str">
            <v>05</v>
          </cell>
          <cell r="M1172">
            <v>1</v>
          </cell>
          <cell r="N1172" t="str">
            <v>621</v>
          </cell>
          <cell r="Q1172" t="str">
            <v>TTE</v>
          </cell>
          <cell r="S1172">
            <v>0</v>
          </cell>
          <cell r="T1172">
            <v>24467</v>
          </cell>
          <cell r="U1172">
            <v>0</v>
          </cell>
        </row>
        <row r="1173">
          <cell r="G1173" t="str">
            <v>23</v>
          </cell>
          <cell r="M1173">
            <v>1</v>
          </cell>
          <cell r="N1173" t="str">
            <v>685</v>
          </cell>
          <cell r="Q1173" t="str">
            <v>VSE</v>
          </cell>
          <cell r="S1173">
            <v>0</v>
          </cell>
          <cell r="T1173">
            <v>28727</v>
          </cell>
          <cell r="U1173">
            <v>0</v>
          </cell>
        </row>
        <row r="1174">
          <cell r="G1174" t="str">
            <v>05</v>
          </cell>
          <cell r="M1174">
            <v>1</v>
          </cell>
          <cell r="N1174" t="str">
            <v>624</v>
          </cell>
          <cell r="Q1174" t="str">
            <v>TTC</v>
          </cell>
          <cell r="S1174">
            <v>0</v>
          </cell>
          <cell r="T1174">
            <v>7488592</v>
          </cell>
          <cell r="U1174">
            <v>0</v>
          </cell>
        </row>
        <row r="1175">
          <cell r="G1175" t="str">
            <v>01</v>
          </cell>
          <cell r="M1175">
            <v>1</v>
          </cell>
          <cell r="N1175" t="str">
            <v>660</v>
          </cell>
          <cell r="Q1175" t="str">
            <v>TTC</v>
          </cell>
          <cell r="S1175">
            <v>0</v>
          </cell>
          <cell r="T1175">
            <v>525277</v>
          </cell>
          <cell r="U1175">
            <v>0.02</v>
          </cell>
        </row>
        <row r="1176">
          <cell r="G1176" t="str">
            <v>08</v>
          </cell>
          <cell r="M1176">
            <v>2</v>
          </cell>
          <cell r="N1176" t="str">
            <v>625</v>
          </cell>
          <cell r="Q1176" t="str">
            <v>TTC</v>
          </cell>
          <cell r="S1176">
            <v>0</v>
          </cell>
          <cell r="T1176">
            <v>7432128</v>
          </cell>
          <cell r="U1176">
            <v>0</v>
          </cell>
        </row>
        <row r="1177">
          <cell r="G1177" t="str">
            <v>08</v>
          </cell>
          <cell r="M1177">
            <v>6</v>
          </cell>
          <cell r="N1177" t="str">
            <v>626</v>
          </cell>
          <cell r="Q1177" t="str">
            <v>EEX</v>
          </cell>
          <cell r="S1177">
            <v>0</v>
          </cell>
          <cell r="T1177">
            <v>4821795</v>
          </cell>
          <cell r="U1177">
            <v>7517.18</v>
          </cell>
        </row>
        <row r="1178">
          <cell r="G1178" t="str">
            <v>16</v>
          </cell>
          <cell r="M1178">
            <v>1</v>
          </cell>
          <cell r="N1178" t="str">
            <v>660</v>
          </cell>
          <cell r="Q1178" t="str">
            <v>EP1</v>
          </cell>
          <cell r="S1178">
            <v>0</v>
          </cell>
          <cell r="T1178">
            <v>1225</v>
          </cell>
          <cell r="U1178">
            <v>0</v>
          </cell>
        </row>
        <row r="1179">
          <cell r="G1179" t="str">
            <v>23</v>
          </cell>
          <cell r="M1179">
            <v>1</v>
          </cell>
          <cell r="N1179" t="str">
            <v>685</v>
          </cell>
          <cell r="Q1179" t="str">
            <v>VAU</v>
          </cell>
          <cell r="S1179">
            <v>0</v>
          </cell>
          <cell r="T1179">
            <v>28650</v>
          </cell>
          <cell r="U1179">
            <v>-1.18</v>
          </cell>
        </row>
        <row r="1180">
          <cell r="G1180" t="str">
            <v>02</v>
          </cell>
          <cell r="M1180">
            <v>2</v>
          </cell>
          <cell r="N1180" t="str">
            <v>613</v>
          </cell>
          <cell r="Q1180" t="str">
            <v>EEX</v>
          </cell>
          <cell r="S1180">
            <v>0</v>
          </cell>
          <cell r="T1180">
            <v>704079</v>
          </cell>
          <cell r="U1180">
            <v>1651.77</v>
          </cell>
        </row>
        <row r="1181">
          <cell r="G1181" t="str">
            <v>01</v>
          </cell>
          <cell r="M1181">
            <v>11</v>
          </cell>
          <cell r="N1181" t="str">
            <v>611</v>
          </cell>
          <cell r="Q1181" t="str">
            <v>EEX</v>
          </cell>
          <cell r="S1181">
            <v>0</v>
          </cell>
          <cell r="T1181">
            <v>31921</v>
          </cell>
          <cell r="U1181">
            <v>74.86</v>
          </cell>
        </row>
        <row r="1182">
          <cell r="G1182" t="str">
            <v>04</v>
          </cell>
          <cell r="M1182">
            <v>91</v>
          </cell>
          <cell r="N1182" t="str">
            <v>621</v>
          </cell>
          <cell r="Q1182" t="str">
            <v>EP1</v>
          </cell>
          <cell r="S1182">
            <v>0</v>
          </cell>
          <cell r="T1182">
            <v>11100</v>
          </cell>
          <cell r="U1182">
            <v>0</v>
          </cell>
        </row>
        <row r="1183">
          <cell r="G1183" t="str">
            <v>09</v>
          </cell>
          <cell r="M1183">
            <v>1</v>
          </cell>
          <cell r="N1183" t="str">
            <v>660</v>
          </cell>
          <cell r="Q1183" t="str">
            <v>E33</v>
          </cell>
          <cell r="S1183">
            <v>0</v>
          </cell>
          <cell r="T1183">
            <v>277</v>
          </cell>
          <cell r="U1183">
            <v>8.74</v>
          </cell>
        </row>
        <row r="1184">
          <cell r="G1184" t="str">
            <v>01</v>
          </cell>
          <cell r="M1184">
            <v>3</v>
          </cell>
          <cell r="N1184" t="str">
            <v>650</v>
          </cell>
          <cell r="Q1184" t="str">
            <v>EEX</v>
          </cell>
          <cell r="S1184">
            <v>0</v>
          </cell>
          <cell r="T1184">
            <v>1793</v>
          </cell>
          <cell r="U1184">
            <v>1.75</v>
          </cell>
        </row>
        <row r="1185">
          <cell r="G1185" t="str">
            <v>02</v>
          </cell>
          <cell r="M1185">
            <v>52</v>
          </cell>
          <cell r="N1185" t="str">
            <v>611</v>
          </cell>
          <cell r="Q1185" t="str">
            <v>EEX</v>
          </cell>
          <cell r="S1185">
            <v>0</v>
          </cell>
          <cell r="T1185">
            <v>3428</v>
          </cell>
          <cell r="U1185">
            <v>8.0500000000000007</v>
          </cell>
        </row>
        <row r="1186">
          <cell r="G1186" t="str">
            <v>03</v>
          </cell>
          <cell r="M1186">
            <v>1</v>
          </cell>
          <cell r="N1186" t="str">
            <v>660</v>
          </cell>
          <cell r="Q1186" t="str">
            <v>E19</v>
          </cell>
          <cell r="S1186">
            <v>0</v>
          </cell>
          <cell r="T1186">
            <v>83</v>
          </cell>
          <cell r="U1186">
            <v>2.62</v>
          </cell>
        </row>
        <row r="1187">
          <cell r="G1187" t="str">
            <v>05</v>
          </cell>
          <cell r="M1187">
            <v>1</v>
          </cell>
          <cell r="N1187" t="str">
            <v>626</v>
          </cell>
          <cell r="Q1187" t="str">
            <v>EEX</v>
          </cell>
          <cell r="S1187">
            <v>0</v>
          </cell>
          <cell r="T1187">
            <v>6707584</v>
          </cell>
          <cell r="U1187">
            <v>10457.11</v>
          </cell>
        </row>
        <row r="1188">
          <cell r="G1188" t="str">
            <v>23</v>
          </cell>
          <cell r="M1188">
            <v>1</v>
          </cell>
          <cell r="N1188" t="str">
            <v>685</v>
          </cell>
          <cell r="Q1188" t="str">
            <v>BFC</v>
          </cell>
          <cell r="S1188">
            <v>0</v>
          </cell>
          <cell r="T1188">
            <v>28650</v>
          </cell>
          <cell r="U1188">
            <v>827.77</v>
          </cell>
        </row>
        <row r="1189">
          <cell r="G1189" t="str">
            <v>08</v>
          </cell>
          <cell r="M1189">
            <v>6</v>
          </cell>
          <cell r="N1189" t="str">
            <v>624</v>
          </cell>
          <cell r="Q1189" t="str">
            <v>LMR</v>
          </cell>
          <cell r="S1189">
            <v>0</v>
          </cell>
          <cell r="T1189">
            <v>11824688</v>
          </cell>
          <cell r="U1189">
            <v>10003.68</v>
          </cell>
        </row>
        <row r="1190">
          <cell r="G1190" t="str">
            <v>08</v>
          </cell>
          <cell r="M1190">
            <v>1</v>
          </cell>
          <cell r="N1190" t="str">
            <v>624</v>
          </cell>
          <cell r="Q1190" t="str">
            <v>TDE</v>
          </cell>
          <cell r="S1190">
            <v>0</v>
          </cell>
          <cell r="T1190">
            <v>20977984</v>
          </cell>
          <cell r="U1190">
            <v>0</v>
          </cell>
        </row>
        <row r="1191">
          <cell r="G1191" t="str">
            <v>05</v>
          </cell>
          <cell r="M1191">
            <v>2</v>
          </cell>
          <cell r="N1191" t="str">
            <v>621</v>
          </cell>
          <cell r="Q1191" t="str">
            <v>TDE</v>
          </cell>
          <cell r="S1191">
            <v>0</v>
          </cell>
          <cell r="T1191">
            <v>982780</v>
          </cell>
          <cell r="U1191">
            <v>0</v>
          </cell>
        </row>
        <row r="1192">
          <cell r="G1192" t="str">
            <v>04</v>
          </cell>
          <cell r="M1192">
            <v>11</v>
          </cell>
          <cell r="N1192" t="str">
            <v>623</v>
          </cell>
          <cell r="Q1192" t="str">
            <v>EIV</v>
          </cell>
          <cell r="S1192">
            <v>0</v>
          </cell>
          <cell r="T1192">
            <v>403035</v>
          </cell>
          <cell r="U1192">
            <v>0</v>
          </cell>
        </row>
        <row r="1193">
          <cell r="G1193" t="str">
            <v>07</v>
          </cell>
          <cell r="M1193">
            <v>1</v>
          </cell>
          <cell r="N1193" t="str">
            <v>623</v>
          </cell>
          <cell r="Q1193" t="str">
            <v>EFL</v>
          </cell>
          <cell r="S1193">
            <v>0</v>
          </cell>
          <cell r="T1193">
            <v>19183936</v>
          </cell>
          <cell r="U1193">
            <v>591843.59</v>
          </cell>
        </row>
        <row r="1194">
          <cell r="G1194" t="str">
            <v>09</v>
          </cell>
          <cell r="M1194">
            <v>1</v>
          </cell>
          <cell r="N1194" t="str">
            <v>650</v>
          </cell>
          <cell r="Q1194" t="str">
            <v>EIV</v>
          </cell>
          <cell r="S1194">
            <v>0</v>
          </cell>
          <cell r="T1194">
            <v>1553695</v>
          </cell>
          <cell r="U1194">
            <v>0</v>
          </cell>
        </row>
        <row r="1195">
          <cell r="G1195" t="str">
            <v>07</v>
          </cell>
          <cell r="M1195">
            <v>2</v>
          </cell>
          <cell r="N1195" t="str">
            <v>1750</v>
          </cell>
          <cell r="Q1195" t="str">
            <v>GMC</v>
          </cell>
          <cell r="S1195">
            <v>0</v>
          </cell>
          <cell r="T1195">
            <v>0</v>
          </cell>
          <cell r="U1195">
            <v>0</v>
          </cell>
        </row>
        <row r="1196">
          <cell r="G1196" t="str">
            <v>08</v>
          </cell>
          <cell r="M1196">
            <v>1</v>
          </cell>
          <cell r="N1196" t="str">
            <v>634</v>
          </cell>
          <cell r="Q1196" t="str">
            <v>ARV</v>
          </cell>
          <cell r="S1196">
            <v>0</v>
          </cell>
          <cell r="T1196">
            <v>-121544</v>
          </cell>
          <cell r="U1196">
            <v>-36463.199999999997</v>
          </cell>
        </row>
        <row r="1197">
          <cell r="G1197" t="str">
            <v>16</v>
          </cell>
          <cell r="M1197">
            <v>3</v>
          </cell>
          <cell r="N1197" t="str">
            <v>641</v>
          </cell>
          <cell r="Q1197" t="str">
            <v>EFL</v>
          </cell>
          <cell r="S1197">
            <v>0</v>
          </cell>
          <cell r="T1197">
            <v>1438380</v>
          </cell>
          <cell r="U1197">
            <v>44368.38</v>
          </cell>
        </row>
        <row r="1198">
          <cell r="G1198" t="str">
            <v>05</v>
          </cell>
          <cell r="M1198">
            <v>1</v>
          </cell>
          <cell r="N1198" t="str">
            <v>626</v>
          </cell>
          <cell r="Q1198" t="str">
            <v>LMR</v>
          </cell>
          <cell r="S1198">
            <v>0</v>
          </cell>
          <cell r="T1198">
            <v>5353984</v>
          </cell>
          <cell r="U1198">
            <v>551.46</v>
          </cell>
        </row>
        <row r="1199">
          <cell r="G1199" t="str">
            <v>08</v>
          </cell>
          <cell r="M1199">
            <v>2</v>
          </cell>
          <cell r="N1199" t="str">
            <v>626</v>
          </cell>
          <cell r="Q1199" t="str">
            <v>LMR</v>
          </cell>
          <cell r="S1199">
            <v>0</v>
          </cell>
          <cell r="T1199">
            <v>12091464</v>
          </cell>
          <cell r="U1199">
            <v>1245.42</v>
          </cell>
        </row>
        <row r="1200">
          <cell r="G1200" t="str">
            <v>06</v>
          </cell>
          <cell r="M1200">
            <v>1</v>
          </cell>
          <cell r="N1200" t="str">
            <v>620</v>
          </cell>
          <cell r="Q1200" t="str">
            <v>PPT</v>
          </cell>
          <cell r="S1200">
            <v>0</v>
          </cell>
          <cell r="T1200">
            <v>3789</v>
          </cell>
          <cell r="U1200">
            <v>0</v>
          </cell>
        </row>
        <row r="1201">
          <cell r="G1201" t="str">
            <v>02</v>
          </cell>
          <cell r="M1201">
            <v>2</v>
          </cell>
          <cell r="N1201" t="str">
            <v>613</v>
          </cell>
          <cell r="Q1201" t="str">
            <v>TDE</v>
          </cell>
          <cell r="S1201">
            <v>0</v>
          </cell>
          <cell r="T1201">
            <v>704079</v>
          </cell>
          <cell r="U1201">
            <v>0</v>
          </cell>
        </row>
        <row r="1202">
          <cell r="G1202" t="str">
            <v>08</v>
          </cell>
          <cell r="M1202">
            <v>1</v>
          </cell>
          <cell r="N1202" t="str">
            <v>633</v>
          </cell>
          <cell r="Q1202" t="str">
            <v>ARV</v>
          </cell>
          <cell r="S1202">
            <v>0</v>
          </cell>
          <cell r="T1202">
            <v>-26233</v>
          </cell>
          <cell r="U1202">
            <v>-7715.07</v>
          </cell>
        </row>
        <row r="1203">
          <cell r="G1203" t="str">
            <v>09</v>
          </cell>
          <cell r="M1203">
            <v>1</v>
          </cell>
          <cell r="N1203" t="str">
            <v>650</v>
          </cell>
          <cell r="Q1203" t="str">
            <v>BFC</v>
          </cell>
          <cell r="S1203">
            <v>0</v>
          </cell>
          <cell r="T1203">
            <v>1553695</v>
          </cell>
          <cell r="U1203">
            <v>44890.93</v>
          </cell>
        </row>
        <row r="1204">
          <cell r="G1204" t="str">
            <v>04</v>
          </cell>
          <cell r="M1204">
            <v>3</v>
          </cell>
          <cell r="N1204" t="str">
            <v>642</v>
          </cell>
          <cell r="Q1204" t="str">
            <v>FFC</v>
          </cell>
          <cell r="S1204">
            <v>0</v>
          </cell>
          <cell r="T1204">
            <v>1416</v>
          </cell>
          <cell r="U1204">
            <v>0</v>
          </cell>
        </row>
        <row r="1205">
          <cell r="G1205" t="str">
            <v>04</v>
          </cell>
          <cell r="M1205">
            <v>2</v>
          </cell>
          <cell r="N1205" t="str">
            <v>621</v>
          </cell>
          <cell r="Q1205" t="str">
            <v>CC</v>
          </cell>
          <cell r="S1205">
            <v>0</v>
          </cell>
          <cell r="T1205">
            <v>0</v>
          </cell>
          <cell r="U1205">
            <v>139159.32</v>
          </cell>
        </row>
        <row r="1206">
          <cell r="G1206" t="str">
            <v>08</v>
          </cell>
          <cell r="M1206">
            <v>6</v>
          </cell>
          <cell r="N1206" t="str">
            <v>626</v>
          </cell>
          <cell r="Q1206" t="str">
            <v>TSE</v>
          </cell>
          <cell r="S1206">
            <v>0</v>
          </cell>
          <cell r="T1206">
            <v>4821795</v>
          </cell>
          <cell r="U1206">
            <v>0</v>
          </cell>
        </row>
        <row r="1207">
          <cell r="G1207" t="str">
            <v>08</v>
          </cell>
          <cell r="M1207">
            <v>6</v>
          </cell>
          <cell r="N1207" t="str">
            <v>624</v>
          </cell>
          <cell r="Q1207" t="str">
            <v>FVC</v>
          </cell>
          <cell r="S1207">
            <v>0</v>
          </cell>
          <cell r="T1207">
            <v>14995812</v>
          </cell>
          <cell r="U1207">
            <v>0</v>
          </cell>
        </row>
        <row r="1208">
          <cell r="G1208" t="str">
            <v>08</v>
          </cell>
          <cell r="M1208">
            <v>1</v>
          </cell>
          <cell r="N1208" t="str">
            <v>626</v>
          </cell>
          <cell r="Q1208" t="str">
            <v>TSE</v>
          </cell>
          <cell r="S1208">
            <v>0</v>
          </cell>
          <cell r="T1208">
            <v>3096480</v>
          </cell>
          <cell r="U1208">
            <v>0</v>
          </cell>
        </row>
        <row r="1209">
          <cell r="G1209" t="str">
            <v>08</v>
          </cell>
          <cell r="M1209">
            <v>4</v>
          </cell>
          <cell r="N1209" t="str">
            <v>624</v>
          </cell>
          <cell r="Q1209" t="str">
            <v>DO6</v>
          </cell>
          <cell r="S1209">
            <v>0</v>
          </cell>
          <cell r="T1209">
            <v>3415176</v>
          </cell>
          <cell r="U1209">
            <v>276.63</v>
          </cell>
        </row>
        <row r="1210">
          <cell r="G1210" t="str">
            <v>05</v>
          </cell>
          <cell r="M1210">
            <v>6</v>
          </cell>
          <cell r="N1210" t="str">
            <v>624</v>
          </cell>
          <cell r="Q1210" t="str">
            <v>DC</v>
          </cell>
          <cell r="S1210">
            <v>2</v>
          </cell>
          <cell r="T1210">
            <v>3900</v>
          </cell>
          <cell r="U1210">
            <v>45513</v>
          </cell>
        </row>
        <row r="1211">
          <cell r="G1211" t="str">
            <v>04</v>
          </cell>
          <cell r="M1211">
            <v>1</v>
          </cell>
          <cell r="N1211" t="str">
            <v>626</v>
          </cell>
          <cell r="Q1211" t="str">
            <v>DC</v>
          </cell>
          <cell r="S1211">
            <v>2</v>
          </cell>
          <cell r="T1211">
            <v>17576.12</v>
          </cell>
          <cell r="U1211">
            <v>427587.92</v>
          </cell>
        </row>
        <row r="1212">
          <cell r="G1212" t="str">
            <v>02</v>
          </cell>
          <cell r="M1212">
            <v>52</v>
          </cell>
          <cell r="N1212" t="str">
            <v>612</v>
          </cell>
          <cell r="Q1212" t="str">
            <v>DSM</v>
          </cell>
          <cell r="S1212">
            <v>0</v>
          </cell>
          <cell r="T1212">
            <v>5872</v>
          </cell>
          <cell r="U1212">
            <v>29.77</v>
          </cell>
        </row>
        <row r="1213">
          <cell r="G1213" t="str">
            <v>05</v>
          </cell>
          <cell r="M1213">
            <v>6</v>
          </cell>
          <cell r="N1213" t="str">
            <v>626</v>
          </cell>
          <cell r="Q1213" t="str">
            <v>TSE</v>
          </cell>
          <cell r="S1213">
            <v>0</v>
          </cell>
          <cell r="T1213">
            <v>813780</v>
          </cell>
          <cell r="U1213">
            <v>0</v>
          </cell>
        </row>
        <row r="1214">
          <cell r="G1214" t="str">
            <v>01</v>
          </cell>
          <cell r="M1214">
            <v>51</v>
          </cell>
          <cell r="N1214" t="str">
            <v>611</v>
          </cell>
          <cell r="Q1214" t="str">
            <v>FVC</v>
          </cell>
          <cell r="S1214">
            <v>0</v>
          </cell>
          <cell r="T1214">
            <v>165581</v>
          </cell>
          <cell r="U1214">
            <v>0</v>
          </cell>
        </row>
        <row r="1215">
          <cell r="G1215" t="str">
            <v>09</v>
          </cell>
          <cell r="M1215">
            <v>1</v>
          </cell>
          <cell r="N1215" t="str">
            <v>655</v>
          </cell>
          <cell r="Q1215" t="str">
            <v>CAP</v>
          </cell>
          <cell r="S1215">
            <v>0</v>
          </cell>
          <cell r="T1215">
            <v>587250</v>
          </cell>
          <cell r="U1215">
            <v>-45.15</v>
          </cell>
        </row>
        <row r="1216">
          <cell r="G1216" t="str">
            <v>07</v>
          </cell>
          <cell r="M1216">
            <v>4</v>
          </cell>
          <cell r="N1216" t="str">
            <v>624</v>
          </cell>
          <cell r="Q1216" t="str">
            <v>DO6</v>
          </cell>
          <cell r="S1216">
            <v>0</v>
          </cell>
          <cell r="T1216">
            <v>2337894</v>
          </cell>
          <cell r="U1216">
            <v>189.38</v>
          </cell>
        </row>
        <row r="1217">
          <cell r="G1217" t="str">
            <v>05</v>
          </cell>
          <cell r="M1217">
            <v>1</v>
          </cell>
          <cell r="N1217" t="str">
            <v>621</v>
          </cell>
          <cell r="Q1217" t="str">
            <v>TSE</v>
          </cell>
          <cell r="S1217">
            <v>0</v>
          </cell>
          <cell r="T1217">
            <v>24467</v>
          </cell>
          <cell r="U1217">
            <v>0</v>
          </cell>
        </row>
        <row r="1218">
          <cell r="G1218" t="str">
            <v>16</v>
          </cell>
          <cell r="M1218">
            <v>1</v>
          </cell>
          <cell r="N1218" t="str">
            <v>623</v>
          </cell>
          <cell r="Q1218" t="str">
            <v>FVC</v>
          </cell>
          <cell r="S1218">
            <v>0</v>
          </cell>
          <cell r="T1218">
            <v>87168</v>
          </cell>
          <cell r="U1218">
            <v>0</v>
          </cell>
        </row>
        <row r="1219">
          <cell r="G1219" t="str">
            <v>08</v>
          </cell>
          <cell r="M1219">
            <v>1</v>
          </cell>
          <cell r="N1219" t="str">
            <v>621</v>
          </cell>
          <cell r="Q1219" t="str">
            <v>CC</v>
          </cell>
          <cell r="S1219">
            <v>0</v>
          </cell>
          <cell r="T1219">
            <v>0</v>
          </cell>
          <cell r="U1219">
            <v>280</v>
          </cell>
        </row>
        <row r="1220">
          <cell r="G1220" t="str">
            <v>02</v>
          </cell>
          <cell r="M1220">
            <v>12</v>
          </cell>
          <cell r="N1220" t="str">
            <v>611</v>
          </cell>
          <cell r="Q1220" t="str">
            <v>FVC</v>
          </cell>
          <cell r="S1220">
            <v>0</v>
          </cell>
          <cell r="T1220">
            <v>6488</v>
          </cell>
          <cell r="U1220">
            <v>0</v>
          </cell>
        </row>
        <row r="1221">
          <cell r="G1221" t="str">
            <v>01</v>
          </cell>
          <cell r="M1221">
            <v>1</v>
          </cell>
          <cell r="N1221" t="str">
            <v>655</v>
          </cell>
          <cell r="Q1221" t="str">
            <v>FVC</v>
          </cell>
          <cell r="S1221">
            <v>0</v>
          </cell>
          <cell r="T1221">
            <v>287</v>
          </cell>
          <cell r="U1221">
            <v>0</v>
          </cell>
        </row>
        <row r="1222">
          <cell r="G1222" t="str">
            <v>01</v>
          </cell>
          <cell r="M1222">
            <v>1</v>
          </cell>
          <cell r="N1222" t="str">
            <v>650</v>
          </cell>
          <cell r="Q1222" t="str">
            <v>CAP</v>
          </cell>
          <cell r="S1222">
            <v>0</v>
          </cell>
          <cell r="T1222">
            <v>1130</v>
          </cell>
          <cell r="U1222">
            <v>-0.02</v>
          </cell>
        </row>
        <row r="1223">
          <cell r="G1223" t="str">
            <v>04</v>
          </cell>
          <cell r="M1223">
            <v>2</v>
          </cell>
          <cell r="N1223" t="str">
            <v>623</v>
          </cell>
          <cell r="Q1223" t="str">
            <v>CAP</v>
          </cell>
          <cell r="S1223">
            <v>0</v>
          </cell>
          <cell r="T1223">
            <v>5525661</v>
          </cell>
          <cell r="U1223">
            <v>-425.46</v>
          </cell>
        </row>
        <row r="1224">
          <cell r="G1224" t="str">
            <v>08</v>
          </cell>
          <cell r="M1224">
            <v>4</v>
          </cell>
          <cell r="N1224" t="str">
            <v>624</v>
          </cell>
          <cell r="Q1224" t="str">
            <v>RAU</v>
          </cell>
          <cell r="S1224">
            <v>0</v>
          </cell>
          <cell r="T1224">
            <v>39147260</v>
          </cell>
          <cell r="U1224">
            <v>978.74</v>
          </cell>
        </row>
        <row r="1225">
          <cell r="G1225" t="str">
            <v>07</v>
          </cell>
          <cell r="M1225">
            <v>4</v>
          </cell>
          <cell r="N1225" t="str">
            <v>624</v>
          </cell>
          <cell r="Q1225" t="str">
            <v>RAU</v>
          </cell>
          <cell r="S1225">
            <v>0</v>
          </cell>
          <cell r="T1225">
            <v>11131623</v>
          </cell>
          <cell r="U1225">
            <v>278.27999999999997</v>
          </cell>
        </row>
        <row r="1226">
          <cell r="G1226" t="str">
            <v>08</v>
          </cell>
          <cell r="M1226">
            <v>1</v>
          </cell>
          <cell r="N1226" t="str">
            <v>624</v>
          </cell>
          <cell r="Q1226" t="str">
            <v>DO6</v>
          </cell>
          <cell r="S1226">
            <v>0</v>
          </cell>
          <cell r="T1226">
            <v>547520</v>
          </cell>
          <cell r="U1226">
            <v>44.35</v>
          </cell>
        </row>
        <row r="1227">
          <cell r="G1227" t="str">
            <v>04</v>
          </cell>
          <cell r="M1227">
            <v>92</v>
          </cell>
          <cell r="N1227" t="str">
            <v>621</v>
          </cell>
          <cell r="Q1227" t="str">
            <v>CAP</v>
          </cell>
          <cell r="S1227">
            <v>0</v>
          </cell>
          <cell r="T1227">
            <v>3180</v>
          </cell>
          <cell r="U1227">
            <v>-0.23</v>
          </cell>
        </row>
        <row r="1228">
          <cell r="G1228" t="str">
            <v>07</v>
          </cell>
          <cell r="M1228">
            <v>2</v>
          </cell>
          <cell r="N1228" t="str">
            <v>621</v>
          </cell>
          <cell r="Q1228" t="str">
            <v>DSO</v>
          </cell>
          <cell r="S1228">
            <v>0</v>
          </cell>
          <cell r="T1228">
            <v>0</v>
          </cell>
          <cell r="U1228">
            <v>0</v>
          </cell>
        </row>
        <row r="1229">
          <cell r="G1229" t="str">
            <v>06</v>
          </cell>
          <cell r="M1229">
            <v>2</v>
          </cell>
          <cell r="N1229" t="str">
            <v>620</v>
          </cell>
          <cell r="Q1229" t="str">
            <v>FVC</v>
          </cell>
          <cell r="S1229">
            <v>0</v>
          </cell>
          <cell r="T1229">
            <v>0</v>
          </cell>
          <cell r="U1229">
            <v>0</v>
          </cell>
        </row>
        <row r="1230">
          <cell r="G1230" t="str">
            <v>08</v>
          </cell>
          <cell r="M1230">
            <v>1</v>
          </cell>
          <cell r="N1230" t="str">
            <v>632</v>
          </cell>
          <cell r="Q1230" t="str">
            <v>DSM</v>
          </cell>
          <cell r="S1230">
            <v>0</v>
          </cell>
          <cell r="T1230">
            <v>91982185</v>
          </cell>
          <cell r="U1230">
            <v>168695.33</v>
          </cell>
        </row>
        <row r="1231">
          <cell r="G1231" t="str">
            <v>16</v>
          </cell>
          <cell r="M1231">
            <v>4</v>
          </cell>
          <cell r="N1231" t="str">
            <v>641</v>
          </cell>
          <cell r="Q1231" t="str">
            <v>TSE</v>
          </cell>
          <cell r="S1231">
            <v>0</v>
          </cell>
          <cell r="T1231">
            <v>117680</v>
          </cell>
          <cell r="U1231">
            <v>0</v>
          </cell>
        </row>
        <row r="1232">
          <cell r="G1232" t="str">
            <v>07</v>
          </cell>
          <cell r="M1232">
            <v>2</v>
          </cell>
          <cell r="N1232" t="str">
            <v>621</v>
          </cell>
          <cell r="Q1232" t="str">
            <v>ACC</v>
          </cell>
          <cell r="S1232">
            <v>0</v>
          </cell>
          <cell r="T1232">
            <v>0</v>
          </cell>
          <cell r="U1232">
            <v>-10</v>
          </cell>
        </row>
        <row r="1233">
          <cell r="G1233" t="str">
            <v>08</v>
          </cell>
          <cell r="M1233">
            <v>1</v>
          </cell>
          <cell r="N1233" t="str">
            <v>633</v>
          </cell>
          <cell r="Q1233" t="str">
            <v>DO1</v>
          </cell>
          <cell r="S1233">
            <v>0</v>
          </cell>
          <cell r="T1233">
            <v>90582200</v>
          </cell>
          <cell r="U1233">
            <v>6612.5</v>
          </cell>
        </row>
        <row r="1234">
          <cell r="G1234" t="str">
            <v>08</v>
          </cell>
          <cell r="M1234">
            <v>6</v>
          </cell>
          <cell r="N1234" t="str">
            <v>624</v>
          </cell>
          <cell r="Q1234" t="str">
            <v>DO1</v>
          </cell>
          <cell r="S1234">
            <v>0</v>
          </cell>
          <cell r="T1234">
            <v>1718064</v>
          </cell>
          <cell r="U1234">
            <v>1474.1</v>
          </cell>
        </row>
        <row r="1235">
          <cell r="G1235" t="str">
            <v>08</v>
          </cell>
          <cell r="M1235">
            <v>1</v>
          </cell>
          <cell r="N1235" t="str">
            <v>626</v>
          </cell>
          <cell r="Q1235" t="str">
            <v>DS4</v>
          </cell>
          <cell r="S1235">
            <v>0</v>
          </cell>
          <cell r="T1235">
            <v>430560</v>
          </cell>
          <cell r="U1235">
            <v>-15.07</v>
          </cell>
        </row>
        <row r="1236">
          <cell r="G1236" t="str">
            <v>04</v>
          </cell>
          <cell r="M1236">
            <v>6</v>
          </cell>
          <cell r="N1236" t="str">
            <v>624</v>
          </cell>
          <cell r="Q1236" t="str">
            <v>EP3</v>
          </cell>
          <cell r="S1236">
            <v>0</v>
          </cell>
          <cell r="T1236">
            <v>436015</v>
          </cell>
          <cell r="U1236">
            <v>0</v>
          </cell>
        </row>
        <row r="1237">
          <cell r="G1237" t="str">
            <v>04</v>
          </cell>
          <cell r="M1237">
            <v>2</v>
          </cell>
          <cell r="N1237" t="str">
            <v>626</v>
          </cell>
          <cell r="Q1237" t="str">
            <v>EP3</v>
          </cell>
          <cell r="S1237">
            <v>0</v>
          </cell>
          <cell r="T1237">
            <v>1020195</v>
          </cell>
          <cell r="U1237">
            <v>0</v>
          </cell>
        </row>
        <row r="1238">
          <cell r="G1238" t="str">
            <v>07</v>
          </cell>
          <cell r="M1238">
            <v>3</v>
          </cell>
          <cell r="N1238" t="str">
            <v>641</v>
          </cell>
          <cell r="Q1238" t="str">
            <v>EP3</v>
          </cell>
          <cell r="S1238">
            <v>0</v>
          </cell>
          <cell r="T1238">
            <v>3936</v>
          </cell>
          <cell r="U1238">
            <v>0</v>
          </cell>
        </row>
        <row r="1239">
          <cell r="G1239" t="str">
            <v>04</v>
          </cell>
          <cell r="M1239">
            <v>3</v>
          </cell>
          <cell r="N1239" t="str">
            <v>642</v>
          </cell>
          <cell r="Q1239" t="str">
            <v>FMU</v>
          </cell>
          <cell r="S1239">
            <v>0</v>
          </cell>
          <cell r="T1239">
            <v>1416</v>
          </cell>
          <cell r="U1239">
            <v>0</v>
          </cell>
        </row>
        <row r="1240">
          <cell r="G1240" t="str">
            <v>07</v>
          </cell>
          <cell r="M1240">
            <v>1</v>
          </cell>
          <cell r="N1240" t="str">
            <v>650</v>
          </cell>
          <cell r="Q1240" t="str">
            <v>FMU</v>
          </cell>
          <cell r="S1240">
            <v>0</v>
          </cell>
          <cell r="T1240">
            <v>1483</v>
          </cell>
          <cell r="U1240">
            <v>0</v>
          </cell>
        </row>
        <row r="1241">
          <cell r="G1241" t="str">
            <v>08</v>
          </cell>
          <cell r="M1241">
            <v>1</v>
          </cell>
          <cell r="N1241" t="str">
            <v>621</v>
          </cell>
          <cell r="Q1241" t="str">
            <v>FMU</v>
          </cell>
          <cell r="S1241">
            <v>0</v>
          </cell>
          <cell r="T1241">
            <v>645187</v>
          </cell>
          <cell r="U1241">
            <v>1.29</v>
          </cell>
        </row>
        <row r="1242">
          <cell r="G1242" t="str">
            <v>05</v>
          </cell>
          <cell r="M1242">
            <v>2</v>
          </cell>
          <cell r="N1242" t="str">
            <v>621</v>
          </cell>
          <cell r="Q1242" t="str">
            <v>FMU</v>
          </cell>
          <cell r="S1242">
            <v>0</v>
          </cell>
          <cell r="T1242">
            <v>982780</v>
          </cell>
          <cell r="U1242">
            <v>2.0099999999999998</v>
          </cell>
        </row>
        <row r="1243">
          <cell r="G1243" t="str">
            <v>07</v>
          </cell>
          <cell r="M1243">
            <v>3</v>
          </cell>
          <cell r="N1243" t="str">
            <v>641</v>
          </cell>
          <cell r="Q1243" t="str">
            <v>ICV</v>
          </cell>
          <cell r="S1243">
            <v>0</v>
          </cell>
          <cell r="T1243">
            <v>3936</v>
          </cell>
          <cell r="U1243">
            <v>0</v>
          </cell>
        </row>
        <row r="1244">
          <cell r="G1244" t="str">
            <v>08</v>
          </cell>
          <cell r="M1244">
            <v>6</v>
          </cell>
          <cell r="N1244" t="str">
            <v>626</v>
          </cell>
          <cell r="Q1244" t="str">
            <v>ICV</v>
          </cell>
          <cell r="S1244">
            <v>0</v>
          </cell>
          <cell r="T1244">
            <v>1623105</v>
          </cell>
          <cell r="U1244">
            <v>0</v>
          </cell>
        </row>
        <row r="1245">
          <cell r="G1245" t="str">
            <v>08</v>
          </cell>
          <cell r="M1245">
            <v>4</v>
          </cell>
          <cell r="N1245" t="str">
            <v>626</v>
          </cell>
          <cell r="Q1245" t="str">
            <v>DS5</v>
          </cell>
          <cell r="S1245">
            <v>0</v>
          </cell>
          <cell r="T1245">
            <v>3038112</v>
          </cell>
          <cell r="U1245">
            <v>0</v>
          </cell>
        </row>
        <row r="1246">
          <cell r="G1246" t="str">
            <v>05</v>
          </cell>
          <cell r="M1246">
            <v>4</v>
          </cell>
          <cell r="N1246" t="str">
            <v>624</v>
          </cell>
          <cell r="Q1246" t="str">
            <v>EBF</v>
          </cell>
          <cell r="S1246">
            <v>0</v>
          </cell>
          <cell r="T1246">
            <v>9891672</v>
          </cell>
          <cell r="U1246">
            <v>-284177.84000000003</v>
          </cell>
        </row>
        <row r="1247">
          <cell r="G1247" t="str">
            <v>08</v>
          </cell>
          <cell r="M1247">
            <v>2</v>
          </cell>
          <cell r="N1247" t="str">
            <v>621</v>
          </cell>
          <cell r="Q1247" t="str">
            <v>EC</v>
          </cell>
          <cell r="S1247">
            <v>0</v>
          </cell>
          <cell r="T1247">
            <v>536928</v>
          </cell>
          <cell r="U1247">
            <v>63666.78</v>
          </cell>
        </row>
        <row r="1248">
          <cell r="G1248" t="str">
            <v>04</v>
          </cell>
          <cell r="M1248">
            <v>2</v>
          </cell>
          <cell r="N1248" t="str">
            <v>626</v>
          </cell>
          <cell r="Q1248" t="str">
            <v>EC</v>
          </cell>
          <cell r="S1248">
            <v>0</v>
          </cell>
          <cell r="T1248">
            <v>1020195</v>
          </cell>
          <cell r="U1248">
            <v>33254.269999999997</v>
          </cell>
        </row>
        <row r="1249">
          <cell r="G1249" t="str">
            <v>05</v>
          </cell>
          <cell r="M1249">
            <v>5</v>
          </cell>
          <cell r="N1249" t="str">
            <v>624</v>
          </cell>
          <cell r="Q1249" t="str">
            <v>ECR</v>
          </cell>
          <cell r="S1249">
            <v>0</v>
          </cell>
          <cell r="T1249">
            <v>54400</v>
          </cell>
          <cell r="U1249">
            <v>198.02</v>
          </cell>
        </row>
        <row r="1250">
          <cell r="G1250" t="str">
            <v>08</v>
          </cell>
          <cell r="M1250">
            <v>2</v>
          </cell>
          <cell r="N1250" t="str">
            <v>626</v>
          </cell>
          <cell r="Q1250" t="str">
            <v>ECR</v>
          </cell>
          <cell r="S1250">
            <v>0</v>
          </cell>
          <cell r="T1250">
            <v>13892472</v>
          </cell>
          <cell r="U1250">
            <v>47595.61</v>
          </cell>
        </row>
        <row r="1251">
          <cell r="G1251" t="str">
            <v>05</v>
          </cell>
          <cell r="M1251">
            <v>3</v>
          </cell>
          <cell r="N1251" t="str">
            <v>624</v>
          </cell>
          <cell r="Q1251" t="str">
            <v>EFV</v>
          </cell>
          <cell r="S1251">
            <v>0</v>
          </cell>
          <cell r="T1251">
            <v>169344</v>
          </cell>
          <cell r="U1251">
            <v>-360.53</v>
          </cell>
        </row>
        <row r="1252">
          <cell r="G1252" t="str">
            <v>04</v>
          </cell>
          <cell r="M1252">
            <v>11</v>
          </cell>
          <cell r="N1252" t="str">
            <v>621</v>
          </cell>
          <cell r="Q1252" t="str">
            <v>EIN</v>
          </cell>
          <cell r="S1252">
            <v>0</v>
          </cell>
          <cell r="T1252">
            <v>127517</v>
          </cell>
          <cell r="U1252">
            <v>71.650000000000006</v>
          </cell>
        </row>
        <row r="1253">
          <cell r="G1253" t="str">
            <v>07</v>
          </cell>
          <cell r="M1253">
            <v>3</v>
          </cell>
          <cell r="N1253" t="str">
            <v>641</v>
          </cell>
          <cell r="Q1253" t="str">
            <v>EIN</v>
          </cell>
          <cell r="S1253">
            <v>0</v>
          </cell>
          <cell r="T1253">
            <v>3936</v>
          </cell>
          <cell r="U1253">
            <v>2.21</v>
          </cell>
        </row>
        <row r="1254">
          <cell r="G1254" t="str">
            <v>02</v>
          </cell>
          <cell r="M1254">
            <v>12</v>
          </cell>
          <cell r="N1254" t="str">
            <v>611</v>
          </cell>
          <cell r="Q1254" t="str">
            <v>EIN</v>
          </cell>
          <cell r="S1254">
            <v>0</v>
          </cell>
          <cell r="T1254">
            <v>6488</v>
          </cell>
          <cell r="U1254">
            <v>3.64</v>
          </cell>
        </row>
        <row r="1255">
          <cell r="G1255" t="str">
            <v>09</v>
          </cell>
          <cell r="M1255">
            <v>1</v>
          </cell>
          <cell r="N1255" t="str">
            <v>650</v>
          </cell>
          <cell r="Q1255" t="str">
            <v>EIN</v>
          </cell>
          <cell r="S1255">
            <v>0</v>
          </cell>
          <cell r="T1255">
            <v>1553695</v>
          </cell>
          <cell r="U1255">
            <v>873.17</v>
          </cell>
        </row>
        <row r="1256">
          <cell r="G1256" t="str">
            <v>08</v>
          </cell>
          <cell r="M1256">
            <v>4</v>
          </cell>
          <cell r="N1256" t="str">
            <v>624</v>
          </cell>
          <cell r="Q1256" t="str">
            <v>EIN</v>
          </cell>
          <cell r="S1256">
            <v>0</v>
          </cell>
          <cell r="T1256">
            <v>39147260</v>
          </cell>
          <cell r="U1256">
            <v>22000.78</v>
          </cell>
        </row>
        <row r="1257">
          <cell r="G1257" t="str">
            <v>09</v>
          </cell>
          <cell r="M1257">
            <v>2</v>
          </cell>
          <cell r="N1257" t="str">
            <v>650</v>
          </cell>
          <cell r="Q1257" t="str">
            <v>EIN</v>
          </cell>
          <cell r="S1257">
            <v>0</v>
          </cell>
          <cell r="T1257">
            <v>10900</v>
          </cell>
          <cell r="U1257">
            <v>6.13</v>
          </cell>
        </row>
        <row r="1258">
          <cell r="G1258" t="str">
            <v>04</v>
          </cell>
          <cell r="M1258">
            <v>11</v>
          </cell>
          <cell r="N1258" t="str">
            <v>623</v>
          </cell>
          <cell r="Q1258" t="str">
            <v>EP4</v>
          </cell>
          <cell r="S1258">
            <v>0</v>
          </cell>
          <cell r="T1258">
            <v>403035</v>
          </cell>
          <cell r="U1258">
            <v>0</v>
          </cell>
        </row>
        <row r="1259">
          <cell r="G1259" t="str">
            <v>04</v>
          </cell>
          <cell r="M1259">
            <v>6</v>
          </cell>
          <cell r="N1259" t="str">
            <v>624</v>
          </cell>
          <cell r="Q1259" t="str">
            <v>EUR</v>
          </cell>
          <cell r="S1259">
            <v>0</v>
          </cell>
          <cell r="T1259">
            <v>436015</v>
          </cell>
          <cell r="U1259">
            <v>3.5</v>
          </cell>
        </row>
        <row r="1260">
          <cell r="G1260" t="str">
            <v>01</v>
          </cell>
          <cell r="M1260">
            <v>1</v>
          </cell>
          <cell r="N1260" t="str">
            <v>650</v>
          </cell>
          <cell r="Q1260" t="str">
            <v>EUR</v>
          </cell>
          <cell r="S1260">
            <v>0</v>
          </cell>
          <cell r="T1260">
            <v>1130</v>
          </cell>
          <cell r="U1260">
            <v>0</v>
          </cell>
        </row>
        <row r="1261">
          <cell r="G1261" t="str">
            <v>04</v>
          </cell>
          <cell r="M1261">
            <v>1</v>
          </cell>
          <cell r="N1261" t="str">
            <v>650</v>
          </cell>
          <cell r="Q1261" t="str">
            <v>E15</v>
          </cell>
          <cell r="S1261">
            <v>0</v>
          </cell>
          <cell r="T1261">
            <v>51</v>
          </cell>
          <cell r="U1261">
            <v>1.61</v>
          </cell>
        </row>
        <row r="1262">
          <cell r="G1262" t="str">
            <v>04</v>
          </cell>
          <cell r="M1262">
            <v>5</v>
          </cell>
          <cell r="N1262" t="str">
            <v>624</v>
          </cell>
          <cell r="Q1262" t="str">
            <v>FFE</v>
          </cell>
          <cell r="S1262">
            <v>0</v>
          </cell>
          <cell r="T1262">
            <v>79200</v>
          </cell>
          <cell r="U1262">
            <v>5.7</v>
          </cell>
        </row>
        <row r="1263">
          <cell r="G1263" t="str">
            <v>04</v>
          </cell>
          <cell r="M1263">
            <v>92</v>
          </cell>
          <cell r="N1263" t="str">
            <v>621</v>
          </cell>
          <cell r="Q1263" t="str">
            <v>ICN</v>
          </cell>
          <cell r="S1263">
            <v>0</v>
          </cell>
          <cell r="T1263">
            <v>3180</v>
          </cell>
          <cell r="U1263">
            <v>0</v>
          </cell>
        </row>
        <row r="1264">
          <cell r="G1264" t="str">
            <v>05</v>
          </cell>
          <cell r="M1264">
            <v>5</v>
          </cell>
          <cell r="N1264" t="str">
            <v>624</v>
          </cell>
          <cell r="Q1264" t="str">
            <v>ICN</v>
          </cell>
          <cell r="S1264">
            <v>0</v>
          </cell>
          <cell r="T1264">
            <v>54400</v>
          </cell>
          <cell r="U1264">
            <v>0</v>
          </cell>
        </row>
        <row r="1265">
          <cell r="G1265" t="str">
            <v>08</v>
          </cell>
          <cell r="M1265">
            <v>1</v>
          </cell>
          <cell r="N1265" t="str">
            <v>633</v>
          </cell>
          <cell r="Q1265" t="str">
            <v>LMV</v>
          </cell>
          <cell r="S1265">
            <v>0</v>
          </cell>
          <cell r="T1265">
            <v>21636515</v>
          </cell>
          <cell r="U1265">
            <v>-367.82</v>
          </cell>
        </row>
        <row r="1266">
          <cell r="G1266" t="str">
            <v>06</v>
          </cell>
          <cell r="M1266">
            <v>1</v>
          </cell>
          <cell r="N1266" t="str">
            <v>620</v>
          </cell>
          <cell r="Q1266" t="str">
            <v>PRC</v>
          </cell>
          <cell r="S1266">
            <v>0</v>
          </cell>
          <cell r="T1266">
            <v>3789</v>
          </cell>
          <cell r="U1266">
            <v>11.85</v>
          </cell>
        </row>
        <row r="1267">
          <cell r="G1267" t="str">
            <v>02</v>
          </cell>
          <cell r="M1267">
            <v>52</v>
          </cell>
          <cell r="N1267" t="str">
            <v>611</v>
          </cell>
          <cell r="Q1267" t="str">
            <v>PRV</v>
          </cell>
          <cell r="S1267">
            <v>0</v>
          </cell>
          <cell r="T1267">
            <v>3428</v>
          </cell>
          <cell r="U1267">
            <v>-0.6</v>
          </cell>
        </row>
        <row r="1268">
          <cell r="G1268" t="str">
            <v>08</v>
          </cell>
          <cell r="M1268">
            <v>6</v>
          </cell>
          <cell r="N1268" t="str">
            <v>624</v>
          </cell>
          <cell r="Q1268" t="str">
            <v>RIV</v>
          </cell>
          <cell r="S1268">
            <v>0</v>
          </cell>
          <cell r="T1268">
            <v>14995812</v>
          </cell>
          <cell r="U1268">
            <v>0</v>
          </cell>
        </row>
        <row r="1269">
          <cell r="G1269" t="str">
            <v>08</v>
          </cell>
          <cell r="M1269">
            <v>6</v>
          </cell>
          <cell r="N1269" t="str">
            <v>626</v>
          </cell>
          <cell r="Q1269" t="str">
            <v>RIV</v>
          </cell>
          <cell r="S1269">
            <v>0</v>
          </cell>
          <cell r="T1269">
            <v>4821795</v>
          </cell>
          <cell r="U1269">
            <v>0</v>
          </cell>
        </row>
        <row r="1270">
          <cell r="G1270" t="str">
            <v>04</v>
          </cell>
          <cell r="M1270">
            <v>92</v>
          </cell>
          <cell r="N1270" t="str">
            <v>621</v>
          </cell>
          <cell r="Q1270" t="str">
            <v>RTU</v>
          </cell>
          <cell r="S1270">
            <v>0</v>
          </cell>
          <cell r="T1270">
            <v>3180</v>
          </cell>
          <cell r="U1270">
            <v>0.05</v>
          </cell>
        </row>
        <row r="1271">
          <cell r="G1271" t="str">
            <v>07</v>
          </cell>
          <cell r="M1271">
            <v>4</v>
          </cell>
          <cell r="N1271" t="str">
            <v>624</v>
          </cell>
          <cell r="Q1271" t="str">
            <v>RTU</v>
          </cell>
          <cell r="S1271">
            <v>0</v>
          </cell>
          <cell r="T1271">
            <v>11131623</v>
          </cell>
          <cell r="U1271">
            <v>44.54</v>
          </cell>
        </row>
        <row r="1272">
          <cell r="G1272" t="str">
            <v>04</v>
          </cell>
          <cell r="M1272">
            <v>11</v>
          </cell>
          <cell r="N1272" t="str">
            <v>621</v>
          </cell>
          <cell r="Q1272" t="str">
            <v>RTU</v>
          </cell>
          <cell r="S1272">
            <v>0</v>
          </cell>
          <cell r="T1272">
            <v>127517</v>
          </cell>
          <cell r="U1272">
            <v>0.89</v>
          </cell>
        </row>
        <row r="1273">
          <cell r="G1273" t="str">
            <v>08</v>
          </cell>
          <cell r="M1273">
            <v>2</v>
          </cell>
          <cell r="N1273" t="str">
            <v>625</v>
          </cell>
          <cell r="Q1273" t="str">
            <v>TDC</v>
          </cell>
          <cell r="S1273">
            <v>0</v>
          </cell>
          <cell r="T1273">
            <v>7432128</v>
          </cell>
          <cell r="U1273">
            <v>0</v>
          </cell>
        </row>
        <row r="1274">
          <cell r="G1274" t="str">
            <v>08</v>
          </cell>
          <cell r="M1274">
            <v>3</v>
          </cell>
          <cell r="N1274" t="str">
            <v>676</v>
          </cell>
          <cell r="Q1274" t="str">
            <v>TD3</v>
          </cell>
          <cell r="S1274">
            <v>0</v>
          </cell>
          <cell r="T1274">
            <v>0</v>
          </cell>
          <cell r="U1274">
            <v>0</v>
          </cell>
        </row>
        <row r="1275">
          <cell r="G1275" t="str">
            <v>05</v>
          </cell>
          <cell r="M1275">
            <v>1</v>
          </cell>
          <cell r="N1275" t="str">
            <v>624</v>
          </cell>
          <cell r="Q1275" t="str">
            <v>TIU</v>
          </cell>
          <cell r="S1275">
            <v>0</v>
          </cell>
          <cell r="T1275">
            <v>7488592</v>
          </cell>
          <cell r="U1275">
            <v>0</v>
          </cell>
        </row>
        <row r="1276">
          <cell r="G1276" t="str">
            <v>16</v>
          </cell>
          <cell r="M1276">
            <v>1</v>
          </cell>
          <cell r="N1276" t="str">
            <v>623</v>
          </cell>
          <cell r="Q1276" t="str">
            <v>TSC</v>
          </cell>
          <cell r="S1276">
            <v>0</v>
          </cell>
          <cell r="T1276">
            <v>87168</v>
          </cell>
          <cell r="U1276">
            <v>0</v>
          </cell>
        </row>
        <row r="1277">
          <cell r="G1277" t="str">
            <v>16</v>
          </cell>
          <cell r="M1277">
            <v>1</v>
          </cell>
          <cell r="N1277" t="str">
            <v>660</v>
          </cell>
          <cell r="Q1277" t="str">
            <v>L33</v>
          </cell>
          <cell r="S1277">
            <v>0</v>
          </cell>
          <cell r="T1277">
            <v>5</v>
          </cell>
          <cell r="U1277">
            <v>53.7</v>
          </cell>
        </row>
        <row r="1278">
          <cell r="G1278" t="str">
            <v>01</v>
          </cell>
          <cell r="M1278">
            <v>1</v>
          </cell>
          <cell r="N1278" t="str">
            <v>811</v>
          </cell>
          <cell r="Q1278" t="str">
            <v>PAJ</v>
          </cell>
          <cell r="S1278">
            <v>0</v>
          </cell>
          <cell r="T1278">
            <v>0</v>
          </cell>
          <cell r="U1278">
            <v>-411.91</v>
          </cell>
        </row>
        <row r="1279">
          <cell r="G1279" t="str">
            <v>09</v>
          </cell>
          <cell r="M1279">
            <v>1</v>
          </cell>
          <cell r="N1279" t="str">
            <v>660</v>
          </cell>
          <cell r="Q1279" t="str">
            <v>TTE</v>
          </cell>
          <cell r="S1279">
            <v>0</v>
          </cell>
          <cell r="T1279">
            <v>6758</v>
          </cell>
          <cell r="U1279">
            <v>0</v>
          </cell>
        </row>
        <row r="1280">
          <cell r="G1280" t="str">
            <v>07</v>
          </cell>
          <cell r="M1280">
            <v>6</v>
          </cell>
          <cell r="N1280" t="str">
            <v>624</v>
          </cell>
          <cell r="Q1280" t="str">
            <v>TTE</v>
          </cell>
          <cell r="S1280">
            <v>0</v>
          </cell>
          <cell r="T1280">
            <v>698400</v>
          </cell>
          <cell r="U1280">
            <v>0</v>
          </cell>
        </row>
        <row r="1281">
          <cell r="G1281" t="str">
            <v>07</v>
          </cell>
          <cell r="M1281">
            <v>1</v>
          </cell>
          <cell r="N1281" t="str">
            <v>626</v>
          </cell>
          <cell r="Q1281" t="str">
            <v>TTE</v>
          </cell>
          <cell r="S1281">
            <v>0</v>
          </cell>
          <cell r="T1281">
            <v>4321312</v>
          </cell>
          <cell r="U1281">
            <v>0</v>
          </cell>
        </row>
        <row r="1282">
          <cell r="G1282" t="str">
            <v>04</v>
          </cell>
          <cell r="M1282">
            <v>9</v>
          </cell>
          <cell r="N1282" t="str">
            <v>624</v>
          </cell>
          <cell r="Q1282" t="str">
            <v>TTE</v>
          </cell>
          <cell r="S1282">
            <v>0</v>
          </cell>
          <cell r="T1282">
            <v>538080</v>
          </cell>
          <cell r="U1282">
            <v>0</v>
          </cell>
        </row>
        <row r="1283">
          <cell r="G1283" t="str">
            <v>23</v>
          </cell>
          <cell r="M1283">
            <v>2</v>
          </cell>
          <cell r="N1283" t="str">
            <v>685</v>
          </cell>
          <cell r="Q1283" t="str">
            <v>VSM</v>
          </cell>
          <cell r="S1283">
            <v>0</v>
          </cell>
          <cell r="T1283">
            <v>85</v>
          </cell>
          <cell r="U1283">
            <v>-0.43</v>
          </cell>
        </row>
        <row r="1284">
          <cell r="G1284" t="str">
            <v>22</v>
          </cell>
          <cell r="M1284">
            <v>9</v>
          </cell>
          <cell r="N1284" t="str">
            <v>677</v>
          </cell>
          <cell r="Q1284" t="str">
            <v>EBE</v>
          </cell>
          <cell r="S1284">
            <v>0</v>
          </cell>
          <cell r="T1284">
            <v>0</v>
          </cell>
          <cell r="U1284">
            <v>1897595.9</v>
          </cell>
        </row>
        <row r="1285">
          <cell r="G1285" t="str">
            <v>08</v>
          </cell>
          <cell r="M1285">
            <v>6</v>
          </cell>
          <cell r="N1285" t="str">
            <v>626</v>
          </cell>
          <cell r="Q1285" t="str">
            <v>DO7</v>
          </cell>
          <cell r="S1285">
            <v>0</v>
          </cell>
          <cell r="T1285">
            <v>3198690</v>
          </cell>
          <cell r="U1285">
            <v>0</v>
          </cell>
        </row>
        <row r="1286">
          <cell r="G1286" t="str">
            <v>08</v>
          </cell>
          <cell r="M1286">
            <v>6</v>
          </cell>
          <cell r="N1286" t="str">
            <v>626</v>
          </cell>
          <cell r="Q1286" t="str">
            <v>CAV</v>
          </cell>
          <cell r="S1286">
            <v>0</v>
          </cell>
          <cell r="T1286">
            <v>4821795</v>
          </cell>
          <cell r="U1286">
            <v>28.93</v>
          </cell>
        </row>
        <row r="1287">
          <cell r="G1287" t="str">
            <v>04</v>
          </cell>
          <cell r="M1287">
            <v>3</v>
          </cell>
          <cell r="N1287" t="str">
            <v>650</v>
          </cell>
          <cell r="Q1287" t="str">
            <v>EP1</v>
          </cell>
          <cell r="S1287">
            <v>0</v>
          </cell>
          <cell r="T1287">
            <v>41467</v>
          </cell>
          <cell r="U1287">
            <v>0</v>
          </cell>
        </row>
        <row r="1288">
          <cell r="G1288" t="str">
            <v>02</v>
          </cell>
          <cell r="M1288">
            <v>12</v>
          </cell>
          <cell r="N1288" t="str">
            <v>611</v>
          </cell>
          <cell r="Q1288" t="str">
            <v>EEX</v>
          </cell>
          <cell r="S1288">
            <v>0</v>
          </cell>
          <cell r="T1288">
            <v>6488</v>
          </cell>
          <cell r="U1288">
            <v>15.23</v>
          </cell>
        </row>
        <row r="1289">
          <cell r="G1289" t="str">
            <v>03</v>
          </cell>
          <cell r="M1289">
            <v>1</v>
          </cell>
          <cell r="N1289" t="str">
            <v>660</v>
          </cell>
          <cell r="Q1289" t="str">
            <v>EEX</v>
          </cell>
          <cell r="S1289">
            <v>0</v>
          </cell>
          <cell r="T1289">
            <v>425</v>
          </cell>
          <cell r="U1289">
            <v>0.42</v>
          </cell>
        </row>
        <row r="1290">
          <cell r="G1290" t="str">
            <v>08</v>
          </cell>
          <cell r="M1290">
            <v>1</v>
          </cell>
          <cell r="N1290" t="str">
            <v>633</v>
          </cell>
          <cell r="Q1290" t="str">
            <v>EP1</v>
          </cell>
          <cell r="S1290">
            <v>0</v>
          </cell>
          <cell r="T1290">
            <v>258071098</v>
          </cell>
          <cell r="U1290">
            <v>0</v>
          </cell>
        </row>
        <row r="1291">
          <cell r="G1291" t="str">
            <v>07</v>
          </cell>
          <cell r="M1291">
            <v>3</v>
          </cell>
          <cell r="N1291" t="str">
            <v>642</v>
          </cell>
          <cell r="Q1291" t="str">
            <v>CAV</v>
          </cell>
          <cell r="S1291">
            <v>0</v>
          </cell>
          <cell r="T1291">
            <v>419</v>
          </cell>
          <cell r="U1291">
            <v>0</v>
          </cell>
        </row>
        <row r="1292">
          <cell r="G1292" t="str">
            <v>16</v>
          </cell>
          <cell r="M1292">
            <v>3</v>
          </cell>
          <cell r="N1292" t="str">
            <v>650</v>
          </cell>
          <cell r="Q1292" t="str">
            <v>EIV</v>
          </cell>
          <cell r="S1292">
            <v>0</v>
          </cell>
          <cell r="T1292">
            <v>38</v>
          </cell>
          <cell r="U1292">
            <v>0</v>
          </cell>
        </row>
        <row r="1293">
          <cell r="G1293" t="str">
            <v>07</v>
          </cell>
          <cell r="M1293">
            <v>1</v>
          </cell>
          <cell r="N1293" t="str">
            <v>625</v>
          </cell>
          <cell r="Q1293" t="str">
            <v>EFL</v>
          </cell>
          <cell r="S1293">
            <v>0</v>
          </cell>
          <cell r="T1293">
            <v>542400</v>
          </cell>
          <cell r="U1293">
            <v>16733.580000000002</v>
          </cell>
        </row>
        <row r="1294">
          <cell r="G1294" t="str">
            <v>06</v>
          </cell>
          <cell r="M1294">
            <v>1</v>
          </cell>
          <cell r="N1294" t="str">
            <v>622</v>
          </cell>
          <cell r="Q1294" t="str">
            <v>LMR</v>
          </cell>
          <cell r="S1294">
            <v>0</v>
          </cell>
          <cell r="T1294">
            <v>37559</v>
          </cell>
          <cell r="U1294">
            <v>17.77</v>
          </cell>
        </row>
        <row r="1295">
          <cell r="G1295" t="str">
            <v>09</v>
          </cell>
          <cell r="M1295">
            <v>3</v>
          </cell>
          <cell r="N1295" t="str">
            <v>650</v>
          </cell>
          <cell r="Q1295" t="str">
            <v>E16</v>
          </cell>
          <cell r="S1295">
            <v>0</v>
          </cell>
          <cell r="T1295">
            <v>1217589</v>
          </cell>
          <cell r="U1295">
            <v>38341.85</v>
          </cell>
        </row>
        <row r="1296">
          <cell r="G1296" t="str">
            <v>04</v>
          </cell>
          <cell r="M1296">
            <v>5</v>
          </cell>
          <cell r="N1296" t="str">
            <v>624</v>
          </cell>
          <cell r="Q1296" t="str">
            <v>LMR</v>
          </cell>
          <cell r="S1296">
            <v>0</v>
          </cell>
          <cell r="T1296">
            <v>79200</v>
          </cell>
          <cell r="U1296">
            <v>67</v>
          </cell>
        </row>
        <row r="1297">
          <cell r="G1297" t="str">
            <v>07</v>
          </cell>
          <cell r="M1297">
            <v>4</v>
          </cell>
          <cell r="N1297" t="str">
            <v>624</v>
          </cell>
          <cell r="Q1297" t="str">
            <v>DO0</v>
          </cell>
          <cell r="S1297">
            <v>0</v>
          </cell>
          <cell r="T1297">
            <v>2337894</v>
          </cell>
          <cell r="U1297">
            <v>329.65</v>
          </cell>
        </row>
        <row r="1298">
          <cell r="G1298" t="str">
            <v>01</v>
          </cell>
          <cell r="M1298">
            <v>1</v>
          </cell>
          <cell r="N1298" t="str">
            <v>655</v>
          </cell>
          <cell r="Q1298" t="str">
            <v>FFC</v>
          </cell>
          <cell r="S1298">
            <v>0</v>
          </cell>
          <cell r="T1298">
            <v>287</v>
          </cell>
          <cell r="U1298">
            <v>0</v>
          </cell>
        </row>
        <row r="1299">
          <cell r="G1299" t="str">
            <v>07</v>
          </cell>
          <cell r="M1299">
            <v>1</v>
          </cell>
          <cell r="N1299" t="str">
            <v>650</v>
          </cell>
          <cell r="Q1299" t="str">
            <v>TDE</v>
          </cell>
          <cell r="S1299">
            <v>0</v>
          </cell>
          <cell r="T1299">
            <v>1483</v>
          </cell>
          <cell r="U1299">
            <v>0</v>
          </cell>
        </row>
        <row r="1300">
          <cell r="G1300" t="str">
            <v>04</v>
          </cell>
          <cell r="M1300">
            <v>10</v>
          </cell>
          <cell r="N1300" t="str">
            <v>624</v>
          </cell>
          <cell r="Q1300" t="str">
            <v>PPT</v>
          </cell>
          <cell r="S1300">
            <v>0</v>
          </cell>
          <cell r="T1300">
            <v>460944</v>
          </cell>
          <cell r="U1300">
            <v>0</v>
          </cell>
        </row>
        <row r="1301">
          <cell r="G1301" t="str">
            <v>04</v>
          </cell>
          <cell r="M1301">
            <v>1</v>
          </cell>
          <cell r="N1301" t="str">
            <v>624</v>
          </cell>
          <cell r="Q1301" t="str">
            <v>EIV</v>
          </cell>
          <cell r="S1301">
            <v>0</v>
          </cell>
          <cell r="T1301">
            <v>31387568</v>
          </cell>
          <cell r="U1301">
            <v>0</v>
          </cell>
        </row>
        <row r="1302">
          <cell r="G1302" t="str">
            <v>05</v>
          </cell>
          <cell r="M1302">
            <v>6</v>
          </cell>
          <cell r="N1302" t="str">
            <v>624</v>
          </cell>
          <cell r="Q1302" t="str">
            <v>DSM</v>
          </cell>
          <cell r="S1302">
            <v>0</v>
          </cell>
          <cell r="T1302">
            <v>3870300</v>
          </cell>
          <cell r="U1302">
            <v>8634.64</v>
          </cell>
        </row>
        <row r="1303">
          <cell r="G1303" t="str">
            <v>07</v>
          </cell>
          <cell r="M1303">
            <v>4</v>
          </cell>
          <cell r="N1303" t="str">
            <v>624</v>
          </cell>
          <cell r="Q1303" t="str">
            <v>DSM</v>
          </cell>
          <cell r="S1303">
            <v>0</v>
          </cell>
          <cell r="T1303">
            <v>7076829</v>
          </cell>
          <cell r="U1303">
            <v>15788.41</v>
          </cell>
        </row>
        <row r="1304">
          <cell r="G1304" t="str">
            <v>05</v>
          </cell>
          <cell r="M1304">
            <v>2</v>
          </cell>
          <cell r="N1304" t="str">
            <v>626</v>
          </cell>
          <cell r="Q1304" t="str">
            <v>DC</v>
          </cell>
          <cell r="S1304">
            <v>0</v>
          </cell>
          <cell r="T1304">
            <v>654.71</v>
          </cell>
          <cell r="U1304">
            <v>16024.34</v>
          </cell>
        </row>
        <row r="1305">
          <cell r="G1305" t="str">
            <v>08</v>
          </cell>
          <cell r="M1305">
            <v>1</v>
          </cell>
          <cell r="N1305" t="str">
            <v>626</v>
          </cell>
          <cell r="Q1305" t="str">
            <v>OMS</v>
          </cell>
          <cell r="S1305">
            <v>0</v>
          </cell>
          <cell r="T1305">
            <v>3096480</v>
          </cell>
          <cell r="U1305">
            <v>668.84</v>
          </cell>
        </row>
        <row r="1306">
          <cell r="G1306" t="str">
            <v>08</v>
          </cell>
          <cell r="M1306">
            <v>1</v>
          </cell>
          <cell r="N1306" t="str">
            <v>634</v>
          </cell>
          <cell r="Q1306" t="str">
            <v>RAU</v>
          </cell>
          <cell r="S1306">
            <v>0</v>
          </cell>
          <cell r="T1306">
            <v>52889135</v>
          </cell>
          <cell r="U1306">
            <v>105.78</v>
          </cell>
        </row>
        <row r="1307">
          <cell r="G1307" t="str">
            <v>19</v>
          </cell>
          <cell r="M1307">
            <v>2</v>
          </cell>
          <cell r="N1307" t="str">
            <v>913</v>
          </cell>
          <cell r="Q1307" t="str">
            <v>DC</v>
          </cell>
          <cell r="S1307">
            <v>1</v>
          </cell>
          <cell r="T1307">
            <v>102963</v>
          </cell>
          <cell r="U1307">
            <v>342866.79</v>
          </cell>
        </row>
        <row r="1308">
          <cell r="G1308" t="str">
            <v>05</v>
          </cell>
          <cell r="M1308">
            <v>1</v>
          </cell>
          <cell r="N1308" t="str">
            <v>626</v>
          </cell>
          <cell r="Q1308" t="str">
            <v>RAU</v>
          </cell>
          <cell r="S1308">
            <v>0</v>
          </cell>
          <cell r="T1308">
            <v>6707584</v>
          </cell>
          <cell r="U1308">
            <v>154.28</v>
          </cell>
        </row>
        <row r="1309">
          <cell r="G1309" t="str">
            <v>08</v>
          </cell>
          <cell r="M1309">
            <v>3</v>
          </cell>
          <cell r="N1309" t="str">
            <v>624</v>
          </cell>
          <cell r="Q1309" t="str">
            <v>DC</v>
          </cell>
          <cell r="S1309">
            <v>0</v>
          </cell>
          <cell r="T1309">
            <v>1236.24</v>
          </cell>
          <cell r="U1309">
            <v>14756.92</v>
          </cell>
        </row>
        <row r="1310">
          <cell r="G1310" t="str">
            <v>05</v>
          </cell>
          <cell r="M1310">
            <v>1</v>
          </cell>
          <cell r="N1310" t="str">
            <v>621</v>
          </cell>
          <cell r="Q1310" t="str">
            <v>CC</v>
          </cell>
          <cell r="S1310">
            <v>0</v>
          </cell>
          <cell r="T1310">
            <v>0</v>
          </cell>
          <cell r="U1310">
            <v>500</v>
          </cell>
        </row>
        <row r="1311">
          <cell r="G1311" t="str">
            <v>04</v>
          </cell>
          <cell r="M1311">
            <v>1</v>
          </cell>
          <cell r="N1311" t="str">
            <v>623</v>
          </cell>
          <cell r="Q1311" t="str">
            <v>TSE</v>
          </cell>
          <cell r="S1311">
            <v>0</v>
          </cell>
          <cell r="T1311">
            <v>93735282</v>
          </cell>
          <cell r="U1311">
            <v>0</v>
          </cell>
        </row>
        <row r="1312">
          <cell r="G1312" t="str">
            <v>08</v>
          </cell>
          <cell r="M1312">
            <v>3</v>
          </cell>
          <cell r="N1312" t="str">
            <v>676</v>
          </cell>
          <cell r="Q1312" t="str">
            <v>DO1</v>
          </cell>
          <cell r="S1312">
            <v>0</v>
          </cell>
          <cell r="T1312">
            <v>0</v>
          </cell>
          <cell r="U1312">
            <v>0</v>
          </cell>
        </row>
        <row r="1313">
          <cell r="G1313" t="str">
            <v>07</v>
          </cell>
          <cell r="M1313">
            <v>2</v>
          </cell>
          <cell r="N1313" t="str">
            <v>624</v>
          </cell>
          <cell r="Q1313" t="str">
            <v>DO1</v>
          </cell>
          <cell r="S1313">
            <v>0</v>
          </cell>
          <cell r="T1313">
            <v>738558</v>
          </cell>
          <cell r="U1313">
            <v>633.67999999999995</v>
          </cell>
        </row>
        <row r="1314">
          <cell r="G1314" t="str">
            <v>07</v>
          </cell>
          <cell r="M1314">
            <v>4</v>
          </cell>
          <cell r="N1314" t="str">
            <v>624</v>
          </cell>
          <cell r="Q1314" t="str">
            <v>DO8</v>
          </cell>
          <cell r="S1314">
            <v>0</v>
          </cell>
          <cell r="T1314">
            <v>2337894</v>
          </cell>
          <cell r="U1314">
            <v>28.04</v>
          </cell>
        </row>
        <row r="1315">
          <cell r="G1315" t="str">
            <v>07</v>
          </cell>
          <cell r="M1315">
            <v>1</v>
          </cell>
          <cell r="N1315" t="str">
            <v>626</v>
          </cell>
          <cell r="Q1315" t="str">
            <v>DS4</v>
          </cell>
          <cell r="S1315">
            <v>0</v>
          </cell>
          <cell r="T1315">
            <v>683712</v>
          </cell>
          <cell r="U1315">
            <v>-23.93</v>
          </cell>
        </row>
        <row r="1316">
          <cell r="G1316" t="str">
            <v>16</v>
          </cell>
          <cell r="M1316">
            <v>1</v>
          </cell>
          <cell r="N1316" t="str">
            <v>623</v>
          </cell>
          <cell r="Q1316" t="str">
            <v>FMU</v>
          </cell>
          <cell r="S1316">
            <v>0</v>
          </cell>
          <cell r="T1316">
            <v>87168</v>
          </cell>
          <cell r="U1316">
            <v>0.08</v>
          </cell>
        </row>
        <row r="1317">
          <cell r="G1317" t="str">
            <v>05</v>
          </cell>
          <cell r="M1317">
            <v>2</v>
          </cell>
          <cell r="N1317" t="str">
            <v>624</v>
          </cell>
          <cell r="Q1317" t="str">
            <v>FVE</v>
          </cell>
          <cell r="S1317">
            <v>0</v>
          </cell>
          <cell r="T1317">
            <v>5617464</v>
          </cell>
          <cell r="U1317">
            <v>0</v>
          </cell>
        </row>
        <row r="1318">
          <cell r="G1318" t="str">
            <v>05</v>
          </cell>
          <cell r="M1318">
            <v>2</v>
          </cell>
          <cell r="N1318" t="str">
            <v>621</v>
          </cell>
          <cell r="Q1318" t="str">
            <v>FVE</v>
          </cell>
          <cell r="S1318">
            <v>0</v>
          </cell>
          <cell r="T1318">
            <v>982780</v>
          </cell>
          <cell r="U1318">
            <v>0</v>
          </cell>
        </row>
        <row r="1319">
          <cell r="G1319" t="str">
            <v>04</v>
          </cell>
          <cell r="M1319">
            <v>9</v>
          </cell>
          <cell r="N1319" t="str">
            <v>624</v>
          </cell>
          <cell r="Q1319" t="str">
            <v>ICV</v>
          </cell>
          <cell r="S1319">
            <v>0</v>
          </cell>
          <cell r="T1319">
            <v>538080</v>
          </cell>
          <cell r="U1319">
            <v>0</v>
          </cell>
        </row>
        <row r="1320">
          <cell r="G1320" t="str">
            <v>08</v>
          </cell>
          <cell r="M1320">
            <v>2</v>
          </cell>
          <cell r="N1320" t="str">
            <v>624</v>
          </cell>
          <cell r="Q1320" t="str">
            <v>DSU</v>
          </cell>
          <cell r="S1320">
            <v>0</v>
          </cell>
          <cell r="T1320">
            <v>3630322</v>
          </cell>
          <cell r="U1320">
            <v>119.81</v>
          </cell>
        </row>
        <row r="1321">
          <cell r="G1321" t="str">
            <v>04</v>
          </cell>
          <cell r="M1321">
            <v>2</v>
          </cell>
          <cell r="N1321" t="str">
            <v>623</v>
          </cell>
          <cell r="Q1321" t="str">
            <v>DSU</v>
          </cell>
          <cell r="S1321">
            <v>0</v>
          </cell>
          <cell r="T1321">
            <v>5489577</v>
          </cell>
          <cell r="U1321">
            <v>554.42999999999995</v>
          </cell>
        </row>
        <row r="1322">
          <cell r="G1322" t="str">
            <v>02</v>
          </cell>
          <cell r="M1322">
            <v>52</v>
          </cell>
          <cell r="N1322" t="str">
            <v>612</v>
          </cell>
          <cell r="Q1322" t="str">
            <v>DSU</v>
          </cell>
          <cell r="S1322">
            <v>0</v>
          </cell>
          <cell r="T1322">
            <v>5872</v>
          </cell>
          <cell r="U1322">
            <v>0.45</v>
          </cell>
        </row>
        <row r="1323">
          <cell r="G1323" t="str">
            <v>08</v>
          </cell>
          <cell r="M1323">
            <v>1</v>
          </cell>
          <cell r="N1323" t="str">
            <v>632</v>
          </cell>
          <cell r="Q1323" t="str">
            <v>EBF</v>
          </cell>
          <cell r="S1323">
            <v>0</v>
          </cell>
          <cell r="T1323">
            <v>128886903</v>
          </cell>
          <cell r="U1323">
            <v>-3702791.84</v>
          </cell>
        </row>
        <row r="1324">
          <cell r="G1324" t="str">
            <v>08</v>
          </cell>
          <cell r="M1324">
            <v>3</v>
          </cell>
          <cell r="N1324" t="str">
            <v>624</v>
          </cell>
          <cell r="Q1324" t="str">
            <v>EBF</v>
          </cell>
          <cell r="S1324">
            <v>0</v>
          </cell>
          <cell r="T1324">
            <v>626400</v>
          </cell>
          <cell r="U1324">
            <v>-17995.849999999999</v>
          </cell>
        </row>
        <row r="1325">
          <cell r="G1325" t="str">
            <v>05</v>
          </cell>
          <cell r="M1325">
            <v>1</v>
          </cell>
          <cell r="N1325" t="str">
            <v>623</v>
          </cell>
          <cell r="Q1325" t="str">
            <v>EC</v>
          </cell>
          <cell r="S1325">
            <v>0</v>
          </cell>
          <cell r="T1325">
            <v>216488</v>
          </cell>
          <cell r="U1325">
            <v>14655.37</v>
          </cell>
        </row>
        <row r="1326">
          <cell r="G1326" t="str">
            <v>02</v>
          </cell>
          <cell r="M1326">
            <v>52</v>
          </cell>
          <cell r="N1326" t="str">
            <v>612</v>
          </cell>
          <cell r="Q1326" t="str">
            <v>ECR</v>
          </cell>
          <cell r="S1326">
            <v>0</v>
          </cell>
          <cell r="T1326">
            <v>5872</v>
          </cell>
          <cell r="U1326">
            <v>34.01</v>
          </cell>
        </row>
        <row r="1327">
          <cell r="G1327" t="str">
            <v>01</v>
          </cell>
          <cell r="M1327">
            <v>1</v>
          </cell>
          <cell r="N1327" t="str">
            <v>650</v>
          </cell>
          <cell r="Q1327" t="str">
            <v>ECR</v>
          </cell>
          <cell r="S1327">
            <v>0</v>
          </cell>
          <cell r="T1327">
            <v>1130</v>
          </cell>
          <cell r="U1327">
            <v>1.55</v>
          </cell>
        </row>
        <row r="1328">
          <cell r="G1328" t="str">
            <v>05</v>
          </cell>
          <cell r="M1328">
            <v>6</v>
          </cell>
          <cell r="N1328" t="str">
            <v>624</v>
          </cell>
          <cell r="Q1328" t="str">
            <v>EIN</v>
          </cell>
          <cell r="S1328">
            <v>0</v>
          </cell>
          <cell r="T1328">
            <v>3870300</v>
          </cell>
          <cell r="U1328">
            <v>2175.11</v>
          </cell>
        </row>
        <row r="1329">
          <cell r="G1329" t="str">
            <v>08</v>
          </cell>
          <cell r="M1329">
            <v>2</v>
          </cell>
          <cell r="N1329" t="str">
            <v>624</v>
          </cell>
          <cell r="Q1329" t="str">
            <v>EP4</v>
          </cell>
          <cell r="S1329">
            <v>0</v>
          </cell>
          <cell r="T1329">
            <v>3630322</v>
          </cell>
          <cell r="U1329">
            <v>0</v>
          </cell>
        </row>
        <row r="1330">
          <cell r="G1330" t="str">
            <v>04</v>
          </cell>
          <cell r="M1330">
            <v>1</v>
          </cell>
          <cell r="N1330" t="str">
            <v>650</v>
          </cell>
          <cell r="Q1330" t="str">
            <v>E21</v>
          </cell>
          <cell r="S1330">
            <v>0</v>
          </cell>
          <cell r="T1330">
            <v>5676</v>
          </cell>
          <cell r="U1330">
            <v>178.77</v>
          </cell>
        </row>
        <row r="1331">
          <cell r="G1331" t="str">
            <v>05</v>
          </cell>
          <cell r="M1331">
            <v>1</v>
          </cell>
          <cell r="N1331" t="str">
            <v>623</v>
          </cell>
          <cell r="Q1331" t="str">
            <v>FFE</v>
          </cell>
          <cell r="S1331">
            <v>0</v>
          </cell>
          <cell r="T1331">
            <v>216488</v>
          </cell>
          <cell r="U1331">
            <v>21</v>
          </cell>
        </row>
        <row r="1332">
          <cell r="G1332" t="str">
            <v>04</v>
          </cell>
          <cell r="M1332">
            <v>3</v>
          </cell>
          <cell r="N1332" t="str">
            <v>624</v>
          </cell>
          <cell r="Q1332" t="str">
            <v>FFE</v>
          </cell>
          <cell r="S1332">
            <v>0</v>
          </cell>
          <cell r="T1332">
            <v>491328</v>
          </cell>
          <cell r="U1332">
            <v>35.369999999999997</v>
          </cell>
        </row>
        <row r="1333">
          <cell r="G1333" t="str">
            <v>04</v>
          </cell>
          <cell r="M1333">
            <v>2</v>
          </cell>
          <cell r="N1333" t="str">
            <v>621</v>
          </cell>
          <cell r="Q1333" t="str">
            <v>FFE</v>
          </cell>
          <cell r="S1333">
            <v>0</v>
          </cell>
          <cell r="T1333">
            <v>35417372</v>
          </cell>
          <cell r="U1333">
            <v>3184.8</v>
          </cell>
        </row>
        <row r="1334">
          <cell r="G1334" t="str">
            <v>05</v>
          </cell>
          <cell r="M1334">
            <v>2</v>
          </cell>
          <cell r="N1334" t="str">
            <v>624</v>
          </cell>
          <cell r="Q1334" t="str">
            <v>ICN</v>
          </cell>
          <cell r="S1334">
            <v>0</v>
          </cell>
          <cell r="T1334">
            <v>2437416</v>
          </cell>
          <cell r="U1334">
            <v>0</v>
          </cell>
        </row>
        <row r="1335">
          <cell r="G1335" t="str">
            <v>05</v>
          </cell>
          <cell r="M1335">
            <v>1</v>
          </cell>
          <cell r="N1335" t="str">
            <v>621</v>
          </cell>
          <cell r="Q1335" t="str">
            <v>PRC</v>
          </cell>
          <cell r="S1335">
            <v>0</v>
          </cell>
          <cell r="T1335">
            <v>24147</v>
          </cell>
          <cell r="U1335">
            <v>180.19</v>
          </cell>
        </row>
        <row r="1336">
          <cell r="G1336" t="str">
            <v>04</v>
          </cell>
          <cell r="M1336">
            <v>3</v>
          </cell>
          <cell r="N1336" t="str">
            <v>642</v>
          </cell>
          <cell r="Q1336" t="str">
            <v>RIV</v>
          </cell>
          <cell r="S1336">
            <v>0</v>
          </cell>
          <cell r="T1336">
            <v>1416</v>
          </cell>
          <cell r="U1336">
            <v>0</v>
          </cell>
        </row>
        <row r="1337">
          <cell r="G1337" t="str">
            <v>05</v>
          </cell>
          <cell r="M1337">
            <v>1</v>
          </cell>
          <cell r="N1337" t="str">
            <v>623</v>
          </cell>
          <cell r="Q1337" t="str">
            <v>RIV</v>
          </cell>
          <cell r="S1337">
            <v>0</v>
          </cell>
          <cell r="T1337">
            <v>216488</v>
          </cell>
          <cell r="U1337">
            <v>0</v>
          </cell>
        </row>
        <row r="1338">
          <cell r="G1338" t="str">
            <v>03</v>
          </cell>
          <cell r="M1338">
            <v>1</v>
          </cell>
          <cell r="N1338" t="str">
            <v>660</v>
          </cell>
          <cell r="Q1338" t="str">
            <v>RIV</v>
          </cell>
          <cell r="S1338">
            <v>0</v>
          </cell>
          <cell r="T1338">
            <v>425</v>
          </cell>
          <cell r="U1338">
            <v>0</v>
          </cell>
        </row>
        <row r="1339">
          <cell r="G1339" t="str">
            <v>05</v>
          </cell>
          <cell r="M1339">
            <v>6</v>
          </cell>
          <cell r="N1339" t="str">
            <v>626</v>
          </cell>
          <cell r="Q1339" t="str">
            <v>RTU</v>
          </cell>
          <cell r="S1339">
            <v>0</v>
          </cell>
          <cell r="T1339">
            <v>813780</v>
          </cell>
          <cell r="U1339">
            <v>3.25</v>
          </cell>
        </row>
        <row r="1340">
          <cell r="G1340" t="str">
            <v>05</v>
          </cell>
          <cell r="M1340">
            <v>4</v>
          </cell>
          <cell r="N1340" t="str">
            <v>626</v>
          </cell>
          <cell r="Q1340" t="str">
            <v>SD</v>
          </cell>
          <cell r="S1340">
            <v>0</v>
          </cell>
          <cell r="T1340">
            <v>6595.7</v>
          </cell>
          <cell r="U1340">
            <v>-4748.8999999999996</v>
          </cell>
        </row>
        <row r="1341">
          <cell r="G1341" t="str">
            <v>04</v>
          </cell>
          <cell r="M1341">
            <v>4</v>
          </cell>
          <cell r="N1341" t="str">
            <v>623</v>
          </cell>
          <cell r="Q1341" t="str">
            <v>TEC</v>
          </cell>
          <cell r="S1341">
            <v>0</v>
          </cell>
          <cell r="T1341">
            <v>20285</v>
          </cell>
          <cell r="U1341">
            <v>1037.46</v>
          </cell>
        </row>
        <row r="1342">
          <cell r="G1342" t="str">
            <v>04</v>
          </cell>
          <cell r="M1342">
            <v>4</v>
          </cell>
          <cell r="N1342" t="str">
            <v>626</v>
          </cell>
          <cell r="Q1342" t="str">
            <v>TIU</v>
          </cell>
          <cell r="S1342">
            <v>0</v>
          </cell>
          <cell r="T1342">
            <v>3538426</v>
          </cell>
          <cell r="U1342">
            <v>0</v>
          </cell>
        </row>
        <row r="1343">
          <cell r="G1343" t="str">
            <v>04</v>
          </cell>
          <cell r="M1343">
            <v>10</v>
          </cell>
          <cell r="N1343" t="str">
            <v>624</v>
          </cell>
          <cell r="Q1343" t="str">
            <v>MSO</v>
          </cell>
          <cell r="S1343">
            <v>0</v>
          </cell>
          <cell r="T1343">
            <v>460944</v>
          </cell>
          <cell r="U1343">
            <v>307.45</v>
          </cell>
        </row>
        <row r="1344">
          <cell r="G1344" t="str">
            <v>06</v>
          </cell>
          <cell r="M1344">
            <v>1</v>
          </cell>
          <cell r="N1344" t="str">
            <v>622</v>
          </cell>
          <cell r="Q1344" t="str">
            <v>MSV</v>
          </cell>
          <cell r="S1344">
            <v>0</v>
          </cell>
          <cell r="T1344">
            <v>37559</v>
          </cell>
          <cell r="U1344">
            <v>-133.52000000000001</v>
          </cell>
        </row>
        <row r="1345">
          <cell r="G1345" t="str">
            <v>05</v>
          </cell>
          <cell r="M1345">
            <v>3</v>
          </cell>
          <cell r="N1345" t="str">
            <v>624</v>
          </cell>
          <cell r="Q1345" t="str">
            <v>MSV</v>
          </cell>
          <cell r="S1345">
            <v>0</v>
          </cell>
          <cell r="T1345">
            <v>169344</v>
          </cell>
          <cell r="U1345">
            <v>-85.69</v>
          </cell>
        </row>
        <row r="1346">
          <cell r="G1346" t="str">
            <v>07</v>
          </cell>
          <cell r="M1346">
            <v>6</v>
          </cell>
          <cell r="N1346" t="str">
            <v>624</v>
          </cell>
          <cell r="Q1346" t="str">
            <v>RIN</v>
          </cell>
          <cell r="S1346">
            <v>0</v>
          </cell>
          <cell r="T1346">
            <v>698400</v>
          </cell>
          <cell r="U1346">
            <v>1197.75</v>
          </cell>
        </row>
        <row r="1347">
          <cell r="G1347" t="str">
            <v>09</v>
          </cell>
          <cell r="M1347">
            <v>2</v>
          </cell>
          <cell r="N1347" t="str">
            <v>650</v>
          </cell>
          <cell r="Q1347" t="str">
            <v>RIN</v>
          </cell>
          <cell r="S1347">
            <v>0</v>
          </cell>
          <cell r="T1347">
            <v>10900</v>
          </cell>
          <cell r="U1347">
            <v>7.11</v>
          </cell>
        </row>
        <row r="1348">
          <cell r="G1348" t="str">
            <v>04</v>
          </cell>
          <cell r="M1348">
            <v>3</v>
          </cell>
          <cell r="N1348" t="str">
            <v>623</v>
          </cell>
          <cell r="Q1348" t="str">
            <v>TTE</v>
          </cell>
          <cell r="S1348">
            <v>0</v>
          </cell>
          <cell r="T1348">
            <v>174000</v>
          </cell>
          <cell r="U1348">
            <v>0</v>
          </cell>
        </row>
        <row r="1349">
          <cell r="G1349" t="str">
            <v>23</v>
          </cell>
          <cell r="M1349">
            <v>2</v>
          </cell>
          <cell r="N1349" t="str">
            <v>685</v>
          </cell>
          <cell r="Q1349" t="str">
            <v>VIV</v>
          </cell>
          <cell r="S1349">
            <v>0</v>
          </cell>
          <cell r="T1349">
            <v>85</v>
          </cell>
          <cell r="U1349">
            <v>0</v>
          </cell>
        </row>
        <row r="1350">
          <cell r="G1350" t="str">
            <v>16</v>
          </cell>
          <cell r="M1350">
            <v>3</v>
          </cell>
          <cell r="N1350" t="str">
            <v>650</v>
          </cell>
          <cell r="Q1350" t="str">
            <v>EP1</v>
          </cell>
          <cell r="S1350">
            <v>0</v>
          </cell>
          <cell r="T1350">
            <v>38</v>
          </cell>
          <cell r="U1350">
            <v>0</v>
          </cell>
        </row>
        <row r="1351">
          <cell r="G1351" t="str">
            <v>02</v>
          </cell>
          <cell r="M1351">
            <v>2</v>
          </cell>
          <cell r="N1351" t="str">
            <v>611</v>
          </cell>
          <cell r="Q1351" t="str">
            <v>EP1</v>
          </cell>
          <cell r="S1351">
            <v>0</v>
          </cell>
          <cell r="T1351">
            <v>11965430</v>
          </cell>
          <cell r="U1351">
            <v>0</v>
          </cell>
        </row>
        <row r="1352">
          <cell r="G1352" t="str">
            <v>08</v>
          </cell>
          <cell r="M1352">
            <v>6</v>
          </cell>
          <cell r="N1352" t="str">
            <v>626</v>
          </cell>
          <cell r="Q1352" t="str">
            <v>EP1</v>
          </cell>
          <cell r="S1352">
            <v>0</v>
          </cell>
          <cell r="T1352">
            <v>4821795</v>
          </cell>
          <cell r="U1352">
            <v>0</v>
          </cell>
        </row>
        <row r="1353">
          <cell r="G1353" t="str">
            <v>01</v>
          </cell>
          <cell r="M1353">
            <v>1</v>
          </cell>
          <cell r="N1353" t="str">
            <v>611</v>
          </cell>
          <cell r="Q1353" t="str">
            <v>FFC</v>
          </cell>
          <cell r="S1353">
            <v>0</v>
          </cell>
          <cell r="T1353">
            <v>244180536</v>
          </cell>
          <cell r="U1353">
            <v>6821.62</v>
          </cell>
        </row>
        <row r="1354">
          <cell r="G1354" t="str">
            <v>04</v>
          </cell>
          <cell r="M1354">
            <v>5</v>
          </cell>
          <cell r="N1354" t="str">
            <v>624</v>
          </cell>
          <cell r="Q1354" t="str">
            <v>EIV</v>
          </cell>
          <cell r="S1354">
            <v>0</v>
          </cell>
          <cell r="T1354">
            <v>79200</v>
          </cell>
          <cell r="U1354">
            <v>0</v>
          </cell>
        </row>
        <row r="1355">
          <cell r="G1355" t="str">
            <v>04</v>
          </cell>
          <cell r="M1355">
            <v>9</v>
          </cell>
          <cell r="N1355" t="str">
            <v>624</v>
          </cell>
          <cell r="Q1355" t="str">
            <v>EIV</v>
          </cell>
          <cell r="S1355">
            <v>0</v>
          </cell>
          <cell r="T1355">
            <v>538080</v>
          </cell>
          <cell r="U1355">
            <v>0</v>
          </cell>
        </row>
        <row r="1356">
          <cell r="G1356" t="str">
            <v>06</v>
          </cell>
          <cell r="M1356">
            <v>1</v>
          </cell>
          <cell r="N1356" t="str">
            <v>620</v>
          </cell>
          <cell r="Q1356" t="str">
            <v>EFL</v>
          </cell>
          <cell r="S1356">
            <v>0</v>
          </cell>
          <cell r="T1356">
            <v>3789</v>
          </cell>
          <cell r="U1356">
            <v>116.89</v>
          </cell>
        </row>
        <row r="1357">
          <cell r="G1357" t="str">
            <v>02</v>
          </cell>
          <cell r="M1357">
            <v>52</v>
          </cell>
          <cell r="N1357" t="str">
            <v>612</v>
          </cell>
          <cell r="Q1357" t="str">
            <v>LMR</v>
          </cell>
          <cell r="S1357">
            <v>0</v>
          </cell>
          <cell r="T1357">
            <v>5872</v>
          </cell>
          <cell r="U1357">
            <v>15.83</v>
          </cell>
        </row>
        <row r="1358">
          <cell r="G1358" t="str">
            <v>04</v>
          </cell>
          <cell r="M1358">
            <v>4</v>
          </cell>
          <cell r="N1358" t="str">
            <v>623</v>
          </cell>
          <cell r="Q1358" t="str">
            <v>EIV</v>
          </cell>
          <cell r="S1358">
            <v>0</v>
          </cell>
          <cell r="T1358">
            <v>123384</v>
          </cell>
          <cell r="U1358">
            <v>0</v>
          </cell>
        </row>
        <row r="1359">
          <cell r="G1359" t="str">
            <v>05</v>
          </cell>
          <cell r="M1359">
            <v>1</v>
          </cell>
          <cell r="N1359" t="str">
            <v>623</v>
          </cell>
          <cell r="Q1359" t="str">
            <v>LMR</v>
          </cell>
          <cell r="S1359">
            <v>0</v>
          </cell>
          <cell r="T1359">
            <v>216488</v>
          </cell>
          <cell r="U1359">
            <v>285.77</v>
          </cell>
        </row>
        <row r="1360">
          <cell r="G1360" t="str">
            <v>05</v>
          </cell>
          <cell r="M1360">
            <v>3</v>
          </cell>
          <cell r="N1360" t="str">
            <v>624</v>
          </cell>
          <cell r="Q1360" t="str">
            <v>EIV</v>
          </cell>
          <cell r="S1360">
            <v>0</v>
          </cell>
          <cell r="T1360">
            <v>169344</v>
          </cell>
          <cell r="U1360">
            <v>0</v>
          </cell>
        </row>
        <row r="1361">
          <cell r="G1361" t="str">
            <v>08</v>
          </cell>
          <cell r="M1361">
            <v>2</v>
          </cell>
          <cell r="N1361" t="str">
            <v>626</v>
          </cell>
          <cell r="Q1361" t="str">
            <v>DC</v>
          </cell>
          <cell r="S1361">
            <v>4</v>
          </cell>
          <cell r="T1361">
            <v>13424.81</v>
          </cell>
          <cell r="U1361">
            <v>304340.44</v>
          </cell>
        </row>
        <row r="1362">
          <cell r="G1362" t="str">
            <v>05</v>
          </cell>
          <cell r="M1362">
            <v>6</v>
          </cell>
          <cell r="N1362" t="str">
            <v>624</v>
          </cell>
          <cell r="Q1362" t="str">
            <v>CAP</v>
          </cell>
          <cell r="S1362">
            <v>0</v>
          </cell>
          <cell r="T1362">
            <v>3870300</v>
          </cell>
          <cell r="U1362">
            <v>-216.73</v>
          </cell>
        </row>
        <row r="1363">
          <cell r="G1363" t="str">
            <v>08</v>
          </cell>
          <cell r="M1363">
            <v>6</v>
          </cell>
          <cell r="N1363" t="str">
            <v>626</v>
          </cell>
          <cell r="Q1363" t="str">
            <v>DSM</v>
          </cell>
          <cell r="S1363">
            <v>0</v>
          </cell>
          <cell r="T1363">
            <v>1623105</v>
          </cell>
          <cell r="U1363">
            <v>2291.8200000000002</v>
          </cell>
        </row>
        <row r="1364">
          <cell r="G1364" t="str">
            <v>08</v>
          </cell>
          <cell r="M1364">
            <v>2</v>
          </cell>
          <cell r="N1364" t="str">
            <v>625</v>
          </cell>
          <cell r="Q1364" t="str">
            <v>DC</v>
          </cell>
          <cell r="S1364">
            <v>2</v>
          </cell>
          <cell r="T1364">
            <v>5651.22</v>
          </cell>
          <cell r="U1364">
            <v>114437.22</v>
          </cell>
        </row>
        <row r="1365">
          <cell r="G1365" t="str">
            <v>04</v>
          </cell>
          <cell r="M1365">
            <v>2</v>
          </cell>
          <cell r="N1365" t="str">
            <v>641</v>
          </cell>
          <cell r="Q1365" t="str">
            <v>DSM</v>
          </cell>
          <cell r="S1365">
            <v>0</v>
          </cell>
          <cell r="T1365">
            <v>2526</v>
          </cell>
          <cell r="U1365">
            <v>14.31</v>
          </cell>
        </row>
        <row r="1366">
          <cell r="G1366" t="str">
            <v>07</v>
          </cell>
          <cell r="M1366">
            <v>2</v>
          </cell>
          <cell r="N1366" t="str">
            <v>624</v>
          </cell>
          <cell r="Q1366" t="str">
            <v>DSO</v>
          </cell>
          <cell r="S1366">
            <v>0</v>
          </cell>
          <cell r="T1366">
            <v>108834</v>
          </cell>
          <cell r="U1366">
            <v>64.209999999999994</v>
          </cell>
        </row>
        <row r="1367">
          <cell r="G1367" t="str">
            <v>06</v>
          </cell>
          <cell r="M1367">
            <v>2</v>
          </cell>
          <cell r="N1367" t="str">
            <v>620</v>
          </cell>
          <cell r="Q1367" t="str">
            <v>CAP</v>
          </cell>
          <cell r="S1367">
            <v>0</v>
          </cell>
          <cell r="T1367">
            <v>0</v>
          </cell>
          <cell r="U1367">
            <v>0</v>
          </cell>
        </row>
        <row r="1368">
          <cell r="G1368" t="str">
            <v>04</v>
          </cell>
          <cell r="M1368">
            <v>1</v>
          </cell>
          <cell r="N1368" t="str">
            <v>621</v>
          </cell>
          <cell r="Q1368" t="str">
            <v>GPW</v>
          </cell>
          <cell r="S1368">
            <v>0</v>
          </cell>
          <cell r="T1368">
            <v>26644.3</v>
          </cell>
          <cell r="U1368">
            <v>32.99</v>
          </cell>
        </row>
        <row r="1369">
          <cell r="G1369" t="str">
            <v>08</v>
          </cell>
          <cell r="M1369">
            <v>1</v>
          </cell>
          <cell r="N1369" t="str">
            <v>625</v>
          </cell>
          <cell r="Q1369" t="str">
            <v>DSO</v>
          </cell>
          <cell r="S1369">
            <v>0</v>
          </cell>
          <cell r="T1369">
            <v>257760</v>
          </cell>
          <cell r="U1369">
            <v>103.1</v>
          </cell>
        </row>
        <row r="1370">
          <cell r="G1370" t="str">
            <v>08</v>
          </cell>
          <cell r="M1370">
            <v>2</v>
          </cell>
          <cell r="N1370" t="str">
            <v>621</v>
          </cell>
          <cell r="Q1370" t="str">
            <v>OMS</v>
          </cell>
          <cell r="S1370">
            <v>0</v>
          </cell>
          <cell r="T1370">
            <v>536928</v>
          </cell>
          <cell r="U1370">
            <v>132.09</v>
          </cell>
        </row>
        <row r="1371">
          <cell r="G1371" t="str">
            <v>05</v>
          </cell>
          <cell r="M1371">
            <v>3</v>
          </cell>
          <cell r="N1371" t="str">
            <v>624</v>
          </cell>
          <cell r="Q1371" t="str">
            <v>OMS</v>
          </cell>
          <cell r="S1371">
            <v>0</v>
          </cell>
          <cell r="T1371">
            <v>169344</v>
          </cell>
          <cell r="U1371">
            <v>42.51</v>
          </cell>
        </row>
        <row r="1372">
          <cell r="G1372" t="str">
            <v>08</v>
          </cell>
          <cell r="M1372">
            <v>1</v>
          </cell>
          <cell r="N1372" t="str">
            <v>676</v>
          </cell>
          <cell r="Q1372" t="str">
            <v>DS0</v>
          </cell>
          <cell r="S1372">
            <v>0</v>
          </cell>
          <cell r="T1372">
            <v>0</v>
          </cell>
          <cell r="U1372">
            <v>0</v>
          </cell>
        </row>
        <row r="1373">
          <cell r="G1373" t="str">
            <v>07</v>
          </cell>
          <cell r="M1373">
            <v>4</v>
          </cell>
          <cell r="N1373" t="str">
            <v>624</v>
          </cell>
          <cell r="Q1373" t="str">
            <v>DS2</v>
          </cell>
          <cell r="S1373">
            <v>0</v>
          </cell>
          <cell r="T1373">
            <v>1716900</v>
          </cell>
          <cell r="U1373">
            <v>0</v>
          </cell>
        </row>
        <row r="1374">
          <cell r="G1374" t="str">
            <v>08</v>
          </cell>
          <cell r="M1374">
            <v>1</v>
          </cell>
          <cell r="N1374" t="str">
            <v>633</v>
          </cell>
          <cell r="Q1374" t="str">
            <v>DS4</v>
          </cell>
          <cell r="S1374">
            <v>0</v>
          </cell>
          <cell r="T1374">
            <v>145852383</v>
          </cell>
          <cell r="U1374">
            <v>-2201.83</v>
          </cell>
        </row>
        <row r="1375">
          <cell r="G1375" t="str">
            <v>08</v>
          </cell>
          <cell r="M1375">
            <v>3</v>
          </cell>
          <cell r="N1375" t="str">
            <v>676</v>
          </cell>
          <cell r="Q1375" t="str">
            <v>DS4</v>
          </cell>
          <cell r="S1375">
            <v>0</v>
          </cell>
          <cell r="T1375">
            <v>0</v>
          </cell>
          <cell r="U1375">
            <v>0</v>
          </cell>
        </row>
        <row r="1376">
          <cell r="G1376" t="str">
            <v>08</v>
          </cell>
          <cell r="M1376">
            <v>1</v>
          </cell>
          <cell r="N1376" t="str">
            <v>676</v>
          </cell>
          <cell r="Q1376" t="str">
            <v>DS6</v>
          </cell>
          <cell r="S1376">
            <v>0</v>
          </cell>
          <cell r="T1376">
            <v>0</v>
          </cell>
          <cell r="U1376">
            <v>0</v>
          </cell>
        </row>
        <row r="1377">
          <cell r="G1377" t="str">
            <v>08</v>
          </cell>
          <cell r="M1377">
            <v>3</v>
          </cell>
          <cell r="N1377" t="str">
            <v>676</v>
          </cell>
          <cell r="Q1377" t="str">
            <v>DS6</v>
          </cell>
          <cell r="S1377">
            <v>0</v>
          </cell>
          <cell r="T1377">
            <v>0</v>
          </cell>
          <cell r="U1377">
            <v>0</v>
          </cell>
        </row>
        <row r="1378">
          <cell r="G1378" t="str">
            <v>04</v>
          </cell>
          <cell r="M1378">
            <v>4</v>
          </cell>
          <cell r="N1378" t="str">
            <v>624</v>
          </cell>
          <cell r="Q1378" t="str">
            <v>DS6</v>
          </cell>
          <cell r="S1378">
            <v>0</v>
          </cell>
          <cell r="T1378">
            <v>1032080</v>
          </cell>
          <cell r="U1378">
            <v>10.33</v>
          </cell>
        </row>
        <row r="1379">
          <cell r="G1379" t="str">
            <v>05</v>
          </cell>
          <cell r="M1379">
            <v>5</v>
          </cell>
          <cell r="N1379" t="str">
            <v>624</v>
          </cell>
          <cell r="Q1379" t="str">
            <v>EP3</v>
          </cell>
          <cell r="S1379">
            <v>0</v>
          </cell>
          <cell r="T1379">
            <v>54400</v>
          </cell>
          <cell r="U1379">
            <v>0</v>
          </cell>
        </row>
        <row r="1380">
          <cell r="G1380" t="str">
            <v>08</v>
          </cell>
          <cell r="M1380">
            <v>3</v>
          </cell>
          <cell r="N1380" t="str">
            <v>624</v>
          </cell>
          <cell r="Q1380" t="str">
            <v>ICV</v>
          </cell>
          <cell r="S1380">
            <v>0</v>
          </cell>
          <cell r="T1380">
            <v>626400</v>
          </cell>
          <cell r="U1380">
            <v>0</v>
          </cell>
        </row>
        <row r="1381">
          <cell r="G1381" t="str">
            <v>02</v>
          </cell>
          <cell r="M1381">
            <v>12</v>
          </cell>
          <cell r="N1381" t="str">
            <v>611</v>
          </cell>
          <cell r="Q1381" t="str">
            <v>DSU</v>
          </cell>
          <cell r="S1381">
            <v>0</v>
          </cell>
          <cell r="T1381">
            <v>6488</v>
          </cell>
          <cell r="U1381">
            <v>0.48</v>
          </cell>
        </row>
        <row r="1382">
          <cell r="G1382" t="str">
            <v>07</v>
          </cell>
          <cell r="M1382">
            <v>1</v>
          </cell>
          <cell r="N1382" t="str">
            <v>650</v>
          </cell>
          <cell r="Q1382" t="str">
            <v>EBF</v>
          </cell>
          <cell r="S1382">
            <v>0</v>
          </cell>
          <cell r="T1382">
            <v>1483</v>
          </cell>
          <cell r="U1382">
            <v>-42.59</v>
          </cell>
        </row>
        <row r="1383">
          <cell r="G1383" t="str">
            <v>08</v>
          </cell>
          <cell r="M1383">
            <v>1</v>
          </cell>
          <cell r="N1383" t="str">
            <v>632</v>
          </cell>
          <cell r="Q1383" t="str">
            <v>EC</v>
          </cell>
          <cell r="S1383">
            <v>3</v>
          </cell>
          <cell r="T1383">
            <v>184000</v>
          </cell>
          <cell r="U1383">
            <v>26880.93</v>
          </cell>
        </row>
        <row r="1384">
          <cell r="G1384" t="str">
            <v>04</v>
          </cell>
          <cell r="M1384">
            <v>2</v>
          </cell>
          <cell r="N1384" t="str">
            <v>626</v>
          </cell>
          <cell r="Q1384" t="str">
            <v>EUR</v>
          </cell>
          <cell r="S1384">
            <v>0</v>
          </cell>
          <cell r="T1384">
            <v>1020195</v>
          </cell>
          <cell r="U1384">
            <v>8.15</v>
          </cell>
        </row>
        <row r="1385">
          <cell r="G1385" t="str">
            <v>01</v>
          </cell>
          <cell r="M1385">
            <v>61</v>
          </cell>
          <cell r="N1385" t="str">
            <v>611</v>
          </cell>
          <cell r="Q1385" t="str">
            <v>EUR</v>
          </cell>
          <cell r="S1385">
            <v>0</v>
          </cell>
          <cell r="T1385">
            <v>31</v>
          </cell>
          <cell r="U1385">
            <v>0</v>
          </cell>
        </row>
        <row r="1386">
          <cell r="G1386" t="str">
            <v>01</v>
          </cell>
          <cell r="M1386">
            <v>3</v>
          </cell>
          <cell r="N1386" t="str">
            <v>650</v>
          </cell>
          <cell r="Q1386" t="str">
            <v>FFE</v>
          </cell>
          <cell r="S1386">
            <v>0</v>
          </cell>
          <cell r="T1386">
            <v>1793</v>
          </cell>
          <cell r="U1386">
            <v>0.03</v>
          </cell>
        </row>
        <row r="1387">
          <cell r="G1387" t="str">
            <v>08</v>
          </cell>
          <cell r="M1387">
            <v>2</v>
          </cell>
          <cell r="N1387" t="str">
            <v>626</v>
          </cell>
          <cell r="Q1387" t="str">
            <v>PRC</v>
          </cell>
          <cell r="S1387">
            <v>0</v>
          </cell>
          <cell r="T1387">
            <v>12091464</v>
          </cell>
          <cell r="U1387">
            <v>15561.71</v>
          </cell>
        </row>
        <row r="1388">
          <cell r="G1388" t="str">
            <v>04</v>
          </cell>
          <cell r="M1388">
            <v>2</v>
          </cell>
          <cell r="N1388" t="str">
            <v>641</v>
          </cell>
          <cell r="Q1388" t="str">
            <v>PRC</v>
          </cell>
          <cell r="S1388">
            <v>0</v>
          </cell>
          <cell r="T1388">
            <v>2526</v>
          </cell>
          <cell r="U1388">
            <v>12.65</v>
          </cell>
        </row>
        <row r="1389">
          <cell r="G1389" t="str">
            <v>06</v>
          </cell>
          <cell r="M1389">
            <v>1</v>
          </cell>
          <cell r="N1389" t="str">
            <v>620</v>
          </cell>
          <cell r="Q1389" t="str">
            <v>TDC</v>
          </cell>
          <cell r="S1389">
            <v>0</v>
          </cell>
          <cell r="T1389">
            <v>3789</v>
          </cell>
          <cell r="U1389">
            <v>0.13</v>
          </cell>
        </row>
        <row r="1390">
          <cell r="G1390" t="str">
            <v>23</v>
          </cell>
          <cell r="M1390">
            <v>1</v>
          </cell>
          <cell r="N1390" t="str">
            <v>686</v>
          </cell>
          <cell r="Q1390" t="str">
            <v>TTE</v>
          </cell>
          <cell r="S1390">
            <v>0</v>
          </cell>
          <cell r="T1390">
            <v>406</v>
          </cell>
          <cell r="U1390">
            <v>0</v>
          </cell>
        </row>
        <row r="1391">
          <cell r="G1391" t="str">
            <v>08</v>
          </cell>
          <cell r="M1391">
            <v>1</v>
          </cell>
          <cell r="N1391" t="str">
            <v>626</v>
          </cell>
          <cell r="Q1391" t="str">
            <v>EEX</v>
          </cell>
          <cell r="S1391">
            <v>0</v>
          </cell>
          <cell r="T1391">
            <v>3096480</v>
          </cell>
          <cell r="U1391">
            <v>4827.41</v>
          </cell>
        </row>
        <row r="1392">
          <cell r="G1392" t="str">
            <v>04</v>
          </cell>
          <cell r="M1392">
            <v>6</v>
          </cell>
          <cell r="N1392" t="str">
            <v>624</v>
          </cell>
          <cell r="Q1392" t="str">
            <v>EP1</v>
          </cell>
          <cell r="S1392">
            <v>0</v>
          </cell>
          <cell r="T1392">
            <v>436015</v>
          </cell>
          <cell r="U1392">
            <v>0</v>
          </cell>
        </row>
        <row r="1393">
          <cell r="G1393" t="str">
            <v>04</v>
          </cell>
          <cell r="M1393">
            <v>2</v>
          </cell>
          <cell r="N1393" t="str">
            <v>641</v>
          </cell>
          <cell r="Q1393" t="str">
            <v>EEX</v>
          </cell>
          <cell r="S1393">
            <v>0</v>
          </cell>
          <cell r="T1393">
            <v>2526</v>
          </cell>
          <cell r="U1393">
            <v>3.93</v>
          </cell>
        </row>
        <row r="1394">
          <cell r="G1394" t="str">
            <v>07</v>
          </cell>
          <cell r="M1394">
            <v>3</v>
          </cell>
          <cell r="N1394" t="str">
            <v>624</v>
          </cell>
          <cell r="Q1394" t="str">
            <v>TTC</v>
          </cell>
          <cell r="S1394">
            <v>0</v>
          </cell>
          <cell r="T1394">
            <v>578160</v>
          </cell>
          <cell r="U1394">
            <v>0</v>
          </cell>
        </row>
        <row r="1395">
          <cell r="G1395" t="str">
            <v>07</v>
          </cell>
          <cell r="M1395">
            <v>4</v>
          </cell>
          <cell r="N1395" t="str">
            <v>624</v>
          </cell>
          <cell r="Q1395" t="str">
            <v>DO7</v>
          </cell>
          <cell r="S1395">
            <v>0</v>
          </cell>
          <cell r="T1395">
            <v>2337894</v>
          </cell>
          <cell r="U1395">
            <v>0</v>
          </cell>
        </row>
        <row r="1396">
          <cell r="G1396" t="str">
            <v>08</v>
          </cell>
          <cell r="M1396">
            <v>1</v>
          </cell>
          <cell r="N1396" t="str">
            <v>634</v>
          </cell>
          <cell r="Q1396" t="str">
            <v>PPT</v>
          </cell>
          <cell r="S1396">
            <v>0</v>
          </cell>
          <cell r="T1396">
            <v>174477080</v>
          </cell>
          <cell r="U1396">
            <v>0</v>
          </cell>
        </row>
        <row r="1397">
          <cell r="G1397" t="str">
            <v>05</v>
          </cell>
          <cell r="M1397">
            <v>5</v>
          </cell>
          <cell r="N1397" t="str">
            <v>624</v>
          </cell>
          <cell r="Q1397" t="str">
            <v>PPT</v>
          </cell>
          <cell r="S1397">
            <v>0</v>
          </cell>
          <cell r="T1397">
            <v>54400</v>
          </cell>
          <cell r="U1397">
            <v>0</v>
          </cell>
        </row>
        <row r="1398">
          <cell r="G1398" t="str">
            <v>01</v>
          </cell>
          <cell r="M1398">
            <v>3</v>
          </cell>
          <cell r="N1398" t="str">
            <v>650</v>
          </cell>
          <cell r="Q1398" t="str">
            <v>E16</v>
          </cell>
          <cell r="S1398">
            <v>0</v>
          </cell>
          <cell r="T1398">
            <v>1586</v>
          </cell>
          <cell r="U1398">
            <v>49.97</v>
          </cell>
        </row>
        <row r="1399">
          <cell r="G1399" t="str">
            <v>16</v>
          </cell>
          <cell r="M1399">
            <v>2</v>
          </cell>
          <cell r="N1399" t="str">
            <v>641</v>
          </cell>
          <cell r="Q1399" t="str">
            <v>FFC</v>
          </cell>
          <cell r="S1399">
            <v>0</v>
          </cell>
          <cell r="T1399">
            <v>806</v>
          </cell>
          <cell r="U1399">
            <v>0.01</v>
          </cell>
        </row>
        <row r="1400">
          <cell r="G1400" t="str">
            <v>01</v>
          </cell>
          <cell r="M1400">
            <v>2</v>
          </cell>
          <cell r="N1400" t="str">
            <v>1750</v>
          </cell>
          <cell r="Q1400" t="str">
            <v>GMC</v>
          </cell>
          <cell r="S1400">
            <v>0</v>
          </cell>
          <cell r="T1400">
            <v>0</v>
          </cell>
          <cell r="U1400">
            <v>0</v>
          </cell>
        </row>
        <row r="1401">
          <cell r="G1401" t="str">
            <v>05</v>
          </cell>
          <cell r="M1401">
            <v>3</v>
          </cell>
          <cell r="N1401" t="str">
            <v>624</v>
          </cell>
          <cell r="Q1401" t="str">
            <v>FFC</v>
          </cell>
          <cell r="S1401">
            <v>0</v>
          </cell>
          <cell r="T1401">
            <v>169344</v>
          </cell>
          <cell r="U1401">
            <v>3.22</v>
          </cell>
        </row>
        <row r="1402">
          <cell r="G1402" t="str">
            <v>09</v>
          </cell>
          <cell r="M1402">
            <v>2</v>
          </cell>
          <cell r="N1402" t="str">
            <v>650</v>
          </cell>
          <cell r="Q1402" t="str">
            <v>BFC</v>
          </cell>
          <cell r="S1402">
            <v>0</v>
          </cell>
          <cell r="T1402">
            <v>10900</v>
          </cell>
          <cell r="U1402">
            <v>314.93</v>
          </cell>
        </row>
        <row r="1403">
          <cell r="G1403" t="str">
            <v>04</v>
          </cell>
          <cell r="M1403">
            <v>2</v>
          </cell>
          <cell r="N1403" t="str">
            <v>641</v>
          </cell>
          <cell r="Q1403" t="str">
            <v>TSE</v>
          </cell>
          <cell r="S1403">
            <v>0</v>
          </cell>
          <cell r="T1403">
            <v>2526</v>
          </cell>
          <cell r="U1403">
            <v>0</v>
          </cell>
        </row>
        <row r="1404">
          <cell r="G1404" t="str">
            <v>04</v>
          </cell>
          <cell r="M1404">
            <v>5</v>
          </cell>
          <cell r="N1404" t="str">
            <v>624</v>
          </cell>
          <cell r="Q1404" t="str">
            <v>DSM</v>
          </cell>
          <cell r="S1404">
            <v>0</v>
          </cell>
          <cell r="T1404">
            <v>79200</v>
          </cell>
          <cell r="U1404">
            <v>176.7</v>
          </cell>
        </row>
        <row r="1405">
          <cell r="G1405" t="str">
            <v>17</v>
          </cell>
          <cell r="M1405">
            <v>1</v>
          </cell>
          <cell r="N1405" t="str">
            <v>644</v>
          </cell>
          <cell r="Q1405" t="str">
            <v>TSE</v>
          </cell>
          <cell r="S1405">
            <v>0</v>
          </cell>
          <cell r="T1405">
            <v>1688750</v>
          </cell>
          <cell r="U1405">
            <v>0</v>
          </cell>
        </row>
        <row r="1406">
          <cell r="G1406" t="str">
            <v>23</v>
          </cell>
          <cell r="M1406">
            <v>2</v>
          </cell>
          <cell r="N1406" t="str">
            <v>685</v>
          </cell>
          <cell r="Q1406" t="str">
            <v>CAP</v>
          </cell>
          <cell r="S1406">
            <v>0</v>
          </cell>
          <cell r="T1406">
            <v>85</v>
          </cell>
          <cell r="U1406">
            <v>-0.01</v>
          </cell>
        </row>
        <row r="1407">
          <cell r="G1407" t="str">
            <v>07</v>
          </cell>
          <cell r="M1407">
            <v>4</v>
          </cell>
          <cell r="N1407" t="str">
            <v>624</v>
          </cell>
          <cell r="Q1407" t="str">
            <v>DSO</v>
          </cell>
          <cell r="S1407">
            <v>0</v>
          </cell>
          <cell r="T1407">
            <v>1716900</v>
          </cell>
          <cell r="U1407">
            <v>1012.97</v>
          </cell>
        </row>
        <row r="1408">
          <cell r="G1408" t="str">
            <v>07</v>
          </cell>
          <cell r="M1408">
            <v>1</v>
          </cell>
          <cell r="N1408" t="str">
            <v>621</v>
          </cell>
          <cell r="Q1408" t="str">
            <v>DO6</v>
          </cell>
          <cell r="S1408">
            <v>0</v>
          </cell>
          <cell r="T1408">
            <v>10401</v>
          </cell>
          <cell r="U1408">
            <v>-0.44</v>
          </cell>
        </row>
        <row r="1409">
          <cell r="G1409" t="str">
            <v>04</v>
          </cell>
          <cell r="M1409">
            <v>6</v>
          </cell>
          <cell r="N1409" t="str">
            <v>624</v>
          </cell>
          <cell r="Q1409" t="str">
            <v>DO6</v>
          </cell>
          <cell r="S1409">
            <v>0</v>
          </cell>
          <cell r="T1409">
            <v>271600</v>
          </cell>
          <cell r="U1409">
            <v>22</v>
          </cell>
        </row>
        <row r="1410">
          <cell r="G1410" t="str">
            <v>07</v>
          </cell>
          <cell r="M1410">
            <v>1</v>
          </cell>
          <cell r="N1410" t="str">
            <v>650</v>
          </cell>
          <cell r="Q1410" t="str">
            <v>CC</v>
          </cell>
          <cell r="S1410">
            <v>0</v>
          </cell>
          <cell r="T1410">
            <v>49</v>
          </cell>
          <cell r="U1410">
            <v>143.08000000000001</v>
          </cell>
        </row>
        <row r="1411">
          <cell r="G1411" t="str">
            <v>08</v>
          </cell>
          <cell r="M1411">
            <v>1</v>
          </cell>
          <cell r="N1411" t="str">
            <v>634</v>
          </cell>
          <cell r="Q1411" t="str">
            <v>DO4</v>
          </cell>
          <cell r="S1411">
            <v>0</v>
          </cell>
          <cell r="T1411">
            <v>174477080</v>
          </cell>
          <cell r="U1411">
            <v>0</v>
          </cell>
        </row>
        <row r="1412">
          <cell r="G1412" t="str">
            <v>08</v>
          </cell>
          <cell r="M1412">
            <v>1</v>
          </cell>
          <cell r="N1412" t="str">
            <v>621</v>
          </cell>
          <cell r="Q1412" t="str">
            <v>DO8</v>
          </cell>
          <cell r="S1412">
            <v>0</v>
          </cell>
          <cell r="T1412">
            <v>7008</v>
          </cell>
          <cell r="U1412">
            <v>0.21</v>
          </cell>
        </row>
        <row r="1413">
          <cell r="G1413" t="str">
            <v>08</v>
          </cell>
          <cell r="M1413">
            <v>3</v>
          </cell>
          <cell r="N1413" t="str">
            <v>676</v>
          </cell>
          <cell r="Q1413" t="str">
            <v>DS2</v>
          </cell>
          <cell r="S1413">
            <v>0</v>
          </cell>
          <cell r="T1413">
            <v>0</v>
          </cell>
          <cell r="U1413">
            <v>0</v>
          </cell>
        </row>
        <row r="1414">
          <cell r="G1414" t="str">
            <v>05</v>
          </cell>
          <cell r="M1414">
            <v>1</v>
          </cell>
          <cell r="N1414" t="str">
            <v>623</v>
          </cell>
          <cell r="Q1414" t="str">
            <v>EP3</v>
          </cell>
          <cell r="S1414">
            <v>0</v>
          </cell>
          <cell r="T1414">
            <v>216488</v>
          </cell>
          <cell r="U1414">
            <v>0</v>
          </cell>
        </row>
        <row r="1415">
          <cell r="G1415" t="str">
            <v>08</v>
          </cell>
          <cell r="M1415">
            <v>1</v>
          </cell>
          <cell r="N1415" t="str">
            <v>625</v>
          </cell>
          <cell r="Q1415" t="str">
            <v>FVE</v>
          </cell>
          <cell r="S1415">
            <v>0</v>
          </cell>
          <cell r="T1415">
            <v>257760</v>
          </cell>
          <cell r="U1415">
            <v>0</v>
          </cell>
        </row>
        <row r="1416">
          <cell r="G1416" t="str">
            <v>08</v>
          </cell>
          <cell r="M1416">
            <v>2</v>
          </cell>
          <cell r="N1416" t="str">
            <v>625</v>
          </cell>
          <cell r="Q1416" t="str">
            <v>ICV</v>
          </cell>
          <cell r="S1416">
            <v>0</v>
          </cell>
          <cell r="T1416">
            <v>7432128</v>
          </cell>
          <cell r="U1416">
            <v>0</v>
          </cell>
        </row>
        <row r="1417">
          <cell r="G1417" t="str">
            <v>08</v>
          </cell>
          <cell r="M1417">
            <v>1</v>
          </cell>
          <cell r="N1417" t="str">
            <v>626</v>
          </cell>
          <cell r="Q1417" t="str">
            <v>DO3</v>
          </cell>
          <cell r="S1417">
            <v>0</v>
          </cell>
          <cell r="T1417">
            <v>1228800</v>
          </cell>
          <cell r="U1417">
            <v>111.82</v>
          </cell>
        </row>
        <row r="1418">
          <cell r="G1418" t="str">
            <v>04</v>
          </cell>
          <cell r="M1418">
            <v>2</v>
          </cell>
          <cell r="N1418" t="str">
            <v>624</v>
          </cell>
          <cell r="Q1418" t="str">
            <v>DO3</v>
          </cell>
          <cell r="S1418">
            <v>0</v>
          </cell>
          <cell r="T1418">
            <v>859032</v>
          </cell>
          <cell r="U1418">
            <v>683.79</v>
          </cell>
        </row>
        <row r="1419">
          <cell r="G1419" t="str">
            <v>04</v>
          </cell>
          <cell r="M1419">
            <v>11</v>
          </cell>
          <cell r="N1419" t="str">
            <v>623</v>
          </cell>
          <cell r="Q1419" t="str">
            <v>DSU</v>
          </cell>
          <cell r="S1419">
            <v>0</v>
          </cell>
          <cell r="T1419">
            <v>403035</v>
          </cell>
          <cell r="U1419">
            <v>40.72</v>
          </cell>
        </row>
        <row r="1420">
          <cell r="G1420" t="str">
            <v>08</v>
          </cell>
          <cell r="M1420">
            <v>1</v>
          </cell>
          <cell r="N1420" t="str">
            <v>634</v>
          </cell>
          <cell r="Q1420" t="str">
            <v>EBF</v>
          </cell>
          <cell r="S1420">
            <v>0</v>
          </cell>
          <cell r="T1420">
            <v>174477080</v>
          </cell>
          <cell r="U1420">
            <v>-5012552.03</v>
          </cell>
        </row>
        <row r="1421">
          <cell r="G1421" t="str">
            <v>06</v>
          </cell>
          <cell r="M1421">
            <v>1</v>
          </cell>
          <cell r="N1421" t="str">
            <v>622</v>
          </cell>
          <cell r="Q1421" t="str">
            <v>EC</v>
          </cell>
          <cell r="S1421">
            <v>1</v>
          </cell>
          <cell r="T1421">
            <v>6000</v>
          </cell>
          <cell r="U1421">
            <v>478.77</v>
          </cell>
        </row>
        <row r="1422">
          <cell r="G1422" t="str">
            <v>04</v>
          </cell>
          <cell r="M1422">
            <v>4</v>
          </cell>
          <cell r="N1422" t="str">
            <v>623</v>
          </cell>
          <cell r="Q1422" t="str">
            <v>EC</v>
          </cell>
          <cell r="S1422">
            <v>1</v>
          </cell>
          <cell r="T1422">
            <v>103099</v>
          </cell>
          <cell r="U1422">
            <v>6979.39</v>
          </cell>
        </row>
        <row r="1423">
          <cell r="G1423" t="str">
            <v>07</v>
          </cell>
          <cell r="M1423">
            <v>3</v>
          </cell>
          <cell r="N1423" t="str">
            <v>624</v>
          </cell>
          <cell r="Q1423" t="str">
            <v>EC</v>
          </cell>
          <cell r="S1423">
            <v>1</v>
          </cell>
          <cell r="T1423">
            <v>60000</v>
          </cell>
          <cell r="U1423">
            <v>4168.8599999999997</v>
          </cell>
        </row>
        <row r="1424">
          <cell r="G1424" t="str">
            <v>04</v>
          </cell>
          <cell r="M1424">
            <v>11</v>
          </cell>
          <cell r="N1424" t="str">
            <v>623</v>
          </cell>
          <cell r="Q1424" t="str">
            <v>EC</v>
          </cell>
          <cell r="S1424">
            <v>0</v>
          </cell>
          <cell r="T1424">
            <v>403035</v>
          </cell>
          <cell r="U1424">
            <v>27283.85</v>
          </cell>
        </row>
        <row r="1425">
          <cell r="G1425" t="str">
            <v>08</v>
          </cell>
          <cell r="M1425">
            <v>1</v>
          </cell>
          <cell r="N1425" t="str">
            <v>625</v>
          </cell>
          <cell r="Q1425" t="str">
            <v>EIN</v>
          </cell>
          <cell r="S1425">
            <v>0</v>
          </cell>
          <cell r="T1425">
            <v>257760</v>
          </cell>
          <cell r="U1425">
            <v>144.86000000000001</v>
          </cell>
        </row>
        <row r="1426">
          <cell r="G1426" t="str">
            <v>02</v>
          </cell>
          <cell r="M1426">
            <v>52</v>
          </cell>
          <cell r="N1426" t="str">
            <v>612</v>
          </cell>
          <cell r="Q1426" t="str">
            <v>EIN</v>
          </cell>
          <cell r="S1426">
            <v>0</v>
          </cell>
          <cell r="T1426">
            <v>5872</v>
          </cell>
          <cell r="U1426">
            <v>3.31</v>
          </cell>
        </row>
        <row r="1427">
          <cell r="G1427" t="str">
            <v>04</v>
          </cell>
          <cell r="M1427">
            <v>10</v>
          </cell>
          <cell r="N1427" t="str">
            <v>624</v>
          </cell>
          <cell r="Q1427" t="str">
            <v>EP4</v>
          </cell>
          <cell r="S1427">
            <v>0</v>
          </cell>
          <cell r="T1427">
            <v>460944</v>
          </cell>
          <cell r="U1427">
            <v>0</v>
          </cell>
        </row>
        <row r="1428">
          <cell r="G1428" t="str">
            <v>05</v>
          </cell>
          <cell r="M1428">
            <v>6</v>
          </cell>
          <cell r="N1428" t="str">
            <v>624</v>
          </cell>
          <cell r="Q1428" t="str">
            <v>FFE</v>
          </cell>
          <cell r="S1428">
            <v>0</v>
          </cell>
          <cell r="T1428">
            <v>3870300</v>
          </cell>
          <cell r="U1428">
            <v>278.66000000000003</v>
          </cell>
        </row>
        <row r="1429">
          <cell r="G1429" t="str">
            <v>05</v>
          </cell>
          <cell r="M1429">
            <v>6</v>
          </cell>
          <cell r="N1429" t="str">
            <v>626</v>
          </cell>
          <cell r="Q1429" t="str">
            <v>FFE</v>
          </cell>
          <cell r="S1429">
            <v>0</v>
          </cell>
          <cell r="T1429">
            <v>813780</v>
          </cell>
          <cell r="U1429">
            <v>55.34</v>
          </cell>
        </row>
        <row r="1430">
          <cell r="G1430" t="str">
            <v>05</v>
          </cell>
          <cell r="M1430">
            <v>1</v>
          </cell>
          <cell r="N1430" t="str">
            <v>624</v>
          </cell>
          <cell r="Q1430" t="str">
            <v>MC</v>
          </cell>
          <cell r="S1430">
            <v>1</v>
          </cell>
          <cell r="T1430">
            <v>50</v>
          </cell>
          <cell r="U1430">
            <v>0</v>
          </cell>
        </row>
        <row r="1431">
          <cell r="G1431" t="str">
            <v>06</v>
          </cell>
          <cell r="M1431">
            <v>2</v>
          </cell>
          <cell r="N1431" t="str">
            <v>620</v>
          </cell>
          <cell r="Q1431" t="str">
            <v>PRV</v>
          </cell>
          <cell r="S1431">
            <v>0</v>
          </cell>
          <cell r="T1431">
            <v>0</v>
          </cell>
          <cell r="U1431">
            <v>0</v>
          </cell>
        </row>
        <row r="1432">
          <cell r="G1432" t="str">
            <v>17</v>
          </cell>
          <cell r="M1432">
            <v>1</v>
          </cell>
          <cell r="N1432" t="str">
            <v>644</v>
          </cell>
          <cell r="Q1432" t="str">
            <v>RTU</v>
          </cell>
          <cell r="S1432">
            <v>0</v>
          </cell>
          <cell r="T1432">
            <v>1688750</v>
          </cell>
          <cell r="U1432">
            <v>8.4499999999999993</v>
          </cell>
        </row>
        <row r="1433">
          <cell r="G1433" t="str">
            <v>17</v>
          </cell>
          <cell r="M1433">
            <v>1</v>
          </cell>
          <cell r="N1433" t="str">
            <v>644</v>
          </cell>
          <cell r="Q1433" t="str">
            <v>TSC</v>
          </cell>
          <cell r="S1433">
            <v>0</v>
          </cell>
          <cell r="T1433">
            <v>1688750</v>
          </cell>
          <cell r="U1433">
            <v>0</v>
          </cell>
        </row>
        <row r="1434">
          <cell r="G1434" t="str">
            <v>02</v>
          </cell>
          <cell r="M1434">
            <v>52</v>
          </cell>
          <cell r="N1434" t="str">
            <v>612</v>
          </cell>
          <cell r="Q1434" t="str">
            <v>MSO</v>
          </cell>
          <cell r="S1434">
            <v>0</v>
          </cell>
          <cell r="T1434">
            <v>5872</v>
          </cell>
          <cell r="U1434">
            <v>5.85</v>
          </cell>
        </row>
        <row r="1435">
          <cell r="G1435" t="str">
            <v>04</v>
          </cell>
          <cell r="M1435">
            <v>10</v>
          </cell>
          <cell r="N1435" t="str">
            <v>624</v>
          </cell>
          <cell r="Q1435" t="str">
            <v>RIN</v>
          </cell>
          <cell r="S1435">
            <v>0</v>
          </cell>
          <cell r="T1435">
            <v>460944</v>
          </cell>
          <cell r="U1435">
            <v>790.52</v>
          </cell>
        </row>
        <row r="1436">
          <cell r="G1436" t="str">
            <v>05</v>
          </cell>
          <cell r="M1436">
            <v>5</v>
          </cell>
          <cell r="N1436" t="str">
            <v>624</v>
          </cell>
          <cell r="Q1436" t="str">
            <v>RIN</v>
          </cell>
          <cell r="S1436">
            <v>0</v>
          </cell>
          <cell r="T1436">
            <v>54400</v>
          </cell>
          <cell r="U1436">
            <v>93.3</v>
          </cell>
        </row>
        <row r="1437">
          <cell r="G1437" t="str">
            <v>17</v>
          </cell>
          <cell r="M1437">
            <v>1</v>
          </cell>
          <cell r="N1437" t="str">
            <v>644</v>
          </cell>
          <cell r="Q1437" t="str">
            <v>TD4</v>
          </cell>
          <cell r="S1437">
            <v>0</v>
          </cell>
          <cell r="T1437">
            <v>414015</v>
          </cell>
          <cell r="U1437">
            <v>414.02</v>
          </cell>
        </row>
        <row r="1438">
          <cell r="G1438" t="str">
            <v>04</v>
          </cell>
          <cell r="M1438">
            <v>2</v>
          </cell>
          <cell r="N1438" t="str">
            <v>641</v>
          </cell>
          <cell r="Q1438" t="str">
            <v>TTE</v>
          </cell>
          <cell r="S1438">
            <v>0</v>
          </cell>
          <cell r="T1438">
            <v>2526</v>
          </cell>
          <cell r="U1438">
            <v>0</v>
          </cell>
        </row>
        <row r="1439">
          <cell r="G1439" t="str">
            <v>07</v>
          </cell>
          <cell r="M1439">
            <v>1</v>
          </cell>
          <cell r="N1439" t="str">
            <v>621</v>
          </cell>
          <cell r="Q1439" t="str">
            <v>DO7</v>
          </cell>
          <cell r="S1439">
            <v>0</v>
          </cell>
          <cell r="T1439">
            <v>10401</v>
          </cell>
          <cell r="U1439">
            <v>0</v>
          </cell>
        </row>
        <row r="1440">
          <cell r="G1440" t="str">
            <v>16</v>
          </cell>
          <cell r="M1440">
            <v>2</v>
          </cell>
          <cell r="N1440" t="str">
            <v>641</v>
          </cell>
          <cell r="Q1440" t="str">
            <v>EP1</v>
          </cell>
          <cell r="S1440">
            <v>0</v>
          </cell>
          <cell r="T1440">
            <v>806</v>
          </cell>
          <cell r="U1440">
            <v>0</v>
          </cell>
        </row>
        <row r="1441">
          <cell r="G1441" t="str">
            <v>16</v>
          </cell>
          <cell r="M1441">
            <v>1</v>
          </cell>
          <cell r="N1441" t="str">
            <v>650</v>
          </cell>
          <cell r="Q1441" t="str">
            <v>CAV</v>
          </cell>
          <cell r="S1441">
            <v>0</v>
          </cell>
          <cell r="T1441">
            <v>565</v>
          </cell>
          <cell r="U1441">
            <v>-0.01</v>
          </cell>
        </row>
        <row r="1442">
          <cell r="G1442" t="str">
            <v>05</v>
          </cell>
          <cell r="M1442">
            <v>15</v>
          </cell>
          <cell r="N1442" t="str">
            <v>624</v>
          </cell>
          <cell r="Q1442" t="str">
            <v>BFC</v>
          </cell>
          <cell r="S1442">
            <v>0</v>
          </cell>
          <cell r="T1442">
            <v>703056</v>
          </cell>
          <cell r="U1442">
            <v>20214.97</v>
          </cell>
        </row>
        <row r="1443">
          <cell r="G1443" t="str">
            <v>07</v>
          </cell>
          <cell r="M1443">
            <v>3</v>
          </cell>
          <cell r="N1443" t="str">
            <v>624</v>
          </cell>
          <cell r="Q1443" t="str">
            <v>FVC</v>
          </cell>
          <cell r="S1443">
            <v>0</v>
          </cell>
          <cell r="T1443">
            <v>578160</v>
          </cell>
          <cell r="U1443">
            <v>0</v>
          </cell>
        </row>
        <row r="1444">
          <cell r="G1444" t="str">
            <v>07</v>
          </cell>
          <cell r="M1444">
            <v>1</v>
          </cell>
          <cell r="N1444" t="str">
            <v>621</v>
          </cell>
          <cell r="Q1444" t="str">
            <v>ACC</v>
          </cell>
          <cell r="S1444">
            <v>0</v>
          </cell>
          <cell r="T1444">
            <v>0</v>
          </cell>
          <cell r="U1444">
            <v>-10</v>
          </cell>
        </row>
        <row r="1445">
          <cell r="G1445" t="str">
            <v>05</v>
          </cell>
          <cell r="M1445">
            <v>3</v>
          </cell>
          <cell r="N1445" t="str">
            <v>624</v>
          </cell>
          <cell r="Q1445" t="str">
            <v>FVE</v>
          </cell>
          <cell r="S1445">
            <v>0</v>
          </cell>
          <cell r="T1445">
            <v>169344</v>
          </cell>
          <cell r="U1445">
            <v>0</v>
          </cell>
        </row>
        <row r="1446">
          <cell r="G1446" t="str">
            <v>04</v>
          </cell>
          <cell r="M1446">
            <v>3</v>
          </cell>
          <cell r="N1446" t="str">
            <v>624</v>
          </cell>
          <cell r="Q1446" t="str">
            <v>DSU</v>
          </cell>
          <cell r="S1446">
            <v>0</v>
          </cell>
          <cell r="T1446">
            <v>491328</v>
          </cell>
          <cell r="U1446">
            <v>16.22</v>
          </cell>
        </row>
        <row r="1447">
          <cell r="G1447" t="str">
            <v>06</v>
          </cell>
          <cell r="M1447">
            <v>2</v>
          </cell>
          <cell r="N1447" t="str">
            <v>620</v>
          </cell>
          <cell r="Q1447" t="str">
            <v>EFV</v>
          </cell>
          <cell r="S1447">
            <v>0</v>
          </cell>
          <cell r="T1447">
            <v>0</v>
          </cell>
          <cell r="U1447">
            <v>0</v>
          </cell>
        </row>
        <row r="1448">
          <cell r="G1448" t="str">
            <v>04</v>
          </cell>
          <cell r="M1448">
            <v>10</v>
          </cell>
          <cell r="N1448" t="str">
            <v>624</v>
          </cell>
          <cell r="Q1448" t="str">
            <v>EIN</v>
          </cell>
          <cell r="S1448">
            <v>0</v>
          </cell>
          <cell r="T1448">
            <v>460944</v>
          </cell>
          <cell r="U1448">
            <v>259.05</v>
          </cell>
        </row>
        <row r="1449">
          <cell r="G1449" t="str">
            <v>16</v>
          </cell>
          <cell r="M1449">
            <v>1</v>
          </cell>
          <cell r="N1449" t="str">
            <v>650</v>
          </cell>
          <cell r="Q1449" t="str">
            <v>E39</v>
          </cell>
          <cell r="S1449">
            <v>0</v>
          </cell>
          <cell r="T1449">
            <v>565</v>
          </cell>
          <cell r="U1449">
            <v>17.8</v>
          </cell>
        </row>
        <row r="1450">
          <cell r="G1450" t="str">
            <v>07</v>
          </cell>
          <cell r="M1450">
            <v>1</v>
          </cell>
          <cell r="N1450" t="str">
            <v>625</v>
          </cell>
          <cell r="Q1450" t="str">
            <v>FFE</v>
          </cell>
          <cell r="S1450">
            <v>0</v>
          </cell>
          <cell r="T1450">
            <v>542400</v>
          </cell>
          <cell r="U1450">
            <v>58.58</v>
          </cell>
        </row>
        <row r="1451">
          <cell r="G1451" t="str">
            <v>04</v>
          </cell>
          <cell r="M1451">
            <v>6</v>
          </cell>
          <cell r="N1451" t="str">
            <v>624</v>
          </cell>
          <cell r="Q1451" t="str">
            <v>ICN</v>
          </cell>
          <cell r="S1451">
            <v>0</v>
          </cell>
          <cell r="T1451">
            <v>164415</v>
          </cell>
          <cell r="U1451">
            <v>0</v>
          </cell>
        </row>
        <row r="1452">
          <cell r="G1452" t="str">
            <v>04</v>
          </cell>
          <cell r="M1452">
            <v>6</v>
          </cell>
          <cell r="N1452" t="str">
            <v>641</v>
          </cell>
          <cell r="Q1452" t="str">
            <v>MC</v>
          </cell>
          <cell r="S1452">
            <v>1</v>
          </cell>
          <cell r="T1452">
            <v>2</v>
          </cell>
          <cell r="U1452">
            <v>4.42</v>
          </cell>
        </row>
        <row r="1453">
          <cell r="G1453" t="str">
            <v>16</v>
          </cell>
          <cell r="M1453">
            <v>4</v>
          </cell>
          <cell r="N1453" t="str">
            <v>641</v>
          </cell>
          <cell r="Q1453" t="str">
            <v>TSC</v>
          </cell>
          <cell r="S1453">
            <v>0</v>
          </cell>
          <cell r="T1453">
            <v>117680</v>
          </cell>
          <cell r="U1453">
            <v>0</v>
          </cell>
        </row>
        <row r="1454">
          <cell r="G1454" t="str">
            <v>04</v>
          </cell>
          <cell r="M1454">
            <v>2</v>
          </cell>
          <cell r="N1454" t="str">
            <v>626</v>
          </cell>
          <cell r="Q1454" t="str">
            <v>MSO</v>
          </cell>
          <cell r="S1454">
            <v>0</v>
          </cell>
          <cell r="T1454">
            <v>1020195</v>
          </cell>
          <cell r="U1454">
            <v>629.46</v>
          </cell>
        </row>
        <row r="1455">
          <cell r="G1455" t="str">
            <v>08</v>
          </cell>
          <cell r="M1455">
            <v>1</v>
          </cell>
          <cell r="N1455" t="str">
            <v>633</v>
          </cell>
          <cell r="Q1455" t="str">
            <v>PAJ</v>
          </cell>
          <cell r="S1455">
            <v>0</v>
          </cell>
          <cell r="T1455">
            <v>0</v>
          </cell>
          <cell r="U1455">
            <v>-339904.91</v>
          </cell>
        </row>
        <row r="1456">
          <cell r="G1456" t="str">
            <v>23</v>
          </cell>
          <cell r="M1456">
            <v>1</v>
          </cell>
          <cell r="N1456" t="str">
            <v>686</v>
          </cell>
          <cell r="Q1456" t="str">
            <v>VIN</v>
          </cell>
          <cell r="S1456">
            <v>0</v>
          </cell>
          <cell r="T1456">
            <v>406</v>
          </cell>
          <cell r="U1456">
            <v>-0.23</v>
          </cell>
        </row>
        <row r="1457">
          <cell r="G1457" t="str">
            <v>08</v>
          </cell>
          <cell r="M1457">
            <v>2</v>
          </cell>
          <cell r="N1457" t="str">
            <v>625</v>
          </cell>
          <cell r="Q1457" t="str">
            <v>EP1</v>
          </cell>
          <cell r="S1457">
            <v>0</v>
          </cell>
          <cell r="T1457">
            <v>7432128</v>
          </cell>
          <cell r="U1457">
            <v>0</v>
          </cell>
        </row>
        <row r="1458">
          <cell r="G1458" t="str">
            <v>16</v>
          </cell>
          <cell r="M1458">
            <v>1</v>
          </cell>
          <cell r="N1458" t="str">
            <v>660</v>
          </cell>
          <cell r="Q1458" t="str">
            <v>E19</v>
          </cell>
          <cell r="S1458">
            <v>0</v>
          </cell>
          <cell r="T1458">
            <v>92</v>
          </cell>
          <cell r="U1458">
            <v>2.9</v>
          </cell>
        </row>
        <row r="1459">
          <cell r="G1459" t="str">
            <v>09</v>
          </cell>
          <cell r="M1459">
            <v>1</v>
          </cell>
          <cell r="N1459" t="str">
            <v>650</v>
          </cell>
          <cell r="Q1459" t="str">
            <v>E14</v>
          </cell>
          <cell r="S1459">
            <v>0</v>
          </cell>
          <cell r="T1459">
            <v>1919</v>
          </cell>
          <cell r="U1459">
            <v>60.44</v>
          </cell>
        </row>
        <row r="1460">
          <cell r="G1460" t="str">
            <v>02</v>
          </cell>
          <cell r="M1460">
            <v>52</v>
          </cell>
          <cell r="N1460" t="str">
            <v>612</v>
          </cell>
          <cell r="Q1460" t="str">
            <v>FFC</v>
          </cell>
          <cell r="S1460">
            <v>0</v>
          </cell>
          <cell r="T1460">
            <v>5872</v>
          </cell>
          <cell r="U1460">
            <v>0.16</v>
          </cell>
        </row>
        <row r="1461">
          <cell r="G1461" t="str">
            <v>04</v>
          </cell>
          <cell r="M1461">
            <v>9</v>
          </cell>
          <cell r="N1461" t="str">
            <v>624</v>
          </cell>
          <cell r="Q1461" t="str">
            <v>LMR</v>
          </cell>
          <cell r="S1461">
            <v>0</v>
          </cell>
          <cell r="T1461">
            <v>538080</v>
          </cell>
          <cell r="U1461">
            <v>455.21</v>
          </cell>
        </row>
        <row r="1462">
          <cell r="G1462" t="str">
            <v>04</v>
          </cell>
          <cell r="M1462">
            <v>6</v>
          </cell>
          <cell r="N1462" t="str">
            <v>624</v>
          </cell>
          <cell r="Q1462" t="str">
            <v>TDE</v>
          </cell>
          <cell r="S1462">
            <v>0</v>
          </cell>
          <cell r="T1462">
            <v>436015</v>
          </cell>
          <cell r="U1462">
            <v>0</v>
          </cell>
        </row>
        <row r="1463">
          <cell r="G1463" t="str">
            <v>08</v>
          </cell>
          <cell r="M1463">
            <v>1</v>
          </cell>
          <cell r="N1463" t="str">
            <v>625</v>
          </cell>
          <cell r="Q1463" t="str">
            <v>EIV</v>
          </cell>
          <cell r="S1463">
            <v>0</v>
          </cell>
          <cell r="T1463">
            <v>257760</v>
          </cell>
          <cell r="U1463">
            <v>0</v>
          </cell>
        </row>
        <row r="1464">
          <cell r="G1464" t="str">
            <v>08</v>
          </cell>
          <cell r="M1464">
            <v>1</v>
          </cell>
          <cell r="N1464" t="str">
            <v>626</v>
          </cell>
          <cell r="Q1464" t="str">
            <v>DO0</v>
          </cell>
          <cell r="S1464">
            <v>0</v>
          </cell>
          <cell r="T1464">
            <v>1228800</v>
          </cell>
          <cell r="U1464">
            <v>88.47</v>
          </cell>
        </row>
        <row r="1465">
          <cell r="G1465" t="str">
            <v>01</v>
          </cell>
          <cell r="M1465">
            <v>61</v>
          </cell>
          <cell r="N1465" t="str">
            <v>611</v>
          </cell>
          <cell r="Q1465" t="str">
            <v>EP2</v>
          </cell>
          <cell r="S1465">
            <v>0</v>
          </cell>
          <cell r="T1465">
            <v>31</v>
          </cell>
          <cell r="U1465">
            <v>0</v>
          </cell>
        </row>
        <row r="1466">
          <cell r="G1466" t="str">
            <v>08</v>
          </cell>
          <cell r="M1466">
            <v>2</v>
          </cell>
          <cell r="N1466" t="str">
            <v>625</v>
          </cell>
          <cell r="Q1466" t="str">
            <v>OMS</v>
          </cell>
          <cell r="S1466">
            <v>0</v>
          </cell>
          <cell r="T1466">
            <v>7432128</v>
          </cell>
          <cell r="U1466">
            <v>2110.7399999999998</v>
          </cell>
        </row>
        <row r="1467">
          <cell r="G1467" t="str">
            <v>08</v>
          </cell>
          <cell r="M1467">
            <v>4</v>
          </cell>
          <cell r="N1467" t="str">
            <v>626</v>
          </cell>
          <cell r="Q1467" t="str">
            <v>DSO</v>
          </cell>
          <cell r="S1467">
            <v>0</v>
          </cell>
          <cell r="T1467">
            <v>3038112</v>
          </cell>
          <cell r="U1467">
            <v>60.54</v>
          </cell>
        </row>
        <row r="1468">
          <cell r="G1468" t="str">
            <v>05</v>
          </cell>
          <cell r="M1468">
            <v>6</v>
          </cell>
          <cell r="N1468" t="str">
            <v>624</v>
          </cell>
          <cell r="Q1468" t="str">
            <v>EP2</v>
          </cell>
          <cell r="S1468">
            <v>0</v>
          </cell>
          <cell r="T1468">
            <v>3870300</v>
          </cell>
          <cell r="U1468">
            <v>-499.27</v>
          </cell>
        </row>
        <row r="1469">
          <cell r="G1469" t="str">
            <v>01</v>
          </cell>
          <cell r="M1469">
            <v>1</v>
          </cell>
          <cell r="N1469" t="str">
            <v>655</v>
          </cell>
          <cell r="Q1469" t="str">
            <v>TSE</v>
          </cell>
          <cell r="S1469">
            <v>0</v>
          </cell>
          <cell r="T1469">
            <v>287</v>
          </cell>
          <cell r="U1469">
            <v>0</v>
          </cell>
        </row>
        <row r="1470">
          <cell r="G1470" t="str">
            <v>04</v>
          </cell>
          <cell r="M1470">
            <v>2</v>
          </cell>
          <cell r="N1470" t="str">
            <v>623</v>
          </cell>
          <cell r="Q1470" t="str">
            <v>DO4</v>
          </cell>
          <cell r="S1470">
            <v>0</v>
          </cell>
          <cell r="T1470">
            <v>36084</v>
          </cell>
          <cell r="U1470">
            <v>0</v>
          </cell>
        </row>
        <row r="1471">
          <cell r="G1471" t="str">
            <v>07</v>
          </cell>
          <cell r="M1471">
            <v>2</v>
          </cell>
          <cell r="N1471" t="str">
            <v>624</v>
          </cell>
          <cell r="Q1471" t="str">
            <v>DS2</v>
          </cell>
          <cell r="S1471">
            <v>0</v>
          </cell>
          <cell r="T1471">
            <v>108834</v>
          </cell>
          <cell r="U1471">
            <v>0</v>
          </cell>
        </row>
        <row r="1472">
          <cell r="G1472" t="str">
            <v>07</v>
          </cell>
          <cell r="M1472">
            <v>2</v>
          </cell>
          <cell r="N1472" t="str">
            <v>624</v>
          </cell>
          <cell r="Q1472" t="str">
            <v>DS6</v>
          </cell>
          <cell r="S1472">
            <v>0</v>
          </cell>
          <cell r="T1472">
            <v>108834</v>
          </cell>
          <cell r="U1472">
            <v>1.0900000000000001</v>
          </cell>
        </row>
        <row r="1473">
          <cell r="G1473" t="str">
            <v>04</v>
          </cell>
          <cell r="M1473">
            <v>3</v>
          </cell>
          <cell r="N1473" t="str">
            <v>624</v>
          </cell>
          <cell r="Q1473" t="str">
            <v>FMU</v>
          </cell>
          <cell r="S1473">
            <v>0</v>
          </cell>
          <cell r="T1473">
            <v>491328</v>
          </cell>
          <cell r="U1473">
            <v>0.51</v>
          </cell>
        </row>
        <row r="1474">
          <cell r="G1474" t="str">
            <v>07</v>
          </cell>
          <cell r="M1474">
            <v>1</v>
          </cell>
          <cell r="N1474" t="str">
            <v>625</v>
          </cell>
          <cell r="Q1474" t="str">
            <v>FVE</v>
          </cell>
          <cell r="S1474">
            <v>0</v>
          </cell>
          <cell r="T1474">
            <v>542400</v>
          </cell>
          <cell r="U1474">
            <v>0</v>
          </cell>
        </row>
        <row r="1475">
          <cell r="G1475" t="str">
            <v>08</v>
          </cell>
          <cell r="M1475">
            <v>1</v>
          </cell>
          <cell r="N1475" t="str">
            <v>624</v>
          </cell>
          <cell r="Q1475" t="str">
            <v>DO5</v>
          </cell>
          <cell r="S1475">
            <v>0</v>
          </cell>
          <cell r="T1475">
            <v>547520</v>
          </cell>
          <cell r="U1475">
            <v>-94.17</v>
          </cell>
        </row>
        <row r="1476">
          <cell r="G1476" t="str">
            <v>04</v>
          </cell>
          <cell r="M1476">
            <v>4</v>
          </cell>
          <cell r="N1476" t="str">
            <v>624</v>
          </cell>
          <cell r="Q1476" t="str">
            <v>DO5</v>
          </cell>
          <cell r="S1476">
            <v>0</v>
          </cell>
          <cell r="T1476">
            <v>512742</v>
          </cell>
          <cell r="U1476">
            <v>-88.19</v>
          </cell>
        </row>
        <row r="1477">
          <cell r="G1477" t="str">
            <v>05</v>
          </cell>
          <cell r="M1477">
            <v>1</v>
          </cell>
          <cell r="N1477" t="str">
            <v>626</v>
          </cell>
          <cell r="Q1477" t="str">
            <v>DS5</v>
          </cell>
          <cell r="S1477">
            <v>0</v>
          </cell>
          <cell r="T1477">
            <v>1353600</v>
          </cell>
          <cell r="U1477">
            <v>0</v>
          </cell>
        </row>
        <row r="1478">
          <cell r="G1478" t="str">
            <v>01</v>
          </cell>
          <cell r="M1478">
            <v>1</v>
          </cell>
          <cell r="N1478" t="str">
            <v>811</v>
          </cell>
          <cell r="Q1478" t="str">
            <v>EC</v>
          </cell>
          <cell r="S1478">
            <v>1</v>
          </cell>
          <cell r="T1478">
            <v>0</v>
          </cell>
          <cell r="U1478">
            <v>0</v>
          </cell>
        </row>
        <row r="1479">
          <cell r="G1479" t="str">
            <v>04</v>
          </cell>
          <cell r="M1479">
            <v>4</v>
          </cell>
          <cell r="N1479" t="str">
            <v>623</v>
          </cell>
          <cell r="Q1479" t="str">
            <v>FFE</v>
          </cell>
          <cell r="S1479">
            <v>0</v>
          </cell>
          <cell r="T1479">
            <v>123384</v>
          </cell>
          <cell r="U1479">
            <v>11.97</v>
          </cell>
        </row>
        <row r="1480">
          <cell r="G1480" t="str">
            <v>06</v>
          </cell>
          <cell r="M1480">
            <v>1</v>
          </cell>
          <cell r="N1480" t="str">
            <v>620</v>
          </cell>
          <cell r="Q1480" t="str">
            <v>TIU</v>
          </cell>
          <cell r="S1480">
            <v>0</v>
          </cell>
          <cell r="T1480">
            <v>3789</v>
          </cell>
          <cell r="U1480">
            <v>0.01</v>
          </cell>
        </row>
        <row r="1481">
          <cell r="G1481" t="str">
            <v>07</v>
          </cell>
          <cell r="M1481">
            <v>1</v>
          </cell>
          <cell r="N1481" t="str">
            <v>660</v>
          </cell>
          <cell r="Q1481" t="str">
            <v>L09</v>
          </cell>
          <cell r="S1481">
            <v>0</v>
          </cell>
          <cell r="T1481">
            <v>4</v>
          </cell>
          <cell r="U1481">
            <v>3.36</v>
          </cell>
        </row>
        <row r="1482">
          <cell r="G1482" t="str">
            <v>17</v>
          </cell>
          <cell r="M1482">
            <v>1</v>
          </cell>
          <cell r="N1482" t="str">
            <v>644</v>
          </cell>
          <cell r="Q1482" t="str">
            <v>MSO</v>
          </cell>
          <cell r="S1482">
            <v>0</v>
          </cell>
          <cell r="T1482">
            <v>1688750</v>
          </cell>
          <cell r="U1482">
            <v>1256.43</v>
          </cell>
        </row>
        <row r="1483">
          <cell r="G1483" t="str">
            <v>08</v>
          </cell>
          <cell r="M1483">
            <v>1</v>
          </cell>
          <cell r="N1483" t="str">
            <v>625</v>
          </cell>
          <cell r="Q1483" t="str">
            <v>RIN</v>
          </cell>
          <cell r="S1483">
            <v>0</v>
          </cell>
          <cell r="T1483">
            <v>257760</v>
          </cell>
          <cell r="U1483">
            <v>567.07000000000005</v>
          </cell>
        </row>
        <row r="1484">
          <cell r="G1484" t="str">
            <v>16</v>
          </cell>
          <cell r="M1484">
            <v>3</v>
          </cell>
          <cell r="N1484" t="str">
            <v>650</v>
          </cell>
          <cell r="Q1484" t="str">
            <v>EEX</v>
          </cell>
          <cell r="S1484">
            <v>0</v>
          </cell>
          <cell r="T1484">
            <v>38</v>
          </cell>
          <cell r="U1484">
            <v>0.04</v>
          </cell>
        </row>
        <row r="1485">
          <cell r="G1485" t="str">
            <v>08</v>
          </cell>
          <cell r="M1485">
            <v>1</v>
          </cell>
          <cell r="N1485" t="str">
            <v>625</v>
          </cell>
          <cell r="Q1485" t="str">
            <v>CAV</v>
          </cell>
          <cell r="S1485">
            <v>0</v>
          </cell>
          <cell r="T1485">
            <v>257760</v>
          </cell>
          <cell r="U1485">
            <v>86.61</v>
          </cell>
        </row>
        <row r="1486">
          <cell r="G1486" t="str">
            <v>05</v>
          </cell>
          <cell r="M1486">
            <v>3</v>
          </cell>
          <cell r="N1486" t="str">
            <v>624</v>
          </cell>
          <cell r="Q1486" t="str">
            <v>TTC</v>
          </cell>
          <cell r="S1486">
            <v>0</v>
          </cell>
          <cell r="T1486">
            <v>169344</v>
          </cell>
          <cell r="U1486">
            <v>0</v>
          </cell>
        </row>
        <row r="1487">
          <cell r="G1487" t="str">
            <v>08</v>
          </cell>
          <cell r="M1487">
            <v>1</v>
          </cell>
          <cell r="N1487" t="str">
            <v>634</v>
          </cell>
          <cell r="Q1487" t="str">
            <v>BFC</v>
          </cell>
          <cell r="S1487">
            <v>0</v>
          </cell>
          <cell r="T1487">
            <v>174477080</v>
          </cell>
          <cell r="U1487">
            <v>4977133.18</v>
          </cell>
        </row>
        <row r="1488">
          <cell r="G1488" t="str">
            <v>08</v>
          </cell>
          <cell r="M1488">
            <v>1</v>
          </cell>
          <cell r="N1488" t="str">
            <v>625</v>
          </cell>
          <cell r="Q1488" t="str">
            <v>FFC</v>
          </cell>
          <cell r="S1488">
            <v>0</v>
          </cell>
          <cell r="T1488">
            <v>257760</v>
          </cell>
          <cell r="U1488">
            <v>7.22</v>
          </cell>
        </row>
        <row r="1489">
          <cell r="G1489" t="str">
            <v>04</v>
          </cell>
          <cell r="M1489">
            <v>5</v>
          </cell>
          <cell r="N1489" t="str">
            <v>624</v>
          </cell>
          <cell r="Q1489" t="str">
            <v>OMS</v>
          </cell>
          <cell r="S1489">
            <v>0</v>
          </cell>
          <cell r="T1489">
            <v>79200</v>
          </cell>
          <cell r="U1489">
            <v>19.88</v>
          </cell>
        </row>
        <row r="1490">
          <cell r="G1490" t="str">
            <v>17</v>
          </cell>
          <cell r="M1490">
            <v>1</v>
          </cell>
          <cell r="N1490" t="str">
            <v>644</v>
          </cell>
          <cell r="Q1490" t="str">
            <v>RAU</v>
          </cell>
          <cell r="S1490">
            <v>0</v>
          </cell>
          <cell r="T1490">
            <v>1688750</v>
          </cell>
          <cell r="U1490">
            <v>43.9</v>
          </cell>
        </row>
        <row r="1491">
          <cell r="G1491" t="str">
            <v>05</v>
          </cell>
          <cell r="M1491">
            <v>2</v>
          </cell>
          <cell r="N1491" t="str">
            <v>624</v>
          </cell>
          <cell r="Q1491" t="str">
            <v>DO6</v>
          </cell>
          <cell r="S1491">
            <v>0</v>
          </cell>
          <cell r="T1491">
            <v>3180048</v>
          </cell>
          <cell r="U1491">
            <v>257.58</v>
          </cell>
        </row>
        <row r="1492">
          <cell r="G1492" t="str">
            <v>16</v>
          </cell>
          <cell r="M1492">
            <v>1</v>
          </cell>
          <cell r="N1492" t="str">
            <v>650</v>
          </cell>
          <cell r="Q1492" t="str">
            <v>EP2</v>
          </cell>
          <cell r="S1492">
            <v>0</v>
          </cell>
          <cell r="T1492">
            <v>565</v>
          </cell>
          <cell r="U1492">
            <v>-0.05</v>
          </cell>
        </row>
        <row r="1493">
          <cell r="G1493" t="str">
            <v>04</v>
          </cell>
          <cell r="M1493">
            <v>10</v>
          </cell>
          <cell r="N1493" t="str">
            <v>624</v>
          </cell>
          <cell r="Q1493" t="str">
            <v>DC</v>
          </cell>
          <cell r="S1493">
            <v>0</v>
          </cell>
          <cell r="T1493">
            <v>1608.48</v>
          </cell>
          <cell r="U1493">
            <v>19100.96</v>
          </cell>
        </row>
        <row r="1494">
          <cell r="G1494" t="str">
            <v>05</v>
          </cell>
          <cell r="M1494">
            <v>3</v>
          </cell>
          <cell r="N1494" t="str">
            <v>624</v>
          </cell>
          <cell r="Q1494" t="str">
            <v>EP2</v>
          </cell>
          <cell r="S1494">
            <v>0</v>
          </cell>
          <cell r="T1494">
            <v>169344</v>
          </cell>
          <cell r="U1494">
            <v>-21.85</v>
          </cell>
        </row>
        <row r="1495">
          <cell r="G1495" t="str">
            <v>05</v>
          </cell>
          <cell r="M1495">
            <v>4</v>
          </cell>
          <cell r="N1495" t="str">
            <v>626</v>
          </cell>
          <cell r="Q1495" t="str">
            <v>DO8</v>
          </cell>
          <cell r="S1495">
            <v>0</v>
          </cell>
          <cell r="T1495">
            <v>2598156</v>
          </cell>
          <cell r="U1495">
            <v>5.21</v>
          </cell>
        </row>
        <row r="1496">
          <cell r="G1496" t="str">
            <v>08</v>
          </cell>
          <cell r="M1496">
            <v>1</v>
          </cell>
          <cell r="N1496" t="str">
            <v>624</v>
          </cell>
          <cell r="Q1496" t="str">
            <v>DO8</v>
          </cell>
          <cell r="S1496">
            <v>0</v>
          </cell>
          <cell r="T1496">
            <v>547520</v>
          </cell>
          <cell r="U1496">
            <v>6.56</v>
          </cell>
        </row>
        <row r="1497">
          <cell r="G1497" t="str">
            <v>08</v>
          </cell>
          <cell r="M1497">
            <v>4</v>
          </cell>
          <cell r="N1497" t="str">
            <v>626</v>
          </cell>
          <cell r="Q1497" t="str">
            <v>DS0</v>
          </cell>
          <cell r="S1497">
            <v>0</v>
          </cell>
          <cell r="T1497">
            <v>3038112</v>
          </cell>
          <cell r="U1497">
            <v>224.6</v>
          </cell>
        </row>
        <row r="1498">
          <cell r="G1498" t="str">
            <v>07</v>
          </cell>
          <cell r="M1498">
            <v>2</v>
          </cell>
          <cell r="N1498" t="str">
            <v>621</v>
          </cell>
          <cell r="Q1498" t="str">
            <v>DS4</v>
          </cell>
          <cell r="S1498">
            <v>0</v>
          </cell>
          <cell r="T1498">
            <v>0</v>
          </cell>
          <cell r="U1498">
            <v>0</v>
          </cell>
        </row>
        <row r="1499">
          <cell r="G1499" t="str">
            <v>04</v>
          </cell>
          <cell r="M1499">
            <v>1</v>
          </cell>
          <cell r="N1499" t="str">
            <v>626</v>
          </cell>
          <cell r="Q1499" t="str">
            <v>EP3</v>
          </cell>
          <cell r="S1499">
            <v>0</v>
          </cell>
          <cell r="T1499">
            <v>20087880</v>
          </cell>
          <cell r="U1499">
            <v>0</v>
          </cell>
        </row>
        <row r="1500">
          <cell r="G1500" t="str">
            <v>04</v>
          </cell>
          <cell r="M1500">
            <v>3</v>
          </cell>
          <cell r="N1500" t="str">
            <v>650</v>
          </cell>
          <cell r="Q1500" t="str">
            <v>EP3</v>
          </cell>
          <cell r="S1500">
            <v>0</v>
          </cell>
          <cell r="T1500">
            <v>41467</v>
          </cell>
          <cell r="U1500">
            <v>0</v>
          </cell>
        </row>
        <row r="1501">
          <cell r="G1501" t="str">
            <v>08</v>
          </cell>
          <cell r="M1501">
            <v>1</v>
          </cell>
          <cell r="N1501" t="str">
            <v>621</v>
          </cell>
          <cell r="Q1501" t="str">
            <v>EP3</v>
          </cell>
          <cell r="S1501">
            <v>0</v>
          </cell>
          <cell r="T1501">
            <v>645187</v>
          </cell>
          <cell r="U1501">
            <v>0</v>
          </cell>
        </row>
        <row r="1502">
          <cell r="G1502" t="str">
            <v>01</v>
          </cell>
          <cell r="M1502">
            <v>1</v>
          </cell>
          <cell r="N1502" t="str">
            <v>611</v>
          </cell>
          <cell r="Q1502" t="str">
            <v>EP3</v>
          </cell>
          <cell r="S1502">
            <v>0</v>
          </cell>
          <cell r="T1502">
            <v>244160538</v>
          </cell>
          <cell r="U1502">
            <v>0</v>
          </cell>
        </row>
        <row r="1503">
          <cell r="G1503" t="str">
            <v>02</v>
          </cell>
          <cell r="M1503">
            <v>2</v>
          </cell>
          <cell r="N1503" t="str">
            <v>613</v>
          </cell>
          <cell r="Q1503" t="str">
            <v>EP3</v>
          </cell>
          <cell r="S1503">
            <v>0</v>
          </cell>
          <cell r="T1503">
            <v>704079</v>
          </cell>
          <cell r="U1503">
            <v>0</v>
          </cell>
        </row>
        <row r="1504">
          <cell r="G1504" t="str">
            <v>09</v>
          </cell>
          <cell r="M1504">
            <v>1</v>
          </cell>
          <cell r="N1504" t="str">
            <v>650</v>
          </cell>
          <cell r="Q1504" t="str">
            <v>E18</v>
          </cell>
          <cell r="S1504">
            <v>0</v>
          </cell>
          <cell r="T1504">
            <v>3745</v>
          </cell>
          <cell r="U1504">
            <v>117.94</v>
          </cell>
        </row>
        <row r="1505">
          <cell r="G1505" t="str">
            <v>16</v>
          </cell>
          <cell r="M1505">
            <v>3</v>
          </cell>
          <cell r="N1505" t="str">
            <v>641</v>
          </cell>
          <cell r="Q1505" t="str">
            <v>FMU</v>
          </cell>
          <cell r="S1505">
            <v>0</v>
          </cell>
          <cell r="T1505">
            <v>1438380</v>
          </cell>
          <cell r="U1505">
            <v>1.49</v>
          </cell>
        </row>
        <row r="1506">
          <cell r="G1506" t="str">
            <v>05</v>
          </cell>
          <cell r="M1506">
            <v>1</v>
          </cell>
          <cell r="N1506" t="str">
            <v>626</v>
          </cell>
          <cell r="Q1506" t="str">
            <v>FMU</v>
          </cell>
          <cell r="S1506">
            <v>0</v>
          </cell>
          <cell r="T1506">
            <v>6707584</v>
          </cell>
          <cell r="U1506">
            <v>0.02</v>
          </cell>
        </row>
        <row r="1507">
          <cell r="G1507" t="str">
            <v>09</v>
          </cell>
          <cell r="M1507">
            <v>3</v>
          </cell>
          <cell r="N1507" t="str">
            <v>650</v>
          </cell>
          <cell r="Q1507" t="str">
            <v>FMU</v>
          </cell>
          <cell r="S1507">
            <v>0</v>
          </cell>
          <cell r="T1507">
            <v>2309388</v>
          </cell>
          <cell r="U1507">
            <v>0.69</v>
          </cell>
        </row>
        <row r="1508">
          <cell r="G1508" t="str">
            <v>04</v>
          </cell>
          <cell r="M1508">
            <v>3</v>
          </cell>
          <cell r="N1508" t="str">
            <v>641</v>
          </cell>
          <cell r="Q1508" t="str">
            <v>FMU</v>
          </cell>
          <cell r="S1508">
            <v>0</v>
          </cell>
          <cell r="T1508">
            <v>802300</v>
          </cell>
          <cell r="U1508">
            <v>0.83</v>
          </cell>
        </row>
        <row r="1509">
          <cell r="G1509" t="str">
            <v>16</v>
          </cell>
          <cell r="M1509">
            <v>3</v>
          </cell>
          <cell r="N1509" t="str">
            <v>650</v>
          </cell>
          <cell r="Q1509" t="str">
            <v>FMU</v>
          </cell>
          <cell r="S1509">
            <v>0</v>
          </cell>
          <cell r="T1509">
            <v>38</v>
          </cell>
          <cell r="U1509">
            <v>0</v>
          </cell>
        </row>
        <row r="1510">
          <cell r="G1510" t="str">
            <v>03</v>
          </cell>
          <cell r="M1510">
            <v>1</v>
          </cell>
          <cell r="N1510" t="str">
            <v>611</v>
          </cell>
          <cell r="Q1510" t="str">
            <v>FVE</v>
          </cell>
          <cell r="S1510">
            <v>0</v>
          </cell>
          <cell r="T1510">
            <v>265037</v>
          </cell>
          <cell r="U1510">
            <v>0</v>
          </cell>
        </row>
        <row r="1511">
          <cell r="G1511" t="str">
            <v>06</v>
          </cell>
          <cell r="M1511">
            <v>2</v>
          </cell>
          <cell r="N1511" t="str">
            <v>620</v>
          </cell>
          <cell r="Q1511" t="str">
            <v>FVE</v>
          </cell>
          <cell r="S1511">
            <v>0</v>
          </cell>
          <cell r="T1511">
            <v>0</v>
          </cell>
          <cell r="U1511">
            <v>0</v>
          </cell>
        </row>
        <row r="1512">
          <cell r="G1512" t="str">
            <v>04</v>
          </cell>
          <cell r="M1512">
            <v>6</v>
          </cell>
          <cell r="N1512" t="str">
            <v>624</v>
          </cell>
          <cell r="Q1512" t="str">
            <v>FVE</v>
          </cell>
          <cell r="S1512">
            <v>0</v>
          </cell>
          <cell r="T1512">
            <v>436015</v>
          </cell>
          <cell r="U1512">
            <v>0</v>
          </cell>
        </row>
        <row r="1513">
          <cell r="G1513" t="str">
            <v>05</v>
          </cell>
          <cell r="M1513">
            <v>4</v>
          </cell>
          <cell r="N1513" t="str">
            <v>626</v>
          </cell>
          <cell r="Q1513" t="str">
            <v>FVE</v>
          </cell>
          <cell r="S1513">
            <v>0</v>
          </cell>
          <cell r="T1513">
            <v>3674484</v>
          </cell>
          <cell r="U1513">
            <v>0</v>
          </cell>
        </row>
        <row r="1514">
          <cell r="G1514" t="str">
            <v>04</v>
          </cell>
          <cell r="M1514">
            <v>4</v>
          </cell>
          <cell r="N1514" t="str">
            <v>624</v>
          </cell>
          <cell r="Q1514" t="str">
            <v>ICV</v>
          </cell>
          <cell r="S1514">
            <v>0</v>
          </cell>
          <cell r="T1514">
            <v>7392688</v>
          </cell>
          <cell r="U1514">
            <v>0</v>
          </cell>
        </row>
        <row r="1515">
          <cell r="G1515" t="str">
            <v>04</v>
          </cell>
          <cell r="M1515">
            <v>91</v>
          </cell>
          <cell r="N1515" t="str">
            <v>621</v>
          </cell>
          <cell r="Q1515" t="str">
            <v>ICV</v>
          </cell>
          <cell r="S1515">
            <v>0</v>
          </cell>
          <cell r="T1515">
            <v>11100</v>
          </cell>
          <cell r="U1515">
            <v>0</v>
          </cell>
        </row>
        <row r="1516">
          <cell r="G1516" t="str">
            <v>04</v>
          </cell>
          <cell r="M1516">
            <v>2</v>
          </cell>
          <cell r="N1516" t="str">
            <v>624</v>
          </cell>
          <cell r="Q1516" t="str">
            <v>ICV</v>
          </cell>
          <cell r="S1516">
            <v>0</v>
          </cell>
          <cell r="T1516">
            <v>7606217</v>
          </cell>
          <cell r="U1516">
            <v>0</v>
          </cell>
        </row>
        <row r="1517">
          <cell r="G1517" t="str">
            <v>08</v>
          </cell>
          <cell r="M1517">
            <v>1</v>
          </cell>
          <cell r="N1517" t="str">
            <v>632</v>
          </cell>
          <cell r="Q1517" t="str">
            <v>ICV</v>
          </cell>
          <cell r="S1517">
            <v>0</v>
          </cell>
          <cell r="T1517">
            <v>91982185</v>
          </cell>
          <cell r="U1517">
            <v>0</v>
          </cell>
        </row>
        <row r="1518">
          <cell r="G1518" t="str">
            <v>04</v>
          </cell>
          <cell r="M1518">
            <v>1</v>
          </cell>
          <cell r="N1518" t="str">
            <v>623</v>
          </cell>
          <cell r="Q1518" t="str">
            <v>DO5</v>
          </cell>
          <cell r="S1518">
            <v>0</v>
          </cell>
          <cell r="T1518">
            <v>267716</v>
          </cell>
          <cell r="U1518">
            <v>-213.11</v>
          </cell>
        </row>
        <row r="1519">
          <cell r="G1519" t="str">
            <v>08</v>
          </cell>
          <cell r="M1519">
            <v>2</v>
          </cell>
          <cell r="N1519" t="str">
            <v>625</v>
          </cell>
          <cell r="Q1519" t="str">
            <v>DSU</v>
          </cell>
          <cell r="S1519">
            <v>0</v>
          </cell>
          <cell r="T1519">
            <v>7432128</v>
          </cell>
          <cell r="U1519">
            <v>118.91</v>
          </cell>
        </row>
        <row r="1520">
          <cell r="G1520" t="str">
            <v>16</v>
          </cell>
          <cell r="M1520">
            <v>1</v>
          </cell>
          <cell r="N1520" t="str">
            <v>641</v>
          </cell>
          <cell r="Q1520" t="str">
            <v>EBF</v>
          </cell>
          <cell r="S1520">
            <v>0</v>
          </cell>
          <cell r="T1520">
            <v>45081</v>
          </cell>
          <cell r="U1520">
            <v>-1295.18</v>
          </cell>
        </row>
        <row r="1521">
          <cell r="G1521" t="str">
            <v>07</v>
          </cell>
          <cell r="M1521">
            <v>2</v>
          </cell>
          <cell r="N1521" t="str">
            <v>624</v>
          </cell>
          <cell r="Q1521" t="str">
            <v>EBF</v>
          </cell>
          <cell r="S1521">
            <v>0</v>
          </cell>
          <cell r="T1521">
            <v>3418959</v>
          </cell>
          <cell r="U1521">
            <v>-98223.27</v>
          </cell>
        </row>
        <row r="1522">
          <cell r="G1522" t="str">
            <v>16</v>
          </cell>
          <cell r="M1522">
            <v>1</v>
          </cell>
          <cell r="N1522" t="str">
            <v>660</v>
          </cell>
          <cell r="Q1522" t="str">
            <v>EBF</v>
          </cell>
          <cell r="S1522">
            <v>0</v>
          </cell>
          <cell r="T1522">
            <v>1225</v>
          </cell>
          <cell r="U1522">
            <v>-35.18</v>
          </cell>
        </row>
        <row r="1523">
          <cell r="G1523" t="str">
            <v>04</v>
          </cell>
          <cell r="M1523">
            <v>1</v>
          </cell>
          <cell r="N1523" t="str">
            <v>623</v>
          </cell>
          <cell r="Q1523" t="str">
            <v>EBF</v>
          </cell>
          <cell r="S1523">
            <v>0</v>
          </cell>
          <cell r="T1523">
            <v>93735282</v>
          </cell>
          <cell r="U1523">
            <v>-2692921.25</v>
          </cell>
        </row>
        <row r="1524">
          <cell r="G1524" t="str">
            <v>05</v>
          </cell>
          <cell r="M1524">
            <v>1</v>
          </cell>
          <cell r="N1524" t="str">
            <v>623</v>
          </cell>
          <cell r="Q1524" t="str">
            <v>EBF</v>
          </cell>
          <cell r="S1524">
            <v>0</v>
          </cell>
          <cell r="T1524">
            <v>216488</v>
          </cell>
          <cell r="U1524">
            <v>-6219.49</v>
          </cell>
        </row>
        <row r="1525">
          <cell r="G1525" t="str">
            <v>05</v>
          </cell>
          <cell r="M1525">
            <v>2</v>
          </cell>
          <cell r="N1525" t="str">
            <v>621</v>
          </cell>
          <cell r="Q1525" t="str">
            <v>EBF</v>
          </cell>
          <cell r="S1525">
            <v>0</v>
          </cell>
          <cell r="T1525">
            <v>982780</v>
          </cell>
          <cell r="U1525">
            <v>-28234.3</v>
          </cell>
        </row>
        <row r="1526">
          <cell r="G1526" t="str">
            <v>01</v>
          </cell>
          <cell r="M1526">
            <v>1</v>
          </cell>
          <cell r="N1526" t="str">
            <v>660</v>
          </cell>
          <cell r="Q1526" t="str">
            <v>EBF</v>
          </cell>
          <cell r="S1526">
            <v>0</v>
          </cell>
          <cell r="T1526">
            <v>525277</v>
          </cell>
          <cell r="U1526">
            <v>-15094.07</v>
          </cell>
        </row>
        <row r="1527">
          <cell r="G1527" t="str">
            <v>04</v>
          </cell>
          <cell r="M1527">
            <v>11</v>
          </cell>
          <cell r="N1527" t="str">
            <v>623</v>
          </cell>
          <cell r="Q1527" t="str">
            <v>EBF</v>
          </cell>
          <cell r="S1527">
            <v>0</v>
          </cell>
          <cell r="T1527">
            <v>403035</v>
          </cell>
          <cell r="U1527">
            <v>-11578.79</v>
          </cell>
        </row>
        <row r="1528">
          <cell r="G1528" t="str">
            <v>07</v>
          </cell>
          <cell r="M1528">
            <v>2</v>
          </cell>
          <cell r="N1528" t="str">
            <v>623</v>
          </cell>
          <cell r="Q1528" t="str">
            <v>EBF</v>
          </cell>
          <cell r="S1528">
            <v>0</v>
          </cell>
          <cell r="T1528">
            <v>2764790</v>
          </cell>
          <cell r="U1528">
            <v>-79429.64</v>
          </cell>
        </row>
        <row r="1529">
          <cell r="G1529" t="str">
            <v>02</v>
          </cell>
          <cell r="M1529">
            <v>2</v>
          </cell>
          <cell r="N1529" t="str">
            <v>613</v>
          </cell>
          <cell r="Q1529" t="str">
            <v>EC</v>
          </cell>
          <cell r="S1529">
            <v>0</v>
          </cell>
          <cell r="T1529">
            <v>704079</v>
          </cell>
          <cell r="U1529">
            <v>68884.44</v>
          </cell>
        </row>
        <row r="1530">
          <cell r="G1530" t="str">
            <v>08</v>
          </cell>
          <cell r="M1530">
            <v>6</v>
          </cell>
          <cell r="N1530" t="str">
            <v>624</v>
          </cell>
          <cell r="Q1530" t="str">
            <v>EC</v>
          </cell>
          <cell r="S1530">
            <v>4</v>
          </cell>
          <cell r="T1530">
            <v>5345314</v>
          </cell>
          <cell r="U1530">
            <v>292019.84999999998</v>
          </cell>
        </row>
        <row r="1531">
          <cell r="G1531" t="str">
            <v>02</v>
          </cell>
          <cell r="M1531">
            <v>2</v>
          </cell>
          <cell r="N1531" t="str">
            <v>612</v>
          </cell>
          <cell r="Q1531" t="str">
            <v>EC</v>
          </cell>
          <cell r="S1531">
            <v>1</v>
          </cell>
          <cell r="T1531">
            <v>4045174</v>
          </cell>
          <cell r="U1531">
            <v>395763.79</v>
          </cell>
        </row>
        <row r="1532">
          <cell r="G1532" t="str">
            <v>02</v>
          </cell>
          <cell r="M1532">
            <v>52</v>
          </cell>
          <cell r="N1532" t="str">
            <v>612</v>
          </cell>
          <cell r="Q1532" t="str">
            <v>EC</v>
          </cell>
          <cell r="S1532">
            <v>0</v>
          </cell>
          <cell r="T1532">
            <v>5872</v>
          </cell>
          <cell r="U1532">
            <v>574.5</v>
          </cell>
        </row>
        <row r="1533">
          <cell r="G1533" t="str">
            <v>08</v>
          </cell>
          <cell r="M1533">
            <v>1</v>
          </cell>
          <cell r="N1533" t="str">
            <v>624</v>
          </cell>
          <cell r="Q1533" t="str">
            <v>EC</v>
          </cell>
          <cell r="S1533">
            <v>2</v>
          </cell>
          <cell r="T1533">
            <v>1680000</v>
          </cell>
          <cell r="U1533">
            <v>103792.08</v>
          </cell>
        </row>
        <row r="1534">
          <cell r="G1534" t="str">
            <v>08</v>
          </cell>
          <cell r="M1534">
            <v>2</v>
          </cell>
          <cell r="N1534" t="str">
            <v>621</v>
          </cell>
          <cell r="Q1534" t="str">
            <v>EC</v>
          </cell>
          <cell r="S1534">
            <v>1</v>
          </cell>
          <cell r="T1534">
            <v>536928</v>
          </cell>
          <cell r="U1534">
            <v>63666.78</v>
          </cell>
        </row>
        <row r="1535">
          <cell r="G1535" t="str">
            <v>02</v>
          </cell>
          <cell r="M1535">
            <v>2</v>
          </cell>
          <cell r="N1535" t="str">
            <v>613</v>
          </cell>
          <cell r="Q1535" t="str">
            <v>EC</v>
          </cell>
          <cell r="S1535">
            <v>1</v>
          </cell>
          <cell r="T1535">
            <v>704079</v>
          </cell>
          <cell r="U1535">
            <v>68884.44</v>
          </cell>
        </row>
        <row r="1536">
          <cell r="G1536" t="str">
            <v>07</v>
          </cell>
          <cell r="M1536">
            <v>2</v>
          </cell>
          <cell r="N1536" t="str">
            <v>623</v>
          </cell>
          <cell r="Q1536" t="str">
            <v>ECR</v>
          </cell>
          <cell r="S1536">
            <v>0</v>
          </cell>
          <cell r="T1536">
            <v>2764790</v>
          </cell>
          <cell r="U1536">
            <v>14150.19</v>
          </cell>
        </row>
        <row r="1537">
          <cell r="G1537" t="str">
            <v>09</v>
          </cell>
          <cell r="M1537">
            <v>1</v>
          </cell>
          <cell r="N1537" t="str">
            <v>660</v>
          </cell>
          <cell r="Q1537" t="str">
            <v>ECR</v>
          </cell>
          <cell r="S1537">
            <v>0</v>
          </cell>
          <cell r="T1537">
            <v>6758</v>
          </cell>
          <cell r="U1537">
            <v>14.92</v>
          </cell>
        </row>
        <row r="1538">
          <cell r="G1538" t="str">
            <v>04</v>
          </cell>
          <cell r="M1538">
            <v>3</v>
          </cell>
          <cell r="N1538" t="str">
            <v>650</v>
          </cell>
          <cell r="Q1538" t="str">
            <v>ECR</v>
          </cell>
          <cell r="S1538">
            <v>0</v>
          </cell>
          <cell r="T1538">
            <v>41467</v>
          </cell>
          <cell r="U1538">
            <v>56.75</v>
          </cell>
        </row>
        <row r="1539">
          <cell r="G1539" t="str">
            <v>02</v>
          </cell>
          <cell r="M1539">
            <v>2</v>
          </cell>
          <cell r="N1539" t="str">
            <v>612</v>
          </cell>
          <cell r="Q1539" t="str">
            <v>ECR</v>
          </cell>
          <cell r="S1539">
            <v>0</v>
          </cell>
          <cell r="T1539">
            <v>4045543</v>
          </cell>
          <cell r="U1539">
            <v>23435.97</v>
          </cell>
        </row>
        <row r="1540">
          <cell r="G1540" t="str">
            <v>04</v>
          </cell>
          <cell r="M1540">
            <v>1</v>
          </cell>
          <cell r="N1540" t="str">
            <v>626</v>
          </cell>
          <cell r="Q1540" t="str">
            <v>ECR</v>
          </cell>
          <cell r="S1540">
            <v>0</v>
          </cell>
          <cell r="T1540">
            <v>20087880</v>
          </cell>
          <cell r="U1540">
            <v>68821.039999999994</v>
          </cell>
        </row>
        <row r="1541">
          <cell r="G1541" t="str">
            <v>05</v>
          </cell>
          <cell r="M1541">
            <v>2</v>
          </cell>
          <cell r="N1541" t="str">
            <v>626</v>
          </cell>
          <cell r="Q1541" t="str">
            <v>ECR</v>
          </cell>
          <cell r="S1541">
            <v>0</v>
          </cell>
          <cell r="T1541">
            <v>396792</v>
          </cell>
          <cell r="U1541">
            <v>1359.41</v>
          </cell>
        </row>
        <row r="1542">
          <cell r="G1542" t="str">
            <v>07</v>
          </cell>
          <cell r="M1542">
            <v>3</v>
          </cell>
          <cell r="N1542" t="str">
            <v>641</v>
          </cell>
          <cell r="Q1542" t="str">
            <v>ECR</v>
          </cell>
          <cell r="S1542">
            <v>0</v>
          </cell>
          <cell r="T1542">
            <v>3936</v>
          </cell>
          <cell r="U1542">
            <v>12.83</v>
          </cell>
        </row>
        <row r="1543">
          <cell r="G1543" t="str">
            <v>08</v>
          </cell>
          <cell r="M1543">
            <v>1</v>
          </cell>
          <cell r="N1543" t="str">
            <v>626</v>
          </cell>
          <cell r="Q1543" t="str">
            <v>ECR</v>
          </cell>
          <cell r="S1543">
            <v>0</v>
          </cell>
          <cell r="T1543">
            <v>3096480</v>
          </cell>
          <cell r="U1543">
            <v>10608.54</v>
          </cell>
        </row>
        <row r="1544">
          <cell r="G1544" t="str">
            <v>04</v>
          </cell>
          <cell r="M1544">
            <v>10</v>
          </cell>
          <cell r="N1544" t="str">
            <v>624</v>
          </cell>
          <cell r="Q1544" t="str">
            <v>EFV</v>
          </cell>
          <cell r="S1544">
            <v>0</v>
          </cell>
          <cell r="T1544">
            <v>460944</v>
          </cell>
          <cell r="U1544">
            <v>-981.35</v>
          </cell>
        </row>
        <row r="1545">
          <cell r="G1545" t="str">
            <v>05</v>
          </cell>
          <cell r="M1545">
            <v>1</v>
          </cell>
          <cell r="N1545" t="str">
            <v>621</v>
          </cell>
          <cell r="Q1545" t="str">
            <v>EFV</v>
          </cell>
          <cell r="S1545">
            <v>0</v>
          </cell>
          <cell r="T1545">
            <v>24467</v>
          </cell>
          <cell r="U1545">
            <v>-52.07</v>
          </cell>
        </row>
        <row r="1546">
          <cell r="G1546" t="str">
            <v>08</v>
          </cell>
          <cell r="M1546">
            <v>1</v>
          </cell>
          <cell r="N1546" t="str">
            <v>633</v>
          </cell>
          <cell r="Q1546" t="str">
            <v>EFV</v>
          </cell>
          <cell r="S1546">
            <v>0</v>
          </cell>
          <cell r="T1546">
            <v>258071098</v>
          </cell>
          <cell r="U1546">
            <v>-549433.36</v>
          </cell>
        </row>
        <row r="1547">
          <cell r="G1547" t="str">
            <v>08</v>
          </cell>
          <cell r="M1547">
            <v>6</v>
          </cell>
          <cell r="N1547" t="str">
            <v>624</v>
          </cell>
          <cell r="Q1547" t="str">
            <v>EFV</v>
          </cell>
          <cell r="S1547">
            <v>0</v>
          </cell>
          <cell r="T1547">
            <v>14995812</v>
          </cell>
          <cell r="U1547">
            <v>-31926.09</v>
          </cell>
        </row>
        <row r="1548">
          <cell r="G1548" t="str">
            <v>04</v>
          </cell>
          <cell r="M1548">
            <v>1</v>
          </cell>
          <cell r="N1548" t="str">
            <v>621</v>
          </cell>
          <cell r="Q1548" t="str">
            <v>EFV</v>
          </cell>
          <cell r="S1548">
            <v>0</v>
          </cell>
          <cell r="T1548">
            <v>71150999</v>
          </cell>
          <cell r="U1548">
            <v>-152004.1</v>
          </cell>
        </row>
        <row r="1549">
          <cell r="G1549" t="str">
            <v>04</v>
          </cell>
          <cell r="M1549">
            <v>1</v>
          </cell>
          <cell r="N1549" t="str">
            <v>641</v>
          </cell>
          <cell r="Q1549" t="str">
            <v>EIN</v>
          </cell>
          <cell r="S1549">
            <v>0</v>
          </cell>
          <cell r="T1549">
            <v>47737</v>
          </cell>
          <cell r="U1549">
            <v>26.79</v>
          </cell>
        </row>
        <row r="1550">
          <cell r="G1550" t="str">
            <v>04</v>
          </cell>
          <cell r="M1550">
            <v>1</v>
          </cell>
          <cell r="N1550" t="str">
            <v>660</v>
          </cell>
          <cell r="Q1550" t="str">
            <v>EIN</v>
          </cell>
          <cell r="S1550">
            <v>0</v>
          </cell>
          <cell r="T1550">
            <v>376029</v>
          </cell>
          <cell r="U1550">
            <v>210.36</v>
          </cell>
        </row>
        <row r="1551">
          <cell r="G1551" t="str">
            <v>08</v>
          </cell>
          <cell r="M1551">
            <v>4</v>
          </cell>
          <cell r="N1551" t="str">
            <v>626</v>
          </cell>
          <cell r="Q1551" t="str">
            <v>EIN</v>
          </cell>
          <cell r="S1551">
            <v>0</v>
          </cell>
          <cell r="T1551">
            <v>15820992</v>
          </cell>
          <cell r="U1551">
            <v>8891.3799999999992</v>
          </cell>
        </row>
        <row r="1552">
          <cell r="G1552" t="str">
            <v>07</v>
          </cell>
          <cell r="M1552">
            <v>2</v>
          </cell>
          <cell r="N1552" t="str">
            <v>624</v>
          </cell>
          <cell r="Q1552" t="str">
            <v>EIN</v>
          </cell>
          <cell r="S1552">
            <v>0</v>
          </cell>
          <cell r="T1552">
            <v>3418959</v>
          </cell>
          <cell r="U1552">
            <v>1921.45</v>
          </cell>
        </row>
        <row r="1553">
          <cell r="G1553" t="str">
            <v>04</v>
          </cell>
          <cell r="M1553">
            <v>1</v>
          </cell>
          <cell r="N1553" t="str">
            <v>655</v>
          </cell>
          <cell r="Q1553" t="str">
            <v>EIN</v>
          </cell>
          <cell r="S1553">
            <v>0</v>
          </cell>
          <cell r="T1553">
            <v>22047</v>
          </cell>
          <cell r="U1553">
            <v>12.37</v>
          </cell>
        </row>
        <row r="1554">
          <cell r="G1554" t="str">
            <v>08</v>
          </cell>
          <cell r="M1554">
            <v>1</v>
          </cell>
          <cell r="N1554" t="str">
            <v>624</v>
          </cell>
          <cell r="Q1554" t="str">
            <v>EP4</v>
          </cell>
          <cell r="S1554">
            <v>0</v>
          </cell>
          <cell r="T1554">
            <v>20977984</v>
          </cell>
          <cell r="U1554">
            <v>0</v>
          </cell>
        </row>
        <row r="1555">
          <cell r="G1555" t="str">
            <v>04</v>
          </cell>
          <cell r="M1555">
            <v>3</v>
          </cell>
          <cell r="N1555" t="str">
            <v>641</v>
          </cell>
          <cell r="Q1555" t="str">
            <v>EP4</v>
          </cell>
          <cell r="S1555">
            <v>0</v>
          </cell>
          <cell r="T1555">
            <v>802300</v>
          </cell>
          <cell r="U1555">
            <v>0</v>
          </cell>
        </row>
        <row r="1556">
          <cell r="G1556" t="str">
            <v>09</v>
          </cell>
          <cell r="M1556">
            <v>1</v>
          </cell>
          <cell r="N1556" t="str">
            <v>650</v>
          </cell>
          <cell r="Q1556" t="str">
            <v>EP4</v>
          </cell>
          <cell r="S1556">
            <v>0</v>
          </cell>
          <cell r="T1556">
            <v>1553695</v>
          </cell>
          <cell r="U1556">
            <v>0</v>
          </cell>
        </row>
        <row r="1557">
          <cell r="G1557" t="str">
            <v>07</v>
          </cell>
          <cell r="M1557">
            <v>6</v>
          </cell>
          <cell r="N1557" t="str">
            <v>624</v>
          </cell>
          <cell r="Q1557" t="str">
            <v>EP4</v>
          </cell>
          <cell r="S1557">
            <v>0</v>
          </cell>
          <cell r="T1557">
            <v>698400</v>
          </cell>
          <cell r="U1557">
            <v>0</v>
          </cell>
        </row>
        <row r="1558">
          <cell r="G1558" t="str">
            <v>07</v>
          </cell>
          <cell r="M1558">
            <v>1</v>
          </cell>
          <cell r="N1558" t="str">
            <v>624</v>
          </cell>
          <cell r="Q1558" t="str">
            <v>EP4</v>
          </cell>
          <cell r="S1558">
            <v>0</v>
          </cell>
          <cell r="T1558">
            <v>14947856</v>
          </cell>
          <cell r="U1558">
            <v>0</v>
          </cell>
        </row>
        <row r="1559">
          <cell r="G1559" t="str">
            <v>05</v>
          </cell>
          <cell r="M1559">
            <v>2</v>
          </cell>
          <cell r="N1559" t="str">
            <v>621</v>
          </cell>
          <cell r="Q1559" t="str">
            <v>EP4</v>
          </cell>
          <cell r="S1559">
            <v>0</v>
          </cell>
          <cell r="T1559">
            <v>982780</v>
          </cell>
          <cell r="U1559">
            <v>0</v>
          </cell>
        </row>
        <row r="1560">
          <cell r="G1560" t="str">
            <v>04</v>
          </cell>
          <cell r="M1560">
            <v>1</v>
          </cell>
          <cell r="N1560" t="str">
            <v>623</v>
          </cell>
          <cell r="Q1560" t="str">
            <v>EP4</v>
          </cell>
          <cell r="S1560">
            <v>0</v>
          </cell>
          <cell r="T1560">
            <v>93735282</v>
          </cell>
          <cell r="U1560">
            <v>0</v>
          </cell>
        </row>
        <row r="1561">
          <cell r="G1561" t="str">
            <v>02</v>
          </cell>
          <cell r="M1561">
            <v>2</v>
          </cell>
          <cell r="N1561" t="str">
            <v>612</v>
          </cell>
          <cell r="Q1561" t="str">
            <v>EP4</v>
          </cell>
          <cell r="S1561">
            <v>0</v>
          </cell>
          <cell r="T1561">
            <v>4045543</v>
          </cell>
          <cell r="U1561">
            <v>0</v>
          </cell>
        </row>
        <row r="1562">
          <cell r="G1562" t="str">
            <v>01</v>
          </cell>
          <cell r="M1562">
            <v>1</v>
          </cell>
          <cell r="N1562" t="str">
            <v>655</v>
          </cell>
          <cell r="Q1562" t="str">
            <v>EP4</v>
          </cell>
          <cell r="S1562">
            <v>0</v>
          </cell>
          <cell r="T1562">
            <v>287</v>
          </cell>
          <cell r="U1562">
            <v>0</v>
          </cell>
        </row>
        <row r="1563">
          <cell r="G1563" t="str">
            <v>04</v>
          </cell>
          <cell r="M1563">
            <v>5</v>
          </cell>
          <cell r="N1563" t="str">
            <v>624</v>
          </cell>
          <cell r="Q1563" t="str">
            <v>EP4</v>
          </cell>
          <cell r="S1563">
            <v>0</v>
          </cell>
          <cell r="T1563">
            <v>79200</v>
          </cell>
          <cell r="U1563">
            <v>0</v>
          </cell>
        </row>
        <row r="1564">
          <cell r="G1564" t="str">
            <v>04</v>
          </cell>
          <cell r="M1564">
            <v>1</v>
          </cell>
          <cell r="N1564" t="str">
            <v>626</v>
          </cell>
          <cell r="Q1564" t="str">
            <v>EP4</v>
          </cell>
          <cell r="S1564">
            <v>0</v>
          </cell>
          <cell r="T1564">
            <v>20087880</v>
          </cell>
          <cell r="U1564">
            <v>0</v>
          </cell>
        </row>
        <row r="1565">
          <cell r="G1565" t="str">
            <v>08</v>
          </cell>
          <cell r="M1565">
            <v>4</v>
          </cell>
          <cell r="N1565" t="str">
            <v>626</v>
          </cell>
          <cell r="Q1565" t="str">
            <v>EUR</v>
          </cell>
          <cell r="S1565">
            <v>0</v>
          </cell>
          <cell r="T1565">
            <v>15820992</v>
          </cell>
          <cell r="U1565">
            <v>126.59</v>
          </cell>
        </row>
        <row r="1566">
          <cell r="G1566" t="str">
            <v>08</v>
          </cell>
          <cell r="M1566">
            <v>1</v>
          </cell>
          <cell r="N1566" t="str">
            <v>626</v>
          </cell>
          <cell r="Q1566" t="str">
            <v>EUR</v>
          </cell>
          <cell r="S1566">
            <v>0</v>
          </cell>
          <cell r="T1566">
            <v>3096480</v>
          </cell>
          <cell r="U1566">
            <v>24.78</v>
          </cell>
        </row>
        <row r="1567">
          <cell r="G1567" t="str">
            <v>04</v>
          </cell>
          <cell r="M1567">
            <v>2</v>
          </cell>
          <cell r="N1567" t="str">
            <v>623</v>
          </cell>
          <cell r="Q1567" t="str">
            <v>EUR</v>
          </cell>
          <cell r="S1567">
            <v>0</v>
          </cell>
          <cell r="T1567">
            <v>5525661</v>
          </cell>
          <cell r="U1567">
            <v>44.19</v>
          </cell>
        </row>
        <row r="1568">
          <cell r="G1568" t="str">
            <v>07</v>
          </cell>
          <cell r="M1568">
            <v>1</v>
          </cell>
          <cell r="N1568" t="str">
            <v>624</v>
          </cell>
          <cell r="Q1568" t="str">
            <v>EUR</v>
          </cell>
          <cell r="S1568">
            <v>0</v>
          </cell>
          <cell r="T1568">
            <v>14947856</v>
          </cell>
          <cell r="U1568">
            <v>119.57</v>
          </cell>
        </row>
        <row r="1569">
          <cell r="G1569" t="str">
            <v>09</v>
          </cell>
          <cell r="M1569">
            <v>1</v>
          </cell>
          <cell r="N1569" t="str">
            <v>655</v>
          </cell>
          <cell r="Q1569" t="str">
            <v>EUR</v>
          </cell>
          <cell r="S1569">
            <v>0</v>
          </cell>
          <cell r="T1569">
            <v>587250</v>
          </cell>
          <cell r="U1569">
            <v>4.8600000000000003</v>
          </cell>
        </row>
        <row r="1570">
          <cell r="G1570" t="str">
            <v>04</v>
          </cell>
          <cell r="M1570">
            <v>91</v>
          </cell>
          <cell r="N1570" t="str">
            <v>621</v>
          </cell>
          <cell r="Q1570" t="str">
            <v>EUR</v>
          </cell>
          <cell r="S1570">
            <v>0</v>
          </cell>
          <cell r="T1570">
            <v>11100</v>
          </cell>
          <cell r="U1570">
            <v>0.11</v>
          </cell>
        </row>
        <row r="1571">
          <cell r="G1571" t="str">
            <v>04</v>
          </cell>
          <cell r="M1571">
            <v>1</v>
          </cell>
          <cell r="N1571" t="str">
            <v>655</v>
          </cell>
          <cell r="Q1571" t="str">
            <v>EUR</v>
          </cell>
          <cell r="S1571">
            <v>0</v>
          </cell>
          <cell r="T1571">
            <v>22047</v>
          </cell>
          <cell r="U1571">
            <v>0.15</v>
          </cell>
        </row>
        <row r="1572">
          <cell r="G1572" t="str">
            <v>08</v>
          </cell>
          <cell r="M1572">
            <v>4</v>
          </cell>
          <cell r="N1572" t="str">
            <v>626</v>
          </cell>
          <cell r="Q1572" t="str">
            <v>FFE</v>
          </cell>
          <cell r="S1572">
            <v>0</v>
          </cell>
          <cell r="T1572">
            <v>15820992</v>
          </cell>
          <cell r="U1572">
            <v>1075.8499999999999</v>
          </cell>
        </row>
        <row r="1573">
          <cell r="G1573" t="str">
            <v>04</v>
          </cell>
          <cell r="M1573">
            <v>1</v>
          </cell>
          <cell r="N1573" t="str">
            <v>626</v>
          </cell>
          <cell r="Q1573" t="str">
            <v>FFE</v>
          </cell>
          <cell r="S1573">
            <v>0</v>
          </cell>
          <cell r="T1573">
            <v>20087880</v>
          </cell>
          <cell r="U1573">
            <v>1365.92</v>
          </cell>
        </row>
        <row r="1574">
          <cell r="G1574" t="str">
            <v>04</v>
          </cell>
          <cell r="M1574">
            <v>1</v>
          </cell>
          <cell r="N1574" t="str">
            <v>624</v>
          </cell>
          <cell r="Q1574" t="str">
            <v>FFE</v>
          </cell>
          <cell r="S1574">
            <v>0</v>
          </cell>
          <cell r="T1574">
            <v>31387568</v>
          </cell>
          <cell r="U1574">
            <v>2259.94</v>
          </cell>
        </row>
        <row r="1575">
          <cell r="G1575" t="str">
            <v>04</v>
          </cell>
          <cell r="M1575">
            <v>1</v>
          </cell>
          <cell r="N1575" t="str">
            <v>655</v>
          </cell>
          <cell r="Q1575" t="str">
            <v>FFE</v>
          </cell>
          <cell r="S1575">
            <v>0</v>
          </cell>
          <cell r="T1575">
            <v>22047</v>
          </cell>
          <cell r="U1575">
            <v>2.13</v>
          </cell>
        </row>
        <row r="1576">
          <cell r="G1576" t="str">
            <v>07</v>
          </cell>
          <cell r="M1576">
            <v>2</v>
          </cell>
          <cell r="N1576" t="str">
            <v>624</v>
          </cell>
          <cell r="Q1576" t="str">
            <v>FFE</v>
          </cell>
          <cell r="S1576">
            <v>0</v>
          </cell>
          <cell r="T1576">
            <v>3418959</v>
          </cell>
          <cell r="U1576">
            <v>246.17</v>
          </cell>
        </row>
        <row r="1577">
          <cell r="G1577" t="str">
            <v>04</v>
          </cell>
          <cell r="M1577">
            <v>10</v>
          </cell>
          <cell r="N1577" t="str">
            <v>624</v>
          </cell>
          <cell r="Q1577" t="str">
            <v>ICN</v>
          </cell>
          <cell r="S1577">
            <v>0</v>
          </cell>
          <cell r="T1577">
            <v>460944</v>
          </cell>
          <cell r="U1577">
            <v>0</v>
          </cell>
        </row>
        <row r="1578">
          <cell r="G1578" t="str">
            <v>05</v>
          </cell>
          <cell r="M1578">
            <v>1</v>
          </cell>
          <cell r="N1578" t="str">
            <v>626</v>
          </cell>
          <cell r="Q1578" t="str">
            <v>ICN</v>
          </cell>
          <cell r="S1578">
            <v>0</v>
          </cell>
          <cell r="T1578">
            <v>5353984</v>
          </cell>
          <cell r="U1578">
            <v>0</v>
          </cell>
        </row>
        <row r="1579">
          <cell r="G1579" t="str">
            <v>04</v>
          </cell>
          <cell r="M1579">
            <v>2</v>
          </cell>
          <cell r="N1579" t="str">
            <v>623</v>
          </cell>
          <cell r="Q1579" t="str">
            <v>ICN</v>
          </cell>
          <cell r="S1579">
            <v>0</v>
          </cell>
          <cell r="T1579">
            <v>5489577</v>
          </cell>
          <cell r="U1579">
            <v>0</v>
          </cell>
        </row>
        <row r="1580">
          <cell r="G1580" t="str">
            <v>16</v>
          </cell>
          <cell r="M1580">
            <v>3</v>
          </cell>
          <cell r="N1580" t="str">
            <v>641</v>
          </cell>
          <cell r="Q1580" t="str">
            <v>ICN</v>
          </cell>
          <cell r="S1580">
            <v>0</v>
          </cell>
          <cell r="T1580">
            <v>1438380</v>
          </cell>
          <cell r="U1580">
            <v>0</v>
          </cell>
        </row>
        <row r="1581">
          <cell r="G1581" t="str">
            <v>08</v>
          </cell>
          <cell r="M1581">
            <v>4</v>
          </cell>
          <cell r="N1581" t="str">
            <v>624</v>
          </cell>
          <cell r="Q1581" t="str">
            <v>ICN</v>
          </cell>
          <cell r="S1581">
            <v>0</v>
          </cell>
          <cell r="T1581">
            <v>28433028</v>
          </cell>
          <cell r="U1581">
            <v>0</v>
          </cell>
        </row>
        <row r="1582">
          <cell r="G1582" t="str">
            <v>06</v>
          </cell>
          <cell r="M1582">
            <v>1</v>
          </cell>
          <cell r="N1582" t="str">
            <v>620</v>
          </cell>
          <cell r="Q1582" t="str">
            <v>ICN</v>
          </cell>
          <cell r="S1582">
            <v>0</v>
          </cell>
          <cell r="T1582">
            <v>3789</v>
          </cell>
          <cell r="U1582">
            <v>0</v>
          </cell>
        </row>
        <row r="1583">
          <cell r="G1583" t="str">
            <v>05</v>
          </cell>
          <cell r="M1583">
            <v>1</v>
          </cell>
          <cell r="N1583" t="str">
            <v>623</v>
          </cell>
          <cell r="Q1583" t="str">
            <v>ICN</v>
          </cell>
          <cell r="S1583">
            <v>0</v>
          </cell>
          <cell r="T1583">
            <v>216488</v>
          </cell>
          <cell r="U1583">
            <v>0</v>
          </cell>
        </row>
        <row r="1584">
          <cell r="G1584" t="str">
            <v>03</v>
          </cell>
          <cell r="M1584">
            <v>1</v>
          </cell>
          <cell r="N1584" t="str">
            <v>611</v>
          </cell>
          <cell r="Q1584" t="str">
            <v>LMV</v>
          </cell>
          <cell r="S1584">
            <v>0</v>
          </cell>
          <cell r="T1584">
            <v>265037</v>
          </cell>
          <cell r="U1584">
            <v>-28.39</v>
          </cell>
        </row>
        <row r="1585">
          <cell r="G1585" t="str">
            <v>01</v>
          </cell>
          <cell r="M1585">
            <v>51</v>
          </cell>
          <cell r="N1585" t="str">
            <v>611</v>
          </cell>
          <cell r="Q1585" t="str">
            <v>LMV</v>
          </cell>
          <cell r="S1585">
            <v>0</v>
          </cell>
          <cell r="T1585">
            <v>165581</v>
          </cell>
          <cell r="U1585">
            <v>-17.78</v>
          </cell>
        </row>
        <row r="1586">
          <cell r="G1586" t="str">
            <v>07</v>
          </cell>
          <cell r="M1586">
            <v>3</v>
          </cell>
          <cell r="N1586" t="str">
            <v>641</v>
          </cell>
          <cell r="Q1586" t="str">
            <v>LMV</v>
          </cell>
          <cell r="S1586">
            <v>0</v>
          </cell>
          <cell r="T1586">
            <v>3936</v>
          </cell>
          <cell r="U1586">
            <v>-0.31</v>
          </cell>
        </row>
        <row r="1587">
          <cell r="G1587" t="str">
            <v>02</v>
          </cell>
          <cell r="M1587">
            <v>2</v>
          </cell>
          <cell r="N1587" t="str">
            <v>611</v>
          </cell>
          <cell r="Q1587" t="str">
            <v>LMV</v>
          </cell>
          <cell r="S1587">
            <v>0</v>
          </cell>
          <cell r="T1587">
            <v>11965430</v>
          </cell>
          <cell r="U1587">
            <v>-1279.22</v>
          </cell>
        </row>
        <row r="1588">
          <cell r="G1588" t="str">
            <v>04</v>
          </cell>
          <cell r="M1588">
            <v>9</v>
          </cell>
          <cell r="N1588" t="str">
            <v>624</v>
          </cell>
          <cell r="Q1588" t="str">
            <v>LMV</v>
          </cell>
          <cell r="S1588">
            <v>0</v>
          </cell>
          <cell r="T1588">
            <v>538080</v>
          </cell>
          <cell r="U1588">
            <v>-1.07</v>
          </cell>
        </row>
        <row r="1589">
          <cell r="G1589" t="str">
            <v>05</v>
          </cell>
          <cell r="M1589">
            <v>1</v>
          </cell>
          <cell r="N1589" t="str">
            <v>624</v>
          </cell>
          <cell r="Q1589" t="str">
            <v>LMV</v>
          </cell>
          <cell r="S1589">
            <v>0</v>
          </cell>
          <cell r="T1589">
            <v>7488592</v>
          </cell>
          <cell r="U1589">
            <v>-14.97</v>
          </cell>
        </row>
        <row r="1590">
          <cell r="G1590" t="str">
            <v>08</v>
          </cell>
          <cell r="M1590">
            <v>1</v>
          </cell>
          <cell r="N1590" t="str">
            <v>632</v>
          </cell>
          <cell r="Q1590" t="str">
            <v>LMV</v>
          </cell>
          <cell r="S1590">
            <v>0</v>
          </cell>
          <cell r="T1590">
            <v>91982185</v>
          </cell>
          <cell r="U1590">
            <v>-34585.300000000003</v>
          </cell>
        </row>
        <row r="1591">
          <cell r="G1591" t="str">
            <v>07</v>
          </cell>
          <cell r="M1591">
            <v>1</v>
          </cell>
          <cell r="N1591" t="str">
            <v>623</v>
          </cell>
          <cell r="Q1591" t="str">
            <v>LMV</v>
          </cell>
          <cell r="S1591">
            <v>0</v>
          </cell>
          <cell r="T1591">
            <v>19183936</v>
          </cell>
          <cell r="U1591">
            <v>-556.24</v>
          </cell>
        </row>
        <row r="1592">
          <cell r="G1592" t="str">
            <v>07</v>
          </cell>
          <cell r="M1592">
            <v>1</v>
          </cell>
          <cell r="N1592" t="str">
            <v>626</v>
          </cell>
          <cell r="Q1592" t="str">
            <v>LMV</v>
          </cell>
          <cell r="S1592">
            <v>0</v>
          </cell>
          <cell r="T1592">
            <v>3637600</v>
          </cell>
          <cell r="U1592">
            <v>-134.58000000000001</v>
          </cell>
        </row>
        <row r="1593">
          <cell r="G1593" t="str">
            <v>04</v>
          </cell>
          <cell r="M1593">
            <v>1</v>
          </cell>
          <cell r="N1593" t="str">
            <v>660</v>
          </cell>
          <cell r="Q1593" t="str">
            <v>L06</v>
          </cell>
          <cell r="S1593">
            <v>0</v>
          </cell>
          <cell r="T1593">
            <v>391</v>
          </cell>
          <cell r="U1593">
            <v>1077.4100000000001</v>
          </cell>
        </row>
        <row r="1594">
          <cell r="G1594" t="str">
            <v>04</v>
          </cell>
          <cell r="M1594">
            <v>3</v>
          </cell>
          <cell r="N1594" t="str">
            <v>650</v>
          </cell>
          <cell r="Q1594" t="str">
            <v>L16</v>
          </cell>
          <cell r="S1594">
            <v>0</v>
          </cell>
          <cell r="T1594">
            <v>634</v>
          </cell>
          <cell r="U1594">
            <v>7502.24</v>
          </cell>
        </row>
        <row r="1595">
          <cell r="G1595" t="str">
            <v>09</v>
          </cell>
          <cell r="M1595">
            <v>3</v>
          </cell>
          <cell r="N1595" t="str">
            <v>650</v>
          </cell>
          <cell r="Q1595" t="str">
            <v>L16</v>
          </cell>
          <cell r="S1595">
            <v>0</v>
          </cell>
          <cell r="T1595">
            <v>27672.1</v>
          </cell>
          <cell r="U1595">
            <v>359746.26</v>
          </cell>
        </row>
        <row r="1596">
          <cell r="G1596" t="str">
            <v>09</v>
          </cell>
          <cell r="M1596">
            <v>1</v>
          </cell>
          <cell r="N1596" t="str">
            <v>660</v>
          </cell>
          <cell r="Q1596" t="str">
            <v>L32</v>
          </cell>
          <cell r="S1596">
            <v>0</v>
          </cell>
          <cell r="T1596">
            <v>53</v>
          </cell>
          <cell r="U1596">
            <v>574.52</v>
          </cell>
        </row>
        <row r="1597">
          <cell r="G1597" t="str">
            <v>07</v>
          </cell>
          <cell r="M1597">
            <v>2</v>
          </cell>
          <cell r="N1597" t="str">
            <v>621</v>
          </cell>
          <cell r="Q1597" t="str">
            <v>MC</v>
          </cell>
          <cell r="S1597">
            <v>0</v>
          </cell>
          <cell r="T1597">
            <v>0</v>
          </cell>
          <cell r="U1597">
            <v>2220.1999999999998</v>
          </cell>
        </row>
        <row r="1598">
          <cell r="G1598" t="str">
            <v>04</v>
          </cell>
          <cell r="M1598">
            <v>2</v>
          </cell>
          <cell r="N1598" t="str">
            <v>621</v>
          </cell>
          <cell r="Q1598" t="str">
            <v>MC</v>
          </cell>
          <cell r="S1598">
            <v>0</v>
          </cell>
          <cell r="T1598">
            <v>0</v>
          </cell>
          <cell r="U1598">
            <v>26005.48</v>
          </cell>
        </row>
        <row r="1599">
          <cell r="G1599" t="str">
            <v>05</v>
          </cell>
          <cell r="M1599">
            <v>1</v>
          </cell>
          <cell r="N1599" t="str">
            <v>624</v>
          </cell>
          <cell r="Q1599" t="str">
            <v>PRC</v>
          </cell>
          <cell r="S1599">
            <v>0</v>
          </cell>
          <cell r="T1599">
            <v>7488592</v>
          </cell>
          <cell r="U1599">
            <v>10057.17</v>
          </cell>
        </row>
        <row r="1600">
          <cell r="G1600" t="str">
            <v>07</v>
          </cell>
          <cell r="M1600">
            <v>1</v>
          </cell>
          <cell r="N1600" t="str">
            <v>624</v>
          </cell>
          <cell r="Q1600" t="str">
            <v>PRC</v>
          </cell>
          <cell r="S1600">
            <v>0</v>
          </cell>
          <cell r="T1600">
            <v>13980464</v>
          </cell>
          <cell r="U1600">
            <v>18775.79</v>
          </cell>
        </row>
        <row r="1601">
          <cell r="G1601" t="str">
            <v>08</v>
          </cell>
          <cell r="M1601">
            <v>3</v>
          </cell>
          <cell r="N1601" t="str">
            <v>676</v>
          </cell>
          <cell r="Q1601" t="str">
            <v>PRC</v>
          </cell>
          <cell r="S1601">
            <v>0</v>
          </cell>
          <cell r="T1601">
            <v>0</v>
          </cell>
          <cell r="U1601">
            <v>0</v>
          </cell>
        </row>
        <row r="1602">
          <cell r="G1602" t="str">
            <v>04</v>
          </cell>
          <cell r="M1602">
            <v>91</v>
          </cell>
          <cell r="N1602" t="str">
            <v>621</v>
          </cell>
          <cell r="Q1602" t="str">
            <v>PRC</v>
          </cell>
          <cell r="S1602">
            <v>0</v>
          </cell>
          <cell r="T1602">
            <v>11100</v>
          </cell>
          <cell r="U1602">
            <v>82.85</v>
          </cell>
        </row>
        <row r="1603">
          <cell r="G1603" t="str">
            <v>04</v>
          </cell>
          <cell r="M1603">
            <v>1</v>
          </cell>
          <cell r="N1603" t="str">
            <v>641</v>
          </cell>
          <cell r="Q1603" t="str">
            <v>PRV</v>
          </cell>
          <cell r="S1603">
            <v>0</v>
          </cell>
          <cell r="T1603">
            <v>47737</v>
          </cell>
          <cell r="U1603">
            <v>3.84</v>
          </cell>
        </row>
        <row r="1604">
          <cell r="G1604" t="str">
            <v>04</v>
          </cell>
          <cell r="M1604">
            <v>2</v>
          </cell>
          <cell r="N1604" t="str">
            <v>623</v>
          </cell>
          <cell r="Q1604" t="str">
            <v>PRV</v>
          </cell>
          <cell r="S1604">
            <v>0</v>
          </cell>
          <cell r="T1604">
            <v>5489577</v>
          </cell>
          <cell r="U1604">
            <v>675.24</v>
          </cell>
        </row>
        <row r="1605">
          <cell r="G1605" t="str">
            <v>07</v>
          </cell>
          <cell r="M1605">
            <v>4</v>
          </cell>
          <cell r="N1605" t="str">
            <v>624</v>
          </cell>
          <cell r="Q1605" t="str">
            <v>PRV</v>
          </cell>
          <cell r="S1605">
            <v>0</v>
          </cell>
          <cell r="T1605">
            <v>7076829</v>
          </cell>
          <cell r="U1605">
            <v>77.86</v>
          </cell>
        </row>
        <row r="1606">
          <cell r="G1606" t="str">
            <v>08</v>
          </cell>
          <cell r="M1606">
            <v>4</v>
          </cell>
          <cell r="N1606" t="str">
            <v>624</v>
          </cell>
          <cell r="Q1606" t="str">
            <v>PRV</v>
          </cell>
          <cell r="S1606">
            <v>0</v>
          </cell>
          <cell r="T1606">
            <v>28433028</v>
          </cell>
          <cell r="U1606">
            <v>312.73</v>
          </cell>
        </row>
        <row r="1607">
          <cell r="G1607" t="str">
            <v>05</v>
          </cell>
          <cell r="M1607">
            <v>2</v>
          </cell>
          <cell r="N1607" t="str">
            <v>624</v>
          </cell>
          <cell r="Q1607" t="str">
            <v>PRV</v>
          </cell>
          <cell r="S1607">
            <v>0</v>
          </cell>
          <cell r="T1607">
            <v>2437416</v>
          </cell>
          <cell r="U1607">
            <v>26.8</v>
          </cell>
        </row>
        <row r="1608">
          <cell r="G1608" t="str">
            <v>16</v>
          </cell>
          <cell r="M1608">
            <v>4</v>
          </cell>
          <cell r="N1608" t="str">
            <v>641</v>
          </cell>
          <cell r="Q1608" t="str">
            <v>RIV</v>
          </cell>
          <cell r="S1608">
            <v>0</v>
          </cell>
          <cell r="T1608">
            <v>117680</v>
          </cell>
          <cell r="U1608">
            <v>0</v>
          </cell>
        </row>
        <row r="1609">
          <cell r="G1609" t="str">
            <v>04</v>
          </cell>
          <cell r="M1609">
            <v>2</v>
          </cell>
          <cell r="N1609" t="str">
            <v>621</v>
          </cell>
          <cell r="Q1609" t="str">
            <v>RIV</v>
          </cell>
          <cell r="S1609">
            <v>0</v>
          </cell>
          <cell r="T1609">
            <v>35387612</v>
          </cell>
          <cell r="U1609">
            <v>0</v>
          </cell>
        </row>
        <row r="1610">
          <cell r="G1610" t="str">
            <v>02</v>
          </cell>
          <cell r="M1610">
            <v>2</v>
          </cell>
          <cell r="N1610" t="str">
            <v>612</v>
          </cell>
          <cell r="Q1610" t="str">
            <v>RIV</v>
          </cell>
          <cell r="S1610">
            <v>0</v>
          </cell>
          <cell r="T1610">
            <v>4045543</v>
          </cell>
          <cell r="U1610">
            <v>0</v>
          </cell>
        </row>
        <row r="1611">
          <cell r="G1611" t="str">
            <v>04</v>
          </cell>
          <cell r="M1611">
            <v>2</v>
          </cell>
          <cell r="N1611" t="str">
            <v>642</v>
          </cell>
          <cell r="Q1611" t="str">
            <v>RIV</v>
          </cell>
          <cell r="S1611">
            <v>0</v>
          </cell>
          <cell r="T1611">
            <v>26774</v>
          </cell>
          <cell r="U1611">
            <v>0</v>
          </cell>
        </row>
        <row r="1612">
          <cell r="G1612" t="str">
            <v>07</v>
          </cell>
          <cell r="M1612">
            <v>1</v>
          </cell>
          <cell r="N1612" t="str">
            <v>623</v>
          </cell>
          <cell r="Q1612" t="str">
            <v>RTU</v>
          </cell>
          <cell r="S1612">
            <v>0</v>
          </cell>
          <cell r="T1612">
            <v>19183936</v>
          </cell>
          <cell r="U1612">
            <v>153.47999999999999</v>
          </cell>
        </row>
        <row r="1613">
          <cell r="G1613" t="str">
            <v>04</v>
          </cell>
          <cell r="M1613">
            <v>1</v>
          </cell>
          <cell r="N1613" t="str">
            <v>621</v>
          </cell>
          <cell r="Q1613" t="str">
            <v>RTU</v>
          </cell>
          <cell r="S1613">
            <v>0</v>
          </cell>
          <cell r="T1613">
            <v>71150999</v>
          </cell>
          <cell r="U1613">
            <v>495.52</v>
          </cell>
        </row>
        <row r="1614">
          <cell r="G1614" t="str">
            <v>01</v>
          </cell>
          <cell r="M1614">
            <v>51</v>
          </cell>
          <cell r="N1614" t="str">
            <v>611</v>
          </cell>
          <cell r="Q1614" t="str">
            <v>RTU</v>
          </cell>
          <cell r="S1614">
            <v>0</v>
          </cell>
          <cell r="T1614">
            <v>165581</v>
          </cell>
          <cell r="U1614">
            <v>1.45</v>
          </cell>
        </row>
        <row r="1615">
          <cell r="G1615" t="str">
            <v>04</v>
          </cell>
          <cell r="M1615">
            <v>1</v>
          </cell>
          <cell r="N1615" t="str">
            <v>624</v>
          </cell>
          <cell r="Q1615" t="str">
            <v>RTU</v>
          </cell>
          <cell r="S1615">
            <v>0</v>
          </cell>
          <cell r="T1615">
            <v>31387568</v>
          </cell>
          <cell r="U1615">
            <v>125.61</v>
          </cell>
        </row>
        <row r="1616">
          <cell r="G1616" t="str">
            <v>04</v>
          </cell>
          <cell r="M1616">
            <v>1</v>
          </cell>
          <cell r="N1616" t="str">
            <v>641</v>
          </cell>
          <cell r="Q1616" t="str">
            <v>RTU</v>
          </cell>
          <cell r="S1616">
            <v>0</v>
          </cell>
          <cell r="T1616">
            <v>47737</v>
          </cell>
          <cell r="U1616">
            <v>0.13</v>
          </cell>
        </row>
        <row r="1617">
          <cell r="G1617" t="str">
            <v>07</v>
          </cell>
          <cell r="M1617">
            <v>2</v>
          </cell>
          <cell r="N1617" t="str">
            <v>621</v>
          </cell>
          <cell r="Q1617" t="str">
            <v>TDC</v>
          </cell>
          <cell r="S1617">
            <v>0</v>
          </cell>
          <cell r="T1617">
            <v>6323476</v>
          </cell>
          <cell r="U1617">
            <v>3.08</v>
          </cell>
        </row>
        <row r="1618">
          <cell r="G1618" t="str">
            <v>05</v>
          </cell>
          <cell r="M1618">
            <v>4</v>
          </cell>
          <cell r="N1618" t="str">
            <v>626</v>
          </cell>
          <cell r="Q1618" t="str">
            <v>TDC</v>
          </cell>
          <cell r="S1618">
            <v>0</v>
          </cell>
          <cell r="T1618">
            <v>3674484</v>
          </cell>
          <cell r="U1618">
            <v>0</v>
          </cell>
        </row>
        <row r="1619">
          <cell r="G1619" t="str">
            <v>05</v>
          </cell>
          <cell r="M1619">
            <v>4</v>
          </cell>
          <cell r="N1619" t="str">
            <v>624</v>
          </cell>
          <cell r="Q1619" t="str">
            <v>TDC</v>
          </cell>
          <cell r="S1619">
            <v>0</v>
          </cell>
          <cell r="T1619">
            <v>9891672</v>
          </cell>
          <cell r="U1619">
            <v>0</v>
          </cell>
        </row>
        <row r="1620">
          <cell r="G1620" t="str">
            <v>08</v>
          </cell>
          <cell r="M1620">
            <v>1</v>
          </cell>
          <cell r="N1620" t="str">
            <v>624</v>
          </cell>
          <cell r="Q1620" t="str">
            <v>TDC</v>
          </cell>
          <cell r="S1620">
            <v>0</v>
          </cell>
          <cell r="T1620">
            <v>20977984</v>
          </cell>
          <cell r="U1620">
            <v>0</v>
          </cell>
        </row>
        <row r="1621">
          <cell r="G1621" t="str">
            <v>05</v>
          </cell>
          <cell r="M1621">
            <v>1</v>
          </cell>
          <cell r="N1621" t="str">
            <v>623</v>
          </cell>
          <cell r="Q1621" t="str">
            <v>TDC</v>
          </cell>
          <cell r="S1621">
            <v>0</v>
          </cell>
          <cell r="T1621">
            <v>216488</v>
          </cell>
          <cell r="U1621">
            <v>0</v>
          </cell>
        </row>
        <row r="1622">
          <cell r="G1622" t="str">
            <v>04</v>
          </cell>
          <cell r="M1622">
            <v>9</v>
          </cell>
          <cell r="N1622" t="str">
            <v>624</v>
          </cell>
          <cell r="Q1622" t="str">
            <v>TEC</v>
          </cell>
          <cell r="S1622">
            <v>0</v>
          </cell>
          <cell r="T1622">
            <v>103001</v>
          </cell>
          <cell r="U1622">
            <v>5267.88</v>
          </cell>
        </row>
        <row r="1623">
          <cell r="G1623" t="str">
            <v>07</v>
          </cell>
          <cell r="M1623">
            <v>1</v>
          </cell>
          <cell r="N1623" t="str">
            <v>623</v>
          </cell>
          <cell r="Q1623" t="str">
            <v>TIU</v>
          </cell>
          <cell r="S1623">
            <v>0</v>
          </cell>
          <cell r="T1623">
            <v>19183936</v>
          </cell>
          <cell r="U1623">
            <v>0.05</v>
          </cell>
        </row>
        <row r="1624">
          <cell r="G1624" t="str">
            <v>07</v>
          </cell>
          <cell r="M1624">
            <v>2</v>
          </cell>
          <cell r="N1624" t="str">
            <v>624</v>
          </cell>
          <cell r="Q1624" t="str">
            <v>TIU</v>
          </cell>
          <cell r="S1624">
            <v>0</v>
          </cell>
          <cell r="T1624">
            <v>3418959</v>
          </cell>
          <cell r="U1624">
            <v>0</v>
          </cell>
        </row>
        <row r="1625">
          <cell r="G1625" t="str">
            <v>09</v>
          </cell>
          <cell r="M1625">
            <v>1</v>
          </cell>
          <cell r="N1625" t="str">
            <v>655</v>
          </cell>
          <cell r="Q1625" t="str">
            <v>TIU</v>
          </cell>
          <cell r="S1625">
            <v>0</v>
          </cell>
          <cell r="T1625">
            <v>587250</v>
          </cell>
          <cell r="U1625">
            <v>0</v>
          </cell>
        </row>
        <row r="1626">
          <cell r="G1626" t="str">
            <v>04</v>
          </cell>
          <cell r="M1626">
            <v>2</v>
          </cell>
          <cell r="N1626" t="str">
            <v>624</v>
          </cell>
          <cell r="Q1626" t="str">
            <v>TIU</v>
          </cell>
          <cell r="S1626">
            <v>0</v>
          </cell>
          <cell r="T1626">
            <v>8465249</v>
          </cell>
          <cell r="U1626">
            <v>0</v>
          </cell>
        </row>
        <row r="1627">
          <cell r="G1627" t="str">
            <v>01</v>
          </cell>
          <cell r="M1627">
            <v>1</v>
          </cell>
          <cell r="N1627" t="str">
            <v>655</v>
          </cell>
          <cell r="Q1627" t="str">
            <v>TIU</v>
          </cell>
          <cell r="S1627">
            <v>0</v>
          </cell>
          <cell r="T1627">
            <v>287</v>
          </cell>
          <cell r="U1627">
            <v>0</v>
          </cell>
        </row>
        <row r="1628">
          <cell r="G1628" t="str">
            <v>08</v>
          </cell>
          <cell r="M1628">
            <v>1</v>
          </cell>
          <cell r="N1628" t="str">
            <v>621</v>
          </cell>
          <cell r="Q1628" t="str">
            <v>TIU</v>
          </cell>
          <cell r="S1628">
            <v>0</v>
          </cell>
          <cell r="T1628">
            <v>645187</v>
          </cell>
          <cell r="U1628">
            <v>0</v>
          </cell>
        </row>
        <row r="1629">
          <cell r="G1629" t="str">
            <v>02</v>
          </cell>
          <cell r="M1629">
            <v>2</v>
          </cell>
          <cell r="N1629" t="str">
            <v>613</v>
          </cell>
          <cell r="Q1629" t="str">
            <v>TSC</v>
          </cell>
          <cell r="S1629">
            <v>0</v>
          </cell>
          <cell r="T1629">
            <v>704079</v>
          </cell>
          <cell r="U1629">
            <v>0</v>
          </cell>
        </row>
        <row r="1630">
          <cell r="G1630" t="str">
            <v>04</v>
          </cell>
          <cell r="M1630">
            <v>2</v>
          </cell>
          <cell r="N1630" t="str">
            <v>623</v>
          </cell>
          <cell r="Q1630" t="str">
            <v>TSC</v>
          </cell>
          <cell r="S1630">
            <v>0</v>
          </cell>
          <cell r="T1630">
            <v>5525661</v>
          </cell>
          <cell r="U1630">
            <v>0</v>
          </cell>
        </row>
        <row r="1631">
          <cell r="G1631" t="str">
            <v>04</v>
          </cell>
          <cell r="M1631">
            <v>1</v>
          </cell>
          <cell r="N1631" t="str">
            <v>626</v>
          </cell>
          <cell r="Q1631" t="str">
            <v>TSC</v>
          </cell>
          <cell r="S1631">
            <v>0</v>
          </cell>
          <cell r="T1631">
            <v>20087880</v>
          </cell>
          <cell r="U1631">
            <v>0</v>
          </cell>
        </row>
        <row r="1632">
          <cell r="G1632" t="str">
            <v>05</v>
          </cell>
          <cell r="M1632">
            <v>4</v>
          </cell>
          <cell r="N1632" t="str">
            <v>626</v>
          </cell>
          <cell r="Q1632" t="str">
            <v>TSC</v>
          </cell>
          <cell r="S1632">
            <v>0</v>
          </cell>
          <cell r="T1632">
            <v>3674484</v>
          </cell>
          <cell r="U1632">
            <v>0</v>
          </cell>
        </row>
        <row r="1633">
          <cell r="G1633" t="str">
            <v>23</v>
          </cell>
          <cell r="M1633">
            <v>1</v>
          </cell>
          <cell r="N1633" t="str">
            <v>685</v>
          </cell>
          <cell r="Q1633" t="str">
            <v>VE4</v>
          </cell>
          <cell r="S1633">
            <v>0</v>
          </cell>
          <cell r="T1633">
            <v>28727</v>
          </cell>
          <cell r="U1633">
            <v>0</v>
          </cell>
        </row>
        <row r="1634">
          <cell r="G1634" t="str">
            <v>23</v>
          </cell>
          <cell r="M1634">
            <v>2</v>
          </cell>
          <cell r="N1634" t="str">
            <v>685</v>
          </cell>
          <cell r="Q1634" t="str">
            <v>VTU</v>
          </cell>
          <cell r="S1634">
            <v>0</v>
          </cell>
          <cell r="T1634">
            <v>85</v>
          </cell>
          <cell r="U1634">
            <v>0</v>
          </cell>
        </row>
        <row r="1635">
          <cell r="G1635" t="str">
            <v>23</v>
          </cell>
          <cell r="M1635">
            <v>1</v>
          </cell>
          <cell r="N1635" t="str">
            <v>685</v>
          </cell>
          <cell r="Q1635" t="str">
            <v>VVC</v>
          </cell>
          <cell r="S1635">
            <v>0</v>
          </cell>
          <cell r="T1635">
            <v>28727</v>
          </cell>
          <cell r="U1635">
            <v>0</v>
          </cell>
        </row>
        <row r="1636">
          <cell r="G1636" t="str">
            <v>03</v>
          </cell>
          <cell r="M1636">
            <v>1</v>
          </cell>
          <cell r="N1636" t="str">
            <v>660</v>
          </cell>
          <cell r="Q1636" t="str">
            <v>L21</v>
          </cell>
          <cell r="S1636">
            <v>0</v>
          </cell>
          <cell r="T1636">
            <v>1</v>
          </cell>
          <cell r="U1636">
            <v>10.44</v>
          </cell>
        </row>
        <row r="1637">
          <cell r="G1637" t="str">
            <v>05</v>
          </cell>
          <cell r="M1637">
            <v>1</v>
          </cell>
          <cell r="N1637" t="str">
            <v>621</v>
          </cell>
          <cell r="Q1637" t="str">
            <v>MSO</v>
          </cell>
          <cell r="S1637">
            <v>0</v>
          </cell>
          <cell r="T1637">
            <v>24467</v>
          </cell>
          <cell r="U1637">
            <v>21.07</v>
          </cell>
        </row>
        <row r="1638">
          <cell r="G1638" t="str">
            <v>02</v>
          </cell>
          <cell r="M1638">
            <v>2</v>
          </cell>
          <cell r="N1638" t="str">
            <v>611</v>
          </cell>
          <cell r="Q1638" t="str">
            <v>MSO</v>
          </cell>
          <cell r="S1638">
            <v>0</v>
          </cell>
          <cell r="T1638">
            <v>11965430</v>
          </cell>
          <cell r="U1638">
            <v>11918.48</v>
          </cell>
        </row>
        <row r="1639">
          <cell r="G1639" t="str">
            <v>04</v>
          </cell>
          <cell r="M1639">
            <v>2</v>
          </cell>
          <cell r="N1639" t="str">
            <v>641</v>
          </cell>
          <cell r="Q1639" t="str">
            <v>MSO</v>
          </cell>
          <cell r="S1639">
            <v>0</v>
          </cell>
          <cell r="T1639">
            <v>2526</v>
          </cell>
          <cell r="U1639">
            <v>1.78</v>
          </cell>
        </row>
        <row r="1640">
          <cell r="G1640" t="str">
            <v>01</v>
          </cell>
          <cell r="M1640">
            <v>1</v>
          </cell>
          <cell r="N1640" t="str">
            <v>655</v>
          </cell>
          <cell r="Q1640" t="str">
            <v>MSO</v>
          </cell>
          <cell r="S1640">
            <v>0</v>
          </cell>
          <cell r="T1640">
            <v>287</v>
          </cell>
          <cell r="U1640">
            <v>0.26</v>
          </cell>
        </row>
        <row r="1641">
          <cell r="G1641" t="str">
            <v>04</v>
          </cell>
          <cell r="M1641">
            <v>1</v>
          </cell>
          <cell r="N1641" t="str">
            <v>641</v>
          </cell>
          <cell r="Q1641" t="str">
            <v>MSV</v>
          </cell>
          <cell r="S1641">
            <v>0</v>
          </cell>
          <cell r="T1641">
            <v>47737</v>
          </cell>
          <cell r="U1641">
            <v>-25.54</v>
          </cell>
        </row>
        <row r="1642">
          <cell r="G1642" t="str">
            <v>02</v>
          </cell>
          <cell r="M1642">
            <v>2</v>
          </cell>
          <cell r="N1642" t="str">
            <v>611</v>
          </cell>
          <cell r="Q1642" t="str">
            <v>MSV</v>
          </cell>
          <cell r="S1642">
            <v>0</v>
          </cell>
          <cell r="T1642">
            <v>11965430</v>
          </cell>
          <cell r="U1642">
            <v>-5963.27</v>
          </cell>
        </row>
        <row r="1643">
          <cell r="G1643" t="str">
            <v>01</v>
          </cell>
          <cell r="M1643">
            <v>1</v>
          </cell>
          <cell r="N1643" t="str">
            <v>611</v>
          </cell>
          <cell r="Q1643" t="str">
            <v>MSV</v>
          </cell>
          <cell r="S1643">
            <v>0</v>
          </cell>
          <cell r="T1643">
            <v>244160538</v>
          </cell>
          <cell r="U1643">
            <v>-121607.34</v>
          </cell>
        </row>
        <row r="1644">
          <cell r="G1644" t="str">
            <v>04</v>
          </cell>
          <cell r="M1644">
            <v>1</v>
          </cell>
          <cell r="N1644" t="str">
            <v>621</v>
          </cell>
          <cell r="Q1644" t="str">
            <v>MSV</v>
          </cell>
          <cell r="S1644">
            <v>0</v>
          </cell>
          <cell r="T1644">
            <v>71150999</v>
          </cell>
          <cell r="U1644">
            <v>-35203.82</v>
          </cell>
        </row>
        <row r="1645">
          <cell r="G1645" t="str">
            <v>04</v>
          </cell>
          <cell r="M1645">
            <v>2</v>
          </cell>
          <cell r="N1645" t="str">
            <v>626</v>
          </cell>
          <cell r="Q1645" t="str">
            <v>MSV</v>
          </cell>
          <cell r="S1645">
            <v>0</v>
          </cell>
          <cell r="T1645">
            <v>1020195</v>
          </cell>
          <cell r="U1645">
            <v>-443.79</v>
          </cell>
        </row>
        <row r="1646">
          <cell r="G1646" t="str">
            <v>02</v>
          </cell>
          <cell r="M1646">
            <v>2</v>
          </cell>
          <cell r="N1646" t="str">
            <v>611</v>
          </cell>
          <cell r="Q1646" t="str">
            <v>PAJ</v>
          </cell>
          <cell r="S1646">
            <v>0</v>
          </cell>
          <cell r="T1646">
            <v>0</v>
          </cell>
          <cell r="U1646">
            <v>-25.92</v>
          </cell>
        </row>
        <row r="1647">
          <cell r="G1647" t="str">
            <v>01</v>
          </cell>
          <cell r="M1647">
            <v>11</v>
          </cell>
          <cell r="N1647" t="str">
            <v>611</v>
          </cell>
          <cell r="Q1647" t="str">
            <v>RIN</v>
          </cell>
          <cell r="S1647">
            <v>0</v>
          </cell>
          <cell r="T1647">
            <v>31921</v>
          </cell>
          <cell r="U1647">
            <v>81.849999999999994</v>
          </cell>
        </row>
        <row r="1648">
          <cell r="G1648" t="str">
            <v>04</v>
          </cell>
          <cell r="M1648">
            <v>1</v>
          </cell>
          <cell r="N1648" t="str">
            <v>623</v>
          </cell>
          <cell r="Q1648" t="str">
            <v>RIN</v>
          </cell>
          <cell r="S1648">
            <v>0</v>
          </cell>
          <cell r="T1648">
            <v>93735282</v>
          </cell>
          <cell r="U1648">
            <v>218855.95</v>
          </cell>
        </row>
        <row r="1649">
          <cell r="G1649" t="str">
            <v>04</v>
          </cell>
          <cell r="M1649">
            <v>91</v>
          </cell>
          <cell r="N1649" t="str">
            <v>621</v>
          </cell>
          <cell r="Q1649" t="str">
            <v>RIN</v>
          </cell>
          <cell r="S1649">
            <v>0</v>
          </cell>
          <cell r="T1649">
            <v>11100</v>
          </cell>
          <cell r="U1649">
            <v>24.58</v>
          </cell>
        </row>
        <row r="1650">
          <cell r="G1650" t="str">
            <v>04</v>
          </cell>
          <cell r="M1650">
            <v>1</v>
          </cell>
          <cell r="N1650" t="str">
            <v>621</v>
          </cell>
          <cell r="Q1650" t="str">
            <v>RIN</v>
          </cell>
          <cell r="S1650">
            <v>0</v>
          </cell>
          <cell r="T1650">
            <v>71150999</v>
          </cell>
          <cell r="U1650">
            <v>157608.46</v>
          </cell>
        </row>
        <row r="1651">
          <cell r="G1651" t="str">
            <v>23</v>
          </cell>
          <cell r="M1651">
            <v>2</v>
          </cell>
          <cell r="N1651" t="str">
            <v>685</v>
          </cell>
          <cell r="Q1651" t="str">
            <v>RIN</v>
          </cell>
          <cell r="S1651">
            <v>0</v>
          </cell>
          <cell r="T1651">
            <v>85</v>
          </cell>
          <cell r="U1651">
            <v>0.22</v>
          </cell>
        </row>
        <row r="1652">
          <cell r="G1652" t="str">
            <v>08</v>
          </cell>
          <cell r="M1652">
            <v>3</v>
          </cell>
          <cell r="N1652" t="str">
            <v>676</v>
          </cell>
          <cell r="Q1652" t="str">
            <v>TD2</v>
          </cell>
          <cell r="S1652">
            <v>0</v>
          </cell>
          <cell r="T1652">
            <v>0</v>
          </cell>
          <cell r="U1652">
            <v>0</v>
          </cell>
        </row>
        <row r="1653">
          <cell r="G1653" t="str">
            <v>08</v>
          </cell>
          <cell r="M1653">
            <v>6</v>
          </cell>
          <cell r="N1653" t="str">
            <v>624</v>
          </cell>
          <cell r="Q1653" t="str">
            <v>TTE</v>
          </cell>
          <cell r="S1653">
            <v>0</v>
          </cell>
          <cell r="T1653">
            <v>14995812</v>
          </cell>
          <cell r="U1653">
            <v>0</v>
          </cell>
        </row>
        <row r="1654">
          <cell r="G1654" t="str">
            <v>02</v>
          </cell>
          <cell r="M1654">
            <v>52</v>
          </cell>
          <cell r="N1654" t="str">
            <v>611</v>
          </cell>
          <cell r="Q1654" t="str">
            <v>TTE</v>
          </cell>
          <cell r="S1654">
            <v>0</v>
          </cell>
          <cell r="T1654">
            <v>3428</v>
          </cell>
          <cell r="U1654">
            <v>0</v>
          </cell>
        </row>
        <row r="1655">
          <cell r="G1655" t="str">
            <v>04</v>
          </cell>
          <cell r="M1655">
            <v>4</v>
          </cell>
          <cell r="N1655" t="str">
            <v>626</v>
          </cell>
          <cell r="Q1655" t="str">
            <v>TTE</v>
          </cell>
          <cell r="S1655">
            <v>0</v>
          </cell>
          <cell r="T1655">
            <v>3538426</v>
          </cell>
          <cell r="U1655">
            <v>0</v>
          </cell>
        </row>
        <row r="1656">
          <cell r="G1656" t="str">
            <v>04</v>
          </cell>
          <cell r="M1656">
            <v>1</v>
          </cell>
          <cell r="N1656" t="str">
            <v>626</v>
          </cell>
          <cell r="Q1656" t="str">
            <v>TTE</v>
          </cell>
          <cell r="S1656">
            <v>0</v>
          </cell>
          <cell r="T1656">
            <v>20087880</v>
          </cell>
          <cell r="U1656">
            <v>0</v>
          </cell>
        </row>
        <row r="1657">
          <cell r="G1657" t="str">
            <v>09</v>
          </cell>
          <cell r="M1657">
            <v>1</v>
          </cell>
          <cell r="N1657" t="str">
            <v>655</v>
          </cell>
          <cell r="Q1657" t="str">
            <v>TTE</v>
          </cell>
          <cell r="S1657">
            <v>0</v>
          </cell>
          <cell r="T1657">
            <v>587250</v>
          </cell>
          <cell r="U1657">
            <v>0</v>
          </cell>
        </row>
        <row r="1658">
          <cell r="G1658" t="str">
            <v>02</v>
          </cell>
          <cell r="M1658">
            <v>2</v>
          </cell>
          <cell r="N1658" t="str">
            <v>612</v>
          </cell>
          <cell r="Q1658" t="str">
            <v>TTE</v>
          </cell>
          <cell r="S1658">
            <v>0</v>
          </cell>
          <cell r="T1658">
            <v>4045543</v>
          </cell>
          <cell r="U1658">
            <v>0</v>
          </cell>
        </row>
        <row r="1659">
          <cell r="G1659" t="str">
            <v>17</v>
          </cell>
          <cell r="M1659">
            <v>1</v>
          </cell>
          <cell r="N1659" t="str">
            <v>644</v>
          </cell>
          <cell r="Q1659" t="str">
            <v>TTE</v>
          </cell>
          <cell r="S1659">
            <v>0</v>
          </cell>
          <cell r="T1659">
            <v>1688750</v>
          </cell>
          <cell r="U1659">
            <v>0</v>
          </cell>
        </row>
        <row r="1660">
          <cell r="G1660" t="str">
            <v>23</v>
          </cell>
          <cell r="M1660">
            <v>1</v>
          </cell>
          <cell r="N1660" t="str">
            <v>686</v>
          </cell>
          <cell r="Q1660" t="str">
            <v>VVE</v>
          </cell>
          <cell r="S1660">
            <v>0</v>
          </cell>
          <cell r="T1660">
            <v>406</v>
          </cell>
          <cell r="U1660">
            <v>0</v>
          </cell>
        </row>
        <row r="1661">
          <cell r="G1661" t="str">
            <v>04</v>
          </cell>
          <cell r="M1661">
            <v>2</v>
          </cell>
          <cell r="N1661" t="str">
            <v>624</v>
          </cell>
          <cell r="Q1661" t="str">
            <v>EP1</v>
          </cell>
          <cell r="S1661">
            <v>0</v>
          </cell>
          <cell r="T1661">
            <v>8465249</v>
          </cell>
          <cell r="U1661">
            <v>0</v>
          </cell>
        </row>
        <row r="1662">
          <cell r="G1662" t="str">
            <v>08</v>
          </cell>
          <cell r="M1662">
            <v>4</v>
          </cell>
          <cell r="N1662" t="str">
            <v>624</v>
          </cell>
          <cell r="Q1662" t="str">
            <v>TTC</v>
          </cell>
          <cell r="S1662">
            <v>0</v>
          </cell>
          <cell r="T1662">
            <v>39147260</v>
          </cell>
          <cell r="U1662">
            <v>0</v>
          </cell>
        </row>
        <row r="1663">
          <cell r="G1663" t="str">
            <v>09</v>
          </cell>
          <cell r="M1663">
            <v>1</v>
          </cell>
          <cell r="N1663" t="str">
            <v>655</v>
          </cell>
          <cell r="Q1663" t="str">
            <v>EEX</v>
          </cell>
          <cell r="S1663">
            <v>0</v>
          </cell>
          <cell r="T1663">
            <v>587250</v>
          </cell>
          <cell r="U1663">
            <v>1273.8</v>
          </cell>
        </row>
        <row r="1664">
          <cell r="G1664" t="str">
            <v>07</v>
          </cell>
          <cell r="M1664">
            <v>2</v>
          </cell>
          <cell r="N1664" t="str">
            <v>624</v>
          </cell>
          <cell r="Q1664" t="str">
            <v>EP1</v>
          </cell>
          <cell r="S1664">
            <v>0</v>
          </cell>
          <cell r="T1664">
            <v>3418959</v>
          </cell>
          <cell r="U1664">
            <v>0</v>
          </cell>
        </row>
        <row r="1665">
          <cell r="G1665" t="str">
            <v>04</v>
          </cell>
          <cell r="M1665">
            <v>1</v>
          </cell>
          <cell r="N1665" t="str">
            <v>641</v>
          </cell>
          <cell r="Q1665" t="str">
            <v>EP1</v>
          </cell>
          <cell r="S1665">
            <v>0</v>
          </cell>
          <cell r="T1665">
            <v>47737</v>
          </cell>
          <cell r="U1665">
            <v>0</v>
          </cell>
        </row>
        <row r="1666">
          <cell r="G1666" t="str">
            <v>09</v>
          </cell>
          <cell r="M1666">
            <v>1</v>
          </cell>
          <cell r="N1666" t="str">
            <v>650</v>
          </cell>
          <cell r="Q1666" t="str">
            <v>E38</v>
          </cell>
          <cell r="S1666">
            <v>0</v>
          </cell>
          <cell r="T1666">
            <v>14223</v>
          </cell>
          <cell r="U1666">
            <v>447.97</v>
          </cell>
        </row>
        <row r="1667">
          <cell r="G1667" t="str">
            <v>07</v>
          </cell>
          <cell r="M1667">
            <v>1</v>
          </cell>
          <cell r="N1667" t="str">
            <v>650</v>
          </cell>
          <cell r="Q1667" t="str">
            <v>CAV</v>
          </cell>
          <cell r="S1667">
            <v>0</v>
          </cell>
          <cell r="T1667">
            <v>1483</v>
          </cell>
          <cell r="U1667">
            <v>-0.01</v>
          </cell>
        </row>
        <row r="1668">
          <cell r="G1668" t="str">
            <v>04</v>
          </cell>
          <cell r="M1668">
            <v>4</v>
          </cell>
          <cell r="N1668" t="str">
            <v>626</v>
          </cell>
          <cell r="Q1668" t="str">
            <v>TTC</v>
          </cell>
          <cell r="S1668">
            <v>0</v>
          </cell>
          <cell r="T1668">
            <v>3538426</v>
          </cell>
          <cell r="U1668">
            <v>0</v>
          </cell>
        </row>
        <row r="1669">
          <cell r="G1669" t="str">
            <v>07</v>
          </cell>
          <cell r="M1669">
            <v>1</v>
          </cell>
          <cell r="N1669" t="str">
            <v>625</v>
          </cell>
          <cell r="Q1669" t="str">
            <v>CAV</v>
          </cell>
          <cell r="S1669">
            <v>0</v>
          </cell>
          <cell r="T1669">
            <v>542400</v>
          </cell>
          <cell r="U1669">
            <v>182.25</v>
          </cell>
        </row>
        <row r="1670">
          <cell r="G1670" t="str">
            <v>05</v>
          </cell>
          <cell r="M1670">
            <v>2</v>
          </cell>
          <cell r="N1670" t="str">
            <v>626</v>
          </cell>
          <cell r="Q1670" t="str">
            <v>EEX</v>
          </cell>
          <cell r="S1670">
            <v>0</v>
          </cell>
          <cell r="T1670">
            <v>396792</v>
          </cell>
          <cell r="U1670">
            <v>618.6</v>
          </cell>
        </row>
        <row r="1671">
          <cell r="G1671" t="str">
            <v>04</v>
          </cell>
          <cell r="M1671">
            <v>1</v>
          </cell>
          <cell r="N1671" t="str">
            <v>650</v>
          </cell>
          <cell r="Q1671" t="str">
            <v>CAV</v>
          </cell>
          <cell r="S1671">
            <v>0</v>
          </cell>
          <cell r="T1671">
            <v>111994</v>
          </cell>
          <cell r="U1671">
            <v>-1.59</v>
          </cell>
        </row>
        <row r="1672">
          <cell r="G1672" t="str">
            <v>08</v>
          </cell>
          <cell r="M1672">
            <v>1</v>
          </cell>
          <cell r="N1672" t="str">
            <v>624</v>
          </cell>
          <cell r="Q1672" t="str">
            <v>EP1</v>
          </cell>
          <cell r="S1672">
            <v>0</v>
          </cell>
          <cell r="T1672">
            <v>20977984</v>
          </cell>
          <cell r="U1672">
            <v>0</v>
          </cell>
        </row>
        <row r="1673">
          <cell r="G1673" t="str">
            <v>09</v>
          </cell>
          <cell r="M1673">
            <v>1</v>
          </cell>
          <cell r="N1673" t="str">
            <v>650</v>
          </cell>
          <cell r="Q1673" t="str">
            <v>E19</v>
          </cell>
          <cell r="S1673">
            <v>0</v>
          </cell>
          <cell r="T1673">
            <v>272921</v>
          </cell>
          <cell r="U1673">
            <v>8595.92</v>
          </cell>
        </row>
        <row r="1674">
          <cell r="G1674" t="str">
            <v>07</v>
          </cell>
          <cell r="M1674">
            <v>6</v>
          </cell>
          <cell r="N1674" t="str">
            <v>624</v>
          </cell>
          <cell r="Q1674" t="str">
            <v>CAV</v>
          </cell>
          <cell r="S1674">
            <v>0</v>
          </cell>
          <cell r="T1674">
            <v>698400</v>
          </cell>
          <cell r="U1674">
            <v>-20.97</v>
          </cell>
        </row>
        <row r="1675">
          <cell r="G1675" t="str">
            <v>05</v>
          </cell>
          <cell r="M1675">
            <v>1</v>
          </cell>
          <cell r="N1675" t="str">
            <v>623</v>
          </cell>
          <cell r="Q1675" t="str">
            <v>EP1</v>
          </cell>
          <cell r="S1675">
            <v>0</v>
          </cell>
          <cell r="T1675">
            <v>216488</v>
          </cell>
          <cell r="U1675">
            <v>0</v>
          </cell>
        </row>
        <row r="1676">
          <cell r="G1676" t="str">
            <v>23</v>
          </cell>
          <cell r="M1676">
            <v>1</v>
          </cell>
          <cell r="N1676" t="str">
            <v>686</v>
          </cell>
          <cell r="Q1676" t="str">
            <v>VSM</v>
          </cell>
          <cell r="S1676">
            <v>0</v>
          </cell>
          <cell r="T1676">
            <v>406</v>
          </cell>
          <cell r="U1676">
            <v>-2.06</v>
          </cell>
        </row>
        <row r="1677">
          <cell r="G1677" t="str">
            <v>09</v>
          </cell>
          <cell r="M1677">
            <v>2</v>
          </cell>
          <cell r="N1677" t="str">
            <v>650</v>
          </cell>
          <cell r="Q1677" t="str">
            <v>EEX</v>
          </cell>
          <cell r="S1677">
            <v>0</v>
          </cell>
          <cell r="T1677">
            <v>10900</v>
          </cell>
          <cell r="U1677">
            <v>10.55</v>
          </cell>
        </row>
        <row r="1678">
          <cell r="G1678" t="str">
            <v>04</v>
          </cell>
          <cell r="M1678">
            <v>3</v>
          </cell>
          <cell r="N1678" t="str">
            <v>650</v>
          </cell>
          <cell r="Q1678" t="str">
            <v>TTC</v>
          </cell>
          <cell r="S1678">
            <v>0</v>
          </cell>
          <cell r="T1678">
            <v>41467</v>
          </cell>
          <cell r="U1678">
            <v>0</v>
          </cell>
        </row>
        <row r="1679">
          <cell r="G1679" t="str">
            <v>04</v>
          </cell>
          <cell r="M1679">
            <v>92</v>
          </cell>
          <cell r="N1679" t="str">
            <v>621</v>
          </cell>
          <cell r="Q1679" t="str">
            <v>CAV</v>
          </cell>
          <cell r="S1679">
            <v>0</v>
          </cell>
          <cell r="T1679">
            <v>3180</v>
          </cell>
          <cell r="U1679">
            <v>0.42</v>
          </cell>
        </row>
        <row r="1680">
          <cell r="G1680" t="str">
            <v>01</v>
          </cell>
          <cell r="M1680">
            <v>1</v>
          </cell>
          <cell r="N1680" t="str">
            <v>660</v>
          </cell>
          <cell r="Q1680" t="str">
            <v>E19</v>
          </cell>
          <cell r="S1680">
            <v>0</v>
          </cell>
          <cell r="T1680">
            <v>69015</v>
          </cell>
          <cell r="U1680">
            <v>2176.84</v>
          </cell>
        </row>
        <row r="1681">
          <cell r="G1681" t="str">
            <v>07</v>
          </cell>
          <cell r="M1681">
            <v>1</v>
          </cell>
          <cell r="N1681" t="str">
            <v>621</v>
          </cell>
          <cell r="Q1681" t="str">
            <v>TTC</v>
          </cell>
          <cell r="S1681">
            <v>0</v>
          </cell>
          <cell r="T1681">
            <v>5463877</v>
          </cell>
          <cell r="U1681">
            <v>0.92</v>
          </cell>
        </row>
        <row r="1682">
          <cell r="G1682" t="str">
            <v>08</v>
          </cell>
          <cell r="M1682">
            <v>4</v>
          </cell>
          <cell r="N1682" t="str">
            <v>626</v>
          </cell>
          <cell r="Q1682" t="str">
            <v>CAV</v>
          </cell>
          <cell r="S1682">
            <v>0</v>
          </cell>
          <cell r="T1682">
            <v>15820992</v>
          </cell>
          <cell r="U1682">
            <v>94.93</v>
          </cell>
        </row>
        <row r="1683">
          <cell r="G1683" t="str">
            <v>07</v>
          </cell>
          <cell r="M1683">
            <v>1</v>
          </cell>
          <cell r="N1683" t="str">
            <v>660</v>
          </cell>
          <cell r="Q1683" t="str">
            <v>EP1</v>
          </cell>
          <cell r="S1683">
            <v>0</v>
          </cell>
          <cell r="T1683">
            <v>14715</v>
          </cell>
          <cell r="U1683">
            <v>0</v>
          </cell>
        </row>
        <row r="1684">
          <cell r="G1684" t="str">
            <v>04</v>
          </cell>
          <cell r="M1684">
            <v>1</v>
          </cell>
          <cell r="N1684" t="str">
            <v>650</v>
          </cell>
          <cell r="Q1684" t="str">
            <v>EEX</v>
          </cell>
          <cell r="S1684">
            <v>0</v>
          </cell>
          <cell r="T1684">
            <v>111994</v>
          </cell>
          <cell r="U1684">
            <v>109.16</v>
          </cell>
        </row>
        <row r="1685">
          <cell r="G1685" t="str">
            <v>04</v>
          </cell>
          <cell r="M1685">
            <v>1</v>
          </cell>
          <cell r="N1685" t="str">
            <v>621</v>
          </cell>
          <cell r="Q1685" t="str">
            <v>EP1</v>
          </cell>
          <cell r="S1685">
            <v>0</v>
          </cell>
          <cell r="T1685">
            <v>71150999</v>
          </cell>
          <cell r="U1685">
            <v>0</v>
          </cell>
        </row>
        <row r="1686">
          <cell r="G1686" t="str">
            <v>07</v>
          </cell>
          <cell r="M1686">
            <v>6</v>
          </cell>
          <cell r="N1686" t="str">
            <v>624</v>
          </cell>
          <cell r="Q1686" t="str">
            <v>EEX</v>
          </cell>
          <cell r="S1686">
            <v>0</v>
          </cell>
          <cell r="T1686">
            <v>698400</v>
          </cell>
          <cell r="U1686">
            <v>1209.6199999999999</v>
          </cell>
        </row>
        <row r="1687">
          <cell r="G1687" t="str">
            <v>04</v>
          </cell>
          <cell r="M1687">
            <v>1</v>
          </cell>
          <cell r="N1687" t="str">
            <v>660</v>
          </cell>
          <cell r="Q1687" t="str">
            <v>L02</v>
          </cell>
          <cell r="S1687">
            <v>0</v>
          </cell>
          <cell r="T1687">
            <v>263</v>
          </cell>
          <cell r="U1687">
            <v>908.04</v>
          </cell>
        </row>
        <row r="1688">
          <cell r="G1688" t="str">
            <v>08</v>
          </cell>
          <cell r="M1688">
            <v>1</v>
          </cell>
          <cell r="N1688" t="str">
            <v>624</v>
          </cell>
          <cell r="Q1688" t="str">
            <v>TTC</v>
          </cell>
          <cell r="S1688">
            <v>0</v>
          </cell>
          <cell r="T1688">
            <v>20977984</v>
          </cell>
          <cell r="U1688">
            <v>0</v>
          </cell>
        </row>
        <row r="1689">
          <cell r="G1689" t="str">
            <v>07</v>
          </cell>
          <cell r="M1689">
            <v>1</v>
          </cell>
          <cell r="N1689" t="str">
            <v>660</v>
          </cell>
          <cell r="Q1689" t="str">
            <v>EFL</v>
          </cell>
          <cell r="S1689">
            <v>0</v>
          </cell>
          <cell r="T1689">
            <v>14715</v>
          </cell>
          <cell r="U1689">
            <v>453.96</v>
          </cell>
        </row>
        <row r="1690">
          <cell r="G1690" t="str">
            <v>05</v>
          </cell>
          <cell r="M1690">
            <v>2</v>
          </cell>
          <cell r="N1690" t="str">
            <v>621</v>
          </cell>
          <cell r="Q1690" t="str">
            <v>LMR</v>
          </cell>
          <cell r="S1690">
            <v>0</v>
          </cell>
          <cell r="T1690">
            <v>724380</v>
          </cell>
          <cell r="U1690">
            <v>1762.42</v>
          </cell>
        </row>
        <row r="1691">
          <cell r="G1691" t="str">
            <v>05</v>
          </cell>
          <cell r="M1691">
            <v>2</v>
          </cell>
          <cell r="N1691" t="str">
            <v>621</v>
          </cell>
          <cell r="Q1691" t="str">
            <v>EFL</v>
          </cell>
          <cell r="S1691">
            <v>0</v>
          </cell>
          <cell r="T1691">
            <v>982780</v>
          </cell>
          <cell r="U1691">
            <v>30319.74</v>
          </cell>
        </row>
        <row r="1692">
          <cell r="G1692" t="str">
            <v>04</v>
          </cell>
          <cell r="M1692">
            <v>1</v>
          </cell>
          <cell r="N1692" t="str">
            <v>623</v>
          </cell>
          <cell r="Q1692" t="str">
            <v>FFC</v>
          </cell>
          <cell r="S1692">
            <v>0</v>
          </cell>
          <cell r="T1692">
            <v>93735282</v>
          </cell>
          <cell r="U1692">
            <v>2426.2800000000002</v>
          </cell>
        </row>
        <row r="1693">
          <cell r="G1693" t="str">
            <v>03</v>
          </cell>
          <cell r="M1693">
            <v>1</v>
          </cell>
          <cell r="N1693" t="str">
            <v>611</v>
          </cell>
          <cell r="Q1693" t="str">
            <v>BFC</v>
          </cell>
          <cell r="S1693">
            <v>0</v>
          </cell>
          <cell r="T1693">
            <v>265037</v>
          </cell>
          <cell r="U1693">
            <v>7657.74</v>
          </cell>
        </row>
        <row r="1694">
          <cell r="G1694" t="str">
            <v>23</v>
          </cell>
          <cell r="M1694">
            <v>2</v>
          </cell>
          <cell r="N1694" t="str">
            <v>685</v>
          </cell>
          <cell r="Q1694" t="str">
            <v>VEX</v>
          </cell>
          <cell r="S1694">
            <v>0</v>
          </cell>
          <cell r="T1694">
            <v>85</v>
          </cell>
          <cell r="U1694">
            <v>-0.2</v>
          </cell>
        </row>
        <row r="1695">
          <cell r="G1695" t="str">
            <v>16</v>
          </cell>
          <cell r="M1695">
            <v>3</v>
          </cell>
          <cell r="N1695" t="str">
            <v>641</v>
          </cell>
          <cell r="Q1695" t="str">
            <v>PPT</v>
          </cell>
          <cell r="S1695">
            <v>0</v>
          </cell>
          <cell r="T1695">
            <v>1438380</v>
          </cell>
          <cell r="U1695">
            <v>0</v>
          </cell>
        </row>
        <row r="1696">
          <cell r="G1696" t="str">
            <v>16</v>
          </cell>
          <cell r="M1696">
            <v>1</v>
          </cell>
          <cell r="N1696" t="str">
            <v>641</v>
          </cell>
          <cell r="Q1696" t="str">
            <v>LMR</v>
          </cell>
          <cell r="S1696">
            <v>0</v>
          </cell>
          <cell r="T1696">
            <v>45081</v>
          </cell>
          <cell r="U1696">
            <v>25.58</v>
          </cell>
        </row>
        <row r="1697">
          <cell r="G1697" t="str">
            <v>16</v>
          </cell>
          <cell r="M1697">
            <v>1</v>
          </cell>
          <cell r="N1697" t="str">
            <v>641</v>
          </cell>
          <cell r="Q1697" t="str">
            <v>BFC</v>
          </cell>
          <cell r="S1697">
            <v>0</v>
          </cell>
          <cell r="T1697">
            <v>45081</v>
          </cell>
          <cell r="U1697">
            <v>1301.67</v>
          </cell>
        </row>
        <row r="1698">
          <cell r="G1698" t="str">
            <v>01</v>
          </cell>
          <cell r="M1698">
            <v>1</v>
          </cell>
          <cell r="N1698" t="str">
            <v>611</v>
          </cell>
          <cell r="Q1698" t="str">
            <v>BFC</v>
          </cell>
          <cell r="S1698">
            <v>0</v>
          </cell>
          <cell r="T1698">
            <v>244160538</v>
          </cell>
          <cell r="U1698">
            <v>7054526.6500000004</v>
          </cell>
        </row>
        <row r="1699">
          <cell r="G1699" t="str">
            <v>01</v>
          </cell>
          <cell r="M1699">
            <v>1</v>
          </cell>
          <cell r="N1699" t="str">
            <v>660</v>
          </cell>
          <cell r="Q1699" t="str">
            <v>E16</v>
          </cell>
          <cell r="S1699">
            <v>0</v>
          </cell>
          <cell r="T1699">
            <v>190626</v>
          </cell>
          <cell r="U1699">
            <v>6006.85</v>
          </cell>
        </row>
        <row r="1700">
          <cell r="G1700" t="str">
            <v>04</v>
          </cell>
          <cell r="M1700">
            <v>1</v>
          </cell>
          <cell r="N1700" t="str">
            <v>641</v>
          </cell>
          <cell r="Q1700" t="str">
            <v>LMR</v>
          </cell>
          <cell r="S1700">
            <v>0</v>
          </cell>
          <cell r="T1700">
            <v>47737</v>
          </cell>
          <cell r="U1700">
            <v>27.03</v>
          </cell>
        </row>
        <row r="1701">
          <cell r="G1701" t="str">
            <v>03</v>
          </cell>
          <cell r="M1701">
            <v>1</v>
          </cell>
          <cell r="N1701" t="str">
            <v>611</v>
          </cell>
          <cell r="Q1701" t="str">
            <v>EIV</v>
          </cell>
          <cell r="S1701">
            <v>0</v>
          </cell>
          <cell r="T1701">
            <v>265037</v>
          </cell>
          <cell r="U1701">
            <v>0</v>
          </cell>
        </row>
        <row r="1702">
          <cell r="G1702" t="str">
            <v>04</v>
          </cell>
          <cell r="M1702">
            <v>11</v>
          </cell>
          <cell r="N1702" t="str">
            <v>621</v>
          </cell>
          <cell r="Q1702" t="str">
            <v>EIV</v>
          </cell>
          <cell r="S1702">
            <v>0</v>
          </cell>
          <cell r="T1702">
            <v>127517</v>
          </cell>
          <cell r="U1702">
            <v>0</v>
          </cell>
        </row>
        <row r="1703">
          <cell r="G1703" t="str">
            <v>04</v>
          </cell>
          <cell r="M1703">
            <v>1</v>
          </cell>
          <cell r="N1703" t="str">
            <v>621</v>
          </cell>
          <cell r="Q1703" t="str">
            <v>EIV</v>
          </cell>
          <cell r="S1703">
            <v>0</v>
          </cell>
          <cell r="T1703">
            <v>71150999</v>
          </cell>
          <cell r="U1703">
            <v>0</v>
          </cell>
        </row>
        <row r="1704">
          <cell r="G1704" t="str">
            <v>08</v>
          </cell>
          <cell r="M1704">
            <v>6</v>
          </cell>
          <cell r="N1704" t="str">
            <v>624</v>
          </cell>
          <cell r="Q1704" t="str">
            <v>EFL</v>
          </cell>
          <cell r="S1704">
            <v>0</v>
          </cell>
          <cell r="T1704">
            <v>14995812</v>
          </cell>
          <cell r="U1704">
            <v>462635.78</v>
          </cell>
        </row>
        <row r="1705">
          <cell r="G1705" t="str">
            <v>07</v>
          </cell>
          <cell r="M1705">
            <v>3</v>
          </cell>
          <cell r="N1705" t="str">
            <v>641</v>
          </cell>
          <cell r="Q1705" t="str">
            <v>EFL</v>
          </cell>
          <cell r="S1705">
            <v>0</v>
          </cell>
          <cell r="T1705">
            <v>3936</v>
          </cell>
          <cell r="U1705">
            <v>121.43</v>
          </cell>
        </row>
        <row r="1706">
          <cell r="G1706" t="str">
            <v>07</v>
          </cell>
          <cell r="M1706">
            <v>1</v>
          </cell>
          <cell r="N1706" t="str">
            <v>625</v>
          </cell>
          <cell r="Q1706" t="str">
            <v>PPT</v>
          </cell>
          <cell r="S1706">
            <v>0</v>
          </cell>
          <cell r="T1706">
            <v>542400</v>
          </cell>
          <cell r="U1706">
            <v>0</v>
          </cell>
        </row>
        <row r="1707">
          <cell r="G1707" t="str">
            <v>04</v>
          </cell>
          <cell r="M1707">
            <v>1</v>
          </cell>
          <cell r="N1707" t="str">
            <v>660</v>
          </cell>
          <cell r="Q1707" t="str">
            <v>L12</v>
          </cell>
          <cell r="S1707">
            <v>0</v>
          </cell>
          <cell r="T1707">
            <v>860</v>
          </cell>
          <cell r="U1707">
            <v>8987.1</v>
          </cell>
        </row>
        <row r="1708">
          <cell r="G1708" t="str">
            <v>16</v>
          </cell>
          <cell r="M1708">
            <v>1</v>
          </cell>
          <cell r="N1708" t="str">
            <v>641</v>
          </cell>
          <cell r="Q1708" t="str">
            <v>FFC</v>
          </cell>
          <cell r="S1708">
            <v>0</v>
          </cell>
          <cell r="T1708">
            <v>45081</v>
          </cell>
          <cell r="U1708">
            <v>0.52</v>
          </cell>
        </row>
        <row r="1709">
          <cell r="G1709" t="str">
            <v>16</v>
          </cell>
          <cell r="M1709">
            <v>1</v>
          </cell>
          <cell r="N1709" t="str">
            <v>641</v>
          </cell>
          <cell r="Q1709" t="str">
            <v>EFL</v>
          </cell>
          <cell r="S1709">
            <v>0</v>
          </cell>
          <cell r="T1709">
            <v>45081</v>
          </cell>
          <cell r="U1709">
            <v>1390.85</v>
          </cell>
        </row>
        <row r="1710">
          <cell r="G1710" t="str">
            <v>04</v>
          </cell>
          <cell r="M1710">
            <v>5</v>
          </cell>
          <cell r="N1710" t="str">
            <v>624</v>
          </cell>
          <cell r="Q1710" t="str">
            <v>FFC</v>
          </cell>
          <cell r="S1710">
            <v>0</v>
          </cell>
          <cell r="T1710">
            <v>79200</v>
          </cell>
          <cell r="U1710">
            <v>1.5</v>
          </cell>
        </row>
        <row r="1711">
          <cell r="G1711" t="str">
            <v>04</v>
          </cell>
          <cell r="M1711">
            <v>1</v>
          </cell>
          <cell r="N1711" t="str">
            <v>655</v>
          </cell>
          <cell r="Q1711" t="str">
            <v>TDE</v>
          </cell>
          <cell r="S1711">
            <v>0</v>
          </cell>
          <cell r="T1711">
            <v>22047</v>
          </cell>
          <cell r="U1711">
            <v>0</v>
          </cell>
        </row>
        <row r="1712">
          <cell r="G1712" t="str">
            <v>23</v>
          </cell>
          <cell r="M1712">
            <v>1</v>
          </cell>
          <cell r="N1712" t="str">
            <v>685</v>
          </cell>
          <cell r="Q1712" t="str">
            <v>VEX</v>
          </cell>
          <cell r="S1712">
            <v>0</v>
          </cell>
          <cell r="T1712">
            <v>28650</v>
          </cell>
          <cell r="U1712">
            <v>-67.36</v>
          </cell>
        </row>
        <row r="1713">
          <cell r="G1713" t="str">
            <v>09</v>
          </cell>
          <cell r="M1713">
            <v>1</v>
          </cell>
          <cell r="N1713" t="str">
            <v>655</v>
          </cell>
          <cell r="Q1713" t="str">
            <v>FFC</v>
          </cell>
          <cell r="S1713">
            <v>0</v>
          </cell>
          <cell r="T1713">
            <v>587250</v>
          </cell>
          <cell r="U1713">
            <v>14.61</v>
          </cell>
        </row>
        <row r="1714">
          <cell r="G1714" t="str">
            <v>08</v>
          </cell>
          <cell r="M1714">
            <v>1</v>
          </cell>
          <cell r="N1714" t="str">
            <v>634</v>
          </cell>
          <cell r="Q1714" t="str">
            <v>EFL</v>
          </cell>
          <cell r="S1714">
            <v>0</v>
          </cell>
          <cell r="T1714">
            <v>174477080</v>
          </cell>
          <cell r="U1714">
            <v>5382792.4000000004</v>
          </cell>
        </row>
        <row r="1715">
          <cell r="G1715" t="str">
            <v>05</v>
          </cell>
          <cell r="M1715">
            <v>15</v>
          </cell>
          <cell r="N1715" t="str">
            <v>624</v>
          </cell>
          <cell r="Q1715" t="str">
            <v>EIV</v>
          </cell>
          <cell r="S1715">
            <v>0</v>
          </cell>
          <cell r="T1715">
            <v>703056</v>
          </cell>
          <cell r="U1715">
            <v>0</v>
          </cell>
        </row>
        <row r="1716">
          <cell r="G1716" t="str">
            <v>04</v>
          </cell>
          <cell r="M1716">
            <v>2</v>
          </cell>
          <cell r="N1716" t="str">
            <v>621</v>
          </cell>
          <cell r="Q1716" t="str">
            <v>LMR</v>
          </cell>
          <cell r="S1716">
            <v>0</v>
          </cell>
          <cell r="T1716">
            <v>35190986</v>
          </cell>
          <cell r="U1716">
            <v>85648.44</v>
          </cell>
        </row>
        <row r="1717">
          <cell r="G1717" t="str">
            <v>16</v>
          </cell>
          <cell r="M1717">
            <v>1</v>
          </cell>
          <cell r="N1717" t="str">
            <v>660</v>
          </cell>
          <cell r="Q1717" t="str">
            <v>FFC</v>
          </cell>
          <cell r="S1717">
            <v>0</v>
          </cell>
          <cell r="T1717">
            <v>1225</v>
          </cell>
          <cell r="U1717">
            <v>0</v>
          </cell>
        </row>
        <row r="1718">
          <cell r="G1718" t="str">
            <v>07</v>
          </cell>
          <cell r="M1718">
            <v>1</v>
          </cell>
          <cell r="N1718" t="str">
            <v>624</v>
          </cell>
          <cell r="Q1718" t="str">
            <v>EIV</v>
          </cell>
          <cell r="S1718">
            <v>0</v>
          </cell>
          <cell r="T1718">
            <v>14947856</v>
          </cell>
          <cell r="U1718">
            <v>0</v>
          </cell>
        </row>
        <row r="1719">
          <cell r="G1719" t="str">
            <v>04</v>
          </cell>
          <cell r="M1719">
            <v>9</v>
          </cell>
          <cell r="N1719" t="str">
            <v>624</v>
          </cell>
          <cell r="Q1719" t="str">
            <v>FFC</v>
          </cell>
          <cell r="S1719">
            <v>0</v>
          </cell>
          <cell r="T1719">
            <v>538080</v>
          </cell>
          <cell r="U1719">
            <v>10.220000000000001</v>
          </cell>
        </row>
        <row r="1720">
          <cell r="G1720" t="str">
            <v>07</v>
          </cell>
          <cell r="M1720">
            <v>1</v>
          </cell>
          <cell r="N1720" t="str">
            <v>660</v>
          </cell>
          <cell r="Q1720" t="str">
            <v>EIV</v>
          </cell>
          <cell r="S1720">
            <v>0</v>
          </cell>
          <cell r="T1720">
            <v>14715</v>
          </cell>
          <cell r="U1720">
            <v>0</v>
          </cell>
        </row>
        <row r="1721">
          <cell r="G1721" t="str">
            <v>04</v>
          </cell>
          <cell r="M1721">
            <v>1</v>
          </cell>
          <cell r="N1721" t="str">
            <v>650</v>
          </cell>
          <cell r="Q1721" t="str">
            <v>TDE</v>
          </cell>
          <cell r="S1721">
            <v>0</v>
          </cell>
          <cell r="T1721">
            <v>111994</v>
          </cell>
          <cell r="U1721">
            <v>0</v>
          </cell>
        </row>
        <row r="1722">
          <cell r="G1722" t="str">
            <v>01</v>
          </cell>
          <cell r="M1722">
            <v>51</v>
          </cell>
          <cell r="N1722" t="str">
            <v>611</v>
          </cell>
          <cell r="Q1722" t="str">
            <v>EFL</v>
          </cell>
          <cell r="S1722">
            <v>0</v>
          </cell>
          <cell r="T1722">
            <v>165581</v>
          </cell>
          <cell r="U1722">
            <v>5106.92</v>
          </cell>
        </row>
        <row r="1723">
          <cell r="G1723" t="str">
            <v>01</v>
          </cell>
          <cell r="M1723">
            <v>1</v>
          </cell>
          <cell r="N1723" t="str">
            <v>660</v>
          </cell>
          <cell r="Q1723" t="str">
            <v>BFC</v>
          </cell>
          <cell r="S1723">
            <v>0</v>
          </cell>
          <cell r="T1723">
            <v>525277</v>
          </cell>
          <cell r="U1723">
            <v>15178.82</v>
          </cell>
        </row>
        <row r="1724">
          <cell r="G1724" t="str">
            <v>01</v>
          </cell>
          <cell r="M1724">
            <v>1</v>
          </cell>
          <cell r="N1724" t="str">
            <v>611</v>
          </cell>
          <cell r="Q1724" t="str">
            <v>PPT</v>
          </cell>
          <cell r="S1724">
            <v>0</v>
          </cell>
          <cell r="T1724">
            <v>244160538</v>
          </cell>
          <cell r="U1724">
            <v>0</v>
          </cell>
        </row>
        <row r="1725">
          <cell r="G1725" t="str">
            <v>04</v>
          </cell>
          <cell r="M1725">
            <v>2</v>
          </cell>
          <cell r="N1725" t="str">
            <v>623</v>
          </cell>
          <cell r="Q1725" t="str">
            <v>TDE</v>
          </cell>
          <cell r="S1725">
            <v>0</v>
          </cell>
          <cell r="T1725">
            <v>5525661</v>
          </cell>
          <cell r="U1725">
            <v>0</v>
          </cell>
        </row>
        <row r="1726">
          <cell r="G1726" t="str">
            <v>05</v>
          </cell>
          <cell r="M1726">
            <v>1</v>
          </cell>
          <cell r="N1726" t="str">
            <v>621</v>
          </cell>
          <cell r="Q1726" t="str">
            <v>BFC</v>
          </cell>
          <cell r="S1726">
            <v>0</v>
          </cell>
          <cell r="T1726">
            <v>24467</v>
          </cell>
          <cell r="U1726">
            <v>706.75</v>
          </cell>
        </row>
        <row r="1727">
          <cell r="G1727" t="str">
            <v>08</v>
          </cell>
          <cell r="M1727">
            <v>1</v>
          </cell>
          <cell r="N1727" t="str">
            <v>621</v>
          </cell>
          <cell r="Q1727" t="str">
            <v>EFL</v>
          </cell>
          <cell r="S1727">
            <v>0</v>
          </cell>
          <cell r="T1727">
            <v>645187</v>
          </cell>
          <cell r="U1727">
            <v>19904.650000000001</v>
          </cell>
        </row>
        <row r="1728">
          <cell r="G1728" t="str">
            <v>05</v>
          </cell>
          <cell r="M1728">
            <v>1</v>
          </cell>
          <cell r="N1728" t="str">
            <v>621</v>
          </cell>
          <cell r="Q1728" t="str">
            <v>EIV</v>
          </cell>
          <cell r="S1728">
            <v>0</v>
          </cell>
          <cell r="T1728">
            <v>24467</v>
          </cell>
          <cell r="U1728">
            <v>0</v>
          </cell>
        </row>
        <row r="1729">
          <cell r="G1729" t="str">
            <v>06</v>
          </cell>
          <cell r="M1729">
            <v>2</v>
          </cell>
          <cell r="N1729" t="str">
            <v>620</v>
          </cell>
          <cell r="Q1729" t="str">
            <v>FFC</v>
          </cell>
          <cell r="S1729">
            <v>0</v>
          </cell>
          <cell r="T1729">
            <v>0</v>
          </cell>
          <cell r="U1729">
            <v>0</v>
          </cell>
        </row>
        <row r="1730">
          <cell r="G1730" t="str">
            <v>07</v>
          </cell>
          <cell r="M1730">
            <v>1</v>
          </cell>
          <cell r="N1730" t="str">
            <v>624</v>
          </cell>
          <cell r="Q1730" t="str">
            <v>PPT</v>
          </cell>
          <cell r="S1730">
            <v>0</v>
          </cell>
          <cell r="T1730">
            <v>14947856</v>
          </cell>
          <cell r="U1730">
            <v>0</v>
          </cell>
        </row>
        <row r="1731">
          <cell r="G1731" t="str">
            <v>04</v>
          </cell>
          <cell r="M1731">
            <v>1</v>
          </cell>
          <cell r="N1731" t="str">
            <v>641</v>
          </cell>
          <cell r="Q1731" t="str">
            <v>TDE</v>
          </cell>
          <cell r="S1731">
            <v>0</v>
          </cell>
          <cell r="T1731">
            <v>47737</v>
          </cell>
          <cell r="U1731">
            <v>0</v>
          </cell>
        </row>
        <row r="1732">
          <cell r="G1732" t="str">
            <v>08</v>
          </cell>
          <cell r="M1732">
            <v>6</v>
          </cell>
          <cell r="N1732" t="str">
            <v>624</v>
          </cell>
          <cell r="Q1732" t="str">
            <v>FFC</v>
          </cell>
          <cell r="S1732">
            <v>0</v>
          </cell>
          <cell r="T1732">
            <v>14995812</v>
          </cell>
          <cell r="U1732">
            <v>284.91000000000003</v>
          </cell>
        </row>
        <row r="1733">
          <cell r="G1733" t="str">
            <v>09</v>
          </cell>
          <cell r="M1733">
            <v>1</v>
          </cell>
          <cell r="N1733" t="str">
            <v>655</v>
          </cell>
          <cell r="Q1733" t="str">
            <v>EFL</v>
          </cell>
          <cell r="S1733">
            <v>0</v>
          </cell>
          <cell r="T1733">
            <v>587250</v>
          </cell>
          <cell r="U1733">
            <v>18117.2</v>
          </cell>
        </row>
        <row r="1734">
          <cell r="G1734" t="str">
            <v>04</v>
          </cell>
          <cell r="M1734">
            <v>1</v>
          </cell>
          <cell r="N1734" t="str">
            <v>621</v>
          </cell>
          <cell r="Q1734" t="str">
            <v>EFL</v>
          </cell>
          <cell r="S1734">
            <v>0</v>
          </cell>
          <cell r="T1734">
            <v>71150999</v>
          </cell>
          <cell r="U1734">
            <v>2195169.79</v>
          </cell>
        </row>
        <row r="1735">
          <cell r="G1735" t="str">
            <v>08</v>
          </cell>
          <cell r="M1735">
            <v>1</v>
          </cell>
          <cell r="N1735" t="str">
            <v>626</v>
          </cell>
          <cell r="Q1735" t="str">
            <v>BFC</v>
          </cell>
          <cell r="S1735">
            <v>0</v>
          </cell>
          <cell r="T1735">
            <v>3096480</v>
          </cell>
          <cell r="U1735">
            <v>89175.53</v>
          </cell>
        </row>
        <row r="1736">
          <cell r="G1736" t="str">
            <v>23</v>
          </cell>
          <cell r="M1736">
            <v>2</v>
          </cell>
          <cell r="N1736" t="str">
            <v>685</v>
          </cell>
          <cell r="Q1736" t="str">
            <v>RAU</v>
          </cell>
          <cell r="S1736">
            <v>0</v>
          </cell>
          <cell r="T1736">
            <v>85</v>
          </cell>
          <cell r="U1736">
            <v>0.01</v>
          </cell>
        </row>
        <row r="1737">
          <cell r="G1737" t="str">
            <v>07</v>
          </cell>
          <cell r="M1737">
            <v>1</v>
          </cell>
          <cell r="N1737" t="str">
            <v>623</v>
          </cell>
          <cell r="Q1737" t="str">
            <v>DC</v>
          </cell>
          <cell r="S1737">
            <v>2</v>
          </cell>
          <cell r="T1737">
            <v>156701.9</v>
          </cell>
          <cell r="U1737">
            <v>593405.29</v>
          </cell>
        </row>
        <row r="1738">
          <cell r="G1738" t="str">
            <v>04</v>
          </cell>
          <cell r="M1738">
            <v>1</v>
          </cell>
          <cell r="N1738" t="str">
            <v>655</v>
          </cell>
          <cell r="Q1738" t="str">
            <v>TSE</v>
          </cell>
          <cell r="S1738">
            <v>0</v>
          </cell>
          <cell r="T1738">
            <v>22047</v>
          </cell>
          <cell r="U1738">
            <v>0</v>
          </cell>
        </row>
        <row r="1739">
          <cell r="G1739" t="str">
            <v>01</v>
          </cell>
          <cell r="M1739">
            <v>1</v>
          </cell>
          <cell r="N1739" t="str">
            <v>611</v>
          </cell>
          <cell r="Q1739" t="str">
            <v>FVC</v>
          </cell>
          <cell r="S1739">
            <v>0</v>
          </cell>
          <cell r="T1739">
            <v>244180536</v>
          </cell>
          <cell r="U1739">
            <v>0</v>
          </cell>
        </row>
        <row r="1740">
          <cell r="G1740" t="str">
            <v>01</v>
          </cell>
          <cell r="M1740">
            <v>1</v>
          </cell>
          <cell r="N1740" t="str">
            <v>660</v>
          </cell>
          <cell r="Q1740" t="str">
            <v>OMS</v>
          </cell>
          <cell r="S1740">
            <v>0</v>
          </cell>
          <cell r="T1740">
            <v>525277</v>
          </cell>
          <cell r="U1740">
            <v>155.26</v>
          </cell>
        </row>
        <row r="1741">
          <cell r="G1741" t="str">
            <v>08</v>
          </cell>
          <cell r="M1741">
            <v>6</v>
          </cell>
          <cell r="N1741" t="str">
            <v>624</v>
          </cell>
          <cell r="Q1741" t="str">
            <v>DC</v>
          </cell>
          <cell r="S1741">
            <v>0</v>
          </cell>
          <cell r="T1741">
            <v>32331.42</v>
          </cell>
          <cell r="U1741">
            <v>376139.19</v>
          </cell>
        </row>
        <row r="1742">
          <cell r="G1742" t="str">
            <v>08</v>
          </cell>
          <cell r="M1742">
            <v>1</v>
          </cell>
          <cell r="N1742" t="str">
            <v>632</v>
          </cell>
          <cell r="Q1742" t="str">
            <v>RAU</v>
          </cell>
          <cell r="S1742">
            <v>0</v>
          </cell>
          <cell r="T1742">
            <v>99243541</v>
          </cell>
          <cell r="U1742">
            <v>1687.14</v>
          </cell>
        </row>
        <row r="1743">
          <cell r="G1743" t="str">
            <v>05</v>
          </cell>
          <cell r="M1743">
            <v>1</v>
          </cell>
          <cell r="N1743" t="str">
            <v>624</v>
          </cell>
          <cell r="Q1743" t="str">
            <v>CAP</v>
          </cell>
          <cell r="S1743">
            <v>0</v>
          </cell>
          <cell r="T1743">
            <v>7488592</v>
          </cell>
          <cell r="U1743">
            <v>-419.37</v>
          </cell>
        </row>
        <row r="1744">
          <cell r="G1744" t="str">
            <v>16</v>
          </cell>
          <cell r="M1744">
            <v>1</v>
          </cell>
          <cell r="N1744" t="str">
            <v>660</v>
          </cell>
          <cell r="Q1744" t="str">
            <v>CAP</v>
          </cell>
          <cell r="S1744">
            <v>0</v>
          </cell>
          <cell r="T1744">
            <v>1225</v>
          </cell>
          <cell r="U1744">
            <v>-0.01</v>
          </cell>
        </row>
        <row r="1745">
          <cell r="G1745" t="str">
            <v>09</v>
          </cell>
          <cell r="M1745">
            <v>3</v>
          </cell>
          <cell r="N1745" t="str">
            <v>650</v>
          </cell>
          <cell r="Q1745" t="str">
            <v>EP2</v>
          </cell>
          <cell r="S1745">
            <v>0</v>
          </cell>
          <cell r="T1745">
            <v>2309388</v>
          </cell>
          <cell r="U1745">
            <v>-149.5</v>
          </cell>
        </row>
        <row r="1746">
          <cell r="G1746" t="str">
            <v>08</v>
          </cell>
          <cell r="M1746">
            <v>1</v>
          </cell>
          <cell r="N1746" t="str">
            <v>626</v>
          </cell>
          <cell r="Q1746" t="str">
            <v>DSO</v>
          </cell>
          <cell r="S1746">
            <v>0</v>
          </cell>
          <cell r="T1746">
            <v>430560</v>
          </cell>
          <cell r="U1746">
            <v>13.35</v>
          </cell>
        </row>
        <row r="1747">
          <cell r="G1747" t="str">
            <v>23</v>
          </cell>
          <cell r="M1747">
            <v>1</v>
          </cell>
          <cell r="N1747" t="str">
            <v>685</v>
          </cell>
          <cell r="Q1747" t="str">
            <v>EP2</v>
          </cell>
          <cell r="S1747">
            <v>0</v>
          </cell>
          <cell r="T1747">
            <v>28650</v>
          </cell>
          <cell r="U1747">
            <v>-3.91</v>
          </cell>
        </row>
        <row r="1748">
          <cell r="G1748" t="str">
            <v>08</v>
          </cell>
          <cell r="M1748">
            <v>1</v>
          </cell>
          <cell r="N1748" t="str">
            <v>632</v>
          </cell>
          <cell r="Q1748" t="str">
            <v>OMS</v>
          </cell>
          <cell r="S1748">
            <v>0</v>
          </cell>
          <cell r="T1748">
            <v>128886903</v>
          </cell>
          <cell r="U1748">
            <v>31577.29</v>
          </cell>
        </row>
        <row r="1749">
          <cell r="G1749" t="str">
            <v>04</v>
          </cell>
          <cell r="M1749">
            <v>2</v>
          </cell>
          <cell r="N1749" t="str">
            <v>626</v>
          </cell>
          <cell r="Q1749" t="str">
            <v>DC</v>
          </cell>
          <cell r="S1749">
            <v>2</v>
          </cell>
          <cell r="T1749">
            <v>500</v>
          </cell>
          <cell r="U1749">
            <v>12085</v>
          </cell>
        </row>
        <row r="1750">
          <cell r="G1750" t="str">
            <v>04</v>
          </cell>
          <cell r="M1750">
            <v>3</v>
          </cell>
          <cell r="N1750" t="str">
            <v>623</v>
          </cell>
          <cell r="Q1750" t="str">
            <v>DC</v>
          </cell>
          <cell r="S1750">
            <v>2</v>
          </cell>
          <cell r="T1750">
            <v>711.7</v>
          </cell>
          <cell r="U1750">
            <v>7031.59</v>
          </cell>
        </row>
        <row r="1751">
          <cell r="G1751" t="str">
            <v>01</v>
          </cell>
          <cell r="M1751">
            <v>11</v>
          </cell>
          <cell r="N1751" t="str">
            <v>611</v>
          </cell>
          <cell r="Q1751" t="str">
            <v>DSM</v>
          </cell>
          <cell r="S1751">
            <v>0</v>
          </cell>
          <cell r="T1751">
            <v>31921</v>
          </cell>
          <cell r="U1751">
            <v>161.82</v>
          </cell>
        </row>
        <row r="1752">
          <cell r="G1752" t="str">
            <v>08</v>
          </cell>
          <cell r="M1752">
            <v>4</v>
          </cell>
          <cell r="N1752" t="str">
            <v>626</v>
          </cell>
          <cell r="Q1752" t="str">
            <v>TSE</v>
          </cell>
          <cell r="S1752">
            <v>0</v>
          </cell>
          <cell r="T1752">
            <v>15820992</v>
          </cell>
          <cell r="U1752">
            <v>0</v>
          </cell>
        </row>
        <row r="1753">
          <cell r="G1753" t="str">
            <v>04</v>
          </cell>
          <cell r="M1753">
            <v>1</v>
          </cell>
          <cell r="N1753" t="str">
            <v>624</v>
          </cell>
          <cell r="Q1753" t="str">
            <v>DC</v>
          </cell>
          <cell r="S1753">
            <v>0</v>
          </cell>
          <cell r="T1753">
            <v>64184.09</v>
          </cell>
          <cell r="U1753">
            <v>834410.02</v>
          </cell>
        </row>
        <row r="1754">
          <cell r="G1754" t="str">
            <v>01</v>
          </cell>
          <cell r="M1754">
            <v>51</v>
          </cell>
          <cell r="N1754" t="str">
            <v>611</v>
          </cell>
          <cell r="Q1754" t="str">
            <v>CAP</v>
          </cell>
          <cell r="S1754">
            <v>0</v>
          </cell>
          <cell r="T1754">
            <v>165581</v>
          </cell>
          <cell r="U1754">
            <v>-14</v>
          </cell>
        </row>
        <row r="1755">
          <cell r="G1755" t="str">
            <v>23</v>
          </cell>
          <cell r="M1755">
            <v>1</v>
          </cell>
          <cell r="N1755" t="str">
            <v>685</v>
          </cell>
          <cell r="Q1755" t="str">
            <v>VFC</v>
          </cell>
          <cell r="S1755">
            <v>0</v>
          </cell>
          <cell r="T1755">
            <v>28727</v>
          </cell>
          <cell r="U1755">
            <v>-0.72</v>
          </cell>
        </row>
        <row r="1756">
          <cell r="G1756" t="str">
            <v>08</v>
          </cell>
          <cell r="M1756">
            <v>2</v>
          </cell>
          <cell r="N1756" t="str">
            <v>626</v>
          </cell>
          <cell r="Q1756" t="str">
            <v>DC</v>
          </cell>
          <cell r="S1756">
            <v>0</v>
          </cell>
          <cell r="T1756">
            <v>21424.81</v>
          </cell>
          <cell r="U1756">
            <v>493300.44</v>
          </cell>
        </row>
        <row r="1757">
          <cell r="G1757" t="str">
            <v>08</v>
          </cell>
          <cell r="M1757">
            <v>1</v>
          </cell>
          <cell r="N1757" t="str">
            <v>621</v>
          </cell>
          <cell r="Q1757" t="str">
            <v>FVC</v>
          </cell>
          <cell r="S1757">
            <v>0</v>
          </cell>
          <cell r="T1757">
            <v>645187</v>
          </cell>
          <cell r="U1757">
            <v>0</v>
          </cell>
        </row>
        <row r="1758">
          <cell r="G1758" t="str">
            <v>08</v>
          </cell>
          <cell r="M1758">
            <v>1</v>
          </cell>
          <cell r="N1758" t="str">
            <v>634</v>
          </cell>
          <cell r="Q1758" t="str">
            <v>TSE</v>
          </cell>
          <cell r="S1758">
            <v>0</v>
          </cell>
          <cell r="T1758">
            <v>174477080</v>
          </cell>
          <cell r="U1758">
            <v>0</v>
          </cell>
        </row>
        <row r="1759">
          <cell r="G1759" t="str">
            <v>07</v>
          </cell>
          <cell r="M1759">
            <v>2</v>
          </cell>
          <cell r="N1759" t="str">
            <v>623</v>
          </cell>
          <cell r="Q1759" t="str">
            <v>DC</v>
          </cell>
          <cell r="S1759">
            <v>0</v>
          </cell>
          <cell r="T1759">
            <v>10381.76</v>
          </cell>
          <cell r="U1759">
            <v>110545.07</v>
          </cell>
        </row>
        <row r="1760">
          <cell r="G1760" t="str">
            <v>05</v>
          </cell>
          <cell r="M1760">
            <v>15</v>
          </cell>
          <cell r="N1760" t="str">
            <v>624</v>
          </cell>
          <cell r="Q1760" t="str">
            <v>OMS</v>
          </cell>
          <cell r="S1760">
            <v>0</v>
          </cell>
          <cell r="T1760">
            <v>703056</v>
          </cell>
          <cell r="U1760">
            <v>176.47</v>
          </cell>
        </row>
        <row r="1761">
          <cell r="G1761" t="str">
            <v>23</v>
          </cell>
          <cell r="M1761">
            <v>2</v>
          </cell>
          <cell r="N1761" t="str">
            <v>685</v>
          </cell>
          <cell r="Q1761" t="str">
            <v>FVC</v>
          </cell>
          <cell r="S1761">
            <v>0</v>
          </cell>
          <cell r="T1761">
            <v>85</v>
          </cell>
          <cell r="U1761">
            <v>0</v>
          </cell>
        </row>
        <row r="1762">
          <cell r="G1762" t="str">
            <v>07</v>
          </cell>
          <cell r="M1762">
            <v>1</v>
          </cell>
          <cell r="N1762" t="str">
            <v>621</v>
          </cell>
          <cell r="Q1762" t="str">
            <v>DSM</v>
          </cell>
          <cell r="S1762">
            <v>0</v>
          </cell>
          <cell r="T1762">
            <v>5436500</v>
          </cell>
          <cell r="U1762">
            <v>54566.239999999998</v>
          </cell>
        </row>
        <row r="1763">
          <cell r="G1763" t="str">
            <v>05</v>
          </cell>
          <cell r="M1763">
            <v>6</v>
          </cell>
          <cell r="N1763" t="str">
            <v>624</v>
          </cell>
          <cell r="Q1763" t="str">
            <v>TSE</v>
          </cell>
          <cell r="S1763">
            <v>0</v>
          </cell>
          <cell r="T1763">
            <v>3870300</v>
          </cell>
          <cell r="U1763">
            <v>0</v>
          </cell>
        </row>
        <row r="1764">
          <cell r="G1764" t="str">
            <v>05</v>
          </cell>
          <cell r="M1764">
            <v>6</v>
          </cell>
          <cell r="N1764" t="str">
            <v>624</v>
          </cell>
          <cell r="Q1764" t="str">
            <v>RAU</v>
          </cell>
          <cell r="S1764">
            <v>0</v>
          </cell>
          <cell r="T1764">
            <v>3870300</v>
          </cell>
          <cell r="U1764">
            <v>96.75</v>
          </cell>
        </row>
        <row r="1765">
          <cell r="G1765" t="str">
            <v>04</v>
          </cell>
          <cell r="M1765">
            <v>2</v>
          </cell>
          <cell r="N1765" t="str">
            <v>623</v>
          </cell>
          <cell r="Q1765" t="str">
            <v>EP2</v>
          </cell>
          <cell r="S1765">
            <v>0</v>
          </cell>
          <cell r="T1765">
            <v>5525661</v>
          </cell>
          <cell r="U1765">
            <v>-696.25</v>
          </cell>
        </row>
        <row r="1766">
          <cell r="G1766" t="str">
            <v>01</v>
          </cell>
          <cell r="M1766">
            <v>3</v>
          </cell>
          <cell r="N1766" t="str">
            <v>650</v>
          </cell>
          <cell r="Q1766" t="str">
            <v>EP2</v>
          </cell>
          <cell r="S1766">
            <v>0</v>
          </cell>
          <cell r="T1766">
            <v>1793</v>
          </cell>
          <cell r="U1766">
            <v>-0.13</v>
          </cell>
        </row>
        <row r="1767">
          <cell r="G1767" t="str">
            <v>08</v>
          </cell>
          <cell r="M1767">
            <v>6</v>
          </cell>
          <cell r="N1767" t="str">
            <v>624</v>
          </cell>
          <cell r="Q1767" t="str">
            <v>TSE</v>
          </cell>
          <cell r="S1767">
            <v>0</v>
          </cell>
          <cell r="T1767">
            <v>14995812</v>
          </cell>
          <cell r="U1767">
            <v>0</v>
          </cell>
        </row>
        <row r="1768">
          <cell r="G1768" t="str">
            <v>04</v>
          </cell>
          <cell r="M1768">
            <v>2</v>
          </cell>
          <cell r="N1768" t="str">
            <v>626</v>
          </cell>
          <cell r="Q1768" t="str">
            <v>DC</v>
          </cell>
          <cell r="S1768">
            <v>1</v>
          </cell>
          <cell r="T1768">
            <v>400</v>
          </cell>
          <cell r="U1768">
            <v>10068</v>
          </cell>
        </row>
        <row r="1769">
          <cell r="G1769" t="str">
            <v>04</v>
          </cell>
          <cell r="M1769">
            <v>1</v>
          </cell>
          <cell r="N1769" t="str">
            <v>660</v>
          </cell>
          <cell r="Q1769" t="str">
            <v>E12</v>
          </cell>
          <cell r="S1769">
            <v>0</v>
          </cell>
          <cell r="T1769">
            <v>47446</v>
          </cell>
          <cell r="U1769">
            <v>1496.26</v>
          </cell>
        </row>
        <row r="1770">
          <cell r="G1770" t="str">
            <v>01</v>
          </cell>
          <cell r="M1770">
            <v>11</v>
          </cell>
          <cell r="N1770" t="str">
            <v>611</v>
          </cell>
          <cell r="Q1770" t="str">
            <v>CC</v>
          </cell>
          <cell r="S1770">
            <v>0</v>
          </cell>
          <cell r="T1770">
            <v>0</v>
          </cell>
          <cell r="U1770">
            <v>638.36</v>
          </cell>
        </row>
        <row r="1771">
          <cell r="G1771" t="str">
            <v>01</v>
          </cell>
          <cell r="M1771">
            <v>1</v>
          </cell>
          <cell r="N1771" t="str">
            <v>650</v>
          </cell>
          <cell r="Q1771" t="str">
            <v>RAU</v>
          </cell>
          <cell r="S1771">
            <v>0</v>
          </cell>
          <cell r="T1771">
            <v>1130</v>
          </cell>
          <cell r="U1771">
            <v>0.01</v>
          </cell>
        </row>
        <row r="1772">
          <cell r="G1772" t="str">
            <v>05</v>
          </cell>
          <cell r="M1772">
            <v>4</v>
          </cell>
          <cell r="N1772" t="str">
            <v>624</v>
          </cell>
          <cell r="Q1772" t="str">
            <v>TSE</v>
          </cell>
          <cell r="S1772">
            <v>0</v>
          </cell>
          <cell r="T1772">
            <v>9891672</v>
          </cell>
          <cell r="U1772">
            <v>0</v>
          </cell>
        </row>
        <row r="1773">
          <cell r="G1773" t="str">
            <v>04</v>
          </cell>
          <cell r="M1773">
            <v>1</v>
          </cell>
          <cell r="N1773" t="str">
            <v>626</v>
          </cell>
          <cell r="Q1773" t="str">
            <v>DSM</v>
          </cell>
          <cell r="S1773">
            <v>0</v>
          </cell>
          <cell r="T1773">
            <v>20087880</v>
          </cell>
          <cell r="U1773">
            <v>28364.1</v>
          </cell>
        </row>
        <row r="1774">
          <cell r="G1774" t="str">
            <v>04</v>
          </cell>
          <cell r="M1774">
            <v>92</v>
          </cell>
          <cell r="N1774" t="str">
            <v>621</v>
          </cell>
          <cell r="Q1774" t="str">
            <v>DSM</v>
          </cell>
          <cell r="S1774">
            <v>0</v>
          </cell>
          <cell r="T1774">
            <v>3180</v>
          </cell>
          <cell r="U1774">
            <v>31.91</v>
          </cell>
        </row>
        <row r="1775">
          <cell r="G1775" t="str">
            <v>02</v>
          </cell>
          <cell r="M1775">
            <v>52</v>
          </cell>
          <cell r="N1775" t="str">
            <v>612</v>
          </cell>
          <cell r="Q1775" t="str">
            <v>RAU</v>
          </cell>
          <cell r="S1775">
            <v>0</v>
          </cell>
          <cell r="T1775">
            <v>5872</v>
          </cell>
          <cell r="U1775">
            <v>0.23</v>
          </cell>
        </row>
        <row r="1776">
          <cell r="G1776" t="str">
            <v>01</v>
          </cell>
          <cell r="M1776">
            <v>1</v>
          </cell>
          <cell r="N1776" t="str">
            <v>660</v>
          </cell>
          <cell r="Q1776" t="str">
            <v>TSE</v>
          </cell>
          <cell r="S1776">
            <v>0</v>
          </cell>
          <cell r="T1776">
            <v>525277</v>
          </cell>
          <cell r="U1776">
            <v>0</v>
          </cell>
        </row>
        <row r="1777">
          <cell r="G1777" t="str">
            <v>04</v>
          </cell>
          <cell r="M1777">
            <v>3</v>
          </cell>
          <cell r="N1777" t="str">
            <v>642</v>
          </cell>
          <cell r="Q1777" t="str">
            <v>OMS</v>
          </cell>
          <cell r="S1777">
            <v>0</v>
          </cell>
          <cell r="T1777">
            <v>1416</v>
          </cell>
          <cell r="U1777">
            <v>0.21</v>
          </cell>
        </row>
        <row r="1778">
          <cell r="G1778" t="str">
            <v>07</v>
          </cell>
          <cell r="M1778">
            <v>4</v>
          </cell>
          <cell r="N1778" t="str">
            <v>624</v>
          </cell>
          <cell r="Q1778" t="str">
            <v>FVC</v>
          </cell>
          <cell r="S1778">
            <v>0</v>
          </cell>
          <cell r="T1778">
            <v>11131623</v>
          </cell>
          <cell r="U1778">
            <v>0</v>
          </cell>
        </row>
        <row r="1779">
          <cell r="G1779" t="str">
            <v>08</v>
          </cell>
          <cell r="M1779">
            <v>4</v>
          </cell>
          <cell r="N1779" t="str">
            <v>624</v>
          </cell>
          <cell r="Q1779" t="str">
            <v>DC</v>
          </cell>
          <cell r="S1779">
            <v>2</v>
          </cell>
          <cell r="T1779">
            <v>60702.66</v>
          </cell>
          <cell r="U1779">
            <v>708400.04</v>
          </cell>
        </row>
        <row r="1780">
          <cell r="G1780" t="str">
            <v>04</v>
          </cell>
          <cell r="M1780">
            <v>91</v>
          </cell>
          <cell r="N1780" t="str">
            <v>621</v>
          </cell>
          <cell r="Q1780" t="str">
            <v>RAU</v>
          </cell>
          <cell r="S1780">
            <v>0</v>
          </cell>
          <cell r="T1780">
            <v>11100</v>
          </cell>
          <cell r="U1780">
            <v>0.38</v>
          </cell>
        </row>
        <row r="1781">
          <cell r="G1781" t="str">
            <v>04</v>
          </cell>
          <cell r="M1781">
            <v>2</v>
          </cell>
          <cell r="N1781" t="str">
            <v>624</v>
          </cell>
          <cell r="Q1781" t="str">
            <v>DSM</v>
          </cell>
          <cell r="S1781">
            <v>0</v>
          </cell>
          <cell r="T1781">
            <v>7606217</v>
          </cell>
          <cell r="U1781">
            <v>16969.46</v>
          </cell>
        </row>
        <row r="1782">
          <cell r="G1782" t="str">
            <v>01</v>
          </cell>
          <cell r="M1782">
            <v>3</v>
          </cell>
          <cell r="N1782" t="str">
            <v>650</v>
          </cell>
          <cell r="Q1782" t="str">
            <v>RAU</v>
          </cell>
          <cell r="S1782">
            <v>0</v>
          </cell>
          <cell r="T1782">
            <v>1793</v>
          </cell>
          <cell r="U1782">
            <v>0.01</v>
          </cell>
        </row>
        <row r="1783">
          <cell r="G1783" t="str">
            <v>07</v>
          </cell>
          <cell r="M1783">
            <v>1</v>
          </cell>
          <cell r="N1783" t="str">
            <v>650</v>
          </cell>
          <cell r="Q1783" t="str">
            <v>EP2</v>
          </cell>
          <cell r="S1783">
            <v>0</v>
          </cell>
          <cell r="T1783">
            <v>1483</v>
          </cell>
          <cell r="U1783">
            <v>-0.16</v>
          </cell>
        </row>
        <row r="1784">
          <cell r="G1784" t="str">
            <v>08</v>
          </cell>
          <cell r="M1784">
            <v>1</v>
          </cell>
          <cell r="N1784" t="str">
            <v>633</v>
          </cell>
          <cell r="Q1784" t="str">
            <v>EP2</v>
          </cell>
          <cell r="S1784">
            <v>0</v>
          </cell>
          <cell r="T1784">
            <v>258071098</v>
          </cell>
          <cell r="U1784">
            <v>-16516.55</v>
          </cell>
        </row>
        <row r="1785">
          <cell r="G1785" t="str">
            <v>04</v>
          </cell>
          <cell r="M1785">
            <v>1</v>
          </cell>
          <cell r="N1785" t="str">
            <v>623</v>
          </cell>
          <cell r="Q1785" t="str">
            <v>DO6</v>
          </cell>
          <cell r="S1785">
            <v>0</v>
          </cell>
          <cell r="T1785">
            <v>267716</v>
          </cell>
          <cell r="U1785">
            <v>-228.64</v>
          </cell>
        </row>
        <row r="1786">
          <cell r="G1786" t="str">
            <v>04</v>
          </cell>
          <cell r="M1786">
            <v>3</v>
          </cell>
          <cell r="N1786" t="str">
            <v>623</v>
          </cell>
          <cell r="Q1786" t="str">
            <v>OMS</v>
          </cell>
          <cell r="S1786">
            <v>0</v>
          </cell>
          <cell r="T1786">
            <v>174000</v>
          </cell>
          <cell r="U1786">
            <v>45.24</v>
          </cell>
        </row>
        <row r="1787">
          <cell r="G1787" t="str">
            <v>04</v>
          </cell>
          <cell r="M1787">
            <v>4</v>
          </cell>
          <cell r="N1787" t="str">
            <v>624</v>
          </cell>
          <cell r="Q1787" t="str">
            <v>DC</v>
          </cell>
          <cell r="S1787">
            <v>2</v>
          </cell>
          <cell r="T1787">
            <v>21112.63</v>
          </cell>
          <cell r="U1787">
            <v>246384.39</v>
          </cell>
        </row>
        <row r="1788">
          <cell r="G1788" t="str">
            <v>01</v>
          </cell>
          <cell r="M1788">
            <v>11</v>
          </cell>
          <cell r="N1788" t="str">
            <v>611</v>
          </cell>
          <cell r="Q1788" t="str">
            <v>ACC</v>
          </cell>
          <cell r="S1788">
            <v>0</v>
          </cell>
          <cell r="T1788">
            <v>0</v>
          </cell>
          <cell r="U1788">
            <v>-50</v>
          </cell>
        </row>
        <row r="1789">
          <cell r="G1789" t="str">
            <v>08</v>
          </cell>
          <cell r="M1789">
            <v>1</v>
          </cell>
          <cell r="N1789" t="str">
            <v>676</v>
          </cell>
          <cell r="Q1789" t="str">
            <v>BUE</v>
          </cell>
          <cell r="S1789">
            <v>0</v>
          </cell>
          <cell r="T1789">
            <v>2649750</v>
          </cell>
          <cell r="U1789">
            <v>74313.38</v>
          </cell>
        </row>
        <row r="1790">
          <cell r="G1790" t="str">
            <v>08</v>
          </cell>
          <cell r="M1790">
            <v>6</v>
          </cell>
          <cell r="N1790" t="str">
            <v>624</v>
          </cell>
          <cell r="Q1790" t="str">
            <v>DO4</v>
          </cell>
          <cell r="S1790">
            <v>0</v>
          </cell>
          <cell r="T1790">
            <v>1718064</v>
          </cell>
          <cell r="U1790">
            <v>0</v>
          </cell>
        </row>
        <row r="1791">
          <cell r="G1791" t="str">
            <v>08</v>
          </cell>
          <cell r="M1791">
            <v>1</v>
          </cell>
          <cell r="N1791" t="str">
            <v>625</v>
          </cell>
          <cell r="Q1791" t="str">
            <v>DS2</v>
          </cell>
          <cell r="S1791">
            <v>0</v>
          </cell>
          <cell r="T1791">
            <v>257760</v>
          </cell>
          <cell r="U1791">
            <v>0</v>
          </cell>
        </row>
        <row r="1792">
          <cell r="G1792" t="str">
            <v>08</v>
          </cell>
          <cell r="M1792">
            <v>4</v>
          </cell>
          <cell r="N1792" t="str">
            <v>624</v>
          </cell>
          <cell r="Q1792" t="str">
            <v>DS6</v>
          </cell>
          <cell r="S1792">
            <v>0</v>
          </cell>
          <cell r="T1792">
            <v>7299056</v>
          </cell>
          <cell r="U1792">
            <v>73</v>
          </cell>
        </row>
        <row r="1793">
          <cell r="G1793" t="str">
            <v>05</v>
          </cell>
          <cell r="M1793">
            <v>4</v>
          </cell>
          <cell r="N1793" t="str">
            <v>624</v>
          </cell>
          <cell r="Q1793" t="str">
            <v>DS6</v>
          </cell>
          <cell r="S1793">
            <v>0</v>
          </cell>
          <cell r="T1793">
            <v>244440</v>
          </cell>
          <cell r="U1793">
            <v>2.44</v>
          </cell>
        </row>
        <row r="1794">
          <cell r="G1794" t="str">
            <v>08</v>
          </cell>
          <cell r="M1794">
            <v>1</v>
          </cell>
          <cell r="N1794" t="str">
            <v>624</v>
          </cell>
          <cell r="Q1794" t="str">
            <v>EP3</v>
          </cell>
          <cell r="S1794">
            <v>0</v>
          </cell>
          <cell r="T1794">
            <v>20977984</v>
          </cell>
          <cell r="U1794">
            <v>0</v>
          </cell>
        </row>
        <row r="1795">
          <cell r="G1795" t="str">
            <v>03</v>
          </cell>
          <cell r="M1795">
            <v>1</v>
          </cell>
          <cell r="N1795" t="str">
            <v>660</v>
          </cell>
          <cell r="Q1795" t="str">
            <v>EP3</v>
          </cell>
          <cell r="S1795">
            <v>0</v>
          </cell>
          <cell r="T1795">
            <v>425</v>
          </cell>
          <cell r="U1795">
            <v>0</v>
          </cell>
        </row>
        <row r="1796">
          <cell r="G1796" t="str">
            <v>04</v>
          </cell>
          <cell r="M1796">
            <v>1</v>
          </cell>
          <cell r="N1796" t="str">
            <v>623</v>
          </cell>
          <cell r="Q1796" t="str">
            <v>EP3</v>
          </cell>
          <cell r="S1796">
            <v>0</v>
          </cell>
          <cell r="T1796">
            <v>93735282</v>
          </cell>
          <cell r="U1796">
            <v>0</v>
          </cell>
        </row>
        <row r="1797">
          <cell r="G1797" t="str">
            <v>07</v>
          </cell>
          <cell r="M1797">
            <v>1</v>
          </cell>
          <cell r="N1797" t="str">
            <v>621</v>
          </cell>
          <cell r="Q1797" t="str">
            <v>EP3</v>
          </cell>
          <cell r="S1797">
            <v>0</v>
          </cell>
          <cell r="T1797">
            <v>5463877</v>
          </cell>
          <cell r="U1797">
            <v>0</v>
          </cell>
        </row>
        <row r="1798">
          <cell r="G1798" t="str">
            <v>08</v>
          </cell>
          <cell r="M1798">
            <v>6</v>
          </cell>
          <cell r="N1798" t="str">
            <v>626</v>
          </cell>
          <cell r="Q1798" t="str">
            <v>EP3</v>
          </cell>
          <cell r="S1798">
            <v>0</v>
          </cell>
          <cell r="T1798">
            <v>4821795</v>
          </cell>
          <cell r="U1798">
            <v>0</v>
          </cell>
        </row>
        <row r="1799">
          <cell r="G1799" t="str">
            <v>16</v>
          </cell>
          <cell r="M1799">
            <v>3</v>
          </cell>
          <cell r="N1799" t="str">
            <v>650</v>
          </cell>
          <cell r="Q1799" t="str">
            <v>EP3</v>
          </cell>
          <cell r="S1799">
            <v>0</v>
          </cell>
          <cell r="T1799">
            <v>38</v>
          </cell>
          <cell r="U1799">
            <v>0</v>
          </cell>
        </row>
        <row r="1800">
          <cell r="G1800" t="str">
            <v>01</v>
          </cell>
          <cell r="M1800">
            <v>1</v>
          </cell>
          <cell r="N1800" t="str">
            <v>655</v>
          </cell>
          <cell r="Q1800" t="str">
            <v>FMU</v>
          </cell>
          <cell r="S1800">
            <v>0</v>
          </cell>
          <cell r="T1800">
            <v>287</v>
          </cell>
          <cell r="U1800">
            <v>0</v>
          </cell>
        </row>
        <row r="1801">
          <cell r="G1801" t="str">
            <v>07</v>
          </cell>
          <cell r="M1801">
            <v>1</v>
          </cell>
          <cell r="N1801" t="str">
            <v>623</v>
          </cell>
          <cell r="Q1801" t="str">
            <v>FMU</v>
          </cell>
          <cell r="S1801">
            <v>0</v>
          </cell>
          <cell r="T1801">
            <v>19183936</v>
          </cell>
          <cell r="U1801">
            <v>19.28</v>
          </cell>
        </row>
        <row r="1802">
          <cell r="G1802" t="str">
            <v>07</v>
          </cell>
          <cell r="M1802">
            <v>3</v>
          </cell>
          <cell r="N1802" t="str">
            <v>641</v>
          </cell>
          <cell r="Q1802" t="str">
            <v>FMU</v>
          </cell>
          <cell r="S1802">
            <v>0</v>
          </cell>
          <cell r="T1802">
            <v>3936</v>
          </cell>
          <cell r="U1802">
            <v>0.01</v>
          </cell>
        </row>
        <row r="1803">
          <cell r="G1803" t="str">
            <v>08</v>
          </cell>
          <cell r="M1803">
            <v>1</v>
          </cell>
          <cell r="N1803" t="str">
            <v>632</v>
          </cell>
          <cell r="Q1803" t="str">
            <v>FMU</v>
          </cell>
          <cell r="S1803">
            <v>0</v>
          </cell>
          <cell r="T1803">
            <v>128886903</v>
          </cell>
          <cell r="U1803">
            <v>257.79000000000002</v>
          </cell>
        </row>
        <row r="1804">
          <cell r="G1804" t="str">
            <v>07</v>
          </cell>
          <cell r="M1804">
            <v>2</v>
          </cell>
          <cell r="N1804" t="str">
            <v>621</v>
          </cell>
          <cell r="Q1804" t="str">
            <v>FVE</v>
          </cell>
          <cell r="S1804">
            <v>0</v>
          </cell>
          <cell r="T1804">
            <v>6323476</v>
          </cell>
          <cell r="U1804">
            <v>0</v>
          </cell>
        </row>
        <row r="1805">
          <cell r="G1805" t="str">
            <v>04</v>
          </cell>
          <cell r="M1805">
            <v>3</v>
          </cell>
          <cell r="N1805" t="str">
            <v>623</v>
          </cell>
          <cell r="Q1805" t="str">
            <v>FVE</v>
          </cell>
          <cell r="S1805">
            <v>0</v>
          </cell>
          <cell r="T1805">
            <v>174000</v>
          </cell>
          <cell r="U1805">
            <v>0</v>
          </cell>
        </row>
        <row r="1806">
          <cell r="G1806" t="str">
            <v>07</v>
          </cell>
          <cell r="M1806">
            <v>6</v>
          </cell>
          <cell r="N1806" t="str">
            <v>624</v>
          </cell>
          <cell r="Q1806" t="str">
            <v>FVE</v>
          </cell>
          <cell r="S1806">
            <v>0</v>
          </cell>
          <cell r="T1806">
            <v>698400</v>
          </cell>
          <cell r="U1806">
            <v>0</v>
          </cell>
        </row>
        <row r="1807">
          <cell r="G1807" t="str">
            <v>04</v>
          </cell>
          <cell r="M1807">
            <v>2</v>
          </cell>
          <cell r="N1807" t="str">
            <v>623</v>
          </cell>
          <cell r="Q1807" t="str">
            <v>ICV</v>
          </cell>
          <cell r="S1807">
            <v>0</v>
          </cell>
          <cell r="T1807">
            <v>5489577</v>
          </cell>
          <cell r="U1807">
            <v>0</v>
          </cell>
        </row>
        <row r="1808">
          <cell r="G1808" t="str">
            <v>07</v>
          </cell>
          <cell r="M1808">
            <v>1</v>
          </cell>
          <cell r="N1808" t="str">
            <v>626</v>
          </cell>
          <cell r="Q1808" t="str">
            <v>ICV</v>
          </cell>
          <cell r="S1808">
            <v>0</v>
          </cell>
          <cell r="T1808">
            <v>3637600</v>
          </cell>
          <cell r="U1808">
            <v>0</v>
          </cell>
        </row>
        <row r="1809">
          <cell r="G1809" t="str">
            <v>01</v>
          </cell>
          <cell r="M1809">
            <v>51</v>
          </cell>
          <cell r="N1809" t="str">
            <v>611</v>
          </cell>
          <cell r="Q1809" t="str">
            <v>ICV</v>
          </cell>
          <cell r="S1809">
            <v>0</v>
          </cell>
          <cell r="T1809">
            <v>165581</v>
          </cell>
          <cell r="U1809">
            <v>0</v>
          </cell>
        </row>
        <row r="1810">
          <cell r="G1810" t="str">
            <v>02</v>
          </cell>
          <cell r="M1810">
            <v>52</v>
          </cell>
          <cell r="N1810" t="str">
            <v>611</v>
          </cell>
          <cell r="Q1810" t="str">
            <v>DSU</v>
          </cell>
          <cell r="S1810">
            <v>0</v>
          </cell>
          <cell r="T1810">
            <v>3428</v>
          </cell>
          <cell r="U1810">
            <v>0.27</v>
          </cell>
        </row>
        <row r="1811">
          <cell r="G1811" t="str">
            <v>07</v>
          </cell>
          <cell r="M1811">
            <v>1</v>
          </cell>
          <cell r="N1811" t="str">
            <v>621</v>
          </cell>
          <cell r="Q1811" t="str">
            <v>DS1</v>
          </cell>
          <cell r="S1811">
            <v>0</v>
          </cell>
          <cell r="T1811">
            <v>16976</v>
          </cell>
          <cell r="U1811">
            <v>31.67</v>
          </cell>
        </row>
        <row r="1812">
          <cell r="G1812" t="str">
            <v>08</v>
          </cell>
          <cell r="M1812">
            <v>1</v>
          </cell>
          <cell r="N1812" t="str">
            <v>624</v>
          </cell>
          <cell r="Q1812" t="str">
            <v>DS1</v>
          </cell>
          <cell r="S1812">
            <v>0</v>
          </cell>
          <cell r="T1812">
            <v>9178240</v>
          </cell>
          <cell r="U1812">
            <v>5562.01</v>
          </cell>
        </row>
        <row r="1813">
          <cell r="G1813" t="str">
            <v>04</v>
          </cell>
          <cell r="M1813">
            <v>2</v>
          </cell>
          <cell r="N1813" t="str">
            <v>621</v>
          </cell>
          <cell r="Q1813" t="str">
            <v>DS3</v>
          </cell>
          <cell r="S1813">
            <v>0</v>
          </cell>
          <cell r="T1813">
            <v>169776</v>
          </cell>
          <cell r="U1813">
            <v>-67.400000000000006</v>
          </cell>
        </row>
        <row r="1814">
          <cell r="G1814" t="str">
            <v>05</v>
          </cell>
          <cell r="M1814">
            <v>2</v>
          </cell>
          <cell r="N1814" t="str">
            <v>621</v>
          </cell>
          <cell r="Q1814" t="str">
            <v>DS3</v>
          </cell>
          <cell r="S1814">
            <v>0</v>
          </cell>
          <cell r="T1814">
            <v>258400</v>
          </cell>
          <cell r="U1814">
            <v>-102.59</v>
          </cell>
        </row>
        <row r="1815">
          <cell r="G1815" t="str">
            <v>07</v>
          </cell>
          <cell r="M1815">
            <v>6</v>
          </cell>
          <cell r="N1815" t="str">
            <v>624</v>
          </cell>
          <cell r="Q1815" t="str">
            <v>EBF</v>
          </cell>
          <cell r="S1815">
            <v>0</v>
          </cell>
          <cell r="T1815">
            <v>698400</v>
          </cell>
          <cell r="U1815">
            <v>-20064.330000000002</v>
          </cell>
        </row>
        <row r="1816">
          <cell r="G1816" t="str">
            <v>07</v>
          </cell>
          <cell r="M1816">
            <v>1</v>
          </cell>
          <cell r="N1816" t="str">
            <v>626</v>
          </cell>
          <cell r="Q1816" t="str">
            <v>EBF</v>
          </cell>
          <cell r="S1816">
            <v>0</v>
          </cell>
          <cell r="T1816">
            <v>4321312</v>
          </cell>
          <cell r="U1816">
            <v>-124146.98</v>
          </cell>
        </row>
        <row r="1817">
          <cell r="G1817" t="str">
            <v>03</v>
          </cell>
          <cell r="M1817">
            <v>1</v>
          </cell>
          <cell r="N1817" t="str">
            <v>611</v>
          </cell>
          <cell r="Q1817" t="str">
            <v>EC</v>
          </cell>
          <cell r="S1817">
            <v>1</v>
          </cell>
          <cell r="T1817">
            <v>265037</v>
          </cell>
          <cell r="U1817">
            <v>25930.15</v>
          </cell>
        </row>
        <row r="1818">
          <cell r="G1818" t="str">
            <v>01</v>
          </cell>
          <cell r="M1818">
            <v>11</v>
          </cell>
          <cell r="N1818" t="str">
            <v>611</v>
          </cell>
          <cell r="Q1818" t="str">
            <v>EC</v>
          </cell>
          <cell r="S1818">
            <v>0</v>
          </cell>
          <cell r="T1818">
            <v>31921</v>
          </cell>
          <cell r="U1818">
            <v>3123.03</v>
          </cell>
        </row>
        <row r="1819">
          <cell r="G1819" t="str">
            <v>08</v>
          </cell>
          <cell r="M1819">
            <v>2</v>
          </cell>
          <cell r="N1819" t="str">
            <v>624</v>
          </cell>
          <cell r="Q1819" t="str">
            <v>EC</v>
          </cell>
          <cell r="S1819">
            <v>2</v>
          </cell>
          <cell r="T1819">
            <v>420000</v>
          </cell>
          <cell r="U1819">
            <v>25948.02</v>
          </cell>
        </row>
        <row r="1820">
          <cell r="G1820" t="str">
            <v>04</v>
          </cell>
          <cell r="M1820">
            <v>11</v>
          </cell>
          <cell r="N1820" t="str">
            <v>621</v>
          </cell>
          <cell r="Q1820" t="str">
            <v>EC</v>
          </cell>
          <cell r="S1820">
            <v>0</v>
          </cell>
          <cell r="T1820">
            <v>127517</v>
          </cell>
          <cell r="U1820">
            <v>15120.46</v>
          </cell>
        </row>
        <row r="1821">
          <cell r="G1821" t="str">
            <v>04</v>
          </cell>
          <cell r="M1821">
            <v>5</v>
          </cell>
          <cell r="N1821" t="str">
            <v>624</v>
          </cell>
          <cell r="Q1821" t="str">
            <v>EC</v>
          </cell>
          <cell r="S1821">
            <v>2</v>
          </cell>
          <cell r="T1821">
            <v>49200</v>
          </cell>
          <cell r="U1821">
            <v>3039.63</v>
          </cell>
        </row>
        <row r="1822">
          <cell r="G1822" t="str">
            <v>07</v>
          </cell>
          <cell r="M1822">
            <v>1</v>
          </cell>
          <cell r="N1822" t="str">
            <v>624</v>
          </cell>
          <cell r="Q1822" t="str">
            <v>EC</v>
          </cell>
          <cell r="S1822">
            <v>2</v>
          </cell>
          <cell r="T1822">
            <v>4686432</v>
          </cell>
          <cell r="U1822">
            <v>289532.45</v>
          </cell>
        </row>
        <row r="1823">
          <cell r="G1823" t="str">
            <v>02</v>
          </cell>
          <cell r="M1823">
            <v>12</v>
          </cell>
          <cell r="N1823" t="str">
            <v>611</v>
          </cell>
          <cell r="Q1823" t="str">
            <v>EC</v>
          </cell>
          <cell r="S1823">
            <v>1</v>
          </cell>
          <cell r="T1823">
            <v>6488</v>
          </cell>
          <cell r="U1823">
            <v>634.76</v>
          </cell>
        </row>
        <row r="1824">
          <cell r="G1824" t="str">
            <v>05</v>
          </cell>
          <cell r="M1824">
            <v>2</v>
          </cell>
          <cell r="N1824" t="str">
            <v>624</v>
          </cell>
          <cell r="Q1824" t="str">
            <v>ECR</v>
          </cell>
          <cell r="S1824">
            <v>0</v>
          </cell>
          <cell r="T1824">
            <v>5617464</v>
          </cell>
          <cell r="U1824">
            <v>20447.57</v>
          </cell>
        </row>
        <row r="1825">
          <cell r="G1825" t="str">
            <v>16</v>
          </cell>
          <cell r="M1825">
            <v>1</v>
          </cell>
          <cell r="N1825" t="str">
            <v>660</v>
          </cell>
          <cell r="Q1825" t="str">
            <v>ECR</v>
          </cell>
          <cell r="S1825">
            <v>0</v>
          </cell>
          <cell r="T1825">
            <v>1225</v>
          </cell>
          <cell r="U1825">
            <v>2.71</v>
          </cell>
        </row>
        <row r="1826">
          <cell r="G1826" t="str">
            <v>17</v>
          </cell>
          <cell r="M1826">
            <v>1</v>
          </cell>
          <cell r="N1826" t="str">
            <v>644</v>
          </cell>
          <cell r="Q1826" t="str">
            <v>ECR</v>
          </cell>
          <cell r="S1826">
            <v>0</v>
          </cell>
          <cell r="T1826">
            <v>1688750</v>
          </cell>
          <cell r="U1826">
            <v>6575.99</v>
          </cell>
        </row>
        <row r="1827">
          <cell r="G1827" t="str">
            <v>22</v>
          </cell>
          <cell r="M1827">
            <v>9</v>
          </cell>
          <cell r="N1827" t="str">
            <v>677</v>
          </cell>
          <cell r="Q1827" t="str">
            <v>EEC</v>
          </cell>
          <cell r="S1827">
            <v>0</v>
          </cell>
          <cell r="T1827">
            <v>4602420</v>
          </cell>
          <cell r="U1827">
            <v>270877.52</v>
          </cell>
        </row>
        <row r="1828">
          <cell r="G1828" t="str">
            <v>04</v>
          </cell>
          <cell r="M1828">
            <v>1</v>
          </cell>
          <cell r="N1828" t="str">
            <v>660</v>
          </cell>
          <cell r="Q1828" t="str">
            <v>EFV</v>
          </cell>
          <cell r="S1828">
            <v>0</v>
          </cell>
          <cell r="T1828">
            <v>376029</v>
          </cell>
          <cell r="U1828">
            <v>-799.78</v>
          </cell>
        </row>
        <row r="1829">
          <cell r="G1829" t="str">
            <v>01</v>
          </cell>
          <cell r="M1829">
            <v>11</v>
          </cell>
          <cell r="N1829" t="str">
            <v>611</v>
          </cell>
          <cell r="Q1829" t="str">
            <v>EFV</v>
          </cell>
          <cell r="S1829">
            <v>0</v>
          </cell>
          <cell r="T1829">
            <v>31921</v>
          </cell>
          <cell r="U1829">
            <v>-67.97</v>
          </cell>
        </row>
        <row r="1830">
          <cell r="G1830" t="str">
            <v>01</v>
          </cell>
          <cell r="M1830">
            <v>1</v>
          </cell>
          <cell r="N1830" t="str">
            <v>660</v>
          </cell>
          <cell r="Q1830" t="str">
            <v>EFV</v>
          </cell>
          <cell r="S1830">
            <v>0</v>
          </cell>
          <cell r="T1830">
            <v>525277</v>
          </cell>
          <cell r="U1830">
            <v>-1119.03</v>
          </cell>
        </row>
        <row r="1831">
          <cell r="G1831" t="str">
            <v>06</v>
          </cell>
          <cell r="M1831">
            <v>1</v>
          </cell>
          <cell r="N1831" t="str">
            <v>622</v>
          </cell>
          <cell r="Q1831" t="str">
            <v>EIN</v>
          </cell>
          <cell r="S1831">
            <v>0</v>
          </cell>
          <cell r="T1831">
            <v>37559</v>
          </cell>
          <cell r="U1831">
            <v>21.11</v>
          </cell>
        </row>
        <row r="1832">
          <cell r="G1832" t="str">
            <v>04</v>
          </cell>
          <cell r="M1832">
            <v>3</v>
          </cell>
          <cell r="N1832" t="str">
            <v>623</v>
          </cell>
          <cell r="Q1832" t="str">
            <v>EIN</v>
          </cell>
          <cell r="S1832">
            <v>0</v>
          </cell>
          <cell r="T1832">
            <v>174000</v>
          </cell>
          <cell r="U1832">
            <v>97.78</v>
          </cell>
        </row>
        <row r="1833">
          <cell r="G1833" t="str">
            <v>01</v>
          </cell>
          <cell r="M1833">
            <v>1</v>
          </cell>
          <cell r="N1833" t="str">
            <v>655</v>
          </cell>
          <cell r="Q1833" t="str">
            <v>EIN</v>
          </cell>
          <cell r="S1833">
            <v>0</v>
          </cell>
          <cell r="T1833">
            <v>287</v>
          </cell>
          <cell r="U1833">
            <v>0.16</v>
          </cell>
        </row>
        <row r="1834">
          <cell r="G1834" t="str">
            <v>06</v>
          </cell>
          <cell r="M1834">
            <v>2</v>
          </cell>
          <cell r="N1834" t="str">
            <v>620</v>
          </cell>
          <cell r="Q1834" t="str">
            <v>EIN</v>
          </cell>
          <cell r="S1834">
            <v>0</v>
          </cell>
          <cell r="T1834">
            <v>0</v>
          </cell>
          <cell r="U1834">
            <v>0</v>
          </cell>
        </row>
        <row r="1835">
          <cell r="G1835" t="str">
            <v>05</v>
          </cell>
          <cell r="M1835">
            <v>1</v>
          </cell>
          <cell r="N1835" t="str">
            <v>624</v>
          </cell>
          <cell r="Q1835" t="str">
            <v>EIN</v>
          </cell>
          <cell r="S1835">
            <v>0</v>
          </cell>
          <cell r="T1835">
            <v>7488592</v>
          </cell>
          <cell r="U1835">
            <v>4208.58</v>
          </cell>
        </row>
        <row r="1836">
          <cell r="G1836" t="str">
            <v>05</v>
          </cell>
          <cell r="M1836">
            <v>2</v>
          </cell>
          <cell r="N1836" t="str">
            <v>621</v>
          </cell>
          <cell r="Q1836" t="str">
            <v>EIN</v>
          </cell>
          <cell r="S1836">
            <v>0</v>
          </cell>
          <cell r="T1836">
            <v>982780</v>
          </cell>
          <cell r="U1836">
            <v>552.34</v>
          </cell>
        </row>
        <row r="1837">
          <cell r="G1837" t="str">
            <v>05</v>
          </cell>
          <cell r="M1837">
            <v>1</v>
          </cell>
          <cell r="N1837" t="str">
            <v>624</v>
          </cell>
          <cell r="Q1837" t="str">
            <v>EP4</v>
          </cell>
          <cell r="S1837">
            <v>0</v>
          </cell>
          <cell r="T1837">
            <v>7488592</v>
          </cell>
          <cell r="U1837">
            <v>0</v>
          </cell>
        </row>
        <row r="1838">
          <cell r="G1838" t="str">
            <v>07</v>
          </cell>
          <cell r="M1838">
            <v>2</v>
          </cell>
          <cell r="N1838" t="str">
            <v>621</v>
          </cell>
          <cell r="Q1838" t="str">
            <v>EP4</v>
          </cell>
          <cell r="S1838">
            <v>0</v>
          </cell>
          <cell r="T1838">
            <v>6323476</v>
          </cell>
          <cell r="U1838">
            <v>0</v>
          </cell>
        </row>
        <row r="1839">
          <cell r="G1839" t="str">
            <v>03</v>
          </cell>
          <cell r="M1839">
            <v>1</v>
          </cell>
          <cell r="N1839" t="str">
            <v>660</v>
          </cell>
          <cell r="Q1839" t="str">
            <v>EP4</v>
          </cell>
          <cell r="S1839">
            <v>0</v>
          </cell>
          <cell r="T1839">
            <v>425</v>
          </cell>
          <cell r="U1839">
            <v>0</v>
          </cell>
        </row>
        <row r="1840">
          <cell r="G1840" t="str">
            <v>09</v>
          </cell>
          <cell r="M1840">
            <v>2</v>
          </cell>
          <cell r="N1840" t="str">
            <v>650</v>
          </cell>
          <cell r="Q1840" t="str">
            <v>EUR</v>
          </cell>
          <cell r="S1840">
            <v>0</v>
          </cell>
          <cell r="T1840">
            <v>10900</v>
          </cell>
          <cell r="U1840">
            <v>7.0000000000000007E-2</v>
          </cell>
        </row>
        <row r="1841">
          <cell r="G1841" t="str">
            <v>05</v>
          </cell>
          <cell r="M1841">
            <v>4</v>
          </cell>
          <cell r="N1841" t="str">
            <v>626</v>
          </cell>
          <cell r="Q1841" t="str">
            <v>EUR</v>
          </cell>
          <cell r="S1841">
            <v>0</v>
          </cell>
          <cell r="T1841">
            <v>3674484</v>
          </cell>
          <cell r="U1841">
            <v>29.39</v>
          </cell>
        </row>
        <row r="1842">
          <cell r="G1842" t="str">
            <v>09</v>
          </cell>
          <cell r="M1842">
            <v>1</v>
          </cell>
          <cell r="N1842" t="str">
            <v>650</v>
          </cell>
          <cell r="Q1842" t="str">
            <v>E39</v>
          </cell>
          <cell r="S1842">
            <v>0</v>
          </cell>
          <cell r="T1842">
            <v>14012</v>
          </cell>
          <cell r="U1842">
            <v>441.33</v>
          </cell>
        </row>
        <row r="1843">
          <cell r="G1843" t="str">
            <v>09</v>
          </cell>
          <cell r="M1843">
            <v>1</v>
          </cell>
          <cell r="N1843" t="str">
            <v>650</v>
          </cell>
          <cell r="Q1843" t="str">
            <v>E41</v>
          </cell>
          <cell r="S1843">
            <v>0</v>
          </cell>
          <cell r="T1843">
            <v>7310</v>
          </cell>
          <cell r="U1843">
            <v>230.24</v>
          </cell>
        </row>
        <row r="1844">
          <cell r="G1844" t="str">
            <v>01</v>
          </cell>
          <cell r="M1844">
            <v>11</v>
          </cell>
          <cell r="N1844" t="str">
            <v>611</v>
          </cell>
          <cell r="Q1844" t="str">
            <v>FFE</v>
          </cell>
          <cell r="S1844">
            <v>0</v>
          </cell>
          <cell r="T1844">
            <v>31921</v>
          </cell>
          <cell r="U1844">
            <v>3.45</v>
          </cell>
        </row>
        <row r="1845">
          <cell r="G1845" t="str">
            <v>07</v>
          </cell>
          <cell r="M1845">
            <v>3</v>
          </cell>
          <cell r="N1845" t="str">
            <v>642</v>
          </cell>
          <cell r="Q1845" t="str">
            <v>FFE</v>
          </cell>
          <cell r="S1845">
            <v>0</v>
          </cell>
          <cell r="T1845">
            <v>419</v>
          </cell>
          <cell r="U1845">
            <v>0</v>
          </cell>
        </row>
        <row r="1846">
          <cell r="G1846" t="str">
            <v>09</v>
          </cell>
          <cell r="M1846">
            <v>1</v>
          </cell>
          <cell r="N1846" t="str">
            <v>655</v>
          </cell>
          <cell r="Q1846" t="str">
            <v>FFE</v>
          </cell>
          <cell r="S1846">
            <v>0</v>
          </cell>
          <cell r="T1846">
            <v>587250</v>
          </cell>
          <cell r="U1846">
            <v>56.87</v>
          </cell>
        </row>
        <row r="1847">
          <cell r="G1847" t="str">
            <v>04</v>
          </cell>
          <cell r="M1847">
            <v>6</v>
          </cell>
          <cell r="N1847" t="str">
            <v>624</v>
          </cell>
          <cell r="Q1847" t="str">
            <v>FFE</v>
          </cell>
          <cell r="S1847">
            <v>0</v>
          </cell>
          <cell r="T1847">
            <v>436015</v>
          </cell>
          <cell r="U1847">
            <v>31.4</v>
          </cell>
        </row>
        <row r="1848">
          <cell r="G1848" t="str">
            <v>04</v>
          </cell>
          <cell r="M1848">
            <v>2</v>
          </cell>
          <cell r="N1848" t="str">
            <v>626</v>
          </cell>
          <cell r="Q1848" t="str">
            <v>ICN</v>
          </cell>
          <cell r="S1848">
            <v>0</v>
          </cell>
          <cell r="T1848">
            <v>1020195</v>
          </cell>
          <cell r="U1848">
            <v>0</v>
          </cell>
        </row>
        <row r="1849">
          <cell r="G1849" t="str">
            <v>16</v>
          </cell>
          <cell r="M1849">
            <v>3</v>
          </cell>
          <cell r="N1849" t="str">
            <v>641</v>
          </cell>
          <cell r="Q1849" t="str">
            <v>LMV</v>
          </cell>
          <cell r="S1849">
            <v>0</v>
          </cell>
          <cell r="T1849">
            <v>1438380</v>
          </cell>
          <cell r="U1849">
            <v>-110.71</v>
          </cell>
        </row>
        <row r="1850">
          <cell r="G1850" t="str">
            <v>02</v>
          </cell>
          <cell r="M1850">
            <v>2</v>
          </cell>
          <cell r="N1850" t="str">
            <v>613</v>
          </cell>
          <cell r="Q1850" t="str">
            <v>LMV</v>
          </cell>
          <cell r="S1850">
            <v>0</v>
          </cell>
          <cell r="T1850">
            <v>704079</v>
          </cell>
          <cell r="U1850">
            <v>-75.28</v>
          </cell>
        </row>
        <row r="1851">
          <cell r="G1851" t="str">
            <v>07</v>
          </cell>
          <cell r="M1851">
            <v>1</v>
          </cell>
          <cell r="N1851" t="str">
            <v>625</v>
          </cell>
          <cell r="Q1851" t="str">
            <v>LMV</v>
          </cell>
          <cell r="S1851">
            <v>0</v>
          </cell>
          <cell r="T1851">
            <v>542400</v>
          </cell>
          <cell r="U1851">
            <v>87.87</v>
          </cell>
        </row>
        <row r="1852">
          <cell r="G1852" t="str">
            <v>23</v>
          </cell>
          <cell r="M1852">
            <v>1</v>
          </cell>
          <cell r="N1852" t="str">
            <v>686</v>
          </cell>
          <cell r="Q1852" t="str">
            <v>LMV</v>
          </cell>
          <cell r="S1852">
            <v>0</v>
          </cell>
          <cell r="T1852">
            <v>406</v>
          </cell>
          <cell r="U1852">
            <v>-0.04</v>
          </cell>
        </row>
        <row r="1853">
          <cell r="G1853" t="str">
            <v>07</v>
          </cell>
          <cell r="M1853">
            <v>1</v>
          </cell>
          <cell r="N1853" t="str">
            <v>660</v>
          </cell>
          <cell r="Q1853" t="str">
            <v>L06</v>
          </cell>
          <cell r="S1853">
            <v>0</v>
          </cell>
          <cell r="T1853">
            <v>12</v>
          </cell>
          <cell r="U1853">
            <v>33.119999999999997</v>
          </cell>
        </row>
        <row r="1854">
          <cell r="G1854" t="str">
            <v>03</v>
          </cell>
          <cell r="M1854">
            <v>1</v>
          </cell>
          <cell r="N1854" t="str">
            <v>660</v>
          </cell>
          <cell r="Q1854" t="str">
            <v>L16</v>
          </cell>
          <cell r="S1854">
            <v>0</v>
          </cell>
          <cell r="T1854">
            <v>3</v>
          </cell>
          <cell r="U1854">
            <v>30.81</v>
          </cell>
        </row>
        <row r="1855">
          <cell r="G1855" t="str">
            <v>07</v>
          </cell>
          <cell r="M1855">
            <v>1</v>
          </cell>
          <cell r="N1855" t="str">
            <v>623</v>
          </cell>
          <cell r="Q1855" t="str">
            <v>MC</v>
          </cell>
          <cell r="S1855">
            <v>1</v>
          </cell>
          <cell r="T1855">
            <v>50</v>
          </cell>
          <cell r="U1855">
            <v>1144</v>
          </cell>
        </row>
        <row r="1856">
          <cell r="G1856" t="str">
            <v>07</v>
          </cell>
          <cell r="M1856">
            <v>2</v>
          </cell>
          <cell r="N1856" t="str">
            <v>623</v>
          </cell>
          <cell r="Q1856" t="str">
            <v>PRC</v>
          </cell>
          <cell r="S1856">
            <v>0</v>
          </cell>
          <cell r="T1856">
            <v>2393474</v>
          </cell>
          <cell r="U1856">
            <v>12235.43</v>
          </cell>
        </row>
        <row r="1857">
          <cell r="G1857" t="str">
            <v>23</v>
          </cell>
          <cell r="M1857">
            <v>1</v>
          </cell>
          <cell r="N1857" t="str">
            <v>685</v>
          </cell>
          <cell r="Q1857" t="str">
            <v>PRC</v>
          </cell>
          <cell r="S1857">
            <v>0</v>
          </cell>
          <cell r="T1857">
            <v>28650</v>
          </cell>
          <cell r="U1857">
            <v>73.930000000000007</v>
          </cell>
        </row>
        <row r="1858">
          <cell r="G1858" t="str">
            <v>08</v>
          </cell>
          <cell r="M1858">
            <v>1</v>
          </cell>
          <cell r="N1858" t="str">
            <v>624</v>
          </cell>
          <cell r="Q1858" t="str">
            <v>PRV</v>
          </cell>
          <cell r="S1858">
            <v>0</v>
          </cell>
          <cell r="T1858">
            <v>11252224</v>
          </cell>
          <cell r="U1858">
            <v>123.79</v>
          </cell>
        </row>
        <row r="1859">
          <cell r="G1859" t="str">
            <v>07</v>
          </cell>
          <cell r="M1859">
            <v>2</v>
          </cell>
          <cell r="N1859" t="str">
            <v>621</v>
          </cell>
          <cell r="Q1859" t="str">
            <v>PRV</v>
          </cell>
          <cell r="S1859">
            <v>0</v>
          </cell>
          <cell r="T1859">
            <v>6253875</v>
          </cell>
          <cell r="U1859">
            <v>174.97</v>
          </cell>
        </row>
        <row r="1860">
          <cell r="G1860" t="str">
            <v>04</v>
          </cell>
          <cell r="M1860">
            <v>91</v>
          </cell>
          <cell r="N1860" t="str">
            <v>621</v>
          </cell>
          <cell r="Q1860" t="str">
            <v>PRV</v>
          </cell>
          <cell r="S1860">
            <v>0</v>
          </cell>
          <cell r="T1860">
            <v>11100</v>
          </cell>
          <cell r="U1860">
            <v>0.34</v>
          </cell>
        </row>
        <row r="1861">
          <cell r="G1861" t="str">
            <v>16</v>
          </cell>
          <cell r="M1861">
            <v>1</v>
          </cell>
          <cell r="N1861" t="str">
            <v>623</v>
          </cell>
          <cell r="Q1861" t="str">
            <v>RIV</v>
          </cell>
          <cell r="S1861">
            <v>0</v>
          </cell>
          <cell r="T1861">
            <v>87168</v>
          </cell>
          <cell r="U1861">
            <v>0</v>
          </cell>
        </row>
        <row r="1862">
          <cell r="G1862" t="str">
            <v>04</v>
          </cell>
          <cell r="M1862">
            <v>6</v>
          </cell>
          <cell r="N1862" t="str">
            <v>624</v>
          </cell>
          <cell r="Q1862" t="str">
            <v>RIV</v>
          </cell>
          <cell r="S1862">
            <v>0</v>
          </cell>
          <cell r="T1862">
            <v>436015</v>
          </cell>
          <cell r="U1862">
            <v>0</v>
          </cell>
        </row>
        <row r="1863">
          <cell r="G1863" t="str">
            <v>05</v>
          </cell>
          <cell r="M1863">
            <v>1</v>
          </cell>
          <cell r="N1863" t="str">
            <v>626</v>
          </cell>
          <cell r="Q1863" t="str">
            <v>RIV</v>
          </cell>
          <cell r="S1863">
            <v>0</v>
          </cell>
          <cell r="T1863">
            <v>6707584</v>
          </cell>
          <cell r="U1863">
            <v>0</v>
          </cell>
        </row>
        <row r="1864">
          <cell r="G1864" t="str">
            <v>07</v>
          </cell>
          <cell r="M1864">
            <v>3</v>
          </cell>
          <cell r="N1864" t="str">
            <v>641</v>
          </cell>
          <cell r="Q1864" t="str">
            <v>RIV</v>
          </cell>
          <cell r="S1864">
            <v>0</v>
          </cell>
          <cell r="T1864">
            <v>3936</v>
          </cell>
          <cell r="U1864">
            <v>0</v>
          </cell>
        </row>
        <row r="1865">
          <cell r="G1865" t="str">
            <v>04</v>
          </cell>
          <cell r="M1865">
            <v>4</v>
          </cell>
          <cell r="N1865" t="str">
            <v>624</v>
          </cell>
          <cell r="Q1865" t="str">
            <v>RTU</v>
          </cell>
          <cell r="S1865">
            <v>0</v>
          </cell>
          <cell r="T1865">
            <v>8937510</v>
          </cell>
          <cell r="U1865">
            <v>35.75</v>
          </cell>
        </row>
        <row r="1866">
          <cell r="G1866" t="str">
            <v>04</v>
          </cell>
          <cell r="M1866">
            <v>91</v>
          </cell>
          <cell r="N1866" t="str">
            <v>621</v>
          </cell>
          <cell r="Q1866" t="str">
            <v>RTU</v>
          </cell>
          <cell r="S1866">
            <v>0</v>
          </cell>
          <cell r="T1866">
            <v>11100</v>
          </cell>
          <cell r="U1866">
            <v>7.0000000000000007E-2</v>
          </cell>
        </row>
        <row r="1867">
          <cell r="G1867" t="str">
            <v>05</v>
          </cell>
          <cell r="M1867">
            <v>5</v>
          </cell>
          <cell r="N1867" t="str">
            <v>624</v>
          </cell>
          <cell r="Q1867" t="str">
            <v>SD</v>
          </cell>
          <cell r="S1867">
            <v>0</v>
          </cell>
          <cell r="T1867">
            <v>346.6</v>
          </cell>
          <cell r="U1867">
            <v>-311.94</v>
          </cell>
        </row>
        <row r="1868">
          <cell r="G1868" t="str">
            <v>04</v>
          </cell>
          <cell r="M1868">
            <v>91</v>
          </cell>
          <cell r="N1868" t="str">
            <v>621</v>
          </cell>
          <cell r="Q1868" t="str">
            <v>TDC</v>
          </cell>
          <cell r="S1868">
            <v>0</v>
          </cell>
          <cell r="T1868">
            <v>11100</v>
          </cell>
          <cell r="U1868">
            <v>0.08</v>
          </cell>
        </row>
        <row r="1869">
          <cell r="G1869" t="str">
            <v>08</v>
          </cell>
          <cell r="M1869">
            <v>2</v>
          </cell>
          <cell r="N1869" t="str">
            <v>626</v>
          </cell>
          <cell r="Q1869" t="str">
            <v>TIU</v>
          </cell>
          <cell r="S1869">
            <v>0</v>
          </cell>
          <cell r="T1869">
            <v>13892472</v>
          </cell>
          <cell r="U1869">
            <v>0</v>
          </cell>
        </row>
        <row r="1870">
          <cell r="G1870" t="str">
            <v>04</v>
          </cell>
          <cell r="M1870">
            <v>2</v>
          </cell>
          <cell r="N1870" t="str">
            <v>641</v>
          </cell>
          <cell r="Q1870" t="str">
            <v>TIU</v>
          </cell>
          <cell r="S1870">
            <v>0</v>
          </cell>
          <cell r="T1870">
            <v>2526</v>
          </cell>
          <cell r="U1870">
            <v>0</v>
          </cell>
        </row>
        <row r="1871">
          <cell r="G1871" t="str">
            <v>04</v>
          </cell>
          <cell r="M1871">
            <v>2</v>
          </cell>
          <cell r="N1871" t="str">
            <v>642</v>
          </cell>
          <cell r="Q1871" t="str">
            <v>TIU</v>
          </cell>
          <cell r="S1871">
            <v>0</v>
          </cell>
          <cell r="T1871">
            <v>26774</v>
          </cell>
          <cell r="U1871">
            <v>0</v>
          </cell>
        </row>
        <row r="1872">
          <cell r="G1872" t="str">
            <v>08</v>
          </cell>
          <cell r="M1872">
            <v>2</v>
          </cell>
          <cell r="N1872" t="str">
            <v>624</v>
          </cell>
          <cell r="Q1872" t="str">
            <v>TIU</v>
          </cell>
          <cell r="S1872">
            <v>0</v>
          </cell>
          <cell r="T1872">
            <v>3630322</v>
          </cell>
          <cell r="U1872">
            <v>0</v>
          </cell>
        </row>
        <row r="1873">
          <cell r="G1873" t="str">
            <v>02</v>
          </cell>
          <cell r="M1873">
            <v>52</v>
          </cell>
          <cell r="N1873" t="str">
            <v>611</v>
          </cell>
          <cell r="Q1873" t="str">
            <v>TSC</v>
          </cell>
          <cell r="S1873">
            <v>0</v>
          </cell>
          <cell r="T1873">
            <v>3428</v>
          </cell>
          <cell r="U1873">
            <v>0</v>
          </cell>
        </row>
        <row r="1874">
          <cell r="G1874" t="str">
            <v>04</v>
          </cell>
          <cell r="M1874">
            <v>1</v>
          </cell>
          <cell r="N1874" t="str">
            <v>641</v>
          </cell>
          <cell r="Q1874" t="str">
            <v>TSC</v>
          </cell>
          <cell r="S1874">
            <v>0</v>
          </cell>
          <cell r="T1874">
            <v>47737</v>
          </cell>
          <cell r="U1874">
            <v>0</v>
          </cell>
        </row>
        <row r="1875">
          <cell r="G1875" t="str">
            <v>08</v>
          </cell>
          <cell r="M1875">
            <v>2</v>
          </cell>
          <cell r="N1875" t="str">
            <v>626</v>
          </cell>
          <cell r="Q1875" t="str">
            <v>TSC</v>
          </cell>
          <cell r="S1875">
            <v>0</v>
          </cell>
          <cell r="T1875">
            <v>13892472</v>
          </cell>
          <cell r="U1875">
            <v>0</v>
          </cell>
        </row>
        <row r="1876">
          <cell r="G1876" t="str">
            <v>23</v>
          </cell>
          <cell r="M1876">
            <v>2</v>
          </cell>
          <cell r="N1876" t="str">
            <v>685</v>
          </cell>
          <cell r="Q1876" t="str">
            <v>VE4</v>
          </cell>
          <cell r="S1876">
            <v>0</v>
          </cell>
          <cell r="T1876">
            <v>85</v>
          </cell>
          <cell r="U1876">
            <v>0</v>
          </cell>
        </row>
        <row r="1877">
          <cell r="G1877" t="str">
            <v>07</v>
          </cell>
          <cell r="M1877">
            <v>1</v>
          </cell>
          <cell r="N1877" t="str">
            <v>660</v>
          </cell>
          <cell r="Q1877" t="str">
            <v>L33</v>
          </cell>
          <cell r="S1877">
            <v>0</v>
          </cell>
          <cell r="T1877">
            <v>77</v>
          </cell>
          <cell r="U1877">
            <v>826.98</v>
          </cell>
        </row>
        <row r="1878">
          <cell r="G1878" t="str">
            <v>04</v>
          </cell>
          <cell r="M1878">
            <v>2</v>
          </cell>
          <cell r="N1878" t="str">
            <v>621</v>
          </cell>
          <cell r="Q1878" t="str">
            <v>MSO</v>
          </cell>
          <cell r="S1878">
            <v>0</v>
          </cell>
          <cell r="T1878">
            <v>35387612</v>
          </cell>
          <cell r="U1878">
            <v>30496.400000000001</v>
          </cell>
        </row>
        <row r="1879">
          <cell r="G1879" t="str">
            <v>16</v>
          </cell>
          <cell r="M1879">
            <v>1</v>
          </cell>
          <cell r="N1879" t="str">
            <v>660</v>
          </cell>
          <cell r="Q1879" t="str">
            <v>MSO</v>
          </cell>
          <cell r="S1879">
            <v>0</v>
          </cell>
          <cell r="T1879">
            <v>1225</v>
          </cell>
          <cell r="U1879">
            <v>0.37</v>
          </cell>
        </row>
        <row r="1880">
          <cell r="G1880" t="str">
            <v>04</v>
          </cell>
          <cell r="M1880">
            <v>4</v>
          </cell>
          <cell r="N1880" t="str">
            <v>626</v>
          </cell>
          <cell r="Q1880" t="str">
            <v>MSV</v>
          </cell>
          <cell r="S1880">
            <v>0</v>
          </cell>
          <cell r="T1880">
            <v>3538426</v>
          </cell>
          <cell r="U1880">
            <v>-1539.21</v>
          </cell>
        </row>
        <row r="1881">
          <cell r="G1881" t="str">
            <v>05</v>
          </cell>
          <cell r="M1881">
            <v>2</v>
          </cell>
          <cell r="N1881" t="str">
            <v>624</v>
          </cell>
          <cell r="Q1881" t="str">
            <v>MSV</v>
          </cell>
          <cell r="S1881">
            <v>0</v>
          </cell>
          <cell r="T1881">
            <v>5617464</v>
          </cell>
          <cell r="U1881">
            <v>-2842.44</v>
          </cell>
        </row>
        <row r="1882">
          <cell r="G1882" t="str">
            <v>04</v>
          </cell>
          <cell r="M1882">
            <v>2</v>
          </cell>
          <cell r="N1882" t="str">
            <v>621</v>
          </cell>
          <cell r="Q1882" t="str">
            <v>PAJ</v>
          </cell>
          <cell r="S1882">
            <v>0</v>
          </cell>
          <cell r="T1882">
            <v>0</v>
          </cell>
          <cell r="U1882">
            <v>-4.68</v>
          </cell>
        </row>
        <row r="1883">
          <cell r="G1883" t="str">
            <v>06</v>
          </cell>
          <cell r="M1883">
            <v>2</v>
          </cell>
          <cell r="N1883" t="str">
            <v>620</v>
          </cell>
          <cell r="Q1883" t="str">
            <v>RIN</v>
          </cell>
          <cell r="S1883">
            <v>0</v>
          </cell>
          <cell r="T1883">
            <v>0</v>
          </cell>
          <cell r="U1883">
            <v>0</v>
          </cell>
        </row>
        <row r="1884">
          <cell r="G1884" t="str">
            <v>08</v>
          </cell>
          <cell r="M1884">
            <v>1</v>
          </cell>
          <cell r="N1884" t="str">
            <v>626</v>
          </cell>
          <cell r="Q1884" t="str">
            <v>RIN</v>
          </cell>
          <cell r="S1884">
            <v>0</v>
          </cell>
          <cell r="T1884">
            <v>3096480</v>
          </cell>
          <cell r="U1884">
            <v>4914.12</v>
          </cell>
        </row>
        <row r="1885">
          <cell r="G1885" t="str">
            <v>04</v>
          </cell>
          <cell r="M1885">
            <v>2</v>
          </cell>
          <cell r="N1885" t="str">
            <v>626</v>
          </cell>
          <cell r="Q1885" t="str">
            <v>RIN</v>
          </cell>
          <cell r="S1885">
            <v>0</v>
          </cell>
          <cell r="T1885">
            <v>1020195</v>
          </cell>
          <cell r="U1885">
            <v>1619.05</v>
          </cell>
        </row>
        <row r="1886">
          <cell r="G1886" t="str">
            <v>04</v>
          </cell>
          <cell r="M1886">
            <v>1</v>
          </cell>
          <cell r="N1886" t="str">
            <v>624</v>
          </cell>
          <cell r="Q1886" t="str">
            <v>RIN</v>
          </cell>
          <cell r="S1886">
            <v>0</v>
          </cell>
          <cell r="T1886">
            <v>31387568</v>
          </cell>
          <cell r="U1886">
            <v>53829.71</v>
          </cell>
        </row>
        <row r="1887">
          <cell r="G1887" t="str">
            <v>01</v>
          </cell>
          <cell r="M1887">
            <v>3</v>
          </cell>
          <cell r="N1887" t="str">
            <v>650</v>
          </cell>
          <cell r="Q1887" t="str">
            <v>RIN</v>
          </cell>
          <cell r="S1887">
            <v>0</v>
          </cell>
          <cell r="T1887">
            <v>1793</v>
          </cell>
          <cell r="U1887">
            <v>1.1200000000000001</v>
          </cell>
        </row>
        <row r="1888">
          <cell r="G1888" t="str">
            <v>04</v>
          </cell>
          <cell r="M1888">
            <v>1</v>
          </cell>
          <cell r="N1888" t="str">
            <v>655</v>
          </cell>
          <cell r="Q1888" t="str">
            <v>SDC</v>
          </cell>
          <cell r="S1888">
            <v>0</v>
          </cell>
          <cell r="T1888">
            <v>0</v>
          </cell>
          <cell r="U1888">
            <v>317.76</v>
          </cell>
        </row>
        <row r="1889">
          <cell r="G1889" t="str">
            <v>08</v>
          </cell>
          <cell r="M1889">
            <v>4</v>
          </cell>
          <cell r="N1889" t="str">
            <v>624</v>
          </cell>
          <cell r="Q1889" t="str">
            <v>TTE</v>
          </cell>
          <cell r="S1889">
            <v>0</v>
          </cell>
          <cell r="T1889">
            <v>39147260</v>
          </cell>
          <cell r="U1889">
            <v>0</v>
          </cell>
        </row>
        <row r="1890">
          <cell r="G1890" t="str">
            <v>07</v>
          </cell>
          <cell r="M1890">
            <v>4</v>
          </cell>
          <cell r="N1890" t="str">
            <v>624</v>
          </cell>
          <cell r="Q1890" t="str">
            <v>TTE</v>
          </cell>
          <cell r="S1890">
            <v>0</v>
          </cell>
          <cell r="T1890">
            <v>11131623</v>
          </cell>
          <cell r="U1890">
            <v>0</v>
          </cell>
        </row>
        <row r="1891">
          <cell r="G1891" t="str">
            <v>04</v>
          </cell>
          <cell r="M1891">
            <v>11</v>
          </cell>
          <cell r="N1891" t="str">
            <v>621</v>
          </cell>
          <cell r="Q1891" t="str">
            <v>TTE</v>
          </cell>
          <cell r="S1891">
            <v>0</v>
          </cell>
          <cell r="T1891">
            <v>127517</v>
          </cell>
          <cell r="U1891">
            <v>0</v>
          </cell>
        </row>
        <row r="1892">
          <cell r="G1892" t="str">
            <v>23</v>
          </cell>
          <cell r="M1892">
            <v>1</v>
          </cell>
          <cell r="N1892" t="str">
            <v>685</v>
          </cell>
          <cell r="Q1892" t="str">
            <v>VAP</v>
          </cell>
          <cell r="S1892">
            <v>0</v>
          </cell>
          <cell r="T1892">
            <v>28650</v>
          </cell>
          <cell r="U1892">
            <v>2.38</v>
          </cell>
        </row>
        <row r="1893">
          <cell r="G1893" t="str">
            <v>23</v>
          </cell>
          <cell r="M1893">
            <v>2</v>
          </cell>
          <cell r="N1893" t="str">
            <v>685</v>
          </cell>
          <cell r="Q1893" t="str">
            <v>VEC</v>
          </cell>
          <cell r="S1893">
            <v>0</v>
          </cell>
          <cell r="T1893">
            <v>85</v>
          </cell>
          <cell r="U1893">
            <v>-2.46</v>
          </cell>
        </row>
        <row r="1894">
          <cell r="G1894" t="str">
            <v>23</v>
          </cell>
          <cell r="M1894">
            <v>2</v>
          </cell>
          <cell r="N1894" t="str">
            <v>685</v>
          </cell>
          <cell r="Q1894" t="str">
            <v>VMV</v>
          </cell>
          <cell r="S1894">
            <v>0</v>
          </cell>
          <cell r="T1894">
            <v>85</v>
          </cell>
          <cell r="U1894">
            <v>0.01</v>
          </cell>
        </row>
        <row r="1895">
          <cell r="G1895" t="str">
            <v>05</v>
          </cell>
          <cell r="M1895">
            <v>2</v>
          </cell>
          <cell r="N1895" t="str">
            <v>621</v>
          </cell>
          <cell r="Q1895" t="str">
            <v>EP1</v>
          </cell>
          <cell r="S1895">
            <v>0</v>
          </cell>
          <cell r="T1895">
            <v>982780</v>
          </cell>
          <cell r="U1895">
            <v>0</v>
          </cell>
        </row>
        <row r="1896">
          <cell r="G1896" t="str">
            <v>07</v>
          </cell>
          <cell r="M1896">
            <v>1</v>
          </cell>
          <cell r="N1896" t="str">
            <v>626</v>
          </cell>
          <cell r="Q1896" t="str">
            <v>EP1</v>
          </cell>
          <cell r="S1896">
            <v>0</v>
          </cell>
          <cell r="T1896">
            <v>4321312</v>
          </cell>
          <cell r="U1896">
            <v>0</v>
          </cell>
        </row>
        <row r="1897">
          <cell r="G1897" t="str">
            <v>04</v>
          </cell>
          <cell r="M1897">
            <v>1</v>
          </cell>
          <cell r="N1897" t="str">
            <v>650</v>
          </cell>
          <cell r="Q1897" t="str">
            <v>E14</v>
          </cell>
          <cell r="S1897">
            <v>0</v>
          </cell>
          <cell r="T1897">
            <v>71957</v>
          </cell>
          <cell r="U1897">
            <v>2266.34</v>
          </cell>
        </row>
        <row r="1898">
          <cell r="G1898" t="str">
            <v>08</v>
          </cell>
          <cell r="M1898">
            <v>2</v>
          </cell>
          <cell r="N1898" t="str">
            <v>626</v>
          </cell>
          <cell r="Q1898" t="str">
            <v>TTC</v>
          </cell>
          <cell r="S1898">
            <v>0</v>
          </cell>
          <cell r="T1898">
            <v>13892472</v>
          </cell>
          <cell r="U1898">
            <v>0</v>
          </cell>
        </row>
        <row r="1899">
          <cell r="G1899" t="str">
            <v>05</v>
          </cell>
          <cell r="M1899">
            <v>15</v>
          </cell>
          <cell r="N1899" t="str">
            <v>624</v>
          </cell>
          <cell r="Q1899" t="str">
            <v>EP1</v>
          </cell>
          <cell r="S1899">
            <v>0</v>
          </cell>
          <cell r="T1899">
            <v>703056</v>
          </cell>
          <cell r="U1899">
            <v>0</v>
          </cell>
        </row>
        <row r="1900">
          <cell r="G1900" t="str">
            <v>04</v>
          </cell>
          <cell r="M1900">
            <v>2</v>
          </cell>
          <cell r="N1900" t="str">
            <v>621</v>
          </cell>
          <cell r="Q1900" t="str">
            <v>EEX</v>
          </cell>
          <cell r="S1900">
            <v>0</v>
          </cell>
          <cell r="T1900">
            <v>35387612</v>
          </cell>
          <cell r="U1900">
            <v>71810.23</v>
          </cell>
        </row>
        <row r="1901">
          <cell r="G1901" t="str">
            <v>08</v>
          </cell>
          <cell r="M1901">
            <v>1</v>
          </cell>
          <cell r="N1901" t="str">
            <v>633</v>
          </cell>
          <cell r="Q1901" t="str">
            <v>TTC</v>
          </cell>
          <cell r="S1901">
            <v>0</v>
          </cell>
          <cell r="T1901">
            <v>258071098</v>
          </cell>
          <cell r="U1901">
            <v>0</v>
          </cell>
        </row>
        <row r="1902">
          <cell r="G1902" t="str">
            <v>08</v>
          </cell>
          <cell r="M1902">
            <v>1</v>
          </cell>
          <cell r="N1902" t="str">
            <v>633</v>
          </cell>
          <cell r="Q1902" t="str">
            <v>EEX</v>
          </cell>
          <cell r="S1902">
            <v>0</v>
          </cell>
          <cell r="T1902">
            <v>258071098</v>
          </cell>
          <cell r="U1902">
            <v>315879.02</v>
          </cell>
        </row>
        <row r="1903">
          <cell r="G1903" t="str">
            <v>07</v>
          </cell>
          <cell r="M1903">
            <v>6</v>
          </cell>
          <cell r="N1903" t="str">
            <v>624</v>
          </cell>
          <cell r="Q1903" t="str">
            <v>EP1</v>
          </cell>
          <cell r="S1903">
            <v>0</v>
          </cell>
          <cell r="T1903">
            <v>698400</v>
          </cell>
          <cell r="U1903">
            <v>0</v>
          </cell>
        </row>
        <row r="1904">
          <cell r="G1904" t="str">
            <v>23</v>
          </cell>
          <cell r="M1904">
            <v>1</v>
          </cell>
          <cell r="N1904" t="str">
            <v>685</v>
          </cell>
          <cell r="Q1904" t="str">
            <v>TTC</v>
          </cell>
          <cell r="S1904">
            <v>0</v>
          </cell>
          <cell r="T1904">
            <v>28650</v>
          </cell>
          <cell r="U1904">
            <v>0.01</v>
          </cell>
        </row>
        <row r="1905">
          <cell r="G1905" t="str">
            <v>16</v>
          </cell>
          <cell r="M1905">
            <v>2</v>
          </cell>
          <cell r="N1905" t="str">
            <v>641</v>
          </cell>
          <cell r="Q1905" t="str">
            <v>TTC</v>
          </cell>
          <cell r="S1905">
            <v>0</v>
          </cell>
          <cell r="T1905">
            <v>806</v>
          </cell>
          <cell r="U1905">
            <v>0</v>
          </cell>
        </row>
        <row r="1906">
          <cell r="G1906" t="str">
            <v>09</v>
          </cell>
          <cell r="M1906">
            <v>1</v>
          </cell>
          <cell r="N1906" t="str">
            <v>650</v>
          </cell>
          <cell r="Q1906" t="str">
            <v>E22</v>
          </cell>
          <cell r="S1906">
            <v>0</v>
          </cell>
          <cell r="T1906">
            <v>266819</v>
          </cell>
          <cell r="U1906">
            <v>8403.73</v>
          </cell>
        </row>
        <row r="1907">
          <cell r="G1907" t="str">
            <v>02</v>
          </cell>
          <cell r="M1907">
            <v>52</v>
          </cell>
          <cell r="N1907" t="str">
            <v>612</v>
          </cell>
          <cell r="Q1907" t="str">
            <v>EEX</v>
          </cell>
          <cell r="S1907">
            <v>0</v>
          </cell>
          <cell r="T1907">
            <v>5872</v>
          </cell>
          <cell r="U1907">
            <v>13.78</v>
          </cell>
        </row>
        <row r="1908">
          <cell r="G1908" t="str">
            <v>05</v>
          </cell>
          <cell r="M1908">
            <v>3</v>
          </cell>
          <cell r="N1908" t="str">
            <v>624</v>
          </cell>
          <cell r="Q1908" t="str">
            <v>EEX</v>
          </cell>
          <cell r="S1908">
            <v>0</v>
          </cell>
          <cell r="T1908">
            <v>169344</v>
          </cell>
          <cell r="U1908">
            <v>293.3</v>
          </cell>
        </row>
        <row r="1909">
          <cell r="G1909" t="str">
            <v>09</v>
          </cell>
          <cell r="M1909">
            <v>2</v>
          </cell>
          <cell r="N1909" t="str">
            <v>650</v>
          </cell>
          <cell r="Q1909" t="str">
            <v>EP1</v>
          </cell>
          <cell r="S1909">
            <v>0</v>
          </cell>
          <cell r="T1909">
            <v>10900</v>
          </cell>
          <cell r="U1909">
            <v>0</v>
          </cell>
        </row>
        <row r="1910">
          <cell r="G1910" t="str">
            <v>08</v>
          </cell>
          <cell r="M1910">
            <v>6</v>
          </cell>
          <cell r="N1910" t="str">
            <v>626</v>
          </cell>
          <cell r="Q1910" t="str">
            <v>PPT</v>
          </cell>
          <cell r="S1910">
            <v>0</v>
          </cell>
          <cell r="T1910">
            <v>4821795</v>
          </cell>
          <cell r="U1910">
            <v>0</v>
          </cell>
        </row>
        <row r="1911">
          <cell r="G1911" t="str">
            <v>04</v>
          </cell>
          <cell r="M1911">
            <v>91</v>
          </cell>
          <cell r="N1911" t="str">
            <v>621</v>
          </cell>
          <cell r="Q1911" t="str">
            <v>LMR</v>
          </cell>
          <cell r="S1911">
            <v>0</v>
          </cell>
          <cell r="T1911">
            <v>11100</v>
          </cell>
          <cell r="U1911">
            <v>27.01</v>
          </cell>
        </row>
        <row r="1912">
          <cell r="G1912" t="str">
            <v>03</v>
          </cell>
          <cell r="M1912">
            <v>1</v>
          </cell>
          <cell r="N1912" t="str">
            <v>611</v>
          </cell>
          <cell r="Q1912" t="str">
            <v>PPT</v>
          </cell>
          <cell r="S1912">
            <v>0</v>
          </cell>
          <cell r="T1912">
            <v>265037</v>
          </cell>
          <cell r="U1912">
            <v>0</v>
          </cell>
        </row>
        <row r="1913">
          <cell r="G1913" t="str">
            <v>04</v>
          </cell>
          <cell r="M1913">
            <v>4</v>
          </cell>
          <cell r="N1913" t="str">
            <v>626</v>
          </cell>
          <cell r="Q1913" t="str">
            <v>PPT</v>
          </cell>
          <cell r="S1913">
            <v>0</v>
          </cell>
          <cell r="T1913">
            <v>3538426</v>
          </cell>
          <cell r="U1913">
            <v>0</v>
          </cell>
        </row>
        <row r="1914">
          <cell r="G1914" t="str">
            <v>04</v>
          </cell>
          <cell r="M1914">
            <v>4</v>
          </cell>
          <cell r="N1914" t="str">
            <v>626</v>
          </cell>
          <cell r="Q1914" t="str">
            <v>EFL</v>
          </cell>
          <cell r="S1914">
            <v>0</v>
          </cell>
          <cell r="T1914">
            <v>3538426</v>
          </cell>
          <cell r="U1914">
            <v>109163.99</v>
          </cell>
        </row>
        <row r="1915">
          <cell r="G1915" t="str">
            <v>08</v>
          </cell>
          <cell r="M1915">
            <v>2</v>
          </cell>
          <cell r="N1915" t="str">
            <v>625</v>
          </cell>
          <cell r="Q1915" t="str">
            <v>EIV</v>
          </cell>
          <cell r="S1915">
            <v>0</v>
          </cell>
          <cell r="T1915">
            <v>7432128</v>
          </cell>
          <cell r="U1915">
            <v>0</v>
          </cell>
        </row>
        <row r="1916">
          <cell r="G1916" t="str">
            <v>07</v>
          </cell>
          <cell r="M1916">
            <v>4</v>
          </cell>
          <cell r="N1916" t="str">
            <v>624</v>
          </cell>
          <cell r="Q1916" t="str">
            <v>EFL</v>
          </cell>
          <cell r="S1916">
            <v>0</v>
          </cell>
          <cell r="T1916">
            <v>11131623</v>
          </cell>
          <cell r="U1916">
            <v>343421.69</v>
          </cell>
        </row>
        <row r="1917">
          <cell r="G1917" t="str">
            <v>06</v>
          </cell>
          <cell r="M1917">
            <v>1</v>
          </cell>
          <cell r="N1917" t="str">
            <v>622</v>
          </cell>
          <cell r="Q1917" t="str">
            <v>EIV</v>
          </cell>
          <cell r="S1917">
            <v>0</v>
          </cell>
          <cell r="T1917">
            <v>37559</v>
          </cell>
          <cell r="U1917">
            <v>0</v>
          </cell>
        </row>
        <row r="1918">
          <cell r="G1918" t="str">
            <v>09</v>
          </cell>
          <cell r="M1918">
            <v>1</v>
          </cell>
          <cell r="N1918" t="str">
            <v>650</v>
          </cell>
          <cell r="Q1918" t="str">
            <v>E23</v>
          </cell>
          <cell r="S1918">
            <v>0</v>
          </cell>
          <cell r="T1918">
            <v>229</v>
          </cell>
          <cell r="U1918">
            <v>7.21</v>
          </cell>
        </row>
        <row r="1919">
          <cell r="G1919" t="str">
            <v>04</v>
          </cell>
          <cell r="M1919">
            <v>92</v>
          </cell>
          <cell r="N1919" t="str">
            <v>621</v>
          </cell>
          <cell r="Q1919" t="str">
            <v>BFC</v>
          </cell>
          <cell r="S1919">
            <v>0</v>
          </cell>
          <cell r="T1919">
            <v>3180</v>
          </cell>
          <cell r="U1919">
            <v>91.86</v>
          </cell>
        </row>
        <row r="1920">
          <cell r="G1920" t="str">
            <v>09</v>
          </cell>
          <cell r="M1920">
            <v>1</v>
          </cell>
          <cell r="N1920" t="str">
            <v>655</v>
          </cell>
          <cell r="Q1920" t="str">
            <v>TDE</v>
          </cell>
          <cell r="S1920">
            <v>0</v>
          </cell>
          <cell r="T1920">
            <v>587250</v>
          </cell>
          <cell r="U1920">
            <v>0</v>
          </cell>
        </row>
        <row r="1921">
          <cell r="G1921" t="str">
            <v>08</v>
          </cell>
          <cell r="M1921">
            <v>6</v>
          </cell>
          <cell r="N1921" t="str">
            <v>626</v>
          </cell>
          <cell r="Q1921" t="str">
            <v>FFC</v>
          </cell>
          <cell r="S1921">
            <v>0</v>
          </cell>
          <cell r="T1921">
            <v>4821795</v>
          </cell>
          <cell r="U1921">
            <v>86.78</v>
          </cell>
        </row>
        <row r="1922">
          <cell r="G1922" t="str">
            <v>04</v>
          </cell>
          <cell r="M1922">
            <v>1</v>
          </cell>
          <cell r="N1922" t="str">
            <v>641</v>
          </cell>
          <cell r="Q1922" t="str">
            <v>EFL</v>
          </cell>
          <cell r="S1922">
            <v>0</v>
          </cell>
          <cell r="T1922">
            <v>47737</v>
          </cell>
          <cell r="U1922">
            <v>1472.74</v>
          </cell>
        </row>
        <row r="1923">
          <cell r="G1923" t="str">
            <v>01</v>
          </cell>
          <cell r="M1923">
            <v>61</v>
          </cell>
          <cell r="N1923" t="str">
            <v>611</v>
          </cell>
          <cell r="Q1923" t="str">
            <v>EIV</v>
          </cell>
          <cell r="S1923">
            <v>0</v>
          </cell>
          <cell r="T1923">
            <v>31</v>
          </cell>
          <cell r="U1923">
            <v>0</v>
          </cell>
        </row>
        <row r="1924">
          <cell r="G1924" t="str">
            <v>16</v>
          </cell>
          <cell r="M1924">
            <v>1</v>
          </cell>
          <cell r="N1924" t="str">
            <v>641</v>
          </cell>
          <cell r="Q1924" t="str">
            <v>TDE</v>
          </cell>
          <cell r="S1924">
            <v>0</v>
          </cell>
          <cell r="T1924">
            <v>45081</v>
          </cell>
          <cell r="U1924">
            <v>0</v>
          </cell>
        </row>
        <row r="1925">
          <cell r="G1925" t="str">
            <v>07</v>
          </cell>
          <cell r="M1925">
            <v>6</v>
          </cell>
          <cell r="N1925" t="str">
            <v>624</v>
          </cell>
          <cell r="Q1925" t="str">
            <v>FFC</v>
          </cell>
          <cell r="S1925">
            <v>0</v>
          </cell>
          <cell r="T1925">
            <v>698400</v>
          </cell>
          <cell r="U1925">
            <v>13.26</v>
          </cell>
        </row>
        <row r="1926">
          <cell r="G1926" t="str">
            <v>01</v>
          </cell>
          <cell r="M1926">
            <v>1</v>
          </cell>
          <cell r="N1926" t="str">
            <v>611</v>
          </cell>
          <cell r="Q1926" t="str">
            <v>TDE</v>
          </cell>
          <cell r="S1926">
            <v>0</v>
          </cell>
          <cell r="T1926">
            <v>244198440</v>
          </cell>
          <cell r="U1926">
            <v>0</v>
          </cell>
        </row>
        <row r="1927">
          <cell r="G1927" t="str">
            <v>07</v>
          </cell>
          <cell r="M1927">
            <v>2</v>
          </cell>
          <cell r="N1927" t="str">
            <v>624</v>
          </cell>
          <cell r="Q1927" t="str">
            <v>PPT</v>
          </cell>
          <cell r="S1927">
            <v>0</v>
          </cell>
          <cell r="T1927">
            <v>3418959</v>
          </cell>
          <cell r="U1927">
            <v>0</v>
          </cell>
        </row>
        <row r="1928">
          <cell r="G1928" t="str">
            <v>02</v>
          </cell>
          <cell r="M1928">
            <v>52</v>
          </cell>
          <cell r="N1928" t="str">
            <v>611</v>
          </cell>
          <cell r="Q1928" t="str">
            <v>TDE</v>
          </cell>
          <cell r="S1928">
            <v>0</v>
          </cell>
          <cell r="T1928">
            <v>3428</v>
          </cell>
          <cell r="U1928">
            <v>0</v>
          </cell>
        </row>
        <row r="1929">
          <cell r="G1929" t="str">
            <v>02</v>
          </cell>
          <cell r="M1929">
            <v>52</v>
          </cell>
          <cell r="N1929" t="str">
            <v>611</v>
          </cell>
          <cell r="Q1929" t="str">
            <v>FFC</v>
          </cell>
          <cell r="S1929">
            <v>0</v>
          </cell>
          <cell r="T1929">
            <v>3428</v>
          </cell>
          <cell r="U1929">
            <v>0.1</v>
          </cell>
        </row>
        <row r="1930">
          <cell r="G1930" t="str">
            <v>04</v>
          </cell>
          <cell r="M1930">
            <v>1</v>
          </cell>
          <cell r="N1930" t="str">
            <v>623</v>
          </cell>
          <cell r="Q1930" t="str">
            <v>EFL</v>
          </cell>
          <cell r="S1930">
            <v>0</v>
          </cell>
          <cell r="T1930">
            <v>93735282</v>
          </cell>
          <cell r="U1930">
            <v>2892522.13</v>
          </cell>
        </row>
        <row r="1931">
          <cell r="G1931" t="str">
            <v>04</v>
          </cell>
          <cell r="M1931">
            <v>2</v>
          </cell>
          <cell r="N1931" t="str">
            <v>624</v>
          </cell>
          <cell r="Q1931" t="str">
            <v>FFC</v>
          </cell>
          <cell r="S1931">
            <v>0</v>
          </cell>
          <cell r="T1931">
            <v>8465249</v>
          </cell>
          <cell r="U1931">
            <v>160.84</v>
          </cell>
        </row>
        <row r="1932">
          <cell r="G1932" t="str">
            <v>04</v>
          </cell>
          <cell r="M1932">
            <v>4</v>
          </cell>
          <cell r="N1932" t="str">
            <v>623</v>
          </cell>
          <cell r="Q1932" t="str">
            <v>PPT</v>
          </cell>
          <cell r="S1932">
            <v>0</v>
          </cell>
          <cell r="T1932">
            <v>123384</v>
          </cell>
          <cell r="U1932">
            <v>0</v>
          </cell>
        </row>
        <row r="1933">
          <cell r="G1933" t="str">
            <v>05</v>
          </cell>
          <cell r="M1933">
            <v>2</v>
          </cell>
          <cell r="N1933" t="str">
            <v>624</v>
          </cell>
          <cell r="Q1933" t="str">
            <v>PPT</v>
          </cell>
          <cell r="S1933">
            <v>0</v>
          </cell>
          <cell r="T1933">
            <v>5617464</v>
          </cell>
          <cell r="U1933">
            <v>0</v>
          </cell>
        </row>
        <row r="1934">
          <cell r="G1934" t="str">
            <v>06</v>
          </cell>
          <cell r="M1934">
            <v>2</v>
          </cell>
          <cell r="N1934" t="str">
            <v>620</v>
          </cell>
          <cell r="Q1934" t="str">
            <v>EIV</v>
          </cell>
          <cell r="S1934">
            <v>0</v>
          </cell>
          <cell r="T1934">
            <v>0</v>
          </cell>
          <cell r="U1934">
            <v>0</v>
          </cell>
        </row>
        <row r="1935">
          <cell r="G1935" t="str">
            <v>07</v>
          </cell>
          <cell r="M1935">
            <v>1</v>
          </cell>
          <cell r="N1935" t="str">
            <v>626</v>
          </cell>
          <cell r="Q1935" t="str">
            <v>EFL</v>
          </cell>
          <cell r="S1935">
            <v>0</v>
          </cell>
          <cell r="T1935">
            <v>4321312</v>
          </cell>
          <cell r="U1935">
            <v>133316.79</v>
          </cell>
        </row>
        <row r="1936">
          <cell r="G1936" t="str">
            <v>04</v>
          </cell>
          <cell r="M1936">
            <v>1</v>
          </cell>
          <cell r="N1936" t="str">
            <v>660</v>
          </cell>
          <cell r="Q1936" t="str">
            <v>FFC</v>
          </cell>
          <cell r="S1936">
            <v>0</v>
          </cell>
          <cell r="T1936">
            <v>376029</v>
          </cell>
          <cell r="U1936">
            <v>0.15</v>
          </cell>
        </row>
        <row r="1937">
          <cell r="G1937" t="str">
            <v>23</v>
          </cell>
          <cell r="M1937">
            <v>1</v>
          </cell>
          <cell r="N1937" t="str">
            <v>686</v>
          </cell>
          <cell r="Q1937" t="str">
            <v>VEX</v>
          </cell>
          <cell r="S1937">
            <v>0</v>
          </cell>
          <cell r="T1937">
            <v>406</v>
          </cell>
          <cell r="U1937">
            <v>-0.95</v>
          </cell>
        </row>
        <row r="1938">
          <cell r="G1938" t="str">
            <v>08</v>
          </cell>
          <cell r="M1938">
            <v>4</v>
          </cell>
          <cell r="N1938" t="str">
            <v>624</v>
          </cell>
          <cell r="Q1938" t="str">
            <v>BFC</v>
          </cell>
          <cell r="S1938">
            <v>0</v>
          </cell>
          <cell r="T1938">
            <v>39147260</v>
          </cell>
          <cell r="U1938">
            <v>1125601.1599999999</v>
          </cell>
        </row>
        <row r="1939">
          <cell r="G1939" t="str">
            <v>07</v>
          </cell>
          <cell r="M1939">
            <v>1</v>
          </cell>
          <cell r="N1939" t="str">
            <v>660</v>
          </cell>
          <cell r="Q1939" t="str">
            <v>RAU</v>
          </cell>
          <cell r="S1939">
            <v>0</v>
          </cell>
          <cell r="T1939">
            <v>14715</v>
          </cell>
          <cell r="U1939">
            <v>0.24</v>
          </cell>
        </row>
        <row r="1940">
          <cell r="G1940" t="str">
            <v>16</v>
          </cell>
          <cell r="M1940">
            <v>3</v>
          </cell>
          <cell r="N1940" t="str">
            <v>641</v>
          </cell>
          <cell r="Q1940" t="str">
            <v>DSM</v>
          </cell>
          <cell r="S1940">
            <v>0</v>
          </cell>
          <cell r="T1940">
            <v>1438380</v>
          </cell>
          <cell r="U1940">
            <v>8146.89</v>
          </cell>
        </row>
        <row r="1941">
          <cell r="G1941" t="str">
            <v>05</v>
          </cell>
          <cell r="M1941">
            <v>6</v>
          </cell>
          <cell r="N1941" t="str">
            <v>624</v>
          </cell>
          <cell r="Q1941" t="str">
            <v>DC</v>
          </cell>
          <cell r="S1941">
            <v>1</v>
          </cell>
          <cell r="T1941">
            <v>100</v>
          </cell>
          <cell r="U1941">
            <v>1827</v>
          </cell>
        </row>
        <row r="1942">
          <cell r="G1942" t="str">
            <v>07</v>
          </cell>
          <cell r="M1942">
            <v>3</v>
          </cell>
          <cell r="N1942" t="str">
            <v>641</v>
          </cell>
          <cell r="Q1942" t="str">
            <v>OMS</v>
          </cell>
          <cell r="S1942">
            <v>0</v>
          </cell>
          <cell r="T1942">
            <v>3936</v>
          </cell>
          <cell r="U1942">
            <v>1.04</v>
          </cell>
        </row>
        <row r="1943">
          <cell r="G1943" t="str">
            <v>06</v>
          </cell>
          <cell r="M1943">
            <v>1</v>
          </cell>
          <cell r="N1943" t="str">
            <v>622</v>
          </cell>
          <cell r="Q1943" t="str">
            <v>CC</v>
          </cell>
          <cell r="S1943">
            <v>0</v>
          </cell>
          <cell r="T1943">
            <v>0</v>
          </cell>
          <cell r="U1943">
            <v>60</v>
          </cell>
        </row>
        <row r="1944">
          <cell r="G1944" t="str">
            <v>05</v>
          </cell>
          <cell r="M1944">
            <v>6</v>
          </cell>
          <cell r="N1944" t="str">
            <v>626</v>
          </cell>
          <cell r="Q1944" t="str">
            <v>DC</v>
          </cell>
          <cell r="S1944">
            <v>0</v>
          </cell>
          <cell r="T1944">
            <v>1439.86</v>
          </cell>
          <cell r="U1944">
            <v>34261.56</v>
          </cell>
        </row>
        <row r="1945">
          <cell r="G1945" t="str">
            <v>04</v>
          </cell>
          <cell r="M1945">
            <v>3</v>
          </cell>
          <cell r="N1945" t="str">
            <v>650</v>
          </cell>
          <cell r="Q1945" t="str">
            <v>E12</v>
          </cell>
          <cell r="S1945">
            <v>0</v>
          </cell>
          <cell r="T1945">
            <v>1660</v>
          </cell>
          <cell r="U1945">
            <v>52.31</v>
          </cell>
        </row>
        <row r="1946">
          <cell r="G1946" t="str">
            <v>02</v>
          </cell>
          <cell r="M1946">
            <v>2</v>
          </cell>
          <cell r="N1946" t="str">
            <v>612</v>
          </cell>
          <cell r="Q1946" t="str">
            <v>GPW</v>
          </cell>
          <cell r="S1946">
            <v>0</v>
          </cell>
          <cell r="T1946">
            <v>15900</v>
          </cell>
          <cell r="U1946">
            <v>19.7</v>
          </cell>
        </row>
        <row r="1947">
          <cell r="G1947" t="str">
            <v>08</v>
          </cell>
          <cell r="M1947">
            <v>2</v>
          </cell>
          <cell r="N1947" t="str">
            <v>626</v>
          </cell>
          <cell r="Q1947" t="str">
            <v>RAU</v>
          </cell>
          <cell r="S1947">
            <v>0</v>
          </cell>
          <cell r="T1947">
            <v>13892472</v>
          </cell>
          <cell r="U1947">
            <v>319.52</v>
          </cell>
        </row>
        <row r="1948">
          <cell r="G1948" t="str">
            <v>08</v>
          </cell>
          <cell r="M1948">
            <v>6</v>
          </cell>
          <cell r="N1948" t="str">
            <v>624</v>
          </cell>
          <cell r="Q1948" t="str">
            <v>DC</v>
          </cell>
          <cell r="S1948">
            <v>2</v>
          </cell>
          <cell r="T1948">
            <v>20054.47</v>
          </cell>
          <cell r="U1948">
            <v>234035.66</v>
          </cell>
        </row>
        <row r="1949">
          <cell r="G1949" t="str">
            <v>04</v>
          </cell>
          <cell r="M1949">
            <v>6</v>
          </cell>
          <cell r="N1949" t="str">
            <v>624</v>
          </cell>
          <cell r="Q1949" t="str">
            <v>OMS</v>
          </cell>
          <cell r="S1949">
            <v>0</v>
          </cell>
          <cell r="T1949">
            <v>436015</v>
          </cell>
          <cell r="U1949">
            <v>109.44</v>
          </cell>
        </row>
        <row r="1950">
          <cell r="G1950" t="str">
            <v>04</v>
          </cell>
          <cell r="M1950">
            <v>1</v>
          </cell>
          <cell r="N1950" t="str">
            <v>642</v>
          </cell>
          <cell r="Q1950" t="str">
            <v>CC</v>
          </cell>
          <cell r="S1950">
            <v>0</v>
          </cell>
          <cell r="T1950">
            <v>0</v>
          </cell>
          <cell r="U1950">
            <v>400</v>
          </cell>
        </row>
        <row r="1951">
          <cell r="G1951" t="str">
            <v>04</v>
          </cell>
          <cell r="M1951">
            <v>4</v>
          </cell>
          <cell r="N1951" t="str">
            <v>626</v>
          </cell>
          <cell r="Q1951" t="str">
            <v>TSE</v>
          </cell>
          <cell r="S1951">
            <v>0</v>
          </cell>
          <cell r="T1951">
            <v>3538426</v>
          </cell>
          <cell r="U1951">
            <v>0</v>
          </cell>
        </row>
        <row r="1952">
          <cell r="G1952" t="str">
            <v>01</v>
          </cell>
          <cell r="M1952">
            <v>1</v>
          </cell>
          <cell r="N1952" t="str">
            <v>660</v>
          </cell>
          <cell r="Q1952" t="str">
            <v>GPW</v>
          </cell>
          <cell r="S1952">
            <v>0</v>
          </cell>
          <cell r="T1952">
            <v>391</v>
          </cell>
          <cell r="U1952">
            <v>0.48</v>
          </cell>
        </row>
        <row r="1953">
          <cell r="G1953" t="str">
            <v>04</v>
          </cell>
          <cell r="M1953">
            <v>1</v>
          </cell>
          <cell r="N1953" t="str">
            <v>621</v>
          </cell>
          <cell r="Q1953" t="str">
            <v>EP2</v>
          </cell>
          <cell r="S1953">
            <v>0</v>
          </cell>
          <cell r="T1953">
            <v>71150999</v>
          </cell>
          <cell r="U1953">
            <v>-8734.7099999999991</v>
          </cell>
        </row>
        <row r="1954">
          <cell r="G1954" t="str">
            <v>07</v>
          </cell>
          <cell r="M1954">
            <v>3</v>
          </cell>
          <cell r="N1954" t="str">
            <v>624</v>
          </cell>
          <cell r="Q1954" t="str">
            <v>DC</v>
          </cell>
          <cell r="S1954">
            <v>1</v>
          </cell>
          <cell r="T1954">
            <v>100</v>
          </cell>
          <cell r="U1954">
            <v>1827</v>
          </cell>
        </row>
        <row r="1955">
          <cell r="G1955" t="str">
            <v>08</v>
          </cell>
          <cell r="M1955">
            <v>1</v>
          </cell>
          <cell r="N1955" t="str">
            <v>621</v>
          </cell>
          <cell r="Q1955" t="str">
            <v>OMS</v>
          </cell>
          <cell r="S1955">
            <v>0</v>
          </cell>
          <cell r="T1955">
            <v>645187</v>
          </cell>
          <cell r="U1955">
            <v>158.72999999999999</v>
          </cell>
        </row>
        <row r="1956">
          <cell r="G1956" t="str">
            <v>08</v>
          </cell>
          <cell r="M1956">
            <v>2</v>
          </cell>
          <cell r="N1956" t="str">
            <v>621</v>
          </cell>
          <cell r="Q1956" t="str">
            <v>CC</v>
          </cell>
          <cell r="S1956">
            <v>0</v>
          </cell>
          <cell r="T1956">
            <v>0</v>
          </cell>
          <cell r="U1956">
            <v>89.33</v>
          </cell>
        </row>
        <row r="1957">
          <cell r="G1957" t="str">
            <v>08</v>
          </cell>
          <cell r="M1957">
            <v>2</v>
          </cell>
          <cell r="N1957" t="str">
            <v>624</v>
          </cell>
          <cell r="Q1957" t="str">
            <v>EP2</v>
          </cell>
          <cell r="S1957">
            <v>0</v>
          </cell>
          <cell r="T1957">
            <v>3630322</v>
          </cell>
          <cell r="U1957">
            <v>-468.32</v>
          </cell>
        </row>
        <row r="1958">
          <cell r="G1958" t="str">
            <v>01</v>
          </cell>
          <cell r="M1958">
            <v>1</v>
          </cell>
          <cell r="N1958" t="str">
            <v>811</v>
          </cell>
          <cell r="Q1958" t="str">
            <v>DSM</v>
          </cell>
          <cell r="S1958">
            <v>0</v>
          </cell>
          <cell r="T1958">
            <v>0</v>
          </cell>
          <cell r="U1958">
            <v>0</v>
          </cell>
        </row>
        <row r="1959">
          <cell r="G1959" t="str">
            <v>23</v>
          </cell>
          <cell r="M1959">
            <v>1</v>
          </cell>
          <cell r="N1959" t="str">
            <v>686</v>
          </cell>
          <cell r="Q1959" t="str">
            <v>TSE</v>
          </cell>
          <cell r="S1959">
            <v>0</v>
          </cell>
          <cell r="T1959">
            <v>406</v>
          </cell>
          <cell r="U1959">
            <v>0</v>
          </cell>
        </row>
        <row r="1960">
          <cell r="G1960" t="str">
            <v>04</v>
          </cell>
          <cell r="M1960">
            <v>3</v>
          </cell>
          <cell r="N1960" t="str">
            <v>641</v>
          </cell>
          <cell r="Q1960" t="str">
            <v>CAP</v>
          </cell>
          <cell r="S1960">
            <v>0</v>
          </cell>
          <cell r="T1960">
            <v>802300</v>
          </cell>
          <cell r="U1960">
            <v>-47.34</v>
          </cell>
        </row>
        <row r="1961">
          <cell r="G1961" t="str">
            <v>04</v>
          </cell>
          <cell r="M1961">
            <v>2</v>
          </cell>
          <cell r="N1961" t="str">
            <v>621</v>
          </cell>
          <cell r="Q1961" t="str">
            <v>DO8</v>
          </cell>
          <cell r="S1961">
            <v>0</v>
          </cell>
          <cell r="T1961">
            <v>41410</v>
          </cell>
          <cell r="U1961">
            <v>1.27</v>
          </cell>
        </row>
        <row r="1962">
          <cell r="G1962" t="str">
            <v>08</v>
          </cell>
          <cell r="M1962">
            <v>1</v>
          </cell>
          <cell r="N1962" t="str">
            <v>624</v>
          </cell>
          <cell r="Q1962" t="str">
            <v>DS0</v>
          </cell>
          <cell r="S1962">
            <v>0</v>
          </cell>
          <cell r="T1962">
            <v>9178240</v>
          </cell>
          <cell r="U1962">
            <v>807.68</v>
          </cell>
        </row>
        <row r="1963">
          <cell r="G1963" t="str">
            <v>07</v>
          </cell>
          <cell r="M1963">
            <v>1</v>
          </cell>
          <cell r="N1963" t="str">
            <v>624</v>
          </cell>
          <cell r="Q1963" t="str">
            <v>DS6</v>
          </cell>
          <cell r="S1963">
            <v>0</v>
          </cell>
          <cell r="T1963">
            <v>732192</v>
          </cell>
          <cell r="U1963">
            <v>7.32</v>
          </cell>
        </row>
        <row r="1964">
          <cell r="G1964" t="str">
            <v>16</v>
          </cell>
          <cell r="M1964">
            <v>1</v>
          </cell>
          <cell r="N1964" t="str">
            <v>623</v>
          </cell>
          <cell r="Q1964" t="str">
            <v>EP3</v>
          </cell>
          <cell r="S1964">
            <v>0</v>
          </cell>
          <cell r="T1964">
            <v>87168</v>
          </cell>
          <cell r="U1964">
            <v>0</v>
          </cell>
        </row>
        <row r="1965">
          <cell r="G1965" t="str">
            <v>04</v>
          </cell>
          <cell r="M1965">
            <v>9</v>
          </cell>
          <cell r="N1965" t="str">
            <v>624</v>
          </cell>
          <cell r="Q1965" t="str">
            <v>EP3</v>
          </cell>
          <cell r="S1965">
            <v>0</v>
          </cell>
          <cell r="T1965">
            <v>538080</v>
          </cell>
          <cell r="U1965">
            <v>0</v>
          </cell>
        </row>
        <row r="1966">
          <cell r="G1966" t="str">
            <v>01</v>
          </cell>
          <cell r="M1966">
            <v>1</v>
          </cell>
          <cell r="N1966" t="str">
            <v>650</v>
          </cell>
          <cell r="Q1966" t="str">
            <v>EP3</v>
          </cell>
          <cell r="S1966">
            <v>0</v>
          </cell>
          <cell r="T1966">
            <v>1130</v>
          </cell>
          <cell r="U1966">
            <v>0</v>
          </cell>
        </row>
        <row r="1967">
          <cell r="G1967" t="str">
            <v>08</v>
          </cell>
          <cell r="M1967">
            <v>3</v>
          </cell>
          <cell r="N1967" t="str">
            <v>676</v>
          </cell>
          <cell r="Q1967" t="str">
            <v>FMU</v>
          </cell>
          <cell r="S1967">
            <v>0</v>
          </cell>
          <cell r="T1967">
            <v>0</v>
          </cell>
          <cell r="U1967">
            <v>0</v>
          </cell>
        </row>
        <row r="1968">
          <cell r="G1968" t="str">
            <v>05</v>
          </cell>
          <cell r="M1968">
            <v>4</v>
          </cell>
          <cell r="N1968" t="str">
            <v>626</v>
          </cell>
          <cell r="Q1968" t="str">
            <v>FMU</v>
          </cell>
          <cell r="S1968">
            <v>0</v>
          </cell>
          <cell r="T1968">
            <v>3674484</v>
          </cell>
          <cell r="U1968">
            <v>-0.02</v>
          </cell>
        </row>
        <row r="1969">
          <cell r="G1969" t="str">
            <v>16</v>
          </cell>
          <cell r="M1969">
            <v>1</v>
          </cell>
          <cell r="N1969" t="str">
            <v>650</v>
          </cell>
          <cell r="Q1969" t="str">
            <v>FVE</v>
          </cell>
          <cell r="S1969">
            <v>0</v>
          </cell>
          <cell r="T1969">
            <v>565</v>
          </cell>
          <cell r="U1969">
            <v>0</v>
          </cell>
        </row>
        <row r="1970">
          <cell r="G1970" t="str">
            <v>05</v>
          </cell>
          <cell r="M1970">
            <v>4</v>
          </cell>
          <cell r="N1970" t="str">
            <v>624</v>
          </cell>
          <cell r="Q1970" t="str">
            <v>ICV</v>
          </cell>
          <cell r="S1970">
            <v>0</v>
          </cell>
          <cell r="T1970">
            <v>9647232</v>
          </cell>
          <cell r="U1970">
            <v>0</v>
          </cell>
        </row>
        <row r="1971">
          <cell r="G1971" t="str">
            <v>05</v>
          </cell>
          <cell r="M1971">
            <v>2</v>
          </cell>
          <cell r="N1971" t="str">
            <v>621</v>
          </cell>
          <cell r="Q1971" t="str">
            <v>ICV</v>
          </cell>
          <cell r="S1971">
            <v>0</v>
          </cell>
          <cell r="T1971">
            <v>724380</v>
          </cell>
          <cell r="U1971">
            <v>0</v>
          </cell>
        </row>
        <row r="1972">
          <cell r="G1972" t="str">
            <v>05</v>
          </cell>
          <cell r="M1972">
            <v>2</v>
          </cell>
          <cell r="N1972" t="str">
            <v>626</v>
          </cell>
          <cell r="Q1972" t="str">
            <v>ICV</v>
          </cell>
          <cell r="S1972">
            <v>0</v>
          </cell>
          <cell r="T1972">
            <v>396792</v>
          </cell>
          <cell r="U1972">
            <v>0</v>
          </cell>
        </row>
        <row r="1973">
          <cell r="G1973" t="str">
            <v>05</v>
          </cell>
          <cell r="M1973">
            <v>2</v>
          </cell>
          <cell r="N1973" t="str">
            <v>624</v>
          </cell>
          <cell r="Q1973" t="str">
            <v>DO3</v>
          </cell>
          <cell r="S1973">
            <v>0</v>
          </cell>
          <cell r="T1973">
            <v>3180048</v>
          </cell>
          <cell r="U1973">
            <v>2531.3200000000002</v>
          </cell>
        </row>
        <row r="1974">
          <cell r="G1974" t="str">
            <v>05</v>
          </cell>
          <cell r="M1974">
            <v>1</v>
          </cell>
          <cell r="N1974" t="str">
            <v>626</v>
          </cell>
          <cell r="Q1974" t="str">
            <v>DS1</v>
          </cell>
          <cell r="S1974">
            <v>0</v>
          </cell>
          <cell r="T1974">
            <v>1353600</v>
          </cell>
          <cell r="U1974">
            <v>-8.1199999999999992</v>
          </cell>
        </row>
        <row r="1975">
          <cell r="G1975" t="str">
            <v>08</v>
          </cell>
          <cell r="M1975">
            <v>3</v>
          </cell>
          <cell r="N1975" t="str">
            <v>676</v>
          </cell>
          <cell r="Q1975" t="str">
            <v>DS1</v>
          </cell>
          <cell r="S1975">
            <v>0</v>
          </cell>
          <cell r="T1975">
            <v>0</v>
          </cell>
          <cell r="U1975">
            <v>0</v>
          </cell>
        </row>
        <row r="1976">
          <cell r="G1976" t="str">
            <v>07</v>
          </cell>
          <cell r="M1976">
            <v>1</v>
          </cell>
          <cell r="N1976" t="str">
            <v>621</v>
          </cell>
          <cell r="Q1976" t="str">
            <v>DS3</v>
          </cell>
          <cell r="S1976">
            <v>0</v>
          </cell>
          <cell r="T1976">
            <v>16976</v>
          </cell>
          <cell r="U1976">
            <v>-6.74</v>
          </cell>
        </row>
        <row r="1977">
          <cell r="G1977" t="str">
            <v>08</v>
          </cell>
          <cell r="M1977">
            <v>6</v>
          </cell>
          <cell r="N1977" t="str">
            <v>624</v>
          </cell>
          <cell r="Q1977" t="str">
            <v>DS3</v>
          </cell>
          <cell r="S1977">
            <v>0</v>
          </cell>
          <cell r="T1977">
            <v>1453060</v>
          </cell>
          <cell r="U1977">
            <v>-292.07</v>
          </cell>
        </row>
        <row r="1978">
          <cell r="G1978" t="str">
            <v>08</v>
          </cell>
          <cell r="M1978">
            <v>1</v>
          </cell>
          <cell r="N1978" t="str">
            <v>626</v>
          </cell>
          <cell r="Q1978" t="str">
            <v>EC</v>
          </cell>
          <cell r="S1978">
            <v>0</v>
          </cell>
          <cell r="T1978">
            <v>3096480</v>
          </cell>
          <cell r="U1978">
            <v>100932.85</v>
          </cell>
        </row>
        <row r="1979">
          <cell r="G1979" t="str">
            <v>08</v>
          </cell>
          <cell r="M1979">
            <v>2</v>
          </cell>
          <cell r="N1979" t="str">
            <v>625</v>
          </cell>
          <cell r="Q1979" t="str">
            <v>EC</v>
          </cell>
          <cell r="S1979">
            <v>0</v>
          </cell>
          <cell r="T1979">
            <v>7432128</v>
          </cell>
          <cell r="U1979">
            <v>238660.5</v>
          </cell>
        </row>
        <row r="1980">
          <cell r="G1980" t="str">
            <v>05</v>
          </cell>
          <cell r="M1980">
            <v>4</v>
          </cell>
          <cell r="N1980" t="str">
            <v>624</v>
          </cell>
          <cell r="Q1980" t="str">
            <v>EC</v>
          </cell>
          <cell r="S1980">
            <v>1</v>
          </cell>
          <cell r="T1980">
            <v>270000</v>
          </cell>
          <cell r="U1980">
            <v>18759.87</v>
          </cell>
        </row>
        <row r="1981">
          <cell r="G1981" t="str">
            <v>06</v>
          </cell>
          <cell r="M1981">
            <v>1</v>
          </cell>
          <cell r="N1981" t="str">
            <v>622</v>
          </cell>
          <cell r="Q1981" t="str">
            <v>ECR</v>
          </cell>
          <cell r="S1981">
            <v>0</v>
          </cell>
          <cell r="T1981">
            <v>37559</v>
          </cell>
          <cell r="U1981">
            <v>1330.23</v>
          </cell>
        </row>
        <row r="1982">
          <cell r="G1982" t="str">
            <v>07</v>
          </cell>
          <cell r="M1982">
            <v>1</v>
          </cell>
          <cell r="N1982" t="str">
            <v>625</v>
          </cell>
          <cell r="Q1982" t="str">
            <v>ECR</v>
          </cell>
          <cell r="S1982">
            <v>0</v>
          </cell>
          <cell r="T1982">
            <v>542400</v>
          </cell>
          <cell r="U1982">
            <v>2871.47</v>
          </cell>
        </row>
        <row r="1983">
          <cell r="G1983" t="str">
            <v>08</v>
          </cell>
          <cell r="M1983">
            <v>2</v>
          </cell>
          <cell r="N1983" t="str">
            <v>624</v>
          </cell>
          <cell r="Q1983" t="str">
            <v>EFV</v>
          </cell>
          <cell r="S1983">
            <v>0</v>
          </cell>
          <cell r="T1983">
            <v>3630322</v>
          </cell>
          <cell r="U1983">
            <v>-7728.95</v>
          </cell>
        </row>
        <row r="1984">
          <cell r="G1984" t="str">
            <v>02</v>
          </cell>
          <cell r="M1984">
            <v>52</v>
          </cell>
          <cell r="N1984" t="str">
            <v>611</v>
          </cell>
          <cell r="Q1984" t="str">
            <v>EIN</v>
          </cell>
          <cell r="S1984">
            <v>0</v>
          </cell>
          <cell r="T1984">
            <v>3428</v>
          </cell>
          <cell r="U1984">
            <v>1.93</v>
          </cell>
        </row>
        <row r="1985">
          <cell r="G1985" t="str">
            <v>08</v>
          </cell>
          <cell r="M1985">
            <v>1</v>
          </cell>
          <cell r="N1985" t="str">
            <v>624</v>
          </cell>
          <cell r="Q1985" t="str">
            <v>EIN</v>
          </cell>
          <cell r="S1985">
            <v>0</v>
          </cell>
          <cell r="T1985">
            <v>20977984</v>
          </cell>
          <cell r="U1985">
            <v>11789.64</v>
          </cell>
        </row>
        <row r="1986">
          <cell r="G1986" t="str">
            <v>05</v>
          </cell>
          <cell r="M1986">
            <v>4</v>
          </cell>
          <cell r="N1986" t="str">
            <v>624</v>
          </cell>
          <cell r="Q1986" t="str">
            <v>EIN</v>
          </cell>
          <cell r="S1986">
            <v>0</v>
          </cell>
          <cell r="T1986">
            <v>9891672</v>
          </cell>
          <cell r="U1986">
            <v>5559.13</v>
          </cell>
        </row>
        <row r="1987">
          <cell r="G1987" t="str">
            <v>23</v>
          </cell>
          <cell r="M1987">
            <v>1</v>
          </cell>
          <cell r="N1987" t="str">
            <v>686</v>
          </cell>
          <cell r="Q1987" t="str">
            <v>EIN</v>
          </cell>
          <cell r="S1987">
            <v>0</v>
          </cell>
          <cell r="T1987">
            <v>406</v>
          </cell>
          <cell r="U1987">
            <v>0.23</v>
          </cell>
        </row>
        <row r="1988">
          <cell r="G1988" t="str">
            <v>16</v>
          </cell>
          <cell r="M1988">
            <v>3</v>
          </cell>
          <cell r="N1988" t="str">
            <v>650</v>
          </cell>
          <cell r="Q1988" t="str">
            <v>EIN</v>
          </cell>
          <cell r="S1988">
            <v>0</v>
          </cell>
          <cell r="T1988">
            <v>38</v>
          </cell>
          <cell r="U1988">
            <v>0.02</v>
          </cell>
        </row>
        <row r="1989">
          <cell r="G1989" t="str">
            <v>07</v>
          </cell>
          <cell r="M1989">
            <v>1</v>
          </cell>
          <cell r="N1989" t="str">
            <v>625</v>
          </cell>
          <cell r="Q1989" t="str">
            <v>EP4</v>
          </cell>
          <cell r="S1989">
            <v>0</v>
          </cell>
          <cell r="T1989">
            <v>542400</v>
          </cell>
          <cell r="U1989">
            <v>0</v>
          </cell>
        </row>
        <row r="1990">
          <cell r="G1990" t="str">
            <v>16</v>
          </cell>
          <cell r="M1990">
            <v>4</v>
          </cell>
          <cell r="N1990" t="str">
            <v>641</v>
          </cell>
          <cell r="Q1990" t="str">
            <v>EUR</v>
          </cell>
          <cell r="S1990">
            <v>0</v>
          </cell>
          <cell r="T1990">
            <v>117680</v>
          </cell>
          <cell r="U1990">
            <v>0.93</v>
          </cell>
        </row>
        <row r="1991">
          <cell r="G1991" t="str">
            <v>05</v>
          </cell>
          <cell r="M1991">
            <v>3</v>
          </cell>
          <cell r="N1991" t="str">
            <v>624</v>
          </cell>
          <cell r="Q1991" t="str">
            <v>EUR</v>
          </cell>
          <cell r="S1991">
            <v>0</v>
          </cell>
          <cell r="T1991">
            <v>169344</v>
          </cell>
          <cell r="U1991">
            <v>1.35</v>
          </cell>
        </row>
        <row r="1992">
          <cell r="G1992" t="str">
            <v>09</v>
          </cell>
          <cell r="M1992">
            <v>2</v>
          </cell>
          <cell r="N1992" t="str">
            <v>650</v>
          </cell>
          <cell r="Q1992" t="str">
            <v>E21</v>
          </cell>
          <cell r="S1992">
            <v>0</v>
          </cell>
          <cell r="T1992">
            <v>5412</v>
          </cell>
          <cell r="U1992">
            <v>170.45</v>
          </cell>
        </row>
        <row r="1993">
          <cell r="G1993" t="str">
            <v>08</v>
          </cell>
          <cell r="M1993">
            <v>1</v>
          </cell>
          <cell r="N1993" t="str">
            <v>634</v>
          </cell>
          <cell r="Q1993" t="str">
            <v>FFE</v>
          </cell>
          <cell r="S1993">
            <v>0</v>
          </cell>
          <cell r="T1993">
            <v>174477080</v>
          </cell>
          <cell r="U1993">
            <v>9072.81</v>
          </cell>
        </row>
        <row r="1994">
          <cell r="G1994" t="str">
            <v>03</v>
          </cell>
          <cell r="M1994">
            <v>1</v>
          </cell>
          <cell r="N1994" t="str">
            <v>611</v>
          </cell>
          <cell r="Q1994" t="str">
            <v>ICN</v>
          </cell>
          <cell r="S1994">
            <v>0</v>
          </cell>
          <cell r="T1994">
            <v>265037</v>
          </cell>
          <cell r="U1994">
            <v>0</v>
          </cell>
        </row>
        <row r="1995">
          <cell r="G1995" t="str">
            <v>08</v>
          </cell>
          <cell r="M1995">
            <v>4</v>
          </cell>
          <cell r="N1995" t="str">
            <v>626</v>
          </cell>
          <cell r="Q1995" t="str">
            <v>LMV</v>
          </cell>
          <cell r="S1995">
            <v>0</v>
          </cell>
          <cell r="T1995">
            <v>10544688</v>
          </cell>
          <cell r="U1995">
            <v>-390.14</v>
          </cell>
        </row>
        <row r="1996">
          <cell r="G1996" t="str">
            <v>06</v>
          </cell>
          <cell r="M1996">
            <v>1</v>
          </cell>
          <cell r="N1996" t="str">
            <v>622</v>
          </cell>
          <cell r="Q1996" t="str">
            <v>LMV</v>
          </cell>
          <cell r="S1996">
            <v>0</v>
          </cell>
          <cell r="T1996">
            <v>37559</v>
          </cell>
          <cell r="U1996">
            <v>-9.2100000000000009</v>
          </cell>
        </row>
        <row r="1997">
          <cell r="G1997" t="str">
            <v>09</v>
          </cell>
          <cell r="M1997">
            <v>1</v>
          </cell>
          <cell r="N1997" t="str">
            <v>660</v>
          </cell>
          <cell r="Q1997" t="str">
            <v>L06</v>
          </cell>
          <cell r="S1997">
            <v>0</v>
          </cell>
          <cell r="T1997">
            <v>5</v>
          </cell>
          <cell r="U1997">
            <v>13.8</v>
          </cell>
        </row>
        <row r="1998">
          <cell r="G1998" t="str">
            <v>04</v>
          </cell>
          <cell r="M1998">
            <v>1</v>
          </cell>
          <cell r="N1998" t="str">
            <v>624</v>
          </cell>
          <cell r="Q1998" t="str">
            <v>MC</v>
          </cell>
          <cell r="S1998">
            <v>0</v>
          </cell>
          <cell r="T1998">
            <v>447.04</v>
          </cell>
          <cell r="U1998">
            <v>4503.54</v>
          </cell>
        </row>
        <row r="1999">
          <cell r="G1999" t="str">
            <v>04</v>
          </cell>
          <cell r="M1999">
            <v>1</v>
          </cell>
          <cell r="N1999" t="str">
            <v>624</v>
          </cell>
          <cell r="Q1999" t="str">
            <v>MC</v>
          </cell>
          <cell r="S1999">
            <v>1</v>
          </cell>
          <cell r="T1999">
            <v>50</v>
          </cell>
          <cell r="U1999">
            <v>0</v>
          </cell>
        </row>
        <row r="2000">
          <cell r="G2000" t="str">
            <v>07</v>
          </cell>
          <cell r="M2000">
            <v>4</v>
          </cell>
          <cell r="N2000" t="str">
            <v>624</v>
          </cell>
          <cell r="Q2000" t="str">
            <v>MC</v>
          </cell>
          <cell r="S2000">
            <v>0</v>
          </cell>
          <cell r="T2000">
            <v>361.62</v>
          </cell>
          <cell r="U2000">
            <v>3706.01</v>
          </cell>
        </row>
        <row r="2001">
          <cell r="G2001" t="str">
            <v>08</v>
          </cell>
          <cell r="M2001">
            <v>2</v>
          </cell>
          <cell r="N2001" t="str">
            <v>625</v>
          </cell>
          <cell r="Q2001" t="str">
            <v>PRV</v>
          </cell>
          <cell r="S2001">
            <v>0</v>
          </cell>
          <cell r="T2001">
            <v>7432128</v>
          </cell>
          <cell r="U2001">
            <v>-1374.95</v>
          </cell>
        </row>
        <row r="2002">
          <cell r="G2002" t="str">
            <v>08</v>
          </cell>
          <cell r="M2002">
            <v>2</v>
          </cell>
          <cell r="N2002" t="str">
            <v>621</v>
          </cell>
          <cell r="Q2002" t="str">
            <v>RTU</v>
          </cell>
          <cell r="S2002">
            <v>0</v>
          </cell>
          <cell r="T2002">
            <v>536928</v>
          </cell>
          <cell r="U2002">
            <v>3.76</v>
          </cell>
        </row>
        <row r="2003">
          <cell r="G2003" t="str">
            <v>05</v>
          </cell>
          <cell r="M2003">
            <v>15</v>
          </cell>
          <cell r="N2003" t="str">
            <v>624</v>
          </cell>
          <cell r="Q2003" t="str">
            <v>RTU</v>
          </cell>
          <cell r="S2003">
            <v>0</v>
          </cell>
          <cell r="T2003">
            <v>703056</v>
          </cell>
          <cell r="U2003">
            <v>2.81</v>
          </cell>
        </row>
        <row r="2004">
          <cell r="G2004" t="str">
            <v>01</v>
          </cell>
          <cell r="M2004">
            <v>61</v>
          </cell>
          <cell r="N2004" t="str">
            <v>611</v>
          </cell>
          <cell r="Q2004" t="str">
            <v>TDC</v>
          </cell>
          <cell r="S2004">
            <v>0</v>
          </cell>
          <cell r="T2004">
            <v>31</v>
          </cell>
          <cell r="U2004">
            <v>0</v>
          </cell>
        </row>
        <row r="2005">
          <cell r="G2005" t="str">
            <v>04</v>
          </cell>
          <cell r="M2005">
            <v>11</v>
          </cell>
          <cell r="N2005" t="str">
            <v>623</v>
          </cell>
          <cell r="Q2005" t="str">
            <v>TDC</v>
          </cell>
          <cell r="S2005">
            <v>0</v>
          </cell>
          <cell r="T2005">
            <v>403035</v>
          </cell>
          <cell r="U2005">
            <v>0</v>
          </cell>
        </row>
        <row r="2006">
          <cell r="G2006" t="str">
            <v>05</v>
          </cell>
          <cell r="M2006">
            <v>4</v>
          </cell>
          <cell r="N2006" t="str">
            <v>624</v>
          </cell>
          <cell r="Q2006" t="str">
            <v>TIU</v>
          </cell>
          <cell r="S2006">
            <v>0</v>
          </cell>
          <cell r="T2006">
            <v>9891672</v>
          </cell>
          <cell r="U2006">
            <v>0</v>
          </cell>
        </row>
        <row r="2007">
          <cell r="G2007" t="str">
            <v>04</v>
          </cell>
          <cell r="M2007">
            <v>4</v>
          </cell>
          <cell r="N2007" t="str">
            <v>626</v>
          </cell>
          <cell r="Q2007" t="str">
            <v>TSC</v>
          </cell>
          <cell r="S2007">
            <v>0</v>
          </cell>
          <cell r="T2007">
            <v>3538426</v>
          </cell>
          <cell r="U2007">
            <v>0</v>
          </cell>
        </row>
        <row r="2008">
          <cell r="G2008" t="str">
            <v>04</v>
          </cell>
          <cell r="M2008">
            <v>3</v>
          </cell>
          <cell r="N2008" t="str">
            <v>623</v>
          </cell>
          <cell r="Q2008" t="str">
            <v>TSC</v>
          </cell>
          <cell r="S2008">
            <v>0</v>
          </cell>
          <cell r="T2008">
            <v>174000</v>
          </cell>
          <cell r="U2008">
            <v>0</v>
          </cell>
        </row>
        <row r="2009">
          <cell r="G2009" t="str">
            <v>09</v>
          </cell>
          <cell r="M2009">
            <v>1</v>
          </cell>
          <cell r="N2009" t="str">
            <v>660</v>
          </cell>
          <cell r="Q2009" t="str">
            <v>L19</v>
          </cell>
          <cell r="S2009">
            <v>0</v>
          </cell>
          <cell r="T2009">
            <v>3</v>
          </cell>
          <cell r="U2009">
            <v>30.75</v>
          </cell>
        </row>
        <row r="2010">
          <cell r="G2010" t="str">
            <v>23</v>
          </cell>
          <cell r="M2010">
            <v>1</v>
          </cell>
          <cell r="N2010" t="str">
            <v>685</v>
          </cell>
          <cell r="Q2010" t="str">
            <v>MSV</v>
          </cell>
          <cell r="S2010">
            <v>0</v>
          </cell>
          <cell r="T2010">
            <v>28650</v>
          </cell>
          <cell r="U2010">
            <v>-14.35</v>
          </cell>
        </row>
        <row r="2011">
          <cell r="G2011" t="str">
            <v>07</v>
          </cell>
          <cell r="M2011">
            <v>1</v>
          </cell>
          <cell r="N2011" t="str">
            <v>621</v>
          </cell>
          <cell r="Q2011" t="str">
            <v>MSV</v>
          </cell>
          <cell r="S2011">
            <v>0</v>
          </cell>
          <cell r="T2011">
            <v>5463877</v>
          </cell>
          <cell r="U2011">
            <v>-2705.17</v>
          </cell>
        </row>
        <row r="2012">
          <cell r="G2012" t="str">
            <v>08</v>
          </cell>
          <cell r="M2012">
            <v>1</v>
          </cell>
          <cell r="N2012" t="str">
            <v>634</v>
          </cell>
          <cell r="Q2012" t="str">
            <v>MSV</v>
          </cell>
          <cell r="S2012">
            <v>0</v>
          </cell>
          <cell r="T2012">
            <v>174477080</v>
          </cell>
          <cell r="U2012">
            <v>-64905.47</v>
          </cell>
        </row>
        <row r="2013">
          <cell r="G2013" t="str">
            <v>16</v>
          </cell>
          <cell r="M2013">
            <v>3</v>
          </cell>
          <cell r="N2013" t="str">
            <v>650</v>
          </cell>
          <cell r="Q2013" t="str">
            <v>RIN</v>
          </cell>
          <cell r="S2013">
            <v>0</v>
          </cell>
          <cell r="T2013">
            <v>38</v>
          </cell>
          <cell r="U2013">
            <v>0.02</v>
          </cell>
        </row>
        <row r="2014">
          <cell r="G2014" t="str">
            <v>03</v>
          </cell>
          <cell r="M2014">
            <v>1</v>
          </cell>
          <cell r="N2014" t="str">
            <v>660</v>
          </cell>
          <cell r="Q2014" t="str">
            <v>TTE</v>
          </cell>
          <cell r="S2014">
            <v>0</v>
          </cell>
          <cell r="T2014">
            <v>425</v>
          </cell>
          <cell r="U2014">
            <v>0</v>
          </cell>
        </row>
        <row r="2015">
          <cell r="G2015" t="str">
            <v>05</v>
          </cell>
          <cell r="M2015">
            <v>5</v>
          </cell>
          <cell r="N2015" t="str">
            <v>624</v>
          </cell>
          <cell r="Q2015" t="str">
            <v>TTE</v>
          </cell>
          <cell r="S2015">
            <v>0</v>
          </cell>
          <cell r="T2015">
            <v>54400</v>
          </cell>
          <cell r="U2015">
            <v>0</v>
          </cell>
        </row>
        <row r="2016">
          <cell r="G2016" t="str">
            <v>23</v>
          </cell>
          <cell r="M2016">
            <v>1</v>
          </cell>
          <cell r="N2016" t="str">
            <v>685</v>
          </cell>
          <cell r="Q2016" t="str">
            <v>VRC</v>
          </cell>
          <cell r="S2016">
            <v>0</v>
          </cell>
          <cell r="T2016">
            <v>28650</v>
          </cell>
          <cell r="U2016">
            <v>-73.930000000000007</v>
          </cell>
        </row>
        <row r="2017">
          <cell r="G2017" t="str">
            <v>23</v>
          </cell>
          <cell r="M2017">
            <v>2</v>
          </cell>
          <cell r="N2017" t="str">
            <v>685</v>
          </cell>
          <cell r="Q2017" t="str">
            <v>VCN</v>
          </cell>
          <cell r="S2017">
            <v>0</v>
          </cell>
          <cell r="T2017">
            <v>85</v>
          </cell>
          <cell r="U2017">
            <v>0</v>
          </cell>
        </row>
        <row r="2018">
          <cell r="G2018" t="str">
            <v>04</v>
          </cell>
          <cell r="M2018">
            <v>2</v>
          </cell>
          <cell r="N2018" t="str">
            <v>626</v>
          </cell>
          <cell r="Q2018" t="str">
            <v>EP1</v>
          </cell>
          <cell r="S2018">
            <v>0</v>
          </cell>
          <cell r="T2018">
            <v>1020195</v>
          </cell>
          <cell r="U2018">
            <v>0</v>
          </cell>
        </row>
        <row r="2019">
          <cell r="G2019" t="str">
            <v>04</v>
          </cell>
          <cell r="M2019">
            <v>3</v>
          </cell>
          <cell r="N2019" t="str">
            <v>623</v>
          </cell>
          <cell r="Q2019" t="str">
            <v>TTC</v>
          </cell>
          <cell r="S2019">
            <v>0</v>
          </cell>
          <cell r="T2019">
            <v>174000</v>
          </cell>
          <cell r="U2019">
            <v>0</v>
          </cell>
        </row>
        <row r="2020">
          <cell r="G2020" t="str">
            <v>04</v>
          </cell>
          <cell r="M2020">
            <v>3</v>
          </cell>
          <cell r="N2020" t="str">
            <v>623</v>
          </cell>
          <cell r="Q2020" t="str">
            <v>EEX</v>
          </cell>
          <cell r="S2020">
            <v>0</v>
          </cell>
          <cell r="T2020">
            <v>174000</v>
          </cell>
          <cell r="U2020">
            <v>383.67</v>
          </cell>
        </row>
        <row r="2021">
          <cell r="G2021" t="str">
            <v>04</v>
          </cell>
          <cell r="M2021">
            <v>3</v>
          </cell>
          <cell r="N2021" t="str">
            <v>623</v>
          </cell>
          <cell r="Q2021" t="str">
            <v>CAV</v>
          </cell>
          <cell r="S2021">
            <v>0</v>
          </cell>
          <cell r="T2021">
            <v>174000</v>
          </cell>
          <cell r="U2021">
            <v>9.91</v>
          </cell>
        </row>
        <row r="2022">
          <cell r="G2022" t="str">
            <v>04</v>
          </cell>
          <cell r="M2022">
            <v>2</v>
          </cell>
          <cell r="N2022" t="str">
            <v>641</v>
          </cell>
          <cell r="Q2022" t="str">
            <v>TTC</v>
          </cell>
          <cell r="S2022">
            <v>0</v>
          </cell>
          <cell r="T2022">
            <v>2526</v>
          </cell>
          <cell r="U2022">
            <v>0</v>
          </cell>
        </row>
        <row r="2023">
          <cell r="G2023" t="str">
            <v>04</v>
          </cell>
          <cell r="M2023">
            <v>2</v>
          </cell>
          <cell r="N2023" t="str">
            <v>642</v>
          </cell>
          <cell r="Q2023" t="str">
            <v>TTC</v>
          </cell>
          <cell r="S2023">
            <v>0</v>
          </cell>
          <cell r="T2023">
            <v>26774</v>
          </cell>
          <cell r="U2023">
            <v>0</v>
          </cell>
        </row>
        <row r="2024">
          <cell r="G2024" t="str">
            <v>08</v>
          </cell>
          <cell r="M2024">
            <v>1</v>
          </cell>
          <cell r="N2024" t="str">
            <v>621</v>
          </cell>
          <cell r="Q2024" t="str">
            <v>CAV</v>
          </cell>
          <cell r="S2024">
            <v>0</v>
          </cell>
          <cell r="T2024">
            <v>645187</v>
          </cell>
          <cell r="U2024">
            <v>85.8</v>
          </cell>
        </row>
        <row r="2025">
          <cell r="G2025" t="str">
            <v>04</v>
          </cell>
          <cell r="M2025">
            <v>3</v>
          </cell>
          <cell r="N2025" t="str">
            <v>624</v>
          </cell>
          <cell r="Q2025" t="str">
            <v>EP1</v>
          </cell>
          <cell r="S2025">
            <v>0</v>
          </cell>
          <cell r="T2025">
            <v>491328</v>
          </cell>
          <cell r="U2025">
            <v>0</v>
          </cell>
        </row>
        <row r="2026">
          <cell r="G2026" t="str">
            <v>01</v>
          </cell>
          <cell r="M2026">
            <v>61</v>
          </cell>
          <cell r="N2026" t="str">
            <v>611</v>
          </cell>
          <cell r="Q2026" t="str">
            <v>FFC</v>
          </cell>
          <cell r="S2026">
            <v>0</v>
          </cell>
          <cell r="T2026">
            <v>31</v>
          </cell>
          <cell r="U2026">
            <v>0</v>
          </cell>
        </row>
        <row r="2027">
          <cell r="G2027" t="str">
            <v>08</v>
          </cell>
          <cell r="M2027">
            <v>2</v>
          </cell>
          <cell r="N2027" t="str">
            <v>1750</v>
          </cell>
          <cell r="Q2027" t="str">
            <v>GMC</v>
          </cell>
          <cell r="S2027">
            <v>0</v>
          </cell>
          <cell r="T2027">
            <v>0</v>
          </cell>
          <cell r="U2027">
            <v>0</v>
          </cell>
        </row>
        <row r="2028">
          <cell r="G2028" t="str">
            <v>08</v>
          </cell>
          <cell r="M2028">
            <v>6</v>
          </cell>
          <cell r="N2028" t="str">
            <v>675</v>
          </cell>
          <cell r="Q2028" t="str">
            <v>IDC</v>
          </cell>
          <cell r="S2028">
            <v>0</v>
          </cell>
          <cell r="T2028">
            <v>0</v>
          </cell>
          <cell r="U2028">
            <v>0</v>
          </cell>
        </row>
        <row r="2029">
          <cell r="G2029" t="str">
            <v>02</v>
          </cell>
          <cell r="M2029">
            <v>52</v>
          </cell>
          <cell r="N2029" t="str">
            <v>612</v>
          </cell>
          <cell r="Q2029" t="str">
            <v>BFC</v>
          </cell>
          <cell r="S2029">
            <v>0</v>
          </cell>
          <cell r="T2029">
            <v>5872</v>
          </cell>
          <cell r="U2029">
            <v>169.67</v>
          </cell>
        </row>
        <row r="2030">
          <cell r="G2030" t="str">
            <v>04</v>
          </cell>
          <cell r="M2030">
            <v>5</v>
          </cell>
          <cell r="N2030" t="str">
            <v>624</v>
          </cell>
          <cell r="Q2030" t="str">
            <v>TDE</v>
          </cell>
          <cell r="S2030">
            <v>0</v>
          </cell>
          <cell r="T2030">
            <v>79200</v>
          </cell>
          <cell r="U2030">
            <v>0</v>
          </cell>
        </row>
        <row r="2031">
          <cell r="G2031" t="str">
            <v>08</v>
          </cell>
          <cell r="M2031">
            <v>1</v>
          </cell>
          <cell r="N2031" t="str">
            <v>634</v>
          </cell>
          <cell r="Q2031" t="str">
            <v>TDE</v>
          </cell>
          <cell r="S2031">
            <v>0</v>
          </cell>
          <cell r="T2031">
            <v>174477080</v>
          </cell>
          <cell r="U2031">
            <v>0</v>
          </cell>
        </row>
        <row r="2032">
          <cell r="G2032" t="str">
            <v>06</v>
          </cell>
          <cell r="M2032">
            <v>1</v>
          </cell>
          <cell r="N2032" t="str">
            <v>622</v>
          </cell>
          <cell r="Q2032" t="str">
            <v>FFC</v>
          </cell>
          <cell r="S2032">
            <v>0</v>
          </cell>
          <cell r="T2032">
            <v>37559</v>
          </cell>
          <cell r="U2032">
            <v>0.68</v>
          </cell>
        </row>
        <row r="2033">
          <cell r="G2033" t="str">
            <v>04</v>
          </cell>
          <cell r="M2033">
            <v>1</v>
          </cell>
          <cell r="N2033" t="str">
            <v>650</v>
          </cell>
          <cell r="Q2033" t="str">
            <v>BFC</v>
          </cell>
          <cell r="S2033">
            <v>0</v>
          </cell>
          <cell r="T2033">
            <v>111994</v>
          </cell>
          <cell r="U2033">
            <v>3234.95</v>
          </cell>
        </row>
        <row r="2034">
          <cell r="G2034" t="str">
            <v>23</v>
          </cell>
          <cell r="M2034">
            <v>1</v>
          </cell>
          <cell r="N2034" t="str">
            <v>686</v>
          </cell>
          <cell r="Q2034" t="str">
            <v>EIV</v>
          </cell>
          <cell r="S2034">
            <v>0</v>
          </cell>
          <cell r="T2034">
            <v>406</v>
          </cell>
          <cell r="U2034">
            <v>0</v>
          </cell>
        </row>
        <row r="2035">
          <cell r="G2035" t="str">
            <v>03</v>
          </cell>
          <cell r="M2035">
            <v>1</v>
          </cell>
          <cell r="N2035" t="str">
            <v>660</v>
          </cell>
          <cell r="Q2035" t="str">
            <v>TDE</v>
          </cell>
          <cell r="S2035">
            <v>0</v>
          </cell>
          <cell r="T2035">
            <v>425</v>
          </cell>
          <cell r="U2035">
            <v>0</v>
          </cell>
        </row>
        <row r="2036">
          <cell r="G2036" t="str">
            <v>01</v>
          </cell>
          <cell r="M2036">
            <v>1</v>
          </cell>
          <cell r="N2036" t="str">
            <v>655</v>
          </cell>
          <cell r="Q2036" t="str">
            <v>EFL</v>
          </cell>
          <cell r="S2036">
            <v>0</v>
          </cell>
          <cell r="T2036">
            <v>287</v>
          </cell>
          <cell r="U2036">
            <v>8.86</v>
          </cell>
        </row>
        <row r="2037">
          <cell r="G2037" t="str">
            <v>04</v>
          </cell>
          <cell r="M2037">
            <v>1</v>
          </cell>
          <cell r="N2037" t="str">
            <v>650</v>
          </cell>
          <cell r="Q2037" t="str">
            <v>EIV</v>
          </cell>
          <cell r="S2037">
            <v>0</v>
          </cell>
          <cell r="T2037">
            <v>111994</v>
          </cell>
          <cell r="U2037">
            <v>0</v>
          </cell>
        </row>
        <row r="2038">
          <cell r="G2038" t="str">
            <v>05</v>
          </cell>
          <cell r="M2038">
            <v>1</v>
          </cell>
          <cell r="N2038" t="str">
            <v>626</v>
          </cell>
          <cell r="Q2038" t="str">
            <v>FFC</v>
          </cell>
          <cell r="S2038">
            <v>0</v>
          </cell>
          <cell r="T2038">
            <v>6707584</v>
          </cell>
          <cell r="U2038">
            <v>120.73</v>
          </cell>
        </row>
        <row r="2039">
          <cell r="G2039" t="str">
            <v>01</v>
          </cell>
          <cell r="M2039">
            <v>1</v>
          </cell>
          <cell r="N2039" t="str">
            <v>811</v>
          </cell>
          <cell r="Q2039" t="str">
            <v>RRB</v>
          </cell>
          <cell r="S2039">
            <v>0</v>
          </cell>
          <cell r="T2039">
            <v>-29.75</v>
          </cell>
          <cell r="U2039">
            <v>1.31</v>
          </cell>
        </row>
        <row r="2040">
          <cell r="G2040" t="str">
            <v>04</v>
          </cell>
          <cell r="M2040">
            <v>2</v>
          </cell>
          <cell r="N2040" t="str">
            <v>626</v>
          </cell>
          <cell r="Q2040" t="str">
            <v>DSM</v>
          </cell>
          <cell r="S2040">
            <v>0</v>
          </cell>
          <cell r="T2040">
            <v>1020195</v>
          </cell>
          <cell r="U2040">
            <v>1440.51</v>
          </cell>
        </row>
        <row r="2041">
          <cell r="G2041" t="str">
            <v>07</v>
          </cell>
          <cell r="M2041">
            <v>1</v>
          </cell>
          <cell r="N2041" t="str">
            <v>621</v>
          </cell>
          <cell r="Q2041" t="str">
            <v>FVC</v>
          </cell>
          <cell r="S2041">
            <v>0</v>
          </cell>
          <cell r="T2041">
            <v>5463877</v>
          </cell>
          <cell r="U2041">
            <v>0</v>
          </cell>
        </row>
        <row r="2042">
          <cell r="G2042" t="str">
            <v>04</v>
          </cell>
          <cell r="M2042">
            <v>9</v>
          </cell>
          <cell r="N2042" t="str">
            <v>624</v>
          </cell>
          <cell r="Q2042" t="str">
            <v>OMS</v>
          </cell>
          <cell r="S2042">
            <v>0</v>
          </cell>
          <cell r="T2042">
            <v>538080</v>
          </cell>
          <cell r="U2042">
            <v>135.06</v>
          </cell>
        </row>
        <row r="2043">
          <cell r="G2043" t="str">
            <v>04</v>
          </cell>
          <cell r="M2043">
            <v>1</v>
          </cell>
          <cell r="N2043" t="str">
            <v>621</v>
          </cell>
          <cell r="Q2043" t="str">
            <v>CAP</v>
          </cell>
          <cell r="S2043">
            <v>0</v>
          </cell>
          <cell r="T2043">
            <v>71150999</v>
          </cell>
          <cell r="U2043">
            <v>-5184.82</v>
          </cell>
        </row>
        <row r="2044">
          <cell r="G2044" t="str">
            <v>05</v>
          </cell>
          <cell r="M2044">
            <v>5</v>
          </cell>
          <cell r="N2044" t="str">
            <v>624</v>
          </cell>
          <cell r="Q2044" t="str">
            <v>DC</v>
          </cell>
          <cell r="S2044">
            <v>2</v>
          </cell>
          <cell r="T2044">
            <v>296.60000000000002</v>
          </cell>
          <cell r="U2044">
            <v>3461.32</v>
          </cell>
        </row>
        <row r="2045">
          <cell r="G2045" t="str">
            <v>04</v>
          </cell>
          <cell r="M2045">
            <v>3</v>
          </cell>
          <cell r="N2045" t="str">
            <v>623</v>
          </cell>
          <cell r="Q2045" t="str">
            <v>TSE</v>
          </cell>
          <cell r="S2045">
            <v>0</v>
          </cell>
          <cell r="T2045">
            <v>174000</v>
          </cell>
          <cell r="U2045">
            <v>0</v>
          </cell>
        </row>
        <row r="2046">
          <cell r="G2046" t="str">
            <v>19</v>
          </cell>
          <cell r="M2046">
            <v>2</v>
          </cell>
          <cell r="N2046" t="str">
            <v>913</v>
          </cell>
          <cell r="Q2046" t="str">
            <v>DC</v>
          </cell>
          <cell r="S2046">
            <v>0</v>
          </cell>
          <cell r="T2046">
            <v>102963</v>
          </cell>
          <cell r="U2046">
            <v>342866.79</v>
          </cell>
        </row>
        <row r="2047">
          <cell r="G2047" t="str">
            <v>05</v>
          </cell>
          <cell r="M2047">
            <v>6</v>
          </cell>
          <cell r="N2047" t="str">
            <v>624</v>
          </cell>
          <cell r="Q2047" t="str">
            <v>OMS</v>
          </cell>
          <cell r="S2047">
            <v>0</v>
          </cell>
          <cell r="T2047">
            <v>3870300</v>
          </cell>
          <cell r="U2047">
            <v>971.44</v>
          </cell>
        </row>
        <row r="2048">
          <cell r="G2048" t="str">
            <v>01</v>
          </cell>
          <cell r="M2048">
            <v>51</v>
          </cell>
          <cell r="N2048" t="str">
            <v>611</v>
          </cell>
          <cell r="Q2048" t="str">
            <v>EP2</v>
          </cell>
          <cell r="S2048">
            <v>0</v>
          </cell>
          <cell r="T2048">
            <v>165581</v>
          </cell>
          <cell r="U2048">
            <v>-22.36</v>
          </cell>
        </row>
        <row r="2049">
          <cell r="G2049" t="str">
            <v>01</v>
          </cell>
          <cell r="M2049">
            <v>1</v>
          </cell>
          <cell r="N2049" t="str">
            <v>650</v>
          </cell>
          <cell r="Q2049" t="str">
            <v>E12</v>
          </cell>
          <cell r="S2049">
            <v>0</v>
          </cell>
          <cell r="T2049">
            <v>52</v>
          </cell>
          <cell r="U2049">
            <v>1.64</v>
          </cell>
        </row>
        <row r="2050">
          <cell r="G2050" t="str">
            <v>08</v>
          </cell>
          <cell r="M2050">
            <v>1</v>
          </cell>
          <cell r="N2050" t="str">
            <v>633</v>
          </cell>
          <cell r="Q2050" t="str">
            <v>DC</v>
          </cell>
          <cell r="S2050">
            <v>0</v>
          </cell>
          <cell r="T2050">
            <v>407805</v>
          </cell>
          <cell r="U2050">
            <v>6078081</v>
          </cell>
        </row>
        <row r="2051">
          <cell r="G2051" t="str">
            <v>16</v>
          </cell>
          <cell r="M2051">
            <v>1</v>
          </cell>
          <cell r="N2051" t="str">
            <v>660</v>
          </cell>
          <cell r="Q2051" t="str">
            <v>RAU</v>
          </cell>
          <cell r="S2051">
            <v>0</v>
          </cell>
          <cell r="T2051">
            <v>1225</v>
          </cell>
          <cell r="U2051">
            <v>0.03</v>
          </cell>
        </row>
        <row r="2052">
          <cell r="G2052" t="str">
            <v>04</v>
          </cell>
          <cell r="M2052">
            <v>4</v>
          </cell>
          <cell r="N2052" t="str">
            <v>624</v>
          </cell>
          <cell r="Q2052" t="str">
            <v>DC</v>
          </cell>
          <cell r="S2052">
            <v>1</v>
          </cell>
          <cell r="T2052">
            <v>1600</v>
          </cell>
          <cell r="U2052">
            <v>29232</v>
          </cell>
        </row>
        <row r="2053">
          <cell r="G2053" t="str">
            <v>07</v>
          </cell>
          <cell r="M2053">
            <v>4</v>
          </cell>
          <cell r="N2053" t="str">
            <v>624</v>
          </cell>
          <cell r="Q2053" t="str">
            <v>DC</v>
          </cell>
          <cell r="S2053">
            <v>3</v>
          </cell>
          <cell r="T2053">
            <v>2197.1</v>
          </cell>
          <cell r="U2053">
            <v>24541.61</v>
          </cell>
        </row>
        <row r="2054">
          <cell r="G2054" t="str">
            <v>04</v>
          </cell>
          <cell r="M2054">
            <v>3</v>
          </cell>
          <cell r="N2054" t="str">
            <v>624</v>
          </cell>
          <cell r="Q2054" t="str">
            <v>DC</v>
          </cell>
          <cell r="S2054">
            <v>2</v>
          </cell>
          <cell r="T2054">
            <v>1035.67</v>
          </cell>
          <cell r="U2054">
            <v>12086.27</v>
          </cell>
        </row>
        <row r="2055">
          <cell r="G2055" t="str">
            <v>06</v>
          </cell>
          <cell r="M2055">
            <v>1</v>
          </cell>
          <cell r="N2055" t="str">
            <v>622</v>
          </cell>
          <cell r="Q2055" t="str">
            <v>RAU</v>
          </cell>
          <cell r="S2055">
            <v>0</v>
          </cell>
          <cell r="T2055">
            <v>37559</v>
          </cell>
          <cell r="U2055">
            <v>9.35</v>
          </cell>
        </row>
        <row r="2056">
          <cell r="G2056" t="str">
            <v>05</v>
          </cell>
          <cell r="M2056">
            <v>4</v>
          </cell>
          <cell r="N2056" t="str">
            <v>626</v>
          </cell>
          <cell r="Q2056" t="str">
            <v>DO1</v>
          </cell>
          <cell r="S2056">
            <v>0</v>
          </cell>
          <cell r="T2056">
            <v>2598156</v>
          </cell>
          <cell r="U2056">
            <v>161.09</v>
          </cell>
        </row>
        <row r="2057">
          <cell r="G2057" t="str">
            <v>04</v>
          </cell>
          <cell r="M2057">
            <v>4</v>
          </cell>
          <cell r="N2057" t="str">
            <v>624</v>
          </cell>
          <cell r="Q2057" t="str">
            <v>DO8</v>
          </cell>
          <cell r="S2057">
            <v>0</v>
          </cell>
          <cell r="T2057">
            <v>512742</v>
          </cell>
          <cell r="U2057">
            <v>6.15</v>
          </cell>
        </row>
        <row r="2058">
          <cell r="G2058" t="str">
            <v>07</v>
          </cell>
          <cell r="M2058">
            <v>1</v>
          </cell>
          <cell r="N2058" t="str">
            <v>621</v>
          </cell>
          <cell r="Q2058" t="str">
            <v>DO8</v>
          </cell>
          <cell r="S2058">
            <v>0</v>
          </cell>
          <cell r="T2058">
            <v>10401</v>
          </cell>
          <cell r="U2058">
            <v>0.35</v>
          </cell>
        </row>
        <row r="2059">
          <cell r="G2059" t="str">
            <v>07</v>
          </cell>
          <cell r="M2059">
            <v>4</v>
          </cell>
          <cell r="N2059" t="str">
            <v>624</v>
          </cell>
          <cell r="Q2059" t="str">
            <v>DS6</v>
          </cell>
          <cell r="S2059">
            <v>0</v>
          </cell>
          <cell r="T2059">
            <v>1716900</v>
          </cell>
          <cell r="U2059">
            <v>17.170000000000002</v>
          </cell>
        </row>
        <row r="2060">
          <cell r="G2060" t="str">
            <v>05</v>
          </cell>
          <cell r="M2060">
            <v>2</v>
          </cell>
          <cell r="N2060" t="str">
            <v>626</v>
          </cell>
          <cell r="Q2060" t="str">
            <v>EP3</v>
          </cell>
          <cell r="S2060">
            <v>0</v>
          </cell>
          <cell r="T2060">
            <v>396792</v>
          </cell>
          <cell r="U2060">
            <v>0</v>
          </cell>
        </row>
        <row r="2061">
          <cell r="G2061" t="str">
            <v>16</v>
          </cell>
          <cell r="M2061">
            <v>2</v>
          </cell>
          <cell r="N2061" t="str">
            <v>641</v>
          </cell>
          <cell r="Q2061" t="str">
            <v>FMU</v>
          </cell>
          <cell r="S2061">
            <v>0</v>
          </cell>
          <cell r="T2061">
            <v>806</v>
          </cell>
          <cell r="U2061">
            <v>0</v>
          </cell>
        </row>
        <row r="2062">
          <cell r="G2062" t="str">
            <v>04</v>
          </cell>
          <cell r="M2062">
            <v>2</v>
          </cell>
          <cell r="N2062" t="str">
            <v>626</v>
          </cell>
          <cell r="Q2062" t="str">
            <v>FVE</v>
          </cell>
          <cell r="S2062">
            <v>0</v>
          </cell>
          <cell r="T2062">
            <v>1020195</v>
          </cell>
          <cell r="U2062">
            <v>0</v>
          </cell>
        </row>
        <row r="2063">
          <cell r="G2063" t="str">
            <v>07</v>
          </cell>
          <cell r="M2063">
            <v>2</v>
          </cell>
          <cell r="N2063" t="str">
            <v>624</v>
          </cell>
          <cell r="Q2063" t="str">
            <v>ICV</v>
          </cell>
          <cell r="S2063">
            <v>0</v>
          </cell>
          <cell r="T2063">
            <v>2571567</v>
          </cell>
          <cell r="U2063">
            <v>0</v>
          </cell>
        </row>
        <row r="2064">
          <cell r="G2064" t="str">
            <v>05</v>
          </cell>
          <cell r="M2064">
            <v>1</v>
          </cell>
          <cell r="N2064" t="str">
            <v>624</v>
          </cell>
          <cell r="Q2064" t="str">
            <v>DSU</v>
          </cell>
          <cell r="S2064">
            <v>0</v>
          </cell>
          <cell r="T2064">
            <v>7488592</v>
          </cell>
          <cell r="U2064">
            <v>247.14</v>
          </cell>
        </row>
        <row r="2065">
          <cell r="G2065" t="str">
            <v>04</v>
          </cell>
          <cell r="M2065">
            <v>5</v>
          </cell>
          <cell r="N2065" t="str">
            <v>624</v>
          </cell>
          <cell r="Q2065" t="str">
            <v>EBF</v>
          </cell>
          <cell r="S2065">
            <v>0</v>
          </cell>
          <cell r="T2065">
            <v>79200</v>
          </cell>
          <cell r="U2065">
            <v>-2275.34</v>
          </cell>
        </row>
        <row r="2066">
          <cell r="G2066" t="str">
            <v>05</v>
          </cell>
          <cell r="M2066">
            <v>6</v>
          </cell>
          <cell r="N2066" t="str">
            <v>624</v>
          </cell>
          <cell r="Q2066" t="str">
            <v>EC</v>
          </cell>
          <cell r="S2066">
            <v>0</v>
          </cell>
          <cell r="T2066">
            <v>3870300</v>
          </cell>
          <cell r="U2066">
            <v>219810.36</v>
          </cell>
        </row>
        <row r="2067">
          <cell r="G2067" t="str">
            <v>05</v>
          </cell>
          <cell r="M2067">
            <v>6</v>
          </cell>
          <cell r="N2067" t="str">
            <v>624</v>
          </cell>
          <cell r="Q2067" t="str">
            <v>EC</v>
          </cell>
          <cell r="S2067">
            <v>1</v>
          </cell>
          <cell r="T2067">
            <v>60000</v>
          </cell>
          <cell r="U2067">
            <v>4168.8599999999997</v>
          </cell>
        </row>
        <row r="2068">
          <cell r="G2068" t="str">
            <v>03</v>
          </cell>
          <cell r="M2068">
            <v>1</v>
          </cell>
          <cell r="N2068" t="str">
            <v>660</v>
          </cell>
          <cell r="Q2068" t="str">
            <v>EFV</v>
          </cell>
          <cell r="S2068">
            <v>0</v>
          </cell>
          <cell r="T2068">
            <v>425</v>
          </cell>
          <cell r="U2068">
            <v>-0.92</v>
          </cell>
        </row>
        <row r="2069">
          <cell r="G2069" t="str">
            <v>04</v>
          </cell>
          <cell r="M2069">
            <v>6</v>
          </cell>
          <cell r="N2069" t="str">
            <v>624</v>
          </cell>
          <cell r="Q2069" t="str">
            <v>EFV</v>
          </cell>
          <cell r="S2069">
            <v>0</v>
          </cell>
          <cell r="T2069">
            <v>436015</v>
          </cell>
          <cell r="U2069">
            <v>-928.28</v>
          </cell>
        </row>
        <row r="2070">
          <cell r="G2070" t="str">
            <v>04</v>
          </cell>
          <cell r="M2070">
            <v>91</v>
          </cell>
          <cell r="N2070" t="str">
            <v>621</v>
          </cell>
          <cell r="Q2070" t="str">
            <v>EFV</v>
          </cell>
          <cell r="S2070">
            <v>0</v>
          </cell>
          <cell r="T2070">
            <v>11100</v>
          </cell>
          <cell r="U2070">
            <v>-23.65</v>
          </cell>
        </row>
        <row r="2071">
          <cell r="G2071" t="str">
            <v>04</v>
          </cell>
          <cell r="M2071">
            <v>3</v>
          </cell>
          <cell r="N2071" t="str">
            <v>642</v>
          </cell>
          <cell r="Q2071" t="str">
            <v>EIN</v>
          </cell>
          <cell r="S2071">
            <v>0</v>
          </cell>
          <cell r="T2071">
            <v>1416</v>
          </cell>
          <cell r="U2071">
            <v>0.8</v>
          </cell>
        </row>
        <row r="2072">
          <cell r="G2072" t="str">
            <v>04</v>
          </cell>
          <cell r="M2072">
            <v>3</v>
          </cell>
          <cell r="N2072" t="str">
            <v>624</v>
          </cell>
          <cell r="Q2072" t="str">
            <v>EP4</v>
          </cell>
          <cell r="S2072">
            <v>0</v>
          </cell>
          <cell r="T2072">
            <v>491328</v>
          </cell>
          <cell r="U2072">
            <v>0</v>
          </cell>
        </row>
        <row r="2073">
          <cell r="G2073" t="str">
            <v>04</v>
          </cell>
          <cell r="M2073">
            <v>11</v>
          </cell>
          <cell r="N2073" t="str">
            <v>623</v>
          </cell>
          <cell r="Q2073" t="str">
            <v>EUR</v>
          </cell>
          <cell r="S2073">
            <v>0</v>
          </cell>
          <cell r="T2073">
            <v>403035</v>
          </cell>
          <cell r="U2073">
            <v>3.22</v>
          </cell>
        </row>
        <row r="2074">
          <cell r="G2074" t="str">
            <v>04</v>
          </cell>
          <cell r="M2074">
            <v>2</v>
          </cell>
          <cell r="N2074" t="str">
            <v>626</v>
          </cell>
          <cell r="Q2074" t="str">
            <v>FFE</v>
          </cell>
          <cell r="S2074">
            <v>0</v>
          </cell>
          <cell r="T2074">
            <v>1020195</v>
          </cell>
          <cell r="U2074">
            <v>69.38</v>
          </cell>
        </row>
        <row r="2075">
          <cell r="G2075" t="str">
            <v>07</v>
          </cell>
          <cell r="M2075">
            <v>3</v>
          </cell>
          <cell r="N2075" t="str">
            <v>624</v>
          </cell>
          <cell r="Q2075" t="str">
            <v>LMV</v>
          </cell>
          <cell r="S2075">
            <v>0</v>
          </cell>
          <cell r="T2075">
            <v>578160</v>
          </cell>
          <cell r="U2075">
            <v>-1.1599999999999999</v>
          </cell>
        </row>
        <row r="2076">
          <cell r="G2076" t="str">
            <v>09</v>
          </cell>
          <cell r="M2076">
            <v>3</v>
          </cell>
          <cell r="N2076" t="str">
            <v>650</v>
          </cell>
          <cell r="Q2076" t="str">
            <v>L14</v>
          </cell>
          <cell r="S2076">
            <v>0</v>
          </cell>
          <cell r="T2076">
            <v>144</v>
          </cell>
          <cell r="U2076">
            <v>2105.2800000000002</v>
          </cell>
        </row>
        <row r="2077">
          <cell r="G2077" t="str">
            <v>05</v>
          </cell>
          <cell r="M2077">
            <v>4</v>
          </cell>
          <cell r="N2077" t="str">
            <v>624</v>
          </cell>
          <cell r="Q2077" t="str">
            <v>MC</v>
          </cell>
          <cell r="S2077">
            <v>2</v>
          </cell>
          <cell r="T2077">
            <v>1950</v>
          </cell>
          <cell r="U2077">
            <v>22756.5</v>
          </cell>
        </row>
        <row r="2078">
          <cell r="G2078" t="str">
            <v>16</v>
          </cell>
          <cell r="M2078">
            <v>6</v>
          </cell>
          <cell r="N2078" t="str">
            <v>641</v>
          </cell>
          <cell r="Q2078" t="str">
            <v>MC</v>
          </cell>
          <cell r="S2078">
            <v>0</v>
          </cell>
          <cell r="T2078">
            <v>0</v>
          </cell>
          <cell r="U2078">
            <v>69.900000000000006</v>
          </cell>
        </row>
        <row r="2079">
          <cell r="G2079" t="str">
            <v>05</v>
          </cell>
          <cell r="M2079">
            <v>4</v>
          </cell>
          <cell r="N2079" t="str">
            <v>626</v>
          </cell>
          <cell r="Q2079" t="str">
            <v>PRV</v>
          </cell>
          <cell r="S2079">
            <v>0</v>
          </cell>
          <cell r="T2079">
            <v>1076328</v>
          </cell>
          <cell r="U2079">
            <v>40.9</v>
          </cell>
        </row>
        <row r="2080">
          <cell r="G2080" t="str">
            <v>16</v>
          </cell>
          <cell r="M2080">
            <v>4</v>
          </cell>
          <cell r="N2080" t="str">
            <v>641</v>
          </cell>
          <cell r="Q2080" t="str">
            <v>TIU</v>
          </cell>
          <cell r="S2080">
            <v>0</v>
          </cell>
          <cell r="T2080">
            <v>117680</v>
          </cell>
          <cell r="U2080">
            <v>0</v>
          </cell>
        </row>
        <row r="2081">
          <cell r="G2081" t="str">
            <v>17</v>
          </cell>
          <cell r="M2081">
            <v>1</v>
          </cell>
          <cell r="N2081" t="str">
            <v>644</v>
          </cell>
          <cell r="Q2081" t="str">
            <v>TIU</v>
          </cell>
          <cell r="S2081">
            <v>0</v>
          </cell>
          <cell r="T2081">
            <v>1688750</v>
          </cell>
          <cell r="U2081">
            <v>0</v>
          </cell>
        </row>
        <row r="2082">
          <cell r="G2082" t="str">
            <v>09</v>
          </cell>
          <cell r="M2082">
            <v>2</v>
          </cell>
          <cell r="N2082" t="str">
            <v>650</v>
          </cell>
          <cell r="Q2082" t="str">
            <v>L21</v>
          </cell>
          <cell r="S2082">
            <v>0</v>
          </cell>
          <cell r="T2082">
            <v>41</v>
          </cell>
          <cell r="U2082">
            <v>237.39</v>
          </cell>
        </row>
        <row r="2083">
          <cell r="G2083" t="str">
            <v>23</v>
          </cell>
          <cell r="M2083">
            <v>1</v>
          </cell>
          <cell r="N2083" t="str">
            <v>686</v>
          </cell>
          <cell r="Q2083" t="str">
            <v>MSO</v>
          </cell>
          <cell r="S2083">
            <v>0</v>
          </cell>
          <cell r="T2083">
            <v>406</v>
          </cell>
          <cell r="U2083">
            <v>0.4</v>
          </cell>
        </row>
        <row r="2084">
          <cell r="G2084" t="str">
            <v>05</v>
          </cell>
          <cell r="M2084">
            <v>3</v>
          </cell>
          <cell r="N2084" t="str">
            <v>624</v>
          </cell>
          <cell r="Q2084" t="str">
            <v>RIN</v>
          </cell>
          <cell r="S2084">
            <v>0</v>
          </cell>
          <cell r="T2084">
            <v>169344</v>
          </cell>
          <cell r="U2084">
            <v>290.42</v>
          </cell>
        </row>
        <row r="2085">
          <cell r="G2085" t="str">
            <v>23</v>
          </cell>
          <cell r="M2085">
            <v>1</v>
          </cell>
          <cell r="N2085" t="str">
            <v>685</v>
          </cell>
          <cell r="Q2085" t="str">
            <v>RIN</v>
          </cell>
          <cell r="S2085">
            <v>0</v>
          </cell>
          <cell r="T2085">
            <v>28650</v>
          </cell>
          <cell r="U2085">
            <v>73.39</v>
          </cell>
        </row>
        <row r="2086">
          <cell r="G2086" t="str">
            <v>08</v>
          </cell>
          <cell r="M2086">
            <v>2</v>
          </cell>
          <cell r="N2086" t="str">
            <v>626</v>
          </cell>
          <cell r="Q2086" t="str">
            <v>DO7</v>
          </cell>
          <cell r="S2086">
            <v>0</v>
          </cell>
          <cell r="T2086">
            <v>1801008</v>
          </cell>
          <cell r="U2086">
            <v>0</v>
          </cell>
        </row>
        <row r="2087">
          <cell r="G2087" t="str">
            <v>04</v>
          </cell>
          <cell r="M2087">
            <v>5</v>
          </cell>
          <cell r="N2087" t="str">
            <v>624</v>
          </cell>
          <cell r="Q2087" t="str">
            <v>EEX</v>
          </cell>
          <cell r="S2087">
            <v>0</v>
          </cell>
          <cell r="T2087">
            <v>79200</v>
          </cell>
          <cell r="U2087">
            <v>137.16999999999999</v>
          </cell>
        </row>
        <row r="2088">
          <cell r="G2088" t="str">
            <v>08</v>
          </cell>
          <cell r="M2088">
            <v>3</v>
          </cell>
          <cell r="N2088" t="str">
            <v>624</v>
          </cell>
          <cell r="Q2088" t="str">
            <v>EEX</v>
          </cell>
          <cell r="S2088">
            <v>0</v>
          </cell>
          <cell r="T2088">
            <v>626400</v>
          </cell>
          <cell r="U2088">
            <v>1084.92</v>
          </cell>
        </row>
        <row r="2089">
          <cell r="G2089" t="str">
            <v>06</v>
          </cell>
          <cell r="M2089">
            <v>1</v>
          </cell>
          <cell r="N2089" t="str">
            <v>620</v>
          </cell>
          <cell r="Q2089" t="str">
            <v>EP1</v>
          </cell>
          <cell r="S2089">
            <v>0</v>
          </cell>
          <cell r="T2089">
            <v>3789</v>
          </cell>
          <cell r="U2089">
            <v>0</v>
          </cell>
        </row>
        <row r="2090">
          <cell r="G2090" t="str">
            <v>06</v>
          </cell>
          <cell r="M2090">
            <v>2</v>
          </cell>
          <cell r="N2090" t="str">
            <v>620</v>
          </cell>
          <cell r="Q2090" t="str">
            <v>EP1</v>
          </cell>
          <cell r="S2090">
            <v>0</v>
          </cell>
          <cell r="T2090">
            <v>0</v>
          </cell>
          <cell r="U2090">
            <v>0</v>
          </cell>
        </row>
        <row r="2091">
          <cell r="G2091" t="str">
            <v>08</v>
          </cell>
          <cell r="M2091">
            <v>1</v>
          </cell>
          <cell r="N2091" t="str">
            <v>633</v>
          </cell>
          <cell r="Q2091" t="str">
            <v>DO7</v>
          </cell>
          <cell r="S2091">
            <v>0</v>
          </cell>
          <cell r="T2091">
            <v>90582200</v>
          </cell>
          <cell r="U2091">
            <v>0</v>
          </cell>
        </row>
        <row r="2092">
          <cell r="G2092" t="str">
            <v>05</v>
          </cell>
          <cell r="M2092">
            <v>3</v>
          </cell>
          <cell r="N2092" t="str">
            <v>624</v>
          </cell>
          <cell r="Q2092" t="str">
            <v>EP1</v>
          </cell>
          <cell r="S2092">
            <v>0</v>
          </cell>
          <cell r="T2092">
            <v>169344</v>
          </cell>
          <cell r="U2092">
            <v>0</v>
          </cell>
        </row>
        <row r="2093">
          <cell r="G2093" t="str">
            <v>01</v>
          </cell>
          <cell r="M2093">
            <v>61</v>
          </cell>
          <cell r="N2093" t="str">
            <v>611</v>
          </cell>
          <cell r="Q2093" t="str">
            <v>EFL</v>
          </cell>
          <cell r="S2093">
            <v>0</v>
          </cell>
          <cell r="T2093">
            <v>31</v>
          </cell>
          <cell r="U2093">
            <v>0.96</v>
          </cell>
        </row>
        <row r="2094">
          <cell r="G2094" t="str">
            <v>05</v>
          </cell>
          <cell r="M2094">
            <v>1</v>
          </cell>
          <cell r="N2094" t="str">
            <v>621</v>
          </cell>
          <cell r="Q2094" t="str">
            <v>EFL</v>
          </cell>
          <cell r="S2094">
            <v>0</v>
          </cell>
          <cell r="T2094">
            <v>24467</v>
          </cell>
          <cell r="U2094">
            <v>754.85</v>
          </cell>
        </row>
        <row r="2095">
          <cell r="G2095" t="str">
            <v>08</v>
          </cell>
          <cell r="M2095">
            <v>4</v>
          </cell>
          <cell r="N2095" t="str">
            <v>626</v>
          </cell>
          <cell r="Q2095" t="str">
            <v>DO0</v>
          </cell>
          <cell r="S2095">
            <v>0</v>
          </cell>
          <cell r="T2095">
            <v>2238192</v>
          </cell>
          <cell r="U2095">
            <v>161.15</v>
          </cell>
        </row>
        <row r="2096">
          <cell r="G2096" t="str">
            <v>16</v>
          </cell>
          <cell r="M2096">
            <v>1</v>
          </cell>
          <cell r="N2096" t="str">
            <v>623</v>
          </cell>
          <cell r="Q2096" t="str">
            <v>PPT</v>
          </cell>
          <cell r="S2096">
            <v>0</v>
          </cell>
          <cell r="T2096">
            <v>87168</v>
          </cell>
          <cell r="U2096">
            <v>0</v>
          </cell>
        </row>
        <row r="2097">
          <cell r="G2097" t="str">
            <v>01</v>
          </cell>
          <cell r="M2097">
            <v>1</v>
          </cell>
          <cell r="N2097" t="str">
            <v>655</v>
          </cell>
          <cell r="Q2097" t="str">
            <v>TDE</v>
          </cell>
          <cell r="S2097">
            <v>0</v>
          </cell>
          <cell r="T2097">
            <v>287</v>
          </cell>
          <cell r="U2097">
            <v>0</v>
          </cell>
        </row>
        <row r="2098">
          <cell r="G2098" t="str">
            <v>02</v>
          </cell>
          <cell r="M2098">
            <v>52</v>
          </cell>
          <cell r="N2098" t="str">
            <v>611</v>
          </cell>
          <cell r="Q2098" t="str">
            <v>EIV</v>
          </cell>
          <cell r="S2098">
            <v>0</v>
          </cell>
          <cell r="T2098">
            <v>3428</v>
          </cell>
          <cell r="U2098">
            <v>0</v>
          </cell>
        </row>
        <row r="2099">
          <cell r="G2099" t="str">
            <v>08</v>
          </cell>
          <cell r="M2099">
            <v>3</v>
          </cell>
          <cell r="N2099" t="str">
            <v>676</v>
          </cell>
          <cell r="Q2099" t="str">
            <v>DO0</v>
          </cell>
          <cell r="S2099">
            <v>0</v>
          </cell>
          <cell r="T2099">
            <v>0</v>
          </cell>
          <cell r="U2099">
            <v>0</v>
          </cell>
        </row>
        <row r="2100">
          <cell r="G2100" t="str">
            <v>23</v>
          </cell>
          <cell r="M2100">
            <v>1</v>
          </cell>
          <cell r="N2100" t="str">
            <v>686</v>
          </cell>
          <cell r="Q2100" t="str">
            <v>LMR</v>
          </cell>
          <cell r="S2100">
            <v>0</v>
          </cell>
          <cell r="T2100">
            <v>406</v>
          </cell>
          <cell r="U2100">
            <v>1.1000000000000001</v>
          </cell>
        </row>
        <row r="2101">
          <cell r="G2101" t="str">
            <v>04</v>
          </cell>
          <cell r="M2101">
            <v>3</v>
          </cell>
          <cell r="N2101" t="str">
            <v>623</v>
          </cell>
          <cell r="Q2101" t="str">
            <v>FVC</v>
          </cell>
          <cell r="S2101">
            <v>0</v>
          </cell>
          <cell r="T2101">
            <v>174000</v>
          </cell>
          <cell r="U2101">
            <v>0</v>
          </cell>
        </row>
        <row r="2102">
          <cell r="G2102" t="str">
            <v>05</v>
          </cell>
          <cell r="M2102">
            <v>1</v>
          </cell>
          <cell r="N2102" t="str">
            <v>621</v>
          </cell>
          <cell r="Q2102" t="str">
            <v>DO6</v>
          </cell>
          <cell r="S2102">
            <v>0</v>
          </cell>
          <cell r="T2102">
            <v>320</v>
          </cell>
          <cell r="U2102">
            <v>-0.01</v>
          </cell>
        </row>
        <row r="2103">
          <cell r="G2103" t="str">
            <v>04</v>
          </cell>
          <cell r="M2103">
            <v>5</v>
          </cell>
          <cell r="N2103" t="str">
            <v>624</v>
          </cell>
          <cell r="Q2103" t="str">
            <v>RAU</v>
          </cell>
          <cell r="S2103">
            <v>0</v>
          </cell>
          <cell r="T2103">
            <v>79200</v>
          </cell>
          <cell r="U2103">
            <v>1.99</v>
          </cell>
        </row>
        <row r="2104">
          <cell r="G2104" t="str">
            <v>05</v>
          </cell>
          <cell r="M2104">
            <v>1</v>
          </cell>
          <cell r="N2104" t="str">
            <v>623</v>
          </cell>
          <cell r="Q2104" t="str">
            <v>DSM</v>
          </cell>
          <cell r="S2104">
            <v>0</v>
          </cell>
          <cell r="T2104">
            <v>216488</v>
          </cell>
          <cell r="U2104">
            <v>1434.67</v>
          </cell>
        </row>
        <row r="2105">
          <cell r="G2105" t="str">
            <v>09</v>
          </cell>
          <cell r="M2105">
            <v>2</v>
          </cell>
          <cell r="N2105" t="str">
            <v>650</v>
          </cell>
          <cell r="Q2105" t="str">
            <v>EP2</v>
          </cell>
          <cell r="S2105">
            <v>0</v>
          </cell>
          <cell r="T2105">
            <v>10900</v>
          </cell>
          <cell r="U2105">
            <v>-1.02</v>
          </cell>
        </row>
        <row r="2106">
          <cell r="G2106" t="str">
            <v>03</v>
          </cell>
          <cell r="M2106">
            <v>1</v>
          </cell>
          <cell r="N2106" t="str">
            <v>660</v>
          </cell>
          <cell r="Q2106" t="str">
            <v>EP2</v>
          </cell>
          <cell r="S2106">
            <v>0</v>
          </cell>
          <cell r="T2106">
            <v>425</v>
          </cell>
          <cell r="U2106">
            <v>0.04</v>
          </cell>
        </row>
        <row r="2107">
          <cell r="G2107" t="str">
            <v>08</v>
          </cell>
          <cell r="M2107">
            <v>1</v>
          </cell>
          <cell r="N2107" t="str">
            <v>625</v>
          </cell>
          <cell r="Q2107" t="str">
            <v>CAP</v>
          </cell>
          <cell r="S2107">
            <v>0</v>
          </cell>
          <cell r="T2107">
            <v>257760</v>
          </cell>
          <cell r="U2107">
            <v>-18.559999999999999</v>
          </cell>
        </row>
        <row r="2108">
          <cell r="G2108" t="str">
            <v>02</v>
          </cell>
          <cell r="M2108">
            <v>52</v>
          </cell>
          <cell r="N2108" t="str">
            <v>611</v>
          </cell>
          <cell r="Q2108" t="str">
            <v>FVC</v>
          </cell>
          <cell r="S2108">
            <v>0</v>
          </cell>
          <cell r="T2108">
            <v>3428</v>
          </cell>
          <cell r="U2108">
            <v>0</v>
          </cell>
        </row>
        <row r="2109">
          <cell r="G2109" t="str">
            <v>02</v>
          </cell>
          <cell r="M2109">
            <v>12</v>
          </cell>
          <cell r="N2109" t="str">
            <v>611</v>
          </cell>
          <cell r="Q2109" t="str">
            <v>CC</v>
          </cell>
          <cell r="S2109">
            <v>0</v>
          </cell>
          <cell r="T2109">
            <v>0</v>
          </cell>
          <cell r="U2109">
            <v>132</v>
          </cell>
        </row>
        <row r="2110">
          <cell r="G2110" t="str">
            <v>04</v>
          </cell>
          <cell r="M2110">
            <v>3</v>
          </cell>
          <cell r="N2110" t="str">
            <v>642</v>
          </cell>
          <cell r="Q2110" t="str">
            <v>FVC</v>
          </cell>
          <cell r="S2110">
            <v>0</v>
          </cell>
          <cell r="T2110">
            <v>1416</v>
          </cell>
          <cell r="U2110">
            <v>0</v>
          </cell>
        </row>
        <row r="2111">
          <cell r="G2111" t="str">
            <v>08</v>
          </cell>
          <cell r="M2111">
            <v>1</v>
          </cell>
          <cell r="N2111" t="str">
            <v>676</v>
          </cell>
          <cell r="Q2111" t="str">
            <v>DO1</v>
          </cell>
          <cell r="S2111">
            <v>0</v>
          </cell>
          <cell r="T2111">
            <v>2383550</v>
          </cell>
          <cell r="U2111">
            <v>314.43</v>
          </cell>
        </row>
        <row r="2112">
          <cell r="G2112" t="str">
            <v>08</v>
          </cell>
          <cell r="M2112">
            <v>1</v>
          </cell>
          <cell r="N2112" t="str">
            <v>632</v>
          </cell>
          <cell r="Q2112" t="str">
            <v>DO4</v>
          </cell>
          <cell r="S2112">
            <v>0</v>
          </cell>
          <cell r="T2112">
            <v>4659291</v>
          </cell>
          <cell r="U2112">
            <v>0</v>
          </cell>
        </row>
        <row r="2113">
          <cell r="G2113" t="str">
            <v>08</v>
          </cell>
          <cell r="M2113">
            <v>1</v>
          </cell>
          <cell r="N2113" t="str">
            <v>624</v>
          </cell>
          <cell r="Q2113" t="str">
            <v>DS6</v>
          </cell>
          <cell r="S2113">
            <v>0</v>
          </cell>
          <cell r="T2113">
            <v>9178240</v>
          </cell>
          <cell r="U2113">
            <v>91.79</v>
          </cell>
        </row>
        <row r="2114">
          <cell r="G2114" t="str">
            <v>08</v>
          </cell>
          <cell r="M2114">
            <v>1</v>
          </cell>
          <cell r="N2114" t="str">
            <v>625</v>
          </cell>
          <cell r="Q2114" t="str">
            <v>EP3</v>
          </cell>
          <cell r="S2114">
            <v>0</v>
          </cell>
          <cell r="T2114">
            <v>257760</v>
          </cell>
          <cell r="U2114">
            <v>0</v>
          </cell>
        </row>
        <row r="2115">
          <cell r="G2115" t="str">
            <v>16</v>
          </cell>
          <cell r="M2115">
            <v>2</v>
          </cell>
          <cell r="N2115" t="str">
            <v>641</v>
          </cell>
          <cell r="Q2115" t="str">
            <v>EP3</v>
          </cell>
          <cell r="S2115">
            <v>0</v>
          </cell>
          <cell r="T2115">
            <v>806</v>
          </cell>
          <cell r="U2115">
            <v>0</v>
          </cell>
        </row>
        <row r="2116">
          <cell r="G2116" t="str">
            <v>05</v>
          </cell>
          <cell r="M2116">
            <v>3</v>
          </cell>
          <cell r="N2116" t="str">
            <v>624</v>
          </cell>
          <cell r="Q2116" t="str">
            <v>FMU</v>
          </cell>
          <cell r="S2116">
            <v>0</v>
          </cell>
          <cell r="T2116">
            <v>169344</v>
          </cell>
          <cell r="U2116">
            <v>0.17</v>
          </cell>
        </row>
        <row r="2117">
          <cell r="G2117" t="str">
            <v>07</v>
          </cell>
          <cell r="M2117">
            <v>3</v>
          </cell>
          <cell r="N2117" t="str">
            <v>642</v>
          </cell>
          <cell r="Q2117" t="str">
            <v>FMU</v>
          </cell>
          <cell r="S2117">
            <v>0</v>
          </cell>
          <cell r="T2117">
            <v>419</v>
          </cell>
          <cell r="U2117">
            <v>0</v>
          </cell>
        </row>
        <row r="2118">
          <cell r="G2118" t="str">
            <v>07</v>
          </cell>
          <cell r="M2118">
            <v>2</v>
          </cell>
          <cell r="N2118" t="str">
            <v>621</v>
          </cell>
          <cell r="Q2118" t="str">
            <v>DO3</v>
          </cell>
          <cell r="S2118">
            <v>0</v>
          </cell>
          <cell r="T2118">
            <v>69601</v>
          </cell>
          <cell r="U2118">
            <v>158.27000000000001</v>
          </cell>
        </row>
        <row r="2119">
          <cell r="G2119" t="str">
            <v>05</v>
          </cell>
          <cell r="M2119">
            <v>4</v>
          </cell>
          <cell r="N2119" t="str">
            <v>624</v>
          </cell>
          <cell r="Q2119" t="str">
            <v>EC</v>
          </cell>
          <cell r="S2119">
            <v>4</v>
          </cell>
          <cell r="T2119">
            <v>2871216</v>
          </cell>
          <cell r="U2119">
            <v>156857.4</v>
          </cell>
        </row>
        <row r="2120">
          <cell r="G2120" t="str">
            <v>07</v>
          </cell>
          <cell r="M2120">
            <v>4</v>
          </cell>
          <cell r="N2120" t="str">
            <v>624</v>
          </cell>
          <cell r="Q2120" t="str">
            <v>EC</v>
          </cell>
          <cell r="S2120">
            <v>4</v>
          </cell>
          <cell r="T2120">
            <v>1492458</v>
          </cell>
          <cell r="U2120">
            <v>81534.47</v>
          </cell>
        </row>
        <row r="2121">
          <cell r="G2121" t="str">
            <v>08</v>
          </cell>
          <cell r="M2121">
            <v>1</v>
          </cell>
          <cell r="N2121" t="str">
            <v>633</v>
          </cell>
          <cell r="Q2121" t="str">
            <v>EC</v>
          </cell>
          <cell r="S2121">
            <v>3</v>
          </cell>
          <cell r="T2121">
            <v>4774000</v>
          </cell>
          <cell r="U2121">
            <v>152228.54</v>
          </cell>
        </row>
        <row r="2122">
          <cell r="G2122" t="str">
            <v>09</v>
          </cell>
          <cell r="M2122">
            <v>2</v>
          </cell>
          <cell r="N2122" t="str">
            <v>650</v>
          </cell>
          <cell r="Q2122" t="str">
            <v>ECR</v>
          </cell>
          <cell r="S2122">
            <v>0</v>
          </cell>
          <cell r="T2122">
            <v>10900</v>
          </cell>
          <cell r="U2122">
            <v>14.95</v>
          </cell>
        </row>
        <row r="2123">
          <cell r="G2123" t="str">
            <v>04</v>
          </cell>
          <cell r="M2123">
            <v>3</v>
          </cell>
          <cell r="N2123" t="str">
            <v>623</v>
          </cell>
          <cell r="Q2123" t="str">
            <v>ECR</v>
          </cell>
          <cell r="S2123">
            <v>0</v>
          </cell>
          <cell r="T2123">
            <v>174000</v>
          </cell>
          <cell r="U2123">
            <v>890.54</v>
          </cell>
        </row>
        <row r="2124">
          <cell r="G2124" t="str">
            <v>04</v>
          </cell>
          <cell r="M2124">
            <v>1</v>
          </cell>
          <cell r="N2124" t="str">
            <v>650</v>
          </cell>
          <cell r="Q2124" t="str">
            <v>EIN</v>
          </cell>
          <cell r="S2124">
            <v>0</v>
          </cell>
          <cell r="T2124">
            <v>111994</v>
          </cell>
          <cell r="U2124">
            <v>61.53</v>
          </cell>
        </row>
        <row r="2125">
          <cell r="G2125" t="str">
            <v>08</v>
          </cell>
          <cell r="M2125">
            <v>1</v>
          </cell>
          <cell r="N2125" t="str">
            <v>634</v>
          </cell>
          <cell r="Q2125" t="str">
            <v>EIN</v>
          </cell>
          <cell r="S2125">
            <v>0</v>
          </cell>
          <cell r="T2125">
            <v>174477080</v>
          </cell>
          <cell r="U2125">
            <v>98056.12</v>
          </cell>
        </row>
        <row r="2126">
          <cell r="G2126" t="str">
            <v>02</v>
          </cell>
          <cell r="M2126">
            <v>52</v>
          </cell>
          <cell r="N2126" t="str">
            <v>611</v>
          </cell>
          <cell r="Q2126" t="str">
            <v>EP4</v>
          </cell>
          <cell r="S2126">
            <v>0</v>
          </cell>
          <cell r="T2126">
            <v>3428</v>
          </cell>
          <cell r="U2126">
            <v>0</v>
          </cell>
        </row>
        <row r="2127">
          <cell r="G2127" t="str">
            <v>04</v>
          </cell>
          <cell r="M2127">
            <v>10</v>
          </cell>
          <cell r="N2127" t="str">
            <v>624</v>
          </cell>
          <cell r="Q2127" t="str">
            <v>FFE</v>
          </cell>
          <cell r="S2127">
            <v>0</v>
          </cell>
          <cell r="T2127">
            <v>460944</v>
          </cell>
          <cell r="U2127">
            <v>33.19</v>
          </cell>
        </row>
        <row r="2128">
          <cell r="G2128" t="str">
            <v>04</v>
          </cell>
          <cell r="M2128">
            <v>2</v>
          </cell>
          <cell r="N2128" t="str">
            <v>641</v>
          </cell>
          <cell r="Q2128" t="str">
            <v>ICN</v>
          </cell>
          <cell r="S2128">
            <v>0</v>
          </cell>
          <cell r="T2128">
            <v>2526</v>
          </cell>
          <cell r="U2128">
            <v>0</v>
          </cell>
        </row>
        <row r="2129">
          <cell r="G2129" t="str">
            <v>23</v>
          </cell>
          <cell r="M2129">
            <v>2</v>
          </cell>
          <cell r="N2129" t="str">
            <v>685</v>
          </cell>
          <cell r="Q2129" t="str">
            <v>LMV</v>
          </cell>
          <cell r="S2129">
            <v>0</v>
          </cell>
          <cell r="T2129">
            <v>85</v>
          </cell>
          <cell r="U2129">
            <v>-0.01</v>
          </cell>
        </row>
        <row r="2130">
          <cell r="G2130" t="str">
            <v>07</v>
          </cell>
          <cell r="M2130">
            <v>3</v>
          </cell>
          <cell r="N2130" t="str">
            <v>641</v>
          </cell>
          <cell r="Q2130" t="str">
            <v>RTU</v>
          </cell>
          <cell r="S2130">
            <v>0</v>
          </cell>
          <cell r="T2130">
            <v>3936</v>
          </cell>
          <cell r="U2130">
            <v>0.02</v>
          </cell>
        </row>
        <row r="2131">
          <cell r="G2131" t="str">
            <v>01</v>
          </cell>
          <cell r="M2131">
            <v>1</v>
          </cell>
          <cell r="N2131" t="str">
            <v>655</v>
          </cell>
          <cell r="Q2131" t="str">
            <v>TDC</v>
          </cell>
          <cell r="S2131">
            <v>0</v>
          </cell>
          <cell r="T2131">
            <v>287</v>
          </cell>
          <cell r="U2131">
            <v>0</v>
          </cell>
        </row>
        <row r="2132">
          <cell r="G2132" t="str">
            <v>07</v>
          </cell>
          <cell r="M2132">
            <v>3</v>
          </cell>
          <cell r="N2132" t="str">
            <v>624</v>
          </cell>
          <cell r="Q2132" t="str">
            <v>TIU</v>
          </cell>
          <cell r="S2132">
            <v>0</v>
          </cell>
          <cell r="T2132">
            <v>578160</v>
          </cell>
          <cell r="U2132">
            <v>0</v>
          </cell>
        </row>
        <row r="2133">
          <cell r="G2133" t="str">
            <v>01</v>
          </cell>
          <cell r="M2133">
            <v>3</v>
          </cell>
          <cell r="N2133" t="str">
            <v>650</v>
          </cell>
          <cell r="Q2133" t="str">
            <v>TSC</v>
          </cell>
          <cell r="S2133">
            <v>0</v>
          </cell>
          <cell r="T2133">
            <v>1793</v>
          </cell>
          <cell r="U2133">
            <v>0</v>
          </cell>
        </row>
        <row r="2134">
          <cell r="G2134" t="str">
            <v>07</v>
          </cell>
          <cell r="M2134">
            <v>6</v>
          </cell>
          <cell r="N2134" t="str">
            <v>624</v>
          </cell>
          <cell r="Q2134" t="str">
            <v>TSC</v>
          </cell>
          <cell r="S2134">
            <v>0</v>
          </cell>
          <cell r="T2134">
            <v>698400</v>
          </cell>
          <cell r="U2134">
            <v>0</v>
          </cell>
        </row>
        <row r="2135">
          <cell r="G2135" t="str">
            <v>05</v>
          </cell>
          <cell r="M2135">
            <v>6</v>
          </cell>
          <cell r="N2135" t="str">
            <v>624</v>
          </cell>
          <cell r="Q2135" t="str">
            <v>TSC</v>
          </cell>
          <cell r="S2135">
            <v>0</v>
          </cell>
          <cell r="T2135">
            <v>3870300</v>
          </cell>
          <cell r="U2135">
            <v>0</v>
          </cell>
        </row>
        <row r="2136">
          <cell r="G2136" t="str">
            <v>07</v>
          </cell>
          <cell r="M2136">
            <v>1</v>
          </cell>
          <cell r="N2136" t="str">
            <v>650</v>
          </cell>
          <cell r="Q2136" t="str">
            <v>TTE</v>
          </cell>
          <cell r="S2136">
            <v>0</v>
          </cell>
          <cell r="T2136">
            <v>1483</v>
          </cell>
          <cell r="U2136">
            <v>0</v>
          </cell>
        </row>
        <row r="2137">
          <cell r="G2137" t="str">
            <v>23</v>
          </cell>
          <cell r="M2137">
            <v>2</v>
          </cell>
          <cell r="N2137" t="str">
            <v>685</v>
          </cell>
          <cell r="Q2137" t="str">
            <v>VRV</v>
          </cell>
          <cell r="S2137">
            <v>0</v>
          </cell>
          <cell r="T2137">
            <v>85</v>
          </cell>
          <cell r="U2137">
            <v>0</v>
          </cell>
        </row>
        <row r="2138">
          <cell r="G2138" t="str">
            <v>23</v>
          </cell>
          <cell r="M2138">
            <v>2</v>
          </cell>
          <cell r="N2138" t="str">
            <v>685</v>
          </cell>
          <cell r="Q2138" t="str">
            <v>VUR</v>
          </cell>
          <cell r="S2138">
            <v>0</v>
          </cell>
          <cell r="T2138">
            <v>85</v>
          </cell>
          <cell r="U2138">
            <v>0</v>
          </cell>
        </row>
        <row r="2139">
          <cell r="G2139" t="str">
            <v>23</v>
          </cell>
          <cell r="M2139">
            <v>1</v>
          </cell>
          <cell r="N2139" t="str">
            <v>686</v>
          </cell>
          <cell r="Q2139" t="str">
            <v>CAV</v>
          </cell>
          <cell r="S2139">
            <v>0</v>
          </cell>
          <cell r="T2139">
            <v>406</v>
          </cell>
          <cell r="U2139">
            <v>7.0000000000000007E-2</v>
          </cell>
        </row>
        <row r="2140">
          <cell r="G2140" t="str">
            <v>09</v>
          </cell>
          <cell r="M2140">
            <v>1</v>
          </cell>
          <cell r="N2140" t="str">
            <v>650</v>
          </cell>
          <cell r="Q2140" t="str">
            <v>E25</v>
          </cell>
          <cell r="S2140">
            <v>0</v>
          </cell>
          <cell r="T2140">
            <v>19729</v>
          </cell>
          <cell r="U2140">
            <v>621.38</v>
          </cell>
        </row>
        <row r="2141">
          <cell r="G2141" t="str">
            <v>06</v>
          </cell>
          <cell r="M2141">
            <v>2</v>
          </cell>
          <cell r="N2141" t="str">
            <v>620</v>
          </cell>
          <cell r="Q2141" t="str">
            <v>LMR</v>
          </cell>
          <cell r="S2141">
            <v>0</v>
          </cell>
          <cell r="T2141">
            <v>0</v>
          </cell>
          <cell r="U2141">
            <v>0</v>
          </cell>
        </row>
        <row r="2142">
          <cell r="G2142" t="str">
            <v>04</v>
          </cell>
          <cell r="M2142">
            <v>10</v>
          </cell>
          <cell r="N2142" t="str">
            <v>624</v>
          </cell>
          <cell r="Q2142" t="str">
            <v>TDE</v>
          </cell>
          <cell r="S2142">
            <v>0</v>
          </cell>
          <cell r="T2142">
            <v>460944</v>
          </cell>
          <cell r="U2142">
            <v>0</v>
          </cell>
        </row>
        <row r="2143">
          <cell r="G2143" t="str">
            <v>07</v>
          </cell>
          <cell r="M2143">
            <v>6</v>
          </cell>
          <cell r="N2143" t="str">
            <v>624</v>
          </cell>
          <cell r="Q2143" t="str">
            <v>DO0</v>
          </cell>
          <cell r="S2143">
            <v>0</v>
          </cell>
          <cell r="T2143">
            <v>58200</v>
          </cell>
          <cell r="U2143">
            <v>8.2100000000000009</v>
          </cell>
        </row>
        <row r="2144">
          <cell r="G2144" t="str">
            <v>07</v>
          </cell>
          <cell r="M2144">
            <v>1</v>
          </cell>
          <cell r="N2144" t="str">
            <v>625</v>
          </cell>
          <cell r="Q2144" t="str">
            <v>DC</v>
          </cell>
          <cell r="S2144">
            <v>0</v>
          </cell>
          <cell r="T2144">
            <v>528.96</v>
          </cell>
          <cell r="U2144">
            <v>11211.44</v>
          </cell>
        </row>
        <row r="2145">
          <cell r="G2145" t="str">
            <v>08</v>
          </cell>
          <cell r="M2145">
            <v>2</v>
          </cell>
          <cell r="N2145" t="str">
            <v>626</v>
          </cell>
          <cell r="Q2145" t="str">
            <v>DSM</v>
          </cell>
          <cell r="S2145">
            <v>0</v>
          </cell>
          <cell r="T2145">
            <v>12091464</v>
          </cell>
          <cell r="U2145">
            <v>17073.150000000001</v>
          </cell>
        </row>
        <row r="2146">
          <cell r="G2146" t="str">
            <v>06</v>
          </cell>
          <cell r="M2146">
            <v>1</v>
          </cell>
          <cell r="N2146" t="str">
            <v>620</v>
          </cell>
          <cell r="Q2146" t="str">
            <v>TSE</v>
          </cell>
          <cell r="S2146">
            <v>0</v>
          </cell>
          <cell r="T2146">
            <v>3789</v>
          </cell>
          <cell r="U2146">
            <v>0</v>
          </cell>
        </row>
        <row r="2147">
          <cell r="G2147" t="str">
            <v>16</v>
          </cell>
          <cell r="M2147">
            <v>1</v>
          </cell>
          <cell r="N2147" t="str">
            <v>623</v>
          </cell>
          <cell r="Q2147" t="str">
            <v>RAU</v>
          </cell>
          <cell r="S2147">
            <v>0</v>
          </cell>
          <cell r="T2147">
            <v>87168</v>
          </cell>
          <cell r="U2147">
            <v>3.04</v>
          </cell>
        </row>
        <row r="2148">
          <cell r="G2148" t="str">
            <v>01</v>
          </cell>
          <cell r="M2148">
            <v>1</v>
          </cell>
          <cell r="N2148" t="str">
            <v>650</v>
          </cell>
          <cell r="Q2148" t="str">
            <v>TSE</v>
          </cell>
          <cell r="S2148">
            <v>0</v>
          </cell>
          <cell r="T2148">
            <v>1130</v>
          </cell>
          <cell r="U2148">
            <v>0</v>
          </cell>
        </row>
        <row r="2149">
          <cell r="G2149" t="str">
            <v>07</v>
          </cell>
          <cell r="M2149">
            <v>3</v>
          </cell>
          <cell r="N2149" t="str">
            <v>642</v>
          </cell>
          <cell r="Q2149" t="str">
            <v>CAP</v>
          </cell>
          <cell r="S2149">
            <v>0</v>
          </cell>
          <cell r="T2149">
            <v>419</v>
          </cell>
          <cell r="U2149">
            <v>0</v>
          </cell>
        </row>
        <row r="2150">
          <cell r="G2150" t="str">
            <v>04</v>
          </cell>
          <cell r="M2150">
            <v>3</v>
          </cell>
          <cell r="N2150" t="str">
            <v>623</v>
          </cell>
          <cell r="Q2150" t="str">
            <v>DC</v>
          </cell>
          <cell r="S2150">
            <v>1</v>
          </cell>
          <cell r="T2150">
            <v>30</v>
          </cell>
          <cell r="U2150">
            <v>686.4</v>
          </cell>
        </row>
        <row r="2151">
          <cell r="G2151" t="str">
            <v>05</v>
          </cell>
          <cell r="M2151">
            <v>3</v>
          </cell>
          <cell r="N2151" t="str">
            <v>624</v>
          </cell>
          <cell r="Q2151" t="str">
            <v>TSE</v>
          </cell>
          <cell r="S2151">
            <v>0</v>
          </cell>
          <cell r="T2151">
            <v>169344</v>
          </cell>
          <cell r="U2151">
            <v>0</v>
          </cell>
        </row>
        <row r="2152">
          <cell r="G2152" t="str">
            <v>16</v>
          </cell>
          <cell r="M2152">
            <v>4</v>
          </cell>
          <cell r="N2152" t="str">
            <v>641</v>
          </cell>
          <cell r="Q2152" t="str">
            <v>RAU</v>
          </cell>
          <cell r="S2152">
            <v>0</v>
          </cell>
          <cell r="T2152">
            <v>117680</v>
          </cell>
          <cell r="U2152">
            <v>2.46</v>
          </cell>
        </row>
        <row r="2153">
          <cell r="G2153" t="str">
            <v>07</v>
          </cell>
          <cell r="M2153">
            <v>1</v>
          </cell>
          <cell r="N2153" t="str">
            <v>624</v>
          </cell>
          <cell r="Q2153" t="str">
            <v>DO1</v>
          </cell>
          <cell r="S2153">
            <v>0</v>
          </cell>
          <cell r="T2153">
            <v>235200</v>
          </cell>
          <cell r="U2153">
            <v>201.8</v>
          </cell>
        </row>
        <row r="2154">
          <cell r="G2154" t="str">
            <v>08</v>
          </cell>
          <cell r="M2154">
            <v>1</v>
          </cell>
          <cell r="N2154" t="str">
            <v>676</v>
          </cell>
          <cell r="Q2154" t="str">
            <v>DO8</v>
          </cell>
          <cell r="S2154">
            <v>0</v>
          </cell>
          <cell r="T2154">
            <v>2383550</v>
          </cell>
          <cell r="U2154">
            <v>4.3600000000000003</v>
          </cell>
        </row>
        <row r="2155">
          <cell r="G2155" t="str">
            <v>08</v>
          </cell>
          <cell r="M2155">
            <v>3</v>
          </cell>
          <cell r="N2155" t="str">
            <v>624</v>
          </cell>
          <cell r="Q2155" t="str">
            <v>EP3</v>
          </cell>
          <cell r="S2155">
            <v>0</v>
          </cell>
          <cell r="T2155">
            <v>626400</v>
          </cell>
          <cell r="U2155">
            <v>0</v>
          </cell>
        </row>
        <row r="2156">
          <cell r="G2156" t="str">
            <v>05</v>
          </cell>
          <cell r="M2156">
            <v>15</v>
          </cell>
          <cell r="N2156" t="str">
            <v>624</v>
          </cell>
          <cell r="Q2156" t="str">
            <v>EP3</v>
          </cell>
          <cell r="S2156">
            <v>0</v>
          </cell>
          <cell r="T2156">
            <v>703056</v>
          </cell>
          <cell r="U2156">
            <v>0</v>
          </cell>
        </row>
        <row r="2157">
          <cell r="G2157" t="str">
            <v>16</v>
          </cell>
          <cell r="M2157">
            <v>4</v>
          </cell>
          <cell r="N2157" t="str">
            <v>641</v>
          </cell>
          <cell r="Q2157" t="str">
            <v>FVE</v>
          </cell>
          <cell r="S2157">
            <v>0</v>
          </cell>
          <cell r="T2157">
            <v>117680</v>
          </cell>
          <cell r="U2157">
            <v>0</v>
          </cell>
        </row>
        <row r="2158">
          <cell r="G2158" t="str">
            <v>04</v>
          </cell>
          <cell r="M2158">
            <v>3</v>
          </cell>
          <cell r="N2158" t="str">
            <v>624</v>
          </cell>
          <cell r="Q2158" t="str">
            <v>FVE</v>
          </cell>
          <cell r="S2158">
            <v>0</v>
          </cell>
          <cell r="T2158">
            <v>491328</v>
          </cell>
          <cell r="U2158">
            <v>0</v>
          </cell>
        </row>
        <row r="2159">
          <cell r="G2159" t="str">
            <v>08</v>
          </cell>
          <cell r="M2159">
            <v>3</v>
          </cell>
          <cell r="N2159" t="str">
            <v>624</v>
          </cell>
          <cell r="Q2159" t="str">
            <v>FVE</v>
          </cell>
          <cell r="S2159">
            <v>0</v>
          </cell>
          <cell r="T2159">
            <v>626400</v>
          </cell>
          <cell r="U2159">
            <v>0</v>
          </cell>
        </row>
        <row r="2160">
          <cell r="G2160" t="str">
            <v>04</v>
          </cell>
          <cell r="M2160">
            <v>2</v>
          </cell>
          <cell r="N2160" t="str">
            <v>623</v>
          </cell>
          <cell r="Q2160" t="str">
            <v>DO3</v>
          </cell>
          <cell r="S2160">
            <v>0</v>
          </cell>
          <cell r="T2160">
            <v>36084</v>
          </cell>
          <cell r="U2160">
            <v>44.38</v>
          </cell>
        </row>
        <row r="2161">
          <cell r="G2161" t="str">
            <v>04</v>
          </cell>
          <cell r="M2161">
            <v>9</v>
          </cell>
          <cell r="N2161" t="str">
            <v>624</v>
          </cell>
          <cell r="Q2161" t="str">
            <v>DSU</v>
          </cell>
          <cell r="S2161">
            <v>0</v>
          </cell>
          <cell r="T2161">
            <v>538080</v>
          </cell>
          <cell r="U2161">
            <v>17.760000000000002</v>
          </cell>
        </row>
        <row r="2162">
          <cell r="G2162" t="str">
            <v>04</v>
          </cell>
          <cell r="M2162">
            <v>2</v>
          </cell>
          <cell r="N2162" t="str">
            <v>641</v>
          </cell>
          <cell r="Q2162" t="str">
            <v>EBF</v>
          </cell>
          <cell r="S2162">
            <v>0</v>
          </cell>
          <cell r="T2162">
            <v>2526</v>
          </cell>
          <cell r="U2162">
            <v>-72.569999999999993</v>
          </cell>
        </row>
        <row r="2163">
          <cell r="G2163" t="str">
            <v>02</v>
          </cell>
          <cell r="M2163">
            <v>2</v>
          </cell>
          <cell r="N2163" t="str">
            <v>612</v>
          </cell>
          <cell r="Q2163" t="str">
            <v>EC</v>
          </cell>
          <cell r="S2163">
            <v>2</v>
          </cell>
          <cell r="T2163">
            <v>369</v>
          </cell>
          <cell r="U2163">
            <v>28.72</v>
          </cell>
        </row>
        <row r="2164">
          <cell r="G2164" t="str">
            <v>04</v>
          </cell>
          <cell r="M2164">
            <v>5</v>
          </cell>
          <cell r="N2164" t="str">
            <v>624</v>
          </cell>
          <cell r="Q2164" t="str">
            <v>ECR</v>
          </cell>
          <cell r="S2164">
            <v>0</v>
          </cell>
          <cell r="T2164">
            <v>79200</v>
          </cell>
          <cell r="U2164">
            <v>288.29000000000002</v>
          </cell>
        </row>
        <row r="2165">
          <cell r="G2165" t="str">
            <v>16</v>
          </cell>
          <cell r="M2165">
            <v>3</v>
          </cell>
          <cell r="N2165" t="str">
            <v>650</v>
          </cell>
          <cell r="Q2165" t="str">
            <v>EP4</v>
          </cell>
          <cell r="S2165">
            <v>0</v>
          </cell>
          <cell r="T2165">
            <v>38</v>
          </cell>
          <cell r="U2165">
            <v>0</v>
          </cell>
        </row>
        <row r="2166">
          <cell r="G2166" t="str">
            <v>04</v>
          </cell>
          <cell r="M2166">
            <v>9</v>
          </cell>
          <cell r="N2166" t="str">
            <v>624</v>
          </cell>
          <cell r="Q2166" t="str">
            <v>FFE</v>
          </cell>
          <cell r="S2166">
            <v>0</v>
          </cell>
          <cell r="T2166">
            <v>538080</v>
          </cell>
          <cell r="U2166">
            <v>38.75</v>
          </cell>
        </row>
        <row r="2167">
          <cell r="G2167" t="str">
            <v>08</v>
          </cell>
          <cell r="M2167">
            <v>2</v>
          </cell>
          <cell r="N2167" t="str">
            <v>621</v>
          </cell>
          <cell r="Q2167" t="str">
            <v>MC</v>
          </cell>
          <cell r="S2167">
            <v>0</v>
          </cell>
          <cell r="T2167">
            <v>0</v>
          </cell>
          <cell r="U2167">
            <v>34</v>
          </cell>
        </row>
        <row r="2168">
          <cell r="G2168" t="str">
            <v>16</v>
          </cell>
          <cell r="M2168">
            <v>2</v>
          </cell>
          <cell r="N2168" t="str">
            <v>641</v>
          </cell>
          <cell r="Q2168" t="str">
            <v>RTU</v>
          </cell>
          <cell r="S2168">
            <v>0</v>
          </cell>
          <cell r="T2168">
            <v>806</v>
          </cell>
          <cell r="U2168">
            <v>0</v>
          </cell>
        </row>
        <row r="2169">
          <cell r="G2169" t="str">
            <v>02</v>
          </cell>
          <cell r="M2169">
            <v>52</v>
          </cell>
          <cell r="N2169" t="str">
            <v>611</v>
          </cell>
          <cell r="Q2169" t="str">
            <v>TDC</v>
          </cell>
          <cell r="S2169">
            <v>0</v>
          </cell>
          <cell r="T2169">
            <v>3428</v>
          </cell>
          <cell r="U2169">
            <v>0</v>
          </cell>
        </row>
        <row r="2170">
          <cell r="G2170" t="str">
            <v>16</v>
          </cell>
          <cell r="M2170">
            <v>2</v>
          </cell>
          <cell r="N2170" t="str">
            <v>641</v>
          </cell>
          <cell r="Q2170" t="str">
            <v>TDC</v>
          </cell>
          <cell r="S2170">
            <v>0</v>
          </cell>
          <cell r="T2170">
            <v>806</v>
          </cell>
          <cell r="U2170">
            <v>0</v>
          </cell>
        </row>
        <row r="2171">
          <cell r="G2171" t="str">
            <v>05</v>
          </cell>
          <cell r="M2171">
            <v>3</v>
          </cell>
          <cell r="N2171" t="str">
            <v>624</v>
          </cell>
          <cell r="Q2171" t="str">
            <v>TSC</v>
          </cell>
          <cell r="S2171">
            <v>0</v>
          </cell>
          <cell r="T2171">
            <v>169344</v>
          </cell>
          <cell r="U2171">
            <v>0</v>
          </cell>
        </row>
        <row r="2172">
          <cell r="G2172" t="str">
            <v>07</v>
          </cell>
          <cell r="M2172">
            <v>1</v>
          </cell>
          <cell r="N2172" t="str">
            <v>625</v>
          </cell>
          <cell r="Q2172" t="str">
            <v>TSC</v>
          </cell>
          <cell r="S2172">
            <v>0</v>
          </cell>
          <cell r="T2172">
            <v>542400</v>
          </cell>
          <cell r="U2172">
            <v>0</v>
          </cell>
        </row>
        <row r="2173">
          <cell r="G2173" t="str">
            <v>05</v>
          </cell>
          <cell r="M2173">
            <v>1</v>
          </cell>
          <cell r="N2173" t="str">
            <v>626</v>
          </cell>
          <cell r="Q2173" t="str">
            <v>MSO</v>
          </cell>
          <cell r="S2173">
            <v>0</v>
          </cell>
          <cell r="T2173">
            <v>6707584</v>
          </cell>
          <cell r="U2173">
            <v>4138.58</v>
          </cell>
        </row>
        <row r="2174">
          <cell r="G2174" t="str">
            <v>03</v>
          </cell>
          <cell r="M2174">
            <v>1</v>
          </cell>
          <cell r="N2174" t="str">
            <v>660</v>
          </cell>
          <cell r="Q2174" t="str">
            <v>MSO</v>
          </cell>
          <cell r="S2174">
            <v>0</v>
          </cell>
          <cell r="T2174">
            <v>425</v>
          </cell>
          <cell r="U2174">
            <v>0.12</v>
          </cell>
        </row>
        <row r="2175">
          <cell r="G2175" t="str">
            <v>05</v>
          </cell>
          <cell r="M2175">
            <v>6</v>
          </cell>
          <cell r="N2175" t="str">
            <v>624</v>
          </cell>
          <cell r="Q2175" t="str">
            <v>MSO</v>
          </cell>
          <cell r="S2175">
            <v>0</v>
          </cell>
          <cell r="T2175">
            <v>3870300</v>
          </cell>
          <cell r="U2175">
            <v>2581.4899999999998</v>
          </cell>
        </row>
        <row r="2176">
          <cell r="G2176" t="str">
            <v>04</v>
          </cell>
          <cell r="M2176">
            <v>4</v>
          </cell>
          <cell r="N2176" t="str">
            <v>623</v>
          </cell>
          <cell r="Q2176" t="str">
            <v>MSV</v>
          </cell>
          <cell r="S2176">
            <v>0</v>
          </cell>
          <cell r="T2176">
            <v>123384</v>
          </cell>
          <cell r="U2176">
            <v>-64.650000000000006</v>
          </cell>
        </row>
        <row r="2177">
          <cell r="G2177" t="str">
            <v>04</v>
          </cell>
          <cell r="M2177">
            <v>5</v>
          </cell>
          <cell r="N2177" t="str">
            <v>624</v>
          </cell>
          <cell r="Q2177" t="str">
            <v>RIN</v>
          </cell>
          <cell r="S2177">
            <v>0</v>
          </cell>
          <cell r="T2177">
            <v>79200</v>
          </cell>
          <cell r="U2177">
            <v>135.83000000000001</v>
          </cell>
        </row>
        <row r="2178">
          <cell r="G2178" t="str">
            <v>01</v>
          </cell>
          <cell r="M2178">
            <v>61</v>
          </cell>
          <cell r="N2178" t="str">
            <v>611</v>
          </cell>
          <cell r="Q2178" t="str">
            <v>TTE</v>
          </cell>
          <cell r="S2178">
            <v>0</v>
          </cell>
          <cell r="T2178">
            <v>31</v>
          </cell>
          <cell r="U2178">
            <v>0</v>
          </cell>
        </row>
        <row r="2179">
          <cell r="G2179" t="str">
            <v>04</v>
          </cell>
          <cell r="M2179">
            <v>1</v>
          </cell>
          <cell r="N2179" t="str">
            <v>624</v>
          </cell>
          <cell r="Q2179" t="str">
            <v>DO7</v>
          </cell>
          <cell r="S2179">
            <v>0</v>
          </cell>
          <cell r="T2179">
            <v>123264</v>
          </cell>
          <cell r="U2179">
            <v>0</v>
          </cell>
        </row>
        <row r="2180">
          <cell r="G2180" t="str">
            <v>23</v>
          </cell>
          <cell r="M2180">
            <v>2</v>
          </cell>
          <cell r="N2180" t="str">
            <v>685</v>
          </cell>
          <cell r="Q2180" t="str">
            <v>EP1</v>
          </cell>
          <cell r="S2180">
            <v>0</v>
          </cell>
          <cell r="T2180">
            <v>85</v>
          </cell>
          <cell r="U2180">
            <v>0</v>
          </cell>
        </row>
        <row r="2181">
          <cell r="G2181" t="str">
            <v>09</v>
          </cell>
          <cell r="M2181">
            <v>2</v>
          </cell>
          <cell r="N2181" t="str">
            <v>650</v>
          </cell>
          <cell r="Q2181" t="str">
            <v>TTC</v>
          </cell>
          <cell r="S2181">
            <v>0</v>
          </cell>
          <cell r="T2181">
            <v>10900</v>
          </cell>
          <cell r="U2181">
            <v>0</v>
          </cell>
        </row>
        <row r="2182">
          <cell r="G2182" t="str">
            <v>08</v>
          </cell>
          <cell r="M2182">
            <v>3</v>
          </cell>
          <cell r="N2182" t="str">
            <v>624</v>
          </cell>
          <cell r="Q2182" t="str">
            <v>CAV</v>
          </cell>
          <cell r="S2182">
            <v>0</v>
          </cell>
          <cell r="T2182">
            <v>626400</v>
          </cell>
          <cell r="U2182">
            <v>-18.79</v>
          </cell>
        </row>
        <row r="2183">
          <cell r="G2183" t="str">
            <v>23</v>
          </cell>
          <cell r="M2183">
            <v>2</v>
          </cell>
          <cell r="N2183" t="str">
            <v>685</v>
          </cell>
          <cell r="Q2183" t="str">
            <v>VSU</v>
          </cell>
          <cell r="S2183">
            <v>0</v>
          </cell>
          <cell r="T2183">
            <v>85</v>
          </cell>
          <cell r="U2183">
            <v>0</v>
          </cell>
        </row>
        <row r="2184">
          <cell r="G2184" t="str">
            <v>05</v>
          </cell>
          <cell r="M2184">
            <v>6</v>
          </cell>
          <cell r="N2184" t="str">
            <v>626</v>
          </cell>
          <cell r="Q2184" t="str">
            <v>BFC</v>
          </cell>
          <cell r="S2184">
            <v>0</v>
          </cell>
          <cell r="T2184">
            <v>813780</v>
          </cell>
          <cell r="U2184">
            <v>23436.05</v>
          </cell>
        </row>
        <row r="2185">
          <cell r="G2185" t="str">
            <v>05</v>
          </cell>
          <cell r="M2185">
            <v>15</v>
          </cell>
          <cell r="N2185" t="str">
            <v>624</v>
          </cell>
          <cell r="Q2185" t="str">
            <v>FFC</v>
          </cell>
          <cell r="S2185">
            <v>0</v>
          </cell>
          <cell r="T2185">
            <v>703056</v>
          </cell>
          <cell r="U2185">
            <v>13.36</v>
          </cell>
        </row>
        <row r="2186">
          <cell r="G2186" t="str">
            <v>16</v>
          </cell>
          <cell r="M2186">
            <v>3</v>
          </cell>
          <cell r="N2186" t="str">
            <v>650</v>
          </cell>
          <cell r="Q2186" t="str">
            <v>EP2</v>
          </cell>
          <cell r="S2186">
            <v>0</v>
          </cell>
          <cell r="T2186">
            <v>38</v>
          </cell>
          <cell r="U2186">
            <v>0</v>
          </cell>
        </row>
        <row r="2187">
          <cell r="G2187" t="str">
            <v>01</v>
          </cell>
          <cell r="M2187">
            <v>61</v>
          </cell>
          <cell r="N2187" t="str">
            <v>611</v>
          </cell>
          <cell r="Q2187" t="str">
            <v>DSM</v>
          </cell>
          <cell r="S2187">
            <v>0</v>
          </cell>
          <cell r="T2187">
            <v>31</v>
          </cell>
          <cell r="U2187">
            <v>0.16</v>
          </cell>
        </row>
        <row r="2188">
          <cell r="G2188" t="str">
            <v>17</v>
          </cell>
          <cell r="M2188">
            <v>1</v>
          </cell>
          <cell r="N2188" t="str">
            <v>644</v>
          </cell>
          <cell r="Q2188" t="str">
            <v>OMS</v>
          </cell>
          <cell r="S2188">
            <v>0</v>
          </cell>
          <cell r="T2188">
            <v>1688750</v>
          </cell>
          <cell r="U2188">
            <v>459.34</v>
          </cell>
        </row>
        <row r="2189">
          <cell r="G2189" t="str">
            <v>05</v>
          </cell>
          <cell r="M2189">
            <v>5</v>
          </cell>
          <cell r="N2189" t="str">
            <v>624</v>
          </cell>
          <cell r="Q2189" t="str">
            <v>DC</v>
          </cell>
          <cell r="S2189">
            <v>1</v>
          </cell>
          <cell r="T2189">
            <v>50</v>
          </cell>
          <cell r="U2189">
            <v>913.5</v>
          </cell>
        </row>
        <row r="2190">
          <cell r="G2190" t="str">
            <v>04</v>
          </cell>
          <cell r="M2190">
            <v>4</v>
          </cell>
          <cell r="N2190" t="str">
            <v>624</v>
          </cell>
          <cell r="Q2190" t="str">
            <v>DC</v>
          </cell>
          <cell r="S2190">
            <v>3</v>
          </cell>
          <cell r="T2190">
            <v>1214.08</v>
          </cell>
          <cell r="U2190">
            <v>13561.27</v>
          </cell>
        </row>
        <row r="2191">
          <cell r="G2191" t="str">
            <v>16</v>
          </cell>
          <cell r="M2191">
            <v>2</v>
          </cell>
          <cell r="N2191" t="str">
            <v>641</v>
          </cell>
          <cell r="Q2191" t="str">
            <v>TSE</v>
          </cell>
          <cell r="S2191">
            <v>0</v>
          </cell>
          <cell r="T2191">
            <v>806</v>
          </cell>
          <cell r="U2191">
            <v>0</v>
          </cell>
        </row>
        <row r="2192">
          <cell r="G2192" t="str">
            <v>16</v>
          </cell>
          <cell r="M2192">
            <v>1</v>
          </cell>
          <cell r="N2192" t="str">
            <v>623</v>
          </cell>
          <cell r="Q2192" t="str">
            <v>DSM</v>
          </cell>
          <cell r="S2192">
            <v>0</v>
          </cell>
          <cell r="T2192">
            <v>87168</v>
          </cell>
          <cell r="U2192">
            <v>577.66</v>
          </cell>
        </row>
        <row r="2193">
          <cell r="G2193" t="str">
            <v>04</v>
          </cell>
          <cell r="M2193">
            <v>2</v>
          </cell>
          <cell r="N2193" t="str">
            <v>626</v>
          </cell>
          <cell r="Q2193" t="str">
            <v>EP2</v>
          </cell>
          <cell r="S2193">
            <v>0</v>
          </cell>
          <cell r="T2193">
            <v>1020195</v>
          </cell>
          <cell r="U2193">
            <v>-113.24</v>
          </cell>
        </row>
        <row r="2194">
          <cell r="G2194" t="str">
            <v>09</v>
          </cell>
          <cell r="M2194">
            <v>1</v>
          </cell>
          <cell r="N2194" t="str">
            <v>660</v>
          </cell>
          <cell r="Q2194" t="str">
            <v>E31</v>
          </cell>
          <cell r="S2194">
            <v>0</v>
          </cell>
          <cell r="T2194">
            <v>52</v>
          </cell>
          <cell r="U2194">
            <v>1.64</v>
          </cell>
        </row>
        <row r="2195">
          <cell r="G2195" t="str">
            <v>08</v>
          </cell>
          <cell r="M2195">
            <v>1</v>
          </cell>
          <cell r="N2195" t="str">
            <v>633</v>
          </cell>
          <cell r="Q2195" t="str">
            <v>OMS</v>
          </cell>
          <cell r="S2195">
            <v>0</v>
          </cell>
          <cell r="T2195">
            <v>258071098</v>
          </cell>
          <cell r="U2195">
            <v>47227.01</v>
          </cell>
        </row>
        <row r="2196">
          <cell r="G2196" t="str">
            <v>04</v>
          </cell>
          <cell r="M2196">
            <v>10</v>
          </cell>
          <cell r="N2196" t="str">
            <v>624</v>
          </cell>
          <cell r="Q2196" t="str">
            <v>OMS</v>
          </cell>
          <cell r="S2196">
            <v>0</v>
          </cell>
          <cell r="T2196">
            <v>460944</v>
          </cell>
          <cell r="U2196">
            <v>115.7</v>
          </cell>
        </row>
        <row r="2197">
          <cell r="G2197" t="str">
            <v>08</v>
          </cell>
          <cell r="M2197">
            <v>1</v>
          </cell>
          <cell r="N2197" t="str">
            <v>626</v>
          </cell>
          <cell r="Q2197" t="str">
            <v>FVC</v>
          </cell>
          <cell r="S2197">
            <v>0</v>
          </cell>
          <cell r="T2197">
            <v>3096480</v>
          </cell>
          <cell r="U2197">
            <v>0</v>
          </cell>
        </row>
        <row r="2198">
          <cell r="G2198" t="str">
            <v>01</v>
          </cell>
          <cell r="M2198">
            <v>61</v>
          </cell>
          <cell r="N2198" t="str">
            <v>611</v>
          </cell>
          <cell r="Q2198" t="str">
            <v>ACC</v>
          </cell>
          <cell r="S2198">
            <v>0</v>
          </cell>
          <cell r="T2198">
            <v>0</v>
          </cell>
          <cell r="U2198">
            <v>-10</v>
          </cell>
        </row>
        <row r="2199">
          <cell r="G2199" t="str">
            <v>08</v>
          </cell>
          <cell r="M2199">
            <v>1</v>
          </cell>
          <cell r="N2199" t="str">
            <v>621</v>
          </cell>
          <cell r="Q2199" t="str">
            <v>DO4</v>
          </cell>
          <cell r="S2199">
            <v>0</v>
          </cell>
          <cell r="T2199">
            <v>7008</v>
          </cell>
          <cell r="U2199">
            <v>0</v>
          </cell>
        </row>
        <row r="2200">
          <cell r="G2200" t="str">
            <v>08</v>
          </cell>
          <cell r="M2200">
            <v>6</v>
          </cell>
          <cell r="N2200" t="str">
            <v>624</v>
          </cell>
          <cell r="Q2200" t="str">
            <v>DS2</v>
          </cell>
          <cell r="S2200">
            <v>0</v>
          </cell>
          <cell r="T2200">
            <v>1453060</v>
          </cell>
          <cell r="U2200">
            <v>0</v>
          </cell>
        </row>
        <row r="2201">
          <cell r="G2201" t="str">
            <v>08</v>
          </cell>
          <cell r="M2201">
            <v>1</v>
          </cell>
          <cell r="N2201" t="str">
            <v>626</v>
          </cell>
          <cell r="Q2201" t="str">
            <v>DS2</v>
          </cell>
          <cell r="S2201">
            <v>0</v>
          </cell>
          <cell r="T2201">
            <v>430560</v>
          </cell>
          <cell r="U2201">
            <v>0</v>
          </cell>
        </row>
        <row r="2202">
          <cell r="G2202" t="str">
            <v>04</v>
          </cell>
          <cell r="M2202">
            <v>5</v>
          </cell>
          <cell r="N2202" t="str">
            <v>624</v>
          </cell>
          <cell r="Q2202" t="str">
            <v>FMU</v>
          </cell>
          <cell r="S2202">
            <v>0</v>
          </cell>
          <cell r="T2202">
            <v>79200</v>
          </cell>
          <cell r="U2202">
            <v>0.09</v>
          </cell>
        </row>
        <row r="2203">
          <cell r="G2203" t="str">
            <v>02</v>
          </cell>
          <cell r="M2203">
            <v>52</v>
          </cell>
          <cell r="N2203" t="str">
            <v>611</v>
          </cell>
          <cell r="Q2203" t="str">
            <v>ICV</v>
          </cell>
          <cell r="S2203">
            <v>0</v>
          </cell>
          <cell r="T2203">
            <v>3428</v>
          </cell>
          <cell r="U2203">
            <v>0</v>
          </cell>
        </row>
        <row r="2204">
          <cell r="G2204" t="str">
            <v>08</v>
          </cell>
          <cell r="M2204">
            <v>1</v>
          </cell>
          <cell r="N2204" t="str">
            <v>676</v>
          </cell>
          <cell r="Q2204" t="str">
            <v>DO5</v>
          </cell>
          <cell r="S2204">
            <v>0</v>
          </cell>
          <cell r="T2204">
            <v>2383550</v>
          </cell>
          <cell r="U2204">
            <v>50.22</v>
          </cell>
        </row>
        <row r="2205">
          <cell r="G2205" t="str">
            <v>08</v>
          </cell>
          <cell r="M2205">
            <v>3</v>
          </cell>
          <cell r="N2205" t="str">
            <v>624</v>
          </cell>
          <cell r="Q2205" t="str">
            <v>EC</v>
          </cell>
          <cell r="S2205">
            <v>0</v>
          </cell>
          <cell r="T2205">
            <v>626400</v>
          </cell>
          <cell r="U2205">
            <v>37061.9</v>
          </cell>
        </row>
        <row r="2206">
          <cell r="G2206" t="str">
            <v>07</v>
          </cell>
          <cell r="M2206">
            <v>1</v>
          </cell>
          <cell r="N2206" t="str">
            <v>625</v>
          </cell>
          <cell r="Q2206" t="str">
            <v>EC</v>
          </cell>
          <cell r="S2206">
            <v>0</v>
          </cell>
          <cell r="T2206">
            <v>542400</v>
          </cell>
          <cell r="U2206">
            <v>17417.55</v>
          </cell>
        </row>
        <row r="2207">
          <cell r="G2207" t="str">
            <v>16</v>
          </cell>
          <cell r="M2207">
            <v>1</v>
          </cell>
          <cell r="N2207" t="str">
            <v>623</v>
          </cell>
          <cell r="Q2207" t="str">
            <v>ECR</v>
          </cell>
          <cell r="S2207">
            <v>0</v>
          </cell>
          <cell r="T2207">
            <v>87168</v>
          </cell>
          <cell r="U2207">
            <v>446.13</v>
          </cell>
        </row>
        <row r="2208">
          <cell r="G2208" t="str">
            <v>04</v>
          </cell>
          <cell r="M2208">
            <v>2</v>
          </cell>
          <cell r="N2208" t="str">
            <v>626</v>
          </cell>
          <cell r="Q2208" t="str">
            <v>EFV</v>
          </cell>
          <cell r="S2208">
            <v>0</v>
          </cell>
          <cell r="T2208">
            <v>1020195</v>
          </cell>
          <cell r="U2208">
            <v>-2171.9899999999998</v>
          </cell>
        </row>
        <row r="2209">
          <cell r="G2209" t="str">
            <v>08</v>
          </cell>
          <cell r="M2209">
            <v>6</v>
          </cell>
          <cell r="N2209" t="str">
            <v>624</v>
          </cell>
          <cell r="Q2209" t="str">
            <v>MC</v>
          </cell>
          <cell r="S2209">
            <v>1</v>
          </cell>
          <cell r="T2209">
            <v>0</v>
          </cell>
          <cell r="U2209">
            <v>0</v>
          </cell>
        </row>
        <row r="2210">
          <cell r="G2210" t="str">
            <v>23</v>
          </cell>
          <cell r="M2210">
            <v>2</v>
          </cell>
          <cell r="N2210" t="str">
            <v>685</v>
          </cell>
          <cell r="Q2210" t="str">
            <v>PRV</v>
          </cell>
          <cell r="S2210">
            <v>0</v>
          </cell>
          <cell r="T2210">
            <v>85</v>
          </cell>
          <cell r="U2210">
            <v>-0.01</v>
          </cell>
        </row>
        <row r="2211">
          <cell r="G2211" t="str">
            <v>04</v>
          </cell>
          <cell r="M2211">
            <v>10</v>
          </cell>
          <cell r="N2211" t="str">
            <v>624</v>
          </cell>
          <cell r="Q2211" t="str">
            <v>TIU</v>
          </cell>
          <cell r="S2211">
            <v>0</v>
          </cell>
          <cell r="T2211">
            <v>460944</v>
          </cell>
          <cell r="U2211">
            <v>0</v>
          </cell>
        </row>
        <row r="2212">
          <cell r="G2212" t="str">
            <v>01</v>
          </cell>
          <cell r="M2212">
            <v>61</v>
          </cell>
          <cell r="N2212" t="str">
            <v>611</v>
          </cell>
          <cell r="Q2212" t="str">
            <v>MSO</v>
          </cell>
          <cell r="S2212">
            <v>0</v>
          </cell>
          <cell r="T2212">
            <v>31</v>
          </cell>
          <cell r="U2212">
            <v>0.03</v>
          </cell>
        </row>
        <row r="2213">
          <cell r="G2213" t="str">
            <v>08</v>
          </cell>
          <cell r="M2213">
            <v>1</v>
          </cell>
          <cell r="N2213" t="str">
            <v>634</v>
          </cell>
          <cell r="Q2213" t="str">
            <v>TTC</v>
          </cell>
          <cell r="S2213">
            <v>0</v>
          </cell>
          <cell r="T2213">
            <v>174477080</v>
          </cell>
          <cell r="U2213">
            <v>0</v>
          </cell>
        </row>
        <row r="2214">
          <cell r="G2214" t="str">
            <v>05</v>
          </cell>
          <cell r="M2214">
            <v>2</v>
          </cell>
          <cell r="N2214" t="str">
            <v>626</v>
          </cell>
          <cell r="Q2214" t="str">
            <v>PPT</v>
          </cell>
          <cell r="S2214">
            <v>0</v>
          </cell>
          <cell r="T2214">
            <v>396792</v>
          </cell>
          <cell r="U2214">
            <v>0</v>
          </cell>
        </row>
        <row r="2215">
          <cell r="G2215" t="str">
            <v>08</v>
          </cell>
          <cell r="M2215">
            <v>3</v>
          </cell>
          <cell r="N2215" t="str">
            <v>624</v>
          </cell>
          <cell r="Q2215" t="str">
            <v>TDE</v>
          </cell>
          <cell r="S2215">
            <v>0</v>
          </cell>
          <cell r="T2215">
            <v>626400</v>
          </cell>
          <cell r="U2215">
            <v>0</v>
          </cell>
        </row>
        <row r="2216">
          <cell r="G2216" t="str">
            <v>09</v>
          </cell>
          <cell r="M2216">
            <v>1</v>
          </cell>
          <cell r="N2216" t="str">
            <v>650</v>
          </cell>
          <cell r="Q2216" t="str">
            <v>E35</v>
          </cell>
          <cell r="S2216">
            <v>0</v>
          </cell>
          <cell r="T2216">
            <v>1324</v>
          </cell>
          <cell r="U2216">
            <v>41.7</v>
          </cell>
        </row>
        <row r="2217">
          <cell r="G2217" t="str">
            <v>05</v>
          </cell>
          <cell r="M2217">
            <v>15</v>
          </cell>
          <cell r="N2217" t="str">
            <v>624</v>
          </cell>
          <cell r="Q2217" t="str">
            <v>DSM</v>
          </cell>
          <cell r="S2217">
            <v>0</v>
          </cell>
          <cell r="T2217">
            <v>703056</v>
          </cell>
          <cell r="U2217">
            <v>1568.52</v>
          </cell>
        </row>
        <row r="2218">
          <cell r="G2218" t="str">
            <v>05</v>
          </cell>
          <cell r="M2218">
            <v>1</v>
          </cell>
          <cell r="N2218" t="str">
            <v>623</v>
          </cell>
          <cell r="Q2218" t="str">
            <v>DC</v>
          </cell>
          <cell r="S2218">
            <v>0</v>
          </cell>
          <cell r="T2218">
            <v>771.4</v>
          </cell>
          <cell r="U2218">
            <v>8271.43</v>
          </cell>
        </row>
        <row r="2219">
          <cell r="G2219" t="str">
            <v>04</v>
          </cell>
          <cell r="M2219">
            <v>2</v>
          </cell>
          <cell r="N2219" t="str">
            <v>641</v>
          </cell>
          <cell r="Q2219" t="str">
            <v>EP3</v>
          </cell>
          <cell r="S2219">
            <v>0</v>
          </cell>
          <cell r="T2219">
            <v>2526</v>
          </cell>
          <cell r="U2219">
            <v>0</v>
          </cell>
        </row>
        <row r="2220">
          <cell r="G2220" t="str">
            <v>04</v>
          </cell>
          <cell r="M2220">
            <v>5</v>
          </cell>
          <cell r="N2220" t="str">
            <v>624</v>
          </cell>
          <cell r="Q2220" t="str">
            <v>ICV</v>
          </cell>
          <cell r="S2220">
            <v>0</v>
          </cell>
          <cell r="T2220">
            <v>79200</v>
          </cell>
          <cell r="U2220">
            <v>0</v>
          </cell>
        </row>
        <row r="2221">
          <cell r="G2221" t="str">
            <v>04</v>
          </cell>
          <cell r="M2221">
            <v>4</v>
          </cell>
          <cell r="N2221" t="str">
            <v>624</v>
          </cell>
          <cell r="Q2221" t="str">
            <v>DS1</v>
          </cell>
          <cell r="S2221">
            <v>0</v>
          </cell>
          <cell r="T2221">
            <v>1032080</v>
          </cell>
          <cell r="U2221">
            <v>625.44000000000005</v>
          </cell>
        </row>
        <row r="2222">
          <cell r="G2222" t="str">
            <v>05</v>
          </cell>
          <cell r="M2222">
            <v>2</v>
          </cell>
          <cell r="N2222" t="str">
            <v>626</v>
          </cell>
          <cell r="Q2222" t="str">
            <v>EBF</v>
          </cell>
          <cell r="S2222">
            <v>0</v>
          </cell>
          <cell r="T2222">
            <v>396792</v>
          </cell>
          <cell r="U2222">
            <v>-11399.44</v>
          </cell>
        </row>
        <row r="2223">
          <cell r="G2223" t="str">
            <v>17</v>
          </cell>
          <cell r="M2223">
            <v>1</v>
          </cell>
          <cell r="N2223" t="str">
            <v>644</v>
          </cell>
          <cell r="Q2223" t="str">
            <v>EIN</v>
          </cell>
          <cell r="S2223">
            <v>0</v>
          </cell>
          <cell r="T2223">
            <v>1688750</v>
          </cell>
          <cell r="U2223">
            <v>949.08</v>
          </cell>
        </row>
        <row r="2224">
          <cell r="G2224" t="str">
            <v>08</v>
          </cell>
          <cell r="M2224">
            <v>1</v>
          </cell>
          <cell r="N2224" t="str">
            <v>634</v>
          </cell>
          <cell r="Q2224" t="str">
            <v>RTU</v>
          </cell>
          <cell r="S2224">
            <v>0</v>
          </cell>
          <cell r="T2224">
            <v>174477080</v>
          </cell>
          <cell r="U2224">
            <v>348.95</v>
          </cell>
        </row>
        <row r="2225">
          <cell r="G2225" t="str">
            <v>16</v>
          </cell>
          <cell r="M2225">
            <v>1</v>
          </cell>
          <cell r="N2225" t="str">
            <v>650</v>
          </cell>
          <cell r="Q2225" t="str">
            <v>TIU</v>
          </cell>
          <cell r="S2225">
            <v>0</v>
          </cell>
          <cell r="T2225">
            <v>565</v>
          </cell>
          <cell r="U2225">
            <v>0</v>
          </cell>
        </row>
        <row r="2226">
          <cell r="G2226" t="str">
            <v>16</v>
          </cell>
          <cell r="M2226">
            <v>2</v>
          </cell>
          <cell r="N2226" t="str">
            <v>641</v>
          </cell>
          <cell r="Q2226" t="str">
            <v>MSO</v>
          </cell>
          <cell r="S2226">
            <v>0</v>
          </cell>
          <cell r="T2226">
            <v>806</v>
          </cell>
          <cell r="U2226">
            <v>0.56999999999999995</v>
          </cell>
        </row>
        <row r="2227">
          <cell r="G2227" t="str">
            <v>04</v>
          </cell>
          <cell r="M2227">
            <v>2</v>
          </cell>
          <cell r="N2227" t="str">
            <v>1750</v>
          </cell>
          <cell r="Q2227" t="str">
            <v>PAJ</v>
          </cell>
          <cell r="S2227">
            <v>0</v>
          </cell>
          <cell r="T2227">
            <v>0</v>
          </cell>
          <cell r="U2227">
            <v>-9872.7199999999993</v>
          </cell>
        </row>
        <row r="2228">
          <cell r="G2228" t="str">
            <v>23</v>
          </cell>
          <cell r="M2228">
            <v>2</v>
          </cell>
          <cell r="N2228" t="str">
            <v>685</v>
          </cell>
          <cell r="Q2228" t="str">
            <v>VAV</v>
          </cell>
          <cell r="S2228">
            <v>0</v>
          </cell>
          <cell r="T2228">
            <v>85</v>
          </cell>
          <cell r="U2228">
            <v>-0.01</v>
          </cell>
        </row>
        <row r="2229">
          <cell r="G2229" t="str">
            <v>16</v>
          </cell>
          <cell r="M2229">
            <v>1</v>
          </cell>
          <cell r="N2229" t="str">
            <v>650</v>
          </cell>
          <cell r="Q2229" t="str">
            <v>EEX</v>
          </cell>
          <cell r="S2229">
            <v>0</v>
          </cell>
          <cell r="T2229">
            <v>565</v>
          </cell>
          <cell r="U2229">
            <v>0.55000000000000004</v>
          </cell>
        </row>
        <row r="2230">
          <cell r="G2230" t="str">
            <v>07</v>
          </cell>
          <cell r="M2230">
            <v>1</v>
          </cell>
          <cell r="N2230" t="str">
            <v>624</v>
          </cell>
          <cell r="Q2230" t="str">
            <v>DO0</v>
          </cell>
          <cell r="S2230">
            <v>0</v>
          </cell>
          <cell r="T2230">
            <v>235200</v>
          </cell>
          <cell r="U2230">
            <v>33.159999999999997</v>
          </cell>
        </row>
        <row r="2231">
          <cell r="G2231" t="str">
            <v>08</v>
          </cell>
          <cell r="M2231">
            <v>1</v>
          </cell>
          <cell r="N2231" t="str">
            <v>625</v>
          </cell>
          <cell r="Q2231" t="str">
            <v>EFL</v>
          </cell>
          <cell r="S2231">
            <v>0</v>
          </cell>
          <cell r="T2231">
            <v>257760</v>
          </cell>
          <cell r="U2231">
            <v>7952.15</v>
          </cell>
        </row>
        <row r="2232">
          <cell r="G2232" t="str">
            <v>16</v>
          </cell>
          <cell r="M2232">
            <v>4</v>
          </cell>
          <cell r="N2232" t="str">
            <v>641</v>
          </cell>
          <cell r="Q2232" t="str">
            <v>FFC</v>
          </cell>
          <cell r="S2232">
            <v>0</v>
          </cell>
          <cell r="T2232">
            <v>117680</v>
          </cell>
          <cell r="U2232">
            <v>1.77</v>
          </cell>
        </row>
        <row r="2233">
          <cell r="G2233" t="str">
            <v>23</v>
          </cell>
          <cell r="M2233">
            <v>2</v>
          </cell>
          <cell r="N2233" t="str">
            <v>685</v>
          </cell>
          <cell r="Q2233" t="str">
            <v>VDE</v>
          </cell>
          <cell r="S2233">
            <v>0</v>
          </cell>
          <cell r="T2233">
            <v>85</v>
          </cell>
          <cell r="U2233">
            <v>0</v>
          </cell>
        </row>
        <row r="2234">
          <cell r="G2234" t="str">
            <v>08</v>
          </cell>
          <cell r="M2234">
            <v>2</v>
          </cell>
          <cell r="N2234" t="str">
            <v>626</v>
          </cell>
          <cell r="Q2234" t="str">
            <v>DO6</v>
          </cell>
          <cell r="S2234">
            <v>0</v>
          </cell>
          <cell r="T2234">
            <v>1801008</v>
          </cell>
          <cell r="U2234">
            <v>-63.04</v>
          </cell>
        </row>
        <row r="2235">
          <cell r="G2235" t="str">
            <v>04</v>
          </cell>
          <cell r="M2235">
            <v>1</v>
          </cell>
          <cell r="N2235" t="str">
            <v>626</v>
          </cell>
          <cell r="Q2235" t="str">
            <v>DC</v>
          </cell>
          <cell r="S2235">
            <v>4</v>
          </cell>
          <cell r="T2235">
            <v>485.09</v>
          </cell>
          <cell r="U2235">
            <v>10996.99</v>
          </cell>
        </row>
        <row r="2236">
          <cell r="G2236" t="str">
            <v>05</v>
          </cell>
          <cell r="M2236">
            <v>5</v>
          </cell>
          <cell r="N2236" t="str">
            <v>624</v>
          </cell>
          <cell r="Q2236" t="str">
            <v>EP2</v>
          </cell>
          <cell r="S2236">
            <v>0</v>
          </cell>
          <cell r="T2236">
            <v>54400</v>
          </cell>
          <cell r="U2236">
            <v>-7.02</v>
          </cell>
        </row>
        <row r="2237">
          <cell r="G2237" t="str">
            <v>04</v>
          </cell>
          <cell r="M2237">
            <v>6</v>
          </cell>
          <cell r="N2237" t="str">
            <v>624</v>
          </cell>
          <cell r="Q2237" t="str">
            <v>DSM</v>
          </cell>
          <cell r="S2237">
            <v>0</v>
          </cell>
          <cell r="T2237">
            <v>164415</v>
          </cell>
          <cell r="U2237">
            <v>366.81</v>
          </cell>
        </row>
        <row r="2238">
          <cell r="G2238" t="str">
            <v>08</v>
          </cell>
          <cell r="M2238">
            <v>3</v>
          </cell>
          <cell r="N2238" t="str">
            <v>624</v>
          </cell>
          <cell r="Q2238" t="str">
            <v>DC</v>
          </cell>
          <cell r="S2238">
            <v>2</v>
          </cell>
          <cell r="T2238">
            <v>1186.24</v>
          </cell>
          <cell r="U2238">
            <v>13843.42</v>
          </cell>
        </row>
        <row r="2239">
          <cell r="G2239" t="str">
            <v>01</v>
          </cell>
          <cell r="M2239">
            <v>1</v>
          </cell>
          <cell r="N2239" t="str">
            <v>655</v>
          </cell>
          <cell r="Q2239" t="str">
            <v>CAP</v>
          </cell>
          <cell r="S2239">
            <v>0</v>
          </cell>
          <cell r="T2239">
            <v>287</v>
          </cell>
          <cell r="U2239">
            <v>-0.02</v>
          </cell>
        </row>
        <row r="2240">
          <cell r="G2240" t="str">
            <v>05</v>
          </cell>
          <cell r="M2240">
            <v>1</v>
          </cell>
          <cell r="N2240" t="str">
            <v>621</v>
          </cell>
          <cell r="Q2240" t="str">
            <v>DO8</v>
          </cell>
          <cell r="S2240">
            <v>0</v>
          </cell>
          <cell r="T2240">
            <v>320</v>
          </cell>
          <cell r="U2240">
            <v>0.01</v>
          </cell>
        </row>
        <row r="2241">
          <cell r="G2241" t="str">
            <v>05</v>
          </cell>
          <cell r="M2241">
            <v>1</v>
          </cell>
          <cell r="N2241" t="str">
            <v>626</v>
          </cell>
          <cell r="Q2241" t="str">
            <v>DS6</v>
          </cell>
          <cell r="S2241">
            <v>0</v>
          </cell>
          <cell r="T2241">
            <v>1353600</v>
          </cell>
          <cell r="U2241">
            <v>1.36</v>
          </cell>
        </row>
        <row r="2242">
          <cell r="G2242" t="str">
            <v>04</v>
          </cell>
          <cell r="M2242">
            <v>3</v>
          </cell>
          <cell r="N2242" t="str">
            <v>642</v>
          </cell>
          <cell r="Q2242" t="str">
            <v>EP3</v>
          </cell>
          <cell r="S2242">
            <v>0</v>
          </cell>
          <cell r="T2242">
            <v>1416</v>
          </cell>
          <cell r="U2242">
            <v>0</v>
          </cell>
        </row>
        <row r="2243">
          <cell r="G2243" t="str">
            <v>04</v>
          </cell>
          <cell r="M2243">
            <v>1</v>
          </cell>
          <cell r="N2243" t="str">
            <v>621</v>
          </cell>
          <cell r="Q2243" t="str">
            <v>EP3</v>
          </cell>
          <cell r="S2243">
            <v>0</v>
          </cell>
          <cell r="T2243">
            <v>71150999</v>
          </cell>
          <cell r="U2243">
            <v>0</v>
          </cell>
        </row>
        <row r="2244">
          <cell r="G2244" t="str">
            <v>02</v>
          </cell>
          <cell r="M2244">
            <v>12</v>
          </cell>
          <cell r="N2244" t="str">
            <v>611</v>
          </cell>
          <cell r="Q2244" t="str">
            <v>EP3</v>
          </cell>
          <cell r="S2244">
            <v>0</v>
          </cell>
          <cell r="T2244">
            <v>6488</v>
          </cell>
          <cell r="U2244">
            <v>0</v>
          </cell>
        </row>
        <row r="2245">
          <cell r="G2245" t="str">
            <v>04</v>
          </cell>
          <cell r="M2245">
            <v>2</v>
          </cell>
          <cell r="N2245" t="str">
            <v>642</v>
          </cell>
          <cell r="Q2245" t="str">
            <v>FMU</v>
          </cell>
          <cell r="S2245">
            <v>0</v>
          </cell>
          <cell r="T2245">
            <v>26774</v>
          </cell>
          <cell r="U2245">
            <v>0.21</v>
          </cell>
        </row>
        <row r="2246">
          <cell r="G2246" t="str">
            <v>04</v>
          </cell>
          <cell r="M2246">
            <v>3</v>
          </cell>
          <cell r="N2246" t="str">
            <v>650</v>
          </cell>
          <cell r="Q2246" t="str">
            <v>FMU</v>
          </cell>
          <cell r="S2246">
            <v>0</v>
          </cell>
          <cell r="T2246">
            <v>41467</v>
          </cell>
          <cell r="U2246">
            <v>0.12</v>
          </cell>
        </row>
        <row r="2247">
          <cell r="G2247" t="str">
            <v>08</v>
          </cell>
          <cell r="M2247">
            <v>2</v>
          </cell>
          <cell r="N2247" t="str">
            <v>621</v>
          </cell>
          <cell r="Q2247" t="str">
            <v>FMU</v>
          </cell>
          <cell r="S2247">
            <v>0</v>
          </cell>
          <cell r="T2247">
            <v>536928</v>
          </cell>
          <cell r="U2247">
            <v>1.08</v>
          </cell>
        </row>
        <row r="2248">
          <cell r="G2248" t="str">
            <v>23</v>
          </cell>
          <cell r="M2248">
            <v>2</v>
          </cell>
          <cell r="N2248" t="str">
            <v>685</v>
          </cell>
          <cell r="Q2248" t="str">
            <v>FMU</v>
          </cell>
          <cell r="S2248">
            <v>0</v>
          </cell>
          <cell r="T2248">
            <v>85</v>
          </cell>
          <cell r="U2248">
            <v>0</v>
          </cell>
        </row>
        <row r="2249">
          <cell r="G2249" t="str">
            <v>02</v>
          </cell>
          <cell r="M2249">
            <v>2</v>
          </cell>
          <cell r="N2249" t="str">
            <v>612</v>
          </cell>
          <cell r="Q2249" t="str">
            <v>FVE</v>
          </cell>
          <cell r="S2249">
            <v>0</v>
          </cell>
          <cell r="T2249">
            <v>4045543</v>
          </cell>
          <cell r="U2249">
            <v>0</v>
          </cell>
        </row>
        <row r="2250">
          <cell r="G2250" t="str">
            <v>01</v>
          </cell>
          <cell r="M2250">
            <v>11</v>
          </cell>
          <cell r="N2250" t="str">
            <v>611</v>
          </cell>
          <cell r="Q2250" t="str">
            <v>FVE</v>
          </cell>
          <cell r="S2250">
            <v>0</v>
          </cell>
          <cell r="T2250">
            <v>31921</v>
          </cell>
          <cell r="U2250">
            <v>0</v>
          </cell>
        </row>
        <row r="2251">
          <cell r="G2251" t="str">
            <v>07</v>
          </cell>
          <cell r="M2251">
            <v>3</v>
          </cell>
          <cell r="N2251" t="str">
            <v>641</v>
          </cell>
          <cell r="Q2251" t="str">
            <v>FVE</v>
          </cell>
          <cell r="S2251">
            <v>0</v>
          </cell>
          <cell r="T2251">
            <v>3936</v>
          </cell>
          <cell r="U2251">
            <v>0</v>
          </cell>
        </row>
        <row r="2252">
          <cell r="G2252" t="str">
            <v>04</v>
          </cell>
          <cell r="M2252">
            <v>92</v>
          </cell>
          <cell r="N2252" t="str">
            <v>621</v>
          </cell>
          <cell r="Q2252" t="str">
            <v>FVE</v>
          </cell>
          <cell r="S2252">
            <v>0</v>
          </cell>
          <cell r="T2252">
            <v>3180</v>
          </cell>
          <cell r="U2252">
            <v>0</v>
          </cell>
        </row>
        <row r="2253">
          <cell r="G2253" t="str">
            <v>09</v>
          </cell>
          <cell r="M2253">
            <v>3</v>
          </cell>
          <cell r="N2253" t="str">
            <v>650</v>
          </cell>
          <cell r="Q2253" t="str">
            <v>FVE</v>
          </cell>
          <cell r="S2253">
            <v>0</v>
          </cell>
          <cell r="T2253">
            <v>2309388</v>
          </cell>
          <cell r="U2253">
            <v>0</v>
          </cell>
        </row>
        <row r="2254">
          <cell r="G2254" t="str">
            <v>04</v>
          </cell>
          <cell r="M2254">
            <v>1</v>
          </cell>
          <cell r="N2254" t="str">
            <v>626</v>
          </cell>
          <cell r="Q2254" t="str">
            <v>FVE</v>
          </cell>
          <cell r="S2254">
            <v>0</v>
          </cell>
          <cell r="T2254">
            <v>20087880</v>
          </cell>
          <cell r="U2254">
            <v>0</v>
          </cell>
        </row>
        <row r="2255">
          <cell r="G2255" t="str">
            <v>04</v>
          </cell>
          <cell r="M2255">
            <v>2</v>
          </cell>
          <cell r="N2255" t="str">
            <v>621</v>
          </cell>
          <cell r="Q2255" t="str">
            <v>FVE</v>
          </cell>
          <cell r="S2255">
            <v>0</v>
          </cell>
          <cell r="T2255">
            <v>35417372</v>
          </cell>
          <cell r="U2255">
            <v>0</v>
          </cell>
        </row>
        <row r="2256">
          <cell r="G2256" t="str">
            <v>02</v>
          </cell>
          <cell r="M2256">
            <v>2</v>
          </cell>
          <cell r="N2256" t="str">
            <v>613</v>
          </cell>
          <cell r="Q2256" t="str">
            <v>FVE</v>
          </cell>
          <cell r="S2256">
            <v>0</v>
          </cell>
          <cell r="T2256">
            <v>704079</v>
          </cell>
          <cell r="U2256">
            <v>0</v>
          </cell>
        </row>
        <row r="2257">
          <cell r="G2257" t="str">
            <v>04</v>
          </cell>
          <cell r="M2257">
            <v>92</v>
          </cell>
          <cell r="N2257" t="str">
            <v>621</v>
          </cell>
          <cell r="Q2257" t="str">
            <v>ICV</v>
          </cell>
          <cell r="S2257">
            <v>0</v>
          </cell>
          <cell r="T2257">
            <v>3180</v>
          </cell>
          <cell r="U2257">
            <v>0</v>
          </cell>
        </row>
        <row r="2258">
          <cell r="G2258" t="str">
            <v>16</v>
          </cell>
          <cell r="M2258">
            <v>1</v>
          </cell>
          <cell r="N2258" t="str">
            <v>641</v>
          </cell>
          <cell r="Q2258" t="str">
            <v>ICV</v>
          </cell>
          <cell r="S2258">
            <v>0</v>
          </cell>
          <cell r="T2258">
            <v>45081</v>
          </cell>
          <cell r="U2258">
            <v>0</v>
          </cell>
        </row>
        <row r="2259">
          <cell r="G2259" t="str">
            <v>05</v>
          </cell>
          <cell r="M2259">
            <v>1</v>
          </cell>
          <cell r="N2259" t="str">
            <v>621</v>
          </cell>
          <cell r="Q2259" t="str">
            <v>ICV</v>
          </cell>
          <cell r="S2259">
            <v>0</v>
          </cell>
          <cell r="T2259">
            <v>24147</v>
          </cell>
          <cell r="U2259">
            <v>0</v>
          </cell>
        </row>
        <row r="2260">
          <cell r="G2260" t="str">
            <v>02</v>
          </cell>
          <cell r="M2260">
            <v>2</v>
          </cell>
          <cell r="N2260" t="str">
            <v>612</v>
          </cell>
          <cell r="Q2260" t="str">
            <v>ICV</v>
          </cell>
          <cell r="S2260">
            <v>0</v>
          </cell>
          <cell r="T2260">
            <v>4045543</v>
          </cell>
          <cell r="U2260">
            <v>0</v>
          </cell>
        </row>
        <row r="2261">
          <cell r="G2261" t="str">
            <v>04</v>
          </cell>
          <cell r="M2261">
            <v>3</v>
          </cell>
          <cell r="N2261" t="str">
            <v>641</v>
          </cell>
          <cell r="Q2261" t="str">
            <v>ICV</v>
          </cell>
          <cell r="S2261">
            <v>0</v>
          </cell>
          <cell r="T2261">
            <v>802300</v>
          </cell>
          <cell r="U2261">
            <v>0</v>
          </cell>
        </row>
        <row r="2262">
          <cell r="G2262" t="str">
            <v>07</v>
          </cell>
          <cell r="M2262">
            <v>1</v>
          </cell>
          <cell r="N2262" t="str">
            <v>621</v>
          </cell>
          <cell r="Q2262" t="str">
            <v>DO5</v>
          </cell>
          <cell r="S2262">
            <v>0</v>
          </cell>
          <cell r="T2262">
            <v>10401</v>
          </cell>
          <cell r="U2262">
            <v>-4.43</v>
          </cell>
        </row>
        <row r="2263">
          <cell r="G2263" t="str">
            <v>16</v>
          </cell>
          <cell r="M2263">
            <v>1</v>
          </cell>
          <cell r="N2263" t="str">
            <v>641</v>
          </cell>
          <cell r="Q2263" t="str">
            <v>DSU</v>
          </cell>
          <cell r="S2263">
            <v>0</v>
          </cell>
          <cell r="T2263">
            <v>45081</v>
          </cell>
          <cell r="U2263">
            <v>3.66</v>
          </cell>
        </row>
        <row r="2264">
          <cell r="G2264" t="str">
            <v>04</v>
          </cell>
          <cell r="M2264">
            <v>1</v>
          </cell>
          <cell r="N2264" t="str">
            <v>621</v>
          </cell>
          <cell r="Q2264" t="str">
            <v>DSU</v>
          </cell>
          <cell r="S2264">
            <v>0</v>
          </cell>
          <cell r="T2264">
            <v>70472617</v>
          </cell>
          <cell r="U2264">
            <v>10572.91</v>
          </cell>
        </row>
        <row r="2265">
          <cell r="G2265" t="str">
            <v>07</v>
          </cell>
          <cell r="M2265">
            <v>1</v>
          </cell>
          <cell r="N2265" t="str">
            <v>625</v>
          </cell>
          <cell r="Q2265" t="str">
            <v>DSU</v>
          </cell>
          <cell r="S2265">
            <v>0</v>
          </cell>
          <cell r="T2265">
            <v>542400</v>
          </cell>
          <cell r="U2265">
            <v>8.67</v>
          </cell>
        </row>
        <row r="2266">
          <cell r="G2266" t="str">
            <v>05</v>
          </cell>
          <cell r="M2266">
            <v>6</v>
          </cell>
          <cell r="N2266" t="str">
            <v>624</v>
          </cell>
          <cell r="Q2266" t="str">
            <v>DSU</v>
          </cell>
          <cell r="S2266">
            <v>0</v>
          </cell>
          <cell r="T2266">
            <v>3870300</v>
          </cell>
          <cell r="U2266">
            <v>127.71</v>
          </cell>
        </row>
        <row r="2267">
          <cell r="G2267" t="str">
            <v>07</v>
          </cell>
          <cell r="M2267">
            <v>4</v>
          </cell>
          <cell r="N2267" t="str">
            <v>624</v>
          </cell>
          <cell r="Q2267" t="str">
            <v>DS5</v>
          </cell>
          <cell r="S2267">
            <v>0</v>
          </cell>
          <cell r="T2267">
            <v>1716900</v>
          </cell>
          <cell r="U2267">
            <v>0</v>
          </cell>
        </row>
        <row r="2268">
          <cell r="G2268" t="str">
            <v>07</v>
          </cell>
          <cell r="M2268">
            <v>2</v>
          </cell>
          <cell r="N2268" t="str">
            <v>623</v>
          </cell>
          <cell r="Q2268" t="str">
            <v>DS5</v>
          </cell>
          <cell r="S2268">
            <v>0</v>
          </cell>
          <cell r="T2268">
            <v>371316</v>
          </cell>
          <cell r="U2268">
            <v>0</v>
          </cell>
        </row>
        <row r="2269">
          <cell r="G2269" t="str">
            <v>01</v>
          </cell>
          <cell r="M2269">
            <v>11</v>
          </cell>
          <cell r="N2269" t="str">
            <v>611</v>
          </cell>
          <cell r="Q2269" t="str">
            <v>EBF</v>
          </cell>
          <cell r="S2269">
            <v>0</v>
          </cell>
          <cell r="T2269">
            <v>31921</v>
          </cell>
          <cell r="U2269">
            <v>-917.03</v>
          </cell>
        </row>
        <row r="2270">
          <cell r="G2270" t="str">
            <v>23</v>
          </cell>
          <cell r="M2270">
            <v>1</v>
          </cell>
          <cell r="N2270" t="str">
            <v>685</v>
          </cell>
          <cell r="Q2270" t="str">
            <v>EBF</v>
          </cell>
          <cell r="S2270">
            <v>0</v>
          </cell>
          <cell r="T2270">
            <v>28650</v>
          </cell>
          <cell r="U2270">
            <v>-823.11</v>
          </cell>
        </row>
        <row r="2271">
          <cell r="G2271" t="str">
            <v>07</v>
          </cell>
          <cell r="M2271">
            <v>4</v>
          </cell>
          <cell r="N2271" t="str">
            <v>624</v>
          </cell>
          <cell r="Q2271" t="str">
            <v>EBF</v>
          </cell>
          <cell r="S2271">
            <v>0</v>
          </cell>
          <cell r="T2271">
            <v>11131623</v>
          </cell>
          <cell r="U2271">
            <v>-319800.42</v>
          </cell>
        </row>
        <row r="2272">
          <cell r="G2272" t="str">
            <v>07</v>
          </cell>
          <cell r="M2272">
            <v>3</v>
          </cell>
          <cell r="N2272" t="str">
            <v>624</v>
          </cell>
          <cell r="Q2272" t="str">
            <v>EBF</v>
          </cell>
          <cell r="S2272">
            <v>0</v>
          </cell>
          <cell r="T2272">
            <v>578160</v>
          </cell>
          <cell r="U2272">
            <v>-16609.96</v>
          </cell>
        </row>
        <row r="2273">
          <cell r="G2273" t="str">
            <v>23</v>
          </cell>
          <cell r="M2273">
            <v>2</v>
          </cell>
          <cell r="N2273" t="str">
            <v>685</v>
          </cell>
          <cell r="Q2273" t="str">
            <v>EBF</v>
          </cell>
          <cell r="S2273">
            <v>0</v>
          </cell>
          <cell r="T2273">
            <v>85</v>
          </cell>
          <cell r="U2273">
            <v>-2.44</v>
          </cell>
        </row>
        <row r="2274">
          <cell r="G2274" t="str">
            <v>04</v>
          </cell>
          <cell r="M2274">
            <v>1</v>
          </cell>
          <cell r="N2274" t="str">
            <v>626</v>
          </cell>
          <cell r="Q2274" t="str">
            <v>EC</v>
          </cell>
          <cell r="S2274">
            <v>0</v>
          </cell>
          <cell r="T2274">
            <v>20087880</v>
          </cell>
          <cell r="U2274">
            <v>654784.53</v>
          </cell>
        </row>
        <row r="2275">
          <cell r="G2275" t="str">
            <v>08</v>
          </cell>
          <cell r="M2275">
            <v>1</v>
          </cell>
          <cell r="N2275" t="str">
            <v>632</v>
          </cell>
          <cell r="Q2275" t="str">
            <v>EC</v>
          </cell>
          <cell r="S2275">
            <v>2</v>
          </cell>
          <cell r="T2275">
            <v>128800</v>
          </cell>
          <cell r="U2275">
            <v>10323.959999999999</v>
          </cell>
        </row>
        <row r="2276">
          <cell r="G2276" t="str">
            <v>16</v>
          </cell>
          <cell r="M2276">
            <v>1</v>
          </cell>
          <cell r="N2276" t="str">
            <v>641</v>
          </cell>
          <cell r="Q2276" t="str">
            <v>EC</v>
          </cell>
          <cell r="S2276">
            <v>1</v>
          </cell>
          <cell r="T2276">
            <v>42482</v>
          </cell>
          <cell r="U2276">
            <v>4036.39</v>
          </cell>
        </row>
        <row r="2277">
          <cell r="G2277" t="str">
            <v>16</v>
          </cell>
          <cell r="M2277">
            <v>1</v>
          </cell>
          <cell r="N2277" t="str">
            <v>641</v>
          </cell>
          <cell r="Q2277" t="str">
            <v>EC</v>
          </cell>
          <cell r="S2277">
            <v>0</v>
          </cell>
          <cell r="T2277">
            <v>42482</v>
          </cell>
          <cell r="U2277">
            <v>4036.39</v>
          </cell>
        </row>
        <row r="2278">
          <cell r="G2278" t="str">
            <v>04</v>
          </cell>
          <cell r="M2278">
            <v>2</v>
          </cell>
          <cell r="N2278" t="str">
            <v>621</v>
          </cell>
          <cell r="Q2278" t="str">
            <v>EC</v>
          </cell>
          <cell r="S2278">
            <v>0</v>
          </cell>
          <cell r="T2278">
            <v>35364979</v>
          </cell>
          <cell r="U2278">
            <v>4193447.48</v>
          </cell>
        </row>
        <row r="2279">
          <cell r="G2279" t="str">
            <v>04</v>
          </cell>
          <cell r="M2279">
            <v>2</v>
          </cell>
          <cell r="N2279" t="str">
            <v>641</v>
          </cell>
          <cell r="Q2279" t="str">
            <v>EC</v>
          </cell>
          <cell r="S2279">
            <v>1</v>
          </cell>
          <cell r="T2279">
            <v>2526</v>
          </cell>
          <cell r="U2279">
            <v>240.01</v>
          </cell>
        </row>
        <row r="2280">
          <cell r="G2280" t="str">
            <v>05</v>
          </cell>
          <cell r="M2280">
            <v>1</v>
          </cell>
          <cell r="N2280" t="str">
            <v>621</v>
          </cell>
          <cell r="Q2280" t="str">
            <v>EC</v>
          </cell>
          <cell r="S2280">
            <v>1</v>
          </cell>
          <cell r="T2280">
            <v>24467</v>
          </cell>
          <cell r="U2280">
            <v>2901.19</v>
          </cell>
        </row>
        <row r="2281">
          <cell r="G2281" t="str">
            <v>04</v>
          </cell>
          <cell r="M2281">
            <v>3</v>
          </cell>
          <cell r="N2281" t="str">
            <v>641</v>
          </cell>
          <cell r="Q2281" t="str">
            <v>EC</v>
          </cell>
          <cell r="S2281">
            <v>0</v>
          </cell>
          <cell r="T2281">
            <v>792978</v>
          </cell>
          <cell r="U2281">
            <v>75343.16</v>
          </cell>
        </row>
        <row r="2282">
          <cell r="G2282" t="str">
            <v>05</v>
          </cell>
          <cell r="M2282">
            <v>1</v>
          </cell>
          <cell r="N2282" t="str">
            <v>624</v>
          </cell>
          <cell r="Q2282" t="str">
            <v>EC</v>
          </cell>
          <cell r="S2282">
            <v>3</v>
          </cell>
          <cell r="T2282">
            <v>5332832</v>
          </cell>
          <cell r="U2282">
            <v>310536.15000000002</v>
          </cell>
        </row>
        <row r="2283">
          <cell r="G2283" t="str">
            <v>08</v>
          </cell>
          <cell r="M2283">
            <v>6</v>
          </cell>
          <cell r="N2283" t="str">
            <v>624</v>
          </cell>
          <cell r="Q2283" t="str">
            <v>EC</v>
          </cell>
          <cell r="S2283">
            <v>2</v>
          </cell>
          <cell r="T2283">
            <v>861410</v>
          </cell>
          <cell r="U2283">
            <v>53218.77</v>
          </cell>
        </row>
        <row r="2284">
          <cell r="G2284" t="str">
            <v>07</v>
          </cell>
          <cell r="M2284">
            <v>6</v>
          </cell>
          <cell r="N2284" t="str">
            <v>624</v>
          </cell>
          <cell r="Q2284" t="str">
            <v>EC</v>
          </cell>
          <cell r="S2284">
            <v>1</v>
          </cell>
          <cell r="T2284">
            <v>210000</v>
          </cell>
          <cell r="U2284">
            <v>14591.01</v>
          </cell>
        </row>
        <row r="2285">
          <cell r="G2285" t="str">
            <v>08</v>
          </cell>
          <cell r="M2285">
            <v>1</v>
          </cell>
          <cell r="N2285" t="str">
            <v>633</v>
          </cell>
          <cell r="Q2285" t="str">
            <v>EC</v>
          </cell>
          <cell r="S2285">
            <v>0</v>
          </cell>
          <cell r="T2285">
            <v>407805</v>
          </cell>
          <cell r="U2285">
            <v>9204833.1899999995</v>
          </cell>
        </row>
        <row r="2286">
          <cell r="G2286" t="str">
            <v>05</v>
          </cell>
          <cell r="M2286">
            <v>1</v>
          </cell>
          <cell r="N2286" t="str">
            <v>624</v>
          </cell>
          <cell r="Q2286" t="str">
            <v>EC</v>
          </cell>
          <cell r="S2286">
            <v>2</v>
          </cell>
          <cell r="T2286">
            <v>1156960</v>
          </cell>
          <cell r="U2286">
            <v>71478.149999999994</v>
          </cell>
        </row>
        <row r="2287">
          <cell r="G2287" t="str">
            <v>04</v>
          </cell>
          <cell r="M2287">
            <v>1</v>
          </cell>
          <cell r="N2287" t="str">
            <v>626</v>
          </cell>
          <cell r="Q2287" t="str">
            <v>EC</v>
          </cell>
          <cell r="S2287">
            <v>1</v>
          </cell>
          <cell r="T2287">
            <v>20087880</v>
          </cell>
          <cell r="U2287">
            <v>654784.53</v>
          </cell>
        </row>
        <row r="2288">
          <cell r="G2288" t="str">
            <v>08</v>
          </cell>
          <cell r="M2288">
            <v>4</v>
          </cell>
          <cell r="N2288" t="str">
            <v>624</v>
          </cell>
          <cell r="Q2288" t="str">
            <v>EC</v>
          </cell>
          <cell r="S2288">
            <v>2</v>
          </cell>
          <cell r="T2288">
            <v>2590000</v>
          </cell>
          <cell r="U2288">
            <v>160012.79</v>
          </cell>
        </row>
        <row r="2289">
          <cell r="G2289" t="str">
            <v>01</v>
          </cell>
          <cell r="M2289">
            <v>11</v>
          </cell>
          <cell r="N2289" t="str">
            <v>611</v>
          </cell>
          <cell r="Q2289" t="str">
            <v>EC</v>
          </cell>
          <cell r="S2289">
            <v>1</v>
          </cell>
          <cell r="T2289">
            <v>31921</v>
          </cell>
          <cell r="U2289">
            <v>3123.03</v>
          </cell>
        </row>
        <row r="2290">
          <cell r="G2290" t="str">
            <v>05</v>
          </cell>
          <cell r="M2290">
            <v>1</v>
          </cell>
          <cell r="N2290" t="str">
            <v>624</v>
          </cell>
          <cell r="Q2290" t="str">
            <v>EC</v>
          </cell>
          <cell r="S2290">
            <v>0</v>
          </cell>
          <cell r="T2290">
            <v>7488592</v>
          </cell>
          <cell r="U2290">
            <v>444153.25</v>
          </cell>
        </row>
        <row r="2291">
          <cell r="G2291" t="str">
            <v>04</v>
          </cell>
          <cell r="M2291">
            <v>1</v>
          </cell>
          <cell r="N2291" t="str">
            <v>655</v>
          </cell>
          <cell r="Q2291" t="str">
            <v>ECR</v>
          </cell>
          <cell r="S2291">
            <v>0</v>
          </cell>
          <cell r="T2291">
            <v>22047</v>
          </cell>
          <cell r="U2291">
            <v>111.62</v>
          </cell>
        </row>
        <row r="2292">
          <cell r="G2292" t="str">
            <v>16</v>
          </cell>
          <cell r="M2292">
            <v>1</v>
          </cell>
          <cell r="N2292" t="str">
            <v>641</v>
          </cell>
          <cell r="Q2292" t="str">
            <v>ECR</v>
          </cell>
          <cell r="S2292">
            <v>0</v>
          </cell>
          <cell r="T2292">
            <v>45081</v>
          </cell>
          <cell r="U2292">
            <v>146.91999999999999</v>
          </cell>
        </row>
        <row r="2293">
          <cell r="G2293" t="str">
            <v>05</v>
          </cell>
          <cell r="M2293">
            <v>1</v>
          </cell>
          <cell r="N2293" t="str">
            <v>621</v>
          </cell>
          <cell r="Q2293" t="str">
            <v>ECR</v>
          </cell>
          <cell r="S2293">
            <v>0</v>
          </cell>
          <cell r="T2293">
            <v>24467</v>
          </cell>
          <cell r="U2293">
            <v>121.84</v>
          </cell>
        </row>
        <row r="2294">
          <cell r="G2294" t="str">
            <v>04</v>
          </cell>
          <cell r="M2294">
            <v>2</v>
          </cell>
          <cell r="N2294" t="str">
            <v>642</v>
          </cell>
          <cell r="Q2294" t="str">
            <v>ECR</v>
          </cell>
          <cell r="S2294">
            <v>0</v>
          </cell>
          <cell r="T2294">
            <v>26774</v>
          </cell>
          <cell r="U2294">
            <v>71.09</v>
          </cell>
        </row>
        <row r="2295">
          <cell r="G2295" t="str">
            <v>08</v>
          </cell>
          <cell r="M2295">
            <v>1</v>
          </cell>
          <cell r="N2295" t="str">
            <v>676</v>
          </cell>
          <cell r="Q2295" t="str">
            <v>ECR</v>
          </cell>
          <cell r="S2295">
            <v>0</v>
          </cell>
          <cell r="T2295">
            <v>2649750</v>
          </cell>
          <cell r="U2295">
            <v>8734.81</v>
          </cell>
        </row>
        <row r="2296">
          <cell r="G2296" t="str">
            <v>04</v>
          </cell>
          <cell r="M2296">
            <v>9</v>
          </cell>
          <cell r="N2296" t="str">
            <v>624</v>
          </cell>
          <cell r="Q2296" t="str">
            <v>ECR</v>
          </cell>
          <cell r="S2296">
            <v>0</v>
          </cell>
          <cell r="T2296">
            <v>538080</v>
          </cell>
          <cell r="U2296">
            <v>1958.61</v>
          </cell>
        </row>
        <row r="2297">
          <cell r="G2297" t="str">
            <v>05</v>
          </cell>
          <cell r="M2297">
            <v>1</v>
          </cell>
          <cell r="N2297" t="str">
            <v>626</v>
          </cell>
          <cell r="Q2297" t="str">
            <v>ECR</v>
          </cell>
          <cell r="S2297">
            <v>0</v>
          </cell>
          <cell r="T2297">
            <v>6707584</v>
          </cell>
          <cell r="U2297">
            <v>22980.19</v>
          </cell>
        </row>
        <row r="2298">
          <cell r="G2298" t="str">
            <v>09</v>
          </cell>
          <cell r="M2298">
            <v>1</v>
          </cell>
          <cell r="N2298" t="str">
            <v>655</v>
          </cell>
          <cell r="Q2298" t="str">
            <v>ECR</v>
          </cell>
          <cell r="S2298">
            <v>0</v>
          </cell>
          <cell r="T2298">
            <v>587250</v>
          </cell>
          <cell r="U2298">
            <v>2972.61</v>
          </cell>
        </row>
        <row r="2299">
          <cell r="G2299" t="str">
            <v>08</v>
          </cell>
          <cell r="M2299">
            <v>2</v>
          </cell>
          <cell r="N2299" t="str">
            <v>621</v>
          </cell>
          <cell r="Q2299" t="str">
            <v>ECR</v>
          </cell>
          <cell r="S2299">
            <v>0</v>
          </cell>
          <cell r="T2299">
            <v>536928</v>
          </cell>
          <cell r="U2299">
            <v>2673.91</v>
          </cell>
        </row>
        <row r="2300">
          <cell r="G2300" t="str">
            <v>05</v>
          </cell>
          <cell r="M2300">
            <v>2</v>
          </cell>
          <cell r="N2300" t="str">
            <v>621</v>
          </cell>
          <cell r="Q2300" t="str">
            <v>ECR</v>
          </cell>
          <cell r="S2300">
            <v>0</v>
          </cell>
          <cell r="T2300">
            <v>982780</v>
          </cell>
          <cell r="U2300">
            <v>4894.24</v>
          </cell>
        </row>
        <row r="2301">
          <cell r="G2301" t="str">
            <v>07</v>
          </cell>
          <cell r="M2301">
            <v>1</v>
          </cell>
          <cell r="N2301" t="str">
            <v>623</v>
          </cell>
          <cell r="Q2301" t="str">
            <v>EFV</v>
          </cell>
          <cell r="S2301">
            <v>0</v>
          </cell>
          <cell r="T2301">
            <v>19183936</v>
          </cell>
          <cell r="U2301">
            <v>-40842.589999999997</v>
          </cell>
        </row>
        <row r="2302">
          <cell r="G2302" t="str">
            <v>04</v>
          </cell>
          <cell r="M2302">
            <v>1</v>
          </cell>
          <cell r="N2302" t="str">
            <v>641</v>
          </cell>
          <cell r="Q2302" t="str">
            <v>EFV</v>
          </cell>
          <cell r="S2302">
            <v>0</v>
          </cell>
          <cell r="T2302">
            <v>47737</v>
          </cell>
          <cell r="U2302">
            <v>-101.62</v>
          </cell>
        </row>
        <row r="2303">
          <cell r="G2303" t="str">
            <v>04</v>
          </cell>
          <cell r="M2303">
            <v>3</v>
          </cell>
          <cell r="N2303" t="str">
            <v>650</v>
          </cell>
          <cell r="Q2303" t="str">
            <v>EFV</v>
          </cell>
          <cell r="S2303">
            <v>0</v>
          </cell>
          <cell r="T2303">
            <v>41467</v>
          </cell>
          <cell r="U2303">
            <v>-88.18</v>
          </cell>
        </row>
        <row r="2304">
          <cell r="G2304" t="str">
            <v>04</v>
          </cell>
          <cell r="M2304">
            <v>4</v>
          </cell>
          <cell r="N2304" t="str">
            <v>623</v>
          </cell>
          <cell r="Q2304" t="str">
            <v>EFV</v>
          </cell>
          <cell r="S2304">
            <v>0</v>
          </cell>
          <cell r="T2304">
            <v>123384</v>
          </cell>
          <cell r="U2304">
            <v>-262.68</v>
          </cell>
        </row>
        <row r="2305">
          <cell r="G2305" t="str">
            <v>02</v>
          </cell>
          <cell r="M2305">
            <v>2</v>
          </cell>
          <cell r="N2305" t="str">
            <v>612</v>
          </cell>
          <cell r="Q2305" t="str">
            <v>EFV</v>
          </cell>
          <cell r="S2305">
            <v>0</v>
          </cell>
          <cell r="T2305">
            <v>4045543</v>
          </cell>
          <cell r="U2305">
            <v>-8613.1200000000008</v>
          </cell>
        </row>
        <row r="2306">
          <cell r="G2306" t="str">
            <v>04</v>
          </cell>
          <cell r="M2306">
            <v>2</v>
          </cell>
          <cell r="N2306" t="str">
            <v>623</v>
          </cell>
          <cell r="Q2306" t="str">
            <v>EFV</v>
          </cell>
          <cell r="S2306">
            <v>0</v>
          </cell>
          <cell r="T2306">
            <v>5525661</v>
          </cell>
          <cell r="U2306">
            <v>-11764.14</v>
          </cell>
        </row>
        <row r="2307">
          <cell r="G2307" t="str">
            <v>16</v>
          </cell>
          <cell r="M2307">
            <v>1</v>
          </cell>
          <cell r="N2307" t="str">
            <v>650</v>
          </cell>
          <cell r="Q2307" t="str">
            <v>EFV</v>
          </cell>
          <cell r="S2307">
            <v>0</v>
          </cell>
          <cell r="T2307">
            <v>565</v>
          </cell>
          <cell r="U2307">
            <v>-1.2</v>
          </cell>
        </row>
        <row r="2308">
          <cell r="G2308" t="str">
            <v>05</v>
          </cell>
          <cell r="M2308">
            <v>4</v>
          </cell>
          <cell r="N2308" t="str">
            <v>624</v>
          </cell>
          <cell r="Q2308" t="str">
            <v>EFV</v>
          </cell>
          <cell r="S2308">
            <v>0</v>
          </cell>
          <cell r="T2308">
            <v>9891672</v>
          </cell>
          <cell r="U2308">
            <v>-21059.37</v>
          </cell>
        </row>
        <row r="2309">
          <cell r="G2309" t="str">
            <v>04</v>
          </cell>
          <cell r="M2309">
            <v>2</v>
          </cell>
          <cell r="N2309" t="str">
            <v>621</v>
          </cell>
          <cell r="Q2309" t="str">
            <v>EIN</v>
          </cell>
          <cell r="S2309">
            <v>0</v>
          </cell>
          <cell r="T2309">
            <v>35387612</v>
          </cell>
          <cell r="U2309">
            <v>19890.14</v>
          </cell>
        </row>
        <row r="2310">
          <cell r="G2310" t="str">
            <v>04</v>
          </cell>
          <cell r="M2310">
            <v>3</v>
          </cell>
          <cell r="N2310" t="str">
            <v>650</v>
          </cell>
          <cell r="Q2310" t="str">
            <v>EIN</v>
          </cell>
          <cell r="S2310">
            <v>0</v>
          </cell>
          <cell r="T2310">
            <v>41467</v>
          </cell>
          <cell r="U2310">
            <v>23.27</v>
          </cell>
        </row>
        <row r="2311">
          <cell r="G2311" t="str">
            <v>07</v>
          </cell>
          <cell r="M2311">
            <v>3</v>
          </cell>
          <cell r="N2311" t="str">
            <v>624</v>
          </cell>
          <cell r="Q2311" t="str">
            <v>EIN</v>
          </cell>
          <cell r="S2311">
            <v>0</v>
          </cell>
          <cell r="T2311">
            <v>578160</v>
          </cell>
          <cell r="U2311">
            <v>324.93</v>
          </cell>
        </row>
        <row r="2312">
          <cell r="G2312" t="str">
            <v>04</v>
          </cell>
          <cell r="M2312">
            <v>11</v>
          </cell>
          <cell r="N2312" t="str">
            <v>623</v>
          </cell>
          <cell r="Q2312" t="str">
            <v>EIN</v>
          </cell>
          <cell r="S2312">
            <v>0</v>
          </cell>
          <cell r="T2312">
            <v>403035</v>
          </cell>
          <cell r="U2312">
            <v>226.51</v>
          </cell>
        </row>
        <row r="2313">
          <cell r="G2313" t="str">
            <v>04</v>
          </cell>
          <cell r="M2313">
            <v>91</v>
          </cell>
          <cell r="N2313" t="str">
            <v>621</v>
          </cell>
          <cell r="Q2313" t="str">
            <v>EIN</v>
          </cell>
          <cell r="S2313">
            <v>0</v>
          </cell>
          <cell r="T2313">
            <v>11100</v>
          </cell>
          <cell r="U2313">
            <v>6.26</v>
          </cell>
        </row>
        <row r="2314">
          <cell r="G2314" t="str">
            <v>07</v>
          </cell>
          <cell r="M2314">
            <v>2</v>
          </cell>
          <cell r="N2314" t="str">
            <v>624</v>
          </cell>
          <cell r="Q2314" t="str">
            <v>EP4</v>
          </cell>
          <cell r="S2314">
            <v>0</v>
          </cell>
          <cell r="T2314">
            <v>3418959</v>
          </cell>
          <cell r="U2314">
            <v>0</v>
          </cell>
        </row>
        <row r="2315">
          <cell r="G2315" t="str">
            <v>04</v>
          </cell>
          <cell r="M2315">
            <v>2</v>
          </cell>
          <cell r="N2315" t="str">
            <v>621</v>
          </cell>
          <cell r="Q2315" t="str">
            <v>EP4</v>
          </cell>
          <cell r="S2315">
            <v>0</v>
          </cell>
          <cell r="T2315">
            <v>35387612</v>
          </cell>
          <cell r="U2315">
            <v>0</v>
          </cell>
        </row>
        <row r="2316">
          <cell r="G2316" t="str">
            <v>07</v>
          </cell>
          <cell r="M2316">
            <v>1</v>
          </cell>
          <cell r="N2316" t="str">
            <v>621</v>
          </cell>
          <cell r="Q2316" t="str">
            <v>EP4</v>
          </cell>
          <cell r="S2316">
            <v>0</v>
          </cell>
          <cell r="T2316">
            <v>5463877</v>
          </cell>
          <cell r="U2316">
            <v>0</v>
          </cell>
        </row>
        <row r="2317">
          <cell r="G2317" t="str">
            <v>16</v>
          </cell>
          <cell r="M2317">
            <v>3</v>
          </cell>
          <cell r="N2317" t="str">
            <v>641</v>
          </cell>
          <cell r="Q2317" t="str">
            <v>EP4</v>
          </cell>
          <cell r="S2317">
            <v>0</v>
          </cell>
          <cell r="T2317">
            <v>1438380</v>
          </cell>
          <cell r="U2317">
            <v>0</v>
          </cell>
        </row>
        <row r="2318">
          <cell r="G2318" t="str">
            <v>04</v>
          </cell>
          <cell r="M2318">
            <v>2</v>
          </cell>
          <cell r="N2318" t="str">
            <v>642</v>
          </cell>
          <cell r="Q2318" t="str">
            <v>EP4</v>
          </cell>
          <cell r="S2318">
            <v>0</v>
          </cell>
          <cell r="T2318">
            <v>26774</v>
          </cell>
          <cell r="U2318">
            <v>0</v>
          </cell>
        </row>
        <row r="2319">
          <cell r="G2319" t="str">
            <v>04</v>
          </cell>
          <cell r="M2319">
            <v>4</v>
          </cell>
          <cell r="N2319" t="str">
            <v>626</v>
          </cell>
          <cell r="Q2319" t="str">
            <v>EP4</v>
          </cell>
          <cell r="S2319">
            <v>0</v>
          </cell>
          <cell r="T2319">
            <v>3538426</v>
          </cell>
          <cell r="U2319">
            <v>0</v>
          </cell>
        </row>
        <row r="2320">
          <cell r="G2320" t="str">
            <v>05</v>
          </cell>
          <cell r="M2320">
            <v>2</v>
          </cell>
          <cell r="N2320" t="str">
            <v>624</v>
          </cell>
          <cell r="Q2320" t="str">
            <v>EP4</v>
          </cell>
          <cell r="S2320">
            <v>0</v>
          </cell>
          <cell r="T2320">
            <v>5617464</v>
          </cell>
          <cell r="U2320">
            <v>0</v>
          </cell>
        </row>
        <row r="2321">
          <cell r="G2321" t="str">
            <v>05</v>
          </cell>
          <cell r="M2321">
            <v>4</v>
          </cell>
          <cell r="N2321" t="str">
            <v>626</v>
          </cell>
          <cell r="Q2321" t="str">
            <v>EP4</v>
          </cell>
          <cell r="S2321">
            <v>0</v>
          </cell>
          <cell r="T2321">
            <v>3674484</v>
          </cell>
          <cell r="U2321">
            <v>0</v>
          </cell>
        </row>
        <row r="2322">
          <cell r="G2322" t="str">
            <v>04</v>
          </cell>
          <cell r="M2322">
            <v>1</v>
          </cell>
          <cell r="N2322" t="str">
            <v>660</v>
          </cell>
          <cell r="Q2322" t="str">
            <v>EP4</v>
          </cell>
          <cell r="S2322">
            <v>0</v>
          </cell>
          <cell r="T2322">
            <v>376029</v>
          </cell>
          <cell r="U2322">
            <v>0</v>
          </cell>
        </row>
        <row r="2323">
          <cell r="G2323" t="str">
            <v>05</v>
          </cell>
          <cell r="M2323">
            <v>1</v>
          </cell>
          <cell r="N2323" t="str">
            <v>621</v>
          </cell>
          <cell r="Q2323" t="str">
            <v>EP4</v>
          </cell>
          <cell r="S2323">
            <v>0</v>
          </cell>
          <cell r="T2323">
            <v>24467</v>
          </cell>
          <cell r="U2323">
            <v>0</v>
          </cell>
        </row>
        <row r="2324">
          <cell r="G2324" t="str">
            <v>04</v>
          </cell>
          <cell r="M2324">
            <v>4</v>
          </cell>
          <cell r="N2324" t="str">
            <v>624</v>
          </cell>
          <cell r="Q2324" t="str">
            <v>EUR</v>
          </cell>
          <cell r="S2324">
            <v>0</v>
          </cell>
          <cell r="T2324">
            <v>8937510</v>
          </cell>
          <cell r="U2324">
            <v>71.56</v>
          </cell>
        </row>
        <row r="2325">
          <cell r="G2325" t="str">
            <v>09</v>
          </cell>
          <cell r="M2325">
            <v>1</v>
          </cell>
          <cell r="N2325" t="str">
            <v>660</v>
          </cell>
          <cell r="Q2325" t="str">
            <v>EUR</v>
          </cell>
          <cell r="S2325">
            <v>0</v>
          </cell>
          <cell r="T2325">
            <v>6758</v>
          </cell>
          <cell r="U2325">
            <v>0.04</v>
          </cell>
        </row>
        <row r="2326">
          <cell r="G2326" t="str">
            <v>07</v>
          </cell>
          <cell r="M2326">
            <v>6</v>
          </cell>
          <cell r="N2326" t="str">
            <v>624</v>
          </cell>
          <cell r="Q2326" t="str">
            <v>EUR</v>
          </cell>
          <cell r="S2326">
            <v>0</v>
          </cell>
          <cell r="T2326">
            <v>698400</v>
          </cell>
          <cell r="U2326">
            <v>5.6</v>
          </cell>
        </row>
        <row r="2327">
          <cell r="G2327" t="str">
            <v>04</v>
          </cell>
          <cell r="M2327">
            <v>1</v>
          </cell>
          <cell r="N2327" t="str">
            <v>641</v>
          </cell>
          <cell r="Q2327" t="str">
            <v>EUR</v>
          </cell>
          <cell r="S2327">
            <v>0</v>
          </cell>
          <cell r="T2327">
            <v>47737</v>
          </cell>
          <cell r="U2327">
            <v>0.38</v>
          </cell>
        </row>
        <row r="2328">
          <cell r="G2328" t="str">
            <v>07</v>
          </cell>
          <cell r="M2328">
            <v>2</v>
          </cell>
          <cell r="N2328" t="str">
            <v>623</v>
          </cell>
          <cell r="Q2328" t="str">
            <v>EUR</v>
          </cell>
          <cell r="S2328">
            <v>0</v>
          </cell>
          <cell r="T2328">
            <v>2764790</v>
          </cell>
          <cell r="U2328">
            <v>22.09</v>
          </cell>
        </row>
        <row r="2329">
          <cell r="G2329" t="str">
            <v>04</v>
          </cell>
          <cell r="M2329">
            <v>2</v>
          </cell>
          <cell r="N2329" t="str">
            <v>641</v>
          </cell>
          <cell r="Q2329" t="str">
            <v>EUR</v>
          </cell>
          <cell r="S2329">
            <v>0</v>
          </cell>
          <cell r="T2329">
            <v>2526</v>
          </cell>
          <cell r="U2329">
            <v>0.02</v>
          </cell>
        </row>
        <row r="2330">
          <cell r="G2330" t="str">
            <v>06</v>
          </cell>
          <cell r="M2330">
            <v>1</v>
          </cell>
          <cell r="N2330" t="str">
            <v>620</v>
          </cell>
          <cell r="Q2330" t="str">
            <v>EUR</v>
          </cell>
          <cell r="S2330">
            <v>0</v>
          </cell>
          <cell r="T2330">
            <v>3789</v>
          </cell>
          <cell r="U2330">
            <v>0.03</v>
          </cell>
        </row>
        <row r="2331">
          <cell r="G2331" t="str">
            <v>04</v>
          </cell>
          <cell r="M2331">
            <v>1</v>
          </cell>
          <cell r="N2331" t="str">
            <v>621</v>
          </cell>
          <cell r="Q2331" t="str">
            <v>EUR</v>
          </cell>
          <cell r="S2331">
            <v>0</v>
          </cell>
          <cell r="T2331">
            <v>71150999</v>
          </cell>
          <cell r="U2331">
            <v>562.51</v>
          </cell>
        </row>
        <row r="2332">
          <cell r="G2332" t="str">
            <v>04</v>
          </cell>
          <cell r="M2332">
            <v>3</v>
          </cell>
          <cell r="N2332" t="str">
            <v>623</v>
          </cell>
          <cell r="Q2332" t="str">
            <v>EUR</v>
          </cell>
          <cell r="S2332">
            <v>0</v>
          </cell>
          <cell r="T2332">
            <v>174000</v>
          </cell>
          <cell r="U2332">
            <v>1.41</v>
          </cell>
        </row>
        <row r="2333">
          <cell r="G2333" t="str">
            <v>07</v>
          </cell>
          <cell r="M2333">
            <v>3</v>
          </cell>
          <cell r="N2333" t="str">
            <v>641</v>
          </cell>
          <cell r="Q2333" t="str">
            <v>EUR</v>
          </cell>
          <cell r="S2333">
            <v>0</v>
          </cell>
          <cell r="T2333">
            <v>3936</v>
          </cell>
          <cell r="U2333">
            <v>0.04</v>
          </cell>
        </row>
        <row r="2334">
          <cell r="G2334" t="str">
            <v>03</v>
          </cell>
          <cell r="M2334">
            <v>1</v>
          </cell>
          <cell r="N2334" t="str">
            <v>660</v>
          </cell>
          <cell r="Q2334" t="str">
            <v>E21</v>
          </cell>
          <cell r="S2334">
            <v>0</v>
          </cell>
          <cell r="T2334">
            <v>136</v>
          </cell>
          <cell r="U2334">
            <v>4.29</v>
          </cell>
        </row>
        <row r="2335">
          <cell r="G2335" t="str">
            <v>04</v>
          </cell>
          <cell r="M2335">
            <v>2</v>
          </cell>
          <cell r="N2335" t="str">
            <v>642</v>
          </cell>
          <cell r="Q2335" t="str">
            <v>FFE</v>
          </cell>
          <cell r="S2335">
            <v>0</v>
          </cell>
          <cell r="T2335">
            <v>26774</v>
          </cell>
          <cell r="U2335">
            <v>0.8</v>
          </cell>
        </row>
        <row r="2336">
          <cell r="G2336" t="str">
            <v>02</v>
          </cell>
          <cell r="M2336">
            <v>2</v>
          </cell>
          <cell r="N2336" t="str">
            <v>613</v>
          </cell>
          <cell r="Q2336" t="str">
            <v>FFE</v>
          </cell>
          <cell r="S2336">
            <v>0</v>
          </cell>
          <cell r="T2336">
            <v>704079</v>
          </cell>
          <cell r="U2336">
            <v>76.03</v>
          </cell>
        </row>
        <row r="2337">
          <cell r="G2337" t="str">
            <v>02</v>
          </cell>
          <cell r="M2337">
            <v>12</v>
          </cell>
          <cell r="N2337" t="str">
            <v>611</v>
          </cell>
          <cell r="Q2337" t="str">
            <v>FFE</v>
          </cell>
          <cell r="S2337">
            <v>0</v>
          </cell>
          <cell r="T2337">
            <v>6488</v>
          </cell>
          <cell r="U2337">
            <v>0.71</v>
          </cell>
        </row>
        <row r="2338">
          <cell r="G2338" t="str">
            <v>04</v>
          </cell>
          <cell r="M2338">
            <v>3</v>
          </cell>
          <cell r="N2338" t="str">
            <v>641</v>
          </cell>
          <cell r="Q2338" t="str">
            <v>FFE</v>
          </cell>
          <cell r="S2338">
            <v>0</v>
          </cell>
          <cell r="T2338">
            <v>802300</v>
          </cell>
          <cell r="U2338">
            <v>45.72</v>
          </cell>
        </row>
        <row r="2339">
          <cell r="G2339" t="str">
            <v>04</v>
          </cell>
          <cell r="M2339">
            <v>4</v>
          </cell>
          <cell r="N2339" t="str">
            <v>624</v>
          </cell>
          <cell r="Q2339" t="str">
            <v>FFE</v>
          </cell>
          <cell r="S2339">
            <v>0</v>
          </cell>
          <cell r="T2339">
            <v>8937510</v>
          </cell>
          <cell r="U2339">
            <v>643.52</v>
          </cell>
        </row>
        <row r="2340">
          <cell r="G2340" t="str">
            <v>05</v>
          </cell>
          <cell r="M2340">
            <v>4</v>
          </cell>
          <cell r="N2340" t="str">
            <v>624</v>
          </cell>
          <cell r="Q2340" t="str">
            <v>FFE</v>
          </cell>
          <cell r="S2340">
            <v>0</v>
          </cell>
          <cell r="T2340">
            <v>9891672</v>
          </cell>
          <cell r="U2340">
            <v>712.21</v>
          </cell>
        </row>
        <row r="2341">
          <cell r="G2341" t="str">
            <v>01</v>
          </cell>
          <cell r="M2341">
            <v>1</v>
          </cell>
          <cell r="N2341" t="str">
            <v>650</v>
          </cell>
          <cell r="Q2341" t="str">
            <v>FFE</v>
          </cell>
          <cell r="S2341">
            <v>0</v>
          </cell>
          <cell r="T2341">
            <v>1130</v>
          </cell>
          <cell r="U2341">
            <v>0.03</v>
          </cell>
        </row>
        <row r="2342">
          <cell r="G2342" t="str">
            <v>05</v>
          </cell>
          <cell r="M2342">
            <v>1</v>
          </cell>
          <cell r="N2342" t="str">
            <v>626</v>
          </cell>
          <cell r="Q2342" t="str">
            <v>FFE</v>
          </cell>
          <cell r="S2342">
            <v>0</v>
          </cell>
          <cell r="T2342">
            <v>6707584</v>
          </cell>
          <cell r="U2342">
            <v>456.11</v>
          </cell>
        </row>
        <row r="2343">
          <cell r="G2343" t="str">
            <v>05</v>
          </cell>
          <cell r="M2343">
            <v>15</v>
          </cell>
          <cell r="N2343" t="str">
            <v>624</v>
          </cell>
          <cell r="Q2343" t="str">
            <v>FFE</v>
          </cell>
          <cell r="S2343">
            <v>0</v>
          </cell>
          <cell r="T2343">
            <v>703056</v>
          </cell>
          <cell r="U2343">
            <v>50.62</v>
          </cell>
        </row>
        <row r="2344">
          <cell r="G2344" t="str">
            <v>05</v>
          </cell>
          <cell r="M2344">
            <v>1</v>
          </cell>
          <cell r="N2344" t="str">
            <v>621</v>
          </cell>
          <cell r="Q2344" t="str">
            <v>FFE</v>
          </cell>
          <cell r="S2344">
            <v>0</v>
          </cell>
          <cell r="T2344">
            <v>24467</v>
          </cell>
          <cell r="U2344">
            <v>2.1800000000000002</v>
          </cell>
        </row>
        <row r="2345">
          <cell r="G2345" t="str">
            <v>04</v>
          </cell>
          <cell r="M2345">
            <v>1</v>
          </cell>
          <cell r="N2345" t="str">
            <v>650</v>
          </cell>
          <cell r="Q2345" t="str">
            <v>FFE</v>
          </cell>
          <cell r="S2345">
            <v>0</v>
          </cell>
          <cell r="T2345">
            <v>111994</v>
          </cell>
          <cell r="U2345">
            <v>2.34</v>
          </cell>
        </row>
        <row r="2346">
          <cell r="G2346" t="str">
            <v>07</v>
          </cell>
          <cell r="M2346">
            <v>1</v>
          </cell>
          <cell r="N2346" t="str">
            <v>624</v>
          </cell>
          <cell r="Q2346" t="str">
            <v>ICN</v>
          </cell>
          <cell r="S2346">
            <v>0</v>
          </cell>
          <cell r="T2346">
            <v>13980464</v>
          </cell>
          <cell r="U2346">
            <v>0</v>
          </cell>
        </row>
        <row r="2347">
          <cell r="G2347" t="str">
            <v>07</v>
          </cell>
          <cell r="M2347">
            <v>2</v>
          </cell>
          <cell r="N2347" t="str">
            <v>623</v>
          </cell>
          <cell r="Q2347" t="str">
            <v>ICN</v>
          </cell>
          <cell r="S2347">
            <v>0</v>
          </cell>
          <cell r="T2347">
            <v>2393474</v>
          </cell>
          <cell r="U2347">
            <v>0</v>
          </cell>
        </row>
        <row r="2348">
          <cell r="G2348" t="str">
            <v>04</v>
          </cell>
          <cell r="M2348">
            <v>11</v>
          </cell>
          <cell r="N2348" t="str">
            <v>621</v>
          </cell>
          <cell r="Q2348" t="str">
            <v>ICN</v>
          </cell>
          <cell r="S2348">
            <v>0</v>
          </cell>
          <cell r="T2348">
            <v>127517</v>
          </cell>
          <cell r="U2348">
            <v>0</v>
          </cell>
        </row>
        <row r="2349">
          <cell r="G2349" t="str">
            <v>04</v>
          </cell>
          <cell r="M2349">
            <v>1</v>
          </cell>
          <cell r="N2349" t="str">
            <v>624</v>
          </cell>
          <cell r="Q2349" t="str">
            <v>LMV</v>
          </cell>
          <cell r="S2349">
            <v>0</v>
          </cell>
          <cell r="T2349">
            <v>30713904</v>
          </cell>
          <cell r="U2349">
            <v>-61.38</v>
          </cell>
        </row>
        <row r="2350">
          <cell r="G2350" t="str">
            <v>07</v>
          </cell>
          <cell r="M2350">
            <v>2</v>
          </cell>
          <cell r="N2350" t="str">
            <v>624</v>
          </cell>
          <cell r="Q2350" t="str">
            <v>LMV</v>
          </cell>
          <cell r="S2350">
            <v>0</v>
          </cell>
          <cell r="T2350">
            <v>2571567</v>
          </cell>
          <cell r="U2350">
            <v>-5.14</v>
          </cell>
        </row>
        <row r="2351">
          <cell r="G2351" t="str">
            <v>04</v>
          </cell>
          <cell r="M2351">
            <v>2</v>
          </cell>
          <cell r="N2351" t="str">
            <v>621</v>
          </cell>
          <cell r="Q2351" t="str">
            <v>LMV</v>
          </cell>
          <cell r="S2351">
            <v>0</v>
          </cell>
          <cell r="T2351">
            <v>35190986</v>
          </cell>
          <cell r="U2351">
            <v>-1266.2</v>
          </cell>
        </row>
        <row r="2352">
          <cell r="G2352" t="str">
            <v>07</v>
          </cell>
          <cell r="M2352">
            <v>1</v>
          </cell>
          <cell r="N2352" t="str">
            <v>624</v>
          </cell>
          <cell r="Q2352" t="str">
            <v>LMV</v>
          </cell>
          <cell r="S2352">
            <v>0</v>
          </cell>
          <cell r="T2352">
            <v>13980464</v>
          </cell>
          <cell r="U2352">
            <v>-27.96</v>
          </cell>
        </row>
        <row r="2353">
          <cell r="G2353" t="str">
            <v>01</v>
          </cell>
          <cell r="M2353">
            <v>11</v>
          </cell>
          <cell r="N2353" t="str">
            <v>611</v>
          </cell>
          <cell r="Q2353" t="str">
            <v>LMV</v>
          </cell>
          <cell r="S2353">
            <v>0</v>
          </cell>
          <cell r="T2353">
            <v>31921</v>
          </cell>
          <cell r="U2353">
            <v>-3.41</v>
          </cell>
        </row>
        <row r="2354">
          <cell r="G2354" t="str">
            <v>16</v>
          </cell>
          <cell r="M2354">
            <v>1</v>
          </cell>
          <cell r="N2354" t="str">
            <v>641</v>
          </cell>
          <cell r="Q2354" t="str">
            <v>MC</v>
          </cell>
          <cell r="S2354">
            <v>0</v>
          </cell>
          <cell r="T2354">
            <v>0</v>
          </cell>
          <cell r="U2354">
            <v>649.85</v>
          </cell>
        </row>
        <row r="2355">
          <cell r="G2355" t="str">
            <v>07</v>
          </cell>
          <cell r="M2355">
            <v>1</v>
          </cell>
          <cell r="N2355" t="str">
            <v>624</v>
          </cell>
          <cell r="Q2355" t="str">
            <v>MC</v>
          </cell>
          <cell r="S2355">
            <v>1</v>
          </cell>
          <cell r="T2355">
            <v>50</v>
          </cell>
          <cell r="U2355">
            <v>0</v>
          </cell>
        </row>
        <row r="2356">
          <cell r="G2356" t="str">
            <v>04</v>
          </cell>
          <cell r="M2356">
            <v>3</v>
          </cell>
          <cell r="N2356" t="str">
            <v>641</v>
          </cell>
          <cell r="Q2356" t="str">
            <v>MC</v>
          </cell>
          <cell r="S2356">
            <v>2</v>
          </cell>
          <cell r="T2356">
            <v>805</v>
          </cell>
          <cell r="U2356">
            <v>861.35</v>
          </cell>
        </row>
        <row r="2357">
          <cell r="G2357" t="str">
            <v>05</v>
          </cell>
          <cell r="M2357">
            <v>1</v>
          </cell>
          <cell r="N2357" t="str">
            <v>624</v>
          </cell>
          <cell r="Q2357" t="str">
            <v>MC</v>
          </cell>
          <cell r="S2357">
            <v>2</v>
          </cell>
          <cell r="T2357">
            <v>176.56</v>
          </cell>
          <cell r="U2357">
            <v>2060.46</v>
          </cell>
        </row>
        <row r="2358">
          <cell r="G2358" t="str">
            <v>16</v>
          </cell>
          <cell r="M2358">
            <v>3</v>
          </cell>
          <cell r="N2358" t="str">
            <v>641</v>
          </cell>
          <cell r="Q2358" t="str">
            <v>MC</v>
          </cell>
          <cell r="S2358">
            <v>1</v>
          </cell>
          <cell r="T2358">
            <v>792</v>
          </cell>
          <cell r="U2358">
            <v>1750.32</v>
          </cell>
        </row>
        <row r="2359">
          <cell r="G2359" t="str">
            <v>16</v>
          </cell>
          <cell r="M2359">
            <v>1</v>
          </cell>
          <cell r="N2359" t="str">
            <v>641</v>
          </cell>
          <cell r="Q2359" t="str">
            <v>MC</v>
          </cell>
          <cell r="S2359">
            <v>1</v>
          </cell>
          <cell r="T2359">
            <v>245</v>
          </cell>
          <cell r="U2359">
            <v>541.45000000000005</v>
          </cell>
        </row>
        <row r="2360">
          <cell r="G2360" t="str">
            <v>04</v>
          </cell>
          <cell r="M2360">
            <v>2</v>
          </cell>
          <cell r="N2360" t="str">
            <v>624</v>
          </cell>
          <cell r="Q2360" t="str">
            <v>PRC</v>
          </cell>
          <cell r="S2360">
            <v>0</v>
          </cell>
          <cell r="T2360">
            <v>7606217</v>
          </cell>
          <cell r="U2360">
            <v>10215.14</v>
          </cell>
        </row>
        <row r="2361">
          <cell r="G2361" t="str">
            <v>08</v>
          </cell>
          <cell r="M2361">
            <v>2</v>
          </cell>
          <cell r="N2361" t="str">
            <v>624</v>
          </cell>
          <cell r="Q2361" t="str">
            <v>PRC</v>
          </cell>
          <cell r="S2361">
            <v>0</v>
          </cell>
          <cell r="T2361">
            <v>3630322</v>
          </cell>
          <cell r="U2361">
            <v>4875.51</v>
          </cell>
        </row>
        <row r="2362">
          <cell r="G2362" t="str">
            <v>06</v>
          </cell>
          <cell r="M2362">
            <v>1</v>
          </cell>
          <cell r="N2362" t="str">
            <v>622</v>
          </cell>
          <cell r="Q2362" t="str">
            <v>PRC</v>
          </cell>
          <cell r="S2362">
            <v>0</v>
          </cell>
          <cell r="T2362">
            <v>37559</v>
          </cell>
          <cell r="U2362">
            <v>117.97</v>
          </cell>
        </row>
        <row r="2363">
          <cell r="G2363" t="str">
            <v>01</v>
          </cell>
          <cell r="M2363">
            <v>1</v>
          </cell>
          <cell r="N2363" t="str">
            <v>611</v>
          </cell>
          <cell r="Q2363" t="str">
            <v>PRC</v>
          </cell>
          <cell r="S2363">
            <v>0</v>
          </cell>
          <cell r="T2363">
            <v>244174520</v>
          </cell>
          <cell r="U2363">
            <v>629917.62</v>
          </cell>
        </row>
        <row r="2364">
          <cell r="G2364" t="str">
            <v>08</v>
          </cell>
          <cell r="M2364">
            <v>2</v>
          </cell>
          <cell r="N2364" t="str">
            <v>624</v>
          </cell>
          <cell r="Q2364" t="str">
            <v>PRV</v>
          </cell>
          <cell r="S2364">
            <v>0</v>
          </cell>
          <cell r="T2364">
            <v>3630322</v>
          </cell>
          <cell r="U2364">
            <v>39.93</v>
          </cell>
        </row>
        <row r="2365">
          <cell r="G2365" t="str">
            <v>04</v>
          </cell>
          <cell r="M2365">
            <v>11</v>
          </cell>
          <cell r="N2365" t="str">
            <v>621</v>
          </cell>
          <cell r="Q2365" t="str">
            <v>PRV</v>
          </cell>
          <cell r="S2365">
            <v>0</v>
          </cell>
          <cell r="T2365">
            <v>127517</v>
          </cell>
          <cell r="U2365">
            <v>3.57</v>
          </cell>
        </row>
        <row r="2366">
          <cell r="G2366" t="str">
            <v>08</v>
          </cell>
          <cell r="M2366">
            <v>1</v>
          </cell>
          <cell r="N2366" t="str">
            <v>676</v>
          </cell>
          <cell r="Q2366" t="str">
            <v>PRV</v>
          </cell>
          <cell r="S2366">
            <v>0</v>
          </cell>
          <cell r="T2366">
            <v>266200</v>
          </cell>
          <cell r="U2366">
            <v>40.99</v>
          </cell>
        </row>
        <row r="2367">
          <cell r="G2367" t="str">
            <v>08</v>
          </cell>
          <cell r="M2367">
            <v>6</v>
          </cell>
          <cell r="N2367" t="str">
            <v>626</v>
          </cell>
          <cell r="Q2367" t="str">
            <v>PRV</v>
          </cell>
          <cell r="S2367">
            <v>0</v>
          </cell>
          <cell r="T2367">
            <v>1623105</v>
          </cell>
          <cell r="U2367">
            <v>61.68</v>
          </cell>
        </row>
        <row r="2368">
          <cell r="G2368" t="str">
            <v>08</v>
          </cell>
          <cell r="M2368">
            <v>2</v>
          </cell>
          <cell r="N2368" t="str">
            <v>626</v>
          </cell>
          <cell r="Q2368" t="str">
            <v>RIV</v>
          </cell>
          <cell r="S2368">
            <v>0</v>
          </cell>
          <cell r="T2368">
            <v>13892472</v>
          </cell>
          <cell r="U2368">
            <v>0</v>
          </cell>
        </row>
        <row r="2369">
          <cell r="G2369" t="str">
            <v>08</v>
          </cell>
          <cell r="M2369">
            <v>1</v>
          </cell>
          <cell r="N2369" t="str">
            <v>633</v>
          </cell>
          <cell r="Q2369" t="str">
            <v>RIV</v>
          </cell>
          <cell r="S2369">
            <v>0</v>
          </cell>
          <cell r="T2369">
            <v>258071098</v>
          </cell>
          <cell r="U2369">
            <v>0</v>
          </cell>
        </row>
        <row r="2370">
          <cell r="G2370" t="str">
            <v>08</v>
          </cell>
          <cell r="M2370">
            <v>1</v>
          </cell>
          <cell r="N2370" t="str">
            <v>621</v>
          </cell>
          <cell r="Q2370" t="str">
            <v>RIV</v>
          </cell>
          <cell r="S2370">
            <v>0</v>
          </cell>
          <cell r="T2370">
            <v>645187</v>
          </cell>
          <cell r="U2370">
            <v>0</v>
          </cell>
        </row>
        <row r="2371">
          <cell r="G2371" t="str">
            <v>04</v>
          </cell>
          <cell r="M2371">
            <v>1</v>
          </cell>
          <cell r="N2371" t="str">
            <v>660</v>
          </cell>
          <cell r="Q2371" t="str">
            <v>RIV</v>
          </cell>
          <cell r="S2371">
            <v>0</v>
          </cell>
          <cell r="T2371">
            <v>376029</v>
          </cell>
          <cell r="U2371">
            <v>0</v>
          </cell>
        </row>
        <row r="2372">
          <cell r="G2372" t="str">
            <v>07</v>
          </cell>
          <cell r="M2372">
            <v>1</v>
          </cell>
          <cell r="N2372" t="str">
            <v>624</v>
          </cell>
          <cell r="Q2372" t="str">
            <v>RIV</v>
          </cell>
          <cell r="S2372">
            <v>0</v>
          </cell>
          <cell r="T2372">
            <v>14947856</v>
          </cell>
          <cell r="U2372">
            <v>0</v>
          </cell>
        </row>
        <row r="2373">
          <cell r="G2373" t="str">
            <v>05</v>
          </cell>
          <cell r="M2373">
            <v>4</v>
          </cell>
          <cell r="N2373" t="str">
            <v>624</v>
          </cell>
          <cell r="Q2373" t="str">
            <v>RIV</v>
          </cell>
          <cell r="S2373">
            <v>0</v>
          </cell>
          <cell r="T2373">
            <v>9891672</v>
          </cell>
          <cell r="U2373">
            <v>0</v>
          </cell>
        </row>
        <row r="2374">
          <cell r="G2374" t="str">
            <v>05</v>
          </cell>
          <cell r="M2374">
            <v>15</v>
          </cell>
          <cell r="N2374" t="str">
            <v>624</v>
          </cell>
          <cell r="Q2374" t="str">
            <v>RIV</v>
          </cell>
          <cell r="S2374">
            <v>0</v>
          </cell>
          <cell r="T2374">
            <v>703056</v>
          </cell>
          <cell r="U2374">
            <v>0</v>
          </cell>
        </row>
        <row r="2375">
          <cell r="G2375" t="str">
            <v>02</v>
          </cell>
          <cell r="M2375">
            <v>2</v>
          </cell>
          <cell r="N2375" t="str">
            <v>612</v>
          </cell>
          <cell r="Q2375" t="str">
            <v>RTU</v>
          </cell>
          <cell r="S2375">
            <v>0</v>
          </cell>
          <cell r="T2375">
            <v>4045543</v>
          </cell>
          <cell r="U2375">
            <v>36.69</v>
          </cell>
        </row>
        <row r="2376">
          <cell r="G2376" t="str">
            <v>07</v>
          </cell>
          <cell r="M2376">
            <v>2</v>
          </cell>
          <cell r="N2376" t="str">
            <v>621</v>
          </cell>
          <cell r="Q2376" t="str">
            <v>RTU</v>
          </cell>
          <cell r="S2376">
            <v>0</v>
          </cell>
          <cell r="T2376">
            <v>6323476</v>
          </cell>
          <cell r="U2376">
            <v>44.21</v>
          </cell>
        </row>
        <row r="2377">
          <cell r="G2377" t="str">
            <v>07</v>
          </cell>
          <cell r="M2377">
            <v>1</v>
          </cell>
          <cell r="N2377" t="str">
            <v>621</v>
          </cell>
          <cell r="Q2377" t="str">
            <v>RTU</v>
          </cell>
          <cell r="S2377">
            <v>0</v>
          </cell>
          <cell r="T2377">
            <v>5463877</v>
          </cell>
          <cell r="U2377">
            <v>38.6</v>
          </cell>
        </row>
        <row r="2378">
          <cell r="G2378" t="str">
            <v>08</v>
          </cell>
          <cell r="M2378">
            <v>4</v>
          </cell>
          <cell r="N2378" t="str">
            <v>624</v>
          </cell>
          <cell r="Q2378" t="str">
            <v>SD</v>
          </cell>
          <cell r="S2378">
            <v>0</v>
          </cell>
          <cell r="T2378">
            <v>89482.6</v>
          </cell>
          <cell r="U2378">
            <v>-64427.47</v>
          </cell>
        </row>
        <row r="2379">
          <cell r="G2379" t="str">
            <v>04</v>
          </cell>
          <cell r="M2379">
            <v>1</v>
          </cell>
          <cell r="N2379" t="str">
            <v>641</v>
          </cell>
          <cell r="Q2379" t="str">
            <v>TDC</v>
          </cell>
          <cell r="S2379">
            <v>0</v>
          </cell>
          <cell r="T2379">
            <v>47737</v>
          </cell>
          <cell r="U2379">
            <v>0</v>
          </cell>
        </row>
        <row r="2380">
          <cell r="G2380" t="str">
            <v>04</v>
          </cell>
          <cell r="M2380">
            <v>11</v>
          </cell>
          <cell r="N2380" t="str">
            <v>621</v>
          </cell>
          <cell r="Q2380" t="str">
            <v>TDC</v>
          </cell>
          <cell r="S2380">
            <v>0</v>
          </cell>
          <cell r="T2380">
            <v>127517</v>
          </cell>
          <cell r="U2380">
            <v>0</v>
          </cell>
        </row>
        <row r="2381">
          <cell r="G2381" t="str">
            <v>16</v>
          </cell>
          <cell r="M2381">
            <v>1</v>
          </cell>
          <cell r="N2381" t="str">
            <v>641</v>
          </cell>
          <cell r="Q2381" t="str">
            <v>TDC</v>
          </cell>
          <cell r="S2381">
            <v>0</v>
          </cell>
          <cell r="T2381">
            <v>45081</v>
          </cell>
          <cell r="U2381">
            <v>0</v>
          </cell>
        </row>
        <row r="2382">
          <cell r="G2382" t="str">
            <v>05</v>
          </cell>
          <cell r="M2382">
            <v>1</v>
          </cell>
          <cell r="N2382" t="str">
            <v>621</v>
          </cell>
          <cell r="Q2382" t="str">
            <v>TDC</v>
          </cell>
          <cell r="S2382">
            <v>0</v>
          </cell>
          <cell r="T2382">
            <v>24467</v>
          </cell>
          <cell r="U2382">
            <v>0</v>
          </cell>
        </row>
        <row r="2383">
          <cell r="G2383" t="str">
            <v>04</v>
          </cell>
          <cell r="M2383">
            <v>6</v>
          </cell>
          <cell r="N2383" t="str">
            <v>624</v>
          </cell>
          <cell r="Q2383" t="str">
            <v>TDC</v>
          </cell>
          <cell r="S2383">
            <v>0</v>
          </cell>
          <cell r="T2383">
            <v>436015</v>
          </cell>
          <cell r="U2383">
            <v>0</v>
          </cell>
        </row>
        <row r="2384">
          <cell r="G2384" t="str">
            <v>04</v>
          </cell>
          <cell r="M2384">
            <v>1</v>
          </cell>
          <cell r="N2384" t="str">
            <v>655</v>
          </cell>
          <cell r="Q2384" t="str">
            <v>TDC</v>
          </cell>
          <cell r="S2384">
            <v>0</v>
          </cell>
          <cell r="T2384">
            <v>22047</v>
          </cell>
          <cell r="U2384">
            <v>0</v>
          </cell>
        </row>
        <row r="2385">
          <cell r="G2385" t="str">
            <v>07</v>
          </cell>
          <cell r="M2385">
            <v>1</v>
          </cell>
          <cell r="N2385" t="str">
            <v>623</v>
          </cell>
          <cell r="Q2385" t="str">
            <v>TDC</v>
          </cell>
          <cell r="S2385">
            <v>0</v>
          </cell>
          <cell r="T2385">
            <v>19183936</v>
          </cell>
          <cell r="U2385">
            <v>6.04</v>
          </cell>
        </row>
        <row r="2386">
          <cell r="G2386" t="str">
            <v>23</v>
          </cell>
          <cell r="M2386">
            <v>2</v>
          </cell>
          <cell r="N2386" t="str">
            <v>685</v>
          </cell>
          <cell r="Q2386" t="str">
            <v>TDC</v>
          </cell>
          <cell r="S2386">
            <v>0</v>
          </cell>
          <cell r="T2386">
            <v>85</v>
          </cell>
          <cell r="U2386">
            <v>0</v>
          </cell>
        </row>
        <row r="2387">
          <cell r="G2387" t="str">
            <v>16</v>
          </cell>
          <cell r="M2387">
            <v>3</v>
          </cell>
          <cell r="N2387" t="str">
            <v>650</v>
          </cell>
          <cell r="Q2387" t="str">
            <v>TDC</v>
          </cell>
          <cell r="S2387">
            <v>0</v>
          </cell>
          <cell r="T2387">
            <v>38</v>
          </cell>
          <cell r="U2387">
            <v>0</v>
          </cell>
        </row>
        <row r="2388">
          <cell r="G2388" t="str">
            <v>04</v>
          </cell>
          <cell r="M2388">
            <v>3</v>
          </cell>
          <cell r="N2388" t="str">
            <v>641</v>
          </cell>
          <cell r="Q2388" t="str">
            <v>TIU</v>
          </cell>
          <cell r="S2388">
            <v>0</v>
          </cell>
          <cell r="T2388">
            <v>802300</v>
          </cell>
          <cell r="U2388">
            <v>0</v>
          </cell>
        </row>
        <row r="2389">
          <cell r="G2389" t="str">
            <v>02</v>
          </cell>
          <cell r="M2389">
            <v>2</v>
          </cell>
          <cell r="N2389" t="str">
            <v>611</v>
          </cell>
          <cell r="Q2389" t="str">
            <v>TIU</v>
          </cell>
          <cell r="S2389">
            <v>0</v>
          </cell>
          <cell r="T2389">
            <v>11972486</v>
          </cell>
          <cell r="U2389">
            <v>0.13</v>
          </cell>
        </row>
        <row r="2390">
          <cell r="G2390" t="str">
            <v>02</v>
          </cell>
          <cell r="M2390">
            <v>52</v>
          </cell>
          <cell r="N2390" t="str">
            <v>612</v>
          </cell>
          <cell r="Q2390" t="str">
            <v>TIU</v>
          </cell>
          <cell r="S2390">
            <v>0</v>
          </cell>
          <cell r="T2390">
            <v>5872</v>
          </cell>
          <cell r="U2390">
            <v>0</v>
          </cell>
        </row>
        <row r="2391">
          <cell r="G2391" t="str">
            <v>16</v>
          </cell>
          <cell r="M2391">
            <v>2</v>
          </cell>
          <cell r="N2391" t="str">
            <v>641</v>
          </cell>
          <cell r="Q2391" t="str">
            <v>TIU</v>
          </cell>
          <cell r="S2391">
            <v>0</v>
          </cell>
          <cell r="T2391">
            <v>806</v>
          </cell>
          <cell r="U2391">
            <v>0</v>
          </cell>
        </row>
        <row r="2392">
          <cell r="G2392" t="str">
            <v>07</v>
          </cell>
          <cell r="M2392">
            <v>1</v>
          </cell>
          <cell r="N2392" t="str">
            <v>626</v>
          </cell>
          <cell r="Q2392" t="str">
            <v>TIU</v>
          </cell>
          <cell r="S2392">
            <v>0</v>
          </cell>
          <cell r="T2392">
            <v>4321312</v>
          </cell>
          <cell r="U2392">
            <v>0</v>
          </cell>
        </row>
        <row r="2393">
          <cell r="G2393" t="str">
            <v>07</v>
          </cell>
          <cell r="M2393">
            <v>2</v>
          </cell>
          <cell r="N2393" t="str">
            <v>623</v>
          </cell>
          <cell r="Q2393" t="str">
            <v>TIU</v>
          </cell>
          <cell r="S2393">
            <v>0</v>
          </cell>
          <cell r="T2393">
            <v>2764790</v>
          </cell>
          <cell r="U2393">
            <v>0</v>
          </cell>
        </row>
        <row r="2394">
          <cell r="G2394" t="str">
            <v>09</v>
          </cell>
          <cell r="M2394">
            <v>1</v>
          </cell>
          <cell r="N2394" t="str">
            <v>650</v>
          </cell>
          <cell r="Q2394" t="str">
            <v>TSC</v>
          </cell>
          <cell r="S2394">
            <v>0</v>
          </cell>
          <cell r="T2394">
            <v>1553695</v>
          </cell>
          <cell r="U2394">
            <v>0</v>
          </cell>
        </row>
        <row r="2395">
          <cell r="G2395" t="str">
            <v>04</v>
          </cell>
          <cell r="M2395">
            <v>1</v>
          </cell>
          <cell r="N2395" t="str">
            <v>621</v>
          </cell>
          <cell r="Q2395" t="str">
            <v>TSC</v>
          </cell>
          <cell r="S2395">
            <v>0</v>
          </cell>
          <cell r="T2395">
            <v>71215160</v>
          </cell>
          <cell r="U2395">
            <v>0</v>
          </cell>
        </row>
        <row r="2396">
          <cell r="G2396" t="str">
            <v>07</v>
          </cell>
          <cell r="M2396">
            <v>1</v>
          </cell>
          <cell r="N2396" t="str">
            <v>626</v>
          </cell>
          <cell r="Q2396" t="str">
            <v>TSC</v>
          </cell>
          <cell r="S2396">
            <v>0</v>
          </cell>
          <cell r="T2396">
            <v>4321312</v>
          </cell>
          <cell r="U2396">
            <v>0</v>
          </cell>
        </row>
        <row r="2397">
          <cell r="G2397" t="str">
            <v>02</v>
          </cell>
          <cell r="M2397">
            <v>2</v>
          </cell>
          <cell r="N2397" t="str">
            <v>611</v>
          </cell>
          <cell r="Q2397" t="str">
            <v>TSC</v>
          </cell>
          <cell r="S2397">
            <v>0</v>
          </cell>
          <cell r="T2397">
            <v>11972486</v>
          </cell>
          <cell r="U2397">
            <v>0</v>
          </cell>
        </row>
        <row r="2398">
          <cell r="G2398" t="str">
            <v>01</v>
          </cell>
          <cell r="M2398">
            <v>1</v>
          </cell>
          <cell r="N2398" t="str">
            <v>655</v>
          </cell>
          <cell r="Q2398" t="str">
            <v>TSC</v>
          </cell>
          <cell r="S2398">
            <v>0</v>
          </cell>
          <cell r="T2398">
            <v>287</v>
          </cell>
          <cell r="U2398">
            <v>0</v>
          </cell>
        </row>
        <row r="2399">
          <cell r="G2399" t="str">
            <v>01</v>
          </cell>
          <cell r="M2399">
            <v>11</v>
          </cell>
          <cell r="N2399" t="str">
            <v>611</v>
          </cell>
          <cell r="Q2399" t="str">
            <v>TSC</v>
          </cell>
          <cell r="S2399">
            <v>0</v>
          </cell>
          <cell r="T2399">
            <v>31921</v>
          </cell>
          <cell r="U2399">
            <v>0</v>
          </cell>
        </row>
        <row r="2400">
          <cell r="G2400" t="str">
            <v>08</v>
          </cell>
          <cell r="M2400">
            <v>2</v>
          </cell>
          <cell r="N2400" t="str">
            <v>625</v>
          </cell>
          <cell r="Q2400" t="str">
            <v>TSC</v>
          </cell>
          <cell r="S2400">
            <v>0</v>
          </cell>
          <cell r="T2400">
            <v>7432128</v>
          </cell>
          <cell r="U2400">
            <v>0</v>
          </cell>
        </row>
        <row r="2401">
          <cell r="G2401" t="str">
            <v>08</v>
          </cell>
          <cell r="M2401">
            <v>4</v>
          </cell>
          <cell r="N2401" t="str">
            <v>624</v>
          </cell>
          <cell r="Q2401" t="str">
            <v>TSC</v>
          </cell>
          <cell r="S2401">
            <v>0</v>
          </cell>
          <cell r="T2401">
            <v>39147260</v>
          </cell>
          <cell r="U2401">
            <v>0</v>
          </cell>
        </row>
        <row r="2402">
          <cell r="G2402" t="str">
            <v>01</v>
          </cell>
          <cell r="M2402">
            <v>1</v>
          </cell>
          <cell r="N2402" t="str">
            <v>611</v>
          </cell>
          <cell r="Q2402" t="str">
            <v>TSC</v>
          </cell>
          <cell r="S2402">
            <v>0</v>
          </cell>
          <cell r="T2402">
            <v>244198440</v>
          </cell>
          <cell r="U2402">
            <v>0</v>
          </cell>
        </row>
        <row r="2403">
          <cell r="G2403" t="str">
            <v>04</v>
          </cell>
          <cell r="M2403">
            <v>1</v>
          </cell>
          <cell r="N2403" t="str">
            <v>660</v>
          </cell>
          <cell r="Q2403" t="str">
            <v>L21</v>
          </cell>
          <cell r="S2403">
            <v>0</v>
          </cell>
          <cell r="T2403">
            <v>307</v>
          </cell>
          <cell r="U2403">
            <v>2892.92</v>
          </cell>
        </row>
        <row r="2404">
          <cell r="G2404" t="str">
            <v>04</v>
          </cell>
          <cell r="M2404">
            <v>1</v>
          </cell>
          <cell r="N2404" t="str">
            <v>621</v>
          </cell>
          <cell r="Q2404" t="str">
            <v>MSO</v>
          </cell>
          <cell r="S2404">
            <v>0</v>
          </cell>
          <cell r="T2404">
            <v>71150999</v>
          </cell>
          <cell r="U2404">
            <v>61258.21</v>
          </cell>
        </row>
        <row r="2405">
          <cell r="G2405" t="str">
            <v>04</v>
          </cell>
          <cell r="M2405">
            <v>2</v>
          </cell>
          <cell r="N2405" t="str">
            <v>624</v>
          </cell>
          <cell r="Q2405" t="str">
            <v>MSO</v>
          </cell>
          <cell r="S2405">
            <v>0</v>
          </cell>
          <cell r="T2405">
            <v>8465249</v>
          </cell>
          <cell r="U2405">
            <v>5646.29</v>
          </cell>
        </row>
        <row r="2406">
          <cell r="G2406" t="str">
            <v>09</v>
          </cell>
          <cell r="M2406">
            <v>1</v>
          </cell>
          <cell r="N2406" t="str">
            <v>660</v>
          </cell>
          <cell r="Q2406" t="str">
            <v>MSO</v>
          </cell>
          <cell r="S2406">
            <v>0</v>
          </cell>
          <cell r="T2406">
            <v>6758</v>
          </cell>
          <cell r="U2406">
            <v>1.97</v>
          </cell>
        </row>
        <row r="2407">
          <cell r="G2407" t="str">
            <v>04</v>
          </cell>
          <cell r="M2407">
            <v>3</v>
          </cell>
          <cell r="N2407" t="str">
            <v>624</v>
          </cell>
          <cell r="Q2407" t="str">
            <v>MSO</v>
          </cell>
          <cell r="S2407">
            <v>0</v>
          </cell>
          <cell r="T2407">
            <v>491328</v>
          </cell>
          <cell r="U2407">
            <v>327.72</v>
          </cell>
        </row>
        <row r="2408">
          <cell r="G2408" t="str">
            <v>04</v>
          </cell>
          <cell r="M2408">
            <v>1</v>
          </cell>
          <cell r="N2408" t="str">
            <v>626</v>
          </cell>
          <cell r="Q2408" t="str">
            <v>MSO</v>
          </cell>
          <cell r="S2408">
            <v>0</v>
          </cell>
          <cell r="T2408">
            <v>20087880</v>
          </cell>
          <cell r="U2408">
            <v>12394.25</v>
          </cell>
        </row>
        <row r="2409">
          <cell r="G2409" t="str">
            <v>04</v>
          </cell>
          <cell r="M2409">
            <v>1</v>
          </cell>
          <cell r="N2409" t="str">
            <v>655</v>
          </cell>
          <cell r="Q2409" t="str">
            <v>MSO</v>
          </cell>
          <cell r="S2409">
            <v>0</v>
          </cell>
          <cell r="T2409">
            <v>22047</v>
          </cell>
          <cell r="U2409">
            <v>20.190000000000001</v>
          </cell>
        </row>
        <row r="2410">
          <cell r="G2410" t="str">
            <v>07</v>
          </cell>
          <cell r="M2410">
            <v>3</v>
          </cell>
          <cell r="N2410" t="str">
            <v>624</v>
          </cell>
          <cell r="Q2410" t="str">
            <v>MSO</v>
          </cell>
          <cell r="S2410">
            <v>0</v>
          </cell>
          <cell r="T2410">
            <v>578160</v>
          </cell>
          <cell r="U2410">
            <v>385.63</v>
          </cell>
        </row>
        <row r="2411">
          <cell r="G2411" t="str">
            <v>04</v>
          </cell>
          <cell r="M2411">
            <v>2</v>
          </cell>
          <cell r="N2411" t="str">
            <v>623</v>
          </cell>
          <cell r="Q2411" t="str">
            <v>MSO</v>
          </cell>
          <cell r="S2411">
            <v>0</v>
          </cell>
          <cell r="T2411">
            <v>5525661</v>
          </cell>
          <cell r="U2411">
            <v>5011.79</v>
          </cell>
        </row>
        <row r="2412">
          <cell r="G2412" t="str">
            <v>07</v>
          </cell>
          <cell r="M2412">
            <v>2</v>
          </cell>
          <cell r="N2412" t="str">
            <v>624</v>
          </cell>
          <cell r="Q2412" t="str">
            <v>MSO</v>
          </cell>
          <cell r="S2412">
            <v>0</v>
          </cell>
          <cell r="T2412">
            <v>3418959</v>
          </cell>
          <cell r="U2412">
            <v>2280.4299999999998</v>
          </cell>
        </row>
        <row r="2413">
          <cell r="G2413" t="str">
            <v>06</v>
          </cell>
          <cell r="M2413">
            <v>1</v>
          </cell>
          <cell r="N2413" t="str">
            <v>620</v>
          </cell>
          <cell r="Q2413" t="str">
            <v>MSO</v>
          </cell>
          <cell r="S2413">
            <v>0</v>
          </cell>
          <cell r="T2413">
            <v>3789</v>
          </cell>
          <cell r="U2413">
            <v>25.02</v>
          </cell>
        </row>
        <row r="2414">
          <cell r="G2414" t="str">
            <v>09</v>
          </cell>
          <cell r="M2414">
            <v>1</v>
          </cell>
          <cell r="N2414" t="str">
            <v>655</v>
          </cell>
          <cell r="Q2414" t="str">
            <v>MSO</v>
          </cell>
          <cell r="S2414">
            <v>0</v>
          </cell>
          <cell r="T2414">
            <v>587250</v>
          </cell>
          <cell r="U2414">
            <v>537.34</v>
          </cell>
        </row>
        <row r="2415">
          <cell r="G2415" t="str">
            <v>07</v>
          </cell>
          <cell r="M2415">
            <v>2</v>
          </cell>
          <cell r="N2415" t="str">
            <v>621</v>
          </cell>
          <cell r="Q2415" t="str">
            <v>MSV</v>
          </cell>
          <cell r="S2415">
            <v>0</v>
          </cell>
          <cell r="T2415">
            <v>6323476</v>
          </cell>
          <cell r="U2415">
            <v>-3130.23</v>
          </cell>
        </row>
        <row r="2416">
          <cell r="G2416" t="str">
            <v>08</v>
          </cell>
          <cell r="M2416">
            <v>1</v>
          </cell>
          <cell r="N2416" t="str">
            <v>626</v>
          </cell>
          <cell r="Q2416" t="str">
            <v>MSV</v>
          </cell>
          <cell r="S2416">
            <v>0</v>
          </cell>
          <cell r="T2416">
            <v>3096480</v>
          </cell>
          <cell r="U2416">
            <v>-1346.97</v>
          </cell>
        </row>
        <row r="2417">
          <cell r="G2417" t="str">
            <v>07</v>
          </cell>
          <cell r="M2417">
            <v>2</v>
          </cell>
          <cell r="N2417" t="str">
            <v>624</v>
          </cell>
          <cell r="Q2417" t="str">
            <v>MSV</v>
          </cell>
          <cell r="S2417">
            <v>0</v>
          </cell>
          <cell r="T2417">
            <v>3418959</v>
          </cell>
          <cell r="U2417">
            <v>-1729.98</v>
          </cell>
        </row>
        <row r="2418">
          <cell r="G2418" t="str">
            <v>07</v>
          </cell>
          <cell r="M2418">
            <v>1</v>
          </cell>
          <cell r="N2418" t="str">
            <v>624</v>
          </cell>
          <cell r="Q2418" t="str">
            <v>MSV</v>
          </cell>
          <cell r="S2418">
            <v>0</v>
          </cell>
          <cell r="T2418">
            <v>14947856</v>
          </cell>
          <cell r="U2418">
            <v>-7563.59</v>
          </cell>
        </row>
        <row r="2419">
          <cell r="G2419" t="str">
            <v>04</v>
          </cell>
          <cell r="M2419">
            <v>1</v>
          </cell>
          <cell r="N2419" t="str">
            <v>624</v>
          </cell>
          <cell r="Q2419" t="str">
            <v>MSV</v>
          </cell>
          <cell r="S2419">
            <v>0</v>
          </cell>
          <cell r="T2419">
            <v>31387568</v>
          </cell>
          <cell r="U2419">
            <v>-15882.13</v>
          </cell>
        </row>
        <row r="2420">
          <cell r="G2420" t="str">
            <v>08</v>
          </cell>
          <cell r="M2420">
            <v>6</v>
          </cell>
          <cell r="N2420" t="str">
            <v>624</v>
          </cell>
          <cell r="Q2420" t="str">
            <v>MSV</v>
          </cell>
          <cell r="S2420">
            <v>0</v>
          </cell>
          <cell r="T2420">
            <v>14995812</v>
          </cell>
          <cell r="U2420">
            <v>-7587.88</v>
          </cell>
        </row>
        <row r="2421">
          <cell r="G2421" t="str">
            <v>05</v>
          </cell>
          <cell r="M2421">
            <v>6</v>
          </cell>
          <cell r="N2421" t="str">
            <v>624</v>
          </cell>
          <cell r="Q2421" t="str">
            <v>MSV</v>
          </cell>
          <cell r="S2421">
            <v>0</v>
          </cell>
          <cell r="T2421">
            <v>3870300</v>
          </cell>
          <cell r="U2421">
            <v>-1958.37</v>
          </cell>
        </row>
        <row r="2422">
          <cell r="G2422" t="str">
            <v>05</v>
          </cell>
          <cell r="M2422">
            <v>4</v>
          </cell>
          <cell r="N2422" t="str">
            <v>624</v>
          </cell>
          <cell r="Q2422" t="str">
            <v>MSV</v>
          </cell>
          <cell r="S2422">
            <v>0</v>
          </cell>
          <cell r="T2422">
            <v>9891672</v>
          </cell>
          <cell r="U2422">
            <v>-5005.2</v>
          </cell>
        </row>
        <row r="2423">
          <cell r="G2423" t="str">
            <v>07</v>
          </cell>
          <cell r="M2423">
            <v>3</v>
          </cell>
          <cell r="N2423" t="str">
            <v>641</v>
          </cell>
          <cell r="Q2423" t="str">
            <v>MSV</v>
          </cell>
          <cell r="S2423">
            <v>0</v>
          </cell>
          <cell r="T2423">
            <v>3936</v>
          </cell>
          <cell r="U2423">
            <v>-2.11</v>
          </cell>
        </row>
        <row r="2424">
          <cell r="G2424" t="str">
            <v>23</v>
          </cell>
          <cell r="M2424">
            <v>1</v>
          </cell>
          <cell r="N2424" t="str">
            <v>685</v>
          </cell>
          <cell r="Q2424" t="str">
            <v>PAJ</v>
          </cell>
          <cell r="S2424">
            <v>0</v>
          </cell>
          <cell r="T2424">
            <v>0</v>
          </cell>
          <cell r="U2424">
            <v>77.45</v>
          </cell>
        </row>
        <row r="2425">
          <cell r="G2425" t="str">
            <v>01</v>
          </cell>
          <cell r="M2425">
            <v>1</v>
          </cell>
          <cell r="N2425" t="str">
            <v>611</v>
          </cell>
          <cell r="Q2425" t="str">
            <v>PAJ</v>
          </cell>
          <cell r="S2425">
            <v>0</v>
          </cell>
          <cell r="T2425">
            <v>0</v>
          </cell>
          <cell r="U2425">
            <v>-1144.3</v>
          </cell>
        </row>
        <row r="2426">
          <cell r="G2426" t="str">
            <v>01</v>
          </cell>
          <cell r="M2426">
            <v>51</v>
          </cell>
          <cell r="N2426" t="str">
            <v>611</v>
          </cell>
          <cell r="Q2426" t="str">
            <v>PVC</v>
          </cell>
          <cell r="S2426">
            <v>0</v>
          </cell>
          <cell r="T2426">
            <v>6460</v>
          </cell>
          <cell r="U2426">
            <v>743.42</v>
          </cell>
        </row>
        <row r="2427">
          <cell r="G2427" t="str">
            <v>03</v>
          </cell>
          <cell r="M2427">
            <v>1</v>
          </cell>
          <cell r="N2427" t="str">
            <v>611</v>
          </cell>
          <cell r="Q2427" t="str">
            <v>RIN</v>
          </cell>
          <cell r="S2427">
            <v>0</v>
          </cell>
          <cell r="T2427">
            <v>265037</v>
          </cell>
          <cell r="U2427">
            <v>681.09</v>
          </cell>
        </row>
        <row r="2428">
          <cell r="G2428" t="str">
            <v>02</v>
          </cell>
          <cell r="M2428">
            <v>2</v>
          </cell>
          <cell r="N2428" t="str">
            <v>611</v>
          </cell>
          <cell r="Q2428" t="str">
            <v>RIN</v>
          </cell>
          <cell r="S2428">
            <v>0</v>
          </cell>
          <cell r="T2428">
            <v>11965430</v>
          </cell>
          <cell r="U2428">
            <v>30676.17</v>
          </cell>
        </row>
        <row r="2429">
          <cell r="G2429" t="str">
            <v>16</v>
          </cell>
          <cell r="M2429">
            <v>1</v>
          </cell>
          <cell r="N2429" t="str">
            <v>641</v>
          </cell>
          <cell r="Q2429" t="str">
            <v>RIN</v>
          </cell>
          <cell r="S2429">
            <v>0</v>
          </cell>
          <cell r="T2429">
            <v>45081</v>
          </cell>
          <cell r="U2429">
            <v>81.66</v>
          </cell>
        </row>
        <row r="2430">
          <cell r="G2430" t="str">
            <v>07</v>
          </cell>
          <cell r="M2430">
            <v>3</v>
          </cell>
          <cell r="N2430" t="str">
            <v>624</v>
          </cell>
          <cell r="Q2430" t="str">
            <v>RIN</v>
          </cell>
          <cell r="S2430">
            <v>0</v>
          </cell>
          <cell r="T2430">
            <v>578160</v>
          </cell>
          <cell r="U2430">
            <v>991.55</v>
          </cell>
        </row>
        <row r="2431">
          <cell r="G2431" t="str">
            <v>04</v>
          </cell>
          <cell r="M2431">
            <v>2</v>
          </cell>
          <cell r="N2431" t="str">
            <v>623</v>
          </cell>
          <cell r="Q2431" t="str">
            <v>RIN</v>
          </cell>
          <cell r="S2431">
            <v>0</v>
          </cell>
          <cell r="T2431">
            <v>5525661</v>
          </cell>
          <cell r="U2431">
            <v>12896.87</v>
          </cell>
        </row>
        <row r="2432">
          <cell r="G2432" t="str">
            <v>06</v>
          </cell>
          <cell r="M2432">
            <v>1</v>
          </cell>
          <cell r="N2432" t="str">
            <v>620</v>
          </cell>
          <cell r="Q2432" t="str">
            <v>RIN</v>
          </cell>
          <cell r="S2432">
            <v>0</v>
          </cell>
          <cell r="T2432">
            <v>3789</v>
          </cell>
          <cell r="U2432">
            <v>64.37</v>
          </cell>
        </row>
        <row r="2433">
          <cell r="G2433" t="str">
            <v>08</v>
          </cell>
          <cell r="M2433">
            <v>2</v>
          </cell>
          <cell r="N2433" t="str">
            <v>625</v>
          </cell>
          <cell r="Q2433" t="str">
            <v>RIN</v>
          </cell>
          <cell r="S2433">
            <v>0</v>
          </cell>
          <cell r="T2433">
            <v>7432128</v>
          </cell>
          <cell r="U2433">
            <v>16350.68</v>
          </cell>
        </row>
        <row r="2434">
          <cell r="G2434" t="str">
            <v>07</v>
          </cell>
          <cell r="M2434">
            <v>1</v>
          </cell>
          <cell r="N2434" t="str">
            <v>621</v>
          </cell>
          <cell r="Q2434" t="str">
            <v>RIN</v>
          </cell>
          <cell r="S2434">
            <v>0</v>
          </cell>
          <cell r="T2434">
            <v>5463877</v>
          </cell>
          <cell r="U2434">
            <v>12102.46</v>
          </cell>
        </row>
        <row r="2435">
          <cell r="G2435" t="str">
            <v>07</v>
          </cell>
          <cell r="M2435">
            <v>2</v>
          </cell>
          <cell r="N2435" t="str">
            <v>624</v>
          </cell>
          <cell r="Q2435" t="str">
            <v>TTE</v>
          </cell>
          <cell r="S2435">
            <v>0</v>
          </cell>
          <cell r="T2435">
            <v>3418959</v>
          </cell>
          <cell r="U2435">
            <v>0</v>
          </cell>
        </row>
        <row r="2436">
          <cell r="G2436" t="str">
            <v>01</v>
          </cell>
          <cell r="M2436">
            <v>3</v>
          </cell>
          <cell r="N2436" t="str">
            <v>650</v>
          </cell>
          <cell r="Q2436" t="str">
            <v>TTE</v>
          </cell>
          <cell r="S2436">
            <v>0</v>
          </cell>
          <cell r="T2436">
            <v>1793</v>
          </cell>
          <cell r="U2436">
            <v>0</v>
          </cell>
        </row>
        <row r="2437">
          <cell r="G2437" t="str">
            <v>08</v>
          </cell>
          <cell r="M2437">
            <v>1</v>
          </cell>
          <cell r="N2437" t="str">
            <v>624</v>
          </cell>
          <cell r="Q2437" t="str">
            <v>TTE</v>
          </cell>
          <cell r="S2437">
            <v>0</v>
          </cell>
          <cell r="T2437">
            <v>20977984</v>
          </cell>
          <cell r="U2437">
            <v>0</v>
          </cell>
        </row>
        <row r="2438">
          <cell r="G2438" t="str">
            <v>04</v>
          </cell>
          <cell r="M2438">
            <v>91</v>
          </cell>
          <cell r="N2438" t="str">
            <v>621</v>
          </cell>
          <cell r="Q2438" t="str">
            <v>TTE</v>
          </cell>
          <cell r="S2438">
            <v>0</v>
          </cell>
          <cell r="T2438">
            <v>11100</v>
          </cell>
          <cell r="U2438">
            <v>0</v>
          </cell>
        </row>
        <row r="2439">
          <cell r="G2439" t="str">
            <v>04</v>
          </cell>
          <cell r="M2439">
            <v>2</v>
          </cell>
          <cell r="N2439" t="str">
            <v>624</v>
          </cell>
          <cell r="Q2439" t="str">
            <v>TTE</v>
          </cell>
          <cell r="S2439">
            <v>0</v>
          </cell>
          <cell r="T2439">
            <v>8465249</v>
          </cell>
          <cell r="U2439">
            <v>0</v>
          </cell>
        </row>
        <row r="2440">
          <cell r="G2440" t="str">
            <v>16</v>
          </cell>
          <cell r="M2440">
            <v>1</v>
          </cell>
          <cell r="N2440" t="str">
            <v>660</v>
          </cell>
          <cell r="Q2440" t="str">
            <v>TTE</v>
          </cell>
          <cell r="S2440">
            <v>0</v>
          </cell>
          <cell r="T2440">
            <v>1225</v>
          </cell>
          <cell r="U2440">
            <v>0</v>
          </cell>
        </row>
        <row r="2441">
          <cell r="G2441" t="str">
            <v>16</v>
          </cell>
          <cell r="M2441">
            <v>3</v>
          </cell>
          <cell r="N2441" t="str">
            <v>641</v>
          </cell>
          <cell r="Q2441" t="str">
            <v>TTE</v>
          </cell>
          <cell r="S2441">
            <v>0</v>
          </cell>
          <cell r="T2441">
            <v>1438380</v>
          </cell>
          <cell r="U2441">
            <v>0</v>
          </cell>
        </row>
        <row r="2442">
          <cell r="G2442" t="str">
            <v>07</v>
          </cell>
          <cell r="M2442">
            <v>1</v>
          </cell>
          <cell r="N2442" t="str">
            <v>624</v>
          </cell>
          <cell r="Q2442" t="str">
            <v>TTE</v>
          </cell>
          <cell r="S2442">
            <v>0</v>
          </cell>
          <cell r="T2442">
            <v>14947856</v>
          </cell>
          <cell r="U2442">
            <v>0</v>
          </cell>
        </row>
        <row r="2443">
          <cell r="G2443" t="str">
            <v>06</v>
          </cell>
          <cell r="M2443">
            <v>1</v>
          </cell>
          <cell r="N2443" t="str">
            <v>622</v>
          </cell>
          <cell r="Q2443" t="str">
            <v>TTE</v>
          </cell>
          <cell r="S2443">
            <v>0</v>
          </cell>
          <cell r="T2443">
            <v>37559</v>
          </cell>
          <cell r="U2443">
            <v>0</v>
          </cell>
        </row>
        <row r="2444">
          <cell r="G2444" t="str">
            <v>07</v>
          </cell>
          <cell r="M2444">
            <v>3</v>
          </cell>
          <cell r="N2444" t="str">
            <v>641</v>
          </cell>
          <cell r="Q2444" t="str">
            <v>TTE</v>
          </cell>
          <cell r="S2444">
            <v>0</v>
          </cell>
          <cell r="T2444">
            <v>3936</v>
          </cell>
          <cell r="U2444">
            <v>0</v>
          </cell>
        </row>
        <row r="2445">
          <cell r="G2445" t="str">
            <v>01</v>
          </cell>
          <cell r="M2445">
            <v>51</v>
          </cell>
          <cell r="N2445" t="str">
            <v>611</v>
          </cell>
          <cell r="Q2445" t="str">
            <v>TTE</v>
          </cell>
          <cell r="S2445">
            <v>0</v>
          </cell>
          <cell r="T2445">
            <v>165581</v>
          </cell>
          <cell r="U2445">
            <v>0</v>
          </cell>
        </row>
        <row r="2446">
          <cell r="G2446" t="str">
            <v>23</v>
          </cell>
          <cell r="M2446">
            <v>1</v>
          </cell>
          <cell r="N2446" t="str">
            <v>685</v>
          </cell>
          <cell r="Q2446" t="str">
            <v>VUR</v>
          </cell>
          <cell r="S2446">
            <v>0</v>
          </cell>
          <cell r="T2446">
            <v>28650</v>
          </cell>
          <cell r="U2446">
            <v>-0.21</v>
          </cell>
        </row>
        <row r="2447">
          <cell r="G2447" t="str">
            <v>23</v>
          </cell>
          <cell r="M2447">
            <v>1</v>
          </cell>
          <cell r="N2447" t="str">
            <v>685</v>
          </cell>
          <cell r="Q2447" t="str">
            <v>VVE</v>
          </cell>
          <cell r="S2447">
            <v>0</v>
          </cell>
          <cell r="T2447">
            <v>28727</v>
          </cell>
          <cell r="U2447">
            <v>0</v>
          </cell>
        </row>
        <row r="2448">
          <cell r="G2448" t="str">
            <v>04</v>
          </cell>
          <cell r="M2448">
            <v>1</v>
          </cell>
          <cell r="N2448" t="str">
            <v>623</v>
          </cell>
          <cell r="Q2448" t="str">
            <v>DO7</v>
          </cell>
          <cell r="S2448">
            <v>0</v>
          </cell>
          <cell r="T2448">
            <v>267716</v>
          </cell>
          <cell r="U2448">
            <v>0</v>
          </cell>
        </row>
        <row r="2449">
          <cell r="G2449" t="str">
            <v>04</v>
          </cell>
          <cell r="M2449">
            <v>3</v>
          </cell>
          <cell r="N2449" t="str">
            <v>650</v>
          </cell>
          <cell r="Q2449" t="str">
            <v>CAV</v>
          </cell>
          <cell r="S2449">
            <v>0</v>
          </cell>
          <cell r="T2449">
            <v>41467</v>
          </cell>
          <cell r="U2449">
            <v>-0.56999999999999995</v>
          </cell>
        </row>
        <row r="2450">
          <cell r="G2450" t="str">
            <v>03</v>
          </cell>
          <cell r="M2450">
            <v>1</v>
          </cell>
          <cell r="N2450" t="str">
            <v>660</v>
          </cell>
          <cell r="Q2450" t="str">
            <v>EP1</v>
          </cell>
          <cell r="S2450">
            <v>0</v>
          </cell>
          <cell r="T2450">
            <v>425</v>
          </cell>
          <cell r="U2450">
            <v>0</v>
          </cell>
        </row>
        <row r="2451">
          <cell r="G2451" t="str">
            <v>05</v>
          </cell>
          <cell r="M2451">
            <v>1</v>
          </cell>
          <cell r="N2451" t="str">
            <v>621</v>
          </cell>
          <cell r="Q2451" t="str">
            <v>EEX</v>
          </cell>
          <cell r="S2451">
            <v>0</v>
          </cell>
          <cell r="T2451">
            <v>24467</v>
          </cell>
          <cell r="U2451">
            <v>49.5</v>
          </cell>
        </row>
        <row r="2452">
          <cell r="G2452" t="str">
            <v>04</v>
          </cell>
          <cell r="M2452">
            <v>2</v>
          </cell>
          <cell r="N2452" t="str">
            <v>623</v>
          </cell>
          <cell r="Q2452" t="str">
            <v>EP1</v>
          </cell>
          <cell r="S2452">
            <v>0</v>
          </cell>
          <cell r="T2452">
            <v>5525661</v>
          </cell>
          <cell r="U2452">
            <v>0</v>
          </cell>
        </row>
        <row r="2453">
          <cell r="G2453" t="str">
            <v>07</v>
          </cell>
          <cell r="M2453">
            <v>4</v>
          </cell>
          <cell r="N2453" t="str">
            <v>624</v>
          </cell>
          <cell r="Q2453" t="str">
            <v>CAV</v>
          </cell>
          <cell r="S2453">
            <v>0</v>
          </cell>
          <cell r="T2453">
            <v>11131623</v>
          </cell>
          <cell r="U2453">
            <v>-333.96</v>
          </cell>
        </row>
        <row r="2454">
          <cell r="G2454" t="str">
            <v>04</v>
          </cell>
          <cell r="M2454">
            <v>1</v>
          </cell>
          <cell r="N2454" t="str">
            <v>660</v>
          </cell>
          <cell r="Q2454" t="str">
            <v>E33</v>
          </cell>
          <cell r="S2454">
            <v>0</v>
          </cell>
          <cell r="T2454">
            <v>107634</v>
          </cell>
          <cell r="U2454">
            <v>3395.29</v>
          </cell>
        </row>
        <row r="2455">
          <cell r="G2455" t="str">
            <v>07</v>
          </cell>
          <cell r="M2455">
            <v>1</v>
          </cell>
          <cell r="N2455" t="str">
            <v>626</v>
          </cell>
          <cell r="Q2455" t="str">
            <v>CAV</v>
          </cell>
          <cell r="S2455">
            <v>0</v>
          </cell>
          <cell r="T2455">
            <v>4321312</v>
          </cell>
          <cell r="U2455">
            <v>25.92</v>
          </cell>
        </row>
        <row r="2456">
          <cell r="G2456" t="str">
            <v>04</v>
          </cell>
          <cell r="M2456">
            <v>1</v>
          </cell>
          <cell r="N2456" t="str">
            <v>655</v>
          </cell>
          <cell r="Q2456" t="str">
            <v>CAV</v>
          </cell>
          <cell r="S2456">
            <v>0</v>
          </cell>
          <cell r="T2456">
            <v>22047</v>
          </cell>
          <cell r="U2456">
            <v>-0.01</v>
          </cell>
        </row>
        <row r="2457">
          <cell r="G2457" t="str">
            <v>01</v>
          </cell>
          <cell r="M2457">
            <v>1</v>
          </cell>
          <cell r="N2457" t="str">
            <v>611</v>
          </cell>
          <cell r="Q2457" t="str">
            <v>EP1</v>
          </cell>
          <cell r="S2457">
            <v>0</v>
          </cell>
          <cell r="T2457">
            <v>244160538</v>
          </cell>
          <cell r="U2457">
            <v>0</v>
          </cell>
        </row>
        <row r="2458">
          <cell r="G2458" t="str">
            <v>05</v>
          </cell>
          <cell r="M2458">
            <v>5</v>
          </cell>
          <cell r="N2458" t="str">
            <v>624</v>
          </cell>
          <cell r="Q2458" t="str">
            <v>EP1</v>
          </cell>
          <cell r="S2458">
            <v>0</v>
          </cell>
          <cell r="T2458">
            <v>54400</v>
          </cell>
          <cell r="U2458">
            <v>0</v>
          </cell>
        </row>
        <row r="2459">
          <cell r="G2459" t="str">
            <v>04</v>
          </cell>
          <cell r="M2459">
            <v>4</v>
          </cell>
          <cell r="N2459" t="str">
            <v>624</v>
          </cell>
          <cell r="Q2459" t="str">
            <v>EEX</v>
          </cell>
          <cell r="S2459">
            <v>0</v>
          </cell>
          <cell r="T2459">
            <v>8937510</v>
          </cell>
          <cell r="U2459">
            <v>15479.75</v>
          </cell>
        </row>
        <row r="2460">
          <cell r="G2460" t="str">
            <v>04</v>
          </cell>
          <cell r="M2460">
            <v>2</v>
          </cell>
          <cell r="N2460" t="str">
            <v>621</v>
          </cell>
          <cell r="Q2460" t="str">
            <v>DO7</v>
          </cell>
          <cell r="S2460">
            <v>0</v>
          </cell>
          <cell r="T2460">
            <v>41410</v>
          </cell>
          <cell r="U2460">
            <v>0</v>
          </cell>
        </row>
        <row r="2461">
          <cell r="G2461" t="str">
            <v>07</v>
          </cell>
          <cell r="M2461">
            <v>1</v>
          </cell>
          <cell r="N2461" t="str">
            <v>623</v>
          </cell>
          <cell r="Q2461" t="str">
            <v>EP1</v>
          </cell>
          <cell r="S2461">
            <v>0</v>
          </cell>
          <cell r="T2461">
            <v>19183936</v>
          </cell>
          <cell r="U2461">
            <v>0</v>
          </cell>
        </row>
        <row r="2462">
          <cell r="G2462" t="str">
            <v>05</v>
          </cell>
          <cell r="M2462">
            <v>6</v>
          </cell>
          <cell r="N2462" t="str">
            <v>624</v>
          </cell>
          <cell r="Q2462" t="str">
            <v>EP1</v>
          </cell>
          <cell r="S2462">
            <v>0</v>
          </cell>
          <cell r="T2462">
            <v>3870300</v>
          </cell>
          <cell r="U2462">
            <v>0</v>
          </cell>
        </row>
        <row r="2463">
          <cell r="G2463" t="str">
            <v>07</v>
          </cell>
          <cell r="M2463">
            <v>1</v>
          </cell>
          <cell r="N2463" t="str">
            <v>660</v>
          </cell>
          <cell r="Q2463" t="str">
            <v>E33</v>
          </cell>
          <cell r="S2463">
            <v>0</v>
          </cell>
          <cell r="T2463">
            <v>10873</v>
          </cell>
          <cell r="U2463">
            <v>342.98</v>
          </cell>
        </row>
        <row r="2464">
          <cell r="G2464" t="str">
            <v>05</v>
          </cell>
          <cell r="M2464">
            <v>1</v>
          </cell>
          <cell r="N2464" t="str">
            <v>624</v>
          </cell>
          <cell r="Q2464" t="str">
            <v>CAV</v>
          </cell>
          <cell r="S2464">
            <v>0</v>
          </cell>
          <cell r="T2464">
            <v>7488592</v>
          </cell>
          <cell r="U2464">
            <v>-224.65</v>
          </cell>
        </row>
        <row r="2465">
          <cell r="G2465" t="str">
            <v>16</v>
          </cell>
          <cell r="M2465">
            <v>1</v>
          </cell>
          <cell r="N2465" t="str">
            <v>641</v>
          </cell>
          <cell r="Q2465" t="str">
            <v>EEX</v>
          </cell>
          <cell r="S2465">
            <v>0</v>
          </cell>
          <cell r="T2465">
            <v>45081</v>
          </cell>
          <cell r="U2465">
            <v>70.2</v>
          </cell>
        </row>
        <row r="2466">
          <cell r="G2466" t="str">
            <v>04</v>
          </cell>
          <cell r="M2466">
            <v>1</v>
          </cell>
          <cell r="N2466" t="str">
            <v>624</v>
          </cell>
          <cell r="Q2466" t="str">
            <v>TTC</v>
          </cell>
          <cell r="S2466">
            <v>0</v>
          </cell>
          <cell r="T2466">
            <v>31387568</v>
          </cell>
          <cell r="U2466">
            <v>0</v>
          </cell>
        </row>
        <row r="2467">
          <cell r="G2467" t="str">
            <v>05</v>
          </cell>
          <cell r="M2467">
            <v>1</v>
          </cell>
          <cell r="N2467" t="str">
            <v>621</v>
          </cell>
          <cell r="Q2467" t="str">
            <v>CAV</v>
          </cell>
          <cell r="S2467">
            <v>0</v>
          </cell>
          <cell r="T2467">
            <v>24467</v>
          </cell>
          <cell r="U2467">
            <v>3.27</v>
          </cell>
        </row>
        <row r="2468">
          <cell r="G2468" t="str">
            <v>16</v>
          </cell>
          <cell r="M2468">
            <v>1</v>
          </cell>
          <cell r="N2468" t="str">
            <v>660</v>
          </cell>
          <cell r="Q2468" t="str">
            <v>TTC</v>
          </cell>
          <cell r="S2468">
            <v>0</v>
          </cell>
          <cell r="T2468">
            <v>1225</v>
          </cell>
          <cell r="U2468">
            <v>0</v>
          </cell>
        </row>
        <row r="2469">
          <cell r="G2469" t="str">
            <v>04</v>
          </cell>
          <cell r="M2469">
            <v>1</v>
          </cell>
          <cell r="N2469" t="str">
            <v>660</v>
          </cell>
          <cell r="Q2469" t="str">
            <v>EEX</v>
          </cell>
          <cell r="S2469">
            <v>0</v>
          </cell>
          <cell r="T2469">
            <v>376029</v>
          </cell>
          <cell r="U2469">
            <v>365.81</v>
          </cell>
        </row>
        <row r="2470">
          <cell r="G2470" t="str">
            <v>04</v>
          </cell>
          <cell r="M2470">
            <v>1</v>
          </cell>
          <cell r="N2470" t="str">
            <v>624</v>
          </cell>
          <cell r="Q2470" t="str">
            <v>CAV</v>
          </cell>
          <cell r="S2470">
            <v>0</v>
          </cell>
          <cell r="T2470">
            <v>31387568</v>
          </cell>
          <cell r="U2470">
            <v>-941.63</v>
          </cell>
        </row>
        <row r="2471">
          <cell r="G2471" t="str">
            <v>04</v>
          </cell>
          <cell r="M2471">
            <v>1</v>
          </cell>
          <cell r="N2471" t="str">
            <v>624</v>
          </cell>
          <cell r="Q2471" t="str">
            <v>EEX</v>
          </cell>
          <cell r="S2471">
            <v>0</v>
          </cell>
          <cell r="T2471">
            <v>31387568</v>
          </cell>
          <cell r="U2471">
            <v>54363.26</v>
          </cell>
        </row>
        <row r="2472">
          <cell r="G2472" t="str">
            <v>07</v>
          </cell>
          <cell r="M2472">
            <v>3</v>
          </cell>
          <cell r="N2472" t="str">
            <v>642</v>
          </cell>
          <cell r="Q2472" t="str">
            <v>EEX</v>
          </cell>
          <cell r="S2472">
            <v>0</v>
          </cell>
          <cell r="T2472">
            <v>419</v>
          </cell>
          <cell r="U2472">
            <v>0.43</v>
          </cell>
        </row>
        <row r="2473">
          <cell r="G2473" t="str">
            <v>01</v>
          </cell>
          <cell r="M2473">
            <v>51</v>
          </cell>
          <cell r="N2473" t="str">
            <v>611</v>
          </cell>
          <cell r="Q2473" t="str">
            <v>TTC</v>
          </cell>
          <cell r="S2473">
            <v>0</v>
          </cell>
          <cell r="T2473">
            <v>165581</v>
          </cell>
          <cell r="U2473">
            <v>7.0000000000000007E-2</v>
          </cell>
        </row>
        <row r="2474">
          <cell r="G2474" t="str">
            <v>08</v>
          </cell>
          <cell r="M2474">
            <v>1</v>
          </cell>
          <cell r="N2474" t="str">
            <v>676</v>
          </cell>
          <cell r="Q2474" t="str">
            <v>CAV</v>
          </cell>
          <cell r="S2474">
            <v>0</v>
          </cell>
          <cell r="T2474">
            <v>2649750</v>
          </cell>
          <cell r="U2474">
            <v>105.32</v>
          </cell>
        </row>
        <row r="2475">
          <cell r="G2475" t="str">
            <v>02</v>
          </cell>
          <cell r="M2475">
            <v>2</v>
          </cell>
          <cell r="N2475" t="str">
            <v>613</v>
          </cell>
          <cell r="Q2475" t="str">
            <v>EP1</v>
          </cell>
          <cell r="S2475">
            <v>0</v>
          </cell>
          <cell r="T2475">
            <v>704079</v>
          </cell>
          <cell r="U2475">
            <v>0</v>
          </cell>
        </row>
        <row r="2476">
          <cell r="G2476" t="str">
            <v>04</v>
          </cell>
          <cell r="M2476">
            <v>4</v>
          </cell>
          <cell r="N2476" t="str">
            <v>624</v>
          </cell>
          <cell r="Q2476" t="str">
            <v>TTC</v>
          </cell>
          <cell r="S2476">
            <v>0</v>
          </cell>
          <cell r="T2476">
            <v>8937510</v>
          </cell>
          <cell r="U2476">
            <v>12.77</v>
          </cell>
        </row>
        <row r="2477">
          <cell r="G2477" t="str">
            <v>07</v>
          </cell>
          <cell r="M2477">
            <v>4</v>
          </cell>
          <cell r="N2477" t="str">
            <v>624</v>
          </cell>
          <cell r="Q2477" t="str">
            <v>EP1</v>
          </cell>
          <cell r="S2477">
            <v>0</v>
          </cell>
          <cell r="T2477">
            <v>11131623</v>
          </cell>
          <cell r="U2477">
            <v>0</v>
          </cell>
        </row>
        <row r="2478">
          <cell r="G2478" t="str">
            <v>07</v>
          </cell>
          <cell r="M2478">
            <v>2</v>
          </cell>
          <cell r="N2478" t="str">
            <v>623</v>
          </cell>
          <cell r="Q2478" t="str">
            <v>LMR</v>
          </cell>
          <cell r="S2478">
            <v>0</v>
          </cell>
          <cell r="T2478">
            <v>2393474</v>
          </cell>
          <cell r="U2478">
            <v>3159.38</v>
          </cell>
        </row>
        <row r="2479">
          <cell r="G2479" t="str">
            <v>04</v>
          </cell>
          <cell r="M2479">
            <v>2</v>
          </cell>
          <cell r="N2479" t="str">
            <v>621</v>
          </cell>
          <cell r="Q2479" t="str">
            <v>PPT</v>
          </cell>
          <cell r="S2479">
            <v>0</v>
          </cell>
          <cell r="T2479">
            <v>35387612</v>
          </cell>
          <cell r="U2479">
            <v>0</v>
          </cell>
        </row>
        <row r="2480">
          <cell r="G2480" t="str">
            <v>02</v>
          </cell>
          <cell r="M2480">
            <v>2</v>
          </cell>
          <cell r="N2480" t="str">
            <v>613</v>
          </cell>
          <cell r="Q2480" t="str">
            <v>EFL</v>
          </cell>
          <cell r="S2480">
            <v>0</v>
          </cell>
          <cell r="T2480">
            <v>704079</v>
          </cell>
          <cell r="U2480">
            <v>21721.51</v>
          </cell>
        </row>
        <row r="2481">
          <cell r="G2481" t="str">
            <v>07</v>
          </cell>
          <cell r="M2481">
            <v>1</v>
          </cell>
          <cell r="N2481" t="str">
            <v>621</v>
          </cell>
          <cell r="Q2481" t="str">
            <v>TDE</v>
          </cell>
          <cell r="S2481">
            <v>0</v>
          </cell>
          <cell r="T2481">
            <v>5463877</v>
          </cell>
          <cell r="U2481">
            <v>0</v>
          </cell>
        </row>
        <row r="2482">
          <cell r="G2482" t="str">
            <v>04</v>
          </cell>
          <cell r="M2482">
            <v>1</v>
          </cell>
          <cell r="N2482" t="str">
            <v>621</v>
          </cell>
          <cell r="Q2482" t="str">
            <v>FFC</v>
          </cell>
          <cell r="S2482">
            <v>0</v>
          </cell>
          <cell r="T2482">
            <v>71152501</v>
          </cell>
          <cell r="U2482">
            <v>1697.67</v>
          </cell>
        </row>
        <row r="2483">
          <cell r="G2483" t="str">
            <v>07</v>
          </cell>
          <cell r="M2483">
            <v>2</v>
          </cell>
          <cell r="N2483" t="str">
            <v>624</v>
          </cell>
          <cell r="Q2483" t="str">
            <v>TDE</v>
          </cell>
          <cell r="S2483">
            <v>0</v>
          </cell>
          <cell r="T2483">
            <v>3418959</v>
          </cell>
          <cell r="U2483">
            <v>0</v>
          </cell>
        </row>
        <row r="2484">
          <cell r="G2484" t="str">
            <v>04</v>
          </cell>
          <cell r="M2484">
            <v>1</v>
          </cell>
          <cell r="N2484" t="str">
            <v>623</v>
          </cell>
          <cell r="Q2484" t="str">
            <v>LMR</v>
          </cell>
          <cell r="S2484">
            <v>0</v>
          </cell>
          <cell r="T2484">
            <v>93467566</v>
          </cell>
          <cell r="U2484">
            <v>122986.12</v>
          </cell>
        </row>
        <row r="2485">
          <cell r="G2485" t="str">
            <v>08</v>
          </cell>
          <cell r="M2485">
            <v>2</v>
          </cell>
          <cell r="N2485" t="str">
            <v>624</v>
          </cell>
          <cell r="Q2485" t="str">
            <v>BFC</v>
          </cell>
          <cell r="S2485">
            <v>0</v>
          </cell>
          <cell r="T2485">
            <v>3630322</v>
          </cell>
          <cell r="U2485">
            <v>104382.64</v>
          </cell>
        </row>
        <row r="2486">
          <cell r="G2486" t="str">
            <v>07</v>
          </cell>
          <cell r="M2486">
            <v>1</v>
          </cell>
          <cell r="N2486" t="str">
            <v>624</v>
          </cell>
          <cell r="Q2486" t="str">
            <v>TDE</v>
          </cell>
          <cell r="S2486">
            <v>0</v>
          </cell>
          <cell r="T2486">
            <v>14947856</v>
          </cell>
          <cell r="U2486">
            <v>0</v>
          </cell>
        </row>
        <row r="2487">
          <cell r="G2487" t="str">
            <v>07</v>
          </cell>
          <cell r="M2487">
            <v>1</v>
          </cell>
          <cell r="N2487" t="str">
            <v>621</v>
          </cell>
          <cell r="Q2487" t="str">
            <v>EIV</v>
          </cell>
          <cell r="S2487">
            <v>0</v>
          </cell>
          <cell r="T2487">
            <v>5463877</v>
          </cell>
          <cell r="U2487">
            <v>0</v>
          </cell>
        </row>
        <row r="2488">
          <cell r="G2488" t="str">
            <v>04</v>
          </cell>
          <cell r="M2488">
            <v>4</v>
          </cell>
          <cell r="N2488" t="str">
            <v>626</v>
          </cell>
          <cell r="Q2488" t="str">
            <v>EIV</v>
          </cell>
          <cell r="S2488">
            <v>0</v>
          </cell>
          <cell r="T2488">
            <v>3538426</v>
          </cell>
          <cell r="U2488">
            <v>0</v>
          </cell>
        </row>
        <row r="2489">
          <cell r="G2489" t="str">
            <v>04</v>
          </cell>
          <cell r="M2489">
            <v>1</v>
          </cell>
          <cell r="N2489" t="str">
            <v>626</v>
          </cell>
          <cell r="Q2489" t="str">
            <v>TDE</v>
          </cell>
          <cell r="S2489">
            <v>0</v>
          </cell>
          <cell r="T2489">
            <v>20087880</v>
          </cell>
          <cell r="U2489">
            <v>0</v>
          </cell>
        </row>
        <row r="2490">
          <cell r="G2490" t="str">
            <v>02</v>
          </cell>
          <cell r="M2490">
            <v>52</v>
          </cell>
          <cell r="N2490" t="str">
            <v>612</v>
          </cell>
          <cell r="Q2490" t="str">
            <v>TDE</v>
          </cell>
          <cell r="S2490">
            <v>0</v>
          </cell>
          <cell r="T2490">
            <v>5872</v>
          </cell>
          <cell r="U2490">
            <v>0</v>
          </cell>
        </row>
        <row r="2491">
          <cell r="G2491" t="str">
            <v>08</v>
          </cell>
          <cell r="M2491">
            <v>1</v>
          </cell>
          <cell r="N2491" t="str">
            <v>632</v>
          </cell>
          <cell r="Q2491" t="str">
            <v>LMR</v>
          </cell>
          <cell r="S2491">
            <v>0</v>
          </cell>
          <cell r="T2491">
            <v>91982185</v>
          </cell>
          <cell r="U2491">
            <v>94005.8</v>
          </cell>
        </row>
        <row r="2492">
          <cell r="G2492" t="str">
            <v>08</v>
          </cell>
          <cell r="M2492">
            <v>4</v>
          </cell>
          <cell r="N2492" t="str">
            <v>626</v>
          </cell>
          <cell r="Q2492" t="str">
            <v>LMR</v>
          </cell>
          <cell r="S2492">
            <v>0</v>
          </cell>
          <cell r="T2492">
            <v>10544688</v>
          </cell>
          <cell r="U2492">
            <v>1086.1099999999999</v>
          </cell>
        </row>
        <row r="2493">
          <cell r="G2493" t="str">
            <v>08</v>
          </cell>
          <cell r="M2493">
            <v>3</v>
          </cell>
          <cell r="N2493" t="str">
            <v>676</v>
          </cell>
          <cell r="Q2493" t="str">
            <v>FFC</v>
          </cell>
          <cell r="S2493">
            <v>0</v>
          </cell>
          <cell r="T2493">
            <v>0</v>
          </cell>
          <cell r="U2493">
            <v>0</v>
          </cell>
        </row>
        <row r="2494">
          <cell r="G2494" t="str">
            <v>07</v>
          </cell>
          <cell r="M2494">
            <v>1</v>
          </cell>
          <cell r="N2494" t="str">
            <v>623</v>
          </cell>
          <cell r="Q2494" t="str">
            <v>PPT</v>
          </cell>
          <cell r="S2494">
            <v>0</v>
          </cell>
          <cell r="T2494">
            <v>19183936</v>
          </cell>
          <cell r="U2494">
            <v>0</v>
          </cell>
        </row>
        <row r="2495">
          <cell r="G2495" t="str">
            <v>08</v>
          </cell>
          <cell r="M2495">
            <v>1</v>
          </cell>
          <cell r="N2495" t="str">
            <v>632</v>
          </cell>
          <cell r="Q2495" t="str">
            <v>FFC</v>
          </cell>
          <cell r="S2495">
            <v>0</v>
          </cell>
          <cell r="T2495">
            <v>128886903</v>
          </cell>
          <cell r="U2495">
            <v>2706.63</v>
          </cell>
        </row>
        <row r="2496">
          <cell r="G2496" t="str">
            <v>08</v>
          </cell>
          <cell r="M2496">
            <v>1</v>
          </cell>
          <cell r="N2496" t="str">
            <v>632</v>
          </cell>
          <cell r="Q2496" t="str">
            <v>ARV</v>
          </cell>
          <cell r="S2496">
            <v>0</v>
          </cell>
          <cell r="T2496">
            <v>43487</v>
          </cell>
          <cell r="U2496">
            <v>13046.1</v>
          </cell>
        </row>
        <row r="2497">
          <cell r="G2497" t="str">
            <v>04</v>
          </cell>
          <cell r="M2497">
            <v>6</v>
          </cell>
          <cell r="N2497" t="str">
            <v>624</v>
          </cell>
          <cell r="Q2497" t="str">
            <v>LMR</v>
          </cell>
          <cell r="S2497">
            <v>0</v>
          </cell>
          <cell r="T2497">
            <v>164415</v>
          </cell>
          <cell r="U2497">
            <v>139.1</v>
          </cell>
        </row>
        <row r="2498">
          <cell r="G2498" t="str">
            <v>04</v>
          </cell>
          <cell r="M2498">
            <v>2</v>
          </cell>
          <cell r="N2498" t="str">
            <v>624</v>
          </cell>
          <cell r="Q2498" t="str">
            <v>BFC</v>
          </cell>
          <cell r="S2498">
            <v>0</v>
          </cell>
          <cell r="T2498">
            <v>8465249</v>
          </cell>
          <cell r="U2498">
            <v>243401.31</v>
          </cell>
        </row>
        <row r="2499">
          <cell r="G2499" t="str">
            <v>04</v>
          </cell>
          <cell r="M2499">
            <v>3</v>
          </cell>
          <cell r="N2499" t="str">
            <v>650</v>
          </cell>
          <cell r="Q2499" t="str">
            <v>FFC</v>
          </cell>
          <cell r="S2499">
            <v>0</v>
          </cell>
          <cell r="T2499">
            <v>41467</v>
          </cell>
          <cell r="U2499">
            <v>0.16</v>
          </cell>
        </row>
        <row r="2500">
          <cell r="G2500" t="str">
            <v>09</v>
          </cell>
          <cell r="M2500">
            <v>3</v>
          </cell>
          <cell r="N2500" t="str">
            <v>650</v>
          </cell>
          <cell r="Q2500" t="str">
            <v>TDE</v>
          </cell>
          <cell r="S2500">
            <v>0</v>
          </cell>
          <cell r="T2500">
            <v>2309388</v>
          </cell>
          <cell r="U2500">
            <v>0</v>
          </cell>
        </row>
        <row r="2501">
          <cell r="G2501" t="str">
            <v>08</v>
          </cell>
          <cell r="M2501">
            <v>5</v>
          </cell>
          <cell r="N2501" t="str">
            <v>675</v>
          </cell>
          <cell r="Q2501" t="str">
            <v>IDC</v>
          </cell>
          <cell r="S2501">
            <v>0</v>
          </cell>
          <cell r="T2501">
            <v>1037964</v>
          </cell>
          <cell r="U2501">
            <v>54846.71</v>
          </cell>
        </row>
        <row r="2502">
          <cell r="G2502" t="str">
            <v>08</v>
          </cell>
          <cell r="M2502">
            <v>1</v>
          </cell>
          <cell r="N2502" t="str">
            <v>633</v>
          </cell>
          <cell r="Q2502" t="str">
            <v>BFC</v>
          </cell>
          <cell r="S2502">
            <v>0</v>
          </cell>
          <cell r="T2502">
            <v>258071098</v>
          </cell>
          <cell r="U2502">
            <v>7361736.1399999997</v>
          </cell>
        </row>
        <row r="2503">
          <cell r="G2503" t="str">
            <v>05</v>
          </cell>
          <cell r="M2503">
            <v>4</v>
          </cell>
          <cell r="N2503" t="str">
            <v>624</v>
          </cell>
          <cell r="Q2503" t="str">
            <v>EFL</v>
          </cell>
          <cell r="S2503">
            <v>0</v>
          </cell>
          <cell r="T2503">
            <v>9891672</v>
          </cell>
          <cell r="U2503">
            <v>305167.99</v>
          </cell>
        </row>
        <row r="2504">
          <cell r="G2504" t="str">
            <v>04</v>
          </cell>
          <cell r="M2504">
            <v>1</v>
          </cell>
          <cell r="N2504" t="str">
            <v>624</v>
          </cell>
          <cell r="Q2504" t="str">
            <v>FFC</v>
          </cell>
          <cell r="S2504">
            <v>0</v>
          </cell>
          <cell r="T2504">
            <v>31387568</v>
          </cell>
          <cell r="U2504">
            <v>596.32000000000005</v>
          </cell>
        </row>
        <row r="2505">
          <cell r="G2505" t="str">
            <v>01</v>
          </cell>
          <cell r="M2505">
            <v>3</v>
          </cell>
          <cell r="N2505" t="str">
            <v>650</v>
          </cell>
          <cell r="Q2505" t="str">
            <v>BFC</v>
          </cell>
          <cell r="S2505">
            <v>0</v>
          </cell>
          <cell r="T2505">
            <v>1793</v>
          </cell>
          <cell r="U2505">
            <v>51.81</v>
          </cell>
        </row>
        <row r="2506">
          <cell r="G2506" t="str">
            <v>05</v>
          </cell>
          <cell r="M2506">
            <v>2</v>
          </cell>
          <cell r="N2506" t="str">
            <v>621</v>
          </cell>
          <cell r="Q2506" t="str">
            <v>BFC</v>
          </cell>
          <cell r="S2506">
            <v>0</v>
          </cell>
          <cell r="T2506">
            <v>982780</v>
          </cell>
          <cell r="U2506">
            <v>28388.59</v>
          </cell>
        </row>
        <row r="2507">
          <cell r="G2507" t="str">
            <v>04</v>
          </cell>
          <cell r="M2507">
            <v>3</v>
          </cell>
          <cell r="N2507" t="str">
            <v>650</v>
          </cell>
          <cell r="Q2507" t="str">
            <v>BFC</v>
          </cell>
          <cell r="S2507">
            <v>0</v>
          </cell>
          <cell r="T2507">
            <v>41467</v>
          </cell>
          <cell r="U2507">
            <v>1198.1600000000001</v>
          </cell>
        </row>
        <row r="2508">
          <cell r="G2508" t="str">
            <v>02</v>
          </cell>
          <cell r="M2508">
            <v>2</v>
          </cell>
          <cell r="N2508" t="str">
            <v>612</v>
          </cell>
          <cell r="Q2508" t="str">
            <v>EFL</v>
          </cell>
          <cell r="S2508">
            <v>0</v>
          </cell>
          <cell r="T2508">
            <v>4045543</v>
          </cell>
          <cell r="U2508">
            <v>124809.36</v>
          </cell>
        </row>
        <row r="2509">
          <cell r="G2509" t="str">
            <v>08</v>
          </cell>
          <cell r="M2509">
            <v>4</v>
          </cell>
          <cell r="N2509" t="str">
            <v>624</v>
          </cell>
          <cell r="Q2509" t="str">
            <v>FFC</v>
          </cell>
          <cell r="S2509">
            <v>0</v>
          </cell>
          <cell r="T2509">
            <v>39147260</v>
          </cell>
          <cell r="U2509">
            <v>743.79</v>
          </cell>
        </row>
        <row r="2510">
          <cell r="G2510" t="str">
            <v>07</v>
          </cell>
          <cell r="M2510">
            <v>1</v>
          </cell>
          <cell r="N2510" t="str">
            <v>626</v>
          </cell>
          <cell r="Q2510" t="str">
            <v>BFC</v>
          </cell>
          <cell r="S2510">
            <v>0</v>
          </cell>
          <cell r="T2510">
            <v>4321312</v>
          </cell>
          <cell r="U2510">
            <v>124449.47</v>
          </cell>
        </row>
        <row r="2511">
          <cell r="G2511" t="str">
            <v>04</v>
          </cell>
          <cell r="M2511">
            <v>2</v>
          </cell>
          <cell r="N2511" t="str">
            <v>642</v>
          </cell>
          <cell r="Q2511" t="str">
            <v>EIV</v>
          </cell>
          <cell r="S2511">
            <v>0</v>
          </cell>
          <cell r="T2511">
            <v>26774</v>
          </cell>
          <cell r="U2511">
            <v>0</v>
          </cell>
        </row>
        <row r="2512">
          <cell r="G2512" t="str">
            <v>04</v>
          </cell>
          <cell r="M2512">
            <v>1</v>
          </cell>
          <cell r="N2512" t="str">
            <v>655</v>
          </cell>
          <cell r="Q2512" t="str">
            <v>FFC</v>
          </cell>
          <cell r="S2512">
            <v>0</v>
          </cell>
          <cell r="T2512">
            <v>22047</v>
          </cell>
          <cell r="U2512">
            <v>0.54</v>
          </cell>
        </row>
        <row r="2513">
          <cell r="G2513" t="str">
            <v>03</v>
          </cell>
          <cell r="M2513">
            <v>1</v>
          </cell>
          <cell r="N2513" t="str">
            <v>660</v>
          </cell>
          <cell r="Q2513" t="str">
            <v>E16</v>
          </cell>
          <cell r="S2513">
            <v>0</v>
          </cell>
          <cell r="T2513">
            <v>118</v>
          </cell>
          <cell r="U2513">
            <v>3.72</v>
          </cell>
        </row>
        <row r="2514">
          <cell r="G2514" t="str">
            <v>04</v>
          </cell>
          <cell r="M2514">
            <v>2</v>
          </cell>
          <cell r="N2514" t="str">
            <v>641</v>
          </cell>
          <cell r="Q2514" t="str">
            <v>PPT</v>
          </cell>
          <cell r="S2514">
            <v>0</v>
          </cell>
          <cell r="T2514">
            <v>2526</v>
          </cell>
          <cell r="U2514">
            <v>0</v>
          </cell>
        </row>
        <row r="2515">
          <cell r="G2515" t="str">
            <v>02</v>
          </cell>
          <cell r="M2515">
            <v>2</v>
          </cell>
          <cell r="N2515" t="str">
            <v>612</v>
          </cell>
          <cell r="Q2515" t="str">
            <v>LMR</v>
          </cell>
          <cell r="S2515">
            <v>0</v>
          </cell>
          <cell r="T2515">
            <v>4045543</v>
          </cell>
          <cell r="U2515">
            <v>10910.67</v>
          </cell>
        </row>
        <row r="2516">
          <cell r="G2516" t="str">
            <v>04</v>
          </cell>
          <cell r="M2516">
            <v>2</v>
          </cell>
          <cell r="N2516" t="str">
            <v>621</v>
          </cell>
          <cell r="Q2516" t="str">
            <v>BFC</v>
          </cell>
          <cell r="S2516">
            <v>0</v>
          </cell>
          <cell r="T2516">
            <v>35387612</v>
          </cell>
          <cell r="U2516">
            <v>1022206.98</v>
          </cell>
        </row>
        <row r="2517">
          <cell r="G2517" t="str">
            <v>07</v>
          </cell>
          <cell r="M2517">
            <v>2</v>
          </cell>
          <cell r="N2517" t="str">
            <v>621</v>
          </cell>
          <cell r="Q2517" t="str">
            <v>LMR</v>
          </cell>
          <cell r="S2517">
            <v>0</v>
          </cell>
          <cell r="T2517">
            <v>6253875</v>
          </cell>
          <cell r="U2517">
            <v>15215.53</v>
          </cell>
        </row>
        <row r="2518">
          <cell r="G2518" t="str">
            <v>02</v>
          </cell>
          <cell r="M2518">
            <v>52</v>
          </cell>
          <cell r="N2518" t="str">
            <v>611</v>
          </cell>
          <cell r="Q2518" t="str">
            <v>BFC</v>
          </cell>
          <cell r="S2518">
            <v>0</v>
          </cell>
          <cell r="T2518">
            <v>3428</v>
          </cell>
          <cell r="U2518">
            <v>99.04</v>
          </cell>
        </row>
        <row r="2519">
          <cell r="G2519" t="str">
            <v>07</v>
          </cell>
          <cell r="M2519">
            <v>1</v>
          </cell>
          <cell r="N2519" t="str">
            <v>650</v>
          </cell>
          <cell r="Q2519" t="str">
            <v>EIV</v>
          </cell>
          <cell r="S2519">
            <v>0</v>
          </cell>
          <cell r="T2519">
            <v>1483</v>
          </cell>
          <cell r="U2519">
            <v>0</v>
          </cell>
        </row>
        <row r="2520">
          <cell r="G2520" t="str">
            <v>04</v>
          </cell>
          <cell r="M2520">
            <v>2</v>
          </cell>
          <cell r="N2520" t="str">
            <v>621</v>
          </cell>
          <cell r="Q2520" t="str">
            <v>TDE</v>
          </cell>
          <cell r="S2520">
            <v>0</v>
          </cell>
          <cell r="T2520">
            <v>35434204</v>
          </cell>
          <cell r="U2520">
            <v>0</v>
          </cell>
        </row>
        <row r="2521">
          <cell r="G2521" t="str">
            <v>16</v>
          </cell>
          <cell r="M2521">
            <v>4</v>
          </cell>
          <cell r="N2521" t="str">
            <v>641</v>
          </cell>
          <cell r="Q2521" t="str">
            <v>PPT</v>
          </cell>
          <cell r="S2521">
            <v>0</v>
          </cell>
          <cell r="T2521">
            <v>117680</v>
          </cell>
          <cell r="U2521">
            <v>0</v>
          </cell>
        </row>
        <row r="2522">
          <cell r="G2522" t="str">
            <v>05</v>
          </cell>
          <cell r="M2522">
            <v>1</v>
          </cell>
          <cell r="N2522" t="str">
            <v>626</v>
          </cell>
          <cell r="Q2522" t="str">
            <v>TDE</v>
          </cell>
          <cell r="S2522">
            <v>0</v>
          </cell>
          <cell r="T2522">
            <v>6707584</v>
          </cell>
          <cell r="U2522">
            <v>0</v>
          </cell>
        </row>
        <row r="2523">
          <cell r="G2523" t="str">
            <v>08</v>
          </cell>
          <cell r="M2523">
            <v>2</v>
          </cell>
          <cell r="N2523" t="str">
            <v>621</v>
          </cell>
          <cell r="Q2523" t="str">
            <v>FFC</v>
          </cell>
          <cell r="S2523">
            <v>0</v>
          </cell>
          <cell r="T2523">
            <v>536928</v>
          </cell>
          <cell r="U2523">
            <v>12.88</v>
          </cell>
        </row>
        <row r="2524">
          <cell r="G2524" t="str">
            <v>08</v>
          </cell>
          <cell r="M2524">
            <v>2</v>
          </cell>
          <cell r="N2524" t="str">
            <v>626</v>
          </cell>
          <cell r="Q2524" t="str">
            <v>EIV</v>
          </cell>
          <cell r="S2524">
            <v>0</v>
          </cell>
          <cell r="T2524">
            <v>13892472</v>
          </cell>
          <cell r="U2524">
            <v>0</v>
          </cell>
        </row>
        <row r="2525">
          <cell r="G2525" t="str">
            <v>07</v>
          </cell>
          <cell r="M2525">
            <v>2</v>
          </cell>
          <cell r="N2525" t="str">
            <v>621</v>
          </cell>
          <cell r="Q2525" t="str">
            <v>RAU</v>
          </cell>
          <cell r="S2525">
            <v>0</v>
          </cell>
          <cell r="T2525">
            <v>6323476</v>
          </cell>
          <cell r="U2525">
            <v>221.42</v>
          </cell>
        </row>
        <row r="2526">
          <cell r="G2526" t="str">
            <v>01</v>
          </cell>
          <cell r="M2526">
            <v>61</v>
          </cell>
          <cell r="N2526" t="str">
            <v>611</v>
          </cell>
          <cell r="Q2526" t="str">
            <v>FVC</v>
          </cell>
          <cell r="S2526">
            <v>0</v>
          </cell>
          <cell r="T2526">
            <v>31</v>
          </cell>
          <cell r="U2526">
            <v>0</v>
          </cell>
        </row>
        <row r="2527">
          <cell r="G2527" t="str">
            <v>09</v>
          </cell>
          <cell r="M2527">
            <v>1</v>
          </cell>
          <cell r="N2527" t="str">
            <v>650</v>
          </cell>
          <cell r="Q2527" t="str">
            <v>FVC</v>
          </cell>
          <cell r="S2527">
            <v>0</v>
          </cell>
          <cell r="T2527">
            <v>1553695</v>
          </cell>
          <cell r="U2527">
            <v>0</v>
          </cell>
        </row>
        <row r="2528">
          <cell r="G2528" t="str">
            <v>07</v>
          </cell>
          <cell r="M2528">
            <v>1</v>
          </cell>
          <cell r="N2528" t="str">
            <v>626</v>
          </cell>
          <cell r="Q2528" t="str">
            <v>DSM</v>
          </cell>
          <cell r="S2528">
            <v>0</v>
          </cell>
          <cell r="T2528">
            <v>3637600</v>
          </cell>
          <cell r="U2528">
            <v>5136.28</v>
          </cell>
        </row>
        <row r="2529">
          <cell r="G2529" t="str">
            <v>07</v>
          </cell>
          <cell r="M2529">
            <v>1</v>
          </cell>
          <cell r="N2529" t="str">
            <v>626</v>
          </cell>
          <cell r="Q2529" t="str">
            <v>DC</v>
          </cell>
          <cell r="S2529">
            <v>1</v>
          </cell>
          <cell r="T2529">
            <v>2200</v>
          </cell>
          <cell r="U2529">
            <v>55374</v>
          </cell>
        </row>
        <row r="2530">
          <cell r="G2530" t="str">
            <v>04</v>
          </cell>
          <cell r="M2530">
            <v>1</v>
          </cell>
          <cell r="N2530" t="str">
            <v>626</v>
          </cell>
          <cell r="Q2530" t="str">
            <v>DC</v>
          </cell>
          <cell r="S2530">
            <v>1</v>
          </cell>
          <cell r="T2530">
            <v>17400</v>
          </cell>
          <cell r="U2530">
            <v>444334.57</v>
          </cell>
        </row>
        <row r="2531">
          <cell r="G2531" t="str">
            <v>04</v>
          </cell>
          <cell r="M2531">
            <v>1</v>
          </cell>
          <cell r="N2531" t="str">
            <v>650</v>
          </cell>
          <cell r="Q2531" t="str">
            <v>RAU</v>
          </cell>
          <cell r="S2531">
            <v>0</v>
          </cell>
          <cell r="T2531">
            <v>111994</v>
          </cell>
          <cell r="U2531">
            <v>0.66</v>
          </cell>
        </row>
        <row r="2532">
          <cell r="G2532" t="str">
            <v>23</v>
          </cell>
          <cell r="M2532">
            <v>1</v>
          </cell>
          <cell r="N2532" t="str">
            <v>685</v>
          </cell>
          <cell r="Q2532" t="str">
            <v>VTE</v>
          </cell>
          <cell r="S2532">
            <v>0</v>
          </cell>
          <cell r="T2532">
            <v>28727</v>
          </cell>
          <cell r="U2532">
            <v>0</v>
          </cell>
        </row>
        <row r="2533">
          <cell r="G2533" t="str">
            <v>23</v>
          </cell>
          <cell r="M2533">
            <v>1</v>
          </cell>
          <cell r="N2533" t="str">
            <v>685</v>
          </cell>
          <cell r="Q2533" t="str">
            <v>RAU</v>
          </cell>
          <cell r="S2533">
            <v>0</v>
          </cell>
          <cell r="T2533">
            <v>28650</v>
          </cell>
          <cell r="U2533">
            <v>1.18</v>
          </cell>
        </row>
        <row r="2534">
          <cell r="G2534" t="str">
            <v>04</v>
          </cell>
          <cell r="M2534">
            <v>11</v>
          </cell>
          <cell r="N2534" t="str">
            <v>621</v>
          </cell>
          <cell r="Q2534" t="str">
            <v>EP2</v>
          </cell>
          <cell r="S2534">
            <v>0</v>
          </cell>
          <cell r="T2534">
            <v>127517</v>
          </cell>
          <cell r="U2534">
            <v>-15.68</v>
          </cell>
        </row>
        <row r="2535">
          <cell r="G2535" t="str">
            <v>08</v>
          </cell>
          <cell r="M2535">
            <v>2</v>
          </cell>
          <cell r="N2535" t="str">
            <v>625</v>
          </cell>
          <cell r="Q2535" t="str">
            <v>EP2</v>
          </cell>
          <cell r="S2535">
            <v>0</v>
          </cell>
          <cell r="T2535">
            <v>7432128</v>
          </cell>
          <cell r="U2535">
            <v>-29.73</v>
          </cell>
        </row>
        <row r="2536">
          <cell r="G2536" t="str">
            <v>08</v>
          </cell>
          <cell r="M2536">
            <v>6</v>
          </cell>
          <cell r="N2536" t="str">
            <v>624</v>
          </cell>
          <cell r="Q2536" t="str">
            <v>DC</v>
          </cell>
          <cell r="S2536">
            <v>3</v>
          </cell>
          <cell r="T2536">
            <v>11576.95</v>
          </cell>
          <cell r="U2536">
            <v>129314.53</v>
          </cell>
        </row>
        <row r="2537">
          <cell r="G2537" t="str">
            <v>06</v>
          </cell>
          <cell r="M2537">
            <v>1</v>
          </cell>
          <cell r="N2537" t="str">
            <v>622</v>
          </cell>
          <cell r="Q2537" t="str">
            <v>DSM</v>
          </cell>
          <cell r="S2537">
            <v>0</v>
          </cell>
          <cell r="T2537">
            <v>37559</v>
          </cell>
          <cell r="U2537">
            <v>136.15</v>
          </cell>
        </row>
        <row r="2538">
          <cell r="G2538" t="str">
            <v>04</v>
          </cell>
          <cell r="M2538">
            <v>1</v>
          </cell>
          <cell r="N2538" t="str">
            <v>660</v>
          </cell>
          <cell r="Q2538" t="str">
            <v>EP2</v>
          </cell>
          <cell r="S2538">
            <v>0</v>
          </cell>
          <cell r="T2538">
            <v>376029</v>
          </cell>
          <cell r="U2538">
            <v>45.19</v>
          </cell>
        </row>
        <row r="2539">
          <cell r="G2539" t="str">
            <v>02</v>
          </cell>
          <cell r="M2539">
            <v>2</v>
          </cell>
          <cell r="N2539" t="str">
            <v>612</v>
          </cell>
          <cell r="Q2539" t="str">
            <v>DSM</v>
          </cell>
          <cell r="S2539">
            <v>0</v>
          </cell>
          <cell r="T2539">
            <v>4045543</v>
          </cell>
          <cell r="U2539">
            <v>20511.05</v>
          </cell>
        </row>
        <row r="2540">
          <cell r="G2540" t="str">
            <v>08</v>
          </cell>
          <cell r="M2540">
            <v>1</v>
          </cell>
          <cell r="N2540" t="str">
            <v>626</v>
          </cell>
          <cell r="Q2540" t="str">
            <v>EP2</v>
          </cell>
          <cell r="S2540">
            <v>0</v>
          </cell>
          <cell r="T2540">
            <v>3096480</v>
          </cell>
          <cell r="U2540">
            <v>-343.71</v>
          </cell>
        </row>
        <row r="2541">
          <cell r="G2541" t="str">
            <v>07</v>
          </cell>
          <cell r="M2541">
            <v>1</v>
          </cell>
          <cell r="N2541" t="str">
            <v>624</v>
          </cell>
          <cell r="Q2541" t="str">
            <v>OMS</v>
          </cell>
          <cell r="S2541">
            <v>0</v>
          </cell>
          <cell r="T2541">
            <v>14947856</v>
          </cell>
          <cell r="U2541">
            <v>3751.93</v>
          </cell>
        </row>
        <row r="2542">
          <cell r="G2542" t="str">
            <v>04</v>
          </cell>
          <cell r="M2542">
            <v>1</v>
          </cell>
          <cell r="N2542" t="str">
            <v>626</v>
          </cell>
          <cell r="Q2542" t="str">
            <v>RAU</v>
          </cell>
          <cell r="S2542">
            <v>0</v>
          </cell>
          <cell r="T2542">
            <v>20087880</v>
          </cell>
          <cell r="U2542">
            <v>461.99</v>
          </cell>
        </row>
        <row r="2543">
          <cell r="G2543" t="str">
            <v>04</v>
          </cell>
          <cell r="M2543">
            <v>2</v>
          </cell>
          <cell r="N2543" t="str">
            <v>623</v>
          </cell>
          <cell r="Q2543" t="str">
            <v>DSM</v>
          </cell>
          <cell r="S2543">
            <v>0</v>
          </cell>
          <cell r="T2543">
            <v>5489577</v>
          </cell>
          <cell r="U2543">
            <v>36379.46</v>
          </cell>
        </row>
        <row r="2544">
          <cell r="G2544" t="str">
            <v>19</v>
          </cell>
          <cell r="M2544">
            <v>1</v>
          </cell>
          <cell r="N2544" t="str">
            <v>913</v>
          </cell>
          <cell r="Q2544" t="str">
            <v>DC</v>
          </cell>
          <cell r="S2544">
            <v>0</v>
          </cell>
          <cell r="T2544">
            <v>225539</v>
          </cell>
          <cell r="U2544">
            <v>491675.02</v>
          </cell>
        </row>
        <row r="2545">
          <cell r="G2545" t="str">
            <v>06</v>
          </cell>
          <cell r="M2545">
            <v>1</v>
          </cell>
          <cell r="N2545" t="str">
            <v>620</v>
          </cell>
          <cell r="Q2545" t="str">
            <v>CC</v>
          </cell>
          <cell r="S2545">
            <v>0</v>
          </cell>
          <cell r="T2545">
            <v>0</v>
          </cell>
          <cell r="U2545">
            <v>20</v>
          </cell>
        </row>
        <row r="2546">
          <cell r="G2546" t="str">
            <v>05</v>
          </cell>
          <cell r="M2546">
            <v>15</v>
          </cell>
          <cell r="N2546" t="str">
            <v>624</v>
          </cell>
          <cell r="Q2546" t="str">
            <v>EP2</v>
          </cell>
          <cell r="S2546">
            <v>0</v>
          </cell>
          <cell r="T2546">
            <v>703056</v>
          </cell>
          <cell r="U2546">
            <v>-90.69</v>
          </cell>
        </row>
        <row r="2547">
          <cell r="G2547" t="str">
            <v>04</v>
          </cell>
          <cell r="M2547">
            <v>3</v>
          </cell>
          <cell r="N2547" t="str">
            <v>623</v>
          </cell>
          <cell r="Q2547" t="str">
            <v>DC</v>
          </cell>
          <cell r="S2547">
            <v>0</v>
          </cell>
          <cell r="T2547">
            <v>741.7</v>
          </cell>
          <cell r="U2547">
            <v>7717.99</v>
          </cell>
        </row>
        <row r="2548">
          <cell r="G2548" t="str">
            <v>02</v>
          </cell>
          <cell r="M2548">
            <v>2</v>
          </cell>
          <cell r="N2548" t="str">
            <v>612</v>
          </cell>
          <cell r="Q2548" t="str">
            <v>TSE</v>
          </cell>
          <cell r="S2548">
            <v>0</v>
          </cell>
          <cell r="T2548">
            <v>4045543</v>
          </cell>
          <cell r="U2548">
            <v>0</v>
          </cell>
        </row>
        <row r="2549">
          <cell r="G2549" t="str">
            <v>09</v>
          </cell>
          <cell r="M2549">
            <v>3</v>
          </cell>
          <cell r="N2549" t="str">
            <v>650</v>
          </cell>
          <cell r="Q2549" t="str">
            <v>FVC</v>
          </cell>
          <cell r="S2549">
            <v>0</v>
          </cell>
          <cell r="T2549">
            <v>2309388</v>
          </cell>
          <cell r="U2549">
            <v>0</v>
          </cell>
        </row>
        <row r="2550">
          <cell r="G2550" t="str">
            <v>08</v>
          </cell>
          <cell r="M2550">
            <v>4</v>
          </cell>
          <cell r="N2550" t="str">
            <v>624</v>
          </cell>
          <cell r="Q2550" t="str">
            <v>DSM</v>
          </cell>
          <cell r="S2550">
            <v>0</v>
          </cell>
          <cell r="T2550">
            <v>28433028</v>
          </cell>
          <cell r="U2550">
            <v>63434.09</v>
          </cell>
        </row>
        <row r="2551">
          <cell r="G2551" t="str">
            <v>07</v>
          </cell>
          <cell r="M2551">
            <v>1</v>
          </cell>
          <cell r="N2551" t="str">
            <v>623</v>
          </cell>
          <cell r="Q2551" t="str">
            <v>EP2</v>
          </cell>
          <cell r="S2551">
            <v>0</v>
          </cell>
          <cell r="T2551">
            <v>19183936</v>
          </cell>
          <cell r="U2551">
            <v>-2417.1799999999998</v>
          </cell>
        </row>
        <row r="2552">
          <cell r="G2552" t="str">
            <v>05</v>
          </cell>
          <cell r="M2552">
            <v>2</v>
          </cell>
          <cell r="N2552" t="str">
            <v>624</v>
          </cell>
          <cell r="Q2552" t="str">
            <v>DC</v>
          </cell>
          <cell r="S2552">
            <v>1</v>
          </cell>
          <cell r="T2552">
            <v>300</v>
          </cell>
          <cell r="U2552">
            <v>5481</v>
          </cell>
        </row>
        <row r="2553">
          <cell r="G2553" t="str">
            <v>02</v>
          </cell>
          <cell r="M2553">
            <v>2</v>
          </cell>
          <cell r="N2553" t="str">
            <v>611</v>
          </cell>
          <cell r="Q2553" t="str">
            <v>FVC</v>
          </cell>
          <cell r="S2553">
            <v>0</v>
          </cell>
          <cell r="T2553">
            <v>11970013</v>
          </cell>
          <cell r="U2553">
            <v>0</v>
          </cell>
        </row>
        <row r="2554">
          <cell r="G2554" t="str">
            <v>01</v>
          </cell>
          <cell r="M2554">
            <v>51</v>
          </cell>
          <cell r="N2554" t="str">
            <v>611</v>
          </cell>
          <cell r="Q2554" t="str">
            <v>OMS</v>
          </cell>
          <cell r="S2554">
            <v>0</v>
          </cell>
          <cell r="T2554">
            <v>165581</v>
          </cell>
          <cell r="U2554">
            <v>40.909999999999997</v>
          </cell>
        </row>
        <row r="2555">
          <cell r="G2555" t="str">
            <v>01</v>
          </cell>
          <cell r="M2555">
            <v>1</v>
          </cell>
          <cell r="N2555" t="str">
            <v>611</v>
          </cell>
          <cell r="Q2555" t="str">
            <v>OMS</v>
          </cell>
          <cell r="S2555">
            <v>0</v>
          </cell>
          <cell r="T2555">
            <v>244160538</v>
          </cell>
          <cell r="U2555">
            <v>60298.239999999998</v>
          </cell>
        </row>
        <row r="2556">
          <cell r="G2556" t="str">
            <v>16</v>
          </cell>
          <cell r="M2556">
            <v>2</v>
          </cell>
          <cell r="N2556" t="str">
            <v>641</v>
          </cell>
          <cell r="Q2556" t="str">
            <v>DSM</v>
          </cell>
          <cell r="S2556">
            <v>0</v>
          </cell>
          <cell r="T2556">
            <v>806</v>
          </cell>
          <cell r="U2556">
            <v>4.57</v>
          </cell>
        </row>
        <row r="2557">
          <cell r="G2557" t="str">
            <v>16</v>
          </cell>
          <cell r="M2557">
            <v>1</v>
          </cell>
          <cell r="N2557" t="str">
            <v>623</v>
          </cell>
          <cell r="Q2557" t="str">
            <v>EP2</v>
          </cell>
          <cell r="S2557">
            <v>0</v>
          </cell>
          <cell r="T2557">
            <v>87168</v>
          </cell>
          <cell r="U2557">
            <v>-10.99</v>
          </cell>
        </row>
        <row r="2558">
          <cell r="G2558" t="str">
            <v>16</v>
          </cell>
          <cell r="M2558">
            <v>1</v>
          </cell>
          <cell r="N2558" t="str">
            <v>623</v>
          </cell>
          <cell r="Q2558" t="str">
            <v>DC</v>
          </cell>
          <cell r="S2558">
            <v>0</v>
          </cell>
          <cell r="T2558">
            <v>486.72</v>
          </cell>
          <cell r="U2558">
            <v>5068.79</v>
          </cell>
        </row>
        <row r="2559">
          <cell r="G2559" t="str">
            <v>07</v>
          </cell>
          <cell r="M2559">
            <v>2</v>
          </cell>
          <cell r="N2559" t="str">
            <v>624</v>
          </cell>
          <cell r="Q2559" t="str">
            <v>DC</v>
          </cell>
          <cell r="S2559">
            <v>1</v>
          </cell>
          <cell r="T2559">
            <v>800</v>
          </cell>
          <cell r="U2559">
            <v>14616</v>
          </cell>
        </row>
        <row r="2560">
          <cell r="G2560" t="str">
            <v>07</v>
          </cell>
          <cell r="M2560">
            <v>2</v>
          </cell>
          <cell r="N2560" t="str">
            <v>621</v>
          </cell>
          <cell r="Q2560" t="str">
            <v>TSE</v>
          </cell>
          <cell r="S2560">
            <v>0</v>
          </cell>
          <cell r="T2560">
            <v>6323476</v>
          </cell>
          <cell r="U2560">
            <v>0</v>
          </cell>
        </row>
        <row r="2561">
          <cell r="G2561" t="str">
            <v>04</v>
          </cell>
          <cell r="M2561">
            <v>3</v>
          </cell>
          <cell r="N2561" t="str">
            <v>642</v>
          </cell>
          <cell r="Q2561" t="str">
            <v>TSE</v>
          </cell>
          <cell r="S2561">
            <v>0</v>
          </cell>
          <cell r="T2561">
            <v>1416</v>
          </cell>
          <cell r="U2561">
            <v>0</v>
          </cell>
        </row>
        <row r="2562">
          <cell r="G2562" t="str">
            <v>04</v>
          </cell>
          <cell r="M2562">
            <v>2</v>
          </cell>
          <cell r="N2562" t="str">
            <v>621</v>
          </cell>
          <cell r="Q2562" t="str">
            <v>DO6</v>
          </cell>
          <cell r="S2562">
            <v>0</v>
          </cell>
          <cell r="T2562">
            <v>41410</v>
          </cell>
          <cell r="U2562">
            <v>-1.72</v>
          </cell>
        </row>
        <row r="2563">
          <cell r="G2563" t="str">
            <v>03</v>
          </cell>
          <cell r="M2563">
            <v>1</v>
          </cell>
          <cell r="N2563" t="str">
            <v>611</v>
          </cell>
          <cell r="Q2563" t="str">
            <v>CC</v>
          </cell>
          <cell r="S2563">
            <v>0</v>
          </cell>
          <cell r="T2563">
            <v>0</v>
          </cell>
          <cell r="U2563">
            <v>3014</v>
          </cell>
        </row>
        <row r="2564">
          <cell r="G2564" t="str">
            <v>04</v>
          </cell>
          <cell r="M2564">
            <v>1</v>
          </cell>
          <cell r="N2564" t="str">
            <v>624</v>
          </cell>
          <cell r="Q2564" t="str">
            <v>TSE</v>
          </cell>
          <cell r="S2564">
            <v>0</v>
          </cell>
          <cell r="T2564">
            <v>31387568</v>
          </cell>
          <cell r="U2564">
            <v>0</v>
          </cell>
        </row>
        <row r="2565">
          <cell r="G2565" t="str">
            <v>04</v>
          </cell>
          <cell r="M2565">
            <v>92</v>
          </cell>
          <cell r="N2565" t="str">
            <v>621</v>
          </cell>
          <cell r="Q2565" t="str">
            <v>CC</v>
          </cell>
          <cell r="S2565">
            <v>0</v>
          </cell>
          <cell r="T2565">
            <v>0</v>
          </cell>
          <cell r="U2565">
            <v>100</v>
          </cell>
        </row>
        <row r="2566">
          <cell r="G2566" t="str">
            <v>03</v>
          </cell>
          <cell r="M2566">
            <v>1</v>
          </cell>
          <cell r="N2566" t="str">
            <v>660</v>
          </cell>
          <cell r="Q2566" t="str">
            <v>FVC</v>
          </cell>
          <cell r="S2566">
            <v>0</v>
          </cell>
          <cell r="T2566">
            <v>425</v>
          </cell>
          <cell r="U2566">
            <v>0</v>
          </cell>
        </row>
        <row r="2567">
          <cell r="G2567" t="str">
            <v>02</v>
          </cell>
          <cell r="M2567">
            <v>2</v>
          </cell>
          <cell r="N2567" t="str">
            <v>611</v>
          </cell>
          <cell r="Q2567" t="str">
            <v>CAP</v>
          </cell>
          <cell r="S2567">
            <v>0</v>
          </cell>
          <cell r="T2567">
            <v>11965430</v>
          </cell>
          <cell r="U2567">
            <v>-1006.06</v>
          </cell>
        </row>
        <row r="2568">
          <cell r="G2568" t="str">
            <v>04</v>
          </cell>
          <cell r="M2568">
            <v>2</v>
          </cell>
          <cell r="N2568" t="str">
            <v>623</v>
          </cell>
          <cell r="Q2568" t="str">
            <v>DO6</v>
          </cell>
          <cell r="S2568">
            <v>0</v>
          </cell>
          <cell r="T2568">
            <v>36084</v>
          </cell>
          <cell r="U2568">
            <v>-30.82</v>
          </cell>
        </row>
        <row r="2569">
          <cell r="G2569" t="str">
            <v>05</v>
          </cell>
          <cell r="M2569">
            <v>1</v>
          </cell>
          <cell r="N2569" t="str">
            <v>621</v>
          </cell>
          <cell r="Q2569" t="str">
            <v>RAU</v>
          </cell>
          <cell r="S2569">
            <v>0</v>
          </cell>
          <cell r="T2569">
            <v>24467</v>
          </cell>
          <cell r="U2569">
            <v>0.87</v>
          </cell>
        </row>
        <row r="2570">
          <cell r="G2570" t="str">
            <v>09</v>
          </cell>
          <cell r="M2570">
            <v>1</v>
          </cell>
          <cell r="N2570" t="str">
            <v>660</v>
          </cell>
          <cell r="Q2570" t="str">
            <v>CAP</v>
          </cell>
          <cell r="S2570">
            <v>0</v>
          </cell>
          <cell r="T2570">
            <v>6758</v>
          </cell>
          <cell r="U2570">
            <v>-0.1</v>
          </cell>
        </row>
        <row r="2571">
          <cell r="G2571" t="str">
            <v>01</v>
          </cell>
          <cell r="M2571">
            <v>51</v>
          </cell>
          <cell r="N2571" t="str">
            <v>611</v>
          </cell>
          <cell r="Q2571" t="str">
            <v>RAU</v>
          </cell>
          <cell r="S2571">
            <v>0</v>
          </cell>
          <cell r="T2571">
            <v>165581</v>
          </cell>
          <cell r="U2571">
            <v>6.6</v>
          </cell>
        </row>
        <row r="2572">
          <cell r="G2572" t="str">
            <v>02</v>
          </cell>
          <cell r="M2572">
            <v>2</v>
          </cell>
          <cell r="N2572" t="str">
            <v>611</v>
          </cell>
          <cell r="Q2572" t="str">
            <v>GPW</v>
          </cell>
          <cell r="S2572">
            <v>0</v>
          </cell>
          <cell r="T2572">
            <v>13538.25</v>
          </cell>
          <cell r="U2572">
            <v>16.77</v>
          </cell>
        </row>
        <row r="2573">
          <cell r="G2573" t="str">
            <v>04</v>
          </cell>
          <cell r="M2573">
            <v>11</v>
          </cell>
          <cell r="N2573" t="str">
            <v>621</v>
          </cell>
          <cell r="Q2573" t="str">
            <v>CC</v>
          </cell>
          <cell r="S2573">
            <v>0</v>
          </cell>
          <cell r="T2573">
            <v>0</v>
          </cell>
          <cell r="U2573">
            <v>260</v>
          </cell>
        </row>
        <row r="2574">
          <cell r="G2574" t="str">
            <v>04</v>
          </cell>
          <cell r="M2574">
            <v>11</v>
          </cell>
          <cell r="N2574" t="str">
            <v>621</v>
          </cell>
          <cell r="Q2574" t="str">
            <v>OMS</v>
          </cell>
          <cell r="S2574">
            <v>0</v>
          </cell>
          <cell r="T2574">
            <v>127517</v>
          </cell>
          <cell r="U2574">
            <v>31.36</v>
          </cell>
        </row>
        <row r="2575">
          <cell r="G2575" t="str">
            <v>04</v>
          </cell>
          <cell r="M2575">
            <v>2</v>
          </cell>
          <cell r="N2575" t="str">
            <v>623</v>
          </cell>
          <cell r="Q2575" t="str">
            <v>DC</v>
          </cell>
          <cell r="S2575">
            <v>2</v>
          </cell>
          <cell r="T2575">
            <v>17098.93</v>
          </cell>
          <cell r="U2575">
            <v>188717.18</v>
          </cell>
        </row>
        <row r="2576">
          <cell r="G2576" t="str">
            <v>07</v>
          </cell>
          <cell r="M2576">
            <v>1</v>
          </cell>
          <cell r="N2576" t="str">
            <v>621</v>
          </cell>
          <cell r="Q2576" t="str">
            <v>DSO</v>
          </cell>
          <cell r="S2576">
            <v>0</v>
          </cell>
          <cell r="T2576">
            <v>16976</v>
          </cell>
          <cell r="U2576">
            <v>26.26</v>
          </cell>
        </row>
        <row r="2577">
          <cell r="G2577" t="str">
            <v>08</v>
          </cell>
          <cell r="M2577">
            <v>4</v>
          </cell>
          <cell r="N2577" t="str">
            <v>626</v>
          </cell>
          <cell r="Q2577" t="str">
            <v>CAP</v>
          </cell>
          <cell r="S2577">
            <v>0</v>
          </cell>
          <cell r="T2577">
            <v>15820992</v>
          </cell>
          <cell r="U2577">
            <v>-822.7</v>
          </cell>
        </row>
        <row r="2578">
          <cell r="G2578" t="str">
            <v>03</v>
          </cell>
          <cell r="M2578">
            <v>1</v>
          </cell>
          <cell r="N2578" t="str">
            <v>660</v>
          </cell>
          <cell r="Q2578" t="str">
            <v>TSE</v>
          </cell>
          <cell r="S2578">
            <v>0</v>
          </cell>
          <cell r="T2578">
            <v>425</v>
          </cell>
          <cell r="U2578">
            <v>0</v>
          </cell>
        </row>
        <row r="2579">
          <cell r="G2579" t="str">
            <v>05</v>
          </cell>
          <cell r="M2579">
            <v>1</v>
          </cell>
          <cell r="N2579" t="str">
            <v>621</v>
          </cell>
          <cell r="Q2579" t="str">
            <v>CAP</v>
          </cell>
          <cell r="S2579">
            <v>0</v>
          </cell>
          <cell r="T2579">
            <v>24467</v>
          </cell>
          <cell r="U2579">
            <v>-1.79</v>
          </cell>
        </row>
        <row r="2580">
          <cell r="G2580" t="str">
            <v>05</v>
          </cell>
          <cell r="M2580">
            <v>4</v>
          </cell>
          <cell r="N2580" t="str">
            <v>626</v>
          </cell>
          <cell r="Q2580" t="str">
            <v>FVC</v>
          </cell>
          <cell r="S2580">
            <v>0</v>
          </cell>
          <cell r="T2580">
            <v>3674484</v>
          </cell>
          <cell r="U2580">
            <v>0</v>
          </cell>
        </row>
        <row r="2581">
          <cell r="G2581" t="str">
            <v>08</v>
          </cell>
          <cell r="M2581">
            <v>3</v>
          </cell>
          <cell r="N2581" t="str">
            <v>676</v>
          </cell>
          <cell r="Q2581" t="str">
            <v>DO6</v>
          </cell>
          <cell r="S2581">
            <v>0</v>
          </cell>
          <cell r="T2581">
            <v>0</v>
          </cell>
          <cell r="U2581">
            <v>0</v>
          </cell>
        </row>
        <row r="2582">
          <cell r="G2582" t="str">
            <v>04</v>
          </cell>
          <cell r="M2582">
            <v>3</v>
          </cell>
          <cell r="N2582" t="str">
            <v>641</v>
          </cell>
          <cell r="Q2582" t="str">
            <v>DSM</v>
          </cell>
          <cell r="S2582">
            <v>0</v>
          </cell>
          <cell r="T2582">
            <v>802300</v>
          </cell>
          <cell r="U2582">
            <v>4544.21</v>
          </cell>
        </row>
        <row r="2583">
          <cell r="G2583" t="str">
            <v>08</v>
          </cell>
          <cell r="M2583">
            <v>1</v>
          </cell>
          <cell r="N2583" t="str">
            <v>624</v>
          </cell>
          <cell r="Q2583" t="str">
            <v>DC</v>
          </cell>
          <cell r="S2583">
            <v>1</v>
          </cell>
          <cell r="T2583">
            <v>1200</v>
          </cell>
          <cell r="U2583">
            <v>21924</v>
          </cell>
        </row>
        <row r="2584">
          <cell r="G2584" t="str">
            <v>04</v>
          </cell>
          <cell r="M2584">
            <v>2</v>
          </cell>
          <cell r="N2584" t="str">
            <v>642</v>
          </cell>
          <cell r="Q2584" t="str">
            <v>OMS</v>
          </cell>
          <cell r="S2584">
            <v>0</v>
          </cell>
          <cell r="T2584">
            <v>26774</v>
          </cell>
          <cell r="U2584">
            <v>3.79</v>
          </cell>
        </row>
        <row r="2585">
          <cell r="G2585" t="str">
            <v>08</v>
          </cell>
          <cell r="M2585">
            <v>1</v>
          </cell>
          <cell r="N2585" t="str">
            <v>626</v>
          </cell>
          <cell r="Q2585" t="str">
            <v>DO6</v>
          </cell>
          <cell r="S2585">
            <v>0</v>
          </cell>
          <cell r="T2585">
            <v>1228800</v>
          </cell>
          <cell r="U2585">
            <v>-43.01</v>
          </cell>
        </row>
        <row r="2586">
          <cell r="G2586" t="str">
            <v>07</v>
          </cell>
          <cell r="M2586">
            <v>1</v>
          </cell>
          <cell r="N2586" t="str">
            <v>660</v>
          </cell>
          <cell r="Q2586" t="str">
            <v>EP2</v>
          </cell>
          <cell r="S2586">
            <v>0</v>
          </cell>
          <cell r="T2586">
            <v>14715</v>
          </cell>
          <cell r="U2586">
            <v>1.72</v>
          </cell>
        </row>
        <row r="2587">
          <cell r="G2587" t="str">
            <v>01</v>
          </cell>
          <cell r="M2587">
            <v>1</v>
          </cell>
          <cell r="N2587" t="str">
            <v>611</v>
          </cell>
          <cell r="Q2587" t="str">
            <v>ACC</v>
          </cell>
          <cell r="S2587">
            <v>0</v>
          </cell>
          <cell r="T2587">
            <v>0</v>
          </cell>
          <cell r="U2587">
            <v>-247847.04000000001</v>
          </cell>
        </row>
        <row r="2588">
          <cell r="G2588" t="str">
            <v>01</v>
          </cell>
          <cell r="M2588">
            <v>51</v>
          </cell>
          <cell r="N2588" t="str">
            <v>611</v>
          </cell>
          <cell r="Q2588" t="str">
            <v>ACC</v>
          </cell>
          <cell r="S2588">
            <v>0</v>
          </cell>
          <cell r="T2588">
            <v>0</v>
          </cell>
          <cell r="U2588">
            <v>-370</v>
          </cell>
        </row>
        <row r="2589">
          <cell r="G2589" t="str">
            <v>04</v>
          </cell>
          <cell r="M2589">
            <v>1</v>
          </cell>
          <cell r="N2589" t="str">
            <v>621</v>
          </cell>
          <cell r="Q2589" t="str">
            <v>DO1</v>
          </cell>
          <cell r="S2589">
            <v>0</v>
          </cell>
          <cell r="T2589">
            <v>154807</v>
          </cell>
          <cell r="U2589">
            <v>315.52</v>
          </cell>
        </row>
        <row r="2590">
          <cell r="G2590" t="str">
            <v>04</v>
          </cell>
          <cell r="M2590">
            <v>2</v>
          </cell>
          <cell r="N2590" t="str">
            <v>624</v>
          </cell>
          <cell r="Q2590" t="str">
            <v>DO4</v>
          </cell>
          <cell r="S2590">
            <v>0</v>
          </cell>
          <cell r="T2590">
            <v>859032</v>
          </cell>
          <cell r="U2590">
            <v>0</v>
          </cell>
        </row>
        <row r="2591">
          <cell r="G2591" t="str">
            <v>08</v>
          </cell>
          <cell r="M2591">
            <v>3</v>
          </cell>
          <cell r="N2591" t="str">
            <v>676</v>
          </cell>
          <cell r="Q2591" t="str">
            <v>DO4</v>
          </cell>
          <cell r="S2591">
            <v>0</v>
          </cell>
          <cell r="T2591">
            <v>0</v>
          </cell>
          <cell r="U2591">
            <v>0</v>
          </cell>
        </row>
        <row r="2592">
          <cell r="G2592" t="str">
            <v>08</v>
          </cell>
          <cell r="M2592">
            <v>4</v>
          </cell>
          <cell r="N2592" t="str">
            <v>624</v>
          </cell>
          <cell r="Q2592" t="str">
            <v>DO8</v>
          </cell>
          <cell r="S2592">
            <v>0</v>
          </cell>
          <cell r="T2592">
            <v>3415176</v>
          </cell>
          <cell r="U2592">
            <v>41.01</v>
          </cell>
        </row>
        <row r="2593">
          <cell r="G2593" t="str">
            <v>07</v>
          </cell>
          <cell r="M2593">
            <v>2</v>
          </cell>
          <cell r="N2593" t="str">
            <v>624</v>
          </cell>
          <cell r="Q2593" t="str">
            <v>DO8</v>
          </cell>
          <cell r="S2593">
            <v>0</v>
          </cell>
          <cell r="T2593">
            <v>738558</v>
          </cell>
          <cell r="U2593">
            <v>8.86</v>
          </cell>
        </row>
        <row r="2594">
          <cell r="G2594" t="str">
            <v>08</v>
          </cell>
          <cell r="M2594">
            <v>4</v>
          </cell>
          <cell r="N2594" t="str">
            <v>626</v>
          </cell>
          <cell r="Q2594" t="str">
            <v>DS4</v>
          </cell>
          <cell r="S2594">
            <v>0</v>
          </cell>
          <cell r="T2594">
            <v>3038112</v>
          </cell>
          <cell r="U2594">
            <v>-68.36</v>
          </cell>
        </row>
        <row r="2595">
          <cell r="G2595" t="str">
            <v>07</v>
          </cell>
          <cell r="M2595">
            <v>1</v>
          </cell>
          <cell r="N2595" t="str">
            <v>624</v>
          </cell>
          <cell r="Q2595" t="str">
            <v>DS4</v>
          </cell>
          <cell r="S2595">
            <v>0</v>
          </cell>
          <cell r="T2595">
            <v>732192</v>
          </cell>
          <cell r="U2595">
            <v>63.7</v>
          </cell>
        </row>
        <row r="2596">
          <cell r="G2596" t="str">
            <v>08</v>
          </cell>
          <cell r="M2596">
            <v>6</v>
          </cell>
          <cell r="N2596" t="str">
            <v>624</v>
          </cell>
          <cell r="Q2596" t="str">
            <v>DS4</v>
          </cell>
          <cell r="S2596">
            <v>0</v>
          </cell>
          <cell r="T2596">
            <v>1453060</v>
          </cell>
          <cell r="U2596">
            <v>126.42</v>
          </cell>
        </row>
        <row r="2597">
          <cell r="G2597" t="str">
            <v>05</v>
          </cell>
          <cell r="M2597">
            <v>2</v>
          </cell>
          <cell r="N2597" t="str">
            <v>621</v>
          </cell>
          <cell r="Q2597" t="str">
            <v>DS6</v>
          </cell>
          <cell r="S2597">
            <v>0</v>
          </cell>
          <cell r="T2597">
            <v>258400</v>
          </cell>
          <cell r="U2597">
            <v>6.21</v>
          </cell>
        </row>
        <row r="2598">
          <cell r="G2598" t="str">
            <v>07</v>
          </cell>
          <cell r="M2598">
            <v>2</v>
          </cell>
          <cell r="N2598" t="str">
            <v>623</v>
          </cell>
          <cell r="Q2598" t="str">
            <v>EP3</v>
          </cell>
          <cell r="S2598">
            <v>0</v>
          </cell>
          <cell r="T2598">
            <v>2764790</v>
          </cell>
          <cell r="U2598">
            <v>0</v>
          </cell>
        </row>
        <row r="2599">
          <cell r="G2599" t="str">
            <v>01</v>
          </cell>
          <cell r="M2599">
            <v>1</v>
          </cell>
          <cell r="N2599" t="str">
            <v>655</v>
          </cell>
          <cell r="Q2599" t="str">
            <v>E42</v>
          </cell>
          <cell r="S2599">
            <v>0</v>
          </cell>
          <cell r="T2599">
            <v>287</v>
          </cell>
          <cell r="U2599">
            <v>24.24</v>
          </cell>
        </row>
        <row r="2600">
          <cell r="G2600" t="str">
            <v>08</v>
          </cell>
          <cell r="M2600">
            <v>2</v>
          </cell>
          <cell r="N2600" t="str">
            <v>626</v>
          </cell>
          <cell r="Q2600" t="str">
            <v>FMU</v>
          </cell>
          <cell r="S2600">
            <v>0</v>
          </cell>
          <cell r="T2600">
            <v>13892472</v>
          </cell>
          <cell r="U2600">
            <v>-0.01</v>
          </cell>
        </row>
        <row r="2601">
          <cell r="G2601" t="str">
            <v>02</v>
          </cell>
          <cell r="M2601">
            <v>52</v>
          </cell>
          <cell r="N2601" t="str">
            <v>612</v>
          </cell>
          <cell r="Q2601" t="str">
            <v>FMU</v>
          </cell>
          <cell r="S2601">
            <v>0</v>
          </cell>
          <cell r="T2601">
            <v>5872</v>
          </cell>
          <cell r="U2601">
            <v>0.02</v>
          </cell>
        </row>
        <row r="2602">
          <cell r="G2602" t="str">
            <v>07</v>
          </cell>
          <cell r="M2602">
            <v>2</v>
          </cell>
          <cell r="N2602" t="str">
            <v>621</v>
          </cell>
          <cell r="Q2602" t="str">
            <v>FMU</v>
          </cell>
          <cell r="S2602">
            <v>0</v>
          </cell>
          <cell r="T2602">
            <v>6323476</v>
          </cell>
          <cell r="U2602">
            <v>12.86</v>
          </cell>
        </row>
        <row r="2603">
          <cell r="G2603" t="str">
            <v>03</v>
          </cell>
          <cell r="M2603">
            <v>1</v>
          </cell>
          <cell r="N2603" t="str">
            <v>611</v>
          </cell>
          <cell r="Q2603" t="str">
            <v>FMU</v>
          </cell>
          <cell r="S2603">
            <v>0</v>
          </cell>
          <cell r="T2603">
            <v>265037</v>
          </cell>
          <cell r="U2603">
            <v>0.47</v>
          </cell>
        </row>
        <row r="2604">
          <cell r="G2604" t="str">
            <v>04</v>
          </cell>
          <cell r="M2604">
            <v>1</v>
          </cell>
          <cell r="N2604" t="str">
            <v>623</v>
          </cell>
          <cell r="Q2604" t="str">
            <v>FMU</v>
          </cell>
          <cell r="S2604">
            <v>0</v>
          </cell>
          <cell r="T2604">
            <v>93735282</v>
          </cell>
          <cell r="U2604">
            <v>93.92</v>
          </cell>
        </row>
        <row r="2605">
          <cell r="G2605" t="str">
            <v>07</v>
          </cell>
          <cell r="M2605">
            <v>1</v>
          </cell>
          <cell r="N2605" t="str">
            <v>650</v>
          </cell>
          <cell r="Q2605" t="str">
            <v>FVE</v>
          </cell>
          <cell r="S2605">
            <v>0</v>
          </cell>
          <cell r="T2605">
            <v>1483</v>
          </cell>
          <cell r="U2605">
            <v>0</v>
          </cell>
        </row>
        <row r="2606">
          <cell r="G2606" t="str">
            <v>05</v>
          </cell>
          <cell r="M2606">
            <v>4</v>
          </cell>
          <cell r="N2606" t="str">
            <v>624</v>
          </cell>
          <cell r="Q2606" t="str">
            <v>FVE</v>
          </cell>
          <cell r="S2606">
            <v>0</v>
          </cell>
          <cell r="T2606">
            <v>9891672</v>
          </cell>
          <cell r="U2606">
            <v>0</v>
          </cell>
        </row>
        <row r="2607">
          <cell r="G2607" t="str">
            <v>04</v>
          </cell>
          <cell r="M2607">
            <v>1</v>
          </cell>
          <cell r="N2607" t="str">
            <v>641</v>
          </cell>
          <cell r="Q2607" t="str">
            <v>FVE</v>
          </cell>
          <cell r="S2607">
            <v>0</v>
          </cell>
          <cell r="T2607">
            <v>47737</v>
          </cell>
          <cell r="U2607">
            <v>0</v>
          </cell>
        </row>
        <row r="2608">
          <cell r="G2608" t="str">
            <v>08</v>
          </cell>
          <cell r="M2608">
            <v>3</v>
          </cell>
          <cell r="N2608" t="str">
            <v>676</v>
          </cell>
          <cell r="Q2608" t="str">
            <v>ICV</v>
          </cell>
          <cell r="S2608">
            <v>0</v>
          </cell>
          <cell r="T2608">
            <v>0</v>
          </cell>
          <cell r="U2608">
            <v>0</v>
          </cell>
        </row>
        <row r="2609">
          <cell r="G2609" t="str">
            <v>08</v>
          </cell>
          <cell r="M2609">
            <v>6</v>
          </cell>
          <cell r="N2609" t="str">
            <v>624</v>
          </cell>
          <cell r="Q2609" t="str">
            <v>ICV</v>
          </cell>
          <cell r="S2609">
            <v>0</v>
          </cell>
          <cell r="T2609">
            <v>11824688</v>
          </cell>
          <cell r="U2609">
            <v>0</v>
          </cell>
        </row>
        <row r="2610">
          <cell r="G2610" t="str">
            <v>08</v>
          </cell>
          <cell r="M2610">
            <v>3</v>
          </cell>
          <cell r="N2610" t="str">
            <v>624</v>
          </cell>
          <cell r="Q2610" t="str">
            <v>DSU</v>
          </cell>
          <cell r="S2610">
            <v>0</v>
          </cell>
          <cell r="T2610">
            <v>626400</v>
          </cell>
          <cell r="U2610">
            <v>20.67</v>
          </cell>
        </row>
        <row r="2611">
          <cell r="G2611" t="str">
            <v>08</v>
          </cell>
          <cell r="M2611">
            <v>3</v>
          </cell>
          <cell r="N2611" t="str">
            <v>676</v>
          </cell>
          <cell r="Q2611" t="str">
            <v>DSU</v>
          </cell>
          <cell r="S2611">
            <v>0</v>
          </cell>
          <cell r="T2611">
            <v>0</v>
          </cell>
          <cell r="U2611">
            <v>0</v>
          </cell>
        </row>
        <row r="2612">
          <cell r="G2612" t="str">
            <v>08</v>
          </cell>
          <cell r="M2612">
            <v>1</v>
          </cell>
          <cell r="N2612" t="str">
            <v>625</v>
          </cell>
          <cell r="Q2612" t="str">
            <v>DS1</v>
          </cell>
          <cell r="S2612">
            <v>0</v>
          </cell>
          <cell r="T2612">
            <v>257760</v>
          </cell>
          <cell r="U2612">
            <v>-34.799999999999997</v>
          </cell>
        </row>
        <row r="2613">
          <cell r="G2613" t="str">
            <v>08</v>
          </cell>
          <cell r="M2613">
            <v>1</v>
          </cell>
          <cell r="N2613" t="str">
            <v>625</v>
          </cell>
          <cell r="Q2613" t="str">
            <v>DS5</v>
          </cell>
          <cell r="S2613">
            <v>0</v>
          </cell>
          <cell r="T2613">
            <v>257760</v>
          </cell>
          <cell r="U2613">
            <v>0</v>
          </cell>
        </row>
        <row r="2614">
          <cell r="G2614" t="str">
            <v>16</v>
          </cell>
          <cell r="M2614">
            <v>3</v>
          </cell>
          <cell r="N2614" t="str">
            <v>641</v>
          </cell>
          <cell r="Q2614" t="str">
            <v>EBF</v>
          </cell>
          <cell r="S2614">
            <v>0</v>
          </cell>
          <cell r="T2614">
            <v>1438380</v>
          </cell>
          <cell r="U2614">
            <v>-41323.199999999997</v>
          </cell>
        </row>
        <row r="2615">
          <cell r="G2615" t="str">
            <v>16</v>
          </cell>
          <cell r="M2615">
            <v>4</v>
          </cell>
          <cell r="N2615" t="str">
            <v>641</v>
          </cell>
          <cell r="Q2615" t="str">
            <v>EBF</v>
          </cell>
          <cell r="S2615">
            <v>0</v>
          </cell>
          <cell r="T2615">
            <v>117680</v>
          </cell>
          <cell r="U2615">
            <v>-3380.83</v>
          </cell>
        </row>
        <row r="2616">
          <cell r="G2616" t="str">
            <v>01</v>
          </cell>
          <cell r="M2616">
            <v>3</v>
          </cell>
          <cell r="N2616" t="str">
            <v>650</v>
          </cell>
          <cell r="Q2616" t="str">
            <v>EBF</v>
          </cell>
          <cell r="S2616">
            <v>0</v>
          </cell>
          <cell r="T2616">
            <v>1793</v>
          </cell>
          <cell r="U2616">
            <v>-51.49</v>
          </cell>
        </row>
        <row r="2617">
          <cell r="G2617" t="str">
            <v>02</v>
          </cell>
          <cell r="M2617">
            <v>2</v>
          </cell>
          <cell r="N2617" t="str">
            <v>612</v>
          </cell>
          <cell r="Q2617" t="str">
            <v>EBF</v>
          </cell>
          <cell r="S2617">
            <v>0</v>
          </cell>
          <cell r="T2617">
            <v>4045543</v>
          </cell>
          <cell r="U2617">
            <v>-116223.91</v>
          </cell>
        </row>
        <row r="2618">
          <cell r="G2618" t="str">
            <v>05</v>
          </cell>
          <cell r="M2618">
            <v>1</v>
          </cell>
          <cell r="N2618" t="str">
            <v>626</v>
          </cell>
          <cell r="Q2618" t="str">
            <v>EC</v>
          </cell>
          <cell r="S2618">
            <v>0</v>
          </cell>
          <cell r="T2618">
            <v>6707584</v>
          </cell>
          <cell r="U2618">
            <v>218640.42</v>
          </cell>
        </row>
        <row r="2619">
          <cell r="G2619" t="str">
            <v>08</v>
          </cell>
          <cell r="M2619">
            <v>2</v>
          </cell>
          <cell r="N2619" t="str">
            <v>624</v>
          </cell>
          <cell r="Q2619" t="str">
            <v>EC</v>
          </cell>
          <cell r="S2619">
            <v>4</v>
          </cell>
          <cell r="T2619">
            <v>42944</v>
          </cell>
          <cell r="U2619">
            <v>2346.0700000000002</v>
          </cell>
        </row>
        <row r="2620">
          <cell r="G2620" t="str">
            <v>06</v>
          </cell>
          <cell r="M2620">
            <v>2</v>
          </cell>
          <cell r="N2620" t="str">
            <v>620</v>
          </cell>
          <cell r="Q2620" t="str">
            <v>EC</v>
          </cell>
          <cell r="S2620">
            <v>0</v>
          </cell>
          <cell r="T2620">
            <v>0</v>
          </cell>
          <cell r="U2620">
            <v>0</v>
          </cell>
        </row>
        <row r="2621">
          <cell r="G2621" t="str">
            <v>04</v>
          </cell>
          <cell r="M2621">
            <v>3</v>
          </cell>
          <cell r="N2621" t="str">
            <v>624</v>
          </cell>
          <cell r="Q2621" t="str">
            <v>EC</v>
          </cell>
          <cell r="S2621">
            <v>3</v>
          </cell>
          <cell r="T2621">
            <v>291328</v>
          </cell>
          <cell r="U2621">
            <v>16964.330000000002</v>
          </cell>
        </row>
        <row r="2622">
          <cell r="G2622" t="str">
            <v>08</v>
          </cell>
          <cell r="M2622">
            <v>1</v>
          </cell>
          <cell r="N2622" t="str">
            <v>624</v>
          </cell>
          <cell r="Q2622" t="str">
            <v>EC</v>
          </cell>
          <cell r="S2622">
            <v>0</v>
          </cell>
          <cell r="T2622">
            <v>20977984</v>
          </cell>
          <cell r="U2622">
            <v>1210147.8500000001</v>
          </cell>
        </row>
        <row r="2623">
          <cell r="G2623" t="str">
            <v>05</v>
          </cell>
          <cell r="M2623">
            <v>4</v>
          </cell>
          <cell r="N2623" t="str">
            <v>624</v>
          </cell>
          <cell r="Q2623" t="str">
            <v>EC</v>
          </cell>
          <cell r="S2623">
            <v>3</v>
          </cell>
          <cell r="T2623">
            <v>5876016</v>
          </cell>
          <cell r="U2623">
            <v>342166.29</v>
          </cell>
        </row>
        <row r="2624">
          <cell r="G2624" t="str">
            <v>04</v>
          </cell>
          <cell r="M2624">
            <v>92</v>
          </cell>
          <cell r="N2624" t="str">
            <v>621</v>
          </cell>
          <cell r="Q2624" t="str">
            <v>EC</v>
          </cell>
          <cell r="S2624">
            <v>1</v>
          </cell>
          <cell r="T2624">
            <v>3180</v>
          </cell>
          <cell r="U2624">
            <v>377.07</v>
          </cell>
        </row>
        <row r="2625">
          <cell r="G2625" t="str">
            <v>05</v>
          </cell>
          <cell r="M2625">
            <v>6</v>
          </cell>
          <cell r="N2625" t="str">
            <v>624</v>
          </cell>
          <cell r="Q2625" t="str">
            <v>EC</v>
          </cell>
          <cell r="S2625">
            <v>4</v>
          </cell>
          <cell r="T2625">
            <v>1870300</v>
          </cell>
          <cell r="U2625">
            <v>102176.36</v>
          </cell>
        </row>
        <row r="2626">
          <cell r="G2626" t="str">
            <v>08</v>
          </cell>
          <cell r="M2626">
            <v>1</v>
          </cell>
          <cell r="N2626" t="str">
            <v>633</v>
          </cell>
          <cell r="Q2626" t="str">
            <v>EC</v>
          </cell>
          <cell r="S2626">
            <v>1</v>
          </cell>
          <cell r="T2626">
            <v>240807665</v>
          </cell>
          <cell r="U2626">
            <v>8641864.6699999999</v>
          </cell>
        </row>
        <row r="2627">
          <cell r="G2627" t="str">
            <v>04</v>
          </cell>
          <cell r="M2627">
            <v>2</v>
          </cell>
          <cell r="N2627" t="str">
            <v>624</v>
          </cell>
          <cell r="Q2627" t="str">
            <v>EC</v>
          </cell>
          <cell r="S2627">
            <v>1</v>
          </cell>
          <cell r="T2627">
            <v>540000</v>
          </cell>
          <cell r="U2627">
            <v>37519.74</v>
          </cell>
        </row>
        <row r="2628">
          <cell r="G2628" t="str">
            <v>08</v>
          </cell>
          <cell r="M2628">
            <v>2</v>
          </cell>
          <cell r="N2628" t="str">
            <v>624</v>
          </cell>
          <cell r="Q2628" t="str">
            <v>EC</v>
          </cell>
          <cell r="S2628">
            <v>0</v>
          </cell>
          <cell r="T2628">
            <v>3630322</v>
          </cell>
          <cell r="U2628">
            <v>214758.68</v>
          </cell>
        </row>
        <row r="2629">
          <cell r="G2629" t="str">
            <v>08</v>
          </cell>
          <cell r="M2629">
            <v>2</v>
          </cell>
          <cell r="N2629" t="str">
            <v>624</v>
          </cell>
          <cell r="Q2629" t="str">
            <v>EC</v>
          </cell>
          <cell r="S2629">
            <v>1</v>
          </cell>
          <cell r="T2629">
            <v>180000</v>
          </cell>
          <cell r="U2629">
            <v>12506.58</v>
          </cell>
        </row>
        <row r="2630">
          <cell r="G2630" t="str">
            <v>08</v>
          </cell>
          <cell r="M2630">
            <v>6</v>
          </cell>
          <cell r="N2630" t="str">
            <v>624</v>
          </cell>
          <cell r="Q2630" t="str">
            <v>EC</v>
          </cell>
          <cell r="S2630">
            <v>1</v>
          </cell>
          <cell r="T2630">
            <v>407460</v>
          </cell>
          <cell r="U2630">
            <v>28310.73</v>
          </cell>
        </row>
        <row r="2631">
          <cell r="G2631" t="str">
            <v>02</v>
          </cell>
          <cell r="M2631">
            <v>2</v>
          </cell>
          <cell r="N2631" t="str">
            <v>613</v>
          </cell>
          <cell r="Q2631" t="str">
            <v>ECR</v>
          </cell>
          <cell r="S2631">
            <v>0</v>
          </cell>
          <cell r="T2631">
            <v>704079</v>
          </cell>
          <cell r="U2631">
            <v>4078.63</v>
          </cell>
        </row>
        <row r="2632">
          <cell r="G2632" t="str">
            <v>22</v>
          </cell>
          <cell r="M2632">
            <v>9</v>
          </cell>
          <cell r="N2632" t="str">
            <v>677</v>
          </cell>
          <cell r="Q2632" t="str">
            <v>EEC</v>
          </cell>
          <cell r="S2632">
            <v>1</v>
          </cell>
          <cell r="T2632">
            <v>240000</v>
          </cell>
          <cell r="U2632">
            <v>16675.439999999999</v>
          </cell>
        </row>
        <row r="2633">
          <cell r="G2633" t="str">
            <v>22</v>
          </cell>
          <cell r="M2633">
            <v>9</v>
          </cell>
          <cell r="N2633" t="str">
            <v>677</v>
          </cell>
          <cell r="Q2633" t="str">
            <v>EEC</v>
          </cell>
          <cell r="S2633">
            <v>2</v>
          </cell>
          <cell r="T2633">
            <v>560000</v>
          </cell>
          <cell r="U2633">
            <v>34597.360000000001</v>
          </cell>
        </row>
        <row r="2634">
          <cell r="G2634" t="str">
            <v>08</v>
          </cell>
          <cell r="M2634">
            <v>4</v>
          </cell>
          <cell r="N2634" t="str">
            <v>626</v>
          </cell>
          <cell r="Q2634" t="str">
            <v>EFV</v>
          </cell>
          <cell r="S2634">
            <v>0</v>
          </cell>
          <cell r="T2634">
            <v>15820992</v>
          </cell>
          <cell r="U2634">
            <v>-33682.89</v>
          </cell>
        </row>
        <row r="2635">
          <cell r="G2635" t="str">
            <v>16</v>
          </cell>
          <cell r="M2635">
            <v>1</v>
          </cell>
          <cell r="N2635" t="str">
            <v>641</v>
          </cell>
          <cell r="Q2635" t="str">
            <v>EIN</v>
          </cell>
          <cell r="S2635">
            <v>0</v>
          </cell>
          <cell r="T2635">
            <v>45081</v>
          </cell>
          <cell r="U2635">
            <v>25.37</v>
          </cell>
        </row>
        <row r="2636">
          <cell r="G2636" t="str">
            <v>07</v>
          </cell>
          <cell r="M2636">
            <v>1</v>
          </cell>
          <cell r="N2636" t="str">
            <v>621</v>
          </cell>
          <cell r="Q2636" t="str">
            <v>EIN</v>
          </cell>
          <cell r="S2636">
            <v>0</v>
          </cell>
          <cell r="T2636">
            <v>5463877</v>
          </cell>
          <cell r="U2636">
            <v>3070.69</v>
          </cell>
        </row>
        <row r="2637">
          <cell r="G2637" t="str">
            <v>07</v>
          </cell>
          <cell r="M2637">
            <v>4</v>
          </cell>
          <cell r="N2637" t="str">
            <v>624</v>
          </cell>
          <cell r="Q2637" t="str">
            <v>EP4</v>
          </cell>
          <cell r="S2637">
            <v>0</v>
          </cell>
          <cell r="T2637">
            <v>11131623</v>
          </cell>
          <cell r="U2637">
            <v>0</v>
          </cell>
        </row>
        <row r="2638">
          <cell r="G2638" t="str">
            <v>07</v>
          </cell>
          <cell r="M2638">
            <v>3</v>
          </cell>
          <cell r="N2638" t="str">
            <v>642</v>
          </cell>
          <cell r="Q2638" t="str">
            <v>EP4</v>
          </cell>
          <cell r="S2638">
            <v>0</v>
          </cell>
          <cell r="T2638">
            <v>419</v>
          </cell>
          <cell r="U2638">
            <v>0</v>
          </cell>
        </row>
        <row r="2639">
          <cell r="G2639" t="str">
            <v>08</v>
          </cell>
          <cell r="M2639">
            <v>6</v>
          </cell>
          <cell r="N2639" t="str">
            <v>624</v>
          </cell>
          <cell r="Q2639" t="str">
            <v>EP4</v>
          </cell>
          <cell r="S2639">
            <v>0</v>
          </cell>
          <cell r="T2639">
            <v>14995812</v>
          </cell>
          <cell r="U2639">
            <v>0</v>
          </cell>
        </row>
        <row r="2640">
          <cell r="G2640" t="str">
            <v>02</v>
          </cell>
          <cell r="M2640">
            <v>12</v>
          </cell>
          <cell r="N2640" t="str">
            <v>611</v>
          </cell>
          <cell r="Q2640" t="str">
            <v>EP4</v>
          </cell>
          <cell r="S2640">
            <v>0</v>
          </cell>
          <cell r="T2640">
            <v>6488</v>
          </cell>
          <cell r="U2640">
            <v>0</v>
          </cell>
        </row>
        <row r="2641">
          <cell r="G2641" t="str">
            <v>03</v>
          </cell>
          <cell r="M2641">
            <v>1</v>
          </cell>
          <cell r="N2641" t="str">
            <v>611</v>
          </cell>
          <cell r="Q2641" t="str">
            <v>EUR</v>
          </cell>
          <cell r="S2641">
            <v>0</v>
          </cell>
          <cell r="T2641">
            <v>265037</v>
          </cell>
          <cell r="U2641">
            <v>2.4</v>
          </cell>
        </row>
        <row r="2642">
          <cell r="G2642" t="str">
            <v>02</v>
          </cell>
          <cell r="M2642">
            <v>2</v>
          </cell>
          <cell r="N2642" t="str">
            <v>613</v>
          </cell>
          <cell r="Q2642" t="str">
            <v>EUR</v>
          </cell>
          <cell r="S2642">
            <v>0</v>
          </cell>
          <cell r="T2642">
            <v>704079</v>
          </cell>
          <cell r="U2642">
            <v>5.94</v>
          </cell>
        </row>
        <row r="2643">
          <cell r="G2643" t="str">
            <v>16</v>
          </cell>
          <cell r="M2643">
            <v>1</v>
          </cell>
          <cell r="N2643" t="str">
            <v>641</v>
          </cell>
          <cell r="Q2643" t="str">
            <v>EUR</v>
          </cell>
          <cell r="S2643">
            <v>0</v>
          </cell>
          <cell r="T2643">
            <v>45081</v>
          </cell>
          <cell r="U2643">
            <v>0.34</v>
          </cell>
        </row>
        <row r="2644">
          <cell r="G2644" t="str">
            <v>08</v>
          </cell>
          <cell r="M2644">
            <v>2</v>
          </cell>
          <cell r="N2644" t="str">
            <v>624</v>
          </cell>
          <cell r="Q2644" t="str">
            <v>FFE</v>
          </cell>
          <cell r="S2644">
            <v>0</v>
          </cell>
          <cell r="T2644">
            <v>3630322</v>
          </cell>
          <cell r="U2644">
            <v>261.38</v>
          </cell>
        </row>
        <row r="2645">
          <cell r="G2645" t="str">
            <v>08</v>
          </cell>
          <cell r="M2645">
            <v>1</v>
          </cell>
          <cell r="N2645" t="str">
            <v>621</v>
          </cell>
          <cell r="Q2645" t="str">
            <v>FFE</v>
          </cell>
          <cell r="S2645">
            <v>0</v>
          </cell>
          <cell r="T2645">
            <v>645187</v>
          </cell>
          <cell r="U2645">
            <v>58.07</v>
          </cell>
        </row>
        <row r="2646">
          <cell r="G2646" t="str">
            <v>08</v>
          </cell>
          <cell r="M2646">
            <v>4</v>
          </cell>
          <cell r="N2646" t="str">
            <v>624</v>
          </cell>
          <cell r="Q2646" t="str">
            <v>FFE</v>
          </cell>
          <cell r="S2646">
            <v>0</v>
          </cell>
          <cell r="T2646">
            <v>39147260</v>
          </cell>
          <cell r="U2646">
            <v>2818.62</v>
          </cell>
        </row>
        <row r="2647">
          <cell r="G2647" t="str">
            <v>04</v>
          </cell>
          <cell r="M2647">
            <v>1</v>
          </cell>
          <cell r="N2647" t="str">
            <v>624</v>
          </cell>
          <cell r="Q2647" t="str">
            <v>ICN</v>
          </cell>
          <cell r="S2647">
            <v>0</v>
          </cell>
          <cell r="T2647">
            <v>30713904</v>
          </cell>
          <cell r="U2647">
            <v>0</v>
          </cell>
        </row>
        <row r="2648">
          <cell r="G2648" t="str">
            <v>04</v>
          </cell>
          <cell r="M2648">
            <v>1</v>
          </cell>
          <cell r="N2648" t="str">
            <v>623</v>
          </cell>
          <cell r="Q2648" t="str">
            <v>ICN</v>
          </cell>
          <cell r="S2648">
            <v>0</v>
          </cell>
          <cell r="T2648">
            <v>93467566</v>
          </cell>
          <cell r="U2648">
            <v>0</v>
          </cell>
        </row>
        <row r="2649">
          <cell r="G2649" t="str">
            <v>02</v>
          </cell>
          <cell r="M2649">
            <v>2</v>
          </cell>
          <cell r="N2649" t="str">
            <v>613</v>
          </cell>
          <cell r="Q2649" t="str">
            <v>ICN</v>
          </cell>
          <cell r="S2649">
            <v>0</v>
          </cell>
          <cell r="T2649">
            <v>704079</v>
          </cell>
          <cell r="U2649">
            <v>0</v>
          </cell>
        </row>
        <row r="2650">
          <cell r="G2650" t="str">
            <v>04</v>
          </cell>
          <cell r="M2650">
            <v>1</v>
          </cell>
          <cell r="N2650" t="str">
            <v>621</v>
          </cell>
          <cell r="Q2650" t="str">
            <v>ICN</v>
          </cell>
          <cell r="S2650">
            <v>0</v>
          </cell>
          <cell r="T2650">
            <v>70472617</v>
          </cell>
          <cell r="U2650">
            <v>0</v>
          </cell>
        </row>
        <row r="2651">
          <cell r="G2651" t="str">
            <v>08</v>
          </cell>
          <cell r="M2651">
            <v>1</v>
          </cell>
          <cell r="N2651" t="str">
            <v>624</v>
          </cell>
          <cell r="Q2651" t="str">
            <v>LMV</v>
          </cell>
          <cell r="S2651">
            <v>0</v>
          </cell>
          <cell r="T2651">
            <v>11252224</v>
          </cell>
          <cell r="U2651">
            <v>-22.51</v>
          </cell>
        </row>
        <row r="2652">
          <cell r="G2652" t="str">
            <v>04</v>
          </cell>
          <cell r="M2652">
            <v>1</v>
          </cell>
          <cell r="N2652" t="str">
            <v>626</v>
          </cell>
          <cell r="Q2652" t="str">
            <v>LMV</v>
          </cell>
          <cell r="S2652">
            <v>0</v>
          </cell>
          <cell r="T2652">
            <v>20087880</v>
          </cell>
          <cell r="U2652">
            <v>-743.26</v>
          </cell>
        </row>
        <row r="2653">
          <cell r="G2653" t="str">
            <v>07</v>
          </cell>
          <cell r="M2653">
            <v>1</v>
          </cell>
          <cell r="N2653" t="str">
            <v>660</v>
          </cell>
          <cell r="Q2653" t="str">
            <v>L32</v>
          </cell>
          <cell r="S2653">
            <v>0</v>
          </cell>
          <cell r="T2653">
            <v>8</v>
          </cell>
          <cell r="U2653">
            <v>86.72</v>
          </cell>
        </row>
        <row r="2654">
          <cell r="G2654" t="str">
            <v>08</v>
          </cell>
          <cell r="M2654">
            <v>1</v>
          </cell>
          <cell r="N2654" t="str">
            <v>676</v>
          </cell>
          <cell r="Q2654" t="str">
            <v>PRC</v>
          </cell>
          <cell r="S2654">
            <v>0</v>
          </cell>
          <cell r="T2654">
            <v>266200</v>
          </cell>
          <cell r="U2654">
            <v>267.8</v>
          </cell>
        </row>
        <row r="2655">
          <cell r="G2655" t="str">
            <v>01</v>
          </cell>
          <cell r="M2655">
            <v>61</v>
          </cell>
          <cell r="N2655" t="str">
            <v>611</v>
          </cell>
          <cell r="Q2655" t="str">
            <v>PRC</v>
          </cell>
          <cell r="S2655">
            <v>0</v>
          </cell>
          <cell r="T2655">
            <v>31</v>
          </cell>
          <cell r="U2655">
            <v>0.08</v>
          </cell>
        </row>
        <row r="2656">
          <cell r="G2656" t="str">
            <v>08</v>
          </cell>
          <cell r="M2656">
            <v>1</v>
          </cell>
          <cell r="N2656" t="str">
            <v>632</v>
          </cell>
          <cell r="Q2656" t="str">
            <v>PRC</v>
          </cell>
          <cell r="S2656">
            <v>0</v>
          </cell>
          <cell r="T2656">
            <v>91982185</v>
          </cell>
          <cell r="U2656">
            <v>92534.07</v>
          </cell>
        </row>
        <row r="2657">
          <cell r="G2657" t="str">
            <v>04</v>
          </cell>
          <cell r="M2657">
            <v>1</v>
          </cell>
          <cell r="N2657" t="str">
            <v>624</v>
          </cell>
          <cell r="Q2657" t="str">
            <v>PRV</v>
          </cell>
          <cell r="S2657">
            <v>0</v>
          </cell>
          <cell r="T2657">
            <v>30713904</v>
          </cell>
          <cell r="U2657">
            <v>337.82</v>
          </cell>
        </row>
        <row r="2658">
          <cell r="G2658" t="str">
            <v>06</v>
          </cell>
          <cell r="M2658">
            <v>1</v>
          </cell>
          <cell r="N2658" t="str">
            <v>620</v>
          </cell>
          <cell r="Q2658" t="str">
            <v>PRV</v>
          </cell>
          <cell r="S2658">
            <v>0</v>
          </cell>
          <cell r="T2658">
            <v>3789</v>
          </cell>
          <cell r="U2658">
            <v>0.47</v>
          </cell>
        </row>
        <row r="2659">
          <cell r="G2659" t="str">
            <v>04</v>
          </cell>
          <cell r="M2659">
            <v>1</v>
          </cell>
          <cell r="N2659" t="str">
            <v>621</v>
          </cell>
          <cell r="Q2659" t="str">
            <v>RIV</v>
          </cell>
          <cell r="S2659">
            <v>0</v>
          </cell>
          <cell r="T2659">
            <v>71150999</v>
          </cell>
          <cell r="U2659">
            <v>0</v>
          </cell>
        </row>
        <row r="2660">
          <cell r="G2660" t="str">
            <v>09</v>
          </cell>
          <cell r="M2660">
            <v>1</v>
          </cell>
          <cell r="N2660" t="str">
            <v>655</v>
          </cell>
          <cell r="Q2660" t="str">
            <v>RTU</v>
          </cell>
          <cell r="S2660">
            <v>0</v>
          </cell>
          <cell r="T2660">
            <v>587250</v>
          </cell>
          <cell r="U2660">
            <v>4.7300000000000004</v>
          </cell>
        </row>
        <row r="2661">
          <cell r="G2661" t="str">
            <v>08</v>
          </cell>
          <cell r="M2661">
            <v>1</v>
          </cell>
          <cell r="N2661" t="str">
            <v>632</v>
          </cell>
          <cell r="Q2661" t="str">
            <v>RTU</v>
          </cell>
          <cell r="S2661">
            <v>0</v>
          </cell>
          <cell r="T2661">
            <v>128886903</v>
          </cell>
          <cell r="U2661">
            <v>902.22</v>
          </cell>
        </row>
        <row r="2662">
          <cell r="G2662" t="str">
            <v>07</v>
          </cell>
          <cell r="M2662">
            <v>1</v>
          </cell>
          <cell r="N2662" t="str">
            <v>650</v>
          </cell>
          <cell r="Q2662" t="str">
            <v>RTU</v>
          </cell>
          <cell r="S2662">
            <v>0</v>
          </cell>
          <cell r="T2662">
            <v>1483</v>
          </cell>
          <cell r="U2662">
            <v>0.01</v>
          </cell>
        </row>
        <row r="2663">
          <cell r="G2663" t="str">
            <v>23</v>
          </cell>
          <cell r="M2663">
            <v>1</v>
          </cell>
          <cell r="N2663" t="str">
            <v>685</v>
          </cell>
          <cell r="Q2663" t="str">
            <v>RTU</v>
          </cell>
          <cell r="S2663">
            <v>0</v>
          </cell>
          <cell r="T2663">
            <v>28650</v>
          </cell>
          <cell r="U2663">
            <v>0.38</v>
          </cell>
        </row>
        <row r="2664">
          <cell r="G2664" t="str">
            <v>07</v>
          </cell>
          <cell r="M2664">
            <v>6</v>
          </cell>
          <cell r="N2664" t="str">
            <v>624</v>
          </cell>
          <cell r="Q2664" t="str">
            <v>SD</v>
          </cell>
          <cell r="S2664">
            <v>0</v>
          </cell>
          <cell r="T2664">
            <v>4359.8999999999996</v>
          </cell>
          <cell r="U2664">
            <v>-3923.92</v>
          </cell>
        </row>
        <row r="2665">
          <cell r="G2665" t="str">
            <v>24</v>
          </cell>
          <cell r="M2665">
            <v>3</v>
          </cell>
          <cell r="N2665" t="str">
            <v>665</v>
          </cell>
          <cell r="Q2665" t="str">
            <v>SLR</v>
          </cell>
          <cell r="S2665">
            <v>0</v>
          </cell>
          <cell r="T2665">
            <v>96742</v>
          </cell>
          <cell r="U2665">
            <v>-30028.080000000002</v>
          </cell>
        </row>
        <row r="2666">
          <cell r="G2666" t="str">
            <v>08</v>
          </cell>
          <cell r="M2666">
            <v>1</v>
          </cell>
          <cell r="N2666" t="str">
            <v>632</v>
          </cell>
          <cell r="Q2666" t="str">
            <v>TDC</v>
          </cell>
          <cell r="S2666">
            <v>0</v>
          </cell>
          <cell r="T2666">
            <v>128886903</v>
          </cell>
          <cell r="U2666">
            <v>0</v>
          </cell>
        </row>
        <row r="2667">
          <cell r="G2667" t="str">
            <v>04</v>
          </cell>
          <cell r="M2667">
            <v>92</v>
          </cell>
          <cell r="N2667" t="str">
            <v>621</v>
          </cell>
          <cell r="Q2667" t="str">
            <v>TDC</v>
          </cell>
          <cell r="S2667">
            <v>0</v>
          </cell>
          <cell r="T2667">
            <v>3180</v>
          </cell>
          <cell r="U2667">
            <v>0</v>
          </cell>
        </row>
        <row r="2668">
          <cell r="G2668" t="str">
            <v>05</v>
          </cell>
          <cell r="M2668">
            <v>6</v>
          </cell>
          <cell r="N2668" t="str">
            <v>626</v>
          </cell>
          <cell r="Q2668" t="str">
            <v>TDC</v>
          </cell>
          <cell r="S2668">
            <v>0</v>
          </cell>
          <cell r="T2668">
            <v>813780</v>
          </cell>
          <cell r="U2668">
            <v>0</v>
          </cell>
        </row>
        <row r="2669">
          <cell r="G2669" t="str">
            <v>07</v>
          </cell>
          <cell r="M2669">
            <v>4</v>
          </cell>
          <cell r="N2669" t="str">
            <v>624</v>
          </cell>
          <cell r="Q2669" t="str">
            <v>TIU</v>
          </cell>
          <cell r="S2669">
            <v>0</v>
          </cell>
          <cell r="T2669">
            <v>11131623</v>
          </cell>
          <cell r="U2669">
            <v>0</v>
          </cell>
        </row>
        <row r="2670">
          <cell r="G2670" t="str">
            <v>05</v>
          </cell>
          <cell r="M2670">
            <v>4</v>
          </cell>
          <cell r="N2670" t="str">
            <v>624</v>
          </cell>
          <cell r="Q2670" t="str">
            <v>TSC</v>
          </cell>
          <cell r="S2670">
            <v>0</v>
          </cell>
          <cell r="T2670">
            <v>9891672</v>
          </cell>
          <cell r="U2670">
            <v>0</v>
          </cell>
        </row>
        <row r="2671">
          <cell r="G2671" t="str">
            <v>05</v>
          </cell>
          <cell r="M2671">
            <v>2</v>
          </cell>
          <cell r="N2671" t="str">
            <v>624</v>
          </cell>
          <cell r="Q2671" t="str">
            <v>TSC</v>
          </cell>
          <cell r="S2671">
            <v>0</v>
          </cell>
          <cell r="T2671">
            <v>5617464</v>
          </cell>
          <cell r="U2671">
            <v>0</v>
          </cell>
        </row>
        <row r="2672">
          <cell r="G2672" t="str">
            <v>05</v>
          </cell>
          <cell r="M2672">
            <v>1</v>
          </cell>
          <cell r="N2672" t="str">
            <v>623</v>
          </cell>
          <cell r="Q2672" t="str">
            <v>TSC</v>
          </cell>
          <cell r="S2672">
            <v>0</v>
          </cell>
          <cell r="T2672">
            <v>216488</v>
          </cell>
          <cell r="U2672">
            <v>0</v>
          </cell>
        </row>
        <row r="2673">
          <cell r="G2673" t="str">
            <v>03</v>
          </cell>
          <cell r="M2673">
            <v>1</v>
          </cell>
          <cell r="N2673" t="str">
            <v>611</v>
          </cell>
          <cell r="Q2673" t="str">
            <v>TSC</v>
          </cell>
          <cell r="S2673">
            <v>0</v>
          </cell>
          <cell r="T2673">
            <v>265037</v>
          </cell>
          <cell r="U2673">
            <v>0</v>
          </cell>
        </row>
        <row r="2674">
          <cell r="G2674" t="str">
            <v>08</v>
          </cell>
          <cell r="M2674">
            <v>6</v>
          </cell>
          <cell r="N2674" t="str">
            <v>624</v>
          </cell>
          <cell r="Q2674" t="str">
            <v>TSC</v>
          </cell>
          <cell r="S2674">
            <v>0</v>
          </cell>
          <cell r="T2674">
            <v>14995812</v>
          </cell>
          <cell r="U2674">
            <v>0</v>
          </cell>
        </row>
        <row r="2675">
          <cell r="G2675" t="str">
            <v>05</v>
          </cell>
          <cell r="M2675">
            <v>2</v>
          </cell>
          <cell r="N2675" t="str">
            <v>624</v>
          </cell>
          <cell r="Q2675" t="str">
            <v>MSO</v>
          </cell>
          <cell r="S2675">
            <v>0</v>
          </cell>
          <cell r="T2675">
            <v>5617464</v>
          </cell>
          <cell r="U2675">
            <v>3746.85</v>
          </cell>
        </row>
        <row r="2676">
          <cell r="G2676" t="str">
            <v>08</v>
          </cell>
          <cell r="M2676">
            <v>1</v>
          </cell>
          <cell r="N2676" t="str">
            <v>626</v>
          </cell>
          <cell r="Q2676" t="str">
            <v>MSO</v>
          </cell>
          <cell r="S2676">
            <v>0</v>
          </cell>
          <cell r="T2676">
            <v>3096480</v>
          </cell>
          <cell r="U2676">
            <v>1910.53</v>
          </cell>
        </row>
        <row r="2677">
          <cell r="G2677" t="str">
            <v>04</v>
          </cell>
          <cell r="M2677">
            <v>2</v>
          </cell>
          <cell r="N2677" t="str">
            <v>623</v>
          </cell>
          <cell r="Q2677" t="str">
            <v>MSV</v>
          </cell>
          <cell r="S2677">
            <v>0</v>
          </cell>
          <cell r="T2677">
            <v>5525661</v>
          </cell>
          <cell r="U2677">
            <v>-2895.43</v>
          </cell>
        </row>
        <row r="2678">
          <cell r="G2678" t="str">
            <v>23</v>
          </cell>
          <cell r="M2678">
            <v>1</v>
          </cell>
          <cell r="N2678" t="str">
            <v>686</v>
          </cell>
          <cell r="Q2678" t="str">
            <v>MSV</v>
          </cell>
          <cell r="S2678">
            <v>0</v>
          </cell>
          <cell r="T2678">
            <v>406</v>
          </cell>
          <cell r="U2678">
            <v>-0.21</v>
          </cell>
        </row>
        <row r="2679">
          <cell r="G2679" t="str">
            <v>04</v>
          </cell>
          <cell r="M2679">
            <v>5</v>
          </cell>
          <cell r="N2679" t="str">
            <v>624</v>
          </cell>
          <cell r="Q2679" t="str">
            <v>MSV</v>
          </cell>
          <cell r="S2679">
            <v>0</v>
          </cell>
          <cell r="T2679">
            <v>79200</v>
          </cell>
          <cell r="U2679">
            <v>-40.08</v>
          </cell>
        </row>
        <row r="2680">
          <cell r="G2680" t="str">
            <v>08</v>
          </cell>
          <cell r="M2680">
            <v>1</v>
          </cell>
          <cell r="N2680" t="str">
            <v>633</v>
          </cell>
          <cell r="Q2680" t="str">
            <v>RIN</v>
          </cell>
          <cell r="S2680">
            <v>0</v>
          </cell>
          <cell r="T2680">
            <v>258071098</v>
          </cell>
          <cell r="U2680">
            <v>342202.28</v>
          </cell>
        </row>
        <row r="2681">
          <cell r="G2681" t="str">
            <v>08</v>
          </cell>
          <cell r="M2681">
            <v>2</v>
          </cell>
          <cell r="N2681" t="str">
            <v>626</v>
          </cell>
          <cell r="Q2681" t="str">
            <v>RIN</v>
          </cell>
          <cell r="S2681">
            <v>0</v>
          </cell>
          <cell r="T2681">
            <v>13892472</v>
          </cell>
          <cell r="U2681">
            <v>22047.35</v>
          </cell>
        </row>
        <row r="2682">
          <cell r="G2682" t="str">
            <v>04</v>
          </cell>
          <cell r="M2682">
            <v>2</v>
          </cell>
          <cell r="N2682" t="str">
            <v>641</v>
          </cell>
          <cell r="Q2682" t="str">
            <v>RIN</v>
          </cell>
          <cell r="S2682">
            <v>0</v>
          </cell>
          <cell r="T2682">
            <v>2526</v>
          </cell>
          <cell r="U2682">
            <v>4.57</v>
          </cell>
        </row>
        <row r="2683">
          <cell r="G2683" t="str">
            <v>04</v>
          </cell>
          <cell r="M2683">
            <v>2</v>
          </cell>
          <cell r="N2683" t="str">
            <v>626</v>
          </cell>
          <cell r="Q2683" t="str">
            <v>TTE</v>
          </cell>
          <cell r="S2683">
            <v>0</v>
          </cell>
          <cell r="T2683">
            <v>1020195</v>
          </cell>
          <cell r="U2683">
            <v>0</v>
          </cell>
        </row>
        <row r="2684">
          <cell r="G2684" t="str">
            <v>02</v>
          </cell>
          <cell r="M2684">
            <v>12</v>
          </cell>
          <cell r="N2684" t="str">
            <v>611</v>
          </cell>
          <cell r="Q2684" t="str">
            <v>CAV</v>
          </cell>
          <cell r="S2684">
            <v>0</v>
          </cell>
          <cell r="T2684">
            <v>6488</v>
          </cell>
          <cell r="U2684">
            <v>1.0900000000000001</v>
          </cell>
        </row>
        <row r="2685">
          <cell r="G2685" t="str">
            <v>05</v>
          </cell>
          <cell r="M2685">
            <v>1</v>
          </cell>
          <cell r="N2685" t="str">
            <v>621</v>
          </cell>
          <cell r="Q2685" t="str">
            <v>EP1</v>
          </cell>
          <cell r="S2685">
            <v>0</v>
          </cell>
          <cell r="T2685">
            <v>24467</v>
          </cell>
          <cell r="U2685">
            <v>0</v>
          </cell>
        </row>
        <row r="2686">
          <cell r="G2686" t="str">
            <v>07</v>
          </cell>
          <cell r="M2686">
            <v>2</v>
          </cell>
          <cell r="N2686" t="str">
            <v>621</v>
          </cell>
          <cell r="Q2686" t="str">
            <v>TTC</v>
          </cell>
          <cell r="S2686">
            <v>0</v>
          </cell>
          <cell r="T2686">
            <v>6323476</v>
          </cell>
          <cell r="U2686">
            <v>1.19</v>
          </cell>
        </row>
        <row r="2687">
          <cell r="G2687" t="str">
            <v>09</v>
          </cell>
          <cell r="M2687">
            <v>1</v>
          </cell>
          <cell r="N2687" t="str">
            <v>650</v>
          </cell>
          <cell r="Q2687" t="str">
            <v>TTC</v>
          </cell>
          <cell r="S2687">
            <v>0</v>
          </cell>
          <cell r="T2687">
            <v>1553695</v>
          </cell>
          <cell r="U2687">
            <v>-1.64</v>
          </cell>
        </row>
        <row r="2688">
          <cell r="G2688" t="str">
            <v>05</v>
          </cell>
          <cell r="M2688">
            <v>6</v>
          </cell>
          <cell r="N2688" t="str">
            <v>624</v>
          </cell>
          <cell r="Q2688" t="str">
            <v>TTC</v>
          </cell>
          <cell r="S2688">
            <v>0</v>
          </cell>
          <cell r="T2688">
            <v>3870300</v>
          </cell>
          <cell r="U2688">
            <v>0</v>
          </cell>
        </row>
        <row r="2689">
          <cell r="G2689" t="str">
            <v>07</v>
          </cell>
          <cell r="M2689">
            <v>2</v>
          </cell>
          <cell r="N2689" t="str">
            <v>624</v>
          </cell>
          <cell r="Q2689" t="str">
            <v>DO7</v>
          </cell>
          <cell r="S2689">
            <v>0</v>
          </cell>
          <cell r="T2689">
            <v>738558</v>
          </cell>
          <cell r="U2689">
            <v>0</v>
          </cell>
        </row>
        <row r="2690">
          <cell r="G2690" t="str">
            <v>17</v>
          </cell>
          <cell r="M2690">
            <v>1</v>
          </cell>
          <cell r="N2690" t="str">
            <v>644</v>
          </cell>
          <cell r="Q2690" t="str">
            <v>DO7</v>
          </cell>
          <cell r="S2690">
            <v>0</v>
          </cell>
          <cell r="T2690">
            <v>1688750</v>
          </cell>
          <cell r="U2690">
            <v>0</v>
          </cell>
        </row>
        <row r="2691">
          <cell r="G2691" t="str">
            <v>08</v>
          </cell>
          <cell r="M2691">
            <v>1</v>
          </cell>
          <cell r="N2691" t="str">
            <v>676</v>
          </cell>
          <cell r="Q2691" t="str">
            <v>EEX</v>
          </cell>
          <cell r="S2691">
            <v>0</v>
          </cell>
          <cell r="T2691">
            <v>2649750</v>
          </cell>
          <cell r="U2691">
            <v>3627.81</v>
          </cell>
        </row>
        <row r="2692">
          <cell r="G2692" t="str">
            <v>01</v>
          </cell>
          <cell r="M2692">
            <v>1</v>
          </cell>
          <cell r="N2692" t="str">
            <v>655</v>
          </cell>
          <cell r="Q2692" t="str">
            <v>TTC</v>
          </cell>
          <cell r="S2692">
            <v>0</v>
          </cell>
          <cell r="T2692">
            <v>287</v>
          </cell>
          <cell r="U2692">
            <v>0</v>
          </cell>
        </row>
        <row r="2693">
          <cell r="G2693" t="str">
            <v>04</v>
          </cell>
          <cell r="M2693">
            <v>11</v>
          </cell>
          <cell r="N2693" t="str">
            <v>621</v>
          </cell>
          <cell r="Q2693" t="str">
            <v>CAV</v>
          </cell>
          <cell r="S2693">
            <v>0</v>
          </cell>
          <cell r="T2693">
            <v>127517</v>
          </cell>
          <cell r="U2693">
            <v>16.95</v>
          </cell>
        </row>
        <row r="2694">
          <cell r="G2694" t="str">
            <v>07</v>
          </cell>
          <cell r="M2694">
            <v>3</v>
          </cell>
          <cell r="N2694" t="str">
            <v>624</v>
          </cell>
          <cell r="Q2694" t="str">
            <v>EEX</v>
          </cell>
          <cell r="S2694">
            <v>0</v>
          </cell>
          <cell r="T2694">
            <v>578160</v>
          </cell>
          <cell r="U2694">
            <v>1001.37</v>
          </cell>
        </row>
        <row r="2695">
          <cell r="G2695" t="str">
            <v>07</v>
          </cell>
          <cell r="M2695">
            <v>1</v>
          </cell>
          <cell r="N2695" t="str">
            <v>623</v>
          </cell>
          <cell r="Q2695" t="str">
            <v>TTC</v>
          </cell>
          <cell r="S2695">
            <v>0</v>
          </cell>
          <cell r="T2695">
            <v>19183936</v>
          </cell>
          <cell r="U2695">
            <v>2.31</v>
          </cell>
        </row>
        <row r="2696">
          <cell r="G2696" t="str">
            <v>04</v>
          </cell>
          <cell r="M2696">
            <v>11</v>
          </cell>
          <cell r="N2696" t="str">
            <v>621</v>
          </cell>
          <cell r="Q2696" t="str">
            <v>EP1</v>
          </cell>
          <cell r="S2696">
            <v>0</v>
          </cell>
          <cell r="T2696">
            <v>127517</v>
          </cell>
          <cell r="U2696">
            <v>0</v>
          </cell>
        </row>
        <row r="2697">
          <cell r="G2697" t="str">
            <v>01</v>
          </cell>
          <cell r="M2697">
            <v>1</v>
          </cell>
          <cell r="N2697" t="str">
            <v>660</v>
          </cell>
          <cell r="Q2697" t="str">
            <v>E14</v>
          </cell>
          <cell r="S2697">
            <v>0</v>
          </cell>
          <cell r="T2697">
            <v>8433</v>
          </cell>
          <cell r="U2697">
            <v>266</v>
          </cell>
        </row>
        <row r="2698">
          <cell r="G2698" t="str">
            <v>08</v>
          </cell>
          <cell r="M2698">
            <v>1</v>
          </cell>
          <cell r="N2698" t="str">
            <v>621</v>
          </cell>
          <cell r="Q2698" t="str">
            <v>PPT</v>
          </cell>
          <cell r="S2698">
            <v>0</v>
          </cell>
          <cell r="T2698">
            <v>645187</v>
          </cell>
          <cell r="U2698">
            <v>0</v>
          </cell>
        </row>
        <row r="2699">
          <cell r="G2699" t="str">
            <v>08</v>
          </cell>
          <cell r="M2699">
            <v>1</v>
          </cell>
          <cell r="N2699" t="str">
            <v>624</v>
          </cell>
          <cell r="Q2699" t="str">
            <v>EIV</v>
          </cell>
          <cell r="S2699">
            <v>0</v>
          </cell>
          <cell r="T2699">
            <v>20977984</v>
          </cell>
          <cell r="U2699">
            <v>0</v>
          </cell>
        </row>
        <row r="2700">
          <cell r="G2700" t="str">
            <v>04</v>
          </cell>
          <cell r="M2700">
            <v>3</v>
          </cell>
          <cell r="N2700" t="str">
            <v>641</v>
          </cell>
          <cell r="Q2700" t="str">
            <v>PPT</v>
          </cell>
          <cell r="S2700">
            <v>0</v>
          </cell>
          <cell r="T2700">
            <v>802300</v>
          </cell>
          <cell r="U2700">
            <v>0</v>
          </cell>
        </row>
        <row r="2701">
          <cell r="G2701" t="str">
            <v>04</v>
          </cell>
          <cell r="M2701">
            <v>4</v>
          </cell>
          <cell r="N2701" t="str">
            <v>624</v>
          </cell>
          <cell r="Q2701" t="str">
            <v>LMR</v>
          </cell>
          <cell r="S2701">
            <v>0</v>
          </cell>
          <cell r="T2701">
            <v>7392688</v>
          </cell>
          <cell r="U2701">
            <v>6254.22</v>
          </cell>
        </row>
        <row r="2702">
          <cell r="G2702" t="str">
            <v>04</v>
          </cell>
          <cell r="M2702">
            <v>2</v>
          </cell>
          <cell r="N2702" t="str">
            <v>624</v>
          </cell>
          <cell r="Q2702" t="str">
            <v>LMR</v>
          </cell>
          <cell r="S2702">
            <v>0</v>
          </cell>
          <cell r="T2702">
            <v>7606217</v>
          </cell>
          <cell r="U2702">
            <v>6434.87</v>
          </cell>
        </row>
        <row r="2703">
          <cell r="G2703" t="str">
            <v>16</v>
          </cell>
          <cell r="M2703">
            <v>3</v>
          </cell>
          <cell r="N2703" t="str">
            <v>641</v>
          </cell>
          <cell r="Q2703" t="str">
            <v>LMR</v>
          </cell>
          <cell r="S2703">
            <v>0</v>
          </cell>
          <cell r="T2703">
            <v>1438380</v>
          </cell>
          <cell r="U2703">
            <v>815.56</v>
          </cell>
        </row>
        <row r="2704">
          <cell r="G2704" t="str">
            <v>08</v>
          </cell>
          <cell r="M2704">
            <v>4</v>
          </cell>
          <cell r="N2704" t="str">
            <v>626</v>
          </cell>
          <cell r="Q2704" t="str">
            <v>EFL</v>
          </cell>
          <cell r="S2704">
            <v>0</v>
          </cell>
          <cell r="T2704">
            <v>15820992</v>
          </cell>
          <cell r="U2704">
            <v>488093.42</v>
          </cell>
        </row>
        <row r="2705">
          <cell r="G2705" t="str">
            <v>17</v>
          </cell>
          <cell r="M2705">
            <v>1</v>
          </cell>
          <cell r="N2705" t="str">
            <v>644</v>
          </cell>
          <cell r="Q2705" t="str">
            <v>EFL</v>
          </cell>
          <cell r="S2705">
            <v>0</v>
          </cell>
          <cell r="T2705">
            <v>1688750</v>
          </cell>
          <cell r="U2705">
            <v>52099.63</v>
          </cell>
        </row>
        <row r="2706">
          <cell r="G2706" t="str">
            <v>05</v>
          </cell>
          <cell r="M2706">
            <v>1</v>
          </cell>
          <cell r="N2706" t="str">
            <v>623</v>
          </cell>
          <cell r="Q2706" t="str">
            <v>FFC</v>
          </cell>
          <cell r="S2706">
            <v>0</v>
          </cell>
          <cell r="T2706">
            <v>216488</v>
          </cell>
          <cell r="U2706">
            <v>5.63</v>
          </cell>
        </row>
        <row r="2707">
          <cell r="G2707" t="str">
            <v>23</v>
          </cell>
          <cell r="M2707">
            <v>1</v>
          </cell>
          <cell r="N2707" t="str">
            <v>686</v>
          </cell>
          <cell r="Q2707" t="str">
            <v>TDE</v>
          </cell>
          <cell r="S2707">
            <v>0</v>
          </cell>
          <cell r="T2707">
            <v>406</v>
          </cell>
          <cell r="U2707">
            <v>0</v>
          </cell>
        </row>
        <row r="2708">
          <cell r="G2708" t="str">
            <v>08</v>
          </cell>
          <cell r="M2708">
            <v>1</v>
          </cell>
          <cell r="N2708" t="str">
            <v>633</v>
          </cell>
          <cell r="Q2708" t="str">
            <v>LMR</v>
          </cell>
          <cell r="S2708">
            <v>0</v>
          </cell>
          <cell r="T2708">
            <v>21636515</v>
          </cell>
          <cell r="U2708">
            <v>1709.28</v>
          </cell>
        </row>
        <row r="2709">
          <cell r="G2709" t="str">
            <v>07</v>
          </cell>
          <cell r="M2709">
            <v>1</v>
          </cell>
          <cell r="N2709" t="str">
            <v>660</v>
          </cell>
          <cell r="Q2709" t="str">
            <v>TDE</v>
          </cell>
          <cell r="S2709">
            <v>0</v>
          </cell>
          <cell r="T2709">
            <v>14715</v>
          </cell>
          <cell r="U2709">
            <v>0</v>
          </cell>
        </row>
        <row r="2710">
          <cell r="G2710" t="str">
            <v>07</v>
          </cell>
          <cell r="M2710">
            <v>2</v>
          </cell>
          <cell r="N2710" t="str">
            <v>623</v>
          </cell>
          <cell r="Q2710" t="str">
            <v>FFC</v>
          </cell>
          <cell r="S2710">
            <v>0</v>
          </cell>
          <cell r="T2710">
            <v>2764790</v>
          </cell>
          <cell r="U2710">
            <v>71.87</v>
          </cell>
        </row>
        <row r="2711">
          <cell r="G2711" t="str">
            <v>07</v>
          </cell>
          <cell r="M2711">
            <v>1</v>
          </cell>
          <cell r="N2711" t="str">
            <v>624</v>
          </cell>
          <cell r="Q2711" t="str">
            <v>LMR</v>
          </cell>
          <cell r="S2711">
            <v>0</v>
          </cell>
          <cell r="T2711">
            <v>13980464</v>
          </cell>
          <cell r="U2711">
            <v>11827.42</v>
          </cell>
        </row>
        <row r="2712">
          <cell r="G2712" t="str">
            <v>04</v>
          </cell>
          <cell r="M2712">
            <v>1</v>
          </cell>
          <cell r="N2712" t="str">
            <v>621</v>
          </cell>
          <cell r="Q2712" t="str">
            <v>DO0</v>
          </cell>
          <cell r="S2712">
            <v>0</v>
          </cell>
          <cell r="T2712">
            <v>154807</v>
          </cell>
          <cell r="U2712">
            <v>30.95</v>
          </cell>
        </row>
        <row r="2713">
          <cell r="G2713" t="str">
            <v>08</v>
          </cell>
          <cell r="M2713">
            <v>1</v>
          </cell>
          <cell r="N2713" t="str">
            <v>626</v>
          </cell>
          <cell r="Q2713" t="str">
            <v>EIV</v>
          </cell>
          <cell r="S2713">
            <v>0</v>
          </cell>
          <cell r="T2713">
            <v>3096480</v>
          </cell>
          <cell r="U2713">
            <v>0</v>
          </cell>
        </row>
        <row r="2714">
          <cell r="G2714" t="str">
            <v>16</v>
          </cell>
          <cell r="M2714">
            <v>1</v>
          </cell>
          <cell r="N2714" t="str">
            <v>641</v>
          </cell>
          <cell r="Q2714" t="str">
            <v>PPT</v>
          </cell>
          <cell r="S2714">
            <v>0</v>
          </cell>
          <cell r="T2714">
            <v>45081</v>
          </cell>
          <cell r="U2714">
            <v>0</v>
          </cell>
        </row>
        <row r="2715">
          <cell r="G2715" t="str">
            <v>02</v>
          </cell>
          <cell r="M2715">
            <v>12</v>
          </cell>
          <cell r="N2715" t="str">
            <v>611</v>
          </cell>
          <cell r="Q2715" t="str">
            <v>RAU</v>
          </cell>
          <cell r="S2715">
            <v>0</v>
          </cell>
          <cell r="T2715">
            <v>6488</v>
          </cell>
          <cell r="U2715">
            <v>0.27</v>
          </cell>
        </row>
        <row r="2716">
          <cell r="G2716" t="str">
            <v>23</v>
          </cell>
          <cell r="M2716">
            <v>2</v>
          </cell>
          <cell r="N2716" t="str">
            <v>685</v>
          </cell>
          <cell r="Q2716" t="str">
            <v>TSE</v>
          </cell>
          <cell r="S2716">
            <v>0</v>
          </cell>
          <cell r="T2716">
            <v>85</v>
          </cell>
          <cell r="U2716">
            <v>0</v>
          </cell>
        </row>
        <row r="2717">
          <cell r="G2717" t="str">
            <v>04</v>
          </cell>
          <cell r="M2717">
            <v>1</v>
          </cell>
          <cell r="N2717" t="str">
            <v>624</v>
          </cell>
          <cell r="Q2717" t="str">
            <v>FVC</v>
          </cell>
          <cell r="S2717">
            <v>0</v>
          </cell>
          <cell r="T2717">
            <v>31387568</v>
          </cell>
          <cell r="U2717">
            <v>0</v>
          </cell>
        </row>
        <row r="2718">
          <cell r="G2718" t="str">
            <v>08</v>
          </cell>
          <cell r="M2718">
            <v>6</v>
          </cell>
          <cell r="N2718" t="str">
            <v>626</v>
          </cell>
          <cell r="Q2718" t="str">
            <v>DC</v>
          </cell>
          <cell r="S2718">
            <v>0</v>
          </cell>
          <cell r="T2718">
            <v>8766.25</v>
          </cell>
          <cell r="U2718">
            <v>205524.74</v>
          </cell>
        </row>
        <row r="2719">
          <cell r="G2719" t="str">
            <v>08</v>
          </cell>
          <cell r="M2719">
            <v>4</v>
          </cell>
          <cell r="N2719" t="str">
            <v>626</v>
          </cell>
          <cell r="Q2719" t="str">
            <v>DC</v>
          </cell>
          <cell r="S2719">
            <v>4</v>
          </cell>
          <cell r="T2719">
            <v>4721.83</v>
          </cell>
          <cell r="U2719">
            <v>107043.88</v>
          </cell>
        </row>
        <row r="2720">
          <cell r="G2720" t="str">
            <v>05</v>
          </cell>
          <cell r="M2720">
            <v>6</v>
          </cell>
          <cell r="N2720" t="str">
            <v>624</v>
          </cell>
          <cell r="Q2720" t="str">
            <v>FVC</v>
          </cell>
          <cell r="S2720">
            <v>0</v>
          </cell>
          <cell r="T2720">
            <v>3870300</v>
          </cell>
          <cell r="U2720">
            <v>0</v>
          </cell>
        </row>
        <row r="2721">
          <cell r="G2721" t="str">
            <v>08</v>
          </cell>
          <cell r="M2721">
            <v>6</v>
          </cell>
          <cell r="N2721" t="str">
            <v>626</v>
          </cell>
          <cell r="Q2721" t="str">
            <v>DC</v>
          </cell>
          <cell r="S2721">
            <v>1</v>
          </cell>
          <cell r="T2721">
            <v>800</v>
          </cell>
          <cell r="U2721">
            <v>20136</v>
          </cell>
        </row>
        <row r="2722">
          <cell r="G2722" t="str">
            <v>06</v>
          </cell>
          <cell r="M2722">
            <v>1</v>
          </cell>
          <cell r="N2722" t="str">
            <v>622</v>
          </cell>
          <cell r="Q2722" t="str">
            <v>FVC</v>
          </cell>
          <cell r="S2722">
            <v>0</v>
          </cell>
          <cell r="T2722">
            <v>37559</v>
          </cell>
          <cell r="U2722">
            <v>0</v>
          </cell>
        </row>
        <row r="2723">
          <cell r="G2723" t="str">
            <v>02</v>
          </cell>
          <cell r="M2723">
            <v>2</v>
          </cell>
          <cell r="N2723" t="str">
            <v>613</v>
          </cell>
          <cell r="Q2723" t="str">
            <v>RAU</v>
          </cell>
          <cell r="S2723">
            <v>0</v>
          </cell>
          <cell r="T2723">
            <v>704079</v>
          </cell>
          <cell r="U2723">
            <v>27.77</v>
          </cell>
        </row>
        <row r="2724">
          <cell r="G2724" t="str">
            <v>05</v>
          </cell>
          <cell r="M2724">
            <v>4</v>
          </cell>
          <cell r="N2724" t="str">
            <v>624</v>
          </cell>
          <cell r="Q2724" t="str">
            <v>FVC</v>
          </cell>
          <cell r="S2724">
            <v>0</v>
          </cell>
          <cell r="T2724">
            <v>9891672</v>
          </cell>
          <cell r="U2724">
            <v>0</v>
          </cell>
        </row>
        <row r="2725">
          <cell r="G2725" t="str">
            <v>04</v>
          </cell>
          <cell r="M2725">
            <v>9</v>
          </cell>
          <cell r="N2725" t="str">
            <v>624</v>
          </cell>
          <cell r="Q2725" t="str">
            <v>TSE</v>
          </cell>
          <cell r="S2725">
            <v>0</v>
          </cell>
          <cell r="T2725">
            <v>538080</v>
          </cell>
          <cell r="U2725">
            <v>0</v>
          </cell>
        </row>
        <row r="2726">
          <cell r="G2726" t="str">
            <v>07</v>
          </cell>
          <cell r="M2726">
            <v>2</v>
          </cell>
          <cell r="N2726" t="str">
            <v>621</v>
          </cell>
          <cell r="Q2726" t="str">
            <v>FVC</v>
          </cell>
          <cell r="S2726">
            <v>0</v>
          </cell>
          <cell r="T2726">
            <v>6323476</v>
          </cell>
          <cell r="U2726">
            <v>0</v>
          </cell>
        </row>
        <row r="2727">
          <cell r="G2727" t="str">
            <v>05</v>
          </cell>
          <cell r="M2727">
            <v>4</v>
          </cell>
          <cell r="N2727" t="str">
            <v>626</v>
          </cell>
          <cell r="Q2727" t="str">
            <v>TSE</v>
          </cell>
          <cell r="S2727">
            <v>0</v>
          </cell>
          <cell r="T2727">
            <v>3674484</v>
          </cell>
          <cell r="U2727">
            <v>0</v>
          </cell>
        </row>
        <row r="2728">
          <cell r="G2728" t="str">
            <v>05</v>
          </cell>
          <cell r="M2728">
            <v>1</v>
          </cell>
          <cell r="N2728" t="str">
            <v>626</v>
          </cell>
          <cell r="Q2728" t="str">
            <v>DSM</v>
          </cell>
          <cell r="S2728">
            <v>0</v>
          </cell>
          <cell r="T2728">
            <v>5353984</v>
          </cell>
          <cell r="U2728">
            <v>7559.83</v>
          </cell>
        </row>
        <row r="2729">
          <cell r="G2729" t="str">
            <v>04</v>
          </cell>
          <cell r="M2729">
            <v>1</v>
          </cell>
          <cell r="N2729" t="str">
            <v>621</v>
          </cell>
          <cell r="Q2729" t="str">
            <v>FVC</v>
          </cell>
          <cell r="S2729">
            <v>0</v>
          </cell>
          <cell r="T2729">
            <v>71152501</v>
          </cell>
          <cell r="U2729">
            <v>0</v>
          </cell>
        </row>
        <row r="2730">
          <cell r="G2730" t="str">
            <v>02</v>
          </cell>
          <cell r="M2730">
            <v>2</v>
          </cell>
          <cell r="N2730" t="str">
            <v>613</v>
          </cell>
          <cell r="Q2730" t="str">
            <v>EP2</v>
          </cell>
          <cell r="S2730">
            <v>0</v>
          </cell>
          <cell r="T2730">
            <v>704079</v>
          </cell>
          <cell r="U2730">
            <v>-94.43</v>
          </cell>
        </row>
        <row r="2731">
          <cell r="G2731" t="str">
            <v>07</v>
          </cell>
          <cell r="M2731">
            <v>1</v>
          </cell>
          <cell r="N2731" t="str">
            <v>624</v>
          </cell>
          <cell r="Q2731" t="str">
            <v>DC</v>
          </cell>
          <cell r="S2731">
            <v>3</v>
          </cell>
          <cell r="T2731">
            <v>0</v>
          </cell>
          <cell r="U2731">
            <v>0</v>
          </cell>
        </row>
        <row r="2732">
          <cell r="G2732" t="str">
            <v>08</v>
          </cell>
          <cell r="M2732">
            <v>1</v>
          </cell>
          <cell r="N2732" t="str">
            <v>624</v>
          </cell>
          <cell r="Q2732" t="str">
            <v>FVC</v>
          </cell>
          <cell r="S2732">
            <v>0</v>
          </cell>
          <cell r="T2732">
            <v>20977984</v>
          </cell>
          <cell r="U2732">
            <v>0</v>
          </cell>
        </row>
        <row r="2733">
          <cell r="G2733" t="str">
            <v>04</v>
          </cell>
          <cell r="M2733">
            <v>1</v>
          </cell>
          <cell r="N2733" t="str">
            <v>624</v>
          </cell>
          <cell r="Q2733" t="str">
            <v>OMS</v>
          </cell>
          <cell r="S2733">
            <v>0</v>
          </cell>
          <cell r="T2733">
            <v>31387568</v>
          </cell>
          <cell r="U2733">
            <v>7878.28</v>
          </cell>
        </row>
        <row r="2734">
          <cell r="G2734" t="str">
            <v>07</v>
          </cell>
          <cell r="M2734">
            <v>3</v>
          </cell>
          <cell r="N2734" t="str">
            <v>642</v>
          </cell>
          <cell r="Q2734" t="str">
            <v>OMS</v>
          </cell>
          <cell r="S2734">
            <v>0</v>
          </cell>
          <cell r="T2734">
            <v>419</v>
          </cell>
          <cell r="U2734">
            <v>0.01</v>
          </cell>
        </row>
        <row r="2735">
          <cell r="G2735" t="str">
            <v>05</v>
          </cell>
          <cell r="M2735">
            <v>4</v>
          </cell>
          <cell r="N2735" t="str">
            <v>626</v>
          </cell>
          <cell r="Q2735" t="str">
            <v>DC</v>
          </cell>
          <cell r="S2735">
            <v>2</v>
          </cell>
          <cell r="T2735">
            <v>2500</v>
          </cell>
          <cell r="U2735">
            <v>60425</v>
          </cell>
        </row>
        <row r="2736">
          <cell r="G2736" t="str">
            <v>08</v>
          </cell>
          <cell r="M2736">
            <v>4</v>
          </cell>
          <cell r="N2736" t="str">
            <v>624</v>
          </cell>
          <cell r="Q2736" t="str">
            <v>OMS</v>
          </cell>
          <cell r="S2736">
            <v>0</v>
          </cell>
          <cell r="T2736">
            <v>39147260</v>
          </cell>
          <cell r="U2736">
            <v>9825.9699999999993</v>
          </cell>
        </row>
        <row r="2737">
          <cell r="G2737" t="str">
            <v>07</v>
          </cell>
          <cell r="M2737">
            <v>2</v>
          </cell>
          <cell r="N2737" t="str">
            <v>624</v>
          </cell>
          <cell r="Q2737" t="str">
            <v>RAU</v>
          </cell>
          <cell r="S2737">
            <v>0</v>
          </cell>
          <cell r="T2737">
            <v>3418959</v>
          </cell>
          <cell r="U2737">
            <v>85.5</v>
          </cell>
        </row>
        <row r="2738">
          <cell r="G2738" t="str">
            <v>07</v>
          </cell>
          <cell r="M2738">
            <v>3</v>
          </cell>
          <cell r="N2738" t="str">
            <v>641</v>
          </cell>
          <cell r="Q2738" t="str">
            <v>EP2</v>
          </cell>
          <cell r="S2738">
            <v>0</v>
          </cell>
          <cell r="T2738">
            <v>3936</v>
          </cell>
          <cell r="U2738">
            <v>-0.86</v>
          </cell>
        </row>
        <row r="2739">
          <cell r="G2739" t="str">
            <v>08</v>
          </cell>
          <cell r="M2739">
            <v>2</v>
          </cell>
          <cell r="N2739" t="str">
            <v>621</v>
          </cell>
          <cell r="Q2739" t="str">
            <v>DSM</v>
          </cell>
          <cell r="S2739">
            <v>0</v>
          </cell>
          <cell r="T2739">
            <v>536928</v>
          </cell>
          <cell r="U2739">
            <v>5389.14</v>
          </cell>
        </row>
        <row r="2740">
          <cell r="G2740" t="str">
            <v>07</v>
          </cell>
          <cell r="M2740">
            <v>2</v>
          </cell>
          <cell r="N2740" t="str">
            <v>624</v>
          </cell>
          <cell r="Q2740" t="str">
            <v>DC</v>
          </cell>
          <cell r="S2740">
            <v>0</v>
          </cell>
          <cell r="T2740">
            <v>9072.2199999999993</v>
          </cell>
          <cell r="U2740">
            <v>111152.8</v>
          </cell>
        </row>
        <row r="2741">
          <cell r="G2741" t="str">
            <v>08</v>
          </cell>
          <cell r="M2741">
            <v>4</v>
          </cell>
          <cell r="N2741" t="str">
            <v>624</v>
          </cell>
          <cell r="Q2741" t="str">
            <v>DO4</v>
          </cell>
          <cell r="S2741">
            <v>0</v>
          </cell>
          <cell r="T2741">
            <v>3415176</v>
          </cell>
          <cell r="U2741">
            <v>0</v>
          </cell>
        </row>
        <row r="2742">
          <cell r="G2742" t="str">
            <v>07</v>
          </cell>
          <cell r="M2742">
            <v>6</v>
          </cell>
          <cell r="N2742" t="str">
            <v>624</v>
          </cell>
          <cell r="Q2742" t="str">
            <v>DO8</v>
          </cell>
          <cell r="S2742">
            <v>0</v>
          </cell>
          <cell r="T2742">
            <v>58200</v>
          </cell>
          <cell r="U2742">
            <v>0.7</v>
          </cell>
        </row>
        <row r="2743">
          <cell r="G2743" t="str">
            <v>04</v>
          </cell>
          <cell r="M2743">
            <v>6</v>
          </cell>
          <cell r="N2743" t="str">
            <v>624</v>
          </cell>
          <cell r="Q2743" t="str">
            <v>DO8</v>
          </cell>
          <cell r="S2743">
            <v>0</v>
          </cell>
          <cell r="T2743">
            <v>271600</v>
          </cell>
          <cell r="U2743">
            <v>3.26</v>
          </cell>
        </row>
        <row r="2744">
          <cell r="G2744" t="str">
            <v>08</v>
          </cell>
          <cell r="M2744">
            <v>1</v>
          </cell>
          <cell r="N2744" t="str">
            <v>632</v>
          </cell>
          <cell r="Q2744" t="str">
            <v>DS0</v>
          </cell>
          <cell r="S2744">
            <v>0</v>
          </cell>
          <cell r="T2744">
            <v>32245427</v>
          </cell>
          <cell r="U2744">
            <v>96.74</v>
          </cell>
        </row>
        <row r="2745">
          <cell r="G2745" t="str">
            <v>05</v>
          </cell>
          <cell r="M2745">
            <v>2</v>
          </cell>
          <cell r="N2745" t="str">
            <v>621</v>
          </cell>
          <cell r="Q2745" t="str">
            <v>DS4</v>
          </cell>
          <cell r="S2745">
            <v>0</v>
          </cell>
          <cell r="T2745">
            <v>258400</v>
          </cell>
          <cell r="U2745">
            <v>-0.77</v>
          </cell>
        </row>
        <row r="2746">
          <cell r="G2746" t="str">
            <v>02</v>
          </cell>
          <cell r="M2746">
            <v>52</v>
          </cell>
          <cell r="N2746" t="str">
            <v>612</v>
          </cell>
          <cell r="Q2746" t="str">
            <v>FVE</v>
          </cell>
          <cell r="S2746">
            <v>0</v>
          </cell>
          <cell r="T2746">
            <v>5872</v>
          </cell>
          <cell r="U2746">
            <v>0</v>
          </cell>
        </row>
        <row r="2747">
          <cell r="G2747" t="str">
            <v>16</v>
          </cell>
          <cell r="M2747">
            <v>1</v>
          </cell>
          <cell r="N2747" t="str">
            <v>641</v>
          </cell>
          <cell r="Q2747" t="str">
            <v>FVE</v>
          </cell>
          <cell r="S2747">
            <v>0</v>
          </cell>
          <cell r="T2747">
            <v>45081</v>
          </cell>
          <cell r="U2747">
            <v>0</v>
          </cell>
        </row>
        <row r="2748">
          <cell r="G2748" t="str">
            <v>02</v>
          </cell>
          <cell r="M2748">
            <v>2</v>
          </cell>
          <cell r="N2748" t="str">
            <v>611</v>
          </cell>
          <cell r="Q2748" t="str">
            <v>ICV</v>
          </cell>
          <cell r="S2748">
            <v>0</v>
          </cell>
          <cell r="T2748">
            <v>11965430</v>
          </cell>
          <cell r="U2748">
            <v>0</v>
          </cell>
        </row>
        <row r="2749">
          <cell r="G2749" t="str">
            <v>04</v>
          </cell>
          <cell r="M2749">
            <v>2</v>
          </cell>
          <cell r="N2749" t="str">
            <v>626</v>
          </cell>
          <cell r="Q2749" t="str">
            <v>ICV</v>
          </cell>
          <cell r="S2749">
            <v>0</v>
          </cell>
          <cell r="T2749">
            <v>1020195</v>
          </cell>
          <cell r="U2749">
            <v>0</v>
          </cell>
        </row>
        <row r="2750">
          <cell r="G2750" t="str">
            <v>16</v>
          </cell>
          <cell r="M2750">
            <v>1</v>
          </cell>
          <cell r="N2750" t="str">
            <v>623</v>
          </cell>
          <cell r="Q2750" t="str">
            <v>ICV</v>
          </cell>
          <cell r="S2750">
            <v>0</v>
          </cell>
          <cell r="T2750">
            <v>87168</v>
          </cell>
          <cell r="U2750">
            <v>0</v>
          </cell>
        </row>
        <row r="2751">
          <cell r="G2751" t="str">
            <v>04</v>
          </cell>
          <cell r="M2751">
            <v>2</v>
          </cell>
          <cell r="N2751" t="str">
            <v>621</v>
          </cell>
          <cell r="Q2751" t="str">
            <v>DO3</v>
          </cell>
          <cell r="S2751">
            <v>0</v>
          </cell>
          <cell r="T2751">
            <v>41410</v>
          </cell>
          <cell r="U2751">
            <v>94.17</v>
          </cell>
        </row>
        <row r="2752">
          <cell r="G2752" t="str">
            <v>08</v>
          </cell>
          <cell r="M2752">
            <v>3</v>
          </cell>
          <cell r="N2752" t="str">
            <v>676</v>
          </cell>
          <cell r="Q2752" t="str">
            <v>DO5</v>
          </cell>
          <cell r="S2752">
            <v>0</v>
          </cell>
          <cell r="T2752">
            <v>0</v>
          </cell>
          <cell r="U2752">
            <v>0</v>
          </cell>
        </row>
        <row r="2753">
          <cell r="G2753" t="str">
            <v>07</v>
          </cell>
          <cell r="M2753">
            <v>2</v>
          </cell>
          <cell r="N2753" t="str">
            <v>624</v>
          </cell>
          <cell r="Q2753" t="str">
            <v>DSU</v>
          </cell>
          <cell r="S2753">
            <v>0</v>
          </cell>
          <cell r="T2753">
            <v>2571567</v>
          </cell>
          <cell r="U2753">
            <v>84.88</v>
          </cell>
        </row>
        <row r="2754">
          <cell r="G2754" t="str">
            <v>08</v>
          </cell>
          <cell r="M2754">
            <v>6</v>
          </cell>
          <cell r="N2754" t="str">
            <v>624</v>
          </cell>
          <cell r="Q2754" t="str">
            <v>DS1</v>
          </cell>
          <cell r="S2754">
            <v>0</v>
          </cell>
          <cell r="T2754">
            <v>1453060</v>
          </cell>
          <cell r="U2754">
            <v>880.55</v>
          </cell>
        </row>
        <row r="2755">
          <cell r="G2755" t="str">
            <v>04</v>
          </cell>
          <cell r="M2755">
            <v>1</v>
          </cell>
          <cell r="N2755" t="str">
            <v>621</v>
          </cell>
          <cell r="Q2755" t="str">
            <v>DS3</v>
          </cell>
          <cell r="S2755">
            <v>0</v>
          </cell>
          <cell r="T2755">
            <v>523575</v>
          </cell>
          <cell r="U2755">
            <v>-207.88</v>
          </cell>
        </row>
        <row r="2756">
          <cell r="G2756" t="str">
            <v>16</v>
          </cell>
          <cell r="M2756">
            <v>3</v>
          </cell>
          <cell r="N2756" t="str">
            <v>650</v>
          </cell>
          <cell r="Q2756" t="str">
            <v>EBF</v>
          </cell>
          <cell r="S2756">
            <v>0</v>
          </cell>
          <cell r="T2756">
            <v>38</v>
          </cell>
          <cell r="U2756">
            <v>-1.0900000000000001</v>
          </cell>
        </row>
        <row r="2757">
          <cell r="G2757" t="str">
            <v>07</v>
          </cell>
          <cell r="M2757">
            <v>1</v>
          </cell>
          <cell r="N2757" t="str">
            <v>623</v>
          </cell>
          <cell r="Q2757" t="str">
            <v>EC</v>
          </cell>
          <cell r="S2757">
            <v>1</v>
          </cell>
          <cell r="T2757">
            <v>19158496</v>
          </cell>
          <cell r="U2757">
            <v>1296953.54</v>
          </cell>
        </row>
        <row r="2758">
          <cell r="G2758" t="str">
            <v>07</v>
          </cell>
          <cell r="M2758">
            <v>3</v>
          </cell>
          <cell r="N2758" t="str">
            <v>642</v>
          </cell>
          <cell r="Q2758" t="str">
            <v>EC</v>
          </cell>
          <cell r="S2758">
            <v>0</v>
          </cell>
          <cell r="T2758">
            <v>0</v>
          </cell>
          <cell r="U2758">
            <v>133.56</v>
          </cell>
        </row>
        <row r="2759">
          <cell r="G2759" t="str">
            <v>02</v>
          </cell>
          <cell r="M2759">
            <v>12</v>
          </cell>
          <cell r="N2759" t="str">
            <v>611</v>
          </cell>
          <cell r="Q2759" t="str">
            <v>EC</v>
          </cell>
          <cell r="S2759">
            <v>0</v>
          </cell>
          <cell r="T2759">
            <v>6488</v>
          </cell>
          <cell r="U2759">
            <v>634.76</v>
          </cell>
        </row>
        <row r="2760">
          <cell r="G2760" t="str">
            <v>07</v>
          </cell>
          <cell r="M2760">
            <v>6</v>
          </cell>
          <cell r="N2760" t="str">
            <v>624</v>
          </cell>
          <cell r="Q2760" t="str">
            <v>EC</v>
          </cell>
          <cell r="S2760">
            <v>3</v>
          </cell>
          <cell r="T2760">
            <v>166660</v>
          </cell>
          <cell r="U2760">
            <v>9704.7800000000007</v>
          </cell>
        </row>
        <row r="2761">
          <cell r="G2761" t="str">
            <v>07</v>
          </cell>
          <cell r="M2761">
            <v>6</v>
          </cell>
          <cell r="N2761" t="str">
            <v>624</v>
          </cell>
          <cell r="Q2761" t="str">
            <v>ECR</v>
          </cell>
          <cell r="S2761">
            <v>0</v>
          </cell>
          <cell r="T2761">
            <v>698400</v>
          </cell>
          <cell r="U2761">
            <v>2542.17</v>
          </cell>
        </row>
        <row r="2762">
          <cell r="G2762" t="str">
            <v>05</v>
          </cell>
          <cell r="M2762">
            <v>4</v>
          </cell>
          <cell r="N2762" t="str">
            <v>624</v>
          </cell>
          <cell r="Q2762" t="str">
            <v>ECR</v>
          </cell>
          <cell r="S2762">
            <v>0</v>
          </cell>
          <cell r="T2762">
            <v>9891672</v>
          </cell>
          <cell r="U2762">
            <v>36005.660000000003</v>
          </cell>
        </row>
        <row r="2763">
          <cell r="G2763" t="str">
            <v>08</v>
          </cell>
          <cell r="M2763">
            <v>1</v>
          </cell>
          <cell r="N2763" t="str">
            <v>625</v>
          </cell>
          <cell r="Q2763" t="str">
            <v>ECR</v>
          </cell>
          <cell r="S2763">
            <v>0</v>
          </cell>
          <cell r="T2763">
            <v>257760</v>
          </cell>
          <cell r="U2763">
            <v>1364.58</v>
          </cell>
        </row>
        <row r="2764">
          <cell r="G2764" t="str">
            <v>07</v>
          </cell>
          <cell r="M2764">
            <v>4</v>
          </cell>
          <cell r="N2764" t="str">
            <v>624</v>
          </cell>
          <cell r="Q2764" t="str">
            <v>ECR</v>
          </cell>
          <cell r="S2764">
            <v>0</v>
          </cell>
          <cell r="T2764">
            <v>11131623</v>
          </cell>
          <cell r="U2764">
            <v>40519.15</v>
          </cell>
        </row>
        <row r="2765">
          <cell r="G2765" t="str">
            <v>08</v>
          </cell>
          <cell r="M2765">
            <v>1</v>
          </cell>
          <cell r="N2765" t="str">
            <v>633</v>
          </cell>
          <cell r="Q2765" t="str">
            <v>ECR</v>
          </cell>
          <cell r="S2765">
            <v>0</v>
          </cell>
          <cell r="T2765">
            <v>258071098</v>
          </cell>
          <cell r="U2765">
            <v>763890.45</v>
          </cell>
        </row>
        <row r="2766">
          <cell r="G2766" t="str">
            <v>06</v>
          </cell>
          <cell r="M2766">
            <v>1</v>
          </cell>
          <cell r="N2766" t="str">
            <v>620</v>
          </cell>
          <cell r="Q2766" t="str">
            <v>ECR</v>
          </cell>
          <cell r="S2766">
            <v>0</v>
          </cell>
          <cell r="T2766">
            <v>3789</v>
          </cell>
          <cell r="U2766">
            <v>132.5</v>
          </cell>
        </row>
        <row r="2767">
          <cell r="G2767" t="str">
            <v>01</v>
          </cell>
          <cell r="M2767">
            <v>51</v>
          </cell>
          <cell r="N2767" t="str">
            <v>611</v>
          </cell>
          <cell r="Q2767" t="str">
            <v>EFV</v>
          </cell>
          <cell r="S2767">
            <v>0</v>
          </cell>
          <cell r="T2767">
            <v>165581</v>
          </cell>
          <cell r="U2767">
            <v>-352.96</v>
          </cell>
        </row>
        <row r="2768">
          <cell r="G2768" t="str">
            <v>04</v>
          </cell>
          <cell r="M2768">
            <v>3</v>
          </cell>
          <cell r="N2768" t="str">
            <v>642</v>
          </cell>
          <cell r="Q2768" t="str">
            <v>EFV</v>
          </cell>
          <cell r="S2768">
            <v>0</v>
          </cell>
          <cell r="T2768">
            <v>1416</v>
          </cell>
          <cell r="U2768">
            <v>-2.99</v>
          </cell>
        </row>
        <row r="2769">
          <cell r="G2769" t="str">
            <v>07</v>
          </cell>
          <cell r="M2769">
            <v>3</v>
          </cell>
          <cell r="N2769" t="str">
            <v>642</v>
          </cell>
          <cell r="Q2769" t="str">
            <v>EIN</v>
          </cell>
          <cell r="S2769">
            <v>0</v>
          </cell>
          <cell r="T2769">
            <v>419</v>
          </cell>
          <cell r="U2769">
            <v>0.4</v>
          </cell>
        </row>
        <row r="2770">
          <cell r="G2770" t="str">
            <v>08</v>
          </cell>
          <cell r="M2770">
            <v>3</v>
          </cell>
          <cell r="N2770" t="str">
            <v>676</v>
          </cell>
          <cell r="Q2770" t="str">
            <v>EP4</v>
          </cell>
          <cell r="S2770">
            <v>0</v>
          </cell>
          <cell r="T2770">
            <v>0</v>
          </cell>
          <cell r="U2770">
            <v>0</v>
          </cell>
        </row>
        <row r="2771">
          <cell r="G2771" t="str">
            <v>02</v>
          </cell>
          <cell r="M2771">
            <v>52</v>
          </cell>
          <cell r="N2771" t="str">
            <v>612</v>
          </cell>
          <cell r="Q2771" t="str">
            <v>EP4</v>
          </cell>
          <cell r="S2771">
            <v>0</v>
          </cell>
          <cell r="T2771">
            <v>5872</v>
          </cell>
          <cell r="U2771">
            <v>0</v>
          </cell>
        </row>
        <row r="2772">
          <cell r="G2772" t="str">
            <v>01</v>
          </cell>
          <cell r="M2772">
            <v>1</v>
          </cell>
          <cell r="N2772" t="str">
            <v>611</v>
          </cell>
          <cell r="Q2772" t="str">
            <v>EUR</v>
          </cell>
          <cell r="S2772">
            <v>0</v>
          </cell>
          <cell r="T2772">
            <v>244160538</v>
          </cell>
          <cell r="U2772">
            <v>1936.88</v>
          </cell>
        </row>
        <row r="2773">
          <cell r="G2773" t="str">
            <v>02</v>
          </cell>
          <cell r="M2773">
            <v>52</v>
          </cell>
          <cell r="N2773" t="str">
            <v>611</v>
          </cell>
          <cell r="Q2773" t="str">
            <v>FFE</v>
          </cell>
          <cell r="S2773">
            <v>0</v>
          </cell>
          <cell r="T2773">
            <v>3428</v>
          </cell>
          <cell r="U2773">
            <v>0.38</v>
          </cell>
        </row>
        <row r="2774">
          <cell r="G2774" t="str">
            <v>04</v>
          </cell>
          <cell r="M2774">
            <v>4</v>
          </cell>
          <cell r="N2774" t="str">
            <v>624</v>
          </cell>
          <cell r="Q2774" t="str">
            <v>ICN</v>
          </cell>
          <cell r="S2774">
            <v>0</v>
          </cell>
          <cell r="T2774">
            <v>7392688</v>
          </cell>
          <cell r="U2774">
            <v>0</v>
          </cell>
        </row>
        <row r="2775">
          <cell r="G2775" t="str">
            <v>07</v>
          </cell>
          <cell r="M2775">
            <v>1</v>
          </cell>
          <cell r="N2775" t="str">
            <v>660</v>
          </cell>
          <cell r="Q2775" t="str">
            <v>L08</v>
          </cell>
          <cell r="S2775">
            <v>0</v>
          </cell>
          <cell r="T2775">
            <v>5</v>
          </cell>
          <cell r="U2775">
            <v>20.05</v>
          </cell>
        </row>
        <row r="2776">
          <cell r="G2776" t="str">
            <v>05</v>
          </cell>
          <cell r="M2776">
            <v>3</v>
          </cell>
          <cell r="N2776" t="str">
            <v>624</v>
          </cell>
          <cell r="Q2776" t="str">
            <v>PRC</v>
          </cell>
          <cell r="S2776">
            <v>0</v>
          </cell>
          <cell r="T2776">
            <v>169344</v>
          </cell>
          <cell r="U2776">
            <v>227.43</v>
          </cell>
        </row>
        <row r="2777">
          <cell r="G2777" t="str">
            <v>05</v>
          </cell>
          <cell r="M2777">
            <v>4</v>
          </cell>
          <cell r="N2777" t="str">
            <v>624</v>
          </cell>
          <cell r="Q2777" t="str">
            <v>PRC</v>
          </cell>
          <cell r="S2777">
            <v>0</v>
          </cell>
          <cell r="T2777">
            <v>9647232</v>
          </cell>
          <cell r="U2777">
            <v>12956.24</v>
          </cell>
        </row>
        <row r="2778">
          <cell r="G2778" t="str">
            <v>23</v>
          </cell>
          <cell r="M2778">
            <v>1</v>
          </cell>
          <cell r="N2778" t="str">
            <v>686</v>
          </cell>
          <cell r="Q2778" t="str">
            <v>RIV</v>
          </cell>
          <cell r="S2778">
            <v>0</v>
          </cell>
          <cell r="T2778">
            <v>406</v>
          </cell>
          <cell r="U2778">
            <v>0</v>
          </cell>
        </row>
        <row r="2779">
          <cell r="G2779" t="str">
            <v>04</v>
          </cell>
          <cell r="M2779">
            <v>3</v>
          </cell>
          <cell r="N2779" t="str">
            <v>624</v>
          </cell>
          <cell r="Q2779" t="str">
            <v>RTU</v>
          </cell>
          <cell r="S2779">
            <v>0</v>
          </cell>
          <cell r="T2779">
            <v>491328</v>
          </cell>
          <cell r="U2779">
            <v>1.97</v>
          </cell>
        </row>
        <row r="2780">
          <cell r="G2780" t="str">
            <v>01</v>
          </cell>
          <cell r="M2780">
            <v>61</v>
          </cell>
          <cell r="N2780" t="str">
            <v>611</v>
          </cell>
          <cell r="Q2780" t="str">
            <v>RTU</v>
          </cell>
          <cell r="S2780">
            <v>0</v>
          </cell>
          <cell r="T2780">
            <v>31</v>
          </cell>
          <cell r="U2780">
            <v>0</v>
          </cell>
        </row>
        <row r="2781">
          <cell r="G2781" t="str">
            <v>05</v>
          </cell>
          <cell r="M2781">
            <v>6</v>
          </cell>
          <cell r="N2781" t="str">
            <v>624</v>
          </cell>
          <cell r="Q2781" t="str">
            <v>SD</v>
          </cell>
          <cell r="S2781">
            <v>0</v>
          </cell>
          <cell r="T2781">
            <v>6543.36</v>
          </cell>
          <cell r="U2781">
            <v>-5889.02</v>
          </cell>
        </row>
        <row r="2782">
          <cell r="G2782" t="str">
            <v>09</v>
          </cell>
          <cell r="M2782">
            <v>1</v>
          </cell>
          <cell r="N2782" t="str">
            <v>655</v>
          </cell>
          <cell r="Q2782" t="str">
            <v>TDC</v>
          </cell>
          <cell r="S2782">
            <v>0</v>
          </cell>
          <cell r="T2782">
            <v>587250</v>
          </cell>
          <cell r="U2782">
            <v>0</v>
          </cell>
        </row>
        <row r="2783">
          <cell r="G2783" t="str">
            <v>07</v>
          </cell>
          <cell r="M2783">
            <v>1</v>
          </cell>
          <cell r="N2783" t="str">
            <v>650</v>
          </cell>
          <cell r="Q2783" t="str">
            <v>TDC</v>
          </cell>
          <cell r="S2783">
            <v>0</v>
          </cell>
          <cell r="T2783">
            <v>1483</v>
          </cell>
          <cell r="U2783">
            <v>0</v>
          </cell>
        </row>
        <row r="2784">
          <cell r="G2784" t="str">
            <v>23</v>
          </cell>
          <cell r="M2784">
            <v>1</v>
          </cell>
          <cell r="N2784" t="str">
            <v>686</v>
          </cell>
          <cell r="Q2784" t="str">
            <v>VBF</v>
          </cell>
          <cell r="S2784">
            <v>0</v>
          </cell>
          <cell r="T2784">
            <v>406</v>
          </cell>
          <cell r="U2784">
            <v>11.67</v>
          </cell>
        </row>
        <row r="2785">
          <cell r="G2785" t="str">
            <v>04</v>
          </cell>
          <cell r="M2785">
            <v>3</v>
          </cell>
          <cell r="N2785" t="str">
            <v>650</v>
          </cell>
          <cell r="Q2785" t="str">
            <v>L17</v>
          </cell>
          <cell r="S2785">
            <v>0</v>
          </cell>
          <cell r="T2785">
            <v>106</v>
          </cell>
          <cell r="U2785">
            <v>1285.78</v>
          </cell>
        </row>
        <row r="2786">
          <cell r="G2786" t="str">
            <v>16</v>
          </cell>
          <cell r="M2786">
            <v>1</v>
          </cell>
          <cell r="N2786" t="str">
            <v>660</v>
          </cell>
          <cell r="Q2786" t="str">
            <v>L19</v>
          </cell>
          <cell r="S2786">
            <v>0</v>
          </cell>
          <cell r="T2786">
            <v>1</v>
          </cell>
          <cell r="U2786">
            <v>10.25</v>
          </cell>
        </row>
        <row r="2787">
          <cell r="G2787" t="str">
            <v>06</v>
          </cell>
          <cell r="M2787">
            <v>2</v>
          </cell>
          <cell r="N2787" t="str">
            <v>620</v>
          </cell>
          <cell r="Q2787" t="str">
            <v>MSO</v>
          </cell>
          <cell r="S2787">
            <v>0</v>
          </cell>
          <cell r="T2787">
            <v>0</v>
          </cell>
          <cell r="U2787">
            <v>0</v>
          </cell>
        </row>
        <row r="2788">
          <cell r="G2788" t="str">
            <v>05</v>
          </cell>
          <cell r="M2788">
            <v>5</v>
          </cell>
          <cell r="N2788" t="str">
            <v>624</v>
          </cell>
          <cell r="Q2788" t="str">
            <v>MSO</v>
          </cell>
          <cell r="S2788">
            <v>0</v>
          </cell>
          <cell r="T2788">
            <v>54400</v>
          </cell>
          <cell r="U2788">
            <v>36.28</v>
          </cell>
        </row>
        <row r="2789">
          <cell r="G2789" t="str">
            <v>04</v>
          </cell>
          <cell r="M2789">
            <v>3</v>
          </cell>
          <cell r="N2789" t="str">
            <v>623</v>
          </cell>
          <cell r="Q2789" t="str">
            <v>MSV</v>
          </cell>
          <cell r="S2789">
            <v>0</v>
          </cell>
          <cell r="T2789">
            <v>174000</v>
          </cell>
          <cell r="U2789">
            <v>-91.18</v>
          </cell>
        </row>
        <row r="2790">
          <cell r="G2790" t="str">
            <v>07</v>
          </cell>
          <cell r="M2790">
            <v>2</v>
          </cell>
          <cell r="N2790" t="str">
            <v>623</v>
          </cell>
          <cell r="Q2790" t="str">
            <v>MSV</v>
          </cell>
          <cell r="S2790">
            <v>0</v>
          </cell>
          <cell r="T2790">
            <v>2764790</v>
          </cell>
          <cell r="U2790">
            <v>-1448.74</v>
          </cell>
        </row>
        <row r="2791">
          <cell r="G2791" t="str">
            <v>16</v>
          </cell>
          <cell r="M2791">
            <v>1</v>
          </cell>
          <cell r="N2791" t="str">
            <v>623</v>
          </cell>
          <cell r="Q2791" t="str">
            <v>RIN</v>
          </cell>
          <cell r="S2791">
            <v>0</v>
          </cell>
          <cell r="T2791">
            <v>87168</v>
          </cell>
          <cell r="U2791">
            <v>203.45</v>
          </cell>
        </row>
        <row r="2792">
          <cell r="G2792" t="str">
            <v>04</v>
          </cell>
          <cell r="M2792">
            <v>92</v>
          </cell>
          <cell r="N2792" t="str">
            <v>621</v>
          </cell>
          <cell r="Q2792" t="str">
            <v>RIN</v>
          </cell>
          <cell r="S2792">
            <v>0</v>
          </cell>
          <cell r="T2792">
            <v>3180</v>
          </cell>
          <cell r="U2792">
            <v>7.04</v>
          </cell>
        </row>
        <row r="2793">
          <cell r="G2793" t="str">
            <v>08</v>
          </cell>
          <cell r="M2793">
            <v>1</v>
          </cell>
          <cell r="N2793" t="str">
            <v>633</v>
          </cell>
          <cell r="Q2793" t="str">
            <v>TTE</v>
          </cell>
          <cell r="S2793">
            <v>0</v>
          </cell>
          <cell r="T2793">
            <v>258071098</v>
          </cell>
          <cell r="U2793">
            <v>0</v>
          </cell>
        </row>
        <row r="2794">
          <cell r="G2794" t="str">
            <v>01</v>
          </cell>
          <cell r="M2794">
            <v>1</v>
          </cell>
          <cell r="N2794" t="str">
            <v>650</v>
          </cell>
          <cell r="Q2794" t="str">
            <v>TTE</v>
          </cell>
          <cell r="S2794">
            <v>0</v>
          </cell>
          <cell r="T2794">
            <v>1130</v>
          </cell>
          <cell r="U2794">
            <v>0</v>
          </cell>
        </row>
        <row r="2795">
          <cell r="G2795" t="str">
            <v>08</v>
          </cell>
          <cell r="M2795">
            <v>2</v>
          </cell>
          <cell r="N2795" t="str">
            <v>625</v>
          </cell>
          <cell r="Q2795" t="str">
            <v>TTE</v>
          </cell>
          <cell r="S2795">
            <v>0</v>
          </cell>
          <cell r="T2795">
            <v>7432128</v>
          </cell>
          <cell r="U2795">
            <v>0</v>
          </cell>
        </row>
        <row r="2796">
          <cell r="G2796" t="str">
            <v>04</v>
          </cell>
          <cell r="M2796">
            <v>2</v>
          </cell>
          <cell r="N2796" t="str">
            <v>623</v>
          </cell>
          <cell r="Q2796" t="str">
            <v>TTC</v>
          </cell>
          <cell r="S2796">
            <v>0</v>
          </cell>
          <cell r="T2796">
            <v>5525661</v>
          </cell>
          <cell r="U2796">
            <v>0</v>
          </cell>
        </row>
        <row r="2797">
          <cell r="G2797" t="str">
            <v>04</v>
          </cell>
          <cell r="M2797">
            <v>1</v>
          </cell>
          <cell r="N2797" t="str">
            <v>621</v>
          </cell>
          <cell r="Q2797" t="str">
            <v>DO7</v>
          </cell>
          <cell r="S2797">
            <v>0</v>
          </cell>
          <cell r="T2797">
            <v>154807</v>
          </cell>
          <cell r="U2797">
            <v>0</v>
          </cell>
        </row>
        <row r="2798">
          <cell r="G2798" t="str">
            <v>07</v>
          </cell>
          <cell r="M2798">
            <v>4</v>
          </cell>
          <cell r="N2798" t="str">
            <v>624</v>
          </cell>
          <cell r="Q2798" t="str">
            <v>TTC</v>
          </cell>
          <cell r="S2798">
            <v>0</v>
          </cell>
          <cell r="T2798">
            <v>11131623</v>
          </cell>
          <cell r="U2798">
            <v>0</v>
          </cell>
        </row>
        <row r="2799">
          <cell r="G2799" t="str">
            <v>07</v>
          </cell>
          <cell r="M2799">
            <v>2</v>
          </cell>
          <cell r="N2799" t="str">
            <v>623</v>
          </cell>
          <cell r="Q2799" t="str">
            <v>EEX</v>
          </cell>
          <cell r="S2799">
            <v>0</v>
          </cell>
          <cell r="T2799">
            <v>2764790</v>
          </cell>
          <cell r="U2799">
            <v>6096.38</v>
          </cell>
        </row>
        <row r="2800">
          <cell r="G2800" t="str">
            <v>07</v>
          </cell>
          <cell r="M2800">
            <v>1</v>
          </cell>
          <cell r="N2800" t="str">
            <v>660</v>
          </cell>
          <cell r="Q2800" t="str">
            <v>E19</v>
          </cell>
          <cell r="S2800">
            <v>0</v>
          </cell>
          <cell r="T2800">
            <v>1680</v>
          </cell>
          <cell r="U2800">
            <v>52.99</v>
          </cell>
        </row>
        <row r="2801">
          <cell r="G2801" t="str">
            <v>04</v>
          </cell>
          <cell r="M2801">
            <v>2</v>
          </cell>
          <cell r="N2801" t="str">
            <v>626</v>
          </cell>
          <cell r="Q2801" t="str">
            <v>TTC</v>
          </cell>
          <cell r="S2801">
            <v>0</v>
          </cell>
          <cell r="T2801">
            <v>1020195</v>
          </cell>
          <cell r="U2801">
            <v>0</v>
          </cell>
        </row>
        <row r="2802">
          <cell r="G2802" t="str">
            <v>07</v>
          </cell>
          <cell r="M2802">
            <v>3</v>
          </cell>
          <cell r="N2802" t="str">
            <v>624</v>
          </cell>
          <cell r="Q2802" t="str">
            <v>EP1</v>
          </cell>
          <cell r="S2802">
            <v>0</v>
          </cell>
          <cell r="T2802">
            <v>578160</v>
          </cell>
          <cell r="U2802">
            <v>0</v>
          </cell>
        </row>
        <row r="2803">
          <cell r="G2803" t="str">
            <v>09</v>
          </cell>
          <cell r="M2803">
            <v>1</v>
          </cell>
          <cell r="N2803" t="str">
            <v>660</v>
          </cell>
          <cell r="Q2803" t="str">
            <v>L02</v>
          </cell>
          <cell r="S2803">
            <v>0</v>
          </cell>
          <cell r="T2803">
            <v>1</v>
          </cell>
          <cell r="U2803">
            <v>3.48</v>
          </cell>
        </row>
        <row r="2804">
          <cell r="G2804" t="str">
            <v>04</v>
          </cell>
          <cell r="M2804">
            <v>1</v>
          </cell>
          <cell r="N2804" t="str">
            <v>623</v>
          </cell>
          <cell r="Q2804" t="str">
            <v>DO0</v>
          </cell>
          <cell r="S2804">
            <v>0</v>
          </cell>
          <cell r="T2804">
            <v>267716</v>
          </cell>
          <cell r="U2804">
            <v>223</v>
          </cell>
        </row>
        <row r="2805">
          <cell r="G2805" t="str">
            <v>04</v>
          </cell>
          <cell r="M2805">
            <v>1</v>
          </cell>
          <cell r="N2805" t="str">
            <v>626</v>
          </cell>
          <cell r="Q2805" t="str">
            <v>EIV</v>
          </cell>
          <cell r="S2805">
            <v>0</v>
          </cell>
          <cell r="T2805">
            <v>20087880</v>
          </cell>
          <cell r="U2805">
            <v>0</v>
          </cell>
        </row>
        <row r="2806">
          <cell r="G2806" t="str">
            <v>05</v>
          </cell>
          <cell r="M2806">
            <v>2</v>
          </cell>
          <cell r="N2806" t="str">
            <v>621</v>
          </cell>
          <cell r="Q2806" t="str">
            <v>FFC</v>
          </cell>
          <cell r="S2806">
            <v>0</v>
          </cell>
          <cell r="T2806">
            <v>982780</v>
          </cell>
          <cell r="U2806">
            <v>23.56</v>
          </cell>
        </row>
        <row r="2807">
          <cell r="G2807" t="str">
            <v>04</v>
          </cell>
          <cell r="M2807">
            <v>11</v>
          </cell>
          <cell r="N2807" t="str">
            <v>623</v>
          </cell>
          <cell r="Q2807" t="str">
            <v>BFC</v>
          </cell>
          <cell r="S2807">
            <v>0</v>
          </cell>
          <cell r="T2807">
            <v>403035</v>
          </cell>
          <cell r="U2807">
            <v>11638.84</v>
          </cell>
        </row>
        <row r="2808">
          <cell r="G2808" t="str">
            <v>04</v>
          </cell>
          <cell r="M2808">
            <v>11</v>
          </cell>
          <cell r="N2808" t="str">
            <v>621</v>
          </cell>
          <cell r="Q2808" t="str">
            <v>FFC</v>
          </cell>
          <cell r="S2808">
            <v>0</v>
          </cell>
          <cell r="T2808">
            <v>127517</v>
          </cell>
          <cell r="U2808">
            <v>3.06</v>
          </cell>
        </row>
        <row r="2809">
          <cell r="G2809" t="str">
            <v>05</v>
          </cell>
          <cell r="M2809">
            <v>6</v>
          </cell>
          <cell r="N2809" t="str">
            <v>626</v>
          </cell>
          <cell r="Q2809" t="str">
            <v>EIV</v>
          </cell>
          <cell r="S2809">
            <v>0</v>
          </cell>
          <cell r="T2809">
            <v>813780</v>
          </cell>
          <cell r="U2809">
            <v>0</v>
          </cell>
        </row>
        <row r="2810">
          <cell r="G2810" t="str">
            <v>04</v>
          </cell>
          <cell r="M2810">
            <v>2</v>
          </cell>
          <cell r="N2810" t="str">
            <v>626</v>
          </cell>
          <cell r="Q2810" t="str">
            <v>TDE</v>
          </cell>
          <cell r="S2810">
            <v>0</v>
          </cell>
          <cell r="T2810">
            <v>1020195</v>
          </cell>
          <cell r="U2810">
            <v>0</v>
          </cell>
        </row>
        <row r="2811">
          <cell r="G2811" t="str">
            <v>02</v>
          </cell>
          <cell r="M2811">
            <v>2</v>
          </cell>
          <cell r="N2811" t="str">
            <v>613</v>
          </cell>
          <cell r="Q2811" t="str">
            <v>BFC</v>
          </cell>
          <cell r="S2811">
            <v>0</v>
          </cell>
          <cell r="T2811">
            <v>704079</v>
          </cell>
          <cell r="U2811">
            <v>20342.96</v>
          </cell>
        </row>
        <row r="2812">
          <cell r="G2812" t="str">
            <v>17</v>
          </cell>
          <cell r="M2812">
            <v>1</v>
          </cell>
          <cell r="N2812" t="str">
            <v>644</v>
          </cell>
          <cell r="Q2812" t="str">
            <v>DO0</v>
          </cell>
          <cell r="S2812">
            <v>0</v>
          </cell>
          <cell r="T2812">
            <v>1688750</v>
          </cell>
          <cell r="U2812">
            <v>104.7</v>
          </cell>
        </row>
        <row r="2813">
          <cell r="G2813" t="str">
            <v>04</v>
          </cell>
          <cell r="M2813">
            <v>3</v>
          </cell>
          <cell r="N2813" t="str">
            <v>641</v>
          </cell>
          <cell r="Q2813" t="str">
            <v>FFC</v>
          </cell>
          <cell r="S2813">
            <v>0</v>
          </cell>
          <cell r="T2813">
            <v>802300</v>
          </cell>
          <cell r="U2813">
            <v>12.02</v>
          </cell>
        </row>
        <row r="2814">
          <cell r="G2814" t="str">
            <v>08</v>
          </cell>
          <cell r="M2814">
            <v>3</v>
          </cell>
          <cell r="N2814" t="str">
            <v>624</v>
          </cell>
          <cell r="Q2814" t="str">
            <v>FFC</v>
          </cell>
          <cell r="S2814">
            <v>0</v>
          </cell>
          <cell r="T2814">
            <v>626400</v>
          </cell>
          <cell r="U2814">
            <v>11.9</v>
          </cell>
        </row>
        <row r="2815">
          <cell r="G2815" t="str">
            <v>03</v>
          </cell>
          <cell r="M2815">
            <v>1</v>
          </cell>
          <cell r="N2815" t="str">
            <v>660</v>
          </cell>
          <cell r="Q2815" t="str">
            <v>EIV</v>
          </cell>
          <cell r="S2815">
            <v>0</v>
          </cell>
          <cell r="T2815">
            <v>425</v>
          </cell>
          <cell r="U2815">
            <v>0</v>
          </cell>
        </row>
        <row r="2816">
          <cell r="G2816" t="str">
            <v>08</v>
          </cell>
          <cell r="M2816">
            <v>4</v>
          </cell>
          <cell r="N2816" t="str">
            <v>624</v>
          </cell>
          <cell r="Q2816" t="str">
            <v>EIV</v>
          </cell>
          <cell r="S2816">
            <v>0</v>
          </cell>
          <cell r="T2816">
            <v>39147260</v>
          </cell>
          <cell r="U2816">
            <v>0</v>
          </cell>
        </row>
        <row r="2817">
          <cell r="G2817" t="str">
            <v>01</v>
          </cell>
          <cell r="M2817">
            <v>11</v>
          </cell>
          <cell r="N2817" t="str">
            <v>611</v>
          </cell>
          <cell r="Q2817" t="str">
            <v>LMR</v>
          </cell>
          <cell r="S2817">
            <v>0</v>
          </cell>
          <cell r="T2817">
            <v>31921</v>
          </cell>
          <cell r="U2817">
            <v>86.11</v>
          </cell>
        </row>
        <row r="2818">
          <cell r="G2818" t="str">
            <v>04</v>
          </cell>
          <cell r="M2818">
            <v>6</v>
          </cell>
          <cell r="N2818" t="str">
            <v>624</v>
          </cell>
          <cell r="Q2818" t="str">
            <v>BFC</v>
          </cell>
          <cell r="S2818">
            <v>0</v>
          </cell>
          <cell r="T2818">
            <v>436015</v>
          </cell>
          <cell r="U2818">
            <v>12536.73</v>
          </cell>
        </row>
        <row r="2819">
          <cell r="G2819" t="str">
            <v>07</v>
          </cell>
          <cell r="M2819">
            <v>1</v>
          </cell>
          <cell r="N2819" t="str">
            <v>621</v>
          </cell>
          <cell r="Q2819" t="str">
            <v>BFC</v>
          </cell>
          <cell r="S2819">
            <v>0</v>
          </cell>
          <cell r="T2819">
            <v>5463877</v>
          </cell>
          <cell r="U2819">
            <v>157829.71</v>
          </cell>
        </row>
        <row r="2820">
          <cell r="G2820" t="str">
            <v>07</v>
          </cell>
          <cell r="M2820">
            <v>1</v>
          </cell>
          <cell r="N2820" t="str">
            <v>660</v>
          </cell>
          <cell r="Q2820" t="str">
            <v>OMS</v>
          </cell>
          <cell r="S2820">
            <v>0</v>
          </cell>
          <cell r="T2820">
            <v>14715</v>
          </cell>
          <cell r="U2820">
            <v>4.47</v>
          </cell>
        </row>
        <row r="2821">
          <cell r="G2821" t="str">
            <v>04</v>
          </cell>
          <cell r="M2821">
            <v>4</v>
          </cell>
          <cell r="N2821" t="str">
            <v>626</v>
          </cell>
          <cell r="Q2821" t="str">
            <v>DSM</v>
          </cell>
          <cell r="S2821">
            <v>0</v>
          </cell>
          <cell r="T2821">
            <v>3538426</v>
          </cell>
          <cell r="U2821">
            <v>4996.26</v>
          </cell>
        </row>
        <row r="2822">
          <cell r="G2822" t="str">
            <v>04</v>
          </cell>
          <cell r="M2822">
            <v>1</v>
          </cell>
          <cell r="N2822" t="str">
            <v>626</v>
          </cell>
          <cell r="Q2822" t="str">
            <v>OMS</v>
          </cell>
          <cell r="S2822">
            <v>0</v>
          </cell>
          <cell r="T2822">
            <v>20087880</v>
          </cell>
          <cell r="U2822">
            <v>4338.97</v>
          </cell>
        </row>
        <row r="2823">
          <cell r="G2823" t="str">
            <v>01</v>
          </cell>
          <cell r="M2823">
            <v>11</v>
          </cell>
          <cell r="N2823" t="str">
            <v>611</v>
          </cell>
          <cell r="Q2823" t="str">
            <v>GPW</v>
          </cell>
          <cell r="S2823">
            <v>0</v>
          </cell>
          <cell r="T2823">
            <v>334</v>
          </cell>
          <cell r="U2823">
            <v>0.41</v>
          </cell>
        </row>
        <row r="2824">
          <cell r="G2824" t="str">
            <v>05</v>
          </cell>
          <cell r="M2824">
            <v>1</v>
          </cell>
          <cell r="N2824" t="str">
            <v>623</v>
          </cell>
          <cell r="Q2824" t="str">
            <v>EP2</v>
          </cell>
          <cell r="S2824">
            <v>0</v>
          </cell>
          <cell r="T2824">
            <v>216488</v>
          </cell>
          <cell r="U2824">
            <v>-27.28</v>
          </cell>
        </row>
        <row r="2825">
          <cell r="G2825" t="str">
            <v>05</v>
          </cell>
          <cell r="M2825">
            <v>2</v>
          </cell>
          <cell r="N2825" t="str">
            <v>621</v>
          </cell>
          <cell r="Q2825" t="str">
            <v>OMS</v>
          </cell>
          <cell r="S2825">
            <v>0</v>
          </cell>
          <cell r="T2825">
            <v>982780</v>
          </cell>
          <cell r="U2825">
            <v>241.77</v>
          </cell>
        </row>
        <row r="2826">
          <cell r="G2826" t="str">
            <v>07</v>
          </cell>
          <cell r="M2826">
            <v>3</v>
          </cell>
          <cell r="N2826" t="str">
            <v>624</v>
          </cell>
          <cell r="Q2826" t="str">
            <v>EP2</v>
          </cell>
          <cell r="S2826">
            <v>0</v>
          </cell>
          <cell r="T2826">
            <v>578160</v>
          </cell>
          <cell r="U2826">
            <v>-74.58</v>
          </cell>
        </row>
        <row r="2827">
          <cell r="G2827" t="str">
            <v>07</v>
          </cell>
          <cell r="M2827">
            <v>2</v>
          </cell>
          <cell r="N2827" t="str">
            <v>621</v>
          </cell>
          <cell r="Q2827" t="str">
            <v>CAP</v>
          </cell>
          <cell r="S2827">
            <v>0</v>
          </cell>
          <cell r="T2827">
            <v>6323476</v>
          </cell>
          <cell r="U2827">
            <v>-461.75</v>
          </cell>
        </row>
        <row r="2828">
          <cell r="G2828" t="str">
            <v>08</v>
          </cell>
          <cell r="M2828">
            <v>1</v>
          </cell>
          <cell r="N2828" t="str">
            <v>633</v>
          </cell>
          <cell r="Q2828" t="str">
            <v>FVC</v>
          </cell>
          <cell r="S2828">
            <v>0</v>
          </cell>
          <cell r="T2828">
            <v>258071098</v>
          </cell>
          <cell r="U2828">
            <v>0</v>
          </cell>
        </row>
        <row r="2829">
          <cell r="G2829" t="str">
            <v>08</v>
          </cell>
          <cell r="M2829">
            <v>1</v>
          </cell>
          <cell r="N2829" t="str">
            <v>633</v>
          </cell>
          <cell r="Q2829" t="str">
            <v>RAU</v>
          </cell>
          <cell r="S2829">
            <v>0</v>
          </cell>
          <cell r="T2829">
            <v>258071098</v>
          </cell>
          <cell r="U2829">
            <v>5419.5</v>
          </cell>
        </row>
        <row r="2830">
          <cell r="G2830" t="str">
            <v>03</v>
          </cell>
          <cell r="M2830">
            <v>1</v>
          </cell>
          <cell r="N2830" t="str">
            <v>611</v>
          </cell>
          <cell r="Q2830" t="str">
            <v>GPW</v>
          </cell>
          <cell r="S2830">
            <v>0</v>
          </cell>
          <cell r="T2830">
            <v>372.5</v>
          </cell>
          <cell r="U2830">
            <v>0.46</v>
          </cell>
        </row>
        <row r="2831">
          <cell r="G2831" t="str">
            <v>07</v>
          </cell>
          <cell r="M2831">
            <v>3</v>
          </cell>
          <cell r="N2831" t="str">
            <v>642</v>
          </cell>
          <cell r="Q2831" t="str">
            <v>EP2</v>
          </cell>
          <cell r="S2831">
            <v>0</v>
          </cell>
          <cell r="T2831">
            <v>419</v>
          </cell>
          <cell r="U2831">
            <v>0</v>
          </cell>
        </row>
        <row r="2832">
          <cell r="G2832" t="str">
            <v>08</v>
          </cell>
          <cell r="M2832">
            <v>2</v>
          </cell>
          <cell r="N2832" t="str">
            <v>624</v>
          </cell>
          <cell r="Q2832" t="str">
            <v>FVE</v>
          </cell>
          <cell r="S2832">
            <v>0</v>
          </cell>
          <cell r="T2832">
            <v>3630322</v>
          </cell>
          <cell r="U2832">
            <v>0</v>
          </cell>
        </row>
        <row r="2833">
          <cell r="G2833" t="str">
            <v>08</v>
          </cell>
          <cell r="M2833">
            <v>4</v>
          </cell>
          <cell r="N2833" t="str">
            <v>624</v>
          </cell>
          <cell r="Q2833" t="str">
            <v>ICV</v>
          </cell>
          <cell r="S2833">
            <v>0</v>
          </cell>
          <cell r="T2833">
            <v>28433028</v>
          </cell>
          <cell r="U2833">
            <v>0</v>
          </cell>
        </row>
        <row r="2834">
          <cell r="G2834" t="str">
            <v>08</v>
          </cell>
          <cell r="M2834">
            <v>1</v>
          </cell>
          <cell r="N2834" t="str">
            <v>634</v>
          </cell>
          <cell r="Q2834" t="str">
            <v>DO3</v>
          </cell>
          <cell r="S2834">
            <v>0</v>
          </cell>
          <cell r="T2834">
            <v>174477080</v>
          </cell>
          <cell r="U2834">
            <v>105384.16</v>
          </cell>
        </row>
        <row r="2835">
          <cell r="G2835" t="str">
            <v>04</v>
          </cell>
          <cell r="M2835">
            <v>3</v>
          </cell>
          <cell r="N2835" t="str">
            <v>623</v>
          </cell>
          <cell r="Q2835" t="str">
            <v>DSU</v>
          </cell>
          <cell r="S2835">
            <v>0</v>
          </cell>
          <cell r="T2835">
            <v>174000</v>
          </cell>
          <cell r="U2835">
            <v>17.579999999999998</v>
          </cell>
        </row>
        <row r="2836">
          <cell r="G2836" t="str">
            <v>08</v>
          </cell>
          <cell r="M2836">
            <v>1</v>
          </cell>
          <cell r="N2836" t="str">
            <v>676</v>
          </cell>
          <cell r="Q2836" t="str">
            <v>DS3</v>
          </cell>
          <cell r="S2836">
            <v>0</v>
          </cell>
          <cell r="T2836">
            <v>0</v>
          </cell>
          <cell r="U2836">
            <v>0</v>
          </cell>
        </row>
        <row r="2837">
          <cell r="G2837" t="str">
            <v>01</v>
          </cell>
          <cell r="M2837">
            <v>1</v>
          </cell>
          <cell r="N2837" t="str">
            <v>811</v>
          </cell>
          <cell r="Q2837" t="str">
            <v>EC</v>
          </cell>
          <cell r="S2837">
            <v>0</v>
          </cell>
          <cell r="T2837">
            <v>0</v>
          </cell>
          <cell r="U2837">
            <v>0</v>
          </cell>
        </row>
        <row r="2838">
          <cell r="G2838" t="str">
            <v>04</v>
          </cell>
          <cell r="M2838">
            <v>4</v>
          </cell>
          <cell r="N2838" t="str">
            <v>623</v>
          </cell>
          <cell r="Q2838" t="str">
            <v>EC</v>
          </cell>
          <cell r="S2838">
            <v>0</v>
          </cell>
          <cell r="T2838">
            <v>103099</v>
          </cell>
          <cell r="U2838">
            <v>6979.39</v>
          </cell>
        </row>
        <row r="2839">
          <cell r="G2839" t="str">
            <v>04</v>
          </cell>
          <cell r="M2839">
            <v>10</v>
          </cell>
          <cell r="N2839" t="str">
            <v>624</v>
          </cell>
          <cell r="Q2839" t="str">
            <v>ECR</v>
          </cell>
          <cell r="S2839">
            <v>0</v>
          </cell>
          <cell r="T2839">
            <v>460944</v>
          </cell>
          <cell r="U2839">
            <v>1677.84</v>
          </cell>
        </row>
        <row r="2840">
          <cell r="G2840" t="str">
            <v>05</v>
          </cell>
          <cell r="M2840">
            <v>2</v>
          </cell>
          <cell r="N2840" t="str">
            <v>626</v>
          </cell>
          <cell r="Q2840" t="str">
            <v>EFV</v>
          </cell>
          <cell r="S2840">
            <v>0</v>
          </cell>
          <cell r="T2840">
            <v>396792</v>
          </cell>
          <cell r="U2840">
            <v>-844.77</v>
          </cell>
        </row>
        <row r="2841">
          <cell r="G2841" t="str">
            <v>08</v>
          </cell>
          <cell r="M2841">
            <v>1</v>
          </cell>
          <cell r="N2841" t="str">
            <v>633</v>
          </cell>
          <cell r="Q2841" t="str">
            <v>EIN</v>
          </cell>
          <cell r="S2841">
            <v>0</v>
          </cell>
          <cell r="T2841">
            <v>258071098</v>
          </cell>
          <cell r="U2841">
            <v>145035.96</v>
          </cell>
        </row>
        <row r="2842">
          <cell r="G2842" t="str">
            <v>08</v>
          </cell>
          <cell r="M2842">
            <v>1</v>
          </cell>
          <cell r="N2842" t="str">
            <v>633</v>
          </cell>
          <cell r="Q2842" t="str">
            <v>EP4</v>
          </cell>
          <cell r="S2842">
            <v>0</v>
          </cell>
          <cell r="T2842">
            <v>258071098</v>
          </cell>
          <cell r="U2842">
            <v>0</v>
          </cell>
        </row>
        <row r="2843">
          <cell r="G2843" t="str">
            <v>05</v>
          </cell>
          <cell r="M2843">
            <v>3</v>
          </cell>
          <cell r="N2843" t="str">
            <v>624</v>
          </cell>
          <cell r="Q2843" t="str">
            <v>EP4</v>
          </cell>
          <cell r="S2843">
            <v>0</v>
          </cell>
          <cell r="T2843">
            <v>169344</v>
          </cell>
          <cell r="U2843">
            <v>0</v>
          </cell>
        </row>
        <row r="2844">
          <cell r="G2844" t="str">
            <v>05</v>
          </cell>
          <cell r="M2844">
            <v>1</v>
          </cell>
          <cell r="N2844" t="str">
            <v>623</v>
          </cell>
          <cell r="Q2844" t="str">
            <v>EP4</v>
          </cell>
          <cell r="S2844">
            <v>0</v>
          </cell>
          <cell r="T2844">
            <v>216488</v>
          </cell>
          <cell r="U2844">
            <v>0</v>
          </cell>
        </row>
        <row r="2845">
          <cell r="G2845" t="str">
            <v>05</v>
          </cell>
          <cell r="M2845">
            <v>15</v>
          </cell>
          <cell r="N2845" t="str">
            <v>624</v>
          </cell>
          <cell r="Q2845" t="str">
            <v>EP4</v>
          </cell>
          <cell r="S2845">
            <v>0</v>
          </cell>
          <cell r="T2845">
            <v>703056</v>
          </cell>
          <cell r="U2845">
            <v>0</v>
          </cell>
        </row>
        <row r="2846">
          <cell r="G2846" t="str">
            <v>07</v>
          </cell>
          <cell r="M2846">
            <v>1</v>
          </cell>
          <cell r="N2846" t="str">
            <v>650</v>
          </cell>
          <cell r="Q2846" t="str">
            <v>EP4</v>
          </cell>
          <cell r="S2846">
            <v>0</v>
          </cell>
          <cell r="T2846">
            <v>1483</v>
          </cell>
          <cell r="U2846">
            <v>0</v>
          </cell>
        </row>
        <row r="2847">
          <cell r="G2847" t="str">
            <v>07</v>
          </cell>
          <cell r="M2847">
            <v>3</v>
          </cell>
          <cell r="N2847" t="str">
            <v>642</v>
          </cell>
          <cell r="Q2847" t="str">
            <v>EUR</v>
          </cell>
          <cell r="S2847">
            <v>0</v>
          </cell>
          <cell r="T2847">
            <v>419</v>
          </cell>
          <cell r="U2847">
            <v>-0.01</v>
          </cell>
        </row>
        <row r="2848">
          <cell r="G2848" t="str">
            <v>04</v>
          </cell>
          <cell r="M2848">
            <v>3</v>
          </cell>
          <cell r="N2848" t="str">
            <v>642</v>
          </cell>
          <cell r="Q2848" t="str">
            <v>EUR</v>
          </cell>
          <cell r="S2848">
            <v>0</v>
          </cell>
          <cell r="T2848">
            <v>1416</v>
          </cell>
          <cell r="U2848">
            <v>-0.04</v>
          </cell>
        </row>
        <row r="2849">
          <cell r="G2849" t="str">
            <v>02</v>
          </cell>
          <cell r="M2849">
            <v>52</v>
          </cell>
          <cell r="N2849" t="str">
            <v>611</v>
          </cell>
          <cell r="Q2849" t="str">
            <v>EUR</v>
          </cell>
          <cell r="S2849">
            <v>0</v>
          </cell>
          <cell r="T2849">
            <v>3428</v>
          </cell>
          <cell r="U2849">
            <v>0.03</v>
          </cell>
        </row>
        <row r="2850">
          <cell r="G2850" t="str">
            <v>16</v>
          </cell>
          <cell r="M2850">
            <v>1</v>
          </cell>
          <cell r="N2850" t="str">
            <v>623</v>
          </cell>
          <cell r="Q2850" t="str">
            <v>EUR</v>
          </cell>
          <cell r="S2850">
            <v>0</v>
          </cell>
          <cell r="T2850">
            <v>87168</v>
          </cell>
          <cell r="U2850">
            <v>0.7</v>
          </cell>
        </row>
        <row r="2851">
          <cell r="G2851" t="str">
            <v>04</v>
          </cell>
          <cell r="M2851">
            <v>3</v>
          </cell>
          <cell r="N2851" t="str">
            <v>623</v>
          </cell>
          <cell r="Q2851" t="str">
            <v>FFE</v>
          </cell>
          <cell r="S2851">
            <v>0</v>
          </cell>
          <cell r="T2851">
            <v>174000</v>
          </cell>
          <cell r="U2851">
            <v>16.87</v>
          </cell>
        </row>
        <row r="2852">
          <cell r="G2852" t="str">
            <v>04</v>
          </cell>
          <cell r="M2852">
            <v>6</v>
          </cell>
          <cell r="N2852" t="str">
            <v>641</v>
          </cell>
          <cell r="Q2852" t="str">
            <v>MC</v>
          </cell>
          <cell r="S2852">
            <v>0</v>
          </cell>
          <cell r="T2852">
            <v>0</v>
          </cell>
          <cell r="U2852">
            <v>6.99</v>
          </cell>
        </row>
        <row r="2853">
          <cell r="G2853" t="str">
            <v>04</v>
          </cell>
          <cell r="M2853">
            <v>4</v>
          </cell>
          <cell r="N2853" t="str">
            <v>624</v>
          </cell>
          <cell r="Q2853" t="str">
            <v>PRC</v>
          </cell>
          <cell r="S2853">
            <v>0</v>
          </cell>
          <cell r="T2853">
            <v>7392688</v>
          </cell>
          <cell r="U2853">
            <v>9928.3799999999992</v>
          </cell>
        </row>
        <row r="2854">
          <cell r="G2854" t="str">
            <v>04</v>
          </cell>
          <cell r="M2854">
            <v>3</v>
          </cell>
          <cell r="N2854" t="str">
            <v>641</v>
          </cell>
          <cell r="Q2854" t="str">
            <v>PRC</v>
          </cell>
          <cell r="S2854">
            <v>0</v>
          </cell>
          <cell r="T2854">
            <v>802300</v>
          </cell>
          <cell r="U2854">
            <v>4018.7</v>
          </cell>
        </row>
        <row r="2855">
          <cell r="G2855" t="str">
            <v>04</v>
          </cell>
          <cell r="M2855">
            <v>10</v>
          </cell>
          <cell r="N2855" t="str">
            <v>624</v>
          </cell>
          <cell r="Q2855" t="str">
            <v>PRV</v>
          </cell>
          <cell r="S2855">
            <v>0</v>
          </cell>
          <cell r="T2855">
            <v>460944</v>
          </cell>
          <cell r="U2855">
            <v>5.07</v>
          </cell>
        </row>
        <row r="2856">
          <cell r="G2856" t="str">
            <v>07</v>
          </cell>
          <cell r="M2856">
            <v>1</v>
          </cell>
          <cell r="N2856" t="str">
            <v>650</v>
          </cell>
          <cell r="Q2856" t="str">
            <v>RIV</v>
          </cell>
          <cell r="S2856">
            <v>0</v>
          </cell>
          <cell r="T2856">
            <v>1483</v>
          </cell>
          <cell r="U2856">
            <v>0</v>
          </cell>
        </row>
        <row r="2857">
          <cell r="G2857" t="str">
            <v>09</v>
          </cell>
          <cell r="M2857">
            <v>1</v>
          </cell>
          <cell r="N2857" t="str">
            <v>660</v>
          </cell>
          <cell r="Q2857" t="str">
            <v>RTU</v>
          </cell>
          <cell r="S2857">
            <v>0</v>
          </cell>
          <cell r="T2857">
            <v>6758</v>
          </cell>
          <cell r="U2857">
            <v>-0.08</v>
          </cell>
        </row>
        <row r="2858">
          <cell r="G2858" t="str">
            <v>04</v>
          </cell>
          <cell r="M2858">
            <v>4</v>
          </cell>
          <cell r="N2858" t="str">
            <v>626</v>
          </cell>
          <cell r="Q2858" t="str">
            <v>RTU</v>
          </cell>
          <cell r="S2858">
            <v>0</v>
          </cell>
          <cell r="T2858">
            <v>3538426</v>
          </cell>
          <cell r="U2858">
            <v>14.16</v>
          </cell>
        </row>
        <row r="2859">
          <cell r="G2859" t="str">
            <v>07</v>
          </cell>
          <cell r="M2859">
            <v>1</v>
          </cell>
          <cell r="N2859" t="str">
            <v>624</v>
          </cell>
          <cell r="Q2859" t="str">
            <v>TIU</v>
          </cell>
          <cell r="S2859">
            <v>0</v>
          </cell>
          <cell r="T2859">
            <v>14947856</v>
          </cell>
          <cell r="U2859">
            <v>0</v>
          </cell>
        </row>
        <row r="2860">
          <cell r="G2860" t="str">
            <v>08</v>
          </cell>
          <cell r="M2860">
            <v>1</v>
          </cell>
          <cell r="N2860" t="str">
            <v>632</v>
          </cell>
          <cell r="Q2860" t="str">
            <v>TIU</v>
          </cell>
          <cell r="S2860">
            <v>0</v>
          </cell>
          <cell r="T2860">
            <v>128886903</v>
          </cell>
          <cell r="U2860">
            <v>0</v>
          </cell>
        </row>
        <row r="2861">
          <cell r="G2861" t="str">
            <v>07</v>
          </cell>
          <cell r="M2861">
            <v>3</v>
          </cell>
          <cell r="N2861" t="str">
            <v>641</v>
          </cell>
          <cell r="Q2861" t="str">
            <v>MSO</v>
          </cell>
          <cell r="S2861">
            <v>0</v>
          </cell>
          <cell r="T2861">
            <v>3936</v>
          </cell>
          <cell r="U2861">
            <v>2.77</v>
          </cell>
        </row>
        <row r="2862">
          <cell r="G2862" t="str">
            <v>07</v>
          </cell>
          <cell r="M2862">
            <v>3</v>
          </cell>
          <cell r="N2862" t="str">
            <v>642</v>
          </cell>
          <cell r="Q2862" t="str">
            <v>MSO</v>
          </cell>
          <cell r="S2862">
            <v>0</v>
          </cell>
          <cell r="T2862">
            <v>419</v>
          </cell>
          <cell r="U2862">
            <v>0.02</v>
          </cell>
        </row>
        <row r="2863">
          <cell r="G2863" t="str">
            <v>08</v>
          </cell>
          <cell r="M2863">
            <v>1</v>
          </cell>
          <cell r="N2863" t="str">
            <v>632</v>
          </cell>
          <cell r="Q2863" t="str">
            <v>MSV</v>
          </cell>
          <cell r="S2863">
            <v>0</v>
          </cell>
          <cell r="T2863">
            <v>128886903</v>
          </cell>
          <cell r="U2863">
            <v>-63799.02</v>
          </cell>
        </row>
        <row r="2864">
          <cell r="G2864" t="str">
            <v>04</v>
          </cell>
          <cell r="M2864">
            <v>11</v>
          </cell>
          <cell r="N2864" t="str">
            <v>623</v>
          </cell>
          <cell r="Q2864" t="str">
            <v>MSV</v>
          </cell>
          <cell r="S2864">
            <v>0</v>
          </cell>
          <cell r="T2864">
            <v>403035</v>
          </cell>
          <cell r="U2864">
            <v>-211.19</v>
          </cell>
        </row>
        <row r="2865">
          <cell r="G2865" t="str">
            <v>16</v>
          </cell>
          <cell r="M2865">
            <v>3</v>
          </cell>
          <cell r="N2865" t="str">
            <v>650</v>
          </cell>
          <cell r="Q2865" t="str">
            <v>MSV</v>
          </cell>
          <cell r="S2865">
            <v>0</v>
          </cell>
          <cell r="T2865">
            <v>38</v>
          </cell>
          <cell r="U2865">
            <v>-0.02</v>
          </cell>
        </row>
        <row r="2866">
          <cell r="G2866" t="str">
            <v>08</v>
          </cell>
          <cell r="M2866">
            <v>1</v>
          </cell>
          <cell r="N2866" t="str">
            <v>634</v>
          </cell>
          <cell r="Q2866" t="str">
            <v>PAJ</v>
          </cell>
          <cell r="S2866">
            <v>0</v>
          </cell>
          <cell r="T2866">
            <v>0</v>
          </cell>
          <cell r="U2866">
            <v>-219713.99</v>
          </cell>
        </row>
        <row r="2867">
          <cell r="G2867" t="str">
            <v>05</v>
          </cell>
          <cell r="M2867">
            <v>1</v>
          </cell>
          <cell r="N2867" t="str">
            <v>623</v>
          </cell>
          <cell r="Q2867" t="str">
            <v>TTE</v>
          </cell>
          <cell r="S2867">
            <v>0</v>
          </cell>
          <cell r="T2867">
            <v>216488</v>
          </cell>
          <cell r="U2867">
            <v>0</v>
          </cell>
        </row>
        <row r="2868">
          <cell r="G2868" t="str">
            <v>23</v>
          </cell>
          <cell r="M2868">
            <v>1</v>
          </cell>
          <cell r="N2868" t="str">
            <v>685</v>
          </cell>
          <cell r="Q2868" t="str">
            <v>VE1</v>
          </cell>
          <cell r="S2868">
            <v>0</v>
          </cell>
          <cell r="T2868">
            <v>28727</v>
          </cell>
          <cell r="U2868">
            <v>0</v>
          </cell>
        </row>
        <row r="2869">
          <cell r="G2869" t="str">
            <v>05</v>
          </cell>
          <cell r="M2869">
            <v>15</v>
          </cell>
          <cell r="N2869" t="str">
            <v>624</v>
          </cell>
          <cell r="Q2869" t="str">
            <v>TTC</v>
          </cell>
          <cell r="S2869">
            <v>0</v>
          </cell>
          <cell r="T2869">
            <v>703056</v>
          </cell>
          <cell r="U2869">
            <v>0</v>
          </cell>
        </row>
        <row r="2870">
          <cell r="G2870" t="str">
            <v>08</v>
          </cell>
          <cell r="M2870">
            <v>2</v>
          </cell>
          <cell r="N2870" t="str">
            <v>625</v>
          </cell>
          <cell r="Q2870" t="str">
            <v>EEX</v>
          </cell>
          <cell r="S2870">
            <v>0</v>
          </cell>
          <cell r="T2870">
            <v>7432128</v>
          </cell>
          <cell r="U2870">
            <v>15585.18</v>
          </cell>
        </row>
        <row r="2871">
          <cell r="G2871" t="str">
            <v>07</v>
          </cell>
          <cell r="M2871">
            <v>1</v>
          </cell>
          <cell r="N2871" t="str">
            <v>650</v>
          </cell>
          <cell r="Q2871" t="str">
            <v>EEX</v>
          </cell>
          <cell r="S2871">
            <v>0</v>
          </cell>
          <cell r="T2871">
            <v>1483</v>
          </cell>
          <cell r="U2871">
            <v>1.47</v>
          </cell>
        </row>
        <row r="2872">
          <cell r="G2872" t="str">
            <v>23</v>
          </cell>
          <cell r="M2872">
            <v>2</v>
          </cell>
          <cell r="N2872" t="str">
            <v>685</v>
          </cell>
          <cell r="Q2872" t="str">
            <v>TDE</v>
          </cell>
          <cell r="S2872">
            <v>0</v>
          </cell>
          <cell r="T2872">
            <v>85</v>
          </cell>
          <cell r="U2872">
            <v>0</v>
          </cell>
        </row>
        <row r="2873">
          <cell r="G2873" t="str">
            <v>05</v>
          </cell>
          <cell r="M2873">
            <v>2</v>
          </cell>
          <cell r="N2873" t="str">
            <v>624</v>
          </cell>
          <cell r="Q2873" t="str">
            <v>LMR</v>
          </cell>
          <cell r="S2873">
            <v>0</v>
          </cell>
          <cell r="T2873">
            <v>2437416</v>
          </cell>
          <cell r="U2873">
            <v>2062.0500000000002</v>
          </cell>
        </row>
        <row r="2874">
          <cell r="G2874" t="str">
            <v>23</v>
          </cell>
          <cell r="M2874">
            <v>1</v>
          </cell>
          <cell r="N2874" t="str">
            <v>685</v>
          </cell>
          <cell r="Q2874" t="str">
            <v>EFL</v>
          </cell>
          <cell r="S2874">
            <v>0</v>
          </cell>
          <cell r="T2874">
            <v>28650</v>
          </cell>
          <cell r="U2874">
            <v>883.7</v>
          </cell>
        </row>
        <row r="2875">
          <cell r="G2875" t="str">
            <v>05</v>
          </cell>
          <cell r="M2875">
            <v>15</v>
          </cell>
          <cell r="N2875" t="str">
            <v>624</v>
          </cell>
          <cell r="Q2875" t="str">
            <v>TDE</v>
          </cell>
          <cell r="S2875">
            <v>0</v>
          </cell>
          <cell r="T2875">
            <v>703056</v>
          </cell>
          <cell r="U2875">
            <v>0</v>
          </cell>
        </row>
        <row r="2876">
          <cell r="G2876" t="str">
            <v>05</v>
          </cell>
          <cell r="M2876">
            <v>2</v>
          </cell>
          <cell r="N2876" t="str">
            <v>624</v>
          </cell>
          <cell r="Q2876" t="str">
            <v>FFC</v>
          </cell>
          <cell r="S2876">
            <v>0</v>
          </cell>
          <cell r="T2876">
            <v>5617464</v>
          </cell>
          <cell r="U2876">
            <v>106.73</v>
          </cell>
        </row>
        <row r="2877">
          <cell r="G2877" t="str">
            <v>23</v>
          </cell>
          <cell r="M2877">
            <v>2</v>
          </cell>
          <cell r="N2877" t="str">
            <v>685</v>
          </cell>
          <cell r="Q2877" t="str">
            <v>VFE</v>
          </cell>
          <cell r="S2877">
            <v>0</v>
          </cell>
          <cell r="T2877">
            <v>85</v>
          </cell>
          <cell r="U2877">
            <v>-0.01</v>
          </cell>
        </row>
        <row r="2878">
          <cell r="G2878" t="str">
            <v>08</v>
          </cell>
          <cell r="M2878">
            <v>6</v>
          </cell>
          <cell r="N2878" t="str">
            <v>626</v>
          </cell>
          <cell r="Q2878" t="str">
            <v>DC</v>
          </cell>
          <cell r="S2878">
            <v>3</v>
          </cell>
          <cell r="T2878">
            <v>3587.71</v>
          </cell>
          <cell r="U2878">
            <v>83127.240000000005</v>
          </cell>
        </row>
        <row r="2879">
          <cell r="G2879" t="str">
            <v>08</v>
          </cell>
          <cell r="M2879">
            <v>3</v>
          </cell>
          <cell r="N2879" t="str">
            <v>675</v>
          </cell>
          <cell r="Q2879" t="str">
            <v>DC</v>
          </cell>
          <cell r="S2879">
            <v>0</v>
          </cell>
          <cell r="T2879">
            <v>211348</v>
          </cell>
          <cell r="U2879">
            <v>-1690784</v>
          </cell>
        </row>
        <row r="2880">
          <cell r="G2880" t="str">
            <v>04</v>
          </cell>
          <cell r="M2880">
            <v>2</v>
          </cell>
          <cell r="N2880" t="str">
            <v>626</v>
          </cell>
          <cell r="Q2880" t="str">
            <v>RAU</v>
          </cell>
          <cell r="S2880">
            <v>0</v>
          </cell>
          <cell r="T2880">
            <v>1020195</v>
          </cell>
          <cell r="U2880">
            <v>23.46</v>
          </cell>
        </row>
        <row r="2881">
          <cell r="G2881" t="str">
            <v>08</v>
          </cell>
          <cell r="M2881">
            <v>1</v>
          </cell>
          <cell r="N2881" t="str">
            <v>624</v>
          </cell>
          <cell r="Q2881" t="str">
            <v>DC</v>
          </cell>
          <cell r="S2881">
            <v>3</v>
          </cell>
          <cell r="T2881">
            <v>15520.49</v>
          </cell>
          <cell r="U2881">
            <v>173363.88</v>
          </cell>
        </row>
        <row r="2882">
          <cell r="G2882" t="str">
            <v>04</v>
          </cell>
          <cell r="M2882">
            <v>2</v>
          </cell>
          <cell r="N2882" t="str">
            <v>626</v>
          </cell>
          <cell r="Q2882" t="str">
            <v>CAP</v>
          </cell>
          <cell r="S2882">
            <v>0</v>
          </cell>
          <cell r="T2882">
            <v>1020195</v>
          </cell>
          <cell r="U2882">
            <v>-53.05</v>
          </cell>
        </row>
        <row r="2883">
          <cell r="G2883" t="str">
            <v>07</v>
          </cell>
          <cell r="M2883">
            <v>1</v>
          </cell>
          <cell r="N2883" t="str">
            <v>626</v>
          </cell>
          <cell r="Q2883" t="str">
            <v>RAU</v>
          </cell>
          <cell r="S2883">
            <v>0</v>
          </cell>
          <cell r="T2883">
            <v>4321312</v>
          </cell>
          <cell r="U2883">
            <v>99.4</v>
          </cell>
        </row>
        <row r="2884">
          <cell r="G2884" t="str">
            <v>04</v>
          </cell>
          <cell r="M2884">
            <v>92</v>
          </cell>
          <cell r="N2884" t="str">
            <v>621</v>
          </cell>
          <cell r="Q2884" t="str">
            <v>RAU</v>
          </cell>
          <cell r="S2884">
            <v>0</v>
          </cell>
          <cell r="T2884">
            <v>3180</v>
          </cell>
          <cell r="U2884">
            <v>0.12</v>
          </cell>
        </row>
        <row r="2885">
          <cell r="G2885" t="str">
            <v>04</v>
          </cell>
          <cell r="M2885">
            <v>4</v>
          </cell>
          <cell r="N2885" t="str">
            <v>623</v>
          </cell>
          <cell r="Q2885" t="str">
            <v>CAP</v>
          </cell>
          <cell r="S2885">
            <v>0</v>
          </cell>
          <cell r="T2885">
            <v>123384</v>
          </cell>
          <cell r="U2885">
            <v>-9.5</v>
          </cell>
        </row>
        <row r="2886">
          <cell r="G2886" t="str">
            <v>04</v>
          </cell>
          <cell r="M2886">
            <v>3</v>
          </cell>
          <cell r="N2886" t="str">
            <v>624</v>
          </cell>
          <cell r="Q2886" t="str">
            <v>DC</v>
          </cell>
          <cell r="S2886">
            <v>0</v>
          </cell>
          <cell r="T2886">
            <v>1135.67</v>
          </cell>
          <cell r="U2886">
            <v>13913.27</v>
          </cell>
        </row>
        <row r="2887">
          <cell r="G2887" t="str">
            <v>04</v>
          </cell>
          <cell r="M2887">
            <v>3</v>
          </cell>
          <cell r="N2887" t="str">
            <v>624</v>
          </cell>
          <cell r="Q2887" t="str">
            <v>FVC</v>
          </cell>
          <cell r="S2887">
            <v>0</v>
          </cell>
          <cell r="T2887">
            <v>491328</v>
          </cell>
          <cell r="U2887">
            <v>0</v>
          </cell>
        </row>
        <row r="2888">
          <cell r="G2888" t="str">
            <v>08</v>
          </cell>
          <cell r="M2888">
            <v>2</v>
          </cell>
          <cell r="N2888" t="str">
            <v>621</v>
          </cell>
          <cell r="Q2888" t="str">
            <v>RAU</v>
          </cell>
          <cell r="S2888">
            <v>0</v>
          </cell>
          <cell r="T2888">
            <v>536928</v>
          </cell>
          <cell r="U2888">
            <v>18.78</v>
          </cell>
        </row>
        <row r="2889">
          <cell r="G2889" t="str">
            <v>07</v>
          </cell>
          <cell r="M2889">
            <v>6</v>
          </cell>
          <cell r="N2889" t="str">
            <v>624</v>
          </cell>
          <cell r="Q2889" t="str">
            <v>DO1</v>
          </cell>
          <cell r="S2889">
            <v>0</v>
          </cell>
          <cell r="T2889">
            <v>58200</v>
          </cell>
          <cell r="U2889">
            <v>49.94</v>
          </cell>
        </row>
        <row r="2890">
          <cell r="G2890" t="str">
            <v>04</v>
          </cell>
          <cell r="M2890">
            <v>6</v>
          </cell>
          <cell r="N2890" t="str">
            <v>624</v>
          </cell>
          <cell r="Q2890" t="str">
            <v>DO1</v>
          </cell>
          <cell r="S2890">
            <v>0</v>
          </cell>
          <cell r="T2890">
            <v>271600</v>
          </cell>
          <cell r="U2890">
            <v>233.03</v>
          </cell>
        </row>
        <row r="2891">
          <cell r="G2891" t="str">
            <v>08</v>
          </cell>
          <cell r="M2891">
            <v>1</v>
          </cell>
          <cell r="N2891" t="str">
            <v>625</v>
          </cell>
          <cell r="Q2891" t="str">
            <v>DS0</v>
          </cell>
          <cell r="S2891">
            <v>0</v>
          </cell>
          <cell r="T2891">
            <v>257760</v>
          </cell>
          <cell r="U2891">
            <v>90.47</v>
          </cell>
        </row>
        <row r="2892">
          <cell r="G2892" t="str">
            <v>04</v>
          </cell>
          <cell r="M2892">
            <v>3</v>
          </cell>
          <cell r="N2892" t="str">
            <v>623</v>
          </cell>
          <cell r="Q2892" t="str">
            <v>FMU</v>
          </cell>
          <cell r="S2892">
            <v>0</v>
          </cell>
          <cell r="T2892">
            <v>174000</v>
          </cell>
          <cell r="U2892">
            <v>0.18</v>
          </cell>
        </row>
        <row r="2893">
          <cell r="G2893" t="str">
            <v>05</v>
          </cell>
          <cell r="M2893">
            <v>15</v>
          </cell>
          <cell r="N2893" t="str">
            <v>624</v>
          </cell>
          <cell r="Q2893" t="str">
            <v>FVE</v>
          </cell>
          <cell r="S2893">
            <v>0</v>
          </cell>
          <cell r="T2893">
            <v>703056</v>
          </cell>
          <cell r="U2893">
            <v>0</v>
          </cell>
        </row>
        <row r="2894">
          <cell r="G2894" t="str">
            <v>17</v>
          </cell>
          <cell r="M2894">
            <v>1</v>
          </cell>
          <cell r="N2894" t="str">
            <v>644</v>
          </cell>
          <cell r="Q2894" t="str">
            <v>FVE</v>
          </cell>
          <cell r="S2894">
            <v>0</v>
          </cell>
          <cell r="T2894">
            <v>1688750</v>
          </cell>
          <cell r="U2894">
            <v>0</v>
          </cell>
        </row>
        <row r="2895">
          <cell r="G2895" t="str">
            <v>08</v>
          </cell>
          <cell r="M2895">
            <v>1</v>
          </cell>
          <cell r="N2895" t="str">
            <v>633</v>
          </cell>
          <cell r="Q2895" t="str">
            <v>ICV</v>
          </cell>
          <cell r="S2895">
            <v>0</v>
          </cell>
          <cell r="T2895">
            <v>21636515</v>
          </cell>
          <cell r="U2895">
            <v>0</v>
          </cell>
        </row>
        <row r="2896">
          <cell r="G2896" t="str">
            <v>04</v>
          </cell>
          <cell r="M2896">
            <v>1</v>
          </cell>
          <cell r="N2896" t="str">
            <v>624</v>
          </cell>
          <cell r="Q2896" t="str">
            <v>DO3</v>
          </cell>
          <cell r="S2896">
            <v>0</v>
          </cell>
          <cell r="T2896">
            <v>123264</v>
          </cell>
          <cell r="U2896">
            <v>98.12</v>
          </cell>
        </row>
        <row r="2897">
          <cell r="G2897" t="str">
            <v>04</v>
          </cell>
          <cell r="M2897">
            <v>2</v>
          </cell>
          <cell r="N2897" t="str">
            <v>621</v>
          </cell>
          <cell r="Q2897" t="str">
            <v>DS1</v>
          </cell>
          <cell r="S2897">
            <v>0</v>
          </cell>
          <cell r="T2897">
            <v>169776</v>
          </cell>
          <cell r="U2897">
            <v>316.63</v>
          </cell>
        </row>
        <row r="2898">
          <cell r="G2898" t="str">
            <v>04</v>
          </cell>
          <cell r="M2898">
            <v>4</v>
          </cell>
          <cell r="N2898" t="str">
            <v>624</v>
          </cell>
          <cell r="Q2898" t="str">
            <v>DS3</v>
          </cell>
          <cell r="S2898">
            <v>0</v>
          </cell>
          <cell r="T2898">
            <v>1032080</v>
          </cell>
          <cell r="U2898">
            <v>-207.45</v>
          </cell>
        </row>
        <row r="2899">
          <cell r="G2899" t="str">
            <v>04</v>
          </cell>
          <cell r="M2899">
            <v>2</v>
          </cell>
          <cell r="N2899" t="str">
            <v>621</v>
          </cell>
          <cell r="Q2899" t="str">
            <v>DS5</v>
          </cell>
          <cell r="S2899">
            <v>0</v>
          </cell>
          <cell r="T2899">
            <v>169776</v>
          </cell>
          <cell r="U2899">
            <v>0</v>
          </cell>
        </row>
        <row r="2900">
          <cell r="G2900" t="str">
            <v>04</v>
          </cell>
          <cell r="M2900">
            <v>92</v>
          </cell>
          <cell r="N2900" t="str">
            <v>621</v>
          </cell>
          <cell r="Q2900" t="str">
            <v>EBF</v>
          </cell>
          <cell r="S2900">
            <v>0</v>
          </cell>
          <cell r="T2900">
            <v>3180</v>
          </cell>
          <cell r="U2900">
            <v>-91.36</v>
          </cell>
        </row>
        <row r="2901">
          <cell r="G2901" t="str">
            <v>05</v>
          </cell>
          <cell r="M2901">
            <v>6</v>
          </cell>
          <cell r="N2901" t="str">
            <v>624</v>
          </cell>
          <cell r="Q2901" t="str">
            <v>EBF</v>
          </cell>
          <cell r="S2901">
            <v>0</v>
          </cell>
          <cell r="T2901">
            <v>3870300</v>
          </cell>
          <cell r="U2901">
            <v>-111189.85</v>
          </cell>
        </row>
        <row r="2902">
          <cell r="G2902" t="str">
            <v>01</v>
          </cell>
          <cell r="M2902">
            <v>61</v>
          </cell>
          <cell r="N2902" t="str">
            <v>611</v>
          </cell>
          <cell r="Q2902" t="str">
            <v>EBF</v>
          </cell>
          <cell r="S2902">
            <v>0</v>
          </cell>
          <cell r="T2902">
            <v>31</v>
          </cell>
          <cell r="U2902">
            <v>-0.89</v>
          </cell>
        </row>
        <row r="2903">
          <cell r="G2903" t="str">
            <v>05</v>
          </cell>
          <cell r="M2903">
            <v>3</v>
          </cell>
          <cell r="N2903" t="str">
            <v>624</v>
          </cell>
          <cell r="Q2903" t="str">
            <v>EC</v>
          </cell>
          <cell r="S2903">
            <v>2</v>
          </cell>
          <cell r="T2903">
            <v>70000</v>
          </cell>
          <cell r="U2903">
            <v>4324.67</v>
          </cell>
        </row>
        <row r="2904">
          <cell r="G2904" t="str">
            <v>08</v>
          </cell>
          <cell r="M2904">
            <v>1</v>
          </cell>
          <cell r="N2904" t="str">
            <v>632</v>
          </cell>
          <cell r="Q2904" t="str">
            <v>ECR</v>
          </cell>
          <cell r="S2904">
            <v>0</v>
          </cell>
          <cell r="T2904">
            <v>128886903</v>
          </cell>
          <cell r="U2904">
            <v>604737.35</v>
          </cell>
        </row>
        <row r="2905">
          <cell r="G2905" t="str">
            <v>05</v>
          </cell>
          <cell r="M2905">
            <v>1</v>
          </cell>
          <cell r="N2905" t="str">
            <v>623</v>
          </cell>
          <cell r="Q2905" t="str">
            <v>ECR</v>
          </cell>
          <cell r="S2905">
            <v>0</v>
          </cell>
          <cell r="T2905">
            <v>216488</v>
          </cell>
          <cell r="U2905">
            <v>1107.98</v>
          </cell>
        </row>
        <row r="2906">
          <cell r="G2906" t="str">
            <v>06</v>
          </cell>
          <cell r="M2906">
            <v>1</v>
          </cell>
          <cell r="N2906" t="str">
            <v>620</v>
          </cell>
          <cell r="Q2906" t="str">
            <v>EFV</v>
          </cell>
          <cell r="S2906">
            <v>0</v>
          </cell>
          <cell r="T2906">
            <v>3789</v>
          </cell>
          <cell r="U2906">
            <v>-8.07</v>
          </cell>
        </row>
        <row r="2907">
          <cell r="G2907" t="str">
            <v>08</v>
          </cell>
          <cell r="M2907">
            <v>2</v>
          </cell>
          <cell r="N2907" t="str">
            <v>625</v>
          </cell>
          <cell r="Q2907" t="str">
            <v>EFV</v>
          </cell>
          <cell r="S2907">
            <v>0</v>
          </cell>
          <cell r="T2907">
            <v>7432128</v>
          </cell>
          <cell r="U2907">
            <v>-15823</v>
          </cell>
        </row>
        <row r="2908">
          <cell r="G2908" t="str">
            <v>05</v>
          </cell>
          <cell r="M2908">
            <v>6</v>
          </cell>
          <cell r="N2908" t="str">
            <v>624</v>
          </cell>
          <cell r="Q2908" t="str">
            <v>EFV</v>
          </cell>
          <cell r="S2908">
            <v>0</v>
          </cell>
          <cell r="T2908">
            <v>3870300</v>
          </cell>
          <cell r="U2908">
            <v>-8239.8700000000008</v>
          </cell>
        </row>
        <row r="2909">
          <cell r="G2909" t="str">
            <v>01</v>
          </cell>
          <cell r="M2909">
            <v>1</v>
          </cell>
          <cell r="N2909" t="str">
            <v>655</v>
          </cell>
          <cell r="Q2909" t="str">
            <v>EUR</v>
          </cell>
          <cell r="S2909">
            <v>0</v>
          </cell>
          <cell r="T2909">
            <v>287</v>
          </cell>
          <cell r="U2909">
            <v>0</v>
          </cell>
        </row>
        <row r="2910">
          <cell r="G2910" t="str">
            <v>05</v>
          </cell>
          <cell r="M2910">
            <v>2</v>
          </cell>
          <cell r="N2910" t="str">
            <v>626</v>
          </cell>
          <cell r="Q2910" t="str">
            <v>FFE</v>
          </cell>
          <cell r="S2910">
            <v>0</v>
          </cell>
          <cell r="T2910">
            <v>396792</v>
          </cell>
          <cell r="U2910">
            <v>26.98</v>
          </cell>
        </row>
        <row r="2911">
          <cell r="G2911" t="str">
            <v>05</v>
          </cell>
          <cell r="M2911">
            <v>6</v>
          </cell>
          <cell r="N2911" t="str">
            <v>626</v>
          </cell>
          <cell r="Q2911" t="str">
            <v>LMV</v>
          </cell>
          <cell r="S2911">
            <v>0</v>
          </cell>
          <cell r="T2911">
            <v>813780</v>
          </cell>
          <cell r="U2911">
            <v>-30.11</v>
          </cell>
        </row>
        <row r="2912">
          <cell r="G2912" t="str">
            <v>05</v>
          </cell>
          <cell r="M2912">
            <v>4</v>
          </cell>
          <cell r="N2912" t="str">
            <v>624</v>
          </cell>
          <cell r="Q2912" t="str">
            <v>MC</v>
          </cell>
          <cell r="S2912">
            <v>1</v>
          </cell>
          <cell r="T2912">
            <v>50</v>
          </cell>
          <cell r="U2912">
            <v>0</v>
          </cell>
        </row>
        <row r="2913">
          <cell r="G2913" t="str">
            <v>07</v>
          </cell>
          <cell r="M2913">
            <v>3</v>
          </cell>
          <cell r="N2913" t="str">
            <v>641</v>
          </cell>
          <cell r="Q2913" t="str">
            <v>PRC</v>
          </cell>
          <cell r="S2913">
            <v>0</v>
          </cell>
          <cell r="T2913">
            <v>3936</v>
          </cell>
          <cell r="U2913">
            <v>19.72</v>
          </cell>
        </row>
        <row r="2914">
          <cell r="G2914" t="str">
            <v>05</v>
          </cell>
          <cell r="M2914">
            <v>4</v>
          </cell>
          <cell r="N2914" t="str">
            <v>626</v>
          </cell>
          <cell r="Q2914" t="str">
            <v>RIV</v>
          </cell>
          <cell r="S2914">
            <v>0</v>
          </cell>
          <cell r="T2914">
            <v>3674484</v>
          </cell>
          <cell r="U2914">
            <v>0</v>
          </cell>
        </row>
        <row r="2915">
          <cell r="G2915" t="str">
            <v>07</v>
          </cell>
          <cell r="M2915">
            <v>6</v>
          </cell>
          <cell r="N2915" t="str">
            <v>624</v>
          </cell>
          <cell r="Q2915" t="str">
            <v>RTU</v>
          </cell>
          <cell r="S2915">
            <v>0</v>
          </cell>
          <cell r="T2915">
            <v>698400</v>
          </cell>
          <cell r="U2915">
            <v>2.8</v>
          </cell>
        </row>
        <row r="2916">
          <cell r="G2916" t="str">
            <v>07</v>
          </cell>
          <cell r="M2916">
            <v>6</v>
          </cell>
          <cell r="N2916" t="str">
            <v>624</v>
          </cell>
          <cell r="Q2916" t="str">
            <v>TDC</v>
          </cell>
          <cell r="S2916">
            <v>0</v>
          </cell>
          <cell r="T2916">
            <v>698400</v>
          </cell>
          <cell r="U2916">
            <v>0</v>
          </cell>
        </row>
        <row r="2917">
          <cell r="G2917" t="str">
            <v>07</v>
          </cell>
          <cell r="M2917">
            <v>1</v>
          </cell>
          <cell r="N2917" t="str">
            <v>625</v>
          </cell>
          <cell r="Q2917" t="str">
            <v>TDC</v>
          </cell>
          <cell r="S2917">
            <v>0</v>
          </cell>
          <cell r="T2917">
            <v>542400</v>
          </cell>
          <cell r="U2917">
            <v>0</v>
          </cell>
        </row>
        <row r="2918">
          <cell r="G2918" t="str">
            <v>02</v>
          </cell>
          <cell r="M2918">
            <v>52</v>
          </cell>
          <cell r="N2918" t="str">
            <v>611</v>
          </cell>
          <cell r="Q2918" t="str">
            <v>MSO</v>
          </cell>
          <cell r="S2918">
            <v>0</v>
          </cell>
          <cell r="T2918">
            <v>3428</v>
          </cell>
          <cell r="U2918">
            <v>3.42</v>
          </cell>
        </row>
        <row r="2919">
          <cell r="G2919" t="str">
            <v>04</v>
          </cell>
          <cell r="M2919">
            <v>9</v>
          </cell>
          <cell r="N2919" t="str">
            <v>624</v>
          </cell>
          <cell r="Q2919" t="str">
            <v>MSO</v>
          </cell>
          <cell r="S2919">
            <v>0</v>
          </cell>
          <cell r="T2919">
            <v>538080</v>
          </cell>
          <cell r="U2919">
            <v>358.9</v>
          </cell>
        </row>
        <row r="2920">
          <cell r="G2920" t="str">
            <v>05</v>
          </cell>
          <cell r="M2920">
            <v>1</v>
          </cell>
          <cell r="N2920" t="str">
            <v>623</v>
          </cell>
          <cell r="Q2920" t="str">
            <v>MSV</v>
          </cell>
          <cell r="S2920">
            <v>0</v>
          </cell>
          <cell r="T2920">
            <v>216488</v>
          </cell>
          <cell r="U2920">
            <v>-113.44</v>
          </cell>
        </row>
        <row r="2921">
          <cell r="G2921" t="str">
            <v>23</v>
          </cell>
          <cell r="M2921">
            <v>1</v>
          </cell>
          <cell r="N2921" t="str">
            <v>686</v>
          </cell>
          <cell r="Q2921" t="str">
            <v>RIN</v>
          </cell>
          <cell r="S2921">
            <v>0</v>
          </cell>
          <cell r="T2921">
            <v>406</v>
          </cell>
          <cell r="U2921">
            <v>1.04</v>
          </cell>
        </row>
        <row r="2922">
          <cell r="G2922" t="str">
            <v>04</v>
          </cell>
          <cell r="M2922">
            <v>3</v>
          </cell>
          <cell r="N2922" t="str">
            <v>624</v>
          </cell>
          <cell r="Q2922" t="str">
            <v>RIN</v>
          </cell>
          <cell r="S2922">
            <v>0</v>
          </cell>
          <cell r="T2922">
            <v>491328</v>
          </cell>
          <cell r="U2922">
            <v>842.63</v>
          </cell>
        </row>
        <row r="2923">
          <cell r="G2923" t="str">
            <v>23</v>
          </cell>
          <cell r="M2923">
            <v>1</v>
          </cell>
          <cell r="N2923" t="str">
            <v>686</v>
          </cell>
          <cell r="Q2923" t="str">
            <v>VAP</v>
          </cell>
          <cell r="S2923">
            <v>0</v>
          </cell>
          <cell r="T2923">
            <v>406</v>
          </cell>
          <cell r="U2923">
            <v>0.03</v>
          </cell>
        </row>
        <row r="2924">
          <cell r="G2924" t="str">
            <v>17</v>
          </cell>
          <cell r="M2924">
            <v>1</v>
          </cell>
          <cell r="N2924" t="str">
            <v>644</v>
          </cell>
          <cell r="Q2924" t="str">
            <v>CAV</v>
          </cell>
          <cell r="S2924">
            <v>0</v>
          </cell>
          <cell r="T2924">
            <v>1688750</v>
          </cell>
          <cell r="U2924">
            <v>-216.16</v>
          </cell>
        </row>
        <row r="2925">
          <cell r="G2925" t="str">
            <v>01</v>
          </cell>
          <cell r="M2925">
            <v>1</v>
          </cell>
          <cell r="N2925" t="str">
            <v>811</v>
          </cell>
          <cell r="Q2925" t="str">
            <v>EEX</v>
          </cell>
          <cell r="S2925">
            <v>0</v>
          </cell>
          <cell r="T2925">
            <v>0</v>
          </cell>
          <cell r="U2925">
            <v>0</v>
          </cell>
        </row>
        <row r="2926">
          <cell r="G2926" t="str">
            <v>16</v>
          </cell>
          <cell r="M2926">
            <v>3</v>
          </cell>
          <cell r="N2926" t="str">
            <v>650</v>
          </cell>
          <cell r="Q2926" t="str">
            <v>FFC</v>
          </cell>
          <cell r="S2926">
            <v>0</v>
          </cell>
          <cell r="T2926">
            <v>38</v>
          </cell>
          <cell r="U2926">
            <v>0</v>
          </cell>
        </row>
        <row r="2927">
          <cell r="G2927" t="str">
            <v>05</v>
          </cell>
          <cell r="M2927">
            <v>2</v>
          </cell>
          <cell r="N2927" t="str">
            <v>626</v>
          </cell>
          <cell r="Q2927" t="str">
            <v>BFC</v>
          </cell>
          <cell r="S2927">
            <v>0</v>
          </cell>
          <cell r="T2927">
            <v>396792</v>
          </cell>
          <cell r="U2927">
            <v>11427.21</v>
          </cell>
        </row>
        <row r="2928">
          <cell r="G2928" t="str">
            <v>08</v>
          </cell>
          <cell r="M2928">
            <v>1</v>
          </cell>
          <cell r="N2928" t="str">
            <v>626</v>
          </cell>
          <cell r="Q2928" t="str">
            <v>FFC</v>
          </cell>
          <cell r="S2928">
            <v>0</v>
          </cell>
          <cell r="T2928">
            <v>3096480</v>
          </cell>
          <cell r="U2928">
            <v>55.74</v>
          </cell>
        </row>
        <row r="2929">
          <cell r="G2929" t="str">
            <v>05</v>
          </cell>
          <cell r="M2929">
            <v>4</v>
          </cell>
          <cell r="N2929" t="str">
            <v>626</v>
          </cell>
          <cell r="Q2929" t="str">
            <v>LMR</v>
          </cell>
          <cell r="S2929">
            <v>0</v>
          </cell>
          <cell r="T2929">
            <v>1076328</v>
          </cell>
          <cell r="U2929">
            <v>110.86</v>
          </cell>
        </row>
        <row r="2930">
          <cell r="G2930" t="str">
            <v>05</v>
          </cell>
          <cell r="M2930">
            <v>6</v>
          </cell>
          <cell r="N2930" t="str">
            <v>624</v>
          </cell>
          <cell r="Q2930" t="str">
            <v>FFC</v>
          </cell>
          <cell r="S2930">
            <v>0</v>
          </cell>
          <cell r="T2930">
            <v>3870300</v>
          </cell>
          <cell r="U2930">
            <v>73.540000000000006</v>
          </cell>
        </row>
        <row r="2931">
          <cell r="G2931" t="str">
            <v>16</v>
          </cell>
          <cell r="M2931">
            <v>2</v>
          </cell>
          <cell r="N2931" t="str">
            <v>641</v>
          </cell>
          <cell r="Q2931" t="str">
            <v>PPT</v>
          </cell>
          <cell r="S2931">
            <v>0</v>
          </cell>
          <cell r="T2931">
            <v>806</v>
          </cell>
          <cell r="U2931">
            <v>0</v>
          </cell>
        </row>
        <row r="2932">
          <cell r="G2932" t="str">
            <v>04</v>
          </cell>
          <cell r="M2932">
            <v>10</v>
          </cell>
          <cell r="N2932" t="str">
            <v>624</v>
          </cell>
          <cell r="Q2932" t="str">
            <v>LMR</v>
          </cell>
          <cell r="S2932">
            <v>0</v>
          </cell>
          <cell r="T2932">
            <v>460944</v>
          </cell>
          <cell r="U2932">
            <v>389.96</v>
          </cell>
        </row>
        <row r="2933">
          <cell r="G2933" t="str">
            <v>04</v>
          </cell>
          <cell r="M2933">
            <v>11</v>
          </cell>
          <cell r="N2933" t="str">
            <v>623</v>
          </cell>
          <cell r="Q2933" t="str">
            <v>EP2</v>
          </cell>
          <cell r="S2933">
            <v>0</v>
          </cell>
          <cell r="T2933">
            <v>403035</v>
          </cell>
          <cell r="U2933">
            <v>-50.78</v>
          </cell>
        </row>
        <row r="2934">
          <cell r="G2934" t="str">
            <v>04</v>
          </cell>
          <cell r="M2934">
            <v>11</v>
          </cell>
          <cell r="N2934" t="str">
            <v>623</v>
          </cell>
          <cell r="Q2934" t="str">
            <v>DC</v>
          </cell>
          <cell r="S2934">
            <v>2</v>
          </cell>
          <cell r="T2934">
            <v>1127.82</v>
          </cell>
          <cell r="U2934">
            <v>11142.87</v>
          </cell>
        </row>
        <row r="2935">
          <cell r="G2935" t="str">
            <v>07</v>
          </cell>
          <cell r="M2935">
            <v>1</v>
          </cell>
          <cell r="N2935" t="str">
            <v>625</v>
          </cell>
          <cell r="Q2935" t="str">
            <v>RAU</v>
          </cell>
          <cell r="S2935">
            <v>0</v>
          </cell>
          <cell r="T2935">
            <v>542400</v>
          </cell>
          <cell r="U2935">
            <v>20.6</v>
          </cell>
        </row>
        <row r="2936">
          <cell r="G2936" t="str">
            <v>05</v>
          </cell>
          <cell r="M2936">
            <v>2</v>
          </cell>
          <cell r="N2936" t="str">
            <v>626</v>
          </cell>
          <cell r="Q2936" t="str">
            <v>DC</v>
          </cell>
          <cell r="S2936">
            <v>2</v>
          </cell>
          <cell r="T2936">
            <v>454.71</v>
          </cell>
          <cell r="U2936">
            <v>10990.34</v>
          </cell>
        </row>
        <row r="2937">
          <cell r="G2937" t="str">
            <v>07</v>
          </cell>
          <cell r="M2937">
            <v>1</v>
          </cell>
          <cell r="N2937" t="str">
            <v>626</v>
          </cell>
          <cell r="Q2937" t="str">
            <v>DSO</v>
          </cell>
          <cell r="S2937">
            <v>0</v>
          </cell>
          <cell r="T2937">
            <v>683712</v>
          </cell>
          <cell r="U2937">
            <v>21.2</v>
          </cell>
        </row>
        <row r="2938">
          <cell r="G2938" t="str">
            <v>04</v>
          </cell>
          <cell r="M2938">
            <v>5</v>
          </cell>
          <cell r="N2938" t="str">
            <v>624</v>
          </cell>
          <cell r="Q2938" t="str">
            <v>DC</v>
          </cell>
          <cell r="S2938">
            <v>2</v>
          </cell>
          <cell r="T2938">
            <v>196.6</v>
          </cell>
          <cell r="U2938">
            <v>2294.3200000000002</v>
          </cell>
        </row>
        <row r="2939">
          <cell r="G2939" t="str">
            <v>16</v>
          </cell>
          <cell r="M2939">
            <v>1</v>
          </cell>
          <cell r="N2939" t="str">
            <v>623</v>
          </cell>
          <cell r="Q2939" t="str">
            <v>TSE</v>
          </cell>
          <cell r="S2939">
            <v>0</v>
          </cell>
          <cell r="T2939">
            <v>87168</v>
          </cell>
          <cell r="U2939">
            <v>0</v>
          </cell>
        </row>
        <row r="2940">
          <cell r="G2940" t="str">
            <v>09</v>
          </cell>
          <cell r="M2940">
            <v>2</v>
          </cell>
          <cell r="N2940" t="str">
            <v>650</v>
          </cell>
          <cell r="Q2940" t="str">
            <v>TSE</v>
          </cell>
          <cell r="S2940">
            <v>0</v>
          </cell>
          <cell r="T2940">
            <v>10900</v>
          </cell>
          <cell r="U2940">
            <v>0</v>
          </cell>
        </row>
        <row r="2941">
          <cell r="G2941" t="str">
            <v>01</v>
          </cell>
          <cell r="M2941">
            <v>1</v>
          </cell>
          <cell r="N2941" t="str">
            <v>655</v>
          </cell>
          <cell r="Q2941" t="str">
            <v>RAU</v>
          </cell>
          <cell r="S2941">
            <v>0</v>
          </cell>
          <cell r="T2941">
            <v>287</v>
          </cell>
          <cell r="U2941">
            <v>0</v>
          </cell>
        </row>
        <row r="2942">
          <cell r="G2942" t="str">
            <v>06</v>
          </cell>
          <cell r="M2942">
            <v>2</v>
          </cell>
          <cell r="N2942" t="str">
            <v>620</v>
          </cell>
          <cell r="Q2942" t="str">
            <v>RAU</v>
          </cell>
          <cell r="S2942">
            <v>0</v>
          </cell>
          <cell r="T2942">
            <v>0</v>
          </cell>
          <cell r="U2942">
            <v>0</v>
          </cell>
        </row>
        <row r="2943">
          <cell r="G2943" t="str">
            <v>04</v>
          </cell>
          <cell r="M2943">
            <v>2</v>
          </cell>
          <cell r="N2943" t="str">
            <v>624</v>
          </cell>
          <cell r="Q2943" t="str">
            <v>DO1</v>
          </cell>
          <cell r="S2943">
            <v>0</v>
          </cell>
          <cell r="T2943">
            <v>859032</v>
          </cell>
          <cell r="U2943">
            <v>737.05</v>
          </cell>
        </row>
        <row r="2944">
          <cell r="G2944" t="str">
            <v>08</v>
          </cell>
          <cell r="M2944">
            <v>1</v>
          </cell>
          <cell r="N2944" t="str">
            <v>624</v>
          </cell>
          <cell r="Q2944" t="str">
            <v>DS4</v>
          </cell>
          <cell r="S2944">
            <v>0</v>
          </cell>
          <cell r="T2944">
            <v>9178240</v>
          </cell>
          <cell r="U2944">
            <v>798.5</v>
          </cell>
        </row>
        <row r="2945">
          <cell r="G2945" t="str">
            <v>04</v>
          </cell>
          <cell r="M2945">
            <v>4</v>
          </cell>
          <cell r="N2945" t="str">
            <v>623</v>
          </cell>
          <cell r="Q2945" t="str">
            <v>FMU</v>
          </cell>
          <cell r="S2945">
            <v>0</v>
          </cell>
          <cell r="T2945">
            <v>123384</v>
          </cell>
          <cell r="U2945">
            <v>0.12</v>
          </cell>
        </row>
        <row r="2946">
          <cell r="G2946" t="str">
            <v>08</v>
          </cell>
          <cell r="M2946">
            <v>1</v>
          </cell>
          <cell r="N2946" t="str">
            <v>625</v>
          </cell>
          <cell r="Q2946" t="str">
            <v>FMU</v>
          </cell>
          <cell r="S2946">
            <v>0</v>
          </cell>
          <cell r="T2946">
            <v>257760</v>
          </cell>
          <cell r="U2946">
            <v>0.77</v>
          </cell>
        </row>
        <row r="2947">
          <cell r="G2947" t="str">
            <v>04</v>
          </cell>
          <cell r="M2947">
            <v>11</v>
          </cell>
          <cell r="N2947" t="str">
            <v>623</v>
          </cell>
          <cell r="Q2947" t="str">
            <v>FMU</v>
          </cell>
          <cell r="S2947">
            <v>0</v>
          </cell>
          <cell r="T2947">
            <v>403035</v>
          </cell>
          <cell r="U2947">
            <v>0.39</v>
          </cell>
        </row>
        <row r="2948">
          <cell r="G2948" t="str">
            <v>08</v>
          </cell>
          <cell r="M2948">
            <v>2</v>
          </cell>
          <cell r="N2948" t="str">
            <v>625</v>
          </cell>
          <cell r="Q2948" t="str">
            <v>FVE</v>
          </cell>
          <cell r="S2948">
            <v>0</v>
          </cell>
          <cell r="T2948">
            <v>7432128</v>
          </cell>
          <cell r="U2948">
            <v>0</v>
          </cell>
        </row>
        <row r="2949">
          <cell r="G2949" t="str">
            <v>16</v>
          </cell>
          <cell r="M2949">
            <v>3</v>
          </cell>
          <cell r="N2949" t="str">
            <v>650</v>
          </cell>
          <cell r="Q2949" t="str">
            <v>FVE</v>
          </cell>
          <cell r="S2949">
            <v>0</v>
          </cell>
          <cell r="T2949">
            <v>38</v>
          </cell>
          <cell r="U2949">
            <v>0</v>
          </cell>
        </row>
        <row r="2950">
          <cell r="G2950" t="str">
            <v>08</v>
          </cell>
          <cell r="M2950">
            <v>1</v>
          </cell>
          <cell r="N2950" t="str">
            <v>632</v>
          </cell>
          <cell r="Q2950" t="str">
            <v>DO5</v>
          </cell>
          <cell r="S2950">
            <v>0</v>
          </cell>
          <cell r="T2950">
            <v>4659291</v>
          </cell>
          <cell r="U2950">
            <v>260.92</v>
          </cell>
        </row>
        <row r="2951">
          <cell r="G2951" t="str">
            <v>04</v>
          </cell>
          <cell r="M2951">
            <v>10</v>
          </cell>
          <cell r="N2951" t="str">
            <v>624</v>
          </cell>
          <cell r="Q2951" t="str">
            <v>EBF</v>
          </cell>
          <cell r="S2951">
            <v>0</v>
          </cell>
          <cell r="T2951">
            <v>460944</v>
          </cell>
          <cell r="U2951">
            <v>-13242.46</v>
          </cell>
        </row>
        <row r="2952">
          <cell r="G2952" t="str">
            <v>04</v>
          </cell>
          <cell r="M2952">
            <v>3</v>
          </cell>
          <cell r="N2952" t="str">
            <v>642</v>
          </cell>
          <cell r="Q2952" t="str">
            <v>EC</v>
          </cell>
          <cell r="S2952">
            <v>0</v>
          </cell>
          <cell r="T2952">
            <v>0</v>
          </cell>
          <cell r="U2952">
            <v>457.92</v>
          </cell>
        </row>
        <row r="2953">
          <cell r="G2953" t="str">
            <v>05</v>
          </cell>
          <cell r="M2953">
            <v>6</v>
          </cell>
          <cell r="N2953" t="str">
            <v>626</v>
          </cell>
          <cell r="Q2953" t="str">
            <v>EFV</v>
          </cell>
          <cell r="S2953">
            <v>0</v>
          </cell>
          <cell r="T2953">
            <v>813780</v>
          </cell>
          <cell r="U2953">
            <v>-1732.54</v>
          </cell>
        </row>
        <row r="2954">
          <cell r="G2954" t="str">
            <v>04</v>
          </cell>
          <cell r="M2954">
            <v>11</v>
          </cell>
          <cell r="N2954" t="str">
            <v>623</v>
          </cell>
          <cell r="Q2954" t="str">
            <v>EFV</v>
          </cell>
          <cell r="S2954">
            <v>0</v>
          </cell>
          <cell r="T2954">
            <v>403035</v>
          </cell>
          <cell r="U2954">
            <v>-858.06</v>
          </cell>
        </row>
        <row r="2955">
          <cell r="G2955" t="str">
            <v>06</v>
          </cell>
          <cell r="M2955">
            <v>1</v>
          </cell>
          <cell r="N2955" t="str">
            <v>620</v>
          </cell>
          <cell r="Q2955" t="str">
            <v>EIN</v>
          </cell>
          <cell r="S2955">
            <v>0</v>
          </cell>
          <cell r="T2955">
            <v>3789</v>
          </cell>
          <cell r="U2955">
            <v>2.13</v>
          </cell>
        </row>
        <row r="2956">
          <cell r="G2956" t="str">
            <v>05</v>
          </cell>
          <cell r="M2956">
            <v>6</v>
          </cell>
          <cell r="N2956" t="str">
            <v>626</v>
          </cell>
          <cell r="Q2956" t="str">
            <v>EIN</v>
          </cell>
          <cell r="S2956">
            <v>0</v>
          </cell>
          <cell r="T2956">
            <v>813780</v>
          </cell>
          <cell r="U2956">
            <v>457.34</v>
          </cell>
        </row>
        <row r="2957">
          <cell r="G2957" t="str">
            <v>01</v>
          </cell>
          <cell r="M2957">
            <v>61</v>
          </cell>
          <cell r="N2957" t="str">
            <v>611</v>
          </cell>
          <cell r="Q2957" t="str">
            <v>LMV</v>
          </cell>
          <cell r="S2957">
            <v>0</v>
          </cell>
          <cell r="T2957">
            <v>31</v>
          </cell>
          <cell r="U2957">
            <v>0</v>
          </cell>
        </row>
        <row r="2958">
          <cell r="G2958" t="str">
            <v>07</v>
          </cell>
          <cell r="M2958">
            <v>3</v>
          </cell>
          <cell r="N2958" t="str">
            <v>624</v>
          </cell>
          <cell r="Q2958" t="str">
            <v>RIV</v>
          </cell>
          <cell r="S2958">
            <v>0</v>
          </cell>
          <cell r="T2958">
            <v>578160</v>
          </cell>
          <cell r="U2958">
            <v>0</v>
          </cell>
        </row>
        <row r="2959">
          <cell r="G2959" t="str">
            <v>16</v>
          </cell>
          <cell r="M2959">
            <v>2</v>
          </cell>
          <cell r="N2959" t="str">
            <v>641</v>
          </cell>
          <cell r="Q2959" t="str">
            <v>RIV</v>
          </cell>
          <cell r="S2959">
            <v>0</v>
          </cell>
          <cell r="T2959">
            <v>806</v>
          </cell>
          <cell r="U2959">
            <v>0</v>
          </cell>
        </row>
        <row r="2960">
          <cell r="G2960" t="str">
            <v>05</v>
          </cell>
          <cell r="M2960">
            <v>2</v>
          </cell>
          <cell r="N2960" t="str">
            <v>626</v>
          </cell>
          <cell r="Q2960" t="str">
            <v>TDC</v>
          </cell>
          <cell r="S2960">
            <v>0</v>
          </cell>
          <cell r="T2960">
            <v>396792</v>
          </cell>
          <cell r="U2960">
            <v>0</v>
          </cell>
        </row>
        <row r="2961">
          <cell r="G2961" t="str">
            <v>17</v>
          </cell>
          <cell r="M2961">
            <v>1</v>
          </cell>
          <cell r="N2961" t="str">
            <v>644</v>
          </cell>
          <cell r="Q2961" t="str">
            <v>MSV</v>
          </cell>
          <cell r="S2961">
            <v>0</v>
          </cell>
          <cell r="T2961">
            <v>1688750</v>
          </cell>
          <cell r="U2961">
            <v>-925.44</v>
          </cell>
        </row>
        <row r="2962">
          <cell r="G2962" t="str">
            <v>08</v>
          </cell>
          <cell r="M2962">
            <v>1</v>
          </cell>
          <cell r="N2962" t="str">
            <v>634</v>
          </cell>
          <cell r="Q2962" t="str">
            <v>RIN</v>
          </cell>
          <cell r="S2962">
            <v>0</v>
          </cell>
          <cell r="T2962">
            <v>52889135</v>
          </cell>
          <cell r="U2962">
            <v>8462.26</v>
          </cell>
        </row>
        <row r="2963">
          <cell r="G2963" t="str">
            <v>04</v>
          </cell>
          <cell r="M2963">
            <v>11</v>
          </cell>
          <cell r="N2963" t="str">
            <v>623</v>
          </cell>
          <cell r="Q2963" t="str">
            <v>EEX</v>
          </cell>
          <cell r="S2963">
            <v>0</v>
          </cell>
          <cell r="T2963">
            <v>403035</v>
          </cell>
          <cell r="U2963">
            <v>888.69</v>
          </cell>
        </row>
        <row r="2964">
          <cell r="G2964" t="str">
            <v>04</v>
          </cell>
          <cell r="M2964">
            <v>5</v>
          </cell>
          <cell r="N2964" t="str">
            <v>624</v>
          </cell>
          <cell r="Q2964" t="str">
            <v>CAV</v>
          </cell>
          <cell r="S2964">
            <v>0</v>
          </cell>
          <cell r="T2964">
            <v>79200</v>
          </cell>
          <cell r="U2964">
            <v>-2.38</v>
          </cell>
        </row>
        <row r="2965">
          <cell r="G2965" t="str">
            <v>08</v>
          </cell>
          <cell r="M2965">
            <v>1</v>
          </cell>
          <cell r="N2965" t="str">
            <v>634</v>
          </cell>
          <cell r="Q2965" t="str">
            <v>CAV</v>
          </cell>
          <cell r="S2965">
            <v>0</v>
          </cell>
          <cell r="T2965">
            <v>52889135</v>
          </cell>
          <cell r="U2965">
            <v>52.89</v>
          </cell>
        </row>
        <row r="2966">
          <cell r="G2966" t="str">
            <v>04</v>
          </cell>
          <cell r="M2966">
            <v>9</v>
          </cell>
          <cell r="N2966" t="str">
            <v>624</v>
          </cell>
          <cell r="Q2966" t="str">
            <v>EP1</v>
          </cell>
          <cell r="S2966">
            <v>0</v>
          </cell>
          <cell r="T2966">
            <v>538080</v>
          </cell>
          <cell r="U2966">
            <v>0</v>
          </cell>
        </row>
        <row r="2967">
          <cell r="G2967" t="str">
            <v>04</v>
          </cell>
          <cell r="M2967">
            <v>1</v>
          </cell>
          <cell r="N2967" t="str">
            <v>650</v>
          </cell>
          <cell r="Q2967" t="str">
            <v>E19</v>
          </cell>
          <cell r="S2967">
            <v>0</v>
          </cell>
          <cell r="T2967">
            <v>4035</v>
          </cell>
          <cell r="U2967">
            <v>127.08</v>
          </cell>
        </row>
        <row r="2968">
          <cell r="G2968" t="str">
            <v>08</v>
          </cell>
          <cell r="M2968">
            <v>1</v>
          </cell>
          <cell r="N2968" t="str">
            <v>626</v>
          </cell>
          <cell r="Q2968" t="str">
            <v>DO7</v>
          </cell>
          <cell r="S2968">
            <v>0</v>
          </cell>
          <cell r="T2968">
            <v>1228800</v>
          </cell>
          <cell r="U2968">
            <v>0</v>
          </cell>
        </row>
        <row r="2969">
          <cell r="G2969" t="str">
            <v>17</v>
          </cell>
          <cell r="M2969">
            <v>1</v>
          </cell>
          <cell r="N2969" t="str">
            <v>644</v>
          </cell>
          <cell r="Q2969" t="str">
            <v>FFC</v>
          </cell>
          <cell r="S2969">
            <v>0</v>
          </cell>
          <cell r="T2969">
            <v>1688750</v>
          </cell>
          <cell r="U2969">
            <v>30.4</v>
          </cell>
        </row>
        <row r="2970">
          <cell r="G2970" t="str">
            <v>08</v>
          </cell>
          <cell r="M2970">
            <v>3</v>
          </cell>
          <cell r="N2970" t="str">
            <v>624</v>
          </cell>
          <cell r="Q2970" t="str">
            <v>PPT</v>
          </cell>
          <cell r="S2970">
            <v>0</v>
          </cell>
          <cell r="T2970">
            <v>626400</v>
          </cell>
          <cell r="U2970">
            <v>0</v>
          </cell>
        </row>
        <row r="2971">
          <cell r="G2971" t="str">
            <v>07</v>
          </cell>
          <cell r="M2971">
            <v>1</v>
          </cell>
          <cell r="N2971" t="str">
            <v>625</v>
          </cell>
          <cell r="Q2971" t="str">
            <v>EP2</v>
          </cell>
          <cell r="S2971">
            <v>0</v>
          </cell>
          <cell r="T2971">
            <v>542400</v>
          </cell>
          <cell r="U2971">
            <v>-2.17</v>
          </cell>
        </row>
        <row r="2972">
          <cell r="G2972" t="str">
            <v>04</v>
          </cell>
          <cell r="M2972">
            <v>1</v>
          </cell>
          <cell r="N2972" t="str">
            <v>624</v>
          </cell>
          <cell r="Q2972" t="str">
            <v>DSO</v>
          </cell>
          <cell r="S2972">
            <v>0</v>
          </cell>
          <cell r="T2972">
            <v>550400</v>
          </cell>
          <cell r="U2972">
            <v>324.73</v>
          </cell>
        </row>
        <row r="2973">
          <cell r="G2973" t="str">
            <v>04</v>
          </cell>
          <cell r="M2973">
            <v>6</v>
          </cell>
          <cell r="N2973" t="str">
            <v>624</v>
          </cell>
          <cell r="Q2973" t="str">
            <v>FVC</v>
          </cell>
          <cell r="S2973">
            <v>0</v>
          </cell>
          <cell r="T2973">
            <v>436015</v>
          </cell>
          <cell r="U2973">
            <v>0</v>
          </cell>
        </row>
        <row r="2974">
          <cell r="G2974" t="str">
            <v>04</v>
          </cell>
          <cell r="M2974">
            <v>2</v>
          </cell>
          <cell r="N2974" t="str">
            <v>642</v>
          </cell>
          <cell r="Q2974" t="str">
            <v>RAU</v>
          </cell>
          <cell r="S2974">
            <v>0</v>
          </cell>
          <cell r="T2974">
            <v>26774</v>
          </cell>
          <cell r="U2974">
            <v>0.31</v>
          </cell>
        </row>
        <row r="2975">
          <cell r="G2975" t="str">
            <v>04</v>
          </cell>
          <cell r="M2975">
            <v>3</v>
          </cell>
          <cell r="N2975" t="str">
            <v>624</v>
          </cell>
          <cell r="Q2975" t="str">
            <v>OMS</v>
          </cell>
          <cell r="S2975">
            <v>0</v>
          </cell>
          <cell r="T2975">
            <v>491328</v>
          </cell>
          <cell r="U2975">
            <v>123.32</v>
          </cell>
        </row>
        <row r="2976">
          <cell r="G2976" t="str">
            <v>05</v>
          </cell>
          <cell r="M2976">
            <v>4</v>
          </cell>
          <cell r="N2976" t="str">
            <v>624</v>
          </cell>
          <cell r="Q2976" t="str">
            <v>OMS</v>
          </cell>
          <cell r="S2976">
            <v>0</v>
          </cell>
          <cell r="T2976">
            <v>9891672</v>
          </cell>
          <cell r="U2976">
            <v>2482.8200000000002</v>
          </cell>
        </row>
        <row r="2977">
          <cell r="G2977" t="str">
            <v>08</v>
          </cell>
          <cell r="M2977">
            <v>1</v>
          </cell>
          <cell r="N2977" t="str">
            <v>626</v>
          </cell>
          <cell r="Q2977" t="str">
            <v>DS0</v>
          </cell>
          <cell r="S2977">
            <v>0</v>
          </cell>
          <cell r="T2977">
            <v>430560</v>
          </cell>
          <cell r="U2977">
            <v>49.51</v>
          </cell>
        </row>
        <row r="2978">
          <cell r="G2978" t="str">
            <v>08</v>
          </cell>
          <cell r="M2978">
            <v>1</v>
          </cell>
          <cell r="N2978" t="str">
            <v>676</v>
          </cell>
          <cell r="Q2978" t="str">
            <v>DS2</v>
          </cell>
          <cell r="S2978">
            <v>0</v>
          </cell>
          <cell r="T2978">
            <v>0</v>
          </cell>
          <cell r="U2978">
            <v>0</v>
          </cell>
        </row>
        <row r="2979">
          <cell r="G2979" t="str">
            <v>04</v>
          </cell>
          <cell r="M2979">
            <v>2</v>
          </cell>
          <cell r="N2979" t="str">
            <v>621</v>
          </cell>
          <cell r="Q2979" t="str">
            <v>DS2</v>
          </cell>
          <cell r="S2979">
            <v>0</v>
          </cell>
          <cell r="T2979">
            <v>169776</v>
          </cell>
          <cell r="U2979">
            <v>0</v>
          </cell>
        </row>
        <row r="2980">
          <cell r="G2980" t="str">
            <v>07</v>
          </cell>
          <cell r="M2980">
            <v>1</v>
          </cell>
          <cell r="N2980" t="str">
            <v>624</v>
          </cell>
          <cell r="Q2980" t="str">
            <v>DO5</v>
          </cell>
          <cell r="S2980">
            <v>0</v>
          </cell>
          <cell r="T2980">
            <v>235200</v>
          </cell>
          <cell r="U2980">
            <v>-40.450000000000003</v>
          </cell>
        </row>
        <row r="2981">
          <cell r="G2981" t="str">
            <v>16</v>
          </cell>
          <cell r="M2981">
            <v>4</v>
          </cell>
          <cell r="N2981" t="str">
            <v>641</v>
          </cell>
          <cell r="Q2981" t="str">
            <v>DSU</v>
          </cell>
          <cell r="S2981">
            <v>0</v>
          </cell>
          <cell r="T2981">
            <v>117680</v>
          </cell>
          <cell r="U2981">
            <v>9.89</v>
          </cell>
        </row>
        <row r="2982">
          <cell r="G2982" t="str">
            <v>08</v>
          </cell>
          <cell r="M2982">
            <v>1</v>
          </cell>
          <cell r="N2982" t="str">
            <v>634</v>
          </cell>
          <cell r="Q2982" t="str">
            <v>ECR</v>
          </cell>
          <cell r="S2982">
            <v>0</v>
          </cell>
          <cell r="T2982">
            <v>174477080</v>
          </cell>
          <cell r="U2982">
            <v>427468.85</v>
          </cell>
        </row>
        <row r="2983">
          <cell r="G2983" t="str">
            <v>08</v>
          </cell>
          <cell r="M2983">
            <v>3</v>
          </cell>
          <cell r="N2983" t="str">
            <v>624</v>
          </cell>
          <cell r="Q2983" t="str">
            <v>EIN</v>
          </cell>
          <cell r="S2983">
            <v>0</v>
          </cell>
          <cell r="T2983">
            <v>626400</v>
          </cell>
          <cell r="U2983">
            <v>352.04</v>
          </cell>
        </row>
        <row r="2984">
          <cell r="G2984" t="str">
            <v>05</v>
          </cell>
          <cell r="M2984">
            <v>6</v>
          </cell>
          <cell r="N2984" t="str">
            <v>626</v>
          </cell>
          <cell r="Q2984" t="str">
            <v>RIV</v>
          </cell>
          <cell r="S2984">
            <v>0</v>
          </cell>
          <cell r="T2984">
            <v>813780</v>
          </cell>
          <cell r="U2984">
            <v>0</v>
          </cell>
        </row>
        <row r="2985">
          <cell r="G2985" t="str">
            <v>23</v>
          </cell>
          <cell r="M2985">
            <v>2</v>
          </cell>
          <cell r="N2985" t="str">
            <v>685</v>
          </cell>
          <cell r="Q2985" t="str">
            <v>TSC</v>
          </cell>
          <cell r="S2985">
            <v>0</v>
          </cell>
          <cell r="T2985">
            <v>85</v>
          </cell>
          <cell r="U2985">
            <v>0</v>
          </cell>
        </row>
        <row r="2986">
          <cell r="G2986" t="str">
            <v>02</v>
          </cell>
          <cell r="M2986">
            <v>52</v>
          </cell>
          <cell r="N2986" t="str">
            <v>611</v>
          </cell>
          <cell r="Q2986" t="str">
            <v>PVC</v>
          </cell>
          <cell r="S2986">
            <v>0</v>
          </cell>
          <cell r="T2986">
            <v>19</v>
          </cell>
          <cell r="U2986">
            <v>2.13</v>
          </cell>
        </row>
        <row r="2987">
          <cell r="G2987" t="str">
            <v>23</v>
          </cell>
          <cell r="M2987">
            <v>2</v>
          </cell>
          <cell r="N2987" t="str">
            <v>685</v>
          </cell>
          <cell r="Q2987" t="str">
            <v>VDC</v>
          </cell>
          <cell r="S2987">
            <v>0</v>
          </cell>
          <cell r="T2987">
            <v>85</v>
          </cell>
          <cell r="U2987">
            <v>0</v>
          </cell>
        </row>
        <row r="2988">
          <cell r="G2988" t="str">
            <v>05</v>
          </cell>
          <cell r="M2988">
            <v>6</v>
          </cell>
          <cell r="N2988" t="str">
            <v>626</v>
          </cell>
          <cell r="Q2988" t="str">
            <v>CAV</v>
          </cell>
          <cell r="S2988">
            <v>0</v>
          </cell>
          <cell r="T2988">
            <v>813780</v>
          </cell>
          <cell r="U2988">
            <v>4.88</v>
          </cell>
        </row>
        <row r="2989">
          <cell r="G2989" t="str">
            <v>04</v>
          </cell>
          <cell r="M2989">
            <v>9</v>
          </cell>
          <cell r="N2989" t="str">
            <v>624</v>
          </cell>
          <cell r="Q2989" t="str">
            <v>EEX</v>
          </cell>
          <cell r="S2989">
            <v>0</v>
          </cell>
          <cell r="T2989">
            <v>538080</v>
          </cell>
          <cell r="U2989">
            <v>931.95</v>
          </cell>
        </row>
        <row r="2990">
          <cell r="G2990" t="str">
            <v>04</v>
          </cell>
          <cell r="M2990">
            <v>6</v>
          </cell>
          <cell r="N2990" t="str">
            <v>624</v>
          </cell>
          <cell r="Q2990" t="str">
            <v>DO7</v>
          </cell>
          <cell r="S2990">
            <v>0</v>
          </cell>
          <cell r="T2990">
            <v>271600</v>
          </cell>
          <cell r="U2990">
            <v>0</v>
          </cell>
        </row>
        <row r="2991">
          <cell r="G2991" t="str">
            <v>08</v>
          </cell>
          <cell r="M2991">
            <v>1</v>
          </cell>
          <cell r="N2991" t="str">
            <v>625</v>
          </cell>
          <cell r="Q2991" t="str">
            <v>TTC</v>
          </cell>
          <cell r="S2991">
            <v>0</v>
          </cell>
          <cell r="T2991">
            <v>257760</v>
          </cell>
          <cell r="U2991">
            <v>0</v>
          </cell>
        </row>
        <row r="2992">
          <cell r="G2992" t="str">
            <v>06</v>
          </cell>
          <cell r="M2992">
            <v>1</v>
          </cell>
          <cell r="N2992" t="str">
            <v>620</v>
          </cell>
          <cell r="Q2992" t="str">
            <v>EP2</v>
          </cell>
          <cell r="S2992">
            <v>0</v>
          </cell>
          <cell r="T2992">
            <v>3789</v>
          </cell>
          <cell r="U2992">
            <v>4.46</v>
          </cell>
        </row>
        <row r="2993">
          <cell r="G2993" t="str">
            <v>16</v>
          </cell>
          <cell r="M2993">
            <v>2</v>
          </cell>
          <cell r="N2993" t="str">
            <v>641</v>
          </cell>
          <cell r="Q2993" t="str">
            <v>OMS</v>
          </cell>
          <cell r="S2993">
            <v>0</v>
          </cell>
          <cell r="T2993">
            <v>806</v>
          </cell>
          <cell r="U2993">
            <v>0.21</v>
          </cell>
        </row>
        <row r="2994">
          <cell r="G2994" t="str">
            <v>07</v>
          </cell>
          <cell r="M2994">
            <v>1</v>
          </cell>
          <cell r="N2994" t="str">
            <v>624</v>
          </cell>
          <cell r="Q2994" t="str">
            <v>DO6</v>
          </cell>
          <cell r="S2994">
            <v>0</v>
          </cell>
          <cell r="T2994">
            <v>235200</v>
          </cell>
          <cell r="U2994">
            <v>19.05</v>
          </cell>
        </row>
        <row r="2995">
          <cell r="G2995" t="str">
            <v>04</v>
          </cell>
          <cell r="M2995">
            <v>6</v>
          </cell>
          <cell r="N2995" t="str">
            <v>624</v>
          </cell>
          <cell r="Q2995" t="str">
            <v>CAP</v>
          </cell>
          <cell r="S2995">
            <v>0</v>
          </cell>
          <cell r="T2995">
            <v>436015</v>
          </cell>
          <cell r="U2995">
            <v>-24.42</v>
          </cell>
        </row>
        <row r="2996">
          <cell r="G2996" t="str">
            <v>02</v>
          </cell>
          <cell r="M2996">
            <v>52</v>
          </cell>
          <cell r="N2996" t="str">
            <v>611</v>
          </cell>
          <cell r="Q2996" t="str">
            <v>RAU</v>
          </cell>
          <cell r="S2996">
            <v>0</v>
          </cell>
          <cell r="T2996">
            <v>3428</v>
          </cell>
          <cell r="U2996">
            <v>0.13</v>
          </cell>
        </row>
        <row r="2997">
          <cell r="G2997" t="str">
            <v>04</v>
          </cell>
          <cell r="M2997">
            <v>4</v>
          </cell>
          <cell r="N2997" t="str">
            <v>623</v>
          </cell>
          <cell r="Q2997" t="str">
            <v>RAU</v>
          </cell>
          <cell r="S2997">
            <v>0</v>
          </cell>
          <cell r="T2997">
            <v>123384</v>
          </cell>
          <cell r="U2997">
            <v>4.32</v>
          </cell>
        </row>
        <row r="2998">
          <cell r="G2998" t="str">
            <v>07</v>
          </cell>
          <cell r="M2998">
            <v>6</v>
          </cell>
          <cell r="N2998" t="str">
            <v>624</v>
          </cell>
          <cell r="Q2998" t="str">
            <v>DO6</v>
          </cell>
          <cell r="S2998">
            <v>0</v>
          </cell>
          <cell r="T2998">
            <v>58200</v>
          </cell>
          <cell r="U2998">
            <v>4.71</v>
          </cell>
        </row>
        <row r="2999">
          <cell r="G2999" t="str">
            <v>05</v>
          </cell>
          <cell r="M2999">
            <v>2</v>
          </cell>
          <cell r="N2999" t="str">
            <v>626</v>
          </cell>
          <cell r="Q2999" t="str">
            <v>FVE</v>
          </cell>
          <cell r="S2999">
            <v>0</v>
          </cell>
          <cell r="T2999">
            <v>396792</v>
          </cell>
          <cell r="U2999">
            <v>0</v>
          </cell>
        </row>
        <row r="3000">
          <cell r="G3000" t="str">
            <v>08</v>
          </cell>
          <cell r="M3000">
            <v>1</v>
          </cell>
          <cell r="N3000" t="str">
            <v>633</v>
          </cell>
          <cell r="Q3000" t="str">
            <v>DO3</v>
          </cell>
          <cell r="S3000">
            <v>0</v>
          </cell>
          <cell r="T3000">
            <v>90582200</v>
          </cell>
          <cell r="U3000">
            <v>6431.34</v>
          </cell>
        </row>
        <row r="3001">
          <cell r="G3001" t="str">
            <v>08</v>
          </cell>
          <cell r="M3001">
            <v>1</v>
          </cell>
          <cell r="N3001" t="str">
            <v>626</v>
          </cell>
          <cell r="Q3001" t="str">
            <v>DO5</v>
          </cell>
          <cell r="S3001">
            <v>0</v>
          </cell>
          <cell r="T3001">
            <v>1228800</v>
          </cell>
          <cell r="U3001">
            <v>-83.56</v>
          </cell>
        </row>
        <row r="3002">
          <cell r="G3002" t="str">
            <v>05</v>
          </cell>
          <cell r="M3002">
            <v>2</v>
          </cell>
          <cell r="N3002" t="str">
            <v>624</v>
          </cell>
          <cell r="Q3002" t="str">
            <v>DO5</v>
          </cell>
          <cell r="S3002">
            <v>0</v>
          </cell>
          <cell r="T3002">
            <v>3180048</v>
          </cell>
          <cell r="U3002">
            <v>-546.97</v>
          </cell>
        </row>
        <row r="3003">
          <cell r="G3003" t="str">
            <v>05</v>
          </cell>
          <cell r="M3003">
            <v>2</v>
          </cell>
          <cell r="N3003" t="str">
            <v>621</v>
          </cell>
          <cell r="Q3003" t="str">
            <v>DS5</v>
          </cell>
          <cell r="S3003">
            <v>0</v>
          </cell>
          <cell r="T3003">
            <v>258400</v>
          </cell>
          <cell r="U3003">
            <v>0</v>
          </cell>
        </row>
        <row r="3004">
          <cell r="G3004" t="str">
            <v>04</v>
          </cell>
          <cell r="M3004">
            <v>11</v>
          </cell>
          <cell r="N3004" t="str">
            <v>623</v>
          </cell>
          <cell r="Q3004" t="str">
            <v>EC</v>
          </cell>
          <cell r="S3004">
            <v>1</v>
          </cell>
          <cell r="T3004">
            <v>403035</v>
          </cell>
          <cell r="U3004">
            <v>27283.85</v>
          </cell>
        </row>
        <row r="3005">
          <cell r="G3005" t="str">
            <v>07</v>
          </cell>
          <cell r="M3005">
            <v>1</v>
          </cell>
          <cell r="N3005" t="str">
            <v>625</v>
          </cell>
          <cell r="Q3005" t="str">
            <v>EFV</v>
          </cell>
          <cell r="S3005">
            <v>0</v>
          </cell>
          <cell r="T3005">
            <v>542400</v>
          </cell>
          <cell r="U3005">
            <v>-1154.77</v>
          </cell>
        </row>
        <row r="3006">
          <cell r="G3006" t="str">
            <v>16</v>
          </cell>
          <cell r="M3006">
            <v>1</v>
          </cell>
          <cell r="N3006" t="str">
            <v>650</v>
          </cell>
          <cell r="Q3006" t="str">
            <v>EIN</v>
          </cell>
          <cell r="S3006">
            <v>0</v>
          </cell>
          <cell r="T3006">
            <v>565</v>
          </cell>
          <cell r="U3006">
            <v>0.32</v>
          </cell>
        </row>
        <row r="3007">
          <cell r="G3007" t="str">
            <v>04</v>
          </cell>
          <cell r="M3007">
            <v>11</v>
          </cell>
          <cell r="N3007" t="str">
            <v>623</v>
          </cell>
          <cell r="Q3007" t="str">
            <v>PRC</v>
          </cell>
          <cell r="S3007">
            <v>0</v>
          </cell>
          <cell r="T3007">
            <v>403035</v>
          </cell>
          <cell r="U3007">
            <v>2060.31</v>
          </cell>
        </row>
        <row r="3008">
          <cell r="G3008" t="str">
            <v>08</v>
          </cell>
          <cell r="M3008">
            <v>1</v>
          </cell>
          <cell r="N3008" t="str">
            <v>634</v>
          </cell>
          <cell r="Q3008" t="str">
            <v>RIV</v>
          </cell>
          <cell r="S3008">
            <v>0</v>
          </cell>
          <cell r="T3008">
            <v>52889135</v>
          </cell>
          <cell r="U3008">
            <v>0</v>
          </cell>
        </row>
        <row r="3009">
          <cell r="G3009" t="str">
            <v>23</v>
          </cell>
          <cell r="M3009">
            <v>2</v>
          </cell>
          <cell r="N3009" t="str">
            <v>685</v>
          </cell>
          <cell r="Q3009" t="str">
            <v>VMS</v>
          </cell>
          <cell r="S3009">
            <v>0</v>
          </cell>
          <cell r="T3009">
            <v>85</v>
          </cell>
          <cell r="U3009">
            <v>-0.02</v>
          </cell>
        </row>
        <row r="3010">
          <cell r="G3010" t="str">
            <v>16</v>
          </cell>
          <cell r="M3010">
            <v>2</v>
          </cell>
          <cell r="N3010" t="str">
            <v>641</v>
          </cell>
          <cell r="Q3010" t="str">
            <v>EEX</v>
          </cell>
          <cell r="S3010">
            <v>0</v>
          </cell>
          <cell r="T3010">
            <v>806</v>
          </cell>
          <cell r="U3010">
            <v>1.25</v>
          </cell>
        </row>
        <row r="3011">
          <cell r="G3011" t="str">
            <v>04</v>
          </cell>
          <cell r="M3011">
            <v>10</v>
          </cell>
          <cell r="N3011" t="str">
            <v>624</v>
          </cell>
          <cell r="Q3011" t="str">
            <v>EEX</v>
          </cell>
          <cell r="S3011">
            <v>0</v>
          </cell>
          <cell r="T3011">
            <v>460944</v>
          </cell>
          <cell r="U3011">
            <v>798.36</v>
          </cell>
        </row>
        <row r="3012">
          <cell r="G3012" t="str">
            <v>05</v>
          </cell>
          <cell r="M3012">
            <v>6</v>
          </cell>
          <cell r="N3012" t="str">
            <v>624</v>
          </cell>
          <cell r="Q3012" t="str">
            <v>TDE</v>
          </cell>
          <cell r="S3012">
            <v>0</v>
          </cell>
          <cell r="T3012">
            <v>3870300</v>
          </cell>
          <cell r="U3012">
            <v>0</v>
          </cell>
        </row>
        <row r="3013">
          <cell r="G3013" t="str">
            <v>05</v>
          </cell>
          <cell r="M3013">
            <v>6</v>
          </cell>
          <cell r="N3013" t="str">
            <v>626</v>
          </cell>
          <cell r="Q3013" t="str">
            <v>EFL</v>
          </cell>
          <cell r="S3013">
            <v>0</v>
          </cell>
          <cell r="T3013">
            <v>813780</v>
          </cell>
          <cell r="U3013">
            <v>25105.93</v>
          </cell>
        </row>
        <row r="3014">
          <cell r="G3014" t="str">
            <v>16</v>
          </cell>
          <cell r="M3014">
            <v>2</v>
          </cell>
          <cell r="N3014" t="str">
            <v>641</v>
          </cell>
          <cell r="Q3014" t="str">
            <v>EFL</v>
          </cell>
          <cell r="S3014">
            <v>0</v>
          </cell>
          <cell r="T3014">
            <v>806</v>
          </cell>
          <cell r="U3014">
            <v>24.87</v>
          </cell>
        </row>
        <row r="3015">
          <cell r="G3015" t="str">
            <v>04</v>
          </cell>
          <cell r="M3015">
            <v>2</v>
          </cell>
          <cell r="N3015" t="str">
            <v>624</v>
          </cell>
          <cell r="Q3015" t="str">
            <v>DO0</v>
          </cell>
          <cell r="S3015">
            <v>0</v>
          </cell>
          <cell r="T3015">
            <v>859032</v>
          </cell>
          <cell r="U3015">
            <v>121.12</v>
          </cell>
        </row>
        <row r="3016">
          <cell r="G3016" t="str">
            <v>04</v>
          </cell>
          <cell r="M3016">
            <v>3</v>
          </cell>
          <cell r="N3016" t="str">
            <v>624</v>
          </cell>
          <cell r="Q3016" t="str">
            <v>TDE</v>
          </cell>
          <cell r="S3016">
            <v>0</v>
          </cell>
          <cell r="T3016">
            <v>491328</v>
          </cell>
          <cell r="U3016">
            <v>0</v>
          </cell>
        </row>
        <row r="3017">
          <cell r="G3017" t="str">
            <v>04</v>
          </cell>
          <cell r="M3017">
            <v>10</v>
          </cell>
          <cell r="N3017" t="str">
            <v>624</v>
          </cell>
          <cell r="Q3017" t="str">
            <v>BFC</v>
          </cell>
          <cell r="S3017">
            <v>0</v>
          </cell>
          <cell r="T3017">
            <v>460944</v>
          </cell>
          <cell r="U3017">
            <v>13253.52</v>
          </cell>
        </row>
        <row r="3018">
          <cell r="G3018" t="str">
            <v>23</v>
          </cell>
          <cell r="M3018">
            <v>2</v>
          </cell>
          <cell r="N3018" t="str">
            <v>685</v>
          </cell>
          <cell r="Q3018" t="str">
            <v>VE3</v>
          </cell>
          <cell r="S3018">
            <v>0</v>
          </cell>
          <cell r="T3018">
            <v>85</v>
          </cell>
          <cell r="U3018">
            <v>0</v>
          </cell>
        </row>
        <row r="3019">
          <cell r="G3019" t="str">
            <v>08</v>
          </cell>
          <cell r="M3019">
            <v>1</v>
          </cell>
          <cell r="N3019" t="str">
            <v>626</v>
          </cell>
          <cell r="Q3019" t="str">
            <v>DSM</v>
          </cell>
          <cell r="S3019">
            <v>0</v>
          </cell>
          <cell r="T3019">
            <v>1437120</v>
          </cell>
          <cell r="U3019">
            <v>2029.21</v>
          </cell>
        </row>
        <row r="3020">
          <cell r="G3020" t="str">
            <v>05</v>
          </cell>
          <cell r="M3020">
            <v>15</v>
          </cell>
          <cell r="N3020" t="str">
            <v>624</v>
          </cell>
          <cell r="Q3020" t="str">
            <v>CAP</v>
          </cell>
          <cell r="S3020">
            <v>0</v>
          </cell>
          <cell r="T3020">
            <v>703056</v>
          </cell>
          <cell r="U3020">
            <v>-39.369999999999997</v>
          </cell>
        </row>
        <row r="3021">
          <cell r="G3021" t="str">
            <v>16</v>
          </cell>
          <cell r="M3021">
            <v>1</v>
          </cell>
          <cell r="N3021" t="str">
            <v>650</v>
          </cell>
          <cell r="Q3021" t="str">
            <v>CAP</v>
          </cell>
          <cell r="S3021">
            <v>0</v>
          </cell>
          <cell r="T3021">
            <v>565</v>
          </cell>
          <cell r="U3021">
            <v>-0.01</v>
          </cell>
        </row>
        <row r="3022">
          <cell r="G3022" t="str">
            <v>05</v>
          </cell>
          <cell r="M3022">
            <v>4</v>
          </cell>
          <cell r="N3022" t="str">
            <v>624</v>
          </cell>
          <cell r="Q3022" t="str">
            <v>DSO</v>
          </cell>
          <cell r="S3022">
            <v>0</v>
          </cell>
          <cell r="T3022">
            <v>244440</v>
          </cell>
          <cell r="U3022">
            <v>144.22</v>
          </cell>
        </row>
        <row r="3023">
          <cell r="G3023" t="str">
            <v>08</v>
          </cell>
          <cell r="M3023">
            <v>1</v>
          </cell>
          <cell r="N3023" t="str">
            <v>625</v>
          </cell>
          <cell r="Q3023" t="str">
            <v>RAU</v>
          </cell>
          <cell r="S3023">
            <v>0</v>
          </cell>
          <cell r="T3023">
            <v>257760</v>
          </cell>
          <cell r="U3023">
            <v>9.8000000000000007</v>
          </cell>
        </row>
        <row r="3024">
          <cell r="G3024" t="str">
            <v>02</v>
          </cell>
          <cell r="M3024">
            <v>2</v>
          </cell>
          <cell r="N3024" t="str">
            <v>612</v>
          </cell>
          <cell r="Q3024" t="str">
            <v>ACC</v>
          </cell>
          <cell r="S3024">
            <v>0</v>
          </cell>
          <cell r="T3024">
            <v>0</v>
          </cell>
          <cell r="U3024">
            <v>-2840</v>
          </cell>
        </row>
        <row r="3025">
          <cell r="G3025" t="str">
            <v>04</v>
          </cell>
          <cell r="M3025">
            <v>2</v>
          </cell>
          <cell r="N3025" t="str">
            <v>621</v>
          </cell>
          <cell r="Q3025" t="str">
            <v>ACC</v>
          </cell>
          <cell r="S3025">
            <v>0</v>
          </cell>
          <cell r="T3025">
            <v>0</v>
          </cell>
          <cell r="U3025">
            <v>-140</v>
          </cell>
        </row>
        <row r="3026">
          <cell r="G3026" t="str">
            <v>08</v>
          </cell>
          <cell r="M3026">
            <v>6</v>
          </cell>
          <cell r="N3026" t="str">
            <v>624</v>
          </cell>
          <cell r="Q3026" t="str">
            <v>DO8</v>
          </cell>
          <cell r="S3026">
            <v>0</v>
          </cell>
          <cell r="T3026">
            <v>1718064</v>
          </cell>
          <cell r="U3026">
            <v>20.63</v>
          </cell>
        </row>
        <row r="3027">
          <cell r="G3027" t="str">
            <v>07</v>
          </cell>
          <cell r="M3027">
            <v>2</v>
          </cell>
          <cell r="N3027" t="str">
            <v>623</v>
          </cell>
          <cell r="Q3027" t="str">
            <v>DS4</v>
          </cell>
          <cell r="S3027">
            <v>0</v>
          </cell>
          <cell r="T3027">
            <v>371316</v>
          </cell>
          <cell r="U3027">
            <v>-317.85000000000002</v>
          </cell>
        </row>
        <row r="3028">
          <cell r="G3028" t="str">
            <v>08</v>
          </cell>
          <cell r="M3028">
            <v>4</v>
          </cell>
          <cell r="N3028" t="str">
            <v>626</v>
          </cell>
          <cell r="Q3028" t="str">
            <v>DS6</v>
          </cell>
          <cell r="S3028">
            <v>0</v>
          </cell>
          <cell r="T3028">
            <v>1953072</v>
          </cell>
          <cell r="U3028">
            <v>1.96</v>
          </cell>
        </row>
        <row r="3029">
          <cell r="G3029" t="str">
            <v>23</v>
          </cell>
          <cell r="M3029">
            <v>1</v>
          </cell>
          <cell r="N3029" t="str">
            <v>685</v>
          </cell>
          <cell r="Q3029" t="str">
            <v>EP3</v>
          </cell>
          <cell r="S3029">
            <v>0</v>
          </cell>
          <cell r="T3029">
            <v>28650</v>
          </cell>
          <cell r="U3029">
            <v>0</v>
          </cell>
        </row>
        <row r="3030">
          <cell r="G3030" t="str">
            <v>04</v>
          </cell>
          <cell r="M3030">
            <v>3</v>
          </cell>
          <cell r="N3030" t="str">
            <v>641</v>
          </cell>
          <cell r="Q3030" t="str">
            <v>EP3</v>
          </cell>
          <cell r="S3030">
            <v>0</v>
          </cell>
          <cell r="T3030">
            <v>802300</v>
          </cell>
          <cell r="U3030">
            <v>0</v>
          </cell>
        </row>
        <row r="3031">
          <cell r="G3031" t="str">
            <v>01</v>
          </cell>
          <cell r="M3031">
            <v>51</v>
          </cell>
          <cell r="N3031" t="str">
            <v>611</v>
          </cell>
          <cell r="Q3031" t="str">
            <v>EP3</v>
          </cell>
          <cell r="S3031">
            <v>0</v>
          </cell>
          <cell r="T3031">
            <v>165581</v>
          </cell>
          <cell r="U3031">
            <v>0</v>
          </cell>
        </row>
        <row r="3032">
          <cell r="G3032" t="str">
            <v>04</v>
          </cell>
          <cell r="M3032">
            <v>91</v>
          </cell>
          <cell r="N3032" t="str">
            <v>621</v>
          </cell>
          <cell r="Q3032" t="str">
            <v>EP3</v>
          </cell>
          <cell r="S3032">
            <v>0</v>
          </cell>
          <cell r="T3032">
            <v>11100</v>
          </cell>
          <cell r="U3032">
            <v>0</v>
          </cell>
        </row>
        <row r="3033">
          <cell r="G3033" t="str">
            <v>09</v>
          </cell>
          <cell r="M3033">
            <v>1</v>
          </cell>
          <cell r="N3033" t="str">
            <v>655</v>
          </cell>
          <cell r="Q3033" t="str">
            <v>FMU</v>
          </cell>
          <cell r="S3033">
            <v>0</v>
          </cell>
          <cell r="T3033">
            <v>587250</v>
          </cell>
          <cell r="U3033">
            <v>0.76</v>
          </cell>
        </row>
        <row r="3034">
          <cell r="G3034" t="str">
            <v>04</v>
          </cell>
          <cell r="M3034">
            <v>1</v>
          </cell>
          <cell r="N3034" t="str">
            <v>624</v>
          </cell>
          <cell r="Q3034" t="str">
            <v>FMU</v>
          </cell>
          <cell r="S3034">
            <v>0</v>
          </cell>
          <cell r="T3034">
            <v>31387568</v>
          </cell>
          <cell r="U3034">
            <v>31.44</v>
          </cell>
        </row>
        <row r="3035">
          <cell r="G3035" t="str">
            <v>08</v>
          </cell>
          <cell r="M3035">
            <v>1</v>
          </cell>
          <cell r="N3035" t="str">
            <v>624</v>
          </cell>
          <cell r="Q3035" t="str">
            <v>FMU</v>
          </cell>
          <cell r="S3035">
            <v>0</v>
          </cell>
          <cell r="T3035">
            <v>20977984</v>
          </cell>
          <cell r="U3035">
            <v>21</v>
          </cell>
        </row>
        <row r="3036">
          <cell r="G3036" t="str">
            <v>23</v>
          </cell>
          <cell r="M3036">
            <v>1</v>
          </cell>
          <cell r="N3036" t="str">
            <v>685</v>
          </cell>
          <cell r="Q3036" t="str">
            <v>FMU</v>
          </cell>
          <cell r="S3036">
            <v>0</v>
          </cell>
          <cell r="T3036">
            <v>28650</v>
          </cell>
          <cell r="U3036">
            <v>0.15</v>
          </cell>
        </row>
        <row r="3037">
          <cell r="G3037" t="str">
            <v>04</v>
          </cell>
          <cell r="M3037">
            <v>1</v>
          </cell>
          <cell r="N3037" t="str">
            <v>621</v>
          </cell>
          <cell r="Q3037" t="str">
            <v>FVE</v>
          </cell>
          <cell r="S3037">
            <v>0</v>
          </cell>
          <cell r="T3037">
            <v>71152501</v>
          </cell>
          <cell r="U3037">
            <v>0</v>
          </cell>
        </row>
        <row r="3038">
          <cell r="G3038" t="str">
            <v>07</v>
          </cell>
          <cell r="M3038">
            <v>2</v>
          </cell>
          <cell r="N3038" t="str">
            <v>623</v>
          </cell>
          <cell r="Q3038" t="str">
            <v>FVE</v>
          </cell>
          <cell r="S3038">
            <v>0</v>
          </cell>
          <cell r="T3038">
            <v>2764790</v>
          </cell>
          <cell r="U3038">
            <v>0</v>
          </cell>
        </row>
        <row r="3039">
          <cell r="G3039" t="str">
            <v>05</v>
          </cell>
          <cell r="M3039">
            <v>1</v>
          </cell>
          <cell r="N3039" t="str">
            <v>621</v>
          </cell>
          <cell r="Q3039" t="str">
            <v>FVE</v>
          </cell>
          <cell r="S3039">
            <v>0</v>
          </cell>
          <cell r="T3039">
            <v>24467</v>
          </cell>
          <cell r="U3039">
            <v>0</v>
          </cell>
        </row>
        <row r="3040">
          <cell r="G3040" t="str">
            <v>01</v>
          </cell>
          <cell r="M3040">
            <v>1</v>
          </cell>
          <cell r="N3040" t="str">
            <v>660</v>
          </cell>
          <cell r="Q3040" t="str">
            <v>FVE</v>
          </cell>
          <cell r="S3040">
            <v>0</v>
          </cell>
          <cell r="T3040">
            <v>525277</v>
          </cell>
          <cell r="U3040">
            <v>0</v>
          </cell>
        </row>
        <row r="3041">
          <cell r="G3041" t="str">
            <v>07</v>
          </cell>
          <cell r="M3041">
            <v>1</v>
          </cell>
          <cell r="N3041" t="str">
            <v>621</v>
          </cell>
          <cell r="Q3041" t="str">
            <v>FVE</v>
          </cell>
          <cell r="S3041">
            <v>0</v>
          </cell>
          <cell r="T3041">
            <v>5463877</v>
          </cell>
          <cell r="U3041">
            <v>0</v>
          </cell>
        </row>
        <row r="3042">
          <cell r="G3042" t="str">
            <v>04</v>
          </cell>
          <cell r="M3042">
            <v>3</v>
          </cell>
          <cell r="N3042" t="str">
            <v>641</v>
          </cell>
          <cell r="Q3042" t="str">
            <v>FVE</v>
          </cell>
          <cell r="S3042">
            <v>0</v>
          </cell>
          <cell r="T3042">
            <v>802300</v>
          </cell>
          <cell r="U3042">
            <v>0</v>
          </cell>
        </row>
        <row r="3043">
          <cell r="G3043" t="str">
            <v>08</v>
          </cell>
          <cell r="M3043">
            <v>6</v>
          </cell>
          <cell r="N3043" t="str">
            <v>626</v>
          </cell>
          <cell r="Q3043" t="str">
            <v>FVE</v>
          </cell>
          <cell r="S3043">
            <v>0</v>
          </cell>
          <cell r="T3043">
            <v>4821795</v>
          </cell>
          <cell r="U3043">
            <v>0</v>
          </cell>
        </row>
        <row r="3044">
          <cell r="G3044" t="str">
            <v>01</v>
          </cell>
          <cell r="M3044">
            <v>3</v>
          </cell>
          <cell r="N3044" t="str">
            <v>650</v>
          </cell>
          <cell r="Q3044" t="str">
            <v>FVE</v>
          </cell>
          <cell r="S3044">
            <v>0</v>
          </cell>
          <cell r="T3044">
            <v>1793</v>
          </cell>
          <cell r="U3044">
            <v>0</v>
          </cell>
        </row>
        <row r="3045">
          <cell r="G3045" t="str">
            <v>01</v>
          </cell>
          <cell r="M3045">
            <v>11</v>
          </cell>
          <cell r="N3045" t="str">
            <v>611</v>
          </cell>
          <cell r="Q3045" t="str">
            <v>ICV</v>
          </cell>
          <cell r="S3045">
            <v>0</v>
          </cell>
          <cell r="T3045">
            <v>31921</v>
          </cell>
          <cell r="U3045">
            <v>0</v>
          </cell>
        </row>
        <row r="3046">
          <cell r="G3046" t="str">
            <v>23</v>
          </cell>
          <cell r="M3046">
            <v>1</v>
          </cell>
          <cell r="N3046" t="str">
            <v>685</v>
          </cell>
          <cell r="Q3046" t="str">
            <v>ICV</v>
          </cell>
          <cell r="S3046">
            <v>0</v>
          </cell>
          <cell r="T3046">
            <v>28650</v>
          </cell>
          <cell r="U3046">
            <v>0</v>
          </cell>
        </row>
        <row r="3047">
          <cell r="G3047" t="str">
            <v>07</v>
          </cell>
          <cell r="M3047">
            <v>4</v>
          </cell>
          <cell r="N3047" t="str">
            <v>624</v>
          </cell>
          <cell r="Q3047" t="str">
            <v>DO3</v>
          </cell>
          <cell r="S3047">
            <v>0</v>
          </cell>
          <cell r="T3047">
            <v>2337894</v>
          </cell>
          <cell r="U3047">
            <v>1860.96</v>
          </cell>
        </row>
        <row r="3048">
          <cell r="G3048" t="str">
            <v>08</v>
          </cell>
          <cell r="M3048">
            <v>2</v>
          </cell>
          <cell r="N3048" t="str">
            <v>626</v>
          </cell>
          <cell r="Q3048" t="str">
            <v>DO5</v>
          </cell>
          <cell r="S3048">
            <v>0</v>
          </cell>
          <cell r="T3048">
            <v>1801008</v>
          </cell>
          <cell r="U3048">
            <v>-122.47</v>
          </cell>
        </row>
        <row r="3049">
          <cell r="G3049" t="str">
            <v>04</v>
          </cell>
          <cell r="M3049">
            <v>1</v>
          </cell>
          <cell r="N3049" t="str">
            <v>623</v>
          </cell>
          <cell r="Q3049" t="str">
            <v>DSU</v>
          </cell>
          <cell r="S3049">
            <v>0</v>
          </cell>
          <cell r="T3049">
            <v>93467566</v>
          </cell>
          <cell r="U3049">
            <v>9372.85</v>
          </cell>
        </row>
        <row r="3050">
          <cell r="G3050" t="str">
            <v>23</v>
          </cell>
          <cell r="M3050">
            <v>1</v>
          </cell>
          <cell r="N3050" t="str">
            <v>685</v>
          </cell>
          <cell r="Q3050" t="str">
            <v>DSU</v>
          </cell>
          <cell r="S3050">
            <v>0</v>
          </cell>
          <cell r="T3050">
            <v>28647</v>
          </cell>
          <cell r="U3050">
            <v>2.11</v>
          </cell>
        </row>
        <row r="3051">
          <cell r="G3051" t="str">
            <v>01</v>
          </cell>
          <cell r="M3051">
            <v>11</v>
          </cell>
          <cell r="N3051" t="str">
            <v>611</v>
          </cell>
          <cell r="Q3051" t="str">
            <v>DSU</v>
          </cell>
          <cell r="S3051">
            <v>0</v>
          </cell>
          <cell r="T3051">
            <v>31921</v>
          </cell>
          <cell r="U3051">
            <v>2.37</v>
          </cell>
        </row>
        <row r="3052">
          <cell r="G3052" t="str">
            <v>08</v>
          </cell>
          <cell r="M3052">
            <v>6</v>
          </cell>
          <cell r="N3052" t="str">
            <v>624</v>
          </cell>
          <cell r="Q3052" t="str">
            <v>DS5</v>
          </cell>
          <cell r="S3052">
            <v>0</v>
          </cell>
          <cell r="T3052">
            <v>1453060</v>
          </cell>
          <cell r="U3052">
            <v>0</v>
          </cell>
        </row>
        <row r="3053">
          <cell r="G3053" t="str">
            <v>07</v>
          </cell>
          <cell r="M3053">
            <v>1</v>
          </cell>
          <cell r="N3053" t="str">
            <v>660</v>
          </cell>
          <cell r="Q3053" t="str">
            <v>EBF</v>
          </cell>
          <cell r="S3053">
            <v>0</v>
          </cell>
          <cell r="T3053">
            <v>14715</v>
          </cell>
          <cell r="U3053">
            <v>-422.72</v>
          </cell>
        </row>
        <row r="3054">
          <cell r="G3054" t="str">
            <v>06</v>
          </cell>
          <cell r="M3054">
            <v>2</v>
          </cell>
          <cell r="N3054" t="str">
            <v>620</v>
          </cell>
          <cell r="Q3054" t="str">
            <v>EBF</v>
          </cell>
          <cell r="S3054">
            <v>0</v>
          </cell>
          <cell r="T3054">
            <v>0</v>
          </cell>
          <cell r="U3054">
            <v>0</v>
          </cell>
        </row>
        <row r="3055">
          <cell r="G3055" t="str">
            <v>07</v>
          </cell>
          <cell r="M3055">
            <v>2</v>
          </cell>
          <cell r="N3055" t="str">
            <v>621</v>
          </cell>
          <cell r="Q3055" t="str">
            <v>EBF</v>
          </cell>
          <cell r="S3055">
            <v>0</v>
          </cell>
          <cell r="T3055">
            <v>6323476</v>
          </cell>
          <cell r="U3055">
            <v>-181667.18</v>
          </cell>
        </row>
        <row r="3056">
          <cell r="G3056" t="str">
            <v>07</v>
          </cell>
          <cell r="M3056">
            <v>4</v>
          </cell>
          <cell r="N3056" t="str">
            <v>624</v>
          </cell>
          <cell r="Q3056" t="str">
            <v>EC</v>
          </cell>
          <cell r="S3056">
            <v>2</v>
          </cell>
          <cell r="T3056">
            <v>1568146</v>
          </cell>
          <cell r="U3056">
            <v>96881.63</v>
          </cell>
        </row>
        <row r="3057">
          <cell r="G3057" t="str">
            <v>07</v>
          </cell>
          <cell r="M3057">
            <v>2</v>
          </cell>
          <cell r="N3057" t="str">
            <v>623</v>
          </cell>
          <cell r="Q3057" t="str">
            <v>EC</v>
          </cell>
          <cell r="S3057">
            <v>1</v>
          </cell>
          <cell r="T3057">
            <v>2764790</v>
          </cell>
          <cell r="U3057">
            <v>187165.2</v>
          </cell>
        </row>
        <row r="3058">
          <cell r="G3058" t="str">
            <v>04</v>
          </cell>
          <cell r="M3058">
            <v>91</v>
          </cell>
          <cell r="N3058" t="str">
            <v>621</v>
          </cell>
          <cell r="Q3058" t="str">
            <v>EC</v>
          </cell>
          <cell r="S3058">
            <v>1</v>
          </cell>
          <cell r="T3058">
            <v>11100</v>
          </cell>
          <cell r="U3058">
            <v>1316.22</v>
          </cell>
        </row>
        <row r="3059">
          <cell r="G3059" t="str">
            <v>04</v>
          </cell>
          <cell r="M3059">
            <v>2</v>
          </cell>
          <cell r="N3059" t="str">
            <v>624</v>
          </cell>
          <cell r="Q3059" t="str">
            <v>EC</v>
          </cell>
          <cell r="S3059">
            <v>2</v>
          </cell>
          <cell r="T3059">
            <v>1216454</v>
          </cell>
          <cell r="U3059">
            <v>75153.740000000005</v>
          </cell>
        </row>
        <row r="3060">
          <cell r="G3060" t="str">
            <v>08</v>
          </cell>
          <cell r="M3060">
            <v>1</v>
          </cell>
          <cell r="N3060" t="str">
            <v>621</v>
          </cell>
          <cell r="Q3060" t="str">
            <v>EC</v>
          </cell>
          <cell r="S3060">
            <v>1</v>
          </cell>
          <cell r="T3060">
            <v>645187</v>
          </cell>
          <cell r="U3060">
            <v>76503.710000000006</v>
          </cell>
        </row>
        <row r="3061">
          <cell r="G3061" t="str">
            <v>04</v>
          </cell>
          <cell r="M3061">
            <v>1</v>
          </cell>
          <cell r="N3061" t="str">
            <v>641</v>
          </cell>
          <cell r="Q3061" t="str">
            <v>EC</v>
          </cell>
          <cell r="S3061">
            <v>0</v>
          </cell>
          <cell r="T3061">
            <v>45383</v>
          </cell>
          <cell r="U3061">
            <v>4311.96</v>
          </cell>
        </row>
        <row r="3062">
          <cell r="G3062" t="str">
            <v>04</v>
          </cell>
          <cell r="M3062">
            <v>1</v>
          </cell>
          <cell r="N3062" t="str">
            <v>624</v>
          </cell>
          <cell r="Q3062" t="str">
            <v>EC</v>
          </cell>
          <cell r="S3062">
            <v>1</v>
          </cell>
          <cell r="T3062">
            <v>4359887</v>
          </cell>
          <cell r="U3062">
            <v>302929.31</v>
          </cell>
        </row>
        <row r="3063">
          <cell r="G3063" t="str">
            <v>04</v>
          </cell>
          <cell r="M3063">
            <v>11</v>
          </cell>
          <cell r="N3063" t="str">
            <v>621</v>
          </cell>
          <cell r="Q3063" t="str">
            <v>EC</v>
          </cell>
          <cell r="S3063">
            <v>1</v>
          </cell>
          <cell r="T3063">
            <v>127517</v>
          </cell>
          <cell r="U3063">
            <v>15120.46</v>
          </cell>
        </row>
        <row r="3064">
          <cell r="G3064" t="str">
            <v>07</v>
          </cell>
          <cell r="M3064">
            <v>6</v>
          </cell>
          <cell r="N3064" t="str">
            <v>624</v>
          </cell>
          <cell r="Q3064" t="str">
            <v>EC</v>
          </cell>
          <cell r="S3064">
            <v>0</v>
          </cell>
          <cell r="T3064">
            <v>698400</v>
          </cell>
          <cell r="U3064">
            <v>44173.19</v>
          </cell>
        </row>
        <row r="3065">
          <cell r="G3065" t="str">
            <v>04</v>
          </cell>
          <cell r="M3065">
            <v>4</v>
          </cell>
          <cell r="N3065" t="str">
            <v>624</v>
          </cell>
          <cell r="Q3065" t="str">
            <v>EC</v>
          </cell>
          <cell r="S3065">
            <v>1</v>
          </cell>
          <cell r="T3065">
            <v>960000</v>
          </cell>
          <cell r="U3065">
            <v>66701.759999999995</v>
          </cell>
        </row>
        <row r="3066">
          <cell r="G3066" t="str">
            <v>07</v>
          </cell>
          <cell r="M3066">
            <v>2</v>
          </cell>
          <cell r="N3066" t="str">
            <v>624</v>
          </cell>
          <cell r="Q3066" t="str">
            <v>ECR</v>
          </cell>
          <cell r="S3066">
            <v>0</v>
          </cell>
          <cell r="T3066">
            <v>3418959</v>
          </cell>
          <cell r="U3066">
            <v>12445</v>
          </cell>
        </row>
        <row r="3067">
          <cell r="G3067" t="str">
            <v>03</v>
          </cell>
          <cell r="M3067">
            <v>1</v>
          </cell>
          <cell r="N3067" t="str">
            <v>611</v>
          </cell>
          <cell r="Q3067" t="str">
            <v>ECR</v>
          </cell>
          <cell r="S3067">
            <v>0</v>
          </cell>
          <cell r="T3067">
            <v>265037</v>
          </cell>
          <cell r="U3067">
            <v>1533.43</v>
          </cell>
        </row>
        <row r="3068">
          <cell r="G3068" t="str">
            <v>04</v>
          </cell>
          <cell r="M3068">
            <v>1</v>
          </cell>
          <cell r="N3068" t="str">
            <v>624</v>
          </cell>
          <cell r="Q3068" t="str">
            <v>ECR</v>
          </cell>
          <cell r="S3068">
            <v>0</v>
          </cell>
          <cell r="T3068">
            <v>31387568</v>
          </cell>
          <cell r="U3068">
            <v>114250.76</v>
          </cell>
        </row>
        <row r="3069">
          <cell r="G3069" t="str">
            <v>04</v>
          </cell>
          <cell r="M3069">
            <v>91</v>
          </cell>
          <cell r="N3069" t="str">
            <v>621</v>
          </cell>
          <cell r="Q3069" t="str">
            <v>ECR</v>
          </cell>
          <cell r="S3069">
            <v>0</v>
          </cell>
          <cell r="T3069">
            <v>11100</v>
          </cell>
          <cell r="U3069">
            <v>55.28</v>
          </cell>
        </row>
        <row r="3070">
          <cell r="G3070" t="str">
            <v>05</v>
          </cell>
          <cell r="M3070">
            <v>4</v>
          </cell>
          <cell r="N3070" t="str">
            <v>626</v>
          </cell>
          <cell r="Q3070" t="str">
            <v>ECR</v>
          </cell>
          <cell r="S3070">
            <v>0</v>
          </cell>
          <cell r="T3070">
            <v>3674484</v>
          </cell>
          <cell r="U3070">
            <v>12588.78</v>
          </cell>
        </row>
        <row r="3071">
          <cell r="G3071" t="str">
            <v>16</v>
          </cell>
          <cell r="M3071">
            <v>3</v>
          </cell>
          <cell r="N3071" t="str">
            <v>641</v>
          </cell>
          <cell r="Q3071" t="str">
            <v>ECR</v>
          </cell>
          <cell r="S3071">
            <v>0</v>
          </cell>
          <cell r="T3071">
            <v>1438380</v>
          </cell>
          <cell r="U3071">
            <v>4690.3900000000003</v>
          </cell>
        </row>
        <row r="3072">
          <cell r="G3072" t="str">
            <v>22</v>
          </cell>
          <cell r="M3072">
            <v>9</v>
          </cell>
          <cell r="N3072" t="str">
            <v>677</v>
          </cell>
          <cell r="Q3072" t="str">
            <v>EEE</v>
          </cell>
          <cell r="S3072">
            <v>0</v>
          </cell>
          <cell r="T3072">
            <v>4602420</v>
          </cell>
          <cell r="U3072">
            <v>388528.67</v>
          </cell>
        </row>
        <row r="3073">
          <cell r="G3073" t="str">
            <v>07</v>
          </cell>
          <cell r="M3073">
            <v>1</v>
          </cell>
          <cell r="N3073" t="str">
            <v>624</v>
          </cell>
          <cell r="Q3073" t="str">
            <v>EFV</v>
          </cell>
          <cell r="S3073">
            <v>0</v>
          </cell>
          <cell r="T3073">
            <v>14947856</v>
          </cell>
          <cell r="U3073">
            <v>-31824.01</v>
          </cell>
        </row>
        <row r="3074">
          <cell r="G3074" t="str">
            <v>02</v>
          </cell>
          <cell r="M3074">
            <v>2</v>
          </cell>
          <cell r="N3074" t="str">
            <v>611</v>
          </cell>
          <cell r="Q3074" t="str">
            <v>EFV</v>
          </cell>
          <cell r="S3074">
            <v>0</v>
          </cell>
          <cell r="T3074">
            <v>11965430</v>
          </cell>
          <cell r="U3074">
            <v>-25480.26</v>
          </cell>
        </row>
        <row r="3075">
          <cell r="G3075" t="str">
            <v>07</v>
          </cell>
          <cell r="M3075">
            <v>4</v>
          </cell>
          <cell r="N3075" t="str">
            <v>624</v>
          </cell>
          <cell r="Q3075" t="str">
            <v>EFV</v>
          </cell>
          <cell r="S3075">
            <v>0</v>
          </cell>
          <cell r="T3075">
            <v>11131623</v>
          </cell>
          <cell r="U3075">
            <v>-23699.22</v>
          </cell>
        </row>
        <row r="3076">
          <cell r="G3076" t="str">
            <v>23</v>
          </cell>
          <cell r="M3076">
            <v>1</v>
          </cell>
          <cell r="N3076" t="str">
            <v>685</v>
          </cell>
          <cell r="Q3076" t="str">
            <v>EFV</v>
          </cell>
          <cell r="S3076">
            <v>0</v>
          </cell>
          <cell r="T3076">
            <v>28650</v>
          </cell>
          <cell r="U3076">
            <v>-61</v>
          </cell>
        </row>
        <row r="3077">
          <cell r="G3077" t="str">
            <v>05</v>
          </cell>
          <cell r="M3077">
            <v>2</v>
          </cell>
          <cell r="N3077" t="str">
            <v>624</v>
          </cell>
          <cell r="Q3077" t="str">
            <v>EFV</v>
          </cell>
          <cell r="S3077">
            <v>0</v>
          </cell>
          <cell r="T3077">
            <v>5617464</v>
          </cell>
          <cell r="U3077">
            <v>-11959.58</v>
          </cell>
        </row>
        <row r="3078">
          <cell r="G3078" t="str">
            <v>02</v>
          </cell>
          <cell r="M3078">
            <v>2</v>
          </cell>
          <cell r="N3078" t="str">
            <v>611</v>
          </cell>
          <cell r="Q3078" t="str">
            <v>EIN</v>
          </cell>
          <cell r="S3078">
            <v>0</v>
          </cell>
          <cell r="T3078">
            <v>11965430</v>
          </cell>
          <cell r="U3078">
            <v>6724.12</v>
          </cell>
        </row>
        <row r="3079">
          <cell r="G3079" t="str">
            <v>04</v>
          </cell>
          <cell r="M3079">
            <v>1</v>
          </cell>
          <cell r="N3079" t="str">
            <v>624</v>
          </cell>
          <cell r="Q3079" t="str">
            <v>EIN</v>
          </cell>
          <cell r="S3079">
            <v>0</v>
          </cell>
          <cell r="T3079">
            <v>31387568</v>
          </cell>
          <cell r="U3079">
            <v>17639.78</v>
          </cell>
        </row>
        <row r="3080">
          <cell r="G3080" t="str">
            <v>04</v>
          </cell>
          <cell r="M3080">
            <v>2</v>
          </cell>
          <cell r="N3080" t="str">
            <v>624</v>
          </cell>
          <cell r="Q3080" t="str">
            <v>EIN</v>
          </cell>
          <cell r="S3080">
            <v>0</v>
          </cell>
          <cell r="T3080">
            <v>8465249</v>
          </cell>
          <cell r="U3080">
            <v>4757.51</v>
          </cell>
        </row>
        <row r="3081">
          <cell r="G3081" t="str">
            <v>08</v>
          </cell>
          <cell r="M3081">
            <v>1</v>
          </cell>
          <cell r="N3081" t="str">
            <v>621</v>
          </cell>
          <cell r="Q3081" t="str">
            <v>EIN</v>
          </cell>
          <cell r="S3081">
            <v>0</v>
          </cell>
          <cell r="T3081">
            <v>645187</v>
          </cell>
          <cell r="U3081">
            <v>362.58</v>
          </cell>
        </row>
        <row r="3082">
          <cell r="G3082" t="str">
            <v>04</v>
          </cell>
          <cell r="M3082">
            <v>5</v>
          </cell>
          <cell r="N3082" t="str">
            <v>624</v>
          </cell>
          <cell r="Q3082" t="str">
            <v>EIN</v>
          </cell>
          <cell r="S3082">
            <v>0</v>
          </cell>
          <cell r="T3082">
            <v>79200</v>
          </cell>
          <cell r="U3082">
            <v>44.51</v>
          </cell>
        </row>
        <row r="3083">
          <cell r="G3083" t="str">
            <v>02</v>
          </cell>
          <cell r="M3083">
            <v>2</v>
          </cell>
          <cell r="N3083" t="str">
            <v>612</v>
          </cell>
          <cell r="Q3083" t="str">
            <v>EIN</v>
          </cell>
          <cell r="S3083">
            <v>0</v>
          </cell>
          <cell r="T3083">
            <v>4045543</v>
          </cell>
          <cell r="U3083">
            <v>2273.84</v>
          </cell>
        </row>
        <row r="3084">
          <cell r="G3084" t="str">
            <v>04</v>
          </cell>
          <cell r="M3084">
            <v>1</v>
          </cell>
          <cell r="N3084" t="str">
            <v>623</v>
          </cell>
          <cell r="Q3084" t="str">
            <v>EIN</v>
          </cell>
          <cell r="S3084">
            <v>0</v>
          </cell>
          <cell r="T3084">
            <v>93735282</v>
          </cell>
          <cell r="U3084">
            <v>52669.08</v>
          </cell>
        </row>
        <row r="3085">
          <cell r="G3085" t="str">
            <v>08</v>
          </cell>
          <cell r="M3085">
            <v>4</v>
          </cell>
          <cell r="N3085" t="str">
            <v>624</v>
          </cell>
          <cell r="Q3085" t="str">
            <v>EP4</v>
          </cell>
          <cell r="S3085">
            <v>0</v>
          </cell>
          <cell r="T3085">
            <v>39147260</v>
          </cell>
          <cell r="U3085">
            <v>0</v>
          </cell>
        </row>
        <row r="3086">
          <cell r="G3086" t="str">
            <v>04</v>
          </cell>
          <cell r="M3086">
            <v>1</v>
          </cell>
          <cell r="N3086" t="str">
            <v>650</v>
          </cell>
          <cell r="Q3086" t="str">
            <v>EP4</v>
          </cell>
          <cell r="S3086">
            <v>0</v>
          </cell>
          <cell r="T3086">
            <v>111994</v>
          </cell>
          <cell r="U3086">
            <v>0</v>
          </cell>
        </row>
        <row r="3087">
          <cell r="G3087" t="str">
            <v>01</v>
          </cell>
          <cell r="M3087">
            <v>51</v>
          </cell>
          <cell r="N3087" t="str">
            <v>611</v>
          </cell>
          <cell r="Q3087" t="str">
            <v>EP4</v>
          </cell>
          <cell r="S3087">
            <v>0</v>
          </cell>
          <cell r="T3087">
            <v>165581</v>
          </cell>
          <cell r="U3087">
            <v>0</v>
          </cell>
        </row>
        <row r="3088">
          <cell r="G3088" t="str">
            <v>04</v>
          </cell>
          <cell r="M3088">
            <v>3</v>
          </cell>
          <cell r="N3088" t="str">
            <v>641</v>
          </cell>
          <cell r="Q3088" t="str">
            <v>EUR</v>
          </cell>
          <cell r="S3088">
            <v>0</v>
          </cell>
          <cell r="T3088">
            <v>802300</v>
          </cell>
          <cell r="U3088">
            <v>6.44</v>
          </cell>
        </row>
        <row r="3089">
          <cell r="G3089" t="str">
            <v>04</v>
          </cell>
          <cell r="M3089">
            <v>1</v>
          </cell>
          <cell r="N3089" t="str">
            <v>623</v>
          </cell>
          <cell r="Q3089" t="str">
            <v>EUR</v>
          </cell>
          <cell r="S3089">
            <v>0</v>
          </cell>
          <cell r="T3089">
            <v>93735282</v>
          </cell>
          <cell r="U3089">
            <v>789.5</v>
          </cell>
        </row>
        <row r="3090">
          <cell r="G3090" t="str">
            <v>04</v>
          </cell>
          <cell r="M3090">
            <v>1</v>
          </cell>
          <cell r="N3090" t="str">
            <v>660</v>
          </cell>
          <cell r="Q3090" t="str">
            <v>EUR</v>
          </cell>
          <cell r="S3090">
            <v>0</v>
          </cell>
          <cell r="T3090">
            <v>376029</v>
          </cell>
          <cell r="U3090">
            <v>1.18</v>
          </cell>
        </row>
        <row r="3091">
          <cell r="G3091" t="str">
            <v>08</v>
          </cell>
          <cell r="M3091">
            <v>1</v>
          </cell>
          <cell r="N3091" t="str">
            <v>633</v>
          </cell>
          <cell r="Q3091" t="str">
            <v>EUR</v>
          </cell>
          <cell r="S3091">
            <v>0</v>
          </cell>
          <cell r="T3091">
            <v>258071098</v>
          </cell>
          <cell r="U3091">
            <v>2064.56</v>
          </cell>
        </row>
        <row r="3092">
          <cell r="G3092" t="str">
            <v>01</v>
          </cell>
          <cell r="M3092">
            <v>51</v>
          </cell>
          <cell r="N3092" t="str">
            <v>611</v>
          </cell>
          <cell r="Q3092" t="str">
            <v>EUR</v>
          </cell>
          <cell r="S3092">
            <v>0</v>
          </cell>
          <cell r="T3092">
            <v>165581</v>
          </cell>
          <cell r="U3092">
            <v>1.28</v>
          </cell>
        </row>
        <row r="3093">
          <cell r="G3093" t="str">
            <v>07</v>
          </cell>
          <cell r="M3093">
            <v>2</v>
          </cell>
          <cell r="N3093" t="str">
            <v>621</v>
          </cell>
          <cell r="Q3093" t="str">
            <v>EUR</v>
          </cell>
          <cell r="S3093">
            <v>0</v>
          </cell>
          <cell r="T3093">
            <v>6323476</v>
          </cell>
          <cell r="U3093">
            <v>50.5</v>
          </cell>
        </row>
        <row r="3094">
          <cell r="G3094" t="str">
            <v>05</v>
          </cell>
          <cell r="M3094">
            <v>1</v>
          </cell>
          <cell r="N3094" t="str">
            <v>623</v>
          </cell>
          <cell r="Q3094" t="str">
            <v>EUR</v>
          </cell>
          <cell r="S3094">
            <v>0</v>
          </cell>
          <cell r="T3094">
            <v>216488</v>
          </cell>
          <cell r="U3094">
            <v>1.74</v>
          </cell>
        </row>
        <row r="3095">
          <cell r="G3095" t="str">
            <v>07</v>
          </cell>
          <cell r="M3095">
            <v>1</v>
          </cell>
          <cell r="N3095" t="str">
            <v>626</v>
          </cell>
          <cell r="Q3095" t="str">
            <v>EUR</v>
          </cell>
          <cell r="S3095">
            <v>0</v>
          </cell>
          <cell r="T3095">
            <v>4321312</v>
          </cell>
          <cell r="U3095">
            <v>34.6</v>
          </cell>
        </row>
        <row r="3096">
          <cell r="G3096" t="str">
            <v>09</v>
          </cell>
          <cell r="M3096">
            <v>1</v>
          </cell>
          <cell r="N3096" t="str">
            <v>650</v>
          </cell>
          <cell r="Q3096" t="str">
            <v>EUR</v>
          </cell>
          <cell r="S3096">
            <v>0</v>
          </cell>
          <cell r="T3096">
            <v>1553695</v>
          </cell>
          <cell r="U3096">
            <v>12.42</v>
          </cell>
        </row>
        <row r="3097">
          <cell r="G3097" t="str">
            <v>05</v>
          </cell>
          <cell r="M3097">
            <v>1</v>
          </cell>
          <cell r="N3097" t="str">
            <v>621</v>
          </cell>
          <cell r="Q3097" t="str">
            <v>EUR</v>
          </cell>
          <cell r="S3097">
            <v>0</v>
          </cell>
          <cell r="T3097">
            <v>24467</v>
          </cell>
          <cell r="U3097">
            <v>0.18</v>
          </cell>
        </row>
        <row r="3098">
          <cell r="G3098" t="str">
            <v>04</v>
          </cell>
          <cell r="M3098">
            <v>3</v>
          </cell>
          <cell r="N3098" t="str">
            <v>650</v>
          </cell>
          <cell r="Q3098" t="str">
            <v>EUR</v>
          </cell>
          <cell r="S3098">
            <v>0</v>
          </cell>
          <cell r="T3098">
            <v>41467</v>
          </cell>
          <cell r="U3098">
            <v>0.45</v>
          </cell>
        </row>
        <row r="3099">
          <cell r="G3099" t="str">
            <v>09</v>
          </cell>
          <cell r="M3099">
            <v>1</v>
          </cell>
          <cell r="N3099" t="str">
            <v>650</v>
          </cell>
          <cell r="Q3099" t="str">
            <v>E15</v>
          </cell>
          <cell r="S3099">
            <v>0</v>
          </cell>
          <cell r="T3099">
            <v>21974</v>
          </cell>
          <cell r="U3099">
            <v>692.1</v>
          </cell>
        </row>
        <row r="3100">
          <cell r="G3100" t="str">
            <v>04</v>
          </cell>
          <cell r="M3100">
            <v>1</v>
          </cell>
          <cell r="N3100" t="str">
            <v>660</v>
          </cell>
          <cell r="Q3100" t="str">
            <v>E21</v>
          </cell>
          <cell r="S3100">
            <v>0</v>
          </cell>
          <cell r="T3100">
            <v>38346</v>
          </cell>
          <cell r="U3100">
            <v>1209.6199999999999</v>
          </cell>
        </row>
        <row r="3101">
          <cell r="G3101" t="str">
            <v>16</v>
          </cell>
          <cell r="M3101">
            <v>3</v>
          </cell>
          <cell r="N3101" t="str">
            <v>641</v>
          </cell>
          <cell r="Q3101" t="str">
            <v>FFE</v>
          </cell>
          <cell r="S3101">
            <v>0</v>
          </cell>
          <cell r="T3101">
            <v>1438380</v>
          </cell>
          <cell r="U3101">
            <v>81.96</v>
          </cell>
        </row>
        <row r="3102">
          <cell r="G3102" t="str">
            <v>01</v>
          </cell>
          <cell r="M3102">
            <v>51</v>
          </cell>
          <cell r="N3102" t="str">
            <v>611</v>
          </cell>
          <cell r="Q3102" t="str">
            <v>FFE</v>
          </cell>
          <cell r="S3102">
            <v>0</v>
          </cell>
          <cell r="T3102">
            <v>165581</v>
          </cell>
          <cell r="U3102">
            <v>17.91</v>
          </cell>
        </row>
        <row r="3103">
          <cell r="G3103" t="str">
            <v>04</v>
          </cell>
          <cell r="M3103">
            <v>1</v>
          </cell>
          <cell r="N3103" t="str">
            <v>660</v>
          </cell>
          <cell r="Q3103" t="str">
            <v>FFE</v>
          </cell>
          <cell r="S3103">
            <v>0</v>
          </cell>
          <cell r="T3103">
            <v>376029</v>
          </cell>
          <cell r="U3103">
            <v>2.46</v>
          </cell>
        </row>
        <row r="3104">
          <cell r="G3104" t="str">
            <v>07</v>
          </cell>
          <cell r="M3104">
            <v>1</v>
          </cell>
          <cell r="N3104" t="str">
            <v>624</v>
          </cell>
          <cell r="Q3104" t="str">
            <v>FFE</v>
          </cell>
          <cell r="S3104">
            <v>0</v>
          </cell>
          <cell r="T3104">
            <v>14947856</v>
          </cell>
          <cell r="U3104">
            <v>1076.26</v>
          </cell>
        </row>
        <row r="3105">
          <cell r="G3105" t="str">
            <v>02</v>
          </cell>
          <cell r="M3105">
            <v>2</v>
          </cell>
          <cell r="N3105" t="str">
            <v>611</v>
          </cell>
          <cell r="Q3105" t="str">
            <v>FFE</v>
          </cell>
          <cell r="S3105">
            <v>0</v>
          </cell>
          <cell r="T3105">
            <v>11970013</v>
          </cell>
          <cell r="U3105">
            <v>1291.22</v>
          </cell>
        </row>
        <row r="3106">
          <cell r="G3106" t="str">
            <v>08</v>
          </cell>
          <cell r="M3106">
            <v>1</v>
          </cell>
          <cell r="N3106" t="str">
            <v>621</v>
          </cell>
          <cell r="Q3106" t="str">
            <v>ICN</v>
          </cell>
          <cell r="S3106">
            <v>0</v>
          </cell>
          <cell r="T3106">
            <v>638179</v>
          </cell>
          <cell r="U3106">
            <v>0</v>
          </cell>
        </row>
        <row r="3107">
          <cell r="G3107" t="str">
            <v>16</v>
          </cell>
          <cell r="M3107">
            <v>1</v>
          </cell>
          <cell r="N3107" t="str">
            <v>641</v>
          </cell>
          <cell r="Q3107" t="str">
            <v>ICN</v>
          </cell>
          <cell r="S3107">
            <v>0</v>
          </cell>
          <cell r="T3107">
            <v>45081</v>
          </cell>
          <cell r="U3107">
            <v>0</v>
          </cell>
        </row>
        <row r="3108">
          <cell r="G3108" t="str">
            <v>23</v>
          </cell>
          <cell r="M3108">
            <v>1</v>
          </cell>
          <cell r="N3108" t="str">
            <v>686</v>
          </cell>
          <cell r="Q3108" t="str">
            <v>ICN</v>
          </cell>
          <cell r="S3108">
            <v>0</v>
          </cell>
          <cell r="T3108">
            <v>406</v>
          </cell>
          <cell r="U3108">
            <v>0</v>
          </cell>
        </row>
        <row r="3109">
          <cell r="G3109" t="str">
            <v>04</v>
          </cell>
          <cell r="M3109">
            <v>2</v>
          </cell>
          <cell r="N3109" t="str">
            <v>624</v>
          </cell>
          <cell r="Q3109" t="str">
            <v>LMV</v>
          </cell>
          <cell r="S3109">
            <v>0</v>
          </cell>
          <cell r="T3109">
            <v>7606217</v>
          </cell>
          <cell r="U3109">
            <v>-15.2</v>
          </cell>
        </row>
        <row r="3110">
          <cell r="G3110" t="str">
            <v>04</v>
          </cell>
          <cell r="M3110">
            <v>1</v>
          </cell>
          <cell r="N3110" t="str">
            <v>641</v>
          </cell>
          <cell r="Q3110" t="str">
            <v>LMV</v>
          </cell>
          <cell r="S3110">
            <v>0</v>
          </cell>
          <cell r="T3110">
            <v>47737</v>
          </cell>
          <cell r="U3110">
            <v>-3.66</v>
          </cell>
        </row>
        <row r="3111">
          <cell r="G3111" t="str">
            <v>05</v>
          </cell>
          <cell r="M3111">
            <v>2</v>
          </cell>
          <cell r="N3111" t="str">
            <v>624</v>
          </cell>
          <cell r="Q3111" t="str">
            <v>LMV</v>
          </cell>
          <cell r="S3111">
            <v>0</v>
          </cell>
          <cell r="T3111">
            <v>2437416</v>
          </cell>
          <cell r="U3111">
            <v>-4.87</v>
          </cell>
        </row>
        <row r="3112">
          <cell r="G3112" t="str">
            <v>16</v>
          </cell>
          <cell r="M3112">
            <v>3</v>
          </cell>
          <cell r="N3112" t="str">
            <v>641</v>
          </cell>
          <cell r="Q3112" t="str">
            <v>MC</v>
          </cell>
          <cell r="S3112">
            <v>2</v>
          </cell>
          <cell r="T3112">
            <v>1519</v>
          </cell>
          <cell r="U3112">
            <v>1625.33</v>
          </cell>
        </row>
        <row r="3113">
          <cell r="G3113" t="str">
            <v>16</v>
          </cell>
          <cell r="M3113">
            <v>3</v>
          </cell>
          <cell r="N3113" t="str">
            <v>641</v>
          </cell>
          <cell r="Q3113" t="str">
            <v>MC</v>
          </cell>
          <cell r="S3113">
            <v>0</v>
          </cell>
          <cell r="T3113">
            <v>0</v>
          </cell>
          <cell r="U3113">
            <v>4966.74</v>
          </cell>
        </row>
        <row r="3114">
          <cell r="G3114" t="str">
            <v>04</v>
          </cell>
          <cell r="M3114">
            <v>1</v>
          </cell>
          <cell r="N3114" t="str">
            <v>621</v>
          </cell>
          <cell r="Q3114" t="str">
            <v>PRC</v>
          </cell>
          <cell r="S3114">
            <v>0</v>
          </cell>
          <cell r="T3114">
            <v>70472617</v>
          </cell>
          <cell r="U3114">
            <v>525964.53</v>
          </cell>
        </row>
        <row r="3115">
          <cell r="G3115" t="str">
            <v>07</v>
          </cell>
          <cell r="M3115">
            <v>4</v>
          </cell>
          <cell r="N3115" t="str">
            <v>624</v>
          </cell>
          <cell r="Q3115" t="str">
            <v>PRC</v>
          </cell>
          <cell r="S3115">
            <v>0</v>
          </cell>
          <cell r="T3115">
            <v>7076829</v>
          </cell>
          <cell r="U3115">
            <v>9504.19</v>
          </cell>
        </row>
        <row r="3116">
          <cell r="G3116" t="str">
            <v>03</v>
          </cell>
          <cell r="M3116">
            <v>1</v>
          </cell>
          <cell r="N3116" t="str">
            <v>611</v>
          </cell>
          <cell r="Q3116" t="str">
            <v>PRC</v>
          </cell>
          <cell r="S3116">
            <v>0</v>
          </cell>
          <cell r="T3116">
            <v>265037</v>
          </cell>
          <cell r="U3116">
            <v>683.86</v>
          </cell>
        </row>
        <row r="3117">
          <cell r="G3117" t="str">
            <v>01</v>
          </cell>
          <cell r="M3117">
            <v>11</v>
          </cell>
          <cell r="N3117" t="str">
            <v>611</v>
          </cell>
          <cell r="Q3117" t="str">
            <v>PRC</v>
          </cell>
          <cell r="S3117">
            <v>0</v>
          </cell>
          <cell r="T3117">
            <v>31921</v>
          </cell>
          <cell r="U3117">
            <v>82.34</v>
          </cell>
        </row>
        <row r="3118">
          <cell r="G3118" t="str">
            <v>05</v>
          </cell>
          <cell r="M3118">
            <v>1</v>
          </cell>
          <cell r="N3118" t="str">
            <v>626</v>
          </cell>
          <cell r="Q3118" t="str">
            <v>PRC</v>
          </cell>
          <cell r="S3118">
            <v>0</v>
          </cell>
          <cell r="T3118">
            <v>5353984</v>
          </cell>
          <cell r="U3118">
            <v>6890.58</v>
          </cell>
        </row>
        <row r="3119">
          <cell r="G3119" t="str">
            <v>07</v>
          </cell>
          <cell r="M3119">
            <v>1</v>
          </cell>
          <cell r="N3119" t="str">
            <v>626</v>
          </cell>
          <cell r="Q3119" t="str">
            <v>PRC</v>
          </cell>
          <cell r="S3119">
            <v>0</v>
          </cell>
          <cell r="T3119">
            <v>3637600</v>
          </cell>
          <cell r="U3119">
            <v>4681.58</v>
          </cell>
        </row>
        <row r="3120">
          <cell r="G3120" t="str">
            <v>01</v>
          </cell>
          <cell r="M3120">
            <v>1</v>
          </cell>
          <cell r="N3120" t="str">
            <v>611</v>
          </cell>
          <cell r="Q3120" t="str">
            <v>PRV</v>
          </cell>
          <cell r="S3120">
            <v>0</v>
          </cell>
          <cell r="T3120">
            <v>244174520</v>
          </cell>
          <cell r="U3120">
            <v>-42732.34</v>
          </cell>
        </row>
        <row r="3121">
          <cell r="G3121" t="str">
            <v>05</v>
          </cell>
          <cell r="M3121">
            <v>2</v>
          </cell>
          <cell r="N3121" t="str">
            <v>621</v>
          </cell>
          <cell r="Q3121" t="str">
            <v>PRV</v>
          </cell>
          <cell r="S3121">
            <v>0</v>
          </cell>
          <cell r="T3121">
            <v>724380</v>
          </cell>
          <cell r="U3121">
            <v>20.28</v>
          </cell>
        </row>
        <row r="3122">
          <cell r="G3122" t="str">
            <v>08</v>
          </cell>
          <cell r="M3122">
            <v>1</v>
          </cell>
          <cell r="N3122" t="str">
            <v>621</v>
          </cell>
          <cell r="Q3122" t="str">
            <v>PRV</v>
          </cell>
          <cell r="S3122">
            <v>0</v>
          </cell>
          <cell r="T3122">
            <v>638179</v>
          </cell>
          <cell r="U3122">
            <v>17.89</v>
          </cell>
        </row>
        <row r="3123">
          <cell r="G3123" t="str">
            <v>01</v>
          </cell>
          <cell r="M3123">
            <v>51</v>
          </cell>
          <cell r="N3123" t="str">
            <v>611</v>
          </cell>
          <cell r="Q3123" t="str">
            <v>PRV</v>
          </cell>
          <cell r="S3123">
            <v>0</v>
          </cell>
          <cell r="T3123">
            <v>165581</v>
          </cell>
          <cell r="U3123">
            <v>-28.98</v>
          </cell>
        </row>
        <row r="3124">
          <cell r="G3124" t="str">
            <v>04</v>
          </cell>
          <cell r="M3124">
            <v>1</v>
          </cell>
          <cell r="N3124" t="str">
            <v>623</v>
          </cell>
          <cell r="Q3124" t="str">
            <v>RIV</v>
          </cell>
          <cell r="S3124">
            <v>0</v>
          </cell>
          <cell r="T3124">
            <v>93735282</v>
          </cell>
          <cell r="U3124">
            <v>0</v>
          </cell>
        </row>
        <row r="3125">
          <cell r="G3125" t="str">
            <v>04</v>
          </cell>
          <cell r="M3125">
            <v>3</v>
          </cell>
          <cell r="N3125" t="str">
            <v>650</v>
          </cell>
          <cell r="Q3125" t="str">
            <v>RIV</v>
          </cell>
          <cell r="S3125">
            <v>0</v>
          </cell>
          <cell r="T3125">
            <v>41467</v>
          </cell>
          <cell r="U3125">
            <v>0</v>
          </cell>
        </row>
        <row r="3126">
          <cell r="G3126" t="str">
            <v>04</v>
          </cell>
          <cell r="M3126">
            <v>4</v>
          </cell>
          <cell r="N3126" t="str">
            <v>623</v>
          </cell>
          <cell r="Q3126" t="str">
            <v>RIV</v>
          </cell>
          <cell r="S3126">
            <v>0</v>
          </cell>
          <cell r="T3126">
            <v>123384</v>
          </cell>
          <cell r="U3126">
            <v>0</v>
          </cell>
        </row>
        <row r="3127">
          <cell r="G3127" t="str">
            <v>16</v>
          </cell>
          <cell r="M3127">
            <v>3</v>
          </cell>
          <cell r="N3127" t="str">
            <v>641</v>
          </cell>
          <cell r="Q3127" t="str">
            <v>RIV</v>
          </cell>
          <cell r="S3127">
            <v>0</v>
          </cell>
          <cell r="T3127">
            <v>1438380</v>
          </cell>
          <cell r="U3127">
            <v>0</v>
          </cell>
        </row>
        <row r="3128">
          <cell r="G3128" t="str">
            <v>16</v>
          </cell>
          <cell r="M3128">
            <v>1</v>
          </cell>
          <cell r="N3128" t="str">
            <v>641</v>
          </cell>
          <cell r="Q3128" t="str">
            <v>RIV</v>
          </cell>
          <cell r="S3128">
            <v>0</v>
          </cell>
          <cell r="T3128">
            <v>45081</v>
          </cell>
          <cell r="U3128">
            <v>0</v>
          </cell>
        </row>
        <row r="3129">
          <cell r="G3129" t="str">
            <v>09</v>
          </cell>
          <cell r="M3129">
            <v>1</v>
          </cell>
          <cell r="N3129" t="str">
            <v>650</v>
          </cell>
          <cell r="Q3129" t="str">
            <v>RIV</v>
          </cell>
          <cell r="S3129">
            <v>0</v>
          </cell>
          <cell r="T3129">
            <v>1553695</v>
          </cell>
          <cell r="U3129">
            <v>0</v>
          </cell>
        </row>
        <row r="3130">
          <cell r="G3130" t="str">
            <v>02</v>
          </cell>
          <cell r="M3130">
            <v>12</v>
          </cell>
          <cell r="N3130" t="str">
            <v>611</v>
          </cell>
          <cell r="Q3130" t="str">
            <v>RIV</v>
          </cell>
          <cell r="S3130">
            <v>0</v>
          </cell>
          <cell r="T3130">
            <v>6488</v>
          </cell>
          <cell r="U3130">
            <v>0</v>
          </cell>
        </row>
        <row r="3131">
          <cell r="G3131" t="str">
            <v>03</v>
          </cell>
          <cell r="M3131">
            <v>1</v>
          </cell>
          <cell r="N3131" t="str">
            <v>611</v>
          </cell>
          <cell r="Q3131" t="str">
            <v>RTU</v>
          </cell>
          <cell r="S3131">
            <v>0</v>
          </cell>
          <cell r="T3131">
            <v>265037</v>
          </cell>
          <cell r="U3131">
            <v>2.39</v>
          </cell>
        </row>
        <row r="3132">
          <cell r="G3132" t="str">
            <v>08</v>
          </cell>
          <cell r="M3132">
            <v>1</v>
          </cell>
          <cell r="N3132" t="str">
            <v>676</v>
          </cell>
          <cell r="Q3132" t="str">
            <v>RTU</v>
          </cell>
          <cell r="S3132">
            <v>0</v>
          </cell>
          <cell r="T3132">
            <v>2649750</v>
          </cell>
          <cell r="U3132">
            <v>12.15</v>
          </cell>
        </row>
        <row r="3133">
          <cell r="G3133" t="str">
            <v>05</v>
          </cell>
          <cell r="M3133">
            <v>1</v>
          </cell>
          <cell r="N3133" t="str">
            <v>626</v>
          </cell>
          <cell r="Q3133" t="str">
            <v>RTU</v>
          </cell>
          <cell r="S3133">
            <v>0</v>
          </cell>
          <cell r="T3133">
            <v>6707584</v>
          </cell>
          <cell r="U3133">
            <v>26.86</v>
          </cell>
        </row>
        <row r="3134">
          <cell r="G3134" t="str">
            <v>04</v>
          </cell>
          <cell r="M3134">
            <v>1</v>
          </cell>
          <cell r="N3134" t="str">
            <v>655</v>
          </cell>
          <cell r="Q3134" t="str">
            <v>RTU</v>
          </cell>
          <cell r="S3134">
            <v>0</v>
          </cell>
          <cell r="T3134">
            <v>22047</v>
          </cell>
          <cell r="U3134">
            <v>0.19</v>
          </cell>
        </row>
        <row r="3135">
          <cell r="G3135" t="str">
            <v>04</v>
          </cell>
          <cell r="M3135">
            <v>2</v>
          </cell>
          <cell r="N3135" t="str">
            <v>623</v>
          </cell>
          <cell r="Q3135" t="str">
            <v>RTU</v>
          </cell>
          <cell r="S3135">
            <v>0</v>
          </cell>
          <cell r="T3135">
            <v>5525661</v>
          </cell>
          <cell r="U3135">
            <v>44.19</v>
          </cell>
        </row>
        <row r="3136">
          <cell r="G3136" t="str">
            <v>02</v>
          </cell>
          <cell r="M3136">
            <v>2</v>
          </cell>
          <cell r="N3136" t="str">
            <v>611</v>
          </cell>
          <cell r="Q3136" t="str">
            <v>RTU</v>
          </cell>
          <cell r="S3136">
            <v>0</v>
          </cell>
          <cell r="T3136">
            <v>11965430</v>
          </cell>
          <cell r="U3136">
            <v>107.07</v>
          </cell>
        </row>
        <row r="3137">
          <cell r="G3137" t="str">
            <v>01</v>
          </cell>
          <cell r="M3137">
            <v>1</v>
          </cell>
          <cell r="N3137" t="str">
            <v>611</v>
          </cell>
          <cell r="Q3137" t="str">
            <v>RTU</v>
          </cell>
          <cell r="S3137">
            <v>0</v>
          </cell>
          <cell r="T3137">
            <v>244160538</v>
          </cell>
          <cell r="U3137">
            <v>2188.6799999999998</v>
          </cell>
        </row>
        <row r="3138">
          <cell r="G3138" t="str">
            <v>05</v>
          </cell>
          <cell r="M3138">
            <v>4</v>
          </cell>
          <cell r="N3138" t="str">
            <v>624</v>
          </cell>
          <cell r="Q3138" t="str">
            <v>SD</v>
          </cell>
          <cell r="S3138">
            <v>0</v>
          </cell>
          <cell r="T3138">
            <v>20389.32</v>
          </cell>
          <cell r="U3138">
            <v>-14680.3</v>
          </cell>
        </row>
        <row r="3139">
          <cell r="G3139" t="str">
            <v>04</v>
          </cell>
          <cell r="M3139">
            <v>3</v>
          </cell>
          <cell r="N3139" t="str">
            <v>642</v>
          </cell>
          <cell r="Q3139" t="str">
            <v>TDC</v>
          </cell>
          <cell r="S3139">
            <v>0</v>
          </cell>
          <cell r="T3139">
            <v>1416</v>
          </cell>
          <cell r="U3139">
            <v>0</v>
          </cell>
        </row>
        <row r="3140">
          <cell r="G3140" t="str">
            <v>02</v>
          </cell>
          <cell r="M3140">
            <v>2</v>
          </cell>
          <cell r="N3140" t="str">
            <v>611</v>
          </cell>
          <cell r="Q3140" t="str">
            <v>TDC</v>
          </cell>
          <cell r="S3140">
            <v>0</v>
          </cell>
          <cell r="T3140">
            <v>11972486</v>
          </cell>
          <cell r="U3140">
            <v>-0.05</v>
          </cell>
        </row>
        <row r="3141">
          <cell r="G3141" t="str">
            <v>06</v>
          </cell>
          <cell r="M3141">
            <v>1</v>
          </cell>
          <cell r="N3141" t="str">
            <v>622</v>
          </cell>
          <cell r="Q3141" t="str">
            <v>TDC</v>
          </cell>
          <cell r="S3141">
            <v>0</v>
          </cell>
          <cell r="T3141">
            <v>37559</v>
          </cell>
          <cell r="U3141">
            <v>1.76</v>
          </cell>
        </row>
        <row r="3142">
          <cell r="G3142" t="str">
            <v>08</v>
          </cell>
          <cell r="M3142">
            <v>4</v>
          </cell>
          <cell r="N3142" t="str">
            <v>624</v>
          </cell>
          <cell r="Q3142" t="str">
            <v>TDC</v>
          </cell>
          <cell r="S3142">
            <v>0</v>
          </cell>
          <cell r="T3142">
            <v>39147260</v>
          </cell>
          <cell r="U3142">
            <v>0</v>
          </cell>
        </row>
        <row r="3143">
          <cell r="G3143" t="str">
            <v>04</v>
          </cell>
          <cell r="M3143">
            <v>1</v>
          </cell>
          <cell r="N3143" t="str">
            <v>624</v>
          </cell>
          <cell r="Q3143" t="str">
            <v>TDC</v>
          </cell>
          <cell r="S3143">
            <v>0</v>
          </cell>
          <cell r="T3143">
            <v>31387568</v>
          </cell>
          <cell r="U3143">
            <v>0</v>
          </cell>
        </row>
        <row r="3144">
          <cell r="G3144" t="str">
            <v>08</v>
          </cell>
          <cell r="M3144">
            <v>2</v>
          </cell>
          <cell r="N3144" t="str">
            <v>626</v>
          </cell>
          <cell r="Q3144" t="str">
            <v>TDC</v>
          </cell>
          <cell r="S3144">
            <v>0</v>
          </cell>
          <cell r="T3144">
            <v>13892472</v>
          </cell>
          <cell r="U3144">
            <v>0</v>
          </cell>
        </row>
        <row r="3145">
          <cell r="G3145" t="str">
            <v>09</v>
          </cell>
          <cell r="M3145">
            <v>3</v>
          </cell>
          <cell r="N3145" t="str">
            <v>650</v>
          </cell>
          <cell r="Q3145" t="str">
            <v>TDC</v>
          </cell>
          <cell r="S3145">
            <v>0</v>
          </cell>
          <cell r="T3145">
            <v>2309388</v>
          </cell>
          <cell r="U3145">
            <v>65.62</v>
          </cell>
        </row>
        <row r="3146">
          <cell r="G3146" t="str">
            <v>09</v>
          </cell>
          <cell r="M3146">
            <v>3</v>
          </cell>
          <cell r="N3146" t="str">
            <v>650</v>
          </cell>
          <cell r="Q3146" t="str">
            <v>TIU</v>
          </cell>
          <cell r="S3146">
            <v>0</v>
          </cell>
          <cell r="T3146">
            <v>2309388</v>
          </cell>
          <cell r="U3146">
            <v>-0.01</v>
          </cell>
        </row>
        <row r="3147">
          <cell r="G3147" t="str">
            <v>23</v>
          </cell>
          <cell r="M3147">
            <v>1</v>
          </cell>
          <cell r="N3147" t="str">
            <v>685</v>
          </cell>
          <cell r="Q3147" t="str">
            <v>TIU</v>
          </cell>
          <cell r="S3147">
            <v>0</v>
          </cell>
          <cell r="T3147">
            <v>28650</v>
          </cell>
          <cell r="U3147">
            <v>0.01</v>
          </cell>
        </row>
        <row r="3148">
          <cell r="G3148" t="str">
            <v>04</v>
          </cell>
          <cell r="M3148">
            <v>3</v>
          </cell>
          <cell r="N3148" t="str">
            <v>641</v>
          </cell>
          <cell r="Q3148" t="str">
            <v>TSC</v>
          </cell>
          <cell r="S3148">
            <v>0</v>
          </cell>
          <cell r="T3148">
            <v>802300</v>
          </cell>
          <cell r="U3148">
            <v>0</v>
          </cell>
        </row>
        <row r="3149">
          <cell r="G3149" t="str">
            <v>05</v>
          </cell>
          <cell r="M3149">
            <v>1</v>
          </cell>
          <cell r="N3149" t="str">
            <v>626</v>
          </cell>
          <cell r="Q3149" t="str">
            <v>TSC</v>
          </cell>
          <cell r="S3149">
            <v>0</v>
          </cell>
          <cell r="T3149">
            <v>6707584</v>
          </cell>
          <cell r="U3149">
            <v>0</v>
          </cell>
        </row>
        <row r="3150">
          <cell r="G3150" t="str">
            <v>16</v>
          </cell>
          <cell r="M3150">
            <v>1</v>
          </cell>
          <cell r="N3150" t="str">
            <v>641</v>
          </cell>
          <cell r="Q3150" t="str">
            <v>TSC</v>
          </cell>
          <cell r="S3150">
            <v>0</v>
          </cell>
          <cell r="T3150">
            <v>45081</v>
          </cell>
          <cell r="U3150">
            <v>0</v>
          </cell>
        </row>
        <row r="3151">
          <cell r="G3151" t="str">
            <v>04</v>
          </cell>
          <cell r="M3151">
            <v>2</v>
          </cell>
          <cell r="N3151" t="str">
            <v>621</v>
          </cell>
          <cell r="Q3151" t="str">
            <v>TSC</v>
          </cell>
          <cell r="S3151">
            <v>0</v>
          </cell>
          <cell r="T3151">
            <v>35434204</v>
          </cell>
          <cell r="U3151">
            <v>0</v>
          </cell>
        </row>
        <row r="3152">
          <cell r="G3152" t="str">
            <v>23</v>
          </cell>
          <cell r="M3152">
            <v>1</v>
          </cell>
          <cell r="N3152" t="str">
            <v>685</v>
          </cell>
          <cell r="Q3152" t="str">
            <v>VCV</v>
          </cell>
          <cell r="S3152">
            <v>0</v>
          </cell>
          <cell r="T3152">
            <v>28727</v>
          </cell>
          <cell r="U3152">
            <v>0</v>
          </cell>
        </row>
        <row r="3153">
          <cell r="G3153" t="str">
            <v>23</v>
          </cell>
          <cell r="M3153">
            <v>1</v>
          </cell>
          <cell r="N3153" t="str">
            <v>685</v>
          </cell>
          <cell r="Q3153" t="str">
            <v>VTC</v>
          </cell>
          <cell r="S3153">
            <v>0</v>
          </cell>
          <cell r="T3153">
            <v>28727</v>
          </cell>
          <cell r="U3153">
            <v>-0.01</v>
          </cell>
        </row>
        <row r="3154">
          <cell r="G3154" t="str">
            <v>09</v>
          </cell>
          <cell r="M3154">
            <v>1</v>
          </cell>
          <cell r="N3154" t="str">
            <v>660</v>
          </cell>
          <cell r="Q3154" t="str">
            <v>L07</v>
          </cell>
          <cell r="S3154">
            <v>0</v>
          </cell>
          <cell r="T3154">
            <v>1</v>
          </cell>
          <cell r="U3154">
            <v>3.48</v>
          </cell>
        </row>
        <row r="3155">
          <cell r="G3155" t="str">
            <v>04</v>
          </cell>
          <cell r="M3155">
            <v>1</v>
          </cell>
          <cell r="N3155" t="str">
            <v>660</v>
          </cell>
          <cell r="Q3155" t="str">
            <v>L19</v>
          </cell>
          <cell r="S3155">
            <v>0</v>
          </cell>
          <cell r="T3155">
            <v>463</v>
          </cell>
          <cell r="U3155">
            <v>4711.92</v>
          </cell>
        </row>
        <row r="3156">
          <cell r="G3156" t="str">
            <v>09</v>
          </cell>
          <cell r="M3156">
            <v>1</v>
          </cell>
          <cell r="N3156" t="str">
            <v>660</v>
          </cell>
          <cell r="Q3156" t="str">
            <v>L21</v>
          </cell>
          <cell r="S3156">
            <v>0</v>
          </cell>
          <cell r="T3156">
            <v>7</v>
          </cell>
          <cell r="U3156">
            <v>73.08</v>
          </cell>
        </row>
        <row r="3157">
          <cell r="G3157" t="str">
            <v>01</v>
          </cell>
          <cell r="M3157">
            <v>1</v>
          </cell>
          <cell r="N3157" t="str">
            <v>660</v>
          </cell>
          <cell r="Q3157" t="str">
            <v>L21</v>
          </cell>
          <cell r="S3157">
            <v>0</v>
          </cell>
          <cell r="T3157">
            <v>337</v>
          </cell>
          <cell r="U3157">
            <v>3488.01</v>
          </cell>
        </row>
        <row r="3158">
          <cell r="G3158" t="str">
            <v>09</v>
          </cell>
          <cell r="M3158">
            <v>1</v>
          </cell>
          <cell r="N3158" t="str">
            <v>660</v>
          </cell>
          <cell r="Q3158" t="str">
            <v>L31</v>
          </cell>
          <cell r="S3158">
            <v>0</v>
          </cell>
          <cell r="T3158">
            <v>1</v>
          </cell>
          <cell r="U3158">
            <v>10.71</v>
          </cell>
        </row>
        <row r="3159">
          <cell r="G3159" t="str">
            <v>02</v>
          </cell>
          <cell r="M3159">
            <v>2</v>
          </cell>
          <cell r="N3159" t="str">
            <v>612</v>
          </cell>
          <cell r="Q3159" t="str">
            <v>MSO</v>
          </cell>
          <cell r="S3159">
            <v>0</v>
          </cell>
          <cell r="T3159">
            <v>4045543</v>
          </cell>
          <cell r="U3159">
            <v>4029.51</v>
          </cell>
        </row>
        <row r="3160">
          <cell r="G3160" t="str">
            <v>09</v>
          </cell>
          <cell r="M3160">
            <v>1</v>
          </cell>
          <cell r="N3160" t="str">
            <v>650</v>
          </cell>
          <cell r="Q3160" t="str">
            <v>MSO</v>
          </cell>
          <cell r="S3160">
            <v>0</v>
          </cell>
          <cell r="T3160">
            <v>1553695</v>
          </cell>
          <cell r="U3160">
            <v>393.07</v>
          </cell>
        </row>
        <row r="3161">
          <cell r="G3161" t="str">
            <v>07</v>
          </cell>
          <cell r="M3161">
            <v>1</v>
          </cell>
          <cell r="N3161" t="str">
            <v>623</v>
          </cell>
          <cell r="Q3161" t="str">
            <v>MSO</v>
          </cell>
          <cell r="S3161">
            <v>0</v>
          </cell>
          <cell r="T3161">
            <v>19183936</v>
          </cell>
          <cell r="U3161">
            <v>17399.84</v>
          </cell>
        </row>
        <row r="3162">
          <cell r="G3162" t="str">
            <v>07</v>
          </cell>
          <cell r="M3162">
            <v>4</v>
          </cell>
          <cell r="N3162" t="str">
            <v>624</v>
          </cell>
          <cell r="Q3162" t="str">
            <v>MSO</v>
          </cell>
          <cell r="S3162">
            <v>0</v>
          </cell>
          <cell r="T3162">
            <v>11131623</v>
          </cell>
          <cell r="U3162">
            <v>7424.79</v>
          </cell>
        </row>
        <row r="3163">
          <cell r="G3163" t="str">
            <v>04</v>
          </cell>
          <cell r="M3163">
            <v>3</v>
          </cell>
          <cell r="N3163" t="str">
            <v>650</v>
          </cell>
          <cell r="Q3163" t="str">
            <v>MSO</v>
          </cell>
          <cell r="S3163">
            <v>0</v>
          </cell>
          <cell r="T3163">
            <v>41467</v>
          </cell>
          <cell r="U3163">
            <v>10.44</v>
          </cell>
        </row>
        <row r="3164">
          <cell r="G3164" t="str">
            <v>04</v>
          </cell>
          <cell r="M3164">
            <v>3</v>
          </cell>
          <cell r="N3164" t="str">
            <v>642</v>
          </cell>
          <cell r="Q3164" t="str">
            <v>MSV</v>
          </cell>
          <cell r="S3164">
            <v>0</v>
          </cell>
          <cell r="T3164">
            <v>1416</v>
          </cell>
          <cell r="U3164">
            <v>-0.52</v>
          </cell>
        </row>
        <row r="3165">
          <cell r="G3165" t="str">
            <v>09</v>
          </cell>
          <cell r="M3165">
            <v>1</v>
          </cell>
          <cell r="N3165" t="str">
            <v>660</v>
          </cell>
          <cell r="Q3165" t="str">
            <v>MSV</v>
          </cell>
          <cell r="S3165">
            <v>0</v>
          </cell>
          <cell r="T3165">
            <v>6758</v>
          </cell>
          <cell r="U3165">
            <v>-4.1100000000000003</v>
          </cell>
        </row>
        <row r="3166">
          <cell r="G3166" t="str">
            <v>04</v>
          </cell>
          <cell r="M3166">
            <v>1</v>
          </cell>
          <cell r="N3166" t="str">
            <v>623</v>
          </cell>
          <cell r="Q3166" t="str">
            <v>MSV</v>
          </cell>
          <cell r="S3166">
            <v>0</v>
          </cell>
          <cell r="T3166">
            <v>93735282</v>
          </cell>
          <cell r="U3166">
            <v>-48781.8</v>
          </cell>
        </row>
        <row r="3167">
          <cell r="G3167" t="str">
            <v>04</v>
          </cell>
          <cell r="M3167">
            <v>3</v>
          </cell>
          <cell r="N3167" t="str">
            <v>641</v>
          </cell>
          <cell r="Q3167" t="str">
            <v>MSV</v>
          </cell>
          <cell r="S3167">
            <v>0</v>
          </cell>
          <cell r="T3167">
            <v>802300</v>
          </cell>
          <cell r="U3167">
            <v>-429.25</v>
          </cell>
        </row>
        <row r="3168">
          <cell r="G3168" t="str">
            <v>02</v>
          </cell>
          <cell r="M3168">
            <v>12</v>
          </cell>
          <cell r="N3168" t="str">
            <v>611</v>
          </cell>
          <cell r="Q3168" t="str">
            <v>RIN</v>
          </cell>
          <cell r="S3168">
            <v>0</v>
          </cell>
          <cell r="T3168">
            <v>6488</v>
          </cell>
          <cell r="U3168">
            <v>16.63</v>
          </cell>
        </row>
        <row r="3169">
          <cell r="G3169" t="str">
            <v>07</v>
          </cell>
          <cell r="M3169">
            <v>1</v>
          </cell>
          <cell r="N3169" t="str">
            <v>625</v>
          </cell>
          <cell r="Q3169" t="str">
            <v>RIN</v>
          </cell>
          <cell r="S3169">
            <v>0</v>
          </cell>
          <cell r="T3169">
            <v>542400</v>
          </cell>
          <cell r="U3169">
            <v>1193.28</v>
          </cell>
        </row>
        <row r="3170">
          <cell r="G3170" t="str">
            <v>09</v>
          </cell>
          <cell r="M3170">
            <v>1</v>
          </cell>
          <cell r="N3170" t="str">
            <v>650</v>
          </cell>
          <cell r="Q3170" t="str">
            <v>TTE</v>
          </cell>
          <cell r="S3170">
            <v>0</v>
          </cell>
          <cell r="T3170">
            <v>1553695</v>
          </cell>
          <cell r="U3170">
            <v>0</v>
          </cell>
        </row>
        <row r="3171">
          <cell r="G3171" t="str">
            <v>07</v>
          </cell>
          <cell r="M3171">
            <v>2</v>
          </cell>
          <cell r="N3171" t="str">
            <v>623</v>
          </cell>
          <cell r="Q3171" t="str">
            <v>TTE</v>
          </cell>
          <cell r="S3171">
            <v>0</v>
          </cell>
          <cell r="T3171">
            <v>2764790</v>
          </cell>
          <cell r="U3171">
            <v>0</v>
          </cell>
        </row>
        <row r="3172">
          <cell r="G3172" t="str">
            <v>04</v>
          </cell>
          <cell r="M3172">
            <v>1</v>
          </cell>
          <cell r="N3172" t="str">
            <v>641</v>
          </cell>
          <cell r="Q3172" t="str">
            <v>TTE</v>
          </cell>
          <cell r="S3172">
            <v>0</v>
          </cell>
          <cell r="T3172">
            <v>47737</v>
          </cell>
          <cell r="U3172">
            <v>0</v>
          </cell>
        </row>
        <row r="3173">
          <cell r="G3173" t="str">
            <v>07</v>
          </cell>
          <cell r="M3173">
            <v>1</v>
          </cell>
          <cell r="N3173" t="str">
            <v>623</v>
          </cell>
          <cell r="Q3173" t="str">
            <v>TTE</v>
          </cell>
          <cell r="S3173">
            <v>0</v>
          </cell>
          <cell r="T3173">
            <v>19183936</v>
          </cell>
          <cell r="U3173">
            <v>0</v>
          </cell>
        </row>
        <row r="3174">
          <cell r="G3174" t="str">
            <v>04</v>
          </cell>
          <cell r="M3174">
            <v>1</v>
          </cell>
          <cell r="N3174" t="str">
            <v>623</v>
          </cell>
          <cell r="Q3174" t="str">
            <v>TTE</v>
          </cell>
          <cell r="S3174">
            <v>0</v>
          </cell>
          <cell r="T3174">
            <v>93735282</v>
          </cell>
          <cell r="U3174">
            <v>0</v>
          </cell>
        </row>
        <row r="3175">
          <cell r="G3175" t="str">
            <v>07</v>
          </cell>
          <cell r="M3175">
            <v>2</v>
          </cell>
          <cell r="N3175" t="str">
            <v>621</v>
          </cell>
          <cell r="Q3175" t="str">
            <v>TTE</v>
          </cell>
          <cell r="S3175">
            <v>0</v>
          </cell>
          <cell r="T3175">
            <v>6323476</v>
          </cell>
          <cell r="U3175">
            <v>0</v>
          </cell>
        </row>
        <row r="3176">
          <cell r="G3176" t="str">
            <v>23</v>
          </cell>
          <cell r="M3176">
            <v>1</v>
          </cell>
          <cell r="N3176" t="str">
            <v>686</v>
          </cell>
          <cell r="Q3176" t="str">
            <v>VUR</v>
          </cell>
          <cell r="S3176">
            <v>0</v>
          </cell>
          <cell r="T3176">
            <v>406</v>
          </cell>
          <cell r="U3176">
            <v>-0.02</v>
          </cell>
        </row>
        <row r="3177">
          <cell r="G3177" t="str">
            <v>23</v>
          </cell>
          <cell r="M3177">
            <v>2</v>
          </cell>
          <cell r="N3177" t="str">
            <v>685</v>
          </cell>
          <cell r="Q3177" t="str">
            <v>VRN</v>
          </cell>
          <cell r="S3177">
            <v>0</v>
          </cell>
          <cell r="T3177">
            <v>85</v>
          </cell>
          <cell r="U3177">
            <v>-0.22</v>
          </cell>
        </row>
        <row r="3178">
          <cell r="G3178" t="str">
            <v>16</v>
          </cell>
          <cell r="M3178">
            <v>3</v>
          </cell>
          <cell r="N3178" t="str">
            <v>641</v>
          </cell>
          <cell r="Q3178" t="str">
            <v>EP1</v>
          </cell>
          <cell r="S3178">
            <v>0</v>
          </cell>
          <cell r="T3178">
            <v>1438380</v>
          </cell>
          <cell r="U3178">
            <v>0</v>
          </cell>
        </row>
        <row r="3179">
          <cell r="G3179" t="str">
            <v>07</v>
          </cell>
          <cell r="M3179">
            <v>1</v>
          </cell>
          <cell r="N3179" t="str">
            <v>623</v>
          </cell>
          <cell r="Q3179" t="str">
            <v>EEX</v>
          </cell>
          <cell r="S3179">
            <v>0</v>
          </cell>
          <cell r="T3179">
            <v>19183936</v>
          </cell>
          <cell r="U3179">
            <v>42300.6</v>
          </cell>
        </row>
        <row r="3180">
          <cell r="G3180" t="str">
            <v>07</v>
          </cell>
          <cell r="M3180">
            <v>1</v>
          </cell>
          <cell r="N3180" t="str">
            <v>660</v>
          </cell>
          <cell r="Q3180" t="str">
            <v>CAV</v>
          </cell>
          <cell r="S3180">
            <v>0</v>
          </cell>
          <cell r="T3180">
            <v>14715</v>
          </cell>
          <cell r="U3180">
            <v>5.4</v>
          </cell>
        </row>
        <row r="3181">
          <cell r="G3181" t="str">
            <v>01</v>
          </cell>
          <cell r="M3181">
            <v>1</v>
          </cell>
          <cell r="N3181" t="str">
            <v>650</v>
          </cell>
          <cell r="Q3181" t="str">
            <v>TTC</v>
          </cell>
          <cell r="S3181">
            <v>0</v>
          </cell>
          <cell r="T3181">
            <v>1130</v>
          </cell>
          <cell r="U3181">
            <v>0</v>
          </cell>
        </row>
        <row r="3182">
          <cell r="G3182" t="str">
            <v>16</v>
          </cell>
          <cell r="M3182">
            <v>1</v>
          </cell>
          <cell r="N3182" t="str">
            <v>660</v>
          </cell>
          <cell r="Q3182" t="str">
            <v>E33</v>
          </cell>
          <cell r="S3182">
            <v>0</v>
          </cell>
          <cell r="T3182">
            <v>713</v>
          </cell>
          <cell r="U3182">
            <v>22.5</v>
          </cell>
        </row>
        <row r="3183">
          <cell r="G3183" t="str">
            <v>09</v>
          </cell>
          <cell r="M3183">
            <v>1</v>
          </cell>
          <cell r="N3183" t="str">
            <v>660</v>
          </cell>
          <cell r="Q3183" t="str">
            <v>EP1</v>
          </cell>
          <cell r="S3183">
            <v>0</v>
          </cell>
          <cell r="T3183">
            <v>6758</v>
          </cell>
          <cell r="U3183">
            <v>0</v>
          </cell>
        </row>
        <row r="3184">
          <cell r="G3184" t="str">
            <v>08</v>
          </cell>
          <cell r="M3184">
            <v>3</v>
          </cell>
          <cell r="N3184" t="str">
            <v>676</v>
          </cell>
          <cell r="Q3184" t="str">
            <v>CAV</v>
          </cell>
          <cell r="S3184">
            <v>0</v>
          </cell>
          <cell r="T3184">
            <v>0</v>
          </cell>
          <cell r="U3184">
            <v>0</v>
          </cell>
        </row>
        <row r="3185">
          <cell r="G3185" t="str">
            <v>02</v>
          </cell>
          <cell r="M3185">
            <v>52</v>
          </cell>
          <cell r="N3185" t="str">
            <v>612</v>
          </cell>
          <cell r="Q3185" t="str">
            <v>CAV</v>
          </cell>
          <cell r="S3185">
            <v>0</v>
          </cell>
          <cell r="T3185">
            <v>5872</v>
          </cell>
          <cell r="U3185">
            <v>0.99</v>
          </cell>
        </row>
        <row r="3186">
          <cell r="G3186" t="str">
            <v>23</v>
          </cell>
          <cell r="M3186">
            <v>1</v>
          </cell>
          <cell r="N3186" t="str">
            <v>685</v>
          </cell>
          <cell r="Q3186" t="str">
            <v>EP1</v>
          </cell>
          <cell r="S3186">
            <v>0</v>
          </cell>
          <cell r="T3186">
            <v>28650</v>
          </cell>
          <cell r="U3186">
            <v>0</v>
          </cell>
        </row>
        <row r="3187">
          <cell r="G3187" t="str">
            <v>08</v>
          </cell>
          <cell r="M3187">
            <v>2</v>
          </cell>
          <cell r="N3187" t="str">
            <v>625</v>
          </cell>
          <cell r="Q3187" t="str">
            <v>CAV</v>
          </cell>
          <cell r="S3187">
            <v>0</v>
          </cell>
          <cell r="T3187">
            <v>7432128</v>
          </cell>
          <cell r="U3187">
            <v>2497.19</v>
          </cell>
        </row>
        <row r="3188">
          <cell r="G3188" t="str">
            <v>07</v>
          </cell>
          <cell r="M3188">
            <v>4</v>
          </cell>
          <cell r="N3188" t="str">
            <v>624</v>
          </cell>
          <cell r="Q3188" t="str">
            <v>EEX</v>
          </cell>
          <cell r="S3188">
            <v>0</v>
          </cell>
          <cell r="T3188">
            <v>11131623</v>
          </cell>
          <cell r="U3188">
            <v>19279.96</v>
          </cell>
        </row>
        <row r="3189">
          <cell r="G3189" t="str">
            <v>04</v>
          </cell>
          <cell r="M3189">
            <v>4</v>
          </cell>
          <cell r="N3189" t="str">
            <v>624</v>
          </cell>
          <cell r="Q3189" t="str">
            <v>CAV</v>
          </cell>
          <cell r="S3189">
            <v>0</v>
          </cell>
          <cell r="T3189">
            <v>8937510</v>
          </cell>
          <cell r="U3189">
            <v>-268.14</v>
          </cell>
        </row>
        <row r="3190">
          <cell r="G3190" t="str">
            <v>09</v>
          </cell>
          <cell r="M3190">
            <v>1</v>
          </cell>
          <cell r="N3190" t="str">
            <v>650</v>
          </cell>
          <cell r="Q3190" t="str">
            <v>CAV</v>
          </cell>
          <cell r="S3190">
            <v>0</v>
          </cell>
          <cell r="T3190">
            <v>1553695</v>
          </cell>
          <cell r="U3190">
            <v>-26.35</v>
          </cell>
        </row>
        <row r="3191">
          <cell r="G3191" t="str">
            <v>07</v>
          </cell>
          <cell r="M3191">
            <v>2</v>
          </cell>
          <cell r="N3191" t="str">
            <v>624</v>
          </cell>
          <cell r="Q3191" t="str">
            <v>CAV</v>
          </cell>
          <cell r="S3191">
            <v>0</v>
          </cell>
          <cell r="T3191">
            <v>3418959</v>
          </cell>
          <cell r="U3191">
            <v>-102.58</v>
          </cell>
        </row>
        <row r="3192">
          <cell r="G3192" t="str">
            <v>05</v>
          </cell>
          <cell r="M3192">
            <v>2</v>
          </cell>
          <cell r="N3192" t="str">
            <v>621</v>
          </cell>
          <cell r="Q3192" t="str">
            <v>CAV</v>
          </cell>
          <cell r="S3192">
            <v>0</v>
          </cell>
          <cell r="T3192">
            <v>982780</v>
          </cell>
          <cell r="U3192">
            <v>130.69999999999999</v>
          </cell>
        </row>
        <row r="3193">
          <cell r="G3193" t="str">
            <v>07</v>
          </cell>
          <cell r="M3193">
            <v>1</v>
          </cell>
          <cell r="N3193" t="str">
            <v>624</v>
          </cell>
          <cell r="Q3193" t="str">
            <v>EP1</v>
          </cell>
          <cell r="S3193">
            <v>0</v>
          </cell>
          <cell r="T3193">
            <v>14947856</v>
          </cell>
          <cell r="U3193">
            <v>0</v>
          </cell>
        </row>
        <row r="3194">
          <cell r="G3194" t="str">
            <v>07</v>
          </cell>
          <cell r="M3194">
            <v>1</v>
          </cell>
          <cell r="N3194" t="str">
            <v>621</v>
          </cell>
          <cell r="Q3194" t="str">
            <v>CAV</v>
          </cell>
          <cell r="S3194">
            <v>0</v>
          </cell>
          <cell r="T3194">
            <v>5463877</v>
          </cell>
          <cell r="U3194">
            <v>726.9</v>
          </cell>
        </row>
        <row r="3195">
          <cell r="G3195" t="str">
            <v>16</v>
          </cell>
          <cell r="M3195">
            <v>2</v>
          </cell>
          <cell r="N3195" t="str">
            <v>641</v>
          </cell>
          <cell r="Q3195" t="str">
            <v>CAV</v>
          </cell>
          <cell r="S3195">
            <v>0</v>
          </cell>
          <cell r="T3195">
            <v>806</v>
          </cell>
          <cell r="U3195">
            <v>-0.31</v>
          </cell>
        </row>
        <row r="3196">
          <cell r="G3196" t="str">
            <v>02</v>
          </cell>
          <cell r="M3196">
            <v>2</v>
          </cell>
          <cell r="N3196" t="str">
            <v>613</v>
          </cell>
          <cell r="Q3196" t="str">
            <v>CAV</v>
          </cell>
          <cell r="S3196">
            <v>0</v>
          </cell>
          <cell r="T3196">
            <v>704079</v>
          </cell>
          <cell r="U3196">
            <v>118.34</v>
          </cell>
        </row>
        <row r="3197">
          <cell r="G3197" t="str">
            <v>04</v>
          </cell>
          <cell r="M3197">
            <v>1</v>
          </cell>
          <cell r="N3197" t="str">
            <v>626</v>
          </cell>
          <cell r="Q3197" t="str">
            <v>EP1</v>
          </cell>
          <cell r="S3197">
            <v>0</v>
          </cell>
          <cell r="T3197">
            <v>20087880</v>
          </cell>
          <cell r="U3197">
            <v>0</v>
          </cell>
        </row>
        <row r="3198">
          <cell r="G3198" t="str">
            <v>08</v>
          </cell>
          <cell r="M3198">
            <v>4</v>
          </cell>
          <cell r="N3198" t="str">
            <v>626</v>
          </cell>
          <cell r="Q3198" t="str">
            <v>EEX</v>
          </cell>
          <cell r="S3198">
            <v>0</v>
          </cell>
          <cell r="T3198">
            <v>15820992</v>
          </cell>
          <cell r="U3198">
            <v>24664.93</v>
          </cell>
        </row>
        <row r="3199">
          <cell r="G3199" t="str">
            <v>01</v>
          </cell>
          <cell r="M3199">
            <v>3</v>
          </cell>
          <cell r="N3199" t="str">
            <v>650</v>
          </cell>
          <cell r="Q3199" t="str">
            <v>EP1</v>
          </cell>
          <cell r="S3199">
            <v>0</v>
          </cell>
          <cell r="T3199">
            <v>1793</v>
          </cell>
          <cell r="U3199">
            <v>0</v>
          </cell>
        </row>
        <row r="3200">
          <cell r="G3200" t="str">
            <v>01</v>
          </cell>
          <cell r="M3200">
            <v>1</v>
          </cell>
          <cell r="N3200" t="str">
            <v>611</v>
          </cell>
          <cell r="Q3200" t="str">
            <v>EEX</v>
          </cell>
          <cell r="S3200">
            <v>0</v>
          </cell>
          <cell r="T3200">
            <v>244160538</v>
          </cell>
          <cell r="U3200">
            <v>572883.46</v>
          </cell>
        </row>
        <row r="3201">
          <cell r="G3201" t="str">
            <v>04</v>
          </cell>
          <cell r="M3201">
            <v>3</v>
          </cell>
          <cell r="N3201" t="str">
            <v>650</v>
          </cell>
          <cell r="Q3201" t="str">
            <v>E14</v>
          </cell>
          <cell r="S3201">
            <v>0</v>
          </cell>
          <cell r="T3201">
            <v>4523</v>
          </cell>
          <cell r="U3201">
            <v>142.41</v>
          </cell>
        </row>
        <row r="3202">
          <cell r="G3202" t="str">
            <v>01</v>
          </cell>
          <cell r="M3202">
            <v>1</v>
          </cell>
          <cell r="N3202" t="str">
            <v>660</v>
          </cell>
          <cell r="Q3202" t="str">
            <v>L02</v>
          </cell>
          <cell r="S3202">
            <v>0</v>
          </cell>
          <cell r="T3202">
            <v>56</v>
          </cell>
          <cell r="U3202">
            <v>194.88</v>
          </cell>
        </row>
        <row r="3203">
          <cell r="G3203" t="str">
            <v>02</v>
          </cell>
          <cell r="M3203">
            <v>52</v>
          </cell>
          <cell r="N3203" t="str">
            <v>612</v>
          </cell>
          <cell r="Q3203" t="str">
            <v>TTC</v>
          </cell>
          <cell r="S3203">
            <v>0</v>
          </cell>
          <cell r="T3203">
            <v>5872</v>
          </cell>
          <cell r="U3203">
            <v>0</v>
          </cell>
        </row>
        <row r="3204">
          <cell r="G3204" t="str">
            <v>04</v>
          </cell>
          <cell r="M3204">
            <v>11</v>
          </cell>
          <cell r="N3204" t="str">
            <v>621</v>
          </cell>
          <cell r="Q3204" t="str">
            <v>EEX</v>
          </cell>
          <cell r="S3204">
            <v>0</v>
          </cell>
          <cell r="T3204">
            <v>127517</v>
          </cell>
          <cell r="U3204">
            <v>257.95</v>
          </cell>
        </row>
        <row r="3205">
          <cell r="G3205" t="str">
            <v>04</v>
          </cell>
          <cell r="M3205">
            <v>92</v>
          </cell>
          <cell r="N3205" t="str">
            <v>621</v>
          </cell>
          <cell r="Q3205" t="str">
            <v>EEX</v>
          </cell>
          <cell r="S3205">
            <v>0</v>
          </cell>
          <cell r="T3205">
            <v>3180</v>
          </cell>
          <cell r="U3205">
            <v>6.43</v>
          </cell>
        </row>
        <row r="3206">
          <cell r="G3206" t="str">
            <v>08</v>
          </cell>
          <cell r="M3206">
            <v>2</v>
          </cell>
          <cell r="N3206" t="str">
            <v>621</v>
          </cell>
          <cell r="Q3206" t="str">
            <v>CAV</v>
          </cell>
          <cell r="S3206">
            <v>0</v>
          </cell>
          <cell r="T3206">
            <v>536928</v>
          </cell>
          <cell r="U3206">
            <v>71.42</v>
          </cell>
        </row>
        <row r="3207">
          <cell r="G3207" t="str">
            <v>03</v>
          </cell>
          <cell r="M3207">
            <v>1</v>
          </cell>
          <cell r="N3207" t="str">
            <v>611</v>
          </cell>
          <cell r="Q3207" t="str">
            <v>EP1</v>
          </cell>
          <cell r="S3207">
            <v>0</v>
          </cell>
          <cell r="T3207">
            <v>265037</v>
          </cell>
          <cell r="U3207">
            <v>0</v>
          </cell>
        </row>
        <row r="3208">
          <cell r="G3208" t="str">
            <v>07</v>
          </cell>
          <cell r="M3208">
            <v>3</v>
          </cell>
          <cell r="N3208" t="str">
            <v>641</v>
          </cell>
          <cell r="Q3208" t="str">
            <v>EP1</v>
          </cell>
          <cell r="S3208">
            <v>0</v>
          </cell>
          <cell r="T3208">
            <v>3936</v>
          </cell>
          <cell r="U3208">
            <v>0</v>
          </cell>
        </row>
        <row r="3209">
          <cell r="G3209" t="str">
            <v>09</v>
          </cell>
          <cell r="M3209">
            <v>1</v>
          </cell>
          <cell r="N3209" t="str">
            <v>660</v>
          </cell>
          <cell r="Q3209" t="str">
            <v>EEX</v>
          </cell>
          <cell r="S3209">
            <v>0</v>
          </cell>
          <cell r="T3209">
            <v>6758</v>
          </cell>
          <cell r="U3209">
            <v>6.56</v>
          </cell>
        </row>
        <row r="3210">
          <cell r="G3210" t="str">
            <v>07</v>
          </cell>
          <cell r="M3210">
            <v>2</v>
          </cell>
          <cell r="N3210" t="str">
            <v>623</v>
          </cell>
          <cell r="Q3210" t="str">
            <v>EIV</v>
          </cell>
          <cell r="S3210">
            <v>0</v>
          </cell>
          <cell r="T3210">
            <v>2764790</v>
          </cell>
          <cell r="U3210">
            <v>0</v>
          </cell>
        </row>
        <row r="3211">
          <cell r="G3211" t="str">
            <v>05</v>
          </cell>
          <cell r="M3211">
            <v>1</v>
          </cell>
          <cell r="N3211" t="str">
            <v>624</v>
          </cell>
          <cell r="Q3211" t="str">
            <v>FFC</v>
          </cell>
          <cell r="S3211">
            <v>0</v>
          </cell>
          <cell r="T3211">
            <v>7488592</v>
          </cell>
          <cell r="U3211">
            <v>142.27000000000001</v>
          </cell>
        </row>
        <row r="3212">
          <cell r="G3212" t="str">
            <v>04</v>
          </cell>
          <cell r="M3212">
            <v>91</v>
          </cell>
          <cell r="N3212" t="str">
            <v>621</v>
          </cell>
          <cell r="Q3212" t="str">
            <v>PPT</v>
          </cell>
          <cell r="S3212">
            <v>0</v>
          </cell>
          <cell r="T3212">
            <v>11100</v>
          </cell>
          <cell r="U3212">
            <v>0</v>
          </cell>
        </row>
        <row r="3213">
          <cell r="G3213" t="str">
            <v>03</v>
          </cell>
          <cell r="M3213">
            <v>1</v>
          </cell>
          <cell r="N3213" t="str">
            <v>611</v>
          </cell>
          <cell r="Q3213" t="str">
            <v>TDE</v>
          </cell>
          <cell r="S3213">
            <v>0</v>
          </cell>
          <cell r="T3213">
            <v>265037</v>
          </cell>
          <cell r="U3213">
            <v>0</v>
          </cell>
        </row>
        <row r="3214">
          <cell r="G3214" t="str">
            <v>03</v>
          </cell>
          <cell r="M3214">
            <v>1</v>
          </cell>
          <cell r="N3214" t="str">
            <v>611</v>
          </cell>
          <cell r="Q3214" t="str">
            <v>EFL</v>
          </cell>
          <cell r="S3214">
            <v>0</v>
          </cell>
          <cell r="T3214">
            <v>265037</v>
          </cell>
          <cell r="U3214">
            <v>8186.39</v>
          </cell>
        </row>
        <row r="3215">
          <cell r="G3215" t="str">
            <v>04</v>
          </cell>
          <cell r="M3215">
            <v>1</v>
          </cell>
          <cell r="N3215" t="str">
            <v>641</v>
          </cell>
          <cell r="Q3215" t="str">
            <v>PPT</v>
          </cell>
          <cell r="S3215">
            <v>0</v>
          </cell>
          <cell r="T3215">
            <v>47737</v>
          </cell>
          <cell r="U3215">
            <v>0</v>
          </cell>
        </row>
        <row r="3216">
          <cell r="G3216" t="str">
            <v>09</v>
          </cell>
          <cell r="M3216">
            <v>1</v>
          </cell>
          <cell r="N3216" t="str">
            <v>650</v>
          </cell>
          <cell r="Q3216" t="str">
            <v>FFC</v>
          </cell>
          <cell r="S3216">
            <v>0</v>
          </cell>
          <cell r="T3216">
            <v>1553695</v>
          </cell>
          <cell r="U3216">
            <v>10.67</v>
          </cell>
        </row>
        <row r="3217">
          <cell r="G3217" t="str">
            <v>02</v>
          </cell>
          <cell r="M3217">
            <v>2</v>
          </cell>
          <cell r="N3217" t="str">
            <v>611</v>
          </cell>
          <cell r="Q3217" t="str">
            <v>FFC</v>
          </cell>
          <cell r="S3217">
            <v>0</v>
          </cell>
          <cell r="T3217">
            <v>11970013</v>
          </cell>
          <cell r="U3217">
            <v>334.65</v>
          </cell>
        </row>
        <row r="3218">
          <cell r="G3218" t="str">
            <v>08</v>
          </cell>
          <cell r="M3218">
            <v>1</v>
          </cell>
          <cell r="N3218" t="str">
            <v>632</v>
          </cell>
          <cell r="Q3218" t="str">
            <v>EFL</v>
          </cell>
          <cell r="S3218">
            <v>0</v>
          </cell>
          <cell r="T3218">
            <v>128886903</v>
          </cell>
          <cell r="U3218">
            <v>3976289.84</v>
          </cell>
        </row>
        <row r="3219">
          <cell r="G3219" t="str">
            <v>08</v>
          </cell>
          <cell r="M3219">
            <v>4</v>
          </cell>
          <cell r="N3219" t="str">
            <v>624</v>
          </cell>
          <cell r="Q3219" t="str">
            <v>PPT</v>
          </cell>
          <cell r="S3219">
            <v>0</v>
          </cell>
          <cell r="T3219">
            <v>39147260</v>
          </cell>
          <cell r="U3219">
            <v>0</v>
          </cell>
        </row>
        <row r="3220">
          <cell r="G3220" t="str">
            <v>07</v>
          </cell>
          <cell r="M3220">
            <v>1</v>
          </cell>
          <cell r="N3220" t="str">
            <v>624</v>
          </cell>
          <cell r="Q3220" t="str">
            <v>BFC</v>
          </cell>
          <cell r="S3220">
            <v>0</v>
          </cell>
          <cell r="T3220">
            <v>14947856</v>
          </cell>
          <cell r="U3220">
            <v>429795.68</v>
          </cell>
        </row>
        <row r="3221">
          <cell r="G3221" t="str">
            <v>04</v>
          </cell>
          <cell r="M3221">
            <v>2</v>
          </cell>
          <cell r="N3221" t="str">
            <v>641</v>
          </cell>
          <cell r="Q3221" t="str">
            <v>TDE</v>
          </cell>
          <cell r="S3221">
            <v>0</v>
          </cell>
          <cell r="T3221">
            <v>2526</v>
          </cell>
          <cell r="U3221">
            <v>0</v>
          </cell>
        </row>
        <row r="3222">
          <cell r="G3222" t="str">
            <v>23</v>
          </cell>
          <cell r="M3222">
            <v>1</v>
          </cell>
          <cell r="N3222" t="str">
            <v>685</v>
          </cell>
          <cell r="Q3222" t="str">
            <v>FFC</v>
          </cell>
          <cell r="S3222">
            <v>0</v>
          </cell>
          <cell r="T3222">
            <v>28650</v>
          </cell>
          <cell r="U3222">
            <v>0.72</v>
          </cell>
        </row>
        <row r="3223">
          <cell r="G3223" t="str">
            <v>07</v>
          </cell>
          <cell r="M3223">
            <v>4</v>
          </cell>
          <cell r="N3223" t="str">
            <v>624</v>
          </cell>
          <cell r="Q3223" t="str">
            <v>EIV</v>
          </cell>
          <cell r="S3223">
            <v>0</v>
          </cell>
          <cell r="T3223">
            <v>11131623</v>
          </cell>
          <cell r="U3223">
            <v>0</v>
          </cell>
        </row>
        <row r="3224">
          <cell r="G3224" t="str">
            <v>16</v>
          </cell>
          <cell r="M3224">
            <v>1</v>
          </cell>
          <cell r="N3224" t="str">
            <v>660</v>
          </cell>
          <cell r="Q3224" t="str">
            <v>EIV</v>
          </cell>
          <cell r="S3224">
            <v>0</v>
          </cell>
          <cell r="T3224">
            <v>1225</v>
          </cell>
          <cell r="U3224">
            <v>0</v>
          </cell>
        </row>
        <row r="3225">
          <cell r="G3225" t="str">
            <v>07</v>
          </cell>
          <cell r="M3225">
            <v>1</v>
          </cell>
          <cell r="N3225" t="str">
            <v>626</v>
          </cell>
          <cell r="Q3225" t="str">
            <v>FFC</v>
          </cell>
          <cell r="S3225">
            <v>0</v>
          </cell>
          <cell r="T3225">
            <v>4321312</v>
          </cell>
          <cell r="U3225">
            <v>77.78</v>
          </cell>
        </row>
        <row r="3226">
          <cell r="G3226" t="str">
            <v>02</v>
          </cell>
          <cell r="M3226">
            <v>2</v>
          </cell>
          <cell r="N3226" t="str">
            <v>611</v>
          </cell>
          <cell r="Q3226" t="str">
            <v>LMR</v>
          </cell>
          <cell r="S3226">
            <v>0</v>
          </cell>
          <cell r="T3226">
            <v>11965430</v>
          </cell>
          <cell r="U3226">
            <v>32270.799999999999</v>
          </cell>
        </row>
        <row r="3227">
          <cell r="G3227" t="str">
            <v>08</v>
          </cell>
          <cell r="M3227">
            <v>2</v>
          </cell>
          <cell r="N3227" t="str">
            <v>625</v>
          </cell>
          <cell r="Q3227" t="str">
            <v>EFL</v>
          </cell>
          <cell r="S3227">
            <v>0</v>
          </cell>
          <cell r="T3227">
            <v>7432128</v>
          </cell>
          <cell r="U3227">
            <v>229288.58</v>
          </cell>
        </row>
        <row r="3228">
          <cell r="G3228" t="str">
            <v>08</v>
          </cell>
          <cell r="M3228">
            <v>1</v>
          </cell>
          <cell r="N3228" t="str">
            <v>624</v>
          </cell>
          <cell r="Q3228" t="str">
            <v>PPT</v>
          </cell>
          <cell r="S3228">
            <v>0</v>
          </cell>
          <cell r="T3228">
            <v>20977984</v>
          </cell>
          <cell r="U3228">
            <v>0</v>
          </cell>
        </row>
        <row r="3229">
          <cell r="G3229" t="str">
            <v>08</v>
          </cell>
          <cell r="M3229">
            <v>1</v>
          </cell>
          <cell r="N3229" t="str">
            <v>621</v>
          </cell>
          <cell r="Q3229" t="str">
            <v>BFC</v>
          </cell>
          <cell r="S3229">
            <v>0</v>
          </cell>
          <cell r="T3229">
            <v>645187</v>
          </cell>
          <cell r="U3229">
            <v>18636.88</v>
          </cell>
        </row>
        <row r="3230">
          <cell r="G3230" t="str">
            <v>07</v>
          </cell>
          <cell r="M3230">
            <v>4</v>
          </cell>
          <cell r="N3230" t="str">
            <v>624</v>
          </cell>
          <cell r="Q3230" t="str">
            <v>TDE</v>
          </cell>
          <cell r="S3230">
            <v>0</v>
          </cell>
          <cell r="T3230">
            <v>11131623</v>
          </cell>
          <cell r="U3230">
            <v>0</v>
          </cell>
        </row>
        <row r="3231">
          <cell r="G3231" t="str">
            <v>04</v>
          </cell>
          <cell r="M3231">
            <v>3</v>
          </cell>
          <cell r="N3231" t="str">
            <v>650</v>
          </cell>
          <cell r="Q3231" t="str">
            <v>EFL</v>
          </cell>
          <cell r="S3231">
            <v>0</v>
          </cell>
          <cell r="T3231">
            <v>41467</v>
          </cell>
          <cell r="U3231">
            <v>1279.08</v>
          </cell>
        </row>
        <row r="3232">
          <cell r="G3232" t="str">
            <v>04</v>
          </cell>
          <cell r="M3232">
            <v>2</v>
          </cell>
          <cell r="N3232" t="str">
            <v>642</v>
          </cell>
          <cell r="Q3232" t="str">
            <v>FFC</v>
          </cell>
          <cell r="S3232">
            <v>0</v>
          </cell>
          <cell r="T3232">
            <v>26774</v>
          </cell>
          <cell r="U3232">
            <v>7.0000000000000007E-2</v>
          </cell>
        </row>
        <row r="3233">
          <cell r="G3233" t="str">
            <v>01</v>
          </cell>
          <cell r="M3233">
            <v>3</v>
          </cell>
          <cell r="N3233" t="str">
            <v>650</v>
          </cell>
          <cell r="Q3233" t="str">
            <v>L12</v>
          </cell>
          <cell r="S3233">
            <v>0</v>
          </cell>
          <cell r="T3233">
            <v>3</v>
          </cell>
          <cell r="U3233">
            <v>33.99</v>
          </cell>
        </row>
        <row r="3234">
          <cell r="G3234" t="str">
            <v>07</v>
          </cell>
          <cell r="M3234">
            <v>3</v>
          </cell>
          <cell r="N3234" t="str">
            <v>624</v>
          </cell>
          <cell r="Q3234" t="str">
            <v>EFL</v>
          </cell>
          <cell r="S3234">
            <v>0</v>
          </cell>
          <cell r="T3234">
            <v>578160</v>
          </cell>
          <cell r="U3234">
            <v>17836.810000000001</v>
          </cell>
        </row>
        <row r="3235">
          <cell r="G3235" t="str">
            <v>08</v>
          </cell>
          <cell r="M3235">
            <v>4</v>
          </cell>
          <cell r="N3235" t="str">
            <v>626</v>
          </cell>
          <cell r="Q3235" t="str">
            <v>PPT</v>
          </cell>
          <cell r="S3235">
            <v>0</v>
          </cell>
          <cell r="T3235">
            <v>15820992</v>
          </cell>
          <cell r="U3235">
            <v>0</v>
          </cell>
        </row>
        <row r="3236">
          <cell r="G3236" t="str">
            <v>04</v>
          </cell>
          <cell r="M3236">
            <v>91</v>
          </cell>
          <cell r="N3236" t="str">
            <v>621</v>
          </cell>
          <cell r="Q3236" t="str">
            <v>BFC</v>
          </cell>
          <cell r="S3236">
            <v>0</v>
          </cell>
          <cell r="T3236">
            <v>11100</v>
          </cell>
          <cell r="U3236">
            <v>320.64</v>
          </cell>
        </row>
        <row r="3237">
          <cell r="G3237" t="str">
            <v>07</v>
          </cell>
          <cell r="M3237">
            <v>2</v>
          </cell>
          <cell r="N3237" t="str">
            <v>623</v>
          </cell>
          <cell r="Q3237" t="str">
            <v>EFL</v>
          </cell>
          <cell r="S3237">
            <v>0</v>
          </cell>
          <cell r="T3237">
            <v>2764790</v>
          </cell>
          <cell r="U3237">
            <v>85296.53</v>
          </cell>
        </row>
        <row r="3238">
          <cell r="G3238" t="str">
            <v>07</v>
          </cell>
          <cell r="M3238">
            <v>2</v>
          </cell>
          <cell r="N3238" t="str">
            <v>624</v>
          </cell>
          <cell r="Q3238" t="str">
            <v>EIV</v>
          </cell>
          <cell r="S3238">
            <v>0</v>
          </cell>
          <cell r="T3238">
            <v>3418959</v>
          </cell>
          <cell r="U3238">
            <v>0</v>
          </cell>
        </row>
        <row r="3239">
          <cell r="G3239" t="str">
            <v>04</v>
          </cell>
          <cell r="M3239">
            <v>1</v>
          </cell>
          <cell r="N3239" t="str">
            <v>621</v>
          </cell>
          <cell r="Q3239" t="str">
            <v>BFC</v>
          </cell>
          <cell r="S3239">
            <v>0</v>
          </cell>
          <cell r="T3239">
            <v>71150999</v>
          </cell>
          <cell r="U3239">
            <v>2055269.88</v>
          </cell>
        </row>
        <row r="3240">
          <cell r="G3240" t="str">
            <v>04</v>
          </cell>
          <cell r="M3240">
            <v>3</v>
          </cell>
          <cell r="N3240" t="str">
            <v>624</v>
          </cell>
          <cell r="Q3240" t="str">
            <v>PPT</v>
          </cell>
          <cell r="S3240">
            <v>0</v>
          </cell>
          <cell r="T3240">
            <v>491328</v>
          </cell>
          <cell r="U3240">
            <v>0</v>
          </cell>
        </row>
        <row r="3241">
          <cell r="G3241" t="str">
            <v>08</v>
          </cell>
          <cell r="M3241">
            <v>1</v>
          </cell>
          <cell r="N3241" t="str">
            <v>633</v>
          </cell>
          <cell r="Q3241" t="str">
            <v>PPT</v>
          </cell>
          <cell r="S3241">
            <v>0</v>
          </cell>
          <cell r="T3241">
            <v>258071098</v>
          </cell>
          <cell r="U3241">
            <v>0</v>
          </cell>
        </row>
        <row r="3242">
          <cell r="G3242" t="str">
            <v>08</v>
          </cell>
          <cell r="M3242">
            <v>1</v>
          </cell>
          <cell r="N3242" t="str">
            <v>626</v>
          </cell>
          <cell r="Q3242" t="str">
            <v>PPT</v>
          </cell>
          <cell r="S3242">
            <v>0</v>
          </cell>
          <cell r="T3242">
            <v>3096480</v>
          </cell>
          <cell r="U3242">
            <v>0</v>
          </cell>
        </row>
        <row r="3243">
          <cell r="G3243" t="str">
            <v>01</v>
          </cell>
          <cell r="M3243">
            <v>11</v>
          </cell>
          <cell r="N3243" t="str">
            <v>611</v>
          </cell>
          <cell r="Q3243" t="str">
            <v>FFC</v>
          </cell>
          <cell r="S3243">
            <v>0</v>
          </cell>
          <cell r="T3243">
            <v>31921</v>
          </cell>
          <cell r="U3243">
            <v>0.9</v>
          </cell>
        </row>
        <row r="3244">
          <cell r="G3244" t="str">
            <v>04</v>
          </cell>
          <cell r="M3244">
            <v>1</v>
          </cell>
          <cell r="N3244" t="str">
            <v>660</v>
          </cell>
          <cell r="Q3244" t="str">
            <v>TDE</v>
          </cell>
          <cell r="S3244">
            <v>0</v>
          </cell>
          <cell r="T3244">
            <v>376029</v>
          </cell>
          <cell r="U3244">
            <v>0</v>
          </cell>
        </row>
        <row r="3245">
          <cell r="G3245" t="str">
            <v>09</v>
          </cell>
          <cell r="M3245">
            <v>2</v>
          </cell>
          <cell r="N3245" t="str">
            <v>650</v>
          </cell>
          <cell r="Q3245" t="str">
            <v>FFC</v>
          </cell>
          <cell r="S3245">
            <v>0</v>
          </cell>
          <cell r="T3245">
            <v>10900</v>
          </cell>
          <cell r="U3245">
            <v>0.08</v>
          </cell>
        </row>
        <row r="3246">
          <cell r="G3246" t="str">
            <v>07</v>
          </cell>
          <cell r="M3246">
            <v>2</v>
          </cell>
          <cell r="N3246" t="str">
            <v>623</v>
          </cell>
          <cell r="Q3246" t="str">
            <v>EP2</v>
          </cell>
          <cell r="S3246">
            <v>0</v>
          </cell>
          <cell r="T3246">
            <v>2764790</v>
          </cell>
          <cell r="U3246">
            <v>-348.36</v>
          </cell>
        </row>
        <row r="3247">
          <cell r="G3247" t="str">
            <v>04</v>
          </cell>
          <cell r="M3247">
            <v>2</v>
          </cell>
          <cell r="N3247" t="str">
            <v>624</v>
          </cell>
          <cell r="Q3247" t="str">
            <v>OMS</v>
          </cell>
          <cell r="S3247">
            <v>0</v>
          </cell>
          <cell r="T3247">
            <v>8465249</v>
          </cell>
          <cell r="U3247">
            <v>2124.7800000000002</v>
          </cell>
        </row>
        <row r="3248">
          <cell r="G3248" t="str">
            <v>04</v>
          </cell>
          <cell r="M3248">
            <v>91</v>
          </cell>
          <cell r="N3248" t="str">
            <v>621</v>
          </cell>
          <cell r="Q3248" t="str">
            <v>OMS</v>
          </cell>
          <cell r="S3248">
            <v>0</v>
          </cell>
          <cell r="T3248">
            <v>11100</v>
          </cell>
          <cell r="U3248">
            <v>2.74</v>
          </cell>
        </row>
        <row r="3249">
          <cell r="G3249" t="str">
            <v>03</v>
          </cell>
          <cell r="M3249">
            <v>1</v>
          </cell>
          <cell r="N3249" t="str">
            <v>611</v>
          </cell>
          <cell r="Q3249" t="str">
            <v>RAU</v>
          </cell>
          <cell r="S3249">
            <v>0</v>
          </cell>
          <cell r="T3249">
            <v>265037</v>
          </cell>
          <cell r="U3249">
            <v>10.66</v>
          </cell>
        </row>
        <row r="3250">
          <cell r="G3250" t="str">
            <v>02</v>
          </cell>
          <cell r="M3250">
            <v>2</v>
          </cell>
          <cell r="N3250" t="str">
            <v>612</v>
          </cell>
          <cell r="Q3250" t="str">
            <v>EP2</v>
          </cell>
          <cell r="S3250">
            <v>0</v>
          </cell>
          <cell r="T3250">
            <v>4045543</v>
          </cell>
          <cell r="U3250">
            <v>-542.13</v>
          </cell>
        </row>
        <row r="3251">
          <cell r="G3251" t="str">
            <v>23</v>
          </cell>
          <cell r="M3251">
            <v>2</v>
          </cell>
          <cell r="N3251" t="str">
            <v>685</v>
          </cell>
          <cell r="Q3251" t="str">
            <v>VCR</v>
          </cell>
          <cell r="S3251">
            <v>0</v>
          </cell>
          <cell r="T3251">
            <v>85</v>
          </cell>
          <cell r="U3251">
            <v>-0.49</v>
          </cell>
        </row>
        <row r="3252">
          <cell r="G3252" t="str">
            <v>16</v>
          </cell>
          <cell r="M3252">
            <v>3</v>
          </cell>
          <cell r="N3252" t="str">
            <v>641</v>
          </cell>
          <cell r="Q3252" t="str">
            <v>EP2</v>
          </cell>
          <cell r="S3252">
            <v>0</v>
          </cell>
          <cell r="T3252">
            <v>1438380</v>
          </cell>
          <cell r="U3252">
            <v>-317.10000000000002</v>
          </cell>
        </row>
        <row r="3253">
          <cell r="G3253" t="str">
            <v>09</v>
          </cell>
          <cell r="M3253">
            <v>1</v>
          </cell>
          <cell r="N3253" t="str">
            <v>650</v>
          </cell>
          <cell r="Q3253" t="str">
            <v>E37</v>
          </cell>
          <cell r="S3253">
            <v>0</v>
          </cell>
          <cell r="T3253">
            <v>48275</v>
          </cell>
          <cell r="U3253">
            <v>1520.49</v>
          </cell>
        </row>
        <row r="3254">
          <cell r="G3254" t="str">
            <v>02</v>
          </cell>
          <cell r="M3254">
            <v>2</v>
          </cell>
          <cell r="N3254" t="str">
            <v>611</v>
          </cell>
          <cell r="Q3254" t="str">
            <v>RAU</v>
          </cell>
          <cell r="S3254">
            <v>0</v>
          </cell>
          <cell r="T3254">
            <v>11965430</v>
          </cell>
          <cell r="U3254">
            <v>478.68</v>
          </cell>
        </row>
        <row r="3255">
          <cell r="G3255" t="str">
            <v>08</v>
          </cell>
          <cell r="M3255">
            <v>2</v>
          </cell>
          <cell r="N3255" t="str">
            <v>626</v>
          </cell>
          <cell r="Q3255" t="str">
            <v>CAP</v>
          </cell>
          <cell r="S3255">
            <v>0</v>
          </cell>
          <cell r="T3255">
            <v>13892472</v>
          </cell>
          <cell r="U3255">
            <v>-722.41</v>
          </cell>
        </row>
        <row r="3256">
          <cell r="G3256" t="str">
            <v>08</v>
          </cell>
          <cell r="M3256">
            <v>1</v>
          </cell>
          <cell r="N3256" t="str">
            <v>632</v>
          </cell>
          <cell r="Q3256" t="str">
            <v>DC</v>
          </cell>
          <cell r="S3256">
            <v>1</v>
          </cell>
          <cell r="T3256">
            <v>472641</v>
          </cell>
          <cell r="U3256">
            <v>4726410</v>
          </cell>
        </row>
        <row r="3257">
          <cell r="G3257" t="str">
            <v>07</v>
          </cell>
          <cell r="M3257">
            <v>2</v>
          </cell>
          <cell r="N3257" t="str">
            <v>623</v>
          </cell>
          <cell r="Q3257" t="str">
            <v>DC</v>
          </cell>
          <cell r="S3257">
            <v>2</v>
          </cell>
          <cell r="T3257">
            <v>10091.76</v>
          </cell>
          <cell r="U3257">
            <v>103391.24</v>
          </cell>
        </row>
        <row r="3258">
          <cell r="G3258" t="str">
            <v>04</v>
          </cell>
          <cell r="M3258">
            <v>1</v>
          </cell>
          <cell r="N3258" t="str">
            <v>623</v>
          </cell>
          <cell r="Q3258" t="str">
            <v>DC</v>
          </cell>
          <cell r="S3258">
            <v>1</v>
          </cell>
          <cell r="T3258">
            <v>31145.95</v>
          </cell>
          <cell r="U3258">
            <v>726539.11</v>
          </cell>
        </row>
        <row r="3259">
          <cell r="G3259" t="str">
            <v>07</v>
          </cell>
          <cell r="M3259">
            <v>1</v>
          </cell>
          <cell r="N3259" t="str">
            <v>624</v>
          </cell>
          <cell r="Q3259" t="str">
            <v>RAU</v>
          </cell>
          <cell r="S3259">
            <v>0</v>
          </cell>
          <cell r="T3259">
            <v>14947856</v>
          </cell>
          <cell r="U3259">
            <v>373.78</v>
          </cell>
        </row>
        <row r="3260">
          <cell r="G3260" t="str">
            <v>07</v>
          </cell>
          <cell r="M3260">
            <v>1</v>
          </cell>
          <cell r="N3260" t="str">
            <v>624</v>
          </cell>
          <cell r="Q3260" t="str">
            <v>DSM</v>
          </cell>
          <cell r="S3260">
            <v>0</v>
          </cell>
          <cell r="T3260">
            <v>13980464</v>
          </cell>
          <cell r="U3260">
            <v>31190.44</v>
          </cell>
        </row>
        <row r="3261">
          <cell r="G3261" t="str">
            <v>04</v>
          </cell>
          <cell r="M3261">
            <v>2</v>
          </cell>
          <cell r="N3261" t="str">
            <v>623</v>
          </cell>
          <cell r="Q3261" t="str">
            <v>FVC</v>
          </cell>
          <cell r="S3261">
            <v>0</v>
          </cell>
          <cell r="T3261">
            <v>5525661</v>
          </cell>
          <cell r="U3261">
            <v>0</v>
          </cell>
        </row>
        <row r="3262">
          <cell r="G3262" t="str">
            <v>04</v>
          </cell>
          <cell r="M3262">
            <v>11</v>
          </cell>
          <cell r="N3262" t="str">
            <v>621</v>
          </cell>
          <cell r="Q3262" t="str">
            <v>DSM</v>
          </cell>
          <cell r="S3262">
            <v>0</v>
          </cell>
          <cell r="T3262">
            <v>127517</v>
          </cell>
          <cell r="U3262">
            <v>1279.8900000000001</v>
          </cell>
        </row>
        <row r="3263">
          <cell r="G3263" t="str">
            <v>06</v>
          </cell>
          <cell r="M3263">
            <v>1</v>
          </cell>
          <cell r="N3263" t="str">
            <v>622</v>
          </cell>
          <cell r="Q3263" t="str">
            <v>EP2</v>
          </cell>
          <cell r="S3263">
            <v>0</v>
          </cell>
          <cell r="T3263">
            <v>37559</v>
          </cell>
          <cell r="U3263">
            <v>64.22</v>
          </cell>
        </row>
        <row r="3264">
          <cell r="G3264" t="str">
            <v>01</v>
          </cell>
          <cell r="M3264">
            <v>11</v>
          </cell>
          <cell r="N3264" t="str">
            <v>611</v>
          </cell>
          <cell r="Q3264" t="str">
            <v>OMS</v>
          </cell>
          <cell r="S3264">
            <v>0</v>
          </cell>
          <cell r="T3264">
            <v>31921</v>
          </cell>
          <cell r="U3264">
            <v>7.89</v>
          </cell>
        </row>
        <row r="3265">
          <cell r="G3265" t="str">
            <v>09</v>
          </cell>
          <cell r="M3265">
            <v>1</v>
          </cell>
          <cell r="N3265" t="str">
            <v>660</v>
          </cell>
          <cell r="Q3265" t="str">
            <v>FVC</v>
          </cell>
          <cell r="S3265">
            <v>0</v>
          </cell>
          <cell r="T3265">
            <v>6758</v>
          </cell>
          <cell r="U3265">
            <v>0</v>
          </cell>
        </row>
        <row r="3266">
          <cell r="G3266" t="str">
            <v>08</v>
          </cell>
          <cell r="M3266">
            <v>1</v>
          </cell>
          <cell r="N3266" t="str">
            <v>676</v>
          </cell>
          <cell r="Q3266" t="str">
            <v>RAU</v>
          </cell>
          <cell r="S3266">
            <v>0</v>
          </cell>
          <cell r="T3266">
            <v>2649750</v>
          </cell>
          <cell r="U3266">
            <v>53.58</v>
          </cell>
        </row>
        <row r="3267">
          <cell r="G3267" t="str">
            <v>05</v>
          </cell>
          <cell r="M3267">
            <v>1</v>
          </cell>
          <cell r="N3267" t="str">
            <v>626</v>
          </cell>
          <cell r="Q3267" t="str">
            <v>DC</v>
          </cell>
          <cell r="S3267">
            <v>2</v>
          </cell>
          <cell r="T3267">
            <v>3926.93</v>
          </cell>
          <cell r="U3267">
            <v>94913.9</v>
          </cell>
        </row>
        <row r="3268">
          <cell r="G3268" t="str">
            <v>04</v>
          </cell>
          <cell r="M3268">
            <v>9</v>
          </cell>
          <cell r="N3268" t="str">
            <v>624</v>
          </cell>
          <cell r="Q3268" t="str">
            <v>RAU</v>
          </cell>
          <cell r="S3268">
            <v>0</v>
          </cell>
          <cell r="T3268">
            <v>538080</v>
          </cell>
          <cell r="U3268">
            <v>13.46</v>
          </cell>
        </row>
        <row r="3269">
          <cell r="G3269" t="str">
            <v>04</v>
          </cell>
          <cell r="M3269">
            <v>5</v>
          </cell>
          <cell r="N3269" t="str">
            <v>624</v>
          </cell>
          <cell r="Q3269" t="str">
            <v>EP2</v>
          </cell>
          <cell r="S3269">
            <v>0</v>
          </cell>
          <cell r="T3269">
            <v>79200</v>
          </cell>
          <cell r="U3269">
            <v>-10.220000000000001</v>
          </cell>
        </row>
        <row r="3270">
          <cell r="G3270" t="str">
            <v>01</v>
          </cell>
          <cell r="M3270">
            <v>1</v>
          </cell>
          <cell r="N3270" t="str">
            <v>611</v>
          </cell>
          <cell r="Q3270" t="str">
            <v>TSE</v>
          </cell>
          <cell r="S3270">
            <v>0</v>
          </cell>
          <cell r="T3270">
            <v>244198440</v>
          </cell>
          <cell r="U3270">
            <v>0</v>
          </cell>
        </row>
        <row r="3271">
          <cell r="G3271" t="str">
            <v>01</v>
          </cell>
          <cell r="M3271">
            <v>1</v>
          </cell>
          <cell r="N3271" t="str">
            <v>660</v>
          </cell>
          <cell r="Q3271" t="str">
            <v>E31</v>
          </cell>
          <cell r="S3271">
            <v>0</v>
          </cell>
          <cell r="T3271">
            <v>15452</v>
          </cell>
          <cell r="U3271">
            <v>487.32</v>
          </cell>
        </row>
        <row r="3272">
          <cell r="G3272" t="str">
            <v>08</v>
          </cell>
          <cell r="M3272">
            <v>1</v>
          </cell>
          <cell r="N3272" t="str">
            <v>621</v>
          </cell>
          <cell r="Q3272" t="str">
            <v>DSM</v>
          </cell>
          <cell r="S3272">
            <v>0</v>
          </cell>
          <cell r="T3272">
            <v>638179</v>
          </cell>
          <cell r="U3272">
            <v>6405.39</v>
          </cell>
        </row>
        <row r="3273">
          <cell r="G3273" t="str">
            <v>05</v>
          </cell>
          <cell r="M3273">
            <v>5</v>
          </cell>
          <cell r="N3273" t="str">
            <v>624</v>
          </cell>
          <cell r="Q3273" t="str">
            <v>TSE</v>
          </cell>
          <cell r="S3273">
            <v>0</v>
          </cell>
          <cell r="T3273">
            <v>54400</v>
          </cell>
          <cell r="U3273">
            <v>0</v>
          </cell>
        </row>
        <row r="3274">
          <cell r="G3274" t="str">
            <v>08</v>
          </cell>
          <cell r="M3274">
            <v>1</v>
          </cell>
          <cell r="N3274" t="str">
            <v>676</v>
          </cell>
          <cell r="Q3274" t="str">
            <v>OMS</v>
          </cell>
          <cell r="S3274">
            <v>0</v>
          </cell>
          <cell r="T3274">
            <v>2649750</v>
          </cell>
          <cell r="U3274">
            <v>516.82000000000005</v>
          </cell>
        </row>
        <row r="3275">
          <cell r="G3275" t="str">
            <v>05</v>
          </cell>
          <cell r="M3275">
            <v>4</v>
          </cell>
          <cell r="N3275" t="str">
            <v>624</v>
          </cell>
          <cell r="Q3275" t="str">
            <v>CAP</v>
          </cell>
          <cell r="S3275">
            <v>0</v>
          </cell>
          <cell r="T3275">
            <v>9891672</v>
          </cell>
          <cell r="U3275">
            <v>-553.92999999999995</v>
          </cell>
        </row>
        <row r="3276">
          <cell r="G3276" t="str">
            <v>05</v>
          </cell>
          <cell r="M3276">
            <v>2</v>
          </cell>
          <cell r="N3276" t="str">
            <v>624</v>
          </cell>
          <cell r="Q3276" t="str">
            <v>DC</v>
          </cell>
          <cell r="S3276">
            <v>2</v>
          </cell>
          <cell r="T3276">
            <v>9453.26</v>
          </cell>
          <cell r="U3276">
            <v>110319.54</v>
          </cell>
        </row>
        <row r="3277">
          <cell r="G3277" t="str">
            <v>04</v>
          </cell>
          <cell r="M3277">
            <v>1</v>
          </cell>
          <cell r="N3277" t="str">
            <v>626</v>
          </cell>
          <cell r="Q3277" t="str">
            <v>CAP</v>
          </cell>
          <cell r="S3277">
            <v>0</v>
          </cell>
          <cell r="T3277">
            <v>20087880</v>
          </cell>
          <cell r="U3277">
            <v>-1044.58</v>
          </cell>
        </row>
        <row r="3278">
          <cell r="G3278" t="str">
            <v>04</v>
          </cell>
          <cell r="M3278">
            <v>9</v>
          </cell>
          <cell r="N3278" t="str">
            <v>624</v>
          </cell>
          <cell r="Q3278" t="str">
            <v>DC</v>
          </cell>
          <cell r="S3278">
            <v>1</v>
          </cell>
          <cell r="T3278">
            <v>100</v>
          </cell>
          <cell r="U3278">
            <v>1827</v>
          </cell>
        </row>
        <row r="3279">
          <cell r="G3279" t="str">
            <v>04</v>
          </cell>
          <cell r="M3279">
            <v>1</v>
          </cell>
          <cell r="N3279" t="str">
            <v>655</v>
          </cell>
          <cell r="Q3279" t="str">
            <v>FVC</v>
          </cell>
          <cell r="S3279">
            <v>0</v>
          </cell>
          <cell r="T3279">
            <v>22047</v>
          </cell>
          <cell r="U3279">
            <v>0</v>
          </cell>
        </row>
        <row r="3280">
          <cell r="G3280" t="str">
            <v>08</v>
          </cell>
          <cell r="M3280">
            <v>3</v>
          </cell>
          <cell r="N3280" t="str">
            <v>624</v>
          </cell>
          <cell r="Q3280" t="str">
            <v>CAP</v>
          </cell>
          <cell r="S3280">
            <v>0</v>
          </cell>
          <cell r="T3280">
            <v>626400</v>
          </cell>
          <cell r="U3280">
            <v>-35.08</v>
          </cell>
        </row>
        <row r="3281">
          <cell r="G3281" t="str">
            <v>04</v>
          </cell>
          <cell r="M3281">
            <v>3</v>
          </cell>
          <cell r="N3281" t="str">
            <v>642</v>
          </cell>
          <cell r="Q3281" t="str">
            <v>RAU</v>
          </cell>
          <cell r="S3281">
            <v>0</v>
          </cell>
          <cell r="T3281">
            <v>1416</v>
          </cell>
          <cell r="U3281">
            <v>-7.0000000000000007E-2</v>
          </cell>
        </row>
        <row r="3282">
          <cell r="G3282" t="str">
            <v>04</v>
          </cell>
          <cell r="M3282">
            <v>4</v>
          </cell>
          <cell r="N3282" t="str">
            <v>624</v>
          </cell>
          <cell r="Q3282" t="str">
            <v>EP2</v>
          </cell>
          <cell r="S3282">
            <v>0</v>
          </cell>
          <cell r="T3282">
            <v>8937510</v>
          </cell>
          <cell r="U3282">
            <v>-1152.94</v>
          </cell>
        </row>
        <row r="3283">
          <cell r="G3283" t="str">
            <v>04</v>
          </cell>
          <cell r="M3283">
            <v>2</v>
          </cell>
          <cell r="N3283" t="str">
            <v>624</v>
          </cell>
          <cell r="Q3283" t="str">
            <v>DC</v>
          </cell>
          <cell r="S3283">
            <v>3</v>
          </cell>
          <cell r="T3283">
            <v>6430.45</v>
          </cell>
          <cell r="U3283">
            <v>71828.13</v>
          </cell>
        </row>
        <row r="3284">
          <cell r="G3284" t="str">
            <v>04</v>
          </cell>
          <cell r="M3284">
            <v>2</v>
          </cell>
          <cell r="N3284" t="str">
            <v>621</v>
          </cell>
          <cell r="Q3284" t="str">
            <v>FVC</v>
          </cell>
          <cell r="S3284">
            <v>0</v>
          </cell>
          <cell r="T3284">
            <v>35417372</v>
          </cell>
          <cell r="U3284">
            <v>0</v>
          </cell>
        </row>
        <row r="3285">
          <cell r="G3285" t="str">
            <v>01</v>
          </cell>
          <cell r="M3285">
            <v>1</v>
          </cell>
          <cell r="N3285" t="str">
            <v>650</v>
          </cell>
          <cell r="Q3285" t="str">
            <v>EP2</v>
          </cell>
          <cell r="S3285">
            <v>0</v>
          </cell>
          <cell r="T3285">
            <v>1130</v>
          </cell>
          <cell r="U3285">
            <v>-0.1</v>
          </cell>
        </row>
        <row r="3286">
          <cell r="G3286" t="str">
            <v>08</v>
          </cell>
          <cell r="M3286">
            <v>3</v>
          </cell>
          <cell r="N3286" t="str">
            <v>676</v>
          </cell>
          <cell r="Q3286" t="str">
            <v>EP2</v>
          </cell>
          <cell r="S3286">
            <v>0</v>
          </cell>
          <cell r="T3286">
            <v>0</v>
          </cell>
          <cell r="U3286">
            <v>0</v>
          </cell>
        </row>
        <row r="3287">
          <cell r="G3287" t="str">
            <v>07</v>
          </cell>
          <cell r="M3287">
            <v>1</v>
          </cell>
          <cell r="N3287" t="str">
            <v>621</v>
          </cell>
          <cell r="Q3287" t="str">
            <v>CAP</v>
          </cell>
          <cell r="S3287">
            <v>0</v>
          </cell>
          <cell r="T3287">
            <v>5463877</v>
          </cell>
          <cell r="U3287">
            <v>-398.86</v>
          </cell>
        </row>
        <row r="3288">
          <cell r="G3288" t="str">
            <v>04</v>
          </cell>
          <cell r="M3288">
            <v>1</v>
          </cell>
          <cell r="N3288" t="str">
            <v>655</v>
          </cell>
          <cell r="Q3288" t="str">
            <v>EP2</v>
          </cell>
          <cell r="S3288">
            <v>0</v>
          </cell>
          <cell r="T3288">
            <v>22047</v>
          </cell>
          <cell r="U3288">
            <v>-3.08</v>
          </cell>
        </row>
        <row r="3289">
          <cell r="G3289" t="str">
            <v>07</v>
          </cell>
          <cell r="M3289">
            <v>1</v>
          </cell>
          <cell r="N3289" t="str">
            <v>624</v>
          </cell>
          <cell r="Q3289" t="str">
            <v>DC</v>
          </cell>
          <cell r="S3289">
            <v>1</v>
          </cell>
          <cell r="T3289">
            <v>3550</v>
          </cell>
          <cell r="U3289">
            <v>65772</v>
          </cell>
        </row>
        <row r="3290">
          <cell r="G3290" t="str">
            <v>02</v>
          </cell>
          <cell r="M3290">
            <v>2</v>
          </cell>
          <cell r="N3290" t="str">
            <v>612</v>
          </cell>
          <cell r="Q3290" t="str">
            <v>OMS</v>
          </cell>
          <cell r="S3290">
            <v>0</v>
          </cell>
          <cell r="T3290">
            <v>4045543</v>
          </cell>
          <cell r="U3290">
            <v>999.31</v>
          </cell>
        </row>
        <row r="3291">
          <cell r="G3291" t="str">
            <v>04</v>
          </cell>
          <cell r="M3291">
            <v>1</v>
          </cell>
          <cell r="N3291" t="str">
            <v>660</v>
          </cell>
          <cell r="Q3291" t="str">
            <v>L04</v>
          </cell>
          <cell r="S3291">
            <v>0</v>
          </cell>
          <cell r="T3291">
            <v>31</v>
          </cell>
          <cell r="U3291">
            <v>26.04</v>
          </cell>
        </row>
        <row r="3292">
          <cell r="G3292" t="str">
            <v>04</v>
          </cell>
          <cell r="M3292">
            <v>1</v>
          </cell>
          <cell r="N3292" t="str">
            <v>641</v>
          </cell>
          <cell r="Q3292" t="str">
            <v>EP2</v>
          </cell>
          <cell r="S3292">
            <v>0</v>
          </cell>
          <cell r="T3292">
            <v>47737</v>
          </cell>
          <cell r="U3292">
            <v>-10.49</v>
          </cell>
        </row>
        <row r="3293">
          <cell r="G3293" t="str">
            <v>04</v>
          </cell>
          <cell r="M3293">
            <v>1</v>
          </cell>
          <cell r="N3293" t="str">
            <v>641</v>
          </cell>
          <cell r="Q3293" t="str">
            <v>TSE</v>
          </cell>
          <cell r="S3293">
            <v>0</v>
          </cell>
          <cell r="T3293">
            <v>47737</v>
          </cell>
          <cell r="U3293">
            <v>0</v>
          </cell>
        </row>
        <row r="3294">
          <cell r="G3294" t="str">
            <v>07</v>
          </cell>
          <cell r="M3294">
            <v>2</v>
          </cell>
          <cell r="N3294" t="str">
            <v>621</v>
          </cell>
          <cell r="Q3294" t="str">
            <v>OMS</v>
          </cell>
          <cell r="S3294">
            <v>0</v>
          </cell>
          <cell r="T3294">
            <v>6323476</v>
          </cell>
          <cell r="U3294">
            <v>1555.68</v>
          </cell>
        </row>
        <row r="3295">
          <cell r="G3295" t="str">
            <v>04</v>
          </cell>
          <cell r="M3295">
            <v>2</v>
          </cell>
          <cell r="N3295" t="str">
            <v>642</v>
          </cell>
          <cell r="Q3295" t="str">
            <v>FVC</v>
          </cell>
          <cell r="S3295">
            <v>0</v>
          </cell>
          <cell r="T3295">
            <v>26774</v>
          </cell>
          <cell r="U3295">
            <v>0</v>
          </cell>
        </row>
        <row r="3296">
          <cell r="G3296" t="str">
            <v>07</v>
          </cell>
          <cell r="M3296">
            <v>1</v>
          </cell>
          <cell r="N3296" t="str">
            <v>623</v>
          </cell>
          <cell r="Q3296" t="str">
            <v>DC</v>
          </cell>
          <cell r="S3296">
            <v>0</v>
          </cell>
          <cell r="T3296">
            <v>160077.48000000001</v>
          </cell>
          <cell r="U3296">
            <v>674972.5</v>
          </cell>
        </row>
        <row r="3297">
          <cell r="G3297" t="str">
            <v>08</v>
          </cell>
          <cell r="M3297">
            <v>4</v>
          </cell>
          <cell r="N3297" t="str">
            <v>626</v>
          </cell>
          <cell r="Q3297" t="str">
            <v>DC</v>
          </cell>
          <cell r="S3297">
            <v>2</v>
          </cell>
          <cell r="T3297">
            <v>6500</v>
          </cell>
          <cell r="U3297">
            <v>157105</v>
          </cell>
        </row>
        <row r="3298">
          <cell r="G3298" t="str">
            <v>08</v>
          </cell>
          <cell r="M3298">
            <v>4</v>
          </cell>
          <cell r="N3298" t="str">
            <v>626</v>
          </cell>
          <cell r="Q3298" t="str">
            <v>DSM</v>
          </cell>
          <cell r="S3298">
            <v>0</v>
          </cell>
          <cell r="T3298">
            <v>10544688</v>
          </cell>
          <cell r="U3298">
            <v>14889.09</v>
          </cell>
        </row>
        <row r="3299">
          <cell r="G3299" t="str">
            <v>03</v>
          </cell>
          <cell r="M3299">
            <v>1</v>
          </cell>
          <cell r="N3299" t="str">
            <v>611</v>
          </cell>
          <cell r="Q3299" t="str">
            <v>EP2</v>
          </cell>
          <cell r="S3299">
            <v>0</v>
          </cell>
          <cell r="T3299">
            <v>265037</v>
          </cell>
          <cell r="U3299">
            <v>-34.24</v>
          </cell>
        </row>
        <row r="3300">
          <cell r="G3300" t="str">
            <v>08</v>
          </cell>
          <cell r="M3300">
            <v>1</v>
          </cell>
          <cell r="N3300" t="str">
            <v>624</v>
          </cell>
          <cell r="Q3300" t="str">
            <v>DSM</v>
          </cell>
          <cell r="S3300">
            <v>0</v>
          </cell>
          <cell r="T3300">
            <v>11252224</v>
          </cell>
          <cell r="U3300">
            <v>25103.7</v>
          </cell>
        </row>
        <row r="3301">
          <cell r="G3301" t="str">
            <v>02</v>
          </cell>
          <cell r="M3301">
            <v>2</v>
          </cell>
          <cell r="N3301" t="str">
            <v>611</v>
          </cell>
          <cell r="Q3301" t="str">
            <v>DSM</v>
          </cell>
          <cell r="S3301">
            <v>0</v>
          </cell>
          <cell r="T3301">
            <v>11965430</v>
          </cell>
          <cell r="U3301">
            <v>60665.18</v>
          </cell>
        </row>
        <row r="3302">
          <cell r="G3302" t="str">
            <v>04</v>
          </cell>
          <cell r="M3302">
            <v>1</v>
          </cell>
          <cell r="N3302" t="str">
            <v>624</v>
          </cell>
          <cell r="Q3302" t="str">
            <v>DC</v>
          </cell>
          <cell r="S3302">
            <v>3</v>
          </cell>
          <cell r="T3302">
            <v>1305.8900000000001</v>
          </cell>
          <cell r="U3302">
            <v>14586.79</v>
          </cell>
        </row>
        <row r="3303">
          <cell r="G3303" t="str">
            <v>04</v>
          </cell>
          <cell r="M3303">
            <v>3</v>
          </cell>
          <cell r="N3303" t="str">
            <v>624</v>
          </cell>
          <cell r="Q3303" t="str">
            <v>RAU</v>
          </cell>
          <cell r="S3303">
            <v>0</v>
          </cell>
          <cell r="T3303">
            <v>491328</v>
          </cell>
          <cell r="U3303">
            <v>12.29</v>
          </cell>
        </row>
        <row r="3304">
          <cell r="G3304" t="str">
            <v>04</v>
          </cell>
          <cell r="M3304">
            <v>4</v>
          </cell>
          <cell r="N3304" t="str">
            <v>626</v>
          </cell>
          <cell r="Q3304" t="str">
            <v>RAU</v>
          </cell>
          <cell r="S3304">
            <v>0</v>
          </cell>
          <cell r="T3304">
            <v>3538426</v>
          </cell>
          <cell r="U3304">
            <v>81.39</v>
          </cell>
        </row>
        <row r="3305">
          <cell r="G3305" t="str">
            <v>08</v>
          </cell>
          <cell r="M3305">
            <v>1</v>
          </cell>
          <cell r="N3305" t="str">
            <v>676</v>
          </cell>
          <cell r="Q3305" t="str">
            <v>DC</v>
          </cell>
          <cell r="S3305">
            <v>0</v>
          </cell>
          <cell r="T3305">
            <v>246000</v>
          </cell>
          <cell r="U3305">
            <v>103666.67</v>
          </cell>
        </row>
        <row r="3306">
          <cell r="G3306" t="str">
            <v>16</v>
          </cell>
          <cell r="M3306">
            <v>4</v>
          </cell>
          <cell r="N3306" t="str">
            <v>641</v>
          </cell>
          <cell r="Q3306" t="str">
            <v>FVC</v>
          </cell>
          <cell r="S3306">
            <v>0</v>
          </cell>
          <cell r="T3306">
            <v>117680</v>
          </cell>
          <cell r="U3306">
            <v>0</v>
          </cell>
        </row>
        <row r="3307">
          <cell r="G3307" t="str">
            <v>04</v>
          </cell>
          <cell r="M3307">
            <v>3</v>
          </cell>
          <cell r="N3307" t="str">
            <v>641</v>
          </cell>
          <cell r="Q3307" t="str">
            <v>OMS</v>
          </cell>
          <cell r="S3307">
            <v>0</v>
          </cell>
          <cell r="T3307">
            <v>802300</v>
          </cell>
          <cell r="U3307">
            <v>212.65</v>
          </cell>
        </row>
        <row r="3308">
          <cell r="G3308" t="str">
            <v>07</v>
          </cell>
          <cell r="M3308">
            <v>4</v>
          </cell>
          <cell r="N3308" t="str">
            <v>624</v>
          </cell>
          <cell r="Q3308" t="str">
            <v>EP2</v>
          </cell>
          <cell r="S3308">
            <v>0</v>
          </cell>
          <cell r="T3308">
            <v>11131623</v>
          </cell>
          <cell r="U3308">
            <v>-1435.98</v>
          </cell>
        </row>
        <row r="3309">
          <cell r="G3309" t="str">
            <v>08</v>
          </cell>
          <cell r="M3309">
            <v>2</v>
          </cell>
          <cell r="N3309" t="str">
            <v>626</v>
          </cell>
          <cell r="Q3309" t="str">
            <v>DO4</v>
          </cell>
          <cell r="S3309">
            <v>0</v>
          </cell>
          <cell r="T3309">
            <v>1801008</v>
          </cell>
          <cell r="U3309">
            <v>0</v>
          </cell>
        </row>
        <row r="3310">
          <cell r="G3310" t="str">
            <v>08</v>
          </cell>
          <cell r="M3310">
            <v>6</v>
          </cell>
          <cell r="N3310" t="str">
            <v>626</v>
          </cell>
          <cell r="Q3310" t="str">
            <v>DO4</v>
          </cell>
          <cell r="S3310">
            <v>0</v>
          </cell>
          <cell r="T3310">
            <v>3198690</v>
          </cell>
          <cell r="U3310">
            <v>0</v>
          </cell>
        </row>
        <row r="3311">
          <cell r="G3311" t="str">
            <v>07</v>
          </cell>
          <cell r="M3311">
            <v>1</v>
          </cell>
          <cell r="N3311" t="str">
            <v>624</v>
          </cell>
          <cell r="Q3311" t="str">
            <v>DS2</v>
          </cell>
          <cell r="S3311">
            <v>0</v>
          </cell>
          <cell r="T3311">
            <v>732192</v>
          </cell>
          <cell r="U3311">
            <v>0</v>
          </cell>
        </row>
        <row r="3312">
          <cell r="G3312" t="str">
            <v>04</v>
          </cell>
          <cell r="M3312">
            <v>1</v>
          </cell>
          <cell r="N3312" t="str">
            <v>621</v>
          </cell>
          <cell r="Q3312" t="str">
            <v>DS2</v>
          </cell>
          <cell r="S3312">
            <v>0</v>
          </cell>
          <cell r="T3312">
            <v>523575</v>
          </cell>
          <cell r="U3312">
            <v>0</v>
          </cell>
        </row>
        <row r="3313">
          <cell r="G3313" t="str">
            <v>09</v>
          </cell>
          <cell r="M3313">
            <v>2</v>
          </cell>
          <cell r="N3313" t="str">
            <v>650</v>
          </cell>
          <cell r="Q3313" t="str">
            <v>EP3</v>
          </cell>
          <cell r="S3313">
            <v>0</v>
          </cell>
          <cell r="T3313">
            <v>10900</v>
          </cell>
          <cell r="U3313">
            <v>0</v>
          </cell>
        </row>
        <row r="3314">
          <cell r="G3314" t="str">
            <v>23</v>
          </cell>
          <cell r="M3314">
            <v>1</v>
          </cell>
          <cell r="N3314" t="str">
            <v>686</v>
          </cell>
          <cell r="Q3314" t="str">
            <v>EP3</v>
          </cell>
          <cell r="S3314">
            <v>0</v>
          </cell>
          <cell r="T3314">
            <v>406</v>
          </cell>
          <cell r="U3314">
            <v>0</v>
          </cell>
        </row>
        <row r="3315">
          <cell r="G3315" t="str">
            <v>03</v>
          </cell>
          <cell r="M3315">
            <v>1</v>
          </cell>
          <cell r="N3315" t="str">
            <v>611</v>
          </cell>
          <cell r="Q3315" t="str">
            <v>EP3</v>
          </cell>
          <cell r="S3315">
            <v>0</v>
          </cell>
          <cell r="T3315">
            <v>265037</v>
          </cell>
          <cell r="U3315">
            <v>0</v>
          </cell>
        </row>
        <row r="3316">
          <cell r="G3316" t="str">
            <v>05</v>
          </cell>
          <cell r="M3316">
            <v>4</v>
          </cell>
          <cell r="N3316" t="str">
            <v>626</v>
          </cell>
          <cell r="Q3316" t="str">
            <v>EP3</v>
          </cell>
          <cell r="S3316">
            <v>0</v>
          </cell>
          <cell r="T3316">
            <v>3674484</v>
          </cell>
          <cell r="U3316">
            <v>0</v>
          </cell>
        </row>
        <row r="3317">
          <cell r="G3317" t="str">
            <v>05</v>
          </cell>
          <cell r="M3317">
            <v>1</v>
          </cell>
          <cell r="N3317" t="str">
            <v>626</v>
          </cell>
          <cell r="Q3317" t="str">
            <v>EP3</v>
          </cell>
          <cell r="S3317">
            <v>0</v>
          </cell>
          <cell r="T3317">
            <v>6707584</v>
          </cell>
          <cell r="U3317">
            <v>0</v>
          </cell>
        </row>
        <row r="3318">
          <cell r="G3318" t="str">
            <v>04</v>
          </cell>
          <cell r="M3318">
            <v>2</v>
          </cell>
          <cell r="N3318" t="str">
            <v>623</v>
          </cell>
          <cell r="Q3318" t="str">
            <v>EP3</v>
          </cell>
          <cell r="S3318">
            <v>0</v>
          </cell>
          <cell r="T3318">
            <v>5525661</v>
          </cell>
          <cell r="U3318">
            <v>0</v>
          </cell>
        </row>
        <row r="3319">
          <cell r="G3319" t="str">
            <v>04</v>
          </cell>
          <cell r="M3319">
            <v>4</v>
          </cell>
          <cell r="N3319" t="str">
            <v>626</v>
          </cell>
          <cell r="Q3319" t="str">
            <v>EP3</v>
          </cell>
          <cell r="S3319">
            <v>0</v>
          </cell>
          <cell r="T3319">
            <v>3538426</v>
          </cell>
          <cell r="U3319">
            <v>0</v>
          </cell>
        </row>
        <row r="3320">
          <cell r="G3320" t="str">
            <v>01</v>
          </cell>
          <cell r="M3320">
            <v>11</v>
          </cell>
          <cell r="N3320" t="str">
            <v>611</v>
          </cell>
          <cell r="Q3320" t="str">
            <v>EP3</v>
          </cell>
          <cell r="S3320">
            <v>0</v>
          </cell>
          <cell r="T3320">
            <v>31921</v>
          </cell>
          <cell r="U3320">
            <v>0</v>
          </cell>
        </row>
        <row r="3321">
          <cell r="G3321" t="str">
            <v>04</v>
          </cell>
          <cell r="M3321">
            <v>1</v>
          </cell>
          <cell r="N3321" t="str">
            <v>655</v>
          </cell>
          <cell r="Q3321" t="str">
            <v>E42</v>
          </cell>
          <cell r="S3321">
            <v>0</v>
          </cell>
          <cell r="T3321">
            <v>22047</v>
          </cell>
          <cell r="U3321">
            <v>1861.53</v>
          </cell>
        </row>
        <row r="3322">
          <cell r="G3322" t="str">
            <v>04</v>
          </cell>
          <cell r="M3322">
            <v>2</v>
          </cell>
          <cell r="N3322" t="str">
            <v>624</v>
          </cell>
          <cell r="Q3322" t="str">
            <v>FMU</v>
          </cell>
          <cell r="S3322">
            <v>0</v>
          </cell>
          <cell r="T3322">
            <v>8465249</v>
          </cell>
          <cell r="U3322">
            <v>8.4600000000000009</v>
          </cell>
        </row>
        <row r="3323">
          <cell r="G3323" t="str">
            <v>01</v>
          </cell>
          <cell r="M3323">
            <v>3</v>
          </cell>
          <cell r="N3323" t="str">
            <v>650</v>
          </cell>
          <cell r="Q3323" t="str">
            <v>FMU</v>
          </cell>
          <cell r="S3323">
            <v>0</v>
          </cell>
          <cell r="T3323">
            <v>1793</v>
          </cell>
          <cell r="U3323">
            <v>0.01</v>
          </cell>
        </row>
        <row r="3324">
          <cell r="G3324" t="str">
            <v>01</v>
          </cell>
          <cell r="M3324">
            <v>1</v>
          </cell>
          <cell r="N3324" t="str">
            <v>650</v>
          </cell>
          <cell r="Q3324" t="str">
            <v>FMU</v>
          </cell>
          <cell r="S3324">
            <v>0</v>
          </cell>
          <cell r="T3324">
            <v>1130</v>
          </cell>
          <cell r="U3324">
            <v>-0.01</v>
          </cell>
        </row>
        <row r="3325">
          <cell r="G3325" t="str">
            <v>08</v>
          </cell>
          <cell r="M3325">
            <v>1</v>
          </cell>
          <cell r="N3325" t="str">
            <v>633</v>
          </cell>
          <cell r="Q3325" t="str">
            <v>FVE</v>
          </cell>
          <cell r="S3325">
            <v>0</v>
          </cell>
          <cell r="T3325">
            <v>258071098</v>
          </cell>
          <cell r="U3325">
            <v>0</v>
          </cell>
        </row>
        <row r="3326">
          <cell r="G3326" t="str">
            <v>04</v>
          </cell>
          <cell r="M3326">
            <v>11</v>
          </cell>
          <cell r="N3326" t="str">
            <v>621</v>
          </cell>
          <cell r="Q3326" t="str">
            <v>FVE</v>
          </cell>
          <cell r="S3326">
            <v>0</v>
          </cell>
          <cell r="T3326">
            <v>127517</v>
          </cell>
          <cell r="U3326">
            <v>0</v>
          </cell>
        </row>
        <row r="3327">
          <cell r="G3327" t="str">
            <v>07</v>
          </cell>
          <cell r="M3327">
            <v>1</v>
          </cell>
          <cell r="N3327" t="str">
            <v>624</v>
          </cell>
          <cell r="Q3327" t="str">
            <v>FVE</v>
          </cell>
          <cell r="S3327">
            <v>0</v>
          </cell>
          <cell r="T3327">
            <v>14947856</v>
          </cell>
          <cell r="U3327">
            <v>0</v>
          </cell>
        </row>
        <row r="3328">
          <cell r="G3328" t="str">
            <v>04</v>
          </cell>
          <cell r="M3328">
            <v>9</v>
          </cell>
          <cell r="N3328" t="str">
            <v>624</v>
          </cell>
          <cell r="Q3328" t="str">
            <v>FVE</v>
          </cell>
          <cell r="S3328">
            <v>0</v>
          </cell>
          <cell r="T3328">
            <v>538080</v>
          </cell>
          <cell r="U3328">
            <v>0</v>
          </cell>
        </row>
        <row r="3329">
          <cell r="G3329" t="str">
            <v>04</v>
          </cell>
          <cell r="M3329">
            <v>1</v>
          </cell>
          <cell r="N3329" t="str">
            <v>641</v>
          </cell>
          <cell r="Q3329" t="str">
            <v>ICV</v>
          </cell>
          <cell r="S3329">
            <v>0</v>
          </cell>
          <cell r="T3329">
            <v>47737</v>
          </cell>
          <cell r="U3329">
            <v>0</v>
          </cell>
        </row>
        <row r="3330">
          <cell r="G3330" t="str">
            <v>07</v>
          </cell>
          <cell r="M3330">
            <v>2</v>
          </cell>
          <cell r="N3330" t="str">
            <v>621</v>
          </cell>
          <cell r="Q3330" t="str">
            <v>ICV</v>
          </cell>
          <cell r="S3330">
            <v>0</v>
          </cell>
          <cell r="T3330">
            <v>6253875</v>
          </cell>
          <cell r="U3330">
            <v>0</v>
          </cell>
        </row>
        <row r="3331">
          <cell r="G3331" t="str">
            <v>07</v>
          </cell>
          <cell r="M3331">
            <v>1</v>
          </cell>
          <cell r="N3331" t="str">
            <v>621</v>
          </cell>
          <cell r="Q3331" t="str">
            <v>ICV</v>
          </cell>
          <cell r="S3331">
            <v>0</v>
          </cell>
          <cell r="T3331">
            <v>5436500</v>
          </cell>
          <cell r="U3331">
            <v>0</v>
          </cell>
        </row>
        <row r="3332">
          <cell r="G3332" t="str">
            <v>07</v>
          </cell>
          <cell r="M3332">
            <v>6</v>
          </cell>
          <cell r="N3332" t="str">
            <v>624</v>
          </cell>
          <cell r="Q3332" t="str">
            <v>DO3</v>
          </cell>
          <cell r="S3332">
            <v>0</v>
          </cell>
          <cell r="T3332">
            <v>58200</v>
          </cell>
          <cell r="U3332">
            <v>46.33</v>
          </cell>
        </row>
        <row r="3333">
          <cell r="G3333" t="str">
            <v>04</v>
          </cell>
          <cell r="M3333">
            <v>2</v>
          </cell>
          <cell r="N3333" t="str">
            <v>621</v>
          </cell>
          <cell r="Q3333" t="str">
            <v>DSU</v>
          </cell>
          <cell r="S3333">
            <v>0</v>
          </cell>
          <cell r="T3333">
            <v>35183706</v>
          </cell>
          <cell r="U3333">
            <v>5279.39</v>
          </cell>
        </row>
        <row r="3334">
          <cell r="G3334" t="str">
            <v>23</v>
          </cell>
          <cell r="M3334">
            <v>1</v>
          </cell>
          <cell r="N3334" t="str">
            <v>686</v>
          </cell>
          <cell r="Q3334" t="str">
            <v>DSU</v>
          </cell>
          <cell r="S3334">
            <v>0</v>
          </cell>
          <cell r="T3334">
            <v>406</v>
          </cell>
          <cell r="U3334">
            <v>0.02</v>
          </cell>
        </row>
        <row r="3335">
          <cell r="G3335" t="str">
            <v>07</v>
          </cell>
          <cell r="M3335">
            <v>2</v>
          </cell>
          <cell r="N3335" t="str">
            <v>624</v>
          </cell>
          <cell r="Q3335" t="str">
            <v>DS5</v>
          </cell>
          <cell r="S3335">
            <v>0</v>
          </cell>
          <cell r="T3335">
            <v>108834</v>
          </cell>
          <cell r="U3335">
            <v>0</v>
          </cell>
        </row>
        <row r="3336">
          <cell r="G3336" t="str">
            <v>08</v>
          </cell>
          <cell r="M3336">
            <v>2</v>
          </cell>
          <cell r="N3336" t="str">
            <v>626</v>
          </cell>
          <cell r="Q3336" t="str">
            <v>EBF</v>
          </cell>
          <cell r="S3336">
            <v>0</v>
          </cell>
          <cell r="T3336">
            <v>13892472</v>
          </cell>
          <cell r="U3336">
            <v>-399116.83</v>
          </cell>
        </row>
        <row r="3337">
          <cell r="G3337" t="str">
            <v>04</v>
          </cell>
          <cell r="M3337">
            <v>4</v>
          </cell>
          <cell r="N3337" t="str">
            <v>624</v>
          </cell>
          <cell r="Q3337" t="str">
            <v>EC</v>
          </cell>
          <cell r="S3337">
            <v>0</v>
          </cell>
          <cell r="T3337">
            <v>8937510</v>
          </cell>
          <cell r="U3337">
            <v>538968.22</v>
          </cell>
        </row>
        <row r="3338">
          <cell r="G3338" t="str">
            <v>04</v>
          </cell>
          <cell r="M3338">
            <v>4</v>
          </cell>
          <cell r="N3338" t="str">
            <v>626</v>
          </cell>
          <cell r="Q3338" t="str">
            <v>EC</v>
          </cell>
          <cell r="S3338">
            <v>0</v>
          </cell>
          <cell r="T3338">
            <v>3538426</v>
          </cell>
          <cell r="U3338">
            <v>115338.53</v>
          </cell>
        </row>
        <row r="3339">
          <cell r="G3339" t="str">
            <v>07</v>
          </cell>
          <cell r="M3339">
            <v>2</v>
          </cell>
          <cell r="N3339" t="str">
            <v>621</v>
          </cell>
          <cell r="Q3339" t="str">
            <v>EC</v>
          </cell>
          <cell r="S3339">
            <v>1</v>
          </cell>
          <cell r="T3339">
            <v>6321442</v>
          </cell>
          <cell r="U3339">
            <v>749571.47</v>
          </cell>
        </row>
        <row r="3340">
          <cell r="G3340" t="str">
            <v>04</v>
          </cell>
          <cell r="M3340">
            <v>6</v>
          </cell>
          <cell r="N3340" t="str">
            <v>624</v>
          </cell>
          <cell r="Q3340" t="str">
            <v>EC</v>
          </cell>
          <cell r="S3340">
            <v>2</v>
          </cell>
          <cell r="T3340">
            <v>140000</v>
          </cell>
          <cell r="U3340">
            <v>8649.34</v>
          </cell>
        </row>
        <row r="3341">
          <cell r="G3341" t="str">
            <v>04</v>
          </cell>
          <cell r="M3341">
            <v>1</v>
          </cell>
          <cell r="N3341" t="str">
            <v>624</v>
          </cell>
          <cell r="Q3341" t="str">
            <v>EC</v>
          </cell>
          <cell r="S3341">
            <v>3</v>
          </cell>
          <cell r="T3341">
            <v>17146230</v>
          </cell>
          <cell r="U3341">
            <v>998442.11</v>
          </cell>
        </row>
        <row r="3342">
          <cell r="G3342" t="str">
            <v>07</v>
          </cell>
          <cell r="M3342">
            <v>2</v>
          </cell>
          <cell r="N3342" t="str">
            <v>623</v>
          </cell>
          <cell r="Q3342" t="str">
            <v>EC</v>
          </cell>
          <cell r="S3342">
            <v>0</v>
          </cell>
          <cell r="T3342">
            <v>2764790</v>
          </cell>
          <cell r="U3342">
            <v>187165.2</v>
          </cell>
        </row>
        <row r="3343">
          <cell r="G3343" t="str">
            <v>08</v>
          </cell>
          <cell r="M3343">
            <v>4</v>
          </cell>
          <cell r="N3343" t="str">
            <v>624</v>
          </cell>
          <cell r="Q3343" t="str">
            <v>EC</v>
          </cell>
          <cell r="S3343">
            <v>1</v>
          </cell>
          <cell r="T3343">
            <v>1110000</v>
          </cell>
          <cell r="U3343">
            <v>77123.91</v>
          </cell>
        </row>
        <row r="3344">
          <cell r="G3344" t="str">
            <v>23</v>
          </cell>
          <cell r="M3344">
            <v>2</v>
          </cell>
          <cell r="N3344" t="str">
            <v>685</v>
          </cell>
          <cell r="Q3344" t="str">
            <v>EC</v>
          </cell>
          <cell r="S3344">
            <v>0</v>
          </cell>
          <cell r="T3344">
            <v>85</v>
          </cell>
          <cell r="U3344">
            <v>2.46</v>
          </cell>
        </row>
        <row r="3345">
          <cell r="G3345" t="str">
            <v>08</v>
          </cell>
          <cell r="M3345">
            <v>6</v>
          </cell>
          <cell r="N3345" t="str">
            <v>624</v>
          </cell>
          <cell r="Q3345" t="str">
            <v>EC</v>
          </cell>
          <cell r="S3345">
            <v>0</v>
          </cell>
          <cell r="T3345">
            <v>14995812</v>
          </cell>
          <cell r="U3345">
            <v>861619.93</v>
          </cell>
        </row>
        <row r="3346">
          <cell r="G3346" t="str">
            <v>01</v>
          </cell>
          <cell r="M3346">
            <v>51</v>
          </cell>
          <cell r="N3346" t="str">
            <v>611</v>
          </cell>
          <cell r="Q3346" t="str">
            <v>ECR</v>
          </cell>
          <cell r="S3346">
            <v>0</v>
          </cell>
          <cell r="T3346">
            <v>165581</v>
          </cell>
          <cell r="U3346">
            <v>959.5</v>
          </cell>
        </row>
        <row r="3347">
          <cell r="G3347" t="str">
            <v>07</v>
          </cell>
          <cell r="M3347">
            <v>1</v>
          </cell>
          <cell r="N3347" t="str">
            <v>626</v>
          </cell>
          <cell r="Q3347" t="str">
            <v>ECR</v>
          </cell>
          <cell r="S3347">
            <v>0</v>
          </cell>
          <cell r="T3347">
            <v>4321312</v>
          </cell>
          <cell r="U3347">
            <v>14804.82</v>
          </cell>
        </row>
        <row r="3348">
          <cell r="G3348" t="str">
            <v>04</v>
          </cell>
          <cell r="M3348">
            <v>1</v>
          </cell>
          <cell r="N3348" t="str">
            <v>623</v>
          </cell>
          <cell r="Q3348" t="str">
            <v>EFV</v>
          </cell>
          <cell r="S3348">
            <v>0</v>
          </cell>
          <cell r="T3348">
            <v>93735282</v>
          </cell>
          <cell r="U3348">
            <v>-197707.79</v>
          </cell>
        </row>
        <row r="3349">
          <cell r="G3349" t="str">
            <v>02</v>
          </cell>
          <cell r="M3349">
            <v>52</v>
          </cell>
          <cell r="N3349" t="str">
            <v>611</v>
          </cell>
          <cell r="Q3349" t="str">
            <v>EFV</v>
          </cell>
          <cell r="S3349">
            <v>0</v>
          </cell>
          <cell r="T3349">
            <v>3428</v>
          </cell>
          <cell r="U3349">
            <v>-7.3</v>
          </cell>
        </row>
        <row r="3350">
          <cell r="G3350" t="str">
            <v>04</v>
          </cell>
          <cell r="M3350">
            <v>1</v>
          </cell>
          <cell r="N3350" t="str">
            <v>626</v>
          </cell>
          <cell r="Q3350" t="str">
            <v>EFV</v>
          </cell>
          <cell r="S3350">
            <v>0</v>
          </cell>
          <cell r="T3350">
            <v>20087880</v>
          </cell>
          <cell r="U3350">
            <v>-42767.09</v>
          </cell>
        </row>
        <row r="3351">
          <cell r="G3351" t="str">
            <v>05</v>
          </cell>
          <cell r="M3351">
            <v>2</v>
          </cell>
          <cell r="N3351" t="str">
            <v>621</v>
          </cell>
          <cell r="Q3351" t="str">
            <v>EFV</v>
          </cell>
          <cell r="S3351">
            <v>0</v>
          </cell>
          <cell r="T3351">
            <v>982780</v>
          </cell>
          <cell r="U3351">
            <v>-2092.34</v>
          </cell>
        </row>
        <row r="3352">
          <cell r="G3352" t="str">
            <v>04</v>
          </cell>
          <cell r="M3352">
            <v>2</v>
          </cell>
          <cell r="N3352" t="str">
            <v>621</v>
          </cell>
          <cell r="Q3352" t="str">
            <v>EFV</v>
          </cell>
          <cell r="S3352">
            <v>0</v>
          </cell>
          <cell r="T3352">
            <v>35387612</v>
          </cell>
          <cell r="U3352">
            <v>-75548.490000000005</v>
          </cell>
        </row>
        <row r="3353">
          <cell r="G3353" t="str">
            <v>08</v>
          </cell>
          <cell r="M3353">
            <v>2</v>
          </cell>
          <cell r="N3353" t="str">
            <v>624</v>
          </cell>
          <cell r="Q3353" t="str">
            <v>EIN</v>
          </cell>
          <cell r="S3353">
            <v>0</v>
          </cell>
          <cell r="T3353">
            <v>3630322</v>
          </cell>
          <cell r="U3353">
            <v>2040.24</v>
          </cell>
        </row>
        <row r="3354">
          <cell r="G3354" t="str">
            <v>07</v>
          </cell>
          <cell r="M3354">
            <v>1</v>
          </cell>
          <cell r="N3354" t="str">
            <v>626</v>
          </cell>
          <cell r="Q3354" t="str">
            <v>EIN</v>
          </cell>
          <cell r="S3354">
            <v>0</v>
          </cell>
          <cell r="T3354">
            <v>4321312</v>
          </cell>
          <cell r="U3354">
            <v>2428.5700000000002</v>
          </cell>
        </row>
        <row r="3355">
          <cell r="G3355" t="str">
            <v>01</v>
          </cell>
          <cell r="M3355">
            <v>1</v>
          </cell>
          <cell r="N3355" t="str">
            <v>611</v>
          </cell>
          <cell r="Q3355" t="str">
            <v>EP4</v>
          </cell>
          <cell r="S3355">
            <v>0</v>
          </cell>
          <cell r="T3355">
            <v>244160538</v>
          </cell>
          <cell r="U3355">
            <v>0</v>
          </cell>
        </row>
        <row r="3356">
          <cell r="G3356" t="str">
            <v>08</v>
          </cell>
          <cell r="M3356">
            <v>2</v>
          </cell>
          <cell r="N3356" t="str">
            <v>621</v>
          </cell>
          <cell r="Q3356" t="str">
            <v>EUR</v>
          </cell>
          <cell r="S3356">
            <v>0</v>
          </cell>
          <cell r="T3356">
            <v>536928</v>
          </cell>
          <cell r="U3356">
            <v>4.3</v>
          </cell>
        </row>
        <row r="3357">
          <cell r="G3357" t="str">
            <v>07</v>
          </cell>
          <cell r="M3357">
            <v>1</v>
          </cell>
          <cell r="N3357" t="str">
            <v>621</v>
          </cell>
          <cell r="Q3357" t="str">
            <v>EUR</v>
          </cell>
          <cell r="S3357">
            <v>0</v>
          </cell>
          <cell r="T3357">
            <v>5463877</v>
          </cell>
          <cell r="U3357">
            <v>43.71</v>
          </cell>
        </row>
        <row r="3358">
          <cell r="G3358" t="str">
            <v>04</v>
          </cell>
          <cell r="M3358">
            <v>2</v>
          </cell>
          <cell r="N3358" t="str">
            <v>621</v>
          </cell>
          <cell r="Q3358" t="str">
            <v>EUR</v>
          </cell>
          <cell r="S3358">
            <v>0</v>
          </cell>
          <cell r="T3358">
            <v>35387612</v>
          </cell>
          <cell r="U3358">
            <v>277.02</v>
          </cell>
        </row>
        <row r="3359">
          <cell r="G3359" t="str">
            <v>04</v>
          </cell>
          <cell r="M3359">
            <v>2</v>
          </cell>
          <cell r="N3359" t="str">
            <v>624</v>
          </cell>
          <cell r="Q3359" t="str">
            <v>EUR</v>
          </cell>
          <cell r="S3359">
            <v>0</v>
          </cell>
          <cell r="T3359">
            <v>8465249</v>
          </cell>
          <cell r="U3359">
            <v>67.709999999999994</v>
          </cell>
        </row>
        <row r="3360">
          <cell r="G3360" t="str">
            <v>04</v>
          </cell>
          <cell r="M3360">
            <v>3</v>
          </cell>
          <cell r="N3360" t="str">
            <v>650</v>
          </cell>
          <cell r="Q3360" t="str">
            <v>E17</v>
          </cell>
          <cell r="S3360">
            <v>0</v>
          </cell>
          <cell r="T3360">
            <v>5391</v>
          </cell>
          <cell r="U3360">
            <v>169.85</v>
          </cell>
        </row>
        <row r="3361">
          <cell r="G3361" t="str">
            <v>23</v>
          </cell>
          <cell r="M3361">
            <v>1</v>
          </cell>
          <cell r="N3361" t="str">
            <v>686</v>
          </cell>
          <cell r="Q3361" t="str">
            <v>FFE</v>
          </cell>
          <cell r="S3361">
            <v>0</v>
          </cell>
          <cell r="T3361">
            <v>406</v>
          </cell>
          <cell r="U3361">
            <v>0.04</v>
          </cell>
        </row>
        <row r="3362">
          <cell r="G3362" t="str">
            <v>04</v>
          </cell>
          <cell r="M3362">
            <v>92</v>
          </cell>
          <cell r="N3362" t="str">
            <v>621</v>
          </cell>
          <cell r="Q3362" t="str">
            <v>FFE</v>
          </cell>
          <cell r="S3362">
            <v>0</v>
          </cell>
          <cell r="T3362">
            <v>3180</v>
          </cell>
          <cell r="U3362">
            <v>0.28999999999999998</v>
          </cell>
        </row>
        <row r="3363">
          <cell r="G3363" t="str">
            <v>01</v>
          </cell>
          <cell r="M3363">
            <v>1</v>
          </cell>
          <cell r="N3363" t="str">
            <v>660</v>
          </cell>
          <cell r="Q3363" t="str">
            <v>FFE</v>
          </cell>
          <cell r="S3363">
            <v>0</v>
          </cell>
          <cell r="T3363">
            <v>525277</v>
          </cell>
          <cell r="U3363">
            <v>1.73</v>
          </cell>
        </row>
        <row r="3364">
          <cell r="G3364" t="str">
            <v>08</v>
          </cell>
          <cell r="M3364">
            <v>2</v>
          </cell>
          <cell r="N3364" t="str">
            <v>626</v>
          </cell>
          <cell r="Q3364" t="str">
            <v>FFE</v>
          </cell>
          <cell r="S3364">
            <v>0</v>
          </cell>
          <cell r="T3364">
            <v>13892472</v>
          </cell>
          <cell r="U3364">
            <v>944.69</v>
          </cell>
        </row>
        <row r="3365">
          <cell r="G3365" t="str">
            <v>07</v>
          </cell>
          <cell r="M3365">
            <v>2</v>
          </cell>
          <cell r="N3365" t="str">
            <v>623</v>
          </cell>
          <cell r="Q3365" t="str">
            <v>FFE</v>
          </cell>
          <cell r="S3365">
            <v>0</v>
          </cell>
          <cell r="T3365">
            <v>2764790</v>
          </cell>
          <cell r="U3365">
            <v>268.19</v>
          </cell>
        </row>
        <row r="3366">
          <cell r="G3366" t="str">
            <v>07</v>
          </cell>
          <cell r="M3366">
            <v>3</v>
          </cell>
          <cell r="N3366" t="str">
            <v>624</v>
          </cell>
          <cell r="Q3366" t="str">
            <v>ICN</v>
          </cell>
          <cell r="S3366">
            <v>0</v>
          </cell>
          <cell r="T3366">
            <v>578160</v>
          </cell>
          <cell r="U3366">
            <v>0</v>
          </cell>
        </row>
        <row r="3367">
          <cell r="G3367" t="str">
            <v>04</v>
          </cell>
          <cell r="M3367">
            <v>3</v>
          </cell>
          <cell r="N3367" t="str">
            <v>623</v>
          </cell>
          <cell r="Q3367" t="str">
            <v>ICN</v>
          </cell>
          <cell r="S3367">
            <v>0</v>
          </cell>
          <cell r="T3367">
            <v>174000</v>
          </cell>
          <cell r="U3367">
            <v>0</v>
          </cell>
        </row>
        <row r="3368">
          <cell r="G3368" t="str">
            <v>08</v>
          </cell>
          <cell r="M3368">
            <v>6</v>
          </cell>
          <cell r="N3368" t="str">
            <v>626</v>
          </cell>
          <cell r="Q3368" t="str">
            <v>ICN</v>
          </cell>
          <cell r="S3368">
            <v>0</v>
          </cell>
          <cell r="T3368">
            <v>1623105</v>
          </cell>
          <cell r="U3368">
            <v>0</v>
          </cell>
        </row>
        <row r="3369">
          <cell r="G3369" t="str">
            <v>04</v>
          </cell>
          <cell r="M3369">
            <v>4</v>
          </cell>
          <cell r="N3369" t="str">
            <v>623</v>
          </cell>
          <cell r="Q3369" t="str">
            <v>LMV</v>
          </cell>
          <cell r="S3369">
            <v>0</v>
          </cell>
          <cell r="T3369">
            <v>123384</v>
          </cell>
          <cell r="U3369">
            <v>-3.58</v>
          </cell>
        </row>
        <row r="3370">
          <cell r="G3370" t="str">
            <v>07</v>
          </cell>
          <cell r="M3370">
            <v>1</v>
          </cell>
          <cell r="N3370" t="str">
            <v>621</v>
          </cell>
          <cell r="Q3370" t="str">
            <v>LMV</v>
          </cell>
          <cell r="S3370">
            <v>0</v>
          </cell>
          <cell r="T3370">
            <v>5436500</v>
          </cell>
          <cell r="U3370">
            <v>-195.63</v>
          </cell>
        </row>
        <row r="3371">
          <cell r="G3371" t="str">
            <v>08</v>
          </cell>
          <cell r="M3371">
            <v>6</v>
          </cell>
          <cell r="N3371" t="str">
            <v>624</v>
          </cell>
          <cell r="Q3371" t="str">
            <v>LMV</v>
          </cell>
          <cell r="S3371">
            <v>0</v>
          </cell>
          <cell r="T3371">
            <v>11824688</v>
          </cell>
          <cell r="U3371">
            <v>-23.64</v>
          </cell>
        </row>
        <row r="3372">
          <cell r="G3372" t="str">
            <v>09</v>
          </cell>
          <cell r="M3372">
            <v>1</v>
          </cell>
          <cell r="N3372" t="str">
            <v>660</v>
          </cell>
          <cell r="Q3372" t="str">
            <v>L14</v>
          </cell>
          <cell r="S3372">
            <v>0</v>
          </cell>
          <cell r="T3372">
            <v>1</v>
          </cell>
          <cell r="U3372">
            <v>12.97</v>
          </cell>
        </row>
        <row r="3373">
          <cell r="G3373" t="str">
            <v>04</v>
          </cell>
          <cell r="M3373">
            <v>3</v>
          </cell>
          <cell r="N3373" t="str">
            <v>650</v>
          </cell>
          <cell r="Q3373" t="str">
            <v>L14</v>
          </cell>
          <cell r="S3373">
            <v>0</v>
          </cell>
          <cell r="T3373">
            <v>33</v>
          </cell>
          <cell r="U3373">
            <v>482.46</v>
          </cell>
        </row>
        <row r="3374">
          <cell r="G3374" t="str">
            <v>07</v>
          </cell>
          <cell r="M3374">
            <v>1</v>
          </cell>
          <cell r="N3374" t="str">
            <v>660</v>
          </cell>
          <cell r="Q3374" t="str">
            <v>L16</v>
          </cell>
          <cell r="S3374">
            <v>0</v>
          </cell>
          <cell r="T3374">
            <v>4</v>
          </cell>
          <cell r="U3374">
            <v>41.08</v>
          </cell>
        </row>
        <row r="3375">
          <cell r="G3375" t="str">
            <v>05</v>
          </cell>
          <cell r="M3375">
            <v>3</v>
          </cell>
          <cell r="N3375" t="str">
            <v>624</v>
          </cell>
          <cell r="Q3375" t="str">
            <v>PRV</v>
          </cell>
          <cell r="S3375">
            <v>0</v>
          </cell>
          <cell r="T3375">
            <v>169344</v>
          </cell>
          <cell r="U3375">
            <v>1.86</v>
          </cell>
        </row>
        <row r="3376">
          <cell r="G3376" t="str">
            <v>05</v>
          </cell>
          <cell r="M3376">
            <v>1</v>
          </cell>
          <cell r="N3376" t="str">
            <v>624</v>
          </cell>
          <cell r="Q3376" t="str">
            <v>PRV</v>
          </cell>
          <cell r="S3376">
            <v>0</v>
          </cell>
          <cell r="T3376">
            <v>7488592</v>
          </cell>
          <cell r="U3376">
            <v>82.37</v>
          </cell>
        </row>
        <row r="3377">
          <cell r="G3377" t="str">
            <v>05</v>
          </cell>
          <cell r="M3377">
            <v>6</v>
          </cell>
          <cell r="N3377" t="str">
            <v>626</v>
          </cell>
          <cell r="Q3377" t="str">
            <v>PRV</v>
          </cell>
          <cell r="S3377">
            <v>0</v>
          </cell>
          <cell r="T3377">
            <v>813780</v>
          </cell>
          <cell r="U3377">
            <v>30.92</v>
          </cell>
        </row>
        <row r="3378">
          <cell r="G3378" t="str">
            <v>07</v>
          </cell>
          <cell r="M3378">
            <v>6</v>
          </cell>
          <cell r="N3378" t="str">
            <v>624</v>
          </cell>
          <cell r="Q3378" t="str">
            <v>PRV</v>
          </cell>
          <cell r="S3378">
            <v>0</v>
          </cell>
          <cell r="T3378">
            <v>640200</v>
          </cell>
          <cell r="U3378">
            <v>7.03</v>
          </cell>
        </row>
        <row r="3379">
          <cell r="G3379" t="str">
            <v>07</v>
          </cell>
          <cell r="M3379">
            <v>6</v>
          </cell>
          <cell r="N3379" t="str">
            <v>624</v>
          </cell>
          <cell r="Q3379" t="str">
            <v>RIV</v>
          </cell>
          <cell r="S3379">
            <v>0</v>
          </cell>
          <cell r="T3379">
            <v>698400</v>
          </cell>
          <cell r="U3379">
            <v>0</v>
          </cell>
        </row>
        <row r="3380">
          <cell r="G3380" t="str">
            <v>07</v>
          </cell>
          <cell r="M3380">
            <v>2</v>
          </cell>
          <cell r="N3380" t="str">
            <v>623</v>
          </cell>
          <cell r="Q3380" t="str">
            <v>RIV</v>
          </cell>
          <cell r="S3380">
            <v>0</v>
          </cell>
          <cell r="T3380">
            <v>2764790</v>
          </cell>
          <cell r="U3380">
            <v>0</v>
          </cell>
        </row>
        <row r="3381">
          <cell r="G3381" t="str">
            <v>01</v>
          </cell>
          <cell r="M3381">
            <v>1</v>
          </cell>
          <cell r="N3381" t="str">
            <v>650</v>
          </cell>
          <cell r="Q3381" t="str">
            <v>RIV</v>
          </cell>
          <cell r="S3381">
            <v>0</v>
          </cell>
          <cell r="T3381">
            <v>1130</v>
          </cell>
          <cell r="U3381">
            <v>0</v>
          </cell>
        </row>
        <row r="3382">
          <cell r="G3382" t="str">
            <v>04</v>
          </cell>
          <cell r="M3382">
            <v>1</v>
          </cell>
          <cell r="N3382" t="str">
            <v>650</v>
          </cell>
          <cell r="Q3382" t="str">
            <v>RIV</v>
          </cell>
          <cell r="S3382">
            <v>0</v>
          </cell>
          <cell r="T3382">
            <v>111994</v>
          </cell>
          <cell r="U3382">
            <v>0</v>
          </cell>
        </row>
        <row r="3383">
          <cell r="G3383" t="str">
            <v>06</v>
          </cell>
          <cell r="M3383">
            <v>1</v>
          </cell>
          <cell r="N3383" t="str">
            <v>622</v>
          </cell>
          <cell r="Q3383" t="str">
            <v>RTU</v>
          </cell>
          <cell r="S3383">
            <v>0</v>
          </cell>
          <cell r="T3383">
            <v>37559</v>
          </cell>
          <cell r="U3383">
            <v>3.16</v>
          </cell>
        </row>
        <row r="3384">
          <cell r="G3384" t="str">
            <v>08</v>
          </cell>
          <cell r="M3384">
            <v>6</v>
          </cell>
          <cell r="N3384" t="str">
            <v>624</v>
          </cell>
          <cell r="Q3384" t="str">
            <v>SD</v>
          </cell>
          <cell r="S3384">
            <v>0</v>
          </cell>
          <cell r="T3384">
            <v>32331.42</v>
          </cell>
          <cell r="U3384">
            <v>-29098.27</v>
          </cell>
        </row>
        <row r="3385">
          <cell r="G3385" t="str">
            <v>04</v>
          </cell>
          <cell r="M3385">
            <v>3</v>
          </cell>
          <cell r="N3385" t="str">
            <v>623</v>
          </cell>
          <cell r="Q3385" t="str">
            <v>TDC</v>
          </cell>
          <cell r="S3385">
            <v>0</v>
          </cell>
          <cell r="T3385">
            <v>174000</v>
          </cell>
          <cell r="U3385">
            <v>0</v>
          </cell>
        </row>
        <row r="3386">
          <cell r="G3386" t="str">
            <v>17</v>
          </cell>
          <cell r="M3386">
            <v>1</v>
          </cell>
          <cell r="N3386" t="str">
            <v>644</v>
          </cell>
          <cell r="Q3386" t="str">
            <v>TDC</v>
          </cell>
          <cell r="S3386">
            <v>0</v>
          </cell>
          <cell r="T3386">
            <v>1688750</v>
          </cell>
          <cell r="U3386">
            <v>0</v>
          </cell>
        </row>
        <row r="3387">
          <cell r="G3387" t="str">
            <v>03</v>
          </cell>
          <cell r="M3387">
            <v>1</v>
          </cell>
          <cell r="N3387" t="str">
            <v>611</v>
          </cell>
          <cell r="Q3387" t="str">
            <v>TIU</v>
          </cell>
          <cell r="S3387">
            <v>0</v>
          </cell>
          <cell r="T3387">
            <v>265037</v>
          </cell>
          <cell r="U3387">
            <v>0</v>
          </cell>
        </row>
        <row r="3388">
          <cell r="G3388" t="str">
            <v>08</v>
          </cell>
          <cell r="M3388">
            <v>1</v>
          </cell>
          <cell r="N3388" t="str">
            <v>676</v>
          </cell>
          <cell r="Q3388" t="str">
            <v>TSC</v>
          </cell>
          <cell r="S3388">
            <v>0</v>
          </cell>
          <cell r="T3388">
            <v>2649750</v>
          </cell>
          <cell r="U3388">
            <v>0</v>
          </cell>
        </row>
        <row r="3389">
          <cell r="G3389" t="str">
            <v>16</v>
          </cell>
          <cell r="M3389">
            <v>1</v>
          </cell>
          <cell r="N3389" t="str">
            <v>660</v>
          </cell>
          <cell r="Q3389" t="str">
            <v>TSC</v>
          </cell>
          <cell r="S3389">
            <v>0</v>
          </cell>
          <cell r="T3389">
            <v>1225</v>
          </cell>
          <cell r="U3389">
            <v>0</v>
          </cell>
        </row>
        <row r="3390">
          <cell r="G3390" t="str">
            <v>06</v>
          </cell>
          <cell r="M3390">
            <v>1</v>
          </cell>
          <cell r="N3390" t="str">
            <v>622</v>
          </cell>
          <cell r="Q3390" t="str">
            <v>TSC</v>
          </cell>
          <cell r="S3390">
            <v>0</v>
          </cell>
          <cell r="T3390">
            <v>37559</v>
          </cell>
          <cell r="U3390">
            <v>0</v>
          </cell>
        </row>
        <row r="3391">
          <cell r="G3391" t="str">
            <v>01</v>
          </cell>
          <cell r="M3391">
            <v>51</v>
          </cell>
          <cell r="N3391" t="str">
            <v>611</v>
          </cell>
          <cell r="Q3391" t="str">
            <v>TSC</v>
          </cell>
          <cell r="S3391">
            <v>0</v>
          </cell>
          <cell r="T3391">
            <v>165581</v>
          </cell>
          <cell r="U3391">
            <v>0</v>
          </cell>
        </row>
        <row r="3392">
          <cell r="G3392" t="str">
            <v>23</v>
          </cell>
          <cell r="M3392">
            <v>1</v>
          </cell>
          <cell r="N3392" t="str">
            <v>686</v>
          </cell>
          <cell r="Q3392" t="str">
            <v>TSC</v>
          </cell>
          <cell r="S3392">
            <v>0</v>
          </cell>
          <cell r="T3392">
            <v>406</v>
          </cell>
          <cell r="U3392">
            <v>0</v>
          </cell>
        </row>
        <row r="3393">
          <cell r="G3393" t="str">
            <v>23</v>
          </cell>
          <cell r="M3393">
            <v>2</v>
          </cell>
          <cell r="N3393" t="str">
            <v>685</v>
          </cell>
          <cell r="Q3393" t="str">
            <v>VFV</v>
          </cell>
          <cell r="S3393">
            <v>0</v>
          </cell>
          <cell r="T3393">
            <v>85</v>
          </cell>
          <cell r="U3393">
            <v>0.18</v>
          </cell>
        </row>
        <row r="3394">
          <cell r="G3394" t="str">
            <v>23</v>
          </cell>
          <cell r="M3394">
            <v>1</v>
          </cell>
          <cell r="N3394" t="str">
            <v>686</v>
          </cell>
          <cell r="Q3394" t="str">
            <v>VTC</v>
          </cell>
          <cell r="S3394">
            <v>0</v>
          </cell>
          <cell r="T3394">
            <v>406</v>
          </cell>
          <cell r="U3394">
            <v>0</v>
          </cell>
        </row>
        <row r="3395">
          <cell r="G3395" t="str">
            <v>04</v>
          </cell>
          <cell r="M3395">
            <v>3</v>
          </cell>
          <cell r="N3395" t="str">
            <v>650</v>
          </cell>
          <cell r="Q3395" t="str">
            <v>L21</v>
          </cell>
          <cell r="S3395">
            <v>0</v>
          </cell>
          <cell r="T3395">
            <v>29</v>
          </cell>
          <cell r="U3395">
            <v>364.82</v>
          </cell>
        </row>
        <row r="3396">
          <cell r="G3396" t="str">
            <v>07</v>
          </cell>
          <cell r="M3396">
            <v>1</v>
          </cell>
          <cell r="N3396" t="str">
            <v>660</v>
          </cell>
          <cell r="Q3396" t="str">
            <v>L31</v>
          </cell>
          <cell r="S3396">
            <v>0</v>
          </cell>
          <cell r="T3396">
            <v>1</v>
          </cell>
          <cell r="U3396">
            <v>10.71</v>
          </cell>
        </row>
        <row r="3397">
          <cell r="G3397" t="str">
            <v>04</v>
          </cell>
          <cell r="M3397">
            <v>1</v>
          </cell>
          <cell r="N3397" t="str">
            <v>660</v>
          </cell>
          <cell r="Q3397" t="str">
            <v>L33</v>
          </cell>
          <cell r="S3397">
            <v>0</v>
          </cell>
          <cell r="T3397">
            <v>805</v>
          </cell>
          <cell r="U3397">
            <v>8281.9699999999993</v>
          </cell>
        </row>
        <row r="3398">
          <cell r="G3398" t="str">
            <v>08</v>
          </cell>
          <cell r="M3398">
            <v>2</v>
          </cell>
          <cell r="N3398" t="str">
            <v>621</v>
          </cell>
          <cell r="Q3398" t="str">
            <v>MSO</v>
          </cell>
          <cell r="S3398">
            <v>0</v>
          </cell>
          <cell r="T3398">
            <v>536928</v>
          </cell>
          <cell r="U3398">
            <v>462.3</v>
          </cell>
        </row>
        <row r="3399">
          <cell r="G3399" t="str">
            <v>16</v>
          </cell>
          <cell r="M3399">
            <v>1</v>
          </cell>
          <cell r="N3399" t="str">
            <v>650</v>
          </cell>
          <cell r="Q3399" t="str">
            <v>MSO</v>
          </cell>
          <cell r="S3399">
            <v>0</v>
          </cell>
          <cell r="T3399">
            <v>565</v>
          </cell>
          <cell r="U3399">
            <v>0.14000000000000001</v>
          </cell>
        </row>
        <row r="3400">
          <cell r="G3400" t="str">
            <v>16</v>
          </cell>
          <cell r="M3400">
            <v>1</v>
          </cell>
          <cell r="N3400" t="str">
            <v>623</v>
          </cell>
          <cell r="Q3400" t="str">
            <v>MSO</v>
          </cell>
          <cell r="S3400">
            <v>0</v>
          </cell>
          <cell r="T3400">
            <v>87168</v>
          </cell>
          <cell r="U3400">
            <v>79.06</v>
          </cell>
        </row>
        <row r="3401">
          <cell r="G3401" t="str">
            <v>08</v>
          </cell>
          <cell r="M3401">
            <v>2</v>
          </cell>
          <cell r="N3401" t="str">
            <v>621</v>
          </cell>
          <cell r="Q3401" t="str">
            <v>MSV</v>
          </cell>
          <cell r="S3401">
            <v>0</v>
          </cell>
          <cell r="T3401">
            <v>536928</v>
          </cell>
          <cell r="U3401">
            <v>-265.77999999999997</v>
          </cell>
        </row>
        <row r="3402">
          <cell r="G3402" t="str">
            <v>03</v>
          </cell>
          <cell r="M3402">
            <v>1</v>
          </cell>
          <cell r="N3402" t="str">
            <v>660</v>
          </cell>
          <cell r="Q3402" t="str">
            <v>MSV</v>
          </cell>
          <cell r="S3402">
            <v>0</v>
          </cell>
          <cell r="T3402">
            <v>425</v>
          </cell>
          <cell r="U3402">
            <v>-0.24</v>
          </cell>
        </row>
        <row r="3403">
          <cell r="G3403" t="str">
            <v>01</v>
          </cell>
          <cell r="M3403">
            <v>61</v>
          </cell>
          <cell r="N3403" t="str">
            <v>611</v>
          </cell>
          <cell r="Q3403" t="str">
            <v>MSV</v>
          </cell>
          <cell r="S3403">
            <v>0</v>
          </cell>
          <cell r="T3403">
            <v>31</v>
          </cell>
          <cell r="U3403">
            <v>-0.02</v>
          </cell>
        </row>
        <row r="3404">
          <cell r="G3404" t="str">
            <v>04</v>
          </cell>
          <cell r="M3404">
            <v>3</v>
          </cell>
          <cell r="N3404" t="str">
            <v>650</v>
          </cell>
          <cell r="Q3404" t="str">
            <v>RIN</v>
          </cell>
          <cell r="S3404">
            <v>0</v>
          </cell>
          <cell r="T3404">
            <v>41467</v>
          </cell>
          <cell r="U3404">
            <v>26.69</v>
          </cell>
        </row>
        <row r="3405">
          <cell r="G3405" t="str">
            <v>02</v>
          </cell>
          <cell r="M3405">
            <v>52</v>
          </cell>
          <cell r="N3405" t="str">
            <v>612</v>
          </cell>
          <cell r="Q3405" t="str">
            <v>TTE</v>
          </cell>
          <cell r="S3405">
            <v>0</v>
          </cell>
          <cell r="T3405">
            <v>5872</v>
          </cell>
          <cell r="U3405">
            <v>0</v>
          </cell>
        </row>
        <row r="3406">
          <cell r="G3406" t="str">
            <v>06</v>
          </cell>
          <cell r="M3406">
            <v>2</v>
          </cell>
          <cell r="N3406" t="str">
            <v>620</v>
          </cell>
          <cell r="Q3406" t="str">
            <v>TTE</v>
          </cell>
          <cell r="S3406">
            <v>0</v>
          </cell>
          <cell r="T3406">
            <v>0</v>
          </cell>
          <cell r="U3406">
            <v>0</v>
          </cell>
        </row>
        <row r="3407">
          <cell r="G3407" t="str">
            <v>08</v>
          </cell>
          <cell r="M3407">
            <v>6</v>
          </cell>
          <cell r="N3407" t="str">
            <v>626</v>
          </cell>
          <cell r="Q3407" t="str">
            <v>TTE</v>
          </cell>
          <cell r="S3407">
            <v>0</v>
          </cell>
          <cell r="T3407">
            <v>4821795</v>
          </cell>
          <cell r="U3407">
            <v>0</v>
          </cell>
        </row>
        <row r="3408">
          <cell r="G3408" t="str">
            <v>23</v>
          </cell>
          <cell r="M3408">
            <v>1</v>
          </cell>
          <cell r="N3408" t="str">
            <v>686</v>
          </cell>
          <cell r="Q3408" t="str">
            <v>VSO</v>
          </cell>
          <cell r="S3408">
            <v>0</v>
          </cell>
          <cell r="T3408">
            <v>406</v>
          </cell>
          <cell r="U3408">
            <v>-0.4</v>
          </cell>
        </row>
        <row r="3409">
          <cell r="G3409" t="str">
            <v>08</v>
          </cell>
          <cell r="M3409">
            <v>6</v>
          </cell>
          <cell r="N3409" t="str">
            <v>624</v>
          </cell>
          <cell r="Q3409" t="str">
            <v>CAV</v>
          </cell>
          <cell r="S3409">
            <v>0</v>
          </cell>
          <cell r="T3409">
            <v>14995812</v>
          </cell>
          <cell r="U3409">
            <v>-449.86</v>
          </cell>
        </row>
        <row r="3410">
          <cell r="G3410" t="str">
            <v>04</v>
          </cell>
          <cell r="M3410">
            <v>3</v>
          </cell>
          <cell r="N3410" t="str">
            <v>641</v>
          </cell>
          <cell r="Q3410" t="str">
            <v>EP1</v>
          </cell>
          <cell r="S3410">
            <v>0</v>
          </cell>
          <cell r="T3410">
            <v>802300</v>
          </cell>
          <cell r="U3410">
            <v>0</v>
          </cell>
        </row>
        <row r="3411">
          <cell r="G3411" t="str">
            <v>02</v>
          </cell>
          <cell r="M3411">
            <v>2</v>
          </cell>
          <cell r="N3411" t="str">
            <v>613</v>
          </cell>
          <cell r="Q3411" t="str">
            <v>TTC</v>
          </cell>
          <cell r="S3411">
            <v>0</v>
          </cell>
          <cell r="T3411">
            <v>704079</v>
          </cell>
          <cell r="U3411">
            <v>0.01</v>
          </cell>
        </row>
        <row r="3412">
          <cell r="G3412" t="str">
            <v>05</v>
          </cell>
          <cell r="M3412">
            <v>6</v>
          </cell>
          <cell r="N3412" t="str">
            <v>624</v>
          </cell>
          <cell r="Q3412" t="str">
            <v>CAV</v>
          </cell>
          <cell r="S3412">
            <v>0</v>
          </cell>
          <cell r="T3412">
            <v>3870300</v>
          </cell>
          <cell r="U3412">
            <v>-116.11</v>
          </cell>
        </row>
        <row r="3413">
          <cell r="G3413" t="str">
            <v>05</v>
          </cell>
          <cell r="M3413">
            <v>2</v>
          </cell>
          <cell r="N3413" t="str">
            <v>621</v>
          </cell>
          <cell r="Q3413" t="str">
            <v>EEX</v>
          </cell>
          <cell r="S3413">
            <v>0</v>
          </cell>
          <cell r="T3413">
            <v>982780</v>
          </cell>
          <cell r="U3413">
            <v>1988.14</v>
          </cell>
        </row>
        <row r="3414">
          <cell r="G3414" t="str">
            <v>08</v>
          </cell>
          <cell r="M3414">
            <v>1</v>
          </cell>
          <cell r="N3414" t="str">
            <v>626</v>
          </cell>
          <cell r="Q3414" t="str">
            <v>CAV</v>
          </cell>
          <cell r="S3414">
            <v>0</v>
          </cell>
          <cell r="T3414">
            <v>3096480</v>
          </cell>
          <cell r="U3414">
            <v>18.57</v>
          </cell>
        </row>
        <row r="3415">
          <cell r="G3415" t="str">
            <v>16</v>
          </cell>
          <cell r="M3415">
            <v>1</v>
          </cell>
          <cell r="N3415" t="str">
            <v>641</v>
          </cell>
          <cell r="Q3415" t="str">
            <v>TTC</v>
          </cell>
          <cell r="S3415">
            <v>0</v>
          </cell>
          <cell r="T3415">
            <v>45081</v>
          </cell>
          <cell r="U3415">
            <v>0</v>
          </cell>
        </row>
        <row r="3416">
          <cell r="G3416" t="str">
            <v>08</v>
          </cell>
          <cell r="M3416">
            <v>3</v>
          </cell>
          <cell r="N3416" t="str">
            <v>676</v>
          </cell>
          <cell r="Q3416" t="str">
            <v>DO7</v>
          </cell>
          <cell r="S3416">
            <v>0</v>
          </cell>
          <cell r="T3416">
            <v>0</v>
          </cell>
          <cell r="U3416">
            <v>0</v>
          </cell>
        </row>
        <row r="3417">
          <cell r="G3417" t="str">
            <v>08</v>
          </cell>
          <cell r="M3417">
            <v>1</v>
          </cell>
          <cell r="N3417" t="str">
            <v>621</v>
          </cell>
          <cell r="Q3417" t="str">
            <v>DO7</v>
          </cell>
          <cell r="S3417">
            <v>0</v>
          </cell>
          <cell r="T3417">
            <v>7008</v>
          </cell>
          <cell r="U3417">
            <v>0</v>
          </cell>
        </row>
        <row r="3418">
          <cell r="G3418" t="str">
            <v>01</v>
          </cell>
          <cell r="M3418">
            <v>1</v>
          </cell>
          <cell r="N3418" t="str">
            <v>655</v>
          </cell>
          <cell r="Q3418" t="str">
            <v>EP1</v>
          </cell>
          <cell r="S3418">
            <v>0</v>
          </cell>
          <cell r="T3418">
            <v>287</v>
          </cell>
          <cell r="U3418">
            <v>0</v>
          </cell>
        </row>
        <row r="3419">
          <cell r="G3419" t="str">
            <v>01</v>
          </cell>
          <cell r="M3419">
            <v>3</v>
          </cell>
          <cell r="N3419" t="str">
            <v>650</v>
          </cell>
          <cell r="Q3419" t="str">
            <v>CAV</v>
          </cell>
          <cell r="S3419">
            <v>0</v>
          </cell>
          <cell r="T3419">
            <v>1793</v>
          </cell>
          <cell r="U3419">
            <v>-0.02</v>
          </cell>
        </row>
        <row r="3420">
          <cell r="G3420" t="str">
            <v>08</v>
          </cell>
          <cell r="M3420">
            <v>2</v>
          </cell>
          <cell r="N3420" t="str">
            <v>626</v>
          </cell>
          <cell r="Q3420" t="str">
            <v>CAV</v>
          </cell>
          <cell r="S3420">
            <v>0</v>
          </cell>
          <cell r="T3420">
            <v>13892472</v>
          </cell>
          <cell r="U3420">
            <v>83.36</v>
          </cell>
        </row>
        <row r="3421">
          <cell r="G3421" t="str">
            <v>04</v>
          </cell>
          <cell r="M3421">
            <v>4</v>
          </cell>
          <cell r="N3421" t="str">
            <v>626</v>
          </cell>
          <cell r="Q3421" t="str">
            <v>FFC</v>
          </cell>
          <cell r="S3421">
            <v>0</v>
          </cell>
          <cell r="T3421">
            <v>3538426</v>
          </cell>
          <cell r="U3421">
            <v>63.7</v>
          </cell>
        </row>
        <row r="3422">
          <cell r="G3422" t="str">
            <v>08</v>
          </cell>
          <cell r="M3422">
            <v>2</v>
          </cell>
          <cell r="N3422" t="str">
            <v>625</v>
          </cell>
          <cell r="Q3422" t="str">
            <v>BFC</v>
          </cell>
          <cell r="S3422">
            <v>0</v>
          </cell>
          <cell r="T3422">
            <v>7432128</v>
          </cell>
          <cell r="U3422">
            <v>213889.2</v>
          </cell>
        </row>
        <row r="3423">
          <cell r="G3423" t="str">
            <v>06</v>
          </cell>
          <cell r="M3423">
            <v>1</v>
          </cell>
          <cell r="N3423" t="str">
            <v>620</v>
          </cell>
          <cell r="Q3423" t="str">
            <v>FFC</v>
          </cell>
          <cell r="S3423">
            <v>0</v>
          </cell>
          <cell r="T3423">
            <v>3789</v>
          </cell>
          <cell r="U3423">
            <v>7.0000000000000007E-2</v>
          </cell>
        </row>
        <row r="3424">
          <cell r="G3424" t="str">
            <v>04</v>
          </cell>
          <cell r="M3424">
            <v>6</v>
          </cell>
          <cell r="N3424" t="str">
            <v>624</v>
          </cell>
          <cell r="Q3424" t="str">
            <v>EIV</v>
          </cell>
          <cell r="S3424">
            <v>0</v>
          </cell>
          <cell r="T3424">
            <v>436015</v>
          </cell>
          <cell r="U3424">
            <v>0</v>
          </cell>
        </row>
        <row r="3425">
          <cell r="G3425" t="str">
            <v>09</v>
          </cell>
          <cell r="M3425">
            <v>1</v>
          </cell>
          <cell r="N3425" t="str">
            <v>660</v>
          </cell>
          <cell r="Q3425" t="str">
            <v>TDE</v>
          </cell>
          <cell r="S3425">
            <v>0</v>
          </cell>
          <cell r="T3425">
            <v>6758</v>
          </cell>
          <cell r="U3425">
            <v>0</v>
          </cell>
        </row>
        <row r="3426">
          <cell r="G3426" t="str">
            <v>07</v>
          </cell>
          <cell r="M3426">
            <v>1</v>
          </cell>
          <cell r="N3426" t="str">
            <v>626</v>
          </cell>
          <cell r="Q3426" t="str">
            <v>EIV</v>
          </cell>
          <cell r="S3426">
            <v>0</v>
          </cell>
          <cell r="T3426">
            <v>4321312</v>
          </cell>
          <cell r="U3426">
            <v>0</v>
          </cell>
        </row>
        <row r="3427">
          <cell r="G3427" t="str">
            <v>05</v>
          </cell>
          <cell r="M3427">
            <v>2</v>
          </cell>
          <cell r="N3427" t="str">
            <v>624</v>
          </cell>
          <cell r="Q3427" t="str">
            <v>EIV</v>
          </cell>
          <cell r="S3427">
            <v>0</v>
          </cell>
          <cell r="T3427">
            <v>5617464</v>
          </cell>
          <cell r="U3427">
            <v>0</v>
          </cell>
        </row>
        <row r="3428">
          <cell r="G3428" t="str">
            <v>07</v>
          </cell>
          <cell r="M3428">
            <v>2</v>
          </cell>
          <cell r="N3428" t="str">
            <v>621</v>
          </cell>
          <cell r="Q3428" t="str">
            <v>DO0</v>
          </cell>
          <cell r="S3428">
            <v>0</v>
          </cell>
          <cell r="T3428">
            <v>69601</v>
          </cell>
          <cell r="U3428">
            <v>13.94</v>
          </cell>
        </row>
        <row r="3429">
          <cell r="G3429" t="str">
            <v>04</v>
          </cell>
          <cell r="M3429">
            <v>91</v>
          </cell>
          <cell r="N3429" t="str">
            <v>621</v>
          </cell>
          <cell r="Q3429" t="str">
            <v>FFC</v>
          </cell>
          <cell r="S3429">
            <v>0</v>
          </cell>
          <cell r="T3429">
            <v>11100</v>
          </cell>
          <cell r="U3429">
            <v>0.24</v>
          </cell>
        </row>
        <row r="3430">
          <cell r="G3430" t="str">
            <v>08</v>
          </cell>
          <cell r="M3430">
            <v>2</v>
          </cell>
          <cell r="N3430" t="str">
            <v>621</v>
          </cell>
          <cell r="Q3430" t="str">
            <v>LMR</v>
          </cell>
          <cell r="S3430">
            <v>0</v>
          </cell>
          <cell r="T3430">
            <v>536928</v>
          </cell>
          <cell r="U3430">
            <v>1306.3499999999999</v>
          </cell>
        </row>
        <row r="3431">
          <cell r="G3431" t="str">
            <v>04</v>
          </cell>
          <cell r="M3431">
            <v>1</v>
          </cell>
          <cell r="N3431" t="str">
            <v>624</v>
          </cell>
          <cell r="Q3431" t="str">
            <v>TDE</v>
          </cell>
          <cell r="S3431">
            <v>0</v>
          </cell>
          <cell r="T3431">
            <v>31387568</v>
          </cell>
          <cell r="U3431">
            <v>0</v>
          </cell>
        </row>
        <row r="3432">
          <cell r="G3432" t="str">
            <v>04</v>
          </cell>
          <cell r="M3432">
            <v>92</v>
          </cell>
          <cell r="N3432" t="str">
            <v>621</v>
          </cell>
          <cell r="Q3432" t="str">
            <v>EFL</v>
          </cell>
          <cell r="S3432">
            <v>0</v>
          </cell>
          <cell r="T3432">
            <v>3180</v>
          </cell>
          <cell r="U3432">
            <v>98.11</v>
          </cell>
        </row>
        <row r="3433">
          <cell r="G3433" t="str">
            <v>07</v>
          </cell>
          <cell r="M3433">
            <v>3</v>
          </cell>
          <cell r="N3433" t="str">
            <v>624</v>
          </cell>
          <cell r="Q3433" t="str">
            <v>LMR</v>
          </cell>
          <cell r="S3433">
            <v>0</v>
          </cell>
          <cell r="T3433">
            <v>578160</v>
          </cell>
          <cell r="U3433">
            <v>489.13</v>
          </cell>
        </row>
        <row r="3434">
          <cell r="G3434" t="str">
            <v>07</v>
          </cell>
          <cell r="M3434">
            <v>1</v>
          </cell>
          <cell r="N3434" t="str">
            <v>660</v>
          </cell>
          <cell r="Q3434" t="str">
            <v>E16</v>
          </cell>
          <cell r="S3434">
            <v>0</v>
          </cell>
          <cell r="T3434">
            <v>162</v>
          </cell>
          <cell r="U3434">
            <v>5.0999999999999996</v>
          </cell>
        </row>
        <row r="3435">
          <cell r="G3435" t="str">
            <v>04</v>
          </cell>
          <cell r="M3435">
            <v>4</v>
          </cell>
          <cell r="N3435" t="str">
            <v>624</v>
          </cell>
          <cell r="Q3435" t="str">
            <v>FFC</v>
          </cell>
          <cell r="S3435">
            <v>0</v>
          </cell>
          <cell r="T3435">
            <v>8937510</v>
          </cell>
          <cell r="U3435">
            <v>169.83</v>
          </cell>
        </row>
        <row r="3436">
          <cell r="G3436" t="str">
            <v>07</v>
          </cell>
          <cell r="M3436">
            <v>3</v>
          </cell>
          <cell r="N3436" t="str">
            <v>641</v>
          </cell>
          <cell r="Q3436" t="str">
            <v>TDE</v>
          </cell>
          <cell r="S3436">
            <v>0</v>
          </cell>
          <cell r="T3436">
            <v>3936</v>
          </cell>
          <cell r="U3436">
            <v>0</v>
          </cell>
        </row>
        <row r="3437">
          <cell r="G3437" t="str">
            <v>16</v>
          </cell>
          <cell r="M3437">
            <v>3</v>
          </cell>
          <cell r="N3437" t="str">
            <v>650</v>
          </cell>
          <cell r="Q3437" t="str">
            <v>TSE</v>
          </cell>
          <cell r="S3437">
            <v>0</v>
          </cell>
          <cell r="T3437">
            <v>38</v>
          </cell>
          <cell r="U3437">
            <v>0</v>
          </cell>
        </row>
        <row r="3438">
          <cell r="G3438" t="str">
            <v>01</v>
          </cell>
          <cell r="M3438">
            <v>61</v>
          </cell>
          <cell r="N3438" t="str">
            <v>611</v>
          </cell>
          <cell r="Q3438" t="str">
            <v>CC</v>
          </cell>
          <cell r="S3438">
            <v>0</v>
          </cell>
          <cell r="T3438">
            <v>0</v>
          </cell>
          <cell r="U3438">
            <v>22</v>
          </cell>
        </row>
        <row r="3439">
          <cell r="G3439" t="str">
            <v>07</v>
          </cell>
          <cell r="M3439">
            <v>1</v>
          </cell>
          <cell r="N3439" t="str">
            <v>623</v>
          </cell>
          <cell r="Q3439" t="str">
            <v>OMS</v>
          </cell>
          <cell r="S3439">
            <v>0</v>
          </cell>
          <cell r="T3439">
            <v>19183936</v>
          </cell>
          <cell r="U3439">
            <v>4987.79</v>
          </cell>
        </row>
        <row r="3440">
          <cell r="G3440" t="str">
            <v>08</v>
          </cell>
          <cell r="M3440">
            <v>1</v>
          </cell>
          <cell r="N3440" t="str">
            <v>626</v>
          </cell>
          <cell r="Q3440" t="str">
            <v>RAU</v>
          </cell>
          <cell r="S3440">
            <v>0</v>
          </cell>
          <cell r="T3440">
            <v>3096480</v>
          </cell>
          <cell r="U3440">
            <v>71.23</v>
          </cell>
        </row>
        <row r="3441">
          <cell r="G3441" t="str">
            <v>08</v>
          </cell>
          <cell r="M3441">
            <v>4</v>
          </cell>
          <cell r="N3441" t="str">
            <v>624</v>
          </cell>
          <cell r="Q3441" t="str">
            <v>TSE</v>
          </cell>
          <cell r="S3441">
            <v>0</v>
          </cell>
          <cell r="T3441">
            <v>39147260</v>
          </cell>
          <cell r="U3441">
            <v>0</v>
          </cell>
        </row>
        <row r="3442">
          <cell r="G3442" t="str">
            <v>04</v>
          </cell>
          <cell r="M3442">
            <v>5</v>
          </cell>
          <cell r="N3442" t="str">
            <v>624</v>
          </cell>
          <cell r="Q3442" t="str">
            <v>TSE</v>
          </cell>
          <cell r="S3442">
            <v>0</v>
          </cell>
          <cell r="T3442">
            <v>79200</v>
          </cell>
          <cell r="U3442">
            <v>0</v>
          </cell>
        </row>
        <row r="3443">
          <cell r="G3443" t="str">
            <v>01</v>
          </cell>
          <cell r="M3443">
            <v>1</v>
          </cell>
          <cell r="N3443" t="str">
            <v>611</v>
          </cell>
          <cell r="Q3443" t="str">
            <v>CAP</v>
          </cell>
          <cell r="S3443">
            <v>0</v>
          </cell>
          <cell r="T3443">
            <v>244160538</v>
          </cell>
          <cell r="U3443">
            <v>-20506.09</v>
          </cell>
        </row>
        <row r="3444">
          <cell r="G3444" t="str">
            <v>17</v>
          </cell>
          <cell r="M3444">
            <v>1</v>
          </cell>
          <cell r="N3444" t="str">
            <v>644</v>
          </cell>
          <cell r="Q3444" t="str">
            <v>EP2</v>
          </cell>
          <cell r="S3444">
            <v>0</v>
          </cell>
          <cell r="T3444">
            <v>1688750</v>
          </cell>
          <cell r="U3444">
            <v>-243.18</v>
          </cell>
        </row>
        <row r="3445">
          <cell r="G3445" t="str">
            <v>08</v>
          </cell>
          <cell r="M3445">
            <v>6</v>
          </cell>
          <cell r="N3445" t="str">
            <v>624</v>
          </cell>
          <cell r="Q3445" t="str">
            <v>DSO</v>
          </cell>
          <cell r="S3445">
            <v>0</v>
          </cell>
          <cell r="T3445">
            <v>1453060</v>
          </cell>
          <cell r="U3445">
            <v>857.31</v>
          </cell>
        </row>
        <row r="3446">
          <cell r="G3446" t="str">
            <v>08</v>
          </cell>
          <cell r="M3446">
            <v>1</v>
          </cell>
          <cell r="N3446" t="str">
            <v>621</v>
          </cell>
          <cell r="Q3446" t="str">
            <v>CAP</v>
          </cell>
          <cell r="S3446">
            <v>0</v>
          </cell>
          <cell r="T3446">
            <v>645187</v>
          </cell>
          <cell r="U3446">
            <v>-47.09</v>
          </cell>
        </row>
        <row r="3447">
          <cell r="G3447" t="str">
            <v>08</v>
          </cell>
          <cell r="M3447">
            <v>1</v>
          </cell>
          <cell r="N3447" t="str">
            <v>634</v>
          </cell>
          <cell r="Q3447" t="str">
            <v>DO6</v>
          </cell>
          <cell r="S3447">
            <v>0</v>
          </cell>
          <cell r="T3447">
            <v>174477080</v>
          </cell>
          <cell r="U3447">
            <v>-6455.65</v>
          </cell>
        </row>
        <row r="3448">
          <cell r="G3448" t="str">
            <v>05</v>
          </cell>
          <cell r="M3448">
            <v>15</v>
          </cell>
          <cell r="N3448" t="str">
            <v>624</v>
          </cell>
          <cell r="Q3448" t="str">
            <v>FVC</v>
          </cell>
          <cell r="S3448">
            <v>0</v>
          </cell>
          <cell r="T3448">
            <v>703056</v>
          </cell>
          <cell r="U3448">
            <v>0</v>
          </cell>
        </row>
        <row r="3449">
          <cell r="G3449" t="str">
            <v>04</v>
          </cell>
          <cell r="M3449">
            <v>4</v>
          </cell>
          <cell r="N3449" t="str">
            <v>624</v>
          </cell>
          <cell r="Q3449" t="str">
            <v>DSO</v>
          </cell>
          <cell r="S3449">
            <v>0</v>
          </cell>
          <cell r="T3449">
            <v>1032080</v>
          </cell>
          <cell r="U3449">
            <v>608.92999999999995</v>
          </cell>
        </row>
        <row r="3450">
          <cell r="G3450" t="str">
            <v>01</v>
          </cell>
          <cell r="M3450">
            <v>61</v>
          </cell>
          <cell r="N3450" t="str">
            <v>611</v>
          </cell>
          <cell r="Q3450" t="str">
            <v>OMS</v>
          </cell>
          <cell r="S3450">
            <v>0</v>
          </cell>
          <cell r="T3450">
            <v>31</v>
          </cell>
          <cell r="U3450">
            <v>0.01</v>
          </cell>
        </row>
        <row r="3451">
          <cell r="G3451" t="str">
            <v>23</v>
          </cell>
          <cell r="M3451">
            <v>2</v>
          </cell>
          <cell r="N3451" t="str">
            <v>685</v>
          </cell>
          <cell r="Q3451" t="str">
            <v>OMS</v>
          </cell>
          <cell r="S3451">
            <v>0</v>
          </cell>
          <cell r="T3451">
            <v>85</v>
          </cell>
          <cell r="U3451">
            <v>0.02</v>
          </cell>
        </row>
        <row r="3452">
          <cell r="G3452" t="str">
            <v>08</v>
          </cell>
          <cell r="M3452">
            <v>4</v>
          </cell>
          <cell r="N3452" t="str">
            <v>624</v>
          </cell>
          <cell r="Q3452" t="str">
            <v>CAP</v>
          </cell>
          <cell r="S3452">
            <v>0</v>
          </cell>
          <cell r="T3452">
            <v>39147260</v>
          </cell>
          <cell r="U3452">
            <v>-2192.2399999999998</v>
          </cell>
        </row>
        <row r="3453">
          <cell r="G3453" t="str">
            <v>08</v>
          </cell>
          <cell r="M3453">
            <v>1</v>
          </cell>
          <cell r="N3453" t="str">
            <v>633</v>
          </cell>
          <cell r="Q3453" t="str">
            <v>CAP</v>
          </cell>
          <cell r="S3453">
            <v>0</v>
          </cell>
          <cell r="T3453">
            <v>258071098</v>
          </cell>
          <cell r="U3453">
            <v>-11355.13</v>
          </cell>
        </row>
        <row r="3454">
          <cell r="G3454" t="str">
            <v>16</v>
          </cell>
          <cell r="M3454">
            <v>2</v>
          </cell>
          <cell r="N3454" t="str">
            <v>641</v>
          </cell>
          <cell r="Q3454" t="str">
            <v>CAP</v>
          </cell>
          <cell r="S3454">
            <v>0</v>
          </cell>
          <cell r="T3454">
            <v>806</v>
          </cell>
          <cell r="U3454">
            <v>-0.05</v>
          </cell>
        </row>
        <row r="3455">
          <cell r="G3455" t="str">
            <v>08</v>
          </cell>
          <cell r="M3455">
            <v>2</v>
          </cell>
          <cell r="N3455" t="str">
            <v>625</v>
          </cell>
          <cell r="Q3455" t="str">
            <v>CAP</v>
          </cell>
          <cell r="S3455">
            <v>0</v>
          </cell>
          <cell r="T3455">
            <v>7432128</v>
          </cell>
          <cell r="U3455">
            <v>-535.12</v>
          </cell>
        </row>
        <row r="3456">
          <cell r="G3456" t="str">
            <v>04</v>
          </cell>
          <cell r="M3456">
            <v>4</v>
          </cell>
          <cell r="N3456" t="str">
            <v>626</v>
          </cell>
          <cell r="Q3456" t="str">
            <v>DC</v>
          </cell>
          <cell r="S3456">
            <v>1</v>
          </cell>
          <cell r="T3456">
            <v>1000</v>
          </cell>
          <cell r="U3456">
            <v>25170</v>
          </cell>
        </row>
        <row r="3457">
          <cell r="G3457" t="str">
            <v>04</v>
          </cell>
          <cell r="M3457">
            <v>92</v>
          </cell>
          <cell r="N3457" t="str">
            <v>621</v>
          </cell>
          <cell r="Q3457" t="str">
            <v>EP2</v>
          </cell>
          <cell r="S3457">
            <v>0</v>
          </cell>
          <cell r="T3457">
            <v>3180</v>
          </cell>
          <cell r="U3457">
            <v>-0.39</v>
          </cell>
        </row>
        <row r="3458">
          <cell r="G3458" t="str">
            <v>08</v>
          </cell>
          <cell r="M3458">
            <v>1</v>
          </cell>
          <cell r="N3458" t="str">
            <v>625</v>
          </cell>
          <cell r="Q3458" t="str">
            <v>DC</v>
          </cell>
          <cell r="S3458">
            <v>0</v>
          </cell>
          <cell r="T3458">
            <v>500</v>
          </cell>
          <cell r="U3458">
            <v>10625</v>
          </cell>
        </row>
        <row r="3459">
          <cell r="G3459" t="str">
            <v>02</v>
          </cell>
          <cell r="M3459">
            <v>2</v>
          </cell>
          <cell r="N3459" t="str">
            <v>613</v>
          </cell>
          <cell r="Q3459" t="str">
            <v>FVC</v>
          </cell>
          <cell r="S3459">
            <v>0</v>
          </cell>
          <cell r="T3459">
            <v>704079</v>
          </cell>
          <cell r="U3459">
            <v>0</v>
          </cell>
        </row>
        <row r="3460">
          <cell r="G3460" t="str">
            <v>04</v>
          </cell>
          <cell r="M3460">
            <v>1</v>
          </cell>
          <cell r="N3460" t="str">
            <v>623</v>
          </cell>
          <cell r="Q3460" t="str">
            <v>OMS</v>
          </cell>
          <cell r="S3460">
            <v>0</v>
          </cell>
          <cell r="T3460">
            <v>93735282</v>
          </cell>
          <cell r="U3460">
            <v>24309.119999999999</v>
          </cell>
        </row>
        <row r="3461">
          <cell r="G3461" t="str">
            <v>02</v>
          </cell>
          <cell r="M3461">
            <v>52</v>
          </cell>
          <cell r="N3461" t="str">
            <v>611</v>
          </cell>
          <cell r="Q3461" t="str">
            <v>OMS</v>
          </cell>
          <cell r="S3461">
            <v>0</v>
          </cell>
          <cell r="T3461">
            <v>3428</v>
          </cell>
          <cell r="U3461">
            <v>0.85</v>
          </cell>
        </row>
        <row r="3462">
          <cell r="G3462" t="str">
            <v>04</v>
          </cell>
          <cell r="M3462">
            <v>3</v>
          </cell>
          <cell r="N3462" t="str">
            <v>624</v>
          </cell>
          <cell r="Q3462" t="str">
            <v>TSE</v>
          </cell>
          <cell r="S3462">
            <v>0</v>
          </cell>
          <cell r="T3462">
            <v>491328</v>
          </cell>
          <cell r="U3462">
            <v>0</v>
          </cell>
        </row>
        <row r="3463">
          <cell r="G3463" t="str">
            <v>23</v>
          </cell>
          <cell r="M3463">
            <v>1</v>
          </cell>
          <cell r="N3463" t="str">
            <v>686</v>
          </cell>
          <cell r="Q3463" t="str">
            <v>VDE</v>
          </cell>
          <cell r="S3463">
            <v>0</v>
          </cell>
          <cell r="T3463">
            <v>406</v>
          </cell>
          <cell r="U3463">
            <v>0</v>
          </cell>
        </row>
        <row r="3464">
          <cell r="G3464" t="str">
            <v>05</v>
          </cell>
          <cell r="M3464">
            <v>2</v>
          </cell>
          <cell r="N3464" t="str">
            <v>624</v>
          </cell>
          <cell r="Q3464" t="str">
            <v>DO1</v>
          </cell>
          <cell r="S3464">
            <v>0</v>
          </cell>
          <cell r="T3464">
            <v>3180048</v>
          </cell>
          <cell r="U3464">
            <v>2728.48</v>
          </cell>
        </row>
        <row r="3465">
          <cell r="G3465" t="str">
            <v>07</v>
          </cell>
          <cell r="M3465">
            <v>2</v>
          </cell>
          <cell r="N3465" t="str">
            <v>621</v>
          </cell>
          <cell r="Q3465" t="str">
            <v>DO8</v>
          </cell>
          <cell r="S3465">
            <v>0</v>
          </cell>
          <cell r="T3465">
            <v>69601</v>
          </cell>
          <cell r="U3465">
            <v>2.14</v>
          </cell>
        </row>
        <row r="3466">
          <cell r="G3466" t="str">
            <v>08</v>
          </cell>
          <cell r="M3466">
            <v>3</v>
          </cell>
          <cell r="N3466" t="str">
            <v>624</v>
          </cell>
          <cell r="Q3466" t="str">
            <v>FMU</v>
          </cell>
          <cell r="S3466">
            <v>0</v>
          </cell>
          <cell r="T3466">
            <v>626400</v>
          </cell>
          <cell r="U3466">
            <v>0.63</v>
          </cell>
        </row>
        <row r="3467">
          <cell r="G3467" t="str">
            <v>08</v>
          </cell>
          <cell r="M3467">
            <v>6</v>
          </cell>
          <cell r="N3467" t="str">
            <v>624</v>
          </cell>
          <cell r="Q3467" t="str">
            <v>FMU</v>
          </cell>
          <cell r="S3467">
            <v>0</v>
          </cell>
          <cell r="T3467">
            <v>14995812</v>
          </cell>
          <cell r="U3467">
            <v>15.01</v>
          </cell>
        </row>
        <row r="3468">
          <cell r="G3468" t="str">
            <v>05</v>
          </cell>
          <cell r="M3468">
            <v>2</v>
          </cell>
          <cell r="N3468" t="str">
            <v>626</v>
          </cell>
          <cell r="Q3468" t="str">
            <v>FMU</v>
          </cell>
          <cell r="S3468">
            <v>0</v>
          </cell>
          <cell r="T3468">
            <v>396792</v>
          </cell>
          <cell r="U3468">
            <v>0</v>
          </cell>
        </row>
        <row r="3469">
          <cell r="G3469" t="str">
            <v>01</v>
          </cell>
          <cell r="M3469">
            <v>1</v>
          </cell>
          <cell r="N3469" t="str">
            <v>660</v>
          </cell>
          <cell r="Q3469" t="str">
            <v>FMU</v>
          </cell>
          <cell r="S3469">
            <v>0</v>
          </cell>
          <cell r="T3469">
            <v>525277</v>
          </cell>
          <cell r="U3469">
            <v>1.57</v>
          </cell>
        </row>
        <row r="3470">
          <cell r="G3470" t="str">
            <v>16</v>
          </cell>
          <cell r="M3470">
            <v>3</v>
          </cell>
          <cell r="N3470" t="str">
            <v>641</v>
          </cell>
          <cell r="Q3470" t="str">
            <v>FVE</v>
          </cell>
          <cell r="S3470">
            <v>0</v>
          </cell>
          <cell r="T3470">
            <v>1438380</v>
          </cell>
          <cell r="U3470">
            <v>0</v>
          </cell>
        </row>
        <row r="3471">
          <cell r="G3471" t="str">
            <v>08</v>
          </cell>
          <cell r="M3471">
            <v>1</v>
          </cell>
          <cell r="N3471" t="str">
            <v>626</v>
          </cell>
          <cell r="Q3471" t="str">
            <v>ICV</v>
          </cell>
          <cell r="S3471">
            <v>0</v>
          </cell>
          <cell r="T3471">
            <v>1437120</v>
          </cell>
          <cell r="U3471">
            <v>0</v>
          </cell>
        </row>
        <row r="3472">
          <cell r="G3472" t="str">
            <v>08</v>
          </cell>
          <cell r="M3472">
            <v>4</v>
          </cell>
          <cell r="N3472" t="str">
            <v>624</v>
          </cell>
          <cell r="Q3472" t="str">
            <v>DO3</v>
          </cell>
          <cell r="S3472">
            <v>0</v>
          </cell>
          <cell r="T3472">
            <v>3415176</v>
          </cell>
          <cell r="U3472">
            <v>2718.47</v>
          </cell>
        </row>
        <row r="3473">
          <cell r="G3473" t="str">
            <v>08</v>
          </cell>
          <cell r="M3473">
            <v>1</v>
          </cell>
          <cell r="N3473" t="str">
            <v>621</v>
          </cell>
          <cell r="Q3473" t="str">
            <v>DO5</v>
          </cell>
          <cell r="S3473">
            <v>0</v>
          </cell>
          <cell r="T3473">
            <v>7008</v>
          </cell>
          <cell r="U3473">
            <v>-2.98</v>
          </cell>
        </row>
        <row r="3474">
          <cell r="G3474" t="str">
            <v>04</v>
          </cell>
          <cell r="M3474">
            <v>2</v>
          </cell>
          <cell r="N3474" t="str">
            <v>626</v>
          </cell>
          <cell r="Q3474" t="str">
            <v>DSU</v>
          </cell>
          <cell r="S3474">
            <v>0</v>
          </cell>
          <cell r="T3474">
            <v>1020195</v>
          </cell>
          <cell r="U3474">
            <v>21.42</v>
          </cell>
        </row>
        <row r="3475">
          <cell r="G3475" t="str">
            <v>05</v>
          </cell>
          <cell r="M3475">
            <v>5</v>
          </cell>
          <cell r="N3475" t="str">
            <v>624</v>
          </cell>
          <cell r="Q3475" t="str">
            <v>DSU</v>
          </cell>
          <cell r="S3475">
            <v>0</v>
          </cell>
          <cell r="T3475">
            <v>54400</v>
          </cell>
          <cell r="U3475">
            <v>1.8</v>
          </cell>
        </row>
        <row r="3476">
          <cell r="G3476" t="str">
            <v>06</v>
          </cell>
          <cell r="M3476">
            <v>1</v>
          </cell>
          <cell r="N3476" t="str">
            <v>622</v>
          </cell>
          <cell r="Q3476" t="str">
            <v>EBF</v>
          </cell>
          <cell r="S3476">
            <v>0</v>
          </cell>
          <cell r="T3476">
            <v>37559</v>
          </cell>
          <cell r="U3476">
            <v>-1079.03</v>
          </cell>
        </row>
        <row r="3477">
          <cell r="G3477" t="str">
            <v>05</v>
          </cell>
          <cell r="M3477">
            <v>1</v>
          </cell>
          <cell r="N3477" t="str">
            <v>624</v>
          </cell>
          <cell r="Q3477" t="str">
            <v>EBF</v>
          </cell>
          <cell r="S3477">
            <v>0</v>
          </cell>
          <cell r="T3477">
            <v>7488592</v>
          </cell>
          <cell r="U3477">
            <v>-215139.77</v>
          </cell>
        </row>
        <row r="3478">
          <cell r="G3478" t="str">
            <v>04</v>
          </cell>
          <cell r="M3478">
            <v>10</v>
          </cell>
          <cell r="N3478" t="str">
            <v>624</v>
          </cell>
          <cell r="Q3478" t="str">
            <v>EC</v>
          </cell>
          <cell r="S3478">
            <v>0</v>
          </cell>
          <cell r="T3478">
            <v>422391</v>
          </cell>
          <cell r="U3478">
            <v>25182.25</v>
          </cell>
        </row>
        <row r="3479">
          <cell r="G3479" t="str">
            <v>04</v>
          </cell>
          <cell r="M3479">
            <v>4</v>
          </cell>
          <cell r="N3479" t="str">
            <v>626</v>
          </cell>
          <cell r="Q3479" t="str">
            <v>EC</v>
          </cell>
          <cell r="S3479">
            <v>1</v>
          </cell>
          <cell r="T3479">
            <v>3538426</v>
          </cell>
          <cell r="U3479">
            <v>115338.53</v>
          </cell>
        </row>
        <row r="3480">
          <cell r="G3480" t="str">
            <v>05</v>
          </cell>
          <cell r="M3480">
            <v>15</v>
          </cell>
          <cell r="N3480" t="str">
            <v>624</v>
          </cell>
          <cell r="Q3480" t="str">
            <v>EC</v>
          </cell>
          <cell r="S3480">
            <v>1</v>
          </cell>
          <cell r="T3480">
            <v>30000</v>
          </cell>
          <cell r="U3480">
            <v>2084.4299999999998</v>
          </cell>
        </row>
        <row r="3481">
          <cell r="G3481" t="str">
            <v>05</v>
          </cell>
          <cell r="M3481">
            <v>6</v>
          </cell>
          <cell r="N3481" t="str">
            <v>626</v>
          </cell>
          <cell r="Q3481" t="str">
            <v>EC</v>
          </cell>
          <cell r="S3481">
            <v>1</v>
          </cell>
          <cell r="T3481">
            <v>813780</v>
          </cell>
          <cell r="U3481">
            <v>26525.97</v>
          </cell>
        </row>
        <row r="3482">
          <cell r="G3482" t="str">
            <v>01</v>
          </cell>
          <cell r="M3482">
            <v>61</v>
          </cell>
          <cell r="N3482" t="str">
            <v>611</v>
          </cell>
          <cell r="Q3482" t="str">
            <v>EC</v>
          </cell>
          <cell r="S3482">
            <v>0</v>
          </cell>
          <cell r="T3482">
            <v>31</v>
          </cell>
          <cell r="U3482">
            <v>3.03</v>
          </cell>
        </row>
        <row r="3483">
          <cell r="G3483" t="str">
            <v>08</v>
          </cell>
          <cell r="M3483">
            <v>3</v>
          </cell>
          <cell r="N3483" t="str">
            <v>676</v>
          </cell>
          <cell r="Q3483" t="str">
            <v>ECR</v>
          </cell>
          <cell r="S3483">
            <v>0</v>
          </cell>
          <cell r="T3483">
            <v>0</v>
          </cell>
          <cell r="U3483">
            <v>0</v>
          </cell>
        </row>
        <row r="3484">
          <cell r="G3484" t="str">
            <v>16</v>
          </cell>
          <cell r="M3484">
            <v>1</v>
          </cell>
          <cell r="N3484" t="str">
            <v>623</v>
          </cell>
          <cell r="Q3484" t="str">
            <v>EP4</v>
          </cell>
          <cell r="S3484">
            <v>0</v>
          </cell>
          <cell r="T3484">
            <v>87168</v>
          </cell>
          <cell r="U3484">
            <v>0</v>
          </cell>
        </row>
        <row r="3485">
          <cell r="G3485" t="str">
            <v>04</v>
          </cell>
          <cell r="M3485">
            <v>1</v>
          </cell>
          <cell r="N3485" t="str">
            <v>650</v>
          </cell>
          <cell r="Q3485" t="str">
            <v>EUR</v>
          </cell>
          <cell r="S3485">
            <v>0</v>
          </cell>
          <cell r="T3485">
            <v>111994</v>
          </cell>
          <cell r="U3485">
            <v>1.42</v>
          </cell>
        </row>
        <row r="3486">
          <cell r="G3486" t="str">
            <v>04</v>
          </cell>
          <cell r="M3486">
            <v>1</v>
          </cell>
          <cell r="N3486" t="str">
            <v>626</v>
          </cell>
          <cell r="Q3486" t="str">
            <v>EUR</v>
          </cell>
          <cell r="S3486">
            <v>0</v>
          </cell>
          <cell r="T3486">
            <v>20087880</v>
          </cell>
          <cell r="U3486">
            <v>160.66999999999999</v>
          </cell>
        </row>
        <row r="3487">
          <cell r="G3487" t="str">
            <v>04</v>
          </cell>
          <cell r="M3487">
            <v>3</v>
          </cell>
          <cell r="N3487" t="str">
            <v>642</v>
          </cell>
          <cell r="Q3487" t="str">
            <v>FFE</v>
          </cell>
          <cell r="S3487">
            <v>0</v>
          </cell>
          <cell r="T3487">
            <v>1416</v>
          </cell>
          <cell r="U3487">
            <v>0.03</v>
          </cell>
        </row>
        <row r="3488">
          <cell r="G3488" t="str">
            <v>05</v>
          </cell>
          <cell r="M3488">
            <v>5</v>
          </cell>
          <cell r="N3488" t="str">
            <v>624</v>
          </cell>
          <cell r="Q3488" t="str">
            <v>FFE</v>
          </cell>
          <cell r="S3488">
            <v>0</v>
          </cell>
          <cell r="T3488">
            <v>54400</v>
          </cell>
          <cell r="U3488">
            <v>3.92</v>
          </cell>
        </row>
        <row r="3489">
          <cell r="G3489" t="str">
            <v>16</v>
          </cell>
          <cell r="M3489">
            <v>1</v>
          </cell>
          <cell r="N3489" t="str">
            <v>623</v>
          </cell>
          <cell r="Q3489" t="str">
            <v>PRC</v>
          </cell>
          <cell r="S3489">
            <v>0</v>
          </cell>
          <cell r="T3489">
            <v>87168</v>
          </cell>
          <cell r="U3489">
            <v>445.6</v>
          </cell>
        </row>
        <row r="3490">
          <cell r="G3490" t="str">
            <v>02</v>
          </cell>
          <cell r="M3490">
            <v>12</v>
          </cell>
          <cell r="N3490" t="str">
            <v>611</v>
          </cell>
          <cell r="Q3490" t="str">
            <v>PRC</v>
          </cell>
          <cell r="S3490">
            <v>0</v>
          </cell>
          <cell r="T3490">
            <v>6488</v>
          </cell>
          <cell r="U3490">
            <v>16.75</v>
          </cell>
        </row>
        <row r="3491">
          <cell r="G3491" t="str">
            <v>05</v>
          </cell>
          <cell r="M3491">
            <v>2</v>
          </cell>
          <cell r="N3491" t="str">
            <v>624</v>
          </cell>
          <cell r="Q3491" t="str">
            <v>PRC</v>
          </cell>
          <cell r="S3491">
            <v>0</v>
          </cell>
          <cell r="T3491">
            <v>2437416</v>
          </cell>
          <cell r="U3491">
            <v>3273.45</v>
          </cell>
        </row>
        <row r="3492">
          <cell r="G3492" t="str">
            <v>09</v>
          </cell>
          <cell r="M3492">
            <v>2</v>
          </cell>
          <cell r="N3492" t="str">
            <v>650</v>
          </cell>
          <cell r="Q3492" t="str">
            <v>RIV</v>
          </cell>
          <cell r="S3492">
            <v>0</v>
          </cell>
          <cell r="T3492">
            <v>10900</v>
          </cell>
          <cell r="U3492">
            <v>0</v>
          </cell>
        </row>
        <row r="3493">
          <cell r="G3493" t="str">
            <v>02</v>
          </cell>
          <cell r="M3493">
            <v>52</v>
          </cell>
          <cell r="N3493" t="str">
            <v>611</v>
          </cell>
          <cell r="Q3493" t="str">
            <v>RTU</v>
          </cell>
          <cell r="S3493">
            <v>0</v>
          </cell>
          <cell r="T3493">
            <v>3428</v>
          </cell>
          <cell r="U3493">
            <v>0.03</v>
          </cell>
        </row>
        <row r="3494">
          <cell r="G3494" t="str">
            <v>04</v>
          </cell>
          <cell r="M3494">
            <v>9</v>
          </cell>
          <cell r="N3494" t="str">
            <v>624</v>
          </cell>
          <cell r="Q3494" t="str">
            <v>RTU</v>
          </cell>
          <cell r="S3494">
            <v>0</v>
          </cell>
          <cell r="T3494">
            <v>538080</v>
          </cell>
          <cell r="U3494">
            <v>2.16</v>
          </cell>
        </row>
        <row r="3495">
          <cell r="G3495" t="str">
            <v>04</v>
          </cell>
          <cell r="M3495">
            <v>2</v>
          </cell>
          <cell r="N3495" t="str">
            <v>624</v>
          </cell>
          <cell r="Q3495" t="str">
            <v>RTU</v>
          </cell>
          <cell r="S3495">
            <v>0</v>
          </cell>
          <cell r="T3495">
            <v>8465249</v>
          </cell>
          <cell r="U3495">
            <v>33.89</v>
          </cell>
        </row>
        <row r="3496">
          <cell r="G3496" t="str">
            <v>04</v>
          </cell>
          <cell r="M3496">
            <v>3</v>
          </cell>
          <cell r="N3496" t="str">
            <v>624</v>
          </cell>
          <cell r="Q3496" t="str">
            <v>SD</v>
          </cell>
          <cell r="S3496">
            <v>0</v>
          </cell>
          <cell r="T3496">
            <v>1135.67</v>
          </cell>
          <cell r="U3496">
            <v>-817.68</v>
          </cell>
        </row>
        <row r="3497">
          <cell r="G3497" t="str">
            <v>08</v>
          </cell>
          <cell r="M3497">
            <v>1</v>
          </cell>
          <cell r="N3497" t="str">
            <v>633</v>
          </cell>
          <cell r="Q3497" t="str">
            <v>TDC</v>
          </cell>
          <cell r="S3497">
            <v>0</v>
          </cell>
          <cell r="T3497">
            <v>258071098</v>
          </cell>
          <cell r="U3497">
            <v>0</v>
          </cell>
        </row>
        <row r="3498">
          <cell r="G3498" t="str">
            <v>07</v>
          </cell>
          <cell r="M3498">
            <v>4</v>
          </cell>
          <cell r="N3498" t="str">
            <v>624</v>
          </cell>
          <cell r="Q3498" t="str">
            <v>TDC</v>
          </cell>
          <cell r="S3498">
            <v>0</v>
          </cell>
          <cell r="T3498">
            <v>11131623</v>
          </cell>
          <cell r="U3498">
            <v>0</v>
          </cell>
        </row>
        <row r="3499">
          <cell r="G3499" t="str">
            <v>07</v>
          </cell>
          <cell r="M3499">
            <v>3</v>
          </cell>
          <cell r="N3499" t="str">
            <v>642</v>
          </cell>
          <cell r="Q3499" t="str">
            <v>TDC</v>
          </cell>
          <cell r="S3499">
            <v>0</v>
          </cell>
          <cell r="T3499">
            <v>419</v>
          </cell>
          <cell r="U3499">
            <v>0</v>
          </cell>
        </row>
        <row r="3500">
          <cell r="G3500" t="str">
            <v>04</v>
          </cell>
          <cell r="M3500">
            <v>4</v>
          </cell>
          <cell r="N3500" t="str">
            <v>624</v>
          </cell>
          <cell r="Q3500" t="str">
            <v>TIU</v>
          </cell>
          <cell r="S3500">
            <v>0</v>
          </cell>
          <cell r="T3500">
            <v>8937510</v>
          </cell>
          <cell r="U3500">
            <v>0.35</v>
          </cell>
        </row>
        <row r="3501">
          <cell r="G3501" t="str">
            <v>05</v>
          </cell>
          <cell r="M3501">
            <v>6</v>
          </cell>
          <cell r="N3501" t="str">
            <v>624</v>
          </cell>
          <cell r="Q3501" t="str">
            <v>TIU</v>
          </cell>
          <cell r="S3501">
            <v>0</v>
          </cell>
          <cell r="T3501">
            <v>3870300</v>
          </cell>
          <cell r="U3501">
            <v>0</v>
          </cell>
        </row>
        <row r="3502">
          <cell r="G3502" t="str">
            <v>06</v>
          </cell>
          <cell r="M3502">
            <v>1</v>
          </cell>
          <cell r="N3502" t="str">
            <v>622</v>
          </cell>
          <cell r="Q3502" t="str">
            <v>TIU</v>
          </cell>
          <cell r="S3502">
            <v>0</v>
          </cell>
          <cell r="T3502">
            <v>37559</v>
          </cell>
          <cell r="U3502">
            <v>0</v>
          </cell>
        </row>
        <row r="3503">
          <cell r="G3503" t="str">
            <v>07</v>
          </cell>
          <cell r="M3503">
            <v>3</v>
          </cell>
          <cell r="N3503" t="str">
            <v>641</v>
          </cell>
          <cell r="Q3503" t="str">
            <v>TSC</v>
          </cell>
          <cell r="S3503">
            <v>0</v>
          </cell>
          <cell r="T3503">
            <v>3936</v>
          </cell>
          <cell r="U3503">
            <v>0</v>
          </cell>
        </row>
        <row r="3504">
          <cell r="G3504" t="str">
            <v>23</v>
          </cell>
          <cell r="M3504">
            <v>1</v>
          </cell>
          <cell r="N3504" t="str">
            <v>685</v>
          </cell>
          <cell r="Q3504" t="str">
            <v>VE2</v>
          </cell>
          <cell r="S3504">
            <v>0</v>
          </cell>
          <cell r="T3504">
            <v>28650</v>
          </cell>
          <cell r="U3504">
            <v>3.91</v>
          </cell>
        </row>
        <row r="3505">
          <cell r="G3505" t="str">
            <v>23</v>
          </cell>
          <cell r="M3505">
            <v>1</v>
          </cell>
          <cell r="N3505" t="str">
            <v>686</v>
          </cell>
          <cell r="Q3505" t="str">
            <v>VPV</v>
          </cell>
          <cell r="S3505">
            <v>0</v>
          </cell>
          <cell r="T3505">
            <v>406</v>
          </cell>
          <cell r="U3505">
            <v>7.0000000000000007E-2</v>
          </cell>
        </row>
        <row r="3506">
          <cell r="G3506" t="str">
            <v>04</v>
          </cell>
          <cell r="M3506">
            <v>1</v>
          </cell>
          <cell r="N3506" t="str">
            <v>623</v>
          </cell>
          <cell r="Q3506" t="str">
            <v>MSO</v>
          </cell>
          <cell r="S3506">
            <v>0</v>
          </cell>
          <cell r="T3506">
            <v>93735282</v>
          </cell>
          <cell r="U3506">
            <v>84820.76</v>
          </cell>
        </row>
        <row r="3507">
          <cell r="G3507" t="str">
            <v>08</v>
          </cell>
          <cell r="M3507">
            <v>2</v>
          </cell>
          <cell r="N3507" t="str">
            <v>625</v>
          </cell>
          <cell r="Q3507" t="str">
            <v>MSO</v>
          </cell>
          <cell r="S3507">
            <v>0</v>
          </cell>
          <cell r="T3507">
            <v>7432128</v>
          </cell>
          <cell r="U3507">
            <v>6354.47</v>
          </cell>
        </row>
        <row r="3508">
          <cell r="G3508" t="str">
            <v>08</v>
          </cell>
          <cell r="M3508">
            <v>6</v>
          </cell>
          <cell r="N3508" t="str">
            <v>624</v>
          </cell>
          <cell r="Q3508" t="str">
            <v>MSO</v>
          </cell>
          <cell r="S3508">
            <v>0</v>
          </cell>
          <cell r="T3508">
            <v>14995812</v>
          </cell>
          <cell r="U3508">
            <v>10002.209999999999</v>
          </cell>
        </row>
        <row r="3509">
          <cell r="G3509" t="str">
            <v>06</v>
          </cell>
          <cell r="M3509">
            <v>1</v>
          </cell>
          <cell r="N3509" t="str">
            <v>620</v>
          </cell>
          <cell r="Q3509" t="str">
            <v>MSV</v>
          </cell>
          <cell r="S3509">
            <v>0</v>
          </cell>
          <cell r="T3509">
            <v>3789</v>
          </cell>
          <cell r="U3509">
            <v>-14.02</v>
          </cell>
        </row>
        <row r="3510">
          <cell r="G3510" t="str">
            <v>08</v>
          </cell>
          <cell r="M3510">
            <v>3</v>
          </cell>
          <cell r="N3510" t="str">
            <v>676</v>
          </cell>
          <cell r="Q3510" t="str">
            <v>TD4</v>
          </cell>
          <cell r="S3510">
            <v>0</v>
          </cell>
          <cell r="T3510">
            <v>0</v>
          </cell>
          <cell r="U3510">
            <v>0</v>
          </cell>
        </row>
        <row r="3511">
          <cell r="G3511" t="str">
            <v>23</v>
          </cell>
          <cell r="M3511">
            <v>1</v>
          </cell>
          <cell r="N3511" t="str">
            <v>686</v>
          </cell>
          <cell r="Q3511" t="str">
            <v>VEC</v>
          </cell>
          <cell r="S3511">
            <v>0</v>
          </cell>
          <cell r="T3511">
            <v>406</v>
          </cell>
          <cell r="U3511">
            <v>-11.73</v>
          </cell>
        </row>
        <row r="3512">
          <cell r="G3512" t="str">
            <v>23</v>
          </cell>
          <cell r="M3512">
            <v>1</v>
          </cell>
          <cell r="N3512" t="str">
            <v>686</v>
          </cell>
          <cell r="Q3512" t="str">
            <v>VRC</v>
          </cell>
          <cell r="S3512">
            <v>0</v>
          </cell>
          <cell r="T3512">
            <v>406</v>
          </cell>
          <cell r="U3512">
            <v>-1.05</v>
          </cell>
        </row>
        <row r="3513">
          <cell r="G3513" t="str">
            <v>23</v>
          </cell>
          <cell r="M3513">
            <v>1</v>
          </cell>
          <cell r="N3513" t="str">
            <v>686</v>
          </cell>
          <cell r="Q3513" t="str">
            <v>VRV</v>
          </cell>
          <cell r="S3513">
            <v>0</v>
          </cell>
          <cell r="T3513">
            <v>406</v>
          </cell>
          <cell r="U3513">
            <v>0</v>
          </cell>
        </row>
        <row r="3514">
          <cell r="G3514" t="str">
            <v>24</v>
          </cell>
          <cell r="M3514">
            <v>1</v>
          </cell>
          <cell r="N3514" t="str">
            <v>665</v>
          </cell>
          <cell r="Q3514" t="str">
            <v>WND</v>
          </cell>
          <cell r="S3514">
            <v>0</v>
          </cell>
          <cell r="T3514">
            <v>20695</v>
          </cell>
          <cell r="U3514">
            <v>-3667.5</v>
          </cell>
        </row>
        <row r="3515">
          <cell r="G3515" t="str">
            <v>08</v>
          </cell>
          <cell r="M3515">
            <v>3</v>
          </cell>
          <cell r="N3515" t="str">
            <v>676</v>
          </cell>
          <cell r="Q3515" t="str">
            <v>EEX</v>
          </cell>
          <cell r="S3515">
            <v>0</v>
          </cell>
          <cell r="T3515">
            <v>0</v>
          </cell>
          <cell r="U3515">
            <v>0</v>
          </cell>
        </row>
        <row r="3516">
          <cell r="G3516" t="str">
            <v>08</v>
          </cell>
          <cell r="M3516">
            <v>6</v>
          </cell>
          <cell r="N3516" t="str">
            <v>626</v>
          </cell>
          <cell r="Q3516" t="str">
            <v>TTC</v>
          </cell>
          <cell r="S3516">
            <v>0</v>
          </cell>
          <cell r="T3516">
            <v>4821795</v>
          </cell>
          <cell r="U3516">
            <v>0</v>
          </cell>
        </row>
        <row r="3517">
          <cell r="G3517" t="str">
            <v>05</v>
          </cell>
          <cell r="M3517">
            <v>1</v>
          </cell>
          <cell r="N3517" t="str">
            <v>623</v>
          </cell>
          <cell r="Q3517" t="str">
            <v>EEX</v>
          </cell>
          <cell r="S3517">
            <v>0</v>
          </cell>
          <cell r="T3517">
            <v>216488</v>
          </cell>
          <cell r="U3517">
            <v>477.35</v>
          </cell>
        </row>
        <row r="3518">
          <cell r="G3518" t="str">
            <v>08</v>
          </cell>
          <cell r="M3518">
            <v>1</v>
          </cell>
          <cell r="N3518" t="str">
            <v>624</v>
          </cell>
          <cell r="Q3518" t="str">
            <v>DO7</v>
          </cell>
          <cell r="S3518">
            <v>0</v>
          </cell>
          <cell r="T3518">
            <v>547520</v>
          </cell>
          <cell r="U3518">
            <v>0</v>
          </cell>
        </row>
        <row r="3519">
          <cell r="G3519" t="str">
            <v>04</v>
          </cell>
          <cell r="M3519">
            <v>3</v>
          </cell>
          <cell r="N3519" t="str">
            <v>650</v>
          </cell>
          <cell r="Q3519" t="str">
            <v>E19</v>
          </cell>
          <cell r="S3519">
            <v>0</v>
          </cell>
          <cell r="T3519">
            <v>2180</v>
          </cell>
          <cell r="U3519">
            <v>68.650000000000006</v>
          </cell>
        </row>
        <row r="3520">
          <cell r="G3520" t="str">
            <v>06</v>
          </cell>
          <cell r="M3520">
            <v>1</v>
          </cell>
          <cell r="N3520" t="str">
            <v>622</v>
          </cell>
          <cell r="Q3520" t="str">
            <v>CAV</v>
          </cell>
          <cell r="S3520">
            <v>0</v>
          </cell>
          <cell r="T3520">
            <v>37559</v>
          </cell>
          <cell r="U3520">
            <v>90.59</v>
          </cell>
        </row>
        <row r="3521">
          <cell r="G3521" t="str">
            <v>08</v>
          </cell>
          <cell r="M3521">
            <v>2</v>
          </cell>
          <cell r="N3521" t="str">
            <v>621</v>
          </cell>
          <cell r="Q3521" t="str">
            <v>EEX</v>
          </cell>
          <cell r="S3521">
            <v>0</v>
          </cell>
          <cell r="T3521">
            <v>536928</v>
          </cell>
          <cell r="U3521">
            <v>1086.21</v>
          </cell>
        </row>
        <row r="3522">
          <cell r="G3522" t="str">
            <v>04</v>
          </cell>
          <cell r="M3522">
            <v>2</v>
          </cell>
          <cell r="N3522" t="str">
            <v>623</v>
          </cell>
          <cell r="Q3522" t="str">
            <v>FFC</v>
          </cell>
          <cell r="S3522">
            <v>0</v>
          </cell>
          <cell r="T3522">
            <v>5525661</v>
          </cell>
          <cell r="U3522">
            <v>143.69999999999999</v>
          </cell>
        </row>
        <row r="3523">
          <cell r="G3523" t="str">
            <v>01</v>
          </cell>
          <cell r="M3523">
            <v>3</v>
          </cell>
          <cell r="N3523" t="str">
            <v>650</v>
          </cell>
          <cell r="Q3523" t="str">
            <v>FFC</v>
          </cell>
          <cell r="S3523">
            <v>0</v>
          </cell>
          <cell r="T3523">
            <v>1793</v>
          </cell>
          <cell r="U3523">
            <v>0.01</v>
          </cell>
        </row>
        <row r="3524">
          <cell r="G3524" t="str">
            <v>07</v>
          </cell>
          <cell r="M3524">
            <v>3</v>
          </cell>
          <cell r="N3524" t="str">
            <v>641</v>
          </cell>
          <cell r="Q3524" t="str">
            <v>BFC</v>
          </cell>
          <cell r="S3524">
            <v>0</v>
          </cell>
          <cell r="T3524">
            <v>3936</v>
          </cell>
          <cell r="U3524">
            <v>113.65</v>
          </cell>
        </row>
        <row r="3525">
          <cell r="G3525" t="str">
            <v>04</v>
          </cell>
          <cell r="M3525">
            <v>2</v>
          </cell>
          <cell r="N3525" t="str">
            <v>626</v>
          </cell>
          <cell r="Q3525" t="str">
            <v>FFC</v>
          </cell>
          <cell r="S3525">
            <v>0</v>
          </cell>
          <cell r="T3525">
            <v>1020195</v>
          </cell>
          <cell r="U3525">
            <v>18.37</v>
          </cell>
        </row>
        <row r="3526">
          <cell r="G3526" t="str">
            <v>08</v>
          </cell>
          <cell r="M3526">
            <v>1</v>
          </cell>
          <cell r="N3526" t="str">
            <v>633</v>
          </cell>
          <cell r="Q3526" t="str">
            <v>TDE</v>
          </cell>
          <cell r="S3526">
            <v>0</v>
          </cell>
          <cell r="T3526">
            <v>258071098</v>
          </cell>
          <cell r="U3526">
            <v>0</v>
          </cell>
        </row>
        <row r="3527">
          <cell r="G3527" t="str">
            <v>08</v>
          </cell>
          <cell r="M3527">
            <v>2</v>
          </cell>
          <cell r="N3527" t="str">
            <v>626</v>
          </cell>
          <cell r="Q3527" t="str">
            <v>BFC</v>
          </cell>
          <cell r="S3527">
            <v>0</v>
          </cell>
          <cell r="T3527">
            <v>13892472</v>
          </cell>
          <cell r="U3527">
            <v>400089.3</v>
          </cell>
        </row>
        <row r="3528">
          <cell r="G3528" t="str">
            <v>04</v>
          </cell>
          <cell r="M3528">
            <v>3</v>
          </cell>
          <cell r="N3528" t="str">
            <v>642</v>
          </cell>
          <cell r="Q3528" t="str">
            <v>BFC</v>
          </cell>
          <cell r="S3528">
            <v>0</v>
          </cell>
          <cell r="T3528">
            <v>1416</v>
          </cell>
          <cell r="U3528">
            <v>40.93</v>
          </cell>
        </row>
        <row r="3529">
          <cell r="G3529" t="str">
            <v>06</v>
          </cell>
          <cell r="M3529">
            <v>2</v>
          </cell>
          <cell r="N3529" t="str">
            <v>620</v>
          </cell>
          <cell r="Q3529" t="str">
            <v>EFL</v>
          </cell>
          <cell r="S3529">
            <v>0</v>
          </cell>
          <cell r="T3529">
            <v>0</v>
          </cell>
          <cell r="U3529">
            <v>0</v>
          </cell>
        </row>
        <row r="3530">
          <cell r="G3530" t="str">
            <v>04</v>
          </cell>
          <cell r="M3530">
            <v>92</v>
          </cell>
          <cell r="N3530" t="str">
            <v>621</v>
          </cell>
          <cell r="Q3530" t="str">
            <v>FFC</v>
          </cell>
          <cell r="S3530">
            <v>0</v>
          </cell>
          <cell r="T3530">
            <v>3180</v>
          </cell>
          <cell r="U3530">
            <v>7.0000000000000007E-2</v>
          </cell>
        </row>
        <row r="3531">
          <cell r="G3531" t="str">
            <v>16</v>
          </cell>
          <cell r="M3531">
            <v>1</v>
          </cell>
          <cell r="N3531" t="str">
            <v>660</v>
          </cell>
          <cell r="Q3531" t="str">
            <v>L12</v>
          </cell>
          <cell r="S3531">
            <v>0</v>
          </cell>
          <cell r="T3531">
            <v>1</v>
          </cell>
          <cell r="U3531">
            <v>10.47</v>
          </cell>
        </row>
        <row r="3532">
          <cell r="G3532" t="str">
            <v>05</v>
          </cell>
          <cell r="M3532">
            <v>1</v>
          </cell>
          <cell r="N3532" t="str">
            <v>626</v>
          </cell>
          <cell r="Q3532" t="str">
            <v>EIV</v>
          </cell>
          <cell r="S3532">
            <v>0</v>
          </cell>
          <cell r="T3532">
            <v>6707584</v>
          </cell>
          <cell r="U3532">
            <v>0</v>
          </cell>
        </row>
        <row r="3533">
          <cell r="G3533" t="str">
            <v>16</v>
          </cell>
          <cell r="M3533">
            <v>3</v>
          </cell>
          <cell r="N3533" t="str">
            <v>650</v>
          </cell>
          <cell r="Q3533" t="str">
            <v>FVC</v>
          </cell>
          <cell r="S3533">
            <v>0</v>
          </cell>
          <cell r="T3533">
            <v>38</v>
          </cell>
          <cell r="U3533">
            <v>0</v>
          </cell>
        </row>
        <row r="3534">
          <cell r="G3534" t="str">
            <v>23</v>
          </cell>
          <cell r="M3534">
            <v>2</v>
          </cell>
          <cell r="N3534" t="str">
            <v>685</v>
          </cell>
          <cell r="Q3534" t="str">
            <v>VFL</v>
          </cell>
          <cell r="S3534">
            <v>0</v>
          </cell>
          <cell r="T3534">
            <v>85</v>
          </cell>
          <cell r="U3534">
            <v>-2.62</v>
          </cell>
        </row>
        <row r="3535">
          <cell r="G3535" t="str">
            <v>08</v>
          </cell>
          <cell r="M3535">
            <v>4</v>
          </cell>
          <cell r="N3535" t="str">
            <v>624</v>
          </cell>
          <cell r="Q3535" t="str">
            <v>EP2</v>
          </cell>
          <cell r="S3535">
            <v>0</v>
          </cell>
          <cell r="T3535">
            <v>39147260</v>
          </cell>
          <cell r="U3535">
            <v>-5050</v>
          </cell>
        </row>
        <row r="3536">
          <cell r="G3536" t="str">
            <v>04</v>
          </cell>
          <cell r="M3536">
            <v>4</v>
          </cell>
          <cell r="N3536" t="str">
            <v>626</v>
          </cell>
          <cell r="Q3536" t="str">
            <v>EP2</v>
          </cell>
          <cell r="S3536">
            <v>0</v>
          </cell>
          <cell r="T3536">
            <v>3538426</v>
          </cell>
          <cell r="U3536">
            <v>-392.76</v>
          </cell>
        </row>
        <row r="3537">
          <cell r="G3537" t="str">
            <v>02</v>
          </cell>
          <cell r="M3537">
            <v>2</v>
          </cell>
          <cell r="N3537" t="str">
            <v>612</v>
          </cell>
          <cell r="Q3537" t="str">
            <v>RAU</v>
          </cell>
          <cell r="S3537">
            <v>0</v>
          </cell>
          <cell r="T3537">
            <v>4045543</v>
          </cell>
          <cell r="U3537">
            <v>162.05000000000001</v>
          </cell>
        </row>
        <row r="3538">
          <cell r="G3538" t="str">
            <v>08</v>
          </cell>
          <cell r="M3538">
            <v>2</v>
          </cell>
          <cell r="N3538" t="str">
            <v>626</v>
          </cell>
          <cell r="Q3538" t="str">
            <v>DC</v>
          </cell>
          <cell r="S3538">
            <v>3</v>
          </cell>
          <cell r="T3538">
            <v>5200</v>
          </cell>
          <cell r="U3538">
            <v>120484</v>
          </cell>
        </row>
        <row r="3539">
          <cell r="G3539" t="str">
            <v>08</v>
          </cell>
          <cell r="M3539">
            <v>1</v>
          </cell>
          <cell r="N3539" t="str">
            <v>634</v>
          </cell>
          <cell r="Q3539" t="str">
            <v>DC</v>
          </cell>
          <cell r="S3539">
            <v>0</v>
          </cell>
          <cell r="T3539">
            <v>225000</v>
          </cell>
          <cell r="U3539">
            <v>3600000</v>
          </cell>
        </row>
        <row r="3540">
          <cell r="G3540" t="str">
            <v>07</v>
          </cell>
          <cell r="M3540">
            <v>2</v>
          </cell>
          <cell r="N3540" t="str">
            <v>621</v>
          </cell>
          <cell r="Q3540" t="str">
            <v>DO6</v>
          </cell>
          <cell r="S3540">
            <v>0</v>
          </cell>
          <cell r="T3540">
            <v>69601</v>
          </cell>
          <cell r="U3540">
            <v>-2.93</v>
          </cell>
        </row>
        <row r="3541">
          <cell r="G3541" t="str">
            <v>06</v>
          </cell>
          <cell r="M3541">
            <v>1</v>
          </cell>
          <cell r="N3541" t="str">
            <v>620</v>
          </cell>
          <cell r="Q3541" t="str">
            <v>FVC</v>
          </cell>
          <cell r="S3541">
            <v>0</v>
          </cell>
          <cell r="T3541">
            <v>3789</v>
          </cell>
          <cell r="U3541">
            <v>0</v>
          </cell>
        </row>
        <row r="3542">
          <cell r="G3542" t="str">
            <v>04</v>
          </cell>
          <cell r="M3542">
            <v>6</v>
          </cell>
          <cell r="N3542" t="str">
            <v>624</v>
          </cell>
          <cell r="Q3542" t="str">
            <v>DC</v>
          </cell>
          <cell r="S3542">
            <v>1</v>
          </cell>
          <cell r="T3542">
            <v>100</v>
          </cell>
          <cell r="U3542">
            <v>1827</v>
          </cell>
        </row>
        <row r="3543">
          <cell r="G3543" t="str">
            <v>07</v>
          </cell>
          <cell r="M3543">
            <v>1</v>
          </cell>
          <cell r="N3543" t="str">
            <v>626</v>
          </cell>
          <cell r="Q3543" t="str">
            <v>TSE</v>
          </cell>
          <cell r="S3543">
            <v>0</v>
          </cell>
          <cell r="T3543">
            <v>4321312</v>
          </cell>
          <cell r="U3543">
            <v>0</v>
          </cell>
        </row>
        <row r="3544">
          <cell r="G3544" t="str">
            <v>01</v>
          </cell>
          <cell r="M3544">
            <v>51</v>
          </cell>
          <cell r="N3544" t="str">
            <v>611</v>
          </cell>
          <cell r="Q3544" t="str">
            <v>CC</v>
          </cell>
          <cell r="S3544">
            <v>0</v>
          </cell>
          <cell r="T3544">
            <v>0</v>
          </cell>
          <cell r="U3544">
            <v>1822.33</v>
          </cell>
        </row>
        <row r="3545">
          <cell r="G3545" t="str">
            <v>04</v>
          </cell>
          <cell r="M3545">
            <v>1</v>
          </cell>
          <cell r="N3545" t="str">
            <v>650</v>
          </cell>
          <cell r="Q3545" t="str">
            <v>E37</v>
          </cell>
          <cell r="S3545">
            <v>0</v>
          </cell>
          <cell r="T3545">
            <v>908</v>
          </cell>
          <cell r="U3545">
            <v>28.6</v>
          </cell>
        </row>
        <row r="3546">
          <cell r="G3546" t="str">
            <v>04</v>
          </cell>
          <cell r="M3546">
            <v>2</v>
          </cell>
          <cell r="N3546" t="str">
            <v>624</v>
          </cell>
          <cell r="Q3546" t="str">
            <v>TSE</v>
          </cell>
          <cell r="S3546">
            <v>0</v>
          </cell>
          <cell r="T3546">
            <v>8465249</v>
          </cell>
          <cell r="U3546">
            <v>0</v>
          </cell>
        </row>
        <row r="3547">
          <cell r="G3547" t="str">
            <v>02</v>
          </cell>
          <cell r="M3547">
            <v>52</v>
          </cell>
          <cell r="N3547" t="str">
            <v>611</v>
          </cell>
          <cell r="Q3547" t="str">
            <v>CC</v>
          </cell>
          <cell r="S3547">
            <v>0</v>
          </cell>
          <cell r="T3547">
            <v>0</v>
          </cell>
          <cell r="U3547">
            <v>33</v>
          </cell>
        </row>
        <row r="3548">
          <cell r="G3548" t="str">
            <v>04</v>
          </cell>
          <cell r="M3548">
            <v>4</v>
          </cell>
          <cell r="N3548" t="str">
            <v>623</v>
          </cell>
          <cell r="Q3548" t="str">
            <v>DC</v>
          </cell>
          <cell r="S3548">
            <v>0</v>
          </cell>
          <cell r="T3548">
            <v>479.88</v>
          </cell>
          <cell r="U3548">
            <v>4871.21</v>
          </cell>
        </row>
        <row r="3549">
          <cell r="G3549" t="str">
            <v>06</v>
          </cell>
          <cell r="M3549">
            <v>2</v>
          </cell>
          <cell r="N3549" t="str">
            <v>620</v>
          </cell>
          <cell r="Q3549" t="str">
            <v>OMS</v>
          </cell>
          <cell r="S3549">
            <v>0</v>
          </cell>
          <cell r="T3549">
            <v>0</v>
          </cell>
          <cell r="U3549">
            <v>0</v>
          </cell>
        </row>
        <row r="3550">
          <cell r="G3550" t="str">
            <v>08</v>
          </cell>
          <cell r="M3550">
            <v>2</v>
          </cell>
          <cell r="N3550" t="str">
            <v>624</v>
          </cell>
          <cell r="Q3550" t="str">
            <v>DSM</v>
          </cell>
          <cell r="S3550">
            <v>0</v>
          </cell>
          <cell r="T3550">
            <v>3630322</v>
          </cell>
          <cell r="U3550">
            <v>8099.25</v>
          </cell>
        </row>
        <row r="3551">
          <cell r="G3551" t="str">
            <v>04</v>
          </cell>
          <cell r="M3551">
            <v>3</v>
          </cell>
          <cell r="N3551" t="str">
            <v>623</v>
          </cell>
          <cell r="Q3551" t="str">
            <v>EP2</v>
          </cell>
          <cell r="S3551">
            <v>0</v>
          </cell>
          <cell r="T3551">
            <v>174000</v>
          </cell>
          <cell r="U3551">
            <v>-21.92</v>
          </cell>
        </row>
        <row r="3552">
          <cell r="G3552" t="str">
            <v>07</v>
          </cell>
          <cell r="M3552">
            <v>3</v>
          </cell>
          <cell r="N3552" t="str">
            <v>641</v>
          </cell>
          <cell r="Q3552" t="str">
            <v>RAU</v>
          </cell>
          <cell r="S3552">
            <v>0</v>
          </cell>
          <cell r="T3552">
            <v>3936</v>
          </cell>
          <cell r="U3552">
            <v>0.08</v>
          </cell>
        </row>
        <row r="3553">
          <cell r="G3553" t="str">
            <v>05</v>
          </cell>
          <cell r="M3553">
            <v>2</v>
          </cell>
          <cell r="N3553" t="str">
            <v>624</v>
          </cell>
          <cell r="Q3553" t="str">
            <v>DO4</v>
          </cell>
          <cell r="S3553">
            <v>0</v>
          </cell>
          <cell r="T3553">
            <v>3180048</v>
          </cell>
          <cell r="U3553">
            <v>0</v>
          </cell>
        </row>
        <row r="3554">
          <cell r="G3554" t="str">
            <v>08</v>
          </cell>
          <cell r="M3554">
            <v>3</v>
          </cell>
          <cell r="N3554" t="str">
            <v>676</v>
          </cell>
          <cell r="Q3554" t="str">
            <v>DS0</v>
          </cell>
          <cell r="S3554">
            <v>0</v>
          </cell>
          <cell r="T3554">
            <v>0</v>
          </cell>
          <cell r="U3554">
            <v>0</v>
          </cell>
        </row>
        <row r="3555">
          <cell r="G3555" t="str">
            <v>05</v>
          </cell>
          <cell r="M3555">
            <v>2</v>
          </cell>
          <cell r="N3555" t="str">
            <v>621</v>
          </cell>
          <cell r="Q3555" t="str">
            <v>DS0</v>
          </cell>
          <cell r="S3555">
            <v>0</v>
          </cell>
          <cell r="T3555">
            <v>258400</v>
          </cell>
          <cell r="U3555">
            <v>14.98</v>
          </cell>
        </row>
        <row r="3556">
          <cell r="G3556" t="str">
            <v>04</v>
          </cell>
          <cell r="M3556">
            <v>4</v>
          </cell>
          <cell r="N3556" t="str">
            <v>624</v>
          </cell>
          <cell r="Q3556" t="str">
            <v>DS2</v>
          </cell>
          <cell r="S3556">
            <v>0</v>
          </cell>
          <cell r="T3556">
            <v>1032080</v>
          </cell>
          <cell r="U3556">
            <v>0</v>
          </cell>
        </row>
        <row r="3557">
          <cell r="G3557" t="str">
            <v>05</v>
          </cell>
          <cell r="M3557">
            <v>6</v>
          </cell>
          <cell r="N3557" t="str">
            <v>624</v>
          </cell>
          <cell r="Q3557" t="str">
            <v>EP3</v>
          </cell>
          <cell r="S3557">
            <v>0</v>
          </cell>
          <cell r="T3557">
            <v>3870300</v>
          </cell>
          <cell r="U3557">
            <v>0</v>
          </cell>
        </row>
        <row r="3558">
          <cell r="G3558" t="str">
            <v>09</v>
          </cell>
          <cell r="M3558">
            <v>2</v>
          </cell>
          <cell r="N3558" t="str">
            <v>650</v>
          </cell>
          <cell r="Q3558" t="str">
            <v>FMU</v>
          </cell>
          <cell r="S3558">
            <v>0</v>
          </cell>
          <cell r="T3558">
            <v>10900</v>
          </cell>
          <cell r="U3558">
            <v>0</v>
          </cell>
        </row>
        <row r="3559">
          <cell r="G3559" t="str">
            <v>07</v>
          </cell>
          <cell r="M3559">
            <v>2</v>
          </cell>
          <cell r="N3559" t="str">
            <v>623</v>
          </cell>
          <cell r="Q3559" t="str">
            <v>FMU</v>
          </cell>
          <cell r="S3559">
            <v>0</v>
          </cell>
          <cell r="T3559">
            <v>2764790</v>
          </cell>
          <cell r="U3559">
            <v>2.77</v>
          </cell>
        </row>
        <row r="3560">
          <cell r="G3560" t="str">
            <v>04</v>
          </cell>
          <cell r="M3560">
            <v>10</v>
          </cell>
          <cell r="N3560" t="str">
            <v>624</v>
          </cell>
          <cell r="Q3560" t="str">
            <v>FMU</v>
          </cell>
          <cell r="S3560">
            <v>0</v>
          </cell>
          <cell r="T3560">
            <v>460944</v>
          </cell>
          <cell r="U3560">
            <v>0.46</v>
          </cell>
        </row>
        <row r="3561">
          <cell r="G3561" t="str">
            <v>17</v>
          </cell>
          <cell r="M3561">
            <v>1</v>
          </cell>
          <cell r="N3561" t="str">
            <v>644</v>
          </cell>
          <cell r="Q3561" t="str">
            <v>FMU</v>
          </cell>
          <cell r="S3561">
            <v>0</v>
          </cell>
          <cell r="T3561">
            <v>1688750</v>
          </cell>
          <cell r="U3561">
            <v>1.68</v>
          </cell>
        </row>
        <row r="3562">
          <cell r="G3562" t="str">
            <v>07</v>
          </cell>
          <cell r="M3562">
            <v>4</v>
          </cell>
          <cell r="N3562" t="str">
            <v>624</v>
          </cell>
          <cell r="Q3562" t="str">
            <v>DO5</v>
          </cell>
          <cell r="S3562">
            <v>0</v>
          </cell>
          <cell r="T3562">
            <v>2337894</v>
          </cell>
          <cell r="U3562">
            <v>-402.12</v>
          </cell>
        </row>
        <row r="3563">
          <cell r="G3563" t="str">
            <v>08</v>
          </cell>
          <cell r="M3563">
            <v>1</v>
          </cell>
          <cell r="N3563" t="str">
            <v>633</v>
          </cell>
          <cell r="Q3563" t="str">
            <v>DS3</v>
          </cell>
          <cell r="S3563">
            <v>0</v>
          </cell>
          <cell r="T3563">
            <v>145852383</v>
          </cell>
          <cell r="U3563">
            <v>1813.27</v>
          </cell>
        </row>
        <row r="3564">
          <cell r="G3564" t="str">
            <v>08</v>
          </cell>
          <cell r="M3564">
            <v>1</v>
          </cell>
          <cell r="N3564" t="str">
            <v>626</v>
          </cell>
          <cell r="Q3564" t="str">
            <v>EBF</v>
          </cell>
          <cell r="S3564">
            <v>0</v>
          </cell>
          <cell r="T3564">
            <v>3096480</v>
          </cell>
          <cell r="U3564">
            <v>-88958.78</v>
          </cell>
        </row>
        <row r="3565">
          <cell r="G3565" t="str">
            <v>04</v>
          </cell>
          <cell r="M3565">
            <v>1</v>
          </cell>
          <cell r="N3565" t="str">
            <v>624</v>
          </cell>
          <cell r="Q3565" t="str">
            <v>EC</v>
          </cell>
          <cell r="S3565">
            <v>4</v>
          </cell>
          <cell r="T3565">
            <v>479200</v>
          </cell>
          <cell r="U3565">
            <v>26179.17</v>
          </cell>
        </row>
        <row r="3566">
          <cell r="G3566" t="str">
            <v>04</v>
          </cell>
          <cell r="M3566">
            <v>9</v>
          </cell>
          <cell r="N3566" t="str">
            <v>624</v>
          </cell>
          <cell r="Q3566" t="str">
            <v>EC</v>
          </cell>
          <cell r="S3566">
            <v>0</v>
          </cell>
          <cell r="T3566">
            <v>435079</v>
          </cell>
          <cell r="U3566">
            <v>26481.08</v>
          </cell>
        </row>
        <row r="3567">
          <cell r="G3567" t="str">
            <v>04</v>
          </cell>
          <cell r="M3567">
            <v>4</v>
          </cell>
          <cell r="N3567" t="str">
            <v>624</v>
          </cell>
          <cell r="Q3567" t="str">
            <v>ECR</v>
          </cell>
          <cell r="S3567">
            <v>0</v>
          </cell>
          <cell r="T3567">
            <v>8937510</v>
          </cell>
          <cell r="U3567">
            <v>32532.52</v>
          </cell>
        </row>
        <row r="3568">
          <cell r="G3568" t="str">
            <v>05</v>
          </cell>
          <cell r="M3568">
            <v>3</v>
          </cell>
          <cell r="N3568" t="str">
            <v>624</v>
          </cell>
          <cell r="Q3568" t="str">
            <v>ECR</v>
          </cell>
          <cell r="S3568">
            <v>0</v>
          </cell>
          <cell r="T3568">
            <v>169344</v>
          </cell>
          <cell r="U3568">
            <v>616.41</v>
          </cell>
        </row>
        <row r="3569">
          <cell r="G3569" t="str">
            <v>16</v>
          </cell>
          <cell r="M3569">
            <v>4</v>
          </cell>
          <cell r="N3569" t="str">
            <v>641</v>
          </cell>
          <cell r="Q3569" t="str">
            <v>EP4</v>
          </cell>
          <cell r="S3569">
            <v>0</v>
          </cell>
          <cell r="T3569">
            <v>117680</v>
          </cell>
          <cell r="U3569">
            <v>0</v>
          </cell>
        </row>
        <row r="3570">
          <cell r="G3570" t="str">
            <v>04</v>
          </cell>
          <cell r="M3570">
            <v>92</v>
          </cell>
          <cell r="N3570" t="str">
            <v>621</v>
          </cell>
          <cell r="Q3570" t="str">
            <v>EP4</v>
          </cell>
          <cell r="S3570">
            <v>0</v>
          </cell>
          <cell r="T3570">
            <v>3180</v>
          </cell>
          <cell r="U3570">
            <v>0</v>
          </cell>
        </row>
        <row r="3571">
          <cell r="G3571" t="str">
            <v>23</v>
          </cell>
          <cell r="M3571">
            <v>1</v>
          </cell>
          <cell r="N3571" t="str">
            <v>685</v>
          </cell>
          <cell r="Q3571" t="str">
            <v>ICN</v>
          </cell>
          <cell r="S3571">
            <v>0</v>
          </cell>
          <cell r="T3571">
            <v>28650</v>
          </cell>
          <cell r="U3571">
            <v>0</v>
          </cell>
        </row>
        <row r="3572">
          <cell r="G3572" t="str">
            <v>16</v>
          </cell>
          <cell r="M3572">
            <v>1</v>
          </cell>
          <cell r="N3572" t="str">
            <v>623</v>
          </cell>
          <cell r="Q3572" t="str">
            <v>LMV</v>
          </cell>
          <cell r="S3572">
            <v>0</v>
          </cell>
          <cell r="T3572">
            <v>87168</v>
          </cell>
          <cell r="U3572">
            <v>-2.52</v>
          </cell>
        </row>
        <row r="3573">
          <cell r="G3573" t="str">
            <v>16</v>
          </cell>
          <cell r="M3573">
            <v>2</v>
          </cell>
          <cell r="N3573" t="str">
            <v>641</v>
          </cell>
          <cell r="Q3573" t="str">
            <v>LMV</v>
          </cell>
          <cell r="S3573">
            <v>0</v>
          </cell>
          <cell r="T3573">
            <v>806</v>
          </cell>
          <cell r="U3573">
            <v>-0.06</v>
          </cell>
        </row>
        <row r="3574">
          <cell r="G3574" t="str">
            <v>02</v>
          </cell>
          <cell r="M3574">
            <v>12</v>
          </cell>
          <cell r="N3574" t="str">
            <v>611</v>
          </cell>
          <cell r="Q3574" t="str">
            <v>LMV</v>
          </cell>
          <cell r="S3574">
            <v>0</v>
          </cell>
          <cell r="T3574">
            <v>6488</v>
          </cell>
          <cell r="U3574">
            <v>-0.7</v>
          </cell>
        </row>
        <row r="3575">
          <cell r="G3575" t="str">
            <v>04</v>
          </cell>
          <cell r="M3575">
            <v>1</v>
          </cell>
          <cell r="N3575" t="str">
            <v>660</v>
          </cell>
          <cell r="Q3575" t="str">
            <v>L08</v>
          </cell>
          <cell r="S3575">
            <v>0</v>
          </cell>
          <cell r="T3575">
            <v>47</v>
          </cell>
          <cell r="U3575">
            <v>188.47</v>
          </cell>
        </row>
        <row r="3576">
          <cell r="G3576" t="str">
            <v>16</v>
          </cell>
          <cell r="M3576">
            <v>1</v>
          </cell>
          <cell r="N3576" t="str">
            <v>660</v>
          </cell>
          <cell r="Q3576" t="str">
            <v>L32</v>
          </cell>
          <cell r="S3576">
            <v>0</v>
          </cell>
          <cell r="T3576">
            <v>1</v>
          </cell>
          <cell r="U3576">
            <v>10.84</v>
          </cell>
        </row>
        <row r="3577">
          <cell r="G3577" t="str">
            <v>04</v>
          </cell>
          <cell r="M3577">
            <v>1</v>
          </cell>
          <cell r="N3577" t="str">
            <v>641</v>
          </cell>
          <cell r="Q3577" t="str">
            <v>MC</v>
          </cell>
          <cell r="S3577">
            <v>0</v>
          </cell>
          <cell r="T3577">
            <v>0</v>
          </cell>
          <cell r="U3577">
            <v>743.53</v>
          </cell>
        </row>
        <row r="3578">
          <cell r="G3578" t="str">
            <v>02</v>
          </cell>
          <cell r="M3578">
            <v>52</v>
          </cell>
          <cell r="N3578" t="str">
            <v>612</v>
          </cell>
          <cell r="Q3578" t="str">
            <v>RIV</v>
          </cell>
          <cell r="S3578">
            <v>0</v>
          </cell>
          <cell r="T3578">
            <v>5872</v>
          </cell>
          <cell r="U3578">
            <v>0</v>
          </cell>
        </row>
        <row r="3579">
          <cell r="G3579" t="str">
            <v>07</v>
          </cell>
          <cell r="M3579">
            <v>1</v>
          </cell>
          <cell r="N3579" t="str">
            <v>660</v>
          </cell>
          <cell r="Q3579" t="str">
            <v>L19</v>
          </cell>
          <cell r="S3579">
            <v>0</v>
          </cell>
          <cell r="T3579">
            <v>20</v>
          </cell>
          <cell r="U3579">
            <v>205</v>
          </cell>
        </row>
        <row r="3580">
          <cell r="G3580" t="str">
            <v>08</v>
          </cell>
          <cell r="M3580">
            <v>1</v>
          </cell>
          <cell r="N3580" t="str">
            <v>625</v>
          </cell>
          <cell r="Q3580" t="str">
            <v>MSO</v>
          </cell>
          <cell r="S3580">
            <v>0</v>
          </cell>
          <cell r="T3580">
            <v>257760</v>
          </cell>
          <cell r="U3580">
            <v>220.38</v>
          </cell>
        </row>
        <row r="3581">
          <cell r="G3581" t="str">
            <v>07</v>
          </cell>
          <cell r="M3581">
            <v>1</v>
          </cell>
          <cell r="N3581" t="str">
            <v>650</v>
          </cell>
          <cell r="Q3581" t="str">
            <v>MSO</v>
          </cell>
          <cell r="S3581">
            <v>0</v>
          </cell>
          <cell r="T3581">
            <v>1483</v>
          </cell>
          <cell r="U3581">
            <v>0.42</v>
          </cell>
        </row>
        <row r="3582">
          <cell r="G3582" t="str">
            <v>05</v>
          </cell>
          <cell r="M3582">
            <v>5</v>
          </cell>
          <cell r="N3582" t="str">
            <v>624</v>
          </cell>
          <cell r="Q3582" t="str">
            <v>MSV</v>
          </cell>
          <cell r="S3582">
            <v>0</v>
          </cell>
          <cell r="T3582">
            <v>54400</v>
          </cell>
          <cell r="U3582">
            <v>-27.53</v>
          </cell>
        </row>
        <row r="3583">
          <cell r="G3583" t="str">
            <v>07</v>
          </cell>
          <cell r="M3583">
            <v>1</v>
          </cell>
          <cell r="N3583" t="str">
            <v>621</v>
          </cell>
          <cell r="Q3583" t="str">
            <v>PAJ</v>
          </cell>
          <cell r="S3583">
            <v>0</v>
          </cell>
          <cell r="T3583">
            <v>0</v>
          </cell>
          <cell r="U3583">
            <v>-45847.19</v>
          </cell>
        </row>
        <row r="3584">
          <cell r="G3584" t="str">
            <v>02</v>
          </cell>
          <cell r="M3584">
            <v>52</v>
          </cell>
          <cell r="N3584" t="str">
            <v>612</v>
          </cell>
          <cell r="Q3584" t="str">
            <v>PVC</v>
          </cell>
          <cell r="S3584">
            <v>0</v>
          </cell>
          <cell r="T3584">
            <v>84</v>
          </cell>
          <cell r="U3584">
            <v>9.67</v>
          </cell>
        </row>
        <row r="3585">
          <cell r="G3585" t="str">
            <v>07</v>
          </cell>
          <cell r="M3585">
            <v>4</v>
          </cell>
          <cell r="N3585" t="str">
            <v>624</v>
          </cell>
          <cell r="Q3585" t="str">
            <v>RIN</v>
          </cell>
          <cell r="S3585">
            <v>0</v>
          </cell>
          <cell r="T3585">
            <v>11131623</v>
          </cell>
          <cell r="U3585">
            <v>19090.73</v>
          </cell>
        </row>
        <row r="3586">
          <cell r="G3586" t="str">
            <v>23</v>
          </cell>
          <cell r="M3586">
            <v>1</v>
          </cell>
          <cell r="N3586" t="str">
            <v>686</v>
          </cell>
          <cell r="Q3586" t="str">
            <v>EEX</v>
          </cell>
          <cell r="S3586">
            <v>0</v>
          </cell>
          <cell r="T3586">
            <v>406</v>
          </cell>
          <cell r="U3586">
            <v>0.95</v>
          </cell>
        </row>
        <row r="3587">
          <cell r="G3587" t="str">
            <v>09</v>
          </cell>
          <cell r="M3587">
            <v>2</v>
          </cell>
          <cell r="N3587" t="str">
            <v>650</v>
          </cell>
          <cell r="Q3587" t="str">
            <v>CAV</v>
          </cell>
          <cell r="S3587">
            <v>0</v>
          </cell>
          <cell r="T3587">
            <v>10900</v>
          </cell>
          <cell r="U3587">
            <v>-0.19</v>
          </cell>
        </row>
        <row r="3588">
          <cell r="G3588" t="str">
            <v>04</v>
          </cell>
          <cell r="M3588">
            <v>3</v>
          </cell>
          <cell r="N3588" t="str">
            <v>642</v>
          </cell>
          <cell r="Q3588" t="str">
            <v>TTC</v>
          </cell>
          <cell r="S3588">
            <v>0</v>
          </cell>
          <cell r="T3588">
            <v>1416</v>
          </cell>
          <cell r="U3588">
            <v>0</v>
          </cell>
        </row>
        <row r="3589">
          <cell r="G3589" t="str">
            <v>04</v>
          </cell>
          <cell r="M3589">
            <v>4</v>
          </cell>
          <cell r="N3589" t="str">
            <v>623</v>
          </cell>
          <cell r="Q3589" t="str">
            <v>CAV</v>
          </cell>
          <cell r="S3589">
            <v>0</v>
          </cell>
          <cell r="T3589">
            <v>123384</v>
          </cell>
          <cell r="U3589">
            <v>7.03</v>
          </cell>
        </row>
        <row r="3590">
          <cell r="G3590" t="str">
            <v>01</v>
          </cell>
          <cell r="M3590">
            <v>61</v>
          </cell>
          <cell r="N3590" t="str">
            <v>611</v>
          </cell>
          <cell r="Q3590" t="str">
            <v>TDE</v>
          </cell>
          <cell r="S3590">
            <v>0</v>
          </cell>
          <cell r="T3590">
            <v>31</v>
          </cell>
          <cell r="U3590">
            <v>0</v>
          </cell>
        </row>
        <row r="3591">
          <cell r="G3591" t="str">
            <v>07</v>
          </cell>
          <cell r="M3591">
            <v>6</v>
          </cell>
          <cell r="N3591" t="str">
            <v>624</v>
          </cell>
          <cell r="Q3591" t="str">
            <v>TDE</v>
          </cell>
          <cell r="S3591">
            <v>0</v>
          </cell>
          <cell r="T3591">
            <v>698400</v>
          </cell>
          <cell r="U3591">
            <v>0</v>
          </cell>
        </row>
        <row r="3592">
          <cell r="G3592" t="str">
            <v>04</v>
          </cell>
          <cell r="M3592">
            <v>3</v>
          </cell>
          <cell r="N3592" t="str">
            <v>623</v>
          </cell>
          <cell r="Q3592" t="str">
            <v>LMR</v>
          </cell>
          <cell r="S3592">
            <v>0</v>
          </cell>
          <cell r="T3592">
            <v>174000</v>
          </cell>
          <cell r="U3592">
            <v>229.68</v>
          </cell>
        </row>
        <row r="3593">
          <cell r="G3593" t="str">
            <v>04</v>
          </cell>
          <cell r="M3593">
            <v>2</v>
          </cell>
          <cell r="N3593" t="str">
            <v>641</v>
          </cell>
          <cell r="Q3593" t="str">
            <v>EIV</v>
          </cell>
          <cell r="S3593">
            <v>0</v>
          </cell>
          <cell r="T3593">
            <v>2526</v>
          </cell>
          <cell r="U3593">
            <v>0</v>
          </cell>
        </row>
        <row r="3594">
          <cell r="G3594" t="str">
            <v>05</v>
          </cell>
          <cell r="M3594">
            <v>6</v>
          </cell>
          <cell r="N3594" t="str">
            <v>624</v>
          </cell>
          <cell r="Q3594" t="str">
            <v>PPT</v>
          </cell>
          <cell r="S3594">
            <v>0</v>
          </cell>
          <cell r="T3594">
            <v>3870300</v>
          </cell>
          <cell r="U3594">
            <v>0</v>
          </cell>
        </row>
        <row r="3595">
          <cell r="G3595" t="str">
            <v>05</v>
          </cell>
          <cell r="M3595">
            <v>6</v>
          </cell>
          <cell r="N3595" t="str">
            <v>624</v>
          </cell>
          <cell r="Q3595" t="str">
            <v>LMR</v>
          </cell>
          <cell r="S3595">
            <v>0</v>
          </cell>
          <cell r="T3595">
            <v>3870300</v>
          </cell>
          <cell r="U3595">
            <v>3274.28</v>
          </cell>
        </row>
        <row r="3596">
          <cell r="G3596" t="str">
            <v>04</v>
          </cell>
          <cell r="M3596">
            <v>1</v>
          </cell>
          <cell r="N3596" t="str">
            <v>626</v>
          </cell>
          <cell r="Q3596" t="str">
            <v>PPT</v>
          </cell>
          <cell r="S3596">
            <v>0</v>
          </cell>
          <cell r="T3596">
            <v>20087880</v>
          </cell>
          <cell r="U3596">
            <v>0</v>
          </cell>
        </row>
        <row r="3597">
          <cell r="G3597" t="str">
            <v>05</v>
          </cell>
          <cell r="M3597">
            <v>3</v>
          </cell>
          <cell r="N3597" t="str">
            <v>624</v>
          </cell>
          <cell r="Q3597" t="str">
            <v>PPT</v>
          </cell>
          <cell r="S3597">
            <v>0</v>
          </cell>
          <cell r="T3597">
            <v>169344</v>
          </cell>
          <cell r="U3597">
            <v>0</v>
          </cell>
        </row>
        <row r="3598">
          <cell r="G3598" t="str">
            <v>16</v>
          </cell>
          <cell r="M3598">
            <v>3</v>
          </cell>
          <cell r="N3598" t="str">
            <v>650</v>
          </cell>
          <cell r="Q3598" t="str">
            <v>OMS</v>
          </cell>
          <cell r="S3598">
            <v>0</v>
          </cell>
          <cell r="T3598">
            <v>38</v>
          </cell>
          <cell r="U3598">
            <v>0.01</v>
          </cell>
        </row>
        <row r="3599">
          <cell r="G3599" t="str">
            <v>07</v>
          </cell>
          <cell r="M3599">
            <v>6</v>
          </cell>
          <cell r="N3599" t="str">
            <v>624</v>
          </cell>
          <cell r="Q3599" t="str">
            <v>RAU</v>
          </cell>
          <cell r="S3599">
            <v>0</v>
          </cell>
          <cell r="T3599">
            <v>698400</v>
          </cell>
          <cell r="U3599">
            <v>17.48</v>
          </cell>
        </row>
        <row r="3600">
          <cell r="G3600" t="str">
            <v>05</v>
          </cell>
          <cell r="M3600">
            <v>6</v>
          </cell>
          <cell r="N3600" t="str">
            <v>624</v>
          </cell>
          <cell r="Q3600" t="str">
            <v>DC</v>
          </cell>
          <cell r="S3600">
            <v>3</v>
          </cell>
          <cell r="T3600">
            <v>2543.36</v>
          </cell>
          <cell r="U3600">
            <v>28409.33</v>
          </cell>
        </row>
        <row r="3601">
          <cell r="G3601" t="str">
            <v>01</v>
          </cell>
          <cell r="M3601">
            <v>1</v>
          </cell>
          <cell r="N3601" t="str">
            <v>660</v>
          </cell>
          <cell r="Q3601" t="str">
            <v>L04</v>
          </cell>
          <cell r="S3601">
            <v>0</v>
          </cell>
          <cell r="T3601">
            <v>3</v>
          </cell>
          <cell r="U3601">
            <v>2.52</v>
          </cell>
        </row>
        <row r="3602">
          <cell r="G3602" t="str">
            <v>07</v>
          </cell>
          <cell r="M3602">
            <v>3</v>
          </cell>
          <cell r="N3602" t="str">
            <v>641</v>
          </cell>
          <cell r="Q3602" t="str">
            <v>DSM</v>
          </cell>
          <cell r="S3602">
            <v>0</v>
          </cell>
          <cell r="T3602">
            <v>3936</v>
          </cell>
          <cell r="U3602">
            <v>22.29</v>
          </cell>
        </row>
        <row r="3603">
          <cell r="G3603" t="str">
            <v>05</v>
          </cell>
          <cell r="M3603">
            <v>2</v>
          </cell>
          <cell r="N3603" t="str">
            <v>626</v>
          </cell>
          <cell r="Q3603" t="str">
            <v>OMS</v>
          </cell>
          <cell r="S3603">
            <v>0</v>
          </cell>
          <cell r="T3603">
            <v>396792</v>
          </cell>
          <cell r="U3603">
            <v>85.71</v>
          </cell>
        </row>
        <row r="3604">
          <cell r="G3604" t="str">
            <v>08</v>
          </cell>
          <cell r="M3604">
            <v>6</v>
          </cell>
          <cell r="N3604" t="str">
            <v>626</v>
          </cell>
          <cell r="Q3604" t="str">
            <v>EP2</v>
          </cell>
          <cell r="S3604">
            <v>0</v>
          </cell>
          <cell r="T3604">
            <v>4821795</v>
          </cell>
          <cell r="U3604">
            <v>-535.22</v>
          </cell>
        </row>
        <row r="3605">
          <cell r="G3605" t="str">
            <v>04</v>
          </cell>
          <cell r="M3605">
            <v>2</v>
          </cell>
          <cell r="N3605" t="str">
            <v>621</v>
          </cell>
          <cell r="Q3605" t="str">
            <v>DSO</v>
          </cell>
          <cell r="S3605">
            <v>0</v>
          </cell>
          <cell r="T3605">
            <v>169776</v>
          </cell>
          <cell r="U3605">
            <v>262.64</v>
          </cell>
        </row>
        <row r="3606">
          <cell r="G3606" t="str">
            <v>02</v>
          </cell>
          <cell r="M3606">
            <v>52</v>
          </cell>
          <cell r="N3606" t="str">
            <v>611</v>
          </cell>
          <cell r="Q3606" t="str">
            <v>CAP</v>
          </cell>
          <cell r="S3606">
            <v>0</v>
          </cell>
          <cell r="T3606">
            <v>3428</v>
          </cell>
          <cell r="U3606">
            <v>-0.28999999999999998</v>
          </cell>
        </row>
        <row r="3607">
          <cell r="G3607" t="str">
            <v>04</v>
          </cell>
          <cell r="M3607">
            <v>4</v>
          </cell>
          <cell r="N3607" t="str">
            <v>623</v>
          </cell>
          <cell r="Q3607" t="str">
            <v>DC</v>
          </cell>
          <cell r="S3607">
            <v>2</v>
          </cell>
          <cell r="T3607">
            <v>469.88</v>
          </cell>
          <cell r="U3607">
            <v>4642.41</v>
          </cell>
        </row>
        <row r="3608">
          <cell r="G3608" t="str">
            <v>08</v>
          </cell>
          <cell r="M3608">
            <v>1</v>
          </cell>
          <cell r="N3608" t="str">
            <v>632</v>
          </cell>
          <cell r="Q3608" t="str">
            <v>DS6</v>
          </cell>
          <cell r="S3608">
            <v>0</v>
          </cell>
          <cell r="T3608">
            <v>32245427</v>
          </cell>
          <cell r="U3608">
            <v>193.46</v>
          </cell>
        </row>
        <row r="3609">
          <cell r="G3609" t="str">
            <v>16</v>
          </cell>
          <cell r="M3609">
            <v>4</v>
          </cell>
          <cell r="N3609" t="str">
            <v>641</v>
          </cell>
          <cell r="Q3609" t="str">
            <v>EP3</v>
          </cell>
          <cell r="S3609">
            <v>0</v>
          </cell>
          <cell r="T3609">
            <v>117680</v>
          </cell>
          <cell r="U3609">
            <v>0</v>
          </cell>
        </row>
        <row r="3610">
          <cell r="G3610" t="str">
            <v>04</v>
          </cell>
          <cell r="M3610">
            <v>4</v>
          </cell>
          <cell r="N3610" t="str">
            <v>624</v>
          </cell>
          <cell r="Q3610" t="str">
            <v>DO3</v>
          </cell>
          <cell r="S3610">
            <v>0</v>
          </cell>
          <cell r="T3610">
            <v>512742</v>
          </cell>
          <cell r="U3610">
            <v>408.14</v>
          </cell>
        </row>
        <row r="3611">
          <cell r="G3611" t="str">
            <v>05</v>
          </cell>
          <cell r="M3611">
            <v>4</v>
          </cell>
          <cell r="N3611" t="str">
            <v>626</v>
          </cell>
          <cell r="Q3611" t="str">
            <v>DSU</v>
          </cell>
          <cell r="S3611">
            <v>0</v>
          </cell>
          <cell r="T3611">
            <v>1076328</v>
          </cell>
          <cell r="U3611">
            <v>22.61</v>
          </cell>
        </row>
        <row r="3612">
          <cell r="G3612" t="str">
            <v>05</v>
          </cell>
          <cell r="M3612">
            <v>3</v>
          </cell>
          <cell r="N3612" t="str">
            <v>624</v>
          </cell>
          <cell r="Q3612" t="str">
            <v>EC</v>
          </cell>
          <cell r="S3612">
            <v>1</v>
          </cell>
          <cell r="T3612">
            <v>30000</v>
          </cell>
          <cell r="U3612">
            <v>2084.4299999999998</v>
          </cell>
        </row>
        <row r="3613">
          <cell r="G3613" t="str">
            <v>08</v>
          </cell>
          <cell r="M3613">
            <v>3</v>
          </cell>
          <cell r="N3613" t="str">
            <v>624</v>
          </cell>
          <cell r="Q3613" t="str">
            <v>EC</v>
          </cell>
          <cell r="S3613">
            <v>1</v>
          </cell>
          <cell r="T3613">
            <v>30000</v>
          </cell>
          <cell r="U3613">
            <v>2084.4299999999998</v>
          </cell>
        </row>
        <row r="3614">
          <cell r="G3614" t="str">
            <v>16</v>
          </cell>
          <cell r="M3614">
            <v>1</v>
          </cell>
          <cell r="N3614" t="str">
            <v>650</v>
          </cell>
          <cell r="Q3614" t="str">
            <v>ECR</v>
          </cell>
          <cell r="S3614">
            <v>0</v>
          </cell>
          <cell r="T3614">
            <v>565</v>
          </cell>
          <cell r="U3614">
            <v>0.78</v>
          </cell>
        </row>
        <row r="3615">
          <cell r="G3615" t="str">
            <v>06</v>
          </cell>
          <cell r="M3615">
            <v>2</v>
          </cell>
          <cell r="N3615" t="str">
            <v>620</v>
          </cell>
          <cell r="Q3615" t="str">
            <v>EP4</v>
          </cell>
          <cell r="S3615">
            <v>0</v>
          </cell>
          <cell r="T3615">
            <v>0</v>
          </cell>
          <cell r="U3615">
            <v>0</v>
          </cell>
        </row>
        <row r="3616">
          <cell r="G3616" t="str">
            <v>01</v>
          </cell>
          <cell r="M3616">
            <v>61</v>
          </cell>
          <cell r="N3616" t="str">
            <v>611</v>
          </cell>
          <cell r="Q3616" t="str">
            <v>EP4</v>
          </cell>
          <cell r="S3616">
            <v>0</v>
          </cell>
          <cell r="T3616">
            <v>31</v>
          </cell>
          <cell r="U3616">
            <v>0</v>
          </cell>
        </row>
        <row r="3617">
          <cell r="G3617" t="str">
            <v>08</v>
          </cell>
          <cell r="M3617">
            <v>1</v>
          </cell>
          <cell r="N3617" t="str">
            <v>633</v>
          </cell>
          <cell r="Q3617" t="str">
            <v>PRC</v>
          </cell>
          <cell r="S3617">
            <v>0</v>
          </cell>
          <cell r="T3617">
            <v>21636515</v>
          </cell>
          <cell r="U3617">
            <v>21766.33</v>
          </cell>
        </row>
        <row r="3618">
          <cell r="G3618" t="str">
            <v>04</v>
          </cell>
          <cell r="M3618">
            <v>5</v>
          </cell>
          <cell r="N3618" t="str">
            <v>624</v>
          </cell>
          <cell r="Q3618" t="str">
            <v>PRC</v>
          </cell>
          <cell r="S3618">
            <v>0</v>
          </cell>
          <cell r="T3618">
            <v>79200</v>
          </cell>
          <cell r="U3618">
            <v>106.37</v>
          </cell>
        </row>
        <row r="3619">
          <cell r="G3619" t="str">
            <v>04</v>
          </cell>
          <cell r="M3619">
            <v>2</v>
          </cell>
          <cell r="N3619" t="str">
            <v>641</v>
          </cell>
          <cell r="Q3619" t="str">
            <v>RIV</v>
          </cell>
          <cell r="S3619">
            <v>0</v>
          </cell>
          <cell r="T3619">
            <v>2526</v>
          </cell>
          <cell r="U3619">
            <v>0</v>
          </cell>
        </row>
        <row r="3620">
          <cell r="G3620" t="str">
            <v>07</v>
          </cell>
          <cell r="M3620">
            <v>3</v>
          </cell>
          <cell r="N3620" t="str">
            <v>624</v>
          </cell>
          <cell r="Q3620" t="str">
            <v>RTU</v>
          </cell>
          <cell r="S3620">
            <v>0</v>
          </cell>
          <cell r="T3620">
            <v>578160</v>
          </cell>
          <cell r="U3620">
            <v>2.3199999999999998</v>
          </cell>
        </row>
        <row r="3621">
          <cell r="G3621" t="str">
            <v>09</v>
          </cell>
          <cell r="M3621">
            <v>2</v>
          </cell>
          <cell r="N3621" t="str">
            <v>650</v>
          </cell>
          <cell r="Q3621" t="str">
            <v>TDC</v>
          </cell>
          <cell r="S3621">
            <v>0</v>
          </cell>
          <cell r="T3621">
            <v>10900</v>
          </cell>
          <cell r="U3621">
            <v>0</v>
          </cell>
        </row>
        <row r="3622">
          <cell r="G3622" t="str">
            <v>08</v>
          </cell>
          <cell r="M3622">
            <v>3</v>
          </cell>
          <cell r="N3622" t="str">
            <v>624</v>
          </cell>
          <cell r="Q3622" t="str">
            <v>TIU</v>
          </cell>
          <cell r="S3622">
            <v>0</v>
          </cell>
          <cell r="T3622">
            <v>626400</v>
          </cell>
          <cell r="U3622">
            <v>0</v>
          </cell>
        </row>
        <row r="3623">
          <cell r="G3623" t="str">
            <v>04</v>
          </cell>
          <cell r="M3623">
            <v>6</v>
          </cell>
          <cell r="N3623" t="str">
            <v>624</v>
          </cell>
          <cell r="Q3623" t="str">
            <v>TSC</v>
          </cell>
          <cell r="S3623">
            <v>0</v>
          </cell>
          <cell r="T3623">
            <v>436015</v>
          </cell>
          <cell r="U3623">
            <v>0</v>
          </cell>
        </row>
        <row r="3624">
          <cell r="G3624" t="str">
            <v>08</v>
          </cell>
          <cell r="M3624">
            <v>1</v>
          </cell>
          <cell r="N3624" t="str">
            <v>621</v>
          </cell>
          <cell r="Q3624" t="str">
            <v>RIN</v>
          </cell>
          <cell r="S3624">
            <v>0</v>
          </cell>
          <cell r="T3624">
            <v>645187</v>
          </cell>
          <cell r="U3624">
            <v>1429.08</v>
          </cell>
        </row>
        <row r="3625">
          <cell r="G3625" t="str">
            <v>01</v>
          </cell>
          <cell r="M3625">
            <v>1</v>
          </cell>
          <cell r="N3625" t="str">
            <v>655</v>
          </cell>
          <cell r="Q3625" t="str">
            <v>SDC</v>
          </cell>
          <cell r="S3625">
            <v>0</v>
          </cell>
          <cell r="T3625">
            <v>0</v>
          </cell>
          <cell r="U3625">
            <v>26.48</v>
          </cell>
        </row>
        <row r="3626">
          <cell r="G3626" t="str">
            <v>07</v>
          </cell>
          <cell r="M3626">
            <v>1</v>
          </cell>
          <cell r="N3626" t="str">
            <v>625</v>
          </cell>
          <cell r="Q3626" t="str">
            <v>TTE</v>
          </cell>
          <cell r="S3626">
            <v>0</v>
          </cell>
          <cell r="T3626">
            <v>542400</v>
          </cell>
          <cell r="U3626">
            <v>0</v>
          </cell>
        </row>
        <row r="3627">
          <cell r="G3627" t="str">
            <v>23</v>
          </cell>
          <cell r="M3627">
            <v>1</v>
          </cell>
          <cell r="N3627" t="str">
            <v>686</v>
          </cell>
          <cell r="Q3627" t="str">
            <v>VIV</v>
          </cell>
          <cell r="S3627">
            <v>0</v>
          </cell>
          <cell r="T3627">
            <v>406</v>
          </cell>
          <cell r="U3627">
            <v>0</v>
          </cell>
        </row>
        <row r="3628">
          <cell r="G3628" t="str">
            <v>23</v>
          </cell>
          <cell r="M3628">
            <v>2</v>
          </cell>
          <cell r="N3628" t="str">
            <v>685</v>
          </cell>
          <cell r="Q3628" t="str">
            <v>VSO</v>
          </cell>
          <cell r="S3628">
            <v>0</v>
          </cell>
          <cell r="T3628">
            <v>85</v>
          </cell>
          <cell r="U3628">
            <v>-0.08</v>
          </cell>
        </row>
        <row r="3629">
          <cell r="G3629" t="str">
            <v>06</v>
          </cell>
          <cell r="M3629">
            <v>1</v>
          </cell>
          <cell r="N3629" t="str">
            <v>622</v>
          </cell>
          <cell r="Q3629" t="str">
            <v>TTC</v>
          </cell>
          <cell r="S3629">
            <v>0</v>
          </cell>
          <cell r="T3629">
            <v>37559</v>
          </cell>
          <cell r="U3629">
            <v>0.68</v>
          </cell>
        </row>
        <row r="3630">
          <cell r="G3630" t="str">
            <v>08</v>
          </cell>
          <cell r="M3630">
            <v>1</v>
          </cell>
          <cell r="N3630" t="str">
            <v>625</v>
          </cell>
          <cell r="Q3630" t="str">
            <v>EP1</v>
          </cell>
          <cell r="S3630">
            <v>0</v>
          </cell>
          <cell r="T3630">
            <v>257760</v>
          </cell>
          <cell r="U3630">
            <v>0</v>
          </cell>
        </row>
        <row r="3631">
          <cell r="G3631" t="str">
            <v>04</v>
          </cell>
          <cell r="M3631">
            <v>3</v>
          </cell>
          <cell r="N3631" t="str">
            <v>624</v>
          </cell>
          <cell r="Q3631" t="str">
            <v>TTC</v>
          </cell>
          <cell r="S3631">
            <v>0</v>
          </cell>
          <cell r="T3631">
            <v>491328</v>
          </cell>
          <cell r="U3631">
            <v>0</v>
          </cell>
        </row>
        <row r="3632">
          <cell r="G3632" t="str">
            <v>01</v>
          </cell>
          <cell r="M3632">
            <v>61</v>
          </cell>
          <cell r="N3632" t="str">
            <v>611</v>
          </cell>
          <cell r="Q3632" t="str">
            <v>LMR</v>
          </cell>
          <cell r="S3632">
            <v>0</v>
          </cell>
          <cell r="T3632">
            <v>31</v>
          </cell>
          <cell r="U3632">
            <v>0.08</v>
          </cell>
        </row>
        <row r="3633">
          <cell r="G3633" t="str">
            <v>08</v>
          </cell>
          <cell r="M3633">
            <v>2</v>
          </cell>
          <cell r="N3633" t="str">
            <v>621</v>
          </cell>
          <cell r="Q3633" t="str">
            <v>BFC</v>
          </cell>
          <cell r="S3633">
            <v>0</v>
          </cell>
          <cell r="T3633">
            <v>536928</v>
          </cell>
          <cell r="U3633">
            <v>15509.71</v>
          </cell>
        </row>
        <row r="3634">
          <cell r="G3634" t="str">
            <v>23</v>
          </cell>
          <cell r="M3634">
            <v>2</v>
          </cell>
          <cell r="N3634" t="str">
            <v>685</v>
          </cell>
          <cell r="Q3634" t="str">
            <v>BFC</v>
          </cell>
          <cell r="S3634">
            <v>0</v>
          </cell>
          <cell r="T3634">
            <v>85</v>
          </cell>
          <cell r="U3634">
            <v>2.46</v>
          </cell>
        </row>
        <row r="3635">
          <cell r="G3635" t="str">
            <v>05</v>
          </cell>
          <cell r="M3635">
            <v>1</v>
          </cell>
          <cell r="N3635" t="str">
            <v>623</v>
          </cell>
          <cell r="Q3635" t="str">
            <v>EIV</v>
          </cell>
          <cell r="S3635">
            <v>0</v>
          </cell>
          <cell r="T3635">
            <v>216488</v>
          </cell>
          <cell r="U3635">
            <v>0</v>
          </cell>
        </row>
        <row r="3636">
          <cell r="G3636" t="str">
            <v>01</v>
          </cell>
          <cell r="M3636">
            <v>1</v>
          </cell>
          <cell r="N3636" t="str">
            <v>650</v>
          </cell>
          <cell r="Q3636" t="str">
            <v>EIV</v>
          </cell>
          <cell r="S3636">
            <v>0</v>
          </cell>
          <cell r="T3636">
            <v>1130</v>
          </cell>
          <cell r="U3636">
            <v>0</v>
          </cell>
        </row>
        <row r="3637">
          <cell r="G3637" t="str">
            <v>05</v>
          </cell>
          <cell r="M3637">
            <v>1</v>
          </cell>
          <cell r="N3637" t="str">
            <v>623</v>
          </cell>
          <cell r="Q3637" t="str">
            <v>PPT</v>
          </cell>
          <cell r="S3637">
            <v>0</v>
          </cell>
          <cell r="T3637">
            <v>216488</v>
          </cell>
          <cell r="U3637">
            <v>0</v>
          </cell>
        </row>
        <row r="3638">
          <cell r="G3638" t="str">
            <v>08</v>
          </cell>
          <cell r="M3638">
            <v>1</v>
          </cell>
          <cell r="N3638" t="str">
            <v>676</v>
          </cell>
          <cell r="Q3638" t="str">
            <v>DO0</v>
          </cell>
          <cell r="S3638">
            <v>0</v>
          </cell>
          <cell r="T3638">
            <v>2383550</v>
          </cell>
          <cell r="U3638">
            <v>8.35</v>
          </cell>
        </row>
        <row r="3639">
          <cell r="G3639" t="str">
            <v>07</v>
          </cell>
          <cell r="M3639">
            <v>2</v>
          </cell>
          <cell r="N3639" t="str">
            <v>623</v>
          </cell>
          <cell r="Q3639" t="str">
            <v>OMS</v>
          </cell>
          <cell r="S3639">
            <v>0</v>
          </cell>
          <cell r="T3639">
            <v>2764790</v>
          </cell>
          <cell r="U3639">
            <v>718.86</v>
          </cell>
        </row>
        <row r="3640">
          <cell r="G3640" t="str">
            <v>05</v>
          </cell>
          <cell r="M3640">
            <v>2</v>
          </cell>
          <cell r="N3640" t="str">
            <v>626</v>
          </cell>
          <cell r="Q3640" t="str">
            <v>TSE</v>
          </cell>
          <cell r="S3640">
            <v>0</v>
          </cell>
          <cell r="T3640">
            <v>396792</v>
          </cell>
          <cell r="U3640">
            <v>0</v>
          </cell>
        </row>
        <row r="3641">
          <cell r="G3641" t="str">
            <v>05</v>
          </cell>
          <cell r="M3641">
            <v>5</v>
          </cell>
          <cell r="N3641" t="str">
            <v>624</v>
          </cell>
          <cell r="Q3641" t="str">
            <v>CAP</v>
          </cell>
          <cell r="S3641">
            <v>0</v>
          </cell>
          <cell r="T3641">
            <v>54400</v>
          </cell>
          <cell r="U3641">
            <v>-3.05</v>
          </cell>
        </row>
        <row r="3642">
          <cell r="G3642" t="str">
            <v>08</v>
          </cell>
          <cell r="M3642">
            <v>2</v>
          </cell>
          <cell r="N3642" t="str">
            <v>625</v>
          </cell>
          <cell r="Q3642" t="str">
            <v>RAU</v>
          </cell>
          <cell r="S3642">
            <v>0</v>
          </cell>
          <cell r="T3642">
            <v>7432128</v>
          </cell>
          <cell r="U3642">
            <v>282.43</v>
          </cell>
        </row>
        <row r="3643">
          <cell r="G3643" t="str">
            <v>08</v>
          </cell>
          <cell r="M3643">
            <v>2</v>
          </cell>
          <cell r="N3643" t="str">
            <v>625</v>
          </cell>
          <cell r="Q3643" t="str">
            <v>DC</v>
          </cell>
          <cell r="S3643">
            <v>0</v>
          </cell>
          <cell r="T3643">
            <v>7651.22</v>
          </cell>
          <cell r="U3643">
            <v>156937.22</v>
          </cell>
        </row>
        <row r="3644">
          <cell r="G3644" t="str">
            <v>08</v>
          </cell>
          <cell r="M3644">
            <v>2</v>
          </cell>
          <cell r="N3644" t="str">
            <v>621</v>
          </cell>
          <cell r="Q3644" t="str">
            <v>EP2</v>
          </cell>
          <cell r="S3644">
            <v>0</v>
          </cell>
          <cell r="T3644">
            <v>536928</v>
          </cell>
          <cell r="U3644">
            <v>-66.05</v>
          </cell>
        </row>
        <row r="3645">
          <cell r="G3645" t="str">
            <v>16</v>
          </cell>
          <cell r="M3645">
            <v>1</v>
          </cell>
          <cell r="N3645" t="str">
            <v>660</v>
          </cell>
          <cell r="Q3645" t="str">
            <v>E12</v>
          </cell>
          <cell r="S3645">
            <v>0</v>
          </cell>
          <cell r="T3645">
            <v>53</v>
          </cell>
          <cell r="U3645">
            <v>1.67</v>
          </cell>
        </row>
        <row r="3646">
          <cell r="G3646" t="str">
            <v>04</v>
          </cell>
          <cell r="M3646">
            <v>10</v>
          </cell>
          <cell r="N3646" t="str">
            <v>624</v>
          </cell>
          <cell r="Q3646" t="str">
            <v>DC</v>
          </cell>
          <cell r="S3646">
            <v>2</v>
          </cell>
          <cell r="T3646">
            <v>1558.48</v>
          </cell>
          <cell r="U3646">
            <v>18187.46</v>
          </cell>
        </row>
        <row r="3647">
          <cell r="G3647" t="str">
            <v>04</v>
          </cell>
          <cell r="M3647">
            <v>10</v>
          </cell>
          <cell r="N3647" t="str">
            <v>624</v>
          </cell>
          <cell r="Q3647" t="str">
            <v>DSM</v>
          </cell>
          <cell r="S3647">
            <v>0</v>
          </cell>
          <cell r="T3647">
            <v>460944</v>
          </cell>
          <cell r="U3647">
            <v>1028.3699999999999</v>
          </cell>
        </row>
        <row r="3648">
          <cell r="G3648" t="str">
            <v>07</v>
          </cell>
          <cell r="M3648">
            <v>3</v>
          </cell>
          <cell r="N3648" t="str">
            <v>624</v>
          </cell>
          <cell r="Q3648" t="str">
            <v>FMU</v>
          </cell>
          <cell r="S3648">
            <v>0</v>
          </cell>
          <cell r="T3648">
            <v>578160</v>
          </cell>
          <cell r="U3648">
            <v>0.57999999999999996</v>
          </cell>
        </row>
        <row r="3649">
          <cell r="G3649" t="str">
            <v>05</v>
          </cell>
          <cell r="M3649">
            <v>5</v>
          </cell>
          <cell r="N3649" t="str">
            <v>624</v>
          </cell>
          <cell r="Q3649" t="str">
            <v>FVE</v>
          </cell>
          <cell r="S3649">
            <v>0</v>
          </cell>
          <cell r="T3649">
            <v>54400</v>
          </cell>
          <cell r="U3649">
            <v>0</v>
          </cell>
        </row>
        <row r="3650">
          <cell r="G3650" t="str">
            <v>08</v>
          </cell>
          <cell r="M3650">
            <v>1</v>
          </cell>
          <cell r="N3650" t="str">
            <v>626</v>
          </cell>
          <cell r="Q3650" t="str">
            <v>DSU</v>
          </cell>
          <cell r="S3650">
            <v>0</v>
          </cell>
          <cell r="T3650">
            <v>1437120</v>
          </cell>
          <cell r="U3650">
            <v>30.18</v>
          </cell>
        </row>
        <row r="3651">
          <cell r="G3651" t="str">
            <v>04</v>
          </cell>
          <cell r="M3651">
            <v>9</v>
          </cell>
          <cell r="N3651" t="str">
            <v>624</v>
          </cell>
          <cell r="Q3651" t="str">
            <v>EBF</v>
          </cell>
          <cell r="S3651">
            <v>0</v>
          </cell>
          <cell r="T3651">
            <v>538080</v>
          </cell>
          <cell r="U3651">
            <v>-15458.5</v>
          </cell>
        </row>
        <row r="3652">
          <cell r="G3652" t="str">
            <v>08</v>
          </cell>
          <cell r="M3652">
            <v>1</v>
          </cell>
          <cell r="N3652" t="str">
            <v>624</v>
          </cell>
          <cell r="Q3652" t="str">
            <v>EC</v>
          </cell>
          <cell r="S3652">
            <v>4</v>
          </cell>
          <cell r="T3652">
            <v>7079200</v>
          </cell>
          <cell r="U3652">
            <v>386743.77</v>
          </cell>
        </row>
        <row r="3653">
          <cell r="G3653" t="str">
            <v>05</v>
          </cell>
          <cell r="M3653">
            <v>5</v>
          </cell>
          <cell r="N3653" t="str">
            <v>624</v>
          </cell>
          <cell r="Q3653" t="str">
            <v>EC</v>
          </cell>
          <cell r="S3653">
            <v>2</v>
          </cell>
          <cell r="T3653">
            <v>24400</v>
          </cell>
          <cell r="U3653">
            <v>1507.46</v>
          </cell>
        </row>
        <row r="3654">
          <cell r="G3654" t="str">
            <v>17</v>
          </cell>
          <cell r="M3654">
            <v>1</v>
          </cell>
          <cell r="N3654" t="str">
            <v>644</v>
          </cell>
          <cell r="Q3654" t="str">
            <v>EC</v>
          </cell>
          <cell r="S3654">
            <v>1</v>
          </cell>
          <cell r="T3654">
            <v>1688750</v>
          </cell>
          <cell r="U3654">
            <v>60165.1</v>
          </cell>
        </row>
        <row r="3655">
          <cell r="G3655" t="str">
            <v>07</v>
          </cell>
          <cell r="M3655">
            <v>1</v>
          </cell>
          <cell r="N3655" t="str">
            <v>625</v>
          </cell>
          <cell r="Q3655" t="str">
            <v>EC</v>
          </cell>
          <cell r="S3655">
            <v>1</v>
          </cell>
          <cell r="T3655">
            <v>542400</v>
          </cell>
          <cell r="U3655">
            <v>17417.55</v>
          </cell>
        </row>
        <row r="3656">
          <cell r="G3656" t="str">
            <v>08</v>
          </cell>
          <cell r="M3656">
            <v>2</v>
          </cell>
          <cell r="N3656" t="str">
            <v>625</v>
          </cell>
          <cell r="Q3656" t="str">
            <v>EC</v>
          </cell>
          <cell r="S3656">
            <v>1</v>
          </cell>
          <cell r="T3656">
            <v>7432128</v>
          </cell>
          <cell r="U3656">
            <v>238660.5</v>
          </cell>
        </row>
        <row r="3657">
          <cell r="G3657" t="str">
            <v>05</v>
          </cell>
          <cell r="M3657">
            <v>15</v>
          </cell>
          <cell r="N3657" t="str">
            <v>624</v>
          </cell>
          <cell r="Q3657" t="str">
            <v>ECR</v>
          </cell>
          <cell r="S3657">
            <v>0</v>
          </cell>
          <cell r="T3657">
            <v>703056</v>
          </cell>
          <cell r="U3657">
            <v>2559.12</v>
          </cell>
        </row>
        <row r="3658">
          <cell r="G3658" t="str">
            <v>01</v>
          </cell>
          <cell r="M3658">
            <v>1</v>
          </cell>
          <cell r="N3658" t="str">
            <v>655</v>
          </cell>
          <cell r="Q3658" t="str">
            <v>EFV</v>
          </cell>
          <cell r="S3658">
            <v>0</v>
          </cell>
          <cell r="T3658">
            <v>287</v>
          </cell>
          <cell r="U3658">
            <v>-0.61</v>
          </cell>
        </row>
        <row r="3659">
          <cell r="G3659" t="str">
            <v>08</v>
          </cell>
          <cell r="M3659">
            <v>3</v>
          </cell>
          <cell r="N3659" t="str">
            <v>624</v>
          </cell>
          <cell r="Q3659" t="str">
            <v>EFV</v>
          </cell>
          <cell r="S3659">
            <v>0</v>
          </cell>
          <cell r="T3659">
            <v>626400</v>
          </cell>
          <cell r="U3659">
            <v>-1333.61</v>
          </cell>
        </row>
        <row r="3660">
          <cell r="G3660" t="str">
            <v>05</v>
          </cell>
          <cell r="M3660">
            <v>1</v>
          </cell>
          <cell r="N3660" t="str">
            <v>626</v>
          </cell>
          <cell r="Q3660" t="str">
            <v>EFV</v>
          </cell>
          <cell r="S3660">
            <v>0</v>
          </cell>
          <cell r="T3660">
            <v>6707584</v>
          </cell>
          <cell r="U3660">
            <v>-14280.43</v>
          </cell>
        </row>
        <row r="3661">
          <cell r="G3661" t="str">
            <v>04</v>
          </cell>
          <cell r="M3661">
            <v>3</v>
          </cell>
          <cell r="N3661" t="str">
            <v>624</v>
          </cell>
          <cell r="Q3661" t="str">
            <v>EUR</v>
          </cell>
          <cell r="S3661">
            <v>0</v>
          </cell>
          <cell r="T3661">
            <v>491328</v>
          </cell>
          <cell r="U3661">
            <v>3.94</v>
          </cell>
        </row>
        <row r="3662">
          <cell r="G3662" t="str">
            <v>04</v>
          </cell>
          <cell r="M3662">
            <v>2</v>
          </cell>
          <cell r="N3662" t="str">
            <v>641</v>
          </cell>
          <cell r="Q3662" t="str">
            <v>LMV</v>
          </cell>
          <cell r="S3662">
            <v>0</v>
          </cell>
          <cell r="T3662">
            <v>2526</v>
          </cell>
          <cell r="U3662">
            <v>-0.2</v>
          </cell>
        </row>
        <row r="3663">
          <cell r="G3663" t="str">
            <v>05</v>
          </cell>
          <cell r="M3663">
            <v>6</v>
          </cell>
          <cell r="N3663" t="str">
            <v>624</v>
          </cell>
          <cell r="Q3663" t="str">
            <v>LMV</v>
          </cell>
          <cell r="S3663">
            <v>0</v>
          </cell>
          <cell r="T3663">
            <v>3870300</v>
          </cell>
          <cell r="U3663">
            <v>-7.74</v>
          </cell>
        </row>
        <row r="3664">
          <cell r="G3664" t="str">
            <v>08</v>
          </cell>
          <cell r="M3664">
            <v>4</v>
          </cell>
          <cell r="N3664" t="str">
            <v>624</v>
          </cell>
          <cell r="Q3664" t="str">
            <v>MC</v>
          </cell>
          <cell r="S3664">
            <v>3</v>
          </cell>
          <cell r="T3664">
            <v>138.4</v>
          </cell>
          <cell r="U3664">
            <v>1545.93</v>
          </cell>
        </row>
        <row r="3665">
          <cell r="G3665" t="str">
            <v>08</v>
          </cell>
          <cell r="M3665">
            <v>1</v>
          </cell>
          <cell r="N3665" t="str">
            <v>626</v>
          </cell>
          <cell r="Q3665" t="str">
            <v>PRC</v>
          </cell>
          <cell r="S3665">
            <v>0</v>
          </cell>
          <cell r="T3665">
            <v>1437120</v>
          </cell>
          <cell r="U3665">
            <v>1849.57</v>
          </cell>
        </row>
        <row r="3666">
          <cell r="G3666" t="str">
            <v>07</v>
          </cell>
          <cell r="M3666">
            <v>1</v>
          </cell>
          <cell r="N3666" t="str">
            <v>625</v>
          </cell>
          <cell r="Q3666" t="str">
            <v>PRC</v>
          </cell>
          <cell r="S3666">
            <v>0</v>
          </cell>
          <cell r="T3666">
            <v>542400</v>
          </cell>
          <cell r="U3666">
            <v>589.04999999999995</v>
          </cell>
        </row>
        <row r="3667">
          <cell r="G3667" t="str">
            <v>07</v>
          </cell>
          <cell r="M3667">
            <v>1</v>
          </cell>
          <cell r="N3667" t="str">
            <v>625</v>
          </cell>
          <cell r="Q3667" t="str">
            <v>PRV</v>
          </cell>
          <cell r="S3667">
            <v>0</v>
          </cell>
          <cell r="T3667">
            <v>542400</v>
          </cell>
          <cell r="U3667">
            <v>-100.34</v>
          </cell>
        </row>
        <row r="3668">
          <cell r="G3668" t="str">
            <v>08</v>
          </cell>
          <cell r="M3668">
            <v>1</v>
          </cell>
          <cell r="N3668" t="str">
            <v>634</v>
          </cell>
          <cell r="Q3668" t="str">
            <v>TDC</v>
          </cell>
          <cell r="S3668">
            <v>0</v>
          </cell>
          <cell r="T3668">
            <v>174477080</v>
          </cell>
          <cell r="U3668">
            <v>0</v>
          </cell>
        </row>
        <row r="3669">
          <cell r="G3669" t="str">
            <v>06</v>
          </cell>
          <cell r="M3669">
            <v>1</v>
          </cell>
          <cell r="N3669" t="str">
            <v>622</v>
          </cell>
          <cell r="Q3669" t="str">
            <v>RIN</v>
          </cell>
          <cell r="S3669">
            <v>0</v>
          </cell>
          <cell r="T3669">
            <v>37559</v>
          </cell>
          <cell r="U3669">
            <v>541.67999999999995</v>
          </cell>
        </row>
        <row r="3670">
          <cell r="G3670" t="str">
            <v>02</v>
          </cell>
          <cell r="M3670">
            <v>52</v>
          </cell>
          <cell r="N3670" t="str">
            <v>611</v>
          </cell>
          <cell r="Q3670" t="str">
            <v>TTC</v>
          </cell>
          <cell r="S3670">
            <v>0</v>
          </cell>
          <cell r="T3670">
            <v>3428</v>
          </cell>
          <cell r="U3670">
            <v>0</v>
          </cell>
        </row>
        <row r="3671">
          <cell r="G3671" t="str">
            <v>04</v>
          </cell>
          <cell r="M3671">
            <v>3</v>
          </cell>
          <cell r="N3671" t="str">
            <v>624</v>
          </cell>
          <cell r="Q3671" t="str">
            <v>EEX</v>
          </cell>
          <cell r="S3671">
            <v>0</v>
          </cell>
          <cell r="T3671">
            <v>491328</v>
          </cell>
          <cell r="U3671">
            <v>850.98</v>
          </cell>
        </row>
        <row r="3672">
          <cell r="G3672" t="str">
            <v>16</v>
          </cell>
          <cell r="M3672">
            <v>4</v>
          </cell>
          <cell r="N3672" t="str">
            <v>641</v>
          </cell>
          <cell r="Q3672" t="str">
            <v>EP1</v>
          </cell>
          <cell r="S3672">
            <v>0</v>
          </cell>
          <cell r="T3672">
            <v>117680</v>
          </cell>
          <cell r="U3672">
            <v>0</v>
          </cell>
        </row>
        <row r="3673">
          <cell r="G3673" t="str">
            <v>23</v>
          </cell>
          <cell r="M3673">
            <v>1</v>
          </cell>
          <cell r="N3673" t="str">
            <v>686</v>
          </cell>
          <cell r="Q3673" t="str">
            <v>VRN</v>
          </cell>
          <cell r="S3673">
            <v>0</v>
          </cell>
          <cell r="T3673">
            <v>406</v>
          </cell>
          <cell r="U3673">
            <v>-1.04</v>
          </cell>
        </row>
        <row r="3674">
          <cell r="G3674" t="str">
            <v>01</v>
          </cell>
          <cell r="M3674">
            <v>1</v>
          </cell>
          <cell r="N3674" t="str">
            <v>650</v>
          </cell>
          <cell r="Q3674" t="str">
            <v>E16</v>
          </cell>
          <cell r="S3674">
            <v>0</v>
          </cell>
          <cell r="T3674">
            <v>113</v>
          </cell>
          <cell r="U3674">
            <v>3.56</v>
          </cell>
        </row>
        <row r="3675">
          <cell r="G3675" t="str">
            <v>04</v>
          </cell>
          <cell r="M3675">
            <v>10</v>
          </cell>
          <cell r="N3675" t="str">
            <v>624</v>
          </cell>
          <cell r="Q3675" t="str">
            <v>EIV</v>
          </cell>
          <cell r="S3675">
            <v>0</v>
          </cell>
          <cell r="T3675">
            <v>460944</v>
          </cell>
          <cell r="U3675">
            <v>0</v>
          </cell>
        </row>
        <row r="3676">
          <cell r="G3676" t="str">
            <v>07</v>
          </cell>
          <cell r="M3676">
            <v>1</v>
          </cell>
          <cell r="N3676" t="str">
            <v>660</v>
          </cell>
          <cell r="Q3676" t="str">
            <v>E31</v>
          </cell>
          <cell r="S3676">
            <v>0</v>
          </cell>
          <cell r="T3676">
            <v>52</v>
          </cell>
          <cell r="U3676">
            <v>1.64</v>
          </cell>
        </row>
        <row r="3677">
          <cell r="G3677" t="str">
            <v>05</v>
          </cell>
          <cell r="M3677">
            <v>5</v>
          </cell>
          <cell r="N3677" t="str">
            <v>624</v>
          </cell>
          <cell r="Q3677" t="str">
            <v>RAU</v>
          </cell>
          <cell r="S3677">
            <v>0</v>
          </cell>
          <cell r="T3677">
            <v>54400</v>
          </cell>
          <cell r="U3677">
            <v>1.36</v>
          </cell>
        </row>
        <row r="3678">
          <cell r="G3678" t="str">
            <v>01</v>
          </cell>
          <cell r="M3678">
            <v>1</v>
          </cell>
          <cell r="N3678" t="str">
            <v>655</v>
          </cell>
          <cell r="Q3678" t="str">
            <v>EP2</v>
          </cell>
          <cell r="S3678">
            <v>0</v>
          </cell>
          <cell r="T3678">
            <v>287</v>
          </cell>
          <cell r="U3678">
            <v>-0.04</v>
          </cell>
        </row>
        <row r="3679">
          <cell r="G3679" t="str">
            <v>07</v>
          </cell>
          <cell r="M3679">
            <v>1</v>
          </cell>
          <cell r="N3679" t="str">
            <v>624</v>
          </cell>
          <cell r="Q3679" t="str">
            <v>DSO</v>
          </cell>
          <cell r="S3679">
            <v>0</v>
          </cell>
          <cell r="T3679">
            <v>732192</v>
          </cell>
          <cell r="U3679">
            <v>431.99</v>
          </cell>
        </row>
        <row r="3680">
          <cell r="G3680" t="str">
            <v>07</v>
          </cell>
          <cell r="M3680">
            <v>3</v>
          </cell>
          <cell r="N3680" t="str">
            <v>624</v>
          </cell>
          <cell r="Q3680" t="str">
            <v>TSE</v>
          </cell>
          <cell r="S3680">
            <v>0</v>
          </cell>
          <cell r="T3680">
            <v>578160</v>
          </cell>
          <cell r="U3680">
            <v>0</v>
          </cell>
        </row>
        <row r="3681">
          <cell r="G3681" t="str">
            <v>08</v>
          </cell>
          <cell r="M3681">
            <v>1</v>
          </cell>
          <cell r="N3681" t="str">
            <v>626</v>
          </cell>
          <cell r="Q3681" t="str">
            <v>DO8</v>
          </cell>
          <cell r="S3681">
            <v>0</v>
          </cell>
          <cell r="T3681">
            <v>1228800</v>
          </cell>
          <cell r="U3681">
            <v>2.4700000000000002</v>
          </cell>
        </row>
        <row r="3682">
          <cell r="G3682" t="str">
            <v>07</v>
          </cell>
          <cell r="M3682">
            <v>2</v>
          </cell>
          <cell r="N3682" t="str">
            <v>624</v>
          </cell>
          <cell r="Q3682" t="str">
            <v>DS0</v>
          </cell>
          <cell r="S3682">
            <v>0</v>
          </cell>
          <cell r="T3682">
            <v>108834</v>
          </cell>
          <cell r="U3682">
            <v>9.58</v>
          </cell>
        </row>
        <row r="3683">
          <cell r="G3683" t="str">
            <v>01</v>
          </cell>
          <cell r="M3683">
            <v>1</v>
          </cell>
          <cell r="N3683" t="str">
            <v>811</v>
          </cell>
          <cell r="Q3683" t="str">
            <v>ECA</v>
          </cell>
          <cell r="S3683">
            <v>0</v>
          </cell>
          <cell r="T3683">
            <v>0</v>
          </cell>
          <cell r="U3683">
            <v>0</v>
          </cell>
        </row>
        <row r="3684">
          <cell r="G3684" t="str">
            <v>05</v>
          </cell>
          <cell r="M3684">
            <v>3</v>
          </cell>
          <cell r="N3684" t="str">
            <v>624</v>
          </cell>
          <cell r="Q3684" t="str">
            <v>EP3</v>
          </cell>
          <cell r="S3684">
            <v>0</v>
          </cell>
          <cell r="T3684">
            <v>169344</v>
          </cell>
          <cell r="U3684">
            <v>0</v>
          </cell>
        </row>
        <row r="3685">
          <cell r="G3685" t="str">
            <v>04</v>
          </cell>
          <cell r="M3685">
            <v>4</v>
          </cell>
          <cell r="N3685" t="str">
            <v>623</v>
          </cell>
          <cell r="Q3685" t="str">
            <v>EP3</v>
          </cell>
          <cell r="S3685">
            <v>0</v>
          </cell>
          <cell r="T3685">
            <v>123384</v>
          </cell>
          <cell r="U3685">
            <v>0</v>
          </cell>
        </row>
        <row r="3686">
          <cell r="G3686" t="str">
            <v>01</v>
          </cell>
          <cell r="M3686">
            <v>1</v>
          </cell>
          <cell r="N3686" t="str">
            <v>811</v>
          </cell>
          <cell r="Q3686" t="str">
            <v>ECR</v>
          </cell>
          <cell r="S3686">
            <v>0</v>
          </cell>
          <cell r="T3686">
            <v>0</v>
          </cell>
          <cell r="U3686">
            <v>0</v>
          </cell>
        </row>
        <row r="3687">
          <cell r="G3687" t="str">
            <v>16</v>
          </cell>
          <cell r="M3687">
            <v>4</v>
          </cell>
          <cell r="N3687" t="str">
            <v>641</v>
          </cell>
          <cell r="Q3687" t="str">
            <v>EIN</v>
          </cell>
          <cell r="S3687">
            <v>0</v>
          </cell>
          <cell r="T3687">
            <v>117680</v>
          </cell>
          <cell r="U3687">
            <v>66.14</v>
          </cell>
        </row>
        <row r="3688">
          <cell r="G3688" t="str">
            <v>05</v>
          </cell>
          <cell r="M3688">
            <v>5</v>
          </cell>
          <cell r="N3688" t="str">
            <v>624</v>
          </cell>
          <cell r="Q3688" t="str">
            <v>EIN</v>
          </cell>
          <cell r="S3688">
            <v>0</v>
          </cell>
          <cell r="T3688">
            <v>54400</v>
          </cell>
          <cell r="U3688">
            <v>30.57</v>
          </cell>
        </row>
        <row r="3689">
          <cell r="G3689" t="str">
            <v>05</v>
          </cell>
          <cell r="M3689">
            <v>2</v>
          </cell>
          <cell r="N3689" t="str">
            <v>626</v>
          </cell>
          <cell r="Q3689" t="str">
            <v>LMV</v>
          </cell>
          <cell r="S3689">
            <v>0</v>
          </cell>
          <cell r="T3689">
            <v>396792</v>
          </cell>
          <cell r="U3689">
            <v>-14.68</v>
          </cell>
        </row>
        <row r="3690">
          <cell r="G3690" t="str">
            <v>05</v>
          </cell>
          <cell r="M3690">
            <v>3</v>
          </cell>
          <cell r="N3690" t="str">
            <v>624</v>
          </cell>
          <cell r="Q3690" t="str">
            <v>RIV</v>
          </cell>
          <cell r="S3690">
            <v>0</v>
          </cell>
          <cell r="T3690">
            <v>169344</v>
          </cell>
          <cell r="U3690">
            <v>0</v>
          </cell>
        </row>
        <row r="3691">
          <cell r="G3691" t="str">
            <v>08</v>
          </cell>
          <cell r="M3691">
            <v>2</v>
          </cell>
          <cell r="N3691" t="str">
            <v>625</v>
          </cell>
          <cell r="Q3691" t="str">
            <v>RTU</v>
          </cell>
          <cell r="S3691">
            <v>0</v>
          </cell>
          <cell r="T3691">
            <v>7432128</v>
          </cell>
          <cell r="U3691">
            <v>66.87</v>
          </cell>
        </row>
        <row r="3692">
          <cell r="G3692" t="str">
            <v>08</v>
          </cell>
          <cell r="M3692">
            <v>1</v>
          </cell>
          <cell r="N3692" t="str">
            <v>625</v>
          </cell>
          <cell r="Q3692" t="str">
            <v>TSC</v>
          </cell>
          <cell r="S3692">
            <v>0</v>
          </cell>
          <cell r="T3692">
            <v>257760</v>
          </cell>
          <cell r="U3692">
            <v>0</v>
          </cell>
        </row>
        <row r="3693">
          <cell r="G3693" t="str">
            <v>06</v>
          </cell>
          <cell r="M3693">
            <v>1</v>
          </cell>
          <cell r="N3693" t="str">
            <v>620</v>
          </cell>
          <cell r="Q3693" t="str">
            <v>TSC</v>
          </cell>
          <cell r="S3693">
            <v>0</v>
          </cell>
          <cell r="T3693">
            <v>3789</v>
          </cell>
          <cell r="U3693">
            <v>0</v>
          </cell>
        </row>
        <row r="3694">
          <cell r="G3694" t="str">
            <v>04</v>
          </cell>
          <cell r="M3694">
            <v>3</v>
          </cell>
          <cell r="N3694" t="str">
            <v>624</v>
          </cell>
          <cell r="Q3694" t="str">
            <v>TTE</v>
          </cell>
          <cell r="S3694">
            <v>0</v>
          </cell>
          <cell r="T3694">
            <v>491328</v>
          </cell>
          <cell r="U3694">
            <v>0</v>
          </cell>
        </row>
        <row r="3695">
          <cell r="G3695" t="str">
            <v>05</v>
          </cell>
          <cell r="M3695">
            <v>15</v>
          </cell>
          <cell r="N3695" t="str">
            <v>624</v>
          </cell>
          <cell r="Q3695" t="str">
            <v>CAV</v>
          </cell>
          <cell r="S3695">
            <v>0</v>
          </cell>
          <cell r="T3695">
            <v>703056</v>
          </cell>
          <cell r="U3695">
            <v>-21.09</v>
          </cell>
        </row>
        <row r="3696">
          <cell r="G3696" t="str">
            <v>06</v>
          </cell>
          <cell r="M3696">
            <v>2</v>
          </cell>
          <cell r="N3696" t="str">
            <v>620</v>
          </cell>
          <cell r="Q3696" t="str">
            <v>CAV</v>
          </cell>
          <cell r="S3696">
            <v>0</v>
          </cell>
          <cell r="T3696">
            <v>0</v>
          </cell>
          <cell r="U3696">
            <v>0</v>
          </cell>
        </row>
        <row r="3697">
          <cell r="G3697" t="str">
            <v>04</v>
          </cell>
          <cell r="M3697">
            <v>2</v>
          </cell>
          <cell r="N3697" t="str">
            <v>623</v>
          </cell>
          <cell r="Q3697" t="str">
            <v>DO7</v>
          </cell>
          <cell r="S3697">
            <v>0</v>
          </cell>
          <cell r="T3697">
            <v>36084</v>
          </cell>
          <cell r="U3697">
            <v>0</v>
          </cell>
        </row>
        <row r="3698">
          <cell r="G3698" t="str">
            <v>07</v>
          </cell>
          <cell r="M3698">
            <v>2</v>
          </cell>
          <cell r="N3698" t="str">
            <v>624</v>
          </cell>
          <cell r="Q3698" t="str">
            <v>DO0</v>
          </cell>
          <cell r="S3698">
            <v>0</v>
          </cell>
          <cell r="T3698">
            <v>738558</v>
          </cell>
          <cell r="U3698">
            <v>104.14</v>
          </cell>
        </row>
        <row r="3699">
          <cell r="G3699" t="str">
            <v>05</v>
          </cell>
          <cell r="M3699">
            <v>15</v>
          </cell>
          <cell r="N3699" t="str">
            <v>624</v>
          </cell>
          <cell r="Q3699" t="str">
            <v>PPT</v>
          </cell>
          <cell r="S3699">
            <v>0</v>
          </cell>
          <cell r="T3699">
            <v>703056</v>
          </cell>
          <cell r="U3699">
            <v>0</v>
          </cell>
        </row>
        <row r="3700">
          <cell r="G3700" t="str">
            <v>07</v>
          </cell>
          <cell r="M3700">
            <v>3</v>
          </cell>
          <cell r="N3700" t="str">
            <v>624</v>
          </cell>
          <cell r="Q3700" t="str">
            <v>BFC</v>
          </cell>
          <cell r="S3700">
            <v>0</v>
          </cell>
          <cell r="T3700">
            <v>578160</v>
          </cell>
          <cell r="U3700">
            <v>16623.830000000002</v>
          </cell>
        </row>
        <row r="3701">
          <cell r="G3701" t="str">
            <v>08</v>
          </cell>
          <cell r="M3701">
            <v>3</v>
          </cell>
          <cell r="N3701" t="str">
            <v>624</v>
          </cell>
          <cell r="Q3701" t="str">
            <v>EP2</v>
          </cell>
          <cell r="S3701">
            <v>0</v>
          </cell>
          <cell r="T3701">
            <v>626400</v>
          </cell>
          <cell r="U3701">
            <v>-80.81</v>
          </cell>
        </row>
        <row r="3702">
          <cell r="G3702" t="str">
            <v>04</v>
          </cell>
          <cell r="M3702">
            <v>6</v>
          </cell>
          <cell r="N3702" t="str">
            <v>624</v>
          </cell>
          <cell r="Q3702" t="str">
            <v>DC</v>
          </cell>
          <cell r="S3702">
            <v>2</v>
          </cell>
          <cell r="T3702">
            <v>2230.21</v>
          </cell>
          <cell r="U3702">
            <v>26026.55</v>
          </cell>
        </row>
        <row r="3703">
          <cell r="G3703" t="str">
            <v>05</v>
          </cell>
          <cell r="M3703">
            <v>2</v>
          </cell>
          <cell r="N3703" t="str">
            <v>624</v>
          </cell>
          <cell r="Q3703" t="str">
            <v>RAU</v>
          </cell>
          <cell r="S3703">
            <v>0</v>
          </cell>
          <cell r="T3703">
            <v>5617464</v>
          </cell>
          <cell r="U3703">
            <v>140.44</v>
          </cell>
        </row>
        <row r="3704">
          <cell r="G3704" t="str">
            <v>07</v>
          </cell>
          <cell r="M3704">
            <v>2</v>
          </cell>
          <cell r="N3704" t="str">
            <v>621</v>
          </cell>
          <cell r="Q3704" t="str">
            <v>DS2</v>
          </cell>
          <cell r="S3704">
            <v>0</v>
          </cell>
          <cell r="T3704">
            <v>0</v>
          </cell>
          <cell r="U3704">
            <v>0</v>
          </cell>
        </row>
        <row r="3705">
          <cell r="G3705" t="str">
            <v>07</v>
          </cell>
          <cell r="M3705">
            <v>4</v>
          </cell>
          <cell r="N3705" t="str">
            <v>624</v>
          </cell>
          <cell r="Q3705" t="str">
            <v>DS4</v>
          </cell>
          <cell r="S3705">
            <v>0</v>
          </cell>
          <cell r="T3705">
            <v>1716900</v>
          </cell>
          <cell r="U3705">
            <v>149.37</v>
          </cell>
        </row>
        <row r="3706">
          <cell r="G3706" t="str">
            <v>04</v>
          </cell>
          <cell r="M3706">
            <v>11</v>
          </cell>
          <cell r="N3706" t="str">
            <v>623</v>
          </cell>
          <cell r="Q3706" t="str">
            <v>ICV</v>
          </cell>
          <cell r="S3706">
            <v>0</v>
          </cell>
          <cell r="T3706">
            <v>403035</v>
          </cell>
          <cell r="U3706">
            <v>0</v>
          </cell>
        </row>
        <row r="3707">
          <cell r="G3707" t="str">
            <v>07</v>
          </cell>
          <cell r="M3707">
            <v>6</v>
          </cell>
          <cell r="N3707" t="str">
            <v>624</v>
          </cell>
          <cell r="Q3707" t="str">
            <v>DO5</v>
          </cell>
          <cell r="S3707">
            <v>0</v>
          </cell>
          <cell r="T3707">
            <v>58200</v>
          </cell>
          <cell r="U3707">
            <v>-10.01</v>
          </cell>
        </row>
        <row r="3708">
          <cell r="G3708" t="str">
            <v>04</v>
          </cell>
          <cell r="M3708">
            <v>1</v>
          </cell>
          <cell r="N3708" t="str">
            <v>624</v>
          </cell>
          <cell r="Q3708" t="str">
            <v>DS3</v>
          </cell>
          <cell r="S3708">
            <v>0</v>
          </cell>
          <cell r="T3708">
            <v>550400</v>
          </cell>
          <cell r="U3708">
            <v>-110.63</v>
          </cell>
        </row>
        <row r="3709">
          <cell r="G3709" t="str">
            <v>05</v>
          </cell>
          <cell r="M3709">
            <v>3</v>
          </cell>
          <cell r="N3709" t="str">
            <v>624</v>
          </cell>
          <cell r="Q3709" t="str">
            <v>EBF</v>
          </cell>
          <cell r="S3709">
            <v>0</v>
          </cell>
          <cell r="T3709">
            <v>169344</v>
          </cell>
          <cell r="U3709">
            <v>-4865.08</v>
          </cell>
        </row>
        <row r="3710">
          <cell r="G3710" t="str">
            <v>04</v>
          </cell>
          <cell r="M3710">
            <v>4</v>
          </cell>
          <cell r="N3710" t="str">
            <v>623</v>
          </cell>
          <cell r="Q3710" t="str">
            <v>EBF</v>
          </cell>
          <cell r="S3710">
            <v>0</v>
          </cell>
          <cell r="T3710">
            <v>123384</v>
          </cell>
          <cell r="U3710">
            <v>-3544.7</v>
          </cell>
        </row>
        <row r="3711">
          <cell r="G3711" t="str">
            <v>16</v>
          </cell>
          <cell r="M3711">
            <v>2</v>
          </cell>
          <cell r="N3711" t="str">
            <v>641</v>
          </cell>
          <cell r="Q3711" t="str">
            <v>EBF</v>
          </cell>
          <cell r="S3711">
            <v>0</v>
          </cell>
          <cell r="T3711">
            <v>806</v>
          </cell>
          <cell r="U3711">
            <v>-23.16</v>
          </cell>
        </row>
        <row r="3712">
          <cell r="G3712" t="str">
            <v>08</v>
          </cell>
          <cell r="M3712">
            <v>1</v>
          </cell>
          <cell r="N3712" t="str">
            <v>625</v>
          </cell>
          <cell r="Q3712" t="str">
            <v>EC</v>
          </cell>
          <cell r="S3712">
            <v>1</v>
          </cell>
          <cell r="T3712">
            <v>257760</v>
          </cell>
          <cell r="U3712">
            <v>8277.19</v>
          </cell>
        </row>
        <row r="3713">
          <cell r="G3713" t="str">
            <v>05</v>
          </cell>
          <cell r="M3713">
            <v>5</v>
          </cell>
          <cell r="N3713" t="str">
            <v>624</v>
          </cell>
          <cell r="Q3713" t="str">
            <v>EFV</v>
          </cell>
          <cell r="S3713">
            <v>0</v>
          </cell>
          <cell r="T3713">
            <v>54400</v>
          </cell>
          <cell r="U3713">
            <v>-115.82</v>
          </cell>
        </row>
        <row r="3714">
          <cell r="G3714" t="str">
            <v>16</v>
          </cell>
          <cell r="M3714">
            <v>2</v>
          </cell>
          <cell r="N3714" t="str">
            <v>641</v>
          </cell>
          <cell r="Q3714" t="str">
            <v>EP4</v>
          </cell>
          <cell r="S3714">
            <v>0</v>
          </cell>
          <cell r="T3714">
            <v>806</v>
          </cell>
          <cell r="U3714">
            <v>0</v>
          </cell>
        </row>
        <row r="3715">
          <cell r="G3715" t="str">
            <v>06</v>
          </cell>
          <cell r="M3715">
            <v>2</v>
          </cell>
          <cell r="N3715" t="str">
            <v>620</v>
          </cell>
          <cell r="Q3715" t="str">
            <v>EUR</v>
          </cell>
          <cell r="S3715">
            <v>0</v>
          </cell>
          <cell r="T3715">
            <v>0</v>
          </cell>
          <cell r="U3715">
            <v>0</v>
          </cell>
        </row>
        <row r="3716">
          <cell r="G3716" t="str">
            <v>05</v>
          </cell>
          <cell r="M3716">
            <v>15</v>
          </cell>
          <cell r="N3716" t="str">
            <v>624</v>
          </cell>
          <cell r="Q3716" t="str">
            <v>LMV</v>
          </cell>
          <cell r="S3716">
            <v>0</v>
          </cell>
          <cell r="T3716">
            <v>703056</v>
          </cell>
          <cell r="U3716">
            <v>-1.41</v>
          </cell>
        </row>
        <row r="3717">
          <cell r="G3717" t="str">
            <v>04</v>
          </cell>
          <cell r="M3717">
            <v>10</v>
          </cell>
          <cell r="N3717" t="str">
            <v>624</v>
          </cell>
          <cell r="Q3717" t="str">
            <v>RTU</v>
          </cell>
          <cell r="S3717">
            <v>0</v>
          </cell>
          <cell r="T3717">
            <v>460944</v>
          </cell>
          <cell r="U3717">
            <v>1.84</v>
          </cell>
        </row>
        <row r="3718">
          <cell r="G3718" t="str">
            <v>07</v>
          </cell>
          <cell r="M3718">
            <v>3</v>
          </cell>
          <cell r="N3718" t="str">
            <v>624</v>
          </cell>
          <cell r="Q3718" t="str">
            <v>TDC</v>
          </cell>
          <cell r="S3718">
            <v>0</v>
          </cell>
          <cell r="T3718">
            <v>578160</v>
          </cell>
          <cell r="U3718">
            <v>0</v>
          </cell>
        </row>
        <row r="3719">
          <cell r="G3719" t="str">
            <v>04</v>
          </cell>
          <cell r="M3719">
            <v>9</v>
          </cell>
          <cell r="N3719" t="str">
            <v>624</v>
          </cell>
          <cell r="Q3719" t="str">
            <v>TIU</v>
          </cell>
          <cell r="S3719">
            <v>0</v>
          </cell>
          <cell r="T3719">
            <v>538080</v>
          </cell>
          <cell r="U3719">
            <v>0</v>
          </cell>
        </row>
        <row r="3720">
          <cell r="G3720" t="str">
            <v>16</v>
          </cell>
          <cell r="M3720">
            <v>4</v>
          </cell>
          <cell r="N3720" t="str">
            <v>641</v>
          </cell>
          <cell r="Q3720" t="str">
            <v>RIN</v>
          </cell>
          <cell r="S3720">
            <v>0</v>
          </cell>
          <cell r="T3720">
            <v>117680</v>
          </cell>
          <cell r="U3720">
            <v>213.12</v>
          </cell>
        </row>
        <row r="3721">
          <cell r="G3721" t="str">
            <v>07</v>
          </cell>
          <cell r="M3721">
            <v>1</v>
          </cell>
          <cell r="N3721" t="str">
            <v>650</v>
          </cell>
          <cell r="Q3721" t="str">
            <v>RIN</v>
          </cell>
          <cell r="S3721">
            <v>0</v>
          </cell>
          <cell r="T3721">
            <v>1483</v>
          </cell>
          <cell r="U3721">
            <v>0.99</v>
          </cell>
        </row>
        <row r="3722">
          <cell r="G3722" t="str">
            <v>05</v>
          </cell>
          <cell r="M3722">
            <v>6</v>
          </cell>
          <cell r="N3722" t="str">
            <v>626</v>
          </cell>
          <cell r="Q3722" t="str">
            <v>EEX</v>
          </cell>
          <cell r="S3722">
            <v>0</v>
          </cell>
          <cell r="T3722">
            <v>813780</v>
          </cell>
          <cell r="U3722">
            <v>1268.68</v>
          </cell>
        </row>
        <row r="3723">
          <cell r="G3723" t="str">
            <v>08</v>
          </cell>
          <cell r="M3723">
            <v>2</v>
          </cell>
          <cell r="N3723" t="str">
            <v>626</v>
          </cell>
          <cell r="Q3723" t="str">
            <v>DO0</v>
          </cell>
          <cell r="S3723">
            <v>0</v>
          </cell>
          <cell r="T3723">
            <v>1801008</v>
          </cell>
          <cell r="U3723">
            <v>129.66999999999999</v>
          </cell>
        </row>
        <row r="3724">
          <cell r="G3724" t="str">
            <v>04</v>
          </cell>
          <cell r="M3724">
            <v>5</v>
          </cell>
          <cell r="N3724" t="str">
            <v>624</v>
          </cell>
          <cell r="Q3724" t="str">
            <v>PPT</v>
          </cell>
          <cell r="S3724">
            <v>0</v>
          </cell>
          <cell r="T3724">
            <v>79200</v>
          </cell>
          <cell r="U3724">
            <v>0</v>
          </cell>
        </row>
        <row r="3725">
          <cell r="G3725" t="str">
            <v>08</v>
          </cell>
          <cell r="M3725">
            <v>3</v>
          </cell>
          <cell r="N3725" t="str">
            <v>624</v>
          </cell>
          <cell r="Q3725" t="str">
            <v>BFC</v>
          </cell>
          <cell r="S3725">
            <v>0</v>
          </cell>
          <cell r="T3725">
            <v>626400</v>
          </cell>
          <cell r="U3725">
            <v>18010.88</v>
          </cell>
        </row>
        <row r="3726">
          <cell r="G3726" t="str">
            <v>04</v>
          </cell>
          <cell r="M3726">
            <v>4</v>
          </cell>
          <cell r="N3726" t="str">
            <v>623</v>
          </cell>
          <cell r="Q3726" t="str">
            <v>LMR</v>
          </cell>
          <cell r="S3726">
            <v>0</v>
          </cell>
          <cell r="T3726">
            <v>123384</v>
          </cell>
          <cell r="U3726">
            <v>162.87</v>
          </cell>
        </row>
        <row r="3727">
          <cell r="G3727" t="str">
            <v>02</v>
          </cell>
          <cell r="M3727">
            <v>2</v>
          </cell>
          <cell r="N3727" t="str">
            <v>613</v>
          </cell>
          <cell r="Q3727" t="str">
            <v>GPW</v>
          </cell>
          <cell r="S3727">
            <v>0</v>
          </cell>
          <cell r="T3727">
            <v>1394</v>
          </cell>
          <cell r="U3727">
            <v>1.72</v>
          </cell>
        </row>
        <row r="3728">
          <cell r="G3728" t="str">
            <v>04</v>
          </cell>
          <cell r="M3728">
            <v>11</v>
          </cell>
          <cell r="N3728" t="str">
            <v>623</v>
          </cell>
          <cell r="Q3728" t="str">
            <v>RAU</v>
          </cell>
          <cell r="S3728">
            <v>0</v>
          </cell>
          <cell r="T3728">
            <v>403035</v>
          </cell>
          <cell r="U3728">
            <v>14.11</v>
          </cell>
        </row>
        <row r="3729">
          <cell r="G3729" t="str">
            <v>04</v>
          </cell>
          <cell r="M3729">
            <v>11</v>
          </cell>
          <cell r="N3729" t="str">
            <v>623</v>
          </cell>
          <cell r="Q3729" t="str">
            <v>OMS</v>
          </cell>
          <cell r="S3729">
            <v>0</v>
          </cell>
          <cell r="T3729">
            <v>403035</v>
          </cell>
          <cell r="U3729">
            <v>104.79</v>
          </cell>
        </row>
        <row r="3730">
          <cell r="G3730" t="str">
            <v>04</v>
          </cell>
          <cell r="M3730">
            <v>4</v>
          </cell>
          <cell r="N3730" t="str">
            <v>626</v>
          </cell>
          <cell r="Q3730" t="str">
            <v>DC</v>
          </cell>
          <cell r="S3730">
            <v>4</v>
          </cell>
          <cell r="T3730">
            <v>1520.11</v>
          </cell>
          <cell r="U3730">
            <v>34460.9</v>
          </cell>
        </row>
        <row r="3731">
          <cell r="G3731" t="str">
            <v>01</v>
          </cell>
          <cell r="M3731">
            <v>1</v>
          </cell>
          <cell r="N3731" t="str">
            <v>811</v>
          </cell>
          <cell r="Q3731" t="str">
            <v>CC</v>
          </cell>
          <cell r="S3731">
            <v>0</v>
          </cell>
          <cell r="T3731">
            <v>0</v>
          </cell>
          <cell r="U3731">
            <v>-29.75</v>
          </cell>
        </row>
        <row r="3732">
          <cell r="G3732" t="str">
            <v>16</v>
          </cell>
          <cell r="M3732">
            <v>4</v>
          </cell>
          <cell r="N3732" t="str">
            <v>641</v>
          </cell>
          <cell r="Q3732" t="str">
            <v>DSM</v>
          </cell>
          <cell r="S3732">
            <v>0</v>
          </cell>
          <cell r="T3732">
            <v>117680</v>
          </cell>
          <cell r="U3732">
            <v>666.54</v>
          </cell>
        </row>
        <row r="3733">
          <cell r="G3733" t="str">
            <v>07</v>
          </cell>
          <cell r="M3733">
            <v>4</v>
          </cell>
          <cell r="N3733" t="str">
            <v>624</v>
          </cell>
          <cell r="Q3733" t="str">
            <v>DO1</v>
          </cell>
          <cell r="S3733">
            <v>0</v>
          </cell>
          <cell r="T3733">
            <v>2337894</v>
          </cell>
          <cell r="U3733">
            <v>2005.91</v>
          </cell>
        </row>
        <row r="3734">
          <cell r="G3734" t="str">
            <v>07</v>
          </cell>
          <cell r="M3734">
            <v>1</v>
          </cell>
          <cell r="N3734" t="str">
            <v>621</v>
          </cell>
          <cell r="Q3734" t="str">
            <v>DO1</v>
          </cell>
          <cell r="S3734">
            <v>0</v>
          </cell>
          <cell r="T3734">
            <v>10401</v>
          </cell>
          <cell r="U3734">
            <v>21.2</v>
          </cell>
        </row>
        <row r="3735">
          <cell r="G3735" t="str">
            <v>04</v>
          </cell>
          <cell r="M3735">
            <v>2</v>
          </cell>
          <cell r="N3735" t="str">
            <v>621</v>
          </cell>
          <cell r="Q3735" t="str">
            <v>DO4</v>
          </cell>
          <cell r="S3735">
            <v>0</v>
          </cell>
          <cell r="T3735">
            <v>41410</v>
          </cell>
          <cell r="U3735">
            <v>0</v>
          </cell>
        </row>
        <row r="3736">
          <cell r="G3736" t="str">
            <v>07</v>
          </cell>
          <cell r="M3736">
            <v>2</v>
          </cell>
          <cell r="N3736" t="str">
            <v>621</v>
          </cell>
          <cell r="Q3736" t="str">
            <v>EP3</v>
          </cell>
          <cell r="S3736">
            <v>0</v>
          </cell>
          <cell r="T3736">
            <v>6323476</v>
          </cell>
          <cell r="U3736">
            <v>0</v>
          </cell>
        </row>
        <row r="3737">
          <cell r="G3737" t="str">
            <v>07</v>
          </cell>
          <cell r="M3737">
            <v>4</v>
          </cell>
          <cell r="N3737" t="str">
            <v>624</v>
          </cell>
          <cell r="Q3737" t="str">
            <v>EP3</v>
          </cell>
          <cell r="S3737">
            <v>0</v>
          </cell>
          <cell r="T3737">
            <v>11131623</v>
          </cell>
          <cell r="U3737">
            <v>0</v>
          </cell>
        </row>
        <row r="3738">
          <cell r="G3738" t="str">
            <v>05</v>
          </cell>
          <cell r="M3738">
            <v>4</v>
          </cell>
          <cell r="N3738" t="str">
            <v>624</v>
          </cell>
          <cell r="Q3738" t="str">
            <v>EP3</v>
          </cell>
          <cell r="S3738">
            <v>0</v>
          </cell>
          <cell r="T3738">
            <v>9891672</v>
          </cell>
          <cell r="U3738">
            <v>0</v>
          </cell>
        </row>
        <row r="3739">
          <cell r="G3739" t="str">
            <v>07</v>
          </cell>
          <cell r="M3739">
            <v>1</v>
          </cell>
          <cell r="N3739" t="str">
            <v>623</v>
          </cell>
          <cell r="Q3739" t="str">
            <v>EP3</v>
          </cell>
          <cell r="S3739">
            <v>0</v>
          </cell>
          <cell r="T3739">
            <v>19183936</v>
          </cell>
          <cell r="U3739">
            <v>0</v>
          </cell>
        </row>
        <row r="3740">
          <cell r="G3740" t="str">
            <v>17</v>
          </cell>
          <cell r="M3740">
            <v>1</v>
          </cell>
          <cell r="N3740" t="str">
            <v>644</v>
          </cell>
          <cell r="Q3740" t="str">
            <v>EP3</v>
          </cell>
          <cell r="S3740">
            <v>0</v>
          </cell>
          <cell r="T3740">
            <v>1688750</v>
          </cell>
          <cell r="U3740">
            <v>0</v>
          </cell>
        </row>
        <row r="3741">
          <cell r="G3741" t="str">
            <v>04</v>
          </cell>
          <cell r="M3741">
            <v>3</v>
          </cell>
          <cell r="N3741" t="str">
            <v>623</v>
          </cell>
          <cell r="Q3741" t="str">
            <v>EP3</v>
          </cell>
          <cell r="S3741">
            <v>0</v>
          </cell>
          <cell r="T3741">
            <v>174000</v>
          </cell>
          <cell r="U3741">
            <v>0</v>
          </cell>
        </row>
        <row r="3742">
          <cell r="G3742" t="str">
            <v>04</v>
          </cell>
          <cell r="M3742">
            <v>2</v>
          </cell>
          <cell r="N3742" t="str">
            <v>621</v>
          </cell>
          <cell r="Q3742" t="str">
            <v>EP3</v>
          </cell>
          <cell r="S3742">
            <v>0</v>
          </cell>
          <cell r="T3742">
            <v>35387612</v>
          </cell>
          <cell r="U3742">
            <v>0</v>
          </cell>
        </row>
        <row r="3743">
          <cell r="G3743" t="str">
            <v>07</v>
          </cell>
          <cell r="M3743">
            <v>1</v>
          </cell>
          <cell r="N3743" t="str">
            <v>660</v>
          </cell>
          <cell r="Q3743" t="str">
            <v>E32</v>
          </cell>
          <cell r="S3743">
            <v>0</v>
          </cell>
          <cell r="T3743">
            <v>673</v>
          </cell>
          <cell r="U3743">
            <v>21.22</v>
          </cell>
        </row>
        <row r="3744">
          <cell r="G3744" t="str">
            <v>04</v>
          </cell>
          <cell r="M3744">
            <v>1</v>
          </cell>
          <cell r="N3744" t="str">
            <v>660</v>
          </cell>
          <cell r="Q3744" t="str">
            <v>FMU</v>
          </cell>
          <cell r="S3744">
            <v>0</v>
          </cell>
          <cell r="T3744">
            <v>376029</v>
          </cell>
          <cell r="U3744">
            <v>2.0099999999999998</v>
          </cell>
        </row>
        <row r="3745">
          <cell r="G3745" t="str">
            <v>04</v>
          </cell>
          <cell r="M3745">
            <v>1</v>
          </cell>
          <cell r="N3745" t="str">
            <v>626</v>
          </cell>
          <cell r="Q3745" t="str">
            <v>FMU</v>
          </cell>
          <cell r="S3745">
            <v>0</v>
          </cell>
          <cell r="T3745">
            <v>20087880</v>
          </cell>
          <cell r="U3745">
            <v>0.03</v>
          </cell>
        </row>
        <row r="3746">
          <cell r="G3746" t="str">
            <v>09</v>
          </cell>
          <cell r="M3746">
            <v>1</v>
          </cell>
          <cell r="N3746" t="str">
            <v>650</v>
          </cell>
          <cell r="Q3746" t="str">
            <v>FMU</v>
          </cell>
          <cell r="S3746">
            <v>0</v>
          </cell>
          <cell r="T3746">
            <v>1553695</v>
          </cell>
          <cell r="U3746">
            <v>0.14000000000000001</v>
          </cell>
        </row>
        <row r="3747">
          <cell r="G3747" t="str">
            <v>04</v>
          </cell>
          <cell r="M3747">
            <v>1</v>
          </cell>
          <cell r="N3747" t="str">
            <v>655</v>
          </cell>
          <cell r="Q3747" t="str">
            <v>FMU</v>
          </cell>
          <cell r="S3747">
            <v>0</v>
          </cell>
          <cell r="T3747">
            <v>22047</v>
          </cell>
          <cell r="U3747">
            <v>0.04</v>
          </cell>
        </row>
        <row r="3748">
          <cell r="G3748" t="str">
            <v>04</v>
          </cell>
          <cell r="M3748">
            <v>1</v>
          </cell>
          <cell r="N3748" t="str">
            <v>641</v>
          </cell>
          <cell r="Q3748" t="str">
            <v>FMU</v>
          </cell>
          <cell r="S3748">
            <v>0</v>
          </cell>
          <cell r="T3748">
            <v>47737</v>
          </cell>
          <cell r="U3748">
            <v>0.15</v>
          </cell>
        </row>
        <row r="3749">
          <cell r="G3749" t="str">
            <v>04</v>
          </cell>
          <cell r="M3749">
            <v>11</v>
          </cell>
          <cell r="N3749" t="str">
            <v>621</v>
          </cell>
          <cell r="Q3749" t="str">
            <v>FMU</v>
          </cell>
          <cell r="S3749">
            <v>0</v>
          </cell>
          <cell r="T3749">
            <v>127517</v>
          </cell>
          <cell r="U3749">
            <v>0.26</v>
          </cell>
        </row>
        <row r="3750">
          <cell r="G3750" t="str">
            <v>07</v>
          </cell>
          <cell r="M3750">
            <v>1</v>
          </cell>
          <cell r="N3750" t="str">
            <v>660</v>
          </cell>
          <cell r="Q3750" t="str">
            <v>FMU</v>
          </cell>
          <cell r="S3750">
            <v>0</v>
          </cell>
          <cell r="T3750">
            <v>14715</v>
          </cell>
          <cell r="U3750">
            <v>0.06</v>
          </cell>
        </row>
        <row r="3751">
          <cell r="G3751" t="str">
            <v>07</v>
          </cell>
          <cell r="M3751">
            <v>1</v>
          </cell>
          <cell r="N3751" t="str">
            <v>621</v>
          </cell>
          <cell r="Q3751" t="str">
            <v>FMU</v>
          </cell>
          <cell r="S3751">
            <v>0</v>
          </cell>
          <cell r="T3751">
            <v>5463877</v>
          </cell>
          <cell r="U3751">
            <v>11.21</v>
          </cell>
        </row>
        <row r="3752">
          <cell r="G3752" t="str">
            <v>04</v>
          </cell>
          <cell r="M3752">
            <v>1</v>
          </cell>
          <cell r="N3752" t="str">
            <v>660</v>
          </cell>
          <cell r="Q3752" t="str">
            <v>FVE</v>
          </cell>
          <cell r="S3752">
            <v>0</v>
          </cell>
          <cell r="T3752">
            <v>376029</v>
          </cell>
          <cell r="U3752">
            <v>0</v>
          </cell>
        </row>
        <row r="3753">
          <cell r="G3753" t="str">
            <v>09</v>
          </cell>
          <cell r="M3753">
            <v>1</v>
          </cell>
          <cell r="N3753" t="str">
            <v>650</v>
          </cell>
          <cell r="Q3753" t="str">
            <v>FVE</v>
          </cell>
          <cell r="S3753">
            <v>0</v>
          </cell>
          <cell r="T3753">
            <v>1553695</v>
          </cell>
          <cell r="U3753">
            <v>0</v>
          </cell>
        </row>
        <row r="3754">
          <cell r="G3754" t="str">
            <v>08</v>
          </cell>
          <cell r="M3754">
            <v>4</v>
          </cell>
          <cell r="N3754" t="str">
            <v>624</v>
          </cell>
          <cell r="Q3754" t="str">
            <v>FVE</v>
          </cell>
          <cell r="S3754">
            <v>0</v>
          </cell>
          <cell r="T3754">
            <v>39147260</v>
          </cell>
          <cell r="U3754">
            <v>0</v>
          </cell>
        </row>
        <row r="3755">
          <cell r="G3755" t="str">
            <v>02</v>
          </cell>
          <cell r="M3755">
            <v>2</v>
          </cell>
          <cell r="N3755" t="str">
            <v>611</v>
          </cell>
          <cell r="Q3755" t="str">
            <v>FVE</v>
          </cell>
          <cell r="S3755">
            <v>0</v>
          </cell>
          <cell r="T3755">
            <v>11970013</v>
          </cell>
          <cell r="U3755">
            <v>0</v>
          </cell>
        </row>
        <row r="3756">
          <cell r="G3756" t="str">
            <v>07</v>
          </cell>
          <cell r="M3756">
            <v>2</v>
          </cell>
          <cell r="N3756" t="str">
            <v>624</v>
          </cell>
          <cell r="Q3756" t="str">
            <v>FVE</v>
          </cell>
          <cell r="S3756">
            <v>0</v>
          </cell>
          <cell r="T3756">
            <v>3418959</v>
          </cell>
          <cell r="U3756">
            <v>0</v>
          </cell>
        </row>
        <row r="3757">
          <cell r="G3757" t="str">
            <v>07</v>
          </cell>
          <cell r="M3757">
            <v>1</v>
          </cell>
          <cell r="N3757" t="str">
            <v>660</v>
          </cell>
          <cell r="Q3757" t="str">
            <v>FVE</v>
          </cell>
          <cell r="S3757">
            <v>0</v>
          </cell>
          <cell r="T3757">
            <v>14715</v>
          </cell>
          <cell r="U3757">
            <v>0</v>
          </cell>
        </row>
        <row r="3758">
          <cell r="G3758" t="str">
            <v>04</v>
          </cell>
          <cell r="M3758">
            <v>10</v>
          </cell>
          <cell r="N3758" t="str">
            <v>624</v>
          </cell>
          <cell r="Q3758" t="str">
            <v>ICV</v>
          </cell>
          <cell r="S3758">
            <v>0</v>
          </cell>
          <cell r="T3758">
            <v>460944</v>
          </cell>
          <cell r="U3758">
            <v>0</v>
          </cell>
        </row>
        <row r="3759">
          <cell r="G3759" t="str">
            <v>08</v>
          </cell>
          <cell r="M3759">
            <v>2</v>
          </cell>
          <cell r="N3759" t="str">
            <v>621</v>
          </cell>
          <cell r="Q3759" t="str">
            <v>ICV</v>
          </cell>
          <cell r="S3759">
            <v>0</v>
          </cell>
          <cell r="T3759">
            <v>536928</v>
          </cell>
          <cell r="U3759">
            <v>0</v>
          </cell>
        </row>
        <row r="3760">
          <cell r="G3760" t="str">
            <v>07</v>
          </cell>
          <cell r="M3760">
            <v>1</v>
          </cell>
          <cell r="N3760" t="str">
            <v>624</v>
          </cell>
          <cell r="Q3760" t="str">
            <v>ICV</v>
          </cell>
          <cell r="S3760">
            <v>0</v>
          </cell>
          <cell r="T3760">
            <v>13980464</v>
          </cell>
          <cell r="U3760">
            <v>0</v>
          </cell>
        </row>
        <row r="3761">
          <cell r="G3761" t="str">
            <v>04</v>
          </cell>
          <cell r="M3761">
            <v>3</v>
          </cell>
          <cell r="N3761" t="str">
            <v>623</v>
          </cell>
          <cell r="Q3761" t="str">
            <v>ICV</v>
          </cell>
          <cell r="S3761">
            <v>0</v>
          </cell>
          <cell r="T3761">
            <v>174000</v>
          </cell>
          <cell r="U3761">
            <v>0</v>
          </cell>
        </row>
        <row r="3762">
          <cell r="G3762" t="str">
            <v>04</v>
          </cell>
          <cell r="M3762">
            <v>1</v>
          </cell>
          <cell r="N3762" t="str">
            <v>623</v>
          </cell>
          <cell r="Q3762" t="str">
            <v>ICV</v>
          </cell>
          <cell r="S3762">
            <v>0</v>
          </cell>
          <cell r="T3762">
            <v>93467566</v>
          </cell>
          <cell r="U3762">
            <v>0</v>
          </cell>
        </row>
        <row r="3763">
          <cell r="G3763" t="str">
            <v>05</v>
          </cell>
          <cell r="M3763">
            <v>4</v>
          </cell>
          <cell r="N3763" t="str">
            <v>626</v>
          </cell>
          <cell r="Q3763" t="str">
            <v>DO5</v>
          </cell>
          <cell r="S3763">
            <v>0</v>
          </cell>
          <cell r="T3763">
            <v>2598156</v>
          </cell>
          <cell r="U3763">
            <v>-176.68</v>
          </cell>
        </row>
        <row r="3764">
          <cell r="G3764" t="str">
            <v>04</v>
          </cell>
          <cell r="M3764">
            <v>1</v>
          </cell>
          <cell r="N3764" t="str">
            <v>624</v>
          </cell>
          <cell r="Q3764" t="str">
            <v>DSU</v>
          </cell>
          <cell r="S3764">
            <v>0</v>
          </cell>
          <cell r="T3764">
            <v>30713904</v>
          </cell>
          <cell r="U3764">
            <v>1013.53</v>
          </cell>
        </row>
        <row r="3765">
          <cell r="G3765" t="str">
            <v>01</v>
          </cell>
          <cell r="M3765">
            <v>51</v>
          </cell>
          <cell r="N3765" t="str">
            <v>611</v>
          </cell>
          <cell r="Q3765" t="str">
            <v>DSU</v>
          </cell>
          <cell r="S3765">
            <v>0</v>
          </cell>
          <cell r="T3765">
            <v>165581</v>
          </cell>
          <cell r="U3765">
            <v>12.55</v>
          </cell>
        </row>
        <row r="3766">
          <cell r="G3766" t="str">
            <v>05</v>
          </cell>
          <cell r="M3766">
            <v>1</v>
          </cell>
          <cell r="N3766" t="str">
            <v>621</v>
          </cell>
          <cell r="Q3766" t="str">
            <v>DSU</v>
          </cell>
          <cell r="S3766">
            <v>0</v>
          </cell>
          <cell r="T3766">
            <v>24147</v>
          </cell>
          <cell r="U3766">
            <v>3.62</v>
          </cell>
        </row>
        <row r="3767">
          <cell r="G3767" t="str">
            <v>08</v>
          </cell>
          <cell r="M3767">
            <v>4</v>
          </cell>
          <cell r="N3767" t="str">
            <v>626</v>
          </cell>
          <cell r="Q3767" t="str">
            <v>DS3</v>
          </cell>
          <cell r="S3767">
            <v>0</v>
          </cell>
          <cell r="T3767">
            <v>3038112</v>
          </cell>
          <cell r="U3767">
            <v>-85.94</v>
          </cell>
        </row>
        <row r="3768">
          <cell r="G3768" t="str">
            <v>09</v>
          </cell>
          <cell r="M3768">
            <v>3</v>
          </cell>
          <cell r="N3768" t="str">
            <v>650</v>
          </cell>
          <cell r="Q3768" t="str">
            <v>EBF</v>
          </cell>
          <cell r="S3768">
            <v>0</v>
          </cell>
          <cell r="T3768">
            <v>2309388</v>
          </cell>
          <cell r="U3768">
            <v>-66346.58</v>
          </cell>
        </row>
        <row r="3769">
          <cell r="G3769" t="str">
            <v>09</v>
          </cell>
          <cell r="M3769">
            <v>1</v>
          </cell>
          <cell r="N3769" t="str">
            <v>650</v>
          </cell>
          <cell r="Q3769" t="str">
            <v>EBF</v>
          </cell>
          <cell r="S3769">
            <v>0</v>
          </cell>
          <cell r="T3769">
            <v>1553695</v>
          </cell>
          <cell r="U3769">
            <v>-44636.1</v>
          </cell>
        </row>
        <row r="3770">
          <cell r="G3770" t="str">
            <v>04</v>
          </cell>
          <cell r="M3770">
            <v>2</v>
          </cell>
          <cell r="N3770" t="str">
            <v>642</v>
          </cell>
          <cell r="Q3770" t="str">
            <v>EBF</v>
          </cell>
          <cell r="S3770">
            <v>0</v>
          </cell>
          <cell r="T3770">
            <v>26774</v>
          </cell>
          <cell r="U3770">
            <v>-769.49</v>
          </cell>
        </row>
        <row r="3771">
          <cell r="G3771" t="str">
            <v>08</v>
          </cell>
          <cell r="M3771">
            <v>4</v>
          </cell>
          <cell r="N3771" t="str">
            <v>624</v>
          </cell>
          <cell r="Q3771" t="str">
            <v>EBF</v>
          </cell>
          <cell r="S3771">
            <v>0</v>
          </cell>
          <cell r="T3771">
            <v>39147260</v>
          </cell>
          <cell r="U3771">
            <v>-1124661.6100000001</v>
          </cell>
        </row>
        <row r="3772">
          <cell r="G3772" t="str">
            <v>04</v>
          </cell>
          <cell r="M3772">
            <v>2</v>
          </cell>
          <cell r="N3772" t="str">
            <v>623</v>
          </cell>
          <cell r="Q3772" t="str">
            <v>EBF</v>
          </cell>
          <cell r="S3772">
            <v>0</v>
          </cell>
          <cell r="T3772">
            <v>5525661</v>
          </cell>
          <cell r="U3772">
            <v>-158746.71</v>
          </cell>
        </row>
        <row r="3773">
          <cell r="G3773" t="str">
            <v>04</v>
          </cell>
          <cell r="M3773">
            <v>2</v>
          </cell>
          <cell r="N3773" t="str">
            <v>626</v>
          </cell>
          <cell r="Q3773" t="str">
            <v>EBF</v>
          </cell>
          <cell r="S3773">
            <v>0</v>
          </cell>
          <cell r="T3773">
            <v>1020195</v>
          </cell>
          <cell r="U3773">
            <v>-29309.18</v>
          </cell>
        </row>
        <row r="3774">
          <cell r="G3774" t="str">
            <v>07</v>
          </cell>
          <cell r="M3774">
            <v>1</v>
          </cell>
          <cell r="N3774" t="str">
            <v>621</v>
          </cell>
          <cell r="Q3774" t="str">
            <v>EBF</v>
          </cell>
          <cell r="S3774">
            <v>0</v>
          </cell>
          <cell r="T3774">
            <v>5463877</v>
          </cell>
          <cell r="U3774">
            <v>-156971.74</v>
          </cell>
        </row>
        <row r="3775">
          <cell r="G3775" t="str">
            <v>04</v>
          </cell>
          <cell r="M3775">
            <v>3</v>
          </cell>
          <cell r="N3775" t="str">
            <v>641</v>
          </cell>
          <cell r="Q3775" t="str">
            <v>EBF</v>
          </cell>
          <cell r="S3775">
            <v>0</v>
          </cell>
          <cell r="T3775">
            <v>802300</v>
          </cell>
          <cell r="U3775">
            <v>-23049.31</v>
          </cell>
        </row>
        <row r="3776">
          <cell r="G3776" t="str">
            <v>03</v>
          </cell>
          <cell r="M3776">
            <v>1</v>
          </cell>
          <cell r="N3776" t="str">
            <v>611</v>
          </cell>
          <cell r="Q3776" t="str">
            <v>EBF</v>
          </cell>
          <cell r="S3776">
            <v>0</v>
          </cell>
          <cell r="T3776">
            <v>265037</v>
          </cell>
          <cell r="U3776">
            <v>-7614.28</v>
          </cell>
        </row>
        <row r="3777">
          <cell r="G3777" t="str">
            <v>07</v>
          </cell>
          <cell r="M3777">
            <v>2</v>
          </cell>
          <cell r="N3777" t="str">
            <v>621</v>
          </cell>
          <cell r="Q3777" t="str">
            <v>EC</v>
          </cell>
          <cell r="S3777">
            <v>0</v>
          </cell>
          <cell r="T3777">
            <v>6321442</v>
          </cell>
          <cell r="U3777">
            <v>749571.47</v>
          </cell>
        </row>
        <row r="3778">
          <cell r="G3778" t="str">
            <v>16</v>
          </cell>
          <cell r="M3778">
            <v>4</v>
          </cell>
          <cell r="N3778" t="str">
            <v>641</v>
          </cell>
          <cell r="Q3778" t="str">
            <v>EC</v>
          </cell>
          <cell r="S3778">
            <v>1</v>
          </cell>
          <cell r="T3778">
            <v>117680</v>
          </cell>
          <cell r="U3778">
            <v>11181.13</v>
          </cell>
        </row>
        <row r="3779">
          <cell r="G3779" t="str">
            <v>04</v>
          </cell>
          <cell r="M3779">
            <v>2</v>
          </cell>
          <cell r="N3779" t="str">
            <v>624</v>
          </cell>
          <cell r="Q3779" t="str">
            <v>EC</v>
          </cell>
          <cell r="S3779">
            <v>3</v>
          </cell>
          <cell r="T3779">
            <v>4697651</v>
          </cell>
          <cell r="U3779">
            <v>273548.90999999997</v>
          </cell>
        </row>
        <row r="3780">
          <cell r="G3780" t="str">
            <v>04</v>
          </cell>
          <cell r="M3780">
            <v>1</v>
          </cell>
          <cell r="N3780" t="str">
            <v>624</v>
          </cell>
          <cell r="Q3780" t="str">
            <v>EC</v>
          </cell>
          <cell r="S3780">
            <v>2</v>
          </cell>
          <cell r="T3780">
            <v>9398251</v>
          </cell>
          <cell r="U3780">
            <v>580633.36</v>
          </cell>
        </row>
        <row r="3781">
          <cell r="G3781" t="str">
            <v>08</v>
          </cell>
          <cell r="M3781">
            <v>1</v>
          </cell>
          <cell r="N3781" t="str">
            <v>624</v>
          </cell>
          <cell r="Q3781" t="str">
            <v>EC</v>
          </cell>
          <cell r="S3781">
            <v>1</v>
          </cell>
          <cell r="T3781">
            <v>720000</v>
          </cell>
          <cell r="U3781">
            <v>50026.32</v>
          </cell>
        </row>
        <row r="3782">
          <cell r="G3782" t="str">
            <v>08</v>
          </cell>
          <cell r="M3782">
            <v>1</v>
          </cell>
          <cell r="N3782" t="str">
            <v>624</v>
          </cell>
          <cell r="Q3782" t="str">
            <v>EC</v>
          </cell>
          <cell r="S3782">
            <v>3</v>
          </cell>
          <cell r="T3782">
            <v>11498784</v>
          </cell>
          <cell r="U3782">
            <v>669585.68000000005</v>
          </cell>
        </row>
        <row r="3783">
          <cell r="G3783" t="str">
            <v>07</v>
          </cell>
          <cell r="M3783">
            <v>3</v>
          </cell>
          <cell r="N3783" t="str">
            <v>624</v>
          </cell>
          <cell r="Q3783" t="str">
            <v>EC</v>
          </cell>
          <cell r="S3783">
            <v>3</v>
          </cell>
          <cell r="T3783">
            <v>378160</v>
          </cell>
          <cell r="U3783">
            <v>22020.639999999999</v>
          </cell>
        </row>
        <row r="3784">
          <cell r="G3784" t="str">
            <v>02</v>
          </cell>
          <cell r="M3784">
            <v>52</v>
          </cell>
          <cell r="N3784" t="str">
            <v>611</v>
          </cell>
          <cell r="Q3784" t="str">
            <v>EC</v>
          </cell>
          <cell r="S3784">
            <v>0</v>
          </cell>
          <cell r="T3784">
            <v>3428</v>
          </cell>
          <cell r="U3784">
            <v>335.38</v>
          </cell>
        </row>
        <row r="3785">
          <cell r="G3785" t="str">
            <v>08</v>
          </cell>
          <cell r="M3785">
            <v>4</v>
          </cell>
          <cell r="N3785" t="str">
            <v>626</v>
          </cell>
          <cell r="Q3785" t="str">
            <v>EC</v>
          </cell>
          <cell r="S3785">
            <v>1</v>
          </cell>
          <cell r="T3785">
            <v>15820992</v>
          </cell>
          <cell r="U3785">
            <v>515701.07</v>
          </cell>
        </row>
        <row r="3786">
          <cell r="G3786" t="str">
            <v>05</v>
          </cell>
          <cell r="M3786">
            <v>1</v>
          </cell>
          <cell r="N3786" t="str">
            <v>624</v>
          </cell>
          <cell r="Q3786" t="str">
            <v>EC</v>
          </cell>
          <cell r="S3786">
            <v>1</v>
          </cell>
          <cell r="T3786">
            <v>510000</v>
          </cell>
          <cell r="U3786">
            <v>35435.31</v>
          </cell>
        </row>
        <row r="3787">
          <cell r="G3787" t="str">
            <v>08</v>
          </cell>
          <cell r="M3787">
            <v>3</v>
          </cell>
          <cell r="N3787" t="str">
            <v>624</v>
          </cell>
          <cell r="Q3787" t="str">
            <v>EC</v>
          </cell>
          <cell r="S3787">
            <v>3</v>
          </cell>
          <cell r="T3787">
            <v>526400</v>
          </cell>
          <cell r="U3787">
            <v>30652.799999999999</v>
          </cell>
        </row>
        <row r="3788">
          <cell r="G3788" t="str">
            <v>07</v>
          </cell>
          <cell r="M3788">
            <v>1</v>
          </cell>
          <cell r="N3788" t="str">
            <v>623</v>
          </cell>
          <cell r="Q3788" t="str">
            <v>EC</v>
          </cell>
          <cell r="S3788">
            <v>0</v>
          </cell>
          <cell r="T3788">
            <v>19158496</v>
          </cell>
          <cell r="U3788">
            <v>1296953.54</v>
          </cell>
        </row>
        <row r="3789">
          <cell r="G3789" t="str">
            <v>07</v>
          </cell>
          <cell r="M3789">
            <v>1</v>
          </cell>
          <cell r="N3789" t="str">
            <v>626</v>
          </cell>
          <cell r="Q3789" t="str">
            <v>EC</v>
          </cell>
          <cell r="S3789">
            <v>1</v>
          </cell>
          <cell r="T3789">
            <v>4321312</v>
          </cell>
          <cell r="U3789">
            <v>140857.48000000001</v>
          </cell>
        </row>
        <row r="3790">
          <cell r="G3790" t="str">
            <v>04</v>
          </cell>
          <cell r="M3790">
            <v>3</v>
          </cell>
          <cell r="N3790" t="str">
            <v>623</v>
          </cell>
          <cell r="Q3790" t="str">
            <v>EC</v>
          </cell>
          <cell r="S3790">
            <v>1</v>
          </cell>
          <cell r="T3790">
            <v>141134</v>
          </cell>
          <cell r="U3790">
            <v>9554.2099999999991</v>
          </cell>
        </row>
        <row r="3791">
          <cell r="G3791" t="str">
            <v>05</v>
          </cell>
          <cell r="M3791">
            <v>2</v>
          </cell>
          <cell r="N3791" t="str">
            <v>621</v>
          </cell>
          <cell r="Q3791" t="str">
            <v>EC</v>
          </cell>
          <cell r="S3791">
            <v>1</v>
          </cell>
          <cell r="T3791">
            <v>982780</v>
          </cell>
          <cell r="U3791">
            <v>116534.13</v>
          </cell>
        </row>
        <row r="3792">
          <cell r="G3792" t="str">
            <v>05</v>
          </cell>
          <cell r="M3792">
            <v>4</v>
          </cell>
          <cell r="N3792" t="str">
            <v>626</v>
          </cell>
          <cell r="Q3792" t="str">
            <v>EC</v>
          </cell>
          <cell r="S3792">
            <v>1</v>
          </cell>
          <cell r="T3792">
            <v>3674484</v>
          </cell>
          <cell r="U3792">
            <v>119773.49</v>
          </cell>
        </row>
        <row r="3793">
          <cell r="G3793" t="str">
            <v>07</v>
          </cell>
          <cell r="M3793">
            <v>3</v>
          </cell>
          <cell r="N3793" t="str">
            <v>642</v>
          </cell>
          <cell r="Q3793" t="str">
            <v>ECR</v>
          </cell>
          <cell r="S3793">
            <v>0</v>
          </cell>
          <cell r="T3793">
            <v>419</v>
          </cell>
          <cell r="U3793">
            <v>1.24</v>
          </cell>
        </row>
        <row r="3794">
          <cell r="G3794" t="str">
            <v>04</v>
          </cell>
          <cell r="M3794">
            <v>1</v>
          </cell>
          <cell r="N3794" t="str">
            <v>623</v>
          </cell>
          <cell r="Q3794" t="str">
            <v>ECR</v>
          </cell>
          <cell r="S3794">
            <v>0</v>
          </cell>
          <cell r="T3794">
            <v>93735282</v>
          </cell>
          <cell r="U3794">
            <v>479059.62</v>
          </cell>
        </row>
        <row r="3795">
          <cell r="G3795" t="str">
            <v>06</v>
          </cell>
          <cell r="M3795">
            <v>2</v>
          </cell>
          <cell r="N3795" t="str">
            <v>620</v>
          </cell>
          <cell r="Q3795" t="str">
            <v>ECR</v>
          </cell>
          <cell r="S3795">
            <v>0</v>
          </cell>
          <cell r="T3795">
            <v>0</v>
          </cell>
          <cell r="U3795">
            <v>0</v>
          </cell>
        </row>
        <row r="3796">
          <cell r="G3796" t="str">
            <v>22</v>
          </cell>
          <cell r="M3796">
            <v>9</v>
          </cell>
          <cell r="N3796" t="str">
            <v>677</v>
          </cell>
          <cell r="Q3796" t="str">
            <v>EDE</v>
          </cell>
          <cell r="S3796">
            <v>1</v>
          </cell>
          <cell r="T3796">
            <v>400</v>
          </cell>
          <cell r="U3796">
            <v>7308</v>
          </cell>
        </row>
        <row r="3797">
          <cell r="G3797" t="str">
            <v>07</v>
          </cell>
          <cell r="M3797">
            <v>1</v>
          </cell>
          <cell r="N3797" t="str">
            <v>660</v>
          </cell>
          <cell r="Q3797" t="str">
            <v>EFV</v>
          </cell>
          <cell r="S3797">
            <v>0</v>
          </cell>
          <cell r="T3797">
            <v>14715</v>
          </cell>
          <cell r="U3797">
            <v>-31.32</v>
          </cell>
        </row>
        <row r="3798">
          <cell r="G3798" t="str">
            <v>05</v>
          </cell>
          <cell r="M3798">
            <v>1</v>
          </cell>
          <cell r="N3798" t="str">
            <v>623</v>
          </cell>
          <cell r="Q3798" t="str">
            <v>EFV</v>
          </cell>
          <cell r="S3798">
            <v>0</v>
          </cell>
          <cell r="T3798">
            <v>216488</v>
          </cell>
          <cell r="U3798">
            <v>-460.9</v>
          </cell>
        </row>
        <row r="3799">
          <cell r="G3799" t="str">
            <v>07</v>
          </cell>
          <cell r="M3799">
            <v>2</v>
          </cell>
          <cell r="N3799" t="str">
            <v>624</v>
          </cell>
          <cell r="Q3799" t="str">
            <v>EFV</v>
          </cell>
          <cell r="S3799">
            <v>0</v>
          </cell>
          <cell r="T3799">
            <v>3418959</v>
          </cell>
          <cell r="U3799">
            <v>-7278.95</v>
          </cell>
        </row>
        <row r="3800">
          <cell r="G3800" t="str">
            <v>01</v>
          </cell>
          <cell r="M3800">
            <v>61</v>
          </cell>
          <cell r="N3800" t="str">
            <v>611</v>
          </cell>
          <cell r="Q3800" t="str">
            <v>EFV</v>
          </cell>
          <cell r="S3800">
            <v>0</v>
          </cell>
          <cell r="T3800">
            <v>31</v>
          </cell>
          <cell r="U3800">
            <v>-7.0000000000000007E-2</v>
          </cell>
        </row>
        <row r="3801">
          <cell r="G3801" t="str">
            <v>01</v>
          </cell>
          <cell r="M3801">
            <v>11</v>
          </cell>
          <cell r="N3801" t="str">
            <v>611</v>
          </cell>
          <cell r="Q3801" t="str">
            <v>EIN</v>
          </cell>
          <cell r="S3801">
            <v>0</v>
          </cell>
          <cell r="T3801">
            <v>31921</v>
          </cell>
          <cell r="U3801">
            <v>17.920000000000002</v>
          </cell>
        </row>
        <row r="3802">
          <cell r="G3802" t="str">
            <v>01</v>
          </cell>
          <cell r="M3802">
            <v>1</v>
          </cell>
          <cell r="N3802" t="str">
            <v>611</v>
          </cell>
          <cell r="Q3802" t="str">
            <v>EIN</v>
          </cell>
          <cell r="S3802">
            <v>0</v>
          </cell>
          <cell r="T3802">
            <v>244160538</v>
          </cell>
          <cell r="U3802">
            <v>137219.70000000001</v>
          </cell>
        </row>
        <row r="3803">
          <cell r="G3803" t="str">
            <v>02</v>
          </cell>
          <cell r="M3803">
            <v>2</v>
          </cell>
          <cell r="N3803" t="str">
            <v>613</v>
          </cell>
          <cell r="Q3803" t="str">
            <v>EIN</v>
          </cell>
          <cell r="S3803">
            <v>0</v>
          </cell>
          <cell r="T3803">
            <v>704079</v>
          </cell>
          <cell r="U3803">
            <v>395.62</v>
          </cell>
        </row>
        <row r="3804">
          <cell r="G3804" t="str">
            <v>23</v>
          </cell>
          <cell r="M3804">
            <v>1</v>
          </cell>
          <cell r="N3804" t="str">
            <v>685</v>
          </cell>
          <cell r="Q3804" t="str">
            <v>EP4</v>
          </cell>
          <cell r="S3804">
            <v>0</v>
          </cell>
          <cell r="T3804">
            <v>28650</v>
          </cell>
          <cell r="U3804">
            <v>0</v>
          </cell>
        </row>
        <row r="3805">
          <cell r="G3805" t="str">
            <v>05</v>
          </cell>
          <cell r="M3805">
            <v>1</v>
          </cell>
          <cell r="N3805" t="str">
            <v>626</v>
          </cell>
          <cell r="Q3805" t="str">
            <v>EP4</v>
          </cell>
          <cell r="S3805">
            <v>0</v>
          </cell>
          <cell r="T3805">
            <v>6707584</v>
          </cell>
          <cell r="U3805">
            <v>0</v>
          </cell>
        </row>
        <row r="3806">
          <cell r="G3806" t="str">
            <v>04</v>
          </cell>
          <cell r="M3806">
            <v>1</v>
          </cell>
          <cell r="N3806" t="str">
            <v>621</v>
          </cell>
          <cell r="Q3806" t="str">
            <v>EP4</v>
          </cell>
          <cell r="S3806">
            <v>0</v>
          </cell>
          <cell r="T3806">
            <v>71150999</v>
          </cell>
          <cell r="U3806">
            <v>0</v>
          </cell>
        </row>
        <row r="3807">
          <cell r="G3807" t="str">
            <v>09</v>
          </cell>
          <cell r="M3807">
            <v>1</v>
          </cell>
          <cell r="N3807" t="str">
            <v>660</v>
          </cell>
          <cell r="Q3807" t="str">
            <v>EP4</v>
          </cell>
          <cell r="S3807">
            <v>0</v>
          </cell>
          <cell r="T3807">
            <v>6758</v>
          </cell>
          <cell r="U3807">
            <v>0</v>
          </cell>
        </row>
        <row r="3808">
          <cell r="G3808" t="str">
            <v>04</v>
          </cell>
          <cell r="M3808">
            <v>1</v>
          </cell>
          <cell r="N3808" t="str">
            <v>655</v>
          </cell>
          <cell r="Q3808" t="str">
            <v>EP4</v>
          </cell>
          <cell r="S3808">
            <v>0</v>
          </cell>
          <cell r="T3808">
            <v>22047</v>
          </cell>
          <cell r="U3808">
            <v>0</v>
          </cell>
        </row>
        <row r="3809">
          <cell r="G3809" t="str">
            <v>08</v>
          </cell>
          <cell r="M3809">
            <v>4</v>
          </cell>
          <cell r="N3809" t="str">
            <v>626</v>
          </cell>
          <cell r="Q3809" t="str">
            <v>EP4</v>
          </cell>
          <cell r="S3809">
            <v>0</v>
          </cell>
          <cell r="T3809">
            <v>15820992</v>
          </cell>
          <cell r="U3809">
            <v>0</v>
          </cell>
        </row>
        <row r="3810">
          <cell r="G3810" t="str">
            <v>17</v>
          </cell>
          <cell r="M3810">
            <v>1</v>
          </cell>
          <cell r="N3810" t="str">
            <v>644</v>
          </cell>
          <cell r="Q3810" t="str">
            <v>EP4</v>
          </cell>
          <cell r="S3810">
            <v>0</v>
          </cell>
          <cell r="T3810">
            <v>1688750</v>
          </cell>
          <cell r="U3810">
            <v>0</v>
          </cell>
        </row>
        <row r="3811">
          <cell r="G3811" t="str">
            <v>08</v>
          </cell>
          <cell r="M3811">
            <v>1</v>
          </cell>
          <cell r="N3811" t="str">
            <v>676</v>
          </cell>
          <cell r="Q3811" t="str">
            <v>EP4</v>
          </cell>
          <cell r="S3811">
            <v>0</v>
          </cell>
          <cell r="T3811">
            <v>2649750</v>
          </cell>
          <cell r="U3811">
            <v>0</v>
          </cell>
        </row>
        <row r="3812">
          <cell r="G3812" t="str">
            <v>04</v>
          </cell>
          <cell r="M3812">
            <v>1</v>
          </cell>
          <cell r="N3812" t="str">
            <v>624</v>
          </cell>
          <cell r="Q3812" t="str">
            <v>EUR</v>
          </cell>
          <cell r="S3812">
            <v>0</v>
          </cell>
          <cell r="T3812">
            <v>31387568</v>
          </cell>
          <cell r="U3812">
            <v>251.08</v>
          </cell>
        </row>
        <row r="3813">
          <cell r="G3813" t="str">
            <v>01</v>
          </cell>
          <cell r="M3813">
            <v>1</v>
          </cell>
          <cell r="N3813" t="str">
            <v>660</v>
          </cell>
          <cell r="Q3813" t="str">
            <v>EUR</v>
          </cell>
          <cell r="S3813">
            <v>0</v>
          </cell>
          <cell r="T3813">
            <v>525277</v>
          </cell>
          <cell r="U3813">
            <v>8.9600000000000009</v>
          </cell>
        </row>
        <row r="3814">
          <cell r="G3814" t="str">
            <v>01</v>
          </cell>
          <cell r="M3814">
            <v>11</v>
          </cell>
          <cell r="N3814" t="str">
            <v>611</v>
          </cell>
          <cell r="Q3814" t="str">
            <v>EUR</v>
          </cell>
          <cell r="S3814">
            <v>0</v>
          </cell>
          <cell r="T3814">
            <v>31921</v>
          </cell>
          <cell r="U3814">
            <v>0.23</v>
          </cell>
        </row>
        <row r="3815">
          <cell r="G3815" t="str">
            <v>04</v>
          </cell>
          <cell r="M3815">
            <v>9</v>
          </cell>
          <cell r="N3815" t="str">
            <v>624</v>
          </cell>
          <cell r="Q3815" t="str">
            <v>EUR</v>
          </cell>
          <cell r="S3815">
            <v>0</v>
          </cell>
          <cell r="T3815">
            <v>538080</v>
          </cell>
          <cell r="U3815">
            <v>4.32</v>
          </cell>
        </row>
        <row r="3816">
          <cell r="G3816" t="str">
            <v>04</v>
          </cell>
          <cell r="M3816">
            <v>1</v>
          </cell>
          <cell r="N3816" t="str">
            <v>650</v>
          </cell>
          <cell r="Q3816" t="str">
            <v>E17</v>
          </cell>
          <cell r="S3816">
            <v>0</v>
          </cell>
          <cell r="T3816">
            <v>660</v>
          </cell>
          <cell r="U3816">
            <v>20.79</v>
          </cell>
        </row>
        <row r="3817">
          <cell r="G3817" t="str">
            <v>09</v>
          </cell>
          <cell r="M3817">
            <v>3</v>
          </cell>
          <cell r="N3817" t="str">
            <v>650</v>
          </cell>
          <cell r="Q3817" t="str">
            <v>E17</v>
          </cell>
          <cell r="S3817">
            <v>0</v>
          </cell>
          <cell r="T3817">
            <v>631614</v>
          </cell>
          <cell r="U3817">
            <v>19892.830000000002</v>
          </cell>
        </row>
        <row r="3818">
          <cell r="G3818" t="str">
            <v>01</v>
          </cell>
          <cell r="M3818">
            <v>1</v>
          </cell>
          <cell r="N3818" t="str">
            <v>660</v>
          </cell>
          <cell r="Q3818" t="str">
            <v>E21</v>
          </cell>
          <cell r="S3818">
            <v>0</v>
          </cell>
          <cell r="T3818">
            <v>47216</v>
          </cell>
          <cell r="U3818">
            <v>1489.51</v>
          </cell>
        </row>
        <row r="3819">
          <cell r="G3819" t="str">
            <v>04</v>
          </cell>
          <cell r="M3819">
            <v>3</v>
          </cell>
          <cell r="N3819" t="str">
            <v>650</v>
          </cell>
          <cell r="Q3819" t="str">
            <v>FFE</v>
          </cell>
          <cell r="S3819">
            <v>0</v>
          </cell>
          <cell r="T3819">
            <v>41467</v>
          </cell>
          <cell r="U3819">
            <v>0.83</v>
          </cell>
        </row>
        <row r="3820">
          <cell r="G3820" t="str">
            <v>09</v>
          </cell>
          <cell r="M3820">
            <v>3</v>
          </cell>
          <cell r="N3820" t="str">
            <v>650</v>
          </cell>
          <cell r="Q3820" t="str">
            <v>FFE</v>
          </cell>
          <cell r="S3820">
            <v>0</v>
          </cell>
          <cell r="T3820">
            <v>2309388</v>
          </cell>
          <cell r="U3820">
            <v>60.18</v>
          </cell>
        </row>
        <row r="3821">
          <cell r="G3821" t="str">
            <v>08</v>
          </cell>
          <cell r="M3821">
            <v>6</v>
          </cell>
          <cell r="N3821" t="str">
            <v>624</v>
          </cell>
          <cell r="Q3821" t="str">
            <v>FFE</v>
          </cell>
          <cell r="S3821">
            <v>0</v>
          </cell>
          <cell r="T3821">
            <v>14995812</v>
          </cell>
          <cell r="U3821">
            <v>1079.69</v>
          </cell>
        </row>
        <row r="3822">
          <cell r="G3822" t="str">
            <v>07</v>
          </cell>
          <cell r="M3822">
            <v>4</v>
          </cell>
          <cell r="N3822" t="str">
            <v>624</v>
          </cell>
          <cell r="Q3822" t="str">
            <v>FFE</v>
          </cell>
          <cell r="S3822">
            <v>0</v>
          </cell>
          <cell r="T3822">
            <v>11131623</v>
          </cell>
          <cell r="U3822">
            <v>801.47</v>
          </cell>
        </row>
        <row r="3823">
          <cell r="G3823" t="str">
            <v>01</v>
          </cell>
          <cell r="M3823">
            <v>1</v>
          </cell>
          <cell r="N3823" t="str">
            <v>611</v>
          </cell>
          <cell r="Q3823" t="str">
            <v>FFE</v>
          </cell>
          <cell r="S3823">
            <v>0</v>
          </cell>
          <cell r="T3823">
            <v>244180536</v>
          </cell>
          <cell r="U3823">
            <v>26357.040000000001</v>
          </cell>
        </row>
        <row r="3824">
          <cell r="G3824" t="str">
            <v>08</v>
          </cell>
          <cell r="M3824">
            <v>3</v>
          </cell>
          <cell r="N3824" t="str">
            <v>676</v>
          </cell>
          <cell r="Q3824" t="str">
            <v>FFE</v>
          </cell>
          <cell r="S3824">
            <v>0</v>
          </cell>
          <cell r="T3824">
            <v>0</v>
          </cell>
          <cell r="U3824">
            <v>0</v>
          </cell>
        </row>
        <row r="3825">
          <cell r="G3825" t="str">
            <v>07</v>
          </cell>
          <cell r="M3825">
            <v>1</v>
          </cell>
          <cell r="N3825" t="str">
            <v>660</v>
          </cell>
          <cell r="Q3825" t="str">
            <v>FFE</v>
          </cell>
          <cell r="S3825">
            <v>0</v>
          </cell>
          <cell r="T3825">
            <v>14715</v>
          </cell>
          <cell r="U3825">
            <v>0.21</v>
          </cell>
        </row>
        <row r="3826">
          <cell r="G3826" t="str">
            <v>16</v>
          </cell>
          <cell r="M3826">
            <v>2</v>
          </cell>
          <cell r="N3826" t="str">
            <v>641</v>
          </cell>
          <cell r="Q3826" t="str">
            <v>FFE</v>
          </cell>
          <cell r="S3826">
            <v>0</v>
          </cell>
          <cell r="T3826">
            <v>806</v>
          </cell>
          <cell r="U3826">
            <v>0.05</v>
          </cell>
        </row>
        <row r="3827">
          <cell r="G3827" t="str">
            <v>04</v>
          </cell>
          <cell r="M3827">
            <v>2</v>
          </cell>
          <cell r="N3827" t="str">
            <v>623</v>
          </cell>
          <cell r="Q3827" t="str">
            <v>FFE</v>
          </cell>
          <cell r="S3827">
            <v>0</v>
          </cell>
          <cell r="T3827">
            <v>5525661</v>
          </cell>
          <cell r="U3827">
            <v>535.98</v>
          </cell>
        </row>
        <row r="3828">
          <cell r="G3828" t="str">
            <v>03</v>
          </cell>
          <cell r="M3828">
            <v>1</v>
          </cell>
          <cell r="N3828" t="str">
            <v>611</v>
          </cell>
          <cell r="Q3828" t="str">
            <v>FFE</v>
          </cell>
          <cell r="S3828">
            <v>0</v>
          </cell>
          <cell r="T3828">
            <v>265037</v>
          </cell>
          <cell r="U3828">
            <v>28.65</v>
          </cell>
        </row>
        <row r="3829">
          <cell r="G3829" t="str">
            <v>07</v>
          </cell>
          <cell r="M3829">
            <v>3</v>
          </cell>
          <cell r="N3829" t="str">
            <v>641</v>
          </cell>
          <cell r="Q3829" t="str">
            <v>FFE</v>
          </cell>
          <cell r="S3829">
            <v>0</v>
          </cell>
          <cell r="T3829">
            <v>3936</v>
          </cell>
          <cell r="U3829">
            <v>0.22</v>
          </cell>
        </row>
        <row r="3830">
          <cell r="G3830" t="str">
            <v>16</v>
          </cell>
          <cell r="M3830">
            <v>1</v>
          </cell>
          <cell r="N3830" t="str">
            <v>641</v>
          </cell>
          <cell r="Q3830" t="str">
            <v>FFE</v>
          </cell>
          <cell r="S3830">
            <v>0</v>
          </cell>
          <cell r="T3830">
            <v>45081</v>
          </cell>
          <cell r="U3830">
            <v>2.5099999999999998</v>
          </cell>
        </row>
        <row r="3831">
          <cell r="G3831" t="str">
            <v>05</v>
          </cell>
          <cell r="M3831">
            <v>1</v>
          </cell>
          <cell r="N3831" t="str">
            <v>624</v>
          </cell>
          <cell r="Q3831" t="str">
            <v>FFE</v>
          </cell>
          <cell r="S3831">
            <v>0</v>
          </cell>
          <cell r="T3831">
            <v>7488592</v>
          </cell>
          <cell r="U3831">
            <v>539.17999999999995</v>
          </cell>
        </row>
        <row r="3832">
          <cell r="G3832" t="str">
            <v>04</v>
          </cell>
          <cell r="M3832">
            <v>3</v>
          </cell>
          <cell r="N3832" t="str">
            <v>641</v>
          </cell>
          <cell r="Q3832" t="str">
            <v>ICN</v>
          </cell>
          <cell r="S3832">
            <v>0</v>
          </cell>
          <cell r="T3832">
            <v>802300</v>
          </cell>
          <cell r="U3832">
            <v>0</v>
          </cell>
        </row>
        <row r="3833">
          <cell r="G3833" t="str">
            <v>04</v>
          </cell>
          <cell r="M3833">
            <v>92</v>
          </cell>
          <cell r="N3833" t="str">
            <v>621</v>
          </cell>
          <cell r="Q3833" t="str">
            <v>LMV</v>
          </cell>
          <cell r="S3833">
            <v>0</v>
          </cell>
          <cell r="T3833">
            <v>3180</v>
          </cell>
          <cell r="U3833">
            <v>-0.11</v>
          </cell>
        </row>
        <row r="3834">
          <cell r="G3834" t="str">
            <v>02</v>
          </cell>
          <cell r="M3834">
            <v>2</v>
          </cell>
          <cell r="N3834" t="str">
            <v>612</v>
          </cell>
          <cell r="Q3834" t="str">
            <v>LMV</v>
          </cell>
          <cell r="S3834">
            <v>0</v>
          </cell>
          <cell r="T3834">
            <v>4045543</v>
          </cell>
          <cell r="U3834">
            <v>-432.76</v>
          </cell>
        </row>
        <row r="3835">
          <cell r="G3835" t="str">
            <v>06</v>
          </cell>
          <cell r="M3835">
            <v>1</v>
          </cell>
          <cell r="N3835" t="str">
            <v>620</v>
          </cell>
          <cell r="Q3835" t="str">
            <v>LMV</v>
          </cell>
          <cell r="S3835">
            <v>0</v>
          </cell>
          <cell r="T3835">
            <v>3789</v>
          </cell>
          <cell r="U3835">
            <v>-0.6</v>
          </cell>
        </row>
        <row r="3836">
          <cell r="G3836" t="str">
            <v>04</v>
          </cell>
          <cell r="M3836">
            <v>5</v>
          </cell>
          <cell r="N3836" t="str">
            <v>624</v>
          </cell>
          <cell r="Q3836" t="str">
            <v>LMV</v>
          </cell>
          <cell r="S3836">
            <v>0</v>
          </cell>
          <cell r="T3836">
            <v>79200</v>
          </cell>
          <cell r="U3836">
            <v>-0.16</v>
          </cell>
        </row>
        <row r="3837">
          <cell r="G3837" t="str">
            <v>04</v>
          </cell>
          <cell r="M3837">
            <v>1</v>
          </cell>
          <cell r="N3837" t="str">
            <v>660</v>
          </cell>
          <cell r="Q3837" t="str">
            <v>L14</v>
          </cell>
          <cell r="S3837">
            <v>0</v>
          </cell>
          <cell r="T3837">
            <v>364</v>
          </cell>
          <cell r="U3837">
            <v>4694.28</v>
          </cell>
        </row>
        <row r="3838">
          <cell r="G3838" t="str">
            <v>01</v>
          </cell>
          <cell r="M3838">
            <v>1</v>
          </cell>
          <cell r="N3838" t="str">
            <v>660</v>
          </cell>
          <cell r="Q3838" t="str">
            <v>L16</v>
          </cell>
          <cell r="S3838">
            <v>0</v>
          </cell>
          <cell r="T3838">
            <v>4741.8999999999996</v>
          </cell>
          <cell r="U3838">
            <v>48505.2</v>
          </cell>
        </row>
        <row r="3839">
          <cell r="G3839" t="str">
            <v>01</v>
          </cell>
          <cell r="M3839">
            <v>1</v>
          </cell>
          <cell r="N3839" t="str">
            <v>660</v>
          </cell>
          <cell r="Q3839" t="str">
            <v>L32</v>
          </cell>
          <cell r="S3839">
            <v>0</v>
          </cell>
          <cell r="T3839">
            <v>401.3</v>
          </cell>
          <cell r="U3839">
            <v>4335.6400000000003</v>
          </cell>
        </row>
        <row r="3840">
          <cell r="G3840" t="str">
            <v>07</v>
          </cell>
          <cell r="M3840">
            <v>1</v>
          </cell>
          <cell r="N3840" t="str">
            <v>623</v>
          </cell>
          <cell r="Q3840" t="str">
            <v>MC</v>
          </cell>
          <cell r="S3840">
            <v>2</v>
          </cell>
          <cell r="T3840">
            <v>498.48</v>
          </cell>
          <cell r="U3840">
            <v>4924.99</v>
          </cell>
        </row>
        <row r="3841">
          <cell r="G3841" t="str">
            <v>07</v>
          </cell>
          <cell r="M3841">
            <v>4</v>
          </cell>
          <cell r="N3841" t="str">
            <v>624</v>
          </cell>
          <cell r="Q3841" t="str">
            <v>MC</v>
          </cell>
          <cell r="S3841">
            <v>1</v>
          </cell>
          <cell r="T3841">
            <v>50</v>
          </cell>
          <cell r="U3841">
            <v>0</v>
          </cell>
        </row>
        <row r="3842">
          <cell r="G3842" t="str">
            <v>07</v>
          </cell>
          <cell r="M3842">
            <v>2</v>
          </cell>
          <cell r="N3842" t="str">
            <v>621</v>
          </cell>
          <cell r="Q3842" t="str">
            <v>PRC</v>
          </cell>
          <cell r="S3842">
            <v>0</v>
          </cell>
          <cell r="T3842">
            <v>6253875</v>
          </cell>
          <cell r="U3842">
            <v>46666.34</v>
          </cell>
        </row>
        <row r="3843">
          <cell r="G3843" t="str">
            <v>05</v>
          </cell>
          <cell r="M3843">
            <v>2</v>
          </cell>
          <cell r="N3843" t="str">
            <v>621</v>
          </cell>
          <cell r="Q3843" t="str">
            <v>PRC</v>
          </cell>
          <cell r="S3843">
            <v>0</v>
          </cell>
          <cell r="T3843">
            <v>724380</v>
          </cell>
          <cell r="U3843">
            <v>5405.32</v>
          </cell>
        </row>
        <row r="3844">
          <cell r="G3844" t="str">
            <v>04</v>
          </cell>
          <cell r="M3844">
            <v>1</v>
          </cell>
          <cell r="N3844" t="str">
            <v>626</v>
          </cell>
          <cell r="Q3844" t="str">
            <v>PRC</v>
          </cell>
          <cell r="S3844">
            <v>0</v>
          </cell>
          <cell r="T3844">
            <v>20087880</v>
          </cell>
          <cell r="U3844">
            <v>25853.11</v>
          </cell>
        </row>
        <row r="3845">
          <cell r="G3845" t="str">
            <v>02</v>
          </cell>
          <cell r="M3845">
            <v>2</v>
          </cell>
          <cell r="N3845" t="str">
            <v>613</v>
          </cell>
          <cell r="Q3845" t="str">
            <v>PRV</v>
          </cell>
          <cell r="S3845">
            <v>0</v>
          </cell>
          <cell r="T3845">
            <v>704079</v>
          </cell>
          <cell r="U3845">
            <v>-123.25</v>
          </cell>
        </row>
        <row r="3846">
          <cell r="G3846" t="str">
            <v>04</v>
          </cell>
          <cell r="M3846">
            <v>1</v>
          </cell>
          <cell r="N3846" t="str">
            <v>621</v>
          </cell>
          <cell r="Q3846" t="str">
            <v>PRV</v>
          </cell>
          <cell r="S3846">
            <v>0</v>
          </cell>
          <cell r="T3846">
            <v>70472617</v>
          </cell>
          <cell r="U3846">
            <v>1961.72</v>
          </cell>
        </row>
        <row r="3847">
          <cell r="G3847" t="str">
            <v>06</v>
          </cell>
          <cell r="M3847">
            <v>1</v>
          </cell>
          <cell r="N3847" t="str">
            <v>622</v>
          </cell>
          <cell r="Q3847" t="str">
            <v>PRV</v>
          </cell>
          <cell r="S3847">
            <v>0</v>
          </cell>
          <cell r="T3847">
            <v>37559</v>
          </cell>
          <cell r="U3847">
            <v>7.63</v>
          </cell>
        </row>
        <row r="3848">
          <cell r="G3848" t="str">
            <v>07</v>
          </cell>
          <cell r="M3848">
            <v>2</v>
          </cell>
          <cell r="N3848" t="str">
            <v>624</v>
          </cell>
          <cell r="Q3848" t="str">
            <v>PRV</v>
          </cell>
          <cell r="S3848">
            <v>0</v>
          </cell>
          <cell r="T3848">
            <v>2571567</v>
          </cell>
          <cell r="U3848">
            <v>28.3</v>
          </cell>
        </row>
        <row r="3849">
          <cell r="G3849" t="str">
            <v>04</v>
          </cell>
          <cell r="M3849">
            <v>2</v>
          </cell>
          <cell r="N3849" t="str">
            <v>641</v>
          </cell>
          <cell r="Q3849" t="str">
            <v>PRV</v>
          </cell>
          <cell r="S3849">
            <v>0</v>
          </cell>
          <cell r="T3849">
            <v>2526</v>
          </cell>
          <cell r="U3849">
            <v>0.2</v>
          </cell>
        </row>
        <row r="3850">
          <cell r="G3850" t="str">
            <v>08</v>
          </cell>
          <cell r="M3850">
            <v>2</v>
          </cell>
          <cell r="N3850" t="str">
            <v>621</v>
          </cell>
          <cell r="Q3850" t="str">
            <v>PRV</v>
          </cell>
          <cell r="S3850">
            <v>0</v>
          </cell>
          <cell r="T3850">
            <v>536928</v>
          </cell>
          <cell r="U3850">
            <v>15.04</v>
          </cell>
        </row>
        <row r="3851">
          <cell r="G3851" t="str">
            <v>04</v>
          </cell>
          <cell r="M3851">
            <v>1</v>
          </cell>
          <cell r="N3851" t="str">
            <v>626</v>
          </cell>
          <cell r="Q3851" t="str">
            <v>PRV</v>
          </cell>
          <cell r="S3851">
            <v>0</v>
          </cell>
          <cell r="T3851">
            <v>20087880</v>
          </cell>
          <cell r="U3851">
            <v>763.29</v>
          </cell>
        </row>
        <row r="3852">
          <cell r="G3852" t="str">
            <v>04</v>
          </cell>
          <cell r="M3852">
            <v>4</v>
          </cell>
          <cell r="N3852" t="str">
            <v>626</v>
          </cell>
          <cell r="Q3852" t="str">
            <v>PRV</v>
          </cell>
          <cell r="S3852">
            <v>0</v>
          </cell>
          <cell r="T3852">
            <v>3538426</v>
          </cell>
          <cell r="U3852">
            <v>134.46</v>
          </cell>
        </row>
        <row r="3853">
          <cell r="G3853" t="str">
            <v>07</v>
          </cell>
          <cell r="M3853">
            <v>1</v>
          </cell>
          <cell r="N3853" t="str">
            <v>621</v>
          </cell>
          <cell r="Q3853" t="str">
            <v>PRV</v>
          </cell>
          <cell r="S3853">
            <v>0</v>
          </cell>
          <cell r="T3853">
            <v>5436500</v>
          </cell>
          <cell r="U3853">
            <v>151.91999999999999</v>
          </cell>
        </row>
        <row r="3854">
          <cell r="G3854" t="str">
            <v>08</v>
          </cell>
          <cell r="M3854">
            <v>1</v>
          </cell>
          <cell r="N3854" t="str">
            <v>624</v>
          </cell>
          <cell r="Q3854" t="str">
            <v>RIV</v>
          </cell>
          <cell r="S3854">
            <v>0</v>
          </cell>
          <cell r="T3854">
            <v>20977984</v>
          </cell>
          <cell r="U3854">
            <v>0</v>
          </cell>
        </row>
        <row r="3855">
          <cell r="G3855" t="str">
            <v>16</v>
          </cell>
          <cell r="M3855">
            <v>1</v>
          </cell>
          <cell r="N3855" t="str">
            <v>660</v>
          </cell>
          <cell r="Q3855" t="str">
            <v>RIV</v>
          </cell>
          <cell r="S3855">
            <v>0</v>
          </cell>
          <cell r="T3855">
            <v>1225</v>
          </cell>
          <cell r="U3855">
            <v>0</v>
          </cell>
        </row>
        <row r="3856">
          <cell r="G3856" t="str">
            <v>08</v>
          </cell>
          <cell r="M3856">
            <v>4</v>
          </cell>
          <cell r="N3856" t="str">
            <v>626</v>
          </cell>
          <cell r="Q3856" t="str">
            <v>RIV</v>
          </cell>
          <cell r="S3856">
            <v>0</v>
          </cell>
          <cell r="T3856">
            <v>15820992</v>
          </cell>
          <cell r="U3856">
            <v>0</v>
          </cell>
        </row>
        <row r="3857">
          <cell r="G3857" t="str">
            <v>08</v>
          </cell>
          <cell r="M3857">
            <v>2</v>
          </cell>
          <cell r="N3857" t="str">
            <v>621</v>
          </cell>
          <cell r="Q3857" t="str">
            <v>RIV</v>
          </cell>
          <cell r="S3857">
            <v>0</v>
          </cell>
          <cell r="T3857">
            <v>536928</v>
          </cell>
          <cell r="U3857">
            <v>0</v>
          </cell>
        </row>
        <row r="3858">
          <cell r="G3858" t="str">
            <v>08</v>
          </cell>
          <cell r="M3858">
            <v>3</v>
          </cell>
          <cell r="N3858" t="str">
            <v>624</v>
          </cell>
          <cell r="Q3858" t="str">
            <v>RIV</v>
          </cell>
          <cell r="S3858">
            <v>0</v>
          </cell>
          <cell r="T3858">
            <v>626400</v>
          </cell>
          <cell r="U3858">
            <v>0</v>
          </cell>
        </row>
        <row r="3859">
          <cell r="G3859" t="str">
            <v>08</v>
          </cell>
          <cell r="M3859">
            <v>2</v>
          </cell>
          <cell r="N3859" t="str">
            <v>624</v>
          </cell>
          <cell r="Q3859" t="str">
            <v>RIV</v>
          </cell>
          <cell r="S3859">
            <v>0</v>
          </cell>
          <cell r="T3859">
            <v>3630322</v>
          </cell>
          <cell r="U3859">
            <v>0</v>
          </cell>
        </row>
        <row r="3860">
          <cell r="G3860" t="str">
            <v>16</v>
          </cell>
          <cell r="M3860">
            <v>1</v>
          </cell>
          <cell r="N3860" t="str">
            <v>660</v>
          </cell>
          <cell r="Q3860" t="str">
            <v>RTU</v>
          </cell>
          <cell r="S3860">
            <v>0</v>
          </cell>
          <cell r="T3860">
            <v>1225</v>
          </cell>
          <cell r="U3860">
            <v>-0.02</v>
          </cell>
        </row>
        <row r="3861">
          <cell r="G3861" t="str">
            <v>09</v>
          </cell>
          <cell r="M3861">
            <v>1</v>
          </cell>
          <cell r="N3861" t="str">
            <v>650</v>
          </cell>
          <cell r="Q3861" t="str">
            <v>RTU</v>
          </cell>
          <cell r="S3861">
            <v>0</v>
          </cell>
          <cell r="T3861">
            <v>1553695</v>
          </cell>
          <cell r="U3861">
            <v>-3.29</v>
          </cell>
        </row>
        <row r="3862">
          <cell r="G3862" t="str">
            <v>02</v>
          </cell>
          <cell r="M3862">
            <v>12</v>
          </cell>
          <cell r="N3862" t="str">
            <v>611</v>
          </cell>
          <cell r="Q3862" t="str">
            <v>RTU</v>
          </cell>
          <cell r="S3862">
            <v>0</v>
          </cell>
          <cell r="T3862">
            <v>6488</v>
          </cell>
          <cell r="U3862">
            <v>0.05</v>
          </cell>
        </row>
        <row r="3863">
          <cell r="G3863" t="str">
            <v>04</v>
          </cell>
          <cell r="M3863">
            <v>3</v>
          </cell>
          <cell r="N3863" t="str">
            <v>650</v>
          </cell>
          <cell r="Q3863" t="str">
            <v>RTU</v>
          </cell>
          <cell r="S3863">
            <v>0</v>
          </cell>
          <cell r="T3863">
            <v>41467</v>
          </cell>
          <cell r="U3863">
            <v>-0.77</v>
          </cell>
        </row>
        <row r="3864">
          <cell r="G3864" t="str">
            <v>04</v>
          </cell>
          <cell r="M3864">
            <v>3</v>
          </cell>
          <cell r="N3864" t="str">
            <v>623</v>
          </cell>
          <cell r="Q3864" t="str">
            <v>RTU</v>
          </cell>
          <cell r="S3864">
            <v>0</v>
          </cell>
          <cell r="T3864">
            <v>174000</v>
          </cell>
          <cell r="U3864">
            <v>1.39</v>
          </cell>
        </row>
        <row r="3865">
          <cell r="G3865" t="str">
            <v>07</v>
          </cell>
          <cell r="M3865">
            <v>2</v>
          </cell>
          <cell r="N3865" t="str">
            <v>623</v>
          </cell>
          <cell r="Q3865" t="str">
            <v>RTU</v>
          </cell>
          <cell r="S3865">
            <v>0</v>
          </cell>
          <cell r="T3865">
            <v>2764790</v>
          </cell>
          <cell r="U3865">
            <v>22.1</v>
          </cell>
        </row>
        <row r="3866">
          <cell r="G3866" t="str">
            <v>05</v>
          </cell>
          <cell r="M3866">
            <v>2</v>
          </cell>
          <cell r="N3866" t="str">
            <v>626</v>
          </cell>
          <cell r="Q3866" t="str">
            <v>RTU</v>
          </cell>
          <cell r="S3866">
            <v>0</v>
          </cell>
          <cell r="T3866">
            <v>396792</v>
          </cell>
          <cell r="U3866">
            <v>1.58</v>
          </cell>
        </row>
        <row r="3867">
          <cell r="G3867" t="str">
            <v>04</v>
          </cell>
          <cell r="M3867">
            <v>2</v>
          </cell>
          <cell r="N3867" t="str">
            <v>623</v>
          </cell>
          <cell r="Q3867" t="str">
            <v>TDC</v>
          </cell>
          <cell r="S3867">
            <v>0</v>
          </cell>
          <cell r="T3867">
            <v>5525661</v>
          </cell>
          <cell r="U3867">
            <v>0</v>
          </cell>
        </row>
        <row r="3868">
          <cell r="G3868" t="str">
            <v>16</v>
          </cell>
          <cell r="M3868">
            <v>4</v>
          </cell>
          <cell r="N3868" t="str">
            <v>641</v>
          </cell>
          <cell r="Q3868" t="str">
            <v>TDC</v>
          </cell>
          <cell r="S3868">
            <v>0</v>
          </cell>
          <cell r="T3868">
            <v>117680</v>
          </cell>
          <cell r="U3868">
            <v>0</v>
          </cell>
        </row>
        <row r="3869">
          <cell r="G3869" t="str">
            <v>01</v>
          </cell>
          <cell r="M3869">
            <v>3</v>
          </cell>
          <cell r="N3869" t="str">
            <v>650</v>
          </cell>
          <cell r="Q3869" t="str">
            <v>TDC</v>
          </cell>
          <cell r="S3869">
            <v>0</v>
          </cell>
          <cell r="T3869">
            <v>1793</v>
          </cell>
          <cell r="U3869">
            <v>0</v>
          </cell>
        </row>
        <row r="3870">
          <cell r="G3870" t="str">
            <v>01</v>
          </cell>
          <cell r="M3870">
            <v>11</v>
          </cell>
          <cell r="N3870" t="str">
            <v>611</v>
          </cell>
          <cell r="Q3870" t="str">
            <v>TDC</v>
          </cell>
          <cell r="S3870">
            <v>0</v>
          </cell>
          <cell r="T3870">
            <v>31921</v>
          </cell>
          <cell r="U3870">
            <v>0</v>
          </cell>
        </row>
        <row r="3871">
          <cell r="G3871" t="str">
            <v>07</v>
          </cell>
          <cell r="M3871">
            <v>1</v>
          </cell>
          <cell r="N3871" t="str">
            <v>660</v>
          </cell>
          <cell r="Q3871" t="str">
            <v>TIU</v>
          </cell>
          <cell r="S3871">
            <v>0</v>
          </cell>
          <cell r="T3871">
            <v>14715</v>
          </cell>
          <cell r="U3871">
            <v>0</v>
          </cell>
        </row>
        <row r="3872">
          <cell r="G3872" t="str">
            <v>04</v>
          </cell>
          <cell r="M3872">
            <v>1</v>
          </cell>
          <cell r="N3872" t="str">
            <v>655</v>
          </cell>
          <cell r="Q3872" t="str">
            <v>TIU</v>
          </cell>
          <cell r="S3872">
            <v>0</v>
          </cell>
          <cell r="T3872">
            <v>22047</v>
          </cell>
          <cell r="U3872">
            <v>0</v>
          </cell>
        </row>
        <row r="3873">
          <cell r="G3873" t="str">
            <v>01</v>
          </cell>
          <cell r="M3873">
            <v>3</v>
          </cell>
          <cell r="N3873" t="str">
            <v>650</v>
          </cell>
          <cell r="Q3873" t="str">
            <v>TIU</v>
          </cell>
          <cell r="S3873">
            <v>0</v>
          </cell>
          <cell r="T3873">
            <v>1793</v>
          </cell>
          <cell r="U3873">
            <v>0</v>
          </cell>
        </row>
        <row r="3874">
          <cell r="G3874" t="str">
            <v>01</v>
          </cell>
          <cell r="M3874">
            <v>11</v>
          </cell>
          <cell r="N3874" t="str">
            <v>611</v>
          </cell>
          <cell r="Q3874" t="str">
            <v>TIU</v>
          </cell>
          <cell r="S3874">
            <v>0</v>
          </cell>
          <cell r="T3874">
            <v>31921</v>
          </cell>
          <cell r="U3874">
            <v>0</v>
          </cell>
        </row>
        <row r="3875">
          <cell r="G3875" t="str">
            <v>05</v>
          </cell>
          <cell r="M3875">
            <v>2</v>
          </cell>
          <cell r="N3875" t="str">
            <v>624</v>
          </cell>
          <cell r="Q3875" t="str">
            <v>TIU</v>
          </cell>
          <cell r="S3875">
            <v>0</v>
          </cell>
          <cell r="T3875">
            <v>5617464</v>
          </cell>
          <cell r="U3875">
            <v>0</v>
          </cell>
        </row>
        <row r="3876">
          <cell r="G3876" t="str">
            <v>02</v>
          </cell>
          <cell r="M3876">
            <v>2</v>
          </cell>
          <cell r="N3876" t="str">
            <v>612</v>
          </cell>
          <cell r="Q3876" t="str">
            <v>TIU</v>
          </cell>
          <cell r="S3876">
            <v>0</v>
          </cell>
          <cell r="T3876">
            <v>4045543</v>
          </cell>
          <cell r="U3876">
            <v>-0.02</v>
          </cell>
        </row>
        <row r="3877">
          <cell r="G3877" t="str">
            <v>04</v>
          </cell>
          <cell r="M3877">
            <v>1</v>
          </cell>
          <cell r="N3877" t="str">
            <v>624</v>
          </cell>
          <cell r="Q3877" t="str">
            <v>TIU</v>
          </cell>
          <cell r="S3877">
            <v>0</v>
          </cell>
          <cell r="T3877">
            <v>31387568</v>
          </cell>
          <cell r="U3877">
            <v>0</v>
          </cell>
        </row>
        <row r="3878">
          <cell r="G3878" t="str">
            <v>09</v>
          </cell>
          <cell r="M3878">
            <v>1</v>
          </cell>
          <cell r="N3878" t="str">
            <v>660</v>
          </cell>
          <cell r="Q3878" t="str">
            <v>TSC</v>
          </cell>
          <cell r="S3878">
            <v>0</v>
          </cell>
          <cell r="T3878">
            <v>6758</v>
          </cell>
          <cell r="U3878">
            <v>0</v>
          </cell>
        </row>
        <row r="3879">
          <cell r="G3879" t="str">
            <v>04</v>
          </cell>
          <cell r="M3879">
            <v>2</v>
          </cell>
          <cell r="N3879" t="str">
            <v>624</v>
          </cell>
          <cell r="Q3879" t="str">
            <v>TSC</v>
          </cell>
          <cell r="S3879">
            <v>0</v>
          </cell>
          <cell r="T3879">
            <v>8465249</v>
          </cell>
          <cell r="U3879">
            <v>0</v>
          </cell>
        </row>
        <row r="3880">
          <cell r="G3880" t="str">
            <v>04</v>
          </cell>
          <cell r="M3880">
            <v>2</v>
          </cell>
          <cell r="N3880" t="str">
            <v>626</v>
          </cell>
          <cell r="Q3880" t="str">
            <v>TSC</v>
          </cell>
          <cell r="S3880">
            <v>0</v>
          </cell>
          <cell r="T3880">
            <v>1020195</v>
          </cell>
          <cell r="U3880">
            <v>0</v>
          </cell>
        </row>
        <row r="3881">
          <cell r="G3881" t="str">
            <v>23</v>
          </cell>
          <cell r="M3881">
            <v>1</v>
          </cell>
          <cell r="N3881" t="str">
            <v>686</v>
          </cell>
          <cell r="Q3881" t="str">
            <v>VCV</v>
          </cell>
          <cell r="S3881">
            <v>0</v>
          </cell>
          <cell r="T3881">
            <v>406</v>
          </cell>
          <cell r="U3881">
            <v>0</v>
          </cell>
        </row>
        <row r="3882">
          <cell r="G3882" t="str">
            <v>23</v>
          </cell>
          <cell r="M3882">
            <v>2</v>
          </cell>
          <cell r="N3882" t="str">
            <v>685</v>
          </cell>
          <cell r="Q3882" t="str">
            <v>VE2</v>
          </cell>
          <cell r="S3882">
            <v>0</v>
          </cell>
          <cell r="T3882">
            <v>85</v>
          </cell>
          <cell r="U3882">
            <v>0.01</v>
          </cell>
        </row>
        <row r="3883">
          <cell r="G3883" t="str">
            <v>23</v>
          </cell>
          <cell r="M3883">
            <v>1</v>
          </cell>
          <cell r="N3883" t="str">
            <v>685</v>
          </cell>
          <cell r="Q3883" t="str">
            <v>VIU</v>
          </cell>
          <cell r="S3883">
            <v>0</v>
          </cell>
          <cell r="T3883">
            <v>28650</v>
          </cell>
          <cell r="U3883">
            <v>-0.01</v>
          </cell>
        </row>
        <row r="3884">
          <cell r="G3884" t="str">
            <v>23</v>
          </cell>
          <cell r="M3884">
            <v>1</v>
          </cell>
          <cell r="N3884" t="str">
            <v>685</v>
          </cell>
          <cell r="Q3884" t="str">
            <v>VTU</v>
          </cell>
          <cell r="S3884">
            <v>0</v>
          </cell>
          <cell r="T3884">
            <v>28650</v>
          </cell>
          <cell r="U3884">
            <v>-0.38</v>
          </cell>
        </row>
        <row r="3885">
          <cell r="G3885" t="str">
            <v>04</v>
          </cell>
          <cell r="M3885">
            <v>1</v>
          </cell>
          <cell r="N3885" t="str">
            <v>660</v>
          </cell>
          <cell r="Q3885" t="str">
            <v>L07</v>
          </cell>
          <cell r="S3885">
            <v>0</v>
          </cell>
          <cell r="T3885">
            <v>253</v>
          </cell>
          <cell r="U3885">
            <v>872.09</v>
          </cell>
        </row>
        <row r="3886">
          <cell r="G3886" t="str">
            <v>01</v>
          </cell>
          <cell r="M3886">
            <v>1</v>
          </cell>
          <cell r="N3886" t="str">
            <v>660</v>
          </cell>
          <cell r="Q3886" t="str">
            <v>L09</v>
          </cell>
          <cell r="S3886">
            <v>0</v>
          </cell>
          <cell r="T3886">
            <v>87</v>
          </cell>
          <cell r="U3886">
            <v>73.08</v>
          </cell>
        </row>
        <row r="3887">
          <cell r="G3887" t="str">
            <v>04</v>
          </cell>
          <cell r="M3887">
            <v>1</v>
          </cell>
          <cell r="N3887" t="str">
            <v>660</v>
          </cell>
          <cell r="Q3887" t="str">
            <v>L31</v>
          </cell>
          <cell r="S3887">
            <v>0</v>
          </cell>
          <cell r="T3887">
            <v>174</v>
          </cell>
          <cell r="U3887">
            <v>1863.54</v>
          </cell>
        </row>
        <row r="3888">
          <cell r="G3888" t="str">
            <v>08</v>
          </cell>
          <cell r="M3888">
            <v>1</v>
          </cell>
          <cell r="N3888" t="str">
            <v>676</v>
          </cell>
          <cell r="Q3888" t="str">
            <v>MSO</v>
          </cell>
          <cell r="S3888">
            <v>0</v>
          </cell>
          <cell r="T3888">
            <v>2649750</v>
          </cell>
          <cell r="U3888">
            <v>1555.15</v>
          </cell>
        </row>
        <row r="3889">
          <cell r="G3889" t="str">
            <v>01</v>
          </cell>
          <cell r="M3889">
            <v>1</v>
          </cell>
          <cell r="N3889" t="str">
            <v>611</v>
          </cell>
          <cell r="Q3889" t="str">
            <v>MSO</v>
          </cell>
          <cell r="S3889">
            <v>0</v>
          </cell>
          <cell r="T3889">
            <v>244160538</v>
          </cell>
          <cell r="U3889">
            <v>243192.1</v>
          </cell>
        </row>
        <row r="3890">
          <cell r="G3890" t="str">
            <v>07</v>
          </cell>
          <cell r="M3890">
            <v>2</v>
          </cell>
          <cell r="N3890" t="str">
            <v>621</v>
          </cell>
          <cell r="Q3890" t="str">
            <v>MSO</v>
          </cell>
          <cell r="S3890">
            <v>0</v>
          </cell>
          <cell r="T3890">
            <v>6323476</v>
          </cell>
          <cell r="U3890">
            <v>5444.6</v>
          </cell>
        </row>
        <row r="3891">
          <cell r="G3891" t="str">
            <v>04</v>
          </cell>
          <cell r="M3891">
            <v>1</v>
          </cell>
          <cell r="N3891" t="str">
            <v>660</v>
          </cell>
          <cell r="Q3891" t="str">
            <v>MSO</v>
          </cell>
          <cell r="S3891">
            <v>0</v>
          </cell>
          <cell r="T3891">
            <v>376029</v>
          </cell>
          <cell r="U3891">
            <v>110.5</v>
          </cell>
        </row>
        <row r="3892">
          <cell r="G3892" t="str">
            <v>08</v>
          </cell>
          <cell r="M3892">
            <v>1</v>
          </cell>
          <cell r="N3892" t="str">
            <v>624</v>
          </cell>
          <cell r="Q3892" t="str">
            <v>MSO</v>
          </cell>
          <cell r="S3892">
            <v>0</v>
          </cell>
          <cell r="T3892">
            <v>20977984</v>
          </cell>
          <cell r="U3892">
            <v>13992.32</v>
          </cell>
        </row>
        <row r="3893">
          <cell r="G3893" t="str">
            <v>04</v>
          </cell>
          <cell r="M3893">
            <v>1</v>
          </cell>
          <cell r="N3893" t="str">
            <v>650</v>
          </cell>
          <cell r="Q3893" t="str">
            <v>MSO</v>
          </cell>
          <cell r="S3893">
            <v>0</v>
          </cell>
          <cell r="T3893">
            <v>111994</v>
          </cell>
          <cell r="U3893">
            <v>29.56</v>
          </cell>
        </row>
        <row r="3894">
          <cell r="G3894" t="str">
            <v>04</v>
          </cell>
          <cell r="M3894">
            <v>4</v>
          </cell>
          <cell r="N3894" t="str">
            <v>624</v>
          </cell>
          <cell r="Q3894" t="str">
            <v>MSO</v>
          </cell>
          <cell r="S3894">
            <v>0</v>
          </cell>
          <cell r="T3894">
            <v>8937510</v>
          </cell>
          <cell r="U3894">
            <v>5961.33</v>
          </cell>
        </row>
        <row r="3895">
          <cell r="G3895" t="str">
            <v>07</v>
          </cell>
          <cell r="M3895">
            <v>1</v>
          </cell>
          <cell r="N3895" t="str">
            <v>621</v>
          </cell>
          <cell r="Q3895" t="str">
            <v>MSO</v>
          </cell>
          <cell r="S3895">
            <v>0</v>
          </cell>
          <cell r="T3895">
            <v>5463877</v>
          </cell>
          <cell r="U3895">
            <v>4704.57</v>
          </cell>
        </row>
        <row r="3896">
          <cell r="G3896" t="str">
            <v>23</v>
          </cell>
          <cell r="M3896">
            <v>1</v>
          </cell>
          <cell r="N3896" t="str">
            <v>685</v>
          </cell>
          <cell r="Q3896" t="str">
            <v>MSO</v>
          </cell>
          <cell r="S3896">
            <v>0</v>
          </cell>
          <cell r="T3896">
            <v>28650</v>
          </cell>
          <cell r="U3896">
            <v>28.52</v>
          </cell>
        </row>
        <row r="3897">
          <cell r="G3897" t="str">
            <v>02</v>
          </cell>
          <cell r="M3897">
            <v>12</v>
          </cell>
          <cell r="N3897" t="str">
            <v>611</v>
          </cell>
          <cell r="Q3897" t="str">
            <v>MSO</v>
          </cell>
          <cell r="S3897">
            <v>0</v>
          </cell>
          <cell r="T3897">
            <v>6488</v>
          </cell>
          <cell r="U3897">
            <v>6.46</v>
          </cell>
        </row>
        <row r="3898">
          <cell r="G3898" t="str">
            <v>02</v>
          </cell>
          <cell r="M3898">
            <v>2</v>
          </cell>
          <cell r="N3898" t="str">
            <v>612</v>
          </cell>
          <cell r="Q3898" t="str">
            <v>MSV</v>
          </cell>
          <cell r="S3898">
            <v>0</v>
          </cell>
          <cell r="T3898">
            <v>4045543</v>
          </cell>
          <cell r="U3898">
            <v>-2015.01</v>
          </cell>
        </row>
        <row r="3899">
          <cell r="G3899" t="str">
            <v>05</v>
          </cell>
          <cell r="M3899">
            <v>1</v>
          </cell>
          <cell r="N3899" t="str">
            <v>621</v>
          </cell>
          <cell r="Q3899" t="str">
            <v>MSV</v>
          </cell>
          <cell r="S3899">
            <v>0</v>
          </cell>
          <cell r="T3899">
            <v>24467</v>
          </cell>
          <cell r="U3899">
            <v>-12.12</v>
          </cell>
        </row>
        <row r="3900">
          <cell r="G3900" t="str">
            <v>02</v>
          </cell>
          <cell r="M3900">
            <v>2</v>
          </cell>
          <cell r="N3900" t="str">
            <v>613</v>
          </cell>
          <cell r="Q3900" t="str">
            <v>MSV</v>
          </cell>
          <cell r="S3900">
            <v>0</v>
          </cell>
          <cell r="T3900">
            <v>704079</v>
          </cell>
          <cell r="U3900">
            <v>-350.56</v>
          </cell>
        </row>
        <row r="3901">
          <cell r="G3901" t="str">
            <v>08</v>
          </cell>
          <cell r="M3901">
            <v>1</v>
          </cell>
          <cell r="N3901" t="str">
            <v>676</v>
          </cell>
          <cell r="Q3901" t="str">
            <v>RIN</v>
          </cell>
          <cell r="S3901">
            <v>0</v>
          </cell>
          <cell r="T3901">
            <v>2649750</v>
          </cell>
          <cell r="U3901">
            <v>3460.04</v>
          </cell>
        </row>
        <row r="3902">
          <cell r="G3902" t="str">
            <v>01</v>
          </cell>
          <cell r="M3902">
            <v>51</v>
          </cell>
          <cell r="N3902" t="str">
            <v>611</v>
          </cell>
          <cell r="Q3902" t="str">
            <v>RIN</v>
          </cell>
          <cell r="S3902">
            <v>0</v>
          </cell>
          <cell r="T3902">
            <v>165581</v>
          </cell>
          <cell r="U3902">
            <v>424.31</v>
          </cell>
        </row>
        <row r="3903">
          <cell r="G3903" t="str">
            <v>05</v>
          </cell>
          <cell r="M3903">
            <v>1</v>
          </cell>
          <cell r="N3903" t="str">
            <v>623</v>
          </cell>
          <cell r="Q3903" t="str">
            <v>RIN</v>
          </cell>
          <cell r="S3903">
            <v>0</v>
          </cell>
          <cell r="T3903">
            <v>216488</v>
          </cell>
          <cell r="U3903">
            <v>505.27</v>
          </cell>
        </row>
        <row r="3904">
          <cell r="G3904" t="str">
            <v>07</v>
          </cell>
          <cell r="M3904">
            <v>2</v>
          </cell>
          <cell r="N3904" t="str">
            <v>623</v>
          </cell>
          <cell r="Q3904" t="str">
            <v>RIN</v>
          </cell>
          <cell r="S3904">
            <v>0</v>
          </cell>
          <cell r="T3904">
            <v>2764790</v>
          </cell>
          <cell r="U3904">
            <v>6453.02</v>
          </cell>
        </row>
        <row r="3905">
          <cell r="G3905" t="str">
            <v>02</v>
          </cell>
          <cell r="M3905">
            <v>52</v>
          </cell>
          <cell r="N3905" t="str">
            <v>611</v>
          </cell>
          <cell r="Q3905" t="str">
            <v>RIN</v>
          </cell>
          <cell r="S3905">
            <v>0</v>
          </cell>
          <cell r="T3905">
            <v>3428</v>
          </cell>
          <cell r="U3905">
            <v>8.8000000000000007</v>
          </cell>
        </row>
        <row r="3906">
          <cell r="G3906" t="str">
            <v>07</v>
          </cell>
          <cell r="M3906">
            <v>1</v>
          </cell>
          <cell r="N3906" t="str">
            <v>626</v>
          </cell>
          <cell r="Q3906" t="str">
            <v>RIN</v>
          </cell>
          <cell r="S3906">
            <v>0</v>
          </cell>
          <cell r="T3906">
            <v>4321312</v>
          </cell>
          <cell r="U3906">
            <v>6857.93</v>
          </cell>
        </row>
        <row r="3907">
          <cell r="G3907" t="str">
            <v>04</v>
          </cell>
          <cell r="M3907">
            <v>2</v>
          </cell>
          <cell r="N3907" t="str">
            <v>621</v>
          </cell>
          <cell r="Q3907" t="str">
            <v>RIN</v>
          </cell>
          <cell r="S3907">
            <v>0</v>
          </cell>
          <cell r="T3907">
            <v>35387612</v>
          </cell>
          <cell r="U3907">
            <v>78382.62</v>
          </cell>
        </row>
        <row r="3908">
          <cell r="G3908" t="str">
            <v>09</v>
          </cell>
          <cell r="M3908">
            <v>3</v>
          </cell>
          <cell r="N3908" t="str">
            <v>650</v>
          </cell>
          <cell r="Q3908" t="str">
            <v>RIN</v>
          </cell>
          <cell r="S3908">
            <v>0</v>
          </cell>
          <cell r="T3908">
            <v>2309388</v>
          </cell>
          <cell r="U3908">
            <v>1456.81</v>
          </cell>
        </row>
        <row r="3909">
          <cell r="G3909" t="str">
            <v>05</v>
          </cell>
          <cell r="M3909">
            <v>1</v>
          </cell>
          <cell r="N3909" t="str">
            <v>624</v>
          </cell>
          <cell r="Q3909" t="str">
            <v>RIN</v>
          </cell>
          <cell r="S3909">
            <v>0</v>
          </cell>
          <cell r="T3909">
            <v>7488592</v>
          </cell>
          <cell r="U3909">
            <v>12842.94</v>
          </cell>
        </row>
        <row r="3910">
          <cell r="G3910" t="str">
            <v>02</v>
          </cell>
          <cell r="M3910">
            <v>52</v>
          </cell>
          <cell r="N3910" t="str">
            <v>612</v>
          </cell>
          <cell r="Q3910" t="str">
            <v>RIN</v>
          </cell>
          <cell r="S3910">
            <v>0</v>
          </cell>
          <cell r="T3910">
            <v>5872</v>
          </cell>
          <cell r="U3910">
            <v>15.05</v>
          </cell>
        </row>
        <row r="3911">
          <cell r="G3911" t="str">
            <v>02</v>
          </cell>
          <cell r="M3911">
            <v>2</v>
          </cell>
          <cell r="N3911" t="str">
            <v>611</v>
          </cell>
          <cell r="Q3911" t="str">
            <v>TTE</v>
          </cell>
          <cell r="S3911">
            <v>0</v>
          </cell>
          <cell r="T3911">
            <v>11972486</v>
          </cell>
          <cell r="U3911">
            <v>0</v>
          </cell>
        </row>
        <row r="3912">
          <cell r="G3912" t="str">
            <v>05</v>
          </cell>
          <cell r="M3912">
            <v>1</v>
          </cell>
          <cell r="N3912" t="str">
            <v>624</v>
          </cell>
          <cell r="Q3912" t="str">
            <v>TTE</v>
          </cell>
          <cell r="S3912">
            <v>0</v>
          </cell>
          <cell r="T3912">
            <v>7488592</v>
          </cell>
          <cell r="U3912">
            <v>0</v>
          </cell>
        </row>
        <row r="3913">
          <cell r="G3913" t="str">
            <v>07</v>
          </cell>
          <cell r="M3913">
            <v>1</v>
          </cell>
          <cell r="N3913" t="str">
            <v>621</v>
          </cell>
          <cell r="Q3913" t="str">
            <v>TTE</v>
          </cell>
          <cell r="S3913">
            <v>0</v>
          </cell>
          <cell r="T3913">
            <v>5463877</v>
          </cell>
          <cell r="U3913">
            <v>0</v>
          </cell>
        </row>
        <row r="3914">
          <cell r="G3914" t="str">
            <v>05</v>
          </cell>
          <cell r="M3914">
            <v>4</v>
          </cell>
          <cell r="N3914" t="str">
            <v>624</v>
          </cell>
          <cell r="Q3914" t="str">
            <v>TTE</v>
          </cell>
          <cell r="S3914">
            <v>0</v>
          </cell>
          <cell r="T3914">
            <v>9891672</v>
          </cell>
          <cell r="U3914">
            <v>0</v>
          </cell>
        </row>
        <row r="3915">
          <cell r="G3915" t="str">
            <v>08</v>
          </cell>
          <cell r="M3915">
            <v>2</v>
          </cell>
          <cell r="N3915" t="str">
            <v>626</v>
          </cell>
          <cell r="Q3915" t="str">
            <v>TTE</v>
          </cell>
          <cell r="S3915">
            <v>0</v>
          </cell>
          <cell r="T3915">
            <v>13892472</v>
          </cell>
          <cell r="U3915">
            <v>0</v>
          </cell>
        </row>
        <row r="3916">
          <cell r="G3916" t="str">
            <v>04</v>
          </cell>
          <cell r="M3916">
            <v>1</v>
          </cell>
          <cell r="N3916" t="str">
            <v>650</v>
          </cell>
          <cell r="Q3916" t="str">
            <v>TTE</v>
          </cell>
          <cell r="S3916">
            <v>0</v>
          </cell>
          <cell r="T3916">
            <v>111994</v>
          </cell>
          <cell r="U3916">
            <v>0</v>
          </cell>
        </row>
        <row r="3917">
          <cell r="G3917" t="str">
            <v>23</v>
          </cell>
          <cell r="M3917">
            <v>1</v>
          </cell>
          <cell r="N3917" t="str">
            <v>685</v>
          </cell>
          <cell r="Q3917" t="str">
            <v>VAV</v>
          </cell>
          <cell r="S3917">
            <v>0</v>
          </cell>
          <cell r="T3917">
            <v>28650</v>
          </cell>
          <cell r="U3917">
            <v>-4.8099999999999996</v>
          </cell>
        </row>
        <row r="3918">
          <cell r="G3918" t="str">
            <v>23</v>
          </cell>
          <cell r="M3918">
            <v>1</v>
          </cell>
          <cell r="N3918" t="str">
            <v>685</v>
          </cell>
          <cell r="Q3918" t="str">
            <v>VIV</v>
          </cell>
          <cell r="S3918">
            <v>0</v>
          </cell>
          <cell r="T3918">
            <v>28727</v>
          </cell>
          <cell r="U3918">
            <v>0</v>
          </cell>
        </row>
        <row r="3919">
          <cell r="G3919" t="str">
            <v>09</v>
          </cell>
          <cell r="M3919">
            <v>3</v>
          </cell>
          <cell r="N3919" t="str">
            <v>650</v>
          </cell>
          <cell r="Q3919" t="str">
            <v>TTC</v>
          </cell>
          <cell r="S3919">
            <v>0</v>
          </cell>
          <cell r="T3919">
            <v>2309388</v>
          </cell>
          <cell r="U3919">
            <v>25.23</v>
          </cell>
        </row>
        <row r="3920">
          <cell r="G3920" t="str">
            <v>04</v>
          </cell>
          <cell r="M3920">
            <v>1</v>
          </cell>
          <cell r="N3920" t="str">
            <v>621</v>
          </cell>
          <cell r="Q3920" t="str">
            <v>EEX</v>
          </cell>
          <cell r="S3920">
            <v>0</v>
          </cell>
          <cell r="T3920">
            <v>71150999</v>
          </cell>
          <cell r="U3920">
            <v>143887.72</v>
          </cell>
        </row>
        <row r="3921">
          <cell r="G3921" t="str">
            <v>23</v>
          </cell>
          <cell r="M3921">
            <v>1</v>
          </cell>
          <cell r="N3921" t="str">
            <v>685</v>
          </cell>
          <cell r="Q3921" t="str">
            <v>VCN</v>
          </cell>
          <cell r="S3921">
            <v>0</v>
          </cell>
          <cell r="T3921">
            <v>28727</v>
          </cell>
          <cell r="U3921">
            <v>0</v>
          </cell>
        </row>
        <row r="3922">
          <cell r="G3922" t="str">
            <v>08</v>
          </cell>
          <cell r="M3922">
            <v>2</v>
          </cell>
          <cell r="N3922" t="str">
            <v>626</v>
          </cell>
          <cell r="Q3922" t="str">
            <v>EEX</v>
          </cell>
          <cell r="S3922">
            <v>0</v>
          </cell>
          <cell r="T3922">
            <v>13892472</v>
          </cell>
          <cell r="U3922">
            <v>21658.37</v>
          </cell>
        </row>
        <row r="3923">
          <cell r="G3923" t="str">
            <v>07</v>
          </cell>
          <cell r="M3923">
            <v>1</v>
          </cell>
          <cell r="N3923" t="str">
            <v>660</v>
          </cell>
          <cell r="Q3923" t="str">
            <v>TTC</v>
          </cell>
          <cell r="S3923">
            <v>0</v>
          </cell>
          <cell r="T3923">
            <v>14715</v>
          </cell>
          <cell r="U3923">
            <v>0.02</v>
          </cell>
        </row>
        <row r="3924">
          <cell r="G3924" t="str">
            <v>04</v>
          </cell>
          <cell r="M3924">
            <v>1</v>
          </cell>
          <cell r="N3924" t="str">
            <v>660</v>
          </cell>
          <cell r="Q3924" t="str">
            <v>EP1</v>
          </cell>
          <cell r="S3924">
            <v>0</v>
          </cell>
          <cell r="T3924">
            <v>376029</v>
          </cell>
          <cell r="U3924">
            <v>0</v>
          </cell>
        </row>
        <row r="3925">
          <cell r="G3925" t="str">
            <v>01</v>
          </cell>
          <cell r="M3925">
            <v>11</v>
          </cell>
          <cell r="N3925" t="str">
            <v>611</v>
          </cell>
          <cell r="Q3925" t="str">
            <v>EP1</v>
          </cell>
          <cell r="S3925">
            <v>0</v>
          </cell>
          <cell r="T3925">
            <v>31921</v>
          </cell>
          <cell r="U3925">
            <v>0</v>
          </cell>
        </row>
        <row r="3926">
          <cell r="G3926" t="str">
            <v>01</v>
          </cell>
          <cell r="M3926">
            <v>1</v>
          </cell>
          <cell r="N3926" t="str">
            <v>650</v>
          </cell>
          <cell r="Q3926" t="str">
            <v>EEX</v>
          </cell>
          <cell r="S3926">
            <v>0</v>
          </cell>
          <cell r="T3926">
            <v>1130</v>
          </cell>
          <cell r="U3926">
            <v>1.0900000000000001</v>
          </cell>
        </row>
        <row r="3927">
          <cell r="G3927" t="str">
            <v>07</v>
          </cell>
          <cell r="M3927">
            <v>1</v>
          </cell>
          <cell r="N3927" t="str">
            <v>650</v>
          </cell>
          <cell r="Q3927" t="str">
            <v>TTC</v>
          </cell>
          <cell r="S3927">
            <v>0</v>
          </cell>
          <cell r="T3927">
            <v>1483</v>
          </cell>
          <cell r="U3927">
            <v>0</v>
          </cell>
        </row>
        <row r="3928">
          <cell r="G3928" t="str">
            <v>05</v>
          </cell>
          <cell r="M3928">
            <v>6</v>
          </cell>
          <cell r="N3928" t="str">
            <v>626</v>
          </cell>
          <cell r="Q3928" t="str">
            <v>EP1</v>
          </cell>
          <cell r="S3928">
            <v>0</v>
          </cell>
          <cell r="T3928">
            <v>813780</v>
          </cell>
          <cell r="U3928">
            <v>0</v>
          </cell>
        </row>
        <row r="3929">
          <cell r="G3929" t="str">
            <v>05</v>
          </cell>
          <cell r="M3929">
            <v>2</v>
          </cell>
          <cell r="N3929" t="str">
            <v>626</v>
          </cell>
          <cell r="Q3929" t="str">
            <v>TTC</v>
          </cell>
          <cell r="S3929">
            <v>0</v>
          </cell>
          <cell r="T3929">
            <v>396792</v>
          </cell>
          <cell r="U3929">
            <v>0</v>
          </cell>
        </row>
        <row r="3930">
          <cell r="G3930" t="str">
            <v>08</v>
          </cell>
          <cell r="M3930">
            <v>4</v>
          </cell>
          <cell r="N3930" t="str">
            <v>624</v>
          </cell>
          <cell r="Q3930" t="str">
            <v>EP1</v>
          </cell>
          <cell r="S3930">
            <v>0</v>
          </cell>
          <cell r="T3930">
            <v>39147260</v>
          </cell>
          <cell r="U3930">
            <v>0</v>
          </cell>
        </row>
        <row r="3931">
          <cell r="G3931" t="str">
            <v>04</v>
          </cell>
          <cell r="M3931">
            <v>1</v>
          </cell>
          <cell r="N3931" t="str">
            <v>624</v>
          </cell>
          <cell r="Q3931" t="str">
            <v>EP1</v>
          </cell>
          <cell r="S3931">
            <v>0</v>
          </cell>
          <cell r="T3931">
            <v>31387568</v>
          </cell>
          <cell r="U3931">
            <v>0</v>
          </cell>
        </row>
        <row r="3932">
          <cell r="G3932" t="str">
            <v>01</v>
          </cell>
          <cell r="M3932">
            <v>51</v>
          </cell>
          <cell r="N3932" t="str">
            <v>611</v>
          </cell>
          <cell r="Q3932" t="str">
            <v>EEX</v>
          </cell>
          <cell r="S3932">
            <v>0</v>
          </cell>
          <cell r="T3932">
            <v>165581</v>
          </cell>
          <cell r="U3932">
            <v>389.73</v>
          </cell>
        </row>
        <row r="3933">
          <cell r="G3933" t="str">
            <v>04</v>
          </cell>
          <cell r="M3933">
            <v>1</v>
          </cell>
          <cell r="N3933" t="str">
            <v>623</v>
          </cell>
          <cell r="Q3933" t="str">
            <v>EP1</v>
          </cell>
          <cell r="S3933">
            <v>0</v>
          </cell>
          <cell r="T3933">
            <v>93735282</v>
          </cell>
          <cell r="U3933">
            <v>0</v>
          </cell>
        </row>
        <row r="3934">
          <cell r="G3934" t="str">
            <v>04</v>
          </cell>
          <cell r="M3934">
            <v>2</v>
          </cell>
          <cell r="N3934" t="str">
            <v>621</v>
          </cell>
          <cell r="Q3934" t="str">
            <v>CAV</v>
          </cell>
          <cell r="S3934">
            <v>0</v>
          </cell>
          <cell r="T3934">
            <v>35387612</v>
          </cell>
          <cell r="U3934">
            <v>4735.6899999999996</v>
          </cell>
        </row>
        <row r="3935">
          <cell r="G3935" t="str">
            <v>09</v>
          </cell>
          <cell r="M3935">
            <v>1</v>
          </cell>
          <cell r="N3935" t="str">
            <v>650</v>
          </cell>
          <cell r="Q3935" t="str">
            <v>EP1</v>
          </cell>
          <cell r="S3935">
            <v>0</v>
          </cell>
          <cell r="T3935">
            <v>1553695</v>
          </cell>
          <cell r="U3935">
            <v>0</v>
          </cell>
        </row>
        <row r="3936">
          <cell r="G3936" t="str">
            <v>05</v>
          </cell>
          <cell r="M3936">
            <v>2</v>
          </cell>
          <cell r="N3936" t="str">
            <v>624</v>
          </cell>
          <cell r="Q3936" t="str">
            <v>CAV</v>
          </cell>
          <cell r="S3936">
            <v>0</v>
          </cell>
          <cell r="T3936">
            <v>5617464</v>
          </cell>
          <cell r="U3936">
            <v>-168.52</v>
          </cell>
        </row>
        <row r="3937">
          <cell r="G3937" t="str">
            <v>09</v>
          </cell>
          <cell r="M3937">
            <v>3</v>
          </cell>
          <cell r="N3937" t="str">
            <v>650</v>
          </cell>
          <cell r="Q3937" t="str">
            <v>E19</v>
          </cell>
          <cell r="S3937">
            <v>0</v>
          </cell>
          <cell r="T3937">
            <v>282976</v>
          </cell>
          <cell r="U3937">
            <v>8907.89</v>
          </cell>
        </row>
        <row r="3938">
          <cell r="G3938" t="str">
            <v>03</v>
          </cell>
          <cell r="M3938">
            <v>1</v>
          </cell>
          <cell r="N3938" t="str">
            <v>660</v>
          </cell>
          <cell r="Q3938" t="str">
            <v>CAV</v>
          </cell>
          <cell r="S3938">
            <v>0</v>
          </cell>
          <cell r="T3938">
            <v>425</v>
          </cell>
          <cell r="U3938">
            <v>0.14000000000000001</v>
          </cell>
        </row>
        <row r="3939">
          <cell r="G3939" t="str">
            <v>04</v>
          </cell>
          <cell r="M3939">
            <v>2</v>
          </cell>
          <cell r="N3939" t="str">
            <v>642</v>
          </cell>
          <cell r="Q3939" t="str">
            <v>EP1</v>
          </cell>
          <cell r="S3939">
            <v>0</v>
          </cell>
          <cell r="T3939">
            <v>26774</v>
          </cell>
          <cell r="U3939">
            <v>0</v>
          </cell>
        </row>
        <row r="3940">
          <cell r="G3940" t="str">
            <v>04</v>
          </cell>
          <cell r="M3940">
            <v>1</v>
          </cell>
          <cell r="N3940" t="str">
            <v>660</v>
          </cell>
          <cell r="Q3940" t="str">
            <v>L10</v>
          </cell>
          <cell r="S3940">
            <v>0</v>
          </cell>
          <cell r="T3940">
            <v>28</v>
          </cell>
          <cell r="U3940">
            <v>49.56</v>
          </cell>
        </row>
        <row r="3941">
          <cell r="G3941" t="str">
            <v>04</v>
          </cell>
          <cell r="M3941">
            <v>92</v>
          </cell>
          <cell r="N3941" t="str">
            <v>621</v>
          </cell>
          <cell r="Q3941" t="str">
            <v>TTC</v>
          </cell>
          <cell r="S3941">
            <v>0</v>
          </cell>
          <cell r="T3941">
            <v>3180</v>
          </cell>
          <cell r="U3941">
            <v>0</v>
          </cell>
        </row>
        <row r="3942">
          <cell r="G3942" t="str">
            <v>08</v>
          </cell>
          <cell r="M3942">
            <v>1</v>
          </cell>
          <cell r="N3942" t="str">
            <v>676</v>
          </cell>
          <cell r="Q3942" t="str">
            <v>DO7</v>
          </cell>
          <cell r="S3942">
            <v>0</v>
          </cell>
          <cell r="T3942">
            <v>2383550</v>
          </cell>
          <cell r="U3942">
            <v>0</v>
          </cell>
        </row>
        <row r="3943">
          <cell r="G3943" t="str">
            <v>04</v>
          </cell>
          <cell r="M3943">
            <v>1</v>
          </cell>
          <cell r="N3943" t="str">
            <v>660</v>
          </cell>
          <cell r="Q3943" t="str">
            <v>E19</v>
          </cell>
          <cell r="S3943">
            <v>0</v>
          </cell>
          <cell r="T3943">
            <v>39650</v>
          </cell>
          <cell r="U3943">
            <v>1250.6600000000001</v>
          </cell>
        </row>
        <row r="3944">
          <cell r="G3944" t="str">
            <v>07</v>
          </cell>
          <cell r="M3944">
            <v>3</v>
          </cell>
          <cell r="N3944" t="str">
            <v>641</v>
          </cell>
          <cell r="Q3944" t="str">
            <v>TTC</v>
          </cell>
          <cell r="S3944">
            <v>0</v>
          </cell>
          <cell r="T3944">
            <v>3936</v>
          </cell>
          <cell r="U3944">
            <v>0</v>
          </cell>
        </row>
        <row r="3945">
          <cell r="G3945" t="str">
            <v>08</v>
          </cell>
          <cell r="M3945">
            <v>4</v>
          </cell>
          <cell r="N3945" t="str">
            <v>624</v>
          </cell>
          <cell r="Q3945" t="str">
            <v>DO7</v>
          </cell>
          <cell r="S3945">
            <v>0</v>
          </cell>
          <cell r="T3945">
            <v>3415176</v>
          </cell>
          <cell r="U3945">
            <v>0</v>
          </cell>
        </row>
        <row r="3946">
          <cell r="G3946" t="str">
            <v>23</v>
          </cell>
          <cell r="M3946">
            <v>1</v>
          </cell>
          <cell r="N3946" t="str">
            <v>685</v>
          </cell>
          <cell r="Q3946" t="str">
            <v>VSM</v>
          </cell>
          <cell r="S3946">
            <v>0</v>
          </cell>
          <cell r="T3946">
            <v>28650</v>
          </cell>
          <cell r="U3946">
            <v>-145.24</v>
          </cell>
        </row>
        <row r="3947">
          <cell r="G3947" t="str">
            <v>07</v>
          </cell>
          <cell r="M3947">
            <v>2</v>
          </cell>
          <cell r="N3947" t="str">
            <v>621</v>
          </cell>
          <cell r="Q3947" t="str">
            <v>FFC</v>
          </cell>
          <cell r="S3947">
            <v>0</v>
          </cell>
          <cell r="T3947">
            <v>6323476</v>
          </cell>
          <cell r="U3947">
            <v>151.51</v>
          </cell>
        </row>
        <row r="3948">
          <cell r="G3948" t="str">
            <v>04</v>
          </cell>
          <cell r="M3948">
            <v>2</v>
          </cell>
          <cell r="N3948" t="str">
            <v>624</v>
          </cell>
          <cell r="Q3948" t="str">
            <v>PPT</v>
          </cell>
          <cell r="S3948">
            <v>0</v>
          </cell>
          <cell r="T3948">
            <v>8465249</v>
          </cell>
          <cell r="U3948">
            <v>0</v>
          </cell>
        </row>
        <row r="3949">
          <cell r="G3949" t="str">
            <v>09</v>
          </cell>
          <cell r="M3949">
            <v>3</v>
          </cell>
          <cell r="N3949" t="str">
            <v>650</v>
          </cell>
          <cell r="Q3949" t="str">
            <v>EIV</v>
          </cell>
          <cell r="S3949">
            <v>0</v>
          </cell>
          <cell r="T3949">
            <v>2309388</v>
          </cell>
          <cell r="U3949">
            <v>0</v>
          </cell>
        </row>
        <row r="3950">
          <cell r="G3950" t="str">
            <v>04</v>
          </cell>
          <cell r="M3950">
            <v>1</v>
          </cell>
          <cell r="N3950" t="str">
            <v>626</v>
          </cell>
          <cell r="Q3950" t="str">
            <v>LMR</v>
          </cell>
          <cell r="S3950">
            <v>0</v>
          </cell>
          <cell r="T3950">
            <v>20087880</v>
          </cell>
          <cell r="U3950">
            <v>2069.0100000000002</v>
          </cell>
        </row>
        <row r="3951">
          <cell r="G3951" t="str">
            <v>01</v>
          </cell>
          <cell r="M3951">
            <v>51</v>
          </cell>
          <cell r="N3951" t="str">
            <v>611</v>
          </cell>
          <cell r="Q3951" t="str">
            <v>BFC</v>
          </cell>
          <cell r="S3951">
            <v>0</v>
          </cell>
          <cell r="T3951">
            <v>165581</v>
          </cell>
          <cell r="U3951">
            <v>4784.18</v>
          </cell>
        </row>
        <row r="3952">
          <cell r="G3952" t="str">
            <v>01</v>
          </cell>
          <cell r="M3952">
            <v>11</v>
          </cell>
          <cell r="N3952" t="str">
            <v>611</v>
          </cell>
          <cell r="Q3952" t="str">
            <v>PPT</v>
          </cell>
          <cell r="S3952">
            <v>0</v>
          </cell>
          <cell r="T3952">
            <v>31921</v>
          </cell>
          <cell r="U3952">
            <v>0</v>
          </cell>
        </row>
        <row r="3953">
          <cell r="G3953" t="str">
            <v>16</v>
          </cell>
          <cell r="M3953">
            <v>3</v>
          </cell>
          <cell r="N3953" t="str">
            <v>641</v>
          </cell>
          <cell r="Q3953" t="str">
            <v>TDE</v>
          </cell>
          <cell r="S3953">
            <v>0</v>
          </cell>
          <cell r="T3953">
            <v>1438380</v>
          </cell>
          <cell r="U3953">
            <v>0</v>
          </cell>
        </row>
        <row r="3954">
          <cell r="G3954" t="str">
            <v>09</v>
          </cell>
          <cell r="M3954">
            <v>1</v>
          </cell>
          <cell r="N3954" t="str">
            <v>660</v>
          </cell>
          <cell r="Q3954" t="str">
            <v>FFC</v>
          </cell>
          <cell r="S3954">
            <v>0</v>
          </cell>
          <cell r="T3954">
            <v>6758</v>
          </cell>
          <cell r="U3954">
            <v>0.01</v>
          </cell>
        </row>
        <row r="3955">
          <cell r="G3955" t="str">
            <v>07</v>
          </cell>
          <cell r="M3955">
            <v>6</v>
          </cell>
          <cell r="N3955" t="str">
            <v>624</v>
          </cell>
          <cell r="Q3955" t="str">
            <v>PPT</v>
          </cell>
          <cell r="S3955">
            <v>0</v>
          </cell>
          <cell r="T3955">
            <v>698400</v>
          </cell>
          <cell r="U3955">
            <v>0</v>
          </cell>
        </row>
        <row r="3956">
          <cell r="G3956" t="str">
            <v>04</v>
          </cell>
          <cell r="M3956">
            <v>2</v>
          </cell>
          <cell r="N3956" t="str">
            <v>623</v>
          </cell>
          <cell r="Q3956" t="str">
            <v>PPT</v>
          </cell>
          <cell r="S3956">
            <v>0</v>
          </cell>
          <cell r="T3956">
            <v>5525661</v>
          </cell>
          <cell r="U3956">
            <v>0</v>
          </cell>
        </row>
        <row r="3957">
          <cell r="G3957" t="str">
            <v>09</v>
          </cell>
          <cell r="M3957">
            <v>1</v>
          </cell>
          <cell r="N3957" t="str">
            <v>655</v>
          </cell>
          <cell r="Q3957" t="str">
            <v>BFC</v>
          </cell>
          <cell r="S3957">
            <v>0</v>
          </cell>
          <cell r="T3957">
            <v>587250</v>
          </cell>
          <cell r="U3957">
            <v>16967.47</v>
          </cell>
        </row>
        <row r="3958">
          <cell r="G3958" t="str">
            <v>06</v>
          </cell>
          <cell r="M3958">
            <v>1</v>
          </cell>
          <cell r="N3958" t="str">
            <v>622</v>
          </cell>
          <cell r="Q3958" t="str">
            <v>BFC</v>
          </cell>
          <cell r="S3958">
            <v>0</v>
          </cell>
          <cell r="T3958">
            <v>37559</v>
          </cell>
          <cell r="U3958">
            <v>1085.1600000000001</v>
          </cell>
        </row>
        <row r="3959">
          <cell r="G3959" t="str">
            <v>05</v>
          </cell>
          <cell r="M3959">
            <v>1</v>
          </cell>
          <cell r="N3959" t="str">
            <v>624</v>
          </cell>
          <cell r="Q3959" t="str">
            <v>TDE</v>
          </cell>
          <cell r="S3959">
            <v>0</v>
          </cell>
          <cell r="T3959">
            <v>7488592</v>
          </cell>
          <cell r="U3959">
            <v>0</v>
          </cell>
        </row>
        <row r="3960">
          <cell r="G3960" t="str">
            <v>16</v>
          </cell>
          <cell r="M3960">
            <v>1</v>
          </cell>
          <cell r="N3960" t="str">
            <v>641</v>
          </cell>
          <cell r="Q3960" t="str">
            <v>EIV</v>
          </cell>
          <cell r="S3960">
            <v>0</v>
          </cell>
          <cell r="T3960">
            <v>45081</v>
          </cell>
          <cell r="U3960">
            <v>0</v>
          </cell>
        </row>
        <row r="3961">
          <cell r="G3961" t="str">
            <v>07</v>
          </cell>
          <cell r="M3961">
            <v>1</v>
          </cell>
          <cell r="N3961" t="str">
            <v>621</v>
          </cell>
          <cell r="Q3961" t="str">
            <v>LMR</v>
          </cell>
          <cell r="S3961">
            <v>0</v>
          </cell>
          <cell r="T3961">
            <v>5436500</v>
          </cell>
          <cell r="U3961">
            <v>13227.15</v>
          </cell>
        </row>
        <row r="3962">
          <cell r="G3962" t="str">
            <v>08</v>
          </cell>
          <cell r="M3962">
            <v>6</v>
          </cell>
          <cell r="N3962" t="str">
            <v>626</v>
          </cell>
          <cell r="Q3962" t="str">
            <v>BFC</v>
          </cell>
          <cell r="S3962">
            <v>0</v>
          </cell>
          <cell r="T3962">
            <v>4821795</v>
          </cell>
          <cell r="U3962">
            <v>138862.87</v>
          </cell>
        </row>
        <row r="3963">
          <cell r="G3963" t="str">
            <v>08</v>
          </cell>
          <cell r="M3963">
            <v>2</v>
          </cell>
          <cell r="N3963" t="str">
            <v>626</v>
          </cell>
          <cell r="Q3963" t="str">
            <v>TDE</v>
          </cell>
          <cell r="S3963">
            <v>0</v>
          </cell>
          <cell r="T3963">
            <v>13892472</v>
          </cell>
          <cell r="U3963">
            <v>0</v>
          </cell>
        </row>
        <row r="3964">
          <cell r="G3964" t="str">
            <v>08</v>
          </cell>
          <cell r="M3964">
            <v>1</v>
          </cell>
          <cell r="N3964" t="str">
            <v>624</v>
          </cell>
          <cell r="Q3964" t="str">
            <v>BFC</v>
          </cell>
          <cell r="S3964">
            <v>0</v>
          </cell>
          <cell r="T3964">
            <v>20977984</v>
          </cell>
          <cell r="U3964">
            <v>603179.99</v>
          </cell>
        </row>
        <row r="3965">
          <cell r="G3965" t="str">
            <v>04</v>
          </cell>
          <cell r="M3965">
            <v>2</v>
          </cell>
          <cell r="N3965" t="str">
            <v>1750</v>
          </cell>
          <cell r="Q3965" t="str">
            <v>GMC</v>
          </cell>
          <cell r="S3965">
            <v>0</v>
          </cell>
          <cell r="T3965">
            <v>0</v>
          </cell>
          <cell r="U3965">
            <v>55400.92</v>
          </cell>
        </row>
        <row r="3966">
          <cell r="G3966" t="str">
            <v>04</v>
          </cell>
          <cell r="M3966">
            <v>3</v>
          </cell>
          <cell r="N3966" t="str">
            <v>641</v>
          </cell>
          <cell r="Q3966" t="str">
            <v>EIV</v>
          </cell>
          <cell r="S3966">
            <v>0</v>
          </cell>
          <cell r="T3966">
            <v>802300</v>
          </cell>
          <cell r="U3966">
            <v>0</v>
          </cell>
        </row>
        <row r="3967">
          <cell r="G3967" t="str">
            <v>04</v>
          </cell>
          <cell r="M3967">
            <v>3</v>
          </cell>
          <cell r="N3967" t="str">
            <v>623</v>
          </cell>
          <cell r="Q3967" t="str">
            <v>EIV</v>
          </cell>
          <cell r="S3967">
            <v>0</v>
          </cell>
          <cell r="T3967">
            <v>174000</v>
          </cell>
          <cell r="U3967">
            <v>0</v>
          </cell>
        </row>
        <row r="3968">
          <cell r="G3968" t="str">
            <v>04</v>
          </cell>
          <cell r="M3968">
            <v>2</v>
          </cell>
          <cell r="N3968" t="str">
            <v>621</v>
          </cell>
          <cell r="Q3968" t="str">
            <v>FFC</v>
          </cell>
          <cell r="S3968">
            <v>0</v>
          </cell>
          <cell r="T3968">
            <v>35417372</v>
          </cell>
          <cell r="U3968">
            <v>849.3</v>
          </cell>
        </row>
        <row r="3969">
          <cell r="G3969" t="str">
            <v>08</v>
          </cell>
          <cell r="M3969">
            <v>3</v>
          </cell>
          <cell r="N3969" t="str">
            <v>676</v>
          </cell>
          <cell r="Q3969" t="str">
            <v>LMR</v>
          </cell>
          <cell r="S3969">
            <v>0</v>
          </cell>
          <cell r="T3969">
            <v>0</v>
          </cell>
          <cell r="U3969">
            <v>0</v>
          </cell>
        </row>
        <row r="3970">
          <cell r="G3970" t="str">
            <v>05</v>
          </cell>
          <cell r="M3970">
            <v>2</v>
          </cell>
          <cell r="N3970" t="str">
            <v>624</v>
          </cell>
          <cell r="Q3970" t="str">
            <v>DO0</v>
          </cell>
          <cell r="S3970">
            <v>0</v>
          </cell>
          <cell r="T3970">
            <v>3180048</v>
          </cell>
          <cell r="U3970">
            <v>448.39</v>
          </cell>
        </row>
        <row r="3971">
          <cell r="G3971" t="str">
            <v>04</v>
          </cell>
          <cell r="M3971">
            <v>1</v>
          </cell>
          <cell r="N3971" t="str">
            <v>655</v>
          </cell>
          <cell r="Q3971" t="str">
            <v>BFC</v>
          </cell>
          <cell r="S3971">
            <v>0</v>
          </cell>
          <cell r="T3971">
            <v>22047</v>
          </cell>
          <cell r="U3971">
            <v>637</v>
          </cell>
        </row>
        <row r="3972">
          <cell r="G3972" t="str">
            <v>04</v>
          </cell>
          <cell r="M3972">
            <v>1</v>
          </cell>
          <cell r="N3972" t="str">
            <v>621</v>
          </cell>
          <cell r="Q3972" t="str">
            <v>PPT</v>
          </cell>
          <cell r="S3972">
            <v>0</v>
          </cell>
          <cell r="T3972">
            <v>71150999</v>
          </cell>
          <cell r="U3972">
            <v>0</v>
          </cell>
        </row>
        <row r="3973">
          <cell r="G3973" t="str">
            <v>04</v>
          </cell>
          <cell r="M3973">
            <v>2</v>
          </cell>
          <cell r="N3973" t="str">
            <v>626</v>
          </cell>
          <cell r="Q3973" t="str">
            <v>EFL</v>
          </cell>
          <cell r="S3973">
            <v>0</v>
          </cell>
          <cell r="T3973">
            <v>1020195</v>
          </cell>
          <cell r="U3973">
            <v>31474.04</v>
          </cell>
        </row>
        <row r="3974">
          <cell r="G3974" t="str">
            <v>02</v>
          </cell>
          <cell r="M3974">
            <v>2</v>
          </cell>
          <cell r="N3974" t="str">
            <v>611</v>
          </cell>
          <cell r="Q3974" t="str">
            <v>PPT</v>
          </cell>
          <cell r="S3974">
            <v>0</v>
          </cell>
          <cell r="T3974">
            <v>11965430</v>
          </cell>
          <cell r="U3974">
            <v>0</v>
          </cell>
        </row>
        <row r="3975">
          <cell r="G3975" t="str">
            <v>04</v>
          </cell>
          <cell r="M3975">
            <v>6</v>
          </cell>
          <cell r="N3975" t="str">
            <v>624</v>
          </cell>
          <cell r="Q3975" t="str">
            <v>FFC</v>
          </cell>
          <cell r="S3975">
            <v>0</v>
          </cell>
          <cell r="T3975">
            <v>436015</v>
          </cell>
          <cell r="U3975">
            <v>8.2799999999999994</v>
          </cell>
        </row>
        <row r="3976">
          <cell r="G3976" t="str">
            <v>04</v>
          </cell>
          <cell r="M3976">
            <v>1</v>
          </cell>
          <cell r="N3976" t="str">
            <v>624</v>
          </cell>
          <cell r="Q3976" t="str">
            <v>LMR</v>
          </cell>
          <cell r="S3976">
            <v>0</v>
          </cell>
          <cell r="T3976">
            <v>30713904</v>
          </cell>
          <cell r="U3976">
            <v>25983.96</v>
          </cell>
        </row>
        <row r="3977">
          <cell r="G3977" t="str">
            <v>05</v>
          </cell>
          <cell r="M3977">
            <v>1</v>
          </cell>
          <cell r="N3977" t="str">
            <v>621</v>
          </cell>
          <cell r="Q3977" t="str">
            <v>FFC</v>
          </cell>
          <cell r="S3977">
            <v>0</v>
          </cell>
          <cell r="T3977">
            <v>24467</v>
          </cell>
          <cell r="U3977">
            <v>0.56000000000000005</v>
          </cell>
        </row>
        <row r="3978">
          <cell r="G3978" t="str">
            <v>01</v>
          </cell>
          <cell r="M3978">
            <v>3</v>
          </cell>
          <cell r="N3978" t="str">
            <v>650</v>
          </cell>
          <cell r="Q3978" t="str">
            <v>EIV</v>
          </cell>
          <cell r="S3978">
            <v>0</v>
          </cell>
          <cell r="T3978">
            <v>1793</v>
          </cell>
          <cell r="U3978">
            <v>0</v>
          </cell>
        </row>
        <row r="3979">
          <cell r="G3979" t="str">
            <v>04</v>
          </cell>
          <cell r="M3979">
            <v>1</v>
          </cell>
          <cell r="N3979" t="str">
            <v>650</v>
          </cell>
          <cell r="Q3979" t="str">
            <v>FFC</v>
          </cell>
          <cell r="S3979">
            <v>0</v>
          </cell>
          <cell r="T3979">
            <v>111994</v>
          </cell>
          <cell r="U3979">
            <v>0.36</v>
          </cell>
        </row>
        <row r="3980">
          <cell r="G3980" t="str">
            <v>05</v>
          </cell>
          <cell r="M3980">
            <v>1</v>
          </cell>
          <cell r="N3980" t="str">
            <v>623</v>
          </cell>
          <cell r="Q3980" t="str">
            <v>TDE</v>
          </cell>
          <cell r="S3980">
            <v>0</v>
          </cell>
          <cell r="T3980">
            <v>216488</v>
          </cell>
          <cell r="U3980">
            <v>0</v>
          </cell>
        </row>
        <row r="3981">
          <cell r="G3981" t="str">
            <v>07</v>
          </cell>
          <cell r="M3981">
            <v>1</v>
          </cell>
          <cell r="N3981" t="str">
            <v>626</v>
          </cell>
          <cell r="Q3981" t="str">
            <v>PPT</v>
          </cell>
          <cell r="S3981">
            <v>0</v>
          </cell>
          <cell r="T3981">
            <v>4321312</v>
          </cell>
          <cell r="U3981">
            <v>0</v>
          </cell>
        </row>
        <row r="3982">
          <cell r="G3982" t="str">
            <v>04</v>
          </cell>
          <cell r="M3982">
            <v>3</v>
          </cell>
          <cell r="N3982" t="str">
            <v>623</v>
          </cell>
          <cell r="Q3982" t="str">
            <v>PPT</v>
          </cell>
          <cell r="S3982">
            <v>0</v>
          </cell>
          <cell r="T3982">
            <v>174000</v>
          </cell>
          <cell r="U3982">
            <v>0</v>
          </cell>
        </row>
        <row r="3983">
          <cell r="G3983" t="str">
            <v>06</v>
          </cell>
          <cell r="M3983">
            <v>1</v>
          </cell>
          <cell r="N3983" t="str">
            <v>622</v>
          </cell>
          <cell r="Q3983" t="str">
            <v>EFL</v>
          </cell>
          <cell r="S3983">
            <v>0</v>
          </cell>
          <cell r="T3983">
            <v>37559</v>
          </cell>
          <cell r="U3983">
            <v>1158.73</v>
          </cell>
        </row>
        <row r="3984">
          <cell r="G3984" t="str">
            <v>16</v>
          </cell>
          <cell r="M3984">
            <v>4</v>
          </cell>
          <cell r="N3984" t="str">
            <v>641</v>
          </cell>
          <cell r="Q3984" t="str">
            <v>TDE</v>
          </cell>
          <cell r="S3984">
            <v>0</v>
          </cell>
          <cell r="T3984">
            <v>117680</v>
          </cell>
          <cell r="U3984">
            <v>0</v>
          </cell>
        </row>
        <row r="3985">
          <cell r="G3985" t="str">
            <v>23</v>
          </cell>
          <cell r="M3985">
            <v>1</v>
          </cell>
          <cell r="N3985" t="str">
            <v>685</v>
          </cell>
          <cell r="Q3985" t="str">
            <v>VFL</v>
          </cell>
          <cell r="S3985">
            <v>0</v>
          </cell>
          <cell r="T3985">
            <v>28650</v>
          </cell>
          <cell r="U3985">
            <v>-883.7</v>
          </cell>
        </row>
        <row r="3986">
          <cell r="G3986" t="str">
            <v>04</v>
          </cell>
          <cell r="M3986">
            <v>1</v>
          </cell>
          <cell r="N3986" t="str">
            <v>623</v>
          </cell>
          <cell r="Q3986" t="str">
            <v>EP2</v>
          </cell>
          <cell r="S3986">
            <v>0</v>
          </cell>
          <cell r="T3986">
            <v>93735282</v>
          </cell>
          <cell r="U3986">
            <v>-11710.45</v>
          </cell>
        </row>
        <row r="3987">
          <cell r="G3987" t="str">
            <v>03</v>
          </cell>
          <cell r="M3987">
            <v>1</v>
          </cell>
          <cell r="N3987" t="str">
            <v>611</v>
          </cell>
          <cell r="Q3987" t="str">
            <v>FVC</v>
          </cell>
          <cell r="S3987">
            <v>0</v>
          </cell>
          <cell r="T3987">
            <v>265037</v>
          </cell>
          <cell r="U3987">
            <v>0</v>
          </cell>
        </row>
        <row r="3988">
          <cell r="G3988" t="str">
            <v>07</v>
          </cell>
          <cell r="M3988">
            <v>1</v>
          </cell>
          <cell r="N3988" t="str">
            <v>624</v>
          </cell>
          <cell r="Q3988" t="str">
            <v>TSE</v>
          </cell>
          <cell r="S3988">
            <v>0</v>
          </cell>
          <cell r="T3988">
            <v>14947856</v>
          </cell>
          <cell r="U3988">
            <v>0</v>
          </cell>
        </row>
        <row r="3989">
          <cell r="G3989" t="str">
            <v>23</v>
          </cell>
          <cell r="M3989">
            <v>1</v>
          </cell>
          <cell r="N3989" t="str">
            <v>685</v>
          </cell>
          <cell r="Q3989" t="str">
            <v>DSM</v>
          </cell>
          <cell r="S3989">
            <v>0</v>
          </cell>
          <cell r="T3989">
            <v>28650</v>
          </cell>
          <cell r="U3989">
            <v>145.24</v>
          </cell>
        </row>
        <row r="3990">
          <cell r="G3990" t="str">
            <v>08</v>
          </cell>
          <cell r="M3990">
            <v>6</v>
          </cell>
          <cell r="N3990" t="str">
            <v>624</v>
          </cell>
          <cell r="Q3990" t="str">
            <v>CAP</v>
          </cell>
          <cell r="S3990">
            <v>0</v>
          </cell>
          <cell r="T3990">
            <v>14995812</v>
          </cell>
          <cell r="U3990">
            <v>-839.77</v>
          </cell>
        </row>
        <row r="3991">
          <cell r="G3991" t="str">
            <v>07</v>
          </cell>
          <cell r="M3991">
            <v>2</v>
          </cell>
          <cell r="N3991" t="str">
            <v>624</v>
          </cell>
          <cell r="Q3991" t="str">
            <v>TSE</v>
          </cell>
          <cell r="S3991">
            <v>0</v>
          </cell>
          <cell r="T3991">
            <v>3418959</v>
          </cell>
          <cell r="U3991">
            <v>0</v>
          </cell>
        </row>
        <row r="3992">
          <cell r="G3992" t="str">
            <v>01</v>
          </cell>
          <cell r="M3992">
            <v>1</v>
          </cell>
          <cell r="N3992" t="str">
            <v>611</v>
          </cell>
          <cell r="Q3992" t="str">
            <v>EP2</v>
          </cell>
          <cell r="S3992">
            <v>0</v>
          </cell>
          <cell r="T3992">
            <v>244160538</v>
          </cell>
          <cell r="U3992">
            <v>-32721.01</v>
          </cell>
        </row>
        <row r="3993">
          <cell r="G3993" t="str">
            <v>08</v>
          </cell>
          <cell r="M3993">
            <v>6</v>
          </cell>
          <cell r="N3993" t="str">
            <v>624</v>
          </cell>
          <cell r="Q3993" t="str">
            <v>RAU</v>
          </cell>
          <cell r="S3993">
            <v>0</v>
          </cell>
          <cell r="T3993">
            <v>14995812</v>
          </cell>
          <cell r="U3993">
            <v>374.87</v>
          </cell>
        </row>
        <row r="3994">
          <cell r="G3994" t="str">
            <v>08</v>
          </cell>
          <cell r="M3994">
            <v>1</v>
          </cell>
          <cell r="N3994" t="str">
            <v>624</v>
          </cell>
          <cell r="Q3994" t="str">
            <v>DC</v>
          </cell>
          <cell r="S3994">
            <v>0</v>
          </cell>
          <cell r="T3994">
            <v>45828.37</v>
          </cell>
          <cell r="U3994">
            <v>534976.84</v>
          </cell>
        </row>
        <row r="3995">
          <cell r="G3995" t="str">
            <v>07</v>
          </cell>
          <cell r="M3995">
            <v>2</v>
          </cell>
          <cell r="N3995" t="str">
            <v>624</v>
          </cell>
          <cell r="Q3995" t="str">
            <v>FVC</v>
          </cell>
          <cell r="S3995">
            <v>0</v>
          </cell>
          <cell r="T3995">
            <v>3418959</v>
          </cell>
          <cell r="U3995">
            <v>0</v>
          </cell>
        </row>
        <row r="3996">
          <cell r="G3996" t="str">
            <v>04</v>
          </cell>
          <cell r="M3996">
            <v>4</v>
          </cell>
          <cell r="N3996" t="str">
            <v>624</v>
          </cell>
          <cell r="Q3996" t="str">
            <v>RAU</v>
          </cell>
          <cell r="S3996">
            <v>0</v>
          </cell>
          <cell r="T3996">
            <v>8937510</v>
          </cell>
          <cell r="U3996">
            <v>223.46</v>
          </cell>
        </row>
        <row r="3997">
          <cell r="G3997" t="str">
            <v>02</v>
          </cell>
          <cell r="M3997">
            <v>2</v>
          </cell>
          <cell r="N3997" t="str">
            <v>613</v>
          </cell>
          <cell r="Q3997" t="str">
            <v>TSE</v>
          </cell>
          <cell r="S3997">
            <v>0</v>
          </cell>
          <cell r="T3997">
            <v>704079</v>
          </cell>
          <cell r="U3997">
            <v>0</v>
          </cell>
        </row>
        <row r="3998">
          <cell r="G3998" t="str">
            <v>04</v>
          </cell>
          <cell r="M3998">
            <v>2</v>
          </cell>
          <cell r="N3998" t="str">
            <v>623</v>
          </cell>
          <cell r="Q3998" t="str">
            <v>RAU</v>
          </cell>
          <cell r="S3998">
            <v>0</v>
          </cell>
          <cell r="T3998">
            <v>5525661</v>
          </cell>
          <cell r="U3998">
            <v>193.42</v>
          </cell>
        </row>
        <row r="3999">
          <cell r="G3999" t="str">
            <v>04</v>
          </cell>
          <cell r="M3999">
            <v>1</v>
          </cell>
          <cell r="N3999" t="str">
            <v>621</v>
          </cell>
          <cell r="Q3999" t="str">
            <v>DSO</v>
          </cell>
          <cell r="S3999">
            <v>0</v>
          </cell>
          <cell r="T3999">
            <v>523575</v>
          </cell>
          <cell r="U3999">
            <v>809.98</v>
          </cell>
        </row>
        <row r="4000">
          <cell r="G4000" t="str">
            <v>04</v>
          </cell>
          <cell r="M4000">
            <v>1</v>
          </cell>
          <cell r="N4000" t="str">
            <v>655</v>
          </cell>
          <cell r="Q4000" t="str">
            <v>OMS</v>
          </cell>
          <cell r="S4000">
            <v>0</v>
          </cell>
          <cell r="T4000">
            <v>22047</v>
          </cell>
          <cell r="U4000">
            <v>6.11</v>
          </cell>
        </row>
        <row r="4001">
          <cell r="G4001" t="str">
            <v>07</v>
          </cell>
          <cell r="M4001">
            <v>2</v>
          </cell>
          <cell r="N4001" t="str">
            <v>624</v>
          </cell>
          <cell r="Q4001" t="str">
            <v>EP2</v>
          </cell>
          <cell r="S4001">
            <v>0</v>
          </cell>
          <cell r="T4001">
            <v>3418959</v>
          </cell>
          <cell r="U4001">
            <v>-441.05</v>
          </cell>
        </row>
        <row r="4002">
          <cell r="G4002" t="str">
            <v>05</v>
          </cell>
          <cell r="M4002">
            <v>5</v>
          </cell>
          <cell r="N4002" t="str">
            <v>624</v>
          </cell>
          <cell r="Q4002" t="str">
            <v>FVC</v>
          </cell>
          <cell r="S4002">
            <v>0</v>
          </cell>
          <cell r="T4002">
            <v>54400</v>
          </cell>
          <cell r="U4002">
            <v>0</v>
          </cell>
        </row>
        <row r="4003">
          <cell r="G4003" t="str">
            <v>04</v>
          </cell>
          <cell r="M4003">
            <v>1</v>
          </cell>
          <cell r="N4003" t="str">
            <v>641</v>
          </cell>
          <cell r="Q4003" t="str">
            <v>OMS</v>
          </cell>
          <cell r="S4003">
            <v>0</v>
          </cell>
          <cell r="T4003">
            <v>47737</v>
          </cell>
          <cell r="U4003">
            <v>12.64</v>
          </cell>
        </row>
        <row r="4004">
          <cell r="G4004" t="str">
            <v>04</v>
          </cell>
          <cell r="M4004">
            <v>6</v>
          </cell>
          <cell r="N4004" t="str">
            <v>624</v>
          </cell>
          <cell r="Q4004" t="str">
            <v>EP2</v>
          </cell>
          <cell r="S4004">
            <v>0</v>
          </cell>
          <cell r="T4004">
            <v>436015</v>
          </cell>
          <cell r="U4004">
            <v>-56.25</v>
          </cell>
        </row>
        <row r="4005">
          <cell r="G4005" t="str">
            <v>04</v>
          </cell>
          <cell r="M4005">
            <v>3</v>
          </cell>
          <cell r="N4005" t="str">
            <v>623</v>
          </cell>
          <cell r="Q4005" t="str">
            <v>DSM</v>
          </cell>
          <cell r="S4005">
            <v>0</v>
          </cell>
          <cell r="T4005">
            <v>174000</v>
          </cell>
          <cell r="U4005">
            <v>1153.0999999999999</v>
          </cell>
        </row>
        <row r="4006">
          <cell r="G4006" t="str">
            <v>02</v>
          </cell>
          <cell r="M4006">
            <v>2</v>
          </cell>
          <cell r="N4006" t="str">
            <v>612</v>
          </cell>
          <cell r="Q4006" t="str">
            <v>FVC</v>
          </cell>
          <cell r="S4006">
            <v>0</v>
          </cell>
          <cell r="T4006">
            <v>4045543</v>
          </cell>
          <cell r="U4006">
            <v>0</v>
          </cell>
        </row>
        <row r="4007">
          <cell r="G4007" t="str">
            <v>08</v>
          </cell>
          <cell r="M4007">
            <v>2</v>
          </cell>
          <cell r="N4007" t="str">
            <v>624</v>
          </cell>
          <cell r="Q4007" t="str">
            <v>CAP</v>
          </cell>
          <cell r="S4007">
            <v>0</v>
          </cell>
          <cell r="T4007">
            <v>3630322</v>
          </cell>
          <cell r="U4007">
            <v>-203.3</v>
          </cell>
        </row>
        <row r="4008">
          <cell r="G4008" t="str">
            <v>23</v>
          </cell>
          <cell r="M4008">
            <v>1</v>
          </cell>
          <cell r="N4008" t="str">
            <v>685</v>
          </cell>
          <cell r="Q4008" t="str">
            <v>CAP</v>
          </cell>
          <cell r="S4008">
            <v>0</v>
          </cell>
          <cell r="T4008">
            <v>28650</v>
          </cell>
          <cell r="U4008">
            <v>-2.38</v>
          </cell>
        </row>
        <row r="4009">
          <cell r="G4009" t="str">
            <v>16</v>
          </cell>
          <cell r="M4009">
            <v>1</v>
          </cell>
          <cell r="N4009" t="str">
            <v>623</v>
          </cell>
          <cell r="Q4009" t="str">
            <v>CAP</v>
          </cell>
          <cell r="S4009">
            <v>0</v>
          </cell>
          <cell r="T4009">
            <v>87168</v>
          </cell>
          <cell r="U4009">
            <v>-6.71</v>
          </cell>
        </row>
        <row r="4010">
          <cell r="G4010" t="str">
            <v>08</v>
          </cell>
          <cell r="M4010">
            <v>6</v>
          </cell>
          <cell r="N4010" t="str">
            <v>624</v>
          </cell>
          <cell r="Q4010" t="str">
            <v>DSM</v>
          </cell>
          <cell r="S4010">
            <v>0</v>
          </cell>
          <cell r="T4010">
            <v>11824688</v>
          </cell>
          <cell r="U4010">
            <v>26380.880000000001</v>
          </cell>
        </row>
        <row r="4011">
          <cell r="G4011" t="str">
            <v>04</v>
          </cell>
          <cell r="M4011">
            <v>3</v>
          </cell>
          <cell r="N4011" t="str">
            <v>641</v>
          </cell>
          <cell r="Q4011" t="str">
            <v>RAU</v>
          </cell>
          <cell r="S4011">
            <v>0</v>
          </cell>
          <cell r="T4011">
            <v>802300</v>
          </cell>
          <cell r="U4011">
            <v>16.77</v>
          </cell>
        </row>
        <row r="4012">
          <cell r="G4012" t="str">
            <v>04</v>
          </cell>
          <cell r="M4012">
            <v>1</v>
          </cell>
          <cell r="N4012" t="str">
            <v>623</v>
          </cell>
          <cell r="Q4012" t="str">
            <v>CAP</v>
          </cell>
          <cell r="S4012">
            <v>0</v>
          </cell>
          <cell r="T4012">
            <v>93735282</v>
          </cell>
          <cell r="U4012">
            <v>-7156.78</v>
          </cell>
        </row>
        <row r="4013">
          <cell r="G4013" t="str">
            <v>02</v>
          </cell>
          <cell r="M4013">
            <v>2</v>
          </cell>
          <cell r="N4013" t="str">
            <v>613</v>
          </cell>
          <cell r="Q4013" t="str">
            <v>CAP</v>
          </cell>
          <cell r="S4013">
            <v>0</v>
          </cell>
          <cell r="T4013">
            <v>704079</v>
          </cell>
          <cell r="U4013">
            <v>-59.05</v>
          </cell>
        </row>
        <row r="4014">
          <cell r="G4014" t="str">
            <v>16</v>
          </cell>
          <cell r="M4014">
            <v>3</v>
          </cell>
          <cell r="N4014" t="str">
            <v>641</v>
          </cell>
          <cell r="Q4014" t="str">
            <v>RAU</v>
          </cell>
          <cell r="S4014">
            <v>0</v>
          </cell>
          <cell r="T4014">
            <v>1438380</v>
          </cell>
          <cell r="U4014">
            <v>30.21</v>
          </cell>
        </row>
        <row r="4015">
          <cell r="G4015" t="str">
            <v>16</v>
          </cell>
          <cell r="M4015">
            <v>1</v>
          </cell>
          <cell r="N4015" t="str">
            <v>660</v>
          </cell>
          <cell r="Q4015" t="str">
            <v>TSE</v>
          </cell>
          <cell r="S4015">
            <v>0</v>
          </cell>
          <cell r="T4015">
            <v>1225</v>
          </cell>
          <cell r="U4015">
            <v>0</v>
          </cell>
        </row>
        <row r="4016">
          <cell r="G4016" t="str">
            <v>08</v>
          </cell>
          <cell r="M4016">
            <v>3</v>
          </cell>
          <cell r="N4016" t="str">
            <v>676</v>
          </cell>
          <cell r="Q4016" t="str">
            <v>RAU</v>
          </cell>
          <cell r="S4016">
            <v>0</v>
          </cell>
          <cell r="T4016">
            <v>0</v>
          </cell>
          <cell r="U4016">
            <v>0</v>
          </cell>
        </row>
        <row r="4017">
          <cell r="G4017" t="str">
            <v>08</v>
          </cell>
          <cell r="M4017">
            <v>3</v>
          </cell>
          <cell r="N4017" t="str">
            <v>676</v>
          </cell>
          <cell r="Q4017" t="str">
            <v>FVC</v>
          </cell>
          <cell r="S4017">
            <v>0</v>
          </cell>
          <cell r="T4017">
            <v>0</v>
          </cell>
          <cell r="U4017">
            <v>0</v>
          </cell>
        </row>
        <row r="4018">
          <cell r="G4018" t="str">
            <v>05</v>
          </cell>
          <cell r="M4018">
            <v>4</v>
          </cell>
          <cell r="N4018" t="str">
            <v>624</v>
          </cell>
          <cell r="Q4018" t="str">
            <v>DC</v>
          </cell>
          <cell r="S4018">
            <v>2</v>
          </cell>
          <cell r="T4018">
            <v>14054.26</v>
          </cell>
          <cell r="U4018">
            <v>164013.23000000001</v>
          </cell>
        </row>
        <row r="4019">
          <cell r="G4019" t="str">
            <v>02</v>
          </cell>
          <cell r="M4019">
            <v>52</v>
          </cell>
          <cell r="N4019" t="str">
            <v>611</v>
          </cell>
          <cell r="Q4019" t="str">
            <v>TSE</v>
          </cell>
          <cell r="S4019">
            <v>0</v>
          </cell>
          <cell r="T4019">
            <v>3428</v>
          </cell>
          <cell r="U4019">
            <v>0</v>
          </cell>
        </row>
        <row r="4020">
          <cell r="G4020" t="str">
            <v>01</v>
          </cell>
          <cell r="M4020">
            <v>1</v>
          </cell>
          <cell r="N4020" t="str">
            <v>660</v>
          </cell>
          <cell r="Q4020" t="str">
            <v>EP2</v>
          </cell>
          <cell r="S4020">
            <v>0</v>
          </cell>
          <cell r="T4020">
            <v>525277</v>
          </cell>
          <cell r="U4020">
            <v>51.35</v>
          </cell>
        </row>
        <row r="4021">
          <cell r="G4021" t="str">
            <v>01</v>
          </cell>
          <cell r="M4021">
            <v>3</v>
          </cell>
          <cell r="N4021" t="str">
            <v>650</v>
          </cell>
          <cell r="Q4021" t="str">
            <v>FVC</v>
          </cell>
          <cell r="S4021">
            <v>0</v>
          </cell>
          <cell r="T4021">
            <v>1793</v>
          </cell>
          <cell r="U4021">
            <v>0</v>
          </cell>
        </row>
        <row r="4022">
          <cell r="G4022" t="str">
            <v>04</v>
          </cell>
          <cell r="M4022">
            <v>1</v>
          </cell>
          <cell r="N4022" t="str">
            <v>623</v>
          </cell>
          <cell r="Q4022" t="str">
            <v>DC</v>
          </cell>
          <cell r="S4022">
            <v>2</v>
          </cell>
          <cell r="T4022">
            <v>233936.52</v>
          </cell>
          <cell r="U4022">
            <v>2334608.7999999998</v>
          </cell>
        </row>
        <row r="4023">
          <cell r="G4023" t="str">
            <v>04</v>
          </cell>
          <cell r="M4023">
            <v>4</v>
          </cell>
          <cell r="N4023" t="str">
            <v>624</v>
          </cell>
          <cell r="Q4023" t="str">
            <v>DC</v>
          </cell>
          <cell r="S4023">
            <v>0</v>
          </cell>
          <cell r="T4023">
            <v>23926.71</v>
          </cell>
          <cell r="U4023">
            <v>289177.65999999997</v>
          </cell>
        </row>
        <row r="4024">
          <cell r="G4024" t="str">
            <v>04</v>
          </cell>
          <cell r="M4024">
            <v>4</v>
          </cell>
          <cell r="N4024" t="str">
            <v>624</v>
          </cell>
          <cell r="Q4024" t="str">
            <v>DO6</v>
          </cell>
          <cell r="S4024">
            <v>0</v>
          </cell>
          <cell r="T4024">
            <v>512742</v>
          </cell>
          <cell r="U4024">
            <v>41.53</v>
          </cell>
        </row>
        <row r="4025">
          <cell r="G4025" t="str">
            <v>08</v>
          </cell>
          <cell r="M4025">
            <v>4</v>
          </cell>
          <cell r="N4025" t="str">
            <v>626</v>
          </cell>
          <cell r="Q4025" t="str">
            <v>EP2</v>
          </cell>
          <cell r="S4025">
            <v>0</v>
          </cell>
          <cell r="T4025">
            <v>15820992</v>
          </cell>
          <cell r="U4025">
            <v>-1756.12</v>
          </cell>
        </row>
        <row r="4026">
          <cell r="G4026" t="str">
            <v>04</v>
          </cell>
          <cell r="M4026">
            <v>91</v>
          </cell>
          <cell r="N4026" t="str">
            <v>621</v>
          </cell>
          <cell r="Q4026" t="str">
            <v>DSM</v>
          </cell>
          <cell r="S4026">
            <v>0</v>
          </cell>
          <cell r="T4026">
            <v>11100</v>
          </cell>
          <cell r="U4026">
            <v>111.39</v>
          </cell>
        </row>
        <row r="4027">
          <cell r="G4027" t="str">
            <v>04</v>
          </cell>
          <cell r="M4027">
            <v>1</v>
          </cell>
          <cell r="N4027" t="str">
            <v>641</v>
          </cell>
          <cell r="Q4027" t="str">
            <v>RAU</v>
          </cell>
          <cell r="S4027">
            <v>0</v>
          </cell>
          <cell r="T4027">
            <v>47737</v>
          </cell>
          <cell r="U4027">
            <v>0.98</v>
          </cell>
        </row>
        <row r="4028">
          <cell r="G4028" t="str">
            <v>08</v>
          </cell>
          <cell r="M4028">
            <v>1</v>
          </cell>
          <cell r="N4028" t="str">
            <v>624</v>
          </cell>
          <cell r="Q4028" t="str">
            <v>RAU</v>
          </cell>
          <cell r="S4028">
            <v>0</v>
          </cell>
          <cell r="T4028">
            <v>20977984</v>
          </cell>
          <cell r="U4028">
            <v>524.45000000000005</v>
          </cell>
        </row>
        <row r="4029">
          <cell r="G4029" t="str">
            <v>08</v>
          </cell>
          <cell r="M4029">
            <v>2</v>
          </cell>
          <cell r="N4029" t="str">
            <v>624</v>
          </cell>
          <cell r="Q4029" t="str">
            <v>DC</v>
          </cell>
          <cell r="S4029">
            <v>0</v>
          </cell>
          <cell r="T4029">
            <v>9735.24</v>
          </cell>
          <cell r="U4029">
            <v>115225.53</v>
          </cell>
        </row>
        <row r="4030">
          <cell r="G4030" t="str">
            <v>08</v>
          </cell>
          <cell r="M4030">
            <v>2</v>
          </cell>
          <cell r="N4030" t="str">
            <v>624</v>
          </cell>
          <cell r="Q4030" t="str">
            <v>FVC</v>
          </cell>
          <cell r="S4030">
            <v>0</v>
          </cell>
          <cell r="T4030">
            <v>3630322</v>
          </cell>
          <cell r="U4030">
            <v>0</v>
          </cell>
        </row>
        <row r="4031">
          <cell r="G4031" t="str">
            <v>04</v>
          </cell>
          <cell r="M4031">
            <v>2</v>
          </cell>
          <cell r="N4031" t="str">
            <v>642</v>
          </cell>
          <cell r="Q4031" t="str">
            <v>TSE</v>
          </cell>
          <cell r="S4031">
            <v>0</v>
          </cell>
          <cell r="T4031">
            <v>26774</v>
          </cell>
          <cell r="U4031">
            <v>0</v>
          </cell>
        </row>
        <row r="4032">
          <cell r="G4032" t="str">
            <v>05</v>
          </cell>
          <cell r="M4032">
            <v>1</v>
          </cell>
          <cell r="N4032" t="str">
            <v>626</v>
          </cell>
          <cell r="Q4032" t="str">
            <v>TSE</v>
          </cell>
          <cell r="S4032">
            <v>0</v>
          </cell>
          <cell r="T4032">
            <v>6707584</v>
          </cell>
          <cell r="U4032">
            <v>0</v>
          </cell>
        </row>
        <row r="4033">
          <cell r="G4033" t="str">
            <v>07</v>
          </cell>
          <cell r="M4033">
            <v>1</v>
          </cell>
          <cell r="N4033" t="str">
            <v>624</v>
          </cell>
          <cell r="Q4033" t="str">
            <v>CAP</v>
          </cell>
          <cell r="S4033">
            <v>0</v>
          </cell>
          <cell r="T4033">
            <v>14947856</v>
          </cell>
          <cell r="U4033">
            <v>-837.09</v>
          </cell>
        </row>
        <row r="4034">
          <cell r="G4034" t="str">
            <v>08</v>
          </cell>
          <cell r="M4034">
            <v>1</v>
          </cell>
          <cell r="N4034" t="str">
            <v>633</v>
          </cell>
          <cell r="Q4034" t="str">
            <v>TSE</v>
          </cell>
          <cell r="S4034">
            <v>0</v>
          </cell>
          <cell r="T4034">
            <v>258071098</v>
          </cell>
          <cell r="U4034">
            <v>0</v>
          </cell>
        </row>
        <row r="4035">
          <cell r="G4035" t="str">
            <v>09</v>
          </cell>
          <cell r="M4035">
            <v>3</v>
          </cell>
          <cell r="N4035" t="str">
            <v>650</v>
          </cell>
          <cell r="Q4035" t="str">
            <v>TSE</v>
          </cell>
          <cell r="S4035">
            <v>0</v>
          </cell>
          <cell r="T4035">
            <v>2309388</v>
          </cell>
          <cell r="U4035">
            <v>0</v>
          </cell>
        </row>
        <row r="4036">
          <cell r="G4036" t="str">
            <v>08</v>
          </cell>
          <cell r="M4036">
            <v>1</v>
          </cell>
          <cell r="N4036" t="str">
            <v>624</v>
          </cell>
          <cell r="Q4036" t="str">
            <v>DO1</v>
          </cell>
          <cell r="S4036">
            <v>0</v>
          </cell>
          <cell r="T4036">
            <v>547520</v>
          </cell>
          <cell r="U4036">
            <v>469.77</v>
          </cell>
        </row>
        <row r="4037">
          <cell r="G4037" t="str">
            <v>07</v>
          </cell>
          <cell r="M4037">
            <v>2</v>
          </cell>
          <cell r="N4037" t="str">
            <v>621</v>
          </cell>
          <cell r="Q4037" t="str">
            <v>DO1</v>
          </cell>
          <cell r="S4037">
            <v>0</v>
          </cell>
          <cell r="T4037">
            <v>69601</v>
          </cell>
          <cell r="U4037">
            <v>141.85</v>
          </cell>
        </row>
        <row r="4038">
          <cell r="G4038" t="str">
            <v>04</v>
          </cell>
          <cell r="M4038">
            <v>1</v>
          </cell>
          <cell r="N4038" t="str">
            <v>623</v>
          </cell>
          <cell r="Q4038" t="str">
            <v>DO1</v>
          </cell>
          <cell r="S4038">
            <v>0</v>
          </cell>
          <cell r="T4038">
            <v>267716</v>
          </cell>
          <cell r="U4038">
            <v>112.16</v>
          </cell>
        </row>
        <row r="4039">
          <cell r="G4039" t="str">
            <v>05</v>
          </cell>
          <cell r="M4039">
            <v>1</v>
          </cell>
          <cell r="N4039" t="str">
            <v>621</v>
          </cell>
          <cell r="Q4039" t="str">
            <v>DO4</v>
          </cell>
          <cell r="S4039">
            <v>0</v>
          </cell>
          <cell r="T4039">
            <v>320</v>
          </cell>
          <cell r="U4039">
            <v>0</v>
          </cell>
        </row>
        <row r="4040">
          <cell r="G4040" t="str">
            <v>08</v>
          </cell>
          <cell r="M4040">
            <v>3</v>
          </cell>
          <cell r="N4040" t="str">
            <v>676</v>
          </cell>
          <cell r="Q4040" t="str">
            <v>DO8</v>
          </cell>
          <cell r="S4040">
            <v>0</v>
          </cell>
          <cell r="T4040">
            <v>0</v>
          </cell>
          <cell r="U4040">
            <v>0</v>
          </cell>
        </row>
        <row r="4041">
          <cell r="G4041" t="str">
            <v>04</v>
          </cell>
          <cell r="M4041">
            <v>1</v>
          </cell>
          <cell r="N4041" t="str">
            <v>623</v>
          </cell>
          <cell r="Q4041" t="str">
            <v>DO8</v>
          </cell>
          <cell r="S4041">
            <v>0</v>
          </cell>
          <cell r="T4041">
            <v>267716</v>
          </cell>
          <cell r="U4041">
            <v>1.61</v>
          </cell>
        </row>
        <row r="4042">
          <cell r="G4042" t="str">
            <v>16</v>
          </cell>
          <cell r="M4042">
            <v>3</v>
          </cell>
          <cell r="N4042" t="str">
            <v>641</v>
          </cell>
          <cell r="Q4042" t="str">
            <v>EP3</v>
          </cell>
          <cell r="S4042">
            <v>0</v>
          </cell>
          <cell r="T4042">
            <v>1438380</v>
          </cell>
          <cell r="U4042">
            <v>0</v>
          </cell>
        </row>
        <row r="4043">
          <cell r="G4043" t="str">
            <v>07</v>
          </cell>
          <cell r="M4043">
            <v>1</v>
          </cell>
          <cell r="N4043" t="str">
            <v>650</v>
          </cell>
          <cell r="Q4043" t="str">
            <v>EP3</v>
          </cell>
          <cell r="S4043">
            <v>0</v>
          </cell>
          <cell r="T4043">
            <v>1483</v>
          </cell>
          <cell r="U4043">
            <v>0</v>
          </cell>
        </row>
        <row r="4044">
          <cell r="G4044" t="str">
            <v>02</v>
          </cell>
          <cell r="M4044">
            <v>52</v>
          </cell>
          <cell r="N4044" t="str">
            <v>611</v>
          </cell>
          <cell r="Q4044" t="str">
            <v>EP3</v>
          </cell>
          <cell r="S4044">
            <v>0</v>
          </cell>
          <cell r="T4044">
            <v>3428</v>
          </cell>
          <cell r="U4044">
            <v>0</v>
          </cell>
        </row>
        <row r="4045">
          <cell r="G4045" t="str">
            <v>04</v>
          </cell>
          <cell r="M4045">
            <v>5</v>
          </cell>
          <cell r="N4045" t="str">
            <v>624</v>
          </cell>
          <cell r="Q4045" t="str">
            <v>EP3</v>
          </cell>
          <cell r="S4045">
            <v>0</v>
          </cell>
          <cell r="T4045">
            <v>79200</v>
          </cell>
          <cell r="U4045">
            <v>0</v>
          </cell>
        </row>
        <row r="4046">
          <cell r="G4046" t="str">
            <v>01</v>
          </cell>
          <cell r="M4046">
            <v>11</v>
          </cell>
          <cell r="N4046" t="str">
            <v>611</v>
          </cell>
          <cell r="Q4046" t="str">
            <v>FMU</v>
          </cell>
          <cell r="S4046">
            <v>0</v>
          </cell>
          <cell r="T4046">
            <v>31921</v>
          </cell>
          <cell r="U4046">
            <v>0.03</v>
          </cell>
        </row>
        <row r="4047">
          <cell r="G4047" t="str">
            <v>06</v>
          </cell>
          <cell r="M4047">
            <v>1</v>
          </cell>
          <cell r="N4047" t="str">
            <v>620</v>
          </cell>
          <cell r="Q4047" t="str">
            <v>FMU</v>
          </cell>
          <cell r="S4047">
            <v>0</v>
          </cell>
          <cell r="T4047">
            <v>3789</v>
          </cell>
          <cell r="U4047">
            <v>0.01</v>
          </cell>
        </row>
        <row r="4048">
          <cell r="G4048" t="str">
            <v>08</v>
          </cell>
          <cell r="M4048">
            <v>3</v>
          </cell>
          <cell r="N4048" t="str">
            <v>676</v>
          </cell>
          <cell r="Q4048" t="str">
            <v>FVE</v>
          </cell>
          <cell r="S4048">
            <v>0</v>
          </cell>
          <cell r="T4048">
            <v>0</v>
          </cell>
          <cell r="U4048">
            <v>0</v>
          </cell>
        </row>
        <row r="4049">
          <cell r="G4049" t="str">
            <v>02</v>
          </cell>
          <cell r="M4049">
            <v>12</v>
          </cell>
          <cell r="N4049" t="str">
            <v>611</v>
          </cell>
          <cell r="Q4049" t="str">
            <v>FVE</v>
          </cell>
          <cell r="S4049">
            <v>0</v>
          </cell>
          <cell r="T4049">
            <v>6488</v>
          </cell>
          <cell r="U4049">
            <v>0</v>
          </cell>
        </row>
        <row r="4050">
          <cell r="G4050" t="str">
            <v>05</v>
          </cell>
          <cell r="M4050">
            <v>6</v>
          </cell>
          <cell r="N4050" t="str">
            <v>624</v>
          </cell>
          <cell r="Q4050" t="str">
            <v>ICV</v>
          </cell>
          <cell r="S4050">
            <v>0</v>
          </cell>
          <cell r="T4050">
            <v>3870300</v>
          </cell>
          <cell r="U4050">
            <v>0</v>
          </cell>
        </row>
        <row r="4051">
          <cell r="G4051" t="str">
            <v>08</v>
          </cell>
          <cell r="M4051">
            <v>6</v>
          </cell>
          <cell r="N4051" t="str">
            <v>624</v>
          </cell>
          <cell r="Q4051" t="str">
            <v>DO3</v>
          </cell>
          <cell r="S4051">
            <v>0</v>
          </cell>
          <cell r="T4051">
            <v>1718064</v>
          </cell>
          <cell r="U4051">
            <v>1367.57</v>
          </cell>
        </row>
        <row r="4052">
          <cell r="G4052" t="str">
            <v>04</v>
          </cell>
          <cell r="M4052">
            <v>1</v>
          </cell>
          <cell r="N4052" t="str">
            <v>624</v>
          </cell>
          <cell r="Q4052" t="str">
            <v>DO5</v>
          </cell>
          <cell r="S4052">
            <v>0</v>
          </cell>
          <cell r="T4052">
            <v>123264</v>
          </cell>
          <cell r="U4052">
            <v>-21.2</v>
          </cell>
        </row>
        <row r="4053">
          <cell r="G4053" t="str">
            <v>07</v>
          </cell>
          <cell r="M4053">
            <v>1</v>
          </cell>
          <cell r="N4053" t="str">
            <v>621</v>
          </cell>
          <cell r="Q4053" t="str">
            <v>DSU</v>
          </cell>
          <cell r="S4053">
            <v>0</v>
          </cell>
          <cell r="T4053">
            <v>5436500</v>
          </cell>
          <cell r="U4053">
            <v>815.78</v>
          </cell>
        </row>
        <row r="4054">
          <cell r="G4054" t="str">
            <v>07</v>
          </cell>
          <cell r="M4054">
            <v>3</v>
          </cell>
          <cell r="N4054" t="str">
            <v>624</v>
          </cell>
          <cell r="Q4054" t="str">
            <v>DSU</v>
          </cell>
          <cell r="S4054">
            <v>0</v>
          </cell>
          <cell r="T4054">
            <v>578160</v>
          </cell>
          <cell r="U4054">
            <v>19.079999999999998</v>
          </cell>
        </row>
        <row r="4055">
          <cell r="G4055" t="str">
            <v>07</v>
          </cell>
          <cell r="M4055">
            <v>1</v>
          </cell>
          <cell r="N4055" t="str">
            <v>624</v>
          </cell>
          <cell r="Q4055" t="str">
            <v>DSU</v>
          </cell>
          <cell r="S4055">
            <v>0</v>
          </cell>
          <cell r="T4055">
            <v>13980464</v>
          </cell>
          <cell r="U4055">
            <v>461.39</v>
          </cell>
        </row>
        <row r="4056">
          <cell r="G4056" t="str">
            <v>08</v>
          </cell>
          <cell r="M4056">
            <v>4</v>
          </cell>
          <cell r="N4056" t="str">
            <v>626</v>
          </cell>
          <cell r="Q4056" t="str">
            <v>EBF</v>
          </cell>
          <cell r="S4056">
            <v>0</v>
          </cell>
          <cell r="T4056">
            <v>15820992</v>
          </cell>
          <cell r="U4056">
            <v>-454521.27</v>
          </cell>
        </row>
        <row r="4057">
          <cell r="G4057" t="str">
            <v>04</v>
          </cell>
          <cell r="M4057">
            <v>1</v>
          </cell>
          <cell r="N4057" t="str">
            <v>655</v>
          </cell>
          <cell r="Q4057" t="str">
            <v>EBF</v>
          </cell>
          <cell r="S4057">
            <v>0</v>
          </cell>
          <cell r="T4057">
            <v>22047</v>
          </cell>
          <cell r="U4057">
            <v>-633.39</v>
          </cell>
        </row>
        <row r="4058">
          <cell r="G4058" t="str">
            <v>04</v>
          </cell>
          <cell r="M4058">
            <v>3</v>
          </cell>
          <cell r="N4058" t="str">
            <v>623</v>
          </cell>
          <cell r="Q4058" t="str">
            <v>EBF</v>
          </cell>
          <cell r="S4058">
            <v>0</v>
          </cell>
          <cell r="T4058">
            <v>174000</v>
          </cell>
          <cell r="U4058">
            <v>-4998.84</v>
          </cell>
        </row>
        <row r="4059">
          <cell r="G4059" t="str">
            <v>08</v>
          </cell>
          <cell r="M4059">
            <v>4</v>
          </cell>
          <cell r="N4059" t="str">
            <v>624</v>
          </cell>
          <cell r="Q4059" t="str">
            <v>EC</v>
          </cell>
          <cell r="S4059">
            <v>0</v>
          </cell>
          <cell r="T4059">
            <v>39058796</v>
          </cell>
          <cell r="U4059">
            <v>2254457.27</v>
          </cell>
        </row>
        <row r="4060">
          <cell r="G4060" t="str">
            <v>05</v>
          </cell>
          <cell r="M4060">
            <v>4</v>
          </cell>
          <cell r="N4060" t="str">
            <v>624</v>
          </cell>
          <cell r="Q4060" t="str">
            <v>EC</v>
          </cell>
          <cell r="S4060">
            <v>0</v>
          </cell>
          <cell r="T4060">
            <v>9647232</v>
          </cell>
          <cell r="U4060">
            <v>556705.59</v>
          </cell>
        </row>
        <row r="4061">
          <cell r="G4061" t="str">
            <v>05</v>
          </cell>
          <cell r="M4061">
            <v>1</v>
          </cell>
          <cell r="N4061" t="str">
            <v>626</v>
          </cell>
          <cell r="Q4061" t="str">
            <v>EC</v>
          </cell>
          <cell r="S4061">
            <v>1</v>
          </cell>
          <cell r="T4061">
            <v>6707584</v>
          </cell>
          <cell r="U4061">
            <v>218640.42</v>
          </cell>
        </row>
        <row r="4062">
          <cell r="G4062" t="str">
            <v>08</v>
          </cell>
          <cell r="M4062">
            <v>1</v>
          </cell>
          <cell r="N4062" t="str">
            <v>626</v>
          </cell>
          <cell r="Q4062" t="str">
            <v>EC</v>
          </cell>
          <cell r="S4062">
            <v>1</v>
          </cell>
          <cell r="T4062">
            <v>3096480</v>
          </cell>
          <cell r="U4062">
            <v>100932.85</v>
          </cell>
        </row>
        <row r="4063">
          <cell r="G4063" t="str">
            <v>08</v>
          </cell>
          <cell r="M4063">
            <v>2</v>
          </cell>
          <cell r="N4063" t="str">
            <v>626</v>
          </cell>
          <cell r="Q4063" t="str">
            <v>EC</v>
          </cell>
          <cell r="S4063">
            <v>0</v>
          </cell>
          <cell r="T4063">
            <v>13892472</v>
          </cell>
          <cell r="U4063">
            <v>452839.02</v>
          </cell>
        </row>
        <row r="4064">
          <cell r="G4064" t="str">
            <v>23</v>
          </cell>
          <cell r="M4064">
            <v>1</v>
          </cell>
          <cell r="N4064" t="str">
            <v>685</v>
          </cell>
          <cell r="Q4064" t="str">
            <v>ECR</v>
          </cell>
          <cell r="S4064">
            <v>0</v>
          </cell>
          <cell r="T4064">
            <v>28650</v>
          </cell>
          <cell r="U4064">
            <v>166</v>
          </cell>
        </row>
        <row r="4065">
          <cell r="G4065" t="str">
            <v>04</v>
          </cell>
          <cell r="M4065">
            <v>11</v>
          </cell>
          <cell r="N4065" t="str">
            <v>621</v>
          </cell>
          <cell r="Q4065" t="str">
            <v>ECR</v>
          </cell>
          <cell r="S4065">
            <v>0</v>
          </cell>
          <cell r="T4065">
            <v>127517</v>
          </cell>
          <cell r="U4065">
            <v>635.03</v>
          </cell>
        </row>
        <row r="4066">
          <cell r="G4066" t="str">
            <v>04</v>
          </cell>
          <cell r="M4066">
            <v>1</v>
          </cell>
          <cell r="N4066" t="str">
            <v>621</v>
          </cell>
          <cell r="Q4066" t="str">
            <v>ECR</v>
          </cell>
          <cell r="S4066">
            <v>0</v>
          </cell>
          <cell r="T4066">
            <v>71150999</v>
          </cell>
          <cell r="U4066">
            <v>354320.89</v>
          </cell>
        </row>
        <row r="4067">
          <cell r="G4067" t="str">
            <v>01</v>
          </cell>
          <cell r="M4067">
            <v>1</v>
          </cell>
          <cell r="N4067" t="str">
            <v>655</v>
          </cell>
          <cell r="Q4067" t="str">
            <v>ECR</v>
          </cell>
          <cell r="S4067">
            <v>0</v>
          </cell>
          <cell r="T4067">
            <v>287</v>
          </cell>
          <cell r="U4067">
            <v>1.46</v>
          </cell>
        </row>
        <row r="4068">
          <cell r="G4068" t="str">
            <v>08</v>
          </cell>
          <cell r="M4068">
            <v>1</v>
          </cell>
          <cell r="N4068" t="str">
            <v>621</v>
          </cell>
          <cell r="Q4068" t="str">
            <v>ECR</v>
          </cell>
          <cell r="S4068">
            <v>0</v>
          </cell>
          <cell r="T4068">
            <v>645187</v>
          </cell>
          <cell r="U4068">
            <v>3213.03</v>
          </cell>
        </row>
        <row r="4069">
          <cell r="G4069" t="str">
            <v>01</v>
          </cell>
          <cell r="M4069">
            <v>1</v>
          </cell>
          <cell r="N4069" t="str">
            <v>660</v>
          </cell>
          <cell r="Q4069" t="str">
            <v>ECR</v>
          </cell>
          <cell r="S4069">
            <v>0</v>
          </cell>
          <cell r="T4069">
            <v>525277</v>
          </cell>
          <cell r="U4069">
            <v>1158.45</v>
          </cell>
        </row>
        <row r="4070">
          <cell r="G4070" t="str">
            <v>07</v>
          </cell>
          <cell r="M4070">
            <v>1</v>
          </cell>
          <cell r="N4070" t="str">
            <v>650</v>
          </cell>
          <cell r="Q4070" t="str">
            <v>ECR</v>
          </cell>
          <cell r="S4070">
            <v>0</v>
          </cell>
          <cell r="T4070">
            <v>1483</v>
          </cell>
          <cell r="U4070">
            <v>2.02</v>
          </cell>
        </row>
        <row r="4071">
          <cell r="G4071" t="str">
            <v>05</v>
          </cell>
          <cell r="M4071">
            <v>4</v>
          </cell>
          <cell r="N4071" t="str">
            <v>626</v>
          </cell>
          <cell r="Q4071" t="str">
            <v>EFV</v>
          </cell>
          <cell r="S4071">
            <v>0</v>
          </cell>
          <cell r="T4071">
            <v>3674484</v>
          </cell>
          <cell r="U4071">
            <v>-7822.98</v>
          </cell>
        </row>
        <row r="4072">
          <cell r="G4072" t="str">
            <v>16</v>
          </cell>
          <cell r="M4072">
            <v>1</v>
          </cell>
          <cell r="N4072" t="str">
            <v>660</v>
          </cell>
          <cell r="Q4072" t="str">
            <v>EFV</v>
          </cell>
          <cell r="S4072">
            <v>0</v>
          </cell>
          <cell r="T4072">
            <v>1225</v>
          </cell>
          <cell r="U4072">
            <v>-2.61</v>
          </cell>
        </row>
        <row r="4073">
          <cell r="G4073" t="str">
            <v>04</v>
          </cell>
          <cell r="M4073">
            <v>9</v>
          </cell>
          <cell r="N4073" t="str">
            <v>624</v>
          </cell>
          <cell r="Q4073" t="str">
            <v>EFV</v>
          </cell>
          <cell r="S4073">
            <v>0</v>
          </cell>
          <cell r="T4073">
            <v>538080</v>
          </cell>
          <cell r="U4073">
            <v>-1145.58</v>
          </cell>
        </row>
        <row r="4074">
          <cell r="G4074" t="str">
            <v>09</v>
          </cell>
          <cell r="M4074">
            <v>1</v>
          </cell>
          <cell r="N4074" t="str">
            <v>655</v>
          </cell>
          <cell r="Q4074" t="str">
            <v>EIN</v>
          </cell>
          <cell r="S4074">
            <v>0</v>
          </cell>
          <cell r="T4074">
            <v>587250</v>
          </cell>
          <cell r="U4074">
            <v>329.99</v>
          </cell>
        </row>
        <row r="4075">
          <cell r="G4075" t="str">
            <v>01</v>
          </cell>
          <cell r="M4075">
            <v>1</v>
          </cell>
          <cell r="N4075" t="str">
            <v>650</v>
          </cell>
          <cell r="Q4075" t="str">
            <v>EIN</v>
          </cell>
          <cell r="S4075">
            <v>0</v>
          </cell>
          <cell r="T4075">
            <v>1130</v>
          </cell>
          <cell r="U4075">
            <v>0.63</v>
          </cell>
        </row>
        <row r="4076">
          <cell r="G4076" t="str">
            <v>05</v>
          </cell>
          <cell r="M4076">
            <v>4</v>
          </cell>
          <cell r="N4076" t="str">
            <v>626</v>
          </cell>
          <cell r="Q4076" t="str">
            <v>EIN</v>
          </cell>
          <cell r="S4076">
            <v>0</v>
          </cell>
          <cell r="T4076">
            <v>3674484</v>
          </cell>
          <cell r="U4076">
            <v>2065.06</v>
          </cell>
        </row>
        <row r="4077">
          <cell r="G4077" t="str">
            <v>04</v>
          </cell>
          <cell r="M4077">
            <v>91</v>
          </cell>
          <cell r="N4077" t="str">
            <v>621</v>
          </cell>
          <cell r="Q4077" t="str">
            <v>EP4</v>
          </cell>
          <cell r="S4077">
            <v>0</v>
          </cell>
          <cell r="T4077">
            <v>11100</v>
          </cell>
          <cell r="U4077">
            <v>0</v>
          </cell>
        </row>
        <row r="4078">
          <cell r="G4078" t="str">
            <v>07</v>
          </cell>
          <cell r="M4078">
            <v>1</v>
          </cell>
          <cell r="N4078" t="str">
            <v>660</v>
          </cell>
          <cell r="Q4078" t="str">
            <v>EP4</v>
          </cell>
          <cell r="S4078">
            <v>0</v>
          </cell>
          <cell r="T4078">
            <v>14715</v>
          </cell>
          <cell r="U4078">
            <v>0</v>
          </cell>
        </row>
        <row r="4079">
          <cell r="G4079" t="str">
            <v>08</v>
          </cell>
          <cell r="M4079">
            <v>6</v>
          </cell>
          <cell r="N4079" t="str">
            <v>626</v>
          </cell>
          <cell r="Q4079" t="str">
            <v>EP4</v>
          </cell>
          <cell r="S4079">
            <v>0</v>
          </cell>
          <cell r="T4079">
            <v>4821795</v>
          </cell>
          <cell r="U4079">
            <v>0</v>
          </cell>
        </row>
        <row r="4080">
          <cell r="G4080" t="str">
            <v>04</v>
          </cell>
          <cell r="M4080">
            <v>11</v>
          </cell>
          <cell r="N4080" t="str">
            <v>621</v>
          </cell>
          <cell r="Q4080" t="str">
            <v>EUR</v>
          </cell>
          <cell r="S4080">
            <v>0</v>
          </cell>
          <cell r="T4080">
            <v>127517</v>
          </cell>
          <cell r="U4080">
            <v>1.04</v>
          </cell>
        </row>
        <row r="4081">
          <cell r="G4081" t="str">
            <v>05</v>
          </cell>
          <cell r="M4081">
            <v>1</v>
          </cell>
          <cell r="N4081" t="str">
            <v>624</v>
          </cell>
          <cell r="Q4081" t="str">
            <v>EUR</v>
          </cell>
          <cell r="S4081">
            <v>0</v>
          </cell>
          <cell r="T4081">
            <v>7488592</v>
          </cell>
          <cell r="U4081">
            <v>59.95</v>
          </cell>
        </row>
        <row r="4082">
          <cell r="G4082" t="str">
            <v>09</v>
          </cell>
          <cell r="M4082">
            <v>1</v>
          </cell>
          <cell r="N4082" t="str">
            <v>650</v>
          </cell>
          <cell r="Q4082" t="str">
            <v>E13</v>
          </cell>
          <cell r="S4082">
            <v>0</v>
          </cell>
          <cell r="T4082">
            <v>14364</v>
          </cell>
          <cell r="U4082">
            <v>452.4</v>
          </cell>
        </row>
        <row r="4083">
          <cell r="G4083" t="str">
            <v>23</v>
          </cell>
          <cell r="M4083">
            <v>1</v>
          </cell>
          <cell r="N4083" t="str">
            <v>685</v>
          </cell>
          <cell r="Q4083" t="str">
            <v>FFE</v>
          </cell>
          <cell r="S4083">
            <v>0</v>
          </cell>
          <cell r="T4083">
            <v>28650</v>
          </cell>
          <cell r="U4083">
            <v>3.12</v>
          </cell>
        </row>
        <row r="4084">
          <cell r="G4084" t="str">
            <v>07</v>
          </cell>
          <cell r="M4084">
            <v>1</v>
          </cell>
          <cell r="N4084" t="str">
            <v>626</v>
          </cell>
          <cell r="Q4084" t="str">
            <v>FFE</v>
          </cell>
          <cell r="S4084">
            <v>0</v>
          </cell>
          <cell r="T4084">
            <v>4321312</v>
          </cell>
          <cell r="U4084">
            <v>293.83999999999997</v>
          </cell>
        </row>
        <row r="4085">
          <cell r="G4085" t="str">
            <v>04</v>
          </cell>
          <cell r="M4085">
            <v>91</v>
          </cell>
          <cell r="N4085" t="str">
            <v>621</v>
          </cell>
          <cell r="Q4085" t="str">
            <v>FFE</v>
          </cell>
          <cell r="S4085">
            <v>0</v>
          </cell>
          <cell r="T4085">
            <v>11100</v>
          </cell>
          <cell r="U4085">
            <v>0.98</v>
          </cell>
        </row>
        <row r="4086">
          <cell r="G4086" t="str">
            <v>07</v>
          </cell>
          <cell r="M4086">
            <v>2</v>
          </cell>
          <cell r="N4086" t="str">
            <v>621</v>
          </cell>
          <cell r="Q4086" t="str">
            <v>FFE</v>
          </cell>
          <cell r="S4086">
            <v>0</v>
          </cell>
          <cell r="T4086">
            <v>6323476</v>
          </cell>
          <cell r="U4086">
            <v>569.14</v>
          </cell>
        </row>
        <row r="4087">
          <cell r="G4087" t="str">
            <v>05</v>
          </cell>
          <cell r="M4087">
            <v>1</v>
          </cell>
          <cell r="N4087" t="str">
            <v>624</v>
          </cell>
          <cell r="Q4087" t="str">
            <v>ICN</v>
          </cell>
          <cell r="S4087">
            <v>0</v>
          </cell>
          <cell r="T4087">
            <v>7488592</v>
          </cell>
          <cell r="U4087">
            <v>0</v>
          </cell>
        </row>
        <row r="4088">
          <cell r="G4088" t="str">
            <v>04</v>
          </cell>
          <cell r="M4088">
            <v>9</v>
          </cell>
          <cell r="N4088" t="str">
            <v>624</v>
          </cell>
          <cell r="Q4088" t="str">
            <v>ICN</v>
          </cell>
          <cell r="S4088">
            <v>0</v>
          </cell>
          <cell r="T4088">
            <v>538080</v>
          </cell>
          <cell r="U4088">
            <v>0</v>
          </cell>
        </row>
        <row r="4089">
          <cell r="G4089" t="str">
            <v>05</v>
          </cell>
          <cell r="M4089">
            <v>6</v>
          </cell>
          <cell r="N4089" t="str">
            <v>624</v>
          </cell>
          <cell r="Q4089" t="str">
            <v>ICN</v>
          </cell>
          <cell r="S4089">
            <v>0</v>
          </cell>
          <cell r="T4089">
            <v>3870300</v>
          </cell>
          <cell r="U4089">
            <v>0</v>
          </cell>
        </row>
        <row r="4090">
          <cell r="G4090" t="str">
            <v>08</v>
          </cell>
          <cell r="M4090">
            <v>1</v>
          </cell>
          <cell r="N4090" t="str">
            <v>676</v>
          </cell>
          <cell r="Q4090" t="str">
            <v>LMV</v>
          </cell>
          <cell r="S4090">
            <v>0</v>
          </cell>
          <cell r="T4090">
            <v>266200</v>
          </cell>
          <cell r="U4090">
            <v>-100.09</v>
          </cell>
        </row>
        <row r="4091">
          <cell r="G4091" t="str">
            <v>08</v>
          </cell>
          <cell r="M4091">
            <v>4</v>
          </cell>
          <cell r="N4091" t="str">
            <v>624</v>
          </cell>
          <cell r="Q4091" t="str">
            <v>LMV</v>
          </cell>
          <cell r="S4091">
            <v>0</v>
          </cell>
          <cell r="T4091">
            <v>28433028</v>
          </cell>
          <cell r="U4091">
            <v>-56.88</v>
          </cell>
        </row>
        <row r="4092">
          <cell r="G4092" t="str">
            <v>02</v>
          </cell>
          <cell r="M4092">
            <v>52</v>
          </cell>
          <cell r="N4092" t="str">
            <v>612</v>
          </cell>
          <cell r="Q4092" t="str">
            <v>LMV</v>
          </cell>
          <cell r="S4092">
            <v>0</v>
          </cell>
          <cell r="T4092">
            <v>5872</v>
          </cell>
          <cell r="U4092">
            <v>-0.62</v>
          </cell>
        </row>
        <row r="4093">
          <cell r="G4093" t="str">
            <v>04</v>
          </cell>
          <cell r="M4093">
            <v>11</v>
          </cell>
          <cell r="N4093" t="str">
            <v>623</v>
          </cell>
          <cell r="Q4093" t="str">
            <v>LMV</v>
          </cell>
          <cell r="S4093">
            <v>0</v>
          </cell>
          <cell r="T4093">
            <v>403035</v>
          </cell>
          <cell r="U4093">
            <v>-11.68</v>
          </cell>
        </row>
        <row r="4094">
          <cell r="G4094" t="str">
            <v>04</v>
          </cell>
          <cell r="M4094">
            <v>1</v>
          </cell>
          <cell r="N4094" t="str">
            <v>660</v>
          </cell>
          <cell r="Q4094" t="str">
            <v>L16</v>
          </cell>
          <cell r="S4094">
            <v>0</v>
          </cell>
          <cell r="T4094">
            <v>1056.3</v>
          </cell>
          <cell r="U4094">
            <v>10848.2</v>
          </cell>
        </row>
        <row r="4095">
          <cell r="G4095" t="str">
            <v>04</v>
          </cell>
          <cell r="M4095">
            <v>92</v>
          </cell>
          <cell r="N4095" t="str">
            <v>621</v>
          </cell>
          <cell r="Q4095" t="str">
            <v>PRC</v>
          </cell>
          <cell r="S4095">
            <v>0</v>
          </cell>
          <cell r="T4095">
            <v>3180</v>
          </cell>
          <cell r="U4095">
            <v>23.73</v>
          </cell>
        </row>
        <row r="4096">
          <cell r="G4096" t="str">
            <v>01</v>
          </cell>
          <cell r="M4096">
            <v>51</v>
          </cell>
          <cell r="N4096" t="str">
            <v>611</v>
          </cell>
          <cell r="Q4096" t="str">
            <v>PRC</v>
          </cell>
          <cell r="S4096">
            <v>0</v>
          </cell>
          <cell r="T4096">
            <v>165581</v>
          </cell>
          <cell r="U4096">
            <v>427.22</v>
          </cell>
        </row>
        <row r="4097">
          <cell r="G4097" t="str">
            <v>05</v>
          </cell>
          <cell r="M4097">
            <v>1</v>
          </cell>
          <cell r="N4097" t="str">
            <v>626</v>
          </cell>
          <cell r="Q4097" t="str">
            <v>PRV</v>
          </cell>
          <cell r="S4097">
            <v>0</v>
          </cell>
          <cell r="T4097">
            <v>5353984</v>
          </cell>
          <cell r="U4097">
            <v>203.47</v>
          </cell>
        </row>
        <row r="4098">
          <cell r="G4098" t="str">
            <v>06</v>
          </cell>
          <cell r="M4098">
            <v>1</v>
          </cell>
          <cell r="N4098" t="str">
            <v>620</v>
          </cell>
          <cell r="Q4098" t="str">
            <v>RIV</v>
          </cell>
          <cell r="S4098">
            <v>0</v>
          </cell>
          <cell r="T4098">
            <v>3789</v>
          </cell>
          <cell r="U4098">
            <v>0</v>
          </cell>
        </row>
        <row r="4099">
          <cell r="G4099" t="str">
            <v>04</v>
          </cell>
          <cell r="M4099">
            <v>2</v>
          </cell>
          <cell r="N4099" t="str">
            <v>624</v>
          </cell>
          <cell r="Q4099" t="str">
            <v>RIV</v>
          </cell>
          <cell r="S4099">
            <v>0</v>
          </cell>
          <cell r="T4099">
            <v>8465249</v>
          </cell>
          <cell r="U4099">
            <v>0</v>
          </cell>
        </row>
        <row r="4100">
          <cell r="G4100" t="str">
            <v>09</v>
          </cell>
          <cell r="M4100">
            <v>3</v>
          </cell>
          <cell r="N4100" t="str">
            <v>650</v>
          </cell>
          <cell r="Q4100" t="str">
            <v>RIV</v>
          </cell>
          <cell r="S4100">
            <v>0</v>
          </cell>
          <cell r="T4100">
            <v>2309388</v>
          </cell>
          <cell r="U4100">
            <v>0</v>
          </cell>
        </row>
        <row r="4101">
          <cell r="G4101" t="str">
            <v>05</v>
          </cell>
          <cell r="M4101">
            <v>2</v>
          </cell>
          <cell r="N4101" t="str">
            <v>621</v>
          </cell>
          <cell r="Q4101" t="str">
            <v>RIV</v>
          </cell>
          <cell r="S4101">
            <v>0</v>
          </cell>
          <cell r="T4101">
            <v>982780</v>
          </cell>
          <cell r="U4101">
            <v>0</v>
          </cell>
        </row>
        <row r="4102">
          <cell r="G4102" t="str">
            <v>07</v>
          </cell>
          <cell r="M4102">
            <v>1</v>
          </cell>
          <cell r="N4102" t="str">
            <v>660</v>
          </cell>
          <cell r="Q4102" t="str">
            <v>RTU</v>
          </cell>
          <cell r="S4102">
            <v>0</v>
          </cell>
          <cell r="T4102">
            <v>14715</v>
          </cell>
          <cell r="U4102">
            <v>0.08</v>
          </cell>
        </row>
        <row r="4103">
          <cell r="G4103" t="str">
            <v>04</v>
          </cell>
          <cell r="M4103">
            <v>2</v>
          </cell>
          <cell r="N4103" t="str">
            <v>642</v>
          </cell>
          <cell r="Q4103" t="str">
            <v>RTU</v>
          </cell>
          <cell r="S4103">
            <v>0</v>
          </cell>
          <cell r="T4103">
            <v>26774</v>
          </cell>
          <cell r="U4103">
            <v>0.73</v>
          </cell>
        </row>
        <row r="4104">
          <cell r="G4104" t="str">
            <v>04</v>
          </cell>
          <cell r="M4104">
            <v>2</v>
          </cell>
          <cell r="N4104" t="str">
            <v>641</v>
          </cell>
          <cell r="Q4104" t="str">
            <v>RTU</v>
          </cell>
          <cell r="S4104">
            <v>0</v>
          </cell>
          <cell r="T4104">
            <v>2526</v>
          </cell>
          <cell r="U4104">
            <v>0</v>
          </cell>
        </row>
        <row r="4105">
          <cell r="G4105" t="str">
            <v>03</v>
          </cell>
          <cell r="M4105">
            <v>1</v>
          </cell>
          <cell r="N4105" t="str">
            <v>611</v>
          </cell>
          <cell r="Q4105" t="str">
            <v>TDC</v>
          </cell>
          <cell r="S4105">
            <v>0</v>
          </cell>
          <cell r="T4105">
            <v>265037</v>
          </cell>
          <cell r="U4105">
            <v>1.1200000000000001</v>
          </cell>
        </row>
        <row r="4106">
          <cell r="G4106" t="str">
            <v>04</v>
          </cell>
          <cell r="M4106">
            <v>3</v>
          </cell>
          <cell r="N4106" t="str">
            <v>624</v>
          </cell>
          <cell r="Q4106" t="str">
            <v>TDC</v>
          </cell>
          <cell r="S4106">
            <v>0</v>
          </cell>
          <cell r="T4106">
            <v>491328</v>
          </cell>
          <cell r="U4106">
            <v>0</v>
          </cell>
        </row>
        <row r="4107">
          <cell r="G4107" t="str">
            <v>07</v>
          </cell>
          <cell r="M4107">
            <v>2</v>
          </cell>
          <cell r="N4107" t="str">
            <v>621</v>
          </cell>
          <cell r="Q4107" t="str">
            <v>TIU</v>
          </cell>
          <cell r="S4107">
            <v>0</v>
          </cell>
          <cell r="T4107">
            <v>6323476</v>
          </cell>
          <cell r="U4107">
            <v>0.01</v>
          </cell>
        </row>
        <row r="4108">
          <cell r="G4108" t="str">
            <v>08</v>
          </cell>
          <cell r="M4108">
            <v>1</v>
          </cell>
          <cell r="N4108" t="str">
            <v>624</v>
          </cell>
          <cell r="Q4108" t="str">
            <v>TSC</v>
          </cell>
          <cell r="S4108">
            <v>0</v>
          </cell>
          <cell r="T4108">
            <v>20977984</v>
          </cell>
          <cell r="U4108">
            <v>0</v>
          </cell>
        </row>
        <row r="4109">
          <cell r="G4109" t="str">
            <v>05</v>
          </cell>
          <cell r="M4109">
            <v>5</v>
          </cell>
          <cell r="N4109" t="str">
            <v>624</v>
          </cell>
          <cell r="Q4109" t="str">
            <v>TSC</v>
          </cell>
          <cell r="S4109">
            <v>0</v>
          </cell>
          <cell r="T4109">
            <v>54400</v>
          </cell>
          <cell r="U4109">
            <v>0</v>
          </cell>
        </row>
        <row r="4110">
          <cell r="G4110" t="str">
            <v>23</v>
          </cell>
          <cell r="M4110">
            <v>2</v>
          </cell>
          <cell r="N4110" t="str">
            <v>685</v>
          </cell>
          <cell r="Q4110" t="str">
            <v>VIU</v>
          </cell>
          <cell r="S4110">
            <v>0</v>
          </cell>
          <cell r="T4110">
            <v>85</v>
          </cell>
          <cell r="U4110">
            <v>0</v>
          </cell>
        </row>
        <row r="4111">
          <cell r="G4111" t="str">
            <v>23</v>
          </cell>
          <cell r="M4111">
            <v>1</v>
          </cell>
          <cell r="N4111" t="str">
            <v>685</v>
          </cell>
          <cell r="Q4111" t="str">
            <v>VMU</v>
          </cell>
          <cell r="S4111">
            <v>0</v>
          </cell>
          <cell r="T4111">
            <v>28650</v>
          </cell>
          <cell r="U4111">
            <v>-0.15</v>
          </cell>
        </row>
        <row r="4112">
          <cell r="G4112" t="str">
            <v>07</v>
          </cell>
          <cell r="M4112">
            <v>1</v>
          </cell>
          <cell r="N4112" t="str">
            <v>624</v>
          </cell>
          <cell r="Q4112" t="str">
            <v>MSO</v>
          </cell>
          <cell r="S4112">
            <v>0</v>
          </cell>
          <cell r="T4112">
            <v>14947856</v>
          </cell>
          <cell r="U4112">
            <v>9970.24</v>
          </cell>
        </row>
        <row r="4113">
          <cell r="G4113" t="str">
            <v>04</v>
          </cell>
          <cell r="M4113">
            <v>2</v>
          </cell>
          <cell r="N4113" t="str">
            <v>642</v>
          </cell>
          <cell r="Q4113" t="str">
            <v>MSO</v>
          </cell>
          <cell r="S4113">
            <v>0</v>
          </cell>
          <cell r="T4113">
            <v>26774</v>
          </cell>
          <cell r="U4113">
            <v>10.67</v>
          </cell>
        </row>
        <row r="4114">
          <cell r="G4114" t="str">
            <v>04</v>
          </cell>
          <cell r="M4114">
            <v>2</v>
          </cell>
          <cell r="N4114" t="str">
            <v>641</v>
          </cell>
          <cell r="Q4114" t="str">
            <v>MSV</v>
          </cell>
          <cell r="S4114">
            <v>0</v>
          </cell>
          <cell r="T4114">
            <v>2526</v>
          </cell>
          <cell r="U4114">
            <v>-1.35</v>
          </cell>
        </row>
        <row r="4115">
          <cell r="G4115" t="str">
            <v>02</v>
          </cell>
          <cell r="M4115">
            <v>52</v>
          </cell>
          <cell r="N4115" t="str">
            <v>612</v>
          </cell>
          <cell r="Q4115" t="str">
            <v>MSV</v>
          </cell>
          <cell r="S4115">
            <v>0</v>
          </cell>
          <cell r="T4115">
            <v>5872</v>
          </cell>
          <cell r="U4115">
            <v>-2.92</v>
          </cell>
        </row>
        <row r="4116">
          <cell r="G4116" t="str">
            <v>04</v>
          </cell>
          <cell r="M4116">
            <v>4</v>
          </cell>
          <cell r="N4116" t="str">
            <v>624</v>
          </cell>
          <cell r="Q4116" t="str">
            <v>RIN</v>
          </cell>
          <cell r="S4116">
            <v>0</v>
          </cell>
          <cell r="T4116">
            <v>8937510</v>
          </cell>
          <cell r="U4116">
            <v>15327.83</v>
          </cell>
        </row>
        <row r="4117">
          <cell r="G4117" t="str">
            <v>08</v>
          </cell>
          <cell r="M4117">
            <v>4</v>
          </cell>
          <cell r="N4117" t="str">
            <v>624</v>
          </cell>
          <cell r="Q4117" t="str">
            <v>RIN</v>
          </cell>
          <cell r="S4117">
            <v>0</v>
          </cell>
          <cell r="T4117">
            <v>39147260</v>
          </cell>
          <cell r="U4117">
            <v>67137.52</v>
          </cell>
        </row>
        <row r="4118">
          <cell r="G4118" t="str">
            <v>04</v>
          </cell>
          <cell r="M4118">
            <v>10</v>
          </cell>
          <cell r="N4118" t="str">
            <v>624</v>
          </cell>
          <cell r="Q4118" t="str">
            <v>TTE</v>
          </cell>
          <cell r="S4118">
            <v>0</v>
          </cell>
          <cell r="T4118">
            <v>460944</v>
          </cell>
          <cell r="U4118">
            <v>0</v>
          </cell>
        </row>
        <row r="4119">
          <cell r="G4119" t="str">
            <v>06</v>
          </cell>
          <cell r="M4119">
            <v>1</v>
          </cell>
          <cell r="N4119" t="str">
            <v>620</v>
          </cell>
          <cell r="Q4119" t="str">
            <v>TTE</v>
          </cell>
          <cell r="S4119">
            <v>0</v>
          </cell>
          <cell r="T4119">
            <v>3789</v>
          </cell>
          <cell r="U4119">
            <v>0</v>
          </cell>
        </row>
        <row r="4120">
          <cell r="G4120" t="str">
            <v>23</v>
          </cell>
          <cell r="M4120">
            <v>1</v>
          </cell>
          <cell r="N4120" t="str">
            <v>685</v>
          </cell>
          <cell r="Q4120" t="str">
            <v>VDC</v>
          </cell>
          <cell r="S4120">
            <v>0</v>
          </cell>
          <cell r="T4120">
            <v>28650</v>
          </cell>
          <cell r="U4120">
            <v>-0.04</v>
          </cell>
        </row>
        <row r="4121">
          <cell r="G4121" t="str">
            <v>23</v>
          </cell>
          <cell r="M4121">
            <v>2</v>
          </cell>
          <cell r="N4121" t="str">
            <v>685</v>
          </cell>
          <cell r="Q4121" t="str">
            <v>VSE</v>
          </cell>
          <cell r="S4121">
            <v>0</v>
          </cell>
          <cell r="T4121">
            <v>85</v>
          </cell>
          <cell r="U4121">
            <v>0</v>
          </cell>
        </row>
        <row r="4122">
          <cell r="G4122" t="str">
            <v>23</v>
          </cell>
          <cell r="M4122">
            <v>1</v>
          </cell>
          <cell r="N4122" t="str">
            <v>686</v>
          </cell>
          <cell r="Q4122" t="str">
            <v>VSV</v>
          </cell>
          <cell r="S4122">
            <v>0</v>
          </cell>
          <cell r="T4122">
            <v>406</v>
          </cell>
          <cell r="U4122">
            <v>0.21</v>
          </cell>
        </row>
        <row r="4123">
          <cell r="G4123" t="str">
            <v>24</v>
          </cell>
          <cell r="M4123">
            <v>2</v>
          </cell>
          <cell r="N4123" t="str">
            <v>665</v>
          </cell>
          <cell r="Q4123" t="str">
            <v>WND</v>
          </cell>
          <cell r="S4123">
            <v>0</v>
          </cell>
          <cell r="T4123">
            <v>-9300</v>
          </cell>
          <cell r="U4123">
            <v>930</v>
          </cell>
        </row>
        <row r="4124">
          <cell r="G4124" t="str">
            <v>09</v>
          </cell>
          <cell r="M4124">
            <v>3</v>
          </cell>
          <cell r="N4124" t="str">
            <v>650</v>
          </cell>
          <cell r="Q4124" t="str">
            <v>EEX</v>
          </cell>
          <cell r="S4124">
            <v>0</v>
          </cell>
          <cell r="T4124">
            <v>2309388</v>
          </cell>
          <cell r="U4124">
            <v>1973.46</v>
          </cell>
        </row>
        <row r="4125">
          <cell r="G4125" t="str">
            <v>05</v>
          </cell>
          <cell r="M4125">
            <v>5</v>
          </cell>
          <cell r="N4125" t="str">
            <v>624</v>
          </cell>
          <cell r="Q4125" t="str">
            <v>CAV</v>
          </cell>
          <cell r="S4125">
            <v>0</v>
          </cell>
          <cell r="T4125">
            <v>54400</v>
          </cell>
          <cell r="U4125">
            <v>-1.63</v>
          </cell>
        </row>
        <row r="4126">
          <cell r="G4126" t="str">
            <v>07</v>
          </cell>
          <cell r="M4126">
            <v>1</v>
          </cell>
          <cell r="N4126" t="str">
            <v>624</v>
          </cell>
          <cell r="Q4126" t="str">
            <v>EEX</v>
          </cell>
          <cell r="S4126">
            <v>0</v>
          </cell>
          <cell r="T4126">
            <v>14947856</v>
          </cell>
          <cell r="U4126">
            <v>25889.64</v>
          </cell>
        </row>
        <row r="4127">
          <cell r="G4127" t="str">
            <v>05</v>
          </cell>
          <cell r="M4127">
            <v>1</v>
          </cell>
          <cell r="N4127" t="str">
            <v>626</v>
          </cell>
          <cell r="Q4127" t="str">
            <v>TTC</v>
          </cell>
          <cell r="S4127">
            <v>0</v>
          </cell>
          <cell r="T4127">
            <v>6707584</v>
          </cell>
          <cell r="U4127">
            <v>0</v>
          </cell>
        </row>
        <row r="4128">
          <cell r="G4128" t="str">
            <v>06</v>
          </cell>
          <cell r="M4128">
            <v>2</v>
          </cell>
          <cell r="N4128" t="str">
            <v>620</v>
          </cell>
          <cell r="Q4128" t="str">
            <v>EEX</v>
          </cell>
          <cell r="S4128">
            <v>0</v>
          </cell>
          <cell r="T4128">
            <v>0</v>
          </cell>
          <cell r="U4128">
            <v>0</v>
          </cell>
        </row>
        <row r="4129">
          <cell r="G4129" t="str">
            <v>02</v>
          </cell>
          <cell r="M4129">
            <v>12</v>
          </cell>
          <cell r="N4129" t="str">
            <v>611</v>
          </cell>
          <cell r="Q4129" t="str">
            <v>EFL</v>
          </cell>
          <cell r="S4129">
            <v>0</v>
          </cell>
          <cell r="T4129">
            <v>6488</v>
          </cell>
          <cell r="U4129">
            <v>200.16</v>
          </cell>
        </row>
        <row r="4130">
          <cell r="G4130" t="str">
            <v>02</v>
          </cell>
          <cell r="M4130">
            <v>2</v>
          </cell>
          <cell r="N4130" t="str">
            <v>611</v>
          </cell>
          <cell r="Q4130" t="str">
            <v>BFC</v>
          </cell>
          <cell r="S4130">
            <v>0</v>
          </cell>
          <cell r="T4130">
            <v>11965430</v>
          </cell>
          <cell r="U4130">
            <v>345717.63</v>
          </cell>
        </row>
        <row r="4131">
          <cell r="G4131" t="str">
            <v>01</v>
          </cell>
          <cell r="M4131">
            <v>1</v>
          </cell>
          <cell r="N4131" t="str">
            <v>611</v>
          </cell>
          <cell r="Q4131" t="str">
            <v>LMR</v>
          </cell>
          <cell r="S4131">
            <v>0</v>
          </cell>
          <cell r="T4131">
            <v>244174520</v>
          </cell>
          <cell r="U4131">
            <v>658541.34</v>
          </cell>
        </row>
        <row r="4132">
          <cell r="G4132" t="str">
            <v>08</v>
          </cell>
          <cell r="M4132">
            <v>1</v>
          </cell>
          <cell r="N4132" t="str">
            <v>632</v>
          </cell>
          <cell r="Q4132" t="str">
            <v>PPT</v>
          </cell>
          <cell r="S4132">
            <v>0</v>
          </cell>
          <cell r="T4132">
            <v>128886903</v>
          </cell>
          <cell r="U4132">
            <v>0</v>
          </cell>
        </row>
        <row r="4133">
          <cell r="G4133" t="str">
            <v>05</v>
          </cell>
          <cell r="M4133">
            <v>4</v>
          </cell>
          <cell r="N4133" t="str">
            <v>626</v>
          </cell>
          <cell r="Q4133" t="str">
            <v>DO0</v>
          </cell>
          <cell r="S4133">
            <v>0</v>
          </cell>
          <cell r="T4133">
            <v>2598156</v>
          </cell>
          <cell r="U4133">
            <v>187.06</v>
          </cell>
        </row>
        <row r="4134">
          <cell r="G4134" t="str">
            <v>02</v>
          </cell>
          <cell r="M4134">
            <v>2</v>
          </cell>
          <cell r="N4134" t="str">
            <v>611</v>
          </cell>
          <cell r="Q4134" t="str">
            <v>TDE</v>
          </cell>
          <cell r="S4134">
            <v>0</v>
          </cell>
          <cell r="T4134">
            <v>11972486</v>
          </cell>
          <cell r="U4134">
            <v>0</v>
          </cell>
        </row>
        <row r="4135">
          <cell r="G4135" t="str">
            <v>08</v>
          </cell>
          <cell r="M4135">
            <v>6</v>
          </cell>
          <cell r="N4135" t="str">
            <v>624</v>
          </cell>
          <cell r="Q4135" t="str">
            <v>DO0</v>
          </cell>
          <cell r="S4135">
            <v>0</v>
          </cell>
          <cell r="T4135">
            <v>1718064</v>
          </cell>
          <cell r="U4135">
            <v>242.25</v>
          </cell>
        </row>
        <row r="4136">
          <cell r="G4136" t="str">
            <v>04</v>
          </cell>
          <cell r="M4136">
            <v>4</v>
          </cell>
          <cell r="N4136" t="str">
            <v>624</v>
          </cell>
          <cell r="Q4136" t="str">
            <v>EFL</v>
          </cell>
          <cell r="S4136">
            <v>0</v>
          </cell>
          <cell r="T4136">
            <v>8937510</v>
          </cell>
          <cell r="U4136">
            <v>275731.09999999998</v>
          </cell>
        </row>
        <row r="4137">
          <cell r="G4137" t="str">
            <v>05</v>
          </cell>
          <cell r="M4137">
            <v>4</v>
          </cell>
          <cell r="N4137" t="str">
            <v>626</v>
          </cell>
          <cell r="Q4137" t="str">
            <v>FFC</v>
          </cell>
          <cell r="S4137">
            <v>0</v>
          </cell>
          <cell r="T4137">
            <v>3674484</v>
          </cell>
          <cell r="U4137">
            <v>66.14</v>
          </cell>
        </row>
        <row r="4138">
          <cell r="G4138" t="str">
            <v>08</v>
          </cell>
          <cell r="M4138">
            <v>2</v>
          </cell>
          <cell r="N4138" t="str">
            <v>625</v>
          </cell>
          <cell r="Q4138" t="str">
            <v>LMR</v>
          </cell>
          <cell r="S4138">
            <v>0</v>
          </cell>
          <cell r="T4138">
            <v>7432128</v>
          </cell>
          <cell r="U4138">
            <v>-297.29000000000002</v>
          </cell>
        </row>
        <row r="4139">
          <cell r="G4139" t="str">
            <v>05</v>
          </cell>
          <cell r="M4139">
            <v>2</v>
          </cell>
          <cell r="N4139" t="str">
            <v>621</v>
          </cell>
          <cell r="Q4139" t="str">
            <v>PPT</v>
          </cell>
          <cell r="S4139">
            <v>0</v>
          </cell>
          <cell r="T4139">
            <v>982780</v>
          </cell>
          <cell r="U4139">
            <v>0</v>
          </cell>
        </row>
        <row r="4140">
          <cell r="G4140" t="str">
            <v>02</v>
          </cell>
          <cell r="M4140">
            <v>12</v>
          </cell>
          <cell r="N4140" t="str">
            <v>611</v>
          </cell>
          <cell r="Q4140" t="str">
            <v>PPT</v>
          </cell>
          <cell r="S4140">
            <v>0</v>
          </cell>
          <cell r="T4140">
            <v>6488</v>
          </cell>
          <cell r="U4140">
            <v>0</v>
          </cell>
        </row>
        <row r="4141">
          <cell r="G4141" t="str">
            <v>16</v>
          </cell>
          <cell r="M4141">
            <v>3</v>
          </cell>
          <cell r="N4141" t="str">
            <v>641</v>
          </cell>
          <cell r="Q4141" t="str">
            <v>FFC</v>
          </cell>
          <cell r="S4141">
            <v>0</v>
          </cell>
          <cell r="T4141">
            <v>1438380</v>
          </cell>
          <cell r="U4141">
            <v>21.54</v>
          </cell>
        </row>
        <row r="4142">
          <cell r="G4142" t="str">
            <v>16</v>
          </cell>
          <cell r="M4142">
            <v>1</v>
          </cell>
          <cell r="N4142" t="str">
            <v>650</v>
          </cell>
          <cell r="Q4142" t="str">
            <v>TDE</v>
          </cell>
          <cell r="S4142">
            <v>0</v>
          </cell>
          <cell r="T4142">
            <v>565</v>
          </cell>
          <cell r="U4142">
            <v>0</v>
          </cell>
        </row>
        <row r="4143">
          <cell r="G4143" t="str">
            <v>09</v>
          </cell>
          <cell r="M4143">
            <v>1</v>
          </cell>
          <cell r="N4143" t="str">
            <v>660</v>
          </cell>
          <cell r="Q4143" t="str">
            <v>EIV</v>
          </cell>
          <cell r="S4143">
            <v>0</v>
          </cell>
          <cell r="T4143">
            <v>6758</v>
          </cell>
          <cell r="U4143">
            <v>0</v>
          </cell>
        </row>
        <row r="4144">
          <cell r="G4144" t="str">
            <v>05</v>
          </cell>
          <cell r="M4144">
            <v>2</v>
          </cell>
          <cell r="N4144" t="str">
            <v>624</v>
          </cell>
          <cell r="Q4144" t="str">
            <v>BFC</v>
          </cell>
          <cell r="S4144">
            <v>0</v>
          </cell>
          <cell r="T4144">
            <v>5617464</v>
          </cell>
          <cell r="U4144">
            <v>161518.95000000001</v>
          </cell>
        </row>
        <row r="4145">
          <cell r="G4145" t="str">
            <v>08</v>
          </cell>
          <cell r="M4145">
            <v>1</v>
          </cell>
          <cell r="N4145" t="str">
            <v>633</v>
          </cell>
          <cell r="Q4145" t="str">
            <v>DO0</v>
          </cell>
          <cell r="S4145">
            <v>0</v>
          </cell>
          <cell r="T4145">
            <v>90582200</v>
          </cell>
          <cell r="U4145">
            <v>90.58</v>
          </cell>
        </row>
        <row r="4146">
          <cell r="G4146" t="str">
            <v>08</v>
          </cell>
          <cell r="M4146">
            <v>2</v>
          </cell>
          <cell r="N4146" t="str">
            <v>624</v>
          </cell>
          <cell r="Q4146" t="str">
            <v>EFL</v>
          </cell>
          <cell r="S4146">
            <v>0</v>
          </cell>
          <cell r="T4146">
            <v>3630322</v>
          </cell>
          <cell r="U4146">
            <v>111999.07</v>
          </cell>
        </row>
        <row r="4147">
          <cell r="G4147" t="str">
            <v>07</v>
          </cell>
          <cell r="M4147">
            <v>2</v>
          </cell>
          <cell r="N4147" t="str">
            <v>624</v>
          </cell>
          <cell r="Q4147" t="str">
            <v>FFC</v>
          </cell>
          <cell r="S4147">
            <v>0</v>
          </cell>
          <cell r="T4147">
            <v>3418959</v>
          </cell>
          <cell r="U4147">
            <v>64.959999999999994</v>
          </cell>
        </row>
        <row r="4148">
          <cell r="G4148" t="str">
            <v>16</v>
          </cell>
          <cell r="M4148">
            <v>1</v>
          </cell>
          <cell r="N4148" t="str">
            <v>660</v>
          </cell>
          <cell r="Q4148" t="str">
            <v>BFC</v>
          </cell>
          <cell r="S4148">
            <v>0</v>
          </cell>
          <cell r="T4148">
            <v>1225</v>
          </cell>
          <cell r="U4148">
            <v>35.39</v>
          </cell>
        </row>
        <row r="4149">
          <cell r="G4149" t="str">
            <v>04</v>
          </cell>
          <cell r="M4149">
            <v>1</v>
          </cell>
          <cell r="N4149" t="str">
            <v>660</v>
          </cell>
          <cell r="Q4149" t="str">
            <v>EFL</v>
          </cell>
          <cell r="S4149">
            <v>0</v>
          </cell>
          <cell r="T4149">
            <v>376029</v>
          </cell>
          <cell r="U4149">
            <v>11602.04</v>
          </cell>
        </row>
        <row r="4150">
          <cell r="G4150" t="str">
            <v>05</v>
          </cell>
          <cell r="M4150">
            <v>1</v>
          </cell>
          <cell r="N4150" t="str">
            <v>624</v>
          </cell>
          <cell r="Q4150" t="str">
            <v>OMS</v>
          </cell>
          <cell r="S4150">
            <v>0</v>
          </cell>
          <cell r="T4150">
            <v>7488592</v>
          </cell>
          <cell r="U4150">
            <v>1879.62</v>
          </cell>
        </row>
        <row r="4151">
          <cell r="G4151" t="str">
            <v>01</v>
          </cell>
          <cell r="M4151">
            <v>51</v>
          </cell>
          <cell r="N4151" t="str">
            <v>611</v>
          </cell>
          <cell r="Q4151" t="str">
            <v>DSM</v>
          </cell>
          <cell r="S4151">
            <v>0</v>
          </cell>
          <cell r="T4151">
            <v>165581</v>
          </cell>
          <cell r="U4151">
            <v>839.48</v>
          </cell>
        </row>
        <row r="4152">
          <cell r="G4152" t="str">
            <v>08</v>
          </cell>
          <cell r="M4152">
            <v>6</v>
          </cell>
          <cell r="N4152" t="str">
            <v>626</v>
          </cell>
          <cell r="Q4152" t="str">
            <v>DO6</v>
          </cell>
          <cell r="S4152">
            <v>0</v>
          </cell>
          <cell r="T4152">
            <v>3198690</v>
          </cell>
          <cell r="U4152">
            <v>-111.96</v>
          </cell>
        </row>
        <row r="4153">
          <cell r="G4153" t="str">
            <v>08</v>
          </cell>
          <cell r="M4153">
            <v>2</v>
          </cell>
          <cell r="N4153" t="str">
            <v>626</v>
          </cell>
          <cell r="Q4153" t="str">
            <v>DC</v>
          </cell>
          <cell r="S4153">
            <v>1</v>
          </cell>
          <cell r="T4153">
            <v>800</v>
          </cell>
          <cell r="U4153">
            <v>20136</v>
          </cell>
        </row>
        <row r="4154">
          <cell r="G4154" t="str">
            <v>08</v>
          </cell>
          <cell r="M4154">
            <v>6</v>
          </cell>
          <cell r="N4154" t="str">
            <v>624</v>
          </cell>
          <cell r="Q4154" t="str">
            <v>DO6</v>
          </cell>
          <cell r="S4154">
            <v>0</v>
          </cell>
          <cell r="T4154">
            <v>1718064</v>
          </cell>
          <cell r="U4154">
            <v>139.16</v>
          </cell>
        </row>
        <row r="4155">
          <cell r="G4155" t="str">
            <v>05</v>
          </cell>
          <cell r="M4155">
            <v>2</v>
          </cell>
          <cell r="N4155" t="str">
            <v>624</v>
          </cell>
          <cell r="Q4155" t="str">
            <v>FVC</v>
          </cell>
          <cell r="S4155">
            <v>0</v>
          </cell>
          <cell r="T4155">
            <v>5617464</v>
          </cell>
          <cell r="U4155">
            <v>0</v>
          </cell>
        </row>
        <row r="4156">
          <cell r="G4156" t="str">
            <v>05</v>
          </cell>
          <cell r="M4156">
            <v>2</v>
          </cell>
          <cell r="N4156" t="str">
            <v>624</v>
          </cell>
          <cell r="Q4156" t="str">
            <v>DC</v>
          </cell>
          <cell r="S4156">
            <v>0</v>
          </cell>
          <cell r="T4156">
            <v>11938.29</v>
          </cell>
          <cell r="U4156">
            <v>140207.32999999999</v>
          </cell>
        </row>
        <row r="4157">
          <cell r="G4157" t="str">
            <v>07</v>
          </cell>
          <cell r="M4157">
            <v>2</v>
          </cell>
          <cell r="N4157" t="str">
            <v>623</v>
          </cell>
          <cell r="Q4157" t="str">
            <v>TSE</v>
          </cell>
          <cell r="S4157">
            <v>0</v>
          </cell>
          <cell r="T4157">
            <v>2764790</v>
          </cell>
          <cell r="U4157">
            <v>0</v>
          </cell>
        </row>
        <row r="4158">
          <cell r="G4158" t="str">
            <v>05</v>
          </cell>
          <cell r="M4158">
            <v>2</v>
          </cell>
          <cell r="N4158" t="str">
            <v>626</v>
          </cell>
          <cell r="Q4158" t="str">
            <v>RAU</v>
          </cell>
          <cell r="S4158">
            <v>0</v>
          </cell>
          <cell r="T4158">
            <v>396792</v>
          </cell>
          <cell r="U4158">
            <v>9.1199999999999992</v>
          </cell>
        </row>
        <row r="4159">
          <cell r="G4159" t="str">
            <v>09</v>
          </cell>
          <cell r="M4159">
            <v>1</v>
          </cell>
          <cell r="N4159" t="str">
            <v>650</v>
          </cell>
          <cell r="Q4159" t="str">
            <v>CC</v>
          </cell>
          <cell r="S4159">
            <v>0</v>
          </cell>
          <cell r="T4159">
            <v>19876.2</v>
          </cell>
          <cell r="U4159">
            <v>57571.3</v>
          </cell>
        </row>
        <row r="4160">
          <cell r="G4160" t="str">
            <v>02</v>
          </cell>
          <cell r="M4160">
            <v>2</v>
          </cell>
          <cell r="N4160" t="str">
            <v>611</v>
          </cell>
          <cell r="Q4160" t="str">
            <v>TSE</v>
          </cell>
          <cell r="S4160">
            <v>0</v>
          </cell>
          <cell r="T4160">
            <v>11972486</v>
          </cell>
          <cell r="U4160">
            <v>0</v>
          </cell>
        </row>
        <row r="4161">
          <cell r="G4161" t="str">
            <v>08</v>
          </cell>
          <cell r="M4161">
            <v>1</v>
          </cell>
          <cell r="N4161" t="str">
            <v>632</v>
          </cell>
          <cell r="Q4161" t="str">
            <v>EP2</v>
          </cell>
          <cell r="S4161">
            <v>0</v>
          </cell>
          <cell r="T4161">
            <v>128886903</v>
          </cell>
          <cell r="U4161">
            <v>-18946.39</v>
          </cell>
        </row>
        <row r="4162">
          <cell r="G4162" t="str">
            <v>05</v>
          </cell>
          <cell r="M4162">
            <v>15</v>
          </cell>
          <cell r="N4162" t="str">
            <v>624</v>
          </cell>
          <cell r="Q4162" t="str">
            <v>DC</v>
          </cell>
          <cell r="S4162">
            <v>1</v>
          </cell>
          <cell r="T4162">
            <v>50</v>
          </cell>
          <cell r="U4162">
            <v>913.5</v>
          </cell>
        </row>
        <row r="4163">
          <cell r="G4163" t="str">
            <v>04</v>
          </cell>
          <cell r="M4163">
            <v>1</v>
          </cell>
          <cell r="N4163" t="str">
            <v>660</v>
          </cell>
          <cell r="Q4163" t="str">
            <v>CAP</v>
          </cell>
          <cell r="S4163">
            <v>0</v>
          </cell>
          <cell r="T4163">
            <v>376029</v>
          </cell>
          <cell r="U4163">
            <v>-5.43</v>
          </cell>
        </row>
        <row r="4164">
          <cell r="G4164" t="str">
            <v>16</v>
          </cell>
          <cell r="M4164">
            <v>1</v>
          </cell>
          <cell r="N4164" t="str">
            <v>641</v>
          </cell>
          <cell r="Q4164" t="str">
            <v>CAP</v>
          </cell>
          <cell r="S4164">
            <v>0</v>
          </cell>
          <cell r="T4164">
            <v>45081</v>
          </cell>
          <cell r="U4164">
            <v>-2.62</v>
          </cell>
        </row>
        <row r="4165">
          <cell r="G4165" t="str">
            <v>08</v>
          </cell>
          <cell r="M4165">
            <v>4</v>
          </cell>
          <cell r="N4165" t="str">
            <v>626</v>
          </cell>
          <cell r="Q4165" t="str">
            <v>RAU</v>
          </cell>
          <cell r="S4165">
            <v>0</v>
          </cell>
          <cell r="T4165">
            <v>15820992</v>
          </cell>
          <cell r="U4165">
            <v>363.89</v>
          </cell>
        </row>
        <row r="4166">
          <cell r="G4166" t="str">
            <v>05</v>
          </cell>
          <cell r="M4166">
            <v>6</v>
          </cell>
          <cell r="N4166" t="str">
            <v>624</v>
          </cell>
          <cell r="Q4166" t="str">
            <v>DC</v>
          </cell>
          <cell r="S4166">
            <v>0</v>
          </cell>
          <cell r="T4166">
            <v>6543.36</v>
          </cell>
          <cell r="U4166">
            <v>75749.33</v>
          </cell>
        </row>
        <row r="4167">
          <cell r="G4167" t="str">
            <v>16</v>
          </cell>
          <cell r="M4167">
            <v>1</v>
          </cell>
          <cell r="N4167" t="str">
            <v>623</v>
          </cell>
          <cell r="Q4167" t="str">
            <v>DC</v>
          </cell>
          <cell r="S4167">
            <v>2</v>
          </cell>
          <cell r="T4167">
            <v>466.72</v>
          </cell>
          <cell r="U4167">
            <v>4611.1899999999996</v>
          </cell>
        </row>
        <row r="4168">
          <cell r="G4168" t="str">
            <v>05</v>
          </cell>
          <cell r="M4168">
            <v>1</v>
          </cell>
          <cell r="N4168" t="str">
            <v>621</v>
          </cell>
          <cell r="Q4168" t="str">
            <v>DSM</v>
          </cell>
          <cell r="S4168">
            <v>0</v>
          </cell>
          <cell r="T4168">
            <v>24147</v>
          </cell>
          <cell r="U4168">
            <v>242.35</v>
          </cell>
        </row>
        <row r="4169">
          <cell r="G4169" t="str">
            <v>07</v>
          </cell>
          <cell r="M4169">
            <v>3</v>
          </cell>
          <cell r="N4169" t="str">
            <v>624</v>
          </cell>
          <cell r="Q4169" t="str">
            <v>RAU</v>
          </cell>
          <cell r="S4169">
            <v>0</v>
          </cell>
          <cell r="T4169">
            <v>578160</v>
          </cell>
          <cell r="U4169">
            <v>14.45</v>
          </cell>
        </row>
        <row r="4170">
          <cell r="G4170" t="str">
            <v>07</v>
          </cell>
          <cell r="M4170">
            <v>4</v>
          </cell>
          <cell r="N4170" t="str">
            <v>624</v>
          </cell>
          <cell r="Q4170" t="str">
            <v>OMS</v>
          </cell>
          <cell r="S4170">
            <v>0</v>
          </cell>
          <cell r="T4170">
            <v>11131623</v>
          </cell>
          <cell r="U4170">
            <v>2794.02</v>
          </cell>
        </row>
        <row r="4171">
          <cell r="G4171" t="str">
            <v>08</v>
          </cell>
          <cell r="M4171">
            <v>1</v>
          </cell>
          <cell r="N4171" t="str">
            <v>625</v>
          </cell>
          <cell r="Q4171" t="str">
            <v>OMS</v>
          </cell>
          <cell r="S4171">
            <v>0</v>
          </cell>
          <cell r="T4171">
            <v>257760</v>
          </cell>
          <cell r="U4171">
            <v>73.2</v>
          </cell>
        </row>
        <row r="4172">
          <cell r="G4172" t="str">
            <v>04</v>
          </cell>
          <cell r="M4172">
            <v>1</v>
          </cell>
          <cell r="N4172" t="str">
            <v>621</v>
          </cell>
          <cell r="Q4172" t="str">
            <v>DO6</v>
          </cell>
          <cell r="S4172">
            <v>0</v>
          </cell>
          <cell r="T4172">
            <v>154807</v>
          </cell>
          <cell r="U4172">
            <v>-6.46</v>
          </cell>
        </row>
        <row r="4173">
          <cell r="G4173" t="str">
            <v>04</v>
          </cell>
          <cell r="M4173">
            <v>4</v>
          </cell>
          <cell r="N4173" t="str">
            <v>626</v>
          </cell>
          <cell r="Q4173" t="str">
            <v>DC</v>
          </cell>
          <cell r="S4173">
            <v>3</v>
          </cell>
          <cell r="T4173">
            <v>2600</v>
          </cell>
          <cell r="U4173">
            <v>60242</v>
          </cell>
        </row>
        <row r="4174">
          <cell r="G4174" t="str">
            <v>04</v>
          </cell>
          <cell r="M4174">
            <v>10</v>
          </cell>
          <cell r="N4174" t="str">
            <v>624</v>
          </cell>
          <cell r="Q4174" t="str">
            <v>EP2</v>
          </cell>
          <cell r="S4174">
            <v>0</v>
          </cell>
          <cell r="T4174">
            <v>460944</v>
          </cell>
          <cell r="U4174">
            <v>-59.46</v>
          </cell>
        </row>
        <row r="4175">
          <cell r="G4175" t="str">
            <v>03</v>
          </cell>
          <cell r="M4175">
            <v>1</v>
          </cell>
          <cell r="N4175" t="str">
            <v>611</v>
          </cell>
          <cell r="Q4175" t="str">
            <v>CAP</v>
          </cell>
          <cell r="S4175">
            <v>0</v>
          </cell>
          <cell r="T4175">
            <v>265037</v>
          </cell>
          <cell r="U4175">
            <v>-21.76</v>
          </cell>
        </row>
        <row r="4176">
          <cell r="G4176" t="str">
            <v>08</v>
          </cell>
          <cell r="M4176">
            <v>1</v>
          </cell>
          <cell r="N4176" t="str">
            <v>626</v>
          </cell>
          <cell r="Q4176" t="str">
            <v>DO1</v>
          </cell>
          <cell r="S4176">
            <v>0</v>
          </cell>
          <cell r="T4176">
            <v>1228800</v>
          </cell>
          <cell r="U4176">
            <v>76.19</v>
          </cell>
        </row>
        <row r="4177">
          <cell r="G4177" t="str">
            <v>08</v>
          </cell>
          <cell r="M4177">
            <v>1</v>
          </cell>
          <cell r="N4177" t="str">
            <v>633</v>
          </cell>
          <cell r="Q4177" t="str">
            <v>DO4</v>
          </cell>
          <cell r="S4177">
            <v>0</v>
          </cell>
          <cell r="T4177">
            <v>90582200</v>
          </cell>
          <cell r="U4177">
            <v>0</v>
          </cell>
        </row>
        <row r="4178">
          <cell r="G4178" t="str">
            <v>07</v>
          </cell>
          <cell r="M4178">
            <v>1</v>
          </cell>
          <cell r="N4178" t="str">
            <v>626</v>
          </cell>
          <cell r="Q4178" t="str">
            <v>DS0</v>
          </cell>
          <cell r="S4178">
            <v>0</v>
          </cell>
          <cell r="T4178">
            <v>683712</v>
          </cell>
          <cell r="U4178">
            <v>78.63</v>
          </cell>
        </row>
        <row r="4179">
          <cell r="G4179" t="str">
            <v>23</v>
          </cell>
          <cell r="M4179">
            <v>2</v>
          </cell>
          <cell r="N4179" t="str">
            <v>685</v>
          </cell>
          <cell r="Q4179" t="str">
            <v>EP3</v>
          </cell>
          <cell r="S4179">
            <v>0</v>
          </cell>
          <cell r="T4179">
            <v>85</v>
          </cell>
          <cell r="U4179">
            <v>0</v>
          </cell>
        </row>
        <row r="4180">
          <cell r="G4180" t="str">
            <v>23</v>
          </cell>
          <cell r="M4180">
            <v>1</v>
          </cell>
          <cell r="N4180" t="str">
            <v>686</v>
          </cell>
          <cell r="Q4180" t="str">
            <v>FMU</v>
          </cell>
          <cell r="S4180">
            <v>0</v>
          </cell>
          <cell r="T4180">
            <v>406</v>
          </cell>
          <cell r="U4180">
            <v>0.01</v>
          </cell>
        </row>
        <row r="4181">
          <cell r="G4181" t="str">
            <v>04</v>
          </cell>
          <cell r="M4181">
            <v>2</v>
          </cell>
          <cell r="N4181" t="str">
            <v>626</v>
          </cell>
          <cell r="Q4181" t="str">
            <v>FMU</v>
          </cell>
          <cell r="S4181">
            <v>0</v>
          </cell>
          <cell r="T4181">
            <v>1020195</v>
          </cell>
          <cell r="U4181">
            <v>-0.02</v>
          </cell>
        </row>
        <row r="4182">
          <cell r="G4182" t="str">
            <v>05</v>
          </cell>
          <cell r="M4182">
            <v>1</v>
          </cell>
          <cell r="N4182" t="str">
            <v>623</v>
          </cell>
          <cell r="Q4182" t="str">
            <v>FVE</v>
          </cell>
          <cell r="S4182">
            <v>0</v>
          </cell>
          <cell r="T4182">
            <v>216488</v>
          </cell>
          <cell r="U4182">
            <v>0</v>
          </cell>
        </row>
        <row r="4183">
          <cell r="G4183" t="str">
            <v>08</v>
          </cell>
          <cell r="M4183">
            <v>2</v>
          </cell>
          <cell r="N4183" t="str">
            <v>624</v>
          </cell>
          <cell r="Q4183" t="str">
            <v>ICV</v>
          </cell>
          <cell r="S4183">
            <v>0</v>
          </cell>
          <cell r="T4183">
            <v>3630322</v>
          </cell>
          <cell r="U4183">
            <v>0</v>
          </cell>
        </row>
        <row r="4184">
          <cell r="G4184" t="str">
            <v>05</v>
          </cell>
          <cell r="M4184">
            <v>1</v>
          </cell>
          <cell r="N4184" t="str">
            <v>621</v>
          </cell>
          <cell r="Q4184" t="str">
            <v>DO3</v>
          </cell>
          <cell r="S4184">
            <v>0</v>
          </cell>
          <cell r="T4184">
            <v>320</v>
          </cell>
          <cell r="U4184">
            <v>0.73</v>
          </cell>
        </row>
        <row r="4185">
          <cell r="G4185" t="str">
            <v>08</v>
          </cell>
          <cell r="M4185">
            <v>2</v>
          </cell>
          <cell r="N4185" t="str">
            <v>626</v>
          </cell>
          <cell r="Q4185" t="str">
            <v>DO3</v>
          </cell>
          <cell r="S4185">
            <v>0</v>
          </cell>
          <cell r="T4185">
            <v>1801008</v>
          </cell>
          <cell r="U4185">
            <v>163.89</v>
          </cell>
        </row>
        <row r="4186">
          <cell r="G4186" t="str">
            <v>04</v>
          </cell>
          <cell r="M4186">
            <v>6</v>
          </cell>
          <cell r="N4186" t="str">
            <v>624</v>
          </cell>
          <cell r="Q4186" t="str">
            <v>DSU</v>
          </cell>
          <cell r="S4186">
            <v>0</v>
          </cell>
          <cell r="T4186">
            <v>164415</v>
          </cell>
          <cell r="U4186">
            <v>5.42</v>
          </cell>
        </row>
        <row r="4187">
          <cell r="G4187" t="str">
            <v>05</v>
          </cell>
          <cell r="M4187">
            <v>2</v>
          </cell>
          <cell r="N4187" t="str">
            <v>626</v>
          </cell>
          <cell r="Q4187" t="str">
            <v>DSU</v>
          </cell>
          <cell r="S4187">
            <v>0</v>
          </cell>
          <cell r="T4187">
            <v>396792</v>
          </cell>
          <cell r="U4187">
            <v>8.33</v>
          </cell>
        </row>
        <row r="4188">
          <cell r="G4188" t="str">
            <v>07</v>
          </cell>
          <cell r="M4188">
            <v>1</v>
          </cell>
          <cell r="N4188" t="str">
            <v>624</v>
          </cell>
          <cell r="Q4188" t="str">
            <v>DS1</v>
          </cell>
          <cell r="S4188">
            <v>0</v>
          </cell>
          <cell r="T4188">
            <v>732192</v>
          </cell>
          <cell r="U4188">
            <v>443.71</v>
          </cell>
        </row>
        <row r="4189">
          <cell r="G4189" t="str">
            <v>03</v>
          </cell>
          <cell r="M4189">
            <v>1</v>
          </cell>
          <cell r="N4189" t="str">
            <v>660</v>
          </cell>
          <cell r="Q4189" t="str">
            <v>EBF</v>
          </cell>
          <cell r="S4189">
            <v>0</v>
          </cell>
          <cell r="T4189">
            <v>425</v>
          </cell>
          <cell r="U4189">
            <v>-12.21</v>
          </cell>
        </row>
        <row r="4190">
          <cell r="G4190" t="str">
            <v>07</v>
          </cell>
          <cell r="M4190">
            <v>2</v>
          </cell>
          <cell r="N4190" t="str">
            <v>624</v>
          </cell>
          <cell r="Q4190" t="str">
            <v>EC</v>
          </cell>
          <cell r="S4190">
            <v>1</v>
          </cell>
          <cell r="T4190">
            <v>467460</v>
          </cell>
          <cell r="U4190">
            <v>32479.59</v>
          </cell>
        </row>
        <row r="4191">
          <cell r="G4191" t="str">
            <v>05</v>
          </cell>
          <cell r="M4191">
            <v>6</v>
          </cell>
          <cell r="N4191" t="str">
            <v>626</v>
          </cell>
          <cell r="Q4191" t="str">
            <v>EC</v>
          </cell>
          <cell r="S4191">
            <v>0</v>
          </cell>
          <cell r="T4191">
            <v>813780</v>
          </cell>
          <cell r="U4191">
            <v>26525.97</v>
          </cell>
        </row>
        <row r="4192">
          <cell r="G4192" t="str">
            <v>04</v>
          </cell>
          <cell r="M4192">
            <v>1</v>
          </cell>
          <cell r="N4192" t="str">
            <v>650</v>
          </cell>
          <cell r="Q4192" t="str">
            <v>ECR</v>
          </cell>
          <cell r="S4192">
            <v>0</v>
          </cell>
          <cell r="T4192">
            <v>111994</v>
          </cell>
          <cell r="U4192">
            <v>153.66</v>
          </cell>
        </row>
        <row r="4193">
          <cell r="G4193" t="str">
            <v>22</v>
          </cell>
          <cell r="M4193">
            <v>9</v>
          </cell>
          <cell r="N4193" t="str">
            <v>677</v>
          </cell>
          <cell r="Q4193" t="str">
            <v>EDE</v>
          </cell>
          <cell r="S4193">
            <v>2</v>
          </cell>
          <cell r="T4193">
            <v>8978.58</v>
          </cell>
          <cell r="U4193">
            <v>104780.03</v>
          </cell>
        </row>
        <row r="4194">
          <cell r="G4194" t="str">
            <v>07</v>
          </cell>
          <cell r="M4194">
            <v>3</v>
          </cell>
          <cell r="N4194" t="str">
            <v>642</v>
          </cell>
          <cell r="Q4194" t="str">
            <v>EFV</v>
          </cell>
          <cell r="S4194">
            <v>0</v>
          </cell>
          <cell r="T4194">
            <v>419</v>
          </cell>
          <cell r="U4194">
            <v>-0.84</v>
          </cell>
        </row>
        <row r="4195">
          <cell r="G4195" t="str">
            <v>08</v>
          </cell>
          <cell r="M4195">
            <v>6</v>
          </cell>
          <cell r="N4195" t="str">
            <v>626</v>
          </cell>
          <cell r="Q4195" t="str">
            <v>EFV</v>
          </cell>
          <cell r="S4195">
            <v>0</v>
          </cell>
          <cell r="T4195">
            <v>4821795</v>
          </cell>
          <cell r="U4195">
            <v>-10265.6</v>
          </cell>
        </row>
        <row r="4196">
          <cell r="G4196" t="str">
            <v>04</v>
          </cell>
          <cell r="M4196">
            <v>2</v>
          </cell>
          <cell r="N4196" t="str">
            <v>626</v>
          </cell>
          <cell r="Q4196" t="str">
            <v>EP4</v>
          </cell>
          <cell r="S4196">
            <v>0</v>
          </cell>
          <cell r="T4196">
            <v>1020195</v>
          </cell>
          <cell r="U4196">
            <v>0</v>
          </cell>
        </row>
        <row r="4197">
          <cell r="G4197" t="str">
            <v>05</v>
          </cell>
          <cell r="M4197">
            <v>6</v>
          </cell>
          <cell r="N4197" t="str">
            <v>626</v>
          </cell>
          <cell r="Q4197" t="str">
            <v>EP4</v>
          </cell>
          <cell r="S4197">
            <v>0</v>
          </cell>
          <cell r="T4197">
            <v>813780</v>
          </cell>
          <cell r="U4197">
            <v>0</v>
          </cell>
        </row>
        <row r="4198">
          <cell r="G4198" t="str">
            <v>02</v>
          </cell>
          <cell r="M4198">
            <v>12</v>
          </cell>
          <cell r="N4198" t="str">
            <v>611</v>
          </cell>
          <cell r="Q4198" t="str">
            <v>EUR</v>
          </cell>
          <cell r="S4198">
            <v>0</v>
          </cell>
          <cell r="T4198">
            <v>6488</v>
          </cell>
          <cell r="U4198">
            <v>0.04</v>
          </cell>
        </row>
        <row r="4199">
          <cell r="G4199" t="str">
            <v>09</v>
          </cell>
          <cell r="M4199">
            <v>3</v>
          </cell>
          <cell r="N4199" t="str">
            <v>650</v>
          </cell>
          <cell r="Q4199" t="str">
            <v>E21</v>
          </cell>
          <cell r="S4199">
            <v>0</v>
          </cell>
          <cell r="T4199">
            <v>157103</v>
          </cell>
          <cell r="U4199">
            <v>4947.71</v>
          </cell>
        </row>
        <row r="4200">
          <cell r="G4200" t="str">
            <v>07</v>
          </cell>
          <cell r="M4200">
            <v>1</v>
          </cell>
          <cell r="N4200" t="str">
            <v>621</v>
          </cell>
          <cell r="Q4200" t="str">
            <v>ICN</v>
          </cell>
          <cell r="S4200">
            <v>0</v>
          </cell>
          <cell r="T4200">
            <v>5436500</v>
          </cell>
          <cell r="U4200">
            <v>0</v>
          </cell>
        </row>
        <row r="4201">
          <cell r="G4201" t="str">
            <v>07</v>
          </cell>
          <cell r="M4201">
            <v>6</v>
          </cell>
          <cell r="N4201" t="str">
            <v>624</v>
          </cell>
          <cell r="Q4201" t="str">
            <v>PRC</v>
          </cell>
          <cell r="S4201">
            <v>0</v>
          </cell>
          <cell r="T4201">
            <v>640200</v>
          </cell>
          <cell r="U4201">
            <v>859.78</v>
          </cell>
        </row>
        <row r="4202">
          <cell r="G4202" t="str">
            <v>16</v>
          </cell>
          <cell r="M4202">
            <v>2</v>
          </cell>
          <cell r="N4202" t="str">
            <v>641</v>
          </cell>
          <cell r="Q4202" t="str">
            <v>PRC</v>
          </cell>
          <cell r="S4202">
            <v>0</v>
          </cell>
          <cell r="T4202">
            <v>806</v>
          </cell>
          <cell r="U4202">
            <v>4.04</v>
          </cell>
        </row>
        <row r="4203">
          <cell r="G4203" t="str">
            <v>05</v>
          </cell>
          <cell r="M4203">
            <v>5</v>
          </cell>
          <cell r="N4203" t="str">
            <v>624</v>
          </cell>
          <cell r="Q4203" t="str">
            <v>PRC</v>
          </cell>
          <cell r="S4203">
            <v>0</v>
          </cell>
          <cell r="T4203">
            <v>54400</v>
          </cell>
          <cell r="U4203">
            <v>73.06</v>
          </cell>
        </row>
        <row r="4204">
          <cell r="G4204" t="str">
            <v>04</v>
          </cell>
          <cell r="M4204">
            <v>3</v>
          </cell>
          <cell r="N4204" t="str">
            <v>623</v>
          </cell>
          <cell r="Q4204" t="str">
            <v>PRV</v>
          </cell>
          <cell r="S4204">
            <v>0</v>
          </cell>
          <cell r="T4204">
            <v>174000</v>
          </cell>
          <cell r="U4204">
            <v>21.4</v>
          </cell>
        </row>
        <row r="4205">
          <cell r="G4205" t="str">
            <v>06</v>
          </cell>
          <cell r="M4205">
            <v>1</v>
          </cell>
          <cell r="N4205" t="str">
            <v>622</v>
          </cell>
          <cell r="Q4205" t="str">
            <v>RIV</v>
          </cell>
          <cell r="S4205">
            <v>0</v>
          </cell>
          <cell r="T4205">
            <v>37559</v>
          </cell>
          <cell r="U4205">
            <v>0</v>
          </cell>
        </row>
        <row r="4206">
          <cell r="G4206" t="str">
            <v>08</v>
          </cell>
          <cell r="M4206">
            <v>6</v>
          </cell>
          <cell r="N4206" t="str">
            <v>624</v>
          </cell>
          <cell r="Q4206" t="str">
            <v>RTU</v>
          </cell>
          <cell r="S4206">
            <v>0</v>
          </cell>
          <cell r="T4206">
            <v>14995812</v>
          </cell>
          <cell r="U4206">
            <v>59.99</v>
          </cell>
        </row>
        <row r="4207">
          <cell r="G4207" t="str">
            <v>06</v>
          </cell>
          <cell r="M4207">
            <v>2</v>
          </cell>
          <cell r="N4207" t="str">
            <v>620</v>
          </cell>
          <cell r="Q4207" t="str">
            <v>RTU</v>
          </cell>
          <cell r="S4207">
            <v>0</v>
          </cell>
          <cell r="T4207">
            <v>0</v>
          </cell>
          <cell r="U4207">
            <v>0</v>
          </cell>
        </row>
        <row r="4208">
          <cell r="G4208" t="str">
            <v>05</v>
          </cell>
          <cell r="M4208">
            <v>1</v>
          </cell>
          <cell r="N4208" t="str">
            <v>623</v>
          </cell>
          <cell r="Q4208" t="str">
            <v>RTU</v>
          </cell>
          <cell r="S4208">
            <v>0</v>
          </cell>
          <cell r="T4208">
            <v>216488</v>
          </cell>
          <cell r="U4208">
            <v>1.75</v>
          </cell>
        </row>
        <row r="4209">
          <cell r="G4209" t="str">
            <v>01</v>
          </cell>
          <cell r="M4209">
            <v>1</v>
          </cell>
          <cell r="N4209" t="str">
            <v>650</v>
          </cell>
          <cell r="Q4209" t="str">
            <v>RTU</v>
          </cell>
          <cell r="S4209">
            <v>0</v>
          </cell>
          <cell r="T4209">
            <v>1130</v>
          </cell>
          <cell r="U4209">
            <v>-0.02</v>
          </cell>
        </row>
        <row r="4210">
          <cell r="G4210" t="str">
            <v>04</v>
          </cell>
          <cell r="M4210">
            <v>6</v>
          </cell>
          <cell r="N4210" t="str">
            <v>624</v>
          </cell>
          <cell r="Q4210" t="str">
            <v>SD</v>
          </cell>
          <cell r="S4210">
            <v>0</v>
          </cell>
          <cell r="T4210">
            <v>2330.21</v>
          </cell>
          <cell r="U4210">
            <v>-2097.19</v>
          </cell>
        </row>
        <row r="4211">
          <cell r="G4211" t="str">
            <v>23</v>
          </cell>
          <cell r="M4211">
            <v>1</v>
          </cell>
          <cell r="N4211" t="str">
            <v>686</v>
          </cell>
          <cell r="Q4211" t="str">
            <v>VMR</v>
          </cell>
          <cell r="S4211">
            <v>0</v>
          </cell>
          <cell r="T4211">
            <v>406</v>
          </cell>
          <cell r="U4211">
            <v>-1.1000000000000001</v>
          </cell>
        </row>
        <row r="4212">
          <cell r="G4212" t="str">
            <v>09</v>
          </cell>
          <cell r="M4212">
            <v>2</v>
          </cell>
          <cell r="N4212" t="str">
            <v>650</v>
          </cell>
          <cell r="Q4212" t="str">
            <v>L19</v>
          </cell>
          <cell r="S4212">
            <v>0</v>
          </cell>
          <cell r="T4212">
            <v>68</v>
          </cell>
          <cell r="U4212">
            <v>393.72</v>
          </cell>
        </row>
        <row r="4213">
          <cell r="G4213" t="str">
            <v>23</v>
          </cell>
          <cell r="M4213">
            <v>2</v>
          </cell>
          <cell r="N4213" t="str">
            <v>685</v>
          </cell>
          <cell r="Q4213" t="str">
            <v>MSO</v>
          </cell>
          <cell r="S4213">
            <v>0</v>
          </cell>
          <cell r="T4213">
            <v>85</v>
          </cell>
          <cell r="U4213">
            <v>0.08</v>
          </cell>
        </row>
        <row r="4214">
          <cell r="G4214" t="str">
            <v>09</v>
          </cell>
          <cell r="M4214">
            <v>3</v>
          </cell>
          <cell r="N4214" t="str">
            <v>650</v>
          </cell>
          <cell r="Q4214" t="str">
            <v>MSO</v>
          </cell>
          <cell r="S4214">
            <v>0</v>
          </cell>
          <cell r="T4214">
            <v>2309388</v>
          </cell>
          <cell r="U4214">
            <v>551.66</v>
          </cell>
        </row>
        <row r="4215">
          <cell r="G4215" t="str">
            <v>08</v>
          </cell>
          <cell r="M4215">
            <v>4</v>
          </cell>
          <cell r="N4215" t="str">
            <v>626</v>
          </cell>
          <cell r="Q4215" t="str">
            <v>MSV</v>
          </cell>
          <cell r="S4215">
            <v>0</v>
          </cell>
          <cell r="T4215">
            <v>15820992</v>
          </cell>
          <cell r="U4215">
            <v>-6882.13</v>
          </cell>
        </row>
        <row r="4216">
          <cell r="G4216" t="str">
            <v>16</v>
          </cell>
          <cell r="M4216">
            <v>1</v>
          </cell>
          <cell r="N4216" t="str">
            <v>660</v>
          </cell>
          <cell r="Q4216" t="str">
            <v>MSV</v>
          </cell>
          <cell r="S4216">
            <v>0</v>
          </cell>
          <cell r="T4216">
            <v>1225</v>
          </cell>
          <cell r="U4216">
            <v>-0.75</v>
          </cell>
        </row>
        <row r="4217">
          <cell r="G4217" t="str">
            <v>07</v>
          </cell>
          <cell r="M4217">
            <v>3</v>
          </cell>
          <cell r="N4217" t="str">
            <v>624</v>
          </cell>
          <cell r="Q4217" t="str">
            <v>MSV</v>
          </cell>
          <cell r="S4217">
            <v>0</v>
          </cell>
          <cell r="T4217">
            <v>578160</v>
          </cell>
          <cell r="U4217">
            <v>-292.55</v>
          </cell>
        </row>
        <row r="4218">
          <cell r="G4218" t="str">
            <v>04</v>
          </cell>
          <cell r="M4218">
            <v>4</v>
          </cell>
          <cell r="N4218" t="str">
            <v>626</v>
          </cell>
          <cell r="Q4218" t="str">
            <v>RIN</v>
          </cell>
          <cell r="S4218">
            <v>0</v>
          </cell>
          <cell r="T4218">
            <v>3538426</v>
          </cell>
          <cell r="U4218">
            <v>5615.48</v>
          </cell>
        </row>
        <row r="4219">
          <cell r="G4219" t="str">
            <v>16</v>
          </cell>
          <cell r="M4219">
            <v>4</v>
          </cell>
          <cell r="N4219" t="str">
            <v>641</v>
          </cell>
          <cell r="Q4219" t="str">
            <v>TTE</v>
          </cell>
          <cell r="S4219">
            <v>0</v>
          </cell>
          <cell r="T4219">
            <v>117680</v>
          </cell>
          <cell r="U4219">
            <v>0</v>
          </cell>
        </row>
        <row r="4220">
          <cell r="G4220" t="str">
            <v>05</v>
          </cell>
          <cell r="M4220">
            <v>6</v>
          </cell>
          <cell r="N4220" t="str">
            <v>624</v>
          </cell>
          <cell r="Q4220" t="str">
            <v>TTE</v>
          </cell>
          <cell r="S4220">
            <v>0</v>
          </cell>
          <cell r="T4220">
            <v>3870300</v>
          </cell>
          <cell r="U4220">
            <v>0</v>
          </cell>
        </row>
        <row r="4221">
          <cell r="G4221" t="str">
            <v>05</v>
          </cell>
          <cell r="M4221">
            <v>2</v>
          </cell>
          <cell r="N4221" t="str">
            <v>626</v>
          </cell>
          <cell r="Q4221" t="str">
            <v>TTE</v>
          </cell>
          <cell r="S4221">
            <v>0</v>
          </cell>
          <cell r="T4221">
            <v>396792</v>
          </cell>
          <cell r="U4221">
            <v>0</v>
          </cell>
        </row>
        <row r="4222">
          <cell r="G4222" t="str">
            <v>23</v>
          </cell>
          <cell r="M4222">
            <v>1</v>
          </cell>
          <cell r="N4222" t="str">
            <v>686</v>
          </cell>
          <cell r="Q4222" t="str">
            <v>VMV</v>
          </cell>
          <cell r="S4222">
            <v>0</v>
          </cell>
          <cell r="T4222">
            <v>406</v>
          </cell>
          <cell r="U4222">
            <v>0.04</v>
          </cell>
        </row>
        <row r="4223">
          <cell r="G4223" t="str">
            <v>04</v>
          </cell>
          <cell r="M4223">
            <v>2</v>
          </cell>
          <cell r="N4223" t="str">
            <v>621</v>
          </cell>
          <cell r="Q4223" t="str">
            <v>TTC</v>
          </cell>
          <cell r="S4223">
            <v>0</v>
          </cell>
          <cell r="T4223">
            <v>35434204</v>
          </cell>
          <cell r="U4223">
            <v>-3.62</v>
          </cell>
        </row>
        <row r="4224">
          <cell r="G4224" t="str">
            <v>04</v>
          </cell>
          <cell r="M4224">
            <v>11</v>
          </cell>
          <cell r="N4224" t="str">
            <v>623</v>
          </cell>
          <cell r="Q4224" t="str">
            <v>CAV</v>
          </cell>
          <cell r="S4224">
            <v>0</v>
          </cell>
          <cell r="T4224">
            <v>403035</v>
          </cell>
          <cell r="U4224">
            <v>22.97</v>
          </cell>
        </row>
        <row r="4225">
          <cell r="G4225" t="str">
            <v>08</v>
          </cell>
          <cell r="M4225">
            <v>2</v>
          </cell>
          <cell r="N4225" t="str">
            <v>624</v>
          </cell>
          <cell r="Q4225" t="str">
            <v>CAV</v>
          </cell>
          <cell r="S4225">
            <v>0</v>
          </cell>
          <cell r="T4225">
            <v>3630322</v>
          </cell>
          <cell r="U4225">
            <v>-108.91</v>
          </cell>
        </row>
        <row r="4226">
          <cell r="G4226" t="str">
            <v>05</v>
          </cell>
          <cell r="M4226">
            <v>6</v>
          </cell>
          <cell r="N4226" t="str">
            <v>626</v>
          </cell>
          <cell r="Q4226" t="str">
            <v>TTC</v>
          </cell>
          <cell r="S4226">
            <v>0</v>
          </cell>
          <cell r="T4226">
            <v>813780</v>
          </cell>
          <cell r="U4226">
            <v>0</v>
          </cell>
        </row>
        <row r="4227">
          <cell r="G4227" t="str">
            <v>05</v>
          </cell>
          <cell r="M4227">
            <v>2</v>
          </cell>
          <cell r="N4227" t="str">
            <v>624</v>
          </cell>
          <cell r="Q4227" t="str">
            <v>TTC</v>
          </cell>
          <cell r="S4227">
            <v>0</v>
          </cell>
          <cell r="T4227">
            <v>5617464</v>
          </cell>
          <cell r="U4227">
            <v>0</v>
          </cell>
        </row>
        <row r="4228">
          <cell r="G4228" t="str">
            <v>03</v>
          </cell>
          <cell r="M4228">
            <v>1</v>
          </cell>
          <cell r="N4228" t="str">
            <v>660</v>
          </cell>
          <cell r="Q4228" t="str">
            <v>TTC</v>
          </cell>
          <cell r="S4228">
            <v>0</v>
          </cell>
          <cell r="T4228">
            <v>425</v>
          </cell>
          <cell r="U4228">
            <v>0</v>
          </cell>
        </row>
        <row r="4229">
          <cell r="G4229" t="str">
            <v>01</v>
          </cell>
          <cell r="M4229">
            <v>1</v>
          </cell>
          <cell r="N4229" t="str">
            <v>660</v>
          </cell>
          <cell r="Q4229" t="str">
            <v>L10</v>
          </cell>
          <cell r="S4229">
            <v>0</v>
          </cell>
          <cell r="T4229">
            <v>26</v>
          </cell>
          <cell r="U4229">
            <v>42.83</v>
          </cell>
        </row>
        <row r="4230">
          <cell r="G4230" t="str">
            <v>07</v>
          </cell>
          <cell r="M4230">
            <v>1</v>
          </cell>
          <cell r="N4230" t="str">
            <v>621</v>
          </cell>
          <cell r="Q4230" t="str">
            <v>EEX</v>
          </cell>
          <cell r="S4230">
            <v>0</v>
          </cell>
          <cell r="T4230">
            <v>5463877</v>
          </cell>
          <cell r="U4230">
            <v>11054.46</v>
          </cell>
        </row>
        <row r="4231">
          <cell r="G4231" t="str">
            <v>04</v>
          </cell>
          <cell r="M4231">
            <v>6</v>
          </cell>
          <cell r="N4231" t="str">
            <v>624</v>
          </cell>
          <cell r="Q4231" t="str">
            <v>TTC</v>
          </cell>
          <cell r="S4231">
            <v>0</v>
          </cell>
          <cell r="T4231">
            <v>436015</v>
          </cell>
          <cell r="U4231">
            <v>0</v>
          </cell>
        </row>
        <row r="4232">
          <cell r="G4232" t="str">
            <v>04</v>
          </cell>
          <cell r="M4232">
            <v>4</v>
          </cell>
          <cell r="N4232" t="str">
            <v>626</v>
          </cell>
          <cell r="Q4232" t="str">
            <v>CAV</v>
          </cell>
          <cell r="S4232">
            <v>0</v>
          </cell>
          <cell r="T4232">
            <v>3538426</v>
          </cell>
          <cell r="U4232">
            <v>21.23</v>
          </cell>
        </row>
        <row r="4233">
          <cell r="G4233" t="str">
            <v>02</v>
          </cell>
          <cell r="M4233">
            <v>52</v>
          </cell>
          <cell r="N4233" t="str">
            <v>611</v>
          </cell>
          <cell r="Q4233" t="str">
            <v>CAV</v>
          </cell>
          <cell r="S4233">
            <v>0</v>
          </cell>
          <cell r="T4233">
            <v>3428</v>
          </cell>
          <cell r="U4233">
            <v>0.57999999999999996</v>
          </cell>
        </row>
        <row r="4234">
          <cell r="G4234" t="str">
            <v>23</v>
          </cell>
          <cell r="M4234">
            <v>1</v>
          </cell>
          <cell r="N4234" t="str">
            <v>686</v>
          </cell>
          <cell r="Q4234" t="str">
            <v>VSC</v>
          </cell>
          <cell r="S4234">
            <v>0</v>
          </cell>
          <cell r="T4234">
            <v>406</v>
          </cell>
          <cell r="U4234">
            <v>0</v>
          </cell>
        </row>
        <row r="4235">
          <cell r="G4235" t="str">
            <v>01</v>
          </cell>
          <cell r="M4235">
            <v>3</v>
          </cell>
          <cell r="N4235" t="str">
            <v>650</v>
          </cell>
          <cell r="Q4235" t="str">
            <v>TDE</v>
          </cell>
          <cell r="S4235">
            <v>0</v>
          </cell>
          <cell r="T4235">
            <v>1793</v>
          </cell>
          <cell r="U4235">
            <v>0</v>
          </cell>
        </row>
        <row r="4236">
          <cell r="G4236" t="str">
            <v>07</v>
          </cell>
          <cell r="M4236">
            <v>3</v>
          </cell>
          <cell r="N4236" t="str">
            <v>641</v>
          </cell>
          <cell r="Q4236" t="str">
            <v>LMR</v>
          </cell>
          <cell r="S4236">
            <v>0</v>
          </cell>
          <cell r="T4236">
            <v>3936</v>
          </cell>
          <cell r="U4236">
            <v>2.23</v>
          </cell>
        </row>
        <row r="4237">
          <cell r="G4237" t="str">
            <v>07</v>
          </cell>
          <cell r="M4237">
            <v>1</v>
          </cell>
          <cell r="N4237" t="str">
            <v>625</v>
          </cell>
          <cell r="Q4237" t="str">
            <v>BFC</v>
          </cell>
          <cell r="S4237">
            <v>0</v>
          </cell>
          <cell r="T4237">
            <v>542400</v>
          </cell>
          <cell r="U4237">
            <v>15609.73</v>
          </cell>
        </row>
        <row r="4238">
          <cell r="G4238" t="str">
            <v>05</v>
          </cell>
          <cell r="M4238">
            <v>6</v>
          </cell>
          <cell r="N4238" t="str">
            <v>626</v>
          </cell>
          <cell r="Q4238" t="str">
            <v>FFC</v>
          </cell>
          <cell r="S4238">
            <v>0</v>
          </cell>
          <cell r="T4238">
            <v>813780</v>
          </cell>
          <cell r="U4238">
            <v>14.65</v>
          </cell>
        </row>
        <row r="4239">
          <cell r="G4239" t="str">
            <v>04</v>
          </cell>
          <cell r="M4239">
            <v>9</v>
          </cell>
          <cell r="N4239" t="str">
            <v>624</v>
          </cell>
          <cell r="Q4239" t="str">
            <v>EFL</v>
          </cell>
          <cell r="S4239">
            <v>0</v>
          </cell>
          <cell r="T4239">
            <v>538080</v>
          </cell>
          <cell r="U4239">
            <v>16600.3</v>
          </cell>
        </row>
        <row r="4240">
          <cell r="G4240" t="str">
            <v>05</v>
          </cell>
          <cell r="M4240">
            <v>5</v>
          </cell>
          <cell r="N4240" t="str">
            <v>624</v>
          </cell>
          <cell r="Q4240" t="str">
            <v>TDE</v>
          </cell>
          <cell r="S4240">
            <v>0</v>
          </cell>
          <cell r="T4240">
            <v>54400</v>
          </cell>
          <cell r="U4240">
            <v>0</v>
          </cell>
        </row>
        <row r="4241">
          <cell r="G4241" t="str">
            <v>23</v>
          </cell>
          <cell r="M4241">
            <v>1</v>
          </cell>
          <cell r="N4241" t="str">
            <v>686</v>
          </cell>
          <cell r="Q4241" t="str">
            <v>VSU</v>
          </cell>
          <cell r="S4241">
            <v>0</v>
          </cell>
          <cell r="T4241">
            <v>406</v>
          </cell>
          <cell r="U4241">
            <v>-0.02</v>
          </cell>
        </row>
        <row r="4242">
          <cell r="G4242" t="str">
            <v>08</v>
          </cell>
          <cell r="M4242">
            <v>4</v>
          </cell>
          <cell r="N4242" t="str">
            <v>624</v>
          </cell>
          <cell r="Q4242" t="str">
            <v>DO0</v>
          </cell>
          <cell r="S4242">
            <v>0</v>
          </cell>
          <cell r="T4242">
            <v>3415176</v>
          </cell>
          <cell r="U4242">
            <v>481.53</v>
          </cell>
        </row>
        <row r="4243">
          <cell r="G4243" t="str">
            <v>01</v>
          </cell>
          <cell r="M4243">
            <v>1</v>
          </cell>
          <cell r="N4243" t="str">
            <v>655</v>
          </cell>
          <cell r="Q4243" t="str">
            <v>EIV</v>
          </cell>
          <cell r="S4243">
            <v>0</v>
          </cell>
          <cell r="T4243">
            <v>287</v>
          </cell>
          <cell r="U4243">
            <v>0</v>
          </cell>
        </row>
        <row r="4244">
          <cell r="G4244" t="str">
            <v>04</v>
          </cell>
          <cell r="M4244">
            <v>2</v>
          </cell>
          <cell r="N4244" t="str">
            <v>642</v>
          </cell>
          <cell r="Q4244" t="str">
            <v>BFC</v>
          </cell>
          <cell r="S4244">
            <v>0</v>
          </cell>
          <cell r="T4244">
            <v>26774</v>
          </cell>
          <cell r="U4244">
            <v>772.44</v>
          </cell>
        </row>
        <row r="4245">
          <cell r="G4245" t="str">
            <v>07</v>
          </cell>
          <cell r="M4245">
            <v>3</v>
          </cell>
          <cell r="N4245" t="str">
            <v>642</v>
          </cell>
          <cell r="Q4245" t="str">
            <v>FFC</v>
          </cell>
          <cell r="S4245">
            <v>0</v>
          </cell>
          <cell r="T4245">
            <v>419</v>
          </cell>
          <cell r="U4245">
            <v>0</v>
          </cell>
        </row>
        <row r="4246">
          <cell r="G4246" t="str">
            <v>02</v>
          </cell>
          <cell r="M4246">
            <v>52</v>
          </cell>
          <cell r="N4246" t="str">
            <v>611</v>
          </cell>
          <cell r="Q4246" t="str">
            <v>LMR</v>
          </cell>
          <cell r="S4246">
            <v>0</v>
          </cell>
          <cell r="T4246">
            <v>3428</v>
          </cell>
          <cell r="U4246">
            <v>9.25</v>
          </cell>
        </row>
        <row r="4247">
          <cell r="G4247" t="str">
            <v>04</v>
          </cell>
          <cell r="M4247">
            <v>3</v>
          </cell>
          <cell r="N4247" t="str">
            <v>624</v>
          </cell>
          <cell r="Q4247" t="str">
            <v>BFC</v>
          </cell>
          <cell r="S4247">
            <v>0</v>
          </cell>
          <cell r="T4247">
            <v>491328</v>
          </cell>
          <cell r="U4247">
            <v>14127.16</v>
          </cell>
        </row>
        <row r="4248">
          <cell r="G4248" t="str">
            <v>01</v>
          </cell>
          <cell r="M4248">
            <v>51</v>
          </cell>
          <cell r="N4248" t="str">
            <v>611</v>
          </cell>
          <cell r="Q4248" t="str">
            <v>EIV</v>
          </cell>
          <cell r="S4248">
            <v>0</v>
          </cell>
          <cell r="T4248">
            <v>165581</v>
          </cell>
          <cell r="U4248">
            <v>0</v>
          </cell>
        </row>
        <row r="4249">
          <cell r="G4249" t="str">
            <v>08</v>
          </cell>
          <cell r="M4249">
            <v>1</v>
          </cell>
          <cell r="N4249" t="str">
            <v>633</v>
          </cell>
          <cell r="Q4249" t="str">
            <v>FFC</v>
          </cell>
          <cell r="S4249">
            <v>0</v>
          </cell>
          <cell r="T4249">
            <v>258071098</v>
          </cell>
          <cell r="U4249">
            <v>3354.92</v>
          </cell>
        </row>
        <row r="4250">
          <cell r="G4250" t="str">
            <v>04</v>
          </cell>
          <cell r="M4250">
            <v>3</v>
          </cell>
          <cell r="N4250" t="str">
            <v>641</v>
          </cell>
          <cell r="Q4250" t="str">
            <v>FVC</v>
          </cell>
          <cell r="S4250">
            <v>0</v>
          </cell>
          <cell r="T4250">
            <v>802300</v>
          </cell>
          <cell r="U4250">
            <v>0</v>
          </cell>
        </row>
        <row r="4251">
          <cell r="G4251" t="str">
            <v>04</v>
          </cell>
          <cell r="M4251">
            <v>11</v>
          </cell>
          <cell r="N4251" t="str">
            <v>623</v>
          </cell>
          <cell r="Q4251" t="str">
            <v>DC</v>
          </cell>
          <cell r="S4251">
            <v>1</v>
          </cell>
          <cell r="T4251">
            <v>20</v>
          </cell>
          <cell r="U4251">
            <v>457.6</v>
          </cell>
        </row>
        <row r="4252">
          <cell r="G4252" t="str">
            <v>04</v>
          </cell>
          <cell r="M4252">
            <v>11</v>
          </cell>
          <cell r="N4252" t="str">
            <v>623</v>
          </cell>
          <cell r="Q4252" t="str">
            <v>DC</v>
          </cell>
          <cell r="S4252">
            <v>0</v>
          </cell>
          <cell r="T4252">
            <v>1147.82</v>
          </cell>
          <cell r="U4252">
            <v>11600.47</v>
          </cell>
        </row>
        <row r="4253">
          <cell r="G4253" t="str">
            <v>01</v>
          </cell>
          <cell r="M4253">
            <v>1</v>
          </cell>
          <cell r="N4253" t="str">
            <v>650</v>
          </cell>
          <cell r="Q4253" t="str">
            <v>FVC</v>
          </cell>
          <cell r="S4253">
            <v>0</v>
          </cell>
          <cell r="T4253">
            <v>1130</v>
          </cell>
          <cell r="U4253">
            <v>0</v>
          </cell>
        </row>
        <row r="4254">
          <cell r="G4254" t="str">
            <v>08</v>
          </cell>
          <cell r="M4254">
            <v>3</v>
          </cell>
          <cell r="N4254" t="str">
            <v>676</v>
          </cell>
          <cell r="Q4254" t="str">
            <v>CAP</v>
          </cell>
          <cell r="S4254">
            <v>0</v>
          </cell>
          <cell r="T4254">
            <v>0</v>
          </cell>
          <cell r="U4254">
            <v>0</v>
          </cell>
        </row>
        <row r="4255">
          <cell r="G4255" t="str">
            <v>05</v>
          </cell>
          <cell r="M4255">
            <v>1</v>
          </cell>
          <cell r="N4255" t="str">
            <v>626</v>
          </cell>
          <cell r="Q4255" t="str">
            <v>CAP</v>
          </cell>
          <cell r="S4255">
            <v>0</v>
          </cell>
          <cell r="T4255">
            <v>6707584</v>
          </cell>
          <cell r="U4255">
            <v>-348.79</v>
          </cell>
        </row>
        <row r="4256">
          <cell r="G4256" t="str">
            <v>04</v>
          </cell>
          <cell r="M4256">
            <v>1</v>
          </cell>
          <cell r="N4256" t="str">
            <v>650</v>
          </cell>
          <cell r="Q4256" t="str">
            <v>CC</v>
          </cell>
          <cell r="S4256">
            <v>0</v>
          </cell>
          <cell r="T4256">
            <v>2101</v>
          </cell>
          <cell r="U4256">
            <v>6134.92</v>
          </cell>
        </row>
        <row r="4257">
          <cell r="G4257" t="str">
            <v>19</v>
          </cell>
          <cell r="M4257">
            <v>1</v>
          </cell>
          <cell r="N4257" t="str">
            <v>913</v>
          </cell>
          <cell r="Q4257" t="str">
            <v>DC</v>
          </cell>
          <cell r="S4257">
            <v>1</v>
          </cell>
          <cell r="T4257">
            <v>225539</v>
          </cell>
          <cell r="U4257">
            <v>491675.02</v>
          </cell>
        </row>
        <row r="4258">
          <cell r="G4258" t="str">
            <v>04</v>
          </cell>
          <cell r="M4258">
            <v>6</v>
          </cell>
          <cell r="N4258" t="str">
            <v>624</v>
          </cell>
          <cell r="Q4258" t="str">
            <v>RAU</v>
          </cell>
          <cell r="S4258">
            <v>0</v>
          </cell>
          <cell r="T4258">
            <v>436015</v>
          </cell>
          <cell r="U4258">
            <v>10.91</v>
          </cell>
        </row>
        <row r="4259">
          <cell r="G4259" t="str">
            <v>09</v>
          </cell>
          <cell r="M4259">
            <v>1</v>
          </cell>
          <cell r="N4259" t="str">
            <v>650</v>
          </cell>
          <cell r="Q4259" t="str">
            <v>E24</v>
          </cell>
          <cell r="S4259">
            <v>0</v>
          </cell>
          <cell r="T4259">
            <v>2565</v>
          </cell>
          <cell r="U4259">
            <v>80.790000000000006</v>
          </cell>
        </row>
        <row r="4260">
          <cell r="G4260" t="str">
            <v>04</v>
          </cell>
          <cell r="M4260">
            <v>9</v>
          </cell>
          <cell r="N4260" t="str">
            <v>624</v>
          </cell>
          <cell r="Q4260" t="str">
            <v>DSM</v>
          </cell>
          <cell r="S4260">
            <v>0</v>
          </cell>
          <cell r="T4260">
            <v>538080</v>
          </cell>
          <cell r="U4260">
            <v>1200.46</v>
          </cell>
        </row>
        <row r="4261">
          <cell r="G4261" t="str">
            <v>08</v>
          </cell>
          <cell r="M4261">
            <v>3</v>
          </cell>
          <cell r="N4261" t="str">
            <v>624</v>
          </cell>
          <cell r="Q4261" t="str">
            <v>RAU</v>
          </cell>
          <cell r="S4261">
            <v>0</v>
          </cell>
          <cell r="T4261">
            <v>626400</v>
          </cell>
          <cell r="U4261">
            <v>15.66</v>
          </cell>
        </row>
        <row r="4262">
          <cell r="G4262" t="str">
            <v>16</v>
          </cell>
          <cell r="M4262">
            <v>1</v>
          </cell>
          <cell r="N4262" t="str">
            <v>650</v>
          </cell>
          <cell r="Q4262" t="str">
            <v>FVC</v>
          </cell>
          <cell r="S4262">
            <v>0</v>
          </cell>
          <cell r="T4262">
            <v>565</v>
          </cell>
          <cell r="U4262">
            <v>0</v>
          </cell>
        </row>
        <row r="4263">
          <cell r="G4263" t="str">
            <v>06</v>
          </cell>
          <cell r="M4263">
            <v>2</v>
          </cell>
          <cell r="N4263" t="str">
            <v>620</v>
          </cell>
          <cell r="Q4263" t="str">
            <v>DSM</v>
          </cell>
          <cell r="S4263">
            <v>0</v>
          </cell>
          <cell r="T4263">
            <v>0</v>
          </cell>
          <cell r="U4263">
            <v>0</v>
          </cell>
        </row>
        <row r="4264">
          <cell r="G4264" t="str">
            <v>04</v>
          </cell>
          <cell r="M4264">
            <v>1</v>
          </cell>
          <cell r="N4264" t="str">
            <v>624</v>
          </cell>
          <cell r="Q4264" t="str">
            <v>CAP</v>
          </cell>
          <cell r="S4264">
            <v>0</v>
          </cell>
          <cell r="T4264">
            <v>31387568</v>
          </cell>
          <cell r="U4264">
            <v>-1757.67</v>
          </cell>
        </row>
        <row r="4265">
          <cell r="G4265" t="str">
            <v>08</v>
          </cell>
          <cell r="M4265">
            <v>1</v>
          </cell>
          <cell r="N4265" t="str">
            <v>621</v>
          </cell>
          <cell r="Q4265" t="str">
            <v>RAU</v>
          </cell>
          <cell r="S4265">
            <v>0</v>
          </cell>
          <cell r="T4265">
            <v>645187</v>
          </cell>
          <cell r="U4265">
            <v>22.62</v>
          </cell>
        </row>
        <row r="4266">
          <cell r="G4266" t="str">
            <v>02</v>
          </cell>
          <cell r="M4266">
            <v>52</v>
          </cell>
          <cell r="N4266" t="str">
            <v>612</v>
          </cell>
          <cell r="Q4266" t="str">
            <v>FVC</v>
          </cell>
          <cell r="S4266">
            <v>0</v>
          </cell>
          <cell r="T4266">
            <v>5872</v>
          </cell>
          <cell r="U4266">
            <v>0</v>
          </cell>
        </row>
        <row r="4267">
          <cell r="G4267" t="str">
            <v>19</v>
          </cell>
          <cell r="M4267">
            <v>1</v>
          </cell>
          <cell r="N4267" t="str">
            <v>921</v>
          </cell>
          <cell r="Q4267" t="str">
            <v>DC</v>
          </cell>
          <cell r="S4267">
            <v>0</v>
          </cell>
          <cell r="T4267">
            <v>0</v>
          </cell>
          <cell r="U4267">
            <v>0</v>
          </cell>
        </row>
        <row r="4268">
          <cell r="G4268" t="str">
            <v>07</v>
          </cell>
          <cell r="M4268">
            <v>6</v>
          </cell>
          <cell r="N4268" t="str">
            <v>624</v>
          </cell>
          <cell r="Q4268" t="str">
            <v>DC</v>
          </cell>
          <cell r="S4268">
            <v>0</v>
          </cell>
          <cell r="T4268">
            <v>4359.8999999999996</v>
          </cell>
          <cell r="U4268">
            <v>53190.03</v>
          </cell>
        </row>
        <row r="4269">
          <cell r="G4269" t="str">
            <v>05</v>
          </cell>
          <cell r="M4269">
            <v>2</v>
          </cell>
          <cell r="N4269" t="str">
            <v>624</v>
          </cell>
          <cell r="Q4269" t="str">
            <v>DO8</v>
          </cell>
          <cell r="S4269">
            <v>0</v>
          </cell>
          <cell r="T4269">
            <v>3180048</v>
          </cell>
          <cell r="U4269">
            <v>38.159999999999997</v>
          </cell>
        </row>
        <row r="4270">
          <cell r="G4270" t="str">
            <v>08</v>
          </cell>
          <cell r="M4270">
            <v>1</v>
          </cell>
          <cell r="N4270" t="str">
            <v>632</v>
          </cell>
          <cell r="Q4270" t="str">
            <v>DS4</v>
          </cell>
          <cell r="S4270">
            <v>0</v>
          </cell>
          <cell r="T4270">
            <v>32245427</v>
          </cell>
          <cell r="U4270">
            <v>-12124.28</v>
          </cell>
        </row>
        <row r="4271">
          <cell r="G4271" t="str">
            <v>04</v>
          </cell>
          <cell r="M4271">
            <v>11</v>
          </cell>
          <cell r="N4271" t="str">
            <v>623</v>
          </cell>
          <cell r="Q4271" t="str">
            <v>EP3</v>
          </cell>
          <cell r="S4271">
            <v>0</v>
          </cell>
          <cell r="T4271">
            <v>403035</v>
          </cell>
          <cell r="U4271">
            <v>0</v>
          </cell>
        </row>
        <row r="4272">
          <cell r="G4272" t="str">
            <v>08</v>
          </cell>
          <cell r="M4272">
            <v>1</v>
          </cell>
          <cell r="N4272" t="str">
            <v>633</v>
          </cell>
          <cell r="Q4272" t="str">
            <v>FMU</v>
          </cell>
          <cell r="S4272">
            <v>0</v>
          </cell>
          <cell r="T4272">
            <v>258071098</v>
          </cell>
          <cell r="U4272">
            <v>258.07</v>
          </cell>
        </row>
        <row r="4273">
          <cell r="G4273" t="str">
            <v>04</v>
          </cell>
          <cell r="M4273">
            <v>2</v>
          </cell>
          <cell r="N4273" t="str">
            <v>642</v>
          </cell>
          <cell r="Q4273" t="str">
            <v>FVE</v>
          </cell>
          <cell r="S4273">
            <v>0</v>
          </cell>
          <cell r="T4273">
            <v>26774</v>
          </cell>
          <cell r="U4273">
            <v>0</v>
          </cell>
        </row>
        <row r="4274">
          <cell r="G4274" t="str">
            <v>05</v>
          </cell>
          <cell r="M4274">
            <v>3</v>
          </cell>
          <cell r="N4274" t="str">
            <v>624</v>
          </cell>
          <cell r="Q4274" t="str">
            <v>ICV</v>
          </cell>
          <cell r="S4274">
            <v>0</v>
          </cell>
          <cell r="T4274">
            <v>169344</v>
          </cell>
          <cell r="U4274">
            <v>0</v>
          </cell>
        </row>
        <row r="4275">
          <cell r="G4275" t="str">
            <v>08</v>
          </cell>
          <cell r="M4275">
            <v>1</v>
          </cell>
          <cell r="N4275" t="str">
            <v>632</v>
          </cell>
          <cell r="Q4275" t="str">
            <v>DO3</v>
          </cell>
          <cell r="S4275">
            <v>0</v>
          </cell>
          <cell r="T4275">
            <v>4659291</v>
          </cell>
          <cell r="U4275">
            <v>4305.18</v>
          </cell>
        </row>
        <row r="4276">
          <cell r="G4276" t="str">
            <v>07</v>
          </cell>
          <cell r="M4276">
            <v>2</v>
          </cell>
          <cell r="N4276" t="str">
            <v>623</v>
          </cell>
          <cell r="Q4276" t="str">
            <v>DS1</v>
          </cell>
          <cell r="S4276">
            <v>0</v>
          </cell>
          <cell r="T4276">
            <v>371316</v>
          </cell>
          <cell r="U4276">
            <v>324.89999999999998</v>
          </cell>
        </row>
        <row r="4277">
          <cell r="G4277" t="str">
            <v>02</v>
          </cell>
          <cell r="M4277">
            <v>52</v>
          </cell>
          <cell r="N4277" t="str">
            <v>611</v>
          </cell>
          <cell r="Q4277" t="str">
            <v>EC</v>
          </cell>
          <cell r="S4277">
            <v>1</v>
          </cell>
          <cell r="T4277">
            <v>3428</v>
          </cell>
          <cell r="U4277">
            <v>335.38</v>
          </cell>
        </row>
        <row r="4278">
          <cell r="G4278" t="str">
            <v>08</v>
          </cell>
          <cell r="M4278">
            <v>6</v>
          </cell>
          <cell r="N4278" t="str">
            <v>626</v>
          </cell>
          <cell r="Q4278" t="str">
            <v>EC</v>
          </cell>
          <cell r="S4278">
            <v>0</v>
          </cell>
          <cell r="T4278">
            <v>4821795</v>
          </cell>
          <cell r="U4278">
            <v>157171.23000000001</v>
          </cell>
        </row>
        <row r="4279">
          <cell r="G4279" t="str">
            <v>05</v>
          </cell>
          <cell r="M4279">
            <v>6</v>
          </cell>
          <cell r="N4279" t="str">
            <v>624</v>
          </cell>
          <cell r="Q4279" t="str">
            <v>ECR</v>
          </cell>
          <cell r="S4279">
            <v>0</v>
          </cell>
          <cell r="T4279">
            <v>3870300</v>
          </cell>
          <cell r="U4279">
            <v>14087.89</v>
          </cell>
        </row>
        <row r="4280">
          <cell r="G4280" t="str">
            <v>04</v>
          </cell>
          <cell r="M4280">
            <v>2</v>
          </cell>
          <cell r="N4280" t="str">
            <v>641</v>
          </cell>
          <cell r="Q4280" t="str">
            <v>EFV</v>
          </cell>
          <cell r="S4280">
            <v>0</v>
          </cell>
          <cell r="T4280">
            <v>2526</v>
          </cell>
          <cell r="U4280">
            <v>-5.38</v>
          </cell>
        </row>
        <row r="4281">
          <cell r="G4281" t="str">
            <v>04</v>
          </cell>
          <cell r="M4281">
            <v>92</v>
          </cell>
          <cell r="N4281" t="str">
            <v>621</v>
          </cell>
          <cell r="Q4281" t="str">
            <v>EIN</v>
          </cell>
          <cell r="S4281">
            <v>0</v>
          </cell>
          <cell r="T4281">
            <v>3180</v>
          </cell>
          <cell r="U4281">
            <v>1.79</v>
          </cell>
        </row>
        <row r="4282">
          <cell r="G4282" t="str">
            <v>06</v>
          </cell>
          <cell r="M4282">
            <v>1</v>
          </cell>
          <cell r="N4282" t="str">
            <v>622</v>
          </cell>
          <cell r="Q4282" t="str">
            <v>EUR</v>
          </cell>
          <cell r="S4282">
            <v>0</v>
          </cell>
          <cell r="T4282">
            <v>37559</v>
          </cell>
          <cell r="U4282">
            <v>0.3</v>
          </cell>
        </row>
        <row r="4283">
          <cell r="G4283" t="str">
            <v>07</v>
          </cell>
          <cell r="M4283">
            <v>3</v>
          </cell>
          <cell r="N4283" t="str">
            <v>624</v>
          </cell>
          <cell r="Q4283" t="str">
            <v>EUR</v>
          </cell>
          <cell r="S4283">
            <v>0</v>
          </cell>
          <cell r="T4283">
            <v>578160</v>
          </cell>
          <cell r="U4283">
            <v>4.62</v>
          </cell>
        </row>
        <row r="4284">
          <cell r="G4284" t="str">
            <v>16</v>
          </cell>
          <cell r="M4284">
            <v>1</v>
          </cell>
          <cell r="N4284" t="str">
            <v>623</v>
          </cell>
          <cell r="Q4284" t="str">
            <v>FFE</v>
          </cell>
          <cell r="S4284">
            <v>0</v>
          </cell>
          <cell r="T4284">
            <v>87168</v>
          </cell>
          <cell r="U4284">
            <v>8.4499999999999993</v>
          </cell>
        </row>
        <row r="4285">
          <cell r="G4285" t="str">
            <v>05</v>
          </cell>
          <cell r="M4285">
            <v>6</v>
          </cell>
          <cell r="N4285" t="str">
            <v>626</v>
          </cell>
          <cell r="Q4285" t="str">
            <v>ICN</v>
          </cell>
          <cell r="S4285">
            <v>0</v>
          </cell>
          <cell r="T4285">
            <v>813780</v>
          </cell>
          <cell r="U4285">
            <v>0</v>
          </cell>
        </row>
        <row r="4286">
          <cell r="G4286" t="str">
            <v>08</v>
          </cell>
          <cell r="M4286">
            <v>2</v>
          </cell>
          <cell r="N4286" t="str">
            <v>621</v>
          </cell>
          <cell r="Q4286" t="str">
            <v>PRC</v>
          </cell>
          <cell r="S4286">
            <v>0</v>
          </cell>
          <cell r="T4286">
            <v>536928</v>
          </cell>
          <cell r="U4286">
            <v>4006.55</v>
          </cell>
        </row>
        <row r="4287">
          <cell r="G4287" t="str">
            <v>09</v>
          </cell>
          <cell r="M4287">
            <v>1</v>
          </cell>
          <cell r="N4287" t="str">
            <v>655</v>
          </cell>
          <cell r="Q4287" t="str">
            <v>RIV</v>
          </cell>
          <cell r="S4287">
            <v>0</v>
          </cell>
          <cell r="T4287">
            <v>587250</v>
          </cell>
          <cell r="U4287">
            <v>0</v>
          </cell>
        </row>
        <row r="4288">
          <cell r="G4288" t="str">
            <v>02</v>
          </cell>
          <cell r="M4288">
            <v>52</v>
          </cell>
          <cell r="N4288" t="str">
            <v>611</v>
          </cell>
          <cell r="Q4288" t="str">
            <v>RIV</v>
          </cell>
          <cell r="S4288">
            <v>0</v>
          </cell>
          <cell r="T4288">
            <v>3428</v>
          </cell>
          <cell r="U4288">
            <v>0</v>
          </cell>
        </row>
        <row r="4289">
          <cell r="G4289" t="str">
            <v>05</v>
          </cell>
          <cell r="M4289">
            <v>3</v>
          </cell>
          <cell r="N4289" t="str">
            <v>624</v>
          </cell>
          <cell r="Q4289" t="str">
            <v>RTU</v>
          </cell>
          <cell r="S4289">
            <v>0</v>
          </cell>
          <cell r="T4289">
            <v>169344</v>
          </cell>
          <cell r="U4289">
            <v>0.68</v>
          </cell>
        </row>
        <row r="4290">
          <cell r="G4290" t="str">
            <v>04</v>
          </cell>
          <cell r="M4290">
            <v>2</v>
          </cell>
          <cell r="N4290" t="str">
            <v>626</v>
          </cell>
          <cell r="Q4290" t="str">
            <v>RTU</v>
          </cell>
          <cell r="S4290">
            <v>0</v>
          </cell>
          <cell r="T4290">
            <v>1020195</v>
          </cell>
          <cell r="U4290">
            <v>4.08</v>
          </cell>
        </row>
        <row r="4291">
          <cell r="G4291" t="str">
            <v>08</v>
          </cell>
          <cell r="M4291">
            <v>1</v>
          </cell>
          <cell r="N4291" t="str">
            <v>621</v>
          </cell>
          <cell r="Q4291" t="str">
            <v>TDC</v>
          </cell>
          <cell r="S4291">
            <v>0</v>
          </cell>
          <cell r="T4291">
            <v>645187</v>
          </cell>
          <cell r="U4291">
            <v>0.82</v>
          </cell>
        </row>
        <row r="4292">
          <cell r="G4292" t="str">
            <v>03</v>
          </cell>
          <cell r="M4292">
            <v>1</v>
          </cell>
          <cell r="N4292" t="str">
            <v>660</v>
          </cell>
          <cell r="Q4292" t="str">
            <v>L19</v>
          </cell>
          <cell r="S4292">
            <v>0</v>
          </cell>
          <cell r="T4292">
            <v>1</v>
          </cell>
          <cell r="U4292">
            <v>10.25</v>
          </cell>
        </row>
        <row r="4293">
          <cell r="G4293" t="str">
            <v>04</v>
          </cell>
          <cell r="M4293">
            <v>3</v>
          </cell>
          <cell r="N4293" t="str">
            <v>623</v>
          </cell>
          <cell r="Q4293" t="str">
            <v>MSO</v>
          </cell>
          <cell r="S4293">
            <v>0</v>
          </cell>
          <cell r="T4293">
            <v>174000</v>
          </cell>
          <cell r="U4293">
            <v>157.82</v>
          </cell>
        </row>
        <row r="4294">
          <cell r="G4294" t="str">
            <v>08</v>
          </cell>
          <cell r="M4294">
            <v>2</v>
          </cell>
          <cell r="N4294" t="str">
            <v>624</v>
          </cell>
          <cell r="Q4294" t="str">
            <v>MSO</v>
          </cell>
          <cell r="S4294">
            <v>0</v>
          </cell>
          <cell r="T4294">
            <v>3630322</v>
          </cell>
          <cell r="U4294">
            <v>2421.42</v>
          </cell>
        </row>
        <row r="4295">
          <cell r="G4295" t="str">
            <v>06</v>
          </cell>
          <cell r="M4295">
            <v>1</v>
          </cell>
          <cell r="N4295" t="str">
            <v>622</v>
          </cell>
          <cell r="Q4295" t="str">
            <v>MSO</v>
          </cell>
          <cell r="S4295">
            <v>0</v>
          </cell>
          <cell r="T4295">
            <v>37559</v>
          </cell>
          <cell r="U4295">
            <v>210.51</v>
          </cell>
        </row>
        <row r="4296">
          <cell r="G4296" t="str">
            <v>01</v>
          </cell>
          <cell r="M4296">
            <v>1</v>
          </cell>
          <cell r="N4296" t="str">
            <v>650</v>
          </cell>
          <cell r="Q4296" t="str">
            <v>RIN</v>
          </cell>
          <cell r="S4296">
            <v>0</v>
          </cell>
          <cell r="T4296">
            <v>1130</v>
          </cell>
          <cell r="U4296">
            <v>0.73</v>
          </cell>
        </row>
        <row r="4297">
          <cell r="G4297" t="str">
            <v>01</v>
          </cell>
          <cell r="M4297">
            <v>1</v>
          </cell>
          <cell r="N4297" t="str">
            <v>655</v>
          </cell>
          <cell r="Q4297" t="str">
            <v>TTE</v>
          </cell>
          <cell r="S4297">
            <v>0</v>
          </cell>
          <cell r="T4297">
            <v>287</v>
          </cell>
          <cell r="U4297">
            <v>0</v>
          </cell>
        </row>
        <row r="4298">
          <cell r="G4298" t="str">
            <v>05</v>
          </cell>
          <cell r="M4298">
            <v>1</v>
          </cell>
          <cell r="N4298" t="str">
            <v>626</v>
          </cell>
          <cell r="Q4298" t="str">
            <v>TTE</v>
          </cell>
          <cell r="S4298">
            <v>0</v>
          </cell>
          <cell r="T4298">
            <v>6707584</v>
          </cell>
          <cell r="U4298">
            <v>0</v>
          </cell>
        </row>
        <row r="4299">
          <cell r="G4299" t="str">
            <v>07</v>
          </cell>
          <cell r="M4299">
            <v>6</v>
          </cell>
          <cell r="N4299" t="str">
            <v>624</v>
          </cell>
          <cell r="Q4299" t="str">
            <v>TTC</v>
          </cell>
          <cell r="S4299">
            <v>0</v>
          </cell>
          <cell r="T4299">
            <v>698400</v>
          </cell>
          <cell r="U4299">
            <v>0</v>
          </cell>
        </row>
        <row r="4300">
          <cell r="G4300" t="str">
            <v>04</v>
          </cell>
          <cell r="M4300">
            <v>2</v>
          </cell>
          <cell r="N4300" t="str">
            <v>626</v>
          </cell>
          <cell r="Q4300" t="str">
            <v>EEX</v>
          </cell>
          <cell r="S4300">
            <v>0</v>
          </cell>
          <cell r="T4300">
            <v>1020195</v>
          </cell>
          <cell r="U4300">
            <v>1590.49</v>
          </cell>
        </row>
        <row r="4301">
          <cell r="G4301" t="str">
            <v>17</v>
          </cell>
          <cell r="M4301">
            <v>1</v>
          </cell>
          <cell r="N4301" t="str">
            <v>644</v>
          </cell>
          <cell r="Q4301" t="str">
            <v>TTC</v>
          </cell>
          <cell r="S4301">
            <v>0</v>
          </cell>
          <cell r="T4301">
            <v>1688750</v>
          </cell>
          <cell r="U4301">
            <v>0</v>
          </cell>
        </row>
        <row r="4302">
          <cell r="G4302" t="str">
            <v>17</v>
          </cell>
          <cell r="M4302">
            <v>1</v>
          </cell>
          <cell r="N4302" t="str">
            <v>644</v>
          </cell>
          <cell r="Q4302" t="str">
            <v>EEX</v>
          </cell>
          <cell r="S4302">
            <v>0</v>
          </cell>
          <cell r="T4302">
            <v>1688750</v>
          </cell>
          <cell r="U4302">
            <v>2712.13</v>
          </cell>
        </row>
        <row r="4303">
          <cell r="G4303" t="str">
            <v>08</v>
          </cell>
          <cell r="M4303">
            <v>1</v>
          </cell>
          <cell r="N4303" t="str">
            <v>621</v>
          </cell>
          <cell r="Q4303" t="str">
            <v>EEX</v>
          </cell>
          <cell r="S4303">
            <v>0</v>
          </cell>
          <cell r="T4303">
            <v>645187</v>
          </cell>
          <cell r="U4303">
            <v>1305.23</v>
          </cell>
        </row>
        <row r="4304">
          <cell r="G4304" t="str">
            <v>02</v>
          </cell>
          <cell r="M4304">
            <v>12</v>
          </cell>
          <cell r="N4304" t="str">
            <v>611</v>
          </cell>
          <cell r="Q4304" t="str">
            <v>LMR</v>
          </cell>
          <cell r="S4304">
            <v>0</v>
          </cell>
          <cell r="T4304">
            <v>6488</v>
          </cell>
          <cell r="U4304">
            <v>17.489999999999998</v>
          </cell>
        </row>
        <row r="4305">
          <cell r="G4305" t="str">
            <v>03</v>
          </cell>
          <cell r="M4305">
            <v>1</v>
          </cell>
          <cell r="N4305" t="str">
            <v>660</v>
          </cell>
          <cell r="Q4305" t="str">
            <v>BFC</v>
          </cell>
          <cell r="S4305">
            <v>0</v>
          </cell>
          <cell r="T4305">
            <v>425</v>
          </cell>
          <cell r="U4305">
            <v>12.29</v>
          </cell>
        </row>
        <row r="4306">
          <cell r="G4306" t="str">
            <v>08</v>
          </cell>
          <cell r="M4306">
            <v>6</v>
          </cell>
          <cell r="N4306" t="str">
            <v>626</v>
          </cell>
          <cell r="Q4306" t="str">
            <v>DO0</v>
          </cell>
          <cell r="S4306">
            <v>0</v>
          </cell>
          <cell r="T4306">
            <v>3198690</v>
          </cell>
          <cell r="U4306">
            <v>230.31</v>
          </cell>
        </row>
        <row r="4307">
          <cell r="G4307" t="str">
            <v>01</v>
          </cell>
          <cell r="M4307">
            <v>61</v>
          </cell>
          <cell r="N4307" t="str">
            <v>611</v>
          </cell>
          <cell r="Q4307" t="str">
            <v>BFC</v>
          </cell>
          <cell r="S4307">
            <v>0</v>
          </cell>
          <cell r="T4307">
            <v>31</v>
          </cell>
          <cell r="U4307">
            <v>0.9</v>
          </cell>
        </row>
        <row r="4308">
          <cell r="G4308" t="str">
            <v>16</v>
          </cell>
          <cell r="M4308">
            <v>1</v>
          </cell>
          <cell r="N4308" t="str">
            <v>623</v>
          </cell>
          <cell r="Q4308" t="str">
            <v>EFL</v>
          </cell>
          <cell r="S4308">
            <v>0</v>
          </cell>
          <cell r="T4308">
            <v>87168</v>
          </cell>
          <cell r="U4308">
            <v>2689.22</v>
          </cell>
        </row>
        <row r="4309">
          <cell r="G4309" t="str">
            <v>01</v>
          </cell>
          <cell r="M4309">
            <v>1</v>
          </cell>
          <cell r="N4309" t="str">
            <v>650</v>
          </cell>
          <cell r="Q4309" t="str">
            <v>EFL</v>
          </cell>
          <cell r="S4309">
            <v>0</v>
          </cell>
          <cell r="T4309">
            <v>1130</v>
          </cell>
          <cell r="U4309">
            <v>34.86</v>
          </cell>
        </row>
        <row r="4310">
          <cell r="G4310" t="str">
            <v>16</v>
          </cell>
          <cell r="M4310">
            <v>1</v>
          </cell>
          <cell r="N4310" t="str">
            <v>660</v>
          </cell>
          <cell r="Q4310" t="str">
            <v>TDE</v>
          </cell>
          <cell r="S4310">
            <v>0</v>
          </cell>
          <cell r="T4310">
            <v>1225</v>
          </cell>
          <cell r="U4310">
            <v>0</v>
          </cell>
        </row>
        <row r="4311">
          <cell r="G4311" t="str">
            <v>08</v>
          </cell>
          <cell r="M4311">
            <v>1</v>
          </cell>
          <cell r="N4311" t="str">
            <v>625</v>
          </cell>
          <cell r="Q4311" t="str">
            <v>TDE</v>
          </cell>
          <cell r="S4311">
            <v>0</v>
          </cell>
          <cell r="T4311">
            <v>257760</v>
          </cell>
          <cell r="U4311">
            <v>0</v>
          </cell>
        </row>
        <row r="4312">
          <cell r="G4312" t="str">
            <v>04</v>
          </cell>
          <cell r="M4312">
            <v>4</v>
          </cell>
          <cell r="N4312" t="str">
            <v>626</v>
          </cell>
          <cell r="Q4312" t="str">
            <v>TDE</v>
          </cell>
          <cell r="S4312">
            <v>0</v>
          </cell>
          <cell r="T4312">
            <v>3538426</v>
          </cell>
          <cell r="U4312">
            <v>0</v>
          </cell>
        </row>
        <row r="4313">
          <cell r="G4313" t="str">
            <v>07</v>
          </cell>
          <cell r="M4313">
            <v>1</v>
          </cell>
          <cell r="N4313" t="str">
            <v>621</v>
          </cell>
          <cell r="Q4313" t="str">
            <v>RAU</v>
          </cell>
          <cell r="S4313">
            <v>0</v>
          </cell>
          <cell r="T4313">
            <v>5463877</v>
          </cell>
          <cell r="U4313">
            <v>191.17</v>
          </cell>
        </row>
        <row r="4314">
          <cell r="G4314" t="str">
            <v>08</v>
          </cell>
          <cell r="M4314">
            <v>1</v>
          </cell>
          <cell r="N4314" t="str">
            <v>626</v>
          </cell>
          <cell r="Q4314" t="str">
            <v>DC</v>
          </cell>
          <cell r="S4314">
            <v>2</v>
          </cell>
          <cell r="T4314">
            <v>1500</v>
          </cell>
          <cell r="U4314">
            <v>36255</v>
          </cell>
        </row>
        <row r="4315">
          <cell r="G4315" t="str">
            <v>05</v>
          </cell>
          <cell r="M4315">
            <v>6</v>
          </cell>
          <cell r="N4315" t="str">
            <v>626</v>
          </cell>
          <cell r="Q4315" t="str">
            <v>DC</v>
          </cell>
          <cell r="S4315">
            <v>3</v>
          </cell>
          <cell r="T4315">
            <v>739.86</v>
          </cell>
          <cell r="U4315">
            <v>17142.560000000001</v>
          </cell>
        </row>
        <row r="4316">
          <cell r="G4316" t="str">
            <v>08</v>
          </cell>
          <cell r="M4316">
            <v>1</v>
          </cell>
          <cell r="N4316" t="str">
            <v>676</v>
          </cell>
          <cell r="Q4316" t="str">
            <v>DSM</v>
          </cell>
          <cell r="S4316">
            <v>0</v>
          </cell>
          <cell r="T4316">
            <v>266200</v>
          </cell>
          <cell r="U4316">
            <v>488.21</v>
          </cell>
        </row>
        <row r="4317">
          <cell r="G4317" t="str">
            <v>05</v>
          </cell>
          <cell r="M4317">
            <v>4</v>
          </cell>
          <cell r="N4317" t="str">
            <v>624</v>
          </cell>
          <cell r="Q4317" t="str">
            <v>EP2</v>
          </cell>
          <cell r="S4317">
            <v>0</v>
          </cell>
          <cell r="T4317">
            <v>9891672</v>
          </cell>
          <cell r="U4317">
            <v>-1276.03</v>
          </cell>
        </row>
        <row r="4318">
          <cell r="G4318" t="str">
            <v>08</v>
          </cell>
          <cell r="M4318">
            <v>1</v>
          </cell>
          <cell r="N4318" t="str">
            <v>634</v>
          </cell>
          <cell r="Q4318" t="str">
            <v>FVC</v>
          </cell>
          <cell r="S4318">
            <v>0</v>
          </cell>
          <cell r="T4318">
            <v>174477080</v>
          </cell>
          <cell r="U4318">
            <v>0</v>
          </cell>
        </row>
        <row r="4319">
          <cell r="G4319" t="str">
            <v>08</v>
          </cell>
          <cell r="M4319">
            <v>3</v>
          </cell>
          <cell r="N4319" t="str">
            <v>624</v>
          </cell>
          <cell r="Q4319" t="str">
            <v>DC</v>
          </cell>
          <cell r="S4319">
            <v>1</v>
          </cell>
          <cell r="T4319">
            <v>50</v>
          </cell>
          <cell r="U4319">
            <v>913.5</v>
          </cell>
        </row>
        <row r="4320">
          <cell r="G4320" t="str">
            <v>04</v>
          </cell>
          <cell r="M4320">
            <v>2</v>
          </cell>
          <cell r="N4320" t="str">
            <v>624</v>
          </cell>
          <cell r="Q4320" t="str">
            <v>DO6</v>
          </cell>
          <cell r="S4320">
            <v>0</v>
          </cell>
          <cell r="T4320">
            <v>859032</v>
          </cell>
          <cell r="U4320">
            <v>69.58</v>
          </cell>
        </row>
        <row r="4321">
          <cell r="G4321" t="str">
            <v>16</v>
          </cell>
          <cell r="M4321">
            <v>1</v>
          </cell>
          <cell r="N4321" t="str">
            <v>650</v>
          </cell>
          <cell r="Q4321" t="str">
            <v>CC</v>
          </cell>
          <cell r="S4321">
            <v>0</v>
          </cell>
          <cell r="T4321">
            <v>5</v>
          </cell>
          <cell r="U4321">
            <v>14.6</v>
          </cell>
        </row>
        <row r="4322">
          <cell r="G4322" t="str">
            <v>07</v>
          </cell>
          <cell r="M4322">
            <v>1</v>
          </cell>
          <cell r="N4322" t="str">
            <v>626</v>
          </cell>
          <cell r="Q4322" t="str">
            <v>OMS</v>
          </cell>
          <cell r="S4322">
            <v>0</v>
          </cell>
          <cell r="T4322">
            <v>4321312</v>
          </cell>
          <cell r="U4322">
            <v>933.39</v>
          </cell>
        </row>
        <row r="4323">
          <cell r="G4323" t="str">
            <v>04</v>
          </cell>
          <cell r="M4323">
            <v>1</v>
          </cell>
          <cell r="N4323" t="str">
            <v>626</v>
          </cell>
          <cell r="Q4323" t="str">
            <v>DC</v>
          </cell>
          <cell r="S4323">
            <v>3</v>
          </cell>
          <cell r="T4323">
            <v>1862.99</v>
          </cell>
          <cell r="U4323">
            <v>43165.47</v>
          </cell>
        </row>
        <row r="4324">
          <cell r="G4324" t="str">
            <v>08</v>
          </cell>
          <cell r="M4324">
            <v>1</v>
          </cell>
          <cell r="N4324" t="str">
            <v>625</v>
          </cell>
          <cell r="Q4324" t="str">
            <v>EP2</v>
          </cell>
          <cell r="S4324">
            <v>0</v>
          </cell>
          <cell r="T4324">
            <v>257760</v>
          </cell>
          <cell r="U4324">
            <v>-1.03</v>
          </cell>
        </row>
        <row r="4325">
          <cell r="G4325" t="str">
            <v>16</v>
          </cell>
          <cell r="M4325">
            <v>4</v>
          </cell>
          <cell r="N4325" t="str">
            <v>641</v>
          </cell>
          <cell r="Q4325" t="str">
            <v>OMS</v>
          </cell>
          <cell r="S4325">
            <v>0</v>
          </cell>
          <cell r="T4325">
            <v>117680</v>
          </cell>
          <cell r="U4325">
            <v>31.19</v>
          </cell>
        </row>
        <row r="4326">
          <cell r="G4326" t="str">
            <v>06</v>
          </cell>
          <cell r="M4326">
            <v>2</v>
          </cell>
          <cell r="N4326" t="str">
            <v>620</v>
          </cell>
          <cell r="Q4326" t="str">
            <v>ACC</v>
          </cell>
          <cell r="S4326">
            <v>0</v>
          </cell>
          <cell r="T4326">
            <v>0</v>
          </cell>
          <cell r="U4326">
            <v>-290</v>
          </cell>
        </row>
        <row r="4327">
          <cell r="G4327" t="str">
            <v>05</v>
          </cell>
          <cell r="M4327">
            <v>1</v>
          </cell>
          <cell r="N4327" t="str">
            <v>626</v>
          </cell>
          <cell r="Q4327" t="str">
            <v>DS4</v>
          </cell>
          <cell r="S4327">
            <v>0</v>
          </cell>
          <cell r="T4327">
            <v>1353600</v>
          </cell>
          <cell r="U4327">
            <v>-47.38</v>
          </cell>
        </row>
        <row r="4328">
          <cell r="G4328" t="str">
            <v>02</v>
          </cell>
          <cell r="M4328">
            <v>52</v>
          </cell>
          <cell r="N4328" t="str">
            <v>611</v>
          </cell>
          <cell r="Q4328" t="str">
            <v>FMU</v>
          </cell>
          <cell r="S4328">
            <v>0</v>
          </cell>
          <cell r="T4328">
            <v>3428</v>
          </cell>
          <cell r="U4328">
            <v>-0.01</v>
          </cell>
        </row>
        <row r="4329">
          <cell r="G4329" t="str">
            <v>05</v>
          </cell>
          <cell r="M4329">
            <v>6</v>
          </cell>
          <cell r="N4329" t="str">
            <v>626</v>
          </cell>
          <cell r="Q4329" t="str">
            <v>FMU</v>
          </cell>
          <cell r="S4329">
            <v>0</v>
          </cell>
          <cell r="T4329">
            <v>813780</v>
          </cell>
          <cell r="U4329">
            <v>0</v>
          </cell>
        </row>
        <row r="4330">
          <cell r="G4330" t="str">
            <v>08</v>
          </cell>
          <cell r="M4330">
            <v>1</v>
          </cell>
          <cell r="N4330" t="str">
            <v>633</v>
          </cell>
          <cell r="Q4330" t="str">
            <v>DSU</v>
          </cell>
          <cell r="S4330">
            <v>0</v>
          </cell>
          <cell r="T4330">
            <v>21636515</v>
          </cell>
          <cell r="U4330">
            <v>367.83</v>
          </cell>
        </row>
        <row r="4331">
          <cell r="G4331" t="str">
            <v>06</v>
          </cell>
          <cell r="M4331">
            <v>1</v>
          </cell>
          <cell r="N4331" t="str">
            <v>620</v>
          </cell>
          <cell r="Q4331" t="str">
            <v>DSU</v>
          </cell>
          <cell r="S4331">
            <v>0</v>
          </cell>
          <cell r="T4331">
            <v>3789</v>
          </cell>
          <cell r="U4331">
            <v>0.2</v>
          </cell>
        </row>
        <row r="4332">
          <cell r="G4332" t="str">
            <v>08</v>
          </cell>
          <cell r="M4332">
            <v>1</v>
          </cell>
          <cell r="N4332" t="str">
            <v>632</v>
          </cell>
          <cell r="Q4332" t="str">
            <v>DS1</v>
          </cell>
          <cell r="S4332">
            <v>0</v>
          </cell>
          <cell r="T4332">
            <v>32245427</v>
          </cell>
          <cell r="U4332">
            <v>18766.84</v>
          </cell>
        </row>
        <row r="4333">
          <cell r="G4333" t="str">
            <v>07</v>
          </cell>
          <cell r="M4333">
            <v>1</v>
          </cell>
          <cell r="N4333" t="str">
            <v>625</v>
          </cell>
          <cell r="Q4333" t="str">
            <v>EBF</v>
          </cell>
          <cell r="S4333">
            <v>0</v>
          </cell>
          <cell r="T4333">
            <v>542400</v>
          </cell>
          <cell r="U4333">
            <v>-15582.61</v>
          </cell>
        </row>
        <row r="4334">
          <cell r="G4334" t="str">
            <v>04</v>
          </cell>
          <cell r="M4334">
            <v>2</v>
          </cell>
          <cell r="N4334" t="str">
            <v>642</v>
          </cell>
          <cell r="Q4334" t="str">
            <v>EC</v>
          </cell>
          <cell r="S4334">
            <v>0</v>
          </cell>
          <cell r="T4334">
            <v>0</v>
          </cell>
          <cell r="U4334">
            <v>8916.18</v>
          </cell>
        </row>
        <row r="4335">
          <cell r="G4335" t="str">
            <v>16</v>
          </cell>
          <cell r="M4335">
            <v>1</v>
          </cell>
          <cell r="N4335" t="str">
            <v>623</v>
          </cell>
          <cell r="Q4335" t="str">
            <v>EFV</v>
          </cell>
          <cell r="S4335">
            <v>0</v>
          </cell>
          <cell r="T4335">
            <v>87168</v>
          </cell>
          <cell r="U4335">
            <v>-185.58</v>
          </cell>
        </row>
        <row r="4336">
          <cell r="G4336" t="str">
            <v>08</v>
          </cell>
          <cell r="M4336">
            <v>1</v>
          </cell>
          <cell r="N4336" t="str">
            <v>634</v>
          </cell>
          <cell r="Q4336" t="str">
            <v>EFV</v>
          </cell>
          <cell r="S4336">
            <v>0</v>
          </cell>
          <cell r="T4336">
            <v>174477080</v>
          </cell>
          <cell r="U4336">
            <v>-371461.7</v>
          </cell>
        </row>
        <row r="4337">
          <cell r="G4337" t="str">
            <v>04</v>
          </cell>
          <cell r="M4337">
            <v>9</v>
          </cell>
          <cell r="N4337" t="str">
            <v>624</v>
          </cell>
          <cell r="Q4337" t="str">
            <v>EIN</v>
          </cell>
          <cell r="S4337">
            <v>0</v>
          </cell>
          <cell r="T4337">
            <v>538080</v>
          </cell>
          <cell r="U4337">
            <v>302.39999999999998</v>
          </cell>
        </row>
        <row r="4338">
          <cell r="G4338" t="str">
            <v>07</v>
          </cell>
          <cell r="M4338">
            <v>1</v>
          </cell>
          <cell r="N4338" t="str">
            <v>650</v>
          </cell>
          <cell r="Q4338" t="str">
            <v>EUR</v>
          </cell>
          <cell r="S4338">
            <v>0</v>
          </cell>
          <cell r="T4338">
            <v>1483</v>
          </cell>
          <cell r="U4338">
            <v>0.06</v>
          </cell>
        </row>
        <row r="4339">
          <cell r="G4339" t="str">
            <v>08</v>
          </cell>
          <cell r="M4339">
            <v>2</v>
          </cell>
          <cell r="N4339" t="str">
            <v>624</v>
          </cell>
          <cell r="Q4339" t="str">
            <v>EUR</v>
          </cell>
          <cell r="S4339">
            <v>0</v>
          </cell>
          <cell r="T4339">
            <v>3630322</v>
          </cell>
          <cell r="U4339">
            <v>29.05</v>
          </cell>
        </row>
        <row r="4340">
          <cell r="G4340" t="str">
            <v>04</v>
          </cell>
          <cell r="M4340">
            <v>11</v>
          </cell>
          <cell r="N4340" t="str">
            <v>623</v>
          </cell>
          <cell r="Q4340" t="str">
            <v>FFE</v>
          </cell>
          <cell r="S4340">
            <v>0</v>
          </cell>
          <cell r="T4340">
            <v>403035</v>
          </cell>
          <cell r="U4340">
            <v>39.1</v>
          </cell>
        </row>
        <row r="4341">
          <cell r="G4341" t="str">
            <v>08</v>
          </cell>
          <cell r="M4341">
            <v>6</v>
          </cell>
          <cell r="N4341" t="str">
            <v>626</v>
          </cell>
          <cell r="Q4341" t="str">
            <v>FFE</v>
          </cell>
          <cell r="S4341">
            <v>0</v>
          </cell>
          <cell r="T4341">
            <v>4821795</v>
          </cell>
          <cell r="U4341">
            <v>327.88</v>
          </cell>
        </row>
        <row r="4342">
          <cell r="G4342" t="str">
            <v>06</v>
          </cell>
          <cell r="M4342">
            <v>2</v>
          </cell>
          <cell r="N4342" t="str">
            <v>620</v>
          </cell>
          <cell r="Q4342" t="str">
            <v>ICN</v>
          </cell>
          <cell r="S4342">
            <v>0</v>
          </cell>
          <cell r="T4342">
            <v>0</v>
          </cell>
          <cell r="U4342">
            <v>0</v>
          </cell>
        </row>
        <row r="4343">
          <cell r="G4343" t="str">
            <v>16</v>
          </cell>
          <cell r="M4343">
            <v>1</v>
          </cell>
          <cell r="N4343" t="str">
            <v>623</v>
          </cell>
          <cell r="Q4343" t="str">
            <v>ICN</v>
          </cell>
          <cell r="S4343">
            <v>0</v>
          </cell>
          <cell r="T4343">
            <v>87168</v>
          </cell>
          <cell r="U4343">
            <v>0</v>
          </cell>
        </row>
        <row r="4344">
          <cell r="G4344" t="str">
            <v>07</v>
          </cell>
          <cell r="M4344">
            <v>3</v>
          </cell>
          <cell r="N4344" t="str">
            <v>624</v>
          </cell>
          <cell r="Q4344" t="str">
            <v>PRV</v>
          </cell>
          <cell r="S4344">
            <v>0</v>
          </cell>
          <cell r="T4344">
            <v>578160</v>
          </cell>
          <cell r="U4344">
            <v>6.36</v>
          </cell>
        </row>
        <row r="4345">
          <cell r="G4345" t="str">
            <v>04</v>
          </cell>
          <cell r="M4345">
            <v>9</v>
          </cell>
          <cell r="N4345" t="str">
            <v>624</v>
          </cell>
          <cell r="Q4345" t="str">
            <v>RIV</v>
          </cell>
          <cell r="S4345">
            <v>0</v>
          </cell>
          <cell r="T4345">
            <v>538080</v>
          </cell>
          <cell r="U4345">
            <v>0</v>
          </cell>
        </row>
        <row r="4346">
          <cell r="G4346" t="str">
            <v>04</v>
          </cell>
          <cell r="M4346">
            <v>5</v>
          </cell>
          <cell r="N4346" t="str">
            <v>624</v>
          </cell>
          <cell r="Q4346" t="str">
            <v>RIV</v>
          </cell>
          <cell r="S4346">
            <v>0</v>
          </cell>
          <cell r="T4346">
            <v>79200</v>
          </cell>
          <cell r="U4346">
            <v>0</v>
          </cell>
        </row>
        <row r="4347">
          <cell r="G4347" t="str">
            <v>05</v>
          </cell>
          <cell r="M4347">
            <v>1</v>
          </cell>
          <cell r="N4347" t="str">
            <v>624</v>
          </cell>
          <cell r="Q4347" t="str">
            <v>RIV</v>
          </cell>
          <cell r="S4347">
            <v>0</v>
          </cell>
          <cell r="T4347">
            <v>7488592</v>
          </cell>
          <cell r="U4347">
            <v>0</v>
          </cell>
        </row>
        <row r="4348">
          <cell r="G4348" t="str">
            <v>23</v>
          </cell>
          <cell r="M4348">
            <v>2</v>
          </cell>
          <cell r="N4348" t="str">
            <v>685</v>
          </cell>
          <cell r="Q4348" t="str">
            <v>RTU</v>
          </cell>
          <cell r="S4348">
            <v>0</v>
          </cell>
          <cell r="T4348">
            <v>85</v>
          </cell>
          <cell r="U4348">
            <v>0</v>
          </cell>
        </row>
        <row r="4349">
          <cell r="G4349" t="str">
            <v>03</v>
          </cell>
          <cell r="M4349">
            <v>1</v>
          </cell>
          <cell r="N4349" t="str">
            <v>660</v>
          </cell>
          <cell r="Q4349" t="str">
            <v>TDC</v>
          </cell>
          <cell r="S4349">
            <v>0</v>
          </cell>
          <cell r="T4349">
            <v>425</v>
          </cell>
          <cell r="U4349">
            <v>0</v>
          </cell>
        </row>
        <row r="4350">
          <cell r="G4350" t="str">
            <v>08</v>
          </cell>
          <cell r="M4350">
            <v>1</v>
          </cell>
          <cell r="N4350" t="str">
            <v>633</v>
          </cell>
          <cell r="Q4350" t="str">
            <v>TIU</v>
          </cell>
          <cell r="S4350">
            <v>0</v>
          </cell>
          <cell r="T4350">
            <v>258071098</v>
          </cell>
          <cell r="U4350">
            <v>0</v>
          </cell>
        </row>
        <row r="4351">
          <cell r="G4351" t="str">
            <v>16</v>
          </cell>
          <cell r="M4351">
            <v>2</v>
          </cell>
          <cell r="N4351" t="str">
            <v>641</v>
          </cell>
          <cell r="Q4351" t="str">
            <v>TSC</v>
          </cell>
          <cell r="S4351">
            <v>0</v>
          </cell>
          <cell r="T4351">
            <v>806</v>
          </cell>
          <cell r="U4351">
            <v>0</v>
          </cell>
        </row>
        <row r="4352">
          <cell r="G4352" t="str">
            <v>23</v>
          </cell>
          <cell r="M4352">
            <v>1</v>
          </cell>
          <cell r="N4352" t="str">
            <v>686</v>
          </cell>
          <cell r="Q4352" t="str">
            <v>VMU</v>
          </cell>
          <cell r="S4352">
            <v>0</v>
          </cell>
          <cell r="T4352">
            <v>406</v>
          </cell>
          <cell r="U4352">
            <v>-0.01</v>
          </cell>
        </row>
        <row r="4353">
          <cell r="G4353" t="str">
            <v>08</v>
          </cell>
          <cell r="M4353">
            <v>3</v>
          </cell>
          <cell r="N4353" t="str">
            <v>624</v>
          </cell>
          <cell r="Q4353" t="str">
            <v>MSO</v>
          </cell>
          <cell r="S4353">
            <v>0</v>
          </cell>
          <cell r="T4353">
            <v>626400</v>
          </cell>
          <cell r="U4353">
            <v>417.81</v>
          </cell>
        </row>
        <row r="4354">
          <cell r="G4354" t="str">
            <v>04</v>
          </cell>
          <cell r="M4354">
            <v>6</v>
          </cell>
          <cell r="N4354" t="str">
            <v>624</v>
          </cell>
          <cell r="Q4354" t="str">
            <v>MSV</v>
          </cell>
          <cell r="S4354">
            <v>0</v>
          </cell>
          <cell r="T4354">
            <v>436015</v>
          </cell>
          <cell r="U4354">
            <v>-220.62</v>
          </cell>
        </row>
        <row r="4355">
          <cell r="G4355" t="str">
            <v>05</v>
          </cell>
          <cell r="M4355">
            <v>2</v>
          </cell>
          <cell r="N4355" t="str">
            <v>626</v>
          </cell>
          <cell r="Q4355" t="str">
            <v>MSV</v>
          </cell>
          <cell r="S4355">
            <v>0</v>
          </cell>
          <cell r="T4355">
            <v>396792</v>
          </cell>
          <cell r="U4355">
            <v>-172.6</v>
          </cell>
        </row>
        <row r="4356">
          <cell r="G4356" t="str">
            <v>07</v>
          </cell>
          <cell r="M4356">
            <v>3</v>
          </cell>
          <cell r="N4356" t="str">
            <v>641</v>
          </cell>
          <cell r="Q4356" t="str">
            <v>RIN</v>
          </cell>
          <cell r="S4356">
            <v>0</v>
          </cell>
          <cell r="T4356">
            <v>3936</v>
          </cell>
          <cell r="U4356">
            <v>7.13</v>
          </cell>
        </row>
        <row r="4357">
          <cell r="G4357" t="str">
            <v>08</v>
          </cell>
          <cell r="M4357">
            <v>6</v>
          </cell>
          <cell r="N4357" t="str">
            <v>626</v>
          </cell>
          <cell r="Q4357" t="str">
            <v>RIN</v>
          </cell>
          <cell r="S4357">
            <v>0</v>
          </cell>
          <cell r="T4357">
            <v>4821795</v>
          </cell>
          <cell r="U4357">
            <v>7652.18</v>
          </cell>
        </row>
        <row r="4358">
          <cell r="G4358" t="str">
            <v>04</v>
          </cell>
          <cell r="M4358">
            <v>11</v>
          </cell>
          <cell r="N4358" t="str">
            <v>623</v>
          </cell>
          <cell r="Q4358" t="str">
            <v>RIN</v>
          </cell>
          <cell r="S4358">
            <v>0</v>
          </cell>
          <cell r="T4358">
            <v>403035</v>
          </cell>
          <cell r="U4358">
            <v>940.68</v>
          </cell>
        </row>
        <row r="4359">
          <cell r="G4359" t="str">
            <v>16</v>
          </cell>
          <cell r="M4359">
            <v>2</v>
          </cell>
          <cell r="N4359" t="str">
            <v>641</v>
          </cell>
          <cell r="Q4359" t="str">
            <v>TTE</v>
          </cell>
          <cell r="S4359">
            <v>0</v>
          </cell>
          <cell r="T4359">
            <v>806</v>
          </cell>
          <cell r="U4359">
            <v>0</v>
          </cell>
        </row>
        <row r="4360">
          <cell r="G4360" t="str">
            <v>16</v>
          </cell>
          <cell r="M4360">
            <v>1</v>
          </cell>
          <cell r="N4360" t="str">
            <v>623</v>
          </cell>
          <cell r="Q4360" t="str">
            <v>EEX</v>
          </cell>
          <cell r="S4360">
            <v>0</v>
          </cell>
          <cell r="T4360">
            <v>87168</v>
          </cell>
          <cell r="U4360">
            <v>192.21</v>
          </cell>
        </row>
        <row r="4361">
          <cell r="G4361" t="str">
            <v>05</v>
          </cell>
          <cell r="M4361">
            <v>6</v>
          </cell>
          <cell r="N4361" t="str">
            <v>626</v>
          </cell>
          <cell r="Q4361" t="str">
            <v>TDE</v>
          </cell>
          <cell r="S4361">
            <v>0</v>
          </cell>
          <cell r="T4361">
            <v>813780</v>
          </cell>
          <cell r="U4361">
            <v>0</v>
          </cell>
        </row>
        <row r="4362">
          <cell r="G4362" t="str">
            <v>05</v>
          </cell>
          <cell r="M4362">
            <v>5</v>
          </cell>
          <cell r="N4362" t="str">
            <v>624</v>
          </cell>
          <cell r="Q4362" t="str">
            <v>LMR</v>
          </cell>
          <cell r="S4362">
            <v>0</v>
          </cell>
          <cell r="T4362">
            <v>54400</v>
          </cell>
          <cell r="U4362">
            <v>46.02</v>
          </cell>
        </row>
        <row r="4363">
          <cell r="G4363" t="str">
            <v>05</v>
          </cell>
          <cell r="M4363">
            <v>5</v>
          </cell>
          <cell r="N4363" t="str">
            <v>624</v>
          </cell>
          <cell r="Q4363" t="str">
            <v>EIV</v>
          </cell>
          <cell r="S4363">
            <v>0</v>
          </cell>
          <cell r="T4363">
            <v>54400</v>
          </cell>
          <cell r="U4363">
            <v>0</v>
          </cell>
        </row>
        <row r="4364">
          <cell r="G4364" t="str">
            <v>08</v>
          </cell>
          <cell r="M4364">
            <v>2</v>
          </cell>
          <cell r="N4364" t="str">
            <v>624</v>
          </cell>
          <cell r="Q4364" t="str">
            <v>TDE</v>
          </cell>
          <cell r="S4364">
            <v>0</v>
          </cell>
          <cell r="T4364">
            <v>3630322</v>
          </cell>
          <cell r="U4364">
            <v>0</v>
          </cell>
        </row>
        <row r="4365">
          <cell r="G4365" t="str">
            <v>08</v>
          </cell>
          <cell r="M4365">
            <v>1</v>
          </cell>
          <cell r="N4365" t="str">
            <v>625</v>
          </cell>
          <cell r="Q4365" t="str">
            <v>BFC</v>
          </cell>
          <cell r="S4365">
            <v>0</v>
          </cell>
          <cell r="T4365">
            <v>257760</v>
          </cell>
          <cell r="U4365">
            <v>7418.08</v>
          </cell>
        </row>
        <row r="4366">
          <cell r="G4366" t="str">
            <v>01</v>
          </cell>
          <cell r="M4366">
            <v>61</v>
          </cell>
          <cell r="N4366" t="str">
            <v>611</v>
          </cell>
          <cell r="Q4366" t="str">
            <v>RAU</v>
          </cell>
          <cell r="S4366">
            <v>0</v>
          </cell>
          <cell r="T4366">
            <v>31</v>
          </cell>
          <cell r="U4366">
            <v>-0.01</v>
          </cell>
        </row>
        <row r="4367">
          <cell r="G4367" t="str">
            <v>01</v>
          </cell>
          <cell r="M4367">
            <v>61</v>
          </cell>
          <cell r="N4367" t="str">
            <v>611</v>
          </cell>
          <cell r="Q4367" t="str">
            <v>CAP</v>
          </cell>
          <cell r="S4367">
            <v>0</v>
          </cell>
          <cell r="T4367">
            <v>31</v>
          </cell>
          <cell r="U4367">
            <v>0</v>
          </cell>
        </row>
        <row r="4368">
          <cell r="G4368" t="str">
            <v>08</v>
          </cell>
          <cell r="M4368">
            <v>4</v>
          </cell>
          <cell r="N4368" t="str">
            <v>624</v>
          </cell>
          <cell r="Q4368" t="str">
            <v>FVC</v>
          </cell>
          <cell r="S4368">
            <v>0</v>
          </cell>
          <cell r="T4368">
            <v>39147260</v>
          </cell>
          <cell r="U4368">
            <v>0</v>
          </cell>
        </row>
        <row r="4369">
          <cell r="G4369" t="str">
            <v>05</v>
          </cell>
          <cell r="M4369">
            <v>4</v>
          </cell>
          <cell r="N4369" t="str">
            <v>626</v>
          </cell>
          <cell r="Q4369" t="str">
            <v>DC</v>
          </cell>
          <cell r="S4369">
            <v>4</v>
          </cell>
          <cell r="T4369">
            <v>717.33</v>
          </cell>
          <cell r="U4369">
            <v>16261.87</v>
          </cell>
        </row>
        <row r="4370">
          <cell r="G4370" t="str">
            <v>23</v>
          </cell>
          <cell r="M4370">
            <v>1</v>
          </cell>
          <cell r="N4370" t="str">
            <v>686</v>
          </cell>
          <cell r="Q4370" t="str">
            <v>CAP</v>
          </cell>
          <cell r="S4370">
            <v>0</v>
          </cell>
          <cell r="T4370">
            <v>406</v>
          </cell>
          <cell r="U4370">
            <v>-0.03</v>
          </cell>
        </row>
        <row r="4371">
          <cell r="G4371" t="str">
            <v>05</v>
          </cell>
          <cell r="M4371">
            <v>6</v>
          </cell>
          <cell r="N4371" t="str">
            <v>626</v>
          </cell>
          <cell r="Q4371" t="str">
            <v>EP2</v>
          </cell>
          <cell r="S4371">
            <v>0</v>
          </cell>
          <cell r="T4371">
            <v>813780</v>
          </cell>
          <cell r="U4371">
            <v>-90.33</v>
          </cell>
        </row>
        <row r="4372">
          <cell r="G4372" t="str">
            <v>05</v>
          </cell>
          <cell r="M4372">
            <v>15</v>
          </cell>
          <cell r="N4372" t="str">
            <v>624</v>
          </cell>
          <cell r="Q4372" t="str">
            <v>RAU</v>
          </cell>
          <cell r="S4372">
            <v>0</v>
          </cell>
          <cell r="T4372">
            <v>703056</v>
          </cell>
          <cell r="U4372">
            <v>17.57</v>
          </cell>
        </row>
        <row r="4373">
          <cell r="G4373" t="str">
            <v>08</v>
          </cell>
          <cell r="M4373">
            <v>2</v>
          </cell>
          <cell r="N4373" t="str">
            <v>624</v>
          </cell>
          <cell r="Q4373" t="str">
            <v>RAU</v>
          </cell>
          <cell r="S4373">
            <v>0</v>
          </cell>
          <cell r="T4373">
            <v>3630322</v>
          </cell>
          <cell r="U4373">
            <v>90.76</v>
          </cell>
        </row>
        <row r="4374">
          <cell r="G4374" t="str">
            <v>04</v>
          </cell>
          <cell r="M4374">
            <v>10</v>
          </cell>
          <cell r="N4374" t="str">
            <v>624</v>
          </cell>
          <cell r="Q4374" t="str">
            <v>TSE</v>
          </cell>
          <cell r="S4374">
            <v>0</v>
          </cell>
          <cell r="T4374">
            <v>460944</v>
          </cell>
          <cell r="U4374">
            <v>0</v>
          </cell>
        </row>
        <row r="4375">
          <cell r="G4375" t="str">
            <v>16</v>
          </cell>
          <cell r="M4375">
            <v>4</v>
          </cell>
          <cell r="N4375" t="str">
            <v>641</v>
          </cell>
          <cell r="Q4375" t="str">
            <v>CAP</v>
          </cell>
          <cell r="S4375">
            <v>0</v>
          </cell>
          <cell r="T4375">
            <v>117680</v>
          </cell>
          <cell r="U4375">
            <v>-6.94</v>
          </cell>
        </row>
        <row r="4376">
          <cell r="G4376" t="str">
            <v>04</v>
          </cell>
          <cell r="M4376">
            <v>4</v>
          </cell>
          <cell r="N4376" t="str">
            <v>624</v>
          </cell>
          <cell r="Q4376" t="str">
            <v>DS0</v>
          </cell>
          <cell r="S4376">
            <v>0</v>
          </cell>
          <cell r="T4376">
            <v>1032080</v>
          </cell>
          <cell r="U4376">
            <v>90.82</v>
          </cell>
        </row>
        <row r="4377">
          <cell r="G4377" t="str">
            <v>08</v>
          </cell>
          <cell r="M4377">
            <v>1</v>
          </cell>
          <cell r="N4377" t="str">
            <v>634</v>
          </cell>
          <cell r="Q4377" t="str">
            <v>FVE</v>
          </cell>
          <cell r="S4377">
            <v>0</v>
          </cell>
          <cell r="T4377">
            <v>174477080</v>
          </cell>
          <cell r="U4377">
            <v>0</v>
          </cell>
        </row>
        <row r="4378">
          <cell r="G4378" t="str">
            <v>04</v>
          </cell>
          <cell r="M4378">
            <v>5</v>
          </cell>
          <cell r="N4378" t="str">
            <v>624</v>
          </cell>
          <cell r="Q4378" t="str">
            <v>FVE</v>
          </cell>
          <cell r="S4378">
            <v>0</v>
          </cell>
          <cell r="T4378">
            <v>79200</v>
          </cell>
          <cell r="U4378">
            <v>0</v>
          </cell>
        </row>
        <row r="4379">
          <cell r="G4379" t="str">
            <v>04</v>
          </cell>
          <cell r="M4379">
            <v>2</v>
          </cell>
          <cell r="N4379" t="str">
            <v>624</v>
          </cell>
          <cell r="Q4379" t="str">
            <v>DO5</v>
          </cell>
          <cell r="S4379">
            <v>0</v>
          </cell>
          <cell r="T4379">
            <v>859032</v>
          </cell>
          <cell r="U4379">
            <v>-147.75</v>
          </cell>
        </row>
        <row r="4380">
          <cell r="G4380" t="str">
            <v>05</v>
          </cell>
          <cell r="M4380">
            <v>2</v>
          </cell>
          <cell r="N4380" t="str">
            <v>621</v>
          </cell>
          <cell r="Q4380" t="str">
            <v>DS1</v>
          </cell>
          <cell r="S4380">
            <v>0</v>
          </cell>
          <cell r="T4380">
            <v>258400</v>
          </cell>
          <cell r="U4380">
            <v>481.92</v>
          </cell>
        </row>
        <row r="4381">
          <cell r="G4381" t="str">
            <v>08</v>
          </cell>
          <cell r="M4381">
            <v>1</v>
          </cell>
          <cell r="N4381" t="str">
            <v>633</v>
          </cell>
          <cell r="Q4381" t="str">
            <v>DS5</v>
          </cell>
          <cell r="S4381">
            <v>0</v>
          </cell>
          <cell r="T4381">
            <v>145852383</v>
          </cell>
          <cell r="U4381">
            <v>0</v>
          </cell>
        </row>
        <row r="4382">
          <cell r="G4382" t="str">
            <v>16</v>
          </cell>
          <cell r="M4382">
            <v>4</v>
          </cell>
          <cell r="N4382" t="str">
            <v>641</v>
          </cell>
          <cell r="Q4382" t="str">
            <v>EC</v>
          </cell>
          <cell r="S4382">
            <v>0</v>
          </cell>
          <cell r="T4382">
            <v>117680</v>
          </cell>
          <cell r="U4382">
            <v>11181.13</v>
          </cell>
        </row>
        <row r="4383">
          <cell r="G4383" t="str">
            <v>05</v>
          </cell>
          <cell r="M4383">
            <v>2</v>
          </cell>
          <cell r="N4383" t="str">
            <v>624</v>
          </cell>
          <cell r="Q4383" t="str">
            <v>EC</v>
          </cell>
          <cell r="S4383">
            <v>1</v>
          </cell>
          <cell r="T4383">
            <v>180000</v>
          </cell>
          <cell r="U4383">
            <v>12506.58</v>
          </cell>
        </row>
        <row r="4384">
          <cell r="G4384" t="str">
            <v>05</v>
          </cell>
          <cell r="M4384">
            <v>15</v>
          </cell>
          <cell r="N4384" t="str">
            <v>624</v>
          </cell>
          <cell r="Q4384" t="str">
            <v>EC</v>
          </cell>
          <cell r="S4384">
            <v>3</v>
          </cell>
          <cell r="T4384">
            <v>603056</v>
          </cell>
          <cell r="U4384">
            <v>35116.550000000003</v>
          </cell>
        </row>
        <row r="4385">
          <cell r="G4385" t="str">
            <v>08</v>
          </cell>
          <cell r="M4385">
            <v>1</v>
          </cell>
          <cell r="N4385" t="str">
            <v>634</v>
          </cell>
          <cell r="Q4385" t="str">
            <v>EC</v>
          </cell>
          <cell r="S4385">
            <v>0</v>
          </cell>
          <cell r="T4385">
            <v>174477080</v>
          </cell>
          <cell r="U4385">
            <v>6019600.6500000004</v>
          </cell>
        </row>
        <row r="4386">
          <cell r="G4386" t="str">
            <v>04</v>
          </cell>
          <cell r="M4386">
            <v>5</v>
          </cell>
          <cell r="N4386" t="str">
            <v>624</v>
          </cell>
          <cell r="Q4386" t="str">
            <v>EC</v>
          </cell>
          <cell r="S4386">
            <v>1</v>
          </cell>
          <cell r="T4386">
            <v>30000</v>
          </cell>
          <cell r="U4386">
            <v>2084.4299999999998</v>
          </cell>
        </row>
        <row r="4387">
          <cell r="G4387" t="str">
            <v>01</v>
          </cell>
          <cell r="M4387">
            <v>3</v>
          </cell>
          <cell r="N4387" t="str">
            <v>650</v>
          </cell>
          <cell r="Q4387" t="str">
            <v>E17</v>
          </cell>
          <cell r="S4387">
            <v>0</v>
          </cell>
          <cell r="T4387">
            <v>51</v>
          </cell>
          <cell r="U4387">
            <v>1.61</v>
          </cell>
        </row>
        <row r="4388">
          <cell r="G4388" t="str">
            <v>16</v>
          </cell>
          <cell r="M4388">
            <v>3</v>
          </cell>
          <cell r="N4388" t="str">
            <v>650</v>
          </cell>
          <cell r="Q4388" t="str">
            <v>FFE</v>
          </cell>
          <cell r="S4388">
            <v>0</v>
          </cell>
          <cell r="T4388">
            <v>38</v>
          </cell>
          <cell r="U4388">
            <v>0</v>
          </cell>
        </row>
        <row r="4389">
          <cell r="G4389" t="str">
            <v>04</v>
          </cell>
          <cell r="M4389">
            <v>3</v>
          </cell>
          <cell r="N4389" t="str">
            <v>624</v>
          </cell>
          <cell r="Q4389" t="str">
            <v>ICN</v>
          </cell>
          <cell r="S4389">
            <v>0</v>
          </cell>
          <cell r="T4389">
            <v>491328</v>
          </cell>
          <cell r="U4389">
            <v>0</v>
          </cell>
        </row>
        <row r="4390">
          <cell r="G4390" t="str">
            <v>02</v>
          </cell>
          <cell r="M4390">
            <v>52</v>
          </cell>
          <cell r="N4390" t="str">
            <v>612</v>
          </cell>
          <cell r="Q4390" t="str">
            <v>ICN</v>
          </cell>
          <cell r="S4390">
            <v>0</v>
          </cell>
          <cell r="T4390">
            <v>5872</v>
          </cell>
          <cell r="U4390">
            <v>0</v>
          </cell>
        </row>
        <row r="4391">
          <cell r="G4391" t="str">
            <v>07</v>
          </cell>
          <cell r="M4391">
            <v>1</v>
          </cell>
          <cell r="N4391" t="str">
            <v>623</v>
          </cell>
          <cell r="Q4391" t="str">
            <v>MC</v>
          </cell>
          <cell r="S4391">
            <v>0</v>
          </cell>
          <cell r="T4391">
            <v>685.6</v>
          </cell>
          <cell r="U4391">
            <v>6068.99</v>
          </cell>
        </row>
        <row r="4392">
          <cell r="G4392" t="str">
            <v>05</v>
          </cell>
          <cell r="M4392">
            <v>4</v>
          </cell>
          <cell r="N4392" t="str">
            <v>624</v>
          </cell>
          <cell r="Q4392" t="str">
            <v>MC</v>
          </cell>
          <cell r="S4392">
            <v>0</v>
          </cell>
          <cell r="T4392">
            <v>3300.27</v>
          </cell>
          <cell r="U4392">
            <v>30821.15</v>
          </cell>
        </row>
        <row r="4393">
          <cell r="G4393" t="str">
            <v>05</v>
          </cell>
          <cell r="M4393">
            <v>1</v>
          </cell>
          <cell r="N4393" t="str">
            <v>624</v>
          </cell>
          <cell r="Q4393" t="str">
            <v>MC</v>
          </cell>
          <cell r="S4393">
            <v>0</v>
          </cell>
          <cell r="T4393">
            <v>283.2</v>
          </cell>
          <cell r="U4393">
            <v>2973.96</v>
          </cell>
        </row>
        <row r="4394">
          <cell r="G4394" t="str">
            <v>05</v>
          </cell>
          <cell r="M4394">
            <v>2</v>
          </cell>
          <cell r="N4394" t="str">
            <v>626</v>
          </cell>
          <cell r="Q4394" t="str">
            <v>RIV</v>
          </cell>
          <cell r="S4394">
            <v>0</v>
          </cell>
          <cell r="T4394">
            <v>396792</v>
          </cell>
          <cell r="U4394">
            <v>0</v>
          </cell>
        </row>
        <row r="4395">
          <cell r="G4395" t="str">
            <v>07</v>
          </cell>
          <cell r="M4395">
            <v>1</v>
          </cell>
          <cell r="N4395" t="str">
            <v>625</v>
          </cell>
          <cell r="Q4395" t="str">
            <v>RIV</v>
          </cell>
          <cell r="S4395">
            <v>0</v>
          </cell>
          <cell r="T4395">
            <v>542400</v>
          </cell>
          <cell r="U4395">
            <v>0</v>
          </cell>
        </row>
        <row r="4396">
          <cell r="G4396" t="str">
            <v>04</v>
          </cell>
          <cell r="M4396">
            <v>5</v>
          </cell>
          <cell r="N4396" t="str">
            <v>624</v>
          </cell>
          <cell r="Q4396" t="str">
            <v>RTU</v>
          </cell>
          <cell r="S4396">
            <v>0</v>
          </cell>
          <cell r="T4396">
            <v>79200</v>
          </cell>
          <cell r="U4396">
            <v>0.32</v>
          </cell>
        </row>
        <row r="4397">
          <cell r="G4397" t="str">
            <v>07</v>
          </cell>
          <cell r="M4397">
            <v>3</v>
          </cell>
          <cell r="N4397" t="str">
            <v>624</v>
          </cell>
          <cell r="Q4397" t="str">
            <v>SD</v>
          </cell>
          <cell r="S4397">
            <v>0</v>
          </cell>
          <cell r="T4397">
            <v>1818.14</v>
          </cell>
          <cell r="U4397">
            <v>-1309.06</v>
          </cell>
        </row>
        <row r="4398">
          <cell r="G4398" t="str">
            <v>05</v>
          </cell>
          <cell r="M4398">
            <v>6</v>
          </cell>
          <cell r="N4398" t="str">
            <v>626</v>
          </cell>
          <cell r="Q4398" t="str">
            <v>SD</v>
          </cell>
          <cell r="S4398">
            <v>0</v>
          </cell>
          <cell r="T4398">
            <v>1439.86</v>
          </cell>
          <cell r="U4398">
            <v>-1295.8699999999999</v>
          </cell>
        </row>
        <row r="4399">
          <cell r="G4399" t="str">
            <v>23</v>
          </cell>
          <cell r="M4399">
            <v>2</v>
          </cell>
          <cell r="N4399" t="str">
            <v>685</v>
          </cell>
          <cell r="Q4399" t="str">
            <v>VCV</v>
          </cell>
          <cell r="S4399">
            <v>0</v>
          </cell>
          <cell r="T4399">
            <v>85</v>
          </cell>
          <cell r="U4399">
            <v>0</v>
          </cell>
        </row>
        <row r="4400">
          <cell r="G4400" t="str">
            <v>04</v>
          </cell>
          <cell r="M4400">
            <v>4</v>
          </cell>
          <cell r="N4400" t="str">
            <v>623</v>
          </cell>
          <cell r="Q4400" t="str">
            <v>MSO</v>
          </cell>
          <cell r="S4400">
            <v>0</v>
          </cell>
          <cell r="T4400">
            <v>123384</v>
          </cell>
          <cell r="U4400">
            <v>111.91</v>
          </cell>
        </row>
        <row r="4401">
          <cell r="G4401" t="str">
            <v>08</v>
          </cell>
          <cell r="M4401">
            <v>6</v>
          </cell>
          <cell r="N4401" t="str">
            <v>626</v>
          </cell>
          <cell r="Q4401" t="str">
            <v>MSO</v>
          </cell>
          <cell r="S4401">
            <v>0</v>
          </cell>
          <cell r="T4401">
            <v>4821795</v>
          </cell>
          <cell r="U4401">
            <v>2975.04</v>
          </cell>
        </row>
        <row r="4402">
          <cell r="G4402" t="str">
            <v>07</v>
          </cell>
          <cell r="M4402">
            <v>1</v>
          </cell>
          <cell r="N4402" t="str">
            <v>625</v>
          </cell>
          <cell r="Q4402" t="str">
            <v>MSO</v>
          </cell>
          <cell r="S4402">
            <v>0</v>
          </cell>
          <cell r="T4402">
            <v>542400</v>
          </cell>
          <cell r="U4402">
            <v>463.75</v>
          </cell>
        </row>
        <row r="4403">
          <cell r="G4403" t="str">
            <v>04</v>
          </cell>
          <cell r="M4403">
            <v>3</v>
          </cell>
          <cell r="N4403" t="str">
            <v>624</v>
          </cell>
          <cell r="Q4403" t="str">
            <v>MSV</v>
          </cell>
          <cell r="S4403">
            <v>0</v>
          </cell>
          <cell r="T4403">
            <v>491328</v>
          </cell>
          <cell r="U4403">
            <v>-248.62</v>
          </cell>
        </row>
        <row r="4404">
          <cell r="G4404" t="str">
            <v>04</v>
          </cell>
          <cell r="M4404">
            <v>4</v>
          </cell>
          <cell r="N4404" t="str">
            <v>623</v>
          </cell>
          <cell r="Q4404" t="str">
            <v>RIN</v>
          </cell>
          <cell r="S4404">
            <v>0</v>
          </cell>
          <cell r="T4404">
            <v>123384</v>
          </cell>
          <cell r="U4404">
            <v>287.98</v>
          </cell>
        </row>
        <row r="4405">
          <cell r="G4405" t="str">
            <v>07</v>
          </cell>
          <cell r="M4405">
            <v>3</v>
          </cell>
          <cell r="N4405" t="str">
            <v>624</v>
          </cell>
          <cell r="Q4405" t="str">
            <v>TTE</v>
          </cell>
          <cell r="S4405">
            <v>0</v>
          </cell>
          <cell r="T4405">
            <v>578160</v>
          </cell>
          <cell r="U4405">
            <v>0</v>
          </cell>
        </row>
        <row r="4406">
          <cell r="G4406" t="str">
            <v>06</v>
          </cell>
          <cell r="M4406">
            <v>1</v>
          </cell>
          <cell r="N4406" t="str">
            <v>620</v>
          </cell>
          <cell r="Q4406" t="str">
            <v>TTC</v>
          </cell>
          <cell r="S4406">
            <v>0</v>
          </cell>
          <cell r="T4406">
            <v>3789</v>
          </cell>
          <cell r="U4406">
            <v>0.05</v>
          </cell>
        </row>
        <row r="4407">
          <cell r="G4407" t="str">
            <v>07</v>
          </cell>
          <cell r="M4407">
            <v>3</v>
          </cell>
          <cell r="N4407" t="str">
            <v>642</v>
          </cell>
          <cell r="Q4407" t="str">
            <v>TTC</v>
          </cell>
          <cell r="S4407">
            <v>0</v>
          </cell>
          <cell r="T4407">
            <v>419</v>
          </cell>
          <cell r="U4407">
            <v>0</v>
          </cell>
        </row>
        <row r="4408">
          <cell r="G4408" t="str">
            <v>07</v>
          </cell>
          <cell r="M4408">
            <v>1</v>
          </cell>
          <cell r="N4408" t="str">
            <v>624</v>
          </cell>
          <cell r="Q4408" t="str">
            <v>DO7</v>
          </cell>
          <cell r="S4408">
            <v>0</v>
          </cell>
          <cell r="T4408">
            <v>235200</v>
          </cell>
          <cell r="U4408">
            <v>0</v>
          </cell>
        </row>
        <row r="4409">
          <cell r="G4409" t="str">
            <v>16</v>
          </cell>
          <cell r="M4409">
            <v>4</v>
          </cell>
          <cell r="N4409" t="str">
            <v>641</v>
          </cell>
          <cell r="Q4409" t="str">
            <v>TTC</v>
          </cell>
          <cell r="S4409">
            <v>0</v>
          </cell>
          <cell r="T4409">
            <v>117680</v>
          </cell>
          <cell r="U4409">
            <v>0</v>
          </cell>
        </row>
        <row r="4410">
          <cell r="G4410" t="str">
            <v>23</v>
          </cell>
          <cell r="M4410">
            <v>1</v>
          </cell>
          <cell r="N4410" t="str">
            <v>686</v>
          </cell>
          <cell r="Q4410" t="str">
            <v>VCN</v>
          </cell>
          <cell r="S4410">
            <v>0</v>
          </cell>
          <cell r="T4410">
            <v>406</v>
          </cell>
          <cell r="U4410">
            <v>0</v>
          </cell>
        </row>
        <row r="4411">
          <cell r="G4411" t="str">
            <v>04</v>
          </cell>
          <cell r="M4411">
            <v>11</v>
          </cell>
          <cell r="N4411" t="str">
            <v>623</v>
          </cell>
          <cell r="Q4411" t="str">
            <v>LMR</v>
          </cell>
          <cell r="S4411">
            <v>0</v>
          </cell>
          <cell r="T4411">
            <v>403035</v>
          </cell>
          <cell r="U4411">
            <v>532</v>
          </cell>
        </row>
        <row r="4412">
          <cell r="G4412" t="str">
            <v>16</v>
          </cell>
          <cell r="M4412">
            <v>1</v>
          </cell>
          <cell r="N4412" t="str">
            <v>623</v>
          </cell>
          <cell r="Q4412" t="str">
            <v>LMR</v>
          </cell>
          <cell r="S4412">
            <v>0</v>
          </cell>
          <cell r="T4412">
            <v>87168</v>
          </cell>
          <cell r="U4412">
            <v>115.06</v>
          </cell>
        </row>
        <row r="4413">
          <cell r="G4413" t="str">
            <v>07</v>
          </cell>
          <cell r="M4413">
            <v>3</v>
          </cell>
          <cell r="N4413" t="str">
            <v>624</v>
          </cell>
          <cell r="Q4413" t="str">
            <v>FFC</v>
          </cell>
          <cell r="S4413">
            <v>0</v>
          </cell>
          <cell r="T4413">
            <v>578160</v>
          </cell>
          <cell r="U4413">
            <v>10.98</v>
          </cell>
        </row>
        <row r="4414">
          <cell r="G4414" t="str">
            <v>05</v>
          </cell>
          <cell r="M4414">
            <v>2</v>
          </cell>
          <cell r="N4414" t="str">
            <v>624</v>
          </cell>
          <cell r="Q4414" t="str">
            <v>EFL</v>
          </cell>
          <cell r="S4414">
            <v>0</v>
          </cell>
          <cell r="T4414">
            <v>5617464</v>
          </cell>
          <cell r="U4414">
            <v>173304.39</v>
          </cell>
        </row>
        <row r="4415">
          <cell r="G4415" t="str">
            <v>05</v>
          </cell>
          <cell r="M4415">
            <v>15</v>
          </cell>
          <cell r="N4415" t="str">
            <v>624</v>
          </cell>
          <cell r="Q4415" t="str">
            <v>DC</v>
          </cell>
          <cell r="S4415">
            <v>2</v>
          </cell>
          <cell r="T4415">
            <v>1695.82</v>
          </cell>
          <cell r="U4415">
            <v>19790.22</v>
          </cell>
        </row>
        <row r="4416">
          <cell r="G4416" t="str">
            <v>05</v>
          </cell>
          <cell r="M4416">
            <v>1</v>
          </cell>
          <cell r="N4416" t="str">
            <v>623</v>
          </cell>
          <cell r="Q4416" t="str">
            <v>DC</v>
          </cell>
          <cell r="S4416">
            <v>1</v>
          </cell>
          <cell r="T4416">
            <v>50</v>
          </cell>
          <cell r="U4416">
            <v>1144</v>
          </cell>
        </row>
        <row r="4417">
          <cell r="G4417" t="str">
            <v>23</v>
          </cell>
          <cell r="M4417">
            <v>1</v>
          </cell>
          <cell r="N4417" t="str">
            <v>686</v>
          </cell>
          <cell r="Q4417" t="str">
            <v>EP2</v>
          </cell>
          <cell r="S4417">
            <v>0</v>
          </cell>
          <cell r="T4417">
            <v>406</v>
          </cell>
          <cell r="U4417">
            <v>-0.05</v>
          </cell>
        </row>
        <row r="4418">
          <cell r="G4418" t="str">
            <v>16</v>
          </cell>
          <cell r="M4418">
            <v>1</v>
          </cell>
          <cell r="N4418" t="str">
            <v>650</v>
          </cell>
          <cell r="Q4418" t="str">
            <v>OMS</v>
          </cell>
          <cell r="S4418">
            <v>0</v>
          </cell>
          <cell r="T4418">
            <v>565</v>
          </cell>
          <cell r="U4418">
            <v>0.18</v>
          </cell>
        </row>
        <row r="4419">
          <cell r="G4419" t="str">
            <v>05</v>
          </cell>
          <cell r="M4419">
            <v>1</v>
          </cell>
          <cell r="N4419" t="str">
            <v>623</v>
          </cell>
          <cell r="Q4419" t="str">
            <v>FVC</v>
          </cell>
          <cell r="S4419">
            <v>0</v>
          </cell>
          <cell r="T4419">
            <v>216488</v>
          </cell>
          <cell r="U4419">
            <v>0</v>
          </cell>
        </row>
        <row r="4420">
          <cell r="G4420" t="str">
            <v>07</v>
          </cell>
          <cell r="M4420">
            <v>1</v>
          </cell>
          <cell r="N4420" t="str">
            <v>650</v>
          </cell>
          <cell r="Q4420" t="str">
            <v>OMS</v>
          </cell>
          <cell r="S4420">
            <v>0</v>
          </cell>
          <cell r="T4420">
            <v>1483</v>
          </cell>
          <cell r="U4420">
            <v>0.47</v>
          </cell>
        </row>
        <row r="4421">
          <cell r="G4421" t="str">
            <v>05</v>
          </cell>
          <cell r="M4421">
            <v>4</v>
          </cell>
          <cell r="N4421" t="str">
            <v>624</v>
          </cell>
          <cell r="Q4421" t="str">
            <v>DS0</v>
          </cell>
          <cell r="S4421">
            <v>0</v>
          </cell>
          <cell r="T4421">
            <v>244440</v>
          </cell>
          <cell r="U4421">
            <v>21.51</v>
          </cell>
        </row>
        <row r="4422">
          <cell r="G4422" t="str">
            <v>07</v>
          </cell>
          <cell r="M4422">
            <v>1</v>
          </cell>
          <cell r="N4422" t="str">
            <v>621</v>
          </cell>
          <cell r="Q4422" t="str">
            <v>DS4</v>
          </cell>
          <cell r="S4422">
            <v>0</v>
          </cell>
          <cell r="T4422">
            <v>16976</v>
          </cell>
          <cell r="U4422">
            <v>-0.05</v>
          </cell>
        </row>
        <row r="4423">
          <cell r="G4423" t="str">
            <v>06</v>
          </cell>
          <cell r="M4423">
            <v>1</v>
          </cell>
          <cell r="N4423" t="str">
            <v>620</v>
          </cell>
          <cell r="Q4423" t="str">
            <v>ICV</v>
          </cell>
          <cell r="S4423">
            <v>0</v>
          </cell>
          <cell r="T4423">
            <v>3789</v>
          </cell>
          <cell r="U4423">
            <v>0</v>
          </cell>
        </row>
        <row r="4424">
          <cell r="G4424" t="str">
            <v>07</v>
          </cell>
          <cell r="M4424">
            <v>2</v>
          </cell>
          <cell r="N4424" t="str">
            <v>624</v>
          </cell>
          <cell r="Q4424" t="str">
            <v>DO5</v>
          </cell>
          <cell r="S4424">
            <v>0</v>
          </cell>
          <cell r="T4424">
            <v>738558</v>
          </cell>
          <cell r="U4424">
            <v>-127.03</v>
          </cell>
        </row>
        <row r="4425">
          <cell r="G4425" t="str">
            <v>16</v>
          </cell>
          <cell r="M4425">
            <v>1</v>
          </cell>
          <cell r="N4425" t="str">
            <v>623</v>
          </cell>
          <cell r="Q4425" t="str">
            <v>DSU</v>
          </cell>
          <cell r="S4425">
            <v>0</v>
          </cell>
          <cell r="T4425">
            <v>87168</v>
          </cell>
          <cell r="U4425">
            <v>8.8000000000000007</v>
          </cell>
        </row>
        <row r="4426">
          <cell r="G4426" t="str">
            <v>05</v>
          </cell>
          <cell r="M4426">
            <v>15</v>
          </cell>
          <cell r="N4426" t="str">
            <v>624</v>
          </cell>
          <cell r="Q4426" t="str">
            <v>DSU</v>
          </cell>
          <cell r="S4426">
            <v>0</v>
          </cell>
          <cell r="T4426">
            <v>703056</v>
          </cell>
          <cell r="U4426">
            <v>23.21</v>
          </cell>
        </row>
        <row r="4427">
          <cell r="G4427" t="str">
            <v>08</v>
          </cell>
          <cell r="M4427">
            <v>3</v>
          </cell>
          <cell r="N4427" t="str">
            <v>676</v>
          </cell>
          <cell r="Q4427" t="str">
            <v>DS3</v>
          </cell>
          <cell r="S4427">
            <v>0</v>
          </cell>
          <cell r="T4427">
            <v>0</v>
          </cell>
          <cell r="U4427">
            <v>0</v>
          </cell>
        </row>
        <row r="4428">
          <cell r="G4428" t="str">
            <v>07</v>
          </cell>
          <cell r="M4428">
            <v>2</v>
          </cell>
          <cell r="N4428" t="str">
            <v>623</v>
          </cell>
          <cell r="Q4428" t="str">
            <v>DS3</v>
          </cell>
          <cell r="S4428">
            <v>0</v>
          </cell>
          <cell r="T4428">
            <v>371316</v>
          </cell>
          <cell r="U4428">
            <v>-423.3</v>
          </cell>
        </row>
        <row r="4429">
          <cell r="G4429" t="str">
            <v>07</v>
          </cell>
          <cell r="M4429">
            <v>1</v>
          </cell>
          <cell r="N4429" t="str">
            <v>626</v>
          </cell>
          <cell r="Q4429" t="str">
            <v>DS3</v>
          </cell>
          <cell r="S4429">
            <v>0</v>
          </cell>
          <cell r="T4429">
            <v>683712</v>
          </cell>
          <cell r="U4429">
            <v>-30.08</v>
          </cell>
        </row>
        <row r="4430">
          <cell r="G4430" t="str">
            <v>08</v>
          </cell>
          <cell r="M4430">
            <v>1</v>
          </cell>
          <cell r="N4430" t="str">
            <v>626</v>
          </cell>
          <cell r="Q4430" t="str">
            <v>DS5</v>
          </cell>
          <cell r="S4430">
            <v>0</v>
          </cell>
          <cell r="T4430">
            <v>430560</v>
          </cell>
          <cell r="U4430">
            <v>0</v>
          </cell>
        </row>
        <row r="4431">
          <cell r="G4431" t="str">
            <v>05</v>
          </cell>
          <cell r="M4431">
            <v>3</v>
          </cell>
          <cell r="N4431" t="str">
            <v>624</v>
          </cell>
          <cell r="Q4431" t="str">
            <v>EC</v>
          </cell>
          <cell r="S4431">
            <v>0</v>
          </cell>
          <cell r="T4431">
            <v>169344</v>
          </cell>
          <cell r="U4431">
            <v>10447.07</v>
          </cell>
        </row>
        <row r="4432">
          <cell r="G4432" t="str">
            <v>16</v>
          </cell>
          <cell r="M4432">
            <v>2</v>
          </cell>
          <cell r="N4432" t="str">
            <v>641</v>
          </cell>
          <cell r="Q4432" t="str">
            <v>EC</v>
          </cell>
          <cell r="S4432">
            <v>0</v>
          </cell>
          <cell r="T4432">
            <v>806</v>
          </cell>
          <cell r="U4432">
            <v>76.58</v>
          </cell>
        </row>
        <row r="4433">
          <cell r="G4433" t="str">
            <v>07</v>
          </cell>
          <cell r="M4433">
            <v>3</v>
          </cell>
          <cell r="N4433" t="str">
            <v>624</v>
          </cell>
          <cell r="Q4433" t="str">
            <v>EFV</v>
          </cell>
          <cell r="S4433">
            <v>0</v>
          </cell>
          <cell r="T4433">
            <v>578160</v>
          </cell>
          <cell r="U4433">
            <v>-1230.9000000000001</v>
          </cell>
        </row>
        <row r="4434">
          <cell r="G4434" t="str">
            <v>16</v>
          </cell>
          <cell r="M4434">
            <v>1</v>
          </cell>
          <cell r="N4434" t="str">
            <v>650</v>
          </cell>
          <cell r="Q4434" t="str">
            <v>EP4</v>
          </cell>
          <cell r="S4434">
            <v>0</v>
          </cell>
          <cell r="T4434">
            <v>565</v>
          </cell>
          <cell r="U4434">
            <v>0</v>
          </cell>
        </row>
        <row r="4435">
          <cell r="G4435" t="str">
            <v>04</v>
          </cell>
          <cell r="M4435">
            <v>4</v>
          </cell>
          <cell r="N4435" t="str">
            <v>623</v>
          </cell>
          <cell r="Q4435" t="str">
            <v>EUR</v>
          </cell>
          <cell r="S4435">
            <v>0</v>
          </cell>
          <cell r="T4435">
            <v>123384</v>
          </cell>
          <cell r="U4435">
            <v>0.99</v>
          </cell>
        </row>
        <row r="4436">
          <cell r="G4436" t="str">
            <v>01</v>
          </cell>
          <cell r="M4436">
            <v>1</v>
          </cell>
          <cell r="N4436" t="str">
            <v>650</v>
          </cell>
          <cell r="Q4436" t="str">
            <v>E17</v>
          </cell>
          <cell r="S4436">
            <v>0</v>
          </cell>
          <cell r="T4436">
            <v>965</v>
          </cell>
          <cell r="U4436">
            <v>30.39</v>
          </cell>
        </row>
        <row r="4437">
          <cell r="G4437" t="str">
            <v>05</v>
          </cell>
          <cell r="M4437">
            <v>3</v>
          </cell>
          <cell r="N4437" t="str">
            <v>624</v>
          </cell>
          <cell r="Q4437" t="str">
            <v>ICN</v>
          </cell>
          <cell r="S4437">
            <v>0</v>
          </cell>
          <cell r="T4437">
            <v>169344</v>
          </cell>
          <cell r="U4437">
            <v>0</v>
          </cell>
        </row>
        <row r="4438">
          <cell r="G4438" t="str">
            <v>16</v>
          </cell>
          <cell r="M4438">
            <v>3</v>
          </cell>
          <cell r="N4438" t="str">
            <v>650</v>
          </cell>
          <cell r="Q4438" t="str">
            <v>L16</v>
          </cell>
          <cell r="S4438">
            <v>0</v>
          </cell>
          <cell r="T4438">
            <v>1</v>
          </cell>
          <cell r="U4438">
            <v>11.85</v>
          </cell>
        </row>
        <row r="4439">
          <cell r="G4439" t="str">
            <v>05</v>
          </cell>
          <cell r="M4439">
            <v>4</v>
          </cell>
          <cell r="N4439" t="str">
            <v>626</v>
          </cell>
          <cell r="Q4439" t="str">
            <v>PRC</v>
          </cell>
          <cell r="S4439">
            <v>0</v>
          </cell>
          <cell r="T4439">
            <v>1076328</v>
          </cell>
          <cell r="U4439">
            <v>1385.23</v>
          </cell>
        </row>
        <row r="4440">
          <cell r="G4440" t="str">
            <v>04</v>
          </cell>
          <cell r="M4440">
            <v>6</v>
          </cell>
          <cell r="N4440" t="str">
            <v>624</v>
          </cell>
          <cell r="Q4440" t="str">
            <v>PRC</v>
          </cell>
          <cell r="S4440">
            <v>0</v>
          </cell>
          <cell r="T4440">
            <v>164415</v>
          </cell>
          <cell r="U4440">
            <v>220.81</v>
          </cell>
        </row>
        <row r="4441">
          <cell r="G4441" t="str">
            <v>04</v>
          </cell>
          <cell r="M4441">
            <v>5</v>
          </cell>
          <cell r="N4441" t="str">
            <v>624</v>
          </cell>
          <cell r="Q4441" t="str">
            <v>PRV</v>
          </cell>
          <cell r="S4441">
            <v>0</v>
          </cell>
          <cell r="T4441">
            <v>79200</v>
          </cell>
          <cell r="U4441">
            <v>0.87</v>
          </cell>
        </row>
        <row r="4442">
          <cell r="G4442" t="str">
            <v>05</v>
          </cell>
          <cell r="M4442">
            <v>15</v>
          </cell>
          <cell r="N4442" t="str">
            <v>624</v>
          </cell>
          <cell r="Q4442" t="str">
            <v>MSO</v>
          </cell>
          <cell r="S4442">
            <v>0</v>
          </cell>
          <cell r="T4442">
            <v>703056</v>
          </cell>
          <cell r="U4442">
            <v>468.94</v>
          </cell>
        </row>
        <row r="4443">
          <cell r="G4443" t="str">
            <v>05</v>
          </cell>
          <cell r="M4443">
            <v>15</v>
          </cell>
          <cell r="N4443" t="str">
            <v>624</v>
          </cell>
          <cell r="Q4443" t="str">
            <v>MSV</v>
          </cell>
          <cell r="S4443">
            <v>0</v>
          </cell>
          <cell r="T4443">
            <v>703056</v>
          </cell>
          <cell r="U4443">
            <v>-355.75</v>
          </cell>
        </row>
        <row r="4444">
          <cell r="G4444" t="str">
            <v>23</v>
          </cell>
          <cell r="M4444">
            <v>2</v>
          </cell>
          <cell r="N4444" t="str">
            <v>685</v>
          </cell>
          <cell r="Q4444" t="str">
            <v>CAV</v>
          </cell>
          <cell r="S4444">
            <v>0</v>
          </cell>
          <cell r="T4444">
            <v>85</v>
          </cell>
          <cell r="U4444">
            <v>0.01</v>
          </cell>
        </row>
        <row r="4445">
          <cell r="G4445" t="str">
            <v>05</v>
          </cell>
          <cell r="M4445">
            <v>5</v>
          </cell>
          <cell r="N4445" t="str">
            <v>624</v>
          </cell>
          <cell r="Q4445" t="str">
            <v>BFC</v>
          </cell>
          <cell r="S4445">
            <v>0</v>
          </cell>
          <cell r="T4445">
            <v>54400</v>
          </cell>
          <cell r="U4445">
            <v>1564.16</v>
          </cell>
        </row>
        <row r="4446">
          <cell r="G4446" t="str">
            <v>16</v>
          </cell>
          <cell r="M4446">
            <v>2</v>
          </cell>
          <cell r="N4446" t="str">
            <v>641</v>
          </cell>
          <cell r="Q4446" t="str">
            <v>EIV</v>
          </cell>
          <cell r="S4446">
            <v>0</v>
          </cell>
          <cell r="T4446">
            <v>806</v>
          </cell>
          <cell r="U4446">
            <v>0</v>
          </cell>
        </row>
        <row r="4447">
          <cell r="G4447" t="str">
            <v>01</v>
          </cell>
          <cell r="M4447">
            <v>1</v>
          </cell>
          <cell r="N4447" t="str">
            <v>655</v>
          </cell>
          <cell r="Q4447" t="str">
            <v>BFC</v>
          </cell>
          <cell r="S4447">
            <v>0</v>
          </cell>
          <cell r="T4447">
            <v>287</v>
          </cell>
          <cell r="U4447">
            <v>8.2899999999999991</v>
          </cell>
        </row>
        <row r="4448">
          <cell r="G4448" t="str">
            <v>08</v>
          </cell>
          <cell r="M4448">
            <v>1</v>
          </cell>
          <cell r="N4448" t="str">
            <v>625</v>
          </cell>
          <cell r="Q4448" t="str">
            <v>FVC</v>
          </cell>
          <cell r="S4448">
            <v>0</v>
          </cell>
          <cell r="T4448">
            <v>257760</v>
          </cell>
          <cell r="U4448">
            <v>0</v>
          </cell>
        </row>
        <row r="4449">
          <cell r="G4449" t="str">
            <v>04</v>
          </cell>
          <cell r="M4449">
            <v>4</v>
          </cell>
          <cell r="N4449" t="str">
            <v>623</v>
          </cell>
          <cell r="Q4449" t="str">
            <v>TSE</v>
          </cell>
          <cell r="S4449">
            <v>0</v>
          </cell>
          <cell r="T4449">
            <v>123384</v>
          </cell>
          <cell r="U4449">
            <v>0</v>
          </cell>
        </row>
        <row r="4450">
          <cell r="G4450" t="str">
            <v>07</v>
          </cell>
          <cell r="M4450">
            <v>1</v>
          </cell>
          <cell r="N4450" t="str">
            <v>650</v>
          </cell>
          <cell r="Q4450" t="str">
            <v>RAU</v>
          </cell>
          <cell r="S4450">
            <v>0</v>
          </cell>
          <cell r="T4450">
            <v>1483</v>
          </cell>
          <cell r="U4450">
            <v>-0.01</v>
          </cell>
        </row>
        <row r="4451">
          <cell r="G4451" t="str">
            <v>08</v>
          </cell>
          <cell r="M4451">
            <v>1</v>
          </cell>
          <cell r="N4451" t="str">
            <v>632</v>
          </cell>
          <cell r="Q4451" t="str">
            <v>DO6</v>
          </cell>
          <cell r="S4451">
            <v>0</v>
          </cell>
          <cell r="T4451">
            <v>4659291</v>
          </cell>
          <cell r="U4451">
            <v>-1751.89</v>
          </cell>
        </row>
        <row r="4452">
          <cell r="G4452" t="str">
            <v>16</v>
          </cell>
          <cell r="M4452">
            <v>1</v>
          </cell>
          <cell r="N4452" t="str">
            <v>650</v>
          </cell>
          <cell r="Q4452" t="str">
            <v>EP3</v>
          </cell>
          <cell r="S4452">
            <v>0</v>
          </cell>
          <cell r="T4452">
            <v>565</v>
          </cell>
          <cell r="U4452">
            <v>0</v>
          </cell>
        </row>
        <row r="4453">
          <cell r="G4453" t="str">
            <v>04</v>
          </cell>
          <cell r="M4453">
            <v>2</v>
          </cell>
          <cell r="N4453" t="str">
            <v>623</v>
          </cell>
          <cell r="Q4453" t="str">
            <v>DO5</v>
          </cell>
          <cell r="S4453">
            <v>0</v>
          </cell>
          <cell r="T4453">
            <v>36084</v>
          </cell>
          <cell r="U4453">
            <v>-28.72</v>
          </cell>
        </row>
        <row r="4454">
          <cell r="G4454" t="str">
            <v>05</v>
          </cell>
          <cell r="M4454">
            <v>15</v>
          </cell>
          <cell r="N4454" t="str">
            <v>624</v>
          </cell>
          <cell r="Q4454" t="str">
            <v>EC</v>
          </cell>
          <cell r="S4454">
            <v>0</v>
          </cell>
          <cell r="T4454">
            <v>703056</v>
          </cell>
          <cell r="U4454">
            <v>41525.65</v>
          </cell>
        </row>
        <row r="4455">
          <cell r="G4455" t="str">
            <v>05</v>
          </cell>
          <cell r="M4455">
            <v>15</v>
          </cell>
          <cell r="N4455" t="str">
            <v>624</v>
          </cell>
          <cell r="Q4455" t="str">
            <v>EFV</v>
          </cell>
          <cell r="S4455">
            <v>0</v>
          </cell>
          <cell r="T4455">
            <v>703056</v>
          </cell>
          <cell r="U4455">
            <v>-1496.81</v>
          </cell>
        </row>
        <row r="4456">
          <cell r="G4456" t="str">
            <v>04</v>
          </cell>
          <cell r="M4456">
            <v>4</v>
          </cell>
          <cell r="N4456" t="str">
            <v>623</v>
          </cell>
          <cell r="Q4456" t="str">
            <v>EIN</v>
          </cell>
          <cell r="S4456">
            <v>0</v>
          </cell>
          <cell r="T4456">
            <v>123384</v>
          </cell>
          <cell r="U4456">
            <v>69.34</v>
          </cell>
        </row>
        <row r="4457">
          <cell r="G4457" t="str">
            <v>05</v>
          </cell>
          <cell r="M4457">
            <v>15</v>
          </cell>
          <cell r="N4457" t="str">
            <v>624</v>
          </cell>
          <cell r="Q4457" t="str">
            <v>EUR</v>
          </cell>
          <cell r="S4457">
            <v>0</v>
          </cell>
          <cell r="T4457">
            <v>703056</v>
          </cell>
          <cell r="U4457">
            <v>5.63</v>
          </cell>
        </row>
        <row r="4458">
          <cell r="G4458" t="str">
            <v>08</v>
          </cell>
          <cell r="M4458">
            <v>3</v>
          </cell>
          <cell r="N4458" t="str">
            <v>624</v>
          </cell>
          <cell r="Q4458" t="str">
            <v>ICN</v>
          </cell>
          <cell r="S4458">
            <v>0</v>
          </cell>
          <cell r="T4458">
            <v>626400</v>
          </cell>
          <cell r="U4458">
            <v>0</v>
          </cell>
        </row>
        <row r="4459">
          <cell r="G4459" t="str">
            <v>04</v>
          </cell>
          <cell r="M4459">
            <v>5</v>
          </cell>
          <cell r="N4459" t="str">
            <v>624</v>
          </cell>
          <cell r="Q4459" t="str">
            <v>ICN</v>
          </cell>
          <cell r="S4459">
            <v>0</v>
          </cell>
          <cell r="T4459">
            <v>79200</v>
          </cell>
          <cell r="U4459">
            <v>0</v>
          </cell>
        </row>
        <row r="4460">
          <cell r="G4460" t="str">
            <v>08</v>
          </cell>
          <cell r="M4460">
            <v>3</v>
          </cell>
          <cell r="N4460" t="str">
            <v>624</v>
          </cell>
          <cell r="Q4460" t="str">
            <v>PRV</v>
          </cell>
          <cell r="S4460">
            <v>0</v>
          </cell>
          <cell r="T4460">
            <v>626400</v>
          </cell>
          <cell r="U4460">
            <v>6.89</v>
          </cell>
        </row>
        <row r="4461">
          <cell r="G4461" t="str">
            <v>07</v>
          </cell>
          <cell r="M4461">
            <v>1</v>
          </cell>
          <cell r="N4461" t="str">
            <v>625</v>
          </cell>
          <cell r="Q4461" t="str">
            <v>TIU</v>
          </cell>
          <cell r="S4461">
            <v>0</v>
          </cell>
          <cell r="T4461">
            <v>542400</v>
          </cell>
          <cell r="U4461">
            <v>0</v>
          </cell>
        </row>
        <row r="4462">
          <cell r="G4462" t="str">
            <v>16</v>
          </cell>
          <cell r="M4462">
            <v>3</v>
          </cell>
          <cell r="N4462" t="str">
            <v>650</v>
          </cell>
          <cell r="Q4462" t="str">
            <v>MSO</v>
          </cell>
          <cell r="S4462">
            <v>0</v>
          </cell>
          <cell r="T4462">
            <v>38</v>
          </cell>
          <cell r="U4462">
            <v>0.01</v>
          </cell>
        </row>
        <row r="4463">
          <cell r="G4463" t="str">
            <v>04</v>
          </cell>
          <cell r="M4463">
            <v>11</v>
          </cell>
          <cell r="N4463" t="str">
            <v>623</v>
          </cell>
          <cell r="Q4463" t="str">
            <v>EP1</v>
          </cell>
          <cell r="S4463">
            <v>0</v>
          </cell>
          <cell r="T4463">
            <v>403035</v>
          </cell>
          <cell r="U4463">
            <v>0</v>
          </cell>
        </row>
        <row r="4464">
          <cell r="G4464" t="str">
            <v>16</v>
          </cell>
          <cell r="M4464">
            <v>1</v>
          </cell>
          <cell r="N4464" t="str">
            <v>650</v>
          </cell>
          <cell r="Q4464" t="str">
            <v>TTC</v>
          </cell>
          <cell r="S4464">
            <v>0</v>
          </cell>
          <cell r="T4464">
            <v>565</v>
          </cell>
          <cell r="U4464">
            <v>0</v>
          </cell>
        </row>
        <row r="4465">
          <cell r="G4465" t="str">
            <v>07</v>
          </cell>
          <cell r="M4465">
            <v>3</v>
          </cell>
          <cell r="N4465" t="str">
            <v>624</v>
          </cell>
          <cell r="Q4465" t="str">
            <v>CAV</v>
          </cell>
          <cell r="S4465">
            <v>0</v>
          </cell>
          <cell r="T4465">
            <v>578160</v>
          </cell>
          <cell r="U4465">
            <v>-17.350000000000001</v>
          </cell>
        </row>
        <row r="4466">
          <cell r="G4466" t="str">
            <v>04</v>
          </cell>
          <cell r="M4466">
            <v>11</v>
          </cell>
          <cell r="N4466" t="str">
            <v>623</v>
          </cell>
          <cell r="Q4466" t="str">
            <v>FFC</v>
          </cell>
          <cell r="S4466">
            <v>0</v>
          </cell>
          <cell r="T4466">
            <v>403035</v>
          </cell>
          <cell r="U4466">
            <v>10.48</v>
          </cell>
        </row>
        <row r="4467">
          <cell r="G4467" t="str">
            <v>04</v>
          </cell>
          <cell r="M4467">
            <v>4</v>
          </cell>
          <cell r="N4467" t="str">
            <v>623</v>
          </cell>
          <cell r="Q4467" t="str">
            <v>TDE</v>
          </cell>
          <cell r="S4467">
            <v>0</v>
          </cell>
          <cell r="T4467">
            <v>123384</v>
          </cell>
          <cell r="U4467">
            <v>0</v>
          </cell>
        </row>
        <row r="4468">
          <cell r="G4468" t="str">
            <v>05</v>
          </cell>
          <cell r="M4468">
            <v>3</v>
          </cell>
          <cell r="N4468" t="str">
            <v>624</v>
          </cell>
          <cell r="Q4468" t="str">
            <v>BFC</v>
          </cell>
          <cell r="S4468">
            <v>0</v>
          </cell>
          <cell r="T4468">
            <v>169344</v>
          </cell>
          <cell r="U4468">
            <v>4869.1499999999996</v>
          </cell>
        </row>
        <row r="4469">
          <cell r="G4469" t="str">
            <v>04</v>
          </cell>
          <cell r="M4469">
            <v>5</v>
          </cell>
          <cell r="N4469" t="str">
            <v>624</v>
          </cell>
          <cell r="Q4469" t="str">
            <v>DC</v>
          </cell>
          <cell r="S4469">
            <v>0</v>
          </cell>
          <cell r="T4469">
            <v>246.6</v>
          </cell>
          <cell r="U4469">
            <v>3207.82</v>
          </cell>
        </row>
        <row r="4470">
          <cell r="G4470" t="str">
            <v>04</v>
          </cell>
          <cell r="M4470">
            <v>1</v>
          </cell>
          <cell r="N4470" t="str">
            <v>621</v>
          </cell>
          <cell r="Q4470" t="str">
            <v>ACC</v>
          </cell>
          <cell r="S4470">
            <v>0</v>
          </cell>
          <cell r="T4470">
            <v>0</v>
          </cell>
          <cell r="U4470">
            <v>-3690</v>
          </cell>
        </row>
        <row r="4471">
          <cell r="G4471" t="str">
            <v>07</v>
          </cell>
          <cell r="M4471">
            <v>1</v>
          </cell>
          <cell r="N4471" t="str">
            <v>624</v>
          </cell>
          <cell r="Q4471" t="str">
            <v>DO8</v>
          </cell>
          <cell r="S4471">
            <v>0</v>
          </cell>
          <cell r="T4471">
            <v>235200</v>
          </cell>
          <cell r="U4471">
            <v>2.82</v>
          </cell>
        </row>
        <row r="4472">
          <cell r="G4472" t="str">
            <v>04</v>
          </cell>
          <cell r="M4472">
            <v>2</v>
          </cell>
          <cell r="N4472" t="str">
            <v>621</v>
          </cell>
          <cell r="Q4472" t="str">
            <v>DS4</v>
          </cell>
          <cell r="S4472">
            <v>0</v>
          </cell>
          <cell r="T4472">
            <v>169776</v>
          </cell>
          <cell r="U4472">
            <v>-0.51</v>
          </cell>
        </row>
        <row r="4473">
          <cell r="G4473" t="str">
            <v>07</v>
          </cell>
          <cell r="M4473">
            <v>1</v>
          </cell>
          <cell r="N4473" t="str">
            <v>624</v>
          </cell>
          <cell r="Q4473" t="str">
            <v>EP3</v>
          </cell>
          <cell r="S4473">
            <v>0</v>
          </cell>
          <cell r="T4473">
            <v>14947856</v>
          </cell>
          <cell r="U4473">
            <v>0</v>
          </cell>
        </row>
        <row r="4474">
          <cell r="G4474" t="str">
            <v>04</v>
          </cell>
          <cell r="M4474">
            <v>1</v>
          </cell>
          <cell r="N4474" t="str">
            <v>624</v>
          </cell>
          <cell r="Q4474" t="str">
            <v>EP3</v>
          </cell>
          <cell r="S4474">
            <v>0</v>
          </cell>
          <cell r="T4474">
            <v>31387568</v>
          </cell>
          <cell r="U4474">
            <v>0</v>
          </cell>
        </row>
        <row r="4475">
          <cell r="G4475" t="str">
            <v>02</v>
          </cell>
          <cell r="M4475">
            <v>2</v>
          </cell>
          <cell r="N4475" t="str">
            <v>612</v>
          </cell>
          <cell r="Q4475" t="str">
            <v>EP3</v>
          </cell>
          <cell r="S4475">
            <v>0</v>
          </cell>
          <cell r="T4475">
            <v>4045543</v>
          </cell>
          <cell r="U4475">
            <v>0</v>
          </cell>
        </row>
        <row r="4476">
          <cell r="G4476" t="str">
            <v>08</v>
          </cell>
          <cell r="M4476">
            <v>2</v>
          </cell>
          <cell r="N4476" t="str">
            <v>624</v>
          </cell>
          <cell r="Q4476" t="str">
            <v>EP3</v>
          </cell>
          <cell r="S4476">
            <v>0</v>
          </cell>
          <cell r="T4476">
            <v>3630322</v>
          </cell>
          <cell r="U4476">
            <v>0</v>
          </cell>
        </row>
        <row r="4477">
          <cell r="G4477" t="str">
            <v>08</v>
          </cell>
          <cell r="M4477">
            <v>1</v>
          </cell>
          <cell r="N4477" t="str">
            <v>676</v>
          </cell>
          <cell r="Q4477" t="str">
            <v>EP3</v>
          </cell>
          <cell r="S4477">
            <v>0</v>
          </cell>
          <cell r="T4477">
            <v>2649750</v>
          </cell>
          <cell r="U4477">
            <v>0</v>
          </cell>
        </row>
        <row r="4478">
          <cell r="G4478" t="str">
            <v>04</v>
          </cell>
          <cell r="M4478">
            <v>92</v>
          </cell>
          <cell r="N4478" t="str">
            <v>621</v>
          </cell>
          <cell r="Q4478" t="str">
            <v>EP3</v>
          </cell>
          <cell r="S4478">
            <v>0</v>
          </cell>
          <cell r="T4478">
            <v>3180</v>
          </cell>
          <cell r="U4478">
            <v>0</v>
          </cell>
        </row>
        <row r="4479">
          <cell r="G4479" t="str">
            <v>08</v>
          </cell>
          <cell r="M4479">
            <v>4</v>
          </cell>
          <cell r="N4479" t="str">
            <v>624</v>
          </cell>
          <cell r="Q4479" t="str">
            <v>EP3</v>
          </cell>
          <cell r="S4479">
            <v>0</v>
          </cell>
          <cell r="T4479">
            <v>39147260</v>
          </cell>
          <cell r="U4479">
            <v>0</v>
          </cell>
        </row>
        <row r="4480">
          <cell r="G4480" t="str">
            <v>05</v>
          </cell>
          <cell r="M4480">
            <v>2</v>
          </cell>
          <cell r="N4480" t="str">
            <v>621</v>
          </cell>
          <cell r="Q4480" t="str">
            <v>EP3</v>
          </cell>
          <cell r="S4480">
            <v>0</v>
          </cell>
          <cell r="T4480">
            <v>982780</v>
          </cell>
          <cell r="U4480">
            <v>0</v>
          </cell>
        </row>
        <row r="4481">
          <cell r="G4481" t="str">
            <v>08</v>
          </cell>
          <cell r="M4481">
            <v>6</v>
          </cell>
          <cell r="N4481" t="str">
            <v>624</v>
          </cell>
          <cell r="Q4481" t="str">
            <v>EP3</v>
          </cell>
          <cell r="S4481">
            <v>0</v>
          </cell>
          <cell r="T4481">
            <v>14995812</v>
          </cell>
          <cell r="U4481">
            <v>0</v>
          </cell>
        </row>
        <row r="4482">
          <cell r="G4482" t="str">
            <v>16</v>
          </cell>
          <cell r="M4482">
            <v>1</v>
          </cell>
          <cell r="N4482" t="str">
            <v>641</v>
          </cell>
          <cell r="Q4482" t="str">
            <v>FMU</v>
          </cell>
          <cell r="S4482">
            <v>0</v>
          </cell>
          <cell r="T4482">
            <v>45081</v>
          </cell>
          <cell r="U4482">
            <v>0.2</v>
          </cell>
        </row>
        <row r="4483">
          <cell r="G4483" t="str">
            <v>07</v>
          </cell>
          <cell r="M4483">
            <v>4</v>
          </cell>
          <cell r="N4483" t="str">
            <v>624</v>
          </cell>
          <cell r="Q4483" t="str">
            <v>FMU</v>
          </cell>
          <cell r="S4483">
            <v>0</v>
          </cell>
          <cell r="T4483">
            <v>11131623</v>
          </cell>
          <cell r="U4483">
            <v>11.16</v>
          </cell>
        </row>
        <row r="4484">
          <cell r="G4484" t="str">
            <v>01</v>
          </cell>
          <cell r="M4484">
            <v>1</v>
          </cell>
          <cell r="N4484" t="str">
            <v>611</v>
          </cell>
          <cell r="Q4484" t="str">
            <v>FMU</v>
          </cell>
          <cell r="S4484">
            <v>0</v>
          </cell>
          <cell r="T4484">
            <v>244180536</v>
          </cell>
          <cell r="U4484">
            <v>506</v>
          </cell>
        </row>
        <row r="4485">
          <cell r="G4485" t="str">
            <v>01</v>
          </cell>
          <cell r="M4485">
            <v>61</v>
          </cell>
          <cell r="N4485" t="str">
            <v>611</v>
          </cell>
          <cell r="Q4485" t="str">
            <v>FMU</v>
          </cell>
          <cell r="S4485">
            <v>0</v>
          </cell>
          <cell r="T4485">
            <v>31</v>
          </cell>
          <cell r="U4485">
            <v>0</v>
          </cell>
        </row>
        <row r="4486">
          <cell r="G4486" t="str">
            <v>08</v>
          </cell>
          <cell r="M4486">
            <v>1</v>
          </cell>
          <cell r="N4486" t="str">
            <v>634</v>
          </cell>
          <cell r="Q4486" t="str">
            <v>FMU</v>
          </cell>
          <cell r="S4486">
            <v>0</v>
          </cell>
          <cell r="T4486">
            <v>174477080</v>
          </cell>
          <cell r="U4486">
            <v>174.47</v>
          </cell>
        </row>
        <row r="4487">
          <cell r="G4487" t="str">
            <v>16</v>
          </cell>
          <cell r="M4487">
            <v>1</v>
          </cell>
          <cell r="N4487" t="str">
            <v>660</v>
          </cell>
          <cell r="Q4487" t="str">
            <v>FMU</v>
          </cell>
          <cell r="S4487">
            <v>0</v>
          </cell>
          <cell r="T4487">
            <v>1225</v>
          </cell>
          <cell r="U4487">
            <v>0</v>
          </cell>
        </row>
        <row r="4488">
          <cell r="G4488" t="str">
            <v>08</v>
          </cell>
          <cell r="M4488">
            <v>1</v>
          </cell>
          <cell r="N4488" t="str">
            <v>632</v>
          </cell>
          <cell r="Q4488" t="str">
            <v>FVE</v>
          </cell>
          <cell r="S4488">
            <v>0</v>
          </cell>
          <cell r="T4488">
            <v>128886903</v>
          </cell>
          <cell r="U4488">
            <v>0</v>
          </cell>
        </row>
        <row r="4489">
          <cell r="G4489" t="str">
            <v>05</v>
          </cell>
          <cell r="M4489">
            <v>1</v>
          </cell>
          <cell r="N4489" t="str">
            <v>624</v>
          </cell>
          <cell r="Q4489" t="str">
            <v>FVE</v>
          </cell>
          <cell r="S4489">
            <v>0</v>
          </cell>
          <cell r="T4489">
            <v>7488592</v>
          </cell>
          <cell r="U4489">
            <v>0</v>
          </cell>
        </row>
        <row r="4490">
          <cell r="G4490" t="str">
            <v>08</v>
          </cell>
          <cell r="M4490">
            <v>2</v>
          </cell>
          <cell r="N4490" t="str">
            <v>621</v>
          </cell>
          <cell r="Q4490" t="str">
            <v>FVE</v>
          </cell>
          <cell r="S4490">
            <v>0</v>
          </cell>
          <cell r="T4490">
            <v>536928</v>
          </cell>
          <cell r="U4490">
            <v>0</v>
          </cell>
        </row>
        <row r="4491">
          <cell r="G4491" t="str">
            <v>04</v>
          </cell>
          <cell r="M4491">
            <v>91</v>
          </cell>
          <cell r="N4491" t="str">
            <v>621</v>
          </cell>
          <cell r="Q4491" t="str">
            <v>FVE</v>
          </cell>
          <cell r="S4491">
            <v>0</v>
          </cell>
          <cell r="T4491">
            <v>11100</v>
          </cell>
          <cell r="U4491">
            <v>0</v>
          </cell>
        </row>
        <row r="4492">
          <cell r="G4492" t="str">
            <v>04</v>
          </cell>
          <cell r="M4492">
            <v>1</v>
          </cell>
          <cell r="N4492" t="str">
            <v>624</v>
          </cell>
          <cell r="Q4492" t="str">
            <v>FVE</v>
          </cell>
          <cell r="S4492">
            <v>0</v>
          </cell>
          <cell r="T4492">
            <v>31387568</v>
          </cell>
          <cell r="U4492">
            <v>0</v>
          </cell>
        </row>
        <row r="4493">
          <cell r="G4493" t="str">
            <v>08</v>
          </cell>
          <cell r="M4493">
            <v>2</v>
          </cell>
          <cell r="N4493" t="str">
            <v>626</v>
          </cell>
          <cell r="Q4493" t="str">
            <v>ICV</v>
          </cell>
          <cell r="S4493">
            <v>0</v>
          </cell>
          <cell r="T4493">
            <v>12091464</v>
          </cell>
          <cell r="U4493">
            <v>0</v>
          </cell>
        </row>
        <row r="4494">
          <cell r="G4494" t="str">
            <v>06</v>
          </cell>
          <cell r="M4494">
            <v>2</v>
          </cell>
          <cell r="N4494" t="str">
            <v>620</v>
          </cell>
          <cell r="Q4494" t="str">
            <v>ICV</v>
          </cell>
          <cell r="S4494">
            <v>0</v>
          </cell>
          <cell r="T4494">
            <v>0</v>
          </cell>
          <cell r="U4494">
            <v>0</v>
          </cell>
        </row>
        <row r="4495">
          <cell r="G4495" t="str">
            <v>04</v>
          </cell>
          <cell r="M4495">
            <v>11</v>
          </cell>
          <cell r="N4495" t="str">
            <v>621</v>
          </cell>
          <cell r="Q4495" t="str">
            <v>ICV</v>
          </cell>
          <cell r="S4495">
            <v>0</v>
          </cell>
          <cell r="T4495">
            <v>127517</v>
          </cell>
          <cell r="U4495">
            <v>0</v>
          </cell>
        </row>
        <row r="4496">
          <cell r="G4496" t="str">
            <v>05</v>
          </cell>
          <cell r="M4496">
            <v>1</v>
          </cell>
          <cell r="N4496" t="str">
            <v>624</v>
          </cell>
          <cell r="Q4496" t="str">
            <v>ICV</v>
          </cell>
          <cell r="S4496">
            <v>0</v>
          </cell>
          <cell r="T4496">
            <v>7488592</v>
          </cell>
          <cell r="U4496">
            <v>0</v>
          </cell>
        </row>
        <row r="4497">
          <cell r="G4497" t="str">
            <v>05</v>
          </cell>
          <cell r="M4497">
            <v>4</v>
          </cell>
          <cell r="N4497" t="str">
            <v>626</v>
          </cell>
          <cell r="Q4497" t="str">
            <v>ICV</v>
          </cell>
          <cell r="S4497">
            <v>0</v>
          </cell>
          <cell r="T4497">
            <v>1076328</v>
          </cell>
          <cell r="U4497">
            <v>0</v>
          </cell>
        </row>
        <row r="4498">
          <cell r="G4498" t="str">
            <v>23</v>
          </cell>
          <cell r="M4498">
            <v>1</v>
          </cell>
          <cell r="N4498" t="str">
            <v>686</v>
          </cell>
          <cell r="Q4498" t="str">
            <v>ICV</v>
          </cell>
          <cell r="S4498">
            <v>0</v>
          </cell>
          <cell r="T4498">
            <v>406</v>
          </cell>
          <cell r="U4498">
            <v>0</v>
          </cell>
        </row>
        <row r="4499">
          <cell r="G4499" t="str">
            <v>05</v>
          </cell>
          <cell r="M4499">
            <v>4</v>
          </cell>
          <cell r="N4499" t="str">
            <v>626</v>
          </cell>
          <cell r="Q4499" t="str">
            <v>DO3</v>
          </cell>
          <cell r="S4499">
            <v>0</v>
          </cell>
          <cell r="T4499">
            <v>2598156</v>
          </cell>
          <cell r="U4499">
            <v>236.44</v>
          </cell>
        </row>
        <row r="4500">
          <cell r="G4500" t="str">
            <v>07</v>
          </cell>
          <cell r="M4500">
            <v>1</v>
          </cell>
          <cell r="N4500" t="str">
            <v>624</v>
          </cell>
          <cell r="Q4500" t="str">
            <v>DO3</v>
          </cell>
          <cell r="S4500">
            <v>0</v>
          </cell>
          <cell r="T4500">
            <v>235200</v>
          </cell>
          <cell r="U4500">
            <v>187.22</v>
          </cell>
        </row>
        <row r="4501">
          <cell r="G4501" t="str">
            <v>04</v>
          </cell>
          <cell r="M4501">
            <v>3</v>
          </cell>
          <cell r="N4501" t="str">
            <v>641</v>
          </cell>
          <cell r="Q4501" t="str">
            <v>DSU</v>
          </cell>
          <cell r="S4501">
            <v>0</v>
          </cell>
          <cell r="T4501">
            <v>802300</v>
          </cell>
          <cell r="U4501">
            <v>67.349999999999994</v>
          </cell>
        </row>
        <row r="4502">
          <cell r="G4502" t="str">
            <v>08</v>
          </cell>
          <cell r="M4502">
            <v>1</v>
          </cell>
          <cell r="N4502" t="str">
            <v>632</v>
          </cell>
          <cell r="Q4502" t="str">
            <v>DSU</v>
          </cell>
          <cell r="S4502">
            <v>0</v>
          </cell>
          <cell r="T4502">
            <v>91982185</v>
          </cell>
          <cell r="U4502">
            <v>2575.5</v>
          </cell>
        </row>
        <row r="4503">
          <cell r="G4503" t="str">
            <v>04</v>
          </cell>
          <cell r="M4503">
            <v>10</v>
          </cell>
          <cell r="N4503" t="str">
            <v>624</v>
          </cell>
          <cell r="Q4503" t="str">
            <v>DSU</v>
          </cell>
          <cell r="S4503">
            <v>0</v>
          </cell>
          <cell r="T4503">
            <v>460944</v>
          </cell>
          <cell r="U4503">
            <v>15.21</v>
          </cell>
        </row>
        <row r="4504">
          <cell r="G4504" t="str">
            <v>04</v>
          </cell>
          <cell r="M4504">
            <v>92</v>
          </cell>
          <cell r="N4504" t="str">
            <v>621</v>
          </cell>
          <cell r="Q4504" t="str">
            <v>DSU</v>
          </cell>
          <cell r="S4504">
            <v>0</v>
          </cell>
          <cell r="T4504">
            <v>3180</v>
          </cell>
          <cell r="U4504">
            <v>0.45</v>
          </cell>
        </row>
        <row r="4505">
          <cell r="G4505" t="str">
            <v>07</v>
          </cell>
          <cell r="M4505">
            <v>4</v>
          </cell>
          <cell r="N4505" t="str">
            <v>624</v>
          </cell>
          <cell r="Q4505" t="str">
            <v>DSU</v>
          </cell>
          <cell r="S4505">
            <v>0</v>
          </cell>
          <cell r="T4505">
            <v>7076829</v>
          </cell>
          <cell r="U4505">
            <v>233.51</v>
          </cell>
        </row>
        <row r="4506">
          <cell r="G4506" t="str">
            <v>04</v>
          </cell>
          <cell r="M4506">
            <v>4</v>
          </cell>
          <cell r="N4506" t="str">
            <v>624</v>
          </cell>
          <cell r="Q4506" t="str">
            <v>DSU</v>
          </cell>
          <cell r="S4506">
            <v>0</v>
          </cell>
          <cell r="T4506">
            <v>7392688</v>
          </cell>
          <cell r="U4506">
            <v>243.99</v>
          </cell>
        </row>
        <row r="4507">
          <cell r="G4507" t="str">
            <v>05</v>
          </cell>
          <cell r="M4507">
            <v>4</v>
          </cell>
          <cell r="N4507" t="str">
            <v>624</v>
          </cell>
          <cell r="Q4507" t="str">
            <v>DS3</v>
          </cell>
          <cell r="S4507">
            <v>0</v>
          </cell>
          <cell r="T4507">
            <v>244440</v>
          </cell>
          <cell r="U4507">
            <v>-49.13</v>
          </cell>
        </row>
        <row r="4508">
          <cell r="G4508" t="str">
            <v>04</v>
          </cell>
          <cell r="M4508">
            <v>1</v>
          </cell>
          <cell r="N4508" t="str">
            <v>621</v>
          </cell>
          <cell r="Q4508" t="str">
            <v>DS5</v>
          </cell>
          <cell r="S4508">
            <v>0</v>
          </cell>
          <cell r="T4508">
            <v>523575</v>
          </cell>
          <cell r="U4508">
            <v>0</v>
          </cell>
        </row>
        <row r="4509">
          <cell r="G4509" t="str">
            <v>08</v>
          </cell>
          <cell r="M4509">
            <v>1</v>
          </cell>
          <cell r="N4509" t="str">
            <v>624</v>
          </cell>
          <cell r="Q4509" t="str">
            <v>DS5</v>
          </cell>
          <cell r="S4509">
            <v>0</v>
          </cell>
          <cell r="T4509">
            <v>9178240</v>
          </cell>
          <cell r="U4509">
            <v>0</v>
          </cell>
        </row>
        <row r="4510">
          <cell r="G4510" t="str">
            <v>04</v>
          </cell>
          <cell r="M4510">
            <v>4</v>
          </cell>
          <cell r="N4510" t="str">
            <v>624</v>
          </cell>
          <cell r="Q4510" t="str">
            <v>EBF</v>
          </cell>
          <cell r="S4510">
            <v>0</v>
          </cell>
          <cell r="T4510">
            <v>8937510</v>
          </cell>
          <cell r="U4510">
            <v>-256765.74</v>
          </cell>
        </row>
        <row r="4511">
          <cell r="G4511" t="str">
            <v>07</v>
          </cell>
          <cell r="M4511">
            <v>3</v>
          </cell>
          <cell r="N4511" t="str">
            <v>641</v>
          </cell>
          <cell r="Q4511" t="str">
            <v>EBF</v>
          </cell>
          <cell r="S4511">
            <v>0</v>
          </cell>
          <cell r="T4511">
            <v>3936</v>
          </cell>
          <cell r="U4511">
            <v>-113.08</v>
          </cell>
        </row>
        <row r="4512">
          <cell r="G4512" t="str">
            <v>04</v>
          </cell>
          <cell r="M4512">
            <v>1</v>
          </cell>
          <cell r="N4512" t="str">
            <v>624</v>
          </cell>
          <cell r="Q4512" t="str">
            <v>EBF</v>
          </cell>
          <cell r="S4512">
            <v>0</v>
          </cell>
          <cell r="T4512">
            <v>31387568</v>
          </cell>
          <cell r="U4512">
            <v>-901733.41</v>
          </cell>
        </row>
        <row r="4513">
          <cell r="G4513" t="str">
            <v>07</v>
          </cell>
          <cell r="M4513">
            <v>2</v>
          </cell>
          <cell r="N4513" t="str">
            <v>624</v>
          </cell>
          <cell r="Q4513" t="str">
            <v>EC</v>
          </cell>
          <cell r="S4513">
            <v>2</v>
          </cell>
          <cell r="T4513">
            <v>979204</v>
          </cell>
          <cell r="U4513">
            <v>60496.21</v>
          </cell>
        </row>
        <row r="4514">
          <cell r="G4514" t="str">
            <v>04</v>
          </cell>
          <cell r="M4514">
            <v>3</v>
          </cell>
          <cell r="N4514" t="str">
            <v>623</v>
          </cell>
          <cell r="Q4514" t="str">
            <v>EC</v>
          </cell>
          <cell r="S4514">
            <v>0</v>
          </cell>
          <cell r="T4514">
            <v>141134</v>
          </cell>
          <cell r="U4514">
            <v>9554.2099999999991</v>
          </cell>
        </row>
        <row r="4515">
          <cell r="G4515" t="str">
            <v>04</v>
          </cell>
          <cell r="M4515">
            <v>3</v>
          </cell>
          <cell r="N4515" t="str">
            <v>624</v>
          </cell>
          <cell r="Q4515" t="str">
            <v>EC</v>
          </cell>
          <cell r="S4515">
            <v>2</v>
          </cell>
          <cell r="T4515">
            <v>140000</v>
          </cell>
          <cell r="U4515">
            <v>8649.34</v>
          </cell>
        </row>
        <row r="4516">
          <cell r="G4516" t="str">
            <v>07</v>
          </cell>
          <cell r="M4516">
            <v>3</v>
          </cell>
          <cell r="N4516" t="str">
            <v>624</v>
          </cell>
          <cell r="Q4516" t="str">
            <v>EC</v>
          </cell>
          <cell r="S4516">
            <v>2</v>
          </cell>
          <cell r="T4516">
            <v>140000</v>
          </cell>
          <cell r="U4516">
            <v>8649.34</v>
          </cell>
        </row>
        <row r="4517">
          <cell r="G4517" t="str">
            <v>06</v>
          </cell>
          <cell r="M4517">
            <v>2</v>
          </cell>
          <cell r="N4517" t="str">
            <v>620</v>
          </cell>
          <cell r="Q4517" t="str">
            <v>EC</v>
          </cell>
          <cell r="S4517">
            <v>1</v>
          </cell>
          <cell r="T4517">
            <v>0</v>
          </cell>
          <cell r="U4517">
            <v>0</v>
          </cell>
        </row>
        <row r="4518">
          <cell r="G4518" t="str">
            <v>04</v>
          </cell>
          <cell r="M4518">
            <v>9</v>
          </cell>
          <cell r="N4518" t="str">
            <v>624</v>
          </cell>
          <cell r="Q4518" t="str">
            <v>EC</v>
          </cell>
          <cell r="S4518">
            <v>2</v>
          </cell>
          <cell r="T4518">
            <v>132674</v>
          </cell>
          <cell r="U4518">
            <v>8196.73</v>
          </cell>
        </row>
        <row r="4519">
          <cell r="G4519" t="str">
            <v>05</v>
          </cell>
          <cell r="M4519">
            <v>2</v>
          </cell>
          <cell r="N4519" t="str">
            <v>624</v>
          </cell>
          <cell r="Q4519" t="str">
            <v>EC</v>
          </cell>
          <cell r="S4519">
            <v>0</v>
          </cell>
          <cell r="T4519">
            <v>5617464</v>
          </cell>
          <cell r="U4519">
            <v>325477.88</v>
          </cell>
        </row>
        <row r="4520">
          <cell r="G4520" t="str">
            <v>02</v>
          </cell>
          <cell r="M4520">
            <v>2</v>
          </cell>
          <cell r="N4520" t="str">
            <v>611</v>
          </cell>
          <cell r="Q4520" t="str">
            <v>EC</v>
          </cell>
          <cell r="S4520">
            <v>2</v>
          </cell>
          <cell r="T4520">
            <v>-19188</v>
          </cell>
          <cell r="U4520">
            <v>-1493.52</v>
          </cell>
        </row>
        <row r="4521">
          <cell r="G4521" t="str">
            <v>05</v>
          </cell>
          <cell r="M4521">
            <v>4</v>
          </cell>
          <cell r="N4521" t="str">
            <v>626</v>
          </cell>
          <cell r="Q4521" t="str">
            <v>EC</v>
          </cell>
          <cell r="S4521">
            <v>0</v>
          </cell>
          <cell r="T4521">
            <v>3674484</v>
          </cell>
          <cell r="U4521">
            <v>119773.49</v>
          </cell>
        </row>
        <row r="4522">
          <cell r="G4522" t="str">
            <v>07</v>
          </cell>
          <cell r="M4522">
            <v>2</v>
          </cell>
          <cell r="N4522" t="str">
            <v>621</v>
          </cell>
          <cell r="Q4522" t="str">
            <v>ECR</v>
          </cell>
          <cell r="S4522">
            <v>0</v>
          </cell>
          <cell r="T4522">
            <v>6323476</v>
          </cell>
          <cell r="U4522">
            <v>31490.86</v>
          </cell>
        </row>
        <row r="4523">
          <cell r="G4523" t="str">
            <v>04</v>
          </cell>
          <cell r="M4523">
            <v>3</v>
          </cell>
          <cell r="N4523" t="str">
            <v>624</v>
          </cell>
          <cell r="Q4523" t="str">
            <v>ECR</v>
          </cell>
          <cell r="S4523">
            <v>0</v>
          </cell>
          <cell r="T4523">
            <v>491328</v>
          </cell>
          <cell r="U4523">
            <v>1788.44</v>
          </cell>
        </row>
        <row r="4524">
          <cell r="G4524" t="str">
            <v>01</v>
          </cell>
          <cell r="M4524">
            <v>1</v>
          </cell>
          <cell r="N4524" t="str">
            <v>611</v>
          </cell>
          <cell r="Q4524" t="str">
            <v>ECR</v>
          </cell>
          <cell r="S4524">
            <v>0</v>
          </cell>
          <cell r="T4524">
            <v>244160538</v>
          </cell>
          <cell r="U4524">
            <v>1414499.69</v>
          </cell>
        </row>
        <row r="4525">
          <cell r="G4525" t="str">
            <v>04</v>
          </cell>
          <cell r="M4525">
            <v>2</v>
          </cell>
          <cell r="N4525" t="str">
            <v>641</v>
          </cell>
          <cell r="Q4525" t="str">
            <v>ECR</v>
          </cell>
          <cell r="S4525">
            <v>0</v>
          </cell>
          <cell r="T4525">
            <v>2526</v>
          </cell>
          <cell r="U4525">
            <v>8.24</v>
          </cell>
        </row>
        <row r="4526">
          <cell r="G4526" t="str">
            <v>23</v>
          </cell>
          <cell r="M4526">
            <v>1</v>
          </cell>
          <cell r="N4526" t="str">
            <v>686</v>
          </cell>
          <cell r="Q4526" t="str">
            <v>ECR</v>
          </cell>
          <cell r="S4526">
            <v>0</v>
          </cell>
          <cell r="T4526">
            <v>406</v>
          </cell>
          <cell r="U4526">
            <v>2.35</v>
          </cell>
        </row>
        <row r="4527">
          <cell r="G4527" t="str">
            <v>03</v>
          </cell>
          <cell r="M4527">
            <v>1</v>
          </cell>
          <cell r="N4527" t="str">
            <v>660</v>
          </cell>
          <cell r="Q4527" t="str">
            <v>ECR</v>
          </cell>
          <cell r="S4527">
            <v>0</v>
          </cell>
          <cell r="T4527">
            <v>425</v>
          </cell>
          <cell r="U4527">
            <v>0.93</v>
          </cell>
        </row>
        <row r="4528">
          <cell r="G4528" t="str">
            <v>22</v>
          </cell>
          <cell r="M4528">
            <v>9</v>
          </cell>
          <cell r="N4528" t="str">
            <v>677</v>
          </cell>
          <cell r="Q4528" t="str">
            <v>EEC</v>
          </cell>
          <cell r="S4528">
            <v>3</v>
          </cell>
          <cell r="T4528">
            <v>3298532</v>
          </cell>
          <cell r="U4528">
            <v>192076.81</v>
          </cell>
        </row>
        <row r="4529">
          <cell r="G4529" t="str">
            <v>07</v>
          </cell>
          <cell r="M4529">
            <v>1</v>
          </cell>
          <cell r="N4529" t="str">
            <v>621</v>
          </cell>
          <cell r="Q4529" t="str">
            <v>EFV</v>
          </cell>
          <cell r="S4529">
            <v>0</v>
          </cell>
          <cell r="T4529">
            <v>5463877</v>
          </cell>
          <cell r="U4529">
            <v>-11633.05</v>
          </cell>
        </row>
        <row r="4530">
          <cell r="G4530" t="str">
            <v>07</v>
          </cell>
          <cell r="M4530">
            <v>2</v>
          </cell>
          <cell r="N4530" t="str">
            <v>621</v>
          </cell>
          <cell r="Q4530" t="str">
            <v>EFV</v>
          </cell>
          <cell r="S4530">
            <v>0</v>
          </cell>
          <cell r="T4530">
            <v>6323476</v>
          </cell>
          <cell r="U4530">
            <v>-13462.6</v>
          </cell>
        </row>
        <row r="4531">
          <cell r="G4531" t="str">
            <v>08</v>
          </cell>
          <cell r="M4531">
            <v>1</v>
          </cell>
          <cell r="N4531" t="str">
            <v>632</v>
          </cell>
          <cell r="Q4531" t="str">
            <v>EFV</v>
          </cell>
          <cell r="S4531">
            <v>0</v>
          </cell>
          <cell r="T4531">
            <v>128886903</v>
          </cell>
          <cell r="U4531">
            <v>-274400.21999999997</v>
          </cell>
        </row>
        <row r="4532">
          <cell r="G4532" t="str">
            <v>04</v>
          </cell>
          <cell r="M4532">
            <v>11</v>
          </cell>
          <cell r="N4532" t="str">
            <v>621</v>
          </cell>
          <cell r="Q4532" t="str">
            <v>EFV</v>
          </cell>
          <cell r="S4532">
            <v>0</v>
          </cell>
          <cell r="T4532">
            <v>127517</v>
          </cell>
          <cell r="U4532">
            <v>-271.48</v>
          </cell>
        </row>
        <row r="4533">
          <cell r="G4533" t="str">
            <v>04</v>
          </cell>
          <cell r="M4533">
            <v>4</v>
          </cell>
          <cell r="N4533" t="str">
            <v>624</v>
          </cell>
          <cell r="Q4533" t="str">
            <v>EIN</v>
          </cell>
          <cell r="S4533">
            <v>0</v>
          </cell>
          <cell r="T4533">
            <v>8937510</v>
          </cell>
          <cell r="U4533">
            <v>5022.8599999999997</v>
          </cell>
        </row>
        <row r="4534">
          <cell r="G4534" t="str">
            <v>16</v>
          </cell>
          <cell r="M4534">
            <v>1</v>
          </cell>
          <cell r="N4534" t="str">
            <v>623</v>
          </cell>
          <cell r="Q4534" t="str">
            <v>EIN</v>
          </cell>
          <cell r="S4534">
            <v>0</v>
          </cell>
          <cell r="T4534">
            <v>87168</v>
          </cell>
          <cell r="U4534">
            <v>48.99</v>
          </cell>
        </row>
        <row r="4535">
          <cell r="G4535" t="str">
            <v>01</v>
          </cell>
          <cell r="M4535">
            <v>61</v>
          </cell>
          <cell r="N4535" t="str">
            <v>611</v>
          </cell>
          <cell r="Q4535" t="str">
            <v>EIN</v>
          </cell>
          <cell r="S4535">
            <v>0</v>
          </cell>
          <cell r="T4535">
            <v>31</v>
          </cell>
          <cell r="U4535">
            <v>0.02</v>
          </cell>
        </row>
        <row r="4536">
          <cell r="G4536" t="str">
            <v>08</v>
          </cell>
          <cell r="M4536">
            <v>1</v>
          </cell>
          <cell r="N4536" t="str">
            <v>632</v>
          </cell>
          <cell r="Q4536" t="str">
            <v>EIN</v>
          </cell>
          <cell r="S4536">
            <v>0</v>
          </cell>
          <cell r="T4536">
            <v>128886903</v>
          </cell>
          <cell r="U4536">
            <v>72434.44</v>
          </cell>
        </row>
        <row r="4537">
          <cell r="G4537" t="str">
            <v>08</v>
          </cell>
          <cell r="M4537">
            <v>1</v>
          </cell>
          <cell r="N4537" t="str">
            <v>626</v>
          </cell>
          <cell r="Q4537" t="str">
            <v>EIN</v>
          </cell>
          <cell r="S4537">
            <v>0</v>
          </cell>
          <cell r="T4537">
            <v>3096480</v>
          </cell>
          <cell r="U4537">
            <v>1740.22</v>
          </cell>
        </row>
        <row r="4538">
          <cell r="G4538" t="str">
            <v>07</v>
          </cell>
          <cell r="M4538">
            <v>2</v>
          </cell>
          <cell r="N4538" t="str">
            <v>623</v>
          </cell>
          <cell r="Q4538" t="str">
            <v>EP4</v>
          </cell>
          <cell r="S4538">
            <v>0</v>
          </cell>
          <cell r="T4538">
            <v>2764790</v>
          </cell>
          <cell r="U4538">
            <v>0</v>
          </cell>
        </row>
        <row r="4539">
          <cell r="G4539" t="str">
            <v>09</v>
          </cell>
          <cell r="M4539">
            <v>1</v>
          </cell>
          <cell r="N4539" t="str">
            <v>655</v>
          </cell>
          <cell r="Q4539" t="str">
            <v>EP4</v>
          </cell>
          <cell r="S4539">
            <v>0</v>
          </cell>
          <cell r="T4539">
            <v>587250</v>
          </cell>
          <cell r="U4539">
            <v>0</v>
          </cell>
        </row>
        <row r="4540">
          <cell r="G4540" t="str">
            <v>02</v>
          </cell>
          <cell r="M4540">
            <v>2</v>
          </cell>
          <cell r="N4540" t="str">
            <v>611</v>
          </cell>
          <cell r="Q4540" t="str">
            <v>EP4</v>
          </cell>
          <cell r="S4540">
            <v>0</v>
          </cell>
          <cell r="T4540">
            <v>11965430</v>
          </cell>
          <cell r="U4540">
            <v>0</v>
          </cell>
        </row>
        <row r="4541">
          <cell r="G4541" t="str">
            <v>04</v>
          </cell>
          <cell r="M4541">
            <v>3</v>
          </cell>
          <cell r="N4541" t="str">
            <v>650</v>
          </cell>
          <cell r="Q4541" t="str">
            <v>EP4</v>
          </cell>
          <cell r="S4541">
            <v>0</v>
          </cell>
          <cell r="T4541">
            <v>41467</v>
          </cell>
          <cell r="U4541">
            <v>0</v>
          </cell>
        </row>
        <row r="4542">
          <cell r="G4542" t="str">
            <v>08</v>
          </cell>
          <cell r="M4542">
            <v>2</v>
          </cell>
          <cell r="N4542" t="str">
            <v>626</v>
          </cell>
          <cell r="Q4542" t="str">
            <v>EP4</v>
          </cell>
          <cell r="S4542">
            <v>0</v>
          </cell>
          <cell r="T4542">
            <v>13892472</v>
          </cell>
          <cell r="U4542">
            <v>0</v>
          </cell>
        </row>
        <row r="4543">
          <cell r="G4543" t="str">
            <v>04</v>
          </cell>
          <cell r="M4543">
            <v>1</v>
          </cell>
          <cell r="N4543" t="str">
            <v>624</v>
          </cell>
          <cell r="Q4543" t="str">
            <v>EP4</v>
          </cell>
          <cell r="S4543">
            <v>0</v>
          </cell>
          <cell r="T4543">
            <v>31387568</v>
          </cell>
          <cell r="U4543">
            <v>0</v>
          </cell>
        </row>
        <row r="4544">
          <cell r="G4544" t="str">
            <v>23</v>
          </cell>
          <cell r="M4544">
            <v>2</v>
          </cell>
          <cell r="N4544" t="str">
            <v>685</v>
          </cell>
          <cell r="Q4544" t="str">
            <v>EP4</v>
          </cell>
          <cell r="S4544">
            <v>0</v>
          </cell>
          <cell r="T4544">
            <v>85</v>
          </cell>
          <cell r="U4544">
            <v>0</v>
          </cell>
        </row>
        <row r="4545">
          <cell r="G4545" t="str">
            <v>04</v>
          </cell>
          <cell r="M4545">
            <v>2</v>
          </cell>
          <cell r="N4545" t="str">
            <v>624</v>
          </cell>
          <cell r="Q4545" t="str">
            <v>EP4</v>
          </cell>
          <cell r="S4545">
            <v>0</v>
          </cell>
          <cell r="T4545">
            <v>8465249</v>
          </cell>
          <cell r="U4545">
            <v>0</v>
          </cell>
        </row>
        <row r="4546">
          <cell r="G4546" t="str">
            <v>06</v>
          </cell>
          <cell r="M4546">
            <v>1</v>
          </cell>
          <cell r="N4546" t="str">
            <v>622</v>
          </cell>
          <cell r="Q4546" t="str">
            <v>EP4</v>
          </cell>
          <cell r="S4546">
            <v>0</v>
          </cell>
          <cell r="T4546">
            <v>37559</v>
          </cell>
          <cell r="U4546">
            <v>0</v>
          </cell>
        </row>
        <row r="4547">
          <cell r="G4547" t="str">
            <v>07</v>
          </cell>
          <cell r="M4547">
            <v>3</v>
          </cell>
          <cell r="N4547" t="str">
            <v>641</v>
          </cell>
          <cell r="Q4547" t="str">
            <v>EP4</v>
          </cell>
          <cell r="S4547">
            <v>0</v>
          </cell>
          <cell r="T4547">
            <v>3936</v>
          </cell>
          <cell r="U4547">
            <v>0</v>
          </cell>
        </row>
        <row r="4548">
          <cell r="G4548" t="str">
            <v>07</v>
          </cell>
          <cell r="M4548">
            <v>1</v>
          </cell>
          <cell r="N4548" t="str">
            <v>623</v>
          </cell>
          <cell r="Q4548" t="str">
            <v>EP4</v>
          </cell>
          <cell r="S4548">
            <v>0</v>
          </cell>
          <cell r="T4548">
            <v>19183936</v>
          </cell>
          <cell r="U4548">
            <v>0</v>
          </cell>
        </row>
        <row r="4549">
          <cell r="G4549" t="str">
            <v>23</v>
          </cell>
          <cell r="M4549">
            <v>1</v>
          </cell>
          <cell r="N4549" t="str">
            <v>685</v>
          </cell>
          <cell r="Q4549" t="str">
            <v>EUR</v>
          </cell>
          <cell r="S4549">
            <v>0</v>
          </cell>
          <cell r="T4549">
            <v>28650</v>
          </cell>
          <cell r="U4549">
            <v>0.21</v>
          </cell>
        </row>
        <row r="4550">
          <cell r="G4550" t="str">
            <v>07</v>
          </cell>
          <cell r="M4550">
            <v>1</v>
          </cell>
          <cell r="N4550" t="str">
            <v>623</v>
          </cell>
          <cell r="Q4550" t="str">
            <v>EUR</v>
          </cell>
          <cell r="S4550">
            <v>0</v>
          </cell>
          <cell r="T4550">
            <v>19183936</v>
          </cell>
          <cell r="U4550">
            <v>153.44999999999999</v>
          </cell>
        </row>
        <row r="4551">
          <cell r="G4551" t="str">
            <v>02</v>
          </cell>
          <cell r="M4551">
            <v>2</v>
          </cell>
          <cell r="N4551" t="str">
            <v>611</v>
          </cell>
          <cell r="Q4551" t="str">
            <v>EUR</v>
          </cell>
          <cell r="S4551">
            <v>0</v>
          </cell>
          <cell r="T4551">
            <v>11965430</v>
          </cell>
          <cell r="U4551">
            <v>95.55</v>
          </cell>
        </row>
        <row r="4552">
          <cell r="G4552" t="str">
            <v>08</v>
          </cell>
          <cell r="M4552">
            <v>1</v>
          </cell>
          <cell r="N4552" t="str">
            <v>621</v>
          </cell>
          <cell r="Q4552" t="str">
            <v>EUR</v>
          </cell>
          <cell r="S4552">
            <v>0</v>
          </cell>
          <cell r="T4552">
            <v>645187</v>
          </cell>
          <cell r="U4552">
            <v>5.19</v>
          </cell>
        </row>
        <row r="4553">
          <cell r="G4553" t="str">
            <v>07</v>
          </cell>
          <cell r="M4553">
            <v>1</v>
          </cell>
          <cell r="N4553" t="str">
            <v>660</v>
          </cell>
          <cell r="Q4553" t="str">
            <v>EUR</v>
          </cell>
          <cell r="S4553">
            <v>0</v>
          </cell>
          <cell r="T4553">
            <v>14715</v>
          </cell>
          <cell r="U4553">
            <v>0.08</v>
          </cell>
        </row>
        <row r="4554">
          <cell r="G4554" t="str">
            <v>09</v>
          </cell>
          <cell r="M4554">
            <v>1</v>
          </cell>
          <cell r="N4554" t="str">
            <v>660</v>
          </cell>
          <cell r="Q4554" t="str">
            <v>E21</v>
          </cell>
          <cell r="S4554">
            <v>0</v>
          </cell>
          <cell r="T4554">
            <v>961</v>
          </cell>
          <cell r="U4554">
            <v>30.32</v>
          </cell>
        </row>
        <row r="4555">
          <cell r="G4555" t="str">
            <v>07</v>
          </cell>
          <cell r="M4555">
            <v>1</v>
          </cell>
          <cell r="N4555" t="str">
            <v>660</v>
          </cell>
          <cell r="Q4555" t="str">
            <v>E21</v>
          </cell>
          <cell r="S4555">
            <v>0</v>
          </cell>
          <cell r="T4555">
            <v>1275</v>
          </cell>
          <cell r="U4555">
            <v>40.22</v>
          </cell>
        </row>
        <row r="4556">
          <cell r="G4556" t="str">
            <v>04</v>
          </cell>
          <cell r="M4556">
            <v>3</v>
          </cell>
          <cell r="N4556" t="str">
            <v>650</v>
          </cell>
          <cell r="Q4556" t="str">
            <v>E21</v>
          </cell>
          <cell r="S4556">
            <v>0</v>
          </cell>
          <cell r="T4556">
            <v>3828</v>
          </cell>
          <cell r="U4556">
            <v>120.57</v>
          </cell>
        </row>
        <row r="4557">
          <cell r="G4557" t="str">
            <v>04</v>
          </cell>
          <cell r="M4557">
            <v>4</v>
          </cell>
          <cell r="N4557" t="str">
            <v>626</v>
          </cell>
          <cell r="Q4557" t="str">
            <v>FFE</v>
          </cell>
          <cell r="S4557">
            <v>0</v>
          </cell>
          <cell r="T4557">
            <v>3538426</v>
          </cell>
          <cell r="U4557">
            <v>240.62</v>
          </cell>
        </row>
        <row r="4558">
          <cell r="G4558" t="str">
            <v>04</v>
          </cell>
          <cell r="M4558">
            <v>2</v>
          </cell>
          <cell r="N4558" t="str">
            <v>624</v>
          </cell>
          <cell r="Q4558" t="str">
            <v>FFE</v>
          </cell>
          <cell r="S4558">
            <v>0</v>
          </cell>
          <cell r="T4558">
            <v>8465249</v>
          </cell>
          <cell r="U4558">
            <v>609.5</v>
          </cell>
        </row>
        <row r="4559">
          <cell r="G4559" t="str">
            <v>07</v>
          </cell>
          <cell r="M4559">
            <v>1</v>
          </cell>
          <cell r="N4559" t="str">
            <v>623</v>
          </cell>
          <cell r="Q4559" t="str">
            <v>ICN</v>
          </cell>
          <cell r="S4559">
            <v>0</v>
          </cell>
          <cell r="T4559">
            <v>19183936</v>
          </cell>
          <cell r="U4559">
            <v>0</v>
          </cell>
        </row>
        <row r="4560">
          <cell r="G4560" t="str">
            <v>02</v>
          </cell>
          <cell r="M4560">
            <v>2</v>
          </cell>
          <cell r="N4560" t="str">
            <v>611</v>
          </cell>
          <cell r="Q4560" t="str">
            <v>ICN</v>
          </cell>
          <cell r="S4560">
            <v>0</v>
          </cell>
          <cell r="T4560">
            <v>11965430</v>
          </cell>
          <cell r="U4560">
            <v>0</v>
          </cell>
        </row>
        <row r="4561">
          <cell r="G4561" t="str">
            <v>04</v>
          </cell>
          <cell r="M4561">
            <v>4</v>
          </cell>
          <cell r="N4561" t="str">
            <v>626</v>
          </cell>
          <cell r="Q4561" t="str">
            <v>ICN</v>
          </cell>
          <cell r="S4561">
            <v>0</v>
          </cell>
          <cell r="T4561">
            <v>3538426</v>
          </cell>
          <cell r="U4561">
            <v>0</v>
          </cell>
        </row>
        <row r="4562">
          <cell r="G4562" t="str">
            <v>08</v>
          </cell>
          <cell r="M4562">
            <v>2</v>
          </cell>
          <cell r="N4562" t="str">
            <v>621</v>
          </cell>
          <cell r="Q4562" t="str">
            <v>ICN</v>
          </cell>
          <cell r="S4562">
            <v>0</v>
          </cell>
          <cell r="T4562">
            <v>536928</v>
          </cell>
          <cell r="U4562">
            <v>0</v>
          </cell>
        </row>
        <row r="4563">
          <cell r="G4563" t="str">
            <v>01</v>
          </cell>
          <cell r="M4563">
            <v>11</v>
          </cell>
          <cell r="N4563" t="str">
            <v>611</v>
          </cell>
          <cell r="Q4563" t="str">
            <v>ICN</v>
          </cell>
          <cell r="S4563">
            <v>0</v>
          </cell>
          <cell r="T4563">
            <v>31921</v>
          </cell>
          <cell r="U4563">
            <v>0</v>
          </cell>
        </row>
        <row r="4564">
          <cell r="G4564" t="str">
            <v>08</v>
          </cell>
          <cell r="M4564">
            <v>2</v>
          </cell>
          <cell r="N4564" t="str">
            <v>626</v>
          </cell>
          <cell r="Q4564" t="str">
            <v>ICN</v>
          </cell>
          <cell r="S4564">
            <v>0</v>
          </cell>
          <cell r="T4564">
            <v>12091464</v>
          </cell>
          <cell r="U4564">
            <v>0</v>
          </cell>
        </row>
        <row r="4565">
          <cell r="G4565" t="str">
            <v>06</v>
          </cell>
          <cell r="M4565">
            <v>1</v>
          </cell>
          <cell r="N4565" t="str">
            <v>622</v>
          </cell>
          <cell r="Q4565" t="str">
            <v>ICN</v>
          </cell>
          <cell r="S4565">
            <v>0</v>
          </cell>
          <cell r="T4565">
            <v>37559</v>
          </cell>
          <cell r="U4565">
            <v>0</v>
          </cell>
        </row>
        <row r="4566">
          <cell r="G4566" t="str">
            <v>08</v>
          </cell>
          <cell r="M4566">
            <v>1</v>
          </cell>
          <cell r="N4566" t="str">
            <v>676</v>
          </cell>
          <cell r="Q4566" t="str">
            <v>ICN</v>
          </cell>
          <cell r="S4566">
            <v>0</v>
          </cell>
          <cell r="T4566">
            <v>266200</v>
          </cell>
          <cell r="U4566">
            <v>0</v>
          </cell>
        </row>
        <row r="4567">
          <cell r="G4567" t="str">
            <v>01</v>
          </cell>
          <cell r="M4567">
            <v>1</v>
          </cell>
          <cell r="N4567" t="str">
            <v>611</v>
          </cell>
          <cell r="Q4567" t="str">
            <v>LMV</v>
          </cell>
          <cell r="S4567">
            <v>0</v>
          </cell>
          <cell r="T4567">
            <v>244174520</v>
          </cell>
          <cell r="U4567">
            <v>-26114.52</v>
          </cell>
        </row>
        <row r="4568">
          <cell r="G4568" t="str">
            <v>07</v>
          </cell>
          <cell r="M4568">
            <v>4</v>
          </cell>
          <cell r="N4568" t="str">
            <v>624</v>
          </cell>
          <cell r="Q4568" t="str">
            <v>LMV</v>
          </cell>
          <cell r="S4568">
            <v>0</v>
          </cell>
          <cell r="T4568">
            <v>7076829</v>
          </cell>
          <cell r="U4568">
            <v>-14.14</v>
          </cell>
        </row>
        <row r="4569">
          <cell r="G4569" t="str">
            <v>23</v>
          </cell>
          <cell r="M4569">
            <v>1</v>
          </cell>
          <cell r="N4569" t="str">
            <v>685</v>
          </cell>
          <cell r="Q4569" t="str">
            <v>LMV</v>
          </cell>
          <cell r="S4569">
            <v>0</v>
          </cell>
          <cell r="T4569">
            <v>28650</v>
          </cell>
          <cell r="U4569">
            <v>-3.07</v>
          </cell>
        </row>
        <row r="4570">
          <cell r="G4570" t="str">
            <v>09</v>
          </cell>
          <cell r="M4570">
            <v>1</v>
          </cell>
          <cell r="N4570" t="str">
            <v>660</v>
          </cell>
          <cell r="Q4570" t="str">
            <v>L16</v>
          </cell>
          <cell r="S4570">
            <v>0</v>
          </cell>
          <cell r="T4570">
            <v>15</v>
          </cell>
          <cell r="U4570">
            <v>154.05000000000001</v>
          </cell>
        </row>
        <row r="4571">
          <cell r="G4571" t="str">
            <v>04</v>
          </cell>
          <cell r="M4571">
            <v>1</v>
          </cell>
          <cell r="N4571" t="str">
            <v>623</v>
          </cell>
          <cell r="Q4571" t="str">
            <v>MC</v>
          </cell>
          <cell r="S4571">
            <v>2</v>
          </cell>
          <cell r="T4571">
            <v>1309.44</v>
          </cell>
          <cell r="U4571">
            <v>13288.64</v>
          </cell>
        </row>
        <row r="4572">
          <cell r="G4572" t="str">
            <v>04</v>
          </cell>
          <cell r="M4572">
            <v>3</v>
          </cell>
          <cell r="N4572" t="str">
            <v>641</v>
          </cell>
          <cell r="Q4572" t="str">
            <v>MC</v>
          </cell>
          <cell r="S4572">
            <v>0</v>
          </cell>
          <cell r="T4572">
            <v>0</v>
          </cell>
          <cell r="U4572">
            <v>2087.39</v>
          </cell>
        </row>
        <row r="4573">
          <cell r="G4573" t="str">
            <v>02</v>
          </cell>
          <cell r="M4573">
            <v>52</v>
          </cell>
          <cell r="N4573" t="str">
            <v>611</v>
          </cell>
          <cell r="Q4573" t="str">
            <v>PRC</v>
          </cell>
          <cell r="S4573">
            <v>0</v>
          </cell>
          <cell r="T4573">
            <v>3428</v>
          </cell>
          <cell r="U4573">
            <v>8.84</v>
          </cell>
        </row>
        <row r="4574">
          <cell r="G4574" t="str">
            <v>02</v>
          </cell>
          <cell r="M4574">
            <v>2</v>
          </cell>
          <cell r="N4574" t="str">
            <v>611</v>
          </cell>
          <cell r="Q4574" t="str">
            <v>PRC</v>
          </cell>
          <cell r="S4574">
            <v>0</v>
          </cell>
          <cell r="T4574">
            <v>11965430</v>
          </cell>
          <cell r="U4574">
            <v>30871.67</v>
          </cell>
        </row>
        <row r="4575">
          <cell r="G4575" t="str">
            <v>08</v>
          </cell>
          <cell r="M4575">
            <v>6</v>
          </cell>
          <cell r="N4575" t="str">
            <v>624</v>
          </cell>
          <cell r="Q4575" t="str">
            <v>PRC</v>
          </cell>
          <cell r="S4575">
            <v>0</v>
          </cell>
          <cell r="T4575">
            <v>11824688</v>
          </cell>
          <cell r="U4575">
            <v>15880.54</v>
          </cell>
        </row>
        <row r="4576">
          <cell r="G4576" t="str">
            <v>05</v>
          </cell>
          <cell r="M4576">
            <v>6</v>
          </cell>
          <cell r="N4576" t="str">
            <v>624</v>
          </cell>
          <cell r="Q4576" t="str">
            <v>PRC</v>
          </cell>
          <cell r="S4576">
            <v>0</v>
          </cell>
          <cell r="T4576">
            <v>3870300</v>
          </cell>
          <cell r="U4576">
            <v>5197.82</v>
          </cell>
        </row>
        <row r="4577">
          <cell r="G4577" t="str">
            <v>04</v>
          </cell>
          <cell r="M4577">
            <v>1</v>
          </cell>
          <cell r="N4577" t="str">
            <v>623</v>
          </cell>
          <cell r="Q4577" t="str">
            <v>PRV</v>
          </cell>
          <cell r="S4577">
            <v>0</v>
          </cell>
          <cell r="T4577">
            <v>93467566</v>
          </cell>
          <cell r="U4577">
            <v>11484.82</v>
          </cell>
        </row>
        <row r="4578">
          <cell r="G4578" t="str">
            <v>01</v>
          </cell>
          <cell r="M4578">
            <v>11</v>
          </cell>
          <cell r="N4578" t="str">
            <v>611</v>
          </cell>
          <cell r="Q4578" t="str">
            <v>PRV</v>
          </cell>
          <cell r="S4578">
            <v>0</v>
          </cell>
          <cell r="T4578">
            <v>31921</v>
          </cell>
          <cell r="U4578">
            <v>-5.59</v>
          </cell>
        </row>
        <row r="4579">
          <cell r="G4579" t="str">
            <v>07</v>
          </cell>
          <cell r="M4579">
            <v>1</v>
          </cell>
          <cell r="N4579" t="str">
            <v>624</v>
          </cell>
          <cell r="Q4579" t="str">
            <v>PRV</v>
          </cell>
          <cell r="S4579">
            <v>0</v>
          </cell>
          <cell r="T4579">
            <v>13980464</v>
          </cell>
          <cell r="U4579">
            <v>153.80000000000001</v>
          </cell>
        </row>
        <row r="4580">
          <cell r="G4580" t="str">
            <v>08</v>
          </cell>
          <cell r="M4580">
            <v>4</v>
          </cell>
          <cell r="N4580" t="str">
            <v>626</v>
          </cell>
          <cell r="Q4580" t="str">
            <v>PRV</v>
          </cell>
          <cell r="S4580">
            <v>0</v>
          </cell>
          <cell r="T4580">
            <v>10544688</v>
          </cell>
          <cell r="U4580">
            <v>400.71</v>
          </cell>
        </row>
        <row r="4581">
          <cell r="G4581" t="str">
            <v>04</v>
          </cell>
          <cell r="M4581">
            <v>2</v>
          </cell>
          <cell r="N4581" t="str">
            <v>624</v>
          </cell>
          <cell r="Q4581" t="str">
            <v>PRV</v>
          </cell>
          <cell r="S4581">
            <v>0</v>
          </cell>
          <cell r="T4581">
            <v>7606217</v>
          </cell>
          <cell r="U4581">
            <v>83.67</v>
          </cell>
        </row>
        <row r="4582">
          <cell r="G4582" t="str">
            <v>04</v>
          </cell>
          <cell r="M4582">
            <v>2</v>
          </cell>
          <cell r="N4582" t="str">
            <v>626</v>
          </cell>
          <cell r="Q4582" t="str">
            <v>PRV</v>
          </cell>
          <cell r="S4582">
            <v>0</v>
          </cell>
          <cell r="T4582">
            <v>1020195</v>
          </cell>
          <cell r="U4582">
            <v>38.770000000000003</v>
          </cell>
        </row>
        <row r="4583">
          <cell r="G4583" t="str">
            <v>08</v>
          </cell>
          <cell r="M4583">
            <v>6</v>
          </cell>
          <cell r="N4583" t="str">
            <v>624</v>
          </cell>
          <cell r="Q4583" t="str">
            <v>PRV</v>
          </cell>
          <cell r="S4583">
            <v>0</v>
          </cell>
          <cell r="T4583">
            <v>11824688</v>
          </cell>
          <cell r="U4583">
            <v>130.07</v>
          </cell>
        </row>
        <row r="4584">
          <cell r="G4584" t="str">
            <v>05</v>
          </cell>
          <cell r="M4584">
            <v>1</v>
          </cell>
          <cell r="N4584" t="str">
            <v>621</v>
          </cell>
          <cell r="Q4584" t="str">
            <v>PRV</v>
          </cell>
          <cell r="S4584">
            <v>0</v>
          </cell>
          <cell r="T4584">
            <v>24147</v>
          </cell>
          <cell r="U4584">
            <v>0.65</v>
          </cell>
        </row>
        <row r="4585">
          <cell r="G4585" t="str">
            <v>23</v>
          </cell>
          <cell r="M4585">
            <v>1</v>
          </cell>
          <cell r="N4585" t="str">
            <v>685</v>
          </cell>
          <cell r="Q4585" t="str">
            <v>PRV</v>
          </cell>
          <cell r="S4585">
            <v>0</v>
          </cell>
          <cell r="T4585">
            <v>28650</v>
          </cell>
          <cell r="U4585">
            <v>-5.04</v>
          </cell>
        </row>
        <row r="4586">
          <cell r="G4586" t="str">
            <v>08</v>
          </cell>
          <cell r="M4586">
            <v>4</v>
          </cell>
          <cell r="N4586" t="str">
            <v>624</v>
          </cell>
          <cell r="Q4586" t="str">
            <v>RIV</v>
          </cell>
          <cell r="S4586">
            <v>0</v>
          </cell>
          <cell r="T4586">
            <v>39147260</v>
          </cell>
          <cell r="U4586">
            <v>0</v>
          </cell>
        </row>
        <row r="4587">
          <cell r="G4587" t="str">
            <v>23</v>
          </cell>
          <cell r="M4587">
            <v>1</v>
          </cell>
          <cell r="N4587" t="str">
            <v>685</v>
          </cell>
          <cell r="Q4587" t="str">
            <v>RIV</v>
          </cell>
          <cell r="S4587">
            <v>0</v>
          </cell>
          <cell r="T4587">
            <v>28650</v>
          </cell>
          <cell r="U4587">
            <v>0</v>
          </cell>
        </row>
        <row r="4588">
          <cell r="G4588" t="str">
            <v>04</v>
          </cell>
          <cell r="M4588">
            <v>1</v>
          </cell>
          <cell r="N4588" t="str">
            <v>641</v>
          </cell>
          <cell r="Q4588" t="str">
            <v>RIV</v>
          </cell>
          <cell r="S4588">
            <v>0</v>
          </cell>
          <cell r="T4588">
            <v>47737</v>
          </cell>
          <cell r="U4588">
            <v>0</v>
          </cell>
        </row>
        <row r="4589">
          <cell r="G4589" t="str">
            <v>09</v>
          </cell>
          <cell r="M4589">
            <v>3</v>
          </cell>
          <cell r="N4589" t="str">
            <v>650</v>
          </cell>
          <cell r="Q4589" t="str">
            <v>RTU</v>
          </cell>
          <cell r="S4589">
            <v>0</v>
          </cell>
          <cell r="T4589">
            <v>2309388</v>
          </cell>
          <cell r="U4589">
            <v>-2.63</v>
          </cell>
        </row>
        <row r="4590">
          <cell r="G4590" t="str">
            <v>02</v>
          </cell>
          <cell r="M4590">
            <v>2</v>
          </cell>
          <cell r="N4590" t="str">
            <v>613</v>
          </cell>
          <cell r="Q4590" t="str">
            <v>RTU</v>
          </cell>
          <cell r="S4590">
            <v>0</v>
          </cell>
          <cell r="T4590">
            <v>704079</v>
          </cell>
          <cell r="U4590">
            <v>6.39</v>
          </cell>
        </row>
        <row r="4591">
          <cell r="G4591" t="str">
            <v>05</v>
          </cell>
          <cell r="M4591">
            <v>2</v>
          </cell>
          <cell r="N4591" t="str">
            <v>624</v>
          </cell>
          <cell r="Q4591" t="str">
            <v>RTU</v>
          </cell>
          <cell r="S4591">
            <v>0</v>
          </cell>
          <cell r="T4591">
            <v>5617464</v>
          </cell>
          <cell r="U4591">
            <v>22.46</v>
          </cell>
        </row>
        <row r="4592">
          <cell r="G4592" t="str">
            <v>03</v>
          </cell>
          <cell r="M4592">
            <v>1</v>
          </cell>
          <cell r="N4592" t="str">
            <v>660</v>
          </cell>
          <cell r="Q4592" t="str">
            <v>RTU</v>
          </cell>
          <cell r="S4592">
            <v>0</v>
          </cell>
          <cell r="T4592">
            <v>425</v>
          </cell>
          <cell r="U4592">
            <v>-0.02</v>
          </cell>
        </row>
        <row r="4593">
          <cell r="G4593" t="str">
            <v>07</v>
          </cell>
          <cell r="M4593">
            <v>1</v>
          </cell>
          <cell r="N4593" t="str">
            <v>624</v>
          </cell>
          <cell r="Q4593" t="str">
            <v>RTU</v>
          </cell>
          <cell r="S4593">
            <v>0</v>
          </cell>
          <cell r="T4593">
            <v>14947856</v>
          </cell>
          <cell r="U4593">
            <v>59.75</v>
          </cell>
        </row>
        <row r="4594">
          <cell r="G4594" t="str">
            <v>08</v>
          </cell>
          <cell r="M4594">
            <v>2</v>
          </cell>
          <cell r="N4594" t="str">
            <v>624</v>
          </cell>
          <cell r="Q4594" t="str">
            <v>TDC</v>
          </cell>
          <cell r="S4594">
            <v>0</v>
          </cell>
          <cell r="T4594">
            <v>3630322</v>
          </cell>
          <cell r="U4594">
            <v>0</v>
          </cell>
        </row>
        <row r="4595">
          <cell r="G4595" t="str">
            <v>01</v>
          </cell>
          <cell r="M4595">
            <v>51</v>
          </cell>
          <cell r="N4595" t="str">
            <v>611</v>
          </cell>
          <cell r="Q4595" t="str">
            <v>TDC</v>
          </cell>
          <cell r="S4595">
            <v>0</v>
          </cell>
          <cell r="T4595">
            <v>165581</v>
          </cell>
          <cell r="U4595">
            <v>0.19</v>
          </cell>
        </row>
        <row r="4596">
          <cell r="G4596" t="str">
            <v>07</v>
          </cell>
          <cell r="M4596">
            <v>2</v>
          </cell>
          <cell r="N4596" t="str">
            <v>624</v>
          </cell>
          <cell r="Q4596" t="str">
            <v>TDC</v>
          </cell>
          <cell r="S4596">
            <v>0</v>
          </cell>
          <cell r="T4596">
            <v>3418959</v>
          </cell>
          <cell r="U4596">
            <v>0</v>
          </cell>
        </row>
        <row r="4597">
          <cell r="G4597" t="str">
            <v>04</v>
          </cell>
          <cell r="M4597">
            <v>2</v>
          </cell>
          <cell r="N4597" t="str">
            <v>621</v>
          </cell>
          <cell r="Q4597" t="str">
            <v>TDC</v>
          </cell>
          <cell r="S4597">
            <v>0</v>
          </cell>
          <cell r="T4597">
            <v>35434204</v>
          </cell>
          <cell r="U4597">
            <v>-9.27</v>
          </cell>
        </row>
        <row r="4598">
          <cell r="G4598" t="str">
            <v>02</v>
          </cell>
          <cell r="M4598">
            <v>2</v>
          </cell>
          <cell r="N4598" t="str">
            <v>612</v>
          </cell>
          <cell r="Q4598" t="str">
            <v>TDC</v>
          </cell>
          <cell r="S4598">
            <v>0</v>
          </cell>
          <cell r="T4598">
            <v>4045543</v>
          </cell>
          <cell r="U4598">
            <v>0.39</v>
          </cell>
        </row>
        <row r="4599">
          <cell r="G4599" t="str">
            <v>08</v>
          </cell>
          <cell r="M4599">
            <v>4</v>
          </cell>
          <cell r="N4599" t="str">
            <v>626</v>
          </cell>
          <cell r="Q4599" t="str">
            <v>TDC</v>
          </cell>
          <cell r="S4599">
            <v>0</v>
          </cell>
          <cell r="T4599">
            <v>15820992</v>
          </cell>
          <cell r="U4599">
            <v>0</v>
          </cell>
        </row>
        <row r="4600">
          <cell r="G4600" t="str">
            <v>05</v>
          </cell>
          <cell r="M4600">
            <v>1</v>
          </cell>
          <cell r="N4600" t="str">
            <v>624</v>
          </cell>
          <cell r="Q4600" t="str">
            <v>TDC</v>
          </cell>
          <cell r="S4600">
            <v>0</v>
          </cell>
          <cell r="T4600">
            <v>7488592</v>
          </cell>
          <cell r="U4600">
            <v>0</v>
          </cell>
        </row>
        <row r="4601">
          <cell r="G4601" t="str">
            <v>08</v>
          </cell>
          <cell r="M4601">
            <v>6</v>
          </cell>
          <cell r="N4601" t="str">
            <v>626</v>
          </cell>
          <cell r="Q4601" t="str">
            <v>TDC</v>
          </cell>
          <cell r="S4601">
            <v>0</v>
          </cell>
          <cell r="T4601">
            <v>4821795</v>
          </cell>
          <cell r="U4601">
            <v>0</v>
          </cell>
        </row>
        <row r="4602">
          <cell r="G4602" t="str">
            <v>05</v>
          </cell>
          <cell r="M4602">
            <v>6</v>
          </cell>
          <cell r="N4602" t="str">
            <v>624</v>
          </cell>
          <cell r="Q4602" t="str">
            <v>TDC</v>
          </cell>
          <cell r="S4602">
            <v>0</v>
          </cell>
          <cell r="T4602">
            <v>3870300</v>
          </cell>
          <cell r="U4602">
            <v>0</v>
          </cell>
        </row>
        <row r="4603">
          <cell r="G4603" t="str">
            <v>16</v>
          </cell>
          <cell r="M4603">
            <v>1</v>
          </cell>
          <cell r="N4603" t="str">
            <v>660</v>
          </cell>
          <cell r="Q4603" t="str">
            <v>TDC</v>
          </cell>
          <cell r="S4603">
            <v>0</v>
          </cell>
          <cell r="T4603">
            <v>1225</v>
          </cell>
          <cell r="U4603">
            <v>0</v>
          </cell>
        </row>
        <row r="4604">
          <cell r="G4604" t="str">
            <v>02</v>
          </cell>
          <cell r="M4604">
            <v>12</v>
          </cell>
          <cell r="N4604" t="str">
            <v>611</v>
          </cell>
          <cell r="Q4604" t="str">
            <v>TIU</v>
          </cell>
          <cell r="S4604">
            <v>0</v>
          </cell>
          <cell r="T4604">
            <v>6488</v>
          </cell>
          <cell r="U4604">
            <v>0</v>
          </cell>
        </row>
        <row r="4605">
          <cell r="G4605" t="str">
            <v>04</v>
          </cell>
          <cell r="M4605">
            <v>11</v>
          </cell>
          <cell r="N4605" t="str">
            <v>621</v>
          </cell>
          <cell r="Q4605" t="str">
            <v>TIU</v>
          </cell>
          <cell r="S4605">
            <v>0</v>
          </cell>
          <cell r="T4605">
            <v>127517</v>
          </cell>
          <cell r="U4605">
            <v>0</v>
          </cell>
        </row>
        <row r="4606">
          <cell r="G4606" t="str">
            <v>04</v>
          </cell>
          <cell r="M4606">
            <v>2</v>
          </cell>
          <cell r="N4606" t="str">
            <v>623</v>
          </cell>
          <cell r="Q4606" t="str">
            <v>TIU</v>
          </cell>
          <cell r="S4606">
            <v>0</v>
          </cell>
          <cell r="T4606">
            <v>5525661</v>
          </cell>
          <cell r="U4606">
            <v>0</v>
          </cell>
        </row>
        <row r="4607">
          <cell r="G4607" t="str">
            <v>16</v>
          </cell>
          <cell r="M4607">
            <v>1</v>
          </cell>
          <cell r="N4607" t="str">
            <v>660</v>
          </cell>
          <cell r="Q4607" t="str">
            <v>TIU</v>
          </cell>
          <cell r="S4607">
            <v>0</v>
          </cell>
          <cell r="T4607">
            <v>1225</v>
          </cell>
          <cell r="U4607">
            <v>0</v>
          </cell>
        </row>
        <row r="4608">
          <cell r="G4608" t="str">
            <v>05</v>
          </cell>
          <cell r="M4608">
            <v>5</v>
          </cell>
          <cell r="N4608" t="str">
            <v>624</v>
          </cell>
          <cell r="Q4608" t="str">
            <v>TIU</v>
          </cell>
          <cell r="S4608">
            <v>0</v>
          </cell>
          <cell r="T4608">
            <v>54400</v>
          </cell>
          <cell r="U4608">
            <v>0</v>
          </cell>
        </row>
        <row r="4609">
          <cell r="G4609" t="str">
            <v>01</v>
          </cell>
          <cell r="M4609">
            <v>51</v>
          </cell>
          <cell r="N4609" t="str">
            <v>611</v>
          </cell>
          <cell r="Q4609" t="str">
            <v>TIU</v>
          </cell>
          <cell r="S4609">
            <v>0</v>
          </cell>
          <cell r="T4609">
            <v>165581</v>
          </cell>
          <cell r="U4609">
            <v>0</v>
          </cell>
        </row>
        <row r="4610">
          <cell r="G4610" t="str">
            <v>08</v>
          </cell>
          <cell r="M4610">
            <v>1</v>
          </cell>
          <cell r="N4610" t="str">
            <v>633</v>
          </cell>
          <cell r="Q4610" t="str">
            <v>TSC</v>
          </cell>
          <cell r="S4610">
            <v>0</v>
          </cell>
          <cell r="T4610">
            <v>258071098</v>
          </cell>
          <cell r="U4610">
            <v>0</v>
          </cell>
        </row>
        <row r="4611">
          <cell r="G4611" t="str">
            <v>05</v>
          </cell>
          <cell r="M4611">
            <v>1</v>
          </cell>
          <cell r="N4611" t="str">
            <v>624</v>
          </cell>
          <cell r="Q4611" t="str">
            <v>TSC</v>
          </cell>
          <cell r="S4611">
            <v>0</v>
          </cell>
          <cell r="T4611">
            <v>7488592</v>
          </cell>
          <cell r="U4611">
            <v>0</v>
          </cell>
        </row>
        <row r="4612">
          <cell r="G4612" t="str">
            <v>04</v>
          </cell>
          <cell r="M4612">
            <v>1</v>
          </cell>
          <cell r="N4612" t="str">
            <v>655</v>
          </cell>
          <cell r="Q4612" t="str">
            <v>TSC</v>
          </cell>
          <cell r="S4612">
            <v>0</v>
          </cell>
          <cell r="T4612">
            <v>22047</v>
          </cell>
          <cell r="U4612">
            <v>0</v>
          </cell>
        </row>
        <row r="4613">
          <cell r="G4613" t="str">
            <v>04</v>
          </cell>
          <cell r="M4613">
            <v>9</v>
          </cell>
          <cell r="N4613" t="str">
            <v>624</v>
          </cell>
          <cell r="Q4613" t="str">
            <v>TSC</v>
          </cell>
          <cell r="S4613">
            <v>0</v>
          </cell>
          <cell r="T4613">
            <v>538080</v>
          </cell>
          <cell r="U4613">
            <v>0</v>
          </cell>
        </row>
        <row r="4614">
          <cell r="G4614" t="str">
            <v>04</v>
          </cell>
          <cell r="M4614">
            <v>4</v>
          </cell>
          <cell r="N4614" t="str">
            <v>624</v>
          </cell>
          <cell r="Q4614" t="str">
            <v>TSC</v>
          </cell>
          <cell r="S4614">
            <v>0</v>
          </cell>
          <cell r="T4614">
            <v>8937510</v>
          </cell>
          <cell r="U4614">
            <v>0</v>
          </cell>
        </row>
        <row r="4615">
          <cell r="G4615" t="str">
            <v>08</v>
          </cell>
          <cell r="M4615">
            <v>1</v>
          </cell>
          <cell r="N4615" t="str">
            <v>632</v>
          </cell>
          <cell r="Q4615" t="str">
            <v>TSC</v>
          </cell>
          <cell r="S4615">
            <v>0</v>
          </cell>
          <cell r="T4615">
            <v>128886903</v>
          </cell>
          <cell r="U4615">
            <v>0</v>
          </cell>
        </row>
        <row r="4616">
          <cell r="G4616" t="str">
            <v>09</v>
          </cell>
          <cell r="M4616">
            <v>3</v>
          </cell>
          <cell r="N4616" t="str">
            <v>650</v>
          </cell>
          <cell r="Q4616" t="str">
            <v>TSC</v>
          </cell>
          <cell r="S4616">
            <v>0</v>
          </cell>
          <cell r="T4616">
            <v>2309388</v>
          </cell>
          <cell r="U4616">
            <v>0</v>
          </cell>
        </row>
        <row r="4617">
          <cell r="G4617" t="str">
            <v>07</v>
          </cell>
          <cell r="M4617">
            <v>1</v>
          </cell>
          <cell r="N4617" t="str">
            <v>623</v>
          </cell>
          <cell r="Q4617" t="str">
            <v>TSC</v>
          </cell>
          <cell r="S4617">
            <v>0</v>
          </cell>
          <cell r="T4617">
            <v>19183936</v>
          </cell>
          <cell r="U4617">
            <v>0</v>
          </cell>
        </row>
        <row r="4618">
          <cell r="G4618" t="str">
            <v>23</v>
          </cell>
          <cell r="M4618">
            <v>1</v>
          </cell>
          <cell r="N4618" t="str">
            <v>685</v>
          </cell>
          <cell r="Q4618" t="str">
            <v>VMR</v>
          </cell>
          <cell r="S4618">
            <v>0</v>
          </cell>
          <cell r="T4618">
            <v>28650</v>
          </cell>
          <cell r="U4618">
            <v>-77.28</v>
          </cell>
        </row>
        <row r="4619">
          <cell r="G4619" t="str">
            <v>09</v>
          </cell>
          <cell r="M4619">
            <v>3</v>
          </cell>
          <cell r="N4619" t="str">
            <v>650</v>
          </cell>
          <cell r="Q4619" t="str">
            <v>L19</v>
          </cell>
          <cell r="S4619">
            <v>0</v>
          </cell>
          <cell r="T4619">
            <v>1336.9</v>
          </cell>
          <cell r="U4619">
            <v>32505.360000000001</v>
          </cell>
        </row>
        <row r="4620">
          <cell r="G4620" t="str">
            <v>04</v>
          </cell>
          <cell r="M4620">
            <v>1</v>
          </cell>
          <cell r="N4620" t="str">
            <v>641</v>
          </cell>
          <cell r="Q4620" t="str">
            <v>MSO</v>
          </cell>
          <cell r="S4620">
            <v>0</v>
          </cell>
          <cell r="T4620">
            <v>47737</v>
          </cell>
          <cell r="U4620">
            <v>33.630000000000003</v>
          </cell>
        </row>
        <row r="4621">
          <cell r="G4621" t="str">
            <v>07</v>
          </cell>
          <cell r="M4621">
            <v>2</v>
          </cell>
          <cell r="N4621" t="str">
            <v>623</v>
          </cell>
          <cell r="Q4621" t="str">
            <v>MSO</v>
          </cell>
          <cell r="S4621">
            <v>0</v>
          </cell>
          <cell r="T4621">
            <v>2764790</v>
          </cell>
          <cell r="U4621">
            <v>2507.66</v>
          </cell>
        </row>
        <row r="4622">
          <cell r="G4622" t="str">
            <v>07</v>
          </cell>
          <cell r="M4622">
            <v>3</v>
          </cell>
          <cell r="N4622" t="str">
            <v>642</v>
          </cell>
          <cell r="Q4622" t="str">
            <v>MSV</v>
          </cell>
          <cell r="S4622">
            <v>0</v>
          </cell>
          <cell r="T4622">
            <v>419</v>
          </cell>
          <cell r="U4622">
            <v>-0.02</v>
          </cell>
        </row>
        <row r="4623">
          <cell r="G4623" t="str">
            <v>01</v>
          </cell>
          <cell r="M4623">
            <v>11</v>
          </cell>
          <cell r="N4623" t="str">
            <v>611</v>
          </cell>
          <cell r="Q4623" t="str">
            <v>MSV</v>
          </cell>
          <cell r="S4623">
            <v>0</v>
          </cell>
          <cell r="T4623">
            <v>31921</v>
          </cell>
          <cell r="U4623">
            <v>-15.9</v>
          </cell>
        </row>
        <row r="4624">
          <cell r="G4624" t="str">
            <v>01</v>
          </cell>
          <cell r="M4624">
            <v>1</v>
          </cell>
          <cell r="N4624" t="str">
            <v>660</v>
          </cell>
          <cell r="Q4624" t="str">
            <v>MSV</v>
          </cell>
          <cell r="S4624">
            <v>0</v>
          </cell>
          <cell r="T4624">
            <v>525277</v>
          </cell>
          <cell r="U4624">
            <v>-318.41000000000003</v>
          </cell>
        </row>
        <row r="4625">
          <cell r="G4625" t="str">
            <v>08</v>
          </cell>
          <cell r="M4625">
            <v>2</v>
          </cell>
          <cell r="N4625" t="str">
            <v>626</v>
          </cell>
          <cell r="Q4625" t="str">
            <v>MSV</v>
          </cell>
          <cell r="S4625">
            <v>0</v>
          </cell>
          <cell r="T4625">
            <v>13892472</v>
          </cell>
          <cell r="U4625">
            <v>-6043.23</v>
          </cell>
        </row>
        <row r="4626">
          <cell r="G4626" t="str">
            <v>04</v>
          </cell>
          <cell r="M4626">
            <v>9</v>
          </cell>
          <cell r="N4626" t="str">
            <v>624</v>
          </cell>
          <cell r="Q4626" t="str">
            <v>MSV</v>
          </cell>
          <cell r="S4626">
            <v>0</v>
          </cell>
          <cell r="T4626">
            <v>538080</v>
          </cell>
          <cell r="U4626">
            <v>-272.27</v>
          </cell>
        </row>
        <row r="4627">
          <cell r="G4627" t="str">
            <v>04</v>
          </cell>
          <cell r="M4627">
            <v>4</v>
          </cell>
          <cell r="N4627" t="str">
            <v>624</v>
          </cell>
          <cell r="Q4627" t="str">
            <v>MSV</v>
          </cell>
          <cell r="S4627">
            <v>0</v>
          </cell>
          <cell r="T4627">
            <v>8937510</v>
          </cell>
          <cell r="U4627">
            <v>-4522.3599999999997</v>
          </cell>
        </row>
        <row r="4628">
          <cell r="G4628" t="str">
            <v>05</v>
          </cell>
          <cell r="M4628">
            <v>1</v>
          </cell>
          <cell r="N4628" t="str">
            <v>624</v>
          </cell>
          <cell r="Q4628" t="str">
            <v>MSV</v>
          </cell>
          <cell r="S4628">
            <v>0</v>
          </cell>
          <cell r="T4628">
            <v>7488592</v>
          </cell>
          <cell r="U4628">
            <v>-3789.24</v>
          </cell>
        </row>
        <row r="4629">
          <cell r="G4629" t="str">
            <v>01</v>
          </cell>
          <cell r="M4629">
            <v>1</v>
          </cell>
          <cell r="N4629" t="str">
            <v>650</v>
          </cell>
          <cell r="Q4629" t="str">
            <v>MSV</v>
          </cell>
          <cell r="S4629">
            <v>0</v>
          </cell>
          <cell r="T4629">
            <v>1130</v>
          </cell>
          <cell r="U4629">
            <v>-0.71</v>
          </cell>
        </row>
        <row r="4630">
          <cell r="G4630" t="str">
            <v>19</v>
          </cell>
          <cell r="M4630">
            <v>2</v>
          </cell>
          <cell r="N4630" t="str">
            <v>913</v>
          </cell>
          <cell r="Q4630" t="str">
            <v>PAJ</v>
          </cell>
          <cell r="S4630">
            <v>0</v>
          </cell>
          <cell r="T4630">
            <v>0</v>
          </cell>
          <cell r="U4630">
            <v>-2767.23</v>
          </cell>
        </row>
        <row r="4631">
          <cell r="G4631" t="str">
            <v>01</v>
          </cell>
          <cell r="M4631">
            <v>51</v>
          </cell>
          <cell r="N4631" t="str">
            <v>611</v>
          </cell>
          <cell r="Q4631" t="str">
            <v>PAJ</v>
          </cell>
          <cell r="S4631">
            <v>0</v>
          </cell>
          <cell r="T4631">
            <v>0</v>
          </cell>
          <cell r="U4631">
            <v>-41.67</v>
          </cell>
        </row>
        <row r="4632">
          <cell r="G4632" t="str">
            <v>04</v>
          </cell>
          <cell r="M4632">
            <v>2</v>
          </cell>
          <cell r="N4632" t="str">
            <v>624</v>
          </cell>
          <cell r="Q4632" t="str">
            <v>RIN</v>
          </cell>
          <cell r="S4632">
            <v>0</v>
          </cell>
          <cell r="T4632">
            <v>8465249</v>
          </cell>
          <cell r="U4632">
            <v>14517.91</v>
          </cell>
        </row>
        <row r="4633">
          <cell r="G4633" t="str">
            <v>04</v>
          </cell>
          <cell r="M4633">
            <v>1</v>
          </cell>
          <cell r="N4633" t="str">
            <v>655</v>
          </cell>
          <cell r="Q4633" t="str">
            <v>RIN</v>
          </cell>
          <cell r="S4633">
            <v>0</v>
          </cell>
          <cell r="T4633">
            <v>22047</v>
          </cell>
          <cell r="U4633">
            <v>51.9</v>
          </cell>
        </row>
        <row r="4634">
          <cell r="G4634" t="str">
            <v>07</v>
          </cell>
          <cell r="M4634">
            <v>1</v>
          </cell>
          <cell r="N4634" t="str">
            <v>660</v>
          </cell>
          <cell r="Q4634" t="str">
            <v>RIN</v>
          </cell>
          <cell r="S4634">
            <v>0</v>
          </cell>
          <cell r="T4634">
            <v>14715</v>
          </cell>
          <cell r="U4634">
            <v>11.1</v>
          </cell>
        </row>
        <row r="4635">
          <cell r="G4635" t="str">
            <v>04</v>
          </cell>
          <cell r="M4635">
            <v>2</v>
          </cell>
          <cell r="N4635" t="str">
            <v>642</v>
          </cell>
          <cell r="Q4635" t="str">
            <v>RIN</v>
          </cell>
          <cell r="S4635">
            <v>0</v>
          </cell>
          <cell r="T4635">
            <v>26774</v>
          </cell>
          <cell r="U4635">
            <v>32.72</v>
          </cell>
        </row>
        <row r="4636">
          <cell r="G4636" t="str">
            <v>07</v>
          </cell>
          <cell r="M4636">
            <v>1</v>
          </cell>
          <cell r="N4636" t="str">
            <v>624</v>
          </cell>
          <cell r="Q4636" t="str">
            <v>RIN</v>
          </cell>
          <cell r="S4636">
            <v>0</v>
          </cell>
          <cell r="T4636">
            <v>14947856</v>
          </cell>
          <cell r="U4636">
            <v>25635.57</v>
          </cell>
        </row>
        <row r="4637">
          <cell r="G4637" t="str">
            <v>09</v>
          </cell>
          <cell r="M4637">
            <v>1</v>
          </cell>
          <cell r="N4637" t="str">
            <v>650</v>
          </cell>
          <cell r="Q4637" t="str">
            <v>RIN</v>
          </cell>
          <cell r="S4637">
            <v>0</v>
          </cell>
          <cell r="T4637">
            <v>1553695</v>
          </cell>
          <cell r="U4637">
            <v>1013.01</v>
          </cell>
        </row>
        <row r="4638">
          <cell r="G4638" t="str">
            <v>16</v>
          </cell>
          <cell r="M4638">
            <v>1</v>
          </cell>
          <cell r="N4638" t="str">
            <v>660</v>
          </cell>
          <cell r="Q4638" t="str">
            <v>RIN</v>
          </cell>
          <cell r="S4638">
            <v>0</v>
          </cell>
          <cell r="T4638">
            <v>1225</v>
          </cell>
          <cell r="U4638">
            <v>0.92</v>
          </cell>
        </row>
        <row r="4639">
          <cell r="G4639" t="str">
            <v>08</v>
          </cell>
          <cell r="M4639">
            <v>4</v>
          </cell>
          <cell r="N4639" t="str">
            <v>626</v>
          </cell>
          <cell r="Q4639" t="str">
            <v>TTE</v>
          </cell>
          <cell r="S4639">
            <v>0</v>
          </cell>
          <cell r="T4639">
            <v>15820992</v>
          </cell>
          <cell r="U4639">
            <v>0</v>
          </cell>
        </row>
        <row r="4640">
          <cell r="G4640" t="str">
            <v>01</v>
          </cell>
          <cell r="M4640">
            <v>1</v>
          </cell>
          <cell r="N4640" t="str">
            <v>660</v>
          </cell>
          <cell r="Q4640" t="str">
            <v>TTE</v>
          </cell>
          <cell r="S4640">
            <v>0</v>
          </cell>
          <cell r="T4640">
            <v>525277</v>
          </cell>
          <cell r="U4640">
            <v>0</v>
          </cell>
        </row>
        <row r="4641">
          <cell r="G4641" t="str">
            <v>02</v>
          </cell>
          <cell r="M4641">
            <v>2</v>
          </cell>
          <cell r="N4641" t="str">
            <v>613</v>
          </cell>
          <cell r="Q4641" t="str">
            <v>TTE</v>
          </cell>
          <cell r="S4641">
            <v>0</v>
          </cell>
          <cell r="T4641">
            <v>704079</v>
          </cell>
          <cell r="U4641">
            <v>0</v>
          </cell>
        </row>
        <row r="4642">
          <cell r="G4642" t="str">
            <v>02</v>
          </cell>
          <cell r="M4642">
            <v>12</v>
          </cell>
          <cell r="N4642" t="str">
            <v>611</v>
          </cell>
          <cell r="Q4642" t="str">
            <v>TTE</v>
          </cell>
          <cell r="S4642">
            <v>0</v>
          </cell>
          <cell r="T4642">
            <v>6488</v>
          </cell>
          <cell r="U4642">
            <v>0</v>
          </cell>
        </row>
        <row r="4643">
          <cell r="G4643" t="str">
            <v>23</v>
          </cell>
          <cell r="M4643">
            <v>2</v>
          </cell>
          <cell r="N4643" t="str">
            <v>685</v>
          </cell>
          <cell r="Q4643" t="str">
            <v>VE1</v>
          </cell>
          <cell r="S4643">
            <v>0</v>
          </cell>
          <cell r="T4643">
            <v>85</v>
          </cell>
          <cell r="U4643">
            <v>0</v>
          </cell>
        </row>
        <row r="4644">
          <cell r="G4644" t="str">
            <v>23</v>
          </cell>
          <cell r="M4644">
            <v>1</v>
          </cell>
          <cell r="N4644" t="str">
            <v>685</v>
          </cell>
          <cell r="Q4644" t="str">
            <v>VIN</v>
          </cell>
          <cell r="S4644">
            <v>0</v>
          </cell>
          <cell r="T4644">
            <v>28650</v>
          </cell>
          <cell r="U4644">
            <v>-16.07</v>
          </cell>
        </row>
        <row r="4645">
          <cell r="G4645" t="str">
            <v>23</v>
          </cell>
          <cell r="M4645">
            <v>1</v>
          </cell>
          <cell r="N4645" t="str">
            <v>685</v>
          </cell>
          <cell r="Q4645" t="str">
            <v>VSO</v>
          </cell>
          <cell r="S4645">
            <v>0</v>
          </cell>
          <cell r="T4645">
            <v>28650</v>
          </cell>
          <cell r="U4645">
            <v>-28.52</v>
          </cell>
        </row>
        <row r="4646">
          <cell r="G4646" t="str">
            <v>05</v>
          </cell>
          <cell r="M4646">
            <v>1</v>
          </cell>
          <cell r="N4646" t="str">
            <v>624</v>
          </cell>
          <cell r="Q4646" t="str">
            <v>EEX</v>
          </cell>
          <cell r="S4646">
            <v>0</v>
          </cell>
          <cell r="T4646">
            <v>7488592</v>
          </cell>
          <cell r="U4646">
            <v>12970.23</v>
          </cell>
        </row>
        <row r="4647">
          <cell r="G4647" t="str">
            <v>04</v>
          </cell>
          <cell r="M4647">
            <v>1</v>
          </cell>
          <cell r="N4647" t="str">
            <v>623</v>
          </cell>
          <cell r="Q4647" t="str">
            <v>CAV</v>
          </cell>
          <cell r="S4647">
            <v>0</v>
          </cell>
          <cell r="T4647">
            <v>93735282</v>
          </cell>
          <cell r="U4647">
            <v>5345.87</v>
          </cell>
        </row>
        <row r="4648">
          <cell r="G4648" t="str">
            <v>03</v>
          </cell>
          <cell r="M4648">
            <v>1</v>
          </cell>
          <cell r="N4648" t="str">
            <v>611</v>
          </cell>
          <cell r="Q4648" t="str">
            <v>CAV</v>
          </cell>
          <cell r="S4648">
            <v>0</v>
          </cell>
          <cell r="T4648">
            <v>265037</v>
          </cell>
          <cell r="U4648">
            <v>42.96</v>
          </cell>
        </row>
        <row r="4649">
          <cell r="G4649" t="str">
            <v>08</v>
          </cell>
          <cell r="M4649">
            <v>1</v>
          </cell>
          <cell r="N4649" t="str">
            <v>621</v>
          </cell>
          <cell r="Q4649" t="str">
            <v>TTC</v>
          </cell>
          <cell r="S4649">
            <v>0</v>
          </cell>
          <cell r="T4649">
            <v>645187</v>
          </cell>
          <cell r="U4649">
            <v>0.32</v>
          </cell>
        </row>
        <row r="4650">
          <cell r="G4650" t="str">
            <v>08</v>
          </cell>
          <cell r="M4650">
            <v>1</v>
          </cell>
          <cell r="N4650" t="str">
            <v>632</v>
          </cell>
          <cell r="Q4650" t="str">
            <v>EP1</v>
          </cell>
          <cell r="S4650">
            <v>0</v>
          </cell>
          <cell r="T4650">
            <v>128886903</v>
          </cell>
          <cell r="U4650">
            <v>0</v>
          </cell>
        </row>
        <row r="4651">
          <cell r="G4651" t="str">
            <v>04</v>
          </cell>
          <cell r="M4651">
            <v>1</v>
          </cell>
          <cell r="N4651" t="str">
            <v>660</v>
          </cell>
          <cell r="Q4651" t="str">
            <v>CAV</v>
          </cell>
          <cell r="S4651">
            <v>0</v>
          </cell>
          <cell r="T4651">
            <v>376029</v>
          </cell>
          <cell r="U4651">
            <v>136.52000000000001</v>
          </cell>
        </row>
        <row r="4652">
          <cell r="G4652" t="str">
            <v>05</v>
          </cell>
          <cell r="M4652">
            <v>4</v>
          </cell>
          <cell r="N4652" t="str">
            <v>624</v>
          </cell>
          <cell r="Q4652" t="str">
            <v>TTC</v>
          </cell>
          <cell r="S4652">
            <v>0</v>
          </cell>
          <cell r="T4652">
            <v>9891672</v>
          </cell>
          <cell r="U4652">
            <v>0</v>
          </cell>
        </row>
        <row r="4653">
          <cell r="G4653" t="str">
            <v>04</v>
          </cell>
          <cell r="M4653">
            <v>2</v>
          </cell>
          <cell r="N4653" t="str">
            <v>641</v>
          </cell>
          <cell r="Q4653" t="str">
            <v>EP1</v>
          </cell>
          <cell r="S4653">
            <v>0</v>
          </cell>
          <cell r="T4653">
            <v>2526</v>
          </cell>
          <cell r="U4653">
            <v>0</v>
          </cell>
        </row>
        <row r="4654">
          <cell r="G4654" t="str">
            <v>04</v>
          </cell>
          <cell r="M4654">
            <v>9</v>
          </cell>
          <cell r="N4654" t="str">
            <v>624</v>
          </cell>
          <cell r="Q4654" t="str">
            <v>TTC</v>
          </cell>
          <cell r="S4654">
            <v>0</v>
          </cell>
          <cell r="T4654">
            <v>538080</v>
          </cell>
          <cell r="U4654">
            <v>0</v>
          </cell>
        </row>
        <row r="4655">
          <cell r="G4655" t="str">
            <v>01</v>
          </cell>
          <cell r="M4655">
            <v>51</v>
          </cell>
          <cell r="N4655" t="str">
            <v>611</v>
          </cell>
          <cell r="Q4655" t="str">
            <v>EP1</v>
          </cell>
          <cell r="S4655">
            <v>0</v>
          </cell>
          <cell r="T4655">
            <v>165581</v>
          </cell>
          <cell r="U4655">
            <v>0</v>
          </cell>
        </row>
        <row r="4656">
          <cell r="G4656" t="str">
            <v>23</v>
          </cell>
          <cell r="M4656">
            <v>1</v>
          </cell>
          <cell r="N4656" t="str">
            <v>685</v>
          </cell>
          <cell r="Q4656" t="str">
            <v>EEX</v>
          </cell>
          <cell r="S4656">
            <v>0</v>
          </cell>
          <cell r="T4656">
            <v>28650</v>
          </cell>
          <cell r="U4656">
            <v>67.36</v>
          </cell>
        </row>
        <row r="4657">
          <cell r="G4657" t="str">
            <v>06</v>
          </cell>
          <cell r="M4657">
            <v>1</v>
          </cell>
          <cell r="N4657" t="str">
            <v>622</v>
          </cell>
          <cell r="Q4657" t="str">
            <v>EP1</v>
          </cell>
          <cell r="S4657">
            <v>0</v>
          </cell>
          <cell r="T4657">
            <v>37559</v>
          </cell>
          <cell r="U4657">
            <v>0</v>
          </cell>
        </row>
        <row r="4658">
          <cell r="G4658" t="str">
            <v>09</v>
          </cell>
          <cell r="M4658">
            <v>3</v>
          </cell>
          <cell r="N4658" t="str">
            <v>650</v>
          </cell>
          <cell r="Q4658" t="str">
            <v>EP1</v>
          </cell>
          <cell r="S4658">
            <v>0</v>
          </cell>
          <cell r="T4658">
            <v>2309388</v>
          </cell>
          <cell r="U4658">
            <v>0</v>
          </cell>
        </row>
        <row r="4659">
          <cell r="G4659" t="str">
            <v>05</v>
          </cell>
          <cell r="M4659">
            <v>2</v>
          </cell>
          <cell r="N4659" t="str">
            <v>624</v>
          </cell>
          <cell r="Q4659" t="str">
            <v>EP1</v>
          </cell>
          <cell r="S4659">
            <v>0</v>
          </cell>
          <cell r="T4659">
            <v>5617464</v>
          </cell>
          <cell r="U4659">
            <v>0</v>
          </cell>
        </row>
        <row r="4660">
          <cell r="G4660" t="str">
            <v>01</v>
          </cell>
          <cell r="M4660">
            <v>1</v>
          </cell>
          <cell r="N4660" t="str">
            <v>611</v>
          </cell>
          <cell r="Q4660" t="str">
            <v>TTC</v>
          </cell>
          <cell r="S4660">
            <v>0</v>
          </cell>
          <cell r="T4660">
            <v>244198440</v>
          </cell>
          <cell r="U4660">
            <v>1.2</v>
          </cell>
        </row>
        <row r="4661">
          <cell r="G4661" t="str">
            <v>23</v>
          </cell>
          <cell r="M4661">
            <v>1</v>
          </cell>
          <cell r="N4661" t="str">
            <v>686</v>
          </cell>
          <cell r="Q4661" t="str">
            <v>EP1</v>
          </cell>
          <cell r="S4661">
            <v>0</v>
          </cell>
          <cell r="T4661">
            <v>406</v>
          </cell>
          <cell r="U4661">
            <v>0</v>
          </cell>
        </row>
        <row r="4662">
          <cell r="G4662" t="str">
            <v>05</v>
          </cell>
          <cell r="M4662">
            <v>2</v>
          </cell>
          <cell r="N4662" t="str">
            <v>621</v>
          </cell>
          <cell r="Q4662" t="str">
            <v>TTC</v>
          </cell>
          <cell r="S4662">
            <v>0</v>
          </cell>
          <cell r="T4662">
            <v>982780</v>
          </cell>
          <cell r="U4662">
            <v>0</v>
          </cell>
        </row>
        <row r="4663">
          <cell r="G4663" t="str">
            <v>04</v>
          </cell>
          <cell r="M4663">
            <v>91</v>
          </cell>
          <cell r="N4663" t="str">
            <v>621</v>
          </cell>
          <cell r="Q4663" t="str">
            <v>EEX</v>
          </cell>
          <cell r="S4663">
            <v>0</v>
          </cell>
          <cell r="T4663">
            <v>11100</v>
          </cell>
          <cell r="U4663">
            <v>22.44</v>
          </cell>
        </row>
        <row r="4664">
          <cell r="G4664" t="str">
            <v>16</v>
          </cell>
          <cell r="M4664">
            <v>3</v>
          </cell>
          <cell r="N4664" t="str">
            <v>641</v>
          </cell>
          <cell r="Q4664" t="str">
            <v>TTC</v>
          </cell>
          <cell r="S4664">
            <v>0</v>
          </cell>
          <cell r="T4664">
            <v>1438380</v>
          </cell>
          <cell r="U4664">
            <v>-0.19</v>
          </cell>
        </row>
        <row r="4665">
          <cell r="G4665" t="str">
            <v>16</v>
          </cell>
          <cell r="M4665">
            <v>3</v>
          </cell>
          <cell r="N4665" t="str">
            <v>641</v>
          </cell>
          <cell r="Q4665" t="str">
            <v>CAV</v>
          </cell>
          <cell r="S4665">
            <v>0</v>
          </cell>
          <cell r="T4665">
            <v>1438380</v>
          </cell>
          <cell r="U4665">
            <v>-555.34</v>
          </cell>
        </row>
        <row r="4666">
          <cell r="G4666" t="str">
            <v>08</v>
          </cell>
          <cell r="M4666">
            <v>4</v>
          </cell>
          <cell r="N4666" t="str">
            <v>624</v>
          </cell>
          <cell r="Q4666" t="str">
            <v>CAV</v>
          </cell>
          <cell r="S4666">
            <v>0</v>
          </cell>
          <cell r="T4666">
            <v>39147260</v>
          </cell>
          <cell r="U4666">
            <v>-1174.44</v>
          </cell>
        </row>
        <row r="4667">
          <cell r="G4667" t="str">
            <v>07</v>
          </cell>
          <cell r="M4667">
            <v>1</v>
          </cell>
          <cell r="N4667" t="str">
            <v>623</v>
          </cell>
          <cell r="Q4667" t="str">
            <v>CAV</v>
          </cell>
          <cell r="S4667">
            <v>0</v>
          </cell>
          <cell r="T4667">
            <v>19183936</v>
          </cell>
          <cell r="U4667">
            <v>1093.55</v>
          </cell>
        </row>
        <row r="4668">
          <cell r="G4668" t="str">
            <v>04</v>
          </cell>
          <cell r="M4668">
            <v>2</v>
          </cell>
          <cell r="N4668" t="str">
            <v>623</v>
          </cell>
          <cell r="Q4668" t="str">
            <v>EEX</v>
          </cell>
          <cell r="S4668">
            <v>0</v>
          </cell>
          <cell r="T4668">
            <v>5525661</v>
          </cell>
          <cell r="U4668">
            <v>12184.06</v>
          </cell>
        </row>
        <row r="4669">
          <cell r="G4669" t="str">
            <v>04</v>
          </cell>
          <cell r="M4669">
            <v>2</v>
          </cell>
          <cell r="N4669" t="str">
            <v>624</v>
          </cell>
          <cell r="Q4669" t="str">
            <v>EEX</v>
          </cell>
          <cell r="S4669">
            <v>0</v>
          </cell>
          <cell r="T4669">
            <v>8465249</v>
          </cell>
          <cell r="U4669">
            <v>14661.81</v>
          </cell>
        </row>
        <row r="4670">
          <cell r="G4670" t="str">
            <v>01</v>
          </cell>
          <cell r="M4670">
            <v>1</v>
          </cell>
          <cell r="N4670" t="str">
            <v>660</v>
          </cell>
          <cell r="Q4670" t="str">
            <v>EEX</v>
          </cell>
          <cell r="S4670">
            <v>0</v>
          </cell>
          <cell r="T4670">
            <v>525277</v>
          </cell>
          <cell r="U4670">
            <v>513.07000000000005</v>
          </cell>
        </row>
        <row r="4671">
          <cell r="G4671" t="str">
            <v>05</v>
          </cell>
          <cell r="M4671">
            <v>4</v>
          </cell>
          <cell r="N4671" t="str">
            <v>624</v>
          </cell>
          <cell r="Q4671" t="str">
            <v>CAV</v>
          </cell>
          <cell r="S4671">
            <v>0</v>
          </cell>
          <cell r="T4671">
            <v>9891672</v>
          </cell>
          <cell r="U4671">
            <v>-296.74</v>
          </cell>
        </row>
        <row r="4672">
          <cell r="G4672" t="str">
            <v>07</v>
          </cell>
          <cell r="M4672">
            <v>1</v>
          </cell>
          <cell r="N4672" t="str">
            <v>621</v>
          </cell>
          <cell r="Q4672" t="str">
            <v>EP1</v>
          </cell>
          <cell r="S4672">
            <v>0</v>
          </cell>
          <cell r="T4672">
            <v>5463877</v>
          </cell>
          <cell r="U4672">
            <v>0</v>
          </cell>
        </row>
        <row r="4673">
          <cell r="G4673" t="str">
            <v>08</v>
          </cell>
          <cell r="M4673">
            <v>4</v>
          </cell>
          <cell r="N4673" t="str">
            <v>626</v>
          </cell>
          <cell r="Q4673" t="str">
            <v>EP1</v>
          </cell>
          <cell r="S4673">
            <v>0</v>
          </cell>
          <cell r="T4673">
            <v>15820992</v>
          </cell>
          <cell r="U4673">
            <v>0</v>
          </cell>
        </row>
        <row r="4674">
          <cell r="G4674" t="str">
            <v>01</v>
          </cell>
          <cell r="M4674">
            <v>1</v>
          </cell>
          <cell r="N4674" t="str">
            <v>611</v>
          </cell>
          <cell r="Q4674" t="str">
            <v>CAV</v>
          </cell>
          <cell r="S4674">
            <v>0</v>
          </cell>
          <cell r="T4674">
            <v>244160538</v>
          </cell>
          <cell r="U4674">
            <v>41028.22</v>
          </cell>
        </row>
        <row r="4675">
          <cell r="G4675" t="str">
            <v>08</v>
          </cell>
          <cell r="M4675">
            <v>2</v>
          </cell>
          <cell r="N4675" t="str">
            <v>624</v>
          </cell>
          <cell r="Q4675" t="str">
            <v>TTC</v>
          </cell>
          <cell r="S4675">
            <v>0</v>
          </cell>
          <cell r="T4675">
            <v>3630322</v>
          </cell>
          <cell r="U4675">
            <v>0</v>
          </cell>
        </row>
        <row r="4676">
          <cell r="G4676" t="str">
            <v>05</v>
          </cell>
          <cell r="M4676">
            <v>3</v>
          </cell>
          <cell r="N4676" t="str">
            <v>624</v>
          </cell>
          <cell r="Q4676" t="str">
            <v>CAV</v>
          </cell>
          <cell r="S4676">
            <v>0</v>
          </cell>
          <cell r="T4676">
            <v>169344</v>
          </cell>
          <cell r="U4676">
            <v>-5.08</v>
          </cell>
        </row>
        <row r="4677">
          <cell r="G4677" t="str">
            <v>07</v>
          </cell>
          <cell r="M4677">
            <v>3</v>
          </cell>
          <cell r="N4677" t="str">
            <v>641</v>
          </cell>
          <cell r="Q4677" t="str">
            <v>EEX</v>
          </cell>
          <cell r="S4677">
            <v>0</v>
          </cell>
          <cell r="T4677">
            <v>3936</v>
          </cell>
          <cell r="U4677">
            <v>6.13</v>
          </cell>
        </row>
        <row r="4678">
          <cell r="G4678" t="str">
            <v>01</v>
          </cell>
          <cell r="M4678">
            <v>1</v>
          </cell>
          <cell r="N4678" t="str">
            <v>660</v>
          </cell>
          <cell r="Q4678" t="str">
            <v>CAV</v>
          </cell>
          <cell r="S4678">
            <v>0</v>
          </cell>
          <cell r="T4678">
            <v>525277</v>
          </cell>
          <cell r="U4678">
            <v>189.27</v>
          </cell>
        </row>
        <row r="4679">
          <cell r="G4679" t="str">
            <v>09</v>
          </cell>
          <cell r="M4679">
            <v>1</v>
          </cell>
          <cell r="N4679" t="str">
            <v>655</v>
          </cell>
          <cell r="Q4679" t="str">
            <v>CAV</v>
          </cell>
          <cell r="S4679">
            <v>0</v>
          </cell>
          <cell r="T4679">
            <v>587250</v>
          </cell>
          <cell r="U4679">
            <v>-0.57999999999999996</v>
          </cell>
        </row>
        <row r="4680">
          <cell r="G4680" t="str">
            <v>07</v>
          </cell>
          <cell r="M4680">
            <v>2</v>
          </cell>
          <cell r="N4680" t="str">
            <v>621</v>
          </cell>
          <cell r="Q4680" t="str">
            <v>EFL</v>
          </cell>
          <cell r="S4680">
            <v>0</v>
          </cell>
          <cell r="T4680">
            <v>6323476</v>
          </cell>
          <cell r="U4680">
            <v>195085.67</v>
          </cell>
        </row>
        <row r="4681">
          <cell r="G4681" t="str">
            <v>07</v>
          </cell>
          <cell r="M4681">
            <v>1</v>
          </cell>
          <cell r="N4681" t="str">
            <v>626</v>
          </cell>
          <cell r="Q4681" t="str">
            <v>TDE</v>
          </cell>
          <cell r="S4681">
            <v>0</v>
          </cell>
          <cell r="T4681">
            <v>4321312</v>
          </cell>
          <cell r="U4681">
            <v>0</v>
          </cell>
        </row>
        <row r="4682">
          <cell r="G4682" t="str">
            <v>07</v>
          </cell>
          <cell r="M4682">
            <v>2</v>
          </cell>
          <cell r="N4682" t="str">
            <v>624</v>
          </cell>
          <cell r="Q4682" t="str">
            <v>EFL</v>
          </cell>
          <cell r="S4682">
            <v>0</v>
          </cell>
          <cell r="T4682">
            <v>3418959</v>
          </cell>
          <cell r="U4682">
            <v>105478.31</v>
          </cell>
        </row>
        <row r="4683">
          <cell r="G4683" t="str">
            <v>01</v>
          </cell>
          <cell r="M4683">
            <v>1</v>
          </cell>
          <cell r="N4683" t="str">
            <v>650</v>
          </cell>
          <cell r="Q4683" t="str">
            <v>BFC</v>
          </cell>
          <cell r="S4683">
            <v>0</v>
          </cell>
          <cell r="T4683">
            <v>1130</v>
          </cell>
          <cell r="U4683">
            <v>32.64</v>
          </cell>
        </row>
        <row r="4684">
          <cell r="G4684" t="str">
            <v>16</v>
          </cell>
          <cell r="M4684">
            <v>3</v>
          </cell>
          <cell r="N4684" t="str">
            <v>641</v>
          </cell>
          <cell r="Q4684" t="str">
            <v>BFC</v>
          </cell>
          <cell r="S4684">
            <v>0</v>
          </cell>
          <cell r="T4684">
            <v>1438380</v>
          </cell>
          <cell r="U4684">
            <v>41530.32</v>
          </cell>
        </row>
        <row r="4685">
          <cell r="G4685" t="str">
            <v>05</v>
          </cell>
          <cell r="M4685">
            <v>2</v>
          </cell>
          <cell r="N4685" t="str">
            <v>624</v>
          </cell>
          <cell r="Q4685" t="str">
            <v>TDE</v>
          </cell>
          <cell r="S4685">
            <v>0</v>
          </cell>
          <cell r="T4685">
            <v>5617464</v>
          </cell>
          <cell r="U4685">
            <v>0</v>
          </cell>
        </row>
        <row r="4686">
          <cell r="G4686" t="str">
            <v>04</v>
          </cell>
          <cell r="M4686">
            <v>11</v>
          </cell>
          <cell r="N4686" t="str">
            <v>621</v>
          </cell>
          <cell r="Q4686" t="str">
            <v>TDE</v>
          </cell>
          <cell r="S4686">
            <v>0</v>
          </cell>
          <cell r="T4686">
            <v>127517</v>
          </cell>
          <cell r="U4686">
            <v>0</v>
          </cell>
        </row>
        <row r="4687">
          <cell r="G4687" t="str">
            <v>08</v>
          </cell>
          <cell r="M4687">
            <v>2</v>
          </cell>
          <cell r="N4687" t="str">
            <v>625</v>
          </cell>
          <cell r="Q4687" t="str">
            <v>PPT</v>
          </cell>
          <cell r="S4687">
            <v>0</v>
          </cell>
          <cell r="T4687">
            <v>7432128</v>
          </cell>
          <cell r="U4687">
            <v>0</v>
          </cell>
        </row>
        <row r="4688">
          <cell r="G4688" t="str">
            <v>08</v>
          </cell>
          <cell r="M4688">
            <v>2</v>
          </cell>
          <cell r="N4688" t="str">
            <v>625</v>
          </cell>
          <cell r="Q4688" t="str">
            <v>FFC</v>
          </cell>
          <cell r="S4688">
            <v>0</v>
          </cell>
          <cell r="T4688">
            <v>7432128</v>
          </cell>
          <cell r="U4688">
            <v>208.1</v>
          </cell>
        </row>
        <row r="4689">
          <cell r="G4689" t="str">
            <v>08</v>
          </cell>
          <cell r="M4689">
            <v>1</v>
          </cell>
          <cell r="N4689" t="str">
            <v>624</v>
          </cell>
          <cell r="Q4689" t="str">
            <v>FFC</v>
          </cell>
          <cell r="S4689">
            <v>0</v>
          </cell>
          <cell r="T4689">
            <v>20977984</v>
          </cell>
          <cell r="U4689">
            <v>398.6</v>
          </cell>
        </row>
        <row r="4690">
          <cell r="G4690" t="str">
            <v>07</v>
          </cell>
          <cell r="M4690">
            <v>3</v>
          </cell>
          <cell r="N4690" t="str">
            <v>641</v>
          </cell>
          <cell r="Q4690" t="str">
            <v>EIV</v>
          </cell>
          <cell r="S4690">
            <v>0</v>
          </cell>
          <cell r="T4690">
            <v>3936</v>
          </cell>
          <cell r="U4690">
            <v>0</v>
          </cell>
        </row>
        <row r="4691">
          <cell r="G4691" t="str">
            <v>08</v>
          </cell>
          <cell r="M4691">
            <v>1</v>
          </cell>
          <cell r="N4691" t="str">
            <v>626</v>
          </cell>
          <cell r="Q4691" t="str">
            <v>LMR</v>
          </cell>
          <cell r="S4691">
            <v>0</v>
          </cell>
          <cell r="T4691">
            <v>1437120</v>
          </cell>
          <cell r="U4691">
            <v>148.02000000000001</v>
          </cell>
        </row>
        <row r="4692">
          <cell r="G4692" t="str">
            <v>04</v>
          </cell>
          <cell r="M4692">
            <v>92</v>
          </cell>
          <cell r="N4692" t="str">
            <v>621</v>
          </cell>
          <cell r="Q4692" t="str">
            <v>EIV</v>
          </cell>
          <cell r="S4692">
            <v>0</v>
          </cell>
          <cell r="T4692">
            <v>3180</v>
          </cell>
          <cell r="U4692">
            <v>0</v>
          </cell>
        </row>
        <row r="4693">
          <cell r="G4693" t="str">
            <v>04</v>
          </cell>
          <cell r="M4693">
            <v>3</v>
          </cell>
          <cell r="N4693" t="str">
            <v>623</v>
          </cell>
          <cell r="Q4693" t="str">
            <v>EFL</v>
          </cell>
          <cell r="S4693">
            <v>0</v>
          </cell>
          <cell r="T4693">
            <v>174000</v>
          </cell>
          <cell r="U4693">
            <v>5368.07</v>
          </cell>
        </row>
        <row r="4694">
          <cell r="G4694" t="str">
            <v>16</v>
          </cell>
          <cell r="M4694">
            <v>1</v>
          </cell>
          <cell r="N4694" t="str">
            <v>660</v>
          </cell>
          <cell r="Q4694" t="str">
            <v>EFL</v>
          </cell>
          <cell r="S4694">
            <v>0</v>
          </cell>
          <cell r="T4694">
            <v>1225</v>
          </cell>
          <cell r="U4694">
            <v>37.799999999999997</v>
          </cell>
        </row>
        <row r="4695">
          <cell r="G4695" t="str">
            <v>09</v>
          </cell>
          <cell r="M4695">
            <v>1</v>
          </cell>
          <cell r="N4695" t="str">
            <v>660</v>
          </cell>
          <cell r="Q4695" t="str">
            <v>EFL</v>
          </cell>
          <cell r="S4695">
            <v>0</v>
          </cell>
          <cell r="T4695">
            <v>6758</v>
          </cell>
          <cell r="U4695">
            <v>208.48</v>
          </cell>
        </row>
        <row r="4696">
          <cell r="G4696" t="str">
            <v>09</v>
          </cell>
          <cell r="M4696">
            <v>2</v>
          </cell>
          <cell r="N4696" t="str">
            <v>650</v>
          </cell>
          <cell r="Q4696" t="str">
            <v>TDE</v>
          </cell>
          <cell r="S4696">
            <v>0</v>
          </cell>
          <cell r="T4696">
            <v>10900</v>
          </cell>
          <cell r="U4696">
            <v>0</v>
          </cell>
        </row>
        <row r="4697">
          <cell r="G4697" t="str">
            <v>08</v>
          </cell>
          <cell r="M4697">
            <v>3</v>
          </cell>
          <cell r="N4697" t="str">
            <v>624</v>
          </cell>
          <cell r="Q4697" t="str">
            <v>LMR</v>
          </cell>
          <cell r="S4697">
            <v>0</v>
          </cell>
          <cell r="T4697">
            <v>626400</v>
          </cell>
          <cell r="U4697">
            <v>529.92999999999995</v>
          </cell>
        </row>
        <row r="4698">
          <cell r="G4698" t="str">
            <v>04</v>
          </cell>
          <cell r="M4698">
            <v>2</v>
          </cell>
          <cell r="N4698" t="str">
            <v>621</v>
          </cell>
          <cell r="Q4698" t="str">
            <v>EFL</v>
          </cell>
          <cell r="S4698">
            <v>0</v>
          </cell>
          <cell r="T4698">
            <v>35387612</v>
          </cell>
          <cell r="U4698">
            <v>1091495.29</v>
          </cell>
        </row>
        <row r="4699">
          <cell r="G4699" t="str">
            <v>16</v>
          </cell>
          <cell r="M4699">
            <v>1</v>
          </cell>
          <cell r="N4699" t="str">
            <v>650</v>
          </cell>
          <cell r="Q4699" t="str">
            <v>BFC</v>
          </cell>
          <cell r="S4699">
            <v>0</v>
          </cell>
          <cell r="T4699">
            <v>565</v>
          </cell>
          <cell r="U4699">
            <v>16.32</v>
          </cell>
        </row>
        <row r="4700">
          <cell r="G4700" t="str">
            <v>08</v>
          </cell>
          <cell r="M4700">
            <v>4</v>
          </cell>
          <cell r="N4700" t="str">
            <v>626</v>
          </cell>
          <cell r="Q4700" t="str">
            <v>TDE</v>
          </cell>
          <cell r="S4700">
            <v>0</v>
          </cell>
          <cell r="T4700">
            <v>15820992</v>
          </cell>
          <cell r="U4700">
            <v>0</v>
          </cell>
        </row>
        <row r="4701">
          <cell r="G4701" t="str">
            <v>05</v>
          </cell>
          <cell r="M4701">
            <v>4</v>
          </cell>
          <cell r="N4701" t="str">
            <v>624</v>
          </cell>
          <cell r="Q4701" t="str">
            <v>FFC</v>
          </cell>
          <cell r="S4701">
            <v>0</v>
          </cell>
          <cell r="T4701">
            <v>9891672</v>
          </cell>
          <cell r="U4701">
            <v>187.92</v>
          </cell>
        </row>
        <row r="4702">
          <cell r="G4702" t="str">
            <v>08</v>
          </cell>
          <cell r="M4702">
            <v>1</v>
          </cell>
          <cell r="N4702" t="str">
            <v>621</v>
          </cell>
          <cell r="Q4702" t="str">
            <v>FFC</v>
          </cell>
          <cell r="S4702">
            <v>0</v>
          </cell>
          <cell r="T4702">
            <v>645187</v>
          </cell>
          <cell r="U4702">
            <v>15.48</v>
          </cell>
        </row>
        <row r="4703">
          <cell r="G4703" t="str">
            <v>08</v>
          </cell>
          <cell r="M4703">
            <v>1</v>
          </cell>
          <cell r="N4703" t="str">
            <v>621</v>
          </cell>
          <cell r="Q4703" t="str">
            <v>TDE</v>
          </cell>
          <cell r="S4703">
            <v>0</v>
          </cell>
          <cell r="T4703">
            <v>645187</v>
          </cell>
          <cell r="U4703">
            <v>0</v>
          </cell>
        </row>
        <row r="4704">
          <cell r="G4704" t="str">
            <v>08</v>
          </cell>
          <cell r="M4704">
            <v>1</v>
          </cell>
          <cell r="N4704" t="str">
            <v>624</v>
          </cell>
          <cell r="Q4704" t="str">
            <v>EFL</v>
          </cell>
          <cell r="S4704">
            <v>0</v>
          </cell>
          <cell r="T4704">
            <v>20977984</v>
          </cell>
          <cell r="U4704">
            <v>647191.78</v>
          </cell>
        </row>
        <row r="4705">
          <cell r="G4705" t="str">
            <v>07</v>
          </cell>
          <cell r="M4705">
            <v>3</v>
          </cell>
          <cell r="N4705" t="str">
            <v>642</v>
          </cell>
          <cell r="Q4705" t="str">
            <v>EFL</v>
          </cell>
          <cell r="S4705">
            <v>0</v>
          </cell>
          <cell r="T4705">
            <v>419</v>
          </cell>
          <cell r="U4705">
            <v>12.98</v>
          </cell>
        </row>
        <row r="4706">
          <cell r="G4706" t="str">
            <v>02</v>
          </cell>
          <cell r="M4706">
            <v>2</v>
          </cell>
          <cell r="N4706" t="str">
            <v>613</v>
          </cell>
          <cell r="Q4706" t="str">
            <v>EIV</v>
          </cell>
          <cell r="S4706">
            <v>0</v>
          </cell>
          <cell r="T4706">
            <v>704079</v>
          </cell>
          <cell r="U4706">
            <v>0</v>
          </cell>
        </row>
        <row r="4707">
          <cell r="G4707" t="str">
            <v>07</v>
          </cell>
          <cell r="M4707">
            <v>2</v>
          </cell>
          <cell r="N4707" t="str">
            <v>621</v>
          </cell>
          <cell r="Q4707" t="str">
            <v>PPT</v>
          </cell>
          <cell r="S4707">
            <v>0</v>
          </cell>
          <cell r="T4707">
            <v>6323476</v>
          </cell>
          <cell r="U4707">
            <v>0</v>
          </cell>
        </row>
        <row r="4708">
          <cell r="G4708" t="str">
            <v>04</v>
          </cell>
          <cell r="M4708">
            <v>3</v>
          </cell>
          <cell r="N4708" t="str">
            <v>624</v>
          </cell>
          <cell r="Q4708" t="str">
            <v>FFC</v>
          </cell>
          <cell r="S4708">
            <v>0</v>
          </cell>
          <cell r="T4708">
            <v>491328</v>
          </cell>
          <cell r="U4708">
            <v>9.33</v>
          </cell>
        </row>
        <row r="4709">
          <cell r="G4709" t="str">
            <v>04</v>
          </cell>
          <cell r="M4709">
            <v>4</v>
          </cell>
          <cell r="N4709" t="str">
            <v>626</v>
          </cell>
          <cell r="Q4709" t="str">
            <v>BFC</v>
          </cell>
          <cell r="S4709">
            <v>0</v>
          </cell>
          <cell r="T4709">
            <v>3538426</v>
          </cell>
          <cell r="U4709">
            <v>101903.13</v>
          </cell>
        </row>
        <row r="4710">
          <cell r="G4710" t="str">
            <v>05</v>
          </cell>
          <cell r="M4710">
            <v>1</v>
          </cell>
          <cell r="N4710" t="str">
            <v>626</v>
          </cell>
          <cell r="Q4710" t="str">
            <v>EFL</v>
          </cell>
          <cell r="S4710">
            <v>0</v>
          </cell>
          <cell r="T4710">
            <v>6707584</v>
          </cell>
          <cell r="U4710">
            <v>206935.67999999999</v>
          </cell>
        </row>
        <row r="4711">
          <cell r="G4711" t="str">
            <v>08</v>
          </cell>
          <cell r="M4711">
            <v>2</v>
          </cell>
          <cell r="N4711" t="str">
            <v>621</v>
          </cell>
          <cell r="Q4711" t="str">
            <v>EIV</v>
          </cell>
          <cell r="S4711">
            <v>0</v>
          </cell>
          <cell r="T4711">
            <v>536928</v>
          </cell>
          <cell r="U4711">
            <v>0</v>
          </cell>
        </row>
        <row r="4712">
          <cell r="G4712" t="str">
            <v>04</v>
          </cell>
          <cell r="M4712">
            <v>3</v>
          </cell>
          <cell r="N4712" t="str">
            <v>623</v>
          </cell>
          <cell r="Q4712" t="str">
            <v>FFC</v>
          </cell>
          <cell r="S4712">
            <v>0</v>
          </cell>
          <cell r="T4712">
            <v>174000</v>
          </cell>
          <cell r="U4712">
            <v>4.53</v>
          </cell>
        </row>
        <row r="4713">
          <cell r="G4713" t="str">
            <v>07</v>
          </cell>
          <cell r="M4713">
            <v>4</v>
          </cell>
          <cell r="N4713" t="str">
            <v>624</v>
          </cell>
          <cell r="Q4713" t="str">
            <v>PPT</v>
          </cell>
          <cell r="S4713">
            <v>0</v>
          </cell>
          <cell r="T4713">
            <v>11131623</v>
          </cell>
          <cell r="U4713">
            <v>0</v>
          </cell>
        </row>
        <row r="4714">
          <cell r="G4714" t="str">
            <v>09</v>
          </cell>
          <cell r="M4714">
            <v>1</v>
          </cell>
          <cell r="N4714" t="str">
            <v>655</v>
          </cell>
          <cell r="Q4714" t="str">
            <v>OMS</v>
          </cell>
          <cell r="S4714">
            <v>0</v>
          </cell>
          <cell r="T4714">
            <v>587250</v>
          </cell>
          <cell r="U4714">
            <v>163.22</v>
          </cell>
        </row>
        <row r="4715">
          <cell r="G4715" t="str">
            <v>07</v>
          </cell>
          <cell r="M4715">
            <v>2</v>
          </cell>
          <cell r="N4715" t="str">
            <v>623</v>
          </cell>
          <cell r="Q4715" t="str">
            <v>CAP</v>
          </cell>
          <cell r="S4715">
            <v>0</v>
          </cell>
          <cell r="T4715">
            <v>2764790</v>
          </cell>
          <cell r="U4715">
            <v>-212.91</v>
          </cell>
        </row>
        <row r="4716">
          <cell r="G4716" t="str">
            <v>05</v>
          </cell>
          <cell r="M4716">
            <v>2</v>
          </cell>
          <cell r="N4716" t="str">
            <v>621</v>
          </cell>
          <cell r="Q4716" t="str">
            <v>CC</v>
          </cell>
          <cell r="S4716">
            <v>0</v>
          </cell>
          <cell r="T4716">
            <v>0</v>
          </cell>
          <cell r="U4716">
            <v>260</v>
          </cell>
        </row>
        <row r="4717">
          <cell r="G4717" t="str">
            <v>04</v>
          </cell>
          <cell r="M4717">
            <v>4</v>
          </cell>
          <cell r="N4717" t="str">
            <v>624</v>
          </cell>
          <cell r="Q4717" t="str">
            <v>TSE</v>
          </cell>
          <cell r="S4717">
            <v>0</v>
          </cell>
          <cell r="T4717">
            <v>8937510</v>
          </cell>
          <cell r="U4717">
            <v>0</v>
          </cell>
        </row>
        <row r="4718">
          <cell r="G4718" t="str">
            <v>04</v>
          </cell>
          <cell r="M4718">
            <v>4</v>
          </cell>
          <cell r="N4718" t="str">
            <v>624</v>
          </cell>
          <cell r="Q4718" t="str">
            <v>OMS</v>
          </cell>
          <cell r="S4718">
            <v>0</v>
          </cell>
          <cell r="T4718">
            <v>8937510</v>
          </cell>
          <cell r="U4718">
            <v>2243.3200000000002</v>
          </cell>
        </row>
        <row r="4719">
          <cell r="G4719" t="str">
            <v>04</v>
          </cell>
          <cell r="M4719">
            <v>1</v>
          </cell>
          <cell r="N4719" t="str">
            <v>626</v>
          </cell>
          <cell r="Q4719" t="str">
            <v>DC</v>
          </cell>
          <cell r="S4719">
            <v>0</v>
          </cell>
          <cell r="T4719">
            <v>37324.199999999997</v>
          </cell>
          <cell r="U4719">
            <v>926084.95</v>
          </cell>
        </row>
        <row r="4720">
          <cell r="G4720" t="str">
            <v>04</v>
          </cell>
          <cell r="M4720">
            <v>1</v>
          </cell>
          <cell r="N4720" t="str">
            <v>624</v>
          </cell>
          <cell r="Q4720" t="str">
            <v>EP2</v>
          </cell>
          <cell r="S4720">
            <v>0</v>
          </cell>
          <cell r="T4720">
            <v>31387568</v>
          </cell>
          <cell r="U4720">
            <v>-4049.01</v>
          </cell>
        </row>
        <row r="4721">
          <cell r="G4721" t="str">
            <v>04</v>
          </cell>
          <cell r="M4721">
            <v>1</v>
          </cell>
          <cell r="N4721" t="str">
            <v>624</v>
          </cell>
          <cell r="Q4721" t="str">
            <v>DO6</v>
          </cell>
          <cell r="S4721">
            <v>0</v>
          </cell>
          <cell r="T4721">
            <v>123264</v>
          </cell>
          <cell r="U4721">
            <v>9.98</v>
          </cell>
        </row>
        <row r="4722">
          <cell r="G4722" t="str">
            <v>08</v>
          </cell>
          <cell r="M4722">
            <v>6</v>
          </cell>
          <cell r="N4722" t="str">
            <v>624</v>
          </cell>
          <cell r="Q4722" t="str">
            <v>OMS</v>
          </cell>
          <cell r="S4722">
            <v>0</v>
          </cell>
          <cell r="T4722">
            <v>14995812</v>
          </cell>
          <cell r="U4722">
            <v>3763.95</v>
          </cell>
        </row>
        <row r="4723">
          <cell r="G4723" t="str">
            <v>07</v>
          </cell>
          <cell r="M4723">
            <v>2</v>
          </cell>
          <cell r="N4723" t="str">
            <v>621</v>
          </cell>
          <cell r="Q4723" t="str">
            <v>EP2</v>
          </cell>
          <cell r="S4723">
            <v>0</v>
          </cell>
          <cell r="T4723">
            <v>6323476</v>
          </cell>
          <cell r="U4723">
            <v>-777.79</v>
          </cell>
        </row>
        <row r="4724">
          <cell r="G4724" t="str">
            <v>04</v>
          </cell>
          <cell r="M4724">
            <v>2</v>
          </cell>
          <cell r="N4724" t="str">
            <v>621</v>
          </cell>
          <cell r="Q4724" t="str">
            <v>EP2</v>
          </cell>
          <cell r="S4724">
            <v>0</v>
          </cell>
          <cell r="T4724">
            <v>35387612</v>
          </cell>
          <cell r="U4724">
            <v>-4385.18</v>
          </cell>
        </row>
        <row r="4725">
          <cell r="G4725" t="str">
            <v>08</v>
          </cell>
          <cell r="M4725">
            <v>4</v>
          </cell>
          <cell r="N4725" t="str">
            <v>624</v>
          </cell>
          <cell r="Q4725" t="str">
            <v>DC</v>
          </cell>
          <cell r="S4725">
            <v>1</v>
          </cell>
          <cell r="T4725">
            <v>1850</v>
          </cell>
          <cell r="U4725">
            <v>33799.5</v>
          </cell>
        </row>
        <row r="4726">
          <cell r="G4726" t="str">
            <v>05</v>
          </cell>
          <cell r="M4726">
            <v>2</v>
          </cell>
          <cell r="N4726" t="str">
            <v>624</v>
          </cell>
          <cell r="Q4726" t="str">
            <v>EP2</v>
          </cell>
          <cell r="S4726">
            <v>0</v>
          </cell>
          <cell r="T4726">
            <v>5617464</v>
          </cell>
          <cell r="U4726">
            <v>-724.66</v>
          </cell>
        </row>
        <row r="4727">
          <cell r="G4727" t="str">
            <v>04</v>
          </cell>
          <cell r="M4727">
            <v>1</v>
          </cell>
          <cell r="N4727" t="str">
            <v>621</v>
          </cell>
          <cell r="Q4727" t="str">
            <v>TSE</v>
          </cell>
          <cell r="S4727">
            <v>0</v>
          </cell>
          <cell r="T4727">
            <v>71215160</v>
          </cell>
          <cell r="U4727">
            <v>0</v>
          </cell>
        </row>
        <row r="4728">
          <cell r="G4728" t="str">
            <v>05</v>
          </cell>
          <cell r="M4728">
            <v>1</v>
          </cell>
          <cell r="N4728" t="str">
            <v>624</v>
          </cell>
          <cell r="Q4728" t="str">
            <v>RAU</v>
          </cell>
          <cell r="S4728">
            <v>0</v>
          </cell>
          <cell r="T4728">
            <v>7488592</v>
          </cell>
          <cell r="U4728">
            <v>187.2</v>
          </cell>
        </row>
        <row r="4729">
          <cell r="G4729" t="str">
            <v>04</v>
          </cell>
          <cell r="M4729">
            <v>2</v>
          </cell>
          <cell r="N4729" t="str">
            <v>624</v>
          </cell>
          <cell r="Q4729" t="str">
            <v>RAU</v>
          </cell>
          <cell r="S4729">
            <v>0</v>
          </cell>
          <cell r="T4729">
            <v>8465249</v>
          </cell>
          <cell r="U4729">
            <v>211.62</v>
          </cell>
        </row>
        <row r="4730">
          <cell r="G4730" t="str">
            <v>02</v>
          </cell>
          <cell r="M4730">
            <v>2</v>
          </cell>
          <cell r="N4730" t="str">
            <v>613</v>
          </cell>
          <cell r="Q4730" t="str">
            <v>CC</v>
          </cell>
          <cell r="S4730">
            <v>0</v>
          </cell>
          <cell r="T4730">
            <v>0</v>
          </cell>
          <cell r="U4730">
            <v>18075.93</v>
          </cell>
        </row>
        <row r="4731">
          <cell r="G4731" t="str">
            <v>16</v>
          </cell>
          <cell r="M4731">
            <v>3</v>
          </cell>
          <cell r="N4731" t="str">
            <v>641</v>
          </cell>
          <cell r="Q4731" t="str">
            <v>TSE</v>
          </cell>
          <cell r="S4731">
            <v>0</v>
          </cell>
          <cell r="T4731">
            <v>1438380</v>
          </cell>
          <cell r="U4731">
            <v>0</v>
          </cell>
        </row>
        <row r="4732">
          <cell r="G4732" t="str">
            <v>04</v>
          </cell>
          <cell r="M4732">
            <v>2</v>
          </cell>
          <cell r="N4732" t="str">
            <v>641</v>
          </cell>
          <cell r="Q4732" t="str">
            <v>FVC</v>
          </cell>
          <cell r="S4732">
            <v>0</v>
          </cell>
          <cell r="T4732">
            <v>2526</v>
          </cell>
          <cell r="U4732">
            <v>0</v>
          </cell>
        </row>
        <row r="4733">
          <cell r="G4733" t="str">
            <v>04</v>
          </cell>
          <cell r="M4733">
            <v>92</v>
          </cell>
          <cell r="N4733" t="str">
            <v>621</v>
          </cell>
          <cell r="Q4733" t="str">
            <v>OMS</v>
          </cell>
          <cell r="S4733">
            <v>0</v>
          </cell>
          <cell r="T4733">
            <v>3180</v>
          </cell>
          <cell r="U4733">
            <v>0.78</v>
          </cell>
        </row>
        <row r="4734">
          <cell r="G4734" t="str">
            <v>04</v>
          </cell>
          <cell r="M4734">
            <v>1</v>
          </cell>
          <cell r="N4734" t="str">
            <v>655</v>
          </cell>
          <cell r="Q4734" t="str">
            <v>CAP</v>
          </cell>
          <cell r="S4734">
            <v>0</v>
          </cell>
          <cell r="T4734">
            <v>22047</v>
          </cell>
          <cell r="U4734">
            <v>-1.71</v>
          </cell>
        </row>
        <row r="4735">
          <cell r="G4735" t="str">
            <v>23</v>
          </cell>
          <cell r="M4735">
            <v>1</v>
          </cell>
          <cell r="N4735" t="str">
            <v>685</v>
          </cell>
          <cell r="Q4735" t="str">
            <v>OMS</v>
          </cell>
          <cell r="S4735">
            <v>0</v>
          </cell>
          <cell r="T4735">
            <v>28650</v>
          </cell>
          <cell r="U4735">
            <v>7.1</v>
          </cell>
        </row>
        <row r="4736">
          <cell r="G4736" t="str">
            <v>17</v>
          </cell>
          <cell r="M4736">
            <v>1</v>
          </cell>
          <cell r="N4736" t="str">
            <v>644</v>
          </cell>
          <cell r="Q4736" t="str">
            <v>DC</v>
          </cell>
          <cell r="S4736">
            <v>0</v>
          </cell>
          <cell r="T4736">
            <v>5761</v>
          </cell>
          <cell r="U4736">
            <v>92867.32</v>
          </cell>
        </row>
        <row r="4737">
          <cell r="G4737" t="str">
            <v>05</v>
          </cell>
          <cell r="M4737">
            <v>2</v>
          </cell>
          <cell r="N4737" t="str">
            <v>621</v>
          </cell>
          <cell r="Q4737" t="str">
            <v>CAP</v>
          </cell>
          <cell r="S4737">
            <v>0</v>
          </cell>
          <cell r="T4737">
            <v>982780</v>
          </cell>
          <cell r="U4737">
            <v>-71.739999999999995</v>
          </cell>
        </row>
        <row r="4738">
          <cell r="G4738" t="str">
            <v>04</v>
          </cell>
          <cell r="M4738">
            <v>1</v>
          </cell>
          <cell r="N4738" t="str">
            <v>623</v>
          </cell>
          <cell r="Q4738" t="str">
            <v>FVC</v>
          </cell>
          <cell r="S4738">
            <v>0</v>
          </cell>
          <cell r="T4738">
            <v>93735282</v>
          </cell>
          <cell r="U4738">
            <v>0</v>
          </cell>
        </row>
        <row r="4739">
          <cell r="G4739" t="str">
            <v>08</v>
          </cell>
          <cell r="M4739">
            <v>4</v>
          </cell>
          <cell r="N4739" t="str">
            <v>624</v>
          </cell>
          <cell r="Q4739" t="str">
            <v>DC</v>
          </cell>
          <cell r="S4739">
            <v>0</v>
          </cell>
          <cell r="T4739">
            <v>89221.2</v>
          </cell>
          <cell r="U4739">
            <v>1040087.14</v>
          </cell>
        </row>
        <row r="4740">
          <cell r="G4740" t="str">
            <v>07</v>
          </cell>
          <cell r="M4740">
            <v>1</v>
          </cell>
          <cell r="N4740" t="str">
            <v>623</v>
          </cell>
          <cell r="Q4740" t="str">
            <v>RAU</v>
          </cell>
          <cell r="S4740">
            <v>0</v>
          </cell>
          <cell r="T4740">
            <v>19183936</v>
          </cell>
          <cell r="U4740">
            <v>671.13</v>
          </cell>
        </row>
        <row r="4741">
          <cell r="G4741" t="str">
            <v>05</v>
          </cell>
          <cell r="M4741">
            <v>4</v>
          </cell>
          <cell r="N4741" t="str">
            <v>624</v>
          </cell>
          <cell r="Q4741" t="str">
            <v>DC</v>
          </cell>
          <cell r="S4741">
            <v>1</v>
          </cell>
          <cell r="T4741">
            <v>450</v>
          </cell>
          <cell r="U4741">
            <v>8221.5</v>
          </cell>
        </row>
        <row r="4742">
          <cell r="G4742" t="str">
            <v>04</v>
          </cell>
          <cell r="M4742">
            <v>1</v>
          </cell>
          <cell r="N4742" t="str">
            <v>626</v>
          </cell>
          <cell r="Q4742" t="str">
            <v>TSE</v>
          </cell>
          <cell r="S4742">
            <v>0</v>
          </cell>
          <cell r="T4742">
            <v>20087880</v>
          </cell>
          <cell r="U4742">
            <v>0</v>
          </cell>
        </row>
        <row r="4743">
          <cell r="G4743" t="str">
            <v>04</v>
          </cell>
          <cell r="M4743">
            <v>9</v>
          </cell>
          <cell r="N4743" t="str">
            <v>624</v>
          </cell>
          <cell r="Q4743" t="str">
            <v>DC</v>
          </cell>
          <cell r="S4743">
            <v>2</v>
          </cell>
          <cell r="T4743">
            <v>1481.6</v>
          </cell>
          <cell r="U4743">
            <v>17290.27</v>
          </cell>
        </row>
        <row r="4744">
          <cell r="G4744" t="str">
            <v>01</v>
          </cell>
          <cell r="M4744">
            <v>1</v>
          </cell>
          <cell r="N4744" t="str">
            <v>660</v>
          </cell>
          <cell r="Q4744" t="str">
            <v>L03</v>
          </cell>
          <cell r="S4744">
            <v>0</v>
          </cell>
          <cell r="T4744">
            <v>2</v>
          </cell>
          <cell r="U4744">
            <v>8.02</v>
          </cell>
        </row>
        <row r="4745">
          <cell r="G4745" t="str">
            <v>05</v>
          </cell>
          <cell r="M4745">
            <v>2</v>
          </cell>
          <cell r="N4745" t="str">
            <v>621</v>
          </cell>
          <cell r="Q4745" t="str">
            <v>EP2</v>
          </cell>
          <cell r="S4745">
            <v>0</v>
          </cell>
          <cell r="T4745">
            <v>982780</v>
          </cell>
          <cell r="U4745">
            <v>-120.88</v>
          </cell>
        </row>
        <row r="4746">
          <cell r="G4746" t="str">
            <v>05</v>
          </cell>
          <cell r="M4746">
            <v>2</v>
          </cell>
          <cell r="N4746" t="str">
            <v>621</v>
          </cell>
          <cell r="Q4746" t="str">
            <v>DSM</v>
          </cell>
          <cell r="S4746">
            <v>0</v>
          </cell>
          <cell r="T4746">
            <v>724380</v>
          </cell>
          <cell r="U4746">
            <v>7270.61</v>
          </cell>
        </row>
        <row r="4747">
          <cell r="G4747" t="str">
            <v>02</v>
          </cell>
          <cell r="M4747">
            <v>12</v>
          </cell>
          <cell r="N4747" t="str">
            <v>611</v>
          </cell>
          <cell r="Q4747" t="str">
            <v>TSE</v>
          </cell>
          <cell r="S4747">
            <v>0</v>
          </cell>
          <cell r="T4747">
            <v>6488</v>
          </cell>
          <cell r="U4747">
            <v>0</v>
          </cell>
        </row>
        <row r="4748">
          <cell r="G4748" t="str">
            <v>16</v>
          </cell>
          <cell r="M4748">
            <v>3</v>
          </cell>
          <cell r="N4748" t="str">
            <v>641</v>
          </cell>
          <cell r="Q4748" t="str">
            <v>CAP</v>
          </cell>
          <cell r="S4748">
            <v>0</v>
          </cell>
          <cell r="T4748">
            <v>1438380</v>
          </cell>
          <cell r="U4748">
            <v>-85.08</v>
          </cell>
        </row>
        <row r="4749">
          <cell r="G4749" t="str">
            <v>04</v>
          </cell>
          <cell r="M4749">
            <v>2</v>
          </cell>
          <cell r="N4749" t="str">
            <v>623</v>
          </cell>
          <cell r="Q4749" t="str">
            <v>DC</v>
          </cell>
          <cell r="S4749">
            <v>1</v>
          </cell>
          <cell r="T4749">
            <v>562.4</v>
          </cell>
          <cell r="U4749">
            <v>13325.31</v>
          </cell>
        </row>
        <row r="4750">
          <cell r="G4750" t="str">
            <v>04</v>
          </cell>
          <cell r="M4750">
            <v>92</v>
          </cell>
          <cell r="N4750" t="str">
            <v>621</v>
          </cell>
          <cell r="Q4750" t="str">
            <v>TSE</v>
          </cell>
          <cell r="S4750">
            <v>0</v>
          </cell>
          <cell r="T4750">
            <v>3180</v>
          </cell>
          <cell r="U4750">
            <v>0</v>
          </cell>
        </row>
        <row r="4751">
          <cell r="G4751" t="str">
            <v>03</v>
          </cell>
          <cell r="M4751">
            <v>1</v>
          </cell>
          <cell r="N4751" t="str">
            <v>660</v>
          </cell>
          <cell r="Q4751" t="str">
            <v>CAP</v>
          </cell>
          <cell r="S4751">
            <v>0</v>
          </cell>
          <cell r="T4751">
            <v>425</v>
          </cell>
          <cell r="U4751">
            <v>0</v>
          </cell>
        </row>
        <row r="4752">
          <cell r="G4752" t="str">
            <v>04</v>
          </cell>
          <cell r="M4752">
            <v>2</v>
          </cell>
          <cell r="N4752" t="str">
            <v>623</v>
          </cell>
          <cell r="Q4752" t="str">
            <v>OMS</v>
          </cell>
          <cell r="S4752">
            <v>0</v>
          </cell>
          <cell r="T4752">
            <v>5525661</v>
          </cell>
          <cell r="U4752">
            <v>1436.67</v>
          </cell>
        </row>
        <row r="4753">
          <cell r="G4753" t="str">
            <v>04</v>
          </cell>
          <cell r="M4753">
            <v>2</v>
          </cell>
          <cell r="N4753" t="str">
            <v>642</v>
          </cell>
          <cell r="Q4753" t="str">
            <v>EP2</v>
          </cell>
          <cell r="S4753">
            <v>0</v>
          </cell>
          <cell r="T4753">
            <v>26774</v>
          </cell>
          <cell r="U4753">
            <v>0.92</v>
          </cell>
        </row>
        <row r="4754">
          <cell r="G4754" t="str">
            <v>07</v>
          </cell>
          <cell r="M4754">
            <v>1</v>
          </cell>
          <cell r="N4754" t="str">
            <v>660</v>
          </cell>
          <cell r="Q4754" t="str">
            <v>TSE</v>
          </cell>
          <cell r="S4754">
            <v>0</v>
          </cell>
          <cell r="T4754">
            <v>14715</v>
          </cell>
          <cell r="U4754">
            <v>0</v>
          </cell>
        </row>
        <row r="4755">
          <cell r="G4755" t="str">
            <v>07</v>
          </cell>
          <cell r="M4755">
            <v>4</v>
          </cell>
          <cell r="N4755" t="str">
            <v>624</v>
          </cell>
          <cell r="Q4755" t="str">
            <v>DC</v>
          </cell>
          <cell r="S4755">
            <v>2</v>
          </cell>
          <cell r="T4755">
            <v>20918.57</v>
          </cell>
          <cell r="U4755">
            <v>244119.71</v>
          </cell>
        </row>
        <row r="4756">
          <cell r="G4756" t="str">
            <v>08</v>
          </cell>
          <cell r="M4756">
            <v>1</v>
          </cell>
          <cell r="N4756" t="str">
            <v>624</v>
          </cell>
          <cell r="Q4756" t="str">
            <v>EP2</v>
          </cell>
          <cell r="S4756">
            <v>0</v>
          </cell>
          <cell r="T4756">
            <v>20977984</v>
          </cell>
          <cell r="U4756">
            <v>-2706.15</v>
          </cell>
        </row>
        <row r="4757">
          <cell r="G4757" t="str">
            <v>04</v>
          </cell>
          <cell r="M4757">
            <v>1</v>
          </cell>
          <cell r="N4757" t="str">
            <v>624</v>
          </cell>
          <cell r="Q4757" t="str">
            <v>RAU</v>
          </cell>
          <cell r="S4757">
            <v>0</v>
          </cell>
          <cell r="T4757">
            <v>31387568</v>
          </cell>
          <cell r="U4757">
            <v>784.63</v>
          </cell>
        </row>
        <row r="4758">
          <cell r="G4758" t="str">
            <v>05</v>
          </cell>
          <cell r="M4758">
            <v>4</v>
          </cell>
          <cell r="N4758" t="str">
            <v>624</v>
          </cell>
          <cell r="Q4758" t="str">
            <v>RAU</v>
          </cell>
          <cell r="S4758">
            <v>0</v>
          </cell>
          <cell r="T4758">
            <v>9891672</v>
          </cell>
          <cell r="U4758">
            <v>247.28</v>
          </cell>
        </row>
        <row r="4759">
          <cell r="G4759" t="str">
            <v>09</v>
          </cell>
          <cell r="M4759">
            <v>1</v>
          </cell>
          <cell r="N4759" t="str">
            <v>660</v>
          </cell>
          <cell r="Q4759" t="str">
            <v>EP2</v>
          </cell>
          <cell r="S4759">
            <v>0</v>
          </cell>
          <cell r="T4759">
            <v>6758</v>
          </cell>
          <cell r="U4759">
            <v>0.8</v>
          </cell>
        </row>
        <row r="4760">
          <cell r="G4760" t="str">
            <v>04</v>
          </cell>
          <cell r="M4760">
            <v>2</v>
          </cell>
          <cell r="N4760" t="str">
            <v>624</v>
          </cell>
          <cell r="Q4760" t="str">
            <v>DC</v>
          </cell>
          <cell r="S4760">
            <v>1</v>
          </cell>
          <cell r="T4760">
            <v>900</v>
          </cell>
          <cell r="U4760">
            <v>16443</v>
          </cell>
        </row>
        <row r="4761">
          <cell r="G4761" t="str">
            <v>05</v>
          </cell>
          <cell r="M4761">
            <v>1</v>
          </cell>
          <cell r="N4761" t="str">
            <v>626</v>
          </cell>
          <cell r="Q4761" t="str">
            <v>EP2</v>
          </cell>
          <cell r="S4761">
            <v>0</v>
          </cell>
          <cell r="T4761">
            <v>6707584</v>
          </cell>
          <cell r="U4761">
            <v>-744.56</v>
          </cell>
        </row>
        <row r="4762">
          <cell r="G4762" t="str">
            <v>05</v>
          </cell>
          <cell r="M4762">
            <v>4</v>
          </cell>
          <cell r="N4762" t="str">
            <v>626</v>
          </cell>
          <cell r="Q4762" t="str">
            <v>DC</v>
          </cell>
          <cell r="S4762">
            <v>1</v>
          </cell>
          <cell r="T4762">
            <v>1000</v>
          </cell>
          <cell r="U4762">
            <v>25170</v>
          </cell>
        </row>
        <row r="4763">
          <cell r="G4763" t="str">
            <v>07</v>
          </cell>
          <cell r="M4763">
            <v>1</v>
          </cell>
          <cell r="N4763" t="str">
            <v>621</v>
          </cell>
          <cell r="Q4763" t="str">
            <v>TSE</v>
          </cell>
          <cell r="S4763">
            <v>0</v>
          </cell>
          <cell r="T4763">
            <v>5463877</v>
          </cell>
          <cell r="U4763">
            <v>0</v>
          </cell>
        </row>
        <row r="4764">
          <cell r="G4764" t="str">
            <v>07</v>
          </cell>
          <cell r="M4764">
            <v>6</v>
          </cell>
          <cell r="N4764" t="str">
            <v>624</v>
          </cell>
          <cell r="Q4764" t="str">
            <v>DC</v>
          </cell>
          <cell r="S4764">
            <v>2</v>
          </cell>
          <cell r="T4764">
            <v>4009.9</v>
          </cell>
          <cell r="U4764">
            <v>46795.53</v>
          </cell>
        </row>
        <row r="4765">
          <cell r="G4765" t="str">
            <v>07</v>
          </cell>
          <cell r="M4765">
            <v>6</v>
          </cell>
          <cell r="N4765" t="str">
            <v>624</v>
          </cell>
          <cell r="Q4765" t="str">
            <v>FVC</v>
          </cell>
          <cell r="S4765">
            <v>0</v>
          </cell>
          <cell r="T4765">
            <v>698400</v>
          </cell>
          <cell r="U4765">
            <v>0</v>
          </cell>
        </row>
        <row r="4766">
          <cell r="G4766" t="str">
            <v>07</v>
          </cell>
          <cell r="M4766">
            <v>1</v>
          </cell>
          <cell r="N4766" t="str">
            <v>626</v>
          </cell>
          <cell r="Q4766" t="str">
            <v>FVC</v>
          </cell>
          <cell r="S4766">
            <v>0</v>
          </cell>
          <cell r="T4766">
            <v>4321312</v>
          </cell>
          <cell r="U4766">
            <v>0</v>
          </cell>
        </row>
        <row r="4767">
          <cell r="G4767" t="str">
            <v>09</v>
          </cell>
          <cell r="M4767">
            <v>1</v>
          </cell>
          <cell r="N4767" t="str">
            <v>660</v>
          </cell>
          <cell r="Q4767" t="str">
            <v>OMS</v>
          </cell>
          <cell r="S4767">
            <v>0</v>
          </cell>
          <cell r="T4767">
            <v>6758</v>
          </cell>
          <cell r="U4767">
            <v>2.0699999999999998</v>
          </cell>
        </row>
        <row r="4768">
          <cell r="G4768" t="str">
            <v>05</v>
          </cell>
          <cell r="M4768">
            <v>2</v>
          </cell>
          <cell r="N4768" t="str">
            <v>621</v>
          </cell>
          <cell r="Q4768" t="str">
            <v>FVC</v>
          </cell>
          <cell r="S4768">
            <v>0</v>
          </cell>
          <cell r="T4768">
            <v>982780</v>
          </cell>
          <cell r="U4768">
            <v>0</v>
          </cell>
        </row>
        <row r="4769">
          <cell r="G4769" t="str">
            <v>08</v>
          </cell>
          <cell r="M4769">
            <v>1</v>
          </cell>
          <cell r="N4769" t="str">
            <v>624</v>
          </cell>
          <cell r="Q4769" t="str">
            <v>CAP</v>
          </cell>
          <cell r="S4769">
            <v>0</v>
          </cell>
          <cell r="T4769">
            <v>20977984</v>
          </cell>
          <cell r="U4769">
            <v>-1174.75</v>
          </cell>
        </row>
        <row r="4770">
          <cell r="G4770" t="str">
            <v>08</v>
          </cell>
          <cell r="M4770">
            <v>4</v>
          </cell>
          <cell r="N4770" t="str">
            <v>626</v>
          </cell>
          <cell r="Q4770" t="str">
            <v>FVC</v>
          </cell>
          <cell r="S4770">
            <v>0</v>
          </cell>
          <cell r="T4770">
            <v>15820992</v>
          </cell>
          <cell r="U4770">
            <v>0</v>
          </cell>
        </row>
        <row r="4771">
          <cell r="G4771" t="str">
            <v>09</v>
          </cell>
          <cell r="M4771">
            <v>2</v>
          </cell>
          <cell r="N4771" t="str">
            <v>650</v>
          </cell>
          <cell r="Q4771" t="str">
            <v>CAP</v>
          </cell>
          <cell r="S4771">
            <v>0</v>
          </cell>
          <cell r="T4771">
            <v>10900</v>
          </cell>
          <cell r="U4771">
            <v>-0.23</v>
          </cell>
        </row>
        <row r="4772">
          <cell r="G4772" t="str">
            <v>09</v>
          </cell>
          <cell r="M4772">
            <v>2</v>
          </cell>
          <cell r="N4772" t="str">
            <v>650</v>
          </cell>
          <cell r="Q4772" t="str">
            <v>OMS</v>
          </cell>
          <cell r="S4772">
            <v>0</v>
          </cell>
          <cell r="T4772">
            <v>10900</v>
          </cell>
          <cell r="U4772">
            <v>3.45</v>
          </cell>
        </row>
        <row r="4773">
          <cell r="G4773" t="str">
            <v>08</v>
          </cell>
          <cell r="M4773">
            <v>4</v>
          </cell>
          <cell r="N4773" t="str">
            <v>624</v>
          </cell>
          <cell r="Q4773" t="str">
            <v>DO1</v>
          </cell>
          <cell r="S4773">
            <v>0</v>
          </cell>
          <cell r="T4773">
            <v>3415176</v>
          </cell>
          <cell r="U4773">
            <v>2930.22</v>
          </cell>
        </row>
        <row r="4774">
          <cell r="G4774" t="str">
            <v>04</v>
          </cell>
          <cell r="M4774">
            <v>4</v>
          </cell>
          <cell r="N4774" t="str">
            <v>624</v>
          </cell>
          <cell r="Q4774" t="str">
            <v>DO4</v>
          </cell>
          <cell r="S4774">
            <v>0</v>
          </cell>
          <cell r="T4774">
            <v>512742</v>
          </cell>
          <cell r="U4774">
            <v>0</v>
          </cell>
        </row>
        <row r="4775">
          <cell r="G4775" t="str">
            <v>05</v>
          </cell>
          <cell r="M4775">
            <v>2</v>
          </cell>
          <cell r="N4775" t="str">
            <v>624</v>
          </cell>
          <cell r="Q4775" t="str">
            <v>EP3</v>
          </cell>
          <cell r="S4775">
            <v>0</v>
          </cell>
          <cell r="T4775">
            <v>5617464</v>
          </cell>
          <cell r="U4775">
            <v>0</v>
          </cell>
        </row>
        <row r="4776">
          <cell r="G4776" t="str">
            <v>04</v>
          </cell>
          <cell r="M4776">
            <v>1</v>
          </cell>
          <cell r="N4776" t="str">
            <v>650</v>
          </cell>
          <cell r="Q4776" t="str">
            <v>EP3</v>
          </cell>
          <cell r="S4776">
            <v>0</v>
          </cell>
          <cell r="T4776">
            <v>111994</v>
          </cell>
          <cell r="U4776">
            <v>0</v>
          </cell>
        </row>
        <row r="4777">
          <cell r="G4777" t="str">
            <v>08</v>
          </cell>
          <cell r="M4777">
            <v>1</v>
          </cell>
          <cell r="N4777" t="str">
            <v>626</v>
          </cell>
          <cell r="Q4777" t="str">
            <v>FMU</v>
          </cell>
          <cell r="S4777">
            <v>0</v>
          </cell>
          <cell r="T4777">
            <v>3096480</v>
          </cell>
          <cell r="U4777">
            <v>0</v>
          </cell>
        </row>
        <row r="4778">
          <cell r="G4778" t="str">
            <v>03</v>
          </cell>
          <cell r="M4778">
            <v>1</v>
          </cell>
          <cell r="N4778" t="str">
            <v>660</v>
          </cell>
          <cell r="Q4778" t="str">
            <v>FMU</v>
          </cell>
          <cell r="S4778">
            <v>0</v>
          </cell>
          <cell r="T4778">
            <v>425</v>
          </cell>
          <cell r="U4778">
            <v>0</v>
          </cell>
        </row>
        <row r="4779">
          <cell r="G4779" t="str">
            <v>04</v>
          </cell>
          <cell r="M4779">
            <v>1</v>
          </cell>
          <cell r="N4779" t="str">
            <v>650</v>
          </cell>
          <cell r="Q4779" t="str">
            <v>FMU</v>
          </cell>
          <cell r="S4779">
            <v>0</v>
          </cell>
          <cell r="T4779">
            <v>111994</v>
          </cell>
          <cell r="U4779">
            <v>0.23</v>
          </cell>
        </row>
        <row r="4780">
          <cell r="G4780" t="str">
            <v>07</v>
          </cell>
          <cell r="M4780">
            <v>2</v>
          </cell>
          <cell r="N4780" t="str">
            <v>624</v>
          </cell>
          <cell r="Q4780" t="str">
            <v>FMU</v>
          </cell>
          <cell r="S4780">
            <v>0</v>
          </cell>
          <cell r="T4780">
            <v>3418959</v>
          </cell>
          <cell r="U4780">
            <v>3.41</v>
          </cell>
        </row>
        <row r="4781">
          <cell r="G4781" t="str">
            <v>04</v>
          </cell>
          <cell r="M4781">
            <v>3</v>
          </cell>
          <cell r="N4781" t="str">
            <v>642</v>
          </cell>
          <cell r="Q4781" t="str">
            <v>FVE</v>
          </cell>
          <cell r="S4781">
            <v>0</v>
          </cell>
          <cell r="T4781">
            <v>1416</v>
          </cell>
          <cell r="U4781">
            <v>0</v>
          </cell>
        </row>
        <row r="4782">
          <cell r="G4782" t="str">
            <v>04</v>
          </cell>
          <cell r="M4782">
            <v>3</v>
          </cell>
          <cell r="N4782" t="str">
            <v>650</v>
          </cell>
          <cell r="Q4782" t="str">
            <v>FVE</v>
          </cell>
          <cell r="S4782">
            <v>0</v>
          </cell>
          <cell r="T4782">
            <v>41467</v>
          </cell>
          <cell r="U4782">
            <v>0</v>
          </cell>
        </row>
        <row r="4783">
          <cell r="G4783" t="str">
            <v>04</v>
          </cell>
          <cell r="M4783">
            <v>1</v>
          </cell>
          <cell r="N4783" t="str">
            <v>624</v>
          </cell>
          <cell r="Q4783" t="str">
            <v>ICV</v>
          </cell>
          <cell r="S4783">
            <v>0</v>
          </cell>
          <cell r="T4783">
            <v>30713904</v>
          </cell>
          <cell r="U4783">
            <v>0</v>
          </cell>
        </row>
        <row r="4784">
          <cell r="G4784" t="str">
            <v>05</v>
          </cell>
          <cell r="M4784">
            <v>1</v>
          </cell>
          <cell r="N4784" t="str">
            <v>623</v>
          </cell>
          <cell r="Q4784" t="str">
            <v>ICV</v>
          </cell>
          <cell r="S4784">
            <v>0</v>
          </cell>
          <cell r="T4784">
            <v>216488</v>
          </cell>
          <cell r="U4784">
            <v>0</v>
          </cell>
        </row>
        <row r="4785">
          <cell r="G4785" t="str">
            <v>07</v>
          </cell>
          <cell r="M4785">
            <v>1</v>
          </cell>
          <cell r="N4785" t="str">
            <v>621</v>
          </cell>
          <cell r="Q4785" t="str">
            <v>DO3</v>
          </cell>
          <cell r="S4785">
            <v>0</v>
          </cell>
          <cell r="T4785">
            <v>10401</v>
          </cell>
          <cell r="U4785">
            <v>23.65</v>
          </cell>
        </row>
        <row r="4786">
          <cell r="G4786" t="str">
            <v>07</v>
          </cell>
          <cell r="M4786">
            <v>1</v>
          </cell>
          <cell r="N4786" t="str">
            <v>623</v>
          </cell>
          <cell r="Q4786" t="str">
            <v>DSU</v>
          </cell>
          <cell r="S4786">
            <v>0</v>
          </cell>
          <cell r="T4786">
            <v>19183936</v>
          </cell>
          <cell r="U4786">
            <v>1937.44</v>
          </cell>
        </row>
        <row r="4787">
          <cell r="G4787" t="str">
            <v>07</v>
          </cell>
          <cell r="M4787">
            <v>3</v>
          </cell>
          <cell r="N4787" t="str">
            <v>641</v>
          </cell>
          <cell r="Q4787" t="str">
            <v>DSU</v>
          </cell>
          <cell r="S4787">
            <v>0</v>
          </cell>
          <cell r="T4787">
            <v>3936</v>
          </cell>
          <cell r="U4787">
            <v>0.33</v>
          </cell>
        </row>
        <row r="4788">
          <cell r="G4788" t="str">
            <v>16</v>
          </cell>
          <cell r="M4788">
            <v>2</v>
          </cell>
          <cell r="N4788" t="str">
            <v>641</v>
          </cell>
          <cell r="Q4788" t="str">
            <v>DSU</v>
          </cell>
          <cell r="S4788">
            <v>0</v>
          </cell>
          <cell r="T4788">
            <v>806</v>
          </cell>
          <cell r="U4788">
            <v>0.06</v>
          </cell>
        </row>
        <row r="4789">
          <cell r="G4789" t="str">
            <v>07</v>
          </cell>
          <cell r="M4789">
            <v>6</v>
          </cell>
          <cell r="N4789" t="str">
            <v>624</v>
          </cell>
          <cell r="Q4789" t="str">
            <v>DSU</v>
          </cell>
          <cell r="S4789">
            <v>0</v>
          </cell>
          <cell r="T4789">
            <v>640200</v>
          </cell>
          <cell r="U4789">
            <v>21.15</v>
          </cell>
        </row>
        <row r="4790">
          <cell r="G4790" t="str">
            <v>08</v>
          </cell>
          <cell r="M4790">
            <v>1</v>
          </cell>
          <cell r="N4790" t="str">
            <v>633</v>
          </cell>
          <cell r="Q4790" t="str">
            <v>DS1</v>
          </cell>
          <cell r="S4790">
            <v>0</v>
          </cell>
          <cell r="T4790">
            <v>145852383</v>
          </cell>
          <cell r="U4790">
            <v>777.12</v>
          </cell>
        </row>
        <row r="4791">
          <cell r="G4791" t="str">
            <v>08</v>
          </cell>
          <cell r="M4791">
            <v>1</v>
          </cell>
          <cell r="N4791" t="str">
            <v>632</v>
          </cell>
          <cell r="Q4791" t="str">
            <v>DS3</v>
          </cell>
          <cell r="S4791">
            <v>0</v>
          </cell>
          <cell r="T4791">
            <v>32245427</v>
          </cell>
          <cell r="U4791">
            <v>5094.78</v>
          </cell>
        </row>
        <row r="4792">
          <cell r="G4792" t="str">
            <v>07</v>
          </cell>
          <cell r="M4792">
            <v>4</v>
          </cell>
          <cell r="N4792" t="str">
            <v>624</v>
          </cell>
          <cell r="Q4792" t="str">
            <v>DS3</v>
          </cell>
          <cell r="S4792">
            <v>0</v>
          </cell>
          <cell r="T4792">
            <v>1716900</v>
          </cell>
          <cell r="U4792">
            <v>-345.1</v>
          </cell>
        </row>
        <row r="4793">
          <cell r="G4793" t="str">
            <v>09</v>
          </cell>
          <cell r="M4793">
            <v>2</v>
          </cell>
          <cell r="N4793" t="str">
            <v>650</v>
          </cell>
          <cell r="Q4793" t="str">
            <v>EBF</v>
          </cell>
          <cell r="S4793">
            <v>0</v>
          </cell>
          <cell r="T4793">
            <v>10900</v>
          </cell>
          <cell r="U4793">
            <v>-313.14</v>
          </cell>
        </row>
        <row r="4794">
          <cell r="G4794" t="str">
            <v>08</v>
          </cell>
          <cell r="M4794">
            <v>1</v>
          </cell>
          <cell r="N4794" t="str">
            <v>624</v>
          </cell>
          <cell r="Q4794" t="str">
            <v>EBF</v>
          </cell>
          <cell r="S4794">
            <v>0</v>
          </cell>
          <cell r="T4794">
            <v>20977984</v>
          </cell>
          <cell r="U4794">
            <v>-602676.47999999998</v>
          </cell>
        </row>
        <row r="4795">
          <cell r="G4795" t="str">
            <v>04</v>
          </cell>
          <cell r="M4795">
            <v>1</v>
          </cell>
          <cell r="N4795" t="str">
            <v>641</v>
          </cell>
          <cell r="Q4795" t="str">
            <v>EBF</v>
          </cell>
          <cell r="S4795">
            <v>0</v>
          </cell>
          <cell r="T4795">
            <v>47737</v>
          </cell>
          <cell r="U4795">
            <v>-1371.42</v>
          </cell>
        </row>
        <row r="4796">
          <cell r="G4796" t="str">
            <v>08</v>
          </cell>
          <cell r="M4796">
            <v>2</v>
          </cell>
          <cell r="N4796" t="str">
            <v>625</v>
          </cell>
          <cell r="Q4796" t="str">
            <v>EBF</v>
          </cell>
          <cell r="S4796">
            <v>0</v>
          </cell>
          <cell r="T4796">
            <v>7432128</v>
          </cell>
          <cell r="U4796">
            <v>-213517.61</v>
          </cell>
        </row>
        <row r="4797">
          <cell r="G4797" t="str">
            <v>04</v>
          </cell>
          <cell r="M4797">
            <v>1</v>
          </cell>
          <cell r="N4797" t="str">
            <v>621</v>
          </cell>
          <cell r="Q4797" t="str">
            <v>EC</v>
          </cell>
          <cell r="S4797">
            <v>1</v>
          </cell>
          <cell r="T4797">
            <v>71150999</v>
          </cell>
          <cell r="U4797">
            <v>8436815.9600000009</v>
          </cell>
        </row>
        <row r="4798">
          <cell r="G4798" t="str">
            <v>04</v>
          </cell>
          <cell r="M4798">
            <v>2</v>
          </cell>
          <cell r="N4798" t="str">
            <v>623</v>
          </cell>
          <cell r="Q4798" t="str">
            <v>EC</v>
          </cell>
          <cell r="S4798">
            <v>0</v>
          </cell>
          <cell r="T4798">
            <v>5525661</v>
          </cell>
          <cell r="U4798">
            <v>374065.15</v>
          </cell>
        </row>
        <row r="4799">
          <cell r="G4799" t="str">
            <v>08</v>
          </cell>
          <cell r="M4799">
            <v>4</v>
          </cell>
          <cell r="N4799" t="str">
            <v>626</v>
          </cell>
          <cell r="Q4799" t="str">
            <v>EC</v>
          </cell>
          <cell r="S4799">
            <v>0</v>
          </cell>
          <cell r="T4799">
            <v>15820992</v>
          </cell>
          <cell r="U4799">
            <v>515701.07</v>
          </cell>
        </row>
        <row r="4800">
          <cell r="G4800" t="str">
            <v>05</v>
          </cell>
          <cell r="M4800">
            <v>2</v>
          </cell>
          <cell r="N4800" t="str">
            <v>624</v>
          </cell>
          <cell r="Q4800" t="str">
            <v>EC</v>
          </cell>
          <cell r="S4800">
            <v>3</v>
          </cell>
          <cell r="T4800">
            <v>3587280</v>
          </cell>
          <cell r="U4800">
            <v>208890.9</v>
          </cell>
        </row>
        <row r="4801">
          <cell r="G4801" t="str">
            <v>04</v>
          </cell>
          <cell r="M4801">
            <v>4</v>
          </cell>
          <cell r="N4801" t="str">
            <v>624</v>
          </cell>
          <cell r="Q4801" t="str">
            <v>EC</v>
          </cell>
          <cell r="S4801">
            <v>4</v>
          </cell>
          <cell r="T4801">
            <v>32080</v>
          </cell>
          <cell r="U4801">
            <v>1752.56</v>
          </cell>
        </row>
        <row r="4802">
          <cell r="G4802" t="str">
            <v>04</v>
          </cell>
          <cell r="M4802">
            <v>6</v>
          </cell>
          <cell r="N4802" t="str">
            <v>624</v>
          </cell>
          <cell r="Q4802" t="str">
            <v>EC</v>
          </cell>
          <cell r="S4802">
            <v>1</v>
          </cell>
          <cell r="T4802">
            <v>60000</v>
          </cell>
          <cell r="U4802">
            <v>4168.8599999999997</v>
          </cell>
        </row>
        <row r="4803">
          <cell r="G4803" t="str">
            <v>06</v>
          </cell>
          <cell r="M4803">
            <v>1</v>
          </cell>
          <cell r="N4803" t="str">
            <v>622</v>
          </cell>
          <cell r="Q4803" t="str">
            <v>EC</v>
          </cell>
          <cell r="S4803">
            <v>2</v>
          </cell>
          <cell r="T4803">
            <v>31559</v>
          </cell>
          <cell r="U4803">
            <v>2347.84</v>
          </cell>
        </row>
        <row r="4804">
          <cell r="G4804" t="str">
            <v>05</v>
          </cell>
          <cell r="M4804">
            <v>6</v>
          </cell>
          <cell r="N4804" t="str">
            <v>624</v>
          </cell>
          <cell r="Q4804" t="str">
            <v>EC</v>
          </cell>
          <cell r="S4804">
            <v>3</v>
          </cell>
          <cell r="T4804">
            <v>1800000</v>
          </cell>
          <cell r="U4804">
            <v>104815.8</v>
          </cell>
        </row>
        <row r="4805">
          <cell r="G4805" t="str">
            <v>08</v>
          </cell>
          <cell r="M4805">
            <v>2</v>
          </cell>
          <cell r="N4805" t="str">
            <v>626</v>
          </cell>
          <cell r="Q4805" t="str">
            <v>EC</v>
          </cell>
          <cell r="S4805">
            <v>1</v>
          </cell>
          <cell r="T4805">
            <v>13892472</v>
          </cell>
          <cell r="U4805">
            <v>452839.02</v>
          </cell>
        </row>
        <row r="4806">
          <cell r="G4806" t="str">
            <v>07</v>
          </cell>
          <cell r="M4806">
            <v>1</v>
          </cell>
          <cell r="N4806" t="str">
            <v>626</v>
          </cell>
          <cell r="Q4806" t="str">
            <v>EFV</v>
          </cell>
          <cell r="S4806">
            <v>0</v>
          </cell>
          <cell r="T4806">
            <v>4321312</v>
          </cell>
          <cell r="U4806">
            <v>-9200.07</v>
          </cell>
        </row>
        <row r="4807">
          <cell r="G4807" t="str">
            <v>04</v>
          </cell>
          <cell r="M4807">
            <v>1</v>
          </cell>
          <cell r="N4807" t="str">
            <v>624</v>
          </cell>
          <cell r="Q4807" t="str">
            <v>EFV</v>
          </cell>
          <cell r="S4807">
            <v>0</v>
          </cell>
          <cell r="T4807">
            <v>31387568</v>
          </cell>
          <cell r="U4807">
            <v>-66824.149999999994</v>
          </cell>
        </row>
        <row r="4808">
          <cell r="G4808" t="str">
            <v>09</v>
          </cell>
          <cell r="M4808">
            <v>3</v>
          </cell>
          <cell r="N4808" t="str">
            <v>650</v>
          </cell>
          <cell r="Q4808" t="str">
            <v>EFV</v>
          </cell>
          <cell r="S4808">
            <v>0</v>
          </cell>
          <cell r="T4808">
            <v>2309388</v>
          </cell>
          <cell r="U4808">
            <v>-4280.72</v>
          </cell>
        </row>
        <row r="4809">
          <cell r="G4809" t="str">
            <v>01</v>
          </cell>
          <cell r="M4809">
            <v>1</v>
          </cell>
          <cell r="N4809" t="str">
            <v>660</v>
          </cell>
          <cell r="Q4809" t="str">
            <v>EIN</v>
          </cell>
          <cell r="S4809">
            <v>0</v>
          </cell>
          <cell r="T4809">
            <v>525277</v>
          </cell>
          <cell r="U4809">
            <v>285.37</v>
          </cell>
        </row>
        <row r="4810">
          <cell r="G4810" t="str">
            <v>08</v>
          </cell>
          <cell r="M4810">
            <v>6</v>
          </cell>
          <cell r="N4810" t="str">
            <v>624</v>
          </cell>
          <cell r="Q4810" t="str">
            <v>EIN</v>
          </cell>
          <cell r="S4810">
            <v>0</v>
          </cell>
          <cell r="T4810">
            <v>14995812</v>
          </cell>
          <cell r="U4810">
            <v>8427.64</v>
          </cell>
        </row>
        <row r="4811">
          <cell r="G4811" t="str">
            <v>05</v>
          </cell>
          <cell r="M4811">
            <v>2</v>
          </cell>
          <cell r="N4811" t="str">
            <v>626</v>
          </cell>
          <cell r="Q4811" t="str">
            <v>EIN</v>
          </cell>
          <cell r="S4811">
            <v>0</v>
          </cell>
          <cell r="T4811">
            <v>396792</v>
          </cell>
          <cell r="U4811">
            <v>223</v>
          </cell>
        </row>
        <row r="4812">
          <cell r="G4812" t="str">
            <v>08</v>
          </cell>
          <cell r="M4812">
            <v>2</v>
          </cell>
          <cell r="N4812" t="str">
            <v>621</v>
          </cell>
          <cell r="Q4812" t="str">
            <v>EP4</v>
          </cell>
          <cell r="S4812">
            <v>0</v>
          </cell>
          <cell r="T4812">
            <v>536928</v>
          </cell>
          <cell r="U4812">
            <v>0</v>
          </cell>
        </row>
        <row r="4813">
          <cell r="G4813" t="str">
            <v>07</v>
          </cell>
          <cell r="M4813">
            <v>1</v>
          </cell>
          <cell r="N4813" t="str">
            <v>650</v>
          </cell>
          <cell r="Q4813" t="str">
            <v>E13</v>
          </cell>
          <cell r="S4813">
            <v>0</v>
          </cell>
          <cell r="T4813">
            <v>870</v>
          </cell>
          <cell r="U4813">
            <v>27.4</v>
          </cell>
        </row>
        <row r="4814">
          <cell r="G4814" t="str">
            <v>09</v>
          </cell>
          <cell r="M4814">
            <v>1</v>
          </cell>
          <cell r="N4814" t="str">
            <v>650</v>
          </cell>
          <cell r="Q4814" t="str">
            <v>E17</v>
          </cell>
          <cell r="S4814">
            <v>0</v>
          </cell>
          <cell r="T4814">
            <v>346505</v>
          </cell>
          <cell r="U4814">
            <v>10913.55</v>
          </cell>
        </row>
        <row r="4815">
          <cell r="G4815" t="str">
            <v>05</v>
          </cell>
          <cell r="M4815">
            <v>3</v>
          </cell>
          <cell r="N4815" t="str">
            <v>624</v>
          </cell>
          <cell r="Q4815" t="str">
            <v>FFE</v>
          </cell>
          <cell r="S4815">
            <v>0</v>
          </cell>
          <cell r="T4815">
            <v>169344</v>
          </cell>
          <cell r="U4815">
            <v>12.19</v>
          </cell>
        </row>
        <row r="4816">
          <cell r="G4816" t="str">
            <v>07</v>
          </cell>
          <cell r="M4816">
            <v>1</v>
          </cell>
          <cell r="N4816" t="str">
            <v>650</v>
          </cell>
          <cell r="Q4816" t="str">
            <v>FFE</v>
          </cell>
          <cell r="S4816">
            <v>0</v>
          </cell>
          <cell r="T4816">
            <v>1483</v>
          </cell>
          <cell r="U4816">
            <v>0.01</v>
          </cell>
        </row>
        <row r="4817">
          <cell r="G4817" t="str">
            <v>07</v>
          </cell>
          <cell r="M4817">
            <v>1</v>
          </cell>
          <cell r="N4817" t="str">
            <v>621</v>
          </cell>
          <cell r="Q4817" t="str">
            <v>FFE</v>
          </cell>
          <cell r="S4817">
            <v>0</v>
          </cell>
          <cell r="T4817">
            <v>5463877</v>
          </cell>
          <cell r="U4817">
            <v>491.69</v>
          </cell>
        </row>
        <row r="4818">
          <cell r="G4818" t="str">
            <v>08</v>
          </cell>
          <cell r="M4818">
            <v>3</v>
          </cell>
          <cell r="N4818" t="str">
            <v>676</v>
          </cell>
          <cell r="Q4818" t="str">
            <v>ICN</v>
          </cell>
          <cell r="S4818">
            <v>0</v>
          </cell>
          <cell r="T4818">
            <v>0</v>
          </cell>
          <cell r="U4818">
            <v>0</v>
          </cell>
        </row>
        <row r="4819">
          <cell r="G4819" t="str">
            <v>04</v>
          </cell>
          <cell r="M4819">
            <v>91</v>
          </cell>
          <cell r="N4819" t="str">
            <v>621</v>
          </cell>
          <cell r="Q4819" t="str">
            <v>ICN</v>
          </cell>
          <cell r="S4819">
            <v>0</v>
          </cell>
          <cell r="T4819">
            <v>11100</v>
          </cell>
          <cell r="U4819">
            <v>0</v>
          </cell>
        </row>
        <row r="4820">
          <cell r="G4820" t="str">
            <v>05</v>
          </cell>
          <cell r="M4820">
            <v>2</v>
          </cell>
          <cell r="N4820" t="str">
            <v>621</v>
          </cell>
          <cell r="Q4820" t="str">
            <v>ICN</v>
          </cell>
          <cell r="S4820">
            <v>0</v>
          </cell>
          <cell r="T4820">
            <v>724380</v>
          </cell>
          <cell r="U4820">
            <v>0</v>
          </cell>
        </row>
        <row r="4821">
          <cell r="G4821" t="str">
            <v>08</v>
          </cell>
          <cell r="M4821">
            <v>2</v>
          </cell>
          <cell r="N4821" t="str">
            <v>621</v>
          </cell>
          <cell r="Q4821" t="str">
            <v>LMV</v>
          </cell>
          <cell r="S4821">
            <v>0</v>
          </cell>
          <cell r="T4821">
            <v>536928</v>
          </cell>
          <cell r="U4821">
            <v>-19.329999999999998</v>
          </cell>
        </row>
        <row r="4822">
          <cell r="G4822" t="str">
            <v>08</v>
          </cell>
          <cell r="M4822">
            <v>6</v>
          </cell>
          <cell r="N4822" t="str">
            <v>624</v>
          </cell>
          <cell r="Q4822" t="str">
            <v>MC</v>
          </cell>
          <cell r="S4822">
            <v>0</v>
          </cell>
          <cell r="T4822">
            <v>0</v>
          </cell>
          <cell r="U4822">
            <v>62694</v>
          </cell>
        </row>
        <row r="4823">
          <cell r="G4823" t="str">
            <v>99</v>
          </cell>
          <cell r="M4823">
            <v>2</v>
          </cell>
          <cell r="N4823" t="str">
            <v>1250</v>
          </cell>
          <cell r="Q4823" t="str">
            <v>MNT</v>
          </cell>
          <cell r="S4823">
            <v>0</v>
          </cell>
          <cell r="T4823">
            <v>0</v>
          </cell>
          <cell r="U4823">
            <v>0</v>
          </cell>
        </row>
        <row r="4824">
          <cell r="G4824" t="str">
            <v>04</v>
          </cell>
          <cell r="M4824">
            <v>2</v>
          </cell>
          <cell r="N4824" t="str">
            <v>623</v>
          </cell>
          <cell r="Q4824" t="str">
            <v>PRC</v>
          </cell>
          <cell r="S4824">
            <v>0</v>
          </cell>
          <cell r="T4824">
            <v>5489577</v>
          </cell>
          <cell r="U4824">
            <v>28062.720000000001</v>
          </cell>
        </row>
        <row r="4825">
          <cell r="G4825" t="str">
            <v>04</v>
          </cell>
          <cell r="M4825">
            <v>4</v>
          </cell>
          <cell r="N4825" t="str">
            <v>624</v>
          </cell>
          <cell r="Q4825" t="str">
            <v>PRV</v>
          </cell>
          <cell r="S4825">
            <v>0</v>
          </cell>
          <cell r="T4825">
            <v>7392688</v>
          </cell>
          <cell r="U4825">
            <v>81.31</v>
          </cell>
        </row>
        <row r="4826">
          <cell r="G4826" t="str">
            <v>03</v>
          </cell>
          <cell r="M4826">
            <v>1</v>
          </cell>
          <cell r="N4826" t="str">
            <v>611</v>
          </cell>
          <cell r="Q4826" t="str">
            <v>PRV</v>
          </cell>
          <cell r="S4826">
            <v>0</v>
          </cell>
          <cell r="T4826">
            <v>265037</v>
          </cell>
          <cell r="U4826">
            <v>-46.55</v>
          </cell>
        </row>
        <row r="4827">
          <cell r="G4827" t="str">
            <v>05</v>
          </cell>
          <cell r="M4827">
            <v>1</v>
          </cell>
          <cell r="N4827" t="str">
            <v>623</v>
          </cell>
          <cell r="Q4827" t="str">
            <v>PRV</v>
          </cell>
          <cell r="S4827">
            <v>0</v>
          </cell>
          <cell r="T4827">
            <v>216488</v>
          </cell>
          <cell r="U4827">
            <v>26.62</v>
          </cell>
        </row>
        <row r="4828">
          <cell r="G4828" t="str">
            <v>07</v>
          </cell>
          <cell r="M4828">
            <v>1</v>
          </cell>
          <cell r="N4828" t="str">
            <v>626</v>
          </cell>
          <cell r="Q4828" t="str">
            <v>PRV</v>
          </cell>
          <cell r="S4828">
            <v>0</v>
          </cell>
          <cell r="T4828">
            <v>3637600</v>
          </cell>
          <cell r="U4828">
            <v>138.22</v>
          </cell>
        </row>
        <row r="4829">
          <cell r="G4829" t="str">
            <v>02</v>
          </cell>
          <cell r="M4829">
            <v>2</v>
          </cell>
          <cell r="N4829" t="str">
            <v>611</v>
          </cell>
          <cell r="Q4829" t="str">
            <v>RIV</v>
          </cell>
          <cell r="S4829">
            <v>0</v>
          </cell>
          <cell r="T4829">
            <v>11965430</v>
          </cell>
          <cell r="U4829">
            <v>0</v>
          </cell>
        </row>
        <row r="4830">
          <cell r="G4830" t="str">
            <v>04</v>
          </cell>
          <cell r="M4830">
            <v>91</v>
          </cell>
          <cell r="N4830" t="str">
            <v>621</v>
          </cell>
          <cell r="Q4830" t="str">
            <v>RIV</v>
          </cell>
          <cell r="S4830">
            <v>0</v>
          </cell>
          <cell r="T4830">
            <v>11100</v>
          </cell>
          <cell r="U4830">
            <v>0</v>
          </cell>
        </row>
        <row r="4831">
          <cell r="G4831" t="str">
            <v>01</v>
          </cell>
          <cell r="M4831">
            <v>1</v>
          </cell>
          <cell r="N4831" t="str">
            <v>655</v>
          </cell>
          <cell r="Q4831" t="str">
            <v>RIV</v>
          </cell>
          <cell r="S4831">
            <v>0</v>
          </cell>
          <cell r="T4831">
            <v>287</v>
          </cell>
          <cell r="U4831">
            <v>0</v>
          </cell>
        </row>
        <row r="4832">
          <cell r="G4832" t="str">
            <v>08</v>
          </cell>
          <cell r="M4832">
            <v>1</v>
          </cell>
          <cell r="N4832" t="str">
            <v>676</v>
          </cell>
          <cell r="Q4832" t="str">
            <v>RIV</v>
          </cell>
          <cell r="S4832">
            <v>0</v>
          </cell>
          <cell r="T4832">
            <v>2649750</v>
          </cell>
          <cell r="U4832">
            <v>0</v>
          </cell>
        </row>
        <row r="4833">
          <cell r="G4833" t="str">
            <v>07</v>
          </cell>
          <cell r="M4833">
            <v>4</v>
          </cell>
          <cell r="N4833" t="str">
            <v>624</v>
          </cell>
          <cell r="Q4833" t="str">
            <v>RIV</v>
          </cell>
          <cell r="S4833">
            <v>0</v>
          </cell>
          <cell r="T4833">
            <v>11131623</v>
          </cell>
          <cell r="U4833">
            <v>0</v>
          </cell>
        </row>
        <row r="4834">
          <cell r="G4834" t="str">
            <v>01</v>
          </cell>
          <cell r="M4834">
            <v>61</v>
          </cell>
          <cell r="N4834" t="str">
            <v>611</v>
          </cell>
          <cell r="Q4834" t="str">
            <v>RIV</v>
          </cell>
          <cell r="S4834">
            <v>0</v>
          </cell>
          <cell r="T4834">
            <v>31</v>
          </cell>
          <cell r="U4834">
            <v>0</v>
          </cell>
        </row>
        <row r="4835">
          <cell r="G4835" t="str">
            <v>04</v>
          </cell>
          <cell r="M4835">
            <v>3</v>
          </cell>
          <cell r="N4835" t="str">
            <v>623</v>
          </cell>
          <cell r="Q4835" t="str">
            <v>RIV</v>
          </cell>
          <cell r="S4835">
            <v>0</v>
          </cell>
          <cell r="T4835">
            <v>174000</v>
          </cell>
          <cell r="U4835">
            <v>0</v>
          </cell>
        </row>
        <row r="4836">
          <cell r="G4836" t="str">
            <v>04</v>
          </cell>
          <cell r="M4836">
            <v>1</v>
          </cell>
          <cell r="N4836" t="str">
            <v>626</v>
          </cell>
          <cell r="Q4836" t="str">
            <v>RTU</v>
          </cell>
          <cell r="S4836">
            <v>0</v>
          </cell>
          <cell r="T4836">
            <v>20087880</v>
          </cell>
          <cell r="U4836">
            <v>80.400000000000006</v>
          </cell>
        </row>
        <row r="4837">
          <cell r="G4837" t="str">
            <v>05</v>
          </cell>
          <cell r="M4837">
            <v>4</v>
          </cell>
          <cell r="N4837" t="str">
            <v>624</v>
          </cell>
          <cell r="Q4837" t="str">
            <v>RTU</v>
          </cell>
          <cell r="S4837">
            <v>0</v>
          </cell>
          <cell r="T4837">
            <v>9891672</v>
          </cell>
          <cell r="U4837">
            <v>39.57</v>
          </cell>
        </row>
        <row r="4838">
          <cell r="G4838" t="str">
            <v>07</v>
          </cell>
          <cell r="M4838">
            <v>2</v>
          </cell>
          <cell r="N4838" t="str">
            <v>624</v>
          </cell>
          <cell r="Q4838" t="str">
            <v>RTU</v>
          </cell>
          <cell r="S4838">
            <v>0</v>
          </cell>
          <cell r="T4838">
            <v>3418959</v>
          </cell>
          <cell r="U4838">
            <v>13.67</v>
          </cell>
        </row>
        <row r="4839">
          <cell r="G4839" t="str">
            <v>01</v>
          </cell>
          <cell r="M4839">
            <v>11</v>
          </cell>
          <cell r="N4839" t="str">
            <v>611</v>
          </cell>
          <cell r="Q4839" t="str">
            <v>RTU</v>
          </cell>
          <cell r="S4839">
            <v>0</v>
          </cell>
          <cell r="T4839">
            <v>31921</v>
          </cell>
          <cell r="U4839">
            <v>0.25</v>
          </cell>
        </row>
        <row r="4840">
          <cell r="G4840" t="str">
            <v>04</v>
          </cell>
          <cell r="M4840">
            <v>4</v>
          </cell>
          <cell r="N4840" t="str">
            <v>624</v>
          </cell>
          <cell r="Q4840" t="str">
            <v>TDC</v>
          </cell>
          <cell r="S4840">
            <v>0</v>
          </cell>
          <cell r="T4840">
            <v>8937510</v>
          </cell>
          <cell r="U4840">
            <v>33.82</v>
          </cell>
        </row>
        <row r="4841">
          <cell r="G4841" t="str">
            <v>01</v>
          </cell>
          <cell r="M4841">
            <v>1</v>
          </cell>
          <cell r="N4841" t="str">
            <v>660</v>
          </cell>
          <cell r="Q4841" t="str">
            <v>TDC</v>
          </cell>
          <cell r="S4841">
            <v>0</v>
          </cell>
          <cell r="T4841">
            <v>525277</v>
          </cell>
          <cell r="U4841">
            <v>0.09</v>
          </cell>
        </row>
        <row r="4842">
          <cell r="G4842" t="str">
            <v>04</v>
          </cell>
          <cell r="M4842">
            <v>3</v>
          </cell>
          <cell r="N4842" t="str">
            <v>650</v>
          </cell>
          <cell r="Q4842" t="str">
            <v>TDC</v>
          </cell>
          <cell r="S4842">
            <v>0</v>
          </cell>
          <cell r="T4842">
            <v>41467</v>
          </cell>
          <cell r="U4842">
            <v>0</v>
          </cell>
        </row>
        <row r="4843">
          <cell r="G4843" t="str">
            <v>05</v>
          </cell>
          <cell r="M4843">
            <v>1</v>
          </cell>
          <cell r="N4843" t="str">
            <v>626</v>
          </cell>
          <cell r="Q4843" t="str">
            <v>TDC</v>
          </cell>
          <cell r="S4843">
            <v>0</v>
          </cell>
          <cell r="T4843">
            <v>6707584</v>
          </cell>
          <cell r="U4843">
            <v>0</v>
          </cell>
        </row>
        <row r="4844">
          <cell r="G4844" t="str">
            <v>07</v>
          </cell>
          <cell r="M4844">
            <v>2</v>
          </cell>
          <cell r="N4844" t="str">
            <v>623</v>
          </cell>
          <cell r="Q4844" t="str">
            <v>TDC</v>
          </cell>
          <cell r="S4844">
            <v>0</v>
          </cell>
          <cell r="T4844">
            <v>2764790</v>
          </cell>
          <cell r="U4844">
            <v>0</v>
          </cell>
        </row>
        <row r="4845">
          <cell r="G4845" t="str">
            <v>23</v>
          </cell>
          <cell r="M4845">
            <v>1</v>
          </cell>
          <cell r="N4845" t="str">
            <v>685</v>
          </cell>
          <cell r="Q4845" t="str">
            <v>TDC</v>
          </cell>
          <cell r="S4845">
            <v>0</v>
          </cell>
          <cell r="T4845">
            <v>28650</v>
          </cell>
          <cell r="U4845">
            <v>0.04</v>
          </cell>
        </row>
        <row r="4846">
          <cell r="G4846" t="str">
            <v>08</v>
          </cell>
          <cell r="M4846">
            <v>3</v>
          </cell>
          <cell r="N4846" t="str">
            <v>676</v>
          </cell>
          <cell r="Q4846" t="str">
            <v>TD1</v>
          </cell>
          <cell r="S4846">
            <v>0</v>
          </cell>
          <cell r="T4846">
            <v>35000</v>
          </cell>
          <cell r="U4846">
            <v>20300</v>
          </cell>
        </row>
        <row r="4847">
          <cell r="G4847" t="str">
            <v>04</v>
          </cell>
          <cell r="M4847">
            <v>3</v>
          </cell>
          <cell r="N4847" t="str">
            <v>623</v>
          </cell>
          <cell r="Q4847" t="str">
            <v>TEC</v>
          </cell>
          <cell r="S4847">
            <v>0</v>
          </cell>
          <cell r="T4847">
            <v>32866</v>
          </cell>
          <cell r="U4847">
            <v>1680.9</v>
          </cell>
        </row>
        <row r="4848">
          <cell r="G4848" t="str">
            <v>04</v>
          </cell>
          <cell r="M4848">
            <v>3</v>
          </cell>
          <cell r="N4848" t="str">
            <v>650</v>
          </cell>
          <cell r="Q4848" t="str">
            <v>TIU</v>
          </cell>
          <cell r="S4848">
            <v>0</v>
          </cell>
          <cell r="T4848">
            <v>41467</v>
          </cell>
          <cell r="U4848">
            <v>0</v>
          </cell>
        </row>
        <row r="4849">
          <cell r="G4849" t="str">
            <v>08</v>
          </cell>
          <cell r="M4849">
            <v>4</v>
          </cell>
          <cell r="N4849" t="str">
            <v>624</v>
          </cell>
          <cell r="Q4849" t="str">
            <v>TIU</v>
          </cell>
          <cell r="S4849">
            <v>0</v>
          </cell>
          <cell r="T4849">
            <v>39147260</v>
          </cell>
          <cell r="U4849">
            <v>0</v>
          </cell>
        </row>
        <row r="4850">
          <cell r="G4850" t="str">
            <v>05</v>
          </cell>
          <cell r="M4850">
            <v>1</v>
          </cell>
          <cell r="N4850" t="str">
            <v>621</v>
          </cell>
          <cell r="Q4850" t="str">
            <v>TSC</v>
          </cell>
          <cell r="S4850">
            <v>0</v>
          </cell>
          <cell r="T4850">
            <v>24467</v>
          </cell>
          <cell r="U4850">
            <v>0</v>
          </cell>
        </row>
        <row r="4851">
          <cell r="G4851" t="str">
            <v>04</v>
          </cell>
          <cell r="M4851">
            <v>1</v>
          </cell>
          <cell r="N4851" t="str">
            <v>650</v>
          </cell>
          <cell r="Q4851" t="str">
            <v>TSC</v>
          </cell>
          <cell r="S4851">
            <v>0</v>
          </cell>
          <cell r="T4851">
            <v>111994</v>
          </cell>
          <cell r="U4851">
            <v>0</v>
          </cell>
        </row>
        <row r="4852">
          <cell r="G4852" t="str">
            <v>09</v>
          </cell>
          <cell r="M4852">
            <v>1</v>
          </cell>
          <cell r="N4852" t="str">
            <v>655</v>
          </cell>
          <cell r="Q4852" t="str">
            <v>TSC</v>
          </cell>
          <cell r="S4852">
            <v>0</v>
          </cell>
          <cell r="T4852">
            <v>587250</v>
          </cell>
          <cell r="U4852">
            <v>0</v>
          </cell>
        </row>
        <row r="4853">
          <cell r="G4853" t="str">
            <v>07</v>
          </cell>
          <cell r="M4853">
            <v>3</v>
          </cell>
          <cell r="N4853" t="str">
            <v>624</v>
          </cell>
          <cell r="Q4853" t="str">
            <v>TSC</v>
          </cell>
          <cell r="S4853">
            <v>0</v>
          </cell>
          <cell r="T4853">
            <v>578160</v>
          </cell>
          <cell r="U4853">
            <v>0</v>
          </cell>
        </row>
        <row r="4854">
          <cell r="G4854" t="str">
            <v>06</v>
          </cell>
          <cell r="M4854">
            <v>2</v>
          </cell>
          <cell r="N4854" t="str">
            <v>620</v>
          </cell>
          <cell r="Q4854" t="str">
            <v>TSC</v>
          </cell>
          <cell r="S4854">
            <v>0</v>
          </cell>
          <cell r="T4854">
            <v>0</v>
          </cell>
          <cell r="U4854">
            <v>0</v>
          </cell>
        </row>
        <row r="4855">
          <cell r="G4855" t="str">
            <v>05</v>
          </cell>
          <cell r="M4855">
            <v>6</v>
          </cell>
          <cell r="N4855" t="str">
            <v>626</v>
          </cell>
          <cell r="Q4855" t="str">
            <v>TSC</v>
          </cell>
          <cell r="S4855">
            <v>0</v>
          </cell>
          <cell r="T4855">
            <v>813780</v>
          </cell>
          <cell r="U4855">
            <v>0</v>
          </cell>
        </row>
        <row r="4856">
          <cell r="G4856" t="str">
            <v>23</v>
          </cell>
          <cell r="M4856">
            <v>1</v>
          </cell>
          <cell r="N4856" t="str">
            <v>685</v>
          </cell>
          <cell r="Q4856" t="str">
            <v>VBF</v>
          </cell>
          <cell r="S4856">
            <v>0</v>
          </cell>
          <cell r="T4856">
            <v>28650</v>
          </cell>
          <cell r="U4856">
            <v>823.11</v>
          </cell>
        </row>
        <row r="4857">
          <cell r="G4857" t="str">
            <v>23</v>
          </cell>
          <cell r="M4857">
            <v>2</v>
          </cell>
          <cell r="N4857" t="str">
            <v>685</v>
          </cell>
          <cell r="Q4857" t="str">
            <v>VBF</v>
          </cell>
          <cell r="S4857">
            <v>0</v>
          </cell>
          <cell r="T4857">
            <v>85</v>
          </cell>
          <cell r="U4857">
            <v>2.44</v>
          </cell>
        </row>
        <row r="4858">
          <cell r="G4858" t="str">
            <v>23</v>
          </cell>
          <cell r="M4858">
            <v>1</v>
          </cell>
          <cell r="N4858" t="str">
            <v>685</v>
          </cell>
          <cell r="Q4858" t="str">
            <v>VPV</v>
          </cell>
          <cell r="S4858">
            <v>0</v>
          </cell>
          <cell r="T4858">
            <v>28650</v>
          </cell>
          <cell r="U4858">
            <v>5.04</v>
          </cell>
        </row>
        <row r="4859">
          <cell r="G4859" t="str">
            <v>16</v>
          </cell>
          <cell r="M4859">
            <v>3</v>
          </cell>
          <cell r="N4859" t="str">
            <v>641</v>
          </cell>
          <cell r="Q4859" t="str">
            <v>MSO</v>
          </cell>
          <cell r="S4859">
            <v>0</v>
          </cell>
          <cell r="T4859">
            <v>1438380</v>
          </cell>
          <cell r="U4859">
            <v>1013.18</v>
          </cell>
        </row>
        <row r="4860">
          <cell r="G4860" t="str">
            <v>01</v>
          </cell>
          <cell r="M4860">
            <v>3</v>
          </cell>
          <cell r="N4860" t="str">
            <v>650</v>
          </cell>
          <cell r="Q4860" t="str">
            <v>MSO</v>
          </cell>
          <cell r="S4860">
            <v>0</v>
          </cell>
          <cell r="T4860">
            <v>1793</v>
          </cell>
          <cell r="U4860">
            <v>0.45</v>
          </cell>
        </row>
        <row r="4861">
          <cell r="G4861" t="str">
            <v>04</v>
          </cell>
          <cell r="M4861">
            <v>4</v>
          </cell>
          <cell r="N4861" t="str">
            <v>626</v>
          </cell>
          <cell r="Q4861" t="str">
            <v>MSO</v>
          </cell>
          <cell r="S4861">
            <v>0</v>
          </cell>
          <cell r="T4861">
            <v>3538426</v>
          </cell>
          <cell r="U4861">
            <v>2183.1999999999998</v>
          </cell>
        </row>
        <row r="4862">
          <cell r="G4862" t="str">
            <v>04</v>
          </cell>
          <cell r="M4862">
            <v>91</v>
          </cell>
          <cell r="N4862" t="str">
            <v>621</v>
          </cell>
          <cell r="Q4862" t="str">
            <v>MSO</v>
          </cell>
          <cell r="S4862">
            <v>0</v>
          </cell>
          <cell r="T4862">
            <v>11100</v>
          </cell>
          <cell r="U4862">
            <v>9.59</v>
          </cell>
        </row>
        <row r="4863">
          <cell r="G4863" t="str">
            <v>04</v>
          </cell>
          <cell r="M4863">
            <v>1</v>
          </cell>
          <cell r="N4863" t="str">
            <v>650</v>
          </cell>
          <cell r="Q4863" t="str">
            <v>MSV</v>
          </cell>
          <cell r="S4863">
            <v>0</v>
          </cell>
          <cell r="T4863">
            <v>111994</v>
          </cell>
          <cell r="U4863">
            <v>-72.3</v>
          </cell>
        </row>
        <row r="4864">
          <cell r="G4864" t="str">
            <v>07</v>
          </cell>
          <cell r="M4864">
            <v>1</v>
          </cell>
          <cell r="N4864" t="str">
            <v>660</v>
          </cell>
          <cell r="Q4864" t="str">
            <v>MSV</v>
          </cell>
          <cell r="S4864">
            <v>0</v>
          </cell>
          <cell r="T4864">
            <v>14715</v>
          </cell>
          <cell r="U4864">
            <v>-9</v>
          </cell>
        </row>
        <row r="4865">
          <cell r="G4865" t="str">
            <v>04</v>
          </cell>
          <cell r="M4865">
            <v>1</v>
          </cell>
          <cell r="N4865" t="str">
            <v>660</v>
          </cell>
          <cell r="Q4865" t="str">
            <v>PAJ</v>
          </cell>
          <cell r="S4865">
            <v>0</v>
          </cell>
          <cell r="T4865">
            <v>0</v>
          </cell>
          <cell r="U4865">
            <v>-8.4</v>
          </cell>
        </row>
        <row r="4866">
          <cell r="G4866" t="str">
            <v>05</v>
          </cell>
          <cell r="M4866">
            <v>1</v>
          </cell>
          <cell r="N4866" t="str">
            <v>626</v>
          </cell>
          <cell r="Q4866" t="str">
            <v>RIN</v>
          </cell>
          <cell r="S4866">
            <v>0</v>
          </cell>
          <cell r="T4866">
            <v>6707584</v>
          </cell>
          <cell r="U4866">
            <v>10644.93</v>
          </cell>
        </row>
        <row r="4867">
          <cell r="G4867" t="str">
            <v>08</v>
          </cell>
          <cell r="M4867">
            <v>4</v>
          </cell>
          <cell r="N4867" t="str">
            <v>626</v>
          </cell>
          <cell r="Q4867" t="str">
            <v>RIN</v>
          </cell>
          <cell r="S4867">
            <v>0</v>
          </cell>
          <cell r="T4867">
            <v>15820992</v>
          </cell>
          <cell r="U4867">
            <v>25107.9</v>
          </cell>
        </row>
        <row r="4868">
          <cell r="G4868" t="str">
            <v>07</v>
          </cell>
          <cell r="M4868">
            <v>3</v>
          </cell>
          <cell r="N4868" t="str">
            <v>642</v>
          </cell>
          <cell r="Q4868" t="str">
            <v>RIN</v>
          </cell>
          <cell r="S4868">
            <v>0</v>
          </cell>
          <cell r="T4868">
            <v>419</v>
          </cell>
          <cell r="U4868">
            <v>0.43</v>
          </cell>
        </row>
        <row r="4869">
          <cell r="G4869" t="str">
            <v>99</v>
          </cell>
          <cell r="M4869">
            <v>2</v>
          </cell>
          <cell r="N4869" t="str">
            <v>1250</v>
          </cell>
          <cell r="Q4869" t="str">
            <v>RNT</v>
          </cell>
          <cell r="S4869">
            <v>0</v>
          </cell>
          <cell r="T4869">
            <v>0</v>
          </cell>
          <cell r="U4869">
            <v>3403.43</v>
          </cell>
        </row>
        <row r="4870">
          <cell r="G4870" t="str">
            <v>08</v>
          </cell>
          <cell r="M4870">
            <v>1</v>
          </cell>
          <cell r="N4870" t="str">
            <v>676</v>
          </cell>
          <cell r="Q4870" t="str">
            <v>TTE</v>
          </cell>
          <cell r="S4870">
            <v>0</v>
          </cell>
          <cell r="T4870">
            <v>2649750</v>
          </cell>
          <cell r="U4870">
            <v>0</v>
          </cell>
        </row>
        <row r="4871">
          <cell r="G4871" t="str">
            <v>04</v>
          </cell>
          <cell r="M4871">
            <v>1</v>
          </cell>
          <cell r="N4871" t="str">
            <v>655</v>
          </cell>
          <cell r="Q4871" t="str">
            <v>TTE</v>
          </cell>
          <cell r="S4871">
            <v>0</v>
          </cell>
          <cell r="T4871">
            <v>22047</v>
          </cell>
          <cell r="U4871">
            <v>0</v>
          </cell>
        </row>
        <row r="4872">
          <cell r="G4872" t="str">
            <v>16</v>
          </cell>
          <cell r="M4872">
            <v>3</v>
          </cell>
          <cell r="N4872" t="str">
            <v>650</v>
          </cell>
          <cell r="Q4872" t="str">
            <v>TTE</v>
          </cell>
          <cell r="S4872">
            <v>0</v>
          </cell>
          <cell r="T4872">
            <v>38</v>
          </cell>
          <cell r="U4872">
            <v>0</v>
          </cell>
        </row>
        <row r="4873">
          <cell r="G4873" t="str">
            <v>23</v>
          </cell>
          <cell r="M4873">
            <v>1</v>
          </cell>
          <cell r="N4873" t="str">
            <v>686</v>
          </cell>
          <cell r="Q4873" t="str">
            <v>VDC</v>
          </cell>
          <cell r="S4873">
            <v>0</v>
          </cell>
          <cell r="T4873">
            <v>406</v>
          </cell>
          <cell r="U4873">
            <v>0</v>
          </cell>
        </row>
        <row r="4874">
          <cell r="G4874" t="str">
            <v>04</v>
          </cell>
          <cell r="M4874">
            <v>2</v>
          </cell>
          <cell r="N4874" t="str">
            <v>624</v>
          </cell>
          <cell r="Q4874" t="str">
            <v>TTC</v>
          </cell>
          <cell r="S4874">
            <v>0</v>
          </cell>
          <cell r="T4874">
            <v>8465249</v>
          </cell>
          <cell r="U4874">
            <v>0</v>
          </cell>
        </row>
        <row r="4875">
          <cell r="G4875" t="str">
            <v>08</v>
          </cell>
          <cell r="M4875">
            <v>3</v>
          </cell>
          <cell r="N4875" t="str">
            <v>676</v>
          </cell>
          <cell r="Q4875" t="str">
            <v>TTC</v>
          </cell>
          <cell r="S4875">
            <v>0</v>
          </cell>
          <cell r="T4875">
            <v>0</v>
          </cell>
          <cell r="U4875">
            <v>0</v>
          </cell>
        </row>
        <row r="4876">
          <cell r="G4876" t="str">
            <v>04</v>
          </cell>
          <cell r="M4876">
            <v>3</v>
          </cell>
          <cell r="N4876" t="str">
            <v>641</v>
          </cell>
          <cell r="Q4876" t="str">
            <v>EEX</v>
          </cell>
          <cell r="S4876">
            <v>0</v>
          </cell>
          <cell r="T4876">
            <v>802300</v>
          </cell>
          <cell r="U4876">
            <v>1249.19</v>
          </cell>
        </row>
        <row r="4877">
          <cell r="G4877" t="str">
            <v>03</v>
          </cell>
          <cell r="M4877">
            <v>1</v>
          </cell>
          <cell r="N4877" t="str">
            <v>611</v>
          </cell>
          <cell r="Q4877" t="str">
            <v>TTC</v>
          </cell>
          <cell r="S4877">
            <v>0</v>
          </cell>
          <cell r="T4877">
            <v>265037</v>
          </cell>
          <cell r="U4877">
            <v>0.43</v>
          </cell>
        </row>
        <row r="4878">
          <cell r="G4878" t="str">
            <v>23</v>
          </cell>
          <cell r="M4878">
            <v>1</v>
          </cell>
          <cell r="N4878" t="str">
            <v>686</v>
          </cell>
          <cell r="Q4878" t="str">
            <v>TTC</v>
          </cell>
          <cell r="S4878">
            <v>0</v>
          </cell>
          <cell r="T4878">
            <v>406</v>
          </cell>
          <cell r="U4878">
            <v>0</v>
          </cell>
        </row>
        <row r="4879">
          <cell r="G4879" t="str">
            <v>16</v>
          </cell>
          <cell r="M4879">
            <v>1</v>
          </cell>
          <cell r="N4879" t="str">
            <v>623</v>
          </cell>
          <cell r="Q4879" t="str">
            <v>CAV</v>
          </cell>
          <cell r="S4879">
            <v>0</v>
          </cell>
          <cell r="T4879">
            <v>87168</v>
          </cell>
          <cell r="U4879">
            <v>4.97</v>
          </cell>
        </row>
        <row r="4880">
          <cell r="G4880" t="str">
            <v>07</v>
          </cell>
          <cell r="M4880">
            <v>1</v>
          </cell>
          <cell r="N4880" t="str">
            <v>660</v>
          </cell>
          <cell r="Q4880" t="str">
            <v>L10</v>
          </cell>
          <cell r="S4880">
            <v>0</v>
          </cell>
          <cell r="T4880">
            <v>9</v>
          </cell>
          <cell r="U4880">
            <v>15.93</v>
          </cell>
        </row>
        <row r="4881">
          <cell r="G4881" t="str">
            <v>01</v>
          </cell>
          <cell r="M4881">
            <v>1</v>
          </cell>
          <cell r="N4881" t="str">
            <v>660</v>
          </cell>
          <cell r="Q4881" t="str">
            <v>EP1</v>
          </cell>
          <cell r="S4881">
            <v>0</v>
          </cell>
          <cell r="T4881">
            <v>525277</v>
          </cell>
          <cell r="U4881">
            <v>0</v>
          </cell>
        </row>
        <row r="4882">
          <cell r="G4882" t="str">
            <v>01</v>
          </cell>
          <cell r="M4882">
            <v>11</v>
          </cell>
          <cell r="N4882" t="str">
            <v>611</v>
          </cell>
          <cell r="Q4882" t="str">
            <v>CAV</v>
          </cell>
          <cell r="S4882">
            <v>0</v>
          </cell>
          <cell r="T4882">
            <v>31921</v>
          </cell>
          <cell r="U4882">
            <v>5.36</v>
          </cell>
        </row>
        <row r="4883">
          <cell r="G4883" t="str">
            <v>23</v>
          </cell>
          <cell r="M4883">
            <v>1</v>
          </cell>
          <cell r="N4883" t="str">
            <v>685</v>
          </cell>
          <cell r="Q4883" t="str">
            <v>EIV</v>
          </cell>
          <cell r="S4883">
            <v>0</v>
          </cell>
          <cell r="T4883">
            <v>28650</v>
          </cell>
          <cell r="U4883">
            <v>0</v>
          </cell>
        </row>
        <row r="4884">
          <cell r="G4884" t="str">
            <v>05</v>
          </cell>
          <cell r="M4884">
            <v>1</v>
          </cell>
          <cell r="N4884" t="str">
            <v>624</v>
          </cell>
          <cell r="Q4884" t="str">
            <v>PPT</v>
          </cell>
          <cell r="S4884">
            <v>0</v>
          </cell>
          <cell r="T4884">
            <v>7488592</v>
          </cell>
          <cell r="U4884">
            <v>0</v>
          </cell>
        </row>
        <row r="4885">
          <cell r="G4885" t="str">
            <v>02</v>
          </cell>
          <cell r="M4885">
            <v>12</v>
          </cell>
          <cell r="N4885" t="str">
            <v>611</v>
          </cell>
          <cell r="Q4885" t="str">
            <v>FFC</v>
          </cell>
          <cell r="S4885">
            <v>0</v>
          </cell>
          <cell r="T4885">
            <v>6488</v>
          </cell>
          <cell r="U4885">
            <v>0.18</v>
          </cell>
        </row>
        <row r="4886">
          <cell r="G4886" t="str">
            <v>05</v>
          </cell>
          <cell r="M4886">
            <v>4</v>
          </cell>
          <cell r="N4886" t="str">
            <v>626</v>
          </cell>
          <cell r="Q4886" t="str">
            <v>EFL</v>
          </cell>
          <cell r="S4886">
            <v>0</v>
          </cell>
          <cell r="T4886">
            <v>3674484</v>
          </cell>
          <cell r="U4886">
            <v>113361.51</v>
          </cell>
        </row>
        <row r="4887">
          <cell r="G4887" t="str">
            <v>04</v>
          </cell>
          <cell r="M4887">
            <v>1</v>
          </cell>
          <cell r="N4887" t="str">
            <v>655</v>
          </cell>
          <cell r="Q4887" t="str">
            <v>EIV</v>
          </cell>
          <cell r="S4887">
            <v>0</v>
          </cell>
          <cell r="T4887">
            <v>22047</v>
          </cell>
          <cell r="U4887">
            <v>0</v>
          </cell>
        </row>
        <row r="4888">
          <cell r="G4888" t="str">
            <v>07</v>
          </cell>
          <cell r="M4888">
            <v>6</v>
          </cell>
          <cell r="N4888" t="str">
            <v>624</v>
          </cell>
          <cell r="Q4888" t="str">
            <v>EFL</v>
          </cell>
          <cell r="S4888">
            <v>0</v>
          </cell>
          <cell r="T4888">
            <v>698400</v>
          </cell>
          <cell r="U4888">
            <v>21546.33</v>
          </cell>
        </row>
        <row r="4889">
          <cell r="G4889" t="str">
            <v>07</v>
          </cell>
          <cell r="M4889">
            <v>1</v>
          </cell>
          <cell r="N4889" t="str">
            <v>621</v>
          </cell>
          <cell r="Q4889" t="str">
            <v>DO0</v>
          </cell>
          <cell r="S4889">
            <v>0</v>
          </cell>
          <cell r="T4889">
            <v>10401</v>
          </cell>
          <cell r="U4889">
            <v>2.0699999999999998</v>
          </cell>
        </row>
        <row r="4890">
          <cell r="G4890" t="str">
            <v>08</v>
          </cell>
          <cell r="M4890">
            <v>1</v>
          </cell>
          <cell r="N4890" t="str">
            <v>632</v>
          </cell>
          <cell r="Q4890" t="str">
            <v>TDE</v>
          </cell>
          <cell r="S4890">
            <v>0</v>
          </cell>
          <cell r="T4890">
            <v>128886903</v>
          </cell>
          <cell r="U4890">
            <v>0</v>
          </cell>
        </row>
        <row r="4891">
          <cell r="G4891" t="str">
            <v>07</v>
          </cell>
          <cell r="M4891">
            <v>3</v>
          </cell>
          <cell r="N4891" t="str">
            <v>641</v>
          </cell>
          <cell r="Q4891" t="str">
            <v>PPT</v>
          </cell>
          <cell r="S4891">
            <v>0</v>
          </cell>
          <cell r="T4891">
            <v>3936</v>
          </cell>
          <cell r="U4891">
            <v>0</v>
          </cell>
        </row>
        <row r="4892">
          <cell r="G4892" t="str">
            <v>07</v>
          </cell>
          <cell r="M4892">
            <v>1</v>
          </cell>
          <cell r="N4892" t="str">
            <v>625</v>
          </cell>
          <cell r="Q4892" t="str">
            <v>LMR</v>
          </cell>
          <cell r="S4892">
            <v>0</v>
          </cell>
          <cell r="T4892">
            <v>542400</v>
          </cell>
          <cell r="U4892">
            <v>-21.7</v>
          </cell>
        </row>
        <row r="4893">
          <cell r="G4893" t="str">
            <v>04</v>
          </cell>
          <cell r="M4893">
            <v>9</v>
          </cell>
          <cell r="N4893" t="str">
            <v>624</v>
          </cell>
          <cell r="Q4893" t="str">
            <v>BFC</v>
          </cell>
          <cell r="S4893">
            <v>0</v>
          </cell>
          <cell r="T4893">
            <v>538080</v>
          </cell>
          <cell r="U4893">
            <v>15471.41</v>
          </cell>
        </row>
        <row r="4894">
          <cell r="G4894" t="str">
            <v>04</v>
          </cell>
          <cell r="M4894">
            <v>1</v>
          </cell>
          <cell r="N4894" t="str">
            <v>623</v>
          </cell>
          <cell r="Q4894" t="str">
            <v>TDE</v>
          </cell>
          <cell r="S4894">
            <v>0</v>
          </cell>
          <cell r="T4894">
            <v>93735282</v>
          </cell>
          <cell r="U4894">
            <v>0</v>
          </cell>
        </row>
        <row r="4895">
          <cell r="G4895" t="str">
            <v>03</v>
          </cell>
          <cell r="M4895">
            <v>1</v>
          </cell>
          <cell r="N4895" t="str">
            <v>611</v>
          </cell>
          <cell r="Q4895" t="str">
            <v>FFC</v>
          </cell>
          <cell r="S4895">
            <v>0</v>
          </cell>
          <cell r="T4895">
            <v>265037</v>
          </cell>
          <cell r="U4895">
            <v>7.41</v>
          </cell>
        </row>
        <row r="4896">
          <cell r="G4896" t="str">
            <v>08</v>
          </cell>
          <cell r="M4896">
            <v>1</v>
          </cell>
          <cell r="N4896" t="str">
            <v>676</v>
          </cell>
          <cell r="Q4896" t="str">
            <v>FFC</v>
          </cell>
          <cell r="S4896">
            <v>0</v>
          </cell>
          <cell r="T4896">
            <v>2649750</v>
          </cell>
          <cell r="U4896">
            <v>38.57</v>
          </cell>
        </row>
        <row r="4897">
          <cell r="G4897" t="str">
            <v>23</v>
          </cell>
          <cell r="M4897">
            <v>1</v>
          </cell>
          <cell r="N4897" t="str">
            <v>686</v>
          </cell>
          <cell r="Q4897" t="str">
            <v>FFC</v>
          </cell>
          <cell r="S4897">
            <v>0</v>
          </cell>
          <cell r="T4897">
            <v>406</v>
          </cell>
          <cell r="U4897">
            <v>0.01</v>
          </cell>
        </row>
        <row r="4898">
          <cell r="G4898" t="str">
            <v>04</v>
          </cell>
          <cell r="M4898">
            <v>2</v>
          </cell>
          <cell r="N4898" t="str">
            <v>642</v>
          </cell>
          <cell r="Q4898" t="str">
            <v>TDE</v>
          </cell>
          <cell r="S4898">
            <v>0</v>
          </cell>
          <cell r="T4898">
            <v>26774</v>
          </cell>
          <cell r="U4898">
            <v>0</v>
          </cell>
        </row>
        <row r="4899">
          <cell r="G4899" t="str">
            <v>04</v>
          </cell>
          <cell r="M4899">
            <v>92</v>
          </cell>
          <cell r="N4899" t="str">
            <v>621</v>
          </cell>
          <cell r="Q4899" t="str">
            <v>TDE</v>
          </cell>
          <cell r="S4899">
            <v>0</v>
          </cell>
          <cell r="T4899">
            <v>3180</v>
          </cell>
          <cell r="U4899">
            <v>0</v>
          </cell>
        </row>
        <row r="4900">
          <cell r="G4900" t="str">
            <v>04</v>
          </cell>
          <cell r="M4900">
            <v>11</v>
          </cell>
          <cell r="N4900" t="str">
            <v>621</v>
          </cell>
          <cell r="Q4900" t="str">
            <v>EFL</v>
          </cell>
          <cell r="S4900">
            <v>0</v>
          </cell>
          <cell r="T4900">
            <v>127517</v>
          </cell>
          <cell r="U4900">
            <v>3934.02</v>
          </cell>
        </row>
        <row r="4901">
          <cell r="G4901" t="str">
            <v>01</v>
          </cell>
          <cell r="M4901">
            <v>1</v>
          </cell>
          <cell r="N4901" t="str">
            <v>650</v>
          </cell>
          <cell r="Q4901" t="str">
            <v>FFC</v>
          </cell>
          <cell r="S4901">
            <v>0</v>
          </cell>
          <cell r="T4901">
            <v>1130</v>
          </cell>
          <cell r="U4901">
            <v>0.01</v>
          </cell>
        </row>
        <row r="4902">
          <cell r="G4902" t="str">
            <v>04</v>
          </cell>
          <cell r="M4902">
            <v>91</v>
          </cell>
          <cell r="N4902" t="str">
            <v>621</v>
          </cell>
          <cell r="Q4902" t="str">
            <v>EIV</v>
          </cell>
          <cell r="S4902">
            <v>0</v>
          </cell>
          <cell r="T4902">
            <v>11100</v>
          </cell>
          <cell r="U4902">
            <v>0</v>
          </cell>
        </row>
        <row r="4903">
          <cell r="G4903" t="str">
            <v>04</v>
          </cell>
          <cell r="M4903">
            <v>4</v>
          </cell>
          <cell r="N4903" t="str">
            <v>623</v>
          </cell>
          <cell r="Q4903" t="str">
            <v>BFC</v>
          </cell>
          <cell r="S4903">
            <v>0</v>
          </cell>
          <cell r="T4903">
            <v>123384</v>
          </cell>
          <cell r="U4903">
            <v>3563.08</v>
          </cell>
        </row>
        <row r="4904">
          <cell r="G4904" t="str">
            <v>07</v>
          </cell>
          <cell r="M4904">
            <v>1</v>
          </cell>
          <cell r="N4904" t="str">
            <v>621</v>
          </cell>
          <cell r="Q4904" t="str">
            <v>FFC</v>
          </cell>
          <cell r="S4904">
            <v>0</v>
          </cell>
          <cell r="T4904">
            <v>5463877</v>
          </cell>
          <cell r="U4904">
            <v>130.96</v>
          </cell>
        </row>
        <row r="4905">
          <cell r="G4905" t="str">
            <v>08</v>
          </cell>
          <cell r="M4905">
            <v>3</v>
          </cell>
          <cell r="N4905" t="str">
            <v>676</v>
          </cell>
          <cell r="Q4905" t="str">
            <v>TDE</v>
          </cell>
          <cell r="S4905">
            <v>0</v>
          </cell>
          <cell r="T4905">
            <v>0</v>
          </cell>
          <cell r="U4905">
            <v>0</v>
          </cell>
        </row>
        <row r="4906">
          <cell r="G4906" t="str">
            <v>08</v>
          </cell>
          <cell r="M4906">
            <v>4</v>
          </cell>
          <cell r="N4906" t="str">
            <v>624</v>
          </cell>
          <cell r="Q4906" t="str">
            <v>LMR</v>
          </cell>
          <cell r="S4906">
            <v>0</v>
          </cell>
          <cell r="T4906">
            <v>28433028</v>
          </cell>
          <cell r="U4906">
            <v>24054.33</v>
          </cell>
        </row>
        <row r="4907">
          <cell r="G4907" t="str">
            <v>16</v>
          </cell>
          <cell r="M4907">
            <v>4</v>
          </cell>
          <cell r="N4907" t="str">
            <v>641</v>
          </cell>
          <cell r="Q4907" t="str">
            <v>LMR</v>
          </cell>
          <cell r="S4907">
            <v>0</v>
          </cell>
          <cell r="T4907">
            <v>117680</v>
          </cell>
          <cell r="U4907">
            <v>66.72</v>
          </cell>
        </row>
        <row r="4908">
          <cell r="G4908" t="str">
            <v>04</v>
          </cell>
          <cell r="M4908">
            <v>1</v>
          </cell>
          <cell r="N4908" t="str">
            <v>624</v>
          </cell>
          <cell r="Q4908" t="str">
            <v>EFL</v>
          </cell>
          <cell r="S4908">
            <v>0</v>
          </cell>
          <cell r="T4908">
            <v>31387568</v>
          </cell>
          <cell r="U4908">
            <v>968337.89</v>
          </cell>
        </row>
        <row r="4909">
          <cell r="G4909" t="str">
            <v>08</v>
          </cell>
          <cell r="M4909">
            <v>4</v>
          </cell>
          <cell r="N4909" t="str">
            <v>626</v>
          </cell>
          <cell r="Q4909" t="str">
            <v>FFC</v>
          </cell>
          <cell r="S4909">
            <v>0</v>
          </cell>
          <cell r="T4909">
            <v>15820992</v>
          </cell>
          <cell r="U4909">
            <v>284.79000000000002</v>
          </cell>
        </row>
        <row r="4910">
          <cell r="G4910" t="str">
            <v>05</v>
          </cell>
          <cell r="M4910">
            <v>1</v>
          </cell>
          <cell r="N4910" t="str">
            <v>624</v>
          </cell>
          <cell r="Q4910" t="str">
            <v>DC</v>
          </cell>
          <cell r="S4910">
            <v>2</v>
          </cell>
          <cell r="T4910">
            <v>15607.98</v>
          </cell>
          <cell r="U4910">
            <v>182145.11</v>
          </cell>
        </row>
        <row r="4911">
          <cell r="G4911" t="str">
            <v>04</v>
          </cell>
          <cell r="M4911">
            <v>3</v>
          </cell>
          <cell r="N4911" t="str">
            <v>650</v>
          </cell>
          <cell r="Q4911" t="str">
            <v>RAU</v>
          </cell>
          <cell r="S4911">
            <v>0</v>
          </cell>
          <cell r="T4911">
            <v>41467</v>
          </cell>
          <cell r="U4911">
            <v>0.12</v>
          </cell>
        </row>
        <row r="4912">
          <cell r="G4912" t="str">
            <v>07</v>
          </cell>
          <cell r="M4912">
            <v>6</v>
          </cell>
          <cell r="N4912" t="str">
            <v>624</v>
          </cell>
          <cell r="Q4912" t="str">
            <v>DSM</v>
          </cell>
          <cell r="S4912">
            <v>0</v>
          </cell>
          <cell r="T4912">
            <v>640200</v>
          </cell>
          <cell r="U4912">
            <v>1428.29</v>
          </cell>
        </row>
        <row r="4913">
          <cell r="G4913" t="str">
            <v>08</v>
          </cell>
          <cell r="M4913">
            <v>6</v>
          </cell>
          <cell r="N4913" t="str">
            <v>626</v>
          </cell>
          <cell r="Q4913" t="str">
            <v>FVC</v>
          </cell>
          <cell r="S4913">
            <v>0</v>
          </cell>
          <cell r="T4913">
            <v>4821795</v>
          </cell>
          <cell r="U4913">
            <v>0</v>
          </cell>
        </row>
        <row r="4914">
          <cell r="G4914" t="str">
            <v>16</v>
          </cell>
          <cell r="M4914">
            <v>1</v>
          </cell>
          <cell r="N4914" t="str">
            <v>641</v>
          </cell>
          <cell r="Q4914" t="str">
            <v>DSM</v>
          </cell>
          <cell r="S4914">
            <v>0</v>
          </cell>
          <cell r="T4914">
            <v>45081</v>
          </cell>
          <cell r="U4914">
            <v>255.41</v>
          </cell>
        </row>
        <row r="4915">
          <cell r="G4915" t="str">
            <v>06</v>
          </cell>
          <cell r="M4915">
            <v>1</v>
          </cell>
          <cell r="N4915" t="str">
            <v>620</v>
          </cell>
          <cell r="Q4915" t="str">
            <v>OMS</v>
          </cell>
          <cell r="S4915">
            <v>0</v>
          </cell>
          <cell r="T4915">
            <v>3789</v>
          </cell>
          <cell r="U4915">
            <v>6.96</v>
          </cell>
        </row>
        <row r="4916">
          <cell r="G4916" t="str">
            <v>16</v>
          </cell>
          <cell r="M4916">
            <v>1</v>
          </cell>
          <cell r="N4916" t="str">
            <v>660</v>
          </cell>
          <cell r="Q4916" t="str">
            <v>OMS</v>
          </cell>
          <cell r="S4916">
            <v>0</v>
          </cell>
          <cell r="T4916">
            <v>1225</v>
          </cell>
          <cell r="U4916">
            <v>0.38</v>
          </cell>
        </row>
        <row r="4917">
          <cell r="G4917" t="str">
            <v>04</v>
          </cell>
          <cell r="M4917">
            <v>9</v>
          </cell>
          <cell r="N4917" t="str">
            <v>624</v>
          </cell>
          <cell r="Q4917" t="str">
            <v>DC</v>
          </cell>
          <cell r="S4917">
            <v>0</v>
          </cell>
          <cell r="T4917">
            <v>1581.6</v>
          </cell>
          <cell r="U4917">
            <v>19117.27</v>
          </cell>
        </row>
        <row r="4918">
          <cell r="G4918" t="str">
            <v>06</v>
          </cell>
          <cell r="M4918">
            <v>1</v>
          </cell>
          <cell r="N4918" t="str">
            <v>620</v>
          </cell>
          <cell r="Q4918" t="str">
            <v>DSM</v>
          </cell>
          <cell r="S4918">
            <v>0</v>
          </cell>
          <cell r="T4918">
            <v>3789</v>
          </cell>
          <cell r="U4918">
            <v>13.24</v>
          </cell>
        </row>
        <row r="4919">
          <cell r="G4919" t="str">
            <v>04</v>
          </cell>
          <cell r="M4919">
            <v>3</v>
          </cell>
          <cell r="N4919" t="str">
            <v>642</v>
          </cell>
          <cell r="Q4919" t="str">
            <v>EP2</v>
          </cell>
          <cell r="S4919">
            <v>0</v>
          </cell>
          <cell r="T4919">
            <v>1416</v>
          </cell>
          <cell r="U4919">
            <v>0.03</v>
          </cell>
        </row>
        <row r="4920">
          <cell r="G4920" t="str">
            <v>04</v>
          </cell>
          <cell r="M4920">
            <v>2</v>
          </cell>
          <cell r="N4920" t="str">
            <v>626</v>
          </cell>
          <cell r="Q4920" t="str">
            <v>OMS</v>
          </cell>
          <cell r="S4920">
            <v>0</v>
          </cell>
          <cell r="T4920">
            <v>1020195</v>
          </cell>
          <cell r="U4920">
            <v>220.36</v>
          </cell>
        </row>
        <row r="4921">
          <cell r="G4921" t="str">
            <v>04</v>
          </cell>
          <cell r="M4921">
            <v>2</v>
          </cell>
          <cell r="N4921" t="str">
            <v>624</v>
          </cell>
          <cell r="Q4921" t="str">
            <v>FVC</v>
          </cell>
          <cell r="S4921">
            <v>0</v>
          </cell>
          <cell r="T4921">
            <v>8465249</v>
          </cell>
          <cell r="U4921">
            <v>0</v>
          </cell>
        </row>
        <row r="4922">
          <cell r="G4922" t="str">
            <v>01</v>
          </cell>
          <cell r="M4922">
            <v>1</v>
          </cell>
          <cell r="N4922" t="str">
            <v>655</v>
          </cell>
          <cell r="Q4922" t="str">
            <v>OMS</v>
          </cell>
          <cell r="S4922">
            <v>0</v>
          </cell>
          <cell r="T4922">
            <v>287</v>
          </cell>
          <cell r="U4922">
            <v>0.08</v>
          </cell>
        </row>
        <row r="4923">
          <cell r="G4923" t="str">
            <v>04</v>
          </cell>
          <cell r="M4923">
            <v>4</v>
          </cell>
          <cell r="N4923" t="str">
            <v>626</v>
          </cell>
          <cell r="Q4923" t="str">
            <v>CAP</v>
          </cell>
          <cell r="S4923">
            <v>0</v>
          </cell>
          <cell r="T4923">
            <v>3538426</v>
          </cell>
          <cell r="U4923">
            <v>-184</v>
          </cell>
        </row>
        <row r="4924">
          <cell r="G4924" t="str">
            <v>01</v>
          </cell>
          <cell r="M4924">
            <v>1</v>
          </cell>
          <cell r="N4924" t="str">
            <v>611</v>
          </cell>
          <cell r="Q4924" t="str">
            <v>DSM</v>
          </cell>
          <cell r="S4924">
            <v>0</v>
          </cell>
          <cell r="T4924">
            <v>244160538</v>
          </cell>
          <cell r="U4924">
            <v>1237870.17</v>
          </cell>
        </row>
        <row r="4925">
          <cell r="G4925" t="str">
            <v>04</v>
          </cell>
          <cell r="M4925">
            <v>2</v>
          </cell>
          <cell r="N4925" t="str">
            <v>641</v>
          </cell>
          <cell r="Q4925" t="str">
            <v>RAU</v>
          </cell>
          <cell r="S4925">
            <v>0</v>
          </cell>
          <cell r="T4925">
            <v>2526</v>
          </cell>
          <cell r="U4925">
            <v>0.05</v>
          </cell>
        </row>
        <row r="4926">
          <cell r="G4926" t="str">
            <v>08</v>
          </cell>
          <cell r="M4926">
            <v>4</v>
          </cell>
          <cell r="N4926" t="str">
            <v>626</v>
          </cell>
          <cell r="Q4926" t="str">
            <v>DC</v>
          </cell>
          <cell r="S4926">
            <v>0</v>
          </cell>
          <cell r="T4926">
            <v>26837.05</v>
          </cell>
          <cell r="U4926">
            <v>631153.53</v>
          </cell>
        </row>
        <row r="4927">
          <cell r="G4927" t="str">
            <v>04</v>
          </cell>
          <cell r="M4927">
            <v>11</v>
          </cell>
          <cell r="N4927" t="str">
            <v>621</v>
          </cell>
          <cell r="Q4927" t="str">
            <v>FVC</v>
          </cell>
          <cell r="S4927">
            <v>0</v>
          </cell>
          <cell r="T4927">
            <v>127517</v>
          </cell>
          <cell r="U4927">
            <v>0</v>
          </cell>
        </row>
        <row r="4928">
          <cell r="G4928" t="str">
            <v>01</v>
          </cell>
          <cell r="M4928">
            <v>11</v>
          </cell>
          <cell r="N4928" t="str">
            <v>611</v>
          </cell>
          <cell r="Q4928" t="str">
            <v>FVC</v>
          </cell>
          <cell r="S4928">
            <v>0</v>
          </cell>
          <cell r="T4928">
            <v>31921</v>
          </cell>
          <cell r="U4928">
            <v>0</v>
          </cell>
        </row>
        <row r="4929">
          <cell r="G4929" t="str">
            <v>04</v>
          </cell>
          <cell r="M4929">
            <v>4</v>
          </cell>
          <cell r="N4929" t="str">
            <v>623</v>
          </cell>
          <cell r="Q4929" t="str">
            <v>FVC</v>
          </cell>
          <cell r="S4929">
            <v>0</v>
          </cell>
          <cell r="T4929">
            <v>123384</v>
          </cell>
          <cell r="U4929">
            <v>0</v>
          </cell>
        </row>
        <row r="4930">
          <cell r="G4930" t="str">
            <v>05</v>
          </cell>
          <cell r="M4930">
            <v>4</v>
          </cell>
          <cell r="N4930" t="str">
            <v>626</v>
          </cell>
          <cell r="Q4930" t="str">
            <v>DO6</v>
          </cell>
          <cell r="S4930">
            <v>0</v>
          </cell>
          <cell r="T4930">
            <v>2598156</v>
          </cell>
          <cell r="U4930">
            <v>-90.94</v>
          </cell>
        </row>
        <row r="4931">
          <cell r="G4931" t="str">
            <v>08</v>
          </cell>
          <cell r="M4931">
            <v>2</v>
          </cell>
          <cell r="N4931" t="str">
            <v>624</v>
          </cell>
          <cell r="Q4931" t="str">
            <v>DC</v>
          </cell>
          <cell r="S4931">
            <v>1</v>
          </cell>
          <cell r="T4931">
            <v>300</v>
          </cell>
          <cell r="U4931">
            <v>5481</v>
          </cell>
        </row>
        <row r="4932">
          <cell r="G4932" t="str">
            <v>05</v>
          </cell>
          <cell r="M4932">
            <v>3</v>
          </cell>
          <cell r="N4932" t="str">
            <v>624</v>
          </cell>
          <cell r="Q4932" t="str">
            <v>RAU</v>
          </cell>
          <cell r="S4932">
            <v>0</v>
          </cell>
          <cell r="T4932">
            <v>169344</v>
          </cell>
          <cell r="U4932">
            <v>4.2300000000000004</v>
          </cell>
        </row>
        <row r="4933">
          <cell r="G4933" t="str">
            <v>06</v>
          </cell>
          <cell r="M4933">
            <v>1</v>
          </cell>
          <cell r="N4933" t="str">
            <v>622</v>
          </cell>
          <cell r="Q4933" t="str">
            <v>OMS</v>
          </cell>
          <cell r="S4933">
            <v>0</v>
          </cell>
          <cell r="T4933">
            <v>37559</v>
          </cell>
          <cell r="U4933">
            <v>66.260000000000005</v>
          </cell>
        </row>
        <row r="4934">
          <cell r="G4934" t="str">
            <v>07</v>
          </cell>
          <cell r="M4934">
            <v>3</v>
          </cell>
          <cell r="N4934" t="str">
            <v>641</v>
          </cell>
          <cell r="Q4934" t="str">
            <v>CAP</v>
          </cell>
          <cell r="S4934">
            <v>0</v>
          </cell>
          <cell r="T4934">
            <v>3936</v>
          </cell>
          <cell r="U4934">
            <v>-0.23</v>
          </cell>
        </row>
        <row r="4935">
          <cell r="G4935" t="str">
            <v>23</v>
          </cell>
          <cell r="M4935">
            <v>1</v>
          </cell>
          <cell r="N4935" t="str">
            <v>686</v>
          </cell>
          <cell r="Q4935" t="str">
            <v>OMS</v>
          </cell>
          <cell r="S4935">
            <v>0</v>
          </cell>
          <cell r="T4935">
            <v>406</v>
          </cell>
          <cell r="U4935">
            <v>0.1</v>
          </cell>
        </row>
        <row r="4936">
          <cell r="G4936" t="str">
            <v>04</v>
          </cell>
          <cell r="M4936">
            <v>11</v>
          </cell>
          <cell r="N4936" t="str">
            <v>621</v>
          </cell>
          <cell r="Q4936" t="str">
            <v>TSE</v>
          </cell>
          <cell r="S4936">
            <v>0</v>
          </cell>
          <cell r="T4936">
            <v>127517</v>
          </cell>
          <cell r="U4936">
            <v>0</v>
          </cell>
        </row>
        <row r="4937">
          <cell r="G4937" t="str">
            <v>07</v>
          </cell>
          <cell r="M4937">
            <v>6</v>
          </cell>
          <cell r="N4937" t="str">
            <v>624</v>
          </cell>
          <cell r="Q4937" t="str">
            <v>CAP</v>
          </cell>
          <cell r="S4937">
            <v>0</v>
          </cell>
          <cell r="T4937">
            <v>698400</v>
          </cell>
          <cell r="U4937">
            <v>-39.119999999999997</v>
          </cell>
        </row>
        <row r="4938">
          <cell r="G4938" t="str">
            <v>08</v>
          </cell>
          <cell r="M4938">
            <v>1</v>
          </cell>
          <cell r="N4938" t="str">
            <v>633</v>
          </cell>
          <cell r="Q4938" t="str">
            <v>DSM</v>
          </cell>
          <cell r="S4938">
            <v>0</v>
          </cell>
          <cell r="T4938">
            <v>21636515</v>
          </cell>
          <cell r="U4938">
            <v>23886.71</v>
          </cell>
        </row>
        <row r="4939">
          <cell r="G4939" t="str">
            <v>08</v>
          </cell>
          <cell r="M4939">
            <v>2</v>
          </cell>
          <cell r="N4939" t="str">
            <v>626</v>
          </cell>
          <cell r="Q4939" t="str">
            <v>DO1</v>
          </cell>
          <cell r="S4939">
            <v>0</v>
          </cell>
          <cell r="T4939">
            <v>1801008</v>
          </cell>
          <cell r="U4939">
            <v>111.66</v>
          </cell>
        </row>
        <row r="4940">
          <cell r="G4940" t="str">
            <v>04</v>
          </cell>
          <cell r="M4940">
            <v>1</v>
          </cell>
          <cell r="N4940" t="str">
            <v>621</v>
          </cell>
          <cell r="Q4940" t="str">
            <v>DO4</v>
          </cell>
          <cell r="S4940">
            <v>0</v>
          </cell>
          <cell r="T4940">
            <v>154807</v>
          </cell>
          <cell r="U4940">
            <v>0</v>
          </cell>
        </row>
        <row r="4941">
          <cell r="G4941" t="str">
            <v>04</v>
          </cell>
          <cell r="M4941">
            <v>1</v>
          </cell>
          <cell r="N4941" t="str">
            <v>624</v>
          </cell>
          <cell r="Q4941" t="str">
            <v>DS0</v>
          </cell>
          <cell r="S4941">
            <v>0</v>
          </cell>
          <cell r="T4941">
            <v>550400</v>
          </cell>
          <cell r="U4941">
            <v>48.44</v>
          </cell>
        </row>
        <row r="4942">
          <cell r="G4942" t="str">
            <v>07</v>
          </cell>
          <cell r="M4942">
            <v>1</v>
          </cell>
          <cell r="N4942" t="str">
            <v>621</v>
          </cell>
          <cell r="Q4942" t="str">
            <v>DS6</v>
          </cell>
          <cell r="S4942">
            <v>0</v>
          </cell>
          <cell r="T4942">
            <v>16976</v>
          </cell>
          <cell r="U4942">
            <v>0.39</v>
          </cell>
        </row>
        <row r="4943">
          <cell r="G4943" t="str">
            <v>04</v>
          </cell>
          <cell r="M4943">
            <v>4</v>
          </cell>
          <cell r="N4943" t="str">
            <v>624</v>
          </cell>
          <cell r="Q4943" t="str">
            <v>EP3</v>
          </cell>
          <cell r="S4943">
            <v>0</v>
          </cell>
          <cell r="T4943">
            <v>8937510</v>
          </cell>
          <cell r="U4943">
            <v>0</v>
          </cell>
        </row>
        <row r="4944">
          <cell r="G4944" t="str">
            <v>08</v>
          </cell>
          <cell r="M4944">
            <v>4</v>
          </cell>
          <cell r="N4944" t="str">
            <v>626</v>
          </cell>
          <cell r="Q4944" t="str">
            <v>EP3</v>
          </cell>
          <cell r="S4944">
            <v>0</v>
          </cell>
          <cell r="T4944">
            <v>15820992</v>
          </cell>
          <cell r="U4944">
            <v>0</v>
          </cell>
        </row>
        <row r="4945">
          <cell r="G4945" t="str">
            <v>06</v>
          </cell>
          <cell r="M4945">
            <v>1</v>
          </cell>
          <cell r="N4945" t="str">
            <v>622</v>
          </cell>
          <cell r="Q4945" t="str">
            <v>FMU</v>
          </cell>
          <cell r="S4945">
            <v>0</v>
          </cell>
          <cell r="T4945">
            <v>37559</v>
          </cell>
          <cell r="U4945">
            <v>0.03</v>
          </cell>
        </row>
        <row r="4946">
          <cell r="G4946" t="str">
            <v>07</v>
          </cell>
          <cell r="M4946">
            <v>1</v>
          </cell>
          <cell r="N4946" t="str">
            <v>625</v>
          </cell>
          <cell r="Q4946" t="str">
            <v>FMU</v>
          </cell>
          <cell r="S4946">
            <v>0</v>
          </cell>
          <cell r="T4946">
            <v>542400</v>
          </cell>
          <cell r="U4946">
            <v>1.62</v>
          </cell>
        </row>
        <row r="4947">
          <cell r="G4947" t="str">
            <v>02</v>
          </cell>
          <cell r="M4947">
            <v>52</v>
          </cell>
          <cell r="N4947" t="str">
            <v>611</v>
          </cell>
          <cell r="Q4947" t="str">
            <v>FVE</v>
          </cell>
          <cell r="S4947">
            <v>0</v>
          </cell>
          <cell r="T4947">
            <v>3428</v>
          </cell>
          <cell r="U4947">
            <v>0</v>
          </cell>
        </row>
        <row r="4948">
          <cell r="G4948" t="str">
            <v>07</v>
          </cell>
          <cell r="M4948">
            <v>3</v>
          </cell>
          <cell r="N4948" t="str">
            <v>624</v>
          </cell>
          <cell r="Q4948" t="str">
            <v>FVE</v>
          </cell>
          <cell r="S4948">
            <v>0</v>
          </cell>
          <cell r="T4948">
            <v>578160</v>
          </cell>
          <cell r="U4948">
            <v>0</v>
          </cell>
        </row>
        <row r="4949">
          <cell r="G4949" t="str">
            <v>16</v>
          </cell>
          <cell r="M4949">
            <v>2</v>
          </cell>
          <cell r="N4949" t="str">
            <v>641</v>
          </cell>
          <cell r="Q4949" t="str">
            <v>FVE</v>
          </cell>
          <cell r="S4949">
            <v>0</v>
          </cell>
          <cell r="T4949">
            <v>806</v>
          </cell>
          <cell r="U4949">
            <v>0</v>
          </cell>
        </row>
        <row r="4950">
          <cell r="G4950" t="str">
            <v>16</v>
          </cell>
          <cell r="M4950">
            <v>4</v>
          </cell>
          <cell r="N4950" t="str">
            <v>641</v>
          </cell>
          <cell r="Q4950" t="str">
            <v>ICV</v>
          </cell>
          <cell r="S4950">
            <v>0</v>
          </cell>
          <cell r="T4950">
            <v>117680</v>
          </cell>
          <cell r="U4950">
            <v>0</v>
          </cell>
        </row>
        <row r="4951">
          <cell r="G4951" t="str">
            <v>07</v>
          </cell>
          <cell r="M4951">
            <v>2</v>
          </cell>
          <cell r="N4951" t="str">
            <v>624</v>
          </cell>
          <cell r="Q4951" t="str">
            <v>DO3</v>
          </cell>
          <cell r="S4951">
            <v>0</v>
          </cell>
          <cell r="T4951">
            <v>738558</v>
          </cell>
          <cell r="U4951">
            <v>587.89</v>
          </cell>
        </row>
        <row r="4952">
          <cell r="G4952" t="str">
            <v>05</v>
          </cell>
          <cell r="M4952">
            <v>4</v>
          </cell>
          <cell r="N4952" t="str">
            <v>624</v>
          </cell>
          <cell r="Q4952" t="str">
            <v>DS1</v>
          </cell>
          <cell r="S4952">
            <v>0</v>
          </cell>
          <cell r="T4952">
            <v>244440</v>
          </cell>
          <cell r="U4952">
            <v>148.13</v>
          </cell>
        </row>
        <row r="4953">
          <cell r="G4953" t="str">
            <v>08</v>
          </cell>
          <cell r="M4953">
            <v>4</v>
          </cell>
          <cell r="N4953" t="str">
            <v>626</v>
          </cell>
          <cell r="Q4953" t="str">
            <v>DS1</v>
          </cell>
          <cell r="S4953">
            <v>0</v>
          </cell>
          <cell r="T4953">
            <v>3038112</v>
          </cell>
          <cell r="U4953">
            <v>-11.72</v>
          </cell>
        </row>
        <row r="4954">
          <cell r="G4954" t="str">
            <v>08</v>
          </cell>
          <cell r="M4954">
            <v>4</v>
          </cell>
          <cell r="N4954" t="str">
            <v>624</v>
          </cell>
          <cell r="Q4954" t="str">
            <v>DS3</v>
          </cell>
          <cell r="S4954">
            <v>0</v>
          </cell>
          <cell r="T4954">
            <v>7299056</v>
          </cell>
          <cell r="U4954">
            <v>-1467.11</v>
          </cell>
        </row>
        <row r="4955">
          <cell r="G4955" t="str">
            <v>07</v>
          </cell>
          <cell r="M4955">
            <v>1</v>
          </cell>
          <cell r="N4955" t="str">
            <v>624</v>
          </cell>
          <cell r="Q4955" t="str">
            <v>DS3</v>
          </cell>
          <cell r="S4955">
            <v>0</v>
          </cell>
          <cell r="T4955">
            <v>732192</v>
          </cell>
          <cell r="U4955">
            <v>-147.16999999999999</v>
          </cell>
        </row>
        <row r="4956">
          <cell r="G4956" t="str">
            <v>08</v>
          </cell>
          <cell r="M4956">
            <v>1</v>
          </cell>
          <cell r="N4956" t="str">
            <v>624</v>
          </cell>
          <cell r="Q4956" t="str">
            <v>DS3</v>
          </cell>
          <cell r="S4956">
            <v>0</v>
          </cell>
          <cell r="T4956">
            <v>9178240</v>
          </cell>
          <cell r="U4956">
            <v>-1844.82</v>
          </cell>
        </row>
        <row r="4957">
          <cell r="G4957" t="str">
            <v>23</v>
          </cell>
          <cell r="M4957">
            <v>1</v>
          </cell>
          <cell r="N4957" t="str">
            <v>686</v>
          </cell>
          <cell r="Q4957" t="str">
            <v>EBF</v>
          </cell>
          <cell r="S4957">
            <v>0</v>
          </cell>
          <cell r="T4957">
            <v>406</v>
          </cell>
          <cell r="U4957">
            <v>-11.67</v>
          </cell>
        </row>
        <row r="4958">
          <cell r="G4958" t="str">
            <v>07</v>
          </cell>
          <cell r="M4958">
            <v>3</v>
          </cell>
          <cell r="N4958" t="str">
            <v>624</v>
          </cell>
          <cell r="Q4958" t="str">
            <v>EC</v>
          </cell>
          <cell r="S4958">
            <v>0</v>
          </cell>
          <cell r="T4958">
            <v>578160</v>
          </cell>
          <cell r="U4958">
            <v>34838.839999999997</v>
          </cell>
        </row>
        <row r="4959">
          <cell r="G4959" t="str">
            <v>04</v>
          </cell>
          <cell r="M4959">
            <v>4</v>
          </cell>
          <cell r="N4959" t="str">
            <v>626</v>
          </cell>
          <cell r="Q4959" t="str">
            <v>ECR</v>
          </cell>
          <cell r="S4959">
            <v>0</v>
          </cell>
          <cell r="T4959">
            <v>3538426</v>
          </cell>
          <cell r="U4959">
            <v>12122.65</v>
          </cell>
        </row>
        <row r="4960">
          <cell r="G4960" t="str">
            <v>05</v>
          </cell>
          <cell r="M4960">
            <v>6</v>
          </cell>
          <cell r="N4960" t="str">
            <v>626</v>
          </cell>
          <cell r="Q4960" t="str">
            <v>ECR</v>
          </cell>
          <cell r="S4960">
            <v>0</v>
          </cell>
          <cell r="T4960">
            <v>813780</v>
          </cell>
          <cell r="U4960">
            <v>2788.01</v>
          </cell>
        </row>
        <row r="4961">
          <cell r="G4961" t="str">
            <v>04</v>
          </cell>
          <cell r="M4961">
            <v>2</v>
          </cell>
          <cell r="N4961" t="str">
            <v>623</v>
          </cell>
          <cell r="Q4961" t="str">
            <v>ECR</v>
          </cell>
          <cell r="S4961">
            <v>0</v>
          </cell>
          <cell r="T4961">
            <v>5525661</v>
          </cell>
          <cell r="U4961">
            <v>28280.32</v>
          </cell>
        </row>
        <row r="4962">
          <cell r="G4962" t="str">
            <v>04</v>
          </cell>
          <cell r="M4962">
            <v>4</v>
          </cell>
          <cell r="N4962" t="str">
            <v>626</v>
          </cell>
          <cell r="Q4962" t="str">
            <v>EFV</v>
          </cell>
          <cell r="S4962">
            <v>0</v>
          </cell>
          <cell r="T4962">
            <v>3538426</v>
          </cell>
          <cell r="U4962">
            <v>-7533.3</v>
          </cell>
        </row>
        <row r="4963">
          <cell r="G4963" t="str">
            <v>09</v>
          </cell>
          <cell r="M4963">
            <v>2</v>
          </cell>
          <cell r="N4963" t="str">
            <v>650</v>
          </cell>
          <cell r="Q4963" t="str">
            <v>EP4</v>
          </cell>
          <cell r="S4963">
            <v>0</v>
          </cell>
          <cell r="T4963">
            <v>10900</v>
          </cell>
          <cell r="U4963">
            <v>0</v>
          </cell>
        </row>
        <row r="4964">
          <cell r="G4964" t="str">
            <v>06</v>
          </cell>
          <cell r="M4964">
            <v>2</v>
          </cell>
          <cell r="N4964" t="str">
            <v>620</v>
          </cell>
          <cell r="Q4964" t="str">
            <v>FFE</v>
          </cell>
          <cell r="S4964">
            <v>0</v>
          </cell>
          <cell r="T4964">
            <v>0</v>
          </cell>
          <cell r="U4964">
            <v>0</v>
          </cell>
        </row>
        <row r="4965">
          <cell r="G4965" t="str">
            <v>02</v>
          </cell>
          <cell r="M4965">
            <v>52</v>
          </cell>
          <cell r="N4965" t="str">
            <v>612</v>
          </cell>
          <cell r="Q4965" t="str">
            <v>FFE</v>
          </cell>
          <cell r="S4965">
            <v>0</v>
          </cell>
          <cell r="T4965">
            <v>5872</v>
          </cell>
          <cell r="U4965">
            <v>0.63</v>
          </cell>
        </row>
        <row r="4966">
          <cell r="G4966" t="str">
            <v>23</v>
          </cell>
          <cell r="M4966">
            <v>2</v>
          </cell>
          <cell r="N4966" t="str">
            <v>685</v>
          </cell>
          <cell r="Q4966" t="str">
            <v>FFE</v>
          </cell>
          <cell r="S4966">
            <v>0</v>
          </cell>
          <cell r="T4966">
            <v>85</v>
          </cell>
          <cell r="U4966">
            <v>0.01</v>
          </cell>
        </row>
        <row r="4967">
          <cell r="G4967" t="str">
            <v>08</v>
          </cell>
          <cell r="M4967">
            <v>2</v>
          </cell>
          <cell r="N4967" t="str">
            <v>625</v>
          </cell>
          <cell r="Q4967" t="str">
            <v>LMV</v>
          </cell>
          <cell r="S4967">
            <v>0</v>
          </cell>
          <cell r="T4967">
            <v>7432128</v>
          </cell>
          <cell r="U4967">
            <v>1204.01</v>
          </cell>
        </row>
        <row r="4968">
          <cell r="G4968" t="str">
            <v>16</v>
          </cell>
          <cell r="M4968">
            <v>4</v>
          </cell>
          <cell r="N4968" t="str">
            <v>641</v>
          </cell>
          <cell r="Q4968" t="str">
            <v>PRC</v>
          </cell>
          <cell r="S4968">
            <v>0</v>
          </cell>
          <cell r="T4968">
            <v>117680</v>
          </cell>
          <cell r="U4968">
            <v>589.46</v>
          </cell>
        </row>
        <row r="4969">
          <cell r="G4969" t="str">
            <v>05</v>
          </cell>
          <cell r="M4969">
            <v>4</v>
          </cell>
          <cell r="N4969" t="str">
            <v>624</v>
          </cell>
          <cell r="Q4969" t="str">
            <v>PRV</v>
          </cell>
          <cell r="S4969">
            <v>0</v>
          </cell>
          <cell r="T4969">
            <v>9647232</v>
          </cell>
          <cell r="U4969">
            <v>106.12</v>
          </cell>
        </row>
        <row r="4970">
          <cell r="G4970" t="str">
            <v>07</v>
          </cell>
          <cell r="M4970">
            <v>2</v>
          </cell>
          <cell r="N4970" t="str">
            <v>624</v>
          </cell>
          <cell r="Q4970" t="str">
            <v>RIV</v>
          </cell>
          <cell r="S4970">
            <v>0</v>
          </cell>
          <cell r="T4970">
            <v>3418959</v>
          </cell>
          <cell r="U4970">
            <v>0</v>
          </cell>
        </row>
        <row r="4971">
          <cell r="G4971" t="str">
            <v>04</v>
          </cell>
          <cell r="M4971">
            <v>1</v>
          </cell>
          <cell r="N4971" t="str">
            <v>655</v>
          </cell>
          <cell r="Q4971" t="str">
            <v>RIV</v>
          </cell>
          <cell r="S4971">
            <v>0</v>
          </cell>
          <cell r="T4971">
            <v>22047</v>
          </cell>
          <cell r="U4971">
            <v>0</v>
          </cell>
        </row>
        <row r="4972">
          <cell r="G4972" t="str">
            <v>08</v>
          </cell>
          <cell r="M4972">
            <v>3</v>
          </cell>
          <cell r="N4972" t="str">
            <v>676</v>
          </cell>
          <cell r="Q4972" t="str">
            <v>RIV</v>
          </cell>
          <cell r="S4972">
            <v>0</v>
          </cell>
          <cell r="T4972">
            <v>0</v>
          </cell>
          <cell r="U4972">
            <v>0</v>
          </cell>
        </row>
        <row r="4973">
          <cell r="G4973" t="str">
            <v>05</v>
          </cell>
          <cell r="M4973">
            <v>5</v>
          </cell>
          <cell r="N4973" t="str">
            <v>624</v>
          </cell>
          <cell r="Q4973" t="str">
            <v>RIV</v>
          </cell>
          <cell r="S4973">
            <v>0</v>
          </cell>
          <cell r="T4973">
            <v>54400</v>
          </cell>
          <cell r="U4973">
            <v>0</v>
          </cell>
        </row>
        <row r="4974">
          <cell r="G4974" t="str">
            <v>01</v>
          </cell>
          <cell r="M4974">
            <v>3</v>
          </cell>
          <cell r="N4974" t="str">
            <v>650</v>
          </cell>
          <cell r="Q4974" t="str">
            <v>RTU</v>
          </cell>
          <cell r="S4974">
            <v>0</v>
          </cell>
          <cell r="T4974">
            <v>1793</v>
          </cell>
          <cell r="U4974">
            <v>-0.11</v>
          </cell>
        </row>
        <row r="4975">
          <cell r="G4975" t="str">
            <v>08</v>
          </cell>
          <cell r="M4975">
            <v>1</v>
          </cell>
          <cell r="N4975" t="str">
            <v>625</v>
          </cell>
          <cell r="Q4975" t="str">
            <v>TDC</v>
          </cell>
          <cell r="S4975">
            <v>0</v>
          </cell>
          <cell r="T4975">
            <v>257760</v>
          </cell>
          <cell r="U4975">
            <v>0</v>
          </cell>
        </row>
        <row r="4976">
          <cell r="G4976" t="str">
            <v>06</v>
          </cell>
          <cell r="M4976">
            <v>2</v>
          </cell>
          <cell r="N4976" t="str">
            <v>620</v>
          </cell>
          <cell r="Q4976" t="str">
            <v>TDC</v>
          </cell>
          <cell r="S4976">
            <v>0</v>
          </cell>
          <cell r="T4976">
            <v>0</v>
          </cell>
          <cell r="U4976">
            <v>0</v>
          </cell>
        </row>
        <row r="4977">
          <cell r="G4977" t="str">
            <v>07</v>
          </cell>
          <cell r="M4977">
            <v>1</v>
          </cell>
          <cell r="N4977" t="str">
            <v>650</v>
          </cell>
          <cell r="Q4977" t="str">
            <v>TIU</v>
          </cell>
          <cell r="S4977">
            <v>0</v>
          </cell>
          <cell r="T4977">
            <v>1483</v>
          </cell>
          <cell r="U4977">
            <v>0</v>
          </cell>
        </row>
        <row r="4978">
          <cell r="G4978" t="str">
            <v>08</v>
          </cell>
          <cell r="M4978">
            <v>4</v>
          </cell>
          <cell r="N4978" t="str">
            <v>626</v>
          </cell>
          <cell r="Q4978" t="str">
            <v>TIU</v>
          </cell>
          <cell r="S4978">
            <v>0</v>
          </cell>
          <cell r="T4978">
            <v>15820992</v>
          </cell>
          <cell r="U4978">
            <v>0</v>
          </cell>
        </row>
        <row r="4979">
          <cell r="G4979" t="str">
            <v>16</v>
          </cell>
          <cell r="M4979">
            <v>1</v>
          </cell>
          <cell r="N4979" t="str">
            <v>641</v>
          </cell>
          <cell r="Q4979" t="str">
            <v>TIU</v>
          </cell>
          <cell r="S4979">
            <v>0</v>
          </cell>
          <cell r="T4979">
            <v>45081</v>
          </cell>
          <cell r="U4979">
            <v>0</v>
          </cell>
        </row>
        <row r="4980">
          <cell r="G4980" t="str">
            <v>01</v>
          </cell>
          <cell r="M4980">
            <v>1</v>
          </cell>
          <cell r="N4980" t="str">
            <v>650</v>
          </cell>
          <cell r="Q4980" t="str">
            <v>MSO</v>
          </cell>
          <cell r="S4980">
            <v>0</v>
          </cell>
          <cell r="T4980">
            <v>1130</v>
          </cell>
          <cell r="U4980">
            <v>0.28000000000000003</v>
          </cell>
        </row>
        <row r="4981">
          <cell r="G4981" t="str">
            <v>08</v>
          </cell>
          <cell r="M4981">
            <v>2</v>
          </cell>
          <cell r="N4981" t="str">
            <v>624</v>
          </cell>
          <cell r="Q4981" t="str">
            <v>RIN</v>
          </cell>
          <cell r="S4981">
            <v>0</v>
          </cell>
          <cell r="T4981">
            <v>3630322</v>
          </cell>
          <cell r="U4981">
            <v>6226</v>
          </cell>
        </row>
        <row r="4982">
          <cell r="G4982" t="str">
            <v>09</v>
          </cell>
          <cell r="M4982">
            <v>1</v>
          </cell>
          <cell r="N4982" t="str">
            <v>655</v>
          </cell>
          <cell r="Q4982" t="str">
            <v>RIN</v>
          </cell>
          <cell r="S4982">
            <v>0</v>
          </cell>
          <cell r="T4982">
            <v>587250</v>
          </cell>
          <cell r="U4982">
            <v>1382.35</v>
          </cell>
        </row>
        <row r="4983">
          <cell r="G4983" t="str">
            <v>08</v>
          </cell>
          <cell r="M4983">
            <v>3</v>
          </cell>
          <cell r="N4983" t="str">
            <v>624</v>
          </cell>
          <cell r="Q4983" t="str">
            <v>TTE</v>
          </cell>
          <cell r="S4983">
            <v>0</v>
          </cell>
          <cell r="T4983">
            <v>626400</v>
          </cell>
          <cell r="U4983">
            <v>0</v>
          </cell>
        </row>
        <row r="4984">
          <cell r="G4984" t="str">
            <v>23</v>
          </cell>
          <cell r="M4984">
            <v>2</v>
          </cell>
          <cell r="N4984" t="str">
            <v>685</v>
          </cell>
          <cell r="Q4984" t="str">
            <v>TTE</v>
          </cell>
          <cell r="S4984">
            <v>0</v>
          </cell>
          <cell r="T4984">
            <v>85</v>
          </cell>
          <cell r="U4984">
            <v>0</v>
          </cell>
        </row>
        <row r="4985">
          <cell r="G4985" t="str">
            <v>08</v>
          </cell>
          <cell r="M4985">
            <v>1</v>
          </cell>
          <cell r="N4985" t="str">
            <v>621</v>
          </cell>
          <cell r="Q4985" t="str">
            <v>TTE</v>
          </cell>
          <cell r="S4985">
            <v>0</v>
          </cell>
          <cell r="T4985">
            <v>645187</v>
          </cell>
          <cell r="U4985">
            <v>0</v>
          </cell>
        </row>
        <row r="4986">
          <cell r="G4986" t="str">
            <v>08</v>
          </cell>
          <cell r="M4986">
            <v>2</v>
          </cell>
          <cell r="N4986" t="str">
            <v>624</v>
          </cell>
          <cell r="Q4986" t="str">
            <v>TTE</v>
          </cell>
          <cell r="S4986">
            <v>0</v>
          </cell>
          <cell r="T4986">
            <v>3630322</v>
          </cell>
          <cell r="U4986">
            <v>0</v>
          </cell>
        </row>
        <row r="4987">
          <cell r="G4987" t="str">
            <v>01</v>
          </cell>
          <cell r="M4987">
            <v>61</v>
          </cell>
          <cell r="N4987" t="str">
            <v>611</v>
          </cell>
          <cell r="Q4987" t="str">
            <v>TTC</v>
          </cell>
          <cell r="S4987">
            <v>0</v>
          </cell>
          <cell r="T4987">
            <v>31</v>
          </cell>
          <cell r="U4987">
            <v>0</v>
          </cell>
        </row>
        <row r="4988">
          <cell r="G4988" t="str">
            <v>23</v>
          </cell>
          <cell r="M4988">
            <v>2</v>
          </cell>
          <cell r="N4988" t="str">
            <v>685</v>
          </cell>
          <cell r="Q4988" t="str">
            <v>VSC</v>
          </cell>
          <cell r="S4988">
            <v>0</v>
          </cell>
          <cell r="T4988">
            <v>85</v>
          </cell>
          <cell r="U4988">
            <v>0</v>
          </cell>
        </row>
        <row r="4989">
          <cell r="G4989" t="str">
            <v>16</v>
          </cell>
          <cell r="M4989">
            <v>1</v>
          </cell>
          <cell r="N4989" t="str">
            <v>660</v>
          </cell>
          <cell r="Q4989" t="str">
            <v>EEX</v>
          </cell>
          <cell r="S4989">
            <v>0</v>
          </cell>
          <cell r="T4989">
            <v>1225</v>
          </cell>
          <cell r="U4989">
            <v>1.2</v>
          </cell>
        </row>
        <row r="4990">
          <cell r="G4990" t="str">
            <v>05</v>
          </cell>
          <cell r="M4990">
            <v>2</v>
          </cell>
          <cell r="N4990" t="str">
            <v>626</v>
          </cell>
          <cell r="Q4990" t="str">
            <v>EP1</v>
          </cell>
          <cell r="S4990">
            <v>0</v>
          </cell>
          <cell r="T4990">
            <v>396792</v>
          </cell>
          <cell r="U4990">
            <v>0</v>
          </cell>
        </row>
        <row r="4991">
          <cell r="G4991" t="str">
            <v>04</v>
          </cell>
          <cell r="M4991">
            <v>2</v>
          </cell>
          <cell r="N4991" t="str">
            <v>641</v>
          </cell>
          <cell r="Q4991" t="str">
            <v>CAV</v>
          </cell>
          <cell r="S4991">
            <v>0</v>
          </cell>
          <cell r="T4991">
            <v>2526</v>
          </cell>
          <cell r="U4991">
            <v>-0.97</v>
          </cell>
        </row>
        <row r="4992">
          <cell r="G4992" t="str">
            <v>08</v>
          </cell>
          <cell r="M4992">
            <v>1</v>
          </cell>
          <cell r="N4992" t="str">
            <v>624</v>
          </cell>
          <cell r="Q4992" t="str">
            <v>EEX</v>
          </cell>
          <cell r="S4992">
            <v>0</v>
          </cell>
          <cell r="T4992">
            <v>20977984</v>
          </cell>
          <cell r="U4992">
            <v>36333.870000000003</v>
          </cell>
        </row>
        <row r="4993">
          <cell r="G4993" t="str">
            <v>08</v>
          </cell>
          <cell r="M4993">
            <v>2</v>
          </cell>
          <cell r="N4993" t="str">
            <v>624</v>
          </cell>
          <cell r="Q4993" t="str">
            <v>EP1</v>
          </cell>
          <cell r="S4993">
            <v>0</v>
          </cell>
          <cell r="T4993">
            <v>3630322</v>
          </cell>
          <cell r="U4993">
            <v>0</v>
          </cell>
        </row>
        <row r="4994">
          <cell r="G4994" t="str">
            <v>05</v>
          </cell>
          <cell r="M4994">
            <v>2</v>
          </cell>
          <cell r="N4994" t="str">
            <v>624</v>
          </cell>
          <cell r="Q4994" t="str">
            <v>EEX</v>
          </cell>
          <cell r="S4994">
            <v>0</v>
          </cell>
          <cell r="T4994">
            <v>5617464</v>
          </cell>
          <cell r="U4994">
            <v>9729.4500000000007</v>
          </cell>
        </row>
        <row r="4995">
          <cell r="G4995" t="str">
            <v>04</v>
          </cell>
          <cell r="M4995">
            <v>2</v>
          </cell>
          <cell r="N4995" t="str">
            <v>624</v>
          </cell>
          <cell r="Q4995" t="str">
            <v>CAV</v>
          </cell>
          <cell r="S4995">
            <v>0</v>
          </cell>
          <cell r="T4995">
            <v>8465249</v>
          </cell>
          <cell r="U4995">
            <v>-253.97</v>
          </cell>
        </row>
        <row r="4996">
          <cell r="G4996" t="str">
            <v>04</v>
          </cell>
          <cell r="M4996">
            <v>2</v>
          </cell>
          <cell r="N4996" t="str">
            <v>623</v>
          </cell>
          <cell r="Q4996" t="str">
            <v>CAV</v>
          </cell>
          <cell r="S4996">
            <v>0</v>
          </cell>
          <cell r="T4996">
            <v>5525661</v>
          </cell>
          <cell r="U4996">
            <v>314.98</v>
          </cell>
        </row>
        <row r="4997">
          <cell r="G4997" t="str">
            <v>07</v>
          </cell>
          <cell r="M4997">
            <v>1</v>
          </cell>
          <cell r="N4997" t="str">
            <v>650</v>
          </cell>
          <cell r="Q4997" t="str">
            <v>E14</v>
          </cell>
          <cell r="S4997">
            <v>0</v>
          </cell>
          <cell r="T4997">
            <v>326</v>
          </cell>
          <cell r="U4997">
            <v>10.27</v>
          </cell>
        </row>
        <row r="4998">
          <cell r="G4998" t="str">
            <v>09</v>
          </cell>
          <cell r="M4998">
            <v>1</v>
          </cell>
          <cell r="N4998" t="str">
            <v>650</v>
          </cell>
          <cell r="Q4998" t="str">
            <v>TDE</v>
          </cell>
          <cell r="S4998">
            <v>0</v>
          </cell>
          <cell r="T4998">
            <v>1553695</v>
          </cell>
          <cell r="U4998">
            <v>0</v>
          </cell>
        </row>
        <row r="4999">
          <cell r="G4999" t="str">
            <v>08</v>
          </cell>
          <cell r="M4999">
            <v>6</v>
          </cell>
          <cell r="N4999" t="str">
            <v>626</v>
          </cell>
          <cell r="Q4999" t="str">
            <v>EIV</v>
          </cell>
          <cell r="S4999">
            <v>0</v>
          </cell>
          <cell r="T4999">
            <v>4821795</v>
          </cell>
          <cell r="U4999">
            <v>0</v>
          </cell>
        </row>
        <row r="5000">
          <cell r="G5000" t="str">
            <v>09</v>
          </cell>
          <cell r="M5000">
            <v>3</v>
          </cell>
          <cell r="N5000" t="str">
            <v>650</v>
          </cell>
          <cell r="Q5000" t="str">
            <v>EFL</v>
          </cell>
          <cell r="S5000">
            <v>0</v>
          </cell>
          <cell r="T5000">
            <v>2309388</v>
          </cell>
          <cell r="U5000">
            <v>71976.899999999994</v>
          </cell>
        </row>
        <row r="5001">
          <cell r="G5001" t="str">
            <v>05</v>
          </cell>
          <cell r="M5001">
            <v>2</v>
          </cell>
          <cell r="N5001" t="str">
            <v>626</v>
          </cell>
          <cell r="Q5001" t="str">
            <v>TDE</v>
          </cell>
          <cell r="S5001">
            <v>0</v>
          </cell>
          <cell r="T5001">
            <v>396792</v>
          </cell>
          <cell r="U5001">
            <v>0</v>
          </cell>
        </row>
        <row r="5002">
          <cell r="G5002" t="str">
            <v>04</v>
          </cell>
          <cell r="M5002">
            <v>2</v>
          </cell>
          <cell r="N5002" t="str">
            <v>626</v>
          </cell>
          <cell r="Q5002" t="str">
            <v>EIV</v>
          </cell>
          <cell r="S5002">
            <v>0</v>
          </cell>
          <cell r="T5002">
            <v>1020195</v>
          </cell>
          <cell r="U5002">
            <v>0</v>
          </cell>
        </row>
        <row r="5003">
          <cell r="G5003" t="str">
            <v>04</v>
          </cell>
          <cell r="M5003">
            <v>3</v>
          </cell>
          <cell r="N5003" t="str">
            <v>623</v>
          </cell>
          <cell r="Q5003" t="str">
            <v>TDE</v>
          </cell>
          <cell r="S5003">
            <v>0</v>
          </cell>
          <cell r="T5003">
            <v>174000</v>
          </cell>
          <cell r="U5003">
            <v>0</v>
          </cell>
        </row>
        <row r="5004">
          <cell r="G5004" t="str">
            <v>04</v>
          </cell>
          <cell r="M5004">
            <v>9</v>
          </cell>
          <cell r="N5004" t="str">
            <v>624</v>
          </cell>
          <cell r="Q5004" t="str">
            <v>TDE</v>
          </cell>
          <cell r="S5004">
            <v>0</v>
          </cell>
          <cell r="T5004">
            <v>538080</v>
          </cell>
          <cell r="U5004">
            <v>0</v>
          </cell>
        </row>
        <row r="5005">
          <cell r="G5005" t="str">
            <v>09</v>
          </cell>
          <cell r="M5005">
            <v>1</v>
          </cell>
          <cell r="N5005" t="str">
            <v>660</v>
          </cell>
          <cell r="Q5005" t="str">
            <v>BFC</v>
          </cell>
          <cell r="S5005">
            <v>0</v>
          </cell>
          <cell r="T5005">
            <v>6758</v>
          </cell>
          <cell r="U5005">
            <v>195.28</v>
          </cell>
        </row>
        <row r="5006">
          <cell r="G5006" t="str">
            <v>08</v>
          </cell>
          <cell r="M5006">
            <v>2</v>
          </cell>
          <cell r="N5006" t="str">
            <v>676</v>
          </cell>
          <cell r="Q5006" t="str">
            <v>MDS</v>
          </cell>
          <cell r="S5006">
            <v>0</v>
          </cell>
          <cell r="T5006">
            <v>0</v>
          </cell>
          <cell r="U5006">
            <v>0</v>
          </cell>
        </row>
        <row r="5007">
          <cell r="G5007" t="str">
            <v>16</v>
          </cell>
          <cell r="M5007">
            <v>1</v>
          </cell>
          <cell r="N5007" t="str">
            <v>650</v>
          </cell>
          <cell r="Q5007" t="str">
            <v>EIV</v>
          </cell>
          <cell r="S5007">
            <v>0</v>
          </cell>
          <cell r="T5007">
            <v>565</v>
          </cell>
          <cell r="U5007">
            <v>0</v>
          </cell>
        </row>
        <row r="5008">
          <cell r="G5008" t="str">
            <v>04</v>
          </cell>
          <cell r="M5008">
            <v>1</v>
          </cell>
          <cell r="N5008" t="str">
            <v>650</v>
          </cell>
          <cell r="Q5008" t="str">
            <v>E16</v>
          </cell>
          <cell r="S5008">
            <v>0</v>
          </cell>
          <cell r="T5008">
            <v>7163</v>
          </cell>
          <cell r="U5008">
            <v>225.6</v>
          </cell>
        </row>
        <row r="5009">
          <cell r="G5009" t="str">
            <v>04</v>
          </cell>
          <cell r="M5009">
            <v>2</v>
          </cell>
          <cell r="N5009" t="str">
            <v>641</v>
          </cell>
          <cell r="Q5009" t="str">
            <v>EFL</v>
          </cell>
          <cell r="S5009">
            <v>0</v>
          </cell>
          <cell r="T5009">
            <v>2526</v>
          </cell>
          <cell r="U5009">
            <v>77.930000000000007</v>
          </cell>
        </row>
        <row r="5010">
          <cell r="G5010" t="str">
            <v>03</v>
          </cell>
          <cell r="M5010">
            <v>1</v>
          </cell>
          <cell r="N5010" t="str">
            <v>611</v>
          </cell>
          <cell r="Q5010" t="str">
            <v>LMR</v>
          </cell>
          <cell r="S5010">
            <v>0</v>
          </cell>
          <cell r="T5010">
            <v>265037</v>
          </cell>
          <cell r="U5010">
            <v>714.79</v>
          </cell>
        </row>
        <row r="5011">
          <cell r="G5011" t="str">
            <v>08</v>
          </cell>
          <cell r="M5011">
            <v>2</v>
          </cell>
          <cell r="N5011" t="str">
            <v>621</v>
          </cell>
          <cell r="Q5011" t="str">
            <v>TDE</v>
          </cell>
          <cell r="S5011">
            <v>0</v>
          </cell>
          <cell r="T5011">
            <v>536928</v>
          </cell>
          <cell r="U5011">
            <v>0</v>
          </cell>
        </row>
        <row r="5012">
          <cell r="G5012" t="str">
            <v>01</v>
          </cell>
          <cell r="M5012">
            <v>1</v>
          </cell>
          <cell r="N5012" t="str">
            <v>811</v>
          </cell>
          <cell r="Q5012" t="str">
            <v>PPT</v>
          </cell>
          <cell r="S5012">
            <v>0</v>
          </cell>
          <cell r="T5012">
            <v>0</v>
          </cell>
          <cell r="U5012">
            <v>0</v>
          </cell>
        </row>
        <row r="5013">
          <cell r="G5013" t="str">
            <v>04</v>
          </cell>
          <cell r="M5013">
            <v>91</v>
          </cell>
          <cell r="N5013" t="str">
            <v>621</v>
          </cell>
          <cell r="Q5013" t="str">
            <v>EP2</v>
          </cell>
          <cell r="S5013">
            <v>0</v>
          </cell>
          <cell r="T5013">
            <v>11100</v>
          </cell>
          <cell r="U5013">
            <v>-1.35</v>
          </cell>
        </row>
        <row r="5014">
          <cell r="G5014" t="str">
            <v>01</v>
          </cell>
          <cell r="M5014">
            <v>1</v>
          </cell>
          <cell r="N5014" t="str">
            <v>650</v>
          </cell>
          <cell r="Q5014" t="str">
            <v>OMS</v>
          </cell>
          <cell r="S5014">
            <v>0</v>
          </cell>
          <cell r="T5014">
            <v>1130</v>
          </cell>
          <cell r="U5014">
            <v>0.36</v>
          </cell>
        </row>
        <row r="5015">
          <cell r="G5015" t="str">
            <v>08</v>
          </cell>
          <cell r="M5015">
            <v>2</v>
          </cell>
          <cell r="N5015" t="str">
            <v>624</v>
          </cell>
          <cell r="Q5015" t="str">
            <v>TSE</v>
          </cell>
          <cell r="S5015">
            <v>0</v>
          </cell>
          <cell r="T5015">
            <v>3630322</v>
          </cell>
          <cell r="U5015">
            <v>0</v>
          </cell>
        </row>
        <row r="5016">
          <cell r="G5016" t="str">
            <v>06</v>
          </cell>
          <cell r="M5016">
            <v>1</v>
          </cell>
          <cell r="N5016" t="str">
            <v>622</v>
          </cell>
          <cell r="Q5016" t="str">
            <v>TSE</v>
          </cell>
          <cell r="S5016">
            <v>0</v>
          </cell>
          <cell r="T5016">
            <v>37559</v>
          </cell>
          <cell r="U5016">
            <v>0</v>
          </cell>
        </row>
        <row r="5017">
          <cell r="G5017" t="str">
            <v>05</v>
          </cell>
          <cell r="M5017">
            <v>6</v>
          </cell>
          <cell r="N5017" t="str">
            <v>626</v>
          </cell>
          <cell r="Q5017" t="str">
            <v>OMS</v>
          </cell>
          <cell r="S5017">
            <v>0</v>
          </cell>
          <cell r="T5017">
            <v>813780</v>
          </cell>
          <cell r="U5017">
            <v>175.78</v>
          </cell>
        </row>
        <row r="5018">
          <cell r="G5018" t="str">
            <v>08</v>
          </cell>
          <cell r="M5018">
            <v>1</v>
          </cell>
          <cell r="N5018" t="str">
            <v>676</v>
          </cell>
          <cell r="Q5018" t="str">
            <v>CAP</v>
          </cell>
          <cell r="S5018">
            <v>0</v>
          </cell>
          <cell r="T5018">
            <v>2649750</v>
          </cell>
          <cell r="U5018">
            <v>-114.53</v>
          </cell>
        </row>
        <row r="5019">
          <cell r="G5019" t="str">
            <v>04</v>
          </cell>
          <cell r="M5019">
            <v>9</v>
          </cell>
          <cell r="N5019" t="str">
            <v>624</v>
          </cell>
          <cell r="Q5019" t="str">
            <v>FVC</v>
          </cell>
          <cell r="S5019">
            <v>0</v>
          </cell>
          <cell r="T5019">
            <v>538080</v>
          </cell>
          <cell r="U5019">
            <v>0</v>
          </cell>
        </row>
        <row r="5020">
          <cell r="G5020" t="str">
            <v>08</v>
          </cell>
          <cell r="M5020">
            <v>6</v>
          </cell>
          <cell r="N5020" t="str">
            <v>626</v>
          </cell>
          <cell r="Q5020" t="str">
            <v>OMS</v>
          </cell>
          <cell r="S5020">
            <v>0</v>
          </cell>
          <cell r="T5020">
            <v>4821795</v>
          </cell>
          <cell r="U5020">
            <v>1041.5</v>
          </cell>
        </row>
        <row r="5021">
          <cell r="G5021" t="str">
            <v>08</v>
          </cell>
          <cell r="M5021">
            <v>1</v>
          </cell>
          <cell r="N5021" t="str">
            <v>634</v>
          </cell>
          <cell r="Q5021" t="str">
            <v>EP2</v>
          </cell>
          <cell r="S5021">
            <v>0</v>
          </cell>
          <cell r="T5021">
            <v>174477080</v>
          </cell>
          <cell r="U5021">
            <v>-18494.57</v>
          </cell>
        </row>
        <row r="5022">
          <cell r="G5022" t="str">
            <v>05</v>
          </cell>
          <cell r="M5022">
            <v>5</v>
          </cell>
          <cell r="N5022" t="str">
            <v>624</v>
          </cell>
          <cell r="Q5022" t="str">
            <v>DSM</v>
          </cell>
          <cell r="S5022">
            <v>0</v>
          </cell>
          <cell r="T5022">
            <v>54400</v>
          </cell>
          <cell r="U5022">
            <v>121.37</v>
          </cell>
        </row>
        <row r="5023">
          <cell r="G5023" t="str">
            <v>05</v>
          </cell>
          <cell r="M5023">
            <v>2</v>
          </cell>
          <cell r="N5023" t="str">
            <v>621</v>
          </cell>
          <cell r="Q5023" t="str">
            <v>DSO</v>
          </cell>
          <cell r="S5023">
            <v>0</v>
          </cell>
          <cell r="T5023">
            <v>258400</v>
          </cell>
          <cell r="U5023">
            <v>399.75</v>
          </cell>
        </row>
        <row r="5024">
          <cell r="G5024" t="str">
            <v>04</v>
          </cell>
          <cell r="M5024">
            <v>3</v>
          </cell>
          <cell r="N5024" t="str">
            <v>623</v>
          </cell>
          <cell r="Q5024" t="str">
            <v>CAP</v>
          </cell>
          <cell r="S5024">
            <v>0</v>
          </cell>
          <cell r="T5024">
            <v>174000</v>
          </cell>
          <cell r="U5024">
            <v>-13.4</v>
          </cell>
        </row>
        <row r="5025">
          <cell r="G5025" t="str">
            <v>08</v>
          </cell>
          <cell r="M5025">
            <v>3</v>
          </cell>
          <cell r="N5025" t="str">
            <v>624</v>
          </cell>
          <cell r="Q5025" t="str">
            <v>FVC</v>
          </cell>
          <cell r="S5025">
            <v>0</v>
          </cell>
          <cell r="T5025">
            <v>626400</v>
          </cell>
          <cell r="U5025">
            <v>0</v>
          </cell>
        </row>
        <row r="5026">
          <cell r="G5026" t="str">
            <v>04</v>
          </cell>
          <cell r="M5026">
            <v>4</v>
          </cell>
          <cell r="N5026" t="str">
            <v>623</v>
          </cell>
          <cell r="Q5026" t="str">
            <v>DSM</v>
          </cell>
          <cell r="S5026">
            <v>0</v>
          </cell>
          <cell r="T5026">
            <v>123384</v>
          </cell>
          <cell r="U5026">
            <v>817.67</v>
          </cell>
        </row>
        <row r="5027">
          <cell r="G5027" t="str">
            <v>08</v>
          </cell>
          <cell r="M5027">
            <v>1</v>
          </cell>
          <cell r="N5027" t="str">
            <v>633</v>
          </cell>
          <cell r="Q5027" t="str">
            <v>DC</v>
          </cell>
          <cell r="S5027">
            <v>1</v>
          </cell>
          <cell r="T5027">
            <v>407805</v>
          </cell>
          <cell r="U5027">
            <v>6078081</v>
          </cell>
        </row>
        <row r="5028">
          <cell r="G5028" t="str">
            <v>04</v>
          </cell>
          <cell r="M5028">
            <v>10</v>
          </cell>
          <cell r="N5028" t="str">
            <v>624</v>
          </cell>
          <cell r="Q5028" t="str">
            <v>FVC</v>
          </cell>
          <cell r="S5028">
            <v>0</v>
          </cell>
          <cell r="T5028">
            <v>460944</v>
          </cell>
          <cell r="U5028">
            <v>0</v>
          </cell>
        </row>
        <row r="5029">
          <cell r="G5029" t="str">
            <v>05</v>
          </cell>
          <cell r="M5029">
            <v>3</v>
          </cell>
          <cell r="N5029" t="str">
            <v>624</v>
          </cell>
          <cell r="Q5029" t="str">
            <v>DC</v>
          </cell>
          <cell r="S5029">
            <v>1</v>
          </cell>
          <cell r="T5029">
            <v>50</v>
          </cell>
          <cell r="U5029">
            <v>913.5</v>
          </cell>
        </row>
        <row r="5030">
          <cell r="G5030" t="str">
            <v>05</v>
          </cell>
          <cell r="M5030">
            <v>3</v>
          </cell>
          <cell r="N5030" t="str">
            <v>624</v>
          </cell>
          <cell r="Q5030" t="str">
            <v>FVC</v>
          </cell>
          <cell r="S5030">
            <v>0</v>
          </cell>
          <cell r="T5030">
            <v>169344</v>
          </cell>
          <cell r="U5030">
            <v>0</v>
          </cell>
        </row>
        <row r="5031">
          <cell r="G5031" t="str">
            <v>09</v>
          </cell>
          <cell r="M5031">
            <v>2</v>
          </cell>
          <cell r="N5031" t="str">
            <v>650</v>
          </cell>
          <cell r="Q5031" t="str">
            <v>FVC</v>
          </cell>
          <cell r="S5031">
            <v>0</v>
          </cell>
          <cell r="T5031">
            <v>10900</v>
          </cell>
          <cell r="U5031">
            <v>0</v>
          </cell>
        </row>
        <row r="5032">
          <cell r="G5032" t="str">
            <v>08</v>
          </cell>
          <cell r="M5032">
            <v>6</v>
          </cell>
          <cell r="N5032" t="str">
            <v>626</v>
          </cell>
          <cell r="Q5032" t="str">
            <v>DO1</v>
          </cell>
          <cell r="S5032">
            <v>0</v>
          </cell>
          <cell r="T5032">
            <v>3198690</v>
          </cell>
          <cell r="U5032">
            <v>198.32</v>
          </cell>
        </row>
        <row r="5033">
          <cell r="G5033" t="str">
            <v>04</v>
          </cell>
          <cell r="M5033">
            <v>1</v>
          </cell>
          <cell r="N5033" t="str">
            <v>624</v>
          </cell>
          <cell r="Q5033" t="str">
            <v>DO8</v>
          </cell>
          <cell r="S5033">
            <v>0</v>
          </cell>
          <cell r="T5033">
            <v>123264</v>
          </cell>
          <cell r="U5033">
            <v>1.48</v>
          </cell>
        </row>
        <row r="5034">
          <cell r="G5034" t="str">
            <v>07</v>
          </cell>
          <cell r="M5034">
            <v>4</v>
          </cell>
          <cell r="N5034" t="str">
            <v>624</v>
          </cell>
          <cell r="Q5034" t="str">
            <v>DS0</v>
          </cell>
          <cell r="S5034">
            <v>0</v>
          </cell>
          <cell r="T5034">
            <v>1716900</v>
          </cell>
          <cell r="U5034">
            <v>151.09</v>
          </cell>
        </row>
        <row r="5035">
          <cell r="G5035" t="str">
            <v>04</v>
          </cell>
          <cell r="M5035">
            <v>1</v>
          </cell>
          <cell r="N5035" t="str">
            <v>621</v>
          </cell>
          <cell r="Q5035" t="str">
            <v>DS6</v>
          </cell>
          <cell r="S5035">
            <v>0</v>
          </cell>
          <cell r="T5035">
            <v>523575</v>
          </cell>
          <cell r="U5035">
            <v>12.58</v>
          </cell>
        </row>
        <row r="5036">
          <cell r="G5036" t="str">
            <v>04</v>
          </cell>
          <cell r="M5036">
            <v>2</v>
          </cell>
          <cell r="N5036" t="str">
            <v>642</v>
          </cell>
          <cell r="Q5036" t="str">
            <v>EP3</v>
          </cell>
          <cell r="S5036">
            <v>0</v>
          </cell>
          <cell r="T5036">
            <v>26774</v>
          </cell>
          <cell r="U5036">
            <v>0</v>
          </cell>
        </row>
        <row r="5037">
          <cell r="G5037" t="str">
            <v>16</v>
          </cell>
          <cell r="M5037">
            <v>4</v>
          </cell>
          <cell r="N5037" t="str">
            <v>641</v>
          </cell>
          <cell r="Q5037" t="str">
            <v>FMU</v>
          </cell>
          <cell r="S5037">
            <v>0</v>
          </cell>
          <cell r="T5037">
            <v>117680</v>
          </cell>
          <cell r="U5037">
            <v>0.11</v>
          </cell>
        </row>
        <row r="5038">
          <cell r="G5038" t="str">
            <v>04</v>
          </cell>
          <cell r="M5038">
            <v>11</v>
          </cell>
          <cell r="N5038" t="str">
            <v>623</v>
          </cell>
          <cell r="Q5038" t="str">
            <v>FVE</v>
          </cell>
          <cell r="S5038">
            <v>0</v>
          </cell>
          <cell r="T5038">
            <v>403035</v>
          </cell>
          <cell r="U5038">
            <v>0</v>
          </cell>
        </row>
        <row r="5039">
          <cell r="G5039" t="str">
            <v>08</v>
          </cell>
          <cell r="M5039">
            <v>1</v>
          </cell>
          <cell r="N5039" t="str">
            <v>676</v>
          </cell>
          <cell r="Q5039" t="str">
            <v>DO3</v>
          </cell>
          <cell r="S5039">
            <v>0</v>
          </cell>
          <cell r="T5039">
            <v>2383550</v>
          </cell>
          <cell r="U5039">
            <v>381.25</v>
          </cell>
        </row>
        <row r="5040">
          <cell r="G5040" t="str">
            <v>08</v>
          </cell>
          <cell r="M5040">
            <v>1</v>
          </cell>
          <cell r="N5040" t="str">
            <v>633</v>
          </cell>
          <cell r="Q5040" t="str">
            <v>DO5</v>
          </cell>
          <cell r="S5040">
            <v>0</v>
          </cell>
          <cell r="T5040">
            <v>90582200</v>
          </cell>
          <cell r="U5040">
            <v>1539.9</v>
          </cell>
        </row>
        <row r="5041">
          <cell r="G5041" t="str">
            <v>08</v>
          </cell>
          <cell r="M5041">
            <v>4</v>
          </cell>
          <cell r="N5041" t="str">
            <v>624</v>
          </cell>
          <cell r="Q5041" t="str">
            <v>DO5</v>
          </cell>
          <cell r="S5041">
            <v>0</v>
          </cell>
          <cell r="T5041">
            <v>3415176</v>
          </cell>
          <cell r="U5041">
            <v>-587.41999999999996</v>
          </cell>
        </row>
        <row r="5042">
          <cell r="G5042" t="str">
            <v>08</v>
          </cell>
          <cell r="M5042">
            <v>4</v>
          </cell>
          <cell r="N5042" t="str">
            <v>626</v>
          </cell>
          <cell r="Q5042" t="str">
            <v>DO5</v>
          </cell>
          <cell r="S5042">
            <v>0</v>
          </cell>
          <cell r="T5042">
            <v>2238192</v>
          </cell>
          <cell r="U5042">
            <v>-152.19999999999999</v>
          </cell>
        </row>
        <row r="5043">
          <cell r="G5043" t="str">
            <v>05</v>
          </cell>
          <cell r="M5043">
            <v>6</v>
          </cell>
          <cell r="N5043" t="str">
            <v>626</v>
          </cell>
          <cell r="Q5043" t="str">
            <v>DSU</v>
          </cell>
          <cell r="S5043">
            <v>0</v>
          </cell>
          <cell r="T5043">
            <v>813780</v>
          </cell>
          <cell r="U5043">
            <v>17.100000000000001</v>
          </cell>
        </row>
        <row r="5044">
          <cell r="G5044" t="str">
            <v>01</v>
          </cell>
          <cell r="M5044">
            <v>1</v>
          </cell>
          <cell r="N5044" t="str">
            <v>655</v>
          </cell>
          <cell r="Q5044" t="str">
            <v>EBF</v>
          </cell>
          <cell r="S5044">
            <v>0</v>
          </cell>
          <cell r="T5044">
            <v>287</v>
          </cell>
          <cell r="U5044">
            <v>-8.25</v>
          </cell>
        </row>
        <row r="5045">
          <cell r="G5045" t="str">
            <v>08</v>
          </cell>
          <cell r="M5045">
            <v>2</v>
          </cell>
          <cell r="N5045" t="str">
            <v>625</v>
          </cell>
          <cell r="Q5045" t="str">
            <v>ECR</v>
          </cell>
          <cell r="S5045">
            <v>0</v>
          </cell>
          <cell r="T5045">
            <v>7432128</v>
          </cell>
          <cell r="U5045">
            <v>39345.699999999997</v>
          </cell>
        </row>
        <row r="5046">
          <cell r="G5046" t="str">
            <v>04</v>
          </cell>
          <cell r="M5046">
            <v>2</v>
          </cell>
          <cell r="N5046" t="str">
            <v>624</v>
          </cell>
          <cell r="Q5046" t="str">
            <v>EFV</v>
          </cell>
          <cell r="S5046">
            <v>0</v>
          </cell>
          <cell r="T5046">
            <v>8465249</v>
          </cell>
          <cell r="U5046">
            <v>-18022.509999999998</v>
          </cell>
        </row>
        <row r="5047">
          <cell r="G5047" t="str">
            <v>08</v>
          </cell>
          <cell r="M5047">
            <v>1</v>
          </cell>
          <cell r="N5047" t="str">
            <v>621</v>
          </cell>
          <cell r="Q5047" t="str">
            <v>EFV</v>
          </cell>
          <cell r="S5047">
            <v>0</v>
          </cell>
          <cell r="T5047">
            <v>645187</v>
          </cell>
          <cell r="U5047">
            <v>-1373.6</v>
          </cell>
        </row>
        <row r="5048">
          <cell r="G5048" t="str">
            <v>01</v>
          </cell>
          <cell r="M5048">
            <v>1</v>
          </cell>
          <cell r="N5048" t="str">
            <v>650</v>
          </cell>
          <cell r="Q5048" t="str">
            <v>EFV</v>
          </cell>
          <cell r="S5048">
            <v>0</v>
          </cell>
          <cell r="T5048">
            <v>1130</v>
          </cell>
          <cell r="U5048">
            <v>-2.4</v>
          </cell>
        </row>
        <row r="5049">
          <cell r="G5049" t="str">
            <v>16</v>
          </cell>
          <cell r="M5049">
            <v>3</v>
          </cell>
          <cell r="N5049" t="str">
            <v>650</v>
          </cell>
          <cell r="Q5049" t="str">
            <v>EFV</v>
          </cell>
          <cell r="S5049">
            <v>0</v>
          </cell>
          <cell r="T5049">
            <v>38</v>
          </cell>
          <cell r="U5049">
            <v>-0.08</v>
          </cell>
        </row>
        <row r="5050">
          <cell r="G5050" t="str">
            <v>05</v>
          </cell>
          <cell r="M5050">
            <v>3</v>
          </cell>
          <cell r="N5050" t="str">
            <v>624</v>
          </cell>
          <cell r="Q5050" t="str">
            <v>EIN</v>
          </cell>
          <cell r="S5050">
            <v>0</v>
          </cell>
          <cell r="T5050">
            <v>169344</v>
          </cell>
          <cell r="U5050">
            <v>95.17</v>
          </cell>
        </row>
        <row r="5051">
          <cell r="G5051" t="str">
            <v>08</v>
          </cell>
          <cell r="M5051">
            <v>1</v>
          </cell>
          <cell r="N5051" t="str">
            <v>632</v>
          </cell>
          <cell r="Q5051" t="str">
            <v>EP4</v>
          </cell>
          <cell r="S5051">
            <v>0</v>
          </cell>
          <cell r="T5051">
            <v>128886903</v>
          </cell>
          <cell r="U5051">
            <v>0</v>
          </cell>
        </row>
        <row r="5052">
          <cell r="G5052" t="str">
            <v>06</v>
          </cell>
          <cell r="M5052">
            <v>1</v>
          </cell>
          <cell r="N5052" t="str">
            <v>620</v>
          </cell>
          <cell r="Q5052" t="str">
            <v>EP4</v>
          </cell>
          <cell r="S5052">
            <v>0</v>
          </cell>
          <cell r="T5052">
            <v>3789</v>
          </cell>
          <cell r="U5052">
            <v>0</v>
          </cell>
        </row>
        <row r="5053">
          <cell r="G5053" t="str">
            <v>23</v>
          </cell>
          <cell r="M5053">
            <v>1</v>
          </cell>
          <cell r="N5053" t="str">
            <v>686</v>
          </cell>
          <cell r="Q5053" t="str">
            <v>EP4</v>
          </cell>
          <cell r="S5053">
            <v>0</v>
          </cell>
          <cell r="T5053">
            <v>406</v>
          </cell>
          <cell r="U5053">
            <v>0</v>
          </cell>
        </row>
        <row r="5054">
          <cell r="G5054" t="str">
            <v>16</v>
          </cell>
          <cell r="M5054">
            <v>1</v>
          </cell>
          <cell r="N5054" t="str">
            <v>650</v>
          </cell>
          <cell r="Q5054" t="str">
            <v>EUR</v>
          </cell>
          <cell r="S5054">
            <v>0</v>
          </cell>
          <cell r="T5054">
            <v>565</v>
          </cell>
          <cell r="U5054">
            <v>0</v>
          </cell>
        </row>
        <row r="5055">
          <cell r="G5055" t="str">
            <v>05</v>
          </cell>
          <cell r="M5055">
            <v>5</v>
          </cell>
          <cell r="N5055" t="str">
            <v>624</v>
          </cell>
          <cell r="Q5055" t="str">
            <v>EUR</v>
          </cell>
          <cell r="S5055">
            <v>0</v>
          </cell>
          <cell r="T5055">
            <v>54400</v>
          </cell>
          <cell r="U5055">
            <v>0.45</v>
          </cell>
        </row>
        <row r="5056">
          <cell r="G5056" t="str">
            <v>16</v>
          </cell>
          <cell r="M5056">
            <v>1</v>
          </cell>
          <cell r="N5056" t="str">
            <v>650</v>
          </cell>
          <cell r="Q5056" t="str">
            <v>FFE</v>
          </cell>
          <cell r="S5056">
            <v>0</v>
          </cell>
          <cell r="T5056">
            <v>565</v>
          </cell>
          <cell r="U5056">
            <v>0.01</v>
          </cell>
        </row>
        <row r="5057">
          <cell r="G5057" t="str">
            <v>06</v>
          </cell>
          <cell r="M5057">
            <v>1</v>
          </cell>
          <cell r="N5057" t="str">
            <v>620</v>
          </cell>
          <cell r="Q5057" t="str">
            <v>FFE</v>
          </cell>
          <cell r="S5057">
            <v>0</v>
          </cell>
          <cell r="T5057">
            <v>3789</v>
          </cell>
          <cell r="U5057">
            <v>0.27</v>
          </cell>
        </row>
        <row r="5058">
          <cell r="G5058" t="str">
            <v>16</v>
          </cell>
          <cell r="M5058">
            <v>4</v>
          </cell>
          <cell r="N5058" t="str">
            <v>641</v>
          </cell>
          <cell r="Q5058" t="str">
            <v>ICN</v>
          </cell>
          <cell r="S5058">
            <v>0</v>
          </cell>
          <cell r="T5058">
            <v>117680</v>
          </cell>
          <cell r="U5058">
            <v>0</v>
          </cell>
        </row>
        <row r="5059">
          <cell r="G5059" t="str">
            <v>05</v>
          </cell>
          <cell r="M5059">
            <v>1</v>
          </cell>
          <cell r="N5059" t="str">
            <v>623</v>
          </cell>
          <cell r="Q5059" t="str">
            <v>LMV</v>
          </cell>
          <cell r="S5059">
            <v>0</v>
          </cell>
          <cell r="T5059">
            <v>216488</v>
          </cell>
          <cell r="U5059">
            <v>-6.28</v>
          </cell>
        </row>
        <row r="5060">
          <cell r="G5060" t="str">
            <v>08</v>
          </cell>
          <cell r="M5060">
            <v>3</v>
          </cell>
          <cell r="N5060" t="str">
            <v>676</v>
          </cell>
          <cell r="Q5060" t="str">
            <v>LMV</v>
          </cell>
          <cell r="S5060">
            <v>0</v>
          </cell>
          <cell r="T5060">
            <v>0</v>
          </cell>
          <cell r="U5060">
            <v>0</v>
          </cell>
        </row>
        <row r="5061">
          <cell r="G5061" t="str">
            <v>04</v>
          </cell>
          <cell r="M5061">
            <v>2</v>
          </cell>
          <cell r="N5061" t="str">
            <v>626</v>
          </cell>
          <cell r="Q5061" t="str">
            <v>LMV</v>
          </cell>
          <cell r="S5061">
            <v>0</v>
          </cell>
          <cell r="T5061">
            <v>1020195</v>
          </cell>
          <cell r="U5061">
            <v>-37.75</v>
          </cell>
        </row>
        <row r="5062">
          <cell r="G5062" t="str">
            <v>03</v>
          </cell>
          <cell r="M5062">
            <v>1</v>
          </cell>
          <cell r="N5062" t="str">
            <v>660</v>
          </cell>
          <cell r="Q5062" t="str">
            <v>L32</v>
          </cell>
          <cell r="S5062">
            <v>0</v>
          </cell>
          <cell r="T5062">
            <v>1</v>
          </cell>
          <cell r="U5062">
            <v>10.84</v>
          </cell>
        </row>
        <row r="5063">
          <cell r="G5063" t="str">
            <v>04</v>
          </cell>
          <cell r="M5063">
            <v>1</v>
          </cell>
          <cell r="N5063" t="str">
            <v>624</v>
          </cell>
          <cell r="Q5063" t="str">
            <v>MC</v>
          </cell>
          <cell r="S5063">
            <v>2</v>
          </cell>
          <cell r="T5063">
            <v>307.63</v>
          </cell>
          <cell r="U5063">
            <v>3590.04</v>
          </cell>
        </row>
        <row r="5064">
          <cell r="G5064" t="str">
            <v>09</v>
          </cell>
          <cell r="M5064">
            <v>2</v>
          </cell>
          <cell r="N5064" t="str">
            <v>650</v>
          </cell>
          <cell r="Q5064" t="str">
            <v>RTU</v>
          </cell>
          <cell r="S5064">
            <v>0</v>
          </cell>
          <cell r="T5064">
            <v>10900</v>
          </cell>
          <cell r="U5064">
            <v>0</v>
          </cell>
        </row>
        <row r="5065">
          <cell r="G5065" t="str">
            <v>16</v>
          </cell>
          <cell r="M5065">
            <v>4</v>
          </cell>
          <cell r="N5065" t="str">
            <v>641</v>
          </cell>
          <cell r="Q5065" t="str">
            <v>RTU</v>
          </cell>
          <cell r="S5065">
            <v>0</v>
          </cell>
          <cell r="T5065">
            <v>117680</v>
          </cell>
          <cell r="U5065">
            <v>0.35</v>
          </cell>
        </row>
        <row r="5066">
          <cell r="G5066" t="str">
            <v>06</v>
          </cell>
          <cell r="M5066">
            <v>1</v>
          </cell>
          <cell r="N5066" t="str">
            <v>620</v>
          </cell>
          <cell r="Q5066" t="str">
            <v>RTU</v>
          </cell>
          <cell r="S5066">
            <v>0</v>
          </cell>
          <cell r="T5066">
            <v>3789</v>
          </cell>
          <cell r="U5066">
            <v>0.34</v>
          </cell>
        </row>
        <row r="5067">
          <cell r="G5067" t="str">
            <v>07</v>
          </cell>
          <cell r="M5067">
            <v>3</v>
          </cell>
          <cell r="N5067" t="str">
            <v>641</v>
          </cell>
          <cell r="Q5067" t="str">
            <v>TDC</v>
          </cell>
          <cell r="S5067">
            <v>0</v>
          </cell>
          <cell r="T5067">
            <v>3936</v>
          </cell>
          <cell r="U5067">
            <v>0</v>
          </cell>
        </row>
        <row r="5068">
          <cell r="G5068" t="str">
            <v>23</v>
          </cell>
          <cell r="M5068">
            <v>1</v>
          </cell>
          <cell r="N5068" t="str">
            <v>686</v>
          </cell>
          <cell r="Q5068" t="str">
            <v>TDC</v>
          </cell>
          <cell r="S5068">
            <v>0</v>
          </cell>
          <cell r="T5068">
            <v>406</v>
          </cell>
          <cell r="U5068">
            <v>0</v>
          </cell>
        </row>
        <row r="5069">
          <cell r="G5069" t="str">
            <v>04</v>
          </cell>
          <cell r="M5069">
            <v>5</v>
          </cell>
          <cell r="N5069" t="str">
            <v>624</v>
          </cell>
          <cell r="Q5069" t="str">
            <v>TDC</v>
          </cell>
          <cell r="S5069">
            <v>0</v>
          </cell>
          <cell r="T5069">
            <v>79200</v>
          </cell>
          <cell r="U5069">
            <v>0</v>
          </cell>
        </row>
        <row r="5070">
          <cell r="G5070" t="str">
            <v>05</v>
          </cell>
          <cell r="M5070">
            <v>3</v>
          </cell>
          <cell r="N5070" t="str">
            <v>624</v>
          </cell>
          <cell r="Q5070" t="str">
            <v>TIU</v>
          </cell>
          <cell r="S5070">
            <v>0</v>
          </cell>
          <cell r="T5070">
            <v>169344</v>
          </cell>
          <cell r="U5070">
            <v>0</v>
          </cell>
        </row>
        <row r="5071">
          <cell r="G5071" t="str">
            <v>01</v>
          </cell>
          <cell r="M5071">
            <v>1</v>
          </cell>
          <cell r="N5071" t="str">
            <v>650</v>
          </cell>
          <cell r="Q5071" t="str">
            <v>TIU</v>
          </cell>
          <cell r="S5071">
            <v>0</v>
          </cell>
          <cell r="T5071">
            <v>1130</v>
          </cell>
          <cell r="U5071">
            <v>0</v>
          </cell>
        </row>
        <row r="5072">
          <cell r="G5072" t="str">
            <v>07</v>
          </cell>
          <cell r="M5072">
            <v>3</v>
          </cell>
          <cell r="N5072" t="str">
            <v>642</v>
          </cell>
          <cell r="Q5072" t="str">
            <v>TIU</v>
          </cell>
          <cell r="S5072">
            <v>0</v>
          </cell>
          <cell r="T5072">
            <v>419</v>
          </cell>
          <cell r="U5072">
            <v>0</v>
          </cell>
        </row>
        <row r="5073">
          <cell r="G5073" t="str">
            <v>16</v>
          </cell>
          <cell r="M5073">
            <v>3</v>
          </cell>
          <cell r="N5073" t="str">
            <v>650</v>
          </cell>
          <cell r="Q5073" t="str">
            <v>TIU</v>
          </cell>
          <cell r="S5073">
            <v>0</v>
          </cell>
          <cell r="T5073">
            <v>38</v>
          </cell>
          <cell r="U5073">
            <v>0</v>
          </cell>
        </row>
        <row r="5074">
          <cell r="G5074" t="str">
            <v>23</v>
          </cell>
          <cell r="M5074">
            <v>1</v>
          </cell>
          <cell r="N5074" t="str">
            <v>686</v>
          </cell>
          <cell r="Q5074" t="str">
            <v>VE4</v>
          </cell>
          <cell r="S5074">
            <v>0</v>
          </cell>
          <cell r="T5074">
            <v>406</v>
          </cell>
          <cell r="U5074">
            <v>0</v>
          </cell>
        </row>
        <row r="5075">
          <cell r="G5075" t="str">
            <v>23</v>
          </cell>
          <cell r="M5075">
            <v>2</v>
          </cell>
          <cell r="N5075" t="str">
            <v>685</v>
          </cell>
          <cell r="Q5075" t="str">
            <v>VMU</v>
          </cell>
          <cell r="S5075">
            <v>0</v>
          </cell>
          <cell r="T5075">
            <v>85</v>
          </cell>
          <cell r="U5075">
            <v>0</v>
          </cell>
        </row>
        <row r="5076">
          <cell r="G5076" t="str">
            <v>23</v>
          </cell>
          <cell r="M5076">
            <v>1</v>
          </cell>
          <cell r="N5076" t="str">
            <v>686</v>
          </cell>
          <cell r="Q5076" t="str">
            <v>VTU</v>
          </cell>
          <cell r="S5076">
            <v>0</v>
          </cell>
          <cell r="T5076">
            <v>406</v>
          </cell>
          <cell r="U5076">
            <v>-0.01</v>
          </cell>
        </row>
        <row r="5077">
          <cell r="G5077" t="str">
            <v>06</v>
          </cell>
          <cell r="M5077">
            <v>2</v>
          </cell>
          <cell r="N5077" t="str">
            <v>620</v>
          </cell>
          <cell r="Q5077" t="str">
            <v>MSV</v>
          </cell>
          <cell r="S5077">
            <v>0</v>
          </cell>
          <cell r="T5077">
            <v>0</v>
          </cell>
          <cell r="U5077">
            <v>0</v>
          </cell>
        </row>
        <row r="5078">
          <cell r="G5078" t="str">
            <v>01</v>
          </cell>
          <cell r="M5078">
            <v>1</v>
          </cell>
          <cell r="N5078" t="str">
            <v>655</v>
          </cell>
          <cell r="Q5078" t="str">
            <v>MSV</v>
          </cell>
          <cell r="S5078">
            <v>0</v>
          </cell>
          <cell r="T5078">
            <v>287</v>
          </cell>
          <cell r="U5078">
            <v>-0.16</v>
          </cell>
        </row>
        <row r="5079">
          <cell r="G5079" t="str">
            <v>01</v>
          </cell>
          <cell r="M5079">
            <v>61</v>
          </cell>
          <cell r="N5079" t="str">
            <v>611</v>
          </cell>
          <cell r="Q5079" t="str">
            <v>RIN</v>
          </cell>
          <cell r="S5079">
            <v>0</v>
          </cell>
          <cell r="T5079">
            <v>31</v>
          </cell>
          <cell r="U5079">
            <v>0.08</v>
          </cell>
        </row>
        <row r="5080">
          <cell r="G5080" t="str">
            <v>17</v>
          </cell>
          <cell r="M5080">
            <v>1</v>
          </cell>
          <cell r="N5080" t="str">
            <v>644</v>
          </cell>
          <cell r="Q5080" t="str">
            <v>RIN</v>
          </cell>
          <cell r="S5080">
            <v>0</v>
          </cell>
          <cell r="T5080">
            <v>1688750</v>
          </cell>
          <cell r="U5080">
            <v>3235.65</v>
          </cell>
        </row>
        <row r="5081">
          <cell r="G5081" t="str">
            <v>09</v>
          </cell>
          <cell r="M5081">
            <v>2</v>
          </cell>
          <cell r="N5081" t="str">
            <v>650</v>
          </cell>
          <cell r="Q5081" t="str">
            <v>TTE</v>
          </cell>
          <cell r="S5081">
            <v>0</v>
          </cell>
          <cell r="T5081">
            <v>10900</v>
          </cell>
          <cell r="U5081">
            <v>0</v>
          </cell>
        </row>
        <row r="5082">
          <cell r="G5082" t="str">
            <v>05</v>
          </cell>
          <cell r="M5082">
            <v>2</v>
          </cell>
          <cell r="N5082" t="str">
            <v>624</v>
          </cell>
          <cell r="Q5082" t="str">
            <v>TTE</v>
          </cell>
          <cell r="S5082">
            <v>0</v>
          </cell>
          <cell r="T5082">
            <v>5617464</v>
          </cell>
          <cell r="U5082">
            <v>0</v>
          </cell>
        </row>
        <row r="5083">
          <cell r="G5083" t="str">
            <v>05</v>
          </cell>
          <cell r="M5083">
            <v>15</v>
          </cell>
          <cell r="N5083" t="str">
            <v>624</v>
          </cell>
          <cell r="Q5083" t="str">
            <v>TTE</v>
          </cell>
          <cell r="S5083">
            <v>0</v>
          </cell>
          <cell r="T5083">
            <v>703056</v>
          </cell>
          <cell r="U5083">
            <v>0</v>
          </cell>
        </row>
        <row r="5084">
          <cell r="G5084" t="str">
            <v>23</v>
          </cell>
          <cell r="M5084">
            <v>2</v>
          </cell>
          <cell r="N5084" t="str">
            <v>685</v>
          </cell>
          <cell r="Q5084" t="str">
            <v>VAU</v>
          </cell>
          <cell r="S5084">
            <v>0</v>
          </cell>
          <cell r="T5084">
            <v>85</v>
          </cell>
          <cell r="U5084">
            <v>-0.01</v>
          </cell>
        </row>
        <row r="5085">
          <cell r="G5085" t="str">
            <v>07</v>
          </cell>
          <cell r="M5085">
            <v>2</v>
          </cell>
          <cell r="N5085" t="str">
            <v>624</v>
          </cell>
          <cell r="Q5085" t="str">
            <v>EEX</v>
          </cell>
          <cell r="S5085">
            <v>0</v>
          </cell>
          <cell r="T5085">
            <v>3418959</v>
          </cell>
          <cell r="U5085">
            <v>5921.63</v>
          </cell>
        </row>
        <row r="5086">
          <cell r="G5086" t="str">
            <v>05</v>
          </cell>
          <cell r="M5086">
            <v>4</v>
          </cell>
          <cell r="N5086" t="str">
            <v>624</v>
          </cell>
          <cell r="Q5086" t="str">
            <v>EP1</v>
          </cell>
          <cell r="S5086">
            <v>0</v>
          </cell>
          <cell r="T5086">
            <v>9891672</v>
          </cell>
          <cell r="U5086">
            <v>0</v>
          </cell>
        </row>
        <row r="5087">
          <cell r="G5087" t="str">
            <v>04</v>
          </cell>
          <cell r="M5087">
            <v>3</v>
          </cell>
          <cell r="N5087" t="str">
            <v>624</v>
          </cell>
          <cell r="Q5087" t="str">
            <v>CAV</v>
          </cell>
          <cell r="S5087">
            <v>0</v>
          </cell>
          <cell r="T5087">
            <v>491328</v>
          </cell>
          <cell r="U5087">
            <v>-14.74</v>
          </cell>
        </row>
        <row r="5088">
          <cell r="G5088" t="str">
            <v>01</v>
          </cell>
          <cell r="M5088">
            <v>51</v>
          </cell>
          <cell r="N5088" t="str">
            <v>611</v>
          </cell>
          <cell r="Q5088" t="str">
            <v>TDE</v>
          </cell>
          <cell r="S5088">
            <v>0</v>
          </cell>
          <cell r="T5088">
            <v>165581</v>
          </cell>
          <cell r="U5088">
            <v>0</v>
          </cell>
        </row>
        <row r="5089">
          <cell r="G5089" t="str">
            <v>05</v>
          </cell>
          <cell r="M5089">
            <v>6</v>
          </cell>
          <cell r="N5089" t="str">
            <v>624</v>
          </cell>
          <cell r="Q5089" t="str">
            <v>EIV</v>
          </cell>
          <cell r="S5089">
            <v>0</v>
          </cell>
          <cell r="T5089">
            <v>3870300</v>
          </cell>
          <cell r="U5089">
            <v>0</v>
          </cell>
        </row>
        <row r="5090">
          <cell r="G5090" t="str">
            <v>05</v>
          </cell>
          <cell r="M5090">
            <v>6</v>
          </cell>
          <cell r="N5090" t="str">
            <v>624</v>
          </cell>
          <cell r="Q5090" t="str">
            <v>BFC</v>
          </cell>
          <cell r="S5090">
            <v>0</v>
          </cell>
          <cell r="T5090">
            <v>3870300</v>
          </cell>
          <cell r="U5090">
            <v>111282.74</v>
          </cell>
        </row>
        <row r="5091">
          <cell r="G5091" t="str">
            <v>05</v>
          </cell>
          <cell r="M5091">
            <v>4</v>
          </cell>
          <cell r="N5091" t="str">
            <v>624</v>
          </cell>
          <cell r="Q5091" t="str">
            <v>LMR</v>
          </cell>
          <cell r="S5091">
            <v>0</v>
          </cell>
          <cell r="T5091">
            <v>9647232</v>
          </cell>
          <cell r="U5091">
            <v>8161.56</v>
          </cell>
        </row>
        <row r="5092">
          <cell r="G5092" t="str">
            <v>05</v>
          </cell>
          <cell r="M5092">
            <v>15</v>
          </cell>
          <cell r="N5092" t="str">
            <v>624</v>
          </cell>
          <cell r="Q5092" t="str">
            <v>EFL</v>
          </cell>
          <cell r="S5092">
            <v>0</v>
          </cell>
          <cell r="T5092">
            <v>703056</v>
          </cell>
          <cell r="U5092">
            <v>21689.98</v>
          </cell>
        </row>
        <row r="5093">
          <cell r="G5093" t="str">
            <v>08</v>
          </cell>
          <cell r="M5093">
            <v>3</v>
          </cell>
          <cell r="N5093" t="str">
            <v>624</v>
          </cell>
          <cell r="Q5093" t="str">
            <v>EFL</v>
          </cell>
          <cell r="S5093">
            <v>0</v>
          </cell>
          <cell r="T5093">
            <v>626400</v>
          </cell>
          <cell r="U5093">
            <v>19325.07</v>
          </cell>
        </row>
        <row r="5094">
          <cell r="G5094" t="str">
            <v>06</v>
          </cell>
          <cell r="M5094">
            <v>2</v>
          </cell>
          <cell r="N5094" t="str">
            <v>620</v>
          </cell>
          <cell r="Q5094" t="str">
            <v>BFC</v>
          </cell>
          <cell r="S5094">
            <v>0</v>
          </cell>
          <cell r="T5094">
            <v>0</v>
          </cell>
          <cell r="U5094">
            <v>0</v>
          </cell>
        </row>
        <row r="5095">
          <cell r="G5095" t="str">
            <v>16</v>
          </cell>
          <cell r="M5095">
            <v>4</v>
          </cell>
          <cell r="N5095" t="str">
            <v>641</v>
          </cell>
          <cell r="Q5095" t="str">
            <v>EIV</v>
          </cell>
          <cell r="S5095">
            <v>0</v>
          </cell>
          <cell r="T5095">
            <v>117680</v>
          </cell>
          <cell r="U5095">
            <v>0</v>
          </cell>
        </row>
        <row r="5096">
          <cell r="G5096" t="str">
            <v>05</v>
          </cell>
          <cell r="M5096">
            <v>1</v>
          </cell>
          <cell r="N5096" t="str">
            <v>624</v>
          </cell>
          <cell r="Q5096" t="str">
            <v>DC</v>
          </cell>
          <cell r="S5096">
            <v>3</v>
          </cell>
          <cell r="T5096">
            <v>2842.63</v>
          </cell>
          <cell r="U5096">
            <v>31752.18</v>
          </cell>
        </row>
        <row r="5097">
          <cell r="G5097" t="str">
            <v>08</v>
          </cell>
          <cell r="M5097">
            <v>2</v>
          </cell>
          <cell r="N5097" t="str">
            <v>626</v>
          </cell>
          <cell r="Q5097" t="str">
            <v>OMS</v>
          </cell>
          <cell r="S5097">
            <v>0</v>
          </cell>
          <cell r="T5097">
            <v>13892472</v>
          </cell>
          <cell r="U5097">
            <v>3000.78</v>
          </cell>
        </row>
        <row r="5098">
          <cell r="G5098" t="str">
            <v>08</v>
          </cell>
          <cell r="M5098">
            <v>1</v>
          </cell>
          <cell r="N5098" t="str">
            <v>626</v>
          </cell>
          <cell r="Q5098" t="str">
            <v>DC</v>
          </cell>
          <cell r="S5098">
            <v>1</v>
          </cell>
          <cell r="T5098">
            <v>600</v>
          </cell>
          <cell r="U5098">
            <v>15102</v>
          </cell>
        </row>
        <row r="5099">
          <cell r="G5099" t="str">
            <v>07</v>
          </cell>
          <cell r="M5099">
            <v>1</v>
          </cell>
          <cell r="N5099" t="str">
            <v>625</v>
          </cell>
          <cell r="Q5099" t="str">
            <v>TSE</v>
          </cell>
          <cell r="S5099">
            <v>0</v>
          </cell>
          <cell r="T5099">
            <v>542400</v>
          </cell>
          <cell r="U5099">
            <v>0</v>
          </cell>
        </row>
        <row r="5100">
          <cell r="G5100" t="str">
            <v>04</v>
          </cell>
          <cell r="M5100">
            <v>2</v>
          </cell>
          <cell r="N5100" t="str">
            <v>626</v>
          </cell>
          <cell r="Q5100" t="str">
            <v>TSE</v>
          </cell>
          <cell r="S5100">
            <v>0</v>
          </cell>
          <cell r="T5100">
            <v>1020195</v>
          </cell>
          <cell r="U5100">
            <v>0</v>
          </cell>
        </row>
        <row r="5101">
          <cell r="G5101" t="str">
            <v>05</v>
          </cell>
          <cell r="M5101">
            <v>1</v>
          </cell>
          <cell r="N5101" t="str">
            <v>626</v>
          </cell>
          <cell r="Q5101" t="str">
            <v>OMS</v>
          </cell>
          <cell r="S5101">
            <v>0</v>
          </cell>
          <cell r="T5101">
            <v>6707584</v>
          </cell>
          <cell r="U5101">
            <v>1448.84</v>
          </cell>
        </row>
        <row r="5102">
          <cell r="G5102" t="str">
            <v>04</v>
          </cell>
          <cell r="M5102">
            <v>1</v>
          </cell>
          <cell r="N5102" t="str">
            <v>623</v>
          </cell>
          <cell r="Q5102" t="str">
            <v>ACC</v>
          </cell>
          <cell r="S5102">
            <v>0</v>
          </cell>
          <cell r="T5102">
            <v>0</v>
          </cell>
          <cell r="U5102">
            <v>-560</v>
          </cell>
        </row>
        <row r="5103">
          <cell r="G5103" t="str">
            <v>17</v>
          </cell>
          <cell r="M5103">
            <v>1</v>
          </cell>
          <cell r="N5103" t="str">
            <v>644</v>
          </cell>
          <cell r="Q5103" t="str">
            <v>DO1</v>
          </cell>
          <cell r="S5103">
            <v>0</v>
          </cell>
          <cell r="T5103">
            <v>1688750</v>
          </cell>
          <cell r="U5103">
            <v>224.6</v>
          </cell>
        </row>
        <row r="5104">
          <cell r="G5104" t="str">
            <v>05</v>
          </cell>
          <cell r="M5104">
            <v>4</v>
          </cell>
          <cell r="N5104" t="str">
            <v>626</v>
          </cell>
          <cell r="Q5104" t="str">
            <v>DO4</v>
          </cell>
          <cell r="S5104">
            <v>0</v>
          </cell>
          <cell r="T5104">
            <v>2598156</v>
          </cell>
          <cell r="U5104">
            <v>0</v>
          </cell>
        </row>
        <row r="5105">
          <cell r="G5105" t="str">
            <v>08</v>
          </cell>
          <cell r="M5105">
            <v>6</v>
          </cell>
          <cell r="N5105" t="str">
            <v>624</v>
          </cell>
          <cell r="Q5105" t="str">
            <v>DS0</v>
          </cell>
          <cell r="S5105">
            <v>0</v>
          </cell>
          <cell r="T5105">
            <v>1453060</v>
          </cell>
          <cell r="U5105">
            <v>127.87</v>
          </cell>
        </row>
        <row r="5106">
          <cell r="G5106" t="str">
            <v>04</v>
          </cell>
          <cell r="M5106">
            <v>1</v>
          </cell>
          <cell r="N5106" t="str">
            <v>621</v>
          </cell>
          <cell r="Q5106" t="str">
            <v>DS4</v>
          </cell>
          <cell r="S5106">
            <v>0</v>
          </cell>
          <cell r="T5106">
            <v>523575</v>
          </cell>
          <cell r="U5106">
            <v>-1.56</v>
          </cell>
        </row>
        <row r="5107">
          <cell r="G5107" t="str">
            <v>01</v>
          </cell>
          <cell r="M5107">
            <v>1</v>
          </cell>
          <cell r="N5107" t="str">
            <v>655</v>
          </cell>
          <cell r="Q5107" t="str">
            <v>EP3</v>
          </cell>
          <cell r="S5107">
            <v>0</v>
          </cell>
          <cell r="T5107">
            <v>287</v>
          </cell>
          <cell r="U5107">
            <v>0</v>
          </cell>
        </row>
        <row r="5108">
          <cell r="G5108" t="str">
            <v>01</v>
          </cell>
          <cell r="M5108">
            <v>61</v>
          </cell>
          <cell r="N5108" t="str">
            <v>611</v>
          </cell>
          <cell r="Q5108" t="str">
            <v>EP3</v>
          </cell>
          <cell r="S5108">
            <v>0</v>
          </cell>
          <cell r="T5108">
            <v>31</v>
          </cell>
          <cell r="U5108">
            <v>0</v>
          </cell>
        </row>
        <row r="5109">
          <cell r="G5109" t="str">
            <v>05</v>
          </cell>
          <cell r="M5109">
            <v>5</v>
          </cell>
          <cell r="N5109" t="str">
            <v>624</v>
          </cell>
          <cell r="Q5109" t="str">
            <v>FMU</v>
          </cell>
          <cell r="S5109">
            <v>0</v>
          </cell>
          <cell r="T5109">
            <v>54400</v>
          </cell>
          <cell r="U5109">
            <v>0.05</v>
          </cell>
        </row>
        <row r="5110">
          <cell r="G5110" t="str">
            <v>08</v>
          </cell>
          <cell r="M5110">
            <v>6</v>
          </cell>
          <cell r="N5110" t="str">
            <v>626</v>
          </cell>
          <cell r="Q5110" t="str">
            <v>DO3</v>
          </cell>
          <cell r="S5110">
            <v>0</v>
          </cell>
          <cell r="T5110">
            <v>3198690</v>
          </cell>
          <cell r="U5110">
            <v>291.08</v>
          </cell>
        </row>
        <row r="5111">
          <cell r="G5111" t="str">
            <v>05</v>
          </cell>
          <cell r="M5111">
            <v>2</v>
          </cell>
          <cell r="N5111" t="str">
            <v>624</v>
          </cell>
          <cell r="Q5111" t="str">
            <v>EBF</v>
          </cell>
          <cell r="S5111">
            <v>0</v>
          </cell>
          <cell r="T5111">
            <v>5617464</v>
          </cell>
          <cell r="U5111">
            <v>-161384.13</v>
          </cell>
        </row>
        <row r="5112">
          <cell r="G5112" t="str">
            <v>16</v>
          </cell>
          <cell r="M5112">
            <v>1</v>
          </cell>
          <cell r="N5112" t="str">
            <v>623</v>
          </cell>
          <cell r="Q5112" t="str">
            <v>EC</v>
          </cell>
          <cell r="S5112">
            <v>1</v>
          </cell>
          <cell r="T5112">
            <v>87168</v>
          </cell>
          <cell r="U5112">
            <v>5900.93</v>
          </cell>
        </row>
        <row r="5113">
          <cell r="G5113" t="str">
            <v>04</v>
          </cell>
          <cell r="M5113">
            <v>2</v>
          </cell>
          <cell r="N5113" t="str">
            <v>624</v>
          </cell>
          <cell r="Q5113" t="str">
            <v>EC</v>
          </cell>
          <cell r="S5113">
            <v>4</v>
          </cell>
          <cell r="T5113">
            <v>2011144</v>
          </cell>
          <cell r="U5113">
            <v>109870.81</v>
          </cell>
        </row>
        <row r="5114">
          <cell r="G5114" t="str">
            <v>08</v>
          </cell>
          <cell r="M5114">
            <v>6</v>
          </cell>
          <cell r="N5114" t="str">
            <v>626</v>
          </cell>
          <cell r="Q5114" t="str">
            <v>ECR</v>
          </cell>
          <cell r="S5114">
            <v>0</v>
          </cell>
          <cell r="T5114">
            <v>4821795</v>
          </cell>
          <cell r="U5114">
            <v>16519.47</v>
          </cell>
        </row>
        <row r="5115">
          <cell r="G5115" t="str">
            <v>22</v>
          </cell>
          <cell r="M5115">
            <v>9</v>
          </cell>
          <cell r="N5115" t="str">
            <v>677</v>
          </cell>
          <cell r="Q5115" t="str">
            <v>EEC</v>
          </cell>
          <cell r="S5115">
            <v>4</v>
          </cell>
          <cell r="T5115">
            <v>503888</v>
          </cell>
          <cell r="U5115">
            <v>27527.91</v>
          </cell>
        </row>
        <row r="5116">
          <cell r="G5116" t="str">
            <v>23</v>
          </cell>
          <cell r="M5116">
            <v>1</v>
          </cell>
          <cell r="N5116" t="str">
            <v>686</v>
          </cell>
          <cell r="Q5116" t="str">
            <v>EFV</v>
          </cell>
          <cell r="S5116">
            <v>0</v>
          </cell>
          <cell r="T5116">
            <v>406</v>
          </cell>
          <cell r="U5116">
            <v>-0.87</v>
          </cell>
        </row>
        <row r="5117">
          <cell r="G5117" t="str">
            <v>07</v>
          </cell>
          <cell r="M5117">
            <v>3</v>
          </cell>
          <cell r="N5117" t="str">
            <v>641</v>
          </cell>
          <cell r="Q5117" t="str">
            <v>EFV</v>
          </cell>
          <cell r="S5117">
            <v>0</v>
          </cell>
          <cell r="T5117">
            <v>3936</v>
          </cell>
          <cell r="U5117">
            <v>-8.3800000000000008</v>
          </cell>
        </row>
        <row r="5118">
          <cell r="G5118" t="str">
            <v>08</v>
          </cell>
          <cell r="M5118">
            <v>1</v>
          </cell>
          <cell r="N5118" t="str">
            <v>634</v>
          </cell>
          <cell r="Q5118" t="str">
            <v>EP4</v>
          </cell>
          <cell r="S5118">
            <v>0</v>
          </cell>
          <cell r="T5118">
            <v>174477080</v>
          </cell>
          <cell r="U5118">
            <v>0</v>
          </cell>
        </row>
        <row r="5119">
          <cell r="G5119" t="str">
            <v>04</v>
          </cell>
          <cell r="M5119">
            <v>2</v>
          </cell>
          <cell r="N5119" t="str">
            <v>642</v>
          </cell>
          <cell r="Q5119" t="str">
            <v>EUR</v>
          </cell>
          <cell r="S5119">
            <v>0</v>
          </cell>
          <cell r="T5119">
            <v>26774</v>
          </cell>
          <cell r="U5119">
            <v>0.69</v>
          </cell>
        </row>
        <row r="5120">
          <cell r="G5120" t="str">
            <v>16</v>
          </cell>
          <cell r="M5120">
            <v>4</v>
          </cell>
          <cell r="N5120" t="str">
            <v>641</v>
          </cell>
          <cell r="Q5120" t="str">
            <v>FFE</v>
          </cell>
          <cell r="S5120">
            <v>0</v>
          </cell>
          <cell r="T5120">
            <v>117680</v>
          </cell>
          <cell r="U5120">
            <v>6.71</v>
          </cell>
        </row>
        <row r="5121">
          <cell r="G5121" t="str">
            <v>05</v>
          </cell>
          <cell r="M5121">
            <v>4</v>
          </cell>
          <cell r="N5121" t="str">
            <v>624</v>
          </cell>
          <cell r="Q5121" t="str">
            <v>LMV</v>
          </cell>
          <cell r="S5121">
            <v>0</v>
          </cell>
          <cell r="T5121">
            <v>9647232</v>
          </cell>
          <cell r="U5121">
            <v>-19.29</v>
          </cell>
        </row>
        <row r="5122">
          <cell r="G5122" t="str">
            <v>08</v>
          </cell>
          <cell r="M5122">
            <v>2</v>
          </cell>
          <cell r="N5122" t="str">
            <v>624</v>
          </cell>
          <cell r="Q5122" t="str">
            <v>LMV</v>
          </cell>
          <cell r="S5122">
            <v>0</v>
          </cell>
          <cell r="T5122">
            <v>3630322</v>
          </cell>
          <cell r="U5122">
            <v>-7.26</v>
          </cell>
        </row>
        <row r="5123">
          <cell r="G5123" t="str">
            <v>16</v>
          </cell>
          <cell r="M5123">
            <v>1</v>
          </cell>
          <cell r="N5123" t="str">
            <v>660</v>
          </cell>
          <cell r="Q5123" t="str">
            <v>L16</v>
          </cell>
          <cell r="S5123">
            <v>0</v>
          </cell>
          <cell r="T5123">
            <v>2</v>
          </cell>
          <cell r="U5123">
            <v>20.54</v>
          </cell>
        </row>
        <row r="5124">
          <cell r="G5124" t="str">
            <v>16</v>
          </cell>
          <cell r="M5124">
            <v>4</v>
          </cell>
          <cell r="N5124" t="str">
            <v>641</v>
          </cell>
          <cell r="Q5124" t="str">
            <v>PRV</v>
          </cell>
          <cell r="S5124">
            <v>0</v>
          </cell>
          <cell r="T5124">
            <v>117680</v>
          </cell>
          <cell r="U5124">
            <v>9.5299999999999994</v>
          </cell>
        </row>
        <row r="5125">
          <cell r="G5125" t="str">
            <v>23</v>
          </cell>
          <cell r="M5125">
            <v>1</v>
          </cell>
          <cell r="N5125" t="str">
            <v>686</v>
          </cell>
          <cell r="Q5125" t="str">
            <v>PRV</v>
          </cell>
          <cell r="S5125">
            <v>0</v>
          </cell>
          <cell r="T5125">
            <v>406</v>
          </cell>
          <cell r="U5125">
            <v>-7.0000000000000007E-2</v>
          </cell>
        </row>
        <row r="5126">
          <cell r="G5126" t="str">
            <v>07</v>
          </cell>
          <cell r="M5126">
            <v>3</v>
          </cell>
          <cell r="N5126" t="str">
            <v>642</v>
          </cell>
          <cell r="Q5126" t="str">
            <v>RTU</v>
          </cell>
          <cell r="S5126">
            <v>0</v>
          </cell>
          <cell r="T5126">
            <v>419</v>
          </cell>
          <cell r="U5126">
            <v>0.01</v>
          </cell>
        </row>
        <row r="5127">
          <cell r="G5127" t="str">
            <v>04</v>
          </cell>
          <cell r="M5127">
            <v>9</v>
          </cell>
          <cell r="N5127" t="str">
            <v>624</v>
          </cell>
          <cell r="Q5127" t="str">
            <v>TDC</v>
          </cell>
          <cell r="S5127">
            <v>0</v>
          </cell>
          <cell r="T5127">
            <v>538080</v>
          </cell>
          <cell r="U5127">
            <v>0</v>
          </cell>
        </row>
        <row r="5128">
          <cell r="G5128" t="str">
            <v>08</v>
          </cell>
          <cell r="M5128">
            <v>2</v>
          </cell>
          <cell r="N5128" t="str">
            <v>621</v>
          </cell>
          <cell r="Q5128" t="str">
            <v>TSC</v>
          </cell>
          <cell r="S5128">
            <v>0</v>
          </cell>
          <cell r="T5128">
            <v>536928</v>
          </cell>
          <cell r="U5128">
            <v>0</v>
          </cell>
        </row>
        <row r="5129">
          <cell r="G5129" t="str">
            <v>08</v>
          </cell>
          <cell r="M5129">
            <v>2</v>
          </cell>
          <cell r="N5129" t="str">
            <v>624</v>
          </cell>
          <cell r="Q5129" t="str">
            <v>TSC</v>
          </cell>
          <cell r="S5129">
            <v>0</v>
          </cell>
          <cell r="T5129">
            <v>3630322</v>
          </cell>
          <cell r="U5129">
            <v>0</v>
          </cell>
        </row>
        <row r="5130">
          <cell r="G5130" t="str">
            <v>01</v>
          </cell>
          <cell r="M5130">
            <v>3</v>
          </cell>
          <cell r="N5130" t="str">
            <v>650</v>
          </cell>
          <cell r="Q5130" t="str">
            <v>L17</v>
          </cell>
          <cell r="S5130">
            <v>0</v>
          </cell>
          <cell r="T5130">
            <v>1</v>
          </cell>
          <cell r="U5130">
            <v>12.13</v>
          </cell>
        </row>
        <row r="5131">
          <cell r="G5131" t="str">
            <v>08</v>
          </cell>
          <cell r="M5131">
            <v>2</v>
          </cell>
          <cell r="N5131" t="str">
            <v>621</v>
          </cell>
          <cell r="Q5131" t="str">
            <v>RIN</v>
          </cell>
          <cell r="S5131">
            <v>0</v>
          </cell>
          <cell r="T5131">
            <v>536928</v>
          </cell>
          <cell r="U5131">
            <v>1189.3</v>
          </cell>
        </row>
        <row r="5132">
          <cell r="G5132" t="str">
            <v>23</v>
          </cell>
          <cell r="M5132">
            <v>1</v>
          </cell>
          <cell r="N5132" t="str">
            <v>686</v>
          </cell>
          <cell r="Q5132" t="str">
            <v>VSE</v>
          </cell>
          <cell r="S5132">
            <v>0</v>
          </cell>
          <cell r="T5132">
            <v>406</v>
          </cell>
          <cell r="U5132">
            <v>0</v>
          </cell>
        </row>
        <row r="5133">
          <cell r="G5133" t="str">
            <v>08</v>
          </cell>
          <cell r="M5133">
            <v>1</v>
          </cell>
          <cell r="N5133" t="str">
            <v>634</v>
          </cell>
          <cell r="Q5133" t="str">
            <v>EP1</v>
          </cell>
          <cell r="S5133">
            <v>0</v>
          </cell>
          <cell r="T5133">
            <v>174477080</v>
          </cell>
          <cell r="U5133">
            <v>0</v>
          </cell>
        </row>
        <row r="5134">
          <cell r="G5134" t="str">
            <v>04</v>
          </cell>
          <cell r="M5134">
            <v>4</v>
          </cell>
          <cell r="N5134" t="str">
            <v>623</v>
          </cell>
          <cell r="Q5134" t="str">
            <v>EEX</v>
          </cell>
          <cell r="S5134">
            <v>0</v>
          </cell>
          <cell r="T5134">
            <v>123384</v>
          </cell>
          <cell r="U5134">
            <v>272.06</v>
          </cell>
        </row>
        <row r="5135">
          <cell r="G5135" t="str">
            <v>16</v>
          </cell>
          <cell r="M5135">
            <v>3</v>
          </cell>
          <cell r="N5135" t="str">
            <v>650</v>
          </cell>
          <cell r="Q5135" t="str">
            <v>EFL</v>
          </cell>
          <cell r="S5135">
            <v>0</v>
          </cell>
          <cell r="T5135">
            <v>38</v>
          </cell>
          <cell r="U5135">
            <v>1.17</v>
          </cell>
        </row>
        <row r="5136">
          <cell r="G5136" t="str">
            <v>23</v>
          </cell>
          <cell r="M5136">
            <v>2</v>
          </cell>
          <cell r="N5136" t="str">
            <v>685</v>
          </cell>
          <cell r="Q5136" t="str">
            <v>EFL</v>
          </cell>
          <cell r="S5136">
            <v>0</v>
          </cell>
          <cell r="T5136">
            <v>85</v>
          </cell>
          <cell r="U5136">
            <v>2.62</v>
          </cell>
        </row>
        <row r="5137">
          <cell r="G5137" t="str">
            <v>08</v>
          </cell>
          <cell r="M5137">
            <v>6</v>
          </cell>
          <cell r="N5137" t="str">
            <v>626</v>
          </cell>
          <cell r="Q5137" t="str">
            <v>TDE</v>
          </cell>
          <cell r="S5137">
            <v>0</v>
          </cell>
          <cell r="T5137">
            <v>4821795</v>
          </cell>
          <cell r="U5137">
            <v>0</v>
          </cell>
        </row>
        <row r="5138">
          <cell r="G5138" t="str">
            <v>16</v>
          </cell>
          <cell r="M5138">
            <v>1</v>
          </cell>
          <cell r="N5138" t="str">
            <v>650</v>
          </cell>
          <cell r="Q5138" t="str">
            <v>FFC</v>
          </cell>
          <cell r="S5138">
            <v>0</v>
          </cell>
          <cell r="T5138">
            <v>565</v>
          </cell>
          <cell r="U5138">
            <v>0</v>
          </cell>
        </row>
        <row r="5139">
          <cell r="G5139" t="str">
            <v>16</v>
          </cell>
          <cell r="M5139">
            <v>1</v>
          </cell>
          <cell r="N5139" t="str">
            <v>650</v>
          </cell>
          <cell r="Q5139" t="str">
            <v>EFL</v>
          </cell>
          <cell r="S5139">
            <v>0</v>
          </cell>
          <cell r="T5139">
            <v>565</v>
          </cell>
          <cell r="U5139">
            <v>17.43</v>
          </cell>
        </row>
        <row r="5140">
          <cell r="G5140" t="str">
            <v>04</v>
          </cell>
          <cell r="M5140">
            <v>3</v>
          </cell>
          <cell r="N5140" t="str">
            <v>624</v>
          </cell>
          <cell r="Q5140" t="str">
            <v>EIV</v>
          </cell>
          <cell r="S5140">
            <v>0</v>
          </cell>
          <cell r="T5140">
            <v>491328</v>
          </cell>
          <cell r="U5140">
            <v>0</v>
          </cell>
        </row>
        <row r="5141">
          <cell r="G5141" t="str">
            <v>16</v>
          </cell>
          <cell r="M5141">
            <v>1</v>
          </cell>
          <cell r="N5141" t="str">
            <v>660</v>
          </cell>
          <cell r="Q5141" t="str">
            <v>E31</v>
          </cell>
          <cell r="S5141">
            <v>0</v>
          </cell>
          <cell r="T5141">
            <v>54</v>
          </cell>
          <cell r="U5141">
            <v>1.7</v>
          </cell>
        </row>
        <row r="5142">
          <cell r="G5142" t="str">
            <v>07</v>
          </cell>
          <cell r="M5142">
            <v>1</v>
          </cell>
          <cell r="N5142" t="str">
            <v>625</v>
          </cell>
          <cell r="Q5142" t="str">
            <v>DSM</v>
          </cell>
          <cell r="S5142">
            <v>0</v>
          </cell>
          <cell r="T5142">
            <v>542400</v>
          </cell>
          <cell r="U5142">
            <v>563.54999999999995</v>
          </cell>
        </row>
        <row r="5143">
          <cell r="G5143" t="str">
            <v>05</v>
          </cell>
          <cell r="M5143">
            <v>6</v>
          </cell>
          <cell r="N5143" t="str">
            <v>626</v>
          </cell>
          <cell r="Q5143" t="str">
            <v>CAP</v>
          </cell>
          <cell r="S5143">
            <v>0</v>
          </cell>
          <cell r="T5143">
            <v>813780</v>
          </cell>
          <cell r="U5143">
            <v>-42.32</v>
          </cell>
        </row>
        <row r="5144">
          <cell r="G5144" t="str">
            <v>05</v>
          </cell>
          <cell r="M5144">
            <v>2</v>
          </cell>
          <cell r="N5144" t="str">
            <v>626</v>
          </cell>
          <cell r="Q5144" t="str">
            <v>DSM</v>
          </cell>
          <cell r="S5144">
            <v>0</v>
          </cell>
          <cell r="T5144">
            <v>396792</v>
          </cell>
          <cell r="U5144">
            <v>560.27</v>
          </cell>
        </row>
        <row r="5145">
          <cell r="G5145" t="str">
            <v>08</v>
          </cell>
          <cell r="M5145">
            <v>1</v>
          </cell>
          <cell r="N5145" t="str">
            <v>624</v>
          </cell>
          <cell r="Q5145" t="str">
            <v>DSO</v>
          </cell>
          <cell r="S5145">
            <v>0</v>
          </cell>
          <cell r="T5145">
            <v>9178240</v>
          </cell>
          <cell r="U5145">
            <v>5415.16</v>
          </cell>
        </row>
        <row r="5146">
          <cell r="G5146" t="str">
            <v>16</v>
          </cell>
          <cell r="M5146">
            <v>2</v>
          </cell>
          <cell r="N5146" t="str">
            <v>641</v>
          </cell>
          <cell r="Q5146" t="str">
            <v>RAU</v>
          </cell>
          <cell r="S5146">
            <v>0</v>
          </cell>
          <cell r="T5146">
            <v>806</v>
          </cell>
          <cell r="U5146">
            <v>0.02</v>
          </cell>
        </row>
        <row r="5147">
          <cell r="G5147" t="str">
            <v>16</v>
          </cell>
          <cell r="M5147">
            <v>2</v>
          </cell>
          <cell r="N5147" t="str">
            <v>641</v>
          </cell>
          <cell r="Q5147" t="str">
            <v>EP2</v>
          </cell>
          <cell r="S5147">
            <v>0</v>
          </cell>
          <cell r="T5147">
            <v>806</v>
          </cell>
          <cell r="U5147">
            <v>-0.18</v>
          </cell>
        </row>
        <row r="5148">
          <cell r="G5148" t="str">
            <v>08</v>
          </cell>
          <cell r="M5148">
            <v>2</v>
          </cell>
          <cell r="N5148" t="str">
            <v>625</v>
          </cell>
          <cell r="Q5148" t="str">
            <v>TSE</v>
          </cell>
          <cell r="S5148">
            <v>0</v>
          </cell>
          <cell r="T5148">
            <v>7432128</v>
          </cell>
          <cell r="U5148">
            <v>0</v>
          </cell>
        </row>
        <row r="5149">
          <cell r="G5149" t="str">
            <v>07</v>
          </cell>
          <cell r="M5149">
            <v>3</v>
          </cell>
          <cell r="N5149" t="str">
            <v>624</v>
          </cell>
          <cell r="Q5149" t="str">
            <v>DC</v>
          </cell>
          <cell r="S5149">
            <v>2</v>
          </cell>
          <cell r="T5149">
            <v>1718.14</v>
          </cell>
          <cell r="U5149">
            <v>20050.689999999999</v>
          </cell>
        </row>
        <row r="5150">
          <cell r="G5150" t="str">
            <v>04</v>
          </cell>
          <cell r="M5150">
            <v>3</v>
          </cell>
          <cell r="N5150" t="str">
            <v>624</v>
          </cell>
          <cell r="Q5150" t="str">
            <v>DSM</v>
          </cell>
          <cell r="S5150">
            <v>0</v>
          </cell>
          <cell r="T5150">
            <v>491328</v>
          </cell>
          <cell r="U5150">
            <v>1096.1600000000001</v>
          </cell>
        </row>
        <row r="5151">
          <cell r="G5151" t="str">
            <v>07</v>
          </cell>
          <cell r="M5151">
            <v>1</v>
          </cell>
          <cell r="N5151" t="str">
            <v>650</v>
          </cell>
          <cell r="Q5151" t="str">
            <v>TSE</v>
          </cell>
          <cell r="S5151">
            <v>0</v>
          </cell>
          <cell r="T5151">
            <v>1483</v>
          </cell>
          <cell r="U5151">
            <v>0</v>
          </cell>
        </row>
        <row r="5152">
          <cell r="G5152" t="str">
            <v>08</v>
          </cell>
          <cell r="M5152">
            <v>1</v>
          </cell>
          <cell r="N5152" t="str">
            <v>633</v>
          </cell>
          <cell r="Q5152" t="str">
            <v>DO6</v>
          </cell>
          <cell r="S5152">
            <v>0</v>
          </cell>
          <cell r="T5152">
            <v>90582200</v>
          </cell>
          <cell r="U5152">
            <v>-1539.9</v>
          </cell>
        </row>
        <row r="5153">
          <cell r="G5153" t="str">
            <v>08</v>
          </cell>
          <cell r="M5153">
            <v>1</v>
          </cell>
          <cell r="N5153" t="str">
            <v>676</v>
          </cell>
          <cell r="Q5153" t="str">
            <v>DO6</v>
          </cell>
          <cell r="S5153">
            <v>0</v>
          </cell>
          <cell r="T5153">
            <v>2383550</v>
          </cell>
          <cell r="U5153">
            <v>-129.75</v>
          </cell>
        </row>
        <row r="5154">
          <cell r="G5154" t="str">
            <v>07</v>
          </cell>
          <cell r="M5154">
            <v>2</v>
          </cell>
          <cell r="N5154" t="str">
            <v>624</v>
          </cell>
          <cell r="Q5154" t="str">
            <v>DS4</v>
          </cell>
          <cell r="S5154">
            <v>0</v>
          </cell>
          <cell r="T5154">
            <v>108834</v>
          </cell>
          <cell r="U5154">
            <v>9.4700000000000006</v>
          </cell>
        </row>
        <row r="5155">
          <cell r="G5155" t="str">
            <v>04</v>
          </cell>
          <cell r="M5155">
            <v>6</v>
          </cell>
          <cell r="N5155" t="str">
            <v>624</v>
          </cell>
          <cell r="Q5155" t="str">
            <v>DO3</v>
          </cell>
          <cell r="S5155">
            <v>0</v>
          </cell>
          <cell r="T5155">
            <v>271600</v>
          </cell>
          <cell r="U5155">
            <v>216.19</v>
          </cell>
        </row>
        <row r="5156">
          <cell r="G5156" t="str">
            <v>08</v>
          </cell>
          <cell r="M5156">
            <v>1</v>
          </cell>
          <cell r="N5156" t="str">
            <v>626</v>
          </cell>
          <cell r="Q5156" t="str">
            <v>DS1</v>
          </cell>
          <cell r="S5156">
            <v>0</v>
          </cell>
          <cell r="T5156">
            <v>430560</v>
          </cell>
          <cell r="U5156">
            <v>-2.58</v>
          </cell>
        </row>
        <row r="5157">
          <cell r="G5157" t="str">
            <v>02</v>
          </cell>
          <cell r="M5157">
            <v>52</v>
          </cell>
          <cell r="N5157" t="str">
            <v>611</v>
          </cell>
          <cell r="Q5157" t="str">
            <v>EBF</v>
          </cell>
          <cell r="S5157">
            <v>0</v>
          </cell>
          <cell r="T5157">
            <v>3428</v>
          </cell>
          <cell r="U5157">
            <v>-98.48</v>
          </cell>
        </row>
        <row r="5158">
          <cell r="G5158" t="str">
            <v>08</v>
          </cell>
          <cell r="M5158">
            <v>3</v>
          </cell>
          <cell r="N5158" t="str">
            <v>624</v>
          </cell>
          <cell r="Q5158" t="str">
            <v>EC</v>
          </cell>
          <cell r="S5158">
            <v>2</v>
          </cell>
          <cell r="T5158">
            <v>70000</v>
          </cell>
          <cell r="U5158">
            <v>4324.67</v>
          </cell>
        </row>
        <row r="5159">
          <cell r="G5159" t="str">
            <v>08</v>
          </cell>
          <cell r="M5159">
            <v>6</v>
          </cell>
          <cell r="N5159" t="str">
            <v>626</v>
          </cell>
          <cell r="Q5159" t="str">
            <v>EC</v>
          </cell>
          <cell r="S5159">
            <v>1</v>
          </cell>
          <cell r="T5159">
            <v>4821795</v>
          </cell>
          <cell r="U5159">
            <v>157171.23000000001</v>
          </cell>
        </row>
        <row r="5160">
          <cell r="G5160" t="str">
            <v>07</v>
          </cell>
          <cell r="M5160">
            <v>1</v>
          </cell>
          <cell r="N5160" t="str">
            <v>650</v>
          </cell>
          <cell r="Q5160" t="str">
            <v>EIN</v>
          </cell>
          <cell r="S5160">
            <v>0</v>
          </cell>
          <cell r="T5160">
            <v>1483</v>
          </cell>
          <cell r="U5160">
            <v>0.79</v>
          </cell>
        </row>
        <row r="5161">
          <cell r="G5161" t="str">
            <v>04</v>
          </cell>
          <cell r="M5161">
            <v>11</v>
          </cell>
          <cell r="N5161" t="str">
            <v>623</v>
          </cell>
          <cell r="Q5161" t="str">
            <v>ICN</v>
          </cell>
          <cell r="S5161">
            <v>0</v>
          </cell>
          <cell r="T5161">
            <v>403035</v>
          </cell>
          <cell r="U5161">
            <v>0</v>
          </cell>
        </row>
        <row r="5162">
          <cell r="G5162" t="str">
            <v>05</v>
          </cell>
          <cell r="M5162">
            <v>2</v>
          </cell>
          <cell r="N5162" t="str">
            <v>626</v>
          </cell>
          <cell r="Q5162" t="str">
            <v>PRC</v>
          </cell>
          <cell r="S5162">
            <v>0</v>
          </cell>
          <cell r="T5162">
            <v>396792</v>
          </cell>
          <cell r="U5162">
            <v>510.67</v>
          </cell>
        </row>
        <row r="5163">
          <cell r="G5163" t="str">
            <v>04</v>
          </cell>
          <cell r="M5163">
            <v>6</v>
          </cell>
          <cell r="N5163" t="str">
            <v>624</v>
          </cell>
          <cell r="Q5163" t="str">
            <v>PRV</v>
          </cell>
          <cell r="S5163">
            <v>0</v>
          </cell>
          <cell r="T5163">
            <v>164415</v>
          </cell>
          <cell r="U5163">
            <v>1.81</v>
          </cell>
        </row>
        <row r="5164">
          <cell r="G5164" t="str">
            <v>17</v>
          </cell>
          <cell r="M5164">
            <v>1</v>
          </cell>
          <cell r="N5164" t="str">
            <v>644</v>
          </cell>
          <cell r="Q5164" t="str">
            <v>RIV</v>
          </cell>
          <cell r="S5164">
            <v>0</v>
          </cell>
          <cell r="T5164">
            <v>1688750</v>
          </cell>
          <cell r="U5164">
            <v>0</v>
          </cell>
        </row>
        <row r="5165">
          <cell r="G5165" t="str">
            <v>05</v>
          </cell>
          <cell r="M5165">
            <v>3</v>
          </cell>
          <cell r="N5165" t="str">
            <v>624</v>
          </cell>
          <cell r="Q5165" t="str">
            <v>SD</v>
          </cell>
          <cell r="S5165">
            <v>0</v>
          </cell>
          <cell r="T5165">
            <v>508.56</v>
          </cell>
          <cell r="U5165">
            <v>-366.16</v>
          </cell>
        </row>
        <row r="5166">
          <cell r="G5166" t="str">
            <v>08</v>
          </cell>
          <cell r="M5166">
            <v>6</v>
          </cell>
          <cell r="N5166" t="str">
            <v>626</v>
          </cell>
          <cell r="Q5166" t="str">
            <v>TIU</v>
          </cell>
          <cell r="S5166">
            <v>0</v>
          </cell>
          <cell r="T5166">
            <v>4821795</v>
          </cell>
          <cell r="U5166">
            <v>0</v>
          </cell>
        </row>
        <row r="5167">
          <cell r="G5167" t="str">
            <v>04</v>
          </cell>
          <cell r="M5167">
            <v>4</v>
          </cell>
          <cell r="N5167" t="str">
            <v>623</v>
          </cell>
          <cell r="Q5167" t="str">
            <v>TSC</v>
          </cell>
          <cell r="S5167">
            <v>0</v>
          </cell>
          <cell r="T5167">
            <v>123384</v>
          </cell>
          <cell r="U5167">
            <v>0</v>
          </cell>
        </row>
        <row r="5168">
          <cell r="G5168" t="str">
            <v>04</v>
          </cell>
          <cell r="M5168">
            <v>11</v>
          </cell>
          <cell r="N5168" t="str">
            <v>623</v>
          </cell>
          <cell r="Q5168" t="str">
            <v>TSC</v>
          </cell>
          <cell r="S5168">
            <v>0</v>
          </cell>
          <cell r="T5168">
            <v>403035</v>
          </cell>
          <cell r="U5168">
            <v>0</v>
          </cell>
        </row>
        <row r="5169">
          <cell r="G5169" t="str">
            <v>05</v>
          </cell>
          <cell r="M5169">
            <v>3</v>
          </cell>
          <cell r="N5169" t="str">
            <v>624</v>
          </cell>
          <cell r="Q5169" t="str">
            <v>MSO</v>
          </cell>
          <cell r="S5169">
            <v>0</v>
          </cell>
          <cell r="T5169">
            <v>169344</v>
          </cell>
          <cell r="U5169">
            <v>112.95</v>
          </cell>
        </row>
        <row r="5170">
          <cell r="G5170" t="str">
            <v>08</v>
          </cell>
          <cell r="M5170">
            <v>3</v>
          </cell>
          <cell r="N5170" t="str">
            <v>624</v>
          </cell>
          <cell r="Q5170" t="str">
            <v>MSV</v>
          </cell>
          <cell r="S5170">
            <v>0</v>
          </cell>
          <cell r="T5170">
            <v>626400</v>
          </cell>
          <cell r="U5170">
            <v>-316.95999999999998</v>
          </cell>
        </row>
        <row r="5171">
          <cell r="G5171" t="str">
            <v>07</v>
          </cell>
          <cell r="M5171">
            <v>1</v>
          </cell>
          <cell r="N5171" t="str">
            <v>625</v>
          </cell>
          <cell r="Q5171" t="str">
            <v>MSV</v>
          </cell>
          <cell r="S5171">
            <v>0</v>
          </cell>
          <cell r="T5171">
            <v>542400</v>
          </cell>
          <cell r="U5171">
            <v>-310.8</v>
          </cell>
        </row>
        <row r="5172">
          <cell r="G5172" t="str">
            <v>16</v>
          </cell>
          <cell r="M5172">
            <v>3</v>
          </cell>
          <cell r="N5172" t="str">
            <v>650</v>
          </cell>
          <cell r="Q5172" t="str">
            <v>TTC</v>
          </cell>
          <cell r="S5172">
            <v>0</v>
          </cell>
          <cell r="T5172">
            <v>38</v>
          </cell>
          <cell r="U5172">
            <v>0</v>
          </cell>
        </row>
        <row r="5173">
          <cell r="G5173" t="str">
            <v>23</v>
          </cell>
          <cell r="M5173">
            <v>2</v>
          </cell>
          <cell r="N5173" t="str">
            <v>685</v>
          </cell>
          <cell r="Q5173" t="str">
            <v>EIV</v>
          </cell>
          <cell r="S5173">
            <v>0</v>
          </cell>
          <cell r="T5173">
            <v>85</v>
          </cell>
          <cell r="U5173">
            <v>0</v>
          </cell>
        </row>
        <row r="5174">
          <cell r="G5174" t="str">
            <v>07</v>
          </cell>
          <cell r="M5174">
            <v>1</v>
          </cell>
          <cell r="N5174" t="str">
            <v>625</v>
          </cell>
          <cell r="Q5174" t="str">
            <v>TDE</v>
          </cell>
          <cell r="S5174">
            <v>0</v>
          </cell>
          <cell r="T5174">
            <v>542400</v>
          </cell>
          <cell r="U5174">
            <v>0</v>
          </cell>
        </row>
        <row r="5175">
          <cell r="G5175" t="str">
            <v>04</v>
          </cell>
          <cell r="M5175">
            <v>6</v>
          </cell>
          <cell r="N5175" t="str">
            <v>624</v>
          </cell>
          <cell r="Q5175" t="str">
            <v>EFL</v>
          </cell>
          <cell r="S5175">
            <v>0</v>
          </cell>
          <cell r="T5175">
            <v>436015</v>
          </cell>
          <cell r="U5175">
            <v>13451.5</v>
          </cell>
        </row>
        <row r="5176">
          <cell r="G5176" t="str">
            <v>06</v>
          </cell>
          <cell r="M5176">
            <v>1</v>
          </cell>
          <cell r="N5176" t="str">
            <v>620</v>
          </cell>
          <cell r="Q5176" t="str">
            <v>EIV</v>
          </cell>
          <cell r="S5176">
            <v>0</v>
          </cell>
          <cell r="T5176">
            <v>3789</v>
          </cell>
          <cell r="U5176">
            <v>0</v>
          </cell>
        </row>
        <row r="5177">
          <cell r="G5177" t="str">
            <v>07</v>
          </cell>
          <cell r="M5177">
            <v>1</v>
          </cell>
          <cell r="N5177" t="str">
            <v>650</v>
          </cell>
          <cell r="Q5177" t="str">
            <v>CAP</v>
          </cell>
          <cell r="S5177">
            <v>0</v>
          </cell>
          <cell r="T5177">
            <v>1483</v>
          </cell>
          <cell r="U5177">
            <v>-0.01</v>
          </cell>
        </row>
        <row r="5178">
          <cell r="G5178" t="str">
            <v>04</v>
          </cell>
          <cell r="M5178">
            <v>5</v>
          </cell>
          <cell r="N5178" t="str">
            <v>624</v>
          </cell>
          <cell r="Q5178" t="str">
            <v>FVC</v>
          </cell>
          <cell r="S5178">
            <v>0</v>
          </cell>
          <cell r="T5178">
            <v>79200</v>
          </cell>
          <cell r="U5178">
            <v>0</v>
          </cell>
        </row>
        <row r="5179">
          <cell r="G5179" t="str">
            <v>08</v>
          </cell>
          <cell r="M5179">
            <v>6</v>
          </cell>
          <cell r="N5179" t="str">
            <v>626</v>
          </cell>
          <cell r="Q5179" t="str">
            <v>DC</v>
          </cell>
          <cell r="S5179">
            <v>4</v>
          </cell>
          <cell r="T5179">
            <v>2378.54</v>
          </cell>
          <cell r="U5179">
            <v>53921.5</v>
          </cell>
        </row>
        <row r="5180">
          <cell r="G5180" t="str">
            <v>08</v>
          </cell>
          <cell r="M5180">
            <v>1</v>
          </cell>
          <cell r="N5180" t="str">
            <v>634</v>
          </cell>
          <cell r="Q5180" t="str">
            <v>OMS</v>
          </cell>
          <cell r="S5180">
            <v>0</v>
          </cell>
          <cell r="T5180">
            <v>174477080</v>
          </cell>
          <cell r="U5180">
            <v>32278.26</v>
          </cell>
        </row>
        <row r="5181">
          <cell r="G5181" t="str">
            <v>07</v>
          </cell>
          <cell r="M5181">
            <v>6</v>
          </cell>
          <cell r="N5181" t="str">
            <v>624</v>
          </cell>
          <cell r="Q5181" t="str">
            <v>TSE</v>
          </cell>
          <cell r="S5181">
            <v>0</v>
          </cell>
          <cell r="T5181">
            <v>698400</v>
          </cell>
          <cell r="U5181">
            <v>0</v>
          </cell>
        </row>
        <row r="5182">
          <cell r="G5182" t="str">
            <v>09</v>
          </cell>
          <cell r="M5182">
            <v>2</v>
          </cell>
          <cell r="N5182" t="str">
            <v>650</v>
          </cell>
          <cell r="Q5182" t="str">
            <v>RAU</v>
          </cell>
          <cell r="S5182">
            <v>0</v>
          </cell>
          <cell r="T5182">
            <v>10900</v>
          </cell>
          <cell r="U5182">
            <v>0.1</v>
          </cell>
        </row>
        <row r="5183">
          <cell r="G5183" t="str">
            <v>08</v>
          </cell>
          <cell r="M5183">
            <v>3</v>
          </cell>
          <cell r="N5183" t="str">
            <v>624</v>
          </cell>
          <cell r="Q5183" t="str">
            <v>DSM</v>
          </cell>
          <cell r="S5183">
            <v>0</v>
          </cell>
          <cell r="T5183">
            <v>626400</v>
          </cell>
          <cell r="U5183">
            <v>1397.5</v>
          </cell>
        </row>
        <row r="5184">
          <cell r="G5184" t="str">
            <v>04</v>
          </cell>
          <cell r="M5184">
            <v>10</v>
          </cell>
          <cell r="N5184" t="str">
            <v>624</v>
          </cell>
          <cell r="Q5184" t="str">
            <v>RAU</v>
          </cell>
          <cell r="S5184">
            <v>0</v>
          </cell>
          <cell r="T5184">
            <v>460944</v>
          </cell>
          <cell r="U5184">
            <v>11.52</v>
          </cell>
        </row>
        <row r="5185">
          <cell r="G5185" t="str">
            <v>16</v>
          </cell>
          <cell r="M5185">
            <v>4</v>
          </cell>
          <cell r="N5185" t="str">
            <v>641</v>
          </cell>
          <cell r="Q5185" t="str">
            <v>EP2</v>
          </cell>
          <cell r="S5185">
            <v>0</v>
          </cell>
          <cell r="T5185">
            <v>117680</v>
          </cell>
          <cell r="U5185">
            <v>-25.89</v>
          </cell>
        </row>
        <row r="5186">
          <cell r="G5186" t="str">
            <v>17</v>
          </cell>
          <cell r="M5186">
            <v>1</v>
          </cell>
          <cell r="N5186" t="str">
            <v>644</v>
          </cell>
          <cell r="Q5186" t="str">
            <v>DO4</v>
          </cell>
          <cell r="S5186">
            <v>0</v>
          </cell>
          <cell r="T5186">
            <v>1688750</v>
          </cell>
          <cell r="U5186">
            <v>0</v>
          </cell>
        </row>
        <row r="5187">
          <cell r="G5187" t="str">
            <v>08</v>
          </cell>
          <cell r="M5187">
            <v>4</v>
          </cell>
          <cell r="N5187" t="str">
            <v>626</v>
          </cell>
          <cell r="Q5187" t="str">
            <v>DO8</v>
          </cell>
          <cell r="S5187">
            <v>0</v>
          </cell>
          <cell r="T5187">
            <v>2238192</v>
          </cell>
          <cell r="U5187">
            <v>4.4800000000000004</v>
          </cell>
        </row>
        <row r="5188">
          <cell r="G5188" t="str">
            <v>05</v>
          </cell>
          <cell r="M5188">
            <v>1</v>
          </cell>
          <cell r="N5188" t="str">
            <v>626</v>
          </cell>
          <cell r="Q5188" t="str">
            <v>DS0</v>
          </cell>
          <cell r="S5188">
            <v>0</v>
          </cell>
          <cell r="T5188">
            <v>1353600</v>
          </cell>
          <cell r="U5188">
            <v>155.66</v>
          </cell>
        </row>
        <row r="5189">
          <cell r="G5189" t="str">
            <v>07</v>
          </cell>
          <cell r="M5189">
            <v>2</v>
          </cell>
          <cell r="N5189" t="str">
            <v>623</v>
          </cell>
          <cell r="Q5189" t="str">
            <v>DS6</v>
          </cell>
          <cell r="S5189">
            <v>0</v>
          </cell>
          <cell r="T5189">
            <v>371316</v>
          </cell>
          <cell r="U5189">
            <v>-4.45</v>
          </cell>
        </row>
        <row r="5190">
          <cell r="G5190" t="str">
            <v>05</v>
          </cell>
          <cell r="M5190">
            <v>6</v>
          </cell>
          <cell r="N5190" t="str">
            <v>626</v>
          </cell>
          <cell r="Q5190" t="str">
            <v>ICV</v>
          </cell>
          <cell r="S5190">
            <v>0</v>
          </cell>
          <cell r="T5190">
            <v>813780</v>
          </cell>
          <cell r="U5190">
            <v>0</v>
          </cell>
        </row>
        <row r="5191">
          <cell r="G5191" t="str">
            <v>08</v>
          </cell>
          <cell r="M5191">
            <v>1</v>
          </cell>
          <cell r="N5191" t="str">
            <v>634</v>
          </cell>
          <cell r="Q5191" t="str">
            <v>DO5</v>
          </cell>
          <cell r="S5191">
            <v>0</v>
          </cell>
          <cell r="T5191">
            <v>174477080</v>
          </cell>
          <cell r="U5191">
            <v>8374.9</v>
          </cell>
        </row>
        <row r="5192">
          <cell r="G5192" t="str">
            <v>07</v>
          </cell>
          <cell r="M5192">
            <v>1</v>
          </cell>
          <cell r="N5192" t="str">
            <v>626</v>
          </cell>
          <cell r="Q5192" t="str">
            <v>DS1</v>
          </cell>
          <cell r="S5192">
            <v>0</v>
          </cell>
          <cell r="T5192">
            <v>683712</v>
          </cell>
          <cell r="U5192">
            <v>-4.0999999999999996</v>
          </cell>
        </row>
        <row r="5193">
          <cell r="G5193" t="str">
            <v>04</v>
          </cell>
          <cell r="M5193">
            <v>4</v>
          </cell>
          <cell r="N5193" t="str">
            <v>624</v>
          </cell>
          <cell r="Q5193" t="str">
            <v>DS5</v>
          </cell>
          <cell r="S5193">
            <v>0</v>
          </cell>
          <cell r="T5193">
            <v>1032080</v>
          </cell>
          <cell r="U5193">
            <v>0</v>
          </cell>
        </row>
        <row r="5194">
          <cell r="G5194" t="str">
            <v>04</v>
          </cell>
          <cell r="M5194">
            <v>3</v>
          </cell>
          <cell r="N5194" t="str">
            <v>623</v>
          </cell>
          <cell r="Q5194" t="str">
            <v>EP4</v>
          </cell>
          <cell r="S5194">
            <v>0</v>
          </cell>
          <cell r="T5194">
            <v>174000</v>
          </cell>
          <cell r="U5194">
            <v>0</v>
          </cell>
        </row>
        <row r="5195">
          <cell r="G5195" t="str">
            <v>01</v>
          </cell>
          <cell r="M5195">
            <v>1</v>
          </cell>
          <cell r="N5195" t="str">
            <v>655</v>
          </cell>
          <cell r="Q5195" t="str">
            <v>FFE</v>
          </cell>
          <cell r="S5195">
            <v>0</v>
          </cell>
          <cell r="T5195">
            <v>287</v>
          </cell>
          <cell r="U5195">
            <v>0.03</v>
          </cell>
        </row>
        <row r="5196">
          <cell r="G5196" t="str">
            <v>08</v>
          </cell>
          <cell r="M5196">
            <v>1</v>
          </cell>
          <cell r="N5196" t="str">
            <v>626</v>
          </cell>
          <cell r="Q5196" t="str">
            <v>ICN</v>
          </cell>
          <cell r="S5196">
            <v>0</v>
          </cell>
          <cell r="T5196">
            <v>1437120</v>
          </cell>
          <cell r="U5196">
            <v>0</v>
          </cell>
        </row>
        <row r="5197">
          <cell r="G5197" t="str">
            <v>08</v>
          </cell>
          <cell r="M5197">
            <v>3</v>
          </cell>
          <cell r="N5197" t="str">
            <v>624</v>
          </cell>
          <cell r="Q5197" t="str">
            <v>LMV</v>
          </cell>
          <cell r="S5197">
            <v>0</v>
          </cell>
          <cell r="T5197">
            <v>626400</v>
          </cell>
          <cell r="U5197">
            <v>-1.25</v>
          </cell>
        </row>
        <row r="5198">
          <cell r="G5198" t="str">
            <v>05</v>
          </cell>
          <cell r="M5198">
            <v>5</v>
          </cell>
          <cell r="N5198" t="str">
            <v>624</v>
          </cell>
          <cell r="Q5198" t="str">
            <v>RTU</v>
          </cell>
          <cell r="S5198">
            <v>0</v>
          </cell>
          <cell r="T5198">
            <v>54400</v>
          </cell>
          <cell r="U5198">
            <v>0.23</v>
          </cell>
        </row>
        <row r="5199">
          <cell r="G5199" t="str">
            <v>05</v>
          </cell>
          <cell r="M5199">
            <v>3</v>
          </cell>
          <cell r="N5199" t="str">
            <v>624</v>
          </cell>
          <cell r="Q5199" t="str">
            <v>TDC</v>
          </cell>
          <cell r="S5199">
            <v>0</v>
          </cell>
          <cell r="T5199">
            <v>169344</v>
          </cell>
          <cell r="U5199">
            <v>0</v>
          </cell>
        </row>
        <row r="5200">
          <cell r="G5200" t="str">
            <v>05</v>
          </cell>
          <cell r="M5200">
            <v>15</v>
          </cell>
          <cell r="N5200" t="str">
            <v>624</v>
          </cell>
          <cell r="Q5200" t="str">
            <v>TIU</v>
          </cell>
          <cell r="S5200">
            <v>0</v>
          </cell>
          <cell r="T5200">
            <v>703056</v>
          </cell>
          <cell r="U5200">
            <v>0</v>
          </cell>
        </row>
        <row r="5201">
          <cell r="G5201" t="str">
            <v>05</v>
          </cell>
          <cell r="M5201">
            <v>2</v>
          </cell>
          <cell r="N5201" t="str">
            <v>626</v>
          </cell>
          <cell r="Q5201" t="str">
            <v>TSC</v>
          </cell>
          <cell r="S5201">
            <v>0</v>
          </cell>
          <cell r="T5201">
            <v>396792</v>
          </cell>
          <cell r="U5201">
            <v>0</v>
          </cell>
        </row>
        <row r="5202">
          <cell r="G5202" t="str">
            <v>23</v>
          </cell>
          <cell r="M5202">
            <v>1</v>
          </cell>
          <cell r="N5202" t="str">
            <v>686</v>
          </cell>
          <cell r="Q5202" t="str">
            <v>VVC</v>
          </cell>
          <cell r="S5202">
            <v>0</v>
          </cell>
          <cell r="T5202">
            <v>406</v>
          </cell>
          <cell r="U5202">
            <v>0</v>
          </cell>
        </row>
        <row r="5203">
          <cell r="G5203" t="str">
            <v>08</v>
          </cell>
          <cell r="M5203">
            <v>1</v>
          </cell>
          <cell r="N5203" t="str">
            <v>634</v>
          </cell>
          <cell r="Q5203" t="str">
            <v>MSO</v>
          </cell>
          <cell r="S5203">
            <v>0</v>
          </cell>
          <cell r="T5203">
            <v>174477080</v>
          </cell>
          <cell r="U5203">
            <v>76072.009999999995</v>
          </cell>
        </row>
        <row r="5204">
          <cell r="G5204" t="str">
            <v>16</v>
          </cell>
          <cell r="M5204">
            <v>1</v>
          </cell>
          <cell r="N5204" t="str">
            <v>650</v>
          </cell>
          <cell r="Q5204" t="str">
            <v>RIN</v>
          </cell>
          <cell r="S5204">
            <v>0</v>
          </cell>
          <cell r="T5204">
            <v>565</v>
          </cell>
          <cell r="U5204">
            <v>0.37</v>
          </cell>
        </row>
        <row r="5205">
          <cell r="G5205" t="str">
            <v>16</v>
          </cell>
          <cell r="M5205">
            <v>2</v>
          </cell>
          <cell r="N5205" t="str">
            <v>641</v>
          </cell>
          <cell r="Q5205" t="str">
            <v>RIN</v>
          </cell>
          <cell r="S5205">
            <v>0</v>
          </cell>
          <cell r="T5205">
            <v>806</v>
          </cell>
          <cell r="U5205">
            <v>1.46</v>
          </cell>
        </row>
        <row r="5206">
          <cell r="G5206" t="str">
            <v>16</v>
          </cell>
          <cell r="M5206">
            <v>1</v>
          </cell>
          <cell r="N5206" t="str">
            <v>623</v>
          </cell>
          <cell r="Q5206" t="str">
            <v>TTE</v>
          </cell>
          <cell r="S5206">
            <v>0</v>
          </cell>
          <cell r="T5206">
            <v>87168</v>
          </cell>
          <cell r="U5206">
            <v>0</v>
          </cell>
        </row>
        <row r="5207">
          <cell r="G5207" t="str">
            <v>04</v>
          </cell>
          <cell r="M5207">
            <v>11</v>
          </cell>
          <cell r="N5207" t="str">
            <v>623</v>
          </cell>
          <cell r="Q5207" t="str">
            <v>TTC</v>
          </cell>
          <cell r="S5207">
            <v>0</v>
          </cell>
          <cell r="T5207">
            <v>403035</v>
          </cell>
          <cell r="U5207">
            <v>0</v>
          </cell>
        </row>
        <row r="5208">
          <cell r="G5208" t="str">
            <v>08</v>
          </cell>
          <cell r="M5208">
            <v>1</v>
          </cell>
          <cell r="N5208" t="str">
            <v>634</v>
          </cell>
          <cell r="Q5208" t="str">
            <v>EEX</v>
          </cell>
          <cell r="S5208">
            <v>0</v>
          </cell>
          <cell r="T5208">
            <v>174477080</v>
          </cell>
          <cell r="U5208">
            <v>199776.26</v>
          </cell>
        </row>
        <row r="5209">
          <cell r="G5209" t="str">
            <v>16</v>
          </cell>
          <cell r="M5209">
            <v>2</v>
          </cell>
          <cell r="N5209" t="str">
            <v>641</v>
          </cell>
          <cell r="Q5209" t="str">
            <v>TDE</v>
          </cell>
          <cell r="S5209">
            <v>0</v>
          </cell>
          <cell r="T5209">
            <v>806</v>
          </cell>
          <cell r="U5209">
            <v>0</v>
          </cell>
        </row>
        <row r="5210">
          <cell r="G5210" t="str">
            <v>16</v>
          </cell>
          <cell r="M5210">
            <v>1</v>
          </cell>
          <cell r="N5210" t="str">
            <v>660</v>
          </cell>
          <cell r="Q5210" t="str">
            <v>E16</v>
          </cell>
          <cell r="S5210">
            <v>0</v>
          </cell>
          <cell r="T5210">
            <v>78</v>
          </cell>
          <cell r="U5210">
            <v>2.46</v>
          </cell>
        </row>
        <row r="5211">
          <cell r="G5211" t="str">
            <v>23</v>
          </cell>
          <cell r="M5211">
            <v>2</v>
          </cell>
          <cell r="N5211" t="str">
            <v>685</v>
          </cell>
          <cell r="Q5211" t="str">
            <v>VFC</v>
          </cell>
          <cell r="S5211">
            <v>0</v>
          </cell>
          <cell r="T5211">
            <v>85</v>
          </cell>
          <cell r="U5211">
            <v>0</v>
          </cell>
        </row>
        <row r="5212">
          <cell r="G5212" t="str">
            <v>08</v>
          </cell>
          <cell r="M5212">
            <v>1</v>
          </cell>
          <cell r="N5212" t="str">
            <v>626</v>
          </cell>
          <cell r="Q5212" t="str">
            <v>DC</v>
          </cell>
          <cell r="S5212">
            <v>0</v>
          </cell>
          <cell r="T5212">
            <v>5522.15</v>
          </cell>
          <cell r="U5212">
            <v>130303.43</v>
          </cell>
        </row>
        <row r="5213">
          <cell r="G5213" t="str">
            <v>04</v>
          </cell>
          <cell r="M5213">
            <v>2</v>
          </cell>
          <cell r="N5213" t="str">
            <v>623</v>
          </cell>
          <cell r="Q5213" t="str">
            <v>DO1</v>
          </cell>
          <cell r="S5213">
            <v>0</v>
          </cell>
          <cell r="T5213">
            <v>36084</v>
          </cell>
          <cell r="U5213">
            <v>15.12</v>
          </cell>
        </row>
        <row r="5214">
          <cell r="G5214" t="str">
            <v>08</v>
          </cell>
          <cell r="M5214">
            <v>1</v>
          </cell>
          <cell r="N5214" t="str">
            <v>633</v>
          </cell>
          <cell r="Q5214" t="str">
            <v>DO8</v>
          </cell>
          <cell r="S5214">
            <v>0</v>
          </cell>
          <cell r="T5214">
            <v>90582200</v>
          </cell>
          <cell r="U5214">
            <v>90.58</v>
          </cell>
        </row>
        <row r="5215">
          <cell r="G5215" t="str">
            <v>04</v>
          </cell>
          <cell r="M5215">
            <v>4</v>
          </cell>
          <cell r="N5215" t="str">
            <v>624</v>
          </cell>
          <cell r="Q5215" t="str">
            <v>DS4</v>
          </cell>
          <cell r="S5215">
            <v>0</v>
          </cell>
          <cell r="T5215">
            <v>1032080</v>
          </cell>
          <cell r="U5215">
            <v>89.79</v>
          </cell>
        </row>
        <row r="5216">
          <cell r="G5216" t="str">
            <v>16</v>
          </cell>
          <cell r="M5216">
            <v>1</v>
          </cell>
          <cell r="N5216" t="str">
            <v>623</v>
          </cell>
          <cell r="Q5216" t="str">
            <v>FVE</v>
          </cell>
          <cell r="S5216">
            <v>0</v>
          </cell>
          <cell r="T5216">
            <v>87168</v>
          </cell>
          <cell r="U5216">
            <v>0</v>
          </cell>
        </row>
        <row r="5217">
          <cell r="G5217" t="str">
            <v>07</v>
          </cell>
          <cell r="M5217">
            <v>1</v>
          </cell>
          <cell r="N5217" t="str">
            <v>625</v>
          </cell>
          <cell r="Q5217" t="str">
            <v>ICV</v>
          </cell>
          <cell r="S5217">
            <v>0</v>
          </cell>
          <cell r="T5217">
            <v>542400</v>
          </cell>
          <cell r="U5217">
            <v>0</v>
          </cell>
        </row>
        <row r="5218">
          <cell r="G5218" t="str">
            <v>05</v>
          </cell>
          <cell r="M5218">
            <v>5</v>
          </cell>
          <cell r="N5218" t="str">
            <v>624</v>
          </cell>
          <cell r="Q5218" t="str">
            <v>EC</v>
          </cell>
          <cell r="S5218">
            <v>0</v>
          </cell>
          <cell r="T5218">
            <v>54400</v>
          </cell>
          <cell r="U5218">
            <v>3591.89</v>
          </cell>
        </row>
        <row r="5219">
          <cell r="G5219" t="str">
            <v>05</v>
          </cell>
          <cell r="M5219">
            <v>5</v>
          </cell>
          <cell r="N5219" t="str">
            <v>624</v>
          </cell>
          <cell r="Q5219" t="str">
            <v>EC</v>
          </cell>
          <cell r="S5219">
            <v>1</v>
          </cell>
          <cell r="T5219">
            <v>30000</v>
          </cell>
          <cell r="U5219">
            <v>2084.4299999999998</v>
          </cell>
        </row>
        <row r="5220">
          <cell r="G5220" t="str">
            <v>05</v>
          </cell>
          <cell r="M5220">
            <v>2</v>
          </cell>
          <cell r="N5220" t="str">
            <v>626</v>
          </cell>
          <cell r="Q5220" t="str">
            <v>EC</v>
          </cell>
          <cell r="S5220">
            <v>0</v>
          </cell>
          <cell r="T5220">
            <v>396792</v>
          </cell>
          <cell r="U5220">
            <v>12933.83</v>
          </cell>
        </row>
        <row r="5221">
          <cell r="G5221" t="str">
            <v>07</v>
          </cell>
          <cell r="M5221">
            <v>3</v>
          </cell>
          <cell r="N5221" t="str">
            <v>624</v>
          </cell>
          <cell r="Q5221" t="str">
            <v>EP4</v>
          </cell>
          <cell r="S5221">
            <v>0</v>
          </cell>
          <cell r="T5221">
            <v>578160</v>
          </cell>
          <cell r="U5221">
            <v>0</v>
          </cell>
        </row>
        <row r="5222">
          <cell r="G5222" t="str">
            <v>04</v>
          </cell>
          <cell r="M5222">
            <v>4</v>
          </cell>
          <cell r="N5222" t="str">
            <v>623</v>
          </cell>
          <cell r="Q5222" t="str">
            <v>PRV</v>
          </cell>
          <cell r="S5222">
            <v>0</v>
          </cell>
          <cell r="T5222">
            <v>123384</v>
          </cell>
          <cell r="U5222">
            <v>15.18</v>
          </cell>
        </row>
        <row r="5223">
          <cell r="G5223" t="str">
            <v>04</v>
          </cell>
          <cell r="M5223">
            <v>5</v>
          </cell>
          <cell r="N5223" t="str">
            <v>624</v>
          </cell>
          <cell r="Q5223" t="str">
            <v>TSC</v>
          </cell>
          <cell r="S5223">
            <v>0</v>
          </cell>
          <cell r="T5223">
            <v>79200</v>
          </cell>
          <cell r="U5223">
            <v>0</v>
          </cell>
        </row>
        <row r="5224">
          <cell r="G5224" t="str">
            <v>05</v>
          </cell>
          <cell r="M5224">
            <v>6</v>
          </cell>
          <cell r="N5224" t="str">
            <v>626</v>
          </cell>
          <cell r="Q5224" t="str">
            <v>RIN</v>
          </cell>
          <cell r="S5224">
            <v>0</v>
          </cell>
          <cell r="T5224">
            <v>813780</v>
          </cell>
          <cell r="U5224">
            <v>1291.47</v>
          </cell>
        </row>
        <row r="5225">
          <cell r="G5225" t="str">
            <v>08</v>
          </cell>
          <cell r="M5225">
            <v>1</v>
          </cell>
          <cell r="N5225" t="str">
            <v>634</v>
          </cell>
          <cell r="Q5225" t="str">
            <v>TTE</v>
          </cell>
          <cell r="S5225">
            <v>0</v>
          </cell>
          <cell r="T5225">
            <v>174477080</v>
          </cell>
          <cell r="U5225">
            <v>0</v>
          </cell>
        </row>
        <row r="5226">
          <cell r="G5226" t="str">
            <v>23</v>
          </cell>
          <cell r="M5226">
            <v>1</v>
          </cell>
          <cell r="N5226" t="str">
            <v>686</v>
          </cell>
          <cell r="Q5226" t="str">
            <v>VAV</v>
          </cell>
          <cell r="S5226">
            <v>0</v>
          </cell>
          <cell r="T5226">
            <v>406</v>
          </cell>
          <cell r="U5226">
            <v>-7.0000000000000007E-2</v>
          </cell>
        </row>
        <row r="5227">
          <cell r="G5227" t="str">
            <v>23</v>
          </cell>
          <cell r="M5227">
            <v>2</v>
          </cell>
          <cell r="N5227" t="str">
            <v>685</v>
          </cell>
          <cell r="Q5227" t="str">
            <v>VSV</v>
          </cell>
          <cell r="S5227">
            <v>0</v>
          </cell>
          <cell r="T5227">
            <v>85</v>
          </cell>
          <cell r="U5227">
            <v>0.04</v>
          </cell>
        </row>
        <row r="5228">
          <cell r="G5228" t="str">
            <v>08</v>
          </cell>
          <cell r="M5228">
            <v>1</v>
          </cell>
          <cell r="N5228" t="str">
            <v>634</v>
          </cell>
          <cell r="Q5228" t="str">
            <v>DO7</v>
          </cell>
          <cell r="S5228">
            <v>0</v>
          </cell>
          <cell r="T5228">
            <v>174477080</v>
          </cell>
          <cell r="U5228">
            <v>0</v>
          </cell>
        </row>
        <row r="5229">
          <cell r="G5229" t="str">
            <v>04</v>
          </cell>
          <cell r="M5229">
            <v>10</v>
          </cell>
          <cell r="N5229" t="str">
            <v>624</v>
          </cell>
          <cell r="Q5229" t="str">
            <v>TTC</v>
          </cell>
          <cell r="S5229">
            <v>0</v>
          </cell>
          <cell r="T5229">
            <v>460944</v>
          </cell>
          <cell r="U5229">
            <v>0</v>
          </cell>
        </row>
        <row r="5230">
          <cell r="G5230" t="str">
            <v>23</v>
          </cell>
          <cell r="M5230">
            <v>2</v>
          </cell>
          <cell r="N5230" t="str">
            <v>685</v>
          </cell>
          <cell r="Q5230" t="str">
            <v>FFC</v>
          </cell>
          <cell r="S5230">
            <v>0</v>
          </cell>
          <cell r="T5230">
            <v>85</v>
          </cell>
          <cell r="U5230">
            <v>0</v>
          </cell>
        </row>
        <row r="5231">
          <cell r="G5231" t="str">
            <v>05</v>
          </cell>
          <cell r="M5231">
            <v>2</v>
          </cell>
          <cell r="N5231" t="str">
            <v>626</v>
          </cell>
          <cell r="Q5231" t="str">
            <v>LMR</v>
          </cell>
          <cell r="S5231">
            <v>0</v>
          </cell>
          <cell r="T5231">
            <v>396792</v>
          </cell>
          <cell r="U5231">
            <v>40.869999999999997</v>
          </cell>
        </row>
        <row r="5232">
          <cell r="G5232" t="str">
            <v>08</v>
          </cell>
          <cell r="M5232">
            <v>1</v>
          </cell>
          <cell r="N5232" t="str">
            <v>634</v>
          </cell>
          <cell r="Q5232" t="str">
            <v>FFC</v>
          </cell>
          <cell r="S5232">
            <v>0</v>
          </cell>
          <cell r="T5232">
            <v>174477080</v>
          </cell>
          <cell r="U5232">
            <v>2442.6799999999998</v>
          </cell>
        </row>
        <row r="5233">
          <cell r="G5233" t="str">
            <v>04</v>
          </cell>
          <cell r="M5233">
            <v>4</v>
          </cell>
          <cell r="N5233" t="str">
            <v>623</v>
          </cell>
          <cell r="Q5233" t="str">
            <v>FFC</v>
          </cell>
          <cell r="S5233">
            <v>0</v>
          </cell>
          <cell r="T5233">
            <v>123384</v>
          </cell>
          <cell r="U5233">
            <v>3.21</v>
          </cell>
        </row>
        <row r="5234">
          <cell r="G5234" t="str">
            <v>07</v>
          </cell>
          <cell r="M5234">
            <v>1</v>
          </cell>
          <cell r="N5234" t="str">
            <v>625</v>
          </cell>
          <cell r="Q5234" t="str">
            <v>DC</v>
          </cell>
          <cell r="S5234">
            <v>1</v>
          </cell>
          <cell r="T5234">
            <v>500</v>
          </cell>
          <cell r="U5234">
            <v>10625</v>
          </cell>
        </row>
        <row r="5235">
          <cell r="G5235" t="str">
            <v>17</v>
          </cell>
          <cell r="M5235">
            <v>1</v>
          </cell>
          <cell r="N5235" t="str">
            <v>644</v>
          </cell>
          <cell r="Q5235" t="str">
            <v>FVC</v>
          </cell>
          <cell r="S5235">
            <v>0</v>
          </cell>
          <cell r="T5235">
            <v>1688750</v>
          </cell>
          <cell r="U5235">
            <v>0</v>
          </cell>
        </row>
        <row r="5236">
          <cell r="G5236" t="str">
            <v>06</v>
          </cell>
          <cell r="M5236">
            <v>1</v>
          </cell>
          <cell r="N5236" t="str">
            <v>620</v>
          </cell>
          <cell r="Q5236" t="str">
            <v>CAP</v>
          </cell>
          <cell r="S5236">
            <v>0</v>
          </cell>
          <cell r="T5236">
            <v>3789</v>
          </cell>
          <cell r="U5236">
            <v>-2.11</v>
          </cell>
        </row>
        <row r="5237">
          <cell r="G5237" t="str">
            <v>07</v>
          </cell>
          <cell r="M5237">
            <v>3</v>
          </cell>
          <cell r="N5237" t="str">
            <v>624</v>
          </cell>
          <cell r="Q5237" t="str">
            <v>DC</v>
          </cell>
          <cell r="S5237">
            <v>0</v>
          </cell>
          <cell r="T5237">
            <v>1818.14</v>
          </cell>
          <cell r="U5237">
            <v>21877.69</v>
          </cell>
        </row>
        <row r="5238">
          <cell r="G5238" t="str">
            <v>04</v>
          </cell>
          <cell r="M5238">
            <v>4</v>
          </cell>
          <cell r="N5238" t="str">
            <v>623</v>
          </cell>
          <cell r="Q5238" t="str">
            <v>EP2</v>
          </cell>
          <cell r="S5238">
            <v>0</v>
          </cell>
          <cell r="T5238">
            <v>123384</v>
          </cell>
          <cell r="U5238">
            <v>-15.55</v>
          </cell>
        </row>
        <row r="5239">
          <cell r="G5239" t="str">
            <v>05</v>
          </cell>
          <cell r="M5239">
            <v>3</v>
          </cell>
          <cell r="N5239" t="str">
            <v>624</v>
          </cell>
          <cell r="Q5239" t="str">
            <v>CAP</v>
          </cell>
          <cell r="S5239">
            <v>0</v>
          </cell>
          <cell r="T5239">
            <v>169344</v>
          </cell>
          <cell r="U5239">
            <v>-9.48</v>
          </cell>
        </row>
        <row r="5240">
          <cell r="G5240" t="str">
            <v>04</v>
          </cell>
          <cell r="M5240">
            <v>10</v>
          </cell>
          <cell r="N5240" t="str">
            <v>624</v>
          </cell>
          <cell r="Q5240" t="str">
            <v>CAV</v>
          </cell>
          <cell r="S5240">
            <v>0</v>
          </cell>
          <cell r="T5240">
            <v>460944</v>
          </cell>
          <cell r="U5240">
            <v>-13.83</v>
          </cell>
        </row>
        <row r="5241">
          <cell r="G5241" t="str">
            <v>02</v>
          </cell>
          <cell r="M5241">
            <v>2</v>
          </cell>
          <cell r="N5241" t="str">
            <v>613</v>
          </cell>
          <cell r="Q5241" t="str">
            <v>FFC</v>
          </cell>
          <cell r="S5241">
            <v>0</v>
          </cell>
          <cell r="T5241">
            <v>704079</v>
          </cell>
          <cell r="U5241">
            <v>19.829999999999998</v>
          </cell>
        </row>
        <row r="5242">
          <cell r="G5242" t="str">
            <v>04</v>
          </cell>
          <cell r="M5242">
            <v>3</v>
          </cell>
          <cell r="N5242" t="str">
            <v>650</v>
          </cell>
          <cell r="Q5242" t="str">
            <v>CAP</v>
          </cell>
          <cell r="S5242">
            <v>0</v>
          </cell>
          <cell r="T5242">
            <v>41467</v>
          </cell>
          <cell r="U5242">
            <v>-0.67</v>
          </cell>
        </row>
        <row r="5243">
          <cell r="G5243" t="str">
            <v>08</v>
          </cell>
          <cell r="M5243">
            <v>1</v>
          </cell>
          <cell r="N5243" t="str">
            <v>624</v>
          </cell>
          <cell r="Q5243" t="str">
            <v>DO3</v>
          </cell>
          <cell r="S5243">
            <v>0</v>
          </cell>
          <cell r="T5243">
            <v>547520</v>
          </cell>
          <cell r="U5243">
            <v>435.83</v>
          </cell>
        </row>
        <row r="5244">
          <cell r="G5244" t="str">
            <v>04</v>
          </cell>
          <cell r="M5244">
            <v>2</v>
          </cell>
          <cell r="N5244" t="str">
            <v>624</v>
          </cell>
          <cell r="Q5244" t="str">
            <v>CAP</v>
          </cell>
          <cell r="S5244">
            <v>0</v>
          </cell>
          <cell r="T5244">
            <v>8465249</v>
          </cell>
          <cell r="U5244">
            <v>-474.06</v>
          </cell>
        </row>
        <row r="5245">
          <cell r="G5245" t="str">
            <v>09</v>
          </cell>
          <cell r="M5245">
            <v>3</v>
          </cell>
          <cell r="N5245" t="str">
            <v>650</v>
          </cell>
          <cell r="Q5245" t="str">
            <v>E12</v>
          </cell>
          <cell r="S5245">
            <v>0</v>
          </cell>
          <cell r="T5245">
            <v>364</v>
          </cell>
          <cell r="U5245">
            <v>11.48</v>
          </cell>
        </row>
        <row r="5246">
          <cell r="G5246" t="str">
            <v>04</v>
          </cell>
          <cell r="M5246">
            <v>10</v>
          </cell>
          <cell r="N5246" t="str">
            <v>624</v>
          </cell>
          <cell r="Q5246" t="str">
            <v>EP3</v>
          </cell>
          <cell r="S5246">
            <v>0</v>
          </cell>
          <cell r="T5246">
            <v>460944</v>
          </cell>
          <cell r="U5246">
            <v>0</v>
          </cell>
        </row>
        <row r="5247">
          <cell r="G5247" t="str">
            <v>05</v>
          </cell>
          <cell r="M5247">
            <v>4</v>
          </cell>
          <cell r="N5247" t="str">
            <v>626</v>
          </cell>
          <cell r="Q5247" t="str">
            <v>DC</v>
          </cell>
          <cell r="S5247">
            <v>0</v>
          </cell>
          <cell r="T5247">
            <v>6595.7</v>
          </cell>
          <cell r="U5247">
            <v>156963.71</v>
          </cell>
        </row>
        <row r="5248">
          <cell r="G5248" t="str">
            <v>08</v>
          </cell>
          <cell r="M5248">
            <v>1</v>
          </cell>
          <cell r="N5248" t="str">
            <v>633</v>
          </cell>
          <cell r="Q5248" t="str">
            <v>DS0</v>
          </cell>
          <cell r="S5248">
            <v>0</v>
          </cell>
          <cell r="T5248">
            <v>145852383</v>
          </cell>
          <cell r="U5248">
            <v>388.56</v>
          </cell>
        </row>
        <row r="5249">
          <cell r="G5249" t="str">
            <v>08</v>
          </cell>
          <cell r="M5249">
            <v>2</v>
          </cell>
          <cell r="N5249" t="str">
            <v>626</v>
          </cell>
          <cell r="Q5249" t="str">
            <v>PPT</v>
          </cell>
          <cell r="S5249">
            <v>0</v>
          </cell>
          <cell r="T5249">
            <v>13892472</v>
          </cell>
          <cell r="U5249">
            <v>0</v>
          </cell>
        </row>
        <row r="5250">
          <cell r="G5250" t="str">
            <v>04</v>
          </cell>
          <cell r="M5250">
            <v>1</v>
          </cell>
          <cell r="N5250" t="str">
            <v>623</v>
          </cell>
          <cell r="Q5250" t="str">
            <v>TTC</v>
          </cell>
          <cell r="S5250">
            <v>0</v>
          </cell>
          <cell r="T5250">
            <v>93735282</v>
          </cell>
          <cell r="U5250">
            <v>27.65</v>
          </cell>
        </row>
        <row r="5251">
          <cell r="G5251" t="str">
            <v>01</v>
          </cell>
          <cell r="M5251">
            <v>1</v>
          </cell>
          <cell r="N5251" t="str">
            <v>660</v>
          </cell>
          <cell r="Q5251" t="str">
            <v>L12</v>
          </cell>
          <cell r="S5251">
            <v>0</v>
          </cell>
          <cell r="T5251">
            <v>887</v>
          </cell>
          <cell r="U5251">
            <v>9272.93</v>
          </cell>
        </row>
        <row r="5252">
          <cell r="G5252" t="str">
            <v>04</v>
          </cell>
          <cell r="M5252">
            <v>4</v>
          </cell>
          <cell r="N5252" t="str">
            <v>626</v>
          </cell>
          <cell r="Q5252" t="str">
            <v>DSU</v>
          </cell>
          <cell r="S5252">
            <v>0</v>
          </cell>
          <cell r="T5252">
            <v>3538426</v>
          </cell>
          <cell r="U5252">
            <v>74.319999999999993</v>
          </cell>
        </row>
        <row r="5253">
          <cell r="G5253" t="str">
            <v>07</v>
          </cell>
          <cell r="M5253">
            <v>2</v>
          </cell>
          <cell r="N5253" t="str">
            <v>624</v>
          </cell>
          <cell r="Q5253" t="str">
            <v>PRC</v>
          </cell>
          <cell r="S5253">
            <v>0</v>
          </cell>
          <cell r="T5253">
            <v>2571567</v>
          </cell>
          <cell r="U5253">
            <v>3453.61</v>
          </cell>
        </row>
        <row r="5254">
          <cell r="G5254" t="str">
            <v>04</v>
          </cell>
          <cell r="M5254">
            <v>3</v>
          </cell>
          <cell r="N5254" t="str">
            <v>624</v>
          </cell>
          <cell r="Q5254" t="str">
            <v>EFL</v>
          </cell>
          <cell r="S5254">
            <v>0</v>
          </cell>
          <cell r="T5254">
            <v>491328</v>
          </cell>
          <cell r="U5254">
            <v>15157.96</v>
          </cell>
        </row>
        <row r="5255">
          <cell r="G5255" t="str">
            <v>05</v>
          </cell>
          <cell r="M5255">
            <v>2</v>
          </cell>
          <cell r="N5255" t="str">
            <v>621</v>
          </cell>
          <cell r="Q5255" t="str">
            <v>DS2</v>
          </cell>
          <cell r="S5255">
            <v>0</v>
          </cell>
          <cell r="T5255">
            <v>258400</v>
          </cell>
          <cell r="U5255">
            <v>0</v>
          </cell>
        </row>
        <row r="5256">
          <cell r="G5256" t="str">
            <v>07</v>
          </cell>
          <cell r="M5256">
            <v>1</v>
          </cell>
          <cell r="N5256" t="str">
            <v>650</v>
          </cell>
          <cell r="Q5256" t="str">
            <v>E12</v>
          </cell>
          <cell r="S5256">
            <v>0</v>
          </cell>
          <cell r="T5256">
            <v>287</v>
          </cell>
          <cell r="U5256">
            <v>9.0299999999999994</v>
          </cell>
        </row>
        <row r="5257">
          <cell r="G5257" t="str">
            <v>07</v>
          </cell>
          <cell r="M5257">
            <v>1</v>
          </cell>
          <cell r="N5257" t="str">
            <v>624</v>
          </cell>
          <cell r="Q5257" t="str">
            <v>FFC</v>
          </cell>
          <cell r="S5257">
            <v>0</v>
          </cell>
          <cell r="T5257">
            <v>14947856</v>
          </cell>
          <cell r="U5257">
            <v>284.04000000000002</v>
          </cell>
        </row>
        <row r="5258">
          <cell r="G5258" t="str">
            <v>01</v>
          </cell>
          <cell r="M5258">
            <v>1</v>
          </cell>
          <cell r="N5258" t="str">
            <v>660</v>
          </cell>
          <cell r="Q5258" t="str">
            <v>RAU</v>
          </cell>
          <cell r="S5258">
            <v>0</v>
          </cell>
          <cell r="T5258">
            <v>525277</v>
          </cell>
          <cell r="U5258">
            <v>3.73</v>
          </cell>
        </row>
        <row r="5259">
          <cell r="G5259" t="str">
            <v>04</v>
          </cell>
          <cell r="M5259">
            <v>2</v>
          </cell>
          <cell r="N5259" t="str">
            <v>621</v>
          </cell>
          <cell r="Q5259" t="str">
            <v>EP1</v>
          </cell>
          <cell r="S5259">
            <v>0</v>
          </cell>
          <cell r="T5259">
            <v>35387612</v>
          </cell>
          <cell r="U5259">
            <v>0</v>
          </cell>
        </row>
        <row r="5260">
          <cell r="G5260" t="str">
            <v>04</v>
          </cell>
          <cell r="M5260">
            <v>3</v>
          </cell>
          <cell r="N5260" t="str">
            <v>650</v>
          </cell>
          <cell r="Q5260" t="str">
            <v>EEX</v>
          </cell>
          <cell r="S5260">
            <v>0</v>
          </cell>
          <cell r="T5260">
            <v>41467</v>
          </cell>
          <cell r="U5260">
            <v>40.340000000000003</v>
          </cell>
        </row>
        <row r="5261">
          <cell r="G5261" t="str">
            <v>04</v>
          </cell>
          <cell r="M5261">
            <v>11</v>
          </cell>
          <cell r="N5261" t="str">
            <v>621</v>
          </cell>
          <cell r="Q5261" t="str">
            <v>LMR</v>
          </cell>
          <cell r="S5261">
            <v>0</v>
          </cell>
          <cell r="T5261">
            <v>127517</v>
          </cell>
          <cell r="U5261">
            <v>310.24</v>
          </cell>
        </row>
        <row r="5262">
          <cell r="G5262" t="str">
            <v>05</v>
          </cell>
          <cell r="M5262">
            <v>1</v>
          </cell>
          <cell r="N5262" t="str">
            <v>621</v>
          </cell>
          <cell r="Q5262" t="str">
            <v>RIV</v>
          </cell>
          <cell r="S5262">
            <v>0</v>
          </cell>
          <cell r="T5262">
            <v>24467</v>
          </cell>
          <cell r="U5262">
            <v>0</v>
          </cell>
        </row>
        <row r="5263">
          <cell r="G5263" t="str">
            <v>23</v>
          </cell>
          <cell r="M5263">
            <v>1</v>
          </cell>
          <cell r="N5263" t="str">
            <v>685</v>
          </cell>
          <cell r="Q5263" t="str">
            <v>VMS</v>
          </cell>
          <cell r="S5263">
            <v>0</v>
          </cell>
          <cell r="T5263">
            <v>28650</v>
          </cell>
          <cell r="U5263">
            <v>-7.1</v>
          </cell>
        </row>
        <row r="5264">
          <cell r="G5264" t="str">
            <v>04</v>
          </cell>
          <cell r="M5264">
            <v>2</v>
          </cell>
          <cell r="N5264" t="str">
            <v>642</v>
          </cell>
          <cell r="Q5264" t="str">
            <v>EFV</v>
          </cell>
          <cell r="S5264">
            <v>0</v>
          </cell>
          <cell r="T5264">
            <v>26774</v>
          </cell>
          <cell r="U5264">
            <v>-58.79</v>
          </cell>
        </row>
        <row r="5265">
          <cell r="G5265" t="str">
            <v>08</v>
          </cell>
          <cell r="M5265">
            <v>6</v>
          </cell>
          <cell r="N5265" t="str">
            <v>624</v>
          </cell>
          <cell r="Q5265" t="str">
            <v>BFC</v>
          </cell>
          <cell r="S5265">
            <v>0</v>
          </cell>
          <cell r="T5265">
            <v>14995812</v>
          </cell>
          <cell r="U5265">
            <v>431174.59</v>
          </cell>
        </row>
        <row r="5266">
          <cell r="G5266" t="str">
            <v>06</v>
          </cell>
          <cell r="M5266">
            <v>1</v>
          </cell>
          <cell r="N5266" t="str">
            <v>620</v>
          </cell>
          <cell r="Q5266" t="str">
            <v>TDE</v>
          </cell>
          <cell r="S5266">
            <v>0</v>
          </cell>
          <cell r="T5266">
            <v>3789</v>
          </cell>
          <cell r="U5266">
            <v>0</v>
          </cell>
        </row>
        <row r="5267">
          <cell r="G5267" t="str">
            <v>01</v>
          </cell>
          <cell r="M5267">
            <v>11</v>
          </cell>
          <cell r="N5267" t="str">
            <v>611</v>
          </cell>
          <cell r="Q5267" t="str">
            <v>RIV</v>
          </cell>
          <cell r="S5267">
            <v>0</v>
          </cell>
          <cell r="T5267">
            <v>31921</v>
          </cell>
          <cell r="U5267">
            <v>0</v>
          </cell>
        </row>
        <row r="5268">
          <cell r="G5268" t="str">
            <v>04</v>
          </cell>
          <cell r="M5268">
            <v>1</v>
          </cell>
          <cell r="N5268" t="str">
            <v>624</v>
          </cell>
          <cell r="Q5268" t="str">
            <v>DSM</v>
          </cell>
          <cell r="S5268">
            <v>0</v>
          </cell>
          <cell r="T5268">
            <v>30713904</v>
          </cell>
          <cell r="U5268">
            <v>68522.740000000005</v>
          </cell>
        </row>
        <row r="5269">
          <cell r="G5269" t="str">
            <v>01</v>
          </cell>
          <cell r="M5269">
            <v>1</v>
          </cell>
          <cell r="N5269" t="str">
            <v>660</v>
          </cell>
          <cell r="Q5269" t="str">
            <v>L19</v>
          </cell>
          <cell r="S5269">
            <v>0</v>
          </cell>
          <cell r="T5269">
            <v>803</v>
          </cell>
          <cell r="U5269">
            <v>8188.38</v>
          </cell>
        </row>
        <row r="5270">
          <cell r="G5270" t="str">
            <v>08</v>
          </cell>
          <cell r="M5270">
            <v>1</v>
          </cell>
          <cell r="N5270" t="str">
            <v>621</v>
          </cell>
          <cell r="Q5270" t="str">
            <v>TSE</v>
          </cell>
          <cell r="S5270">
            <v>0</v>
          </cell>
          <cell r="T5270">
            <v>645187</v>
          </cell>
          <cell r="U5270">
            <v>0</v>
          </cell>
        </row>
        <row r="5271">
          <cell r="G5271" t="str">
            <v>04</v>
          </cell>
          <cell r="M5271">
            <v>1</v>
          </cell>
          <cell r="N5271" t="str">
            <v>623</v>
          </cell>
          <cell r="Q5271" t="str">
            <v>DC</v>
          </cell>
          <cell r="S5271">
            <v>0</v>
          </cell>
          <cell r="T5271">
            <v>265082.46999999997</v>
          </cell>
          <cell r="U5271">
            <v>3069171.19</v>
          </cell>
        </row>
        <row r="5272">
          <cell r="G5272" t="str">
            <v>07</v>
          </cell>
          <cell r="M5272">
            <v>1</v>
          </cell>
          <cell r="N5272" t="str">
            <v>650</v>
          </cell>
          <cell r="Q5272" t="str">
            <v>BFC</v>
          </cell>
          <cell r="S5272">
            <v>0</v>
          </cell>
          <cell r="T5272">
            <v>1483</v>
          </cell>
          <cell r="U5272">
            <v>42.8</v>
          </cell>
        </row>
        <row r="5273">
          <cell r="G5273" t="str">
            <v>04</v>
          </cell>
          <cell r="M5273">
            <v>9</v>
          </cell>
          <cell r="N5273" t="str">
            <v>624</v>
          </cell>
          <cell r="Q5273" t="str">
            <v>EP2</v>
          </cell>
          <cell r="S5273">
            <v>0</v>
          </cell>
          <cell r="T5273">
            <v>538080</v>
          </cell>
          <cell r="U5273">
            <v>-69.42</v>
          </cell>
        </row>
        <row r="5274">
          <cell r="G5274" t="str">
            <v>04</v>
          </cell>
          <cell r="M5274">
            <v>2</v>
          </cell>
          <cell r="N5274" t="str">
            <v>623</v>
          </cell>
          <cell r="Q5274" t="str">
            <v>FMU</v>
          </cell>
          <cell r="S5274">
            <v>0</v>
          </cell>
          <cell r="T5274">
            <v>5525661</v>
          </cell>
          <cell r="U5274">
            <v>5.49</v>
          </cell>
        </row>
        <row r="5275">
          <cell r="G5275" t="str">
            <v>16</v>
          </cell>
          <cell r="M5275">
            <v>4</v>
          </cell>
          <cell r="N5275" t="str">
            <v>641</v>
          </cell>
          <cell r="Q5275" t="str">
            <v>LMV</v>
          </cell>
          <cell r="S5275">
            <v>0</v>
          </cell>
          <cell r="T5275">
            <v>117680</v>
          </cell>
          <cell r="U5275">
            <v>-9.06</v>
          </cell>
        </row>
        <row r="5276">
          <cell r="G5276" t="str">
            <v>05</v>
          </cell>
          <cell r="M5276">
            <v>4</v>
          </cell>
          <cell r="N5276" t="str">
            <v>626</v>
          </cell>
          <cell r="Q5276" t="str">
            <v>RAU</v>
          </cell>
          <cell r="S5276">
            <v>0</v>
          </cell>
          <cell r="T5276">
            <v>3674484</v>
          </cell>
          <cell r="U5276">
            <v>84.52</v>
          </cell>
        </row>
        <row r="5277">
          <cell r="G5277" t="str">
            <v>04</v>
          </cell>
          <cell r="M5277">
            <v>91</v>
          </cell>
          <cell r="N5277" t="str">
            <v>621</v>
          </cell>
          <cell r="Q5277" t="str">
            <v>FMU</v>
          </cell>
          <cell r="S5277">
            <v>0</v>
          </cell>
          <cell r="T5277">
            <v>11100</v>
          </cell>
          <cell r="U5277">
            <v>0.06</v>
          </cell>
        </row>
        <row r="5278">
          <cell r="G5278" t="str">
            <v>02</v>
          </cell>
          <cell r="M5278">
            <v>52</v>
          </cell>
          <cell r="N5278" t="str">
            <v>611</v>
          </cell>
          <cell r="Q5278" t="str">
            <v>ECR</v>
          </cell>
          <cell r="S5278">
            <v>0</v>
          </cell>
          <cell r="T5278">
            <v>3428</v>
          </cell>
          <cell r="U5278">
            <v>19.850000000000001</v>
          </cell>
        </row>
        <row r="5279">
          <cell r="G5279" t="str">
            <v>04</v>
          </cell>
          <cell r="M5279">
            <v>1</v>
          </cell>
          <cell r="N5279" t="str">
            <v>660</v>
          </cell>
          <cell r="Q5279" t="str">
            <v>TSC</v>
          </cell>
          <cell r="S5279">
            <v>0</v>
          </cell>
          <cell r="T5279">
            <v>376029</v>
          </cell>
          <cell r="U5279">
            <v>0</v>
          </cell>
        </row>
        <row r="5280">
          <cell r="G5280" t="str">
            <v>05</v>
          </cell>
          <cell r="M5280">
            <v>6</v>
          </cell>
          <cell r="N5280" t="str">
            <v>626</v>
          </cell>
          <cell r="Q5280" t="str">
            <v>DC</v>
          </cell>
          <cell r="S5280">
            <v>2</v>
          </cell>
          <cell r="T5280">
            <v>500</v>
          </cell>
          <cell r="U5280">
            <v>12085</v>
          </cell>
        </row>
        <row r="5281">
          <cell r="G5281" t="str">
            <v>05</v>
          </cell>
          <cell r="M5281">
            <v>2</v>
          </cell>
          <cell r="N5281" t="str">
            <v>626</v>
          </cell>
          <cell r="Q5281" t="str">
            <v>PRV</v>
          </cell>
          <cell r="S5281">
            <v>0</v>
          </cell>
          <cell r="T5281">
            <v>396792</v>
          </cell>
          <cell r="U5281">
            <v>15.08</v>
          </cell>
        </row>
        <row r="5282">
          <cell r="G5282" t="str">
            <v>08</v>
          </cell>
          <cell r="M5282">
            <v>1</v>
          </cell>
          <cell r="N5282" t="str">
            <v>626</v>
          </cell>
          <cell r="Q5282" t="str">
            <v>EP3</v>
          </cell>
          <cell r="S5282">
            <v>0</v>
          </cell>
          <cell r="T5282">
            <v>3096480</v>
          </cell>
          <cell r="U5282">
            <v>0</v>
          </cell>
        </row>
        <row r="5283">
          <cell r="G5283" t="str">
            <v>08</v>
          </cell>
          <cell r="M5283">
            <v>1</v>
          </cell>
          <cell r="N5283" t="str">
            <v>634</v>
          </cell>
          <cell r="Q5283" t="str">
            <v>DO8</v>
          </cell>
          <cell r="S5283">
            <v>0</v>
          </cell>
          <cell r="T5283">
            <v>174477080</v>
          </cell>
          <cell r="U5283">
            <v>1744.76</v>
          </cell>
        </row>
        <row r="5284">
          <cell r="G5284" t="str">
            <v>08</v>
          </cell>
          <cell r="M5284">
            <v>4</v>
          </cell>
          <cell r="N5284" t="str">
            <v>624</v>
          </cell>
          <cell r="Q5284" t="str">
            <v>DSO</v>
          </cell>
          <cell r="S5284">
            <v>0</v>
          </cell>
          <cell r="T5284">
            <v>7299056</v>
          </cell>
          <cell r="U5284">
            <v>4306.4399999999996</v>
          </cell>
        </row>
        <row r="5285">
          <cell r="G5285" t="str">
            <v>07</v>
          </cell>
          <cell r="M5285">
            <v>2</v>
          </cell>
          <cell r="N5285" t="str">
            <v>624</v>
          </cell>
          <cell r="Q5285" t="str">
            <v>EP3</v>
          </cell>
          <cell r="S5285">
            <v>0</v>
          </cell>
          <cell r="T5285">
            <v>3418959</v>
          </cell>
          <cell r="U5285">
            <v>0</v>
          </cell>
        </row>
        <row r="5286">
          <cell r="G5286" t="str">
            <v>08</v>
          </cell>
          <cell r="M5286">
            <v>4</v>
          </cell>
          <cell r="N5286" t="str">
            <v>626</v>
          </cell>
          <cell r="Q5286" t="str">
            <v>DO4</v>
          </cell>
          <cell r="S5286">
            <v>0</v>
          </cell>
          <cell r="T5286">
            <v>2238192</v>
          </cell>
          <cell r="U5286">
            <v>0</v>
          </cell>
        </row>
        <row r="5287">
          <cell r="G5287" t="str">
            <v>08</v>
          </cell>
          <cell r="M5287">
            <v>1</v>
          </cell>
          <cell r="N5287" t="str">
            <v>632</v>
          </cell>
          <cell r="Q5287" t="str">
            <v>TTE</v>
          </cell>
          <cell r="S5287">
            <v>0</v>
          </cell>
          <cell r="T5287">
            <v>128886903</v>
          </cell>
          <cell r="U5287">
            <v>0</v>
          </cell>
        </row>
        <row r="5288">
          <cell r="G5288" t="str">
            <v>09</v>
          </cell>
          <cell r="M5288">
            <v>3</v>
          </cell>
          <cell r="N5288" t="str">
            <v>650</v>
          </cell>
          <cell r="Q5288" t="str">
            <v>E14</v>
          </cell>
          <cell r="S5288">
            <v>0</v>
          </cell>
          <cell r="T5288">
            <v>19742</v>
          </cell>
          <cell r="U5288">
            <v>621.79</v>
          </cell>
        </row>
        <row r="5289">
          <cell r="G5289" t="str">
            <v>08</v>
          </cell>
          <cell r="M5289">
            <v>6</v>
          </cell>
          <cell r="N5289" t="str">
            <v>626</v>
          </cell>
          <cell r="Q5289" t="str">
            <v>MSV</v>
          </cell>
          <cell r="S5289">
            <v>0</v>
          </cell>
          <cell r="T5289">
            <v>4821795</v>
          </cell>
          <cell r="U5289">
            <v>-2097.48</v>
          </cell>
        </row>
        <row r="5290">
          <cell r="G5290" t="str">
            <v>04</v>
          </cell>
          <cell r="M5290">
            <v>1</v>
          </cell>
          <cell r="N5290" t="str">
            <v>624</v>
          </cell>
          <cell r="Q5290" t="str">
            <v>DS4</v>
          </cell>
          <cell r="S5290">
            <v>0</v>
          </cell>
          <cell r="T5290">
            <v>550400</v>
          </cell>
          <cell r="U5290">
            <v>47.88</v>
          </cell>
        </row>
        <row r="5291">
          <cell r="G5291" t="str">
            <v>05</v>
          </cell>
          <cell r="M5291">
            <v>6</v>
          </cell>
          <cell r="N5291" t="str">
            <v>626</v>
          </cell>
          <cell r="Q5291" t="str">
            <v>MSV</v>
          </cell>
          <cell r="S5291">
            <v>0</v>
          </cell>
          <cell r="T5291">
            <v>813780</v>
          </cell>
          <cell r="U5291">
            <v>-353.99</v>
          </cell>
        </row>
        <row r="5292">
          <cell r="G5292" t="str">
            <v>09</v>
          </cell>
          <cell r="M5292">
            <v>1</v>
          </cell>
          <cell r="N5292" t="str">
            <v>660</v>
          </cell>
          <cell r="Q5292" t="str">
            <v>FMU</v>
          </cell>
          <cell r="S5292">
            <v>0</v>
          </cell>
          <cell r="T5292">
            <v>6758</v>
          </cell>
          <cell r="U5292">
            <v>0.02</v>
          </cell>
        </row>
        <row r="5293">
          <cell r="G5293" t="str">
            <v>04</v>
          </cell>
          <cell r="M5293">
            <v>4</v>
          </cell>
          <cell r="N5293" t="str">
            <v>626</v>
          </cell>
          <cell r="Q5293" t="str">
            <v>EEX</v>
          </cell>
          <cell r="S5293">
            <v>0</v>
          </cell>
          <cell r="T5293">
            <v>3538426</v>
          </cell>
          <cell r="U5293">
            <v>5516.42</v>
          </cell>
        </row>
        <row r="5294">
          <cell r="G5294" t="str">
            <v>04</v>
          </cell>
          <cell r="M5294">
            <v>3</v>
          </cell>
          <cell r="N5294" t="str">
            <v>650</v>
          </cell>
          <cell r="Q5294" t="str">
            <v>FVC</v>
          </cell>
          <cell r="S5294">
            <v>0</v>
          </cell>
          <cell r="T5294">
            <v>41467</v>
          </cell>
          <cell r="U5294">
            <v>0</v>
          </cell>
        </row>
        <row r="5295">
          <cell r="G5295" t="str">
            <v>23</v>
          </cell>
          <cell r="M5295">
            <v>1</v>
          </cell>
          <cell r="N5295" t="str">
            <v>685</v>
          </cell>
          <cell r="Q5295" t="str">
            <v>VMV</v>
          </cell>
          <cell r="S5295">
            <v>0</v>
          </cell>
          <cell r="T5295">
            <v>28650</v>
          </cell>
          <cell r="U5295">
            <v>3.07</v>
          </cell>
        </row>
        <row r="5296">
          <cell r="G5296" t="str">
            <v>08</v>
          </cell>
          <cell r="M5296">
            <v>1</v>
          </cell>
          <cell r="N5296" t="str">
            <v>626</v>
          </cell>
          <cell r="Q5296" t="str">
            <v>DC</v>
          </cell>
          <cell r="S5296">
            <v>3</v>
          </cell>
          <cell r="T5296">
            <v>2732.56</v>
          </cell>
          <cell r="U5296">
            <v>63313.42</v>
          </cell>
        </row>
        <row r="5297">
          <cell r="G5297" t="str">
            <v>04</v>
          </cell>
          <cell r="M5297">
            <v>2</v>
          </cell>
          <cell r="N5297" t="str">
            <v>642</v>
          </cell>
          <cell r="Q5297" t="str">
            <v>CAV</v>
          </cell>
          <cell r="S5297">
            <v>0</v>
          </cell>
          <cell r="T5297">
            <v>26774</v>
          </cell>
          <cell r="U5297">
            <v>-0.78</v>
          </cell>
        </row>
        <row r="5298">
          <cell r="G5298" t="str">
            <v>08</v>
          </cell>
          <cell r="M5298">
            <v>3</v>
          </cell>
          <cell r="N5298" t="str">
            <v>676</v>
          </cell>
          <cell r="Q5298" t="str">
            <v>BTE</v>
          </cell>
          <cell r="S5298">
            <v>0</v>
          </cell>
          <cell r="T5298">
            <v>0</v>
          </cell>
          <cell r="U5298">
            <v>0</v>
          </cell>
        </row>
        <row r="5299">
          <cell r="G5299" t="str">
            <v>04</v>
          </cell>
          <cell r="M5299">
            <v>92</v>
          </cell>
          <cell r="N5299" t="str">
            <v>621</v>
          </cell>
          <cell r="Q5299" t="str">
            <v>EFV</v>
          </cell>
          <cell r="S5299">
            <v>0</v>
          </cell>
          <cell r="T5299">
            <v>3180</v>
          </cell>
          <cell r="U5299">
            <v>-6.77</v>
          </cell>
        </row>
        <row r="5300">
          <cell r="G5300" t="str">
            <v>04</v>
          </cell>
          <cell r="M5300">
            <v>1</v>
          </cell>
          <cell r="N5300" t="str">
            <v>626</v>
          </cell>
          <cell r="Q5300" t="str">
            <v>EP2</v>
          </cell>
          <cell r="S5300">
            <v>0</v>
          </cell>
          <cell r="T5300">
            <v>20087880</v>
          </cell>
          <cell r="U5300">
            <v>-2229.79</v>
          </cell>
        </row>
        <row r="5301">
          <cell r="G5301" t="str">
            <v>08</v>
          </cell>
          <cell r="M5301">
            <v>1</v>
          </cell>
          <cell r="N5301" t="str">
            <v>632</v>
          </cell>
          <cell r="Q5301" t="str">
            <v>RIV</v>
          </cell>
          <cell r="S5301">
            <v>0</v>
          </cell>
          <cell r="T5301">
            <v>99243541</v>
          </cell>
          <cell r="U5301">
            <v>0</v>
          </cell>
        </row>
        <row r="5302">
          <cell r="G5302" t="str">
            <v>02</v>
          </cell>
          <cell r="M5302">
            <v>52</v>
          </cell>
          <cell r="N5302" t="str">
            <v>612</v>
          </cell>
          <cell r="Q5302" t="str">
            <v>EUR</v>
          </cell>
          <cell r="S5302">
            <v>0</v>
          </cell>
          <cell r="T5302">
            <v>5872</v>
          </cell>
          <cell r="U5302">
            <v>0.05</v>
          </cell>
        </row>
        <row r="5303">
          <cell r="G5303" t="str">
            <v>16</v>
          </cell>
          <cell r="M5303">
            <v>1</v>
          </cell>
          <cell r="N5303" t="str">
            <v>641</v>
          </cell>
          <cell r="Q5303" t="str">
            <v>PRV</v>
          </cell>
          <cell r="S5303">
            <v>0</v>
          </cell>
          <cell r="T5303">
            <v>45081</v>
          </cell>
          <cell r="U5303">
            <v>3.61</v>
          </cell>
        </row>
        <row r="5304">
          <cell r="G5304" t="str">
            <v>09</v>
          </cell>
          <cell r="M5304">
            <v>3</v>
          </cell>
          <cell r="N5304" t="str">
            <v>650</v>
          </cell>
          <cell r="Q5304" t="str">
            <v>CAV</v>
          </cell>
          <cell r="S5304">
            <v>0</v>
          </cell>
          <cell r="T5304">
            <v>2309388</v>
          </cell>
          <cell r="U5304">
            <v>-30.81</v>
          </cell>
        </row>
        <row r="5305">
          <cell r="G5305" t="str">
            <v>03</v>
          </cell>
          <cell r="M5305">
            <v>1</v>
          </cell>
          <cell r="N5305" t="str">
            <v>611</v>
          </cell>
          <cell r="Q5305" t="str">
            <v>EEX</v>
          </cell>
          <cell r="S5305">
            <v>0</v>
          </cell>
          <cell r="T5305">
            <v>265037</v>
          </cell>
          <cell r="U5305">
            <v>613.11</v>
          </cell>
        </row>
        <row r="5306">
          <cell r="G5306" t="str">
            <v>02</v>
          </cell>
          <cell r="M5306">
            <v>12</v>
          </cell>
          <cell r="N5306" t="str">
            <v>611</v>
          </cell>
          <cell r="Q5306" t="str">
            <v>EP1</v>
          </cell>
          <cell r="S5306">
            <v>0</v>
          </cell>
          <cell r="T5306">
            <v>6488</v>
          </cell>
          <cell r="U5306">
            <v>0</v>
          </cell>
        </row>
        <row r="5307">
          <cell r="G5307" t="str">
            <v>04</v>
          </cell>
          <cell r="M5307">
            <v>3</v>
          </cell>
          <cell r="N5307" t="str">
            <v>624</v>
          </cell>
          <cell r="Q5307" t="str">
            <v>TIU</v>
          </cell>
          <cell r="S5307">
            <v>0</v>
          </cell>
          <cell r="T5307">
            <v>491328</v>
          </cell>
          <cell r="U5307">
            <v>0</v>
          </cell>
        </row>
        <row r="5308">
          <cell r="G5308" t="str">
            <v>08</v>
          </cell>
          <cell r="M5308">
            <v>4</v>
          </cell>
          <cell r="N5308" t="str">
            <v>626</v>
          </cell>
          <cell r="Q5308" t="str">
            <v>ICN</v>
          </cell>
          <cell r="S5308">
            <v>0</v>
          </cell>
          <cell r="T5308">
            <v>10544688</v>
          </cell>
          <cell r="U5308">
            <v>0</v>
          </cell>
        </row>
        <row r="5309">
          <cell r="G5309" t="str">
            <v>09</v>
          </cell>
          <cell r="M5309">
            <v>2</v>
          </cell>
          <cell r="N5309" t="str">
            <v>650</v>
          </cell>
          <cell r="Q5309" t="str">
            <v>EFL</v>
          </cell>
          <cell r="S5309">
            <v>0</v>
          </cell>
          <cell r="T5309">
            <v>10900</v>
          </cell>
          <cell r="U5309">
            <v>336.27</v>
          </cell>
        </row>
        <row r="5310">
          <cell r="G5310" t="str">
            <v>01</v>
          </cell>
          <cell r="M5310">
            <v>1</v>
          </cell>
          <cell r="N5310" t="str">
            <v>660</v>
          </cell>
          <cell r="Q5310" t="str">
            <v>L33</v>
          </cell>
          <cell r="S5310">
            <v>0</v>
          </cell>
          <cell r="T5310">
            <v>791.3</v>
          </cell>
          <cell r="U5310">
            <v>8444.5</v>
          </cell>
        </row>
        <row r="5311">
          <cell r="G5311" t="str">
            <v>08</v>
          </cell>
          <cell r="M5311">
            <v>2</v>
          </cell>
          <cell r="N5311" t="str">
            <v>625</v>
          </cell>
          <cell r="Q5311" t="str">
            <v>DSM</v>
          </cell>
          <cell r="S5311">
            <v>0</v>
          </cell>
          <cell r="T5311">
            <v>7432128</v>
          </cell>
          <cell r="U5311">
            <v>7721.98</v>
          </cell>
        </row>
        <row r="5312">
          <cell r="G5312" t="str">
            <v>04</v>
          </cell>
          <cell r="M5312">
            <v>92</v>
          </cell>
          <cell r="N5312" t="str">
            <v>621</v>
          </cell>
          <cell r="Q5312" t="str">
            <v>PPT</v>
          </cell>
          <cell r="S5312">
            <v>0</v>
          </cell>
          <cell r="T5312">
            <v>3180</v>
          </cell>
          <cell r="U5312">
            <v>0</v>
          </cell>
        </row>
        <row r="5313">
          <cell r="G5313" t="str">
            <v>05</v>
          </cell>
          <cell r="M5313">
            <v>15</v>
          </cell>
          <cell r="N5313" t="str">
            <v>624</v>
          </cell>
          <cell r="Q5313" t="str">
            <v>EIN</v>
          </cell>
          <cell r="S5313">
            <v>0</v>
          </cell>
          <cell r="T5313">
            <v>703056</v>
          </cell>
          <cell r="U5313">
            <v>395.12</v>
          </cell>
        </row>
        <row r="5314">
          <cell r="G5314" t="str">
            <v>07</v>
          </cell>
          <cell r="M5314">
            <v>1</v>
          </cell>
          <cell r="N5314" t="str">
            <v>623</v>
          </cell>
          <cell r="Q5314" t="str">
            <v>BFC</v>
          </cell>
          <cell r="S5314">
            <v>0</v>
          </cell>
          <cell r="T5314">
            <v>19183936</v>
          </cell>
          <cell r="U5314">
            <v>553993.79</v>
          </cell>
        </row>
        <row r="5315">
          <cell r="G5315" t="str">
            <v>06</v>
          </cell>
          <cell r="M5315">
            <v>2</v>
          </cell>
          <cell r="N5315" t="str">
            <v>620</v>
          </cell>
          <cell r="Q5315" t="str">
            <v>EP3</v>
          </cell>
          <cell r="S5315">
            <v>0</v>
          </cell>
          <cell r="T5315">
            <v>0</v>
          </cell>
          <cell r="U5315">
            <v>0</v>
          </cell>
        </row>
        <row r="5316">
          <cell r="G5316" t="str">
            <v>03</v>
          </cell>
          <cell r="M5316">
            <v>1</v>
          </cell>
          <cell r="N5316" t="str">
            <v>611</v>
          </cell>
          <cell r="Q5316" t="str">
            <v>EC</v>
          </cell>
          <cell r="S5316">
            <v>0</v>
          </cell>
          <cell r="T5316">
            <v>265037</v>
          </cell>
          <cell r="U5316">
            <v>25930.15</v>
          </cell>
        </row>
        <row r="5317">
          <cell r="G5317" t="str">
            <v>06</v>
          </cell>
          <cell r="M5317">
            <v>2</v>
          </cell>
          <cell r="N5317" t="str">
            <v>620</v>
          </cell>
          <cell r="Q5317" t="str">
            <v>TDE</v>
          </cell>
          <cell r="S5317">
            <v>0</v>
          </cell>
          <cell r="T5317">
            <v>0</v>
          </cell>
          <cell r="U5317">
            <v>0</v>
          </cell>
        </row>
        <row r="5318">
          <cell r="G5318" t="str">
            <v>05</v>
          </cell>
          <cell r="M5318">
            <v>1</v>
          </cell>
          <cell r="N5318" t="str">
            <v>624</v>
          </cell>
          <cell r="Q5318" t="str">
            <v>ECR</v>
          </cell>
          <cell r="S5318">
            <v>0</v>
          </cell>
          <cell r="T5318">
            <v>7488592</v>
          </cell>
          <cell r="U5318">
            <v>27258.46</v>
          </cell>
        </row>
        <row r="5319">
          <cell r="G5319" t="str">
            <v>04</v>
          </cell>
          <cell r="M5319">
            <v>5</v>
          </cell>
          <cell r="N5319" t="str">
            <v>624</v>
          </cell>
          <cell r="Q5319" t="str">
            <v>MSO</v>
          </cell>
          <cell r="S5319">
            <v>0</v>
          </cell>
          <cell r="T5319">
            <v>79200</v>
          </cell>
          <cell r="U5319">
            <v>52.83</v>
          </cell>
        </row>
        <row r="5320">
          <cell r="G5320" t="str">
            <v>07</v>
          </cell>
          <cell r="M5320">
            <v>2</v>
          </cell>
          <cell r="N5320" t="str">
            <v>621</v>
          </cell>
          <cell r="Q5320" t="str">
            <v>ICN</v>
          </cell>
          <cell r="S5320">
            <v>0</v>
          </cell>
          <cell r="T5320">
            <v>6253875</v>
          </cell>
          <cell r="U5320">
            <v>0</v>
          </cell>
        </row>
        <row r="5321">
          <cell r="G5321" t="str">
            <v>05</v>
          </cell>
          <cell r="M5321">
            <v>1</v>
          </cell>
          <cell r="N5321" t="str">
            <v>621</v>
          </cell>
          <cell r="Q5321" t="str">
            <v>EBF</v>
          </cell>
          <cell r="S5321">
            <v>0</v>
          </cell>
          <cell r="T5321">
            <v>24467</v>
          </cell>
          <cell r="U5321">
            <v>-702.92</v>
          </cell>
        </row>
        <row r="5322">
          <cell r="G5322" t="str">
            <v>02</v>
          </cell>
          <cell r="M5322">
            <v>2</v>
          </cell>
          <cell r="N5322" t="str">
            <v>613</v>
          </cell>
          <cell r="Q5322" t="str">
            <v>TDC</v>
          </cell>
          <cell r="S5322">
            <v>0</v>
          </cell>
          <cell r="T5322">
            <v>704079</v>
          </cell>
          <cell r="U5322">
            <v>0.01</v>
          </cell>
        </row>
        <row r="5323">
          <cell r="G5323" t="str">
            <v>07</v>
          </cell>
          <cell r="M5323">
            <v>1</v>
          </cell>
          <cell r="N5323" t="str">
            <v>660</v>
          </cell>
          <cell r="Q5323" t="str">
            <v>L21</v>
          </cell>
          <cell r="S5323">
            <v>0</v>
          </cell>
          <cell r="T5323">
            <v>9</v>
          </cell>
          <cell r="U5323">
            <v>93.96</v>
          </cell>
        </row>
        <row r="5324">
          <cell r="G5324" t="str">
            <v>08</v>
          </cell>
          <cell r="M5324">
            <v>1</v>
          </cell>
          <cell r="N5324" t="str">
            <v>632</v>
          </cell>
          <cell r="Q5324" t="str">
            <v>RIN</v>
          </cell>
          <cell r="S5324">
            <v>0</v>
          </cell>
          <cell r="T5324">
            <v>99243541</v>
          </cell>
          <cell r="U5324">
            <v>121275.61</v>
          </cell>
        </row>
        <row r="5325">
          <cell r="G5325" t="str">
            <v>08</v>
          </cell>
          <cell r="M5325">
            <v>2</v>
          </cell>
          <cell r="N5325" t="str">
            <v>621</v>
          </cell>
          <cell r="Q5325" t="str">
            <v>EP1</v>
          </cell>
          <cell r="S5325">
            <v>0</v>
          </cell>
          <cell r="T5325">
            <v>536928</v>
          </cell>
          <cell r="U5325">
            <v>0</v>
          </cell>
        </row>
        <row r="5326">
          <cell r="G5326" t="str">
            <v>04</v>
          </cell>
          <cell r="M5326">
            <v>2</v>
          </cell>
          <cell r="N5326" t="str">
            <v>642</v>
          </cell>
          <cell r="Q5326" t="str">
            <v>MSV</v>
          </cell>
          <cell r="S5326">
            <v>0</v>
          </cell>
          <cell r="T5326">
            <v>26774</v>
          </cell>
          <cell r="U5326">
            <v>-8.19</v>
          </cell>
        </row>
        <row r="5327">
          <cell r="G5327" t="str">
            <v>08</v>
          </cell>
          <cell r="M5327">
            <v>2</v>
          </cell>
          <cell r="N5327" t="str">
            <v>625</v>
          </cell>
          <cell r="Q5327" t="str">
            <v>EP3</v>
          </cell>
          <cell r="S5327">
            <v>0</v>
          </cell>
          <cell r="T5327">
            <v>7432128</v>
          </cell>
          <cell r="U5327">
            <v>0</v>
          </cell>
        </row>
        <row r="5328">
          <cell r="G5328" t="str">
            <v>08</v>
          </cell>
          <cell r="M5328">
            <v>1</v>
          </cell>
          <cell r="N5328" t="str">
            <v>626</v>
          </cell>
          <cell r="Q5328" t="str">
            <v>TIU</v>
          </cell>
          <cell r="S5328">
            <v>0</v>
          </cell>
          <cell r="T5328">
            <v>3096480</v>
          </cell>
          <cell r="U5328">
            <v>0</v>
          </cell>
        </row>
        <row r="5329">
          <cell r="G5329" t="str">
            <v>07</v>
          </cell>
          <cell r="M5329">
            <v>1</v>
          </cell>
          <cell r="N5329" t="str">
            <v>626</v>
          </cell>
          <cell r="Q5329" t="str">
            <v>MSV</v>
          </cell>
          <cell r="S5329">
            <v>0</v>
          </cell>
          <cell r="T5329">
            <v>4321312</v>
          </cell>
          <cell r="U5329">
            <v>-1879.76</v>
          </cell>
        </row>
        <row r="5330">
          <cell r="G5330" t="str">
            <v>04</v>
          </cell>
          <cell r="M5330">
            <v>2</v>
          </cell>
          <cell r="N5330" t="str">
            <v>641</v>
          </cell>
          <cell r="Q5330" t="str">
            <v>TSC</v>
          </cell>
          <cell r="S5330">
            <v>0</v>
          </cell>
          <cell r="T5330">
            <v>2526</v>
          </cell>
          <cell r="U5330">
            <v>0</v>
          </cell>
        </row>
        <row r="5331">
          <cell r="G5331" t="str">
            <v>04</v>
          </cell>
          <cell r="M5331">
            <v>1</v>
          </cell>
          <cell r="N5331" t="str">
            <v>626</v>
          </cell>
          <cell r="Q5331" t="str">
            <v>TTC</v>
          </cell>
          <cell r="S5331">
            <v>0</v>
          </cell>
          <cell r="T5331">
            <v>20087880</v>
          </cell>
          <cell r="U5331">
            <v>8.1300000000000008</v>
          </cell>
        </row>
        <row r="5332">
          <cell r="G5332" t="str">
            <v>23</v>
          </cell>
          <cell r="M5332">
            <v>2</v>
          </cell>
          <cell r="N5332" t="str">
            <v>685</v>
          </cell>
          <cell r="Q5332" t="str">
            <v>EIN</v>
          </cell>
          <cell r="S5332">
            <v>0</v>
          </cell>
          <cell r="T5332">
            <v>85</v>
          </cell>
          <cell r="U5332">
            <v>0.05</v>
          </cell>
        </row>
        <row r="5333">
          <cell r="G5333" t="str">
            <v>04</v>
          </cell>
          <cell r="M5333">
            <v>6</v>
          </cell>
          <cell r="N5333" t="str">
            <v>624</v>
          </cell>
          <cell r="Q5333" t="str">
            <v>MSO</v>
          </cell>
          <cell r="S5333">
            <v>0</v>
          </cell>
          <cell r="T5333">
            <v>436015</v>
          </cell>
          <cell r="U5333">
            <v>290.82</v>
          </cell>
        </row>
        <row r="5334">
          <cell r="G5334" t="str">
            <v>08</v>
          </cell>
          <cell r="M5334">
            <v>1</v>
          </cell>
          <cell r="N5334" t="str">
            <v>626</v>
          </cell>
          <cell r="Q5334" t="str">
            <v>TDC</v>
          </cell>
          <cell r="S5334">
            <v>0</v>
          </cell>
          <cell r="T5334">
            <v>3096480</v>
          </cell>
          <cell r="U5334">
            <v>0</v>
          </cell>
        </row>
        <row r="5335">
          <cell r="G5335" t="str">
            <v>07</v>
          </cell>
          <cell r="M5335">
            <v>1</v>
          </cell>
          <cell r="N5335" t="str">
            <v>621</v>
          </cell>
          <cell r="Q5335" t="str">
            <v>OMS</v>
          </cell>
          <cell r="S5335">
            <v>0</v>
          </cell>
          <cell r="T5335">
            <v>5463877</v>
          </cell>
          <cell r="U5335">
            <v>1344.03</v>
          </cell>
        </row>
        <row r="5336">
          <cell r="G5336" t="str">
            <v>04</v>
          </cell>
          <cell r="M5336">
            <v>2</v>
          </cell>
          <cell r="N5336" t="str">
            <v>641</v>
          </cell>
          <cell r="Q5336" t="str">
            <v>ICV</v>
          </cell>
          <cell r="S5336">
            <v>0</v>
          </cell>
          <cell r="T5336">
            <v>2526</v>
          </cell>
          <cell r="U5336">
            <v>0</v>
          </cell>
        </row>
        <row r="5337">
          <cell r="G5337" t="str">
            <v>04</v>
          </cell>
          <cell r="M5337">
            <v>2</v>
          </cell>
          <cell r="N5337" t="str">
            <v>641</v>
          </cell>
          <cell r="Q5337" t="str">
            <v>FMU</v>
          </cell>
          <cell r="S5337">
            <v>0</v>
          </cell>
          <cell r="T5337">
            <v>2526</v>
          </cell>
          <cell r="U5337">
            <v>0</v>
          </cell>
        </row>
        <row r="5338">
          <cell r="G5338" t="str">
            <v>08</v>
          </cell>
          <cell r="M5338">
            <v>2</v>
          </cell>
          <cell r="N5338" t="str">
            <v>625</v>
          </cell>
          <cell r="Q5338" t="str">
            <v>DC</v>
          </cell>
          <cell r="S5338">
            <v>1</v>
          </cell>
          <cell r="T5338">
            <v>2000</v>
          </cell>
          <cell r="U5338">
            <v>42500</v>
          </cell>
        </row>
        <row r="5339">
          <cell r="G5339" t="str">
            <v>08</v>
          </cell>
          <cell r="M5339">
            <v>3</v>
          </cell>
          <cell r="N5339" t="str">
            <v>624</v>
          </cell>
          <cell r="Q5339" t="str">
            <v>OMS</v>
          </cell>
          <cell r="S5339">
            <v>0</v>
          </cell>
          <cell r="T5339">
            <v>626400</v>
          </cell>
          <cell r="U5339">
            <v>157.22999999999999</v>
          </cell>
        </row>
        <row r="5340">
          <cell r="G5340" t="str">
            <v>08</v>
          </cell>
          <cell r="M5340">
            <v>2</v>
          </cell>
          <cell r="N5340" t="str">
            <v>626</v>
          </cell>
          <cell r="Q5340" t="str">
            <v>FVC</v>
          </cell>
          <cell r="S5340">
            <v>0</v>
          </cell>
          <cell r="T5340">
            <v>13892472</v>
          </cell>
          <cell r="U5340">
            <v>0</v>
          </cell>
        </row>
        <row r="5341">
          <cell r="G5341" t="str">
            <v>05</v>
          </cell>
          <cell r="M5341">
            <v>5</v>
          </cell>
          <cell r="N5341" t="str">
            <v>624</v>
          </cell>
          <cell r="Q5341" t="str">
            <v>EEX</v>
          </cell>
          <cell r="S5341">
            <v>0</v>
          </cell>
          <cell r="T5341">
            <v>54400</v>
          </cell>
          <cell r="U5341">
            <v>94.22</v>
          </cell>
        </row>
        <row r="5342">
          <cell r="G5342" t="str">
            <v>16</v>
          </cell>
          <cell r="M5342">
            <v>1</v>
          </cell>
          <cell r="N5342" t="str">
            <v>650</v>
          </cell>
          <cell r="Q5342" t="str">
            <v>EP1</v>
          </cell>
          <cell r="S5342">
            <v>0</v>
          </cell>
          <cell r="T5342">
            <v>565</v>
          </cell>
          <cell r="U5342">
            <v>0</v>
          </cell>
        </row>
        <row r="5343">
          <cell r="G5343" t="str">
            <v>07</v>
          </cell>
          <cell r="M5343">
            <v>2</v>
          </cell>
          <cell r="N5343" t="str">
            <v>621</v>
          </cell>
          <cell r="Q5343" t="str">
            <v>DO7</v>
          </cell>
          <cell r="S5343">
            <v>0</v>
          </cell>
          <cell r="T5343">
            <v>69601</v>
          </cell>
          <cell r="U5343">
            <v>0</v>
          </cell>
        </row>
        <row r="5344">
          <cell r="G5344" t="str">
            <v>04</v>
          </cell>
          <cell r="M5344">
            <v>6</v>
          </cell>
          <cell r="N5344" t="str">
            <v>624</v>
          </cell>
          <cell r="Q5344" t="str">
            <v>DO0</v>
          </cell>
          <cell r="S5344">
            <v>0</v>
          </cell>
          <cell r="T5344">
            <v>271600</v>
          </cell>
          <cell r="U5344">
            <v>38.299999999999997</v>
          </cell>
        </row>
        <row r="5345">
          <cell r="G5345" t="str">
            <v>09</v>
          </cell>
          <cell r="M5345">
            <v>1</v>
          </cell>
          <cell r="N5345" t="str">
            <v>660</v>
          </cell>
          <cell r="Q5345" t="str">
            <v>E14</v>
          </cell>
          <cell r="S5345">
            <v>0</v>
          </cell>
          <cell r="T5345">
            <v>141</v>
          </cell>
          <cell r="U5345">
            <v>4.45</v>
          </cell>
        </row>
        <row r="5346">
          <cell r="G5346" t="str">
            <v>16</v>
          </cell>
          <cell r="M5346">
            <v>2</v>
          </cell>
          <cell r="N5346" t="str">
            <v>641</v>
          </cell>
          <cell r="Q5346" t="str">
            <v>PRV</v>
          </cell>
          <cell r="S5346">
            <v>0</v>
          </cell>
          <cell r="T5346">
            <v>806</v>
          </cell>
          <cell r="U5346">
            <v>7.0000000000000007E-2</v>
          </cell>
        </row>
        <row r="5347">
          <cell r="G5347" t="str">
            <v>04</v>
          </cell>
          <cell r="M5347">
            <v>2</v>
          </cell>
          <cell r="N5347" t="str">
            <v>623</v>
          </cell>
          <cell r="Q5347" t="str">
            <v>DO0</v>
          </cell>
          <cell r="S5347">
            <v>0</v>
          </cell>
          <cell r="T5347">
            <v>36084</v>
          </cell>
          <cell r="U5347">
            <v>30.06</v>
          </cell>
        </row>
        <row r="5348">
          <cell r="G5348" t="str">
            <v>02</v>
          </cell>
          <cell r="M5348">
            <v>2</v>
          </cell>
          <cell r="N5348" t="str">
            <v>613</v>
          </cell>
          <cell r="Q5348" t="str">
            <v>ICV</v>
          </cell>
          <cell r="S5348">
            <v>0</v>
          </cell>
          <cell r="T5348">
            <v>704079</v>
          </cell>
          <cell r="U5348">
            <v>0</v>
          </cell>
        </row>
        <row r="5349">
          <cell r="G5349" t="str">
            <v>04</v>
          </cell>
          <cell r="M5349">
            <v>6</v>
          </cell>
          <cell r="N5349" t="str">
            <v>624</v>
          </cell>
          <cell r="Q5349" t="str">
            <v>DO5</v>
          </cell>
          <cell r="S5349">
            <v>0</v>
          </cell>
          <cell r="T5349">
            <v>271600</v>
          </cell>
          <cell r="U5349">
            <v>-46.72</v>
          </cell>
        </row>
        <row r="5350">
          <cell r="G5350" t="str">
            <v>04</v>
          </cell>
          <cell r="M5350">
            <v>1</v>
          </cell>
          <cell r="N5350" t="str">
            <v>623</v>
          </cell>
          <cell r="Q5350" t="str">
            <v>MC</v>
          </cell>
          <cell r="S5350">
            <v>0</v>
          </cell>
          <cell r="T5350">
            <v>1899.33</v>
          </cell>
          <cell r="U5350">
            <v>20617.88</v>
          </cell>
        </row>
        <row r="5351">
          <cell r="G5351" t="str">
            <v>07</v>
          </cell>
          <cell r="M5351">
            <v>1</v>
          </cell>
          <cell r="N5351" t="str">
            <v>624</v>
          </cell>
          <cell r="Q5351" t="str">
            <v>DS0</v>
          </cell>
          <cell r="S5351">
            <v>0</v>
          </cell>
          <cell r="T5351">
            <v>732192</v>
          </cell>
          <cell r="U5351">
            <v>64.430000000000007</v>
          </cell>
        </row>
        <row r="5352">
          <cell r="G5352" t="str">
            <v>02</v>
          </cell>
          <cell r="M5352">
            <v>2</v>
          </cell>
          <cell r="N5352" t="str">
            <v>612</v>
          </cell>
          <cell r="Q5352" t="str">
            <v>CAV</v>
          </cell>
          <cell r="S5352">
            <v>0</v>
          </cell>
          <cell r="T5352">
            <v>4045543</v>
          </cell>
          <cell r="U5352">
            <v>679.62</v>
          </cell>
        </row>
        <row r="5353">
          <cell r="G5353" t="str">
            <v>04</v>
          </cell>
          <cell r="M5353">
            <v>2</v>
          </cell>
          <cell r="N5353" t="str">
            <v>626</v>
          </cell>
          <cell r="Q5353" t="str">
            <v>LMR</v>
          </cell>
          <cell r="S5353">
            <v>0</v>
          </cell>
          <cell r="T5353">
            <v>1020195</v>
          </cell>
          <cell r="U5353">
            <v>105.08</v>
          </cell>
        </row>
        <row r="5354">
          <cell r="G5354" t="str">
            <v>07</v>
          </cell>
          <cell r="M5354">
            <v>2</v>
          </cell>
          <cell r="N5354" t="str">
            <v>624</v>
          </cell>
          <cell r="Q5354" t="str">
            <v>CAP</v>
          </cell>
          <cell r="S5354">
            <v>0</v>
          </cell>
          <cell r="T5354">
            <v>3418959</v>
          </cell>
          <cell r="U5354">
            <v>-191.45</v>
          </cell>
        </row>
        <row r="5355">
          <cell r="G5355" t="str">
            <v>08</v>
          </cell>
          <cell r="M5355">
            <v>1</v>
          </cell>
          <cell r="N5355" t="str">
            <v>626</v>
          </cell>
          <cell r="Q5355" t="str">
            <v>EFV</v>
          </cell>
          <cell r="S5355">
            <v>0</v>
          </cell>
          <cell r="T5355">
            <v>3096480</v>
          </cell>
          <cell r="U5355">
            <v>-6592.41</v>
          </cell>
        </row>
        <row r="5356">
          <cell r="G5356" t="str">
            <v>01</v>
          </cell>
          <cell r="M5356">
            <v>11</v>
          </cell>
          <cell r="N5356" t="str">
            <v>611</v>
          </cell>
          <cell r="Q5356" t="str">
            <v>EP2</v>
          </cell>
          <cell r="S5356">
            <v>0</v>
          </cell>
          <cell r="T5356">
            <v>31921</v>
          </cell>
          <cell r="U5356">
            <v>-4.25</v>
          </cell>
        </row>
        <row r="5357">
          <cell r="G5357" t="str">
            <v>08</v>
          </cell>
          <cell r="M5357">
            <v>1</v>
          </cell>
          <cell r="N5357" t="str">
            <v>624</v>
          </cell>
          <cell r="Q5357" t="str">
            <v>TSE</v>
          </cell>
          <cell r="S5357">
            <v>0</v>
          </cell>
          <cell r="T5357">
            <v>20977984</v>
          </cell>
          <cell r="U5357">
            <v>0</v>
          </cell>
        </row>
        <row r="5358">
          <cell r="G5358" t="str">
            <v>04</v>
          </cell>
          <cell r="M5358">
            <v>1</v>
          </cell>
          <cell r="N5358" t="str">
            <v>623</v>
          </cell>
          <cell r="Q5358" t="str">
            <v>EEX</v>
          </cell>
          <cell r="S5358">
            <v>0</v>
          </cell>
          <cell r="T5358">
            <v>93735282</v>
          </cell>
          <cell r="U5358">
            <v>205476.6</v>
          </cell>
        </row>
        <row r="5359">
          <cell r="G5359" t="str">
            <v>07</v>
          </cell>
          <cell r="M5359">
            <v>2</v>
          </cell>
          <cell r="N5359" t="str">
            <v>623</v>
          </cell>
          <cell r="Q5359" t="str">
            <v>TTC</v>
          </cell>
          <cell r="S5359">
            <v>0</v>
          </cell>
          <cell r="T5359">
            <v>2764790</v>
          </cell>
          <cell r="U5359">
            <v>0</v>
          </cell>
        </row>
        <row r="5360">
          <cell r="G5360" t="str">
            <v>05</v>
          </cell>
          <cell r="M5360">
            <v>6</v>
          </cell>
          <cell r="N5360" t="str">
            <v>624</v>
          </cell>
          <cell r="Q5360" t="str">
            <v>EFL</v>
          </cell>
          <cell r="S5360">
            <v>0</v>
          </cell>
          <cell r="T5360">
            <v>3870300</v>
          </cell>
          <cell r="U5360">
            <v>119402.62</v>
          </cell>
        </row>
        <row r="5361">
          <cell r="G5361" t="str">
            <v>02</v>
          </cell>
          <cell r="M5361">
            <v>52</v>
          </cell>
          <cell r="N5361" t="str">
            <v>612</v>
          </cell>
          <cell r="Q5361" t="str">
            <v>EP2</v>
          </cell>
          <cell r="S5361">
            <v>0</v>
          </cell>
          <cell r="T5361">
            <v>5872</v>
          </cell>
          <cell r="U5361">
            <v>-0.8</v>
          </cell>
        </row>
        <row r="5362">
          <cell r="G5362" t="str">
            <v>01</v>
          </cell>
          <cell r="M5362">
            <v>1</v>
          </cell>
          <cell r="N5362" t="str">
            <v>660</v>
          </cell>
          <cell r="Q5362" t="str">
            <v>TSC</v>
          </cell>
          <cell r="S5362">
            <v>0</v>
          </cell>
          <cell r="T5362">
            <v>525277</v>
          </cell>
          <cell r="U5362">
            <v>0</v>
          </cell>
        </row>
        <row r="5363">
          <cell r="G5363" t="str">
            <v>07</v>
          </cell>
          <cell r="M5363">
            <v>3</v>
          </cell>
          <cell r="N5363" t="str">
            <v>642</v>
          </cell>
          <cell r="Q5363" t="str">
            <v>EP1</v>
          </cell>
          <cell r="S5363">
            <v>0</v>
          </cell>
          <cell r="T5363">
            <v>419</v>
          </cell>
          <cell r="U5363">
            <v>0</v>
          </cell>
        </row>
        <row r="5364">
          <cell r="G5364" t="str">
            <v>04</v>
          </cell>
          <cell r="M5364">
            <v>1</v>
          </cell>
          <cell r="N5364" t="str">
            <v>650</v>
          </cell>
          <cell r="Q5364" t="str">
            <v>EP2</v>
          </cell>
          <cell r="S5364">
            <v>0</v>
          </cell>
          <cell r="T5364">
            <v>111994</v>
          </cell>
          <cell r="U5364">
            <v>-11.08</v>
          </cell>
        </row>
        <row r="5365">
          <cell r="G5365" t="str">
            <v>23</v>
          </cell>
          <cell r="M5365">
            <v>2</v>
          </cell>
          <cell r="N5365" t="str">
            <v>685</v>
          </cell>
          <cell r="Q5365" t="str">
            <v>ICN</v>
          </cell>
          <cell r="S5365">
            <v>0</v>
          </cell>
          <cell r="T5365">
            <v>85</v>
          </cell>
          <cell r="U5365">
            <v>0</v>
          </cell>
        </row>
        <row r="5366">
          <cell r="G5366" t="str">
            <v>07</v>
          </cell>
          <cell r="M5366">
            <v>1</v>
          </cell>
          <cell r="N5366" t="str">
            <v>624</v>
          </cell>
          <cell r="Q5366" t="str">
            <v>EIN</v>
          </cell>
          <cell r="S5366">
            <v>0</v>
          </cell>
          <cell r="T5366">
            <v>14947856</v>
          </cell>
          <cell r="U5366">
            <v>8400.69</v>
          </cell>
        </row>
        <row r="5367">
          <cell r="G5367" t="str">
            <v>08</v>
          </cell>
          <cell r="M5367">
            <v>1</v>
          </cell>
          <cell r="N5367" t="str">
            <v>632</v>
          </cell>
          <cell r="Q5367" t="str">
            <v>DO7</v>
          </cell>
          <cell r="S5367">
            <v>0</v>
          </cell>
          <cell r="T5367">
            <v>4659291</v>
          </cell>
          <cell r="U5367">
            <v>0</v>
          </cell>
        </row>
        <row r="5368">
          <cell r="G5368" t="str">
            <v>04</v>
          </cell>
          <cell r="M5368">
            <v>2</v>
          </cell>
          <cell r="N5368" t="str">
            <v>624</v>
          </cell>
          <cell r="Q5368" t="str">
            <v>EBF</v>
          </cell>
          <cell r="S5368">
            <v>0</v>
          </cell>
          <cell r="T5368">
            <v>8465249</v>
          </cell>
          <cell r="U5368">
            <v>-243198.14</v>
          </cell>
        </row>
        <row r="5369">
          <cell r="G5369" t="str">
            <v>08</v>
          </cell>
          <cell r="M5369">
            <v>3</v>
          </cell>
          <cell r="N5369" t="str">
            <v>624</v>
          </cell>
          <cell r="Q5369" t="str">
            <v>ECR</v>
          </cell>
          <cell r="S5369">
            <v>0</v>
          </cell>
          <cell r="T5369">
            <v>626400</v>
          </cell>
          <cell r="U5369">
            <v>2280.1</v>
          </cell>
        </row>
        <row r="5370">
          <cell r="G5370" t="str">
            <v>04</v>
          </cell>
          <cell r="M5370">
            <v>3</v>
          </cell>
          <cell r="N5370" t="str">
            <v>642</v>
          </cell>
          <cell r="Q5370" t="str">
            <v>CAV</v>
          </cell>
          <cell r="S5370">
            <v>0</v>
          </cell>
          <cell r="T5370">
            <v>1416</v>
          </cell>
          <cell r="U5370">
            <v>-0.03</v>
          </cell>
        </row>
        <row r="5371">
          <cell r="G5371" t="str">
            <v>07</v>
          </cell>
          <cell r="M5371">
            <v>3</v>
          </cell>
          <cell r="N5371" t="str">
            <v>641</v>
          </cell>
          <cell r="Q5371" t="str">
            <v>ICN</v>
          </cell>
          <cell r="S5371">
            <v>0</v>
          </cell>
          <cell r="T5371">
            <v>3936</v>
          </cell>
          <cell r="U5371">
            <v>0</v>
          </cell>
        </row>
        <row r="5372">
          <cell r="G5372" t="str">
            <v>08</v>
          </cell>
          <cell r="M5372">
            <v>1</v>
          </cell>
          <cell r="N5372" t="str">
            <v>676</v>
          </cell>
          <cell r="Q5372" t="str">
            <v>TIU</v>
          </cell>
          <cell r="S5372">
            <v>0</v>
          </cell>
          <cell r="T5372">
            <v>2649750</v>
          </cell>
          <cell r="U5372">
            <v>0</v>
          </cell>
        </row>
        <row r="5373">
          <cell r="G5373" t="str">
            <v>01</v>
          </cell>
          <cell r="M5373">
            <v>3</v>
          </cell>
          <cell r="N5373" t="str">
            <v>650</v>
          </cell>
          <cell r="Q5373" t="str">
            <v>EP4</v>
          </cell>
          <cell r="S5373">
            <v>0</v>
          </cell>
          <cell r="T5373">
            <v>1793</v>
          </cell>
          <cell r="U5373">
            <v>0</v>
          </cell>
        </row>
        <row r="5374">
          <cell r="G5374" t="str">
            <v>05</v>
          </cell>
          <cell r="M5374">
            <v>1</v>
          </cell>
          <cell r="N5374" t="str">
            <v>621</v>
          </cell>
          <cell r="Q5374" t="str">
            <v>LMV</v>
          </cell>
          <cell r="S5374">
            <v>0</v>
          </cell>
          <cell r="T5374">
            <v>24147</v>
          </cell>
          <cell r="U5374">
            <v>-0.86</v>
          </cell>
        </row>
        <row r="5375">
          <cell r="G5375" t="str">
            <v>04</v>
          </cell>
          <cell r="M5375">
            <v>1</v>
          </cell>
          <cell r="N5375" t="str">
            <v>660</v>
          </cell>
          <cell r="Q5375" t="str">
            <v>TSE</v>
          </cell>
          <cell r="S5375">
            <v>0</v>
          </cell>
          <cell r="T5375">
            <v>376029</v>
          </cell>
          <cell r="U5375">
            <v>0</v>
          </cell>
        </row>
        <row r="5376">
          <cell r="G5376" t="str">
            <v>07</v>
          </cell>
          <cell r="M5376">
            <v>2</v>
          </cell>
          <cell r="N5376" t="str">
            <v>621</v>
          </cell>
          <cell r="Q5376" t="str">
            <v>DS3</v>
          </cell>
          <cell r="S5376">
            <v>0</v>
          </cell>
          <cell r="T5376">
            <v>0</v>
          </cell>
          <cell r="U5376">
            <v>0</v>
          </cell>
        </row>
        <row r="5377">
          <cell r="G5377" t="str">
            <v>08</v>
          </cell>
          <cell r="M5377">
            <v>6</v>
          </cell>
          <cell r="N5377" t="str">
            <v>624</v>
          </cell>
          <cell r="Q5377" t="str">
            <v>TDC</v>
          </cell>
          <cell r="S5377">
            <v>0</v>
          </cell>
          <cell r="T5377">
            <v>14995812</v>
          </cell>
          <cell r="U5377">
            <v>0</v>
          </cell>
        </row>
        <row r="5378">
          <cell r="G5378" t="str">
            <v>05</v>
          </cell>
          <cell r="M5378">
            <v>1</v>
          </cell>
          <cell r="N5378" t="str">
            <v>626</v>
          </cell>
          <cell r="Q5378" t="str">
            <v>MSV</v>
          </cell>
          <cell r="S5378">
            <v>0</v>
          </cell>
          <cell r="T5378">
            <v>6707584</v>
          </cell>
          <cell r="U5378">
            <v>-2917.8</v>
          </cell>
        </row>
        <row r="5379">
          <cell r="G5379" t="str">
            <v>04</v>
          </cell>
          <cell r="M5379">
            <v>1</v>
          </cell>
          <cell r="N5379" t="str">
            <v>660</v>
          </cell>
          <cell r="Q5379" t="str">
            <v>E16</v>
          </cell>
          <cell r="S5379">
            <v>0</v>
          </cell>
          <cell r="T5379">
            <v>42551</v>
          </cell>
          <cell r="U5379">
            <v>1341.6</v>
          </cell>
        </row>
        <row r="5380">
          <cell r="G5380" t="str">
            <v>08</v>
          </cell>
          <cell r="M5380">
            <v>2</v>
          </cell>
          <cell r="N5380" t="str">
            <v>676</v>
          </cell>
          <cell r="Q5380" t="str">
            <v>MDW</v>
          </cell>
          <cell r="S5380">
            <v>0</v>
          </cell>
          <cell r="T5380">
            <v>0</v>
          </cell>
          <cell r="U5380">
            <v>0</v>
          </cell>
        </row>
        <row r="5381">
          <cell r="G5381" t="str">
            <v>04</v>
          </cell>
          <cell r="M5381">
            <v>10</v>
          </cell>
          <cell r="N5381" t="str">
            <v>624</v>
          </cell>
          <cell r="Q5381" t="str">
            <v>TSC</v>
          </cell>
          <cell r="S5381">
            <v>0</v>
          </cell>
          <cell r="T5381">
            <v>460944</v>
          </cell>
          <cell r="U5381">
            <v>0</v>
          </cell>
        </row>
        <row r="5382">
          <cell r="G5382" t="str">
            <v>01</v>
          </cell>
          <cell r="M5382">
            <v>1</v>
          </cell>
          <cell r="N5382" t="str">
            <v>611</v>
          </cell>
          <cell r="Q5382" t="str">
            <v>TDC</v>
          </cell>
          <cell r="S5382">
            <v>0</v>
          </cell>
          <cell r="T5382">
            <v>244198440</v>
          </cell>
          <cell r="U5382">
            <v>4.12</v>
          </cell>
        </row>
        <row r="5383">
          <cell r="G5383" t="str">
            <v>05</v>
          </cell>
          <cell r="M5383">
            <v>4</v>
          </cell>
          <cell r="N5383" t="str">
            <v>624</v>
          </cell>
          <cell r="Q5383" t="str">
            <v>DS4</v>
          </cell>
          <cell r="S5383">
            <v>0</v>
          </cell>
          <cell r="T5383">
            <v>244440</v>
          </cell>
          <cell r="U5383">
            <v>21.27</v>
          </cell>
        </row>
        <row r="5384">
          <cell r="G5384" t="str">
            <v>09</v>
          </cell>
          <cell r="M5384">
            <v>1</v>
          </cell>
          <cell r="N5384" t="str">
            <v>650</v>
          </cell>
          <cell r="Q5384" t="str">
            <v>FFE</v>
          </cell>
          <cell r="S5384">
            <v>0</v>
          </cell>
          <cell r="T5384">
            <v>1553695</v>
          </cell>
          <cell r="U5384">
            <v>40.409999999999997</v>
          </cell>
        </row>
        <row r="5385">
          <cell r="G5385" t="str">
            <v>22</v>
          </cell>
          <cell r="M5385">
            <v>9</v>
          </cell>
          <cell r="N5385" t="str">
            <v>677</v>
          </cell>
          <cell r="Q5385" t="str">
            <v>EDE</v>
          </cell>
          <cell r="S5385">
            <v>3</v>
          </cell>
          <cell r="T5385">
            <v>904</v>
          </cell>
          <cell r="U5385">
            <v>10097.68</v>
          </cell>
        </row>
        <row r="5386">
          <cell r="G5386" t="str">
            <v>08</v>
          </cell>
          <cell r="M5386">
            <v>3</v>
          </cell>
          <cell r="N5386" t="str">
            <v>624</v>
          </cell>
          <cell r="Q5386" t="str">
            <v>EP4</v>
          </cell>
          <cell r="S5386">
            <v>0</v>
          </cell>
          <cell r="T5386">
            <v>626400</v>
          </cell>
          <cell r="U5386">
            <v>0</v>
          </cell>
        </row>
        <row r="5387">
          <cell r="G5387" t="str">
            <v>08</v>
          </cell>
          <cell r="M5387">
            <v>2</v>
          </cell>
          <cell r="N5387" t="str">
            <v>625</v>
          </cell>
          <cell r="Q5387" t="str">
            <v>RIV</v>
          </cell>
          <cell r="S5387">
            <v>0</v>
          </cell>
          <cell r="T5387">
            <v>7432128</v>
          </cell>
          <cell r="U5387">
            <v>0</v>
          </cell>
        </row>
        <row r="5388">
          <cell r="G5388" t="str">
            <v>05</v>
          </cell>
          <cell r="M5388">
            <v>3</v>
          </cell>
          <cell r="N5388" t="str">
            <v>624</v>
          </cell>
          <cell r="Q5388" t="str">
            <v>LMV</v>
          </cell>
          <cell r="S5388">
            <v>0</v>
          </cell>
          <cell r="T5388">
            <v>169344</v>
          </cell>
          <cell r="U5388">
            <v>-0.34</v>
          </cell>
        </row>
        <row r="5389">
          <cell r="G5389" t="str">
            <v>08</v>
          </cell>
          <cell r="M5389">
            <v>1</v>
          </cell>
          <cell r="N5389" t="str">
            <v>624</v>
          </cell>
          <cell r="Q5389" t="str">
            <v>ICN</v>
          </cell>
          <cell r="S5389">
            <v>0</v>
          </cell>
          <cell r="T5389">
            <v>11252224</v>
          </cell>
          <cell r="U5389">
            <v>0</v>
          </cell>
        </row>
        <row r="5390">
          <cell r="G5390" t="str">
            <v>07</v>
          </cell>
          <cell r="M5390">
            <v>1</v>
          </cell>
          <cell r="N5390" t="str">
            <v>623</v>
          </cell>
          <cell r="Q5390" t="str">
            <v>PRV</v>
          </cell>
          <cell r="S5390">
            <v>0</v>
          </cell>
          <cell r="T5390">
            <v>19183936</v>
          </cell>
          <cell r="U5390">
            <v>2359.62</v>
          </cell>
        </row>
        <row r="5391">
          <cell r="G5391" t="str">
            <v>05</v>
          </cell>
          <cell r="M5391">
            <v>4</v>
          </cell>
          <cell r="N5391" t="str">
            <v>624</v>
          </cell>
          <cell r="Q5391" t="str">
            <v>ICN</v>
          </cell>
          <cell r="S5391">
            <v>0</v>
          </cell>
          <cell r="T5391">
            <v>9647232</v>
          </cell>
          <cell r="U5391">
            <v>0</v>
          </cell>
        </row>
        <row r="5392">
          <cell r="G5392" t="str">
            <v>04</v>
          </cell>
          <cell r="M5392">
            <v>2</v>
          </cell>
          <cell r="N5392" t="str">
            <v>621</v>
          </cell>
          <cell r="Q5392" t="str">
            <v>DO0</v>
          </cell>
          <cell r="S5392">
            <v>0</v>
          </cell>
          <cell r="T5392">
            <v>41410</v>
          </cell>
          <cell r="U5392">
            <v>8.2799999999999994</v>
          </cell>
        </row>
        <row r="5393">
          <cell r="G5393" t="str">
            <v>04</v>
          </cell>
          <cell r="M5393">
            <v>2</v>
          </cell>
          <cell r="N5393" t="str">
            <v>641</v>
          </cell>
          <cell r="Q5393" t="str">
            <v>CAP</v>
          </cell>
          <cell r="S5393">
            <v>0</v>
          </cell>
          <cell r="T5393">
            <v>2526</v>
          </cell>
          <cell r="U5393">
            <v>-0.15</v>
          </cell>
        </row>
        <row r="5394">
          <cell r="G5394" t="str">
            <v>07</v>
          </cell>
          <cell r="M5394">
            <v>4</v>
          </cell>
          <cell r="N5394" t="str">
            <v>624</v>
          </cell>
          <cell r="Q5394" t="str">
            <v>EC</v>
          </cell>
          <cell r="S5394">
            <v>0</v>
          </cell>
          <cell r="T5394">
            <v>11110089</v>
          </cell>
          <cell r="U5394">
            <v>655583.16</v>
          </cell>
        </row>
        <row r="5395">
          <cell r="G5395" t="str">
            <v>01</v>
          </cell>
          <cell r="M5395">
            <v>61</v>
          </cell>
          <cell r="N5395" t="str">
            <v>611</v>
          </cell>
          <cell r="Q5395" t="str">
            <v>FFE</v>
          </cell>
          <cell r="S5395">
            <v>0</v>
          </cell>
          <cell r="T5395">
            <v>31</v>
          </cell>
          <cell r="U5395">
            <v>0</v>
          </cell>
        </row>
        <row r="5396">
          <cell r="G5396" t="str">
            <v>05</v>
          </cell>
          <cell r="M5396">
            <v>1</v>
          </cell>
          <cell r="N5396" t="str">
            <v>621</v>
          </cell>
          <cell r="Q5396" t="str">
            <v>EP3</v>
          </cell>
          <cell r="S5396">
            <v>0</v>
          </cell>
          <cell r="T5396">
            <v>24467</v>
          </cell>
          <cell r="U5396">
            <v>0</v>
          </cell>
        </row>
        <row r="5397">
          <cell r="G5397" t="str">
            <v>01</v>
          </cell>
          <cell r="M5397">
            <v>1</v>
          </cell>
          <cell r="N5397" t="str">
            <v>655</v>
          </cell>
          <cell r="Q5397" t="str">
            <v>FVE</v>
          </cell>
          <cell r="S5397">
            <v>0</v>
          </cell>
          <cell r="T5397">
            <v>287</v>
          </cell>
          <cell r="U5397">
            <v>0</v>
          </cell>
        </row>
        <row r="5398">
          <cell r="G5398" t="str">
            <v>09</v>
          </cell>
          <cell r="M5398">
            <v>1</v>
          </cell>
          <cell r="N5398" t="str">
            <v>660</v>
          </cell>
          <cell r="Q5398" t="str">
            <v>L12</v>
          </cell>
          <cell r="S5398">
            <v>0</v>
          </cell>
          <cell r="T5398">
            <v>1</v>
          </cell>
          <cell r="U5398">
            <v>10.47</v>
          </cell>
        </row>
        <row r="5399">
          <cell r="G5399" t="str">
            <v>08</v>
          </cell>
          <cell r="M5399">
            <v>6</v>
          </cell>
          <cell r="N5399" t="str">
            <v>624</v>
          </cell>
          <cell r="Q5399" t="str">
            <v>FVE</v>
          </cell>
          <cell r="S5399">
            <v>0</v>
          </cell>
          <cell r="T5399">
            <v>14995812</v>
          </cell>
          <cell r="U5399">
            <v>0</v>
          </cell>
        </row>
        <row r="5400">
          <cell r="G5400" t="str">
            <v>08</v>
          </cell>
          <cell r="M5400">
            <v>1</v>
          </cell>
          <cell r="N5400" t="str">
            <v>676</v>
          </cell>
          <cell r="Q5400" t="str">
            <v>DS4</v>
          </cell>
          <cell r="S5400">
            <v>0</v>
          </cell>
          <cell r="T5400">
            <v>0</v>
          </cell>
          <cell r="U5400">
            <v>0</v>
          </cell>
        </row>
        <row r="5401">
          <cell r="G5401" t="str">
            <v>04</v>
          </cell>
          <cell r="M5401">
            <v>2</v>
          </cell>
          <cell r="N5401" t="str">
            <v>623</v>
          </cell>
          <cell r="Q5401" t="str">
            <v>EP4</v>
          </cell>
          <cell r="S5401">
            <v>0</v>
          </cell>
          <cell r="T5401">
            <v>5525661</v>
          </cell>
          <cell r="U5401">
            <v>0</v>
          </cell>
        </row>
        <row r="5402">
          <cell r="G5402" t="str">
            <v>05</v>
          </cell>
          <cell r="M5402">
            <v>3</v>
          </cell>
          <cell r="N5402" t="str">
            <v>624</v>
          </cell>
          <cell r="Q5402" t="str">
            <v>DC</v>
          </cell>
          <cell r="S5402">
            <v>2</v>
          </cell>
          <cell r="T5402">
            <v>458.56</v>
          </cell>
          <cell r="U5402">
            <v>5351.4</v>
          </cell>
        </row>
        <row r="5403">
          <cell r="G5403" t="str">
            <v>04</v>
          </cell>
          <cell r="M5403">
            <v>11</v>
          </cell>
          <cell r="N5403" t="str">
            <v>621</v>
          </cell>
          <cell r="Q5403" t="str">
            <v>TSC</v>
          </cell>
          <cell r="S5403">
            <v>0</v>
          </cell>
          <cell r="T5403">
            <v>127517</v>
          </cell>
          <cell r="U5403">
            <v>0</v>
          </cell>
        </row>
        <row r="5404">
          <cell r="G5404" t="str">
            <v>08</v>
          </cell>
          <cell r="M5404">
            <v>2</v>
          </cell>
          <cell r="N5404" t="str">
            <v>621</v>
          </cell>
          <cell r="Q5404" t="str">
            <v>FVC</v>
          </cell>
          <cell r="S5404">
            <v>0</v>
          </cell>
          <cell r="T5404">
            <v>536928</v>
          </cell>
          <cell r="U5404">
            <v>0</v>
          </cell>
        </row>
        <row r="5405">
          <cell r="G5405" t="str">
            <v>07</v>
          </cell>
          <cell r="M5405">
            <v>1</v>
          </cell>
          <cell r="N5405" t="str">
            <v>626</v>
          </cell>
          <cell r="Q5405" t="str">
            <v>EP4</v>
          </cell>
          <cell r="S5405">
            <v>0</v>
          </cell>
          <cell r="T5405">
            <v>4321312</v>
          </cell>
          <cell r="U5405">
            <v>0</v>
          </cell>
        </row>
        <row r="5406">
          <cell r="G5406" t="str">
            <v>02</v>
          </cell>
          <cell r="M5406">
            <v>2</v>
          </cell>
          <cell r="N5406" t="str">
            <v>811</v>
          </cell>
          <cell r="Q5406" t="str">
            <v>PAJ</v>
          </cell>
          <cell r="S5406">
            <v>0</v>
          </cell>
          <cell r="T5406">
            <v>0</v>
          </cell>
          <cell r="U5406">
            <v>-39.89</v>
          </cell>
        </row>
        <row r="5407">
          <cell r="G5407" t="str">
            <v>04</v>
          </cell>
          <cell r="M5407">
            <v>11</v>
          </cell>
          <cell r="N5407" t="str">
            <v>623</v>
          </cell>
          <cell r="Q5407" t="str">
            <v>MSO</v>
          </cell>
          <cell r="S5407">
            <v>0</v>
          </cell>
          <cell r="T5407">
            <v>403035</v>
          </cell>
          <cell r="U5407">
            <v>365.55</v>
          </cell>
        </row>
        <row r="5408">
          <cell r="G5408" t="str">
            <v>07</v>
          </cell>
          <cell r="M5408">
            <v>1</v>
          </cell>
          <cell r="N5408" t="str">
            <v>621</v>
          </cell>
          <cell r="Q5408" t="str">
            <v>PPT</v>
          </cell>
          <cell r="S5408">
            <v>0</v>
          </cell>
          <cell r="T5408">
            <v>5463877</v>
          </cell>
          <cell r="U5408">
            <v>0</v>
          </cell>
        </row>
        <row r="5409">
          <cell r="G5409" t="str">
            <v>02</v>
          </cell>
          <cell r="M5409">
            <v>2</v>
          </cell>
          <cell r="N5409" t="str">
            <v>612</v>
          </cell>
          <cell r="Q5409" t="str">
            <v>TSC</v>
          </cell>
          <cell r="S5409">
            <v>0</v>
          </cell>
          <cell r="T5409">
            <v>4045543</v>
          </cell>
          <cell r="U5409">
            <v>0</v>
          </cell>
        </row>
        <row r="5410">
          <cell r="G5410" t="str">
            <v>07</v>
          </cell>
          <cell r="M5410">
            <v>3</v>
          </cell>
          <cell r="N5410" t="str">
            <v>641</v>
          </cell>
          <cell r="Q5410" t="str">
            <v>FFC</v>
          </cell>
          <cell r="S5410">
            <v>0</v>
          </cell>
          <cell r="T5410">
            <v>3936</v>
          </cell>
          <cell r="U5410">
            <v>0.06</v>
          </cell>
        </row>
        <row r="5411">
          <cell r="G5411" t="str">
            <v>08</v>
          </cell>
          <cell r="M5411">
            <v>2</v>
          </cell>
          <cell r="N5411" t="str">
            <v>621</v>
          </cell>
          <cell r="Q5411" t="str">
            <v>TIU</v>
          </cell>
          <cell r="S5411">
            <v>0</v>
          </cell>
          <cell r="T5411">
            <v>536928</v>
          </cell>
          <cell r="U5411">
            <v>0</v>
          </cell>
        </row>
        <row r="5412">
          <cell r="G5412" t="str">
            <v>07</v>
          </cell>
          <cell r="M5412">
            <v>1</v>
          </cell>
          <cell r="N5412" t="str">
            <v>621</v>
          </cell>
          <cell r="Q5412" t="str">
            <v>PRC</v>
          </cell>
          <cell r="S5412">
            <v>0</v>
          </cell>
          <cell r="T5412">
            <v>5436500</v>
          </cell>
          <cell r="U5412">
            <v>40567.019999999997</v>
          </cell>
        </row>
        <row r="5413">
          <cell r="G5413" t="str">
            <v>04</v>
          </cell>
          <cell r="M5413">
            <v>2</v>
          </cell>
          <cell r="N5413" t="str">
            <v>623</v>
          </cell>
          <cell r="Q5413" t="str">
            <v>EIV</v>
          </cell>
          <cell r="S5413">
            <v>0</v>
          </cell>
          <cell r="T5413">
            <v>5525661</v>
          </cell>
          <cell r="U5413">
            <v>0</v>
          </cell>
        </row>
        <row r="5414">
          <cell r="G5414" t="str">
            <v>01</v>
          </cell>
          <cell r="M5414">
            <v>3</v>
          </cell>
          <cell r="N5414" t="str">
            <v>650</v>
          </cell>
          <cell r="Q5414" t="str">
            <v>TTC</v>
          </cell>
          <cell r="S5414">
            <v>0</v>
          </cell>
          <cell r="T5414">
            <v>1793</v>
          </cell>
          <cell r="U5414">
            <v>0</v>
          </cell>
        </row>
        <row r="5415">
          <cell r="G5415" t="str">
            <v>07</v>
          </cell>
          <cell r="M5415">
            <v>1</v>
          </cell>
          <cell r="N5415" t="str">
            <v>624</v>
          </cell>
          <cell r="Q5415" t="str">
            <v>DO4</v>
          </cell>
          <cell r="S5415">
            <v>0</v>
          </cell>
          <cell r="T5415">
            <v>235200</v>
          </cell>
          <cell r="U5415">
            <v>0</v>
          </cell>
        </row>
        <row r="5416">
          <cell r="G5416" t="str">
            <v>06</v>
          </cell>
          <cell r="M5416">
            <v>2</v>
          </cell>
          <cell r="N5416" t="str">
            <v>620</v>
          </cell>
          <cell r="Q5416" t="str">
            <v>LMV</v>
          </cell>
          <cell r="S5416">
            <v>0</v>
          </cell>
          <cell r="T5416">
            <v>0</v>
          </cell>
          <cell r="U5416">
            <v>0</v>
          </cell>
        </row>
        <row r="5417">
          <cell r="G5417" t="str">
            <v>08</v>
          </cell>
          <cell r="M5417">
            <v>1</v>
          </cell>
          <cell r="N5417" t="str">
            <v>621</v>
          </cell>
          <cell r="Q5417" t="str">
            <v>EBF</v>
          </cell>
          <cell r="S5417">
            <v>0</v>
          </cell>
          <cell r="T5417">
            <v>645187</v>
          </cell>
          <cell r="U5417">
            <v>-18535.580000000002</v>
          </cell>
        </row>
        <row r="5418">
          <cell r="G5418" t="str">
            <v>06</v>
          </cell>
          <cell r="M5418">
            <v>1</v>
          </cell>
          <cell r="N5418" t="str">
            <v>622</v>
          </cell>
          <cell r="Q5418" t="str">
            <v>FFE</v>
          </cell>
          <cell r="S5418">
            <v>0</v>
          </cell>
          <cell r="T5418">
            <v>37559</v>
          </cell>
          <cell r="U5418">
            <v>2.56</v>
          </cell>
        </row>
        <row r="5419">
          <cell r="G5419" t="str">
            <v>04</v>
          </cell>
          <cell r="M5419">
            <v>2</v>
          </cell>
          <cell r="N5419" t="str">
            <v>621</v>
          </cell>
          <cell r="Q5419" t="str">
            <v>FMU</v>
          </cell>
          <cell r="S5419">
            <v>0</v>
          </cell>
          <cell r="T5419">
            <v>35417372</v>
          </cell>
          <cell r="U5419">
            <v>72.14</v>
          </cell>
        </row>
        <row r="5420">
          <cell r="G5420" t="str">
            <v>03</v>
          </cell>
          <cell r="M5420">
            <v>1</v>
          </cell>
          <cell r="N5420" t="str">
            <v>660</v>
          </cell>
          <cell r="Q5420" t="str">
            <v>TSC</v>
          </cell>
          <cell r="S5420">
            <v>0</v>
          </cell>
          <cell r="T5420">
            <v>425</v>
          </cell>
          <cell r="U5420">
            <v>0</v>
          </cell>
        </row>
        <row r="5421">
          <cell r="G5421" t="str">
            <v>07</v>
          </cell>
          <cell r="M5421">
            <v>2</v>
          </cell>
          <cell r="N5421" t="str">
            <v>621</v>
          </cell>
          <cell r="Q5421" t="str">
            <v>EEX</v>
          </cell>
          <cell r="S5421">
            <v>0</v>
          </cell>
          <cell r="T5421">
            <v>6323476</v>
          </cell>
          <cell r="U5421">
            <v>12792.2</v>
          </cell>
        </row>
        <row r="5422">
          <cell r="G5422" t="str">
            <v>07</v>
          </cell>
          <cell r="M5422">
            <v>1</v>
          </cell>
          <cell r="N5422" t="str">
            <v>624</v>
          </cell>
          <cell r="Q5422" t="str">
            <v>EC</v>
          </cell>
          <cell r="S5422">
            <v>0</v>
          </cell>
          <cell r="T5422">
            <v>14916176</v>
          </cell>
          <cell r="U5422">
            <v>909186.95</v>
          </cell>
        </row>
        <row r="5423">
          <cell r="G5423" t="str">
            <v>02</v>
          </cell>
          <cell r="M5423">
            <v>2</v>
          </cell>
          <cell r="N5423" t="str">
            <v>611</v>
          </cell>
          <cell r="Q5423" t="str">
            <v>TTC</v>
          </cell>
          <cell r="S5423">
            <v>0</v>
          </cell>
          <cell r="T5423">
            <v>11972486</v>
          </cell>
          <cell r="U5423">
            <v>-0.11</v>
          </cell>
        </row>
        <row r="5424">
          <cell r="G5424" t="str">
            <v>04</v>
          </cell>
          <cell r="M5424">
            <v>2</v>
          </cell>
          <cell r="N5424" t="str">
            <v>626</v>
          </cell>
          <cell r="Q5424" t="str">
            <v>ECR</v>
          </cell>
          <cell r="S5424">
            <v>0</v>
          </cell>
          <cell r="T5424">
            <v>1020195</v>
          </cell>
          <cell r="U5424">
            <v>3495.18</v>
          </cell>
        </row>
        <row r="5425">
          <cell r="G5425" t="str">
            <v>04</v>
          </cell>
          <cell r="M5425">
            <v>4</v>
          </cell>
          <cell r="N5425" t="str">
            <v>623</v>
          </cell>
          <cell r="Q5425" t="str">
            <v>TTC</v>
          </cell>
          <cell r="S5425">
            <v>0</v>
          </cell>
          <cell r="T5425">
            <v>123384</v>
          </cell>
          <cell r="U5425">
            <v>0</v>
          </cell>
        </row>
        <row r="5426">
          <cell r="G5426" t="str">
            <v>16</v>
          </cell>
          <cell r="M5426">
            <v>1</v>
          </cell>
          <cell r="N5426" t="str">
            <v>641</v>
          </cell>
          <cell r="Q5426" t="str">
            <v>RAU</v>
          </cell>
          <cell r="S5426">
            <v>0</v>
          </cell>
          <cell r="T5426">
            <v>45081</v>
          </cell>
          <cell r="U5426">
            <v>0.88</v>
          </cell>
        </row>
        <row r="5427">
          <cell r="G5427" t="str">
            <v>05</v>
          </cell>
          <cell r="M5427">
            <v>1</v>
          </cell>
          <cell r="N5427" t="str">
            <v>621</v>
          </cell>
          <cell r="Q5427" t="str">
            <v>DO5</v>
          </cell>
          <cell r="S5427">
            <v>0</v>
          </cell>
          <cell r="T5427">
            <v>320</v>
          </cell>
          <cell r="U5427">
            <v>-0.14000000000000001</v>
          </cell>
        </row>
        <row r="5428">
          <cell r="G5428" t="str">
            <v>04</v>
          </cell>
          <cell r="M5428">
            <v>2</v>
          </cell>
          <cell r="N5428" t="str">
            <v>624</v>
          </cell>
          <cell r="Q5428" t="str">
            <v>DSU</v>
          </cell>
          <cell r="S5428">
            <v>0</v>
          </cell>
          <cell r="T5428">
            <v>7606217</v>
          </cell>
          <cell r="U5428">
            <v>250.98</v>
          </cell>
        </row>
        <row r="5429">
          <cell r="G5429" t="str">
            <v>05</v>
          </cell>
          <cell r="M5429">
            <v>6</v>
          </cell>
          <cell r="N5429" t="str">
            <v>624</v>
          </cell>
          <cell r="Q5429" t="str">
            <v>RIN</v>
          </cell>
          <cell r="S5429">
            <v>0</v>
          </cell>
          <cell r="T5429">
            <v>3870300</v>
          </cell>
          <cell r="U5429">
            <v>6637.56</v>
          </cell>
        </row>
        <row r="5430">
          <cell r="G5430" t="str">
            <v>02</v>
          </cell>
          <cell r="M5430">
            <v>12</v>
          </cell>
          <cell r="N5430" t="str">
            <v>611</v>
          </cell>
          <cell r="Q5430" t="str">
            <v>FMU</v>
          </cell>
          <cell r="S5430">
            <v>0</v>
          </cell>
          <cell r="T5430">
            <v>6488</v>
          </cell>
          <cell r="U5430">
            <v>0</v>
          </cell>
        </row>
        <row r="5431">
          <cell r="G5431" t="str">
            <v>09</v>
          </cell>
          <cell r="M5431">
            <v>1</v>
          </cell>
          <cell r="N5431" t="str">
            <v>655</v>
          </cell>
          <cell r="Q5431" t="str">
            <v>EP1</v>
          </cell>
          <cell r="S5431">
            <v>0</v>
          </cell>
          <cell r="T5431">
            <v>587250</v>
          </cell>
          <cell r="U5431">
            <v>0</v>
          </cell>
        </row>
        <row r="5432">
          <cell r="G5432" t="str">
            <v>04</v>
          </cell>
          <cell r="M5432">
            <v>3</v>
          </cell>
          <cell r="N5432" t="str">
            <v>624</v>
          </cell>
          <cell r="Q5432" t="str">
            <v>LMV</v>
          </cell>
          <cell r="S5432">
            <v>0</v>
          </cell>
          <cell r="T5432">
            <v>491328</v>
          </cell>
          <cell r="U5432">
            <v>-0.98</v>
          </cell>
        </row>
        <row r="5433">
          <cell r="G5433" t="str">
            <v>04</v>
          </cell>
          <cell r="M5433">
            <v>6</v>
          </cell>
          <cell r="N5433" t="str">
            <v>624</v>
          </cell>
          <cell r="Q5433" t="str">
            <v>DC</v>
          </cell>
          <cell r="S5433">
            <v>0</v>
          </cell>
          <cell r="T5433">
            <v>2330.21</v>
          </cell>
          <cell r="U5433">
            <v>27853.55</v>
          </cell>
        </row>
        <row r="5434">
          <cell r="G5434" t="str">
            <v>04</v>
          </cell>
          <cell r="M5434">
            <v>4</v>
          </cell>
          <cell r="N5434" t="str">
            <v>623</v>
          </cell>
          <cell r="Q5434" t="str">
            <v>DSU</v>
          </cell>
          <cell r="S5434">
            <v>0</v>
          </cell>
          <cell r="T5434">
            <v>123384</v>
          </cell>
          <cell r="U5434">
            <v>12.46</v>
          </cell>
        </row>
        <row r="5435">
          <cell r="G5435" t="str">
            <v>05</v>
          </cell>
          <cell r="M5435">
            <v>2</v>
          </cell>
          <cell r="N5435" t="str">
            <v>624</v>
          </cell>
          <cell r="Q5435" t="str">
            <v>EIN</v>
          </cell>
          <cell r="S5435">
            <v>0</v>
          </cell>
          <cell r="T5435">
            <v>5617464</v>
          </cell>
          <cell r="U5435">
            <v>3157.02</v>
          </cell>
        </row>
        <row r="5436">
          <cell r="G5436" t="str">
            <v>04</v>
          </cell>
          <cell r="M5436">
            <v>1</v>
          </cell>
          <cell r="N5436" t="str">
            <v>624</v>
          </cell>
          <cell r="Q5436" t="str">
            <v>DO4</v>
          </cell>
          <cell r="S5436">
            <v>0</v>
          </cell>
          <cell r="T5436">
            <v>123264</v>
          </cell>
          <cell r="U5436">
            <v>0</v>
          </cell>
        </row>
        <row r="5437">
          <cell r="G5437" t="str">
            <v>04</v>
          </cell>
          <cell r="M5437">
            <v>1</v>
          </cell>
          <cell r="N5437" t="str">
            <v>624</v>
          </cell>
          <cell r="Q5437" t="str">
            <v>DC</v>
          </cell>
          <cell r="S5437">
            <v>2</v>
          </cell>
          <cell r="T5437">
            <v>56133.8</v>
          </cell>
          <cell r="U5437">
            <v>685965.06</v>
          </cell>
        </row>
        <row r="5438">
          <cell r="G5438" t="str">
            <v>07</v>
          </cell>
          <cell r="M5438">
            <v>2</v>
          </cell>
          <cell r="N5438" t="str">
            <v>624</v>
          </cell>
          <cell r="Q5438" t="str">
            <v>BFC</v>
          </cell>
          <cell r="S5438">
            <v>0</v>
          </cell>
          <cell r="T5438">
            <v>3418959</v>
          </cell>
          <cell r="U5438">
            <v>98305.32</v>
          </cell>
        </row>
        <row r="5439">
          <cell r="G5439" t="str">
            <v>04</v>
          </cell>
          <cell r="M5439">
            <v>10</v>
          </cell>
          <cell r="N5439" t="str">
            <v>624</v>
          </cell>
          <cell r="Q5439" t="str">
            <v>FVE</v>
          </cell>
          <cell r="S5439">
            <v>0</v>
          </cell>
          <cell r="T5439">
            <v>460944</v>
          </cell>
          <cell r="U5439">
            <v>0</v>
          </cell>
        </row>
        <row r="5440">
          <cell r="G5440" t="str">
            <v>16</v>
          </cell>
          <cell r="M5440">
            <v>1</v>
          </cell>
          <cell r="N5440" t="str">
            <v>623</v>
          </cell>
          <cell r="Q5440" t="str">
            <v>PRV</v>
          </cell>
          <cell r="S5440">
            <v>0</v>
          </cell>
          <cell r="T5440">
            <v>87168</v>
          </cell>
          <cell r="U5440">
            <v>10.72</v>
          </cell>
        </row>
        <row r="5441">
          <cell r="G5441" t="str">
            <v>07</v>
          </cell>
          <cell r="M5441">
            <v>2</v>
          </cell>
          <cell r="N5441" t="str">
            <v>624</v>
          </cell>
          <cell r="Q5441" t="str">
            <v>DS3</v>
          </cell>
          <cell r="S5441">
            <v>0</v>
          </cell>
          <cell r="T5441">
            <v>108834</v>
          </cell>
          <cell r="U5441">
            <v>-21.88</v>
          </cell>
        </row>
        <row r="5442">
          <cell r="G5442" t="str">
            <v>02</v>
          </cell>
          <cell r="M5442">
            <v>52</v>
          </cell>
          <cell r="N5442" t="str">
            <v>612</v>
          </cell>
          <cell r="Q5442" t="str">
            <v>EC</v>
          </cell>
          <cell r="S5442">
            <v>1</v>
          </cell>
          <cell r="T5442">
            <v>5872</v>
          </cell>
          <cell r="U5442">
            <v>574.5</v>
          </cell>
        </row>
        <row r="5443">
          <cell r="G5443" t="str">
            <v>04</v>
          </cell>
          <cell r="M5443">
            <v>3</v>
          </cell>
          <cell r="N5443" t="str">
            <v>623</v>
          </cell>
          <cell r="Q5443" t="str">
            <v>PRC</v>
          </cell>
          <cell r="S5443">
            <v>0</v>
          </cell>
          <cell r="T5443">
            <v>174000</v>
          </cell>
          <cell r="U5443">
            <v>889.49</v>
          </cell>
        </row>
        <row r="5444">
          <cell r="G5444" t="str">
            <v>23</v>
          </cell>
          <cell r="M5444">
            <v>1</v>
          </cell>
          <cell r="N5444" t="str">
            <v>685</v>
          </cell>
          <cell r="Q5444" t="str">
            <v>VEC</v>
          </cell>
          <cell r="S5444">
            <v>0</v>
          </cell>
          <cell r="T5444">
            <v>28650</v>
          </cell>
          <cell r="U5444">
            <v>-827.77</v>
          </cell>
        </row>
        <row r="5445">
          <cell r="G5445" t="str">
            <v>05</v>
          </cell>
          <cell r="M5445">
            <v>15</v>
          </cell>
          <cell r="N5445" t="str">
            <v>624</v>
          </cell>
          <cell r="Q5445" t="str">
            <v>PRC</v>
          </cell>
          <cell r="S5445">
            <v>0</v>
          </cell>
          <cell r="T5445">
            <v>703056</v>
          </cell>
          <cell r="U5445">
            <v>944.2</v>
          </cell>
        </row>
        <row r="5446">
          <cell r="G5446" t="str">
            <v>05</v>
          </cell>
          <cell r="M5446">
            <v>1</v>
          </cell>
          <cell r="N5446" t="str">
            <v>626</v>
          </cell>
          <cell r="Q5446" t="str">
            <v>DS2</v>
          </cell>
          <cell r="S5446">
            <v>0</v>
          </cell>
          <cell r="T5446">
            <v>1353600</v>
          </cell>
          <cell r="U5446">
            <v>0</v>
          </cell>
        </row>
        <row r="5447">
          <cell r="G5447" t="str">
            <v>16</v>
          </cell>
          <cell r="M5447">
            <v>3</v>
          </cell>
          <cell r="N5447" t="str">
            <v>641</v>
          </cell>
          <cell r="Q5447" t="str">
            <v>PRC</v>
          </cell>
          <cell r="S5447">
            <v>0</v>
          </cell>
          <cell r="T5447">
            <v>1438380</v>
          </cell>
          <cell r="U5447">
            <v>7204.91</v>
          </cell>
        </row>
        <row r="5448">
          <cell r="G5448" t="str">
            <v>07</v>
          </cell>
          <cell r="M5448">
            <v>1</v>
          </cell>
          <cell r="N5448" t="str">
            <v>626</v>
          </cell>
          <cell r="Q5448" t="str">
            <v>DS6</v>
          </cell>
          <cell r="S5448">
            <v>0</v>
          </cell>
          <cell r="T5448">
            <v>683712</v>
          </cell>
          <cell r="U5448">
            <v>0.68</v>
          </cell>
        </row>
        <row r="5449">
          <cell r="G5449" t="str">
            <v>16</v>
          </cell>
          <cell r="M5449">
            <v>2</v>
          </cell>
          <cell r="N5449" t="str">
            <v>641</v>
          </cell>
          <cell r="Q5449" t="str">
            <v>BFC</v>
          </cell>
          <cell r="S5449">
            <v>0</v>
          </cell>
          <cell r="T5449">
            <v>806</v>
          </cell>
          <cell r="U5449">
            <v>23.27</v>
          </cell>
        </row>
        <row r="5450">
          <cell r="G5450" t="str">
            <v>08</v>
          </cell>
          <cell r="M5450">
            <v>1</v>
          </cell>
          <cell r="N5450" t="str">
            <v>621</v>
          </cell>
          <cell r="Q5450" t="str">
            <v>LMV</v>
          </cell>
          <cell r="S5450">
            <v>0</v>
          </cell>
          <cell r="T5450">
            <v>638179</v>
          </cell>
          <cell r="U5450">
            <v>-22.98</v>
          </cell>
        </row>
        <row r="5451">
          <cell r="G5451" t="str">
            <v>04</v>
          </cell>
          <cell r="M5451">
            <v>2</v>
          </cell>
          <cell r="N5451" t="str">
            <v>642</v>
          </cell>
          <cell r="Q5451" t="str">
            <v>TTE</v>
          </cell>
          <cell r="S5451">
            <v>0</v>
          </cell>
          <cell r="T5451">
            <v>26774</v>
          </cell>
          <cell r="U5451">
            <v>0</v>
          </cell>
        </row>
        <row r="5452">
          <cell r="G5452" t="str">
            <v>04</v>
          </cell>
          <cell r="M5452">
            <v>3</v>
          </cell>
          <cell r="N5452" t="str">
            <v>642</v>
          </cell>
          <cell r="Q5452" t="str">
            <v>EFL</v>
          </cell>
          <cell r="S5452">
            <v>0</v>
          </cell>
          <cell r="T5452">
            <v>1416</v>
          </cell>
          <cell r="U5452">
            <v>43.72</v>
          </cell>
        </row>
        <row r="5453">
          <cell r="G5453" t="str">
            <v>08</v>
          </cell>
          <cell r="M5453">
            <v>6</v>
          </cell>
          <cell r="N5453" t="str">
            <v>626</v>
          </cell>
          <cell r="Q5453" t="str">
            <v>EIN</v>
          </cell>
          <cell r="S5453">
            <v>0</v>
          </cell>
          <cell r="T5453">
            <v>4821795</v>
          </cell>
          <cell r="U5453">
            <v>2709.84</v>
          </cell>
        </row>
        <row r="5454">
          <cell r="G5454" t="str">
            <v>04</v>
          </cell>
          <cell r="M5454">
            <v>9</v>
          </cell>
          <cell r="N5454" t="str">
            <v>624</v>
          </cell>
          <cell r="Q5454" t="str">
            <v>RIN</v>
          </cell>
          <cell r="S5454">
            <v>0</v>
          </cell>
          <cell r="T5454">
            <v>538080</v>
          </cell>
          <cell r="U5454">
            <v>922.8</v>
          </cell>
        </row>
        <row r="5455">
          <cell r="G5455" t="str">
            <v>07</v>
          </cell>
          <cell r="M5455">
            <v>2</v>
          </cell>
          <cell r="N5455" t="str">
            <v>623</v>
          </cell>
          <cell r="Q5455" t="str">
            <v>PRV</v>
          </cell>
          <cell r="S5455">
            <v>0</v>
          </cell>
          <cell r="T5455">
            <v>2393474</v>
          </cell>
          <cell r="U5455">
            <v>294.38</v>
          </cell>
        </row>
        <row r="5456">
          <cell r="G5456" t="str">
            <v>04</v>
          </cell>
          <cell r="M5456">
            <v>3</v>
          </cell>
          <cell r="N5456" t="str">
            <v>650</v>
          </cell>
          <cell r="Q5456" t="str">
            <v>EP2</v>
          </cell>
          <cell r="S5456">
            <v>0</v>
          </cell>
          <cell r="T5456">
            <v>41467</v>
          </cell>
          <cell r="U5456">
            <v>-3.53</v>
          </cell>
        </row>
        <row r="5457">
          <cell r="G5457" t="str">
            <v>08</v>
          </cell>
          <cell r="M5457">
            <v>6</v>
          </cell>
          <cell r="N5457" t="str">
            <v>626</v>
          </cell>
          <cell r="Q5457" t="str">
            <v>PRC</v>
          </cell>
          <cell r="S5457">
            <v>0</v>
          </cell>
          <cell r="T5457">
            <v>1623105</v>
          </cell>
          <cell r="U5457">
            <v>2088.9299999999998</v>
          </cell>
        </row>
        <row r="5458">
          <cell r="G5458" t="str">
            <v>05</v>
          </cell>
          <cell r="M5458">
            <v>1</v>
          </cell>
          <cell r="N5458" t="str">
            <v>623</v>
          </cell>
          <cell r="Q5458" t="str">
            <v>FMU</v>
          </cell>
          <cell r="S5458">
            <v>0</v>
          </cell>
          <cell r="T5458">
            <v>216488</v>
          </cell>
          <cell r="U5458">
            <v>0.21</v>
          </cell>
        </row>
        <row r="5459">
          <cell r="G5459" t="str">
            <v>08</v>
          </cell>
          <cell r="M5459">
            <v>1</v>
          </cell>
          <cell r="N5459" t="str">
            <v>676</v>
          </cell>
          <cell r="Q5459" t="str">
            <v>FVC</v>
          </cell>
          <cell r="S5459">
            <v>0</v>
          </cell>
          <cell r="T5459">
            <v>2649750</v>
          </cell>
          <cell r="U5459">
            <v>0</v>
          </cell>
        </row>
        <row r="5460">
          <cell r="G5460" t="str">
            <v>05</v>
          </cell>
          <cell r="M5460">
            <v>1</v>
          </cell>
          <cell r="N5460" t="str">
            <v>626</v>
          </cell>
          <cell r="Q5460" t="str">
            <v>DS3</v>
          </cell>
          <cell r="S5460">
            <v>0</v>
          </cell>
          <cell r="T5460">
            <v>1353600</v>
          </cell>
          <cell r="U5460">
            <v>-59.56</v>
          </cell>
        </row>
        <row r="5461">
          <cell r="G5461" t="str">
            <v>04</v>
          </cell>
          <cell r="M5461">
            <v>4</v>
          </cell>
          <cell r="N5461" t="str">
            <v>623</v>
          </cell>
          <cell r="Q5461" t="str">
            <v>FVE</v>
          </cell>
          <cell r="S5461">
            <v>0</v>
          </cell>
          <cell r="T5461">
            <v>123384</v>
          </cell>
          <cell r="U5461">
            <v>0</v>
          </cell>
        </row>
        <row r="5462">
          <cell r="G5462" t="str">
            <v>16</v>
          </cell>
          <cell r="M5462">
            <v>4</v>
          </cell>
          <cell r="N5462" t="str">
            <v>641</v>
          </cell>
          <cell r="Q5462" t="str">
            <v>ECR</v>
          </cell>
          <cell r="S5462">
            <v>0</v>
          </cell>
          <cell r="T5462">
            <v>117680</v>
          </cell>
          <cell r="U5462">
            <v>383.64</v>
          </cell>
        </row>
        <row r="5463">
          <cell r="G5463" t="str">
            <v>04</v>
          </cell>
          <cell r="M5463">
            <v>4</v>
          </cell>
          <cell r="N5463" t="str">
            <v>626</v>
          </cell>
          <cell r="Q5463" t="str">
            <v>DC</v>
          </cell>
          <cell r="S5463">
            <v>0</v>
          </cell>
          <cell r="T5463">
            <v>6908.39</v>
          </cell>
          <cell r="U5463">
            <v>163095.63</v>
          </cell>
        </row>
        <row r="5464">
          <cell r="G5464" t="str">
            <v>04</v>
          </cell>
          <cell r="M5464">
            <v>3</v>
          </cell>
          <cell r="N5464" t="str">
            <v>641</v>
          </cell>
          <cell r="Q5464" t="str">
            <v>EFV</v>
          </cell>
          <cell r="S5464">
            <v>0</v>
          </cell>
          <cell r="T5464">
            <v>802300</v>
          </cell>
          <cell r="U5464">
            <v>-1708.09</v>
          </cell>
        </row>
        <row r="5465">
          <cell r="G5465" t="str">
            <v>08</v>
          </cell>
          <cell r="M5465">
            <v>2</v>
          </cell>
          <cell r="N5465" t="str">
            <v>625</v>
          </cell>
          <cell r="Q5465" t="str">
            <v>TIU</v>
          </cell>
          <cell r="S5465">
            <v>0</v>
          </cell>
          <cell r="T5465">
            <v>7432128</v>
          </cell>
          <cell r="U5465">
            <v>0</v>
          </cell>
        </row>
        <row r="5466">
          <cell r="G5466" t="str">
            <v>08</v>
          </cell>
          <cell r="M5466">
            <v>1</v>
          </cell>
          <cell r="N5466" t="str">
            <v>625</v>
          </cell>
          <cell r="Q5466" t="str">
            <v>DS4</v>
          </cell>
          <cell r="S5466">
            <v>0</v>
          </cell>
          <cell r="T5466">
            <v>257760</v>
          </cell>
          <cell r="U5466">
            <v>7.48</v>
          </cell>
        </row>
        <row r="5467">
          <cell r="G5467" t="str">
            <v>04</v>
          </cell>
          <cell r="M5467">
            <v>4</v>
          </cell>
          <cell r="N5467" t="str">
            <v>624</v>
          </cell>
          <cell r="Q5467" t="str">
            <v>FVC</v>
          </cell>
          <cell r="S5467">
            <v>0</v>
          </cell>
          <cell r="T5467">
            <v>8937510</v>
          </cell>
          <cell r="U5467">
            <v>0</v>
          </cell>
        </row>
        <row r="5468">
          <cell r="G5468" t="str">
            <v>07</v>
          </cell>
          <cell r="M5468">
            <v>1</v>
          </cell>
          <cell r="N5468" t="str">
            <v>623</v>
          </cell>
          <cell r="Q5468" t="str">
            <v>PRC</v>
          </cell>
          <cell r="S5468">
            <v>0</v>
          </cell>
          <cell r="T5468">
            <v>19183936</v>
          </cell>
          <cell r="U5468">
            <v>98068.27</v>
          </cell>
        </row>
        <row r="5469">
          <cell r="G5469" t="str">
            <v>05</v>
          </cell>
          <cell r="M5469">
            <v>2</v>
          </cell>
          <cell r="N5469" t="str">
            <v>624</v>
          </cell>
          <cell r="Q5469" t="str">
            <v>EUR</v>
          </cell>
          <cell r="S5469">
            <v>0</v>
          </cell>
          <cell r="T5469">
            <v>5617464</v>
          </cell>
          <cell r="U5469">
            <v>44.94</v>
          </cell>
        </row>
        <row r="5470">
          <cell r="G5470" t="str">
            <v>08</v>
          </cell>
          <cell r="M5470">
            <v>1</v>
          </cell>
          <cell r="N5470" t="str">
            <v>676</v>
          </cell>
          <cell r="Q5470" t="str">
            <v>FFE</v>
          </cell>
          <cell r="S5470">
            <v>0</v>
          </cell>
          <cell r="T5470">
            <v>2649750</v>
          </cell>
          <cell r="U5470">
            <v>146.31</v>
          </cell>
        </row>
        <row r="5471">
          <cell r="G5471" t="str">
            <v>05</v>
          </cell>
          <cell r="M5471">
            <v>6</v>
          </cell>
          <cell r="N5471" t="str">
            <v>626</v>
          </cell>
          <cell r="Q5471" t="str">
            <v>MSO</v>
          </cell>
          <cell r="S5471">
            <v>0</v>
          </cell>
          <cell r="T5471">
            <v>813780</v>
          </cell>
          <cell r="U5471">
            <v>502.1</v>
          </cell>
        </row>
        <row r="5472">
          <cell r="G5472" t="str">
            <v>04</v>
          </cell>
          <cell r="M5472">
            <v>1</v>
          </cell>
          <cell r="N5472" t="str">
            <v>624</v>
          </cell>
          <cell r="Q5472" t="str">
            <v>PRC</v>
          </cell>
          <cell r="S5472">
            <v>0</v>
          </cell>
          <cell r="T5472">
            <v>30713904</v>
          </cell>
          <cell r="U5472">
            <v>41248.81</v>
          </cell>
        </row>
        <row r="5473">
          <cell r="G5473" t="str">
            <v>01</v>
          </cell>
          <cell r="M5473">
            <v>1</v>
          </cell>
          <cell r="N5473" t="str">
            <v>660</v>
          </cell>
          <cell r="Q5473" t="str">
            <v>L08</v>
          </cell>
          <cell r="S5473">
            <v>0</v>
          </cell>
          <cell r="T5473">
            <v>33</v>
          </cell>
          <cell r="U5473">
            <v>132.33000000000001</v>
          </cell>
        </row>
        <row r="5474">
          <cell r="G5474" t="str">
            <v>08</v>
          </cell>
          <cell r="M5474">
            <v>1</v>
          </cell>
          <cell r="N5474" t="str">
            <v>625</v>
          </cell>
          <cell r="Q5474" t="str">
            <v>EFV</v>
          </cell>
          <cell r="S5474">
            <v>0</v>
          </cell>
          <cell r="T5474">
            <v>257760</v>
          </cell>
          <cell r="U5474">
            <v>-548.77</v>
          </cell>
        </row>
        <row r="5475">
          <cell r="G5475" t="str">
            <v>08</v>
          </cell>
          <cell r="M5475">
            <v>1</v>
          </cell>
          <cell r="N5475" t="str">
            <v>625</v>
          </cell>
          <cell r="Q5475" t="str">
            <v>MSV</v>
          </cell>
          <cell r="S5475">
            <v>0</v>
          </cell>
          <cell r="T5475">
            <v>257760</v>
          </cell>
          <cell r="U5475">
            <v>-147.69999999999999</v>
          </cell>
        </row>
        <row r="5476">
          <cell r="G5476" t="str">
            <v>09</v>
          </cell>
          <cell r="M5476">
            <v>1</v>
          </cell>
          <cell r="N5476" t="str">
            <v>660</v>
          </cell>
          <cell r="Q5476" t="str">
            <v>E19</v>
          </cell>
          <cell r="S5476">
            <v>0</v>
          </cell>
          <cell r="T5476">
            <v>251</v>
          </cell>
          <cell r="U5476">
            <v>7.92</v>
          </cell>
        </row>
        <row r="5477">
          <cell r="G5477" t="str">
            <v>02</v>
          </cell>
          <cell r="M5477">
            <v>12</v>
          </cell>
          <cell r="N5477" t="str">
            <v>611</v>
          </cell>
          <cell r="Q5477" t="str">
            <v>EIV</v>
          </cell>
          <cell r="S5477">
            <v>0</v>
          </cell>
          <cell r="T5477">
            <v>6488</v>
          </cell>
          <cell r="U5477">
            <v>0</v>
          </cell>
        </row>
        <row r="5478">
          <cell r="G5478" t="str">
            <v>09</v>
          </cell>
          <cell r="M5478">
            <v>1</v>
          </cell>
          <cell r="N5478" t="str">
            <v>655</v>
          </cell>
          <cell r="Q5478" t="str">
            <v>FVE</v>
          </cell>
          <cell r="S5478">
            <v>0</v>
          </cell>
          <cell r="T5478">
            <v>587250</v>
          </cell>
          <cell r="U5478">
            <v>0</v>
          </cell>
        </row>
        <row r="5479">
          <cell r="G5479" t="str">
            <v>08</v>
          </cell>
          <cell r="M5479">
            <v>1</v>
          </cell>
          <cell r="N5479" t="str">
            <v>624</v>
          </cell>
          <cell r="Q5479" t="str">
            <v>DC</v>
          </cell>
          <cell r="S5479">
            <v>2</v>
          </cell>
          <cell r="T5479">
            <v>29107.88</v>
          </cell>
          <cell r="U5479">
            <v>339688.96000000002</v>
          </cell>
        </row>
        <row r="5480">
          <cell r="G5480" t="str">
            <v>07</v>
          </cell>
          <cell r="M5480">
            <v>3</v>
          </cell>
          <cell r="N5480" t="str">
            <v>624</v>
          </cell>
          <cell r="Q5480" t="str">
            <v>PPT</v>
          </cell>
          <cell r="S5480">
            <v>0</v>
          </cell>
          <cell r="T5480">
            <v>578160</v>
          </cell>
          <cell r="U5480">
            <v>0</v>
          </cell>
        </row>
        <row r="5481">
          <cell r="G5481" t="str">
            <v>02</v>
          </cell>
          <cell r="M5481">
            <v>12</v>
          </cell>
          <cell r="N5481" t="str">
            <v>611</v>
          </cell>
          <cell r="Q5481" t="str">
            <v>EP2</v>
          </cell>
          <cell r="S5481">
            <v>0</v>
          </cell>
          <cell r="T5481">
            <v>6488</v>
          </cell>
          <cell r="U5481">
            <v>-0.87</v>
          </cell>
        </row>
        <row r="5482">
          <cell r="G5482" t="str">
            <v>08</v>
          </cell>
          <cell r="M5482">
            <v>4</v>
          </cell>
          <cell r="N5482" t="str">
            <v>624</v>
          </cell>
          <cell r="Q5482" t="str">
            <v>MC</v>
          </cell>
          <cell r="S5482">
            <v>1</v>
          </cell>
          <cell r="T5482">
            <v>50</v>
          </cell>
          <cell r="U5482">
            <v>0</v>
          </cell>
        </row>
        <row r="5483">
          <cell r="G5483" t="str">
            <v>04</v>
          </cell>
          <cell r="M5483">
            <v>1</v>
          </cell>
          <cell r="N5483" t="str">
            <v>650</v>
          </cell>
          <cell r="Q5483" t="str">
            <v>FVC</v>
          </cell>
          <cell r="S5483">
            <v>0</v>
          </cell>
          <cell r="T5483">
            <v>111994</v>
          </cell>
          <cell r="U5483">
            <v>0</v>
          </cell>
        </row>
        <row r="5484">
          <cell r="G5484" t="str">
            <v>07</v>
          </cell>
          <cell r="M5484">
            <v>2</v>
          </cell>
          <cell r="N5484" t="str">
            <v>621</v>
          </cell>
          <cell r="Q5484" t="str">
            <v>LMV</v>
          </cell>
          <cell r="S5484">
            <v>0</v>
          </cell>
          <cell r="T5484">
            <v>6253875</v>
          </cell>
          <cell r="U5484">
            <v>-225</v>
          </cell>
        </row>
        <row r="5485">
          <cell r="G5485" t="str">
            <v>08</v>
          </cell>
          <cell r="M5485">
            <v>4</v>
          </cell>
          <cell r="N5485" t="str">
            <v>626</v>
          </cell>
          <cell r="Q5485" t="str">
            <v>SD</v>
          </cell>
          <cell r="S5485">
            <v>0</v>
          </cell>
          <cell r="T5485">
            <v>26837.05</v>
          </cell>
          <cell r="U5485">
            <v>-19322.669999999998</v>
          </cell>
        </row>
        <row r="5486">
          <cell r="G5486" t="str">
            <v>05</v>
          </cell>
          <cell r="M5486">
            <v>2</v>
          </cell>
          <cell r="N5486" t="str">
            <v>621</v>
          </cell>
          <cell r="Q5486" t="str">
            <v>TSC</v>
          </cell>
          <cell r="S5486">
            <v>0</v>
          </cell>
          <cell r="T5486">
            <v>982780</v>
          </cell>
          <cell r="U5486">
            <v>0</v>
          </cell>
        </row>
        <row r="5487">
          <cell r="G5487" t="str">
            <v>04</v>
          </cell>
          <cell r="M5487">
            <v>10</v>
          </cell>
          <cell r="N5487" t="str">
            <v>624</v>
          </cell>
          <cell r="Q5487" t="str">
            <v>FFC</v>
          </cell>
          <cell r="S5487">
            <v>0</v>
          </cell>
          <cell r="T5487">
            <v>460944</v>
          </cell>
          <cell r="U5487">
            <v>8.76</v>
          </cell>
        </row>
        <row r="5488">
          <cell r="G5488" t="str">
            <v>04</v>
          </cell>
          <cell r="M5488">
            <v>2</v>
          </cell>
          <cell r="N5488" t="str">
            <v>626</v>
          </cell>
          <cell r="Q5488" t="str">
            <v>TIU</v>
          </cell>
          <cell r="S5488">
            <v>0</v>
          </cell>
          <cell r="T5488">
            <v>1020195</v>
          </cell>
          <cell r="U5488">
            <v>0</v>
          </cell>
        </row>
        <row r="5489">
          <cell r="G5489" t="str">
            <v>08</v>
          </cell>
          <cell r="M5489">
            <v>1</v>
          </cell>
          <cell r="N5489" t="str">
            <v>632</v>
          </cell>
          <cell r="Q5489" t="str">
            <v>DS2</v>
          </cell>
          <cell r="S5489">
            <v>0</v>
          </cell>
          <cell r="T5489">
            <v>32245427</v>
          </cell>
          <cell r="U5489">
            <v>0</v>
          </cell>
        </row>
        <row r="5490">
          <cell r="G5490" t="str">
            <v>02</v>
          </cell>
          <cell r="M5490">
            <v>2</v>
          </cell>
          <cell r="N5490" t="str">
            <v>613</v>
          </cell>
          <cell r="Q5490" t="str">
            <v>EP4</v>
          </cell>
          <cell r="S5490">
            <v>0</v>
          </cell>
          <cell r="T5490">
            <v>704079</v>
          </cell>
          <cell r="U5490">
            <v>0</v>
          </cell>
        </row>
        <row r="5491">
          <cell r="G5491" t="str">
            <v>05</v>
          </cell>
          <cell r="M5491">
            <v>6</v>
          </cell>
          <cell r="N5491" t="str">
            <v>626</v>
          </cell>
          <cell r="Q5491" t="str">
            <v>DSM</v>
          </cell>
          <cell r="S5491">
            <v>0</v>
          </cell>
          <cell r="T5491">
            <v>813780</v>
          </cell>
          <cell r="U5491">
            <v>1149.06</v>
          </cell>
        </row>
        <row r="5492">
          <cell r="G5492" t="str">
            <v>07</v>
          </cell>
          <cell r="M5492">
            <v>3</v>
          </cell>
          <cell r="N5492" t="str">
            <v>642</v>
          </cell>
          <cell r="Q5492" t="str">
            <v>TTE</v>
          </cell>
          <cell r="S5492">
            <v>0</v>
          </cell>
          <cell r="T5492">
            <v>419</v>
          </cell>
          <cell r="U5492">
            <v>0</v>
          </cell>
        </row>
        <row r="5493">
          <cell r="G5493" t="str">
            <v>07</v>
          </cell>
          <cell r="M5493">
            <v>1</v>
          </cell>
          <cell r="N5493" t="str">
            <v>660</v>
          </cell>
          <cell r="Q5493" t="str">
            <v>RIV</v>
          </cell>
          <cell r="S5493">
            <v>0</v>
          </cell>
          <cell r="T5493">
            <v>14715</v>
          </cell>
          <cell r="U5493">
            <v>0</v>
          </cell>
        </row>
        <row r="5494">
          <cell r="G5494" t="str">
            <v>04</v>
          </cell>
          <cell r="M5494">
            <v>4</v>
          </cell>
          <cell r="N5494" t="str">
            <v>626</v>
          </cell>
          <cell r="Q5494" t="str">
            <v>OMS</v>
          </cell>
          <cell r="S5494">
            <v>0</v>
          </cell>
          <cell r="T5494">
            <v>3538426</v>
          </cell>
          <cell r="U5494">
            <v>764.3</v>
          </cell>
        </row>
        <row r="5495">
          <cell r="G5495" t="str">
            <v>05</v>
          </cell>
          <cell r="M5495">
            <v>1</v>
          </cell>
          <cell r="N5495" t="str">
            <v>623</v>
          </cell>
          <cell r="Q5495" t="str">
            <v>DC</v>
          </cell>
          <cell r="S5495">
            <v>2</v>
          </cell>
          <cell r="T5495">
            <v>721.4</v>
          </cell>
          <cell r="U5495">
            <v>7127.43</v>
          </cell>
        </row>
        <row r="5496">
          <cell r="G5496" t="str">
            <v>02</v>
          </cell>
          <cell r="M5496">
            <v>2</v>
          </cell>
          <cell r="N5496" t="str">
            <v>612</v>
          </cell>
          <cell r="Q5496" t="str">
            <v>FFC</v>
          </cell>
          <cell r="S5496">
            <v>0</v>
          </cell>
          <cell r="T5496">
            <v>4045543</v>
          </cell>
          <cell r="U5496">
            <v>113.25</v>
          </cell>
        </row>
        <row r="5497">
          <cell r="G5497" t="str">
            <v>05</v>
          </cell>
          <cell r="M5497">
            <v>1</v>
          </cell>
          <cell r="N5497" t="str">
            <v>621</v>
          </cell>
          <cell r="Q5497" t="str">
            <v>DO1</v>
          </cell>
          <cell r="S5497">
            <v>0</v>
          </cell>
          <cell r="T5497">
            <v>320</v>
          </cell>
          <cell r="U5497">
            <v>0.65</v>
          </cell>
        </row>
        <row r="5498">
          <cell r="G5498" t="str">
            <v>05</v>
          </cell>
          <cell r="M5498">
            <v>15</v>
          </cell>
          <cell r="N5498" t="str">
            <v>624</v>
          </cell>
          <cell r="Q5498" t="str">
            <v>ICN</v>
          </cell>
          <cell r="S5498">
            <v>0</v>
          </cell>
          <cell r="T5498">
            <v>703056</v>
          </cell>
          <cell r="U5498">
            <v>0</v>
          </cell>
        </row>
        <row r="5499">
          <cell r="G5499" t="str">
            <v>03</v>
          </cell>
          <cell r="M5499">
            <v>1</v>
          </cell>
          <cell r="N5499" t="str">
            <v>660</v>
          </cell>
          <cell r="Q5499" t="str">
            <v>FFE</v>
          </cell>
          <cell r="S5499">
            <v>0</v>
          </cell>
          <cell r="T5499">
            <v>425</v>
          </cell>
          <cell r="U5499">
            <v>0</v>
          </cell>
        </row>
        <row r="5500">
          <cell r="G5500" t="str">
            <v>07</v>
          </cell>
          <cell r="M5500">
            <v>1</v>
          </cell>
          <cell r="N5500" t="str">
            <v>626</v>
          </cell>
          <cell r="Q5500" t="str">
            <v>RTU</v>
          </cell>
          <cell r="S5500">
            <v>0</v>
          </cell>
          <cell r="T5500">
            <v>4321312</v>
          </cell>
          <cell r="U5500">
            <v>17.28</v>
          </cell>
        </row>
        <row r="5501">
          <cell r="G5501" t="str">
            <v>04</v>
          </cell>
          <cell r="M5501">
            <v>3</v>
          </cell>
          <cell r="N5501" t="str">
            <v>641</v>
          </cell>
          <cell r="Q5501" t="str">
            <v>LMV</v>
          </cell>
          <cell r="S5501">
            <v>0</v>
          </cell>
          <cell r="T5501">
            <v>802300</v>
          </cell>
          <cell r="U5501">
            <v>-61.73</v>
          </cell>
        </row>
        <row r="5502">
          <cell r="G5502" t="str">
            <v>09</v>
          </cell>
          <cell r="M5502">
            <v>1</v>
          </cell>
          <cell r="N5502" t="str">
            <v>655</v>
          </cell>
          <cell r="Q5502" t="str">
            <v>E42</v>
          </cell>
          <cell r="S5502">
            <v>0</v>
          </cell>
          <cell r="T5502">
            <v>587250</v>
          </cell>
          <cell r="U5502">
            <v>49583.85</v>
          </cell>
        </row>
        <row r="5503">
          <cell r="G5503" t="str">
            <v>04</v>
          </cell>
          <cell r="M5503">
            <v>6</v>
          </cell>
          <cell r="N5503" t="str">
            <v>624</v>
          </cell>
          <cell r="Q5503" t="str">
            <v>RIN</v>
          </cell>
          <cell r="S5503">
            <v>0</v>
          </cell>
          <cell r="T5503">
            <v>436015</v>
          </cell>
          <cell r="U5503">
            <v>747.76</v>
          </cell>
        </row>
        <row r="5504">
          <cell r="G5504" t="str">
            <v>04</v>
          </cell>
          <cell r="M5504">
            <v>2</v>
          </cell>
          <cell r="N5504" t="str">
            <v>623</v>
          </cell>
          <cell r="Q5504" t="str">
            <v>TSE</v>
          </cell>
          <cell r="S5504">
            <v>0</v>
          </cell>
          <cell r="T5504">
            <v>5525661</v>
          </cell>
          <cell r="U5504">
            <v>0</v>
          </cell>
        </row>
        <row r="5505">
          <cell r="G5505" t="str">
            <v>16</v>
          </cell>
          <cell r="M5505">
            <v>4</v>
          </cell>
          <cell r="N5505" t="str">
            <v>641</v>
          </cell>
          <cell r="Q5505" t="str">
            <v>EEX</v>
          </cell>
          <cell r="S5505">
            <v>0</v>
          </cell>
          <cell r="T5505">
            <v>117680</v>
          </cell>
          <cell r="U5505">
            <v>183.23</v>
          </cell>
        </row>
        <row r="5506">
          <cell r="G5506" t="str">
            <v>06</v>
          </cell>
          <cell r="M5506">
            <v>1</v>
          </cell>
          <cell r="N5506" t="str">
            <v>620</v>
          </cell>
          <cell r="Q5506" t="str">
            <v>EBF</v>
          </cell>
          <cell r="S5506">
            <v>0</v>
          </cell>
          <cell r="T5506">
            <v>3789</v>
          </cell>
          <cell r="U5506">
            <v>-108.85</v>
          </cell>
        </row>
        <row r="5507">
          <cell r="G5507" t="str">
            <v>08</v>
          </cell>
          <cell r="M5507">
            <v>2</v>
          </cell>
          <cell r="N5507" t="str">
            <v>625</v>
          </cell>
          <cell r="Q5507" t="str">
            <v>EIN</v>
          </cell>
          <cell r="S5507">
            <v>0</v>
          </cell>
          <cell r="T5507">
            <v>7432128</v>
          </cell>
          <cell r="U5507">
            <v>4176.8500000000004</v>
          </cell>
        </row>
        <row r="5508">
          <cell r="G5508" t="str">
            <v>09</v>
          </cell>
          <cell r="M5508">
            <v>1</v>
          </cell>
          <cell r="N5508" t="str">
            <v>650</v>
          </cell>
          <cell r="Q5508" t="str">
            <v>ECR</v>
          </cell>
          <cell r="S5508">
            <v>0</v>
          </cell>
          <cell r="T5508">
            <v>1553695</v>
          </cell>
          <cell r="U5508">
            <v>2133.2199999999998</v>
          </cell>
        </row>
        <row r="5509">
          <cell r="G5509" t="str">
            <v>01</v>
          </cell>
          <cell r="M5509">
            <v>1</v>
          </cell>
          <cell r="N5509" t="str">
            <v>660</v>
          </cell>
          <cell r="Q5509" t="str">
            <v>CAP</v>
          </cell>
          <cell r="S5509">
            <v>0</v>
          </cell>
          <cell r="T5509">
            <v>525277</v>
          </cell>
          <cell r="U5509">
            <v>-3.93</v>
          </cell>
        </row>
        <row r="5510">
          <cell r="G5510" t="str">
            <v>05</v>
          </cell>
          <cell r="M5510">
            <v>6</v>
          </cell>
          <cell r="N5510" t="str">
            <v>626</v>
          </cell>
          <cell r="Q5510" t="str">
            <v>DC</v>
          </cell>
          <cell r="S5510">
            <v>1</v>
          </cell>
          <cell r="T5510">
            <v>200</v>
          </cell>
          <cell r="U5510">
            <v>5034</v>
          </cell>
        </row>
        <row r="5511">
          <cell r="G5511" t="str">
            <v>04</v>
          </cell>
          <cell r="M5511">
            <v>4</v>
          </cell>
          <cell r="N5511" t="str">
            <v>624</v>
          </cell>
          <cell r="Q5511" t="str">
            <v>LMV</v>
          </cell>
          <cell r="S5511">
            <v>0</v>
          </cell>
          <cell r="T5511">
            <v>7392688</v>
          </cell>
          <cell r="U5511">
            <v>-14.79</v>
          </cell>
        </row>
        <row r="5512">
          <cell r="G5512" t="str">
            <v>16</v>
          </cell>
          <cell r="M5512">
            <v>1</v>
          </cell>
          <cell r="N5512" t="str">
            <v>641</v>
          </cell>
          <cell r="Q5512" t="str">
            <v>CAV</v>
          </cell>
          <cell r="S5512">
            <v>0</v>
          </cell>
          <cell r="T5512">
            <v>45081</v>
          </cell>
          <cell r="U5512">
            <v>-17.420000000000002</v>
          </cell>
        </row>
        <row r="5513">
          <cell r="G5513" t="str">
            <v>07</v>
          </cell>
          <cell r="M5513">
            <v>1</v>
          </cell>
          <cell r="N5513" t="str">
            <v>623</v>
          </cell>
          <cell r="Q5513" t="str">
            <v>EIN</v>
          </cell>
          <cell r="S5513">
            <v>0</v>
          </cell>
          <cell r="T5513">
            <v>19183936</v>
          </cell>
          <cell r="U5513">
            <v>10781.42</v>
          </cell>
        </row>
        <row r="5514">
          <cell r="G5514" t="str">
            <v>08</v>
          </cell>
          <cell r="M5514">
            <v>2</v>
          </cell>
          <cell r="N5514" t="str">
            <v>626</v>
          </cell>
          <cell r="Q5514" t="str">
            <v>PRV</v>
          </cell>
          <cell r="S5514">
            <v>0</v>
          </cell>
          <cell r="T5514">
            <v>12091464</v>
          </cell>
          <cell r="U5514">
            <v>459.48</v>
          </cell>
        </row>
        <row r="5515">
          <cell r="G5515" t="str">
            <v>08</v>
          </cell>
          <cell r="M5515">
            <v>4</v>
          </cell>
          <cell r="N5515" t="str">
            <v>626</v>
          </cell>
          <cell r="Q5515" t="str">
            <v>ECR</v>
          </cell>
          <cell r="S5515">
            <v>0</v>
          </cell>
          <cell r="T5515">
            <v>15820992</v>
          </cell>
          <cell r="U5515">
            <v>54202.71</v>
          </cell>
        </row>
        <row r="5516">
          <cell r="G5516" t="str">
            <v>05</v>
          </cell>
          <cell r="M5516">
            <v>2</v>
          </cell>
          <cell r="N5516" t="str">
            <v>626</v>
          </cell>
          <cell r="Q5516" t="str">
            <v>EFL</v>
          </cell>
          <cell r="S5516">
            <v>0</v>
          </cell>
          <cell r="T5516">
            <v>396792</v>
          </cell>
          <cell r="U5516">
            <v>12241.43</v>
          </cell>
        </row>
        <row r="5517">
          <cell r="G5517" t="str">
            <v>16</v>
          </cell>
          <cell r="M5517">
            <v>3</v>
          </cell>
          <cell r="N5517" t="str">
            <v>641</v>
          </cell>
          <cell r="Q5517" t="str">
            <v>OMS</v>
          </cell>
          <cell r="S5517">
            <v>0</v>
          </cell>
          <cell r="T5517">
            <v>1438380</v>
          </cell>
          <cell r="U5517">
            <v>381.22</v>
          </cell>
        </row>
        <row r="5518">
          <cell r="G5518" t="str">
            <v>17</v>
          </cell>
          <cell r="M5518">
            <v>1</v>
          </cell>
          <cell r="N5518" t="str">
            <v>644</v>
          </cell>
          <cell r="Q5518" t="str">
            <v>EUR</v>
          </cell>
          <cell r="S5518">
            <v>0</v>
          </cell>
          <cell r="T5518">
            <v>1688750</v>
          </cell>
          <cell r="U5518">
            <v>13.51</v>
          </cell>
        </row>
        <row r="5519">
          <cell r="G5519" t="str">
            <v>16</v>
          </cell>
          <cell r="M5519">
            <v>1</v>
          </cell>
          <cell r="N5519" t="str">
            <v>641</v>
          </cell>
          <cell r="Q5519" t="str">
            <v>FVC</v>
          </cell>
          <cell r="S5519">
            <v>0</v>
          </cell>
          <cell r="T5519">
            <v>45081</v>
          </cell>
          <cell r="U5519">
            <v>0</v>
          </cell>
        </row>
        <row r="5520">
          <cell r="G5520" t="str">
            <v>02</v>
          </cell>
          <cell r="M5520">
            <v>12</v>
          </cell>
          <cell r="N5520" t="str">
            <v>611</v>
          </cell>
          <cell r="Q5520" t="str">
            <v>GPW</v>
          </cell>
          <cell r="S5520">
            <v>0</v>
          </cell>
          <cell r="T5520">
            <v>76</v>
          </cell>
          <cell r="U5520">
            <v>0.09</v>
          </cell>
        </row>
        <row r="5521">
          <cell r="G5521" t="str">
            <v>07</v>
          </cell>
          <cell r="M5521">
            <v>1</v>
          </cell>
          <cell r="N5521" t="str">
            <v>626</v>
          </cell>
          <cell r="Q5521" t="str">
            <v>DC</v>
          </cell>
          <cell r="S5521">
            <v>3</v>
          </cell>
          <cell r="T5521">
            <v>2275.9299999999998</v>
          </cell>
          <cell r="U5521">
            <v>52733.3</v>
          </cell>
        </row>
        <row r="5522">
          <cell r="G5522" t="str">
            <v>16</v>
          </cell>
          <cell r="M5522">
            <v>1</v>
          </cell>
          <cell r="N5522" t="str">
            <v>650</v>
          </cell>
          <cell r="Q5522" t="str">
            <v>TTE</v>
          </cell>
          <cell r="S5522">
            <v>0</v>
          </cell>
          <cell r="T5522">
            <v>565</v>
          </cell>
          <cell r="U5522">
            <v>0</v>
          </cell>
        </row>
        <row r="5523">
          <cell r="G5523" t="str">
            <v>04</v>
          </cell>
          <cell r="M5523">
            <v>11</v>
          </cell>
          <cell r="N5523" t="str">
            <v>623</v>
          </cell>
          <cell r="Q5523" t="str">
            <v>DSM</v>
          </cell>
          <cell r="S5523">
            <v>0</v>
          </cell>
          <cell r="T5523">
            <v>403035</v>
          </cell>
          <cell r="U5523">
            <v>2670.92</v>
          </cell>
        </row>
        <row r="5524">
          <cell r="G5524" t="str">
            <v>23</v>
          </cell>
          <cell r="M5524">
            <v>2</v>
          </cell>
          <cell r="N5524" t="str">
            <v>685</v>
          </cell>
          <cell r="Q5524" t="str">
            <v>VTE</v>
          </cell>
          <cell r="S5524">
            <v>0</v>
          </cell>
          <cell r="T5524">
            <v>85</v>
          </cell>
          <cell r="U5524">
            <v>0</v>
          </cell>
        </row>
        <row r="5525">
          <cell r="G5525" t="str">
            <v>07</v>
          </cell>
          <cell r="M5525">
            <v>2</v>
          </cell>
          <cell r="N5525" t="str">
            <v>623</v>
          </cell>
          <cell r="Q5525" t="str">
            <v>DSM</v>
          </cell>
          <cell r="S5525">
            <v>0</v>
          </cell>
          <cell r="T5525">
            <v>2393474</v>
          </cell>
          <cell r="U5525">
            <v>15861.54</v>
          </cell>
        </row>
        <row r="5526">
          <cell r="G5526" t="str">
            <v>03</v>
          </cell>
          <cell r="M5526">
            <v>1</v>
          </cell>
          <cell r="N5526" t="str">
            <v>611</v>
          </cell>
          <cell r="Q5526" t="str">
            <v>EP4</v>
          </cell>
          <cell r="S5526">
            <v>0</v>
          </cell>
          <cell r="T5526">
            <v>265037</v>
          </cell>
          <cell r="U5526">
            <v>0</v>
          </cell>
        </row>
        <row r="5527">
          <cell r="G5527" t="str">
            <v>08</v>
          </cell>
          <cell r="M5527">
            <v>2</v>
          </cell>
          <cell r="N5527" t="str">
            <v>624</v>
          </cell>
          <cell r="Q5527" t="str">
            <v>ICN</v>
          </cell>
          <cell r="S5527">
            <v>0</v>
          </cell>
          <cell r="T5527">
            <v>3630322</v>
          </cell>
          <cell r="U5527">
            <v>0</v>
          </cell>
        </row>
        <row r="5528">
          <cell r="G5528" t="str">
            <v>07</v>
          </cell>
          <cell r="M5528">
            <v>2</v>
          </cell>
          <cell r="N5528" t="str">
            <v>623</v>
          </cell>
          <cell r="Q5528" t="str">
            <v>EP1</v>
          </cell>
          <cell r="S5528">
            <v>0</v>
          </cell>
          <cell r="T5528">
            <v>2764790</v>
          </cell>
          <cell r="U5528">
            <v>0</v>
          </cell>
        </row>
        <row r="5529">
          <cell r="G5529" t="str">
            <v>04</v>
          </cell>
          <cell r="M5529">
            <v>4</v>
          </cell>
          <cell r="N5529" t="str">
            <v>624</v>
          </cell>
          <cell r="Q5529" t="str">
            <v>EP1</v>
          </cell>
          <cell r="S5529">
            <v>0</v>
          </cell>
          <cell r="T5529">
            <v>8937510</v>
          </cell>
          <cell r="U5529">
            <v>0</v>
          </cell>
        </row>
        <row r="5530">
          <cell r="G5530" t="str">
            <v>06</v>
          </cell>
          <cell r="M5530">
            <v>1</v>
          </cell>
          <cell r="N5530" t="str">
            <v>622</v>
          </cell>
          <cell r="Q5530" t="str">
            <v>EFV</v>
          </cell>
          <cell r="S5530">
            <v>0</v>
          </cell>
          <cell r="T5530">
            <v>37559</v>
          </cell>
          <cell r="U5530">
            <v>-79.959999999999994</v>
          </cell>
        </row>
        <row r="5531">
          <cell r="G5531" t="str">
            <v>23</v>
          </cell>
          <cell r="M5531">
            <v>1</v>
          </cell>
          <cell r="N5531" t="str">
            <v>686</v>
          </cell>
          <cell r="Q5531" t="str">
            <v>BFC</v>
          </cell>
          <cell r="S5531">
            <v>0</v>
          </cell>
          <cell r="T5531">
            <v>406</v>
          </cell>
          <cell r="U5531">
            <v>11.73</v>
          </cell>
        </row>
        <row r="5532">
          <cell r="G5532" t="str">
            <v>05</v>
          </cell>
          <cell r="M5532">
            <v>1</v>
          </cell>
          <cell r="N5532" t="str">
            <v>621</v>
          </cell>
          <cell r="Q5532" t="str">
            <v>EC</v>
          </cell>
          <cell r="S5532">
            <v>0</v>
          </cell>
          <cell r="T5532">
            <v>24467</v>
          </cell>
          <cell r="U5532">
            <v>2901.19</v>
          </cell>
        </row>
        <row r="5533">
          <cell r="G5533" t="str">
            <v>08</v>
          </cell>
          <cell r="M5533">
            <v>4</v>
          </cell>
          <cell r="N5533" t="str">
            <v>626</v>
          </cell>
          <cell r="Q5533" t="str">
            <v>DSU</v>
          </cell>
          <cell r="S5533">
            <v>0</v>
          </cell>
          <cell r="T5533">
            <v>10544688</v>
          </cell>
          <cell r="U5533">
            <v>221.4</v>
          </cell>
        </row>
        <row r="5534">
          <cell r="G5534" t="str">
            <v>07</v>
          </cell>
          <cell r="M5534">
            <v>4</v>
          </cell>
          <cell r="N5534" t="str">
            <v>624</v>
          </cell>
          <cell r="Q5534" t="str">
            <v>DS1</v>
          </cell>
          <cell r="S5534">
            <v>0</v>
          </cell>
          <cell r="T5534">
            <v>1716900</v>
          </cell>
          <cell r="U5534">
            <v>1040.44</v>
          </cell>
        </row>
        <row r="5535">
          <cell r="G5535" t="str">
            <v>05</v>
          </cell>
          <cell r="M5535">
            <v>4</v>
          </cell>
          <cell r="N5535" t="str">
            <v>624</v>
          </cell>
          <cell r="Q5535" t="str">
            <v>DS2</v>
          </cell>
          <cell r="S5535">
            <v>0</v>
          </cell>
          <cell r="T5535">
            <v>244440</v>
          </cell>
          <cell r="U5535">
            <v>0</v>
          </cell>
        </row>
        <row r="5536">
          <cell r="G5536" t="str">
            <v>08</v>
          </cell>
          <cell r="M5536">
            <v>1</v>
          </cell>
          <cell r="N5536" t="str">
            <v>632</v>
          </cell>
          <cell r="Q5536" t="str">
            <v>CAP</v>
          </cell>
          <cell r="S5536">
            <v>0</v>
          </cell>
          <cell r="T5536">
            <v>99243541</v>
          </cell>
          <cell r="U5536">
            <v>-3969.75</v>
          </cell>
        </row>
        <row r="5537">
          <cell r="G5537" t="str">
            <v>07</v>
          </cell>
          <cell r="M5537">
            <v>6</v>
          </cell>
          <cell r="N5537" t="str">
            <v>624</v>
          </cell>
          <cell r="Q5537" t="str">
            <v>FMU</v>
          </cell>
          <cell r="S5537">
            <v>0</v>
          </cell>
          <cell r="T5537">
            <v>698400</v>
          </cell>
          <cell r="U5537">
            <v>0.7</v>
          </cell>
        </row>
        <row r="5538">
          <cell r="G5538" t="str">
            <v>01</v>
          </cell>
          <cell r="M5538">
            <v>61</v>
          </cell>
          <cell r="N5538" t="str">
            <v>611</v>
          </cell>
          <cell r="Q5538" t="str">
            <v>ICN</v>
          </cell>
          <cell r="S5538">
            <v>0</v>
          </cell>
          <cell r="T5538">
            <v>31</v>
          </cell>
          <cell r="U5538">
            <v>0</v>
          </cell>
        </row>
        <row r="5539">
          <cell r="G5539" t="str">
            <v>08</v>
          </cell>
          <cell r="M5539">
            <v>1</v>
          </cell>
          <cell r="N5539" t="str">
            <v>626</v>
          </cell>
          <cell r="Q5539" t="str">
            <v>LMV</v>
          </cell>
          <cell r="S5539">
            <v>0</v>
          </cell>
          <cell r="T5539">
            <v>1437120</v>
          </cell>
          <cell r="U5539">
            <v>-53.17</v>
          </cell>
        </row>
        <row r="5540">
          <cell r="G5540" t="str">
            <v>01</v>
          </cell>
          <cell r="M5540">
            <v>51</v>
          </cell>
          <cell r="N5540" t="str">
            <v>611</v>
          </cell>
          <cell r="Q5540" t="str">
            <v>MSO</v>
          </cell>
          <cell r="S5540">
            <v>0</v>
          </cell>
          <cell r="T5540">
            <v>165581</v>
          </cell>
          <cell r="U5540">
            <v>164.96</v>
          </cell>
        </row>
        <row r="5541">
          <cell r="G5541" t="str">
            <v>16</v>
          </cell>
          <cell r="M5541">
            <v>1</v>
          </cell>
          <cell r="N5541" t="str">
            <v>650</v>
          </cell>
          <cell r="Q5541" t="str">
            <v>TSC</v>
          </cell>
          <cell r="S5541">
            <v>0</v>
          </cell>
          <cell r="T5541">
            <v>565</v>
          </cell>
          <cell r="U5541">
            <v>0</v>
          </cell>
        </row>
        <row r="5542">
          <cell r="G5542" t="str">
            <v>06</v>
          </cell>
          <cell r="M5542">
            <v>1</v>
          </cell>
          <cell r="N5542" t="str">
            <v>620</v>
          </cell>
          <cell r="Q5542" t="str">
            <v>BFC</v>
          </cell>
          <cell r="S5542">
            <v>0</v>
          </cell>
          <cell r="T5542">
            <v>3789</v>
          </cell>
          <cell r="U5542">
            <v>109.46</v>
          </cell>
        </row>
        <row r="5543">
          <cell r="G5543" t="str">
            <v>01</v>
          </cell>
          <cell r="M5543">
            <v>3</v>
          </cell>
          <cell r="N5543" t="str">
            <v>650</v>
          </cell>
          <cell r="Q5543" t="str">
            <v>ECR</v>
          </cell>
          <cell r="S5543">
            <v>0</v>
          </cell>
          <cell r="T5543">
            <v>1793</v>
          </cell>
          <cell r="U5543">
            <v>2.4500000000000002</v>
          </cell>
        </row>
        <row r="5544">
          <cell r="G5544" t="str">
            <v>04</v>
          </cell>
          <cell r="M5544">
            <v>5</v>
          </cell>
          <cell r="N5544" t="str">
            <v>624</v>
          </cell>
          <cell r="Q5544" t="str">
            <v>DC</v>
          </cell>
          <cell r="S5544">
            <v>1</v>
          </cell>
          <cell r="T5544">
            <v>50</v>
          </cell>
          <cell r="U5544">
            <v>913.5</v>
          </cell>
        </row>
        <row r="5545">
          <cell r="G5545" t="str">
            <v>02</v>
          </cell>
          <cell r="M5545">
            <v>2</v>
          </cell>
          <cell r="N5545" t="str">
            <v>611</v>
          </cell>
          <cell r="Q5545" t="str">
            <v>EP3</v>
          </cell>
          <cell r="S5545">
            <v>0</v>
          </cell>
          <cell r="T5545">
            <v>11965430</v>
          </cell>
          <cell r="U5545">
            <v>0</v>
          </cell>
        </row>
        <row r="5546">
          <cell r="G5546" t="str">
            <v>04</v>
          </cell>
          <cell r="M5546">
            <v>2</v>
          </cell>
          <cell r="N5546" t="str">
            <v>642</v>
          </cell>
          <cell r="Q5546" t="str">
            <v>EIN</v>
          </cell>
          <cell r="S5546">
            <v>0</v>
          </cell>
          <cell r="T5546">
            <v>26774</v>
          </cell>
          <cell r="U5546">
            <v>12.27</v>
          </cell>
        </row>
        <row r="5547">
          <cell r="G5547" t="str">
            <v>16</v>
          </cell>
          <cell r="M5547">
            <v>1</v>
          </cell>
          <cell r="N5547" t="str">
            <v>623</v>
          </cell>
          <cell r="Q5547" t="str">
            <v>TIU</v>
          </cell>
          <cell r="S5547">
            <v>0</v>
          </cell>
          <cell r="T5547">
            <v>87168</v>
          </cell>
          <cell r="U5547">
            <v>0</v>
          </cell>
        </row>
        <row r="5548">
          <cell r="G5548" t="str">
            <v>04</v>
          </cell>
          <cell r="M5548">
            <v>92</v>
          </cell>
          <cell r="N5548" t="str">
            <v>621</v>
          </cell>
          <cell r="Q5548" t="str">
            <v>RIV</v>
          </cell>
          <cell r="S5548">
            <v>0</v>
          </cell>
          <cell r="T5548">
            <v>3180</v>
          </cell>
          <cell r="U5548">
            <v>0</v>
          </cell>
        </row>
        <row r="5549">
          <cell r="G5549" t="str">
            <v>07</v>
          </cell>
          <cell r="M5549">
            <v>6</v>
          </cell>
          <cell r="N5549" t="str">
            <v>624</v>
          </cell>
          <cell r="Q5549" t="str">
            <v>EIN</v>
          </cell>
          <cell r="S5549">
            <v>0</v>
          </cell>
          <cell r="T5549">
            <v>698400</v>
          </cell>
          <cell r="U5549">
            <v>392.51</v>
          </cell>
        </row>
        <row r="5550">
          <cell r="G5550" t="str">
            <v>08</v>
          </cell>
          <cell r="M5550">
            <v>2</v>
          </cell>
          <cell r="N5550" t="str">
            <v>626</v>
          </cell>
          <cell r="Q5550" t="str">
            <v>EUR</v>
          </cell>
          <cell r="S5550">
            <v>0</v>
          </cell>
          <cell r="T5550">
            <v>13892472</v>
          </cell>
          <cell r="U5550">
            <v>111.16</v>
          </cell>
        </row>
        <row r="5551">
          <cell r="G5551" t="str">
            <v>16</v>
          </cell>
          <cell r="M5551">
            <v>4</v>
          </cell>
          <cell r="N5551" t="str">
            <v>641</v>
          </cell>
          <cell r="Q5551" t="str">
            <v>MSO</v>
          </cell>
          <cell r="S5551">
            <v>0</v>
          </cell>
          <cell r="T5551">
            <v>117680</v>
          </cell>
          <cell r="U5551">
            <v>82.85</v>
          </cell>
        </row>
        <row r="5552">
          <cell r="G5552" t="str">
            <v>16</v>
          </cell>
          <cell r="M5552">
            <v>1</v>
          </cell>
          <cell r="N5552" t="str">
            <v>660</v>
          </cell>
          <cell r="Q5552" t="str">
            <v>L31</v>
          </cell>
          <cell r="S5552">
            <v>0</v>
          </cell>
          <cell r="T5552">
            <v>1</v>
          </cell>
          <cell r="U5552">
            <v>10.71</v>
          </cell>
        </row>
        <row r="5553">
          <cell r="G5553" t="str">
            <v>02</v>
          </cell>
          <cell r="M5553">
            <v>12</v>
          </cell>
          <cell r="N5553" t="str">
            <v>611</v>
          </cell>
          <cell r="Q5553" t="str">
            <v>TSC</v>
          </cell>
          <cell r="S5553">
            <v>0</v>
          </cell>
          <cell r="T5553">
            <v>6488</v>
          </cell>
          <cell r="U5553">
            <v>0</v>
          </cell>
        </row>
        <row r="5554">
          <cell r="G5554" t="str">
            <v>05</v>
          </cell>
          <cell r="M5554">
            <v>3</v>
          </cell>
          <cell r="N5554" t="str">
            <v>624</v>
          </cell>
          <cell r="Q5554" t="str">
            <v>DSU</v>
          </cell>
          <cell r="S5554">
            <v>0</v>
          </cell>
          <cell r="T5554">
            <v>169344</v>
          </cell>
          <cell r="U5554">
            <v>5.59</v>
          </cell>
        </row>
        <row r="5555">
          <cell r="G5555" t="str">
            <v>23</v>
          </cell>
          <cell r="M5555">
            <v>1</v>
          </cell>
          <cell r="N5555" t="str">
            <v>686</v>
          </cell>
          <cell r="Q5555" t="str">
            <v>VIU</v>
          </cell>
          <cell r="S5555">
            <v>0</v>
          </cell>
          <cell r="T5555">
            <v>406</v>
          </cell>
          <cell r="U5555">
            <v>0</v>
          </cell>
        </row>
        <row r="5556">
          <cell r="G5556" t="str">
            <v>02</v>
          </cell>
          <cell r="M5556">
            <v>12</v>
          </cell>
          <cell r="N5556" t="str">
            <v>611</v>
          </cell>
          <cell r="Q5556" t="str">
            <v>ICN</v>
          </cell>
          <cell r="S5556">
            <v>0</v>
          </cell>
          <cell r="T5556">
            <v>6488</v>
          </cell>
          <cell r="U5556">
            <v>0</v>
          </cell>
        </row>
        <row r="5557">
          <cell r="G5557" t="str">
            <v>05</v>
          </cell>
          <cell r="M5557">
            <v>1</v>
          </cell>
          <cell r="N5557" t="str">
            <v>626</v>
          </cell>
          <cell r="Q5557" t="str">
            <v>LMV</v>
          </cell>
          <cell r="S5557">
            <v>0</v>
          </cell>
          <cell r="T5557">
            <v>5353984</v>
          </cell>
          <cell r="U5557">
            <v>-198.1</v>
          </cell>
        </row>
        <row r="5558">
          <cell r="G5558" t="str">
            <v>07</v>
          </cell>
          <cell r="M5558">
            <v>1</v>
          </cell>
          <cell r="N5558" t="str">
            <v>625</v>
          </cell>
          <cell r="Q5558" t="str">
            <v>EIV</v>
          </cell>
          <cell r="S5558">
            <v>0</v>
          </cell>
          <cell r="T5558">
            <v>542400</v>
          </cell>
          <cell r="U5558">
            <v>0</v>
          </cell>
        </row>
        <row r="5559">
          <cell r="G5559" t="str">
            <v>01</v>
          </cell>
          <cell r="M5559">
            <v>1</v>
          </cell>
          <cell r="N5559" t="str">
            <v>611</v>
          </cell>
          <cell r="Q5559" t="str">
            <v>TIU</v>
          </cell>
          <cell r="S5559">
            <v>0</v>
          </cell>
          <cell r="T5559">
            <v>244198440</v>
          </cell>
          <cell r="U5559">
            <v>0.65</v>
          </cell>
        </row>
        <row r="5560">
          <cell r="G5560" t="str">
            <v>08</v>
          </cell>
          <cell r="M5560">
            <v>1</v>
          </cell>
          <cell r="N5560" t="str">
            <v>621</v>
          </cell>
          <cell r="Q5560" t="str">
            <v>MSO</v>
          </cell>
          <cell r="S5560">
            <v>0</v>
          </cell>
          <cell r="T5560">
            <v>645187</v>
          </cell>
          <cell r="U5560">
            <v>555.5</v>
          </cell>
        </row>
        <row r="5561">
          <cell r="G5561" t="str">
            <v>04</v>
          </cell>
          <cell r="M5561">
            <v>1</v>
          </cell>
          <cell r="N5561" t="str">
            <v>621</v>
          </cell>
          <cell r="Q5561" t="str">
            <v>LMR</v>
          </cell>
          <cell r="S5561">
            <v>0</v>
          </cell>
          <cell r="T5561">
            <v>70472617</v>
          </cell>
          <cell r="U5561">
            <v>171562.7</v>
          </cell>
        </row>
        <row r="5562">
          <cell r="G5562" t="str">
            <v>16</v>
          </cell>
          <cell r="M5562">
            <v>6</v>
          </cell>
          <cell r="N5562" t="str">
            <v>641</v>
          </cell>
          <cell r="Q5562" t="str">
            <v>MC</v>
          </cell>
          <cell r="S5562">
            <v>1</v>
          </cell>
          <cell r="T5562">
            <v>10</v>
          </cell>
          <cell r="U5562">
            <v>22.1</v>
          </cell>
        </row>
        <row r="5563">
          <cell r="G5563" t="str">
            <v>16</v>
          </cell>
          <cell r="M5563">
            <v>3</v>
          </cell>
          <cell r="N5563" t="str">
            <v>641</v>
          </cell>
          <cell r="Q5563" t="str">
            <v>EC</v>
          </cell>
          <cell r="S5563">
            <v>0</v>
          </cell>
          <cell r="T5563">
            <v>1413146</v>
          </cell>
          <cell r="U5563">
            <v>134267.15</v>
          </cell>
        </row>
        <row r="5564">
          <cell r="G5564" t="str">
            <v>04</v>
          </cell>
          <cell r="M5564">
            <v>2</v>
          </cell>
          <cell r="N5564" t="str">
            <v>626</v>
          </cell>
          <cell r="Q5564" t="str">
            <v>RIV</v>
          </cell>
          <cell r="S5564">
            <v>0</v>
          </cell>
          <cell r="T5564">
            <v>1020195</v>
          </cell>
          <cell r="U5564">
            <v>0</v>
          </cell>
        </row>
        <row r="5565">
          <cell r="G5565" t="str">
            <v>07</v>
          </cell>
          <cell r="M5565">
            <v>1</v>
          </cell>
          <cell r="N5565" t="str">
            <v>650</v>
          </cell>
          <cell r="Q5565" t="str">
            <v>FFC</v>
          </cell>
          <cell r="S5565">
            <v>0</v>
          </cell>
          <cell r="T5565">
            <v>1483</v>
          </cell>
          <cell r="U5565">
            <v>0</v>
          </cell>
        </row>
        <row r="5566">
          <cell r="G5566" t="str">
            <v>16</v>
          </cell>
          <cell r="M5566">
            <v>1</v>
          </cell>
          <cell r="N5566" t="str">
            <v>623</v>
          </cell>
          <cell r="Q5566" t="str">
            <v>BFC</v>
          </cell>
          <cell r="S5566">
            <v>0</v>
          </cell>
          <cell r="T5566">
            <v>87168</v>
          </cell>
          <cell r="U5566">
            <v>2517.2399999999998</v>
          </cell>
        </row>
        <row r="5567">
          <cell r="G5567" t="str">
            <v>05</v>
          </cell>
          <cell r="M5567">
            <v>6</v>
          </cell>
          <cell r="N5567" t="str">
            <v>626</v>
          </cell>
          <cell r="Q5567" t="str">
            <v>TIU</v>
          </cell>
          <cell r="S5567">
            <v>0</v>
          </cell>
          <cell r="T5567">
            <v>813780</v>
          </cell>
          <cell r="U5567">
            <v>0</v>
          </cell>
        </row>
        <row r="5568">
          <cell r="G5568" t="str">
            <v>07</v>
          </cell>
          <cell r="M5568">
            <v>2</v>
          </cell>
          <cell r="N5568" t="str">
            <v>624</v>
          </cell>
          <cell r="Q5568" t="str">
            <v>DO6</v>
          </cell>
          <cell r="S5568">
            <v>0</v>
          </cell>
          <cell r="T5568">
            <v>738558</v>
          </cell>
          <cell r="U5568">
            <v>59.82</v>
          </cell>
        </row>
        <row r="5569">
          <cell r="G5569" t="str">
            <v>04</v>
          </cell>
          <cell r="M5569">
            <v>9</v>
          </cell>
          <cell r="N5569" t="str">
            <v>624</v>
          </cell>
          <cell r="Q5569" t="str">
            <v>PPT</v>
          </cell>
          <cell r="S5569">
            <v>0</v>
          </cell>
          <cell r="T5569">
            <v>538080</v>
          </cell>
          <cell r="U5569">
            <v>0</v>
          </cell>
        </row>
        <row r="5570">
          <cell r="G5570" t="str">
            <v>04</v>
          </cell>
          <cell r="M5570">
            <v>10</v>
          </cell>
          <cell r="N5570" t="str">
            <v>624</v>
          </cell>
          <cell r="Q5570" t="str">
            <v>EC</v>
          </cell>
          <cell r="S5570">
            <v>1</v>
          </cell>
          <cell r="T5570">
            <v>30000</v>
          </cell>
          <cell r="U5570">
            <v>2084.4299999999998</v>
          </cell>
        </row>
        <row r="5571">
          <cell r="G5571" t="str">
            <v>05</v>
          </cell>
          <cell r="M5571">
            <v>2</v>
          </cell>
          <cell r="N5571" t="str">
            <v>621</v>
          </cell>
          <cell r="Q5571" t="str">
            <v>DSU</v>
          </cell>
          <cell r="S5571">
            <v>0</v>
          </cell>
          <cell r="T5571">
            <v>724380</v>
          </cell>
          <cell r="U5571">
            <v>108.68</v>
          </cell>
        </row>
        <row r="5572">
          <cell r="G5572" t="str">
            <v>08</v>
          </cell>
          <cell r="M5572">
            <v>1</v>
          </cell>
          <cell r="N5572" t="str">
            <v>632</v>
          </cell>
          <cell r="Q5572" t="str">
            <v>ICN</v>
          </cell>
          <cell r="S5572">
            <v>0</v>
          </cell>
          <cell r="T5572">
            <v>91982185</v>
          </cell>
          <cell r="U5572">
            <v>0</v>
          </cell>
        </row>
        <row r="5573">
          <cell r="G5573" t="str">
            <v>04</v>
          </cell>
          <cell r="M5573">
            <v>1</v>
          </cell>
          <cell r="N5573" t="str">
            <v>660</v>
          </cell>
          <cell r="Q5573" t="str">
            <v>EIV</v>
          </cell>
          <cell r="S5573">
            <v>0</v>
          </cell>
          <cell r="T5573">
            <v>376029</v>
          </cell>
          <cell r="U5573">
            <v>0</v>
          </cell>
        </row>
        <row r="5574">
          <cell r="G5574" t="str">
            <v>08</v>
          </cell>
          <cell r="M5574">
            <v>2</v>
          </cell>
          <cell r="N5574" t="str">
            <v>624</v>
          </cell>
          <cell r="Q5574" t="str">
            <v>DC</v>
          </cell>
          <cell r="S5574">
            <v>2</v>
          </cell>
          <cell r="T5574">
            <v>8705.81</v>
          </cell>
          <cell r="U5574">
            <v>101596.8</v>
          </cell>
        </row>
        <row r="5575">
          <cell r="G5575" t="str">
            <v>04</v>
          </cell>
          <cell r="M5575">
            <v>92</v>
          </cell>
          <cell r="N5575" t="str">
            <v>621</v>
          </cell>
          <cell r="Q5575" t="str">
            <v>MC</v>
          </cell>
          <cell r="S5575">
            <v>0</v>
          </cell>
          <cell r="T5575">
            <v>0</v>
          </cell>
          <cell r="U5575">
            <v>-34</v>
          </cell>
        </row>
        <row r="5576">
          <cell r="G5576" t="str">
            <v>08</v>
          </cell>
          <cell r="M5576">
            <v>1</v>
          </cell>
          <cell r="N5576" t="str">
            <v>633</v>
          </cell>
          <cell r="Q5576" t="str">
            <v>ICN</v>
          </cell>
          <cell r="S5576">
            <v>0</v>
          </cell>
          <cell r="T5576">
            <v>21636515</v>
          </cell>
          <cell r="U5576">
            <v>0</v>
          </cell>
        </row>
        <row r="5577">
          <cell r="G5577" t="str">
            <v>04</v>
          </cell>
          <cell r="M5577">
            <v>91</v>
          </cell>
          <cell r="N5577" t="str">
            <v>621</v>
          </cell>
          <cell r="Q5577" t="str">
            <v>FVC</v>
          </cell>
          <cell r="S5577">
            <v>0</v>
          </cell>
          <cell r="T5577">
            <v>11100</v>
          </cell>
          <cell r="U5577">
            <v>0</v>
          </cell>
        </row>
        <row r="5578">
          <cell r="G5578" t="str">
            <v>04</v>
          </cell>
          <cell r="M5578">
            <v>2</v>
          </cell>
          <cell r="N5578" t="str">
            <v>624</v>
          </cell>
          <cell r="Q5578" t="str">
            <v>ICN</v>
          </cell>
          <cell r="S5578">
            <v>0</v>
          </cell>
          <cell r="T5578">
            <v>7606217</v>
          </cell>
          <cell r="U5578">
            <v>0</v>
          </cell>
        </row>
        <row r="5579">
          <cell r="G5579" t="str">
            <v>04</v>
          </cell>
          <cell r="M5579">
            <v>1</v>
          </cell>
          <cell r="N5579" t="str">
            <v>623</v>
          </cell>
          <cell r="Q5579" t="str">
            <v>EC</v>
          </cell>
          <cell r="S5579">
            <v>0</v>
          </cell>
          <cell r="T5579">
            <v>93685212</v>
          </cell>
          <cell r="U5579">
            <v>6341998.4800000004</v>
          </cell>
        </row>
        <row r="5580">
          <cell r="G5580" t="str">
            <v>08</v>
          </cell>
          <cell r="M5580">
            <v>3</v>
          </cell>
          <cell r="N5580" t="str">
            <v>624</v>
          </cell>
          <cell r="Q5580" t="str">
            <v>EP1</v>
          </cell>
          <cell r="S5580">
            <v>0</v>
          </cell>
          <cell r="T5580">
            <v>626400</v>
          </cell>
          <cell r="U5580">
            <v>0</v>
          </cell>
        </row>
        <row r="5581">
          <cell r="G5581" t="str">
            <v>08</v>
          </cell>
          <cell r="M5581">
            <v>6</v>
          </cell>
          <cell r="N5581" t="str">
            <v>626</v>
          </cell>
          <cell r="Q5581" t="str">
            <v>RAU</v>
          </cell>
          <cell r="S5581">
            <v>0</v>
          </cell>
          <cell r="T5581">
            <v>4821795</v>
          </cell>
          <cell r="U5581">
            <v>110.92</v>
          </cell>
        </row>
        <row r="5582">
          <cell r="G5582" t="str">
            <v>06</v>
          </cell>
          <cell r="M5582">
            <v>1</v>
          </cell>
          <cell r="N5582" t="str">
            <v>622</v>
          </cell>
          <cell r="Q5582" t="str">
            <v>EEX</v>
          </cell>
          <cell r="S5582">
            <v>0</v>
          </cell>
          <cell r="T5582">
            <v>37559</v>
          </cell>
          <cell r="U5582">
            <v>64.709999999999994</v>
          </cell>
        </row>
        <row r="5583">
          <cell r="G5583" t="str">
            <v>04</v>
          </cell>
          <cell r="M5583">
            <v>4</v>
          </cell>
          <cell r="N5583" t="str">
            <v>624</v>
          </cell>
          <cell r="Q5583" t="str">
            <v>TTE</v>
          </cell>
          <cell r="S5583">
            <v>0</v>
          </cell>
          <cell r="T5583">
            <v>8937510</v>
          </cell>
          <cell r="U5583">
            <v>0</v>
          </cell>
        </row>
        <row r="5584">
          <cell r="G5584" t="str">
            <v>04</v>
          </cell>
          <cell r="M5584">
            <v>92</v>
          </cell>
          <cell r="N5584" t="str">
            <v>621</v>
          </cell>
          <cell r="Q5584" t="str">
            <v>EC</v>
          </cell>
          <cell r="S5584">
            <v>0</v>
          </cell>
          <cell r="T5584">
            <v>3180</v>
          </cell>
          <cell r="U5584">
            <v>377.07</v>
          </cell>
        </row>
        <row r="5585">
          <cell r="G5585" t="str">
            <v>22</v>
          </cell>
          <cell r="M5585">
            <v>9</v>
          </cell>
          <cell r="N5585" t="str">
            <v>677</v>
          </cell>
          <cell r="Q5585" t="str">
            <v>EDE</v>
          </cell>
          <cell r="S5585">
            <v>0</v>
          </cell>
          <cell r="T5585">
            <v>10282.58</v>
          </cell>
          <cell r="U5585">
            <v>122185.71</v>
          </cell>
        </row>
        <row r="5586">
          <cell r="G5586" t="str">
            <v>05</v>
          </cell>
          <cell r="M5586">
            <v>2</v>
          </cell>
          <cell r="N5586" t="str">
            <v>626</v>
          </cell>
          <cell r="Q5586" t="str">
            <v>ICN</v>
          </cell>
          <cell r="S5586">
            <v>0</v>
          </cell>
          <cell r="T5586">
            <v>396792</v>
          </cell>
          <cell r="U5586">
            <v>0</v>
          </cell>
        </row>
        <row r="5587">
          <cell r="G5587" t="str">
            <v>08</v>
          </cell>
          <cell r="M5587">
            <v>1</v>
          </cell>
          <cell r="N5587" t="str">
            <v>625</v>
          </cell>
          <cell r="Q5587" t="str">
            <v>DC</v>
          </cell>
          <cell r="S5587">
            <v>1</v>
          </cell>
          <cell r="T5587">
            <v>500</v>
          </cell>
          <cell r="U5587">
            <v>10625</v>
          </cell>
        </row>
        <row r="5588">
          <cell r="G5588" t="str">
            <v>04</v>
          </cell>
          <cell r="M5588">
            <v>3</v>
          </cell>
          <cell r="N5588" t="str">
            <v>624</v>
          </cell>
          <cell r="Q5588" t="str">
            <v>EC</v>
          </cell>
          <cell r="S5588">
            <v>0</v>
          </cell>
          <cell r="T5588">
            <v>491328</v>
          </cell>
          <cell r="U5588">
            <v>29782.53</v>
          </cell>
        </row>
        <row r="5589">
          <cell r="G5589" t="str">
            <v>05</v>
          </cell>
          <cell r="M5589">
            <v>2</v>
          </cell>
          <cell r="N5589" t="str">
            <v>621</v>
          </cell>
          <cell r="Q5589" t="str">
            <v>TSE</v>
          </cell>
          <cell r="S5589">
            <v>0</v>
          </cell>
          <cell r="T5589">
            <v>982780</v>
          </cell>
          <cell r="U5589">
            <v>0</v>
          </cell>
        </row>
        <row r="5590">
          <cell r="G5590" t="str">
            <v>04</v>
          </cell>
          <cell r="M5590">
            <v>3</v>
          </cell>
          <cell r="N5590" t="str">
            <v>650</v>
          </cell>
          <cell r="Q5590" t="str">
            <v>E16</v>
          </cell>
          <cell r="S5590">
            <v>0</v>
          </cell>
          <cell r="T5590">
            <v>23885</v>
          </cell>
          <cell r="U5590">
            <v>752.44</v>
          </cell>
        </row>
        <row r="5591">
          <cell r="G5591" t="str">
            <v>09</v>
          </cell>
          <cell r="M5591">
            <v>1</v>
          </cell>
          <cell r="N5591" t="str">
            <v>650</v>
          </cell>
          <cell r="Q5591" t="str">
            <v>TDC</v>
          </cell>
          <cell r="S5591">
            <v>0</v>
          </cell>
          <cell r="T5591">
            <v>1553695</v>
          </cell>
          <cell r="U5591">
            <v>-4.2699999999999996</v>
          </cell>
        </row>
        <row r="5592">
          <cell r="G5592" t="str">
            <v>16</v>
          </cell>
          <cell r="M5592">
            <v>1</v>
          </cell>
          <cell r="N5592" t="str">
            <v>623</v>
          </cell>
          <cell r="Q5592" t="str">
            <v>EP1</v>
          </cell>
          <cell r="S5592">
            <v>0</v>
          </cell>
          <cell r="T5592">
            <v>87168</v>
          </cell>
          <cell r="U5592">
            <v>0</v>
          </cell>
        </row>
        <row r="5593">
          <cell r="G5593" t="str">
            <v>04</v>
          </cell>
          <cell r="M5593">
            <v>1</v>
          </cell>
          <cell r="N5593" t="str">
            <v>641</v>
          </cell>
          <cell r="Q5593" t="str">
            <v>CAV</v>
          </cell>
          <cell r="S5593">
            <v>0</v>
          </cell>
          <cell r="T5593">
            <v>47737</v>
          </cell>
          <cell r="U5593">
            <v>-18.43</v>
          </cell>
        </row>
        <row r="5594">
          <cell r="G5594" t="str">
            <v>04</v>
          </cell>
          <cell r="M5594">
            <v>1</v>
          </cell>
          <cell r="N5594" t="str">
            <v>621</v>
          </cell>
          <cell r="Q5594" t="str">
            <v>EIN</v>
          </cell>
          <cell r="S5594">
            <v>0</v>
          </cell>
          <cell r="T5594">
            <v>71150999</v>
          </cell>
          <cell r="U5594">
            <v>39984.959999999999</v>
          </cell>
        </row>
        <row r="5595">
          <cell r="G5595" t="str">
            <v>08</v>
          </cell>
          <cell r="M5595">
            <v>6</v>
          </cell>
          <cell r="N5595" t="str">
            <v>624</v>
          </cell>
          <cell r="Q5595" t="str">
            <v>PPT</v>
          </cell>
          <cell r="S5595">
            <v>0</v>
          </cell>
          <cell r="T5595">
            <v>14995812</v>
          </cell>
          <cell r="U5595">
            <v>0</v>
          </cell>
        </row>
        <row r="5596">
          <cell r="G5596" t="str">
            <v>04</v>
          </cell>
          <cell r="M5596">
            <v>4</v>
          </cell>
          <cell r="N5596" t="str">
            <v>624</v>
          </cell>
          <cell r="Q5596" t="str">
            <v>FMU</v>
          </cell>
          <cell r="S5596">
            <v>0</v>
          </cell>
          <cell r="T5596">
            <v>8937510</v>
          </cell>
          <cell r="U5596">
            <v>8.89</v>
          </cell>
        </row>
        <row r="5597">
          <cell r="G5597" t="str">
            <v>23</v>
          </cell>
          <cell r="M5597">
            <v>1</v>
          </cell>
          <cell r="N5597" t="str">
            <v>686</v>
          </cell>
          <cell r="Q5597" t="str">
            <v>FVC</v>
          </cell>
          <cell r="S5597">
            <v>0</v>
          </cell>
          <cell r="T5597">
            <v>406</v>
          </cell>
          <cell r="U5597">
            <v>0</v>
          </cell>
        </row>
        <row r="5598">
          <cell r="G5598" t="str">
            <v>04</v>
          </cell>
          <cell r="M5598">
            <v>4</v>
          </cell>
          <cell r="N5598" t="str">
            <v>623</v>
          </cell>
          <cell r="Q5598" t="str">
            <v>EP1</v>
          </cell>
          <cell r="S5598">
            <v>0</v>
          </cell>
          <cell r="T5598">
            <v>123384</v>
          </cell>
          <cell r="U5598">
            <v>0</v>
          </cell>
        </row>
        <row r="5599">
          <cell r="G5599" t="str">
            <v>04</v>
          </cell>
          <cell r="M5599">
            <v>3</v>
          </cell>
          <cell r="N5599" t="str">
            <v>642</v>
          </cell>
          <cell r="Q5599" t="str">
            <v>EIV</v>
          </cell>
          <cell r="S5599">
            <v>0</v>
          </cell>
          <cell r="T5599">
            <v>1416</v>
          </cell>
          <cell r="U5599">
            <v>0</v>
          </cell>
        </row>
        <row r="5600">
          <cell r="G5600" t="str">
            <v>04</v>
          </cell>
          <cell r="M5600">
            <v>6</v>
          </cell>
          <cell r="N5600" t="str">
            <v>624</v>
          </cell>
          <cell r="Q5600" t="str">
            <v>RTU</v>
          </cell>
          <cell r="S5600">
            <v>0</v>
          </cell>
          <cell r="T5600">
            <v>436015</v>
          </cell>
          <cell r="U5600">
            <v>1.75</v>
          </cell>
        </row>
        <row r="5601">
          <cell r="G5601" t="str">
            <v>04</v>
          </cell>
          <cell r="M5601">
            <v>2</v>
          </cell>
          <cell r="N5601" t="str">
            <v>621</v>
          </cell>
          <cell r="Q5601" t="str">
            <v>OMS</v>
          </cell>
          <cell r="S5601">
            <v>0</v>
          </cell>
          <cell r="T5601">
            <v>35387612</v>
          </cell>
          <cell r="U5601">
            <v>8708.49</v>
          </cell>
        </row>
        <row r="5602">
          <cell r="G5602" t="str">
            <v>04</v>
          </cell>
          <cell r="M5602">
            <v>1</v>
          </cell>
          <cell r="N5602" t="str">
            <v>660</v>
          </cell>
          <cell r="Q5602" t="str">
            <v>OMS</v>
          </cell>
          <cell r="S5602">
            <v>0</v>
          </cell>
          <cell r="T5602">
            <v>376029</v>
          </cell>
          <cell r="U5602">
            <v>115.13</v>
          </cell>
        </row>
        <row r="5603">
          <cell r="G5603" t="str">
            <v>08</v>
          </cell>
          <cell r="M5603">
            <v>1</v>
          </cell>
          <cell r="N5603" t="str">
            <v>632</v>
          </cell>
          <cell r="Q5603" t="str">
            <v>FVC</v>
          </cell>
          <cell r="S5603">
            <v>0</v>
          </cell>
          <cell r="T5603">
            <v>128886903</v>
          </cell>
          <cell r="U5603">
            <v>0</v>
          </cell>
        </row>
        <row r="5604">
          <cell r="G5604" t="str">
            <v>02</v>
          </cell>
          <cell r="M5604">
            <v>2</v>
          </cell>
          <cell r="N5604" t="str">
            <v>612</v>
          </cell>
          <cell r="Q5604" t="str">
            <v>ICN</v>
          </cell>
          <cell r="S5604">
            <v>0</v>
          </cell>
          <cell r="T5604">
            <v>4045543</v>
          </cell>
          <cell r="U5604">
            <v>0</v>
          </cell>
        </row>
        <row r="5605">
          <cell r="G5605" t="str">
            <v>04</v>
          </cell>
          <cell r="M5605">
            <v>11</v>
          </cell>
          <cell r="N5605" t="str">
            <v>623</v>
          </cell>
          <cell r="Q5605" t="str">
            <v>PPT</v>
          </cell>
          <cell r="S5605">
            <v>0</v>
          </cell>
          <cell r="T5605">
            <v>403035</v>
          </cell>
          <cell r="U5605">
            <v>0</v>
          </cell>
        </row>
        <row r="5606">
          <cell r="G5606" t="str">
            <v>04</v>
          </cell>
          <cell r="M5606">
            <v>1</v>
          </cell>
          <cell r="N5606" t="str">
            <v>626</v>
          </cell>
          <cell r="Q5606" t="str">
            <v>TIU</v>
          </cell>
          <cell r="S5606">
            <v>0</v>
          </cell>
          <cell r="T5606">
            <v>20087880</v>
          </cell>
          <cell r="U5606">
            <v>0.02</v>
          </cell>
        </row>
        <row r="5607">
          <cell r="G5607" t="str">
            <v>07</v>
          </cell>
          <cell r="M5607">
            <v>2</v>
          </cell>
          <cell r="N5607" t="str">
            <v>623</v>
          </cell>
          <cell r="Q5607" t="str">
            <v>EFV</v>
          </cell>
          <cell r="S5607">
            <v>0</v>
          </cell>
          <cell r="T5607">
            <v>2764790</v>
          </cell>
          <cell r="U5607">
            <v>-5886.23</v>
          </cell>
        </row>
        <row r="5608">
          <cell r="G5608" t="str">
            <v>07</v>
          </cell>
          <cell r="M5608">
            <v>1</v>
          </cell>
          <cell r="N5608" t="str">
            <v>626</v>
          </cell>
          <cell r="Q5608" t="str">
            <v>MSO</v>
          </cell>
          <cell r="S5608">
            <v>0</v>
          </cell>
          <cell r="T5608">
            <v>4321312</v>
          </cell>
          <cell r="U5608">
            <v>2666.24</v>
          </cell>
        </row>
        <row r="5609">
          <cell r="G5609" t="str">
            <v>04</v>
          </cell>
          <cell r="M5609">
            <v>1</v>
          </cell>
          <cell r="N5609" t="str">
            <v>621</v>
          </cell>
          <cell r="Q5609" t="str">
            <v>FMU</v>
          </cell>
          <cell r="S5609">
            <v>0</v>
          </cell>
          <cell r="T5609">
            <v>71152501</v>
          </cell>
          <cell r="U5609">
            <v>153.79</v>
          </cell>
        </row>
        <row r="5610">
          <cell r="G5610" t="str">
            <v>01</v>
          </cell>
          <cell r="M5610">
            <v>1</v>
          </cell>
          <cell r="N5610" t="str">
            <v>611</v>
          </cell>
          <cell r="Q5610" t="str">
            <v>GPW</v>
          </cell>
          <cell r="S5610">
            <v>0</v>
          </cell>
          <cell r="T5610">
            <v>412528.85</v>
          </cell>
          <cell r="U5610">
            <v>510.68</v>
          </cell>
        </row>
        <row r="5611">
          <cell r="G5611" t="str">
            <v>07</v>
          </cell>
          <cell r="M5611">
            <v>1</v>
          </cell>
          <cell r="N5611" t="str">
            <v>625</v>
          </cell>
          <cell r="Q5611" t="str">
            <v>EUR</v>
          </cell>
          <cell r="S5611">
            <v>0</v>
          </cell>
          <cell r="T5611">
            <v>542400</v>
          </cell>
          <cell r="U5611">
            <v>4.34</v>
          </cell>
        </row>
        <row r="5612">
          <cell r="G5612" t="str">
            <v>05</v>
          </cell>
          <cell r="M5612">
            <v>4</v>
          </cell>
          <cell r="N5612" t="str">
            <v>626</v>
          </cell>
          <cell r="Q5612" t="str">
            <v>EBF</v>
          </cell>
          <cell r="S5612">
            <v>0</v>
          </cell>
          <cell r="T5612">
            <v>3674484</v>
          </cell>
          <cell r="U5612">
            <v>-105564.25</v>
          </cell>
        </row>
        <row r="5613">
          <cell r="G5613" t="str">
            <v>02</v>
          </cell>
          <cell r="M5613">
            <v>52</v>
          </cell>
          <cell r="N5613" t="str">
            <v>612</v>
          </cell>
          <cell r="Q5613" t="str">
            <v>EFV</v>
          </cell>
          <cell r="S5613">
            <v>0</v>
          </cell>
          <cell r="T5613">
            <v>5872</v>
          </cell>
          <cell r="U5613">
            <v>-12.5</v>
          </cell>
        </row>
        <row r="5614">
          <cell r="G5614" t="str">
            <v>08</v>
          </cell>
          <cell r="M5614">
            <v>3</v>
          </cell>
          <cell r="N5614" t="str">
            <v>624</v>
          </cell>
          <cell r="Q5614" t="str">
            <v>EUR</v>
          </cell>
          <cell r="S5614">
            <v>0</v>
          </cell>
          <cell r="T5614">
            <v>626400</v>
          </cell>
          <cell r="U5614">
            <v>5.01</v>
          </cell>
        </row>
        <row r="5615">
          <cell r="G5615" t="str">
            <v>02</v>
          </cell>
          <cell r="M5615">
            <v>2</v>
          </cell>
          <cell r="N5615" t="str">
            <v>613</v>
          </cell>
          <cell r="Q5615" t="str">
            <v>TIU</v>
          </cell>
          <cell r="S5615">
            <v>0</v>
          </cell>
          <cell r="T5615">
            <v>704079</v>
          </cell>
          <cell r="U5615">
            <v>0</v>
          </cell>
        </row>
        <row r="5616">
          <cell r="G5616" t="str">
            <v>05</v>
          </cell>
          <cell r="M5616">
            <v>6</v>
          </cell>
          <cell r="N5616" t="str">
            <v>624</v>
          </cell>
          <cell r="Q5616" t="str">
            <v>EC</v>
          </cell>
          <cell r="S5616">
            <v>2</v>
          </cell>
          <cell r="T5616">
            <v>140000</v>
          </cell>
          <cell r="U5616">
            <v>8649.34</v>
          </cell>
        </row>
        <row r="5617">
          <cell r="G5617" t="str">
            <v>07</v>
          </cell>
          <cell r="M5617">
            <v>1</v>
          </cell>
          <cell r="N5617" t="str">
            <v>625</v>
          </cell>
          <cell r="Q5617" t="str">
            <v>CAP</v>
          </cell>
          <cell r="S5617">
            <v>0</v>
          </cell>
          <cell r="T5617">
            <v>542400</v>
          </cell>
          <cell r="U5617">
            <v>-39.049999999999997</v>
          </cell>
        </row>
        <row r="5618">
          <cell r="G5618" t="str">
            <v>22</v>
          </cell>
          <cell r="M5618">
            <v>9</v>
          </cell>
          <cell r="N5618" t="str">
            <v>677</v>
          </cell>
          <cell r="Q5618" t="str">
            <v>EDR</v>
          </cell>
          <cell r="S5618">
            <v>0</v>
          </cell>
          <cell r="T5618">
            <v>1509067.23</v>
          </cell>
          <cell r="U5618">
            <v>-539601.64</v>
          </cell>
        </row>
        <row r="5619">
          <cell r="G5619" t="str">
            <v>06</v>
          </cell>
          <cell r="M5619">
            <v>1</v>
          </cell>
          <cell r="N5619" t="str">
            <v>620</v>
          </cell>
          <cell r="Q5619" t="str">
            <v>CAV</v>
          </cell>
          <cell r="S5619">
            <v>0</v>
          </cell>
          <cell r="T5619">
            <v>3789</v>
          </cell>
          <cell r="U5619">
            <v>-3.51</v>
          </cell>
        </row>
        <row r="5620">
          <cell r="G5620" t="str">
            <v>05</v>
          </cell>
          <cell r="M5620">
            <v>3</v>
          </cell>
          <cell r="N5620" t="str">
            <v>624</v>
          </cell>
          <cell r="Q5620" t="str">
            <v>EFL</v>
          </cell>
          <cell r="S5620">
            <v>0</v>
          </cell>
          <cell r="T5620">
            <v>169344</v>
          </cell>
          <cell r="U5620">
            <v>5224.43</v>
          </cell>
        </row>
        <row r="5621">
          <cell r="G5621" t="str">
            <v>08</v>
          </cell>
          <cell r="M5621">
            <v>1</v>
          </cell>
          <cell r="N5621" t="str">
            <v>634</v>
          </cell>
          <cell r="Q5621" t="str">
            <v>DO0</v>
          </cell>
          <cell r="S5621">
            <v>0</v>
          </cell>
          <cell r="T5621">
            <v>174477080</v>
          </cell>
          <cell r="U5621">
            <v>174.48</v>
          </cell>
        </row>
        <row r="5622">
          <cell r="G5622" t="str">
            <v>04</v>
          </cell>
          <cell r="M5622">
            <v>1</v>
          </cell>
          <cell r="N5622" t="str">
            <v>660</v>
          </cell>
          <cell r="Q5622" t="str">
            <v>TTC</v>
          </cell>
          <cell r="S5622">
            <v>0</v>
          </cell>
          <cell r="T5622">
            <v>376029</v>
          </cell>
          <cell r="U5622">
            <v>-0.22</v>
          </cell>
        </row>
        <row r="5623">
          <cell r="G5623" t="str">
            <v>04</v>
          </cell>
          <cell r="M5623">
            <v>1</v>
          </cell>
          <cell r="N5623" t="str">
            <v>650</v>
          </cell>
          <cell r="Q5623" t="str">
            <v>EP1</v>
          </cell>
          <cell r="S5623">
            <v>0</v>
          </cell>
          <cell r="T5623">
            <v>111994</v>
          </cell>
          <cell r="U5623">
            <v>0</v>
          </cell>
        </row>
        <row r="5624">
          <cell r="G5624" t="str">
            <v>02</v>
          </cell>
          <cell r="M5624">
            <v>52</v>
          </cell>
          <cell r="N5624" t="str">
            <v>611</v>
          </cell>
          <cell r="Q5624" t="str">
            <v>PPT</v>
          </cell>
          <cell r="S5624">
            <v>0</v>
          </cell>
          <cell r="T5624">
            <v>3428</v>
          </cell>
          <cell r="U5624">
            <v>0</v>
          </cell>
        </row>
        <row r="5625">
          <cell r="G5625" t="str">
            <v>06</v>
          </cell>
          <cell r="M5625">
            <v>1</v>
          </cell>
          <cell r="N5625" t="str">
            <v>620</v>
          </cell>
          <cell r="Q5625" t="str">
            <v>LMR</v>
          </cell>
          <cell r="S5625">
            <v>0</v>
          </cell>
          <cell r="T5625">
            <v>3789</v>
          </cell>
          <cell r="U5625">
            <v>1.32</v>
          </cell>
        </row>
        <row r="5626">
          <cell r="G5626" t="str">
            <v>04</v>
          </cell>
          <cell r="M5626">
            <v>1</v>
          </cell>
          <cell r="N5626" t="str">
            <v>621</v>
          </cell>
          <cell r="Q5626" t="str">
            <v>TTC</v>
          </cell>
          <cell r="S5626">
            <v>0</v>
          </cell>
          <cell r="T5626">
            <v>71215160</v>
          </cell>
          <cell r="U5626">
            <v>19.489999999999998</v>
          </cell>
        </row>
        <row r="5627">
          <cell r="G5627" t="str">
            <v>07</v>
          </cell>
          <cell r="M5627">
            <v>1</v>
          </cell>
          <cell r="N5627" t="str">
            <v>623</v>
          </cell>
          <cell r="Q5627" t="str">
            <v>DSM</v>
          </cell>
          <cell r="S5627">
            <v>0</v>
          </cell>
          <cell r="T5627">
            <v>19183936</v>
          </cell>
          <cell r="U5627">
            <v>127131.88</v>
          </cell>
        </row>
        <row r="5628">
          <cell r="G5628" t="str">
            <v>07</v>
          </cell>
          <cell r="M5628">
            <v>1</v>
          </cell>
          <cell r="N5628" t="str">
            <v>626</v>
          </cell>
          <cell r="Q5628" t="str">
            <v>DC</v>
          </cell>
          <cell r="S5628">
            <v>2</v>
          </cell>
          <cell r="T5628">
            <v>4096.6099999999997</v>
          </cell>
          <cell r="U5628">
            <v>99015.06</v>
          </cell>
        </row>
        <row r="5629">
          <cell r="G5629" t="str">
            <v>08</v>
          </cell>
          <cell r="M5629">
            <v>1</v>
          </cell>
          <cell r="N5629" t="str">
            <v>621</v>
          </cell>
          <cell r="Q5629" t="str">
            <v>PRC</v>
          </cell>
          <cell r="S5629">
            <v>0</v>
          </cell>
          <cell r="T5629">
            <v>638179</v>
          </cell>
          <cell r="U5629">
            <v>4762.08</v>
          </cell>
        </row>
        <row r="5630">
          <cell r="G5630" t="str">
            <v>05</v>
          </cell>
          <cell r="M5630">
            <v>2</v>
          </cell>
          <cell r="N5630" t="str">
            <v>626</v>
          </cell>
          <cell r="Q5630" t="str">
            <v>EC</v>
          </cell>
          <cell r="S5630">
            <v>1</v>
          </cell>
          <cell r="T5630">
            <v>396792</v>
          </cell>
          <cell r="U5630">
            <v>12933.83</v>
          </cell>
        </row>
        <row r="5631">
          <cell r="G5631" t="str">
            <v>04</v>
          </cell>
          <cell r="M5631">
            <v>4</v>
          </cell>
          <cell r="N5631" t="str">
            <v>626</v>
          </cell>
          <cell r="Q5631" t="str">
            <v>EUR</v>
          </cell>
          <cell r="S5631">
            <v>0</v>
          </cell>
          <cell r="T5631">
            <v>3538426</v>
          </cell>
          <cell r="U5631">
            <v>28.29</v>
          </cell>
        </row>
        <row r="5632">
          <cell r="G5632" t="str">
            <v>04</v>
          </cell>
          <cell r="M5632">
            <v>1</v>
          </cell>
          <cell r="N5632" t="str">
            <v>641</v>
          </cell>
          <cell r="Q5632" t="str">
            <v>MC</v>
          </cell>
          <cell r="S5632">
            <v>1</v>
          </cell>
          <cell r="T5632">
            <v>257</v>
          </cell>
          <cell r="U5632">
            <v>567.97</v>
          </cell>
        </row>
        <row r="5633">
          <cell r="G5633" t="str">
            <v>07</v>
          </cell>
          <cell r="M5633">
            <v>2</v>
          </cell>
          <cell r="N5633" t="str">
            <v>621</v>
          </cell>
          <cell r="Q5633" t="str">
            <v>TSC</v>
          </cell>
          <cell r="S5633">
            <v>0</v>
          </cell>
          <cell r="T5633">
            <v>6323476</v>
          </cell>
          <cell r="U5633">
            <v>0</v>
          </cell>
        </row>
        <row r="5634">
          <cell r="G5634" t="str">
            <v>04</v>
          </cell>
          <cell r="M5634">
            <v>3</v>
          </cell>
          <cell r="N5634" t="str">
            <v>624</v>
          </cell>
          <cell r="Q5634" t="str">
            <v>CAP</v>
          </cell>
          <cell r="S5634">
            <v>0</v>
          </cell>
          <cell r="T5634">
            <v>491328</v>
          </cell>
          <cell r="U5634">
            <v>-27.52</v>
          </cell>
        </row>
        <row r="5635">
          <cell r="G5635" t="str">
            <v>08</v>
          </cell>
          <cell r="M5635">
            <v>1</v>
          </cell>
          <cell r="N5635" t="str">
            <v>632</v>
          </cell>
          <cell r="Q5635" t="str">
            <v>EP3</v>
          </cell>
          <cell r="S5635">
            <v>0</v>
          </cell>
          <cell r="T5635">
            <v>99243541</v>
          </cell>
          <cell r="U5635">
            <v>0</v>
          </cell>
        </row>
        <row r="5636">
          <cell r="G5636" t="str">
            <v>04</v>
          </cell>
          <cell r="M5636">
            <v>3</v>
          </cell>
          <cell r="N5636" t="str">
            <v>624</v>
          </cell>
          <cell r="Q5636" t="str">
            <v>EP3</v>
          </cell>
          <cell r="S5636">
            <v>0</v>
          </cell>
          <cell r="T5636">
            <v>491328</v>
          </cell>
          <cell r="U5636">
            <v>0</v>
          </cell>
        </row>
        <row r="5637">
          <cell r="G5637" t="str">
            <v>08</v>
          </cell>
          <cell r="M5637">
            <v>6</v>
          </cell>
          <cell r="N5637" t="str">
            <v>624</v>
          </cell>
          <cell r="Q5637" t="str">
            <v>EIV</v>
          </cell>
          <cell r="S5637">
            <v>0</v>
          </cell>
          <cell r="T5637">
            <v>14995812</v>
          </cell>
          <cell r="U5637">
            <v>0</v>
          </cell>
        </row>
        <row r="5638">
          <cell r="G5638" t="str">
            <v>23</v>
          </cell>
          <cell r="M5638">
            <v>1</v>
          </cell>
          <cell r="N5638" t="str">
            <v>686</v>
          </cell>
          <cell r="Q5638" t="str">
            <v>EUR</v>
          </cell>
          <cell r="S5638">
            <v>0</v>
          </cell>
          <cell r="T5638">
            <v>406</v>
          </cell>
          <cell r="U5638">
            <v>0.02</v>
          </cell>
        </row>
        <row r="5639">
          <cell r="G5639" t="str">
            <v>04</v>
          </cell>
          <cell r="M5639">
            <v>3</v>
          </cell>
          <cell r="N5639" t="str">
            <v>642</v>
          </cell>
          <cell r="Q5639" t="str">
            <v>MSO</v>
          </cell>
          <cell r="S5639">
            <v>0</v>
          </cell>
          <cell r="T5639">
            <v>1416</v>
          </cell>
          <cell r="U5639">
            <v>0.64</v>
          </cell>
        </row>
        <row r="5640">
          <cell r="G5640" t="str">
            <v>04</v>
          </cell>
          <cell r="M5640">
            <v>2</v>
          </cell>
          <cell r="N5640" t="str">
            <v>641</v>
          </cell>
          <cell r="Q5640" t="str">
            <v>DSU</v>
          </cell>
          <cell r="S5640">
            <v>0</v>
          </cell>
          <cell r="T5640">
            <v>2526</v>
          </cell>
          <cell r="U5640">
            <v>0.23</v>
          </cell>
        </row>
        <row r="5641">
          <cell r="G5641" t="str">
            <v>01</v>
          </cell>
          <cell r="M5641">
            <v>1</v>
          </cell>
          <cell r="N5641" t="str">
            <v>611</v>
          </cell>
          <cell r="Q5641" t="str">
            <v>FVE</v>
          </cell>
          <cell r="S5641">
            <v>0</v>
          </cell>
          <cell r="T5641">
            <v>244180536</v>
          </cell>
          <cell r="U5641">
            <v>0</v>
          </cell>
        </row>
        <row r="5642">
          <cell r="G5642" t="str">
            <v>05</v>
          </cell>
          <cell r="M5642">
            <v>2</v>
          </cell>
          <cell r="N5642" t="str">
            <v>621</v>
          </cell>
          <cell r="Q5642" t="str">
            <v>RTU</v>
          </cell>
          <cell r="S5642">
            <v>0</v>
          </cell>
          <cell r="T5642">
            <v>982780</v>
          </cell>
          <cell r="U5642">
            <v>6.86</v>
          </cell>
        </row>
        <row r="5643">
          <cell r="G5643" t="str">
            <v>07</v>
          </cell>
          <cell r="M5643">
            <v>6</v>
          </cell>
          <cell r="N5643" t="str">
            <v>624</v>
          </cell>
          <cell r="Q5643" t="str">
            <v>DO4</v>
          </cell>
          <cell r="S5643">
            <v>0</v>
          </cell>
          <cell r="T5643">
            <v>58200</v>
          </cell>
          <cell r="U5643">
            <v>0</v>
          </cell>
        </row>
        <row r="5644">
          <cell r="G5644" t="str">
            <v>05</v>
          </cell>
          <cell r="M5644">
            <v>15</v>
          </cell>
          <cell r="N5644" t="str">
            <v>624</v>
          </cell>
          <cell r="Q5644" t="str">
            <v>LMR</v>
          </cell>
          <cell r="S5644">
            <v>0</v>
          </cell>
          <cell r="T5644">
            <v>703056</v>
          </cell>
          <cell r="U5644">
            <v>594.79</v>
          </cell>
        </row>
        <row r="5645">
          <cell r="G5645" t="str">
            <v>08</v>
          </cell>
          <cell r="M5645">
            <v>1</v>
          </cell>
          <cell r="N5645" t="str">
            <v>676</v>
          </cell>
          <cell r="Q5645" t="str">
            <v>TTC</v>
          </cell>
          <cell r="S5645">
            <v>0</v>
          </cell>
          <cell r="T5645">
            <v>2649750</v>
          </cell>
          <cell r="U5645">
            <v>0</v>
          </cell>
        </row>
        <row r="5646">
          <cell r="G5646" t="str">
            <v>07</v>
          </cell>
          <cell r="M5646">
            <v>1</v>
          </cell>
          <cell r="N5646" t="str">
            <v>624</v>
          </cell>
          <cell r="Q5646" t="str">
            <v>DS5</v>
          </cell>
          <cell r="S5646">
            <v>0</v>
          </cell>
          <cell r="T5646">
            <v>732192</v>
          </cell>
          <cell r="U5646">
            <v>0</v>
          </cell>
        </row>
        <row r="5647">
          <cell r="G5647" t="str">
            <v>07</v>
          </cell>
          <cell r="M5647">
            <v>1</v>
          </cell>
          <cell r="N5647" t="str">
            <v>625</v>
          </cell>
          <cell r="Q5647" t="str">
            <v>EP1</v>
          </cell>
          <cell r="S5647">
            <v>0</v>
          </cell>
          <cell r="T5647">
            <v>542400</v>
          </cell>
          <cell r="U5647">
            <v>0</v>
          </cell>
        </row>
        <row r="5648">
          <cell r="G5648" t="str">
            <v>16</v>
          </cell>
          <cell r="M5648">
            <v>4</v>
          </cell>
          <cell r="N5648" t="str">
            <v>641</v>
          </cell>
          <cell r="Q5648" t="str">
            <v>CAV</v>
          </cell>
          <cell r="S5648">
            <v>0</v>
          </cell>
          <cell r="T5648">
            <v>117680</v>
          </cell>
          <cell r="U5648">
            <v>-45.42</v>
          </cell>
        </row>
        <row r="5649">
          <cell r="G5649" t="str">
            <v>03</v>
          </cell>
          <cell r="M5649">
            <v>1</v>
          </cell>
          <cell r="N5649" t="str">
            <v>660</v>
          </cell>
          <cell r="Q5649" t="str">
            <v>FVE</v>
          </cell>
          <cell r="S5649">
            <v>0</v>
          </cell>
          <cell r="T5649">
            <v>425</v>
          </cell>
          <cell r="U5649">
            <v>0</v>
          </cell>
        </row>
        <row r="5650">
          <cell r="G5650" t="str">
            <v>08</v>
          </cell>
          <cell r="M5650">
            <v>1</v>
          </cell>
          <cell r="N5650" t="str">
            <v>626</v>
          </cell>
          <cell r="Q5650" t="str">
            <v>DO4</v>
          </cell>
          <cell r="S5650">
            <v>0</v>
          </cell>
          <cell r="T5650">
            <v>1228800</v>
          </cell>
          <cell r="U5650">
            <v>0</v>
          </cell>
        </row>
        <row r="5651">
          <cell r="G5651" t="str">
            <v>05</v>
          </cell>
          <cell r="M5651">
            <v>1</v>
          </cell>
          <cell r="N5651" t="str">
            <v>626</v>
          </cell>
          <cell r="Q5651" t="str">
            <v>EUR</v>
          </cell>
          <cell r="S5651">
            <v>0</v>
          </cell>
          <cell r="T5651">
            <v>6707584</v>
          </cell>
          <cell r="U5651">
            <v>53.63</v>
          </cell>
        </row>
        <row r="5652">
          <cell r="G5652" t="str">
            <v>07</v>
          </cell>
          <cell r="M5652">
            <v>4</v>
          </cell>
          <cell r="N5652" t="str">
            <v>624</v>
          </cell>
          <cell r="Q5652" t="str">
            <v>BFC</v>
          </cell>
          <cell r="S5652">
            <v>0</v>
          </cell>
          <cell r="T5652">
            <v>11131623</v>
          </cell>
          <cell r="U5652">
            <v>320067.59000000003</v>
          </cell>
        </row>
        <row r="5653">
          <cell r="G5653" t="str">
            <v>04</v>
          </cell>
          <cell r="M5653">
            <v>2</v>
          </cell>
          <cell r="N5653" t="str">
            <v>623</v>
          </cell>
          <cell r="Q5653" t="str">
            <v>BFC</v>
          </cell>
          <cell r="S5653">
            <v>0</v>
          </cell>
          <cell r="T5653">
            <v>5525661</v>
          </cell>
          <cell r="U5653">
            <v>159570.01999999999</v>
          </cell>
        </row>
        <row r="5654">
          <cell r="G5654" t="str">
            <v>07</v>
          </cell>
          <cell r="M5654">
            <v>1</v>
          </cell>
          <cell r="N5654" t="str">
            <v>625</v>
          </cell>
          <cell r="Q5654" t="str">
            <v>TTC</v>
          </cell>
          <cell r="S5654">
            <v>0</v>
          </cell>
          <cell r="T5654">
            <v>542400</v>
          </cell>
          <cell r="U5654">
            <v>0</v>
          </cell>
        </row>
        <row r="5655">
          <cell r="G5655" t="str">
            <v>23</v>
          </cell>
          <cell r="M5655">
            <v>2</v>
          </cell>
          <cell r="N5655" t="str">
            <v>685</v>
          </cell>
          <cell r="Q5655" t="str">
            <v>EUR</v>
          </cell>
          <cell r="S5655">
            <v>0</v>
          </cell>
          <cell r="T5655">
            <v>85</v>
          </cell>
          <cell r="U5655">
            <v>0</v>
          </cell>
        </row>
        <row r="5656">
          <cell r="G5656" t="str">
            <v>08</v>
          </cell>
          <cell r="M5656">
            <v>1</v>
          </cell>
          <cell r="N5656" t="str">
            <v>625</v>
          </cell>
          <cell r="Q5656" t="str">
            <v>PPT</v>
          </cell>
          <cell r="S5656">
            <v>0</v>
          </cell>
          <cell r="T5656">
            <v>257760</v>
          </cell>
          <cell r="U5656">
            <v>0</v>
          </cell>
        </row>
        <row r="5657">
          <cell r="G5657" t="str">
            <v>16</v>
          </cell>
          <cell r="M5657">
            <v>2</v>
          </cell>
          <cell r="N5657" t="str">
            <v>641</v>
          </cell>
          <cell r="Q5657" t="str">
            <v>EC</v>
          </cell>
          <cell r="S5657">
            <v>1</v>
          </cell>
          <cell r="T5657">
            <v>806</v>
          </cell>
          <cell r="U5657">
            <v>76.58</v>
          </cell>
        </row>
        <row r="5658">
          <cell r="G5658" t="str">
            <v>04</v>
          </cell>
          <cell r="M5658">
            <v>2</v>
          </cell>
          <cell r="N5658" t="str">
            <v>623</v>
          </cell>
          <cell r="Q5658" t="str">
            <v>EIN</v>
          </cell>
          <cell r="S5658">
            <v>0</v>
          </cell>
          <cell r="T5658">
            <v>5525661</v>
          </cell>
          <cell r="U5658">
            <v>3105.42</v>
          </cell>
        </row>
        <row r="5659">
          <cell r="G5659" t="str">
            <v>17</v>
          </cell>
          <cell r="M5659">
            <v>1</v>
          </cell>
          <cell r="N5659" t="str">
            <v>644</v>
          </cell>
          <cell r="Q5659" t="str">
            <v>CAP</v>
          </cell>
          <cell r="S5659">
            <v>0</v>
          </cell>
          <cell r="T5659">
            <v>1688750</v>
          </cell>
          <cell r="U5659">
            <v>-106.39</v>
          </cell>
        </row>
        <row r="5660">
          <cell r="G5660" t="str">
            <v>16</v>
          </cell>
          <cell r="M5660">
            <v>3</v>
          </cell>
          <cell r="N5660" t="str">
            <v>641</v>
          </cell>
          <cell r="Q5660" t="str">
            <v>EIV</v>
          </cell>
          <cell r="S5660">
            <v>0</v>
          </cell>
          <cell r="T5660">
            <v>1438380</v>
          </cell>
          <cell r="U5660">
            <v>0</v>
          </cell>
        </row>
        <row r="5661">
          <cell r="G5661" t="str">
            <v>04</v>
          </cell>
          <cell r="M5661">
            <v>1</v>
          </cell>
          <cell r="N5661" t="str">
            <v>624</v>
          </cell>
          <cell r="Q5661" t="str">
            <v>DS6</v>
          </cell>
          <cell r="S5661">
            <v>0</v>
          </cell>
          <cell r="T5661">
            <v>550400</v>
          </cell>
          <cell r="U5661">
            <v>5.49</v>
          </cell>
        </row>
        <row r="5662">
          <cell r="G5662" t="str">
            <v>05</v>
          </cell>
          <cell r="M5662">
            <v>2</v>
          </cell>
          <cell r="N5662" t="str">
            <v>621</v>
          </cell>
          <cell r="Q5662" t="str">
            <v>LMV</v>
          </cell>
          <cell r="S5662">
            <v>0</v>
          </cell>
          <cell r="T5662">
            <v>724380</v>
          </cell>
          <cell r="U5662">
            <v>-26.09</v>
          </cell>
        </row>
        <row r="5663">
          <cell r="G5663" t="str">
            <v>06</v>
          </cell>
          <cell r="M5663">
            <v>1</v>
          </cell>
          <cell r="N5663" t="str">
            <v>622</v>
          </cell>
          <cell r="Q5663" t="str">
            <v>CAP</v>
          </cell>
          <cell r="S5663">
            <v>0</v>
          </cell>
          <cell r="T5663">
            <v>37559</v>
          </cell>
          <cell r="U5663">
            <v>-17.8</v>
          </cell>
        </row>
        <row r="5664">
          <cell r="G5664" t="str">
            <v>04</v>
          </cell>
          <cell r="M5664">
            <v>2</v>
          </cell>
          <cell r="N5664" t="str">
            <v>624</v>
          </cell>
          <cell r="Q5664" t="str">
            <v>DC</v>
          </cell>
          <cell r="S5664">
            <v>2</v>
          </cell>
          <cell r="T5664">
            <v>14369.21</v>
          </cell>
          <cell r="U5664">
            <v>167688.68</v>
          </cell>
        </row>
        <row r="5665">
          <cell r="G5665" t="str">
            <v>04</v>
          </cell>
          <cell r="M5665">
            <v>92</v>
          </cell>
          <cell r="N5665" t="str">
            <v>621</v>
          </cell>
          <cell r="Q5665" t="str">
            <v>LMR</v>
          </cell>
          <cell r="S5665">
            <v>0</v>
          </cell>
          <cell r="T5665">
            <v>3180</v>
          </cell>
          <cell r="U5665">
            <v>7.74</v>
          </cell>
        </row>
        <row r="5666">
          <cell r="G5666" t="str">
            <v>07</v>
          </cell>
          <cell r="M5666">
            <v>1</v>
          </cell>
          <cell r="N5666" t="str">
            <v>624</v>
          </cell>
          <cell r="Q5666" t="str">
            <v>DC</v>
          </cell>
          <cell r="S5666">
            <v>2</v>
          </cell>
          <cell r="T5666">
            <v>36083.35</v>
          </cell>
          <cell r="U5666">
            <v>427654.86</v>
          </cell>
        </row>
        <row r="5667">
          <cell r="G5667" t="str">
            <v>08</v>
          </cell>
          <cell r="M5667">
            <v>6</v>
          </cell>
          <cell r="N5667" t="str">
            <v>624</v>
          </cell>
          <cell r="Q5667" t="str">
            <v>EEX</v>
          </cell>
          <cell r="S5667">
            <v>0</v>
          </cell>
          <cell r="T5667">
            <v>14995812</v>
          </cell>
          <cell r="U5667">
            <v>25972.75</v>
          </cell>
        </row>
        <row r="5668">
          <cell r="G5668" t="str">
            <v>07</v>
          </cell>
          <cell r="M5668">
            <v>1</v>
          </cell>
          <cell r="N5668" t="str">
            <v>660</v>
          </cell>
          <cell r="Q5668" t="str">
            <v>FVC</v>
          </cell>
          <cell r="S5668">
            <v>0</v>
          </cell>
          <cell r="T5668">
            <v>14715</v>
          </cell>
          <cell r="U5668">
            <v>0</v>
          </cell>
        </row>
        <row r="5669">
          <cell r="G5669" t="str">
            <v>05</v>
          </cell>
          <cell r="M5669">
            <v>1</v>
          </cell>
          <cell r="N5669" t="str">
            <v>624</v>
          </cell>
          <cell r="Q5669" t="str">
            <v>FVC</v>
          </cell>
          <cell r="S5669">
            <v>0</v>
          </cell>
          <cell r="T5669">
            <v>7488592</v>
          </cell>
          <cell r="U5669">
            <v>0</v>
          </cell>
        </row>
        <row r="5670">
          <cell r="G5670" t="str">
            <v>04</v>
          </cell>
          <cell r="M5670">
            <v>3</v>
          </cell>
          <cell r="N5670" t="str">
            <v>624</v>
          </cell>
          <cell r="Q5670" t="str">
            <v>RIV</v>
          </cell>
          <cell r="S5670">
            <v>0</v>
          </cell>
          <cell r="T5670">
            <v>491328</v>
          </cell>
          <cell r="U5670">
            <v>0</v>
          </cell>
        </row>
        <row r="5671">
          <cell r="G5671" t="str">
            <v>04</v>
          </cell>
          <cell r="M5671">
            <v>4</v>
          </cell>
          <cell r="N5671" t="str">
            <v>623</v>
          </cell>
          <cell r="Q5671" t="str">
            <v>TTE</v>
          </cell>
          <cell r="S5671">
            <v>0</v>
          </cell>
          <cell r="T5671">
            <v>123384</v>
          </cell>
          <cell r="U5671">
            <v>0</v>
          </cell>
        </row>
        <row r="5672">
          <cell r="G5672" t="str">
            <v>08</v>
          </cell>
          <cell r="M5672">
            <v>1</v>
          </cell>
          <cell r="N5672" t="str">
            <v>625</v>
          </cell>
          <cell r="Q5672" t="str">
            <v>EUR</v>
          </cell>
          <cell r="S5672">
            <v>0</v>
          </cell>
          <cell r="T5672">
            <v>257760</v>
          </cell>
          <cell r="U5672">
            <v>2.0699999999999998</v>
          </cell>
        </row>
        <row r="5673">
          <cell r="G5673" t="str">
            <v>05</v>
          </cell>
          <cell r="M5673">
            <v>6</v>
          </cell>
          <cell r="N5673" t="str">
            <v>624</v>
          </cell>
          <cell r="Q5673" t="str">
            <v>EEX</v>
          </cell>
          <cell r="S5673">
            <v>0</v>
          </cell>
          <cell r="T5673">
            <v>3870300</v>
          </cell>
          <cell r="U5673">
            <v>6703.36</v>
          </cell>
        </row>
        <row r="5674">
          <cell r="G5674" t="str">
            <v>04</v>
          </cell>
          <cell r="M5674">
            <v>1</v>
          </cell>
          <cell r="N5674" t="str">
            <v>621</v>
          </cell>
          <cell r="Q5674" t="str">
            <v>LMV</v>
          </cell>
          <cell r="S5674">
            <v>0</v>
          </cell>
          <cell r="T5674">
            <v>70472617</v>
          </cell>
          <cell r="U5674">
            <v>-2529.5500000000002</v>
          </cell>
        </row>
        <row r="5675">
          <cell r="G5675" t="str">
            <v>01</v>
          </cell>
          <cell r="M5675">
            <v>11</v>
          </cell>
          <cell r="N5675" t="str">
            <v>611</v>
          </cell>
          <cell r="Q5675" t="str">
            <v>TSE</v>
          </cell>
          <cell r="S5675">
            <v>0</v>
          </cell>
          <cell r="T5675">
            <v>31921</v>
          </cell>
          <cell r="U5675">
            <v>0</v>
          </cell>
        </row>
        <row r="5676">
          <cell r="G5676" t="str">
            <v>07</v>
          </cell>
          <cell r="M5676">
            <v>1</v>
          </cell>
          <cell r="N5676" t="str">
            <v>626</v>
          </cell>
          <cell r="Q5676" t="str">
            <v>RIV</v>
          </cell>
          <cell r="S5676">
            <v>0</v>
          </cell>
          <cell r="T5676">
            <v>4321312</v>
          </cell>
          <cell r="U5676">
            <v>0</v>
          </cell>
        </row>
        <row r="5677">
          <cell r="G5677" t="str">
            <v>09</v>
          </cell>
          <cell r="M5677">
            <v>3</v>
          </cell>
          <cell r="N5677" t="str">
            <v>650</v>
          </cell>
          <cell r="Q5677" t="str">
            <v>CAP</v>
          </cell>
          <cell r="S5677">
            <v>0</v>
          </cell>
          <cell r="T5677">
            <v>2309388</v>
          </cell>
          <cell r="U5677">
            <v>-40.14</v>
          </cell>
        </row>
        <row r="5678">
          <cell r="G5678" t="str">
            <v>04</v>
          </cell>
          <cell r="M5678">
            <v>3</v>
          </cell>
          <cell r="N5678" t="str">
            <v>624</v>
          </cell>
          <cell r="Q5678" t="str">
            <v>LMR</v>
          </cell>
          <cell r="S5678">
            <v>0</v>
          </cell>
          <cell r="T5678">
            <v>491328</v>
          </cell>
          <cell r="U5678">
            <v>415.66</v>
          </cell>
        </row>
        <row r="5679">
          <cell r="G5679" t="str">
            <v>02</v>
          </cell>
          <cell r="M5679">
            <v>52</v>
          </cell>
          <cell r="N5679" t="str">
            <v>611</v>
          </cell>
          <cell r="Q5679" t="str">
            <v>EFL</v>
          </cell>
          <cell r="S5679">
            <v>0</v>
          </cell>
          <cell r="T5679">
            <v>3428</v>
          </cell>
          <cell r="U5679">
            <v>105.76</v>
          </cell>
        </row>
        <row r="5680">
          <cell r="G5680" t="str">
            <v>08</v>
          </cell>
          <cell r="M5680">
            <v>1</v>
          </cell>
          <cell r="N5680" t="str">
            <v>625</v>
          </cell>
          <cell r="Q5680" t="str">
            <v>TSE</v>
          </cell>
          <cell r="S5680">
            <v>0</v>
          </cell>
          <cell r="T5680">
            <v>257760</v>
          </cell>
          <cell r="U5680">
            <v>0</v>
          </cell>
        </row>
        <row r="5681">
          <cell r="G5681" t="str">
            <v>17</v>
          </cell>
          <cell r="M5681">
            <v>1</v>
          </cell>
          <cell r="N5681" t="str">
            <v>644</v>
          </cell>
          <cell r="Q5681" t="str">
            <v>DO3</v>
          </cell>
          <cell r="S5681">
            <v>0</v>
          </cell>
          <cell r="T5681">
            <v>1688750</v>
          </cell>
          <cell r="U5681">
            <v>118.21</v>
          </cell>
        </row>
        <row r="5682">
          <cell r="G5682" t="str">
            <v>07</v>
          </cell>
          <cell r="M5682">
            <v>6</v>
          </cell>
          <cell r="N5682" t="str">
            <v>624</v>
          </cell>
          <cell r="Q5682" t="str">
            <v>ICV</v>
          </cell>
          <cell r="S5682">
            <v>0</v>
          </cell>
          <cell r="T5682">
            <v>640200</v>
          </cell>
          <cell r="U5682">
            <v>0</v>
          </cell>
        </row>
        <row r="5683">
          <cell r="G5683" t="str">
            <v>04</v>
          </cell>
          <cell r="M5683">
            <v>3</v>
          </cell>
          <cell r="N5683" t="str">
            <v>641</v>
          </cell>
          <cell r="Q5683" t="str">
            <v>TSE</v>
          </cell>
          <cell r="S5683">
            <v>0</v>
          </cell>
          <cell r="T5683">
            <v>802300</v>
          </cell>
          <cell r="U5683">
            <v>0</v>
          </cell>
        </row>
        <row r="5684">
          <cell r="G5684" t="str">
            <v>16</v>
          </cell>
          <cell r="M5684">
            <v>1</v>
          </cell>
          <cell r="N5684" t="str">
            <v>660</v>
          </cell>
          <cell r="Q5684" t="str">
            <v>EP2</v>
          </cell>
          <cell r="S5684">
            <v>0</v>
          </cell>
          <cell r="T5684">
            <v>1225</v>
          </cell>
          <cell r="U5684">
            <v>0.16</v>
          </cell>
        </row>
        <row r="5685">
          <cell r="G5685" t="str">
            <v>16</v>
          </cell>
          <cell r="M5685">
            <v>1</v>
          </cell>
          <cell r="N5685" t="str">
            <v>650</v>
          </cell>
          <cell r="Q5685" t="str">
            <v>RAU</v>
          </cell>
          <cell r="S5685">
            <v>0</v>
          </cell>
          <cell r="T5685">
            <v>565</v>
          </cell>
          <cell r="U5685">
            <v>0</v>
          </cell>
        </row>
        <row r="5686">
          <cell r="G5686" t="str">
            <v>23</v>
          </cell>
          <cell r="M5686">
            <v>1</v>
          </cell>
          <cell r="N5686" t="str">
            <v>686</v>
          </cell>
          <cell r="Q5686" t="str">
            <v>VE1</v>
          </cell>
          <cell r="S5686">
            <v>0</v>
          </cell>
          <cell r="T5686">
            <v>406</v>
          </cell>
          <cell r="U5686">
            <v>0</v>
          </cell>
        </row>
        <row r="5687">
          <cell r="G5687" t="str">
            <v>08</v>
          </cell>
          <cell r="M5687">
            <v>1</v>
          </cell>
          <cell r="N5687" t="str">
            <v>624</v>
          </cell>
          <cell r="Q5687" t="str">
            <v>DSU</v>
          </cell>
          <cell r="S5687">
            <v>0</v>
          </cell>
          <cell r="T5687">
            <v>11252224</v>
          </cell>
          <cell r="U5687">
            <v>371.3</v>
          </cell>
        </row>
        <row r="5688">
          <cell r="G5688" t="str">
            <v>04</v>
          </cell>
          <cell r="M5688">
            <v>1</v>
          </cell>
          <cell r="N5688" t="str">
            <v>623</v>
          </cell>
          <cell r="Q5688" t="str">
            <v>EIV</v>
          </cell>
          <cell r="S5688">
            <v>0</v>
          </cell>
          <cell r="T5688">
            <v>93735282</v>
          </cell>
          <cell r="U5688">
            <v>0</v>
          </cell>
        </row>
        <row r="5689">
          <cell r="G5689" t="str">
            <v>04</v>
          </cell>
          <cell r="M5689">
            <v>2</v>
          </cell>
          <cell r="N5689" t="str">
            <v>642</v>
          </cell>
          <cell r="Q5689" t="str">
            <v>EEX</v>
          </cell>
          <cell r="S5689">
            <v>0</v>
          </cell>
          <cell r="T5689">
            <v>26774</v>
          </cell>
          <cell r="U5689">
            <v>32.630000000000003</v>
          </cell>
        </row>
        <row r="5690">
          <cell r="G5690" t="str">
            <v>06</v>
          </cell>
          <cell r="M5690">
            <v>1</v>
          </cell>
          <cell r="N5690" t="str">
            <v>620</v>
          </cell>
          <cell r="Q5690" t="str">
            <v>FVE</v>
          </cell>
          <cell r="S5690">
            <v>0</v>
          </cell>
          <cell r="T5690">
            <v>3789</v>
          </cell>
          <cell r="U5690">
            <v>0</v>
          </cell>
        </row>
        <row r="5691">
          <cell r="G5691" t="str">
            <v>05</v>
          </cell>
          <cell r="M5691">
            <v>6</v>
          </cell>
          <cell r="N5691" t="str">
            <v>624</v>
          </cell>
          <cell r="Q5691" t="str">
            <v>EUR</v>
          </cell>
          <cell r="S5691">
            <v>0</v>
          </cell>
          <cell r="T5691">
            <v>3870300</v>
          </cell>
          <cell r="U5691">
            <v>30.96</v>
          </cell>
        </row>
        <row r="5692">
          <cell r="G5692" t="str">
            <v>05</v>
          </cell>
          <cell r="M5692">
            <v>6</v>
          </cell>
          <cell r="N5692" t="str">
            <v>624</v>
          </cell>
          <cell r="Q5692" t="str">
            <v>EP4</v>
          </cell>
          <cell r="S5692">
            <v>0</v>
          </cell>
          <cell r="T5692">
            <v>3870300</v>
          </cell>
          <cell r="U5692">
            <v>0</v>
          </cell>
        </row>
        <row r="5693">
          <cell r="G5693" t="str">
            <v>04</v>
          </cell>
          <cell r="M5693">
            <v>2</v>
          </cell>
          <cell r="N5693" t="str">
            <v>641</v>
          </cell>
          <cell r="Q5693" t="str">
            <v>FVE</v>
          </cell>
          <cell r="S5693">
            <v>0</v>
          </cell>
          <cell r="T5693">
            <v>2526</v>
          </cell>
          <cell r="U5693">
            <v>0</v>
          </cell>
        </row>
        <row r="5694">
          <cell r="G5694" t="str">
            <v>04</v>
          </cell>
          <cell r="M5694">
            <v>2</v>
          </cell>
          <cell r="N5694" t="str">
            <v>641</v>
          </cell>
          <cell r="Q5694" t="str">
            <v>OMS</v>
          </cell>
          <cell r="S5694">
            <v>0</v>
          </cell>
          <cell r="T5694">
            <v>2526</v>
          </cell>
          <cell r="U5694">
            <v>0.67</v>
          </cell>
        </row>
        <row r="5695">
          <cell r="G5695" t="str">
            <v>09</v>
          </cell>
          <cell r="M5695">
            <v>1</v>
          </cell>
          <cell r="N5695" t="str">
            <v>660</v>
          </cell>
          <cell r="Q5695" t="str">
            <v>E12</v>
          </cell>
          <cell r="S5695">
            <v>0</v>
          </cell>
          <cell r="T5695">
            <v>56</v>
          </cell>
          <cell r="U5695">
            <v>1.77</v>
          </cell>
        </row>
        <row r="5696">
          <cell r="G5696" t="str">
            <v>05</v>
          </cell>
          <cell r="M5696">
            <v>2</v>
          </cell>
          <cell r="N5696" t="str">
            <v>624</v>
          </cell>
          <cell r="Q5696" t="str">
            <v>FFE</v>
          </cell>
          <cell r="S5696">
            <v>0</v>
          </cell>
          <cell r="T5696">
            <v>5617464</v>
          </cell>
          <cell r="U5696">
            <v>404.46</v>
          </cell>
        </row>
        <row r="5697">
          <cell r="G5697" t="str">
            <v>16</v>
          </cell>
          <cell r="M5697">
            <v>1</v>
          </cell>
          <cell r="N5697" t="str">
            <v>623</v>
          </cell>
          <cell r="Q5697" t="str">
            <v>EIV</v>
          </cell>
          <cell r="S5697">
            <v>0</v>
          </cell>
          <cell r="T5697">
            <v>87168</v>
          </cell>
          <cell r="U5697">
            <v>0</v>
          </cell>
        </row>
        <row r="5698">
          <cell r="G5698" t="str">
            <v>04</v>
          </cell>
          <cell r="M5698">
            <v>4</v>
          </cell>
          <cell r="N5698" t="str">
            <v>626</v>
          </cell>
          <cell r="Q5698" t="str">
            <v>LMV</v>
          </cell>
          <cell r="S5698">
            <v>0</v>
          </cell>
          <cell r="T5698">
            <v>3538426</v>
          </cell>
          <cell r="U5698">
            <v>-130.91</v>
          </cell>
        </row>
        <row r="5699">
          <cell r="G5699" t="str">
            <v>04</v>
          </cell>
          <cell r="M5699">
            <v>1</v>
          </cell>
          <cell r="N5699" t="str">
            <v>641</v>
          </cell>
          <cell r="Q5699" t="str">
            <v>DSM</v>
          </cell>
          <cell r="S5699">
            <v>0</v>
          </cell>
          <cell r="T5699">
            <v>47737</v>
          </cell>
          <cell r="U5699">
            <v>270.36</v>
          </cell>
        </row>
        <row r="5700">
          <cell r="G5700" t="str">
            <v>04</v>
          </cell>
          <cell r="M5700">
            <v>1</v>
          </cell>
          <cell r="N5700" t="str">
            <v>626</v>
          </cell>
          <cell r="Q5700" t="str">
            <v>BFC</v>
          </cell>
          <cell r="S5700">
            <v>0</v>
          </cell>
          <cell r="T5700">
            <v>20087880</v>
          </cell>
          <cell r="U5700">
            <v>578510.86</v>
          </cell>
        </row>
        <row r="5701">
          <cell r="G5701" t="str">
            <v>07</v>
          </cell>
          <cell r="M5701">
            <v>3</v>
          </cell>
          <cell r="N5701" t="str">
            <v>624</v>
          </cell>
          <cell r="Q5701" t="str">
            <v>ICV</v>
          </cell>
          <cell r="S5701">
            <v>0</v>
          </cell>
          <cell r="T5701">
            <v>578160</v>
          </cell>
          <cell r="U5701">
            <v>0</v>
          </cell>
        </row>
        <row r="5702">
          <cell r="G5702" t="str">
            <v>04</v>
          </cell>
          <cell r="M5702">
            <v>3</v>
          </cell>
          <cell r="N5702" t="str">
            <v>650</v>
          </cell>
          <cell r="Q5702" t="str">
            <v>TDE</v>
          </cell>
          <cell r="S5702">
            <v>0</v>
          </cell>
          <cell r="T5702">
            <v>41467</v>
          </cell>
          <cell r="U5702">
            <v>0</v>
          </cell>
        </row>
        <row r="5703">
          <cell r="G5703" t="str">
            <v>03</v>
          </cell>
          <cell r="M5703">
            <v>1</v>
          </cell>
          <cell r="N5703" t="str">
            <v>660</v>
          </cell>
          <cell r="Q5703" t="str">
            <v>TIU</v>
          </cell>
          <cell r="S5703">
            <v>0</v>
          </cell>
          <cell r="T5703">
            <v>425</v>
          </cell>
          <cell r="U5703">
            <v>0</v>
          </cell>
        </row>
        <row r="5704">
          <cell r="G5704" t="str">
            <v>05</v>
          </cell>
          <cell r="M5704">
            <v>4</v>
          </cell>
          <cell r="N5704" t="str">
            <v>624</v>
          </cell>
          <cell r="Q5704" t="str">
            <v>EC</v>
          </cell>
          <cell r="S5704">
            <v>2</v>
          </cell>
          <cell r="T5704">
            <v>630000</v>
          </cell>
          <cell r="U5704">
            <v>38922.03</v>
          </cell>
        </row>
        <row r="5705">
          <cell r="G5705" t="str">
            <v>04</v>
          </cell>
          <cell r="M5705">
            <v>11</v>
          </cell>
          <cell r="N5705" t="str">
            <v>623</v>
          </cell>
          <cell r="Q5705" t="str">
            <v>TIU</v>
          </cell>
          <cell r="S5705">
            <v>0</v>
          </cell>
          <cell r="T5705">
            <v>403035</v>
          </cell>
          <cell r="U5705">
            <v>0</v>
          </cell>
        </row>
        <row r="5706">
          <cell r="G5706" t="str">
            <v>08</v>
          </cell>
          <cell r="M5706">
            <v>1</v>
          </cell>
          <cell r="N5706" t="str">
            <v>624</v>
          </cell>
          <cell r="Q5706" t="str">
            <v>RTU</v>
          </cell>
          <cell r="S5706">
            <v>0</v>
          </cell>
          <cell r="T5706">
            <v>20977984</v>
          </cell>
          <cell r="U5706">
            <v>83.89</v>
          </cell>
        </row>
        <row r="5707">
          <cell r="G5707" t="str">
            <v>08</v>
          </cell>
          <cell r="M5707">
            <v>3</v>
          </cell>
          <cell r="N5707" t="str">
            <v>676</v>
          </cell>
          <cell r="Q5707" t="str">
            <v>DSM</v>
          </cell>
          <cell r="S5707">
            <v>0</v>
          </cell>
          <cell r="T5707">
            <v>0</v>
          </cell>
          <cell r="U5707">
            <v>0</v>
          </cell>
        </row>
        <row r="5708">
          <cell r="G5708" t="str">
            <v>09</v>
          </cell>
          <cell r="M5708">
            <v>1</v>
          </cell>
          <cell r="N5708" t="str">
            <v>650</v>
          </cell>
          <cell r="Q5708" t="str">
            <v>E12</v>
          </cell>
          <cell r="S5708">
            <v>0</v>
          </cell>
          <cell r="T5708">
            <v>5646</v>
          </cell>
          <cell r="U5708">
            <v>177.83</v>
          </cell>
        </row>
        <row r="5709">
          <cell r="G5709" t="str">
            <v>07</v>
          </cell>
          <cell r="M5709">
            <v>3</v>
          </cell>
          <cell r="N5709" t="str">
            <v>642</v>
          </cell>
          <cell r="Q5709" t="str">
            <v>TSE</v>
          </cell>
          <cell r="S5709">
            <v>0</v>
          </cell>
          <cell r="T5709">
            <v>419</v>
          </cell>
          <cell r="U5709">
            <v>0</v>
          </cell>
        </row>
        <row r="5710">
          <cell r="G5710" t="str">
            <v>07</v>
          </cell>
          <cell r="M5710">
            <v>1</v>
          </cell>
          <cell r="N5710" t="str">
            <v>621</v>
          </cell>
          <cell r="Q5710" t="str">
            <v>DS5</v>
          </cell>
          <cell r="S5710">
            <v>0</v>
          </cell>
          <cell r="T5710">
            <v>16976</v>
          </cell>
          <cell r="U5710">
            <v>0</v>
          </cell>
        </row>
        <row r="5711">
          <cell r="G5711" t="str">
            <v>04</v>
          </cell>
          <cell r="M5711">
            <v>1</v>
          </cell>
          <cell r="N5711" t="str">
            <v>624</v>
          </cell>
          <cell r="Q5711" t="str">
            <v>EC</v>
          </cell>
          <cell r="S5711">
            <v>0</v>
          </cell>
          <cell r="T5711">
            <v>31383568</v>
          </cell>
          <cell r="U5711">
            <v>1908183.95</v>
          </cell>
        </row>
        <row r="5712">
          <cell r="G5712" t="str">
            <v>08</v>
          </cell>
          <cell r="M5712">
            <v>3</v>
          </cell>
          <cell r="N5712" t="str">
            <v>676</v>
          </cell>
          <cell r="Q5712" t="str">
            <v>DSO</v>
          </cell>
          <cell r="S5712">
            <v>0</v>
          </cell>
          <cell r="T5712">
            <v>0</v>
          </cell>
          <cell r="U5712">
            <v>0</v>
          </cell>
        </row>
        <row r="5713">
          <cell r="G5713" t="str">
            <v>07</v>
          </cell>
          <cell r="M5713">
            <v>1</v>
          </cell>
          <cell r="N5713" t="str">
            <v>625</v>
          </cell>
          <cell r="Q5713" t="str">
            <v>EIN</v>
          </cell>
          <cell r="S5713">
            <v>0</v>
          </cell>
          <cell r="T5713">
            <v>542400</v>
          </cell>
          <cell r="U5713">
            <v>304.83</v>
          </cell>
        </row>
        <row r="5714">
          <cell r="G5714" t="str">
            <v>04</v>
          </cell>
          <cell r="M5714">
            <v>11</v>
          </cell>
          <cell r="N5714" t="str">
            <v>621</v>
          </cell>
          <cell r="Q5714" t="str">
            <v>DSU</v>
          </cell>
          <cell r="S5714">
            <v>0</v>
          </cell>
          <cell r="T5714">
            <v>127517</v>
          </cell>
          <cell r="U5714">
            <v>19.11</v>
          </cell>
        </row>
        <row r="5715">
          <cell r="G5715" t="str">
            <v>04</v>
          </cell>
          <cell r="M5715">
            <v>9</v>
          </cell>
          <cell r="N5715" t="str">
            <v>624</v>
          </cell>
          <cell r="Q5715" t="str">
            <v>EC</v>
          </cell>
          <cell r="S5715">
            <v>3</v>
          </cell>
          <cell r="T5715">
            <v>242405</v>
          </cell>
          <cell r="U5715">
            <v>14115.49</v>
          </cell>
        </row>
        <row r="5716">
          <cell r="G5716" t="str">
            <v>04</v>
          </cell>
          <cell r="M5716">
            <v>1</v>
          </cell>
          <cell r="N5716" t="str">
            <v>641</v>
          </cell>
          <cell r="Q5716" t="str">
            <v>FFE</v>
          </cell>
          <cell r="S5716">
            <v>0</v>
          </cell>
          <cell r="T5716">
            <v>47737</v>
          </cell>
          <cell r="U5716">
            <v>2.67</v>
          </cell>
        </row>
        <row r="5717">
          <cell r="G5717" t="str">
            <v>05</v>
          </cell>
          <cell r="M5717">
            <v>3</v>
          </cell>
          <cell r="N5717" t="str">
            <v>624</v>
          </cell>
          <cell r="Q5717" t="str">
            <v>EC</v>
          </cell>
          <cell r="S5717">
            <v>3</v>
          </cell>
          <cell r="T5717">
            <v>69344</v>
          </cell>
          <cell r="U5717">
            <v>4037.97</v>
          </cell>
        </row>
        <row r="5718">
          <cell r="G5718" t="str">
            <v>05</v>
          </cell>
          <cell r="M5718">
            <v>15</v>
          </cell>
          <cell r="N5718" t="str">
            <v>624</v>
          </cell>
          <cell r="Q5718" t="str">
            <v>EEX</v>
          </cell>
          <cell r="S5718">
            <v>0</v>
          </cell>
          <cell r="T5718">
            <v>703056</v>
          </cell>
          <cell r="U5718">
            <v>1217.69</v>
          </cell>
        </row>
        <row r="5719">
          <cell r="G5719" t="str">
            <v>08</v>
          </cell>
          <cell r="M5719">
            <v>1</v>
          </cell>
          <cell r="N5719" t="str">
            <v>633</v>
          </cell>
          <cell r="Q5719" t="str">
            <v>CAV</v>
          </cell>
          <cell r="S5719">
            <v>0</v>
          </cell>
          <cell r="T5719">
            <v>258071098</v>
          </cell>
          <cell r="U5719">
            <v>16774.61</v>
          </cell>
        </row>
        <row r="5720">
          <cell r="G5720" t="str">
            <v>04</v>
          </cell>
          <cell r="M5720">
            <v>3</v>
          </cell>
          <cell r="N5720" t="str">
            <v>650</v>
          </cell>
          <cell r="Q5720" t="str">
            <v>L12</v>
          </cell>
          <cell r="S5720">
            <v>0</v>
          </cell>
          <cell r="T5720">
            <v>32</v>
          </cell>
          <cell r="U5720">
            <v>362.56</v>
          </cell>
        </row>
        <row r="5721">
          <cell r="G5721" t="str">
            <v>04</v>
          </cell>
          <cell r="M5721">
            <v>3</v>
          </cell>
          <cell r="N5721" t="str">
            <v>624</v>
          </cell>
          <cell r="Q5721" t="str">
            <v>EFV</v>
          </cell>
          <cell r="S5721">
            <v>0</v>
          </cell>
          <cell r="T5721">
            <v>491328</v>
          </cell>
          <cell r="U5721">
            <v>-1046.04</v>
          </cell>
        </row>
        <row r="5722">
          <cell r="G5722" t="str">
            <v>23</v>
          </cell>
          <cell r="M5722">
            <v>1</v>
          </cell>
          <cell r="N5722" t="str">
            <v>686</v>
          </cell>
          <cell r="Q5722" t="str">
            <v>VE2</v>
          </cell>
          <cell r="S5722">
            <v>0</v>
          </cell>
          <cell r="T5722">
            <v>406</v>
          </cell>
          <cell r="U5722">
            <v>0.05</v>
          </cell>
        </row>
        <row r="5723">
          <cell r="G5723" t="str">
            <v>04</v>
          </cell>
          <cell r="M5723">
            <v>1</v>
          </cell>
          <cell r="N5723" t="str">
            <v>650</v>
          </cell>
          <cell r="Q5723" t="str">
            <v>RTU</v>
          </cell>
          <cell r="S5723">
            <v>0</v>
          </cell>
          <cell r="T5723">
            <v>111994</v>
          </cell>
          <cell r="U5723">
            <v>-7.0000000000000007E-2</v>
          </cell>
        </row>
        <row r="5724">
          <cell r="G5724" t="str">
            <v>16</v>
          </cell>
          <cell r="M5724">
            <v>1</v>
          </cell>
          <cell r="N5724" t="str">
            <v>641</v>
          </cell>
          <cell r="Q5724" t="str">
            <v>EP4</v>
          </cell>
          <cell r="S5724">
            <v>0</v>
          </cell>
          <cell r="T5724">
            <v>45081</v>
          </cell>
          <cell r="U5724">
            <v>0</v>
          </cell>
        </row>
        <row r="5725">
          <cell r="G5725" t="str">
            <v>05</v>
          </cell>
          <cell r="M5725">
            <v>15</v>
          </cell>
          <cell r="N5725" t="str">
            <v>624</v>
          </cell>
          <cell r="Q5725" t="str">
            <v>TSC</v>
          </cell>
          <cell r="S5725">
            <v>0</v>
          </cell>
          <cell r="T5725">
            <v>703056</v>
          </cell>
          <cell r="U5725">
            <v>0</v>
          </cell>
        </row>
        <row r="5726">
          <cell r="G5726" t="str">
            <v>04</v>
          </cell>
          <cell r="M5726">
            <v>3</v>
          </cell>
          <cell r="N5726" t="str">
            <v>623</v>
          </cell>
          <cell r="Q5726" t="str">
            <v>LMV</v>
          </cell>
          <cell r="S5726">
            <v>0</v>
          </cell>
          <cell r="T5726">
            <v>174000</v>
          </cell>
          <cell r="U5726">
            <v>-5.05</v>
          </cell>
        </row>
        <row r="5727">
          <cell r="G5727" t="str">
            <v>06</v>
          </cell>
          <cell r="M5727">
            <v>2</v>
          </cell>
          <cell r="N5727" t="str">
            <v>620</v>
          </cell>
          <cell r="Q5727" t="str">
            <v>TSE</v>
          </cell>
          <cell r="S5727">
            <v>0</v>
          </cell>
          <cell r="T5727">
            <v>0</v>
          </cell>
          <cell r="U5727">
            <v>0</v>
          </cell>
        </row>
        <row r="5728">
          <cell r="G5728" t="str">
            <v>04</v>
          </cell>
          <cell r="M5728">
            <v>4</v>
          </cell>
          <cell r="N5728" t="str">
            <v>623</v>
          </cell>
          <cell r="Q5728" t="str">
            <v>RTU</v>
          </cell>
          <cell r="S5728">
            <v>0</v>
          </cell>
          <cell r="T5728">
            <v>123384</v>
          </cell>
          <cell r="U5728">
            <v>0.99</v>
          </cell>
        </row>
        <row r="5729">
          <cell r="G5729" t="str">
            <v>02</v>
          </cell>
          <cell r="M5729">
            <v>2</v>
          </cell>
          <cell r="N5729" t="str">
            <v>611</v>
          </cell>
          <cell r="Q5729" t="str">
            <v>EP2</v>
          </cell>
          <cell r="S5729">
            <v>0</v>
          </cell>
          <cell r="T5729">
            <v>11965430</v>
          </cell>
          <cell r="U5729">
            <v>-1606.49</v>
          </cell>
        </row>
        <row r="5730">
          <cell r="G5730" t="str">
            <v>08</v>
          </cell>
          <cell r="M5730">
            <v>2</v>
          </cell>
          <cell r="N5730" t="str">
            <v>626</v>
          </cell>
          <cell r="Q5730" t="str">
            <v>DO8</v>
          </cell>
          <cell r="S5730">
            <v>0</v>
          </cell>
          <cell r="T5730">
            <v>1801008</v>
          </cell>
          <cell r="U5730">
            <v>3.61</v>
          </cell>
        </row>
        <row r="5731">
          <cell r="G5731" t="str">
            <v>04</v>
          </cell>
          <cell r="M5731">
            <v>1</v>
          </cell>
          <cell r="N5731" t="str">
            <v>641</v>
          </cell>
          <cell r="Q5731" t="str">
            <v>EIV</v>
          </cell>
          <cell r="S5731">
            <v>0</v>
          </cell>
          <cell r="T5731">
            <v>47737</v>
          </cell>
          <cell r="U5731">
            <v>0</v>
          </cell>
        </row>
        <row r="5732">
          <cell r="G5732" t="str">
            <v>04</v>
          </cell>
          <cell r="M5732">
            <v>4</v>
          </cell>
          <cell r="N5732" t="str">
            <v>626</v>
          </cell>
          <cell r="Q5732" t="str">
            <v>ICV</v>
          </cell>
          <cell r="S5732">
            <v>0</v>
          </cell>
          <cell r="T5732">
            <v>3538426</v>
          </cell>
          <cell r="U5732">
            <v>0</v>
          </cell>
        </row>
        <row r="5733">
          <cell r="G5733" t="str">
            <v>23</v>
          </cell>
          <cell r="M5733">
            <v>1</v>
          </cell>
          <cell r="N5733" t="str">
            <v>685</v>
          </cell>
          <cell r="Q5733" t="str">
            <v>VFE</v>
          </cell>
          <cell r="S5733">
            <v>0</v>
          </cell>
          <cell r="T5733">
            <v>28650</v>
          </cell>
          <cell r="U5733">
            <v>-3.12</v>
          </cell>
        </row>
        <row r="5734">
          <cell r="G5734" t="str">
            <v>04</v>
          </cell>
          <cell r="M5734">
            <v>3</v>
          </cell>
          <cell r="N5734" t="str">
            <v>641</v>
          </cell>
          <cell r="Q5734" t="str">
            <v>TDE</v>
          </cell>
          <cell r="S5734">
            <v>0</v>
          </cell>
          <cell r="T5734">
            <v>802300</v>
          </cell>
          <cell r="U5734">
            <v>0</v>
          </cell>
        </row>
        <row r="5735">
          <cell r="G5735" t="str">
            <v>07</v>
          </cell>
          <cell r="M5735">
            <v>1</v>
          </cell>
          <cell r="N5735" t="str">
            <v>624</v>
          </cell>
          <cell r="Q5735" t="str">
            <v>TTC</v>
          </cell>
          <cell r="S5735">
            <v>0</v>
          </cell>
          <cell r="T5735">
            <v>14947856</v>
          </cell>
          <cell r="U5735">
            <v>0</v>
          </cell>
        </row>
        <row r="5736">
          <cell r="G5736" t="str">
            <v>23</v>
          </cell>
          <cell r="M5736">
            <v>2</v>
          </cell>
          <cell r="N5736" t="str">
            <v>685</v>
          </cell>
          <cell r="Q5736" t="str">
            <v>DSM</v>
          </cell>
          <cell r="S5736">
            <v>0</v>
          </cell>
          <cell r="T5736">
            <v>85</v>
          </cell>
          <cell r="U5736">
            <v>0.43</v>
          </cell>
        </row>
        <row r="5737">
          <cell r="G5737" t="str">
            <v>04</v>
          </cell>
          <cell r="M5737">
            <v>10</v>
          </cell>
          <cell r="N5737" t="str">
            <v>624</v>
          </cell>
          <cell r="Q5737" t="str">
            <v>DC</v>
          </cell>
          <cell r="S5737">
            <v>1</v>
          </cell>
          <cell r="T5737">
            <v>50</v>
          </cell>
          <cell r="U5737">
            <v>913.5</v>
          </cell>
        </row>
        <row r="5738">
          <cell r="G5738" t="str">
            <v>04</v>
          </cell>
          <cell r="M5738">
            <v>11</v>
          </cell>
          <cell r="N5738" t="str">
            <v>623</v>
          </cell>
          <cell r="Q5738" t="str">
            <v>TSE</v>
          </cell>
          <cell r="S5738">
            <v>0</v>
          </cell>
          <cell r="T5738">
            <v>403035</v>
          </cell>
          <cell r="U5738">
            <v>0</v>
          </cell>
        </row>
        <row r="5739">
          <cell r="G5739" t="str">
            <v>16</v>
          </cell>
          <cell r="M5739">
            <v>3</v>
          </cell>
          <cell r="N5739" t="str">
            <v>650</v>
          </cell>
          <cell r="Q5739" t="str">
            <v>CAV</v>
          </cell>
          <cell r="S5739">
            <v>0</v>
          </cell>
          <cell r="T5739">
            <v>38</v>
          </cell>
          <cell r="U5739">
            <v>0</v>
          </cell>
        </row>
        <row r="5740">
          <cell r="G5740" t="str">
            <v>03</v>
          </cell>
          <cell r="M5740">
            <v>1</v>
          </cell>
          <cell r="N5740" t="str">
            <v>660</v>
          </cell>
          <cell r="Q5740" t="str">
            <v>EFL</v>
          </cell>
          <cell r="S5740">
            <v>0</v>
          </cell>
          <cell r="T5740">
            <v>425</v>
          </cell>
          <cell r="U5740">
            <v>13.1</v>
          </cell>
        </row>
        <row r="5741">
          <cell r="G5741" t="str">
            <v>08</v>
          </cell>
          <cell r="M5741">
            <v>4</v>
          </cell>
          <cell r="N5741" t="str">
            <v>624</v>
          </cell>
          <cell r="Q5741" t="str">
            <v>EEX</v>
          </cell>
          <cell r="S5741">
            <v>0</v>
          </cell>
          <cell r="T5741">
            <v>39147260</v>
          </cell>
          <cell r="U5741">
            <v>67803.03</v>
          </cell>
        </row>
        <row r="5742">
          <cell r="G5742" t="str">
            <v>01</v>
          </cell>
          <cell r="M5742">
            <v>1</v>
          </cell>
          <cell r="N5742" t="str">
            <v>660</v>
          </cell>
          <cell r="Q5742" t="str">
            <v>EP3</v>
          </cell>
          <cell r="S5742">
            <v>0</v>
          </cell>
          <cell r="T5742">
            <v>525277</v>
          </cell>
          <cell r="U5742">
            <v>0</v>
          </cell>
        </row>
        <row r="5743">
          <cell r="G5743" t="str">
            <v>07</v>
          </cell>
          <cell r="M5743">
            <v>2</v>
          </cell>
          <cell r="N5743" t="str">
            <v>621</v>
          </cell>
          <cell r="Q5743" t="str">
            <v>DS1</v>
          </cell>
          <cell r="S5743">
            <v>0</v>
          </cell>
          <cell r="T5743">
            <v>0</v>
          </cell>
          <cell r="U5743">
            <v>0</v>
          </cell>
        </row>
        <row r="5744">
          <cell r="G5744" t="str">
            <v>04</v>
          </cell>
          <cell r="M5744">
            <v>6</v>
          </cell>
          <cell r="N5744" t="str">
            <v>624</v>
          </cell>
          <cell r="Q5744" t="str">
            <v>TSE</v>
          </cell>
          <cell r="S5744">
            <v>0</v>
          </cell>
          <cell r="T5744">
            <v>436015</v>
          </cell>
          <cell r="U5744">
            <v>0</v>
          </cell>
        </row>
        <row r="5745">
          <cell r="G5745" t="str">
            <v>08</v>
          </cell>
          <cell r="M5745">
            <v>2</v>
          </cell>
          <cell r="N5745" t="str">
            <v>625</v>
          </cell>
          <cell r="Q5745" t="str">
            <v>FVC</v>
          </cell>
          <cell r="S5745">
            <v>0</v>
          </cell>
          <cell r="T5745">
            <v>7432128</v>
          </cell>
          <cell r="U5745">
            <v>0</v>
          </cell>
        </row>
        <row r="5746">
          <cell r="G5746" t="str">
            <v>08</v>
          </cell>
          <cell r="M5746">
            <v>2</v>
          </cell>
          <cell r="N5746" t="str">
            <v>624</v>
          </cell>
          <cell r="Q5746" t="str">
            <v>EBF</v>
          </cell>
          <cell r="S5746">
            <v>0</v>
          </cell>
          <cell r="T5746">
            <v>3630322</v>
          </cell>
          <cell r="U5746">
            <v>-104295.53</v>
          </cell>
        </row>
        <row r="5747">
          <cell r="G5747" t="str">
            <v>04</v>
          </cell>
          <cell r="M5747">
            <v>3</v>
          </cell>
          <cell r="N5747" t="str">
            <v>642</v>
          </cell>
          <cell r="Q5747" t="str">
            <v>TIU</v>
          </cell>
          <cell r="S5747">
            <v>0</v>
          </cell>
          <cell r="T5747">
            <v>1416</v>
          </cell>
          <cell r="U5747">
            <v>0</v>
          </cell>
        </row>
        <row r="5748">
          <cell r="G5748" t="str">
            <v>02</v>
          </cell>
          <cell r="M5748">
            <v>12</v>
          </cell>
          <cell r="N5748" t="str">
            <v>611</v>
          </cell>
          <cell r="Q5748" t="str">
            <v>TDC</v>
          </cell>
          <cell r="S5748">
            <v>0</v>
          </cell>
          <cell r="T5748">
            <v>6488</v>
          </cell>
          <cell r="U5748">
            <v>0</v>
          </cell>
        </row>
        <row r="5749">
          <cell r="G5749" t="str">
            <v>01</v>
          </cell>
          <cell r="M5749">
            <v>3</v>
          </cell>
          <cell r="N5749" t="str">
            <v>650</v>
          </cell>
          <cell r="Q5749" t="str">
            <v>EIN</v>
          </cell>
          <cell r="S5749">
            <v>0</v>
          </cell>
          <cell r="T5749">
            <v>1793</v>
          </cell>
          <cell r="U5749">
            <v>1.01</v>
          </cell>
        </row>
        <row r="5750">
          <cell r="G5750" t="str">
            <v>04</v>
          </cell>
          <cell r="M5750">
            <v>2</v>
          </cell>
          <cell r="N5750" t="str">
            <v>621</v>
          </cell>
          <cell r="Q5750" t="str">
            <v>EIV</v>
          </cell>
          <cell r="S5750">
            <v>0</v>
          </cell>
          <cell r="T5750">
            <v>35387612</v>
          </cell>
          <cell r="U5750">
            <v>0</v>
          </cell>
        </row>
        <row r="5751">
          <cell r="G5751" t="str">
            <v>05</v>
          </cell>
          <cell r="M5751">
            <v>4</v>
          </cell>
          <cell r="N5751" t="str">
            <v>626</v>
          </cell>
          <cell r="Q5751" t="str">
            <v>RIN</v>
          </cell>
          <cell r="S5751">
            <v>0</v>
          </cell>
          <cell r="T5751">
            <v>3674484</v>
          </cell>
          <cell r="U5751">
            <v>5831.4</v>
          </cell>
        </row>
        <row r="5752">
          <cell r="G5752" t="str">
            <v>02</v>
          </cell>
          <cell r="M5752">
            <v>2</v>
          </cell>
          <cell r="N5752" t="str">
            <v>613</v>
          </cell>
          <cell r="Q5752" t="str">
            <v>FMU</v>
          </cell>
          <cell r="S5752">
            <v>0</v>
          </cell>
          <cell r="T5752">
            <v>704079</v>
          </cell>
          <cell r="U5752">
            <v>1.33</v>
          </cell>
        </row>
        <row r="5753">
          <cell r="G5753" t="str">
            <v>16</v>
          </cell>
          <cell r="M5753">
            <v>1</v>
          </cell>
          <cell r="N5753" t="str">
            <v>623</v>
          </cell>
          <cell r="Q5753" t="str">
            <v>FFC</v>
          </cell>
          <cell r="S5753">
            <v>0</v>
          </cell>
          <cell r="T5753">
            <v>87168</v>
          </cell>
          <cell r="U5753">
            <v>2.27</v>
          </cell>
        </row>
        <row r="5754">
          <cell r="G5754" t="str">
            <v>09</v>
          </cell>
          <cell r="M5754">
            <v>1</v>
          </cell>
          <cell r="N5754" t="str">
            <v>655</v>
          </cell>
          <cell r="Q5754" t="str">
            <v>EBF</v>
          </cell>
          <cell r="S5754">
            <v>0</v>
          </cell>
          <cell r="T5754">
            <v>587250</v>
          </cell>
          <cell r="U5754">
            <v>-16871.18</v>
          </cell>
        </row>
        <row r="5755">
          <cell r="G5755" t="str">
            <v>05</v>
          </cell>
          <cell r="M5755">
            <v>2</v>
          </cell>
          <cell r="N5755" t="str">
            <v>624</v>
          </cell>
          <cell r="Q5755" t="str">
            <v>FMU</v>
          </cell>
          <cell r="S5755">
            <v>0</v>
          </cell>
          <cell r="T5755">
            <v>5617464</v>
          </cell>
          <cell r="U5755">
            <v>5.62</v>
          </cell>
        </row>
        <row r="5756">
          <cell r="G5756" t="str">
            <v>05</v>
          </cell>
          <cell r="M5756">
            <v>4</v>
          </cell>
          <cell r="N5756" t="str">
            <v>626</v>
          </cell>
          <cell r="Q5756" t="str">
            <v>RTU</v>
          </cell>
          <cell r="S5756">
            <v>0</v>
          </cell>
          <cell r="T5756">
            <v>3674484</v>
          </cell>
          <cell r="U5756">
            <v>14.7</v>
          </cell>
        </row>
        <row r="5757">
          <cell r="G5757" t="str">
            <v>04</v>
          </cell>
          <cell r="M5757">
            <v>1</v>
          </cell>
          <cell r="N5757" t="str">
            <v>621</v>
          </cell>
          <cell r="Q5757" t="str">
            <v>CAV</v>
          </cell>
          <cell r="S5757">
            <v>0</v>
          </cell>
          <cell r="T5757">
            <v>71150999</v>
          </cell>
          <cell r="U5757">
            <v>9449.94</v>
          </cell>
        </row>
        <row r="5758">
          <cell r="G5758" t="str">
            <v>07</v>
          </cell>
          <cell r="M5758">
            <v>1</v>
          </cell>
          <cell r="N5758" t="str">
            <v>621</v>
          </cell>
          <cell r="Q5758" t="str">
            <v>DS0</v>
          </cell>
          <cell r="S5758">
            <v>0</v>
          </cell>
          <cell r="T5758">
            <v>16976</v>
          </cell>
          <cell r="U5758">
            <v>0.99</v>
          </cell>
        </row>
        <row r="5759">
          <cell r="G5759" t="str">
            <v>23</v>
          </cell>
          <cell r="M5759">
            <v>1</v>
          </cell>
          <cell r="N5759" t="str">
            <v>686</v>
          </cell>
          <cell r="Q5759" t="str">
            <v>VFL</v>
          </cell>
          <cell r="S5759">
            <v>0</v>
          </cell>
          <cell r="T5759">
            <v>406</v>
          </cell>
          <cell r="U5759">
            <v>-12.52</v>
          </cell>
        </row>
        <row r="5760">
          <cell r="G5760" t="str">
            <v>01</v>
          </cell>
          <cell r="M5760">
            <v>1</v>
          </cell>
          <cell r="N5760" t="str">
            <v>611</v>
          </cell>
          <cell r="Q5760" t="str">
            <v>TTE</v>
          </cell>
          <cell r="S5760">
            <v>0</v>
          </cell>
          <cell r="T5760">
            <v>244198440</v>
          </cell>
          <cell r="U5760">
            <v>0</v>
          </cell>
        </row>
        <row r="5761">
          <cell r="G5761" t="str">
            <v>04</v>
          </cell>
          <cell r="M5761">
            <v>4</v>
          </cell>
          <cell r="N5761" t="str">
            <v>623</v>
          </cell>
          <cell r="Q5761" t="str">
            <v>OMS</v>
          </cell>
          <cell r="S5761">
            <v>0</v>
          </cell>
          <cell r="T5761">
            <v>123384</v>
          </cell>
          <cell r="U5761">
            <v>32.08</v>
          </cell>
        </row>
        <row r="5762">
          <cell r="G5762" t="str">
            <v>04</v>
          </cell>
          <cell r="M5762">
            <v>1</v>
          </cell>
          <cell r="N5762" t="str">
            <v>650</v>
          </cell>
          <cell r="Q5762" t="str">
            <v>RIN</v>
          </cell>
          <cell r="S5762">
            <v>0</v>
          </cell>
          <cell r="T5762">
            <v>111994</v>
          </cell>
          <cell r="U5762">
            <v>73.41</v>
          </cell>
        </row>
        <row r="5763">
          <cell r="G5763" t="str">
            <v>04</v>
          </cell>
          <cell r="M5763">
            <v>1</v>
          </cell>
          <cell r="N5763" t="str">
            <v>621</v>
          </cell>
          <cell r="Q5763" t="str">
            <v>RAU</v>
          </cell>
          <cell r="S5763">
            <v>0</v>
          </cell>
          <cell r="T5763">
            <v>71150999</v>
          </cell>
          <cell r="U5763">
            <v>2483.84</v>
          </cell>
        </row>
        <row r="5764">
          <cell r="G5764" t="str">
            <v>05</v>
          </cell>
          <cell r="M5764">
            <v>15</v>
          </cell>
          <cell r="N5764" t="str">
            <v>624</v>
          </cell>
          <cell r="Q5764" t="str">
            <v>ICV</v>
          </cell>
          <cell r="S5764">
            <v>0</v>
          </cell>
          <cell r="T5764">
            <v>703056</v>
          </cell>
          <cell r="U5764">
            <v>0</v>
          </cell>
        </row>
        <row r="5765">
          <cell r="G5765" t="str">
            <v>05</v>
          </cell>
          <cell r="M5765">
            <v>2</v>
          </cell>
          <cell r="N5765" t="str">
            <v>621</v>
          </cell>
          <cell r="Q5765" t="str">
            <v>EIV</v>
          </cell>
          <cell r="S5765">
            <v>0</v>
          </cell>
          <cell r="T5765">
            <v>982780</v>
          </cell>
          <cell r="U5765">
            <v>0</v>
          </cell>
        </row>
        <row r="5766">
          <cell r="G5766" t="str">
            <v>04</v>
          </cell>
          <cell r="M5766">
            <v>1</v>
          </cell>
          <cell r="N5766" t="str">
            <v>626</v>
          </cell>
          <cell r="Q5766" t="str">
            <v>EFL</v>
          </cell>
          <cell r="S5766">
            <v>0</v>
          </cell>
          <cell r="T5766">
            <v>20087880</v>
          </cell>
          <cell r="U5766">
            <v>619731.19999999995</v>
          </cell>
        </row>
        <row r="5767">
          <cell r="G5767" t="str">
            <v>07</v>
          </cell>
          <cell r="M5767">
            <v>1</v>
          </cell>
          <cell r="N5767" t="str">
            <v>624</v>
          </cell>
          <cell r="Q5767" t="str">
            <v>EC</v>
          </cell>
          <cell r="S5767">
            <v>1</v>
          </cell>
          <cell r="T5767">
            <v>2130336</v>
          </cell>
          <cell r="U5767">
            <v>148017.87</v>
          </cell>
        </row>
        <row r="5768">
          <cell r="G5768" t="str">
            <v>04</v>
          </cell>
          <cell r="M5768">
            <v>11</v>
          </cell>
          <cell r="N5768" t="str">
            <v>621</v>
          </cell>
          <cell r="Q5768" t="str">
            <v>MSO</v>
          </cell>
          <cell r="S5768">
            <v>0</v>
          </cell>
          <cell r="T5768">
            <v>127517</v>
          </cell>
          <cell r="U5768">
            <v>109.8</v>
          </cell>
        </row>
        <row r="5769">
          <cell r="G5769" t="str">
            <v>08</v>
          </cell>
          <cell r="M5769">
            <v>1</v>
          </cell>
          <cell r="N5769" t="str">
            <v>624</v>
          </cell>
          <cell r="Q5769" t="str">
            <v>CAV</v>
          </cell>
          <cell r="S5769">
            <v>0</v>
          </cell>
          <cell r="T5769">
            <v>20977984</v>
          </cell>
          <cell r="U5769">
            <v>-629.34</v>
          </cell>
        </row>
        <row r="5770">
          <cell r="G5770" t="str">
            <v>07</v>
          </cell>
          <cell r="M5770">
            <v>4</v>
          </cell>
          <cell r="N5770" t="str">
            <v>624</v>
          </cell>
          <cell r="Q5770" t="str">
            <v>EC</v>
          </cell>
          <cell r="S5770">
            <v>3</v>
          </cell>
          <cell r="T5770">
            <v>7299485</v>
          </cell>
          <cell r="U5770">
            <v>425056.31</v>
          </cell>
        </row>
        <row r="5771">
          <cell r="G5771" t="str">
            <v>07</v>
          </cell>
          <cell r="M5771">
            <v>1</v>
          </cell>
          <cell r="N5771" t="str">
            <v>623</v>
          </cell>
          <cell r="Q5771" t="str">
            <v>ICV</v>
          </cell>
          <cell r="S5771">
            <v>0</v>
          </cell>
          <cell r="T5771">
            <v>19183936</v>
          </cell>
          <cell r="U5771">
            <v>0</v>
          </cell>
        </row>
        <row r="5772">
          <cell r="G5772" t="str">
            <v>08</v>
          </cell>
          <cell r="M5772">
            <v>2</v>
          </cell>
          <cell r="N5772" t="str">
            <v>625</v>
          </cell>
          <cell r="Q5772" t="str">
            <v>FFE</v>
          </cell>
          <cell r="S5772">
            <v>0</v>
          </cell>
          <cell r="T5772">
            <v>7432128</v>
          </cell>
          <cell r="U5772">
            <v>802.67</v>
          </cell>
        </row>
        <row r="5773">
          <cell r="G5773" t="str">
            <v>16</v>
          </cell>
          <cell r="M5773">
            <v>1</v>
          </cell>
          <cell r="N5773" t="str">
            <v>650</v>
          </cell>
          <cell r="Q5773" t="str">
            <v>RTU</v>
          </cell>
          <cell r="S5773">
            <v>0</v>
          </cell>
          <cell r="T5773">
            <v>565</v>
          </cell>
          <cell r="U5773">
            <v>0</v>
          </cell>
        </row>
        <row r="5774">
          <cell r="G5774" t="str">
            <v>08</v>
          </cell>
          <cell r="M5774">
            <v>2</v>
          </cell>
          <cell r="N5774" t="str">
            <v>621</v>
          </cell>
          <cell r="Q5774" t="str">
            <v>TSE</v>
          </cell>
          <cell r="S5774">
            <v>0</v>
          </cell>
          <cell r="T5774">
            <v>536928</v>
          </cell>
          <cell r="U5774">
            <v>0</v>
          </cell>
        </row>
        <row r="5775">
          <cell r="G5775" t="str">
            <v>05</v>
          </cell>
          <cell r="M5775">
            <v>15</v>
          </cell>
          <cell r="N5775" t="str">
            <v>624</v>
          </cell>
          <cell r="Q5775" t="str">
            <v>EBF</v>
          </cell>
          <cell r="S5775">
            <v>0</v>
          </cell>
          <cell r="T5775">
            <v>703056</v>
          </cell>
          <cell r="U5775">
            <v>-20198.099999999999</v>
          </cell>
        </row>
        <row r="5776">
          <cell r="G5776" t="str">
            <v>05</v>
          </cell>
          <cell r="M5776">
            <v>2</v>
          </cell>
          <cell r="N5776" t="str">
            <v>626</v>
          </cell>
          <cell r="Q5776" t="str">
            <v>MSO</v>
          </cell>
          <cell r="S5776">
            <v>0</v>
          </cell>
          <cell r="T5776">
            <v>396792</v>
          </cell>
          <cell r="U5776">
            <v>244.82</v>
          </cell>
        </row>
        <row r="5777">
          <cell r="G5777" t="str">
            <v>04</v>
          </cell>
          <cell r="M5777">
            <v>91</v>
          </cell>
          <cell r="N5777" t="str">
            <v>621</v>
          </cell>
          <cell r="Q5777" t="str">
            <v>TDE</v>
          </cell>
          <cell r="S5777">
            <v>0</v>
          </cell>
          <cell r="T5777">
            <v>11100</v>
          </cell>
          <cell r="U5777">
            <v>0</v>
          </cell>
        </row>
        <row r="5778">
          <cell r="G5778" t="str">
            <v>07</v>
          </cell>
          <cell r="M5778">
            <v>1</v>
          </cell>
          <cell r="N5778" t="str">
            <v>626</v>
          </cell>
          <cell r="Q5778" t="str">
            <v>TDC</v>
          </cell>
          <cell r="S5778">
            <v>0</v>
          </cell>
          <cell r="T5778">
            <v>4321312</v>
          </cell>
          <cell r="U5778">
            <v>-31.15</v>
          </cell>
        </row>
        <row r="5779">
          <cell r="G5779" t="str">
            <v>04</v>
          </cell>
          <cell r="M5779">
            <v>1</v>
          </cell>
          <cell r="N5779" t="str">
            <v>626</v>
          </cell>
          <cell r="Q5779" t="str">
            <v>TDC</v>
          </cell>
          <cell r="S5779">
            <v>0</v>
          </cell>
          <cell r="T5779">
            <v>20087880</v>
          </cell>
          <cell r="U5779">
            <v>21.14</v>
          </cell>
        </row>
        <row r="5780">
          <cell r="G5780" t="str">
            <v>16</v>
          </cell>
          <cell r="M5780">
            <v>3</v>
          </cell>
          <cell r="N5780" t="str">
            <v>650</v>
          </cell>
          <cell r="Q5780" t="str">
            <v>TDE</v>
          </cell>
          <cell r="S5780">
            <v>0</v>
          </cell>
          <cell r="T5780">
            <v>38</v>
          </cell>
          <cell r="U5780">
            <v>0</v>
          </cell>
        </row>
        <row r="5781">
          <cell r="G5781" t="str">
            <v>07</v>
          </cell>
          <cell r="M5781">
            <v>1</v>
          </cell>
          <cell r="N5781" t="str">
            <v>660</v>
          </cell>
          <cell r="Q5781" t="str">
            <v>BFC</v>
          </cell>
          <cell r="S5781">
            <v>0</v>
          </cell>
          <cell r="T5781">
            <v>14715</v>
          </cell>
          <cell r="U5781">
            <v>425.19</v>
          </cell>
        </row>
        <row r="5782">
          <cell r="G5782" t="str">
            <v>05</v>
          </cell>
          <cell r="M5782">
            <v>2</v>
          </cell>
          <cell r="N5782" t="str">
            <v>626</v>
          </cell>
          <cell r="Q5782" t="str">
            <v>FVC</v>
          </cell>
          <cell r="S5782">
            <v>0</v>
          </cell>
          <cell r="T5782">
            <v>396792</v>
          </cell>
          <cell r="U5782">
            <v>0</v>
          </cell>
        </row>
        <row r="5783">
          <cell r="G5783" t="str">
            <v>08</v>
          </cell>
          <cell r="M5783">
            <v>1</v>
          </cell>
          <cell r="N5783" t="str">
            <v>621</v>
          </cell>
          <cell r="Q5783" t="str">
            <v>DO0</v>
          </cell>
          <cell r="S5783">
            <v>0</v>
          </cell>
          <cell r="T5783">
            <v>7008</v>
          </cell>
          <cell r="U5783">
            <v>1.4</v>
          </cell>
        </row>
        <row r="5784">
          <cell r="G5784" t="str">
            <v>07</v>
          </cell>
          <cell r="M5784">
            <v>1</v>
          </cell>
          <cell r="N5784" t="str">
            <v>623</v>
          </cell>
          <cell r="Q5784" t="str">
            <v>EIV</v>
          </cell>
          <cell r="S5784">
            <v>0</v>
          </cell>
          <cell r="T5784">
            <v>19183936</v>
          </cell>
          <cell r="U5784">
            <v>0</v>
          </cell>
        </row>
        <row r="5785">
          <cell r="G5785" t="str">
            <v>08</v>
          </cell>
          <cell r="M5785">
            <v>3</v>
          </cell>
          <cell r="N5785" t="str">
            <v>676</v>
          </cell>
          <cell r="Q5785" t="str">
            <v>TTE</v>
          </cell>
          <cell r="S5785">
            <v>0</v>
          </cell>
          <cell r="T5785">
            <v>0</v>
          </cell>
          <cell r="U5785">
            <v>0</v>
          </cell>
        </row>
        <row r="5786">
          <cell r="G5786" t="str">
            <v>05</v>
          </cell>
          <cell r="M5786">
            <v>1</v>
          </cell>
          <cell r="N5786" t="str">
            <v>624</v>
          </cell>
          <cell r="Q5786" t="str">
            <v>TSE</v>
          </cell>
          <cell r="S5786">
            <v>0</v>
          </cell>
          <cell r="T5786">
            <v>7488592</v>
          </cell>
          <cell r="U5786">
            <v>0</v>
          </cell>
        </row>
        <row r="5787">
          <cell r="G5787" t="str">
            <v>08</v>
          </cell>
          <cell r="M5787">
            <v>1</v>
          </cell>
          <cell r="N5787" t="str">
            <v>625</v>
          </cell>
          <cell r="Q5787" t="str">
            <v>RTU</v>
          </cell>
          <cell r="S5787">
            <v>0</v>
          </cell>
          <cell r="T5787">
            <v>257760</v>
          </cell>
          <cell r="U5787">
            <v>2.33</v>
          </cell>
        </row>
        <row r="5788">
          <cell r="G5788" t="str">
            <v>04</v>
          </cell>
          <cell r="M5788">
            <v>92</v>
          </cell>
          <cell r="N5788" t="str">
            <v>621</v>
          </cell>
          <cell r="Q5788" t="str">
            <v>MSV</v>
          </cell>
          <cell r="S5788">
            <v>0</v>
          </cell>
          <cell r="T5788">
            <v>3180</v>
          </cell>
          <cell r="U5788">
            <v>-1.58</v>
          </cell>
        </row>
        <row r="5789">
          <cell r="G5789" t="str">
            <v>07</v>
          </cell>
          <cell r="M5789">
            <v>2</v>
          </cell>
          <cell r="N5789" t="str">
            <v>624</v>
          </cell>
          <cell r="Q5789" t="str">
            <v>EC</v>
          </cell>
          <cell r="S5789">
            <v>0</v>
          </cell>
          <cell r="T5789">
            <v>3418959</v>
          </cell>
          <cell r="U5789">
            <v>207824.51</v>
          </cell>
        </row>
        <row r="5790">
          <cell r="G5790" t="str">
            <v>04</v>
          </cell>
          <cell r="M5790">
            <v>2</v>
          </cell>
          <cell r="N5790" t="str">
            <v>642</v>
          </cell>
          <cell r="Q5790" t="str">
            <v>EFL</v>
          </cell>
          <cell r="S5790">
            <v>0</v>
          </cell>
          <cell r="T5790">
            <v>26774</v>
          </cell>
          <cell r="U5790">
            <v>827.61</v>
          </cell>
        </row>
        <row r="5791">
          <cell r="G5791" t="str">
            <v>05</v>
          </cell>
          <cell r="M5791">
            <v>2</v>
          </cell>
          <cell r="N5791" t="str">
            <v>621</v>
          </cell>
          <cell r="Q5791" t="str">
            <v>TTE</v>
          </cell>
          <cell r="S5791">
            <v>0</v>
          </cell>
          <cell r="T5791">
            <v>982780</v>
          </cell>
          <cell r="U5791">
            <v>0</v>
          </cell>
        </row>
        <row r="5792">
          <cell r="G5792" t="str">
            <v>08</v>
          </cell>
          <cell r="M5792">
            <v>1</v>
          </cell>
          <cell r="N5792" t="str">
            <v>626</v>
          </cell>
          <cell r="Q5792" t="str">
            <v>EFL</v>
          </cell>
          <cell r="S5792">
            <v>0</v>
          </cell>
          <cell r="T5792">
            <v>3096480</v>
          </cell>
          <cell r="U5792">
            <v>95529.51</v>
          </cell>
        </row>
        <row r="5793">
          <cell r="G5793" t="str">
            <v>07</v>
          </cell>
          <cell r="M5793">
            <v>6</v>
          </cell>
          <cell r="N5793" t="str">
            <v>624</v>
          </cell>
          <cell r="Q5793" t="str">
            <v>DO7</v>
          </cell>
          <cell r="S5793">
            <v>0</v>
          </cell>
          <cell r="T5793">
            <v>58200</v>
          </cell>
          <cell r="U5793">
            <v>0</v>
          </cell>
        </row>
        <row r="5794">
          <cell r="G5794" t="str">
            <v>16</v>
          </cell>
          <cell r="M5794">
            <v>1</v>
          </cell>
          <cell r="N5794" t="str">
            <v>641</v>
          </cell>
          <cell r="Q5794" t="str">
            <v>TTE</v>
          </cell>
          <cell r="S5794">
            <v>0</v>
          </cell>
          <cell r="T5794">
            <v>45081</v>
          </cell>
          <cell r="U5794">
            <v>0</v>
          </cell>
        </row>
        <row r="5795">
          <cell r="G5795" t="str">
            <v>16</v>
          </cell>
          <cell r="M5795">
            <v>3</v>
          </cell>
          <cell r="N5795" t="str">
            <v>641</v>
          </cell>
          <cell r="Q5795" t="str">
            <v>MSV</v>
          </cell>
          <cell r="S5795">
            <v>0</v>
          </cell>
          <cell r="T5795">
            <v>1438380</v>
          </cell>
          <cell r="U5795">
            <v>-771.17</v>
          </cell>
        </row>
        <row r="5796">
          <cell r="G5796" t="str">
            <v>04</v>
          </cell>
          <cell r="M5796">
            <v>2</v>
          </cell>
          <cell r="N5796" t="str">
            <v>621</v>
          </cell>
          <cell r="Q5796" t="str">
            <v>ICN</v>
          </cell>
          <cell r="S5796">
            <v>0</v>
          </cell>
          <cell r="T5796">
            <v>35190986</v>
          </cell>
          <cell r="U5796">
            <v>0</v>
          </cell>
        </row>
        <row r="5797">
          <cell r="G5797" t="str">
            <v>01</v>
          </cell>
          <cell r="M5797">
            <v>1</v>
          </cell>
          <cell r="N5797" t="str">
            <v>650</v>
          </cell>
          <cell r="Q5797" t="str">
            <v>TDE</v>
          </cell>
          <cell r="S5797">
            <v>0</v>
          </cell>
          <cell r="T5797">
            <v>1130</v>
          </cell>
          <cell r="U5797">
            <v>0</v>
          </cell>
        </row>
        <row r="5798">
          <cell r="G5798" t="str">
            <v>06</v>
          </cell>
          <cell r="M5798">
            <v>1</v>
          </cell>
          <cell r="N5798" t="str">
            <v>620</v>
          </cell>
          <cell r="Q5798" t="str">
            <v>EEX</v>
          </cell>
          <cell r="S5798">
            <v>0</v>
          </cell>
          <cell r="T5798">
            <v>3789</v>
          </cell>
          <cell r="U5798">
            <v>6.62</v>
          </cell>
        </row>
        <row r="5799">
          <cell r="G5799" t="str">
            <v>08</v>
          </cell>
          <cell r="M5799">
            <v>3</v>
          </cell>
          <cell r="N5799" t="str">
            <v>676</v>
          </cell>
          <cell r="Q5799" t="str">
            <v>PRV</v>
          </cell>
          <cell r="S5799">
            <v>0</v>
          </cell>
          <cell r="T5799">
            <v>0</v>
          </cell>
          <cell r="U5799">
            <v>0</v>
          </cell>
        </row>
        <row r="5800">
          <cell r="G5800" t="str">
            <v>07</v>
          </cell>
          <cell r="M5800">
            <v>3</v>
          </cell>
          <cell r="N5800" t="str">
            <v>642</v>
          </cell>
          <cell r="Q5800" t="str">
            <v>RAU</v>
          </cell>
          <cell r="S5800">
            <v>0</v>
          </cell>
          <cell r="T5800">
            <v>419</v>
          </cell>
          <cell r="U5800">
            <v>-0.01</v>
          </cell>
        </row>
        <row r="5801">
          <cell r="G5801" t="str">
            <v>05</v>
          </cell>
          <cell r="M5801">
            <v>1</v>
          </cell>
          <cell r="N5801" t="str">
            <v>623</v>
          </cell>
          <cell r="Q5801" t="str">
            <v>TIU</v>
          </cell>
          <cell r="S5801">
            <v>0</v>
          </cell>
          <cell r="T5801">
            <v>216488</v>
          </cell>
          <cell r="U5801">
            <v>0</v>
          </cell>
        </row>
        <row r="5802">
          <cell r="G5802" t="str">
            <v>04</v>
          </cell>
          <cell r="M5802">
            <v>5</v>
          </cell>
          <cell r="N5802" t="str">
            <v>624</v>
          </cell>
          <cell r="Q5802" t="str">
            <v>SD</v>
          </cell>
          <cell r="S5802">
            <v>0</v>
          </cell>
          <cell r="T5802">
            <v>246.6</v>
          </cell>
          <cell r="U5802">
            <v>-221.94</v>
          </cell>
        </row>
        <row r="5803">
          <cell r="G5803" t="str">
            <v>04</v>
          </cell>
          <cell r="M5803">
            <v>6</v>
          </cell>
          <cell r="N5803" t="str">
            <v>624</v>
          </cell>
          <cell r="Q5803" t="str">
            <v>FMU</v>
          </cell>
          <cell r="S5803">
            <v>0</v>
          </cell>
          <cell r="T5803">
            <v>436015</v>
          </cell>
          <cell r="U5803">
            <v>0.44</v>
          </cell>
        </row>
        <row r="5804">
          <cell r="G5804" t="str">
            <v>05</v>
          </cell>
          <cell r="M5804">
            <v>6</v>
          </cell>
          <cell r="N5804" t="str">
            <v>624</v>
          </cell>
          <cell r="Q5804" t="str">
            <v>FMU</v>
          </cell>
          <cell r="S5804">
            <v>0</v>
          </cell>
          <cell r="T5804">
            <v>3870300</v>
          </cell>
          <cell r="U5804">
            <v>3.86</v>
          </cell>
        </row>
        <row r="5805">
          <cell r="G5805" t="str">
            <v>16</v>
          </cell>
          <cell r="M5805">
            <v>4</v>
          </cell>
          <cell r="N5805" t="str">
            <v>641</v>
          </cell>
          <cell r="Q5805" t="str">
            <v>BFC</v>
          </cell>
          <cell r="S5805">
            <v>0</v>
          </cell>
          <cell r="T5805">
            <v>117680</v>
          </cell>
          <cell r="U5805">
            <v>3397.77</v>
          </cell>
        </row>
        <row r="5806">
          <cell r="G5806" t="str">
            <v>05</v>
          </cell>
          <cell r="M5806">
            <v>5</v>
          </cell>
          <cell r="N5806" t="str">
            <v>624</v>
          </cell>
          <cell r="Q5806" t="str">
            <v>PRV</v>
          </cell>
          <cell r="S5806">
            <v>0</v>
          </cell>
          <cell r="T5806">
            <v>54400</v>
          </cell>
          <cell r="U5806">
            <v>0.6</v>
          </cell>
        </row>
        <row r="5807">
          <cell r="G5807" t="str">
            <v>23</v>
          </cell>
          <cell r="M5807">
            <v>2</v>
          </cell>
          <cell r="N5807" t="str">
            <v>685</v>
          </cell>
          <cell r="Q5807" t="str">
            <v>EEX</v>
          </cell>
          <cell r="S5807">
            <v>0</v>
          </cell>
          <cell r="T5807">
            <v>85</v>
          </cell>
          <cell r="U5807">
            <v>0.2</v>
          </cell>
        </row>
        <row r="5808">
          <cell r="G5808" t="str">
            <v>05</v>
          </cell>
          <cell r="M5808">
            <v>3</v>
          </cell>
          <cell r="N5808" t="str">
            <v>624</v>
          </cell>
          <cell r="Q5808" t="str">
            <v>TDE</v>
          </cell>
          <cell r="S5808">
            <v>0</v>
          </cell>
          <cell r="T5808">
            <v>169344</v>
          </cell>
          <cell r="U5808">
            <v>0</v>
          </cell>
        </row>
        <row r="5809">
          <cell r="G5809" t="str">
            <v>08</v>
          </cell>
          <cell r="M5809">
            <v>2</v>
          </cell>
          <cell r="N5809" t="str">
            <v>624</v>
          </cell>
          <cell r="Q5809" t="str">
            <v>EEX</v>
          </cell>
          <cell r="S5809">
            <v>0</v>
          </cell>
          <cell r="T5809">
            <v>3630322</v>
          </cell>
          <cell r="U5809">
            <v>6287.72</v>
          </cell>
        </row>
        <row r="5810">
          <cell r="G5810" t="str">
            <v>01</v>
          </cell>
          <cell r="M5810">
            <v>1</v>
          </cell>
          <cell r="N5810" t="str">
            <v>650</v>
          </cell>
          <cell r="Q5810" t="str">
            <v>EBF</v>
          </cell>
          <cell r="S5810">
            <v>0</v>
          </cell>
          <cell r="T5810">
            <v>1130</v>
          </cell>
          <cell r="U5810">
            <v>-32.46</v>
          </cell>
        </row>
        <row r="5811">
          <cell r="G5811" t="str">
            <v>05</v>
          </cell>
          <cell r="M5811">
            <v>1</v>
          </cell>
          <cell r="N5811" t="str">
            <v>623</v>
          </cell>
          <cell r="Q5811" t="str">
            <v>EFL</v>
          </cell>
          <cell r="S5811">
            <v>0</v>
          </cell>
          <cell r="T5811">
            <v>216488</v>
          </cell>
          <cell r="U5811">
            <v>6678.87</v>
          </cell>
        </row>
        <row r="5812">
          <cell r="G5812" t="str">
            <v>07</v>
          </cell>
          <cell r="M5812">
            <v>2</v>
          </cell>
          <cell r="N5812" t="str">
            <v>623</v>
          </cell>
          <cell r="Q5812" t="str">
            <v>DSU</v>
          </cell>
          <cell r="S5812">
            <v>0</v>
          </cell>
          <cell r="T5812">
            <v>2393474</v>
          </cell>
          <cell r="U5812">
            <v>241.77</v>
          </cell>
        </row>
        <row r="5813">
          <cell r="G5813" t="str">
            <v>24</v>
          </cell>
          <cell r="M5813">
            <v>5</v>
          </cell>
          <cell r="N5813" t="str">
            <v>665</v>
          </cell>
          <cell r="Q5813" t="str">
            <v>BIC</v>
          </cell>
          <cell r="S5813">
            <v>0</v>
          </cell>
          <cell r="T5813">
            <v>3167.11</v>
          </cell>
          <cell r="U5813">
            <v>-40067.93</v>
          </cell>
        </row>
        <row r="5814">
          <cell r="G5814" t="str">
            <v>08</v>
          </cell>
          <cell r="M5814">
            <v>1</v>
          </cell>
          <cell r="N5814" t="str">
            <v>621</v>
          </cell>
          <cell r="Q5814" t="str">
            <v>TSC</v>
          </cell>
          <cell r="S5814">
            <v>0</v>
          </cell>
          <cell r="T5814">
            <v>645187</v>
          </cell>
          <cell r="U5814">
            <v>0</v>
          </cell>
        </row>
        <row r="5815">
          <cell r="G5815" t="str">
            <v>04</v>
          </cell>
          <cell r="M5815">
            <v>11</v>
          </cell>
          <cell r="N5815" t="str">
            <v>621</v>
          </cell>
          <cell r="Q5815" t="str">
            <v>EP4</v>
          </cell>
          <cell r="S5815">
            <v>0</v>
          </cell>
          <cell r="T5815">
            <v>127517</v>
          </cell>
          <cell r="U5815">
            <v>0</v>
          </cell>
        </row>
        <row r="5816">
          <cell r="G5816" t="str">
            <v>07</v>
          </cell>
          <cell r="M5816">
            <v>3</v>
          </cell>
          <cell r="N5816" t="str">
            <v>624</v>
          </cell>
          <cell r="Q5816" t="str">
            <v>ECR</v>
          </cell>
          <cell r="S5816">
            <v>0</v>
          </cell>
          <cell r="T5816">
            <v>578160</v>
          </cell>
          <cell r="U5816">
            <v>2104.5</v>
          </cell>
        </row>
        <row r="5817">
          <cell r="G5817" t="str">
            <v>09</v>
          </cell>
          <cell r="M5817">
            <v>1</v>
          </cell>
          <cell r="N5817" t="str">
            <v>655</v>
          </cell>
          <cell r="Q5817" t="str">
            <v>FVC</v>
          </cell>
          <cell r="S5817">
            <v>0</v>
          </cell>
          <cell r="T5817">
            <v>587250</v>
          </cell>
          <cell r="U5817">
            <v>0</v>
          </cell>
        </row>
        <row r="5818">
          <cell r="G5818" t="str">
            <v>08</v>
          </cell>
          <cell r="M5818">
            <v>1</v>
          </cell>
          <cell r="N5818" t="str">
            <v>621</v>
          </cell>
          <cell r="Q5818" t="str">
            <v>FVE</v>
          </cell>
          <cell r="S5818">
            <v>0</v>
          </cell>
          <cell r="T5818">
            <v>645187</v>
          </cell>
          <cell r="U5818">
            <v>0</v>
          </cell>
        </row>
        <row r="5819">
          <cell r="G5819" t="str">
            <v>16</v>
          </cell>
          <cell r="M5819">
            <v>3</v>
          </cell>
          <cell r="N5819" t="str">
            <v>650</v>
          </cell>
          <cell r="Q5819" t="str">
            <v>RTU</v>
          </cell>
          <cell r="S5819">
            <v>0</v>
          </cell>
          <cell r="T5819">
            <v>38</v>
          </cell>
          <cell r="U5819">
            <v>-0.01</v>
          </cell>
        </row>
        <row r="5820">
          <cell r="G5820" t="str">
            <v>04</v>
          </cell>
          <cell r="M5820">
            <v>1</v>
          </cell>
          <cell r="N5820" t="str">
            <v>641</v>
          </cell>
          <cell r="Q5820" t="str">
            <v>FVC</v>
          </cell>
          <cell r="S5820">
            <v>0</v>
          </cell>
          <cell r="T5820">
            <v>47737</v>
          </cell>
          <cell r="U5820">
            <v>0</v>
          </cell>
        </row>
        <row r="5821">
          <cell r="G5821" t="str">
            <v>16</v>
          </cell>
          <cell r="M5821">
            <v>1</v>
          </cell>
          <cell r="N5821" t="str">
            <v>623</v>
          </cell>
          <cell r="Q5821" t="str">
            <v>EBF</v>
          </cell>
          <cell r="S5821">
            <v>0</v>
          </cell>
          <cell r="T5821">
            <v>87168</v>
          </cell>
          <cell r="U5821">
            <v>-2504.25</v>
          </cell>
        </row>
        <row r="5822">
          <cell r="G5822" t="str">
            <v>08</v>
          </cell>
          <cell r="M5822">
            <v>1</v>
          </cell>
          <cell r="N5822" t="str">
            <v>676</v>
          </cell>
          <cell r="Q5822" t="str">
            <v>DS5</v>
          </cell>
          <cell r="S5822">
            <v>0</v>
          </cell>
          <cell r="T5822">
            <v>0</v>
          </cell>
          <cell r="U5822">
            <v>0</v>
          </cell>
        </row>
        <row r="5823">
          <cell r="G5823" t="str">
            <v>04</v>
          </cell>
          <cell r="M5823">
            <v>1</v>
          </cell>
          <cell r="N5823" t="str">
            <v>655</v>
          </cell>
          <cell r="Q5823" t="str">
            <v>EEX</v>
          </cell>
          <cell r="S5823">
            <v>0</v>
          </cell>
          <cell r="T5823">
            <v>22047</v>
          </cell>
          <cell r="U5823">
            <v>47.83</v>
          </cell>
        </row>
        <row r="5824">
          <cell r="G5824" t="str">
            <v>04</v>
          </cell>
          <cell r="M5824">
            <v>1</v>
          </cell>
          <cell r="N5824" t="str">
            <v>660</v>
          </cell>
          <cell r="Q5824" t="str">
            <v>EBF</v>
          </cell>
          <cell r="S5824">
            <v>0</v>
          </cell>
          <cell r="T5824">
            <v>376029</v>
          </cell>
          <cell r="U5824">
            <v>-10802.6</v>
          </cell>
        </row>
        <row r="5825">
          <cell r="G5825" t="str">
            <v>04</v>
          </cell>
          <cell r="M5825">
            <v>3</v>
          </cell>
          <cell r="N5825" t="str">
            <v>650</v>
          </cell>
          <cell r="Q5825" t="str">
            <v>TTE</v>
          </cell>
          <cell r="S5825">
            <v>0</v>
          </cell>
          <cell r="T5825">
            <v>41467</v>
          </cell>
          <cell r="U5825">
            <v>0</v>
          </cell>
        </row>
        <row r="5826">
          <cell r="G5826" t="str">
            <v>08</v>
          </cell>
          <cell r="M5826">
            <v>1</v>
          </cell>
          <cell r="N5826" t="str">
            <v>625</v>
          </cell>
          <cell r="Q5826" t="str">
            <v>EEX</v>
          </cell>
          <cell r="S5826">
            <v>0</v>
          </cell>
          <cell r="T5826">
            <v>257760</v>
          </cell>
          <cell r="U5826">
            <v>540.52</v>
          </cell>
        </row>
        <row r="5827">
          <cell r="G5827" t="str">
            <v>04</v>
          </cell>
          <cell r="M5827">
            <v>2</v>
          </cell>
          <cell r="N5827" t="str">
            <v>621</v>
          </cell>
          <cell r="Q5827" t="str">
            <v>DO5</v>
          </cell>
          <cell r="S5827">
            <v>0</v>
          </cell>
          <cell r="T5827">
            <v>41410</v>
          </cell>
          <cell r="U5827">
            <v>-17.600000000000001</v>
          </cell>
        </row>
        <row r="5828">
          <cell r="G5828" t="str">
            <v>01</v>
          </cell>
          <cell r="M5828">
            <v>1</v>
          </cell>
          <cell r="N5828" t="str">
            <v>660</v>
          </cell>
          <cell r="Q5828" t="str">
            <v>E33</v>
          </cell>
          <cell r="S5828">
            <v>0</v>
          </cell>
          <cell r="T5828">
            <v>110913</v>
          </cell>
          <cell r="U5828">
            <v>3498.78</v>
          </cell>
        </row>
        <row r="5829">
          <cell r="G5829" t="str">
            <v>09</v>
          </cell>
          <cell r="M5829">
            <v>1</v>
          </cell>
          <cell r="N5829" t="str">
            <v>660</v>
          </cell>
          <cell r="Q5829" t="str">
            <v>EP3</v>
          </cell>
          <cell r="S5829">
            <v>0</v>
          </cell>
          <cell r="T5829">
            <v>6758</v>
          </cell>
          <cell r="U5829">
            <v>0</v>
          </cell>
        </row>
        <row r="5830">
          <cell r="G5830" t="str">
            <v>04</v>
          </cell>
          <cell r="M5830">
            <v>1</v>
          </cell>
          <cell r="N5830" t="str">
            <v>660</v>
          </cell>
          <cell r="Q5830" t="str">
            <v>E32</v>
          </cell>
          <cell r="S5830">
            <v>0</v>
          </cell>
          <cell r="T5830">
            <v>37933</v>
          </cell>
          <cell r="U5830">
            <v>1196.53</v>
          </cell>
        </row>
        <row r="5831">
          <cell r="G5831" t="str">
            <v>04</v>
          </cell>
          <cell r="M5831">
            <v>6</v>
          </cell>
          <cell r="N5831" t="str">
            <v>624</v>
          </cell>
          <cell r="Q5831" t="str">
            <v>ICV</v>
          </cell>
          <cell r="S5831">
            <v>0</v>
          </cell>
          <cell r="T5831">
            <v>164415</v>
          </cell>
          <cell r="U5831">
            <v>0</v>
          </cell>
        </row>
        <row r="5832">
          <cell r="G5832" t="str">
            <v>04</v>
          </cell>
          <cell r="M5832">
            <v>4</v>
          </cell>
          <cell r="N5832" t="str">
            <v>626</v>
          </cell>
          <cell r="Q5832" t="str">
            <v>EP1</v>
          </cell>
          <cell r="S5832">
            <v>0</v>
          </cell>
          <cell r="T5832">
            <v>3538426</v>
          </cell>
          <cell r="U5832">
            <v>0</v>
          </cell>
        </row>
        <row r="5833">
          <cell r="G5833" t="str">
            <v>04</v>
          </cell>
          <cell r="M5833">
            <v>2</v>
          </cell>
          <cell r="N5833" t="str">
            <v>626</v>
          </cell>
          <cell r="Q5833" t="str">
            <v>DC</v>
          </cell>
          <cell r="S5833">
            <v>3</v>
          </cell>
          <cell r="T5833">
            <v>1077.8399999999999</v>
          </cell>
          <cell r="U5833">
            <v>24973.55</v>
          </cell>
        </row>
        <row r="5834">
          <cell r="G5834" t="str">
            <v>07</v>
          </cell>
          <cell r="M5834">
            <v>2</v>
          </cell>
          <cell r="N5834" t="str">
            <v>621</v>
          </cell>
          <cell r="Q5834" t="str">
            <v>DO4</v>
          </cell>
          <cell r="S5834">
            <v>0</v>
          </cell>
          <cell r="T5834">
            <v>69601</v>
          </cell>
          <cell r="U5834">
            <v>0</v>
          </cell>
        </row>
        <row r="5835">
          <cell r="G5835" t="str">
            <v>04</v>
          </cell>
          <cell r="M5835">
            <v>4</v>
          </cell>
          <cell r="N5835" t="str">
            <v>623</v>
          </cell>
          <cell r="Q5835" t="str">
            <v>TIU</v>
          </cell>
          <cell r="S5835">
            <v>0</v>
          </cell>
          <cell r="T5835">
            <v>123384</v>
          </cell>
          <cell r="U5835">
            <v>0</v>
          </cell>
        </row>
        <row r="5836">
          <cell r="G5836" t="str">
            <v>04</v>
          </cell>
          <cell r="M5836">
            <v>3</v>
          </cell>
          <cell r="N5836" t="str">
            <v>642</v>
          </cell>
          <cell r="Q5836" t="str">
            <v>TDE</v>
          </cell>
          <cell r="S5836">
            <v>0</v>
          </cell>
          <cell r="T5836">
            <v>1416</v>
          </cell>
          <cell r="U5836">
            <v>0</v>
          </cell>
        </row>
        <row r="5837">
          <cell r="G5837" t="str">
            <v>04</v>
          </cell>
          <cell r="M5837">
            <v>92</v>
          </cell>
          <cell r="N5837" t="str">
            <v>621</v>
          </cell>
          <cell r="Q5837" t="str">
            <v>TSC</v>
          </cell>
          <cell r="S5837">
            <v>0</v>
          </cell>
          <cell r="T5837">
            <v>3180</v>
          </cell>
          <cell r="U5837">
            <v>0</v>
          </cell>
        </row>
        <row r="5838">
          <cell r="G5838" t="str">
            <v>16</v>
          </cell>
          <cell r="M5838">
            <v>1</v>
          </cell>
          <cell r="N5838" t="str">
            <v>641</v>
          </cell>
          <cell r="Q5838" t="str">
            <v>TSE</v>
          </cell>
          <cell r="S5838">
            <v>0</v>
          </cell>
          <cell r="T5838">
            <v>45081</v>
          </cell>
          <cell r="U5838">
            <v>0</v>
          </cell>
        </row>
        <row r="5839">
          <cell r="G5839" t="str">
            <v>05</v>
          </cell>
          <cell r="M5839">
            <v>4</v>
          </cell>
          <cell r="N5839" t="str">
            <v>624</v>
          </cell>
          <cell r="Q5839" t="str">
            <v>DC</v>
          </cell>
          <cell r="S5839">
            <v>0</v>
          </cell>
          <cell r="T5839">
            <v>19855.439999999999</v>
          </cell>
          <cell r="U5839">
            <v>232007.4</v>
          </cell>
        </row>
        <row r="5840">
          <cell r="G5840" t="str">
            <v>08</v>
          </cell>
          <cell r="M5840">
            <v>1</v>
          </cell>
          <cell r="N5840" t="str">
            <v>621</v>
          </cell>
          <cell r="Q5840" t="str">
            <v>RTU</v>
          </cell>
          <cell r="S5840">
            <v>0</v>
          </cell>
          <cell r="T5840">
            <v>645187</v>
          </cell>
          <cell r="U5840">
            <v>4.53</v>
          </cell>
        </row>
        <row r="5841">
          <cell r="G5841" t="str">
            <v>08</v>
          </cell>
          <cell r="M5841">
            <v>4</v>
          </cell>
          <cell r="N5841" t="str">
            <v>624</v>
          </cell>
          <cell r="Q5841" t="str">
            <v>DC</v>
          </cell>
          <cell r="S5841">
            <v>3</v>
          </cell>
          <cell r="T5841">
            <v>26668.54</v>
          </cell>
          <cell r="U5841">
            <v>297887.59999999998</v>
          </cell>
        </row>
        <row r="5842">
          <cell r="G5842" t="str">
            <v>04</v>
          </cell>
          <cell r="M5842">
            <v>6</v>
          </cell>
          <cell r="N5842" t="str">
            <v>624</v>
          </cell>
          <cell r="Q5842" t="str">
            <v>PPT</v>
          </cell>
          <cell r="S5842">
            <v>0</v>
          </cell>
          <cell r="T5842">
            <v>436015</v>
          </cell>
          <cell r="U5842">
            <v>0</v>
          </cell>
        </row>
        <row r="5843">
          <cell r="G5843" t="str">
            <v>23</v>
          </cell>
          <cell r="M5843">
            <v>2</v>
          </cell>
          <cell r="N5843" t="str">
            <v>685</v>
          </cell>
          <cell r="Q5843" t="str">
            <v>TIU</v>
          </cell>
          <cell r="S5843">
            <v>0</v>
          </cell>
          <cell r="T5843">
            <v>85</v>
          </cell>
          <cell r="U5843">
            <v>0</v>
          </cell>
        </row>
        <row r="5844">
          <cell r="G5844" t="str">
            <v>04</v>
          </cell>
          <cell r="M5844">
            <v>91</v>
          </cell>
          <cell r="N5844" t="str">
            <v>621</v>
          </cell>
          <cell r="Q5844" t="str">
            <v>TTC</v>
          </cell>
          <cell r="S5844">
            <v>0</v>
          </cell>
          <cell r="T5844">
            <v>11100</v>
          </cell>
          <cell r="U5844">
            <v>0.03</v>
          </cell>
        </row>
        <row r="5845">
          <cell r="G5845" t="str">
            <v>04</v>
          </cell>
          <cell r="M5845">
            <v>11</v>
          </cell>
          <cell r="N5845" t="str">
            <v>623</v>
          </cell>
          <cell r="Q5845" t="str">
            <v>PRV</v>
          </cell>
          <cell r="S5845">
            <v>0</v>
          </cell>
          <cell r="T5845">
            <v>403035</v>
          </cell>
          <cell r="U5845">
            <v>49.57</v>
          </cell>
        </row>
        <row r="5846">
          <cell r="G5846" t="str">
            <v>08</v>
          </cell>
          <cell r="M5846">
            <v>1</v>
          </cell>
          <cell r="N5846" t="str">
            <v>634</v>
          </cell>
          <cell r="Q5846" t="str">
            <v>CAP</v>
          </cell>
          <cell r="S5846">
            <v>0</v>
          </cell>
          <cell r="T5846">
            <v>52889135</v>
          </cell>
          <cell r="U5846">
            <v>-264.45</v>
          </cell>
        </row>
        <row r="5847">
          <cell r="G5847" t="str">
            <v>17</v>
          </cell>
          <cell r="M5847">
            <v>1</v>
          </cell>
          <cell r="N5847" t="str">
            <v>644</v>
          </cell>
          <cell r="Q5847" t="str">
            <v>DO6</v>
          </cell>
          <cell r="S5847">
            <v>0</v>
          </cell>
          <cell r="T5847">
            <v>1688750</v>
          </cell>
          <cell r="U5847">
            <v>-6.76</v>
          </cell>
        </row>
        <row r="5848">
          <cell r="G5848" t="str">
            <v>08</v>
          </cell>
          <cell r="M5848">
            <v>6</v>
          </cell>
          <cell r="N5848" t="str">
            <v>626</v>
          </cell>
          <cell r="Q5848" t="str">
            <v>EUR</v>
          </cell>
          <cell r="S5848">
            <v>0</v>
          </cell>
          <cell r="T5848">
            <v>4821795</v>
          </cell>
          <cell r="U5848">
            <v>38.58</v>
          </cell>
        </row>
        <row r="5849">
          <cell r="G5849" t="str">
            <v>08</v>
          </cell>
          <cell r="M5849">
            <v>2</v>
          </cell>
          <cell r="N5849" t="str">
            <v>626</v>
          </cell>
          <cell r="Q5849" t="str">
            <v>EP3</v>
          </cell>
          <cell r="S5849">
            <v>0</v>
          </cell>
          <cell r="T5849">
            <v>13892472</v>
          </cell>
          <cell r="U5849">
            <v>0</v>
          </cell>
        </row>
        <row r="5850">
          <cell r="G5850" t="str">
            <v>01</v>
          </cell>
          <cell r="M5850">
            <v>51</v>
          </cell>
          <cell r="N5850" t="str">
            <v>611</v>
          </cell>
          <cell r="Q5850" t="str">
            <v>EC</v>
          </cell>
          <cell r="S5850">
            <v>0</v>
          </cell>
          <cell r="T5850">
            <v>165581</v>
          </cell>
          <cell r="U5850">
            <v>16199.75</v>
          </cell>
        </row>
        <row r="5851">
          <cell r="G5851" t="str">
            <v>05</v>
          </cell>
          <cell r="M5851">
            <v>1</v>
          </cell>
          <cell r="N5851" t="str">
            <v>623</v>
          </cell>
          <cell r="Q5851" t="str">
            <v>EIN</v>
          </cell>
          <cell r="S5851">
            <v>0</v>
          </cell>
          <cell r="T5851">
            <v>216488</v>
          </cell>
          <cell r="U5851">
            <v>121.67</v>
          </cell>
        </row>
        <row r="5852">
          <cell r="G5852" t="str">
            <v>04</v>
          </cell>
          <cell r="M5852">
            <v>2</v>
          </cell>
          <cell r="N5852" t="str">
            <v>621</v>
          </cell>
          <cell r="Q5852" t="str">
            <v>DS6</v>
          </cell>
          <cell r="S5852">
            <v>0</v>
          </cell>
          <cell r="T5852">
            <v>169776</v>
          </cell>
          <cell r="U5852">
            <v>4.07</v>
          </cell>
        </row>
        <row r="5853">
          <cell r="G5853" t="str">
            <v>07</v>
          </cell>
          <cell r="M5853">
            <v>3</v>
          </cell>
          <cell r="N5853" t="str">
            <v>624</v>
          </cell>
          <cell r="Q5853" t="str">
            <v>FFE</v>
          </cell>
          <cell r="S5853">
            <v>0</v>
          </cell>
          <cell r="T5853">
            <v>578160</v>
          </cell>
          <cell r="U5853">
            <v>41.63</v>
          </cell>
        </row>
        <row r="5854">
          <cell r="G5854" t="str">
            <v>08</v>
          </cell>
          <cell r="M5854">
            <v>4</v>
          </cell>
          <cell r="N5854" t="str">
            <v>626</v>
          </cell>
          <cell r="Q5854" t="str">
            <v>OMS</v>
          </cell>
          <cell r="S5854">
            <v>0</v>
          </cell>
          <cell r="T5854">
            <v>15820992</v>
          </cell>
          <cell r="U5854">
            <v>3417.33</v>
          </cell>
        </row>
        <row r="5855">
          <cell r="G5855" t="str">
            <v>04</v>
          </cell>
          <cell r="M5855">
            <v>3</v>
          </cell>
          <cell r="N5855" t="str">
            <v>624</v>
          </cell>
          <cell r="Q5855" t="str">
            <v>DC</v>
          </cell>
          <cell r="S5855">
            <v>1</v>
          </cell>
          <cell r="T5855">
            <v>100</v>
          </cell>
          <cell r="U5855">
            <v>1827</v>
          </cell>
        </row>
        <row r="5856">
          <cell r="G5856" t="str">
            <v>08</v>
          </cell>
          <cell r="M5856">
            <v>3</v>
          </cell>
          <cell r="N5856" t="str">
            <v>676</v>
          </cell>
          <cell r="Q5856" t="str">
            <v>RIN</v>
          </cell>
          <cell r="S5856">
            <v>0</v>
          </cell>
          <cell r="T5856">
            <v>0</v>
          </cell>
          <cell r="U5856">
            <v>0</v>
          </cell>
        </row>
        <row r="5857">
          <cell r="G5857" t="str">
            <v>04</v>
          </cell>
          <cell r="M5857">
            <v>10</v>
          </cell>
          <cell r="N5857" t="str">
            <v>624</v>
          </cell>
          <cell r="Q5857" t="str">
            <v>MSV</v>
          </cell>
          <cell r="S5857">
            <v>0</v>
          </cell>
          <cell r="T5857">
            <v>460944</v>
          </cell>
          <cell r="U5857">
            <v>-233.24</v>
          </cell>
        </row>
        <row r="5858">
          <cell r="G5858" t="str">
            <v>04</v>
          </cell>
          <cell r="M5858">
            <v>2</v>
          </cell>
          <cell r="N5858" t="str">
            <v>624</v>
          </cell>
          <cell r="Q5858" t="str">
            <v>EFL</v>
          </cell>
          <cell r="S5858">
            <v>0</v>
          </cell>
          <cell r="T5858">
            <v>8465249</v>
          </cell>
          <cell r="U5858">
            <v>261161.38</v>
          </cell>
        </row>
        <row r="5859">
          <cell r="G5859" t="str">
            <v>04</v>
          </cell>
          <cell r="M5859">
            <v>1</v>
          </cell>
          <cell r="N5859" t="str">
            <v>624</v>
          </cell>
          <cell r="Q5859" t="str">
            <v>DO0</v>
          </cell>
          <cell r="S5859">
            <v>0</v>
          </cell>
          <cell r="T5859">
            <v>123264</v>
          </cell>
          <cell r="U5859">
            <v>17.38</v>
          </cell>
        </row>
        <row r="5860">
          <cell r="G5860" t="str">
            <v>01</v>
          </cell>
          <cell r="M5860">
            <v>3</v>
          </cell>
          <cell r="N5860" t="str">
            <v>650</v>
          </cell>
          <cell r="Q5860" t="str">
            <v>EFL</v>
          </cell>
          <cell r="S5860">
            <v>0</v>
          </cell>
          <cell r="T5860">
            <v>1793</v>
          </cell>
          <cell r="U5860">
            <v>55.28</v>
          </cell>
        </row>
        <row r="5861">
          <cell r="G5861" t="str">
            <v>07</v>
          </cell>
          <cell r="M5861">
            <v>1</v>
          </cell>
          <cell r="N5861" t="str">
            <v>621</v>
          </cell>
          <cell r="Q5861" t="str">
            <v>TDC</v>
          </cell>
          <cell r="S5861">
            <v>0</v>
          </cell>
          <cell r="T5861">
            <v>5463877</v>
          </cell>
          <cell r="U5861">
            <v>2.36</v>
          </cell>
        </row>
        <row r="5862">
          <cell r="G5862" t="str">
            <v>06</v>
          </cell>
          <cell r="M5862">
            <v>1</v>
          </cell>
          <cell r="N5862" t="str">
            <v>620</v>
          </cell>
          <cell r="Q5862" t="str">
            <v>EC</v>
          </cell>
          <cell r="S5862">
            <v>1</v>
          </cell>
          <cell r="T5862">
            <v>3789</v>
          </cell>
          <cell r="U5862">
            <v>219.71</v>
          </cell>
        </row>
        <row r="5863">
          <cell r="G5863" t="str">
            <v>08</v>
          </cell>
          <cell r="M5863">
            <v>1</v>
          </cell>
          <cell r="N5863" t="str">
            <v>626</v>
          </cell>
          <cell r="Q5863" t="str">
            <v>DC</v>
          </cell>
          <cell r="S5863">
            <v>4</v>
          </cell>
          <cell r="T5863">
            <v>689.59</v>
          </cell>
          <cell r="U5863">
            <v>15633.01</v>
          </cell>
        </row>
        <row r="5864">
          <cell r="G5864" t="str">
            <v>04</v>
          </cell>
          <cell r="M5864">
            <v>4</v>
          </cell>
          <cell r="N5864" t="str">
            <v>623</v>
          </cell>
          <cell r="Q5864" t="str">
            <v>PRC</v>
          </cell>
          <cell r="S5864">
            <v>0</v>
          </cell>
          <cell r="T5864">
            <v>123384</v>
          </cell>
          <cell r="U5864">
            <v>630.74</v>
          </cell>
        </row>
        <row r="5865">
          <cell r="G5865" t="str">
            <v>04</v>
          </cell>
          <cell r="M5865">
            <v>3</v>
          </cell>
          <cell r="N5865" t="str">
            <v>650</v>
          </cell>
          <cell r="Q5865" t="str">
            <v>TSE</v>
          </cell>
          <cell r="S5865">
            <v>0</v>
          </cell>
          <cell r="T5865">
            <v>41467</v>
          </cell>
          <cell r="U5865">
            <v>0</v>
          </cell>
        </row>
        <row r="5866">
          <cell r="G5866" t="str">
            <v>05</v>
          </cell>
          <cell r="M5866">
            <v>5</v>
          </cell>
          <cell r="N5866" t="str">
            <v>624</v>
          </cell>
          <cell r="Q5866" t="str">
            <v>FFC</v>
          </cell>
          <cell r="S5866">
            <v>0</v>
          </cell>
          <cell r="T5866">
            <v>54400</v>
          </cell>
          <cell r="U5866">
            <v>1.03</v>
          </cell>
        </row>
        <row r="5867">
          <cell r="G5867" t="str">
            <v>01</v>
          </cell>
          <cell r="M5867">
            <v>61</v>
          </cell>
          <cell r="N5867" t="str">
            <v>611</v>
          </cell>
          <cell r="Q5867" t="str">
            <v>TIU</v>
          </cell>
          <cell r="S5867">
            <v>0</v>
          </cell>
          <cell r="T5867">
            <v>31</v>
          </cell>
          <cell r="U5867">
            <v>0</v>
          </cell>
        </row>
        <row r="5868">
          <cell r="G5868" t="str">
            <v>08</v>
          </cell>
          <cell r="M5868">
            <v>1</v>
          </cell>
          <cell r="N5868" t="str">
            <v>626</v>
          </cell>
          <cell r="Q5868" t="str">
            <v>FFE</v>
          </cell>
          <cell r="S5868">
            <v>0</v>
          </cell>
          <cell r="T5868">
            <v>3096480</v>
          </cell>
          <cell r="U5868">
            <v>210.56</v>
          </cell>
        </row>
        <row r="5869">
          <cell r="G5869" t="str">
            <v>04</v>
          </cell>
          <cell r="M5869">
            <v>11</v>
          </cell>
          <cell r="N5869" t="str">
            <v>623</v>
          </cell>
          <cell r="Q5869" t="str">
            <v>TDE</v>
          </cell>
          <cell r="S5869">
            <v>0</v>
          </cell>
          <cell r="T5869">
            <v>403035</v>
          </cell>
          <cell r="U5869">
            <v>0</v>
          </cell>
        </row>
        <row r="5870">
          <cell r="G5870" t="str">
            <v>04</v>
          </cell>
          <cell r="M5870">
            <v>2</v>
          </cell>
          <cell r="N5870" t="str">
            <v>626</v>
          </cell>
          <cell r="Q5870" t="str">
            <v>EIN</v>
          </cell>
          <cell r="S5870">
            <v>0</v>
          </cell>
          <cell r="T5870">
            <v>1020195</v>
          </cell>
          <cell r="U5870">
            <v>573.35</v>
          </cell>
        </row>
        <row r="5871">
          <cell r="G5871" t="str">
            <v>04</v>
          </cell>
          <cell r="M5871">
            <v>1</v>
          </cell>
          <cell r="N5871" t="str">
            <v>641</v>
          </cell>
          <cell r="Q5871" t="str">
            <v>ICN</v>
          </cell>
          <cell r="S5871">
            <v>0</v>
          </cell>
          <cell r="T5871">
            <v>47737</v>
          </cell>
          <cell r="U5871">
            <v>0</v>
          </cell>
        </row>
        <row r="5872">
          <cell r="G5872" t="str">
            <v>07</v>
          </cell>
          <cell r="M5872">
            <v>2</v>
          </cell>
          <cell r="N5872" t="str">
            <v>621</v>
          </cell>
          <cell r="Q5872" t="str">
            <v>DO5</v>
          </cell>
          <cell r="S5872">
            <v>0</v>
          </cell>
          <cell r="T5872">
            <v>69601</v>
          </cell>
          <cell r="U5872">
            <v>-29.57</v>
          </cell>
        </row>
        <row r="5873">
          <cell r="G5873" t="str">
            <v>01</v>
          </cell>
          <cell r="M5873">
            <v>3</v>
          </cell>
          <cell r="N5873" t="str">
            <v>650</v>
          </cell>
          <cell r="Q5873" t="str">
            <v>L16</v>
          </cell>
          <cell r="S5873">
            <v>0</v>
          </cell>
          <cell r="T5873">
            <v>42</v>
          </cell>
          <cell r="U5873">
            <v>497.7</v>
          </cell>
        </row>
        <row r="5874">
          <cell r="G5874" t="str">
            <v>04</v>
          </cell>
          <cell r="M5874">
            <v>1</v>
          </cell>
          <cell r="N5874" t="str">
            <v>660</v>
          </cell>
          <cell r="Q5874" t="str">
            <v>RAU</v>
          </cell>
          <cell r="S5874">
            <v>0</v>
          </cell>
          <cell r="T5874">
            <v>376029</v>
          </cell>
          <cell r="U5874">
            <v>3.36</v>
          </cell>
        </row>
        <row r="5875">
          <cell r="G5875" t="str">
            <v>16</v>
          </cell>
          <cell r="M5875">
            <v>3</v>
          </cell>
          <cell r="N5875" t="str">
            <v>650</v>
          </cell>
          <cell r="Q5875" t="str">
            <v>CAP</v>
          </cell>
          <cell r="S5875">
            <v>0</v>
          </cell>
          <cell r="T5875">
            <v>38</v>
          </cell>
          <cell r="U5875">
            <v>0</v>
          </cell>
        </row>
        <row r="5876">
          <cell r="G5876" t="str">
            <v>16</v>
          </cell>
          <cell r="M5876">
            <v>1</v>
          </cell>
          <cell r="N5876" t="str">
            <v>623</v>
          </cell>
          <cell r="Q5876" t="str">
            <v>EC</v>
          </cell>
          <cell r="S5876">
            <v>0</v>
          </cell>
          <cell r="T5876">
            <v>87168</v>
          </cell>
          <cell r="U5876">
            <v>5900.93</v>
          </cell>
        </row>
        <row r="5877">
          <cell r="G5877" t="str">
            <v>09</v>
          </cell>
          <cell r="M5877">
            <v>1</v>
          </cell>
          <cell r="N5877" t="str">
            <v>650</v>
          </cell>
          <cell r="Q5877" t="str">
            <v>MSV</v>
          </cell>
          <cell r="S5877">
            <v>0</v>
          </cell>
          <cell r="T5877">
            <v>1553695</v>
          </cell>
          <cell r="U5877">
            <v>-989.64</v>
          </cell>
        </row>
        <row r="5878">
          <cell r="G5878" t="str">
            <v>07</v>
          </cell>
          <cell r="M5878">
            <v>2</v>
          </cell>
          <cell r="N5878" t="str">
            <v>623</v>
          </cell>
          <cell r="Q5878" t="str">
            <v>RAU</v>
          </cell>
          <cell r="S5878">
            <v>0</v>
          </cell>
          <cell r="T5878">
            <v>2764790</v>
          </cell>
          <cell r="U5878">
            <v>96.78</v>
          </cell>
        </row>
        <row r="5879">
          <cell r="G5879" t="str">
            <v>17</v>
          </cell>
          <cell r="M5879">
            <v>1</v>
          </cell>
          <cell r="N5879" t="str">
            <v>644</v>
          </cell>
          <cell r="Q5879" t="str">
            <v>PPT</v>
          </cell>
          <cell r="S5879">
            <v>0</v>
          </cell>
          <cell r="T5879">
            <v>1688750</v>
          </cell>
          <cell r="U5879">
            <v>0</v>
          </cell>
        </row>
        <row r="5880">
          <cell r="G5880" t="str">
            <v>08</v>
          </cell>
          <cell r="M5880">
            <v>1</v>
          </cell>
          <cell r="N5880" t="str">
            <v>632</v>
          </cell>
          <cell r="Q5880" t="str">
            <v>CAV</v>
          </cell>
          <cell r="S5880">
            <v>0</v>
          </cell>
          <cell r="T5880">
            <v>99243541</v>
          </cell>
          <cell r="U5880">
            <v>-6450.83</v>
          </cell>
        </row>
        <row r="5881">
          <cell r="G5881" t="str">
            <v>16</v>
          </cell>
          <cell r="M5881">
            <v>4</v>
          </cell>
          <cell r="N5881" t="str">
            <v>641</v>
          </cell>
          <cell r="Q5881" t="str">
            <v>EFL</v>
          </cell>
          <cell r="S5881">
            <v>0</v>
          </cell>
          <cell r="T5881">
            <v>117680</v>
          </cell>
          <cell r="U5881">
            <v>3630.55</v>
          </cell>
        </row>
        <row r="5882">
          <cell r="G5882" t="str">
            <v>01</v>
          </cell>
          <cell r="M5882">
            <v>1</v>
          </cell>
          <cell r="N5882" t="str">
            <v>655</v>
          </cell>
          <cell r="Q5882" t="str">
            <v>RTU</v>
          </cell>
          <cell r="S5882">
            <v>0</v>
          </cell>
          <cell r="T5882">
            <v>287</v>
          </cell>
          <cell r="U5882">
            <v>0.01</v>
          </cell>
        </row>
        <row r="5883">
          <cell r="G5883" t="str">
            <v>04</v>
          </cell>
          <cell r="M5883">
            <v>3</v>
          </cell>
          <cell r="N5883" t="str">
            <v>641</v>
          </cell>
          <cell r="Q5883" t="str">
            <v>PRV</v>
          </cell>
          <cell r="S5883">
            <v>0</v>
          </cell>
          <cell r="T5883">
            <v>802300</v>
          </cell>
          <cell r="U5883">
            <v>65.03</v>
          </cell>
        </row>
        <row r="5884">
          <cell r="G5884" t="str">
            <v>16</v>
          </cell>
          <cell r="M5884">
            <v>1</v>
          </cell>
          <cell r="N5884" t="str">
            <v>660</v>
          </cell>
          <cell r="Q5884" t="str">
            <v>E32</v>
          </cell>
          <cell r="S5884">
            <v>0</v>
          </cell>
          <cell r="T5884">
            <v>86</v>
          </cell>
          <cell r="U5884">
            <v>2.71</v>
          </cell>
        </row>
        <row r="5885">
          <cell r="G5885" t="str">
            <v>02</v>
          </cell>
          <cell r="M5885">
            <v>2</v>
          </cell>
          <cell r="N5885" t="str">
            <v>611</v>
          </cell>
          <cell r="Q5885" t="str">
            <v>EBF</v>
          </cell>
          <cell r="S5885">
            <v>0</v>
          </cell>
          <cell r="T5885">
            <v>11965430</v>
          </cell>
          <cell r="U5885">
            <v>-343755.36</v>
          </cell>
        </row>
        <row r="5886">
          <cell r="G5886" t="str">
            <v>09</v>
          </cell>
          <cell r="M5886">
            <v>3</v>
          </cell>
          <cell r="N5886" t="str">
            <v>650</v>
          </cell>
          <cell r="Q5886" t="str">
            <v>EUR</v>
          </cell>
          <cell r="S5886">
            <v>0</v>
          </cell>
          <cell r="T5886">
            <v>2309388</v>
          </cell>
          <cell r="U5886">
            <v>39.47</v>
          </cell>
        </row>
        <row r="5887">
          <cell r="G5887" t="str">
            <v>05</v>
          </cell>
          <cell r="M5887">
            <v>5</v>
          </cell>
          <cell r="N5887" t="str">
            <v>624</v>
          </cell>
          <cell r="Q5887" t="str">
            <v>LMV</v>
          </cell>
          <cell r="S5887">
            <v>0</v>
          </cell>
          <cell r="T5887">
            <v>54400</v>
          </cell>
          <cell r="U5887">
            <v>-0.11</v>
          </cell>
        </row>
        <row r="5888">
          <cell r="G5888" t="str">
            <v>05</v>
          </cell>
          <cell r="M5888">
            <v>2</v>
          </cell>
          <cell r="N5888" t="str">
            <v>624</v>
          </cell>
          <cell r="Q5888" t="str">
            <v>DSU</v>
          </cell>
          <cell r="S5888">
            <v>0</v>
          </cell>
          <cell r="T5888">
            <v>2437416</v>
          </cell>
          <cell r="U5888">
            <v>80.44</v>
          </cell>
        </row>
        <row r="5889">
          <cell r="G5889" t="str">
            <v>08</v>
          </cell>
          <cell r="M5889">
            <v>1</v>
          </cell>
          <cell r="N5889" t="str">
            <v>621</v>
          </cell>
          <cell r="Q5889" t="str">
            <v>MSV</v>
          </cell>
          <cell r="S5889">
            <v>0</v>
          </cell>
          <cell r="T5889">
            <v>645187</v>
          </cell>
          <cell r="U5889">
            <v>-319.38</v>
          </cell>
        </row>
        <row r="5890">
          <cell r="G5890" t="str">
            <v>01</v>
          </cell>
          <cell r="M5890">
            <v>61</v>
          </cell>
          <cell r="N5890" t="str">
            <v>611</v>
          </cell>
          <cell r="Q5890" t="str">
            <v>EP1</v>
          </cell>
          <cell r="S5890">
            <v>0</v>
          </cell>
          <cell r="T5890">
            <v>31</v>
          </cell>
          <cell r="U5890">
            <v>0</v>
          </cell>
        </row>
        <row r="5891">
          <cell r="G5891" t="str">
            <v>04</v>
          </cell>
          <cell r="M5891">
            <v>6</v>
          </cell>
          <cell r="N5891" t="str">
            <v>624</v>
          </cell>
          <cell r="Q5891" t="str">
            <v>EC</v>
          </cell>
          <cell r="S5891">
            <v>3</v>
          </cell>
          <cell r="T5891">
            <v>236015</v>
          </cell>
          <cell r="U5891">
            <v>13743.39</v>
          </cell>
        </row>
        <row r="5892">
          <cell r="G5892" t="str">
            <v>04</v>
          </cell>
          <cell r="M5892">
            <v>4</v>
          </cell>
          <cell r="N5892" t="str">
            <v>624</v>
          </cell>
          <cell r="Q5892" t="str">
            <v>BFC</v>
          </cell>
          <cell r="S5892">
            <v>0</v>
          </cell>
          <cell r="T5892">
            <v>8937510</v>
          </cell>
          <cell r="U5892">
            <v>256980.24</v>
          </cell>
        </row>
        <row r="5893">
          <cell r="G5893" t="str">
            <v>05</v>
          </cell>
          <cell r="M5893">
            <v>1</v>
          </cell>
          <cell r="N5893" t="str">
            <v>626</v>
          </cell>
          <cell r="Q5893" t="str">
            <v>DC</v>
          </cell>
          <cell r="S5893">
            <v>3</v>
          </cell>
          <cell r="T5893">
            <v>4548.83</v>
          </cell>
          <cell r="U5893">
            <v>105396.39</v>
          </cell>
        </row>
        <row r="5894">
          <cell r="G5894" t="str">
            <v>08</v>
          </cell>
          <cell r="M5894">
            <v>4</v>
          </cell>
          <cell r="N5894" t="str">
            <v>626</v>
          </cell>
          <cell r="Q5894" t="str">
            <v>DO6</v>
          </cell>
          <cell r="S5894">
            <v>0</v>
          </cell>
          <cell r="T5894">
            <v>2238192</v>
          </cell>
          <cell r="U5894">
            <v>-78.34</v>
          </cell>
        </row>
        <row r="5895">
          <cell r="G5895" t="str">
            <v>08</v>
          </cell>
          <cell r="M5895">
            <v>1</v>
          </cell>
          <cell r="N5895" t="str">
            <v>676</v>
          </cell>
          <cell r="Q5895" t="str">
            <v>LMR</v>
          </cell>
          <cell r="S5895">
            <v>0</v>
          </cell>
          <cell r="T5895">
            <v>266200</v>
          </cell>
          <cell r="U5895">
            <v>272.06</v>
          </cell>
        </row>
        <row r="5896">
          <cell r="G5896" t="str">
            <v>23</v>
          </cell>
          <cell r="M5896">
            <v>2</v>
          </cell>
          <cell r="N5896" t="str">
            <v>685</v>
          </cell>
          <cell r="Q5896" t="str">
            <v>VVE</v>
          </cell>
          <cell r="S5896">
            <v>0</v>
          </cell>
          <cell r="T5896">
            <v>85</v>
          </cell>
          <cell r="U5896">
            <v>0</v>
          </cell>
        </row>
        <row r="5897">
          <cell r="G5897" t="str">
            <v>04</v>
          </cell>
          <cell r="M5897">
            <v>2</v>
          </cell>
          <cell r="N5897" t="str">
            <v>623</v>
          </cell>
          <cell r="Q5897" t="str">
            <v>TTE</v>
          </cell>
          <cell r="S5897">
            <v>0</v>
          </cell>
          <cell r="T5897">
            <v>5525661</v>
          </cell>
          <cell r="U5897">
            <v>0</v>
          </cell>
        </row>
        <row r="5898">
          <cell r="G5898" t="str">
            <v>08</v>
          </cell>
          <cell r="M5898">
            <v>2</v>
          </cell>
          <cell r="N5898" t="str">
            <v>624</v>
          </cell>
          <cell r="Q5898" t="str">
            <v>DC</v>
          </cell>
          <cell r="S5898">
            <v>3</v>
          </cell>
          <cell r="T5898">
            <v>729.43</v>
          </cell>
          <cell r="U5898">
            <v>8147.73</v>
          </cell>
        </row>
        <row r="5899">
          <cell r="G5899" t="str">
            <v>09</v>
          </cell>
          <cell r="M5899">
            <v>1</v>
          </cell>
          <cell r="N5899" t="str">
            <v>655</v>
          </cell>
          <cell r="Q5899" t="str">
            <v>MSV</v>
          </cell>
          <cell r="S5899">
            <v>0</v>
          </cell>
          <cell r="T5899">
            <v>587250</v>
          </cell>
          <cell r="U5899">
            <v>-328.87</v>
          </cell>
        </row>
        <row r="5900">
          <cell r="G5900" t="str">
            <v>04</v>
          </cell>
          <cell r="M5900">
            <v>1</v>
          </cell>
          <cell r="N5900" t="str">
            <v>660</v>
          </cell>
          <cell r="Q5900" t="str">
            <v>MSV</v>
          </cell>
          <cell r="S5900">
            <v>0</v>
          </cell>
          <cell r="T5900">
            <v>376029</v>
          </cell>
          <cell r="U5900">
            <v>-228.97</v>
          </cell>
        </row>
        <row r="5901">
          <cell r="G5901" t="str">
            <v>04</v>
          </cell>
          <cell r="M5901">
            <v>6</v>
          </cell>
          <cell r="N5901" t="str">
            <v>624</v>
          </cell>
          <cell r="Q5901" t="str">
            <v>TTE</v>
          </cell>
          <cell r="S5901">
            <v>0</v>
          </cell>
          <cell r="T5901">
            <v>436015</v>
          </cell>
          <cell r="U5901">
            <v>0</v>
          </cell>
        </row>
        <row r="5902">
          <cell r="G5902" t="str">
            <v>22</v>
          </cell>
          <cell r="M5902">
            <v>9</v>
          </cell>
          <cell r="N5902" t="str">
            <v>677</v>
          </cell>
          <cell r="Q5902" t="str">
            <v>EPD</v>
          </cell>
          <cell r="S5902">
            <v>0</v>
          </cell>
          <cell r="T5902">
            <v>6298</v>
          </cell>
          <cell r="U5902">
            <v>-4534.5600000000004</v>
          </cell>
        </row>
        <row r="5903">
          <cell r="G5903" t="str">
            <v>09</v>
          </cell>
          <cell r="M5903">
            <v>1</v>
          </cell>
          <cell r="N5903" t="str">
            <v>660</v>
          </cell>
          <cell r="Q5903" t="str">
            <v>TSE</v>
          </cell>
          <cell r="S5903">
            <v>0</v>
          </cell>
          <cell r="T5903">
            <v>6758</v>
          </cell>
          <cell r="U5903">
            <v>0</v>
          </cell>
        </row>
        <row r="5904">
          <cell r="G5904" t="str">
            <v>04</v>
          </cell>
          <cell r="M5904">
            <v>1</v>
          </cell>
          <cell r="N5904" t="str">
            <v>623</v>
          </cell>
          <cell r="Q5904" t="str">
            <v>DO4</v>
          </cell>
          <cell r="S5904">
            <v>0</v>
          </cell>
          <cell r="T5904">
            <v>267716</v>
          </cell>
          <cell r="U5904">
            <v>0</v>
          </cell>
        </row>
        <row r="5905">
          <cell r="G5905" t="str">
            <v>02</v>
          </cell>
          <cell r="M5905">
            <v>2</v>
          </cell>
          <cell r="N5905" t="str">
            <v>611</v>
          </cell>
          <cell r="Q5905" t="str">
            <v>ACC</v>
          </cell>
          <cell r="S5905">
            <v>0</v>
          </cell>
          <cell r="T5905">
            <v>0</v>
          </cell>
          <cell r="U5905">
            <v>-4331</v>
          </cell>
        </row>
        <row r="5906">
          <cell r="G5906" t="str">
            <v>04</v>
          </cell>
          <cell r="M5906">
            <v>10</v>
          </cell>
          <cell r="N5906" t="str">
            <v>624</v>
          </cell>
          <cell r="Q5906" t="str">
            <v>RIV</v>
          </cell>
          <cell r="S5906">
            <v>0</v>
          </cell>
          <cell r="T5906">
            <v>460944</v>
          </cell>
          <cell r="U5906">
            <v>0</v>
          </cell>
        </row>
        <row r="5907">
          <cell r="G5907" t="str">
            <v>04</v>
          </cell>
          <cell r="M5907">
            <v>2</v>
          </cell>
          <cell r="N5907" t="str">
            <v>641</v>
          </cell>
          <cell r="Q5907" t="str">
            <v>EP4</v>
          </cell>
          <cell r="S5907">
            <v>0</v>
          </cell>
          <cell r="T5907">
            <v>2526</v>
          </cell>
          <cell r="U5907">
            <v>0</v>
          </cell>
        </row>
        <row r="5908">
          <cell r="G5908" t="str">
            <v>08</v>
          </cell>
          <cell r="M5908">
            <v>4</v>
          </cell>
          <cell r="N5908" t="str">
            <v>624</v>
          </cell>
          <cell r="Q5908" t="str">
            <v>DS5</v>
          </cell>
          <cell r="S5908">
            <v>0</v>
          </cell>
          <cell r="T5908">
            <v>7299056</v>
          </cell>
          <cell r="U5908">
            <v>0</v>
          </cell>
        </row>
        <row r="5909">
          <cell r="G5909" t="str">
            <v>01</v>
          </cell>
          <cell r="M5909">
            <v>1</v>
          </cell>
          <cell r="N5909" t="str">
            <v>660</v>
          </cell>
          <cell r="Q5909" t="str">
            <v>EFL</v>
          </cell>
          <cell r="S5909">
            <v>0</v>
          </cell>
          <cell r="T5909">
            <v>525277</v>
          </cell>
          <cell r="U5909">
            <v>16203.92</v>
          </cell>
        </row>
        <row r="5910">
          <cell r="G5910" t="str">
            <v>04</v>
          </cell>
          <cell r="M5910">
            <v>2</v>
          </cell>
          <cell r="N5910" t="str">
            <v>621</v>
          </cell>
          <cell r="Q5910" t="str">
            <v>PRV</v>
          </cell>
          <cell r="S5910">
            <v>0</v>
          </cell>
          <cell r="T5910">
            <v>35190986</v>
          </cell>
          <cell r="U5910">
            <v>984.68</v>
          </cell>
        </row>
        <row r="5911">
          <cell r="G5911" t="str">
            <v>05</v>
          </cell>
          <cell r="M5911">
            <v>1</v>
          </cell>
          <cell r="N5911" t="str">
            <v>623</v>
          </cell>
          <cell r="Q5911" t="str">
            <v>EC</v>
          </cell>
          <cell r="S5911">
            <v>1</v>
          </cell>
          <cell r="T5911">
            <v>216488</v>
          </cell>
          <cell r="U5911">
            <v>14655.37</v>
          </cell>
        </row>
        <row r="5912">
          <cell r="G5912" t="str">
            <v>04</v>
          </cell>
          <cell r="M5912">
            <v>11</v>
          </cell>
          <cell r="N5912" t="str">
            <v>621</v>
          </cell>
          <cell r="Q5912" t="str">
            <v>PPT</v>
          </cell>
          <cell r="S5912">
            <v>0</v>
          </cell>
          <cell r="T5912">
            <v>127517</v>
          </cell>
          <cell r="U5912">
            <v>0</v>
          </cell>
        </row>
        <row r="5913">
          <cell r="G5913" t="str">
            <v>04</v>
          </cell>
          <cell r="M5913">
            <v>2</v>
          </cell>
          <cell r="N5913" t="str">
            <v>621</v>
          </cell>
          <cell r="Q5913" t="str">
            <v>EC</v>
          </cell>
          <cell r="S5913">
            <v>1</v>
          </cell>
          <cell r="T5913">
            <v>35364979</v>
          </cell>
          <cell r="U5913">
            <v>4193447.48</v>
          </cell>
        </row>
        <row r="5914">
          <cell r="G5914" t="str">
            <v>04</v>
          </cell>
          <cell r="M5914">
            <v>4</v>
          </cell>
          <cell r="N5914" t="str">
            <v>626</v>
          </cell>
          <cell r="Q5914" t="str">
            <v>SD</v>
          </cell>
          <cell r="S5914">
            <v>0</v>
          </cell>
          <cell r="T5914">
            <v>6908.39</v>
          </cell>
          <cell r="U5914">
            <v>-4974.04</v>
          </cell>
        </row>
        <row r="5915">
          <cell r="G5915" t="str">
            <v>04</v>
          </cell>
          <cell r="M5915">
            <v>92</v>
          </cell>
          <cell r="N5915" t="str">
            <v>621</v>
          </cell>
          <cell r="Q5915" t="str">
            <v>MSO</v>
          </cell>
          <cell r="S5915">
            <v>0</v>
          </cell>
          <cell r="T5915">
            <v>3180</v>
          </cell>
          <cell r="U5915">
            <v>2.73</v>
          </cell>
        </row>
        <row r="5916">
          <cell r="G5916" t="str">
            <v>09</v>
          </cell>
          <cell r="M5916">
            <v>1</v>
          </cell>
          <cell r="N5916" t="str">
            <v>655</v>
          </cell>
          <cell r="Q5916" t="str">
            <v>SDC</v>
          </cell>
          <cell r="S5916">
            <v>0</v>
          </cell>
          <cell r="T5916">
            <v>0</v>
          </cell>
          <cell r="U5916">
            <v>1522.6</v>
          </cell>
        </row>
        <row r="5917">
          <cell r="G5917" t="str">
            <v>16</v>
          </cell>
          <cell r="M5917">
            <v>3</v>
          </cell>
          <cell r="N5917" t="str">
            <v>641</v>
          </cell>
          <cell r="Q5917" t="str">
            <v>TSC</v>
          </cell>
          <cell r="S5917">
            <v>0</v>
          </cell>
          <cell r="T5917">
            <v>1438380</v>
          </cell>
          <cell r="U5917">
            <v>0</v>
          </cell>
        </row>
        <row r="5918">
          <cell r="G5918" t="str">
            <v>05</v>
          </cell>
          <cell r="M5918">
            <v>2</v>
          </cell>
          <cell r="N5918" t="str">
            <v>621</v>
          </cell>
          <cell r="Q5918" t="str">
            <v>MSO</v>
          </cell>
          <cell r="S5918">
            <v>0</v>
          </cell>
          <cell r="T5918">
            <v>982780</v>
          </cell>
          <cell r="U5918">
            <v>846.18</v>
          </cell>
        </row>
        <row r="5919">
          <cell r="G5919" t="str">
            <v>05</v>
          </cell>
          <cell r="M5919">
            <v>1</v>
          </cell>
          <cell r="N5919" t="str">
            <v>624</v>
          </cell>
          <cell r="Q5919" t="str">
            <v>DC</v>
          </cell>
          <cell r="S5919">
            <v>0</v>
          </cell>
          <cell r="T5919">
            <v>19300.61</v>
          </cell>
          <cell r="U5919">
            <v>229426.79</v>
          </cell>
        </row>
        <row r="5920">
          <cell r="G5920" t="str">
            <v>04</v>
          </cell>
          <cell r="M5920">
            <v>3</v>
          </cell>
          <cell r="N5920" t="str">
            <v>623</v>
          </cell>
          <cell r="Q5920" t="str">
            <v>BFC</v>
          </cell>
          <cell r="S5920">
            <v>0</v>
          </cell>
          <cell r="T5920">
            <v>174000</v>
          </cell>
          <cell r="U5920">
            <v>5024.7700000000004</v>
          </cell>
        </row>
        <row r="5921">
          <cell r="G5921" t="str">
            <v>08</v>
          </cell>
          <cell r="M5921">
            <v>3</v>
          </cell>
          <cell r="N5921" t="str">
            <v>624</v>
          </cell>
          <cell r="Q5921" t="str">
            <v>RIN</v>
          </cell>
          <cell r="S5921">
            <v>0</v>
          </cell>
          <cell r="T5921">
            <v>626400</v>
          </cell>
          <cell r="U5921">
            <v>1074.28</v>
          </cell>
        </row>
        <row r="5922">
          <cell r="G5922" t="str">
            <v>04</v>
          </cell>
          <cell r="M5922">
            <v>10</v>
          </cell>
          <cell r="N5922" t="str">
            <v>624</v>
          </cell>
          <cell r="Q5922" t="str">
            <v>CAP</v>
          </cell>
          <cell r="S5922">
            <v>0</v>
          </cell>
          <cell r="T5922">
            <v>460944</v>
          </cell>
          <cell r="U5922">
            <v>-25.81</v>
          </cell>
        </row>
        <row r="5923">
          <cell r="G5923" t="str">
            <v>07</v>
          </cell>
          <cell r="M5923">
            <v>1</v>
          </cell>
          <cell r="N5923" t="str">
            <v>650</v>
          </cell>
          <cell r="Q5923" t="str">
            <v>EP1</v>
          </cell>
          <cell r="S5923">
            <v>0</v>
          </cell>
          <cell r="T5923">
            <v>1483</v>
          </cell>
          <cell r="U5923">
            <v>0</v>
          </cell>
        </row>
        <row r="5924">
          <cell r="G5924" t="str">
            <v>04</v>
          </cell>
          <cell r="M5924">
            <v>1</v>
          </cell>
          <cell r="N5924" t="str">
            <v>641</v>
          </cell>
          <cell r="Q5924" t="str">
            <v>ECR</v>
          </cell>
          <cell r="S5924">
            <v>0</v>
          </cell>
          <cell r="T5924">
            <v>47737</v>
          </cell>
          <cell r="U5924">
            <v>155.63</v>
          </cell>
        </row>
        <row r="5925">
          <cell r="G5925" t="str">
            <v>04</v>
          </cell>
          <cell r="M5925">
            <v>2</v>
          </cell>
          <cell r="N5925" t="str">
            <v>621</v>
          </cell>
          <cell r="Q5925" t="str">
            <v>DSM</v>
          </cell>
          <cell r="S5925">
            <v>0</v>
          </cell>
          <cell r="T5925">
            <v>35176426</v>
          </cell>
          <cell r="U5925">
            <v>353241.99</v>
          </cell>
        </row>
        <row r="5926">
          <cell r="G5926" t="str">
            <v>16</v>
          </cell>
          <cell r="M5926">
            <v>4</v>
          </cell>
          <cell r="N5926" t="str">
            <v>641</v>
          </cell>
          <cell r="Q5926" t="str">
            <v>EFV</v>
          </cell>
          <cell r="S5926">
            <v>0</v>
          </cell>
          <cell r="T5926">
            <v>117680</v>
          </cell>
          <cell r="U5926">
            <v>-250.54</v>
          </cell>
        </row>
        <row r="5927">
          <cell r="G5927" t="str">
            <v>08</v>
          </cell>
          <cell r="M5927">
            <v>4</v>
          </cell>
          <cell r="N5927" t="str">
            <v>626</v>
          </cell>
          <cell r="Q5927" t="str">
            <v>FMU</v>
          </cell>
          <cell r="S5927">
            <v>0</v>
          </cell>
          <cell r="T5927">
            <v>15820992</v>
          </cell>
          <cell r="U5927">
            <v>-0.06</v>
          </cell>
        </row>
        <row r="5928">
          <cell r="G5928" t="str">
            <v>02</v>
          </cell>
          <cell r="M5928">
            <v>2</v>
          </cell>
          <cell r="N5928" t="str">
            <v>613</v>
          </cell>
          <cell r="Q5928" t="str">
            <v>MSO</v>
          </cell>
          <cell r="S5928">
            <v>0</v>
          </cell>
          <cell r="T5928">
            <v>704079</v>
          </cell>
          <cell r="U5928">
            <v>701.28</v>
          </cell>
        </row>
        <row r="5929">
          <cell r="G5929" t="str">
            <v>04</v>
          </cell>
          <cell r="M5929">
            <v>1</v>
          </cell>
          <cell r="N5929" t="str">
            <v>624</v>
          </cell>
          <cell r="Q5929" t="str">
            <v>DO1</v>
          </cell>
          <cell r="S5929">
            <v>0</v>
          </cell>
          <cell r="T5929">
            <v>123264</v>
          </cell>
          <cell r="U5929">
            <v>105.76</v>
          </cell>
        </row>
        <row r="5930">
          <cell r="G5930" t="str">
            <v>07</v>
          </cell>
          <cell r="M5930">
            <v>1</v>
          </cell>
          <cell r="N5930" t="str">
            <v>625</v>
          </cell>
          <cell r="Q5930" t="str">
            <v>ICN</v>
          </cell>
          <cell r="S5930">
            <v>0</v>
          </cell>
          <cell r="T5930">
            <v>542400</v>
          </cell>
          <cell r="U5930">
            <v>0</v>
          </cell>
        </row>
        <row r="5931">
          <cell r="G5931" t="str">
            <v>08</v>
          </cell>
          <cell r="M5931">
            <v>1</v>
          </cell>
          <cell r="N5931" t="str">
            <v>624</v>
          </cell>
          <cell r="Q5931" t="str">
            <v>TIU</v>
          </cell>
          <cell r="S5931">
            <v>0</v>
          </cell>
          <cell r="T5931">
            <v>20977984</v>
          </cell>
          <cell r="U5931">
            <v>0</v>
          </cell>
        </row>
        <row r="5932">
          <cell r="G5932" t="str">
            <v>08</v>
          </cell>
          <cell r="M5932">
            <v>2</v>
          </cell>
          <cell r="N5932" t="str">
            <v>626</v>
          </cell>
          <cell r="Q5932" t="str">
            <v>RTU</v>
          </cell>
          <cell r="S5932">
            <v>0</v>
          </cell>
          <cell r="T5932">
            <v>13892472</v>
          </cell>
          <cell r="U5932">
            <v>55.56</v>
          </cell>
        </row>
        <row r="5933">
          <cell r="G5933" t="str">
            <v>01</v>
          </cell>
          <cell r="M5933">
            <v>1</v>
          </cell>
          <cell r="N5933" t="str">
            <v>655</v>
          </cell>
          <cell r="Q5933" t="str">
            <v>RIN</v>
          </cell>
          <cell r="S5933">
            <v>0</v>
          </cell>
          <cell r="T5933">
            <v>287</v>
          </cell>
          <cell r="U5933">
            <v>0.68</v>
          </cell>
        </row>
        <row r="5934">
          <cell r="G5934" t="str">
            <v>04</v>
          </cell>
          <cell r="M5934">
            <v>10</v>
          </cell>
          <cell r="N5934" t="str">
            <v>624</v>
          </cell>
          <cell r="Q5934" t="str">
            <v>LMV</v>
          </cell>
          <cell r="S5934">
            <v>0</v>
          </cell>
          <cell r="T5934">
            <v>460944</v>
          </cell>
          <cell r="U5934">
            <v>-0.92</v>
          </cell>
        </row>
        <row r="5935">
          <cell r="G5935" t="str">
            <v>08</v>
          </cell>
          <cell r="M5935">
            <v>1</v>
          </cell>
          <cell r="N5935" t="str">
            <v>632</v>
          </cell>
          <cell r="Q5935" t="str">
            <v>TSE</v>
          </cell>
          <cell r="S5935">
            <v>0</v>
          </cell>
          <cell r="T5935">
            <v>128886903</v>
          </cell>
          <cell r="U5935">
            <v>0</v>
          </cell>
        </row>
        <row r="5936">
          <cell r="G5936" t="str">
            <v>04</v>
          </cell>
          <cell r="M5936">
            <v>1</v>
          </cell>
          <cell r="N5936" t="str">
            <v>626</v>
          </cell>
          <cell r="Q5936" t="str">
            <v>MSV</v>
          </cell>
          <cell r="S5936">
            <v>0</v>
          </cell>
          <cell r="T5936">
            <v>20087880</v>
          </cell>
          <cell r="U5936">
            <v>-8738.26</v>
          </cell>
        </row>
        <row r="5937">
          <cell r="G5937" t="str">
            <v>04</v>
          </cell>
          <cell r="M5937">
            <v>1</v>
          </cell>
          <cell r="N5937" t="str">
            <v>623</v>
          </cell>
          <cell r="Q5937" t="str">
            <v>LMV</v>
          </cell>
          <cell r="S5937">
            <v>0</v>
          </cell>
          <cell r="T5937">
            <v>93467566</v>
          </cell>
          <cell r="U5937">
            <v>-2685.66</v>
          </cell>
        </row>
        <row r="5938">
          <cell r="G5938" t="str">
            <v>17</v>
          </cell>
          <cell r="M5938">
            <v>1</v>
          </cell>
          <cell r="N5938" t="str">
            <v>644</v>
          </cell>
          <cell r="Q5938" t="str">
            <v>EBF</v>
          </cell>
          <cell r="S5938">
            <v>0</v>
          </cell>
          <cell r="T5938">
            <v>1688750</v>
          </cell>
          <cell r="U5938">
            <v>-48516.1</v>
          </cell>
        </row>
        <row r="5939">
          <cell r="G5939" t="str">
            <v>08</v>
          </cell>
          <cell r="M5939">
            <v>2</v>
          </cell>
          <cell r="N5939" t="str">
            <v>621</v>
          </cell>
          <cell r="Q5939" t="str">
            <v>TDC</v>
          </cell>
          <cell r="S5939">
            <v>0</v>
          </cell>
          <cell r="T5939">
            <v>536928</v>
          </cell>
          <cell r="U5939">
            <v>0</v>
          </cell>
        </row>
        <row r="5940">
          <cell r="G5940" t="str">
            <v>04</v>
          </cell>
          <cell r="M5940">
            <v>3</v>
          </cell>
          <cell r="N5940" t="str">
            <v>624</v>
          </cell>
          <cell r="Q5940" t="str">
            <v>EBF</v>
          </cell>
          <cell r="S5940">
            <v>0</v>
          </cell>
          <cell r="T5940">
            <v>491328</v>
          </cell>
          <cell r="U5940">
            <v>-14115.37</v>
          </cell>
        </row>
        <row r="5941">
          <cell r="G5941" t="str">
            <v>23</v>
          </cell>
          <cell r="M5941">
            <v>1</v>
          </cell>
          <cell r="N5941" t="str">
            <v>685</v>
          </cell>
          <cell r="Q5941" t="str">
            <v>VE3</v>
          </cell>
          <cell r="S5941">
            <v>0</v>
          </cell>
          <cell r="T5941">
            <v>28727</v>
          </cell>
          <cell r="U5941">
            <v>0</v>
          </cell>
        </row>
        <row r="5942">
          <cell r="G5942" t="str">
            <v>08</v>
          </cell>
          <cell r="M5942">
            <v>1</v>
          </cell>
          <cell r="N5942" t="str">
            <v>676</v>
          </cell>
          <cell r="Q5942" t="str">
            <v>DO4</v>
          </cell>
          <cell r="S5942">
            <v>0</v>
          </cell>
          <cell r="T5942">
            <v>2383550</v>
          </cell>
          <cell r="U5942">
            <v>0</v>
          </cell>
        </row>
        <row r="5943">
          <cell r="G5943" t="str">
            <v>16</v>
          </cell>
          <cell r="M5943">
            <v>3</v>
          </cell>
          <cell r="N5943" t="str">
            <v>650</v>
          </cell>
          <cell r="Q5943" t="str">
            <v>BFC</v>
          </cell>
          <cell r="S5943">
            <v>0</v>
          </cell>
          <cell r="T5943">
            <v>38</v>
          </cell>
          <cell r="U5943">
            <v>1.1000000000000001</v>
          </cell>
        </row>
        <row r="5944">
          <cell r="G5944" t="str">
            <v>05</v>
          </cell>
          <cell r="M5944">
            <v>1</v>
          </cell>
          <cell r="N5944" t="str">
            <v>621</v>
          </cell>
          <cell r="Q5944" t="str">
            <v>DO7</v>
          </cell>
          <cell r="S5944">
            <v>0</v>
          </cell>
          <cell r="T5944">
            <v>320</v>
          </cell>
          <cell r="U5944">
            <v>0</v>
          </cell>
        </row>
        <row r="5945">
          <cell r="G5945" t="str">
            <v>08</v>
          </cell>
          <cell r="M5945">
            <v>1</v>
          </cell>
          <cell r="N5945" t="str">
            <v>632</v>
          </cell>
          <cell r="Q5945" t="str">
            <v>EEX</v>
          </cell>
          <cell r="S5945">
            <v>0</v>
          </cell>
          <cell r="T5945">
            <v>128886903</v>
          </cell>
          <cell r="U5945">
            <v>254036.07</v>
          </cell>
        </row>
        <row r="5946">
          <cell r="G5946" t="str">
            <v>04</v>
          </cell>
          <cell r="M5946">
            <v>9</v>
          </cell>
          <cell r="N5946" t="str">
            <v>624</v>
          </cell>
          <cell r="Q5946" t="str">
            <v>PRC</v>
          </cell>
          <cell r="S5946">
            <v>0</v>
          </cell>
          <cell r="T5946">
            <v>538080</v>
          </cell>
          <cell r="U5946">
            <v>722.64</v>
          </cell>
        </row>
        <row r="5947">
          <cell r="G5947" t="str">
            <v>05</v>
          </cell>
          <cell r="M5947">
            <v>2</v>
          </cell>
          <cell r="N5947" t="str">
            <v>626</v>
          </cell>
          <cell r="Q5947" t="str">
            <v>RIN</v>
          </cell>
          <cell r="S5947">
            <v>0</v>
          </cell>
          <cell r="T5947">
            <v>396792</v>
          </cell>
          <cell r="U5947">
            <v>629.71</v>
          </cell>
        </row>
        <row r="5948">
          <cell r="G5948" t="str">
            <v>08</v>
          </cell>
          <cell r="M5948">
            <v>1</v>
          </cell>
          <cell r="N5948" t="str">
            <v>676</v>
          </cell>
          <cell r="Q5948" t="str">
            <v>DSU</v>
          </cell>
          <cell r="S5948">
            <v>0</v>
          </cell>
          <cell r="T5948">
            <v>266200</v>
          </cell>
          <cell r="U5948">
            <v>7.45</v>
          </cell>
        </row>
        <row r="5949">
          <cell r="G5949" t="str">
            <v>04</v>
          </cell>
          <cell r="M5949">
            <v>3</v>
          </cell>
          <cell r="N5949" t="str">
            <v>650</v>
          </cell>
          <cell r="Q5949" t="str">
            <v>MSV</v>
          </cell>
          <cell r="S5949">
            <v>0</v>
          </cell>
          <cell r="T5949">
            <v>41467</v>
          </cell>
          <cell r="U5949">
            <v>-26.13</v>
          </cell>
        </row>
        <row r="5950">
          <cell r="G5950" t="str">
            <v>04</v>
          </cell>
          <cell r="M5950">
            <v>1</v>
          </cell>
          <cell r="N5950" t="str">
            <v>626</v>
          </cell>
          <cell r="Q5950" t="str">
            <v>FFC</v>
          </cell>
          <cell r="S5950">
            <v>0</v>
          </cell>
          <cell r="T5950">
            <v>20087880</v>
          </cell>
          <cell r="U5950">
            <v>361.58</v>
          </cell>
        </row>
        <row r="5951">
          <cell r="G5951" t="str">
            <v>04</v>
          </cell>
          <cell r="M5951">
            <v>4</v>
          </cell>
          <cell r="N5951" t="str">
            <v>624</v>
          </cell>
          <cell r="Q5951" t="str">
            <v>EIV</v>
          </cell>
          <cell r="S5951">
            <v>0</v>
          </cell>
          <cell r="T5951">
            <v>8937510</v>
          </cell>
          <cell r="U5951">
            <v>0</v>
          </cell>
        </row>
        <row r="5952">
          <cell r="G5952" t="str">
            <v>04</v>
          </cell>
          <cell r="M5952">
            <v>11</v>
          </cell>
          <cell r="N5952" t="str">
            <v>623</v>
          </cell>
          <cell r="Q5952" t="str">
            <v>EFL</v>
          </cell>
          <cell r="S5952">
            <v>0</v>
          </cell>
          <cell r="T5952">
            <v>403035</v>
          </cell>
          <cell r="U5952">
            <v>12434.03</v>
          </cell>
        </row>
        <row r="5953">
          <cell r="G5953" t="str">
            <v>07</v>
          </cell>
          <cell r="M5953">
            <v>4</v>
          </cell>
          <cell r="N5953" t="str">
            <v>624</v>
          </cell>
          <cell r="Q5953" t="str">
            <v>ICV</v>
          </cell>
          <cell r="S5953">
            <v>0</v>
          </cell>
          <cell r="T5953">
            <v>7076829</v>
          </cell>
          <cell r="U5953">
            <v>0</v>
          </cell>
        </row>
        <row r="5954">
          <cell r="G5954" t="str">
            <v>01</v>
          </cell>
          <cell r="M5954">
            <v>11</v>
          </cell>
          <cell r="N5954" t="str">
            <v>611</v>
          </cell>
          <cell r="Q5954" t="str">
            <v>CAP</v>
          </cell>
          <cell r="S5954">
            <v>0</v>
          </cell>
          <cell r="T5954">
            <v>31921</v>
          </cell>
          <cell r="U5954">
            <v>-2.7</v>
          </cell>
        </row>
        <row r="5955">
          <cell r="G5955" t="str">
            <v>16</v>
          </cell>
          <cell r="M5955">
            <v>1</v>
          </cell>
          <cell r="N5955" t="str">
            <v>623</v>
          </cell>
          <cell r="Q5955" t="str">
            <v>MSV</v>
          </cell>
          <cell r="S5955">
            <v>0</v>
          </cell>
          <cell r="T5955">
            <v>87168</v>
          </cell>
          <cell r="U5955">
            <v>-45.67</v>
          </cell>
        </row>
        <row r="5956">
          <cell r="G5956" t="str">
            <v>08</v>
          </cell>
          <cell r="M5956">
            <v>1</v>
          </cell>
          <cell r="N5956" t="str">
            <v>676</v>
          </cell>
          <cell r="Q5956" t="str">
            <v>EP2</v>
          </cell>
          <cell r="S5956">
            <v>0</v>
          </cell>
          <cell r="T5956">
            <v>2649750</v>
          </cell>
          <cell r="U5956">
            <v>-212.31</v>
          </cell>
        </row>
        <row r="5957">
          <cell r="G5957" t="str">
            <v>04</v>
          </cell>
          <cell r="M5957">
            <v>2</v>
          </cell>
          <cell r="N5957" t="str">
            <v>621</v>
          </cell>
          <cell r="Q5957" t="str">
            <v>DS0</v>
          </cell>
          <cell r="S5957">
            <v>0</v>
          </cell>
          <cell r="T5957">
            <v>169776</v>
          </cell>
          <cell r="U5957">
            <v>9.85</v>
          </cell>
        </row>
        <row r="5958">
          <cell r="G5958" t="str">
            <v>07</v>
          </cell>
          <cell r="M5958">
            <v>6</v>
          </cell>
          <cell r="N5958" t="str">
            <v>624</v>
          </cell>
          <cell r="Q5958" t="str">
            <v>LMV</v>
          </cell>
          <cell r="S5958">
            <v>0</v>
          </cell>
          <cell r="T5958">
            <v>640200</v>
          </cell>
          <cell r="U5958">
            <v>-1.29</v>
          </cell>
        </row>
        <row r="5959">
          <cell r="G5959" t="str">
            <v>05</v>
          </cell>
          <cell r="M5959">
            <v>2</v>
          </cell>
          <cell r="N5959" t="str">
            <v>621</v>
          </cell>
          <cell r="Q5959" t="str">
            <v>MC</v>
          </cell>
          <cell r="S5959">
            <v>0</v>
          </cell>
          <cell r="T5959">
            <v>0</v>
          </cell>
          <cell r="U5959">
            <v>34</v>
          </cell>
        </row>
        <row r="5960">
          <cell r="G5960" t="str">
            <v>04</v>
          </cell>
          <cell r="M5960">
            <v>11</v>
          </cell>
          <cell r="N5960" t="str">
            <v>621</v>
          </cell>
          <cell r="Q5960" t="str">
            <v>MSV</v>
          </cell>
          <cell r="S5960">
            <v>0</v>
          </cell>
          <cell r="T5960">
            <v>127517</v>
          </cell>
          <cell r="U5960">
            <v>-63.12</v>
          </cell>
        </row>
        <row r="5961">
          <cell r="G5961" t="str">
            <v>23</v>
          </cell>
          <cell r="M5961">
            <v>1</v>
          </cell>
          <cell r="N5961" t="str">
            <v>686</v>
          </cell>
          <cell r="Q5961" t="str">
            <v>DSM</v>
          </cell>
          <cell r="S5961">
            <v>0</v>
          </cell>
          <cell r="T5961">
            <v>406</v>
          </cell>
          <cell r="U5961">
            <v>2.06</v>
          </cell>
        </row>
        <row r="5962">
          <cell r="G5962" t="str">
            <v>06</v>
          </cell>
          <cell r="M5962">
            <v>1</v>
          </cell>
          <cell r="N5962" t="str">
            <v>622</v>
          </cell>
          <cell r="Q5962" t="str">
            <v>EC</v>
          </cell>
          <cell r="S5962">
            <v>0</v>
          </cell>
          <cell r="T5962">
            <v>37559</v>
          </cell>
          <cell r="U5962">
            <v>2826.61</v>
          </cell>
        </row>
        <row r="5963">
          <cell r="G5963" t="str">
            <v>01</v>
          </cell>
          <cell r="M5963">
            <v>1</v>
          </cell>
          <cell r="N5963" t="str">
            <v>660</v>
          </cell>
          <cell r="Q5963" t="str">
            <v>L31</v>
          </cell>
          <cell r="S5963">
            <v>0</v>
          </cell>
          <cell r="T5963">
            <v>290</v>
          </cell>
          <cell r="U5963">
            <v>3050.57</v>
          </cell>
        </row>
        <row r="5964">
          <cell r="G5964" t="str">
            <v>07</v>
          </cell>
          <cell r="M5964">
            <v>2</v>
          </cell>
          <cell r="N5964" t="str">
            <v>623</v>
          </cell>
          <cell r="Q5964" t="str">
            <v>DS0</v>
          </cell>
          <cell r="S5964">
            <v>0</v>
          </cell>
          <cell r="T5964">
            <v>371316</v>
          </cell>
          <cell r="U5964">
            <v>120.31</v>
          </cell>
        </row>
        <row r="5965">
          <cell r="G5965" t="str">
            <v>04</v>
          </cell>
          <cell r="M5965">
            <v>3</v>
          </cell>
          <cell r="N5965" t="str">
            <v>623</v>
          </cell>
          <cell r="Q5965" t="str">
            <v>EP1</v>
          </cell>
          <cell r="S5965">
            <v>0</v>
          </cell>
          <cell r="T5965">
            <v>174000</v>
          </cell>
          <cell r="U5965">
            <v>0</v>
          </cell>
        </row>
        <row r="5966">
          <cell r="G5966" t="str">
            <v>02</v>
          </cell>
          <cell r="M5966">
            <v>52</v>
          </cell>
          <cell r="N5966" t="str">
            <v>611</v>
          </cell>
          <cell r="Q5966" t="str">
            <v>MSV</v>
          </cell>
          <cell r="S5966">
            <v>0</v>
          </cell>
          <cell r="T5966">
            <v>3428</v>
          </cell>
          <cell r="U5966">
            <v>-1.71</v>
          </cell>
        </row>
        <row r="5967">
          <cell r="G5967" t="str">
            <v>08</v>
          </cell>
          <cell r="M5967">
            <v>2</v>
          </cell>
          <cell r="N5967" t="str">
            <v>621</v>
          </cell>
          <cell r="Q5967" t="str">
            <v>DSU</v>
          </cell>
          <cell r="S5967">
            <v>0</v>
          </cell>
          <cell r="T5967">
            <v>536928</v>
          </cell>
          <cell r="U5967">
            <v>80.53</v>
          </cell>
        </row>
        <row r="5968">
          <cell r="G5968" t="str">
            <v>07</v>
          </cell>
          <cell r="M5968">
            <v>3</v>
          </cell>
          <cell r="N5968" t="str">
            <v>641</v>
          </cell>
          <cell r="Q5968" t="str">
            <v>CAV</v>
          </cell>
          <cell r="S5968">
            <v>0</v>
          </cell>
          <cell r="T5968">
            <v>3936</v>
          </cell>
          <cell r="U5968">
            <v>-1.52</v>
          </cell>
        </row>
        <row r="5969">
          <cell r="G5969" t="str">
            <v>05</v>
          </cell>
          <cell r="M5969">
            <v>2</v>
          </cell>
          <cell r="N5969" t="str">
            <v>624</v>
          </cell>
          <cell r="Q5969" t="str">
            <v>TSE</v>
          </cell>
          <cell r="S5969">
            <v>0</v>
          </cell>
          <cell r="T5969">
            <v>5617464</v>
          </cell>
          <cell r="U5969">
            <v>0</v>
          </cell>
        </row>
        <row r="5970">
          <cell r="G5970" t="str">
            <v>08</v>
          </cell>
          <cell r="M5970">
            <v>6</v>
          </cell>
          <cell r="N5970" t="str">
            <v>624</v>
          </cell>
          <cell r="Q5970" t="str">
            <v>ECR</v>
          </cell>
          <cell r="S5970">
            <v>0</v>
          </cell>
          <cell r="T5970">
            <v>14995812</v>
          </cell>
          <cell r="U5970">
            <v>54584.76</v>
          </cell>
        </row>
        <row r="5971">
          <cell r="G5971" t="str">
            <v>08</v>
          </cell>
          <cell r="M5971">
            <v>1</v>
          </cell>
          <cell r="N5971" t="str">
            <v>633</v>
          </cell>
          <cell r="Q5971" t="str">
            <v>EP3</v>
          </cell>
          <cell r="S5971">
            <v>0</v>
          </cell>
          <cell r="T5971">
            <v>258071098</v>
          </cell>
          <cell r="U5971">
            <v>0</v>
          </cell>
        </row>
        <row r="5972">
          <cell r="G5972" t="str">
            <v>04</v>
          </cell>
          <cell r="M5972">
            <v>11</v>
          </cell>
          <cell r="N5972" t="str">
            <v>621</v>
          </cell>
          <cell r="Q5972" t="str">
            <v>BFC</v>
          </cell>
          <cell r="S5972">
            <v>0</v>
          </cell>
          <cell r="T5972">
            <v>127517</v>
          </cell>
          <cell r="U5972">
            <v>3683.46</v>
          </cell>
        </row>
        <row r="5973">
          <cell r="G5973" t="str">
            <v>02</v>
          </cell>
          <cell r="M5973">
            <v>2</v>
          </cell>
          <cell r="N5973" t="str">
            <v>612</v>
          </cell>
          <cell r="Q5973" t="str">
            <v>EEX</v>
          </cell>
          <cell r="S5973">
            <v>0</v>
          </cell>
          <cell r="T5973">
            <v>4045543</v>
          </cell>
          <cell r="U5973">
            <v>9490.92</v>
          </cell>
        </row>
        <row r="5974">
          <cell r="G5974" t="str">
            <v>01</v>
          </cell>
          <cell r="M5974">
            <v>1</v>
          </cell>
          <cell r="N5974" t="str">
            <v>660</v>
          </cell>
          <cell r="Q5974" t="str">
            <v>L01</v>
          </cell>
          <cell r="S5974">
            <v>0</v>
          </cell>
          <cell r="T5974">
            <v>299</v>
          </cell>
          <cell r="U5974">
            <v>825.24</v>
          </cell>
        </row>
        <row r="5975">
          <cell r="G5975" t="str">
            <v>02</v>
          </cell>
          <cell r="M5975">
            <v>2</v>
          </cell>
          <cell r="N5975" t="str">
            <v>612</v>
          </cell>
          <cell r="Q5975" t="str">
            <v>TTC</v>
          </cell>
          <cell r="S5975">
            <v>0</v>
          </cell>
          <cell r="T5975">
            <v>4045543</v>
          </cell>
          <cell r="U5975">
            <v>0.13</v>
          </cell>
        </row>
        <row r="5976">
          <cell r="G5976" t="str">
            <v>04</v>
          </cell>
          <cell r="M5976">
            <v>9</v>
          </cell>
          <cell r="N5976" t="str">
            <v>624</v>
          </cell>
          <cell r="Q5976" t="str">
            <v>PRV</v>
          </cell>
          <cell r="S5976">
            <v>0</v>
          </cell>
          <cell r="T5976">
            <v>538080</v>
          </cell>
          <cell r="U5976">
            <v>5.92</v>
          </cell>
        </row>
        <row r="5977">
          <cell r="G5977" t="str">
            <v>01</v>
          </cell>
          <cell r="M5977">
            <v>11</v>
          </cell>
          <cell r="N5977" t="str">
            <v>611</v>
          </cell>
          <cell r="Q5977" t="str">
            <v>TTC</v>
          </cell>
          <cell r="S5977">
            <v>0</v>
          </cell>
          <cell r="T5977">
            <v>31921</v>
          </cell>
          <cell r="U5977">
            <v>0</v>
          </cell>
        </row>
        <row r="5978">
          <cell r="G5978" t="str">
            <v>06</v>
          </cell>
          <cell r="M5978">
            <v>1</v>
          </cell>
          <cell r="N5978" t="str">
            <v>620</v>
          </cell>
          <cell r="Q5978" t="str">
            <v>RAU</v>
          </cell>
          <cell r="S5978">
            <v>0</v>
          </cell>
          <cell r="T5978">
            <v>3789</v>
          </cell>
          <cell r="U5978">
            <v>0.9</v>
          </cell>
        </row>
        <row r="5979">
          <cell r="G5979" t="str">
            <v>04</v>
          </cell>
          <cell r="M5979">
            <v>2</v>
          </cell>
          <cell r="N5979" t="str">
            <v>624</v>
          </cell>
          <cell r="Q5979" t="str">
            <v>TDC</v>
          </cell>
          <cell r="S5979">
            <v>0</v>
          </cell>
          <cell r="T5979">
            <v>8465249</v>
          </cell>
          <cell r="U5979">
            <v>0</v>
          </cell>
        </row>
        <row r="5980">
          <cell r="G5980" t="str">
            <v>01</v>
          </cell>
          <cell r="M5980">
            <v>11</v>
          </cell>
          <cell r="N5980" t="str">
            <v>611</v>
          </cell>
          <cell r="Q5980" t="str">
            <v>EFL</v>
          </cell>
          <cell r="S5980">
            <v>0</v>
          </cell>
          <cell r="T5980">
            <v>31921</v>
          </cell>
          <cell r="U5980">
            <v>984.8</v>
          </cell>
        </row>
        <row r="5981">
          <cell r="G5981" t="str">
            <v>04</v>
          </cell>
          <cell r="M5981">
            <v>1</v>
          </cell>
          <cell r="N5981" t="str">
            <v>626</v>
          </cell>
          <cell r="Q5981" t="str">
            <v>FVC</v>
          </cell>
          <cell r="S5981">
            <v>0</v>
          </cell>
          <cell r="T5981">
            <v>20087880</v>
          </cell>
          <cell r="U5981">
            <v>0</v>
          </cell>
        </row>
        <row r="5982">
          <cell r="G5982" t="str">
            <v>04</v>
          </cell>
          <cell r="M5982">
            <v>2</v>
          </cell>
          <cell r="N5982" t="str">
            <v>624</v>
          </cell>
          <cell r="Q5982" t="str">
            <v>EP2</v>
          </cell>
          <cell r="S5982">
            <v>0</v>
          </cell>
          <cell r="T5982">
            <v>8465249</v>
          </cell>
          <cell r="U5982">
            <v>-1092.03</v>
          </cell>
        </row>
        <row r="5983">
          <cell r="G5983" t="str">
            <v>04</v>
          </cell>
          <cell r="M5983">
            <v>11</v>
          </cell>
          <cell r="N5983" t="str">
            <v>621</v>
          </cell>
          <cell r="Q5983" t="str">
            <v>EBF</v>
          </cell>
          <cell r="S5983">
            <v>0</v>
          </cell>
          <cell r="T5983">
            <v>127517</v>
          </cell>
          <cell r="U5983">
            <v>-3663.43</v>
          </cell>
        </row>
        <row r="5984">
          <cell r="G5984" t="str">
            <v>01</v>
          </cell>
          <cell r="M5984">
            <v>61</v>
          </cell>
          <cell r="N5984" t="str">
            <v>611</v>
          </cell>
          <cell r="Q5984" t="str">
            <v>DSU</v>
          </cell>
          <cell r="S5984">
            <v>0</v>
          </cell>
          <cell r="T5984">
            <v>31</v>
          </cell>
          <cell r="U5984">
            <v>0.01</v>
          </cell>
        </row>
        <row r="5985">
          <cell r="G5985" t="str">
            <v>05</v>
          </cell>
          <cell r="M5985">
            <v>1</v>
          </cell>
          <cell r="N5985" t="str">
            <v>626</v>
          </cell>
          <cell r="Q5985" t="str">
            <v>EBF</v>
          </cell>
          <cell r="S5985">
            <v>0</v>
          </cell>
          <cell r="T5985">
            <v>6707584</v>
          </cell>
          <cell r="U5985">
            <v>-192702.16</v>
          </cell>
        </row>
        <row r="5986">
          <cell r="G5986" t="str">
            <v>07</v>
          </cell>
          <cell r="M5986">
            <v>1</v>
          </cell>
          <cell r="N5986" t="str">
            <v>621</v>
          </cell>
          <cell r="Q5986" t="str">
            <v>ECR</v>
          </cell>
          <cell r="S5986">
            <v>0</v>
          </cell>
          <cell r="T5986">
            <v>5463877</v>
          </cell>
          <cell r="U5986">
            <v>27210.32</v>
          </cell>
        </row>
        <row r="5987">
          <cell r="G5987" t="str">
            <v>04</v>
          </cell>
          <cell r="M5987">
            <v>2</v>
          </cell>
          <cell r="N5987" t="str">
            <v>623</v>
          </cell>
          <cell r="Q5987" t="str">
            <v>EFL</v>
          </cell>
          <cell r="S5987">
            <v>0</v>
          </cell>
          <cell r="T5987">
            <v>5525661</v>
          </cell>
          <cell r="U5987">
            <v>170472.19</v>
          </cell>
        </row>
        <row r="5988">
          <cell r="G5988" t="str">
            <v>08</v>
          </cell>
          <cell r="M5988">
            <v>4</v>
          </cell>
          <cell r="N5988" t="str">
            <v>626</v>
          </cell>
          <cell r="Q5988" t="str">
            <v>TTC</v>
          </cell>
          <cell r="S5988">
            <v>0</v>
          </cell>
          <cell r="T5988">
            <v>15820992</v>
          </cell>
          <cell r="U5988">
            <v>0</v>
          </cell>
        </row>
        <row r="5989">
          <cell r="G5989" t="str">
            <v>09</v>
          </cell>
          <cell r="M5989">
            <v>2</v>
          </cell>
          <cell r="N5989" t="str">
            <v>650</v>
          </cell>
          <cell r="Q5989" t="str">
            <v>E19</v>
          </cell>
          <cell r="S5989">
            <v>0</v>
          </cell>
          <cell r="T5989">
            <v>5488</v>
          </cell>
          <cell r="U5989">
            <v>172.85</v>
          </cell>
        </row>
        <row r="5990">
          <cell r="G5990" t="str">
            <v>04</v>
          </cell>
          <cell r="M5990">
            <v>91</v>
          </cell>
          <cell r="N5990" t="str">
            <v>621</v>
          </cell>
          <cell r="Q5990" t="str">
            <v>EC</v>
          </cell>
          <cell r="S5990">
            <v>0</v>
          </cell>
          <cell r="T5990">
            <v>11100</v>
          </cell>
          <cell r="U5990">
            <v>1316.22</v>
          </cell>
        </row>
        <row r="5991">
          <cell r="G5991" t="str">
            <v>04</v>
          </cell>
          <cell r="M5991">
            <v>2</v>
          </cell>
          <cell r="N5991" t="str">
            <v>621</v>
          </cell>
          <cell r="Q5991" t="str">
            <v>ICV</v>
          </cell>
          <cell r="S5991">
            <v>0</v>
          </cell>
          <cell r="T5991">
            <v>35190986</v>
          </cell>
          <cell r="U5991">
            <v>0</v>
          </cell>
        </row>
        <row r="5992">
          <cell r="G5992" t="str">
            <v>16</v>
          </cell>
          <cell r="M5992">
            <v>3</v>
          </cell>
          <cell r="N5992" t="str">
            <v>641</v>
          </cell>
          <cell r="Q5992" t="str">
            <v>RTU</v>
          </cell>
          <cell r="S5992">
            <v>0</v>
          </cell>
          <cell r="T5992">
            <v>1438380</v>
          </cell>
          <cell r="U5992">
            <v>4.33</v>
          </cell>
        </row>
        <row r="5993">
          <cell r="G5993" t="str">
            <v>07</v>
          </cell>
          <cell r="M5993">
            <v>1</v>
          </cell>
          <cell r="N5993" t="str">
            <v>660</v>
          </cell>
          <cell r="Q5993" t="str">
            <v>CAP</v>
          </cell>
          <cell r="S5993">
            <v>0</v>
          </cell>
          <cell r="T5993">
            <v>14715</v>
          </cell>
          <cell r="U5993">
            <v>-0.34</v>
          </cell>
        </row>
        <row r="5994">
          <cell r="G5994" t="str">
            <v>04</v>
          </cell>
          <cell r="M5994">
            <v>1</v>
          </cell>
          <cell r="N5994" t="str">
            <v>655</v>
          </cell>
          <cell r="Q5994" t="str">
            <v>TTC</v>
          </cell>
          <cell r="S5994">
            <v>0</v>
          </cell>
          <cell r="T5994">
            <v>22047</v>
          </cell>
          <cell r="U5994">
            <v>0</v>
          </cell>
        </row>
        <row r="5995">
          <cell r="G5995" t="str">
            <v>08</v>
          </cell>
          <cell r="M5995">
            <v>4</v>
          </cell>
          <cell r="N5995" t="str">
            <v>624</v>
          </cell>
          <cell r="Q5995" t="str">
            <v>MC</v>
          </cell>
          <cell r="S5995">
            <v>2</v>
          </cell>
          <cell r="T5995">
            <v>1950</v>
          </cell>
          <cell r="U5995">
            <v>22756.5</v>
          </cell>
        </row>
        <row r="5996">
          <cell r="G5996" t="str">
            <v>08</v>
          </cell>
          <cell r="M5996">
            <v>2</v>
          </cell>
          <cell r="N5996" t="str">
            <v>626</v>
          </cell>
          <cell r="Q5996" t="str">
            <v>FFC</v>
          </cell>
          <cell r="S5996">
            <v>0</v>
          </cell>
          <cell r="T5996">
            <v>13892472</v>
          </cell>
          <cell r="U5996">
            <v>250.07</v>
          </cell>
        </row>
        <row r="5997">
          <cell r="G5997" t="str">
            <v>08</v>
          </cell>
          <cell r="M5997">
            <v>1</v>
          </cell>
          <cell r="N5997" t="str">
            <v>632</v>
          </cell>
          <cell r="Q5997" t="str">
            <v>DSO</v>
          </cell>
          <cell r="S5997">
            <v>0</v>
          </cell>
          <cell r="T5997">
            <v>32245427</v>
          </cell>
          <cell r="U5997">
            <v>12027.54</v>
          </cell>
        </row>
        <row r="5998">
          <cell r="G5998" t="str">
            <v>09</v>
          </cell>
          <cell r="M5998">
            <v>2</v>
          </cell>
          <cell r="N5998" t="str">
            <v>650</v>
          </cell>
          <cell r="Q5998" t="str">
            <v>MSV</v>
          </cell>
          <cell r="S5998">
            <v>0</v>
          </cell>
          <cell r="T5998">
            <v>10900</v>
          </cell>
          <cell r="U5998">
            <v>-6.95</v>
          </cell>
        </row>
        <row r="5999">
          <cell r="G5999" t="str">
            <v>16</v>
          </cell>
          <cell r="M5999">
            <v>3</v>
          </cell>
          <cell r="N5999" t="str">
            <v>641</v>
          </cell>
          <cell r="Q5999" t="str">
            <v>PRV</v>
          </cell>
          <cell r="S5999">
            <v>0</v>
          </cell>
          <cell r="T5999">
            <v>1438380</v>
          </cell>
          <cell r="U5999">
            <v>116.51</v>
          </cell>
        </row>
        <row r="6000">
          <cell r="G6000" t="str">
            <v>06</v>
          </cell>
          <cell r="M6000">
            <v>1</v>
          </cell>
          <cell r="N6000" t="str">
            <v>620</v>
          </cell>
          <cell r="Q6000" t="str">
            <v>EP3</v>
          </cell>
          <cell r="S6000">
            <v>0</v>
          </cell>
          <cell r="T6000">
            <v>3789</v>
          </cell>
          <cell r="U6000">
            <v>0</v>
          </cell>
        </row>
        <row r="6001">
          <cell r="G6001" t="str">
            <v>07</v>
          </cell>
          <cell r="M6001">
            <v>2</v>
          </cell>
          <cell r="N6001" t="str">
            <v>623</v>
          </cell>
          <cell r="Q6001" t="str">
            <v>TDE</v>
          </cell>
          <cell r="S6001">
            <v>0</v>
          </cell>
          <cell r="T6001">
            <v>2764790</v>
          </cell>
          <cell r="U6001">
            <v>0</v>
          </cell>
        </row>
        <row r="6002">
          <cell r="G6002" t="str">
            <v>04</v>
          </cell>
          <cell r="M6002">
            <v>2</v>
          </cell>
          <cell r="N6002" t="str">
            <v>624</v>
          </cell>
          <cell r="Q6002" t="str">
            <v>DO7</v>
          </cell>
          <cell r="S6002">
            <v>0</v>
          </cell>
          <cell r="T6002">
            <v>859032</v>
          </cell>
          <cell r="U6002">
            <v>0</v>
          </cell>
        </row>
        <row r="6003">
          <cell r="G6003" t="str">
            <v>09</v>
          </cell>
          <cell r="M6003">
            <v>1</v>
          </cell>
          <cell r="N6003" t="str">
            <v>650</v>
          </cell>
          <cell r="Q6003" t="str">
            <v>EP3</v>
          </cell>
          <cell r="S6003">
            <v>0</v>
          </cell>
          <cell r="T6003">
            <v>1553695</v>
          </cell>
          <cell r="U6003">
            <v>0</v>
          </cell>
        </row>
        <row r="6004">
          <cell r="G6004" t="str">
            <v>05</v>
          </cell>
          <cell r="M6004">
            <v>4</v>
          </cell>
          <cell r="N6004" t="str">
            <v>624</v>
          </cell>
          <cell r="Q6004" t="str">
            <v>EUR</v>
          </cell>
          <cell r="S6004">
            <v>0</v>
          </cell>
          <cell r="T6004">
            <v>9891672</v>
          </cell>
          <cell r="U6004">
            <v>79.11</v>
          </cell>
        </row>
        <row r="6005">
          <cell r="G6005" t="str">
            <v>02</v>
          </cell>
          <cell r="M6005">
            <v>52</v>
          </cell>
          <cell r="N6005" t="str">
            <v>612</v>
          </cell>
          <cell r="Q6005" t="str">
            <v>CAP</v>
          </cell>
          <cell r="S6005">
            <v>0</v>
          </cell>
          <cell r="T6005">
            <v>5872</v>
          </cell>
          <cell r="U6005">
            <v>-0.48</v>
          </cell>
        </row>
        <row r="6006">
          <cell r="G6006" t="str">
            <v>09</v>
          </cell>
          <cell r="M6006">
            <v>2</v>
          </cell>
          <cell r="N6006" t="str">
            <v>650</v>
          </cell>
          <cell r="Q6006" t="str">
            <v>EIV</v>
          </cell>
          <cell r="S6006">
            <v>0</v>
          </cell>
          <cell r="T6006">
            <v>10900</v>
          </cell>
          <cell r="U6006">
            <v>0</v>
          </cell>
        </row>
        <row r="6007">
          <cell r="G6007" t="str">
            <v>07</v>
          </cell>
          <cell r="M6007">
            <v>3</v>
          </cell>
          <cell r="N6007" t="str">
            <v>624</v>
          </cell>
          <cell r="Q6007" t="str">
            <v>OMS</v>
          </cell>
          <cell r="S6007">
            <v>0</v>
          </cell>
          <cell r="T6007">
            <v>578160</v>
          </cell>
          <cell r="U6007">
            <v>145.11000000000001</v>
          </cell>
        </row>
        <row r="6008">
          <cell r="G6008" t="str">
            <v>04</v>
          </cell>
          <cell r="M6008">
            <v>3</v>
          </cell>
          <cell r="N6008" t="str">
            <v>650</v>
          </cell>
          <cell r="Q6008" t="str">
            <v>OMS</v>
          </cell>
          <cell r="S6008">
            <v>0</v>
          </cell>
          <cell r="T6008">
            <v>41467</v>
          </cell>
          <cell r="U6008">
            <v>13.06</v>
          </cell>
        </row>
        <row r="6009">
          <cell r="G6009" t="str">
            <v>05</v>
          </cell>
          <cell r="M6009">
            <v>1</v>
          </cell>
          <cell r="N6009" t="str">
            <v>621</v>
          </cell>
          <cell r="Q6009" t="str">
            <v>FVC</v>
          </cell>
          <cell r="S6009">
            <v>0</v>
          </cell>
          <cell r="T6009">
            <v>24467</v>
          </cell>
          <cell r="U6009">
            <v>0</v>
          </cell>
        </row>
        <row r="6010">
          <cell r="G6010" t="str">
            <v>05</v>
          </cell>
          <cell r="M6010">
            <v>2</v>
          </cell>
          <cell r="N6010" t="str">
            <v>626</v>
          </cell>
          <cell r="Q6010" t="str">
            <v>FFC</v>
          </cell>
          <cell r="S6010">
            <v>0</v>
          </cell>
          <cell r="T6010">
            <v>396792</v>
          </cell>
          <cell r="U6010">
            <v>7.14</v>
          </cell>
        </row>
        <row r="6011">
          <cell r="G6011" t="str">
            <v>08</v>
          </cell>
          <cell r="M6011">
            <v>1</v>
          </cell>
          <cell r="N6011" t="str">
            <v>632</v>
          </cell>
          <cell r="Q6011" t="str">
            <v>DO0</v>
          </cell>
          <cell r="S6011">
            <v>0</v>
          </cell>
          <cell r="T6011">
            <v>4659291</v>
          </cell>
          <cell r="U6011">
            <v>116.48</v>
          </cell>
        </row>
        <row r="6012">
          <cell r="G6012" t="str">
            <v>04</v>
          </cell>
          <cell r="M6012">
            <v>11</v>
          </cell>
          <cell r="N6012" t="str">
            <v>621</v>
          </cell>
          <cell r="Q6012" t="str">
            <v>RIN</v>
          </cell>
          <cell r="S6012">
            <v>0</v>
          </cell>
          <cell r="T6012">
            <v>127517</v>
          </cell>
          <cell r="U6012">
            <v>282.45</v>
          </cell>
        </row>
      </sheetData>
      <sheetData sheetId="67"/>
      <sheetData sheetId="68">
        <row r="2">
          <cell r="E2">
            <v>455820748</v>
          </cell>
        </row>
      </sheetData>
      <sheetData sheetId="69"/>
      <sheetData sheetId="70"/>
      <sheetData sheetId="71"/>
      <sheetData sheetId="72"/>
      <sheetData sheetId="73">
        <row r="59">
          <cell r="E59">
            <v>0</v>
          </cell>
          <cell r="F59">
            <v>0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18">
          <cell r="B18">
            <v>1</v>
          </cell>
          <cell r="C18" t="str">
            <v>Steam Generation</v>
          </cell>
          <cell r="H18">
            <v>1078989</v>
          </cell>
          <cell r="J18">
            <v>1219194</v>
          </cell>
          <cell r="L18">
            <v>1487338</v>
          </cell>
        </row>
        <row r="19">
          <cell r="B19">
            <v>2</v>
          </cell>
          <cell r="C19" t="str">
            <v>Nuclear Generation</v>
          </cell>
          <cell r="H19">
            <v>0</v>
          </cell>
          <cell r="J19">
            <v>0</v>
          </cell>
          <cell r="L19">
            <v>0</v>
          </cell>
        </row>
        <row r="20">
          <cell r="B20">
            <v>3</v>
          </cell>
          <cell r="C20" t="str">
            <v>Hydro Generation</v>
          </cell>
          <cell r="H20">
            <v>6175</v>
          </cell>
          <cell r="J20">
            <v>6233</v>
          </cell>
          <cell r="L20">
            <v>5047</v>
          </cell>
        </row>
        <row r="21">
          <cell r="B21">
            <v>4</v>
          </cell>
          <cell r="C21" t="str">
            <v>Other Generation</v>
          </cell>
          <cell r="H21">
            <v>553</v>
          </cell>
          <cell r="J21">
            <v>3356</v>
          </cell>
          <cell r="L21">
            <v>7082.7999999999993</v>
          </cell>
        </row>
        <row r="22">
          <cell r="B22">
            <v>5</v>
          </cell>
          <cell r="C22" t="str">
            <v>Purchases through MISO</v>
          </cell>
          <cell r="H22">
            <v>255252</v>
          </cell>
          <cell r="J22">
            <v>224768</v>
          </cell>
          <cell r="L22">
            <v>86796</v>
          </cell>
        </row>
        <row r="23">
          <cell r="B23">
            <v>6</v>
          </cell>
          <cell r="C23" t="str">
            <v>Purchased Power other than MISO</v>
          </cell>
          <cell r="H23">
            <v>25342</v>
          </cell>
          <cell r="J23">
            <v>25723</v>
          </cell>
          <cell r="L23">
            <v>22109</v>
          </cell>
        </row>
        <row r="24">
          <cell r="B24">
            <v>7</v>
          </cell>
        </row>
        <row r="25">
          <cell r="C25" t="str">
            <v>Less:</v>
          </cell>
        </row>
        <row r="27">
          <cell r="B27">
            <v>12</v>
          </cell>
          <cell r="D27" t="str">
            <v>Energy Losses and Company Use</v>
          </cell>
          <cell r="H27">
            <v>71005</v>
          </cell>
          <cell r="J27">
            <v>76408</v>
          </cell>
          <cell r="L27">
            <v>77764</v>
          </cell>
        </row>
        <row r="28">
          <cell r="B28">
            <v>9</v>
          </cell>
          <cell r="D28" t="str">
            <v>Intersystem Sales through MISO</v>
          </cell>
          <cell r="H28">
            <v>2114</v>
          </cell>
          <cell r="J28">
            <v>11251</v>
          </cell>
          <cell r="L28">
            <v>114246</v>
          </cell>
        </row>
        <row r="29">
          <cell r="B29">
            <v>10</v>
          </cell>
          <cell r="D29" t="str">
            <v>Intersystem Sales other than MISO</v>
          </cell>
          <cell r="H29">
            <v>0</v>
          </cell>
          <cell r="J29">
            <v>0</v>
          </cell>
          <cell r="L29">
            <v>0</v>
          </cell>
        </row>
        <row r="30">
          <cell r="B30">
            <v>8</v>
          </cell>
          <cell r="D30" t="str">
            <v>Jurisdictional Sales not Subject to FAC</v>
          </cell>
          <cell r="H30">
            <v>2592</v>
          </cell>
          <cell r="J30">
            <v>2592</v>
          </cell>
          <cell r="L30">
            <v>2592</v>
          </cell>
        </row>
        <row r="31">
          <cell r="B31">
            <v>11</v>
          </cell>
        </row>
        <row r="32">
          <cell r="C32" t="str">
            <v>TOTAL SALES (S)</v>
          </cell>
          <cell r="H32">
            <v>1290600</v>
          </cell>
          <cell r="J32">
            <v>1389023</v>
          </cell>
          <cell r="L32">
            <v>1413770.8</v>
          </cell>
        </row>
        <row r="34">
          <cell r="C34" t="str">
            <v>FUEL COST</v>
          </cell>
        </row>
        <row r="36">
          <cell r="B36">
            <v>14</v>
          </cell>
          <cell r="C36" t="str">
            <v>Steam Generation [a]</v>
          </cell>
          <cell r="H36">
            <v>29476565</v>
          </cell>
          <cell r="J36">
            <v>33707518</v>
          </cell>
          <cell r="L36">
            <v>42478449</v>
          </cell>
        </row>
        <row r="37">
          <cell r="B37">
            <v>15</v>
          </cell>
          <cell r="C37" t="str">
            <v>Nuclear Generation</v>
          </cell>
          <cell r="H37">
            <v>0</v>
          </cell>
          <cell r="J37">
            <v>0</v>
          </cell>
          <cell r="L37">
            <v>0</v>
          </cell>
        </row>
        <row r="38">
          <cell r="B38">
            <v>16</v>
          </cell>
          <cell r="C38" t="str">
            <v>Hydro Generation</v>
          </cell>
          <cell r="H38">
            <v>0</v>
          </cell>
          <cell r="J38">
            <v>0</v>
          </cell>
          <cell r="L38">
            <v>0</v>
          </cell>
        </row>
        <row r="39">
          <cell r="B39">
            <v>17</v>
          </cell>
          <cell r="C39" t="str">
            <v>Other Generation [a]</v>
          </cell>
          <cell r="H39">
            <v>28808</v>
          </cell>
          <cell r="J39">
            <v>171616</v>
          </cell>
          <cell r="L39">
            <v>359616</v>
          </cell>
        </row>
        <row r="40">
          <cell r="B40">
            <v>18</v>
          </cell>
          <cell r="C40" t="str">
            <v>Purchases through MISO</v>
          </cell>
          <cell r="H40">
            <v>7466928</v>
          </cell>
          <cell r="J40">
            <v>6189876</v>
          </cell>
          <cell r="L40">
            <v>1969740</v>
          </cell>
        </row>
        <row r="41">
          <cell r="B41">
            <v>19</v>
          </cell>
          <cell r="C41" t="str">
            <v>MISO Components of Cost of Fuel</v>
          </cell>
          <cell r="H41">
            <v>1505482</v>
          </cell>
          <cell r="J41">
            <v>1505482</v>
          </cell>
          <cell r="L41">
            <v>1505482</v>
          </cell>
        </row>
        <row r="42">
          <cell r="B42">
            <v>20</v>
          </cell>
          <cell r="C42" t="str">
            <v>Purchased Power other than MISO</v>
          </cell>
          <cell r="H42">
            <v>1288051</v>
          </cell>
          <cell r="J42">
            <v>1307078</v>
          </cell>
          <cell r="L42">
            <v>1121534</v>
          </cell>
        </row>
        <row r="44">
          <cell r="C44" t="str">
            <v>Less:</v>
          </cell>
        </row>
        <row r="46">
          <cell r="B46">
            <v>22</v>
          </cell>
          <cell r="D46" t="str">
            <v>Intersystem Sales through MISO</v>
          </cell>
          <cell r="H46">
            <v>52423</v>
          </cell>
          <cell r="J46">
            <v>282073</v>
          </cell>
          <cell r="L46">
            <v>2830498</v>
          </cell>
        </row>
        <row r="47">
          <cell r="B47">
            <v>23</v>
          </cell>
          <cell r="D47" t="str">
            <v>Intersystem Sales other than MISO</v>
          </cell>
          <cell r="H47">
            <v>0</v>
          </cell>
          <cell r="J47">
            <v>0</v>
          </cell>
          <cell r="L47">
            <v>0</v>
          </cell>
        </row>
        <row r="48">
          <cell r="B48">
            <v>21</v>
          </cell>
          <cell r="D48" t="str">
            <v>Jurisdictional Sales not Subject to FAC</v>
          </cell>
          <cell r="H48">
            <v>72596</v>
          </cell>
          <cell r="J48">
            <v>72512</v>
          </cell>
          <cell r="L48">
            <v>74031</v>
          </cell>
        </row>
        <row r="49">
          <cell r="B49">
            <v>26</v>
          </cell>
          <cell r="D49" t="str">
            <v>Wind PPA Adjustment</v>
          </cell>
          <cell r="H49">
            <v>134891</v>
          </cell>
          <cell r="J49">
            <v>134891</v>
          </cell>
          <cell r="L49">
            <v>134891</v>
          </cell>
        </row>
        <row r="50">
          <cell r="B50">
            <v>25</v>
          </cell>
          <cell r="D50" t="str">
            <v>Purchase Power Benchmark Adjustment</v>
          </cell>
          <cell r="H50">
            <v>0</v>
          </cell>
          <cell r="J50">
            <v>483</v>
          </cell>
          <cell r="L50">
            <v>7536</v>
          </cell>
        </row>
        <row r="51">
          <cell r="B51">
            <v>24</v>
          </cell>
        </row>
        <row r="53">
          <cell r="C53" t="str">
            <v>TOTAL FUEL COST (F)</v>
          </cell>
          <cell r="H53">
            <v>39505924</v>
          </cell>
          <cell r="J53">
            <v>42391611</v>
          </cell>
          <cell r="L53">
            <v>44387865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"/>
      <sheetName val="Rev Test"/>
      <sheetName val="RA Rev Filing NoRound (NR) "/>
      <sheetName val="Cap Rev (NR)"/>
      <sheetName val="Int Rev (NR)"/>
      <sheetName val="Var Rev (NR)"/>
      <sheetName val="RA info"/>
      <sheetName val="Accounting Close - Filing Check"/>
      <sheetName val="SOX Checklist"/>
      <sheetName val="SOX Ties"/>
      <sheetName val="Inputs"/>
      <sheetName val="Residential Impact"/>
      <sheetName val="Analytics"/>
      <sheetName val="Sch 1"/>
      <sheetName val="1.1 RA Allocation"/>
      <sheetName val="1.2 Forecast"/>
      <sheetName val="1.3 Forecast Interruptible Adj"/>
      <sheetName val="Sch 2"/>
      <sheetName val="2.1 Cost Detail"/>
      <sheetName val="Sch 3"/>
      <sheetName val="3.1 Cost Detail"/>
      <sheetName val="Sch 4"/>
      <sheetName val="Variance WP"/>
      <sheetName val="RA Revenues Summary Filing"/>
      <sheetName val="Capacity Rev Filing"/>
      <sheetName val="Interruptible Rev Filing"/>
      <sheetName val="Variance Rev Filing"/>
      <sheetName val="Misc Rev Interdept - Nov"/>
      <sheetName val="Misc Rev Interdept - Dec"/>
      <sheetName val="675 Nov"/>
      <sheetName val="675 Dec"/>
      <sheetName val="RA_Nov"/>
      <sheetName val="RA_Dec"/>
      <sheetName val="675 Jan"/>
      <sheetName val="675 Feb"/>
      <sheetName val="675 Mar"/>
      <sheetName val="675 Apr"/>
      <sheetName val="675 May"/>
      <sheetName val="675 Jun"/>
      <sheetName val="Acct Summary Jul-Dec Close"/>
      <sheetName val="RA Revenues Summary Close"/>
      <sheetName val="Capacity Rev Close"/>
      <sheetName val="Interruptible Rev Close"/>
      <sheetName val="Variance Rev Close"/>
      <sheetName val="RA_Jan"/>
      <sheetName val="RA_Feb"/>
      <sheetName val="RA_Mar"/>
      <sheetName val="RA_Apr"/>
      <sheetName val="RA_May"/>
      <sheetName val="RA_Jun"/>
      <sheetName val="Misc Rev Interdept -Jan"/>
      <sheetName val="Misc Rev Interdept - Feb"/>
      <sheetName val="Misc Rev Interdept - Mar"/>
      <sheetName val="Misc Rev Interdept - Apr"/>
      <sheetName val="Misc Rev Interdept - May"/>
      <sheetName val="Misc Rev Interdept - Jun"/>
      <sheetName val="Interdepart Check"/>
      <sheetName val="Planning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I2">
            <v>1</v>
          </cell>
        </row>
        <row r="109">
          <cell r="D109">
            <v>8216.02</v>
          </cell>
        </row>
        <row r="110">
          <cell r="D110">
            <v>0</v>
          </cell>
        </row>
        <row r="111">
          <cell r="D111">
            <v>0</v>
          </cell>
        </row>
        <row r="112">
          <cell r="D112">
            <v>0</v>
          </cell>
        </row>
        <row r="113">
          <cell r="D113">
            <v>0</v>
          </cell>
        </row>
        <row r="114">
          <cell r="D114">
            <v>0</v>
          </cell>
        </row>
        <row r="177">
          <cell r="B177">
            <v>41944</v>
          </cell>
          <cell r="E177">
            <v>3552838</v>
          </cell>
        </row>
        <row r="178">
          <cell r="B178">
            <v>41974</v>
          </cell>
          <cell r="E178">
            <v>4987996</v>
          </cell>
        </row>
        <row r="179">
          <cell r="B179">
            <v>42005</v>
          </cell>
          <cell r="E179">
            <v>2018799</v>
          </cell>
        </row>
        <row r="180">
          <cell r="B180">
            <v>42036</v>
          </cell>
          <cell r="E180">
            <v>0</v>
          </cell>
        </row>
        <row r="181">
          <cell r="B181">
            <v>42064</v>
          </cell>
          <cell r="E181">
            <v>0</v>
          </cell>
        </row>
        <row r="182">
          <cell r="B182">
            <v>42095</v>
          </cell>
          <cell r="E182">
            <v>0</v>
          </cell>
        </row>
        <row r="183">
          <cell r="B183">
            <v>42125</v>
          </cell>
          <cell r="E183">
            <v>0</v>
          </cell>
        </row>
        <row r="184">
          <cell r="B184">
            <v>42156</v>
          </cell>
          <cell r="E184">
            <v>0</v>
          </cell>
        </row>
      </sheetData>
      <sheetData sheetId="10">
        <row r="3">
          <cell r="C3" t="str">
            <v>January through June 2015</v>
          </cell>
        </row>
        <row r="5">
          <cell r="C5" t="str">
            <v>November 2015 through April 2016</v>
          </cell>
        </row>
        <row r="10">
          <cell r="C10">
            <v>42005</v>
          </cell>
        </row>
        <row r="11">
          <cell r="C11">
            <v>42036</v>
          </cell>
        </row>
        <row r="12">
          <cell r="C12">
            <v>42064</v>
          </cell>
        </row>
        <row r="13">
          <cell r="C13">
            <v>42095</v>
          </cell>
        </row>
        <row r="14">
          <cell r="C14">
            <v>42125</v>
          </cell>
        </row>
        <row r="15">
          <cell r="C15">
            <v>42156</v>
          </cell>
        </row>
        <row r="36">
          <cell r="D36">
            <v>42125</v>
          </cell>
          <cell r="E36">
            <v>42156</v>
          </cell>
          <cell r="F36">
            <v>42186</v>
          </cell>
          <cell r="G36">
            <v>42217</v>
          </cell>
          <cell r="H36">
            <v>42248</v>
          </cell>
          <cell r="I36">
            <v>42278</v>
          </cell>
        </row>
        <row r="58">
          <cell r="D58">
            <v>2319977</v>
          </cell>
          <cell r="E58">
            <v>2319977</v>
          </cell>
          <cell r="F58">
            <v>2319977</v>
          </cell>
          <cell r="G58">
            <v>2319977</v>
          </cell>
          <cell r="H58">
            <v>2319977</v>
          </cell>
          <cell r="I58">
            <v>2319965</v>
          </cell>
        </row>
        <row r="66">
          <cell r="D66">
            <v>41944</v>
          </cell>
          <cell r="E66">
            <v>41974</v>
          </cell>
          <cell r="F66">
            <v>42005</v>
          </cell>
          <cell r="G66">
            <v>42036</v>
          </cell>
          <cell r="H66">
            <v>42064</v>
          </cell>
          <cell r="I66">
            <v>42095</v>
          </cell>
        </row>
        <row r="88">
          <cell r="D88">
            <v>2192445</v>
          </cell>
          <cell r="E88">
            <v>2192445</v>
          </cell>
          <cell r="F88">
            <v>2192445</v>
          </cell>
          <cell r="G88">
            <v>2192445</v>
          </cell>
          <cell r="H88">
            <v>2192445</v>
          </cell>
          <cell r="I88">
            <v>2192434</v>
          </cell>
        </row>
      </sheetData>
      <sheetData sheetId="11" refreshError="1"/>
      <sheetData sheetId="12" refreshError="1"/>
      <sheetData sheetId="13">
        <row r="12">
          <cell r="F12">
            <v>-84748</v>
          </cell>
        </row>
        <row r="14">
          <cell r="F14">
            <v>2302074</v>
          </cell>
        </row>
        <row r="16">
          <cell r="F16">
            <v>6434802</v>
          </cell>
        </row>
      </sheetData>
      <sheetData sheetId="14" refreshError="1"/>
      <sheetData sheetId="15" refreshError="1"/>
      <sheetData sheetId="16" refreshError="1"/>
      <sheetData sheetId="17">
        <row r="23">
          <cell r="E23">
            <v>-84748</v>
          </cell>
        </row>
      </sheetData>
      <sheetData sheetId="18">
        <row r="14">
          <cell r="E14">
            <v>31519.83</v>
          </cell>
        </row>
        <row r="23">
          <cell r="E23">
            <v>0</v>
          </cell>
        </row>
        <row r="32">
          <cell r="E32">
            <v>0</v>
          </cell>
        </row>
        <row r="41">
          <cell r="E41">
            <v>0</v>
          </cell>
        </row>
        <row r="50">
          <cell r="E50">
            <v>0</v>
          </cell>
        </row>
        <row r="59">
          <cell r="E59">
            <v>0</v>
          </cell>
        </row>
      </sheetData>
      <sheetData sheetId="19">
        <row r="28">
          <cell r="E28">
            <v>2302074</v>
          </cell>
        </row>
      </sheetData>
      <sheetData sheetId="20">
        <row r="11">
          <cell r="F11">
            <v>42005</v>
          </cell>
          <cell r="G11">
            <v>42036</v>
          </cell>
          <cell r="H11">
            <v>42064</v>
          </cell>
          <cell r="I11">
            <v>42095</v>
          </cell>
          <cell r="J11">
            <v>42125</v>
          </cell>
          <cell r="K11">
            <v>42156</v>
          </cell>
        </row>
        <row r="16">
          <cell r="F16">
            <v>-3069432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9">
          <cell r="F19">
            <v>-2302074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-767358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9">
          <cell r="F29">
            <v>42005</v>
          </cell>
          <cell r="G29">
            <v>42036</v>
          </cell>
          <cell r="H29">
            <v>42064</v>
          </cell>
          <cell r="I29">
            <v>42095</v>
          </cell>
          <cell r="J29">
            <v>42125</v>
          </cell>
          <cell r="K29">
            <v>42156</v>
          </cell>
        </row>
        <row r="31">
          <cell r="F31">
            <v>-1350000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F32">
            <v>-183952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F33">
            <v>-622776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-481032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-360000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-8000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F37">
            <v>-63672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48">
          <cell r="F48">
            <v>-2968390.4899999998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3">
          <cell r="F53">
            <v>-2968390.49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</sheetData>
      <sheetData sheetId="21">
        <row r="38">
          <cell r="D38">
            <v>6719857</v>
          </cell>
        </row>
      </sheetData>
      <sheetData sheetId="22" refreshError="1"/>
      <sheetData sheetId="23">
        <row r="33">
          <cell r="K33">
            <v>6719857</v>
          </cell>
        </row>
      </sheetData>
      <sheetData sheetId="24">
        <row r="32">
          <cell r="W32">
            <v>45908</v>
          </cell>
        </row>
      </sheetData>
      <sheetData sheetId="25">
        <row r="32">
          <cell r="W32">
            <v>7215066</v>
          </cell>
        </row>
      </sheetData>
      <sheetData sheetId="26">
        <row r="32">
          <cell r="W32">
            <v>-539796</v>
          </cell>
        </row>
      </sheetData>
      <sheetData sheetId="27" refreshError="1"/>
      <sheetData sheetId="28" refreshError="1"/>
      <sheetData sheetId="29">
        <row r="1">
          <cell r="B1">
            <v>632</v>
          </cell>
          <cell r="E1">
            <v>675</v>
          </cell>
          <cell r="H1" t="str">
            <v>IDC</v>
          </cell>
          <cell r="J1">
            <v>-15186.41</v>
          </cell>
          <cell r="K1">
            <v>-217900</v>
          </cell>
        </row>
        <row r="2">
          <cell r="B2">
            <v>634</v>
          </cell>
          <cell r="E2">
            <v>675</v>
          </cell>
          <cell r="H2" t="str">
            <v>IDC</v>
          </cell>
          <cell r="J2">
            <v>148750.04999999999</v>
          </cell>
          <cell r="K2">
            <v>2015265</v>
          </cell>
        </row>
        <row r="3">
          <cell r="B3">
            <v>632</v>
          </cell>
          <cell r="E3">
            <v>676</v>
          </cell>
          <cell r="H3" t="str">
            <v>DSU</v>
          </cell>
          <cell r="J3">
            <v>12.72</v>
          </cell>
          <cell r="K3">
            <v>1274400</v>
          </cell>
        </row>
        <row r="4">
          <cell r="B4">
            <v>632</v>
          </cell>
          <cell r="E4">
            <v>676</v>
          </cell>
          <cell r="H4" t="str">
            <v>FFC</v>
          </cell>
          <cell r="J4">
            <v>17.84</v>
          </cell>
          <cell r="K4">
            <v>1274400</v>
          </cell>
        </row>
        <row r="5">
          <cell r="B5">
            <v>632</v>
          </cell>
          <cell r="E5">
            <v>676</v>
          </cell>
          <cell r="H5" t="str">
            <v>FFE</v>
          </cell>
          <cell r="J5">
            <v>166.96</v>
          </cell>
          <cell r="K5">
            <v>1274400</v>
          </cell>
        </row>
        <row r="6">
          <cell r="B6">
            <v>632</v>
          </cell>
          <cell r="E6">
            <v>676</v>
          </cell>
          <cell r="H6" t="str">
            <v>FMU</v>
          </cell>
          <cell r="J6">
            <v>2.5499999999999998</v>
          </cell>
          <cell r="K6">
            <v>1274400</v>
          </cell>
        </row>
        <row r="7">
          <cell r="B7">
            <v>632</v>
          </cell>
          <cell r="E7">
            <v>676</v>
          </cell>
          <cell r="H7" t="str">
            <v>FVC</v>
          </cell>
          <cell r="J7">
            <v>0</v>
          </cell>
          <cell r="K7">
            <v>1274400</v>
          </cell>
        </row>
        <row r="8">
          <cell r="B8">
            <v>632</v>
          </cell>
          <cell r="E8">
            <v>676</v>
          </cell>
          <cell r="H8" t="str">
            <v>FVE</v>
          </cell>
          <cell r="J8">
            <v>0</v>
          </cell>
          <cell r="K8">
            <v>1274400</v>
          </cell>
        </row>
        <row r="9">
          <cell r="B9">
            <v>632</v>
          </cell>
          <cell r="E9">
            <v>676</v>
          </cell>
          <cell r="H9" t="str">
            <v>ICN</v>
          </cell>
          <cell r="J9">
            <v>0</v>
          </cell>
          <cell r="K9">
            <v>1274400</v>
          </cell>
        </row>
        <row r="10">
          <cell r="B10">
            <v>632</v>
          </cell>
          <cell r="E10">
            <v>676</v>
          </cell>
          <cell r="H10" t="str">
            <v>ICV</v>
          </cell>
          <cell r="J10">
            <v>0</v>
          </cell>
          <cell r="K10">
            <v>1274400</v>
          </cell>
        </row>
        <row r="11">
          <cell r="B11">
            <v>632</v>
          </cell>
          <cell r="E11">
            <v>676</v>
          </cell>
          <cell r="H11" t="str">
            <v>LMR</v>
          </cell>
          <cell r="J11">
            <v>926.5</v>
          </cell>
          <cell r="K11">
            <v>1274400</v>
          </cell>
        </row>
        <row r="12">
          <cell r="B12">
            <v>632</v>
          </cell>
          <cell r="E12">
            <v>676</v>
          </cell>
          <cell r="H12" t="str">
            <v>LMV</v>
          </cell>
          <cell r="J12">
            <v>-124.89</v>
          </cell>
          <cell r="K12">
            <v>1274400</v>
          </cell>
        </row>
        <row r="13">
          <cell r="B13">
            <v>632</v>
          </cell>
          <cell r="E13">
            <v>676</v>
          </cell>
          <cell r="H13" t="str">
            <v>PRC</v>
          </cell>
          <cell r="J13">
            <v>8.93</v>
          </cell>
          <cell r="K13">
            <v>1274400</v>
          </cell>
        </row>
        <row r="14">
          <cell r="B14">
            <v>632</v>
          </cell>
          <cell r="E14">
            <v>676</v>
          </cell>
          <cell r="H14" t="str">
            <v>PRV</v>
          </cell>
          <cell r="J14">
            <v>0</v>
          </cell>
          <cell r="K14">
            <v>1274400</v>
          </cell>
        </row>
        <row r="15">
          <cell r="B15">
            <v>632</v>
          </cell>
          <cell r="E15">
            <v>676</v>
          </cell>
          <cell r="H15" t="str">
            <v>TDC</v>
          </cell>
          <cell r="J15">
            <v>0</v>
          </cell>
          <cell r="K15">
            <v>1420000</v>
          </cell>
        </row>
        <row r="16">
          <cell r="B16">
            <v>632</v>
          </cell>
          <cell r="E16">
            <v>676</v>
          </cell>
          <cell r="H16" t="str">
            <v>TDE</v>
          </cell>
          <cell r="J16">
            <v>0</v>
          </cell>
          <cell r="K16">
            <v>1420000</v>
          </cell>
        </row>
        <row r="17">
          <cell r="B17">
            <v>632</v>
          </cell>
          <cell r="E17">
            <v>676</v>
          </cell>
          <cell r="H17" t="str">
            <v>TIU</v>
          </cell>
          <cell r="J17">
            <v>0</v>
          </cell>
          <cell r="K17">
            <v>1420000</v>
          </cell>
        </row>
        <row r="18">
          <cell r="B18">
            <v>632</v>
          </cell>
          <cell r="E18">
            <v>676</v>
          </cell>
          <cell r="H18" t="str">
            <v>TSC</v>
          </cell>
          <cell r="J18">
            <v>0</v>
          </cell>
          <cell r="K18">
            <v>1420000</v>
          </cell>
        </row>
        <row r="19">
          <cell r="B19">
            <v>632</v>
          </cell>
          <cell r="E19">
            <v>676</v>
          </cell>
          <cell r="H19" t="str">
            <v>TSE</v>
          </cell>
          <cell r="J19">
            <v>0</v>
          </cell>
          <cell r="K19">
            <v>1420000</v>
          </cell>
        </row>
        <row r="20">
          <cell r="B20">
            <v>632</v>
          </cell>
          <cell r="E20">
            <v>676</v>
          </cell>
          <cell r="H20" t="str">
            <v>TTC</v>
          </cell>
          <cell r="J20">
            <v>0</v>
          </cell>
          <cell r="K20">
            <v>1420000</v>
          </cell>
        </row>
        <row r="21">
          <cell r="B21">
            <v>632</v>
          </cell>
          <cell r="E21">
            <v>676</v>
          </cell>
          <cell r="H21" t="str">
            <v>TTE</v>
          </cell>
          <cell r="J21">
            <v>0</v>
          </cell>
          <cell r="K21">
            <v>1420000</v>
          </cell>
        </row>
        <row r="22">
          <cell r="B22">
            <v>633</v>
          </cell>
          <cell r="E22">
            <v>676</v>
          </cell>
          <cell r="H22" t="str">
            <v>DSO</v>
          </cell>
          <cell r="J22">
            <v>0</v>
          </cell>
          <cell r="K22">
            <v>1458000</v>
          </cell>
        </row>
        <row r="23">
          <cell r="B23">
            <v>633</v>
          </cell>
          <cell r="E23">
            <v>676</v>
          </cell>
          <cell r="H23" t="str">
            <v>DSU</v>
          </cell>
          <cell r="J23">
            <v>1.3</v>
          </cell>
          <cell r="K23">
            <v>1295000</v>
          </cell>
        </row>
        <row r="24">
          <cell r="B24">
            <v>633</v>
          </cell>
          <cell r="E24">
            <v>676</v>
          </cell>
          <cell r="H24" t="str">
            <v>FFC</v>
          </cell>
          <cell r="J24">
            <v>22.02</v>
          </cell>
          <cell r="K24">
            <v>2753000</v>
          </cell>
        </row>
        <row r="25">
          <cell r="B25">
            <v>633</v>
          </cell>
          <cell r="E25">
            <v>676</v>
          </cell>
          <cell r="H25" t="str">
            <v>FFE</v>
          </cell>
          <cell r="J25">
            <v>209.23</v>
          </cell>
          <cell r="K25">
            <v>2753000</v>
          </cell>
        </row>
        <row r="26">
          <cell r="B26">
            <v>633</v>
          </cell>
          <cell r="E26">
            <v>676</v>
          </cell>
          <cell r="H26" t="str">
            <v>FMU</v>
          </cell>
          <cell r="J26">
            <v>2.76</v>
          </cell>
          <cell r="K26">
            <v>2753000</v>
          </cell>
        </row>
        <row r="27">
          <cell r="B27">
            <v>633</v>
          </cell>
          <cell r="E27">
            <v>676</v>
          </cell>
          <cell r="H27" t="str">
            <v>FVC</v>
          </cell>
          <cell r="J27">
            <v>0</v>
          </cell>
          <cell r="K27">
            <v>2753000</v>
          </cell>
        </row>
        <row r="28">
          <cell r="B28">
            <v>633</v>
          </cell>
          <cell r="E28">
            <v>676</v>
          </cell>
          <cell r="H28" t="str">
            <v>FVE</v>
          </cell>
          <cell r="J28">
            <v>0</v>
          </cell>
          <cell r="K28">
            <v>2753000</v>
          </cell>
        </row>
        <row r="29">
          <cell r="B29">
            <v>633</v>
          </cell>
          <cell r="E29">
            <v>676</v>
          </cell>
          <cell r="H29" t="str">
            <v>ICN</v>
          </cell>
          <cell r="J29">
            <v>0</v>
          </cell>
          <cell r="K29">
            <v>1295000</v>
          </cell>
        </row>
        <row r="30">
          <cell r="B30">
            <v>633</v>
          </cell>
          <cell r="E30">
            <v>676</v>
          </cell>
          <cell r="H30" t="str">
            <v>ICV</v>
          </cell>
          <cell r="J30">
            <v>0</v>
          </cell>
          <cell r="K30">
            <v>1295000</v>
          </cell>
        </row>
        <row r="31">
          <cell r="B31">
            <v>633</v>
          </cell>
          <cell r="E31">
            <v>676</v>
          </cell>
          <cell r="H31" t="str">
            <v>LMR</v>
          </cell>
          <cell r="J31">
            <v>69.930000000000007</v>
          </cell>
          <cell r="K31">
            <v>1295000</v>
          </cell>
        </row>
        <row r="32">
          <cell r="B32">
            <v>633</v>
          </cell>
          <cell r="E32">
            <v>676</v>
          </cell>
          <cell r="H32" t="str">
            <v>LMV</v>
          </cell>
          <cell r="J32">
            <v>7.77</v>
          </cell>
          <cell r="K32">
            <v>1295000</v>
          </cell>
        </row>
        <row r="33">
          <cell r="B33">
            <v>633</v>
          </cell>
          <cell r="E33">
            <v>676</v>
          </cell>
          <cell r="H33" t="str">
            <v>PRC</v>
          </cell>
          <cell r="J33">
            <v>2.59</v>
          </cell>
          <cell r="K33">
            <v>1295000</v>
          </cell>
        </row>
        <row r="34">
          <cell r="B34">
            <v>633</v>
          </cell>
          <cell r="E34">
            <v>676</v>
          </cell>
          <cell r="H34" t="str">
            <v>PRV</v>
          </cell>
          <cell r="J34">
            <v>0</v>
          </cell>
          <cell r="K34">
            <v>1295000</v>
          </cell>
        </row>
        <row r="35">
          <cell r="B35">
            <v>633</v>
          </cell>
          <cell r="E35">
            <v>676</v>
          </cell>
          <cell r="H35" t="str">
            <v>TDC</v>
          </cell>
          <cell r="J35">
            <v>0</v>
          </cell>
          <cell r="K35">
            <v>1295000</v>
          </cell>
        </row>
        <row r="36">
          <cell r="B36">
            <v>633</v>
          </cell>
          <cell r="E36">
            <v>676</v>
          </cell>
          <cell r="H36" t="str">
            <v>TDE</v>
          </cell>
          <cell r="J36">
            <v>0</v>
          </cell>
          <cell r="K36">
            <v>1295000</v>
          </cell>
        </row>
        <row r="37">
          <cell r="B37">
            <v>633</v>
          </cell>
          <cell r="E37">
            <v>676</v>
          </cell>
          <cell r="H37" t="str">
            <v>TIU</v>
          </cell>
          <cell r="J37">
            <v>0</v>
          </cell>
          <cell r="K37">
            <v>1295000</v>
          </cell>
        </row>
        <row r="38">
          <cell r="B38">
            <v>633</v>
          </cell>
          <cell r="E38">
            <v>676</v>
          </cell>
          <cell r="H38" t="str">
            <v>TSC</v>
          </cell>
          <cell r="J38">
            <v>0</v>
          </cell>
          <cell r="K38">
            <v>1295000</v>
          </cell>
        </row>
        <row r="39">
          <cell r="B39">
            <v>633</v>
          </cell>
          <cell r="E39">
            <v>676</v>
          </cell>
          <cell r="H39" t="str">
            <v>TSE</v>
          </cell>
          <cell r="J39">
            <v>0</v>
          </cell>
          <cell r="K39">
            <v>1295000</v>
          </cell>
        </row>
        <row r="40">
          <cell r="B40">
            <v>633</v>
          </cell>
          <cell r="E40">
            <v>676</v>
          </cell>
          <cell r="H40" t="str">
            <v>TTC</v>
          </cell>
          <cell r="J40">
            <v>0</v>
          </cell>
          <cell r="K40">
            <v>1295000</v>
          </cell>
        </row>
        <row r="41">
          <cell r="B41">
            <v>633</v>
          </cell>
          <cell r="E41">
            <v>676</v>
          </cell>
          <cell r="H41" t="str">
            <v>TTE</v>
          </cell>
          <cell r="J41">
            <v>0</v>
          </cell>
          <cell r="K41">
            <v>1295000</v>
          </cell>
        </row>
        <row r="42">
          <cell r="B42">
            <v>633</v>
          </cell>
          <cell r="E42">
            <v>676</v>
          </cell>
          <cell r="H42" t="str">
            <v>MDS</v>
          </cell>
          <cell r="J42">
            <v>31250</v>
          </cell>
          <cell r="K42">
            <v>125000</v>
          </cell>
        </row>
        <row r="43">
          <cell r="B43">
            <v>611</v>
          </cell>
          <cell r="E43">
            <v>685</v>
          </cell>
          <cell r="H43" t="str">
            <v>BFC</v>
          </cell>
          <cell r="J43">
            <v>709.43</v>
          </cell>
          <cell r="K43">
            <v>24554</v>
          </cell>
        </row>
        <row r="44">
          <cell r="B44">
            <v>611</v>
          </cell>
          <cell r="E44">
            <v>685</v>
          </cell>
          <cell r="H44" t="str">
            <v>DSU</v>
          </cell>
          <cell r="J44">
            <v>2.8</v>
          </cell>
          <cell r="K44">
            <v>24554</v>
          </cell>
        </row>
        <row r="45">
          <cell r="B45">
            <v>611</v>
          </cell>
          <cell r="E45">
            <v>685</v>
          </cell>
          <cell r="H45" t="str">
            <v>FFC</v>
          </cell>
          <cell r="J45">
            <v>0.28000000000000003</v>
          </cell>
          <cell r="K45">
            <v>24554</v>
          </cell>
        </row>
        <row r="46">
          <cell r="B46">
            <v>611</v>
          </cell>
          <cell r="E46">
            <v>685</v>
          </cell>
          <cell r="H46" t="str">
            <v>FFE</v>
          </cell>
          <cell r="J46">
            <v>3.83</v>
          </cell>
          <cell r="K46">
            <v>24554</v>
          </cell>
        </row>
        <row r="47">
          <cell r="B47">
            <v>611</v>
          </cell>
          <cell r="E47">
            <v>685</v>
          </cell>
          <cell r="H47" t="str">
            <v>FMU</v>
          </cell>
          <cell r="J47">
            <v>0.28999999999999998</v>
          </cell>
          <cell r="K47">
            <v>24554</v>
          </cell>
        </row>
        <row r="48">
          <cell r="B48">
            <v>611</v>
          </cell>
          <cell r="E48">
            <v>685</v>
          </cell>
          <cell r="H48" t="str">
            <v>FVC</v>
          </cell>
          <cell r="J48">
            <v>0</v>
          </cell>
          <cell r="K48">
            <v>24554</v>
          </cell>
        </row>
        <row r="49">
          <cell r="B49">
            <v>611</v>
          </cell>
          <cell r="E49">
            <v>685</v>
          </cell>
          <cell r="H49" t="str">
            <v>FVE</v>
          </cell>
          <cell r="J49">
            <v>0</v>
          </cell>
          <cell r="K49">
            <v>24554</v>
          </cell>
        </row>
        <row r="50">
          <cell r="B50">
            <v>611</v>
          </cell>
          <cell r="E50">
            <v>685</v>
          </cell>
          <cell r="H50" t="str">
            <v>ICN</v>
          </cell>
          <cell r="J50">
            <v>0</v>
          </cell>
          <cell r="K50">
            <v>24554</v>
          </cell>
        </row>
        <row r="51">
          <cell r="B51">
            <v>611</v>
          </cell>
          <cell r="E51">
            <v>685</v>
          </cell>
          <cell r="H51" t="str">
            <v>ICV</v>
          </cell>
          <cell r="J51">
            <v>0</v>
          </cell>
          <cell r="K51">
            <v>24554</v>
          </cell>
        </row>
        <row r="52">
          <cell r="B52">
            <v>611</v>
          </cell>
          <cell r="E52">
            <v>685</v>
          </cell>
          <cell r="H52" t="str">
            <v>LMR</v>
          </cell>
          <cell r="J52">
            <v>45.32</v>
          </cell>
          <cell r="K52">
            <v>24554</v>
          </cell>
        </row>
        <row r="53">
          <cell r="B53">
            <v>611</v>
          </cell>
          <cell r="E53">
            <v>685</v>
          </cell>
          <cell r="H53" t="str">
            <v>LMV</v>
          </cell>
          <cell r="J53">
            <v>-2.39</v>
          </cell>
          <cell r="K53">
            <v>24554</v>
          </cell>
        </row>
        <row r="54">
          <cell r="B54">
            <v>611</v>
          </cell>
          <cell r="E54">
            <v>685</v>
          </cell>
          <cell r="H54" t="str">
            <v>PRC</v>
          </cell>
          <cell r="J54">
            <v>138.29</v>
          </cell>
          <cell r="K54">
            <v>24554</v>
          </cell>
        </row>
        <row r="55">
          <cell r="B55">
            <v>611</v>
          </cell>
          <cell r="E55">
            <v>685</v>
          </cell>
          <cell r="H55" t="str">
            <v>PRV</v>
          </cell>
          <cell r="J55">
            <v>3.67</v>
          </cell>
          <cell r="K55">
            <v>24554</v>
          </cell>
        </row>
        <row r="56">
          <cell r="B56">
            <v>611</v>
          </cell>
          <cell r="E56">
            <v>685</v>
          </cell>
          <cell r="H56" t="str">
            <v>TDC</v>
          </cell>
          <cell r="J56">
            <v>0</v>
          </cell>
          <cell r="K56">
            <v>2361</v>
          </cell>
        </row>
        <row r="57">
          <cell r="B57">
            <v>611</v>
          </cell>
          <cell r="E57">
            <v>685</v>
          </cell>
          <cell r="H57" t="str">
            <v>TDE</v>
          </cell>
          <cell r="J57">
            <v>0</v>
          </cell>
          <cell r="K57">
            <v>2361</v>
          </cell>
        </row>
        <row r="58">
          <cell r="B58">
            <v>611</v>
          </cell>
          <cell r="E58">
            <v>685</v>
          </cell>
          <cell r="H58" t="str">
            <v>TIU</v>
          </cell>
          <cell r="J58">
            <v>0</v>
          </cell>
          <cell r="K58">
            <v>2361</v>
          </cell>
        </row>
        <row r="59">
          <cell r="B59">
            <v>611</v>
          </cell>
          <cell r="E59">
            <v>685</v>
          </cell>
          <cell r="H59" t="str">
            <v>TSC</v>
          </cell>
          <cell r="J59">
            <v>0</v>
          </cell>
          <cell r="K59">
            <v>2361</v>
          </cell>
        </row>
        <row r="60">
          <cell r="B60">
            <v>611</v>
          </cell>
          <cell r="E60">
            <v>685</v>
          </cell>
          <cell r="H60" t="str">
            <v>TSE</v>
          </cell>
          <cell r="J60">
            <v>0</v>
          </cell>
          <cell r="K60">
            <v>2361</v>
          </cell>
        </row>
        <row r="61">
          <cell r="B61">
            <v>611</v>
          </cell>
          <cell r="E61">
            <v>685</v>
          </cell>
          <cell r="H61" t="str">
            <v>TTC</v>
          </cell>
          <cell r="J61">
            <v>0</v>
          </cell>
          <cell r="K61">
            <v>2361</v>
          </cell>
        </row>
        <row r="62">
          <cell r="B62">
            <v>611</v>
          </cell>
          <cell r="E62">
            <v>685</v>
          </cell>
          <cell r="H62" t="str">
            <v>TTE</v>
          </cell>
          <cell r="J62">
            <v>0</v>
          </cell>
          <cell r="K62">
            <v>2361</v>
          </cell>
        </row>
        <row r="63">
          <cell r="B63">
            <v>611</v>
          </cell>
          <cell r="E63">
            <v>685</v>
          </cell>
          <cell r="H63" t="str">
            <v>VAV</v>
          </cell>
          <cell r="J63">
            <v>4.47</v>
          </cell>
          <cell r="K63">
            <v>24554</v>
          </cell>
        </row>
        <row r="64">
          <cell r="B64">
            <v>611</v>
          </cell>
          <cell r="E64">
            <v>685</v>
          </cell>
          <cell r="H64" t="str">
            <v>VFC</v>
          </cell>
          <cell r="J64">
            <v>-0.28000000000000003</v>
          </cell>
          <cell r="K64">
            <v>13134</v>
          </cell>
        </row>
        <row r="65">
          <cell r="B65">
            <v>611</v>
          </cell>
          <cell r="E65">
            <v>685</v>
          </cell>
          <cell r="H65" t="str">
            <v>VFE</v>
          </cell>
          <cell r="J65">
            <v>-3.83</v>
          </cell>
          <cell r="K65">
            <v>24439</v>
          </cell>
        </row>
        <row r="66">
          <cell r="B66">
            <v>611</v>
          </cell>
          <cell r="E66">
            <v>685</v>
          </cell>
          <cell r="H66" t="str">
            <v>VMR</v>
          </cell>
          <cell r="J66">
            <v>-45.32</v>
          </cell>
          <cell r="K66">
            <v>24551</v>
          </cell>
        </row>
        <row r="67">
          <cell r="B67">
            <v>611</v>
          </cell>
          <cell r="E67">
            <v>685</v>
          </cell>
          <cell r="H67" t="str">
            <v>VMU</v>
          </cell>
          <cell r="J67">
            <v>-0.28999999999999998</v>
          </cell>
          <cell r="K67">
            <v>24554</v>
          </cell>
        </row>
        <row r="68">
          <cell r="B68">
            <v>611</v>
          </cell>
          <cell r="E68">
            <v>685</v>
          </cell>
          <cell r="H68" t="str">
            <v>VMV</v>
          </cell>
          <cell r="J68">
            <v>2.39</v>
          </cell>
          <cell r="K68">
            <v>24186</v>
          </cell>
        </row>
        <row r="69">
          <cell r="B69">
            <v>611</v>
          </cell>
          <cell r="E69">
            <v>685</v>
          </cell>
          <cell r="H69" t="str">
            <v>VPV</v>
          </cell>
          <cell r="J69">
            <v>-3.67</v>
          </cell>
          <cell r="K69">
            <v>24439</v>
          </cell>
        </row>
        <row r="70">
          <cell r="B70">
            <v>611</v>
          </cell>
          <cell r="E70">
            <v>685</v>
          </cell>
          <cell r="H70" t="str">
            <v>VRC</v>
          </cell>
          <cell r="J70">
            <v>-138.29</v>
          </cell>
          <cell r="K70">
            <v>24554</v>
          </cell>
        </row>
        <row r="71">
          <cell r="B71">
            <v>611</v>
          </cell>
          <cell r="E71">
            <v>685</v>
          </cell>
          <cell r="H71" t="str">
            <v>VSU</v>
          </cell>
          <cell r="J71">
            <v>-2.8</v>
          </cell>
          <cell r="K71">
            <v>24450</v>
          </cell>
        </row>
        <row r="72">
          <cell r="B72">
            <v>611</v>
          </cell>
          <cell r="E72">
            <v>685</v>
          </cell>
          <cell r="H72" t="str">
            <v>BFC</v>
          </cell>
          <cell r="J72">
            <v>8.81</v>
          </cell>
          <cell r="K72">
            <v>305</v>
          </cell>
        </row>
        <row r="73">
          <cell r="B73">
            <v>611</v>
          </cell>
          <cell r="E73">
            <v>685</v>
          </cell>
          <cell r="H73" t="str">
            <v>DSU</v>
          </cell>
          <cell r="J73">
            <v>0.03</v>
          </cell>
          <cell r="K73">
            <v>305</v>
          </cell>
        </row>
        <row r="74">
          <cell r="B74">
            <v>611</v>
          </cell>
          <cell r="E74">
            <v>685</v>
          </cell>
          <cell r="H74" t="str">
            <v>FFC</v>
          </cell>
          <cell r="J74">
            <v>0</v>
          </cell>
          <cell r="K74">
            <v>305</v>
          </cell>
        </row>
        <row r="75">
          <cell r="B75">
            <v>611</v>
          </cell>
          <cell r="E75">
            <v>685</v>
          </cell>
          <cell r="H75" t="str">
            <v>FFE</v>
          </cell>
          <cell r="J75">
            <v>0.05</v>
          </cell>
          <cell r="K75">
            <v>305</v>
          </cell>
        </row>
        <row r="76">
          <cell r="B76">
            <v>611</v>
          </cell>
          <cell r="E76">
            <v>685</v>
          </cell>
          <cell r="H76" t="str">
            <v>FMU</v>
          </cell>
          <cell r="J76">
            <v>0</v>
          </cell>
          <cell r="K76">
            <v>305</v>
          </cell>
        </row>
        <row r="77">
          <cell r="B77">
            <v>611</v>
          </cell>
          <cell r="E77">
            <v>685</v>
          </cell>
          <cell r="H77" t="str">
            <v>FVC</v>
          </cell>
          <cell r="J77">
            <v>0</v>
          </cell>
          <cell r="K77">
            <v>305</v>
          </cell>
        </row>
        <row r="78">
          <cell r="B78">
            <v>611</v>
          </cell>
          <cell r="E78">
            <v>685</v>
          </cell>
          <cell r="H78" t="str">
            <v>FVE</v>
          </cell>
          <cell r="J78">
            <v>0</v>
          </cell>
          <cell r="K78">
            <v>305</v>
          </cell>
        </row>
        <row r="79">
          <cell r="B79">
            <v>611</v>
          </cell>
          <cell r="E79">
            <v>685</v>
          </cell>
          <cell r="H79" t="str">
            <v>ICN</v>
          </cell>
          <cell r="J79">
            <v>0</v>
          </cell>
          <cell r="K79">
            <v>305</v>
          </cell>
        </row>
        <row r="80">
          <cell r="B80">
            <v>611</v>
          </cell>
          <cell r="E80">
            <v>685</v>
          </cell>
          <cell r="H80" t="str">
            <v>ICV</v>
          </cell>
          <cell r="J80">
            <v>0</v>
          </cell>
          <cell r="K80">
            <v>305</v>
          </cell>
        </row>
        <row r="81">
          <cell r="B81">
            <v>611</v>
          </cell>
          <cell r="E81">
            <v>685</v>
          </cell>
          <cell r="H81" t="str">
            <v>LMR</v>
          </cell>
          <cell r="J81">
            <v>0.56999999999999995</v>
          </cell>
          <cell r="K81">
            <v>305</v>
          </cell>
        </row>
        <row r="82">
          <cell r="B82">
            <v>611</v>
          </cell>
          <cell r="E82">
            <v>685</v>
          </cell>
          <cell r="H82" t="str">
            <v>LMV</v>
          </cell>
          <cell r="J82">
            <v>-0.03</v>
          </cell>
          <cell r="K82">
            <v>305</v>
          </cell>
        </row>
        <row r="83">
          <cell r="B83">
            <v>611</v>
          </cell>
          <cell r="E83">
            <v>685</v>
          </cell>
          <cell r="H83" t="str">
            <v>PRC</v>
          </cell>
          <cell r="J83">
            <v>1.71</v>
          </cell>
          <cell r="K83">
            <v>305</v>
          </cell>
        </row>
        <row r="84">
          <cell r="B84">
            <v>611</v>
          </cell>
          <cell r="E84">
            <v>685</v>
          </cell>
          <cell r="H84" t="str">
            <v>PRV</v>
          </cell>
          <cell r="J84">
            <v>0.05</v>
          </cell>
          <cell r="K84">
            <v>305</v>
          </cell>
        </row>
        <row r="85">
          <cell r="B85">
            <v>611</v>
          </cell>
          <cell r="E85">
            <v>685</v>
          </cell>
          <cell r="H85" t="str">
            <v>VAV</v>
          </cell>
          <cell r="J85">
            <v>0.06</v>
          </cell>
          <cell r="K85">
            <v>305</v>
          </cell>
        </row>
        <row r="86">
          <cell r="B86">
            <v>611</v>
          </cell>
          <cell r="E86">
            <v>685</v>
          </cell>
          <cell r="H86" t="str">
            <v>VFE</v>
          </cell>
          <cell r="J86">
            <v>-0.05</v>
          </cell>
          <cell r="K86">
            <v>305</v>
          </cell>
        </row>
        <row r="87">
          <cell r="B87">
            <v>611</v>
          </cell>
          <cell r="E87">
            <v>685</v>
          </cell>
          <cell r="H87" t="str">
            <v>VMR</v>
          </cell>
          <cell r="J87">
            <v>-0.56999999999999995</v>
          </cell>
          <cell r="K87">
            <v>305</v>
          </cell>
        </row>
        <row r="88">
          <cell r="B88">
            <v>611</v>
          </cell>
          <cell r="E88">
            <v>685</v>
          </cell>
          <cell r="H88" t="str">
            <v>VMU</v>
          </cell>
          <cell r="J88">
            <v>0</v>
          </cell>
          <cell r="K88">
            <v>305</v>
          </cell>
        </row>
        <row r="89">
          <cell r="B89">
            <v>611</v>
          </cell>
          <cell r="E89">
            <v>685</v>
          </cell>
          <cell r="H89" t="str">
            <v>VMV</v>
          </cell>
          <cell r="J89">
            <v>0.03</v>
          </cell>
          <cell r="K89">
            <v>305</v>
          </cell>
        </row>
        <row r="90">
          <cell r="B90">
            <v>611</v>
          </cell>
          <cell r="E90">
            <v>685</v>
          </cell>
          <cell r="H90" t="str">
            <v>VPV</v>
          </cell>
          <cell r="J90">
            <v>-0.05</v>
          </cell>
          <cell r="K90">
            <v>305</v>
          </cell>
        </row>
        <row r="91">
          <cell r="B91">
            <v>611</v>
          </cell>
          <cell r="E91">
            <v>685</v>
          </cell>
          <cell r="H91" t="str">
            <v>VRC</v>
          </cell>
          <cell r="J91">
            <v>-1.71</v>
          </cell>
          <cell r="K91">
            <v>305</v>
          </cell>
        </row>
        <row r="92">
          <cell r="B92">
            <v>611</v>
          </cell>
          <cell r="E92">
            <v>685</v>
          </cell>
          <cell r="H92" t="str">
            <v>VSU</v>
          </cell>
          <cell r="J92">
            <v>-0.03</v>
          </cell>
          <cell r="K92">
            <v>305</v>
          </cell>
        </row>
        <row r="93">
          <cell r="B93">
            <v>611</v>
          </cell>
          <cell r="E93">
            <v>685</v>
          </cell>
          <cell r="H93" t="str">
            <v>BFC</v>
          </cell>
          <cell r="J93">
            <v>3</v>
          </cell>
          <cell r="K93">
            <v>104</v>
          </cell>
        </row>
        <row r="94">
          <cell r="B94">
            <v>611</v>
          </cell>
          <cell r="E94">
            <v>685</v>
          </cell>
          <cell r="H94" t="str">
            <v>DSU</v>
          </cell>
          <cell r="J94">
            <v>0.01</v>
          </cell>
          <cell r="K94">
            <v>104</v>
          </cell>
        </row>
        <row r="95">
          <cell r="B95">
            <v>611</v>
          </cell>
          <cell r="E95">
            <v>685</v>
          </cell>
          <cell r="H95" t="str">
            <v>FFC</v>
          </cell>
          <cell r="J95">
            <v>0</v>
          </cell>
          <cell r="K95">
            <v>104</v>
          </cell>
        </row>
        <row r="96">
          <cell r="B96">
            <v>611</v>
          </cell>
          <cell r="E96">
            <v>685</v>
          </cell>
          <cell r="H96" t="str">
            <v>FFE</v>
          </cell>
          <cell r="J96">
            <v>0.02</v>
          </cell>
          <cell r="K96">
            <v>104</v>
          </cell>
        </row>
        <row r="97">
          <cell r="B97">
            <v>611</v>
          </cell>
          <cell r="E97">
            <v>685</v>
          </cell>
          <cell r="H97" t="str">
            <v>FMU</v>
          </cell>
          <cell r="J97">
            <v>0</v>
          </cell>
          <cell r="K97">
            <v>104</v>
          </cell>
        </row>
        <row r="98">
          <cell r="B98">
            <v>611</v>
          </cell>
          <cell r="E98">
            <v>685</v>
          </cell>
          <cell r="H98" t="str">
            <v>FVC</v>
          </cell>
          <cell r="J98">
            <v>0</v>
          </cell>
          <cell r="K98">
            <v>104</v>
          </cell>
        </row>
        <row r="99">
          <cell r="B99">
            <v>611</v>
          </cell>
          <cell r="E99">
            <v>685</v>
          </cell>
          <cell r="H99" t="str">
            <v>FVE</v>
          </cell>
          <cell r="J99">
            <v>0</v>
          </cell>
          <cell r="K99">
            <v>104</v>
          </cell>
        </row>
        <row r="100">
          <cell r="B100">
            <v>611</v>
          </cell>
          <cell r="E100">
            <v>685</v>
          </cell>
          <cell r="H100" t="str">
            <v>ICN</v>
          </cell>
          <cell r="J100">
            <v>0</v>
          </cell>
          <cell r="K100">
            <v>104</v>
          </cell>
        </row>
        <row r="101">
          <cell r="B101">
            <v>611</v>
          </cell>
          <cell r="E101">
            <v>685</v>
          </cell>
          <cell r="H101" t="str">
            <v>ICV</v>
          </cell>
          <cell r="J101">
            <v>0</v>
          </cell>
          <cell r="K101">
            <v>104</v>
          </cell>
        </row>
        <row r="102">
          <cell r="B102">
            <v>611</v>
          </cell>
          <cell r="E102">
            <v>685</v>
          </cell>
          <cell r="H102" t="str">
            <v>LMR</v>
          </cell>
          <cell r="J102">
            <v>0.19</v>
          </cell>
          <cell r="K102">
            <v>104</v>
          </cell>
        </row>
        <row r="103">
          <cell r="B103">
            <v>611</v>
          </cell>
          <cell r="E103">
            <v>685</v>
          </cell>
          <cell r="H103" t="str">
            <v>LMV</v>
          </cell>
          <cell r="J103">
            <v>-0.01</v>
          </cell>
          <cell r="K103">
            <v>104</v>
          </cell>
        </row>
        <row r="104">
          <cell r="B104">
            <v>611</v>
          </cell>
          <cell r="E104">
            <v>685</v>
          </cell>
          <cell r="H104" t="str">
            <v>PRC</v>
          </cell>
          <cell r="J104">
            <v>0.59</v>
          </cell>
          <cell r="K104">
            <v>104</v>
          </cell>
        </row>
        <row r="105">
          <cell r="B105">
            <v>611</v>
          </cell>
          <cell r="E105">
            <v>685</v>
          </cell>
          <cell r="H105" t="str">
            <v>PRV</v>
          </cell>
          <cell r="J105">
            <v>0.02</v>
          </cell>
          <cell r="K105">
            <v>104</v>
          </cell>
        </row>
        <row r="106">
          <cell r="B106">
            <v>611</v>
          </cell>
          <cell r="E106">
            <v>685</v>
          </cell>
          <cell r="H106" t="str">
            <v>VAV</v>
          </cell>
          <cell r="J106">
            <v>0.02</v>
          </cell>
          <cell r="K106">
            <v>104</v>
          </cell>
        </row>
        <row r="107">
          <cell r="B107">
            <v>611</v>
          </cell>
          <cell r="E107">
            <v>685</v>
          </cell>
          <cell r="H107" t="str">
            <v>VFE</v>
          </cell>
          <cell r="J107">
            <v>-0.02</v>
          </cell>
          <cell r="K107">
            <v>104</v>
          </cell>
        </row>
        <row r="108">
          <cell r="B108">
            <v>611</v>
          </cell>
          <cell r="E108">
            <v>685</v>
          </cell>
          <cell r="H108" t="str">
            <v>VMR</v>
          </cell>
          <cell r="J108">
            <v>-0.19</v>
          </cell>
          <cell r="K108">
            <v>104</v>
          </cell>
        </row>
        <row r="109">
          <cell r="B109">
            <v>611</v>
          </cell>
          <cell r="E109">
            <v>685</v>
          </cell>
          <cell r="H109" t="str">
            <v>VMU</v>
          </cell>
          <cell r="J109">
            <v>0</v>
          </cell>
          <cell r="K109">
            <v>104</v>
          </cell>
        </row>
        <row r="110">
          <cell r="B110">
            <v>611</v>
          </cell>
          <cell r="E110">
            <v>685</v>
          </cell>
          <cell r="H110" t="str">
            <v>VMV</v>
          </cell>
          <cell r="J110">
            <v>0.01</v>
          </cell>
          <cell r="K110">
            <v>104</v>
          </cell>
        </row>
        <row r="111">
          <cell r="B111">
            <v>611</v>
          </cell>
          <cell r="E111">
            <v>685</v>
          </cell>
          <cell r="H111" t="str">
            <v>VPV</v>
          </cell>
          <cell r="J111">
            <v>-0.02</v>
          </cell>
          <cell r="K111">
            <v>104</v>
          </cell>
        </row>
        <row r="112">
          <cell r="B112">
            <v>611</v>
          </cell>
          <cell r="E112">
            <v>685</v>
          </cell>
          <cell r="H112" t="str">
            <v>VRC</v>
          </cell>
          <cell r="J112">
            <v>-0.59</v>
          </cell>
          <cell r="K112">
            <v>104</v>
          </cell>
        </row>
        <row r="113">
          <cell r="B113">
            <v>611</v>
          </cell>
          <cell r="E113">
            <v>685</v>
          </cell>
          <cell r="H113" t="str">
            <v>VSU</v>
          </cell>
          <cell r="J113">
            <v>-0.01</v>
          </cell>
          <cell r="K113">
            <v>104</v>
          </cell>
        </row>
        <row r="114">
          <cell r="B114">
            <v>612</v>
          </cell>
          <cell r="E114">
            <v>686</v>
          </cell>
          <cell r="H114" t="str">
            <v>BFC</v>
          </cell>
          <cell r="J114">
            <v>4.22</v>
          </cell>
          <cell r="K114">
            <v>146</v>
          </cell>
        </row>
        <row r="115">
          <cell r="B115">
            <v>612</v>
          </cell>
          <cell r="E115">
            <v>686</v>
          </cell>
          <cell r="H115" t="str">
            <v>DSU</v>
          </cell>
          <cell r="J115">
            <v>0.02</v>
          </cell>
          <cell r="K115">
            <v>146</v>
          </cell>
        </row>
        <row r="116">
          <cell r="B116">
            <v>612</v>
          </cell>
          <cell r="E116">
            <v>686</v>
          </cell>
          <cell r="H116" t="str">
            <v>FFC</v>
          </cell>
          <cell r="J116">
            <v>0</v>
          </cell>
          <cell r="K116">
            <v>146</v>
          </cell>
        </row>
        <row r="117">
          <cell r="B117">
            <v>612</v>
          </cell>
          <cell r="E117">
            <v>686</v>
          </cell>
          <cell r="H117" t="str">
            <v>FFE</v>
          </cell>
          <cell r="J117">
            <v>0.02</v>
          </cell>
          <cell r="K117">
            <v>146</v>
          </cell>
        </row>
        <row r="118">
          <cell r="B118">
            <v>612</v>
          </cell>
          <cell r="E118">
            <v>686</v>
          </cell>
          <cell r="H118" t="str">
            <v>FMU</v>
          </cell>
          <cell r="J118">
            <v>0.01</v>
          </cell>
          <cell r="K118">
            <v>146</v>
          </cell>
        </row>
        <row r="119">
          <cell r="B119">
            <v>612</v>
          </cell>
          <cell r="E119">
            <v>686</v>
          </cell>
          <cell r="H119" t="str">
            <v>FVC</v>
          </cell>
          <cell r="J119">
            <v>0</v>
          </cell>
          <cell r="K119">
            <v>146</v>
          </cell>
        </row>
        <row r="120">
          <cell r="B120">
            <v>612</v>
          </cell>
          <cell r="E120">
            <v>686</v>
          </cell>
          <cell r="H120" t="str">
            <v>FVE</v>
          </cell>
          <cell r="J120">
            <v>0</v>
          </cell>
          <cell r="K120">
            <v>146</v>
          </cell>
        </row>
        <row r="121">
          <cell r="B121">
            <v>612</v>
          </cell>
          <cell r="E121">
            <v>686</v>
          </cell>
          <cell r="H121" t="str">
            <v>ICN</v>
          </cell>
          <cell r="J121">
            <v>0</v>
          </cell>
          <cell r="K121">
            <v>146</v>
          </cell>
        </row>
        <row r="122">
          <cell r="B122">
            <v>612</v>
          </cell>
          <cell r="E122">
            <v>686</v>
          </cell>
          <cell r="H122" t="str">
            <v>ICV</v>
          </cell>
          <cell r="J122">
            <v>0</v>
          </cell>
          <cell r="K122">
            <v>146</v>
          </cell>
        </row>
        <row r="123">
          <cell r="B123">
            <v>612</v>
          </cell>
          <cell r="E123">
            <v>686</v>
          </cell>
          <cell r="H123" t="str">
            <v>LMR</v>
          </cell>
          <cell r="J123">
            <v>0.25</v>
          </cell>
          <cell r="K123">
            <v>146</v>
          </cell>
        </row>
        <row r="124">
          <cell r="B124">
            <v>612</v>
          </cell>
          <cell r="E124">
            <v>686</v>
          </cell>
          <cell r="H124" t="str">
            <v>LMV</v>
          </cell>
          <cell r="J124">
            <v>-0.02</v>
          </cell>
          <cell r="K124">
            <v>146</v>
          </cell>
        </row>
        <row r="125">
          <cell r="B125">
            <v>612</v>
          </cell>
          <cell r="E125">
            <v>686</v>
          </cell>
          <cell r="H125" t="str">
            <v>PRC</v>
          </cell>
          <cell r="J125">
            <v>0.64</v>
          </cell>
          <cell r="K125">
            <v>146</v>
          </cell>
        </row>
        <row r="126">
          <cell r="B126">
            <v>612</v>
          </cell>
          <cell r="E126">
            <v>686</v>
          </cell>
          <cell r="H126" t="str">
            <v>PRV</v>
          </cell>
          <cell r="J126">
            <v>0.02</v>
          </cell>
          <cell r="K126">
            <v>146</v>
          </cell>
        </row>
        <row r="127">
          <cell r="B127">
            <v>612</v>
          </cell>
          <cell r="E127">
            <v>686</v>
          </cell>
          <cell r="H127" t="str">
            <v>VAV</v>
          </cell>
          <cell r="J127">
            <v>0.04</v>
          </cell>
          <cell r="K127">
            <v>146</v>
          </cell>
        </row>
        <row r="128">
          <cell r="B128">
            <v>612</v>
          </cell>
          <cell r="E128">
            <v>686</v>
          </cell>
          <cell r="H128" t="str">
            <v>VFE</v>
          </cell>
          <cell r="J128">
            <v>-0.02</v>
          </cell>
          <cell r="K128">
            <v>146</v>
          </cell>
        </row>
        <row r="129">
          <cell r="B129">
            <v>612</v>
          </cell>
          <cell r="E129">
            <v>686</v>
          </cell>
          <cell r="H129" t="str">
            <v>VMR</v>
          </cell>
          <cell r="J129">
            <v>-0.25</v>
          </cell>
          <cell r="K129">
            <v>146</v>
          </cell>
        </row>
        <row r="130">
          <cell r="B130">
            <v>612</v>
          </cell>
          <cell r="E130">
            <v>686</v>
          </cell>
          <cell r="H130" t="str">
            <v>VMU</v>
          </cell>
          <cell r="J130">
            <v>-0.01</v>
          </cell>
          <cell r="K130">
            <v>146</v>
          </cell>
        </row>
        <row r="131">
          <cell r="B131">
            <v>612</v>
          </cell>
          <cell r="E131">
            <v>686</v>
          </cell>
          <cell r="H131" t="str">
            <v>VMV</v>
          </cell>
          <cell r="J131">
            <v>0.02</v>
          </cell>
          <cell r="K131">
            <v>146</v>
          </cell>
        </row>
        <row r="132">
          <cell r="B132">
            <v>612</v>
          </cell>
          <cell r="E132">
            <v>686</v>
          </cell>
          <cell r="H132" t="str">
            <v>VPV</v>
          </cell>
          <cell r="J132">
            <v>-0.02</v>
          </cell>
          <cell r="K132">
            <v>146</v>
          </cell>
        </row>
        <row r="133">
          <cell r="B133">
            <v>612</v>
          </cell>
          <cell r="E133">
            <v>686</v>
          </cell>
          <cell r="H133" t="str">
            <v>VRC</v>
          </cell>
          <cell r="J133">
            <v>-0.64</v>
          </cell>
          <cell r="K133">
            <v>146</v>
          </cell>
        </row>
        <row r="134">
          <cell r="B134">
            <v>612</v>
          </cell>
          <cell r="E134">
            <v>686</v>
          </cell>
          <cell r="H134" t="str">
            <v>VSU</v>
          </cell>
          <cell r="J134">
            <v>-0.02</v>
          </cell>
          <cell r="K134">
            <v>146</v>
          </cell>
        </row>
        <row r="135">
          <cell r="B135">
            <v>632</v>
          </cell>
          <cell r="E135">
            <v>676</v>
          </cell>
          <cell r="H135" t="str">
            <v>DSM</v>
          </cell>
          <cell r="J135">
            <v>823.26</v>
          </cell>
          <cell r="K135">
            <v>1274400</v>
          </cell>
        </row>
        <row r="136">
          <cell r="B136">
            <v>633</v>
          </cell>
          <cell r="E136">
            <v>676</v>
          </cell>
          <cell r="H136" t="str">
            <v>DSM</v>
          </cell>
          <cell r="J136">
            <v>81.59</v>
          </cell>
          <cell r="K136">
            <v>1295000</v>
          </cell>
        </row>
        <row r="137">
          <cell r="B137">
            <v>611</v>
          </cell>
          <cell r="E137">
            <v>685</v>
          </cell>
          <cell r="H137" t="str">
            <v>DSM</v>
          </cell>
          <cell r="J137">
            <v>187.69</v>
          </cell>
          <cell r="K137">
            <v>24554</v>
          </cell>
        </row>
        <row r="138">
          <cell r="B138">
            <v>611</v>
          </cell>
          <cell r="E138">
            <v>685</v>
          </cell>
          <cell r="H138" t="str">
            <v>VSM</v>
          </cell>
          <cell r="J138">
            <v>-187.69</v>
          </cell>
          <cell r="K138">
            <v>24554</v>
          </cell>
        </row>
        <row r="139">
          <cell r="B139">
            <v>611</v>
          </cell>
          <cell r="E139">
            <v>685</v>
          </cell>
          <cell r="H139" t="str">
            <v>DSM</v>
          </cell>
          <cell r="J139">
            <v>2.33</v>
          </cell>
          <cell r="K139">
            <v>305</v>
          </cell>
        </row>
        <row r="140">
          <cell r="B140">
            <v>611</v>
          </cell>
          <cell r="E140">
            <v>685</v>
          </cell>
          <cell r="H140" t="str">
            <v>VSM</v>
          </cell>
          <cell r="J140">
            <v>-2.33</v>
          </cell>
          <cell r="K140">
            <v>305</v>
          </cell>
        </row>
        <row r="141">
          <cell r="B141">
            <v>611</v>
          </cell>
          <cell r="E141">
            <v>685</v>
          </cell>
          <cell r="H141" t="str">
            <v>DSM</v>
          </cell>
          <cell r="J141">
            <v>0.8</v>
          </cell>
          <cell r="K141">
            <v>104</v>
          </cell>
        </row>
        <row r="142">
          <cell r="B142">
            <v>611</v>
          </cell>
          <cell r="E142">
            <v>685</v>
          </cell>
          <cell r="H142" t="str">
            <v>VSM</v>
          </cell>
          <cell r="J142">
            <v>-0.8</v>
          </cell>
          <cell r="K142">
            <v>104</v>
          </cell>
        </row>
        <row r="143">
          <cell r="B143">
            <v>612</v>
          </cell>
          <cell r="E143">
            <v>686</v>
          </cell>
          <cell r="H143" t="str">
            <v>DSM</v>
          </cell>
          <cell r="J143">
            <v>0.91</v>
          </cell>
          <cell r="K143">
            <v>146</v>
          </cell>
        </row>
        <row r="144">
          <cell r="B144">
            <v>612</v>
          </cell>
          <cell r="E144">
            <v>686</v>
          </cell>
          <cell r="H144" t="str">
            <v>VSM</v>
          </cell>
          <cell r="J144">
            <v>-0.91</v>
          </cell>
          <cell r="K144">
            <v>146</v>
          </cell>
        </row>
        <row r="145">
          <cell r="B145">
            <v>632</v>
          </cell>
          <cell r="E145">
            <v>676</v>
          </cell>
          <cell r="H145" t="str">
            <v>ECR</v>
          </cell>
          <cell r="J145">
            <v>3268.29</v>
          </cell>
          <cell r="K145">
            <v>1274400</v>
          </cell>
        </row>
        <row r="146">
          <cell r="B146">
            <v>633</v>
          </cell>
          <cell r="E146">
            <v>676</v>
          </cell>
          <cell r="H146" t="str">
            <v>ECR</v>
          </cell>
          <cell r="J146">
            <v>6434.1</v>
          </cell>
          <cell r="K146">
            <v>2753000</v>
          </cell>
        </row>
        <row r="147">
          <cell r="B147">
            <v>611</v>
          </cell>
          <cell r="E147">
            <v>685</v>
          </cell>
          <cell r="H147" t="str">
            <v>ECR</v>
          </cell>
          <cell r="J147">
            <v>131.13999999999999</v>
          </cell>
          <cell r="K147">
            <v>24554</v>
          </cell>
        </row>
        <row r="148">
          <cell r="B148">
            <v>611</v>
          </cell>
          <cell r="E148">
            <v>685</v>
          </cell>
          <cell r="H148" t="str">
            <v>VCR</v>
          </cell>
          <cell r="J148">
            <v>-131.13999999999999</v>
          </cell>
          <cell r="K148">
            <v>24554</v>
          </cell>
        </row>
        <row r="149">
          <cell r="B149">
            <v>611</v>
          </cell>
          <cell r="E149">
            <v>685</v>
          </cell>
          <cell r="H149" t="str">
            <v>ECR</v>
          </cell>
          <cell r="J149">
            <v>1.64</v>
          </cell>
          <cell r="K149">
            <v>305</v>
          </cell>
        </row>
        <row r="150">
          <cell r="B150">
            <v>611</v>
          </cell>
          <cell r="E150">
            <v>685</v>
          </cell>
          <cell r="H150" t="str">
            <v>VCR</v>
          </cell>
          <cell r="J150">
            <v>-1.64</v>
          </cell>
          <cell r="K150">
            <v>305</v>
          </cell>
        </row>
        <row r="151">
          <cell r="B151">
            <v>611</v>
          </cell>
          <cell r="E151">
            <v>685</v>
          </cell>
          <cell r="H151" t="str">
            <v>ECR</v>
          </cell>
          <cell r="J151">
            <v>0.56000000000000005</v>
          </cell>
          <cell r="K151">
            <v>104</v>
          </cell>
        </row>
        <row r="152">
          <cell r="B152">
            <v>611</v>
          </cell>
          <cell r="E152">
            <v>685</v>
          </cell>
          <cell r="H152" t="str">
            <v>VCR</v>
          </cell>
          <cell r="J152">
            <v>-0.56000000000000005</v>
          </cell>
          <cell r="K152">
            <v>104</v>
          </cell>
        </row>
        <row r="153">
          <cell r="B153">
            <v>612</v>
          </cell>
          <cell r="E153">
            <v>686</v>
          </cell>
          <cell r="H153" t="str">
            <v>ECR</v>
          </cell>
          <cell r="J153">
            <v>0.66</v>
          </cell>
          <cell r="K153">
            <v>146</v>
          </cell>
        </row>
        <row r="154">
          <cell r="B154">
            <v>612</v>
          </cell>
          <cell r="E154">
            <v>686</v>
          </cell>
          <cell r="H154" t="str">
            <v>VCR</v>
          </cell>
          <cell r="J154">
            <v>-0.66</v>
          </cell>
          <cell r="K154">
            <v>146</v>
          </cell>
        </row>
        <row r="155">
          <cell r="B155">
            <v>632</v>
          </cell>
          <cell r="E155">
            <v>676</v>
          </cell>
          <cell r="H155" t="str">
            <v>EEX</v>
          </cell>
          <cell r="J155">
            <v>605.35</v>
          </cell>
          <cell r="K155">
            <v>1274400</v>
          </cell>
        </row>
        <row r="156">
          <cell r="B156">
            <v>633</v>
          </cell>
          <cell r="E156">
            <v>676</v>
          </cell>
          <cell r="H156" t="str">
            <v>EEX</v>
          </cell>
          <cell r="J156">
            <v>757.08</v>
          </cell>
          <cell r="K156">
            <v>2753000</v>
          </cell>
        </row>
        <row r="157">
          <cell r="B157">
            <v>611</v>
          </cell>
          <cell r="E157">
            <v>685</v>
          </cell>
          <cell r="H157" t="str">
            <v>EEX</v>
          </cell>
          <cell r="J157">
            <v>7.96</v>
          </cell>
          <cell r="K157">
            <v>24554</v>
          </cell>
        </row>
        <row r="158">
          <cell r="B158">
            <v>611</v>
          </cell>
          <cell r="E158">
            <v>685</v>
          </cell>
          <cell r="H158" t="str">
            <v>VEX</v>
          </cell>
          <cell r="J158">
            <v>-7.96</v>
          </cell>
          <cell r="K158">
            <v>24554</v>
          </cell>
        </row>
        <row r="159">
          <cell r="B159">
            <v>611</v>
          </cell>
          <cell r="E159">
            <v>685</v>
          </cell>
          <cell r="H159" t="str">
            <v>EEX</v>
          </cell>
          <cell r="J159">
            <v>0.1</v>
          </cell>
          <cell r="K159">
            <v>305</v>
          </cell>
        </row>
        <row r="160">
          <cell r="B160">
            <v>611</v>
          </cell>
          <cell r="E160">
            <v>685</v>
          </cell>
          <cell r="H160" t="str">
            <v>VEX</v>
          </cell>
          <cell r="J160">
            <v>-0.1</v>
          </cell>
          <cell r="K160">
            <v>305</v>
          </cell>
        </row>
        <row r="161">
          <cell r="B161">
            <v>611</v>
          </cell>
          <cell r="E161">
            <v>685</v>
          </cell>
          <cell r="H161" t="str">
            <v>EEX</v>
          </cell>
          <cell r="J161">
            <v>0.03</v>
          </cell>
          <cell r="K161">
            <v>104</v>
          </cell>
        </row>
        <row r="162">
          <cell r="B162">
            <v>611</v>
          </cell>
          <cell r="E162">
            <v>685</v>
          </cell>
          <cell r="H162" t="str">
            <v>VEX</v>
          </cell>
          <cell r="J162">
            <v>-0.03</v>
          </cell>
          <cell r="K162">
            <v>104</v>
          </cell>
        </row>
        <row r="163">
          <cell r="B163">
            <v>612</v>
          </cell>
          <cell r="E163">
            <v>686</v>
          </cell>
          <cell r="H163" t="str">
            <v>EEX</v>
          </cell>
          <cell r="J163">
            <v>0.04</v>
          </cell>
          <cell r="K163">
            <v>146</v>
          </cell>
        </row>
        <row r="164">
          <cell r="B164">
            <v>612</v>
          </cell>
          <cell r="E164">
            <v>686</v>
          </cell>
          <cell r="H164" t="str">
            <v>VEX</v>
          </cell>
          <cell r="J164">
            <v>-0.04</v>
          </cell>
          <cell r="K164">
            <v>146</v>
          </cell>
        </row>
        <row r="165">
          <cell r="B165">
            <v>611</v>
          </cell>
          <cell r="E165">
            <v>685</v>
          </cell>
          <cell r="H165" t="str">
            <v>EBF</v>
          </cell>
          <cell r="J165">
            <v>-705.39</v>
          </cell>
          <cell r="K165">
            <v>24554</v>
          </cell>
        </row>
        <row r="166">
          <cell r="B166">
            <v>611</v>
          </cell>
          <cell r="E166">
            <v>685</v>
          </cell>
          <cell r="H166" t="str">
            <v>EFL</v>
          </cell>
          <cell r="J166">
            <v>807.29</v>
          </cell>
          <cell r="K166">
            <v>24554</v>
          </cell>
        </row>
        <row r="167">
          <cell r="B167">
            <v>611</v>
          </cell>
          <cell r="E167">
            <v>685</v>
          </cell>
          <cell r="H167" t="str">
            <v>EFV</v>
          </cell>
          <cell r="J167">
            <v>76.52</v>
          </cell>
          <cell r="K167">
            <v>24554</v>
          </cell>
        </row>
        <row r="168">
          <cell r="B168">
            <v>611</v>
          </cell>
          <cell r="E168">
            <v>685</v>
          </cell>
          <cell r="H168" t="str">
            <v>EIN</v>
          </cell>
          <cell r="J168">
            <v>13.74</v>
          </cell>
          <cell r="K168">
            <v>24554</v>
          </cell>
        </row>
        <row r="169">
          <cell r="B169">
            <v>611</v>
          </cell>
          <cell r="E169">
            <v>685</v>
          </cell>
          <cell r="H169" t="str">
            <v>EIV</v>
          </cell>
          <cell r="J169">
            <v>0</v>
          </cell>
          <cell r="K169">
            <v>24554</v>
          </cell>
        </row>
        <row r="170">
          <cell r="B170">
            <v>611</v>
          </cell>
          <cell r="E170">
            <v>685</v>
          </cell>
          <cell r="H170" t="str">
            <v>EP1</v>
          </cell>
          <cell r="J170">
            <v>0</v>
          </cell>
          <cell r="K170">
            <v>24554</v>
          </cell>
        </row>
        <row r="171">
          <cell r="B171">
            <v>611</v>
          </cell>
          <cell r="E171">
            <v>685</v>
          </cell>
          <cell r="H171" t="str">
            <v>EUR</v>
          </cell>
          <cell r="J171">
            <v>2.92</v>
          </cell>
          <cell r="K171">
            <v>24554</v>
          </cell>
        </row>
        <row r="172">
          <cell r="B172">
            <v>611</v>
          </cell>
          <cell r="E172">
            <v>685</v>
          </cell>
          <cell r="H172" t="str">
            <v>VBF</v>
          </cell>
          <cell r="J172">
            <v>705.39</v>
          </cell>
          <cell r="K172">
            <v>24554</v>
          </cell>
        </row>
        <row r="173">
          <cell r="B173">
            <v>611</v>
          </cell>
          <cell r="E173">
            <v>685</v>
          </cell>
          <cell r="H173" t="str">
            <v>VFL</v>
          </cell>
          <cell r="J173">
            <v>-807.29</v>
          </cell>
          <cell r="K173">
            <v>24554</v>
          </cell>
        </row>
        <row r="174">
          <cell r="B174">
            <v>611</v>
          </cell>
          <cell r="E174">
            <v>685</v>
          </cell>
          <cell r="H174" t="str">
            <v>VFV</v>
          </cell>
          <cell r="J174">
            <v>-76.52</v>
          </cell>
          <cell r="K174">
            <v>24554</v>
          </cell>
        </row>
        <row r="175">
          <cell r="B175">
            <v>611</v>
          </cell>
          <cell r="E175">
            <v>685</v>
          </cell>
          <cell r="H175" t="str">
            <v>VIN</v>
          </cell>
          <cell r="J175">
            <v>-13.74</v>
          </cell>
          <cell r="K175">
            <v>24554</v>
          </cell>
        </row>
        <row r="176">
          <cell r="B176">
            <v>611</v>
          </cell>
          <cell r="E176">
            <v>685</v>
          </cell>
          <cell r="H176" t="str">
            <v>VUR</v>
          </cell>
          <cell r="J176">
            <v>-2.92</v>
          </cell>
          <cell r="K176">
            <v>24554</v>
          </cell>
        </row>
        <row r="177">
          <cell r="B177">
            <v>611</v>
          </cell>
          <cell r="E177">
            <v>685</v>
          </cell>
          <cell r="H177" t="str">
            <v>EBF</v>
          </cell>
          <cell r="J177">
            <v>-8.76</v>
          </cell>
          <cell r="K177">
            <v>305</v>
          </cell>
        </row>
        <row r="178">
          <cell r="B178">
            <v>611</v>
          </cell>
          <cell r="E178">
            <v>685</v>
          </cell>
          <cell r="H178" t="str">
            <v>EFL</v>
          </cell>
          <cell r="J178">
            <v>10.029999999999999</v>
          </cell>
          <cell r="K178">
            <v>305</v>
          </cell>
        </row>
        <row r="179">
          <cell r="B179">
            <v>611</v>
          </cell>
          <cell r="E179">
            <v>685</v>
          </cell>
          <cell r="H179" t="str">
            <v>EFV</v>
          </cell>
          <cell r="J179">
            <v>0.93</v>
          </cell>
          <cell r="K179">
            <v>305</v>
          </cell>
        </row>
        <row r="180">
          <cell r="B180">
            <v>611</v>
          </cell>
          <cell r="E180">
            <v>685</v>
          </cell>
          <cell r="H180" t="str">
            <v>EIN</v>
          </cell>
          <cell r="J180">
            <v>0.18</v>
          </cell>
          <cell r="K180">
            <v>305</v>
          </cell>
        </row>
        <row r="181">
          <cell r="B181">
            <v>611</v>
          </cell>
          <cell r="E181">
            <v>685</v>
          </cell>
          <cell r="H181" t="str">
            <v>EIV</v>
          </cell>
          <cell r="J181">
            <v>0</v>
          </cell>
          <cell r="K181">
            <v>305</v>
          </cell>
        </row>
        <row r="182">
          <cell r="B182">
            <v>611</v>
          </cell>
          <cell r="E182">
            <v>685</v>
          </cell>
          <cell r="H182" t="str">
            <v>EP1</v>
          </cell>
          <cell r="J182">
            <v>0</v>
          </cell>
          <cell r="K182">
            <v>305</v>
          </cell>
        </row>
        <row r="183">
          <cell r="B183">
            <v>611</v>
          </cell>
          <cell r="E183">
            <v>685</v>
          </cell>
          <cell r="H183" t="str">
            <v>EUR</v>
          </cell>
          <cell r="J183">
            <v>0.03</v>
          </cell>
          <cell r="K183">
            <v>305</v>
          </cell>
        </row>
        <row r="184">
          <cell r="B184">
            <v>611</v>
          </cell>
          <cell r="E184">
            <v>685</v>
          </cell>
          <cell r="H184" t="str">
            <v>VBF</v>
          </cell>
          <cell r="J184">
            <v>8.76</v>
          </cell>
          <cell r="K184">
            <v>305</v>
          </cell>
        </row>
        <row r="185">
          <cell r="B185">
            <v>611</v>
          </cell>
          <cell r="E185">
            <v>685</v>
          </cell>
          <cell r="H185" t="str">
            <v>VFL</v>
          </cell>
          <cell r="J185">
            <v>-10.029999999999999</v>
          </cell>
          <cell r="K185">
            <v>305</v>
          </cell>
        </row>
        <row r="186">
          <cell r="B186">
            <v>611</v>
          </cell>
          <cell r="E186">
            <v>685</v>
          </cell>
          <cell r="H186" t="str">
            <v>VFV</v>
          </cell>
          <cell r="J186">
            <v>-0.93</v>
          </cell>
          <cell r="K186">
            <v>305</v>
          </cell>
        </row>
        <row r="187">
          <cell r="B187">
            <v>611</v>
          </cell>
          <cell r="E187">
            <v>685</v>
          </cell>
          <cell r="H187" t="str">
            <v>VIN</v>
          </cell>
          <cell r="J187">
            <v>-0.18</v>
          </cell>
          <cell r="K187">
            <v>305</v>
          </cell>
        </row>
        <row r="188">
          <cell r="B188">
            <v>611</v>
          </cell>
          <cell r="E188">
            <v>685</v>
          </cell>
          <cell r="H188" t="str">
            <v>VUR</v>
          </cell>
          <cell r="J188">
            <v>-0.03</v>
          </cell>
          <cell r="K188">
            <v>305</v>
          </cell>
        </row>
        <row r="189">
          <cell r="B189">
            <v>611</v>
          </cell>
          <cell r="E189">
            <v>685</v>
          </cell>
          <cell r="H189" t="str">
            <v>EBF</v>
          </cell>
          <cell r="J189">
            <v>-2.99</v>
          </cell>
          <cell r="K189">
            <v>104</v>
          </cell>
        </row>
        <row r="190">
          <cell r="B190">
            <v>611</v>
          </cell>
          <cell r="E190">
            <v>685</v>
          </cell>
          <cell r="H190" t="str">
            <v>EFL</v>
          </cell>
          <cell r="J190">
            <v>3.42</v>
          </cell>
          <cell r="K190">
            <v>104</v>
          </cell>
        </row>
        <row r="191">
          <cell r="B191">
            <v>611</v>
          </cell>
          <cell r="E191">
            <v>685</v>
          </cell>
          <cell r="H191" t="str">
            <v>EFV</v>
          </cell>
          <cell r="J191">
            <v>0.32</v>
          </cell>
          <cell r="K191">
            <v>104</v>
          </cell>
        </row>
        <row r="192">
          <cell r="B192">
            <v>611</v>
          </cell>
          <cell r="E192">
            <v>685</v>
          </cell>
          <cell r="H192" t="str">
            <v>EIN</v>
          </cell>
          <cell r="J192">
            <v>0.06</v>
          </cell>
          <cell r="K192">
            <v>104</v>
          </cell>
        </row>
        <row r="193">
          <cell r="B193">
            <v>611</v>
          </cell>
          <cell r="E193">
            <v>685</v>
          </cell>
          <cell r="H193" t="str">
            <v>EIV</v>
          </cell>
          <cell r="J193">
            <v>0</v>
          </cell>
          <cell r="K193">
            <v>104</v>
          </cell>
        </row>
        <row r="194">
          <cell r="B194">
            <v>611</v>
          </cell>
          <cell r="E194">
            <v>685</v>
          </cell>
          <cell r="H194" t="str">
            <v>EP1</v>
          </cell>
          <cell r="J194">
            <v>0</v>
          </cell>
          <cell r="K194">
            <v>104</v>
          </cell>
        </row>
        <row r="195">
          <cell r="B195">
            <v>611</v>
          </cell>
          <cell r="E195">
            <v>685</v>
          </cell>
          <cell r="H195" t="str">
            <v>EUR</v>
          </cell>
          <cell r="J195">
            <v>0.01</v>
          </cell>
          <cell r="K195">
            <v>104</v>
          </cell>
        </row>
        <row r="196">
          <cell r="B196">
            <v>611</v>
          </cell>
          <cell r="E196">
            <v>685</v>
          </cell>
          <cell r="H196" t="str">
            <v>VBF</v>
          </cell>
          <cell r="J196">
            <v>2.99</v>
          </cell>
          <cell r="K196">
            <v>104</v>
          </cell>
        </row>
        <row r="197">
          <cell r="B197">
            <v>611</v>
          </cell>
          <cell r="E197">
            <v>685</v>
          </cell>
          <cell r="H197" t="str">
            <v>VFL</v>
          </cell>
          <cell r="J197">
            <v>-3.42</v>
          </cell>
          <cell r="K197">
            <v>104</v>
          </cell>
        </row>
        <row r="198">
          <cell r="B198">
            <v>611</v>
          </cell>
          <cell r="E198">
            <v>685</v>
          </cell>
          <cell r="H198" t="str">
            <v>VFV</v>
          </cell>
          <cell r="J198">
            <v>-0.32</v>
          </cell>
          <cell r="K198">
            <v>104</v>
          </cell>
        </row>
        <row r="199">
          <cell r="B199">
            <v>611</v>
          </cell>
          <cell r="E199">
            <v>685</v>
          </cell>
          <cell r="H199" t="str">
            <v>VIN</v>
          </cell>
          <cell r="J199">
            <v>-0.06</v>
          </cell>
          <cell r="K199">
            <v>104</v>
          </cell>
        </row>
        <row r="200">
          <cell r="B200">
            <v>611</v>
          </cell>
          <cell r="E200">
            <v>685</v>
          </cell>
          <cell r="H200" t="str">
            <v>VUR</v>
          </cell>
          <cell r="J200">
            <v>-0.01</v>
          </cell>
          <cell r="K200">
            <v>104</v>
          </cell>
        </row>
        <row r="201">
          <cell r="B201">
            <v>612</v>
          </cell>
          <cell r="E201">
            <v>686</v>
          </cell>
          <cell r="H201" t="str">
            <v>EBF</v>
          </cell>
          <cell r="J201">
            <v>-4.1900000000000004</v>
          </cell>
          <cell r="K201">
            <v>146</v>
          </cell>
        </row>
        <row r="202">
          <cell r="B202">
            <v>612</v>
          </cell>
          <cell r="E202">
            <v>686</v>
          </cell>
          <cell r="H202" t="str">
            <v>EFL</v>
          </cell>
          <cell r="J202">
            <v>4.8</v>
          </cell>
          <cell r="K202">
            <v>146</v>
          </cell>
        </row>
        <row r="203">
          <cell r="B203">
            <v>612</v>
          </cell>
          <cell r="E203">
            <v>686</v>
          </cell>
          <cell r="H203" t="str">
            <v>EFV</v>
          </cell>
          <cell r="J203">
            <v>0.45</v>
          </cell>
          <cell r="K203">
            <v>146</v>
          </cell>
        </row>
        <row r="204">
          <cell r="B204">
            <v>612</v>
          </cell>
          <cell r="E204">
            <v>686</v>
          </cell>
          <cell r="H204" t="str">
            <v>EIN</v>
          </cell>
          <cell r="J204">
            <v>0.08</v>
          </cell>
          <cell r="K204">
            <v>146</v>
          </cell>
        </row>
        <row r="205">
          <cell r="B205">
            <v>612</v>
          </cell>
          <cell r="E205">
            <v>686</v>
          </cell>
          <cell r="H205" t="str">
            <v>EIV</v>
          </cell>
          <cell r="J205">
            <v>0</v>
          </cell>
          <cell r="K205">
            <v>146</v>
          </cell>
        </row>
        <row r="206">
          <cell r="B206">
            <v>612</v>
          </cell>
          <cell r="E206">
            <v>686</v>
          </cell>
          <cell r="H206" t="str">
            <v>EP1</v>
          </cell>
          <cell r="J206">
            <v>0</v>
          </cell>
          <cell r="K206">
            <v>146</v>
          </cell>
        </row>
        <row r="207">
          <cell r="B207">
            <v>612</v>
          </cell>
          <cell r="E207">
            <v>686</v>
          </cell>
          <cell r="H207" t="str">
            <v>EUR</v>
          </cell>
          <cell r="J207">
            <v>0.01</v>
          </cell>
          <cell r="K207">
            <v>146</v>
          </cell>
        </row>
        <row r="208">
          <cell r="B208">
            <v>612</v>
          </cell>
          <cell r="E208">
            <v>686</v>
          </cell>
          <cell r="H208" t="str">
            <v>VBF</v>
          </cell>
          <cell r="J208">
            <v>4.1900000000000004</v>
          </cell>
          <cell r="K208">
            <v>146</v>
          </cell>
        </row>
        <row r="209">
          <cell r="B209">
            <v>612</v>
          </cell>
          <cell r="E209">
            <v>686</v>
          </cell>
          <cell r="H209" t="str">
            <v>VFL</v>
          </cell>
          <cell r="J209">
            <v>-4.8</v>
          </cell>
          <cell r="K209">
            <v>146</v>
          </cell>
        </row>
        <row r="210">
          <cell r="B210">
            <v>612</v>
          </cell>
          <cell r="E210">
            <v>686</v>
          </cell>
          <cell r="H210" t="str">
            <v>VFV</v>
          </cell>
          <cell r="J210">
            <v>-0.45</v>
          </cell>
          <cell r="K210">
            <v>146</v>
          </cell>
        </row>
        <row r="211">
          <cell r="B211">
            <v>612</v>
          </cell>
          <cell r="E211">
            <v>686</v>
          </cell>
          <cell r="H211" t="str">
            <v>VIN</v>
          </cell>
          <cell r="J211">
            <v>-0.08</v>
          </cell>
          <cell r="K211">
            <v>146</v>
          </cell>
        </row>
        <row r="212">
          <cell r="B212">
            <v>612</v>
          </cell>
          <cell r="E212">
            <v>686</v>
          </cell>
          <cell r="H212" t="str">
            <v>VUR</v>
          </cell>
          <cell r="J212">
            <v>-0.01</v>
          </cell>
          <cell r="K212">
            <v>146</v>
          </cell>
        </row>
        <row r="213">
          <cell r="B213">
            <v>632</v>
          </cell>
          <cell r="E213">
            <v>675</v>
          </cell>
          <cell r="H213" t="str">
            <v xml:space="preserve">DC </v>
          </cell>
          <cell r="J213">
            <v>-1524704</v>
          </cell>
          <cell r="K213">
            <v>190588</v>
          </cell>
        </row>
        <row r="214">
          <cell r="B214">
            <v>634</v>
          </cell>
          <cell r="E214">
            <v>675</v>
          </cell>
          <cell r="H214" t="str">
            <v xml:space="preserve">DC </v>
          </cell>
          <cell r="J214">
            <v>-183952</v>
          </cell>
          <cell r="K214">
            <v>22994</v>
          </cell>
        </row>
        <row r="215">
          <cell r="B215">
            <v>634</v>
          </cell>
          <cell r="E215">
            <v>675</v>
          </cell>
          <cell r="H215" t="str">
            <v xml:space="preserve">DC </v>
          </cell>
          <cell r="J215">
            <v>-1350000</v>
          </cell>
          <cell r="K215">
            <v>150000</v>
          </cell>
        </row>
        <row r="216">
          <cell r="B216">
            <v>632</v>
          </cell>
          <cell r="E216">
            <v>676</v>
          </cell>
          <cell r="H216" t="str">
            <v>BUE</v>
          </cell>
          <cell r="J216">
            <v>51359.14</v>
          </cell>
          <cell r="K216">
            <v>1274400</v>
          </cell>
        </row>
        <row r="217">
          <cell r="B217">
            <v>632</v>
          </cell>
          <cell r="E217">
            <v>676</v>
          </cell>
          <cell r="H217" t="str">
            <v xml:space="preserve">DC </v>
          </cell>
          <cell r="J217">
            <v>75000</v>
          </cell>
          <cell r="K217">
            <v>225000</v>
          </cell>
        </row>
        <row r="218">
          <cell r="B218">
            <v>633</v>
          </cell>
          <cell r="E218">
            <v>676</v>
          </cell>
          <cell r="H218" t="str">
            <v>BUE</v>
          </cell>
          <cell r="J218">
            <v>105985.24</v>
          </cell>
          <cell r="K218">
            <v>2753000</v>
          </cell>
        </row>
        <row r="219">
          <cell r="B219">
            <v>633</v>
          </cell>
          <cell r="E219">
            <v>676</v>
          </cell>
          <cell r="H219" t="str">
            <v xml:space="preserve">DC </v>
          </cell>
          <cell r="J219">
            <v>95483.87</v>
          </cell>
          <cell r="K219">
            <v>193000</v>
          </cell>
        </row>
        <row r="220">
          <cell r="B220">
            <v>611</v>
          </cell>
          <cell r="E220">
            <v>685</v>
          </cell>
          <cell r="H220" t="str">
            <v xml:space="preserve">EC </v>
          </cell>
          <cell r="J220">
            <v>709.43</v>
          </cell>
          <cell r="K220">
            <v>24554</v>
          </cell>
        </row>
        <row r="221">
          <cell r="B221">
            <v>611</v>
          </cell>
          <cell r="E221">
            <v>685</v>
          </cell>
          <cell r="H221" t="str">
            <v>VEC</v>
          </cell>
          <cell r="J221">
            <v>-709.43</v>
          </cell>
          <cell r="K221">
            <v>24554</v>
          </cell>
        </row>
        <row r="222">
          <cell r="B222">
            <v>611</v>
          </cell>
          <cell r="E222">
            <v>685</v>
          </cell>
          <cell r="H222" t="str">
            <v xml:space="preserve">EC </v>
          </cell>
          <cell r="J222">
            <v>8.81</v>
          </cell>
          <cell r="K222">
            <v>305</v>
          </cell>
        </row>
        <row r="223">
          <cell r="B223">
            <v>611</v>
          </cell>
          <cell r="E223">
            <v>685</v>
          </cell>
          <cell r="H223" t="str">
            <v>VEC</v>
          </cell>
          <cell r="J223">
            <v>-8.81</v>
          </cell>
          <cell r="K223">
            <v>305</v>
          </cell>
        </row>
        <row r="224">
          <cell r="B224">
            <v>611</v>
          </cell>
          <cell r="E224">
            <v>685</v>
          </cell>
          <cell r="H224" t="str">
            <v xml:space="preserve">EC </v>
          </cell>
          <cell r="J224">
            <v>3</v>
          </cell>
          <cell r="K224">
            <v>104</v>
          </cell>
        </row>
        <row r="225">
          <cell r="B225">
            <v>611</v>
          </cell>
          <cell r="E225">
            <v>685</v>
          </cell>
          <cell r="H225" t="str">
            <v>VEC</v>
          </cell>
          <cell r="J225">
            <v>-3</v>
          </cell>
          <cell r="K225">
            <v>104</v>
          </cell>
        </row>
        <row r="226">
          <cell r="B226">
            <v>612</v>
          </cell>
          <cell r="E226">
            <v>686</v>
          </cell>
          <cell r="H226" t="str">
            <v xml:space="preserve">EC </v>
          </cell>
          <cell r="J226">
            <v>4.22</v>
          </cell>
          <cell r="K226">
            <v>146</v>
          </cell>
        </row>
        <row r="227">
          <cell r="B227">
            <v>612</v>
          </cell>
          <cell r="E227">
            <v>686</v>
          </cell>
          <cell r="H227" t="str">
            <v>VEC</v>
          </cell>
          <cell r="J227">
            <v>-4.22</v>
          </cell>
          <cell r="K227">
            <v>146</v>
          </cell>
        </row>
        <row r="228">
          <cell r="B228">
            <v>632</v>
          </cell>
          <cell r="E228">
            <v>676</v>
          </cell>
          <cell r="H228" t="str">
            <v>CAP</v>
          </cell>
          <cell r="J228">
            <v>8.64</v>
          </cell>
          <cell r="K228">
            <v>1274400</v>
          </cell>
        </row>
        <row r="229">
          <cell r="B229">
            <v>632</v>
          </cell>
          <cell r="E229">
            <v>676</v>
          </cell>
          <cell r="H229" t="str">
            <v>CAV</v>
          </cell>
          <cell r="J229">
            <v>-712.48</v>
          </cell>
          <cell r="K229">
            <v>1274400</v>
          </cell>
        </row>
        <row r="230">
          <cell r="B230">
            <v>632</v>
          </cell>
          <cell r="E230">
            <v>676</v>
          </cell>
          <cell r="H230" t="str">
            <v>EP3</v>
          </cell>
          <cell r="J230">
            <v>0</v>
          </cell>
          <cell r="K230">
            <v>1274400</v>
          </cell>
        </row>
        <row r="231">
          <cell r="B231">
            <v>632</v>
          </cell>
          <cell r="E231">
            <v>676</v>
          </cell>
          <cell r="H231" t="str">
            <v>RAU</v>
          </cell>
          <cell r="J231">
            <v>12.13</v>
          </cell>
          <cell r="K231">
            <v>1274400</v>
          </cell>
        </row>
        <row r="232">
          <cell r="B232">
            <v>632</v>
          </cell>
          <cell r="E232">
            <v>676</v>
          </cell>
          <cell r="H232" t="str">
            <v>RIN</v>
          </cell>
          <cell r="J232">
            <v>1461.31</v>
          </cell>
          <cell r="K232">
            <v>1274400</v>
          </cell>
        </row>
        <row r="233">
          <cell r="B233">
            <v>632</v>
          </cell>
          <cell r="E233">
            <v>676</v>
          </cell>
          <cell r="H233" t="str">
            <v>RIV</v>
          </cell>
          <cell r="J233">
            <v>0</v>
          </cell>
          <cell r="K233">
            <v>1274400</v>
          </cell>
        </row>
        <row r="234">
          <cell r="B234">
            <v>633</v>
          </cell>
          <cell r="E234">
            <v>676</v>
          </cell>
          <cell r="H234" t="str">
            <v>CAP</v>
          </cell>
          <cell r="J234">
            <v>26.4</v>
          </cell>
          <cell r="K234">
            <v>2753000</v>
          </cell>
        </row>
        <row r="235">
          <cell r="B235">
            <v>633</v>
          </cell>
          <cell r="E235">
            <v>676</v>
          </cell>
          <cell r="H235" t="str">
            <v>CAV</v>
          </cell>
          <cell r="J235">
            <v>186.3</v>
          </cell>
          <cell r="K235">
            <v>2753000</v>
          </cell>
        </row>
        <row r="236">
          <cell r="B236">
            <v>633</v>
          </cell>
          <cell r="E236">
            <v>676</v>
          </cell>
          <cell r="H236" t="str">
            <v>EP3</v>
          </cell>
          <cell r="J236">
            <v>0</v>
          </cell>
          <cell r="K236">
            <v>2753000</v>
          </cell>
        </row>
        <row r="237">
          <cell r="B237">
            <v>633</v>
          </cell>
          <cell r="E237">
            <v>676</v>
          </cell>
          <cell r="H237" t="str">
            <v>RAU</v>
          </cell>
          <cell r="J237">
            <v>56.67</v>
          </cell>
          <cell r="K237">
            <v>2753000</v>
          </cell>
        </row>
        <row r="238">
          <cell r="B238">
            <v>633</v>
          </cell>
          <cell r="E238">
            <v>676</v>
          </cell>
          <cell r="H238" t="str">
            <v>RIN</v>
          </cell>
          <cell r="J238">
            <v>3469</v>
          </cell>
          <cell r="K238">
            <v>2753000</v>
          </cell>
        </row>
        <row r="239">
          <cell r="B239">
            <v>633</v>
          </cell>
          <cell r="E239">
            <v>676</v>
          </cell>
          <cell r="H239" t="str">
            <v>RIV</v>
          </cell>
          <cell r="J239">
            <v>0</v>
          </cell>
          <cell r="K239">
            <v>2753000</v>
          </cell>
        </row>
        <row r="240">
          <cell r="B240">
            <v>611</v>
          </cell>
          <cell r="E240">
            <v>685</v>
          </cell>
          <cell r="H240" t="str">
            <v>CAP</v>
          </cell>
          <cell r="J240">
            <v>0.33</v>
          </cell>
          <cell r="K240">
            <v>24554</v>
          </cell>
        </row>
        <row r="241">
          <cell r="B241">
            <v>611</v>
          </cell>
          <cell r="E241">
            <v>685</v>
          </cell>
          <cell r="H241" t="str">
            <v>CAV</v>
          </cell>
          <cell r="J241">
            <v>-4.47</v>
          </cell>
          <cell r="K241">
            <v>24554</v>
          </cell>
        </row>
        <row r="242">
          <cell r="B242">
            <v>611</v>
          </cell>
          <cell r="E242">
            <v>685</v>
          </cell>
          <cell r="H242" t="str">
            <v>EP3</v>
          </cell>
          <cell r="J242">
            <v>0</v>
          </cell>
          <cell r="K242">
            <v>24554</v>
          </cell>
        </row>
        <row r="243">
          <cell r="B243">
            <v>611</v>
          </cell>
          <cell r="E243">
            <v>685</v>
          </cell>
          <cell r="H243" t="str">
            <v>RAU</v>
          </cell>
          <cell r="J243">
            <v>1.25</v>
          </cell>
          <cell r="K243">
            <v>24554</v>
          </cell>
        </row>
        <row r="244">
          <cell r="B244">
            <v>611</v>
          </cell>
          <cell r="E244">
            <v>685</v>
          </cell>
          <cell r="H244" t="str">
            <v>RIN</v>
          </cell>
          <cell r="J244">
            <v>71.64</v>
          </cell>
          <cell r="K244">
            <v>24554</v>
          </cell>
        </row>
        <row r="245">
          <cell r="B245">
            <v>611</v>
          </cell>
          <cell r="E245">
            <v>685</v>
          </cell>
          <cell r="H245" t="str">
            <v>RIV</v>
          </cell>
          <cell r="J245">
            <v>0</v>
          </cell>
          <cell r="K245">
            <v>24554</v>
          </cell>
        </row>
        <row r="246">
          <cell r="B246">
            <v>611</v>
          </cell>
          <cell r="E246">
            <v>685</v>
          </cell>
          <cell r="H246" t="str">
            <v>VAP</v>
          </cell>
          <cell r="J246">
            <v>-0.33</v>
          </cell>
          <cell r="K246">
            <v>24554</v>
          </cell>
        </row>
        <row r="247">
          <cell r="B247">
            <v>611</v>
          </cell>
          <cell r="E247">
            <v>685</v>
          </cell>
          <cell r="H247" t="str">
            <v>VAU</v>
          </cell>
          <cell r="J247">
            <v>-1.25</v>
          </cell>
          <cell r="K247">
            <v>24554</v>
          </cell>
        </row>
        <row r="248">
          <cell r="B248">
            <v>611</v>
          </cell>
          <cell r="E248">
            <v>685</v>
          </cell>
          <cell r="H248" t="str">
            <v>VRN</v>
          </cell>
          <cell r="J248">
            <v>-71.64</v>
          </cell>
          <cell r="K248">
            <v>24554</v>
          </cell>
        </row>
        <row r="249">
          <cell r="B249">
            <v>611</v>
          </cell>
          <cell r="E249">
            <v>685</v>
          </cell>
          <cell r="H249" t="str">
            <v>CAP</v>
          </cell>
          <cell r="J249">
            <v>0</v>
          </cell>
          <cell r="K249">
            <v>305</v>
          </cell>
        </row>
        <row r="250">
          <cell r="B250">
            <v>611</v>
          </cell>
          <cell r="E250">
            <v>685</v>
          </cell>
          <cell r="H250" t="str">
            <v>CAV</v>
          </cell>
          <cell r="J250">
            <v>-0.06</v>
          </cell>
          <cell r="K250">
            <v>305</v>
          </cell>
        </row>
        <row r="251">
          <cell r="B251">
            <v>611</v>
          </cell>
          <cell r="E251">
            <v>685</v>
          </cell>
          <cell r="H251" t="str">
            <v>EP3</v>
          </cell>
          <cell r="J251">
            <v>0</v>
          </cell>
          <cell r="K251">
            <v>305</v>
          </cell>
        </row>
        <row r="252">
          <cell r="B252">
            <v>611</v>
          </cell>
          <cell r="E252">
            <v>685</v>
          </cell>
          <cell r="H252" t="str">
            <v>RAU</v>
          </cell>
          <cell r="J252">
            <v>0.03</v>
          </cell>
          <cell r="K252">
            <v>305</v>
          </cell>
        </row>
        <row r="253">
          <cell r="B253">
            <v>611</v>
          </cell>
          <cell r="E253">
            <v>685</v>
          </cell>
          <cell r="H253" t="str">
            <v>RIN</v>
          </cell>
          <cell r="J253">
            <v>0.89</v>
          </cell>
          <cell r="K253">
            <v>305</v>
          </cell>
        </row>
        <row r="254">
          <cell r="B254">
            <v>611</v>
          </cell>
          <cell r="E254">
            <v>685</v>
          </cell>
          <cell r="H254" t="str">
            <v>RIV</v>
          </cell>
          <cell r="J254">
            <v>0</v>
          </cell>
          <cell r="K254">
            <v>305</v>
          </cell>
        </row>
        <row r="255">
          <cell r="B255">
            <v>611</v>
          </cell>
          <cell r="E255">
            <v>685</v>
          </cell>
          <cell r="H255" t="str">
            <v>VAP</v>
          </cell>
          <cell r="J255">
            <v>0</v>
          </cell>
          <cell r="K255">
            <v>305</v>
          </cell>
        </row>
        <row r="256">
          <cell r="B256">
            <v>611</v>
          </cell>
          <cell r="E256">
            <v>685</v>
          </cell>
          <cell r="H256" t="str">
            <v>VAU</v>
          </cell>
          <cell r="J256">
            <v>-0.03</v>
          </cell>
          <cell r="K256">
            <v>305</v>
          </cell>
        </row>
        <row r="257">
          <cell r="B257">
            <v>611</v>
          </cell>
          <cell r="E257">
            <v>685</v>
          </cell>
          <cell r="H257" t="str">
            <v>VRN</v>
          </cell>
          <cell r="J257">
            <v>-0.89</v>
          </cell>
          <cell r="K257">
            <v>305</v>
          </cell>
        </row>
        <row r="258">
          <cell r="B258">
            <v>611</v>
          </cell>
          <cell r="E258">
            <v>685</v>
          </cell>
          <cell r="H258" t="str">
            <v>CAP</v>
          </cell>
          <cell r="J258">
            <v>0</v>
          </cell>
          <cell r="K258">
            <v>104</v>
          </cell>
        </row>
        <row r="259">
          <cell r="B259">
            <v>611</v>
          </cell>
          <cell r="E259">
            <v>685</v>
          </cell>
          <cell r="H259" t="str">
            <v>CAV</v>
          </cell>
          <cell r="J259">
            <v>-0.02</v>
          </cell>
          <cell r="K259">
            <v>104</v>
          </cell>
        </row>
        <row r="260">
          <cell r="B260">
            <v>611</v>
          </cell>
          <cell r="E260">
            <v>685</v>
          </cell>
          <cell r="H260" t="str">
            <v>EP3</v>
          </cell>
          <cell r="J260">
            <v>0</v>
          </cell>
          <cell r="K260">
            <v>104</v>
          </cell>
        </row>
        <row r="261">
          <cell r="B261">
            <v>611</v>
          </cell>
          <cell r="E261">
            <v>685</v>
          </cell>
          <cell r="H261" t="str">
            <v>RAU</v>
          </cell>
          <cell r="J261">
            <v>0</v>
          </cell>
          <cell r="K261">
            <v>104</v>
          </cell>
        </row>
        <row r="262">
          <cell r="B262">
            <v>611</v>
          </cell>
          <cell r="E262">
            <v>685</v>
          </cell>
          <cell r="H262" t="str">
            <v>RIN</v>
          </cell>
          <cell r="J262">
            <v>0.31</v>
          </cell>
          <cell r="K262">
            <v>104</v>
          </cell>
        </row>
        <row r="263">
          <cell r="B263">
            <v>611</v>
          </cell>
          <cell r="E263">
            <v>685</v>
          </cell>
          <cell r="H263" t="str">
            <v>RIV</v>
          </cell>
          <cell r="J263">
            <v>0</v>
          </cell>
          <cell r="K263">
            <v>104</v>
          </cell>
        </row>
        <row r="264">
          <cell r="B264">
            <v>611</v>
          </cell>
          <cell r="E264">
            <v>685</v>
          </cell>
          <cell r="H264" t="str">
            <v>VAP</v>
          </cell>
          <cell r="J264">
            <v>0</v>
          </cell>
          <cell r="K264">
            <v>104</v>
          </cell>
        </row>
        <row r="265">
          <cell r="B265">
            <v>611</v>
          </cell>
          <cell r="E265">
            <v>685</v>
          </cell>
          <cell r="H265" t="str">
            <v>VAU</v>
          </cell>
          <cell r="J265">
            <v>0</v>
          </cell>
          <cell r="K265">
            <v>104</v>
          </cell>
        </row>
        <row r="266">
          <cell r="B266">
            <v>611</v>
          </cell>
          <cell r="E266">
            <v>685</v>
          </cell>
          <cell r="H266" t="str">
            <v>VRN</v>
          </cell>
          <cell r="J266">
            <v>-0.31</v>
          </cell>
          <cell r="K266">
            <v>104</v>
          </cell>
        </row>
        <row r="267">
          <cell r="B267">
            <v>612</v>
          </cell>
          <cell r="E267">
            <v>686</v>
          </cell>
          <cell r="H267" t="str">
            <v>CAP</v>
          </cell>
          <cell r="J267">
            <v>0</v>
          </cell>
          <cell r="K267">
            <v>146</v>
          </cell>
        </row>
        <row r="268">
          <cell r="B268">
            <v>612</v>
          </cell>
          <cell r="E268">
            <v>686</v>
          </cell>
          <cell r="H268" t="str">
            <v>CAV</v>
          </cell>
          <cell r="J268">
            <v>-0.04</v>
          </cell>
          <cell r="K268">
            <v>146</v>
          </cell>
        </row>
        <row r="269">
          <cell r="B269">
            <v>612</v>
          </cell>
          <cell r="E269">
            <v>686</v>
          </cell>
          <cell r="H269" t="str">
            <v>EP3</v>
          </cell>
          <cell r="J269">
            <v>0</v>
          </cell>
          <cell r="K269">
            <v>146</v>
          </cell>
        </row>
        <row r="270">
          <cell r="B270">
            <v>612</v>
          </cell>
          <cell r="E270">
            <v>686</v>
          </cell>
          <cell r="H270" t="str">
            <v>RAU</v>
          </cell>
          <cell r="J270">
            <v>0.01</v>
          </cell>
          <cell r="K270">
            <v>146</v>
          </cell>
        </row>
        <row r="271">
          <cell r="B271">
            <v>612</v>
          </cell>
          <cell r="E271">
            <v>686</v>
          </cell>
          <cell r="H271" t="str">
            <v>RIN</v>
          </cell>
          <cell r="J271">
            <v>0.37</v>
          </cell>
          <cell r="K271">
            <v>146</v>
          </cell>
        </row>
        <row r="272">
          <cell r="B272">
            <v>612</v>
          </cell>
          <cell r="E272">
            <v>686</v>
          </cell>
          <cell r="H272" t="str">
            <v>RIV</v>
          </cell>
          <cell r="J272">
            <v>0</v>
          </cell>
          <cell r="K272">
            <v>146</v>
          </cell>
        </row>
        <row r="273">
          <cell r="B273">
            <v>612</v>
          </cell>
          <cell r="E273">
            <v>686</v>
          </cell>
          <cell r="H273" t="str">
            <v>VAP</v>
          </cell>
          <cell r="J273">
            <v>0</v>
          </cell>
          <cell r="K273">
            <v>146</v>
          </cell>
        </row>
        <row r="274">
          <cell r="B274">
            <v>612</v>
          </cell>
          <cell r="E274">
            <v>686</v>
          </cell>
          <cell r="H274" t="str">
            <v>VAU</v>
          </cell>
          <cell r="J274">
            <v>-0.01</v>
          </cell>
          <cell r="K274">
            <v>146</v>
          </cell>
        </row>
        <row r="275">
          <cell r="B275">
            <v>612</v>
          </cell>
          <cell r="E275">
            <v>686</v>
          </cell>
          <cell r="H275" t="str">
            <v>VRN</v>
          </cell>
          <cell r="J275">
            <v>-0.37</v>
          </cell>
          <cell r="K275">
            <v>146</v>
          </cell>
        </row>
        <row r="276">
          <cell r="B276">
            <v>632</v>
          </cell>
          <cell r="E276">
            <v>676</v>
          </cell>
          <cell r="H276" t="str">
            <v>EP2</v>
          </cell>
          <cell r="J276">
            <v>-21.78</v>
          </cell>
          <cell r="K276">
            <v>1274400</v>
          </cell>
        </row>
        <row r="277">
          <cell r="B277">
            <v>632</v>
          </cell>
          <cell r="E277">
            <v>676</v>
          </cell>
          <cell r="H277" t="str">
            <v>EP4</v>
          </cell>
          <cell r="J277">
            <v>0</v>
          </cell>
          <cell r="K277">
            <v>1274400</v>
          </cell>
        </row>
        <row r="278">
          <cell r="B278">
            <v>632</v>
          </cell>
          <cell r="E278">
            <v>676</v>
          </cell>
          <cell r="H278" t="str">
            <v>MSO</v>
          </cell>
          <cell r="J278">
            <v>809.35</v>
          </cell>
          <cell r="K278">
            <v>1274400</v>
          </cell>
        </row>
        <row r="279">
          <cell r="B279">
            <v>632</v>
          </cell>
          <cell r="E279">
            <v>676</v>
          </cell>
          <cell r="H279" t="str">
            <v>MSV</v>
          </cell>
          <cell r="J279">
            <v>0</v>
          </cell>
          <cell r="K279">
            <v>1274400</v>
          </cell>
        </row>
        <row r="280">
          <cell r="B280">
            <v>632</v>
          </cell>
          <cell r="E280">
            <v>676</v>
          </cell>
          <cell r="H280" t="str">
            <v>OMS</v>
          </cell>
          <cell r="J280">
            <v>263.25</v>
          </cell>
          <cell r="K280">
            <v>1274400</v>
          </cell>
        </row>
        <row r="281">
          <cell r="B281">
            <v>632</v>
          </cell>
          <cell r="E281">
            <v>676</v>
          </cell>
          <cell r="H281" t="str">
            <v>RTU</v>
          </cell>
          <cell r="J281">
            <v>15.73</v>
          </cell>
          <cell r="K281">
            <v>1274400</v>
          </cell>
        </row>
        <row r="282">
          <cell r="B282">
            <v>633</v>
          </cell>
          <cell r="E282">
            <v>676</v>
          </cell>
          <cell r="H282" t="str">
            <v>EP2</v>
          </cell>
          <cell r="J282">
            <v>63.26</v>
          </cell>
          <cell r="K282">
            <v>2753000</v>
          </cell>
        </row>
        <row r="283">
          <cell r="B283">
            <v>633</v>
          </cell>
          <cell r="E283">
            <v>676</v>
          </cell>
          <cell r="H283" t="str">
            <v>EP4</v>
          </cell>
          <cell r="J283">
            <v>0</v>
          </cell>
          <cell r="K283">
            <v>2753000</v>
          </cell>
        </row>
        <row r="284">
          <cell r="B284">
            <v>633</v>
          </cell>
          <cell r="E284">
            <v>676</v>
          </cell>
          <cell r="H284" t="str">
            <v>MSO</v>
          </cell>
          <cell r="J284">
            <v>1027.53</v>
          </cell>
          <cell r="K284">
            <v>2753000</v>
          </cell>
        </row>
        <row r="285">
          <cell r="B285">
            <v>633</v>
          </cell>
          <cell r="E285">
            <v>676</v>
          </cell>
          <cell r="H285" t="str">
            <v>MSV</v>
          </cell>
          <cell r="J285">
            <v>0</v>
          </cell>
          <cell r="K285">
            <v>2753000</v>
          </cell>
        </row>
        <row r="286">
          <cell r="B286">
            <v>633</v>
          </cell>
          <cell r="E286">
            <v>676</v>
          </cell>
          <cell r="H286" t="str">
            <v>OMS</v>
          </cell>
          <cell r="J286">
            <v>334.54</v>
          </cell>
          <cell r="K286">
            <v>2753000</v>
          </cell>
        </row>
        <row r="287">
          <cell r="B287">
            <v>633</v>
          </cell>
          <cell r="E287">
            <v>676</v>
          </cell>
          <cell r="H287" t="str">
            <v>RTU</v>
          </cell>
          <cell r="J287">
            <v>21.85</v>
          </cell>
          <cell r="K287">
            <v>2753000</v>
          </cell>
        </row>
        <row r="288">
          <cell r="B288">
            <v>611</v>
          </cell>
          <cell r="E288">
            <v>685</v>
          </cell>
          <cell r="H288" t="str">
            <v>EP2</v>
          </cell>
          <cell r="J288">
            <v>3.92</v>
          </cell>
          <cell r="K288">
            <v>24554</v>
          </cell>
        </row>
        <row r="289">
          <cell r="B289">
            <v>611</v>
          </cell>
          <cell r="E289">
            <v>685</v>
          </cell>
          <cell r="H289" t="str">
            <v>EP4</v>
          </cell>
          <cell r="J289">
            <v>0</v>
          </cell>
          <cell r="K289">
            <v>24554</v>
          </cell>
        </row>
        <row r="290">
          <cell r="B290">
            <v>611</v>
          </cell>
          <cell r="E290">
            <v>685</v>
          </cell>
          <cell r="H290" t="str">
            <v>MSO</v>
          </cell>
          <cell r="J290">
            <v>21.94</v>
          </cell>
          <cell r="K290">
            <v>24554</v>
          </cell>
        </row>
        <row r="291">
          <cell r="B291">
            <v>611</v>
          </cell>
          <cell r="E291">
            <v>685</v>
          </cell>
          <cell r="H291" t="str">
            <v>MSV</v>
          </cell>
          <cell r="J291">
            <v>0</v>
          </cell>
          <cell r="K291">
            <v>24554</v>
          </cell>
        </row>
        <row r="292">
          <cell r="B292">
            <v>611</v>
          </cell>
          <cell r="E292">
            <v>685</v>
          </cell>
          <cell r="H292" t="str">
            <v>OMS</v>
          </cell>
          <cell r="J292">
            <v>6.02</v>
          </cell>
          <cell r="K292">
            <v>24554</v>
          </cell>
        </row>
        <row r="293">
          <cell r="B293">
            <v>611</v>
          </cell>
          <cell r="E293">
            <v>685</v>
          </cell>
          <cell r="H293" t="str">
            <v>RTU</v>
          </cell>
          <cell r="J293">
            <v>0.47</v>
          </cell>
          <cell r="K293">
            <v>24554</v>
          </cell>
        </row>
        <row r="294">
          <cell r="B294">
            <v>611</v>
          </cell>
          <cell r="E294">
            <v>685</v>
          </cell>
          <cell r="H294" t="str">
            <v>VE2</v>
          </cell>
          <cell r="J294">
            <v>-3.92</v>
          </cell>
          <cell r="K294">
            <v>24554</v>
          </cell>
        </row>
        <row r="295">
          <cell r="B295">
            <v>611</v>
          </cell>
          <cell r="E295">
            <v>685</v>
          </cell>
          <cell r="H295" t="str">
            <v>VMS</v>
          </cell>
          <cell r="J295">
            <v>-6.02</v>
          </cell>
          <cell r="K295">
            <v>24554</v>
          </cell>
        </row>
        <row r="296">
          <cell r="B296">
            <v>611</v>
          </cell>
          <cell r="E296">
            <v>685</v>
          </cell>
          <cell r="H296" t="str">
            <v>VSO</v>
          </cell>
          <cell r="J296">
            <v>-21.94</v>
          </cell>
          <cell r="K296">
            <v>24554</v>
          </cell>
        </row>
        <row r="297">
          <cell r="B297">
            <v>611</v>
          </cell>
          <cell r="E297">
            <v>685</v>
          </cell>
          <cell r="H297" t="str">
            <v>VTU</v>
          </cell>
          <cell r="J297">
            <v>-0.47</v>
          </cell>
          <cell r="K297">
            <v>24554</v>
          </cell>
        </row>
        <row r="298">
          <cell r="B298">
            <v>611</v>
          </cell>
          <cell r="E298">
            <v>685</v>
          </cell>
          <cell r="H298" t="str">
            <v>EP2</v>
          </cell>
          <cell r="J298">
            <v>0.05</v>
          </cell>
          <cell r="K298">
            <v>305</v>
          </cell>
        </row>
        <row r="299">
          <cell r="B299">
            <v>611</v>
          </cell>
          <cell r="E299">
            <v>685</v>
          </cell>
          <cell r="H299" t="str">
            <v>EP4</v>
          </cell>
          <cell r="J299">
            <v>0</v>
          </cell>
          <cell r="K299">
            <v>305</v>
          </cell>
        </row>
        <row r="300">
          <cell r="B300">
            <v>611</v>
          </cell>
          <cell r="E300">
            <v>685</v>
          </cell>
          <cell r="H300" t="str">
            <v>MSO</v>
          </cell>
          <cell r="J300">
            <v>0.28000000000000003</v>
          </cell>
          <cell r="K300">
            <v>305</v>
          </cell>
        </row>
        <row r="301">
          <cell r="B301">
            <v>611</v>
          </cell>
          <cell r="E301">
            <v>685</v>
          </cell>
          <cell r="H301" t="str">
            <v>MSV</v>
          </cell>
          <cell r="J301">
            <v>0</v>
          </cell>
          <cell r="K301">
            <v>305</v>
          </cell>
        </row>
        <row r="302">
          <cell r="B302">
            <v>611</v>
          </cell>
          <cell r="E302">
            <v>685</v>
          </cell>
          <cell r="H302" t="str">
            <v>OMS</v>
          </cell>
          <cell r="J302">
            <v>0.08</v>
          </cell>
          <cell r="K302">
            <v>305</v>
          </cell>
        </row>
        <row r="303">
          <cell r="B303">
            <v>611</v>
          </cell>
          <cell r="E303">
            <v>685</v>
          </cell>
          <cell r="H303" t="str">
            <v>RTU</v>
          </cell>
          <cell r="J303">
            <v>-0.01</v>
          </cell>
          <cell r="K303">
            <v>305</v>
          </cell>
        </row>
        <row r="304">
          <cell r="B304">
            <v>611</v>
          </cell>
          <cell r="E304">
            <v>685</v>
          </cell>
          <cell r="H304" t="str">
            <v>VE2</v>
          </cell>
          <cell r="J304">
            <v>-0.05</v>
          </cell>
          <cell r="K304">
            <v>305</v>
          </cell>
        </row>
        <row r="305">
          <cell r="B305">
            <v>611</v>
          </cell>
          <cell r="E305">
            <v>685</v>
          </cell>
          <cell r="H305" t="str">
            <v>VMS</v>
          </cell>
          <cell r="J305">
            <v>-0.08</v>
          </cell>
          <cell r="K305">
            <v>305</v>
          </cell>
        </row>
        <row r="306">
          <cell r="B306">
            <v>611</v>
          </cell>
          <cell r="E306">
            <v>685</v>
          </cell>
          <cell r="H306" t="str">
            <v>VSO</v>
          </cell>
          <cell r="J306">
            <v>-0.28000000000000003</v>
          </cell>
          <cell r="K306">
            <v>305</v>
          </cell>
        </row>
        <row r="307">
          <cell r="B307">
            <v>611</v>
          </cell>
          <cell r="E307">
            <v>685</v>
          </cell>
          <cell r="H307" t="str">
            <v>VTU</v>
          </cell>
          <cell r="J307">
            <v>0.01</v>
          </cell>
          <cell r="K307">
            <v>305</v>
          </cell>
        </row>
        <row r="308">
          <cell r="B308">
            <v>611</v>
          </cell>
          <cell r="E308">
            <v>685</v>
          </cell>
          <cell r="H308" t="str">
            <v>EP2</v>
          </cell>
          <cell r="J308">
            <v>0.02</v>
          </cell>
          <cell r="K308">
            <v>104</v>
          </cell>
        </row>
        <row r="309">
          <cell r="B309">
            <v>611</v>
          </cell>
          <cell r="E309">
            <v>685</v>
          </cell>
          <cell r="H309" t="str">
            <v>EP4</v>
          </cell>
          <cell r="J309">
            <v>0</v>
          </cell>
          <cell r="K309">
            <v>104</v>
          </cell>
        </row>
        <row r="310">
          <cell r="B310">
            <v>611</v>
          </cell>
          <cell r="E310">
            <v>685</v>
          </cell>
          <cell r="H310" t="str">
            <v>MSO</v>
          </cell>
          <cell r="J310">
            <v>0.09</v>
          </cell>
          <cell r="K310">
            <v>104</v>
          </cell>
        </row>
        <row r="311">
          <cell r="B311">
            <v>611</v>
          </cell>
          <cell r="E311">
            <v>685</v>
          </cell>
          <cell r="H311" t="str">
            <v>MSV</v>
          </cell>
          <cell r="J311">
            <v>0</v>
          </cell>
          <cell r="K311">
            <v>104</v>
          </cell>
        </row>
        <row r="312">
          <cell r="B312">
            <v>611</v>
          </cell>
          <cell r="E312">
            <v>685</v>
          </cell>
          <cell r="H312" t="str">
            <v>OMS</v>
          </cell>
          <cell r="J312">
            <v>0.03</v>
          </cell>
          <cell r="K312">
            <v>104</v>
          </cell>
        </row>
        <row r="313">
          <cell r="B313">
            <v>611</v>
          </cell>
          <cell r="E313">
            <v>685</v>
          </cell>
          <cell r="H313" t="str">
            <v>RTU</v>
          </cell>
          <cell r="J313">
            <v>0</v>
          </cell>
          <cell r="K313">
            <v>104</v>
          </cell>
        </row>
        <row r="314">
          <cell r="B314">
            <v>611</v>
          </cell>
          <cell r="E314">
            <v>685</v>
          </cell>
          <cell r="H314" t="str">
            <v>VE2</v>
          </cell>
          <cell r="J314">
            <v>-0.02</v>
          </cell>
          <cell r="K314">
            <v>104</v>
          </cell>
        </row>
        <row r="315">
          <cell r="B315">
            <v>611</v>
          </cell>
          <cell r="E315">
            <v>685</v>
          </cell>
          <cell r="H315" t="str">
            <v>VMS</v>
          </cell>
          <cell r="J315">
            <v>-0.03</v>
          </cell>
          <cell r="K315">
            <v>104</v>
          </cell>
        </row>
        <row r="316">
          <cell r="B316">
            <v>611</v>
          </cell>
          <cell r="E316">
            <v>685</v>
          </cell>
          <cell r="H316" t="str">
            <v>VSO</v>
          </cell>
          <cell r="J316">
            <v>-0.09</v>
          </cell>
          <cell r="K316">
            <v>104</v>
          </cell>
        </row>
        <row r="317">
          <cell r="B317">
            <v>611</v>
          </cell>
          <cell r="E317">
            <v>685</v>
          </cell>
          <cell r="H317" t="str">
            <v>VTU</v>
          </cell>
          <cell r="J317">
            <v>0</v>
          </cell>
          <cell r="K317">
            <v>104</v>
          </cell>
        </row>
        <row r="318">
          <cell r="B318">
            <v>612</v>
          </cell>
          <cell r="E318">
            <v>686</v>
          </cell>
          <cell r="H318" t="str">
            <v>EP2</v>
          </cell>
          <cell r="J318">
            <v>0.01</v>
          </cell>
          <cell r="K318">
            <v>146</v>
          </cell>
        </row>
        <row r="319">
          <cell r="B319">
            <v>612</v>
          </cell>
          <cell r="E319">
            <v>686</v>
          </cell>
          <cell r="H319" t="str">
            <v>EP4</v>
          </cell>
          <cell r="J319">
            <v>0</v>
          </cell>
          <cell r="K319">
            <v>146</v>
          </cell>
        </row>
        <row r="320">
          <cell r="B320">
            <v>612</v>
          </cell>
          <cell r="E320">
            <v>686</v>
          </cell>
          <cell r="H320" t="str">
            <v>MSO</v>
          </cell>
          <cell r="J320">
            <v>0.11</v>
          </cell>
          <cell r="K320">
            <v>146</v>
          </cell>
        </row>
        <row r="321">
          <cell r="B321">
            <v>612</v>
          </cell>
          <cell r="E321">
            <v>686</v>
          </cell>
          <cell r="H321" t="str">
            <v>MSV</v>
          </cell>
          <cell r="J321">
            <v>0</v>
          </cell>
          <cell r="K321">
            <v>146</v>
          </cell>
        </row>
        <row r="322">
          <cell r="B322">
            <v>612</v>
          </cell>
          <cell r="E322">
            <v>686</v>
          </cell>
          <cell r="H322" t="str">
            <v>OMS</v>
          </cell>
          <cell r="J322">
            <v>0.04</v>
          </cell>
          <cell r="K322">
            <v>146</v>
          </cell>
        </row>
        <row r="323">
          <cell r="B323">
            <v>612</v>
          </cell>
          <cell r="E323">
            <v>686</v>
          </cell>
          <cell r="H323" t="str">
            <v>RTU</v>
          </cell>
          <cell r="J323">
            <v>0</v>
          </cell>
          <cell r="K323">
            <v>146</v>
          </cell>
        </row>
        <row r="324">
          <cell r="B324">
            <v>612</v>
          </cell>
          <cell r="E324">
            <v>686</v>
          </cell>
          <cell r="H324" t="str">
            <v>VE2</v>
          </cell>
          <cell r="J324">
            <v>-0.01</v>
          </cell>
          <cell r="K324">
            <v>146</v>
          </cell>
        </row>
        <row r="325">
          <cell r="B325">
            <v>612</v>
          </cell>
          <cell r="E325">
            <v>686</v>
          </cell>
          <cell r="H325" t="str">
            <v>VMS</v>
          </cell>
          <cell r="J325">
            <v>-0.04</v>
          </cell>
          <cell r="K325">
            <v>146</v>
          </cell>
        </row>
        <row r="326">
          <cell r="B326">
            <v>612</v>
          </cell>
          <cell r="E326">
            <v>686</v>
          </cell>
          <cell r="H326" t="str">
            <v>VSO</v>
          </cell>
          <cell r="J326">
            <v>-0.11</v>
          </cell>
          <cell r="K326">
            <v>146</v>
          </cell>
        </row>
        <row r="327">
          <cell r="B327">
            <v>612</v>
          </cell>
          <cell r="E327">
            <v>686</v>
          </cell>
          <cell r="H327" t="str">
            <v>VTU</v>
          </cell>
          <cell r="J327">
            <v>0</v>
          </cell>
          <cell r="K327">
            <v>146</v>
          </cell>
        </row>
      </sheetData>
      <sheetData sheetId="30">
        <row r="1">
          <cell r="B1">
            <v>632</v>
          </cell>
          <cell r="E1">
            <v>676</v>
          </cell>
          <cell r="H1" t="str">
            <v>DSU</v>
          </cell>
          <cell r="J1">
            <v>5.44</v>
          </cell>
          <cell r="K1">
            <v>545000</v>
          </cell>
        </row>
        <row r="2">
          <cell r="B2">
            <v>632</v>
          </cell>
          <cell r="E2">
            <v>676</v>
          </cell>
          <cell r="H2" t="str">
            <v>FFC</v>
          </cell>
          <cell r="J2">
            <v>7.63</v>
          </cell>
          <cell r="K2">
            <v>545000</v>
          </cell>
        </row>
        <row r="3">
          <cell r="B3">
            <v>632</v>
          </cell>
          <cell r="E3">
            <v>676</v>
          </cell>
          <cell r="H3" t="str">
            <v>FFE</v>
          </cell>
          <cell r="J3">
            <v>71.400000000000006</v>
          </cell>
          <cell r="K3">
            <v>545000</v>
          </cell>
        </row>
        <row r="4">
          <cell r="B4">
            <v>632</v>
          </cell>
          <cell r="E4">
            <v>676</v>
          </cell>
          <cell r="H4" t="str">
            <v>FMU</v>
          </cell>
          <cell r="J4">
            <v>1.0900000000000001</v>
          </cell>
          <cell r="K4">
            <v>545000</v>
          </cell>
        </row>
        <row r="5">
          <cell r="B5">
            <v>632</v>
          </cell>
          <cell r="E5">
            <v>676</v>
          </cell>
          <cell r="H5" t="str">
            <v>FVC</v>
          </cell>
          <cell r="J5">
            <v>0</v>
          </cell>
          <cell r="K5">
            <v>545000</v>
          </cell>
        </row>
        <row r="6">
          <cell r="B6">
            <v>632</v>
          </cell>
          <cell r="E6">
            <v>676</v>
          </cell>
          <cell r="H6" t="str">
            <v>FVE</v>
          </cell>
          <cell r="J6">
            <v>0</v>
          </cell>
          <cell r="K6">
            <v>545000</v>
          </cell>
        </row>
        <row r="7">
          <cell r="B7">
            <v>632</v>
          </cell>
          <cell r="E7">
            <v>676</v>
          </cell>
          <cell r="H7" t="str">
            <v>ICN</v>
          </cell>
          <cell r="J7">
            <v>0</v>
          </cell>
          <cell r="K7">
            <v>545000</v>
          </cell>
        </row>
        <row r="8">
          <cell r="B8">
            <v>632</v>
          </cell>
          <cell r="E8">
            <v>676</v>
          </cell>
          <cell r="H8" t="str">
            <v>ICV</v>
          </cell>
          <cell r="J8">
            <v>0</v>
          </cell>
          <cell r="K8">
            <v>545000</v>
          </cell>
        </row>
        <row r="9">
          <cell r="B9">
            <v>632</v>
          </cell>
          <cell r="E9">
            <v>676</v>
          </cell>
          <cell r="H9" t="str">
            <v>LMR</v>
          </cell>
          <cell r="J9">
            <v>396.22</v>
          </cell>
          <cell r="K9">
            <v>545000</v>
          </cell>
        </row>
        <row r="10">
          <cell r="B10">
            <v>632</v>
          </cell>
          <cell r="E10">
            <v>676</v>
          </cell>
          <cell r="H10" t="str">
            <v>LMV</v>
          </cell>
          <cell r="J10">
            <v>-53.41</v>
          </cell>
          <cell r="K10">
            <v>545000</v>
          </cell>
        </row>
        <row r="11">
          <cell r="B11">
            <v>632</v>
          </cell>
          <cell r="E11">
            <v>676</v>
          </cell>
          <cell r="H11" t="str">
            <v>PRC</v>
          </cell>
          <cell r="J11">
            <v>3.82</v>
          </cell>
          <cell r="K11">
            <v>545000</v>
          </cell>
        </row>
        <row r="12">
          <cell r="B12">
            <v>632</v>
          </cell>
          <cell r="E12">
            <v>676</v>
          </cell>
          <cell r="H12" t="str">
            <v>PRV</v>
          </cell>
          <cell r="J12">
            <v>0</v>
          </cell>
          <cell r="K12">
            <v>545000</v>
          </cell>
        </row>
        <row r="13">
          <cell r="B13">
            <v>632</v>
          </cell>
          <cell r="E13">
            <v>676</v>
          </cell>
          <cell r="H13" t="str">
            <v>TDC</v>
          </cell>
          <cell r="J13">
            <v>0</v>
          </cell>
          <cell r="K13">
            <v>545000</v>
          </cell>
        </row>
        <row r="14">
          <cell r="B14">
            <v>632</v>
          </cell>
          <cell r="E14">
            <v>676</v>
          </cell>
          <cell r="H14" t="str">
            <v>TDE</v>
          </cell>
          <cell r="J14">
            <v>0</v>
          </cell>
          <cell r="K14">
            <v>545000</v>
          </cell>
        </row>
        <row r="15">
          <cell r="B15">
            <v>632</v>
          </cell>
          <cell r="E15">
            <v>676</v>
          </cell>
          <cell r="H15" t="str">
            <v>TIU</v>
          </cell>
          <cell r="J15">
            <v>0</v>
          </cell>
          <cell r="K15">
            <v>545000</v>
          </cell>
        </row>
        <row r="16">
          <cell r="B16">
            <v>632</v>
          </cell>
          <cell r="E16">
            <v>676</v>
          </cell>
          <cell r="H16" t="str">
            <v>TSC</v>
          </cell>
          <cell r="J16">
            <v>0</v>
          </cell>
          <cell r="K16">
            <v>545000</v>
          </cell>
        </row>
        <row r="17">
          <cell r="B17">
            <v>632</v>
          </cell>
          <cell r="E17">
            <v>676</v>
          </cell>
          <cell r="H17" t="str">
            <v>TSE</v>
          </cell>
          <cell r="J17">
            <v>0</v>
          </cell>
          <cell r="K17">
            <v>545000</v>
          </cell>
        </row>
        <row r="18">
          <cell r="B18">
            <v>632</v>
          </cell>
          <cell r="E18">
            <v>676</v>
          </cell>
          <cell r="H18" t="str">
            <v>TTC</v>
          </cell>
          <cell r="J18">
            <v>10.9</v>
          </cell>
          <cell r="K18">
            <v>545000</v>
          </cell>
        </row>
        <row r="19">
          <cell r="B19">
            <v>632</v>
          </cell>
          <cell r="E19">
            <v>676</v>
          </cell>
          <cell r="H19" t="str">
            <v>TTE</v>
          </cell>
          <cell r="J19">
            <v>0</v>
          </cell>
          <cell r="K19">
            <v>545000</v>
          </cell>
        </row>
        <row r="20">
          <cell r="B20">
            <v>633</v>
          </cell>
          <cell r="E20">
            <v>676</v>
          </cell>
          <cell r="H20" t="str">
            <v>DSU</v>
          </cell>
          <cell r="J20">
            <v>1.63</v>
          </cell>
          <cell r="K20">
            <v>1630000</v>
          </cell>
        </row>
        <row r="21">
          <cell r="B21">
            <v>633</v>
          </cell>
          <cell r="E21">
            <v>676</v>
          </cell>
          <cell r="H21" t="str">
            <v>FFC</v>
          </cell>
          <cell r="J21">
            <v>13.04</v>
          </cell>
          <cell r="K21">
            <v>1630000</v>
          </cell>
        </row>
        <row r="22">
          <cell r="B22">
            <v>633</v>
          </cell>
          <cell r="E22">
            <v>676</v>
          </cell>
          <cell r="H22" t="str">
            <v>FFE</v>
          </cell>
          <cell r="J22">
            <v>123.88</v>
          </cell>
          <cell r="K22">
            <v>1630000</v>
          </cell>
        </row>
        <row r="23">
          <cell r="B23">
            <v>633</v>
          </cell>
          <cell r="E23">
            <v>676</v>
          </cell>
          <cell r="H23" t="str">
            <v>FMU</v>
          </cell>
          <cell r="J23">
            <v>1.63</v>
          </cell>
          <cell r="K23">
            <v>1630000</v>
          </cell>
        </row>
        <row r="24">
          <cell r="B24">
            <v>633</v>
          </cell>
          <cell r="E24">
            <v>676</v>
          </cell>
          <cell r="H24" t="str">
            <v>FVC</v>
          </cell>
          <cell r="J24">
            <v>0</v>
          </cell>
          <cell r="K24">
            <v>1630000</v>
          </cell>
        </row>
        <row r="25">
          <cell r="B25">
            <v>633</v>
          </cell>
          <cell r="E25">
            <v>676</v>
          </cell>
          <cell r="H25" t="str">
            <v>FVE</v>
          </cell>
          <cell r="J25">
            <v>0</v>
          </cell>
          <cell r="K25">
            <v>1630000</v>
          </cell>
        </row>
        <row r="26">
          <cell r="B26">
            <v>633</v>
          </cell>
          <cell r="E26">
            <v>676</v>
          </cell>
          <cell r="H26" t="str">
            <v>ICN</v>
          </cell>
          <cell r="J26">
            <v>0</v>
          </cell>
          <cell r="K26">
            <v>1630000</v>
          </cell>
        </row>
        <row r="27">
          <cell r="B27">
            <v>633</v>
          </cell>
          <cell r="E27">
            <v>676</v>
          </cell>
          <cell r="H27" t="str">
            <v>ICV</v>
          </cell>
          <cell r="J27">
            <v>0</v>
          </cell>
          <cell r="K27">
            <v>1630000</v>
          </cell>
        </row>
        <row r="28">
          <cell r="B28">
            <v>633</v>
          </cell>
          <cell r="E28">
            <v>676</v>
          </cell>
          <cell r="H28" t="str">
            <v>LMR</v>
          </cell>
          <cell r="J28">
            <v>88.02</v>
          </cell>
          <cell r="K28">
            <v>1630000</v>
          </cell>
        </row>
        <row r="29">
          <cell r="B29">
            <v>633</v>
          </cell>
          <cell r="E29">
            <v>676</v>
          </cell>
          <cell r="H29" t="str">
            <v>LMV</v>
          </cell>
          <cell r="J29">
            <v>9.7799999999999994</v>
          </cell>
          <cell r="K29">
            <v>1630000</v>
          </cell>
        </row>
        <row r="30">
          <cell r="B30">
            <v>633</v>
          </cell>
          <cell r="E30">
            <v>676</v>
          </cell>
          <cell r="H30" t="str">
            <v>PRC</v>
          </cell>
          <cell r="J30">
            <v>3.26</v>
          </cell>
          <cell r="K30">
            <v>1630000</v>
          </cell>
        </row>
        <row r="31">
          <cell r="B31">
            <v>633</v>
          </cell>
          <cell r="E31">
            <v>676</v>
          </cell>
          <cell r="H31" t="str">
            <v>PRV</v>
          </cell>
          <cell r="J31">
            <v>0</v>
          </cell>
          <cell r="K31">
            <v>1630000</v>
          </cell>
        </row>
        <row r="32">
          <cell r="B32">
            <v>633</v>
          </cell>
          <cell r="E32">
            <v>676</v>
          </cell>
          <cell r="H32" t="str">
            <v>TDC</v>
          </cell>
          <cell r="J32">
            <v>0</v>
          </cell>
          <cell r="K32">
            <v>1630000</v>
          </cell>
        </row>
        <row r="33">
          <cell r="B33">
            <v>633</v>
          </cell>
          <cell r="E33">
            <v>676</v>
          </cell>
          <cell r="H33" t="str">
            <v>TDE</v>
          </cell>
          <cell r="J33">
            <v>0</v>
          </cell>
          <cell r="K33">
            <v>1630000</v>
          </cell>
        </row>
        <row r="34">
          <cell r="B34">
            <v>633</v>
          </cell>
          <cell r="E34">
            <v>676</v>
          </cell>
          <cell r="H34" t="str">
            <v>TIU</v>
          </cell>
          <cell r="J34">
            <v>0</v>
          </cell>
          <cell r="K34">
            <v>1630000</v>
          </cell>
        </row>
        <row r="35">
          <cell r="B35">
            <v>633</v>
          </cell>
          <cell r="E35">
            <v>676</v>
          </cell>
          <cell r="H35" t="str">
            <v>TSC</v>
          </cell>
          <cell r="J35">
            <v>0</v>
          </cell>
          <cell r="K35">
            <v>1630000</v>
          </cell>
        </row>
        <row r="36">
          <cell r="B36">
            <v>633</v>
          </cell>
          <cell r="E36">
            <v>676</v>
          </cell>
          <cell r="H36" t="str">
            <v>TSE</v>
          </cell>
          <cell r="J36">
            <v>0</v>
          </cell>
          <cell r="K36">
            <v>1630000</v>
          </cell>
        </row>
        <row r="37">
          <cell r="B37">
            <v>633</v>
          </cell>
          <cell r="E37">
            <v>676</v>
          </cell>
          <cell r="H37" t="str">
            <v>TTC</v>
          </cell>
          <cell r="J37">
            <v>26.08</v>
          </cell>
          <cell r="K37">
            <v>1630000</v>
          </cell>
        </row>
        <row r="38">
          <cell r="B38">
            <v>633</v>
          </cell>
          <cell r="E38">
            <v>676</v>
          </cell>
          <cell r="H38" t="str">
            <v>TTE</v>
          </cell>
          <cell r="J38">
            <v>0</v>
          </cell>
          <cell r="K38">
            <v>1630000</v>
          </cell>
        </row>
        <row r="39">
          <cell r="B39">
            <v>611</v>
          </cell>
          <cell r="E39">
            <v>685</v>
          </cell>
          <cell r="H39" t="str">
            <v>BFC</v>
          </cell>
          <cell r="J39">
            <v>3371.09</v>
          </cell>
          <cell r="K39">
            <v>116674</v>
          </cell>
        </row>
        <row r="40">
          <cell r="B40">
            <v>611</v>
          </cell>
          <cell r="E40">
            <v>685</v>
          </cell>
          <cell r="H40" t="str">
            <v>DSU</v>
          </cell>
          <cell r="J40">
            <v>13.36</v>
          </cell>
          <cell r="K40">
            <v>116674</v>
          </cell>
        </row>
        <row r="41">
          <cell r="B41">
            <v>611</v>
          </cell>
          <cell r="E41">
            <v>685</v>
          </cell>
          <cell r="H41" t="str">
            <v>FFC</v>
          </cell>
          <cell r="J41">
            <v>1.83</v>
          </cell>
          <cell r="K41">
            <v>116674</v>
          </cell>
        </row>
        <row r="42">
          <cell r="B42">
            <v>611</v>
          </cell>
          <cell r="E42">
            <v>685</v>
          </cell>
          <cell r="H42" t="str">
            <v>FFE</v>
          </cell>
          <cell r="J42">
            <v>18.3</v>
          </cell>
          <cell r="K42">
            <v>116674</v>
          </cell>
        </row>
        <row r="43">
          <cell r="B43">
            <v>611</v>
          </cell>
          <cell r="E43">
            <v>685</v>
          </cell>
          <cell r="H43" t="str">
            <v>FMU</v>
          </cell>
          <cell r="J43">
            <v>0.53</v>
          </cell>
          <cell r="K43">
            <v>116674</v>
          </cell>
        </row>
        <row r="44">
          <cell r="B44">
            <v>611</v>
          </cell>
          <cell r="E44">
            <v>685</v>
          </cell>
          <cell r="H44" t="str">
            <v>FVC</v>
          </cell>
          <cell r="J44">
            <v>0</v>
          </cell>
          <cell r="K44">
            <v>116674</v>
          </cell>
        </row>
        <row r="45">
          <cell r="B45">
            <v>611</v>
          </cell>
          <cell r="E45">
            <v>685</v>
          </cell>
          <cell r="H45" t="str">
            <v>FVE</v>
          </cell>
          <cell r="J45">
            <v>0</v>
          </cell>
          <cell r="K45">
            <v>116674</v>
          </cell>
        </row>
        <row r="46">
          <cell r="B46">
            <v>611</v>
          </cell>
          <cell r="E46">
            <v>685</v>
          </cell>
          <cell r="H46" t="str">
            <v>ICN</v>
          </cell>
          <cell r="J46">
            <v>0</v>
          </cell>
          <cell r="K46">
            <v>116674</v>
          </cell>
        </row>
        <row r="47">
          <cell r="B47">
            <v>611</v>
          </cell>
          <cell r="E47">
            <v>685</v>
          </cell>
          <cell r="H47" t="str">
            <v>ICV</v>
          </cell>
          <cell r="J47">
            <v>0</v>
          </cell>
          <cell r="K47">
            <v>116674</v>
          </cell>
        </row>
        <row r="48">
          <cell r="B48">
            <v>611</v>
          </cell>
          <cell r="E48">
            <v>685</v>
          </cell>
          <cell r="H48" t="str">
            <v>LMR</v>
          </cell>
          <cell r="J48">
            <v>215.51</v>
          </cell>
          <cell r="K48">
            <v>116674</v>
          </cell>
        </row>
        <row r="49">
          <cell r="B49">
            <v>611</v>
          </cell>
          <cell r="E49">
            <v>685</v>
          </cell>
          <cell r="H49" t="str">
            <v>LMV</v>
          </cell>
          <cell r="J49">
            <v>-11.42</v>
          </cell>
          <cell r="K49">
            <v>116674</v>
          </cell>
        </row>
        <row r="50">
          <cell r="B50">
            <v>611</v>
          </cell>
          <cell r="E50">
            <v>685</v>
          </cell>
          <cell r="H50" t="str">
            <v>PRC</v>
          </cell>
          <cell r="J50">
            <v>657.12</v>
          </cell>
          <cell r="K50">
            <v>116674</v>
          </cell>
        </row>
        <row r="51">
          <cell r="B51">
            <v>611</v>
          </cell>
          <cell r="E51">
            <v>685</v>
          </cell>
          <cell r="H51" t="str">
            <v>PRV</v>
          </cell>
          <cell r="J51">
            <v>17.37</v>
          </cell>
          <cell r="K51">
            <v>116674</v>
          </cell>
        </row>
        <row r="52">
          <cell r="B52">
            <v>611</v>
          </cell>
          <cell r="E52">
            <v>685</v>
          </cell>
          <cell r="H52" t="str">
            <v>TDC</v>
          </cell>
          <cell r="J52">
            <v>2.83</v>
          </cell>
          <cell r="K52">
            <v>117085</v>
          </cell>
        </row>
        <row r="53">
          <cell r="B53">
            <v>611</v>
          </cell>
          <cell r="E53">
            <v>685</v>
          </cell>
          <cell r="H53" t="str">
            <v>TDE</v>
          </cell>
          <cell r="J53">
            <v>0</v>
          </cell>
          <cell r="K53">
            <v>117085</v>
          </cell>
        </row>
        <row r="54">
          <cell r="B54">
            <v>611</v>
          </cell>
          <cell r="E54">
            <v>685</v>
          </cell>
          <cell r="H54" t="str">
            <v>TIU</v>
          </cell>
          <cell r="J54">
            <v>0.01</v>
          </cell>
          <cell r="K54">
            <v>117085</v>
          </cell>
        </row>
        <row r="55">
          <cell r="B55">
            <v>611</v>
          </cell>
          <cell r="E55">
            <v>685</v>
          </cell>
          <cell r="H55" t="str">
            <v>TSC</v>
          </cell>
          <cell r="J55">
            <v>0</v>
          </cell>
          <cell r="K55">
            <v>117085</v>
          </cell>
        </row>
        <row r="56">
          <cell r="B56">
            <v>611</v>
          </cell>
          <cell r="E56">
            <v>685</v>
          </cell>
          <cell r="H56" t="str">
            <v>TSE</v>
          </cell>
          <cell r="J56">
            <v>0</v>
          </cell>
          <cell r="K56">
            <v>117085</v>
          </cell>
        </row>
        <row r="57">
          <cell r="B57">
            <v>611</v>
          </cell>
          <cell r="E57">
            <v>685</v>
          </cell>
          <cell r="H57" t="str">
            <v>TTC</v>
          </cell>
          <cell r="J57">
            <v>1.02</v>
          </cell>
          <cell r="K57">
            <v>117085</v>
          </cell>
        </row>
        <row r="58">
          <cell r="B58">
            <v>611</v>
          </cell>
          <cell r="E58">
            <v>685</v>
          </cell>
          <cell r="H58" t="str">
            <v>TTE</v>
          </cell>
          <cell r="J58">
            <v>0</v>
          </cell>
          <cell r="K58">
            <v>117085</v>
          </cell>
        </row>
        <row r="59">
          <cell r="B59">
            <v>611</v>
          </cell>
          <cell r="E59">
            <v>685</v>
          </cell>
          <cell r="H59" t="str">
            <v>VAV</v>
          </cell>
          <cell r="J59">
            <v>22.08</v>
          </cell>
          <cell r="K59">
            <v>116674</v>
          </cell>
        </row>
        <row r="60">
          <cell r="B60">
            <v>611</v>
          </cell>
          <cell r="E60">
            <v>685</v>
          </cell>
          <cell r="H60" t="str">
            <v>VDC</v>
          </cell>
          <cell r="J60">
            <v>-2.83</v>
          </cell>
          <cell r="K60">
            <v>21638</v>
          </cell>
        </row>
        <row r="61">
          <cell r="B61">
            <v>611</v>
          </cell>
          <cell r="E61">
            <v>685</v>
          </cell>
          <cell r="H61" t="str">
            <v>VFC</v>
          </cell>
          <cell r="J61">
            <v>-1.83</v>
          </cell>
          <cell r="K61">
            <v>104494</v>
          </cell>
        </row>
        <row r="62">
          <cell r="B62">
            <v>611</v>
          </cell>
          <cell r="E62">
            <v>685</v>
          </cell>
          <cell r="H62" t="str">
            <v>VFE</v>
          </cell>
          <cell r="J62">
            <v>-18.3</v>
          </cell>
          <cell r="K62">
            <v>116561</v>
          </cell>
        </row>
        <row r="63">
          <cell r="B63">
            <v>611</v>
          </cell>
          <cell r="E63">
            <v>685</v>
          </cell>
          <cell r="H63" t="str">
            <v>VIU</v>
          </cell>
          <cell r="J63">
            <v>-0.01</v>
          </cell>
          <cell r="K63">
            <v>21767</v>
          </cell>
        </row>
        <row r="64">
          <cell r="B64">
            <v>611</v>
          </cell>
          <cell r="E64">
            <v>685</v>
          </cell>
          <cell r="H64" t="str">
            <v>VMR</v>
          </cell>
          <cell r="J64">
            <v>-215.51</v>
          </cell>
          <cell r="K64">
            <v>116672</v>
          </cell>
        </row>
        <row r="65">
          <cell r="B65">
            <v>611</v>
          </cell>
          <cell r="E65">
            <v>685</v>
          </cell>
          <cell r="H65" t="str">
            <v>VMU</v>
          </cell>
          <cell r="J65">
            <v>-0.53</v>
          </cell>
          <cell r="K65">
            <v>116674</v>
          </cell>
        </row>
        <row r="66">
          <cell r="B66">
            <v>611</v>
          </cell>
          <cell r="E66">
            <v>685</v>
          </cell>
          <cell r="H66" t="str">
            <v>VMV</v>
          </cell>
          <cell r="J66">
            <v>11.42</v>
          </cell>
          <cell r="K66">
            <v>116289</v>
          </cell>
        </row>
        <row r="67">
          <cell r="B67">
            <v>611</v>
          </cell>
          <cell r="E67">
            <v>685</v>
          </cell>
          <cell r="H67" t="str">
            <v>VPV</v>
          </cell>
          <cell r="J67">
            <v>-17.37</v>
          </cell>
          <cell r="K67">
            <v>116561</v>
          </cell>
        </row>
        <row r="68">
          <cell r="B68">
            <v>611</v>
          </cell>
          <cell r="E68">
            <v>685</v>
          </cell>
          <cell r="H68" t="str">
            <v>VRC</v>
          </cell>
          <cell r="J68">
            <v>-657.12</v>
          </cell>
          <cell r="K68">
            <v>116674</v>
          </cell>
        </row>
        <row r="69">
          <cell r="B69">
            <v>611</v>
          </cell>
          <cell r="E69">
            <v>685</v>
          </cell>
          <cell r="H69" t="str">
            <v>VSU</v>
          </cell>
          <cell r="J69">
            <v>-13.36</v>
          </cell>
          <cell r="K69">
            <v>115947</v>
          </cell>
        </row>
        <row r="70">
          <cell r="B70">
            <v>611</v>
          </cell>
          <cell r="E70">
            <v>685</v>
          </cell>
          <cell r="H70" t="str">
            <v>VTC</v>
          </cell>
          <cell r="J70">
            <v>-1.02</v>
          </cell>
          <cell r="K70">
            <v>19965</v>
          </cell>
        </row>
        <row r="71">
          <cell r="B71">
            <v>611</v>
          </cell>
          <cell r="E71">
            <v>685</v>
          </cell>
          <cell r="H71" t="str">
            <v>BFC</v>
          </cell>
          <cell r="J71">
            <v>7.28</v>
          </cell>
          <cell r="K71">
            <v>252</v>
          </cell>
        </row>
        <row r="72">
          <cell r="B72">
            <v>611</v>
          </cell>
          <cell r="E72">
            <v>685</v>
          </cell>
          <cell r="H72" t="str">
            <v>DSU</v>
          </cell>
          <cell r="J72">
            <v>0.02</v>
          </cell>
          <cell r="K72">
            <v>252</v>
          </cell>
        </row>
        <row r="73">
          <cell r="B73">
            <v>611</v>
          </cell>
          <cell r="E73">
            <v>685</v>
          </cell>
          <cell r="H73" t="str">
            <v>FFC</v>
          </cell>
          <cell r="J73">
            <v>0</v>
          </cell>
          <cell r="K73">
            <v>252</v>
          </cell>
        </row>
        <row r="74">
          <cell r="B74">
            <v>611</v>
          </cell>
          <cell r="E74">
            <v>685</v>
          </cell>
          <cell r="H74" t="str">
            <v>FFE</v>
          </cell>
          <cell r="J74">
            <v>0.04</v>
          </cell>
          <cell r="K74">
            <v>252</v>
          </cell>
        </row>
        <row r="75">
          <cell r="B75">
            <v>611</v>
          </cell>
          <cell r="E75">
            <v>685</v>
          </cell>
          <cell r="H75" t="str">
            <v>FMU</v>
          </cell>
          <cell r="J75">
            <v>0</v>
          </cell>
          <cell r="K75">
            <v>252</v>
          </cell>
        </row>
        <row r="76">
          <cell r="B76">
            <v>611</v>
          </cell>
          <cell r="E76">
            <v>685</v>
          </cell>
          <cell r="H76" t="str">
            <v>FVC</v>
          </cell>
          <cell r="J76">
            <v>0</v>
          </cell>
          <cell r="K76">
            <v>252</v>
          </cell>
        </row>
        <row r="77">
          <cell r="B77">
            <v>611</v>
          </cell>
          <cell r="E77">
            <v>685</v>
          </cell>
          <cell r="H77" t="str">
            <v>FVE</v>
          </cell>
          <cell r="J77">
            <v>0</v>
          </cell>
          <cell r="K77">
            <v>252</v>
          </cell>
        </row>
        <row r="78">
          <cell r="B78">
            <v>611</v>
          </cell>
          <cell r="E78">
            <v>685</v>
          </cell>
          <cell r="H78" t="str">
            <v>ICN</v>
          </cell>
          <cell r="J78">
            <v>0</v>
          </cell>
          <cell r="K78">
            <v>252</v>
          </cell>
        </row>
        <row r="79">
          <cell r="B79">
            <v>611</v>
          </cell>
          <cell r="E79">
            <v>685</v>
          </cell>
          <cell r="H79" t="str">
            <v>ICV</v>
          </cell>
          <cell r="J79">
            <v>0</v>
          </cell>
          <cell r="K79">
            <v>252</v>
          </cell>
        </row>
        <row r="80">
          <cell r="B80">
            <v>611</v>
          </cell>
          <cell r="E80">
            <v>685</v>
          </cell>
          <cell r="H80" t="str">
            <v>LMR</v>
          </cell>
          <cell r="J80">
            <v>0.47</v>
          </cell>
          <cell r="K80">
            <v>252</v>
          </cell>
        </row>
        <row r="81">
          <cell r="B81">
            <v>611</v>
          </cell>
          <cell r="E81">
            <v>685</v>
          </cell>
          <cell r="H81" t="str">
            <v>LMV</v>
          </cell>
          <cell r="J81">
            <v>-0.02</v>
          </cell>
          <cell r="K81">
            <v>252</v>
          </cell>
        </row>
        <row r="82">
          <cell r="B82">
            <v>611</v>
          </cell>
          <cell r="E82">
            <v>685</v>
          </cell>
          <cell r="H82" t="str">
            <v>PRC</v>
          </cell>
          <cell r="J82">
            <v>1.42</v>
          </cell>
          <cell r="K82">
            <v>252</v>
          </cell>
        </row>
        <row r="83">
          <cell r="B83">
            <v>611</v>
          </cell>
          <cell r="E83">
            <v>685</v>
          </cell>
          <cell r="H83" t="str">
            <v>PRV</v>
          </cell>
          <cell r="J83">
            <v>0.04</v>
          </cell>
          <cell r="K83">
            <v>252</v>
          </cell>
        </row>
        <row r="84">
          <cell r="B84">
            <v>611</v>
          </cell>
          <cell r="E84">
            <v>685</v>
          </cell>
          <cell r="H84" t="str">
            <v>TDC</v>
          </cell>
          <cell r="J84">
            <v>0.03</v>
          </cell>
          <cell r="K84">
            <v>252</v>
          </cell>
        </row>
        <row r="85">
          <cell r="B85">
            <v>611</v>
          </cell>
          <cell r="E85">
            <v>685</v>
          </cell>
          <cell r="H85" t="str">
            <v>TDE</v>
          </cell>
          <cell r="J85">
            <v>0</v>
          </cell>
          <cell r="K85">
            <v>252</v>
          </cell>
        </row>
        <row r="86">
          <cell r="B86">
            <v>611</v>
          </cell>
          <cell r="E86">
            <v>685</v>
          </cell>
          <cell r="H86" t="str">
            <v>TIU</v>
          </cell>
          <cell r="J86">
            <v>0</v>
          </cell>
          <cell r="K86">
            <v>252</v>
          </cell>
        </row>
        <row r="87">
          <cell r="B87">
            <v>611</v>
          </cell>
          <cell r="E87">
            <v>685</v>
          </cell>
          <cell r="H87" t="str">
            <v>TSC</v>
          </cell>
          <cell r="J87">
            <v>0</v>
          </cell>
          <cell r="K87">
            <v>252</v>
          </cell>
        </row>
        <row r="88">
          <cell r="B88">
            <v>611</v>
          </cell>
          <cell r="E88">
            <v>685</v>
          </cell>
          <cell r="H88" t="str">
            <v>TSE</v>
          </cell>
          <cell r="J88">
            <v>0</v>
          </cell>
          <cell r="K88">
            <v>252</v>
          </cell>
        </row>
        <row r="89">
          <cell r="B89">
            <v>611</v>
          </cell>
          <cell r="E89">
            <v>685</v>
          </cell>
          <cell r="H89" t="str">
            <v>TTC</v>
          </cell>
          <cell r="J89">
            <v>0.01</v>
          </cell>
          <cell r="K89">
            <v>252</v>
          </cell>
        </row>
        <row r="90">
          <cell r="B90">
            <v>611</v>
          </cell>
          <cell r="E90">
            <v>685</v>
          </cell>
          <cell r="H90" t="str">
            <v>TTE</v>
          </cell>
          <cell r="J90">
            <v>0</v>
          </cell>
          <cell r="K90">
            <v>252</v>
          </cell>
        </row>
        <row r="91">
          <cell r="B91">
            <v>611</v>
          </cell>
          <cell r="E91">
            <v>685</v>
          </cell>
          <cell r="H91" t="str">
            <v>VAV</v>
          </cell>
          <cell r="J91">
            <v>0.05</v>
          </cell>
          <cell r="K91">
            <v>252</v>
          </cell>
        </row>
        <row r="92">
          <cell r="B92">
            <v>611</v>
          </cell>
          <cell r="E92">
            <v>685</v>
          </cell>
          <cell r="H92" t="str">
            <v>VDC</v>
          </cell>
          <cell r="J92">
            <v>-0.03</v>
          </cell>
          <cell r="K92">
            <v>252</v>
          </cell>
        </row>
        <row r="93">
          <cell r="B93">
            <v>611</v>
          </cell>
          <cell r="E93">
            <v>685</v>
          </cell>
          <cell r="H93" t="str">
            <v>VFE</v>
          </cell>
          <cell r="J93">
            <v>-0.04</v>
          </cell>
          <cell r="K93">
            <v>252</v>
          </cell>
        </row>
        <row r="94">
          <cell r="B94">
            <v>611</v>
          </cell>
          <cell r="E94">
            <v>685</v>
          </cell>
          <cell r="H94" t="str">
            <v>VIU</v>
          </cell>
          <cell r="J94">
            <v>0</v>
          </cell>
          <cell r="K94">
            <v>252</v>
          </cell>
        </row>
        <row r="95">
          <cell r="B95">
            <v>611</v>
          </cell>
          <cell r="E95">
            <v>685</v>
          </cell>
          <cell r="H95" t="str">
            <v>VMR</v>
          </cell>
          <cell r="J95">
            <v>-0.47</v>
          </cell>
          <cell r="K95">
            <v>252</v>
          </cell>
        </row>
        <row r="96">
          <cell r="B96">
            <v>611</v>
          </cell>
          <cell r="E96">
            <v>685</v>
          </cell>
          <cell r="H96" t="str">
            <v>VMU</v>
          </cell>
          <cell r="J96">
            <v>0</v>
          </cell>
          <cell r="K96">
            <v>252</v>
          </cell>
        </row>
        <row r="97">
          <cell r="B97">
            <v>611</v>
          </cell>
          <cell r="E97">
            <v>685</v>
          </cell>
          <cell r="H97" t="str">
            <v>VMV</v>
          </cell>
          <cell r="J97">
            <v>0.02</v>
          </cell>
          <cell r="K97">
            <v>252</v>
          </cell>
        </row>
        <row r="98">
          <cell r="B98">
            <v>611</v>
          </cell>
          <cell r="E98">
            <v>685</v>
          </cell>
          <cell r="H98" t="str">
            <v>VPV</v>
          </cell>
          <cell r="J98">
            <v>-0.04</v>
          </cell>
          <cell r="K98">
            <v>252</v>
          </cell>
        </row>
        <row r="99">
          <cell r="B99">
            <v>611</v>
          </cell>
          <cell r="E99">
            <v>685</v>
          </cell>
          <cell r="H99" t="str">
            <v>VRC</v>
          </cell>
          <cell r="J99">
            <v>-1.42</v>
          </cell>
          <cell r="K99">
            <v>252</v>
          </cell>
        </row>
        <row r="100">
          <cell r="B100">
            <v>611</v>
          </cell>
          <cell r="E100">
            <v>685</v>
          </cell>
          <cell r="H100" t="str">
            <v>VSU</v>
          </cell>
          <cell r="J100">
            <v>-0.02</v>
          </cell>
          <cell r="K100">
            <v>252</v>
          </cell>
        </row>
        <row r="101">
          <cell r="B101">
            <v>611</v>
          </cell>
          <cell r="E101">
            <v>685</v>
          </cell>
          <cell r="H101" t="str">
            <v>VTC</v>
          </cell>
          <cell r="J101">
            <v>-0.01</v>
          </cell>
          <cell r="K101">
            <v>252</v>
          </cell>
        </row>
        <row r="102">
          <cell r="B102">
            <v>611</v>
          </cell>
          <cell r="E102">
            <v>685</v>
          </cell>
          <cell r="H102" t="str">
            <v>BFC</v>
          </cell>
          <cell r="J102">
            <v>3.21</v>
          </cell>
          <cell r="K102">
            <v>111</v>
          </cell>
        </row>
        <row r="103">
          <cell r="B103">
            <v>611</v>
          </cell>
          <cell r="E103">
            <v>685</v>
          </cell>
          <cell r="H103" t="str">
            <v>DSU</v>
          </cell>
          <cell r="J103">
            <v>0</v>
          </cell>
          <cell r="K103">
            <v>111</v>
          </cell>
        </row>
        <row r="104">
          <cell r="B104">
            <v>611</v>
          </cell>
          <cell r="E104">
            <v>685</v>
          </cell>
          <cell r="H104" t="str">
            <v>FFC</v>
          </cell>
          <cell r="J104">
            <v>0</v>
          </cell>
          <cell r="K104">
            <v>111</v>
          </cell>
        </row>
        <row r="105">
          <cell r="B105">
            <v>611</v>
          </cell>
          <cell r="E105">
            <v>685</v>
          </cell>
          <cell r="H105" t="str">
            <v>FFE</v>
          </cell>
          <cell r="J105">
            <v>0.02</v>
          </cell>
          <cell r="K105">
            <v>111</v>
          </cell>
        </row>
        <row r="106">
          <cell r="B106">
            <v>611</v>
          </cell>
          <cell r="E106">
            <v>685</v>
          </cell>
          <cell r="H106" t="str">
            <v>FMU</v>
          </cell>
          <cell r="J106">
            <v>0</v>
          </cell>
          <cell r="K106">
            <v>111</v>
          </cell>
        </row>
        <row r="107">
          <cell r="B107">
            <v>611</v>
          </cell>
          <cell r="E107">
            <v>685</v>
          </cell>
          <cell r="H107" t="str">
            <v>FVC</v>
          </cell>
          <cell r="J107">
            <v>0</v>
          </cell>
          <cell r="K107">
            <v>111</v>
          </cell>
        </row>
        <row r="108">
          <cell r="B108">
            <v>611</v>
          </cell>
          <cell r="E108">
            <v>685</v>
          </cell>
          <cell r="H108" t="str">
            <v>FVE</v>
          </cell>
          <cell r="J108">
            <v>0</v>
          </cell>
          <cell r="K108">
            <v>111</v>
          </cell>
        </row>
        <row r="109">
          <cell r="B109">
            <v>611</v>
          </cell>
          <cell r="E109">
            <v>685</v>
          </cell>
          <cell r="H109" t="str">
            <v>ICN</v>
          </cell>
          <cell r="J109">
            <v>0</v>
          </cell>
          <cell r="K109">
            <v>111</v>
          </cell>
        </row>
        <row r="110">
          <cell r="B110">
            <v>611</v>
          </cell>
          <cell r="E110">
            <v>685</v>
          </cell>
          <cell r="H110" t="str">
            <v>ICV</v>
          </cell>
          <cell r="J110">
            <v>0</v>
          </cell>
          <cell r="K110">
            <v>111</v>
          </cell>
        </row>
        <row r="111">
          <cell r="B111">
            <v>611</v>
          </cell>
          <cell r="E111">
            <v>685</v>
          </cell>
          <cell r="H111" t="str">
            <v>LMR</v>
          </cell>
          <cell r="J111">
            <v>0.21</v>
          </cell>
          <cell r="K111">
            <v>111</v>
          </cell>
        </row>
        <row r="112">
          <cell r="B112">
            <v>611</v>
          </cell>
          <cell r="E112">
            <v>685</v>
          </cell>
          <cell r="H112" t="str">
            <v>LMV</v>
          </cell>
          <cell r="J112">
            <v>-0.01</v>
          </cell>
          <cell r="K112">
            <v>111</v>
          </cell>
        </row>
        <row r="113">
          <cell r="B113">
            <v>611</v>
          </cell>
          <cell r="E113">
            <v>685</v>
          </cell>
          <cell r="H113" t="str">
            <v>PRC</v>
          </cell>
          <cell r="J113">
            <v>0.63</v>
          </cell>
          <cell r="K113">
            <v>111</v>
          </cell>
        </row>
        <row r="114">
          <cell r="B114">
            <v>611</v>
          </cell>
          <cell r="E114">
            <v>685</v>
          </cell>
          <cell r="H114" t="str">
            <v>PRV</v>
          </cell>
          <cell r="J114">
            <v>0.02</v>
          </cell>
          <cell r="K114">
            <v>111</v>
          </cell>
        </row>
        <row r="115">
          <cell r="B115">
            <v>611</v>
          </cell>
          <cell r="E115">
            <v>685</v>
          </cell>
          <cell r="H115" t="str">
            <v>TDC</v>
          </cell>
          <cell r="J115">
            <v>0.01</v>
          </cell>
          <cell r="K115">
            <v>111</v>
          </cell>
        </row>
        <row r="116">
          <cell r="B116">
            <v>611</v>
          </cell>
          <cell r="E116">
            <v>685</v>
          </cell>
          <cell r="H116" t="str">
            <v>TDE</v>
          </cell>
          <cell r="J116">
            <v>0</v>
          </cell>
          <cell r="K116">
            <v>111</v>
          </cell>
        </row>
        <row r="117">
          <cell r="B117">
            <v>611</v>
          </cell>
          <cell r="E117">
            <v>685</v>
          </cell>
          <cell r="H117" t="str">
            <v>TIU</v>
          </cell>
          <cell r="J117">
            <v>0</v>
          </cell>
          <cell r="K117">
            <v>111</v>
          </cell>
        </row>
        <row r="118">
          <cell r="B118">
            <v>611</v>
          </cell>
          <cell r="E118">
            <v>685</v>
          </cell>
          <cell r="H118" t="str">
            <v>TSC</v>
          </cell>
          <cell r="J118">
            <v>0</v>
          </cell>
          <cell r="K118">
            <v>111</v>
          </cell>
        </row>
        <row r="119">
          <cell r="B119">
            <v>611</v>
          </cell>
          <cell r="E119">
            <v>685</v>
          </cell>
          <cell r="H119" t="str">
            <v>TSE</v>
          </cell>
          <cell r="J119">
            <v>0</v>
          </cell>
          <cell r="K119">
            <v>111</v>
          </cell>
        </row>
        <row r="120">
          <cell r="B120">
            <v>611</v>
          </cell>
          <cell r="E120">
            <v>685</v>
          </cell>
          <cell r="H120" t="str">
            <v>TTC</v>
          </cell>
          <cell r="J120">
            <v>0.01</v>
          </cell>
          <cell r="K120">
            <v>111</v>
          </cell>
        </row>
        <row r="121">
          <cell r="B121">
            <v>611</v>
          </cell>
          <cell r="E121">
            <v>685</v>
          </cell>
          <cell r="H121" t="str">
            <v>TTE</v>
          </cell>
          <cell r="J121">
            <v>0</v>
          </cell>
          <cell r="K121">
            <v>111</v>
          </cell>
        </row>
        <row r="122">
          <cell r="B122">
            <v>611</v>
          </cell>
          <cell r="E122">
            <v>685</v>
          </cell>
          <cell r="H122" t="str">
            <v>VAV</v>
          </cell>
          <cell r="J122">
            <v>0.02</v>
          </cell>
          <cell r="K122">
            <v>111</v>
          </cell>
        </row>
        <row r="123">
          <cell r="B123">
            <v>611</v>
          </cell>
          <cell r="E123">
            <v>685</v>
          </cell>
          <cell r="H123" t="str">
            <v>VDC</v>
          </cell>
          <cell r="J123">
            <v>-0.01</v>
          </cell>
          <cell r="K123">
            <v>111</v>
          </cell>
        </row>
        <row r="124">
          <cell r="B124">
            <v>611</v>
          </cell>
          <cell r="E124">
            <v>685</v>
          </cell>
          <cell r="H124" t="str">
            <v>VFE</v>
          </cell>
          <cell r="J124">
            <v>-0.02</v>
          </cell>
          <cell r="K124">
            <v>111</v>
          </cell>
        </row>
        <row r="125">
          <cell r="B125">
            <v>611</v>
          </cell>
          <cell r="E125">
            <v>685</v>
          </cell>
          <cell r="H125" t="str">
            <v>VIU</v>
          </cell>
          <cell r="J125">
            <v>0</v>
          </cell>
          <cell r="K125">
            <v>111</v>
          </cell>
        </row>
        <row r="126">
          <cell r="B126">
            <v>611</v>
          </cell>
          <cell r="E126">
            <v>685</v>
          </cell>
          <cell r="H126" t="str">
            <v>VMR</v>
          </cell>
          <cell r="J126">
            <v>-0.21</v>
          </cell>
          <cell r="K126">
            <v>111</v>
          </cell>
        </row>
        <row r="127">
          <cell r="B127">
            <v>611</v>
          </cell>
          <cell r="E127">
            <v>685</v>
          </cell>
          <cell r="H127" t="str">
            <v>VMU</v>
          </cell>
          <cell r="J127">
            <v>0</v>
          </cell>
          <cell r="K127">
            <v>111</v>
          </cell>
        </row>
        <row r="128">
          <cell r="B128">
            <v>611</v>
          </cell>
          <cell r="E128">
            <v>685</v>
          </cell>
          <cell r="H128" t="str">
            <v>VMV</v>
          </cell>
          <cell r="J128">
            <v>0.01</v>
          </cell>
          <cell r="K128">
            <v>111</v>
          </cell>
        </row>
        <row r="129">
          <cell r="B129">
            <v>611</v>
          </cell>
          <cell r="E129">
            <v>685</v>
          </cell>
          <cell r="H129" t="str">
            <v>VPV</v>
          </cell>
          <cell r="J129">
            <v>-0.02</v>
          </cell>
          <cell r="K129">
            <v>111</v>
          </cell>
        </row>
        <row r="130">
          <cell r="B130">
            <v>611</v>
          </cell>
          <cell r="E130">
            <v>685</v>
          </cell>
          <cell r="H130" t="str">
            <v>VRC</v>
          </cell>
          <cell r="J130">
            <v>-0.63</v>
          </cell>
          <cell r="K130">
            <v>111</v>
          </cell>
        </row>
        <row r="131">
          <cell r="B131">
            <v>611</v>
          </cell>
          <cell r="E131">
            <v>685</v>
          </cell>
          <cell r="H131" t="str">
            <v>VTC</v>
          </cell>
          <cell r="J131">
            <v>-0.01</v>
          </cell>
          <cell r="K131">
            <v>111</v>
          </cell>
        </row>
        <row r="132">
          <cell r="B132">
            <v>612</v>
          </cell>
          <cell r="E132">
            <v>686</v>
          </cell>
          <cell r="H132" t="str">
            <v>BFC</v>
          </cell>
          <cell r="J132">
            <v>10.43</v>
          </cell>
          <cell r="K132">
            <v>361</v>
          </cell>
        </row>
        <row r="133">
          <cell r="B133">
            <v>612</v>
          </cell>
          <cell r="E133">
            <v>686</v>
          </cell>
          <cell r="H133" t="str">
            <v>DSU</v>
          </cell>
          <cell r="J133">
            <v>0</v>
          </cell>
          <cell r="K133">
            <v>361</v>
          </cell>
        </row>
        <row r="134">
          <cell r="B134">
            <v>612</v>
          </cell>
          <cell r="E134">
            <v>686</v>
          </cell>
          <cell r="H134" t="str">
            <v>FFC</v>
          </cell>
          <cell r="J134">
            <v>0</v>
          </cell>
          <cell r="K134">
            <v>361</v>
          </cell>
        </row>
        <row r="135">
          <cell r="B135">
            <v>612</v>
          </cell>
          <cell r="E135">
            <v>686</v>
          </cell>
          <cell r="H135" t="str">
            <v>FFE</v>
          </cell>
          <cell r="J135">
            <v>0.06</v>
          </cell>
          <cell r="K135">
            <v>361</v>
          </cell>
        </row>
        <row r="136">
          <cell r="B136">
            <v>612</v>
          </cell>
          <cell r="E136">
            <v>686</v>
          </cell>
          <cell r="H136" t="str">
            <v>FMU</v>
          </cell>
          <cell r="J136">
            <v>0.01</v>
          </cell>
          <cell r="K136">
            <v>361</v>
          </cell>
        </row>
        <row r="137">
          <cell r="B137">
            <v>612</v>
          </cell>
          <cell r="E137">
            <v>686</v>
          </cell>
          <cell r="H137" t="str">
            <v>FVC</v>
          </cell>
          <cell r="J137">
            <v>0</v>
          </cell>
          <cell r="K137">
            <v>361</v>
          </cell>
        </row>
        <row r="138">
          <cell r="B138">
            <v>612</v>
          </cell>
          <cell r="E138">
            <v>686</v>
          </cell>
          <cell r="H138" t="str">
            <v>FVE</v>
          </cell>
          <cell r="J138">
            <v>0</v>
          </cell>
          <cell r="K138">
            <v>361</v>
          </cell>
        </row>
        <row r="139">
          <cell r="B139">
            <v>612</v>
          </cell>
          <cell r="E139">
            <v>686</v>
          </cell>
          <cell r="H139" t="str">
            <v>ICN</v>
          </cell>
          <cell r="J139">
            <v>0</v>
          </cell>
          <cell r="K139">
            <v>361</v>
          </cell>
        </row>
        <row r="140">
          <cell r="B140">
            <v>612</v>
          </cell>
          <cell r="E140">
            <v>686</v>
          </cell>
          <cell r="H140" t="str">
            <v>ICV</v>
          </cell>
          <cell r="J140">
            <v>0</v>
          </cell>
          <cell r="K140">
            <v>361</v>
          </cell>
        </row>
        <row r="141">
          <cell r="B141">
            <v>612</v>
          </cell>
          <cell r="E141">
            <v>686</v>
          </cell>
          <cell r="H141" t="str">
            <v>LMR</v>
          </cell>
          <cell r="J141">
            <v>0.61</v>
          </cell>
          <cell r="K141">
            <v>361</v>
          </cell>
        </row>
        <row r="142">
          <cell r="B142">
            <v>612</v>
          </cell>
          <cell r="E142">
            <v>686</v>
          </cell>
          <cell r="H142" t="str">
            <v>LMV</v>
          </cell>
          <cell r="J142">
            <v>-0.03</v>
          </cell>
          <cell r="K142">
            <v>361</v>
          </cell>
        </row>
        <row r="143">
          <cell r="B143">
            <v>612</v>
          </cell>
          <cell r="E143">
            <v>686</v>
          </cell>
          <cell r="H143" t="str">
            <v>PRC</v>
          </cell>
          <cell r="J143">
            <v>1.59</v>
          </cell>
          <cell r="K143">
            <v>361</v>
          </cell>
        </row>
        <row r="144">
          <cell r="B144">
            <v>612</v>
          </cell>
          <cell r="E144">
            <v>686</v>
          </cell>
          <cell r="H144" t="str">
            <v>PRV</v>
          </cell>
          <cell r="J144">
            <v>0.06</v>
          </cell>
          <cell r="K144">
            <v>361</v>
          </cell>
        </row>
        <row r="145">
          <cell r="B145">
            <v>612</v>
          </cell>
          <cell r="E145">
            <v>686</v>
          </cell>
          <cell r="H145" t="str">
            <v>TDC</v>
          </cell>
          <cell r="J145">
            <v>0.03</v>
          </cell>
          <cell r="K145">
            <v>361</v>
          </cell>
        </row>
        <row r="146">
          <cell r="B146">
            <v>612</v>
          </cell>
          <cell r="E146">
            <v>686</v>
          </cell>
          <cell r="H146" t="str">
            <v>TDE</v>
          </cell>
          <cell r="J146">
            <v>0</v>
          </cell>
          <cell r="K146">
            <v>361</v>
          </cell>
        </row>
        <row r="147">
          <cell r="B147">
            <v>612</v>
          </cell>
          <cell r="E147">
            <v>686</v>
          </cell>
          <cell r="H147" t="str">
            <v>TIU</v>
          </cell>
          <cell r="J147">
            <v>0.01</v>
          </cell>
          <cell r="K147">
            <v>361</v>
          </cell>
        </row>
        <row r="148">
          <cell r="B148">
            <v>612</v>
          </cell>
          <cell r="E148">
            <v>686</v>
          </cell>
          <cell r="H148" t="str">
            <v>TSC</v>
          </cell>
          <cell r="J148">
            <v>0</v>
          </cell>
          <cell r="K148">
            <v>361</v>
          </cell>
        </row>
        <row r="149">
          <cell r="B149">
            <v>612</v>
          </cell>
          <cell r="E149">
            <v>686</v>
          </cell>
          <cell r="H149" t="str">
            <v>TSE</v>
          </cell>
          <cell r="J149">
            <v>0</v>
          </cell>
          <cell r="K149">
            <v>361</v>
          </cell>
        </row>
        <row r="150">
          <cell r="B150">
            <v>612</v>
          </cell>
          <cell r="E150">
            <v>686</v>
          </cell>
          <cell r="H150" t="str">
            <v>TTC</v>
          </cell>
          <cell r="J150">
            <v>0.01</v>
          </cell>
          <cell r="K150">
            <v>361</v>
          </cell>
        </row>
        <row r="151">
          <cell r="B151">
            <v>612</v>
          </cell>
          <cell r="E151">
            <v>686</v>
          </cell>
          <cell r="H151" t="str">
            <v>TTE</v>
          </cell>
          <cell r="J151">
            <v>0</v>
          </cell>
          <cell r="K151">
            <v>361</v>
          </cell>
        </row>
        <row r="152">
          <cell r="B152">
            <v>612</v>
          </cell>
          <cell r="E152">
            <v>686</v>
          </cell>
          <cell r="H152" t="str">
            <v>VAV</v>
          </cell>
          <cell r="J152">
            <v>0.1</v>
          </cell>
          <cell r="K152">
            <v>361</v>
          </cell>
        </row>
        <row r="153">
          <cell r="B153">
            <v>612</v>
          </cell>
          <cell r="E153">
            <v>686</v>
          </cell>
          <cell r="H153" t="str">
            <v>VDC</v>
          </cell>
          <cell r="J153">
            <v>-0.03</v>
          </cell>
          <cell r="K153">
            <v>318</v>
          </cell>
        </row>
        <row r="154">
          <cell r="B154">
            <v>612</v>
          </cell>
          <cell r="E154">
            <v>686</v>
          </cell>
          <cell r="H154" t="str">
            <v>VFE</v>
          </cell>
          <cell r="J154">
            <v>-0.06</v>
          </cell>
          <cell r="K154">
            <v>354</v>
          </cell>
        </row>
        <row r="155">
          <cell r="B155">
            <v>612</v>
          </cell>
          <cell r="E155">
            <v>686</v>
          </cell>
          <cell r="H155" t="str">
            <v>VIU</v>
          </cell>
          <cell r="J155">
            <v>-0.01</v>
          </cell>
          <cell r="K155">
            <v>325</v>
          </cell>
        </row>
        <row r="156">
          <cell r="B156">
            <v>612</v>
          </cell>
          <cell r="E156">
            <v>686</v>
          </cell>
          <cell r="H156" t="str">
            <v>VMR</v>
          </cell>
          <cell r="J156">
            <v>-0.61</v>
          </cell>
          <cell r="K156">
            <v>361</v>
          </cell>
        </row>
        <row r="157">
          <cell r="B157">
            <v>612</v>
          </cell>
          <cell r="E157">
            <v>686</v>
          </cell>
          <cell r="H157" t="str">
            <v>VMU</v>
          </cell>
          <cell r="J157">
            <v>-0.01</v>
          </cell>
          <cell r="K157">
            <v>361</v>
          </cell>
        </row>
        <row r="158">
          <cell r="B158">
            <v>612</v>
          </cell>
          <cell r="E158">
            <v>686</v>
          </cell>
          <cell r="H158" t="str">
            <v>VMV</v>
          </cell>
          <cell r="J158">
            <v>0.03</v>
          </cell>
          <cell r="K158">
            <v>318</v>
          </cell>
        </row>
        <row r="159">
          <cell r="B159">
            <v>612</v>
          </cell>
          <cell r="E159">
            <v>686</v>
          </cell>
          <cell r="H159" t="str">
            <v>VPV</v>
          </cell>
          <cell r="J159">
            <v>-0.06</v>
          </cell>
          <cell r="K159">
            <v>354</v>
          </cell>
        </row>
        <row r="160">
          <cell r="B160">
            <v>612</v>
          </cell>
          <cell r="E160">
            <v>686</v>
          </cell>
          <cell r="H160" t="str">
            <v>VRC</v>
          </cell>
          <cell r="J160">
            <v>-1.59</v>
          </cell>
          <cell r="K160">
            <v>361</v>
          </cell>
        </row>
        <row r="161">
          <cell r="B161">
            <v>612</v>
          </cell>
          <cell r="E161">
            <v>686</v>
          </cell>
          <cell r="H161" t="str">
            <v>VSU</v>
          </cell>
          <cell r="J161">
            <v>0</v>
          </cell>
          <cell r="K161">
            <v>243</v>
          </cell>
        </row>
        <row r="162">
          <cell r="B162">
            <v>612</v>
          </cell>
          <cell r="E162">
            <v>686</v>
          </cell>
          <cell r="H162" t="str">
            <v>VTC</v>
          </cell>
          <cell r="J162">
            <v>-0.01</v>
          </cell>
          <cell r="K162">
            <v>207</v>
          </cell>
        </row>
        <row r="163">
          <cell r="B163">
            <v>632</v>
          </cell>
          <cell r="E163">
            <v>676</v>
          </cell>
          <cell r="H163" t="str">
            <v>DSM</v>
          </cell>
          <cell r="J163">
            <v>352.07</v>
          </cell>
          <cell r="K163">
            <v>545000</v>
          </cell>
        </row>
        <row r="164">
          <cell r="B164">
            <v>633</v>
          </cell>
          <cell r="E164">
            <v>676</v>
          </cell>
          <cell r="H164" t="str">
            <v>DSM</v>
          </cell>
          <cell r="J164">
            <v>102.69</v>
          </cell>
          <cell r="K164">
            <v>1630000</v>
          </cell>
        </row>
        <row r="165">
          <cell r="B165">
            <v>611</v>
          </cell>
          <cell r="E165">
            <v>685</v>
          </cell>
          <cell r="H165" t="str">
            <v>DSM</v>
          </cell>
          <cell r="J165">
            <v>891.94</v>
          </cell>
          <cell r="K165">
            <v>116674</v>
          </cell>
        </row>
        <row r="166">
          <cell r="B166">
            <v>611</v>
          </cell>
          <cell r="E166">
            <v>685</v>
          </cell>
          <cell r="H166" t="str">
            <v>VSM</v>
          </cell>
          <cell r="J166">
            <v>-891.94</v>
          </cell>
          <cell r="K166">
            <v>116674</v>
          </cell>
        </row>
        <row r="167">
          <cell r="B167">
            <v>611</v>
          </cell>
          <cell r="E167">
            <v>685</v>
          </cell>
          <cell r="H167" t="str">
            <v>DSM</v>
          </cell>
          <cell r="J167">
            <v>1.93</v>
          </cell>
          <cell r="K167">
            <v>252</v>
          </cell>
        </row>
        <row r="168">
          <cell r="B168">
            <v>611</v>
          </cell>
          <cell r="E168">
            <v>685</v>
          </cell>
          <cell r="H168" t="str">
            <v>VSM</v>
          </cell>
          <cell r="J168">
            <v>-1.93</v>
          </cell>
          <cell r="K168">
            <v>252</v>
          </cell>
        </row>
        <row r="169">
          <cell r="B169">
            <v>611</v>
          </cell>
          <cell r="E169">
            <v>685</v>
          </cell>
          <cell r="H169" t="str">
            <v>DSM</v>
          </cell>
          <cell r="J169">
            <v>0.85</v>
          </cell>
          <cell r="K169">
            <v>111</v>
          </cell>
        </row>
        <row r="170">
          <cell r="B170">
            <v>611</v>
          </cell>
          <cell r="E170">
            <v>685</v>
          </cell>
          <cell r="H170" t="str">
            <v>VSM</v>
          </cell>
          <cell r="J170">
            <v>-0.85</v>
          </cell>
          <cell r="K170">
            <v>111</v>
          </cell>
        </row>
        <row r="171">
          <cell r="B171">
            <v>612</v>
          </cell>
          <cell r="E171">
            <v>686</v>
          </cell>
          <cell r="H171" t="str">
            <v>DSM</v>
          </cell>
          <cell r="J171">
            <v>2.23</v>
          </cell>
          <cell r="K171">
            <v>361</v>
          </cell>
        </row>
        <row r="172">
          <cell r="B172">
            <v>612</v>
          </cell>
          <cell r="E172">
            <v>686</v>
          </cell>
          <cell r="H172" t="str">
            <v>VSM</v>
          </cell>
          <cell r="J172">
            <v>-2.23</v>
          </cell>
          <cell r="K172">
            <v>361</v>
          </cell>
        </row>
        <row r="173">
          <cell r="B173">
            <v>632</v>
          </cell>
          <cell r="E173">
            <v>676</v>
          </cell>
          <cell r="H173" t="str">
            <v>ECR</v>
          </cell>
          <cell r="J173">
            <v>1428.45</v>
          </cell>
          <cell r="K173">
            <v>545000</v>
          </cell>
        </row>
        <row r="174">
          <cell r="B174">
            <v>633</v>
          </cell>
          <cell r="E174">
            <v>676</v>
          </cell>
          <cell r="H174" t="str">
            <v>ECR</v>
          </cell>
          <cell r="J174">
            <v>3791.38</v>
          </cell>
          <cell r="K174">
            <v>1630000</v>
          </cell>
        </row>
        <row r="175">
          <cell r="B175">
            <v>611</v>
          </cell>
          <cell r="E175">
            <v>685</v>
          </cell>
          <cell r="H175" t="str">
            <v>ECR</v>
          </cell>
          <cell r="J175">
            <v>627.01</v>
          </cell>
          <cell r="K175">
            <v>116674</v>
          </cell>
        </row>
        <row r="176">
          <cell r="B176">
            <v>611</v>
          </cell>
          <cell r="E176">
            <v>685</v>
          </cell>
          <cell r="H176" t="str">
            <v>VCR</v>
          </cell>
          <cell r="J176">
            <v>-627.01</v>
          </cell>
          <cell r="K176">
            <v>116674</v>
          </cell>
        </row>
        <row r="177">
          <cell r="B177">
            <v>611</v>
          </cell>
          <cell r="E177">
            <v>685</v>
          </cell>
          <cell r="H177" t="str">
            <v>ECR</v>
          </cell>
          <cell r="J177">
            <v>1.35</v>
          </cell>
          <cell r="K177">
            <v>252</v>
          </cell>
        </row>
        <row r="178">
          <cell r="B178">
            <v>611</v>
          </cell>
          <cell r="E178">
            <v>685</v>
          </cell>
          <cell r="H178" t="str">
            <v>VCR</v>
          </cell>
          <cell r="J178">
            <v>-1.35</v>
          </cell>
          <cell r="K178">
            <v>252</v>
          </cell>
        </row>
        <row r="179">
          <cell r="B179">
            <v>611</v>
          </cell>
          <cell r="E179">
            <v>685</v>
          </cell>
          <cell r="H179" t="str">
            <v>ECR</v>
          </cell>
          <cell r="J179">
            <v>0.6</v>
          </cell>
          <cell r="K179">
            <v>111</v>
          </cell>
        </row>
        <row r="180">
          <cell r="B180">
            <v>611</v>
          </cell>
          <cell r="E180">
            <v>685</v>
          </cell>
          <cell r="H180" t="str">
            <v>VCR</v>
          </cell>
          <cell r="J180">
            <v>-0.6</v>
          </cell>
          <cell r="K180">
            <v>111</v>
          </cell>
        </row>
        <row r="181">
          <cell r="B181">
            <v>612</v>
          </cell>
          <cell r="E181">
            <v>686</v>
          </cell>
          <cell r="H181" t="str">
            <v>ECR</v>
          </cell>
          <cell r="J181">
            <v>1.62</v>
          </cell>
          <cell r="K181">
            <v>361</v>
          </cell>
        </row>
        <row r="182">
          <cell r="B182">
            <v>612</v>
          </cell>
          <cell r="E182">
            <v>686</v>
          </cell>
          <cell r="H182" t="str">
            <v>VCR</v>
          </cell>
          <cell r="J182">
            <v>-1.62</v>
          </cell>
          <cell r="K182">
            <v>361</v>
          </cell>
        </row>
        <row r="183">
          <cell r="B183">
            <v>632</v>
          </cell>
          <cell r="E183">
            <v>676</v>
          </cell>
          <cell r="H183" t="str">
            <v>EEX</v>
          </cell>
          <cell r="J183">
            <v>258.88</v>
          </cell>
          <cell r="K183">
            <v>545000</v>
          </cell>
        </row>
        <row r="184">
          <cell r="B184">
            <v>633</v>
          </cell>
          <cell r="E184">
            <v>676</v>
          </cell>
          <cell r="H184" t="str">
            <v>EEX</v>
          </cell>
          <cell r="J184">
            <v>448.25</v>
          </cell>
          <cell r="K184">
            <v>1630000</v>
          </cell>
        </row>
        <row r="185">
          <cell r="B185">
            <v>611</v>
          </cell>
          <cell r="E185">
            <v>685</v>
          </cell>
          <cell r="H185" t="str">
            <v>EEX</v>
          </cell>
          <cell r="J185">
            <v>38.06</v>
          </cell>
          <cell r="K185">
            <v>116674</v>
          </cell>
        </row>
        <row r="186">
          <cell r="B186">
            <v>611</v>
          </cell>
          <cell r="E186">
            <v>685</v>
          </cell>
          <cell r="H186" t="str">
            <v>VEX</v>
          </cell>
          <cell r="J186">
            <v>-38.06</v>
          </cell>
          <cell r="K186">
            <v>116674</v>
          </cell>
        </row>
        <row r="187">
          <cell r="B187">
            <v>611</v>
          </cell>
          <cell r="E187">
            <v>685</v>
          </cell>
          <cell r="H187" t="str">
            <v>EEX</v>
          </cell>
          <cell r="J187">
            <v>0.08</v>
          </cell>
          <cell r="K187">
            <v>252</v>
          </cell>
        </row>
        <row r="188">
          <cell r="B188">
            <v>611</v>
          </cell>
          <cell r="E188">
            <v>685</v>
          </cell>
          <cell r="H188" t="str">
            <v>VEX</v>
          </cell>
          <cell r="J188">
            <v>-0.08</v>
          </cell>
          <cell r="K188">
            <v>252</v>
          </cell>
        </row>
        <row r="189">
          <cell r="B189">
            <v>611</v>
          </cell>
          <cell r="E189">
            <v>685</v>
          </cell>
          <cell r="H189" t="str">
            <v>EEX</v>
          </cell>
          <cell r="J189">
            <v>0.04</v>
          </cell>
          <cell r="K189">
            <v>111</v>
          </cell>
        </row>
        <row r="190">
          <cell r="B190">
            <v>611</v>
          </cell>
          <cell r="E190">
            <v>685</v>
          </cell>
          <cell r="H190" t="str">
            <v>VEX</v>
          </cell>
          <cell r="J190">
            <v>-0.04</v>
          </cell>
          <cell r="K190">
            <v>111</v>
          </cell>
        </row>
        <row r="191">
          <cell r="B191">
            <v>612</v>
          </cell>
          <cell r="E191">
            <v>686</v>
          </cell>
          <cell r="H191" t="str">
            <v>EEX</v>
          </cell>
          <cell r="J191">
            <v>0.1</v>
          </cell>
          <cell r="K191">
            <v>361</v>
          </cell>
        </row>
        <row r="192">
          <cell r="B192">
            <v>612</v>
          </cell>
          <cell r="E192">
            <v>686</v>
          </cell>
          <cell r="H192" t="str">
            <v>VEX</v>
          </cell>
          <cell r="J192">
            <v>-0.1</v>
          </cell>
          <cell r="K192">
            <v>361</v>
          </cell>
        </row>
        <row r="193">
          <cell r="B193">
            <v>611</v>
          </cell>
          <cell r="E193">
            <v>685</v>
          </cell>
          <cell r="H193" t="str">
            <v>EBF</v>
          </cell>
          <cell r="J193">
            <v>-3351.97</v>
          </cell>
          <cell r="K193">
            <v>116674</v>
          </cell>
        </row>
        <row r="194">
          <cell r="B194">
            <v>611</v>
          </cell>
          <cell r="E194">
            <v>685</v>
          </cell>
          <cell r="H194" t="str">
            <v>EFL</v>
          </cell>
          <cell r="J194">
            <v>3835.65</v>
          </cell>
          <cell r="K194">
            <v>116674</v>
          </cell>
        </row>
        <row r="195">
          <cell r="B195">
            <v>611</v>
          </cell>
          <cell r="E195">
            <v>685</v>
          </cell>
          <cell r="H195" t="str">
            <v>EFV</v>
          </cell>
          <cell r="J195">
            <v>356.85</v>
          </cell>
          <cell r="K195">
            <v>116674</v>
          </cell>
        </row>
        <row r="196">
          <cell r="B196">
            <v>611</v>
          </cell>
          <cell r="E196">
            <v>685</v>
          </cell>
          <cell r="H196" t="str">
            <v>EIN</v>
          </cell>
          <cell r="J196">
            <v>65.75</v>
          </cell>
          <cell r="K196">
            <v>116674</v>
          </cell>
        </row>
        <row r="197">
          <cell r="B197">
            <v>611</v>
          </cell>
          <cell r="E197">
            <v>685</v>
          </cell>
          <cell r="H197" t="str">
            <v>EIV</v>
          </cell>
          <cell r="J197">
            <v>0</v>
          </cell>
          <cell r="K197">
            <v>116674</v>
          </cell>
        </row>
        <row r="198">
          <cell r="B198">
            <v>611</v>
          </cell>
          <cell r="E198">
            <v>685</v>
          </cell>
          <cell r="H198" t="str">
            <v>EP1</v>
          </cell>
          <cell r="J198">
            <v>0</v>
          </cell>
          <cell r="K198">
            <v>116674</v>
          </cell>
        </row>
        <row r="199">
          <cell r="B199">
            <v>611</v>
          </cell>
          <cell r="E199">
            <v>685</v>
          </cell>
          <cell r="H199" t="str">
            <v>EUR</v>
          </cell>
          <cell r="J199">
            <v>13.79</v>
          </cell>
          <cell r="K199">
            <v>116674</v>
          </cell>
        </row>
        <row r="200">
          <cell r="B200">
            <v>611</v>
          </cell>
          <cell r="E200">
            <v>685</v>
          </cell>
          <cell r="H200" t="str">
            <v>VBF</v>
          </cell>
          <cell r="J200">
            <v>3351.97</v>
          </cell>
          <cell r="K200">
            <v>116674</v>
          </cell>
        </row>
        <row r="201">
          <cell r="B201">
            <v>611</v>
          </cell>
          <cell r="E201">
            <v>685</v>
          </cell>
          <cell r="H201" t="str">
            <v>VFL</v>
          </cell>
          <cell r="J201">
            <v>-3835.65</v>
          </cell>
          <cell r="K201">
            <v>116674</v>
          </cell>
        </row>
        <row r="202">
          <cell r="B202">
            <v>611</v>
          </cell>
          <cell r="E202">
            <v>685</v>
          </cell>
          <cell r="H202" t="str">
            <v>VFV</v>
          </cell>
          <cell r="J202">
            <v>-356.85</v>
          </cell>
          <cell r="K202">
            <v>116674</v>
          </cell>
        </row>
        <row r="203">
          <cell r="B203">
            <v>611</v>
          </cell>
          <cell r="E203">
            <v>685</v>
          </cell>
          <cell r="H203" t="str">
            <v>VIN</v>
          </cell>
          <cell r="J203">
            <v>-65.75</v>
          </cell>
          <cell r="K203">
            <v>116674</v>
          </cell>
        </row>
        <row r="204">
          <cell r="B204">
            <v>611</v>
          </cell>
          <cell r="E204">
            <v>685</v>
          </cell>
          <cell r="H204" t="str">
            <v>VUR</v>
          </cell>
          <cell r="J204">
            <v>-13.79</v>
          </cell>
          <cell r="K204">
            <v>116674</v>
          </cell>
        </row>
        <row r="205">
          <cell r="B205">
            <v>611</v>
          </cell>
          <cell r="E205">
            <v>685</v>
          </cell>
          <cell r="H205" t="str">
            <v>EBF</v>
          </cell>
          <cell r="J205">
            <v>-7.24</v>
          </cell>
          <cell r="K205">
            <v>252</v>
          </cell>
        </row>
        <row r="206">
          <cell r="B206">
            <v>611</v>
          </cell>
          <cell r="E206">
            <v>685</v>
          </cell>
          <cell r="H206" t="str">
            <v>EFL</v>
          </cell>
          <cell r="J206">
            <v>8.2799999999999994</v>
          </cell>
          <cell r="K206">
            <v>252</v>
          </cell>
        </row>
        <row r="207">
          <cell r="B207">
            <v>611</v>
          </cell>
          <cell r="E207">
            <v>685</v>
          </cell>
          <cell r="H207" t="str">
            <v>EFV</v>
          </cell>
          <cell r="J207">
            <v>0.77</v>
          </cell>
          <cell r="K207">
            <v>252</v>
          </cell>
        </row>
        <row r="208">
          <cell r="B208">
            <v>611</v>
          </cell>
          <cell r="E208">
            <v>685</v>
          </cell>
          <cell r="H208" t="str">
            <v>EIN</v>
          </cell>
          <cell r="J208">
            <v>0.14000000000000001</v>
          </cell>
          <cell r="K208">
            <v>252</v>
          </cell>
        </row>
        <row r="209">
          <cell r="B209">
            <v>611</v>
          </cell>
          <cell r="E209">
            <v>685</v>
          </cell>
          <cell r="H209" t="str">
            <v>EIV</v>
          </cell>
          <cell r="J209">
            <v>0</v>
          </cell>
          <cell r="K209">
            <v>252</v>
          </cell>
        </row>
        <row r="210">
          <cell r="B210">
            <v>611</v>
          </cell>
          <cell r="E210">
            <v>685</v>
          </cell>
          <cell r="H210" t="str">
            <v>EP1</v>
          </cell>
          <cell r="J210">
            <v>0</v>
          </cell>
          <cell r="K210">
            <v>252</v>
          </cell>
        </row>
        <row r="211">
          <cell r="B211">
            <v>611</v>
          </cell>
          <cell r="E211">
            <v>685</v>
          </cell>
          <cell r="H211" t="str">
            <v>EUR</v>
          </cell>
          <cell r="J211">
            <v>0.04</v>
          </cell>
          <cell r="K211">
            <v>252</v>
          </cell>
        </row>
        <row r="212">
          <cell r="B212">
            <v>611</v>
          </cell>
          <cell r="E212">
            <v>685</v>
          </cell>
          <cell r="H212" t="str">
            <v>VBF</v>
          </cell>
          <cell r="J212">
            <v>7.24</v>
          </cell>
          <cell r="K212">
            <v>252</v>
          </cell>
        </row>
        <row r="213">
          <cell r="B213">
            <v>611</v>
          </cell>
          <cell r="E213">
            <v>685</v>
          </cell>
          <cell r="H213" t="str">
            <v>VFL</v>
          </cell>
          <cell r="J213">
            <v>-8.2799999999999994</v>
          </cell>
          <cell r="K213">
            <v>252</v>
          </cell>
        </row>
        <row r="214">
          <cell r="B214">
            <v>611</v>
          </cell>
          <cell r="E214">
            <v>685</v>
          </cell>
          <cell r="H214" t="str">
            <v>VFV</v>
          </cell>
          <cell r="J214">
            <v>-0.77</v>
          </cell>
          <cell r="K214">
            <v>252</v>
          </cell>
        </row>
        <row r="215">
          <cell r="B215">
            <v>611</v>
          </cell>
          <cell r="E215">
            <v>685</v>
          </cell>
          <cell r="H215" t="str">
            <v>VIN</v>
          </cell>
          <cell r="J215">
            <v>-0.14000000000000001</v>
          </cell>
          <cell r="K215">
            <v>252</v>
          </cell>
        </row>
        <row r="216">
          <cell r="B216">
            <v>611</v>
          </cell>
          <cell r="E216">
            <v>685</v>
          </cell>
          <cell r="H216" t="str">
            <v>VUR</v>
          </cell>
          <cell r="J216">
            <v>-0.04</v>
          </cell>
          <cell r="K216">
            <v>252</v>
          </cell>
        </row>
        <row r="217">
          <cell r="B217">
            <v>611</v>
          </cell>
          <cell r="E217">
            <v>685</v>
          </cell>
          <cell r="H217" t="str">
            <v>EBF</v>
          </cell>
          <cell r="J217">
            <v>-3.19</v>
          </cell>
          <cell r="K217">
            <v>111</v>
          </cell>
        </row>
        <row r="218">
          <cell r="B218">
            <v>611</v>
          </cell>
          <cell r="E218">
            <v>685</v>
          </cell>
          <cell r="H218" t="str">
            <v>EFL</v>
          </cell>
          <cell r="J218">
            <v>3.65</v>
          </cell>
          <cell r="K218">
            <v>111</v>
          </cell>
        </row>
        <row r="219">
          <cell r="B219">
            <v>611</v>
          </cell>
          <cell r="E219">
            <v>685</v>
          </cell>
          <cell r="H219" t="str">
            <v>EFV</v>
          </cell>
          <cell r="J219">
            <v>0.34</v>
          </cell>
          <cell r="K219">
            <v>111</v>
          </cell>
        </row>
        <row r="220">
          <cell r="B220">
            <v>611</v>
          </cell>
          <cell r="E220">
            <v>685</v>
          </cell>
          <cell r="H220" t="str">
            <v>EIN</v>
          </cell>
          <cell r="J220">
            <v>0.06</v>
          </cell>
          <cell r="K220">
            <v>111</v>
          </cell>
        </row>
        <row r="221">
          <cell r="B221">
            <v>611</v>
          </cell>
          <cell r="E221">
            <v>685</v>
          </cell>
          <cell r="H221" t="str">
            <v>EIV</v>
          </cell>
          <cell r="J221">
            <v>0</v>
          </cell>
          <cell r="K221">
            <v>111</v>
          </cell>
        </row>
        <row r="222">
          <cell r="B222">
            <v>611</v>
          </cell>
          <cell r="E222">
            <v>685</v>
          </cell>
          <cell r="H222" t="str">
            <v>EP1</v>
          </cell>
          <cell r="J222">
            <v>0</v>
          </cell>
          <cell r="K222">
            <v>111</v>
          </cell>
        </row>
        <row r="223">
          <cell r="B223">
            <v>611</v>
          </cell>
          <cell r="E223">
            <v>685</v>
          </cell>
          <cell r="H223" t="str">
            <v>EUR</v>
          </cell>
          <cell r="J223">
            <v>0.02</v>
          </cell>
          <cell r="K223">
            <v>111</v>
          </cell>
        </row>
        <row r="224">
          <cell r="B224">
            <v>611</v>
          </cell>
          <cell r="E224">
            <v>685</v>
          </cell>
          <cell r="H224" t="str">
            <v>VBF</v>
          </cell>
          <cell r="J224">
            <v>3.19</v>
          </cell>
          <cell r="K224">
            <v>111</v>
          </cell>
        </row>
        <row r="225">
          <cell r="B225">
            <v>611</v>
          </cell>
          <cell r="E225">
            <v>685</v>
          </cell>
          <cell r="H225" t="str">
            <v>VFL</v>
          </cell>
          <cell r="J225">
            <v>-3.65</v>
          </cell>
          <cell r="K225">
            <v>111</v>
          </cell>
        </row>
        <row r="226">
          <cell r="B226">
            <v>611</v>
          </cell>
          <cell r="E226">
            <v>685</v>
          </cell>
          <cell r="H226" t="str">
            <v>VFV</v>
          </cell>
          <cell r="J226">
            <v>-0.34</v>
          </cell>
          <cell r="K226">
            <v>111</v>
          </cell>
        </row>
        <row r="227">
          <cell r="B227">
            <v>611</v>
          </cell>
          <cell r="E227">
            <v>685</v>
          </cell>
          <cell r="H227" t="str">
            <v>VIN</v>
          </cell>
          <cell r="J227">
            <v>-0.06</v>
          </cell>
          <cell r="K227">
            <v>111</v>
          </cell>
        </row>
        <row r="228">
          <cell r="B228">
            <v>611</v>
          </cell>
          <cell r="E228">
            <v>685</v>
          </cell>
          <cell r="H228" t="str">
            <v>VUR</v>
          </cell>
          <cell r="J228">
            <v>-0.02</v>
          </cell>
          <cell r="K228">
            <v>111</v>
          </cell>
        </row>
        <row r="229">
          <cell r="B229">
            <v>612</v>
          </cell>
          <cell r="E229">
            <v>686</v>
          </cell>
          <cell r="H229" t="str">
            <v>EBF</v>
          </cell>
          <cell r="J229">
            <v>-10.37</v>
          </cell>
          <cell r="K229">
            <v>361</v>
          </cell>
        </row>
        <row r="230">
          <cell r="B230">
            <v>612</v>
          </cell>
          <cell r="E230">
            <v>686</v>
          </cell>
          <cell r="H230" t="str">
            <v>EFL</v>
          </cell>
          <cell r="J230">
            <v>11.87</v>
          </cell>
          <cell r="K230">
            <v>361</v>
          </cell>
        </row>
        <row r="231">
          <cell r="B231">
            <v>612</v>
          </cell>
          <cell r="E231">
            <v>686</v>
          </cell>
          <cell r="H231" t="str">
            <v>EFV</v>
          </cell>
          <cell r="J231">
            <v>1.1000000000000001</v>
          </cell>
          <cell r="K231">
            <v>361</v>
          </cell>
        </row>
        <row r="232">
          <cell r="B232">
            <v>612</v>
          </cell>
          <cell r="E232">
            <v>686</v>
          </cell>
          <cell r="H232" t="str">
            <v>EIN</v>
          </cell>
          <cell r="J232">
            <v>0.2</v>
          </cell>
          <cell r="K232">
            <v>361</v>
          </cell>
        </row>
        <row r="233">
          <cell r="B233">
            <v>612</v>
          </cell>
          <cell r="E233">
            <v>686</v>
          </cell>
          <cell r="H233" t="str">
            <v>EIV</v>
          </cell>
          <cell r="J233">
            <v>0</v>
          </cell>
          <cell r="K233">
            <v>361</v>
          </cell>
        </row>
        <row r="234">
          <cell r="B234">
            <v>612</v>
          </cell>
          <cell r="E234">
            <v>686</v>
          </cell>
          <cell r="H234" t="str">
            <v>EP1</v>
          </cell>
          <cell r="J234">
            <v>0</v>
          </cell>
          <cell r="K234">
            <v>361</v>
          </cell>
        </row>
        <row r="235">
          <cell r="B235">
            <v>612</v>
          </cell>
          <cell r="E235">
            <v>686</v>
          </cell>
          <cell r="H235" t="str">
            <v>EUR</v>
          </cell>
          <cell r="J235">
            <v>0.05</v>
          </cell>
          <cell r="K235">
            <v>361</v>
          </cell>
        </row>
        <row r="236">
          <cell r="B236">
            <v>612</v>
          </cell>
          <cell r="E236">
            <v>686</v>
          </cell>
          <cell r="H236" t="str">
            <v>VBF</v>
          </cell>
          <cell r="J236">
            <v>10.37</v>
          </cell>
          <cell r="K236">
            <v>361</v>
          </cell>
        </row>
        <row r="237">
          <cell r="B237">
            <v>612</v>
          </cell>
          <cell r="E237">
            <v>686</v>
          </cell>
          <cell r="H237" t="str">
            <v>VFL</v>
          </cell>
          <cell r="J237">
            <v>-11.87</v>
          </cell>
          <cell r="K237">
            <v>361</v>
          </cell>
        </row>
        <row r="238">
          <cell r="B238">
            <v>612</v>
          </cell>
          <cell r="E238">
            <v>686</v>
          </cell>
          <cell r="H238" t="str">
            <v>VFV</v>
          </cell>
          <cell r="J238">
            <v>-1.1000000000000001</v>
          </cell>
          <cell r="K238">
            <v>361</v>
          </cell>
        </row>
        <row r="239">
          <cell r="B239">
            <v>612</v>
          </cell>
          <cell r="E239">
            <v>686</v>
          </cell>
          <cell r="H239" t="str">
            <v>VIN</v>
          </cell>
          <cell r="J239">
            <v>-0.2</v>
          </cell>
          <cell r="K239">
            <v>361</v>
          </cell>
        </row>
        <row r="240">
          <cell r="B240">
            <v>612</v>
          </cell>
          <cell r="E240">
            <v>686</v>
          </cell>
          <cell r="H240" t="str">
            <v>VUR</v>
          </cell>
          <cell r="J240">
            <v>-0.05</v>
          </cell>
          <cell r="K240">
            <v>361</v>
          </cell>
        </row>
        <row r="241">
          <cell r="B241">
            <v>632</v>
          </cell>
          <cell r="E241">
            <v>675</v>
          </cell>
          <cell r="H241" t="str">
            <v xml:space="preserve">DC </v>
          </cell>
          <cell r="J241">
            <v>-1527232</v>
          </cell>
          <cell r="K241">
            <v>190904</v>
          </cell>
        </row>
        <row r="242">
          <cell r="B242">
            <v>634</v>
          </cell>
          <cell r="E242">
            <v>675</v>
          </cell>
          <cell r="H242" t="str">
            <v xml:space="preserve">DC </v>
          </cell>
          <cell r="J242">
            <v>-183952</v>
          </cell>
          <cell r="K242">
            <v>22994</v>
          </cell>
        </row>
        <row r="243">
          <cell r="B243">
            <v>634</v>
          </cell>
          <cell r="E243">
            <v>675</v>
          </cell>
          <cell r="H243" t="str">
            <v xml:space="preserve">DC </v>
          </cell>
          <cell r="J243">
            <v>-1350000</v>
          </cell>
          <cell r="K243">
            <v>150000</v>
          </cell>
        </row>
        <row r="244">
          <cell r="B244">
            <v>632</v>
          </cell>
          <cell r="E244">
            <v>676</v>
          </cell>
          <cell r="H244" t="str">
            <v>BUE</v>
          </cell>
          <cell r="J244">
            <v>18469.61</v>
          </cell>
          <cell r="K244">
            <v>545000</v>
          </cell>
        </row>
        <row r="245">
          <cell r="B245">
            <v>632</v>
          </cell>
          <cell r="E245">
            <v>676</v>
          </cell>
          <cell r="H245" t="str">
            <v xml:space="preserve">DC </v>
          </cell>
          <cell r="J245">
            <v>32258.06</v>
          </cell>
          <cell r="K245">
            <v>100000</v>
          </cell>
        </row>
        <row r="246">
          <cell r="B246">
            <v>633</v>
          </cell>
          <cell r="E246">
            <v>676</v>
          </cell>
          <cell r="H246" t="str">
            <v>BUE</v>
          </cell>
          <cell r="J246">
            <v>55014.8</v>
          </cell>
          <cell r="K246">
            <v>1630000</v>
          </cell>
        </row>
        <row r="247">
          <cell r="B247">
            <v>633</v>
          </cell>
          <cell r="E247">
            <v>676</v>
          </cell>
          <cell r="H247" t="str">
            <v xml:space="preserve">DC </v>
          </cell>
          <cell r="J247">
            <v>58064.52</v>
          </cell>
          <cell r="K247">
            <v>120000</v>
          </cell>
        </row>
        <row r="248">
          <cell r="B248">
            <v>633</v>
          </cell>
          <cell r="E248">
            <v>676</v>
          </cell>
          <cell r="H248" t="str">
            <v>TD1</v>
          </cell>
          <cell r="J248">
            <v>5800</v>
          </cell>
          <cell r="K248">
            <v>10000</v>
          </cell>
        </row>
        <row r="249">
          <cell r="B249">
            <v>611</v>
          </cell>
          <cell r="E249">
            <v>685</v>
          </cell>
          <cell r="H249" t="str">
            <v xml:space="preserve">EC </v>
          </cell>
          <cell r="J249">
            <v>3371.09</v>
          </cell>
          <cell r="K249">
            <v>116674</v>
          </cell>
        </row>
        <row r="250">
          <cell r="B250">
            <v>611</v>
          </cell>
          <cell r="E250">
            <v>685</v>
          </cell>
          <cell r="H250" t="str">
            <v>VEC</v>
          </cell>
          <cell r="J250">
            <v>-3371.09</v>
          </cell>
          <cell r="K250">
            <v>116674</v>
          </cell>
        </row>
        <row r="251">
          <cell r="B251">
            <v>611</v>
          </cell>
          <cell r="E251">
            <v>685</v>
          </cell>
          <cell r="H251" t="str">
            <v xml:space="preserve">EC </v>
          </cell>
          <cell r="J251">
            <v>7.28</v>
          </cell>
          <cell r="K251">
            <v>252</v>
          </cell>
        </row>
        <row r="252">
          <cell r="B252">
            <v>611</v>
          </cell>
          <cell r="E252">
            <v>685</v>
          </cell>
          <cell r="H252" t="str">
            <v>VEC</v>
          </cell>
          <cell r="J252">
            <v>-7.28</v>
          </cell>
          <cell r="K252">
            <v>252</v>
          </cell>
        </row>
        <row r="253">
          <cell r="B253">
            <v>611</v>
          </cell>
          <cell r="E253">
            <v>685</v>
          </cell>
          <cell r="H253" t="str">
            <v xml:space="preserve">EC </v>
          </cell>
          <cell r="J253">
            <v>3.21</v>
          </cell>
          <cell r="K253">
            <v>111</v>
          </cell>
        </row>
        <row r="254">
          <cell r="B254">
            <v>611</v>
          </cell>
          <cell r="E254">
            <v>685</v>
          </cell>
          <cell r="H254" t="str">
            <v>VEC</v>
          </cell>
          <cell r="J254">
            <v>-3.21</v>
          </cell>
          <cell r="K254">
            <v>111</v>
          </cell>
        </row>
        <row r="255">
          <cell r="B255">
            <v>612</v>
          </cell>
          <cell r="E255">
            <v>686</v>
          </cell>
          <cell r="H255" t="str">
            <v xml:space="preserve">EC </v>
          </cell>
          <cell r="J255">
            <v>10.43</v>
          </cell>
          <cell r="K255">
            <v>361</v>
          </cell>
        </row>
        <row r="256">
          <cell r="B256">
            <v>612</v>
          </cell>
          <cell r="E256">
            <v>686</v>
          </cell>
          <cell r="H256" t="str">
            <v>VEC</v>
          </cell>
          <cell r="J256">
            <v>-10.43</v>
          </cell>
          <cell r="K256">
            <v>361</v>
          </cell>
        </row>
        <row r="257">
          <cell r="B257">
            <v>632</v>
          </cell>
          <cell r="E257">
            <v>676</v>
          </cell>
          <cell r="H257" t="str">
            <v>CAP</v>
          </cell>
          <cell r="J257">
            <v>3.82</v>
          </cell>
          <cell r="K257">
            <v>545000</v>
          </cell>
        </row>
        <row r="258">
          <cell r="B258">
            <v>632</v>
          </cell>
          <cell r="E258">
            <v>676</v>
          </cell>
          <cell r="H258" t="str">
            <v>CAV</v>
          </cell>
          <cell r="J258">
            <v>-285.58</v>
          </cell>
          <cell r="K258">
            <v>545000</v>
          </cell>
        </row>
        <row r="259">
          <cell r="B259">
            <v>632</v>
          </cell>
          <cell r="E259">
            <v>676</v>
          </cell>
          <cell r="H259" t="str">
            <v>EP3</v>
          </cell>
          <cell r="J259">
            <v>0</v>
          </cell>
          <cell r="K259">
            <v>545000</v>
          </cell>
        </row>
        <row r="260">
          <cell r="B260">
            <v>632</v>
          </cell>
          <cell r="E260">
            <v>676</v>
          </cell>
          <cell r="H260" t="str">
            <v>RAU</v>
          </cell>
          <cell r="J260">
            <v>5.44</v>
          </cell>
          <cell r="K260">
            <v>545000</v>
          </cell>
        </row>
        <row r="261">
          <cell r="B261">
            <v>632</v>
          </cell>
          <cell r="E261">
            <v>676</v>
          </cell>
          <cell r="H261" t="str">
            <v>RIN</v>
          </cell>
          <cell r="J261">
            <v>622.94000000000005</v>
          </cell>
          <cell r="K261">
            <v>545000</v>
          </cell>
        </row>
        <row r="262">
          <cell r="B262">
            <v>632</v>
          </cell>
          <cell r="E262">
            <v>676</v>
          </cell>
          <cell r="H262" t="str">
            <v>RIV</v>
          </cell>
          <cell r="J262">
            <v>0</v>
          </cell>
          <cell r="K262">
            <v>545000</v>
          </cell>
        </row>
        <row r="263">
          <cell r="B263">
            <v>633</v>
          </cell>
          <cell r="E263">
            <v>676</v>
          </cell>
          <cell r="H263" t="str">
            <v>CAP</v>
          </cell>
          <cell r="J263">
            <v>13.04</v>
          </cell>
          <cell r="K263">
            <v>1630000</v>
          </cell>
        </row>
        <row r="264">
          <cell r="B264">
            <v>633</v>
          </cell>
          <cell r="E264">
            <v>676</v>
          </cell>
          <cell r="H264" t="str">
            <v>CAV</v>
          </cell>
          <cell r="J264">
            <v>3.26</v>
          </cell>
          <cell r="K264">
            <v>1630000</v>
          </cell>
        </row>
        <row r="265">
          <cell r="B265">
            <v>633</v>
          </cell>
          <cell r="E265">
            <v>676</v>
          </cell>
          <cell r="H265" t="str">
            <v>EP3</v>
          </cell>
          <cell r="J265">
            <v>0</v>
          </cell>
          <cell r="K265">
            <v>1630000</v>
          </cell>
        </row>
        <row r="266">
          <cell r="B266">
            <v>633</v>
          </cell>
          <cell r="E266">
            <v>676</v>
          </cell>
          <cell r="H266" t="str">
            <v>RAU</v>
          </cell>
          <cell r="J266">
            <v>30.97</v>
          </cell>
          <cell r="K266">
            <v>1630000</v>
          </cell>
        </row>
        <row r="267">
          <cell r="B267">
            <v>633</v>
          </cell>
          <cell r="E267">
            <v>676</v>
          </cell>
          <cell r="H267" t="str">
            <v>RIN</v>
          </cell>
          <cell r="J267">
            <v>1964.15</v>
          </cell>
          <cell r="K267">
            <v>1630000</v>
          </cell>
        </row>
        <row r="268">
          <cell r="B268">
            <v>633</v>
          </cell>
          <cell r="E268">
            <v>676</v>
          </cell>
          <cell r="H268" t="str">
            <v>RIV</v>
          </cell>
          <cell r="J268">
            <v>0</v>
          </cell>
          <cell r="K268">
            <v>1630000</v>
          </cell>
        </row>
        <row r="269">
          <cell r="B269">
            <v>611</v>
          </cell>
          <cell r="E269">
            <v>685</v>
          </cell>
          <cell r="H269" t="str">
            <v>CAP</v>
          </cell>
          <cell r="J269">
            <v>2.1</v>
          </cell>
          <cell r="K269">
            <v>116674</v>
          </cell>
        </row>
        <row r="270">
          <cell r="B270">
            <v>611</v>
          </cell>
          <cell r="E270">
            <v>685</v>
          </cell>
          <cell r="H270" t="str">
            <v>CAV</v>
          </cell>
          <cell r="J270">
            <v>-22.08</v>
          </cell>
          <cell r="K270">
            <v>116674</v>
          </cell>
        </row>
        <row r="271">
          <cell r="B271">
            <v>611</v>
          </cell>
          <cell r="E271">
            <v>685</v>
          </cell>
          <cell r="H271" t="str">
            <v>EP3</v>
          </cell>
          <cell r="J271">
            <v>0</v>
          </cell>
          <cell r="K271">
            <v>116674</v>
          </cell>
        </row>
        <row r="272">
          <cell r="B272">
            <v>611</v>
          </cell>
          <cell r="E272">
            <v>685</v>
          </cell>
          <cell r="H272" t="str">
            <v>RAU</v>
          </cell>
          <cell r="J272">
            <v>5.07</v>
          </cell>
          <cell r="K272">
            <v>116674</v>
          </cell>
        </row>
        <row r="273">
          <cell r="B273">
            <v>611</v>
          </cell>
          <cell r="E273">
            <v>685</v>
          </cell>
          <cell r="H273" t="str">
            <v>RIN</v>
          </cell>
          <cell r="J273">
            <v>342.29</v>
          </cell>
          <cell r="K273">
            <v>116674</v>
          </cell>
        </row>
        <row r="274">
          <cell r="B274">
            <v>611</v>
          </cell>
          <cell r="E274">
            <v>685</v>
          </cell>
          <cell r="H274" t="str">
            <v>RIV</v>
          </cell>
          <cell r="J274">
            <v>0</v>
          </cell>
          <cell r="K274">
            <v>116674</v>
          </cell>
        </row>
        <row r="275">
          <cell r="B275">
            <v>611</v>
          </cell>
          <cell r="E275">
            <v>685</v>
          </cell>
          <cell r="H275" t="str">
            <v>VAP</v>
          </cell>
          <cell r="J275">
            <v>-2.1</v>
          </cell>
          <cell r="K275">
            <v>116674</v>
          </cell>
        </row>
        <row r="276">
          <cell r="B276">
            <v>611</v>
          </cell>
          <cell r="E276">
            <v>685</v>
          </cell>
          <cell r="H276" t="str">
            <v>VAU</v>
          </cell>
          <cell r="J276">
            <v>-5.07</v>
          </cell>
          <cell r="K276">
            <v>116674</v>
          </cell>
        </row>
        <row r="277">
          <cell r="B277">
            <v>611</v>
          </cell>
          <cell r="E277">
            <v>685</v>
          </cell>
          <cell r="H277" t="str">
            <v>VRN</v>
          </cell>
          <cell r="J277">
            <v>-342.29</v>
          </cell>
          <cell r="K277">
            <v>116674</v>
          </cell>
        </row>
        <row r="278">
          <cell r="B278">
            <v>611</v>
          </cell>
          <cell r="E278">
            <v>685</v>
          </cell>
          <cell r="H278" t="str">
            <v>CAP</v>
          </cell>
          <cell r="J278">
            <v>0</v>
          </cell>
          <cell r="K278">
            <v>252</v>
          </cell>
        </row>
        <row r="279">
          <cell r="B279">
            <v>611</v>
          </cell>
          <cell r="E279">
            <v>685</v>
          </cell>
          <cell r="H279" t="str">
            <v>CAV</v>
          </cell>
          <cell r="J279">
            <v>-0.05</v>
          </cell>
          <cell r="K279">
            <v>252</v>
          </cell>
        </row>
        <row r="280">
          <cell r="B280">
            <v>611</v>
          </cell>
          <cell r="E280">
            <v>685</v>
          </cell>
          <cell r="H280" t="str">
            <v>EP3</v>
          </cell>
          <cell r="J280">
            <v>0</v>
          </cell>
          <cell r="K280">
            <v>252</v>
          </cell>
        </row>
        <row r="281">
          <cell r="B281">
            <v>611</v>
          </cell>
          <cell r="E281">
            <v>685</v>
          </cell>
          <cell r="H281" t="str">
            <v>RAU</v>
          </cell>
          <cell r="J281">
            <v>0.02</v>
          </cell>
          <cell r="K281">
            <v>252</v>
          </cell>
        </row>
        <row r="282">
          <cell r="B282">
            <v>611</v>
          </cell>
          <cell r="E282">
            <v>685</v>
          </cell>
          <cell r="H282" t="str">
            <v>RIN</v>
          </cell>
          <cell r="J282">
            <v>0.74</v>
          </cell>
          <cell r="K282">
            <v>252</v>
          </cell>
        </row>
        <row r="283">
          <cell r="B283">
            <v>611</v>
          </cell>
          <cell r="E283">
            <v>685</v>
          </cell>
          <cell r="H283" t="str">
            <v>RIV</v>
          </cell>
          <cell r="J283">
            <v>0</v>
          </cell>
          <cell r="K283">
            <v>252</v>
          </cell>
        </row>
        <row r="284">
          <cell r="B284">
            <v>611</v>
          </cell>
          <cell r="E284">
            <v>685</v>
          </cell>
          <cell r="H284" t="str">
            <v>VAP</v>
          </cell>
          <cell r="J284">
            <v>0</v>
          </cell>
          <cell r="K284">
            <v>252</v>
          </cell>
        </row>
        <row r="285">
          <cell r="B285">
            <v>611</v>
          </cell>
          <cell r="E285">
            <v>685</v>
          </cell>
          <cell r="H285" t="str">
            <v>VAU</v>
          </cell>
          <cell r="J285">
            <v>-0.02</v>
          </cell>
          <cell r="K285">
            <v>252</v>
          </cell>
        </row>
        <row r="286">
          <cell r="B286">
            <v>611</v>
          </cell>
          <cell r="E286">
            <v>685</v>
          </cell>
          <cell r="H286" t="str">
            <v>VRN</v>
          </cell>
          <cell r="J286">
            <v>-0.74</v>
          </cell>
          <cell r="K286">
            <v>252</v>
          </cell>
        </row>
        <row r="287">
          <cell r="B287">
            <v>611</v>
          </cell>
          <cell r="E287">
            <v>685</v>
          </cell>
          <cell r="H287" t="str">
            <v>CAP</v>
          </cell>
          <cell r="J287">
            <v>0</v>
          </cell>
          <cell r="K287">
            <v>111</v>
          </cell>
        </row>
        <row r="288">
          <cell r="B288">
            <v>611</v>
          </cell>
          <cell r="E288">
            <v>685</v>
          </cell>
          <cell r="H288" t="str">
            <v>CAV</v>
          </cell>
          <cell r="J288">
            <v>-0.02</v>
          </cell>
          <cell r="K288">
            <v>111</v>
          </cell>
        </row>
        <row r="289">
          <cell r="B289">
            <v>611</v>
          </cell>
          <cell r="E289">
            <v>685</v>
          </cell>
          <cell r="H289" t="str">
            <v>EP3</v>
          </cell>
          <cell r="J289">
            <v>0</v>
          </cell>
          <cell r="K289">
            <v>111</v>
          </cell>
        </row>
        <row r="290">
          <cell r="B290">
            <v>611</v>
          </cell>
          <cell r="E290">
            <v>685</v>
          </cell>
          <cell r="H290" t="str">
            <v>RAU</v>
          </cell>
          <cell r="J290">
            <v>0</v>
          </cell>
          <cell r="K290">
            <v>111</v>
          </cell>
        </row>
        <row r="291">
          <cell r="B291">
            <v>611</v>
          </cell>
          <cell r="E291">
            <v>685</v>
          </cell>
          <cell r="H291" t="str">
            <v>RIN</v>
          </cell>
          <cell r="J291">
            <v>0.33</v>
          </cell>
          <cell r="K291">
            <v>111</v>
          </cell>
        </row>
        <row r="292">
          <cell r="B292">
            <v>611</v>
          </cell>
          <cell r="E292">
            <v>685</v>
          </cell>
          <cell r="H292" t="str">
            <v>RIV</v>
          </cell>
          <cell r="J292">
            <v>0</v>
          </cell>
          <cell r="K292">
            <v>111</v>
          </cell>
        </row>
        <row r="293">
          <cell r="B293">
            <v>611</v>
          </cell>
          <cell r="E293">
            <v>685</v>
          </cell>
          <cell r="H293" t="str">
            <v>VAP</v>
          </cell>
          <cell r="J293">
            <v>0</v>
          </cell>
          <cell r="K293">
            <v>111</v>
          </cell>
        </row>
        <row r="294">
          <cell r="B294">
            <v>611</v>
          </cell>
          <cell r="E294">
            <v>685</v>
          </cell>
          <cell r="H294" t="str">
            <v>VAU</v>
          </cell>
          <cell r="J294">
            <v>0</v>
          </cell>
          <cell r="K294">
            <v>111</v>
          </cell>
        </row>
        <row r="295">
          <cell r="B295">
            <v>611</v>
          </cell>
          <cell r="E295">
            <v>685</v>
          </cell>
          <cell r="H295" t="str">
            <v>VRN</v>
          </cell>
          <cell r="J295">
            <v>-0.33</v>
          </cell>
          <cell r="K295">
            <v>111</v>
          </cell>
        </row>
        <row r="296">
          <cell r="B296">
            <v>612</v>
          </cell>
          <cell r="E296">
            <v>686</v>
          </cell>
          <cell r="H296" t="str">
            <v>CAP</v>
          </cell>
          <cell r="J296">
            <v>0</v>
          </cell>
          <cell r="K296">
            <v>361</v>
          </cell>
        </row>
        <row r="297">
          <cell r="B297">
            <v>612</v>
          </cell>
          <cell r="E297">
            <v>686</v>
          </cell>
          <cell r="H297" t="str">
            <v>CAV</v>
          </cell>
          <cell r="J297">
            <v>-0.1</v>
          </cell>
          <cell r="K297">
            <v>361</v>
          </cell>
        </row>
        <row r="298">
          <cell r="B298">
            <v>612</v>
          </cell>
          <cell r="E298">
            <v>686</v>
          </cell>
          <cell r="H298" t="str">
            <v>EP3</v>
          </cell>
          <cell r="J298">
            <v>0</v>
          </cell>
          <cell r="K298">
            <v>361</v>
          </cell>
        </row>
        <row r="299">
          <cell r="B299">
            <v>612</v>
          </cell>
          <cell r="E299">
            <v>686</v>
          </cell>
          <cell r="H299" t="str">
            <v>RAU</v>
          </cell>
          <cell r="J299">
            <v>0.02</v>
          </cell>
          <cell r="K299">
            <v>361</v>
          </cell>
        </row>
        <row r="300">
          <cell r="B300">
            <v>612</v>
          </cell>
          <cell r="E300">
            <v>686</v>
          </cell>
          <cell r="H300" t="str">
            <v>RIN</v>
          </cell>
          <cell r="J300">
            <v>0.92</v>
          </cell>
          <cell r="K300">
            <v>361</v>
          </cell>
        </row>
        <row r="301">
          <cell r="B301">
            <v>612</v>
          </cell>
          <cell r="E301">
            <v>686</v>
          </cell>
          <cell r="H301" t="str">
            <v>RIV</v>
          </cell>
          <cell r="J301">
            <v>0</v>
          </cell>
          <cell r="K301">
            <v>361</v>
          </cell>
        </row>
        <row r="302">
          <cell r="B302">
            <v>612</v>
          </cell>
          <cell r="E302">
            <v>686</v>
          </cell>
          <cell r="H302" t="str">
            <v>VAP</v>
          </cell>
          <cell r="J302">
            <v>0</v>
          </cell>
          <cell r="K302">
            <v>361</v>
          </cell>
        </row>
        <row r="303">
          <cell r="B303">
            <v>612</v>
          </cell>
          <cell r="E303">
            <v>686</v>
          </cell>
          <cell r="H303" t="str">
            <v>VAU</v>
          </cell>
          <cell r="J303">
            <v>-0.02</v>
          </cell>
          <cell r="K303">
            <v>361</v>
          </cell>
        </row>
        <row r="304">
          <cell r="B304">
            <v>612</v>
          </cell>
          <cell r="E304">
            <v>686</v>
          </cell>
          <cell r="H304" t="str">
            <v>VRN</v>
          </cell>
          <cell r="J304">
            <v>-0.92</v>
          </cell>
          <cell r="K304">
            <v>361</v>
          </cell>
        </row>
        <row r="305">
          <cell r="B305">
            <v>632</v>
          </cell>
          <cell r="E305">
            <v>676</v>
          </cell>
          <cell r="H305" t="str">
            <v>EP2</v>
          </cell>
          <cell r="J305">
            <v>-16.350000000000001</v>
          </cell>
          <cell r="K305">
            <v>545000</v>
          </cell>
        </row>
        <row r="306">
          <cell r="B306">
            <v>632</v>
          </cell>
          <cell r="E306">
            <v>676</v>
          </cell>
          <cell r="H306" t="str">
            <v>EP4</v>
          </cell>
          <cell r="J306">
            <v>0</v>
          </cell>
          <cell r="K306">
            <v>545000</v>
          </cell>
        </row>
        <row r="307">
          <cell r="B307">
            <v>632</v>
          </cell>
          <cell r="E307">
            <v>676</v>
          </cell>
          <cell r="H307" t="str">
            <v>MSO</v>
          </cell>
          <cell r="J307">
            <v>344.44</v>
          </cell>
          <cell r="K307">
            <v>545000</v>
          </cell>
        </row>
        <row r="308">
          <cell r="B308">
            <v>632</v>
          </cell>
          <cell r="E308">
            <v>676</v>
          </cell>
          <cell r="H308" t="str">
            <v>MSV</v>
          </cell>
          <cell r="J308">
            <v>0</v>
          </cell>
          <cell r="K308">
            <v>545000</v>
          </cell>
        </row>
        <row r="309">
          <cell r="B309">
            <v>632</v>
          </cell>
          <cell r="E309">
            <v>676</v>
          </cell>
          <cell r="H309" t="str">
            <v>OMS</v>
          </cell>
          <cell r="J309">
            <v>107.91</v>
          </cell>
          <cell r="K309">
            <v>545000</v>
          </cell>
        </row>
        <row r="310">
          <cell r="B310">
            <v>632</v>
          </cell>
          <cell r="E310">
            <v>676</v>
          </cell>
          <cell r="H310" t="str">
            <v>RTU</v>
          </cell>
          <cell r="J310">
            <v>6.54</v>
          </cell>
          <cell r="K310">
            <v>545000</v>
          </cell>
        </row>
        <row r="311">
          <cell r="B311">
            <v>633</v>
          </cell>
          <cell r="E311">
            <v>676</v>
          </cell>
          <cell r="H311" t="str">
            <v>EP2</v>
          </cell>
          <cell r="J311">
            <v>140.18</v>
          </cell>
          <cell r="K311">
            <v>1630000</v>
          </cell>
        </row>
        <row r="312">
          <cell r="B312">
            <v>633</v>
          </cell>
          <cell r="E312">
            <v>676</v>
          </cell>
          <cell r="H312" t="str">
            <v>EP4</v>
          </cell>
          <cell r="J312">
            <v>0</v>
          </cell>
          <cell r="K312">
            <v>1630000</v>
          </cell>
        </row>
        <row r="313">
          <cell r="B313">
            <v>633</v>
          </cell>
          <cell r="E313">
            <v>676</v>
          </cell>
          <cell r="H313" t="str">
            <v>MSO</v>
          </cell>
          <cell r="J313">
            <v>601.47</v>
          </cell>
          <cell r="K313">
            <v>1630000</v>
          </cell>
        </row>
        <row r="314">
          <cell r="B314">
            <v>633</v>
          </cell>
          <cell r="E314">
            <v>676</v>
          </cell>
          <cell r="H314" t="str">
            <v>MSV</v>
          </cell>
          <cell r="J314">
            <v>0</v>
          </cell>
          <cell r="K314">
            <v>1630000</v>
          </cell>
        </row>
        <row r="315">
          <cell r="B315">
            <v>633</v>
          </cell>
          <cell r="E315">
            <v>676</v>
          </cell>
          <cell r="H315" t="str">
            <v>OMS</v>
          </cell>
          <cell r="J315">
            <v>241.24</v>
          </cell>
          <cell r="K315">
            <v>1630000</v>
          </cell>
        </row>
        <row r="316">
          <cell r="B316">
            <v>633</v>
          </cell>
          <cell r="E316">
            <v>676</v>
          </cell>
          <cell r="H316" t="str">
            <v>RTU</v>
          </cell>
          <cell r="J316">
            <v>14.67</v>
          </cell>
          <cell r="K316">
            <v>1630000</v>
          </cell>
        </row>
        <row r="317">
          <cell r="B317">
            <v>611</v>
          </cell>
          <cell r="E317">
            <v>685</v>
          </cell>
          <cell r="H317" t="str">
            <v>EP2</v>
          </cell>
          <cell r="J317">
            <v>19.7</v>
          </cell>
          <cell r="K317">
            <v>116674</v>
          </cell>
        </row>
        <row r="318">
          <cell r="B318">
            <v>611</v>
          </cell>
          <cell r="E318">
            <v>685</v>
          </cell>
          <cell r="H318" t="str">
            <v>EP4</v>
          </cell>
          <cell r="J318">
            <v>0</v>
          </cell>
          <cell r="K318">
            <v>116674</v>
          </cell>
        </row>
        <row r="319">
          <cell r="B319">
            <v>611</v>
          </cell>
          <cell r="E319">
            <v>685</v>
          </cell>
          <cell r="H319" t="str">
            <v>MSO</v>
          </cell>
          <cell r="J319">
            <v>104.92</v>
          </cell>
          <cell r="K319">
            <v>116674</v>
          </cell>
        </row>
        <row r="320">
          <cell r="B320">
            <v>611</v>
          </cell>
          <cell r="E320">
            <v>685</v>
          </cell>
          <cell r="H320" t="str">
            <v>MSV</v>
          </cell>
          <cell r="J320">
            <v>0</v>
          </cell>
          <cell r="K320">
            <v>116674</v>
          </cell>
        </row>
        <row r="321">
          <cell r="B321">
            <v>611</v>
          </cell>
          <cell r="E321">
            <v>685</v>
          </cell>
          <cell r="H321" t="str">
            <v>OMS</v>
          </cell>
          <cell r="J321">
            <v>29.14</v>
          </cell>
          <cell r="K321">
            <v>116674</v>
          </cell>
        </row>
        <row r="322">
          <cell r="B322">
            <v>611</v>
          </cell>
          <cell r="E322">
            <v>685</v>
          </cell>
          <cell r="H322" t="str">
            <v>RTU</v>
          </cell>
          <cell r="J322">
            <v>2.34</v>
          </cell>
          <cell r="K322">
            <v>116674</v>
          </cell>
        </row>
        <row r="323">
          <cell r="B323">
            <v>611</v>
          </cell>
          <cell r="E323">
            <v>685</v>
          </cell>
          <cell r="H323" t="str">
            <v>VE2</v>
          </cell>
          <cell r="J323">
            <v>-19.7</v>
          </cell>
          <cell r="K323">
            <v>116674</v>
          </cell>
        </row>
        <row r="324">
          <cell r="B324">
            <v>611</v>
          </cell>
          <cell r="E324">
            <v>685</v>
          </cell>
          <cell r="H324" t="str">
            <v>VMS</v>
          </cell>
          <cell r="J324">
            <v>-29.14</v>
          </cell>
          <cell r="K324">
            <v>116674</v>
          </cell>
        </row>
        <row r="325">
          <cell r="B325">
            <v>611</v>
          </cell>
          <cell r="E325">
            <v>685</v>
          </cell>
          <cell r="H325" t="str">
            <v>VSO</v>
          </cell>
          <cell r="J325">
            <v>-104.92</v>
          </cell>
          <cell r="K325">
            <v>116674</v>
          </cell>
        </row>
        <row r="326">
          <cell r="B326">
            <v>611</v>
          </cell>
          <cell r="E326">
            <v>685</v>
          </cell>
          <cell r="H326" t="str">
            <v>VTU</v>
          </cell>
          <cell r="J326">
            <v>-2.34</v>
          </cell>
          <cell r="K326">
            <v>116674</v>
          </cell>
        </row>
        <row r="327">
          <cell r="B327">
            <v>611</v>
          </cell>
          <cell r="E327">
            <v>685</v>
          </cell>
          <cell r="H327" t="str">
            <v>EP2</v>
          </cell>
          <cell r="J327">
            <v>0.04</v>
          </cell>
          <cell r="K327">
            <v>252</v>
          </cell>
        </row>
        <row r="328">
          <cell r="B328">
            <v>611</v>
          </cell>
          <cell r="E328">
            <v>685</v>
          </cell>
          <cell r="H328" t="str">
            <v>EP4</v>
          </cell>
          <cell r="J328">
            <v>0</v>
          </cell>
          <cell r="K328">
            <v>252</v>
          </cell>
        </row>
        <row r="329">
          <cell r="B329">
            <v>611</v>
          </cell>
          <cell r="E329">
            <v>685</v>
          </cell>
          <cell r="H329" t="str">
            <v>MSO</v>
          </cell>
          <cell r="J329">
            <v>0.23</v>
          </cell>
          <cell r="K329">
            <v>252</v>
          </cell>
        </row>
        <row r="330">
          <cell r="B330">
            <v>611</v>
          </cell>
          <cell r="E330">
            <v>685</v>
          </cell>
          <cell r="H330" t="str">
            <v>MSV</v>
          </cell>
          <cell r="J330">
            <v>0</v>
          </cell>
          <cell r="K330">
            <v>252</v>
          </cell>
        </row>
        <row r="331">
          <cell r="B331">
            <v>611</v>
          </cell>
          <cell r="E331">
            <v>685</v>
          </cell>
          <cell r="H331" t="str">
            <v>OMS</v>
          </cell>
          <cell r="J331">
            <v>0.06</v>
          </cell>
          <cell r="K331">
            <v>252</v>
          </cell>
        </row>
        <row r="332">
          <cell r="B332">
            <v>611</v>
          </cell>
          <cell r="E332">
            <v>685</v>
          </cell>
          <cell r="H332" t="str">
            <v>RTU</v>
          </cell>
          <cell r="J332">
            <v>0.01</v>
          </cell>
          <cell r="K332">
            <v>252</v>
          </cell>
        </row>
        <row r="333">
          <cell r="B333">
            <v>611</v>
          </cell>
          <cell r="E333">
            <v>685</v>
          </cell>
          <cell r="H333" t="str">
            <v>VE2</v>
          </cell>
          <cell r="J333">
            <v>-0.04</v>
          </cell>
          <cell r="K333">
            <v>252</v>
          </cell>
        </row>
        <row r="334">
          <cell r="B334">
            <v>611</v>
          </cell>
          <cell r="E334">
            <v>685</v>
          </cell>
          <cell r="H334" t="str">
            <v>VMS</v>
          </cell>
          <cell r="J334">
            <v>-0.06</v>
          </cell>
          <cell r="K334">
            <v>252</v>
          </cell>
        </row>
        <row r="335">
          <cell r="B335">
            <v>611</v>
          </cell>
          <cell r="E335">
            <v>685</v>
          </cell>
          <cell r="H335" t="str">
            <v>VSO</v>
          </cell>
          <cell r="J335">
            <v>-0.23</v>
          </cell>
          <cell r="K335">
            <v>252</v>
          </cell>
        </row>
        <row r="336">
          <cell r="B336">
            <v>611</v>
          </cell>
          <cell r="E336">
            <v>685</v>
          </cell>
          <cell r="H336" t="str">
            <v>VTU</v>
          </cell>
          <cell r="J336">
            <v>-0.01</v>
          </cell>
          <cell r="K336">
            <v>252</v>
          </cell>
        </row>
        <row r="337">
          <cell r="B337">
            <v>611</v>
          </cell>
          <cell r="E337">
            <v>685</v>
          </cell>
          <cell r="H337" t="str">
            <v>EP2</v>
          </cell>
          <cell r="J337">
            <v>0.02</v>
          </cell>
          <cell r="K337">
            <v>111</v>
          </cell>
        </row>
        <row r="338">
          <cell r="B338">
            <v>611</v>
          </cell>
          <cell r="E338">
            <v>685</v>
          </cell>
          <cell r="H338" t="str">
            <v>EP4</v>
          </cell>
          <cell r="J338">
            <v>0</v>
          </cell>
          <cell r="K338">
            <v>111</v>
          </cell>
        </row>
        <row r="339">
          <cell r="B339">
            <v>611</v>
          </cell>
          <cell r="E339">
            <v>685</v>
          </cell>
          <cell r="H339" t="str">
            <v>MSO</v>
          </cell>
          <cell r="J339">
            <v>0.1</v>
          </cell>
          <cell r="K339">
            <v>111</v>
          </cell>
        </row>
        <row r="340">
          <cell r="B340">
            <v>611</v>
          </cell>
          <cell r="E340">
            <v>685</v>
          </cell>
          <cell r="H340" t="str">
            <v>MSV</v>
          </cell>
          <cell r="J340">
            <v>0</v>
          </cell>
          <cell r="K340">
            <v>111</v>
          </cell>
        </row>
        <row r="341">
          <cell r="B341">
            <v>611</v>
          </cell>
          <cell r="E341">
            <v>685</v>
          </cell>
          <cell r="H341" t="str">
            <v>OMS</v>
          </cell>
          <cell r="J341">
            <v>0.03</v>
          </cell>
          <cell r="K341">
            <v>111</v>
          </cell>
        </row>
        <row r="342">
          <cell r="B342">
            <v>611</v>
          </cell>
          <cell r="E342">
            <v>685</v>
          </cell>
          <cell r="H342" t="str">
            <v>RTU</v>
          </cell>
          <cell r="J342">
            <v>0</v>
          </cell>
          <cell r="K342">
            <v>111</v>
          </cell>
        </row>
        <row r="343">
          <cell r="B343">
            <v>611</v>
          </cell>
          <cell r="E343">
            <v>685</v>
          </cell>
          <cell r="H343" t="str">
            <v>VE2</v>
          </cell>
          <cell r="J343">
            <v>-0.02</v>
          </cell>
          <cell r="K343">
            <v>111</v>
          </cell>
        </row>
        <row r="344">
          <cell r="B344">
            <v>611</v>
          </cell>
          <cell r="E344">
            <v>685</v>
          </cell>
          <cell r="H344" t="str">
            <v>VMS</v>
          </cell>
          <cell r="J344">
            <v>-0.03</v>
          </cell>
          <cell r="K344">
            <v>111</v>
          </cell>
        </row>
        <row r="345">
          <cell r="B345">
            <v>611</v>
          </cell>
          <cell r="E345">
            <v>685</v>
          </cell>
          <cell r="H345" t="str">
            <v>VSO</v>
          </cell>
          <cell r="J345">
            <v>-0.1</v>
          </cell>
          <cell r="K345">
            <v>111</v>
          </cell>
        </row>
        <row r="346">
          <cell r="B346">
            <v>611</v>
          </cell>
          <cell r="E346">
            <v>685</v>
          </cell>
          <cell r="H346" t="str">
            <v>VTU</v>
          </cell>
          <cell r="J346">
            <v>0</v>
          </cell>
          <cell r="K346">
            <v>111</v>
          </cell>
        </row>
        <row r="347">
          <cell r="B347">
            <v>612</v>
          </cell>
          <cell r="E347">
            <v>686</v>
          </cell>
          <cell r="H347" t="str">
            <v>EP2</v>
          </cell>
          <cell r="J347">
            <v>0.01</v>
          </cell>
          <cell r="K347">
            <v>361</v>
          </cell>
        </row>
        <row r="348">
          <cell r="B348">
            <v>612</v>
          </cell>
          <cell r="E348">
            <v>686</v>
          </cell>
          <cell r="H348" t="str">
            <v>EP4</v>
          </cell>
          <cell r="J348">
            <v>0</v>
          </cell>
          <cell r="K348">
            <v>361</v>
          </cell>
        </row>
        <row r="349">
          <cell r="B349">
            <v>612</v>
          </cell>
          <cell r="E349">
            <v>686</v>
          </cell>
          <cell r="H349" t="str">
            <v>MSO</v>
          </cell>
          <cell r="J349">
            <v>0.28999999999999998</v>
          </cell>
          <cell r="K349">
            <v>361</v>
          </cell>
        </row>
        <row r="350">
          <cell r="B350">
            <v>612</v>
          </cell>
          <cell r="E350">
            <v>686</v>
          </cell>
          <cell r="H350" t="str">
            <v>MSV</v>
          </cell>
          <cell r="J350">
            <v>0</v>
          </cell>
          <cell r="K350">
            <v>361</v>
          </cell>
        </row>
        <row r="351">
          <cell r="B351">
            <v>612</v>
          </cell>
          <cell r="E351">
            <v>686</v>
          </cell>
          <cell r="H351" t="str">
            <v>OMS</v>
          </cell>
          <cell r="J351">
            <v>0.1</v>
          </cell>
          <cell r="K351">
            <v>361</v>
          </cell>
        </row>
        <row r="352">
          <cell r="B352">
            <v>612</v>
          </cell>
          <cell r="E352">
            <v>686</v>
          </cell>
          <cell r="H352" t="str">
            <v>RTU</v>
          </cell>
          <cell r="J352">
            <v>0</v>
          </cell>
          <cell r="K352">
            <v>361</v>
          </cell>
        </row>
        <row r="353">
          <cell r="B353">
            <v>612</v>
          </cell>
          <cell r="E353">
            <v>686</v>
          </cell>
          <cell r="H353" t="str">
            <v>VE2</v>
          </cell>
          <cell r="J353">
            <v>-0.01</v>
          </cell>
          <cell r="K353">
            <v>361</v>
          </cell>
        </row>
        <row r="354">
          <cell r="B354">
            <v>612</v>
          </cell>
          <cell r="E354">
            <v>686</v>
          </cell>
          <cell r="H354" t="str">
            <v>VMS</v>
          </cell>
          <cell r="J354">
            <v>-0.1</v>
          </cell>
          <cell r="K354">
            <v>361</v>
          </cell>
        </row>
        <row r="355">
          <cell r="B355">
            <v>612</v>
          </cell>
          <cell r="E355">
            <v>686</v>
          </cell>
          <cell r="H355" t="str">
            <v>VSO</v>
          </cell>
          <cell r="J355">
            <v>-0.28999999999999998</v>
          </cell>
          <cell r="K355">
            <v>361</v>
          </cell>
        </row>
        <row r="356">
          <cell r="B356">
            <v>612</v>
          </cell>
          <cell r="E356">
            <v>686</v>
          </cell>
          <cell r="H356" t="str">
            <v>VTU</v>
          </cell>
          <cell r="J356">
            <v>0</v>
          </cell>
          <cell r="K356">
            <v>361</v>
          </cell>
        </row>
      </sheetData>
      <sheetData sheetId="31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655</v>
          </cell>
          <cell r="Q2" t="str">
            <v>CAV</v>
          </cell>
          <cell r="T2">
            <v>597664</v>
          </cell>
          <cell r="U2">
            <v>28.1</v>
          </cell>
        </row>
        <row r="3">
          <cell r="N3" t="str">
            <v>660</v>
          </cell>
          <cell r="Q3" t="str">
            <v>CAV</v>
          </cell>
          <cell r="T3">
            <v>17072</v>
          </cell>
          <cell r="U3">
            <v>-0.35</v>
          </cell>
        </row>
        <row r="4">
          <cell r="N4" t="str">
            <v>624</v>
          </cell>
          <cell r="Q4" t="str">
            <v>CAV</v>
          </cell>
          <cell r="T4">
            <v>9301136</v>
          </cell>
          <cell r="U4">
            <v>-958.02</v>
          </cell>
        </row>
        <row r="5">
          <cell r="N5" t="str">
            <v>650</v>
          </cell>
          <cell r="Q5" t="str">
            <v>CAV</v>
          </cell>
          <cell r="T5">
            <v>2416972</v>
          </cell>
          <cell r="U5">
            <v>20.54</v>
          </cell>
        </row>
        <row r="6">
          <cell r="N6" t="str">
            <v>676</v>
          </cell>
          <cell r="Q6" t="str">
            <v>CAV</v>
          </cell>
          <cell r="T6">
            <v>4027400</v>
          </cell>
          <cell r="U6">
            <v>-526.17999999999995</v>
          </cell>
        </row>
        <row r="7">
          <cell r="N7" t="str">
            <v>623</v>
          </cell>
          <cell r="Q7" t="str">
            <v>CAV</v>
          </cell>
          <cell r="T7">
            <v>32000</v>
          </cell>
          <cell r="U7">
            <v>1.54</v>
          </cell>
        </row>
        <row r="8">
          <cell r="N8" t="str">
            <v>626</v>
          </cell>
          <cell r="Q8" t="str">
            <v>DC</v>
          </cell>
          <cell r="T8">
            <v>1735.25</v>
          </cell>
          <cell r="U8">
            <v>39338.129999999997</v>
          </cell>
        </row>
        <row r="9">
          <cell r="N9" t="str">
            <v>624</v>
          </cell>
          <cell r="Q9" t="str">
            <v>DC</v>
          </cell>
          <cell r="T9">
            <v>20681.59</v>
          </cell>
          <cell r="U9">
            <v>239831.01</v>
          </cell>
        </row>
        <row r="10">
          <cell r="N10" t="str">
            <v>623</v>
          </cell>
          <cell r="Q10" t="str">
            <v>DC</v>
          </cell>
          <cell r="T10">
            <v>57480.92</v>
          </cell>
          <cell r="U10">
            <v>628182.32999999996</v>
          </cell>
        </row>
        <row r="11">
          <cell r="N11" t="str">
            <v>624</v>
          </cell>
          <cell r="Q11" t="str">
            <v>DC</v>
          </cell>
          <cell r="T11">
            <v>850</v>
          </cell>
          <cell r="U11">
            <v>15529.5</v>
          </cell>
        </row>
        <row r="12">
          <cell r="N12" t="str">
            <v>624</v>
          </cell>
          <cell r="Q12" t="str">
            <v>DC</v>
          </cell>
          <cell r="T12">
            <v>1700</v>
          </cell>
          <cell r="U12">
            <v>31059</v>
          </cell>
        </row>
        <row r="13">
          <cell r="N13" t="str">
            <v>823</v>
          </cell>
          <cell r="Q13" t="str">
            <v>DC</v>
          </cell>
          <cell r="T13">
            <v>95980.4</v>
          </cell>
          <cell r="U13">
            <v>10198877.300000001</v>
          </cell>
        </row>
        <row r="14">
          <cell r="N14" t="str">
            <v>624</v>
          </cell>
          <cell r="Q14" t="str">
            <v>DC</v>
          </cell>
          <cell r="T14">
            <v>1382.7</v>
          </cell>
          <cell r="U14">
            <v>16136.11</v>
          </cell>
        </row>
        <row r="15">
          <cell r="N15" t="str">
            <v>624</v>
          </cell>
          <cell r="Q15" t="str">
            <v>DC</v>
          </cell>
          <cell r="T15">
            <v>48814.52</v>
          </cell>
          <cell r="U15">
            <v>567493.42000000004</v>
          </cell>
        </row>
        <row r="16">
          <cell r="N16" t="str">
            <v>626</v>
          </cell>
          <cell r="Q16" t="str">
            <v>DC</v>
          </cell>
          <cell r="T16">
            <v>13089.05</v>
          </cell>
          <cell r="U16">
            <v>296728.77</v>
          </cell>
        </row>
        <row r="17">
          <cell r="N17" t="str">
            <v>913</v>
          </cell>
          <cell r="Q17" t="str">
            <v>DC</v>
          </cell>
          <cell r="T17">
            <v>81008</v>
          </cell>
          <cell r="U17">
            <v>269756.64</v>
          </cell>
        </row>
        <row r="18">
          <cell r="N18" t="str">
            <v>685</v>
          </cell>
          <cell r="Q18" t="str">
            <v>DSM</v>
          </cell>
          <cell r="T18">
            <v>24859</v>
          </cell>
          <cell r="U18">
            <v>190.02</v>
          </cell>
        </row>
        <row r="19">
          <cell r="N19" t="str">
            <v>811</v>
          </cell>
          <cell r="Q19" t="str">
            <v>DSM</v>
          </cell>
          <cell r="T19">
            <v>83</v>
          </cell>
          <cell r="U19">
            <v>0.34</v>
          </cell>
        </row>
        <row r="20">
          <cell r="N20" t="str">
            <v>624</v>
          </cell>
          <cell r="Q20" t="str">
            <v>DSM</v>
          </cell>
          <cell r="T20">
            <v>3663302</v>
          </cell>
          <cell r="U20">
            <v>2546</v>
          </cell>
        </row>
        <row r="21">
          <cell r="N21" t="str">
            <v>641</v>
          </cell>
          <cell r="Q21" t="str">
            <v>DSM</v>
          </cell>
          <cell r="T21">
            <v>67046</v>
          </cell>
          <cell r="U21">
            <v>334.09</v>
          </cell>
        </row>
        <row r="22">
          <cell r="N22" t="str">
            <v>626</v>
          </cell>
          <cell r="Q22" t="str">
            <v>DSM</v>
          </cell>
          <cell r="T22">
            <v>4600128</v>
          </cell>
          <cell r="U22">
            <v>1665.24</v>
          </cell>
        </row>
        <row r="23">
          <cell r="N23" t="str">
            <v>620</v>
          </cell>
          <cell r="Q23" t="str">
            <v>EBF</v>
          </cell>
          <cell r="T23">
            <v>922335</v>
          </cell>
          <cell r="U23">
            <v>-26497.83</v>
          </cell>
        </row>
        <row r="24">
          <cell r="N24" t="str">
            <v>613</v>
          </cell>
          <cell r="Q24" t="str">
            <v>EBF</v>
          </cell>
          <cell r="T24">
            <v>780104</v>
          </cell>
          <cell r="U24">
            <v>-22411.5</v>
          </cell>
        </row>
        <row r="25">
          <cell r="N25" t="str">
            <v>624</v>
          </cell>
          <cell r="Q25" t="str">
            <v>EBF</v>
          </cell>
          <cell r="T25">
            <v>13538484</v>
          </cell>
          <cell r="U25">
            <v>-388947.11</v>
          </cell>
        </row>
        <row r="26">
          <cell r="N26" t="str">
            <v>624</v>
          </cell>
          <cell r="Q26" t="str">
            <v>EC</v>
          </cell>
          <cell r="T26">
            <v>367604</v>
          </cell>
          <cell r="U26">
            <v>22473.34</v>
          </cell>
        </row>
        <row r="27">
          <cell r="N27" t="str">
            <v>624</v>
          </cell>
          <cell r="Q27" t="str">
            <v>EC</v>
          </cell>
          <cell r="T27">
            <v>176050</v>
          </cell>
          <cell r="U27">
            <v>10215.83</v>
          </cell>
        </row>
        <row r="28">
          <cell r="N28" t="str">
            <v>626</v>
          </cell>
          <cell r="Q28" t="str">
            <v>EC</v>
          </cell>
          <cell r="T28">
            <v>3978315</v>
          </cell>
          <cell r="U28">
            <v>128996.87</v>
          </cell>
        </row>
        <row r="29">
          <cell r="N29" t="str">
            <v>622</v>
          </cell>
          <cell r="Q29" t="str">
            <v>EC</v>
          </cell>
          <cell r="T29">
            <v>1371794</v>
          </cell>
          <cell r="U29">
            <v>103210.41</v>
          </cell>
        </row>
        <row r="30">
          <cell r="N30" t="str">
            <v>621</v>
          </cell>
          <cell r="Q30" t="str">
            <v>EC</v>
          </cell>
          <cell r="T30">
            <v>7165244</v>
          </cell>
          <cell r="U30">
            <v>847505.05</v>
          </cell>
        </row>
        <row r="31">
          <cell r="N31" t="str">
            <v>621</v>
          </cell>
          <cell r="Q31" t="str">
            <v>EC</v>
          </cell>
          <cell r="T31">
            <v>93356</v>
          </cell>
          <cell r="U31">
            <v>11042.16</v>
          </cell>
        </row>
        <row r="32">
          <cell r="N32" t="str">
            <v>624</v>
          </cell>
          <cell r="Q32" t="str">
            <v>EC</v>
          </cell>
          <cell r="T32">
            <v>2118992</v>
          </cell>
          <cell r="U32">
            <v>130483.29</v>
          </cell>
        </row>
        <row r="33">
          <cell r="N33" t="str">
            <v>624</v>
          </cell>
          <cell r="Q33" t="str">
            <v>EC</v>
          </cell>
          <cell r="T33">
            <v>1801624</v>
          </cell>
          <cell r="U33">
            <v>98058.79</v>
          </cell>
        </row>
        <row r="34">
          <cell r="N34" t="str">
            <v>641</v>
          </cell>
          <cell r="Q34" t="str">
            <v>EC</v>
          </cell>
          <cell r="T34">
            <v>900454</v>
          </cell>
          <cell r="U34">
            <v>85346.880000000005</v>
          </cell>
        </row>
        <row r="35">
          <cell r="N35" t="str">
            <v>612</v>
          </cell>
          <cell r="Q35" t="str">
            <v>EC</v>
          </cell>
          <cell r="T35">
            <v>1802350</v>
          </cell>
          <cell r="U35">
            <v>130998.55</v>
          </cell>
        </row>
        <row r="36">
          <cell r="N36" t="str">
            <v>612</v>
          </cell>
          <cell r="Q36" t="str">
            <v>EC</v>
          </cell>
          <cell r="T36">
            <v>978</v>
          </cell>
          <cell r="U36">
            <v>71.08</v>
          </cell>
        </row>
        <row r="37">
          <cell r="N37" t="str">
            <v>624</v>
          </cell>
          <cell r="Q37" t="str">
            <v>EC</v>
          </cell>
          <cell r="T37">
            <v>452000</v>
          </cell>
          <cell r="U37">
            <v>26228.66</v>
          </cell>
        </row>
        <row r="38">
          <cell r="N38" t="str">
            <v>624</v>
          </cell>
          <cell r="Q38" t="str">
            <v>EC</v>
          </cell>
          <cell r="T38">
            <v>7317104</v>
          </cell>
          <cell r="U38">
            <v>431390.06</v>
          </cell>
        </row>
        <row r="39">
          <cell r="N39" t="str">
            <v>624</v>
          </cell>
          <cell r="Q39" t="str">
            <v>EC</v>
          </cell>
          <cell r="T39">
            <v>510000</v>
          </cell>
          <cell r="U39">
            <v>35331.78</v>
          </cell>
        </row>
        <row r="40">
          <cell r="N40" t="str">
            <v>626</v>
          </cell>
          <cell r="Q40" t="str">
            <v>EC</v>
          </cell>
          <cell r="T40">
            <v>13224816</v>
          </cell>
          <cell r="U40">
            <v>428814.66</v>
          </cell>
        </row>
        <row r="41">
          <cell r="N41" t="str">
            <v>655</v>
          </cell>
          <cell r="Q41" t="str">
            <v>ECR</v>
          </cell>
          <cell r="T41">
            <v>27722</v>
          </cell>
          <cell r="U41">
            <v>132.88999999999999</v>
          </cell>
        </row>
        <row r="42">
          <cell r="N42" t="str">
            <v>624</v>
          </cell>
          <cell r="Q42" t="str">
            <v>ECR</v>
          </cell>
          <cell r="T42">
            <v>24900880</v>
          </cell>
          <cell r="U42">
            <v>88323.39</v>
          </cell>
        </row>
        <row r="43">
          <cell r="N43" t="str">
            <v>621</v>
          </cell>
          <cell r="Q43" t="str">
            <v>ECR</v>
          </cell>
          <cell r="T43">
            <v>846803</v>
          </cell>
          <cell r="U43">
            <v>3700.54</v>
          </cell>
        </row>
        <row r="44">
          <cell r="N44" t="str">
            <v>621</v>
          </cell>
          <cell r="Q44" t="str">
            <v>ECR</v>
          </cell>
          <cell r="T44">
            <v>7166724</v>
          </cell>
          <cell r="U44">
            <v>31319.24</v>
          </cell>
        </row>
        <row r="45">
          <cell r="N45" t="str">
            <v>621</v>
          </cell>
          <cell r="Q45" t="str">
            <v>ECR</v>
          </cell>
          <cell r="T45">
            <v>460896</v>
          </cell>
          <cell r="U45">
            <v>2014.11</v>
          </cell>
        </row>
        <row r="46">
          <cell r="N46" t="str">
            <v>621</v>
          </cell>
          <cell r="Q46" t="str">
            <v>ECR</v>
          </cell>
          <cell r="T46">
            <v>46693</v>
          </cell>
          <cell r="U46">
            <v>204.04</v>
          </cell>
        </row>
        <row r="47">
          <cell r="N47" t="str">
            <v>641</v>
          </cell>
          <cell r="Q47" t="str">
            <v>ECR</v>
          </cell>
          <cell r="T47">
            <v>2208</v>
          </cell>
          <cell r="U47">
            <v>6.24</v>
          </cell>
        </row>
        <row r="48">
          <cell r="N48" t="str">
            <v>633</v>
          </cell>
          <cell r="Q48" t="str">
            <v>ECR</v>
          </cell>
          <cell r="T48">
            <v>251653325</v>
          </cell>
          <cell r="U48">
            <v>585459.57999999996</v>
          </cell>
        </row>
        <row r="49">
          <cell r="N49" t="str">
            <v>642</v>
          </cell>
          <cell r="Q49" t="str">
            <v>ECR</v>
          </cell>
          <cell r="T49">
            <v>1302</v>
          </cell>
          <cell r="U49">
            <v>2.71</v>
          </cell>
        </row>
        <row r="50">
          <cell r="N50" t="str">
            <v>626</v>
          </cell>
          <cell r="Q50" t="str">
            <v>ECR</v>
          </cell>
          <cell r="T50">
            <v>3338280</v>
          </cell>
          <cell r="U50">
            <v>10452.16</v>
          </cell>
        </row>
        <row r="51">
          <cell r="N51" t="str">
            <v>621</v>
          </cell>
          <cell r="Q51" t="str">
            <v>EEX</v>
          </cell>
          <cell r="T51">
            <v>35276936</v>
          </cell>
          <cell r="U51">
            <v>11146.96</v>
          </cell>
        </row>
        <row r="52">
          <cell r="N52" t="str">
            <v>626</v>
          </cell>
          <cell r="Q52" t="str">
            <v>EEX</v>
          </cell>
          <cell r="T52">
            <v>18665056</v>
          </cell>
          <cell r="U52">
            <v>-578.66</v>
          </cell>
        </row>
        <row r="53">
          <cell r="N53" t="str">
            <v>624</v>
          </cell>
          <cell r="Q53" t="str">
            <v>EEX</v>
          </cell>
          <cell r="T53">
            <v>9301136</v>
          </cell>
          <cell r="U53">
            <v>4213.3900000000003</v>
          </cell>
        </row>
        <row r="54">
          <cell r="N54" t="str">
            <v>642</v>
          </cell>
          <cell r="Q54" t="str">
            <v>EFL</v>
          </cell>
          <cell r="T54">
            <v>24642</v>
          </cell>
          <cell r="U54">
            <v>809.65</v>
          </cell>
        </row>
        <row r="55">
          <cell r="N55" t="str">
            <v>623</v>
          </cell>
          <cell r="Q55" t="str">
            <v>EFL</v>
          </cell>
          <cell r="T55">
            <v>4441411</v>
          </cell>
          <cell r="U55">
            <v>146011.41</v>
          </cell>
        </row>
        <row r="56">
          <cell r="N56" t="str">
            <v>624</v>
          </cell>
          <cell r="Q56" t="str">
            <v>EFL</v>
          </cell>
          <cell r="T56">
            <v>24900880</v>
          </cell>
          <cell r="U56">
            <v>818616.45</v>
          </cell>
        </row>
        <row r="57">
          <cell r="N57" t="str">
            <v>624</v>
          </cell>
          <cell r="Q57" t="str">
            <v>EFL</v>
          </cell>
          <cell r="T57">
            <v>7317104</v>
          </cell>
          <cell r="U57">
            <v>240549.79</v>
          </cell>
        </row>
        <row r="58">
          <cell r="N58" t="str">
            <v>650</v>
          </cell>
          <cell r="Q58" t="str">
            <v>EFL</v>
          </cell>
          <cell r="T58">
            <v>65941</v>
          </cell>
          <cell r="U58">
            <v>2167.6799999999998</v>
          </cell>
        </row>
        <row r="59">
          <cell r="N59" t="str">
            <v>621</v>
          </cell>
          <cell r="Q59" t="str">
            <v>EFV</v>
          </cell>
          <cell r="T59">
            <v>62762926</v>
          </cell>
          <cell r="U59">
            <v>193545.92</v>
          </cell>
        </row>
        <row r="60">
          <cell r="N60" t="str">
            <v>650</v>
          </cell>
          <cell r="Q60" t="str">
            <v>EFV</v>
          </cell>
          <cell r="T60">
            <v>65941</v>
          </cell>
          <cell r="U60">
            <v>201.46</v>
          </cell>
        </row>
        <row r="61">
          <cell r="N61" t="str">
            <v>624</v>
          </cell>
          <cell r="Q61" t="str">
            <v>EFV</v>
          </cell>
          <cell r="T61">
            <v>9321327</v>
          </cell>
          <cell r="U61">
            <v>28504.62</v>
          </cell>
        </row>
        <row r="62">
          <cell r="N62" t="str">
            <v>624</v>
          </cell>
          <cell r="Q62" t="str">
            <v>EIN</v>
          </cell>
          <cell r="T62">
            <v>9550232</v>
          </cell>
          <cell r="U62">
            <v>5376.78</v>
          </cell>
        </row>
        <row r="63">
          <cell r="N63" t="str">
            <v>625</v>
          </cell>
          <cell r="Q63" t="str">
            <v>EIN</v>
          </cell>
          <cell r="T63">
            <v>520800</v>
          </cell>
          <cell r="U63">
            <v>293.20999999999998</v>
          </cell>
        </row>
        <row r="64">
          <cell r="N64" t="str">
            <v>621</v>
          </cell>
          <cell r="Q64" t="str">
            <v>EIN</v>
          </cell>
          <cell r="T64">
            <v>93356</v>
          </cell>
          <cell r="U64">
            <v>52.56</v>
          </cell>
        </row>
        <row r="65">
          <cell r="N65" t="str">
            <v>623</v>
          </cell>
          <cell r="Q65" t="str">
            <v>EIN</v>
          </cell>
          <cell r="T65">
            <v>19735534</v>
          </cell>
          <cell r="U65">
            <v>11107.36</v>
          </cell>
        </row>
        <row r="66">
          <cell r="N66" t="str">
            <v>624</v>
          </cell>
          <cell r="Q66" t="str">
            <v>EIN</v>
          </cell>
          <cell r="T66">
            <v>8722811</v>
          </cell>
          <cell r="U66">
            <v>4920.3900000000003</v>
          </cell>
        </row>
        <row r="67">
          <cell r="N67" t="str">
            <v>641</v>
          </cell>
          <cell r="Q67" t="str">
            <v>EIN</v>
          </cell>
          <cell r="T67">
            <v>2208</v>
          </cell>
          <cell r="U67">
            <v>1.24</v>
          </cell>
        </row>
        <row r="68">
          <cell r="N68" t="str">
            <v>621</v>
          </cell>
          <cell r="Q68" t="str">
            <v>EIN</v>
          </cell>
          <cell r="T68">
            <v>46693</v>
          </cell>
          <cell r="U68">
            <v>26.29</v>
          </cell>
        </row>
        <row r="69">
          <cell r="N69" t="str">
            <v>621</v>
          </cell>
          <cell r="Q69" t="str">
            <v>EP1</v>
          </cell>
          <cell r="T69">
            <v>62762926</v>
          </cell>
          <cell r="U69">
            <v>0</v>
          </cell>
        </row>
        <row r="70">
          <cell r="N70" t="str">
            <v>641</v>
          </cell>
          <cell r="Q70" t="str">
            <v>EP1</v>
          </cell>
          <cell r="T70">
            <v>50271</v>
          </cell>
          <cell r="U70">
            <v>0</v>
          </cell>
        </row>
        <row r="71">
          <cell r="N71" t="str">
            <v>650</v>
          </cell>
          <cell r="Q71" t="str">
            <v>EP1</v>
          </cell>
          <cell r="T71">
            <v>208103</v>
          </cell>
          <cell r="U71">
            <v>0</v>
          </cell>
        </row>
        <row r="72">
          <cell r="N72" t="str">
            <v>641</v>
          </cell>
          <cell r="Q72" t="str">
            <v>EP1</v>
          </cell>
          <cell r="T72">
            <v>908462</v>
          </cell>
          <cell r="U72">
            <v>0</v>
          </cell>
        </row>
        <row r="73">
          <cell r="N73" t="str">
            <v>655</v>
          </cell>
          <cell r="Q73" t="str">
            <v>EP3</v>
          </cell>
          <cell r="T73">
            <v>597664</v>
          </cell>
          <cell r="U73">
            <v>0</v>
          </cell>
        </row>
        <row r="74">
          <cell r="N74" t="str">
            <v>624</v>
          </cell>
          <cell r="Q74" t="str">
            <v>EP3</v>
          </cell>
          <cell r="T74">
            <v>36748644</v>
          </cell>
          <cell r="U74">
            <v>0</v>
          </cell>
        </row>
        <row r="75">
          <cell r="N75" t="str">
            <v>660</v>
          </cell>
          <cell r="Q75" t="str">
            <v>E14</v>
          </cell>
          <cell r="T75">
            <v>13106</v>
          </cell>
          <cell r="U75">
            <v>408.56</v>
          </cell>
        </row>
        <row r="76">
          <cell r="N76" t="str">
            <v>660</v>
          </cell>
          <cell r="Q76" t="str">
            <v>E32</v>
          </cell>
          <cell r="T76">
            <v>46596</v>
          </cell>
          <cell r="U76">
            <v>1452.06</v>
          </cell>
        </row>
        <row r="77">
          <cell r="N77" t="str">
            <v>660</v>
          </cell>
          <cell r="Q77" t="str">
            <v>E32</v>
          </cell>
          <cell r="T77">
            <v>51696</v>
          </cell>
          <cell r="U77">
            <v>1611.18</v>
          </cell>
        </row>
        <row r="78">
          <cell r="N78" t="str">
            <v>660</v>
          </cell>
          <cell r="Q78" t="str">
            <v>FFC</v>
          </cell>
          <cell r="T78">
            <v>734867</v>
          </cell>
          <cell r="U78">
            <v>0.04</v>
          </cell>
        </row>
        <row r="79">
          <cell r="N79" t="str">
            <v>626</v>
          </cell>
          <cell r="Q79" t="str">
            <v>FFC</v>
          </cell>
          <cell r="T79">
            <v>2699184</v>
          </cell>
          <cell r="U79">
            <v>29.7</v>
          </cell>
        </row>
        <row r="80">
          <cell r="N80" t="str">
            <v>650</v>
          </cell>
          <cell r="Q80" t="str">
            <v>FFC</v>
          </cell>
          <cell r="T80">
            <v>208103</v>
          </cell>
          <cell r="U80">
            <v>0.22</v>
          </cell>
        </row>
        <row r="81">
          <cell r="N81" t="str">
            <v>633</v>
          </cell>
          <cell r="Q81" t="str">
            <v>FFC</v>
          </cell>
          <cell r="T81">
            <v>251653325</v>
          </cell>
          <cell r="U81">
            <v>2013.23</v>
          </cell>
        </row>
        <row r="82">
          <cell r="N82" t="str">
            <v>621</v>
          </cell>
          <cell r="Q82" t="str">
            <v>FMU</v>
          </cell>
          <cell r="T82">
            <v>846803</v>
          </cell>
          <cell r="U82">
            <v>1.71</v>
          </cell>
        </row>
        <row r="83">
          <cell r="N83" t="str">
            <v>650</v>
          </cell>
          <cell r="Q83" t="str">
            <v>FMU</v>
          </cell>
          <cell r="T83">
            <v>2955562</v>
          </cell>
          <cell r="U83">
            <v>3.75</v>
          </cell>
        </row>
        <row r="84">
          <cell r="N84" t="str">
            <v>660</v>
          </cell>
          <cell r="Q84" t="str">
            <v>FMU</v>
          </cell>
          <cell r="T84">
            <v>734867</v>
          </cell>
          <cell r="U84">
            <v>1.93</v>
          </cell>
        </row>
        <row r="85">
          <cell r="N85" t="str">
            <v>624</v>
          </cell>
          <cell r="Q85" t="str">
            <v>FMU</v>
          </cell>
          <cell r="T85">
            <v>9321327</v>
          </cell>
          <cell r="U85">
            <v>9.32</v>
          </cell>
        </row>
        <row r="86">
          <cell r="N86" t="str">
            <v>624</v>
          </cell>
          <cell r="Q86" t="str">
            <v>FMU</v>
          </cell>
          <cell r="T86">
            <v>3421869</v>
          </cell>
          <cell r="U86">
            <v>3.42</v>
          </cell>
        </row>
        <row r="87">
          <cell r="N87" t="str">
            <v>655</v>
          </cell>
          <cell r="Q87" t="str">
            <v>FMU</v>
          </cell>
          <cell r="T87">
            <v>287</v>
          </cell>
          <cell r="U87">
            <v>0</v>
          </cell>
        </row>
        <row r="88">
          <cell r="N88" t="str">
            <v>621</v>
          </cell>
          <cell r="Q88" t="str">
            <v>FMU</v>
          </cell>
          <cell r="T88">
            <v>7166724</v>
          </cell>
          <cell r="U88">
            <v>14.22</v>
          </cell>
        </row>
        <row r="89">
          <cell r="N89" t="str">
            <v>626</v>
          </cell>
          <cell r="Q89" t="str">
            <v>FVE</v>
          </cell>
          <cell r="T89">
            <v>694980</v>
          </cell>
          <cell r="U89">
            <v>0</v>
          </cell>
        </row>
        <row r="90">
          <cell r="N90" t="str">
            <v>650</v>
          </cell>
          <cell r="Q90" t="str">
            <v>FVE</v>
          </cell>
          <cell r="T90">
            <v>2416972</v>
          </cell>
          <cell r="U90">
            <v>0</v>
          </cell>
        </row>
        <row r="91">
          <cell r="N91" t="str">
            <v>623</v>
          </cell>
          <cell r="Q91" t="str">
            <v>FVE</v>
          </cell>
          <cell r="T91">
            <v>84649443</v>
          </cell>
          <cell r="U91">
            <v>0</v>
          </cell>
        </row>
        <row r="92">
          <cell r="N92" t="str">
            <v>621</v>
          </cell>
          <cell r="Q92" t="str">
            <v>FVE</v>
          </cell>
          <cell r="T92">
            <v>93356</v>
          </cell>
          <cell r="U92">
            <v>0</v>
          </cell>
        </row>
        <row r="93">
          <cell r="N93" t="str">
            <v>624</v>
          </cell>
          <cell r="Q93" t="str">
            <v>FVE</v>
          </cell>
          <cell r="T93">
            <v>3250664</v>
          </cell>
          <cell r="U93">
            <v>0</v>
          </cell>
        </row>
        <row r="94">
          <cell r="N94" t="str">
            <v>621</v>
          </cell>
          <cell r="Q94" t="str">
            <v>FVE</v>
          </cell>
          <cell r="T94">
            <v>523321</v>
          </cell>
          <cell r="U94">
            <v>0</v>
          </cell>
        </row>
        <row r="95">
          <cell r="N95" t="str">
            <v>660</v>
          </cell>
          <cell r="Q95" t="str">
            <v>FVE</v>
          </cell>
          <cell r="T95">
            <v>544</v>
          </cell>
          <cell r="U95">
            <v>0</v>
          </cell>
        </row>
        <row r="96">
          <cell r="N96" t="str">
            <v>611</v>
          </cell>
          <cell r="Q96" t="str">
            <v>GPW</v>
          </cell>
          <cell r="T96">
            <v>505.75</v>
          </cell>
          <cell r="U96">
            <v>0.69</v>
          </cell>
        </row>
        <row r="97">
          <cell r="N97" t="str">
            <v>626</v>
          </cell>
          <cell r="Q97" t="str">
            <v>ICV</v>
          </cell>
          <cell r="T97">
            <v>3978315</v>
          </cell>
          <cell r="U97">
            <v>0</v>
          </cell>
        </row>
        <row r="98">
          <cell r="N98" t="str">
            <v>621</v>
          </cell>
          <cell r="Q98" t="str">
            <v>ICV</v>
          </cell>
          <cell r="T98">
            <v>93356</v>
          </cell>
          <cell r="U98">
            <v>0</v>
          </cell>
        </row>
        <row r="99">
          <cell r="N99" t="str">
            <v>622</v>
          </cell>
          <cell r="Q99" t="str">
            <v>ICV</v>
          </cell>
          <cell r="T99">
            <v>1371794</v>
          </cell>
          <cell r="U99">
            <v>0</v>
          </cell>
        </row>
        <row r="100">
          <cell r="N100" t="str">
            <v>611</v>
          </cell>
          <cell r="Q100" t="str">
            <v>ICV</v>
          </cell>
          <cell r="T100">
            <v>103867</v>
          </cell>
          <cell r="U100">
            <v>0</v>
          </cell>
        </row>
        <row r="101">
          <cell r="N101" t="str">
            <v>611</v>
          </cell>
          <cell r="Q101" t="str">
            <v>LMR</v>
          </cell>
          <cell r="T101">
            <v>201707321</v>
          </cell>
          <cell r="U101">
            <v>372550.52</v>
          </cell>
        </row>
        <row r="102">
          <cell r="N102" t="str">
            <v>624</v>
          </cell>
          <cell r="Q102" t="str">
            <v>LMR</v>
          </cell>
          <cell r="T102">
            <v>24417680</v>
          </cell>
          <cell r="U102">
            <v>8985.69</v>
          </cell>
        </row>
        <row r="103">
          <cell r="N103" t="str">
            <v>621</v>
          </cell>
          <cell r="Q103" t="str">
            <v>LMR</v>
          </cell>
          <cell r="T103">
            <v>6210171</v>
          </cell>
          <cell r="U103">
            <v>3980.61</v>
          </cell>
        </row>
        <row r="104">
          <cell r="N104" t="str">
            <v>620</v>
          </cell>
          <cell r="Q104" t="str">
            <v>LMR</v>
          </cell>
          <cell r="T104">
            <v>922335</v>
          </cell>
          <cell r="U104">
            <v>181.66</v>
          </cell>
        </row>
        <row r="105">
          <cell r="N105" t="str">
            <v>624</v>
          </cell>
          <cell r="Q105" t="str">
            <v>LMR</v>
          </cell>
          <cell r="T105">
            <v>7784847</v>
          </cell>
          <cell r="U105">
            <v>2864.81</v>
          </cell>
        </row>
        <row r="106">
          <cell r="N106" t="str">
            <v>676</v>
          </cell>
          <cell r="Q106" t="str">
            <v>LMR</v>
          </cell>
          <cell r="T106">
            <v>0</v>
          </cell>
          <cell r="U106">
            <v>0</v>
          </cell>
        </row>
        <row r="107">
          <cell r="N107" t="str">
            <v>641</v>
          </cell>
          <cell r="Q107" t="str">
            <v>LMR</v>
          </cell>
          <cell r="T107">
            <v>50271</v>
          </cell>
          <cell r="U107">
            <v>17.82</v>
          </cell>
        </row>
        <row r="108">
          <cell r="N108" t="str">
            <v>676</v>
          </cell>
          <cell r="Q108" t="str">
            <v>LMR</v>
          </cell>
          <cell r="T108">
            <v>2569400</v>
          </cell>
          <cell r="U108">
            <v>996.43</v>
          </cell>
        </row>
        <row r="109">
          <cell r="N109" t="str">
            <v>660</v>
          </cell>
          <cell r="Q109" t="str">
            <v>L01</v>
          </cell>
          <cell r="T109">
            <v>386</v>
          </cell>
          <cell r="U109">
            <v>1062.23</v>
          </cell>
        </row>
        <row r="110">
          <cell r="N110" t="str">
            <v>660</v>
          </cell>
          <cell r="Q110" t="str">
            <v>L07</v>
          </cell>
          <cell r="T110">
            <v>17</v>
          </cell>
          <cell r="U110">
            <v>59.16</v>
          </cell>
        </row>
        <row r="111">
          <cell r="N111" t="str">
            <v>660</v>
          </cell>
          <cell r="Q111" t="str">
            <v>L09</v>
          </cell>
          <cell r="T111">
            <v>66</v>
          </cell>
          <cell r="U111">
            <v>54.49</v>
          </cell>
        </row>
        <row r="112">
          <cell r="N112" t="str">
            <v>611</v>
          </cell>
          <cell r="Q112" t="str">
            <v>ACC</v>
          </cell>
          <cell r="T112">
            <v>0</v>
          </cell>
          <cell r="U112">
            <v>-6014.99</v>
          </cell>
        </row>
        <row r="113">
          <cell r="N113" t="str">
            <v>641</v>
          </cell>
          <cell r="Q113" t="str">
            <v>BFC</v>
          </cell>
          <cell r="T113">
            <v>43702</v>
          </cell>
          <cell r="U113">
            <v>1261.8599999999999</v>
          </cell>
        </row>
        <row r="114">
          <cell r="N114" t="str">
            <v>660</v>
          </cell>
          <cell r="Q114" t="str">
            <v>BFC</v>
          </cell>
          <cell r="T114">
            <v>734867</v>
          </cell>
          <cell r="U114">
            <v>21233.16</v>
          </cell>
        </row>
        <row r="115">
          <cell r="N115" t="str">
            <v>650</v>
          </cell>
          <cell r="Q115" t="str">
            <v>BFC</v>
          </cell>
          <cell r="T115">
            <v>65941</v>
          </cell>
          <cell r="U115">
            <v>1905.13</v>
          </cell>
        </row>
        <row r="116">
          <cell r="N116" t="str">
            <v>650</v>
          </cell>
          <cell r="Q116" t="str">
            <v>BFC</v>
          </cell>
          <cell r="T116">
            <v>1791</v>
          </cell>
          <cell r="U116">
            <v>51.75</v>
          </cell>
        </row>
        <row r="117">
          <cell r="N117" t="str">
            <v>624</v>
          </cell>
          <cell r="Q117" t="str">
            <v>BFC</v>
          </cell>
          <cell r="T117">
            <v>9301136</v>
          </cell>
          <cell r="U117">
            <v>267435.56</v>
          </cell>
        </row>
        <row r="118">
          <cell r="N118" t="str">
            <v>660</v>
          </cell>
          <cell r="Q118" t="str">
            <v>BFC</v>
          </cell>
          <cell r="T118">
            <v>527342</v>
          </cell>
          <cell r="U118">
            <v>15235.66</v>
          </cell>
        </row>
        <row r="119">
          <cell r="N119" t="str">
            <v>624</v>
          </cell>
          <cell r="Q119" t="str">
            <v>CAP</v>
          </cell>
          <cell r="T119">
            <v>22502720</v>
          </cell>
          <cell r="U119">
            <v>268.85000000000002</v>
          </cell>
        </row>
        <row r="120">
          <cell r="N120" t="str">
            <v>621</v>
          </cell>
          <cell r="Q120" t="str">
            <v>CAP</v>
          </cell>
          <cell r="T120">
            <v>523321</v>
          </cell>
          <cell r="U120">
            <v>7.84</v>
          </cell>
        </row>
        <row r="121">
          <cell r="N121" t="str">
            <v>625</v>
          </cell>
          <cell r="Q121" t="str">
            <v>CAP</v>
          </cell>
          <cell r="T121">
            <v>402240</v>
          </cell>
          <cell r="U121">
            <v>7.24</v>
          </cell>
        </row>
        <row r="122">
          <cell r="N122" t="str">
            <v>660</v>
          </cell>
          <cell r="Q122" t="str">
            <v>CAP</v>
          </cell>
          <cell r="T122">
            <v>17072</v>
          </cell>
          <cell r="U122">
            <v>0.01</v>
          </cell>
        </row>
        <row r="123">
          <cell r="N123" t="str">
            <v>621</v>
          </cell>
          <cell r="Q123" t="str">
            <v>CAP</v>
          </cell>
          <cell r="T123">
            <v>35276936</v>
          </cell>
          <cell r="U123">
            <v>528.92999999999995</v>
          </cell>
        </row>
        <row r="124">
          <cell r="N124" t="str">
            <v>611</v>
          </cell>
          <cell r="Q124" t="str">
            <v>CAP</v>
          </cell>
          <cell r="T124">
            <v>276</v>
          </cell>
          <cell r="U124">
            <v>0.01</v>
          </cell>
        </row>
        <row r="125">
          <cell r="N125" t="str">
            <v>624</v>
          </cell>
          <cell r="Q125" t="str">
            <v>CAP</v>
          </cell>
          <cell r="T125">
            <v>9550232</v>
          </cell>
          <cell r="U125">
            <v>114.61</v>
          </cell>
        </row>
        <row r="126">
          <cell r="N126" t="str">
            <v>623</v>
          </cell>
          <cell r="Q126" t="str">
            <v>CAP</v>
          </cell>
          <cell r="T126">
            <v>217320</v>
          </cell>
          <cell r="U126">
            <v>3.47</v>
          </cell>
        </row>
        <row r="127">
          <cell r="N127" t="str">
            <v>624</v>
          </cell>
          <cell r="Q127" t="str">
            <v>CAP</v>
          </cell>
          <cell r="T127">
            <v>13538484</v>
          </cell>
          <cell r="U127">
            <v>162.44</v>
          </cell>
        </row>
        <row r="128">
          <cell r="N128" t="str">
            <v>624</v>
          </cell>
          <cell r="Q128" t="str">
            <v>CAP</v>
          </cell>
          <cell r="T128">
            <v>9321327</v>
          </cell>
          <cell r="U128">
            <v>111.86</v>
          </cell>
        </row>
        <row r="129">
          <cell r="N129" t="str">
            <v>623</v>
          </cell>
          <cell r="Q129" t="str">
            <v>DSU</v>
          </cell>
          <cell r="T129">
            <v>1786196</v>
          </cell>
          <cell r="U129">
            <v>141.16</v>
          </cell>
        </row>
        <row r="130">
          <cell r="N130" t="str">
            <v>624</v>
          </cell>
          <cell r="Q130" t="str">
            <v>DSU</v>
          </cell>
          <cell r="T130">
            <v>14645584</v>
          </cell>
          <cell r="U130">
            <v>146.38</v>
          </cell>
        </row>
        <row r="131">
          <cell r="N131" t="str">
            <v>623</v>
          </cell>
          <cell r="Q131" t="str">
            <v>DSU</v>
          </cell>
          <cell r="T131">
            <v>26772</v>
          </cell>
          <cell r="U131">
            <v>2.11</v>
          </cell>
        </row>
        <row r="132">
          <cell r="N132" t="str">
            <v>621</v>
          </cell>
          <cell r="Q132" t="str">
            <v>DSU</v>
          </cell>
          <cell r="T132">
            <v>460896</v>
          </cell>
          <cell r="U132">
            <v>45.61</v>
          </cell>
        </row>
        <row r="133">
          <cell r="N133" t="str">
            <v>685</v>
          </cell>
          <cell r="Q133" t="str">
            <v>DSU</v>
          </cell>
          <cell r="T133">
            <v>104</v>
          </cell>
          <cell r="U133">
            <v>0.01</v>
          </cell>
        </row>
        <row r="134">
          <cell r="N134" t="str">
            <v>633</v>
          </cell>
          <cell r="Q134" t="str">
            <v>DSU</v>
          </cell>
          <cell r="T134">
            <v>111139800</v>
          </cell>
          <cell r="U134">
            <v>111.14</v>
          </cell>
        </row>
        <row r="135">
          <cell r="N135" t="str">
            <v>632</v>
          </cell>
          <cell r="Q135" t="str">
            <v>DSU</v>
          </cell>
          <cell r="T135">
            <v>173740505</v>
          </cell>
          <cell r="U135">
            <v>1737.39</v>
          </cell>
        </row>
        <row r="136">
          <cell r="N136" t="str">
            <v>660</v>
          </cell>
          <cell r="Q136" t="str">
            <v>EIV</v>
          </cell>
          <cell r="T136">
            <v>734867</v>
          </cell>
          <cell r="U136">
            <v>0</v>
          </cell>
        </row>
        <row r="137">
          <cell r="N137" t="str">
            <v>624</v>
          </cell>
          <cell r="Q137" t="str">
            <v>EIV</v>
          </cell>
          <cell r="T137">
            <v>8722811</v>
          </cell>
          <cell r="U137">
            <v>0</v>
          </cell>
        </row>
        <row r="138">
          <cell r="N138" t="str">
            <v>626</v>
          </cell>
          <cell r="Q138" t="str">
            <v>EIV</v>
          </cell>
          <cell r="T138">
            <v>3232350</v>
          </cell>
          <cell r="U138">
            <v>0</v>
          </cell>
        </row>
        <row r="139">
          <cell r="N139" t="str">
            <v>650</v>
          </cell>
          <cell r="Q139" t="str">
            <v>EIV</v>
          </cell>
          <cell r="T139">
            <v>2955562</v>
          </cell>
          <cell r="U139">
            <v>0</v>
          </cell>
        </row>
        <row r="140">
          <cell r="N140" t="str">
            <v>624</v>
          </cell>
          <cell r="Q140" t="str">
            <v>EIV</v>
          </cell>
          <cell r="T140">
            <v>3663302</v>
          </cell>
          <cell r="U140">
            <v>0</v>
          </cell>
        </row>
        <row r="141">
          <cell r="N141" t="str">
            <v>624</v>
          </cell>
          <cell r="Q141" t="str">
            <v>EIV</v>
          </cell>
          <cell r="T141">
            <v>24900880</v>
          </cell>
          <cell r="U141">
            <v>0</v>
          </cell>
        </row>
        <row r="142">
          <cell r="N142" t="str">
            <v>621</v>
          </cell>
          <cell r="Q142" t="str">
            <v>EP2</v>
          </cell>
          <cell r="T142">
            <v>7166724</v>
          </cell>
          <cell r="U142">
            <v>1053.49</v>
          </cell>
        </row>
        <row r="143">
          <cell r="N143" t="str">
            <v>626</v>
          </cell>
          <cell r="Q143" t="str">
            <v>EP2</v>
          </cell>
          <cell r="T143">
            <v>929907</v>
          </cell>
          <cell r="U143">
            <v>94.85</v>
          </cell>
        </row>
        <row r="144">
          <cell r="N144" t="str">
            <v>611</v>
          </cell>
          <cell r="Q144" t="str">
            <v>EP2</v>
          </cell>
          <cell r="T144">
            <v>305590</v>
          </cell>
          <cell r="U144">
            <v>51.66</v>
          </cell>
        </row>
        <row r="145">
          <cell r="N145" t="str">
            <v>624</v>
          </cell>
          <cell r="Q145" t="str">
            <v>EP2</v>
          </cell>
          <cell r="T145">
            <v>7317104</v>
          </cell>
          <cell r="U145">
            <v>885.37</v>
          </cell>
        </row>
        <row r="146">
          <cell r="N146" t="str">
            <v>624</v>
          </cell>
          <cell r="Q146" t="str">
            <v>EP2</v>
          </cell>
          <cell r="T146">
            <v>24900880</v>
          </cell>
          <cell r="U146">
            <v>3012.98</v>
          </cell>
        </row>
        <row r="147">
          <cell r="N147" t="str">
            <v>655</v>
          </cell>
          <cell r="Q147" t="str">
            <v>EP4</v>
          </cell>
          <cell r="T147">
            <v>27722</v>
          </cell>
          <cell r="U147">
            <v>0</v>
          </cell>
        </row>
        <row r="148">
          <cell r="N148" t="str">
            <v>621</v>
          </cell>
          <cell r="Q148" t="str">
            <v>EP4</v>
          </cell>
          <cell r="T148">
            <v>62762926</v>
          </cell>
          <cell r="U148">
            <v>0</v>
          </cell>
        </row>
        <row r="149">
          <cell r="N149" t="str">
            <v>625</v>
          </cell>
          <cell r="Q149" t="str">
            <v>EP4</v>
          </cell>
          <cell r="T149">
            <v>6844068</v>
          </cell>
          <cell r="U149">
            <v>0</v>
          </cell>
        </row>
        <row r="150">
          <cell r="N150" t="str">
            <v>623</v>
          </cell>
          <cell r="Q150" t="str">
            <v>EP4</v>
          </cell>
          <cell r="T150">
            <v>2170316</v>
          </cell>
          <cell r="U150">
            <v>0</v>
          </cell>
        </row>
        <row r="151">
          <cell r="N151" t="str">
            <v>613</v>
          </cell>
          <cell r="Q151" t="str">
            <v>EP4</v>
          </cell>
          <cell r="T151">
            <v>780104</v>
          </cell>
          <cell r="U151">
            <v>0</v>
          </cell>
        </row>
        <row r="152">
          <cell r="N152" t="str">
            <v>624</v>
          </cell>
          <cell r="Q152" t="str">
            <v>EP4</v>
          </cell>
          <cell r="T152">
            <v>3663302</v>
          </cell>
          <cell r="U152">
            <v>0</v>
          </cell>
        </row>
        <row r="153">
          <cell r="N153" t="str">
            <v>612</v>
          </cell>
          <cell r="Q153" t="str">
            <v>EP4</v>
          </cell>
          <cell r="T153">
            <v>4137361</v>
          </cell>
          <cell r="U153">
            <v>0</v>
          </cell>
        </row>
        <row r="154">
          <cell r="N154" t="str">
            <v>623</v>
          </cell>
          <cell r="Q154" t="str">
            <v>EP4</v>
          </cell>
          <cell r="T154">
            <v>4441411</v>
          </cell>
          <cell r="U154">
            <v>0</v>
          </cell>
        </row>
        <row r="155">
          <cell r="N155" t="str">
            <v>623</v>
          </cell>
          <cell r="Q155" t="str">
            <v>EP4</v>
          </cell>
          <cell r="T155">
            <v>85296</v>
          </cell>
          <cell r="U155">
            <v>0</v>
          </cell>
        </row>
        <row r="156">
          <cell r="N156" t="str">
            <v>623</v>
          </cell>
          <cell r="Q156" t="str">
            <v>EUR</v>
          </cell>
          <cell r="T156">
            <v>84649443</v>
          </cell>
          <cell r="U156">
            <v>10078.549999999999</v>
          </cell>
        </row>
        <row r="157">
          <cell r="N157" t="str">
            <v>650</v>
          </cell>
          <cell r="Q157" t="str">
            <v>EUR</v>
          </cell>
          <cell r="T157">
            <v>65941</v>
          </cell>
          <cell r="U157">
            <v>8.0500000000000007</v>
          </cell>
        </row>
        <row r="158">
          <cell r="N158" t="str">
            <v>624</v>
          </cell>
          <cell r="Q158" t="str">
            <v>EUR</v>
          </cell>
          <cell r="T158">
            <v>3421869</v>
          </cell>
          <cell r="U158">
            <v>407.19</v>
          </cell>
        </row>
        <row r="159">
          <cell r="N159" t="str">
            <v>613</v>
          </cell>
          <cell r="Q159" t="str">
            <v>EUR</v>
          </cell>
          <cell r="T159">
            <v>780104</v>
          </cell>
          <cell r="U159">
            <v>92.81</v>
          </cell>
        </row>
        <row r="160">
          <cell r="N160" t="str">
            <v>660</v>
          </cell>
          <cell r="Q160" t="str">
            <v>E33</v>
          </cell>
          <cell r="T160">
            <v>153607</v>
          </cell>
          <cell r="U160">
            <v>4788.3</v>
          </cell>
        </row>
        <row r="161">
          <cell r="N161" t="str">
            <v>676</v>
          </cell>
          <cell r="Q161" t="str">
            <v>FFE</v>
          </cell>
          <cell r="T161">
            <v>0</v>
          </cell>
          <cell r="U161">
            <v>0</v>
          </cell>
        </row>
        <row r="162">
          <cell r="N162" t="str">
            <v>611</v>
          </cell>
          <cell r="Q162" t="str">
            <v>FFE</v>
          </cell>
          <cell r="T162">
            <v>2256</v>
          </cell>
          <cell r="U162">
            <v>0.35</v>
          </cell>
        </row>
        <row r="163">
          <cell r="N163" t="str">
            <v>621</v>
          </cell>
          <cell r="Q163" t="str">
            <v>FFE</v>
          </cell>
          <cell r="T163">
            <v>3900</v>
          </cell>
          <cell r="U163">
            <v>0.52</v>
          </cell>
        </row>
        <row r="164">
          <cell r="N164" t="str">
            <v>626</v>
          </cell>
          <cell r="Q164" t="str">
            <v>FFE</v>
          </cell>
          <cell r="T164">
            <v>18665056</v>
          </cell>
          <cell r="U164">
            <v>1903.81</v>
          </cell>
        </row>
        <row r="165">
          <cell r="N165" t="str">
            <v>642</v>
          </cell>
          <cell r="Q165" t="str">
            <v>FFE</v>
          </cell>
          <cell r="T165">
            <v>24642</v>
          </cell>
          <cell r="U165">
            <v>1.25</v>
          </cell>
        </row>
        <row r="166">
          <cell r="N166" t="str">
            <v>626</v>
          </cell>
          <cell r="Q166" t="str">
            <v>FFE</v>
          </cell>
          <cell r="T166">
            <v>14636556</v>
          </cell>
          <cell r="U166">
            <v>1492.92</v>
          </cell>
        </row>
        <row r="167">
          <cell r="N167" t="str">
            <v>624</v>
          </cell>
          <cell r="Q167" t="str">
            <v>FFE</v>
          </cell>
          <cell r="T167">
            <v>9321327</v>
          </cell>
          <cell r="U167">
            <v>1043.99</v>
          </cell>
        </row>
        <row r="168">
          <cell r="N168" t="str">
            <v>641</v>
          </cell>
          <cell r="Q168" t="str">
            <v>FFE</v>
          </cell>
          <cell r="T168">
            <v>50271</v>
          </cell>
          <cell r="U168">
            <v>5.94</v>
          </cell>
        </row>
        <row r="169">
          <cell r="N169" t="str">
            <v>650</v>
          </cell>
          <cell r="Q169" t="str">
            <v>FVC</v>
          </cell>
          <cell r="T169">
            <v>2955562</v>
          </cell>
          <cell r="U169">
            <v>0</v>
          </cell>
        </row>
        <row r="170">
          <cell r="N170" t="str">
            <v>676</v>
          </cell>
          <cell r="Q170" t="str">
            <v>FVC</v>
          </cell>
          <cell r="T170">
            <v>0</v>
          </cell>
          <cell r="U170">
            <v>0</v>
          </cell>
        </row>
        <row r="171">
          <cell r="N171" t="str">
            <v>623</v>
          </cell>
          <cell r="Q171" t="str">
            <v>FVC</v>
          </cell>
          <cell r="T171">
            <v>183040</v>
          </cell>
          <cell r="U171">
            <v>0</v>
          </cell>
        </row>
        <row r="172">
          <cell r="N172" t="str">
            <v>624</v>
          </cell>
          <cell r="Q172" t="str">
            <v>FVC</v>
          </cell>
          <cell r="T172">
            <v>437824</v>
          </cell>
          <cell r="U172">
            <v>0</v>
          </cell>
        </row>
        <row r="173">
          <cell r="N173" t="str">
            <v>641</v>
          </cell>
          <cell r="Q173" t="str">
            <v>FVC</v>
          </cell>
          <cell r="T173">
            <v>2208</v>
          </cell>
          <cell r="U173">
            <v>0</v>
          </cell>
        </row>
        <row r="174">
          <cell r="N174" t="str">
            <v>624</v>
          </cell>
          <cell r="Q174" t="str">
            <v>FVC</v>
          </cell>
          <cell r="T174">
            <v>539320</v>
          </cell>
          <cell r="U174">
            <v>0</v>
          </cell>
        </row>
        <row r="175">
          <cell r="N175" t="str">
            <v>621</v>
          </cell>
          <cell r="Q175" t="str">
            <v>ICN</v>
          </cell>
          <cell r="T175">
            <v>7164324</v>
          </cell>
          <cell r="U175">
            <v>0</v>
          </cell>
        </row>
        <row r="176">
          <cell r="N176" t="str">
            <v>611</v>
          </cell>
          <cell r="Q176" t="str">
            <v>ICN</v>
          </cell>
          <cell r="T176">
            <v>305590</v>
          </cell>
          <cell r="U176">
            <v>0</v>
          </cell>
        </row>
        <row r="177">
          <cell r="N177" t="str">
            <v>632</v>
          </cell>
          <cell r="Q177" t="str">
            <v>ICN</v>
          </cell>
          <cell r="T177">
            <v>173740505</v>
          </cell>
          <cell r="U177">
            <v>0</v>
          </cell>
        </row>
        <row r="178">
          <cell r="N178" t="str">
            <v>613</v>
          </cell>
          <cell r="Q178" t="str">
            <v>ICN</v>
          </cell>
          <cell r="T178">
            <v>780104</v>
          </cell>
          <cell r="U178">
            <v>0</v>
          </cell>
        </row>
        <row r="179">
          <cell r="N179" t="str">
            <v>641</v>
          </cell>
          <cell r="Q179" t="str">
            <v>ICN</v>
          </cell>
          <cell r="T179">
            <v>1222101</v>
          </cell>
          <cell r="U179">
            <v>0</v>
          </cell>
        </row>
        <row r="180">
          <cell r="N180" t="str">
            <v>624</v>
          </cell>
          <cell r="Q180" t="str">
            <v>ICN</v>
          </cell>
          <cell r="T180">
            <v>8786648</v>
          </cell>
          <cell r="U180">
            <v>0</v>
          </cell>
        </row>
        <row r="181">
          <cell r="N181" t="str">
            <v>641</v>
          </cell>
          <cell r="Q181" t="str">
            <v>LMV</v>
          </cell>
          <cell r="T181">
            <v>908462</v>
          </cell>
          <cell r="U181">
            <v>75.44</v>
          </cell>
        </row>
        <row r="182">
          <cell r="N182" t="str">
            <v>623</v>
          </cell>
          <cell r="Q182" t="str">
            <v>LMV</v>
          </cell>
          <cell r="T182">
            <v>1786196</v>
          </cell>
          <cell r="U182">
            <v>151.79</v>
          </cell>
        </row>
        <row r="183">
          <cell r="N183" t="str">
            <v>624</v>
          </cell>
          <cell r="Q183" t="str">
            <v>LMV</v>
          </cell>
          <cell r="T183">
            <v>32194494</v>
          </cell>
          <cell r="U183">
            <v>96.57</v>
          </cell>
        </row>
        <row r="184">
          <cell r="N184" t="str">
            <v>676</v>
          </cell>
          <cell r="Q184" t="str">
            <v>LMV</v>
          </cell>
          <cell r="T184">
            <v>0</v>
          </cell>
          <cell r="U184">
            <v>0</v>
          </cell>
        </row>
        <row r="185">
          <cell r="N185" t="str">
            <v>660</v>
          </cell>
          <cell r="Q185" t="str">
            <v>L02</v>
          </cell>
          <cell r="T185">
            <v>266</v>
          </cell>
          <cell r="U185">
            <v>925.68</v>
          </cell>
        </row>
        <row r="186">
          <cell r="N186" t="str">
            <v>660</v>
          </cell>
          <cell r="Q186" t="str">
            <v>L06</v>
          </cell>
          <cell r="T186">
            <v>5</v>
          </cell>
          <cell r="U186">
            <v>13.8</v>
          </cell>
        </row>
        <row r="187">
          <cell r="N187" t="str">
            <v>660</v>
          </cell>
          <cell r="Q187" t="str">
            <v>L08</v>
          </cell>
          <cell r="T187">
            <v>32</v>
          </cell>
          <cell r="U187">
            <v>128.32</v>
          </cell>
        </row>
        <row r="188">
          <cell r="N188" t="str">
            <v>660</v>
          </cell>
          <cell r="Q188" t="str">
            <v>L31</v>
          </cell>
          <cell r="T188">
            <v>283</v>
          </cell>
          <cell r="U188">
            <v>3025.93</v>
          </cell>
        </row>
        <row r="189">
          <cell r="N189" t="str">
            <v>625</v>
          </cell>
          <cell r="Q189" t="str">
            <v>MSO</v>
          </cell>
          <cell r="T189">
            <v>6844068</v>
          </cell>
          <cell r="U189">
            <v>5810.61</v>
          </cell>
        </row>
        <row r="190">
          <cell r="N190" t="str">
            <v>611</v>
          </cell>
          <cell r="Q190" t="str">
            <v>MSO</v>
          </cell>
          <cell r="T190">
            <v>201707013</v>
          </cell>
          <cell r="U190">
            <v>181373.86</v>
          </cell>
        </row>
        <row r="191">
          <cell r="N191" t="str">
            <v>641</v>
          </cell>
          <cell r="Q191" t="str">
            <v>MSO</v>
          </cell>
          <cell r="T191">
            <v>1222101</v>
          </cell>
          <cell r="U191">
            <v>645.27</v>
          </cell>
        </row>
        <row r="192">
          <cell r="N192" t="str">
            <v>626</v>
          </cell>
          <cell r="Q192" t="str">
            <v>MSV</v>
          </cell>
          <cell r="T192">
            <v>5680128</v>
          </cell>
          <cell r="U192">
            <v>0</v>
          </cell>
        </row>
        <row r="193">
          <cell r="N193" t="str">
            <v>660</v>
          </cell>
          <cell r="Q193" t="str">
            <v>MSV</v>
          </cell>
          <cell r="T193">
            <v>17072</v>
          </cell>
          <cell r="U193">
            <v>0</v>
          </cell>
        </row>
        <row r="194">
          <cell r="N194" t="str">
            <v>611</v>
          </cell>
          <cell r="Q194" t="str">
            <v>MSV</v>
          </cell>
          <cell r="T194">
            <v>14823844</v>
          </cell>
          <cell r="U194">
            <v>0</v>
          </cell>
        </row>
        <row r="195">
          <cell r="N195" t="str">
            <v>660</v>
          </cell>
          <cell r="Q195" t="str">
            <v>MSV</v>
          </cell>
          <cell r="T195">
            <v>10008</v>
          </cell>
          <cell r="U195">
            <v>0</v>
          </cell>
        </row>
        <row r="196">
          <cell r="N196" t="str">
            <v>613</v>
          </cell>
          <cell r="Q196" t="str">
            <v>MSV</v>
          </cell>
          <cell r="T196">
            <v>780104</v>
          </cell>
          <cell r="U196">
            <v>0</v>
          </cell>
        </row>
        <row r="197">
          <cell r="N197" t="str">
            <v>650</v>
          </cell>
          <cell r="Q197" t="str">
            <v>MSV</v>
          </cell>
          <cell r="T197">
            <v>3040</v>
          </cell>
          <cell r="U197">
            <v>0</v>
          </cell>
        </row>
        <row r="198">
          <cell r="N198" t="str">
            <v>623</v>
          </cell>
          <cell r="Q198" t="str">
            <v>MSV</v>
          </cell>
          <cell r="T198">
            <v>183040</v>
          </cell>
          <cell r="U198">
            <v>0</v>
          </cell>
        </row>
        <row r="199">
          <cell r="N199" t="str">
            <v>611</v>
          </cell>
          <cell r="Q199" t="str">
            <v>MSV</v>
          </cell>
          <cell r="T199">
            <v>305590</v>
          </cell>
          <cell r="U199">
            <v>0</v>
          </cell>
        </row>
        <row r="200">
          <cell r="N200" t="str">
            <v>624</v>
          </cell>
          <cell r="Q200" t="str">
            <v>MSV</v>
          </cell>
          <cell r="T200">
            <v>22502720</v>
          </cell>
          <cell r="U200">
            <v>0</v>
          </cell>
        </row>
        <row r="201">
          <cell r="N201" t="str">
            <v>660</v>
          </cell>
          <cell r="Q201" t="str">
            <v>PAJ</v>
          </cell>
          <cell r="T201">
            <v>0</v>
          </cell>
          <cell r="U201">
            <v>-86.07</v>
          </cell>
        </row>
        <row r="202">
          <cell r="N202" t="str">
            <v>626</v>
          </cell>
          <cell r="Q202" t="str">
            <v>PPT</v>
          </cell>
          <cell r="T202">
            <v>14636556</v>
          </cell>
          <cell r="U202">
            <v>0</v>
          </cell>
        </row>
        <row r="203">
          <cell r="N203" t="str">
            <v>641</v>
          </cell>
          <cell r="Q203" t="str">
            <v>PPT</v>
          </cell>
          <cell r="T203">
            <v>50271</v>
          </cell>
          <cell r="U203">
            <v>0</v>
          </cell>
        </row>
        <row r="204">
          <cell r="N204" t="str">
            <v>624</v>
          </cell>
          <cell r="Q204" t="str">
            <v>PPT</v>
          </cell>
          <cell r="T204">
            <v>24900880</v>
          </cell>
          <cell r="U204">
            <v>0</v>
          </cell>
        </row>
        <row r="205">
          <cell r="N205" t="str">
            <v>621</v>
          </cell>
          <cell r="Q205" t="str">
            <v>PPT</v>
          </cell>
          <cell r="T205">
            <v>62762926</v>
          </cell>
          <cell r="U205">
            <v>0</v>
          </cell>
        </row>
        <row r="206">
          <cell r="N206" t="str">
            <v>611</v>
          </cell>
          <cell r="Q206" t="str">
            <v>PPT</v>
          </cell>
          <cell r="T206">
            <v>103867</v>
          </cell>
          <cell r="U206">
            <v>0</v>
          </cell>
        </row>
        <row r="207">
          <cell r="N207" t="str">
            <v>626</v>
          </cell>
          <cell r="Q207" t="str">
            <v>PPT</v>
          </cell>
          <cell r="T207">
            <v>2699184</v>
          </cell>
          <cell r="U207">
            <v>0</v>
          </cell>
        </row>
        <row r="208">
          <cell r="N208" t="str">
            <v>621</v>
          </cell>
          <cell r="Q208" t="str">
            <v>RAU</v>
          </cell>
          <cell r="T208">
            <v>7166724</v>
          </cell>
          <cell r="U208">
            <v>243.5</v>
          </cell>
        </row>
        <row r="209">
          <cell r="N209" t="str">
            <v>641</v>
          </cell>
          <cell r="Q209" t="str">
            <v>RAU</v>
          </cell>
          <cell r="T209">
            <v>50271</v>
          </cell>
          <cell r="U209">
            <v>1.2</v>
          </cell>
        </row>
        <row r="210">
          <cell r="N210" t="str">
            <v>655</v>
          </cell>
          <cell r="Q210" t="str">
            <v>RAU</v>
          </cell>
          <cell r="T210">
            <v>287</v>
          </cell>
          <cell r="U210">
            <v>0.01</v>
          </cell>
        </row>
        <row r="211">
          <cell r="N211" t="str">
            <v>624</v>
          </cell>
          <cell r="Q211" t="str">
            <v>RAU</v>
          </cell>
          <cell r="T211">
            <v>9301136</v>
          </cell>
          <cell r="U211">
            <v>260.43</v>
          </cell>
        </row>
        <row r="212">
          <cell r="N212" t="str">
            <v>623</v>
          </cell>
          <cell r="Q212" t="str">
            <v>RAU</v>
          </cell>
          <cell r="T212">
            <v>19735534</v>
          </cell>
          <cell r="U212">
            <v>808.86</v>
          </cell>
        </row>
        <row r="213">
          <cell r="N213" t="str">
            <v>621</v>
          </cell>
          <cell r="Q213" t="str">
            <v>RAU</v>
          </cell>
          <cell r="T213">
            <v>460896</v>
          </cell>
          <cell r="U213">
            <v>15.67</v>
          </cell>
        </row>
        <row r="214">
          <cell r="N214" t="str">
            <v>626</v>
          </cell>
          <cell r="Q214" t="str">
            <v>RAU</v>
          </cell>
          <cell r="T214">
            <v>5680128</v>
          </cell>
          <cell r="U214">
            <v>136.34</v>
          </cell>
        </row>
        <row r="215">
          <cell r="N215" t="str">
            <v>621</v>
          </cell>
          <cell r="Q215" t="str">
            <v>RAU</v>
          </cell>
          <cell r="T215">
            <v>13800</v>
          </cell>
          <cell r="U215">
            <v>0.42</v>
          </cell>
        </row>
        <row r="216">
          <cell r="N216" t="str">
            <v>624</v>
          </cell>
          <cell r="Q216" t="str">
            <v>RIN</v>
          </cell>
          <cell r="T216">
            <v>9550232</v>
          </cell>
          <cell r="U216">
            <v>18307.79</v>
          </cell>
        </row>
        <row r="217">
          <cell r="N217" t="str">
            <v>621</v>
          </cell>
          <cell r="Q217" t="str">
            <v>RIN</v>
          </cell>
          <cell r="T217">
            <v>7166724</v>
          </cell>
          <cell r="U217">
            <v>16813.45</v>
          </cell>
        </row>
        <row r="218">
          <cell r="N218" t="str">
            <v>611</v>
          </cell>
          <cell r="Q218" t="str">
            <v>RIN</v>
          </cell>
          <cell r="T218">
            <v>14823844</v>
          </cell>
          <cell r="U218">
            <v>43494.69</v>
          </cell>
        </row>
        <row r="219">
          <cell r="N219" t="str">
            <v>626</v>
          </cell>
          <cell r="Q219" t="str">
            <v>RIN</v>
          </cell>
          <cell r="T219">
            <v>3008640</v>
          </cell>
          <cell r="U219">
            <v>5298.21</v>
          </cell>
        </row>
        <row r="220">
          <cell r="N220" t="str">
            <v>634</v>
          </cell>
          <cell r="Q220" t="str">
            <v>RIN</v>
          </cell>
          <cell r="T220">
            <v>68222626</v>
          </cell>
          <cell r="U220">
            <v>12962.3</v>
          </cell>
        </row>
        <row r="221">
          <cell r="N221" t="str">
            <v>611</v>
          </cell>
          <cell r="Q221" t="str">
            <v>TDC</v>
          </cell>
          <cell r="T221">
            <v>15622</v>
          </cell>
          <cell r="U221">
            <v>0</v>
          </cell>
        </row>
        <row r="222">
          <cell r="N222" t="str">
            <v>621</v>
          </cell>
          <cell r="Q222" t="str">
            <v>TDC</v>
          </cell>
          <cell r="T222">
            <v>91392</v>
          </cell>
          <cell r="U222">
            <v>0</v>
          </cell>
        </row>
        <row r="223">
          <cell r="N223" t="str">
            <v>676</v>
          </cell>
          <cell r="Q223" t="str">
            <v>TD1</v>
          </cell>
          <cell r="T223">
            <v>0</v>
          </cell>
          <cell r="U223">
            <v>0</v>
          </cell>
        </row>
        <row r="224">
          <cell r="N224" t="str">
            <v>626</v>
          </cell>
          <cell r="Q224" t="str">
            <v>TSE</v>
          </cell>
          <cell r="T224">
            <v>3543248</v>
          </cell>
          <cell r="U224">
            <v>0</v>
          </cell>
        </row>
        <row r="225">
          <cell r="N225" t="str">
            <v>623</v>
          </cell>
          <cell r="Q225" t="str">
            <v>TTE</v>
          </cell>
          <cell r="T225">
            <v>4760340</v>
          </cell>
          <cell r="U225">
            <v>0</v>
          </cell>
        </row>
        <row r="226">
          <cell r="N226" t="str">
            <v>676</v>
          </cell>
          <cell r="Q226" t="str">
            <v>TTE</v>
          </cell>
          <cell r="T226">
            <v>0</v>
          </cell>
          <cell r="U226">
            <v>0</v>
          </cell>
        </row>
        <row r="227">
          <cell r="N227" t="str">
            <v>641</v>
          </cell>
          <cell r="Q227" t="str">
            <v>MC</v>
          </cell>
          <cell r="T227">
            <v>2</v>
          </cell>
          <cell r="U227">
            <v>4.42</v>
          </cell>
        </row>
        <row r="228">
          <cell r="N228" t="str">
            <v>624</v>
          </cell>
          <cell r="Q228" t="str">
            <v>MC</v>
          </cell>
          <cell r="T228">
            <v>195.76</v>
          </cell>
          <cell r="U228">
            <v>2284.52</v>
          </cell>
        </row>
        <row r="229">
          <cell r="N229" t="str">
            <v>623</v>
          </cell>
          <cell r="Q229" t="str">
            <v>OMS</v>
          </cell>
          <cell r="T229">
            <v>183040</v>
          </cell>
          <cell r="U229">
            <v>46.86</v>
          </cell>
        </row>
        <row r="230">
          <cell r="N230" t="str">
            <v>632</v>
          </cell>
          <cell r="Q230" t="str">
            <v>OMS</v>
          </cell>
          <cell r="T230">
            <v>212479892</v>
          </cell>
          <cell r="U230">
            <v>42043.76</v>
          </cell>
        </row>
        <row r="231">
          <cell r="N231" t="str">
            <v>622</v>
          </cell>
          <cell r="Q231" t="str">
            <v>OMS</v>
          </cell>
          <cell r="T231">
            <v>1371794</v>
          </cell>
          <cell r="U231">
            <v>178.53</v>
          </cell>
        </row>
        <row r="232">
          <cell r="N232" t="str">
            <v>642</v>
          </cell>
          <cell r="Q232" t="str">
            <v>OMS</v>
          </cell>
          <cell r="T232">
            <v>333</v>
          </cell>
          <cell r="U232">
            <v>0</v>
          </cell>
        </row>
        <row r="233">
          <cell r="N233" t="str">
            <v>660</v>
          </cell>
          <cell r="Q233" t="str">
            <v>OMS</v>
          </cell>
          <cell r="T233">
            <v>734867</v>
          </cell>
          <cell r="U233">
            <v>102.41</v>
          </cell>
        </row>
        <row r="234">
          <cell r="N234" t="str">
            <v>623</v>
          </cell>
          <cell r="Q234" t="str">
            <v>OMS</v>
          </cell>
          <cell r="T234">
            <v>208647</v>
          </cell>
          <cell r="U234">
            <v>53.42</v>
          </cell>
        </row>
        <row r="235">
          <cell r="N235" t="str">
            <v>621</v>
          </cell>
          <cell r="Q235" t="str">
            <v>OMS</v>
          </cell>
          <cell r="T235">
            <v>46693</v>
          </cell>
          <cell r="U235">
            <v>10.74</v>
          </cell>
        </row>
        <row r="236">
          <cell r="N236" t="str">
            <v>641</v>
          </cell>
          <cell r="Q236" t="str">
            <v>OMS</v>
          </cell>
          <cell r="T236">
            <v>1222101</v>
          </cell>
          <cell r="U236">
            <v>273.8</v>
          </cell>
        </row>
        <row r="237">
          <cell r="N237" t="str">
            <v>623</v>
          </cell>
          <cell r="Q237" t="str">
            <v>OMS</v>
          </cell>
          <cell r="T237">
            <v>2170316</v>
          </cell>
          <cell r="U237">
            <v>555.58000000000004</v>
          </cell>
        </row>
        <row r="238">
          <cell r="N238" t="str">
            <v>626</v>
          </cell>
          <cell r="Q238" t="str">
            <v>OMS</v>
          </cell>
          <cell r="T238">
            <v>14636556</v>
          </cell>
          <cell r="U238">
            <v>3117.59</v>
          </cell>
        </row>
        <row r="239">
          <cell r="N239" t="str">
            <v>624</v>
          </cell>
          <cell r="Q239" t="str">
            <v>PRC</v>
          </cell>
          <cell r="T239">
            <v>3313035</v>
          </cell>
          <cell r="U239">
            <v>1159.56</v>
          </cell>
        </row>
        <row r="240">
          <cell r="N240" t="str">
            <v>613</v>
          </cell>
          <cell r="Q240" t="str">
            <v>PRC</v>
          </cell>
          <cell r="T240">
            <v>780104</v>
          </cell>
          <cell r="U240">
            <v>6223.51</v>
          </cell>
        </row>
        <row r="241">
          <cell r="N241" t="str">
            <v>625</v>
          </cell>
          <cell r="Q241" t="str">
            <v>PRC</v>
          </cell>
          <cell r="T241">
            <v>6844068</v>
          </cell>
          <cell r="U241">
            <v>663.88</v>
          </cell>
        </row>
        <row r="242">
          <cell r="N242" t="str">
            <v>624</v>
          </cell>
          <cell r="Q242" t="str">
            <v>PRC</v>
          </cell>
          <cell r="T242">
            <v>32194494</v>
          </cell>
          <cell r="U242">
            <v>11268.08</v>
          </cell>
        </row>
        <row r="243">
          <cell r="N243" t="str">
            <v>626</v>
          </cell>
          <cell r="Q243" t="str">
            <v>PRV</v>
          </cell>
          <cell r="T243">
            <v>18665056</v>
          </cell>
          <cell r="U243">
            <v>802.62</v>
          </cell>
        </row>
        <row r="244">
          <cell r="N244" t="str">
            <v>625</v>
          </cell>
          <cell r="Q244" t="str">
            <v>PRV</v>
          </cell>
          <cell r="T244">
            <v>520800</v>
          </cell>
          <cell r="U244">
            <v>-32.29</v>
          </cell>
        </row>
        <row r="245">
          <cell r="N245" t="str">
            <v>621</v>
          </cell>
          <cell r="Q245" t="str">
            <v>PRV</v>
          </cell>
          <cell r="T245">
            <v>7164324</v>
          </cell>
          <cell r="U245">
            <v>229.2</v>
          </cell>
        </row>
        <row r="246">
          <cell r="N246" t="str">
            <v>611</v>
          </cell>
          <cell r="Q246" t="str">
            <v>PRV</v>
          </cell>
          <cell r="T246">
            <v>103867</v>
          </cell>
          <cell r="U246">
            <v>15.44</v>
          </cell>
        </row>
        <row r="247">
          <cell r="N247" t="str">
            <v>632</v>
          </cell>
          <cell r="Q247" t="str">
            <v>RIV</v>
          </cell>
          <cell r="T247">
            <v>164288539</v>
          </cell>
          <cell r="U247">
            <v>0</v>
          </cell>
        </row>
        <row r="248">
          <cell r="N248" t="str">
            <v>650</v>
          </cell>
          <cell r="Q248" t="str">
            <v>RIV</v>
          </cell>
          <cell r="T248">
            <v>1791</v>
          </cell>
          <cell r="U248">
            <v>0</v>
          </cell>
        </row>
        <row r="249">
          <cell r="N249" t="str">
            <v>660</v>
          </cell>
          <cell r="Q249" t="str">
            <v>RIV</v>
          </cell>
          <cell r="T249">
            <v>734867</v>
          </cell>
          <cell r="U249">
            <v>0</v>
          </cell>
        </row>
        <row r="250">
          <cell r="N250" t="str">
            <v>611</v>
          </cell>
          <cell r="Q250" t="str">
            <v>RTU</v>
          </cell>
          <cell r="T250">
            <v>201707013</v>
          </cell>
          <cell r="U250">
            <v>3988.1</v>
          </cell>
        </row>
        <row r="251">
          <cell r="N251" t="str">
            <v>624</v>
          </cell>
          <cell r="Q251" t="str">
            <v>RTU</v>
          </cell>
          <cell r="T251">
            <v>9301136</v>
          </cell>
          <cell r="U251">
            <v>139.52000000000001</v>
          </cell>
        </row>
        <row r="252">
          <cell r="N252" t="str">
            <v>650</v>
          </cell>
          <cell r="Q252" t="str">
            <v>RTU</v>
          </cell>
          <cell r="T252">
            <v>2416972</v>
          </cell>
          <cell r="U252">
            <v>17.39</v>
          </cell>
        </row>
        <row r="253">
          <cell r="N253" t="str">
            <v>622</v>
          </cell>
          <cell r="Q253" t="str">
            <v>TDE</v>
          </cell>
          <cell r="T253">
            <v>149091</v>
          </cell>
          <cell r="U253">
            <v>0</v>
          </cell>
        </row>
        <row r="254">
          <cell r="N254" t="str">
            <v>624</v>
          </cell>
          <cell r="Q254" t="str">
            <v>TDE</v>
          </cell>
          <cell r="T254">
            <v>1854128</v>
          </cell>
          <cell r="U254">
            <v>0</v>
          </cell>
        </row>
        <row r="255">
          <cell r="N255" t="str">
            <v>623</v>
          </cell>
          <cell r="Q255" t="str">
            <v>TIU</v>
          </cell>
          <cell r="T255">
            <v>4760340</v>
          </cell>
          <cell r="U255">
            <v>0</v>
          </cell>
        </row>
        <row r="256">
          <cell r="N256" t="str">
            <v>611</v>
          </cell>
          <cell r="Q256" t="str">
            <v>TIU</v>
          </cell>
          <cell r="T256">
            <v>2959223</v>
          </cell>
          <cell r="U256">
            <v>0</v>
          </cell>
        </row>
        <row r="257">
          <cell r="N257" t="str">
            <v>621</v>
          </cell>
          <cell r="Q257" t="str">
            <v>TIU</v>
          </cell>
          <cell r="T257">
            <v>87246</v>
          </cell>
          <cell r="U257">
            <v>0</v>
          </cell>
        </row>
        <row r="258">
          <cell r="N258" t="str">
            <v>626</v>
          </cell>
          <cell r="Q258" t="str">
            <v>TIU</v>
          </cell>
          <cell r="T258">
            <v>3543248</v>
          </cell>
          <cell r="U258">
            <v>0</v>
          </cell>
        </row>
        <row r="259">
          <cell r="N259" t="str">
            <v>611</v>
          </cell>
          <cell r="Q259" t="str">
            <v>TSC</v>
          </cell>
          <cell r="T259">
            <v>12364</v>
          </cell>
          <cell r="U259">
            <v>0</v>
          </cell>
        </row>
        <row r="260">
          <cell r="N260" t="str">
            <v>612</v>
          </cell>
          <cell r="Q260" t="str">
            <v>TSC</v>
          </cell>
          <cell r="T260">
            <v>55296</v>
          </cell>
          <cell r="U260">
            <v>0</v>
          </cell>
        </row>
        <row r="261">
          <cell r="N261" t="str">
            <v>626</v>
          </cell>
          <cell r="Q261" t="str">
            <v>TSC</v>
          </cell>
          <cell r="T261">
            <v>1528956</v>
          </cell>
          <cell r="U261">
            <v>0</v>
          </cell>
        </row>
        <row r="262">
          <cell r="N262" t="str">
            <v>624</v>
          </cell>
          <cell r="Q262" t="str">
            <v>TTC</v>
          </cell>
          <cell r="T262">
            <v>539320</v>
          </cell>
          <cell r="U262">
            <v>0</v>
          </cell>
        </row>
        <row r="263">
          <cell r="N263" t="str">
            <v>626</v>
          </cell>
          <cell r="Q263" t="str">
            <v>TTC</v>
          </cell>
          <cell r="T263">
            <v>3051392</v>
          </cell>
          <cell r="U263">
            <v>0</v>
          </cell>
        </row>
        <row r="264">
          <cell r="N264" t="str">
            <v>624</v>
          </cell>
          <cell r="Q264" t="str">
            <v>TTC</v>
          </cell>
          <cell r="T264">
            <v>58200</v>
          </cell>
          <cell r="U264">
            <v>0</v>
          </cell>
        </row>
        <row r="265">
          <cell r="N265" t="str">
            <v>611</v>
          </cell>
          <cell r="Q265" t="str">
            <v>CAV</v>
          </cell>
          <cell r="T265">
            <v>14823844</v>
          </cell>
          <cell r="U265">
            <v>-2802.81</v>
          </cell>
        </row>
        <row r="266">
          <cell r="N266" t="str">
            <v>613</v>
          </cell>
          <cell r="Q266" t="str">
            <v>CAV</v>
          </cell>
          <cell r="T266">
            <v>780104</v>
          </cell>
          <cell r="U266">
            <v>-331.43</v>
          </cell>
        </row>
        <row r="267">
          <cell r="N267" t="str">
            <v>623</v>
          </cell>
          <cell r="Q267" t="str">
            <v>CAV</v>
          </cell>
          <cell r="T267">
            <v>84649443</v>
          </cell>
          <cell r="U267">
            <v>4060.54</v>
          </cell>
        </row>
        <row r="268">
          <cell r="N268" t="str">
            <v>621</v>
          </cell>
          <cell r="Q268" t="str">
            <v>CAV</v>
          </cell>
          <cell r="T268">
            <v>35276936</v>
          </cell>
          <cell r="U268">
            <v>-3541.79</v>
          </cell>
        </row>
        <row r="269">
          <cell r="N269" t="str">
            <v>624</v>
          </cell>
          <cell r="Q269" t="str">
            <v>DC</v>
          </cell>
          <cell r="T269">
            <v>56008.68</v>
          </cell>
          <cell r="U269">
            <v>653621.31000000006</v>
          </cell>
        </row>
        <row r="270">
          <cell r="N270" t="str">
            <v>623</v>
          </cell>
          <cell r="Q270" t="str">
            <v>DC</v>
          </cell>
          <cell r="T270">
            <v>572.4</v>
          </cell>
          <cell r="U270">
            <v>13096.51</v>
          </cell>
        </row>
        <row r="271">
          <cell r="N271" t="str">
            <v>625</v>
          </cell>
          <cell r="Q271" t="str">
            <v>DC</v>
          </cell>
          <cell r="T271">
            <v>28.48</v>
          </cell>
          <cell r="U271">
            <v>576.72</v>
          </cell>
        </row>
        <row r="272">
          <cell r="N272" t="str">
            <v>626</v>
          </cell>
          <cell r="Q272" t="str">
            <v>DC</v>
          </cell>
          <cell r="T272">
            <v>274.92</v>
          </cell>
          <cell r="U272">
            <v>6232.44</v>
          </cell>
        </row>
        <row r="273">
          <cell r="N273" t="str">
            <v>624</v>
          </cell>
          <cell r="Q273" t="str">
            <v>DC</v>
          </cell>
          <cell r="T273">
            <v>25458.59</v>
          </cell>
          <cell r="U273">
            <v>304623.62</v>
          </cell>
        </row>
        <row r="274">
          <cell r="N274" t="str">
            <v>623</v>
          </cell>
          <cell r="Q274" t="str">
            <v>DC</v>
          </cell>
          <cell r="T274">
            <v>20</v>
          </cell>
          <cell r="U274">
            <v>457.6</v>
          </cell>
        </row>
        <row r="275">
          <cell r="N275" t="str">
            <v>626</v>
          </cell>
          <cell r="Q275" t="str">
            <v>DC</v>
          </cell>
          <cell r="T275">
            <v>5471.86</v>
          </cell>
          <cell r="U275">
            <v>131208.92000000001</v>
          </cell>
        </row>
        <row r="276">
          <cell r="N276" t="str">
            <v>623</v>
          </cell>
          <cell r="Q276" t="str">
            <v>DSM</v>
          </cell>
          <cell r="T276">
            <v>19735534</v>
          </cell>
          <cell r="U276">
            <v>102822.15</v>
          </cell>
        </row>
        <row r="277">
          <cell r="N277" t="str">
            <v>624</v>
          </cell>
          <cell r="Q277" t="str">
            <v>DSM</v>
          </cell>
          <cell r="T277">
            <v>14645584</v>
          </cell>
          <cell r="U277">
            <v>10178.65</v>
          </cell>
        </row>
        <row r="278">
          <cell r="N278" t="str">
            <v>623</v>
          </cell>
          <cell r="Q278" t="str">
            <v>DSM</v>
          </cell>
          <cell r="T278">
            <v>4441411</v>
          </cell>
          <cell r="U278">
            <v>23139.77</v>
          </cell>
        </row>
        <row r="279">
          <cell r="N279" t="str">
            <v>624</v>
          </cell>
          <cell r="Q279" t="str">
            <v>DSM</v>
          </cell>
          <cell r="T279">
            <v>13538484</v>
          </cell>
          <cell r="U279">
            <v>9409.25</v>
          </cell>
        </row>
        <row r="280">
          <cell r="N280" t="str">
            <v>641</v>
          </cell>
          <cell r="Q280" t="str">
            <v>EBF</v>
          </cell>
          <cell r="T280">
            <v>1222101</v>
          </cell>
          <cell r="U280">
            <v>-35109.760000000002</v>
          </cell>
        </row>
        <row r="281">
          <cell r="N281" t="str">
            <v>650</v>
          </cell>
          <cell r="Q281" t="str">
            <v>EBF</v>
          </cell>
          <cell r="T281">
            <v>3040</v>
          </cell>
          <cell r="U281">
            <v>-87.29</v>
          </cell>
        </row>
        <row r="282">
          <cell r="N282" t="str">
            <v>624</v>
          </cell>
          <cell r="Q282" t="str">
            <v>EBF</v>
          </cell>
          <cell r="T282">
            <v>460944</v>
          </cell>
          <cell r="U282">
            <v>-13242.46</v>
          </cell>
        </row>
        <row r="283">
          <cell r="N283" t="str">
            <v>621</v>
          </cell>
          <cell r="Q283" t="str">
            <v>EBF</v>
          </cell>
          <cell r="T283">
            <v>3900</v>
          </cell>
          <cell r="U283">
            <v>-112.04</v>
          </cell>
        </row>
        <row r="284">
          <cell r="N284" t="str">
            <v>624</v>
          </cell>
          <cell r="Q284" t="str">
            <v>EC</v>
          </cell>
          <cell r="T284">
            <v>1020000</v>
          </cell>
          <cell r="U284">
            <v>70663.56</v>
          </cell>
        </row>
        <row r="285">
          <cell r="N285" t="str">
            <v>624</v>
          </cell>
          <cell r="Q285" t="str">
            <v>EC</v>
          </cell>
          <cell r="T285">
            <v>2380000</v>
          </cell>
          <cell r="U285">
            <v>146555.64000000001</v>
          </cell>
        </row>
        <row r="286">
          <cell r="N286" t="str">
            <v>626</v>
          </cell>
          <cell r="Q286" t="str">
            <v>EC</v>
          </cell>
          <cell r="T286">
            <v>14636556</v>
          </cell>
          <cell r="U286">
            <v>474590.34</v>
          </cell>
        </row>
        <row r="287">
          <cell r="N287" t="str">
            <v>624</v>
          </cell>
          <cell r="Q287" t="str">
            <v>EC</v>
          </cell>
          <cell r="T287">
            <v>3568608</v>
          </cell>
          <cell r="U287">
            <v>247226.03</v>
          </cell>
        </row>
        <row r="288">
          <cell r="N288" t="str">
            <v>623</v>
          </cell>
          <cell r="Q288" t="str">
            <v>EC</v>
          </cell>
          <cell r="T288">
            <v>32000</v>
          </cell>
          <cell r="U288">
            <v>2158.7800000000002</v>
          </cell>
        </row>
        <row r="289">
          <cell r="N289" t="str">
            <v>624</v>
          </cell>
          <cell r="Q289" t="str">
            <v>EC</v>
          </cell>
          <cell r="T289">
            <v>413280</v>
          </cell>
          <cell r="U289">
            <v>28631.21</v>
          </cell>
        </row>
        <row r="290">
          <cell r="N290" t="str">
            <v>624</v>
          </cell>
          <cell r="Q290" t="str">
            <v>EC</v>
          </cell>
          <cell r="T290">
            <v>8032448</v>
          </cell>
          <cell r="U290">
            <v>437190.07</v>
          </cell>
        </row>
        <row r="291">
          <cell r="N291" t="str">
            <v>626</v>
          </cell>
          <cell r="Q291" t="str">
            <v>ECR</v>
          </cell>
          <cell r="T291">
            <v>3008640</v>
          </cell>
          <cell r="U291">
            <v>9420.06</v>
          </cell>
        </row>
        <row r="292">
          <cell r="N292" t="str">
            <v>641</v>
          </cell>
          <cell r="Q292" t="str">
            <v>ECR</v>
          </cell>
          <cell r="T292">
            <v>2358</v>
          </cell>
          <cell r="U292">
            <v>6.66</v>
          </cell>
        </row>
        <row r="293">
          <cell r="N293" t="str">
            <v>641</v>
          </cell>
          <cell r="Q293" t="str">
            <v>EEX</v>
          </cell>
          <cell r="T293">
            <v>2358</v>
          </cell>
          <cell r="U293">
            <v>1.1100000000000001</v>
          </cell>
        </row>
        <row r="294">
          <cell r="N294" t="str">
            <v>624</v>
          </cell>
          <cell r="Q294" t="str">
            <v>EEX</v>
          </cell>
          <cell r="T294">
            <v>234432</v>
          </cell>
          <cell r="U294">
            <v>106.2</v>
          </cell>
        </row>
        <row r="295">
          <cell r="N295" t="str">
            <v>611</v>
          </cell>
          <cell r="Q295" t="str">
            <v>EEX</v>
          </cell>
          <cell r="T295">
            <v>201707013</v>
          </cell>
          <cell r="U295">
            <v>65746.06</v>
          </cell>
        </row>
        <row r="296">
          <cell r="N296" t="str">
            <v>621</v>
          </cell>
          <cell r="Q296" t="str">
            <v>EFL</v>
          </cell>
          <cell r="T296">
            <v>3900</v>
          </cell>
          <cell r="U296">
            <v>128.22</v>
          </cell>
        </row>
        <row r="297">
          <cell r="N297" t="str">
            <v>641</v>
          </cell>
          <cell r="Q297" t="str">
            <v>EFL</v>
          </cell>
          <cell r="T297">
            <v>901</v>
          </cell>
          <cell r="U297">
            <v>29.62</v>
          </cell>
        </row>
        <row r="298">
          <cell r="N298" t="str">
            <v>626</v>
          </cell>
          <cell r="Q298" t="str">
            <v>EFV</v>
          </cell>
          <cell r="T298">
            <v>2699184</v>
          </cell>
          <cell r="U298">
            <v>8254.1</v>
          </cell>
        </row>
        <row r="299">
          <cell r="N299" t="str">
            <v>612</v>
          </cell>
          <cell r="Q299" t="str">
            <v>EFV</v>
          </cell>
          <cell r="T299">
            <v>4550</v>
          </cell>
          <cell r="U299">
            <v>16.989999999999998</v>
          </cell>
        </row>
        <row r="300">
          <cell r="N300" t="str">
            <v>641</v>
          </cell>
          <cell r="Q300" t="str">
            <v>EIN</v>
          </cell>
          <cell r="T300">
            <v>2358</v>
          </cell>
          <cell r="U300">
            <v>1.33</v>
          </cell>
        </row>
        <row r="301">
          <cell r="N301" t="str">
            <v>621</v>
          </cell>
          <cell r="Q301" t="str">
            <v>EIN</v>
          </cell>
          <cell r="T301">
            <v>6225269</v>
          </cell>
          <cell r="U301">
            <v>3504.83</v>
          </cell>
        </row>
        <row r="302">
          <cell r="N302" t="str">
            <v>660</v>
          </cell>
          <cell r="Q302" t="str">
            <v>EIN</v>
          </cell>
          <cell r="T302">
            <v>10008</v>
          </cell>
          <cell r="U302">
            <v>5.6</v>
          </cell>
        </row>
        <row r="303">
          <cell r="N303" t="str">
            <v>624</v>
          </cell>
          <cell r="Q303" t="str">
            <v>EIN</v>
          </cell>
          <cell r="T303">
            <v>22502720</v>
          </cell>
          <cell r="U303">
            <v>12704.86</v>
          </cell>
        </row>
        <row r="304">
          <cell r="N304" t="str">
            <v>624</v>
          </cell>
          <cell r="Q304" t="str">
            <v>EIN</v>
          </cell>
          <cell r="T304">
            <v>539320</v>
          </cell>
          <cell r="U304">
            <v>303.63</v>
          </cell>
        </row>
        <row r="305">
          <cell r="N305" t="str">
            <v>650</v>
          </cell>
          <cell r="Q305" t="str">
            <v>EP1</v>
          </cell>
          <cell r="T305">
            <v>65941</v>
          </cell>
          <cell r="U305">
            <v>0</v>
          </cell>
        </row>
        <row r="306">
          <cell r="N306" t="str">
            <v>624</v>
          </cell>
          <cell r="Q306" t="str">
            <v>EP1</v>
          </cell>
          <cell r="T306">
            <v>116400</v>
          </cell>
          <cell r="U306">
            <v>0</v>
          </cell>
        </row>
        <row r="307">
          <cell r="N307" t="str">
            <v>624</v>
          </cell>
          <cell r="Q307" t="str">
            <v>EP1</v>
          </cell>
          <cell r="T307">
            <v>539320</v>
          </cell>
          <cell r="U307">
            <v>0</v>
          </cell>
        </row>
        <row r="308">
          <cell r="N308" t="str">
            <v>650</v>
          </cell>
          <cell r="Q308" t="str">
            <v>EP1</v>
          </cell>
          <cell r="T308">
            <v>2780</v>
          </cell>
          <cell r="U308">
            <v>0</v>
          </cell>
        </row>
        <row r="309">
          <cell r="N309" t="str">
            <v>641</v>
          </cell>
          <cell r="Q309" t="str">
            <v>EP1</v>
          </cell>
          <cell r="T309">
            <v>67046</v>
          </cell>
          <cell r="U309">
            <v>0</v>
          </cell>
        </row>
        <row r="310">
          <cell r="N310" t="str">
            <v>624</v>
          </cell>
          <cell r="Q310" t="str">
            <v>EP1</v>
          </cell>
          <cell r="T310">
            <v>3250664</v>
          </cell>
          <cell r="U310">
            <v>0</v>
          </cell>
        </row>
        <row r="311">
          <cell r="N311" t="str">
            <v>624</v>
          </cell>
          <cell r="Q311" t="str">
            <v>EP3</v>
          </cell>
          <cell r="T311">
            <v>5582544</v>
          </cell>
          <cell r="U311">
            <v>0</v>
          </cell>
        </row>
        <row r="312">
          <cell r="N312" t="str">
            <v>625</v>
          </cell>
          <cell r="Q312" t="str">
            <v>FFC</v>
          </cell>
          <cell r="T312">
            <v>520800</v>
          </cell>
          <cell r="U312">
            <v>7.29</v>
          </cell>
        </row>
        <row r="313">
          <cell r="N313" t="str">
            <v>621</v>
          </cell>
          <cell r="Q313" t="str">
            <v>FFC</v>
          </cell>
          <cell r="T313">
            <v>6225269</v>
          </cell>
          <cell r="U313">
            <v>93.23</v>
          </cell>
        </row>
        <row r="314">
          <cell r="N314" t="str">
            <v>624</v>
          </cell>
          <cell r="Q314" t="str">
            <v>FFC</v>
          </cell>
          <cell r="T314">
            <v>758734</v>
          </cell>
          <cell r="U314">
            <v>9.11</v>
          </cell>
        </row>
        <row r="315">
          <cell r="N315" t="str">
            <v>623</v>
          </cell>
          <cell r="Q315" t="str">
            <v>FFC</v>
          </cell>
          <cell r="T315">
            <v>26772</v>
          </cell>
          <cell r="U315">
            <v>0.43</v>
          </cell>
        </row>
        <row r="316">
          <cell r="N316" t="str">
            <v>623</v>
          </cell>
          <cell r="Q316" t="str">
            <v>FFC</v>
          </cell>
          <cell r="T316">
            <v>60528</v>
          </cell>
          <cell r="U316">
            <v>0.97</v>
          </cell>
        </row>
        <row r="317">
          <cell r="N317" t="str">
            <v>623</v>
          </cell>
          <cell r="Q317" t="str">
            <v>FFC</v>
          </cell>
          <cell r="T317">
            <v>32000</v>
          </cell>
          <cell r="U317">
            <v>0.51</v>
          </cell>
        </row>
        <row r="318">
          <cell r="N318" t="str">
            <v>620</v>
          </cell>
          <cell r="Q318" t="str">
            <v>FFC</v>
          </cell>
          <cell r="T318">
            <v>922335</v>
          </cell>
          <cell r="U318">
            <v>15.65</v>
          </cell>
        </row>
        <row r="319">
          <cell r="N319" t="str">
            <v>624</v>
          </cell>
          <cell r="Q319" t="str">
            <v>FFC</v>
          </cell>
          <cell r="T319">
            <v>5582544</v>
          </cell>
          <cell r="U319">
            <v>66.989999999999995</v>
          </cell>
        </row>
        <row r="320">
          <cell r="N320" t="str">
            <v>626</v>
          </cell>
          <cell r="Q320" t="str">
            <v>FMU</v>
          </cell>
          <cell r="T320">
            <v>18665056</v>
          </cell>
          <cell r="U320">
            <v>18.66</v>
          </cell>
        </row>
        <row r="321">
          <cell r="N321" t="str">
            <v>622</v>
          </cell>
          <cell r="Q321" t="str">
            <v>FVE</v>
          </cell>
          <cell r="T321">
            <v>1371794</v>
          </cell>
          <cell r="U321">
            <v>0</v>
          </cell>
        </row>
        <row r="322">
          <cell r="N322" t="str">
            <v>642</v>
          </cell>
          <cell r="Q322" t="str">
            <v>FVE</v>
          </cell>
          <cell r="T322">
            <v>1302</v>
          </cell>
          <cell r="U322">
            <v>0</v>
          </cell>
        </row>
        <row r="323">
          <cell r="N323" t="str">
            <v>613</v>
          </cell>
          <cell r="Q323" t="str">
            <v>GPW</v>
          </cell>
          <cell r="T323">
            <v>1072</v>
          </cell>
          <cell r="U323">
            <v>1.46</v>
          </cell>
        </row>
        <row r="324">
          <cell r="N324" t="str">
            <v>621</v>
          </cell>
          <cell r="Q324" t="str">
            <v>GPW</v>
          </cell>
          <cell r="T324">
            <v>2543</v>
          </cell>
          <cell r="U324">
            <v>3.46</v>
          </cell>
        </row>
        <row r="325">
          <cell r="N325" t="str">
            <v>641</v>
          </cell>
          <cell r="Q325" t="str">
            <v>ICV</v>
          </cell>
          <cell r="T325">
            <v>43702</v>
          </cell>
          <cell r="U325">
            <v>0</v>
          </cell>
        </row>
        <row r="326">
          <cell r="N326" t="str">
            <v>613</v>
          </cell>
          <cell r="Q326" t="str">
            <v>ICV</v>
          </cell>
          <cell r="T326">
            <v>780104</v>
          </cell>
          <cell r="U326">
            <v>0</v>
          </cell>
        </row>
        <row r="327">
          <cell r="N327" t="str">
            <v>621</v>
          </cell>
          <cell r="Q327" t="str">
            <v>LMR</v>
          </cell>
          <cell r="T327">
            <v>46693</v>
          </cell>
          <cell r="U327">
            <v>29.95</v>
          </cell>
        </row>
        <row r="328">
          <cell r="N328" t="str">
            <v>624</v>
          </cell>
          <cell r="Q328" t="str">
            <v>BFC</v>
          </cell>
          <cell r="T328">
            <v>552000</v>
          </cell>
          <cell r="U328">
            <v>15871.66</v>
          </cell>
        </row>
        <row r="329">
          <cell r="N329" t="str">
            <v>613</v>
          </cell>
          <cell r="Q329" t="str">
            <v>CAP</v>
          </cell>
          <cell r="T329">
            <v>780104</v>
          </cell>
          <cell r="U329">
            <v>10.52</v>
          </cell>
        </row>
        <row r="330">
          <cell r="N330" t="str">
            <v>621</v>
          </cell>
          <cell r="Q330" t="str">
            <v>CAP</v>
          </cell>
          <cell r="T330">
            <v>7166724</v>
          </cell>
          <cell r="U330">
            <v>107.52</v>
          </cell>
        </row>
        <row r="331">
          <cell r="N331" t="str">
            <v>624</v>
          </cell>
          <cell r="Q331" t="str">
            <v>DSO</v>
          </cell>
          <cell r="T331">
            <v>11473888</v>
          </cell>
          <cell r="U331">
            <v>0</v>
          </cell>
        </row>
        <row r="332">
          <cell r="N332" t="str">
            <v>621</v>
          </cell>
          <cell r="Q332" t="str">
            <v>DSU</v>
          </cell>
          <cell r="T332">
            <v>3900</v>
          </cell>
          <cell r="U332">
            <v>0.38</v>
          </cell>
        </row>
        <row r="333">
          <cell r="N333" t="str">
            <v>625</v>
          </cell>
          <cell r="Q333" t="str">
            <v>EIV</v>
          </cell>
          <cell r="T333">
            <v>520800</v>
          </cell>
          <cell r="U333">
            <v>0</v>
          </cell>
        </row>
        <row r="334">
          <cell r="N334" t="str">
            <v>650</v>
          </cell>
          <cell r="Q334" t="str">
            <v>EIV</v>
          </cell>
          <cell r="T334">
            <v>60</v>
          </cell>
          <cell r="U334">
            <v>0</v>
          </cell>
        </row>
        <row r="335">
          <cell r="N335" t="str">
            <v>650</v>
          </cell>
          <cell r="Q335" t="str">
            <v>EP2</v>
          </cell>
          <cell r="T335">
            <v>1791</v>
          </cell>
          <cell r="U335">
            <v>0.19</v>
          </cell>
        </row>
        <row r="336">
          <cell r="N336" t="str">
            <v>621</v>
          </cell>
          <cell r="Q336" t="str">
            <v>EP2</v>
          </cell>
          <cell r="T336">
            <v>523321</v>
          </cell>
          <cell r="U336">
            <v>76.94</v>
          </cell>
        </row>
        <row r="337">
          <cell r="N337" t="str">
            <v>611</v>
          </cell>
          <cell r="Q337" t="str">
            <v>EP2</v>
          </cell>
          <cell r="T337">
            <v>14823844</v>
          </cell>
          <cell r="U337">
            <v>2506.16</v>
          </cell>
        </row>
        <row r="338">
          <cell r="N338" t="str">
            <v>655</v>
          </cell>
          <cell r="Q338" t="str">
            <v>EP2</v>
          </cell>
          <cell r="T338">
            <v>27722</v>
          </cell>
          <cell r="U338">
            <v>4.3600000000000003</v>
          </cell>
        </row>
        <row r="339">
          <cell r="N339" t="str">
            <v>624</v>
          </cell>
          <cell r="Q339" t="str">
            <v>EP4</v>
          </cell>
          <cell r="T339">
            <v>758734</v>
          </cell>
          <cell r="U339">
            <v>0</v>
          </cell>
        </row>
        <row r="340">
          <cell r="N340" t="str">
            <v>621</v>
          </cell>
          <cell r="Q340" t="str">
            <v>EP4</v>
          </cell>
          <cell r="T340">
            <v>35276936</v>
          </cell>
          <cell r="U340">
            <v>0</v>
          </cell>
        </row>
        <row r="341">
          <cell r="N341" t="str">
            <v>626</v>
          </cell>
          <cell r="Q341" t="str">
            <v>EP4</v>
          </cell>
          <cell r="T341">
            <v>3338280</v>
          </cell>
          <cell r="U341">
            <v>0</v>
          </cell>
        </row>
        <row r="342">
          <cell r="N342" t="str">
            <v>660</v>
          </cell>
          <cell r="Q342" t="str">
            <v>EUR</v>
          </cell>
          <cell r="T342">
            <v>17072</v>
          </cell>
          <cell r="U342">
            <v>2.02</v>
          </cell>
        </row>
        <row r="343">
          <cell r="N343" t="str">
            <v>621</v>
          </cell>
          <cell r="Q343" t="str">
            <v>EUR</v>
          </cell>
          <cell r="T343">
            <v>46693</v>
          </cell>
          <cell r="U343">
            <v>5.58</v>
          </cell>
        </row>
        <row r="344">
          <cell r="N344" t="str">
            <v>624</v>
          </cell>
          <cell r="Q344" t="str">
            <v>EUR</v>
          </cell>
          <cell r="T344">
            <v>22502720</v>
          </cell>
          <cell r="U344">
            <v>2661.98</v>
          </cell>
        </row>
        <row r="345">
          <cell r="N345" t="str">
            <v>620</v>
          </cell>
          <cell r="Q345" t="str">
            <v>EUR</v>
          </cell>
          <cell r="T345">
            <v>475</v>
          </cell>
          <cell r="U345">
            <v>0.03</v>
          </cell>
        </row>
        <row r="346">
          <cell r="N346" t="str">
            <v>655</v>
          </cell>
          <cell r="Q346" t="str">
            <v>EUR</v>
          </cell>
          <cell r="T346">
            <v>597664</v>
          </cell>
          <cell r="U346">
            <v>71.2</v>
          </cell>
        </row>
        <row r="347">
          <cell r="N347" t="str">
            <v>623</v>
          </cell>
          <cell r="Q347" t="str">
            <v>FFE</v>
          </cell>
          <cell r="T347">
            <v>19735534</v>
          </cell>
          <cell r="U347">
            <v>2920.87</v>
          </cell>
        </row>
        <row r="348">
          <cell r="N348" t="str">
            <v>626</v>
          </cell>
          <cell r="Q348" t="str">
            <v>FFE</v>
          </cell>
          <cell r="T348">
            <v>3232350</v>
          </cell>
          <cell r="U348">
            <v>329.7</v>
          </cell>
        </row>
        <row r="349">
          <cell r="N349" t="str">
            <v>624</v>
          </cell>
          <cell r="Q349" t="str">
            <v>FFE</v>
          </cell>
          <cell r="T349">
            <v>24900880</v>
          </cell>
          <cell r="U349">
            <v>2788.93</v>
          </cell>
        </row>
        <row r="350">
          <cell r="N350" t="str">
            <v>611</v>
          </cell>
          <cell r="Q350" t="str">
            <v>FVC</v>
          </cell>
          <cell r="T350">
            <v>201752330</v>
          </cell>
          <cell r="U350">
            <v>0</v>
          </cell>
        </row>
        <row r="351">
          <cell r="N351" t="str">
            <v>620</v>
          </cell>
          <cell r="Q351" t="str">
            <v>FVC</v>
          </cell>
          <cell r="T351">
            <v>922335</v>
          </cell>
          <cell r="U351">
            <v>0</v>
          </cell>
        </row>
        <row r="352">
          <cell r="N352" t="str">
            <v>624</v>
          </cell>
          <cell r="Q352" t="str">
            <v>FVC</v>
          </cell>
          <cell r="T352">
            <v>9321327</v>
          </cell>
          <cell r="U352">
            <v>0</v>
          </cell>
        </row>
        <row r="353">
          <cell r="N353" t="str">
            <v>621</v>
          </cell>
          <cell r="Q353" t="str">
            <v>FVC</v>
          </cell>
          <cell r="T353">
            <v>3900</v>
          </cell>
          <cell r="U353">
            <v>0</v>
          </cell>
        </row>
        <row r="354">
          <cell r="N354" t="str">
            <v>624</v>
          </cell>
          <cell r="Q354" t="str">
            <v>ICN</v>
          </cell>
          <cell r="T354">
            <v>7441064</v>
          </cell>
          <cell r="U354">
            <v>0</v>
          </cell>
        </row>
        <row r="355">
          <cell r="N355" t="str">
            <v>621</v>
          </cell>
          <cell r="Q355" t="str">
            <v>ICN</v>
          </cell>
          <cell r="T355">
            <v>460896</v>
          </cell>
          <cell r="U355">
            <v>0</v>
          </cell>
        </row>
        <row r="356">
          <cell r="N356" t="str">
            <v>626</v>
          </cell>
          <cell r="Q356" t="str">
            <v>LMV</v>
          </cell>
          <cell r="T356">
            <v>4600128</v>
          </cell>
          <cell r="U356">
            <v>-211.61</v>
          </cell>
        </row>
        <row r="357">
          <cell r="N357" t="str">
            <v>613</v>
          </cell>
          <cell r="Q357" t="str">
            <v>LMV</v>
          </cell>
          <cell r="T357">
            <v>780104</v>
          </cell>
          <cell r="U357">
            <v>-18.149999999999999</v>
          </cell>
        </row>
        <row r="358">
          <cell r="N358" t="str">
            <v>626</v>
          </cell>
          <cell r="Q358" t="str">
            <v>LMV</v>
          </cell>
          <cell r="T358">
            <v>3232350</v>
          </cell>
          <cell r="U358">
            <v>-148.69</v>
          </cell>
        </row>
        <row r="359">
          <cell r="N359" t="str">
            <v>611</v>
          </cell>
          <cell r="Q359" t="str">
            <v>LMV</v>
          </cell>
          <cell r="T359">
            <v>305590</v>
          </cell>
          <cell r="U359">
            <v>-29.87</v>
          </cell>
        </row>
        <row r="360">
          <cell r="N360" t="str">
            <v>611</v>
          </cell>
          <cell r="Q360" t="str">
            <v>LMV</v>
          </cell>
          <cell r="T360">
            <v>103867</v>
          </cell>
          <cell r="U360">
            <v>-10.199999999999999</v>
          </cell>
        </row>
        <row r="361">
          <cell r="N361" t="str">
            <v>660</v>
          </cell>
          <cell r="Q361" t="str">
            <v>L06</v>
          </cell>
          <cell r="T361">
            <v>1</v>
          </cell>
          <cell r="U361">
            <v>2.76</v>
          </cell>
        </row>
        <row r="362">
          <cell r="N362" t="str">
            <v>626</v>
          </cell>
          <cell r="Q362" t="str">
            <v>MSO</v>
          </cell>
          <cell r="T362">
            <v>929907</v>
          </cell>
          <cell r="U362">
            <v>501.22</v>
          </cell>
        </row>
        <row r="363">
          <cell r="N363" t="str">
            <v>623</v>
          </cell>
          <cell r="Q363" t="str">
            <v>MSO</v>
          </cell>
          <cell r="T363">
            <v>4441411</v>
          </cell>
          <cell r="U363">
            <v>3530.92</v>
          </cell>
        </row>
        <row r="364">
          <cell r="N364" t="str">
            <v>621</v>
          </cell>
          <cell r="Q364" t="str">
            <v>MSV</v>
          </cell>
          <cell r="T364">
            <v>62762926</v>
          </cell>
          <cell r="U364">
            <v>0</v>
          </cell>
        </row>
        <row r="365">
          <cell r="N365" t="str">
            <v>626</v>
          </cell>
          <cell r="Q365" t="str">
            <v>MSV</v>
          </cell>
          <cell r="T365">
            <v>13224816</v>
          </cell>
          <cell r="U365">
            <v>0</v>
          </cell>
        </row>
        <row r="366">
          <cell r="N366" t="str">
            <v>660</v>
          </cell>
          <cell r="Q366" t="str">
            <v>MSV</v>
          </cell>
          <cell r="T366">
            <v>1671</v>
          </cell>
          <cell r="U366">
            <v>0</v>
          </cell>
        </row>
        <row r="367">
          <cell r="N367" t="str">
            <v>626</v>
          </cell>
          <cell r="Q367" t="str">
            <v>PPT</v>
          </cell>
          <cell r="T367">
            <v>5680128</v>
          </cell>
          <cell r="U367">
            <v>0</v>
          </cell>
        </row>
        <row r="368">
          <cell r="N368" t="str">
            <v>620</v>
          </cell>
          <cell r="Q368" t="str">
            <v>PPT</v>
          </cell>
          <cell r="T368">
            <v>922335</v>
          </cell>
          <cell r="U368">
            <v>0</v>
          </cell>
        </row>
        <row r="369">
          <cell r="N369" t="str">
            <v>624</v>
          </cell>
          <cell r="Q369" t="str">
            <v>PPT</v>
          </cell>
          <cell r="T369">
            <v>13538484</v>
          </cell>
          <cell r="U369">
            <v>0</v>
          </cell>
        </row>
        <row r="370">
          <cell r="N370" t="str">
            <v>650</v>
          </cell>
          <cell r="Q370" t="str">
            <v>RAU</v>
          </cell>
          <cell r="T370">
            <v>65941</v>
          </cell>
          <cell r="U370">
            <v>0.74</v>
          </cell>
        </row>
        <row r="371">
          <cell r="N371" t="str">
            <v>660</v>
          </cell>
          <cell r="Q371" t="str">
            <v>RAU</v>
          </cell>
          <cell r="T371">
            <v>10008</v>
          </cell>
          <cell r="U371">
            <v>0.04</v>
          </cell>
        </row>
        <row r="372">
          <cell r="N372" t="str">
            <v>641</v>
          </cell>
          <cell r="Q372" t="str">
            <v>RAU</v>
          </cell>
          <cell r="T372">
            <v>2208</v>
          </cell>
          <cell r="U372">
            <v>0.06</v>
          </cell>
        </row>
        <row r="373">
          <cell r="N373" t="str">
            <v>660</v>
          </cell>
          <cell r="Q373" t="str">
            <v>RIN</v>
          </cell>
          <cell r="T373">
            <v>10008</v>
          </cell>
          <cell r="U373">
            <v>3.48</v>
          </cell>
        </row>
        <row r="374">
          <cell r="N374" t="str">
            <v>624</v>
          </cell>
          <cell r="Q374" t="str">
            <v>RIN</v>
          </cell>
          <cell r="T374">
            <v>539320</v>
          </cell>
          <cell r="U374">
            <v>1033.8699999999999</v>
          </cell>
        </row>
        <row r="375">
          <cell r="N375" t="str">
            <v>625</v>
          </cell>
          <cell r="Q375" t="str">
            <v>RIN</v>
          </cell>
          <cell r="T375">
            <v>402240</v>
          </cell>
          <cell r="U375">
            <v>1115.81</v>
          </cell>
        </row>
        <row r="376">
          <cell r="N376" t="str">
            <v>626</v>
          </cell>
          <cell r="Q376" t="str">
            <v>RIN</v>
          </cell>
          <cell r="T376">
            <v>2699184</v>
          </cell>
          <cell r="U376">
            <v>4753.2700000000004</v>
          </cell>
        </row>
        <row r="377">
          <cell r="N377" t="str">
            <v>623</v>
          </cell>
          <cell r="Q377" t="str">
            <v>RIN</v>
          </cell>
          <cell r="T377">
            <v>217320</v>
          </cell>
          <cell r="U377">
            <v>563.96</v>
          </cell>
        </row>
        <row r="378">
          <cell r="N378" t="str">
            <v>624</v>
          </cell>
          <cell r="Q378" t="str">
            <v>RIN</v>
          </cell>
          <cell r="T378">
            <v>3250664</v>
          </cell>
          <cell r="U378">
            <v>6231.53</v>
          </cell>
        </row>
        <row r="379">
          <cell r="N379" t="str">
            <v>624</v>
          </cell>
          <cell r="Q379" t="str">
            <v>TSE</v>
          </cell>
          <cell r="T379">
            <v>349200</v>
          </cell>
          <cell r="U379">
            <v>0</v>
          </cell>
        </row>
        <row r="380">
          <cell r="N380" t="str">
            <v>624</v>
          </cell>
          <cell r="Q380" t="str">
            <v>TSE</v>
          </cell>
          <cell r="T380">
            <v>6844320</v>
          </cell>
          <cell r="U380">
            <v>0</v>
          </cell>
        </row>
        <row r="381">
          <cell r="N381" t="str">
            <v>621</v>
          </cell>
          <cell r="Q381" t="str">
            <v>TSE</v>
          </cell>
          <cell r="T381">
            <v>87246</v>
          </cell>
          <cell r="U381">
            <v>0</v>
          </cell>
        </row>
        <row r="382">
          <cell r="N382" t="str">
            <v>623</v>
          </cell>
          <cell r="Q382" t="str">
            <v>TTE</v>
          </cell>
          <cell r="T382">
            <v>1979072</v>
          </cell>
          <cell r="U382">
            <v>0</v>
          </cell>
        </row>
        <row r="383">
          <cell r="N383" t="str">
            <v>642</v>
          </cell>
          <cell r="Q383" t="str">
            <v>TTE</v>
          </cell>
          <cell r="T383">
            <v>2914</v>
          </cell>
          <cell r="U383">
            <v>0</v>
          </cell>
        </row>
        <row r="384">
          <cell r="N384" t="str">
            <v>685</v>
          </cell>
          <cell r="Q384" t="str">
            <v>VFL</v>
          </cell>
          <cell r="T384">
            <v>104</v>
          </cell>
          <cell r="U384">
            <v>-3.42</v>
          </cell>
        </row>
        <row r="385">
          <cell r="N385" t="str">
            <v>660</v>
          </cell>
          <cell r="Q385" t="str">
            <v>L12</v>
          </cell>
          <cell r="T385">
            <v>919</v>
          </cell>
          <cell r="U385">
            <v>9579.73</v>
          </cell>
        </row>
        <row r="386">
          <cell r="N386" t="str">
            <v>660</v>
          </cell>
          <cell r="Q386" t="str">
            <v>L14</v>
          </cell>
          <cell r="T386">
            <v>1</v>
          </cell>
          <cell r="U386">
            <v>12.97</v>
          </cell>
        </row>
        <row r="387">
          <cell r="N387" t="str">
            <v>624</v>
          </cell>
          <cell r="Q387" t="str">
            <v>MC</v>
          </cell>
          <cell r="T387">
            <v>0</v>
          </cell>
          <cell r="U387">
            <v>0</v>
          </cell>
        </row>
        <row r="388">
          <cell r="N388" t="str">
            <v>621</v>
          </cell>
          <cell r="Q388" t="str">
            <v>OMS</v>
          </cell>
          <cell r="T388">
            <v>35276936</v>
          </cell>
          <cell r="U388">
            <v>8073.9</v>
          </cell>
        </row>
        <row r="389">
          <cell r="N389" t="str">
            <v>655</v>
          </cell>
          <cell r="Q389" t="str">
            <v>OMS</v>
          </cell>
          <cell r="T389">
            <v>27722</v>
          </cell>
          <cell r="U389">
            <v>7.11</v>
          </cell>
        </row>
        <row r="390">
          <cell r="N390" t="str">
            <v>623</v>
          </cell>
          <cell r="Q390" t="str">
            <v>OMS</v>
          </cell>
          <cell r="T390">
            <v>85296</v>
          </cell>
          <cell r="U390">
            <v>21.84</v>
          </cell>
        </row>
        <row r="391">
          <cell r="N391" t="str">
            <v>644</v>
          </cell>
          <cell r="Q391" t="str">
            <v>OMS</v>
          </cell>
          <cell r="T391">
            <v>1550500</v>
          </cell>
          <cell r="U391">
            <v>308.55</v>
          </cell>
        </row>
        <row r="392">
          <cell r="N392" t="str">
            <v>621</v>
          </cell>
          <cell r="Q392" t="str">
            <v>PRC</v>
          </cell>
          <cell r="T392">
            <v>35035208</v>
          </cell>
          <cell r="U392">
            <v>203937.37</v>
          </cell>
        </row>
        <row r="393">
          <cell r="N393" t="str">
            <v>624</v>
          </cell>
          <cell r="Q393" t="str">
            <v>PRC</v>
          </cell>
          <cell r="T393">
            <v>758734</v>
          </cell>
          <cell r="U393">
            <v>265.55</v>
          </cell>
        </row>
        <row r="394">
          <cell r="N394" t="str">
            <v>621</v>
          </cell>
          <cell r="Q394" t="str">
            <v>PRV</v>
          </cell>
          <cell r="T394">
            <v>3900</v>
          </cell>
          <cell r="U394">
            <v>0.13</v>
          </cell>
        </row>
        <row r="395">
          <cell r="N395" t="str">
            <v>625</v>
          </cell>
          <cell r="Q395" t="str">
            <v>PRV</v>
          </cell>
          <cell r="T395">
            <v>402240</v>
          </cell>
          <cell r="U395">
            <v>-24.94</v>
          </cell>
        </row>
        <row r="396">
          <cell r="N396" t="str">
            <v>621</v>
          </cell>
          <cell r="Q396" t="str">
            <v>PRV</v>
          </cell>
          <cell r="T396">
            <v>93356</v>
          </cell>
          <cell r="U396">
            <v>2.99</v>
          </cell>
        </row>
        <row r="397">
          <cell r="N397" t="str">
            <v>641</v>
          </cell>
          <cell r="Q397" t="str">
            <v>RIV</v>
          </cell>
          <cell r="T397">
            <v>908462</v>
          </cell>
          <cell r="U397">
            <v>0</v>
          </cell>
        </row>
        <row r="398">
          <cell r="N398" t="str">
            <v>650</v>
          </cell>
          <cell r="Q398" t="str">
            <v>RIV</v>
          </cell>
          <cell r="T398">
            <v>3040</v>
          </cell>
          <cell r="U398">
            <v>0</v>
          </cell>
        </row>
        <row r="399">
          <cell r="N399" t="str">
            <v>624</v>
          </cell>
          <cell r="Q399" t="str">
            <v>RIV</v>
          </cell>
          <cell r="T399">
            <v>7317104</v>
          </cell>
          <cell r="U399">
            <v>0</v>
          </cell>
        </row>
        <row r="400">
          <cell r="N400" t="str">
            <v>650</v>
          </cell>
          <cell r="Q400" t="str">
            <v>RIV</v>
          </cell>
          <cell r="T400">
            <v>2955562</v>
          </cell>
          <cell r="U400">
            <v>0</v>
          </cell>
        </row>
        <row r="401">
          <cell r="N401" t="str">
            <v>641</v>
          </cell>
          <cell r="Q401" t="str">
            <v>RIV</v>
          </cell>
          <cell r="T401">
            <v>43702</v>
          </cell>
          <cell r="U401">
            <v>0</v>
          </cell>
        </row>
        <row r="402">
          <cell r="N402" t="str">
            <v>624</v>
          </cell>
          <cell r="Q402" t="str">
            <v>RIV</v>
          </cell>
          <cell r="T402">
            <v>392928</v>
          </cell>
          <cell r="U402">
            <v>0</v>
          </cell>
        </row>
        <row r="403">
          <cell r="N403" t="str">
            <v>641</v>
          </cell>
          <cell r="Q403" t="str">
            <v>RTU</v>
          </cell>
          <cell r="T403">
            <v>43702</v>
          </cell>
          <cell r="U403">
            <v>0.49</v>
          </cell>
        </row>
        <row r="404">
          <cell r="N404" t="str">
            <v>623</v>
          </cell>
          <cell r="Q404" t="str">
            <v>RTU</v>
          </cell>
          <cell r="T404">
            <v>4441411</v>
          </cell>
          <cell r="U404">
            <v>84.33</v>
          </cell>
        </row>
        <row r="405">
          <cell r="N405" t="str">
            <v>660</v>
          </cell>
          <cell r="Q405" t="str">
            <v>RTU</v>
          </cell>
          <cell r="T405">
            <v>544</v>
          </cell>
          <cell r="U405">
            <v>0.01</v>
          </cell>
        </row>
        <row r="406">
          <cell r="N406" t="str">
            <v>621</v>
          </cell>
          <cell r="Q406" t="str">
            <v>TIU</v>
          </cell>
          <cell r="T406">
            <v>350118</v>
          </cell>
          <cell r="U406">
            <v>0</v>
          </cell>
        </row>
        <row r="407">
          <cell r="N407" t="str">
            <v>623</v>
          </cell>
          <cell r="Q407" t="str">
            <v>TIU</v>
          </cell>
          <cell r="T407">
            <v>729828</v>
          </cell>
          <cell r="U407">
            <v>0</v>
          </cell>
        </row>
        <row r="408">
          <cell r="N408" t="str">
            <v>611</v>
          </cell>
          <cell r="Q408" t="str">
            <v>CC</v>
          </cell>
          <cell r="T408">
            <v>0</v>
          </cell>
          <cell r="U408">
            <v>22</v>
          </cell>
        </row>
        <row r="409">
          <cell r="N409" t="str">
            <v>625</v>
          </cell>
          <cell r="Q409" t="str">
            <v>DC</v>
          </cell>
          <cell r="T409">
            <v>7668.44</v>
          </cell>
          <cell r="U409">
            <v>155285.92000000001</v>
          </cell>
        </row>
        <row r="410">
          <cell r="N410" t="str">
            <v>624</v>
          </cell>
          <cell r="Q410" t="str">
            <v>DC</v>
          </cell>
          <cell r="T410">
            <v>11647.95</v>
          </cell>
          <cell r="U410">
            <v>137017.84</v>
          </cell>
        </row>
        <row r="411">
          <cell r="N411" t="str">
            <v>623</v>
          </cell>
          <cell r="Q411" t="str">
            <v>DC</v>
          </cell>
          <cell r="T411">
            <v>10</v>
          </cell>
          <cell r="U411">
            <v>228.8</v>
          </cell>
        </row>
        <row r="412">
          <cell r="N412" t="str">
            <v>623</v>
          </cell>
          <cell r="Q412" t="str">
            <v>DC</v>
          </cell>
          <cell r="T412">
            <v>47.36</v>
          </cell>
          <cell r="U412">
            <v>1055.52</v>
          </cell>
        </row>
        <row r="413">
          <cell r="N413" t="str">
            <v>624</v>
          </cell>
          <cell r="Q413" t="str">
            <v>DSM</v>
          </cell>
          <cell r="T413">
            <v>234432</v>
          </cell>
          <cell r="U413">
            <v>162.93</v>
          </cell>
        </row>
        <row r="414">
          <cell r="N414" t="str">
            <v>650</v>
          </cell>
          <cell r="Q414" t="str">
            <v>EBF</v>
          </cell>
          <cell r="T414">
            <v>65941</v>
          </cell>
          <cell r="U414">
            <v>-1894.31</v>
          </cell>
        </row>
        <row r="415">
          <cell r="N415" t="str">
            <v>625</v>
          </cell>
          <cell r="Q415" t="str">
            <v>EBF</v>
          </cell>
          <cell r="T415">
            <v>402240</v>
          </cell>
          <cell r="U415">
            <v>-11555.95</v>
          </cell>
        </row>
        <row r="416">
          <cell r="N416" t="str">
            <v>660</v>
          </cell>
          <cell r="Q416" t="str">
            <v>EBF</v>
          </cell>
          <cell r="T416">
            <v>17072</v>
          </cell>
          <cell r="U416">
            <v>-490.47</v>
          </cell>
        </row>
        <row r="417">
          <cell r="N417" t="str">
            <v>626</v>
          </cell>
          <cell r="Q417" t="str">
            <v>EC</v>
          </cell>
          <cell r="T417">
            <v>694980</v>
          </cell>
          <cell r="U417">
            <v>22534.73</v>
          </cell>
        </row>
        <row r="418">
          <cell r="N418" t="str">
            <v>621</v>
          </cell>
          <cell r="Q418" t="str">
            <v>EC</v>
          </cell>
          <cell r="T418">
            <v>35254101</v>
          </cell>
          <cell r="U418">
            <v>4169854.33</v>
          </cell>
        </row>
        <row r="419">
          <cell r="N419" t="str">
            <v>624</v>
          </cell>
          <cell r="Q419" t="str">
            <v>EC</v>
          </cell>
          <cell r="T419">
            <v>60000</v>
          </cell>
          <cell r="U419">
            <v>4156.68</v>
          </cell>
        </row>
        <row r="420">
          <cell r="N420" t="str">
            <v>624</v>
          </cell>
          <cell r="Q420" t="str">
            <v>EC</v>
          </cell>
          <cell r="T420">
            <v>140000</v>
          </cell>
          <cell r="U420">
            <v>8620.92</v>
          </cell>
        </row>
        <row r="421">
          <cell r="N421" t="str">
            <v>686</v>
          </cell>
          <cell r="Q421" t="str">
            <v>EC</v>
          </cell>
          <cell r="T421">
            <v>146</v>
          </cell>
          <cell r="U421">
            <v>4.22</v>
          </cell>
        </row>
        <row r="422">
          <cell r="N422" t="str">
            <v>624</v>
          </cell>
          <cell r="Q422" t="str">
            <v>EC</v>
          </cell>
          <cell r="T422">
            <v>300000</v>
          </cell>
          <cell r="U422">
            <v>20783.400000000001</v>
          </cell>
        </row>
        <row r="423">
          <cell r="N423" t="str">
            <v>625</v>
          </cell>
          <cell r="Q423" t="str">
            <v>EC</v>
          </cell>
          <cell r="T423">
            <v>6844068</v>
          </cell>
          <cell r="U423">
            <v>218880.13</v>
          </cell>
        </row>
        <row r="424">
          <cell r="N424" t="str">
            <v>623</v>
          </cell>
          <cell r="Q424" t="str">
            <v>EC</v>
          </cell>
          <cell r="T424">
            <v>32000</v>
          </cell>
          <cell r="U424">
            <v>2158.7800000000002</v>
          </cell>
        </row>
        <row r="425">
          <cell r="N425" t="str">
            <v>621</v>
          </cell>
          <cell r="Q425" t="str">
            <v>ECR</v>
          </cell>
          <cell r="T425">
            <v>93356</v>
          </cell>
          <cell r="U425">
            <v>407.97</v>
          </cell>
        </row>
        <row r="426">
          <cell r="N426" t="str">
            <v>642</v>
          </cell>
          <cell r="Q426" t="str">
            <v>EEX</v>
          </cell>
          <cell r="T426">
            <v>24642</v>
          </cell>
          <cell r="U426">
            <v>-6.55</v>
          </cell>
        </row>
        <row r="427">
          <cell r="N427" t="str">
            <v>621</v>
          </cell>
          <cell r="Q427" t="str">
            <v>EFL</v>
          </cell>
          <cell r="T427">
            <v>846803</v>
          </cell>
          <cell r="U427">
            <v>27838.66</v>
          </cell>
        </row>
        <row r="428">
          <cell r="N428" t="str">
            <v>626</v>
          </cell>
          <cell r="Q428" t="str">
            <v>EFV</v>
          </cell>
          <cell r="T428">
            <v>929907</v>
          </cell>
          <cell r="U428">
            <v>2843.65</v>
          </cell>
        </row>
        <row r="429">
          <cell r="N429" t="str">
            <v>624</v>
          </cell>
          <cell r="Q429" t="str">
            <v>EFV</v>
          </cell>
          <cell r="T429">
            <v>15347152</v>
          </cell>
          <cell r="U429">
            <v>46931.6</v>
          </cell>
        </row>
        <row r="430">
          <cell r="N430" t="str">
            <v>626</v>
          </cell>
          <cell r="Q430" t="str">
            <v>EIN</v>
          </cell>
          <cell r="T430">
            <v>694980</v>
          </cell>
          <cell r="U430">
            <v>391.27</v>
          </cell>
        </row>
        <row r="431">
          <cell r="N431" t="str">
            <v>623</v>
          </cell>
          <cell r="Q431" t="str">
            <v>EP1</v>
          </cell>
          <cell r="T431">
            <v>183040</v>
          </cell>
          <cell r="U431">
            <v>0</v>
          </cell>
        </row>
        <row r="432">
          <cell r="N432" t="str">
            <v>633</v>
          </cell>
          <cell r="Q432" t="str">
            <v>EP1</v>
          </cell>
          <cell r="T432">
            <v>251653325</v>
          </cell>
          <cell r="U432">
            <v>0</v>
          </cell>
        </row>
        <row r="433">
          <cell r="N433" t="str">
            <v>626</v>
          </cell>
          <cell r="Q433" t="str">
            <v>EP3</v>
          </cell>
          <cell r="T433">
            <v>396792</v>
          </cell>
          <cell r="U433">
            <v>0</v>
          </cell>
        </row>
        <row r="434">
          <cell r="N434" t="str">
            <v>625</v>
          </cell>
          <cell r="Q434" t="str">
            <v>EP3</v>
          </cell>
          <cell r="T434">
            <v>402240</v>
          </cell>
          <cell r="U434">
            <v>0</v>
          </cell>
        </row>
        <row r="435">
          <cell r="N435" t="str">
            <v>642</v>
          </cell>
          <cell r="Q435" t="str">
            <v>EP3</v>
          </cell>
          <cell r="T435">
            <v>24642</v>
          </cell>
          <cell r="U435">
            <v>0</v>
          </cell>
        </row>
        <row r="436">
          <cell r="N436" t="str">
            <v>641</v>
          </cell>
          <cell r="Q436" t="str">
            <v>EP3</v>
          </cell>
          <cell r="T436">
            <v>43702</v>
          </cell>
          <cell r="U436">
            <v>0</v>
          </cell>
        </row>
        <row r="437">
          <cell r="N437" t="str">
            <v>612</v>
          </cell>
          <cell r="Q437" t="str">
            <v>EP3</v>
          </cell>
          <cell r="T437">
            <v>4550</v>
          </cell>
          <cell r="U437">
            <v>0</v>
          </cell>
        </row>
        <row r="438">
          <cell r="N438" t="str">
            <v>626</v>
          </cell>
          <cell r="Q438" t="str">
            <v>FFC</v>
          </cell>
          <cell r="T438">
            <v>13224816</v>
          </cell>
          <cell r="U438">
            <v>145.47</v>
          </cell>
        </row>
        <row r="439">
          <cell r="N439" t="str">
            <v>650</v>
          </cell>
          <cell r="Q439" t="str">
            <v>FFC</v>
          </cell>
          <cell r="T439">
            <v>17285</v>
          </cell>
          <cell r="U439">
            <v>0.04</v>
          </cell>
        </row>
        <row r="440">
          <cell r="N440" t="str">
            <v>624</v>
          </cell>
          <cell r="Q440" t="str">
            <v>FMU</v>
          </cell>
          <cell r="T440">
            <v>593760</v>
          </cell>
          <cell r="U440">
            <v>0.59</v>
          </cell>
        </row>
        <row r="441">
          <cell r="N441" t="str">
            <v>623</v>
          </cell>
          <cell r="Q441" t="str">
            <v>FMU</v>
          </cell>
          <cell r="T441">
            <v>26772</v>
          </cell>
          <cell r="U441">
            <v>0.08</v>
          </cell>
        </row>
        <row r="442">
          <cell r="N442" t="str">
            <v>644</v>
          </cell>
          <cell r="Q442" t="str">
            <v>FVE</v>
          </cell>
          <cell r="T442">
            <v>1550500</v>
          </cell>
          <cell r="U442">
            <v>0</v>
          </cell>
        </row>
        <row r="443">
          <cell r="N443" t="str">
            <v>626</v>
          </cell>
          <cell r="Q443" t="str">
            <v>ICV</v>
          </cell>
          <cell r="T443">
            <v>2054064</v>
          </cell>
          <cell r="U443">
            <v>0</v>
          </cell>
        </row>
        <row r="444">
          <cell r="N444" t="str">
            <v>611</v>
          </cell>
          <cell r="Q444" t="str">
            <v>LMR</v>
          </cell>
          <cell r="T444">
            <v>33259</v>
          </cell>
          <cell r="U444">
            <v>61.42</v>
          </cell>
        </row>
        <row r="445">
          <cell r="N445" t="str">
            <v>632</v>
          </cell>
          <cell r="Q445" t="str">
            <v>LMR</v>
          </cell>
          <cell r="T445">
            <v>173740505</v>
          </cell>
          <cell r="U445">
            <v>126309.35</v>
          </cell>
        </row>
        <row r="446">
          <cell r="N446" t="str">
            <v>624</v>
          </cell>
          <cell r="Q446" t="str">
            <v>BFC</v>
          </cell>
          <cell r="T446">
            <v>392928</v>
          </cell>
          <cell r="U446">
            <v>11297.86</v>
          </cell>
        </row>
        <row r="447">
          <cell r="N447" t="str">
            <v>624</v>
          </cell>
          <cell r="Q447" t="str">
            <v>BFC</v>
          </cell>
          <cell r="T447">
            <v>36748644</v>
          </cell>
          <cell r="U447">
            <v>1056633.73</v>
          </cell>
        </row>
        <row r="448">
          <cell r="N448" t="str">
            <v>621</v>
          </cell>
          <cell r="Q448" t="str">
            <v>BFC</v>
          </cell>
          <cell r="T448">
            <v>523321</v>
          </cell>
          <cell r="U448">
            <v>15116.63</v>
          </cell>
        </row>
        <row r="449">
          <cell r="N449" t="str">
            <v>621</v>
          </cell>
          <cell r="Q449" t="str">
            <v>DSO</v>
          </cell>
          <cell r="T449">
            <v>555316</v>
          </cell>
          <cell r="U449">
            <v>0</v>
          </cell>
        </row>
        <row r="450">
          <cell r="N450" t="str">
            <v>624</v>
          </cell>
          <cell r="Q450" t="str">
            <v>DSU</v>
          </cell>
          <cell r="T450">
            <v>116400</v>
          </cell>
          <cell r="U450">
            <v>1.1599999999999999</v>
          </cell>
        </row>
        <row r="451">
          <cell r="N451" t="str">
            <v>650</v>
          </cell>
          <cell r="Q451" t="str">
            <v>EIV</v>
          </cell>
          <cell r="T451">
            <v>2780</v>
          </cell>
          <cell r="U451">
            <v>0</v>
          </cell>
        </row>
        <row r="452">
          <cell r="N452" t="str">
            <v>624</v>
          </cell>
          <cell r="Q452" t="str">
            <v>EIV</v>
          </cell>
          <cell r="T452">
            <v>437824</v>
          </cell>
          <cell r="U452">
            <v>0</v>
          </cell>
        </row>
        <row r="453">
          <cell r="N453" t="str">
            <v>624</v>
          </cell>
          <cell r="Q453" t="str">
            <v>EIV</v>
          </cell>
          <cell r="T453">
            <v>539320</v>
          </cell>
          <cell r="U453">
            <v>0</v>
          </cell>
        </row>
        <row r="454">
          <cell r="N454" t="str">
            <v>621</v>
          </cell>
          <cell r="Q454" t="str">
            <v>EP4</v>
          </cell>
          <cell r="T454">
            <v>13800</v>
          </cell>
          <cell r="U454">
            <v>0</v>
          </cell>
        </row>
        <row r="455">
          <cell r="N455" t="str">
            <v>660</v>
          </cell>
          <cell r="Q455" t="str">
            <v>EP4</v>
          </cell>
          <cell r="T455">
            <v>1671</v>
          </cell>
          <cell r="U455">
            <v>0</v>
          </cell>
        </row>
        <row r="456">
          <cell r="N456" t="str">
            <v>624</v>
          </cell>
          <cell r="Q456" t="str">
            <v>EUR</v>
          </cell>
          <cell r="T456">
            <v>3250664</v>
          </cell>
          <cell r="U456">
            <v>386.83</v>
          </cell>
        </row>
        <row r="457">
          <cell r="N457" t="str">
            <v>623</v>
          </cell>
          <cell r="Q457" t="str">
            <v>EUR</v>
          </cell>
          <cell r="T457">
            <v>208647</v>
          </cell>
          <cell r="U457">
            <v>24.83</v>
          </cell>
        </row>
        <row r="458">
          <cell r="N458" t="str">
            <v>624</v>
          </cell>
          <cell r="Q458" t="str">
            <v>EUR</v>
          </cell>
          <cell r="T458">
            <v>539320</v>
          </cell>
          <cell r="U458">
            <v>64.19</v>
          </cell>
        </row>
        <row r="459">
          <cell r="N459" t="str">
            <v>650</v>
          </cell>
          <cell r="Q459" t="str">
            <v>E17</v>
          </cell>
          <cell r="T459">
            <v>1047</v>
          </cell>
          <cell r="U459">
            <v>32.630000000000003</v>
          </cell>
        </row>
        <row r="460">
          <cell r="N460" t="str">
            <v>650</v>
          </cell>
          <cell r="Q460" t="str">
            <v>FFE</v>
          </cell>
          <cell r="T460">
            <v>1791</v>
          </cell>
          <cell r="U460">
            <v>0.06</v>
          </cell>
        </row>
        <row r="461">
          <cell r="N461" t="str">
            <v>623</v>
          </cell>
          <cell r="Q461" t="str">
            <v>FFE</v>
          </cell>
          <cell r="T461">
            <v>208647</v>
          </cell>
          <cell r="U461">
            <v>30.88</v>
          </cell>
        </row>
        <row r="462">
          <cell r="N462" t="str">
            <v>611</v>
          </cell>
          <cell r="Q462" t="str">
            <v>FFE</v>
          </cell>
          <cell r="T462">
            <v>276</v>
          </cell>
          <cell r="U462">
            <v>0.04</v>
          </cell>
        </row>
        <row r="463">
          <cell r="N463" t="str">
            <v>626</v>
          </cell>
          <cell r="Q463" t="str">
            <v>FFE</v>
          </cell>
          <cell r="T463">
            <v>5680128</v>
          </cell>
          <cell r="U463">
            <v>579.37</v>
          </cell>
        </row>
        <row r="464">
          <cell r="N464" t="str">
            <v>626</v>
          </cell>
          <cell r="Q464" t="str">
            <v>FVC</v>
          </cell>
          <cell r="T464">
            <v>396792</v>
          </cell>
          <cell r="U464">
            <v>0</v>
          </cell>
        </row>
        <row r="465">
          <cell r="N465" t="str">
            <v>624</v>
          </cell>
          <cell r="Q465" t="str">
            <v>FVC</v>
          </cell>
          <cell r="T465">
            <v>3421869</v>
          </cell>
          <cell r="U465">
            <v>0</v>
          </cell>
        </row>
        <row r="466">
          <cell r="N466" t="str">
            <v>624</v>
          </cell>
          <cell r="Q466" t="str">
            <v>FVC</v>
          </cell>
          <cell r="T466">
            <v>9550232</v>
          </cell>
          <cell r="U466">
            <v>0</v>
          </cell>
        </row>
        <row r="467">
          <cell r="N467" t="str">
            <v>621</v>
          </cell>
          <cell r="Q467" t="str">
            <v>ICN</v>
          </cell>
          <cell r="T467">
            <v>6210171</v>
          </cell>
          <cell r="U467">
            <v>0</v>
          </cell>
        </row>
        <row r="468">
          <cell r="N468" t="str">
            <v>624</v>
          </cell>
          <cell r="Q468" t="str">
            <v>ICN</v>
          </cell>
          <cell r="T468">
            <v>3663302</v>
          </cell>
          <cell r="U468">
            <v>0</v>
          </cell>
        </row>
        <row r="469">
          <cell r="N469" t="str">
            <v>641</v>
          </cell>
          <cell r="Q469" t="str">
            <v>ICN</v>
          </cell>
          <cell r="T469">
            <v>50271</v>
          </cell>
          <cell r="U469">
            <v>0</v>
          </cell>
        </row>
        <row r="470">
          <cell r="N470" t="str">
            <v>624</v>
          </cell>
          <cell r="Q470" t="str">
            <v>LMV</v>
          </cell>
          <cell r="T470">
            <v>593760</v>
          </cell>
          <cell r="U470">
            <v>1.78</v>
          </cell>
        </row>
        <row r="471">
          <cell r="N471" t="str">
            <v>613</v>
          </cell>
          <cell r="Q471" t="str">
            <v>MSO</v>
          </cell>
          <cell r="T471">
            <v>780104</v>
          </cell>
          <cell r="U471">
            <v>514.12</v>
          </cell>
        </row>
        <row r="472">
          <cell r="N472" t="str">
            <v>676</v>
          </cell>
          <cell r="Q472" t="str">
            <v>MSV</v>
          </cell>
          <cell r="T472">
            <v>0</v>
          </cell>
          <cell r="U472">
            <v>0</v>
          </cell>
        </row>
        <row r="473">
          <cell r="N473" t="str">
            <v>624</v>
          </cell>
          <cell r="Q473" t="str">
            <v>MSV</v>
          </cell>
          <cell r="T473">
            <v>3250664</v>
          </cell>
          <cell r="U473">
            <v>0</v>
          </cell>
        </row>
        <row r="474">
          <cell r="N474" t="str">
            <v>624</v>
          </cell>
          <cell r="Q474" t="str">
            <v>MSV</v>
          </cell>
          <cell r="T474">
            <v>67200</v>
          </cell>
          <cell r="U474">
            <v>0</v>
          </cell>
        </row>
        <row r="475">
          <cell r="N475" t="str">
            <v>641</v>
          </cell>
          <cell r="Q475" t="str">
            <v>RAU</v>
          </cell>
          <cell r="T475">
            <v>901</v>
          </cell>
          <cell r="U475">
            <v>0.02</v>
          </cell>
        </row>
        <row r="476">
          <cell r="N476" t="str">
            <v>621</v>
          </cell>
          <cell r="Q476" t="str">
            <v>RIN</v>
          </cell>
          <cell r="T476">
            <v>523321</v>
          </cell>
          <cell r="U476">
            <v>1227.7</v>
          </cell>
        </row>
        <row r="477">
          <cell r="N477" t="str">
            <v>624</v>
          </cell>
          <cell r="Q477" t="str">
            <v>RIN</v>
          </cell>
          <cell r="T477">
            <v>13538484</v>
          </cell>
          <cell r="U477">
            <v>25953.279999999999</v>
          </cell>
        </row>
        <row r="478">
          <cell r="N478" t="str">
            <v>623</v>
          </cell>
          <cell r="Q478" t="str">
            <v>RIN</v>
          </cell>
          <cell r="T478">
            <v>60528</v>
          </cell>
          <cell r="U478">
            <v>157.07</v>
          </cell>
        </row>
        <row r="479">
          <cell r="N479" t="str">
            <v>626</v>
          </cell>
          <cell r="Q479" t="str">
            <v>SD</v>
          </cell>
          <cell r="T479">
            <v>5471.86</v>
          </cell>
          <cell r="U479">
            <v>-3939.73</v>
          </cell>
        </row>
        <row r="480">
          <cell r="N480" t="str">
            <v>685</v>
          </cell>
          <cell r="Q480" t="str">
            <v>TDC</v>
          </cell>
          <cell r="T480">
            <v>2361</v>
          </cell>
          <cell r="U480">
            <v>0</v>
          </cell>
        </row>
        <row r="481">
          <cell r="N481" t="str">
            <v>642</v>
          </cell>
          <cell r="Q481" t="str">
            <v>TSE</v>
          </cell>
          <cell r="T481">
            <v>175</v>
          </cell>
          <cell r="U481">
            <v>0</v>
          </cell>
        </row>
        <row r="482">
          <cell r="N482" t="str">
            <v>621</v>
          </cell>
          <cell r="Q482" t="str">
            <v>TTE</v>
          </cell>
          <cell r="T482">
            <v>350118</v>
          </cell>
          <cell r="U482">
            <v>0</v>
          </cell>
        </row>
        <row r="483">
          <cell r="N483" t="str">
            <v>624</v>
          </cell>
          <cell r="Q483" t="str">
            <v>MC</v>
          </cell>
          <cell r="T483">
            <v>50</v>
          </cell>
          <cell r="U483">
            <v>0</v>
          </cell>
        </row>
        <row r="484">
          <cell r="N484" t="str">
            <v>624</v>
          </cell>
          <cell r="Q484" t="str">
            <v>MC</v>
          </cell>
          <cell r="T484">
            <v>1342</v>
          </cell>
          <cell r="U484">
            <v>15661.14</v>
          </cell>
        </row>
        <row r="485">
          <cell r="N485" t="str">
            <v>626</v>
          </cell>
          <cell r="Q485" t="str">
            <v>OMS</v>
          </cell>
          <cell r="T485">
            <v>13224816</v>
          </cell>
          <cell r="U485">
            <v>2816.88</v>
          </cell>
        </row>
        <row r="486">
          <cell r="N486" t="str">
            <v>624</v>
          </cell>
          <cell r="Q486" t="str">
            <v>OMS</v>
          </cell>
          <cell r="T486">
            <v>67200</v>
          </cell>
          <cell r="U486">
            <v>16.73</v>
          </cell>
        </row>
        <row r="487">
          <cell r="N487" t="str">
            <v>611</v>
          </cell>
          <cell r="Q487" t="str">
            <v>PRC</v>
          </cell>
          <cell r="T487">
            <v>2256</v>
          </cell>
          <cell r="U487">
            <v>12.71</v>
          </cell>
        </row>
        <row r="488">
          <cell r="N488" t="str">
            <v>623</v>
          </cell>
          <cell r="Q488" t="str">
            <v>PRC</v>
          </cell>
          <cell r="T488">
            <v>32000</v>
          </cell>
          <cell r="U488">
            <v>143.65</v>
          </cell>
        </row>
        <row r="489">
          <cell r="N489" t="str">
            <v>624</v>
          </cell>
          <cell r="Q489" t="str">
            <v>PRV</v>
          </cell>
          <cell r="T489">
            <v>460944</v>
          </cell>
          <cell r="U489">
            <v>-16.59</v>
          </cell>
        </row>
        <row r="490">
          <cell r="N490" t="str">
            <v>623</v>
          </cell>
          <cell r="Q490" t="str">
            <v>RIV</v>
          </cell>
          <cell r="T490">
            <v>217320</v>
          </cell>
          <cell r="U490">
            <v>0</v>
          </cell>
        </row>
        <row r="491">
          <cell r="N491" t="str">
            <v>621</v>
          </cell>
          <cell r="Q491" t="str">
            <v>RTU</v>
          </cell>
          <cell r="T491">
            <v>460896</v>
          </cell>
          <cell r="U491">
            <v>7.82</v>
          </cell>
        </row>
        <row r="492">
          <cell r="N492" t="str">
            <v>621</v>
          </cell>
          <cell r="Q492" t="str">
            <v>RTU</v>
          </cell>
          <cell r="T492">
            <v>523321</v>
          </cell>
          <cell r="U492">
            <v>8.89</v>
          </cell>
        </row>
        <row r="493">
          <cell r="N493" t="str">
            <v>644</v>
          </cell>
          <cell r="Q493" t="str">
            <v>TDE</v>
          </cell>
          <cell r="T493">
            <v>1550500</v>
          </cell>
          <cell r="U493">
            <v>0</v>
          </cell>
        </row>
        <row r="494">
          <cell r="N494" t="str">
            <v>611</v>
          </cell>
          <cell r="Q494" t="str">
            <v>TIU</v>
          </cell>
          <cell r="T494">
            <v>2038</v>
          </cell>
          <cell r="U494">
            <v>0</v>
          </cell>
        </row>
        <row r="495">
          <cell r="N495" t="str">
            <v>626</v>
          </cell>
          <cell r="Q495" t="str">
            <v>TIU</v>
          </cell>
          <cell r="T495">
            <v>467200</v>
          </cell>
          <cell r="U495">
            <v>0</v>
          </cell>
        </row>
        <row r="496">
          <cell r="N496" t="str">
            <v>624</v>
          </cell>
          <cell r="Q496" t="str">
            <v>TIU</v>
          </cell>
          <cell r="T496">
            <v>725172</v>
          </cell>
          <cell r="U496">
            <v>0</v>
          </cell>
        </row>
        <row r="497">
          <cell r="N497" t="str">
            <v>624</v>
          </cell>
          <cell r="Q497" t="str">
            <v>TIU</v>
          </cell>
          <cell r="T497">
            <v>539320</v>
          </cell>
          <cell r="U497">
            <v>0</v>
          </cell>
        </row>
        <row r="498">
          <cell r="N498" t="str">
            <v>611</v>
          </cell>
          <cell r="Q498" t="str">
            <v>TSC</v>
          </cell>
          <cell r="T498">
            <v>2038</v>
          </cell>
          <cell r="U498">
            <v>0</v>
          </cell>
        </row>
        <row r="499">
          <cell r="N499" t="str">
            <v>626</v>
          </cell>
          <cell r="Q499" t="str">
            <v>TSC</v>
          </cell>
          <cell r="T499">
            <v>3051392</v>
          </cell>
          <cell r="U499">
            <v>0</v>
          </cell>
        </row>
        <row r="500">
          <cell r="N500" t="str">
            <v>632</v>
          </cell>
          <cell r="Q500" t="str">
            <v>TTC</v>
          </cell>
          <cell r="T500">
            <v>212116392</v>
          </cell>
          <cell r="U500">
            <v>0</v>
          </cell>
        </row>
        <row r="501">
          <cell r="N501" t="str">
            <v>642</v>
          </cell>
          <cell r="Q501" t="str">
            <v>TTC</v>
          </cell>
          <cell r="T501">
            <v>175</v>
          </cell>
          <cell r="U501">
            <v>0</v>
          </cell>
        </row>
        <row r="502">
          <cell r="N502" t="str">
            <v>623</v>
          </cell>
          <cell r="Q502" t="str">
            <v>CAV</v>
          </cell>
          <cell r="T502">
            <v>217320</v>
          </cell>
          <cell r="U502">
            <v>10.44</v>
          </cell>
        </row>
        <row r="503">
          <cell r="N503" t="str">
            <v>624</v>
          </cell>
          <cell r="Q503" t="str">
            <v>DC</v>
          </cell>
          <cell r="T503">
            <v>100</v>
          </cell>
          <cell r="U503">
            <v>1827</v>
          </cell>
        </row>
        <row r="504">
          <cell r="N504" t="str">
            <v>632</v>
          </cell>
          <cell r="Q504" t="str">
            <v>DC</v>
          </cell>
          <cell r="T504">
            <v>543280</v>
          </cell>
          <cell r="U504">
            <v>5432800</v>
          </cell>
        </row>
        <row r="505">
          <cell r="N505" t="str">
            <v>624</v>
          </cell>
          <cell r="Q505" t="str">
            <v>DC</v>
          </cell>
          <cell r="T505">
            <v>1689.26</v>
          </cell>
          <cell r="U505">
            <v>20043.66</v>
          </cell>
        </row>
        <row r="506">
          <cell r="N506" t="str">
            <v>624</v>
          </cell>
          <cell r="Q506" t="str">
            <v>DSM</v>
          </cell>
          <cell r="T506">
            <v>7317104</v>
          </cell>
          <cell r="U506">
            <v>5085.3900000000003</v>
          </cell>
        </row>
        <row r="507">
          <cell r="N507" t="str">
            <v>612</v>
          </cell>
          <cell r="Q507" t="str">
            <v>EC</v>
          </cell>
          <cell r="T507">
            <v>4550</v>
          </cell>
          <cell r="U507">
            <v>420.01</v>
          </cell>
        </row>
        <row r="508">
          <cell r="N508" t="str">
            <v>626</v>
          </cell>
          <cell r="Q508" t="str">
            <v>EC</v>
          </cell>
          <cell r="T508">
            <v>3978315</v>
          </cell>
          <cell r="U508">
            <v>128996.87</v>
          </cell>
        </row>
        <row r="509">
          <cell r="N509" t="str">
            <v>620</v>
          </cell>
          <cell r="Q509" t="str">
            <v>ECR</v>
          </cell>
          <cell r="T509">
            <v>475</v>
          </cell>
          <cell r="U509">
            <v>0.97</v>
          </cell>
        </row>
        <row r="510">
          <cell r="N510" t="str">
            <v>642</v>
          </cell>
          <cell r="Q510" t="str">
            <v>ECR</v>
          </cell>
          <cell r="T510">
            <v>333</v>
          </cell>
          <cell r="U510">
            <v>0.74</v>
          </cell>
        </row>
        <row r="511">
          <cell r="N511" t="str">
            <v>641</v>
          </cell>
          <cell r="Q511" t="str">
            <v>EFV</v>
          </cell>
          <cell r="T511">
            <v>2358</v>
          </cell>
          <cell r="U511">
            <v>7.21</v>
          </cell>
        </row>
        <row r="512">
          <cell r="N512" t="str">
            <v>650</v>
          </cell>
          <cell r="Q512" t="str">
            <v>EIN</v>
          </cell>
          <cell r="T512">
            <v>2780</v>
          </cell>
          <cell r="U512">
            <v>1.56</v>
          </cell>
        </row>
        <row r="513">
          <cell r="N513" t="str">
            <v>624</v>
          </cell>
          <cell r="Q513" t="str">
            <v>EIN</v>
          </cell>
          <cell r="T513">
            <v>5582544</v>
          </cell>
          <cell r="U513">
            <v>3142.97</v>
          </cell>
        </row>
        <row r="514">
          <cell r="N514" t="str">
            <v>623</v>
          </cell>
          <cell r="Q514" t="str">
            <v>EIN</v>
          </cell>
          <cell r="T514">
            <v>84649443</v>
          </cell>
          <cell r="U514">
            <v>47627.48</v>
          </cell>
        </row>
        <row r="515">
          <cell r="N515" t="str">
            <v>625</v>
          </cell>
          <cell r="Q515" t="str">
            <v>EP1</v>
          </cell>
          <cell r="T515">
            <v>402240</v>
          </cell>
          <cell r="U515">
            <v>0</v>
          </cell>
        </row>
        <row r="516">
          <cell r="N516" t="str">
            <v>620</v>
          </cell>
          <cell r="Q516" t="str">
            <v>EP1</v>
          </cell>
          <cell r="T516">
            <v>475</v>
          </cell>
          <cell r="U516">
            <v>0</v>
          </cell>
        </row>
        <row r="517">
          <cell r="N517" t="str">
            <v>624</v>
          </cell>
          <cell r="Q517" t="str">
            <v>EP3</v>
          </cell>
          <cell r="T517">
            <v>67200</v>
          </cell>
          <cell r="U517">
            <v>0</v>
          </cell>
        </row>
        <row r="518">
          <cell r="N518" t="str">
            <v>660</v>
          </cell>
          <cell r="Q518" t="str">
            <v>E12</v>
          </cell>
          <cell r="T518">
            <v>78</v>
          </cell>
          <cell r="U518">
            <v>2.4300000000000002</v>
          </cell>
        </row>
        <row r="519">
          <cell r="N519" t="str">
            <v>623</v>
          </cell>
          <cell r="Q519" t="str">
            <v>FVE</v>
          </cell>
          <cell r="T519">
            <v>208647</v>
          </cell>
          <cell r="U519">
            <v>0</v>
          </cell>
        </row>
        <row r="520">
          <cell r="N520" t="str">
            <v>641</v>
          </cell>
          <cell r="Q520" t="str">
            <v>FVE</v>
          </cell>
          <cell r="T520">
            <v>2208</v>
          </cell>
          <cell r="U520">
            <v>0</v>
          </cell>
        </row>
        <row r="521">
          <cell r="N521" t="str">
            <v>624</v>
          </cell>
          <cell r="Q521" t="str">
            <v>FVE</v>
          </cell>
          <cell r="T521">
            <v>777552</v>
          </cell>
          <cell r="U521">
            <v>0</v>
          </cell>
        </row>
        <row r="522">
          <cell r="N522" t="str">
            <v>624</v>
          </cell>
          <cell r="Q522" t="str">
            <v>ICV</v>
          </cell>
          <cell r="T522">
            <v>116400</v>
          </cell>
          <cell r="U522">
            <v>0</v>
          </cell>
        </row>
        <row r="523">
          <cell r="N523" t="str">
            <v>624</v>
          </cell>
          <cell r="Q523" t="str">
            <v>LMR</v>
          </cell>
          <cell r="T523">
            <v>11028832</v>
          </cell>
          <cell r="U523">
            <v>4058.6</v>
          </cell>
        </row>
        <row r="524">
          <cell r="N524" t="str">
            <v>660</v>
          </cell>
          <cell r="Q524" t="str">
            <v>L07</v>
          </cell>
          <cell r="T524">
            <v>1</v>
          </cell>
          <cell r="U524">
            <v>3.48</v>
          </cell>
        </row>
        <row r="525">
          <cell r="N525" t="str">
            <v>641</v>
          </cell>
          <cell r="Q525" t="str">
            <v>BFC</v>
          </cell>
          <cell r="T525">
            <v>67046</v>
          </cell>
          <cell r="U525">
            <v>1935.82</v>
          </cell>
        </row>
        <row r="526">
          <cell r="N526" t="str">
            <v>624</v>
          </cell>
          <cell r="Q526" t="str">
            <v>DSU</v>
          </cell>
          <cell r="T526">
            <v>777552</v>
          </cell>
          <cell r="U526">
            <v>7.78</v>
          </cell>
        </row>
        <row r="527">
          <cell r="N527" t="str">
            <v>623</v>
          </cell>
          <cell r="Q527" t="str">
            <v>DSU</v>
          </cell>
          <cell r="T527">
            <v>217320</v>
          </cell>
          <cell r="U527">
            <v>17.18</v>
          </cell>
        </row>
        <row r="528">
          <cell r="N528" t="str">
            <v>624</v>
          </cell>
          <cell r="Q528" t="str">
            <v>EP4</v>
          </cell>
          <cell r="T528">
            <v>552000</v>
          </cell>
          <cell r="U528">
            <v>0</v>
          </cell>
        </row>
        <row r="529">
          <cell r="N529" t="str">
            <v>642</v>
          </cell>
          <cell r="Q529" t="str">
            <v>EUR</v>
          </cell>
          <cell r="T529">
            <v>1302</v>
          </cell>
          <cell r="U529">
            <v>0.17</v>
          </cell>
        </row>
        <row r="530">
          <cell r="N530" t="str">
            <v>650</v>
          </cell>
          <cell r="Q530" t="str">
            <v>E19</v>
          </cell>
          <cell r="T530">
            <v>8704</v>
          </cell>
          <cell r="U530">
            <v>271.32</v>
          </cell>
        </row>
        <row r="531">
          <cell r="N531" t="str">
            <v>650</v>
          </cell>
          <cell r="Q531" t="str">
            <v>FFE</v>
          </cell>
          <cell r="T531">
            <v>896</v>
          </cell>
          <cell r="U531">
            <v>0.03</v>
          </cell>
        </row>
        <row r="532">
          <cell r="N532" t="str">
            <v>624</v>
          </cell>
          <cell r="Q532" t="str">
            <v>FFE</v>
          </cell>
          <cell r="T532">
            <v>392928</v>
          </cell>
          <cell r="U532">
            <v>44</v>
          </cell>
        </row>
        <row r="533">
          <cell r="N533" t="str">
            <v>626</v>
          </cell>
          <cell r="Q533" t="str">
            <v>FVC</v>
          </cell>
          <cell r="T533">
            <v>5680128</v>
          </cell>
          <cell r="U533">
            <v>0</v>
          </cell>
        </row>
        <row r="534">
          <cell r="N534" t="str">
            <v>621</v>
          </cell>
          <cell r="Q534" t="str">
            <v>ICN</v>
          </cell>
          <cell r="T534">
            <v>13800</v>
          </cell>
          <cell r="U534">
            <v>0</v>
          </cell>
        </row>
        <row r="535">
          <cell r="N535" t="str">
            <v>623</v>
          </cell>
          <cell r="Q535" t="str">
            <v>MSO</v>
          </cell>
          <cell r="T535">
            <v>26772</v>
          </cell>
          <cell r="U535">
            <v>21.28</v>
          </cell>
        </row>
        <row r="536">
          <cell r="N536" t="str">
            <v>641</v>
          </cell>
          <cell r="Q536" t="str">
            <v>MSO</v>
          </cell>
          <cell r="T536">
            <v>67046</v>
          </cell>
          <cell r="U536">
            <v>35.4</v>
          </cell>
        </row>
        <row r="537">
          <cell r="N537" t="str">
            <v>624</v>
          </cell>
          <cell r="Q537" t="str">
            <v>MSO</v>
          </cell>
          <cell r="T537">
            <v>9321327</v>
          </cell>
          <cell r="U537">
            <v>5471.62</v>
          </cell>
        </row>
        <row r="538">
          <cell r="N538" t="str">
            <v>624</v>
          </cell>
          <cell r="Q538" t="str">
            <v>PPT</v>
          </cell>
          <cell r="T538">
            <v>392928</v>
          </cell>
          <cell r="U538">
            <v>0</v>
          </cell>
        </row>
        <row r="539">
          <cell r="N539" t="str">
            <v>621</v>
          </cell>
          <cell r="Q539" t="str">
            <v>PPT</v>
          </cell>
          <cell r="T539">
            <v>523321</v>
          </cell>
          <cell r="U539">
            <v>0</v>
          </cell>
        </row>
        <row r="540">
          <cell r="N540" t="str">
            <v>623</v>
          </cell>
          <cell r="Q540" t="str">
            <v>RAU</v>
          </cell>
          <cell r="T540">
            <v>26772</v>
          </cell>
          <cell r="U540">
            <v>1.0900000000000001</v>
          </cell>
        </row>
        <row r="541">
          <cell r="N541" t="str">
            <v>620</v>
          </cell>
          <cell r="Q541" t="str">
            <v>RAU</v>
          </cell>
          <cell r="T541">
            <v>475</v>
          </cell>
          <cell r="U541">
            <v>0</v>
          </cell>
        </row>
        <row r="542">
          <cell r="N542" t="str">
            <v>641</v>
          </cell>
          <cell r="Q542" t="str">
            <v>RIN</v>
          </cell>
          <cell r="T542">
            <v>901</v>
          </cell>
          <cell r="U542">
            <v>1.55</v>
          </cell>
        </row>
        <row r="543">
          <cell r="N543" t="str">
            <v>624</v>
          </cell>
          <cell r="Q543" t="str">
            <v>TDC</v>
          </cell>
          <cell r="T543">
            <v>539320</v>
          </cell>
          <cell r="U543">
            <v>0</v>
          </cell>
        </row>
        <row r="544">
          <cell r="N544" t="str">
            <v>624</v>
          </cell>
          <cell r="Q544" t="str">
            <v>TTE</v>
          </cell>
          <cell r="T544">
            <v>58200</v>
          </cell>
          <cell r="U544">
            <v>0</v>
          </cell>
        </row>
        <row r="545">
          <cell r="N545" t="str">
            <v>686</v>
          </cell>
          <cell r="Q545" t="str">
            <v>VAV</v>
          </cell>
          <cell r="T545">
            <v>146</v>
          </cell>
          <cell r="U545">
            <v>0.04</v>
          </cell>
        </row>
        <row r="546">
          <cell r="N546" t="str">
            <v>686</v>
          </cell>
          <cell r="Q546" t="str">
            <v>VRC</v>
          </cell>
          <cell r="T546">
            <v>146</v>
          </cell>
          <cell r="U546">
            <v>-0.64</v>
          </cell>
        </row>
        <row r="547">
          <cell r="N547" t="str">
            <v>633</v>
          </cell>
          <cell r="Q547" t="str">
            <v>OMS</v>
          </cell>
          <cell r="T547">
            <v>251653325</v>
          </cell>
          <cell r="U547">
            <v>36973.410000000003</v>
          </cell>
        </row>
        <row r="548">
          <cell r="N548" t="str">
            <v>641</v>
          </cell>
          <cell r="Q548" t="str">
            <v>PRC</v>
          </cell>
          <cell r="T548">
            <v>901</v>
          </cell>
          <cell r="U548">
            <v>4.09</v>
          </cell>
        </row>
        <row r="549">
          <cell r="N549" t="str">
            <v>620</v>
          </cell>
          <cell r="Q549" t="str">
            <v>PRV</v>
          </cell>
          <cell r="T549">
            <v>475</v>
          </cell>
          <cell r="U549">
            <v>-0.2</v>
          </cell>
        </row>
        <row r="550">
          <cell r="N550" t="str">
            <v>623</v>
          </cell>
          <cell r="Q550" t="str">
            <v>PRV</v>
          </cell>
          <cell r="T550">
            <v>183040</v>
          </cell>
          <cell r="U550">
            <v>-11.9</v>
          </cell>
        </row>
        <row r="551">
          <cell r="N551" t="str">
            <v>623</v>
          </cell>
          <cell r="Q551" t="str">
            <v>RIV</v>
          </cell>
          <cell r="T551">
            <v>26772</v>
          </cell>
          <cell r="U551">
            <v>0</v>
          </cell>
        </row>
        <row r="552">
          <cell r="N552" t="str">
            <v>611</v>
          </cell>
          <cell r="Q552" t="str">
            <v>RIV</v>
          </cell>
          <cell r="T552">
            <v>276</v>
          </cell>
          <cell r="U552">
            <v>0</v>
          </cell>
        </row>
        <row r="553">
          <cell r="N553" t="str">
            <v>623</v>
          </cell>
          <cell r="Q553" t="str">
            <v>RIV</v>
          </cell>
          <cell r="T553">
            <v>183040</v>
          </cell>
          <cell r="U553">
            <v>0</v>
          </cell>
        </row>
        <row r="554">
          <cell r="N554" t="str">
            <v>624</v>
          </cell>
          <cell r="Q554" t="str">
            <v>TDE</v>
          </cell>
          <cell r="T554">
            <v>58200</v>
          </cell>
          <cell r="U554">
            <v>0</v>
          </cell>
        </row>
        <row r="555">
          <cell r="N555" t="str">
            <v>624</v>
          </cell>
          <cell r="Q555" t="str">
            <v>TIU</v>
          </cell>
          <cell r="T555">
            <v>300480</v>
          </cell>
          <cell r="U555">
            <v>0</v>
          </cell>
        </row>
        <row r="556">
          <cell r="N556" t="str">
            <v>626</v>
          </cell>
          <cell r="Q556" t="str">
            <v>TIU</v>
          </cell>
          <cell r="T556">
            <v>3051392</v>
          </cell>
          <cell r="U556">
            <v>0</v>
          </cell>
        </row>
        <row r="557">
          <cell r="N557" t="str">
            <v>626</v>
          </cell>
          <cell r="Q557" t="str">
            <v>TIU</v>
          </cell>
          <cell r="T557">
            <v>1528956</v>
          </cell>
          <cell r="U557">
            <v>0</v>
          </cell>
        </row>
        <row r="558">
          <cell r="N558" t="str">
            <v>624</v>
          </cell>
          <cell r="Q558" t="str">
            <v>CAV</v>
          </cell>
          <cell r="T558">
            <v>116400</v>
          </cell>
          <cell r="U558">
            <v>-11.99</v>
          </cell>
        </row>
        <row r="559">
          <cell r="N559" t="str">
            <v>913</v>
          </cell>
          <cell r="Q559" t="str">
            <v>DC</v>
          </cell>
          <cell r="T559">
            <v>81008</v>
          </cell>
          <cell r="U559">
            <v>269756.64</v>
          </cell>
        </row>
        <row r="560">
          <cell r="N560" t="str">
            <v>611</v>
          </cell>
          <cell r="Q560" t="str">
            <v>DSM</v>
          </cell>
          <cell r="T560">
            <v>2256</v>
          </cell>
          <cell r="U560">
            <v>17.239999999999998</v>
          </cell>
        </row>
        <row r="561">
          <cell r="N561" t="str">
            <v>623</v>
          </cell>
          <cell r="Q561" t="str">
            <v>DSM</v>
          </cell>
          <cell r="T561">
            <v>217320</v>
          </cell>
          <cell r="U561">
            <v>1132.23</v>
          </cell>
        </row>
        <row r="562">
          <cell r="N562" t="str">
            <v>624</v>
          </cell>
          <cell r="Q562" t="str">
            <v>EC</v>
          </cell>
          <cell r="T562">
            <v>254750</v>
          </cell>
          <cell r="U562">
            <v>14782.63</v>
          </cell>
        </row>
        <row r="563">
          <cell r="N563" t="str">
            <v>625</v>
          </cell>
          <cell r="Q563" t="str">
            <v>ECR</v>
          </cell>
          <cell r="T563">
            <v>402240</v>
          </cell>
          <cell r="U563">
            <v>2020.45</v>
          </cell>
        </row>
        <row r="564">
          <cell r="N564" t="str">
            <v>655</v>
          </cell>
          <cell r="Q564" t="str">
            <v>EFL</v>
          </cell>
          <cell r="T564">
            <v>287</v>
          </cell>
          <cell r="U564">
            <v>9.44</v>
          </cell>
        </row>
        <row r="565">
          <cell r="N565" t="str">
            <v>626</v>
          </cell>
          <cell r="Q565" t="str">
            <v>EFV</v>
          </cell>
          <cell r="T565">
            <v>396792</v>
          </cell>
          <cell r="U565">
            <v>1213.3900000000001</v>
          </cell>
        </row>
        <row r="566">
          <cell r="N566" t="str">
            <v>624</v>
          </cell>
          <cell r="Q566" t="str">
            <v>EP3</v>
          </cell>
          <cell r="T566">
            <v>3250664</v>
          </cell>
          <cell r="U566">
            <v>0</v>
          </cell>
        </row>
        <row r="567">
          <cell r="N567" t="str">
            <v>623</v>
          </cell>
          <cell r="Q567" t="str">
            <v>EP3</v>
          </cell>
          <cell r="T567">
            <v>208647</v>
          </cell>
          <cell r="U567">
            <v>0</v>
          </cell>
        </row>
        <row r="568">
          <cell r="N568" t="str">
            <v>660</v>
          </cell>
          <cell r="Q568" t="str">
            <v>E32</v>
          </cell>
          <cell r="T568">
            <v>114</v>
          </cell>
          <cell r="U568">
            <v>3.55</v>
          </cell>
        </row>
        <row r="569">
          <cell r="N569" t="str">
            <v>660</v>
          </cell>
          <cell r="Q569" t="str">
            <v>E32</v>
          </cell>
          <cell r="T569">
            <v>6677</v>
          </cell>
          <cell r="U569">
            <v>208.12</v>
          </cell>
        </row>
        <row r="570">
          <cell r="N570" t="str">
            <v>626</v>
          </cell>
          <cell r="Q570" t="str">
            <v>FFC</v>
          </cell>
          <cell r="T570">
            <v>694980</v>
          </cell>
          <cell r="U570">
            <v>7.64</v>
          </cell>
        </row>
        <row r="571">
          <cell r="N571" t="str">
            <v>626</v>
          </cell>
          <cell r="Q571" t="str">
            <v>FMU</v>
          </cell>
          <cell r="T571">
            <v>3978315</v>
          </cell>
          <cell r="U571">
            <v>3.98</v>
          </cell>
        </row>
        <row r="572">
          <cell r="N572" t="str">
            <v>624</v>
          </cell>
          <cell r="Q572" t="str">
            <v>FVE</v>
          </cell>
          <cell r="T572">
            <v>116400</v>
          </cell>
          <cell r="U572">
            <v>0</v>
          </cell>
        </row>
        <row r="573">
          <cell r="N573" t="str">
            <v>623</v>
          </cell>
          <cell r="Q573" t="str">
            <v>FVE</v>
          </cell>
          <cell r="T573">
            <v>183040</v>
          </cell>
          <cell r="U573">
            <v>0</v>
          </cell>
        </row>
        <row r="574">
          <cell r="N574" t="str">
            <v>625</v>
          </cell>
          <cell r="Q574" t="str">
            <v>LMR</v>
          </cell>
          <cell r="T574">
            <v>520800</v>
          </cell>
          <cell r="U574">
            <v>34.89</v>
          </cell>
        </row>
        <row r="575">
          <cell r="N575" t="str">
            <v>624</v>
          </cell>
          <cell r="Q575" t="str">
            <v>DSU</v>
          </cell>
          <cell r="T575">
            <v>234432</v>
          </cell>
          <cell r="U575">
            <v>2.35</v>
          </cell>
        </row>
        <row r="576">
          <cell r="N576" t="str">
            <v>641</v>
          </cell>
          <cell r="Q576" t="str">
            <v>EIV</v>
          </cell>
          <cell r="T576">
            <v>2208</v>
          </cell>
          <cell r="U576">
            <v>0</v>
          </cell>
        </row>
        <row r="577">
          <cell r="N577" t="str">
            <v>650</v>
          </cell>
          <cell r="Q577" t="str">
            <v>EP2</v>
          </cell>
          <cell r="T577">
            <v>60</v>
          </cell>
          <cell r="U577">
            <v>0.01</v>
          </cell>
        </row>
        <row r="578">
          <cell r="N578" t="str">
            <v>626</v>
          </cell>
          <cell r="Q578" t="str">
            <v>EP4</v>
          </cell>
          <cell r="T578">
            <v>694980</v>
          </cell>
          <cell r="U578">
            <v>0</v>
          </cell>
        </row>
        <row r="579">
          <cell r="N579" t="str">
            <v>626</v>
          </cell>
          <cell r="Q579" t="str">
            <v>FFE</v>
          </cell>
          <cell r="T579">
            <v>3978315</v>
          </cell>
          <cell r="U579">
            <v>405.8</v>
          </cell>
        </row>
        <row r="580">
          <cell r="N580" t="str">
            <v>624</v>
          </cell>
          <cell r="Q580" t="str">
            <v>FVC</v>
          </cell>
          <cell r="T580">
            <v>777552</v>
          </cell>
          <cell r="U580">
            <v>0</v>
          </cell>
        </row>
        <row r="581">
          <cell r="N581" t="str">
            <v>623</v>
          </cell>
          <cell r="Q581" t="str">
            <v>LMV</v>
          </cell>
          <cell r="T581">
            <v>183040</v>
          </cell>
          <cell r="U581">
            <v>15.56</v>
          </cell>
        </row>
        <row r="582">
          <cell r="N582" t="str">
            <v>641</v>
          </cell>
          <cell r="Q582" t="str">
            <v>LMV</v>
          </cell>
          <cell r="T582">
            <v>901</v>
          </cell>
          <cell r="U582">
            <v>7.0000000000000007E-2</v>
          </cell>
        </row>
        <row r="583">
          <cell r="N583" t="str">
            <v>624</v>
          </cell>
          <cell r="Q583" t="str">
            <v>MSO</v>
          </cell>
          <cell r="T583">
            <v>22502720</v>
          </cell>
          <cell r="U583">
            <v>13259.62</v>
          </cell>
        </row>
        <row r="584">
          <cell r="N584" t="str">
            <v>650</v>
          </cell>
          <cell r="Q584" t="str">
            <v>L16</v>
          </cell>
          <cell r="T584">
            <v>41</v>
          </cell>
          <cell r="U584">
            <v>485.85</v>
          </cell>
        </row>
        <row r="585">
          <cell r="N585" t="str">
            <v>650</v>
          </cell>
          <cell r="Q585" t="str">
            <v>L16</v>
          </cell>
          <cell r="T585">
            <v>1</v>
          </cell>
          <cell r="U585">
            <v>11.85</v>
          </cell>
        </row>
        <row r="586">
          <cell r="N586" t="str">
            <v>641</v>
          </cell>
          <cell r="Q586" t="str">
            <v>MC</v>
          </cell>
          <cell r="T586">
            <v>0</v>
          </cell>
          <cell r="U586">
            <v>6.99</v>
          </cell>
        </row>
        <row r="587">
          <cell r="N587" t="str">
            <v>624</v>
          </cell>
          <cell r="Q587" t="str">
            <v>MC</v>
          </cell>
          <cell r="T587">
            <v>1740</v>
          </cell>
          <cell r="U587">
            <v>16574.64</v>
          </cell>
        </row>
        <row r="588">
          <cell r="N588" t="str">
            <v>625</v>
          </cell>
          <cell r="Q588" t="str">
            <v>PRC</v>
          </cell>
          <cell r="T588">
            <v>520800</v>
          </cell>
          <cell r="U588">
            <v>50.52</v>
          </cell>
        </row>
        <row r="589">
          <cell r="N589" t="str">
            <v>624</v>
          </cell>
          <cell r="Q589" t="str">
            <v>PRV</v>
          </cell>
          <cell r="T589">
            <v>116400</v>
          </cell>
          <cell r="U589">
            <v>-4.1900000000000004</v>
          </cell>
        </row>
        <row r="590">
          <cell r="N590" t="str">
            <v>685</v>
          </cell>
          <cell r="Q590" t="str">
            <v>VFE</v>
          </cell>
          <cell r="T590">
            <v>104</v>
          </cell>
          <cell r="U590">
            <v>-0.02</v>
          </cell>
        </row>
        <row r="591">
          <cell r="N591" t="str">
            <v>626</v>
          </cell>
          <cell r="Q591" t="str">
            <v>DC</v>
          </cell>
          <cell r="T591">
            <v>400</v>
          </cell>
          <cell r="U591">
            <v>10068</v>
          </cell>
        </row>
        <row r="592">
          <cell r="N592" t="str">
            <v>624</v>
          </cell>
          <cell r="Q592" t="str">
            <v>DC</v>
          </cell>
          <cell r="T592">
            <v>100</v>
          </cell>
          <cell r="U592">
            <v>1827</v>
          </cell>
        </row>
        <row r="593">
          <cell r="N593" t="str">
            <v>624</v>
          </cell>
          <cell r="Q593" t="str">
            <v>DC</v>
          </cell>
          <cell r="T593">
            <v>930.15</v>
          </cell>
          <cell r="U593">
            <v>11514.85</v>
          </cell>
        </row>
        <row r="594">
          <cell r="N594" t="str">
            <v>623</v>
          </cell>
          <cell r="Q594" t="str">
            <v>DSM</v>
          </cell>
          <cell r="T594">
            <v>85296</v>
          </cell>
          <cell r="U594">
            <v>444.39</v>
          </cell>
        </row>
        <row r="595">
          <cell r="N595" t="str">
            <v>626</v>
          </cell>
          <cell r="Q595" t="str">
            <v>DSM</v>
          </cell>
          <cell r="T595">
            <v>3978315</v>
          </cell>
          <cell r="U595">
            <v>1440.16</v>
          </cell>
        </row>
        <row r="596">
          <cell r="N596" t="str">
            <v>641</v>
          </cell>
          <cell r="Q596" t="str">
            <v>EC</v>
          </cell>
          <cell r="T596">
            <v>2358</v>
          </cell>
          <cell r="U596">
            <v>223.49</v>
          </cell>
        </row>
        <row r="597">
          <cell r="N597" t="str">
            <v>811</v>
          </cell>
          <cell r="Q597" t="str">
            <v>EC</v>
          </cell>
          <cell r="T597">
            <v>0</v>
          </cell>
          <cell r="U597">
            <v>0</v>
          </cell>
        </row>
        <row r="598">
          <cell r="N598" t="str">
            <v>624</v>
          </cell>
          <cell r="Q598" t="str">
            <v>EFL</v>
          </cell>
          <cell r="T598">
            <v>437824</v>
          </cell>
          <cell r="U598">
            <v>14393.46</v>
          </cell>
        </row>
        <row r="599">
          <cell r="N599" t="str">
            <v>634</v>
          </cell>
          <cell r="Q599" t="str">
            <v>EFL</v>
          </cell>
          <cell r="T599">
            <v>192778306</v>
          </cell>
          <cell r="U599">
            <v>6337586.8099999996</v>
          </cell>
        </row>
        <row r="600">
          <cell r="N600" t="str">
            <v>623</v>
          </cell>
          <cell r="Q600" t="str">
            <v>EFV</v>
          </cell>
          <cell r="T600">
            <v>85296</v>
          </cell>
          <cell r="U600">
            <v>260.83999999999997</v>
          </cell>
        </row>
        <row r="601">
          <cell r="N601" t="str">
            <v>611</v>
          </cell>
          <cell r="Q601" t="str">
            <v>EP1</v>
          </cell>
          <cell r="T601">
            <v>276</v>
          </cell>
          <cell r="U601">
            <v>0</v>
          </cell>
        </row>
        <row r="602">
          <cell r="N602" t="str">
            <v>611</v>
          </cell>
          <cell r="Q602" t="str">
            <v>EP1</v>
          </cell>
          <cell r="T602">
            <v>2256</v>
          </cell>
          <cell r="U602">
            <v>0</v>
          </cell>
        </row>
        <row r="603">
          <cell r="N603" t="str">
            <v>624</v>
          </cell>
          <cell r="Q603" t="str">
            <v>EP1</v>
          </cell>
          <cell r="T603">
            <v>777552</v>
          </cell>
          <cell r="U603">
            <v>0</v>
          </cell>
        </row>
        <row r="604">
          <cell r="N604" t="str">
            <v>641</v>
          </cell>
          <cell r="Q604" t="str">
            <v>EP3</v>
          </cell>
          <cell r="T604">
            <v>67046</v>
          </cell>
          <cell r="U604">
            <v>0</v>
          </cell>
        </row>
        <row r="605">
          <cell r="N605" t="str">
            <v>650</v>
          </cell>
          <cell r="Q605" t="str">
            <v>EP3</v>
          </cell>
          <cell r="T605">
            <v>17285</v>
          </cell>
          <cell r="U605">
            <v>0</v>
          </cell>
        </row>
        <row r="606">
          <cell r="N606" t="str">
            <v>624</v>
          </cell>
          <cell r="Q606" t="str">
            <v>EP3</v>
          </cell>
          <cell r="T606">
            <v>552000</v>
          </cell>
          <cell r="U606">
            <v>0</v>
          </cell>
        </row>
        <row r="607">
          <cell r="N607" t="str">
            <v>624</v>
          </cell>
          <cell r="Q607" t="str">
            <v>EP3</v>
          </cell>
          <cell r="T607">
            <v>777552</v>
          </cell>
          <cell r="U607">
            <v>0</v>
          </cell>
        </row>
        <row r="608">
          <cell r="N608" t="str">
            <v>621</v>
          </cell>
          <cell r="Q608" t="str">
            <v>ICV</v>
          </cell>
          <cell r="T608">
            <v>3900</v>
          </cell>
          <cell r="U608">
            <v>0</v>
          </cell>
        </row>
        <row r="609">
          <cell r="N609" t="str">
            <v>612</v>
          </cell>
          <cell r="Q609" t="str">
            <v>LMR</v>
          </cell>
          <cell r="T609">
            <v>4550</v>
          </cell>
          <cell r="U609">
            <v>7.66</v>
          </cell>
        </row>
        <row r="610">
          <cell r="N610" t="str">
            <v>623</v>
          </cell>
          <cell r="Q610" t="str">
            <v>CAP</v>
          </cell>
          <cell r="T610">
            <v>26772</v>
          </cell>
          <cell r="U610">
            <v>0.43</v>
          </cell>
        </row>
        <row r="611">
          <cell r="N611" t="str">
            <v>624</v>
          </cell>
          <cell r="Q611" t="str">
            <v>EP4</v>
          </cell>
          <cell r="T611">
            <v>116400</v>
          </cell>
          <cell r="U611">
            <v>0</v>
          </cell>
        </row>
        <row r="612">
          <cell r="N612" t="str">
            <v>642</v>
          </cell>
          <cell r="Q612" t="str">
            <v>EP4</v>
          </cell>
          <cell r="T612">
            <v>333</v>
          </cell>
          <cell r="U612">
            <v>0</v>
          </cell>
        </row>
        <row r="613">
          <cell r="N613" t="str">
            <v>641</v>
          </cell>
          <cell r="Q613" t="str">
            <v>EP4</v>
          </cell>
          <cell r="T613">
            <v>67046</v>
          </cell>
          <cell r="U613">
            <v>0</v>
          </cell>
        </row>
        <row r="614">
          <cell r="N614" t="str">
            <v>612</v>
          </cell>
          <cell r="Q614" t="str">
            <v>EP4</v>
          </cell>
          <cell r="T614">
            <v>4550</v>
          </cell>
          <cell r="U614">
            <v>0</v>
          </cell>
        </row>
        <row r="615">
          <cell r="N615" t="str">
            <v>632</v>
          </cell>
          <cell r="Q615" t="str">
            <v>EUR</v>
          </cell>
          <cell r="T615">
            <v>212479892</v>
          </cell>
          <cell r="U615">
            <v>25294.89</v>
          </cell>
        </row>
        <row r="616">
          <cell r="N616" t="str">
            <v>650</v>
          </cell>
          <cell r="Q616" t="str">
            <v>EUR</v>
          </cell>
          <cell r="T616">
            <v>60</v>
          </cell>
          <cell r="U616">
            <v>0.01</v>
          </cell>
        </row>
        <row r="617">
          <cell r="N617" t="str">
            <v>626</v>
          </cell>
          <cell r="Q617" t="str">
            <v>EUR</v>
          </cell>
          <cell r="T617">
            <v>3978315</v>
          </cell>
          <cell r="U617">
            <v>473.41</v>
          </cell>
        </row>
        <row r="618">
          <cell r="N618" t="str">
            <v>623</v>
          </cell>
          <cell r="Q618" t="str">
            <v>ICN</v>
          </cell>
          <cell r="T618">
            <v>208647</v>
          </cell>
          <cell r="U618">
            <v>0</v>
          </cell>
        </row>
        <row r="619">
          <cell r="N619" t="str">
            <v>624</v>
          </cell>
          <cell r="Q619" t="str">
            <v>LMV</v>
          </cell>
          <cell r="T619">
            <v>5582544</v>
          </cell>
          <cell r="U619">
            <v>16.760000000000002</v>
          </cell>
        </row>
        <row r="620">
          <cell r="N620" t="str">
            <v>624</v>
          </cell>
          <cell r="Q620" t="str">
            <v>MSO</v>
          </cell>
          <cell r="T620">
            <v>539320</v>
          </cell>
          <cell r="U620">
            <v>316.58</v>
          </cell>
        </row>
        <row r="621">
          <cell r="N621" t="str">
            <v>624</v>
          </cell>
          <cell r="Q621" t="str">
            <v>MSV</v>
          </cell>
          <cell r="T621">
            <v>460944</v>
          </cell>
          <cell r="U621">
            <v>0</v>
          </cell>
        </row>
        <row r="622">
          <cell r="N622" t="str">
            <v>642</v>
          </cell>
          <cell r="Q622" t="str">
            <v>MSV</v>
          </cell>
          <cell r="T622">
            <v>333</v>
          </cell>
          <cell r="U622">
            <v>0</v>
          </cell>
        </row>
        <row r="623">
          <cell r="N623" t="str">
            <v>811</v>
          </cell>
          <cell r="Q623" t="str">
            <v>PAJ</v>
          </cell>
          <cell r="T623">
            <v>0</v>
          </cell>
          <cell r="U623">
            <v>-21</v>
          </cell>
        </row>
        <row r="624">
          <cell r="N624" t="str">
            <v>611</v>
          </cell>
          <cell r="Q624" t="str">
            <v>RAU</v>
          </cell>
          <cell r="T624">
            <v>7046</v>
          </cell>
          <cell r="U624">
            <v>0.28000000000000003</v>
          </cell>
        </row>
        <row r="625">
          <cell r="N625" t="str">
            <v>624</v>
          </cell>
          <cell r="Q625" t="str">
            <v>SD</v>
          </cell>
          <cell r="T625">
            <v>930.15</v>
          </cell>
          <cell r="U625">
            <v>-669.71</v>
          </cell>
        </row>
        <row r="626">
          <cell r="N626" t="str">
            <v>621</v>
          </cell>
          <cell r="Q626" t="str">
            <v>TSE</v>
          </cell>
          <cell r="T626">
            <v>85440</v>
          </cell>
          <cell r="U626">
            <v>0</v>
          </cell>
        </row>
        <row r="627">
          <cell r="N627" t="str">
            <v>623</v>
          </cell>
          <cell r="Q627" t="str">
            <v>TTE</v>
          </cell>
          <cell r="T627">
            <v>52380</v>
          </cell>
          <cell r="U627">
            <v>0</v>
          </cell>
        </row>
        <row r="628">
          <cell r="N628" t="str">
            <v>624</v>
          </cell>
          <cell r="Q628" t="str">
            <v>PRV</v>
          </cell>
          <cell r="T628">
            <v>539320</v>
          </cell>
          <cell r="U628">
            <v>-19.41</v>
          </cell>
        </row>
        <row r="629">
          <cell r="N629" t="str">
            <v>660</v>
          </cell>
          <cell r="Q629" t="str">
            <v>TIU</v>
          </cell>
          <cell r="T629">
            <v>57</v>
          </cell>
          <cell r="U629">
            <v>0</v>
          </cell>
        </row>
        <row r="630">
          <cell r="N630" t="str">
            <v>642</v>
          </cell>
          <cell r="Q630" t="str">
            <v>TSC</v>
          </cell>
          <cell r="T630">
            <v>175</v>
          </cell>
          <cell r="U630">
            <v>0</v>
          </cell>
        </row>
        <row r="631">
          <cell r="N631" t="str">
            <v>624</v>
          </cell>
          <cell r="Q631" t="str">
            <v>DSM</v>
          </cell>
          <cell r="T631">
            <v>437824</v>
          </cell>
          <cell r="U631">
            <v>304.29000000000002</v>
          </cell>
        </row>
        <row r="632">
          <cell r="N632" t="str">
            <v>624</v>
          </cell>
          <cell r="Q632" t="str">
            <v>EC</v>
          </cell>
          <cell r="T632">
            <v>16400</v>
          </cell>
          <cell r="U632">
            <v>951.66</v>
          </cell>
        </row>
        <row r="633">
          <cell r="N633" t="str">
            <v>624</v>
          </cell>
          <cell r="Q633" t="str">
            <v>EC</v>
          </cell>
          <cell r="T633">
            <v>134432</v>
          </cell>
          <cell r="U633">
            <v>7800.82</v>
          </cell>
        </row>
        <row r="634">
          <cell r="N634" t="str">
            <v>624</v>
          </cell>
          <cell r="Q634" t="str">
            <v>EC</v>
          </cell>
          <cell r="T634">
            <v>60000</v>
          </cell>
          <cell r="U634">
            <v>4156.68</v>
          </cell>
        </row>
        <row r="635">
          <cell r="N635" t="str">
            <v>624</v>
          </cell>
          <cell r="Q635" t="str">
            <v>EC</v>
          </cell>
          <cell r="T635">
            <v>1488384</v>
          </cell>
          <cell r="U635">
            <v>81009.77</v>
          </cell>
        </row>
        <row r="636">
          <cell r="N636" t="str">
            <v>634</v>
          </cell>
          <cell r="Q636" t="str">
            <v>EC</v>
          </cell>
          <cell r="T636">
            <v>192778306</v>
          </cell>
          <cell r="U636">
            <v>6868184.9000000004</v>
          </cell>
        </row>
        <row r="637">
          <cell r="N637" t="str">
            <v>650</v>
          </cell>
          <cell r="Q637" t="str">
            <v>EEX</v>
          </cell>
          <cell r="T637">
            <v>3040</v>
          </cell>
          <cell r="U637">
            <v>0.54</v>
          </cell>
        </row>
        <row r="638">
          <cell r="N638" t="str">
            <v>624</v>
          </cell>
          <cell r="Q638" t="str">
            <v>EEX</v>
          </cell>
          <cell r="T638">
            <v>437824</v>
          </cell>
          <cell r="U638">
            <v>198.34</v>
          </cell>
        </row>
        <row r="639">
          <cell r="N639" t="str">
            <v>650</v>
          </cell>
          <cell r="Q639" t="str">
            <v>EIN</v>
          </cell>
          <cell r="T639">
            <v>1791</v>
          </cell>
          <cell r="U639">
            <v>1.01</v>
          </cell>
        </row>
        <row r="640">
          <cell r="N640" t="str">
            <v>624</v>
          </cell>
          <cell r="Q640" t="str">
            <v>EIN</v>
          </cell>
          <cell r="T640">
            <v>552000</v>
          </cell>
          <cell r="U640">
            <v>310.77999999999997</v>
          </cell>
        </row>
        <row r="641">
          <cell r="N641" t="str">
            <v>626</v>
          </cell>
          <cell r="Q641" t="str">
            <v>BFC</v>
          </cell>
          <cell r="T641">
            <v>694980</v>
          </cell>
          <cell r="U641">
            <v>20014.73</v>
          </cell>
        </row>
        <row r="642">
          <cell r="N642" t="str">
            <v>624</v>
          </cell>
          <cell r="Q642" t="str">
            <v>CAP</v>
          </cell>
          <cell r="T642">
            <v>460944</v>
          </cell>
          <cell r="U642">
            <v>5.53</v>
          </cell>
        </row>
        <row r="643">
          <cell r="N643" t="str">
            <v>624</v>
          </cell>
          <cell r="Q643" t="str">
            <v>FFE</v>
          </cell>
          <cell r="T643">
            <v>460944</v>
          </cell>
          <cell r="U643">
            <v>51.63</v>
          </cell>
        </row>
        <row r="644">
          <cell r="N644" t="str">
            <v>641</v>
          </cell>
          <cell r="Q644" t="str">
            <v>ICN</v>
          </cell>
          <cell r="T644">
            <v>2208</v>
          </cell>
          <cell r="U644">
            <v>0</v>
          </cell>
        </row>
        <row r="645">
          <cell r="N645" t="str">
            <v>634</v>
          </cell>
          <cell r="Q645" t="str">
            <v>RAU</v>
          </cell>
          <cell r="T645">
            <v>68222626</v>
          </cell>
          <cell r="U645">
            <v>204.67</v>
          </cell>
        </row>
        <row r="646">
          <cell r="N646" t="str">
            <v>626</v>
          </cell>
          <cell r="Q646" t="str">
            <v>RIN</v>
          </cell>
          <cell r="T646">
            <v>929907</v>
          </cell>
          <cell r="U646">
            <v>1637.57</v>
          </cell>
        </row>
        <row r="647">
          <cell r="N647" t="str">
            <v>641</v>
          </cell>
          <cell r="Q647" t="str">
            <v>TDC</v>
          </cell>
          <cell r="T647">
            <v>67046</v>
          </cell>
          <cell r="U647">
            <v>0</v>
          </cell>
        </row>
        <row r="648">
          <cell r="N648" t="str">
            <v>641</v>
          </cell>
          <cell r="Q648" t="str">
            <v>TTE</v>
          </cell>
          <cell r="T648">
            <v>104533</v>
          </cell>
          <cell r="U648">
            <v>0</v>
          </cell>
        </row>
        <row r="649">
          <cell r="N649" t="str">
            <v>626</v>
          </cell>
          <cell r="Q649" t="str">
            <v>TTE</v>
          </cell>
          <cell r="T649">
            <v>4894560</v>
          </cell>
          <cell r="U649">
            <v>0</v>
          </cell>
        </row>
        <row r="650">
          <cell r="N650" t="str">
            <v>624</v>
          </cell>
          <cell r="Q650" t="str">
            <v>MC</v>
          </cell>
          <cell r="T650">
            <v>307.2</v>
          </cell>
          <cell r="U650">
            <v>3198.02</v>
          </cell>
        </row>
        <row r="651">
          <cell r="N651" t="str">
            <v>625</v>
          </cell>
          <cell r="Q651" t="str">
            <v>OMS</v>
          </cell>
          <cell r="T651">
            <v>402240</v>
          </cell>
          <cell r="U651">
            <v>134.35</v>
          </cell>
        </row>
        <row r="652">
          <cell r="N652" t="str">
            <v>624</v>
          </cell>
          <cell r="Q652" t="str">
            <v>EC</v>
          </cell>
          <cell r="T652">
            <v>593760</v>
          </cell>
          <cell r="U652">
            <v>35626.699999999997</v>
          </cell>
        </row>
        <row r="653">
          <cell r="N653" t="str">
            <v>623</v>
          </cell>
          <cell r="Q653" t="str">
            <v>ECR</v>
          </cell>
          <cell r="T653">
            <v>208647</v>
          </cell>
          <cell r="U653">
            <v>1058.05</v>
          </cell>
        </row>
        <row r="654">
          <cell r="N654" t="str">
            <v>624</v>
          </cell>
          <cell r="Q654" t="str">
            <v>EFV</v>
          </cell>
          <cell r="T654">
            <v>777552</v>
          </cell>
          <cell r="U654">
            <v>2377.75</v>
          </cell>
        </row>
        <row r="655">
          <cell r="N655" t="str">
            <v>624</v>
          </cell>
          <cell r="Q655" t="str">
            <v>EIN</v>
          </cell>
          <cell r="T655">
            <v>777552</v>
          </cell>
          <cell r="U655">
            <v>437.76</v>
          </cell>
        </row>
        <row r="656">
          <cell r="N656" t="str">
            <v>611</v>
          </cell>
          <cell r="Q656" t="str">
            <v>ACC</v>
          </cell>
          <cell r="T656">
            <v>0</v>
          </cell>
          <cell r="U656">
            <v>-0.79</v>
          </cell>
        </row>
        <row r="657">
          <cell r="N657" t="str">
            <v>624</v>
          </cell>
          <cell r="Q657" t="str">
            <v>BFC</v>
          </cell>
          <cell r="T657">
            <v>593760</v>
          </cell>
          <cell r="U657">
            <v>17072.38</v>
          </cell>
        </row>
        <row r="658">
          <cell r="N658" t="str">
            <v>624</v>
          </cell>
          <cell r="Q658" t="str">
            <v>EUR</v>
          </cell>
          <cell r="T658">
            <v>437824</v>
          </cell>
          <cell r="U658">
            <v>52.1</v>
          </cell>
        </row>
        <row r="659">
          <cell r="N659" t="str">
            <v>624</v>
          </cell>
          <cell r="Q659" t="str">
            <v>FVC</v>
          </cell>
          <cell r="T659">
            <v>593760</v>
          </cell>
          <cell r="U659">
            <v>0</v>
          </cell>
        </row>
        <row r="660">
          <cell r="N660" t="str">
            <v>623</v>
          </cell>
          <cell r="Q660" t="str">
            <v>MSO</v>
          </cell>
          <cell r="T660">
            <v>60528</v>
          </cell>
          <cell r="U660">
            <v>48.12</v>
          </cell>
        </row>
        <row r="661">
          <cell r="N661" t="str">
            <v>624</v>
          </cell>
          <cell r="Q661" t="str">
            <v>PPT</v>
          </cell>
          <cell r="T661">
            <v>460944</v>
          </cell>
          <cell r="U661">
            <v>0</v>
          </cell>
        </row>
        <row r="662">
          <cell r="N662" t="str">
            <v>623</v>
          </cell>
          <cell r="Q662" t="str">
            <v>TDC</v>
          </cell>
          <cell r="T662">
            <v>32000</v>
          </cell>
          <cell r="U662">
            <v>0</v>
          </cell>
        </row>
        <row r="663">
          <cell r="N663" t="str">
            <v>623</v>
          </cell>
          <cell r="Q663" t="str">
            <v>OMS</v>
          </cell>
          <cell r="T663">
            <v>26772</v>
          </cell>
          <cell r="U663">
            <v>6.85</v>
          </cell>
        </row>
        <row r="664">
          <cell r="N664" t="str">
            <v>624</v>
          </cell>
          <cell r="Q664" t="str">
            <v>RIV</v>
          </cell>
          <cell r="T664">
            <v>777552</v>
          </cell>
          <cell r="U664">
            <v>0</v>
          </cell>
        </row>
        <row r="665">
          <cell r="N665" t="str">
            <v>625</v>
          </cell>
          <cell r="Q665" t="str">
            <v>RTU</v>
          </cell>
          <cell r="T665">
            <v>520800</v>
          </cell>
          <cell r="U665">
            <v>10.41</v>
          </cell>
        </row>
        <row r="666">
          <cell r="N666" t="str">
            <v>625</v>
          </cell>
          <cell r="Q666" t="str">
            <v>TTC</v>
          </cell>
          <cell r="T666">
            <v>4586868</v>
          </cell>
          <cell r="U666">
            <v>0</v>
          </cell>
        </row>
        <row r="667">
          <cell r="N667" t="str">
            <v>655</v>
          </cell>
          <cell r="Q667" t="str">
            <v>CAV</v>
          </cell>
          <cell r="T667">
            <v>287</v>
          </cell>
          <cell r="U667">
            <v>0.02</v>
          </cell>
        </row>
        <row r="668">
          <cell r="N668" t="str">
            <v>641</v>
          </cell>
          <cell r="Q668" t="str">
            <v>CAV</v>
          </cell>
          <cell r="T668">
            <v>50271</v>
          </cell>
          <cell r="U668">
            <v>-17.309999999999999</v>
          </cell>
        </row>
        <row r="669">
          <cell r="N669" t="str">
            <v>626</v>
          </cell>
          <cell r="Q669" t="str">
            <v>CAV</v>
          </cell>
          <cell r="T669">
            <v>18665056</v>
          </cell>
          <cell r="U669">
            <v>-3173.05</v>
          </cell>
        </row>
        <row r="670">
          <cell r="N670" t="str">
            <v>641</v>
          </cell>
          <cell r="Q670" t="str">
            <v>CAV</v>
          </cell>
          <cell r="T670">
            <v>1222101</v>
          </cell>
          <cell r="U670">
            <v>-419.12</v>
          </cell>
        </row>
        <row r="671">
          <cell r="N671" t="str">
            <v>685</v>
          </cell>
          <cell r="Q671" t="str">
            <v>CAV</v>
          </cell>
          <cell r="T671">
            <v>24859</v>
          </cell>
          <cell r="U671">
            <v>-4.53</v>
          </cell>
        </row>
        <row r="672">
          <cell r="N672" t="str">
            <v>650</v>
          </cell>
          <cell r="Q672" t="str">
            <v>CAV</v>
          </cell>
          <cell r="T672">
            <v>1791</v>
          </cell>
          <cell r="U672">
            <v>0.01</v>
          </cell>
        </row>
        <row r="673">
          <cell r="N673" t="str">
            <v>623</v>
          </cell>
          <cell r="Q673" t="str">
            <v>CAV</v>
          </cell>
          <cell r="T673">
            <v>4441411</v>
          </cell>
          <cell r="U673">
            <v>213.16</v>
          </cell>
        </row>
        <row r="674">
          <cell r="N674" t="str">
            <v>623</v>
          </cell>
          <cell r="Q674" t="str">
            <v>DC</v>
          </cell>
          <cell r="T674">
            <v>53911.94</v>
          </cell>
          <cell r="U674">
            <v>544937.27</v>
          </cell>
        </row>
        <row r="675">
          <cell r="N675" t="str">
            <v>624</v>
          </cell>
          <cell r="Q675" t="str">
            <v>DC</v>
          </cell>
          <cell r="T675">
            <v>19972.97</v>
          </cell>
          <cell r="U675">
            <v>238009.93</v>
          </cell>
        </row>
        <row r="676">
          <cell r="N676" t="str">
            <v>626</v>
          </cell>
          <cell r="Q676" t="str">
            <v>DC</v>
          </cell>
          <cell r="T676">
            <v>7096.52</v>
          </cell>
          <cell r="U676">
            <v>166139.01999999999</v>
          </cell>
        </row>
        <row r="677">
          <cell r="N677" t="str">
            <v>623</v>
          </cell>
          <cell r="Q677" t="str">
            <v>DC</v>
          </cell>
          <cell r="T677">
            <v>61.92</v>
          </cell>
          <cell r="U677">
            <v>741.77</v>
          </cell>
        </row>
        <row r="678">
          <cell r="N678" t="str">
            <v>624</v>
          </cell>
          <cell r="Q678" t="str">
            <v>DC</v>
          </cell>
          <cell r="T678">
            <v>500</v>
          </cell>
          <cell r="U678">
            <v>9135</v>
          </cell>
        </row>
        <row r="679">
          <cell r="N679" t="str">
            <v>623</v>
          </cell>
          <cell r="Q679" t="str">
            <v>DC</v>
          </cell>
          <cell r="T679">
            <v>280</v>
          </cell>
          <cell r="U679">
            <v>6406.4</v>
          </cell>
        </row>
        <row r="680">
          <cell r="N680" t="str">
            <v>626</v>
          </cell>
          <cell r="Q680" t="str">
            <v>DC</v>
          </cell>
          <cell r="T680">
            <v>2000</v>
          </cell>
          <cell r="U680">
            <v>48340</v>
          </cell>
        </row>
        <row r="681">
          <cell r="N681" t="str">
            <v>624</v>
          </cell>
          <cell r="Q681" t="str">
            <v>DC</v>
          </cell>
          <cell r="T681">
            <v>3349.05</v>
          </cell>
          <cell r="U681">
            <v>62100.639999999999</v>
          </cell>
        </row>
        <row r="682">
          <cell r="N682" t="str">
            <v>624</v>
          </cell>
          <cell r="Q682" t="str">
            <v>DC</v>
          </cell>
          <cell r="T682">
            <v>1787.47</v>
          </cell>
          <cell r="U682">
            <v>19966.04</v>
          </cell>
        </row>
        <row r="683">
          <cell r="N683" t="str">
            <v>641</v>
          </cell>
          <cell r="Q683" t="str">
            <v>DSM</v>
          </cell>
          <cell r="T683">
            <v>1222101</v>
          </cell>
          <cell r="U683">
            <v>6089.79</v>
          </cell>
        </row>
        <row r="684">
          <cell r="N684" t="str">
            <v>626</v>
          </cell>
          <cell r="Q684" t="str">
            <v>DSM</v>
          </cell>
          <cell r="T684">
            <v>12532608</v>
          </cell>
          <cell r="U684">
            <v>4536.8</v>
          </cell>
        </row>
        <row r="685">
          <cell r="N685" t="str">
            <v>676</v>
          </cell>
          <cell r="Q685" t="str">
            <v>DSM</v>
          </cell>
          <cell r="T685">
            <v>2569400</v>
          </cell>
          <cell r="U685">
            <v>904.85</v>
          </cell>
        </row>
        <row r="686">
          <cell r="N686" t="str">
            <v>626</v>
          </cell>
          <cell r="Q686" t="str">
            <v>DSM</v>
          </cell>
          <cell r="T686">
            <v>18665056</v>
          </cell>
          <cell r="U686">
            <v>6756.78</v>
          </cell>
        </row>
        <row r="687">
          <cell r="N687" t="str">
            <v>626</v>
          </cell>
          <cell r="Q687" t="str">
            <v>DSM</v>
          </cell>
          <cell r="T687">
            <v>2054064</v>
          </cell>
          <cell r="U687">
            <v>743.58</v>
          </cell>
        </row>
        <row r="688">
          <cell r="N688" t="str">
            <v>626</v>
          </cell>
          <cell r="Q688" t="str">
            <v>DSM</v>
          </cell>
          <cell r="T688">
            <v>2497440</v>
          </cell>
          <cell r="U688">
            <v>904.07</v>
          </cell>
        </row>
        <row r="689">
          <cell r="N689" t="str">
            <v>650</v>
          </cell>
          <cell r="Q689" t="str">
            <v>EBF</v>
          </cell>
          <cell r="T689">
            <v>2416972</v>
          </cell>
          <cell r="U689">
            <v>-69437.17</v>
          </cell>
        </row>
        <row r="690">
          <cell r="N690" t="str">
            <v>660</v>
          </cell>
          <cell r="Q690" t="str">
            <v>EBF</v>
          </cell>
          <cell r="T690">
            <v>544</v>
          </cell>
          <cell r="U690">
            <v>-15.62</v>
          </cell>
        </row>
        <row r="691">
          <cell r="N691" t="str">
            <v>650</v>
          </cell>
          <cell r="Q691" t="str">
            <v>EBF</v>
          </cell>
          <cell r="T691">
            <v>1791</v>
          </cell>
          <cell r="U691">
            <v>-51.46</v>
          </cell>
        </row>
        <row r="692">
          <cell r="N692" t="str">
            <v>612</v>
          </cell>
          <cell r="Q692" t="str">
            <v>EBF</v>
          </cell>
          <cell r="T692">
            <v>4137361</v>
          </cell>
          <cell r="U692">
            <v>-118862.59</v>
          </cell>
        </row>
        <row r="693">
          <cell r="N693" t="str">
            <v>641</v>
          </cell>
          <cell r="Q693" t="str">
            <v>EBF</v>
          </cell>
          <cell r="T693">
            <v>43702</v>
          </cell>
          <cell r="U693">
            <v>-1255.51</v>
          </cell>
        </row>
        <row r="694">
          <cell r="N694" t="str">
            <v>655</v>
          </cell>
          <cell r="Q694" t="str">
            <v>EBF</v>
          </cell>
          <cell r="T694">
            <v>27722</v>
          </cell>
          <cell r="U694">
            <v>-796.42</v>
          </cell>
        </row>
        <row r="695">
          <cell r="N695" t="str">
            <v>611</v>
          </cell>
          <cell r="Q695" t="str">
            <v>EBF</v>
          </cell>
          <cell r="T695">
            <v>103867</v>
          </cell>
          <cell r="U695">
            <v>-2984.02</v>
          </cell>
        </row>
        <row r="696">
          <cell r="N696" t="str">
            <v>621</v>
          </cell>
          <cell r="Q696" t="str">
            <v>EBF</v>
          </cell>
          <cell r="T696">
            <v>62762926</v>
          </cell>
          <cell r="U696">
            <v>-1803116.09</v>
          </cell>
        </row>
        <row r="697">
          <cell r="N697" t="str">
            <v>685</v>
          </cell>
          <cell r="Q697" t="str">
            <v>EC</v>
          </cell>
          <cell r="T697">
            <v>24859</v>
          </cell>
          <cell r="U697">
            <v>718.24</v>
          </cell>
        </row>
        <row r="698">
          <cell r="N698" t="str">
            <v>621</v>
          </cell>
          <cell r="Q698" t="str">
            <v>EC</v>
          </cell>
          <cell r="T698">
            <v>6225269</v>
          </cell>
          <cell r="U698">
            <v>736324.79</v>
          </cell>
        </row>
        <row r="699">
          <cell r="N699" t="str">
            <v>624</v>
          </cell>
          <cell r="Q699" t="str">
            <v>EC</v>
          </cell>
          <cell r="T699">
            <v>713001</v>
          </cell>
          <cell r="U699">
            <v>49395.28</v>
          </cell>
        </row>
        <row r="700">
          <cell r="N700" t="str">
            <v>621</v>
          </cell>
          <cell r="Q700" t="str">
            <v>EC</v>
          </cell>
          <cell r="T700">
            <v>13800</v>
          </cell>
          <cell r="U700">
            <v>1632.29</v>
          </cell>
        </row>
        <row r="701">
          <cell r="N701" t="str">
            <v>624</v>
          </cell>
          <cell r="Q701" t="str">
            <v>EC</v>
          </cell>
          <cell r="T701">
            <v>5698607</v>
          </cell>
          <cell r="U701">
            <v>330678.78000000003</v>
          </cell>
        </row>
        <row r="702">
          <cell r="N702" t="str">
            <v>624</v>
          </cell>
          <cell r="Q702" t="str">
            <v>EC</v>
          </cell>
          <cell r="T702">
            <v>9227222</v>
          </cell>
          <cell r="U702">
            <v>545052.1</v>
          </cell>
        </row>
        <row r="703">
          <cell r="N703" t="str">
            <v>623</v>
          </cell>
          <cell r="Q703" t="str">
            <v>EC</v>
          </cell>
          <cell r="T703">
            <v>2170316</v>
          </cell>
          <cell r="U703">
            <v>146413.82</v>
          </cell>
        </row>
        <row r="704">
          <cell r="N704" t="str">
            <v>624</v>
          </cell>
          <cell r="Q704" t="str">
            <v>EC</v>
          </cell>
          <cell r="T704">
            <v>1234420</v>
          </cell>
          <cell r="U704">
            <v>76013.119999999995</v>
          </cell>
        </row>
        <row r="705">
          <cell r="N705" t="str">
            <v>621</v>
          </cell>
          <cell r="Q705" t="str">
            <v>EC</v>
          </cell>
          <cell r="T705">
            <v>62762926</v>
          </cell>
          <cell r="U705">
            <v>7423598.8700000001</v>
          </cell>
        </row>
        <row r="706">
          <cell r="N706" t="str">
            <v>644</v>
          </cell>
          <cell r="Q706" t="str">
            <v>EC</v>
          </cell>
          <cell r="T706">
            <v>1550500</v>
          </cell>
          <cell r="U706">
            <v>54889.25</v>
          </cell>
        </row>
        <row r="707">
          <cell r="N707" t="str">
            <v>641</v>
          </cell>
          <cell r="Q707" t="str">
            <v>EC</v>
          </cell>
          <cell r="T707">
            <v>1200573</v>
          </cell>
          <cell r="U707">
            <v>113792.76</v>
          </cell>
        </row>
        <row r="708">
          <cell r="N708" t="str">
            <v>660</v>
          </cell>
          <cell r="Q708" t="str">
            <v>ECR</v>
          </cell>
          <cell r="T708">
            <v>734867</v>
          </cell>
          <cell r="U708">
            <v>476.17</v>
          </cell>
        </row>
        <row r="709">
          <cell r="N709" t="str">
            <v>613</v>
          </cell>
          <cell r="Q709" t="str">
            <v>ECR</v>
          </cell>
          <cell r="T709">
            <v>780104</v>
          </cell>
          <cell r="U709">
            <v>2734.48</v>
          </cell>
        </row>
        <row r="710">
          <cell r="N710" t="str">
            <v>677</v>
          </cell>
          <cell r="Q710" t="str">
            <v>EEC</v>
          </cell>
          <cell r="T710">
            <v>4587288</v>
          </cell>
          <cell r="U710">
            <v>268327.63</v>
          </cell>
        </row>
        <row r="711">
          <cell r="N711" t="str">
            <v>621</v>
          </cell>
          <cell r="Q711" t="str">
            <v>EEX</v>
          </cell>
          <cell r="T711">
            <v>7166724</v>
          </cell>
          <cell r="U711">
            <v>2264.64</v>
          </cell>
        </row>
        <row r="712">
          <cell r="N712" t="str">
            <v>660</v>
          </cell>
          <cell r="Q712" t="str">
            <v>EEX</v>
          </cell>
          <cell r="T712">
            <v>734867</v>
          </cell>
          <cell r="U712">
            <v>90.81</v>
          </cell>
        </row>
        <row r="713">
          <cell r="N713" t="str">
            <v>650</v>
          </cell>
          <cell r="Q713" t="str">
            <v>EEX</v>
          </cell>
          <cell r="T713">
            <v>208103</v>
          </cell>
          <cell r="U713">
            <v>37.39</v>
          </cell>
        </row>
        <row r="714">
          <cell r="N714" t="str">
            <v>650</v>
          </cell>
          <cell r="Q714" t="str">
            <v>EEX</v>
          </cell>
          <cell r="T714">
            <v>65941</v>
          </cell>
          <cell r="U714">
            <v>11.73</v>
          </cell>
        </row>
        <row r="715">
          <cell r="N715" t="str">
            <v>624</v>
          </cell>
          <cell r="Q715" t="str">
            <v>EEX</v>
          </cell>
          <cell r="T715">
            <v>22502720</v>
          </cell>
          <cell r="U715">
            <v>10193.73</v>
          </cell>
        </row>
        <row r="716">
          <cell r="N716" t="str">
            <v>641</v>
          </cell>
          <cell r="Q716" t="str">
            <v>EEX</v>
          </cell>
          <cell r="T716">
            <v>908462</v>
          </cell>
          <cell r="U716">
            <v>426.15</v>
          </cell>
        </row>
        <row r="717">
          <cell r="N717" t="str">
            <v>621</v>
          </cell>
          <cell r="Q717" t="str">
            <v>EFL</v>
          </cell>
          <cell r="T717">
            <v>35276936</v>
          </cell>
          <cell r="U717">
            <v>1159904.49</v>
          </cell>
        </row>
        <row r="718">
          <cell r="N718" t="str">
            <v>621</v>
          </cell>
          <cell r="Q718" t="str">
            <v>EFL</v>
          </cell>
          <cell r="T718">
            <v>46693</v>
          </cell>
          <cell r="U718">
            <v>1535.03</v>
          </cell>
        </row>
        <row r="719">
          <cell r="N719" t="str">
            <v>623</v>
          </cell>
          <cell r="Q719" t="str">
            <v>EFV</v>
          </cell>
          <cell r="T719">
            <v>2170316</v>
          </cell>
          <cell r="U719">
            <v>6636.85</v>
          </cell>
        </row>
        <row r="720">
          <cell r="N720" t="str">
            <v>611</v>
          </cell>
          <cell r="Q720" t="str">
            <v>EFV</v>
          </cell>
          <cell r="T720">
            <v>103867</v>
          </cell>
          <cell r="U720">
            <v>323.27</v>
          </cell>
        </row>
        <row r="721">
          <cell r="N721" t="str">
            <v>623</v>
          </cell>
          <cell r="Q721" t="str">
            <v>EFV</v>
          </cell>
          <cell r="T721">
            <v>84649443</v>
          </cell>
          <cell r="U721">
            <v>259521.56</v>
          </cell>
        </row>
        <row r="722">
          <cell r="N722" t="str">
            <v>624</v>
          </cell>
          <cell r="Q722" t="str">
            <v>EFV</v>
          </cell>
          <cell r="T722">
            <v>13538484</v>
          </cell>
          <cell r="U722">
            <v>41400.69</v>
          </cell>
        </row>
        <row r="723">
          <cell r="N723" t="str">
            <v>642</v>
          </cell>
          <cell r="Q723" t="str">
            <v>EFV</v>
          </cell>
          <cell r="T723">
            <v>1302</v>
          </cell>
          <cell r="U723">
            <v>4</v>
          </cell>
        </row>
        <row r="724">
          <cell r="N724" t="str">
            <v>626</v>
          </cell>
          <cell r="Q724" t="str">
            <v>EFV</v>
          </cell>
          <cell r="T724">
            <v>18665056</v>
          </cell>
          <cell r="U724">
            <v>57077.74</v>
          </cell>
        </row>
        <row r="725">
          <cell r="N725" t="str">
            <v>623</v>
          </cell>
          <cell r="Q725" t="str">
            <v>EIN</v>
          </cell>
          <cell r="T725">
            <v>2170316</v>
          </cell>
          <cell r="U725">
            <v>1221.9100000000001</v>
          </cell>
        </row>
        <row r="726">
          <cell r="N726" t="str">
            <v>650</v>
          </cell>
          <cell r="Q726" t="str">
            <v>EIN</v>
          </cell>
          <cell r="T726">
            <v>65941</v>
          </cell>
          <cell r="U726">
            <v>36.99</v>
          </cell>
        </row>
        <row r="727">
          <cell r="N727" t="str">
            <v>612</v>
          </cell>
          <cell r="Q727" t="str">
            <v>EIN</v>
          </cell>
          <cell r="T727">
            <v>4137361</v>
          </cell>
          <cell r="U727">
            <v>2328.98</v>
          </cell>
        </row>
        <row r="728">
          <cell r="N728" t="str">
            <v>650</v>
          </cell>
          <cell r="Q728" t="str">
            <v>EIN</v>
          </cell>
          <cell r="T728">
            <v>3040</v>
          </cell>
          <cell r="U728">
            <v>1.74</v>
          </cell>
        </row>
        <row r="729">
          <cell r="N729" t="str">
            <v>623</v>
          </cell>
          <cell r="Q729" t="str">
            <v>EIN</v>
          </cell>
          <cell r="T729">
            <v>4441411</v>
          </cell>
          <cell r="U729">
            <v>2500.5</v>
          </cell>
        </row>
        <row r="730">
          <cell r="N730" t="str">
            <v>641</v>
          </cell>
          <cell r="Q730" t="str">
            <v>EIN</v>
          </cell>
          <cell r="T730">
            <v>50271</v>
          </cell>
          <cell r="U730">
            <v>28.31</v>
          </cell>
        </row>
        <row r="731">
          <cell r="N731" t="str">
            <v>685</v>
          </cell>
          <cell r="Q731" t="str">
            <v>EIN</v>
          </cell>
          <cell r="T731">
            <v>24859</v>
          </cell>
          <cell r="U731">
            <v>13.92</v>
          </cell>
        </row>
        <row r="732">
          <cell r="N732" t="str">
            <v>624</v>
          </cell>
          <cell r="Q732" t="str">
            <v>EP1</v>
          </cell>
          <cell r="T732">
            <v>7317104</v>
          </cell>
          <cell r="U732">
            <v>0</v>
          </cell>
        </row>
        <row r="733">
          <cell r="N733" t="str">
            <v>612</v>
          </cell>
          <cell r="Q733" t="str">
            <v>EP1</v>
          </cell>
          <cell r="T733">
            <v>4137361</v>
          </cell>
          <cell r="U733">
            <v>0</v>
          </cell>
        </row>
        <row r="734">
          <cell r="N734" t="str">
            <v>685</v>
          </cell>
          <cell r="Q734" t="str">
            <v>EP1</v>
          </cell>
          <cell r="T734">
            <v>24859</v>
          </cell>
          <cell r="U734">
            <v>0</v>
          </cell>
        </row>
        <row r="735">
          <cell r="N735" t="str">
            <v>611</v>
          </cell>
          <cell r="Q735" t="str">
            <v>EP3</v>
          </cell>
          <cell r="T735">
            <v>7046</v>
          </cell>
          <cell r="U735">
            <v>0</v>
          </cell>
        </row>
        <row r="736">
          <cell r="N736" t="str">
            <v>611</v>
          </cell>
          <cell r="Q736" t="str">
            <v>EP3</v>
          </cell>
          <cell r="T736">
            <v>201707013</v>
          </cell>
          <cell r="U736">
            <v>0</v>
          </cell>
        </row>
        <row r="737">
          <cell r="N737" t="str">
            <v>621</v>
          </cell>
          <cell r="Q737" t="str">
            <v>EP3</v>
          </cell>
          <cell r="T737">
            <v>46693</v>
          </cell>
          <cell r="U737">
            <v>0</v>
          </cell>
        </row>
        <row r="738">
          <cell r="N738" t="str">
            <v>660</v>
          </cell>
          <cell r="Q738" t="str">
            <v>EP3</v>
          </cell>
          <cell r="T738">
            <v>17072</v>
          </cell>
          <cell r="U738">
            <v>0</v>
          </cell>
        </row>
        <row r="739">
          <cell r="N739" t="str">
            <v>676</v>
          </cell>
          <cell r="Q739" t="str">
            <v>EP3</v>
          </cell>
          <cell r="T739">
            <v>0</v>
          </cell>
          <cell r="U739">
            <v>0</v>
          </cell>
        </row>
        <row r="740">
          <cell r="N740" t="str">
            <v>660</v>
          </cell>
          <cell r="Q740" t="str">
            <v>E12</v>
          </cell>
          <cell r="T740">
            <v>71193</v>
          </cell>
          <cell r="U740">
            <v>2219.9</v>
          </cell>
        </row>
        <row r="741">
          <cell r="N741" t="str">
            <v>660</v>
          </cell>
          <cell r="Q741" t="str">
            <v>E16</v>
          </cell>
          <cell r="T741">
            <v>845</v>
          </cell>
          <cell r="U741">
            <v>26.35</v>
          </cell>
        </row>
        <row r="742">
          <cell r="N742" t="str">
            <v>676</v>
          </cell>
          <cell r="Q742" t="str">
            <v>FFC</v>
          </cell>
          <cell r="T742">
            <v>0</v>
          </cell>
          <cell r="U742">
            <v>0</v>
          </cell>
        </row>
        <row r="743">
          <cell r="N743" t="str">
            <v>626</v>
          </cell>
          <cell r="Q743" t="str">
            <v>FFC</v>
          </cell>
          <cell r="T743">
            <v>14636556</v>
          </cell>
          <cell r="U743">
            <v>161</v>
          </cell>
        </row>
        <row r="744">
          <cell r="N744" t="str">
            <v>611</v>
          </cell>
          <cell r="Q744" t="str">
            <v>FMU</v>
          </cell>
          <cell r="T744">
            <v>201752330</v>
          </cell>
          <cell r="U744">
            <v>604.53</v>
          </cell>
        </row>
        <row r="745">
          <cell r="N745" t="str">
            <v>624</v>
          </cell>
          <cell r="Q745" t="str">
            <v>FMU</v>
          </cell>
          <cell r="T745">
            <v>8722811</v>
          </cell>
          <cell r="U745">
            <v>8.74</v>
          </cell>
        </row>
        <row r="746">
          <cell r="N746" t="str">
            <v>650</v>
          </cell>
          <cell r="Q746" t="str">
            <v>FMU</v>
          </cell>
          <cell r="T746">
            <v>65941</v>
          </cell>
          <cell r="U746">
            <v>0.19</v>
          </cell>
        </row>
        <row r="747">
          <cell r="N747" t="str">
            <v>624</v>
          </cell>
          <cell r="Q747" t="str">
            <v>FMU</v>
          </cell>
          <cell r="T747">
            <v>22502720</v>
          </cell>
          <cell r="U747">
            <v>22.52</v>
          </cell>
        </row>
        <row r="748">
          <cell r="N748" t="str">
            <v>621</v>
          </cell>
          <cell r="Q748" t="str">
            <v>FMU</v>
          </cell>
          <cell r="T748">
            <v>523321</v>
          </cell>
          <cell r="U748">
            <v>1.07</v>
          </cell>
        </row>
        <row r="749">
          <cell r="N749" t="str">
            <v>650</v>
          </cell>
          <cell r="Q749" t="str">
            <v>FMU</v>
          </cell>
          <cell r="T749">
            <v>3040</v>
          </cell>
          <cell r="U749">
            <v>0</v>
          </cell>
        </row>
        <row r="750">
          <cell r="N750" t="str">
            <v>626</v>
          </cell>
          <cell r="Q750" t="str">
            <v>FMU</v>
          </cell>
          <cell r="T750">
            <v>13224816</v>
          </cell>
          <cell r="U750">
            <v>13.22</v>
          </cell>
        </row>
        <row r="751">
          <cell r="N751" t="str">
            <v>624</v>
          </cell>
          <cell r="Q751" t="str">
            <v>FMU</v>
          </cell>
          <cell r="T751">
            <v>9301136</v>
          </cell>
          <cell r="U751">
            <v>9.36</v>
          </cell>
        </row>
        <row r="752">
          <cell r="N752" t="str">
            <v>660</v>
          </cell>
          <cell r="Q752" t="str">
            <v>FMU</v>
          </cell>
          <cell r="T752">
            <v>17072</v>
          </cell>
          <cell r="U752">
            <v>0.03</v>
          </cell>
        </row>
        <row r="753">
          <cell r="N753" t="str">
            <v>624</v>
          </cell>
          <cell r="Q753" t="str">
            <v>FMU</v>
          </cell>
          <cell r="T753">
            <v>3663302</v>
          </cell>
          <cell r="U753">
            <v>3.68</v>
          </cell>
        </row>
        <row r="754">
          <cell r="N754" t="str">
            <v>626</v>
          </cell>
          <cell r="Q754" t="str">
            <v>FVE</v>
          </cell>
          <cell r="T754">
            <v>2699184</v>
          </cell>
          <cell r="U754">
            <v>0</v>
          </cell>
        </row>
        <row r="755">
          <cell r="N755" t="str">
            <v>624</v>
          </cell>
          <cell r="Q755" t="str">
            <v>FVE</v>
          </cell>
          <cell r="T755">
            <v>8722811</v>
          </cell>
          <cell r="U755">
            <v>0</v>
          </cell>
        </row>
        <row r="756">
          <cell r="N756" t="str">
            <v>655</v>
          </cell>
          <cell r="Q756" t="str">
            <v>FVE</v>
          </cell>
          <cell r="T756">
            <v>597664</v>
          </cell>
          <cell r="U756">
            <v>0</v>
          </cell>
        </row>
        <row r="757">
          <cell r="N757" t="str">
            <v>641</v>
          </cell>
          <cell r="Q757" t="str">
            <v>FVE</v>
          </cell>
          <cell r="T757">
            <v>1222101</v>
          </cell>
          <cell r="U757">
            <v>0</v>
          </cell>
        </row>
        <row r="758">
          <cell r="N758" t="str">
            <v>624</v>
          </cell>
          <cell r="Q758" t="str">
            <v>FVE</v>
          </cell>
          <cell r="T758">
            <v>15347152</v>
          </cell>
          <cell r="U758">
            <v>0</v>
          </cell>
        </row>
        <row r="759">
          <cell r="N759" t="str">
            <v>660</v>
          </cell>
          <cell r="Q759" t="str">
            <v>FVE</v>
          </cell>
          <cell r="T759">
            <v>734867</v>
          </cell>
          <cell r="U759">
            <v>0</v>
          </cell>
        </row>
        <row r="760">
          <cell r="N760" t="str">
            <v>650</v>
          </cell>
          <cell r="Q760" t="str">
            <v>FVE</v>
          </cell>
          <cell r="T760">
            <v>2955562</v>
          </cell>
          <cell r="U760">
            <v>0</v>
          </cell>
        </row>
        <row r="761">
          <cell r="N761" t="str">
            <v>624</v>
          </cell>
          <cell r="Q761" t="str">
            <v>FVE</v>
          </cell>
          <cell r="T761">
            <v>9550232</v>
          </cell>
          <cell r="U761">
            <v>0</v>
          </cell>
        </row>
        <row r="762">
          <cell r="N762" t="str">
            <v>660</v>
          </cell>
          <cell r="Q762" t="str">
            <v>FVE</v>
          </cell>
          <cell r="T762">
            <v>1671</v>
          </cell>
          <cell r="U762">
            <v>0</v>
          </cell>
        </row>
        <row r="763">
          <cell r="N763" t="str">
            <v>624</v>
          </cell>
          <cell r="Q763" t="str">
            <v>FVE</v>
          </cell>
          <cell r="T763">
            <v>437824</v>
          </cell>
          <cell r="U763">
            <v>0</v>
          </cell>
        </row>
        <row r="764">
          <cell r="N764" t="str">
            <v>623</v>
          </cell>
          <cell r="Q764" t="str">
            <v>FVE</v>
          </cell>
          <cell r="T764">
            <v>4441411</v>
          </cell>
          <cell r="U764">
            <v>0</v>
          </cell>
        </row>
        <row r="765">
          <cell r="N765" t="str">
            <v>686</v>
          </cell>
          <cell r="Q765" t="str">
            <v>FVE</v>
          </cell>
          <cell r="T765">
            <v>146</v>
          </cell>
          <cell r="U765">
            <v>0</v>
          </cell>
        </row>
        <row r="766">
          <cell r="N766" t="str">
            <v>650</v>
          </cell>
          <cell r="Q766" t="str">
            <v>FVE</v>
          </cell>
          <cell r="T766">
            <v>2780</v>
          </cell>
          <cell r="U766">
            <v>0</v>
          </cell>
        </row>
        <row r="767">
          <cell r="N767" t="str">
            <v>612</v>
          </cell>
          <cell r="Q767" t="str">
            <v>GPW</v>
          </cell>
          <cell r="T767">
            <v>14189.25</v>
          </cell>
          <cell r="U767">
            <v>19.309999999999999</v>
          </cell>
        </row>
        <row r="768">
          <cell r="N768" t="str">
            <v>620</v>
          </cell>
          <cell r="Q768" t="str">
            <v>ICV</v>
          </cell>
          <cell r="T768">
            <v>922335</v>
          </cell>
          <cell r="U768">
            <v>0</v>
          </cell>
        </row>
        <row r="769">
          <cell r="N769" t="str">
            <v>625</v>
          </cell>
          <cell r="Q769" t="str">
            <v>ICV</v>
          </cell>
          <cell r="T769">
            <v>6844068</v>
          </cell>
          <cell r="U769">
            <v>0</v>
          </cell>
        </row>
        <row r="770">
          <cell r="N770" t="str">
            <v>623</v>
          </cell>
          <cell r="Q770" t="str">
            <v>ICV</v>
          </cell>
          <cell r="T770">
            <v>208647</v>
          </cell>
          <cell r="U770">
            <v>0</v>
          </cell>
        </row>
        <row r="771">
          <cell r="N771" t="str">
            <v>624</v>
          </cell>
          <cell r="Q771" t="str">
            <v>ICV</v>
          </cell>
          <cell r="T771">
            <v>5582544</v>
          </cell>
          <cell r="U771">
            <v>0</v>
          </cell>
        </row>
        <row r="772">
          <cell r="N772" t="str">
            <v>623</v>
          </cell>
          <cell r="Q772" t="str">
            <v>LMR</v>
          </cell>
          <cell r="T772">
            <v>208647</v>
          </cell>
          <cell r="U772">
            <v>129.78</v>
          </cell>
        </row>
        <row r="773">
          <cell r="N773" t="str">
            <v>624</v>
          </cell>
          <cell r="Q773" t="str">
            <v>LMR</v>
          </cell>
          <cell r="T773">
            <v>14645584</v>
          </cell>
          <cell r="U773">
            <v>5389.59</v>
          </cell>
        </row>
        <row r="774">
          <cell r="N774" t="str">
            <v>685</v>
          </cell>
          <cell r="Q774" t="str">
            <v>LMR</v>
          </cell>
          <cell r="T774">
            <v>24859</v>
          </cell>
          <cell r="U774">
            <v>45.89</v>
          </cell>
        </row>
        <row r="775">
          <cell r="N775" t="str">
            <v>660</v>
          </cell>
          <cell r="Q775" t="str">
            <v>L01</v>
          </cell>
          <cell r="T775">
            <v>309</v>
          </cell>
          <cell r="U775">
            <v>847.78</v>
          </cell>
        </row>
        <row r="776">
          <cell r="N776" t="str">
            <v>626</v>
          </cell>
          <cell r="Q776" t="str">
            <v>BFC</v>
          </cell>
          <cell r="T776">
            <v>18665056</v>
          </cell>
          <cell r="U776">
            <v>537534.93000000005</v>
          </cell>
        </row>
        <row r="777">
          <cell r="N777" t="str">
            <v>650</v>
          </cell>
          <cell r="Q777" t="str">
            <v>BFC</v>
          </cell>
          <cell r="T777">
            <v>2416972</v>
          </cell>
          <cell r="U777">
            <v>69833.429999999993</v>
          </cell>
        </row>
        <row r="778">
          <cell r="N778" t="str">
            <v>621</v>
          </cell>
          <cell r="Q778" t="str">
            <v>BFC</v>
          </cell>
          <cell r="T778">
            <v>46693</v>
          </cell>
          <cell r="U778">
            <v>1348.76</v>
          </cell>
        </row>
        <row r="779">
          <cell r="N779" t="str">
            <v>624</v>
          </cell>
          <cell r="Q779" t="str">
            <v>CAP</v>
          </cell>
          <cell r="T779">
            <v>7317104</v>
          </cell>
          <cell r="U779">
            <v>87.8</v>
          </cell>
        </row>
        <row r="780">
          <cell r="N780" t="str">
            <v>676</v>
          </cell>
          <cell r="Q780" t="str">
            <v>CAP</v>
          </cell>
          <cell r="T780">
            <v>4027400</v>
          </cell>
          <cell r="U780">
            <v>35.04</v>
          </cell>
        </row>
        <row r="781">
          <cell r="N781" t="str">
            <v>621</v>
          </cell>
          <cell r="Q781" t="str">
            <v>CAP</v>
          </cell>
          <cell r="T781">
            <v>46693</v>
          </cell>
          <cell r="U781">
            <v>0.68</v>
          </cell>
        </row>
        <row r="782">
          <cell r="N782" t="str">
            <v>623</v>
          </cell>
          <cell r="Q782" t="str">
            <v>CAP</v>
          </cell>
          <cell r="T782">
            <v>85296</v>
          </cell>
          <cell r="U782">
            <v>1.37</v>
          </cell>
        </row>
        <row r="783">
          <cell r="N783" t="str">
            <v>650</v>
          </cell>
          <cell r="Q783" t="str">
            <v>CAP</v>
          </cell>
          <cell r="T783">
            <v>2955562</v>
          </cell>
          <cell r="U783">
            <v>8.41</v>
          </cell>
        </row>
        <row r="784">
          <cell r="N784" t="str">
            <v>626</v>
          </cell>
          <cell r="Q784" t="str">
            <v>CAP</v>
          </cell>
          <cell r="T784">
            <v>2699184</v>
          </cell>
          <cell r="U784">
            <v>29.7</v>
          </cell>
        </row>
        <row r="785">
          <cell r="N785" t="str">
            <v>621</v>
          </cell>
          <cell r="Q785" t="str">
            <v>DSU</v>
          </cell>
          <cell r="T785">
            <v>62207611</v>
          </cell>
          <cell r="U785">
            <v>6264.27</v>
          </cell>
        </row>
        <row r="786">
          <cell r="N786" t="str">
            <v>620</v>
          </cell>
          <cell r="Q786" t="str">
            <v>DSU</v>
          </cell>
          <cell r="T786">
            <v>922335</v>
          </cell>
          <cell r="U786">
            <v>95.98</v>
          </cell>
        </row>
        <row r="787">
          <cell r="N787" t="str">
            <v>621</v>
          </cell>
          <cell r="Q787" t="str">
            <v>DSU</v>
          </cell>
          <cell r="T787">
            <v>7164324</v>
          </cell>
          <cell r="U787">
            <v>709.25</v>
          </cell>
        </row>
        <row r="788">
          <cell r="N788" t="str">
            <v>623</v>
          </cell>
          <cell r="Q788" t="str">
            <v>DSU</v>
          </cell>
          <cell r="T788">
            <v>19735533</v>
          </cell>
          <cell r="U788">
            <v>1559.21</v>
          </cell>
        </row>
        <row r="789">
          <cell r="N789" t="str">
            <v>624</v>
          </cell>
          <cell r="Q789" t="str">
            <v>DSU</v>
          </cell>
          <cell r="T789">
            <v>13538484</v>
          </cell>
          <cell r="U789">
            <v>135.36000000000001</v>
          </cell>
        </row>
        <row r="790">
          <cell r="N790" t="str">
            <v>624</v>
          </cell>
          <cell r="Q790" t="str">
            <v>DSU</v>
          </cell>
          <cell r="T790">
            <v>7784847</v>
          </cell>
          <cell r="U790">
            <v>77.88</v>
          </cell>
        </row>
        <row r="791">
          <cell r="N791" t="str">
            <v>641</v>
          </cell>
          <cell r="Q791" t="str">
            <v>DSU</v>
          </cell>
          <cell r="T791">
            <v>50270</v>
          </cell>
          <cell r="U791">
            <v>3.73</v>
          </cell>
        </row>
        <row r="792">
          <cell r="N792" t="str">
            <v>626</v>
          </cell>
          <cell r="Q792" t="str">
            <v>DSU</v>
          </cell>
          <cell r="T792">
            <v>18665056</v>
          </cell>
          <cell r="U792">
            <v>111.95</v>
          </cell>
        </row>
        <row r="793">
          <cell r="N793" t="str">
            <v>823</v>
          </cell>
          <cell r="Q793" t="str">
            <v>ECA</v>
          </cell>
          <cell r="T793">
            <v>960</v>
          </cell>
          <cell r="U793">
            <v>6.75</v>
          </cell>
        </row>
        <row r="794">
          <cell r="N794" t="str">
            <v>650</v>
          </cell>
          <cell r="Q794" t="str">
            <v>EIV</v>
          </cell>
          <cell r="T794">
            <v>2416972</v>
          </cell>
          <cell r="U794">
            <v>0</v>
          </cell>
        </row>
        <row r="795">
          <cell r="N795" t="str">
            <v>650</v>
          </cell>
          <cell r="Q795" t="str">
            <v>EIV</v>
          </cell>
          <cell r="T795">
            <v>65941</v>
          </cell>
          <cell r="U795">
            <v>0</v>
          </cell>
        </row>
        <row r="796">
          <cell r="N796" t="str">
            <v>624</v>
          </cell>
          <cell r="Q796" t="str">
            <v>EIV</v>
          </cell>
          <cell r="T796">
            <v>15347152</v>
          </cell>
          <cell r="U796">
            <v>0</v>
          </cell>
        </row>
        <row r="797">
          <cell r="N797" t="str">
            <v>660</v>
          </cell>
          <cell r="Q797" t="str">
            <v>EIV</v>
          </cell>
          <cell r="T797">
            <v>527342</v>
          </cell>
          <cell r="U797">
            <v>0</v>
          </cell>
        </row>
        <row r="798">
          <cell r="N798" t="str">
            <v>655</v>
          </cell>
          <cell r="Q798" t="str">
            <v>EIV</v>
          </cell>
          <cell r="T798">
            <v>597664</v>
          </cell>
          <cell r="U798">
            <v>0</v>
          </cell>
        </row>
        <row r="799">
          <cell r="N799" t="str">
            <v>626</v>
          </cell>
          <cell r="Q799" t="str">
            <v>EIV</v>
          </cell>
          <cell r="T799">
            <v>18665056</v>
          </cell>
          <cell r="U799">
            <v>0</v>
          </cell>
        </row>
        <row r="800">
          <cell r="N800" t="str">
            <v>685</v>
          </cell>
          <cell r="Q800" t="str">
            <v>EIV</v>
          </cell>
          <cell r="T800">
            <v>24859</v>
          </cell>
          <cell r="U800">
            <v>0</v>
          </cell>
        </row>
        <row r="801">
          <cell r="N801" t="str">
            <v>623</v>
          </cell>
          <cell r="Q801" t="str">
            <v>EIV</v>
          </cell>
          <cell r="T801">
            <v>60528</v>
          </cell>
          <cell r="U801">
            <v>0</v>
          </cell>
        </row>
        <row r="802">
          <cell r="N802" t="str">
            <v>642</v>
          </cell>
          <cell r="Q802" t="str">
            <v>EIV</v>
          </cell>
          <cell r="T802">
            <v>24642</v>
          </cell>
          <cell r="U802">
            <v>0</v>
          </cell>
        </row>
        <row r="803">
          <cell r="N803" t="str">
            <v>624</v>
          </cell>
          <cell r="Q803" t="str">
            <v>EIV</v>
          </cell>
          <cell r="T803">
            <v>3421869</v>
          </cell>
          <cell r="U803">
            <v>0</v>
          </cell>
        </row>
        <row r="804">
          <cell r="N804" t="str">
            <v>650</v>
          </cell>
          <cell r="Q804" t="str">
            <v>EIV</v>
          </cell>
          <cell r="T804">
            <v>17285</v>
          </cell>
          <cell r="U804">
            <v>0</v>
          </cell>
        </row>
        <row r="805">
          <cell r="N805" t="str">
            <v>611</v>
          </cell>
          <cell r="Q805" t="str">
            <v>EIV</v>
          </cell>
          <cell r="T805">
            <v>276</v>
          </cell>
          <cell r="U805">
            <v>0</v>
          </cell>
        </row>
        <row r="806">
          <cell r="N806" t="str">
            <v>685</v>
          </cell>
          <cell r="Q806" t="str">
            <v>EP2</v>
          </cell>
          <cell r="T806">
            <v>24859</v>
          </cell>
          <cell r="U806">
            <v>3.97</v>
          </cell>
        </row>
        <row r="807">
          <cell r="N807" t="str">
            <v>621</v>
          </cell>
          <cell r="Q807" t="str">
            <v>EP2</v>
          </cell>
          <cell r="T807">
            <v>35276936</v>
          </cell>
          <cell r="U807">
            <v>5095.79</v>
          </cell>
        </row>
        <row r="808">
          <cell r="N808" t="str">
            <v>624</v>
          </cell>
          <cell r="Q808" t="str">
            <v>EP2</v>
          </cell>
          <cell r="T808">
            <v>8722811</v>
          </cell>
          <cell r="U808">
            <v>1087.06</v>
          </cell>
        </row>
        <row r="809">
          <cell r="N809" t="str">
            <v>623</v>
          </cell>
          <cell r="Q809" t="str">
            <v>EP4</v>
          </cell>
          <cell r="T809">
            <v>84649443</v>
          </cell>
          <cell r="U809">
            <v>0</v>
          </cell>
        </row>
        <row r="810">
          <cell r="N810" t="str">
            <v>621</v>
          </cell>
          <cell r="Q810" t="str">
            <v>EP4</v>
          </cell>
          <cell r="T810">
            <v>93356</v>
          </cell>
          <cell r="U810">
            <v>0</v>
          </cell>
        </row>
        <row r="811">
          <cell r="N811" t="str">
            <v>611</v>
          </cell>
          <cell r="Q811" t="str">
            <v>EP4</v>
          </cell>
          <cell r="T811">
            <v>276</v>
          </cell>
          <cell r="U811">
            <v>0</v>
          </cell>
        </row>
        <row r="812">
          <cell r="N812" t="str">
            <v>621</v>
          </cell>
          <cell r="Q812" t="str">
            <v>EP4</v>
          </cell>
          <cell r="T812">
            <v>46693</v>
          </cell>
          <cell r="U812">
            <v>0</v>
          </cell>
        </row>
        <row r="813">
          <cell r="N813" t="str">
            <v>623</v>
          </cell>
          <cell r="Q813" t="str">
            <v>EP4</v>
          </cell>
          <cell r="T813">
            <v>32000</v>
          </cell>
          <cell r="U813">
            <v>0</v>
          </cell>
        </row>
        <row r="814">
          <cell r="N814" t="str">
            <v>650</v>
          </cell>
          <cell r="Q814" t="str">
            <v>EUR</v>
          </cell>
          <cell r="T814">
            <v>208103</v>
          </cell>
          <cell r="U814">
            <v>22.55</v>
          </cell>
        </row>
        <row r="815">
          <cell r="N815" t="str">
            <v>621</v>
          </cell>
          <cell r="Q815" t="str">
            <v>EUR</v>
          </cell>
          <cell r="T815">
            <v>7166724</v>
          </cell>
          <cell r="U815">
            <v>852.66</v>
          </cell>
        </row>
        <row r="816">
          <cell r="N816" t="str">
            <v>626</v>
          </cell>
          <cell r="Q816" t="str">
            <v>EUR</v>
          </cell>
          <cell r="T816">
            <v>18665056</v>
          </cell>
          <cell r="U816">
            <v>2221.14</v>
          </cell>
        </row>
        <row r="817">
          <cell r="N817" t="str">
            <v>650</v>
          </cell>
          <cell r="Q817" t="str">
            <v>EUR</v>
          </cell>
          <cell r="T817">
            <v>1791</v>
          </cell>
          <cell r="U817">
            <v>0.22</v>
          </cell>
        </row>
        <row r="818">
          <cell r="N818" t="str">
            <v>611</v>
          </cell>
          <cell r="Q818" t="str">
            <v>EUR</v>
          </cell>
          <cell r="T818">
            <v>103867</v>
          </cell>
          <cell r="U818">
            <v>12.37</v>
          </cell>
        </row>
        <row r="819">
          <cell r="N819" t="str">
            <v>641</v>
          </cell>
          <cell r="Q819" t="str">
            <v>EUR</v>
          </cell>
          <cell r="T819">
            <v>50271</v>
          </cell>
          <cell r="U819">
            <v>5.94</v>
          </cell>
        </row>
        <row r="820">
          <cell r="N820" t="str">
            <v>621</v>
          </cell>
          <cell r="Q820" t="str">
            <v>EUR</v>
          </cell>
          <cell r="T820">
            <v>13800</v>
          </cell>
          <cell r="U820">
            <v>1.58</v>
          </cell>
        </row>
        <row r="821">
          <cell r="N821" t="str">
            <v>641</v>
          </cell>
          <cell r="Q821" t="str">
            <v>EUR</v>
          </cell>
          <cell r="T821">
            <v>1222101</v>
          </cell>
          <cell r="U821">
            <v>145.55000000000001</v>
          </cell>
        </row>
        <row r="822">
          <cell r="N822" t="str">
            <v>611</v>
          </cell>
          <cell r="Q822" t="str">
            <v>EUR</v>
          </cell>
          <cell r="T822">
            <v>33259</v>
          </cell>
          <cell r="U822">
            <v>3.93</v>
          </cell>
        </row>
        <row r="823">
          <cell r="N823" t="str">
            <v>660</v>
          </cell>
          <cell r="Q823" t="str">
            <v>E19</v>
          </cell>
          <cell r="T823">
            <v>94974</v>
          </cell>
          <cell r="U823">
            <v>2959.63</v>
          </cell>
        </row>
        <row r="824">
          <cell r="N824" t="str">
            <v>660</v>
          </cell>
          <cell r="Q824" t="str">
            <v>E19</v>
          </cell>
          <cell r="T824">
            <v>54656</v>
          </cell>
          <cell r="U824">
            <v>1703.32</v>
          </cell>
        </row>
        <row r="825">
          <cell r="N825" t="str">
            <v>611</v>
          </cell>
          <cell r="Q825" t="str">
            <v>FFE</v>
          </cell>
          <cell r="T825">
            <v>14823844</v>
          </cell>
          <cell r="U825">
            <v>2327.46</v>
          </cell>
        </row>
        <row r="826">
          <cell r="N826" t="str">
            <v>621</v>
          </cell>
          <cell r="Q826" t="str">
            <v>FFE</v>
          </cell>
          <cell r="T826">
            <v>35450312</v>
          </cell>
          <cell r="U826">
            <v>4772</v>
          </cell>
        </row>
        <row r="827">
          <cell r="N827" t="str">
            <v>660</v>
          </cell>
          <cell r="Q827" t="str">
            <v>FFE</v>
          </cell>
          <cell r="T827">
            <v>734867</v>
          </cell>
          <cell r="U827">
            <v>5.51</v>
          </cell>
        </row>
        <row r="828">
          <cell r="N828" t="str">
            <v>626</v>
          </cell>
          <cell r="Q828" t="str">
            <v>FVC</v>
          </cell>
          <cell r="T828">
            <v>694980</v>
          </cell>
          <cell r="U828">
            <v>0</v>
          </cell>
        </row>
        <row r="829">
          <cell r="N829" t="str">
            <v>621</v>
          </cell>
          <cell r="Q829" t="str">
            <v>FVC</v>
          </cell>
          <cell r="T829">
            <v>62859028</v>
          </cell>
          <cell r="U829">
            <v>0</v>
          </cell>
        </row>
        <row r="830">
          <cell r="N830" t="str">
            <v>621</v>
          </cell>
          <cell r="Q830" t="str">
            <v>FVC</v>
          </cell>
          <cell r="T830">
            <v>460896</v>
          </cell>
          <cell r="U830">
            <v>0</v>
          </cell>
        </row>
        <row r="831">
          <cell r="N831" t="str">
            <v>641</v>
          </cell>
          <cell r="Q831" t="str">
            <v>FVC</v>
          </cell>
          <cell r="T831">
            <v>67046</v>
          </cell>
          <cell r="U831">
            <v>0</v>
          </cell>
        </row>
        <row r="832">
          <cell r="N832" t="str">
            <v>650</v>
          </cell>
          <cell r="Q832" t="str">
            <v>FVC</v>
          </cell>
          <cell r="T832">
            <v>1791</v>
          </cell>
          <cell r="U832">
            <v>0</v>
          </cell>
        </row>
        <row r="833">
          <cell r="N833" t="str">
            <v>660</v>
          </cell>
          <cell r="Q833" t="str">
            <v>FVC</v>
          </cell>
          <cell r="T833">
            <v>527342</v>
          </cell>
          <cell r="U833">
            <v>0</v>
          </cell>
        </row>
        <row r="834">
          <cell r="N834" t="str">
            <v>624</v>
          </cell>
          <cell r="Q834" t="str">
            <v>ICN</v>
          </cell>
          <cell r="T834">
            <v>3313035</v>
          </cell>
          <cell r="U834">
            <v>0</v>
          </cell>
        </row>
        <row r="835">
          <cell r="N835" t="str">
            <v>611</v>
          </cell>
          <cell r="Q835" t="str">
            <v>ICN</v>
          </cell>
          <cell r="T835">
            <v>2256</v>
          </cell>
          <cell r="U835">
            <v>0</v>
          </cell>
        </row>
        <row r="836">
          <cell r="N836" t="str">
            <v>624</v>
          </cell>
          <cell r="Q836" t="str">
            <v>ICN</v>
          </cell>
          <cell r="T836">
            <v>758734</v>
          </cell>
          <cell r="U836">
            <v>0</v>
          </cell>
        </row>
        <row r="837">
          <cell r="N837" t="str">
            <v>676</v>
          </cell>
          <cell r="Q837" t="str">
            <v>LMV</v>
          </cell>
          <cell r="T837">
            <v>2569400</v>
          </cell>
          <cell r="U837">
            <v>-117.12</v>
          </cell>
        </row>
        <row r="838">
          <cell r="N838" t="str">
            <v>621</v>
          </cell>
          <cell r="Q838" t="str">
            <v>LMV</v>
          </cell>
          <cell r="T838">
            <v>6210171</v>
          </cell>
          <cell r="U838">
            <v>-173.68</v>
          </cell>
        </row>
        <row r="839">
          <cell r="N839" t="str">
            <v>626</v>
          </cell>
          <cell r="Q839" t="str">
            <v>LMV</v>
          </cell>
          <cell r="T839">
            <v>12532608</v>
          </cell>
          <cell r="U839">
            <v>-576.49</v>
          </cell>
        </row>
        <row r="840">
          <cell r="N840" t="str">
            <v>660</v>
          </cell>
          <cell r="Q840" t="str">
            <v>L06</v>
          </cell>
          <cell r="T840">
            <v>12</v>
          </cell>
          <cell r="U840">
            <v>33.119999999999997</v>
          </cell>
        </row>
        <row r="841">
          <cell r="N841" t="str">
            <v>660</v>
          </cell>
          <cell r="Q841" t="str">
            <v>L21</v>
          </cell>
          <cell r="T841">
            <v>298.2</v>
          </cell>
          <cell r="U841">
            <v>2650.37</v>
          </cell>
        </row>
        <row r="842">
          <cell r="N842" t="str">
            <v>660</v>
          </cell>
          <cell r="Q842" t="str">
            <v>L21</v>
          </cell>
          <cell r="T842">
            <v>7</v>
          </cell>
          <cell r="U842">
            <v>68.900000000000006</v>
          </cell>
        </row>
        <row r="843">
          <cell r="N843" t="str">
            <v>660</v>
          </cell>
          <cell r="Q843" t="str">
            <v>L33</v>
          </cell>
          <cell r="T843">
            <v>61</v>
          </cell>
          <cell r="U843">
            <v>655.14</v>
          </cell>
        </row>
        <row r="844">
          <cell r="N844" t="str">
            <v>621</v>
          </cell>
          <cell r="Q844" t="str">
            <v>MSO</v>
          </cell>
          <cell r="T844">
            <v>13800</v>
          </cell>
          <cell r="U844">
            <v>9.9</v>
          </cell>
        </row>
        <row r="845">
          <cell r="N845" t="str">
            <v>650</v>
          </cell>
          <cell r="Q845" t="str">
            <v>MSO</v>
          </cell>
          <cell r="T845">
            <v>65941</v>
          </cell>
          <cell r="U845">
            <v>10.17</v>
          </cell>
        </row>
        <row r="846">
          <cell r="N846" t="str">
            <v>611</v>
          </cell>
          <cell r="Q846" t="str">
            <v>MSO</v>
          </cell>
          <cell r="T846">
            <v>14823844</v>
          </cell>
          <cell r="U846">
            <v>13326.83</v>
          </cell>
        </row>
        <row r="847">
          <cell r="N847" t="str">
            <v>623</v>
          </cell>
          <cell r="Q847" t="str">
            <v>MSO</v>
          </cell>
          <cell r="T847">
            <v>84649443</v>
          </cell>
          <cell r="U847">
            <v>67223.58</v>
          </cell>
        </row>
        <row r="848">
          <cell r="N848" t="str">
            <v>611</v>
          </cell>
          <cell r="Q848" t="str">
            <v>MSO</v>
          </cell>
          <cell r="T848">
            <v>305590</v>
          </cell>
          <cell r="U848">
            <v>274.64</v>
          </cell>
        </row>
        <row r="849">
          <cell r="N849" t="str">
            <v>621</v>
          </cell>
          <cell r="Q849" t="str">
            <v>MSO</v>
          </cell>
          <cell r="T849">
            <v>460896</v>
          </cell>
          <cell r="U849">
            <v>330.92</v>
          </cell>
        </row>
        <row r="850">
          <cell r="N850" t="str">
            <v>641</v>
          </cell>
          <cell r="Q850" t="str">
            <v>MSO</v>
          </cell>
          <cell r="T850">
            <v>2208</v>
          </cell>
          <cell r="U850">
            <v>1.17</v>
          </cell>
        </row>
        <row r="851">
          <cell r="N851" t="str">
            <v>650</v>
          </cell>
          <cell r="Q851" t="str">
            <v>MSV</v>
          </cell>
          <cell r="T851">
            <v>2780</v>
          </cell>
          <cell r="U851">
            <v>0</v>
          </cell>
        </row>
        <row r="852">
          <cell r="N852" t="str">
            <v>624</v>
          </cell>
          <cell r="Q852" t="str">
            <v>MSV</v>
          </cell>
          <cell r="T852">
            <v>15347152</v>
          </cell>
          <cell r="U852">
            <v>0</v>
          </cell>
        </row>
        <row r="853">
          <cell r="N853" t="str">
            <v>626</v>
          </cell>
          <cell r="Q853" t="str">
            <v>MSV</v>
          </cell>
          <cell r="T853">
            <v>18665056</v>
          </cell>
          <cell r="U853">
            <v>0</v>
          </cell>
        </row>
        <row r="854">
          <cell r="N854" t="str">
            <v>624</v>
          </cell>
          <cell r="Q854" t="str">
            <v>MSV</v>
          </cell>
          <cell r="T854">
            <v>24900880</v>
          </cell>
          <cell r="U854">
            <v>0</v>
          </cell>
        </row>
        <row r="855">
          <cell r="N855" t="str">
            <v>621</v>
          </cell>
          <cell r="Q855" t="str">
            <v>MSV</v>
          </cell>
          <cell r="T855">
            <v>6225269</v>
          </cell>
          <cell r="U855">
            <v>0</v>
          </cell>
        </row>
        <row r="856">
          <cell r="N856" t="str">
            <v>626</v>
          </cell>
          <cell r="Q856" t="str">
            <v>MSV</v>
          </cell>
          <cell r="T856">
            <v>3338280</v>
          </cell>
          <cell r="U856">
            <v>0</v>
          </cell>
        </row>
        <row r="857">
          <cell r="N857" t="str">
            <v>611</v>
          </cell>
          <cell r="Q857" t="str">
            <v>MSV</v>
          </cell>
          <cell r="T857">
            <v>103867</v>
          </cell>
          <cell r="U857">
            <v>0</v>
          </cell>
        </row>
        <row r="858">
          <cell r="N858" t="str">
            <v>622</v>
          </cell>
          <cell r="Q858" t="str">
            <v>PPT</v>
          </cell>
          <cell r="T858">
            <v>1371794</v>
          </cell>
          <cell r="U858">
            <v>0</v>
          </cell>
        </row>
        <row r="859">
          <cell r="N859" t="str">
            <v>624</v>
          </cell>
          <cell r="Q859" t="str">
            <v>PPT</v>
          </cell>
          <cell r="T859">
            <v>15347152</v>
          </cell>
          <cell r="U859">
            <v>0</v>
          </cell>
        </row>
        <row r="860">
          <cell r="N860" t="str">
            <v>621</v>
          </cell>
          <cell r="Q860" t="str">
            <v>PPT</v>
          </cell>
          <cell r="T860">
            <v>35276936</v>
          </cell>
          <cell r="U860">
            <v>0</v>
          </cell>
        </row>
        <row r="861">
          <cell r="N861" t="str">
            <v>626</v>
          </cell>
          <cell r="Q861" t="str">
            <v>PPT</v>
          </cell>
          <cell r="T861">
            <v>3232350</v>
          </cell>
          <cell r="U861">
            <v>0</v>
          </cell>
        </row>
        <row r="862">
          <cell r="N862" t="str">
            <v>623</v>
          </cell>
          <cell r="Q862" t="str">
            <v>PPT</v>
          </cell>
          <cell r="T862">
            <v>2170316</v>
          </cell>
          <cell r="U862">
            <v>0</v>
          </cell>
        </row>
        <row r="863">
          <cell r="N863" t="str">
            <v>621</v>
          </cell>
          <cell r="Q863" t="str">
            <v>RAU</v>
          </cell>
          <cell r="T863">
            <v>46693</v>
          </cell>
          <cell r="U863">
            <v>1.57</v>
          </cell>
        </row>
        <row r="864">
          <cell r="N864" t="str">
            <v>650</v>
          </cell>
          <cell r="Q864" t="str">
            <v>RAU</v>
          </cell>
          <cell r="T864">
            <v>2955562</v>
          </cell>
          <cell r="U864">
            <v>24.65</v>
          </cell>
        </row>
        <row r="865">
          <cell r="N865" t="str">
            <v>611</v>
          </cell>
          <cell r="Q865" t="str">
            <v>RAU</v>
          </cell>
          <cell r="T865">
            <v>103867</v>
          </cell>
          <cell r="U865">
            <v>4.33</v>
          </cell>
        </row>
        <row r="866">
          <cell r="N866" t="str">
            <v>641</v>
          </cell>
          <cell r="Q866" t="str">
            <v>RAU</v>
          </cell>
          <cell r="T866">
            <v>1222101</v>
          </cell>
          <cell r="U866">
            <v>25.65</v>
          </cell>
        </row>
        <row r="867">
          <cell r="N867" t="str">
            <v>632</v>
          </cell>
          <cell r="Q867" t="str">
            <v>RAU</v>
          </cell>
          <cell r="T867">
            <v>164288539</v>
          </cell>
          <cell r="U867">
            <v>1642.91</v>
          </cell>
        </row>
        <row r="868">
          <cell r="N868" t="str">
            <v>685</v>
          </cell>
          <cell r="Q868" t="str">
            <v>RAU</v>
          </cell>
          <cell r="T868">
            <v>104</v>
          </cell>
          <cell r="U868">
            <v>0</v>
          </cell>
        </row>
        <row r="869">
          <cell r="N869" t="str">
            <v>620</v>
          </cell>
          <cell r="Q869" t="str">
            <v>RAU</v>
          </cell>
          <cell r="T869">
            <v>922335</v>
          </cell>
          <cell r="U869">
            <v>12.89</v>
          </cell>
        </row>
        <row r="870">
          <cell r="N870" t="str">
            <v>622</v>
          </cell>
          <cell r="Q870" t="str">
            <v>RAU</v>
          </cell>
          <cell r="T870">
            <v>1371794</v>
          </cell>
          <cell r="U870">
            <v>20.41</v>
          </cell>
        </row>
        <row r="871">
          <cell r="N871" t="str">
            <v>642</v>
          </cell>
          <cell r="Q871" t="str">
            <v>RAU</v>
          </cell>
          <cell r="T871">
            <v>1302</v>
          </cell>
          <cell r="U871">
            <v>0.09</v>
          </cell>
        </row>
        <row r="872">
          <cell r="N872" t="str">
            <v>613</v>
          </cell>
          <cell r="Q872" t="str">
            <v>RIN</v>
          </cell>
          <cell r="T872">
            <v>780104</v>
          </cell>
          <cell r="U872">
            <v>1678.89</v>
          </cell>
        </row>
        <row r="873">
          <cell r="N873" t="str">
            <v>621</v>
          </cell>
          <cell r="Q873" t="str">
            <v>RIN</v>
          </cell>
          <cell r="T873">
            <v>3900</v>
          </cell>
          <cell r="U873">
            <v>9.16</v>
          </cell>
        </row>
        <row r="874">
          <cell r="N874" t="str">
            <v>625</v>
          </cell>
          <cell r="Q874" t="str">
            <v>RIN</v>
          </cell>
          <cell r="T874">
            <v>6844068</v>
          </cell>
          <cell r="U874">
            <v>18985.439999999999</v>
          </cell>
        </row>
        <row r="875">
          <cell r="N875" t="str">
            <v>650</v>
          </cell>
          <cell r="Q875" t="str">
            <v>RIN</v>
          </cell>
          <cell r="T875">
            <v>65941</v>
          </cell>
          <cell r="U875">
            <v>33.26</v>
          </cell>
        </row>
        <row r="876">
          <cell r="N876" t="str">
            <v>611</v>
          </cell>
          <cell r="Q876" t="str">
            <v>RIN</v>
          </cell>
          <cell r="T876">
            <v>33259</v>
          </cell>
          <cell r="U876">
            <v>97.33</v>
          </cell>
        </row>
        <row r="877">
          <cell r="N877" t="str">
            <v>611</v>
          </cell>
          <cell r="Q877" t="str">
            <v>RIN</v>
          </cell>
          <cell r="T877">
            <v>7046</v>
          </cell>
          <cell r="U877">
            <v>20.68</v>
          </cell>
        </row>
        <row r="878">
          <cell r="N878" t="str">
            <v>624</v>
          </cell>
          <cell r="Q878" t="str">
            <v>RIN</v>
          </cell>
          <cell r="T878">
            <v>9301136</v>
          </cell>
          <cell r="U878">
            <v>17830.28</v>
          </cell>
        </row>
        <row r="879">
          <cell r="N879" t="str">
            <v>621</v>
          </cell>
          <cell r="Q879" t="str">
            <v>RIN</v>
          </cell>
          <cell r="T879">
            <v>6225269</v>
          </cell>
          <cell r="U879">
            <v>14604.89</v>
          </cell>
        </row>
        <row r="880">
          <cell r="N880" t="str">
            <v>622</v>
          </cell>
          <cell r="Q880" t="str">
            <v>RIN</v>
          </cell>
          <cell r="T880">
            <v>1371794</v>
          </cell>
          <cell r="U880">
            <v>1640.13</v>
          </cell>
        </row>
        <row r="881">
          <cell r="N881" t="str">
            <v>624</v>
          </cell>
          <cell r="Q881" t="str">
            <v>RIN</v>
          </cell>
          <cell r="T881">
            <v>24900880</v>
          </cell>
          <cell r="U881">
            <v>47734.94</v>
          </cell>
        </row>
        <row r="882">
          <cell r="N882" t="str">
            <v>621</v>
          </cell>
          <cell r="Q882" t="str">
            <v>TDC</v>
          </cell>
          <cell r="T882">
            <v>2013582</v>
          </cell>
          <cell r="U882">
            <v>0</v>
          </cell>
        </row>
        <row r="883">
          <cell r="N883" t="str">
            <v>633</v>
          </cell>
          <cell r="Q883" t="str">
            <v>TDC</v>
          </cell>
          <cell r="T883">
            <v>246227569</v>
          </cell>
          <cell r="U883">
            <v>0</v>
          </cell>
        </row>
        <row r="884">
          <cell r="N884" t="str">
            <v>626</v>
          </cell>
          <cell r="Q884" t="str">
            <v>TSE</v>
          </cell>
          <cell r="T884">
            <v>2301156</v>
          </cell>
          <cell r="U884">
            <v>0</v>
          </cell>
        </row>
        <row r="885">
          <cell r="N885" t="str">
            <v>622</v>
          </cell>
          <cell r="Q885" t="str">
            <v>TSE</v>
          </cell>
          <cell r="T885">
            <v>149091</v>
          </cell>
          <cell r="U885">
            <v>0</v>
          </cell>
        </row>
        <row r="886">
          <cell r="N886" t="str">
            <v>624</v>
          </cell>
          <cell r="Q886" t="str">
            <v>TTE</v>
          </cell>
          <cell r="T886">
            <v>6844320</v>
          </cell>
          <cell r="U886">
            <v>0</v>
          </cell>
        </row>
        <row r="887">
          <cell r="N887" t="str">
            <v>620</v>
          </cell>
          <cell r="Q887" t="str">
            <v>TTE</v>
          </cell>
          <cell r="T887">
            <v>176736</v>
          </cell>
          <cell r="U887">
            <v>0</v>
          </cell>
        </row>
        <row r="888">
          <cell r="N888" t="str">
            <v>624</v>
          </cell>
          <cell r="Q888" t="str">
            <v>TTE</v>
          </cell>
          <cell r="T888">
            <v>4885216</v>
          </cell>
          <cell r="U888">
            <v>0</v>
          </cell>
        </row>
        <row r="889">
          <cell r="N889" t="str">
            <v>1250</v>
          </cell>
          <cell r="Q889" t="str">
            <v>MNT</v>
          </cell>
          <cell r="T889">
            <v>0</v>
          </cell>
          <cell r="U889">
            <v>0</v>
          </cell>
        </row>
        <row r="890">
          <cell r="N890" t="str">
            <v>621</v>
          </cell>
          <cell r="Q890" t="str">
            <v>OMS</v>
          </cell>
          <cell r="T890">
            <v>62762926</v>
          </cell>
          <cell r="U890">
            <v>14605.84</v>
          </cell>
        </row>
        <row r="891">
          <cell r="N891" t="str">
            <v>621</v>
          </cell>
          <cell r="Q891" t="str">
            <v>OMS</v>
          </cell>
          <cell r="T891">
            <v>523321</v>
          </cell>
          <cell r="U891">
            <v>120.35</v>
          </cell>
        </row>
        <row r="892">
          <cell r="N892" t="str">
            <v>676</v>
          </cell>
          <cell r="Q892" t="str">
            <v>OMS</v>
          </cell>
          <cell r="T892">
            <v>0</v>
          </cell>
          <cell r="U892">
            <v>0</v>
          </cell>
        </row>
        <row r="893">
          <cell r="N893" t="str">
            <v>686</v>
          </cell>
          <cell r="Q893" t="str">
            <v>OMS</v>
          </cell>
          <cell r="T893">
            <v>146</v>
          </cell>
          <cell r="U893">
            <v>0.04</v>
          </cell>
        </row>
        <row r="894">
          <cell r="N894" t="str">
            <v>611</v>
          </cell>
          <cell r="Q894" t="str">
            <v>PRC</v>
          </cell>
          <cell r="T894">
            <v>14823844</v>
          </cell>
          <cell r="U894">
            <v>83488.490000000005</v>
          </cell>
        </row>
        <row r="895">
          <cell r="N895" t="str">
            <v>611</v>
          </cell>
          <cell r="Q895" t="str">
            <v>PRC</v>
          </cell>
          <cell r="T895">
            <v>201707321</v>
          </cell>
          <cell r="U895">
            <v>1136072.17</v>
          </cell>
        </row>
        <row r="896">
          <cell r="N896" t="str">
            <v>641</v>
          </cell>
          <cell r="Q896" t="str">
            <v>PRC</v>
          </cell>
          <cell r="T896">
            <v>1222101</v>
          </cell>
          <cell r="U896">
            <v>5553.2</v>
          </cell>
        </row>
        <row r="897">
          <cell r="N897" t="str">
            <v>624</v>
          </cell>
          <cell r="Q897" t="str">
            <v>PRV</v>
          </cell>
          <cell r="T897">
            <v>3313035</v>
          </cell>
          <cell r="U897">
            <v>-119.26</v>
          </cell>
        </row>
        <row r="898">
          <cell r="N898" t="str">
            <v>626</v>
          </cell>
          <cell r="Q898" t="str">
            <v>PRV</v>
          </cell>
          <cell r="T898">
            <v>12532608</v>
          </cell>
          <cell r="U898">
            <v>538.9</v>
          </cell>
        </row>
        <row r="899">
          <cell r="N899" t="str">
            <v>623</v>
          </cell>
          <cell r="Q899" t="str">
            <v>PRV</v>
          </cell>
          <cell r="T899">
            <v>1786196</v>
          </cell>
          <cell r="U899">
            <v>-116.13</v>
          </cell>
        </row>
        <row r="900">
          <cell r="N900" t="str">
            <v>624</v>
          </cell>
          <cell r="Q900" t="str">
            <v>PRV</v>
          </cell>
          <cell r="T900">
            <v>8722811</v>
          </cell>
          <cell r="U900">
            <v>-314.02999999999997</v>
          </cell>
        </row>
        <row r="901">
          <cell r="N901" t="str">
            <v>624</v>
          </cell>
          <cell r="Q901" t="str">
            <v>PRV</v>
          </cell>
          <cell r="T901">
            <v>5582544</v>
          </cell>
          <cell r="U901">
            <v>-200.97</v>
          </cell>
        </row>
        <row r="902">
          <cell r="N902" t="str">
            <v>611</v>
          </cell>
          <cell r="Q902" t="str">
            <v>PRV</v>
          </cell>
          <cell r="T902">
            <v>276</v>
          </cell>
          <cell r="U902">
            <v>0.04</v>
          </cell>
        </row>
        <row r="903">
          <cell r="N903" t="str">
            <v>624</v>
          </cell>
          <cell r="Q903" t="str">
            <v>PRV</v>
          </cell>
          <cell r="T903">
            <v>777552</v>
          </cell>
          <cell r="U903">
            <v>-27.99</v>
          </cell>
        </row>
        <row r="904">
          <cell r="N904" t="str">
            <v>676</v>
          </cell>
          <cell r="Q904" t="str">
            <v>RIV</v>
          </cell>
          <cell r="T904">
            <v>0</v>
          </cell>
          <cell r="U904">
            <v>0</v>
          </cell>
        </row>
        <row r="905">
          <cell r="N905" t="str">
            <v>650</v>
          </cell>
          <cell r="Q905" t="str">
            <v>RIV</v>
          </cell>
          <cell r="T905">
            <v>2780</v>
          </cell>
          <cell r="U905">
            <v>0</v>
          </cell>
        </row>
        <row r="906">
          <cell r="N906" t="str">
            <v>624</v>
          </cell>
          <cell r="Q906" t="str">
            <v>RIV</v>
          </cell>
          <cell r="T906">
            <v>24900880</v>
          </cell>
          <cell r="U906">
            <v>0</v>
          </cell>
        </row>
        <row r="907">
          <cell r="N907" t="str">
            <v>624</v>
          </cell>
          <cell r="Q907" t="str">
            <v>RIV</v>
          </cell>
          <cell r="T907">
            <v>15347152</v>
          </cell>
          <cell r="U907">
            <v>0</v>
          </cell>
        </row>
        <row r="908">
          <cell r="N908" t="str">
            <v>620</v>
          </cell>
          <cell r="Q908" t="str">
            <v>RIV</v>
          </cell>
          <cell r="T908">
            <v>922335</v>
          </cell>
          <cell r="U908">
            <v>0</v>
          </cell>
        </row>
        <row r="909">
          <cell r="N909" t="str">
            <v>611</v>
          </cell>
          <cell r="Q909" t="str">
            <v>RIV</v>
          </cell>
          <cell r="T909">
            <v>305590</v>
          </cell>
          <cell r="U909">
            <v>0</v>
          </cell>
        </row>
        <row r="910">
          <cell r="N910" t="str">
            <v>641</v>
          </cell>
          <cell r="Q910" t="str">
            <v>RIV</v>
          </cell>
          <cell r="T910">
            <v>50271</v>
          </cell>
          <cell r="U910">
            <v>0</v>
          </cell>
        </row>
        <row r="911">
          <cell r="N911" t="str">
            <v>624</v>
          </cell>
          <cell r="Q911" t="str">
            <v>RTU</v>
          </cell>
          <cell r="T911">
            <v>392928</v>
          </cell>
          <cell r="U911">
            <v>5.89</v>
          </cell>
        </row>
        <row r="912">
          <cell r="N912" t="str">
            <v>655</v>
          </cell>
          <cell r="Q912" t="str">
            <v>RTU</v>
          </cell>
          <cell r="T912">
            <v>597664</v>
          </cell>
          <cell r="U912">
            <v>10.63</v>
          </cell>
        </row>
        <row r="913">
          <cell r="N913" t="str">
            <v>621</v>
          </cell>
          <cell r="Q913" t="str">
            <v>RTU</v>
          </cell>
          <cell r="T913">
            <v>6225269</v>
          </cell>
          <cell r="U913">
            <v>106</v>
          </cell>
        </row>
        <row r="914">
          <cell r="N914" t="str">
            <v>624</v>
          </cell>
          <cell r="Q914" t="str">
            <v>RTU</v>
          </cell>
          <cell r="T914">
            <v>22502720</v>
          </cell>
          <cell r="U914">
            <v>341.11</v>
          </cell>
        </row>
        <row r="915">
          <cell r="N915" t="str">
            <v>624</v>
          </cell>
          <cell r="Q915" t="str">
            <v>RTU</v>
          </cell>
          <cell r="T915">
            <v>15347152</v>
          </cell>
          <cell r="U915">
            <v>230.17</v>
          </cell>
        </row>
        <row r="916">
          <cell r="N916" t="str">
            <v>621</v>
          </cell>
          <cell r="Q916" t="str">
            <v>RTU</v>
          </cell>
          <cell r="T916">
            <v>46693</v>
          </cell>
          <cell r="U916">
            <v>0.8</v>
          </cell>
        </row>
        <row r="917">
          <cell r="N917" t="str">
            <v>613</v>
          </cell>
          <cell r="Q917" t="str">
            <v>RTU</v>
          </cell>
          <cell r="T917">
            <v>780104</v>
          </cell>
          <cell r="U917">
            <v>11.14</v>
          </cell>
        </row>
        <row r="918">
          <cell r="N918" t="str">
            <v>660</v>
          </cell>
          <cell r="Q918" t="str">
            <v>RTU</v>
          </cell>
          <cell r="T918">
            <v>10008</v>
          </cell>
          <cell r="U918">
            <v>0.13</v>
          </cell>
        </row>
        <row r="919">
          <cell r="N919" t="str">
            <v>621</v>
          </cell>
          <cell r="Q919" t="str">
            <v>TDE</v>
          </cell>
          <cell r="T919">
            <v>355296</v>
          </cell>
          <cell r="U919">
            <v>0</v>
          </cell>
        </row>
        <row r="920">
          <cell r="N920" t="str">
            <v>624</v>
          </cell>
          <cell r="Q920" t="str">
            <v>TDE</v>
          </cell>
          <cell r="T920">
            <v>678612</v>
          </cell>
          <cell r="U920">
            <v>0</v>
          </cell>
        </row>
        <row r="921">
          <cell r="N921" t="str">
            <v>613</v>
          </cell>
          <cell r="Q921" t="str">
            <v>TDE</v>
          </cell>
          <cell r="T921">
            <v>14361</v>
          </cell>
          <cell r="U921">
            <v>0</v>
          </cell>
        </row>
        <row r="922">
          <cell r="N922" t="str">
            <v>626</v>
          </cell>
          <cell r="Q922" t="str">
            <v>TDE</v>
          </cell>
          <cell r="T922">
            <v>3543248</v>
          </cell>
          <cell r="U922">
            <v>0</v>
          </cell>
        </row>
        <row r="923">
          <cell r="N923" t="str">
            <v>676</v>
          </cell>
          <cell r="Q923" t="str">
            <v>TD4</v>
          </cell>
          <cell r="T923">
            <v>0</v>
          </cell>
          <cell r="U923">
            <v>0</v>
          </cell>
        </row>
        <row r="924">
          <cell r="N924" t="str">
            <v>620</v>
          </cell>
          <cell r="Q924" t="str">
            <v>TIU</v>
          </cell>
          <cell r="T924">
            <v>176736</v>
          </cell>
          <cell r="U924">
            <v>0</v>
          </cell>
        </row>
        <row r="925">
          <cell r="N925" t="str">
            <v>621</v>
          </cell>
          <cell r="Q925" t="str">
            <v>TIU</v>
          </cell>
          <cell r="T925">
            <v>2013582</v>
          </cell>
          <cell r="U925">
            <v>0</v>
          </cell>
        </row>
        <row r="926">
          <cell r="N926" t="str">
            <v>625</v>
          </cell>
          <cell r="Q926" t="str">
            <v>TIU</v>
          </cell>
          <cell r="T926">
            <v>4586868</v>
          </cell>
          <cell r="U926">
            <v>0</v>
          </cell>
        </row>
        <row r="927">
          <cell r="N927" t="str">
            <v>660</v>
          </cell>
          <cell r="Q927" t="str">
            <v>TIU</v>
          </cell>
          <cell r="T927">
            <v>58896</v>
          </cell>
          <cell r="U927">
            <v>0</v>
          </cell>
        </row>
        <row r="928">
          <cell r="N928" t="str">
            <v>626</v>
          </cell>
          <cell r="Q928" t="str">
            <v>TSC</v>
          </cell>
          <cell r="T928">
            <v>1877760</v>
          </cell>
          <cell r="U928">
            <v>0</v>
          </cell>
        </row>
        <row r="929">
          <cell r="N929" t="str">
            <v>626</v>
          </cell>
          <cell r="Q929" t="str">
            <v>TSC</v>
          </cell>
          <cell r="T929">
            <v>467200</v>
          </cell>
          <cell r="U929">
            <v>0</v>
          </cell>
        </row>
        <row r="930">
          <cell r="N930" t="str">
            <v>624</v>
          </cell>
          <cell r="Q930" t="str">
            <v>TSC</v>
          </cell>
          <cell r="T930">
            <v>67200</v>
          </cell>
          <cell r="U930">
            <v>0</v>
          </cell>
        </row>
        <row r="931">
          <cell r="N931" t="str">
            <v>620</v>
          </cell>
          <cell r="Q931" t="str">
            <v>TTC</v>
          </cell>
          <cell r="T931">
            <v>176736</v>
          </cell>
          <cell r="U931">
            <v>0</v>
          </cell>
        </row>
        <row r="932">
          <cell r="N932" t="str">
            <v>685</v>
          </cell>
          <cell r="Q932" t="str">
            <v>TTC</v>
          </cell>
          <cell r="T932">
            <v>2361</v>
          </cell>
          <cell r="U932">
            <v>0</v>
          </cell>
        </row>
        <row r="933">
          <cell r="N933" t="str">
            <v>660</v>
          </cell>
          <cell r="Q933" t="str">
            <v>TTC</v>
          </cell>
          <cell r="T933">
            <v>58896</v>
          </cell>
          <cell r="U933">
            <v>0</v>
          </cell>
        </row>
        <row r="934">
          <cell r="N934" t="str">
            <v>634</v>
          </cell>
          <cell r="Q934" t="str">
            <v>TTC</v>
          </cell>
          <cell r="T934">
            <v>192778306</v>
          </cell>
          <cell r="U934">
            <v>0</v>
          </cell>
        </row>
        <row r="935">
          <cell r="N935" t="str">
            <v>685</v>
          </cell>
          <cell r="Q935" t="str">
            <v>VMR</v>
          </cell>
          <cell r="T935">
            <v>24856</v>
          </cell>
          <cell r="U935">
            <v>-45.89</v>
          </cell>
        </row>
        <row r="936">
          <cell r="N936" t="str">
            <v>685</v>
          </cell>
          <cell r="Q936" t="str">
            <v>VMU</v>
          </cell>
          <cell r="T936">
            <v>24859</v>
          </cell>
          <cell r="U936">
            <v>-0.28999999999999998</v>
          </cell>
        </row>
        <row r="937">
          <cell r="N937" t="str">
            <v>685</v>
          </cell>
          <cell r="Q937" t="str">
            <v>VTU</v>
          </cell>
          <cell r="T937">
            <v>24859</v>
          </cell>
          <cell r="U937">
            <v>-0.46</v>
          </cell>
        </row>
        <row r="938">
          <cell r="N938" t="str">
            <v>611</v>
          </cell>
          <cell r="Q938" t="str">
            <v>CAV</v>
          </cell>
          <cell r="T938">
            <v>201707013</v>
          </cell>
          <cell r="U938">
            <v>-38166.26</v>
          </cell>
        </row>
        <row r="939">
          <cell r="N939" t="str">
            <v>624</v>
          </cell>
          <cell r="Q939" t="str">
            <v>CAV</v>
          </cell>
          <cell r="T939">
            <v>13538484</v>
          </cell>
          <cell r="U939">
            <v>-1394.48</v>
          </cell>
        </row>
        <row r="940">
          <cell r="N940" t="str">
            <v>633</v>
          </cell>
          <cell r="Q940" t="str">
            <v>CAV</v>
          </cell>
          <cell r="T940">
            <v>251653325</v>
          </cell>
          <cell r="U940">
            <v>1176.0899999999999</v>
          </cell>
        </row>
        <row r="941">
          <cell r="N941" t="str">
            <v>624</v>
          </cell>
          <cell r="Q941" t="str">
            <v>CAV</v>
          </cell>
          <cell r="T941">
            <v>437824</v>
          </cell>
          <cell r="U941">
            <v>-45.1</v>
          </cell>
        </row>
        <row r="942">
          <cell r="N942" t="str">
            <v>624</v>
          </cell>
          <cell r="Q942" t="str">
            <v>CAV</v>
          </cell>
          <cell r="T942">
            <v>5582544</v>
          </cell>
          <cell r="U942">
            <v>-575.01</v>
          </cell>
        </row>
        <row r="943">
          <cell r="N943" t="str">
            <v>621</v>
          </cell>
          <cell r="Q943" t="str">
            <v>CAV</v>
          </cell>
          <cell r="T943">
            <v>3900</v>
          </cell>
          <cell r="U943">
            <v>-0.39</v>
          </cell>
        </row>
        <row r="944">
          <cell r="N944" t="str">
            <v>650</v>
          </cell>
          <cell r="Q944" t="str">
            <v>CAV</v>
          </cell>
          <cell r="T944">
            <v>208103</v>
          </cell>
          <cell r="U944">
            <v>1.01</v>
          </cell>
        </row>
        <row r="945">
          <cell r="N945" t="str">
            <v>611</v>
          </cell>
          <cell r="Q945" t="str">
            <v>CC</v>
          </cell>
          <cell r="T945">
            <v>0</v>
          </cell>
          <cell r="U945">
            <v>143</v>
          </cell>
        </row>
        <row r="946">
          <cell r="N946" t="str">
            <v>626</v>
          </cell>
          <cell r="Q946" t="str">
            <v>DC</v>
          </cell>
          <cell r="T946">
            <v>3709.06</v>
          </cell>
          <cell r="U946">
            <v>89647.98</v>
          </cell>
        </row>
        <row r="947">
          <cell r="N947" t="str">
            <v>624</v>
          </cell>
          <cell r="Q947" t="str">
            <v>DC</v>
          </cell>
          <cell r="T947">
            <v>77581.09</v>
          </cell>
          <cell r="U947">
            <v>906655.13</v>
          </cell>
        </row>
        <row r="948">
          <cell r="N948" t="str">
            <v>624</v>
          </cell>
          <cell r="Q948" t="str">
            <v>DC</v>
          </cell>
          <cell r="T948">
            <v>289.36</v>
          </cell>
          <cell r="U948">
            <v>3706.83</v>
          </cell>
        </row>
        <row r="949">
          <cell r="N949" t="str">
            <v>625</v>
          </cell>
          <cell r="Q949" t="str">
            <v>DC</v>
          </cell>
          <cell r="T949">
            <v>2500</v>
          </cell>
          <cell r="U949">
            <v>53125</v>
          </cell>
        </row>
        <row r="950">
          <cell r="N950" t="str">
            <v>624</v>
          </cell>
          <cell r="Q950" t="str">
            <v>DC</v>
          </cell>
          <cell r="T950">
            <v>750</v>
          </cell>
          <cell r="U950">
            <v>13702.5</v>
          </cell>
        </row>
        <row r="951">
          <cell r="N951" t="str">
            <v>624</v>
          </cell>
          <cell r="Q951" t="str">
            <v>DSM</v>
          </cell>
          <cell r="T951">
            <v>392928</v>
          </cell>
          <cell r="U951">
            <v>273.08</v>
          </cell>
        </row>
        <row r="952">
          <cell r="N952" t="str">
            <v>641</v>
          </cell>
          <cell r="Q952" t="str">
            <v>EBF</v>
          </cell>
          <cell r="T952">
            <v>908462</v>
          </cell>
          <cell r="U952">
            <v>-26099.22</v>
          </cell>
        </row>
        <row r="953">
          <cell r="N953" t="str">
            <v>660</v>
          </cell>
          <cell r="Q953" t="str">
            <v>EBF</v>
          </cell>
          <cell r="T953">
            <v>527342</v>
          </cell>
          <cell r="U953">
            <v>-15149.86</v>
          </cell>
        </row>
        <row r="954">
          <cell r="N954" t="str">
            <v>624</v>
          </cell>
          <cell r="Q954" t="str">
            <v>EC</v>
          </cell>
          <cell r="T954">
            <v>2016912</v>
          </cell>
          <cell r="U954">
            <v>139727.63</v>
          </cell>
        </row>
        <row r="955">
          <cell r="N955" t="str">
            <v>623</v>
          </cell>
          <cell r="Q955" t="str">
            <v>EC</v>
          </cell>
          <cell r="T955">
            <v>26772</v>
          </cell>
          <cell r="U955">
            <v>1806.09</v>
          </cell>
        </row>
        <row r="956">
          <cell r="N956" t="str">
            <v>611</v>
          </cell>
          <cell r="Q956" t="str">
            <v>EC</v>
          </cell>
          <cell r="T956">
            <v>201707013</v>
          </cell>
          <cell r="U956">
            <v>19703150.379999999</v>
          </cell>
        </row>
        <row r="957">
          <cell r="N957" t="str">
            <v>624</v>
          </cell>
          <cell r="Q957" t="str">
            <v>EC</v>
          </cell>
          <cell r="T957">
            <v>30000</v>
          </cell>
          <cell r="U957">
            <v>2078.34</v>
          </cell>
        </row>
        <row r="958">
          <cell r="N958" t="str">
            <v>611</v>
          </cell>
          <cell r="Q958" t="str">
            <v>EC</v>
          </cell>
          <cell r="T958">
            <v>305590</v>
          </cell>
          <cell r="U958">
            <v>29850.66</v>
          </cell>
        </row>
        <row r="959">
          <cell r="N959" t="str">
            <v>624</v>
          </cell>
          <cell r="Q959" t="str">
            <v>EC</v>
          </cell>
          <cell r="T959">
            <v>8722811</v>
          </cell>
          <cell r="U959">
            <v>510363.64</v>
          </cell>
        </row>
        <row r="960">
          <cell r="N960" t="str">
            <v>623</v>
          </cell>
          <cell r="Q960" t="str">
            <v>ECR</v>
          </cell>
          <cell r="T960">
            <v>60528</v>
          </cell>
          <cell r="U960">
            <v>306.94</v>
          </cell>
        </row>
        <row r="961">
          <cell r="N961" t="str">
            <v>611</v>
          </cell>
          <cell r="Q961" t="str">
            <v>ECR</v>
          </cell>
          <cell r="T961">
            <v>276</v>
          </cell>
          <cell r="U961">
            <v>1.48</v>
          </cell>
        </row>
        <row r="962">
          <cell r="N962" t="str">
            <v>626</v>
          </cell>
          <cell r="Q962" t="str">
            <v>EEX</v>
          </cell>
          <cell r="T962">
            <v>396792</v>
          </cell>
          <cell r="U962">
            <v>-12.3</v>
          </cell>
        </row>
        <row r="963">
          <cell r="N963" t="str">
            <v>660</v>
          </cell>
          <cell r="Q963" t="str">
            <v>EEX</v>
          </cell>
          <cell r="T963">
            <v>17072</v>
          </cell>
          <cell r="U963">
            <v>1.74</v>
          </cell>
        </row>
        <row r="964">
          <cell r="N964" t="str">
            <v>611</v>
          </cell>
          <cell r="Q964" t="str">
            <v>EEX</v>
          </cell>
          <cell r="T964">
            <v>305590</v>
          </cell>
          <cell r="U964">
            <v>99.61</v>
          </cell>
        </row>
        <row r="965">
          <cell r="N965" t="str">
            <v>624</v>
          </cell>
          <cell r="Q965" t="str">
            <v>EEX</v>
          </cell>
          <cell r="T965">
            <v>5582544</v>
          </cell>
          <cell r="U965">
            <v>2528.89</v>
          </cell>
        </row>
        <row r="966">
          <cell r="N966" t="str">
            <v>626</v>
          </cell>
          <cell r="Q966" t="str">
            <v>EEX</v>
          </cell>
          <cell r="T966">
            <v>14636556</v>
          </cell>
          <cell r="U966">
            <v>-453.72</v>
          </cell>
        </row>
        <row r="967">
          <cell r="N967" t="str">
            <v>660</v>
          </cell>
          <cell r="Q967" t="str">
            <v>EEX</v>
          </cell>
          <cell r="T967">
            <v>1671</v>
          </cell>
          <cell r="U967">
            <v>0.17</v>
          </cell>
        </row>
        <row r="968">
          <cell r="N968" t="str">
            <v>623</v>
          </cell>
          <cell r="Q968" t="str">
            <v>EEX</v>
          </cell>
          <cell r="T968">
            <v>2170316</v>
          </cell>
          <cell r="U968">
            <v>1067.8</v>
          </cell>
        </row>
        <row r="969">
          <cell r="N969" t="str">
            <v>660</v>
          </cell>
          <cell r="Q969" t="str">
            <v>EFL</v>
          </cell>
          <cell r="T969">
            <v>544</v>
          </cell>
          <cell r="U969">
            <v>17.88</v>
          </cell>
        </row>
        <row r="970">
          <cell r="N970" t="str">
            <v>621</v>
          </cell>
          <cell r="Q970" t="str">
            <v>EFL</v>
          </cell>
          <cell r="T970">
            <v>13800</v>
          </cell>
          <cell r="U970">
            <v>453.7</v>
          </cell>
        </row>
        <row r="971">
          <cell r="N971" t="str">
            <v>611</v>
          </cell>
          <cell r="Q971" t="str">
            <v>EFV</v>
          </cell>
          <cell r="T971">
            <v>7046</v>
          </cell>
          <cell r="U971">
            <v>21.55</v>
          </cell>
        </row>
        <row r="972">
          <cell r="N972" t="str">
            <v>626</v>
          </cell>
          <cell r="Q972" t="str">
            <v>EIN</v>
          </cell>
          <cell r="T972">
            <v>3008640</v>
          </cell>
          <cell r="U972">
            <v>1693.87</v>
          </cell>
        </row>
        <row r="973">
          <cell r="N973" t="str">
            <v>621</v>
          </cell>
          <cell r="Q973" t="str">
            <v>EIN</v>
          </cell>
          <cell r="T973">
            <v>846803</v>
          </cell>
          <cell r="U973">
            <v>476.75</v>
          </cell>
        </row>
        <row r="974">
          <cell r="N974" t="str">
            <v>624</v>
          </cell>
          <cell r="Q974" t="str">
            <v>EIN</v>
          </cell>
          <cell r="T974">
            <v>460944</v>
          </cell>
          <cell r="U974">
            <v>259.51</v>
          </cell>
        </row>
        <row r="975">
          <cell r="N975" t="str">
            <v>650</v>
          </cell>
          <cell r="Q975" t="str">
            <v>EP1</v>
          </cell>
          <cell r="T975">
            <v>1791</v>
          </cell>
          <cell r="U975">
            <v>0</v>
          </cell>
        </row>
        <row r="976">
          <cell r="N976" t="str">
            <v>623</v>
          </cell>
          <cell r="Q976" t="str">
            <v>EP1</v>
          </cell>
          <cell r="T976">
            <v>32000</v>
          </cell>
          <cell r="U976">
            <v>0</v>
          </cell>
        </row>
        <row r="977">
          <cell r="N977" t="str">
            <v>626</v>
          </cell>
          <cell r="Q977" t="str">
            <v>EP3</v>
          </cell>
          <cell r="T977">
            <v>694980</v>
          </cell>
          <cell r="U977">
            <v>0</v>
          </cell>
        </row>
        <row r="978">
          <cell r="N978" t="str">
            <v>623</v>
          </cell>
          <cell r="Q978" t="str">
            <v>EP3</v>
          </cell>
          <cell r="T978">
            <v>183040</v>
          </cell>
          <cell r="U978">
            <v>0</v>
          </cell>
        </row>
        <row r="979">
          <cell r="N979" t="str">
            <v>624</v>
          </cell>
          <cell r="Q979" t="str">
            <v>EP3</v>
          </cell>
          <cell r="T979">
            <v>9550232</v>
          </cell>
          <cell r="U979">
            <v>0</v>
          </cell>
        </row>
        <row r="980">
          <cell r="N980" t="str">
            <v>621</v>
          </cell>
          <cell r="Q980" t="str">
            <v>EP3</v>
          </cell>
          <cell r="T980">
            <v>7166724</v>
          </cell>
          <cell r="U980">
            <v>0</v>
          </cell>
        </row>
        <row r="981">
          <cell r="N981" t="str">
            <v>620</v>
          </cell>
          <cell r="Q981" t="str">
            <v>EP3</v>
          </cell>
          <cell r="T981">
            <v>922335</v>
          </cell>
          <cell r="U981">
            <v>0</v>
          </cell>
        </row>
        <row r="982">
          <cell r="N982" t="str">
            <v>613</v>
          </cell>
          <cell r="Q982" t="str">
            <v>FFC</v>
          </cell>
          <cell r="T982">
            <v>780104</v>
          </cell>
          <cell r="U982">
            <v>11.53</v>
          </cell>
        </row>
        <row r="983">
          <cell r="N983" t="str">
            <v>624</v>
          </cell>
          <cell r="Q983" t="str">
            <v>FFC</v>
          </cell>
          <cell r="T983">
            <v>13538484</v>
          </cell>
          <cell r="U983">
            <v>162.44</v>
          </cell>
        </row>
        <row r="984">
          <cell r="N984" t="str">
            <v>650</v>
          </cell>
          <cell r="Q984" t="str">
            <v>FFC</v>
          </cell>
          <cell r="T984">
            <v>65941</v>
          </cell>
          <cell r="U984">
            <v>0.1</v>
          </cell>
        </row>
        <row r="985">
          <cell r="N985" t="str">
            <v>650</v>
          </cell>
          <cell r="Q985" t="str">
            <v>FFC</v>
          </cell>
          <cell r="T985">
            <v>2416972</v>
          </cell>
          <cell r="U985">
            <v>7.04</v>
          </cell>
        </row>
        <row r="986">
          <cell r="N986" t="str">
            <v>632</v>
          </cell>
          <cell r="Q986" t="str">
            <v>FMU</v>
          </cell>
          <cell r="T986">
            <v>212479892</v>
          </cell>
          <cell r="U986">
            <v>424.94</v>
          </cell>
        </row>
        <row r="987">
          <cell r="N987" t="str">
            <v>623</v>
          </cell>
          <cell r="Q987" t="str">
            <v>FMU</v>
          </cell>
          <cell r="T987">
            <v>4441411</v>
          </cell>
          <cell r="U987">
            <v>13.29</v>
          </cell>
        </row>
        <row r="988">
          <cell r="N988" t="str">
            <v>621</v>
          </cell>
          <cell r="Q988" t="str">
            <v>FMU</v>
          </cell>
          <cell r="T988">
            <v>6225269</v>
          </cell>
          <cell r="U988">
            <v>12.55</v>
          </cell>
        </row>
        <row r="989">
          <cell r="N989" t="str">
            <v>655</v>
          </cell>
          <cell r="Q989" t="str">
            <v>FVE</v>
          </cell>
          <cell r="T989">
            <v>287</v>
          </cell>
          <cell r="U989">
            <v>0</v>
          </cell>
        </row>
        <row r="990">
          <cell r="N990" t="str">
            <v>611</v>
          </cell>
          <cell r="Q990" t="str">
            <v>FVE</v>
          </cell>
          <cell r="T990">
            <v>276</v>
          </cell>
          <cell r="U990">
            <v>0</v>
          </cell>
        </row>
        <row r="991">
          <cell r="N991" t="str">
            <v>621</v>
          </cell>
          <cell r="Q991" t="str">
            <v>FVE</v>
          </cell>
          <cell r="T991">
            <v>846803</v>
          </cell>
          <cell r="U991">
            <v>0</v>
          </cell>
        </row>
        <row r="992">
          <cell r="N992" t="str">
            <v>650</v>
          </cell>
          <cell r="Q992" t="str">
            <v>FVE</v>
          </cell>
          <cell r="T992">
            <v>17285</v>
          </cell>
          <cell r="U992">
            <v>0</v>
          </cell>
        </row>
        <row r="993">
          <cell r="N993" t="str">
            <v>611</v>
          </cell>
          <cell r="Q993" t="str">
            <v>GPW</v>
          </cell>
          <cell r="T993">
            <v>149</v>
          </cell>
          <cell r="U993">
            <v>0.2</v>
          </cell>
        </row>
        <row r="994">
          <cell r="N994" t="str">
            <v>621</v>
          </cell>
          <cell r="Q994" t="str">
            <v>ICV</v>
          </cell>
          <cell r="T994">
            <v>35035208</v>
          </cell>
          <cell r="U994">
            <v>0</v>
          </cell>
        </row>
        <row r="995">
          <cell r="N995" t="str">
            <v>624</v>
          </cell>
          <cell r="Q995" t="str">
            <v>LMR</v>
          </cell>
          <cell r="T995">
            <v>13538484</v>
          </cell>
          <cell r="U995">
            <v>4982.18</v>
          </cell>
        </row>
        <row r="996">
          <cell r="N996" t="str">
            <v>624</v>
          </cell>
          <cell r="Q996" t="str">
            <v>LMR</v>
          </cell>
          <cell r="T996">
            <v>8722811</v>
          </cell>
          <cell r="U996">
            <v>3210.02</v>
          </cell>
        </row>
        <row r="997">
          <cell r="N997" t="str">
            <v>621</v>
          </cell>
          <cell r="Q997" t="str">
            <v>LMR</v>
          </cell>
          <cell r="T997">
            <v>35035208</v>
          </cell>
          <cell r="U997">
            <v>22468.81</v>
          </cell>
        </row>
        <row r="998">
          <cell r="N998" t="str">
            <v>685</v>
          </cell>
          <cell r="Q998" t="str">
            <v>LMR</v>
          </cell>
          <cell r="T998">
            <v>104</v>
          </cell>
          <cell r="U998">
            <v>0.19</v>
          </cell>
        </row>
        <row r="999">
          <cell r="N999" t="str">
            <v>626</v>
          </cell>
          <cell r="Q999" t="str">
            <v>BFC</v>
          </cell>
          <cell r="T999">
            <v>929907</v>
          </cell>
          <cell r="U999">
            <v>26780.39</v>
          </cell>
        </row>
        <row r="1000">
          <cell r="N1000" t="str">
            <v>641</v>
          </cell>
          <cell r="Q1000" t="str">
            <v>CAP</v>
          </cell>
          <cell r="T1000">
            <v>1222101</v>
          </cell>
          <cell r="U1000">
            <v>13.39</v>
          </cell>
        </row>
        <row r="1001">
          <cell r="N1001" t="str">
            <v>650</v>
          </cell>
          <cell r="Q1001" t="str">
            <v>CAP</v>
          </cell>
          <cell r="T1001">
            <v>2780</v>
          </cell>
          <cell r="U1001">
            <v>0.01</v>
          </cell>
        </row>
        <row r="1002">
          <cell r="N1002" t="str">
            <v>655</v>
          </cell>
          <cell r="Q1002" t="str">
            <v>CAP</v>
          </cell>
          <cell r="T1002">
            <v>27722</v>
          </cell>
          <cell r="U1002">
            <v>0.43</v>
          </cell>
        </row>
        <row r="1003">
          <cell r="N1003" t="str">
            <v>650</v>
          </cell>
          <cell r="Q1003" t="str">
            <v>CAP</v>
          </cell>
          <cell r="T1003">
            <v>2416972</v>
          </cell>
          <cell r="U1003">
            <v>6.59</v>
          </cell>
        </row>
        <row r="1004">
          <cell r="N1004" t="str">
            <v>626</v>
          </cell>
          <cell r="Q1004" t="str">
            <v>CAP</v>
          </cell>
          <cell r="T1004">
            <v>5680128</v>
          </cell>
          <cell r="U1004">
            <v>62.46</v>
          </cell>
        </row>
        <row r="1005">
          <cell r="N1005" t="str">
            <v>624</v>
          </cell>
          <cell r="Q1005" t="str">
            <v>CAP</v>
          </cell>
          <cell r="T1005">
            <v>539320</v>
          </cell>
          <cell r="U1005">
            <v>6.47</v>
          </cell>
        </row>
        <row r="1006">
          <cell r="N1006" t="str">
            <v>626</v>
          </cell>
          <cell r="Q1006" t="str">
            <v>DSU</v>
          </cell>
          <cell r="T1006">
            <v>12532608</v>
          </cell>
          <cell r="U1006">
            <v>75.180000000000007</v>
          </cell>
        </row>
        <row r="1007">
          <cell r="N1007" t="str">
            <v>641</v>
          </cell>
          <cell r="Q1007" t="str">
            <v>EIV</v>
          </cell>
          <cell r="T1007">
            <v>2358</v>
          </cell>
          <cell r="U1007">
            <v>0</v>
          </cell>
        </row>
        <row r="1008">
          <cell r="N1008" t="str">
            <v>611</v>
          </cell>
          <cell r="Q1008" t="str">
            <v>EIV</v>
          </cell>
          <cell r="T1008">
            <v>14823844</v>
          </cell>
          <cell r="U1008">
            <v>0</v>
          </cell>
        </row>
        <row r="1009">
          <cell r="N1009" t="str">
            <v>660</v>
          </cell>
          <cell r="Q1009" t="str">
            <v>EIV</v>
          </cell>
          <cell r="T1009">
            <v>1671</v>
          </cell>
          <cell r="U1009">
            <v>0</v>
          </cell>
        </row>
        <row r="1010">
          <cell r="N1010" t="str">
            <v>623</v>
          </cell>
          <cell r="Q1010" t="str">
            <v>EIV</v>
          </cell>
          <cell r="T1010">
            <v>2170316</v>
          </cell>
          <cell r="U1010">
            <v>0</v>
          </cell>
        </row>
        <row r="1011">
          <cell r="N1011" t="str">
            <v>624</v>
          </cell>
          <cell r="Q1011" t="str">
            <v>EIV</v>
          </cell>
          <cell r="T1011">
            <v>777552</v>
          </cell>
          <cell r="U1011">
            <v>0</v>
          </cell>
        </row>
        <row r="1012">
          <cell r="N1012" t="str">
            <v>641</v>
          </cell>
          <cell r="Q1012" t="str">
            <v>EP2</v>
          </cell>
          <cell r="T1012">
            <v>908462</v>
          </cell>
          <cell r="U1012">
            <v>-2.61</v>
          </cell>
        </row>
        <row r="1013">
          <cell r="N1013" t="str">
            <v>641</v>
          </cell>
          <cell r="Q1013" t="str">
            <v>EP2</v>
          </cell>
          <cell r="T1013">
            <v>2358</v>
          </cell>
          <cell r="U1013">
            <v>0</v>
          </cell>
        </row>
        <row r="1014">
          <cell r="N1014" t="str">
            <v>611</v>
          </cell>
          <cell r="Q1014" t="str">
            <v>EP2</v>
          </cell>
          <cell r="T1014">
            <v>201707013</v>
          </cell>
          <cell r="U1014">
            <v>34151.370000000003</v>
          </cell>
        </row>
        <row r="1015">
          <cell r="N1015" t="str">
            <v>676</v>
          </cell>
          <cell r="Q1015" t="str">
            <v>EP2</v>
          </cell>
          <cell r="T1015">
            <v>0</v>
          </cell>
          <cell r="U1015">
            <v>0</v>
          </cell>
        </row>
        <row r="1016">
          <cell r="N1016" t="str">
            <v>611</v>
          </cell>
          <cell r="Q1016" t="str">
            <v>EP2</v>
          </cell>
          <cell r="T1016">
            <v>2256</v>
          </cell>
          <cell r="U1016">
            <v>0.38</v>
          </cell>
        </row>
        <row r="1017">
          <cell r="N1017" t="str">
            <v>626</v>
          </cell>
          <cell r="Q1017" t="str">
            <v>EP2</v>
          </cell>
          <cell r="T1017">
            <v>3008640</v>
          </cell>
          <cell r="U1017">
            <v>306.88</v>
          </cell>
        </row>
        <row r="1018">
          <cell r="N1018" t="str">
            <v>626</v>
          </cell>
          <cell r="Q1018" t="str">
            <v>EP4</v>
          </cell>
          <cell r="T1018">
            <v>3978315</v>
          </cell>
          <cell r="U1018">
            <v>0</v>
          </cell>
        </row>
        <row r="1019">
          <cell r="N1019" t="str">
            <v>624</v>
          </cell>
          <cell r="Q1019" t="str">
            <v>EP4</v>
          </cell>
          <cell r="T1019">
            <v>3421869</v>
          </cell>
          <cell r="U1019">
            <v>0</v>
          </cell>
        </row>
        <row r="1020">
          <cell r="N1020" t="str">
            <v>650</v>
          </cell>
          <cell r="Q1020" t="str">
            <v>EP4</v>
          </cell>
          <cell r="T1020">
            <v>3040</v>
          </cell>
          <cell r="U1020">
            <v>0</v>
          </cell>
        </row>
        <row r="1021">
          <cell r="N1021" t="str">
            <v>650</v>
          </cell>
          <cell r="Q1021" t="str">
            <v>EP4</v>
          </cell>
          <cell r="T1021">
            <v>2780</v>
          </cell>
          <cell r="U1021">
            <v>0</v>
          </cell>
        </row>
        <row r="1022">
          <cell r="N1022" t="str">
            <v>623</v>
          </cell>
          <cell r="Q1022" t="str">
            <v>EP4</v>
          </cell>
          <cell r="T1022">
            <v>217320</v>
          </cell>
          <cell r="U1022">
            <v>0</v>
          </cell>
        </row>
        <row r="1023">
          <cell r="N1023" t="str">
            <v>621</v>
          </cell>
          <cell r="Q1023" t="str">
            <v>EUR</v>
          </cell>
          <cell r="T1023">
            <v>93356</v>
          </cell>
          <cell r="U1023">
            <v>11.09</v>
          </cell>
        </row>
        <row r="1024">
          <cell r="N1024" t="str">
            <v>624</v>
          </cell>
          <cell r="Q1024" t="str">
            <v>EUR</v>
          </cell>
          <cell r="T1024">
            <v>15347152</v>
          </cell>
          <cell r="U1024">
            <v>1826.23</v>
          </cell>
        </row>
        <row r="1025">
          <cell r="N1025" t="str">
            <v>641</v>
          </cell>
          <cell r="Q1025" t="str">
            <v>EUR</v>
          </cell>
          <cell r="T1025">
            <v>43702</v>
          </cell>
          <cell r="U1025">
            <v>5.21</v>
          </cell>
        </row>
        <row r="1026">
          <cell r="N1026" t="str">
            <v>626</v>
          </cell>
          <cell r="Q1026" t="str">
            <v>EUR</v>
          </cell>
          <cell r="T1026">
            <v>929907</v>
          </cell>
          <cell r="U1026">
            <v>110.67</v>
          </cell>
        </row>
        <row r="1027">
          <cell r="N1027" t="str">
            <v>641</v>
          </cell>
          <cell r="Q1027" t="str">
            <v>EUR</v>
          </cell>
          <cell r="T1027">
            <v>901</v>
          </cell>
          <cell r="U1027">
            <v>0.1</v>
          </cell>
        </row>
        <row r="1028">
          <cell r="N1028" t="str">
            <v>621</v>
          </cell>
          <cell r="Q1028" t="str">
            <v>FFE</v>
          </cell>
          <cell r="T1028">
            <v>523321</v>
          </cell>
          <cell r="U1028">
            <v>70.64</v>
          </cell>
        </row>
        <row r="1029">
          <cell r="N1029" t="str">
            <v>655</v>
          </cell>
          <cell r="Q1029" t="str">
            <v>FVC</v>
          </cell>
          <cell r="T1029">
            <v>597664</v>
          </cell>
          <cell r="U1029">
            <v>0</v>
          </cell>
        </row>
        <row r="1030">
          <cell r="N1030" t="str">
            <v>623</v>
          </cell>
          <cell r="Q1030" t="str">
            <v>FVC</v>
          </cell>
          <cell r="T1030">
            <v>19735534</v>
          </cell>
          <cell r="U1030">
            <v>0</v>
          </cell>
        </row>
        <row r="1031">
          <cell r="N1031" t="str">
            <v>626</v>
          </cell>
          <cell r="Q1031" t="str">
            <v>FVC</v>
          </cell>
          <cell r="T1031">
            <v>929907</v>
          </cell>
          <cell r="U1031">
            <v>0</v>
          </cell>
        </row>
        <row r="1032">
          <cell r="N1032" t="str">
            <v>622</v>
          </cell>
          <cell r="Q1032" t="str">
            <v>ICN</v>
          </cell>
          <cell r="T1032">
            <v>1371794</v>
          </cell>
          <cell r="U1032">
            <v>0</v>
          </cell>
        </row>
        <row r="1033">
          <cell r="N1033" t="str">
            <v>621</v>
          </cell>
          <cell r="Q1033" t="str">
            <v>LMV</v>
          </cell>
          <cell r="T1033">
            <v>35035208</v>
          </cell>
          <cell r="U1033">
            <v>-981.81</v>
          </cell>
        </row>
        <row r="1034">
          <cell r="N1034" t="str">
            <v>623</v>
          </cell>
          <cell r="Q1034" t="str">
            <v>LMV</v>
          </cell>
          <cell r="T1034">
            <v>4441411</v>
          </cell>
          <cell r="U1034">
            <v>377.53</v>
          </cell>
        </row>
        <row r="1035">
          <cell r="N1035" t="str">
            <v>650</v>
          </cell>
          <cell r="Q1035" t="str">
            <v>L17</v>
          </cell>
          <cell r="T1035">
            <v>1</v>
          </cell>
          <cell r="U1035">
            <v>12.13</v>
          </cell>
        </row>
        <row r="1036">
          <cell r="N1036" t="str">
            <v>660</v>
          </cell>
          <cell r="Q1036" t="str">
            <v>L33</v>
          </cell>
          <cell r="T1036">
            <v>5</v>
          </cell>
          <cell r="U1036">
            <v>53.7</v>
          </cell>
        </row>
        <row r="1037">
          <cell r="N1037" t="str">
            <v>620</v>
          </cell>
          <cell r="Q1037" t="str">
            <v>MSO</v>
          </cell>
          <cell r="T1037">
            <v>475</v>
          </cell>
          <cell r="U1037">
            <v>0.19</v>
          </cell>
        </row>
        <row r="1038">
          <cell r="N1038" t="str">
            <v>623</v>
          </cell>
          <cell r="Q1038" t="str">
            <v>MSV</v>
          </cell>
          <cell r="T1038">
            <v>2170316</v>
          </cell>
          <cell r="U1038">
            <v>0</v>
          </cell>
        </row>
        <row r="1039">
          <cell r="N1039" t="str">
            <v>641</v>
          </cell>
          <cell r="Q1039" t="str">
            <v>MSV</v>
          </cell>
          <cell r="T1039">
            <v>50271</v>
          </cell>
          <cell r="U1039">
            <v>0</v>
          </cell>
        </row>
        <row r="1040">
          <cell r="N1040" t="str">
            <v>650</v>
          </cell>
          <cell r="Q1040" t="str">
            <v>MSV</v>
          </cell>
          <cell r="T1040">
            <v>2955562</v>
          </cell>
          <cell r="U1040">
            <v>0</v>
          </cell>
        </row>
        <row r="1041">
          <cell r="N1041" t="str">
            <v>650</v>
          </cell>
          <cell r="Q1041" t="str">
            <v>MSV</v>
          </cell>
          <cell r="T1041">
            <v>2416972</v>
          </cell>
          <cell r="U1041">
            <v>0</v>
          </cell>
        </row>
        <row r="1042">
          <cell r="N1042" t="str">
            <v>626</v>
          </cell>
          <cell r="Q1042" t="str">
            <v>MSV</v>
          </cell>
          <cell r="T1042">
            <v>14636556</v>
          </cell>
          <cell r="U1042">
            <v>0</v>
          </cell>
        </row>
        <row r="1043">
          <cell r="N1043" t="str">
            <v>626</v>
          </cell>
          <cell r="Q1043" t="str">
            <v>MSV</v>
          </cell>
          <cell r="T1043">
            <v>3008640</v>
          </cell>
          <cell r="U1043">
            <v>0</v>
          </cell>
        </row>
        <row r="1044">
          <cell r="N1044" t="str">
            <v>626</v>
          </cell>
          <cell r="Q1044" t="str">
            <v>RAU</v>
          </cell>
          <cell r="T1044">
            <v>3232350</v>
          </cell>
          <cell r="U1044">
            <v>77.59</v>
          </cell>
        </row>
        <row r="1045">
          <cell r="N1045" t="str">
            <v>641</v>
          </cell>
          <cell r="Q1045" t="str">
            <v>RAU</v>
          </cell>
          <cell r="T1045">
            <v>43702</v>
          </cell>
          <cell r="U1045">
            <v>1.01</v>
          </cell>
        </row>
        <row r="1046">
          <cell r="N1046" t="str">
            <v>624</v>
          </cell>
          <cell r="Q1046" t="str">
            <v>RAU</v>
          </cell>
          <cell r="T1046">
            <v>460944</v>
          </cell>
          <cell r="U1046">
            <v>12.91</v>
          </cell>
        </row>
        <row r="1047">
          <cell r="N1047" t="str">
            <v>632</v>
          </cell>
          <cell r="Q1047" t="str">
            <v>TDC</v>
          </cell>
          <cell r="T1047">
            <v>212116392</v>
          </cell>
          <cell r="U1047">
            <v>0</v>
          </cell>
        </row>
        <row r="1048">
          <cell r="N1048" t="str">
            <v>660</v>
          </cell>
          <cell r="Q1048" t="str">
            <v>TDC</v>
          </cell>
          <cell r="T1048">
            <v>58896</v>
          </cell>
          <cell r="U1048">
            <v>0</v>
          </cell>
        </row>
        <row r="1049">
          <cell r="N1049" t="str">
            <v>621</v>
          </cell>
          <cell r="Q1049" t="str">
            <v>TSE</v>
          </cell>
          <cell r="T1049">
            <v>2585915</v>
          </cell>
          <cell r="U1049">
            <v>0</v>
          </cell>
        </row>
        <row r="1050">
          <cell r="N1050" t="str">
            <v>621</v>
          </cell>
          <cell r="Q1050" t="str">
            <v>TSE</v>
          </cell>
          <cell r="T1050">
            <v>350118</v>
          </cell>
          <cell r="U1050">
            <v>0</v>
          </cell>
        </row>
        <row r="1051">
          <cell r="N1051" t="str">
            <v>626</v>
          </cell>
          <cell r="Q1051" t="str">
            <v>TTE</v>
          </cell>
          <cell r="T1051">
            <v>3543248</v>
          </cell>
          <cell r="U1051">
            <v>0</v>
          </cell>
        </row>
        <row r="1052">
          <cell r="N1052" t="str">
            <v>641</v>
          </cell>
          <cell r="Q1052" t="str">
            <v>TTE</v>
          </cell>
          <cell r="T1052">
            <v>17871</v>
          </cell>
          <cell r="U1052">
            <v>0</v>
          </cell>
        </row>
        <row r="1053">
          <cell r="N1053" t="str">
            <v>685</v>
          </cell>
          <cell r="Q1053" t="str">
            <v>VCR</v>
          </cell>
          <cell r="T1053">
            <v>24859</v>
          </cell>
          <cell r="U1053">
            <v>-132.78</v>
          </cell>
        </row>
        <row r="1054">
          <cell r="N1054" t="str">
            <v>686</v>
          </cell>
          <cell r="Q1054" t="str">
            <v>VMV</v>
          </cell>
          <cell r="T1054">
            <v>146</v>
          </cell>
          <cell r="U1054">
            <v>0.02</v>
          </cell>
        </row>
        <row r="1055">
          <cell r="N1055" t="str">
            <v>686</v>
          </cell>
          <cell r="Q1055" t="str">
            <v>VSO</v>
          </cell>
          <cell r="T1055">
            <v>146</v>
          </cell>
          <cell r="U1055">
            <v>-0.11</v>
          </cell>
        </row>
        <row r="1056">
          <cell r="N1056" t="str">
            <v>641</v>
          </cell>
          <cell r="Q1056" t="str">
            <v>MC</v>
          </cell>
          <cell r="T1056">
            <v>0</v>
          </cell>
          <cell r="U1056">
            <v>5084.51</v>
          </cell>
        </row>
        <row r="1057">
          <cell r="N1057" t="str">
            <v>676</v>
          </cell>
          <cell r="Q1057" t="str">
            <v>OMS</v>
          </cell>
          <cell r="T1057">
            <v>4027400</v>
          </cell>
          <cell r="U1057">
            <v>597.79</v>
          </cell>
        </row>
        <row r="1058">
          <cell r="N1058" t="str">
            <v>621</v>
          </cell>
          <cell r="Q1058" t="str">
            <v>PRC</v>
          </cell>
          <cell r="T1058">
            <v>580403</v>
          </cell>
          <cell r="U1058">
            <v>3373.87</v>
          </cell>
        </row>
        <row r="1059">
          <cell r="N1059" t="str">
            <v>624</v>
          </cell>
          <cell r="Q1059" t="str">
            <v>PRV</v>
          </cell>
          <cell r="T1059">
            <v>392928</v>
          </cell>
          <cell r="U1059">
            <v>-14.15</v>
          </cell>
        </row>
        <row r="1060">
          <cell r="N1060" t="str">
            <v>626</v>
          </cell>
          <cell r="Q1060" t="str">
            <v>PRV</v>
          </cell>
          <cell r="T1060">
            <v>3978315</v>
          </cell>
          <cell r="U1060">
            <v>171.06</v>
          </cell>
        </row>
        <row r="1061">
          <cell r="N1061" t="str">
            <v>611</v>
          </cell>
          <cell r="Q1061" t="str">
            <v>PRV</v>
          </cell>
          <cell r="T1061">
            <v>201707321</v>
          </cell>
          <cell r="U1061">
            <v>30045.88</v>
          </cell>
        </row>
        <row r="1062">
          <cell r="N1062" t="str">
            <v>624</v>
          </cell>
          <cell r="Q1062" t="str">
            <v>PRV</v>
          </cell>
          <cell r="T1062">
            <v>3663302</v>
          </cell>
          <cell r="U1062">
            <v>-131.88</v>
          </cell>
        </row>
        <row r="1063">
          <cell r="N1063" t="str">
            <v>621</v>
          </cell>
          <cell r="Q1063" t="str">
            <v>RIV</v>
          </cell>
          <cell r="T1063">
            <v>460896</v>
          </cell>
          <cell r="U1063">
            <v>0</v>
          </cell>
        </row>
        <row r="1064">
          <cell r="N1064" t="str">
            <v>650</v>
          </cell>
          <cell r="Q1064" t="str">
            <v>RTU</v>
          </cell>
          <cell r="T1064">
            <v>65941</v>
          </cell>
          <cell r="U1064">
            <v>0.4</v>
          </cell>
        </row>
        <row r="1065">
          <cell r="N1065" t="str">
            <v>626</v>
          </cell>
          <cell r="Q1065" t="str">
            <v>TDE</v>
          </cell>
          <cell r="T1065">
            <v>1877760</v>
          </cell>
          <cell r="U1065">
            <v>0</v>
          </cell>
        </row>
        <row r="1066">
          <cell r="N1066" t="str">
            <v>660</v>
          </cell>
          <cell r="Q1066" t="str">
            <v>TDE</v>
          </cell>
          <cell r="T1066">
            <v>58896</v>
          </cell>
          <cell r="U1066">
            <v>0</v>
          </cell>
        </row>
        <row r="1067">
          <cell r="N1067" t="str">
            <v>624</v>
          </cell>
          <cell r="Q1067" t="str">
            <v>TDE</v>
          </cell>
          <cell r="T1067">
            <v>6844320</v>
          </cell>
          <cell r="U1067">
            <v>0</v>
          </cell>
        </row>
        <row r="1068">
          <cell r="N1068" t="str">
            <v>624</v>
          </cell>
          <cell r="Q1068" t="str">
            <v>TIU</v>
          </cell>
          <cell r="T1068">
            <v>2831833</v>
          </cell>
          <cell r="U1068">
            <v>0</v>
          </cell>
        </row>
        <row r="1069">
          <cell r="N1069" t="str">
            <v>621</v>
          </cell>
          <cell r="Q1069" t="str">
            <v>TIU</v>
          </cell>
          <cell r="T1069">
            <v>85440</v>
          </cell>
          <cell r="U1069">
            <v>0</v>
          </cell>
        </row>
        <row r="1070">
          <cell r="N1070" t="str">
            <v>624</v>
          </cell>
          <cell r="Q1070" t="str">
            <v>TSC</v>
          </cell>
          <cell r="T1070">
            <v>300480</v>
          </cell>
          <cell r="U1070">
            <v>0</v>
          </cell>
        </row>
        <row r="1071">
          <cell r="N1071" t="str">
            <v>624</v>
          </cell>
          <cell r="Q1071" t="str">
            <v>TSC</v>
          </cell>
          <cell r="T1071">
            <v>1834464</v>
          </cell>
          <cell r="U1071">
            <v>0</v>
          </cell>
        </row>
        <row r="1072">
          <cell r="N1072" t="str">
            <v>611</v>
          </cell>
          <cell r="Q1072" t="str">
            <v>TSC</v>
          </cell>
          <cell r="T1072">
            <v>370189</v>
          </cell>
          <cell r="U1072">
            <v>0</v>
          </cell>
        </row>
        <row r="1073">
          <cell r="N1073" t="str">
            <v>622</v>
          </cell>
          <cell r="Q1073" t="str">
            <v>TTC</v>
          </cell>
          <cell r="T1073">
            <v>149091</v>
          </cell>
          <cell r="U1073">
            <v>0</v>
          </cell>
        </row>
        <row r="1074">
          <cell r="N1074" t="str">
            <v>621</v>
          </cell>
          <cell r="Q1074" t="str">
            <v>TTC</v>
          </cell>
          <cell r="T1074">
            <v>91392</v>
          </cell>
          <cell r="U1074">
            <v>0</v>
          </cell>
        </row>
        <row r="1075">
          <cell r="N1075" t="str">
            <v>686</v>
          </cell>
          <cell r="Q1075" t="str">
            <v>VBF</v>
          </cell>
          <cell r="T1075">
            <v>146</v>
          </cell>
          <cell r="U1075">
            <v>4.1900000000000004</v>
          </cell>
        </row>
        <row r="1076">
          <cell r="N1076" t="str">
            <v>632</v>
          </cell>
          <cell r="Q1076" t="str">
            <v>DC</v>
          </cell>
          <cell r="T1076">
            <v>543280</v>
          </cell>
          <cell r="U1076">
            <v>5432800</v>
          </cell>
        </row>
        <row r="1077">
          <cell r="N1077" t="str">
            <v>626</v>
          </cell>
          <cell r="Q1077" t="str">
            <v>DC</v>
          </cell>
          <cell r="T1077">
            <v>11556.53</v>
          </cell>
          <cell r="U1077">
            <v>267764.8</v>
          </cell>
        </row>
        <row r="1078">
          <cell r="N1078" t="str">
            <v>624</v>
          </cell>
          <cell r="Q1078" t="str">
            <v>DC</v>
          </cell>
          <cell r="T1078">
            <v>300</v>
          </cell>
          <cell r="U1078">
            <v>5481</v>
          </cell>
        </row>
        <row r="1079">
          <cell r="N1079" t="str">
            <v>624</v>
          </cell>
          <cell r="Q1079" t="str">
            <v>DC</v>
          </cell>
          <cell r="T1079">
            <v>1550</v>
          </cell>
          <cell r="U1079">
            <v>28318.5</v>
          </cell>
        </row>
        <row r="1080">
          <cell r="N1080" t="str">
            <v>624</v>
          </cell>
          <cell r="Q1080" t="str">
            <v>DC</v>
          </cell>
          <cell r="T1080">
            <v>1112.1500000000001</v>
          </cell>
          <cell r="U1080">
            <v>12422.71</v>
          </cell>
        </row>
        <row r="1081">
          <cell r="N1081" t="str">
            <v>626</v>
          </cell>
          <cell r="Q1081" t="str">
            <v>DC</v>
          </cell>
          <cell r="T1081">
            <v>1000</v>
          </cell>
          <cell r="U1081">
            <v>25170</v>
          </cell>
        </row>
        <row r="1082">
          <cell r="N1082" t="str">
            <v>612</v>
          </cell>
          <cell r="Q1082" t="str">
            <v>DSM</v>
          </cell>
          <cell r="T1082">
            <v>4137361</v>
          </cell>
          <cell r="U1082">
            <v>25647.53</v>
          </cell>
        </row>
        <row r="1083">
          <cell r="N1083" t="str">
            <v>624</v>
          </cell>
          <cell r="Q1083" t="str">
            <v>DSM</v>
          </cell>
          <cell r="T1083">
            <v>3250664</v>
          </cell>
          <cell r="U1083">
            <v>2259.21</v>
          </cell>
        </row>
        <row r="1084">
          <cell r="N1084" t="str">
            <v>612</v>
          </cell>
          <cell r="Q1084" t="str">
            <v>EBF</v>
          </cell>
          <cell r="T1084">
            <v>4550</v>
          </cell>
          <cell r="U1084">
            <v>-130.72</v>
          </cell>
        </row>
        <row r="1085">
          <cell r="N1085" t="str">
            <v>626</v>
          </cell>
          <cell r="Q1085" t="str">
            <v>EC</v>
          </cell>
          <cell r="T1085">
            <v>396792</v>
          </cell>
          <cell r="U1085">
            <v>12865.98</v>
          </cell>
        </row>
        <row r="1086">
          <cell r="N1086" t="str">
            <v>623</v>
          </cell>
          <cell r="Q1086" t="str">
            <v>EC</v>
          </cell>
          <cell r="T1086">
            <v>2170316</v>
          </cell>
          <cell r="U1086">
            <v>146413.82</v>
          </cell>
        </row>
        <row r="1087">
          <cell r="N1087" t="str">
            <v>623</v>
          </cell>
          <cell r="Q1087" t="str">
            <v>EC</v>
          </cell>
          <cell r="T1087">
            <v>208647</v>
          </cell>
          <cell r="U1087">
            <v>14075.74</v>
          </cell>
        </row>
        <row r="1088">
          <cell r="N1088" t="str">
            <v>623</v>
          </cell>
          <cell r="Q1088" t="str">
            <v>EC</v>
          </cell>
          <cell r="T1088">
            <v>84594862</v>
          </cell>
          <cell r="U1088">
            <v>5706938.5199999996</v>
          </cell>
        </row>
        <row r="1089">
          <cell r="N1089" t="str">
            <v>624</v>
          </cell>
          <cell r="Q1089" t="str">
            <v>EC</v>
          </cell>
          <cell r="T1089">
            <v>437824</v>
          </cell>
          <cell r="U1089">
            <v>26578.05</v>
          </cell>
        </row>
        <row r="1090">
          <cell r="N1090" t="str">
            <v>624</v>
          </cell>
          <cell r="Q1090" t="str">
            <v>ECR</v>
          </cell>
          <cell r="T1090">
            <v>539320</v>
          </cell>
          <cell r="U1090">
            <v>1912.96</v>
          </cell>
        </row>
        <row r="1091">
          <cell r="N1091" t="str">
            <v>612</v>
          </cell>
          <cell r="Q1091" t="str">
            <v>ECR</v>
          </cell>
          <cell r="T1091">
            <v>4550</v>
          </cell>
          <cell r="U1091">
            <v>21.1</v>
          </cell>
        </row>
        <row r="1092">
          <cell r="N1092" t="str">
            <v>624</v>
          </cell>
          <cell r="Q1092" t="str">
            <v>ECR</v>
          </cell>
          <cell r="T1092">
            <v>758734</v>
          </cell>
          <cell r="U1092">
            <v>2691.23</v>
          </cell>
        </row>
        <row r="1093">
          <cell r="N1093" t="str">
            <v>626</v>
          </cell>
          <cell r="Q1093" t="str">
            <v>EEX</v>
          </cell>
          <cell r="T1093">
            <v>3338280</v>
          </cell>
          <cell r="U1093">
            <v>-103.49</v>
          </cell>
        </row>
        <row r="1094">
          <cell r="N1094" t="str">
            <v>623</v>
          </cell>
          <cell r="Q1094" t="str">
            <v>EFL</v>
          </cell>
          <cell r="T1094">
            <v>26772</v>
          </cell>
          <cell r="U1094">
            <v>880.13</v>
          </cell>
        </row>
        <row r="1095">
          <cell r="N1095" t="str">
            <v>626</v>
          </cell>
          <cell r="Q1095" t="str">
            <v>EFL</v>
          </cell>
          <cell r="T1095">
            <v>3338280</v>
          </cell>
          <cell r="U1095">
            <v>109745.97</v>
          </cell>
        </row>
        <row r="1096">
          <cell r="N1096" t="str">
            <v>623</v>
          </cell>
          <cell r="Q1096" t="str">
            <v>EP1</v>
          </cell>
          <cell r="T1096">
            <v>26772</v>
          </cell>
          <cell r="U1096">
            <v>0</v>
          </cell>
        </row>
        <row r="1097">
          <cell r="N1097" t="str">
            <v>626</v>
          </cell>
          <cell r="Q1097" t="str">
            <v>EP3</v>
          </cell>
          <cell r="T1097">
            <v>3978315</v>
          </cell>
          <cell r="U1097">
            <v>0</v>
          </cell>
        </row>
        <row r="1098">
          <cell r="N1098" t="str">
            <v>626</v>
          </cell>
          <cell r="Q1098" t="str">
            <v>EP3</v>
          </cell>
          <cell r="T1098">
            <v>3232350</v>
          </cell>
          <cell r="U1098">
            <v>0</v>
          </cell>
        </row>
        <row r="1099">
          <cell r="N1099" t="str">
            <v>650</v>
          </cell>
          <cell r="Q1099" t="str">
            <v>E12</v>
          </cell>
          <cell r="T1099">
            <v>8960</v>
          </cell>
          <cell r="U1099">
            <v>279.3</v>
          </cell>
        </row>
        <row r="1100">
          <cell r="N1100" t="str">
            <v>655</v>
          </cell>
          <cell r="Q1100" t="str">
            <v>FFC</v>
          </cell>
          <cell r="T1100">
            <v>287</v>
          </cell>
          <cell r="U1100">
            <v>0</v>
          </cell>
        </row>
        <row r="1101">
          <cell r="N1101" t="str">
            <v>624</v>
          </cell>
          <cell r="Q1101" t="str">
            <v>FFC</v>
          </cell>
          <cell r="T1101">
            <v>8722811</v>
          </cell>
          <cell r="U1101">
            <v>104.67</v>
          </cell>
        </row>
        <row r="1102">
          <cell r="N1102" t="str">
            <v>642</v>
          </cell>
          <cell r="Q1102" t="str">
            <v>FFC</v>
          </cell>
          <cell r="T1102">
            <v>1302</v>
          </cell>
          <cell r="U1102">
            <v>0</v>
          </cell>
        </row>
        <row r="1103">
          <cell r="N1103" t="str">
            <v>624</v>
          </cell>
          <cell r="Q1103" t="str">
            <v>FFC</v>
          </cell>
          <cell r="T1103">
            <v>22502720</v>
          </cell>
          <cell r="U1103">
            <v>270.02999999999997</v>
          </cell>
        </row>
        <row r="1104">
          <cell r="N1104" t="str">
            <v>624</v>
          </cell>
          <cell r="Q1104" t="str">
            <v>FFC</v>
          </cell>
          <cell r="T1104">
            <v>552000</v>
          </cell>
          <cell r="U1104">
            <v>6.62</v>
          </cell>
        </row>
        <row r="1105">
          <cell r="N1105" t="str">
            <v>650</v>
          </cell>
          <cell r="Q1105" t="str">
            <v>FMU</v>
          </cell>
          <cell r="T1105">
            <v>1791</v>
          </cell>
          <cell r="U1105">
            <v>0</v>
          </cell>
        </row>
        <row r="1106">
          <cell r="N1106" t="str">
            <v>650</v>
          </cell>
          <cell r="Q1106" t="str">
            <v>FVE</v>
          </cell>
          <cell r="T1106">
            <v>65941</v>
          </cell>
          <cell r="U1106">
            <v>0</v>
          </cell>
        </row>
        <row r="1107">
          <cell r="N1107" t="str">
            <v>632</v>
          </cell>
          <cell r="Q1107" t="str">
            <v>ICV</v>
          </cell>
          <cell r="T1107">
            <v>173740505</v>
          </cell>
          <cell r="U1107">
            <v>0</v>
          </cell>
        </row>
        <row r="1108">
          <cell r="N1108" t="str">
            <v>624</v>
          </cell>
          <cell r="Q1108" t="str">
            <v>LMR</v>
          </cell>
          <cell r="T1108">
            <v>3663302</v>
          </cell>
          <cell r="U1108">
            <v>1348.1</v>
          </cell>
        </row>
        <row r="1109">
          <cell r="N1109" t="str">
            <v>626</v>
          </cell>
          <cell r="Q1109" t="str">
            <v>LMR</v>
          </cell>
          <cell r="T1109">
            <v>2497440</v>
          </cell>
          <cell r="U1109">
            <v>197.3</v>
          </cell>
        </row>
        <row r="1110">
          <cell r="N1110" t="str">
            <v>642</v>
          </cell>
          <cell r="Q1110" t="str">
            <v>BFC</v>
          </cell>
          <cell r="T1110">
            <v>333</v>
          </cell>
          <cell r="U1110">
            <v>9.6199999999999992</v>
          </cell>
        </row>
        <row r="1111">
          <cell r="N1111" t="str">
            <v>612</v>
          </cell>
          <cell r="Q1111" t="str">
            <v>BFC</v>
          </cell>
          <cell r="T1111">
            <v>4550</v>
          </cell>
          <cell r="U1111">
            <v>131.47</v>
          </cell>
        </row>
        <row r="1112">
          <cell r="N1112" t="str">
            <v>626</v>
          </cell>
          <cell r="Q1112" t="str">
            <v>BFC</v>
          </cell>
          <cell r="T1112">
            <v>5680128</v>
          </cell>
          <cell r="U1112">
            <v>163582.01</v>
          </cell>
        </row>
        <row r="1113">
          <cell r="N1113" t="str">
            <v>641</v>
          </cell>
          <cell r="Q1113" t="str">
            <v>BFC</v>
          </cell>
          <cell r="T1113">
            <v>2208</v>
          </cell>
          <cell r="U1113">
            <v>63.75</v>
          </cell>
        </row>
        <row r="1114">
          <cell r="N1114" t="str">
            <v>611</v>
          </cell>
          <cell r="Q1114" t="str">
            <v>CAP</v>
          </cell>
          <cell r="T1114">
            <v>201707013</v>
          </cell>
          <cell r="U1114">
            <v>3837.43</v>
          </cell>
        </row>
        <row r="1115">
          <cell r="N1115" t="str">
            <v>626</v>
          </cell>
          <cell r="Q1115" t="str">
            <v>CAP</v>
          </cell>
          <cell r="T1115">
            <v>3232350</v>
          </cell>
          <cell r="U1115">
            <v>35.549999999999997</v>
          </cell>
        </row>
        <row r="1116">
          <cell r="N1116" t="str">
            <v>624</v>
          </cell>
          <cell r="Q1116" t="str">
            <v>CAP</v>
          </cell>
          <cell r="T1116">
            <v>3663302</v>
          </cell>
          <cell r="U1116">
            <v>43.95</v>
          </cell>
        </row>
        <row r="1117">
          <cell r="N1117" t="str">
            <v>626</v>
          </cell>
          <cell r="Q1117" t="str">
            <v>DSO</v>
          </cell>
          <cell r="T1117">
            <v>1080000</v>
          </cell>
          <cell r="U1117">
            <v>0</v>
          </cell>
        </row>
        <row r="1118">
          <cell r="N1118" t="str">
            <v>611</v>
          </cell>
          <cell r="Q1118" t="str">
            <v>DSU</v>
          </cell>
          <cell r="T1118">
            <v>7046</v>
          </cell>
          <cell r="U1118">
            <v>0.82</v>
          </cell>
        </row>
        <row r="1119">
          <cell r="N1119" t="str">
            <v>624</v>
          </cell>
          <cell r="Q1119" t="str">
            <v>EIV</v>
          </cell>
          <cell r="T1119">
            <v>9321327</v>
          </cell>
          <cell r="U1119">
            <v>0</v>
          </cell>
        </row>
        <row r="1120">
          <cell r="N1120" t="str">
            <v>660</v>
          </cell>
          <cell r="Q1120" t="str">
            <v>EP2</v>
          </cell>
          <cell r="T1120">
            <v>1671</v>
          </cell>
          <cell r="U1120">
            <v>0.15</v>
          </cell>
        </row>
        <row r="1121">
          <cell r="N1121" t="str">
            <v>611</v>
          </cell>
          <cell r="Q1121" t="str">
            <v>EP4</v>
          </cell>
          <cell r="T1121">
            <v>201707013</v>
          </cell>
          <cell r="U1121">
            <v>0</v>
          </cell>
        </row>
        <row r="1122">
          <cell r="N1122" t="str">
            <v>624</v>
          </cell>
          <cell r="Q1122" t="str">
            <v>EP4</v>
          </cell>
          <cell r="T1122">
            <v>777552</v>
          </cell>
          <cell r="U1122">
            <v>0</v>
          </cell>
        </row>
        <row r="1123">
          <cell r="N1123" t="str">
            <v>626</v>
          </cell>
          <cell r="Q1123" t="str">
            <v>EUR</v>
          </cell>
          <cell r="T1123">
            <v>2699184</v>
          </cell>
          <cell r="U1123">
            <v>321.23</v>
          </cell>
        </row>
        <row r="1124">
          <cell r="N1124" t="str">
            <v>611</v>
          </cell>
          <cell r="Q1124" t="str">
            <v>EUR</v>
          </cell>
          <cell r="T1124">
            <v>305590</v>
          </cell>
          <cell r="U1124">
            <v>36.369999999999997</v>
          </cell>
        </row>
        <row r="1125">
          <cell r="N1125" t="str">
            <v>626</v>
          </cell>
          <cell r="Q1125" t="str">
            <v>EUR</v>
          </cell>
          <cell r="T1125">
            <v>3232350</v>
          </cell>
          <cell r="U1125">
            <v>384.66</v>
          </cell>
        </row>
        <row r="1126">
          <cell r="N1126" t="str">
            <v>624</v>
          </cell>
          <cell r="Q1126" t="str">
            <v>EUR</v>
          </cell>
          <cell r="T1126">
            <v>5582544</v>
          </cell>
          <cell r="U1126">
            <v>664.32</v>
          </cell>
        </row>
        <row r="1127">
          <cell r="N1127" t="str">
            <v>624</v>
          </cell>
          <cell r="Q1127" t="str">
            <v>FFE</v>
          </cell>
          <cell r="T1127">
            <v>552000</v>
          </cell>
          <cell r="U1127">
            <v>61.82</v>
          </cell>
        </row>
        <row r="1128">
          <cell r="N1128" t="str">
            <v>624</v>
          </cell>
          <cell r="Q1128" t="str">
            <v>FFE</v>
          </cell>
          <cell r="T1128">
            <v>777552</v>
          </cell>
          <cell r="U1128">
            <v>87.09</v>
          </cell>
        </row>
        <row r="1129">
          <cell r="N1129" t="str">
            <v>624</v>
          </cell>
          <cell r="Q1129" t="str">
            <v>FVC</v>
          </cell>
          <cell r="T1129">
            <v>392928</v>
          </cell>
          <cell r="U1129">
            <v>0</v>
          </cell>
        </row>
        <row r="1130">
          <cell r="N1130" t="str">
            <v>624</v>
          </cell>
          <cell r="Q1130" t="str">
            <v>FVC</v>
          </cell>
          <cell r="T1130">
            <v>3663302</v>
          </cell>
          <cell r="U1130">
            <v>0</v>
          </cell>
        </row>
        <row r="1131">
          <cell r="N1131" t="str">
            <v>624</v>
          </cell>
          <cell r="Q1131" t="str">
            <v>ICN</v>
          </cell>
          <cell r="T1131">
            <v>11028832</v>
          </cell>
          <cell r="U1131">
            <v>0</v>
          </cell>
        </row>
        <row r="1132">
          <cell r="N1132" t="str">
            <v>624</v>
          </cell>
          <cell r="Q1132" t="str">
            <v>MSO</v>
          </cell>
          <cell r="T1132">
            <v>116400</v>
          </cell>
          <cell r="U1132">
            <v>68.33</v>
          </cell>
        </row>
        <row r="1133">
          <cell r="N1133" t="str">
            <v>623</v>
          </cell>
          <cell r="Q1133" t="str">
            <v>MSO</v>
          </cell>
          <cell r="T1133">
            <v>2170316</v>
          </cell>
          <cell r="U1133">
            <v>1725.38</v>
          </cell>
        </row>
        <row r="1134">
          <cell r="N1134" t="str">
            <v>620</v>
          </cell>
          <cell r="Q1134" t="str">
            <v>MSO</v>
          </cell>
          <cell r="T1134">
            <v>922335</v>
          </cell>
          <cell r="U1134">
            <v>366.16</v>
          </cell>
        </row>
        <row r="1135">
          <cell r="N1135" t="str">
            <v>642</v>
          </cell>
          <cell r="Q1135" t="str">
            <v>MSO</v>
          </cell>
          <cell r="T1135">
            <v>333</v>
          </cell>
          <cell r="U1135">
            <v>0</v>
          </cell>
        </row>
        <row r="1136">
          <cell r="N1136" t="str">
            <v>660</v>
          </cell>
          <cell r="Q1136" t="str">
            <v>MSV</v>
          </cell>
          <cell r="T1136">
            <v>544</v>
          </cell>
          <cell r="U1136">
            <v>0</v>
          </cell>
        </row>
        <row r="1137">
          <cell r="N1137" t="str">
            <v>626</v>
          </cell>
          <cell r="Q1137" t="str">
            <v>PPT</v>
          </cell>
          <cell r="T1137">
            <v>929907</v>
          </cell>
          <cell r="U1137">
            <v>0</v>
          </cell>
        </row>
        <row r="1138">
          <cell r="N1138" t="str">
            <v>624</v>
          </cell>
          <cell r="Q1138" t="str">
            <v>RAU</v>
          </cell>
          <cell r="T1138">
            <v>593760</v>
          </cell>
          <cell r="U1138">
            <v>16.62</v>
          </cell>
        </row>
        <row r="1139">
          <cell r="N1139" t="str">
            <v>660</v>
          </cell>
          <cell r="Q1139" t="str">
            <v>RAU</v>
          </cell>
          <cell r="T1139">
            <v>1671</v>
          </cell>
          <cell r="U1139">
            <v>-0.02</v>
          </cell>
        </row>
        <row r="1140">
          <cell r="N1140" t="str">
            <v>641</v>
          </cell>
          <cell r="Q1140" t="str">
            <v>TDC</v>
          </cell>
          <cell r="T1140">
            <v>104533</v>
          </cell>
          <cell r="U1140">
            <v>0</v>
          </cell>
        </row>
        <row r="1141">
          <cell r="N1141" t="str">
            <v>626</v>
          </cell>
          <cell r="Q1141" t="str">
            <v>TDC</v>
          </cell>
          <cell r="T1141">
            <v>3543248</v>
          </cell>
          <cell r="U1141">
            <v>0</v>
          </cell>
        </row>
        <row r="1142">
          <cell r="N1142" t="str">
            <v>660</v>
          </cell>
          <cell r="Q1142" t="str">
            <v>TSE</v>
          </cell>
          <cell r="T1142">
            <v>58896</v>
          </cell>
          <cell r="U1142">
            <v>0</v>
          </cell>
        </row>
        <row r="1143">
          <cell r="N1143" t="str">
            <v>650</v>
          </cell>
          <cell r="Q1143" t="str">
            <v>L12</v>
          </cell>
          <cell r="T1143">
            <v>3</v>
          </cell>
          <cell r="U1143">
            <v>33.99</v>
          </cell>
        </row>
        <row r="1144">
          <cell r="N1144" t="str">
            <v>612</v>
          </cell>
          <cell r="Q1144" t="str">
            <v>PRC</v>
          </cell>
          <cell r="T1144">
            <v>4550</v>
          </cell>
          <cell r="U1144">
            <v>19.97</v>
          </cell>
        </row>
        <row r="1145">
          <cell r="N1145" t="str">
            <v>626</v>
          </cell>
          <cell r="Q1145" t="str">
            <v>PRC</v>
          </cell>
          <cell r="T1145">
            <v>3338280</v>
          </cell>
          <cell r="U1145">
            <v>934.71</v>
          </cell>
        </row>
        <row r="1146">
          <cell r="N1146" t="str">
            <v>624</v>
          </cell>
          <cell r="Q1146" t="str">
            <v>PRC</v>
          </cell>
          <cell r="T1146">
            <v>777552</v>
          </cell>
          <cell r="U1146">
            <v>272.14</v>
          </cell>
        </row>
        <row r="1147">
          <cell r="N1147" t="str">
            <v>621</v>
          </cell>
          <cell r="Q1147" t="str">
            <v>PRV</v>
          </cell>
          <cell r="T1147">
            <v>13800</v>
          </cell>
          <cell r="U1147">
            <v>0.45</v>
          </cell>
        </row>
        <row r="1148">
          <cell r="N1148" t="str">
            <v>624</v>
          </cell>
          <cell r="Q1148" t="str">
            <v>PRV</v>
          </cell>
          <cell r="T1148">
            <v>11028832</v>
          </cell>
          <cell r="U1148">
            <v>-397.04</v>
          </cell>
        </row>
        <row r="1149">
          <cell r="N1149" t="str">
            <v>621</v>
          </cell>
          <cell r="Q1149" t="str">
            <v>RIV</v>
          </cell>
          <cell r="T1149">
            <v>13800</v>
          </cell>
          <cell r="U1149">
            <v>0</v>
          </cell>
        </row>
        <row r="1150">
          <cell r="N1150" t="str">
            <v>621</v>
          </cell>
          <cell r="Q1150" t="str">
            <v>RIV</v>
          </cell>
          <cell r="T1150">
            <v>523321</v>
          </cell>
          <cell r="U1150">
            <v>0</v>
          </cell>
        </row>
        <row r="1151">
          <cell r="N1151" t="str">
            <v>626</v>
          </cell>
          <cell r="Q1151" t="str">
            <v>RIV</v>
          </cell>
          <cell r="T1151">
            <v>3978315</v>
          </cell>
          <cell r="U1151">
            <v>0</v>
          </cell>
        </row>
        <row r="1152">
          <cell r="N1152" t="str">
            <v>626</v>
          </cell>
          <cell r="Q1152" t="str">
            <v>RTU</v>
          </cell>
          <cell r="T1152">
            <v>694980</v>
          </cell>
          <cell r="U1152">
            <v>9.0399999999999991</v>
          </cell>
        </row>
        <row r="1153">
          <cell r="N1153" t="str">
            <v>621</v>
          </cell>
          <cell r="Q1153" t="str">
            <v>TDE</v>
          </cell>
          <cell r="T1153">
            <v>87246</v>
          </cell>
          <cell r="U1153">
            <v>0</v>
          </cell>
        </row>
        <row r="1154">
          <cell r="N1154" t="str">
            <v>621</v>
          </cell>
          <cell r="Q1154" t="str">
            <v>TIU</v>
          </cell>
          <cell r="T1154">
            <v>91392</v>
          </cell>
          <cell r="U1154">
            <v>0</v>
          </cell>
        </row>
        <row r="1155">
          <cell r="N1155" t="str">
            <v>676</v>
          </cell>
          <cell r="Q1155" t="str">
            <v>TTC</v>
          </cell>
          <cell r="T1155">
            <v>0</v>
          </cell>
          <cell r="U1155">
            <v>0</v>
          </cell>
        </row>
        <row r="1156">
          <cell r="N1156" t="str">
            <v>623</v>
          </cell>
          <cell r="Q1156" t="str">
            <v>CAV</v>
          </cell>
          <cell r="T1156">
            <v>208647</v>
          </cell>
          <cell r="U1156">
            <v>10.02</v>
          </cell>
        </row>
        <row r="1157">
          <cell r="N1157" t="str">
            <v>624</v>
          </cell>
          <cell r="Q1157" t="str">
            <v>DSM</v>
          </cell>
          <cell r="T1157">
            <v>593760</v>
          </cell>
          <cell r="U1157">
            <v>412.67</v>
          </cell>
        </row>
        <row r="1158">
          <cell r="N1158" t="str">
            <v>685</v>
          </cell>
          <cell r="Q1158" t="str">
            <v>DSM</v>
          </cell>
          <cell r="T1158">
            <v>104</v>
          </cell>
          <cell r="U1158">
            <v>0.8</v>
          </cell>
        </row>
        <row r="1159">
          <cell r="N1159" t="str">
            <v>621</v>
          </cell>
          <cell r="Q1159" t="str">
            <v>EBF</v>
          </cell>
          <cell r="T1159">
            <v>46693</v>
          </cell>
          <cell r="U1159">
            <v>-1341.46</v>
          </cell>
        </row>
        <row r="1160">
          <cell r="N1160" t="str">
            <v>623</v>
          </cell>
          <cell r="Q1160" t="str">
            <v>EBF</v>
          </cell>
          <cell r="T1160">
            <v>60528</v>
          </cell>
          <cell r="U1160">
            <v>-1738.91</v>
          </cell>
        </row>
        <row r="1161">
          <cell r="N1161" t="str">
            <v>624</v>
          </cell>
          <cell r="Q1161" t="str">
            <v>EC</v>
          </cell>
          <cell r="T1161">
            <v>3663302</v>
          </cell>
          <cell r="U1161">
            <v>216090.1</v>
          </cell>
        </row>
        <row r="1162">
          <cell r="N1162" t="str">
            <v>823</v>
          </cell>
          <cell r="Q1162" t="str">
            <v>EC</v>
          </cell>
          <cell r="T1162">
            <v>960</v>
          </cell>
          <cell r="U1162">
            <v>59.58</v>
          </cell>
        </row>
        <row r="1163">
          <cell r="N1163" t="str">
            <v>642</v>
          </cell>
          <cell r="Q1163" t="str">
            <v>ECR</v>
          </cell>
          <cell r="T1163">
            <v>24642</v>
          </cell>
          <cell r="U1163">
            <v>49.03</v>
          </cell>
        </row>
        <row r="1164">
          <cell r="N1164" t="str">
            <v>650</v>
          </cell>
          <cell r="Q1164" t="str">
            <v>ECR</v>
          </cell>
          <cell r="T1164">
            <v>3040</v>
          </cell>
          <cell r="U1164">
            <v>2.97</v>
          </cell>
        </row>
        <row r="1165">
          <cell r="N1165" t="str">
            <v>623</v>
          </cell>
          <cell r="Q1165" t="str">
            <v>ECR</v>
          </cell>
          <cell r="T1165">
            <v>183040</v>
          </cell>
          <cell r="U1165">
            <v>928.2</v>
          </cell>
        </row>
        <row r="1166">
          <cell r="N1166" t="str">
            <v>677</v>
          </cell>
          <cell r="Q1166" t="str">
            <v>EEC</v>
          </cell>
          <cell r="T1166">
            <v>240000</v>
          </cell>
          <cell r="U1166">
            <v>16626.72</v>
          </cell>
        </row>
        <row r="1167">
          <cell r="N1167" t="str">
            <v>624</v>
          </cell>
          <cell r="Q1167" t="str">
            <v>EEX</v>
          </cell>
          <cell r="T1167">
            <v>3663302</v>
          </cell>
          <cell r="U1167">
            <v>1659.48</v>
          </cell>
        </row>
        <row r="1168">
          <cell r="N1168" t="str">
            <v>624</v>
          </cell>
          <cell r="Q1168" t="str">
            <v>EFL</v>
          </cell>
          <cell r="T1168">
            <v>539320</v>
          </cell>
          <cell r="U1168">
            <v>17730.150000000001</v>
          </cell>
        </row>
        <row r="1169">
          <cell r="N1169" t="str">
            <v>623</v>
          </cell>
          <cell r="Q1169" t="str">
            <v>EFV</v>
          </cell>
          <cell r="T1169">
            <v>183040</v>
          </cell>
          <cell r="U1169">
            <v>559.74</v>
          </cell>
        </row>
        <row r="1170">
          <cell r="N1170" t="str">
            <v>642</v>
          </cell>
          <cell r="Q1170" t="str">
            <v>EP1</v>
          </cell>
          <cell r="T1170">
            <v>333</v>
          </cell>
          <cell r="U1170">
            <v>0</v>
          </cell>
        </row>
        <row r="1171">
          <cell r="N1171" t="str">
            <v>634</v>
          </cell>
          <cell r="Q1171" t="str">
            <v>EP1</v>
          </cell>
          <cell r="T1171">
            <v>192778306</v>
          </cell>
          <cell r="U1171">
            <v>0</v>
          </cell>
        </row>
        <row r="1172">
          <cell r="N1172" t="str">
            <v>644</v>
          </cell>
          <cell r="Q1172" t="str">
            <v>EP3</v>
          </cell>
          <cell r="T1172">
            <v>1550500</v>
          </cell>
          <cell r="U1172">
            <v>0</v>
          </cell>
        </row>
        <row r="1173">
          <cell r="N1173" t="str">
            <v>650</v>
          </cell>
          <cell r="Q1173" t="str">
            <v>E34</v>
          </cell>
          <cell r="T1173">
            <v>275</v>
          </cell>
          <cell r="U1173">
            <v>8.57</v>
          </cell>
        </row>
        <row r="1174">
          <cell r="N1174" t="str">
            <v>660</v>
          </cell>
          <cell r="Q1174" t="str">
            <v>FFC</v>
          </cell>
          <cell r="T1174">
            <v>544</v>
          </cell>
          <cell r="U1174">
            <v>0</v>
          </cell>
        </row>
        <row r="1175">
          <cell r="N1175" t="str">
            <v>623</v>
          </cell>
          <cell r="Q1175" t="str">
            <v>FMU</v>
          </cell>
          <cell r="T1175">
            <v>208647</v>
          </cell>
          <cell r="U1175">
            <v>0.62</v>
          </cell>
        </row>
        <row r="1176">
          <cell r="N1176" t="str">
            <v>686</v>
          </cell>
          <cell r="Q1176" t="str">
            <v>FMU</v>
          </cell>
          <cell r="T1176">
            <v>146</v>
          </cell>
          <cell r="U1176">
            <v>0.01</v>
          </cell>
        </row>
        <row r="1177">
          <cell r="N1177" t="str">
            <v>655</v>
          </cell>
          <cell r="Q1177" t="str">
            <v>CAP</v>
          </cell>
          <cell r="T1177">
            <v>287</v>
          </cell>
          <cell r="U1177">
            <v>0</v>
          </cell>
        </row>
        <row r="1178">
          <cell r="N1178" t="str">
            <v>611</v>
          </cell>
          <cell r="Q1178" t="str">
            <v>CAP</v>
          </cell>
          <cell r="T1178">
            <v>2256</v>
          </cell>
          <cell r="U1178">
            <v>0.04</v>
          </cell>
        </row>
        <row r="1179">
          <cell r="N1179" t="str">
            <v>650</v>
          </cell>
          <cell r="Q1179" t="str">
            <v>CAP</v>
          </cell>
          <cell r="T1179">
            <v>896</v>
          </cell>
          <cell r="U1179">
            <v>0</v>
          </cell>
        </row>
        <row r="1180">
          <cell r="N1180" t="str">
            <v>634</v>
          </cell>
          <cell r="Q1180" t="str">
            <v>CAP</v>
          </cell>
          <cell r="T1180">
            <v>68222626</v>
          </cell>
          <cell r="U1180">
            <v>68.22</v>
          </cell>
        </row>
        <row r="1181">
          <cell r="N1181" t="str">
            <v>626</v>
          </cell>
          <cell r="Q1181" t="str">
            <v>DSO</v>
          </cell>
          <cell r="T1181">
            <v>2103948</v>
          </cell>
          <cell r="U1181">
            <v>0</v>
          </cell>
        </row>
        <row r="1182">
          <cell r="N1182" t="str">
            <v>655</v>
          </cell>
          <cell r="Q1182" t="str">
            <v>EIV</v>
          </cell>
          <cell r="T1182">
            <v>287</v>
          </cell>
          <cell r="U1182">
            <v>0</v>
          </cell>
        </row>
        <row r="1183">
          <cell r="N1183" t="str">
            <v>623</v>
          </cell>
          <cell r="Q1183" t="str">
            <v>EP2</v>
          </cell>
          <cell r="T1183">
            <v>84649443</v>
          </cell>
          <cell r="U1183">
            <v>14337.78</v>
          </cell>
        </row>
        <row r="1184">
          <cell r="N1184" t="str">
            <v>623</v>
          </cell>
          <cell r="Q1184" t="str">
            <v>FFE</v>
          </cell>
          <cell r="T1184">
            <v>183040</v>
          </cell>
          <cell r="U1184">
            <v>27.09</v>
          </cell>
        </row>
        <row r="1185">
          <cell r="N1185" t="str">
            <v>626</v>
          </cell>
          <cell r="Q1185" t="str">
            <v>FFE</v>
          </cell>
          <cell r="T1185">
            <v>13224816</v>
          </cell>
          <cell r="U1185">
            <v>1348.94</v>
          </cell>
        </row>
        <row r="1186">
          <cell r="N1186" t="str">
            <v>676</v>
          </cell>
          <cell r="Q1186" t="str">
            <v>FFE</v>
          </cell>
          <cell r="T1186">
            <v>4027400</v>
          </cell>
          <cell r="U1186">
            <v>376.19</v>
          </cell>
        </row>
        <row r="1187">
          <cell r="N1187" t="str">
            <v>644</v>
          </cell>
          <cell r="Q1187" t="str">
            <v>FVC</v>
          </cell>
          <cell r="T1187">
            <v>1550500</v>
          </cell>
          <cell r="U1187">
            <v>0</v>
          </cell>
        </row>
        <row r="1188">
          <cell r="N1188" t="str">
            <v>634</v>
          </cell>
          <cell r="Q1188" t="str">
            <v>FVC</v>
          </cell>
          <cell r="T1188">
            <v>192778306</v>
          </cell>
          <cell r="U1188">
            <v>0</v>
          </cell>
        </row>
        <row r="1189">
          <cell r="N1189" t="str">
            <v>620</v>
          </cell>
          <cell r="Q1189" t="str">
            <v>ICN</v>
          </cell>
          <cell r="T1189">
            <v>475</v>
          </cell>
          <cell r="U1189">
            <v>0</v>
          </cell>
        </row>
        <row r="1190">
          <cell r="N1190" t="str">
            <v>626</v>
          </cell>
          <cell r="Q1190" t="str">
            <v>LMV</v>
          </cell>
          <cell r="T1190">
            <v>929907</v>
          </cell>
          <cell r="U1190">
            <v>-42.77</v>
          </cell>
        </row>
        <row r="1191">
          <cell r="N1191" t="str">
            <v>625</v>
          </cell>
          <cell r="Q1191" t="str">
            <v>LMV</v>
          </cell>
          <cell r="T1191">
            <v>520800</v>
          </cell>
          <cell r="U1191">
            <v>33.85</v>
          </cell>
        </row>
        <row r="1192">
          <cell r="N1192" t="str">
            <v>612</v>
          </cell>
          <cell r="Q1192" t="str">
            <v>LMV</v>
          </cell>
          <cell r="T1192">
            <v>4137361</v>
          </cell>
          <cell r="U1192">
            <v>-455.26</v>
          </cell>
        </row>
        <row r="1193">
          <cell r="N1193" t="str">
            <v>623</v>
          </cell>
          <cell r="Q1193" t="str">
            <v>MSO</v>
          </cell>
          <cell r="T1193">
            <v>32000</v>
          </cell>
          <cell r="U1193">
            <v>25.44</v>
          </cell>
        </row>
        <row r="1194">
          <cell r="N1194" t="str">
            <v>626</v>
          </cell>
          <cell r="Q1194" t="str">
            <v>MSV</v>
          </cell>
          <cell r="T1194">
            <v>3978315</v>
          </cell>
          <cell r="U1194">
            <v>0</v>
          </cell>
        </row>
        <row r="1195">
          <cell r="N1195" t="str">
            <v>650</v>
          </cell>
          <cell r="Q1195" t="str">
            <v>PAJ</v>
          </cell>
          <cell r="T1195">
            <v>0</v>
          </cell>
          <cell r="U1195">
            <v>-520.45000000000005</v>
          </cell>
        </row>
        <row r="1196">
          <cell r="N1196" t="str">
            <v>626</v>
          </cell>
          <cell r="Q1196" t="str">
            <v>PPT</v>
          </cell>
          <cell r="T1196">
            <v>694980</v>
          </cell>
          <cell r="U1196">
            <v>0</v>
          </cell>
        </row>
        <row r="1197">
          <cell r="N1197" t="str">
            <v>625</v>
          </cell>
          <cell r="Q1197" t="str">
            <v>PPT</v>
          </cell>
          <cell r="T1197">
            <v>520800</v>
          </cell>
          <cell r="U1197">
            <v>0</v>
          </cell>
        </row>
        <row r="1198">
          <cell r="N1198" t="str">
            <v>611</v>
          </cell>
          <cell r="Q1198" t="str">
            <v>PPT</v>
          </cell>
          <cell r="T1198">
            <v>7046</v>
          </cell>
          <cell r="U1198">
            <v>0</v>
          </cell>
        </row>
        <row r="1199">
          <cell r="N1199" t="str">
            <v>611</v>
          </cell>
          <cell r="Q1199" t="str">
            <v>PPT</v>
          </cell>
          <cell r="T1199">
            <v>2256</v>
          </cell>
          <cell r="U1199">
            <v>0</v>
          </cell>
        </row>
        <row r="1200">
          <cell r="N1200" t="str">
            <v>655</v>
          </cell>
          <cell r="Q1200" t="str">
            <v>RAU</v>
          </cell>
          <cell r="T1200">
            <v>27722</v>
          </cell>
          <cell r="U1200">
            <v>1.06</v>
          </cell>
        </row>
        <row r="1201">
          <cell r="N1201" t="str">
            <v>623</v>
          </cell>
          <cell r="Q1201" t="str">
            <v>RIN</v>
          </cell>
          <cell r="T1201">
            <v>183040</v>
          </cell>
          <cell r="U1201">
            <v>474.99</v>
          </cell>
        </row>
        <row r="1202">
          <cell r="N1202" t="str">
            <v>642</v>
          </cell>
          <cell r="Q1202" t="str">
            <v>RIN</v>
          </cell>
          <cell r="T1202">
            <v>24642</v>
          </cell>
          <cell r="U1202">
            <v>31.03</v>
          </cell>
        </row>
        <row r="1203">
          <cell r="N1203" t="str">
            <v>625</v>
          </cell>
          <cell r="Q1203" t="str">
            <v>TDC</v>
          </cell>
          <cell r="T1203">
            <v>4586868</v>
          </cell>
          <cell r="U1203">
            <v>0</v>
          </cell>
        </row>
        <row r="1204">
          <cell r="N1204" t="str">
            <v>621</v>
          </cell>
          <cell r="Q1204" t="str">
            <v>TDC</v>
          </cell>
          <cell r="T1204">
            <v>3900</v>
          </cell>
          <cell r="U1204">
            <v>0</v>
          </cell>
        </row>
        <row r="1205">
          <cell r="N1205" t="str">
            <v>611</v>
          </cell>
          <cell r="Q1205" t="str">
            <v>TSE</v>
          </cell>
          <cell r="T1205">
            <v>0</v>
          </cell>
          <cell r="U1205">
            <v>0</v>
          </cell>
        </row>
        <row r="1206">
          <cell r="N1206" t="str">
            <v>623</v>
          </cell>
          <cell r="Q1206" t="str">
            <v>TSE</v>
          </cell>
          <cell r="T1206">
            <v>1979072</v>
          </cell>
          <cell r="U1206">
            <v>0</v>
          </cell>
        </row>
        <row r="1207">
          <cell r="N1207" t="str">
            <v>650</v>
          </cell>
          <cell r="Q1207" t="str">
            <v>OMS</v>
          </cell>
          <cell r="T1207">
            <v>60</v>
          </cell>
          <cell r="U1207">
            <v>0.01</v>
          </cell>
        </row>
        <row r="1208">
          <cell r="N1208" t="str">
            <v>623</v>
          </cell>
          <cell r="Q1208" t="str">
            <v>OMS</v>
          </cell>
          <cell r="T1208">
            <v>32000</v>
          </cell>
          <cell r="U1208">
            <v>8.19</v>
          </cell>
        </row>
        <row r="1209">
          <cell r="N1209" t="str">
            <v>823</v>
          </cell>
          <cell r="Q1209" t="str">
            <v>PPR</v>
          </cell>
          <cell r="T1209">
            <v>960</v>
          </cell>
          <cell r="U1209">
            <v>0</v>
          </cell>
        </row>
        <row r="1210">
          <cell r="N1210" t="str">
            <v>624</v>
          </cell>
          <cell r="Q1210" t="str">
            <v>RIV</v>
          </cell>
          <cell r="T1210">
            <v>437824</v>
          </cell>
          <cell r="U1210">
            <v>0</v>
          </cell>
        </row>
        <row r="1211">
          <cell r="N1211" t="str">
            <v>650</v>
          </cell>
          <cell r="Q1211" t="str">
            <v>RTU</v>
          </cell>
          <cell r="T1211">
            <v>208103</v>
          </cell>
          <cell r="U1211">
            <v>1.1299999999999999</v>
          </cell>
        </row>
        <row r="1212">
          <cell r="N1212" t="str">
            <v>624</v>
          </cell>
          <cell r="Q1212" t="str">
            <v>TDE</v>
          </cell>
          <cell r="T1212">
            <v>300480</v>
          </cell>
          <cell r="U1212">
            <v>0</v>
          </cell>
        </row>
        <row r="1213">
          <cell r="N1213" t="str">
            <v>621</v>
          </cell>
          <cell r="Q1213" t="str">
            <v>TDE</v>
          </cell>
          <cell r="T1213">
            <v>13800</v>
          </cell>
          <cell r="U1213">
            <v>0</v>
          </cell>
        </row>
        <row r="1214">
          <cell r="N1214" t="str">
            <v>626</v>
          </cell>
          <cell r="Q1214" t="str">
            <v>TIU</v>
          </cell>
          <cell r="T1214">
            <v>1877760</v>
          </cell>
          <cell r="U1214">
            <v>0</v>
          </cell>
        </row>
        <row r="1215">
          <cell r="N1215" t="str">
            <v>626</v>
          </cell>
          <cell r="Q1215" t="str">
            <v>TIU</v>
          </cell>
          <cell r="T1215">
            <v>3978315</v>
          </cell>
          <cell r="U1215">
            <v>0</v>
          </cell>
        </row>
        <row r="1216">
          <cell r="N1216" t="str">
            <v>621</v>
          </cell>
          <cell r="Q1216" t="str">
            <v>TSC</v>
          </cell>
          <cell r="T1216">
            <v>3900</v>
          </cell>
          <cell r="U1216">
            <v>0</v>
          </cell>
        </row>
        <row r="1217">
          <cell r="N1217" t="str">
            <v>686</v>
          </cell>
          <cell r="Q1217" t="str">
            <v>VTU</v>
          </cell>
          <cell r="T1217">
            <v>146</v>
          </cell>
          <cell r="U1217">
            <v>0</v>
          </cell>
        </row>
        <row r="1218">
          <cell r="N1218" t="str">
            <v>675</v>
          </cell>
          <cell r="Q1218" t="str">
            <v>DC</v>
          </cell>
          <cell r="T1218">
            <v>213582</v>
          </cell>
          <cell r="U1218">
            <v>-1708656</v>
          </cell>
        </row>
        <row r="1219">
          <cell r="N1219" t="str">
            <v>624</v>
          </cell>
          <cell r="Q1219" t="str">
            <v>DC</v>
          </cell>
          <cell r="T1219">
            <v>1172.1600000000001</v>
          </cell>
          <cell r="U1219">
            <v>14009.11</v>
          </cell>
        </row>
        <row r="1220">
          <cell r="N1220" t="str">
            <v>624</v>
          </cell>
          <cell r="Q1220" t="str">
            <v>DC</v>
          </cell>
          <cell r="T1220">
            <v>100</v>
          </cell>
          <cell r="U1220">
            <v>1827</v>
          </cell>
        </row>
        <row r="1221">
          <cell r="N1221" t="str">
            <v>623</v>
          </cell>
          <cell r="Q1221" t="str">
            <v>DC</v>
          </cell>
          <cell r="T1221">
            <v>50</v>
          </cell>
          <cell r="U1221">
            <v>1144</v>
          </cell>
        </row>
        <row r="1222">
          <cell r="N1222" t="str">
            <v>811</v>
          </cell>
          <cell r="Q1222" t="str">
            <v>EC</v>
          </cell>
          <cell r="T1222">
            <v>0</v>
          </cell>
          <cell r="U1222">
            <v>0</v>
          </cell>
        </row>
        <row r="1223">
          <cell r="N1223" t="str">
            <v>624</v>
          </cell>
          <cell r="Q1223" t="str">
            <v>EC</v>
          </cell>
          <cell r="T1223">
            <v>67200</v>
          </cell>
          <cell r="U1223">
            <v>4369.04</v>
          </cell>
        </row>
        <row r="1224">
          <cell r="N1224" t="str">
            <v>623</v>
          </cell>
          <cell r="Q1224" t="str">
            <v>EC</v>
          </cell>
          <cell r="T1224">
            <v>217320</v>
          </cell>
          <cell r="U1224">
            <v>14660.85</v>
          </cell>
        </row>
        <row r="1225">
          <cell r="N1225" t="str">
            <v>624</v>
          </cell>
          <cell r="Q1225" t="str">
            <v>ECR</v>
          </cell>
          <cell r="T1225">
            <v>437824</v>
          </cell>
          <cell r="U1225">
            <v>1552.96</v>
          </cell>
        </row>
        <row r="1226">
          <cell r="N1226" t="str">
            <v>624</v>
          </cell>
          <cell r="Q1226" t="str">
            <v>EEX</v>
          </cell>
          <cell r="T1226">
            <v>777552</v>
          </cell>
          <cell r="U1226">
            <v>352.23</v>
          </cell>
        </row>
        <row r="1227">
          <cell r="N1227" t="str">
            <v>676</v>
          </cell>
          <cell r="Q1227" t="str">
            <v>EEX</v>
          </cell>
          <cell r="T1227">
            <v>0</v>
          </cell>
          <cell r="U1227">
            <v>0</v>
          </cell>
        </row>
        <row r="1228">
          <cell r="N1228" t="str">
            <v>686</v>
          </cell>
          <cell r="Q1228" t="str">
            <v>EFL</v>
          </cell>
          <cell r="T1228">
            <v>146</v>
          </cell>
          <cell r="U1228">
            <v>4.8</v>
          </cell>
        </row>
        <row r="1229">
          <cell r="N1229" t="str">
            <v>611</v>
          </cell>
          <cell r="Q1229" t="str">
            <v>EIN</v>
          </cell>
          <cell r="T1229">
            <v>276</v>
          </cell>
          <cell r="U1229">
            <v>0.16</v>
          </cell>
        </row>
        <row r="1230">
          <cell r="N1230" t="str">
            <v>620</v>
          </cell>
          <cell r="Q1230" t="str">
            <v>EP3</v>
          </cell>
          <cell r="T1230">
            <v>475</v>
          </cell>
          <cell r="U1230">
            <v>0</v>
          </cell>
        </row>
        <row r="1231">
          <cell r="N1231" t="str">
            <v>624</v>
          </cell>
          <cell r="Q1231" t="str">
            <v>FFC</v>
          </cell>
          <cell r="T1231">
            <v>437824</v>
          </cell>
          <cell r="U1231">
            <v>5.25</v>
          </cell>
        </row>
        <row r="1232">
          <cell r="N1232" t="str">
            <v>624</v>
          </cell>
          <cell r="Q1232" t="str">
            <v>FFC</v>
          </cell>
          <cell r="T1232">
            <v>777552</v>
          </cell>
          <cell r="U1232">
            <v>9.33</v>
          </cell>
        </row>
        <row r="1233">
          <cell r="N1233" t="str">
            <v>1750</v>
          </cell>
          <cell r="Q1233" t="str">
            <v>GMC</v>
          </cell>
          <cell r="T1233">
            <v>0</v>
          </cell>
          <cell r="U1233">
            <v>0</v>
          </cell>
        </row>
        <row r="1234">
          <cell r="N1234" t="str">
            <v>624</v>
          </cell>
          <cell r="Q1234" t="str">
            <v>ICV</v>
          </cell>
          <cell r="T1234">
            <v>3663302</v>
          </cell>
          <cell r="U1234">
            <v>0</v>
          </cell>
        </row>
        <row r="1235">
          <cell r="N1235" t="str">
            <v>626</v>
          </cell>
          <cell r="Q1235" t="str">
            <v>LMR</v>
          </cell>
          <cell r="T1235">
            <v>3978315</v>
          </cell>
          <cell r="U1235">
            <v>314.27999999999997</v>
          </cell>
        </row>
        <row r="1236">
          <cell r="N1236" t="str">
            <v>623</v>
          </cell>
          <cell r="Q1236" t="str">
            <v>LMR</v>
          </cell>
          <cell r="T1236">
            <v>217320</v>
          </cell>
          <cell r="U1236">
            <v>135.16999999999999</v>
          </cell>
        </row>
        <row r="1237">
          <cell r="N1237" t="str">
            <v>624</v>
          </cell>
          <cell r="Q1237" t="str">
            <v>CAP</v>
          </cell>
          <cell r="T1237">
            <v>8722811</v>
          </cell>
          <cell r="U1237">
            <v>104.36</v>
          </cell>
        </row>
        <row r="1238">
          <cell r="N1238" t="str">
            <v>626</v>
          </cell>
          <cell r="Q1238" t="str">
            <v>EIV</v>
          </cell>
          <cell r="T1238">
            <v>5680128</v>
          </cell>
          <cell r="U1238">
            <v>0</v>
          </cell>
        </row>
        <row r="1239">
          <cell r="N1239" t="str">
            <v>625</v>
          </cell>
          <cell r="Q1239" t="str">
            <v>EP2</v>
          </cell>
          <cell r="T1239">
            <v>6844068</v>
          </cell>
          <cell r="U1239">
            <v>841.83</v>
          </cell>
        </row>
        <row r="1240">
          <cell r="N1240" t="str">
            <v>624</v>
          </cell>
          <cell r="Q1240" t="str">
            <v>EP2</v>
          </cell>
          <cell r="T1240">
            <v>539320</v>
          </cell>
          <cell r="U1240">
            <v>65.260000000000005</v>
          </cell>
        </row>
        <row r="1241">
          <cell r="N1241" t="str">
            <v>624</v>
          </cell>
          <cell r="Q1241" t="str">
            <v>EP4</v>
          </cell>
          <cell r="T1241">
            <v>13538484</v>
          </cell>
          <cell r="U1241">
            <v>0</v>
          </cell>
        </row>
        <row r="1242">
          <cell r="N1242" t="str">
            <v>650</v>
          </cell>
          <cell r="Q1242" t="str">
            <v>EUR</v>
          </cell>
          <cell r="T1242">
            <v>17285</v>
          </cell>
          <cell r="U1242">
            <v>2.0699999999999998</v>
          </cell>
        </row>
        <row r="1243">
          <cell r="N1243" t="str">
            <v>650</v>
          </cell>
          <cell r="Q1243" t="str">
            <v>E17</v>
          </cell>
          <cell r="T1243">
            <v>81</v>
          </cell>
          <cell r="U1243">
            <v>2.52</v>
          </cell>
        </row>
        <row r="1244">
          <cell r="N1244" t="str">
            <v>611</v>
          </cell>
          <cell r="Q1244" t="str">
            <v>ICN</v>
          </cell>
          <cell r="T1244">
            <v>7046</v>
          </cell>
          <cell r="U1244">
            <v>0</v>
          </cell>
        </row>
        <row r="1245">
          <cell r="N1245" t="str">
            <v>675</v>
          </cell>
          <cell r="Q1245" t="str">
            <v>IDC</v>
          </cell>
          <cell r="T1245">
            <v>1797365</v>
          </cell>
          <cell r="U1245">
            <v>133563.64000000001</v>
          </cell>
        </row>
        <row r="1246">
          <cell r="N1246" t="str">
            <v>641</v>
          </cell>
          <cell r="Q1246" t="str">
            <v>LMV</v>
          </cell>
          <cell r="T1246">
            <v>67046</v>
          </cell>
          <cell r="U1246">
            <v>5.56</v>
          </cell>
        </row>
        <row r="1247">
          <cell r="N1247" t="str">
            <v>611</v>
          </cell>
          <cell r="Q1247" t="str">
            <v>MSV</v>
          </cell>
          <cell r="T1247">
            <v>276</v>
          </cell>
          <cell r="U1247">
            <v>0</v>
          </cell>
        </row>
        <row r="1248">
          <cell r="N1248" t="str">
            <v>624</v>
          </cell>
          <cell r="Q1248" t="str">
            <v>MSV</v>
          </cell>
          <cell r="T1248">
            <v>392928</v>
          </cell>
          <cell r="U1248">
            <v>0</v>
          </cell>
        </row>
        <row r="1249">
          <cell r="N1249" t="str">
            <v>641</v>
          </cell>
          <cell r="Q1249" t="str">
            <v>RAU</v>
          </cell>
          <cell r="T1249">
            <v>67046</v>
          </cell>
          <cell r="U1249">
            <v>1.41</v>
          </cell>
        </row>
        <row r="1250">
          <cell r="N1250" t="str">
            <v>624</v>
          </cell>
          <cell r="Q1250" t="str">
            <v>RIN</v>
          </cell>
          <cell r="T1250">
            <v>234432</v>
          </cell>
          <cell r="U1250">
            <v>449.41</v>
          </cell>
        </row>
        <row r="1251">
          <cell r="N1251" t="str">
            <v>624</v>
          </cell>
          <cell r="Q1251" t="str">
            <v>RIN</v>
          </cell>
          <cell r="T1251">
            <v>437824</v>
          </cell>
          <cell r="U1251">
            <v>839.31</v>
          </cell>
        </row>
        <row r="1252">
          <cell r="N1252" t="str">
            <v>624</v>
          </cell>
          <cell r="Q1252" t="str">
            <v>RIN</v>
          </cell>
          <cell r="T1252">
            <v>5582544</v>
          </cell>
          <cell r="U1252">
            <v>10701.75</v>
          </cell>
        </row>
        <row r="1253">
          <cell r="N1253" t="str">
            <v>633</v>
          </cell>
          <cell r="Q1253" t="str">
            <v>TTE</v>
          </cell>
          <cell r="T1253">
            <v>246227569</v>
          </cell>
          <cell r="U1253">
            <v>0</v>
          </cell>
        </row>
        <row r="1254">
          <cell r="N1254" t="str">
            <v>685</v>
          </cell>
          <cell r="Q1254" t="str">
            <v>VRC</v>
          </cell>
          <cell r="T1254">
            <v>104</v>
          </cell>
          <cell r="U1254">
            <v>-0.59</v>
          </cell>
        </row>
        <row r="1255">
          <cell r="N1255" t="str">
            <v>623</v>
          </cell>
          <cell r="Q1255" t="str">
            <v>MC</v>
          </cell>
          <cell r="T1255">
            <v>87.92</v>
          </cell>
          <cell r="U1255">
            <v>868.65</v>
          </cell>
        </row>
        <row r="1256">
          <cell r="N1256" t="str">
            <v>624</v>
          </cell>
          <cell r="Q1256" t="str">
            <v>PRC</v>
          </cell>
          <cell r="T1256">
            <v>3663302</v>
          </cell>
          <cell r="U1256">
            <v>1282.1600000000001</v>
          </cell>
        </row>
        <row r="1257">
          <cell r="N1257" t="str">
            <v>623</v>
          </cell>
          <cell r="Q1257" t="str">
            <v>TIU</v>
          </cell>
          <cell r="T1257">
            <v>208647</v>
          </cell>
          <cell r="U1257">
            <v>0</v>
          </cell>
        </row>
        <row r="1258">
          <cell r="N1258" t="str">
            <v>624</v>
          </cell>
          <cell r="Q1258" t="str">
            <v>TIU</v>
          </cell>
          <cell r="T1258">
            <v>321070</v>
          </cell>
          <cell r="U1258">
            <v>0</v>
          </cell>
        </row>
        <row r="1259">
          <cell r="N1259" t="str">
            <v>625</v>
          </cell>
          <cell r="Q1259" t="str">
            <v>CAV</v>
          </cell>
          <cell r="T1259">
            <v>402240</v>
          </cell>
          <cell r="U1259">
            <v>-86.48</v>
          </cell>
        </row>
        <row r="1260">
          <cell r="N1260" t="str">
            <v>650</v>
          </cell>
          <cell r="Q1260" t="str">
            <v>CAV</v>
          </cell>
          <cell r="T1260">
            <v>60</v>
          </cell>
          <cell r="U1260">
            <v>0</v>
          </cell>
        </row>
        <row r="1261">
          <cell r="N1261" t="str">
            <v>624</v>
          </cell>
          <cell r="Q1261" t="str">
            <v>CAV</v>
          </cell>
          <cell r="T1261">
            <v>777552</v>
          </cell>
          <cell r="U1261">
            <v>-80.09</v>
          </cell>
        </row>
        <row r="1262">
          <cell r="N1262" t="str">
            <v>623</v>
          </cell>
          <cell r="Q1262" t="str">
            <v>DC</v>
          </cell>
          <cell r="T1262">
            <v>220.04</v>
          </cell>
          <cell r="U1262">
            <v>2174</v>
          </cell>
        </row>
        <row r="1263">
          <cell r="N1263" t="str">
            <v>624</v>
          </cell>
          <cell r="Q1263" t="str">
            <v>DC</v>
          </cell>
          <cell r="T1263">
            <v>5416.32</v>
          </cell>
          <cell r="U1263">
            <v>60500.29</v>
          </cell>
        </row>
        <row r="1264">
          <cell r="N1264" t="str">
            <v>624</v>
          </cell>
          <cell r="Q1264" t="str">
            <v>DSM</v>
          </cell>
          <cell r="T1264">
            <v>116400</v>
          </cell>
          <cell r="U1264">
            <v>80.900000000000006</v>
          </cell>
        </row>
        <row r="1265">
          <cell r="N1265" t="str">
            <v>623</v>
          </cell>
          <cell r="Q1265" t="str">
            <v>DSM</v>
          </cell>
          <cell r="T1265">
            <v>208647</v>
          </cell>
          <cell r="U1265">
            <v>1087.05</v>
          </cell>
        </row>
        <row r="1266">
          <cell r="N1266" t="str">
            <v>624</v>
          </cell>
          <cell r="Q1266" t="str">
            <v>EC</v>
          </cell>
          <cell r="T1266">
            <v>70000</v>
          </cell>
          <cell r="U1266">
            <v>4310.46</v>
          </cell>
        </row>
        <row r="1267">
          <cell r="N1267" t="str">
            <v>624</v>
          </cell>
          <cell r="Q1267" t="str">
            <v>ECR</v>
          </cell>
          <cell r="T1267">
            <v>67200</v>
          </cell>
          <cell r="U1267">
            <v>238.36</v>
          </cell>
        </row>
        <row r="1268">
          <cell r="N1268" t="str">
            <v>624</v>
          </cell>
          <cell r="Q1268" t="str">
            <v>EFL</v>
          </cell>
          <cell r="T1268">
            <v>392928</v>
          </cell>
          <cell r="U1268">
            <v>12917.51</v>
          </cell>
        </row>
        <row r="1269">
          <cell r="N1269" t="str">
            <v>660</v>
          </cell>
          <cell r="Q1269" t="str">
            <v>E12</v>
          </cell>
          <cell r="T1269">
            <v>77</v>
          </cell>
          <cell r="U1269">
            <v>2.4</v>
          </cell>
        </row>
        <row r="1270">
          <cell r="N1270" t="str">
            <v>611</v>
          </cell>
          <cell r="Q1270" t="str">
            <v>GPW</v>
          </cell>
          <cell r="T1270">
            <v>368</v>
          </cell>
          <cell r="U1270">
            <v>0.5</v>
          </cell>
        </row>
        <row r="1271">
          <cell r="N1271" t="str">
            <v>624</v>
          </cell>
          <cell r="Q1271" t="str">
            <v>ICV</v>
          </cell>
          <cell r="T1271">
            <v>3250664</v>
          </cell>
          <cell r="U1271">
            <v>0</v>
          </cell>
        </row>
        <row r="1272">
          <cell r="N1272" t="str">
            <v>624</v>
          </cell>
          <cell r="Q1272" t="str">
            <v>BFC</v>
          </cell>
          <cell r="T1272">
            <v>234432</v>
          </cell>
          <cell r="U1272">
            <v>6740.62</v>
          </cell>
        </row>
        <row r="1273">
          <cell r="N1273" t="str">
            <v>623</v>
          </cell>
          <cell r="Q1273" t="str">
            <v>BFC</v>
          </cell>
          <cell r="T1273">
            <v>32000</v>
          </cell>
          <cell r="U1273">
            <v>924.1</v>
          </cell>
        </row>
        <row r="1274">
          <cell r="N1274" t="str">
            <v>641</v>
          </cell>
          <cell r="Q1274" t="str">
            <v>EIV</v>
          </cell>
          <cell r="T1274">
            <v>901</v>
          </cell>
          <cell r="U1274">
            <v>0</v>
          </cell>
        </row>
        <row r="1275">
          <cell r="N1275" t="str">
            <v>641</v>
          </cell>
          <cell r="Q1275" t="str">
            <v>EP2</v>
          </cell>
          <cell r="T1275">
            <v>2208</v>
          </cell>
          <cell r="U1275">
            <v>-0.01</v>
          </cell>
        </row>
        <row r="1276">
          <cell r="N1276" t="str">
            <v>660</v>
          </cell>
          <cell r="Q1276" t="str">
            <v>E19</v>
          </cell>
          <cell r="T1276">
            <v>113</v>
          </cell>
          <cell r="U1276">
            <v>3.52</v>
          </cell>
        </row>
        <row r="1277">
          <cell r="N1277" t="str">
            <v>625</v>
          </cell>
          <cell r="Q1277" t="str">
            <v>FFE</v>
          </cell>
          <cell r="T1277">
            <v>520800</v>
          </cell>
          <cell r="U1277">
            <v>69.27</v>
          </cell>
        </row>
        <row r="1278">
          <cell r="N1278" t="str">
            <v>624</v>
          </cell>
          <cell r="Q1278" t="str">
            <v>FFE</v>
          </cell>
          <cell r="T1278">
            <v>437824</v>
          </cell>
          <cell r="U1278">
            <v>49.03</v>
          </cell>
        </row>
        <row r="1279">
          <cell r="N1279" t="str">
            <v>624</v>
          </cell>
          <cell r="Q1279" t="str">
            <v>LMV</v>
          </cell>
          <cell r="T1279">
            <v>460944</v>
          </cell>
          <cell r="U1279">
            <v>1.38</v>
          </cell>
        </row>
        <row r="1280">
          <cell r="N1280" t="str">
            <v>623</v>
          </cell>
          <cell r="Q1280" t="str">
            <v>LMV</v>
          </cell>
          <cell r="T1280">
            <v>32000</v>
          </cell>
          <cell r="U1280">
            <v>2.72</v>
          </cell>
        </row>
        <row r="1281">
          <cell r="N1281" t="str">
            <v>650</v>
          </cell>
          <cell r="Q1281" t="str">
            <v>MSV</v>
          </cell>
          <cell r="T1281">
            <v>60</v>
          </cell>
          <cell r="U1281">
            <v>0</v>
          </cell>
        </row>
        <row r="1282">
          <cell r="N1282" t="str">
            <v>611</v>
          </cell>
          <cell r="Q1282" t="str">
            <v>MSV</v>
          </cell>
          <cell r="T1282">
            <v>2256</v>
          </cell>
          <cell r="U1282">
            <v>0</v>
          </cell>
        </row>
        <row r="1283">
          <cell r="N1283" t="str">
            <v>641</v>
          </cell>
          <cell r="Q1283" t="str">
            <v>RIN</v>
          </cell>
          <cell r="T1283">
            <v>2208</v>
          </cell>
          <cell r="U1283">
            <v>3.8</v>
          </cell>
        </row>
        <row r="1284">
          <cell r="N1284" t="str">
            <v>665</v>
          </cell>
          <cell r="Q1284" t="str">
            <v>WND</v>
          </cell>
          <cell r="T1284">
            <v>1380</v>
          </cell>
          <cell r="U1284">
            <v>-236.86</v>
          </cell>
        </row>
        <row r="1285">
          <cell r="N1285" t="str">
            <v>625</v>
          </cell>
          <cell r="Q1285" t="str">
            <v>PRC</v>
          </cell>
          <cell r="T1285">
            <v>402240</v>
          </cell>
          <cell r="U1285">
            <v>39.020000000000003</v>
          </cell>
        </row>
        <row r="1286">
          <cell r="N1286" t="str">
            <v>650</v>
          </cell>
          <cell r="Q1286" t="str">
            <v>RIV</v>
          </cell>
          <cell r="T1286">
            <v>60</v>
          </cell>
          <cell r="U1286">
            <v>0</v>
          </cell>
        </row>
        <row r="1287">
          <cell r="N1287" t="str">
            <v>624</v>
          </cell>
          <cell r="Q1287" t="str">
            <v>TIU</v>
          </cell>
          <cell r="T1287">
            <v>349200</v>
          </cell>
          <cell r="U1287">
            <v>0</v>
          </cell>
        </row>
        <row r="1288">
          <cell r="N1288" t="str">
            <v>624</v>
          </cell>
          <cell r="Q1288" t="str">
            <v>DC</v>
          </cell>
          <cell r="T1288">
            <v>1661.77</v>
          </cell>
          <cell r="U1288">
            <v>19392.86</v>
          </cell>
        </row>
        <row r="1289">
          <cell r="N1289" t="str">
            <v>624</v>
          </cell>
          <cell r="Q1289" t="str">
            <v>DC</v>
          </cell>
          <cell r="T1289">
            <v>1668.18</v>
          </cell>
          <cell r="U1289">
            <v>15546.71</v>
          </cell>
        </row>
        <row r="1290">
          <cell r="N1290" t="str">
            <v>641</v>
          </cell>
          <cell r="Q1290" t="str">
            <v>DSM</v>
          </cell>
          <cell r="T1290">
            <v>2208</v>
          </cell>
          <cell r="U1290">
            <v>11</v>
          </cell>
        </row>
        <row r="1291">
          <cell r="N1291" t="str">
            <v>624</v>
          </cell>
          <cell r="Q1291" t="str">
            <v>EC</v>
          </cell>
          <cell r="T1291">
            <v>131554</v>
          </cell>
          <cell r="U1291">
            <v>8100.83</v>
          </cell>
        </row>
        <row r="1292">
          <cell r="N1292" t="str">
            <v>624</v>
          </cell>
          <cell r="Q1292" t="str">
            <v>EC</v>
          </cell>
          <cell r="T1292">
            <v>70000</v>
          </cell>
          <cell r="U1292">
            <v>4310.46</v>
          </cell>
        </row>
        <row r="1293">
          <cell r="N1293" t="str">
            <v>625</v>
          </cell>
          <cell r="Q1293" t="str">
            <v>EEX</v>
          </cell>
          <cell r="T1293">
            <v>520800</v>
          </cell>
          <cell r="U1293">
            <v>304.14999999999998</v>
          </cell>
        </row>
        <row r="1294">
          <cell r="N1294" t="str">
            <v>620</v>
          </cell>
          <cell r="Q1294" t="str">
            <v>EEX</v>
          </cell>
          <cell r="T1294">
            <v>475</v>
          </cell>
          <cell r="U1294">
            <v>0.36</v>
          </cell>
        </row>
        <row r="1295">
          <cell r="N1295" t="str">
            <v>624</v>
          </cell>
          <cell r="Q1295" t="str">
            <v>EFL</v>
          </cell>
          <cell r="T1295">
            <v>552000</v>
          </cell>
          <cell r="U1295">
            <v>18147</v>
          </cell>
        </row>
        <row r="1296">
          <cell r="N1296" t="str">
            <v>626</v>
          </cell>
          <cell r="Q1296" t="str">
            <v>EIN</v>
          </cell>
          <cell r="T1296">
            <v>396792</v>
          </cell>
          <cell r="U1296">
            <v>223.39</v>
          </cell>
        </row>
        <row r="1297">
          <cell r="N1297" t="str">
            <v>625</v>
          </cell>
          <cell r="Q1297" t="str">
            <v>EIN</v>
          </cell>
          <cell r="T1297">
            <v>402240</v>
          </cell>
          <cell r="U1297">
            <v>226.46</v>
          </cell>
        </row>
        <row r="1298">
          <cell r="N1298" t="str">
            <v>650</v>
          </cell>
          <cell r="Q1298" t="str">
            <v>EP3</v>
          </cell>
          <cell r="T1298">
            <v>896</v>
          </cell>
          <cell r="U1298">
            <v>0</v>
          </cell>
        </row>
        <row r="1299">
          <cell r="N1299" t="str">
            <v>624</v>
          </cell>
          <cell r="Q1299" t="str">
            <v>FVE</v>
          </cell>
          <cell r="T1299">
            <v>460944</v>
          </cell>
          <cell r="U1299">
            <v>0</v>
          </cell>
        </row>
        <row r="1300">
          <cell r="N1300" t="str">
            <v>623</v>
          </cell>
          <cell r="Q1300" t="str">
            <v>FVE</v>
          </cell>
          <cell r="T1300">
            <v>85296</v>
          </cell>
          <cell r="U1300">
            <v>0</v>
          </cell>
        </row>
        <row r="1301">
          <cell r="N1301" t="str">
            <v>625</v>
          </cell>
          <cell r="Q1301" t="str">
            <v>BFC</v>
          </cell>
          <cell r="T1301">
            <v>520800</v>
          </cell>
          <cell r="U1301">
            <v>14988.1</v>
          </cell>
        </row>
        <row r="1302">
          <cell r="N1302" t="str">
            <v>641</v>
          </cell>
          <cell r="Q1302" t="str">
            <v>CAP</v>
          </cell>
          <cell r="T1302">
            <v>901</v>
          </cell>
          <cell r="U1302">
            <v>0.01</v>
          </cell>
        </row>
        <row r="1303">
          <cell r="N1303" t="str">
            <v>644</v>
          </cell>
          <cell r="Q1303" t="str">
            <v>DSU</v>
          </cell>
          <cell r="T1303">
            <v>1550500</v>
          </cell>
          <cell r="U1303">
            <v>4.6500000000000004</v>
          </cell>
        </row>
        <row r="1304">
          <cell r="N1304" t="str">
            <v>624</v>
          </cell>
          <cell r="Q1304" t="str">
            <v>EP4</v>
          </cell>
          <cell r="T1304">
            <v>593760</v>
          </cell>
          <cell r="U1304">
            <v>0</v>
          </cell>
        </row>
        <row r="1305">
          <cell r="N1305" t="str">
            <v>624</v>
          </cell>
          <cell r="Q1305" t="str">
            <v>FFE</v>
          </cell>
          <cell r="T1305">
            <v>234432</v>
          </cell>
          <cell r="U1305">
            <v>26.26</v>
          </cell>
        </row>
        <row r="1306">
          <cell r="N1306" t="str">
            <v>685</v>
          </cell>
          <cell r="Q1306" t="str">
            <v>LMV</v>
          </cell>
          <cell r="T1306">
            <v>104</v>
          </cell>
          <cell r="U1306">
            <v>-0.01</v>
          </cell>
        </row>
        <row r="1307">
          <cell r="N1307" t="str">
            <v>626</v>
          </cell>
          <cell r="Q1307" t="str">
            <v>MSO</v>
          </cell>
          <cell r="T1307">
            <v>396792</v>
          </cell>
          <cell r="U1307">
            <v>213.87</v>
          </cell>
        </row>
        <row r="1308">
          <cell r="N1308" t="str">
            <v>624</v>
          </cell>
          <cell r="Q1308" t="str">
            <v>MSO</v>
          </cell>
          <cell r="T1308">
            <v>392928</v>
          </cell>
          <cell r="U1308">
            <v>230.65</v>
          </cell>
        </row>
        <row r="1309">
          <cell r="N1309" t="str">
            <v>623</v>
          </cell>
          <cell r="Q1309" t="str">
            <v>RIN</v>
          </cell>
          <cell r="T1309">
            <v>208647</v>
          </cell>
          <cell r="U1309">
            <v>541.44000000000005</v>
          </cell>
        </row>
        <row r="1310">
          <cell r="N1310" t="str">
            <v>626</v>
          </cell>
          <cell r="Q1310" t="str">
            <v>TSE</v>
          </cell>
          <cell r="T1310">
            <v>4894560</v>
          </cell>
          <cell r="U1310">
            <v>0</v>
          </cell>
        </row>
        <row r="1311">
          <cell r="N1311" t="str">
            <v>623</v>
          </cell>
          <cell r="Q1311" t="str">
            <v>PRC</v>
          </cell>
          <cell r="T1311">
            <v>26772</v>
          </cell>
          <cell r="U1311">
            <v>120.18</v>
          </cell>
        </row>
        <row r="1312">
          <cell r="N1312" t="str">
            <v>634</v>
          </cell>
          <cell r="Q1312" t="str">
            <v>PRV</v>
          </cell>
          <cell r="T1312">
            <v>192778306</v>
          </cell>
          <cell r="U1312">
            <v>0</v>
          </cell>
        </row>
        <row r="1313">
          <cell r="N1313" t="str">
            <v>624</v>
          </cell>
          <cell r="Q1313" t="str">
            <v>RTU</v>
          </cell>
          <cell r="T1313">
            <v>67200</v>
          </cell>
          <cell r="U1313">
            <v>1.01</v>
          </cell>
        </row>
        <row r="1314">
          <cell r="N1314" t="str">
            <v>633</v>
          </cell>
          <cell r="Q1314" t="str">
            <v>TDE</v>
          </cell>
          <cell r="T1314">
            <v>246227569</v>
          </cell>
          <cell r="U1314">
            <v>0</v>
          </cell>
        </row>
        <row r="1315">
          <cell r="N1315" t="str">
            <v>623</v>
          </cell>
          <cell r="Q1315" t="str">
            <v>CAV</v>
          </cell>
          <cell r="T1315">
            <v>60528</v>
          </cell>
          <cell r="U1315">
            <v>2.91</v>
          </cell>
        </row>
        <row r="1316">
          <cell r="N1316" t="str">
            <v>624</v>
          </cell>
          <cell r="Q1316" t="str">
            <v>DC</v>
          </cell>
          <cell r="T1316">
            <v>521.86</v>
          </cell>
          <cell r="U1316">
            <v>6420.11</v>
          </cell>
        </row>
        <row r="1317">
          <cell r="N1317" t="str">
            <v>626</v>
          </cell>
          <cell r="Q1317" t="str">
            <v>EEX</v>
          </cell>
          <cell r="T1317">
            <v>694980</v>
          </cell>
          <cell r="U1317">
            <v>-21.54</v>
          </cell>
        </row>
        <row r="1318">
          <cell r="N1318" t="str">
            <v>626</v>
          </cell>
          <cell r="Q1318" t="str">
            <v>EFV</v>
          </cell>
          <cell r="T1318">
            <v>3978315</v>
          </cell>
          <cell r="U1318">
            <v>12165.69</v>
          </cell>
        </row>
        <row r="1319">
          <cell r="N1319" t="str">
            <v>624</v>
          </cell>
          <cell r="Q1319" t="str">
            <v>EIN</v>
          </cell>
          <cell r="T1319">
            <v>593760</v>
          </cell>
          <cell r="U1319">
            <v>334.29</v>
          </cell>
        </row>
        <row r="1320">
          <cell r="N1320" t="str">
            <v>641</v>
          </cell>
          <cell r="Q1320" t="str">
            <v>EIN</v>
          </cell>
          <cell r="T1320">
            <v>901</v>
          </cell>
          <cell r="U1320">
            <v>0.51</v>
          </cell>
        </row>
        <row r="1321">
          <cell r="N1321" t="str">
            <v>650</v>
          </cell>
          <cell r="Q1321" t="str">
            <v>E14</v>
          </cell>
          <cell r="T1321">
            <v>3044</v>
          </cell>
          <cell r="U1321">
            <v>94.89</v>
          </cell>
        </row>
        <row r="1322">
          <cell r="N1322" t="str">
            <v>611</v>
          </cell>
          <cell r="Q1322" t="str">
            <v>FMU</v>
          </cell>
          <cell r="T1322">
            <v>276</v>
          </cell>
          <cell r="U1322">
            <v>0.01</v>
          </cell>
        </row>
        <row r="1323">
          <cell r="N1323" t="str">
            <v>624</v>
          </cell>
          <cell r="Q1323" t="str">
            <v>ICV</v>
          </cell>
          <cell r="T1323">
            <v>460944</v>
          </cell>
          <cell r="U1323">
            <v>0</v>
          </cell>
        </row>
        <row r="1324">
          <cell r="N1324" t="str">
            <v>624</v>
          </cell>
          <cell r="Q1324" t="str">
            <v>CAP</v>
          </cell>
          <cell r="T1324">
            <v>777552</v>
          </cell>
          <cell r="U1324">
            <v>9.33</v>
          </cell>
        </row>
        <row r="1325">
          <cell r="N1325" t="str">
            <v>624</v>
          </cell>
          <cell r="Q1325" t="str">
            <v>DSO</v>
          </cell>
          <cell r="T1325">
            <v>1536480</v>
          </cell>
          <cell r="U1325">
            <v>0</v>
          </cell>
        </row>
        <row r="1326">
          <cell r="N1326" t="str">
            <v>611</v>
          </cell>
          <cell r="Q1326" t="str">
            <v>EP4</v>
          </cell>
          <cell r="T1326">
            <v>2256</v>
          </cell>
          <cell r="U1326">
            <v>0</v>
          </cell>
        </row>
        <row r="1327">
          <cell r="N1327" t="str">
            <v>650</v>
          </cell>
          <cell r="Q1327" t="str">
            <v>E21</v>
          </cell>
          <cell r="T1327">
            <v>8581</v>
          </cell>
          <cell r="U1327">
            <v>267.48</v>
          </cell>
        </row>
        <row r="1328">
          <cell r="N1328" t="str">
            <v>641</v>
          </cell>
          <cell r="Q1328" t="str">
            <v>LMV</v>
          </cell>
          <cell r="T1328">
            <v>2208</v>
          </cell>
          <cell r="U1328">
            <v>0.18</v>
          </cell>
        </row>
        <row r="1329">
          <cell r="N1329" t="str">
            <v>611</v>
          </cell>
          <cell r="Q1329" t="str">
            <v>MSO</v>
          </cell>
          <cell r="T1329">
            <v>276</v>
          </cell>
          <cell r="U1329">
            <v>0.25</v>
          </cell>
        </row>
        <row r="1330">
          <cell r="N1330" t="str">
            <v>641</v>
          </cell>
          <cell r="Q1330" t="str">
            <v>MSO</v>
          </cell>
          <cell r="T1330">
            <v>901</v>
          </cell>
          <cell r="U1330">
            <v>0.48</v>
          </cell>
        </row>
        <row r="1331">
          <cell r="N1331" t="str">
            <v>625</v>
          </cell>
          <cell r="Q1331" t="str">
            <v>PPT</v>
          </cell>
          <cell r="T1331">
            <v>402240</v>
          </cell>
          <cell r="U1331">
            <v>0</v>
          </cell>
        </row>
        <row r="1332">
          <cell r="N1332" t="str">
            <v>644</v>
          </cell>
          <cell r="Q1332" t="str">
            <v>RIN</v>
          </cell>
          <cell r="T1332">
            <v>1550500</v>
          </cell>
          <cell r="U1332">
            <v>2457.54</v>
          </cell>
        </row>
        <row r="1333">
          <cell r="N1333" t="str">
            <v>623</v>
          </cell>
          <cell r="Q1333" t="str">
            <v>OMS</v>
          </cell>
          <cell r="T1333">
            <v>60528</v>
          </cell>
          <cell r="U1333">
            <v>15.5</v>
          </cell>
        </row>
        <row r="1334">
          <cell r="N1334" t="str">
            <v>624</v>
          </cell>
          <cell r="Q1334" t="str">
            <v>PRV</v>
          </cell>
          <cell r="T1334">
            <v>67200</v>
          </cell>
          <cell r="U1334">
            <v>-2.42</v>
          </cell>
        </row>
        <row r="1335">
          <cell r="N1335" t="str">
            <v>641</v>
          </cell>
          <cell r="Q1335" t="str">
            <v>CAV</v>
          </cell>
          <cell r="T1335">
            <v>908462</v>
          </cell>
          <cell r="U1335">
            <v>-311.57</v>
          </cell>
        </row>
        <row r="1336">
          <cell r="N1336" t="str">
            <v>676</v>
          </cell>
          <cell r="Q1336" t="str">
            <v>CAV</v>
          </cell>
          <cell r="T1336">
            <v>0</v>
          </cell>
          <cell r="U1336">
            <v>0</v>
          </cell>
        </row>
        <row r="1337">
          <cell r="N1337" t="str">
            <v>621</v>
          </cell>
          <cell r="Q1337" t="str">
            <v>CAV</v>
          </cell>
          <cell r="T1337">
            <v>62762926</v>
          </cell>
          <cell r="U1337">
            <v>-6493.72</v>
          </cell>
        </row>
        <row r="1338">
          <cell r="N1338" t="str">
            <v>621</v>
          </cell>
          <cell r="Q1338" t="str">
            <v>CAV</v>
          </cell>
          <cell r="T1338">
            <v>7166724</v>
          </cell>
          <cell r="U1338">
            <v>-731.15</v>
          </cell>
        </row>
        <row r="1339">
          <cell r="N1339" t="str">
            <v>624</v>
          </cell>
          <cell r="Q1339" t="str">
            <v>CAV</v>
          </cell>
          <cell r="T1339">
            <v>9550232</v>
          </cell>
          <cell r="U1339">
            <v>-983.66</v>
          </cell>
        </row>
        <row r="1340">
          <cell r="N1340" t="str">
            <v>621</v>
          </cell>
          <cell r="Q1340" t="str">
            <v>CC</v>
          </cell>
          <cell r="T1340">
            <v>0</v>
          </cell>
          <cell r="U1340">
            <v>240</v>
          </cell>
        </row>
        <row r="1341">
          <cell r="N1341" t="str">
            <v>624</v>
          </cell>
          <cell r="Q1341" t="str">
            <v>DC</v>
          </cell>
          <cell r="T1341">
            <v>1482.7</v>
          </cell>
          <cell r="U1341">
            <v>17963.11</v>
          </cell>
        </row>
        <row r="1342">
          <cell r="N1342" t="str">
            <v>624</v>
          </cell>
          <cell r="Q1342" t="str">
            <v>DC</v>
          </cell>
          <cell r="T1342">
            <v>15112.22</v>
          </cell>
          <cell r="U1342">
            <v>176359.61</v>
          </cell>
        </row>
        <row r="1343">
          <cell r="N1343" t="str">
            <v>624</v>
          </cell>
          <cell r="Q1343" t="str">
            <v>DC</v>
          </cell>
          <cell r="T1343">
            <v>19872.41</v>
          </cell>
          <cell r="U1343">
            <v>221974.82</v>
          </cell>
        </row>
        <row r="1344">
          <cell r="N1344" t="str">
            <v>624</v>
          </cell>
          <cell r="Q1344" t="str">
            <v>DC</v>
          </cell>
          <cell r="T1344">
            <v>8585.0499999999993</v>
          </cell>
          <cell r="U1344">
            <v>100187.53</v>
          </cell>
        </row>
        <row r="1345">
          <cell r="N1345" t="str">
            <v>623</v>
          </cell>
          <cell r="Q1345" t="str">
            <v>DC</v>
          </cell>
          <cell r="T1345">
            <v>20</v>
          </cell>
          <cell r="U1345">
            <v>457.6</v>
          </cell>
        </row>
        <row r="1346">
          <cell r="N1346" t="str">
            <v>624</v>
          </cell>
          <cell r="Q1346" t="str">
            <v>DC</v>
          </cell>
          <cell r="T1346">
            <v>7566.74</v>
          </cell>
          <cell r="U1346">
            <v>88303.85</v>
          </cell>
        </row>
        <row r="1347">
          <cell r="N1347" t="str">
            <v>633</v>
          </cell>
          <cell r="Q1347" t="str">
            <v>DC</v>
          </cell>
          <cell r="T1347">
            <v>404893</v>
          </cell>
          <cell r="U1347">
            <v>6073395</v>
          </cell>
        </row>
        <row r="1348">
          <cell r="N1348" t="str">
            <v>626</v>
          </cell>
          <cell r="Q1348" t="str">
            <v>DC</v>
          </cell>
          <cell r="T1348">
            <v>1535.44</v>
          </cell>
          <cell r="U1348">
            <v>37111.58</v>
          </cell>
        </row>
        <row r="1349">
          <cell r="N1349" t="str">
            <v>623</v>
          </cell>
          <cell r="Q1349" t="str">
            <v>DC</v>
          </cell>
          <cell r="T1349">
            <v>31273.07</v>
          </cell>
          <cell r="U1349">
            <v>726149.16</v>
          </cell>
        </row>
        <row r="1350">
          <cell r="N1350" t="str">
            <v>624</v>
          </cell>
          <cell r="Q1350" t="str">
            <v>DC</v>
          </cell>
          <cell r="T1350">
            <v>45632.52</v>
          </cell>
          <cell r="U1350">
            <v>535414.36</v>
          </cell>
        </row>
        <row r="1351">
          <cell r="N1351" t="str">
            <v>624</v>
          </cell>
          <cell r="Q1351" t="str">
            <v>DC</v>
          </cell>
          <cell r="T1351">
            <v>2371.21</v>
          </cell>
          <cell r="U1351">
            <v>27672.02</v>
          </cell>
        </row>
        <row r="1352">
          <cell r="N1352" t="str">
            <v>621</v>
          </cell>
          <cell r="Q1352" t="str">
            <v>DSM</v>
          </cell>
          <cell r="T1352">
            <v>580403</v>
          </cell>
          <cell r="U1352">
            <v>3805.7</v>
          </cell>
        </row>
        <row r="1353">
          <cell r="N1353" t="str">
            <v>624</v>
          </cell>
          <cell r="Q1353" t="str">
            <v>DSM</v>
          </cell>
          <cell r="T1353">
            <v>3313035</v>
          </cell>
          <cell r="U1353">
            <v>2302.5700000000002</v>
          </cell>
        </row>
        <row r="1354">
          <cell r="N1354" t="str">
            <v>622</v>
          </cell>
          <cell r="Q1354" t="str">
            <v>DSM</v>
          </cell>
          <cell r="T1354">
            <v>1371794</v>
          </cell>
          <cell r="U1354">
            <v>9226.64</v>
          </cell>
        </row>
        <row r="1355">
          <cell r="N1355" t="str">
            <v>624</v>
          </cell>
          <cell r="Q1355" t="str">
            <v>DSM</v>
          </cell>
          <cell r="T1355">
            <v>7784847</v>
          </cell>
          <cell r="U1355">
            <v>5410.49</v>
          </cell>
        </row>
        <row r="1356">
          <cell r="N1356" t="str">
            <v>624</v>
          </cell>
          <cell r="Q1356" t="str">
            <v>DSM</v>
          </cell>
          <cell r="T1356">
            <v>32194494</v>
          </cell>
          <cell r="U1356">
            <v>22375.15</v>
          </cell>
        </row>
        <row r="1357">
          <cell r="N1357" t="str">
            <v>611</v>
          </cell>
          <cell r="Q1357" t="str">
            <v>DSM</v>
          </cell>
          <cell r="T1357">
            <v>103867</v>
          </cell>
          <cell r="U1357">
            <v>794.09</v>
          </cell>
        </row>
        <row r="1358">
          <cell r="N1358" t="str">
            <v>623</v>
          </cell>
          <cell r="Q1358" t="str">
            <v>DSM</v>
          </cell>
          <cell r="T1358">
            <v>1786196</v>
          </cell>
          <cell r="U1358">
            <v>9306.09</v>
          </cell>
        </row>
        <row r="1359">
          <cell r="N1359" t="str">
            <v>676</v>
          </cell>
          <cell r="Q1359" t="str">
            <v>DSM</v>
          </cell>
          <cell r="T1359">
            <v>0</v>
          </cell>
          <cell r="U1359">
            <v>0</v>
          </cell>
        </row>
        <row r="1360">
          <cell r="N1360" t="str">
            <v>611</v>
          </cell>
          <cell r="Q1360" t="str">
            <v>DSM</v>
          </cell>
          <cell r="T1360">
            <v>201707013</v>
          </cell>
          <cell r="U1360">
            <v>1542105.11</v>
          </cell>
        </row>
        <row r="1361">
          <cell r="N1361" t="str">
            <v>611</v>
          </cell>
          <cell r="Q1361" t="str">
            <v>DSM</v>
          </cell>
          <cell r="T1361">
            <v>305590</v>
          </cell>
          <cell r="U1361">
            <v>2336.34</v>
          </cell>
        </row>
        <row r="1362">
          <cell r="N1362" t="str">
            <v>621</v>
          </cell>
          <cell r="Q1362" t="str">
            <v>DSM</v>
          </cell>
          <cell r="T1362">
            <v>3900</v>
          </cell>
          <cell r="U1362">
            <v>25.57</v>
          </cell>
        </row>
        <row r="1363">
          <cell r="N1363" t="str">
            <v>823</v>
          </cell>
          <cell r="Q1363" t="str">
            <v>DSM</v>
          </cell>
          <cell r="T1363">
            <v>960</v>
          </cell>
          <cell r="U1363">
            <v>0</v>
          </cell>
        </row>
        <row r="1364">
          <cell r="N1364" t="str">
            <v>624</v>
          </cell>
          <cell r="Q1364" t="str">
            <v>DSM</v>
          </cell>
          <cell r="T1364">
            <v>67200</v>
          </cell>
          <cell r="U1364">
            <v>46.7</v>
          </cell>
        </row>
        <row r="1365">
          <cell r="N1365" t="str">
            <v>621</v>
          </cell>
          <cell r="Q1365" t="str">
            <v>DSM</v>
          </cell>
          <cell r="T1365">
            <v>13800</v>
          </cell>
          <cell r="U1365">
            <v>90.47</v>
          </cell>
        </row>
        <row r="1366">
          <cell r="N1366" t="str">
            <v>624</v>
          </cell>
          <cell r="Q1366" t="str">
            <v>EBF</v>
          </cell>
          <cell r="T1366">
            <v>22502720</v>
          </cell>
          <cell r="U1366">
            <v>-646480.66</v>
          </cell>
        </row>
        <row r="1367">
          <cell r="N1367" t="str">
            <v>642</v>
          </cell>
          <cell r="Q1367" t="str">
            <v>EBF</v>
          </cell>
          <cell r="T1367">
            <v>1302</v>
          </cell>
          <cell r="U1367">
            <v>-37.43</v>
          </cell>
        </row>
        <row r="1368">
          <cell r="N1368" t="str">
            <v>621</v>
          </cell>
          <cell r="Q1368" t="str">
            <v>EBF</v>
          </cell>
          <cell r="T1368">
            <v>523321</v>
          </cell>
          <cell r="U1368">
            <v>-15034.49</v>
          </cell>
        </row>
        <row r="1369">
          <cell r="N1369" t="str">
            <v>626</v>
          </cell>
          <cell r="Q1369" t="str">
            <v>EBF</v>
          </cell>
          <cell r="T1369">
            <v>18665056</v>
          </cell>
          <cell r="U1369">
            <v>-536228.44999999995</v>
          </cell>
        </row>
        <row r="1370">
          <cell r="N1370" t="str">
            <v>642</v>
          </cell>
          <cell r="Q1370" t="str">
            <v>EBF</v>
          </cell>
          <cell r="T1370">
            <v>24642</v>
          </cell>
          <cell r="U1370">
            <v>-707.48</v>
          </cell>
        </row>
        <row r="1371">
          <cell r="N1371" t="str">
            <v>624</v>
          </cell>
          <cell r="Q1371" t="str">
            <v>EC</v>
          </cell>
          <cell r="T1371">
            <v>853650</v>
          </cell>
          <cell r="U1371">
            <v>52566.06</v>
          </cell>
        </row>
        <row r="1372">
          <cell r="N1372" t="str">
            <v>621</v>
          </cell>
          <cell r="Q1372" t="str">
            <v>EC</v>
          </cell>
          <cell r="T1372">
            <v>46693</v>
          </cell>
          <cell r="U1372">
            <v>5522.84</v>
          </cell>
        </row>
        <row r="1373">
          <cell r="N1373" t="str">
            <v>621</v>
          </cell>
          <cell r="Q1373" t="str">
            <v>EC</v>
          </cell>
          <cell r="T1373">
            <v>460896</v>
          </cell>
          <cell r="U1373">
            <v>54514.78</v>
          </cell>
        </row>
        <row r="1374">
          <cell r="N1374" t="str">
            <v>811</v>
          </cell>
          <cell r="Q1374" t="str">
            <v>EC</v>
          </cell>
          <cell r="T1374">
            <v>83</v>
          </cell>
          <cell r="U1374">
            <v>0</v>
          </cell>
        </row>
        <row r="1375">
          <cell r="N1375" t="str">
            <v>626</v>
          </cell>
          <cell r="Q1375" t="str">
            <v>EC</v>
          </cell>
          <cell r="T1375">
            <v>18665056</v>
          </cell>
          <cell r="U1375">
            <v>605214.44999999995</v>
          </cell>
        </row>
        <row r="1376">
          <cell r="N1376" t="str">
            <v>612</v>
          </cell>
          <cell r="Q1376" t="str">
            <v>EC</v>
          </cell>
          <cell r="T1376">
            <v>4137361</v>
          </cell>
          <cell r="U1376">
            <v>359093.39</v>
          </cell>
        </row>
        <row r="1377">
          <cell r="N1377" t="str">
            <v>623</v>
          </cell>
          <cell r="Q1377" t="str">
            <v>EC</v>
          </cell>
          <cell r="T1377">
            <v>85296</v>
          </cell>
          <cell r="U1377">
            <v>5754.23</v>
          </cell>
        </row>
        <row r="1378">
          <cell r="N1378" t="str">
            <v>623</v>
          </cell>
          <cell r="Q1378" t="str">
            <v>EC</v>
          </cell>
          <cell r="T1378">
            <v>166357</v>
          </cell>
          <cell r="U1378">
            <v>11222.78</v>
          </cell>
        </row>
        <row r="1379">
          <cell r="N1379" t="str">
            <v>655</v>
          </cell>
          <cell r="Q1379" t="str">
            <v>ECR</v>
          </cell>
          <cell r="T1379">
            <v>597664</v>
          </cell>
          <cell r="U1379">
            <v>2864.59</v>
          </cell>
        </row>
        <row r="1380">
          <cell r="N1380" t="str">
            <v>650</v>
          </cell>
          <cell r="Q1380" t="str">
            <v>ECR</v>
          </cell>
          <cell r="T1380">
            <v>2955562</v>
          </cell>
          <cell r="U1380">
            <v>2917.51</v>
          </cell>
        </row>
        <row r="1381">
          <cell r="N1381" t="str">
            <v>650</v>
          </cell>
          <cell r="Q1381" t="str">
            <v>ECR</v>
          </cell>
          <cell r="T1381">
            <v>65941</v>
          </cell>
          <cell r="U1381">
            <v>65.180000000000007</v>
          </cell>
        </row>
        <row r="1382">
          <cell r="N1382" t="str">
            <v>611</v>
          </cell>
          <cell r="Q1382" t="str">
            <v>ECR</v>
          </cell>
          <cell r="T1382">
            <v>14823844</v>
          </cell>
          <cell r="U1382">
            <v>79667.27</v>
          </cell>
        </row>
        <row r="1383">
          <cell r="N1383" t="str">
            <v>660</v>
          </cell>
          <cell r="Q1383" t="str">
            <v>EEX</v>
          </cell>
          <cell r="T1383">
            <v>527342</v>
          </cell>
          <cell r="U1383">
            <v>55.61</v>
          </cell>
        </row>
        <row r="1384">
          <cell r="N1384" t="str">
            <v>650</v>
          </cell>
          <cell r="Q1384" t="str">
            <v>EEX</v>
          </cell>
          <cell r="T1384">
            <v>2416972</v>
          </cell>
          <cell r="U1384">
            <v>437.37</v>
          </cell>
        </row>
        <row r="1385">
          <cell r="N1385" t="str">
            <v>650</v>
          </cell>
          <cell r="Q1385" t="str">
            <v>EEX</v>
          </cell>
          <cell r="T1385">
            <v>2955562</v>
          </cell>
          <cell r="U1385">
            <v>534.5</v>
          </cell>
        </row>
        <row r="1386">
          <cell r="N1386" t="str">
            <v>676</v>
          </cell>
          <cell r="Q1386" t="str">
            <v>EEX</v>
          </cell>
          <cell r="T1386">
            <v>4027400</v>
          </cell>
          <cell r="U1386">
            <v>1362.43</v>
          </cell>
        </row>
        <row r="1387">
          <cell r="N1387" t="str">
            <v>650</v>
          </cell>
          <cell r="Q1387" t="str">
            <v>EEX</v>
          </cell>
          <cell r="T1387">
            <v>2780</v>
          </cell>
          <cell r="U1387">
            <v>0.47</v>
          </cell>
        </row>
        <row r="1388">
          <cell r="N1388" t="str">
            <v>624</v>
          </cell>
          <cell r="Q1388" t="str">
            <v>EEX</v>
          </cell>
          <cell r="T1388">
            <v>460944</v>
          </cell>
          <cell r="U1388">
            <v>208.81</v>
          </cell>
        </row>
        <row r="1389">
          <cell r="N1389" t="str">
            <v>660</v>
          </cell>
          <cell r="Q1389" t="str">
            <v>EEX</v>
          </cell>
          <cell r="T1389">
            <v>544</v>
          </cell>
          <cell r="U1389">
            <v>7.0000000000000007E-2</v>
          </cell>
        </row>
        <row r="1390">
          <cell r="N1390" t="str">
            <v>624</v>
          </cell>
          <cell r="Q1390" t="str">
            <v>EEX</v>
          </cell>
          <cell r="T1390">
            <v>3421869</v>
          </cell>
          <cell r="U1390">
            <v>1550.12</v>
          </cell>
        </row>
        <row r="1391">
          <cell r="N1391" t="str">
            <v>624</v>
          </cell>
          <cell r="Q1391" t="str">
            <v>EEX</v>
          </cell>
          <cell r="T1391">
            <v>13538484</v>
          </cell>
          <cell r="U1391">
            <v>6132.94</v>
          </cell>
        </row>
        <row r="1392">
          <cell r="N1392" t="str">
            <v>660</v>
          </cell>
          <cell r="Q1392" t="str">
            <v>EFL</v>
          </cell>
          <cell r="T1392">
            <v>527342</v>
          </cell>
          <cell r="U1392">
            <v>17335.75</v>
          </cell>
        </row>
        <row r="1393">
          <cell r="N1393" t="str">
            <v>641</v>
          </cell>
          <cell r="Q1393" t="str">
            <v>EFL</v>
          </cell>
          <cell r="T1393">
            <v>1222101</v>
          </cell>
          <cell r="U1393">
            <v>40176.6</v>
          </cell>
        </row>
        <row r="1394">
          <cell r="N1394" t="str">
            <v>626</v>
          </cell>
          <cell r="Q1394" t="str">
            <v>EFL</v>
          </cell>
          <cell r="T1394">
            <v>3008640</v>
          </cell>
          <cell r="U1394">
            <v>98909.04</v>
          </cell>
        </row>
        <row r="1395">
          <cell r="N1395" t="str">
            <v>623</v>
          </cell>
          <cell r="Q1395" t="str">
            <v>EFL</v>
          </cell>
          <cell r="T1395">
            <v>2170316</v>
          </cell>
          <cell r="U1395">
            <v>71349.16</v>
          </cell>
        </row>
        <row r="1396">
          <cell r="N1396" t="str">
            <v>624</v>
          </cell>
          <cell r="Q1396" t="str">
            <v>EFV</v>
          </cell>
          <cell r="T1396">
            <v>9550232</v>
          </cell>
          <cell r="U1396">
            <v>29204.61</v>
          </cell>
        </row>
        <row r="1397">
          <cell r="N1397" t="str">
            <v>624</v>
          </cell>
          <cell r="Q1397" t="str">
            <v>EFV</v>
          </cell>
          <cell r="T1397">
            <v>9301136</v>
          </cell>
          <cell r="U1397">
            <v>28442.880000000001</v>
          </cell>
        </row>
        <row r="1398">
          <cell r="N1398" t="str">
            <v>641</v>
          </cell>
          <cell r="Q1398" t="str">
            <v>EFV</v>
          </cell>
          <cell r="T1398">
            <v>1222101</v>
          </cell>
          <cell r="U1398">
            <v>3737.15</v>
          </cell>
        </row>
        <row r="1399">
          <cell r="N1399" t="str">
            <v>611</v>
          </cell>
          <cell r="Q1399" t="str">
            <v>EFV</v>
          </cell>
          <cell r="T1399">
            <v>33259</v>
          </cell>
          <cell r="U1399">
            <v>102.86</v>
          </cell>
        </row>
        <row r="1400">
          <cell r="N1400" t="str">
            <v>655</v>
          </cell>
          <cell r="Q1400" t="str">
            <v>EIN</v>
          </cell>
          <cell r="T1400">
            <v>597664</v>
          </cell>
          <cell r="U1400">
            <v>336.45</v>
          </cell>
        </row>
        <row r="1401">
          <cell r="N1401" t="str">
            <v>611</v>
          </cell>
          <cell r="Q1401" t="str">
            <v>EIN</v>
          </cell>
          <cell r="T1401">
            <v>33259</v>
          </cell>
          <cell r="U1401">
            <v>18.690000000000001</v>
          </cell>
        </row>
        <row r="1402">
          <cell r="N1402" t="str">
            <v>620</v>
          </cell>
          <cell r="Q1402" t="str">
            <v>EIN</v>
          </cell>
          <cell r="T1402">
            <v>922335</v>
          </cell>
          <cell r="U1402">
            <v>519.34</v>
          </cell>
        </row>
        <row r="1403">
          <cell r="N1403" t="str">
            <v>650</v>
          </cell>
          <cell r="Q1403" t="str">
            <v>EIN</v>
          </cell>
          <cell r="T1403">
            <v>208103</v>
          </cell>
          <cell r="U1403">
            <v>117.47</v>
          </cell>
        </row>
        <row r="1404">
          <cell r="N1404" t="str">
            <v>650</v>
          </cell>
          <cell r="Q1404" t="str">
            <v>EIN</v>
          </cell>
          <cell r="T1404">
            <v>2416972</v>
          </cell>
          <cell r="U1404">
            <v>1374.36</v>
          </cell>
        </row>
        <row r="1405">
          <cell r="N1405" t="str">
            <v>611</v>
          </cell>
          <cell r="Q1405" t="str">
            <v>EP1</v>
          </cell>
          <cell r="T1405">
            <v>14823844</v>
          </cell>
          <cell r="U1405">
            <v>0</v>
          </cell>
        </row>
        <row r="1406">
          <cell r="N1406" t="str">
            <v>624</v>
          </cell>
          <cell r="Q1406" t="str">
            <v>EP1</v>
          </cell>
          <cell r="T1406">
            <v>36748644</v>
          </cell>
          <cell r="U1406">
            <v>0</v>
          </cell>
        </row>
        <row r="1407">
          <cell r="N1407" t="str">
            <v>624</v>
          </cell>
          <cell r="Q1407" t="str">
            <v>EP1</v>
          </cell>
          <cell r="T1407">
            <v>9321327</v>
          </cell>
          <cell r="U1407">
            <v>0</v>
          </cell>
        </row>
        <row r="1408">
          <cell r="N1408" t="str">
            <v>660</v>
          </cell>
          <cell r="Q1408" t="str">
            <v>EP1</v>
          </cell>
          <cell r="T1408">
            <v>1671</v>
          </cell>
          <cell r="U1408">
            <v>0</v>
          </cell>
        </row>
        <row r="1409">
          <cell r="N1409" t="str">
            <v>650</v>
          </cell>
          <cell r="Q1409" t="str">
            <v>EP1</v>
          </cell>
          <cell r="T1409">
            <v>2416972</v>
          </cell>
          <cell r="U1409">
            <v>0</v>
          </cell>
        </row>
        <row r="1410">
          <cell r="N1410" t="str">
            <v>624</v>
          </cell>
          <cell r="Q1410" t="str">
            <v>EP1</v>
          </cell>
          <cell r="T1410">
            <v>24900880</v>
          </cell>
          <cell r="U1410">
            <v>0</v>
          </cell>
        </row>
        <row r="1411">
          <cell r="N1411" t="str">
            <v>650</v>
          </cell>
          <cell r="Q1411" t="str">
            <v>EP1</v>
          </cell>
          <cell r="T1411">
            <v>17285</v>
          </cell>
          <cell r="U1411">
            <v>0</v>
          </cell>
        </row>
        <row r="1412">
          <cell r="N1412" t="str">
            <v>622</v>
          </cell>
          <cell r="Q1412" t="str">
            <v>EP3</v>
          </cell>
          <cell r="T1412">
            <v>1371794</v>
          </cell>
          <cell r="U1412">
            <v>0</v>
          </cell>
        </row>
        <row r="1413">
          <cell r="N1413" t="str">
            <v>621</v>
          </cell>
          <cell r="Q1413" t="str">
            <v>EP3</v>
          </cell>
          <cell r="T1413">
            <v>13800</v>
          </cell>
          <cell r="U1413">
            <v>0</v>
          </cell>
        </row>
        <row r="1414">
          <cell r="N1414" t="str">
            <v>612</v>
          </cell>
          <cell r="Q1414" t="str">
            <v>EP3</v>
          </cell>
          <cell r="T1414">
            <v>4137361</v>
          </cell>
          <cell r="U1414">
            <v>0</v>
          </cell>
        </row>
        <row r="1415">
          <cell r="N1415" t="str">
            <v>660</v>
          </cell>
          <cell r="Q1415" t="str">
            <v>EP3</v>
          </cell>
          <cell r="T1415">
            <v>10008</v>
          </cell>
          <cell r="U1415">
            <v>0</v>
          </cell>
        </row>
        <row r="1416">
          <cell r="N1416" t="str">
            <v>641</v>
          </cell>
          <cell r="Q1416" t="str">
            <v>EP3</v>
          </cell>
          <cell r="T1416">
            <v>908462</v>
          </cell>
          <cell r="U1416">
            <v>0</v>
          </cell>
        </row>
        <row r="1417">
          <cell r="N1417" t="str">
            <v>624</v>
          </cell>
          <cell r="Q1417" t="str">
            <v>EP3</v>
          </cell>
          <cell r="T1417">
            <v>22502720</v>
          </cell>
          <cell r="U1417">
            <v>0</v>
          </cell>
        </row>
        <row r="1418">
          <cell r="N1418" t="str">
            <v>626</v>
          </cell>
          <cell r="Q1418" t="str">
            <v>EP3</v>
          </cell>
          <cell r="T1418">
            <v>2699184</v>
          </cell>
          <cell r="U1418">
            <v>0</v>
          </cell>
        </row>
        <row r="1419">
          <cell r="N1419" t="str">
            <v>626</v>
          </cell>
          <cell r="Q1419" t="str">
            <v>FFC</v>
          </cell>
          <cell r="T1419">
            <v>396792</v>
          </cell>
          <cell r="U1419">
            <v>4.3600000000000003</v>
          </cell>
        </row>
        <row r="1420">
          <cell r="N1420" t="str">
            <v>611</v>
          </cell>
          <cell r="Q1420" t="str">
            <v>FFC</v>
          </cell>
          <cell r="T1420">
            <v>201752330</v>
          </cell>
          <cell r="U1420">
            <v>3432.12</v>
          </cell>
        </row>
        <row r="1421">
          <cell r="N1421" t="str">
            <v>655</v>
          </cell>
          <cell r="Q1421" t="str">
            <v>FFC</v>
          </cell>
          <cell r="T1421">
            <v>27722</v>
          </cell>
          <cell r="U1421">
            <v>0.43</v>
          </cell>
        </row>
        <row r="1422">
          <cell r="N1422" t="str">
            <v>626</v>
          </cell>
          <cell r="Q1422" t="str">
            <v>FFC</v>
          </cell>
          <cell r="T1422">
            <v>3008640</v>
          </cell>
          <cell r="U1422">
            <v>33.090000000000003</v>
          </cell>
        </row>
        <row r="1423">
          <cell r="N1423" t="str">
            <v>621</v>
          </cell>
          <cell r="Q1423" t="str">
            <v>FFC</v>
          </cell>
          <cell r="T1423">
            <v>35450312</v>
          </cell>
          <cell r="U1423">
            <v>529.28</v>
          </cell>
        </row>
        <row r="1424">
          <cell r="N1424" t="str">
            <v>611</v>
          </cell>
          <cell r="Q1424" t="str">
            <v>FFC</v>
          </cell>
          <cell r="T1424">
            <v>33259</v>
          </cell>
          <cell r="U1424">
            <v>0.56999999999999995</v>
          </cell>
        </row>
        <row r="1425">
          <cell r="N1425" t="str">
            <v>621</v>
          </cell>
          <cell r="Q1425" t="str">
            <v>FFC</v>
          </cell>
          <cell r="T1425">
            <v>460896</v>
          </cell>
          <cell r="U1425">
            <v>6.91</v>
          </cell>
        </row>
        <row r="1426">
          <cell r="N1426" t="str">
            <v>626</v>
          </cell>
          <cell r="Q1426" t="str">
            <v>FFC</v>
          </cell>
          <cell r="T1426">
            <v>5680128</v>
          </cell>
          <cell r="U1426">
            <v>62.46</v>
          </cell>
        </row>
        <row r="1427">
          <cell r="N1427" t="str">
            <v>622</v>
          </cell>
          <cell r="Q1427" t="str">
            <v>FFC</v>
          </cell>
          <cell r="T1427">
            <v>1371794</v>
          </cell>
          <cell r="U1427">
            <v>23.26</v>
          </cell>
        </row>
        <row r="1428">
          <cell r="N1428" t="str">
            <v>626</v>
          </cell>
          <cell r="Q1428" t="str">
            <v>FFC</v>
          </cell>
          <cell r="T1428">
            <v>3232350</v>
          </cell>
          <cell r="U1428">
            <v>35.549999999999997</v>
          </cell>
        </row>
        <row r="1429">
          <cell r="N1429" t="str">
            <v>620</v>
          </cell>
          <cell r="Q1429" t="str">
            <v>FMU</v>
          </cell>
          <cell r="T1429">
            <v>922335</v>
          </cell>
          <cell r="U1429">
            <v>2.73</v>
          </cell>
        </row>
        <row r="1430">
          <cell r="N1430" t="str">
            <v>623</v>
          </cell>
          <cell r="Q1430" t="str">
            <v>FMU</v>
          </cell>
          <cell r="T1430">
            <v>183040</v>
          </cell>
          <cell r="U1430">
            <v>0.53</v>
          </cell>
        </row>
        <row r="1431">
          <cell r="N1431" t="str">
            <v>621</v>
          </cell>
          <cell r="Q1431" t="str">
            <v>FMU</v>
          </cell>
          <cell r="T1431">
            <v>93356</v>
          </cell>
          <cell r="U1431">
            <v>0.19</v>
          </cell>
        </row>
        <row r="1432">
          <cell r="N1432" t="str">
            <v>641</v>
          </cell>
          <cell r="Q1432" t="str">
            <v>FMU</v>
          </cell>
          <cell r="T1432">
            <v>43702</v>
          </cell>
          <cell r="U1432">
            <v>0.3</v>
          </cell>
        </row>
        <row r="1433">
          <cell r="N1433" t="str">
            <v>641</v>
          </cell>
          <cell r="Q1433" t="str">
            <v>FMU</v>
          </cell>
          <cell r="T1433">
            <v>1222101</v>
          </cell>
          <cell r="U1433">
            <v>2.52</v>
          </cell>
        </row>
        <row r="1434">
          <cell r="N1434" t="str">
            <v>624</v>
          </cell>
          <cell r="Q1434" t="str">
            <v>FMU</v>
          </cell>
          <cell r="T1434">
            <v>24900880</v>
          </cell>
          <cell r="U1434">
            <v>24.93</v>
          </cell>
        </row>
        <row r="1435">
          <cell r="N1435" t="str">
            <v>685</v>
          </cell>
          <cell r="Q1435" t="str">
            <v>FMU</v>
          </cell>
          <cell r="T1435">
            <v>24859</v>
          </cell>
          <cell r="U1435">
            <v>0.28999999999999998</v>
          </cell>
        </row>
        <row r="1436">
          <cell r="N1436" t="str">
            <v>633</v>
          </cell>
          <cell r="Q1436" t="str">
            <v>FMU</v>
          </cell>
          <cell r="T1436">
            <v>251653325</v>
          </cell>
          <cell r="U1436">
            <v>251.64</v>
          </cell>
        </row>
        <row r="1437">
          <cell r="N1437" t="str">
            <v>650</v>
          </cell>
          <cell r="Q1437" t="str">
            <v>FMU</v>
          </cell>
          <cell r="T1437">
            <v>208103</v>
          </cell>
          <cell r="U1437">
            <v>0.5</v>
          </cell>
        </row>
        <row r="1438">
          <cell r="N1438" t="str">
            <v>624</v>
          </cell>
          <cell r="Q1438" t="str">
            <v>FVE</v>
          </cell>
          <cell r="T1438">
            <v>36748644</v>
          </cell>
          <cell r="U1438">
            <v>0</v>
          </cell>
        </row>
        <row r="1439">
          <cell r="N1439" t="str">
            <v>685</v>
          </cell>
          <cell r="Q1439" t="str">
            <v>FVE</v>
          </cell>
          <cell r="T1439">
            <v>24859</v>
          </cell>
          <cell r="U1439">
            <v>0</v>
          </cell>
        </row>
        <row r="1440">
          <cell r="N1440" t="str">
            <v>641</v>
          </cell>
          <cell r="Q1440" t="str">
            <v>FVE</v>
          </cell>
          <cell r="T1440">
            <v>908462</v>
          </cell>
          <cell r="U1440">
            <v>0</v>
          </cell>
        </row>
        <row r="1441">
          <cell r="N1441" t="str">
            <v>624</v>
          </cell>
          <cell r="Q1441" t="str">
            <v>FVE</v>
          </cell>
          <cell r="T1441">
            <v>9321327</v>
          </cell>
          <cell r="U1441">
            <v>0</v>
          </cell>
        </row>
        <row r="1442">
          <cell r="N1442" t="str">
            <v>626</v>
          </cell>
          <cell r="Q1442" t="str">
            <v>FVE</v>
          </cell>
          <cell r="T1442">
            <v>3978315</v>
          </cell>
          <cell r="U1442">
            <v>0</v>
          </cell>
        </row>
        <row r="1443">
          <cell r="N1443" t="str">
            <v>660</v>
          </cell>
          <cell r="Q1443" t="str">
            <v>FVE</v>
          </cell>
          <cell r="T1443">
            <v>10008</v>
          </cell>
          <cell r="U1443">
            <v>0</v>
          </cell>
        </row>
        <row r="1444">
          <cell r="N1444" t="str">
            <v>611</v>
          </cell>
          <cell r="Q1444" t="str">
            <v>GPW</v>
          </cell>
          <cell r="T1444">
            <v>8964.25</v>
          </cell>
          <cell r="U1444">
            <v>12.22</v>
          </cell>
        </row>
        <row r="1445">
          <cell r="N1445" t="str">
            <v>626</v>
          </cell>
          <cell r="Q1445" t="str">
            <v>ICV</v>
          </cell>
          <cell r="T1445">
            <v>13224816</v>
          </cell>
          <cell r="U1445">
            <v>0</v>
          </cell>
        </row>
        <row r="1446">
          <cell r="N1446" t="str">
            <v>624</v>
          </cell>
          <cell r="Q1446" t="str">
            <v>ICV</v>
          </cell>
          <cell r="T1446">
            <v>539320</v>
          </cell>
          <cell r="U1446">
            <v>0</v>
          </cell>
        </row>
        <row r="1447">
          <cell r="N1447" t="str">
            <v>624</v>
          </cell>
          <cell r="Q1447" t="str">
            <v>ICV</v>
          </cell>
          <cell r="T1447">
            <v>392928</v>
          </cell>
          <cell r="U1447">
            <v>0</v>
          </cell>
        </row>
        <row r="1448">
          <cell r="N1448" t="str">
            <v>624</v>
          </cell>
          <cell r="Q1448" t="str">
            <v>LMR</v>
          </cell>
          <cell r="T1448">
            <v>3313035</v>
          </cell>
          <cell r="U1448">
            <v>1219.2</v>
          </cell>
        </row>
        <row r="1449">
          <cell r="N1449" t="str">
            <v>624</v>
          </cell>
          <cell r="Q1449" t="str">
            <v>LMR</v>
          </cell>
          <cell r="T1449">
            <v>7317104</v>
          </cell>
          <cell r="U1449">
            <v>2692.68</v>
          </cell>
        </row>
        <row r="1450">
          <cell r="N1450" t="str">
            <v>625</v>
          </cell>
          <cell r="Q1450" t="str">
            <v>LMR</v>
          </cell>
          <cell r="T1450">
            <v>6844068</v>
          </cell>
          <cell r="U1450">
            <v>458.55</v>
          </cell>
        </row>
        <row r="1451">
          <cell r="N1451" t="str">
            <v>626</v>
          </cell>
          <cell r="Q1451" t="str">
            <v>LMR</v>
          </cell>
          <cell r="T1451">
            <v>4600128</v>
          </cell>
          <cell r="U1451">
            <v>363.4</v>
          </cell>
        </row>
        <row r="1452">
          <cell r="N1452" t="str">
            <v>634</v>
          </cell>
          <cell r="Q1452" t="str">
            <v>LMR</v>
          </cell>
          <cell r="T1452">
            <v>192778306</v>
          </cell>
          <cell r="U1452">
            <v>38941.22</v>
          </cell>
        </row>
        <row r="1453">
          <cell r="N1453" t="str">
            <v>621</v>
          </cell>
          <cell r="Q1453" t="str">
            <v>BFC</v>
          </cell>
          <cell r="T1453">
            <v>35276936</v>
          </cell>
          <cell r="U1453">
            <v>1019009.47</v>
          </cell>
        </row>
        <row r="1454">
          <cell r="N1454" t="str">
            <v>624</v>
          </cell>
          <cell r="Q1454" t="str">
            <v>BFC</v>
          </cell>
          <cell r="T1454">
            <v>3663302</v>
          </cell>
          <cell r="U1454">
            <v>105330.94</v>
          </cell>
        </row>
        <row r="1455">
          <cell r="N1455" t="str">
            <v>623</v>
          </cell>
          <cell r="Q1455" t="str">
            <v>BFC</v>
          </cell>
          <cell r="T1455">
            <v>2170316</v>
          </cell>
          <cell r="U1455">
            <v>62674.38</v>
          </cell>
        </row>
        <row r="1456">
          <cell r="N1456" t="str">
            <v>622</v>
          </cell>
          <cell r="Q1456" t="str">
            <v>BFC</v>
          </cell>
          <cell r="T1456">
            <v>1371794</v>
          </cell>
          <cell r="U1456">
            <v>39633.81</v>
          </cell>
        </row>
        <row r="1457">
          <cell r="N1457" t="str">
            <v>641</v>
          </cell>
          <cell r="Q1457" t="str">
            <v>BFC</v>
          </cell>
          <cell r="T1457">
            <v>50271</v>
          </cell>
          <cell r="U1457">
            <v>1451.48</v>
          </cell>
        </row>
        <row r="1458">
          <cell r="N1458" t="str">
            <v>641</v>
          </cell>
          <cell r="Q1458" t="str">
            <v>CAP</v>
          </cell>
          <cell r="T1458">
            <v>43702</v>
          </cell>
          <cell r="U1458">
            <v>0.31</v>
          </cell>
        </row>
        <row r="1459">
          <cell r="N1459" t="str">
            <v>611</v>
          </cell>
          <cell r="Q1459" t="str">
            <v>CAP</v>
          </cell>
          <cell r="T1459">
            <v>103867</v>
          </cell>
          <cell r="U1459">
            <v>1.99</v>
          </cell>
        </row>
        <row r="1460">
          <cell r="N1460" t="str">
            <v>660</v>
          </cell>
          <cell r="Q1460" t="str">
            <v>CAP</v>
          </cell>
          <cell r="T1460">
            <v>10008</v>
          </cell>
          <cell r="U1460">
            <v>0.01</v>
          </cell>
        </row>
        <row r="1461">
          <cell r="N1461" t="str">
            <v>624</v>
          </cell>
          <cell r="Q1461" t="str">
            <v>CAP</v>
          </cell>
          <cell r="T1461">
            <v>3421869</v>
          </cell>
          <cell r="U1461">
            <v>41.06</v>
          </cell>
        </row>
        <row r="1462">
          <cell r="N1462" t="str">
            <v>611</v>
          </cell>
          <cell r="Q1462" t="str">
            <v>DSU</v>
          </cell>
          <cell r="T1462">
            <v>103867</v>
          </cell>
          <cell r="U1462">
            <v>12.03</v>
          </cell>
        </row>
        <row r="1463">
          <cell r="N1463" t="str">
            <v>685</v>
          </cell>
          <cell r="Q1463" t="str">
            <v>DSU</v>
          </cell>
          <cell r="T1463">
            <v>24859</v>
          </cell>
          <cell r="U1463">
            <v>2.83</v>
          </cell>
        </row>
        <row r="1464">
          <cell r="N1464" t="str">
            <v>626</v>
          </cell>
          <cell r="Q1464" t="str">
            <v>DSU</v>
          </cell>
          <cell r="T1464">
            <v>2054064</v>
          </cell>
          <cell r="U1464">
            <v>12.33</v>
          </cell>
        </row>
        <row r="1465">
          <cell r="N1465" t="str">
            <v>621</v>
          </cell>
          <cell r="Q1465" t="str">
            <v>DSU</v>
          </cell>
          <cell r="T1465">
            <v>93356</v>
          </cell>
          <cell r="U1465">
            <v>9.24</v>
          </cell>
        </row>
        <row r="1466">
          <cell r="N1466" t="str">
            <v>655</v>
          </cell>
          <cell r="Q1466" t="str">
            <v>EIV</v>
          </cell>
          <cell r="T1466">
            <v>27722</v>
          </cell>
          <cell r="U1466">
            <v>0</v>
          </cell>
        </row>
        <row r="1467">
          <cell r="N1467" t="str">
            <v>613</v>
          </cell>
          <cell r="Q1467" t="str">
            <v>EIV</v>
          </cell>
          <cell r="T1467">
            <v>780104</v>
          </cell>
          <cell r="U1467">
            <v>0</v>
          </cell>
        </row>
        <row r="1468">
          <cell r="N1468" t="str">
            <v>621</v>
          </cell>
          <cell r="Q1468" t="str">
            <v>EIV</v>
          </cell>
          <cell r="T1468">
            <v>62762926</v>
          </cell>
          <cell r="U1468">
            <v>0</v>
          </cell>
        </row>
        <row r="1469">
          <cell r="N1469" t="str">
            <v>624</v>
          </cell>
          <cell r="Q1469" t="str">
            <v>EIV</v>
          </cell>
          <cell r="T1469">
            <v>9301136</v>
          </cell>
          <cell r="U1469">
            <v>0</v>
          </cell>
        </row>
        <row r="1470">
          <cell r="N1470" t="str">
            <v>632</v>
          </cell>
          <cell r="Q1470" t="str">
            <v>EIV</v>
          </cell>
          <cell r="T1470">
            <v>212479892</v>
          </cell>
          <cell r="U1470">
            <v>0</v>
          </cell>
        </row>
        <row r="1471">
          <cell r="N1471" t="str">
            <v>626</v>
          </cell>
          <cell r="Q1471" t="str">
            <v>EP2</v>
          </cell>
          <cell r="T1471">
            <v>3338280</v>
          </cell>
          <cell r="U1471">
            <v>340.5</v>
          </cell>
        </row>
        <row r="1472">
          <cell r="N1472" t="str">
            <v>641</v>
          </cell>
          <cell r="Q1472" t="str">
            <v>EP2</v>
          </cell>
          <cell r="T1472">
            <v>1222101</v>
          </cell>
          <cell r="U1472">
            <v>-3.36</v>
          </cell>
        </row>
        <row r="1473">
          <cell r="N1473" t="str">
            <v>613</v>
          </cell>
          <cell r="Q1473" t="str">
            <v>EP2</v>
          </cell>
          <cell r="T1473">
            <v>780104</v>
          </cell>
          <cell r="U1473">
            <v>57.57</v>
          </cell>
        </row>
        <row r="1474">
          <cell r="N1474" t="str">
            <v>626</v>
          </cell>
          <cell r="Q1474" t="str">
            <v>EP2</v>
          </cell>
          <cell r="T1474">
            <v>13224816</v>
          </cell>
          <cell r="U1474">
            <v>1348.94</v>
          </cell>
        </row>
        <row r="1475">
          <cell r="N1475" t="str">
            <v>622</v>
          </cell>
          <cell r="Q1475" t="str">
            <v>EP2</v>
          </cell>
          <cell r="T1475">
            <v>1371794</v>
          </cell>
          <cell r="U1475">
            <v>-53.61</v>
          </cell>
        </row>
        <row r="1476">
          <cell r="N1476" t="str">
            <v>676</v>
          </cell>
          <cell r="Q1476" t="str">
            <v>EP4</v>
          </cell>
          <cell r="T1476">
            <v>4027400</v>
          </cell>
          <cell r="U1476">
            <v>0</v>
          </cell>
        </row>
        <row r="1477">
          <cell r="N1477" t="str">
            <v>625</v>
          </cell>
          <cell r="Q1477" t="str">
            <v>EP4</v>
          </cell>
          <cell r="T1477">
            <v>402240</v>
          </cell>
          <cell r="U1477">
            <v>0</v>
          </cell>
        </row>
        <row r="1478">
          <cell r="N1478" t="str">
            <v>626</v>
          </cell>
          <cell r="Q1478" t="str">
            <v>EP4</v>
          </cell>
          <cell r="T1478">
            <v>3008640</v>
          </cell>
          <cell r="U1478">
            <v>0</v>
          </cell>
        </row>
        <row r="1479">
          <cell r="N1479" t="str">
            <v>621</v>
          </cell>
          <cell r="Q1479" t="str">
            <v>EP4</v>
          </cell>
          <cell r="T1479">
            <v>460896</v>
          </cell>
          <cell r="U1479">
            <v>0</v>
          </cell>
        </row>
        <row r="1480">
          <cell r="N1480" t="str">
            <v>626</v>
          </cell>
          <cell r="Q1480" t="str">
            <v>EP4</v>
          </cell>
          <cell r="T1480">
            <v>5680128</v>
          </cell>
          <cell r="U1480">
            <v>0</v>
          </cell>
        </row>
        <row r="1481">
          <cell r="N1481" t="str">
            <v>624</v>
          </cell>
          <cell r="Q1481" t="str">
            <v>EP4</v>
          </cell>
          <cell r="T1481">
            <v>24900880</v>
          </cell>
          <cell r="U1481">
            <v>0</v>
          </cell>
        </row>
        <row r="1482">
          <cell r="N1482" t="str">
            <v>625</v>
          </cell>
          <cell r="Q1482" t="str">
            <v>EUR</v>
          </cell>
          <cell r="T1482">
            <v>520800</v>
          </cell>
          <cell r="U1482">
            <v>61.97</v>
          </cell>
        </row>
        <row r="1483">
          <cell r="N1483" t="str">
            <v>650</v>
          </cell>
          <cell r="Q1483" t="str">
            <v>EUR</v>
          </cell>
          <cell r="T1483">
            <v>2416972</v>
          </cell>
          <cell r="U1483">
            <v>281.67</v>
          </cell>
        </row>
        <row r="1484">
          <cell r="N1484" t="str">
            <v>685</v>
          </cell>
          <cell r="Q1484" t="str">
            <v>EUR</v>
          </cell>
          <cell r="T1484">
            <v>24859</v>
          </cell>
          <cell r="U1484">
            <v>2.95</v>
          </cell>
        </row>
        <row r="1485">
          <cell r="N1485" t="str">
            <v>660</v>
          </cell>
          <cell r="Q1485" t="str">
            <v>EUR</v>
          </cell>
          <cell r="T1485">
            <v>1671</v>
          </cell>
          <cell r="U1485">
            <v>0.21</v>
          </cell>
        </row>
        <row r="1486">
          <cell r="N1486" t="str">
            <v>624</v>
          </cell>
          <cell r="Q1486" t="str">
            <v>EUR</v>
          </cell>
          <cell r="T1486">
            <v>13538484</v>
          </cell>
          <cell r="U1486">
            <v>1611.07</v>
          </cell>
        </row>
        <row r="1487">
          <cell r="N1487" t="str">
            <v>612</v>
          </cell>
          <cell r="Q1487" t="str">
            <v>EUR</v>
          </cell>
          <cell r="T1487">
            <v>4550</v>
          </cell>
          <cell r="U1487">
            <v>0.61</v>
          </cell>
        </row>
        <row r="1488">
          <cell r="N1488" t="str">
            <v>620</v>
          </cell>
          <cell r="Q1488" t="str">
            <v>EUR</v>
          </cell>
          <cell r="T1488">
            <v>922335</v>
          </cell>
          <cell r="U1488">
            <v>109.61</v>
          </cell>
        </row>
        <row r="1489">
          <cell r="N1489" t="str">
            <v>623</v>
          </cell>
          <cell r="Q1489" t="str">
            <v>EUR</v>
          </cell>
          <cell r="T1489">
            <v>19735534</v>
          </cell>
          <cell r="U1489">
            <v>2350.1</v>
          </cell>
        </row>
        <row r="1490">
          <cell r="N1490" t="str">
            <v>650</v>
          </cell>
          <cell r="Q1490" t="str">
            <v>E19</v>
          </cell>
          <cell r="T1490">
            <v>3328</v>
          </cell>
          <cell r="U1490">
            <v>103.74</v>
          </cell>
        </row>
        <row r="1491">
          <cell r="N1491" t="str">
            <v>660</v>
          </cell>
          <cell r="Q1491" t="str">
            <v>E31</v>
          </cell>
          <cell r="T1491">
            <v>72</v>
          </cell>
          <cell r="U1491">
            <v>2.2400000000000002</v>
          </cell>
        </row>
        <row r="1492">
          <cell r="N1492" t="str">
            <v>624</v>
          </cell>
          <cell r="Q1492" t="str">
            <v>FFE</v>
          </cell>
          <cell r="T1492">
            <v>36748644</v>
          </cell>
          <cell r="U1492">
            <v>4115.8599999999997</v>
          </cell>
        </row>
        <row r="1493">
          <cell r="N1493" t="str">
            <v>611</v>
          </cell>
          <cell r="Q1493" t="str">
            <v>FFE</v>
          </cell>
          <cell r="T1493">
            <v>7046</v>
          </cell>
          <cell r="U1493">
            <v>1.1100000000000001</v>
          </cell>
        </row>
        <row r="1494">
          <cell r="N1494" t="str">
            <v>624</v>
          </cell>
          <cell r="Q1494" t="str">
            <v>FFE</v>
          </cell>
          <cell r="T1494">
            <v>3421869</v>
          </cell>
          <cell r="U1494">
            <v>383.24</v>
          </cell>
        </row>
        <row r="1495">
          <cell r="N1495" t="str">
            <v>642</v>
          </cell>
          <cell r="Q1495" t="str">
            <v>FVC</v>
          </cell>
          <cell r="T1495">
            <v>333</v>
          </cell>
          <cell r="U1495">
            <v>0</v>
          </cell>
        </row>
        <row r="1496">
          <cell r="N1496" t="str">
            <v>612</v>
          </cell>
          <cell r="Q1496" t="str">
            <v>FVC</v>
          </cell>
          <cell r="T1496">
            <v>4137361</v>
          </cell>
          <cell r="U1496">
            <v>0</v>
          </cell>
        </row>
        <row r="1497">
          <cell r="N1497" t="str">
            <v>660</v>
          </cell>
          <cell r="Q1497" t="str">
            <v>FVC</v>
          </cell>
          <cell r="T1497">
            <v>10008</v>
          </cell>
          <cell r="U1497">
            <v>0</v>
          </cell>
        </row>
        <row r="1498">
          <cell r="N1498" t="str">
            <v>641</v>
          </cell>
          <cell r="Q1498" t="str">
            <v>ICN</v>
          </cell>
          <cell r="T1498">
            <v>2358</v>
          </cell>
          <cell r="U1498">
            <v>0</v>
          </cell>
        </row>
        <row r="1499">
          <cell r="N1499" t="str">
            <v>626</v>
          </cell>
          <cell r="Q1499" t="str">
            <v>ICN</v>
          </cell>
          <cell r="T1499">
            <v>2054064</v>
          </cell>
          <cell r="U1499">
            <v>0</v>
          </cell>
        </row>
        <row r="1500">
          <cell r="N1500" t="str">
            <v>626</v>
          </cell>
          <cell r="Q1500" t="str">
            <v>LMV</v>
          </cell>
          <cell r="T1500">
            <v>18665056</v>
          </cell>
          <cell r="U1500">
            <v>-858.57</v>
          </cell>
        </row>
        <row r="1501">
          <cell r="N1501" t="str">
            <v>611</v>
          </cell>
          <cell r="Q1501" t="str">
            <v>LMV</v>
          </cell>
          <cell r="T1501">
            <v>201707321</v>
          </cell>
          <cell r="U1501">
            <v>-19747.82</v>
          </cell>
        </row>
        <row r="1502">
          <cell r="N1502" t="str">
            <v>620</v>
          </cell>
          <cell r="Q1502" t="str">
            <v>LMV</v>
          </cell>
          <cell r="T1502">
            <v>475</v>
          </cell>
          <cell r="U1502">
            <v>7.0000000000000007E-2</v>
          </cell>
        </row>
        <row r="1503">
          <cell r="N1503" t="str">
            <v>633</v>
          </cell>
          <cell r="Q1503" t="str">
            <v>LMV</v>
          </cell>
          <cell r="T1503">
            <v>111139800</v>
          </cell>
          <cell r="U1503">
            <v>666.84</v>
          </cell>
        </row>
        <row r="1504">
          <cell r="N1504" t="str">
            <v>660</v>
          </cell>
          <cell r="Q1504" t="str">
            <v>L19</v>
          </cell>
          <cell r="T1504">
            <v>453</v>
          </cell>
          <cell r="U1504">
            <v>4615.57</v>
          </cell>
        </row>
        <row r="1505">
          <cell r="N1505" t="str">
            <v>660</v>
          </cell>
          <cell r="Q1505" t="str">
            <v>L31</v>
          </cell>
          <cell r="T1505">
            <v>174</v>
          </cell>
          <cell r="U1505">
            <v>1855.33</v>
          </cell>
        </row>
        <row r="1506">
          <cell r="N1506" t="str">
            <v>660</v>
          </cell>
          <cell r="Q1506" t="str">
            <v>L33</v>
          </cell>
          <cell r="T1506">
            <v>2</v>
          </cell>
          <cell r="U1506">
            <v>21.48</v>
          </cell>
        </row>
        <row r="1507">
          <cell r="N1507" t="str">
            <v>611</v>
          </cell>
          <cell r="Q1507" t="str">
            <v>MSO</v>
          </cell>
          <cell r="T1507">
            <v>103867</v>
          </cell>
          <cell r="U1507">
            <v>92.82</v>
          </cell>
        </row>
        <row r="1508">
          <cell r="N1508" t="str">
            <v>626</v>
          </cell>
          <cell r="Q1508" t="str">
            <v>MSO</v>
          </cell>
          <cell r="T1508">
            <v>3232350</v>
          </cell>
          <cell r="U1508">
            <v>1742.23</v>
          </cell>
        </row>
        <row r="1509">
          <cell r="N1509" t="str">
            <v>621</v>
          </cell>
          <cell r="Q1509" t="str">
            <v>MSO</v>
          </cell>
          <cell r="T1509">
            <v>523321</v>
          </cell>
          <cell r="U1509">
            <v>375.76</v>
          </cell>
        </row>
        <row r="1510">
          <cell r="N1510" t="str">
            <v>624</v>
          </cell>
          <cell r="Q1510" t="str">
            <v>MSO</v>
          </cell>
          <cell r="T1510">
            <v>15347152</v>
          </cell>
          <cell r="U1510">
            <v>9008.7800000000007</v>
          </cell>
        </row>
        <row r="1511">
          <cell r="N1511" t="str">
            <v>632</v>
          </cell>
          <cell r="Q1511" t="str">
            <v>MSO</v>
          </cell>
          <cell r="T1511">
            <v>212479892</v>
          </cell>
          <cell r="U1511">
            <v>134277.48000000001</v>
          </cell>
        </row>
        <row r="1512">
          <cell r="N1512" t="str">
            <v>641</v>
          </cell>
          <cell r="Q1512" t="str">
            <v>MSV</v>
          </cell>
          <cell r="T1512">
            <v>43702</v>
          </cell>
          <cell r="U1512">
            <v>0</v>
          </cell>
        </row>
        <row r="1513">
          <cell r="N1513" t="str">
            <v>621</v>
          </cell>
          <cell r="Q1513" t="str">
            <v>MSV</v>
          </cell>
          <cell r="T1513">
            <v>46693</v>
          </cell>
          <cell r="U1513">
            <v>0</v>
          </cell>
        </row>
        <row r="1514">
          <cell r="N1514" t="str">
            <v>620</v>
          </cell>
          <cell r="Q1514" t="str">
            <v>MSV</v>
          </cell>
          <cell r="T1514">
            <v>922335</v>
          </cell>
          <cell r="U1514">
            <v>0</v>
          </cell>
        </row>
        <row r="1515">
          <cell r="N1515" t="str">
            <v>641</v>
          </cell>
          <cell r="Q1515" t="str">
            <v>MSV</v>
          </cell>
          <cell r="T1515">
            <v>1222101</v>
          </cell>
          <cell r="U1515">
            <v>0</v>
          </cell>
        </row>
        <row r="1516">
          <cell r="N1516" t="str">
            <v>650</v>
          </cell>
          <cell r="Q1516" t="str">
            <v>MSV</v>
          </cell>
          <cell r="T1516">
            <v>65941</v>
          </cell>
          <cell r="U1516">
            <v>0</v>
          </cell>
        </row>
        <row r="1517">
          <cell r="N1517" t="str">
            <v>621</v>
          </cell>
          <cell r="Q1517" t="str">
            <v>MSV</v>
          </cell>
          <cell r="T1517">
            <v>35276936</v>
          </cell>
          <cell r="U1517">
            <v>0</v>
          </cell>
        </row>
        <row r="1518">
          <cell r="N1518" t="str">
            <v>612</v>
          </cell>
          <cell r="Q1518" t="str">
            <v>PAJ</v>
          </cell>
          <cell r="T1518">
            <v>0</v>
          </cell>
          <cell r="U1518">
            <v>-0.01</v>
          </cell>
        </row>
        <row r="1519">
          <cell r="N1519" t="str">
            <v>624</v>
          </cell>
          <cell r="Q1519" t="str">
            <v>PPT</v>
          </cell>
          <cell r="T1519">
            <v>8722811</v>
          </cell>
          <cell r="U1519">
            <v>0</v>
          </cell>
        </row>
        <row r="1520">
          <cell r="N1520" t="str">
            <v>626</v>
          </cell>
          <cell r="Q1520" t="str">
            <v>PPT</v>
          </cell>
          <cell r="T1520">
            <v>13224816</v>
          </cell>
          <cell r="U1520">
            <v>0</v>
          </cell>
        </row>
        <row r="1521">
          <cell r="N1521" t="str">
            <v>642</v>
          </cell>
          <cell r="Q1521" t="str">
            <v>RAU</v>
          </cell>
          <cell r="T1521">
            <v>24642</v>
          </cell>
          <cell r="U1521">
            <v>0.47</v>
          </cell>
        </row>
        <row r="1522">
          <cell r="N1522" t="str">
            <v>624</v>
          </cell>
          <cell r="Q1522" t="str">
            <v>RAU</v>
          </cell>
          <cell r="T1522">
            <v>9550232</v>
          </cell>
          <cell r="U1522">
            <v>267.39</v>
          </cell>
        </row>
        <row r="1523">
          <cell r="N1523" t="str">
            <v>611</v>
          </cell>
          <cell r="Q1523" t="str">
            <v>RAU</v>
          </cell>
          <cell r="T1523">
            <v>2256</v>
          </cell>
          <cell r="U1523">
            <v>0.11</v>
          </cell>
        </row>
        <row r="1524">
          <cell r="N1524" t="str">
            <v>650</v>
          </cell>
          <cell r="Q1524" t="str">
            <v>RAU</v>
          </cell>
          <cell r="T1524">
            <v>208103</v>
          </cell>
          <cell r="U1524">
            <v>2.02</v>
          </cell>
        </row>
        <row r="1525">
          <cell r="N1525" t="str">
            <v>621</v>
          </cell>
          <cell r="Q1525" t="str">
            <v>RAU</v>
          </cell>
          <cell r="T1525">
            <v>35276936</v>
          </cell>
          <cell r="U1525">
            <v>1199.23</v>
          </cell>
        </row>
        <row r="1526">
          <cell r="N1526" t="str">
            <v>655</v>
          </cell>
          <cell r="Q1526" t="str">
            <v>RAU</v>
          </cell>
          <cell r="T1526">
            <v>597664</v>
          </cell>
          <cell r="U1526">
            <v>22.72</v>
          </cell>
        </row>
        <row r="1527">
          <cell r="N1527" t="str">
            <v>633</v>
          </cell>
          <cell r="Q1527" t="str">
            <v>RAU</v>
          </cell>
          <cell r="T1527">
            <v>251653325</v>
          </cell>
          <cell r="U1527">
            <v>4797.71</v>
          </cell>
        </row>
        <row r="1528">
          <cell r="N1528" t="str">
            <v>620</v>
          </cell>
          <cell r="Q1528" t="str">
            <v>RIN</v>
          </cell>
          <cell r="T1528">
            <v>922335</v>
          </cell>
          <cell r="U1528">
            <v>1194.44</v>
          </cell>
        </row>
        <row r="1529">
          <cell r="N1529" t="str">
            <v>676</v>
          </cell>
          <cell r="Q1529" t="str">
            <v>RIN</v>
          </cell>
          <cell r="T1529">
            <v>4027400</v>
          </cell>
          <cell r="U1529">
            <v>4930.3100000000004</v>
          </cell>
        </row>
        <row r="1530">
          <cell r="N1530" t="str">
            <v>655</v>
          </cell>
          <cell r="Q1530" t="str">
            <v>RIN</v>
          </cell>
          <cell r="T1530">
            <v>597664</v>
          </cell>
          <cell r="U1530">
            <v>1466.14</v>
          </cell>
        </row>
        <row r="1531">
          <cell r="N1531" t="str">
            <v>624</v>
          </cell>
          <cell r="Q1531" t="str">
            <v>RIN</v>
          </cell>
          <cell r="T1531">
            <v>15347152</v>
          </cell>
          <cell r="U1531">
            <v>29420.48</v>
          </cell>
        </row>
        <row r="1532">
          <cell r="N1532" t="str">
            <v>650</v>
          </cell>
          <cell r="Q1532" t="str">
            <v>RIN</v>
          </cell>
          <cell r="T1532">
            <v>2416972</v>
          </cell>
          <cell r="U1532">
            <v>1192.1400000000001</v>
          </cell>
        </row>
        <row r="1533">
          <cell r="N1533" t="str">
            <v>641</v>
          </cell>
          <cell r="Q1533" t="str">
            <v>RIN</v>
          </cell>
          <cell r="T1533">
            <v>43702</v>
          </cell>
          <cell r="U1533">
            <v>75.239999999999995</v>
          </cell>
        </row>
        <row r="1534">
          <cell r="N1534" t="str">
            <v>612</v>
          </cell>
          <cell r="Q1534" t="str">
            <v>RIN</v>
          </cell>
          <cell r="T1534">
            <v>4550</v>
          </cell>
          <cell r="U1534">
            <v>12.16</v>
          </cell>
        </row>
        <row r="1535">
          <cell r="N1535" t="str">
            <v>612</v>
          </cell>
          <cell r="Q1535" t="str">
            <v>RIN</v>
          </cell>
          <cell r="T1535">
            <v>4137361</v>
          </cell>
          <cell r="U1535">
            <v>10560.13</v>
          </cell>
        </row>
        <row r="1536">
          <cell r="N1536" t="str">
            <v>623</v>
          </cell>
          <cell r="Q1536" t="str">
            <v>RIN</v>
          </cell>
          <cell r="T1536">
            <v>32000</v>
          </cell>
          <cell r="U1536">
            <v>83.04</v>
          </cell>
        </row>
        <row r="1537">
          <cell r="N1537" t="str">
            <v>624</v>
          </cell>
          <cell r="Q1537" t="str">
            <v>SD</v>
          </cell>
          <cell r="T1537">
            <v>1761.77</v>
          </cell>
          <cell r="U1537">
            <v>-1268.47</v>
          </cell>
        </row>
        <row r="1538">
          <cell r="N1538" t="str">
            <v>624</v>
          </cell>
          <cell r="Q1538" t="str">
            <v>TDC</v>
          </cell>
          <cell r="T1538">
            <v>4291668</v>
          </cell>
          <cell r="U1538">
            <v>0</v>
          </cell>
        </row>
        <row r="1539">
          <cell r="N1539" t="str">
            <v>611</v>
          </cell>
          <cell r="Q1539" t="str">
            <v>TDC</v>
          </cell>
          <cell r="T1539">
            <v>370189</v>
          </cell>
          <cell r="U1539">
            <v>0</v>
          </cell>
        </row>
        <row r="1540">
          <cell r="N1540" t="str">
            <v>621</v>
          </cell>
          <cell r="Q1540" t="str">
            <v>TDC</v>
          </cell>
          <cell r="T1540">
            <v>355296</v>
          </cell>
          <cell r="U1540">
            <v>0</v>
          </cell>
        </row>
        <row r="1541">
          <cell r="N1541" t="str">
            <v>624</v>
          </cell>
          <cell r="Q1541" t="str">
            <v>TDC</v>
          </cell>
          <cell r="T1541">
            <v>678612</v>
          </cell>
          <cell r="U1541">
            <v>0</v>
          </cell>
        </row>
        <row r="1542">
          <cell r="N1542" t="str">
            <v>623</v>
          </cell>
          <cell r="Q1542" t="str">
            <v>TEC</v>
          </cell>
          <cell r="T1542">
            <v>16683</v>
          </cell>
          <cell r="U1542">
            <v>851.25</v>
          </cell>
        </row>
        <row r="1543">
          <cell r="N1543" t="str">
            <v>613</v>
          </cell>
          <cell r="Q1543" t="str">
            <v>TSE</v>
          </cell>
          <cell r="T1543">
            <v>14361</v>
          </cell>
          <cell r="U1543">
            <v>0</v>
          </cell>
        </row>
        <row r="1544">
          <cell r="N1544" t="str">
            <v>676</v>
          </cell>
          <cell r="Q1544" t="str">
            <v>TSE</v>
          </cell>
          <cell r="T1544">
            <v>0</v>
          </cell>
          <cell r="U1544">
            <v>0</v>
          </cell>
        </row>
        <row r="1545">
          <cell r="N1545" t="str">
            <v>626</v>
          </cell>
          <cell r="Q1545" t="str">
            <v>TSE</v>
          </cell>
          <cell r="T1545">
            <v>467200</v>
          </cell>
          <cell r="U1545">
            <v>0</v>
          </cell>
        </row>
        <row r="1546">
          <cell r="N1546" t="str">
            <v>624</v>
          </cell>
          <cell r="Q1546" t="str">
            <v>TSE</v>
          </cell>
          <cell r="T1546">
            <v>4291668</v>
          </cell>
          <cell r="U1546">
            <v>0</v>
          </cell>
        </row>
        <row r="1547">
          <cell r="N1547" t="str">
            <v>621</v>
          </cell>
          <cell r="Q1547" t="str">
            <v>TSE</v>
          </cell>
          <cell r="T1547">
            <v>2013582</v>
          </cell>
          <cell r="U1547">
            <v>0</v>
          </cell>
        </row>
        <row r="1548">
          <cell r="N1548" t="str">
            <v>624</v>
          </cell>
          <cell r="Q1548" t="str">
            <v>TTE</v>
          </cell>
          <cell r="T1548">
            <v>2831833</v>
          </cell>
          <cell r="U1548">
            <v>0</v>
          </cell>
        </row>
        <row r="1549">
          <cell r="N1549" t="str">
            <v>624</v>
          </cell>
          <cell r="Q1549" t="str">
            <v>TTE</v>
          </cell>
          <cell r="T1549">
            <v>678612</v>
          </cell>
          <cell r="U1549">
            <v>0</v>
          </cell>
        </row>
        <row r="1550">
          <cell r="N1550" t="str">
            <v>622</v>
          </cell>
          <cell r="Q1550" t="str">
            <v>TTE</v>
          </cell>
          <cell r="T1550">
            <v>149091</v>
          </cell>
          <cell r="U1550">
            <v>0</v>
          </cell>
        </row>
        <row r="1551">
          <cell r="N1551" t="str">
            <v>624</v>
          </cell>
          <cell r="Q1551" t="str">
            <v>TTE</v>
          </cell>
          <cell r="T1551">
            <v>4291668</v>
          </cell>
          <cell r="U1551">
            <v>0</v>
          </cell>
        </row>
        <row r="1552">
          <cell r="N1552" t="str">
            <v>624</v>
          </cell>
          <cell r="Q1552" t="str">
            <v>TTE</v>
          </cell>
          <cell r="T1552">
            <v>321070</v>
          </cell>
          <cell r="U1552">
            <v>0</v>
          </cell>
        </row>
        <row r="1553">
          <cell r="N1553" t="str">
            <v>611</v>
          </cell>
          <cell r="Q1553" t="str">
            <v>TTE</v>
          </cell>
          <cell r="T1553">
            <v>370189</v>
          </cell>
          <cell r="U1553">
            <v>0</v>
          </cell>
        </row>
        <row r="1554">
          <cell r="N1554" t="str">
            <v>623</v>
          </cell>
          <cell r="Q1554" t="str">
            <v>TTE</v>
          </cell>
          <cell r="T1554">
            <v>32000</v>
          </cell>
          <cell r="U1554">
            <v>0</v>
          </cell>
        </row>
        <row r="1555">
          <cell r="N1555" t="str">
            <v>685</v>
          </cell>
          <cell r="Q1555" t="str">
            <v>VFL</v>
          </cell>
          <cell r="T1555">
            <v>24859</v>
          </cell>
          <cell r="U1555">
            <v>-817.32</v>
          </cell>
        </row>
        <row r="1556">
          <cell r="N1556" t="str">
            <v>650</v>
          </cell>
          <cell r="Q1556" t="str">
            <v>L12</v>
          </cell>
          <cell r="T1556">
            <v>33</v>
          </cell>
          <cell r="U1556">
            <v>373.89</v>
          </cell>
        </row>
        <row r="1557">
          <cell r="N1557" t="str">
            <v>660</v>
          </cell>
          <cell r="Q1557" t="str">
            <v>L16</v>
          </cell>
          <cell r="T1557">
            <v>4</v>
          </cell>
          <cell r="U1557">
            <v>41.08</v>
          </cell>
        </row>
        <row r="1558">
          <cell r="N1558" t="str">
            <v>641</v>
          </cell>
          <cell r="Q1558" t="str">
            <v>MC</v>
          </cell>
          <cell r="T1558">
            <v>237</v>
          </cell>
          <cell r="U1558">
            <v>523.77</v>
          </cell>
        </row>
        <row r="1559">
          <cell r="N1559" t="str">
            <v>611</v>
          </cell>
          <cell r="Q1559" t="str">
            <v>OMS</v>
          </cell>
          <cell r="T1559">
            <v>33259</v>
          </cell>
          <cell r="U1559">
            <v>8.27</v>
          </cell>
        </row>
        <row r="1560">
          <cell r="N1560" t="str">
            <v>611</v>
          </cell>
          <cell r="Q1560" t="str">
            <v>OMS</v>
          </cell>
          <cell r="T1560">
            <v>14823844</v>
          </cell>
          <cell r="U1560">
            <v>3708.74</v>
          </cell>
        </row>
        <row r="1561">
          <cell r="N1561" t="str">
            <v>621</v>
          </cell>
          <cell r="Q1561" t="str">
            <v>OMS</v>
          </cell>
          <cell r="T1561">
            <v>93356</v>
          </cell>
          <cell r="U1561">
            <v>21.49</v>
          </cell>
        </row>
        <row r="1562">
          <cell r="N1562" t="str">
            <v>660</v>
          </cell>
          <cell r="Q1562" t="str">
            <v>OMS</v>
          </cell>
          <cell r="T1562">
            <v>17072</v>
          </cell>
          <cell r="U1562">
            <v>2.12</v>
          </cell>
        </row>
        <row r="1563">
          <cell r="N1563" t="str">
            <v>624</v>
          </cell>
          <cell r="Q1563" t="str">
            <v>OMS</v>
          </cell>
          <cell r="T1563">
            <v>437824</v>
          </cell>
          <cell r="U1563">
            <v>109.02</v>
          </cell>
        </row>
        <row r="1564">
          <cell r="N1564" t="str">
            <v>622</v>
          </cell>
          <cell r="Q1564" t="str">
            <v>PRC</v>
          </cell>
          <cell r="T1564">
            <v>1371794</v>
          </cell>
          <cell r="U1564">
            <v>8900.18</v>
          </cell>
        </row>
        <row r="1565">
          <cell r="N1565" t="str">
            <v>612</v>
          </cell>
          <cell r="Q1565" t="str">
            <v>PRC</v>
          </cell>
          <cell r="T1565">
            <v>4137361</v>
          </cell>
          <cell r="U1565">
            <v>18163.38</v>
          </cell>
        </row>
        <row r="1566">
          <cell r="N1566" t="str">
            <v>611</v>
          </cell>
          <cell r="Q1566" t="str">
            <v>PRC</v>
          </cell>
          <cell r="T1566">
            <v>7046</v>
          </cell>
          <cell r="U1566">
            <v>39.68</v>
          </cell>
        </row>
        <row r="1567">
          <cell r="N1567" t="str">
            <v>626</v>
          </cell>
          <cell r="Q1567" t="str">
            <v>PRC</v>
          </cell>
          <cell r="T1567">
            <v>4600128</v>
          </cell>
          <cell r="U1567">
            <v>1288.05</v>
          </cell>
        </row>
        <row r="1568">
          <cell r="N1568" t="str">
            <v>626</v>
          </cell>
          <cell r="Q1568" t="str">
            <v>PRC</v>
          </cell>
          <cell r="T1568">
            <v>13224816</v>
          </cell>
          <cell r="U1568">
            <v>3702.95</v>
          </cell>
        </row>
        <row r="1569">
          <cell r="N1569" t="str">
            <v>611</v>
          </cell>
          <cell r="Q1569" t="str">
            <v>PRV</v>
          </cell>
          <cell r="T1569">
            <v>7046</v>
          </cell>
          <cell r="U1569">
            <v>1.05</v>
          </cell>
        </row>
        <row r="1570">
          <cell r="N1570" t="str">
            <v>621</v>
          </cell>
          <cell r="Q1570" t="str">
            <v>PRV</v>
          </cell>
          <cell r="T1570">
            <v>62207610</v>
          </cell>
          <cell r="U1570">
            <v>1995.04</v>
          </cell>
        </row>
        <row r="1571">
          <cell r="N1571" t="str">
            <v>676</v>
          </cell>
          <cell r="Q1571" t="str">
            <v>PRV</v>
          </cell>
          <cell r="T1571">
            <v>2569400</v>
          </cell>
          <cell r="U1571">
            <v>0</v>
          </cell>
        </row>
        <row r="1572">
          <cell r="N1572" t="str">
            <v>611</v>
          </cell>
          <cell r="Q1572" t="str">
            <v>RIV</v>
          </cell>
          <cell r="T1572">
            <v>33259</v>
          </cell>
          <cell r="U1572">
            <v>0</v>
          </cell>
        </row>
        <row r="1573">
          <cell r="N1573" t="str">
            <v>624</v>
          </cell>
          <cell r="Q1573" t="str">
            <v>RIV</v>
          </cell>
          <cell r="T1573">
            <v>8722811</v>
          </cell>
          <cell r="U1573">
            <v>0</v>
          </cell>
        </row>
        <row r="1574">
          <cell r="N1574" t="str">
            <v>626</v>
          </cell>
          <cell r="Q1574" t="str">
            <v>RIV</v>
          </cell>
          <cell r="T1574">
            <v>18665056</v>
          </cell>
          <cell r="U1574">
            <v>0</v>
          </cell>
        </row>
        <row r="1575">
          <cell r="N1575" t="str">
            <v>624</v>
          </cell>
          <cell r="Q1575" t="str">
            <v>RIV</v>
          </cell>
          <cell r="T1575">
            <v>13538484</v>
          </cell>
          <cell r="U1575">
            <v>0</v>
          </cell>
        </row>
        <row r="1576">
          <cell r="N1576" t="str">
            <v>650</v>
          </cell>
          <cell r="Q1576" t="str">
            <v>RIV</v>
          </cell>
          <cell r="T1576">
            <v>208103</v>
          </cell>
          <cell r="U1576">
            <v>0</v>
          </cell>
        </row>
        <row r="1577">
          <cell r="N1577" t="str">
            <v>623</v>
          </cell>
          <cell r="Q1577" t="str">
            <v>RIV</v>
          </cell>
          <cell r="T1577">
            <v>2170316</v>
          </cell>
          <cell r="U1577">
            <v>0</v>
          </cell>
        </row>
        <row r="1578">
          <cell r="N1578" t="str">
            <v>624</v>
          </cell>
          <cell r="Q1578" t="str">
            <v>RIV</v>
          </cell>
          <cell r="T1578">
            <v>22502720</v>
          </cell>
          <cell r="U1578">
            <v>0</v>
          </cell>
        </row>
        <row r="1579">
          <cell r="N1579" t="str">
            <v>626</v>
          </cell>
          <cell r="Q1579" t="str">
            <v>RTU</v>
          </cell>
          <cell r="T1579">
            <v>3008640</v>
          </cell>
          <cell r="U1579">
            <v>39.1</v>
          </cell>
        </row>
        <row r="1580">
          <cell r="N1580" t="str">
            <v>611</v>
          </cell>
          <cell r="Q1580" t="str">
            <v>RTU</v>
          </cell>
          <cell r="T1580">
            <v>305590</v>
          </cell>
          <cell r="U1580">
            <v>6.06</v>
          </cell>
        </row>
        <row r="1581">
          <cell r="N1581" t="str">
            <v>620</v>
          </cell>
          <cell r="Q1581" t="str">
            <v>RTU</v>
          </cell>
          <cell r="T1581">
            <v>922335</v>
          </cell>
          <cell r="U1581">
            <v>5.59</v>
          </cell>
        </row>
        <row r="1582">
          <cell r="N1582" t="str">
            <v>621</v>
          </cell>
          <cell r="Q1582" t="str">
            <v>RTU</v>
          </cell>
          <cell r="T1582">
            <v>62762926</v>
          </cell>
          <cell r="U1582">
            <v>1081.92</v>
          </cell>
        </row>
        <row r="1583">
          <cell r="N1583" t="str">
            <v>660</v>
          </cell>
          <cell r="Q1583" t="str">
            <v>RTU</v>
          </cell>
          <cell r="T1583">
            <v>1671</v>
          </cell>
          <cell r="U1583">
            <v>0.03</v>
          </cell>
        </row>
        <row r="1584">
          <cell r="N1584" t="str">
            <v>621</v>
          </cell>
          <cell r="Q1584" t="str">
            <v>RTU</v>
          </cell>
          <cell r="T1584">
            <v>35276936</v>
          </cell>
          <cell r="U1584">
            <v>598.24</v>
          </cell>
        </row>
        <row r="1585">
          <cell r="N1585" t="str">
            <v>626</v>
          </cell>
          <cell r="Q1585" t="str">
            <v>RTU</v>
          </cell>
          <cell r="T1585">
            <v>14636556</v>
          </cell>
          <cell r="U1585">
            <v>190.31</v>
          </cell>
        </row>
        <row r="1586">
          <cell r="N1586" t="str">
            <v>642</v>
          </cell>
          <cell r="Q1586" t="str">
            <v>RTU</v>
          </cell>
          <cell r="T1586">
            <v>333</v>
          </cell>
          <cell r="U1586">
            <v>0.37</v>
          </cell>
        </row>
        <row r="1587">
          <cell r="N1587" t="str">
            <v>626</v>
          </cell>
          <cell r="Q1587" t="str">
            <v>TDE</v>
          </cell>
          <cell r="T1587">
            <v>2301156</v>
          </cell>
          <cell r="U1587">
            <v>0</v>
          </cell>
        </row>
        <row r="1588">
          <cell r="N1588" t="str">
            <v>624</v>
          </cell>
          <cell r="Q1588" t="str">
            <v>TDE</v>
          </cell>
          <cell r="T1588">
            <v>321070</v>
          </cell>
          <cell r="U1588">
            <v>0</v>
          </cell>
        </row>
        <row r="1589">
          <cell r="N1589" t="str">
            <v>611</v>
          </cell>
          <cell r="Q1589" t="str">
            <v>TDE</v>
          </cell>
          <cell r="T1589">
            <v>2959223</v>
          </cell>
          <cell r="U1589">
            <v>0</v>
          </cell>
        </row>
        <row r="1590">
          <cell r="N1590" t="str">
            <v>621</v>
          </cell>
          <cell r="Q1590" t="str">
            <v>TDE</v>
          </cell>
          <cell r="T1590">
            <v>2013582</v>
          </cell>
          <cell r="U1590">
            <v>0</v>
          </cell>
        </row>
        <row r="1591">
          <cell r="N1591" t="str">
            <v>621</v>
          </cell>
          <cell r="Q1591" t="str">
            <v>TIU</v>
          </cell>
          <cell r="T1591">
            <v>355296</v>
          </cell>
          <cell r="U1591">
            <v>0</v>
          </cell>
        </row>
        <row r="1592">
          <cell r="N1592" t="str">
            <v>676</v>
          </cell>
          <cell r="Q1592" t="str">
            <v>TIU</v>
          </cell>
          <cell r="T1592">
            <v>0</v>
          </cell>
          <cell r="U1592">
            <v>0</v>
          </cell>
        </row>
        <row r="1593">
          <cell r="N1593" t="str">
            <v>626</v>
          </cell>
          <cell r="Q1593" t="str">
            <v>TIU</v>
          </cell>
          <cell r="T1593">
            <v>4894560</v>
          </cell>
          <cell r="U1593">
            <v>0</v>
          </cell>
        </row>
        <row r="1594">
          <cell r="N1594" t="str">
            <v>624</v>
          </cell>
          <cell r="Q1594" t="str">
            <v>TIU</v>
          </cell>
          <cell r="T1594">
            <v>6844320</v>
          </cell>
          <cell r="U1594">
            <v>0</v>
          </cell>
        </row>
        <row r="1595">
          <cell r="N1595" t="str">
            <v>621</v>
          </cell>
          <cell r="Q1595" t="str">
            <v>TSC</v>
          </cell>
          <cell r="T1595">
            <v>350118</v>
          </cell>
          <cell r="U1595">
            <v>0</v>
          </cell>
        </row>
        <row r="1596">
          <cell r="N1596" t="str">
            <v>624</v>
          </cell>
          <cell r="Q1596" t="str">
            <v>TSC</v>
          </cell>
          <cell r="T1596">
            <v>349200</v>
          </cell>
          <cell r="U1596">
            <v>0</v>
          </cell>
        </row>
        <row r="1597">
          <cell r="N1597" t="str">
            <v>685</v>
          </cell>
          <cell r="Q1597" t="str">
            <v>TSC</v>
          </cell>
          <cell r="T1597">
            <v>2361</v>
          </cell>
          <cell r="U1597">
            <v>0</v>
          </cell>
        </row>
        <row r="1598">
          <cell r="N1598" t="str">
            <v>623</v>
          </cell>
          <cell r="Q1598" t="str">
            <v>TTC</v>
          </cell>
          <cell r="T1598">
            <v>729828</v>
          </cell>
          <cell r="U1598">
            <v>0</v>
          </cell>
        </row>
        <row r="1599">
          <cell r="N1599" t="str">
            <v>624</v>
          </cell>
          <cell r="Q1599" t="str">
            <v>TTC</v>
          </cell>
          <cell r="T1599">
            <v>321070</v>
          </cell>
          <cell r="U1599">
            <v>0</v>
          </cell>
        </row>
        <row r="1600">
          <cell r="N1600" t="str">
            <v>685</v>
          </cell>
          <cell r="Q1600" t="str">
            <v>VAU</v>
          </cell>
          <cell r="T1600">
            <v>24859</v>
          </cell>
          <cell r="U1600">
            <v>-1.28</v>
          </cell>
        </row>
        <row r="1601">
          <cell r="N1601" t="str">
            <v>685</v>
          </cell>
          <cell r="Q1601" t="str">
            <v>VE2</v>
          </cell>
          <cell r="T1601">
            <v>24859</v>
          </cell>
          <cell r="U1601">
            <v>-3.97</v>
          </cell>
        </row>
        <row r="1602">
          <cell r="N1602" t="str">
            <v>685</v>
          </cell>
          <cell r="Q1602" t="str">
            <v>VRN</v>
          </cell>
          <cell r="T1602">
            <v>24859</v>
          </cell>
          <cell r="U1602">
            <v>-72.53</v>
          </cell>
        </row>
        <row r="1603">
          <cell r="N1603" t="str">
            <v>650</v>
          </cell>
          <cell r="Q1603" t="str">
            <v>CAV</v>
          </cell>
          <cell r="T1603">
            <v>65941</v>
          </cell>
          <cell r="U1603">
            <v>0.33</v>
          </cell>
        </row>
        <row r="1604">
          <cell r="N1604" t="str">
            <v>660</v>
          </cell>
          <cell r="Q1604" t="str">
            <v>CAV</v>
          </cell>
          <cell r="T1604">
            <v>734867</v>
          </cell>
          <cell r="U1604">
            <v>-5.46</v>
          </cell>
        </row>
        <row r="1605">
          <cell r="N1605" t="str">
            <v>650</v>
          </cell>
          <cell r="Q1605" t="str">
            <v>CAV</v>
          </cell>
          <cell r="T1605">
            <v>2780</v>
          </cell>
          <cell r="U1605">
            <v>0.01</v>
          </cell>
        </row>
        <row r="1606">
          <cell r="N1606" t="str">
            <v>623</v>
          </cell>
          <cell r="Q1606" t="str">
            <v>CAV</v>
          </cell>
          <cell r="T1606">
            <v>85296</v>
          </cell>
          <cell r="U1606">
            <v>4.09</v>
          </cell>
        </row>
        <row r="1607">
          <cell r="N1607" t="str">
            <v>621</v>
          </cell>
          <cell r="Q1607" t="str">
            <v>CC</v>
          </cell>
          <cell r="T1607">
            <v>0</v>
          </cell>
          <cell r="U1607">
            <v>260</v>
          </cell>
        </row>
        <row r="1608">
          <cell r="N1608" t="str">
            <v>626</v>
          </cell>
          <cell r="Q1608" t="str">
            <v>DC</v>
          </cell>
          <cell r="T1608">
            <v>17000</v>
          </cell>
          <cell r="U1608">
            <v>427890</v>
          </cell>
        </row>
        <row r="1609">
          <cell r="N1609" t="str">
            <v>624</v>
          </cell>
          <cell r="Q1609" t="str">
            <v>DC</v>
          </cell>
          <cell r="T1609">
            <v>3985.64</v>
          </cell>
          <cell r="U1609">
            <v>48492.43</v>
          </cell>
        </row>
        <row r="1610">
          <cell r="N1610" t="str">
            <v>624</v>
          </cell>
          <cell r="Q1610" t="str">
            <v>DC</v>
          </cell>
          <cell r="T1610">
            <v>1122.1600000000001</v>
          </cell>
          <cell r="U1610">
            <v>13095.61</v>
          </cell>
        </row>
        <row r="1611">
          <cell r="N1611" t="str">
            <v>623</v>
          </cell>
          <cell r="Q1611" t="str">
            <v>DC</v>
          </cell>
          <cell r="T1611">
            <v>37.36</v>
          </cell>
          <cell r="U1611">
            <v>369.12</v>
          </cell>
        </row>
        <row r="1612">
          <cell r="N1612" t="str">
            <v>621</v>
          </cell>
          <cell r="Q1612" t="str">
            <v>DSM</v>
          </cell>
          <cell r="T1612">
            <v>7164324</v>
          </cell>
          <cell r="U1612">
            <v>46976.44</v>
          </cell>
        </row>
        <row r="1613">
          <cell r="N1613" t="str">
            <v>632</v>
          </cell>
          <cell r="Q1613" t="str">
            <v>DSM</v>
          </cell>
          <cell r="T1613">
            <v>173740505</v>
          </cell>
          <cell r="U1613">
            <v>112236.36</v>
          </cell>
        </row>
        <row r="1614">
          <cell r="N1614" t="str">
            <v>611</v>
          </cell>
          <cell r="Q1614" t="str">
            <v>DSM</v>
          </cell>
          <cell r="T1614">
            <v>33259</v>
          </cell>
          <cell r="U1614">
            <v>254.25</v>
          </cell>
        </row>
        <row r="1615">
          <cell r="N1615" t="str">
            <v>624</v>
          </cell>
          <cell r="Q1615" t="str">
            <v>DSM</v>
          </cell>
          <cell r="T1615">
            <v>777552</v>
          </cell>
          <cell r="U1615">
            <v>540.4</v>
          </cell>
        </row>
        <row r="1616">
          <cell r="N1616" t="str">
            <v>611</v>
          </cell>
          <cell r="Q1616" t="str">
            <v>EBF</v>
          </cell>
          <cell r="T1616">
            <v>276</v>
          </cell>
          <cell r="U1616">
            <v>-7.93</v>
          </cell>
        </row>
        <row r="1617">
          <cell r="N1617" t="str">
            <v>624</v>
          </cell>
          <cell r="Q1617" t="str">
            <v>EBF</v>
          </cell>
          <cell r="T1617">
            <v>777552</v>
          </cell>
          <cell r="U1617">
            <v>-22338.29</v>
          </cell>
        </row>
        <row r="1618">
          <cell r="N1618" t="str">
            <v>626</v>
          </cell>
          <cell r="Q1618" t="str">
            <v>EC</v>
          </cell>
          <cell r="T1618">
            <v>3338280</v>
          </cell>
          <cell r="U1618">
            <v>108243.73</v>
          </cell>
        </row>
        <row r="1619">
          <cell r="N1619" t="str">
            <v>641</v>
          </cell>
          <cell r="Q1619" t="str">
            <v>EC</v>
          </cell>
          <cell r="T1619">
            <v>900454</v>
          </cell>
          <cell r="U1619">
            <v>85346.880000000005</v>
          </cell>
        </row>
        <row r="1620">
          <cell r="N1620" t="str">
            <v>626</v>
          </cell>
          <cell r="Q1620" t="str">
            <v>EC</v>
          </cell>
          <cell r="T1620">
            <v>18665056</v>
          </cell>
          <cell r="U1620">
            <v>605214.44999999995</v>
          </cell>
        </row>
        <row r="1621">
          <cell r="N1621" t="str">
            <v>611</v>
          </cell>
          <cell r="Q1621" t="str">
            <v>EC</v>
          </cell>
          <cell r="T1621">
            <v>305590</v>
          </cell>
          <cell r="U1621">
            <v>29850.66</v>
          </cell>
        </row>
        <row r="1622">
          <cell r="N1622" t="str">
            <v>613</v>
          </cell>
          <cell r="Q1622" t="str">
            <v>EC</v>
          </cell>
          <cell r="T1622">
            <v>780104</v>
          </cell>
          <cell r="U1622">
            <v>73863.83</v>
          </cell>
        </row>
        <row r="1623">
          <cell r="N1623" t="str">
            <v>623</v>
          </cell>
          <cell r="Q1623" t="str">
            <v>EC</v>
          </cell>
          <cell r="T1623">
            <v>19684270</v>
          </cell>
          <cell r="U1623">
            <v>1327940.26</v>
          </cell>
        </row>
        <row r="1624">
          <cell r="N1624" t="str">
            <v>623</v>
          </cell>
          <cell r="Q1624" t="str">
            <v>EC</v>
          </cell>
          <cell r="T1624">
            <v>26772</v>
          </cell>
          <cell r="U1624">
            <v>1806.09</v>
          </cell>
        </row>
        <row r="1625">
          <cell r="N1625" t="str">
            <v>621</v>
          </cell>
          <cell r="Q1625" t="str">
            <v>EC</v>
          </cell>
          <cell r="T1625">
            <v>62762926</v>
          </cell>
          <cell r="U1625">
            <v>7423598.8700000001</v>
          </cell>
        </row>
        <row r="1626">
          <cell r="N1626" t="str">
            <v>620</v>
          </cell>
          <cell r="Q1626" t="str">
            <v>EC</v>
          </cell>
          <cell r="T1626">
            <v>475</v>
          </cell>
          <cell r="U1626">
            <v>27.48</v>
          </cell>
        </row>
        <row r="1627">
          <cell r="N1627" t="str">
            <v>612</v>
          </cell>
          <cell r="Q1627" t="str">
            <v>EC</v>
          </cell>
          <cell r="T1627">
            <v>3572</v>
          </cell>
          <cell r="U1627">
            <v>348.93</v>
          </cell>
        </row>
        <row r="1628">
          <cell r="N1628" t="str">
            <v>622</v>
          </cell>
          <cell r="Q1628" t="str">
            <v>ECR</v>
          </cell>
          <cell r="T1628">
            <v>1371794</v>
          </cell>
          <cell r="U1628">
            <v>2741.89</v>
          </cell>
        </row>
        <row r="1629">
          <cell r="N1629" t="str">
            <v>626</v>
          </cell>
          <cell r="Q1629" t="str">
            <v>ECR</v>
          </cell>
          <cell r="T1629">
            <v>18665056</v>
          </cell>
          <cell r="U1629">
            <v>58440.29</v>
          </cell>
        </row>
        <row r="1630">
          <cell r="N1630" t="str">
            <v>650</v>
          </cell>
          <cell r="Q1630" t="str">
            <v>ECR</v>
          </cell>
          <cell r="T1630">
            <v>17285</v>
          </cell>
          <cell r="U1630">
            <v>17.079999999999998</v>
          </cell>
        </row>
        <row r="1631">
          <cell r="N1631" t="str">
            <v>621</v>
          </cell>
          <cell r="Q1631" t="str">
            <v>EEX</v>
          </cell>
          <cell r="T1631">
            <v>523321</v>
          </cell>
          <cell r="U1631">
            <v>165.37</v>
          </cell>
        </row>
        <row r="1632">
          <cell r="N1632" t="str">
            <v>623</v>
          </cell>
          <cell r="Q1632" t="str">
            <v>EEX</v>
          </cell>
          <cell r="T1632">
            <v>26772</v>
          </cell>
          <cell r="U1632">
            <v>13.17</v>
          </cell>
        </row>
        <row r="1633">
          <cell r="N1633" t="str">
            <v>626</v>
          </cell>
          <cell r="Q1633" t="str">
            <v>EFL</v>
          </cell>
          <cell r="T1633">
            <v>18665056</v>
          </cell>
          <cell r="U1633">
            <v>613613.75</v>
          </cell>
        </row>
        <row r="1634">
          <cell r="N1634" t="str">
            <v>685</v>
          </cell>
          <cell r="Q1634" t="str">
            <v>EFL</v>
          </cell>
          <cell r="T1634">
            <v>24859</v>
          </cell>
          <cell r="U1634">
            <v>817.32</v>
          </cell>
        </row>
        <row r="1635">
          <cell r="N1635" t="str">
            <v>611</v>
          </cell>
          <cell r="Q1635" t="str">
            <v>EFL</v>
          </cell>
          <cell r="T1635">
            <v>103867</v>
          </cell>
          <cell r="U1635">
            <v>3415</v>
          </cell>
        </row>
        <row r="1636">
          <cell r="N1636" t="str">
            <v>611</v>
          </cell>
          <cell r="Q1636" t="str">
            <v>EFL</v>
          </cell>
          <cell r="T1636">
            <v>7046</v>
          </cell>
          <cell r="U1636">
            <v>231.65</v>
          </cell>
        </row>
        <row r="1637">
          <cell r="N1637" t="str">
            <v>650</v>
          </cell>
          <cell r="Q1637" t="str">
            <v>EFL</v>
          </cell>
          <cell r="T1637">
            <v>2780</v>
          </cell>
          <cell r="U1637">
            <v>91.39</v>
          </cell>
        </row>
        <row r="1638">
          <cell r="N1638" t="str">
            <v>660</v>
          </cell>
          <cell r="Q1638" t="str">
            <v>EFV</v>
          </cell>
          <cell r="T1638">
            <v>527342</v>
          </cell>
          <cell r="U1638">
            <v>1613.83</v>
          </cell>
        </row>
        <row r="1639">
          <cell r="N1639" t="str">
            <v>625</v>
          </cell>
          <cell r="Q1639" t="str">
            <v>EFV</v>
          </cell>
          <cell r="T1639">
            <v>520800</v>
          </cell>
          <cell r="U1639">
            <v>1592.61</v>
          </cell>
        </row>
        <row r="1640">
          <cell r="N1640" t="str">
            <v>624</v>
          </cell>
          <cell r="Q1640" t="str">
            <v>EFV</v>
          </cell>
          <cell r="T1640">
            <v>24900880</v>
          </cell>
          <cell r="U1640">
            <v>76146.899999999994</v>
          </cell>
        </row>
        <row r="1641">
          <cell r="N1641" t="str">
            <v>611</v>
          </cell>
          <cell r="Q1641" t="str">
            <v>EFV</v>
          </cell>
          <cell r="T1641">
            <v>276</v>
          </cell>
          <cell r="U1641">
            <v>0.84</v>
          </cell>
        </row>
        <row r="1642">
          <cell r="N1642" t="str">
            <v>611</v>
          </cell>
          <cell r="Q1642" t="str">
            <v>EFV</v>
          </cell>
          <cell r="T1642">
            <v>14823844</v>
          </cell>
          <cell r="U1642">
            <v>45324.97</v>
          </cell>
        </row>
        <row r="1643">
          <cell r="N1643" t="str">
            <v>655</v>
          </cell>
          <cell r="Q1643" t="str">
            <v>EFV</v>
          </cell>
          <cell r="T1643">
            <v>27722</v>
          </cell>
          <cell r="U1643">
            <v>84.74</v>
          </cell>
        </row>
        <row r="1644">
          <cell r="N1644" t="str">
            <v>624</v>
          </cell>
          <cell r="Q1644" t="str">
            <v>EFV</v>
          </cell>
          <cell r="T1644">
            <v>36748644</v>
          </cell>
          <cell r="U1644">
            <v>112377.38</v>
          </cell>
        </row>
        <row r="1645">
          <cell r="N1645" t="str">
            <v>621</v>
          </cell>
          <cell r="Q1645" t="str">
            <v>EFV</v>
          </cell>
          <cell r="T1645">
            <v>3900</v>
          </cell>
          <cell r="U1645">
            <v>11.92</v>
          </cell>
        </row>
        <row r="1646">
          <cell r="N1646" t="str">
            <v>611</v>
          </cell>
          <cell r="Q1646" t="str">
            <v>EIN</v>
          </cell>
          <cell r="T1646">
            <v>103867</v>
          </cell>
          <cell r="U1646">
            <v>58.33</v>
          </cell>
        </row>
        <row r="1647">
          <cell r="N1647" t="str">
            <v>611</v>
          </cell>
          <cell r="Q1647" t="str">
            <v>EIN</v>
          </cell>
          <cell r="T1647">
            <v>14823844</v>
          </cell>
          <cell r="U1647">
            <v>8346.14</v>
          </cell>
        </row>
        <row r="1648">
          <cell r="N1648" t="str">
            <v>624</v>
          </cell>
          <cell r="Q1648" t="str">
            <v>EP1</v>
          </cell>
          <cell r="T1648">
            <v>8722811</v>
          </cell>
          <cell r="U1648">
            <v>0</v>
          </cell>
        </row>
        <row r="1649">
          <cell r="N1649" t="str">
            <v>642</v>
          </cell>
          <cell r="Q1649" t="str">
            <v>EP1</v>
          </cell>
          <cell r="T1649">
            <v>1302</v>
          </cell>
          <cell r="U1649">
            <v>0</v>
          </cell>
        </row>
        <row r="1650">
          <cell r="N1650" t="str">
            <v>650</v>
          </cell>
          <cell r="Q1650" t="str">
            <v>EP3</v>
          </cell>
          <cell r="T1650">
            <v>2780</v>
          </cell>
          <cell r="U1650">
            <v>0</v>
          </cell>
        </row>
        <row r="1651">
          <cell r="N1651" t="str">
            <v>624</v>
          </cell>
          <cell r="Q1651" t="str">
            <v>EP3</v>
          </cell>
          <cell r="T1651">
            <v>3421869</v>
          </cell>
          <cell r="U1651">
            <v>0</v>
          </cell>
        </row>
        <row r="1652">
          <cell r="N1652" t="str">
            <v>624</v>
          </cell>
          <cell r="Q1652" t="str">
            <v>EP3</v>
          </cell>
          <cell r="T1652">
            <v>24900880</v>
          </cell>
          <cell r="U1652">
            <v>0</v>
          </cell>
        </row>
        <row r="1653">
          <cell r="N1653" t="str">
            <v>626</v>
          </cell>
          <cell r="Q1653" t="str">
            <v>EP3</v>
          </cell>
          <cell r="T1653">
            <v>13224816</v>
          </cell>
          <cell r="U1653">
            <v>0</v>
          </cell>
        </row>
        <row r="1654">
          <cell r="N1654" t="str">
            <v>685</v>
          </cell>
          <cell r="Q1654" t="str">
            <v>EP3</v>
          </cell>
          <cell r="T1654">
            <v>24859</v>
          </cell>
          <cell r="U1654">
            <v>0</v>
          </cell>
        </row>
        <row r="1655">
          <cell r="N1655" t="str">
            <v>650</v>
          </cell>
          <cell r="Q1655" t="str">
            <v>E12</v>
          </cell>
          <cell r="T1655">
            <v>657</v>
          </cell>
          <cell r="U1655">
            <v>20.49</v>
          </cell>
        </row>
        <row r="1656">
          <cell r="N1656" t="str">
            <v>650</v>
          </cell>
          <cell r="Q1656" t="str">
            <v>E14</v>
          </cell>
          <cell r="T1656">
            <v>135047</v>
          </cell>
          <cell r="U1656">
            <v>4209.42</v>
          </cell>
        </row>
        <row r="1657">
          <cell r="N1657" t="str">
            <v>676</v>
          </cell>
          <cell r="Q1657" t="str">
            <v>FFC</v>
          </cell>
          <cell r="T1657">
            <v>4027400</v>
          </cell>
          <cell r="U1657">
            <v>39.86</v>
          </cell>
        </row>
        <row r="1658">
          <cell r="N1658" t="str">
            <v>641</v>
          </cell>
          <cell r="Q1658" t="str">
            <v>FFC</v>
          </cell>
          <cell r="T1658">
            <v>50271</v>
          </cell>
          <cell r="U1658">
            <v>0.55000000000000004</v>
          </cell>
        </row>
        <row r="1659">
          <cell r="N1659" t="str">
            <v>632</v>
          </cell>
          <cell r="Q1659" t="str">
            <v>FFC</v>
          </cell>
          <cell r="T1659">
            <v>212479892</v>
          </cell>
          <cell r="U1659">
            <v>2974.73</v>
          </cell>
        </row>
        <row r="1660">
          <cell r="N1660" t="str">
            <v>686</v>
          </cell>
          <cell r="Q1660" t="str">
            <v>FFC</v>
          </cell>
          <cell r="T1660">
            <v>146</v>
          </cell>
          <cell r="U1660">
            <v>0</v>
          </cell>
        </row>
        <row r="1661">
          <cell r="N1661" t="str">
            <v>660</v>
          </cell>
          <cell r="Q1661" t="str">
            <v>FMU</v>
          </cell>
          <cell r="T1661">
            <v>544</v>
          </cell>
          <cell r="U1661">
            <v>0</v>
          </cell>
        </row>
        <row r="1662">
          <cell r="N1662" t="str">
            <v>660</v>
          </cell>
          <cell r="Q1662" t="str">
            <v>FMU</v>
          </cell>
          <cell r="T1662">
            <v>527342</v>
          </cell>
          <cell r="U1662">
            <v>2.68</v>
          </cell>
        </row>
        <row r="1663">
          <cell r="N1663" t="str">
            <v>611</v>
          </cell>
          <cell r="Q1663" t="str">
            <v>FVE</v>
          </cell>
          <cell r="T1663">
            <v>7046</v>
          </cell>
          <cell r="U1663">
            <v>0</v>
          </cell>
        </row>
        <row r="1664">
          <cell r="N1664" t="str">
            <v>623</v>
          </cell>
          <cell r="Q1664" t="str">
            <v>FVE</v>
          </cell>
          <cell r="T1664">
            <v>26772</v>
          </cell>
          <cell r="U1664">
            <v>0</v>
          </cell>
        </row>
        <row r="1665">
          <cell r="N1665" t="str">
            <v>624</v>
          </cell>
          <cell r="Q1665" t="str">
            <v>FVE</v>
          </cell>
          <cell r="T1665">
            <v>3663302</v>
          </cell>
          <cell r="U1665">
            <v>0</v>
          </cell>
        </row>
        <row r="1666">
          <cell r="N1666" t="str">
            <v>626</v>
          </cell>
          <cell r="Q1666" t="str">
            <v>FVE</v>
          </cell>
          <cell r="T1666">
            <v>18665056</v>
          </cell>
          <cell r="U1666">
            <v>0</v>
          </cell>
        </row>
        <row r="1667">
          <cell r="N1667" t="str">
            <v>620</v>
          </cell>
          <cell r="Q1667" t="str">
            <v>FVE</v>
          </cell>
          <cell r="T1667">
            <v>922335</v>
          </cell>
          <cell r="U1667">
            <v>0</v>
          </cell>
        </row>
        <row r="1668">
          <cell r="N1668" t="str">
            <v>623</v>
          </cell>
          <cell r="Q1668" t="str">
            <v>ICV</v>
          </cell>
          <cell r="T1668">
            <v>4441411</v>
          </cell>
          <cell r="U1668">
            <v>0</v>
          </cell>
        </row>
        <row r="1669">
          <cell r="N1669" t="str">
            <v>624</v>
          </cell>
          <cell r="Q1669" t="str">
            <v>ICV</v>
          </cell>
          <cell r="T1669">
            <v>8722811</v>
          </cell>
          <cell r="U1669">
            <v>0</v>
          </cell>
        </row>
        <row r="1670">
          <cell r="N1670" t="str">
            <v>633</v>
          </cell>
          <cell r="Q1670" t="str">
            <v>ICV</v>
          </cell>
          <cell r="T1670">
            <v>111139800</v>
          </cell>
          <cell r="U1670">
            <v>0</v>
          </cell>
        </row>
        <row r="1671">
          <cell r="N1671" t="str">
            <v>612</v>
          </cell>
          <cell r="Q1671" t="str">
            <v>ICV</v>
          </cell>
          <cell r="T1671">
            <v>4550</v>
          </cell>
          <cell r="U1671">
            <v>0</v>
          </cell>
        </row>
        <row r="1672">
          <cell r="N1672" t="str">
            <v>624</v>
          </cell>
          <cell r="Q1672" t="str">
            <v>ICV</v>
          </cell>
          <cell r="T1672">
            <v>777552</v>
          </cell>
          <cell r="U1672">
            <v>0</v>
          </cell>
        </row>
        <row r="1673">
          <cell r="N1673" t="str">
            <v>611</v>
          </cell>
          <cell r="Q1673" t="str">
            <v>LMR</v>
          </cell>
          <cell r="T1673">
            <v>14823844</v>
          </cell>
          <cell r="U1673">
            <v>27379.32</v>
          </cell>
        </row>
        <row r="1674">
          <cell r="N1674" t="str">
            <v>660</v>
          </cell>
          <cell r="Q1674" t="str">
            <v>L07</v>
          </cell>
          <cell r="T1674">
            <v>253</v>
          </cell>
          <cell r="U1674">
            <v>864.9</v>
          </cell>
        </row>
        <row r="1675">
          <cell r="N1675" t="str">
            <v>626</v>
          </cell>
          <cell r="Q1675" t="str">
            <v>BFC</v>
          </cell>
          <cell r="T1675">
            <v>3008640</v>
          </cell>
          <cell r="U1675">
            <v>86645.82</v>
          </cell>
        </row>
        <row r="1676">
          <cell r="N1676" t="str">
            <v>655</v>
          </cell>
          <cell r="Q1676" t="str">
            <v>BFC</v>
          </cell>
          <cell r="T1676">
            <v>597664</v>
          </cell>
          <cell r="U1676">
            <v>17268.37</v>
          </cell>
        </row>
        <row r="1677">
          <cell r="N1677" t="str">
            <v>624</v>
          </cell>
          <cell r="Q1677" t="str">
            <v>BFC</v>
          </cell>
          <cell r="T1677">
            <v>758734</v>
          </cell>
          <cell r="U1677">
            <v>21815.89</v>
          </cell>
        </row>
        <row r="1678">
          <cell r="N1678" t="str">
            <v>633</v>
          </cell>
          <cell r="Q1678" t="str">
            <v>BFC</v>
          </cell>
          <cell r="T1678">
            <v>251653325</v>
          </cell>
          <cell r="U1678">
            <v>7178662.75</v>
          </cell>
        </row>
        <row r="1679">
          <cell r="N1679" t="str">
            <v>623</v>
          </cell>
          <cell r="Q1679" t="str">
            <v>CAP</v>
          </cell>
          <cell r="T1679">
            <v>19735534</v>
          </cell>
          <cell r="U1679">
            <v>315.93</v>
          </cell>
        </row>
        <row r="1680">
          <cell r="N1680" t="str">
            <v>641</v>
          </cell>
          <cell r="Q1680" t="str">
            <v>CAP</v>
          </cell>
          <cell r="T1680">
            <v>2358</v>
          </cell>
          <cell r="U1680">
            <v>0.02</v>
          </cell>
        </row>
        <row r="1681">
          <cell r="N1681" t="str">
            <v>650</v>
          </cell>
          <cell r="Q1681" t="str">
            <v>CAP</v>
          </cell>
          <cell r="T1681">
            <v>208103</v>
          </cell>
          <cell r="U1681">
            <v>0.22</v>
          </cell>
        </row>
        <row r="1682">
          <cell r="N1682" t="str">
            <v>642</v>
          </cell>
          <cell r="Q1682" t="str">
            <v>CAP</v>
          </cell>
          <cell r="T1682">
            <v>24642</v>
          </cell>
          <cell r="U1682">
            <v>0.04</v>
          </cell>
        </row>
        <row r="1683">
          <cell r="N1683" t="str">
            <v>676</v>
          </cell>
          <cell r="Q1683" t="str">
            <v>CAP</v>
          </cell>
          <cell r="T1683">
            <v>0</v>
          </cell>
          <cell r="U1683">
            <v>0</v>
          </cell>
        </row>
        <row r="1684">
          <cell r="N1684" t="str">
            <v>624</v>
          </cell>
          <cell r="Q1684" t="str">
            <v>DSO</v>
          </cell>
          <cell r="T1684">
            <v>4554150</v>
          </cell>
          <cell r="U1684">
            <v>0</v>
          </cell>
        </row>
        <row r="1685">
          <cell r="N1685" t="str">
            <v>623</v>
          </cell>
          <cell r="Q1685" t="str">
            <v>DSU</v>
          </cell>
          <cell r="T1685">
            <v>4441411</v>
          </cell>
          <cell r="U1685">
            <v>350.85</v>
          </cell>
        </row>
        <row r="1686">
          <cell r="N1686" t="str">
            <v>624</v>
          </cell>
          <cell r="Q1686" t="str">
            <v>DSU</v>
          </cell>
          <cell r="T1686">
            <v>32194494</v>
          </cell>
          <cell r="U1686">
            <v>321.93</v>
          </cell>
        </row>
        <row r="1687">
          <cell r="N1687" t="str">
            <v>641</v>
          </cell>
          <cell r="Q1687" t="str">
            <v>DSU</v>
          </cell>
          <cell r="T1687">
            <v>908462</v>
          </cell>
          <cell r="U1687">
            <v>68.06</v>
          </cell>
        </row>
        <row r="1688">
          <cell r="N1688" t="str">
            <v>621</v>
          </cell>
          <cell r="Q1688" t="str">
            <v>DSU</v>
          </cell>
          <cell r="T1688">
            <v>46693</v>
          </cell>
          <cell r="U1688">
            <v>4.57</v>
          </cell>
        </row>
        <row r="1689">
          <cell r="N1689" t="str">
            <v>621</v>
          </cell>
          <cell r="Q1689" t="str">
            <v>DSU</v>
          </cell>
          <cell r="T1689">
            <v>523321</v>
          </cell>
          <cell r="U1689">
            <v>51.8</v>
          </cell>
        </row>
        <row r="1690">
          <cell r="N1690" t="str">
            <v>621</v>
          </cell>
          <cell r="Q1690" t="str">
            <v>EIV</v>
          </cell>
          <cell r="T1690">
            <v>523321</v>
          </cell>
          <cell r="U1690">
            <v>0</v>
          </cell>
        </row>
        <row r="1691">
          <cell r="N1691" t="str">
            <v>677</v>
          </cell>
          <cell r="Q1691" t="str">
            <v>EPD</v>
          </cell>
          <cell r="T1691">
            <v>6098</v>
          </cell>
          <cell r="U1691">
            <v>-4390.5600000000004</v>
          </cell>
        </row>
        <row r="1692">
          <cell r="N1692" t="str">
            <v>611</v>
          </cell>
          <cell r="Q1692" t="str">
            <v>EP2</v>
          </cell>
          <cell r="T1692">
            <v>33259</v>
          </cell>
          <cell r="U1692">
            <v>5.47</v>
          </cell>
        </row>
        <row r="1693">
          <cell r="N1693" t="str">
            <v>625</v>
          </cell>
          <cell r="Q1693" t="str">
            <v>EP2</v>
          </cell>
          <cell r="T1693">
            <v>402240</v>
          </cell>
          <cell r="U1693">
            <v>49.48</v>
          </cell>
        </row>
        <row r="1694">
          <cell r="N1694" t="str">
            <v>641</v>
          </cell>
          <cell r="Q1694" t="str">
            <v>EP2</v>
          </cell>
          <cell r="T1694">
            <v>43702</v>
          </cell>
          <cell r="U1694">
            <v>-0.02</v>
          </cell>
        </row>
        <row r="1695">
          <cell r="N1695" t="str">
            <v>660</v>
          </cell>
          <cell r="Q1695" t="str">
            <v>EP2</v>
          </cell>
          <cell r="T1695">
            <v>527342</v>
          </cell>
          <cell r="U1695">
            <v>42.71</v>
          </cell>
        </row>
        <row r="1696">
          <cell r="N1696" t="str">
            <v>624</v>
          </cell>
          <cell r="Q1696" t="str">
            <v>EP2</v>
          </cell>
          <cell r="T1696">
            <v>3250664</v>
          </cell>
          <cell r="U1696">
            <v>393.33</v>
          </cell>
        </row>
        <row r="1697">
          <cell r="N1697" t="str">
            <v>611</v>
          </cell>
          <cell r="Q1697" t="str">
            <v>EP4</v>
          </cell>
          <cell r="T1697">
            <v>33259</v>
          </cell>
          <cell r="U1697">
            <v>0</v>
          </cell>
        </row>
        <row r="1698">
          <cell r="N1698" t="str">
            <v>622</v>
          </cell>
          <cell r="Q1698" t="str">
            <v>EUR</v>
          </cell>
          <cell r="T1698">
            <v>1371794</v>
          </cell>
          <cell r="U1698">
            <v>162.79</v>
          </cell>
        </row>
        <row r="1699">
          <cell r="N1699" t="str">
            <v>660</v>
          </cell>
          <cell r="Q1699" t="str">
            <v>E19</v>
          </cell>
          <cell r="T1699">
            <v>2041</v>
          </cell>
          <cell r="U1699">
            <v>63.61</v>
          </cell>
        </row>
        <row r="1700">
          <cell r="N1700" t="str">
            <v>650</v>
          </cell>
          <cell r="Q1700" t="str">
            <v>E19</v>
          </cell>
          <cell r="T1700">
            <v>6400</v>
          </cell>
          <cell r="U1700">
            <v>199.5</v>
          </cell>
        </row>
        <row r="1701">
          <cell r="N1701" t="str">
            <v>660</v>
          </cell>
          <cell r="Q1701" t="str">
            <v>E21</v>
          </cell>
          <cell r="T1701">
            <v>1350</v>
          </cell>
          <cell r="U1701">
            <v>42.09</v>
          </cell>
        </row>
        <row r="1702">
          <cell r="N1702" t="str">
            <v>612</v>
          </cell>
          <cell r="Q1702" t="str">
            <v>FFE</v>
          </cell>
          <cell r="T1702">
            <v>4137361</v>
          </cell>
          <cell r="U1702">
            <v>649.53</v>
          </cell>
        </row>
        <row r="1703">
          <cell r="N1703" t="str">
            <v>650</v>
          </cell>
          <cell r="Q1703" t="str">
            <v>FFE</v>
          </cell>
          <cell r="T1703">
            <v>2955562</v>
          </cell>
          <cell r="U1703">
            <v>91.18</v>
          </cell>
        </row>
        <row r="1704">
          <cell r="N1704" t="str">
            <v>626</v>
          </cell>
          <cell r="Q1704" t="str">
            <v>FVC</v>
          </cell>
          <cell r="T1704">
            <v>13224816</v>
          </cell>
          <cell r="U1704">
            <v>0</v>
          </cell>
        </row>
        <row r="1705">
          <cell r="N1705" t="str">
            <v>621</v>
          </cell>
          <cell r="Q1705" t="str">
            <v>LMV</v>
          </cell>
          <cell r="T1705">
            <v>13800</v>
          </cell>
          <cell r="U1705">
            <v>-0.39</v>
          </cell>
        </row>
        <row r="1706">
          <cell r="N1706" t="str">
            <v>660</v>
          </cell>
          <cell r="Q1706" t="str">
            <v>L04</v>
          </cell>
          <cell r="T1706">
            <v>3</v>
          </cell>
          <cell r="U1706">
            <v>2.52</v>
          </cell>
        </row>
        <row r="1707">
          <cell r="N1707" t="str">
            <v>650</v>
          </cell>
          <cell r="Q1707" t="str">
            <v>L19</v>
          </cell>
          <cell r="T1707">
            <v>26</v>
          </cell>
          <cell r="U1707">
            <v>322.39999999999998</v>
          </cell>
        </row>
        <row r="1708">
          <cell r="N1708" t="str">
            <v>660</v>
          </cell>
          <cell r="Q1708" t="str">
            <v>L21</v>
          </cell>
          <cell r="T1708">
            <v>7</v>
          </cell>
          <cell r="U1708">
            <v>73.08</v>
          </cell>
        </row>
        <row r="1709">
          <cell r="N1709" t="str">
            <v>660</v>
          </cell>
          <cell r="Q1709" t="str">
            <v>MSO</v>
          </cell>
          <cell r="T1709">
            <v>734867</v>
          </cell>
          <cell r="U1709">
            <v>92.41</v>
          </cell>
        </row>
        <row r="1710">
          <cell r="N1710" t="str">
            <v>676</v>
          </cell>
          <cell r="Q1710" t="str">
            <v>MSO</v>
          </cell>
          <cell r="T1710">
            <v>0</v>
          </cell>
          <cell r="U1710">
            <v>0</v>
          </cell>
        </row>
        <row r="1711">
          <cell r="N1711" t="str">
            <v>641</v>
          </cell>
          <cell r="Q1711" t="str">
            <v>MSV</v>
          </cell>
          <cell r="T1711">
            <v>2358</v>
          </cell>
          <cell r="U1711">
            <v>0</v>
          </cell>
        </row>
        <row r="1712">
          <cell r="N1712" t="str">
            <v>621</v>
          </cell>
          <cell r="Q1712" t="str">
            <v>MSV</v>
          </cell>
          <cell r="T1712">
            <v>93356</v>
          </cell>
          <cell r="U1712">
            <v>0</v>
          </cell>
        </row>
        <row r="1713">
          <cell r="N1713" t="str">
            <v>660</v>
          </cell>
          <cell r="Q1713" t="str">
            <v>PAJ</v>
          </cell>
          <cell r="T1713">
            <v>0</v>
          </cell>
          <cell r="U1713">
            <v>-57.42</v>
          </cell>
        </row>
        <row r="1714">
          <cell r="N1714" t="str">
            <v>811</v>
          </cell>
          <cell r="Q1714" t="str">
            <v>PPT</v>
          </cell>
          <cell r="T1714">
            <v>83</v>
          </cell>
          <cell r="U1714">
            <v>0</v>
          </cell>
        </row>
        <row r="1715">
          <cell r="N1715" t="str">
            <v>613</v>
          </cell>
          <cell r="Q1715" t="str">
            <v>RAU</v>
          </cell>
          <cell r="T1715">
            <v>780104</v>
          </cell>
          <cell r="U1715">
            <v>21.44</v>
          </cell>
        </row>
        <row r="1716">
          <cell r="N1716" t="str">
            <v>650</v>
          </cell>
          <cell r="Q1716" t="str">
            <v>RAU</v>
          </cell>
          <cell r="T1716">
            <v>2780</v>
          </cell>
          <cell r="U1716">
            <v>0.02</v>
          </cell>
        </row>
        <row r="1717">
          <cell r="N1717" t="str">
            <v>660</v>
          </cell>
          <cell r="Q1717" t="str">
            <v>RIN</v>
          </cell>
          <cell r="T1717">
            <v>544</v>
          </cell>
          <cell r="U1717">
            <v>0.19</v>
          </cell>
        </row>
        <row r="1718">
          <cell r="N1718" t="str">
            <v>624</v>
          </cell>
          <cell r="Q1718" t="str">
            <v>RIN</v>
          </cell>
          <cell r="T1718">
            <v>67200</v>
          </cell>
          <cell r="U1718">
            <v>128.82</v>
          </cell>
        </row>
        <row r="1719">
          <cell r="N1719" t="str">
            <v>624</v>
          </cell>
          <cell r="Q1719" t="str">
            <v>SD</v>
          </cell>
          <cell r="T1719">
            <v>2543.91</v>
          </cell>
          <cell r="U1719">
            <v>-2289.52</v>
          </cell>
        </row>
        <row r="1720">
          <cell r="N1720" t="str">
            <v>623</v>
          </cell>
          <cell r="Q1720" t="str">
            <v>TDC</v>
          </cell>
          <cell r="T1720">
            <v>1979072</v>
          </cell>
          <cell r="U1720">
            <v>0</v>
          </cell>
        </row>
        <row r="1721">
          <cell r="N1721" t="str">
            <v>621</v>
          </cell>
          <cell r="Q1721" t="str">
            <v>TDC</v>
          </cell>
          <cell r="T1721">
            <v>13800</v>
          </cell>
          <cell r="U1721">
            <v>0</v>
          </cell>
        </row>
        <row r="1722">
          <cell r="N1722" t="str">
            <v>622</v>
          </cell>
          <cell r="Q1722" t="str">
            <v>TDC</v>
          </cell>
          <cell r="T1722">
            <v>149091</v>
          </cell>
          <cell r="U1722">
            <v>0</v>
          </cell>
        </row>
        <row r="1723">
          <cell r="N1723" t="str">
            <v>626</v>
          </cell>
          <cell r="Q1723" t="str">
            <v>TDC</v>
          </cell>
          <cell r="T1723">
            <v>467200</v>
          </cell>
          <cell r="U1723">
            <v>0</v>
          </cell>
        </row>
        <row r="1724">
          <cell r="N1724" t="str">
            <v>623</v>
          </cell>
          <cell r="Q1724" t="str">
            <v>TSE</v>
          </cell>
          <cell r="T1724">
            <v>52380</v>
          </cell>
          <cell r="U1724">
            <v>0</v>
          </cell>
        </row>
        <row r="1725">
          <cell r="N1725" t="str">
            <v>621</v>
          </cell>
          <cell r="Q1725" t="str">
            <v>TTE</v>
          </cell>
          <cell r="T1725">
            <v>2013582</v>
          </cell>
          <cell r="U1725">
            <v>0</v>
          </cell>
        </row>
        <row r="1726">
          <cell r="N1726" t="str">
            <v>626</v>
          </cell>
          <cell r="Q1726" t="str">
            <v>TTE</v>
          </cell>
          <cell r="T1726">
            <v>3051392</v>
          </cell>
          <cell r="U1726">
            <v>0</v>
          </cell>
        </row>
        <row r="1727">
          <cell r="N1727" t="str">
            <v>685</v>
          </cell>
          <cell r="Q1727" t="str">
            <v>TTE</v>
          </cell>
          <cell r="T1727">
            <v>2361</v>
          </cell>
          <cell r="U1727">
            <v>0</v>
          </cell>
        </row>
        <row r="1728">
          <cell r="N1728" t="str">
            <v>685</v>
          </cell>
          <cell r="Q1728" t="str">
            <v>VMS</v>
          </cell>
          <cell r="T1728">
            <v>24859</v>
          </cell>
          <cell r="U1728">
            <v>-6.1</v>
          </cell>
        </row>
        <row r="1729">
          <cell r="N1729" t="str">
            <v>660</v>
          </cell>
          <cell r="Q1729" t="str">
            <v>L32</v>
          </cell>
          <cell r="T1729">
            <v>429</v>
          </cell>
          <cell r="U1729">
            <v>4644.22</v>
          </cell>
        </row>
        <row r="1730">
          <cell r="N1730" t="str">
            <v>623</v>
          </cell>
          <cell r="Q1730" t="str">
            <v>MC</v>
          </cell>
          <cell r="T1730">
            <v>951.83</v>
          </cell>
          <cell r="U1730">
            <v>16934.060000000001</v>
          </cell>
        </row>
        <row r="1731">
          <cell r="N1731" t="str">
            <v>621</v>
          </cell>
          <cell r="Q1731" t="str">
            <v>MC</v>
          </cell>
          <cell r="T1731">
            <v>0</v>
          </cell>
          <cell r="U1731">
            <v>32986.800000000003</v>
          </cell>
        </row>
        <row r="1732">
          <cell r="N1732" t="str">
            <v>626</v>
          </cell>
          <cell r="Q1732" t="str">
            <v>OMS</v>
          </cell>
          <cell r="T1732">
            <v>5680128</v>
          </cell>
          <cell r="U1732">
            <v>1209.8800000000001</v>
          </cell>
        </row>
        <row r="1733">
          <cell r="N1733" t="str">
            <v>624</v>
          </cell>
          <cell r="Q1733" t="str">
            <v>OMS</v>
          </cell>
          <cell r="T1733">
            <v>24900880</v>
          </cell>
          <cell r="U1733">
            <v>6200.33</v>
          </cell>
        </row>
        <row r="1734">
          <cell r="N1734" t="str">
            <v>641</v>
          </cell>
          <cell r="Q1734" t="str">
            <v>PRC</v>
          </cell>
          <cell r="T1734">
            <v>908462</v>
          </cell>
          <cell r="U1734">
            <v>4128.07</v>
          </cell>
        </row>
        <row r="1735">
          <cell r="N1735" t="str">
            <v>641</v>
          </cell>
          <cell r="Q1735" t="str">
            <v>PRC</v>
          </cell>
          <cell r="T1735">
            <v>50271</v>
          </cell>
          <cell r="U1735">
            <v>228.43</v>
          </cell>
        </row>
        <row r="1736">
          <cell r="N1736" t="str">
            <v>621</v>
          </cell>
          <cell r="Q1736" t="str">
            <v>PRV</v>
          </cell>
          <cell r="T1736">
            <v>580403</v>
          </cell>
          <cell r="U1736">
            <v>18.57</v>
          </cell>
        </row>
        <row r="1737">
          <cell r="N1737" t="str">
            <v>621</v>
          </cell>
          <cell r="Q1737" t="str">
            <v>PRV</v>
          </cell>
          <cell r="T1737">
            <v>523321</v>
          </cell>
          <cell r="U1737">
            <v>16.72</v>
          </cell>
        </row>
        <row r="1738">
          <cell r="N1738" t="str">
            <v>622</v>
          </cell>
          <cell r="Q1738" t="str">
            <v>PRV</v>
          </cell>
          <cell r="T1738">
            <v>1371794</v>
          </cell>
          <cell r="U1738">
            <v>-448.56</v>
          </cell>
        </row>
        <row r="1739">
          <cell r="N1739" t="str">
            <v>641</v>
          </cell>
          <cell r="Q1739" t="str">
            <v>PRV</v>
          </cell>
          <cell r="T1739">
            <v>50271</v>
          </cell>
          <cell r="U1739">
            <v>-3.63</v>
          </cell>
        </row>
        <row r="1740">
          <cell r="N1740" t="str">
            <v>621</v>
          </cell>
          <cell r="Q1740" t="str">
            <v>RIV</v>
          </cell>
          <cell r="T1740">
            <v>62762926</v>
          </cell>
          <cell r="U1740">
            <v>0</v>
          </cell>
        </row>
        <row r="1741">
          <cell r="N1741" t="str">
            <v>686</v>
          </cell>
          <cell r="Q1741" t="str">
            <v>RIV</v>
          </cell>
          <cell r="T1741">
            <v>146</v>
          </cell>
          <cell r="U1741">
            <v>0</v>
          </cell>
        </row>
        <row r="1742">
          <cell r="N1742" t="str">
            <v>621</v>
          </cell>
          <cell r="Q1742" t="str">
            <v>RIV</v>
          </cell>
          <cell r="T1742">
            <v>35276936</v>
          </cell>
          <cell r="U1742">
            <v>0</v>
          </cell>
        </row>
        <row r="1743">
          <cell r="N1743" t="str">
            <v>685</v>
          </cell>
          <cell r="Q1743" t="str">
            <v>RIV</v>
          </cell>
          <cell r="T1743">
            <v>104</v>
          </cell>
          <cell r="U1743">
            <v>0</v>
          </cell>
        </row>
        <row r="1744">
          <cell r="N1744" t="str">
            <v>641</v>
          </cell>
          <cell r="Q1744" t="str">
            <v>RTU</v>
          </cell>
          <cell r="T1744">
            <v>908462</v>
          </cell>
          <cell r="U1744">
            <v>9.91</v>
          </cell>
        </row>
        <row r="1745">
          <cell r="N1745" t="str">
            <v>660</v>
          </cell>
          <cell r="Q1745" t="str">
            <v>RTU</v>
          </cell>
          <cell r="T1745">
            <v>734867</v>
          </cell>
          <cell r="U1745">
            <v>-3.47</v>
          </cell>
        </row>
        <row r="1746">
          <cell r="N1746" t="str">
            <v>623</v>
          </cell>
          <cell r="Q1746" t="str">
            <v>RTU</v>
          </cell>
          <cell r="T1746">
            <v>217320</v>
          </cell>
          <cell r="U1746">
            <v>4.12</v>
          </cell>
        </row>
        <row r="1747">
          <cell r="N1747" t="str">
            <v>623</v>
          </cell>
          <cell r="Q1747" t="str">
            <v>RTU</v>
          </cell>
          <cell r="T1747">
            <v>85296</v>
          </cell>
          <cell r="U1747">
            <v>1.61</v>
          </cell>
        </row>
        <row r="1748">
          <cell r="N1748" t="str">
            <v>621</v>
          </cell>
          <cell r="Q1748" t="str">
            <v>TIU</v>
          </cell>
          <cell r="T1748">
            <v>2585915</v>
          </cell>
          <cell r="U1748">
            <v>0</v>
          </cell>
        </row>
        <row r="1749">
          <cell r="N1749" t="str">
            <v>632</v>
          </cell>
          <cell r="Q1749" t="str">
            <v>TIU</v>
          </cell>
          <cell r="T1749">
            <v>212116392</v>
          </cell>
          <cell r="U1749">
            <v>0</v>
          </cell>
        </row>
        <row r="1750">
          <cell r="N1750" t="str">
            <v>624</v>
          </cell>
          <cell r="Q1750" t="str">
            <v>TIU</v>
          </cell>
          <cell r="T1750">
            <v>4291668</v>
          </cell>
          <cell r="U1750">
            <v>0</v>
          </cell>
        </row>
        <row r="1751">
          <cell r="N1751" t="str">
            <v>622</v>
          </cell>
          <cell r="Q1751" t="str">
            <v>TIU</v>
          </cell>
          <cell r="T1751">
            <v>149091</v>
          </cell>
          <cell r="U1751">
            <v>0</v>
          </cell>
        </row>
        <row r="1752">
          <cell r="N1752" t="str">
            <v>641</v>
          </cell>
          <cell r="Q1752" t="str">
            <v>TIU</v>
          </cell>
          <cell r="T1752">
            <v>104533</v>
          </cell>
          <cell r="U1752">
            <v>0</v>
          </cell>
        </row>
        <row r="1753">
          <cell r="N1753" t="str">
            <v>621</v>
          </cell>
          <cell r="Q1753" t="str">
            <v>TSC</v>
          </cell>
          <cell r="T1753">
            <v>201600</v>
          </cell>
          <cell r="U1753">
            <v>0</v>
          </cell>
        </row>
        <row r="1754">
          <cell r="N1754" t="str">
            <v>624</v>
          </cell>
          <cell r="Q1754" t="str">
            <v>TSC</v>
          </cell>
          <cell r="T1754">
            <v>321070</v>
          </cell>
          <cell r="U1754">
            <v>0</v>
          </cell>
        </row>
        <row r="1755">
          <cell r="N1755" t="str">
            <v>624</v>
          </cell>
          <cell r="Q1755" t="str">
            <v>TSC</v>
          </cell>
          <cell r="T1755">
            <v>2831833</v>
          </cell>
          <cell r="U1755">
            <v>0</v>
          </cell>
        </row>
        <row r="1756">
          <cell r="N1756" t="str">
            <v>611</v>
          </cell>
          <cell r="Q1756" t="str">
            <v>TTC</v>
          </cell>
          <cell r="T1756">
            <v>12364</v>
          </cell>
          <cell r="U1756">
            <v>0</v>
          </cell>
        </row>
        <row r="1757">
          <cell r="N1757" t="str">
            <v>621</v>
          </cell>
          <cell r="Q1757" t="str">
            <v>TTC</v>
          </cell>
          <cell r="T1757">
            <v>2013582</v>
          </cell>
          <cell r="U1757">
            <v>0</v>
          </cell>
        </row>
        <row r="1758">
          <cell r="N1758" t="str">
            <v>685</v>
          </cell>
          <cell r="Q1758" t="str">
            <v>VPV</v>
          </cell>
          <cell r="T1758">
            <v>104</v>
          </cell>
          <cell r="U1758">
            <v>-0.02</v>
          </cell>
        </row>
        <row r="1759">
          <cell r="N1759" t="str">
            <v>660</v>
          </cell>
          <cell r="Q1759" t="str">
            <v>CAV</v>
          </cell>
          <cell r="T1759">
            <v>544</v>
          </cell>
          <cell r="U1759">
            <v>0</v>
          </cell>
        </row>
        <row r="1760">
          <cell r="N1760" t="str">
            <v>623</v>
          </cell>
          <cell r="Q1760" t="str">
            <v>DC</v>
          </cell>
          <cell r="T1760">
            <v>51.92</v>
          </cell>
          <cell r="U1760">
            <v>512.97</v>
          </cell>
        </row>
        <row r="1761">
          <cell r="N1761" t="str">
            <v>624</v>
          </cell>
          <cell r="Q1761" t="str">
            <v>DC</v>
          </cell>
          <cell r="T1761">
            <v>850</v>
          </cell>
          <cell r="U1761">
            <v>17052.03</v>
          </cell>
        </row>
        <row r="1762">
          <cell r="N1762" t="str">
            <v>624</v>
          </cell>
          <cell r="Q1762" t="str">
            <v>DC</v>
          </cell>
          <cell r="T1762">
            <v>9560.48</v>
          </cell>
          <cell r="U1762">
            <v>111570.8</v>
          </cell>
        </row>
        <row r="1763">
          <cell r="N1763" t="str">
            <v>624</v>
          </cell>
          <cell r="Q1763" t="str">
            <v>DC</v>
          </cell>
          <cell r="T1763">
            <v>700</v>
          </cell>
          <cell r="U1763">
            <v>12789</v>
          </cell>
        </row>
        <row r="1764">
          <cell r="N1764" t="str">
            <v>626</v>
          </cell>
          <cell r="Q1764" t="str">
            <v>DC</v>
          </cell>
          <cell r="T1764">
            <v>800</v>
          </cell>
          <cell r="U1764">
            <v>20136</v>
          </cell>
        </row>
        <row r="1765">
          <cell r="N1765" t="str">
            <v>626</v>
          </cell>
          <cell r="Q1765" t="str">
            <v>DC</v>
          </cell>
          <cell r="T1765">
            <v>5112.6899999999996</v>
          </cell>
          <cell r="U1765">
            <v>124309.66</v>
          </cell>
        </row>
        <row r="1766">
          <cell r="N1766" t="str">
            <v>823</v>
          </cell>
          <cell r="Q1766" t="str">
            <v>DC</v>
          </cell>
          <cell r="T1766">
            <v>95990.399999999994</v>
          </cell>
          <cell r="U1766">
            <v>10201763.4</v>
          </cell>
        </row>
        <row r="1767">
          <cell r="N1767" t="str">
            <v>641</v>
          </cell>
          <cell r="Q1767" t="str">
            <v>DSM</v>
          </cell>
          <cell r="T1767">
            <v>2358</v>
          </cell>
          <cell r="U1767">
            <v>11.75</v>
          </cell>
        </row>
        <row r="1768">
          <cell r="N1768" t="str">
            <v>624</v>
          </cell>
          <cell r="Q1768" t="str">
            <v>DSM</v>
          </cell>
          <cell r="T1768">
            <v>758734</v>
          </cell>
          <cell r="U1768">
            <v>527.33000000000004</v>
          </cell>
        </row>
        <row r="1769">
          <cell r="N1769" t="str">
            <v>686</v>
          </cell>
          <cell r="Q1769" t="str">
            <v>EBF</v>
          </cell>
          <cell r="T1769">
            <v>146</v>
          </cell>
          <cell r="U1769">
            <v>-4.1900000000000004</v>
          </cell>
        </row>
        <row r="1770">
          <cell r="N1770" t="str">
            <v>620</v>
          </cell>
          <cell r="Q1770" t="str">
            <v>EBF</v>
          </cell>
          <cell r="T1770">
            <v>475</v>
          </cell>
          <cell r="U1770">
            <v>-13.65</v>
          </cell>
        </row>
        <row r="1771">
          <cell r="N1771" t="str">
            <v>642</v>
          </cell>
          <cell r="Q1771" t="str">
            <v>EC</v>
          </cell>
          <cell r="T1771">
            <v>0</v>
          </cell>
          <cell r="U1771">
            <v>456.48</v>
          </cell>
        </row>
        <row r="1772">
          <cell r="N1772" t="str">
            <v>621</v>
          </cell>
          <cell r="Q1772" t="str">
            <v>EC</v>
          </cell>
          <cell r="T1772">
            <v>523321</v>
          </cell>
          <cell r="U1772">
            <v>61898.41</v>
          </cell>
        </row>
        <row r="1773">
          <cell r="N1773" t="str">
            <v>641</v>
          </cell>
          <cell r="Q1773" t="str">
            <v>EC</v>
          </cell>
          <cell r="T1773">
            <v>1200573</v>
          </cell>
          <cell r="U1773">
            <v>113792.76</v>
          </cell>
        </row>
        <row r="1774">
          <cell r="N1774" t="str">
            <v>655</v>
          </cell>
          <cell r="Q1774" t="str">
            <v>ECR</v>
          </cell>
          <cell r="T1774">
            <v>287</v>
          </cell>
          <cell r="U1774">
            <v>1.38</v>
          </cell>
        </row>
        <row r="1775">
          <cell r="N1775" t="str">
            <v>677</v>
          </cell>
          <cell r="Q1775" t="str">
            <v>EDE</v>
          </cell>
          <cell r="T1775">
            <v>10627.59</v>
          </cell>
          <cell r="U1775">
            <v>126168.47</v>
          </cell>
        </row>
        <row r="1776">
          <cell r="N1776" t="str">
            <v>677</v>
          </cell>
          <cell r="Q1776" t="str">
            <v>EEC</v>
          </cell>
          <cell r="T1776">
            <v>708752</v>
          </cell>
          <cell r="U1776">
            <v>38575.949999999997</v>
          </cell>
        </row>
        <row r="1777">
          <cell r="N1777" t="str">
            <v>611</v>
          </cell>
          <cell r="Q1777" t="str">
            <v>EEX</v>
          </cell>
          <cell r="T1777">
            <v>2256</v>
          </cell>
          <cell r="U1777">
            <v>0.74</v>
          </cell>
        </row>
        <row r="1778">
          <cell r="N1778" t="str">
            <v>641</v>
          </cell>
          <cell r="Q1778" t="str">
            <v>EFL</v>
          </cell>
          <cell r="T1778">
            <v>2208</v>
          </cell>
          <cell r="U1778">
            <v>72.59</v>
          </cell>
        </row>
        <row r="1779">
          <cell r="N1779" t="str">
            <v>642</v>
          </cell>
          <cell r="Q1779" t="str">
            <v>EFL</v>
          </cell>
          <cell r="T1779">
            <v>1302</v>
          </cell>
          <cell r="U1779">
            <v>42.79</v>
          </cell>
        </row>
        <row r="1780">
          <cell r="N1780" t="str">
            <v>626</v>
          </cell>
          <cell r="Q1780" t="str">
            <v>EFL</v>
          </cell>
          <cell r="T1780">
            <v>3978315</v>
          </cell>
          <cell r="U1780">
            <v>130787.11</v>
          </cell>
        </row>
        <row r="1781">
          <cell r="N1781" t="str">
            <v>624</v>
          </cell>
          <cell r="Q1781" t="str">
            <v>EFV</v>
          </cell>
          <cell r="T1781">
            <v>3421869</v>
          </cell>
          <cell r="U1781">
            <v>10464.06</v>
          </cell>
        </row>
        <row r="1782">
          <cell r="N1782" t="str">
            <v>660</v>
          </cell>
          <cell r="Q1782" t="str">
            <v>EFV</v>
          </cell>
          <cell r="T1782">
            <v>544</v>
          </cell>
          <cell r="U1782">
            <v>1.66</v>
          </cell>
        </row>
        <row r="1783">
          <cell r="N1783" t="str">
            <v>655</v>
          </cell>
          <cell r="Q1783" t="str">
            <v>EFV</v>
          </cell>
          <cell r="T1783">
            <v>287</v>
          </cell>
          <cell r="U1783">
            <v>0.88</v>
          </cell>
        </row>
        <row r="1784">
          <cell r="N1784" t="str">
            <v>660</v>
          </cell>
          <cell r="Q1784" t="str">
            <v>EIN</v>
          </cell>
          <cell r="T1784">
            <v>527342</v>
          </cell>
          <cell r="U1784">
            <v>295.35000000000002</v>
          </cell>
        </row>
        <row r="1785">
          <cell r="N1785" t="str">
            <v>642</v>
          </cell>
          <cell r="Q1785" t="str">
            <v>EIN</v>
          </cell>
          <cell r="T1785">
            <v>333</v>
          </cell>
          <cell r="U1785">
            <v>0.37</v>
          </cell>
        </row>
        <row r="1786">
          <cell r="N1786" t="str">
            <v>624</v>
          </cell>
          <cell r="Q1786" t="str">
            <v>EIN</v>
          </cell>
          <cell r="T1786">
            <v>758734</v>
          </cell>
          <cell r="U1786">
            <v>427.16</v>
          </cell>
        </row>
        <row r="1787">
          <cell r="N1787" t="str">
            <v>655</v>
          </cell>
          <cell r="Q1787" t="str">
            <v>EP1</v>
          </cell>
          <cell r="T1787">
            <v>597664</v>
          </cell>
          <cell r="U1787">
            <v>0</v>
          </cell>
        </row>
        <row r="1788">
          <cell r="N1788" t="str">
            <v>655</v>
          </cell>
          <cell r="Q1788" t="str">
            <v>EP1</v>
          </cell>
          <cell r="T1788">
            <v>27722</v>
          </cell>
          <cell r="U1788">
            <v>0</v>
          </cell>
        </row>
        <row r="1789">
          <cell r="N1789" t="str">
            <v>611</v>
          </cell>
          <cell r="Q1789" t="str">
            <v>EP3</v>
          </cell>
          <cell r="T1789">
            <v>33259</v>
          </cell>
          <cell r="U1789">
            <v>0</v>
          </cell>
        </row>
        <row r="1790">
          <cell r="N1790" t="str">
            <v>624</v>
          </cell>
          <cell r="Q1790" t="str">
            <v>EP3</v>
          </cell>
          <cell r="T1790">
            <v>460944</v>
          </cell>
          <cell r="U1790">
            <v>0</v>
          </cell>
        </row>
        <row r="1791">
          <cell r="N1791" t="str">
            <v>621</v>
          </cell>
          <cell r="Q1791" t="str">
            <v>EP3</v>
          </cell>
          <cell r="T1791">
            <v>3900</v>
          </cell>
          <cell r="U1791">
            <v>0</v>
          </cell>
        </row>
        <row r="1792">
          <cell r="N1792" t="str">
            <v>624</v>
          </cell>
          <cell r="Q1792" t="str">
            <v>FFC</v>
          </cell>
          <cell r="T1792">
            <v>36748644</v>
          </cell>
          <cell r="U1792">
            <v>441.01</v>
          </cell>
        </row>
        <row r="1793">
          <cell r="N1793" t="str">
            <v>626</v>
          </cell>
          <cell r="Q1793" t="str">
            <v>FMU</v>
          </cell>
          <cell r="T1793">
            <v>5680128</v>
          </cell>
          <cell r="U1793">
            <v>5.72</v>
          </cell>
        </row>
        <row r="1794">
          <cell r="N1794" t="str">
            <v>626</v>
          </cell>
          <cell r="Q1794" t="str">
            <v>FMU</v>
          </cell>
          <cell r="T1794">
            <v>3232350</v>
          </cell>
          <cell r="U1794">
            <v>3.23</v>
          </cell>
        </row>
        <row r="1795">
          <cell r="N1795" t="str">
            <v>623</v>
          </cell>
          <cell r="Q1795" t="str">
            <v>FVE</v>
          </cell>
          <cell r="T1795">
            <v>60528</v>
          </cell>
          <cell r="U1795">
            <v>0</v>
          </cell>
        </row>
        <row r="1796">
          <cell r="N1796" t="str">
            <v>621</v>
          </cell>
          <cell r="Q1796" t="str">
            <v>LMR</v>
          </cell>
          <cell r="T1796">
            <v>460896</v>
          </cell>
          <cell r="U1796">
            <v>295.45</v>
          </cell>
        </row>
        <row r="1797">
          <cell r="N1797" t="str">
            <v>626</v>
          </cell>
          <cell r="Q1797" t="str">
            <v>LMR</v>
          </cell>
          <cell r="T1797">
            <v>12532608</v>
          </cell>
          <cell r="U1797">
            <v>990.08</v>
          </cell>
        </row>
        <row r="1798">
          <cell r="N1798" t="str">
            <v>624</v>
          </cell>
          <cell r="Q1798" t="str">
            <v>LMR</v>
          </cell>
          <cell r="T1798">
            <v>460944</v>
          </cell>
          <cell r="U1798">
            <v>169.63</v>
          </cell>
        </row>
        <row r="1799">
          <cell r="N1799" t="str">
            <v>612</v>
          </cell>
          <cell r="Q1799" t="str">
            <v>ACC</v>
          </cell>
          <cell r="T1799">
            <v>0</v>
          </cell>
          <cell r="U1799">
            <v>-68.010000000000005</v>
          </cell>
        </row>
        <row r="1800">
          <cell r="N1800" t="str">
            <v>626</v>
          </cell>
          <cell r="Q1800" t="str">
            <v>BFC</v>
          </cell>
          <cell r="T1800">
            <v>396792</v>
          </cell>
          <cell r="U1800">
            <v>11427.21</v>
          </cell>
        </row>
        <row r="1801">
          <cell r="N1801" t="str">
            <v>650</v>
          </cell>
          <cell r="Q1801" t="str">
            <v>BFC</v>
          </cell>
          <cell r="T1801">
            <v>208103</v>
          </cell>
          <cell r="U1801">
            <v>6011.81</v>
          </cell>
        </row>
        <row r="1802">
          <cell r="N1802" t="str">
            <v>641</v>
          </cell>
          <cell r="Q1802" t="str">
            <v>BFC</v>
          </cell>
          <cell r="T1802">
            <v>1222101</v>
          </cell>
          <cell r="U1802">
            <v>35285.71</v>
          </cell>
        </row>
        <row r="1803">
          <cell r="N1803" t="str">
            <v>613</v>
          </cell>
          <cell r="Q1803" t="str">
            <v>BFC</v>
          </cell>
          <cell r="T1803">
            <v>780104</v>
          </cell>
          <cell r="U1803">
            <v>22539.5</v>
          </cell>
        </row>
        <row r="1804">
          <cell r="N1804" t="str">
            <v>685</v>
          </cell>
          <cell r="Q1804" t="str">
            <v>BFC</v>
          </cell>
          <cell r="T1804">
            <v>104</v>
          </cell>
          <cell r="U1804">
            <v>3</v>
          </cell>
        </row>
        <row r="1805">
          <cell r="N1805" t="str">
            <v>611</v>
          </cell>
          <cell r="Q1805" t="str">
            <v>CAP</v>
          </cell>
          <cell r="T1805">
            <v>305590</v>
          </cell>
          <cell r="U1805">
            <v>5.79</v>
          </cell>
        </row>
        <row r="1806">
          <cell r="N1806" t="str">
            <v>620</v>
          </cell>
          <cell r="Q1806" t="str">
            <v>CAP</v>
          </cell>
          <cell r="T1806">
            <v>475</v>
          </cell>
          <cell r="U1806">
            <v>0</v>
          </cell>
        </row>
        <row r="1807">
          <cell r="N1807" t="str">
            <v>642</v>
          </cell>
          <cell r="Q1807" t="str">
            <v>CAP</v>
          </cell>
          <cell r="T1807">
            <v>1302</v>
          </cell>
          <cell r="U1807">
            <v>0</v>
          </cell>
        </row>
        <row r="1808">
          <cell r="N1808" t="str">
            <v>626</v>
          </cell>
          <cell r="Q1808" t="str">
            <v>CAP</v>
          </cell>
          <cell r="T1808">
            <v>3008640</v>
          </cell>
          <cell r="U1808">
            <v>33.090000000000003</v>
          </cell>
        </row>
        <row r="1809">
          <cell r="N1809" t="str">
            <v>641</v>
          </cell>
          <cell r="Q1809" t="str">
            <v>DSU</v>
          </cell>
          <cell r="T1809">
            <v>2358</v>
          </cell>
          <cell r="U1809">
            <v>0.18</v>
          </cell>
        </row>
        <row r="1810">
          <cell r="N1810" t="str">
            <v>621</v>
          </cell>
          <cell r="Q1810" t="str">
            <v>DSU</v>
          </cell>
          <cell r="T1810">
            <v>13800</v>
          </cell>
          <cell r="U1810">
            <v>1.33</v>
          </cell>
        </row>
        <row r="1811">
          <cell r="N1811" t="str">
            <v>634</v>
          </cell>
          <cell r="Q1811" t="str">
            <v>DSU</v>
          </cell>
          <cell r="T1811">
            <v>192778306</v>
          </cell>
          <cell r="U1811">
            <v>771.11</v>
          </cell>
        </row>
        <row r="1812">
          <cell r="N1812" t="str">
            <v>621</v>
          </cell>
          <cell r="Q1812" t="str">
            <v>EIV</v>
          </cell>
          <cell r="T1812">
            <v>6225269</v>
          </cell>
          <cell r="U1812">
            <v>0</v>
          </cell>
        </row>
        <row r="1813">
          <cell r="N1813" t="str">
            <v>626</v>
          </cell>
          <cell r="Q1813" t="str">
            <v>EIV</v>
          </cell>
          <cell r="T1813">
            <v>3008640</v>
          </cell>
          <cell r="U1813">
            <v>0</v>
          </cell>
        </row>
        <row r="1814">
          <cell r="N1814" t="str">
            <v>660</v>
          </cell>
          <cell r="Q1814" t="str">
            <v>EP2</v>
          </cell>
          <cell r="T1814">
            <v>544</v>
          </cell>
          <cell r="U1814">
            <v>0.03</v>
          </cell>
        </row>
        <row r="1815">
          <cell r="N1815" t="str">
            <v>660</v>
          </cell>
          <cell r="Q1815" t="str">
            <v>EP2</v>
          </cell>
          <cell r="T1815">
            <v>17072</v>
          </cell>
          <cell r="U1815">
            <v>1.34</v>
          </cell>
        </row>
        <row r="1816">
          <cell r="N1816" t="str">
            <v>612</v>
          </cell>
          <cell r="Q1816" t="str">
            <v>EP2</v>
          </cell>
          <cell r="T1816">
            <v>4550</v>
          </cell>
          <cell r="U1816">
            <v>-7.0000000000000007E-2</v>
          </cell>
        </row>
        <row r="1817">
          <cell r="N1817" t="str">
            <v>620</v>
          </cell>
          <cell r="Q1817" t="str">
            <v>EP4</v>
          </cell>
          <cell r="T1817">
            <v>922335</v>
          </cell>
          <cell r="U1817">
            <v>0</v>
          </cell>
        </row>
        <row r="1818">
          <cell r="N1818" t="str">
            <v>685</v>
          </cell>
          <cell r="Q1818" t="str">
            <v>EUR</v>
          </cell>
          <cell r="T1818">
            <v>104</v>
          </cell>
          <cell r="U1818">
            <v>0.01</v>
          </cell>
        </row>
        <row r="1819">
          <cell r="N1819" t="str">
            <v>611</v>
          </cell>
          <cell r="Q1819" t="str">
            <v>FVC</v>
          </cell>
          <cell r="T1819">
            <v>7046</v>
          </cell>
          <cell r="U1819">
            <v>0</v>
          </cell>
        </row>
        <row r="1820">
          <cell r="N1820" t="str">
            <v>632</v>
          </cell>
          <cell r="Q1820" t="str">
            <v>FVC</v>
          </cell>
          <cell r="T1820">
            <v>212479892</v>
          </cell>
          <cell r="U1820">
            <v>0</v>
          </cell>
        </row>
        <row r="1821">
          <cell r="N1821" t="str">
            <v>624</v>
          </cell>
          <cell r="Q1821" t="str">
            <v>ICN</v>
          </cell>
          <cell r="T1821">
            <v>7317104</v>
          </cell>
          <cell r="U1821">
            <v>0</v>
          </cell>
        </row>
        <row r="1822">
          <cell r="N1822" t="str">
            <v>623</v>
          </cell>
          <cell r="Q1822" t="str">
            <v>ICN</v>
          </cell>
          <cell r="T1822">
            <v>4441411</v>
          </cell>
          <cell r="U1822">
            <v>0</v>
          </cell>
        </row>
        <row r="1823">
          <cell r="N1823" t="str">
            <v>650</v>
          </cell>
          <cell r="Q1823" t="str">
            <v>MSO</v>
          </cell>
          <cell r="T1823">
            <v>896</v>
          </cell>
          <cell r="U1823">
            <v>0.14000000000000001</v>
          </cell>
        </row>
        <row r="1824">
          <cell r="N1824" t="str">
            <v>641</v>
          </cell>
          <cell r="Q1824" t="str">
            <v>MSV</v>
          </cell>
          <cell r="T1824">
            <v>908462</v>
          </cell>
          <cell r="U1824">
            <v>0</v>
          </cell>
        </row>
        <row r="1825">
          <cell r="N1825" t="str">
            <v>624</v>
          </cell>
          <cell r="Q1825" t="str">
            <v>MSV</v>
          </cell>
          <cell r="T1825">
            <v>593760</v>
          </cell>
          <cell r="U1825">
            <v>0</v>
          </cell>
        </row>
        <row r="1826">
          <cell r="N1826" t="str">
            <v>655</v>
          </cell>
          <cell r="Q1826" t="str">
            <v>MSV</v>
          </cell>
          <cell r="T1826">
            <v>27722</v>
          </cell>
          <cell r="U1826">
            <v>0</v>
          </cell>
        </row>
        <row r="1827">
          <cell r="N1827" t="str">
            <v>686</v>
          </cell>
          <cell r="Q1827" t="str">
            <v>MSV</v>
          </cell>
          <cell r="T1827">
            <v>146</v>
          </cell>
          <cell r="U1827">
            <v>0</v>
          </cell>
        </row>
        <row r="1828">
          <cell r="N1828" t="str">
            <v>623</v>
          </cell>
          <cell r="Q1828" t="str">
            <v>MSV</v>
          </cell>
          <cell r="T1828">
            <v>84649443</v>
          </cell>
          <cell r="U1828">
            <v>0</v>
          </cell>
        </row>
        <row r="1829">
          <cell r="N1829" t="str">
            <v>650</v>
          </cell>
          <cell r="Q1829" t="str">
            <v>MSV</v>
          </cell>
          <cell r="T1829">
            <v>1791</v>
          </cell>
          <cell r="U1829">
            <v>0</v>
          </cell>
        </row>
        <row r="1830">
          <cell r="N1830" t="str">
            <v>613</v>
          </cell>
          <cell r="Q1830" t="str">
            <v>PPT</v>
          </cell>
          <cell r="T1830">
            <v>780104</v>
          </cell>
          <cell r="U1830">
            <v>0</v>
          </cell>
        </row>
        <row r="1831">
          <cell r="N1831" t="str">
            <v>641</v>
          </cell>
          <cell r="Q1831" t="str">
            <v>PPT</v>
          </cell>
          <cell r="T1831">
            <v>2358</v>
          </cell>
          <cell r="U1831">
            <v>0</v>
          </cell>
        </row>
        <row r="1832">
          <cell r="N1832" t="str">
            <v>624</v>
          </cell>
          <cell r="Q1832" t="str">
            <v>RAU</v>
          </cell>
          <cell r="T1832">
            <v>5582544</v>
          </cell>
          <cell r="U1832">
            <v>156.30000000000001</v>
          </cell>
        </row>
        <row r="1833">
          <cell r="N1833" t="str">
            <v>624</v>
          </cell>
          <cell r="Q1833" t="str">
            <v>RIN</v>
          </cell>
          <cell r="T1833">
            <v>392928</v>
          </cell>
          <cell r="U1833">
            <v>753.24</v>
          </cell>
        </row>
        <row r="1834">
          <cell r="N1834" t="str">
            <v>650</v>
          </cell>
          <cell r="Q1834" t="str">
            <v>RIN</v>
          </cell>
          <cell r="T1834">
            <v>1791</v>
          </cell>
          <cell r="U1834">
            <v>0.91</v>
          </cell>
        </row>
        <row r="1835">
          <cell r="N1835" t="str">
            <v>650</v>
          </cell>
          <cell r="Q1835" t="str">
            <v>RIN</v>
          </cell>
          <cell r="T1835">
            <v>60</v>
          </cell>
          <cell r="U1835">
            <v>0.03</v>
          </cell>
        </row>
        <row r="1836">
          <cell r="N1836" t="str">
            <v>624</v>
          </cell>
          <cell r="Q1836" t="str">
            <v>SD</v>
          </cell>
          <cell r="T1836">
            <v>28941.98</v>
          </cell>
          <cell r="U1836">
            <v>-26047.79</v>
          </cell>
        </row>
        <row r="1837">
          <cell r="N1837" t="str">
            <v>626</v>
          </cell>
          <cell r="Q1837" t="str">
            <v>TDC</v>
          </cell>
          <cell r="T1837">
            <v>3051392</v>
          </cell>
          <cell r="U1837">
            <v>0</v>
          </cell>
        </row>
        <row r="1838">
          <cell r="N1838" t="str">
            <v>641</v>
          </cell>
          <cell r="Q1838" t="str">
            <v>MC</v>
          </cell>
          <cell r="T1838">
            <v>2</v>
          </cell>
          <cell r="U1838">
            <v>4.42</v>
          </cell>
        </row>
        <row r="1839">
          <cell r="N1839" t="str">
            <v>623</v>
          </cell>
          <cell r="Q1839" t="str">
            <v>MC</v>
          </cell>
          <cell r="T1839">
            <v>1239.8</v>
          </cell>
          <cell r="U1839">
            <v>18123.82</v>
          </cell>
        </row>
        <row r="1840">
          <cell r="N1840" t="str">
            <v>626</v>
          </cell>
          <cell r="Q1840" t="str">
            <v>OMS</v>
          </cell>
          <cell r="T1840">
            <v>2699184</v>
          </cell>
          <cell r="U1840">
            <v>574.91999999999996</v>
          </cell>
        </row>
        <row r="1841">
          <cell r="N1841" t="str">
            <v>655</v>
          </cell>
          <cell r="Q1841" t="str">
            <v>OMS</v>
          </cell>
          <cell r="T1841">
            <v>287</v>
          </cell>
          <cell r="U1841">
            <v>7.0000000000000007E-2</v>
          </cell>
        </row>
        <row r="1842">
          <cell r="N1842" t="str">
            <v>624</v>
          </cell>
          <cell r="Q1842" t="str">
            <v>OMS</v>
          </cell>
          <cell r="T1842">
            <v>36748644</v>
          </cell>
          <cell r="U1842">
            <v>9150.41</v>
          </cell>
        </row>
        <row r="1843">
          <cell r="N1843" t="str">
            <v>685</v>
          </cell>
          <cell r="Q1843" t="str">
            <v>PRV</v>
          </cell>
          <cell r="T1843">
            <v>24859</v>
          </cell>
          <cell r="U1843">
            <v>3.72</v>
          </cell>
        </row>
        <row r="1844">
          <cell r="N1844" t="str">
            <v>624</v>
          </cell>
          <cell r="Q1844" t="str">
            <v>PRV</v>
          </cell>
          <cell r="T1844">
            <v>7441064</v>
          </cell>
          <cell r="U1844">
            <v>-267.88</v>
          </cell>
        </row>
        <row r="1845">
          <cell r="N1845" t="str">
            <v>626</v>
          </cell>
          <cell r="Q1845" t="str">
            <v>RIV</v>
          </cell>
          <cell r="T1845">
            <v>2699184</v>
          </cell>
          <cell r="U1845">
            <v>0</v>
          </cell>
        </row>
        <row r="1846">
          <cell r="N1846" t="str">
            <v>641</v>
          </cell>
          <cell r="Q1846" t="str">
            <v>RIV</v>
          </cell>
          <cell r="T1846">
            <v>1222101</v>
          </cell>
          <cell r="U1846">
            <v>0</v>
          </cell>
        </row>
        <row r="1847">
          <cell r="N1847" t="str">
            <v>624</v>
          </cell>
          <cell r="Q1847" t="str">
            <v>RTU</v>
          </cell>
          <cell r="T1847">
            <v>777552</v>
          </cell>
          <cell r="U1847">
            <v>11.67</v>
          </cell>
        </row>
        <row r="1848">
          <cell r="N1848" t="str">
            <v>624</v>
          </cell>
          <cell r="Q1848" t="str">
            <v>TDE</v>
          </cell>
          <cell r="T1848">
            <v>3053172</v>
          </cell>
          <cell r="U1848">
            <v>0</v>
          </cell>
        </row>
        <row r="1849">
          <cell r="N1849" t="str">
            <v>624</v>
          </cell>
          <cell r="Q1849" t="str">
            <v>TDE</v>
          </cell>
          <cell r="T1849">
            <v>539320</v>
          </cell>
          <cell r="U1849">
            <v>0</v>
          </cell>
        </row>
        <row r="1850">
          <cell r="N1850" t="str">
            <v>624</v>
          </cell>
          <cell r="Q1850" t="str">
            <v>TSC</v>
          </cell>
          <cell r="T1850">
            <v>725172</v>
          </cell>
          <cell r="U1850">
            <v>0</v>
          </cell>
        </row>
        <row r="1851">
          <cell r="N1851" t="str">
            <v>624</v>
          </cell>
          <cell r="Q1851" t="str">
            <v>TSC</v>
          </cell>
          <cell r="T1851">
            <v>539320</v>
          </cell>
          <cell r="U1851">
            <v>0</v>
          </cell>
        </row>
        <row r="1852">
          <cell r="N1852" t="str">
            <v>665</v>
          </cell>
          <cell r="Q1852" t="str">
            <v>BIO</v>
          </cell>
          <cell r="T1852">
            <v>714000</v>
          </cell>
          <cell r="U1852">
            <v>-77112</v>
          </cell>
        </row>
        <row r="1853">
          <cell r="N1853" t="str">
            <v>611</v>
          </cell>
          <cell r="Q1853" t="str">
            <v>CAV</v>
          </cell>
          <cell r="T1853">
            <v>2256</v>
          </cell>
          <cell r="U1853">
            <v>-0.43</v>
          </cell>
        </row>
        <row r="1854">
          <cell r="N1854" t="str">
            <v>685</v>
          </cell>
          <cell r="Q1854" t="str">
            <v>EC</v>
          </cell>
          <cell r="T1854">
            <v>104</v>
          </cell>
          <cell r="U1854">
            <v>3</v>
          </cell>
        </row>
        <row r="1855">
          <cell r="N1855" t="str">
            <v>641</v>
          </cell>
          <cell r="Q1855" t="str">
            <v>EC</v>
          </cell>
          <cell r="T1855">
            <v>67046</v>
          </cell>
          <cell r="U1855">
            <v>6354.75</v>
          </cell>
        </row>
        <row r="1856">
          <cell r="N1856" t="str">
            <v>624</v>
          </cell>
          <cell r="Q1856" t="str">
            <v>ECR</v>
          </cell>
          <cell r="T1856">
            <v>392928</v>
          </cell>
          <cell r="U1856">
            <v>1393.71</v>
          </cell>
        </row>
        <row r="1857">
          <cell r="N1857" t="str">
            <v>650</v>
          </cell>
          <cell r="Q1857" t="str">
            <v>EEX</v>
          </cell>
          <cell r="T1857">
            <v>60</v>
          </cell>
          <cell r="U1857">
            <v>0.01</v>
          </cell>
        </row>
        <row r="1858">
          <cell r="N1858" t="str">
            <v>623</v>
          </cell>
          <cell r="Q1858" t="str">
            <v>EEX</v>
          </cell>
          <cell r="T1858">
            <v>85296</v>
          </cell>
          <cell r="U1858">
            <v>41.97</v>
          </cell>
        </row>
        <row r="1859">
          <cell r="N1859" t="str">
            <v>634</v>
          </cell>
          <cell r="Q1859" t="str">
            <v>EFV</v>
          </cell>
          <cell r="T1859">
            <v>192778306</v>
          </cell>
          <cell r="U1859">
            <v>589516.06000000006</v>
          </cell>
        </row>
        <row r="1860">
          <cell r="N1860" t="str">
            <v>612</v>
          </cell>
          <cell r="Q1860" t="str">
            <v>EIN</v>
          </cell>
          <cell r="T1860">
            <v>4550</v>
          </cell>
          <cell r="U1860">
            <v>2.4500000000000002</v>
          </cell>
        </row>
        <row r="1861">
          <cell r="N1861" t="str">
            <v>642</v>
          </cell>
          <cell r="Q1861" t="str">
            <v>EP3</v>
          </cell>
          <cell r="T1861">
            <v>333</v>
          </cell>
          <cell r="U1861">
            <v>0</v>
          </cell>
        </row>
        <row r="1862">
          <cell r="N1862" t="str">
            <v>623</v>
          </cell>
          <cell r="Q1862" t="str">
            <v>EP3</v>
          </cell>
          <cell r="T1862">
            <v>217320</v>
          </cell>
          <cell r="U1862">
            <v>0</v>
          </cell>
        </row>
        <row r="1863">
          <cell r="N1863" t="str">
            <v>623</v>
          </cell>
          <cell r="Q1863" t="str">
            <v>FFC</v>
          </cell>
          <cell r="T1863">
            <v>217320</v>
          </cell>
          <cell r="U1863">
            <v>3.47</v>
          </cell>
        </row>
        <row r="1864">
          <cell r="N1864" t="str">
            <v>624</v>
          </cell>
          <cell r="Q1864" t="str">
            <v>FMU</v>
          </cell>
          <cell r="T1864">
            <v>5582544</v>
          </cell>
          <cell r="U1864">
            <v>5.61</v>
          </cell>
        </row>
        <row r="1865">
          <cell r="N1865" t="str">
            <v>611</v>
          </cell>
          <cell r="Q1865" t="str">
            <v>FMU</v>
          </cell>
          <cell r="T1865">
            <v>7046</v>
          </cell>
          <cell r="U1865">
            <v>0.02</v>
          </cell>
        </row>
        <row r="1866">
          <cell r="N1866" t="str">
            <v>624</v>
          </cell>
          <cell r="Q1866" t="str">
            <v>FVE</v>
          </cell>
          <cell r="T1866">
            <v>392928</v>
          </cell>
          <cell r="U1866">
            <v>0</v>
          </cell>
        </row>
        <row r="1867">
          <cell r="N1867" t="str">
            <v>626</v>
          </cell>
          <cell r="Q1867" t="str">
            <v>ICV</v>
          </cell>
          <cell r="T1867">
            <v>3338280</v>
          </cell>
          <cell r="U1867">
            <v>0</v>
          </cell>
        </row>
        <row r="1868">
          <cell r="N1868" t="str">
            <v>641</v>
          </cell>
          <cell r="Q1868" t="str">
            <v>LMR</v>
          </cell>
          <cell r="T1868">
            <v>67046</v>
          </cell>
          <cell r="U1868">
            <v>23.73</v>
          </cell>
        </row>
        <row r="1869">
          <cell r="N1869" t="str">
            <v>624</v>
          </cell>
          <cell r="Q1869" t="str">
            <v>BFC</v>
          </cell>
          <cell r="T1869">
            <v>437824</v>
          </cell>
          <cell r="U1869">
            <v>12588.76</v>
          </cell>
        </row>
        <row r="1870">
          <cell r="N1870" t="str">
            <v>641</v>
          </cell>
          <cell r="Q1870" t="str">
            <v>BFC</v>
          </cell>
          <cell r="T1870">
            <v>901</v>
          </cell>
          <cell r="U1870">
            <v>26.01</v>
          </cell>
        </row>
        <row r="1871">
          <cell r="N1871" t="str">
            <v>623</v>
          </cell>
          <cell r="Q1871" t="str">
            <v>DSU</v>
          </cell>
          <cell r="T1871">
            <v>85296</v>
          </cell>
          <cell r="U1871">
            <v>6.74</v>
          </cell>
        </row>
        <row r="1872">
          <cell r="N1872" t="str">
            <v>612</v>
          </cell>
          <cell r="Q1872" t="str">
            <v>EIV</v>
          </cell>
          <cell r="T1872">
            <v>4550</v>
          </cell>
          <cell r="U1872">
            <v>0</v>
          </cell>
        </row>
        <row r="1873">
          <cell r="N1873" t="str">
            <v>633</v>
          </cell>
          <cell r="Q1873" t="str">
            <v>EIV</v>
          </cell>
          <cell r="T1873">
            <v>251653325</v>
          </cell>
          <cell r="U1873">
            <v>0</v>
          </cell>
        </row>
        <row r="1874">
          <cell r="N1874" t="str">
            <v>624</v>
          </cell>
          <cell r="Q1874" t="str">
            <v>EP2</v>
          </cell>
          <cell r="T1874">
            <v>392928</v>
          </cell>
          <cell r="U1874">
            <v>47.55</v>
          </cell>
        </row>
        <row r="1875">
          <cell r="N1875" t="str">
            <v>620</v>
          </cell>
          <cell r="Q1875" t="str">
            <v>EP2</v>
          </cell>
          <cell r="T1875">
            <v>475</v>
          </cell>
          <cell r="U1875">
            <v>-7.0000000000000007E-2</v>
          </cell>
        </row>
        <row r="1876">
          <cell r="N1876" t="str">
            <v>626</v>
          </cell>
          <cell r="Q1876" t="str">
            <v>EP2</v>
          </cell>
          <cell r="T1876">
            <v>3978315</v>
          </cell>
          <cell r="U1876">
            <v>405.8</v>
          </cell>
        </row>
        <row r="1877">
          <cell r="N1877" t="str">
            <v>641</v>
          </cell>
          <cell r="Q1877" t="str">
            <v>EUR</v>
          </cell>
          <cell r="T1877">
            <v>2358</v>
          </cell>
          <cell r="U1877">
            <v>0.27</v>
          </cell>
        </row>
        <row r="1878">
          <cell r="N1878" t="str">
            <v>623</v>
          </cell>
          <cell r="Q1878" t="str">
            <v>EUR</v>
          </cell>
          <cell r="T1878">
            <v>217320</v>
          </cell>
          <cell r="U1878">
            <v>25.86</v>
          </cell>
        </row>
        <row r="1879">
          <cell r="N1879" t="str">
            <v>650</v>
          </cell>
          <cell r="Q1879" t="str">
            <v>E21</v>
          </cell>
          <cell r="T1879">
            <v>5860</v>
          </cell>
          <cell r="U1879">
            <v>182.65</v>
          </cell>
        </row>
        <row r="1880">
          <cell r="N1880" t="str">
            <v>624</v>
          </cell>
          <cell r="Q1880" t="str">
            <v>FVC</v>
          </cell>
          <cell r="T1880">
            <v>3250664</v>
          </cell>
          <cell r="U1880">
            <v>0</v>
          </cell>
        </row>
        <row r="1881">
          <cell r="N1881" t="str">
            <v>624</v>
          </cell>
          <cell r="Q1881" t="str">
            <v>FVC</v>
          </cell>
          <cell r="T1881">
            <v>460944</v>
          </cell>
          <cell r="U1881">
            <v>0</v>
          </cell>
        </row>
        <row r="1882">
          <cell r="N1882" t="str">
            <v>624</v>
          </cell>
          <cell r="Q1882" t="str">
            <v>ICN</v>
          </cell>
          <cell r="T1882">
            <v>539320</v>
          </cell>
          <cell r="U1882">
            <v>0</v>
          </cell>
        </row>
        <row r="1883">
          <cell r="N1883" t="str">
            <v>685</v>
          </cell>
          <cell r="Q1883" t="str">
            <v>ICN</v>
          </cell>
          <cell r="T1883">
            <v>104</v>
          </cell>
          <cell r="U1883">
            <v>0</v>
          </cell>
        </row>
        <row r="1884">
          <cell r="N1884" t="str">
            <v>660</v>
          </cell>
          <cell r="Q1884" t="str">
            <v>MSO</v>
          </cell>
          <cell r="T1884">
            <v>544</v>
          </cell>
          <cell r="U1884">
            <v>7.0000000000000007E-2</v>
          </cell>
        </row>
        <row r="1885">
          <cell r="N1885" t="str">
            <v>655</v>
          </cell>
          <cell r="Q1885" t="str">
            <v>MSV</v>
          </cell>
          <cell r="T1885">
            <v>287</v>
          </cell>
          <cell r="U1885">
            <v>0</v>
          </cell>
        </row>
        <row r="1886">
          <cell r="N1886" t="str">
            <v>624</v>
          </cell>
          <cell r="Q1886" t="str">
            <v>PPT</v>
          </cell>
          <cell r="T1886">
            <v>593760</v>
          </cell>
          <cell r="U1886">
            <v>0</v>
          </cell>
        </row>
        <row r="1887">
          <cell r="N1887" t="str">
            <v>626</v>
          </cell>
          <cell r="Q1887" t="str">
            <v>PPT</v>
          </cell>
          <cell r="T1887">
            <v>3008640</v>
          </cell>
          <cell r="U1887">
            <v>0</v>
          </cell>
        </row>
        <row r="1888">
          <cell r="N1888" t="str">
            <v>621</v>
          </cell>
          <cell r="Q1888" t="str">
            <v>RAU</v>
          </cell>
          <cell r="T1888">
            <v>523321</v>
          </cell>
          <cell r="U1888">
            <v>17.82</v>
          </cell>
        </row>
        <row r="1889">
          <cell r="N1889" t="str">
            <v>660</v>
          </cell>
          <cell r="Q1889" t="str">
            <v>RAU</v>
          </cell>
          <cell r="T1889">
            <v>544</v>
          </cell>
          <cell r="U1889">
            <v>0</v>
          </cell>
        </row>
        <row r="1890">
          <cell r="N1890" t="str">
            <v>624</v>
          </cell>
          <cell r="Q1890" t="str">
            <v>RAU</v>
          </cell>
          <cell r="T1890">
            <v>777552</v>
          </cell>
          <cell r="U1890">
            <v>21.77</v>
          </cell>
        </row>
        <row r="1891">
          <cell r="N1891" t="str">
            <v>611</v>
          </cell>
          <cell r="Q1891" t="str">
            <v>TDC</v>
          </cell>
          <cell r="T1891">
            <v>12364</v>
          </cell>
          <cell r="U1891">
            <v>0</v>
          </cell>
        </row>
        <row r="1892">
          <cell r="N1892" t="str">
            <v>611</v>
          </cell>
          <cell r="Q1892" t="str">
            <v>TSE</v>
          </cell>
          <cell r="T1892">
            <v>2038</v>
          </cell>
          <cell r="U1892">
            <v>0</v>
          </cell>
        </row>
        <row r="1893">
          <cell r="N1893" t="str">
            <v>660</v>
          </cell>
          <cell r="Q1893" t="str">
            <v>TTE</v>
          </cell>
          <cell r="T1893">
            <v>57</v>
          </cell>
          <cell r="U1893">
            <v>0</v>
          </cell>
        </row>
        <row r="1894">
          <cell r="N1894" t="str">
            <v>624</v>
          </cell>
          <cell r="Q1894" t="str">
            <v>TTE</v>
          </cell>
          <cell r="T1894">
            <v>1854128</v>
          </cell>
          <cell r="U1894">
            <v>0</v>
          </cell>
        </row>
        <row r="1895">
          <cell r="N1895" t="str">
            <v>624</v>
          </cell>
          <cell r="Q1895" t="str">
            <v>TTE</v>
          </cell>
          <cell r="T1895">
            <v>1834464</v>
          </cell>
          <cell r="U1895">
            <v>0</v>
          </cell>
        </row>
        <row r="1896">
          <cell r="N1896" t="str">
            <v>685</v>
          </cell>
          <cell r="Q1896" t="str">
            <v>VFC</v>
          </cell>
          <cell r="T1896">
            <v>13134</v>
          </cell>
          <cell r="U1896">
            <v>-0.28000000000000003</v>
          </cell>
        </row>
        <row r="1897">
          <cell r="N1897" t="str">
            <v>623</v>
          </cell>
          <cell r="Q1897" t="str">
            <v>MC</v>
          </cell>
          <cell r="T1897">
            <v>122.4</v>
          </cell>
          <cell r="U1897">
            <v>1097.45</v>
          </cell>
        </row>
        <row r="1898">
          <cell r="N1898" t="str">
            <v>626</v>
          </cell>
          <cell r="Q1898" t="str">
            <v>OMS</v>
          </cell>
          <cell r="T1898">
            <v>929907</v>
          </cell>
          <cell r="U1898">
            <v>198.07</v>
          </cell>
        </row>
        <row r="1899">
          <cell r="N1899" t="str">
            <v>641</v>
          </cell>
          <cell r="Q1899" t="str">
            <v>OMS</v>
          </cell>
          <cell r="T1899">
            <v>901</v>
          </cell>
          <cell r="U1899">
            <v>0.2</v>
          </cell>
        </row>
        <row r="1900">
          <cell r="N1900" t="str">
            <v>624</v>
          </cell>
          <cell r="Q1900" t="str">
            <v>PRC</v>
          </cell>
          <cell r="T1900">
            <v>539320</v>
          </cell>
          <cell r="U1900">
            <v>188.76</v>
          </cell>
        </row>
        <row r="1901">
          <cell r="N1901" t="str">
            <v>623</v>
          </cell>
          <cell r="Q1901" t="str">
            <v>PRC</v>
          </cell>
          <cell r="T1901">
            <v>217320</v>
          </cell>
          <cell r="U1901">
            <v>975.55</v>
          </cell>
        </row>
        <row r="1902">
          <cell r="N1902" t="str">
            <v>624</v>
          </cell>
          <cell r="Q1902" t="str">
            <v>PRC</v>
          </cell>
          <cell r="T1902">
            <v>552000</v>
          </cell>
          <cell r="U1902">
            <v>193.2</v>
          </cell>
        </row>
        <row r="1903">
          <cell r="N1903" t="str">
            <v>625</v>
          </cell>
          <cell r="Q1903" t="str">
            <v>RIV</v>
          </cell>
          <cell r="T1903">
            <v>520800</v>
          </cell>
          <cell r="U1903">
            <v>0</v>
          </cell>
        </row>
        <row r="1904">
          <cell r="N1904" t="str">
            <v>650</v>
          </cell>
          <cell r="Q1904" t="str">
            <v>RIV</v>
          </cell>
          <cell r="T1904">
            <v>896</v>
          </cell>
          <cell r="U1904">
            <v>0</v>
          </cell>
        </row>
        <row r="1905">
          <cell r="N1905" t="str">
            <v>634</v>
          </cell>
          <cell r="Q1905" t="str">
            <v>RIV</v>
          </cell>
          <cell r="T1905">
            <v>68222626</v>
          </cell>
          <cell r="U1905">
            <v>0</v>
          </cell>
        </row>
        <row r="1906">
          <cell r="N1906" t="str">
            <v>611</v>
          </cell>
          <cell r="Q1906" t="str">
            <v>TDE</v>
          </cell>
          <cell r="T1906">
            <v>2038</v>
          </cell>
          <cell r="U1906">
            <v>0</v>
          </cell>
        </row>
        <row r="1907">
          <cell r="N1907" t="str">
            <v>624</v>
          </cell>
          <cell r="Q1907" t="str">
            <v>TDE</v>
          </cell>
          <cell r="T1907">
            <v>725172</v>
          </cell>
          <cell r="U1907">
            <v>0</v>
          </cell>
        </row>
        <row r="1908">
          <cell r="N1908" t="str">
            <v>676</v>
          </cell>
          <cell r="Q1908" t="str">
            <v>TDE</v>
          </cell>
          <cell r="T1908">
            <v>0</v>
          </cell>
          <cell r="U1908">
            <v>0</v>
          </cell>
        </row>
        <row r="1909">
          <cell r="N1909" t="str">
            <v>624</v>
          </cell>
          <cell r="Q1909" t="str">
            <v>TIU</v>
          </cell>
          <cell r="T1909">
            <v>678612</v>
          </cell>
          <cell r="U1909">
            <v>0</v>
          </cell>
        </row>
        <row r="1910">
          <cell r="N1910" t="str">
            <v>621</v>
          </cell>
          <cell r="Q1910" t="str">
            <v>TIU</v>
          </cell>
          <cell r="T1910">
            <v>13800</v>
          </cell>
          <cell r="U1910">
            <v>0</v>
          </cell>
        </row>
        <row r="1911">
          <cell r="N1911" t="str">
            <v>621</v>
          </cell>
          <cell r="Q1911" t="str">
            <v>CAV</v>
          </cell>
          <cell r="T1911">
            <v>460896</v>
          </cell>
          <cell r="U1911">
            <v>-47.01</v>
          </cell>
        </row>
        <row r="1912">
          <cell r="N1912" t="str">
            <v>625</v>
          </cell>
          <cell r="Q1912" t="str">
            <v>DC</v>
          </cell>
          <cell r="T1912">
            <v>500</v>
          </cell>
          <cell r="U1912">
            <v>10625</v>
          </cell>
        </row>
        <row r="1913">
          <cell r="N1913" t="str">
            <v>641</v>
          </cell>
          <cell r="Q1913" t="str">
            <v>EBF</v>
          </cell>
          <cell r="T1913">
            <v>2358</v>
          </cell>
          <cell r="U1913">
            <v>-67.739999999999995</v>
          </cell>
        </row>
        <row r="1914">
          <cell r="N1914" t="str">
            <v>624</v>
          </cell>
          <cell r="Q1914" t="str">
            <v>EBF</v>
          </cell>
          <cell r="T1914">
            <v>67200</v>
          </cell>
          <cell r="U1914">
            <v>-1930.59</v>
          </cell>
        </row>
        <row r="1915">
          <cell r="N1915" t="str">
            <v>624</v>
          </cell>
          <cell r="Q1915" t="str">
            <v>EC</v>
          </cell>
          <cell r="T1915">
            <v>3250664</v>
          </cell>
          <cell r="U1915">
            <v>185299.14</v>
          </cell>
        </row>
        <row r="1916">
          <cell r="N1916" t="str">
            <v>626</v>
          </cell>
          <cell r="Q1916" t="str">
            <v>ECR</v>
          </cell>
          <cell r="T1916">
            <v>3232350</v>
          </cell>
          <cell r="U1916">
            <v>10120.49</v>
          </cell>
        </row>
        <row r="1917">
          <cell r="N1917" t="str">
            <v>623</v>
          </cell>
          <cell r="Q1917" t="str">
            <v>ECR</v>
          </cell>
          <cell r="T1917">
            <v>84649443</v>
          </cell>
          <cell r="U1917">
            <v>428620.53</v>
          </cell>
        </row>
        <row r="1918">
          <cell r="N1918" t="str">
            <v>611</v>
          </cell>
          <cell r="Q1918" t="str">
            <v>EIN</v>
          </cell>
          <cell r="T1918">
            <v>2256</v>
          </cell>
          <cell r="U1918">
            <v>1.27</v>
          </cell>
        </row>
        <row r="1919">
          <cell r="N1919" t="str">
            <v>621</v>
          </cell>
          <cell r="Q1919" t="str">
            <v>EIN</v>
          </cell>
          <cell r="T1919">
            <v>523321</v>
          </cell>
          <cell r="U1919">
            <v>294.62</v>
          </cell>
        </row>
        <row r="1920">
          <cell r="N1920" t="str">
            <v>624</v>
          </cell>
          <cell r="Q1920" t="str">
            <v>EP3</v>
          </cell>
          <cell r="T1920">
            <v>116400</v>
          </cell>
          <cell r="U1920">
            <v>0</v>
          </cell>
        </row>
        <row r="1921">
          <cell r="N1921" t="str">
            <v>624</v>
          </cell>
          <cell r="Q1921" t="str">
            <v>EP3</v>
          </cell>
          <cell r="T1921">
            <v>13538484</v>
          </cell>
          <cell r="U1921">
            <v>0</v>
          </cell>
        </row>
        <row r="1922">
          <cell r="N1922" t="str">
            <v>634</v>
          </cell>
          <cell r="Q1922" t="str">
            <v>FFC</v>
          </cell>
          <cell r="T1922">
            <v>192778306</v>
          </cell>
          <cell r="U1922">
            <v>1542.23</v>
          </cell>
        </row>
        <row r="1923">
          <cell r="N1923" t="str">
            <v>644</v>
          </cell>
          <cell r="Q1923" t="str">
            <v>ICV</v>
          </cell>
          <cell r="T1923">
            <v>1550500</v>
          </cell>
          <cell r="U1923">
            <v>0</v>
          </cell>
        </row>
        <row r="1924">
          <cell r="N1924" t="str">
            <v>626</v>
          </cell>
          <cell r="Q1924" t="str">
            <v>LMR</v>
          </cell>
          <cell r="T1924">
            <v>3232350</v>
          </cell>
          <cell r="U1924">
            <v>255.36</v>
          </cell>
        </row>
        <row r="1925">
          <cell r="N1925" t="str">
            <v>624</v>
          </cell>
          <cell r="Q1925" t="str">
            <v>BFC</v>
          </cell>
          <cell r="T1925">
            <v>67200</v>
          </cell>
          <cell r="U1925">
            <v>1932.2</v>
          </cell>
        </row>
        <row r="1926">
          <cell r="N1926" t="str">
            <v>650</v>
          </cell>
          <cell r="Q1926" t="str">
            <v>EP4</v>
          </cell>
          <cell r="T1926">
            <v>17285</v>
          </cell>
          <cell r="U1926">
            <v>0</v>
          </cell>
        </row>
        <row r="1927">
          <cell r="N1927" t="str">
            <v>624</v>
          </cell>
          <cell r="Q1927" t="str">
            <v>FVC</v>
          </cell>
          <cell r="T1927">
            <v>67200</v>
          </cell>
          <cell r="U1927">
            <v>0</v>
          </cell>
        </row>
        <row r="1928">
          <cell r="N1928" t="str">
            <v>624</v>
          </cell>
          <cell r="Q1928" t="str">
            <v>MSO</v>
          </cell>
          <cell r="T1928">
            <v>552000</v>
          </cell>
          <cell r="U1928">
            <v>324.02</v>
          </cell>
        </row>
        <row r="1929">
          <cell r="N1929" t="str">
            <v>626</v>
          </cell>
          <cell r="Q1929" t="str">
            <v>MSV</v>
          </cell>
          <cell r="T1929">
            <v>694980</v>
          </cell>
          <cell r="U1929">
            <v>0</v>
          </cell>
        </row>
        <row r="1930">
          <cell r="N1930" t="str">
            <v>624</v>
          </cell>
          <cell r="Q1930" t="str">
            <v>PPT</v>
          </cell>
          <cell r="T1930">
            <v>539320</v>
          </cell>
          <cell r="U1930">
            <v>0</v>
          </cell>
        </row>
        <row r="1931">
          <cell r="N1931" t="str">
            <v>624</v>
          </cell>
          <cell r="Q1931" t="str">
            <v>RIN</v>
          </cell>
          <cell r="T1931">
            <v>116400</v>
          </cell>
          <cell r="U1931">
            <v>223.14</v>
          </cell>
        </row>
        <row r="1932">
          <cell r="N1932" t="str">
            <v>624</v>
          </cell>
          <cell r="Q1932" t="str">
            <v>TSE</v>
          </cell>
          <cell r="T1932">
            <v>1834464</v>
          </cell>
          <cell r="U1932">
            <v>0</v>
          </cell>
        </row>
        <row r="1933">
          <cell r="N1933" t="str">
            <v>641</v>
          </cell>
          <cell r="Q1933" t="str">
            <v>MC</v>
          </cell>
          <cell r="T1933">
            <v>711</v>
          </cell>
          <cell r="U1933">
            <v>383.94</v>
          </cell>
        </row>
        <row r="1934">
          <cell r="N1934" t="str">
            <v>624</v>
          </cell>
          <cell r="Q1934" t="str">
            <v>OMS</v>
          </cell>
          <cell r="T1934">
            <v>8722811</v>
          </cell>
          <cell r="U1934">
            <v>2189.17</v>
          </cell>
        </row>
        <row r="1935">
          <cell r="N1935" t="str">
            <v>611</v>
          </cell>
          <cell r="Q1935" t="str">
            <v>TDE</v>
          </cell>
          <cell r="T1935">
            <v>0</v>
          </cell>
          <cell r="U1935">
            <v>0</v>
          </cell>
        </row>
        <row r="1936">
          <cell r="N1936" t="str">
            <v>626</v>
          </cell>
          <cell r="Q1936" t="str">
            <v>TIU</v>
          </cell>
          <cell r="T1936">
            <v>694980</v>
          </cell>
          <cell r="U1936">
            <v>0</v>
          </cell>
        </row>
        <row r="1937">
          <cell r="N1937" t="str">
            <v>623</v>
          </cell>
          <cell r="Q1937" t="str">
            <v>TSC</v>
          </cell>
          <cell r="T1937">
            <v>729828</v>
          </cell>
          <cell r="U1937">
            <v>0</v>
          </cell>
        </row>
        <row r="1938">
          <cell r="N1938" t="str">
            <v>624</v>
          </cell>
          <cell r="Q1938" t="str">
            <v>TTC</v>
          </cell>
          <cell r="T1938">
            <v>725172</v>
          </cell>
          <cell r="U1938">
            <v>0</v>
          </cell>
        </row>
        <row r="1939">
          <cell r="N1939" t="str">
            <v>685</v>
          </cell>
          <cell r="Q1939" t="str">
            <v>VBF</v>
          </cell>
          <cell r="T1939">
            <v>104</v>
          </cell>
          <cell r="U1939">
            <v>2.99</v>
          </cell>
        </row>
        <row r="1940">
          <cell r="N1940" t="str">
            <v>624</v>
          </cell>
          <cell r="Q1940" t="str">
            <v>DC</v>
          </cell>
          <cell r="T1940">
            <v>3685.64</v>
          </cell>
          <cell r="U1940">
            <v>43011.43</v>
          </cell>
        </row>
        <row r="1941">
          <cell r="N1941" t="str">
            <v>823</v>
          </cell>
          <cell r="Q1941" t="str">
            <v>EC</v>
          </cell>
          <cell r="T1941">
            <v>960</v>
          </cell>
          <cell r="U1941">
            <v>59.58</v>
          </cell>
        </row>
        <row r="1942">
          <cell r="N1942" t="str">
            <v>623</v>
          </cell>
          <cell r="Q1942" t="str">
            <v>EFV</v>
          </cell>
          <cell r="T1942">
            <v>208647</v>
          </cell>
          <cell r="U1942">
            <v>638.04</v>
          </cell>
        </row>
        <row r="1943">
          <cell r="N1943" t="str">
            <v>625</v>
          </cell>
          <cell r="Q1943" t="str">
            <v>LMR</v>
          </cell>
          <cell r="T1943">
            <v>402240</v>
          </cell>
          <cell r="U1943">
            <v>26.95</v>
          </cell>
        </row>
        <row r="1944">
          <cell r="N1944" t="str">
            <v>650</v>
          </cell>
          <cell r="Q1944" t="str">
            <v>CAP</v>
          </cell>
          <cell r="T1944">
            <v>3040</v>
          </cell>
          <cell r="U1944">
            <v>0</v>
          </cell>
        </row>
        <row r="1945">
          <cell r="N1945" t="str">
            <v>623</v>
          </cell>
          <cell r="Q1945" t="str">
            <v>EIV</v>
          </cell>
          <cell r="T1945">
            <v>85296</v>
          </cell>
          <cell r="U1945">
            <v>0</v>
          </cell>
        </row>
        <row r="1946">
          <cell r="N1946" t="str">
            <v>686</v>
          </cell>
          <cell r="Q1946" t="str">
            <v>EP4</v>
          </cell>
          <cell r="T1946">
            <v>146</v>
          </cell>
          <cell r="U1946">
            <v>0</v>
          </cell>
        </row>
        <row r="1947">
          <cell r="N1947" t="str">
            <v>624</v>
          </cell>
          <cell r="Q1947" t="str">
            <v>EUR</v>
          </cell>
          <cell r="T1947">
            <v>593760</v>
          </cell>
          <cell r="U1947">
            <v>70.650000000000006</v>
          </cell>
        </row>
        <row r="1948">
          <cell r="N1948" t="str">
            <v>624</v>
          </cell>
          <cell r="Q1948" t="str">
            <v>FFE</v>
          </cell>
          <cell r="T1948">
            <v>67200</v>
          </cell>
          <cell r="U1948">
            <v>7.53</v>
          </cell>
        </row>
        <row r="1949">
          <cell r="N1949" t="str">
            <v>625</v>
          </cell>
          <cell r="Q1949" t="str">
            <v>LMV</v>
          </cell>
          <cell r="T1949">
            <v>402240</v>
          </cell>
          <cell r="U1949">
            <v>26.15</v>
          </cell>
        </row>
        <row r="1950">
          <cell r="N1950" t="str">
            <v>660</v>
          </cell>
          <cell r="Q1950" t="str">
            <v>L19</v>
          </cell>
          <cell r="T1950">
            <v>1</v>
          </cell>
          <cell r="U1950">
            <v>10.25</v>
          </cell>
        </row>
        <row r="1951">
          <cell r="N1951" t="str">
            <v>624</v>
          </cell>
          <cell r="Q1951" t="str">
            <v>MSO</v>
          </cell>
          <cell r="T1951">
            <v>3250664</v>
          </cell>
          <cell r="U1951">
            <v>1908.14</v>
          </cell>
        </row>
        <row r="1952">
          <cell r="N1952" t="str">
            <v>650</v>
          </cell>
          <cell r="Q1952" t="str">
            <v>MSO</v>
          </cell>
          <cell r="T1952">
            <v>17285</v>
          </cell>
          <cell r="U1952">
            <v>2.68</v>
          </cell>
        </row>
        <row r="1953">
          <cell r="N1953" t="str">
            <v>624</v>
          </cell>
          <cell r="Q1953" t="str">
            <v>MC</v>
          </cell>
          <cell r="T1953">
            <v>481.92</v>
          </cell>
          <cell r="U1953">
            <v>4829.1400000000003</v>
          </cell>
        </row>
        <row r="1954">
          <cell r="N1954" t="str">
            <v>624</v>
          </cell>
          <cell r="Q1954" t="str">
            <v>MC</v>
          </cell>
          <cell r="T1954">
            <v>335.53</v>
          </cell>
          <cell r="U1954">
            <v>3915.64</v>
          </cell>
        </row>
        <row r="1955">
          <cell r="N1955" t="str">
            <v>624</v>
          </cell>
          <cell r="Q1955" t="str">
            <v>PRC</v>
          </cell>
          <cell r="T1955">
            <v>593760</v>
          </cell>
          <cell r="U1955">
            <v>207.82</v>
          </cell>
        </row>
        <row r="1956">
          <cell r="N1956" t="str">
            <v>626</v>
          </cell>
          <cell r="Q1956" t="str">
            <v>PRV</v>
          </cell>
          <cell r="T1956">
            <v>3338280</v>
          </cell>
          <cell r="U1956">
            <v>143.55000000000001</v>
          </cell>
        </row>
        <row r="1957">
          <cell r="N1957" t="str">
            <v>621</v>
          </cell>
          <cell r="Q1957" t="str">
            <v>TIU</v>
          </cell>
          <cell r="T1957">
            <v>201600</v>
          </cell>
          <cell r="U1957">
            <v>0</v>
          </cell>
        </row>
        <row r="1958">
          <cell r="N1958" t="str">
            <v>624</v>
          </cell>
          <cell r="Q1958" t="str">
            <v>TIU</v>
          </cell>
          <cell r="T1958">
            <v>8014400</v>
          </cell>
          <cell r="U1958">
            <v>0</v>
          </cell>
        </row>
        <row r="1959">
          <cell r="N1959" t="str">
            <v>624</v>
          </cell>
          <cell r="Q1959" t="str">
            <v>TIU</v>
          </cell>
          <cell r="T1959">
            <v>67200</v>
          </cell>
          <cell r="U1959">
            <v>0</v>
          </cell>
        </row>
        <row r="1960">
          <cell r="N1960" t="str">
            <v>621</v>
          </cell>
          <cell r="Q1960" t="str">
            <v>TTC</v>
          </cell>
          <cell r="T1960">
            <v>85440</v>
          </cell>
          <cell r="U1960">
            <v>0</v>
          </cell>
        </row>
        <row r="1961">
          <cell r="N1961" t="str">
            <v>686</v>
          </cell>
          <cell r="Q1961" t="str">
            <v>VRN</v>
          </cell>
          <cell r="T1961">
            <v>146</v>
          </cell>
          <cell r="U1961">
            <v>-0.37</v>
          </cell>
        </row>
        <row r="1962">
          <cell r="N1962" t="str">
            <v>626</v>
          </cell>
          <cell r="Q1962" t="str">
            <v>CAV</v>
          </cell>
          <cell r="T1962">
            <v>396792</v>
          </cell>
          <cell r="U1962">
            <v>-67.45</v>
          </cell>
        </row>
        <row r="1963">
          <cell r="N1963" t="str">
            <v>624</v>
          </cell>
          <cell r="Q1963" t="str">
            <v>DC</v>
          </cell>
          <cell r="T1963">
            <v>1366.96</v>
          </cell>
          <cell r="U1963">
            <v>15952.42</v>
          </cell>
        </row>
        <row r="1964">
          <cell r="N1964" t="str">
            <v>625</v>
          </cell>
          <cell r="Q1964" t="str">
            <v>EC</v>
          </cell>
          <cell r="T1964">
            <v>402240</v>
          </cell>
          <cell r="U1964">
            <v>12864.04</v>
          </cell>
        </row>
        <row r="1965">
          <cell r="N1965" t="str">
            <v>641</v>
          </cell>
          <cell r="Q1965" t="str">
            <v>ECR</v>
          </cell>
          <cell r="T1965">
            <v>67046</v>
          </cell>
          <cell r="U1965">
            <v>189.4</v>
          </cell>
        </row>
        <row r="1966">
          <cell r="N1966" t="str">
            <v>650</v>
          </cell>
          <cell r="Q1966" t="str">
            <v>EP1</v>
          </cell>
          <cell r="T1966">
            <v>60</v>
          </cell>
          <cell r="U1966">
            <v>0</v>
          </cell>
        </row>
        <row r="1967">
          <cell r="N1967" t="str">
            <v>641</v>
          </cell>
          <cell r="Q1967" t="str">
            <v>EP1</v>
          </cell>
          <cell r="T1967">
            <v>2208</v>
          </cell>
          <cell r="U1967">
            <v>0</v>
          </cell>
        </row>
        <row r="1968">
          <cell r="N1968" t="str">
            <v>624</v>
          </cell>
          <cell r="Q1968" t="str">
            <v>FFC</v>
          </cell>
          <cell r="T1968">
            <v>460944</v>
          </cell>
          <cell r="U1968">
            <v>5.53</v>
          </cell>
        </row>
        <row r="1969">
          <cell r="N1969" t="str">
            <v>624</v>
          </cell>
          <cell r="Q1969" t="str">
            <v>LMR</v>
          </cell>
          <cell r="T1969">
            <v>593760</v>
          </cell>
          <cell r="U1969">
            <v>218.5</v>
          </cell>
        </row>
        <row r="1970">
          <cell r="N1970" t="str">
            <v>624</v>
          </cell>
          <cell r="Q1970" t="str">
            <v>CAP</v>
          </cell>
          <cell r="T1970">
            <v>593760</v>
          </cell>
          <cell r="U1970">
            <v>7.13</v>
          </cell>
        </row>
        <row r="1971">
          <cell r="N1971" t="str">
            <v>624</v>
          </cell>
          <cell r="Q1971" t="str">
            <v>CAP</v>
          </cell>
          <cell r="T1971">
            <v>67200</v>
          </cell>
          <cell r="U1971">
            <v>0.81</v>
          </cell>
        </row>
        <row r="1972">
          <cell r="N1972" t="str">
            <v>623</v>
          </cell>
          <cell r="Q1972" t="str">
            <v>EIV</v>
          </cell>
          <cell r="T1972">
            <v>208647</v>
          </cell>
          <cell r="U1972">
            <v>0</v>
          </cell>
        </row>
        <row r="1973">
          <cell r="N1973" t="str">
            <v>624</v>
          </cell>
          <cell r="Q1973" t="str">
            <v>FVC</v>
          </cell>
          <cell r="T1973">
            <v>552000</v>
          </cell>
          <cell r="U1973">
            <v>0</v>
          </cell>
        </row>
        <row r="1974">
          <cell r="N1974" t="str">
            <v>626</v>
          </cell>
          <cell r="Q1974" t="str">
            <v>LMV</v>
          </cell>
          <cell r="T1974">
            <v>3978315</v>
          </cell>
          <cell r="U1974">
            <v>-183</v>
          </cell>
        </row>
        <row r="1975">
          <cell r="N1975" t="str">
            <v>624</v>
          </cell>
          <cell r="Q1975" t="str">
            <v>LMV</v>
          </cell>
          <cell r="T1975">
            <v>3250664</v>
          </cell>
          <cell r="U1975">
            <v>9.75</v>
          </cell>
        </row>
        <row r="1976">
          <cell r="N1976" t="str">
            <v>821</v>
          </cell>
          <cell r="Q1976" t="str">
            <v>PAJ</v>
          </cell>
          <cell r="T1976">
            <v>0</v>
          </cell>
          <cell r="U1976">
            <v>0.14000000000000001</v>
          </cell>
        </row>
        <row r="1977">
          <cell r="N1977" t="str">
            <v>626</v>
          </cell>
          <cell r="Q1977" t="str">
            <v>RAU</v>
          </cell>
          <cell r="T1977">
            <v>3338280</v>
          </cell>
          <cell r="U1977">
            <v>80.11</v>
          </cell>
        </row>
        <row r="1978">
          <cell r="N1978" t="str">
            <v>644</v>
          </cell>
          <cell r="Q1978" t="str">
            <v>RAU</v>
          </cell>
          <cell r="T1978">
            <v>1550500</v>
          </cell>
          <cell r="U1978">
            <v>37.21</v>
          </cell>
        </row>
        <row r="1979">
          <cell r="N1979" t="str">
            <v>624</v>
          </cell>
          <cell r="Q1979" t="str">
            <v>TSE</v>
          </cell>
          <cell r="T1979">
            <v>3053172</v>
          </cell>
          <cell r="U1979">
            <v>0</v>
          </cell>
        </row>
        <row r="1980">
          <cell r="N1980" t="str">
            <v>660</v>
          </cell>
          <cell r="Q1980" t="str">
            <v>L12</v>
          </cell>
          <cell r="T1980">
            <v>1</v>
          </cell>
          <cell r="U1980">
            <v>10.47</v>
          </cell>
        </row>
        <row r="1981">
          <cell r="N1981" t="str">
            <v>624</v>
          </cell>
          <cell r="Q1981" t="str">
            <v>MC</v>
          </cell>
          <cell r="T1981">
            <v>0</v>
          </cell>
          <cell r="U1981">
            <v>0</v>
          </cell>
        </row>
        <row r="1982">
          <cell r="N1982" t="str">
            <v>624</v>
          </cell>
          <cell r="Q1982" t="str">
            <v>TDE</v>
          </cell>
          <cell r="T1982">
            <v>280800</v>
          </cell>
          <cell r="U1982">
            <v>0</v>
          </cell>
        </row>
        <row r="1983">
          <cell r="N1983" t="str">
            <v>626</v>
          </cell>
          <cell r="Q1983" t="str">
            <v>TDE</v>
          </cell>
          <cell r="T1983">
            <v>3978315</v>
          </cell>
          <cell r="U1983">
            <v>0</v>
          </cell>
        </row>
        <row r="1984">
          <cell r="N1984" t="str">
            <v>660</v>
          </cell>
          <cell r="Q1984" t="str">
            <v>TIU</v>
          </cell>
          <cell r="T1984">
            <v>457</v>
          </cell>
          <cell r="U1984">
            <v>0</v>
          </cell>
        </row>
        <row r="1985">
          <cell r="N1985" t="str">
            <v>644</v>
          </cell>
          <cell r="Q1985" t="str">
            <v>TIU</v>
          </cell>
          <cell r="T1985">
            <v>1550500</v>
          </cell>
          <cell r="U1985">
            <v>0</v>
          </cell>
        </row>
        <row r="1986">
          <cell r="N1986" t="str">
            <v>624</v>
          </cell>
          <cell r="Q1986" t="str">
            <v>DC</v>
          </cell>
          <cell r="T1986">
            <v>1639.26</v>
          </cell>
          <cell r="U1986">
            <v>19130.16</v>
          </cell>
        </row>
        <row r="1987">
          <cell r="N1987" t="str">
            <v>626</v>
          </cell>
          <cell r="Q1987" t="str">
            <v>DSM</v>
          </cell>
          <cell r="T1987">
            <v>694980</v>
          </cell>
          <cell r="U1987">
            <v>251.58</v>
          </cell>
        </row>
        <row r="1988">
          <cell r="N1988" t="str">
            <v>641</v>
          </cell>
          <cell r="Q1988" t="str">
            <v>EC</v>
          </cell>
          <cell r="T1988">
            <v>67046</v>
          </cell>
          <cell r="U1988">
            <v>6354.75</v>
          </cell>
        </row>
        <row r="1989">
          <cell r="N1989" t="str">
            <v>624</v>
          </cell>
          <cell r="Q1989" t="str">
            <v>ECR</v>
          </cell>
          <cell r="T1989">
            <v>777552</v>
          </cell>
          <cell r="U1989">
            <v>2757.98</v>
          </cell>
        </row>
        <row r="1990">
          <cell r="N1990" t="str">
            <v>624</v>
          </cell>
          <cell r="Q1990" t="str">
            <v>LMR</v>
          </cell>
          <cell r="T1990">
            <v>437824</v>
          </cell>
          <cell r="U1990">
            <v>161.12</v>
          </cell>
        </row>
        <row r="1991">
          <cell r="N1991" t="str">
            <v>625</v>
          </cell>
          <cell r="Q1991" t="str">
            <v>CAP</v>
          </cell>
          <cell r="T1991">
            <v>520800</v>
          </cell>
          <cell r="U1991">
            <v>9.3699999999999992</v>
          </cell>
        </row>
        <row r="1992">
          <cell r="N1992" t="str">
            <v>623</v>
          </cell>
          <cell r="Q1992" t="str">
            <v>DSU</v>
          </cell>
          <cell r="T1992">
            <v>32000</v>
          </cell>
          <cell r="U1992">
            <v>2.5299999999999998</v>
          </cell>
        </row>
        <row r="1993">
          <cell r="N1993" t="str">
            <v>624</v>
          </cell>
          <cell r="Q1993" t="str">
            <v>EUR</v>
          </cell>
          <cell r="T1993">
            <v>552000</v>
          </cell>
          <cell r="U1993">
            <v>65.680000000000007</v>
          </cell>
        </row>
        <row r="1994">
          <cell r="N1994" t="str">
            <v>626</v>
          </cell>
          <cell r="Q1994" t="str">
            <v>FFE</v>
          </cell>
          <cell r="T1994">
            <v>396792</v>
          </cell>
          <cell r="U1994">
            <v>40.47</v>
          </cell>
        </row>
        <row r="1995">
          <cell r="N1995" t="str">
            <v>624</v>
          </cell>
          <cell r="Q1995" t="str">
            <v>FVC</v>
          </cell>
          <cell r="T1995">
            <v>116400</v>
          </cell>
          <cell r="U1995">
            <v>0</v>
          </cell>
        </row>
        <row r="1996">
          <cell r="N1996" t="str">
            <v>623</v>
          </cell>
          <cell r="Q1996" t="str">
            <v>ICN</v>
          </cell>
          <cell r="T1996">
            <v>26772</v>
          </cell>
          <cell r="U1996">
            <v>0</v>
          </cell>
        </row>
        <row r="1997">
          <cell r="N1997" t="str">
            <v>644</v>
          </cell>
          <cell r="Q1997" t="str">
            <v>LMV</v>
          </cell>
          <cell r="T1997">
            <v>1550500</v>
          </cell>
          <cell r="U1997">
            <v>-24.81</v>
          </cell>
        </row>
        <row r="1998">
          <cell r="N1998" t="str">
            <v>625</v>
          </cell>
          <cell r="Q1998" t="str">
            <v>MSO</v>
          </cell>
          <cell r="T1998">
            <v>520800</v>
          </cell>
          <cell r="U1998">
            <v>442.16</v>
          </cell>
        </row>
        <row r="1999">
          <cell r="N1999" t="str">
            <v>623</v>
          </cell>
          <cell r="Q1999" t="str">
            <v>PPT</v>
          </cell>
          <cell r="T1999">
            <v>85296</v>
          </cell>
          <cell r="U1999">
            <v>0</v>
          </cell>
        </row>
        <row r="2000">
          <cell r="N2000" t="str">
            <v>624</v>
          </cell>
          <cell r="Q2000" t="str">
            <v>SD</v>
          </cell>
          <cell r="T2000">
            <v>521.86</v>
          </cell>
          <cell r="U2000">
            <v>-375.74</v>
          </cell>
        </row>
        <row r="2001">
          <cell r="N2001" t="str">
            <v>623</v>
          </cell>
          <cell r="Q2001" t="str">
            <v>TSE</v>
          </cell>
          <cell r="T2001">
            <v>208647</v>
          </cell>
          <cell r="U2001">
            <v>0</v>
          </cell>
        </row>
        <row r="2002">
          <cell r="N2002" t="str">
            <v>626</v>
          </cell>
          <cell r="Q2002" t="str">
            <v>TTE</v>
          </cell>
          <cell r="T2002">
            <v>694980</v>
          </cell>
          <cell r="U2002">
            <v>0</v>
          </cell>
        </row>
        <row r="2003">
          <cell r="N2003" t="str">
            <v>624</v>
          </cell>
          <cell r="Q2003" t="str">
            <v>TTE</v>
          </cell>
          <cell r="T2003">
            <v>665600</v>
          </cell>
          <cell r="U2003">
            <v>0</v>
          </cell>
        </row>
        <row r="2004">
          <cell r="N2004" t="str">
            <v>685</v>
          </cell>
          <cell r="Q2004" t="str">
            <v>VMV</v>
          </cell>
          <cell r="T2004">
            <v>104</v>
          </cell>
          <cell r="U2004">
            <v>0.01</v>
          </cell>
        </row>
        <row r="2005">
          <cell r="N2005" t="str">
            <v>660</v>
          </cell>
          <cell r="Q2005" t="str">
            <v>L32</v>
          </cell>
          <cell r="T2005">
            <v>1</v>
          </cell>
          <cell r="U2005">
            <v>10.84</v>
          </cell>
        </row>
        <row r="2006">
          <cell r="N2006" t="str">
            <v>623</v>
          </cell>
          <cell r="Q2006" t="str">
            <v>PRC</v>
          </cell>
          <cell r="T2006">
            <v>208647</v>
          </cell>
          <cell r="U2006">
            <v>936.62</v>
          </cell>
        </row>
        <row r="2007">
          <cell r="N2007" t="str">
            <v>641</v>
          </cell>
          <cell r="Q2007" t="str">
            <v>PRC</v>
          </cell>
          <cell r="T2007">
            <v>2208</v>
          </cell>
          <cell r="U2007">
            <v>10.029999999999999</v>
          </cell>
        </row>
        <row r="2008">
          <cell r="N2008" t="str">
            <v>641</v>
          </cell>
          <cell r="Q2008" t="str">
            <v>RIV</v>
          </cell>
          <cell r="T2008">
            <v>2358</v>
          </cell>
          <cell r="U2008">
            <v>0</v>
          </cell>
        </row>
        <row r="2009">
          <cell r="N2009" t="str">
            <v>611</v>
          </cell>
          <cell r="Q2009" t="str">
            <v>TSC</v>
          </cell>
          <cell r="T2009">
            <v>0</v>
          </cell>
          <cell r="U2009">
            <v>0</v>
          </cell>
        </row>
        <row r="2010">
          <cell r="N2010" t="str">
            <v>624</v>
          </cell>
          <cell r="Q2010" t="str">
            <v>TTC</v>
          </cell>
          <cell r="T2010">
            <v>280800</v>
          </cell>
          <cell r="U2010">
            <v>0</v>
          </cell>
        </row>
        <row r="2011">
          <cell r="N2011" t="str">
            <v>626</v>
          </cell>
          <cell r="Q2011" t="str">
            <v>CAV</v>
          </cell>
          <cell r="T2011">
            <v>5680128</v>
          </cell>
          <cell r="U2011">
            <v>-965.61</v>
          </cell>
        </row>
        <row r="2012">
          <cell r="N2012" t="str">
            <v>660</v>
          </cell>
          <cell r="Q2012" t="str">
            <v>CAV</v>
          </cell>
          <cell r="T2012">
            <v>10008</v>
          </cell>
          <cell r="U2012">
            <v>-0.16</v>
          </cell>
        </row>
        <row r="2013">
          <cell r="N2013" t="str">
            <v>611</v>
          </cell>
          <cell r="Q2013" t="str">
            <v>CAV</v>
          </cell>
          <cell r="T2013">
            <v>305590</v>
          </cell>
          <cell r="U2013">
            <v>-57.73</v>
          </cell>
        </row>
        <row r="2014">
          <cell r="N2014" t="str">
            <v>650</v>
          </cell>
          <cell r="Q2014" t="str">
            <v>CAV</v>
          </cell>
          <cell r="T2014">
            <v>2955562</v>
          </cell>
          <cell r="U2014">
            <v>20.3</v>
          </cell>
        </row>
        <row r="2015">
          <cell r="N2015" t="str">
            <v>624</v>
          </cell>
          <cell r="Q2015" t="str">
            <v>CAV</v>
          </cell>
          <cell r="T2015">
            <v>22502720</v>
          </cell>
          <cell r="U2015">
            <v>-2306.61</v>
          </cell>
        </row>
        <row r="2016">
          <cell r="N2016" t="str">
            <v>624</v>
          </cell>
          <cell r="Q2016" t="str">
            <v>CAV</v>
          </cell>
          <cell r="T2016">
            <v>7317104</v>
          </cell>
          <cell r="U2016">
            <v>-753.66</v>
          </cell>
        </row>
        <row r="2017">
          <cell r="N2017" t="str">
            <v>641</v>
          </cell>
          <cell r="Q2017" t="str">
            <v>CAV</v>
          </cell>
          <cell r="T2017">
            <v>43702</v>
          </cell>
          <cell r="U2017">
            <v>-15.25</v>
          </cell>
        </row>
        <row r="2018">
          <cell r="N2018" t="str">
            <v>621</v>
          </cell>
          <cell r="Q2018" t="str">
            <v>CC</v>
          </cell>
          <cell r="T2018">
            <v>0</v>
          </cell>
          <cell r="U2018">
            <v>16904</v>
          </cell>
        </row>
        <row r="2019">
          <cell r="N2019" t="str">
            <v>611</v>
          </cell>
          <cell r="Q2019" t="str">
            <v>CC</v>
          </cell>
          <cell r="T2019">
            <v>0</v>
          </cell>
          <cell r="U2019">
            <v>4200287.43</v>
          </cell>
        </row>
        <row r="2020">
          <cell r="N2020" t="str">
            <v>624</v>
          </cell>
          <cell r="Q2020" t="str">
            <v>DC</v>
          </cell>
          <cell r="T2020">
            <v>15009.74</v>
          </cell>
          <cell r="U2020">
            <v>175163.65</v>
          </cell>
        </row>
        <row r="2021">
          <cell r="N2021" t="str">
            <v>623</v>
          </cell>
          <cell r="Q2021" t="str">
            <v>DC</v>
          </cell>
          <cell r="T2021">
            <v>30</v>
          </cell>
          <cell r="U2021">
            <v>686.4</v>
          </cell>
        </row>
        <row r="2022">
          <cell r="N2022" t="str">
            <v>623</v>
          </cell>
          <cell r="Q2022" t="str">
            <v>DC</v>
          </cell>
          <cell r="T2022">
            <v>3568.98</v>
          </cell>
          <cell r="U2022">
            <v>82992.92</v>
          </cell>
        </row>
        <row r="2023">
          <cell r="N2023" t="str">
            <v>624</v>
          </cell>
          <cell r="Q2023" t="str">
            <v>DC</v>
          </cell>
          <cell r="T2023">
            <v>2543.91</v>
          </cell>
          <cell r="U2023">
            <v>30311.08</v>
          </cell>
        </row>
        <row r="2024">
          <cell r="N2024" t="str">
            <v>624</v>
          </cell>
          <cell r="Q2024" t="str">
            <v>DC</v>
          </cell>
          <cell r="T2024">
            <v>2068.89</v>
          </cell>
          <cell r="U2024">
            <v>23109.5</v>
          </cell>
        </row>
        <row r="2025">
          <cell r="N2025" t="str">
            <v>626</v>
          </cell>
          <cell r="Q2025" t="str">
            <v>DC</v>
          </cell>
          <cell r="T2025">
            <v>2648.63</v>
          </cell>
          <cell r="U2025">
            <v>64017.39</v>
          </cell>
        </row>
        <row r="2026">
          <cell r="N2026" t="str">
            <v>626</v>
          </cell>
          <cell r="Q2026" t="str">
            <v>DC</v>
          </cell>
          <cell r="T2026">
            <v>33591.75</v>
          </cell>
          <cell r="U2026">
            <v>826020.85</v>
          </cell>
        </row>
        <row r="2027">
          <cell r="N2027" t="str">
            <v>626</v>
          </cell>
          <cell r="Q2027" t="str">
            <v>DC</v>
          </cell>
          <cell r="T2027">
            <v>600</v>
          </cell>
          <cell r="U2027">
            <v>15102</v>
          </cell>
        </row>
        <row r="2028">
          <cell r="N2028" t="str">
            <v>626</v>
          </cell>
          <cell r="Q2028" t="str">
            <v>DC</v>
          </cell>
          <cell r="T2028">
            <v>1500</v>
          </cell>
          <cell r="U2028">
            <v>36255</v>
          </cell>
        </row>
        <row r="2029">
          <cell r="N2029" t="str">
            <v>624</v>
          </cell>
          <cell r="Q2029" t="str">
            <v>DC</v>
          </cell>
          <cell r="T2029">
            <v>20197.12</v>
          </cell>
          <cell r="U2029">
            <v>236707.94</v>
          </cell>
        </row>
        <row r="2030">
          <cell r="N2030" t="str">
            <v>624</v>
          </cell>
          <cell r="Q2030" t="str">
            <v>DC</v>
          </cell>
          <cell r="T2030">
            <v>6101.99</v>
          </cell>
          <cell r="U2030">
            <v>70819.23</v>
          </cell>
        </row>
        <row r="2031">
          <cell r="N2031" t="str">
            <v>624</v>
          </cell>
          <cell r="Q2031" t="str">
            <v>DC</v>
          </cell>
          <cell r="T2031">
            <v>50</v>
          </cell>
          <cell r="U2031">
            <v>913.5</v>
          </cell>
        </row>
        <row r="2032">
          <cell r="N2032" t="str">
            <v>624</v>
          </cell>
          <cell r="Q2032" t="str">
            <v>DSM</v>
          </cell>
          <cell r="T2032">
            <v>8722811</v>
          </cell>
          <cell r="U2032">
            <v>6062.34</v>
          </cell>
        </row>
        <row r="2033">
          <cell r="N2033" t="str">
            <v>623</v>
          </cell>
          <cell r="Q2033" t="str">
            <v>DSM</v>
          </cell>
          <cell r="T2033">
            <v>32000</v>
          </cell>
          <cell r="U2033">
            <v>166.72</v>
          </cell>
        </row>
        <row r="2034">
          <cell r="N2034" t="str">
            <v>611</v>
          </cell>
          <cell r="Q2034" t="str">
            <v>EBF</v>
          </cell>
          <cell r="T2034">
            <v>7046</v>
          </cell>
          <cell r="U2034">
            <v>-202.43</v>
          </cell>
        </row>
        <row r="2035">
          <cell r="N2035" t="str">
            <v>623</v>
          </cell>
          <cell r="Q2035" t="str">
            <v>EBF</v>
          </cell>
          <cell r="T2035">
            <v>4441411</v>
          </cell>
          <cell r="U2035">
            <v>-127597.31</v>
          </cell>
        </row>
        <row r="2036">
          <cell r="N2036" t="str">
            <v>650</v>
          </cell>
          <cell r="Q2036" t="str">
            <v>EBF</v>
          </cell>
          <cell r="T2036">
            <v>2780</v>
          </cell>
          <cell r="U2036">
            <v>-79.86</v>
          </cell>
        </row>
        <row r="2037">
          <cell r="N2037" t="str">
            <v>611</v>
          </cell>
          <cell r="Q2037" t="str">
            <v>EBF</v>
          </cell>
          <cell r="T2037">
            <v>305590</v>
          </cell>
          <cell r="U2037">
            <v>-8779.26</v>
          </cell>
        </row>
        <row r="2038">
          <cell r="N2038" t="str">
            <v>650</v>
          </cell>
          <cell r="Q2038" t="str">
            <v>EBF</v>
          </cell>
          <cell r="T2038">
            <v>208103</v>
          </cell>
          <cell r="U2038">
            <v>-5977.45</v>
          </cell>
        </row>
        <row r="2039">
          <cell r="N2039" t="str">
            <v>626</v>
          </cell>
          <cell r="Q2039" t="str">
            <v>EBF</v>
          </cell>
          <cell r="T2039">
            <v>929907</v>
          </cell>
          <cell r="U2039">
            <v>-26715.3</v>
          </cell>
        </row>
        <row r="2040">
          <cell r="N2040" t="str">
            <v>624</v>
          </cell>
          <cell r="Q2040" t="str">
            <v>EBF</v>
          </cell>
          <cell r="T2040">
            <v>9321327</v>
          </cell>
          <cell r="U2040">
            <v>-267792.40999999997</v>
          </cell>
        </row>
        <row r="2041">
          <cell r="N2041" t="str">
            <v>634</v>
          </cell>
          <cell r="Q2041" t="str">
            <v>EBF</v>
          </cell>
          <cell r="T2041">
            <v>192778306</v>
          </cell>
          <cell r="U2041">
            <v>-5538327.9500000002</v>
          </cell>
        </row>
        <row r="2042">
          <cell r="N2042" t="str">
            <v>626</v>
          </cell>
          <cell r="Q2042" t="str">
            <v>EC</v>
          </cell>
          <cell r="T2042">
            <v>2699184</v>
          </cell>
          <cell r="U2042">
            <v>87521.05</v>
          </cell>
        </row>
        <row r="2043">
          <cell r="N2043" t="str">
            <v>624</v>
          </cell>
          <cell r="Q2043" t="str">
            <v>EC</v>
          </cell>
          <cell r="T2043">
            <v>60000</v>
          </cell>
          <cell r="U2043">
            <v>4156.68</v>
          </cell>
        </row>
        <row r="2044">
          <cell r="N2044" t="str">
            <v>624</v>
          </cell>
          <cell r="Q2044" t="str">
            <v>EC</v>
          </cell>
          <cell r="T2044">
            <v>690000</v>
          </cell>
          <cell r="U2044">
            <v>47801.82</v>
          </cell>
        </row>
        <row r="2045">
          <cell r="N2045" t="str">
            <v>621</v>
          </cell>
          <cell r="Q2045" t="str">
            <v>EC</v>
          </cell>
          <cell r="T2045">
            <v>6225269</v>
          </cell>
          <cell r="U2045">
            <v>736324.79</v>
          </cell>
        </row>
        <row r="2046">
          <cell r="N2046" t="str">
            <v>626</v>
          </cell>
          <cell r="Q2046" t="str">
            <v>EC</v>
          </cell>
          <cell r="T2046">
            <v>3232350</v>
          </cell>
          <cell r="U2046">
            <v>104808.96000000001</v>
          </cell>
        </row>
        <row r="2047">
          <cell r="N2047" t="str">
            <v>632</v>
          </cell>
          <cell r="Q2047" t="str">
            <v>EC</v>
          </cell>
          <cell r="T2047">
            <v>212251392</v>
          </cell>
          <cell r="U2047">
            <v>7717036.1100000003</v>
          </cell>
        </row>
        <row r="2048">
          <cell r="N2048" t="str">
            <v>611</v>
          </cell>
          <cell r="Q2048" t="str">
            <v>EC</v>
          </cell>
          <cell r="T2048">
            <v>201707013</v>
          </cell>
          <cell r="U2048">
            <v>19703150.379999999</v>
          </cell>
        </row>
        <row r="2049">
          <cell r="N2049" t="str">
            <v>611</v>
          </cell>
          <cell r="Q2049" t="str">
            <v>EC</v>
          </cell>
          <cell r="T2049">
            <v>3723</v>
          </cell>
          <cell r="U2049">
            <v>363.69</v>
          </cell>
        </row>
        <row r="2050">
          <cell r="N2050" t="str">
            <v>613</v>
          </cell>
          <cell r="Q2050" t="str">
            <v>EC</v>
          </cell>
          <cell r="T2050">
            <v>686546</v>
          </cell>
          <cell r="U2050">
            <v>67063.94</v>
          </cell>
        </row>
        <row r="2051">
          <cell r="N2051" t="str">
            <v>621</v>
          </cell>
          <cell r="Q2051" t="str">
            <v>EC</v>
          </cell>
          <cell r="T2051">
            <v>35254101</v>
          </cell>
          <cell r="U2051">
            <v>4169854.33</v>
          </cell>
        </row>
        <row r="2052">
          <cell r="N2052" t="str">
            <v>641</v>
          </cell>
          <cell r="Q2052" t="str">
            <v>EC</v>
          </cell>
          <cell r="T2052">
            <v>47730</v>
          </cell>
          <cell r="U2052">
            <v>4523.96</v>
          </cell>
        </row>
        <row r="2053">
          <cell r="N2053" t="str">
            <v>623</v>
          </cell>
          <cell r="Q2053" t="str">
            <v>EC</v>
          </cell>
          <cell r="T2053">
            <v>166357</v>
          </cell>
          <cell r="U2053">
            <v>11222.78</v>
          </cell>
        </row>
        <row r="2054">
          <cell r="N2054" t="str">
            <v>624</v>
          </cell>
          <cell r="Q2054" t="str">
            <v>EC</v>
          </cell>
          <cell r="T2054">
            <v>7806392</v>
          </cell>
          <cell r="U2054">
            <v>480702.03</v>
          </cell>
        </row>
        <row r="2055">
          <cell r="N2055" t="str">
            <v>644</v>
          </cell>
          <cell r="Q2055" t="str">
            <v>EC</v>
          </cell>
          <cell r="T2055">
            <v>6427</v>
          </cell>
          <cell r="U2055">
            <v>54889.25</v>
          </cell>
        </row>
        <row r="2056">
          <cell r="N2056" t="str">
            <v>611</v>
          </cell>
          <cell r="Q2056" t="str">
            <v>ECR</v>
          </cell>
          <cell r="T2056">
            <v>103867</v>
          </cell>
          <cell r="U2056">
            <v>554.75</v>
          </cell>
        </row>
        <row r="2057">
          <cell r="N2057" t="str">
            <v>660</v>
          </cell>
          <cell r="Q2057" t="str">
            <v>ECR</v>
          </cell>
          <cell r="T2057">
            <v>10008</v>
          </cell>
          <cell r="U2057">
            <v>6.44</v>
          </cell>
        </row>
        <row r="2058">
          <cell r="N2058" t="str">
            <v>676</v>
          </cell>
          <cell r="Q2058" t="str">
            <v>ECR</v>
          </cell>
          <cell r="T2058">
            <v>0</v>
          </cell>
          <cell r="U2058">
            <v>0</v>
          </cell>
        </row>
        <row r="2059">
          <cell r="N2059" t="str">
            <v>621</v>
          </cell>
          <cell r="Q2059" t="str">
            <v>ECR</v>
          </cell>
          <cell r="T2059">
            <v>35276936</v>
          </cell>
          <cell r="U2059">
            <v>153880.35</v>
          </cell>
        </row>
        <row r="2060">
          <cell r="N2060" t="str">
            <v>624</v>
          </cell>
          <cell r="Q2060" t="str">
            <v>ECR</v>
          </cell>
          <cell r="T2060">
            <v>13538484</v>
          </cell>
          <cell r="U2060">
            <v>48021</v>
          </cell>
        </row>
        <row r="2061">
          <cell r="N2061" t="str">
            <v>624</v>
          </cell>
          <cell r="Q2061" t="str">
            <v>ECR</v>
          </cell>
          <cell r="T2061">
            <v>15347152</v>
          </cell>
          <cell r="U2061">
            <v>54436.35</v>
          </cell>
        </row>
        <row r="2062">
          <cell r="N2062" t="str">
            <v>612</v>
          </cell>
          <cell r="Q2062" t="str">
            <v>ECR</v>
          </cell>
          <cell r="T2062">
            <v>4137361</v>
          </cell>
          <cell r="U2062">
            <v>18628.46</v>
          </cell>
        </row>
        <row r="2063">
          <cell r="N2063" t="str">
            <v>685</v>
          </cell>
          <cell r="Q2063" t="str">
            <v>ECR</v>
          </cell>
          <cell r="T2063">
            <v>104</v>
          </cell>
          <cell r="U2063">
            <v>0.56000000000000005</v>
          </cell>
        </row>
        <row r="2064">
          <cell r="N2064" t="str">
            <v>677</v>
          </cell>
          <cell r="Q2064" t="str">
            <v>EDE</v>
          </cell>
          <cell r="T2064">
            <v>400</v>
          </cell>
          <cell r="U2064">
            <v>7308</v>
          </cell>
        </row>
        <row r="2065">
          <cell r="N2065" t="str">
            <v>623</v>
          </cell>
          <cell r="Q2065" t="str">
            <v>EEX</v>
          </cell>
          <cell r="T2065">
            <v>4441411</v>
          </cell>
          <cell r="U2065">
            <v>2185.13</v>
          </cell>
        </row>
        <row r="2066">
          <cell r="N2066" t="str">
            <v>626</v>
          </cell>
          <cell r="Q2066" t="str">
            <v>EEX</v>
          </cell>
          <cell r="T2066">
            <v>5680128</v>
          </cell>
          <cell r="U2066">
            <v>-176.09</v>
          </cell>
        </row>
        <row r="2067">
          <cell r="N2067" t="str">
            <v>626</v>
          </cell>
          <cell r="Q2067" t="str">
            <v>EEX</v>
          </cell>
          <cell r="T2067">
            <v>2699184</v>
          </cell>
          <cell r="U2067">
            <v>-83.67</v>
          </cell>
        </row>
        <row r="2068">
          <cell r="N2068" t="str">
            <v>686</v>
          </cell>
          <cell r="Q2068" t="str">
            <v>EEX</v>
          </cell>
          <cell r="T2068">
            <v>146</v>
          </cell>
          <cell r="U2068">
            <v>0.04</v>
          </cell>
        </row>
        <row r="2069">
          <cell r="N2069" t="str">
            <v>612</v>
          </cell>
          <cell r="Q2069" t="str">
            <v>EFL</v>
          </cell>
          <cell r="T2069">
            <v>4137361</v>
          </cell>
          <cell r="U2069">
            <v>136016.22</v>
          </cell>
        </row>
        <row r="2070">
          <cell r="N2070" t="str">
            <v>655</v>
          </cell>
          <cell r="Q2070" t="str">
            <v>EFL</v>
          </cell>
          <cell r="T2070">
            <v>27722</v>
          </cell>
          <cell r="U2070">
            <v>911.33</v>
          </cell>
        </row>
        <row r="2071">
          <cell r="N2071" t="str">
            <v>621</v>
          </cell>
          <cell r="Q2071" t="str">
            <v>EFV</v>
          </cell>
          <cell r="T2071">
            <v>6225269</v>
          </cell>
          <cell r="U2071">
            <v>19035.07</v>
          </cell>
        </row>
        <row r="2072">
          <cell r="N2072" t="str">
            <v>621</v>
          </cell>
          <cell r="Q2072" t="str">
            <v>EFV</v>
          </cell>
          <cell r="T2072">
            <v>523321</v>
          </cell>
          <cell r="U2072">
            <v>1600.3</v>
          </cell>
        </row>
        <row r="2073">
          <cell r="N2073" t="str">
            <v>626</v>
          </cell>
          <cell r="Q2073" t="str">
            <v>EFV</v>
          </cell>
          <cell r="T2073">
            <v>5680128</v>
          </cell>
          <cell r="U2073">
            <v>17369.84</v>
          </cell>
        </row>
        <row r="2074">
          <cell r="N2074" t="str">
            <v>620</v>
          </cell>
          <cell r="Q2074" t="str">
            <v>EFV</v>
          </cell>
          <cell r="T2074">
            <v>922335</v>
          </cell>
          <cell r="U2074">
            <v>2820.5</v>
          </cell>
        </row>
        <row r="2075">
          <cell r="N2075" t="str">
            <v>613</v>
          </cell>
          <cell r="Q2075" t="str">
            <v>EFV</v>
          </cell>
          <cell r="T2075">
            <v>780104</v>
          </cell>
          <cell r="U2075">
            <v>2385.71</v>
          </cell>
        </row>
        <row r="2076">
          <cell r="N2076" t="str">
            <v>650</v>
          </cell>
          <cell r="Q2076" t="str">
            <v>EFV</v>
          </cell>
          <cell r="T2076">
            <v>17285</v>
          </cell>
          <cell r="U2076">
            <v>52.86</v>
          </cell>
        </row>
        <row r="2077">
          <cell r="N2077" t="str">
            <v>650</v>
          </cell>
          <cell r="Q2077" t="str">
            <v>EFV</v>
          </cell>
          <cell r="T2077">
            <v>896</v>
          </cell>
          <cell r="U2077">
            <v>2.74</v>
          </cell>
        </row>
        <row r="2078">
          <cell r="N2078" t="str">
            <v>660</v>
          </cell>
          <cell r="Q2078" t="str">
            <v>EFV</v>
          </cell>
          <cell r="T2078">
            <v>10008</v>
          </cell>
          <cell r="U2078">
            <v>30.59</v>
          </cell>
        </row>
        <row r="2079">
          <cell r="N2079" t="str">
            <v>622</v>
          </cell>
          <cell r="Q2079" t="str">
            <v>EIN</v>
          </cell>
          <cell r="T2079">
            <v>1371794</v>
          </cell>
          <cell r="U2079">
            <v>772.45</v>
          </cell>
        </row>
        <row r="2080">
          <cell r="N2080" t="str">
            <v>624</v>
          </cell>
          <cell r="Q2080" t="str">
            <v>EIN</v>
          </cell>
          <cell r="T2080">
            <v>9301136</v>
          </cell>
          <cell r="U2080">
            <v>5236.55</v>
          </cell>
        </row>
        <row r="2081">
          <cell r="N2081" t="str">
            <v>611</v>
          </cell>
          <cell r="Q2081" t="str">
            <v>EIN</v>
          </cell>
          <cell r="T2081">
            <v>305590</v>
          </cell>
          <cell r="U2081">
            <v>172.04</v>
          </cell>
        </row>
        <row r="2082">
          <cell r="N2082" t="str">
            <v>611</v>
          </cell>
          <cell r="Q2082" t="str">
            <v>EIN</v>
          </cell>
          <cell r="T2082">
            <v>201707013</v>
          </cell>
          <cell r="U2082">
            <v>113571.4</v>
          </cell>
        </row>
        <row r="2083">
          <cell r="N2083" t="str">
            <v>642</v>
          </cell>
          <cell r="Q2083" t="str">
            <v>EIN</v>
          </cell>
          <cell r="T2083">
            <v>24642</v>
          </cell>
          <cell r="U2083">
            <v>11.56</v>
          </cell>
        </row>
        <row r="2084">
          <cell r="N2084" t="str">
            <v>625</v>
          </cell>
          <cell r="Q2084" t="str">
            <v>EIN</v>
          </cell>
          <cell r="T2084">
            <v>6844068</v>
          </cell>
          <cell r="U2084">
            <v>3853.21</v>
          </cell>
        </row>
        <row r="2085">
          <cell r="N2085" t="str">
            <v>641</v>
          </cell>
          <cell r="Q2085" t="str">
            <v>EIN</v>
          </cell>
          <cell r="T2085">
            <v>908462</v>
          </cell>
          <cell r="U2085">
            <v>511.4</v>
          </cell>
        </row>
        <row r="2086">
          <cell r="N2086" t="str">
            <v>613</v>
          </cell>
          <cell r="Q2086" t="str">
            <v>EIN</v>
          </cell>
          <cell r="T2086">
            <v>780104</v>
          </cell>
          <cell r="U2086">
            <v>439.02</v>
          </cell>
        </row>
        <row r="2087">
          <cell r="N2087" t="str">
            <v>624</v>
          </cell>
          <cell r="Q2087" t="str">
            <v>EIN</v>
          </cell>
          <cell r="T2087">
            <v>3421869</v>
          </cell>
          <cell r="U2087">
            <v>1926.52</v>
          </cell>
        </row>
        <row r="2088">
          <cell r="N2088" t="str">
            <v>626</v>
          </cell>
          <cell r="Q2088" t="str">
            <v>EP1</v>
          </cell>
          <cell r="T2088">
            <v>13224816</v>
          </cell>
          <cell r="U2088">
            <v>0</v>
          </cell>
        </row>
        <row r="2089">
          <cell r="N2089" t="str">
            <v>641</v>
          </cell>
          <cell r="Q2089" t="str">
            <v>EP1</v>
          </cell>
          <cell r="T2089">
            <v>1222101</v>
          </cell>
          <cell r="U2089">
            <v>0</v>
          </cell>
        </row>
        <row r="2090">
          <cell r="N2090" t="str">
            <v>626</v>
          </cell>
          <cell r="Q2090" t="str">
            <v>EP1</v>
          </cell>
          <cell r="T2090">
            <v>14636556</v>
          </cell>
          <cell r="U2090">
            <v>0</v>
          </cell>
        </row>
        <row r="2091">
          <cell r="N2091" t="str">
            <v>623</v>
          </cell>
          <cell r="Q2091" t="str">
            <v>EP3</v>
          </cell>
          <cell r="T2091">
            <v>4441411</v>
          </cell>
          <cell r="U2091">
            <v>0</v>
          </cell>
        </row>
        <row r="2092">
          <cell r="N2092" t="str">
            <v>641</v>
          </cell>
          <cell r="Q2092" t="str">
            <v>EP3</v>
          </cell>
          <cell r="T2092">
            <v>1222101</v>
          </cell>
          <cell r="U2092">
            <v>0</v>
          </cell>
        </row>
        <row r="2093">
          <cell r="N2093" t="str">
            <v>611</v>
          </cell>
          <cell r="Q2093" t="str">
            <v>EP3</v>
          </cell>
          <cell r="T2093">
            <v>305590</v>
          </cell>
          <cell r="U2093">
            <v>0</v>
          </cell>
        </row>
        <row r="2094">
          <cell r="N2094" t="str">
            <v>660</v>
          </cell>
          <cell r="Q2094" t="str">
            <v>EP3</v>
          </cell>
          <cell r="T2094">
            <v>527342</v>
          </cell>
          <cell r="U2094">
            <v>0</v>
          </cell>
        </row>
        <row r="2095">
          <cell r="N2095" t="str">
            <v>613</v>
          </cell>
          <cell r="Q2095" t="str">
            <v>EP3</v>
          </cell>
          <cell r="T2095">
            <v>780104</v>
          </cell>
          <cell r="U2095">
            <v>0</v>
          </cell>
        </row>
        <row r="2096">
          <cell r="N2096" t="str">
            <v>623</v>
          </cell>
          <cell r="Q2096" t="str">
            <v>EP3</v>
          </cell>
          <cell r="T2096">
            <v>2170316</v>
          </cell>
          <cell r="U2096">
            <v>0</v>
          </cell>
        </row>
        <row r="2097">
          <cell r="N2097" t="str">
            <v>624</v>
          </cell>
          <cell r="Q2097" t="str">
            <v>EP3</v>
          </cell>
          <cell r="T2097">
            <v>7317104</v>
          </cell>
          <cell r="U2097">
            <v>0</v>
          </cell>
        </row>
        <row r="2098">
          <cell r="N2098" t="str">
            <v>650</v>
          </cell>
          <cell r="Q2098" t="str">
            <v>E12</v>
          </cell>
          <cell r="T2098">
            <v>589</v>
          </cell>
          <cell r="U2098">
            <v>18.37</v>
          </cell>
        </row>
        <row r="2099">
          <cell r="N2099" t="str">
            <v>650</v>
          </cell>
          <cell r="Q2099" t="str">
            <v>E12</v>
          </cell>
          <cell r="T2099">
            <v>2710</v>
          </cell>
          <cell r="U2099">
            <v>84.5</v>
          </cell>
        </row>
        <row r="2100">
          <cell r="N2100" t="str">
            <v>660</v>
          </cell>
          <cell r="Q2100" t="str">
            <v>E14</v>
          </cell>
          <cell r="T2100">
            <v>76448</v>
          </cell>
          <cell r="U2100">
            <v>2383.16</v>
          </cell>
        </row>
        <row r="2101">
          <cell r="N2101" t="str">
            <v>626</v>
          </cell>
          <cell r="Q2101" t="str">
            <v>FFC</v>
          </cell>
          <cell r="T2101">
            <v>929907</v>
          </cell>
          <cell r="U2101">
            <v>10.23</v>
          </cell>
        </row>
        <row r="2102">
          <cell r="N2102" t="str">
            <v>660</v>
          </cell>
          <cell r="Q2102" t="str">
            <v>FFC</v>
          </cell>
          <cell r="T2102">
            <v>527342</v>
          </cell>
          <cell r="U2102">
            <v>0.06</v>
          </cell>
        </row>
        <row r="2103">
          <cell r="N2103" t="str">
            <v>685</v>
          </cell>
          <cell r="Q2103" t="str">
            <v>FFC</v>
          </cell>
          <cell r="T2103">
            <v>24859</v>
          </cell>
          <cell r="U2103">
            <v>0.28000000000000003</v>
          </cell>
        </row>
        <row r="2104">
          <cell r="N2104" t="str">
            <v>660</v>
          </cell>
          <cell r="Q2104" t="str">
            <v>FFC</v>
          </cell>
          <cell r="T2104">
            <v>17072</v>
          </cell>
          <cell r="U2104">
            <v>0.01</v>
          </cell>
        </row>
        <row r="2105">
          <cell r="N2105" t="str">
            <v>611</v>
          </cell>
          <cell r="Q2105" t="str">
            <v>FFC</v>
          </cell>
          <cell r="T2105">
            <v>103867</v>
          </cell>
          <cell r="U2105">
            <v>1.77</v>
          </cell>
        </row>
        <row r="2106">
          <cell r="N2106" t="str">
            <v>650</v>
          </cell>
          <cell r="Q2106" t="str">
            <v>FFC</v>
          </cell>
          <cell r="T2106">
            <v>2780</v>
          </cell>
          <cell r="U2106">
            <v>0.01</v>
          </cell>
        </row>
        <row r="2107">
          <cell r="N2107" t="str">
            <v>623</v>
          </cell>
          <cell r="Q2107" t="str">
            <v>FFC</v>
          </cell>
          <cell r="T2107">
            <v>183040</v>
          </cell>
          <cell r="U2107">
            <v>2.94</v>
          </cell>
        </row>
        <row r="2108">
          <cell r="N2108" t="str">
            <v>624</v>
          </cell>
          <cell r="Q2108" t="str">
            <v>FFC</v>
          </cell>
          <cell r="T2108">
            <v>24900880</v>
          </cell>
          <cell r="U2108">
            <v>298.74</v>
          </cell>
        </row>
        <row r="2109">
          <cell r="N2109" t="str">
            <v>676</v>
          </cell>
          <cell r="Q2109" t="str">
            <v>FMU</v>
          </cell>
          <cell r="T2109">
            <v>0</v>
          </cell>
          <cell r="U2109">
            <v>0</v>
          </cell>
        </row>
        <row r="2110">
          <cell r="N2110" t="str">
            <v>612</v>
          </cell>
          <cell r="Q2110" t="str">
            <v>FMU</v>
          </cell>
          <cell r="T2110">
            <v>4137361</v>
          </cell>
          <cell r="U2110">
            <v>13.14</v>
          </cell>
        </row>
        <row r="2111">
          <cell r="N2111" t="str">
            <v>655</v>
          </cell>
          <cell r="Q2111" t="str">
            <v>FMU</v>
          </cell>
          <cell r="T2111">
            <v>27722</v>
          </cell>
          <cell r="U2111">
            <v>0.08</v>
          </cell>
        </row>
        <row r="2112">
          <cell r="N2112" t="str">
            <v>611</v>
          </cell>
          <cell r="Q2112" t="str">
            <v>FMU</v>
          </cell>
          <cell r="T2112">
            <v>305590</v>
          </cell>
          <cell r="U2112">
            <v>1.06</v>
          </cell>
        </row>
        <row r="2113">
          <cell r="N2113" t="str">
            <v>624</v>
          </cell>
          <cell r="Q2113" t="str">
            <v>FMU</v>
          </cell>
          <cell r="T2113">
            <v>7317104</v>
          </cell>
          <cell r="U2113">
            <v>7.34</v>
          </cell>
        </row>
        <row r="2114">
          <cell r="N2114" t="str">
            <v>621</v>
          </cell>
          <cell r="Q2114" t="str">
            <v>FMU</v>
          </cell>
          <cell r="T2114">
            <v>35450312</v>
          </cell>
          <cell r="U2114">
            <v>71.760000000000005</v>
          </cell>
        </row>
        <row r="2115">
          <cell r="N2115" t="str">
            <v>624</v>
          </cell>
          <cell r="Q2115" t="str">
            <v>FMU</v>
          </cell>
          <cell r="T2115">
            <v>13538484</v>
          </cell>
          <cell r="U2115">
            <v>13.55</v>
          </cell>
        </row>
        <row r="2116">
          <cell r="N2116" t="str">
            <v>650</v>
          </cell>
          <cell r="Q2116" t="str">
            <v>FVE</v>
          </cell>
          <cell r="T2116">
            <v>1791</v>
          </cell>
          <cell r="U2116">
            <v>0</v>
          </cell>
        </row>
        <row r="2117">
          <cell r="N2117" t="str">
            <v>624</v>
          </cell>
          <cell r="Q2117" t="str">
            <v>FVE</v>
          </cell>
          <cell r="T2117">
            <v>9301136</v>
          </cell>
          <cell r="U2117">
            <v>0</v>
          </cell>
        </row>
        <row r="2118">
          <cell r="N2118" t="str">
            <v>623</v>
          </cell>
          <cell r="Q2118" t="str">
            <v>FVE</v>
          </cell>
          <cell r="T2118">
            <v>2170316</v>
          </cell>
          <cell r="U2118">
            <v>0</v>
          </cell>
        </row>
        <row r="2119">
          <cell r="N2119" t="str">
            <v>632</v>
          </cell>
          <cell r="Q2119" t="str">
            <v>FVE</v>
          </cell>
          <cell r="T2119">
            <v>212479892</v>
          </cell>
          <cell r="U2119">
            <v>0</v>
          </cell>
        </row>
        <row r="2120">
          <cell r="N2120" t="str">
            <v>660</v>
          </cell>
          <cell r="Q2120" t="str">
            <v>GPW</v>
          </cell>
          <cell r="T2120">
            <v>533</v>
          </cell>
          <cell r="U2120">
            <v>0.72</v>
          </cell>
        </row>
        <row r="2121">
          <cell r="N2121" t="str">
            <v>626</v>
          </cell>
          <cell r="Q2121" t="str">
            <v>ICV</v>
          </cell>
          <cell r="T2121">
            <v>694980</v>
          </cell>
          <cell r="U2121">
            <v>0</v>
          </cell>
        </row>
        <row r="2122">
          <cell r="N2122" t="str">
            <v>623</v>
          </cell>
          <cell r="Q2122" t="str">
            <v>ICV</v>
          </cell>
          <cell r="T2122">
            <v>19735534</v>
          </cell>
          <cell r="U2122">
            <v>0</v>
          </cell>
        </row>
        <row r="2123">
          <cell r="N2123" t="str">
            <v>624</v>
          </cell>
          <cell r="Q2123" t="str">
            <v>ICV</v>
          </cell>
          <cell r="T2123">
            <v>7784847</v>
          </cell>
          <cell r="U2123">
            <v>0</v>
          </cell>
        </row>
        <row r="2124">
          <cell r="N2124" t="str">
            <v>620</v>
          </cell>
          <cell r="Q2124" t="str">
            <v>ICV</v>
          </cell>
          <cell r="T2124">
            <v>475</v>
          </cell>
          <cell r="U2124">
            <v>0</v>
          </cell>
        </row>
        <row r="2125">
          <cell r="N2125" t="str">
            <v>624</v>
          </cell>
          <cell r="Q2125" t="str">
            <v>ICV</v>
          </cell>
          <cell r="T2125">
            <v>7441064</v>
          </cell>
          <cell r="U2125">
            <v>0</v>
          </cell>
        </row>
        <row r="2126">
          <cell r="N2126" t="str">
            <v>624</v>
          </cell>
          <cell r="Q2126" t="str">
            <v>ICV</v>
          </cell>
          <cell r="T2126">
            <v>13538484</v>
          </cell>
          <cell r="U2126">
            <v>0</v>
          </cell>
        </row>
        <row r="2127">
          <cell r="N2127" t="str">
            <v>621</v>
          </cell>
          <cell r="Q2127" t="str">
            <v>LMR</v>
          </cell>
          <cell r="T2127">
            <v>7164324</v>
          </cell>
          <cell r="U2127">
            <v>4592.3500000000004</v>
          </cell>
        </row>
        <row r="2128">
          <cell r="N2128" t="str">
            <v>624</v>
          </cell>
          <cell r="Q2128" t="str">
            <v>LMR</v>
          </cell>
          <cell r="T2128">
            <v>32194494</v>
          </cell>
          <cell r="U2128">
            <v>11847.57</v>
          </cell>
        </row>
        <row r="2129">
          <cell r="N2129" t="str">
            <v>623</v>
          </cell>
          <cell r="Q2129" t="str">
            <v>LMR</v>
          </cell>
          <cell r="T2129">
            <v>19735534</v>
          </cell>
          <cell r="U2129">
            <v>12275.5</v>
          </cell>
        </row>
        <row r="2130">
          <cell r="N2130" t="str">
            <v>623</v>
          </cell>
          <cell r="Q2130" t="str">
            <v>LMR</v>
          </cell>
          <cell r="T2130">
            <v>26772</v>
          </cell>
          <cell r="U2130">
            <v>16.649999999999999</v>
          </cell>
        </row>
        <row r="2131">
          <cell r="N2131" t="str">
            <v>626</v>
          </cell>
          <cell r="Q2131" t="str">
            <v>LMR</v>
          </cell>
          <cell r="T2131">
            <v>3338280</v>
          </cell>
          <cell r="U2131">
            <v>263.72000000000003</v>
          </cell>
        </row>
        <row r="2132">
          <cell r="N2132" t="str">
            <v>622</v>
          </cell>
          <cell r="Q2132" t="str">
            <v>LMR</v>
          </cell>
          <cell r="T2132">
            <v>1371794</v>
          </cell>
          <cell r="U2132">
            <v>434.83</v>
          </cell>
        </row>
        <row r="2133">
          <cell r="N2133" t="str">
            <v>641</v>
          </cell>
          <cell r="Q2133" t="str">
            <v>LMR</v>
          </cell>
          <cell r="T2133">
            <v>1222101</v>
          </cell>
          <cell r="U2133">
            <v>432.6</v>
          </cell>
        </row>
        <row r="2134">
          <cell r="N2134" t="str">
            <v>612</v>
          </cell>
          <cell r="Q2134" t="str">
            <v>LMR</v>
          </cell>
          <cell r="T2134">
            <v>4137361</v>
          </cell>
          <cell r="U2134">
            <v>6967.14</v>
          </cell>
        </row>
        <row r="2135">
          <cell r="N2135" t="str">
            <v>660</v>
          </cell>
          <cell r="Q2135" t="str">
            <v>L05</v>
          </cell>
          <cell r="T2135">
            <v>32</v>
          </cell>
          <cell r="U2135">
            <v>56.64</v>
          </cell>
        </row>
        <row r="2136">
          <cell r="N2136" t="str">
            <v>660</v>
          </cell>
          <cell r="Q2136" t="str">
            <v>L07</v>
          </cell>
          <cell r="T2136">
            <v>247.2</v>
          </cell>
          <cell r="U2136">
            <v>815.25</v>
          </cell>
        </row>
        <row r="2137">
          <cell r="N2137" t="str">
            <v>624</v>
          </cell>
          <cell r="Q2137" t="str">
            <v>BFC</v>
          </cell>
          <cell r="T2137">
            <v>7317104</v>
          </cell>
          <cell r="U2137">
            <v>210388.69</v>
          </cell>
        </row>
        <row r="2138">
          <cell r="N2138" t="str">
            <v>626</v>
          </cell>
          <cell r="Q2138" t="str">
            <v>BFC</v>
          </cell>
          <cell r="T2138">
            <v>14636556</v>
          </cell>
          <cell r="U2138">
            <v>421518.19</v>
          </cell>
        </row>
        <row r="2139">
          <cell r="N2139" t="str">
            <v>611</v>
          </cell>
          <cell r="Q2139" t="str">
            <v>BFC</v>
          </cell>
          <cell r="T2139">
            <v>103867</v>
          </cell>
          <cell r="U2139">
            <v>3001.02</v>
          </cell>
        </row>
        <row r="2140">
          <cell r="N2140" t="str">
            <v>623</v>
          </cell>
          <cell r="Q2140" t="str">
            <v>BFC</v>
          </cell>
          <cell r="T2140">
            <v>84649443</v>
          </cell>
          <cell r="U2140">
            <v>2444506.71</v>
          </cell>
        </row>
        <row r="2141">
          <cell r="N2141" t="str">
            <v>655</v>
          </cell>
          <cell r="Q2141" t="str">
            <v>BFC</v>
          </cell>
          <cell r="T2141">
            <v>287</v>
          </cell>
          <cell r="U2141">
            <v>8.2899999999999991</v>
          </cell>
        </row>
        <row r="2142">
          <cell r="N2142" t="str">
            <v>621</v>
          </cell>
          <cell r="Q2142" t="str">
            <v>BFC</v>
          </cell>
          <cell r="T2142">
            <v>7166724</v>
          </cell>
          <cell r="U2142">
            <v>207017.94</v>
          </cell>
        </row>
        <row r="2143">
          <cell r="N2143" t="str">
            <v>622</v>
          </cell>
          <cell r="Q2143" t="str">
            <v>CAP</v>
          </cell>
          <cell r="T2143">
            <v>1371794</v>
          </cell>
          <cell r="U2143">
            <v>10.72</v>
          </cell>
        </row>
        <row r="2144">
          <cell r="N2144" t="str">
            <v>626</v>
          </cell>
          <cell r="Q2144" t="str">
            <v>CAP</v>
          </cell>
          <cell r="T2144">
            <v>14636556</v>
          </cell>
          <cell r="U2144">
            <v>161</v>
          </cell>
        </row>
        <row r="2145">
          <cell r="N2145" t="str">
            <v>611</v>
          </cell>
          <cell r="Q2145" t="str">
            <v>CAP</v>
          </cell>
          <cell r="T2145">
            <v>14823844</v>
          </cell>
          <cell r="U2145">
            <v>280.29000000000002</v>
          </cell>
        </row>
        <row r="2146">
          <cell r="N2146" t="str">
            <v>650</v>
          </cell>
          <cell r="Q2146" t="str">
            <v>CAP</v>
          </cell>
          <cell r="T2146">
            <v>1791</v>
          </cell>
          <cell r="U2146">
            <v>0</v>
          </cell>
        </row>
        <row r="2147">
          <cell r="N2147" t="str">
            <v>660</v>
          </cell>
          <cell r="Q2147" t="str">
            <v>CAP</v>
          </cell>
          <cell r="T2147">
            <v>734867</v>
          </cell>
          <cell r="U2147">
            <v>0.04</v>
          </cell>
        </row>
        <row r="2148">
          <cell r="N2148" t="str">
            <v>624</v>
          </cell>
          <cell r="Q2148" t="str">
            <v>CAP</v>
          </cell>
          <cell r="T2148">
            <v>15347152</v>
          </cell>
          <cell r="U2148">
            <v>184.18</v>
          </cell>
        </row>
        <row r="2149">
          <cell r="N2149" t="str">
            <v>633</v>
          </cell>
          <cell r="Q2149" t="str">
            <v>DSO</v>
          </cell>
          <cell r="T2149">
            <v>140513525</v>
          </cell>
          <cell r="U2149">
            <v>0</v>
          </cell>
        </row>
        <row r="2150">
          <cell r="N2150" t="str">
            <v>624</v>
          </cell>
          <cell r="Q2150" t="str">
            <v>DSU</v>
          </cell>
          <cell r="T2150">
            <v>8786648</v>
          </cell>
          <cell r="U2150">
            <v>87.89</v>
          </cell>
        </row>
        <row r="2151">
          <cell r="N2151" t="str">
            <v>641</v>
          </cell>
          <cell r="Q2151" t="str">
            <v>DSU</v>
          </cell>
          <cell r="T2151">
            <v>1222099</v>
          </cell>
          <cell r="U2151">
            <v>91.78</v>
          </cell>
        </row>
        <row r="2152">
          <cell r="N2152" t="str">
            <v>620</v>
          </cell>
          <cell r="Q2152" t="str">
            <v>DSU</v>
          </cell>
          <cell r="T2152">
            <v>475</v>
          </cell>
          <cell r="U2152">
            <v>0.06</v>
          </cell>
        </row>
        <row r="2153">
          <cell r="N2153" t="str">
            <v>623</v>
          </cell>
          <cell r="Q2153" t="str">
            <v>DSU</v>
          </cell>
          <cell r="T2153">
            <v>84649443</v>
          </cell>
          <cell r="U2153">
            <v>6687.74</v>
          </cell>
        </row>
        <row r="2154">
          <cell r="N2154" t="str">
            <v>626</v>
          </cell>
          <cell r="Q2154" t="str">
            <v>DSU</v>
          </cell>
          <cell r="T2154">
            <v>13224816</v>
          </cell>
          <cell r="U2154">
            <v>79.349999999999994</v>
          </cell>
        </row>
        <row r="2155">
          <cell r="N2155" t="str">
            <v>624</v>
          </cell>
          <cell r="Q2155" t="str">
            <v>EIV</v>
          </cell>
          <cell r="T2155">
            <v>116400</v>
          </cell>
          <cell r="U2155">
            <v>0</v>
          </cell>
        </row>
        <row r="2156">
          <cell r="N2156" t="str">
            <v>660</v>
          </cell>
          <cell r="Q2156" t="str">
            <v>EIV</v>
          </cell>
          <cell r="T2156">
            <v>10008</v>
          </cell>
          <cell r="U2156">
            <v>0</v>
          </cell>
        </row>
        <row r="2157">
          <cell r="N2157" t="str">
            <v>642</v>
          </cell>
          <cell r="Q2157" t="str">
            <v>EIV</v>
          </cell>
          <cell r="T2157">
            <v>333</v>
          </cell>
          <cell r="U2157">
            <v>0</v>
          </cell>
        </row>
        <row r="2158">
          <cell r="N2158" t="str">
            <v>660</v>
          </cell>
          <cell r="Q2158" t="str">
            <v>EIV</v>
          </cell>
          <cell r="T2158">
            <v>17072</v>
          </cell>
          <cell r="U2158">
            <v>0</v>
          </cell>
        </row>
        <row r="2159">
          <cell r="N2159" t="str">
            <v>611</v>
          </cell>
          <cell r="Q2159" t="str">
            <v>EIV</v>
          </cell>
          <cell r="T2159">
            <v>201707013</v>
          </cell>
          <cell r="U2159">
            <v>0</v>
          </cell>
        </row>
        <row r="2160">
          <cell r="N2160" t="str">
            <v>621</v>
          </cell>
          <cell r="Q2160" t="str">
            <v>EIV</v>
          </cell>
          <cell r="T2160">
            <v>93356</v>
          </cell>
          <cell r="U2160">
            <v>0</v>
          </cell>
        </row>
        <row r="2161">
          <cell r="N2161" t="str">
            <v>626</v>
          </cell>
          <cell r="Q2161" t="str">
            <v>EP2</v>
          </cell>
          <cell r="T2161">
            <v>396792</v>
          </cell>
          <cell r="U2161">
            <v>40.47</v>
          </cell>
        </row>
        <row r="2162">
          <cell r="N2162" t="str">
            <v>623</v>
          </cell>
          <cell r="Q2162" t="str">
            <v>EP2</v>
          </cell>
          <cell r="T2162">
            <v>19735534</v>
          </cell>
          <cell r="U2162">
            <v>3360.11</v>
          </cell>
        </row>
        <row r="2163">
          <cell r="N2163" t="str">
            <v>624</v>
          </cell>
          <cell r="Q2163" t="str">
            <v>EP2</v>
          </cell>
          <cell r="T2163">
            <v>9321327</v>
          </cell>
          <cell r="U2163">
            <v>1127.8900000000001</v>
          </cell>
        </row>
        <row r="2164">
          <cell r="N2164" t="str">
            <v>611</v>
          </cell>
          <cell r="Q2164" t="str">
            <v>EP2</v>
          </cell>
          <cell r="T2164">
            <v>7046</v>
          </cell>
          <cell r="U2164">
            <v>1.18</v>
          </cell>
        </row>
        <row r="2165">
          <cell r="N2165" t="str">
            <v>626</v>
          </cell>
          <cell r="Q2165" t="str">
            <v>EP2</v>
          </cell>
          <cell r="T2165">
            <v>14636556</v>
          </cell>
          <cell r="U2165">
            <v>1492.92</v>
          </cell>
        </row>
        <row r="2166">
          <cell r="N2166" t="str">
            <v>621</v>
          </cell>
          <cell r="Q2166" t="str">
            <v>EP2</v>
          </cell>
          <cell r="T2166">
            <v>13800</v>
          </cell>
          <cell r="U2166">
            <v>2.0499999999999998</v>
          </cell>
        </row>
        <row r="2167">
          <cell r="N2167" t="str">
            <v>655</v>
          </cell>
          <cell r="Q2167" t="str">
            <v>EP4</v>
          </cell>
          <cell r="T2167">
            <v>597664</v>
          </cell>
          <cell r="U2167">
            <v>0</v>
          </cell>
        </row>
        <row r="2168">
          <cell r="N2168" t="str">
            <v>650</v>
          </cell>
          <cell r="Q2168" t="str">
            <v>EP4</v>
          </cell>
          <cell r="T2168">
            <v>2416972</v>
          </cell>
          <cell r="U2168">
            <v>0</v>
          </cell>
        </row>
        <row r="2169">
          <cell r="N2169" t="str">
            <v>660</v>
          </cell>
          <cell r="Q2169" t="str">
            <v>EP4</v>
          </cell>
          <cell r="T2169">
            <v>17072</v>
          </cell>
          <cell r="U2169">
            <v>0</v>
          </cell>
        </row>
        <row r="2170">
          <cell r="N2170" t="str">
            <v>676</v>
          </cell>
          <cell r="Q2170" t="str">
            <v>EP4</v>
          </cell>
          <cell r="T2170">
            <v>0</v>
          </cell>
          <cell r="U2170">
            <v>0</v>
          </cell>
        </row>
        <row r="2171">
          <cell r="N2171" t="str">
            <v>611</v>
          </cell>
          <cell r="Q2171" t="str">
            <v>EP4</v>
          </cell>
          <cell r="T2171">
            <v>305590</v>
          </cell>
          <cell r="U2171">
            <v>0</v>
          </cell>
        </row>
        <row r="2172">
          <cell r="N2172" t="str">
            <v>624</v>
          </cell>
          <cell r="Q2172" t="str">
            <v>EP4</v>
          </cell>
          <cell r="T2172">
            <v>9550232</v>
          </cell>
          <cell r="U2172">
            <v>0</v>
          </cell>
        </row>
        <row r="2173">
          <cell r="N2173" t="str">
            <v>626</v>
          </cell>
          <cell r="Q2173" t="str">
            <v>EP4</v>
          </cell>
          <cell r="T2173">
            <v>2699184</v>
          </cell>
          <cell r="U2173">
            <v>0</v>
          </cell>
        </row>
        <row r="2174">
          <cell r="N2174" t="str">
            <v>626</v>
          </cell>
          <cell r="Q2174" t="str">
            <v>EUR</v>
          </cell>
          <cell r="T2174">
            <v>3338280</v>
          </cell>
          <cell r="U2174">
            <v>397.24</v>
          </cell>
        </row>
        <row r="2175">
          <cell r="N2175" t="str">
            <v>621</v>
          </cell>
          <cell r="Q2175" t="str">
            <v>EUR</v>
          </cell>
          <cell r="T2175">
            <v>62762926</v>
          </cell>
          <cell r="U2175">
            <v>7512.64</v>
          </cell>
        </row>
        <row r="2176">
          <cell r="N2176" t="str">
            <v>621</v>
          </cell>
          <cell r="Q2176" t="str">
            <v>EUR</v>
          </cell>
          <cell r="T2176">
            <v>35276936</v>
          </cell>
          <cell r="U2176">
            <v>4211.59</v>
          </cell>
        </row>
        <row r="2177">
          <cell r="N2177" t="str">
            <v>611</v>
          </cell>
          <cell r="Q2177" t="str">
            <v>EUR</v>
          </cell>
          <cell r="T2177">
            <v>14823844</v>
          </cell>
          <cell r="U2177">
            <v>1762.5</v>
          </cell>
        </row>
        <row r="2178">
          <cell r="N2178" t="str">
            <v>621</v>
          </cell>
          <cell r="Q2178" t="str">
            <v>EUR</v>
          </cell>
          <cell r="T2178">
            <v>523321</v>
          </cell>
          <cell r="U2178">
            <v>62.28</v>
          </cell>
        </row>
        <row r="2179">
          <cell r="N2179" t="str">
            <v>650</v>
          </cell>
          <cell r="Q2179" t="str">
            <v>E17</v>
          </cell>
          <cell r="T2179">
            <v>533118</v>
          </cell>
          <cell r="U2179">
            <v>16618.310000000001</v>
          </cell>
        </row>
        <row r="2180">
          <cell r="N2180" t="str">
            <v>650</v>
          </cell>
          <cell r="Q2180" t="str">
            <v>E17</v>
          </cell>
          <cell r="T2180">
            <v>975927</v>
          </cell>
          <cell r="U2180">
            <v>30421.24</v>
          </cell>
        </row>
        <row r="2181">
          <cell r="N2181" t="str">
            <v>660</v>
          </cell>
          <cell r="Q2181" t="str">
            <v>E33</v>
          </cell>
          <cell r="T2181">
            <v>152557</v>
          </cell>
          <cell r="U2181">
            <v>4755.55</v>
          </cell>
        </row>
        <row r="2182">
          <cell r="N2182" t="str">
            <v>685</v>
          </cell>
          <cell r="Q2182" t="str">
            <v>FFE</v>
          </cell>
          <cell r="T2182">
            <v>24859</v>
          </cell>
          <cell r="U2182">
            <v>3.88</v>
          </cell>
        </row>
        <row r="2183">
          <cell r="N2183" t="str">
            <v>611</v>
          </cell>
          <cell r="Q2183" t="str">
            <v>FFE</v>
          </cell>
          <cell r="T2183">
            <v>33259</v>
          </cell>
          <cell r="U2183">
            <v>5.24</v>
          </cell>
        </row>
        <row r="2184">
          <cell r="N2184" t="str">
            <v>611</v>
          </cell>
          <cell r="Q2184" t="str">
            <v>FFE</v>
          </cell>
          <cell r="T2184">
            <v>305590</v>
          </cell>
          <cell r="U2184">
            <v>47.96</v>
          </cell>
        </row>
        <row r="2185">
          <cell r="N2185" t="str">
            <v>624</v>
          </cell>
          <cell r="Q2185" t="str">
            <v>FFE</v>
          </cell>
          <cell r="T2185">
            <v>8722811</v>
          </cell>
          <cell r="U2185">
            <v>976.96</v>
          </cell>
        </row>
        <row r="2186">
          <cell r="N2186" t="str">
            <v>626</v>
          </cell>
          <cell r="Q2186" t="str">
            <v>FVC</v>
          </cell>
          <cell r="T2186">
            <v>3008640</v>
          </cell>
          <cell r="U2186">
            <v>0</v>
          </cell>
        </row>
        <row r="2187">
          <cell r="N2187" t="str">
            <v>655</v>
          </cell>
          <cell r="Q2187" t="str">
            <v>FVC</v>
          </cell>
          <cell r="T2187">
            <v>27722</v>
          </cell>
          <cell r="U2187">
            <v>0</v>
          </cell>
        </row>
        <row r="2188">
          <cell r="N2188" t="str">
            <v>621</v>
          </cell>
          <cell r="Q2188" t="str">
            <v>FVC</v>
          </cell>
          <cell r="T2188">
            <v>46693</v>
          </cell>
          <cell r="U2188">
            <v>0</v>
          </cell>
        </row>
        <row r="2189">
          <cell r="N2189" t="str">
            <v>660</v>
          </cell>
          <cell r="Q2189" t="str">
            <v>FVC</v>
          </cell>
          <cell r="T2189">
            <v>734867</v>
          </cell>
          <cell r="U2189">
            <v>0</v>
          </cell>
        </row>
        <row r="2190">
          <cell r="N2190" t="str">
            <v>641</v>
          </cell>
          <cell r="Q2190" t="str">
            <v>FVC</v>
          </cell>
          <cell r="T2190">
            <v>50271</v>
          </cell>
          <cell r="U2190">
            <v>0</v>
          </cell>
        </row>
        <row r="2191">
          <cell r="N2191" t="str">
            <v>650</v>
          </cell>
          <cell r="Q2191" t="str">
            <v>FVC</v>
          </cell>
          <cell r="T2191">
            <v>208103</v>
          </cell>
          <cell r="U2191">
            <v>0</v>
          </cell>
        </row>
        <row r="2192">
          <cell r="N2192" t="str">
            <v>624</v>
          </cell>
          <cell r="Q2192" t="str">
            <v>FVC</v>
          </cell>
          <cell r="T2192">
            <v>758734</v>
          </cell>
          <cell r="U2192">
            <v>0</v>
          </cell>
        </row>
        <row r="2193">
          <cell r="N2193" t="str">
            <v>611</v>
          </cell>
          <cell r="Q2193" t="str">
            <v>ICN</v>
          </cell>
          <cell r="T2193">
            <v>14823844</v>
          </cell>
          <cell r="U2193">
            <v>0</v>
          </cell>
        </row>
        <row r="2194">
          <cell r="N2194" t="str">
            <v>611</v>
          </cell>
          <cell r="Q2194" t="str">
            <v>ICN</v>
          </cell>
          <cell r="T2194">
            <v>33259</v>
          </cell>
          <cell r="U2194">
            <v>0</v>
          </cell>
        </row>
        <row r="2195">
          <cell r="N2195" t="str">
            <v>624</v>
          </cell>
          <cell r="Q2195" t="str">
            <v>ICN</v>
          </cell>
          <cell r="T2195">
            <v>14645584</v>
          </cell>
          <cell r="U2195">
            <v>0</v>
          </cell>
        </row>
        <row r="2196">
          <cell r="N2196" t="str">
            <v>612</v>
          </cell>
          <cell r="Q2196" t="str">
            <v>ICN</v>
          </cell>
          <cell r="T2196">
            <v>4550</v>
          </cell>
          <cell r="U2196">
            <v>0</v>
          </cell>
        </row>
        <row r="2197">
          <cell r="N2197" t="str">
            <v>626</v>
          </cell>
          <cell r="Q2197" t="str">
            <v>LMV</v>
          </cell>
          <cell r="T2197">
            <v>396792</v>
          </cell>
          <cell r="U2197">
            <v>-18.25</v>
          </cell>
        </row>
        <row r="2198">
          <cell r="N2198" t="str">
            <v>621</v>
          </cell>
          <cell r="Q2198" t="str">
            <v>LMV</v>
          </cell>
          <cell r="T2198">
            <v>46693</v>
          </cell>
          <cell r="U2198">
            <v>-1.3</v>
          </cell>
        </row>
        <row r="2199">
          <cell r="N2199" t="str">
            <v>622</v>
          </cell>
          <cell r="Q2199" t="str">
            <v>LMV</v>
          </cell>
          <cell r="T2199">
            <v>1371794</v>
          </cell>
          <cell r="U2199">
            <v>200.3</v>
          </cell>
        </row>
        <row r="2200">
          <cell r="N2200" t="str">
            <v>621</v>
          </cell>
          <cell r="Q2200" t="str">
            <v>LMV</v>
          </cell>
          <cell r="T2200">
            <v>62207610</v>
          </cell>
          <cell r="U2200">
            <v>-1761.93</v>
          </cell>
        </row>
        <row r="2201">
          <cell r="N2201" t="str">
            <v>621</v>
          </cell>
          <cell r="Q2201" t="str">
            <v>LMV</v>
          </cell>
          <cell r="T2201">
            <v>460896</v>
          </cell>
          <cell r="U2201">
            <v>-12.89</v>
          </cell>
        </row>
        <row r="2202">
          <cell r="N2202" t="str">
            <v>624</v>
          </cell>
          <cell r="Q2202" t="str">
            <v>LMV</v>
          </cell>
          <cell r="T2202">
            <v>7317104</v>
          </cell>
          <cell r="U2202">
            <v>21.95</v>
          </cell>
        </row>
        <row r="2203">
          <cell r="N2203" t="str">
            <v>660</v>
          </cell>
          <cell r="Q2203" t="str">
            <v>L10</v>
          </cell>
          <cell r="T2203">
            <v>9</v>
          </cell>
          <cell r="U2203">
            <v>15.93</v>
          </cell>
        </row>
        <row r="2204">
          <cell r="N2204" t="str">
            <v>660</v>
          </cell>
          <cell r="Q2204" t="str">
            <v>L19</v>
          </cell>
          <cell r="T2204">
            <v>17</v>
          </cell>
          <cell r="U2204">
            <v>174.25</v>
          </cell>
        </row>
        <row r="2205">
          <cell r="N2205" t="str">
            <v>621</v>
          </cell>
          <cell r="Q2205" t="str">
            <v>MSO</v>
          </cell>
          <cell r="T2205">
            <v>62762926</v>
          </cell>
          <cell r="U2205">
            <v>45315.35</v>
          </cell>
        </row>
        <row r="2206">
          <cell r="N2206" t="str">
            <v>622</v>
          </cell>
          <cell r="Q2206" t="str">
            <v>MSO</v>
          </cell>
          <cell r="T2206">
            <v>1371794</v>
          </cell>
          <cell r="U2206">
            <v>502.36</v>
          </cell>
        </row>
        <row r="2207">
          <cell r="N2207" t="str">
            <v>642</v>
          </cell>
          <cell r="Q2207" t="str">
            <v>MSO</v>
          </cell>
          <cell r="T2207">
            <v>1302</v>
          </cell>
          <cell r="U2207">
            <v>0.49</v>
          </cell>
        </row>
        <row r="2208">
          <cell r="N2208" t="str">
            <v>611</v>
          </cell>
          <cell r="Q2208" t="str">
            <v>MSO</v>
          </cell>
          <cell r="T2208">
            <v>33259</v>
          </cell>
          <cell r="U2208">
            <v>29.77</v>
          </cell>
        </row>
        <row r="2209">
          <cell r="N2209" t="str">
            <v>641</v>
          </cell>
          <cell r="Q2209" t="str">
            <v>MSO</v>
          </cell>
          <cell r="T2209">
            <v>50271</v>
          </cell>
          <cell r="U2209">
            <v>26.54</v>
          </cell>
        </row>
        <row r="2210">
          <cell r="N2210" t="str">
            <v>660</v>
          </cell>
          <cell r="Q2210" t="str">
            <v>MSO</v>
          </cell>
          <cell r="T2210">
            <v>10008</v>
          </cell>
          <cell r="U2210">
            <v>1.06</v>
          </cell>
        </row>
        <row r="2211">
          <cell r="N2211" t="str">
            <v>686</v>
          </cell>
          <cell r="Q2211" t="str">
            <v>MSO</v>
          </cell>
          <cell r="T2211">
            <v>146</v>
          </cell>
          <cell r="U2211">
            <v>0.11</v>
          </cell>
        </row>
        <row r="2212">
          <cell r="N2212" t="str">
            <v>650</v>
          </cell>
          <cell r="Q2212" t="str">
            <v>MSO</v>
          </cell>
          <cell r="T2212">
            <v>3040</v>
          </cell>
          <cell r="U2212">
            <v>0.47</v>
          </cell>
        </row>
        <row r="2213">
          <cell r="N2213" t="str">
            <v>626</v>
          </cell>
          <cell r="Q2213" t="str">
            <v>MSO</v>
          </cell>
          <cell r="T2213">
            <v>18665056</v>
          </cell>
          <cell r="U2213">
            <v>10060.459999999999</v>
          </cell>
        </row>
        <row r="2214">
          <cell r="N2214" t="str">
            <v>621</v>
          </cell>
          <cell r="Q2214" t="str">
            <v>MSO</v>
          </cell>
          <cell r="T2214">
            <v>35276936</v>
          </cell>
          <cell r="U2214">
            <v>25289.38</v>
          </cell>
        </row>
        <row r="2215">
          <cell r="N2215" t="str">
            <v>626</v>
          </cell>
          <cell r="Q2215" t="str">
            <v>MSO</v>
          </cell>
          <cell r="T2215">
            <v>3008640</v>
          </cell>
          <cell r="U2215">
            <v>1621.66</v>
          </cell>
        </row>
        <row r="2216">
          <cell r="N2216" t="str">
            <v>621</v>
          </cell>
          <cell r="Q2216" t="str">
            <v>MSV</v>
          </cell>
          <cell r="T2216">
            <v>846803</v>
          </cell>
          <cell r="U2216">
            <v>0</v>
          </cell>
        </row>
        <row r="2217">
          <cell r="N2217" t="str">
            <v>621</v>
          </cell>
          <cell r="Q2217" t="str">
            <v>MSV</v>
          </cell>
          <cell r="T2217">
            <v>7166724</v>
          </cell>
          <cell r="U2217">
            <v>0</v>
          </cell>
        </row>
        <row r="2218">
          <cell r="N2218" t="str">
            <v>623</v>
          </cell>
          <cell r="Q2218" t="str">
            <v>MSV</v>
          </cell>
          <cell r="T2218">
            <v>26772</v>
          </cell>
          <cell r="U2218">
            <v>0</v>
          </cell>
        </row>
        <row r="2219">
          <cell r="N2219" t="str">
            <v>622</v>
          </cell>
          <cell r="Q2219" t="str">
            <v>MSV</v>
          </cell>
          <cell r="T2219">
            <v>1371794</v>
          </cell>
          <cell r="U2219">
            <v>0</v>
          </cell>
        </row>
        <row r="2220">
          <cell r="N2220" t="str">
            <v>624</v>
          </cell>
          <cell r="Q2220" t="str">
            <v>MSV</v>
          </cell>
          <cell r="T2220">
            <v>552000</v>
          </cell>
          <cell r="U2220">
            <v>0</v>
          </cell>
        </row>
        <row r="2221">
          <cell r="N2221" t="str">
            <v>632</v>
          </cell>
          <cell r="Q2221" t="str">
            <v>MSV</v>
          </cell>
          <cell r="T2221">
            <v>212479892</v>
          </cell>
          <cell r="U2221">
            <v>0</v>
          </cell>
        </row>
        <row r="2222">
          <cell r="N2222" t="str">
            <v>611</v>
          </cell>
          <cell r="Q2222" t="str">
            <v>PAJ</v>
          </cell>
          <cell r="T2222">
            <v>0</v>
          </cell>
          <cell r="U2222">
            <v>-1107.96</v>
          </cell>
        </row>
        <row r="2223">
          <cell r="N2223" t="str">
            <v>623</v>
          </cell>
          <cell r="Q2223" t="str">
            <v>PPT</v>
          </cell>
          <cell r="T2223">
            <v>4441411</v>
          </cell>
          <cell r="U2223">
            <v>0</v>
          </cell>
        </row>
        <row r="2224">
          <cell r="N2224" t="str">
            <v>624</v>
          </cell>
          <cell r="Q2224" t="str">
            <v>PPT</v>
          </cell>
          <cell r="T2224">
            <v>3421869</v>
          </cell>
          <cell r="U2224">
            <v>0</v>
          </cell>
        </row>
        <row r="2225">
          <cell r="N2225" t="str">
            <v>611</v>
          </cell>
          <cell r="Q2225" t="str">
            <v>PPT</v>
          </cell>
          <cell r="T2225">
            <v>276</v>
          </cell>
          <cell r="U2225">
            <v>0</v>
          </cell>
        </row>
        <row r="2226">
          <cell r="N2226" t="str">
            <v>611</v>
          </cell>
          <cell r="Q2226" t="str">
            <v>PPT</v>
          </cell>
          <cell r="T2226">
            <v>14823844</v>
          </cell>
          <cell r="U2226">
            <v>0</v>
          </cell>
        </row>
        <row r="2227">
          <cell r="N2227" t="str">
            <v>612</v>
          </cell>
          <cell r="Q2227" t="str">
            <v>PVC</v>
          </cell>
          <cell r="T2227">
            <v>40</v>
          </cell>
          <cell r="U2227">
            <v>3.82</v>
          </cell>
        </row>
        <row r="2228">
          <cell r="N2228" t="str">
            <v>611</v>
          </cell>
          <cell r="Q2228" t="str">
            <v>RAU</v>
          </cell>
          <cell r="T2228">
            <v>201707013</v>
          </cell>
          <cell r="U2228">
            <v>8456.84</v>
          </cell>
        </row>
        <row r="2229">
          <cell r="N2229" t="str">
            <v>623</v>
          </cell>
          <cell r="Q2229" t="str">
            <v>RAU</v>
          </cell>
          <cell r="T2229">
            <v>4441411</v>
          </cell>
          <cell r="U2229">
            <v>182.14</v>
          </cell>
        </row>
        <row r="2230">
          <cell r="N2230" t="str">
            <v>621</v>
          </cell>
          <cell r="Q2230" t="str">
            <v>RAU</v>
          </cell>
          <cell r="T2230">
            <v>6225269</v>
          </cell>
          <cell r="U2230">
            <v>211.58</v>
          </cell>
        </row>
        <row r="2231">
          <cell r="N2231" t="str">
            <v>624</v>
          </cell>
          <cell r="Q2231" t="str">
            <v>RAU</v>
          </cell>
          <cell r="T2231">
            <v>539320</v>
          </cell>
          <cell r="U2231">
            <v>15.11</v>
          </cell>
        </row>
        <row r="2232">
          <cell r="N2232" t="str">
            <v>621</v>
          </cell>
          <cell r="Q2232" t="str">
            <v>RAU</v>
          </cell>
          <cell r="T2232">
            <v>846803</v>
          </cell>
          <cell r="U2232">
            <v>28.78</v>
          </cell>
        </row>
        <row r="2233">
          <cell r="N2233" t="str">
            <v>624</v>
          </cell>
          <cell r="Q2233" t="str">
            <v>RAU</v>
          </cell>
          <cell r="T2233">
            <v>7317104</v>
          </cell>
          <cell r="U2233">
            <v>204.86</v>
          </cell>
        </row>
        <row r="2234">
          <cell r="N2234" t="str">
            <v>624</v>
          </cell>
          <cell r="Q2234" t="str">
            <v>RAU</v>
          </cell>
          <cell r="T2234">
            <v>36748644</v>
          </cell>
          <cell r="U2234">
            <v>1028.9100000000001</v>
          </cell>
        </row>
        <row r="2235">
          <cell r="N2235" t="str">
            <v>660</v>
          </cell>
          <cell r="Q2235" t="str">
            <v>RAU</v>
          </cell>
          <cell r="T2235">
            <v>734867</v>
          </cell>
          <cell r="U2235">
            <v>-3.22</v>
          </cell>
        </row>
        <row r="2236">
          <cell r="N2236" t="str">
            <v>611</v>
          </cell>
          <cell r="Q2236" t="str">
            <v>RAU</v>
          </cell>
          <cell r="T2236">
            <v>276</v>
          </cell>
          <cell r="U2236">
            <v>0</v>
          </cell>
        </row>
        <row r="2237">
          <cell r="N2237" t="str">
            <v>626</v>
          </cell>
          <cell r="Q2237" t="str">
            <v>RIN</v>
          </cell>
          <cell r="T2237">
            <v>5680128</v>
          </cell>
          <cell r="U2237">
            <v>10002.69</v>
          </cell>
        </row>
        <row r="2238">
          <cell r="N2238" t="str">
            <v>626</v>
          </cell>
          <cell r="Q2238" t="str">
            <v>RIN</v>
          </cell>
          <cell r="T2238">
            <v>3338280</v>
          </cell>
          <cell r="U2238">
            <v>5878.71</v>
          </cell>
        </row>
        <row r="2239">
          <cell r="N2239" t="str">
            <v>624</v>
          </cell>
          <cell r="Q2239" t="str">
            <v>RIN</v>
          </cell>
          <cell r="T2239">
            <v>593760</v>
          </cell>
          <cell r="U2239">
            <v>1138.23</v>
          </cell>
        </row>
        <row r="2240">
          <cell r="N2240" t="str">
            <v>685</v>
          </cell>
          <cell r="Q2240" t="str">
            <v>RIN</v>
          </cell>
          <cell r="T2240">
            <v>24859</v>
          </cell>
          <cell r="U2240">
            <v>72.53</v>
          </cell>
        </row>
        <row r="2241">
          <cell r="N2241" t="str">
            <v>624</v>
          </cell>
          <cell r="Q2241" t="str">
            <v>RIN</v>
          </cell>
          <cell r="T2241">
            <v>758734</v>
          </cell>
          <cell r="U2241">
            <v>1454.49</v>
          </cell>
        </row>
        <row r="2242">
          <cell r="N2242" t="str">
            <v>621</v>
          </cell>
          <cell r="Q2242" t="str">
            <v>RIN</v>
          </cell>
          <cell r="T2242">
            <v>13800</v>
          </cell>
          <cell r="U2242">
            <v>32.409999999999997</v>
          </cell>
        </row>
        <row r="2243">
          <cell r="N2243" t="str">
            <v>626</v>
          </cell>
          <cell r="Q2243" t="str">
            <v>RIN</v>
          </cell>
          <cell r="T2243">
            <v>18665056</v>
          </cell>
          <cell r="U2243">
            <v>32869.160000000003</v>
          </cell>
        </row>
        <row r="2244">
          <cell r="N2244" t="str">
            <v>660</v>
          </cell>
          <cell r="Q2244" t="str">
            <v>RIN</v>
          </cell>
          <cell r="T2244">
            <v>734867</v>
          </cell>
          <cell r="U2244">
            <v>260.92</v>
          </cell>
        </row>
        <row r="2245">
          <cell r="N2245" t="str">
            <v>650</v>
          </cell>
          <cell r="Q2245" t="str">
            <v>RIN</v>
          </cell>
          <cell r="T2245">
            <v>208103</v>
          </cell>
          <cell r="U2245">
            <v>104.7</v>
          </cell>
        </row>
        <row r="2246">
          <cell r="N2246" t="str">
            <v>624</v>
          </cell>
          <cell r="Q2246" t="str">
            <v>SD</v>
          </cell>
          <cell r="T2246">
            <v>77668</v>
          </cell>
          <cell r="U2246">
            <v>-55920.94</v>
          </cell>
        </row>
        <row r="2247">
          <cell r="N2247" t="str">
            <v>624</v>
          </cell>
          <cell r="Q2247" t="str">
            <v>SD</v>
          </cell>
          <cell r="T2247">
            <v>362.62</v>
          </cell>
          <cell r="U2247">
            <v>-326.36</v>
          </cell>
        </row>
        <row r="2248">
          <cell r="N2248" t="str">
            <v>676</v>
          </cell>
          <cell r="Q2248" t="str">
            <v>TDC</v>
          </cell>
          <cell r="T2248">
            <v>0</v>
          </cell>
          <cell r="U2248">
            <v>0</v>
          </cell>
        </row>
        <row r="2249">
          <cell r="N2249" t="str">
            <v>623</v>
          </cell>
          <cell r="Q2249" t="str">
            <v>TDC</v>
          </cell>
          <cell r="T2249">
            <v>4760340</v>
          </cell>
          <cell r="U2249">
            <v>0</v>
          </cell>
        </row>
        <row r="2250">
          <cell r="N2250" t="str">
            <v>611</v>
          </cell>
          <cell r="Q2250" t="str">
            <v>TDC</v>
          </cell>
          <cell r="T2250">
            <v>2038</v>
          </cell>
          <cell r="U2250">
            <v>0</v>
          </cell>
        </row>
        <row r="2251">
          <cell r="N2251" t="str">
            <v>621</v>
          </cell>
          <cell r="Q2251" t="str">
            <v>TDC</v>
          </cell>
          <cell r="T2251">
            <v>87246</v>
          </cell>
          <cell r="U2251">
            <v>0</v>
          </cell>
        </row>
        <row r="2252">
          <cell r="N2252" t="str">
            <v>623</v>
          </cell>
          <cell r="Q2252" t="str">
            <v>TSE</v>
          </cell>
          <cell r="T2252">
            <v>4760340</v>
          </cell>
          <cell r="U2252">
            <v>0</v>
          </cell>
        </row>
        <row r="2253">
          <cell r="N2253" t="str">
            <v>641</v>
          </cell>
          <cell r="Q2253" t="str">
            <v>TSE</v>
          </cell>
          <cell r="T2253">
            <v>104533</v>
          </cell>
          <cell r="U2253">
            <v>0</v>
          </cell>
        </row>
        <row r="2254">
          <cell r="N2254" t="str">
            <v>660</v>
          </cell>
          <cell r="Q2254" t="str">
            <v>TTE</v>
          </cell>
          <cell r="T2254">
            <v>40876</v>
          </cell>
          <cell r="U2254">
            <v>0</v>
          </cell>
        </row>
        <row r="2255">
          <cell r="N2255" t="str">
            <v>621</v>
          </cell>
          <cell r="Q2255" t="str">
            <v>TTE</v>
          </cell>
          <cell r="T2255">
            <v>355296</v>
          </cell>
          <cell r="U2255">
            <v>0</v>
          </cell>
        </row>
        <row r="2256">
          <cell r="N2256" t="str">
            <v>685</v>
          </cell>
          <cell r="Q2256" t="str">
            <v>VIN</v>
          </cell>
          <cell r="T2256">
            <v>24859</v>
          </cell>
          <cell r="U2256">
            <v>-13.92</v>
          </cell>
        </row>
        <row r="2257">
          <cell r="N2257" t="str">
            <v>650</v>
          </cell>
          <cell r="Q2257" t="str">
            <v>L14</v>
          </cell>
          <cell r="T2257">
            <v>34</v>
          </cell>
          <cell r="U2257">
            <v>497.08</v>
          </cell>
        </row>
        <row r="2258">
          <cell r="N2258" t="str">
            <v>626</v>
          </cell>
          <cell r="Q2258" t="str">
            <v>OMS</v>
          </cell>
          <cell r="T2258">
            <v>3008640</v>
          </cell>
          <cell r="U2258">
            <v>640.85</v>
          </cell>
        </row>
        <row r="2259">
          <cell r="N2259" t="str">
            <v>660</v>
          </cell>
          <cell r="Q2259" t="str">
            <v>OMS</v>
          </cell>
          <cell r="T2259">
            <v>10008</v>
          </cell>
          <cell r="U2259">
            <v>1.24</v>
          </cell>
        </row>
        <row r="2260">
          <cell r="N2260" t="str">
            <v>641</v>
          </cell>
          <cell r="Q2260" t="str">
            <v>OMS</v>
          </cell>
          <cell r="T2260">
            <v>2358</v>
          </cell>
          <cell r="U2260">
            <v>0.53</v>
          </cell>
        </row>
        <row r="2261">
          <cell r="N2261" t="str">
            <v>624</v>
          </cell>
          <cell r="Q2261" t="str">
            <v>OMS</v>
          </cell>
          <cell r="T2261">
            <v>22502720</v>
          </cell>
          <cell r="U2261">
            <v>5668.38</v>
          </cell>
        </row>
        <row r="2262">
          <cell r="N2262" t="str">
            <v>624</v>
          </cell>
          <cell r="Q2262" t="str">
            <v>OMS</v>
          </cell>
          <cell r="T2262">
            <v>7317104</v>
          </cell>
          <cell r="U2262">
            <v>1821.95</v>
          </cell>
        </row>
        <row r="2263">
          <cell r="N2263" t="str">
            <v>660</v>
          </cell>
          <cell r="Q2263" t="str">
            <v>OMS</v>
          </cell>
          <cell r="T2263">
            <v>527342</v>
          </cell>
          <cell r="U2263">
            <v>67.040000000000006</v>
          </cell>
        </row>
        <row r="2264">
          <cell r="N2264" t="str">
            <v>624</v>
          </cell>
          <cell r="Q2264" t="str">
            <v>OMS</v>
          </cell>
          <cell r="T2264">
            <v>9301136</v>
          </cell>
          <cell r="U2264">
            <v>2315.98</v>
          </cell>
        </row>
        <row r="2265">
          <cell r="N2265" t="str">
            <v>650</v>
          </cell>
          <cell r="Q2265" t="str">
            <v>OMS</v>
          </cell>
          <cell r="T2265">
            <v>2780</v>
          </cell>
          <cell r="U2265">
            <v>0.6</v>
          </cell>
        </row>
        <row r="2266">
          <cell r="N2266" t="str">
            <v>624</v>
          </cell>
          <cell r="Q2266" t="str">
            <v>OMS</v>
          </cell>
          <cell r="T2266">
            <v>5582544</v>
          </cell>
          <cell r="U2266">
            <v>1390.05</v>
          </cell>
        </row>
        <row r="2267">
          <cell r="N2267" t="str">
            <v>621</v>
          </cell>
          <cell r="Q2267" t="str">
            <v>PRC</v>
          </cell>
          <cell r="T2267">
            <v>62207610</v>
          </cell>
          <cell r="U2267">
            <v>365585.24</v>
          </cell>
        </row>
        <row r="2268">
          <cell r="N2268" t="str">
            <v>621</v>
          </cell>
          <cell r="Q2268" t="str">
            <v>PRC</v>
          </cell>
          <cell r="T2268">
            <v>6210171</v>
          </cell>
          <cell r="U2268">
            <v>36099.75</v>
          </cell>
        </row>
        <row r="2269">
          <cell r="N2269" t="str">
            <v>624</v>
          </cell>
          <cell r="Q2269" t="str">
            <v>PRC</v>
          </cell>
          <cell r="T2269">
            <v>13538484</v>
          </cell>
          <cell r="U2269">
            <v>4738.47</v>
          </cell>
        </row>
        <row r="2270">
          <cell r="N2270" t="str">
            <v>611</v>
          </cell>
          <cell r="Q2270" t="str">
            <v>PRV</v>
          </cell>
          <cell r="T2270">
            <v>14823844</v>
          </cell>
          <cell r="U2270">
            <v>2207.91</v>
          </cell>
        </row>
        <row r="2271">
          <cell r="N2271" t="str">
            <v>633</v>
          </cell>
          <cell r="Q2271" t="str">
            <v>PRV</v>
          </cell>
          <cell r="T2271">
            <v>111139800</v>
          </cell>
          <cell r="U2271">
            <v>0</v>
          </cell>
        </row>
        <row r="2272">
          <cell r="N2272" t="str">
            <v>655</v>
          </cell>
          <cell r="Q2272" t="str">
            <v>RIV</v>
          </cell>
          <cell r="T2272">
            <v>27722</v>
          </cell>
          <cell r="U2272">
            <v>0</v>
          </cell>
        </row>
        <row r="2273">
          <cell r="N2273" t="str">
            <v>611</v>
          </cell>
          <cell r="Q2273" t="str">
            <v>RIV</v>
          </cell>
          <cell r="T2273">
            <v>7046</v>
          </cell>
          <cell r="U2273">
            <v>0</v>
          </cell>
        </row>
        <row r="2274">
          <cell r="N2274" t="str">
            <v>685</v>
          </cell>
          <cell r="Q2274" t="str">
            <v>RIV</v>
          </cell>
          <cell r="T2274">
            <v>24859</v>
          </cell>
          <cell r="U2274">
            <v>0</v>
          </cell>
        </row>
        <row r="2275">
          <cell r="N2275" t="str">
            <v>611</v>
          </cell>
          <cell r="Q2275" t="str">
            <v>RIV</v>
          </cell>
          <cell r="T2275">
            <v>14823844</v>
          </cell>
          <cell r="U2275">
            <v>0</v>
          </cell>
        </row>
        <row r="2276">
          <cell r="N2276" t="str">
            <v>621</v>
          </cell>
          <cell r="Q2276" t="str">
            <v>RTU</v>
          </cell>
          <cell r="T2276">
            <v>7166724</v>
          </cell>
          <cell r="U2276">
            <v>121.93</v>
          </cell>
        </row>
        <row r="2277">
          <cell r="N2277" t="str">
            <v>650</v>
          </cell>
          <cell r="Q2277" t="str">
            <v>RTU</v>
          </cell>
          <cell r="T2277">
            <v>2780</v>
          </cell>
          <cell r="U2277">
            <v>0</v>
          </cell>
        </row>
        <row r="2278">
          <cell r="N2278" t="str">
            <v>650</v>
          </cell>
          <cell r="Q2278" t="str">
            <v>RTU</v>
          </cell>
          <cell r="T2278">
            <v>3040</v>
          </cell>
          <cell r="U2278">
            <v>-0.01</v>
          </cell>
        </row>
        <row r="2279">
          <cell r="N2279" t="str">
            <v>660</v>
          </cell>
          <cell r="Q2279" t="str">
            <v>RTU</v>
          </cell>
          <cell r="T2279">
            <v>17072</v>
          </cell>
          <cell r="U2279">
            <v>0.11</v>
          </cell>
        </row>
        <row r="2280">
          <cell r="N2280" t="str">
            <v>621</v>
          </cell>
          <cell r="Q2280" t="str">
            <v>TDE</v>
          </cell>
          <cell r="T2280">
            <v>2585915</v>
          </cell>
          <cell r="U2280">
            <v>0</v>
          </cell>
        </row>
        <row r="2281">
          <cell r="N2281" t="str">
            <v>624</v>
          </cell>
          <cell r="Q2281" t="str">
            <v>TIU</v>
          </cell>
          <cell r="T2281">
            <v>4885216</v>
          </cell>
          <cell r="U2281">
            <v>0</v>
          </cell>
        </row>
        <row r="2282">
          <cell r="N2282" t="str">
            <v>612</v>
          </cell>
          <cell r="Q2282" t="str">
            <v>TIU</v>
          </cell>
          <cell r="T2282">
            <v>55296</v>
          </cell>
          <cell r="U2282">
            <v>0</v>
          </cell>
        </row>
        <row r="2283">
          <cell r="N2283" t="str">
            <v>613</v>
          </cell>
          <cell r="Q2283" t="str">
            <v>TIU</v>
          </cell>
          <cell r="T2283">
            <v>14361</v>
          </cell>
          <cell r="U2283">
            <v>0</v>
          </cell>
        </row>
        <row r="2284">
          <cell r="N2284" t="str">
            <v>626</v>
          </cell>
          <cell r="Q2284" t="str">
            <v>TSC</v>
          </cell>
          <cell r="T2284">
            <v>694980</v>
          </cell>
          <cell r="U2284">
            <v>0</v>
          </cell>
        </row>
        <row r="2285">
          <cell r="N2285" t="str">
            <v>624</v>
          </cell>
          <cell r="Q2285" t="str">
            <v>TSC</v>
          </cell>
          <cell r="T2285">
            <v>3053172</v>
          </cell>
          <cell r="U2285">
            <v>0</v>
          </cell>
        </row>
        <row r="2286">
          <cell r="N2286" t="str">
            <v>621</v>
          </cell>
          <cell r="Q2286" t="str">
            <v>TSC</v>
          </cell>
          <cell r="T2286">
            <v>2013582</v>
          </cell>
          <cell r="U2286">
            <v>0</v>
          </cell>
        </row>
        <row r="2287">
          <cell r="N2287" t="str">
            <v>660</v>
          </cell>
          <cell r="Q2287" t="str">
            <v>TTC</v>
          </cell>
          <cell r="T2287">
            <v>40876</v>
          </cell>
          <cell r="U2287">
            <v>0</v>
          </cell>
        </row>
        <row r="2288">
          <cell r="N2288" t="str">
            <v>624</v>
          </cell>
          <cell r="Q2288" t="str">
            <v>TTC</v>
          </cell>
          <cell r="T2288">
            <v>6844320</v>
          </cell>
          <cell r="U2288">
            <v>0</v>
          </cell>
        </row>
        <row r="2289">
          <cell r="N2289" t="str">
            <v>685</v>
          </cell>
          <cell r="Q2289" t="str">
            <v>VBF</v>
          </cell>
          <cell r="T2289">
            <v>24859</v>
          </cell>
          <cell r="U2289">
            <v>714.15</v>
          </cell>
        </row>
        <row r="2290">
          <cell r="N2290" t="str">
            <v>686</v>
          </cell>
          <cell r="Q2290" t="str">
            <v>VMR</v>
          </cell>
          <cell r="T2290">
            <v>146</v>
          </cell>
          <cell r="U2290">
            <v>-0.25</v>
          </cell>
        </row>
        <row r="2291">
          <cell r="N2291" t="str">
            <v>642</v>
          </cell>
          <cell r="Q2291" t="str">
            <v>CAV</v>
          </cell>
          <cell r="T2291">
            <v>1302</v>
          </cell>
          <cell r="U2291">
            <v>0.26</v>
          </cell>
        </row>
        <row r="2292">
          <cell r="N2292" t="str">
            <v>624</v>
          </cell>
          <cell r="Q2292" t="str">
            <v>CAV</v>
          </cell>
          <cell r="T2292">
            <v>3250664</v>
          </cell>
          <cell r="U2292">
            <v>-334.82</v>
          </cell>
        </row>
        <row r="2293">
          <cell r="N2293" t="str">
            <v>624</v>
          </cell>
          <cell r="Q2293" t="str">
            <v>CAV</v>
          </cell>
          <cell r="T2293">
            <v>758734</v>
          </cell>
          <cell r="U2293">
            <v>-78.150000000000006</v>
          </cell>
        </row>
        <row r="2294">
          <cell r="N2294" t="str">
            <v>686</v>
          </cell>
          <cell r="Q2294" t="str">
            <v>CAV</v>
          </cell>
          <cell r="T2294">
            <v>146</v>
          </cell>
          <cell r="U2294">
            <v>-0.04</v>
          </cell>
        </row>
        <row r="2295">
          <cell r="N2295" t="str">
            <v>624</v>
          </cell>
          <cell r="Q2295" t="str">
            <v>CAV</v>
          </cell>
          <cell r="T2295">
            <v>24900880</v>
          </cell>
          <cell r="U2295">
            <v>-2564.81</v>
          </cell>
        </row>
        <row r="2296">
          <cell r="N2296" t="str">
            <v>624</v>
          </cell>
          <cell r="Q2296" t="str">
            <v>DC</v>
          </cell>
          <cell r="T2296">
            <v>19524.080000000002</v>
          </cell>
          <cell r="U2296">
            <v>218083.97</v>
          </cell>
        </row>
        <row r="2297">
          <cell r="N2297" t="str">
            <v>623</v>
          </cell>
          <cell r="Q2297" t="str">
            <v>DC</v>
          </cell>
          <cell r="T2297">
            <v>13508.09</v>
          </cell>
          <cell r="U2297">
            <v>133459.95000000001</v>
          </cell>
        </row>
        <row r="2298">
          <cell r="N2298" t="str">
            <v>623</v>
          </cell>
          <cell r="Q2298" t="str">
            <v>DC</v>
          </cell>
          <cell r="T2298">
            <v>631.1</v>
          </cell>
          <cell r="U2298">
            <v>6885.26</v>
          </cell>
        </row>
        <row r="2299">
          <cell r="N2299" t="str">
            <v>626</v>
          </cell>
          <cell r="Q2299" t="str">
            <v>DSM</v>
          </cell>
          <cell r="T2299">
            <v>13224816</v>
          </cell>
          <cell r="U2299">
            <v>4787.38</v>
          </cell>
        </row>
        <row r="2300">
          <cell r="N2300" t="str">
            <v>624</v>
          </cell>
          <cell r="Q2300" t="str">
            <v>DSM</v>
          </cell>
          <cell r="T2300">
            <v>5582544</v>
          </cell>
          <cell r="U2300">
            <v>3879.87</v>
          </cell>
        </row>
        <row r="2301">
          <cell r="N2301" t="str">
            <v>624</v>
          </cell>
          <cell r="Q2301" t="str">
            <v>DSM</v>
          </cell>
          <cell r="T2301">
            <v>539320</v>
          </cell>
          <cell r="U2301">
            <v>374.83</v>
          </cell>
        </row>
        <row r="2302">
          <cell r="N2302" t="str">
            <v>621</v>
          </cell>
          <cell r="Q2302" t="str">
            <v>EBF</v>
          </cell>
          <cell r="T2302">
            <v>35276936</v>
          </cell>
          <cell r="U2302">
            <v>-1013471.44</v>
          </cell>
        </row>
        <row r="2303">
          <cell r="N2303" t="str">
            <v>626</v>
          </cell>
          <cell r="Q2303" t="str">
            <v>EBF</v>
          </cell>
          <cell r="T2303">
            <v>3232350</v>
          </cell>
          <cell r="U2303">
            <v>-92862.17</v>
          </cell>
        </row>
        <row r="2304">
          <cell r="N2304" t="str">
            <v>626</v>
          </cell>
          <cell r="Q2304" t="str">
            <v>EBF</v>
          </cell>
          <cell r="T2304">
            <v>3338280</v>
          </cell>
          <cell r="U2304">
            <v>-95905.44</v>
          </cell>
        </row>
        <row r="2305">
          <cell r="N2305" t="str">
            <v>621</v>
          </cell>
          <cell r="Q2305" t="str">
            <v>EC</v>
          </cell>
          <cell r="T2305">
            <v>7165244</v>
          </cell>
          <cell r="U2305">
            <v>847505.05</v>
          </cell>
        </row>
        <row r="2306">
          <cell r="N2306" t="str">
            <v>623</v>
          </cell>
          <cell r="Q2306" t="str">
            <v>EC</v>
          </cell>
          <cell r="T2306">
            <v>84594862</v>
          </cell>
          <cell r="U2306">
            <v>5706938.5199999996</v>
          </cell>
        </row>
        <row r="2307">
          <cell r="N2307" t="str">
            <v>642</v>
          </cell>
          <cell r="Q2307" t="str">
            <v>EC</v>
          </cell>
          <cell r="T2307">
            <v>0</v>
          </cell>
          <cell r="U2307">
            <v>117.29</v>
          </cell>
        </row>
        <row r="2308">
          <cell r="N2308" t="str">
            <v>611</v>
          </cell>
          <cell r="Q2308" t="str">
            <v>EC</v>
          </cell>
          <cell r="T2308">
            <v>276</v>
          </cell>
          <cell r="U2308">
            <v>26.96</v>
          </cell>
        </row>
        <row r="2309">
          <cell r="N2309" t="str">
            <v>624</v>
          </cell>
          <cell r="Q2309" t="str">
            <v>EC</v>
          </cell>
          <cell r="T2309">
            <v>1143520</v>
          </cell>
          <cell r="U2309">
            <v>70415.67</v>
          </cell>
        </row>
        <row r="2310">
          <cell r="N2310" t="str">
            <v>611</v>
          </cell>
          <cell r="Q2310" t="str">
            <v>EC</v>
          </cell>
          <cell r="T2310">
            <v>4305589</v>
          </cell>
          <cell r="U2310">
            <v>312939.09000000003</v>
          </cell>
        </row>
        <row r="2311">
          <cell r="N2311" t="str">
            <v>633</v>
          </cell>
          <cell r="Q2311" t="str">
            <v>EC</v>
          </cell>
          <cell r="T2311">
            <v>17453400</v>
          </cell>
          <cell r="U2311">
            <v>571511.57999999996</v>
          </cell>
        </row>
        <row r="2312">
          <cell r="N2312" t="str">
            <v>624</v>
          </cell>
          <cell r="Q2312" t="str">
            <v>ECR</v>
          </cell>
          <cell r="T2312">
            <v>9321327</v>
          </cell>
          <cell r="U2312">
            <v>33062.74</v>
          </cell>
        </row>
        <row r="2313">
          <cell r="N2313" t="str">
            <v>644</v>
          </cell>
          <cell r="Q2313" t="str">
            <v>ECR</v>
          </cell>
          <cell r="T2313">
            <v>1550500</v>
          </cell>
          <cell r="U2313">
            <v>4716.62</v>
          </cell>
        </row>
        <row r="2314">
          <cell r="N2314" t="str">
            <v>624</v>
          </cell>
          <cell r="Q2314" t="str">
            <v>EEX</v>
          </cell>
          <cell r="T2314">
            <v>36748644</v>
          </cell>
          <cell r="U2314">
            <v>16647.12</v>
          </cell>
        </row>
        <row r="2315">
          <cell r="N2315" t="str">
            <v>612</v>
          </cell>
          <cell r="Q2315" t="str">
            <v>EEX</v>
          </cell>
          <cell r="T2315">
            <v>4137361</v>
          </cell>
          <cell r="U2315">
            <v>1249.45</v>
          </cell>
        </row>
        <row r="2316">
          <cell r="N2316" t="str">
            <v>613</v>
          </cell>
          <cell r="Q2316" t="str">
            <v>EEX</v>
          </cell>
          <cell r="T2316">
            <v>780104</v>
          </cell>
          <cell r="U2316">
            <v>265.17</v>
          </cell>
        </row>
        <row r="2317">
          <cell r="N2317" t="str">
            <v>621</v>
          </cell>
          <cell r="Q2317" t="str">
            <v>EEX</v>
          </cell>
          <cell r="T2317">
            <v>846803</v>
          </cell>
          <cell r="U2317">
            <v>267.58999999999997</v>
          </cell>
        </row>
        <row r="2318">
          <cell r="N2318" t="str">
            <v>641</v>
          </cell>
          <cell r="Q2318" t="str">
            <v>EEX</v>
          </cell>
          <cell r="T2318">
            <v>67046</v>
          </cell>
          <cell r="U2318">
            <v>31.44</v>
          </cell>
        </row>
        <row r="2319">
          <cell r="N2319" t="str">
            <v>624</v>
          </cell>
          <cell r="Q2319" t="str">
            <v>EEX</v>
          </cell>
          <cell r="T2319">
            <v>3250664</v>
          </cell>
          <cell r="U2319">
            <v>1472.55</v>
          </cell>
        </row>
        <row r="2320">
          <cell r="N2320" t="str">
            <v>624</v>
          </cell>
          <cell r="Q2320" t="str">
            <v>EEX</v>
          </cell>
          <cell r="T2320">
            <v>67200</v>
          </cell>
          <cell r="U2320">
            <v>30.44</v>
          </cell>
        </row>
        <row r="2321">
          <cell r="N2321" t="str">
            <v>626</v>
          </cell>
          <cell r="Q2321" t="str">
            <v>EFV</v>
          </cell>
          <cell r="T2321">
            <v>3232350</v>
          </cell>
          <cell r="U2321">
            <v>9884.52</v>
          </cell>
        </row>
        <row r="2322">
          <cell r="N2322" t="str">
            <v>621</v>
          </cell>
          <cell r="Q2322" t="str">
            <v>EFV</v>
          </cell>
          <cell r="T2322">
            <v>13800</v>
          </cell>
          <cell r="U2322">
            <v>42.18</v>
          </cell>
        </row>
        <row r="2323">
          <cell r="N2323" t="str">
            <v>641</v>
          </cell>
          <cell r="Q2323" t="str">
            <v>EFV</v>
          </cell>
          <cell r="T2323">
            <v>43702</v>
          </cell>
          <cell r="U2323">
            <v>131.84</v>
          </cell>
        </row>
        <row r="2324">
          <cell r="N2324" t="str">
            <v>624</v>
          </cell>
          <cell r="Q2324" t="str">
            <v>EFV</v>
          </cell>
          <cell r="T2324">
            <v>22502720</v>
          </cell>
          <cell r="U2324">
            <v>67786.320000000007</v>
          </cell>
        </row>
        <row r="2325">
          <cell r="N2325" t="str">
            <v>626</v>
          </cell>
          <cell r="Q2325" t="str">
            <v>EFV</v>
          </cell>
          <cell r="T2325">
            <v>14636556</v>
          </cell>
          <cell r="U2325">
            <v>44758.58</v>
          </cell>
        </row>
        <row r="2326">
          <cell r="N2326" t="str">
            <v>641</v>
          </cell>
          <cell r="Q2326" t="str">
            <v>EIN</v>
          </cell>
          <cell r="T2326">
            <v>43702</v>
          </cell>
          <cell r="U2326">
            <v>24.69</v>
          </cell>
        </row>
        <row r="2327">
          <cell r="N2327" t="str">
            <v>685</v>
          </cell>
          <cell r="Q2327" t="str">
            <v>EIN</v>
          </cell>
          <cell r="T2327">
            <v>104</v>
          </cell>
          <cell r="U2327">
            <v>0.06</v>
          </cell>
        </row>
        <row r="2328">
          <cell r="N2328" t="str">
            <v>624</v>
          </cell>
          <cell r="Q2328" t="str">
            <v>EIN</v>
          </cell>
          <cell r="T2328">
            <v>7317104</v>
          </cell>
          <cell r="U2328">
            <v>4119.53</v>
          </cell>
        </row>
        <row r="2329">
          <cell r="N2329" t="str">
            <v>624</v>
          </cell>
          <cell r="Q2329" t="str">
            <v>EP1</v>
          </cell>
          <cell r="T2329">
            <v>15347152</v>
          </cell>
          <cell r="U2329">
            <v>0</v>
          </cell>
        </row>
        <row r="2330">
          <cell r="N2330" t="str">
            <v>621</v>
          </cell>
          <cell r="Q2330" t="str">
            <v>EP1</v>
          </cell>
          <cell r="T2330">
            <v>846803</v>
          </cell>
          <cell r="U2330">
            <v>0</v>
          </cell>
        </row>
        <row r="2331">
          <cell r="N2331" t="str">
            <v>622</v>
          </cell>
          <cell r="Q2331" t="str">
            <v>EP1</v>
          </cell>
          <cell r="T2331">
            <v>1371794</v>
          </cell>
          <cell r="U2331">
            <v>0</v>
          </cell>
        </row>
        <row r="2332">
          <cell r="N2332" t="str">
            <v>650</v>
          </cell>
          <cell r="Q2332" t="str">
            <v>EP3</v>
          </cell>
          <cell r="T2332">
            <v>208103</v>
          </cell>
          <cell r="U2332">
            <v>0</v>
          </cell>
        </row>
        <row r="2333">
          <cell r="N2333" t="str">
            <v>624</v>
          </cell>
          <cell r="Q2333" t="str">
            <v>EP3</v>
          </cell>
          <cell r="T2333">
            <v>539320</v>
          </cell>
          <cell r="U2333">
            <v>0</v>
          </cell>
        </row>
        <row r="2334">
          <cell r="N2334" t="str">
            <v>660</v>
          </cell>
          <cell r="Q2334" t="str">
            <v>E16</v>
          </cell>
          <cell r="T2334">
            <v>59657</v>
          </cell>
          <cell r="U2334">
            <v>1859.89</v>
          </cell>
        </row>
        <row r="2335">
          <cell r="N2335" t="str">
            <v>650</v>
          </cell>
          <cell r="Q2335" t="str">
            <v>E16</v>
          </cell>
          <cell r="T2335">
            <v>1598440</v>
          </cell>
          <cell r="U2335">
            <v>49826.42</v>
          </cell>
        </row>
        <row r="2336">
          <cell r="N2336" t="str">
            <v>660</v>
          </cell>
          <cell r="Q2336" t="str">
            <v>E16</v>
          </cell>
          <cell r="T2336">
            <v>169</v>
          </cell>
          <cell r="U2336">
            <v>5.27</v>
          </cell>
        </row>
        <row r="2337">
          <cell r="N2337" t="str">
            <v>626</v>
          </cell>
          <cell r="Q2337" t="str">
            <v>FFC</v>
          </cell>
          <cell r="T2337">
            <v>3338280</v>
          </cell>
          <cell r="U2337">
            <v>36.72</v>
          </cell>
        </row>
        <row r="2338">
          <cell r="N2338" t="str">
            <v>621</v>
          </cell>
          <cell r="Q2338" t="str">
            <v>FFC</v>
          </cell>
          <cell r="T2338">
            <v>62859028</v>
          </cell>
          <cell r="U2338">
            <v>941.08</v>
          </cell>
        </row>
        <row r="2339">
          <cell r="N2339" t="str">
            <v>624</v>
          </cell>
          <cell r="Q2339" t="str">
            <v>FFC</v>
          </cell>
          <cell r="T2339">
            <v>116400</v>
          </cell>
          <cell r="U2339">
            <v>1.4</v>
          </cell>
        </row>
        <row r="2340">
          <cell r="N2340" t="str">
            <v>625</v>
          </cell>
          <cell r="Q2340" t="str">
            <v>FFC</v>
          </cell>
          <cell r="T2340">
            <v>6844068</v>
          </cell>
          <cell r="U2340">
            <v>95.81</v>
          </cell>
        </row>
        <row r="2341">
          <cell r="N2341" t="str">
            <v>641</v>
          </cell>
          <cell r="Q2341" t="str">
            <v>FFC</v>
          </cell>
          <cell r="T2341">
            <v>43702</v>
          </cell>
          <cell r="U2341">
            <v>0.41</v>
          </cell>
        </row>
        <row r="2342">
          <cell r="N2342" t="str">
            <v>624</v>
          </cell>
          <cell r="Q2342" t="str">
            <v>FFC</v>
          </cell>
          <cell r="T2342">
            <v>9321327</v>
          </cell>
          <cell r="U2342">
            <v>111.86</v>
          </cell>
        </row>
        <row r="2343">
          <cell r="N2343" t="str">
            <v>641</v>
          </cell>
          <cell r="Q2343" t="str">
            <v>FFC</v>
          </cell>
          <cell r="T2343">
            <v>901</v>
          </cell>
          <cell r="U2343">
            <v>0.01</v>
          </cell>
        </row>
        <row r="2344">
          <cell r="N2344" t="str">
            <v>624</v>
          </cell>
          <cell r="Q2344" t="str">
            <v>FVE</v>
          </cell>
          <cell r="T2344">
            <v>7317104</v>
          </cell>
          <cell r="U2344">
            <v>0</v>
          </cell>
        </row>
        <row r="2345">
          <cell r="N2345" t="str">
            <v>621</v>
          </cell>
          <cell r="Q2345" t="str">
            <v>FVE</v>
          </cell>
          <cell r="T2345">
            <v>13800</v>
          </cell>
          <cell r="U2345">
            <v>0</v>
          </cell>
        </row>
        <row r="2346">
          <cell r="N2346" t="str">
            <v>623</v>
          </cell>
          <cell r="Q2346" t="str">
            <v>FVE</v>
          </cell>
          <cell r="T2346">
            <v>32000</v>
          </cell>
          <cell r="U2346">
            <v>0</v>
          </cell>
        </row>
        <row r="2347">
          <cell r="N2347" t="str">
            <v>650</v>
          </cell>
          <cell r="Q2347" t="str">
            <v>FVE</v>
          </cell>
          <cell r="T2347">
            <v>896</v>
          </cell>
          <cell r="U2347">
            <v>0</v>
          </cell>
        </row>
        <row r="2348">
          <cell r="N2348" t="str">
            <v>621</v>
          </cell>
          <cell r="Q2348" t="str">
            <v>FVE</v>
          </cell>
          <cell r="T2348">
            <v>35450312</v>
          </cell>
          <cell r="U2348">
            <v>0</v>
          </cell>
        </row>
        <row r="2349">
          <cell r="N2349" t="str">
            <v>1750</v>
          </cell>
          <cell r="Q2349" t="str">
            <v>GMC</v>
          </cell>
          <cell r="T2349">
            <v>0</v>
          </cell>
          <cell r="U2349">
            <v>0</v>
          </cell>
        </row>
        <row r="2350">
          <cell r="N2350" t="str">
            <v>623</v>
          </cell>
          <cell r="Q2350" t="str">
            <v>ICV</v>
          </cell>
          <cell r="T2350">
            <v>1786196</v>
          </cell>
          <cell r="U2350">
            <v>0</v>
          </cell>
        </row>
        <row r="2351">
          <cell r="N2351" t="str">
            <v>624</v>
          </cell>
          <cell r="Q2351" t="str">
            <v>ICV</v>
          </cell>
          <cell r="T2351">
            <v>24417680</v>
          </cell>
          <cell r="U2351">
            <v>0</v>
          </cell>
        </row>
        <row r="2352">
          <cell r="N2352" t="str">
            <v>624</v>
          </cell>
          <cell r="Q2352" t="str">
            <v>ICV</v>
          </cell>
          <cell r="T2352">
            <v>758734</v>
          </cell>
          <cell r="U2352">
            <v>0</v>
          </cell>
        </row>
        <row r="2353">
          <cell r="N2353" t="str">
            <v>626</v>
          </cell>
          <cell r="Q2353" t="str">
            <v>ICV</v>
          </cell>
          <cell r="T2353">
            <v>3232350</v>
          </cell>
          <cell r="U2353">
            <v>0</v>
          </cell>
        </row>
        <row r="2354">
          <cell r="N2354" t="str">
            <v>676</v>
          </cell>
          <cell r="Q2354" t="str">
            <v>ICV</v>
          </cell>
          <cell r="T2354">
            <v>0</v>
          </cell>
          <cell r="U2354">
            <v>0</v>
          </cell>
        </row>
        <row r="2355">
          <cell r="N2355" t="str">
            <v>621</v>
          </cell>
          <cell r="Q2355" t="str">
            <v>LMR</v>
          </cell>
          <cell r="T2355">
            <v>93356</v>
          </cell>
          <cell r="U2355">
            <v>59.82</v>
          </cell>
        </row>
        <row r="2356">
          <cell r="N2356" t="str">
            <v>641</v>
          </cell>
          <cell r="Q2356" t="str">
            <v>LMR</v>
          </cell>
          <cell r="T2356">
            <v>2358</v>
          </cell>
          <cell r="U2356">
            <v>0.83</v>
          </cell>
        </row>
        <row r="2357">
          <cell r="N2357" t="str">
            <v>626</v>
          </cell>
          <cell r="Q2357" t="str">
            <v>BFC</v>
          </cell>
          <cell r="T2357">
            <v>3978315</v>
          </cell>
          <cell r="U2357">
            <v>114571.49</v>
          </cell>
        </row>
        <row r="2358">
          <cell r="N2358" t="str">
            <v>650</v>
          </cell>
          <cell r="Q2358" t="str">
            <v>BFC</v>
          </cell>
          <cell r="T2358">
            <v>2955562</v>
          </cell>
          <cell r="U2358">
            <v>85394.89</v>
          </cell>
        </row>
        <row r="2359">
          <cell r="N2359" t="str">
            <v>642</v>
          </cell>
          <cell r="Q2359" t="str">
            <v>BFC</v>
          </cell>
          <cell r="T2359">
            <v>1302</v>
          </cell>
          <cell r="U2359">
            <v>37.630000000000003</v>
          </cell>
        </row>
        <row r="2360">
          <cell r="N2360" t="str">
            <v>650</v>
          </cell>
          <cell r="Q2360" t="str">
            <v>BFC</v>
          </cell>
          <cell r="T2360">
            <v>3040</v>
          </cell>
          <cell r="U2360">
            <v>87.81</v>
          </cell>
        </row>
        <row r="2361">
          <cell r="N2361" t="str">
            <v>621</v>
          </cell>
          <cell r="Q2361" t="str">
            <v>BFC</v>
          </cell>
          <cell r="T2361">
            <v>846803</v>
          </cell>
          <cell r="U2361">
            <v>24460.75</v>
          </cell>
        </row>
        <row r="2362">
          <cell r="N2362" t="str">
            <v>611</v>
          </cell>
          <cell r="Q2362" t="str">
            <v>BFC</v>
          </cell>
          <cell r="T2362">
            <v>2256</v>
          </cell>
          <cell r="U2362">
            <v>65.180000000000007</v>
          </cell>
        </row>
        <row r="2363">
          <cell r="N2363" t="str">
            <v>626</v>
          </cell>
          <cell r="Q2363" t="str">
            <v>CAP</v>
          </cell>
          <cell r="T2363">
            <v>3338280</v>
          </cell>
          <cell r="U2363">
            <v>36.72</v>
          </cell>
        </row>
        <row r="2364">
          <cell r="N2364" t="str">
            <v>624</v>
          </cell>
          <cell r="Q2364" t="str">
            <v>CAP</v>
          </cell>
          <cell r="T2364">
            <v>3250664</v>
          </cell>
          <cell r="U2364">
            <v>39</v>
          </cell>
        </row>
        <row r="2365">
          <cell r="N2365" t="str">
            <v>624</v>
          </cell>
          <cell r="Q2365" t="str">
            <v>DSO</v>
          </cell>
          <cell r="T2365">
            <v>1860072</v>
          </cell>
          <cell r="U2365">
            <v>0</v>
          </cell>
        </row>
        <row r="2366">
          <cell r="N2366" t="str">
            <v>624</v>
          </cell>
          <cell r="Q2366" t="str">
            <v>DSO</v>
          </cell>
          <cell r="T2366">
            <v>108834</v>
          </cell>
          <cell r="U2366">
            <v>0</v>
          </cell>
        </row>
        <row r="2367">
          <cell r="N2367" t="str">
            <v>624</v>
          </cell>
          <cell r="Q2367" t="str">
            <v>DSU</v>
          </cell>
          <cell r="T2367">
            <v>3250664</v>
          </cell>
          <cell r="U2367">
            <v>32.51</v>
          </cell>
        </row>
        <row r="2368">
          <cell r="N2368" t="str">
            <v>624</v>
          </cell>
          <cell r="Q2368" t="str">
            <v>DSU</v>
          </cell>
          <cell r="T2368">
            <v>67200</v>
          </cell>
          <cell r="U2368">
            <v>0.67</v>
          </cell>
        </row>
        <row r="2369">
          <cell r="N2369" t="str">
            <v>624</v>
          </cell>
          <cell r="Q2369" t="str">
            <v>EIV</v>
          </cell>
          <cell r="T2369">
            <v>392928</v>
          </cell>
          <cell r="U2369">
            <v>0</v>
          </cell>
        </row>
        <row r="2370">
          <cell r="N2370" t="str">
            <v>623</v>
          </cell>
          <cell r="Q2370" t="str">
            <v>EIV</v>
          </cell>
          <cell r="T2370">
            <v>217320</v>
          </cell>
          <cell r="U2370">
            <v>0</v>
          </cell>
        </row>
        <row r="2371">
          <cell r="N2371" t="str">
            <v>686</v>
          </cell>
          <cell r="Q2371" t="str">
            <v>EP2</v>
          </cell>
          <cell r="T2371">
            <v>146</v>
          </cell>
          <cell r="U2371">
            <v>0.01</v>
          </cell>
        </row>
        <row r="2372">
          <cell r="N2372" t="str">
            <v>660</v>
          </cell>
          <cell r="Q2372" t="str">
            <v>EP4</v>
          </cell>
          <cell r="T2372">
            <v>544</v>
          </cell>
          <cell r="U2372">
            <v>0</v>
          </cell>
        </row>
        <row r="2373">
          <cell r="N2373" t="str">
            <v>624</v>
          </cell>
          <cell r="Q2373" t="str">
            <v>EP4</v>
          </cell>
          <cell r="T2373">
            <v>22502720</v>
          </cell>
          <cell r="U2373">
            <v>0</v>
          </cell>
        </row>
        <row r="2374">
          <cell r="N2374" t="str">
            <v>650</v>
          </cell>
          <cell r="Q2374" t="str">
            <v>EP4</v>
          </cell>
          <cell r="T2374">
            <v>65941</v>
          </cell>
          <cell r="U2374">
            <v>0</v>
          </cell>
        </row>
        <row r="2375">
          <cell r="N2375" t="str">
            <v>634</v>
          </cell>
          <cell r="Q2375" t="str">
            <v>EP4</v>
          </cell>
          <cell r="T2375">
            <v>192778306</v>
          </cell>
          <cell r="U2375">
            <v>0</v>
          </cell>
        </row>
        <row r="2376">
          <cell r="N2376" t="str">
            <v>655</v>
          </cell>
          <cell r="Q2376" t="str">
            <v>EUR</v>
          </cell>
          <cell r="T2376">
            <v>287</v>
          </cell>
          <cell r="U2376">
            <v>0.03</v>
          </cell>
        </row>
        <row r="2377">
          <cell r="N2377" t="str">
            <v>626</v>
          </cell>
          <cell r="Q2377" t="str">
            <v>EUR</v>
          </cell>
          <cell r="T2377">
            <v>3008640</v>
          </cell>
          <cell r="U2377">
            <v>358.01</v>
          </cell>
        </row>
        <row r="2378">
          <cell r="N2378" t="str">
            <v>641</v>
          </cell>
          <cell r="Q2378" t="str">
            <v>EUR</v>
          </cell>
          <cell r="T2378">
            <v>2208</v>
          </cell>
          <cell r="U2378">
            <v>0.26</v>
          </cell>
        </row>
        <row r="2379">
          <cell r="N2379" t="str">
            <v>650</v>
          </cell>
          <cell r="Q2379" t="str">
            <v>FFE</v>
          </cell>
          <cell r="T2379">
            <v>2780</v>
          </cell>
          <cell r="U2379">
            <v>7.0000000000000007E-2</v>
          </cell>
        </row>
        <row r="2380">
          <cell r="N2380" t="str">
            <v>632</v>
          </cell>
          <cell r="Q2380" t="str">
            <v>FFE</v>
          </cell>
          <cell r="T2380">
            <v>212479892</v>
          </cell>
          <cell r="U2380">
            <v>27834.86</v>
          </cell>
        </row>
        <row r="2381">
          <cell r="N2381" t="str">
            <v>624</v>
          </cell>
          <cell r="Q2381" t="str">
            <v>FVC</v>
          </cell>
          <cell r="T2381">
            <v>13538484</v>
          </cell>
          <cell r="U2381">
            <v>0</v>
          </cell>
        </row>
        <row r="2382">
          <cell r="N2382" t="str">
            <v>611</v>
          </cell>
          <cell r="Q2382" t="str">
            <v>FVC</v>
          </cell>
          <cell r="T2382">
            <v>103867</v>
          </cell>
          <cell r="U2382">
            <v>0</v>
          </cell>
        </row>
        <row r="2383">
          <cell r="N2383" t="str">
            <v>623</v>
          </cell>
          <cell r="Q2383" t="str">
            <v>FVC</v>
          </cell>
          <cell r="T2383">
            <v>84649443</v>
          </cell>
          <cell r="U2383">
            <v>0</v>
          </cell>
        </row>
        <row r="2384">
          <cell r="N2384" t="str">
            <v>621</v>
          </cell>
          <cell r="Q2384" t="str">
            <v>ICN</v>
          </cell>
          <cell r="T2384">
            <v>46693</v>
          </cell>
          <cell r="U2384">
            <v>0</v>
          </cell>
        </row>
        <row r="2385">
          <cell r="N2385" t="str">
            <v>623</v>
          </cell>
          <cell r="Q2385" t="str">
            <v>LMV</v>
          </cell>
          <cell r="T2385">
            <v>85296</v>
          </cell>
          <cell r="U2385">
            <v>7.25</v>
          </cell>
        </row>
        <row r="2386">
          <cell r="N2386" t="str">
            <v>660</v>
          </cell>
          <cell r="Q2386" t="str">
            <v>L33</v>
          </cell>
          <cell r="T2386">
            <v>790</v>
          </cell>
          <cell r="U2386">
            <v>8356.7999999999993</v>
          </cell>
        </row>
        <row r="2387">
          <cell r="N2387" t="str">
            <v>624</v>
          </cell>
          <cell r="Q2387" t="str">
            <v>MSO</v>
          </cell>
          <cell r="T2387">
            <v>9301136</v>
          </cell>
          <cell r="U2387">
            <v>5459.79</v>
          </cell>
        </row>
        <row r="2388">
          <cell r="N2388" t="str">
            <v>685</v>
          </cell>
          <cell r="Q2388" t="str">
            <v>MSV</v>
          </cell>
          <cell r="T2388">
            <v>104</v>
          </cell>
          <cell r="U2388">
            <v>0</v>
          </cell>
        </row>
        <row r="2389">
          <cell r="N2389" t="str">
            <v>623</v>
          </cell>
          <cell r="Q2389" t="str">
            <v>MSV</v>
          </cell>
          <cell r="T2389">
            <v>85296</v>
          </cell>
          <cell r="U2389">
            <v>0</v>
          </cell>
        </row>
        <row r="2390">
          <cell r="N2390" t="str">
            <v>626</v>
          </cell>
          <cell r="Q2390" t="str">
            <v>PPT</v>
          </cell>
          <cell r="T2390">
            <v>18665056</v>
          </cell>
          <cell r="U2390">
            <v>0</v>
          </cell>
        </row>
        <row r="2391">
          <cell r="N2391" t="str">
            <v>624</v>
          </cell>
          <cell r="Q2391" t="str">
            <v>PPT</v>
          </cell>
          <cell r="T2391">
            <v>9321327</v>
          </cell>
          <cell r="U2391">
            <v>0</v>
          </cell>
        </row>
        <row r="2392">
          <cell r="N2392" t="str">
            <v>621</v>
          </cell>
          <cell r="Q2392" t="str">
            <v>PPT</v>
          </cell>
          <cell r="T2392">
            <v>3900</v>
          </cell>
          <cell r="U2392">
            <v>0</v>
          </cell>
        </row>
        <row r="2393">
          <cell r="N2393" t="str">
            <v>624</v>
          </cell>
          <cell r="Q2393" t="str">
            <v>PPT</v>
          </cell>
          <cell r="T2393">
            <v>22502720</v>
          </cell>
          <cell r="U2393">
            <v>0</v>
          </cell>
        </row>
        <row r="2394">
          <cell r="N2394" t="str">
            <v>623</v>
          </cell>
          <cell r="Q2394" t="str">
            <v>PPT</v>
          </cell>
          <cell r="T2394">
            <v>217320</v>
          </cell>
          <cell r="U2394">
            <v>0</v>
          </cell>
        </row>
        <row r="2395">
          <cell r="N2395" t="str">
            <v>611</v>
          </cell>
          <cell r="Q2395" t="str">
            <v>PVC</v>
          </cell>
          <cell r="T2395">
            <v>6480</v>
          </cell>
          <cell r="U2395">
            <v>799.88</v>
          </cell>
        </row>
        <row r="2396">
          <cell r="N2396" t="str">
            <v>612</v>
          </cell>
          <cell r="Q2396" t="str">
            <v>RAU</v>
          </cell>
          <cell r="T2396">
            <v>4550</v>
          </cell>
          <cell r="U2396">
            <v>0.16</v>
          </cell>
        </row>
        <row r="2397">
          <cell r="N2397" t="str">
            <v>655</v>
          </cell>
          <cell r="Q2397" t="str">
            <v>RIN</v>
          </cell>
          <cell r="T2397">
            <v>287</v>
          </cell>
          <cell r="U2397">
            <v>0.7</v>
          </cell>
        </row>
        <row r="2398">
          <cell r="N2398" t="str">
            <v>626</v>
          </cell>
          <cell r="Q2398" t="str">
            <v>RIN</v>
          </cell>
          <cell r="T2398">
            <v>13224816</v>
          </cell>
          <cell r="U2398">
            <v>23288.89</v>
          </cell>
        </row>
        <row r="2399">
          <cell r="N2399" t="str">
            <v>676</v>
          </cell>
          <cell r="Q2399" t="str">
            <v>TD3</v>
          </cell>
          <cell r="T2399">
            <v>0</v>
          </cell>
          <cell r="U2399">
            <v>0</v>
          </cell>
        </row>
        <row r="2400">
          <cell r="N2400" t="str">
            <v>641</v>
          </cell>
          <cell r="Q2400" t="str">
            <v>TSE</v>
          </cell>
          <cell r="T2400">
            <v>17871</v>
          </cell>
          <cell r="U2400">
            <v>0</v>
          </cell>
        </row>
        <row r="2401">
          <cell r="N2401" t="str">
            <v>641</v>
          </cell>
          <cell r="Q2401" t="str">
            <v>MC</v>
          </cell>
          <cell r="T2401">
            <v>640</v>
          </cell>
          <cell r="U2401">
            <v>684.8</v>
          </cell>
        </row>
        <row r="2402">
          <cell r="N2402" t="str">
            <v>641</v>
          </cell>
          <cell r="Q2402" t="str">
            <v>MC</v>
          </cell>
          <cell r="T2402">
            <v>130</v>
          </cell>
          <cell r="U2402">
            <v>139.1</v>
          </cell>
        </row>
        <row r="2403">
          <cell r="N2403" t="str">
            <v>621</v>
          </cell>
          <cell r="Q2403" t="str">
            <v>OMS</v>
          </cell>
          <cell r="T2403">
            <v>846803</v>
          </cell>
          <cell r="U2403">
            <v>194.76</v>
          </cell>
        </row>
        <row r="2404">
          <cell r="N2404" t="str">
            <v>650</v>
          </cell>
          <cell r="Q2404" t="str">
            <v>OMS</v>
          </cell>
          <cell r="T2404">
            <v>1791</v>
          </cell>
          <cell r="U2404">
            <v>0.39</v>
          </cell>
        </row>
        <row r="2405">
          <cell r="N2405" t="str">
            <v>613</v>
          </cell>
          <cell r="Q2405" t="str">
            <v>OMS</v>
          </cell>
          <cell r="T2405">
            <v>780104</v>
          </cell>
          <cell r="U2405">
            <v>163.01</v>
          </cell>
        </row>
        <row r="2406">
          <cell r="N2406" t="str">
            <v>655</v>
          </cell>
          <cell r="Q2406" t="str">
            <v>OMS</v>
          </cell>
          <cell r="T2406">
            <v>597664</v>
          </cell>
          <cell r="U2406">
            <v>153.63999999999999</v>
          </cell>
        </row>
        <row r="2407">
          <cell r="N2407" t="str">
            <v>621</v>
          </cell>
          <cell r="Q2407" t="str">
            <v>OMS</v>
          </cell>
          <cell r="T2407">
            <v>13800</v>
          </cell>
          <cell r="U2407">
            <v>3.2</v>
          </cell>
        </row>
        <row r="2408">
          <cell r="N2408" t="str">
            <v>641</v>
          </cell>
          <cell r="Q2408" t="str">
            <v>PRC</v>
          </cell>
          <cell r="T2408">
            <v>2358</v>
          </cell>
          <cell r="U2408">
            <v>10.72</v>
          </cell>
        </row>
        <row r="2409">
          <cell r="N2409" t="str">
            <v>676</v>
          </cell>
          <cell r="Q2409" t="str">
            <v>PRC</v>
          </cell>
          <cell r="T2409">
            <v>2569400</v>
          </cell>
          <cell r="U2409">
            <v>11.52</v>
          </cell>
        </row>
        <row r="2410">
          <cell r="N2410" t="str">
            <v>611</v>
          </cell>
          <cell r="Q2410" t="str">
            <v>PRC</v>
          </cell>
          <cell r="T2410">
            <v>276</v>
          </cell>
          <cell r="U2410">
            <v>1.55</v>
          </cell>
        </row>
        <row r="2411">
          <cell r="N2411" t="str">
            <v>621</v>
          </cell>
          <cell r="Q2411" t="str">
            <v>RIV</v>
          </cell>
          <cell r="T2411">
            <v>7166724</v>
          </cell>
          <cell r="U2411">
            <v>0</v>
          </cell>
        </row>
        <row r="2412">
          <cell r="N2412" t="str">
            <v>613</v>
          </cell>
          <cell r="Q2412" t="str">
            <v>RIV</v>
          </cell>
          <cell r="T2412">
            <v>780104</v>
          </cell>
          <cell r="U2412">
            <v>0</v>
          </cell>
        </row>
        <row r="2413">
          <cell r="N2413" t="str">
            <v>612</v>
          </cell>
          <cell r="Q2413" t="str">
            <v>RIV</v>
          </cell>
          <cell r="T2413">
            <v>4137361</v>
          </cell>
          <cell r="U2413">
            <v>0</v>
          </cell>
        </row>
        <row r="2414">
          <cell r="N2414" t="str">
            <v>650</v>
          </cell>
          <cell r="Q2414" t="str">
            <v>RIV</v>
          </cell>
          <cell r="T2414">
            <v>17285</v>
          </cell>
          <cell r="U2414">
            <v>0</v>
          </cell>
        </row>
        <row r="2415">
          <cell r="N2415" t="str">
            <v>676</v>
          </cell>
          <cell r="Q2415" t="str">
            <v>RTU</v>
          </cell>
          <cell r="T2415">
            <v>0</v>
          </cell>
          <cell r="U2415">
            <v>0</v>
          </cell>
        </row>
        <row r="2416">
          <cell r="N2416" t="str">
            <v>624</v>
          </cell>
          <cell r="Q2416" t="str">
            <v>RTU</v>
          </cell>
          <cell r="T2416">
            <v>36748644</v>
          </cell>
          <cell r="U2416">
            <v>551.21</v>
          </cell>
        </row>
        <row r="2417">
          <cell r="N2417" t="str">
            <v>632</v>
          </cell>
          <cell r="Q2417" t="str">
            <v>RTU</v>
          </cell>
          <cell r="T2417">
            <v>212479892</v>
          </cell>
          <cell r="U2417">
            <v>2548.66</v>
          </cell>
        </row>
        <row r="2418">
          <cell r="N2418" t="str">
            <v>624</v>
          </cell>
          <cell r="Q2418" t="str">
            <v>RTU</v>
          </cell>
          <cell r="T2418">
            <v>234432</v>
          </cell>
          <cell r="U2418">
            <v>3.52</v>
          </cell>
        </row>
        <row r="2419">
          <cell r="N2419" t="str">
            <v>626</v>
          </cell>
          <cell r="Q2419" t="str">
            <v>RTU</v>
          </cell>
          <cell r="T2419">
            <v>2699184</v>
          </cell>
          <cell r="U2419">
            <v>35.119999999999997</v>
          </cell>
        </row>
        <row r="2420">
          <cell r="N2420" t="str">
            <v>624</v>
          </cell>
          <cell r="Q2420" t="str">
            <v>TDE</v>
          </cell>
          <cell r="T2420">
            <v>4885216</v>
          </cell>
          <cell r="U2420">
            <v>0</v>
          </cell>
        </row>
        <row r="2421">
          <cell r="N2421" t="str">
            <v>624</v>
          </cell>
          <cell r="Q2421" t="str">
            <v>TDE</v>
          </cell>
          <cell r="T2421">
            <v>4291668</v>
          </cell>
          <cell r="U2421">
            <v>0</v>
          </cell>
        </row>
        <row r="2422">
          <cell r="N2422" t="str">
            <v>626</v>
          </cell>
          <cell r="Q2422" t="str">
            <v>TDE</v>
          </cell>
          <cell r="T2422">
            <v>4894560</v>
          </cell>
          <cell r="U2422">
            <v>0</v>
          </cell>
        </row>
        <row r="2423">
          <cell r="N2423" t="str">
            <v>626</v>
          </cell>
          <cell r="Q2423" t="str">
            <v>TDE</v>
          </cell>
          <cell r="T2423">
            <v>3051392</v>
          </cell>
          <cell r="U2423">
            <v>0</v>
          </cell>
        </row>
        <row r="2424">
          <cell r="N2424" t="str">
            <v>676</v>
          </cell>
          <cell r="Q2424" t="str">
            <v>TDE</v>
          </cell>
          <cell r="T2424">
            <v>2715000</v>
          </cell>
          <cell r="U2424">
            <v>0</v>
          </cell>
        </row>
        <row r="2425">
          <cell r="N2425" t="str">
            <v>644</v>
          </cell>
          <cell r="Q2425" t="str">
            <v>TD4</v>
          </cell>
          <cell r="T2425">
            <v>795355</v>
          </cell>
          <cell r="U2425">
            <v>795.36</v>
          </cell>
        </row>
        <row r="2426">
          <cell r="N2426" t="str">
            <v>685</v>
          </cell>
          <cell r="Q2426" t="str">
            <v>TIU</v>
          </cell>
          <cell r="T2426">
            <v>2361</v>
          </cell>
          <cell r="U2426">
            <v>0</v>
          </cell>
        </row>
        <row r="2427">
          <cell r="N2427" t="str">
            <v>623</v>
          </cell>
          <cell r="Q2427" t="str">
            <v>TSC</v>
          </cell>
          <cell r="T2427">
            <v>1979072</v>
          </cell>
          <cell r="U2427">
            <v>0</v>
          </cell>
        </row>
        <row r="2428">
          <cell r="N2428" t="str">
            <v>624</v>
          </cell>
          <cell r="Q2428" t="str">
            <v>TSC</v>
          </cell>
          <cell r="T2428">
            <v>4885216</v>
          </cell>
          <cell r="U2428">
            <v>0</v>
          </cell>
        </row>
        <row r="2429">
          <cell r="N2429" t="str">
            <v>632</v>
          </cell>
          <cell r="Q2429" t="str">
            <v>TSC</v>
          </cell>
          <cell r="T2429">
            <v>212116392</v>
          </cell>
          <cell r="U2429">
            <v>0</v>
          </cell>
        </row>
        <row r="2430">
          <cell r="N2430" t="str">
            <v>621</v>
          </cell>
          <cell r="Q2430" t="str">
            <v>TTC</v>
          </cell>
          <cell r="T2430">
            <v>355296</v>
          </cell>
          <cell r="U2430">
            <v>0</v>
          </cell>
        </row>
        <row r="2431">
          <cell r="N2431" t="str">
            <v>624</v>
          </cell>
          <cell r="Q2431" t="str">
            <v>CAV</v>
          </cell>
          <cell r="T2431">
            <v>3663302</v>
          </cell>
          <cell r="U2431">
            <v>-377.31</v>
          </cell>
        </row>
        <row r="2432">
          <cell r="N2432" t="str">
            <v>624</v>
          </cell>
          <cell r="Q2432" t="str">
            <v>CAV</v>
          </cell>
          <cell r="T2432">
            <v>552000</v>
          </cell>
          <cell r="U2432">
            <v>-56.86</v>
          </cell>
        </row>
        <row r="2433">
          <cell r="N2433" t="str">
            <v>621</v>
          </cell>
          <cell r="Q2433" t="str">
            <v>CC</v>
          </cell>
          <cell r="T2433">
            <v>0</v>
          </cell>
          <cell r="U2433">
            <v>240</v>
          </cell>
        </row>
        <row r="2434">
          <cell r="N2434" t="str">
            <v>642</v>
          </cell>
          <cell r="Q2434" t="str">
            <v>CC</v>
          </cell>
          <cell r="T2434">
            <v>0</v>
          </cell>
          <cell r="U2434">
            <v>50</v>
          </cell>
        </row>
        <row r="2435">
          <cell r="N2435" t="str">
            <v>823</v>
          </cell>
          <cell r="Q2435" t="str">
            <v>DC</v>
          </cell>
          <cell r="T2435">
            <v>10</v>
          </cell>
          <cell r="U2435">
            <v>2886.1</v>
          </cell>
        </row>
        <row r="2436">
          <cell r="N2436" t="str">
            <v>624</v>
          </cell>
          <cell r="Q2436" t="str">
            <v>DC</v>
          </cell>
          <cell r="T2436">
            <v>50</v>
          </cell>
          <cell r="U2436">
            <v>913.5</v>
          </cell>
        </row>
        <row r="2437">
          <cell r="N2437" t="str">
            <v>625</v>
          </cell>
          <cell r="Q2437" t="str">
            <v>DSM</v>
          </cell>
          <cell r="T2437">
            <v>520800</v>
          </cell>
          <cell r="U2437">
            <v>88.54</v>
          </cell>
        </row>
        <row r="2438">
          <cell r="N2438" t="str">
            <v>641</v>
          </cell>
          <cell r="Q2438" t="str">
            <v>DSM</v>
          </cell>
          <cell r="T2438">
            <v>908462</v>
          </cell>
          <cell r="U2438">
            <v>4526.87</v>
          </cell>
        </row>
        <row r="2439">
          <cell r="N2439" t="str">
            <v>621</v>
          </cell>
          <cell r="Q2439" t="str">
            <v>EBF</v>
          </cell>
          <cell r="T2439">
            <v>13800</v>
          </cell>
          <cell r="U2439">
            <v>-396.45</v>
          </cell>
        </row>
        <row r="2440">
          <cell r="N2440" t="str">
            <v>624</v>
          </cell>
          <cell r="Q2440" t="str">
            <v>EBF</v>
          </cell>
          <cell r="T2440">
            <v>539320</v>
          </cell>
          <cell r="U2440">
            <v>-15494.13</v>
          </cell>
        </row>
        <row r="2441">
          <cell r="N2441" t="str">
            <v>626</v>
          </cell>
          <cell r="Q2441" t="str">
            <v>EBF</v>
          </cell>
          <cell r="T2441">
            <v>2699184</v>
          </cell>
          <cell r="U2441">
            <v>-77544.86</v>
          </cell>
        </row>
        <row r="2442">
          <cell r="N2442" t="str">
            <v>624</v>
          </cell>
          <cell r="Q2442" t="str">
            <v>EC</v>
          </cell>
          <cell r="T2442">
            <v>116400</v>
          </cell>
          <cell r="U2442">
            <v>7340.46</v>
          </cell>
        </row>
        <row r="2443">
          <cell r="N2443" t="str">
            <v>624</v>
          </cell>
          <cell r="Q2443" t="str">
            <v>EC</v>
          </cell>
          <cell r="T2443">
            <v>758734</v>
          </cell>
          <cell r="U2443">
            <v>47202.96</v>
          </cell>
        </row>
        <row r="2444">
          <cell r="N2444" t="str">
            <v>626</v>
          </cell>
          <cell r="Q2444" t="str">
            <v>ECR</v>
          </cell>
          <cell r="T2444">
            <v>13224816</v>
          </cell>
          <cell r="U2444">
            <v>41406.9</v>
          </cell>
        </row>
        <row r="2445">
          <cell r="N2445" t="str">
            <v>660</v>
          </cell>
          <cell r="Q2445" t="str">
            <v>ECR</v>
          </cell>
          <cell r="T2445">
            <v>17072</v>
          </cell>
          <cell r="U2445">
            <v>11.09</v>
          </cell>
        </row>
        <row r="2446">
          <cell r="N2446" t="str">
            <v>621</v>
          </cell>
          <cell r="Q2446" t="str">
            <v>EFL</v>
          </cell>
          <cell r="T2446">
            <v>93356</v>
          </cell>
          <cell r="U2446">
            <v>3069.08</v>
          </cell>
        </row>
        <row r="2447">
          <cell r="N2447" t="str">
            <v>650</v>
          </cell>
          <cell r="Q2447" t="str">
            <v>EFL</v>
          </cell>
          <cell r="T2447">
            <v>1791</v>
          </cell>
          <cell r="U2447">
            <v>58.88</v>
          </cell>
        </row>
        <row r="2448">
          <cell r="N2448" t="str">
            <v>650</v>
          </cell>
          <cell r="Q2448" t="str">
            <v>EFV</v>
          </cell>
          <cell r="T2448">
            <v>60</v>
          </cell>
          <cell r="U2448">
            <v>0.18</v>
          </cell>
        </row>
        <row r="2449">
          <cell r="N2449" t="str">
            <v>642</v>
          </cell>
          <cell r="Q2449" t="str">
            <v>EFV</v>
          </cell>
          <cell r="T2449">
            <v>24642</v>
          </cell>
          <cell r="U2449">
            <v>74.739999999999995</v>
          </cell>
        </row>
        <row r="2450">
          <cell r="N2450" t="str">
            <v>642</v>
          </cell>
          <cell r="Q2450" t="str">
            <v>EP1</v>
          </cell>
          <cell r="T2450">
            <v>24642</v>
          </cell>
          <cell r="U2450">
            <v>0</v>
          </cell>
        </row>
        <row r="2451">
          <cell r="N2451" t="str">
            <v>612</v>
          </cell>
          <cell r="Q2451" t="str">
            <v>EP1</v>
          </cell>
          <cell r="T2451">
            <v>4550</v>
          </cell>
          <cell r="U2451">
            <v>0</v>
          </cell>
        </row>
        <row r="2452">
          <cell r="N2452" t="str">
            <v>626</v>
          </cell>
          <cell r="Q2452" t="str">
            <v>EP3</v>
          </cell>
          <cell r="T2452">
            <v>929907</v>
          </cell>
          <cell r="U2452">
            <v>0</v>
          </cell>
        </row>
        <row r="2453">
          <cell r="N2453" t="str">
            <v>621</v>
          </cell>
          <cell r="Q2453" t="str">
            <v>EP3</v>
          </cell>
          <cell r="T2453">
            <v>523321</v>
          </cell>
          <cell r="U2453">
            <v>0</v>
          </cell>
        </row>
        <row r="2454">
          <cell r="N2454" t="str">
            <v>625</v>
          </cell>
          <cell r="Q2454" t="str">
            <v>FFC</v>
          </cell>
          <cell r="T2454">
            <v>402240</v>
          </cell>
          <cell r="U2454">
            <v>5.63</v>
          </cell>
        </row>
        <row r="2455">
          <cell r="N2455" t="str">
            <v>612</v>
          </cell>
          <cell r="Q2455" t="str">
            <v>FMU</v>
          </cell>
          <cell r="T2455">
            <v>4550</v>
          </cell>
          <cell r="U2455">
            <v>0.01</v>
          </cell>
        </row>
        <row r="2456">
          <cell r="N2456" t="str">
            <v>624</v>
          </cell>
          <cell r="Q2456" t="str">
            <v>FMU</v>
          </cell>
          <cell r="T2456">
            <v>539320</v>
          </cell>
          <cell r="U2456">
            <v>0.55000000000000004</v>
          </cell>
        </row>
        <row r="2457">
          <cell r="N2457" t="str">
            <v>650</v>
          </cell>
          <cell r="Q2457" t="str">
            <v>FVE</v>
          </cell>
          <cell r="T2457">
            <v>60</v>
          </cell>
          <cell r="U2457">
            <v>0</v>
          </cell>
        </row>
        <row r="2458">
          <cell r="N2458" t="str">
            <v>641</v>
          </cell>
          <cell r="Q2458" t="str">
            <v>ICV</v>
          </cell>
          <cell r="T2458">
            <v>908462</v>
          </cell>
          <cell r="U2458">
            <v>0</v>
          </cell>
        </row>
        <row r="2459">
          <cell r="N2459" t="str">
            <v>611</v>
          </cell>
          <cell r="Q2459" t="str">
            <v>ICV</v>
          </cell>
          <cell r="T2459">
            <v>7046</v>
          </cell>
          <cell r="U2459">
            <v>0</v>
          </cell>
        </row>
        <row r="2460">
          <cell r="N2460" t="str">
            <v>612</v>
          </cell>
          <cell r="Q2460" t="str">
            <v>ICV</v>
          </cell>
          <cell r="T2460">
            <v>4137361</v>
          </cell>
          <cell r="U2460">
            <v>0</v>
          </cell>
        </row>
        <row r="2461">
          <cell r="N2461" t="str">
            <v>626</v>
          </cell>
          <cell r="Q2461" t="str">
            <v>ICV</v>
          </cell>
          <cell r="T2461">
            <v>4600128</v>
          </cell>
          <cell r="U2461">
            <v>0</v>
          </cell>
        </row>
        <row r="2462">
          <cell r="N2462" t="str">
            <v>626</v>
          </cell>
          <cell r="Q2462" t="str">
            <v>LMR</v>
          </cell>
          <cell r="T2462">
            <v>396792</v>
          </cell>
          <cell r="U2462">
            <v>31.35</v>
          </cell>
        </row>
        <row r="2463">
          <cell r="N2463" t="str">
            <v>624</v>
          </cell>
          <cell r="Q2463" t="str">
            <v>LMR</v>
          </cell>
          <cell r="T2463">
            <v>8786648</v>
          </cell>
          <cell r="U2463">
            <v>3233.48</v>
          </cell>
        </row>
        <row r="2464">
          <cell r="N2464" t="str">
            <v>624</v>
          </cell>
          <cell r="Q2464" t="str">
            <v>LMR</v>
          </cell>
          <cell r="T2464">
            <v>67200</v>
          </cell>
          <cell r="U2464">
            <v>24.73</v>
          </cell>
        </row>
        <row r="2465">
          <cell r="N2465" t="str">
            <v>624</v>
          </cell>
          <cell r="Q2465" t="str">
            <v>LMR</v>
          </cell>
          <cell r="T2465">
            <v>777552</v>
          </cell>
          <cell r="U2465">
            <v>286.14</v>
          </cell>
        </row>
        <row r="2466">
          <cell r="N2466" t="str">
            <v>624</v>
          </cell>
          <cell r="Q2466" t="str">
            <v>LMR</v>
          </cell>
          <cell r="T2466">
            <v>758734</v>
          </cell>
          <cell r="U2466">
            <v>279.22000000000003</v>
          </cell>
        </row>
        <row r="2467">
          <cell r="N2467" t="str">
            <v>625</v>
          </cell>
          <cell r="Q2467" t="str">
            <v>CAP</v>
          </cell>
          <cell r="T2467">
            <v>6844068</v>
          </cell>
          <cell r="U2467">
            <v>123.2</v>
          </cell>
        </row>
        <row r="2468">
          <cell r="N2468" t="str">
            <v>650</v>
          </cell>
          <cell r="Q2468" t="str">
            <v>CAP</v>
          </cell>
          <cell r="T2468">
            <v>65941</v>
          </cell>
          <cell r="U2468">
            <v>0.1</v>
          </cell>
        </row>
        <row r="2469">
          <cell r="N2469" t="str">
            <v>626</v>
          </cell>
          <cell r="Q2469" t="str">
            <v>CAP</v>
          </cell>
          <cell r="T2469">
            <v>929907</v>
          </cell>
          <cell r="U2469">
            <v>10.23</v>
          </cell>
        </row>
        <row r="2470">
          <cell r="N2470" t="str">
            <v>685</v>
          </cell>
          <cell r="Q2470" t="str">
            <v>CAP</v>
          </cell>
          <cell r="T2470">
            <v>104</v>
          </cell>
          <cell r="U2470">
            <v>0</v>
          </cell>
        </row>
        <row r="2471">
          <cell r="N2471" t="str">
            <v>626</v>
          </cell>
          <cell r="Q2471" t="str">
            <v>DSU</v>
          </cell>
          <cell r="T2471">
            <v>3978315</v>
          </cell>
          <cell r="U2471">
            <v>23.89</v>
          </cell>
        </row>
        <row r="2472">
          <cell r="N2472" t="str">
            <v>642</v>
          </cell>
          <cell r="Q2472" t="str">
            <v>EIV</v>
          </cell>
          <cell r="T2472">
            <v>1302</v>
          </cell>
          <cell r="U2472">
            <v>0</v>
          </cell>
        </row>
        <row r="2473">
          <cell r="N2473" t="str">
            <v>623</v>
          </cell>
          <cell r="Q2473" t="str">
            <v>EIV</v>
          </cell>
          <cell r="T2473">
            <v>32000</v>
          </cell>
          <cell r="U2473">
            <v>0</v>
          </cell>
        </row>
        <row r="2474">
          <cell r="N2474" t="str">
            <v>621</v>
          </cell>
          <cell r="Q2474" t="str">
            <v>EP2</v>
          </cell>
          <cell r="T2474">
            <v>846803</v>
          </cell>
          <cell r="U2474">
            <v>124.48</v>
          </cell>
        </row>
        <row r="2475">
          <cell r="N2475" t="str">
            <v>624</v>
          </cell>
          <cell r="Q2475" t="str">
            <v>EP2</v>
          </cell>
          <cell r="T2475">
            <v>3663302</v>
          </cell>
          <cell r="U2475">
            <v>443.26</v>
          </cell>
        </row>
        <row r="2476">
          <cell r="N2476" t="str">
            <v>623</v>
          </cell>
          <cell r="Q2476" t="str">
            <v>EP4</v>
          </cell>
          <cell r="T2476">
            <v>183040</v>
          </cell>
          <cell r="U2476">
            <v>0</v>
          </cell>
        </row>
        <row r="2477">
          <cell r="N2477" t="str">
            <v>624</v>
          </cell>
          <cell r="Q2477" t="str">
            <v>EUR</v>
          </cell>
          <cell r="T2477">
            <v>116400</v>
          </cell>
          <cell r="U2477">
            <v>13.86</v>
          </cell>
        </row>
        <row r="2478">
          <cell r="N2478" t="str">
            <v>650</v>
          </cell>
          <cell r="Q2478" t="str">
            <v>E21</v>
          </cell>
          <cell r="T2478">
            <v>8999</v>
          </cell>
          <cell r="U2478">
            <v>280.51</v>
          </cell>
        </row>
        <row r="2479">
          <cell r="N2479" t="str">
            <v>660</v>
          </cell>
          <cell r="Q2479" t="str">
            <v>E33</v>
          </cell>
          <cell r="T2479">
            <v>981</v>
          </cell>
          <cell r="U2479">
            <v>30.58</v>
          </cell>
        </row>
        <row r="2480">
          <cell r="N2480" t="str">
            <v>655</v>
          </cell>
          <cell r="Q2480" t="str">
            <v>FFE</v>
          </cell>
          <cell r="T2480">
            <v>287</v>
          </cell>
          <cell r="U2480">
            <v>0.05</v>
          </cell>
        </row>
        <row r="2481">
          <cell r="N2481" t="str">
            <v>623</v>
          </cell>
          <cell r="Q2481" t="str">
            <v>FVC</v>
          </cell>
          <cell r="T2481">
            <v>2170316</v>
          </cell>
          <cell r="U2481">
            <v>0</v>
          </cell>
        </row>
        <row r="2482">
          <cell r="N2482" t="str">
            <v>612</v>
          </cell>
          <cell r="Q2482" t="str">
            <v>FVC</v>
          </cell>
          <cell r="T2482">
            <v>4550</v>
          </cell>
          <cell r="U2482">
            <v>0</v>
          </cell>
        </row>
        <row r="2483">
          <cell r="N2483" t="str">
            <v>621</v>
          </cell>
          <cell r="Q2483" t="str">
            <v>ICN</v>
          </cell>
          <cell r="T2483">
            <v>3900</v>
          </cell>
          <cell r="U2483">
            <v>0</v>
          </cell>
        </row>
        <row r="2484">
          <cell r="N2484" t="str">
            <v>641</v>
          </cell>
          <cell r="Q2484" t="str">
            <v>ICN</v>
          </cell>
          <cell r="T2484">
            <v>908462</v>
          </cell>
          <cell r="U2484">
            <v>0</v>
          </cell>
        </row>
        <row r="2485">
          <cell r="N2485" t="str">
            <v>634</v>
          </cell>
          <cell r="Q2485" t="str">
            <v>LMV</v>
          </cell>
          <cell r="T2485">
            <v>192778306</v>
          </cell>
          <cell r="U2485">
            <v>2120.56</v>
          </cell>
        </row>
        <row r="2486">
          <cell r="N2486" t="str">
            <v>624</v>
          </cell>
          <cell r="Q2486" t="str">
            <v>MSO</v>
          </cell>
          <cell r="T2486">
            <v>67200</v>
          </cell>
          <cell r="U2486">
            <v>39.450000000000003</v>
          </cell>
        </row>
        <row r="2487">
          <cell r="N2487" t="str">
            <v>624</v>
          </cell>
          <cell r="Q2487" t="str">
            <v>PPT</v>
          </cell>
          <cell r="T2487">
            <v>116400</v>
          </cell>
          <cell r="U2487">
            <v>0</v>
          </cell>
        </row>
        <row r="2488">
          <cell r="N2488" t="str">
            <v>612</v>
          </cell>
          <cell r="Q2488" t="str">
            <v>PPT</v>
          </cell>
          <cell r="T2488">
            <v>4550</v>
          </cell>
          <cell r="U2488">
            <v>0</v>
          </cell>
        </row>
        <row r="2489">
          <cell r="N2489" t="str">
            <v>624</v>
          </cell>
          <cell r="Q2489" t="str">
            <v>PPT</v>
          </cell>
          <cell r="T2489">
            <v>9550232</v>
          </cell>
          <cell r="U2489">
            <v>0</v>
          </cell>
        </row>
        <row r="2490">
          <cell r="N2490" t="str">
            <v>621</v>
          </cell>
          <cell r="Q2490" t="str">
            <v>PPT</v>
          </cell>
          <cell r="T2490">
            <v>460896</v>
          </cell>
          <cell r="U2490">
            <v>0</v>
          </cell>
        </row>
        <row r="2491">
          <cell r="N2491" t="str">
            <v>624</v>
          </cell>
          <cell r="Q2491" t="str">
            <v>RIN</v>
          </cell>
          <cell r="T2491">
            <v>7317104</v>
          </cell>
          <cell r="U2491">
            <v>14026.92</v>
          </cell>
        </row>
        <row r="2492">
          <cell r="N2492" t="str">
            <v>641</v>
          </cell>
          <cell r="Q2492" t="str">
            <v>RIN</v>
          </cell>
          <cell r="T2492">
            <v>2358</v>
          </cell>
          <cell r="U2492">
            <v>4.0599999999999996</v>
          </cell>
        </row>
        <row r="2493">
          <cell r="N2493" t="str">
            <v>626</v>
          </cell>
          <cell r="Q2493" t="str">
            <v>RIN</v>
          </cell>
          <cell r="T2493">
            <v>3232350</v>
          </cell>
          <cell r="U2493">
            <v>5692.17</v>
          </cell>
        </row>
        <row r="2494">
          <cell r="N2494" t="str">
            <v>623</v>
          </cell>
          <cell r="Q2494" t="str">
            <v>TDC</v>
          </cell>
          <cell r="T2494">
            <v>729828</v>
          </cell>
          <cell r="U2494">
            <v>0</v>
          </cell>
        </row>
        <row r="2495">
          <cell r="N2495" t="str">
            <v>644</v>
          </cell>
          <cell r="Q2495" t="str">
            <v>TDC</v>
          </cell>
          <cell r="T2495">
            <v>1550500</v>
          </cell>
          <cell r="U2495">
            <v>0</v>
          </cell>
        </row>
        <row r="2496">
          <cell r="N2496" t="str">
            <v>676</v>
          </cell>
          <cell r="Q2496" t="str">
            <v>TSE</v>
          </cell>
          <cell r="T2496">
            <v>2715000</v>
          </cell>
          <cell r="U2496">
            <v>0</v>
          </cell>
        </row>
        <row r="2497">
          <cell r="N2497" t="str">
            <v>625</v>
          </cell>
          <cell r="Q2497" t="str">
            <v>TSE</v>
          </cell>
          <cell r="T2497">
            <v>4586868</v>
          </cell>
          <cell r="U2497">
            <v>0</v>
          </cell>
        </row>
        <row r="2498">
          <cell r="N2498" t="str">
            <v>624</v>
          </cell>
          <cell r="Q2498" t="str">
            <v>OMS</v>
          </cell>
          <cell r="T2498">
            <v>3421869</v>
          </cell>
          <cell r="U2498">
            <v>852.06</v>
          </cell>
        </row>
        <row r="2499">
          <cell r="N2499" t="str">
            <v>624</v>
          </cell>
          <cell r="Q2499" t="str">
            <v>PRV</v>
          </cell>
          <cell r="T2499">
            <v>552000</v>
          </cell>
          <cell r="U2499">
            <v>-19.87</v>
          </cell>
        </row>
        <row r="2500">
          <cell r="N2500" t="str">
            <v>624</v>
          </cell>
          <cell r="Q2500" t="str">
            <v>RIV</v>
          </cell>
          <cell r="T2500">
            <v>9301136</v>
          </cell>
          <cell r="U2500">
            <v>0</v>
          </cell>
        </row>
        <row r="2501">
          <cell r="N2501" t="str">
            <v>624</v>
          </cell>
          <cell r="Q2501" t="str">
            <v>RIV</v>
          </cell>
          <cell r="T2501">
            <v>539320</v>
          </cell>
          <cell r="U2501">
            <v>0</v>
          </cell>
        </row>
        <row r="2502">
          <cell r="N2502" t="str">
            <v>612</v>
          </cell>
          <cell r="Q2502" t="str">
            <v>RIV</v>
          </cell>
          <cell r="T2502">
            <v>4550</v>
          </cell>
          <cell r="U2502">
            <v>0</v>
          </cell>
        </row>
        <row r="2503">
          <cell r="N2503" t="str">
            <v>641</v>
          </cell>
          <cell r="Q2503" t="str">
            <v>RIV</v>
          </cell>
          <cell r="T2503">
            <v>2208</v>
          </cell>
          <cell r="U2503">
            <v>0</v>
          </cell>
        </row>
        <row r="2504">
          <cell r="N2504" t="str">
            <v>626</v>
          </cell>
          <cell r="Q2504" t="str">
            <v>RTU</v>
          </cell>
          <cell r="T2504">
            <v>3232350</v>
          </cell>
          <cell r="U2504">
            <v>42.03</v>
          </cell>
        </row>
        <row r="2505">
          <cell r="N2505" t="str">
            <v>624</v>
          </cell>
          <cell r="Q2505" t="str">
            <v>RTU</v>
          </cell>
          <cell r="T2505">
            <v>3250664</v>
          </cell>
          <cell r="U2505">
            <v>48.77</v>
          </cell>
        </row>
        <row r="2506">
          <cell r="N2506" t="str">
            <v>655</v>
          </cell>
          <cell r="Q2506" t="str">
            <v>SDC</v>
          </cell>
          <cell r="T2506">
            <v>0</v>
          </cell>
          <cell r="U2506">
            <v>1524.36</v>
          </cell>
        </row>
        <row r="2507">
          <cell r="N2507" t="str">
            <v>620</v>
          </cell>
          <cell r="Q2507" t="str">
            <v>TSC</v>
          </cell>
          <cell r="T2507">
            <v>176736</v>
          </cell>
          <cell r="U2507">
            <v>0</v>
          </cell>
        </row>
        <row r="2508">
          <cell r="N2508" t="str">
            <v>621</v>
          </cell>
          <cell r="Q2508" t="str">
            <v>TSC</v>
          </cell>
          <cell r="T2508">
            <v>85440</v>
          </cell>
          <cell r="U2508">
            <v>0</v>
          </cell>
        </row>
        <row r="2509">
          <cell r="N2509" t="str">
            <v>623</v>
          </cell>
          <cell r="Q2509" t="str">
            <v>CAV</v>
          </cell>
          <cell r="T2509">
            <v>26772</v>
          </cell>
          <cell r="U2509">
            <v>1.29</v>
          </cell>
        </row>
        <row r="2510">
          <cell r="N2510" t="str">
            <v>625</v>
          </cell>
          <cell r="Q2510" t="str">
            <v>DC</v>
          </cell>
          <cell r="T2510">
            <v>528.48</v>
          </cell>
          <cell r="U2510">
            <v>11201.72</v>
          </cell>
        </row>
        <row r="2511">
          <cell r="N2511" t="str">
            <v>623</v>
          </cell>
          <cell r="Q2511" t="str">
            <v>DC</v>
          </cell>
          <cell r="T2511">
            <v>493.92</v>
          </cell>
          <cell r="U2511">
            <v>5139.93</v>
          </cell>
        </row>
        <row r="2512">
          <cell r="N2512" t="str">
            <v>624</v>
          </cell>
          <cell r="Q2512" t="str">
            <v>DC</v>
          </cell>
          <cell r="T2512">
            <v>50</v>
          </cell>
          <cell r="U2512">
            <v>913.5</v>
          </cell>
        </row>
        <row r="2513">
          <cell r="N2513" t="str">
            <v>623</v>
          </cell>
          <cell r="Q2513" t="str">
            <v>DSM</v>
          </cell>
          <cell r="T2513">
            <v>26772</v>
          </cell>
          <cell r="U2513">
            <v>139.47999999999999</v>
          </cell>
        </row>
        <row r="2514">
          <cell r="N2514" t="str">
            <v>624</v>
          </cell>
          <cell r="Q2514" t="str">
            <v>EBF</v>
          </cell>
          <cell r="T2514">
            <v>392928</v>
          </cell>
          <cell r="U2514">
            <v>-11288.43</v>
          </cell>
        </row>
        <row r="2515">
          <cell r="N2515" t="str">
            <v>624</v>
          </cell>
          <cell r="Q2515" t="str">
            <v>EBF</v>
          </cell>
          <cell r="T2515">
            <v>5582544</v>
          </cell>
          <cell r="U2515">
            <v>-160380.9</v>
          </cell>
        </row>
        <row r="2516">
          <cell r="N2516" t="str">
            <v>626</v>
          </cell>
          <cell r="Q2516" t="str">
            <v>EC</v>
          </cell>
          <cell r="T2516">
            <v>396792</v>
          </cell>
          <cell r="U2516">
            <v>12865.98</v>
          </cell>
        </row>
        <row r="2517">
          <cell r="N2517" t="str">
            <v>623</v>
          </cell>
          <cell r="Q2517" t="str">
            <v>EC</v>
          </cell>
          <cell r="T2517">
            <v>47656</v>
          </cell>
          <cell r="U2517">
            <v>3214.97</v>
          </cell>
        </row>
        <row r="2518">
          <cell r="N2518" t="str">
            <v>611</v>
          </cell>
          <cell r="Q2518" t="str">
            <v>EC</v>
          </cell>
          <cell r="T2518">
            <v>2256</v>
          </cell>
          <cell r="U2518">
            <v>198.97</v>
          </cell>
        </row>
        <row r="2519">
          <cell r="N2519" t="str">
            <v>621</v>
          </cell>
          <cell r="Q2519" t="str">
            <v>ECR</v>
          </cell>
          <cell r="T2519">
            <v>3900</v>
          </cell>
          <cell r="U2519">
            <v>17.04</v>
          </cell>
        </row>
        <row r="2520">
          <cell r="N2520" t="str">
            <v>641</v>
          </cell>
          <cell r="Q2520" t="str">
            <v>EEX</v>
          </cell>
          <cell r="T2520">
            <v>901</v>
          </cell>
          <cell r="U2520">
            <v>0.42</v>
          </cell>
        </row>
        <row r="2521">
          <cell r="N2521" t="str">
            <v>620</v>
          </cell>
          <cell r="Q2521" t="str">
            <v>EFV</v>
          </cell>
          <cell r="T2521">
            <v>475</v>
          </cell>
          <cell r="U2521">
            <v>1.46</v>
          </cell>
        </row>
        <row r="2522">
          <cell r="N2522" t="str">
            <v>626</v>
          </cell>
          <cell r="Q2522" t="str">
            <v>EP3</v>
          </cell>
          <cell r="T2522">
            <v>3008640</v>
          </cell>
          <cell r="U2522">
            <v>0</v>
          </cell>
        </row>
        <row r="2523">
          <cell r="N2523" t="str">
            <v>655</v>
          </cell>
          <cell r="Q2523" t="str">
            <v>EP3</v>
          </cell>
          <cell r="T2523">
            <v>287</v>
          </cell>
          <cell r="U2523">
            <v>0</v>
          </cell>
        </row>
        <row r="2524">
          <cell r="N2524" t="str">
            <v>623</v>
          </cell>
          <cell r="Q2524" t="str">
            <v>FMU</v>
          </cell>
          <cell r="T2524">
            <v>60528</v>
          </cell>
          <cell r="U2524">
            <v>0.18</v>
          </cell>
        </row>
        <row r="2525">
          <cell r="N2525" t="str">
            <v>642</v>
          </cell>
          <cell r="Q2525" t="str">
            <v>FMU</v>
          </cell>
          <cell r="T2525">
            <v>24642</v>
          </cell>
          <cell r="U2525">
            <v>0.06</v>
          </cell>
        </row>
        <row r="2526">
          <cell r="N2526" t="str">
            <v>676</v>
          </cell>
          <cell r="Q2526" t="str">
            <v>FVE</v>
          </cell>
          <cell r="T2526">
            <v>0</v>
          </cell>
          <cell r="U2526">
            <v>0</v>
          </cell>
        </row>
        <row r="2527">
          <cell r="N2527" t="str">
            <v>624</v>
          </cell>
          <cell r="Q2527" t="str">
            <v>FVE</v>
          </cell>
          <cell r="T2527">
            <v>5582544</v>
          </cell>
          <cell r="U2527">
            <v>0</v>
          </cell>
        </row>
        <row r="2528">
          <cell r="N2528" t="str">
            <v>626</v>
          </cell>
          <cell r="Q2528" t="str">
            <v>BFC</v>
          </cell>
          <cell r="T2528">
            <v>3338280</v>
          </cell>
          <cell r="U2528">
            <v>96139.13</v>
          </cell>
        </row>
        <row r="2529">
          <cell r="N2529" t="str">
            <v>626</v>
          </cell>
          <cell r="Q2529" t="str">
            <v>EIV</v>
          </cell>
          <cell r="T2529">
            <v>396792</v>
          </cell>
          <cell r="U2529">
            <v>0</v>
          </cell>
        </row>
        <row r="2530">
          <cell r="N2530" t="str">
            <v>624</v>
          </cell>
          <cell r="Q2530" t="str">
            <v>EIV</v>
          </cell>
          <cell r="T2530">
            <v>460944</v>
          </cell>
          <cell r="U2530">
            <v>0</v>
          </cell>
        </row>
        <row r="2531">
          <cell r="N2531" t="str">
            <v>621</v>
          </cell>
          <cell r="Q2531" t="str">
            <v>EP2</v>
          </cell>
          <cell r="T2531">
            <v>3900</v>
          </cell>
          <cell r="U2531">
            <v>0.57999999999999996</v>
          </cell>
        </row>
        <row r="2532">
          <cell r="N2532" t="str">
            <v>623</v>
          </cell>
          <cell r="Q2532" t="str">
            <v>EUR</v>
          </cell>
          <cell r="T2532">
            <v>26772</v>
          </cell>
          <cell r="U2532">
            <v>3.18</v>
          </cell>
        </row>
        <row r="2533">
          <cell r="N2533" t="str">
            <v>644</v>
          </cell>
          <cell r="Q2533" t="str">
            <v>ICN</v>
          </cell>
          <cell r="T2533">
            <v>1550500</v>
          </cell>
          <cell r="U2533">
            <v>0</v>
          </cell>
        </row>
        <row r="2534">
          <cell r="N2534" t="str">
            <v>626</v>
          </cell>
          <cell r="Q2534" t="str">
            <v>LMV</v>
          </cell>
          <cell r="T2534">
            <v>694980</v>
          </cell>
          <cell r="U2534">
            <v>-31.97</v>
          </cell>
        </row>
        <row r="2535">
          <cell r="N2535" t="str">
            <v>626</v>
          </cell>
          <cell r="Q2535" t="str">
            <v>MSO</v>
          </cell>
          <cell r="T2535">
            <v>13224816</v>
          </cell>
          <cell r="U2535">
            <v>7128.18</v>
          </cell>
        </row>
        <row r="2536">
          <cell r="N2536" t="str">
            <v>623</v>
          </cell>
          <cell r="Q2536" t="str">
            <v>RAU</v>
          </cell>
          <cell r="T2536">
            <v>60528</v>
          </cell>
          <cell r="U2536">
            <v>2.48</v>
          </cell>
        </row>
        <row r="2537">
          <cell r="N2537" t="str">
            <v>624</v>
          </cell>
          <cell r="Q2537" t="str">
            <v>RIN</v>
          </cell>
          <cell r="T2537">
            <v>22502720</v>
          </cell>
          <cell r="U2537">
            <v>43242.3</v>
          </cell>
        </row>
        <row r="2538">
          <cell r="N2538" t="str">
            <v>626</v>
          </cell>
          <cell r="Q2538" t="str">
            <v>TDC</v>
          </cell>
          <cell r="T2538">
            <v>3978315</v>
          </cell>
          <cell r="U2538">
            <v>0</v>
          </cell>
        </row>
        <row r="2539">
          <cell r="N2539" t="str">
            <v>644</v>
          </cell>
          <cell r="Q2539" t="str">
            <v>TSE</v>
          </cell>
          <cell r="T2539">
            <v>1550500</v>
          </cell>
          <cell r="U2539">
            <v>0</v>
          </cell>
        </row>
        <row r="2540">
          <cell r="N2540" t="str">
            <v>624</v>
          </cell>
          <cell r="Q2540" t="str">
            <v>TTE</v>
          </cell>
          <cell r="T2540">
            <v>280800</v>
          </cell>
          <cell r="U2540">
            <v>0</v>
          </cell>
        </row>
        <row r="2541">
          <cell r="N2541" t="str">
            <v>624</v>
          </cell>
          <cell r="Q2541" t="str">
            <v>TTE</v>
          </cell>
          <cell r="T2541">
            <v>3053172</v>
          </cell>
          <cell r="U2541">
            <v>0</v>
          </cell>
        </row>
        <row r="2542">
          <cell r="N2542" t="str">
            <v>660</v>
          </cell>
          <cell r="Q2542" t="str">
            <v>L16</v>
          </cell>
          <cell r="T2542">
            <v>3</v>
          </cell>
          <cell r="U2542">
            <v>30.81</v>
          </cell>
        </row>
        <row r="2543">
          <cell r="N2543" t="str">
            <v>624</v>
          </cell>
          <cell r="Q2543" t="str">
            <v>MC</v>
          </cell>
          <cell r="T2543">
            <v>50</v>
          </cell>
          <cell r="U2543">
            <v>0</v>
          </cell>
        </row>
        <row r="2544">
          <cell r="N2544" t="str">
            <v>623</v>
          </cell>
          <cell r="Q2544" t="str">
            <v>PRV</v>
          </cell>
          <cell r="T2544">
            <v>217320</v>
          </cell>
          <cell r="U2544">
            <v>-14.13</v>
          </cell>
        </row>
        <row r="2545">
          <cell r="N2545" t="str">
            <v>624</v>
          </cell>
          <cell r="Q2545" t="str">
            <v>RTU</v>
          </cell>
          <cell r="T2545">
            <v>460944</v>
          </cell>
          <cell r="U2545">
            <v>6.92</v>
          </cell>
        </row>
        <row r="2546">
          <cell r="N2546" t="str">
            <v>641</v>
          </cell>
          <cell r="Q2546" t="str">
            <v>RTU</v>
          </cell>
          <cell r="T2546">
            <v>901</v>
          </cell>
          <cell r="U2546">
            <v>0</v>
          </cell>
        </row>
        <row r="2547">
          <cell r="N2547" t="str">
            <v>641</v>
          </cell>
          <cell r="Q2547" t="str">
            <v>TDE</v>
          </cell>
          <cell r="T2547">
            <v>67046</v>
          </cell>
          <cell r="U2547">
            <v>0</v>
          </cell>
        </row>
        <row r="2548">
          <cell r="N2548" t="str">
            <v>660</v>
          </cell>
          <cell r="Q2548" t="str">
            <v>TDE</v>
          </cell>
          <cell r="T2548">
            <v>457</v>
          </cell>
          <cell r="U2548">
            <v>0</v>
          </cell>
        </row>
        <row r="2549">
          <cell r="N2549" t="str">
            <v>641</v>
          </cell>
          <cell r="Q2549" t="str">
            <v>TSC</v>
          </cell>
          <cell r="T2549">
            <v>67046</v>
          </cell>
          <cell r="U2549">
            <v>0</v>
          </cell>
        </row>
        <row r="2550">
          <cell r="N2550" t="str">
            <v>686</v>
          </cell>
          <cell r="Q2550" t="str">
            <v>VAU</v>
          </cell>
          <cell r="T2550">
            <v>146</v>
          </cell>
          <cell r="U2550">
            <v>-0.01</v>
          </cell>
        </row>
        <row r="2551">
          <cell r="N2551" t="str">
            <v>623</v>
          </cell>
          <cell r="Q2551" t="str">
            <v>CAV</v>
          </cell>
          <cell r="T2551">
            <v>183040</v>
          </cell>
          <cell r="U2551">
            <v>8.7899999999999991</v>
          </cell>
        </row>
        <row r="2552">
          <cell r="N2552" t="str">
            <v>644</v>
          </cell>
          <cell r="Q2552" t="str">
            <v>CAV</v>
          </cell>
          <cell r="T2552">
            <v>1550500</v>
          </cell>
          <cell r="U2552">
            <v>-10.85</v>
          </cell>
        </row>
        <row r="2553">
          <cell r="N2553" t="str">
            <v>626</v>
          </cell>
          <cell r="Q2553" t="str">
            <v>DC</v>
          </cell>
          <cell r="T2553">
            <v>470.6</v>
          </cell>
          <cell r="U2553">
            <v>11374.4</v>
          </cell>
        </row>
        <row r="2554">
          <cell r="N2554" t="str">
            <v>626</v>
          </cell>
          <cell r="Q2554" t="str">
            <v>DC</v>
          </cell>
          <cell r="T2554">
            <v>500</v>
          </cell>
          <cell r="U2554">
            <v>12085</v>
          </cell>
        </row>
        <row r="2555">
          <cell r="N2555" t="str">
            <v>626</v>
          </cell>
          <cell r="Q2555" t="str">
            <v>DC</v>
          </cell>
          <cell r="T2555">
            <v>6278.96</v>
          </cell>
          <cell r="U2555">
            <v>148447.18</v>
          </cell>
        </row>
        <row r="2556">
          <cell r="N2556" t="str">
            <v>626</v>
          </cell>
          <cell r="Q2556" t="str">
            <v>DC</v>
          </cell>
          <cell r="T2556">
            <v>3027.25</v>
          </cell>
          <cell r="U2556">
            <v>70141.38</v>
          </cell>
        </row>
        <row r="2557">
          <cell r="N2557" t="str">
            <v>626</v>
          </cell>
          <cell r="Q2557" t="str">
            <v>DC</v>
          </cell>
          <cell r="T2557">
            <v>1974.72</v>
          </cell>
          <cell r="U2557">
            <v>44766.91</v>
          </cell>
        </row>
        <row r="2558">
          <cell r="N2558" t="str">
            <v>633</v>
          </cell>
          <cell r="Q2558" t="str">
            <v>EBF</v>
          </cell>
          <cell r="T2558">
            <v>251653325</v>
          </cell>
          <cell r="U2558">
            <v>-7229748.3799999999</v>
          </cell>
        </row>
        <row r="2559">
          <cell r="N2559" t="str">
            <v>641</v>
          </cell>
          <cell r="Q2559" t="str">
            <v>EBF</v>
          </cell>
          <cell r="T2559">
            <v>2208</v>
          </cell>
          <cell r="U2559">
            <v>-63.43</v>
          </cell>
        </row>
        <row r="2560">
          <cell r="N2560" t="str">
            <v>626</v>
          </cell>
          <cell r="Q2560" t="str">
            <v>EBF</v>
          </cell>
          <cell r="T2560">
            <v>5680128</v>
          </cell>
          <cell r="U2560">
            <v>-163184.41</v>
          </cell>
        </row>
        <row r="2561">
          <cell r="N2561" t="str">
            <v>626</v>
          </cell>
          <cell r="Q2561" t="str">
            <v>EC</v>
          </cell>
          <cell r="T2561">
            <v>3008640</v>
          </cell>
          <cell r="U2561">
            <v>97555.15</v>
          </cell>
        </row>
        <row r="2562">
          <cell r="N2562" t="str">
            <v>623</v>
          </cell>
          <cell r="Q2562" t="str">
            <v>EFL</v>
          </cell>
          <cell r="T2562">
            <v>85296</v>
          </cell>
          <cell r="U2562">
            <v>2804.11</v>
          </cell>
        </row>
        <row r="2563">
          <cell r="N2563" t="str">
            <v>626</v>
          </cell>
          <cell r="Q2563" t="str">
            <v>EP1</v>
          </cell>
          <cell r="T2563">
            <v>694980</v>
          </cell>
          <cell r="U2563">
            <v>0</v>
          </cell>
        </row>
        <row r="2564">
          <cell r="N2564" t="str">
            <v>624</v>
          </cell>
          <cell r="Q2564" t="str">
            <v>EP1</v>
          </cell>
          <cell r="T2564">
            <v>3663302</v>
          </cell>
          <cell r="U2564">
            <v>0</v>
          </cell>
        </row>
        <row r="2565">
          <cell r="N2565" t="str">
            <v>624</v>
          </cell>
          <cell r="Q2565" t="str">
            <v>EP3</v>
          </cell>
          <cell r="T2565">
            <v>758734</v>
          </cell>
          <cell r="U2565">
            <v>0</v>
          </cell>
        </row>
        <row r="2566">
          <cell r="N2566" t="str">
            <v>624</v>
          </cell>
          <cell r="Q2566" t="str">
            <v>FVE</v>
          </cell>
          <cell r="T2566">
            <v>3421869</v>
          </cell>
          <cell r="U2566">
            <v>0</v>
          </cell>
        </row>
        <row r="2567">
          <cell r="N2567" t="str">
            <v>624</v>
          </cell>
          <cell r="Q2567" t="str">
            <v>FVE</v>
          </cell>
          <cell r="T2567">
            <v>234432</v>
          </cell>
          <cell r="U2567">
            <v>0</v>
          </cell>
        </row>
        <row r="2568">
          <cell r="N2568" t="str">
            <v>686</v>
          </cell>
          <cell r="Q2568" t="str">
            <v>ICV</v>
          </cell>
          <cell r="T2568">
            <v>146</v>
          </cell>
          <cell r="U2568">
            <v>0</v>
          </cell>
        </row>
        <row r="2569">
          <cell r="N2569" t="str">
            <v>623</v>
          </cell>
          <cell r="Q2569" t="str">
            <v>BFC</v>
          </cell>
          <cell r="T2569">
            <v>85296</v>
          </cell>
          <cell r="U2569">
            <v>2463.1799999999998</v>
          </cell>
        </row>
        <row r="2570">
          <cell r="N2570" t="str">
            <v>624</v>
          </cell>
          <cell r="Q2570" t="str">
            <v>DSO</v>
          </cell>
          <cell r="T2570">
            <v>763584</v>
          </cell>
          <cell r="U2570">
            <v>0</v>
          </cell>
        </row>
        <row r="2571">
          <cell r="N2571" t="str">
            <v>676</v>
          </cell>
          <cell r="Q2571" t="str">
            <v>DSO</v>
          </cell>
          <cell r="T2571">
            <v>0</v>
          </cell>
          <cell r="U2571">
            <v>0</v>
          </cell>
        </row>
        <row r="2572">
          <cell r="N2572" t="str">
            <v>641</v>
          </cell>
          <cell r="Q2572" t="str">
            <v>DSU</v>
          </cell>
          <cell r="T2572">
            <v>2208</v>
          </cell>
          <cell r="U2572">
            <v>0.17</v>
          </cell>
        </row>
        <row r="2573">
          <cell r="N2573" t="str">
            <v>624</v>
          </cell>
          <cell r="Q2573" t="str">
            <v>DSU</v>
          </cell>
          <cell r="T2573">
            <v>552000</v>
          </cell>
          <cell r="U2573">
            <v>5.51</v>
          </cell>
        </row>
        <row r="2574">
          <cell r="N2574" t="str">
            <v>624</v>
          </cell>
          <cell r="Q2574" t="str">
            <v>EIV</v>
          </cell>
          <cell r="T2574">
            <v>234432</v>
          </cell>
          <cell r="U2574">
            <v>0</v>
          </cell>
        </row>
        <row r="2575">
          <cell r="N2575" t="str">
            <v>650</v>
          </cell>
          <cell r="Q2575" t="str">
            <v>EP4</v>
          </cell>
          <cell r="T2575">
            <v>60</v>
          </cell>
          <cell r="U2575">
            <v>0</v>
          </cell>
        </row>
        <row r="2576">
          <cell r="N2576" t="str">
            <v>625</v>
          </cell>
          <cell r="Q2576" t="str">
            <v>ICN</v>
          </cell>
          <cell r="T2576">
            <v>520800</v>
          </cell>
          <cell r="U2576">
            <v>0</v>
          </cell>
        </row>
        <row r="2577">
          <cell r="N2577" t="str">
            <v>624</v>
          </cell>
          <cell r="Q2577" t="str">
            <v>LMV</v>
          </cell>
          <cell r="T2577">
            <v>552000</v>
          </cell>
          <cell r="U2577">
            <v>1.66</v>
          </cell>
        </row>
        <row r="2578">
          <cell r="N2578" t="str">
            <v>623</v>
          </cell>
          <cell r="Q2578" t="str">
            <v>RIN</v>
          </cell>
          <cell r="T2578">
            <v>26772</v>
          </cell>
          <cell r="U2578">
            <v>69.47</v>
          </cell>
        </row>
        <row r="2579">
          <cell r="N2579" t="str">
            <v>626</v>
          </cell>
          <cell r="Q2579" t="str">
            <v>TDC</v>
          </cell>
          <cell r="T2579">
            <v>1528956</v>
          </cell>
          <cell r="U2579">
            <v>0</v>
          </cell>
        </row>
        <row r="2580">
          <cell r="N2580" t="str">
            <v>624</v>
          </cell>
          <cell r="Q2580" t="str">
            <v>TDC</v>
          </cell>
          <cell r="T2580">
            <v>665600</v>
          </cell>
          <cell r="U2580">
            <v>0</v>
          </cell>
        </row>
        <row r="2581">
          <cell r="N2581" t="str">
            <v>650</v>
          </cell>
          <cell r="Q2581" t="str">
            <v>L12</v>
          </cell>
          <cell r="T2581">
            <v>8</v>
          </cell>
          <cell r="U2581">
            <v>90.64</v>
          </cell>
        </row>
        <row r="2582">
          <cell r="N2582" t="str">
            <v>624</v>
          </cell>
          <cell r="Q2582" t="str">
            <v>MC</v>
          </cell>
          <cell r="T2582">
            <v>1571.94</v>
          </cell>
          <cell r="U2582">
            <v>13544.1</v>
          </cell>
        </row>
        <row r="2583">
          <cell r="N2583" t="str">
            <v>624</v>
          </cell>
          <cell r="Q2583" t="str">
            <v>MC</v>
          </cell>
          <cell r="T2583">
            <v>0</v>
          </cell>
          <cell r="U2583">
            <v>0</v>
          </cell>
        </row>
        <row r="2584">
          <cell r="N2584" t="str">
            <v>685</v>
          </cell>
          <cell r="Q2584" t="str">
            <v>OMS</v>
          </cell>
          <cell r="T2584">
            <v>104</v>
          </cell>
          <cell r="U2584">
            <v>0.03</v>
          </cell>
        </row>
        <row r="2585">
          <cell r="N2585" t="str">
            <v>626</v>
          </cell>
          <cell r="Q2585" t="str">
            <v>PRC</v>
          </cell>
          <cell r="T2585">
            <v>2497440</v>
          </cell>
          <cell r="U2585">
            <v>699.29</v>
          </cell>
        </row>
        <row r="2586">
          <cell r="N2586" t="str">
            <v>623</v>
          </cell>
          <cell r="Q2586" t="str">
            <v>RIV</v>
          </cell>
          <cell r="T2586">
            <v>60528</v>
          </cell>
          <cell r="U2586">
            <v>0</v>
          </cell>
        </row>
        <row r="2587">
          <cell r="N2587" t="str">
            <v>641</v>
          </cell>
          <cell r="Q2587" t="str">
            <v>TIU</v>
          </cell>
          <cell r="T2587">
            <v>67046</v>
          </cell>
          <cell r="U2587">
            <v>0</v>
          </cell>
        </row>
        <row r="2588">
          <cell r="N2588" t="str">
            <v>623</v>
          </cell>
          <cell r="Q2588" t="str">
            <v>TSC</v>
          </cell>
          <cell r="T2588">
            <v>32000</v>
          </cell>
          <cell r="U2588">
            <v>0</v>
          </cell>
        </row>
        <row r="2589">
          <cell r="N2589" t="str">
            <v>650</v>
          </cell>
          <cell r="Q2589" t="str">
            <v>CAV</v>
          </cell>
          <cell r="T2589">
            <v>896</v>
          </cell>
          <cell r="U2589">
            <v>0.01</v>
          </cell>
        </row>
        <row r="2590">
          <cell r="N2590" t="str">
            <v>644</v>
          </cell>
          <cell r="Q2590" t="str">
            <v>DC</v>
          </cell>
          <cell r="T2590">
            <v>6427</v>
          </cell>
          <cell r="U2590">
            <v>103603.24</v>
          </cell>
        </row>
        <row r="2591">
          <cell r="N2591" t="str">
            <v>626</v>
          </cell>
          <cell r="Q2591" t="str">
            <v>EBF</v>
          </cell>
          <cell r="T2591">
            <v>694980</v>
          </cell>
          <cell r="U2591">
            <v>-19966.080000000002</v>
          </cell>
        </row>
        <row r="2592">
          <cell r="N2592" t="str">
            <v>624</v>
          </cell>
          <cell r="Q2592" t="str">
            <v>EC</v>
          </cell>
          <cell r="T2592">
            <v>536480</v>
          </cell>
          <cell r="U2592">
            <v>29199.53</v>
          </cell>
        </row>
        <row r="2593">
          <cell r="N2593" t="str">
            <v>624</v>
          </cell>
          <cell r="Q2593" t="str">
            <v>EFL</v>
          </cell>
          <cell r="T2593">
            <v>593760</v>
          </cell>
          <cell r="U2593">
            <v>19519.86</v>
          </cell>
        </row>
        <row r="2594">
          <cell r="N2594" t="str">
            <v>641</v>
          </cell>
          <cell r="Q2594" t="str">
            <v>EFL</v>
          </cell>
          <cell r="T2594">
            <v>2358</v>
          </cell>
          <cell r="U2594">
            <v>77.52</v>
          </cell>
        </row>
        <row r="2595">
          <cell r="N2595" t="str">
            <v>626</v>
          </cell>
          <cell r="Q2595" t="str">
            <v>EFV</v>
          </cell>
          <cell r="T2595">
            <v>3338280</v>
          </cell>
          <cell r="U2595">
            <v>10208.450000000001</v>
          </cell>
        </row>
        <row r="2596">
          <cell r="N2596" t="str">
            <v>642</v>
          </cell>
          <cell r="Q2596" t="str">
            <v>EFV</v>
          </cell>
          <cell r="T2596">
            <v>333</v>
          </cell>
          <cell r="U2596">
            <v>1.1100000000000001</v>
          </cell>
        </row>
        <row r="2597">
          <cell r="N2597" t="str">
            <v>623</v>
          </cell>
          <cell r="Q2597" t="str">
            <v>EIN</v>
          </cell>
          <cell r="T2597">
            <v>208647</v>
          </cell>
          <cell r="U2597">
            <v>117.47</v>
          </cell>
        </row>
        <row r="2598">
          <cell r="N2598" t="str">
            <v>624</v>
          </cell>
          <cell r="Q2598" t="str">
            <v>EP1</v>
          </cell>
          <cell r="T2598">
            <v>234432</v>
          </cell>
          <cell r="U2598">
            <v>0</v>
          </cell>
        </row>
        <row r="2599">
          <cell r="N2599" t="str">
            <v>611</v>
          </cell>
          <cell r="Q2599" t="str">
            <v>EP3</v>
          </cell>
          <cell r="T2599">
            <v>2256</v>
          </cell>
          <cell r="U2599">
            <v>0</v>
          </cell>
        </row>
        <row r="2600">
          <cell r="N2600" t="str">
            <v>650</v>
          </cell>
          <cell r="Q2600" t="str">
            <v>E14</v>
          </cell>
          <cell r="T2600">
            <v>667</v>
          </cell>
          <cell r="U2600">
            <v>20.79</v>
          </cell>
        </row>
        <row r="2601">
          <cell r="N2601" t="str">
            <v>650</v>
          </cell>
          <cell r="Q2601" t="str">
            <v>E18</v>
          </cell>
          <cell r="T2601">
            <v>5940</v>
          </cell>
          <cell r="U2601">
            <v>185.16</v>
          </cell>
        </row>
        <row r="2602">
          <cell r="N2602" t="str">
            <v>655</v>
          </cell>
          <cell r="Q2602" t="str">
            <v>E42</v>
          </cell>
          <cell r="T2602">
            <v>287</v>
          </cell>
          <cell r="U2602">
            <v>24.16</v>
          </cell>
        </row>
        <row r="2603">
          <cell r="N2603" t="str">
            <v>626</v>
          </cell>
          <cell r="Q2603" t="str">
            <v>FMU</v>
          </cell>
          <cell r="T2603">
            <v>396792</v>
          </cell>
          <cell r="U2603">
            <v>0.4</v>
          </cell>
        </row>
        <row r="2604">
          <cell r="N2604" t="str">
            <v>625</v>
          </cell>
          <cell r="Q2604" t="str">
            <v>FMU</v>
          </cell>
          <cell r="T2604">
            <v>520800</v>
          </cell>
          <cell r="U2604">
            <v>1.56</v>
          </cell>
        </row>
        <row r="2605">
          <cell r="N2605" t="str">
            <v>633</v>
          </cell>
          <cell r="Q2605" t="str">
            <v>FVE</v>
          </cell>
          <cell r="T2605">
            <v>251653325</v>
          </cell>
          <cell r="U2605">
            <v>0</v>
          </cell>
        </row>
        <row r="2606">
          <cell r="N2606" t="str">
            <v>634</v>
          </cell>
          <cell r="Q2606" t="str">
            <v>FVE</v>
          </cell>
          <cell r="T2606">
            <v>192778306</v>
          </cell>
          <cell r="U2606">
            <v>0</v>
          </cell>
        </row>
        <row r="2607">
          <cell r="N2607" t="str">
            <v>623</v>
          </cell>
          <cell r="Q2607" t="str">
            <v>ICV</v>
          </cell>
          <cell r="T2607">
            <v>217320</v>
          </cell>
          <cell r="U2607">
            <v>0</v>
          </cell>
        </row>
        <row r="2608">
          <cell r="N2608" t="str">
            <v>686</v>
          </cell>
          <cell r="Q2608" t="str">
            <v>LMR</v>
          </cell>
          <cell r="T2608">
            <v>146</v>
          </cell>
          <cell r="U2608">
            <v>0.25</v>
          </cell>
        </row>
        <row r="2609">
          <cell r="N2609" t="str">
            <v>621</v>
          </cell>
          <cell r="Q2609" t="str">
            <v>DSO</v>
          </cell>
          <cell r="T2609">
            <v>266400</v>
          </cell>
          <cell r="U2609">
            <v>0</v>
          </cell>
        </row>
        <row r="2610">
          <cell r="N2610" t="str">
            <v>686</v>
          </cell>
          <cell r="Q2610" t="str">
            <v>EIV</v>
          </cell>
          <cell r="T2610">
            <v>146</v>
          </cell>
          <cell r="U2610">
            <v>0</v>
          </cell>
        </row>
        <row r="2611">
          <cell r="N2611" t="str">
            <v>626</v>
          </cell>
          <cell r="Q2611" t="str">
            <v>EIV</v>
          </cell>
          <cell r="T2611">
            <v>3338280</v>
          </cell>
          <cell r="U2611">
            <v>0</v>
          </cell>
        </row>
        <row r="2612">
          <cell r="N2612" t="str">
            <v>623</v>
          </cell>
          <cell r="Q2612" t="str">
            <v>EP4</v>
          </cell>
          <cell r="T2612">
            <v>208647</v>
          </cell>
          <cell r="U2612">
            <v>0</v>
          </cell>
        </row>
        <row r="2613">
          <cell r="N2613" t="str">
            <v>650</v>
          </cell>
          <cell r="Q2613" t="str">
            <v>FFE</v>
          </cell>
          <cell r="T2613">
            <v>3040</v>
          </cell>
          <cell r="U2613">
            <v>0.05</v>
          </cell>
        </row>
        <row r="2614">
          <cell r="N2614" t="str">
            <v>626</v>
          </cell>
          <cell r="Q2614" t="str">
            <v>ICN</v>
          </cell>
          <cell r="T2614">
            <v>3338280</v>
          </cell>
          <cell r="U2614">
            <v>0</v>
          </cell>
        </row>
        <row r="2615">
          <cell r="N2615" t="str">
            <v>626</v>
          </cell>
          <cell r="Q2615" t="str">
            <v>LMV</v>
          </cell>
          <cell r="T2615">
            <v>2497440</v>
          </cell>
          <cell r="U2615">
            <v>-114.88</v>
          </cell>
        </row>
        <row r="2616">
          <cell r="N2616" t="str">
            <v>660</v>
          </cell>
          <cell r="Q2616" t="str">
            <v>L21</v>
          </cell>
          <cell r="T2616">
            <v>2</v>
          </cell>
          <cell r="U2616">
            <v>20.88</v>
          </cell>
        </row>
        <row r="2617">
          <cell r="N2617" t="str">
            <v>641</v>
          </cell>
          <cell r="Q2617" t="str">
            <v>MSO</v>
          </cell>
          <cell r="T2617">
            <v>2358</v>
          </cell>
          <cell r="U2617">
            <v>1.25</v>
          </cell>
        </row>
        <row r="2618">
          <cell r="N2618" t="str">
            <v>626</v>
          </cell>
          <cell r="Q2618" t="str">
            <v>TDC</v>
          </cell>
          <cell r="T2618">
            <v>1877760</v>
          </cell>
          <cell r="U2618">
            <v>0</v>
          </cell>
        </row>
        <row r="2619">
          <cell r="N2619" t="str">
            <v>642</v>
          </cell>
          <cell r="Q2619" t="str">
            <v>TDC</v>
          </cell>
          <cell r="T2619">
            <v>175</v>
          </cell>
          <cell r="U2619">
            <v>0</v>
          </cell>
        </row>
        <row r="2620">
          <cell r="N2620" t="str">
            <v>641</v>
          </cell>
          <cell r="Q2620" t="str">
            <v>TDC</v>
          </cell>
          <cell r="T2620">
            <v>592</v>
          </cell>
          <cell r="U2620">
            <v>0</v>
          </cell>
        </row>
        <row r="2621">
          <cell r="N2621" t="str">
            <v>641</v>
          </cell>
          <cell r="Q2621" t="str">
            <v>TDC</v>
          </cell>
          <cell r="T2621">
            <v>17871</v>
          </cell>
          <cell r="U2621">
            <v>0</v>
          </cell>
        </row>
        <row r="2622">
          <cell r="N2622" t="str">
            <v>624</v>
          </cell>
          <cell r="Q2622" t="str">
            <v>TSE</v>
          </cell>
          <cell r="T2622">
            <v>725172</v>
          </cell>
          <cell r="U2622">
            <v>0</v>
          </cell>
        </row>
        <row r="2623">
          <cell r="N2623" t="str">
            <v>624</v>
          </cell>
          <cell r="Q2623" t="str">
            <v>TSE</v>
          </cell>
          <cell r="T2623">
            <v>67200</v>
          </cell>
          <cell r="U2623">
            <v>0</v>
          </cell>
        </row>
        <row r="2624">
          <cell r="N2624" t="str">
            <v>624</v>
          </cell>
          <cell r="Q2624" t="str">
            <v>MC</v>
          </cell>
          <cell r="T2624">
            <v>50</v>
          </cell>
          <cell r="U2624">
            <v>0</v>
          </cell>
        </row>
        <row r="2625">
          <cell r="N2625" t="str">
            <v>624</v>
          </cell>
          <cell r="Q2625" t="str">
            <v>OMS</v>
          </cell>
          <cell r="T2625">
            <v>539320</v>
          </cell>
          <cell r="U2625">
            <v>134.29</v>
          </cell>
        </row>
        <row r="2626">
          <cell r="N2626" t="str">
            <v>626</v>
          </cell>
          <cell r="Q2626" t="str">
            <v>RIV</v>
          </cell>
          <cell r="T2626">
            <v>396792</v>
          </cell>
          <cell r="U2626">
            <v>0</v>
          </cell>
        </row>
        <row r="2627">
          <cell r="N2627" t="str">
            <v>624</v>
          </cell>
          <cell r="Q2627" t="str">
            <v>RTU</v>
          </cell>
          <cell r="T2627">
            <v>3663302</v>
          </cell>
          <cell r="U2627">
            <v>54.96</v>
          </cell>
        </row>
        <row r="2628">
          <cell r="N2628" t="str">
            <v>650</v>
          </cell>
          <cell r="Q2628" t="str">
            <v>RTU</v>
          </cell>
          <cell r="T2628">
            <v>60</v>
          </cell>
          <cell r="U2628">
            <v>0</v>
          </cell>
        </row>
        <row r="2629">
          <cell r="N2629" t="str">
            <v>621</v>
          </cell>
          <cell r="Q2629" t="str">
            <v>TDE</v>
          </cell>
          <cell r="T2629">
            <v>85440</v>
          </cell>
          <cell r="U2629">
            <v>0</v>
          </cell>
        </row>
        <row r="2630">
          <cell r="N2630" t="str">
            <v>626</v>
          </cell>
          <cell r="Q2630" t="str">
            <v>DC</v>
          </cell>
          <cell r="T2630">
            <v>200</v>
          </cell>
          <cell r="U2630">
            <v>5034</v>
          </cell>
        </row>
        <row r="2631">
          <cell r="N2631" t="str">
            <v>913</v>
          </cell>
          <cell r="Q2631" t="str">
            <v>DC</v>
          </cell>
          <cell r="T2631">
            <v>182905</v>
          </cell>
          <cell r="U2631">
            <v>398732.9</v>
          </cell>
        </row>
        <row r="2632">
          <cell r="N2632" t="str">
            <v>634</v>
          </cell>
          <cell r="Q2632" t="str">
            <v>DC</v>
          </cell>
          <cell r="T2632">
            <v>211981</v>
          </cell>
          <cell r="U2632">
            <v>3391696</v>
          </cell>
        </row>
        <row r="2633">
          <cell r="N2633" t="str">
            <v>625</v>
          </cell>
          <cell r="Q2633" t="str">
            <v>EBF</v>
          </cell>
          <cell r="T2633">
            <v>520800</v>
          </cell>
          <cell r="U2633">
            <v>-14962.06</v>
          </cell>
        </row>
        <row r="2634">
          <cell r="N2634" t="str">
            <v>650</v>
          </cell>
          <cell r="Q2634" t="str">
            <v>E16</v>
          </cell>
          <cell r="T2634">
            <v>11362</v>
          </cell>
          <cell r="U2634">
            <v>354.17</v>
          </cell>
        </row>
        <row r="2635">
          <cell r="N2635" t="str">
            <v>650</v>
          </cell>
          <cell r="Q2635" t="str">
            <v>E20</v>
          </cell>
          <cell r="T2635">
            <v>26420</v>
          </cell>
          <cell r="U2635">
            <v>823.57</v>
          </cell>
        </row>
        <row r="2636">
          <cell r="N2636" t="str">
            <v>611</v>
          </cell>
          <cell r="Q2636" t="str">
            <v>LMR</v>
          </cell>
          <cell r="T2636">
            <v>276</v>
          </cell>
          <cell r="U2636">
            <v>0.51</v>
          </cell>
        </row>
        <row r="2637">
          <cell r="N2637" t="str">
            <v>650</v>
          </cell>
          <cell r="Q2637" t="str">
            <v>BFC</v>
          </cell>
          <cell r="T2637">
            <v>17285</v>
          </cell>
          <cell r="U2637">
            <v>499.41</v>
          </cell>
        </row>
        <row r="2638">
          <cell r="N2638" t="str">
            <v>623</v>
          </cell>
          <cell r="Q2638" t="str">
            <v>CAP</v>
          </cell>
          <cell r="T2638">
            <v>32000</v>
          </cell>
          <cell r="U2638">
            <v>0.51</v>
          </cell>
        </row>
        <row r="2639">
          <cell r="N2639" t="str">
            <v>625</v>
          </cell>
          <cell r="Q2639" t="str">
            <v>EIV</v>
          </cell>
          <cell r="T2639">
            <v>402240</v>
          </cell>
          <cell r="U2639">
            <v>0</v>
          </cell>
        </row>
        <row r="2640">
          <cell r="N2640" t="str">
            <v>624</v>
          </cell>
          <cell r="Q2640" t="str">
            <v>EIV</v>
          </cell>
          <cell r="T2640">
            <v>552000</v>
          </cell>
          <cell r="U2640">
            <v>0</v>
          </cell>
        </row>
        <row r="2641">
          <cell r="N2641" t="str">
            <v>644</v>
          </cell>
          <cell r="Q2641" t="str">
            <v>EUR</v>
          </cell>
          <cell r="T2641">
            <v>1550500</v>
          </cell>
          <cell r="U2641">
            <v>184.5</v>
          </cell>
        </row>
        <row r="2642">
          <cell r="N2642" t="str">
            <v>650</v>
          </cell>
          <cell r="Q2642" t="str">
            <v>E15</v>
          </cell>
          <cell r="T2642">
            <v>82</v>
          </cell>
          <cell r="U2642">
            <v>2.56</v>
          </cell>
        </row>
        <row r="2643">
          <cell r="N2643" t="str">
            <v>623</v>
          </cell>
          <cell r="Q2643" t="str">
            <v>ICN</v>
          </cell>
          <cell r="T2643">
            <v>60528</v>
          </cell>
          <cell r="U2643">
            <v>0</v>
          </cell>
        </row>
        <row r="2644">
          <cell r="N2644" t="str">
            <v>644</v>
          </cell>
          <cell r="Q2644" t="str">
            <v>MSO</v>
          </cell>
          <cell r="T2644">
            <v>1550500</v>
          </cell>
          <cell r="U2644">
            <v>751.99</v>
          </cell>
        </row>
        <row r="2645">
          <cell r="N2645" t="str">
            <v>625</v>
          </cell>
          <cell r="Q2645" t="str">
            <v>MSV</v>
          </cell>
          <cell r="T2645">
            <v>402240</v>
          </cell>
          <cell r="U2645">
            <v>0</v>
          </cell>
        </row>
        <row r="2646">
          <cell r="N2646" t="str">
            <v>641</v>
          </cell>
          <cell r="Q2646" t="str">
            <v>PPT</v>
          </cell>
          <cell r="T2646">
            <v>67046</v>
          </cell>
          <cell r="U2646">
            <v>0</v>
          </cell>
        </row>
        <row r="2647">
          <cell r="N2647" t="str">
            <v>626</v>
          </cell>
          <cell r="Q2647" t="str">
            <v>RIN</v>
          </cell>
          <cell r="T2647">
            <v>694980</v>
          </cell>
          <cell r="U2647">
            <v>1223.8599999999999</v>
          </cell>
        </row>
        <row r="2648">
          <cell r="N2648" t="str">
            <v>611</v>
          </cell>
          <cell r="Q2648" t="str">
            <v>RIN</v>
          </cell>
          <cell r="T2648">
            <v>2256</v>
          </cell>
          <cell r="U2648">
            <v>6.61</v>
          </cell>
        </row>
        <row r="2649">
          <cell r="N2649" t="str">
            <v>624</v>
          </cell>
          <cell r="Q2649" t="str">
            <v>RIN</v>
          </cell>
          <cell r="T2649">
            <v>777552</v>
          </cell>
          <cell r="U2649">
            <v>1490.57</v>
          </cell>
        </row>
        <row r="2650">
          <cell r="N2650" t="str">
            <v>624</v>
          </cell>
          <cell r="Q2650" t="str">
            <v>TDC</v>
          </cell>
          <cell r="T2650">
            <v>1834464</v>
          </cell>
          <cell r="U2650">
            <v>0</v>
          </cell>
        </row>
        <row r="2651">
          <cell r="N2651" t="str">
            <v>626</v>
          </cell>
          <cell r="Q2651" t="str">
            <v>PRC</v>
          </cell>
          <cell r="T2651">
            <v>396792</v>
          </cell>
          <cell r="U2651">
            <v>111.1</v>
          </cell>
        </row>
        <row r="2652">
          <cell r="N2652" t="str">
            <v>626</v>
          </cell>
          <cell r="Q2652" t="str">
            <v>PRV</v>
          </cell>
          <cell r="T2652">
            <v>396792</v>
          </cell>
          <cell r="U2652">
            <v>17.059999999999999</v>
          </cell>
        </row>
        <row r="2653">
          <cell r="N2653" t="str">
            <v>626</v>
          </cell>
          <cell r="Q2653" t="str">
            <v>PRV</v>
          </cell>
          <cell r="T2653">
            <v>2497440</v>
          </cell>
          <cell r="U2653">
            <v>107.39</v>
          </cell>
        </row>
        <row r="2654">
          <cell r="N2654" t="str">
            <v>624</v>
          </cell>
          <cell r="Q2654" t="str">
            <v>PRV</v>
          </cell>
          <cell r="T2654">
            <v>593760</v>
          </cell>
          <cell r="U2654">
            <v>-21.38</v>
          </cell>
        </row>
        <row r="2655">
          <cell r="N2655" t="str">
            <v>624</v>
          </cell>
          <cell r="Q2655" t="str">
            <v>TDE</v>
          </cell>
          <cell r="T2655">
            <v>665600</v>
          </cell>
          <cell r="U2655">
            <v>0</v>
          </cell>
        </row>
        <row r="2656">
          <cell r="N2656" t="str">
            <v>634</v>
          </cell>
          <cell r="Q2656" t="str">
            <v>TSC</v>
          </cell>
          <cell r="T2656">
            <v>192778306</v>
          </cell>
          <cell r="U2656">
            <v>0</v>
          </cell>
        </row>
        <row r="2657">
          <cell r="N2657" t="str">
            <v>624</v>
          </cell>
          <cell r="Q2657" t="str">
            <v>EBF</v>
          </cell>
          <cell r="T2657">
            <v>437824</v>
          </cell>
          <cell r="U2657">
            <v>-12578.24</v>
          </cell>
        </row>
        <row r="2658">
          <cell r="N2658" t="str">
            <v>623</v>
          </cell>
          <cell r="Q2658" t="str">
            <v>EBF</v>
          </cell>
          <cell r="T2658">
            <v>85296</v>
          </cell>
          <cell r="U2658">
            <v>-2450.4699999999998</v>
          </cell>
        </row>
        <row r="2659">
          <cell r="N2659" t="str">
            <v>624</v>
          </cell>
          <cell r="Q2659" t="str">
            <v>EC</v>
          </cell>
          <cell r="T2659">
            <v>30000</v>
          </cell>
          <cell r="U2659">
            <v>2078.34</v>
          </cell>
        </row>
        <row r="2660">
          <cell r="N2660" t="str">
            <v>623</v>
          </cell>
          <cell r="Q2660" t="str">
            <v>EEX</v>
          </cell>
          <cell r="T2660">
            <v>60528</v>
          </cell>
          <cell r="U2660">
            <v>29.78</v>
          </cell>
        </row>
        <row r="2661">
          <cell r="N2661" t="str">
            <v>641</v>
          </cell>
          <cell r="Q2661" t="str">
            <v>EFV</v>
          </cell>
          <cell r="T2661">
            <v>901</v>
          </cell>
          <cell r="U2661">
            <v>2.76</v>
          </cell>
        </row>
        <row r="2662">
          <cell r="N2662" t="str">
            <v>623</v>
          </cell>
          <cell r="Q2662" t="str">
            <v>FFC</v>
          </cell>
          <cell r="T2662">
            <v>208647</v>
          </cell>
          <cell r="U2662">
            <v>3.34</v>
          </cell>
        </row>
        <row r="2663">
          <cell r="N2663" t="str">
            <v>641</v>
          </cell>
          <cell r="Q2663" t="str">
            <v>FMU</v>
          </cell>
          <cell r="T2663">
            <v>2208</v>
          </cell>
          <cell r="U2663">
            <v>0.01</v>
          </cell>
        </row>
        <row r="2664">
          <cell r="N2664" t="str">
            <v>624</v>
          </cell>
          <cell r="Q2664" t="str">
            <v>ICV</v>
          </cell>
          <cell r="T2664">
            <v>552000</v>
          </cell>
          <cell r="U2664">
            <v>0</v>
          </cell>
        </row>
        <row r="2665">
          <cell r="N2665" t="str">
            <v>621</v>
          </cell>
          <cell r="Q2665" t="str">
            <v>DSO</v>
          </cell>
          <cell r="T2665">
            <v>241728</v>
          </cell>
          <cell r="U2665">
            <v>0</v>
          </cell>
        </row>
        <row r="2666">
          <cell r="N2666" t="str">
            <v>624</v>
          </cell>
          <cell r="Q2666" t="str">
            <v>EP2</v>
          </cell>
          <cell r="T2666">
            <v>552000</v>
          </cell>
          <cell r="U2666">
            <v>66.790000000000006</v>
          </cell>
        </row>
        <row r="2667">
          <cell r="N2667" t="str">
            <v>641</v>
          </cell>
          <cell r="Q2667" t="str">
            <v>EP4</v>
          </cell>
          <cell r="T2667">
            <v>901</v>
          </cell>
          <cell r="U2667">
            <v>0</v>
          </cell>
        </row>
        <row r="2668">
          <cell r="N2668" t="str">
            <v>624</v>
          </cell>
          <cell r="Q2668" t="str">
            <v>FFE</v>
          </cell>
          <cell r="T2668">
            <v>116400</v>
          </cell>
          <cell r="U2668">
            <v>13.04</v>
          </cell>
        </row>
        <row r="2669">
          <cell r="N2669" t="str">
            <v>623</v>
          </cell>
          <cell r="Q2669" t="str">
            <v>FVC</v>
          </cell>
          <cell r="T2669">
            <v>208647</v>
          </cell>
          <cell r="U2669">
            <v>0</v>
          </cell>
        </row>
        <row r="2670">
          <cell r="N2670" t="str">
            <v>624</v>
          </cell>
          <cell r="Q2670" t="str">
            <v>MSO</v>
          </cell>
          <cell r="T2670">
            <v>437824</v>
          </cell>
          <cell r="U2670">
            <v>257</v>
          </cell>
        </row>
        <row r="2671">
          <cell r="N2671" t="str">
            <v>621</v>
          </cell>
          <cell r="Q2671" t="str">
            <v>TTE</v>
          </cell>
          <cell r="T2671">
            <v>91392</v>
          </cell>
          <cell r="U2671">
            <v>0</v>
          </cell>
        </row>
        <row r="2672">
          <cell r="N2672" t="str">
            <v>623</v>
          </cell>
          <cell r="Q2672" t="str">
            <v>RIV</v>
          </cell>
          <cell r="T2672">
            <v>208647</v>
          </cell>
          <cell r="U2672">
            <v>0</v>
          </cell>
        </row>
        <row r="2673">
          <cell r="N2673" t="str">
            <v>624</v>
          </cell>
          <cell r="Q2673" t="str">
            <v>RIV</v>
          </cell>
          <cell r="T2673">
            <v>552000</v>
          </cell>
          <cell r="U2673">
            <v>0</v>
          </cell>
        </row>
        <row r="2674">
          <cell r="N2674" t="str">
            <v>623</v>
          </cell>
          <cell r="Q2674" t="str">
            <v>RTU</v>
          </cell>
          <cell r="T2674">
            <v>26772</v>
          </cell>
          <cell r="U2674">
            <v>0.51</v>
          </cell>
        </row>
        <row r="2675">
          <cell r="N2675" t="str">
            <v>611</v>
          </cell>
          <cell r="Q2675" t="str">
            <v>RTU</v>
          </cell>
          <cell r="T2675">
            <v>2256</v>
          </cell>
          <cell r="U2675">
            <v>0.05</v>
          </cell>
        </row>
        <row r="2676">
          <cell r="N2676" t="str">
            <v>626</v>
          </cell>
          <cell r="Q2676" t="str">
            <v>CAV</v>
          </cell>
          <cell r="T2676">
            <v>694980</v>
          </cell>
          <cell r="U2676">
            <v>-118.15</v>
          </cell>
        </row>
        <row r="2677">
          <cell r="N2677" t="str">
            <v>611</v>
          </cell>
          <cell r="Q2677" t="str">
            <v>CAV</v>
          </cell>
          <cell r="T2677">
            <v>103867</v>
          </cell>
          <cell r="U2677">
            <v>-18.91</v>
          </cell>
        </row>
        <row r="2678">
          <cell r="N2678" t="str">
            <v>624</v>
          </cell>
          <cell r="Q2678" t="str">
            <v>CAV</v>
          </cell>
          <cell r="T2678">
            <v>593760</v>
          </cell>
          <cell r="U2678">
            <v>-61.15</v>
          </cell>
        </row>
        <row r="2679">
          <cell r="N2679" t="str">
            <v>621</v>
          </cell>
          <cell r="Q2679" t="str">
            <v>CAV</v>
          </cell>
          <cell r="T2679">
            <v>13800</v>
          </cell>
          <cell r="U2679">
            <v>-1.39</v>
          </cell>
        </row>
        <row r="2680">
          <cell r="N2680" t="str">
            <v>660</v>
          </cell>
          <cell r="Q2680" t="str">
            <v>CAV</v>
          </cell>
          <cell r="T2680">
            <v>1671</v>
          </cell>
          <cell r="U2680">
            <v>-0.01</v>
          </cell>
        </row>
        <row r="2681">
          <cell r="N2681" t="str">
            <v>611</v>
          </cell>
          <cell r="Q2681" t="str">
            <v>CC</v>
          </cell>
          <cell r="T2681">
            <v>0</v>
          </cell>
          <cell r="U2681">
            <v>1398.84</v>
          </cell>
        </row>
        <row r="2682">
          <cell r="N2682" t="str">
            <v>611</v>
          </cell>
          <cell r="Q2682" t="str">
            <v>CC</v>
          </cell>
          <cell r="T2682">
            <v>0</v>
          </cell>
          <cell r="U2682">
            <v>22</v>
          </cell>
        </row>
        <row r="2683">
          <cell r="N2683" t="str">
            <v>621</v>
          </cell>
          <cell r="Q2683" t="str">
            <v>CC</v>
          </cell>
          <cell r="T2683">
            <v>0</v>
          </cell>
          <cell r="U2683">
            <v>520</v>
          </cell>
        </row>
        <row r="2684">
          <cell r="N2684" t="str">
            <v>623</v>
          </cell>
          <cell r="Q2684" t="str">
            <v>DC</v>
          </cell>
          <cell r="T2684">
            <v>14080.49</v>
          </cell>
          <cell r="U2684">
            <v>146730.35</v>
          </cell>
        </row>
        <row r="2685">
          <cell r="N2685" t="str">
            <v>625</v>
          </cell>
          <cell r="Q2685" t="str">
            <v>DC</v>
          </cell>
          <cell r="T2685">
            <v>500</v>
          </cell>
          <cell r="U2685">
            <v>10625</v>
          </cell>
        </row>
        <row r="2686">
          <cell r="N2686" t="str">
            <v>624</v>
          </cell>
          <cell r="Q2686" t="str">
            <v>DC</v>
          </cell>
          <cell r="T2686">
            <v>28140.44</v>
          </cell>
          <cell r="U2686">
            <v>328398.95</v>
          </cell>
        </row>
        <row r="2687">
          <cell r="N2687" t="str">
            <v>626</v>
          </cell>
          <cell r="Q2687" t="str">
            <v>DC</v>
          </cell>
          <cell r="T2687">
            <v>1000</v>
          </cell>
          <cell r="U2687">
            <v>25170</v>
          </cell>
        </row>
        <row r="2688">
          <cell r="N2688" t="str">
            <v>675</v>
          </cell>
          <cell r="Q2688" t="str">
            <v>DC</v>
          </cell>
          <cell r="T2688">
            <v>150000</v>
          </cell>
          <cell r="U2688">
            <v>-1350000</v>
          </cell>
        </row>
        <row r="2689">
          <cell r="N2689" t="str">
            <v>623</v>
          </cell>
          <cell r="Q2689" t="str">
            <v>DC</v>
          </cell>
          <cell r="T2689">
            <v>10</v>
          </cell>
          <cell r="U2689">
            <v>228.8</v>
          </cell>
        </row>
        <row r="2690">
          <cell r="N2690" t="str">
            <v>621</v>
          </cell>
          <cell r="Q2690" t="str">
            <v>DSM</v>
          </cell>
          <cell r="T2690">
            <v>460896</v>
          </cell>
          <cell r="U2690">
            <v>3022.1</v>
          </cell>
        </row>
        <row r="2691">
          <cell r="N2691" t="str">
            <v>612</v>
          </cell>
          <cell r="Q2691" t="str">
            <v>DSM</v>
          </cell>
          <cell r="T2691">
            <v>4550</v>
          </cell>
          <cell r="U2691">
            <v>28.2</v>
          </cell>
        </row>
        <row r="2692">
          <cell r="N2692" t="str">
            <v>621</v>
          </cell>
          <cell r="Q2692" t="str">
            <v>DSM</v>
          </cell>
          <cell r="T2692">
            <v>46693</v>
          </cell>
          <cell r="U2692">
            <v>306.14</v>
          </cell>
        </row>
        <row r="2693">
          <cell r="N2693" t="str">
            <v>621</v>
          </cell>
          <cell r="Q2693" t="str">
            <v>DSM</v>
          </cell>
          <cell r="T2693">
            <v>6210171</v>
          </cell>
          <cell r="U2693">
            <v>40720.21</v>
          </cell>
        </row>
        <row r="2694">
          <cell r="N2694" t="str">
            <v>624</v>
          </cell>
          <cell r="Q2694" t="str">
            <v>DSM</v>
          </cell>
          <cell r="T2694">
            <v>11028832</v>
          </cell>
          <cell r="U2694">
            <v>7665.02</v>
          </cell>
        </row>
        <row r="2695">
          <cell r="N2695" t="str">
            <v>624</v>
          </cell>
          <cell r="Q2695" t="str">
            <v>DSM</v>
          </cell>
          <cell r="T2695">
            <v>7441064</v>
          </cell>
          <cell r="U2695">
            <v>5171.5200000000004</v>
          </cell>
        </row>
        <row r="2696">
          <cell r="N2696" t="str">
            <v>624</v>
          </cell>
          <cell r="Q2696" t="str">
            <v>EBF</v>
          </cell>
          <cell r="T2696">
            <v>9301136</v>
          </cell>
          <cell r="U2696">
            <v>-267212.36</v>
          </cell>
        </row>
        <row r="2697">
          <cell r="N2697" t="str">
            <v>622</v>
          </cell>
          <cell r="Q2697" t="str">
            <v>EBF</v>
          </cell>
          <cell r="T2697">
            <v>1371794</v>
          </cell>
          <cell r="U2697">
            <v>-39410.160000000003</v>
          </cell>
        </row>
        <row r="2698">
          <cell r="N2698" t="str">
            <v>655</v>
          </cell>
          <cell r="Q2698" t="str">
            <v>EBF</v>
          </cell>
          <cell r="T2698">
            <v>597664</v>
          </cell>
          <cell r="U2698">
            <v>-17170.34</v>
          </cell>
        </row>
        <row r="2699">
          <cell r="N2699" t="str">
            <v>624</v>
          </cell>
          <cell r="Q2699" t="str">
            <v>EBF</v>
          </cell>
          <cell r="T2699">
            <v>758734</v>
          </cell>
          <cell r="U2699">
            <v>-21797.66</v>
          </cell>
        </row>
        <row r="2700">
          <cell r="N2700" t="str">
            <v>626</v>
          </cell>
          <cell r="Q2700" t="str">
            <v>EBF</v>
          </cell>
          <cell r="T2700">
            <v>3008640</v>
          </cell>
          <cell r="U2700">
            <v>-86435.21</v>
          </cell>
        </row>
        <row r="2701">
          <cell r="N2701" t="str">
            <v>660</v>
          </cell>
          <cell r="Q2701" t="str">
            <v>EBF</v>
          </cell>
          <cell r="T2701">
            <v>10008</v>
          </cell>
          <cell r="U2701">
            <v>-287.55</v>
          </cell>
        </row>
        <row r="2702">
          <cell r="N2702" t="str">
            <v>626</v>
          </cell>
          <cell r="Q2702" t="str">
            <v>EC</v>
          </cell>
          <cell r="T2702">
            <v>694980</v>
          </cell>
          <cell r="U2702">
            <v>22534.73</v>
          </cell>
        </row>
        <row r="2703">
          <cell r="N2703" t="str">
            <v>622</v>
          </cell>
          <cell r="Q2703" t="str">
            <v>EC</v>
          </cell>
          <cell r="T2703">
            <v>260202</v>
          </cell>
          <cell r="U2703">
            <v>20715.82</v>
          </cell>
        </row>
        <row r="2704">
          <cell r="N2704" t="str">
            <v>623</v>
          </cell>
          <cell r="Q2704" t="str">
            <v>EC</v>
          </cell>
          <cell r="T2704">
            <v>4440014</v>
          </cell>
          <cell r="U2704">
            <v>299532.25</v>
          </cell>
        </row>
        <row r="2705">
          <cell r="N2705" t="str">
            <v>624</v>
          </cell>
          <cell r="Q2705" t="str">
            <v>EC</v>
          </cell>
          <cell r="T2705">
            <v>30000</v>
          </cell>
          <cell r="U2705">
            <v>2078.34</v>
          </cell>
        </row>
        <row r="2706">
          <cell r="N2706" t="str">
            <v>626</v>
          </cell>
          <cell r="Q2706" t="str">
            <v>EC</v>
          </cell>
          <cell r="T2706">
            <v>14636556</v>
          </cell>
          <cell r="U2706">
            <v>474590.34</v>
          </cell>
        </row>
        <row r="2707">
          <cell r="N2707" t="str">
            <v>621</v>
          </cell>
          <cell r="Q2707" t="str">
            <v>EC</v>
          </cell>
          <cell r="T2707">
            <v>13800</v>
          </cell>
          <cell r="U2707">
            <v>1632.29</v>
          </cell>
        </row>
        <row r="2708">
          <cell r="N2708" t="str">
            <v>624</v>
          </cell>
          <cell r="Q2708" t="str">
            <v>EC</v>
          </cell>
          <cell r="T2708">
            <v>1610000</v>
          </cell>
          <cell r="U2708">
            <v>99140.58</v>
          </cell>
        </row>
        <row r="2709">
          <cell r="N2709" t="str">
            <v>623</v>
          </cell>
          <cell r="Q2709" t="str">
            <v>EC</v>
          </cell>
          <cell r="T2709">
            <v>19684270</v>
          </cell>
          <cell r="U2709">
            <v>1327940.26</v>
          </cell>
        </row>
        <row r="2710">
          <cell r="N2710" t="str">
            <v>624</v>
          </cell>
          <cell r="Q2710" t="str">
            <v>EC</v>
          </cell>
          <cell r="T2710">
            <v>180000</v>
          </cell>
          <cell r="U2710">
            <v>12470.04</v>
          </cell>
        </row>
        <row r="2711">
          <cell r="N2711" t="str">
            <v>624</v>
          </cell>
          <cell r="Q2711" t="str">
            <v>EC</v>
          </cell>
          <cell r="T2711">
            <v>30000</v>
          </cell>
          <cell r="U2711">
            <v>2078.34</v>
          </cell>
        </row>
        <row r="2712">
          <cell r="N2712" t="str">
            <v>624</v>
          </cell>
          <cell r="Q2712" t="str">
            <v>EC</v>
          </cell>
          <cell r="T2712">
            <v>15347152</v>
          </cell>
          <cell r="U2712">
            <v>929171.93</v>
          </cell>
        </row>
        <row r="2713">
          <cell r="N2713" t="str">
            <v>611</v>
          </cell>
          <cell r="Q2713" t="str">
            <v>EC</v>
          </cell>
          <cell r="T2713">
            <v>33259</v>
          </cell>
          <cell r="U2713">
            <v>3248.81</v>
          </cell>
        </row>
        <row r="2714">
          <cell r="N2714" t="str">
            <v>624</v>
          </cell>
          <cell r="Q2714" t="str">
            <v>EC</v>
          </cell>
          <cell r="T2714">
            <v>323984</v>
          </cell>
          <cell r="U2714">
            <v>19950.29</v>
          </cell>
        </row>
        <row r="2715">
          <cell r="N2715" t="str">
            <v>611</v>
          </cell>
          <cell r="Q2715" t="str">
            <v>ECR</v>
          </cell>
          <cell r="T2715">
            <v>305590</v>
          </cell>
          <cell r="U2715">
            <v>1642.21</v>
          </cell>
        </row>
        <row r="2716">
          <cell r="N2716" t="str">
            <v>624</v>
          </cell>
          <cell r="Q2716" t="str">
            <v>ECR</v>
          </cell>
          <cell r="T2716">
            <v>9550232</v>
          </cell>
          <cell r="U2716">
            <v>33874.68</v>
          </cell>
        </row>
        <row r="2717">
          <cell r="N2717" t="str">
            <v>650</v>
          </cell>
          <cell r="Q2717" t="str">
            <v>ECR</v>
          </cell>
          <cell r="T2717">
            <v>208103</v>
          </cell>
          <cell r="U2717">
            <v>205</v>
          </cell>
        </row>
        <row r="2718">
          <cell r="N2718" t="str">
            <v>685</v>
          </cell>
          <cell r="Q2718" t="str">
            <v>ECR</v>
          </cell>
          <cell r="T2718">
            <v>24859</v>
          </cell>
          <cell r="U2718">
            <v>132.78</v>
          </cell>
        </row>
        <row r="2719">
          <cell r="N2719" t="str">
            <v>676</v>
          </cell>
          <cell r="Q2719" t="str">
            <v>ECR</v>
          </cell>
          <cell r="T2719">
            <v>4027400</v>
          </cell>
          <cell r="U2719">
            <v>9702.39</v>
          </cell>
        </row>
        <row r="2720">
          <cell r="N2720" t="str">
            <v>611</v>
          </cell>
          <cell r="Q2720" t="str">
            <v>EEX</v>
          </cell>
          <cell r="T2720">
            <v>33259</v>
          </cell>
          <cell r="U2720">
            <v>10.87</v>
          </cell>
        </row>
        <row r="2721">
          <cell r="N2721" t="str">
            <v>620</v>
          </cell>
          <cell r="Q2721" t="str">
            <v>EEX</v>
          </cell>
          <cell r="T2721">
            <v>922335</v>
          </cell>
          <cell r="U2721">
            <v>666.83</v>
          </cell>
        </row>
        <row r="2722">
          <cell r="N2722" t="str">
            <v>632</v>
          </cell>
          <cell r="Q2722" t="str">
            <v>EEX</v>
          </cell>
          <cell r="T2722">
            <v>212479892</v>
          </cell>
          <cell r="U2722">
            <v>100927.96</v>
          </cell>
        </row>
        <row r="2723">
          <cell r="N2723" t="str">
            <v>655</v>
          </cell>
          <cell r="Q2723" t="str">
            <v>EEX</v>
          </cell>
          <cell r="T2723">
            <v>27722</v>
          </cell>
          <cell r="U2723">
            <v>19.16</v>
          </cell>
        </row>
        <row r="2724">
          <cell r="N2724" t="str">
            <v>611</v>
          </cell>
          <cell r="Q2724" t="str">
            <v>EFL</v>
          </cell>
          <cell r="T2724">
            <v>14823844</v>
          </cell>
          <cell r="U2724">
            <v>487334.55</v>
          </cell>
        </row>
        <row r="2725">
          <cell r="N2725" t="str">
            <v>623</v>
          </cell>
          <cell r="Q2725" t="str">
            <v>EFL</v>
          </cell>
          <cell r="T2725">
            <v>84649443</v>
          </cell>
          <cell r="U2725">
            <v>2782768.66</v>
          </cell>
        </row>
        <row r="2726">
          <cell r="N2726" t="str">
            <v>624</v>
          </cell>
          <cell r="Q2726" t="str">
            <v>EFL</v>
          </cell>
          <cell r="T2726">
            <v>8722811</v>
          </cell>
          <cell r="U2726">
            <v>286747.09999999998</v>
          </cell>
        </row>
        <row r="2727">
          <cell r="N2727" t="str">
            <v>626</v>
          </cell>
          <cell r="Q2727" t="str">
            <v>EFL</v>
          </cell>
          <cell r="T2727">
            <v>2699184</v>
          </cell>
          <cell r="U2727">
            <v>88735.67</v>
          </cell>
        </row>
        <row r="2728">
          <cell r="N2728" t="str">
            <v>660</v>
          </cell>
          <cell r="Q2728" t="str">
            <v>EFL</v>
          </cell>
          <cell r="T2728">
            <v>734867</v>
          </cell>
          <cell r="U2728">
            <v>24155.43</v>
          </cell>
        </row>
        <row r="2729">
          <cell r="N2729" t="str">
            <v>624</v>
          </cell>
          <cell r="Q2729" t="str">
            <v>EFL</v>
          </cell>
          <cell r="T2729">
            <v>9550232</v>
          </cell>
          <cell r="U2729">
            <v>313963.88</v>
          </cell>
        </row>
        <row r="2730">
          <cell r="N2730" t="str">
            <v>623</v>
          </cell>
          <cell r="Q2730" t="str">
            <v>EFL</v>
          </cell>
          <cell r="T2730">
            <v>32000</v>
          </cell>
          <cell r="U2730">
            <v>1052</v>
          </cell>
        </row>
        <row r="2731">
          <cell r="N2731" t="str">
            <v>622</v>
          </cell>
          <cell r="Q2731" t="str">
            <v>EFV</v>
          </cell>
          <cell r="T2731">
            <v>1371794</v>
          </cell>
          <cell r="U2731">
            <v>4191.49</v>
          </cell>
        </row>
        <row r="2732">
          <cell r="N2732" t="str">
            <v>686</v>
          </cell>
          <cell r="Q2732" t="str">
            <v>EFV</v>
          </cell>
          <cell r="T2732">
            <v>146</v>
          </cell>
          <cell r="U2732">
            <v>0.45</v>
          </cell>
        </row>
        <row r="2733">
          <cell r="N2733" t="str">
            <v>660</v>
          </cell>
          <cell r="Q2733" t="str">
            <v>EFV</v>
          </cell>
          <cell r="T2733">
            <v>734867</v>
          </cell>
          <cell r="U2733">
            <v>2247.0500000000002</v>
          </cell>
        </row>
        <row r="2734">
          <cell r="N2734" t="str">
            <v>621</v>
          </cell>
          <cell r="Q2734" t="str">
            <v>EFV</v>
          </cell>
          <cell r="T2734">
            <v>93356</v>
          </cell>
          <cell r="U2734">
            <v>285.47000000000003</v>
          </cell>
        </row>
        <row r="2735">
          <cell r="N2735" t="str">
            <v>641</v>
          </cell>
          <cell r="Q2735" t="str">
            <v>EFV</v>
          </cell>
          <cell r="T2735">
            <v>50271</v>
          </cell>
          <cell r="U2735">
            <v>153.72999999999999</v>
          </cell>
        </row>
        <row r="2736">
          <cell r="N2736" t="str">
            <v>660</v>
          </cell>
          <cell r="Q2736" t="str">
            <v>EIN</v>
          </cell>
          <cell r="T2736">
            <v>17072</v>
          </cell>
          <cell r="U2736">
            <v>9.6199999999999992</v>
          </cell>
        </row>
        <row r="2737">
          <cell r="N2737" t="str">
            <v>655</v>
          </cell>
          <cell r="Q2737" t="str">
            <v>EIN</v>
          </cell>
          <cell r="T2737">
            <v>27722</v>
          </cell>
          <cell r="U2737">
            <v>15.57</v>
          </cell>
        </row>
        <row r="2738">
          <cell r="N2738" t="str">
            <v>621</v>
          </cell>
          <cell r="Q2738" t="str">
            <v>EIN</v>
          </cell>
          <cell r="T2738">
            <v>62762926</v>
          </cell>
          <cell r="U2738">
            <v>35356.129999999997</v>
          </cell>
        </row>
        <row r="2739">
          <cell r="N2739" t="str">
            <v>621</v>
          </cell>
          <cell r="Q2739" t="str">
            <v>EIN</v>
          </cell>
          <cell r="T2739">
            <v>7166724</v>
          </cell>
          <cell r="U2739">
            <v>4034.84</v>
          </cell>
        </row>
        <row r="2740">
          <cell r="N2740" t="str">
            <v>624</v>
          </cell>
          <cell r="Q2740" t="str">
            <v>EIN</v>
          </cell>
          <cell r="T2740">
            <v>24900880</v>
          </cell>
          <cell r="U2740">
            <v>14019.15</v>
          </cell>
        </row>
        <row r="2741">
          <cell r="N2741" t="str">
            <v>626</v>
          </cell>
          <cell r="Q2741" t="str">
            <v>EIN</v>
          </cell>
          <cell r="T2741">
            <v>3338280</v>
          </cell>
          <cell r="U2741">
            <v>1879.46</v>
          </cell>
        </row>
        <row r="2742">
          <cell r="N2742" t="str">
            <v>611</v>
          </cell>
          <cell r="Q2742" t="str">
            <v>EIN</v>
          </cell>
          <cell r="T2742">
            <v>7046</v>
          </cell>
          <cell r="U2742">
            <v>3.97</v>
          </cell>
        </row>
        <row r="2743">
          <cell r="N2743" t="str">
            <v>660</v>
          </cell>
          <cell r="Q2743" t="str">
            <v>EIN</v>
          </cell>
          <cell r="T2743">
            <v>734867</v>
          </cell>
          <cell r="U2743">
            <v>406.56</v>
          </cell>
        </row>
        <row r="2744">
          <cell r="N2744" t="str">
            <v>621</v>
          </cell>
          <cell r="Q2744" t="str">
            <v>EIN</v>
          </cell>
          <cell r="T2744">
            <v>13800</v>
          </cell>
          <cell r="U2744">
            <v>7.8</v>
          </cell>
        </row>
        <row r="2745">
          <cell r="N2745" t="str">
            <v>641</v>
          </cell>
          <cell r="Q2745" t="str">
            <v>EIN</v>
          </cell>
          <cell r="T2745">
            <v>1222101</v>
          </cell>
          <cell r="U2745">
            <v>688.01</v>
          </cell>
        </row>
        <row r="2746">
          <cell r="N2746" t="str">
            <v>623</v>
          </cell>
          <cell r="Q2746" t="str">
            <v>EP1</v>
          </cell>
          <cell r="T2746">
            <v>84649443</v>
          </cell>
          <cell r="U2746">
            <v>0</v>
          </cell>
        </row>
        <row r="2747">
          <cell r="N2747" t="str">
            <v>611</v>
          </cell>
          <cell r="Q2747" t="str">
            <v>EP1</v>
          </cell>
          <cell r="T2747">
            <v>7046</v>
          </cell>
          <cell r="U2747">
            <v>0</v>
          </cell>
        </row>
        <row r="2748">
          <cell r="N2748" t="str">
            <v>611</v>
          </cell>
          <cell r="Q2748" t="str">
            <v>EP1</v>
          </cell>
          <cell r="T2748">
            <v>201707013</v>
          </cell>
          <cell r="U2748">
            <v>0</v>
          </cell>
        </row>
        <row r="2749">
          <cell r="N2749" t="str">
            <v>621</v>
          </cell>
          <cell r="Q2749" t="str">
            <v>EP1</v>
          </cell>
          <cell r="T2749">
            <v>13800</v>
          </cell>
          <cell r="U2749">
            <v>0</v>
          </cell>
        </row>
        <row r="2750">
          <cell r="N2750" t="str">
            <v>611</v>
          </cell>
          <cell r="Q2750" t="str">
            <v>EP1</v>
          </cell>
          <cell r="T2750">
            <v>33259</v>
          </cell>
          <cell r="U2750">
            <v>0</v>
          </cell>
        </row>
        <row r="2751">
          <cell r="N2751" t="str">
            <v>625</v>
          </cell>
          <cell r="Q2751" t="str">
            <v>EP1</v>
          </cell>
          <cell r="T2751">
            <v>6844068</v>
          </cell>
          <cell r="U2751">
            <v>0</v>
          </cell>
        </row>
        <row r="2752">
          <cell r="N2752" t="str">
            <v>660</v>
          </cell>
          <cell r="Q2752" t="str">
            <v>EP1</v>
          </cell>
          <cell r="T2752">
            <v>527342</v>
          </cell>
          <cell r="U2752">
            <v>0</v>
          </cell>
        </row>
        <row r="2753">
          <cell r="N2753" t="str">
            <v>650</v>
          </cell>
          <cell r="Q2753" t="str">
            <v>EP3</v>
          </cell>
          <cell r="T2753">
            <v>2955562</v>
          </cell>
          <cell r="U2753">
            <v>0</v>
          </cell>
        </row>
        <row r="2754">
          <cell r="N2754" t="str">
            <v>621</v>
          </cell>
          <cell r="Q2754" t="str">
            <v>EP3</v>
          </cell>
          <cell r="T2754">
            <v>62762926</v>
          </cell>
          <cell r="U2754">
            <v>0</v>
          </cell>
        </row>
        <row r="2755">
          <cell r="N2755" t="str">
            <v>650</v>
          </cell>
          <cell r="Q2755" t="str">
            <v>EP3</v>
          </cell>
          <cell r="T2755">
            <v>2416972</v>
          </cell>
          <cell r="U2755">
            <v>0</v>
          </cell>
        </row>
        <row r="2756">
          <cell r="N2756" t="str">
            <v>621</v>
          </cell>
          <cell r="Q2756" t="str">
            <v>EP3</v>
          </cell>
          <cell r="T2756">
            <v>35276936</v>
          </cell>
          <cell r="U2756">
            <v>0</v>
          </cell>
        </row>
        <row r="2757">
          <cell r="N2757" t="str">
            <v>626</v>
          </cell>
          <cell r="Q2757" t="str">
            <v>EP3</v>
          </cell>
          <cell r="T2757">
            <v>18665056</v>
          </cell>
          <cell r="U2757">
            <v>0</v>
          </cell>
        </row>
        <row r="2758">
          <cell r="N2758" t="str">
            <v>641</v>
          </cell>
          <cell r="Q2758" t="str">
            <v>EP3</v>
          </cell>
          <cell r="T2758">
            <v>2208</v>
          </cell>
          <cell r="U2758">
            <v>0</v>
          </cell>
        </row>
        <row r="2759">
          <cell r="N2759" t="str">
            <v>655</v>
          </cell>
          <cell r="Q2759" t="str">
            <v>E42</v>
          </cell>
          <cell r="T2759">
            <v>597664</v>
          </cell>
          <cell r="U2759">
            <v>50310.76</v>
          </cell>
        </row>
        <row r="2760">
          <cell r="N2760" t="str">
            <v>624</v>
          </cell>
          <cell r="Q2760" t="str">
            <v>FFC</v>
          </cell>
          <cell r="T2760">
            <v>3421869</v>
          </cell>
          <cell r="U2760">
            <v>41.06</v>
          </cell>
        </row>
        <row r="2761">
          <cell r="N2761" t="str">
            <v>623</v>
          </cell>
          <cell r="Q2761" t="str">
            <v>FFC</v>
          </cell>
          <cell r="T2761">
            <v>2170316</v>
          </cell>
          <cell r="U2761">
            <v>34.74</v>
          </cell>
        </row>
        <row r="2762">
          <cell r="N2762" t="str">
            <v>621</v>
          </cell>
          <cell r="Q2762" t="str">
            <v>FFC</v>
          </cell>
          <cell r="T2762">
            <v>523321</v>
          </cell>
          <cell r="U2762">
            <v>7.84</v>
          </cell>
        </row>
        <row r="2763">
          <cell r="N2763" t="str">
            <v>621</v>
          </cell>
          <cell r="Q2763" t="str">
            <v>FFC</v>
          </cell>
          <cell r="T2763">
            <v>846803</v>
          </cell>
          <cell r="U2763">
            <v>12.7</v>
          </cell>
        </row>
        <row r="2764">
          <cell r="N2764" t="str">
            <v>624</v>
          </cell>
          <cell r="Q2764" t="str">
            <v>FFC</v>
          </cell>
          <cell r="T2764">
            <v>7317104</v>
          </cell>
          <cell r="U2764">
            <v>87.8</v>
          </cell>
        </row>
        <row r="2765">
          <cell r="N2765" t="str">
            <v>626</v>
          </cell>
          <cell r="Q2765" t="str">
            <v>FFC</v>
          </cell>
          <cell r="T2765">
            <v>18665056</v>
          </cell>
          <cell r="U2765">
            <v>205.35</v>
          </cell>
        </row>
        <row r="2766">
          <cell r="N2766" t="str">
            <v>660</v>
          </cell>
          <cell r="Q2766" t="str">
            <v>FFC</v>
          </cell>
          <cell r="T2766">
            <v>1671</v>
          </cell>
          <cell r="U2766">
            <v>0</v>
          </cell>
        </row>
        <row r="2767">
          <cell r="N2767" t="str">
            <v>624</v>
          </cell>
          <cell r="Q2767" t="str">
            <v>FFC</v>
          </cell>
          <cell r="T2767">
            <v>539320</v>
          </cell>
          <cell r="U2767">
            <v>6.47</v>
          </cell>
        </row>
        <row r="2768">
          <cell r="N2768" t="str">
            <v>644</v>
          </cell>
          <cell r="Q2768" t="str">
            <v>FFC</v>
          </cell>
          <cell r="T2768">
            <v>1550500</v>
          </cell>
          <cell r="U2768">
            <v>18.61</v>
          </cell>
        </row>
        <row r="2769">
          <cell r="N2769" t="str">
            <v>650</v>
          </cell>
          <cell r="Q2769" t="str">
            <v>FMU</v>
          </cell>
          <cell r="T2769">
            <v>2416972</v>
          </cell>
          <cell r="U2769">
            <v>2.52</v>
          </cell>
        </row>
        <row r="2770">
          <cell r="N2770" t="str">
            <v>611</v>
          </cell>
          <cell r="Q2770" t="str">
            <v>FMU</v>
          </cell>
          <cell r="T2770">
            <v>33259</v>
          </cell>
          <cell r="U2770">
            <v>0.06</v>
          </cell>
        </row>
        <row r="2771">
          <cell r="N2771" t="str">
            <v>626</v>
          </cell>
          <cell r="Q2771" t="str">
            <v>FVE</v>
          </cell>
          <cell r="T2771">
            <v>3008640</v>
          </cell>
          <cell r="U2771">
            <v>0</v>
          </cell>
        </row>
        <row r="2772">
          <cell r="N2772" t="str">
            <v>625</v>
          </cell>
          <cell r="Q2772" t="str">
            <v>FVE</v>
          </cell>
          <cell r="T2772">
            <v>520800</v>
          </cell>
          <cell r="U2772">
            <v>0</v>
          </cell>
        </row>
        <row r="2773">
          <cell r="N2773" t="str">
            <v>611</v>
          </cell>
          <cell r="Q2773" t="str">
            <v>FVE</v>
          </cell>
          <cell r="T2773">
            <v>305590</v>
          </cell>
          <cell r="U2773">
            <v>0</v>
          </cell>
        </row>
        <row r="2774">
          <cell r="N2774" t="str">
            <v>626</v>
          </cell>
          <cell r="Q2774" t="str">
            <v>FVE</v>
          </cell>
          <cell r="T2774">
            <v>3338280</v>
          </cell>
          <cell r="U2774">
            <v>0</v>
          </cell>
        </row>
        <row r="2775">
          <cell r="N2775" t="str">
            <v>641</v>
          </cell>
          <cell r="Q2775" t="str">
            <v>ICV</v>
          </cell>
          <cell r="T2775">
            <v>2358</v>
          </cell>
          <cell r="U2775">
            <v>0</v>
          </cell>
        </row>
        <row r="2776">
          <cell r="N2776" t="str">
            <v>621</v>
          </cell>
          <cell r="Q2776" t="str">
            <v>ICV</v>
          </cell>
          <cell r="T2776">
            <v>62207610</v>
          </cell>
          <cell r="U2776">
            <v>0</v>
          </cell>
        </row>
        <row r="2777">
          <cell r="N2777" t="str">
            <v>621</v>
          </cell>
          <cell r="Q2777" t="str">
            <v>ICV</v>
          </cell>
          <cell r="T2777">
            <v>580403</v>
          </cell>
          <cell r="U2777">
            <v>0</v>
          </cell>
        </row>
        <row r="2778">
          <cell r="N2778" t="str">
            <v>621</v>
          </cell>
          <cell r="Q2778" t="str">
            <v>ICV</v>
          </cell>
          <cell r="T2778">
            <v>13800</v>
          </cell>
          <cell r="U2778">
            <v>0</v>
          </cell>
        </row>
        <row r="2779">
          <cell r="N2779" t="str">
            <v>621</v>
          </cell>
          <cell r="Q2779" t="str">
            <v>ICV</v>
          </cell>
          <cell r="T2779">
            <v>46693</v>
          </cell>
          <cell r="U2779">
            <v>0</v>
          </cell>
        </row>
        <row r="2780">
          <cell r="N2780" t="str">
            <v>621</v>
          </cell>
          <cell r="Q2780" t="str">
            <v>ICV</v>
          </cell>
          <cell r="T2780">
            <v>523321</v>
          </cell>
          <cell r="U2780">
            <v>0</v>
          </cell>
        </row>
        <row r="2781">
          <cell r="N2781" t="str">
            <v>624</v>
          </cell>
          <cell r="Q2781" t="str">
            <v>LMR</v>
          </cell>
          <cell r="T2781">
            <v>392928</v>
          </cell>
          <cell r="U2781">
            <v>144.6</v>
          </cell>
        </row>
        <row r="2782">
          <cell r="N2782" t="str">
            <v>624</v>
          </cell>
          <cell r="Q2782" t="str">
            <v>LMR</v>
          </cell>
          <cell r="T2782">
            <v>3250664</v>
          </cell>
          <cell r="U2782">
            <v>1196.24</v>
          </cell>
        </row>
        <row r="2783">
          <cell r="N2783" t="str">
            <v>623</v>
          </cell>
          <cell r="Q2783" t="str">
            <v>LMR</v>
          </cell>
          <cell r="T2783">
            <v>84649443</v>
          </cell>
          <cell r="U2783">
            <v>52651.7</v>
          </cell>
        </row>
        <row r="2784">
          <cell r="N2784" t="str">
            <v>620</v>
          </cell>
          <cell r="Q2784" t="str">
            <v>LMR</v>
          </cell>
          <cell r="T2784">
            <v>475</v>
          </cell>
          <cell r="U2784">
            <v>0.09</v>
          </cell>
        </row>
        <row r="2785">
          <cell r="N2785" t="str">
            <v>623</v>
          </cell>
          <cell r="Q2785" t="str">
            <v>LMR</v>
          </cell>
          <cell r="T2785">
            <v>32000</v>
          </cell>
          <cell r="U2785">
            <v>19.899999999999999</v>
          </cell>
        </row>
        <row r="2786">
          <cell r="N2786" t="str">
            <v>660</v>
          </cell>
          <cell r="Q2786" t="str">
            <v>L03</v>
          </cell>
          <cell r="T2786">
            <v>10</v>
          </cell>
          <cell r="U2786">
            <v>40.1</v>
          </cell>
        </row>
        <row r="2787">
          <cell r="N2787" t="str">
            <v>611</v>
          </cell>
          <cell r="Q2787" t="str">
            <v>ACC</v>
          </cell>
          <cell r="T2787">
            <v>0</v>
          </cell>
          <cell r="U2787">
            <v>-113.29</v>
          </cell>
        </row>
        <row r="2788">
          <cell r="N2788" t="str">
            <v>623</v>
          </cell>
          <cell r="Q2788" t="str">
            <v>BFC</v>
          </cell>
          <cell r="T2788">
            <v>4441411</v>
          </cell>
          <cell r="U2788">
            <v>128259.04</v>
          </cell>
        </row>
        <row r="2789">
          <cell r="N2789" t="str">
            <v>624</v>
          </cell>
          <cell r="Q2789" t="str">
            <v>BFC</v>
          </cell>
          <cell r="T2789">
            <v>24900880</v>
          </cell>
          <cell r="U2789">
            <v>715974.98</v>
          </cell>
        </row>
        <row r="2790">
          <cell r="N2790" t="str">
            <v>686</v>
          </cell>
          <cell r="Q2790" t="str">
            <v>BFC</v>
          </cell>
          <cell r="T2790">
            <v>146</v>
          </cell>
          <cell r="U2790">
            <v>4.22</v>
          </cell>
        </row>
        <row r="2791">
          <cell r="N2791" t="str">
            <v>623</v>
          </cell>
          <cell r="Q2791" t="str">
            <v>BFC</v>
          </cell>
          <cell r="T2791">
            <v>19735534</v>
          </cell>
          <cell r="U2791">
            <v>569922.67000000004</v>
          </cell>
        </row>
        <row r="2792">
          <cell r="N2792" t="str">
            <v>623</v>
          </cell>
          <cell r="Q2792" t="str">
            <v>CAP</v>
          </cell>
          <cell r="T2792">
            <v>2170316</v>
          </cell>
          <cell r="U2792">
            <v>34.74</v>
          </cell>
        </row>
        <row r="2793">
          <cell r="N2793" t="str">
            <v>620</v>
          </cell>
          <cell r="Q2793" t="str">
            <v>CAP</v>
          </cell>
          <cell r="T2793">
            <v>922335</v>
          </cell>
          <cell r="U2793">
            <v>7.39</v>
          </cell>
        </row>
        <row r="2794">
          <cell r="N2794" t="str">
            <v>612</v>
          </cell>
          <cell r="Q2794" t="str">
            <v>CAP</v>
          </cell>
          <cell r="T2794">
            <v>4137361</v>
          </cell>
          <cell r="U2794">
            <v>65.8</v>
          </cell>
        </row>
        <row r="2795">
          <cell r="N2795" t="str">
            <v>611</v>
          </cell>
          <cell r="Q2795" t="str">
            <v>CAP</v>
          </cell>
          <cell r="T2795">
            <v>7046</v>
          </cell>
          <cell r="U2795">
            <v>0.13</v>
          </cell>
        </row>
        <row r="2796">
          <cell r="N2796" t="str">
            <v>632</v>
          </cell>
          <cell r="Q2796" t="str">
            <v>DSO</v>
          </cell>
          <cell r="T2796">
            <v>38739387</v>
          </cell>
          <cell r="U2796">
            <v>0</v>
          </cell>
        </row>
        <row r="2797">
          <cell r="N2797" t="str">
            <v>626</v>
          </cell>
          <cell r="Q2797" t="str">
            <v>DSU</v>
          </cell>
          <cell r="T2797">
            <v>929907</v>
          </cell>
          <cell r="U2797">
            <v>5.58</v>
          </cell>
        </row>
        <row r="2798">
          <cell r="N2798" t="str">
            <v>611</v>
          </cell>
          <cell r="Q2798" t="str">
            <v>DSU</v>
          </cell>
          <cell r="T2798">
            <v>201707011</v>
          </cell>
          <cell r="U2798">
            <v>23184.35</v>
          </cell>
        </row>
        <row r="2799">
          <cell r="N2799" t="str">
            <v>676</v>
          </cell>
          <cell r="Q2799" t="str">
            <v>DSU</v>
          </cell>
          <cell r="T2799">
            <v>0</v>
          </cell>
          <cell r="U2799">
            <v>0</v>
          </cell>
        </row>
        <row r="2800">
          <cell r="N2800" t="str">
            <v>626</v>
          </cell>
          <cell r="Q2800" t="str">
            <v>DSU</v>
          </cell>
          <cell r="T2800">
            <v>3232350</v>
          </cell>
          <cell r="U2800">
            <v>19.39</v>
          </cell>
        </row>
        <row r="2801">
          <cell r="N2801" t="str">
            <v>611</v>
          </cell>
          <cell r="Q2801" t="str">
            <v>DSU</v>
          </cell>
          <cell r="T2801">
            <v>33259</v>
          </cell>
          <cell r="U2801">
            <v>3.84</v>
          </cell>
        </row>
        <row r="2802">
          <cell r="N2802" t="str">
            <v>622</v>
          </cell>
          <cell r="Q2802" t="str">
            <v>DSU</v>
          </cell>
          <cell r="T2802">
            <v>1371794</v>
          </cell>
          <cell r="U2802">
            <v>139.88999999999999</v>
          </cell>
        </row>
        <row r="2803">
          <cell r="N2803" t="str">
            <v>624</v>
          </cell>
          <cell r="Q2803" t="str">
            <v>EIV</v>
          </cell>
          <cell r="T2803">
            <v>9550232</v>
          </cell>
          <cell r="U2803">
            <v>0</v>
          </cell>
        </row>
        <row r="2804">
          <cell r="N2804" t="str">
            <v>624</v>
          </cell>
          <cell r="Q2804" t="str">
            <v>EIV</v>
          </cell>
          <cell r="T2804">
            <v>22502720</v>
          </cell>
          <cell r="U2804">
            <v>0</v>
          </cell>
        </row>
        <row r="2805">
          <cell r="N2805" t="str">
            <v>626</v>
          </cell>
          <cell r="Q2805" t="str">
            <v>EIV</v>
          </cell>
          <cell r="T2805">
            <v>3978315</v>
          </cell>
          <cell r="U2805">
            <v>0</v>
          </cell>
        </row>
        <row r="2806">
          <cell r="N2806" t="str">
            <v>621</v>
          </cell>
          <cell r="Q2806" t="str">
            <v>EIV</v>
          </cell>
          <cell r="T2806">
            <v>35276936</v>
          </cell>
          <cell r="U2806">
            <v>0</v>
          </cell>
        </row>
        <row r="2807">
          <cell r="N2807" t="str">
            <v>623</v>
          </cell>
          <cell r="Q2807" t="str">
            <v>EIV</v>
          </cell>
          <cell r="T2807">
            <v>4441411</v>
          </cell>
          <cell r="U2807">
            <v>0</v>
          </cell>
        </row>
        <row r="2808">
          <cell r="N2808" t="str">
            <v>623</v>
          </cell>
          <cell r="Q2808" t="str">
            <v>EIV</v>
          </cell>
          <cell r="T2808">
            <v>183040</v>
          </cell>
          <cell r="U2808">
            <v>0</v>
          </cell>
        </row>
        <row r="2809">
          <cell r="N2809" t="str">
            <v>624</v>
          </cell>
          <cell r="Q2809" t="str">
            <v>EP2</v>
          </cell>
          <cell r="T2809">
            <v>9301136</v>
          </cell>
          <cell r="U2809">
            <v>1125.43</v>
          </cell>
        </row>
        <row r="2810">
          <cell r="N2810" t="str">
            <v>624</v>
          </cell>
          <cell r="Q2810" t="str">
            <v>EP2</v>
          </cell>
          <cell r="T2810">
            <v>9550232</v>
          </cell>
          <cell r="U2810">
            <v>1155.58</v>
          </cell>
        </row>
        <row r="2811">
          <cell r="N2811" t="str">
            <v>660</v>
          </cell>
          <cell r="Q2811" t="str">
            <v>EP2</v>
          </cell>
          <cell r="T2811">
            <v>734867</v>
          </cell>
          <cell r="U2811">
            <v>47.51</v>
          </cell>
        </row>
        <row r="2812">
          <cell r="N2812" t="str">
            <v>685</v>
          </cell>
          <cell r="Q2812" t="str">
            <v>EP4</v>
          </cell>
          <cell r="T2812">
            <v>24859</v>
          </cell>
          <cell r="U2812">
            <v>0</v>
          </cell>
        </row>
        <row r="2813">
          <cell r="N2813" t="str">
            <v>660</v>
          </cell>
          <cell r="Q2813" t="str">
            <v>EP4</v>
          </cell>
          <cell r="T2813">
            <v>10008</v>
          </cell>
          <cell r="U2813">
            <v>0</v>
          </cell>
        </row>
        <row r="2814">
          <cell r="N2814" t="str">
            <v>624</v>
          </cell>
          <cell r="Q2814" t="str">
            <v>EP4</v>
          </cell>
          <cell r="T2814">
            <v>8722811</v>
          </cell>
          <cell r="U2814">
            <v>0</v>
          </cell>
        </row>
        <row r="2815">
          <cell r="N2815" t="str">
            <v>641</v>
          </cell>
          <cell r="Q2815" t="str">
            <v>EP4</v>
          </cell>
          <cell r="T2815">
            <v>50271</v>
          </cell>
          <cell r="U2815">
            <v>0</v>
          </cell>
        </row>
        <row r="2816">
          <cell r="N2816" t="str">
            <v>621</v>
          </cell>
          <cell r="Q2816" t="str">
            <v>EP4</v>
          </cell>
          <cell r="T2816">
            <v>7166724</v>
          </cell>
          <cell r="U2816">
            <v>0</v>
          </cell>
        </row>
        <row r="2817">
          <cell r="N2817" t="str">
            <v>622</v>
          </cell>
          <cell r="Q2817" t="str">
            <v>EP4</v>
          </cell>
          <cell r="T2817">
            <v>1371794</v>
          </cell>
          <cell r="U2817">
            <v>0</v>
          </cell>
        </row>
        <row r="2818">
          <cell r="N2818" t="str">
            <v>624</v>
          </cell>
          <cell r="Q2818" t="str">
            <v>EUR</v>
          </cell>
          <cell r="T2818">
            <v>36748644</v>
          </cell>
          <cell r="U2818">
            <v>4373.03</v>
          </cell>
        </row>
        <row r="2819">
          <cell r="N2819" t="str">
            <v>660</v>
          </cell>
          <cell r="Q2819" t="str">
            <v>EUR</v>
          </cell>
          <cell r="T2819">
            <v>734867</v>
          </cell>
          <cell r="U2819">
            <v>103.89</v>
          </cell>
        </row>
        <row r="2820">
          <cell r="N2820" t="str">
            <v>650</v>
          </cell>
          <cell r="Q2820" t="str">
            <v>EUR</v>
          </cell>
          <cell r="T2820">
            <v>2780</v>
          </cell>
          <cell r="U2820">
            <v>0.35</v>
          </cell>
        </row>
        <row r="2821">
          <cell r="N2821" t="str">
            <v>611</v>
          </cell>
          <cell r="Q2821" t="str">
            <v>EUR</v>
          </cell>
          <cell r="T2821">
            <v>201707013</v>
          </cell>
          <cell r="U2821">
            <v>23980.63</v>
          </cell>
        </row>
        <row r="2822">
          <cell r="N2822" t="str">
            <v>660</v>
          </cell>
          <cell r="Q2822" t="str">
            <v>EUR</v>
          </cell>
          <cell r="T2822">
            <v>527342</v>
          </cell>
          <cell r="U2822">
            <v>64.67</v>
          </cell>
        </row>
        <row r="2823">
          <cell r="N2823" t="str">
            <v>650</v>
          </cell>
          <cell r="Q2823" t="str">
            <v>E19</v>
          </cell>
          <cell r="T2823">
            <v>115840</v>
          </cell>
          <cell r="U2823">
            <v>3610.95</v>
          </cell>
        </row>
        <row r="2824">
          <cell r="N2824" t="str">
            <v>660</v>
          </cell>
          <cell r="Q2824" t="str">
            <v>E31</v>
          </cell>
          <cell r="T2824">
            <v>13214</v>
          </cell>
          <cell r="U2824">
            <v>411.83</v>
          </cell>
        </row>
        <row r="2825">
          <cell r="N2825" t="str">
            <v>660</v>
          </cell>
          <cell r="Q2825" t="str">
            <v>E33</v>
          </cell>
          <cell r="T2825">
            <v>392</v>
          </cell>
          <cell r="U2825">
            <v>12.22</v>
          </cell>
        </row>
        <row r="2826">
          <cell r="N2826" t="str">
            <v>623</v>
          </cell>
          <cell r="Q2826" t="str">
            <v>FFE</v>
          </cell>
          <cell r="T2826">
            <v>2170316</v>
          </cell>
          <cell r="U2826">
            <v>321.2</v>
          </cell>
        </row>
        <row r="2827">
          <cell r="N2827" t="str">
            <v>626</v>
          </cell>
          <cell r="Q2827" t="str">
            <v>FFE</v>
          </cell>
          <cell r="T2827">
            <v>2699184</v>
          </cell>
          <cell r="U2827">
            <v>275.31</v>
          </cell>
        </row>
        <row r="2828">
          <cell r="N2828" t="str">
            <v>621</v>
          </cell>
          <cell r="Q2828" t="str">
            <v>FFE</v>
          </cell>
          <cell r="T2828">
            <v>62859028</v>
          </cell>
          <cell r="U2828">
            <v>8582.9</v>
          </cell>
        </row>
        <row r="2829">
          <cell r="N2829" t="str">
            <v>660</v>
          </cell>
          <cell r="Q2829" t="str">
            <v>FFE</v>
          </cell>
          <cell r="T2829">
            <v>527342</v>
          </cell>
          <cell r="U2829">
            <v>7.46</v>
          </cell>
        </row>
        <row r="2830">
          <cell r="N2830" t="str">
            <v>621</v>
          </cell>
          <cell r="Q2830" t="str">
            <v>FFE</v>
          </cell>
          <cell r="T2830">
            <v>46693</v>
          </cell>
          <cell r="U2830">
            <v>6.3</v>
          </cell>
        </row>
        <row r="2831">
          <cell r="N2831" t="str">
            <v>626</v>
          </cell>
          <cell r="Q2831" t="str">
            <v>FFE</v>
          </cell>
          <cell r="T2831">
            <v>3008640</v>
          </cell>
          <cell r="U2831">
            <v>306.88</v>
          </cell>
        </row>
        <row r="2832">
          <cell r="N2832" t="str">
            <v>624</v>
          </cell>
          <cell r="Q2832" t="str">
            <v>FFE</v>
          </cell>
          <cell r="T2832">
            <v>15347152</v>
          </cell>
          <cell r="U2832">
            <v>1718.87</v>
          </cell>
        </row>
        <row r="2833">
          <cell r="N2833" t="str">
            <v>660</v>
          </cell>
          <cell r="Q2833" t="str">
            <v>FFE</v>
          </cell>
          <cell r="T2833">
            <v>17072</v>
          </cell>
          <cell r="U2833">
            <v>0.35</v>
          </cell>
        </row>
        <row r="2834">
          <cell r="N2834" t="str">
            <v>612</v>
          </cell>
          <cell r="Q2834" t="str">
            <v>FFE</v>
          </cell>
          <cell r="T2834">
            <v>4550</v>
          </cell>
          <cell r="U2834">
            <v>0.72</v>
          </cell>
        </row>
        <row r="2835">
          <cell r="N2835" t="str">
            <v>650</v>
          </cell>
          <cell r="Q2835" t="str">
            <v>FFE</v>
          </cell>
          <cell r="T2835">
            <v>65941</v>
          </cell>
          <cell r="U2835">
            <v>1.87</v>
          </cell>
        </row>
        <row r="2836">
          <cell r="N2836" t="str">
            <v>650</v>
          </cell>
          <cell r="Q2836" t="str">
            <v>FFE</v>
          </cell>
          <cell r="T2836">
            <v>2416972</v>
          </cell>
          <cell r="U2836">
            <v>74.84</v>
          </cell>
        </row>
        <row r="2837">
          <cell r="N2837" t="str">
            <v>685</v>
          </cell>
          <cell r="Q2837" t="str">
            <v>FFE</v>
          </cell>
          <cell r="T2837">
            <v>104</v>
          </cell>
          <cell r="U2837">
            <v>0.02</v>
          </cell>
        </row>
        <row r="2838">
          <cell r="N2838" t="str">
            <v>622</v>
          </cell>
          <cell r="Q2838" t="str">
            <v>FVC</v>
          </cell>
          <cell r="T2838">
            <v>1371794</v>
          </cell>
          <cell r="U2838">
            <v>0</v>
          </cell>
        </row>
        <row r="2839">
          <cell r="N2839" t="str">
            <v>624</v>
          </cell>
          <cell r="Q2839" t="str">
            <v>FVC</v>
          </cell>
          <cell r="T2839">
            <v>15347152</v>
          </cell>
          <cell r="U2839">
            <v>0</v>
          </cell>
        </row>
        <row r="2840">
          <cell r="N2840" t="str">
            <v>623</v>
          </cell>
          <cell r="Q2840" t="str">
            <v>FVC</v>
          </cell>
          <cell r="T2840">
            <v>4441411</v>
          </cell>
          <cell r="U2840">
            <v>0</v>
          </cell>
        </row>
        <row r="2841">
          <cell r="N2841" t="str">
            <v>621</v>
          </cell>
          <cell r="Q2841" t="str">
            <v>FVC</v>
          </cell>
          <cell r="T2841">
            <v>6225269</v>
          </cell>
          <cell r="U2841">
            <v>0</v>
          </cell>
        </row>
        <row r="2842">
          <cell r="N2842" t="str">
            <v>611</v>
          </cell>
          <cell r="Q2842" t="str">
            <v>FVC</v>
          </cell>
          <cell r="T2842">
            <v>14823844</v>
          </cell>
          <cell r="U2842">
            <v>0</v>
          </cell>
        </row>
        <row r="2843">
          <cell r="N2843" t="str">
            <v>650</v>
          </cell>
          <cell r="Q2843" t="str">
            <v>FVC</v>
          </cell>
          <cell r="T2843">
            <v>60</v>
          </cell>
          <cell r="U2843">
            <v>0</v>
          </cell>
        </row>
        <row r="2844">
          <cell r="N2844" t="str">
            <v>621</v>
          </cell>
          <cell r="Q2844" t="str">
            <v>ICN</v>
          </cell>
          <cell r="T2844">
            <v>35035208</v>
          </cell>
          <cell r="U2844">
            <v>0</v>
          </cell>
        </row>
        <row r="2845">
          <cell r="N2845" t="str">
            <v>686</v>
          </cell>
          <cell r="Q2845" t="str">
            <v>ICN</v>
          </cell>
          <cell r="T2845">
            <v>146</v>
          </cell>
          <cell r="U2845">
            <v>0</v>
          </cell>
        </row>
        <row r="2846">
          <cell r="N2846" t="str">
            <v>621</v>
          </cell>
          <cell r="Q2846" t="str">
            <v>ICN</v>
          </cell>
          <cell r="T2846">
            <v>523321</v>
          </cell>
          <cell r="U2846">
            <v>0</v>
          </cell>
        </row>
        <row r="2847">
          <cell r="N2847" t="str">
            <v>675</v>
          </cell>
          <cell r="Q2847" t="str">
            <v>IDC</v>
          </cell>
          <cell r="T2847">
            <v>0</v>
          </cell>
          <cell r="U2847">
            <v>0</v>
          </cell>
        </row>
        <row r="2848">
          <cell r="N2848" t="str">
            <v>611</v>
          </cell>
          <cell r="Q2848" t="str">
            <v>LMV</v>
          </cell>
          <cell r="T2848">
            <v>14823844</v>
          </cell>
          <cell r="U2848">
            <v>-1452.29</v>
          </cell>
        </row>
        <row r="2849">
          <cell r="N2849" t="str">
            <v>621</v>
          </cell>
          <cell r="Q2849" t="str">
            <v>LMV</v>
          </cell>
          <cell r="T2849">
            <v>580403</v>
          </cell>
          <cell r="U2849">
            <v>-16.25</v>
          </cell>
        </row>
        <row r="2850">
          <cell r="N2850" t="str">
            <v>650</v>
          </cell>
          <cell r="Q2850" t="str">
            <v>MSO</v>
          </cell>
          <cell r="T2850">
            <v>208103</v>
          </cell>
          <cell r="U2850">
            <v>32.15</v>
          </cell>
        </row>
        <row r="2851">
          <cell r="N2851" t="str">
            <v>612</v>
          </cell>
          <cell r="Q2851" t="str">
            <v>MSO</v>
          </cell>
          <cell r="T2851">
            <v>4137361</v>
          </cell>
          <cell r="U2851">
            <v>3235.66</v>
          </cell>
        </row>
        <row r="2852">
          <cell r="N2852" t="str">
            <v>621</v>
          </cell>
          <cell r="Q2852" t="str">
            <v>MSO</v>
          </cell>
          <cell r="T2852">
            <v>93356</v>
          </cell>
          <cell r="U2852">
            <v>67.02</v>
          </cell>
        </row>
        <row r="2853">
          <cell r="N2853" t="str">
            <v>650</v>
          </cell>
          <cell r="Q2853" t="str">
            <v>MSO</v>
          </cell>
          <cell r="T2853">
            <v>1791</v>
          </cell>
          <cell r="U2853">
            <v>0.28000000000000003</v>
          </cell>
        </row>
        <row r="2854">
          <cell r="N2854" t="str">
            <v>624</v>
          </cell>
          <cell r="Q2854" t="str">
            <v>MSO</v>
          </cell>
          <cell r="T2854">
            <v>24900880</v>
          </cell>
          <cell r="U2854">
            <v>14616.79</v>
          </cell>
        </row>
        <row r="2855">
          <cell r="N2855" t="str">
            <v>621</v>
          </cell>
          <cell r="Q2855" t="str">
            <v>MSO</v>
          </cell>
          <cell r="T2855">
            <v>46693</v>
          </cell>
          <cell r="U2855">
            <v>33.53</v>
          </cell>
        </row>
        <row r="2856">
          <cell r="N2856" t="str">
            <v>655</v>
          </cell>
          <cell r="Q2856" t="str">
            <v>MSO</v>
          </cell>
          <cell r="T2856">
            <v>597664</v>
          </cell>
          <cell r="U2856">
            <v>448.9</v>
          </cell>
        </row>
        <row r="2857">
          <cell r="N2857" t="str">
            <v>685</v>
          </cell>
          <cell r="Q2857" t="str">
            <v>MSO</v>
          </cell>
          <cell r="T2857">
            <v>24859</v>
          </cell>
          <cell r="U2857">
            <v>22.22</v>
          </cell>
        </row>
        <row r="2858">
          <cell r="N2858" t="str">
            <v>621</v>
          </cell>
          <cell r="Q2858" t="str">
            <v>MSO</v>
          </cell>
          <cell r="T2858">
            <v>6225269</v>
          </cell>
          <cell r="U2858">
            <v>4469.7700000000004</v>
          </cell>
        </row>
        <row r="2859">
          <cell r="N2859" t="str">
            <v>676</v>
          </cell>
          <cell r="Q2859" t="str">
            <v>MSO</v>
          </cell>
          <cell r="T2859">
            <v>4027400</v>
          </cell>
          <cell r="U2859">
            <v>1836.88</v>
          </cell>
        </row>
        <row r="2860">
          <cell r="N2860" t="str">
            <v>660</v>
          </cell>
          <cell r="Q2860" t="str">
            <v>MSO</v>
          </cell>
          <cell r="T2860">
            <v>527342</v>
          </cell>
          <cell r="U2860">
            <v>57.6</v>
          </cell>
        </row>
        <row r="2861">
          <cell r="N2861" t="str">
            <v>650</v>
          </cell>
          <cell r="Q2861" t="str">
            <v>MSO</v>
          </cell>
          <cell r="T2861">
            <v>2780</v>
          </cell>
          <cell r="U2861">
            <v>0.43</v>
          </cell>
        </row>
        <row r="2862">
          <cell r="N2862" t="str">
            <v>676</v>
          </cell>
          <cell r="Q2862" t="str">
            <v>MSV</v>
          </cell>
          <cell r="T2862">
            <v>4027400</v>
          </cell>
          <cell r="U2862">
            <v>0</v>
          </cell>
        </row>
        <row r="2863">
          <cell r="N2863" t="str">
            <v>623</v>
          </cell>
          <cell r="Q2863" t="str">
            <v>MSV</v>
          </cell>
          <cell r="T2863">
            <v>4441411</v>
          </cell>
          <cell r="U2863">
            <v>0</v>
          </cell>
        </row>
        <row r="2864">
          <cell r="N2864" t="str">
            <v>624</v>
          </cell>
          <cell r="Q2864" t="str">
            <v>MSV</v>
          </cell>
          <cell r="T2864">
            <v>9550232</v>
          </cell>
          <cell r="U2864">
            <v>0</v>
          </cell>
        </row>
        <row r="2865">
          <cell r="N2865" t="str">
            <v>624</v>
          </cell>
          <cell r="Q2865" t="str">
            <v>MSV</v>
          </cell>
          <cell r="T2865">
            <v>3421869</v>
          </cell>
          <cell r="U2865">
            <v>0</v>
          </cell>
        </row>
        <row r="2866">
          <cell r="N2866" t="str">
            <v>611</v>
          </cell>
          <cell r="Q2866" t="str">
            <v>PPT</v>
          </cell>
          <cell r="T2866">
            <v>305590</v>
          </cell>
          <cell r="U2866">
            <v>0</v>
          </cell>
        </row>
        <row r="2867">
          <cell r="N2867" t="str">
            <v>625</v>
          </cell>
          <cell r="Q2867" t="str">
            <v>PPT</v>
          </cell>
          <cell r="T2867">
            <v>6844068</v>
          </cell>
          <cell r="U2867">
            <v>0</v>
          </cell>
        </row>
        <row r="2868">
          <cell r="N2868" t="str">
            <v>641</v>
          </cell>
          <cell r="Q2868" t="str">
            <v>PPT</v>
          </cell>
          <cell r="T2868">
            <v>43702</v>
          </cell>
          <cell r="U2868">
            <v>0</v>
          </cell>
        </row>
        <row r="2869">
          <cell r="N2869" t="str">
            <v>621</v>
          </cell>
          <cell r="Q2869" t="str">
            <v>PPT</v>
          </cell>
          <cell r="T2869">
            <v>7166724</v>
          </cell>
          <cell r="U2869">
            <v>0</v>
          </cell>
        </row>
        <row r="2870">
          <cell r="N2870" t="str">
            <v>611</v>
          </cell>
          <cell r="Q2870" t="str">
            <v>PPT</v>
          </cell>
          <cell r="T2870">
            <v>33259</v>
          </cell>
          <cell r="U2870">
            <v>0</v>
          </cell>
        </row>
        <row r="2871">
          <cell r="N2871" t="str">
            <v>626</v>
          </cell>
          <cell r="Q2871" t="str">
            <v>RAU</v>
          </cell>
          <cell r="T2871">
            <v>929907</v>
          </cell>
          <cell r="U2871">
            <v>22.32</v>
          </cell>
        </row>
        <row r="2872">
          <cell r="N2872" t="str">
            <v>626</v>
          </cell>
          <cell r="Q2872" t="str">
            <v>RAU</v>
          </cell>
          <cell r="T2872">
            <v>3978315</v>
          </cell>
          <cell r="U2872">
            <v>95.48</v>
          </cell>
        </row>
        <row r="2873">
          <cell r="N2873" t="str">
            <v>612</v>
          </cell>
          <cell r="Q2873" t="str">
            <v>RAU</v>
          </cell>
          <cell r="T2873">
            <v>4137361</v>
          </cell>
          <cell r="U2873">
            <v>145.52000000000001</v>
          </cell>
        </row>
        <row r="2874">
          <cell r="N2874" t="str">
            <v>621</v>
          </cell>
          <cell r="Q2874" t="str">
            <v>RAU</v>
          </cell>
          <cell r="T2874">
            <v>62762926</v>
          </cell>
          <cell r="U2874">
            <v>2140.58</v>
          </cell>
        </row>
        <row r="2875">
          <cell r="N2875" t="str">
            <v>623</v>
          </cell>
          <cell r="Q2875" t="str">
            <v>RAU</v>
          </cell>
          <cell r="T2875">
            <v>84649443</v>
          </cell>
          <cell r="U2875">
            <v>3467.83</v>
          </cell>
        </row>
        <row r="2876">
          <cell r="N2876" t="str">
            <v>626</v>
          </cell>
          <cell r="Q2876" t="str">
            <v>RAU</v>
          </cell>
          <cell r="T2876">
            <v>14636556</v>
          </cell>
          <cell r="U2876">
            <v>351.28</v>
          </cell>
        </row>
        <row r="2877">
          <cell r="N2877" t="str">
            <v>623</v>
          </cell>
          <cell r="Q2877" t="str">
            <v>RAU</v>
          </cell>
          <cell r="T2877">
            <v>183040</v>
          </cell>
          <cell r="U2877">
            <v>7.49</v>
          </cell>
        </row>
        <row r="2878">
          <cell r="N2878" t="str">
            <v>686</v>
          </cell>
          <cell r="Q2878" t="str">
            <v>RAU</v>
          </cell>
          <cell r="T2878">
            <v>146</v>
          </cell>
          <cell r="U2878">
            <v>0.01</v>
          </cell>
        </row>
        <row r="2879">
          <cell r="N2879" t="str">
            <v>623</v>
          </cell>
          <cell r="Q2879" t="str">
            <v>RAU</v>
          </cell>
          <cell r="T2879">
            <v>217320</v>
          </cell>
          <cell r="U2879">
            <v>8.9</v>
          </cell>
        </row>
        <row r="2880">
          <cell r="N2880" t="str">
            <v>623</v>
          </cell>
          <cell r="Q2880" t="str">
            <v>RIN</v>
          </cell>
          <cell r="T2880">
            <v>19735534</v>
          </cell>
          <cell r="U2880">
            <v>51196.89</v>
          </cell>
        </row>
        <row r="2881">
          <cell r="N2881" t="str">
            <v>621</v>
          </cell>
          <cell r="Q2881" t="str">
            <v>RIN</v>
          </cell>
          <cell r="T2881">
            <v>62762926</v>
          </cell>
          <cell r="U2881">
            <v>147307.19</v>
          </cell>
        </row>
        <row r="2882">
          <cell r="N2882" t="str">
            <v>660</v>
          </cell>
          <cell r="Q2882" t="str">
            <v>RIN</v>
          </cell>
          <cell r="T2882">
            <v>527342</v>
          </cell>
          <cell r="U2882">
            <v>185.61</v>
          </cell>
        </row>
        <row r="2883">
          <cell r="N2883" t="str">
            <v>620</v>
          </cell>
          <cell r="Q2883" t="str">
            <v>RIN</v>
          </cell>
          <cell r="T2883">
            <v>475</v>
          </cell>
          <cell r="U2883">
            <v>0.61</v>
          </cell>
        </row>
        <row r="2884">
          <cell r="N2884" t="str">
            <v>655</v>
          </cell>
          <cell r="Q2884" t="str">
            <v>RIN</v>
          </cell>
          <cell r="T2884">
            <v>27722</v>
          </cell>
          <cell r="U2884">
            <v>68.010000000000005</v>
          </cell>
        </row>
        <row r="2885">
          <cell r="N2885" t="str">
            <v>621</v>
          </cell>
          <cell r="Q2885" t="str">
            <v>RIN</v>
          </cell>
          <cell r="T2885">
            <v>460896</v>
          </cell>
          <cell r="U2885">
            <v>1081.26</v>
          </cell>
        </row>
        <row r="2886">
          <cell r="N2886" t="str">
            <v>621</v>
          </cell>
          <cell r="Q2886" t="str">
            <v>RIN</v>
          </cell>
          <cell r="T2886">
            <v>35276936</v>
          </cell>
          <cell r="U2886">
            <v>82682.11</v>
          </cell>
        </row>
        <row r="2887">
          <cell r="N2887" t="str">
            <v>624</v>
          </cell>
          <cell r="Q2887" t="str">
            <v>SD</v>
          </cell>
          <cell r="T2887">
            <v>25563.200000000001</v>
          </cell>
          <cell r="U2887">
            <v>-18405.509999999998</v>
          </cell>
        </row>
        <row r="2888">
          <cell r="N2888" t="str">
            <v>621</v>
          </cell>
          <cell r="Q2888" t="str">
            <v>TDC</v>
          </cell>
          <cell r="T2888">
            <v>350118</v>
          </cell>
          <cell r="U2888">
            <v>0</v>
          </cell>
        </row>
        <row r="2889">
          <cell r="N2889" t="str">
            <v>624</v>
          </cell>
          <cell r="Q2889" t="str">
            <v>TDC</v>
          </cell>
          <cell r="T2889">
            <v>6844320</v>
          </cell>
          <cell r="U2889">
            <v>0</v>
          </cell>
        </row>
        <row r="2890">
          <cell r="N2890" t="str">
            <v>624</v>
          </cell>
          <cell r="Q2890" t="str">
            <v>TDC</v>
          </cell>
          <cell r="T2890">
            <v>2831833</v>
          </cell>
          <cell r="U2890">
            <v>0</v>
          </cell>
        </row>
        <row r="2891">
          <cell r="N2891" t="str">
            <v>621</v>
          </cell>
          <cell r="Q2891" t="str">
            <v>TDC</v>
          </cell>
          <cell r="T2891">
            <v>2585915</v>
          </cell>
          <cell r="U2891">
            <v>0</v>
          </cell>
        </row>
        <row r="2892">
          <cell r="N2892" t="str">
            <v>611</v>
          </cell>
          <cell r="Q2892" t="str">
            <v>TSE</v>
          </cell>
          <cell r="T2892">
            <v>2959223</v>
          </cell>
          <cell r="U2892">
            <v>0</v>
          </cell>
        </row>
        <row r="2893">
          <cell r="N2893" t="str">
            <v>621</v>
          </cell>
          <cell r="Q2893" t="str">
            <v>TSE</v>
          </cell>
          <cell r="T2893">
            <v>13800</v>
          </cell>
          <cell r="U2893">
            <v>0</v>
          </cell>
        </row>
        <row r="2894">
          <cell r="N2894" t="str">
            <v>632</v>
          </cell>
          <cell r="Q2894" t="str">
            <v>TSE</v>
          </cell>
          <cell r="T2894">
            <v>212116392</v>
          </cell>
          <cell r="U2894">
            <v>0</v>
          </cell>
        </row>
        <row r="2895">
          <cell r="N2895" t="str">
            <v>624</v>
          </cell>
          <cell r="Q2895" t="str">
            <v>TSE</v>
          </cell>
          <cell r="T2895">
            <v>1854128</v>
          </cell>
          <cell r="U2895">
            <v>0</v>
          </cell>
        </row>
        <row r="2896">
          <cell r="N2896" t="str">
            <v>621</v>
          </cell>
          <cell r="Q2896" t="str">
            <v>TTE</v>
          </cell>
          <cell r="T2896">
            <v>201600</v>
          </cell>
          <cell r="U2896">
            <v>0</v>
          </cell>
        </row>
        <row r="2897">
          <cell r="N2897" t="str">
            <v>621</v>
          </cell>
          <cell r="Q2897" t="str">
            <v>TTE</v>
          </cell>
          <cell r="T2897">
            <v>3900</v>
          </cell>
          <cell r="U2897">
            <v>0</v>
          </cell>
        </row>
        <row r="2898">
          <cell r="N2898" t="str">
            <v>660</v>
          </cell>
          <cell r="Q2898" t="str">
            <v>L16</v>
          </cell>
          <cell r="T2898">
            <v>4766.3</v>
          </cell>
          <cell r="U2898">
            <v>48743.839999999997</v>
          </cell>
        </row>
        <row r="2899">
          <cell r="N2899" t="str">
            <v>650</v>
          </cell>
          <cell r="Q2899" t="str">
            <v>L16</v>
          </cell>
          <cell r="T2899">
            <v>633</v>
          </cell>
          <cell r="U2899">
            <v>7501.05</v>
          </cell>
        </row>
        <row r="2900">
          <cell r="N2900" t="str">
            <v>660</v>
          </cell>
          <cell r="Q2900" t="str">
            <v>L16</v>
          </cell>
          <cell r="T2900">
            <v>15</v>
          </cell>
          <cell r="U2900">
            <v>154.05000000000001</v>
          </cell>
        </row>
        <row r="2901">
          <cell r="N2901" t="str">
            <v>660</v>
          </cell>
          <cell r="Q2901" t="str">
            <v>L32</v>
          </cell>
          <cell r="T2901">
            <v>8</v>
          </cell>
          <cell r="U2901">
            <v>86.72</v>
          </cell>
        </row>
        <row r="2902">
          <cell r="N2902" t="str">
            <v>623</v>
          </cell>
          <cell r="Q2902" t="str">
            <v>MC</v>
          </cell>
          <cell r="T2902">
            <v>140</v>
          </cell>
          <cell r="U2902">
            <v>3012.54</v>
          </cell>
        </row>
        <row r="2903">
          <cell r="N2903" t="str">
            <v>641</v>
          </cell>
          <cell r="Q2903" t="str">
            <v>MC</v>
          </cell>
          <cell r="T2903">
            <v>1573</v>
          </cell>
          <cell r="U2903">
            <v>1683.11</v>
          </cell>
        </row>
        <row r="2904">
          <cell r="N2904" t="str">
            <v>642</v>
          </cell>
          <cell r="Q2904" t="str">
            <v>OMS</v>
          </cell>
          <cell r="T2904">
            <v>1302</v>
          </cell>
          <cell r="U2904">
            <v>0.19</v>
          </cell>
        </row>
        <row r="2905">
          <cell r="N2905" t="str">
            <v>650</v>
          </cell>
          <cell r="Q2905" t="str">
            <v>OMS</v>
          </cell>
          <cell r="T2905">
            <v>3040</v>
          </cell>
          <cell r="U2905">
            <v>0.7</v>
          </cell>
        </row>
        <row r="2906">
          <cell r="N2906" t="str">
            <v>626</v>
          </cell>
          <cell r="Q2906" t="str">
            <v>OMS</v>
          </cell>
          <cell r="T2906">
            <v>3338280</v>
          </cell>
          <cell r="U2906">
            <v>711.05</v>
          </cell>
        </row>
        <row r="2907">
          <cell r="N2907" t="str">
            <v>612</v>
          </cell>
          <cell r="Q2907" t="str">
            <v>OMS</v>
          </cell>
          <cell r="T2907">
            <v>4137361</v>
          </cell>
          <cell r="U2907">
            <v>1120.68</v>
          </cell>
        </row>
        <row r="2908">
          <cell r="N2908" t="str">
            <v>611</v>
          </cell>
          <cell r="Q2908" t="str">
            <v>PRC</v>
          </cell>
          <cell r="T2908">
            <v>305590</v>
          </cell>
          <cell r="U2908">
            <v>1721.05</v>
          </cell>
        </row>
        <row r="2909">
          <cell r="N2909" t="str">
            <v>624</v>
          </cell>
          <cell r="Q2909" t="str">
            <v>PRV</v>
          </cell>
          <cell r="T2909">
            <v>13538484</v>
          </cell>
          <cell r="U2909">
            <v>-487.39</v>
          </cell>
        </row>
        <row r="2910">
          <cell r="N2910" t="str">
            <v>623</v>
          </cell>
          <cell r="Q2910" t="str">
            <v>PRV</v>
          </cell>
          <cell r="T2910">
            <v>4441411</v>
          </cell>
          <cell r="U2910">
            <v>-288.64999999999998</v>
          </cell>
        </row>
        <row r="2911">
          <cell r="N2911" t="str">
            <v>621</v>
          </cell>
          <cell r="Q2911" t="str">
            <v>PRV</v>
          </cell>
          <cell r="T2911">
            <v>6210171</v>
          </cell>
          <cell r="U2911">
            <v>198.61</v>
          </cell>
        </row>
        <row r="2912">
          <cell r="N2912" t="str">
            <v>611</v>
          </cell>
          <cell r="Q2912" t="str">
            <v>PRV</v>
          </cell>
          <cell r="T2912">
            <v>305590</v>
          </cell>
          <cell r="U2912">
            <v>45.51</v>
          </cell>
        </row>
        <row r="2913">
          <cell r="N2913" t="str">
            <v>626</v>
          </cell>
          <cell r="Q2913" t="str">
            <v>RIV</v>
          </cell>
          <cell r="T2913">
            <v>5680128</v>
          </cell>
          <cell r="U2913">
            <v>0</v>
          </cell>
        </row>
        <row r="2914">
          <cell r="N2914" t="str">
            <v>650</v>
          </cell>
          <cell r="Q2914" t="str">
            <v>RIV</v>
          </cell>
          <cell r="T2914">
            <v>65941</v>
          </cell>
          <cell r="U2914">
            <v>0</v>
          </cell>
        </row>
        <row r="2915">
          <cell r="N2915" t="str">
            <v>626</v>
          </cell>
          <cell r="Q2915" t="str">
            <v>RIV</v>
          </cell>
          <cell r="T2915">
            <v>3232350</v>
          </cell>
          <cell r="U2915">
            <v>0</v>
          </cell>
        </row>
        <row r="2916">
          <cell r="N2916" t="str">
            <v>660</v>
          </cell>
          <cell r="Q2916" t="str">
            <v>RIV</v>
          </cell>
          <cell r="T2916">
            <v>17072</v>
          </cell>
          <cell r="U2916">
            <v>0</v>
          </cell>
        </row>
        <row r="2917">
          <cell r="N2917" t="str">
            <v>660</v>
          </cell>
          <cell r="Q2917" t="str">
            <v>RIV</v>
          </cell>
          <cell r="T2917">
            <v>527342</v>
          </cell>
          <cell r="U2917">
            <v>0</v>
          </cell>
        </row>
        <row r="2918">
          <cell r="N2918" t="str">
            <v>625</v>
          </cell>
          <cell r="Q2918" t="str">
            <v>RIV</v>
          </cell>
          <cell r="T2918">
            <v>6844068</v>
          </cell>
          <cell r="U2918">
            <v>0</v>
          </cell>
        </row>
        <row r="2919">
          <cell r="N2919" t="str">
            <v>650</v>
          </cell>
          <cell r="Q2919" t="str">
            <v>RIV</v>
          </cell>
          <cell r="T2919">
            <v>2416972</v>
          </cell>
          <cell r="U2919">
            <v>0</v>
          </cell>
        </row>
        <row r="2920">
          <cell r="N2920" t="str">
            <v>624</v>
          </cell>
          <cell r="Q2920" t="str">
            <v>RTU</v>
          </cell>
          <cell r="T2920">
            <v>8722811</v>
          </cell>
          <cell r="U2920">
            <v>131.76</v>
          </cell>
        </row>
        <row r="2921">
          <cell r="N2921" t="str">
            <v>626</v>
          </cell>
          <cell r="Q2921" t="str">
            <v>RTU</v>
          </cell>
          <cell r="T2921">
            <v>3978315</v>
          </cell>
          <cell r="U2921">
            <v>51.71</v>
          </cell>
        </row>
        <row r="2922">
          <cell r="N2922" t="str">
            <v>650</v>
          </cell>
          <cell r="Q2922" t="str">
            <v>RTU</v>
          </cell>
          <cell r="T2922">
            <v>2955562</v>
          </cell>
          <cell r="U2922">
            <v>20.8</v>
          </cell>
        </row>
        <row r="2923">
          <cell r="N2923" t="str">
            <v>624</v>
          </cell>
          <cell r="Q2923" t="str">
            <v>RTU</v>
          </cell>
          <cell r="T2923">
            <v>9321327</v>
          </cell>
          <cell r="U2923">
            <v>139.80000000000001</v>
          </cell>
        </row>
        <row r="2924">
          <cell r="N2924" t="str">
            <v>624</v>
          </cell>
          <cell r="Q2924" t="str">
            <v>RTU</v>
          </cell>
          <cell r="T2924">
            <v>5582544</v>
          </cell>
          <cell r="U2924">
            <v>83.74</v>
          </cell>
        </row>
        <row r="2925">
          <cell r="N2925" t="str">
            <v>611</v>
          </cell>
          <cell r="Q2925" t="str">
            <v>RTU</v>
          </cell>
          <cell r="T2925">
            <v>33259</v>
          </cell>
          <cell r="U2925">
            <v>0.65</v>
          </cell>
        </row>
        <row r="2926">
          <cell r="N2926" t="str">
            <v>621</v>
          </cell>
          <cell r="Q2926" t="str">
            <v>RTU</v>
          </cell>
          <cell r="T2926">
            <v>846803</v>
          </cell>
          <cell r="U2926">
            <v>14.42</v>
          </cell>
        </row>
        <row r="2927">
          <cell r="N2927" t="str">
            <v>624</v>
          </cell>
          <cell r="Q2927" t="str">
            <v>RTU</v>
          </cell>
          <cell r="T2927">
            <v>7317104</v>
          </cell>
          <cell r="U2927">
            <v>109.77</v>
          </cell>
        </row>
        <row r="2928">
          <cell r="N2928" t="str">
            <v>623</v>
          </cell>
          <cell r="Q2928" t="str">
            <v>RTU</v>
          </cell>
          <cell r="T2928">
            <v>60528</v>
          </cell>
          <cell r="U2928">
            <v>1.1499999999999999</v>
          </cell>
        </row>
        <row r="2929">
          <cell r="N2929" t="str">
            <v>624</v>
          </cell>
          <cell r="Q2929" t="str">
            <v>RTU</v>
          </cell>
          <cell r="T2929">
            <v>437824</v>
          </cell>
          <cell r="U2929">
            <v>6.56</v>
          </cell>
        </row>
        <row r="2930">
          <cell r="N2930" t="str">
            <v>623</v>
          </cell>
          <cell r="Q2930" t="str">
            <v>RTU</v>
          </cell>
          <cell r="T2930">
            <v>32000</v>
          </cell>
          <cell r="U2930">
            <v>0.61</v>
          </cell>
        </row>
        <row r="2931">
          <cell r="N2931" t="str">
            <v>626</v>
          </cell>
          <cell r="Q2931" t="str">
            <v>RTU</v>
          </cell>
          <cell r="T2931">
            <v>929907</v>
          </cell>
          <cell r="U2931">
            <v>12.09</v>
          </cell>
        </row>
        <row r="2932">
          <cell r="N2932" t="str">
            <v>655</v>
          </cell>
          <cell r="Q2932" t="str">
            <v>SDC</v>
          </cell>
          <cell r="T2932">
            <v>0</v>
          </cell>
          <cell r="U2932">
            <v>390.16</v>
          </cell>
        </row>
        <row r="2933">
          <cell r="N2933" t="str">
            <v>665</v>
          </cell>
          <cell r="Q2933" t="str">
            <v>SLR</v>
          </cell>
          <cell r="T2933">
            <v>1079100</v>
          </cell>
          <cell r="U2933">
            <v>-289290</v>
          </cell>
        </row>
        <row r="2934">
          <cell r="N2934" t="str">
            <v>621</v>
          </cell>
          <cell r="Q2934" t="str">
            <v>TDE</v>
          </cell>
          <cell r="T2934">
            <v>350118</v>
          </cell>
          <cell r="U2934">
            <v>0</v>
          </cell>
        </row>
        <row r="2935">
          <cell r="N2935" t="str">
            <v>611</v>
          </cell>
          <cell r="Q2935" t="str">
            <v>TDE</v>
          </cell>
          <cell r="T2935">
            <v>370189</v>
          </cell>
          <cell r="U2935">
            <v>0</v>
          </cell>
        </row>
        <row r="2936">
          <cell r="N2936" t="str">
            <v>623</v>
          </cell>
          <cell r="Q2936" t="str">
            <v>TIU</v>
          </cell>
          <cell r="T2936">
            <v>1979072</v>
          </cell>
          <cell r="U2936">
            <v>0</v>
          </cell>
        </row>
        <row r="2937">
          <cell r="N2937" t="str">
            <v>621</v>
          </cell>
          <cell r="Q2937" t="str">
            <v>TSC</v>
          </cell>
          <cell r="T2937">
            <v>13800</v>
          </cell>
          <cell r="U2937">
            <v>0</v>
          </cell>
        </row>
        <row r="2938">
          <cell r="N2938" t="str">
            <v>660</v>
          </cell>
          <cell r="Q2938" t="str">
            <v>TSC</v>
          </cell>
          <cell r="T2938">
            <v>58896</v>
          </cell>
          <cell r="U2938">
            <v>0</v>
          </cell>
        </row>
        <row r="2939">
          <cell r="N2939" t="str">
            <v>611</v>
          </cell>
          <cell r="Q2939" t="str">
            <v>TSC</v>
          </cell>
          <cell r="T2939">
            <v>2959223</v>
          </cell>
          <cell r="U2939">
            <v>0</v>
          </cell>
        </row>
        <row r="2940">
          <cell r="N2940" t="str">
            <v>624</v>
          </cell>
          <cell r="Q2940" t="str">
            <v>TSC</v>
          </cell>
          <cell r="T2940">
            <v>4291668</v>
          </cell>
          <cell r="U2940">
            <v>0</v>
          </cell>
        </row>
        <row r="2941">
          <cell r="N2941" t="str">
            <v>623</v>
          </cell>
          <cell r="Q2941" t="str">
            <v>TTC</v>
          </cell>
          <cell r="T2941">
            <v>1979072</v>
          </cell>
          <cell r="U2941">
            <v>0</v>
          </cell>
        </row>
        <row r="2942">
          <cell r="N2942" t="str">
            <v>624</v>
          </cell>
          <cell r="Q2942" t="str">
            <v>TTC</v>
          </cell>
          <cell r="T2942">
            <v>4291668</v>
          </cell>
          <cell r="U2942">
            <v>0</v>
          </cell>
        </row>
        <row r="2943">
          <cell r="N2943" t="str">
            <v>621</v>
          </cell>
          <cell r="Q2943" t="str">
            <v>TTC</v>
          </cell>
          <cell r="T2943">
            <v>2585915</v>
          </cell>
          <cell r="U2943">
            <v>0</v>
          </cell>
        </row>
        <row r="2944">
          <cell r="N2944" t="str">
            <v>641</v>
          </cell>
          <cell r="Q2944" t="str">
            <v>TTC</v>
          </cell>
          <cell r="T2944">
            <v>17871</v>
          </cell>
          <cell r="U2944">
            <v>0</v>
          </cell>
        </row>
        <row r="2945">
          <cell r="N2945" t="str">
            <v>623</v>
          </cell>
          <cell r="Q2945" t="str">
            <v>TTC</v>
          </cell>
          <cell r="T2945">
            <v>4760340</v>
          </cell>
          <cell r="U2945">
            <v>0</v>
          </cell>
        </row>
        <row r="2946">
          <cell r="N2946" t="str">
            <v>624</v>
          </cell>
          <cell r="Q2946" t="str">
            <v>TTC</v>
          </cell>
          <cell r="T2946">
            <v>8014400</v>
          </cell>
          <cell r="U2946">
            <v>0</v>
          </cell>
        </row>
        <row r="2947">
          <cell r="N2947" t="str">
            <v>686</v>
          </cell>
          <cell r="Q2947" t="str">
            <v>VFE</v>
          </cell>
          <cell r="T2947">
            <v>146</v>
          </cell>
          <cell r="U2947">
            <v>-0.02</v>
          </cell>
        </row>
        <row r="2948">
          <cell r="N2948" t="str">
            <v>622</v>
          </cell>
          <cell r="Q2948" t="str">
            <v>CAV</v>
          </cell>
          <cell r="T2948">
            <v>1371794</v>
          </cell>
          <cell r="U2948">
            <v>-307.73</v>
          </cell>
        </row>
        <row r="2949">
          <cell r="N2949" t="str">
            <v>620</v>
          </cell>
          <cell r="Q2949" t="str">
            <v>CAV</v>
          </cell>
          <cell r="T2949">
            <v>475</v>
          </cell>
          <cell r="U2949">
            <v>-0.17</v>
          </cell>
        </row>
        <row r="2950">
          <cell r="N2950" t="str">
            <v>624</v>
          </cell>
          <cell r="Q2950" t="str">
            <v>CAV</v>
          </cell>
          <cell r="T2950">
            <v>67200</v>
          </cell>
          <cell r="U2950">
            <v>-6.92</v>
          </cell>
        </row>
        <row r="2951">
          <cell r="N2951" t="str">
            <v>624</v>
          </cell>
          <cell r="Q2951" t="str">
            <v>CAV</v>
          </cell>
          <cell r="T2951">
            <v>392928</v>
          </cell>
          <cell r="U2951">
            <v>-40.47</v>
          </cell>
        </row>
        <row r="2952">
          <cell r="N2952" t="str">
            <v>622</v>
          </cell>
          <cell r="Q2952" t="str">
            <v>CC</v>
          </cell>
          <cell r="T2952">
            <v>0</v>
          </cell>
          <cell r="U2952">
            <v>4740</v>
          </cell>
        </row>
        <row r="2953">
          <cell r="N2953" t="str">
            <v>621</v>
          </cell>
          <cell r="Q2953" t="str">
            <v>CC</v>
          </cell>
          <cell r="T2953">
            <v>0</v>
          </cell>
          <cell r="U2953">
            <v>86</v>
          </cell>
        </row>
        <row r="2954">
          <cell r="N2954" t="str">
            <v>626</v>
          </cell>
          <cell r="Q2954" t="str">
            <v>DC</v>
          </cell>
          <cell r="T2954">
            <v>2400</v>
          </cell>
          <cell r="U2954">
            <v>60408</v>
          </cell>
        </row>
        <row r="2955">
          <cell r="N2955" t="str">
            <v>623</v>
          </cell>
          <cell r="Q2955" t="str">
            <v>DC</v>
          </cell>
          <cell r="T2955">
            <v>715.68</v>
          </cell>
          <cell r="U2955">
            <v>7070.93</v>
          </cell>
        </row>
        <row r="2956">
          <cell r="N2956" t="str">
            <v>626</v>
          </cell>
          <cell r="Q2956" t="str">
            <v>DSM</v>
          </cell>
          <cell r="T2956">
            <v>3232350</v>
          </cell>
          <cell r="U2956">
            <v>1170.1099999999999</v>
          </cell>
        </row>
        <row r="2957">
          <cell r="N2957" t="str">
            <v>623</v>
          </cell>
          <cell r="Q2957" t="str">
            <v>EBF</v>
          </cell>
          <cell r="T2957">
            <v>19735534</v>
          </cell>
          <cell r="U2957">
            <v>-566982.18999999994</v>
          </cell>
        </row>
        <row r="2958">
          <cell r="N2958" t="str">
            <v>621</v>
          </cell>
          <cell r="Q2958" t="str">
            <v>EBF</v>
          </cell>
          <cell r="T2958">
            <v>7166724</v>
          </cell>
          <cell r="U2958">
            <v>-205892.93</v>
          </cell>
        </row>
        <row r="2959">
          <cell r="N2959" t="str">
            <v>650</v>
          </cell>
          <cell r="Q2959" t="str">
            <v>EBF</v>
          </cell>
          <cell r="T2959">
            <v>60</v>
          </cell>
          <cell r="U2959">
            <v>-1.72</v>
          </cell>
        </row>
        <row r="2960">
          <cell r="N2960" t="str">
            <v>624</v>
          </cell>
          <cell r="Q2960" t="str">
            <v>EC</v>
          </cell>
          <cell r="T2960">
            <v>6368104</v>
          </cell>
          <cell r="U2960">
            <v>369528.33</v>
          </cell>
        </row>
        <row r="2961">
          <cell r="N2961" t="str">
            <v>624</v>
          </cell>
          <cell r="Q2961" t="str">
            <v>EC</v>
          </cell>
          <cell r="T2961">
            <v>10520948</v>
          </cell>
          <cell r="U2961">
            <v>572634.17000000004</v>
          </cell>
        </row>
        <row r="2962">
          <cell r="N2962" t="str">
            <v>624</v>
          </cell>
          <cell r="Q2962" t="str">
            <v>EC</v>
          </cell>
          <cell r="T2962">
            <v>180000</v>
          </cell>
          <cell r="U2962">
            <v>12470.04</v>
          </cell>
        </row>
        <row r="2963">
          <cell r="N2963" t="str">
            <v>621</v>
          </cell>
          <cell r="Q2963" t="str">
            <v>EC</v>
          </cell>
          <cell r="T2963">
            <v>523321</v>
          </cell>
          <cell r="U2963">
            <v>61898.41</v>
          </cell>
        </row>
        <row r="2964">
          <cell r="N2964" t="str">
            <v>626</v>
          </cell>
          <cell r="Q2964" t="str">
            <v>EC</v>
          </cell>
          <cell r="T2964">
            <v>5680128</v>
          </cell>
          <cell r="U2964">
            <v>184178.15</v>
          </cell>
        </row>
        <row r="2965">
          <cell r="N2965" t="str">
            <v>633</v>
          </cell>
          <cell r="Q2965" t="str">
            <v>EC</v>
          </cell>
          <cell r="T2965">
            <v>404893</v>
          </cell>
          <cell r="U2965">
            <v>8939307.9000000004</v>
          </cell>
        </row>
        <row r="2966">
          <cell r="N2966" t="str">
            <v>633</v>
          </cell>
          <cell r="Q2966" t="str">
            <v>EC</v>
          </cell>
          <cell r="T2966">
            <v>233279925</v>
          </cell>
          <cell r="U2966">
            <v>8338590.9199999999</v>
          </cell>
        </row>
        <row r="2967">
          <cell r="N2967" t="str">
            <v>624</v>
          </cell>
          <cell r="Q2967" t="str">
            <v>EC</v>
          </cell>
          <cell r="T2967">
            <v>60000</v>
          </cell>
          <cell r="U2967">
            <v>4156.68</v>
          </cell>
        </row>
        <row r="2968">
          <cell r="N2968" t="str">
            <v>624</v>
          </cell>
          <cell r="Q2968" t="str">
            <v>EC</v>
          </cell>
          <cell r="T2968">
            <v>339320</v>
          </cell>
          <cell r="U2968">
            <v>19690.060000000001</v>
          </cell>
        </row>
        <row r="2969">
          <cell r="N2969" t="str">
            <v>624</v>
          </cell>
          <cell r="Q2969" t="str">
            <v>EC</v>
          </cell>
          <cell r="T2969">
            <v>3494160</v>
          </cell>
          <cell r="U2969">
            <v>202759.12</v>
          </cell>
        </row>
        <row r="2970">
          <cell r="N2970" t="str">
            <v>685</v>
          </cell>
          <cell r="Q2970" t="str">
            <v>EC</v>
          </cell>
          <cell r="T2970">
            <v>24859</v>
          </cell>
          <cell r="U2970">
            <v>718.24</v>
          </cell>
        </row>
        <row r="2971">
          <cell r="N2971" t="str">
            <v>626</v>
          </cell>
          <cell r="Q2971" t="str">
            <v>ECR</v>
          </cell>
          <cell r="T2971">
            <v>929907</v>
          </cell>
          <cell r="U2971">
            <v>2911.54</v>
          </cell>
        </row>
        <row r="2972">
          <cell r="N2972" t="str">
            <v>624</v>
          </cell>
          <cell r="Q2972" t="str">
            <v>ECR</v>
          </cell>
          <cell r="T2972">
            <v>9301136</v>
          </cell>
          <cell r="U2972">
            <v>32991.14</v>
          </cell>
        </row>
        <row r="2973">
          <cell r="N2973" t="str">
            <v>611</v>
          </cell>
          <cell r="Q2973" t="str">
            <v>ECR</v>
          </cell>
          <cell r="T2973">
            <v>33259</v>
          </cell>
          <cell r="U2973">
            <v>178.03</v>
          </cell>
        </row>
        <row r="2974">
          <cell r="N2974" t="str">
            <v>611</v>
          </cell>
          <cell r="Q2974" t="str">
            <v>ECR</v>
          </cell>
          <cell r="T2974">
            <v>7046</v>
          </cell>
          <cell r="U2974">
            <v>37.869999999999997</v>
          </cell>
        </row>
        <row r="2975">
          <cell r="N2975" t="str">
            <v>623</v>
          </cell>
          <cell r="Q2975" t="str">
            <v>ECR</v>
          </cell>
          <cell r="T2975">
            <v>2170316</v>
          </cell>
          <cell r="U2975">
            <v>11005.68</v>
          </cell>
        </row>
        <row r="2976">
          <cell r="N2976" t="str">
            <v>626</v>
          </cell>
          <cell r="Q2976" t="str">
            <v>EEX</v>
          </cell>
          <cell r="T2976">
            <v>3008640</v>
          </cell>
          <cell r="U2976">
            <v>-93.27</v>
          </cell>
        </row>
        <row r="2977">
          <cell r="N2977" t="str">
            <v>624</v>
          </cell>
          <cell r="Q2977" t="str">
            <v>EEX</v>
          </cell>
          <cell r="T2977">
            <v>15347152</v>
          </cell>
          <cell r="U2977">
            <v>6952.24</v>
          </cell>
        </row>
        <row r="2978">
          <cell r="N2978" t="str">
            <v>626</v>
          </cell>
          <cell r="Q2978" t="str">
            <v>EEX</v>
          </cell>
          <cell r="T2978">
            <v>13224816</v>
          </cell>
          <cell r="U2978">
            <v>-409.96</v>
          </cell>
        </row>
        <row r="2979">
          <cell r="N2979" t="str">
            <v>634</v>
          </cell>
          <cell r="Q2979" t="str">
            <v>EEX</v>
          </cell>
          <cell r="T2979">
            <v>192778306</v>
          </cell>
          <cell r="U2979">
            <v>43182.34</v>
          </cell>
        </row>
        <row r="2980">
          <cell r="N2980" t="str">
            <v>625</v>
          </cell>
          <cell r="Q2980" t="str">
            <v>EFL</v>
          </cell>
          <cell r="T2980">
            <v>6844068</v>
          </cell>
          <cell r="U2980">
            <v>224998.74</v>
          </cell>
        </row>
        <row r="2981">
          <cell r="N2981" t="str">
            <v>623</v>
          </cell>
          <cell r="Q2981" t="str">
            <v>EFL</v>
          </cell>
          <cell r="T2981">
            <v>208647</v>
          </cell>
          <cell r="U2981">
            <v>6859.27</v>
          </cell>
        </row>
        <row r="2982">
          <cell r="N2982" t="str">
            <v>632</v>
          </cell>
          <cell r="Q2982" t="str">
            <v>EFL</v>
          </cell>
          <cell r="T2982">
            <v>212479892</v>
          </cell>
          <cell r="U2982">
            <v>6985312.4500000002</v>
          </cell>
        </row>
        <row r="2983">
          <cell r="N2983" t="str">
            <v>620</v>
          </cell>
          <cell r="Q2983" t="str">
            <v>EFL</v>
          </cell>
          <cell r="T2983">
            <v>475</v>
          </cell>
          <cell r="U2983">
            <v>15.62</v>
          </cell>
        </row>
        <row r="2984">
          <cell r="N2984" t="str">
            <v>624</v>
          </cell>
          <cell r="Q2984" t="str">
            <v>EFL</v>
          </cell>
          <cell r="T2984">
            <v>758734</v>
          </cell>
          <cell r="U2984">
            <v>24943.38</v>
          </cell>
        </row>
        <row r="2985">
          <cell r="N2985" t="str">
            <v>624</v>
          </cell>
          <cell r="Q2985" t="str">
            <v>EFV</v>
          </cell>
          <cell r="T2985">
            <v>7317104</v>
          </cell>
          <cell r="U2985">
            <v>22375.67</v>
          </cell>
        </row>
        <row r="2986">
          <cell r="N2986" t="str">
            <v>660</v>
          </cell>
          <cell r="Q2986" t="str">
            <v>EFV</v>
          </cell>
          <cell r="T2986">
            <v>1671</v>
          </cell>
          <cell r="U2986">
            <v>5.12</v>
          </cell>
        </row>
        <row r="2987">
          <cell r="N2987" t="str">
            <v>623</v>
          </cell>
          <cell r="Q2987" t="str">
            <v>EFV</v>
          </cell>
          <cell r="T2987">
            <v>4441411</v>
          </cell>
          <cell r="U2987">
            <v>13581.85</v>
          </cell>
        </row>
        <row r="2988">
          <cell r="N2988" t="str">
            <v>624</v>
          </cell>
          <cell r="Q2988" t="str">
            <v>EFV</v>
          </cell>
          <cell r="T2988">
            <v>539320</v>
          </cell>
          <cell r="U2988">
            <v>1649.24</v>
          </cell>
        </row>
        <row r="2989">
          <cell r="N2989" t="str">
            <v>644</v>
          </cell>
          <cell r="Q2989" t="str">
            <v>EFV</v>
          </cell>
          <cell r="T2989">
            <v>1550500</v>
          </cell>
          <cell r="U2989">
            <v>4741.43</v>
          </cell>
        </row>
        <row r="2990">
          <cell r="N2990" t="str">
            <v>624</v>
          </cell>
          <cell r="Q2990" t="str">
            <v>EIN</v>
          </cell>
          <cell r="T2990">
            <v>234432</v>
          </cell>
          <cell r="U2990">
            <v>131.99</v>
          </cell>
        </row>
        <row r="2991">
          <cell r="N2991" t="str">
            <v>650</v>
          </cell>
          <cell r="Q2991" t="str">
            <v>EP1</v>
          </cell>
          <cell r="T2991">
            <v>2955562</v>
          </cell>
          <cell r="U2991">
            <v>0</v>
          </cell>
        </row>
        <row r="2992">
          <cell r="N2992" t="str">
            <v>621</v>
          </cell>
          <cell r="Q2992" t="str">
            <v>EP3</v>
          </cell>
          <cell r="T2992">
            <v>93356</v>
          </cell>
          <cell r="U2992">
            <v>0</v>
          </cell>
        </row>
        <row r="2993">
          <cell r="N2993" t="str">
            <v>650</v>
          </cell>
          <cell r="Q2993" t="str">
            <v>EP3</v>
          </cell>
          <cell r="T2993">
            <v>65941</v>
          </cell>
          <cell r="U2993">
            <v>0</v>
          </cell>
        </row>
        <row r="2994">
          <cell r="N2994" t="str">
            <v>621</v>
          </cell>
          <cell r="Q2994" t="str">
            <v>EP3</v>
          </cell>
          <cell r="T2994">
            <v>460896</v>
          </cell>
          <cell r="U2994">
            <v>0</v>
          </cell>
        </row>
        <row r="2995">
          <cell r="N2995" t="str">
            <v>626</v>
          </cell>
          <cell r="Q2995" t="str">
            <v>EP3</v>
          </cell>
          <cell r="T2995">
            <v>5680128</v>
          </cell>
          <cell r="U2995">
            <v>0</v>
          </cell>
        </row>
        <row r="2996">
          <cell r="N2996" t="str">
            <v>626</v>
          </cell>
          <cell r="Q2996" t="str">
            <v>EP3</v>
          </cell>
          <cell r="T2996">
            <v>14636556</v>
          </cell>
          <cell r="U2996">
            <v>0</v>
          </cell>
        </row>
        <row r="2997">
          <cell r="N2997" t="str">
            <v>621</v>
          </cell>
          <cell r="Q2997" t="str">
            <v>FFC</v>
          </cell>
          <cell r="T2997">
            <v>7166724</v>
          </cell>
          <cell r="U2997">
            <v>107.52</v>
          </cell>
        </row>
        <row r="2998">
          <cell r="N2998" t="str">
            <v>655</v>
          </cell>
          <cell r="Q2998" t="str">
            <v>FFC</v>
          </cell>
          <cell r="T2998">
            <v>597664</v>
          </cell>
          <cell r="U2998">
            <v>9.51</v>
          </cell>
        </row>
        <row r="2999">
          <cell r="N2999" t="str">
            <v>621</v>
          </cell>
          <cell r="Q2999" t="str">
            <v>FFC</v>
          </cell>
          <cell r="T2999">
            <v>13800</v>
          </cell>
          <cell r="U2999">
            <v>0.22</v>
          </cell>
        </row>
        <row r="3000">
          <cell r="N3000" t="str">
            <v>611</v>
          </cell>
          <cell r="Q3000" t="str">
            <v>FFC</v>
          </cell>
          <cell r="T3000">
            <v>305590</v>
          </cell>
          <cell r="U3000">
            <v>5.14</v>
          </cell>
        </row>
        <row r="3001">
          <cell r="N3001" t="str">
            <v>621</v>
          </cell>
          <cell r="Q3001" t="str">
            <v>FMU</v>
          </cell>
          <cell r="T3001">
            <v>62859028</v>
          </cell>
          <cell r="U3001">
            <v>142.16999999999999</v>
          </cell>
        </row>
        <row r="3002">
          <cell r="N3002" t="str">
            <v>621</v>
          </cell>
          <cell r="Q3002" t="str">
            <v>FMU</v>
          </cell>
          <cell r="T3002">
            <v>46693</v>
          </cell>
          <cell r="U3002">
            <v>0.14000000000000001</v>
          </cell>
        </row>
        <row r="3003">
          <cell r="N3003" t="str">
            <v>624</v>
          </cell>
          <cell r="Q3003" t="str">
            <v>FMU</v>
          </cell>
          <cell r="T3003">
            <v>552000</v>
          </cell>
          <cell r="U3003">
            <v>0.56000000000000005</v>
          </cell>
        </row>
        <row r="3004">
          <cell r="N3004" t="str">
            <v>624</v>
          </cell>
          <cell r="Q3004" t="str">
            <v>FMU</v>
          </cell>
          <cell r="T3004">
            <v>777552</v>
          </cell>
          <cell r="U3004">
            <v>0.77</v>
          </cell>
        </row>
        <row r="3005">
          <cell r="N3005" t="str">
            <v>621</v>
          </cell>
          <cell r="Q3005" t="str">
            <v>FMU</v>
          </cell>
          <cell r="T3005">
            <v>13800</v>
          </cell>
          <cell r="U3005">
            <v>0.01</v>
          </cell>
        </row>
        <row r="3006">
          <cell r="N3006" t="str">
            <v>660</v>
          </cell>
          <cell r="Q3006" t="str">
            <v>FVE</v>
          </cell>
          <cell r="T3006">
            <v>17072</v>
          </cell>
          <cell r="U3006">
            <v>0</v>
          </cell>
        </row>
        <row r="3007">
          <cell r="N3007" t="str">
            <v>624</v>
          </cell>
          <cell r="Q3007" t="str">
            <v>FVE</v>
          </cell>
          <cell r="T3007">
            <v>539320</v>
          </cell>
          <cell r="U3007">
            <v>0</v>
          </cell>
        </row>
        <row r="3008">
          <cell r="N3008" t="str">
            <v>624</v>
          </cell>
          <cell r="Q3008" t="str">
            <v>FVE</v>
          </cell>
          <cell r="T3008">
            <v>22502720</v>
          </cell>
          <cell r="U3008">
            <v>0</v>
          </cell>
        </row>
        <row r="3009">
          <cell r="N3009" t="str">
            <v>641</v>
          </cell>
          <cell r="Q3009" t="str">
            <v>FVE</v>
          </cell>
          <cell r="T3009">
            <v>43702</v>
          </cell>
          <cell r="U3009">
            <v>0</v>
          </cell>
        </row>
        <row r="3010">
          <cell r="N3010" t="str">
            <v>612</v>
          </cell>
          <cell r="Q3010" t="str">
            <v>FVE</v>
          </cell>
          <cell r="T3010">
            <v>4550</v>
          </cell>
          <cell r="U3010">
            <v>0</v>
          </cell>
        </row>
        <row r="3011">
          <cell r="N3011" t="str">
            <v>625</v>
          </cell>
          <cell r="Q3011" t="str">
            <v>ICV</v>
          </cell>
          <cell r="T3011">
            <v>520800</v>
          </cell>
          <cell r="U3011">
            <v>0</v>
          </cell>
        </row>
        <row r="3012">
          <cell r="N3012" t="str">
            <v>623</v>
          </cell>
          <cell r="Q3012" t="str">
            <v>ICV</v>
          </cell>
          <cell r="T3012">
            <v>85296</v>
          </cell>
          <cell r="U3012">
            <v>0</v>
          </cell>
        </row>
        <row r="3013">
          <cell r="N3013" t="str">
            <v>624</v>
          </cell>
          <cell r="Q3013" t="str">
            <v>LMR</v>
          </cell>
          <cell r="T3013">
            <v>116400</v>
          </cell>
          <cell r="U3013">
            <v>42.84</v>
          </cell>
        </row>
        <row r="3014">
          <cell r="N3014" t="str">
            <v>621</v>
          </cell>
          <cell r="Q3014" t="str">
            <v>LMR</v>
          </cell>
          <cell r="T3014">
            <v>523321</v>
          </cell>
          <cell r="U3014">
            <v>335.47</v>
          </cell>
        </row>
        <row r="3015">
          <cell r="N3015" t="str">
            <v>613</v>
          </cell>
          <cell r="Q3015" t="str">
            <v>ACC</v>
          </cell>
          <cell r="T3015">
            <v>0</v>
          </cell>
          <cell r="U3015">
            <v>-54.55</v>
          </cell>
        </row>
        <row r="3016">
          <cell r="N3016" t="str">
            <v>621</v>
          </cell>
          <cell r="Q3016" t="str">
            <v>BFC</v>
          </cell>
          <cell r="T3016">
            <v>62762926</v>
          </cell>
          <cell r="U3016">
            <v>1812970.67</v>
          </cell>
        </row>
        <row r="3017">
          <cell r="N3017" t="str">
            <v>611</v>
          </cell>
          <cell r="Q3017" t="str">
            <v>BFC</v>
          </cell>
          <cell r="T3017">
            <v>33259</v>
          </cell>
          <cell r="U3017">
            <v>960.92</v>
          </cell>
        </row>
        <row r="3018">
          <cell r="N3018" t="str">
            <v>655</v>
          </cell>
          <cell r="Q3018" t="str">
            <v>BFC</v>
          </cell>
          <cell r="T3018">
            <v>27722</v>
          </cell>
          <cell r="U3018">
            <v>800.98</v>
          </cell>
        </row>
        <row r="3019">
          <cell r="N3019" t="str">
            <v>624</v>
          </cell>
          <cell r="Q3019" t="str">
            <v>BFC</v>
          </cell>
          <cell r="T3019">
            <v>22502720</v>
          </cell>
          <cell r="U3019">
            <v>647020.68999999994</v>
          </cell>
        </row>
        <row r="3020">
          <cell r="N3020" t="str">
            <v>660</v>
          </cell>
          <cell r="Q3020" t="str">
            <v>BFC</v>
          </cell>
          <cell r="T3020">
            <v>544</v>
          </cell>
          <cell r="U3020">
            <v>15.71</v>
          </cell>
        </row>
        <row r="3021">
          <cell r="N3021" t="str">
            <v>623</v>
          </cell>
          <cell r="Q3021" t="str">
            <v>BFC</v>
          </cell>
          <cell r="T3021">
            <v>183040</v>
          </cell>
          <cell r="U3021">
            <v>5285.83</v>
          </cell>
        </row>
        <row r="3022">
          <cell r="N3022" t="str">
            <v>676</v>
          </cell>
          <cell r="Q3022" t="str">
            <v>BUE</v>
          </cell>
          <cell r="T3022">
            <v>4027400</v>
          </cell>
          <cell r="U3022">
            <v>157344.38</v>
          </cell>
        </row>
        <row r="3023">
          <cell r="N3023" t="str">
            <v>623</v>
          </cell>
          <cell r="Q3023" t="str">
            <v>DSU</v>
          </cell>
          <cell r="T3023">
            <v>183040</v>
          </cell>
          <cell r="U3023">
            <v>14.46</v>
          </cell>
        </row>
        <row r="3024">
          <cell r="N3024" t="str">
            <v>625</v>
          </cell>
          <cell r="Q3024" t="str">
            <v>EIV</v>
          </cell>
          <cell r="T3024">
            <v>6844068</v>
          </cell>
          <cell r="U3024">
            <v>0</v>
          </cell>
        </row>
        <row r="3025">
          <cell r="N3025" t="str">
            <v>641</v>
          </cell>
          <cell r="Q3025" t="str">
            <v>EIV</v>
          </cell>
          <cell r="T3025">
            <v>908462</v>
          </cell>
          <cell r="U3025">
            <v>0</v>
          </cell>
        </row>
        <row r="3026">
          <cell r="N3026" t="str">
            <v>641</v>
          </cell>
          <cell r="Q3026" t="str">
            <v>EIV</v>
          </cell>
          <cell r="T3026">
            <v>1222101</v>
          </cell>
          <cell r="U3026">
            <v>0</v>
          </cell>
        </row>
        <row r="3027">
          <cell r="N3027" t="str">
            <v>626</v>
          </cell>
          <cell r="Q3027" t="str">
            <v>EIV</v>
          </cell>
          <cell r="T3027">
            <v>2699184</v>
          </cell>
          <cell r="U3027">
            <v>0</v>
          </cell>
        </row>
        <row r="3028">
          <cell r="N3028" t="str">
            <v>641</v>
          </cell>
          <cell r="Q3028" t="str">
            <v>EP2</v>
          </cell>
          <cell r="T3028">
            <v>50271</v>
          </cell>
          <cell r="U3028">
            <v>-0.08</v>
          </cell>
        </row>
        <row r="3029">
          <cell r="N3029" t="str">
            <v>626</v>
          </cell>
          <cell r="Q3029" t="str">
            <v>EP2</v>
          </cell>
          <cell r="T3029">
            <v>2699184</v>
          </cell>
          <cell r="U3029">
            <v>275.31</v>
          </cell>
        </row>
        <row r="3030">
          <cell r="N3030" t="str">
            <v>641</v>
          </cell>
          <cell r="Q3030" t="str">
            <v>EP4</v>
          </cell>
          <cell r="T3030">
            <v>43702</v>
          </cell>
          <cell r="U3030">
            <v>0</v>
          </cell>
        </row>
        <row r="3031">
          <cell r="N3031" t="str">
            <v>621</v>
          </cell>
          <cell r="Q3031" t="str">
            <v>EP4</v>
          </cell>
          <cell r="T3031">
            <v>523321</v>
          </cell>
          <cell r="U3031">
            <v>0</v>
          </cell>
        </row>
        <row r="3032">
          <cell r="N3032" t="str">
            <v>633</v>
          </cell>
          <cell r="Q3032" t="str">
            <v>EP4</v>
          </cell>
          <cell r="T3032">
            <v>251653325</v>
          </cell>
          <cell r="U3032">
            <v>0</v>
          </cell>
        </row>
        <row r="3033">
          <cell r="N3033" t="str">
            <v>632</v>
          </cell>
          <cell r="Q3033" t="str">
            <v>EP4</v>
          </cell>
          <cell r="T3033">
            <v>212479892</v>
          </cell>
          <cell r="U3033">
            <v>0</v>
          </cell>
        </row>
        <row r="3034">
          <cell r="N3034" t="str">
            <v>624</v>
          </cell>
          <cell r="Q3034" t="str">
            <v>EUR</v>
          </cell>
          <cell r="T3034">
            <v>7317104</v>
          </cell>
          <cell r="U3034">
            <v>870.76</v>
          </cell>
        </row>
        <row r="3035">
          <cell r="N3035" t="str">
            <v>642</v>
          </cell>
          <cell r="Q3035" t="str">
            <v>EUR</v>
          </cell>
          <cell r="T3035">
            <v>24642</v>
          </cell>
          <cell r="U3035">
            <v>8.0299999999999994</v>
          </cell>
        </row>
        <row r="3036">
          <cell r="N3036" t="str">
            <v>621</v>
          </cell>
          <cell r="Q3036" t="str">
            <v>FFE</v>
          </cell>
          <cell r="T3036">
            <v>7166724</v>
          </cell>
          <cell r="U3036">
            <v>967.59</v>
          </cell>
        </row>
        <row r="3037">
          <cell r="N3037" t="str">
            <v>641</v>
          </cell>
          <cell r="Q3037" t="str">
            <v>FFE</v>
          </cell>
          <cell r="T3037">
            <v>43702</v>
          </cell>
          <cell r="U3037">
            <v>5.14</v>
          </cell>
        </row>
        <row r="3038">
          <cell r="N3038" t="str">
            <v>621</v>
          </cell>
          <cell r="Q3038" t="str">
            <v>FFE</v>
          </cell>
          <cell r="T3038">
            <v>93356</v>
          </cell>
          <cell r="U3038">
            <v>12.61</v>
          </cell>
        </row>
        <row r="3039">
          <cell r="N3039" t="str">
            <v>613</v>
          </cell>
          <cell r="Q3039" t="str">
            <v>FFE</v>
          </cell>
          <cell r="T3039">
            <v>780104</v>
          </cell>
          <cell r="U3039">
            <v>110.67</v>
          </cell>
        </row>
        <row r="3040">
          <cell r="N3040" t="str">
            <v>644</v>
          </cell>
          <cell r="Q3040" t="str">
            <v>FFE</v>
          </cell>
          <cell r="T3040">
            <v>1550500</v>
          </cell>
          <cell r="U3040">
            <v>167.45</v>
          </cell>
        </row>
        <row r="3041">
          <cell r="N3041" t="str">
            <v>624</v>
          </cell>
          <cell r="Q3041" t="str">
            <v>FVC</v>
          </cell>
          <cell r="T3041">
            <v>36748644</v>
          </cell>
          <cell r="U3041">
            <v>0</v>
          </cell>
        </row>
        <row r="3042">
          <cell r="N3042" t="str">
            <v>685</v>
          </cell>
          <cell r="Q3042" t="str">
            <v>FVC</v>
          </cell>
          <cell r="T3042">
            <v>24859</v>
          </cell>
          <cell r="U3042">
            <v>0</v>
          </cell>
        </row>
        <row r="3043">
          <cell r="N3043" t="str">
            <v>686</v>
          </cell>
          <cell r="Q3043" t="str">
            <v>FVC</v>
          </cell>
          <cell r="T3043">
            <v>146</v>
          </cell>
          <cell r="U3043">
            <v>0</v>
          </cell>
        </row>
        <row r="3044">
          <cell r="N3044" t="str">
            <v>623</v>
          </cell>
          <cell r="Q3044" t="str">
            <v>ICN</v>
          </cell>
          <cell r="T3044">
            <v>183040</v>
          </cell>
          <cell r="U3044">
            <v>0</v>
          </cell>
        </row>
        <row r="3045">
          <cell r="N3045" t="str">
            <v>626</v>
          </cell>
          <cell r="Q3045" t="str">
            <v>ICN</v>
          </cell>
          <cell r="T3045">
            <v>4600128</v>
          </cell>
          <cell r="U3045">
            <v>0</v>
          </cell>
        </row>
        <row r="3046">
          <cell r="N3046" t="str">
            <v>626</v>
          </cell>
          <cell r="Q3046" t="str">
            <v>ICN</v>
          </cell>
          <cell r="T3046">
            <v>3232350</v>
          </cell>
          <cell r="U3046">
            <v>0</v>
          </cell>
        </row>
        <row r="3047">
          <cell r="N3047" t="str">
            <v>611</v>
          </cell>
          <cell r="Q3047" t="str">
            <v>LMV</v>
          </cell>
          <cell r="T3047">
            <v>2256</v>
          </cell>
          <cell r="U3047">
            <v>-0.22</v>
          </cell>
        </row>
        <row r="3048">
          <cell r="N3048" t="str">
            <v>611</v>
          </cell>
          <cell r="Q3048" t="str">
            <v>MSO</v>
          </cell>
          <cell r="T3048">
            <v>7046</v>
          </cell>
          <cell r="U3048">
            <v>6.33</v>
          </cell>
        </row>
        <row r="3049">
          <cell r="N3049" t="str">
            <v>642</v>
          </cell>
          <cell r="Q3049" t="str">
            <v>MSO</v>
          </cell>
          <cell r="T3049">
            <v>24642</v>
          </cell>
          <cell r="U3049">
            <v>7.86</v>
          </cell>
        </row>
        <row r="3050">
          <cell r="N3050" t="str">
            <v>624</v>
          </cell>
          <cell r="Q3050" t="str">
            <v>MSO</v>
          </cell>
          <cell r="T3050">
            <v>777552</v>
          </cell>
          <cell r="U3050">
            <v>456.42</v>
          </cell>
        </row>
        <row r="3051">
          <cell r="N3051" t="str">
            <v>611</v>
          </cell>
          <cell r="Q3051" t="str">
            <v>MSV</v>
          </cell>
          <cell r="T3051">
            <v>7046</v>
          </cell>
          <cell r="U3051">
            <v>0</v>
          </cell>
        </row>
        <row r="3052">
          <cell r="N3052" t="str">
            <v>624</v>
          </cell>
          <cell r="Q3052" t="str">
            <v>MSV</v>
          </cell>
          <cell r="T3052">
            <v>758734</v>
          </cell>
          <cell r="U3052">
            <v>0</v>
          </cell>
        </row>
        <row r="3053">
          <cell r="N3053" t="str">
            <v>655</v>
          </cell>
          <cell r="Q3053" t="str">
            <v>PAJ</v>
          </cell>
          <cell r="T3053">
            <v>0</v>
          </cell>
          <cell r="U3053">
            <v>-688.42</v>
          </cell>
        </row>
        <row r="3054">
          <cell r="N3054" t="str">
            <v>626</v>
          </cell>
          <cell r="Q3054" t="str">
            <v>PPT</v>
          </cell>
          <cell r="T3054">
            <v>3338280</v>
          </cell>
          <cell r="U3054">
            <v>0</v>
          </cell>
        </row>
        <row r="3055">
          <cell r="N3055" t="str">
            <v>621</v>
          </cell>
          <cell r="Q3055" t="str">
            <v>PPT</v>
          </cell>
          <cell r="T3055">
            <v>846803</v>
          </cell>
          <cell r="U3055">
            <v>0</v>
          </cell>
        </row>
        <row r="3056">
          <cell r="N3056" t="str">
            <v>632</v>
          </cell>
          <cell r="Q3056" t="str">
            <v>PPT</v>
          </cell>
          <cell r="T3056">
            <v>212479892</v>
          </cell>
          <cell r="U3056">
            <v>0</v>
          </cell>
        </row>
        <row r="3057">
          <cell r="N3057" t="str">
            <v>611</v>
          </cell>
          <cell r="Q3057" t="str">
            <v>PVC</v>
          </cell>
          <cell r="T3057">
            <v>94</v>
          </cell>
          <cell r="U3057">
            <v>10.33</v>
          </cell>
        </row>
        <row r="3058">
          <cell r="N3058" t="str">
            <v>626</v>
          </cell>
          <cell r="Q3058" t="str">
            <v>RAU</v>
          </cell>
          <cell r="T3058">
            <v>2699184</v>
          </cell>
          <cell r="U3058">
            <v>64.78</v>
          </cell>
        </row>
        <row r="3059">
          <cell r="N3059" t="str">
            <v>624</v>
          </cell>
          <cell r="Q3059" t="str">
            <v>RAU</v>
          </cell>
          <cell r="T3059">
            <v>13538484</v>
          </cell>
          <cell r="U3059">
            <v>379.12</v>
          </cell>
        </row>
        <row r="3060">
          <cell r="N3060" t="str">
            <v>625</v>
          </cell>
          <cell r="Q3060" t="str">
            <v>RAU</v>
          </cell>
          <cell r="T3060">
            <v>6844068</v>
          </cell>
          <cell r="U3060">
            <v>266.92</v>
          </cell>
        </row>
        <row r="3061">
          <cell r="N3061" t="str">
            <v>660</v>
          </cell>
          <cell r="Q3061" t="str">
            <v>RIN</v>
          </cell>
          <cell r="T3061">
            <v>17072</v>
          </cell>
          <cell r="U3061">
            <v>5.95</v>
          </cell>
        </row>
        <row r="3062">
          <cell r="N3062" t="str">
            <v>650</v>
          </cell>
          <cell r="Q3062" t="str">
            <v>RIN</v>
          </cell>
          <cell r="T3062">
            <v>896</v>
          </cell>
          <cell r="U3062">
            <v>0.45</v>
          </cell>
        </row>
        <row r="3063">
          <cell r="N3063" t="str">
            <v>624</v>
          </cell>
          <cell r="Q3063" t="str">
            <v>RIN</v>
          </cell>
          <cell r="T3063">
            <v>9321327</v>
          </cell>
          <cell r="U3063">
            <v>17868.96</v>
          </cell>
        </row>
        <row r="3064">
          <cell r="N3064" t="str">
            <v>624</v>
          </cell>
          <cell r="Q3064" t="str">
            <v>SD</v>
          </cell>
          <cell r="T3064">
            <v>20886.02</v>
          </cell>
          <cell r="U3064">
            <v>-14493.52</v>
          </cell>
        </row>
        <row r="3065">
          <cell r="N3065" t="str">
            <v>623</v>
          </cell>
          <cell r="Q3065" t="str">
            <v>TDC</v>
          </cell>
          <cell r="T3065">
            <v>208647</v>
          </cell>
          <cell r="U3065">
            <v>0</v>
          </cell>
        </row>
        <row r="3066">
          <cell r="N3066" t="str">
            <v>676</v>
          </cell>
          <cell r="Q3066" t="str">
            <v>TTE</v>
          </cell>
          <cell r="T3066">
            <v>2715000</v>
          </cell>
          <cell r="U3066">
            <v>0</v>
          </cell>
        </row>
        <row r="3067">
          <cell r="N3067" t="str">
            <v>613</v>
          </cell>
          <cell r="Q3067" t="str">
            <v>TTE</v>
          </cell>
          <cell r="T3067">
            <v>14361</v>
          </cell>
          <cell r="U3067">
            <v>0</v>
          </cell>
        </row>
        <row r="3068">
          <cell r="N3068" t="str">
            <v>611</v>
          </cell>
          <cell r="Q3068" t="str">
            <v>TTE</v>
          </cell>
          <cell r="T3068">
            <v>2959223</v>
          </cell>
          <cell r="U3068">
            <v>0</v>
          </cell>
        </row>
        <row r="3069">
          <cell r="N3069" t="str">
            <v>660</v>
          </cell>
          <cell r="Q3069" t="str">
            <v>TTE</v>
          </cell>
          <cell r="T3069">
            <v>58896</v>
          </cell>
          <cell r="U3069">
            <v>0</v>
          </cell>
        </row>
        <row r="3070">
          <cell r="N3070" t="str">
            <v>632</v>
          </cell>
          <cell r="Q3070" t="str">
            <v>TTE</v>
          </cell>
          <cell r="T3070">
            <v>212116392</v>
          </cell>
          <cell r="U3070">
            <v>0</v>
          </cell>
        </row>
        <row r="3071">
          <cell r="N3071" t="str">
            <v>685</v>
          </cell>
          <cell r="Q3071" t="str">
            <v>VIN</v>
          </cell>
          <cell r="T3071">
            <v>104</v>
          </cell>
          <cell r="U3071">
            <v>-0.06</v>
          </cell>
        </row>
        <row r="3072">
          <cell r="N3072" t="str">
            <v>650</v>
          </cell>
          <cell r="Q3072" t="str">
            <v>L16</v>
          </cell>
          <cell r="T3072">
            <v>26729.5</v>
          </cell>
          <cell r="U3072">
            <v>316744.58</v>
          </cell>
        </row>
        <row r="3073">
          <cell r="N3073" t="str">
            <v>626</v>
          </cell>
          <cell r="Q3073" t="str">
            <v>PRC</v>
          </cell>
          <cell r="T3073">
            <v>929907</v>
          </cell>
          <cell r="U3073">
            <v>260.37</v>
          </cell>
        </row>
        <row r="3074">
          <cell r="N3074" t="str">
            <v>623</v>
          </cell>
          <cell r="Q3074" t="str">
            <v>PRC</v>
          </cell>
          <cell r="T3074">
            <v>4441411</v>
          </cell>
          <cell r="U3074">
            <v>19937.5</v>
          </cell>
        </row>
        <row r="3075">
          <cell r="N3075" t="str">
            <v>620</v>
          </cell>
          <cell r="Q3075" t="str">
            <v>PRC</v>
          </cell>
          <cell r="T3075">
            <v>475</v>
          </cell>
          <cell r="U3075">
            <v>3.24</v>
          </cell>
        </row>
        <row r="3076">
          <cell r="N3076" t="str">
            <v>626</v>
          </cell>
          <cell r="Q3076" t="str">
            <v>PRV</v>
          </cell>
          <cell r="T3076">
            <v>13224816</v>
          </cell>
          <cell r="U3076">
            <v>568.66</v>
          </cell>
        </row>
        <row r="3077">
          <cell r="N3077" t="str">
            <v>623</v>
          </cell>
          <cell r="Q3077" t="str">
            <v>RIV</v>
          </cell>
          <cell r="T3077">
            <v>32000</v>
          </cell>
          <cell r="U3077">
            <v>0</v>
          </cell>
        </row>
        <row r="3078">
          <cell r="N3078" t="str">
            <v>625</v>
          </cell>
          <cell r="Q3078" t="str">
            <v>RTU</v>
          </cell>
          <cell r="T3078">
            <v>6844068</v>
          </cell>
          <cell r="U3078">
            <v>136.87</v>
          </cell>
        </row>
        <row r="3079">
          <cell r="N3079" t="str">
            <v>624</v>
          </cell>
          <cell r="Q3079" t="str">
            <v>RTU</v>
          </cell>
          <cell r="T3079">
            <v>13538484</v>
          </cell>
          <cell r="U3079">
            <v>203.07</v>
          </cell>
        </row>
        <row r="3080">
          <cell r="N3080" t="str">
            <v>665</v>
          </cell>
          <cell r="Q3080" t="str">
            <v>SLR</v>
          </cell>
          <cell r="T3080">
            <v>50254</v>
          </cell>
          <cell r="U3080">
            <v>-15513.71</v>
          </cell>
        </row>
        <row r="3081">
          <cell r="N3081" t="str">
            <v>624</v>
          </cell>
          <cell r="Q3081" t="str">
            <v>TIU</v>
          </cell>
          <cell r="T3081">
            <v>1854128</v>
          </cell>
          <cell r="U3081">
            <v>0</v>
          </cell>
        </row>
        <row r="3082">
          <cell r="N3082" t="str">
            <v>623</v>
          </cell>
          <cell r="Q3082" t="str">
            <v>TIU</v>
          </cell>
          <cell r="T3082">
            <v>52380</v>
          </cell>
          <cell r="U3082">
            <v>0</v>
          </cell>
        </row>
        <row r="3083">
          <cell r="N3083" t="str">
            <v>621</v>
          </cell>
          <cell r="Q3083" t="str">
            <v>TSC</v>
          </cell>
          <cell r="T3083">
            <v>355296</v>
          </cell>
          <cell r="U3083">
            <v>0</v>
          </cell>
        </row>
        <row r="3084">
          <cell r="N3084" t="str">
            <v>641</v>
          </cell>
          <cell r="Q3084" t="str">
            <v>TSC</v>
          </cell>
          <cell r="T3084">
            <v>8</v>
          </cell>
          <cell r="U3084">
            <v>0</v>
          </cell>
        </row>
        <row r="3085">
          <cell r="N3085" t="str">
            <v>621</v>
          </cell>
          <cell r="Q3085" t="str">
            <v>TSC</v>
          </cell>
          <cell r="T3085">
            <v>87246</v>
          </cell>
          <cell r="U3085">
            <v>0</v>
          </cell>
        </row>
        <row r="3086">
          <cell r="N3086" t="str">
            <v>624</v>
          </cell>
          <cell r="Q3086" t="str">
            <v>TSC</v>
          </cell>
          <cell r="T3086">
            <v>8014400</v>
          </cell>
          <cell r="U3086">
            <v>0</v>
          </cell>
        </row>
        <row r="3087">
          <cell r="N3087" t="str">
            <v>624</v>
          </cell>
          <cell r="Q3087" t="str">
            <v>TTC</v>
          </cell>
          <cell r="T3087">
            <v>4885216</v>
          </cell>
          <cell r="U3087">
            <v>0</v>
          </cell>
        </row>
        <row r="3088">
          <cell r="N3088" t="str">
            <v>621</v>
          </cell>
          <cell r="Q3088" t="str">
            <v>TTC</v>
          </cell>
          <cell r="T3088">
            <v>87246</v>
          </cell>
          <cell r="U3088">
            <v>0</v>
          </cell>
        </row>
        <row r="3089">
          <cell r="N3089" t="str">
            <v>611</v>
          </cell>
          <cell r="Q3089" t="str">
            <v>TTC</v>
          </cell>
          <cell r="T3089">
            <v>370189</v>
          </cell>
          <cell r="U3089">
            <v>0</v>
          </cell>
        </row>
        <row r="3090">
          <cell r="N3090" t="str">
            <v>641</v>
          </cell>
          <cell r="Q3090" t="str">
            <v>TTC</v>
          </cell>
          <cell r="T3090">
            <v>104533</v>
          </cell>
          <cell r="U3090">
            <v>0</v>
          </cell>
        </row>
        <row r="3091">
          <cell r="N3091" t="str">
            <v>626</v>
          </cell>
          <cell r="Q3091" t="str">
            <v>TTC</v>
          </cell>
          <cell r="T3091">
            <v>3543248</v>
          </cell>
          <cell r="U3091">
            <v>0</v>
          </cell>
        </row>
        <row r="3092">
          <cell r="N3092" t="str">
            <v>685</v>
          </cell>
          <cell r="Q3092" t="str">
            <v>VAU</v>
          </cell>
          <cell r="T3092">
            <v>104</v>
          </cell>
          <cell r="U3092">
            <v>0</v>
          </cell>
        </row>
        <row r="3093">
          <cell r="N3093" t="str">
            <v>686</v>
          </cell>
          <cell r="Q3093" t="str">
            <v>VPV</v>
          </cell>
          <cell r="T3093">
            <v>146</v>
          </cell>
          <cell r="U3093">
            <v>-0.02</v>
          </cell>
        </row>
        <row r="3094">
          <cell r="N3094" t="str">
            <v>624</v>
          </cell>
          <cell r="Q3094" t="str">
            <v>CAV</v>
          </cell>
          <cell r="T3094">
            <v>234432</v>
          </cell>
          <cell r="U3094">
            <v>-24.15</v>
          </cell>
        </row>
        <row r="3095">
          <cell r="N3095" t="str">
            <v>626</v>
          </cell>
          <cell r="Q3095" t="str">
            <v>CAV</v>
          </cell>
          <cell r="T3095">
            <v>3338280</v>
          </cell>
          <cell r="U3095">
            <v>-567.51</v>
          </cell>
        </row>
        <row r="3096">
          <cell r="N3096" t="str">
            <v>650</v>
          </cell>
          <cell r="Q3096" t="str">
            <v>CC</v>
          </cell>
          <cell r="T3096">
            <v>49</v>
          </cell>
          <cell r="U3096">
            <v>143.08000000000001</v>
          </cell>
        </row>
        <row r="3097">
          <cell r="N3097" t="str">
            <v>626</v>
          </cell>
          <cell r="Q3097" t="str">
            <v>DC</v>
          </cell>
          <cell r="T3097">
            <v>2497.4699999999998</v>
          </cell>
          <cell r="U3097">
            <v>60363.85</v>
          </cell>
        </row>
        <row r="3098">
          <cell r="N3098" t="str">
            <v>624</v>
          </cell>
          <cell r="Q3098" t="str">
            <v>DC</v>
          </cell>
          <cell r="T3098">
            <v>17813.41</v>
          </cell>
          <cell r="U3098">
            <v>202573.42</v>
          </cell>
        </row>
        <row r="3099">
          <cell r="N3099" t="str">
            <v>624</v>
          </cell>
          <cell r="Q3099" t="str">
            <v>DC</v>
          </cell>
          <cell r="T3099">
            <v>1761.77</v>
          </cell>
          <cell r="U3099">
            <v>21219.86</v>
          </cell>
        </row>
        <row r="3100">
          <cell r="N3100" t="str">
            <v>623</v>
          </cell>
          <cell r="Q3100" t="str">
            <v>DC</v>
          </cell>
          <cell r="T3100">
            <v>745.68</v>
          </cell>
          <cell r="U3100">
            <v>7757.33</v>
          </cell>
        </row>
        <row r="3101">
          <cell r="N3101" t="str">
            <v>624</v>
          </cell>
          <cell r="Q3101" t="str">
            <v>DC</v>
          </cell>
          <cell r="T3101">
            <v>19215.5</v>
          </cell>
          <cell r="U3101">
            <v>224244.88</v>
          </cell>
        </row>
        <row r="3102">
          <cell r="N3102" t="str">
            <v>626</v>
          </cell>
          <cell r="Q3102" t="str">
            <v>DC</v>
          </cell>
          <cell r="T3102">
            <v>1755.56</v>
          </cell>
          <cell r="U3102">
            <v>41976.33</v>
          </cell>
        </row>
        <row r="3103">
          <cell r="N3103" t="str">
            <v>620</v>
          </cell>
          <cell r="Q3103" t="str">
            <v>DSM</v>
          </cell>
          <cell r="T3103">
            <v>475</v>
          </cell>
          <cell r="U3103">
            <v>3.26</v>
          </cell>
        </row>
        <row r="3104">
          <cell r="N3104" t="str">
            <v>621</v>
          </cell>
          <cell r="Q3104" t="str">
            <v>DSM</v>
          </cell>
          <cell r="T3104">
            <v>62207610</v>
          </cell>
          <cell r="U3104">
            <v>412122.69</v>
          </cell>
        </row>
        <row r="3105">
          <cell r="N3105" t="str">
            <v>624</v>
          </cell>
          <cell r="Q3105" t="str">
            <v>EBF</v>
          </cell>
          <cell r="T3105">
            <v>3421869</v>
          </cell>
          <cell r="U3105">
            <v>-98306.880000000005</v>
          </cell>
        </row>
        <row r="3106">
          <cell r="N3106" t="str">
            <v>624</v>
          </cell>
          <cell r="Q3106" t="str">
            <v>EBF</v>
          </cell>
          <cell r="T3106">
            <v>15347152</v>
          </cell>
          <cell r="U3106">
            <v>-440908.31</v>
          </cell>
        </row>
        <row r="3107">
          <cell r="N3107" t="str">
            <v>650</v>
          </cell>
          <cell r="Q3107" t="str">
            <v>EBF</v>
          </cell>
          <cell r="T3107">
            <v>17285</v>
          </cell>
          <cell r="U3107">
            <v>-496.59</v>
          </cell>
        </row>
        <row r="3108">
          <cell r="N3108" t="str">
            <v>811</v>
          </cell>
          <cell r="Q3108" t="str">
            <v>EC</v>
          </cell>
          <cell r="T3108">
            <v>0</v>
          </cell>
          <cell r="U3108">
            <v>0</v>
          </cell>
        </row>
        <row r="3109">
          <cell r="N3109" t="str">
            <v>632</v>
          </cell>
          <cell r="Q3109" t="str">
            <v>EC</v>
          </cell>
          <cell r="T3109">
            <v>543280</v>
          </cell>
          <cell r="U3109">
            <v>7742397.7400000002</v>
          </cell>
        </row>
        <row r="3110">
          <cell r="N3110" t="str">
            <v>611</v>
          </cell>
          <cell r="Q3110" t="str">
            <v>EC</v>
          </cell>
          <cell r="T3110">
            <v>276</v>
          </cell>
          <cell r="U3110">
            <v>26.96</v>
          </cell>
        </row>
        <row r="3111">
          <cell r="N3111" t="str">
            <v>626</v>
          </cell>
          <cell r="Q3111" t="str">
            <v>ECR</v>
          </cell>
          <cell r="T3111">
            <v>694980</v>
          </cell>
          <cell r="U3111">
            <v>2175.98</v>
          </cell>
        </row>
        <row r="3112">
          <cell r="N3112" t="str">
            <v>677</v>
          </cell>
          <cell r="Q3112" t="str">
            <v>EEE</v>
          </cell>
          <cell r="T3112">
            <v>4587288</v>
          </cell>
          <cell r="U3112">
            <v>390105.54</v>
          </cell>
        </row>
        <row r="3113">
          <cell r="N3113" t="str">
            <v>626</v>
          </cell>
          <cell r="Q3113" t="str">
            <v>EEX</v>
          </cell>
          <cell r="T3113">
            <v>929907</v>
          </cell>
          <cell r="U3113">
            <v>-28.83</v>
          </cell>
        </row>
        <row r="3114">
          <cell r="N3114" t="str">
            <v>621</v>
          </cell>
          <cell r="Q3114" t="str">
            <v>EFL</v>
          </cell>
          <cell r="T3114">
            <v>460896</v>
          </cell>
          <cell r="U3114">
            <v>15151.96</v>
          </cell>
        </row>
        <row r="3115">
          <cell r="N3115" t="str">
            <v>625</v>
          </cell>
          <cell r="Q3115" t="str">
            <v>EFV</v>
          </cell>
          <cell r="T3115">
            <v>6844068</v>
          </cell>
          <cell r="U3115">
            <v>20929.169999999998</v>
          </cell>
        </row>
        <row r="3116">
          <cell r="N3116" t="str">
            <v>621</v>
          </cell>
          <cell r="Q3116" t="str">
            <v>EIN</v>
          </cell>
          <cell r="T3116">
            <v>35276936</v>
          </cell>
          <cell r="U3116">
            <v>19832.61</v>
          </cell>
        </row>
        <row r="3117">
          <cell r="N3117" t="str">
            <v>624</v>
          </cell>
          <cell r="Q3117" t="str">
            <v>EP3</v>
          </cell>
          <cell r="T3117">
            <v>437824</v>
          </cell>
          <cell r="U3117">
            <v>0</v>
          </cell>
        </row>
        <row r="3118">
          <cell r="N3118" t="str">
            <v>633</v>
          </cell>
          <cell r="Q3118" t="str">
            <v>EP3</v>
          </cell>
          <cell r="T3118">
            <v>251653325</v>
          </cell>
          <cell r="U3118">
            <v>0</v>
          </cell>
        </row>
        <row r="3119">
          <cell r="N3119" t="str">
            <v>650</v>
          </cell>
          <cell r="Q3119" t="str">
            <v>E14</v>
          </cell>
          <cell r="T3119">
            <v>7389</v>
          </cell>
          <cell r="U3119">
            <v>230.29</v>
          </cell>
        </row>
        <row r="3120">
          <cell r="N3120" t="str">
            <v>650</v>
          </cell>
          <cell r="Q3120" t="str">
            <v>E16</v>
          </cell>
          <cell r="T3120">
            <v>60</v>
          </cell>
          <cell r="U3120">
            <v>1.87</v>
          </cell>
        </row>
        <row r="3121">
          <cell r="N3121" t="str">
            <v>655</v>
          </cell>
          <cell r="Q3121" t="str">
            <v>FVE</v>
          </cell>
          <cell r="T3121">
            <v>27722</v>
          </cell>
          <cell r="U3121">
            <v>0</v>
          </cell>
        </row>
        <row r="3122">
          <cell r="N3122" t="str">
            <v>676</v>
          </cell>
          <cell r="Q3122" t="str">
            <v>ICV</v>
          </cell>
          <cell r="T3122">
            <v>2569400</v>
          </cell>
          <cell r="U3122">
            <v>0</v>
          </cell>
        </row>
        <row r="3123">
          <cell r="N3123" t="str">
            <v>626</v>
          </cell>
          <cell r="Q3123" t="str">
            <v>LMR</v>
          </cell>
          <cell r="T3123">
            <v>18665056</v>
          </cell>
          <cell r="U3123">
            <v>1474.57</v>
          </cell>
        </row>
        <row r="3124">
          <cell r="N3124" t="str">
            <v>633</v>
          </cell>
          <cell r="Q3124" t="str">
            <v>LMR</v>
          </cell>
          <cell r="T3124">
            <v>111139800</v>
          </cell>
          <cell r="U3124">
            <v>6001.55</v>
          </cell>
        </row>
        <row r="3125">
          <cell r="N3125" t="str">
            <v>624</v>
          </cell>
          <cell r="Q3125" t="str">
            <v>BFC</v>
          </cell>
          <cell r="T3125">
            <v>3250664</v>
          </cell>
          <cell r="U3125">
            <v>93466.34</v>
          </cell>
        </row>
        <row r="3126">
          <cell r="N3126" t="str">
            <v>660</v>
          </cell>
          <cell r="Q3126" t="str">
            <v>BFC</v>
          </cell>
          <cell r="T3126">
            <v>1671</v>
          </cell>
          <cell r="U3126">
            <v>48.26</v>
          </cell>
        </row>
        <row r="3127">
          <cell r="N3127" t="str">
            <v>624</v>
          </cell>
          <cell r="Q3127" t="str">
            <v>BFC</v>
          </cell>
          <cell r="T3127">
            <v>9321327</v>
          </cell>
          <cell r="U3127">
            <v>268016.12</v>
          </cell>
        </row>
        <row r="3128">
          <cell r="N3128" t="str">
            <v>623</v>
          </cell>
          <cell r="Q3128" t="str">
            <v>BFC</v>
          </cell>
          <cell r="T3128">
            <v>60528</v>
          </cell>
          <cell r="U3128">
            <v>1747.93</v>
          </cell>
        </row>
        <row r="3129">
          <cell r="N3129" t="str">
            <v>650</v>
          </cell>
          <cell r="Q3129" t="str">
            <v>EIV</v>
          </cell>
          <cell r="T3129">
            <v>208103</v>
          </cell>
          <cell r="U3129">
            <v>0</v>
          </cell>
        </row>
        <row r="3130">
          <cell r="N3130" t="str">
            <v>626</v>
          </cell>
          <cell r="Q3130" t="str">
            <v>EP2</v>
          </cell>
          <cell r="T3130">
            <v>3232350</v>
          </cell>
          <cell r="U3130">
            <v>329.7</v>
          </cell>
        </row>
        <row r="3131">
          <cell r="N3131" t="str">
            <v>623</v>
          </cell>
          <cell r="Q3131" t="str">
            <v>EP2</v>
          </cell>
          <cell r="T3131">
            <v>217320</v>
          </cell>
          <cell r="U3131">
            <v>37.159999999999997</v>
          </cell>
        </row>
        <row r="3132">
          <cell r="N3132" t="str">
            <v>621</v>
          </cell>
          <cell r="Q3132" t="str">
            <v>EP2</v>
          </cell>
          <cell r="T3132">
            <v>93356</v>
          </cell>
          <cell r="U3132">
            <v>13.75</v>
          </cell>
        </row>
        <row r="3133">
          <cell r="N3133" t="str">
            <v>641</v>
          </cell>
          <cell r="Q3133" t="str">
            <v>EP4</v>
          </cell>
          <cell r="T3133">
            <v>1222101</v>
          </cell>
          <cell r="U3133">
            <v>0</v>
          </cell>
        </row>
        <row r="3134">
          <cell r="N3134" t="str">
            <v>612</v>
          </cell>
          <cell r="Q3134" t="str">
            <v>EUR</v>
          </cell>
          <cell r="T3134">
            <v>4137361</v>
          </cell>
          <cell r="U3134">
            <v>492.97</v>
          </cell>
        </row>
        <row r="3135">
          <cell r="N3135" t="str">
            <v>625</v>
          </cell>
          <cell r="Q3135" t="str">
            <v>FFE</v>
          </cell>
          <cell r="T3135">
            <v>6844068</v>
          </cell>
          <cell r="U3135">
            <v>910.26</v>
          </cell>
        </row>
        <row r="3136">
          <cell r="N3136" t="str">
            <v>641</v>
          </cell>
          <cell r="Q3136" t="str">
            <v>FVC</v>
          </cell>
          <cell r="T3136">
            <v>43702</v>
          </cell>
          <cell r="U3136">
            <v>0</v>
          </cell>
        </row>
        <row r="3137">
          <cell r="N3137" t="str">
            <v>623</v>
          </cell>
          <cell r="Q3137" t="str">
            <v>FVC</v>
          </cell>
          <cell r="T3137">
            <v>60528</v>
          </cell>
          <cell r="U3137">
            <v>0</v>
          </cell>
        </row>
        <row r="3138">
          <cell r="N3138" t="str">
            <v>624</v>
          </cell>
          <cell r="Q3138" t="str">
            <v>ICN</v>
          </cell>
          <cell r="T3138">
            <v>437824</v>
          </cell>
          <cell r="U3138">
            <v>0</v>
          </cell>
        </row>
        <row r="3139">
          <cell r="N3139" t="str">
            <v>624</v>
          </cell>
          <cell r="Q3139" t="str">
            <v>ICN</v>
          </cell>
          <cell r="T3139">
            <v>392928</v>
          </cell>
          <cell r="U3139">
            <v>0</v>
          </cell>
        </row>
        <row r="3140">
          <cell r="N3140" t="str">
            <v>621</v>
          </cell>
          <cell r="Q3140" t="str">
            <v>LMV</v>
          </cell>
          <cell r="T3140">
            <v>7164324</v>
          </cell>
          <cell r="U3140">
            <v>-200.49</v>
          </cell>
        </row>
        <row r="3141">
          <cell r="N3141" t="str">
            <v>623</v>
          </cell>
          <cell r="Q3141" t="str">
            <v>LMV</v>
          </cell>
          <cell r="T3141">
            <v>208647</v>
          </cell>
          <cell r="U3141">
            <v>17.73</v>
          </cell>
        </row>
        <row r="3142">
          <cell r="N3142" t="str">
            <v>626</v>
          </cell>
          <cell r="Q3142" t="str">
            <v>LMV</v>
          </cell>
          <cell r="T3142">
            <v>13224816</v>
          </cell>
          <cell r="U3142">
            <v>-608.34</v>
          </cell>
        </row>
        <row r="3143">
          <cell r="N3143" t="str">
            <v>624</v>
          </cell>
          <cell r="Q3143" t="str">
            <v>LMV</v>
          </cell>
          <cell r="T3143">
            <v>234432</v>
          </cell>
          <cell r="U3143">
            <v>0.7</v>
          </cell>
        </row>
        <row r="3144">
          <cell r="N3144" t="str">
            <v>624</v>
          </cell>
          <cell r="Q3144" t="str">
            <v>LMV</v>
          </cell>
          <cell r="T3144">
            <v>13538484</v>
          </cell>
          <cell r="U3144">
            <v>40.630000000000003</v>
          </cell>
        </row>
        <row r="3145">
          <cell r="N3145" t="str">
            <v>634</v>
          </cell>
          <cell r="Q3145" t="str">
            <v>MSO</v>
          </cell>
          <cell r="T3145">
            <v>192778306</v>
          </cell>
          <cell r="U3145">
            <v>77304.100000000006</v>
          </cell>
        </row>
        <row r="3146">
          <cell r="N3146" t="str">
            <v>612</v>
          </cell>
          <cell r="Q3146" t="str">
            <v>MSV</v>
          </cell>
          <cell r="T3146">
            <v>4137361</v>
          </cell>
          <cell r="U3146">
            <v>0</v>
          </cell>
        </row>
        <row r="3147">
          <cell r="N3147" t="str">
            <v>621</v>
          </cell>
          <cell r="Q3147" t="str">
            <v>PPT</v>
          </cell>
          <cell r="T3147">
            <v>46693</v>
          </cell>
          <cell r="U3147">
            <v>0</v>
          </cell>
        </row>
        <row r="3148">
          <cell r="N3148" t="str">
            <v>623</v>
          </cell>
          <cell r="Q3148" t="str">
            <v>PPT</v>
          </cell>
          <cell r="T3148">
            <v>26772</v>
          </cell>
          <cell r="U3148">
            <v>0</v>
          </cell>
        </row>
        <row r="3149">
          <cell r="N3149" t="str">
            <v>624</v>
          </cell>
          <cell r="Q3149" t="str">
            <v>PPT</v>
          </cell>
          <cell r="T3149">
            <v>234432</v>
          </cell>
          <cell r="U3149">
            <v>0</v>
          </cell>
        </row>
        <row r="3150">
          <cell r="N3150" t="str">
            <v>620</v>
          </cell>
          <cell r="Q3150" t="str">
            <v>PPT</v>
          </cell>
          <cell r="T3150">
            <v>475</v>
          </cell>
          <cell r="U3150">
            <v>0</v>
          </cell>
        </row>
        <row r="3151">
          <cell r="N3151" t="str">
            <v>626</v>
          </cell>
          <cell r="Q3151" t="str">
            <v>RAU</v>
          </cell>
          <cell r="T3151">
            <v>18665056</v>
          </cell>
          <cell r="U3151">
            <v>447.89</v>
          </cell>
        </row>
        <row r="3152">
          <cell r="N3152" t="str">
            <v>625</v>
          </cell>
          <cell r="Q3152" t="str">
            <v>RAU</v>
          </cell>
          <cell r="T3152">
            <v>520800</v>
          </cell>
          <cell r="U3152">
            <v>20.309999999999999</v>
          </cell>
        </row>
        <row r="3153">
          <cell r="N3153" t="str">
            <v>623</v>
          </cell>
          <cell r="Q3153" t="str">
            <v>RAU</v>
          </cell>
          <cell r="T3153">
            <v>208647</v>
          </cell>
          <cell r="U3153">
            <v>8.5500000000000007</v>
          </cell>
        </row>
        <row r="3154">
          <cell r="N3154" t="str">
            <v>642</v>
          </cell>
          <cell r="Q3154" t="str">
            <v>RAU</v>
          </cell>
          <cell r="T3154">
            <v>333</v>
          </cell>
          <cell r="U3154">
            <v>0</v>
          </cell>
        </row>
        <row r="3155">
          <cell r="N3155" t="str">
            <v>624</v>
          </cell>
          <cell r="Q3155" t="str">
            <v>RAU</v>
          </cell>
          <cell r="T3155">
            <v>67200</v>
          </cell>
          <cell r="U3155">
            <v>1.88</v>
          </cell>
        </row>
        <row r="3156">
          <cell r="N3156" t="str">
            <v>626</v>
          </cell>
          <cell r="Q3156" t="str">
            <v>RIN</v>
          </cell>
          <cell r="T3156">
            <v>14636556</v>
          </cell>
          <cell r="U3156">
            <v>25774.959999999999</v>
          </cell>
        </row>
        <row r="3157">
          <cell r="N3157" t="str">
            <v>650</v>
          </cell>
          <cell r="Q3157" t="str">
            <v>RIN</v>
          </cell>
          <cell r="T3157">
            <v>2780</v>
          </cell>
          <cell r="U3157">
            <v>1.4</v>
          </cell>
        </row>
        <row r="3158">
          <cell r="N3158" t="str">
            <v>811</v>
          </cell>
          <cell r="Q3158" t="str">
            <v>RRB</v>
          </cell>
          <cell r="T3158">
            <v>77.19</v>
          </cell>
          <cell r="U3158">
            <v>-3.41</v>
          </cell>
        </row>
        <row r="3159">
          <cell r="N3159" t="str">
            <v>624</v>
          </cell>
          <cell r="Q3159" t="str">
            <v>TDC</v>
          </cell>
          <cell r="T3159">
            <v>3053172</v>
          </cell>
          <cell r="U3159">
            <v>0</v>
          </cell>
        </row>
        <row r="3160">
          <cell r="N3160" t="str">
            <v>623</v>
          </cell>
          <cell r="Q3160" t="str">
            <v>TDC</v>
          </cell>
          <cell r="T3160">
            <v>52380</v>
          </cell>
          <cell r="U3160">
            <v>0</v>
          </cell>
        </row>
        <row r="3161">
          <cell r="N3161" t="str">
            <v>620</v>
          </cell>
          <cell r="Q3161" t="str">
            <v>OMS</v>
          </cell>
          <cell r="T3161">
            <v>475</v>
          </cell>
          <cell r="U3161">
            <v>0.05</v>
          </cell>
        </row>
        <row r="3162">
          <cell r="N3162" t="str">
            <v>624</v>
          </cell>
          <cell r="Q3162" t="str">
            <v>PRC</v>
          </cell>
          <cell r="T3162">
            <v>11028832</v>
          </cell>
          <cell r="U3162">
            <v>3860.1</v>
          </cell>
        </row>
        <row r="3163">
          <cell r="N3163" t="str">
            <v>624</v>
          </cell>
          <cell r="Q3163" t="str">
            <v>PRC</v>
          </cell>
          <cell r="T3163">
            <v>8722811</v>
          </cell>
          <cell r="U3163">
            <v>3052.99</v>
          </cell>
        </row>
        <row r="3164">
          <cell r="N3164" t="str">
            <v>676</v>
          </cell>
          <cell r="Q3164" t="str">
            <v>RIV</v>
          </cell>
          <cell r="T3164">
            <v>4027400</v>
          </cell>
          <cell r="U3164">
            <v>0</v>
          </cell>
        </row>
        <row r="3165">
          <cell r="N3165" t="str">
            <v>626</v>
          </cell>
          <cell r="Q3165" t="str">
            <v>RIV</v>
          </cell>
          <cell r="T3165">
            <v>929907</v>
          </cell>
          <cell r="U3165">
            <v>0</v>
          </cell>
        </row>
        <row r="3166">
          <cell r="N3166" t="str">
            <v>611</v>
          </cell>
          <cell r="Q3166" t="str">
            <v>TIU</v>
          </cell>
          <cell r="T3166">
            <v>0</v>
          </cell>
          <cell r="U3166">
            <v>0</v>
          </cell>
        </row>
        <row r="3167">
          <cell r="N3167" t="str">
            <v>621</v>
          </cell>
          <cell r="Q3167" t="str">
            <v>TSC</v>
          </cell>
          <cell r="T3167">
            <v>2585915</v>
          </cell>
          <cell r="U3167">
            <v>0</v>
          </cell>
        </row>
        <row r="3168">
          <cell r="N3168" t="str">
            <v>626</v>
          </cell>
          <cell r="Q3168" t="str">
            <v>TTC</v>
          </cell>
          <cell r="T3168">
            <v>467200</v>
          </cell>
          <cell r="U3168">
            <v>0</v>
          </cell>
        </row>
        <row r="3169">
          <cell r="N3169" t="str">
            <v>686</v>
          </cell>
          <cell r="Q3169" t="str">
            <v>VSM</v>
          </cell>
          <cell r="T3169">
            <v>146</v>
          </cell>
          <cell r="U3169">
            <v>-0.91</v>
          </cell>
        </row>
        <row r="3170">
          <cell r="N3170" t="str">
            <v>650</v>
          </cell>
          <cell r="Q3170" t="str">
            <v>CAV</v>
          </cell>
          <cell r="T3170">
            <v>17285</v>
          </cell>
          <cell r="U3170">
            <v>0.13</v>
          </cell>
        </row>
        <row r="3171">
          <cell r="N3171" t="str">
            <v>611</v>
          </cell>
          <cell r="Q3171" t="str">
            <v>CAV</v>
          </cell>
          <cell r="T3171">
            <v>276</v>
          </cell>
          <cell r="U3171">
            <v>-0.05</v>
          </cell>
        </row>
        <row r="3172">
          <cell r="N3172" t="str">
            <v>624</v>
          </cell>
          <cell r="Q3172" t="str">
            <v>DC</v>
          </cell>
          <cell r="T3172">
            <v>28941.98</v>
          </cell>
          <cell r="U3172">
            <v>337859.68</v>
          </cell>
        </row>
        <row r="3173">
          <cell r="N3173" t="str">
            <v>624</v>
          </cell>
          <cell r="Q3173" t="str">
            <v>DC</v>
          </cell>
          <cell r="T3173">
            <v>50</v>
          </cell>
          <cell r="U3173">
            <v>913.5</v>
          </cell>
        </row>
        <row r="3174">
          <cell r="N3174" t="str">
            <v>626</v>
          </cell>
          <cell r="Q3174" t="str">
            <v>EBF</v>
          </cell>
          <cell r="T3174">
            <v>3978315</v>
          </cell>
          <cell r="U3174">
            <v>-114293.01</v>
          </cell>
        </row>
        <row r="3175">
          <cell r="N3175" t="str">
            <v>624</v>
          </cell>
          <cell r="Q3175" t="str">
            <v>EBF</v>
          </cell>
          <cell r="T3175">
            <v>9550232</v>
          </cell>
          <cell r="U3175">
            <v>-274368.61</v>
          </cell>
        </row>
        <row r="3176">
          <cell r="N3176" t="str">
            <v>685</v>
          </cell>
          <cell r="Q3176" t="str">
            <v>EBF</v>
          </cell>
          <cell r="T3176">
            <v>104</v>
          </cell>
          <cell r="U3176">
            <v>-2.99</v>
          </cell>
        </row>
        <row r="3177">
          <cell r="N3177" t="str">
            <v>624</v>
          </cell>
          <cell r="Q3177" t="str">
            <v>EC</v>
          </cell>
          <cell r="T3177">
            <v>4630020</v>
          </cell>
          <cell r="U3177">
            <v>252002.73</v>
          </cell>
        </row>
        <row r="3178">
          <cell r="N3178" t="str">
            <v>811</v>
          </cell>
          <cell r="Q3178" t="str">
            <v>EEX</v>
          </cell>
          <cell r="T3178">
            <v>83</v>
          </cell>
          <cell r="U3178">
            <v>0.17</v>
          </cell>
        </row>
        <row r="3179">
          <cell r="N3179" t="str">
            <v>624</v>
          </cell>
          <cell r="Q3179" t="str">
            <v>EEX</v>
          </cell>
          <cell r="T3179">
            <v>539320</v>
          </cell>
          <cell r="U3179">
            <v>244.32</v>
          </cell>
        </row>
        <row r="3180">
          <cell r="N3180" t="str">
            <v>644</v>
          </cell>
          <cell r="Q3180" t="str">
            <v>EEX</v>
          </cell>
          <cell r="T3180">
            <v>1550500</v>
          </cell>
          <cell r="U3180">
            <v>348.86</v>
          </cell>
        </row>
        <row r="3181">
          <cell r="N3181" t="str">
            <v>626</v>
          </cell>
          <cell r="Q3181" t="str">
            <v>EFL</v>
          </cell>
          <cell r="T3181">
            <v>396792</v>
          </cell>
          <cell r="U3181">
            <v>13044.54</v>
          </cell>
        </row>
        <row r="3182">
          <cell r="N3182" t="str">
            <v>626</v>
          </cell>
          <cell r="Q3182" t="str">
            <v>EFL</v>
          </cell>
          <cell r="T3182">
            <v>3232350</v>
          </cell>
          <cell r="U3182">
            <v>106263.5</v>
          </cell>
        </row>
        <row r="3183">
          <cell r="N3183" t="str">
            <v>641</v>
          </cell>
          <cell r="Q3183" t="str">
            <v>EFV</v>
          </cell>
          <cell r="T3183">
            <v>67046</v>
          </cell>
          <cell r="U3183">
            <v>205.03</v>
          </cell>
        </row>
        <row r="3184">
          <cell r="N3184" t="str">
            <v>626</v>
          </cell>
          <cell r="Q3184" t="str">
            <v>EIN</v>
          </cell>
          <cell r="T3184">
            <v>14636556</v>
          </cell>
          <cell r="U3184">
            <v>8240.39</v>
          </cell>
        </row>
        <row r="3185">
          <cell r="N3185" t="str">
            <v>623</v>
          </cell>
          <cell r="Q3185" t="str">
            <v>EIN</v>
          </cell>
          <cell r="T3185">
            <v>26772</v>
          </cell>
          <cell r="U3185">
            <v>15.07</v>
          </cell>
        </row>
        <row r="3186">
          <cell r="N3186" t="str">
            <v>626</v>
          </cell>
          <cell r="Q3186" t="str">
            <v>EIN</v>
          </cell>
          <cell r="T3186">
            <v>5680128</v>
          </cell>
          <cell r="U3186">
            <v>3197.91</v>
          </cell>
        </row>
        <row r="3187">
          <cell r="N3187" t="str">
            <v>660</v>
          </cell>
          <cell r="Q3187" t="str">
            <v>E14</v>
          </cell>
          <cell r="T3187">
            <v>215</v>
          </cell>
          <cell r="U3187">
            <v>6.7</v>
          </cell>
        </row>
        <row r="3188">
          <cell r="N3188" t="str">
            <v>624</v>
          </cell>
          <cell r="Q3188" t="str">
            <v>FFC</v>
          </cell>
          <cell r="T3188">
            <v>9550232</v>
          </cell>
          <cell r="U3188">
            <v>114.61</v>
          </cell>
        </row>
        <row r="3189">
          <cell r="N3189" t="str">
            <v>641</v>
          </cell>
          <cell r="Q3189" t="str">
            <v>FMU</v>
          </cell>
          <cell r="T3189">
            <v>2358</v>
          </cell>
          <cell r="U3189">
            <v>0</v>
          </cell>
        </row>
        <row r="3190">
          <cell r="N3190" t="str">
            <v>625</v>
          </cell>
          <cell r="Q3190" t="str">
            <v>BFC</v>
          </cell>
          <cell r="T3190">
            <v>402240</v>
          </cell>
          <cell r="U3190">
            <v>11576.06</v>
          </cell>
        </row>
        <row r="3191">
          <cell r="N3191" t="str">
            <v>623</v>
          </cell>
          <cell r="Q3191" t="str">
            <v>BFC</v>
          </cell>
          <cell r="T3191">
            <v>26772</v>
          </cell>
          <cell r="U3191">
            <v>773.12</v>
          </cell>
        </row>
        <row r="3192">
          <cell r="N3192" t="str">
            <v>650</v>
          </cell>
          <cell r="Q3192" t="str">
            <v>CAP</v>
          </cell>
          <cell r="T3192">
            <v>17285</v>
          </cell>
          <cell r="U3192">
            <v>0.04</v>
          </cell>
        </row>
        <row r="3193">
          <cell r="N3193" t="str">
            <v>686</v>
          </cell>
          <cell r="Q3193" t="str">
            <v>DSU</v>
          </cell>
          <cell r="T3193">
            <v>146</v>
          </cell>
          <cell r="U3193">
            <v>0.02</v>
          </cell>
        </row>
        <row r="3194">
          <cell r="N3194" t="str">
            <v>650</v>
          </cell>
          <cell r="Q3194" t="str">
            <v>EIV</v>
          </cell>
          <cell r="T3194">
            <v>896</v>
          </cell>
          <cell r="U3194">
            <v>0</v>
          </cell>
        </row>
        <row r="3195">
          <cell r="N3195" t="str">
            <v>633</v>
          </cell>
          <cell r="Q3195" t="str">
            <v>EP2</v>
          </cell>
          <cell r="T3195">
            <v>251653325</v>
          </cell>
          <cell r="U3195">
            <v>20996.52</v>
          </cell>
        </row>
        <row r="3196">
          <cell r="N3196" t="str">
            <v>626</v>
          </cell>
          <cell r="Q3196" t="str">
            <v>EP4</v>
          </cell>
          <cell r="T3196">
            <v>929907</v>
          </cell>
          <cell r="U3196">
            <v>0</v>
          </cell>
        </row>
        <row r="3197">
          <cell r="N3197" t="str">
            <v>620</v>
          </cell>
          <cell r="Q3197" t="str">
            <v>EP4</v>
          </cell>
          <cell r="T3197">
            <v>475</v>
          </cell>
          <cell r="U3197">
            <v>0</v>
          </cell>
        </row>
        <row r="3198">
          <cell r="N3198" t="str">
            <v>621</v>
          </cell>
          <cell r="Q3198" t="str">
            <v>EP4</v>
          </cell>
          <cell r="T3198">
            <v>846803</v>
          </cell>
          <cell r="U3198">
            <v>0</v>
          </cell>
        </row>
        <row r="3199">
          <cell r="N3199" t="str">
            <v>611</v>
          </cell>
          <cell r="Q3199" t="str">
            <v>EUR</v>
          </cell>
          <cell r="T3199">
            <v>276</v>
          </cell>
          <cell r="U3199">
            <v>0.04</v>
          </cell>
        </row>
        <row r="3200">
          <cell r="N3200" t="str">
            <v>650</v>
          </cell>
          <cell r="Q3200" t="str">
            <v>E23</v>
          </cell>
          <cell r="T3200">
            <v>363</v>
          </cell>
          <cell r="U3200">
            <v>11.32</v>
          </cell>
        </row>
        <row r="3201">
          <cell r="N3201" t="str">
            <v>650</v>
          </cell>
          <cell r="Q3201" t="str">
            <v>E35</v>
          </cell>
          <cell r="T3201">
            <v>2096</v>
          </cell>
          <cell r="U3201">
            <v>65.33</v>
          </cell>
        </row>
        <row r="3202">
          <cell r="N3202" t="str">
            <v>624</v>
          </cell>
          <cell r="Q3202" t="str">
            <v>FFE</v>
          </cell>
          <cell r="T3202">
            <v>539320</v>
          </cell>
          <cell r="U3202">
            <v>60.4</v>
          </cell>
        </row>
        <row r="3203">
          <cell r="N3203" t="str">
            <v>634</v>
          </cell>
          <cell r="Q3203" t="str">
            <v>FFE</v>
          </cell>
          <cell r="T3203">
            <v>192778306</v>
          </cell>
          <cell r="U3203">
            <v>14265.59</v>
          </cell>
        </row>
        <row r="3204">
          <cell r="N3204" t="str">
            <v>650</v>
          </cell>
          <cell r="Q3204" t="str">
            <v>FVC</v>
          </cell>
          <cell r="T3204">
            <v>2780</v>
          </cell>
          <cell r="U3204">
            <v>0</v>
          </cell>
        </row>
        <row r="3205">
          <cell r="N3205" t="str">
            <v>641</v>
          </cell>
          <cell r="Q3205" t="str">
            <v>FVC</v>
          </cell>
          <cell r="T3205">
            <v>901</v>
          </cell>
          <cell r="U3205">
            <v>0</v>
          </cell>
        </row>
        <row r="3206">
          <cell r="N3206" t="str">
            <v>624</v>
          </cell>
          <cell r="Q3206" t="str">
            <v>LMV</v>
          </cell>
          <cell r="T3206">
            <v>758734</v>
          </cell>
          <cell r="U3206">
            <v>2.29</v>
          </cell>
        </row>
        <row r="3207">
          <cell r="N3207" t="str">
            <v>660</v>
          </cell>
          <cell r="Q3207" t="str">
            <v>L31</v>
          </cell>
          <cell r="T3207">
            <v>1</v>
          </cell>
          <cell r="U3207">
            <v>10.71</v>
          </cell>
        </row>
        <row r="3208">
          <cell r="N3208" t="str">
            <v>621</v>
          </cell>
          <cell r="Q3208" t="str">
            <v>MSV</v>
          </cell>
          <cell r="T3208">
            <v>13800</v>
          </cell>
          <cell r="U3208">
            <v>0</v>
          </cell>
        </row>
        <row r="3209">
          <cell r="N3209" t="str">
            <v>624</v>
          </cell>
          <cell r="Q3209" t="str">
            <v>MSV</v>
          </cell>
          <cell r="T3209">
            <v>7317104</v>
          </cell>
          <cell r="U3209">
            <v>0</v>
          </cell>
        </row>
        <row r="3210">
          <cell r="N3210" t="str">
            <v>623</v>
          </cell>
          <cell r="Q3210" t="str">
            <v>PPT</v>
          </cell>
          <cell r="T3210">
            <v>183040</v>
          </cell>
          <cell r="U3210">
            <v>0</v>
          </cell>
        </row>
        <row r="3211">
          <cell r="N3211" t="str">
            <v>626</v>
          </cell>
          <cell r="Q3211" t="str">
            <v>RIN</v>
          </cell>
          <cell r="T3211">
            <v>396792</v>
          </cell>
          <cell r="U3211">
            <v>698.75</v>
          </cell>
        </row>
        <row r="3212">
          <cell r="N3212" t="str">
            <v>623</v>
          </cell>
          <cell r="Q3212" t="str">
            <v>RIN</v>
          </cell>
          <cell r="T3212">
            <v>85296</v>
          </cell>
          <cell r="U3212">
            <v>221.34</v>
          </cell>
        </row>
        <row r="3213">
          <cell r="N3213" t="str">
            <v>626</v>
          </cell>
          <cell r="Q3213" t="str">
            <v>TSE</v>
          </cell>
          <cell r="T3213">
            <v>3051392</v>
          </cell>
          <cell r="U3213">
            <v>0</v>
          </cell>
        </row>
        <row r="3214">
          <cell r="N3214" t="str">
            <v>624</v>
          </cell>
          <cell r="Q3214" t="str">
            <v>TTE</v>
          </cell>
          <cell r="T3214">
            <v>8014400</v>
          </cell>
          <cell r="U3214">
            <v>0</v>
          </cell>
        </row>
        <row r="3215">
          <cell r="N3215" t="str">
            <v>624</v>
          </cell>
          <cell r="Q3215" t="str">
            <v>OMS</v>
          </cell>
          <cell r="T3215">
            <v>116400</v>
          </cell>
          <cell r="U3215">
            <v>28.98</v>
          </cell>
        </row>
        <row r="3216">
          <cell r="N3216" t="str">
            <v>624</v>
          </cell>
          <cell r="Q3216" t="str">
            <v>PRC</v>
          </cell>
          <cell r="T3216">
            <v>5582544</v>
          </cell>
          <cell r="U3216">
            <v>1953.89</v>
          </cell>
        </row>
        <row r="3217">
          <cell r="N3217" t="str">
            <v>624</v>
          </cell>
          <cell r="Q3217" t="str">
            <v>RIV</v>
          </cell>
          <cell r="T3217">
            <v>116400</v>
          </cell>
          <cell r="U3217">
            <v>0</v>
          </cell>
        </row>
        <row r="3218">
          <cell r="N3218" t="str">
            <v>655</v>
          </cell>
          <cell r="Q3218" t="str">
            <v>RIV</v>
          </cell>
          <cell r="T3218">
            <v>287</v>
          </cell>
          <cell r="U3218">
            <v>0</v>
          </cell>
        </row>
        <row r="3219">
          <cell r="N3219" t="str">
            <v>624</v>
          </cell>
          <cell r="Q3219" t="str">
            <v>RIV</v>
          </cell>
          <cell r="T3219">
            <v>67200</v>
          </cell>
          <cell r="U3219">
            <v>0</v>
          </cell>
        </row>
        <row r="3220">
          <cell r="N3220" t="str">
            <v>623</v>
          </cell>
          <cell r="Q3220" t="str">
            <v>RTU</v>
          </cell>
          <cell r="T3220">
            <v>183040</v>
          </cell>
          <cell r="U3220">
            <v>3.48</v>
          </cell>
        </row>
        <row r="3221">
          <cell r="N3221" t="str">
            <v>625</v>
          </cell>
          <cell r="Q3221" t="str">
            <v>TDE</v>
          </cell>
          <cell r="T3221">
            <v>4586868</v>
          </cell>
          <cell r="U3221">
            <v>0</v>
          </cell>
        </row>
        <row r="3222">
          <cell r="N3222" t="str">
            <v>642</v>
          </cell>
          <cell r="Q3222" t="str">
            <v>TDE</v>
          </cell>
          <cell r="T3222">
            <v>175</v>
          </cell>
          <cell r="U3222">
            <v>0</v>
          </cell>
        </row>
        <row r="3223">
          <cell r="N3223" t="str">
            <v>624</v>
          </cell>
          <cell r="Q3223" t="str">
            <v>TDE</v>
          </cell>
          <cell r="T3223">
            <v>8014400</v>
          </cell>
          <cell r="U3223">
            <v>0</v>
          </cell>
        </row>
        <row r="3224">
          <cell r="N3224" t="str">
            <v>624</v>
          </cell>
          <cell r="Q3224" t="str">
            <v>TIU</v>
          </cell>
          <cell r="T3224">
            <v>3053172</v>
          </cell>
          <cell r="U3224">
            <v>0</v>
          </cell>
        </row>
        <row r="3225">
          <cell r="N3225" t="str">
            <v>625</v>
          </cell>
          <cell r="Q3225" t="str">
            <v>TSC</v>
          </cell>
          <cell r="T3225">
            <v>4586868</v>
          </cell>
          <cell r="U3225">
            <v>0</v>
          </cell>
        </row>
        <row r="3226">
          <cell r="N3226" t="str">
            <v>624</v>
          </cell>
          <cell r="Q3226" t="str">
            <v>TTC</v>
          </cell>
          <cell r="T3226">
            <v>1854128</v>
          </cell>
          <cell r="U3226">
            <v>0</v>
          </cell>
        </row>
        <row r="3227">
          <cell r="N3227" t="str">
            <v>634</v>
          </cell>
          <cell r="Q3227" t="str">
            <v>CAV</v>
          </cell>
          <cell r="T3227">
            <v>68222626</v>
          </cell>
          <cell r="U3227">
            <v>1023.34</v>
          </cell>
        </row>
        <row r="3228">
          <cell r="N3228" t="str">
            <v>625</v>
          </cell>
          <cell r="Q3228" t="str">
            <v>DSM</v>
          </cell>
          <cell r="T3228">
            <v>6844068</v>
          </cell>
          <cell r="U3228">
            <v>1163.5</v>
          </cell>
        </row>
        <row r="3229">
          <cell r="N3229" t="str">
            <v>655</v>
          </cell>
          <cell r="Q3229" t="str">
            <v>EBF</v>
          </cell>
          <cell r="T3229">
            <v>287</v>
          </cell>
          <cell r="U3229">
            <v>-8.25</v>
          </cell>
        </row>
        <row r="3230">
          <cell r="N3230" t="str">
            <v>641</v>
          </cell>
          <cell r="Q3230" t="str">
            <v>EBF</v>
          </cell>
          <cell r="T3230">
            <v>901</v>
          </cell>
          <cell r="U3230">
            <v>-25.88</v>
          </cell>
        </row>
        <row r="3231">
          <cell r="N3231" t="str">
            <v>624</v>
          </cell>
          <cell r="Q3231" t="str">
            <v>EC</v>
          </cell>
          <cell r="T3231">
            <v>140000</v>
          </cell>
          <cell r="U3231">
            <v>8620.92</v>
          </cell>
        </row>
        <row r="3232">
          <cell r="N3232" t="str">
            <v>624</v>
          </cell>
          <cell r="Q3232" t="str">
            <v>EC</v>
          </cell>
          <cell r="T3232">
            <v>180000</v>
          </cell>
          <cell r="U3232">
            <v>12470.04</v>
          </cell>
        </row>
        <row r="3233">
          <cell r="N3233" t="str">
            <v>623</v>
          </cell>
          <cell r="Q3233" t="str">
            <v>ECR</v>
          </cell>
          <cell r="T3233">
            <v>217320</v>
          </cell>
          <cell r="U3233">
            <v>1102.02</v>
          </cell>
        </row>
        <row r="3234">
          <cell r="N3234" t="str">
            <v>650</v>
          </cell>
          <cell r="Q3234" t="str">
            <v>EEX</v>
          </cell>
          <cell r="T3234">
            <v>17285</v>
          </cell>
          <cell r="U3234">
            <v>3.13</v>
          </cell>
        </row>
        <row r="3235">
          <cell r="N3235" t="str">
            <v>624</v>
          </cell>
          <cell r="Q3235" t="str">
            <v>EFV</v>
          </cell>
          <cell r="T3235">
            <v>593760</v>
          </cell>
          <cell r="U3235">
            <v>1815.72</v>
          </cell>
        </row>
        <row r="3236">
          <cell r="N3236" t="str">
            <v>633</v>
          </cell>
          <cell r="Q3236" t="str">
            <v>EFV</v>
          </cell>
          <cell r="T3236">
            <v>251653325</v>
          </cell>
          <cell r="U3236">
            <v>779040.09</v>
          </cell>
        </row>
        <row r="3237">
          <cell r="N3237" t="str">
            <v>623</v>
          </cell>
          <cell r="Q3237" t="str">
            <v>EFV</v>
          </cell>
          <cell r="T3237">
            <v>217320</v>
          </cell>
          <cell r="U3237">
            <v>664.56</v>
          </cell>
        </row>
        <row r="3238">
          <cell r="N3238" t="str">
            <v>644</v>
          </cell>
          <cell r="Q3238" t="str">
            <v>EIN</v>
          </cell>
          <cell r="T3238">
            <v>1550500</v>
          </cell>
          <cell r="U3238">
            <v>872.93</v>
          </cell>
        </row>
        <row r="3239">
          <cell r="N3239" t="str">
            <v>623</v>
          </cell>
          <cell r="Q3239" t="str">
            <v>EP1</v>
          </cell>
          <cell r="T3239">
            <v>208647</v>
          </cell>
          <cell r="U3239">
            <v>0</v>
          </cell>
        </row>
        <row r="3240">
          <cell r="N3240" t="str">
            <v>623</v>
          </cell>
          <cell r="Q3240" t="str">
            <v>EP1</v>
          </cell>
          <cell r="T3240">
            <v>60528</v>
          </cell>
          <cell r="U3240">
            <v>0</v>
          </cell>
        </row>
        <row r="3241">
          <cell r="N3241" t="str">
            <v>641</v>
          </cell>
          <cell r="Q3241" t="str">
            <v>EP3</v>
          </cell>
          <cell r="T3241">
            <v>2358</v>
          </cell>
          <cell r="U3241">
            <v>0</v>
          </cell>
        </row>
        <row r="3242">
          <cell r="N3242" t="str">
            <v>624</v>
          </cell>
          <cell r="Q3242" t="str">
            <v>FMU</v>
          </cell>
          <cell r="T3242">
            <v>437824</v>
          </cell>
          <cell r="U3242">
            <v>0.45</v>
          </cell>
        </row>
        <row r="3243">
          <cell r="N3243" t="str">
            <v>626</v>
          </cell>
          <cell r="Q3243" t="str">
            <v>LMR</v>
          </cell>
          <cell r="T3243">
            <v>694980</v>
          </cell>
          <cell r="U3243">
            <v>54.9</v>
          </cell>
        </row>
        <row r="3244">
          <cell r="N3244" t="str">
            <v>624</v>
          </cell>
          <cell r="Q3244" t="str">
            <v>LMR</v>
          </cell>
          <cell r="T3244">
            <v>5582544</v>
          </cell>
          <cell r="U3244">
            <v>2054.38</v>
          </cell>
        </row>
        <row r="3245">
          <cell r="N3245" t="str">
            <v>626</v>
          </cell>
          <cell r="Q3245" t="str">
            <v>LMR</v>
          </cell>
          <cell r="T3245">
            <v>13224816</v>
          </cell>
          <cell r="U3245">
            <v>1044.76</v>
          </cell>
        </row>
        <row r="3246">
          <cell r="N3246" t="str">
            <v>644</v>
          </cell>
          <cell r="Q3246" t="str">
            <v>BFC</v>
          </cell>
          <cell r="T3246">
            <v>1550500</v>
          </cell>
          <cell r="U3246">
            <v>44335</v>
          </cell>
        </row>
        <row r="3247">
          <cell r="N3247" t="str">
            <v>626</v>
          </cell>
          <cell r="Q3247" t="str">
            <v>CAP</v>
          </cell>
          <cell r="T3247">
            <v>396792</v>
          </cell>
          <cell r="U3247">
            <v>4.3600000000000003</v>
          </cell>
        </row>
        <row r="3248">
          <cell r="N3248" t="str">
            <v>621</v>
          </cell>
          <cell r="Q3248" t="str">
            <v>CAP</v>
          </cell>
          <cell r="T3248">
            <v>3900</v>
          </cell>
          <cell r="U3248">
            <v>0.06</v>
          </cell>
        </row>
        <row r="3249">
          <cell r="N3249" t="str">
            <v>623</v>
          </cell>
          <cell r="Q3249" t="str">
            <v>CAP</v>
          </cell>
          <cell r="T3249">
            <v>208647</v>
          </cell>
          <cell r="U3249">
            <v>3.34</v>
          </cell>
        </row>
        <row r="3250">
          <cell r="N3250" t="str">
            <v>624</v>
          </cell>
          <cell r="Q3250" t="str">
            <v>DSU</v>
          </cell>
          <cell r="T3250">
            <v>437824</v>
          </cell>
          <cell r="U3250">
            <v>4.37</v>
          </cell>
        </row>
        <row r="3251">
          <cell r="N3251" t="str">
            <v>626</v>
          </cell>
          <cell r="Q3251" t="str">
            <v>EIV</v>
          </cell>
          <cell r="T3251">
            <v>13224816</v>
          </cell>
          <cell r="U3251">
            <v>0</v>
          </cell>
        </row>
        <row r="3252">
          <cell r="N3252" t="str">
            <v>686</v>
          </cell>
          <cell r="Q3252" t="str">
            <v>EUR</v>
          </cell>
          <cell r="T3252">
            <v>146</v>
          </cell>
          <cell r="U3252">
            <v>0.01</v>
          </cell>
        </row>
        <row r="3253">
          <cell r="N3253" t="str">
            <v>655</v>
          </cell>
          <cell r="Q3253" t="str">
            <v>FVC</v>
          </cell>
          <cell r="T3253">
            <v>287</v>
          </cell>
          <cell r="U3253">
            <v>0</v>
          </cell>
        </row>
        <row r="3254">
          <cell r="N3254" t="str">
            <v>624</v>
          </cell>
          <cell r="Q3254" t="str">
            <v>ICN</v>
          </cell>
          <cell r="T3254">
            <v>3250664</v>
          </cell>
          <cell r="U3254">
            <v>0</v>
          </cell>
        </row>
        <row r="3255">
          <cell r="N3255" t="str">
            <v>624</v>
          </cell>
          <cell r="Q3255" t="str">
            <v>ICN</v>
          </cell>
          <cell r="T3255">
            <v>67200</v>
          </cell>
          <cell r="U3255">
            <v>0</v>
          </cell>
        </row>
        <row r="3256">
          <cell r="N3256" t="str">
            <v>624</v>
          </cell>
          <cell r="Q3256" t="str">
            <v>LMV</v>
          </cell>
          <cell r="T3256">
            <v>777552</v>
          </cell>
          <cell r="U3256">
            <v>2.33</v>
          </cell>
        </row>
        <row r="3257">
          <cell r="N3257" t="str">
            <v>626</v>
          </cell>
          <cell r="Q3257" t="str">
            <v>MSO</v>
          </cell>
          <cell r="T3257">
            <v>5680128</v>
          </cell>
          <cell r="U3257">
            <v>3061.6</v>
          </cell>
        </row>
        <row r="3258">
          <cell r="N3258" t="str">
            <v>621</v>
          </cell>
          <cell r="Q3258" t="str">
            <v>PAJ</v>
          </cell>
          <cell r="T3258">
            <v>0</v>
          </cell>
          <cell r="U3258">
            <v>0</v>
          </cell>
        </row>
        <row r="3259">
          <cell r="N3259" t="str">
            <v>626</v>
          </cell>
          <cell r="Q3259" t="str">
            <v>RAU</v>
          </cell>
          <cell r="T3259">
            <v>694980</v>
          </cell>
          <cell r="U3259">
            <v>16.690000000000001</v>
          </cell>
        </row>
        <row r="3260">
          <cell r="N3260" t="str">
            <v>624</v>
          </cell>
          <cell r="Q3260" t="str">
            <v>RIN</v>
          </cell>
          <cell r="T3260">
            <v>3663302</v>
          </cell>
          <cell r="U3260">
            <v>7022.55</v>
          </cell>
        </row>
        <row r="3261">
          <cell r="N3261" t="str">
            <v>626</v>
          </cell>
          <cell r="Q3261" t="str">
            <v>TDC</v>
          </cell>
          <cell r="T3261">
            <v>694980</v>
          </cell>
          <cell r="U3261">
            <v>0</v>
          </cell>
        </row>
        <row r="3262">
          <cell r="N3262" t="str">
            <v>660</v>
          </cell>
          <cell r="Q3262" t="str">
            <v>TDC</v>
          </cell>
          <cell r="T3262">
            <v>57</v>
          </cell>
          <cell r="U3262">
            <v>0</v>
          </cell>
        </row>
        <row r="3263">
          <cell r="N3263" t="str">
            <v>624</v>
          </cell>
          <cell r="Q3263" t="str">
            <v>TDC</v>
          </cell>
          <cell r="T3263">
            <v>725172</v>
          </cell>
          <cell r="U3263">
            <v>0</v>
          </cell>
        </row>
        <row r="3264">
          <cell r="N3264" t="str">
            <v>611</v>
          </cell>
          <cell r="Q3264" t="str">
            <v>TSE</v>
          </cell>
          <cell r="T3264">
            <v>15622</v>
          </cell>
          <cell r="U3264">
            <v>0</v>
          </cell>
        </row>
        <row r="3265">
          <cell r="N3265" t="str">
            <v>626</v>
          </cell>
          <cell r="Q3265" t="str">
            <v>TSE</v>
          </cell>
          <cell r="T3265">
            <v>1877760</v>
          </cell>
          <cell r="U3265">
            <v>0</v>
          </cell>
        </row>
        <row r="3266">
          <cell r="N3266" t="str">
            <v>624</v>
          </cell>
          <cell r="Q3266" t="str">
            <v>MC</v>
          </cell>
          <cell r="T3266">
            <v>0</v>
          </cell>
          <cell r="U3266">
            <v>0</v>
          </cell>
        </row>
        <row r="3267">
          <cell r="N3267" t="str">
            <v>626</v>
          </cell>
          <cell r="Q3267" t="str">
            <v>PRC</v>
          </cell>
          <cell r="T3267">
            <v>694980</v>
          </cell>
          <cell r="U3267">
            <v>194.59</v>
          </cell>
        </row>
        <row r="3268">
          <cell r="N3268" t="str">
            <v>621</v>
          </cell>
          <cell r="Q3268" t="str">
            <v>PRV</v>
          </cell>
          <cell r="T3268">
            <v>460896</v>
          </cell>
          <cell r="U3268">
            <v>14.75</v>
          </cell>
        </row>
        <row r="3269">
          <cell r="N3269" t="str">
            <v>624</v>
          </cell>
          <cell r="Q3269" t="str">
            <v>RIV</v>
          </cell>
          <cell r="T3269">
            <v>36748644</v>
          </cell>
          <cell r="U3269">
            <v>0</v>
          </cell>
        </row>
        <row r="3270">
          <cell r="N3270" t="str">
            <v>686</v>
          </cell>
          <cell r="Q3270" t="str">
            <v>RTU</v>
          </cell>
          <cell r="T3270">
            <v>146</v>
          </cell>
          <cell r="U3270">
            <v>0</v>
          </cell>
        </row>
        <row r="3271">
          <cell r="N3271" t="str">
            <v>685</v>
          </cell>
          <cell r="Q3271" t="str">
            <v>VMR</v>
          </cell>
          <cell r="T3271">
            <v>104</v>
          </cell>
          <cell r="U3271">
            <v>-0.19</v>
          </cell>
        </row>
        <row r="3272">
          <cell r="N3272" t="str">
            <v>686</v>
          </cell>
          <cell r="Q3272" t="str">
            <v>VSU</v>
          </cell>
          <cell r="T3272">
            <v>146</v>
          </cell>
          <cell r="U3272">
            <v>-0.02</v>
          </cell>
        </row>
        <row r="3273">
          <cell r="N3273" t="str">
            <v>641</v>
          </cell>
          <cell r="Q3273" t="str">
            <v>CAV</v>
          </cell>
          <cell r="T3273">
            <v>2358</v>
          </cell>
          <cell r="U3273">
            <v>-0.81</v>
          </cell>
        </row>
        <row r="3274">
          <cell r="N3274" t="str">
            <v>624</v>
          </cell>
          <cell r="Q3274" t="str">
            <v>DC</v>
          </cell>
          <cell r="T3274">
            <v>471.86</v>
          </cell>
          <cell r="U3274">
            <v>5506.61</v>
          </cell>
        </row>
        <row r="3275">
          <cell r="N3275" t="str">
            <v>626</v>
          </cell>
          <cell r="Q3275" t="str">
            <v>DC</v>
          </cell>
          <cell r="T3275">
            <v>2600</v>
          </cell>
          <cell r="U3275">
            <v>60242</v>
          </cell>
        </row>
        <row r="3276">
          <cell r="N3276" t="str">
            <v>624</v>
          </cell>
          <cell r="Q3276" t="str">
            <v>EBF</v>
          </cell>
          <cell r="T3276">
            <v>116400</v>
          </cell>
          <cell r="U3276">
            <v>-3344.06</v>
          </cell>
        </row>
        <row r="3277">
          <cell r="N3277" t="str">
            <v>811</v>
          </cell>
          <cell r="Q3277" t="str">
            <v>EC</v>
          </cell>
          <cell r="T3277">
            <v>83</v>
          </cell>
          <cell r="U3277">
            <v>0</v>
          </cell>
        </row>
        <row r="3278">
          <cell r="N3278" t="str">
            <v>623</v>
          </cell>
          <cell r="Q3278" t="str">
            <v>EC</v>
          </cell>
          <cell r="T3278">
            <v>217320</v>
          </cell>
          <cell r="U3278">
            <v>14660.85</v>
          </cell>
        </row>
        <row r="3279">
          <cell r="N3279" t="str">
            <v>624</v>
          </cell>
          <cell r="Q3279" t="str">
            <v>EEX</v>
          </cell>
          <cell r="T3279">
            <v>552000</v>
          </cell>
          <cell r="U3279">
            <v>250.06</v>
          </cell>
        </row>
        <row r="3280">
          <cell r="N3280" t="str">
            <v>623</v>
          </cell>
          <cell r="Q3280" t="str">
            <v>EFL</v>
          </cell>
          <cell r="T3280">
            <v>60528</v>
          </cell>
          <cell r="U3280">
            <v>1989.86</v>
          </cell>
        </row>
        <row r="3281">
          <cell r="N3281" t="str">
            <v>626</v>
          </cell>
          <cell r="Q3281" t="str">
            <v>FVE</v>
          </cell>
          <cell r="T3281">
            <v>396792</v>
          </cell>
          <cell r="U3281">
            <v>0</v>
          </cell>
        </row>
        <row r="3282">
          <cell r="N3282" t="str">
            <v>624</v>
          </cell>
          <cell r="Q3282" t="str">
            <v>ICV</v>
          </cell>
          <cell r="T3282">
            <v>234432</v>
          </cell>
          <cell r="U3282">
            <v>0</v>
          </cell>
        </row>
        <row r="3283">
          <cell r="N3283" t="str">
            <v>625</v>
          </cell>
          <cell r="Q3283" t="str">
            <v>BFC</v>
          </cell>
          <cell r="T3283">
            <v>6844068</v>
          </cell>
          <cell r="U3283">
            <v>196965.43</v>
          </cell>
        </row>
        <row r="3284">
          <cell r="N3284" t="str">
            <v>626</v>
          </cell>
          <cell r="Q3284" t="str">
            <v>DSU</v>
          </cell>
          <cell r="T3284">
            <v>2497440</v>
          </cell>
          <cell r="U3284">
            <v>14.97</v>
          </cell>
        </row>
        <row r="3285">
          <cell r="N3285" t="str">
            <v>624</v>
          </cell>
          <cell r="Q3285" t="str">
            <v>EP2</v>
          </cell>
          <cell r="T3285">
            <v>593760</v>
          </cell>
          <cell r="U3285">
            <v>71.849999999999994</v>
          </cell>
        </row>
        <row r="3286">
          <cell r="N3286" t="str">
            <v>685</v>
          </cell>
          <cell r="Q3286" t="str">
            <v>EP4</v>
          </cell>
          <cell r="T3286">
            <v>104</v>
          </cell>
          <cell r="U3286">
            <v>0</v>
          </cell>
        </row>
        <row r="3287">
          <cell r="N3287" t="str">
            <v>626</v>
          </cell>
          <cell r="Q3287" t="str">
            <v>EUR</v>
          </cell>
          <cell r="T3287">
            <v>694980</v>
          </cell>
          <cell r="U3287">
            <v>82.7</v>
          </cell>
        </row>
        <row r="3288">
          <cell r="N3288" t="str">
            <v>623</v>
          </cell>
          <cell r="Q3288" t="str">
            <v>EUR</v>
          </cell>
          <cell r="T3288">
            <v>183040</v>
          </cell>
          <cell r="U3288">
            <v>21.77</v>
          </cell>
        </row>
        <row r="3289">
          <cell r="N3289" t="str">
            <v>623</v>
          </cell>
          <cell r="Q3289" t="str">
            <v>FVC</v>
          </cell>
          <cell r="T3289">
            <v>32000</v>
          </cell>
          <cell r="U3289">
            <v>0</v>
          </cell>
        </row>
        <row r="3290">
          <cell r="N3290" t="str">
            <v>641</v>
          </cell>
          <cell r="Q3290" t="str">
            <v>ICN</v>
          </cell>
          <cell r="T3290">
            <v>67046</v>
          </cell>
          <cell r="U3290">
            <v>0</v>
          </cell>
        </row>
        <row r="3291">
          <cell r="N3291" t="str">
            <v>624</v>
          </cell>
          <cell r="Q3291" t="str">
            <v>LMV</v>
          </cell>
          <cell r="T3291">
            <v>392928</v>
          </cell>
          <cell r="U3291">
            <v>1.18</v>
          </cell>
        </row>
        <row r="3292">
          <cell r="N3292" t="str">
            <v>624</v>
          </cell>
          <cell r="Q3292" t="str">
            <v>LMV</v>
          </cell>
          <cell r="T3292">
            <v>437824</v>
          </cell>
          <cell r="U3292">
            <v>1.32</v>
          </cell>
        </row>
        <row r="3293">
          <cell r="N3293" t="str">
            <v>626</v>
          </cell>
          <cell r="Q3293" t="str">
            <v>MSV</v>
          </cell>
          <cell r="T3293">
            <v>396792</v>
          </cell>
          <cell r="U3293">
            <v>0</v>
          </cell>
        </row>
        <row r="3294">
          <cell r="N3294" t="str">
            <v>634</v>
          </cell>
          <cell r="Q3294" t="str">
            <v>MSV</v>
          </cell>
          <cell r="T3294">
            <v>192778306</v>
          </cell>
          <cell r="U3294">
            <v>0</v>
          </cell>
        </row>
        <row r="3295">
          <cell r="N3295" t="str">
            <v>621</v>
          </cell>
          <cell r="Q3295" t="str">
            <v>MC</v>
          </cell>
          <cell r="T3295">
            <v>0</v>
          </cell>
          <cell r="U3295">
            <v>136</v>
          </cell>
        </row>
        <row r="3296">
          <cell r="N3296" t="str">
            <v>626</v>
          </cell>
          <cell r="Q3296" t="str">
            <v>OMS</v>
          </cell>
          <cell r="T3296">
            <v>694980</v>
          </cell>
          <cell r="U3296">
            <v>148.03</v>
          </cell>
        </row>
        <row r="3297">
          <cell r="N3297" t="str">
            <v>626</v>
          </cell>
          <cell r="Q3297" t="str">
            <v>PRC</v>
          </cell>
          <cell r="T3297">
            <v>3978315</v>
          </cell>
          <cell r="U3297">
            <v>1113.93</v>
          </cell>
        </row>
        <row r="3298">
          <cell r="N3298" t="str">
            <v>624</v>
          </cell>
          <cell r="Q3298" t="str">
            <v>TIU</v>
          </cell>
          <cell r="T3298">
            <v>58200</v>
          </cell>
          <cell r="U3298">
            <v>0</v>
          </cell>
        </row>
        <row r="3299">
          <cell r="N3299" t="str">
            <v>660</v>
          </cell>
          <cell r="Q3299" t="str">
            <v>TSC</v>
          </cell>
          <cell r="T3299">
            <v>57</v>
          </cell>
          <cell r="U3299">
            <v>0</v>
          </cell>
        </row>
        <row r="3300">
          <cell r="N3300" t="str">
            <v>611</v>
          </cell>
          <cell r="Q3300" t="str">
            <v>TTC</v>
          </cell>
          <cell r="T3300">
            <v>2038</v>
          </cell>
          <cell r="U3300">
            <v>0</v>
          </cell>
        </row>
        <row r="3301">
          <cell r="N3301" t="str">
            <v>921</v>
          </cell>
          <cell r="Q3301" t="str">
            <v>DC</v>
          </cell>
          <cell r="T3301">
            <v>0</v>
          </cell>
          <cell r="U3301">
            <v>0</v>
          </cell>
        </row>
        <row r="3302">
          <cell r="N3302" t="str">
            <v>634</v>
          </cell>
          <cell r="Q3302" t="str">
            <v>DSM</v>
          </cell>
          <cell r="T3302">
            <v>192778306</v>
          </cell>
          <cell r="U3302">
            <v>42025.67</v>
          </cell>
        </row>
        <row r="3303">
          <cell r="N3303" t="str">
            <v>624</v>
          </cell>
          <cell r="Q3303" t="str">
            <v>EC</v>
          </cell>
          <cell r="T3303">
            <v>1095576</v>
          </cell>
          <cell r="U3303">
            <v>59630.01</v>
          </cell>
        </row>
        <row r="3304">
          <cell r="N3304" t="str">
            <v>624</v>
          </cell>
          <cell r="Q3304" t="str">
            <v>EC</v>
          </cell>
          <cell r="T3304">
            <v>677552</v>
          </cell>
          <cell r="U3304">
            <v>39316.99</v>
          </cell>
        </row>
        <row r="3305">
          <cell r="N3305" t="str">
            <v>624</v>
          </cell>
          <cell r="Q3305" t="str">
            <v>FVE</v>
          </cell>
          <cell r="T3305">
            <v>67200</v>
          </cell>
          <cell r="U3305">
            <v>0</v>
          </cell>
        </row>
        <row r="3306">
          <cell r="N3306" t="str">
            <v>626</v>
          </cell>
          <cell r="Q3306" t="str">
            <v>ICV</v>
          </cell>
          <cell r="T3306">
            <v>929907</v>
          </cell>
          <cell r="U3306">
            <v>0</v>
          </cell>
        </row>
        <row r="3307">
          <cell r="N3307" t="str">
            <v>623</v>
          </cell>
          <cell r="Q3307" t="str">
            <v>CAP</v>
          </cell>
          <cell r="T3307">
            <v>60528</v>
          </cell>
          <cell r="U3307">
            <v>0.97</v>
          </cell>
        </row>
        <row r="3308">
          <cell r="N3308" t="str">
            <v>626</v>
          </cell>
          <cell r="Q3308" t="str">
            <v>DSU</v>
          </cell>
          <cell r="T3308">
            <v>694980</v>
          </cell>
          <cell r="U3308">
            <v>4.18</v>
          </cell>
        </row>
        <row r="3309">
          <cell r="N3309" t="str">
            <v>624</v>
          </cell>
          <cell r="Q3309" t="str">
            <v>DSU</v>
          </cell>
          <cell r="T3309">
            <v>460944</v>
          </cell>
          <cell r="U3309">
            <v>4.6100000000000003</v>
          </cell>
        </row>
        <row r="3310">
          <cell r="N3310" t="str">
            <v>641</v>
          </cell>
          <cell r="Q3310" t="str">
            <v>EIV</v>
          </cell>
          <cell r="T3310">
            <v>67046</v>
          </cell>
          <cell r="U3310">
            <v>0</v>
          </cell>
        </row>
        <row r="3311">
          <cell r="N3311" t="str">
            <v>650</v>
          </cell>
          <cell r="Q3311" t="str">
            <v>EP2</v>
          </cell>
          <cell r="T3311">
            <v>896</v>
          </cell>
          <cell r="U3311">
            <v>0.09</v>
          </cell>
        </row>
        <row r="3312">
          <cell r="N3312" t="str">
            <v>624</v>
          </cell>
          <cell r="Q3312" t="str">
            <v>FVC</v>
          </cell>
          <cell r="T3312">
            <v>234432</v>
          </cell>
          <cell r="U3312">
            <v>0</v>
          </cell>
        </row>
        <row r="3313">
          <cell r="N3313" t="str">
            <v>626</v>
          </cell>
          <cell r="Q3313" t="str">
            <v>MSO</v>
          </cell>
          <cell r="T3313">
            <v>694980</v>
          </cell>
          <cell r="U3313">
            <v>374.59</v>
          </cell>
        </row>
        <row r="3314">
          <cell r="N3314" t="str">
            <v>621</v>
          </cell>
          <cell r="Q3314" t="str">
            <v>MSO</v>
          </cell>
          <cell r="T3314">
            <v>3900</v>
          </cell>
          <cell r="U3314">
            <v>2.8</v>
          </cell>
        </row>
        <row r="3315">
          <cell r="N3315" t="str">
            <v>650</v>
          </cell>
          <cell r="Q3315" t="str">
            <v>RAU</v>
          </cell>
          <cell r="T3315">
            <v>60</v>
          </cell>
          <cell r="U3315">
            <v>0</v>
          </cell>
        </row>
        <row r="3316">
          <cell r="N3316" t="str">
            <v>624</v>
          </cell>
          <cell r="Q3316" t="str">
            <v>RAU</v>
          </cell>
          <cell r="T3316">
            <v>234432</v>
          </cell>
          <cell r="U3316">
            <v>6.57</v>
          </cell>
        </row>
        <row r="3317">
          <cell r="N3317" t="str">
            <v>685</v>
          </cell>
          <cell r="Q3317" t="str">
            <v>VAP</v>
          </cell>
          <cell r="T3317">
            <v>104</v>
          </cell>
          <cell r="U3317">
            <v>0</v>
          </cell>
        </row>
        <row r="3318">
          <cell r="N3318" t="str">
            <v>624</v>
          </cell>
          <cell r="Q3318" t="str">
            <v>MC</v>
          </cell>
          <cell r="T3318">
            <v>50</v>
          </cell>
          <cell r="U3318">
            <v>0</v>
          </cell>
        </row>
        <row r="3319">
          <cell r="N3319" t="str">
            <v>611</v>
          </cell>
          <cell r="Q3319" t="str">
            <v>PRV</v>
          </cell>
          <cell r="T3319">
            <v>2256</v>
          </cell>
          <cell r="U3319">
            <v>0.34</v>
          </cell>
        </row>
        <row r="3320">
          <cell r="N3320" t="str">
            <v>625</v>
          </cell>
          <cell r="Q3320" t="str">
            <v>RIV</v>
          </cell>
          <cell r="T3320">
            <v>402240</v>
          </cell>
          <cell r="U3320">
            <v>0</v>
          </cell>
        </row>
        <row r="3321">
          <cell r="N3321" t="str">
            <v>623</v>
          </cell>
          <cell r="Q3321" t="str">
            <v>TSC</v>
          </cell>
          <cell r="T3321">
            <v>208647</v>
          </cell>
          <cell r="U3321">
            <v>0</v>
          </cell>
        </row>
        <row r="3322">
          <cell r="N3322" t="str">
            <v>624</v>
          </cell>
          <cell r="Q3322" t="str">
            <v>DC</v>
          </cell>
          <cell r="T3322">
            <v>72.7</v>
          </cell>
          <cell r="U3322">
            <v>812.06</v>
          </cell>
        </row>
        <row r="3323">
          <cell r="N3323" t="str">
            <v>624</v>
          </cell>
          <cell r="Q3323" t="str">
            <v>DC</v>
          </cell>
          <cell r="T3323">
            <v>830.15</v>
          </cell>
          <cell r="U3323">
            <v>9687.85</v>
          </cell>
        </row>
        <row r="3324">
          <cell r="N3324" t="str">
            <v>624</v>
          </cell>
          <cell r="Q3324" t="str">
            <v>EBF</v>
          </cell>
          <cell r="T3324">
            <v>593760</v>
          </cell>
          <cell r="U3324">
            <v>-17058.13</v>
          </cell>
        </row>
        <row r="3325">
          <cell r="N3325" t="str">
            <v>650</v>
          </cell>
          <cell r="Q3325" t="str">
            <v>EBF</v>
          </cell>
          <cell r="T3325">
            <v>896</v>
          </cell>
          <cell r="U3325">
            <v>-25.74</v>
          </cell>
        </row>
        <row r="3326">
          <cell r="N3326" t="str">
            <v>624</v>
          </cell>
          <cell r="Q3326" t="str">
            <v>EC</v>
          </cell>
          <cell r="T3326">
            <v>237824</v>
          </cell>
          <cell r="U3326">
            <v>13800.45</v>
          </cell>
        </row>
        <row r="3327">
          <cell r="N3327" t="str">
            <v>632</v>
          </cell>
          <cell r="Q3327" t="str">
            <v>EC</v>
          </cell>
          <cell r="T3327">
            <v>107400</v>
          </cell>
          <cell r="U3327">
            <v>15673.63</v>
          </cell>
        </row>
        <row r="3328">
          <cell r="N3328" t="str">
            <v>823</v>
          </cell>
          <cell r="Q3328" t="str">
            <v>ECR</v>
          </cell>
          <cell r="T3328">
            <v>960</v>
          </cell>
          <cell r="U3328">
            <v>1.8</v>
          </cell>
        </row>
        <row r="3329">
          <cell r="N3329" t="str">
            <v>624</v>
          </cell>
          <cell r="Q3329" t="str">
            <v>EEX</v>
          </cell>
          <cell r="T3329">
            <v>593760</v>
          </cell>
          <cell r="U3329">
            <v>268.97000000000003</v>
          </cell>
        </row>
        <row r="3330">
          <cell r="N3330" t="str">
            <v>624</v>
          </cell>
          <cell r="Q3330" t="str">
            <v>EFL</v>
          </cell>
          <cell r="T3330">
            <v>67200</v>
          </cell>
          <cell r="U3330">
            <v>2209.1999999999998</v>
          </cell>
        </row>
        <row r="3331">
          <cell r="N3331" t="str">
            <v>624</v>
          </cell>
          <cell r="Q3331" t="str">
            <v>EFV</v>
          </cell>
          <cell r="T3331">
            <v>460944</v>
          </cell>
          <cell r="U3331">
            <v>1409.57</v>
          </cell>
        </row>
        <row r="3332">
          <cell r="N3332" t="str">
            <v>641</v>
          </cell>
          <cell r="Q3332" t="str">
            <v>EIN</v>
          </cell>
          <cell r="T3332">
            <v>67046</v>
          </cell>
          <cell r="U3332">
            <v>37.75</v>
          </cell>
        </row>
        <row r="3333">
          <cell r="N3333" t="str">
            <v>634</v>
          </cell>
          <cell r="Q3333" t="str">
            <v>EIN</v>
          </cell>
          <cell r="T3333">
            <v>192778306</v>
          </cell>
          <cell r="U3333">
            <v>108534.19</v>
          </cell>
        </row>
        <row r="3334">
          <cell r="N3334" t="str">
            <v>623</v>
          </cell>
          <cell r="Q3334" t="str">
            <v>EP3</v>
          </cell>
          <cell r="T3334">
            <v>26772</v>
          </cell>
          <cell r="U3334">
            <v>0</v>
          </cell>
        </row>
        <row r="3335">
          <cell r="N3335" t="str">
            <v>650</v>
          </cell>
          <cell r="Q3335" t="str">
            <v>E24</v>
          </cell>
          <cell r="T3335">
            <v>3204</v>
          </cell>
          <cell r="U3335">
            <v>99.88</v>
          </cell>
        </row>
        <row r="3336">
          <cell r="N3336" t="str">
            <v>650</v>
          </cell>
          <cell r="Q3336" t="str">
            <v>FFC</v>
          </cell>
          <cell r="T3336">
            <v>896</v>
          </cell>
          <cell r="U3336">
            <v>0</v>
          </cell>
        </row>
        <row r="3337">
          <cell r="N3337" t="str">
            <v>634</v>
          </cell>
          <cell r="Q3337" t="str">
            <v>FMU</v>
          </cell>
          <cell r="T3337">
            <v>192778306</v>
          </cell>
          <cell r="U3337">
            <v>192.78</v>
          </cell>
        </row>
        <row r="3338">
          <cell r="N3338" t="str">
            <v>624</v>
          </cell>
          <cell r="Q3338" t="str">
            <v>FVE</v>
          </cell>
          <cell r="T3338">
            <v>552000</v>
          </cell>
          <cell r="U3338">
            <v>0</v>
          </cell>
        </row>
        <row r="3339">
          <cell r="N3339" t="str">
            <v>625</v>
          </cell>
          <cell r="Q3339" t="str">
            <v>DSU</v>
          </cell>
          <cell r="T3339">
            <v>402240</v>
          </cell>
          <cell r="U3339">
            <v>1.2</v>
          </cell>
        </row>
        <row r="3340">
          <cell r="N3340" t="str">
            <v>626</v>
          </cell>
          <cell r="Q3340" t="str">
            <v>EP4</v>
          </cell>
          <cell r="T3340">
            <v>396792</v>
          </cell>
          <cell r="U3340">
            <v>0</v>
          </cell>
        </row>
        <row r="3341">
          <cell r="N3341" t="str">
            <v>650</v>
          </cell>
          <cell r="Q3341" t="str">
            <v>E17</v>
          </cell>
          <cell r="T3341">
            <v>1530</v>
          </cell>
          <cell r="U3341">
            <v>47.69</v>
          </cell>
        </row>
        <row r="3342">
          <cell r="N3342" t="str">
            <v>624</v>
          </cell>
          <cell r="Q3342" t="str">
            <v>MSV</v>
          </cell>
          <cell r="T3342">
            <v>116400</v>
          </cell>
          <cell r="U3342">
            <v>0</v>
          </cell>
        </row>
        <row r="3343">
          <cell r="N3343" t="str">
            <v>624</v>
          </cell>
          <cell r="Q3343" t="str">
            <v>PPT</v>
          </cell>
          <cell r="T3343">
            <v>437824</v>
          </cell>
          <cell r="U3343">
            <v>0</v>
          </cell>
        </row>
        <row r="3344">
          <cell r="N3344" t="str">
            <v>624</v>
          </cell>
          <cell r="Q3344" t="str">
            <v>TDC</v>
          </cell>
          <cell r="T3344">
            <v>67200</v>
          </cell>
          <cell r="U3344">
            <v>0</v>
          </cell>
        </row>
        <row r="3345">
          <cell r="N3345" t="str">
            <v>624</v>
          </cell>
          <cell r="Q3345" t="str">
            <v>TEC</v>
          </cell>
          <cell r="T3345">
            <v>4919</v>
          </cell>
          <cell r="U3345">
            <v>250.99</v>
          </cell>
        </row>
        <row r="3346">
          <cell r="N3346" t="str">
            <v>624</v>
          </cell>
          <cell r="Q3346" t="str">
            <v>TTE</v>
          </cell>
          <cell r="T3346">
            <v>300480</v>
          </cell>
          <cell r="U3346">
            <v>0</v>
          </cell>
        </row>
        <row r="3347">
          <cell r="N3347" t="str">
            <v>641</v>
          </cell>
          <cell r="Q3347" t="str">
            <v>TTE</v>
          </cell>
          <cell r="T3347">
            <v>592</v>
          </cell>
          <cell r="U3347">
            <v>0</v>
          </cell>
        </row>
        <row r="3348">
          <cell r="N3348" t="str">
            <v>623</v>
          </cell>
          <cell r="Q3348" t="str">
            <v>OMS</v>
          </cell>
          <cell r="T3348">
            <v>217320</v>
          </cell>
          <cell r="U3348">
            <v>55.65</v>
          </cell>
        </row>
        <row r="3349">
          <cell r="N3349" t="str">
            <v>644</v>
          </cell>
          <cell r="Q3349" t="str">
            <v>PRC</v>
          </cell>
          <cell r="T3349">
            <v>1550500</v>
          </cell>
          <cell r="U3349">
            <v>148.85</v>
          </cell>
        </row>
        <row r="3350">
          <cell r="N3350" t="str">
            <v>623</v>
          </cell>
          <cell r="Q3350" t="str">
            <v>RTU</v>
          </cell>
          <cell r="T3350">
            <v>208647</v>
          </cell>
          <cell r="U3350">
            <v>3.96</v>
          </cell>
        </row>
        <row r="3351">
          <cell r="N3351" t="str">
            <v>660</v>
          </cell>
          <cell r="Q3351" t="str">
            <v>TTC</v>
          </cell>
          <cell r="T3351">
            <v>57</v>
          </cell>
          <cell r="U3351">
            <v>0</v>
          </cell>
        </row>
        <row r="3352">
          <cell r="N3352" t="str">
            <v>624</v>
          </cell>
          <cell r="Q3352" t="str">
            <v>TTC</v>
          </cell>
          <cell r="T3352">
            <v>67200</v>
          </cell>
          <cell r="U3352">
            <v>0</v>
          </cell>
        </row>
        <row r="3353">
          <cell r="N3353" t="str">
            <v>626</v>
          </cell>
          <cell r="Q3353" t="str">
            <v>CAV</v>
          </cell>
          <cell r="T3353">
            <v>14636556</v>
          </cell>
          <cell r="U3353">
            <v>-2488.1999999999998</v>
          </cell>
        </row>
        <row r="3354">
          <cell r="N3354" t="str">
            <v>621</v>
          </cell>
          <cell r="Q3354" t="str">
            <v>CAV</v>
          </cell>
          <cell r="T3354">
            <v>46693</v>
          </cell>
          <cell r="U3354">
            <v>-4.76</v>
          </cell>
        </row>
        <row r="3355">
          <cell r="N3355" t="str">
            <v>611</v>
          </cell>
          <cell r="Q3355" t="str">
            <v>CAV</v>
          </cell>
          <cell r="T3355">
            <v>33259</v>
          </cell>
          <cell r="U3355">
            <v>-6.15</v>
          </cell>
        </row>
        <row r="3356">
          <cell r="N3356" t="str">
            <v>650</v>
          </cell>
          <cell r="Q3356" t="str">
            <v>CC</v>
          </cell>
          <cell r="T3356">
            <v>23</v>
          </cell>
          <cell r="U3356">
            <v>67.16</v>
          </cell>
        </row>
        <row r="3357">
          <cell r="N3357" t="str">
            <v>650</v>
          </cell>
          <cell r="Q3357" t="str">
            <v>CC</v>
          </cell>
          <cell r="T3357">
            <v>2103</v>
          </cell>
          <cell r="U3357">
            <v>6140.76</v>
          </cell>
        </row>
        <row r="3358">
          <cell r="N3358" t="str">
            <v>626</v>
          </cell>
          <cell r="Q3358" t="str">
            <v>DC</v>
          </cell>
          <cell r="T3358">
            <v>2000</v>
          </cell>
          <cell r="U3358">
            <v>50340</v>
          </cell>
        </row>
        <row r="3359">
          <cell r="N3359" t="str">
            <v>626</v>
          </cell>
          <cell r="Q3359" t="str">
            <v>DC</v>
          </cell>
          <cell r="T3359">
            <v>500</v>
          </cell>
          <cell r="U3359">
            <v>12085</v>
          </cell>
        </row>
        <row r="3360">
          <cell r="N3360" t="str">
            <v>624</v>
          </cell>
          <cell r="Q3360" t="str">
            <v>DC</v>
          </cell>
          <cell r="T3360">
            <v>8316.74</v>
          </cell>
          <cell r="U3360">
            <v>102006.35</v>
          </cell>
        </row>
        <row r="3361">
          <cell r="N3361" t="str">
            <v>624</v>
          </cell>
          <cell r="Q3361" t="str">
            <v>DC</v>
          </cell>
          <cell r="T3361">
            <v>3900</v>
          </cell>
          <cell r="U3361">
            <v>45513</v>
          </cell>
        </row>
        <row r="3362">
          <cell r="N3362" t="str">
            <v>676</v>
          </cell>
          <cell r="Q3362" t="str">
            <v>DC</v>
          </cell>
          <cell r="T3362">
            <v>418000</v>
          </cell>
          <cell r="U3362">
            <v>170483.87</v>
          </cell>
        </row>
        <row r="3363">
          <cell r="N3363" t="str">
            <v>623</v>
          </cell>
          <cell r="Q3363" t="str">
            <v>DC</v>
          </cell>
          <cell r="T3363">
            <v>208760.6</v>
          </cell>
          <cell r="U3363">
            <v>2089446.07</v>
          </cell>
        </row>
        <row r="3364">
          <cell r="N3364" t="str">
            <v>626</v>
          </cell>
          <cell r="Q3364" t="str">
            <v>DC</v>
          </cell>
          <cell r="T3364">
            <v>1831.3</v>
          </cell>
          <cell r="U3364">
            <v>42431.22</v>
          </cell>
        </row>
        <row r="3365">
          <cell r="N3365" t="str">
            <v>624</v>
          </cell>
          <cell r="Q3365" t="str">
            <v>DC</v>
          </cell>
          <cell r="T3365">
            <v>5900</v>
          </cell>
          <cell r="U3365">
            <v>108706.5</v>
          </cell>
        </row>
        <row r="3366">
          <cell r="N3366" t="str">
            <v>921</v>
          </cell>
          <cell r="Q3366" t="str">
            <v>DC</v>
          </cell>
          <cell r="T3366">
            <v>0</v>
          </cell>
          <cell r="U3366">
            <v>0</v>
          </cell>
        </row>
        <row r="3367">
          <cell r="N3367" t="str">
            <v>624</v>
          </cell>
          <cell r="Q3367" t="str">
            <v>DC</v>
          </cell>
          <cell r="T3367">
            <v>36365.47</v>
          </cell>
          <cell r="U3367">
            <v>451765.54</v>
          </cell>
        </row>
        <row r="3368">
          <cell r="N3368" t="str">
            <v>626</v>
          </cell>
          <cell r="Q3368" t="str">
            <v>DC</v>
          </cell>
          <cell r="T3368">
            <v>609.97</v>
          </cell>
          <cell r="U3368">
            <v>13828.02</v>
          </cell>
        </row>
        <row r="3369">
          <cell r="N3369" t="str">
            <v>626</v>
          </cell>
          <cell r="Q3369" t="str">
            <v>DC</v>
          </cell>
          <cell r="T3369">
            <v>1500</v>
          </cell>
          <cell r="U3369">
            <v>36255</v>
          </cell>
        </row>
        <row r="3370">
          <cell r="N3370" t="str">
            <v>613</v>
          </cell>
          <cell r="Q3370" t="str">
            <v>DSM</v>
          </cell>
          <cell r="T3370">
            <v>780104</v>
          </cell>
          <cell r="U3370">
            <v>7691.13</v>
          </cell>
        </row>
        <row r="3371">
          <cell r="N3371" t="str">
            <v>621</v>
          </cell>
          <cell r="Q3371" t="str">
            <v>DSM</v>
          </cell>
          <cell r="T3371">
            <v>93356</v>
          </cell>
          <cell r="U3371">
            <v>612.12</v>
          </cell>
        </row>
        <row r="3372">
          <cell r="N3372" t="str">
            <v>624</v>
          </cell>
          <cell r="Q3372" t="str">
            <v>EBF</v>
          </cell>
          <cell r="T3372">
            <v>8722811</v>
          </cell>
          <cell r="U3372">
            <v>-250597.65</v>
          </cell>
        </row>
        <row r="3373">
          <cell r="N3373" t="str">
            <v>641</v>
          </cell>
          <cell r="Q3373" t="str">
            <v>EBF</v>
          </cell>
          <cell r="T3373">
            <v>50271</v>
          </cell>
          <cell r="U3373">
            <v>-1444.23</v>
          </cell>
        </row>
        <row r="3374">
          <cell r="N3374" t="str">
            <v>621</v>
          </cell>
          <cell r="Q3374" t="str">
            <v>EBF</v>
          </cell>
          <cell r="T3374">
            <v>93356</v>
          </cell>
          <cell r="U3374">
            <v>-2682.01</v>
          </cell>
        </row>
        <row r="3375">
          <cell r="N3375" t="str">
            <v>625</v>
          </cell>
          <cell r="Q3375" t="str">
            <v>EBF</v>
          </cell>
          <cell r="T3375">
            <v>6844068</v>
          </cell>
          <cell r="U3375">
            <v>-196623.23</v>
          </cell>
        </row>
        <row r="3376">
          <cell r="N3376" t="str">
            <v>660</v>
          </cell>
          <cell r="Q3376" t="str">
            <v>EBF</v>
          </cell>
          <cell r="T3376">
            <v>1671</v>
          </cell>
          <cell r="U3376">
            <v>-48.01</v>
          </cell>
        </row>
        <row r="3377">
          <cell r="N3377" t="str">
            <v>624</v>
          </cell>
          <cell r="Q3377" t="str">
            <v>EC</v>
          </cell>
          <cell r="T3377">
            <v>22502720</v>
          </cell>
          <cell r="U3377">
            <v>1290349.01</v>
          </cell>
        </row>
        <row r="3378">
          <cell r="N3378" t="str">
            <v>624</v>
          </cell>
          <cell r="Q3378" t="str">
            <v>EC</v>
          </cell>
          <cell r="T3378">
            <v>36728856</v>
          </cell>
          <cell r="U3378">
            <v>2113350.67</v>
          </cell>
        </row>
        <row r="3379">
          <cell r="N3379" t="str">
            <v>624</v>
          </cell>
          <cell r="Q3379" t="str">
            <v>EC</v>
          </cell>
          <cell r="T3379">
            <v>539320</v>
          </cell>
          <cell r="U3379">
            <v>32467.66</v>
          </cell>
        </row>
        <row r="3380">
          <cell r="N3380" t="str">
            <v>624</v>
          </cell>
          <cell r="Q3380" t="str">
            <v>EC</v>
          </cell>
          <cell r="T3380">
            <v>5858738</v>
          </cell>
          <cell r="U3380">
            <v>339970.86</v>
          </cell>
        </row>
        <row r="3381">
          <cell r="N3381" t="str">
            <v>624</v>
          </cell>
          <cell r="Q3381" t="str">
            <v>EC</v>
          </cell>
          <cell r="T3381">
            <v>5126766</v>
          </cell>
          <cell r="U3381">
            <v>297495.98</v>
          </cell>
        </row>
        <row r="3382">
          <cell r="N3382" t="str">
            <v>626</v>
          </cell>
          <cell r="Q3382" t="str">
            <v>EC</v>
          </cell>
          <cell r="T3382">
            <v>13224816</v>
          </cell>
          <cell r="U3382">
            <v>428814.66</v>
          </cell>
        </row>
        <row r="3383">
          <cell r="N3383" t="str">
            <v>641</v>
          </cell>
          <cell r="Q3383" t="str">
            <v>EC</v>
          </cell>
          <cell r="T3383">
            <v>47730</v>
          </cell>
          <cell r="U3383">
            <v>4523.96</v>
          </cell>
        </row>
        <row r="3384">
          <cell r="N3384" t="str">
            <v>621</v>
          </cell>
          <cell r="Q3384" t="str">
            <v>EC</v>
          </cell>
          <cell r="T3384">
            <v>846755</v>
          </cell>
          <cell r="U3384">
            <v>100154.17</v>
          </cell>
        </row>
        <row r="3385">
          <cell r="N3385" t="str">
            <v>624</v>
          </cell>
          <cell r="Q3385" t="str">
            <v>EC</v>
          </cell>
          <cell r="T3385">
            <v>1559907</v>
          </cell>
          <cell r="U3385">
            <v>96055.95</v>
          </cell>
        </row>
        <row r="3386">
          <cell r="N3386" t="str">
            <v>621</v>
          </cell>
          <cell r="Q3386" t="str">
            <v>EC</v>
          </cell>
          <cell r="T3386">
            <v>846755</v>
          </cell>
          <cell r="U3386">
            <v>100154.17</v>
          </cell>
        </row>
        <row r="3387">
          <cell r="N3387" t="str">
            <v>611</v>
          </cell>
          <cell r="Q3387" t="str">
            <v>EC</v>
          </cell>
          <cell r="T3387">
            <v>103867</v>
          </cell>
          <cell r="U3387">
            <v>10145.92</v>
          </cell>
        </row>
        <row r="3388">
          <cell r="N3388" t="str">
            <v>686</v>
          </cell>
          <cell r="Q3388" t="str">
            <v>EC</v>
          </cell>
          <cell r="T3388">
            <v>146</v>
          </cell>
          <cell r="U3388">
            <v>4.22</v>
          </cell>
        </row>
        <row r="3389">
          <cell r="N3389" t="str">
            <v>624</v>
          </cell>
          <cell r="Q3389" t="str">
            <v>EC</v>
          </cell>
          <cell r="T3389">
            <v>4829184</v>
          </cell>
          <cell r="U3389">
            <v>280227.89</v>
          </cell>
        </row>
        <row r="3390">
          <cell r="N3390" t="str">
            <v>622</v>
          </cell>
          <cell r="Q3390" t="str">
            <v>EC</v>
          </cell>
          <cell r="T3390">
            <v>1111592</v>
          </cell>
          <cell r="U3390">
            <v>82494.59</v>
          </cell>
        </row>
        <row r="3391">
          <cell r="N3391" t="str">
            <v>626</v>
          </cell>
          <cell r="Q3391" t="str">
            <v>ECR</v>
          </cell>
          <cell r="T3391">
            <v>3978315</v>
          </cell>
          <cell r="U3391">
            <v>12456.1</v>
          </cell>
        </row>
        <row r="3392">
          <cell r="N3392" t="str">
            <v>624</v>
          </cell>
          <cell r="Q3392" t="str">
            <v>ECR</v>
          </cell>
          <cell r="T3392">
            <v>36748644</v>
          </cell>
          <cell r="U3392">
            <v>130347.43</v>
          </cell>
        </row>
        <row r="3393">
          <cell r="N3393" t="str">
            <v>623</v>
          </cell>
          <cell r="Q3393" t="str">
            <v>ECR</v>
          </cell>
          <cell r="T3393">
            <v>19735534</v>
          </cell>
          <cell r="U3393">
            <v>100011.04</v>
          </cell>
        </row>
        <row r="3394">
          <cell r="N3394" t="str">
            <v>624</v>
          </cell>
          <cell r="Q3394" t="str">
            <v>ECR</v>
          </cell>
          <cell r="T3394">
            <v>3421869</v>
          </cell>
          <cell r="U3394">
            <v>12137.36</v>
          </cell>
        </row>
        <row r="3395">
          <cell r="N3395" t="str">
            <v>624</v>
          </cell>
          <cell r="Q3395" t="str">
            <v>ECR</v>
          </cell>
          <cell r="T3395">
            <v>7317104</v>
          </cell>
          <cell r="U3395">
            <v>25953.77</v>
          </cell>
        </row>
        <row r="3396">
          <cell r="N3396" t="str">
            <v>660</v>
          </cell>
          <cell r="Q3396" t="str">
            <v>ECR</v>
          </cell>
          <cell r="T3396">
            <v>544</v>
          </cell>
          <cell r="U3396">
            <v>0.36</v>
          </cell>
        </row>
        <row r="3397">
          <cell r="N3397" t="str">
            <v>641</v>
          </cell>
          <cell r="Q3397" t="str">
            <v>ECR</v>
          </cell>
          <cell r="T3397">
            <v>901</v>
          </cell>
          <cell r="U3397">
            <v>2.5499999999999998</v>
          </cell>
        </row>
        <row r="3398">
          <cell r="N3398" t="str">
            <v>626</v>
          </cell>
          <cell r="Q3398" t="str">
            <v>ECR</v>
          </cell>
          <cell r="T3398">
            <v>5680128</v>
          </cell>
          <cell r="U3398">
            <v>17784.48</v>
          </cell>
        </row>
        <row r="3399">
          <cell r="N3399" t="str">
            <v>624</v>
          </cell>
          <cell r="Q3399" t="str">
            <v>ECR</v>
          </cell>
          <cell r="T3399">
            <v>3250664</v>
          </cell>
          <cell r="U3399">
            <v>11530.1</v>
          </cell>
        </row>
        <row r="3400">
          <cell r="N3400" t="str">
            <v>621</v>
          </cell>
          <cell r="Q3400" t="str">
            <v>EEX</v>
          </cell>
          <cell r="T3400">
            <v>13800</v>
          </cell>
          <cell r="U3400">
            <v>4.37</v>
          </cell>
        </row>
        <row r="3401">
          <cell r="N3401" t="str">
            <v>624</v>
          </cell>
          <cell r="Q3401" t="str">
            <v>EEX</v>
          </cell>
          <cell r="T3401">
            <v>9550232</v>
          </cell>
          <cell r="U3401">
            <v>4326.25</v>
          </cell>
        </row>
        <row r="3402">
          <cell r="N3402" t="str">
            <v>612</v>
          </cell>
          <cell r="Q3402" t="str">
            <v>EEX</v>
          </cell>
          <cell r="T3402">
            <v>4550</v>
          </cell>
          <cell r="U3402">
            <v>1.37</v>
          </cell>
        </row>
        <row r="3403">
          <cell r="N3403" t="str">
            <v>623</v>
          </cell>
          <cell r="Q3403" t="str">
            <v>EEX</v>
          </cell>
          <cell r="T3403">
            <v>208647</v>
          </cell>
          <cell r="U3403">
            <v>102.65</v>
          </cell>
        </row>
        <row r="3404">
          <cell r="N3404" t="str">
            <v>623</v>
          </cell>
          <cell r="Q3404" t="str">
            <v>EEX</v>
          </cell>
          <cell r="T3404">
            <v>19735534</v>
          </cell>
          <cell r="U3404">
            <v>9709.83</v>
          </cell>
        </row>
        <row r="3405">
          <cell r="N3405" t="str">
            <v>611</v>
          </cell>
          <cell r="Q3405" t="str">
            <v>EFL</v>
          </cell>
          <cell r="T3405">
            <v>33259</v>
          </cell>
          <cell r="U3405">
            <v>1093.45</v>
          </cell>
        </row>
        <row r="3406">
          <cell r="N3406" t="str">
            <v>660</v>
          </cell>
          <cell r="Q3406" t="str">
            <v>EFL</v>
          </cell>
          <cell r="T3406">
            <v>10008</v>
          </cell>
          <cell r="U3406">
            <v>329.03</v>
          </cell>
        </row>
        <row r="3407">
          <cell r="N3407" t="str">
            <v>660</v>
          </cell>
          <cell r="Q3407" t="str">
            <v>EFL</v>
          </cell>
          <cell r="T3407">
            <v>17072</v>
          </cell>
          <cell r="U3407">
            <v>561.25</v>
          </cell>
        </row>
        <row r="3408">
          <cell r="N3408" t="str">
            <v>611</v>
          </cell>
          <cell r="Q3408" t="str">
            <v>EFL</v>
          </cell>
          <cell r="T3408">
            <v>305590</v>
          </cell>
          <cell r="U3408">
            <v>10046.24</v>
          </cell>
        </row>
        <row r="3409">
          <cell r="N3409" t="str">
            <v>641</v>
          </cell>
          <cell r="Q3409" t="str">
            <v>EFL</v>
          </cell>
          <cell r="T3409">
            <v>908462</v>
          </cell>
          <cell r="U3409">
            <v>29865.72</v>
          </cell>
        </row>
        <row r="3410">
          <cell r="N3410" t="str">
            <v>624</v>
          </cell>
          <cell r="Q3410" t="str">
            <v>EFL</v>
          </cell>
          <cell r="T3410">
            <v>3663302</v>
          </cell>
          <cell r="U3410">
            <v>120431.05</v>
          </cell>
        </row>
        <row r="3411">
          <cell r="N3411" t="str">
            <v>624</v>
          </cell>
          <cell r="Q3411" t="str">
            <v>EFL</v>
          </cell>
          <cell r="T3411">
            <v>5582544</v>
          </cell>
          <cell r="U3411">
            <v>183526.14</v>
          </cell>
        </row>
        <row r="3412">
          <cell r="N3412" t="str">
            <v>650</v>
          </cell>
          <cell r="Q3412" t="str">
            <v>EFL</v>
          </cell>
          <cell r="T3412">
            <v>2955562</v>
          </cell>
          <cell r="U3412">
            <v>97163.89</v>
          </cell>
        </row>
        <row r="3413">
          <cell r="N3413" t="str">
            <v>633</v>
          </cell>
          <cell r="Q3413" t="str">
            <v>EFL</v>
          </cell>
          <cell r="T3413">
            <v>251653325</v>
          </cell>
          <cell r="U3413">
            <v>8273640.21</v>
          </cell>
        </row>
        <row r="3414">
          <cell r="N3414" t="str">
            <v>613</v>
          </cell>
          <cell r="Q3414" t="str">
            <v>EFL</v>
          </cell>
          <cell r="T3414">
            <v>780104</v>
          </cell>
          <cell r="U3414">
            <v>25645.93</v>
          </cell>
        </row>
        <row r="3415">
          <cell r="N3415" t="str">
            <v>621</v>
          </cell>
          <cell r="Q3415" t="str">
            <v>EFL</v>
          </cell>
          <cell r="T3415">
            <v>62762926</v>
          </cell>
          <cell r="U3415">
            <v>2064844.34</v>
          </cell>
        </row>
        <row r="3416">
          <cell r="N3416" t="str">
            <v>612</v>
          </cell>
          <cell r="Q3416" t="str">
            <v>EFV</v>
          </cell>
          <cell r="T3416">
            <v>4137361</v>
          </cell>
          <cell r="U3416">
            <v>12660.98</v>
          </cell>
        </row>
        <row r="3417">
          <cell r="N3417" t="str">
            <v>623</v>
          </cell>
          <cell r="Q3417" t="str">
            <v>EFV</v>
          </cell>
          <cell r="T3417">
            <v>19735534</v>
          </cell>
          <cell r="U3417">
            <v>60458.27</v>
          </cell>
        </row>
        <row r="3418">
          <cell r="N3418" t="str">
            <v>650</v>
          </cell>
          <cell r="Q3418" t="str">
            <v>EFV</v>
          </cell>
          <cell r="T3418">
            <v>2780</v>
          </cell>
          <cell r="U3418">
            <v>8.48</v>
          </cell>
        </row>
        <row r="3419">
          <cell r="N3419" t="str">
            <v>650</v>
          </cell>
          <cell r="Q3419" t="str">
            <v>EFV</v>
          </cell>
          <cell r="T3419">
            <v>3040</v>
          </cell>
          <cell r="U3419">
            <v>9.35</v>
          </cell>
        </row>
        <row r="3420">
          <cell r="N3420" t="str">
            <v>626</v>
          </cell>
          <cell r="Q3420" t="str">
            <v>EFV</v>
          </cell>
          <cell r="T3420">
            <v>13224816</v>
          </cell>
          <cell r="U3420">
            <v>40441.49</v>
          </cell>
        </row>
        <row r="3421">
          <cell r="N3421" t="str">
            <v>650</v>
          </cell>
          <cell r="Q3421" t="str">
            <v>EFV</v>
          </cell>
          <cell r="T3421">
            <v>2955562</v>
          </cell>
          <cell r="U3421">
            <v>9038</v>
          </cell>
        </row>
        <row r="3422">
          <cell r="N3422" t="str">
            <v>611</v>
          </cell>
          <cell r="Q3422" t="str">
            <v>EFV</v>
          </cell>
          <cell r="T3422">
            <v>2256</v>
          </cell>
          <cell r="U3422">
            <v>6.89</v>
          </cell>
        </row>
        <row r="3423">
          <cell r="N3423" t="str">
            <v>632</v>
          </cell>
          <cell r="Q3423" t="str">
            <v>EIN</v>
          </cell>
          <cell r="T3423">
            <v>212479892</v>
          </cell>
          <cell r="U3423">
            <v>119604</v>
          </cell>
        </row>
        <row r="3424">
          <cell r="N3424" t="str">
            <v>642</v>
          </cell>
          <cell r="Q3424" t="str">
            <v>EIN</v>
          </cell>
          <cell r="T3424">
            <v>1302</v>
          </cell>
          <cell r="U3424">
            <v>0.75</v>
          </cell>
        </row>
        <row r="3425">
          <cell r="N3425" t="str">
            <v>633</v>
          </cell>
          <cell r="Q3425" t="str">
            <v>EIN</v>
          </cell>
          <cell r="T3425">
            <v>251653325</v>
          </cell>
          <cell r="U3425">
            <v>141349.85999999999</v>
          </cell>
        </row>
        <row r="3426">
          <cell r="N3426" t="str">
            <v>660</v>
          </cell>
          <cell r="Q3426" t="str">
            <v>EIN</v>
          </cell>
          <cell r="T3426">
            <v>544</v>
          </cell>
          <cell r="U3426">
            <v>0.3</v>
          </cell>
        </row>
        <row r="3427">
          <cell r="N3427" t="str">
            <v>621</v>
          </cell>
          <cell r="Q3427" t="str">
            <v>EP1</v>
          </cell>
          <cell r="T3427">
            <v>523321</v>
          </cell>
          <cell r="U3427">
            <v>0</v>
          </cell>
        </row>
        <row r="3428">
          <cell r="N3428" t="str">
            <v>641</v>
          </cell>
          <cell r="Q3428" t="str">
            <v>EP1</v>
          </cell>
          <cell r="T3428">
            <v>43702</v>
          </cell>
          <cell r="U3428">
            <v>0</v>
          </cell>
        </row>
        <row r="3429">
          <cell r="N3429" t="str">
            <v>621</v>
          </cell>
          <cell r="Q3429" t="str">
            <v>EP1</v>
          </cell>
          <cell r="T3429">
            <v>93356</v>
          </cell>
          <cell r="U3429">
            <v>0</v>
          </cell>
        </row>
        <row r="3430">
          <cell r="N3430" t="str">
            <v>660</v>
          </cell>
          <cell r="Q3430" t="str">
            <v>EP1</v>
          </cell>
          <cell r="T3430">
            <v>544</v>
          </cell>
          <cell r="U3430">
            <v>0</v>
          </cell>
        </row>
        <row r="3431">
          <cell r="N3431" t="str">
            <v>621</v>
          </cell>
          <cell r="Q3431" t="str">
            <v>EP1</v>
          </cell>
          <cell r="T3431">
            <v>35276936</v>
          </cell>
          <cell r="U3431">
            <v>0</v>
          </cell>
        </row>
        <row r="3432">
          <cell r="N3432" t="str">
            <v>632</v>
          </cell>
          <cell r="Q3432" t="str">
            <v>EP1</v>
          </cell>
          <cell r="T3432">
            <v>212479892</v>
          </cell>
          <cell r="U3432">
            <v>0</v>
          </cell>
        </row>
        <row r="3433">
          <cell r="N3433" t="str">
            <v>660</v>
          </cell>
          <cell r="Q3433" t="str">
            <v>EP3</v>
          </cell>
          <cell r="T3433">
            <v>734867</v>
          </cell>
          <cell r="U3433">
            <v>0</v>
          </cell>
        </row>
        <row r="3434">
          <cell r="N3434" t="str">
            <v>660</v>
          </cell>
          <cell r="Q3434" t="str">
            <v>EP3</v>
          </cell>
          <cell r="T3434">
            <v>1671</v>
          </cell>
          <cell r="U3434">
            <v>0</v>
          </cell>
        </row>
        <row r="3435">
          <cell r="N3435" t="str">
            <v>686</v>
          </cell>
          <cell r="Q3435" t="str">
            <v>EP3</v>
          </cell>
          <cell r="T3435">
            <v>146</v>
          </cell>
          <cell r="U3435">
            <v>0</v>
          </cell>
        </row>
        <row r="3436">
          <cell r="N3436" t="str">
            <v>611</v>
          </cell>
          <cell r="Q3436" t="str">
            <v>EP3</v>
          </cell>
          <cell r="T3436">
            <v>276</v>
          </cell>
          <cell r="U3436">
            <v>0</v>
          </cell>
        </row>
        <row r="3437">
          <cell r="N3437" t="str">
            <v>642</v>
          </cell>
          <cell r="Q3437" t="str">
            <v>EP3</v>
          </cell>
          <cell r="T3437">
            <v>1302</v>
          </cell>
          <cell r="U3437">
            <v>0</v>
          </cell>
        </row>
        <row r="3438">
          <cell r="N3438" t="str">
            <v>623</v>
          </cell>
          <cell r="Q3438" t="str">
            <v>EP3</v>
          </cell>
          <cell r="T3438">
            <v>84649443</v>
          </cell>
          <cell r="U3438">
            <v>0</v>
          </cell>
        </row>
        <row r="3439">
          <cell r="N3439" t="str">
            <v>650</v>
          </cell>
          <cell r="Q3439" t="str">
            <v>E16</v>
          </cell>
          <cell r="T3439">
            <v>37869</v>
          </cell>
          <cell r="U3439">
            <v>1180.4100000000001</v>
          </cell>
        </row>
        <row r="3440">
          <cell r="N3440" t="str">
            <v>660</v>
          </cell>
          <cell r="Q3440" t="str">
            <v>E16</v>
          </cell>
          <cell r="T3440">
            <v>266808</v>
          </cell>
          <cell r="U3440">
            <v>8320.3799999999992</v>
          </cell>
        </row>
        <row r="3441">
          <cell r="N3441" t="str">
            <v>650</v>
          </cell>
          <cell r="Q3441" t="str">
            <v>E16</v>
          </cell>
          <cell r="T3441">
            <v>110210</v>
          </cell>
          <cell r="U3441">
            <v>3435.43</v>
          </cell>
        </row>
        <row r="3442">
          <cell r="N3442" t="str">
            <v>650</v>
          </cell>
          <cell r="Q3442" t="str">
            <v>E22</v>
          </cell>
          <cell r="T3442">
            <v>337224</v>
          </cell>
          <cell r="U3442">
            <v>10511.93</v>
          </cell>
        </row>
        <row r="3443">
          <cell r="N3443" t="str">
            <v>655</v>
          </cell>
          <cell r="Q3443" t="str">
            <v>E42</v>
          </cell>
          <cell r="T3443">
            <v>27722</v>
          </cell>
          <cell r="U3443">
            <v>2333.62</v>
          </cell>
        </row>
        <row r="3444">
          <cell r="N3444" t="str">
            <v>641</v>
          </cell>
          <cell r="Q3444" t="str">
            <v>FFC</v>
          </cell>
          <cell r="T3444">
            <v>908462</v>
          </cell>
          <cell r="U3444">
            <v>11.78</v>
          </cell>
        </row>
        <row r="3445">
          <cell r="N3445" t="str">
            <v>624</v>
          </cell>
          <cell r="Q3445" t="str">
            <v>FFC</v>
          </cell>
          <cell r="T3445">
            <v>392928</v>
          </cell>
          <cell r="U3445">
            <v>4.72</v>
          </cell>
        </row>
        <row r="3446">
          <cell r="N3446" t="str">
            <v>623</v>
          </cell>
          <cell r="Q3446" t="str">
            <v>FFC</v>
          </cell>
          <cell r="T3446">
            <v>4441411</v>
          </cell>
          <cell r="U3446">
            <v>71.05</v>
          </cell>
        </row>
        <row r="3447">
          <cell r="N3447" t="str">
            <v>624</v>
          </cell>
          <cell r="Q3447" t="str">
            <v>FFC</v>
          </cell>
          <cell r="T3447">
            <v>15347152</v>
          </cell>
          <cell r="U3447">
            <v>184.18</v>
          </cell>
        </row>
        <row r="3448">
          <cell r="N3448" t="str">
            <v>642</v>
          </cell>
          <cell r="Q3448" t="str">
            <v>FFC</v>
          </cell>
          <cell r="T3448">
            <v>24642</v>
          </cell>
          <cell r="U3448">
            <v>0.04</v>
          </cell>
        </row>
        <row r="3449">
          <cell r="N3449" t="str">
            <v>660</v>
          </cell>
          <cell r="Q3449" t="str">
            <v>FFC</v>
          </cell>
          <cell r="T3449">
            <v>10008</v>
          </cell>
          <cell r="U3449">
            <v>0.01</v>
          </cell>
        </row>
        <row r="3450">
          <cell r="N3450" t="str">
            <v>660</v>
          </cell>
          <cell r="Q3450" t="str">
            <v>FMU</v>
          </cell>
          <cell r="T3450">
            <v>10008</v>
          </cell>
          <cell r="U3450">
            <v>0.05</v>
          </cell>
        </row>
        <row r="3451">
          <cell r="N3451" t="str">
            <v>624</v>
          </cell>
          <cell r="Q3451" t="str">
            <v>FMU</v>
          </cell>
          <cell r="T3451">
            <v>3250664</v>
          </cell>
          <cell r="U3451">
            <v>3.27</v>
          </cell>
        </row>
        <row r="3452">
          <cell r="N3452" t="str">
            <v>660</v>
          </cell>
          <cell r="Q3452" t="str">
            <v>FMU</v>
          </cell>
          <cell r="T3452">
            <v>1671</v>
          </cell>
          <cell r="U3452">
            <v>0</v>
          </cell>
        </row>
        <row r="3453">
          <cell r="N3453" t="str">
            <v>650</v>
          </cell>
          <cell r="Q3453" t="str">
            <v>FMU</v>
          </cell>
          <cell r="T3453">
            <v>2780</v>
          </cell>
          <cell r="U3453">
            <v>-0.01</v>
          </cell>
        </row>
        <row r="3454">
          <cell r="N3454" t="str">
            <v>611</v>
          </cell>
          <cell r="Q3454" t="str">
            <v>FMU</v>
          </cell>
          <cell r="T3454">
            <v>14823844</v>
          </cell>
          <cell r="U3454">
            <v>45.22</v>
          </cell>
        </row>
        <row r="3455">
          <cell r="N3455" t="str">
            <v>623</v>
          </cell>
          <cell r="Q3455" t="str">
            <v>FMU</v>
          </cell>
          <cell r="T3455">
            <v>19735534</v>
          </cell>
          <cell r="U3455">
            <v>59.16</v>
          </cell>
        </row>
        <row r="3456">
          <cell r="N3456" t="str">
            <v>621</v>
          </cell>
          <cell r="Q3456" t="str">
            <v>FVE</v>
          </cell>
          <cell r="T3456">
            <v>460896</v>
          </cell>
          <cell r="U3456">
            <v>0</v>
          </cell>
        </row>
        <row r="3457">
          <cell r="N3457" t="str">
            <v>611</v>
          </cell>
          <cell r="Q3457" t="str">
            <v>FVE</v>
          </cell>
          <cell r="T3457">
            <v>201752330</v>
          </cell>
          <cell r="U3457">
            <v>0</v>
          </cell>
        </row>
        <row r="3458">
          <cell r="N3458" t="str">
            <v>612</v>
          </cell>
          <cell r="Q3458" t="str">
            <v>FVE</v>
          </cell>
          <cell r="T3458">
            <v>4137361</v>
          </cell>
          <cell r="U3458">
            <v>0</v>
          </cell>
        </row>
        <row r="3459">
          <cell r="N3459" t="str">
            <v>624</v>
          </cell>
          <cell r="Q3459" t="str">
            <v>FVE</v>
          </cell>
          <cell r="T3459">
            <v>13538484</v>
          </cell>
          <cell r="U3459">
            <v>0</v>
          </cell>
        </row>
        <row r="3460">
          <cell r="N3460" t="str">
            <v>641</v>
          </cell>
          <cell r="Q3460" t="str">
            <v>FVE</v>
          </cell>
          <cell r="T3460">
            <v>50271</v>
          </cell>
          <cell r="U3460">
            <v>0</v>
          </cell>
        </row>
        <row r="3461">
          <cell r="N3461" t="str">
            <v>621</v>
          </cell>
          <cell r="Q3461" t="str">
            <v>FVE</v>
          </cell>
          <cell r="T3461">
            <v>62859028</v>
          </cell>
          <cell r="U3461">
            <v>0</v>
          </cell>
        </row>
        <row r="3462">
          <cell r="N3462" t="str">
            <v>626</v>
          </cell>
          <cell r="Q3462" t="str">
            <v>FVE</v>
          </cell>
          <cell r="T3462">
            <v>5680128</v>
          </cell>
          <cell r="U3462">
            <v>0</v>
          </cell>
        </row>
        <row r="3463">
          <cell r="N3463" t="str">
            <v>626</v>
          </cell>
          <cell r="Q3463" t="str">
            <v>FVE</v>
          </cell>
          <cell r="T3463">
            <v>14636556</v>
          </cell>
          <cell r="U3463">
            <v>0</v>
          </cell>
        </row>
        <row r="3464">
          <cell r="N3464" t="str">
            <v>624</v>
          </cell>
          <cell r="Q3464" t="str">
            <v>FVE</v>
          </cell>
          <cell r="T3464">
            <v>24900880</v>
          </cell>
          <cell r="U3464">
            <v>0</v>
          </cell>
        </row>
        <row r="3465">
          <cell r="N3465" t="str">
            <v>611</v>
          </cell>
          <cell r="Q3465" t="str">
            <v>GPW</v>
          </cell>
          <cell r="T3465">
            <v>20935.5</v>
          </cell>
          <cell r="U3465">
            <v>28.48</v>
          </cell>
        </row>
        <row r="3466">
          <cell r="N3466" t="str">
            <v>621</v>
          </cell>
          <cell r="Q3466" t="str">
            <v>GPW</v>
          </cell>
          <cell r="T3466">
            <v>24252.400000000001</v>
          </cell>
          <cell r="U3466">
            <v>33.01</v>
          </cell>
        </row>
        <row r="3467">
          <cell r="N3467" t="str">
            <v>611</v>
          </cell>
          <cell r="Q3467" t="str">
            <v>ICV</v>
          </cell>
          <cell r="T3467">
            <v>305590</v>
          </cell>
          <cell r="U3467">
            <v>0</v>
          </cell>
        </row>
        <row r="3468">
          <cell r="N3468" t="str">
            <v>611</v>
          </cell>
          <cell r="Q3468" t="str">
            <v>ICV</v>
          </cell>
          <cell r="T3468">
            <v>33259</v>
          </cell>
          <cell r="U3468">
            <v>0</v>
          </cell>
        </row>
        <row r="3469">
          <cell r="N3469" t="str">
            <v>623</v>
          </cell>
          <cell r="Q3469" t="str">
            <v>ICV</v>
          </cell>
          <cell r="T3469">
            <v>32000</v>
          </cell>
          <cell r="U3469">
            <v>0</v>
          </cell>
        </row>
        <row r="3470">
          <cell r="N3470" t="str">
            <v>621</v>
          </cell>
          <cell r="Q3470" t="str">
            <v>ICV</v>
          </cell>
          <cell r="T3470">
            <v>6210171</v>
          </cell>
          <cell r="U3470">
            <v>0</v>
          </cell>
        </row>
        <row r="3471">
          <cell r="N3471" t="str">
            <v>641</v>
          </cell>
          <cell r="Q3471" t="str">
            <v>ICV</v>
          </cell>
          <cell r="T3471">
            <v>901</v>
          </cell>
          <cell r="U3471">
            <v>0</v>
          </cell>
        </row>
        <row r="3472">
          <cell r="N3472" t="str">
            <v>641</v>
          </cell>
          <cell r="Q3472" t="str">
            <v>ICV</v>
          </cell>
          <cell r="T3472">
            <v>50271</v>
          </cell>
          <cell r="U3472">
            <v>0</v>
          </cell>
        </row>
        <row r="3473">
          <cell r="N3473" t="str">
            <v>611</v>
          </cell>
          <cell r="Q3473" t="str">
            <v>LMR</v>
          </cell>
          <cell r="T3473">
            <v>103867</v>
          </cell>
          <cell r="U3473">
            <v>191.82</v>
          </cell>
        </row>
        <row r="3474">
          <cell r="N3474" t="str">
            <v>621</v>
          </cell>
          <cell r="Q3474" t="str">
            <v>LMR</v>
          </cell>
          <cell r="T3474">
            <v>13800</v>
          </cell>
          <cell r="U3474">
            <v>8.83</v>
          </cell>
        </row>
        <row r="3475">
          <cell r="N3475" t="str">
            <v>621</v>
          </cell>
          <cell r="Q3475" t="str">
            <v>ACC</v>
          </cell>
          <cell r="T3475">
            <v>0</v>
          </cell>
          <cell r="U3475">
            <v>-2.4900000000000002</v>
          </cell>
        </row>
        <row r="3476">
          <cell r="N3476" t="str">
            <v>633</v>
          </cell>
          <cell r="Q3476" t="str">
            <v>ARV</v>
          </cell>
          <cell r="T3476">
            <v>-27472</v>
          </cell>
          <cell r="U3476">
            <v>-8241.6</v>
          </cell>
        </row>
        <row r="3477">
          <cell r="N3477" t="str">
            <v>624</v>
          </cell>
          <cell r="Q3477" t="str">
            <v>BFC</v>
          </cell>
          <cell r="T3477">
            <v>15347152</v>
          </cell>
          <cell r="U3477">
            <v>441276.69</v>
          </cell>
        </row>
        <row r="3478">
          <cell r="N3478" t="str">
            <v>624</v>
          </cell>
          <cell r="Q3478" t="str">
            <v>BFC</v>
          </cell>
          <cell r="T3478">
            <v>460944</v>
          </cell>
          <cell r="U3478">
            <v>13253.52</v>
          </cell>
        </row>
        <row r="3479">
          <cell r="N3479" t="str">
            <v>621</v>
          </cell>
          <cell r="Q3479" t="str">
            <v>BFC</v>
          </cell>
          <cell r="T3479">
            <v>460896</v>
          </cell>
          <cell r="U3479">
            <v>13313.45</v>
          </cell>
        </row>
        <row r="3480">
          <cell r="N3480" t="str">
            <v>621</v>
          </cell>
          <cell r="Q3480" t="str">
            <v>BFC</v>
          </cell>
          <cell r="T3480">
            <v>13800</v>
          </cell>
          <cell r="U3480">
            <v>398.61</v>
          </cell>
        </row>
        <row r="3481">
          <cell r="N3481" t="str">
            <v>626</v>
          </cell>
          <cell r="Q3481" t="str">
            <v>BFC</v>
          </cell>
          <cell r="T3481">
            <v>13224816</v>
          </cell>
          <cell r="U3481">
            <v>380861.47</v>
          </cell>
        </row>
        <row r="3482">
          <cell r="N3482" t="str">
            <v>621</v>
          </cell>
          <cell r="Q3482" t="str">
            <v>BFC</v>
          </cell>
          <cell r="T3482">
            <v>6225269</v>
          </cell>
          <cell r="U3482">
            <v>179823.23</v>
          </cell>
        </row>
        <row r="3483">
          <cell r="N3483" t="str">
            <v>621</v>
          </cell>
          <cell r="Q3483" t="str">
            <v>CAP</v>
          </cell>
          <cell r="T3483">
            <v>6225269</v>
          </cell>
          <cell r="U3483">
            <v>93.22</v>
          </cell>
        </row>
        <row r="3484">
          <cell r="N3484" t="str">
            <v>621</v>
          </cell>
          <cell r="Q3484" t="str">
            <v>CAP</v>
          </cell>
          <cell r="T3484">
            <v>62762926</v>
          </cell>
          <cell r="U3484">
            <v>923.02</v>
          </cell>
        </row>
        <row r="3485">
          <cell r="N3485" t="str">
            <v>621</v>
          </cell>
          <cell r="Q3485" t="str">
            <v>CAP</v>
          </cell>
          <cell r="T3485">
            <v>13800</v>
          </cell>
          <cell r="U3485">
            <v>0.22</v>
          </cell>
        </row>
        <row r="3486">
          <cell r="N3486" t="str">
            <v>624</v>
          </cell>
          <cell r="Q3486" t="str">
            <v>CAP</v>
          </cell>
          <cell r="T3486">
            <v>36748644</v>
          </cell>
          <cell r="U3486">
            <v>441.01</v>
          </cell>
        </row>
        <row r="3487">
          <cell r="N3487" t="str">
            <v>685</v>
          </cell>
          <cell r="Q3487" t="str">
            <v>CAP</v>
          </cell>
          <cell r="T3487">
            <v>24859</v>
          </cell>
          <cell r="U3487">
            <v>0.33</v>
          </cell>
        </row>
        <row r="3488">
          <cell r="N3488" t="str">
            <v>612</v>
          </cell>
          <cell r="Q3488" t="str">
            <v>DSU</v>
          </cell>
          <cell r="T3488">
            <v>4137362</v>
          </cell>
          <cell r="U3488">
            <v>388.78</v>
          </cell>
        </row>
        <row r="3489">
          <cell r="N3489" t="str">
            <v>650</v>
          </cell>
          <cell r="Q3489" t="str">
            <v>EIV</v>
          </cell>
          <cell r="T3489">
            <v>1791</v>
          </cell>
          <cell r="U3489">
            <v>0</v>
          </cell>
        </row>
        <row r="3490">
          <cell r="N3490" t="str">
            <v>611</v>
          </cell>
          <cell r="Q3490" t="str">
            <v>EIV</v>
          </cell>
          <cell r="T3490">
            <v>305590</v>
          </cell>
          <cell r="U3490">
            <v>0</v>
          </cell>
        </row>
        <row r="3491">
          <cell r="N3491" t="str">
            <v>623</v>
          </cell>
          <cell r="Q3491" t="str">
            <v>EIV</v>
          </cell>
          <cell r="T3491">
            <v>26772</v>
          </cell>
          <cell r="U3491">
            <v>0</v>
          </cell>
        </row>
        <row r="3492">
          <cell r="N3492" t="str">
            <v>621</v>
          </cell>
          <cell r="Q3492" t="str">
            <v>EIV</v>
          </cell>
          <cell r="T3492">
            <v>846803</v>
          </cell>
          <cell r="U3492">
            <v>0</v>
          </cell>
        </row>
        <row r="3493">
          <cell r="N3493" t="str">
            <v>626</v>
          </cell>
          <cell r="Q3493" t="str">
            <v>EIV</v>
          </cell>
          <cell r="T3493">
            <v>14636556</v>
          </cell>
          <cell r="U3493">
            <v>0</v>
          </cell>
        </row>
        <row r="3494">
          <cell r="N3494" t="str">
            <v>624</v>
          </cell>
          <cell r="Q3494" t="str">
            <v>EIV</v>
          </cell>
          <cell r="T3494">
            <v>13538484</v>
          </cell>
          <cell r="U3494">
            <v>0</v>
          </cell>
        </row>
        <row r="3495">
          <cell r="N3495" t="str">
            <v>624</v>
          </cell>
          <cell r="Q3495" t="str">
            <v>EP2</v>
          </cell>
          <cell r="T3495">
            <v>22502720</v>
          </cell>
          <cell r="U3495">
            <v>2842.67</v>
          </cell>
        </row>
        <row r="3496">
          <cell r="N3496" t="str">
            <v>624</v>
          </cell>
          <cell r="Q3496" t="str">
            <v>EP2</v>
          </cell>
          <cell r="T3496">
            <v>3421869</v>
          </cell>
          <cell r="U3496">
            <v>414.05</v>
          </cell>
        </row>
        <row r="3497">
          <cell r="N3497" t="str">
            <v>655</v>
          </cell>
          <cell r="Q3497" t="str">
            <v>EP2</v>
          </cell>
          <cell r="T3497">
            <v>597664</v>
          </cell>
          <cell r="U3497">
            <v>93.88</v>
          </cell>
        </row>
        <row r="3498">
          <cell r="N3498" t="str">
            <v>632</v>
          </cell>
          <cell r="Q3498" t="str">
            <v>EP2</v>
          </cell>
          <cell r="T3498">
            <v>212479892</v>
          </cell>
          <cell r="U3498">
            <v>-6415.47</v>
          </cell>
        </row>
        <row r="3499">
          <cell r="N3499" t="str">
            <v>650</v>
          </cell>
          <cell r="Q3499" t="str">
            <v>EP2</v>
          </cell>
          <cell r="T3499">
            <v>2780</v>
          </cell>
          <cell r="U3499">
            <v>0.31</v>
          </cell>
        </row>
        <row r="3500">
          <cell r="N3500" t="str">
            <v>650</v>
          </cell>
          <cell r="Q3500" t="str">
            <v>EP2</v>
          </cell>
          <cell r="T3500">
            <v>2955562</v>
          </cell>
          <cell r="U3500">
            <v>301.61</v>
          </cell>
        </row>
        <row r="3501">
          <cell r="N3501" t="str">
            <v>624</v>
          </cell>
          <cell r="Q3501" t="str">
            <v>EP2</v>
          </cell>
          <cell r="T3501">
            <v>758734</v>
          </cell>
          <cell r="U3501">
            <v>91.8</v>
          </cell>
        </row>
        <row r="3502">
          <cell r="N3502" t="str">
            <v>650</v>
          </cell>
          <cell r="Q3502" t="str">
            <v>EP2</v>
          </cell>
          <cell r="T3502">
            <v>2416972</v>
          </cell>
          <cell r="U3502">
            <v>279.26</v>
          </cell>
        </row>
        <row r="3503">
          <cell r="N3503" t="str">
            <v>624</v>
          </cell>
          <cell r="Q3503" t="str">
            <v>EP4</v>
          </cell>
          <cell r="T3503">
            <v>36748644</v>
          </cell>
          <cell r="U3503">
            <v>0</v>
          </cell>
        </row>
        <row r="3504">
          <cell r="N3504" t="str">
            <v>626</v>
          </cell>
          <cell r="Q3504" t="str">
            <v>EP4</v>
          </cell>
          <cell r="T3504">
            <v>14636556</v>
          </cell>
          <cell r="U3504">
            <v>0</v>
          </cell>
        </row>
        <row r="3505">
          <cell r="N3505" t="str">
            <v>611</v>
          </cell>
          <cell r="Q3505" t="str">
            <v>EP4</v>
          </cell>
          <cell r="T3505">
            <v>14823844</v>
          </cell>
          <cell r="U3505">
            <v>0</v>
          </cell>
        </row>
        <row r="3506">
          <cell r="N3506" t="str">
            <v>626</v>
          </cell>
          <cell r="Q3506" t="str">
            <v>EP4</v>
          </cell>
          <cell r="T3506">
            <v>13224816</v>
          </cell>
          <cell r="U3506">
            <v>0</v>
          </cell>
        </row>
        <row r="3507">
          <cell r="N3507" t="str">
            <v>650</v>
          </cell>
          <cell r="Q3507" t="str">
            <v>EUR</v>
          </cell>
          <cell r="T3507">
            <v>2955562</v>
          </cell>
          <cell r="U3507">
            <v>352.21</v>
          </cell>
        </row>
        <row r="3508">
          <cell r="N3508" t="str">
            <v>624</v>
          </cell>
          <cell r="Q3508" t="str">
            <v>EUR</v>
          </cell>
          <cell r="T3508">
            <v>24900880</v>
          </cell>
          <cell r="U3508">
            <v>2963.22</v>
          </cell>
        </row>
        <row r="3509">
          <cell r="N3509" t="str">
            <v>621</v>
          </cell>
          <cell r="Q3509" t="str">
            <v>EUR</v>
          </cell>
          <cell r="T3509">
            <v>6225269</v>
          </cell>
          <cell r="U3509">
            <v>740.87</v>
          </cell>
        </row>
        <row r="3510">
          <cell r="N3510" t="str">
            <v>624</v>
          </cell>
          <cell r="Q3510" t="str">
            <v>EUR</v>
          </cell>
          <cell r="T3510">
            <v>9301136</v>
          </cell>
          <cell r="U3510">
            <v>1106.8499999999999</v>
          </cell>
        </row>
        <row r="3511">
          <cell r="N3511" t="str">
            <v>623</v>
          </cell>
          <cell r="Q3511" t="str">
            <v>EUR</v>
          </cell>
          <cell r="T3511">
            <v>85296</v>
          </cell>
          <cell r="U3511">
            <v>10.14</v>
          </cell>
        </row>
        <row r="3512">
          <cell r="N3512" t="str">
            <v>624</v>
          </cell>
          <cell r="Q3512" t="str">
            <v>EUR</v>
          </cell>
          <cell r="T3512">
            <v>67200</v>
          </cell>
          <cell r="U3512">
            <v>8</v>
          </cell>
        </row>
        <row r="3513">
          <cell r="N3513" t="str">
            <v>624</v>
          </cell>
          <cell r="Q3513" t="str">
            <v>EUR</v>
          </cell>
          <cell r="T3513">
            <v>758734</v>
          </cell>
          <cell r="U3513">
            <v>90.3</v>
          </cell>
        </row>
        <row r="3514">
          <cell r="N3514" t="str">
            <v>626</v>
          </cell>
          <cell r="Q3514" t="str">
            <v>EUR</v>
          </cell>
          <cell r="T3514">
            <v>14636556</v>
          </cell>
          <cell r="U3514">
            <v>1741.74</v>
          </cell>
        </row>
        <row r="3515">
          <cell r="N3515" t="str">
            <v>660</v>
          </cell>
          <cell r="Q3515" t="str">
            <v>E21</v>
          </cell>
          <cell r="T3515">
            <v>67191</v>
          </cell>
          <cell r="U3515">
            <v>2094.46</v>
          </cell>
        </row>
        <row r="3516">
          <cell r="N3516" t="str">
            <v>660</v>
          </cell>
          <cell r="Q3516" t="str">
            <v>E31</v>
          </cell>
          <cell r="T3516">
            <v>82</v>
          </cell>
          <cell r="U3516">
            <v>2.56</v>
          </cell>
        </row>
        <row r="3517">
          <cell r="N3517" t="str">
            <v>626</v>
          </cell>
          <cell r="Q3517" t="str">
            <v>FFE</v>
          </cell>
          <cell r="T3517">
            <v>3338280</v>
          </cell>
          <cell r="U3517">
            <v>340.5</v>
          </cell>
        </row>
        <row r="3518">
          <cell r="N3518" t="str">
            <v>624</v>
          </cell>
          <cell r="Q3518" t="str">
            <v>FFE</v>
          </cell>
          <cell r="T3518">
            <v>593760</v>
          </cell>
          <cell r="U3518">
            <v>66.5</v>
          </cell>
        </row>
        <row r="3519">
          <cell r="N3519" t="str">
            <v>660</v>
          </cell>
          <cell r="Q3519" t="str">
            <v>FFE</v>
          </cell>
          <cell r="T3519">
            <v>1671</v>
          </cell>
          <cell r="U3519">
            <v>0.01</v>
          </cell>
        </row>
        <row r="3520">
          <cell r="N3520" t="str">
            <v>623</v>
          </cell>
          <cell r="Q3520" t="str">
            <v>FFE</v>
          </cell>
          <cell r="T3520">
            <v>84649443</v>
          </cell>
          <cell r="U3520">
            <v>12516.25</v>
          </cell>
        </row>
        <row r="3521">
          <cell r="N3521" t="str">
            <v>624</v>
          </cell>
          <cell r="Q3521" t="str">
            <v>FFE</v>
          </cell>
          <cell r="T3521">
            <v>3250664</v>
          </cell>
          <cell r="U3521">
            <v>364.07</v>
          </cell>
        </row>
        <row r="3522">
          <cell r="N3522" t="str">
            <v>655</v>
          </cell>
          <cell r="Q3522" t="str">
            <v>FFE</v>
          </cell>
          <cell r="T3522">
            <v>597664</v>
          </cell>
          <cell r="U3522">
            <v>89.08</v>
          </cell>
        </row>
        <row r="3523">
          <cell r="N3523" t="str">
            <v>611</v>
          </cell>
          <cell r="Q3523" t="str">
            <v>FFE</v>
          </cell>
          <cell r="T3523">
            <v>103867</v>
          </cell>
          <cell r="U3523">
            <v>16.37</v>
          </cell>
        </row>
        <row r="3524">
          <cell r="N3524" t="str">
            <v>650</v>
          </cell>
          <cell r="Q3524" t="str">
            <v>FFE</v>
          </cell>
          <cell r="T3524">
            <v>208103</v>
          </cell>
          <cell r="U3524">
            <v>5.35</v>
          </cell>
        </row>
        <row r="3525">
          <cell r="N3525" t="str">
            <v>625</v>
          </cell>
          <cell r="Q3525" t="str">
            <v>FVC</v>
          </cell>
          <cell r="T3525">
            <v>6844068</v>
          </cell>
          <cell r="U3525">
            <v>0</v>
          </cell>
        </row>
        <row r="3526">
          <cell r="N3526" t="str">
            <v>642</v>
          </cell>
          <cell r="Q3526" t="str">
            <v>FVC</v>
          </cell>
          <cell r="T3526">
            <v>1302</v>
          </cell>
          <cell r="U3526">
            <v>0</v>
          </cell>
        </row>
        <row r="3527">
          <cell r="N3527" t="str">
            <v>642</v>
          </cell>
          <cell r="Q3527" t="str">
            <v>FVC</v>
          </cell>
          <cell r="T3527">
            <v>24642</v>
          </cell>
          <cell r="U3527">
            <v>0</v>
          </cell>
        </row>
        <row r="3528">
          <cell r="N3528" t="str">
            <v>641</v>
          </cell>
          <cell r="Q3528" t="str">
            <v>FVC</v>
          </cell>
          <cell r="T3528">
            <v>1222101</v>
          </cell>
          <cell r="U3528">
            <v>0</v>
          </cell>
        </row>
        <row r="3529">
          <cell r="N3529" t="str">
            <v>611</v>
          </cell>
          <cell r="Q3529" t="str">
            <v>FVC</v>
          </cell>
          <cell r="T3529">
            <v>305590</v>
          </cell>
          <cell r="U3529">
            <v>0</v>
          </cell>
        </row>
        <row r="3530">
          <cell r="N3530" t="str">
            <v>621</v>
          </cell>
          <cell r="Q3530" t="str">
            <v>FVC</v>
          </cell>
          <cell r="T3530">
            <v>13800</v>
          </cell>
          <cell r="U3530">
            <v>0</v>
          </cell>
        </row>
        <row r="3531">
          <cell r="N3531" t="str">
            <v>650</v>
          </cell>
          <cell r="Q3531" t="str">
            <v>FVC</v>
          </cell>
          <cell r="T3531">
            <v>65941</v>
          </cell>
          <cell r="U3531">
            <v>0</v>
          </cell>
        </row>
        <row r="3532">
          <cell r="N3532" t="str">
            <v>633</v>
          </cell>
          <cell r="Q3532" t="str">
            <v>FVC</v>
          </cell>
          <cell r="T3532">
            <v>251653325</v>
          </cell>
          <cell r="U3532">
            <v>0</v>
          </cell>
        </row>
        <row r="3533">
          <cell r="N3533" t="str">
            <v>621</v>
          </cell>
          <cell r="Q3533" t="str">
            <v>FVC</v>
          </cell>
          <cell r="T3533">
            <v>846803</v>
          </cell>
          <cell r="U3533">
            <v>0</v>
          </cell>
        </row>
        <row r="3534">
          <cell r="N3534" t="str">
            <v>621</v>
          </cell>
          <cell r="Q3534" t="str">
            <v>FVC</v>
          </cell>
          <cell r="T3534">
            <v>523321</v>
          </cell>
          <cell r="U3534">
            <v>0</v>
          </cell>
        </row>
        <row r="3535">
          <cell r="N3535" t="str">
            <v>626</v>
          </cell>
          <cell r="Q3535" t="str">
            <v>ICN</v>
          </cell>
          <cell r="T3535">
            <v>2497440</v>
          </cell>
          <cell r="U3535">
            <v>0</v>
          </cell>
        </row>
        <row r="3536">
          <cell r="N3536" t="str">
            <v>641</v>
          </cell>
          <cell r="Q3536" t="str">
            <v>ICN</v>
          </cell>
          <cell r="T3536">
            <v>43702</v>
          </cell>
          <cell r="U3536">
            <v>0</v>
          </cell>
        </row>
        <row r="3537">
          <cell r="N3537" t="str">
            <v>626</v>
          </cell>
          <cell r="Q3537" t="str">
            <v>ICN</v>
          </cell>
          <cell r="T3537">
            <v>18665056</v>
          </cell>
          <cell r="U3537">
            <v>0</v>
          </cell>
        </row>
        <row r="3538">
          <cell r="N3538" t="str">
            <v>624</v>
          </cell>
          <cell r="Q3538" t="str">
            <v>ICN</v>
          </cell>
          <cell r="T3538">
            <v>8722811</v>
          </cell>
          <cell r="U3538">
            <v>0</v>
          </cell>
        </row>
        <row r="3539">
          <cell r="N3539" t="str">
            <v>624</v>
          </cell>
          <cell r="Q3539" t="str">
            <v>ICN</v>
          </cell>
          <cell r="T3539">
            <v>13538484</v>
          </cell>
          <cell r="U3539">
            <v>0</v>
          </cell>
        </row>
        <row r="3540">
          <cell r="N3540" t="str">
            <v>623</v>
          </cell>
          <cell r="Q3540" t="str">
            <v>ICN</v>
          </cell>
          <cell r="T3540">
            <v>1786196</v>
          </cell>
          <cell r="U3540">
            <v>0</v>
          </cell>
        </row>
        <row r="3541">
          <cell r="N3541" t="str">
            <v>624</v>
          </cell>
          <cell r="Q3541" t="str">
            <v>LMV</v>
          </cell>
          <cell r="T3541">
            <v>14645584</v>
          </cell>
          <cell r="U3541">
            <v>43.97</v>
          </cell>
        </row>
        <row r="3542">
          <cell r="N3542" t="str">
            <v>626</v>
          </cell>
          <cell r="Q3542" t="str">
            <v>LMV</v>
          </cell>
          <cell r="T3542">
            <v>2054064</v>
          </cell>
          <cell r="U3542">
            <v>-94.48</v>
          </cell>
        </row>
        <row r="3543">
          <cell r="N3543" t="str">
            <v>612</v>
          </cell>
          <cell r="Q3543" t="str">
            <v>LMV</v>
          </cell>
          <cell r="T3543">
            <v>4550</v>
          </cell>
          <cell r="U3543">
            <v>-0.5</v>
          </cell>
        </row>
        <row r="3544">
          <cell r="N3544" t="str">
            <v>660</v>
          </cell>
          <cell r="Q3544" t="str">
            <v>L04</v>
          </cell>
          <cell r="T3544">
            <v>31</v>
          </cell>
          <cell r="U3544">
            <v>26.04</v>
          </cell>
        </row>
        <row r="3545">
          <cell r="N3545" t="str">
            <v>660</v>
          </cell>
          <cell r="Q3545" t="str">
            <v>L06</v>
          </cell>
          <cell r="T3545">
            <v>686</v>
          </cell>
          <cell r="U3545">
            <v>1862.35</v>
          </cell>
        </row>
        <row r="3546">
          <cell r="N3546" t="str">
            <v>650</v>
          </cell>
          <cell r="Q3546" t="str">
            <v>L17</v>
          </cell>
          <cell r="T3546">
            <v>109</v>
          </cell>
          <cell r="U3546">
            <v>1322.17</v>
          </cell>
        </row>
        <row r="3547">
          <cell r="N3547" t="str">
            <v>660</v>
          </cell>
          <cell r="Q3547" t="str">
            <v>L19</v>
          </cell>
          <cell r="T3547">
            <v>795.2</v>
          </cell>
          <cell r="U3547">
            <v>8100.59</v>
          </cell>
        </row>
        <row r="3548">
          <cell r="N3548" t="str">
            <v>660</v>
          </cell>
          <cell r="Q3548" t="str">
            <v>L21</v>
          </cell>
          <cell r="T3548">
            <v>1</v>
          </cell>
          <cell r="U3548">
            <v>10.44</v>
          </cell>
        </row>
        <row r="3549">
          <cell r="N3549" t="str">
            <v>650</v>
          </cell>
          <cell r="Q3549" t="str">
            <v>MSO</v>
          </cell>
          <cell r="T3549">
            <v>2416972</v>
          </cell>
          <cell r="U3549">
            <v>366.95</v>
          </cell>
        </row>
        <row r="3550">
          <cell r="N3550" t="str">
            <v>641</v>
          </cell>
          <cell r="Q3550" t="str">
            <v>MSO</v>
          </cell>
          <cell r="T3550">
            <v>908462</v>
          </cell>
          <cell r="U3550">
            <v>479.63</v>
          </cell>
        </row>
        <row r="3551">
          <cell r="N3551" t="str">
            <v>650</v>
          </cell>
          <cell r="Q3551" t="str">
            <v>MSO</v>
          </cell>
          <cell r="T3551">
            <v>2955562</v>
          </cell>
          <cell r="U3551">
            <v>457.92</v>
          </cell>
        </row>
        <row r="3552">
          <cell r="N3552" t="str">
            <v>624</v>
          </cell>
          <cell r="Q3552" t="str">
            <v>MSO</v>
          </cell>
          <cell r="T3552">
            <v>3421869</v>
          </cell>
          <cell r="U3552">
            <v>2008.64</v>
          </cell>
        </row>
        <row r="3553">
          <cell r="N3553" t="str">
            <v>625</v>
          </cell>
          <cell r="Q3553" t="str">
            <v>MSO</v>
          </cell>
          <cell r="T3553">
            <v>402240</v>
          </cell>
          <cell r="U3553">
            <v>341.5</v>
          </cell>
        </row>
        <row r="3554">
          <cell r="N3554" t="str">
            <v>624</v>
          </cell>
          <cell r="Q3554" t="str">
            <v>MSO</v>
          </cell>
          <cell r="T3554">
            <v>7317104</v>
          </cell>
          <cell r="U3554">
            <v>4295.1400000000003</v>
          </cell>
        </row>
        <row r="3555">
          <cell r="N3555" t="str">
            <v>655</v>
          </cell>
          <cell r="Q3555" t="str">
            <v>MSV</v>
          </cell>
          <cell r="T3555">
            <v>597664</v>
          </cell>
          <cell r="U3555">
            <v>0</v>
          </cell>
        </row>
        <row r="3556">
          <cell r="N3556" t="str">
            <v>624</v>
          </cell>
          <cell r="Q3556" t="str">
            <v>MSV</v>
          </cell>
          <cell r="T3556">
            <v>9301136</v>
          </cell>
          <cell r="U3556">
            <v>0</v>
          </cell>
        </row>
        <row r="3557">
          <cell r="N3557" t="str">
            <v>624</v>
          </cell>
          <cell r="Q3557" t="str">
            <v>MSV</v>
          </cell>
          <cell r="T3557">
            <v>437824</v>
          </cell>
          <cell r="U3557">
            <v>0</v>
          </cell>
        </row>
        <row r="3558">
          <cell r="N3558" t="str">
            <v>624</v>
          </cell>
          <cell r="Q3558" t="str">
            <v>MSV</v>
          </cell>
          <cell r="T3558">
            <v>36748644</v>
          </cell>
          <cell r="U3558">
            <v>0</v>
          </cell>
        </row>
        <row r="3559">
          <cell r="N3559" t="str">
            <v>624</v>
          </cell>
          <cell r="Q3559" t="str">
            <v>MSV</v>
          </cell>
          <cell r="T3559">
            <v>8722811</v>
          </cell>
          <cell r="U3559">
            <v>0</v>
          </cell>
        </row>
        <row r="3560">
          <cell r="N3560" t="str">
            <v>811</v>
          </cell>
          <cell r="Q3560" t="str">
            <v>PAJ</v>
          </cell>
          <cell r="T3560">
            <v>0</v>
          </cell>
          <cell r="U3560">
            <v>-1087.06</v>
          </cell>
        </row>
        <row r="3561">
          <cell r="N3561" t="str">
            <v>624</v>
          </cell>
          <cell r="Q3561" t="str">
            <v>PPT</v>
          </cell>
          <cell r="T3561">
            <v>36748644</v>
          </cell>
          <cell r="U3561">
            <v>0</v>
          </cell>
        </row>
        <row r="3562">
          <cell r="N3562" t="str">
            <v>611</v>
          </cell>
          <cell r="Q3562" t="str">
            <v>PPT</v>
          </cell>
          <cell r="T3562">
            <v>201707013</v>
          </cell>
          <cell r="U3562">
            <v>0</v>
          </cell>
        </row>
        <row r="3563">
          <cell r="N3563" t="str">
            <v>623</v>
          </cell>
          <cell r="Q3563" t="str">
            <v>PPT</v>
          </cell>
          <cell r="T3563">
            <v>19735534</v>
          </cell>
          <cell r="U3563">
            <v>0</v>
          </cell>
        </row>
        <row r="3564">
          <cell r="N3564" t="str">
            <v>624</v>
          </cell>
          <cell r="Q3564" t="str">
            <v>PPT</v>
          </cell>
          <cell r="T3564">
            <v>9301136</v>
          </cell>
          <cell r="U3564">
            <v>0</v>
          </cell>
        </row>
        <row r="3565">
          <cell r="N3565" t="str">
            <v>633</v>
          </cell>
          <cell r="Q3565" t="str">
            <v>PPT</v>
          </cell>
          <cell r="T3565">
            <v>251653325</v>
          </cell>
          <cell r="U3565">
            <v>0</v>
          </cell>
        </row>
        <row r="3566">
          <cell r="N3566" t="str">
            <v>676</v>
          </cell>
          <cell r="Q3566" t="str">
            <v>RAU</v>
          </cell>
          <cell r="T3566">
            <v>4027400</v>
          </cell>
          <cell r="U3566">
            <v>68.8</v>
          </cell>
        </row>
        <row r="3567">
          <cell r="N3567" t="str">
            <v>624</v>
          </cell>
          <cell r="Q3567" t="str">
            <v>RAU</v>
          </cell>
          <cell r="T3567">
            <v>15347152</v>
          </cell>
          <cell r="U3567">
            <v>429.67</v>
          </cell>
        </row>
        <row r="3568">
          <cell r="N3568" t="str">
            <v>624</v>
          </cell>
          <cell r="Q3568" t="str">
            <v>RAU</v>
          </cell>
          <cell r="T3568">
            <v>758734</v>
          </cell>
          <cell r="U3568">
            <v>21.25</v>
          </cell>
        </row>
        <row r="3569">
          <cell r="N3569" t="str">
            <v>611</v>
          </cell>
          <cell r="Q3569" t="str">
            <v>RAU</v>
          </cell>
          <cell r="T3569">
            <v>14823844</v>
          </cell>
          <cell r="U3569">
            <v>624.91999999999996</v>
          </cell>
        </row>
        <row r="3570">
          <cell r="N3570" t="str">
            <v>676</v>
          </cell>
          <cell r="Q3570" t="str">
            <v>RAU</v>
          </cell>
          <cell r="T3570">
            <v>0</v>
          </cell>
          <cell r="U3570">
            <v>0</v>
          </cell>
        </row>
        <row r="3571">
          <cell r="N3571" t="str">
            <v>623</v>
          </cell>
          <cell r="Q3571" t="str">
            <v>RAU</v>
          </cell>
          <cell r="T3571">
            <v>2170316</v>
          </cell>
          <cell r="U3571">
            <v>88.97</v>
          </cell>
        </row>
        <row r="3572">
          <cell r="N3572" t="str">
            <v>641</v>
          </cell>
          <cell r="Q3572" t="str">
            <v>RAU</v>
          </cell>
          <cell r="T3572">
            <v>908462</v>
          </cell>
          <cell r="U3572">
            <v>19.059999999999999</v>
          </cell>
        </row>
        <row r="3573">
          <cell r="N3573" t="str">
            <v>650</v>
          </cell>
          <cell r="Q3573" t="str">
            <v>RIN</v>
          </cell>
          <cell r="T3573">
            <v>2955562</v>
          </cell>
          <cell r="U3573">
            <v>1497.91</v>
          </cell>
        </row>
        <row r="3574">
          <cell r="N3574" t="str">
            <v>621</v>
          </cell>
          <cell r="Q3574" t="str">
            <v>RIN</v>
          </cell>
          <cell r="T3574">
            <v>846803</v>
          </cell>
          <cell r="U3574">
            <v>1986.59</v>
          </cell>
        </row>
        <row r="3575">
          <cell r="N3575" t="str">
            <v>650</v>
          </cell>
          <cell r="Q3575" t="str">
            <v>RIN</v>
          </cell>
          <cell r="T3575">
            <v>3040</v>
          </cell>
          <cell r="U3575">
            <v>1.5</v>
          </cell>
        </row>
        <row r="3576">
          <cell r="N3576" t="str">
            <v>633</v>
          </cell>
          <cell r="Q3576" t="str">
            <v>RIN</v>
          </cell>
          <cell r="T3576">
            <v>251653325</v>
          </cell>
          <cell r="U3576">
            <v>303806.53999999998</v>
          </cell>
        </row>
        <row r="3577">
          <cell r="N3577" t="str">
            <v>642</v>
          </cell>
          <cell r="Q3577" t="str">
            <v>RIN</v>
          </cell>
          <cell r="T3577">
            <v>1302</v>
          </cell>
          <cell r="U3577">
            <v>1.6</v>
          </cell>
        </row>
        <row r="3578">
          <cell r="N3578" t="str">
            <v>823</v>
          </cell>
          <cell r="Q3578" t="str">
            <v>RRB</v>
          </cell>
          <cell r="T3578">
            <v>10201833.43</v>
          </cell>
          <cell r="U3578">
            <v>-414724.93</v>
          </cell>
        </row>
        <row r="3579">
          <cell r="N3579" t="str">
            <v>660</v>
          </cell>
          <cell r="Q3579" t="str">
            <v>TDC</v>
          </cell>
          <cell r="T3579">
            <v>40876</v>
          </cell>
          <cell r="U3579">
            <v>0</v>
          </cell>
        </row>
        <row r="3580">
          <cell r="N3580" t="str">
            <v>611</v>
          </cell>
          <cell r="Q3580" t="str">
            <v>TDC</v>
          </cell>
          <cell r="T3580">
            <v>0</v>
          </cell>
          <cell r="U3580">
            <v>0</v>
          </cell>
        </row>
        <row r="3581">
          <cell r="N3581" t="str">
            <v>624</v>
          </cell>
          <cell r="Q3581" t="str">
            <v>TDC</v>
          </cell>
          <cell r="T3581">
            <v>8014400</v>
          </cell>
          <cell r="U3581">
            <v>0</v>
          </cell>
        </row>
        <row r="3582">
          <cell r="N3582" t="str">
            <v>624</v>
          </cell>
          <cell r="Q3582" t="str">
            <v>TEC</v>
          </cell>
          <cell r="T3582">
            <v>25324</v>
          </cell>
          <cell r="U3582">
            <v>1292.1600000000001</v>
          </cell>
        </row>
        <row r="3583">
          <cell r="N3583" t="str">
            <v>660</v>
          </cell>
          <cell r="Q3583" t="str">
            <v>TSE</v>
          </cell>
          <cell r="T3583">
            <v>40876</v>
          </cell>
          <cell r="U3583">
            <v>0</v>
          </cell>
        </row>
        <row r="3584">
          <cell r="N3584" t="str">
            <v>633</v>
          </cell>
          <cell r="Q3584" t="str">
            <v>TSE</v>
          </cell>
          <cell r="T3584">
            <v>246227569</v>
          </cell>
          <cell r="U3584">
            <v>0</v>
          </cell>
        </row>
        <row r="3585">
          <cell r="N3585" t="str">
            <v>623</v>
          </cell>
          <cell r="Q3585" t="str">
            <v>TTE</v>
          </cell>
          <cell r="T3585">
            <v>729828</v>
          </cell>
          <cell r="U3585">
            <v>0</v>
          </cell>
        </row>
        <row r="3586">
          <cell r="N3586" t="str">
            <v>626</v>
          </cell>
          <cell r="Q3586" t="str">
            <v>TTE</v>
          </cell>
          <cell r="T3586">
            <v>2301156</v>
          </cell>
          <cell r="U3586">
            <v>0</v>
          </cell>
        </row>
        <row r="3587">
          <cell r="N3587" t="str">
            <v>621</v>
          </cell>
          <cell r="Q3587" t="str">
            <v>TTE</v>
          </cell>
          <cell r="T3587">
            <v>87246</v>
          </cell>
          <cell r="U3587">
            <v>0</v>
          </cell>
        </row>
        <row r="3588">
          <cell r="N3588" t="str">
            <v>624</v>
          </cell>
          <cell r="Q3588" t="str">
            <v>TTE</v>
          </cell>
          <cell r="T3588">
            <v>539320</v>
          </cell>
          <cell r="U3588">
            <v>0</v>
          </cell>
        </row>
        <row r="3589">
          <cell r="N3589" t="str">
            <v>685</v>
          </cell>
          <cell r="Q3589" t="str">
            <v>VAV</v>
          </cell>
          <cell r="T3589">
            <v>104</v>
          </cell>
          <cell r="U3589">
            <v>0.02</v>
          </cell>
        </row>
        <row r="3590">
          <cell r="N3590" t="str">
            <v>686</v>
          </cell>
          <cell r="Q3590" t="str">
            <v>VCR</v>
          </cell>
          <cell r="T3590">
            <v>146</v>
          </cell>
          <cell r="U3590">
            <v>-0.66</v>
          </cell>
        </row>
        <row r="3591">
          <cell r="N3591" t="str">
            <v>685</v>
          </cell>
          <cell r="Q3591" t="str">
            <v>VUR</v>
          </cell>
          <cell r="T3591">
            <v>24859</v>
          </cell>
          <cell r="U3591">
            <v>-2.95</v>
          </cell>
        </row>
        <row r="3592">
          <cell r="N3592" t="str">
            <v>660</v>
          </cell>
          <cell r="Q3592" t="str">
            <v>L14</v>
          </cell>
          <cell r="T3592">
            <v>374</v>
          </cell>
          <cell r="U3592">
            <v>4850.78</v>
          </cell>
        </row>
        <row r="3593">
          <cell r="N3593" t="str">
            <v>660</v>
          </cell>
          <cell r="Q3593" t="str">
            <v>L32</v>
          </cell>
          <cell r="T3593">
            <v>388</v>
          </cell>
          <cell r="U3593">
            <v>4197.25</v>
          </cell>
        </row>
        <row r="3594">
          <cell r="N3594" t="str">
            <v>623</v>
          </cell>
          <cell r="Q3594" t="str">
            <v>MC</v>
          </cell>
          <cell r="T3594">
            <v>40</v>
          </cell>
          <cell r="U3594">
            <v>1189.76</v>
          </cell>
        </row>
        <row r="3595">
          <cell r="N3595" t="str">
            <v>623</v>
          </cell>
          <cell r="Q3595" t="str">
            <v>MC</v>
          </cell>
          <cell r="T3595">
            <v>1106.33</v>
          </cell>
          <cell r="U3595">
            <v>10729.4</v>
          </cell>
        </row>
        <row r="3596">
          <cell r="N3596" t="str">
            <v>623</v>
          </cell>
          <cell r="Q3596" t="str">
            <v>MC</v>
          </cell>
          <cell r="T3596">
            <v>10</v>
          </cell>
          <cell r="U3596">
            <v>228.8</v>
          </cell>
        </row>
        <row r="3597">
          <cell r="N3597" t="str">
            <v>624</v>
          </cell>
          <cell r="Q3597" t="str">
            <v>MC</v>
          </cell>
          <cell r="T3597">
            <v>1928.01</v>
          </cell>
          <cell r="U3597">
            <v>18329.810000000001</v>
          </cell>
        </row>
        <row r="3598">
          <cell r="N3598" t="str">
            <v>624</v>
          </cell>
          <cell r="Q3598" t="str">
            <v>MC</v>
          </cell>
          <cell r="T3598">
            <v>1492.4</v>
          </cell>
          <cell r="U3598">
            <v>17416.310000000001</v>
          </cell>
        </row>
        <row r="3599">
          <cell r="N3599" t="str">
            <v>624</v>
          </cell>
          <cell r="Q3599" t="str">
            <v>OMS</v>
          </cell>
          <cell r="T3599">
            <v>13538484</v>
          </cell>
          <cell r="U3599">
            <v>3371.1</v>
          </cell>
        </row>
        <row r="3600">
          <cell r="N3600" t="str">
            <v>621</v>
          </cell>
          <cell r="Q3600" t="str">
            <v>OMS</v>
          </cell>
          <cell r="T3600">
            <v>7166724</v>
          </cell>
          <cell r="U3600">
            <v>1648.54</v>
          </cell>
        </row>
        <row r="3601">
          <cell r="N3601" t="str">
            <v>685</v>
          </cell>
          <cell r="Q3601" t="str">
            <v>OMS</v>
          </cell>
          <cell r="T3601">
            <v>24859</v>
          </cell>
          <cell r="U3601">
            <v>6.1</v>
          </cell>
        </row>
        <row r="3602">
          <cell r="N3602" t="str">
            <v>611</v>
          </cell>
          <cell r="Q3602" t="str">
            <v>OMS</v>
          </cell>
          <cell r="T3602">
            <v>103867</v>
          </cell>
          <cell r="U3602">
            <v>25.58</v>
          </cell>
        </row>
        <row r="3603">
          <cell r="N3603" t="str">
            <v>611</v>
          </cell>
          <cell r="Q3603" t="str">
            <v>OMS</v>
          </cell>
          <cell r="T3603">
            <v>7046</v>
          </cell>
          <cell r="U3603">
            <v>1.76</v>
          </cell>
        </row>
        <row r="3604">
          <cell r="N3604" t="str">
            <v>621</v>
          </cell>
          <cell r="Q3604" t="str">
            <v>OMS</v>
          </cell>
          <cell r="T3604">
            <v>3900</v>
          </cell>
          <cell r="U3604">
            <v>0.91</v>
          </cell>
        </row>
        <row r="3605">
          <cell r="N3605" t="str">
            <v>624</v>
          </cell>
          <cell r="Q3605" t="str">
            <v>PRC</v>
          </cell>
          <cell r="T3605">
            <v>116400</v>
          </cell>
          <cell r="U3605">
            <v>40.74</v>
          </cell>
        </row>
        <row r="3606">
          <cell r="N3606" t="str">
            <v>623</v>
          </cell>
          <cell r="Q3606" t="str">
            <v>PRC</v>
          </cell>
          <cell r="T3606">
            <v>1786196</v>
          </cell>
          <cell r="U3606">
            <v>8018.25</v>
          </cell>
        </row>
        <row r="3607">
          <cell r="N3607" t="str">
            <v>685</v>
          </cell>
          <cell r="Q3607" t="str">
            <v>PRC</v>
          </cell>
          <cell r="T3607">
            <v>24859</v>
          </cell>
          <cell r="U3607">
            <v>140</v>
          </cell>
        </row>
        <row r="3608">
          <cell r="N3608" t="str">
            <v>641</v>
          </cell>
          <cell r="Q3608" t="str">
            <v>PRV</v>
          </cell>
          <cell r="T3608">
            <v>908462</v>
          </cell>
          <cell r="U3608">
            <v>-66.33</v>
          </cell>
        </row>
        <row r="3609">
          <cell r="N3609" t="str">
            <v>624</v>
          </cell>
          <cell r="Q3609" t="str">
            <v>PRV</v>
          </cell>
          <cell r="T3609">
            <v>8786648</v>
          </cell>
          <cell r="U3609">
            <v>-316.32</v>
          </cell>
        </row>
        <row r="3610">
          <cell r="N3610" t="str">
            <v>621</v>
          </cell>
          <cell r="Q3610" t="str">
            <v>PRV</v>
          </cell>
          <cell r="T3610">
            <v>46693</v>
          </cell>
          <cell r="U3610">
            <v>1.51</v>
          </cell>
        </row>
        <row r="3611">
          <cell r="N3611" t="str">
            <v>624</v>
          </cell>
          <cell r="Q3611" t="str">
            <v>RIV</v>
          </cell>
          <cell r="T3611">
            <v>3421869</v>
          </cell>
          <cell r="U3611">
            <v>0</v>
          </cell>
        </row>
        <row r="3612">
          <cell r="N3612" t="str">
            <v>624</v>
          </cell>
          <cell r="Q3612" t="str">
            <v>RIV</v>
          </cell>
          <cell r="T3612">
            <v>9321327</v>
          </cell>
          <cell r="U3612">
            <v>0</v>
          </cell>
        </row>
        <row r="3613">
          <cell r="N3613" t="str">
            <v>611</v>
          </cell>
          <cell r="Q3613" t="str">
            <v>RIV</v>
          </cell>
          <cell r="T3613">
            <v>201707013</v>
          </cell>
          <cell r="U3613">
            <v>0</v>
          </cell>
        </row>
        <row r="3614">
          <cell r="N3614" t="str">
            <v>621</v>
          </cell>
          <cell r="Q3614" t="str">
            <v>RIV</v>
          </cell>
          <cell r="T3614">
            <v>93356</v>
          </cell>
          <cell r="U3614">
            <v>0</v>
          </cell>
        </row>
        <row r="3615">
          <cell r="N3615" t="str">
            <v>660</v>
          </cell>
          <cell r="Q3615" t="str">
            <v>RTU</v>
          </cell>
          <cell r="T3615">
            <v>527342</v>
          </cell>
          <cell r="U3615">
            <v>-1.1200000000000001</v>
          </cell>
        </row>
        <row r="3616">
          <cell r="N3616" t="str">
            <v>623</v>
          </cell>
          <cell r="Q3616" t="str">
            <v>RTU</v>
          </cell>
          <cell r="T3616">
            <v>2170316</v>
          </cell>
          <cell r="U3616">
            <v>41.32</v>
          </cell>
        </row>
        <row r="3617">
          <cell r="N3617" t="str">
            <v>624</v>
          </cell>
          <cell r="Q3617" t="str">
            <v>RTU</v>
          </cell>
          <cell r="T3617">
            <v>593760</v>
          </cell>
          <cell r="U3617">
            <v>8.9</v>
          </cell>
        </row>
        <row r="3618">
          <cell r="N3618" t="str">
            <v>685</v>
          </cell>
          <cell r="Q3618" t="str">
            <v>RTU</v>
          </cell>
          <cell r="T3618">
            <v>24859</v>
          </cell>
          <cell r="U3618">
            <v>0.46</v>
          </cell>
        </row>
        <row r="3619">
          <cell r="N3619" t="str">
            <v>611</v>
          </cell>
          <cell r="Q3619" t="str">
            <v>RTU</v>
          </cell>
          <cell r="T3619">
            <v>103867</v>
          </cell>
          <cell r="U3619">
            <v>2.16</v>
          </cell>
        </row>
        <row r="3620">
          <cell r="N3620" t="str">
            <v>676</v>
          </cell>
          <cell r="Q3620" t="str">
            <v>RTU</v>
          </cell>
          <cell r="T3620">
            <v>4027400</v>
          </cell>
          <cell r="U3620">
            <v>37.58</v>
          </cell>
        </row>
        <row r="3621">
          <cell r="N3621" t="str">
            <v>611</v>
          </cell>
          <cell r="Q3621" t="str">
            <v>RTU</v>
          </cell>
          <cell r="T3621">
            <v>14823844</v>
          </cell>
          <cell r="U3621">
            <v>294.52</v>
          </cell>
        </row>
        <row r="3622">
          <cell r="N3622" t="str">
            <v>623</v>
          </cell>
          <cell r="Q3622" t="str">
            <v>RTU</v>
          </cell>
          <cell r="T3622">
            <v>84649443</v>
          </cell>
          <cell r="U3622">
            <v>1603.25</v>
          </cell>
        </row>
        <row r="3623">
          <cell r="N3623" t="str">
            <v>621</v>
          </cell>
          <cell r="Q3623" t="str">
            <v>RTU</v>
          </cell>
          <cell r="T3623">
            <v>13800</v>
          </cell>
          <cell r="U3623">
            <v>0.19</v>
          </cell>
        </row>
        <row r="3624">
          <cell r="N3624" t="str">
            <v>626</v>
          </cell>
          <cell r="Q3624" t="str">
            <v>RTU</v>
          </cell>
          <cell r="T3624">
            <v>18665056</v>
          </cell>
          <cell r="U3624">
            <v>242.71</v>
          </cell>
        </row>
        <row r="3625">
          <cell r="N3625" t="str">
            <v>655</v>
          </cell>
          <cell r="Q3625" t="str">
            <v>RTU</v>
          </cell>
          <cell r="T3625">
            <v>287</v>
          </cell>
          <cell r="U3625">
            <v>-0.01</v>
          </cell>
        </row>
        <row r="3626">
          <cell r="N3626" t="str">
            <v>623</v>
          </cell>
          <cell r="Q3626" t="str">
            <v>TDE</v>
          </cell>
          <cell r="T3626">
            <v>4760340</v>
          </cell>
          <cell r="U3626">
            <v>0</v>
          </cell>
        </row>
        <row r="3627">
          <cell r="N3627" t="str">
            <v>685</v>
          </cell>
          <cell r="Q3627" t="str">
            <v>TDE</v>
          </cell>
          <cell r="T3627">
            <v>2361</v>
          </cell>
          <cell r="U3627">
            <v>0</v>
          </cell>
        </row>
        <row r="3628">
          <cell r="N3628" t="str">
            <v>624</v>
          </cell>
          <cell r="Q3628" t="str">
            <v>TDE</v>
          </cell>
          <cell r="T3628">
            <v>349200</v>
          </cell>
          <cell r="U3628">
            <v>0</v>
          </cell>
        </row>
        <row r="3629">
          <cell r="N3629" t="str">
            <v>660</v>
          </cell>
          <cell r="Q3629" t="str">
            <v>TDE</v>
          </cell>
          <cell r="T3629">
            <v>40876</v>
          </cell>
          <cell r="U3629">
            <v>0</v>
          </cell>
        </row>
        <row r="3630">
          <cell r="N3630" t="str">
            <v>623</v>
          </cell>
          <cell r="Q3630" t="str">
            <v>TDE</v>
          </cell>
          <cell r="T3630">
            <v>729828</v>
          </cell>
          <cell r="U3630">
            <v>0</v>
          </cell>
        </row>
        <row r="3631">
          <cell r="N3631" t="str">
            <v>611</v>
          </cell>
          <cell r="Q3631" t="str">
            <v>TIU</v>
          </cell>
          <cell r="T3631">
            <v>15622</v>
          </cell>
          <cell r="U3631">
            <v>0</v>
          </cell>
        </row>
        <row r="3632">
          <cell r="N3632" t="str">
            <v>676</v>
          </cell>
          <cell r="Q3632" t="str">
            <v>TIU</v>
          </cell>
          <cell r="T3632">
            <v>2715000</v>
          </cell>
          <cell r="U3632">
            <v>0</v>
          </cell>
        </row>
        <row r="3633">
          <cell r="N3633" t="str">
            <v>622</v>
          </cell>
          <cell r="Q3633" t="str">
            <v>TSC</v>
          </cell>
          <cell r="T3633">
            <v>149091</v>
          </cell>
          <cell r="U3633">
            <v>0</v>
          </cell>
        </row>
        <row r="3634">
          <cell r="N3634" t="str">
            <v>676</v>
          </cell>
          <cell r="Q3634" t="str">
            <v>TSC</v>
          </cell>
          <cell r="T3634">
            <v>2715000</v>
          </cell>
          <cell r="U3634">
            <v>0</v>
          </cell>
        </row>
        <row r="3635">
          <cell r="N3635" t="str">
            <v>641</v>
          </cell>
          <cell r="Q3635" t="str">
            <v>TSC</v>
          </cell>
          <cell r="T3635">
            <v>17871</v>
          </cell>
          <cell r="U3635">
            <v>0</v>
          </cell>
        </row>
        <row r="3636">
          <cell r="N3636" t="str">
            <v>621</v>
          </cell>
          <cell r="Q3636" t="str">
            <v>TTC</v>
          </cell>
          <cell r="T3636">
            <v>13800</v>
          </cell>
          <cell r="U3636">
            <v>0</v>
          </cell>
        </row>
        <row r="3637">
          <cell r="N3637" t="str">
            <v>613</v>
          </cell>
          <cell r="Q3637" t="str">
            <v>TTC</v>
          </cell>
          <cell r="T3637">
            <v>14361</v>
          </cell>
          <cell r="U3637">
            <v>0</v>
          </cell>
        </row>
        <row r="3638">
          <cell r="N3638" t="str">
            <v>641</v>
          </cell>
          <cell r="Q3638" t="str">
            <v>TTC</v>
          </cell>
          <cell r="T3638">
            <v>67046</v>
          </cell>
          <cell r="U3638">
            <v>0</v>
          </cell>
        </row>
        <row r="3639">
          <cell r="N3639" t="str">
            <v>633</v>
          </cell>
          <cell r="Q3639" t="str">
            <v>TTC</v>
          </cell>
          <cell r="T3639">
            <v>246227569</v>
          </cell>
          <cell r="U3639">
            <v>0</v>
          </cell>
        </row>
        <row r="3640">
          <cell r="N3640" t="str">
            <v>624</v>
          </cell>
          <cell r="Q3640" t="str">
            <v>TTC</v>
          </cell>
          <cell r="T3640">
            <v>1834464</v>
          </cell>
          <cell r="U3640">
            <v>0</v>
          </cell>
        </row>
        <row r="3641">
          <cell r="N3641" t="str">
            <v>685</v>
          </cell>
          <cell r="Q3641" t="str">
            <v>VFE</v>
          </cell>
          <cell r="T3641">
            <v>24744</v>
          </cell>
          <cell r="U3641">
            <v>-3.88</v>
          </cell>
        </row>
        <row r="3642">
          <cell r="N3642" t="str">
            <v>624</v>
          </cell>
          <cell r="Q3642" t="str">
            <v>CAV</v>
          </cell>
          <cell r="T3642">
            <v>8722811</v>
          </cell>
          <cell r="U3642">
            <v>-895.48</v>
          </cell>
        </row>
        <row r="3643">
          <cell r="N3643" t="str">
            <v>811</v>
          </cell>
          <cell r="Q3643" t="str">
            <v>CC</v>
          </cell>
          <cell r="T3643">
            <v>0</v>
          </cell>
          <cell r="U3643">
            <v>75.69</v>
          </cell>
        </row>
        <row r="3644">
          <cell r="N3644" t="str">
            <v>621</v>
          </cell>
          <cell r="Q3644" t="str">
            <v>CC</v>
          </cell>
          <cell r="T3644">
            <v>0</v>
          </cell>
          <cell r="U3644">
            <v>828505.33</v>
          </cell>
        </row>
        <row r="3645">
          <cell r="N3645" t="str">
            <v>623</v>
          </cell>
          <cell r="Q3645" t="str">
            <v>DC</v>
          </cell>
          <cell r="T3645">
            <v>9096.4599999999991</v>
          </cell>
          <cell r="U3645">
            <v>93513.02</v>
          </cell>
        </row>
        <row r="3646">
          <cell r="N3646" t="str">
            <v>623</v>
          </cell>
          <cell r="Q3646" t="str">
            <v>DC</v>
          </cell>
          <cell r="T3646">
            <v>240033.67</v>
          </cell>
          <cell r="U3646">
            <v>2821857.73</v>
          </cell>
        </row>
        <row r="3647">
          <cell r="N3647" t="str">
            <v>624</v>
          </cell>
          <cell r="Q3647" t="str">
            <v>DC</v>
          </cell>
          <cell r="T3647">
            <v>9634.31</v>
          </cell>
          <cell r="U3647">
            <v>114037.75999999999</v>
          </cell>
        </row>
        <row r="3648">
          <cell r="N3648" t="str">
            <v>624</v>
          </cell>
          <cell r="Q3648" t="str">
            <v>DC</v>
          </cell>
          <cell r="T3648">
            <v>362.62</v>
          </cell>
          <cell r="U3648">
            <v>4561.78</v>
          </cell>
        </row>
        <row r="3649">
          <cell r="N3649" t="str">
            <v>624</v>
          </cell>
          <cell r="Q3649" t="str">
            <v>DC</v>
          </cell>
          <cell r="T3649">
            <v>33016.42</v>
          </cell>
          <cell r="U3649">
            <v>389647.54</v>
          </cell>
        </row>
        <row r="3650">
          <cell r="N3650" t="str">
            <v>641</v>
          </cell>
          <cell r="Q3650" t="str">
            <v>DSM</v>
          </cell>
          <cell r="T3650">
            <v>50271</v>
          </cell>
          <cell r="U3650">
            <v>250.48</v>
          </cell>
        </row>
        <row r="3651">
          <cell r="N3651" t="str">
            <v>642</v>
          </cell>
          <cell r="Q3651" t="str">
            <v>EBF</v>
          </cell>
          <cell r="T3651">
            <v>333</v>
          </cell>
          <cell r="U3651">
            <v>-9.6199999999999992</v>
          </cell>
        </row>
        <row r="3652">
          <cell r="N3652" t="str">
            <v>621</v>
          </cell>
          <cell r="Q3652" t="str">
            <v>EBF</v>
          </cell>
          <cell r="T3652">
            <v>846803</v>
          </cell>
          <cell r="U3652">
            <v>-24327.81</v>
          </cell>
        </row>
        <row r="3653">
          <cell r="N3653" t="str">
            <v>611</v>
          </cell>
          <cell r="Q3653" t="str">
            <v>EBF</v>
          </cell>
          <cell r="T3653">
            <v>33259</v>
          </cell>
          <cell r="U3653">
            <v>-955.48</v>
          </cell>
        </row>
        <row r="3654">
          <cell r="N3654" t="str">
            <v>625</v>
          </cell>
          <cell r="Q3654" t="str">
            <v>EC</v>
          </cell>
          <cell r="T3654">
            <v>402240</v>
          </cell>
          <cell r="U3654">
            <v>12864.04</v>
          </cell>
        </row>
        <row r="3655">
          <cell r="N3655" t="str">
            <v>611</v>
          </cell>
          <cell r="Q3655" t="str">
            <v>EC</v>
          </cell>
          <cell r="T3655">
            <v>103867</v>
          </cell>
          <cell r="U3655">
            <v>10145.92</v>
          </cell>
        </row>
        <row r="3656">
          <cell r="N3656" t="str">
            <v>623</v>
          </cell>
          <cell r="Q3656" t="str">
            <v>EC</v>
          </cell>
          <cell r="T3656">
            <v>208647</v>
          </cell>
          <cell r="U3656">
            <v>14075.74</v>
          </cell>
        </row>
        <row r="3657">
          <cell r="N3657" t="str">
            <v>626</v>
          </cell>
          <cell r="Q3657" t="str">
            <v>EC</v>
          </cell>
          <cell r="T3657">
            <v>2699184</v>
          </cell>
          <cell r="U3657">
            <v>87521.05</v>
          </cell>
        </row>
        <row r="3658">
          <cell r="N3658" t="str">
            <v>624</v>
          </cell>
          <cell r="Q3658" t="str">
            <v>EC</v>
          </cell>
          <cell r="T3658">
            <v>1250664</v>
          </cell>
          <cell r="U3658">
            <v>68071.14</v>
          </cell>
        </row>
        <row r="3659">
          <cell r="N3659" t="str">
            <v>624</v>
          </cell>
          <cell r="Q3659" t="str">
            <v>EC</v>
          </cell>
          <cell r="T3659">
            <v>3063302</v>
          </cell>
          <cell r="U3659">
            <v>177757.3</v>
          </cell>
        </row>
        <row r="3660">
          <cell r="N3660" t="str">
            <v>626</v>
          </cell>
          <cell r="Q3660" t="str">
            <v>ECR</v>
          </cell>
          <cell r="T3660">
            <v>396792</v>
          </cell>
          <cell r="U3660">
            <v>1242.3599999999999</v>
          </cell>
        </row>
        <row r="3661">
          <cell r="N3661" t="str">
            <v>620</v>
          </cell>
          <cell r="Q3661" t="str">
            <v>ECR</v>
          </cell>
          <cell r="T3661">
            <v>922335</v>
          </cell>
          <cell r="U3661">
            <v>1886.19</v>
          </cell>
        </row>
        <row r="3662">
          <cell r="N3662" t="str">
            <v>626</v>
          </cell>
          <cell r="Q3662" t="str">
            <v>ECR</v>
          </cell>
          <cell r="T3662">
            <v>2699184</v>
          </cell>
          <cell r="U3662">
            <v>8451.14</v>
          </cell>
        </row>
        <row r="3663">
          <cell r="N3663" t="str">
            <v>641</v>
          </cell>
          <cell r="Q3663" t="str">
            <v>ECR</v>
          </cell>
          <cell r="T3663">
            <v>1222101</v>
          </cell>
          <cell r="U3663">
            <v>3452.37</v>
          </cell>
        </row>
        <row r="3664">
          <cell r="N3664" t="str">
            <v>624</v>
          </cell>
          <cell r="Q3664" t="str">
            <v>ECR</v>
          </cell>
          <cell r="T3664">
            <v>3663302</v>
          </cell>
          <cell r="U3664">
            <v>12993.73</v>
          </cell>
        </row>
        <row r="3665">
          <cell r="N3665" t="str">
            <v>621</v>
          </cell>
          <cell r="Q3665" t="str">
            <v>EEX</v>
          </cell>
          <cell r="T3665">
            <v>3900</v>
          </cell>
          <cell r="U3665">
            <v>1.23</v>
          </cell>
        </row>
        <row r="3666">
          <cell r="N3666" t="str">
            <v>650</v>
          </cell>
          <cell r="Q3666" t="str">
            <v>EEX</v>
          </cell>
          <cell r="T3666">
            <v>1791</v>
          </cell>
          <cell r="U3666">
            <v>0.32</v>
          </cell>
        </row>
        <row r="3667">
          <cell r="N3667" t="str">
            <v>621</v>
          </cell>
          <cell r="Q3667" t="str">
            <v>EEX</v>
          </cell>
          <cell r="T3667">
            <v>460896</v>
          </cell>
          <cell r="U3667">
            <v>145.65</v>
          </cell>
        </row>
        <row r="3668">
          <cell r="N3668" t="str">
            <v>642</v>
          </cell>
          <cell r="Q3668" t="str">
            <v>EEX</v>
          </cell>
          <cell r="T3668">
            <v>1302</v>
          </cell>
          <cell r="U3668">
            <v>-0.44</v>
          </cell>
        </row>
        <row r="3669">
          <cell r="N3669" t="str">
            <v>611</v>
          </cell>
          <cell r="Q3669" t="str">
            <v>EFL</v>
          </cell>
          <cell r="T3669">
            <v>201707013</v>
          </cell>
          <cell r="U3669">
            <v>6631198.5099999998</v>
          </cell>
        </row>
        <row r="3670">
          <cell r="N3670" t="str">
            <v>650</v>
          </cell>
          <cell r="Q3670" t="str">
            <v>EFL</v>
          </cell>
          <cell r="T3670">
            <v>60</v>
          </cell>
          <cell r="U3670">
            <v>1.97</v>
          </cell>
        </row>
        <row r="3671">
          <cell r="N3671" t="str">
            <v>624</v>
          </cell>
          <cell r="Q3671" t="str">
            <v>EFL</v>
          </cell>
          <cell r="T3671">
            <v>460944</v>
          </cell>
          <cell r="U3671">
            <v>15153.53</v>
          </cell>
        </row>
        <row r="3672">
          <cell r="N3672" t="str">
            <v>624</v>
          </cell>
          <cell r="Q3672" t="str">
            <v>EFL</v>
          </cell>
          <cell r="T3672">
            <v>22502720</v>
          </cell>
          <cell r="U3672">
            <v>739718.76</v>
          </cell>
        </row>
        <row r="3673">
          <cell r="N3673" t="str">
            <v>611</v>
          </cell>
          <cell r="Q3673" t="str">
            <v>EFL</v>
          </cell>
          <cell r="T3673">
            <v>276</v>
          </cell>
          <cell r="U3673">
            <v>9.07</v>
          </cell>
        </row>
        <row r="3674">
          <cell r="N3674" t="str">
            <v>626</v>
          </cell>
          <cell r="Q3674" t="str">
            <v>EFL</v>
          </cell>
          <cell r="T3674">
            <v>13224816</v>
          </cell>
          <cell r="U3674">
            <v>434765.83</v>
          </cell>
        </row>
        <row r="3675">
          <cell r="N3675" t="str">
            <v>621</v>
          </cell>
          <cell r="Q3675" t="str">
            <v>EFV</v>
          </cell>
          <cell r="T3675">
            <v>7166724</v>
          </cell>
          <cell r="U3675">
            <v>21914.34</v>
          </cell>
        </row>
        <row r="3676">
          <cell r="N3676" t="str">
            <v>624</v>
          </cell>
          <cell r="Q3676" t="str">
            <v>EFV</v>
          </cell>
          <cell r="T3676">
            <v>8722811</v>
          </cell>
          <cell r="U3676">
            <v>26403.75</v>
          </cell>
        </row>
        <row r="3677">
          <cell r="N3677" t="str">
            <v>660</v>
          </cell>
          <cell r="Q3677" t="str">
            <v>EFV</v>
          </cell>
          <cell r="T3677">
            <v>17072</v>
          </cell>
          <cell r="U3677">
            <v>52.23</v>
          </cell>
        </row>
        <row r="3678">
          <cell r="N3678" t="str">
            <v>623</v>
          </cell>
          <cell r="Q3678" t="str">
            <v>EFV</v>
          </cell>
          <cell r="T3678">
            <v>32000</v>
          </cell>
          <cell r="U3678">
            <v>97.86</v>
          </cell>
        </row>
        <row r="3679">
          <cell r="N3679" t="str">
            <v>650</v>
          </cell>
          <cell r="Q3679" t="str">
            <v>EFV</v>
          </cell>
          <cell r="T3679">
            <v>208103</v>
          </cell>
          <cell r="U3679">
            <v>637.52</v>
          </cell>
        </row>
        <row r="3680">
          <cell r="N3680" t="str">
            <v>626</v>
          </cell>
          <cell r="Q3680" t="str">
            <v>EIN</v>
          </cell>
          <cell r="T3680">
            <v>18665056</v>
          </cell>
          <cell r="U3680">
            <v>10508.44</v>
          </cell>
        </row>
        <row r="3681">
          <cell r="N3681" t="str">
            <v>624</v>
          </cell>
          <cell r="Q3681" t="str">
            <v>EIN</v>
          </cell>
          <cell r="T3681">
            <v>392928</v>
          </cell>
          <cell r="U3681">
            <v>221.22</v>
          </cell>
        </row>
        <row r="3682">
          <cell r="N3682" t="str">
            <v>621</v>
          </cell>
          <cell r="Q3682" t="str">
            <v>EP1</v>
          </cell>
          <cell r="T3682">
            <v>7166724</v>
          </cell>
          <cell r="U3682">
            <v>0</v>
          </cell>
        </row>
        <row r="3683">
          <cell r="N3683" t="str">
            <v>626</v>
          </cell>
          <cell r="Q3683" t="str">
            <v>EP1</v>
          </cell>
          <cell r="T3683">
            <v>18665056</v>
          </cell>
          <cell r="U3683">
            <v>0</v>
          </cell>
        </row>
        <row r="3684">
          <cell r="N3684" t="str">
            <v>621</v>
          </cell>
          <cell r="Q3684" t="str">
            <v>EP1</v>
          </cell>
          <cell r="T3684">
            <v>3900</v>
          </cell>
          <cell r="U3684">
            <v>0</v>
          </cell>
        </row>
        <row r="3685">
          <cell r="N3685" t="str">
            <v>650</v>
          </cell>
          <cell r="Q3685" t="str">
            <v>E12</v>
          </cell>
          <cell r="T3685">
            <v>9453</v>
          </cell>
          <cell r="U3685">
            <v>294.83</v>
          </cell>
        </row>
        <row r="3686">
          <cell r="N3686" t="str">
            <v>621</v>
          </cell>
          <cell r="Q3686" t="str">
            <v>FFC</v>
          </cell>
          <cell r="T3686">
            <v>46693</v>
          </cell>
          <cell r="U3686">
            <v>0.68</v>
          </cell>
        </row>
        <row r="3687">
          <cell r="N3687" t="str">
            <v>641</v>
          </cell>
          <cell r="Q3687" t="str">
            <v>FFC</v>
          </cell>
          <cell r="T3687">
            <v>1222101</v>
          </cell>
          <cell r="U3687">
            <v>15.77</v>
          </cell>
        </row>
        <row r="3688">
          <cell r="N3688" t="str">
            <v>626</v>
          </cell>
          <cell r="Q3688" t="str">
            <v>FMU</v>
          </cell>
          <cell r="T3688">
            <v>14636556</v>
          </cell>
          <cell r="U3688">
            <v>14.66</v>
          </cell>
        </row>
        <row r="3689">
          <cell r="N3689" t="str">
            <v>624</v>
          </cell>
          <cell r="Q3689" t="str">
            <v>FMU</v>
          </cell>
          <cell r="T3689">
            <v>392928</v>
          </cell>
          <cell r="U3689">
            <v>0.4</v>
          </cell>
        </row>
        <row r="3690">
          <cell r="N3690" t="str">
            <v>642</v>
          </cell>
          <cell r="Q3690" t="str">
            <v>FMU</v>
          </cell>
          <cell r="T3690">
            <v>1302</v>
          </cell>
          <cell r="U3690">
            <v>0.02</v>
          </cell>
        </row>
        <row r="3691">
          <cell r="N3691" t="str">
            <v>641</v>
          </cell>
          <cell r="Q3691" t="str">
            <v>FMU</v>
          </cell>
          <cell r="T3691">
            <v>50271</v>
          </cell>
          <cell r="U3691">
            <v>0.23</v>
          </cell>
        </row>
        <row r="3692">
          <cell r="N3692" t="str">
            <v>625</v>
          </cell>
          <cell r="Q3692" t="str">
            <v>FVE</v>
          </cell>
          <cell r="T3692">
            <v>6844068</v>
          </cell>
          <cell r="U3692">
            <v>0</v>
          </cell>
        </row>
        <row r="3693">
          <cell r="N3693" t="str">
            <v>621</v>
          </cell>
          <cell r="Q3693" t="str">
            <v>FVE</v>
          </cell>
          <cell r="T3693">
            <v>6225269</v>
          </cell>
          <cell r="U3693">
            <v>0</v>
          </cell>
        </row>
        <row r="3694">
          <cell r="N3694" t="str">
            <v>676</v>
          </cell>
          <cell r="Q3694" t="str">
            <v>FVE</v>
          </cell>
          <cell r="T3694">
            <v>4027400</v>
          </cell>
          <cell r="U3694">
            <v>0</v>
          </cell>
        </row>
        <row r="3695">
          <cell r="N3695" t="str">
            <v>626</v>
          </cell>
          <cell r="Q3695" t="str">
            <v>FVE</v>
          </cell>
          <cell r="T3695">
            <v>13224816</v>
          </cell>
          <cell r="U3695">
            <v>0</v>
          </cell>
        </row>
        <row r="3696">
          <cell r="N3696" t="str">
            <v>623</v>
          </cell>
          <cell r="Q3696" t="str">
            <v>ICV</v>
          </cell>
          <cell r="T3696">
            <v>183040</v>
          </cell>
          <cell r="U3696">
            <v>0</v>
          </cell>
        </row>
        <row r="3697">
          <cell r="N3697" t="str">
            <v>626</v>
          </cell>
          <cell r="Q3697" t="str">
            <v>LMR</v>
          </cell>
          <cell r="T3697">
            <v>2054064</v>
          </cell>
          <cell r="U3697">
            <v>162.27000000000001</v>
          </cell>
        </row>
        <row r="3698">
          <cell r="N3698" t="str">
            <v>624</v>
          </cell>
          <cell r="Q3698" t="str">
            <v>BFC</v>
          </cell>
          <cell r="T3698">
            <v>116400</v>
          </cell>
          <cell r="U3698">
            <v>3346.85</v>
          </cell>
        </row>
        <row r="3699">
          <cell r="N3699" t="str">
            <v>624</v>
          </cell>
          <cell r="Q3699" t="str">
            <v>BFC</v>
          </cell>
          <cell r="T3699">
            <v>5582544</v>
          </cell>
          <cell r="U3699">
            <v>160514.9</v>
          </cell>
        </row>
        <row r="3700">
          <cell r="N3700" t="str">
            <v>624</v>
          </cell>
          <cell r="Q3700" t="str">
            <v>CAP</v>
          </cell>
          <cell r="T3700">
            <v>9301136</v>
          </cell>
          <cell r="U3700">
            <v>111.6</v>
          </cell>
        </row>
        <row r="3701">
          <cell r="N3701" t="str">
            <v>624</v>
          </cell>
          <cell r="Q3701" t="str">
            <v>CAP</v>
          </cell>
          <cell r="T3701">
            <v>758734</v>
          </cell>
          <cell r="U3701">
            <v>9.11</v>
          </cell>
        </row>
        <row r="3702">
          <cell r="N3702" t="str">
            <v>624</v>
          </cell>
          <cell r="Q3702" t="str">
            <v>CAP</v>
          </cell>
          <cell r="T3702">
            <v>5582544</v>
          </cell>
          <cell r="U3702">
            <v>66.989999999999995</v>
          </cell>
        </row>
        <row r="3703">
          <cell r="N3703" t="str">
            <v>624</v>
          </cell>
          <cell r="Q3703" t="str">
            <v>DSU</v>
          </cell>
          <cell r="T3703">
            <v>5582544</v>
          </cell>
          <cell r="U3703">
            <v>55.81</v>
          </cell>
        </row>
        <row r="3704">
          <cell r="N3704" t="str">
            <v>641</v>
          </cell>
          <cell r="Q3704" t="str">
            <v>EIV</v>
          </cell>
          <cell r="T3704">
            <v>50271</v>
          </cell>
          <cell r="U3704">
            <v>0</v>
          </cell>
        </row>
        <row r="3705">
          <cell r="N3705" t="str">
            <v>621</v>
          </cell>
          <cell r="Q3705" t="str">
            <v>EIV</v>
          </cell>
          <cell r="T3705">
            <v>3900</v>
          </cell>
          <cell r="U3705">
            <v>0</v>
          </cell>
        </row>
        <row r="3706">
          <cell r="N3706" t="str">
            <v>624</v>
          </cell>
          <cell r="Q3706" t="str">
            <v>EIV</v>
          </cell>
          <cell r="T3706">
            <v>36748644</v>
          </cell>
          <cell r="U3706">
            <v>0</v>
          </cell>
        </row>
        <row r="3707">
          <cell r="N3707" t="str">
            <v>623</v>
          </cell>
          <cell r="Q3707" t="str">
            <v>EP2</v>
          </cell>
          <cell r="T3707">
            <v>183040</v>
          </cell>
          <cell r="U3707">
            <v>31.3</v>
          </cell>
        </row>
        <row r="3708">
          <cell r="N3708" t="str">
            <v>624</v>
          </cell>
          <cell r="Q3708" t="str">
            <v>EP2</v>
          </cell>
          <cell r="T3708">
            <v>13538484</v>
          </cell>
          <cell r="U3708">
            <v>1638.15</v>
          </cell>
        </row>
        <row r="3709">
          <cell r="N3709" t="str">
            <v>624</v>
          </cell>
          <cell r="Q3709" t="str">
            <v>EP2</v>
          </cell>
          <cell r="T3709">
            <v>15347152</v>
          </cell>
          <cell r="U3709">
            <v>1857.07</v>
          </cell>
        </row>
        <row r="3710">
          <cell r="N3710" t="str">
            <v>624</v>
          </cell>
          <cell r="Q3710" t="str">
            <v>EP4</v>
          </cell>
          <cell r="T3710">
            <v>3250664</v>
          </cell>
          <cell r="U3710">
            <v>0</v>
          </cell>
        </row>
        <row r="3711">
          <cell r="N3711" t="str">
            <v>611</v>
          </cell>
          <cell r="Q3711" t="str">
            <v>EUR</v>
          </cell>
          <cell r="T3711">
            <v>7046</v>
          </cell>
          <cell r="U3711">
            <v>0.83</v>
          </cell>
        </row>
        <row r="3712">
          <cell r="N3712" t="str">
            <v>626</v>
          </cell>
          <cell r="Q3712" t="str">
            <v>EUR</v>
          </cell>
          <cell r="T3712">
            <v>5680128</v>
          </cell>
          <cell r="U3712">
            <v>675.92</v>
          </cell>
        </row>
        <row r="3713">
          <cell r="N3713" t="str">
            <v>621</v>
          </cell>
          <cell r="Q3713" t="str">
            <v>FFE</v>
          </cell>
          <cell r="T3713">
            <v>13800</v>
          </cell>
          <cell r="U3713">
            <v>1.85</v>
          </cell>
        </row>
        <row r="3714">
          <cell r="N3714" t="str">
            <v>642</v>
          </cell>
          <cell r="Q3714" t="str">
            <v>FFE</v>
          </cell>
          <cell r="T3714">
            <v>333</v>
          </cell>
          <cell r="U3714">
            <v>0</v>
          </cell>
        </row>
        <row r="3715">
          <cell r="N3715" t="str">
            <v>621</v>
          </cell>
          <cell r="Q3715" t="str">
            <v>FFE</v>
          </cell>
          <cell r="T3715">
            <v>846803</v>
          </cell>
          <cell r="U3715">
            <v>114.31</v>
          </cell>
        </row>
        <row r="3716">
          <cell r="N3716" t="str">
            <v>611</v>
          </cell>
          <cell r="Q3716" t="str">
            <v>FFE</v>
          </cell>
          <cell r="T3716">
            <v>201752330</v>
          </cell>
          <cell r="U3716">
            <v>31666.98</v>
          </cell>
        </row>
        <row r="3717">
          <cell r="N3717" t="str">
            <v>642</v>
          </cell>
          <cell r="Q3717" t="str">
            <v>FFE</v>
          </cell>
          <cell r="T3717">
            <v>1302</v>
          </cell>
          <cell r="U3717">
            <v>0.06</v>
          </cell>
        </row>
        <row r="3718">
          <cell r="N3718" t="str">
            <v>641</v>
          </cell>
          <cell r="Q3718" t="str">
            <v>FVC</v>
          </cell>
          <cell r="T3718">
            <v>2358</v>
          </cell>
          <cell r="U3718">
            <v>0</v>
          </cell>
        </row>
        <row r="3719">
          <cell r="N3719" t="str">
            <v>650</v>
          </cell>
          <cell r="Q3719" t="str">
            <v>FVC</v>
          </cell>
          <cell r="T3719">
            <v>3040</v>
          </cell>
          <cell r="U3719">
            <v>0</v>
          </cell>
        </row>
        <row r="3720">
          <cell r="N3720" t="str">
            <v>624</v>
          </cell>
          <cell r="Q3720" t="str">
            <v>FVC</v>
          </cell>
          <cell r="T3720">
            <v>5582544</v>
          </cell>
          <cell r="U3720">
            <v>0</v>
          </cell>
        </row>
        <row r="3721">
          <cell r="N3721" t="str">
            <v>626</v>
          </cell>
          <cell r="Q3721" t="str">
            <v>ICN</v>
          </cell>
          <cell r="T3721">
            <v>12532608</v>
          </cell>
          <cell r="U3721">
            <v>0</v>
          </cell>
        </row>
        <row r="3722">
          <cell r="N3722" t="str">
            <v>676</v>
          </cell>
          <cell r="Q3722" t="str">
            <v>ICN</v>
          </cell>
          <cell r="T3722">
            <v>0</v>
          </cell>
          <cell r="U3722">
            <v>0</v>
          </cell>
        </row>
        <row r="3723">
          <cell r="N3723" t="str">
            <v>624</v>
          </cell>
          <cell r="Q3723" t="str">
            <v>ICN</v>
          </cell>
          <cell r="T3723">
            <v>5582544</v>
          </cell>
          <cell r="U3723">
            <v>0</v>
          </cell>
        </row>
        <row r="3724">
          <cell r="N3724" t="str">
            <v>623</v>
          </cell>
          <cell r="Q3724" t="str">
            <v>ICN</v>
          </cell>
          <cell r="T3724">
            <v>19735534</v>
          </cell>
          <cell r="U3724">
            <v>0</v>
          </cell>
        </row>
        <row r="3725">
          <cell r="N3725" t="str">
            <v>612</v>
          </cell>
          <cell r="Q3725" t="str">
            <v>ICN</v>
          </cell>
          <cell r="T3725">
            <v>4137361</v>
          </cell>
          <cell r="U3725">
            <v>0</v>
          </cell>
        </row>
        <row r="3726">
          <cell r="N3726" t="str">
            <v>624</v>
          </cell>
          <cell r="Q3726" t="str">
            <v>LMV</v>
          </cell>
          <cell r="T3726">
            <v>116400</v>
          </cell>
          <cell r="U3726">
            <v>0.35</v>
          </cell>
        </row>
        <row r="3727">
          <cell r="N3727" t="str">
            <v>623</v>
          </cell>
          <cell r="Q3727" t="str">
            <v>LMV</v>
          </cell>
          <cell r="T3727">
            <v>26772</v>
          </cell>
          <cell r="U3727">
            <v>2.2799999999999998</v>
          </cell>
        </row>
        <row r="3728">
          <cell r="N3728" t="str">
            <v>641</v>
          </cell>
          <cell r="Q3728" t="str">
            <v>LMV</v>
          </cell>
          <cell r="T3728">
            <v>43702</v>
          </cell>
          <cell r="U3728">
            <v>3.59</v>
          </cell>
        </row>
        <row r="3729">
          <cell r="N3729" t="str">
            <v>632</v>
          </cell>
          <cell r="Q3729" t="str">
            <v>LMV</v>
          </cell>
          <cell r="T3729">
            <v>173740505</v>
          </cell>
          <cell r="U3729">
            <v>-17026.57</v>
          </cell>
        </row>
        <row r="3730">
          <cell r="N3730" t="str">
            <v>624</v>
          </cell>
          <cell r="Q3730" t="str">
            <v>LMV</v>
          </cell>
          <cell r="T3730">
            <v>11028832</v>
          </cell>
          <cell r="U3730">
            <v>33.07</v>
          </cell>
        </row>
        <row r="3731">
          <cell r="N3731" t="str">
            <v>660</v>
          </cell>
          <cell r="Q3731" t="str">
            <v>L19</v>
          </cell>
          <cell r="T3731">
            <v>3</v>
          </cell>
          <cell r="U3731">
            <v>30.75</v>
          </cell>
        </row>
        <row r="3732">
          <cell r="N3732" t="str">
            <v>655</v>
          </cell>
          <cell r="Q3732" t="str">
            <v>MSO</v>
          </cell>
          <cell r="T3732">
            <v>27722</v>
          </cell>
          <cell r="U3732">
            <v>20.8</v>
          </cell>
        </row>
        <row r="3733">
          <cell r="N3733" t="str">
            <v>660</v>
          </cell>
          <cell r="Q3733" t="str">
            <v>MSO</v>
          </cell>
          <cell r="T3733">
            <v>17072</v>
          </cell>
          <cell r="U3733">
            <v>1.81</v>
          </cell>
        </row>
        <row r="3734">
          <cell r="N3734" t="str">
            <v>623</v>
          </cell>
          <cell r="Q3734" t="str">
            <v>MSO</v>
          </cell>
          <cell r="T3734">
            <v>19735534</v>
          </cell>
          <cell r="U3734">
            <v>15681.99</v>
          </cell>
        </row>
        <row r="3735">
          <cell r="N3735" t="str">
            <v>624</v>
          </cell>
          <cell r="Q3735" t="str">
            <v>MSO</v>
          </cell>
          <cell r="T3735">
            <v>36748644</v>
          </cell>
          <cell r="U3735">
            <v>21571.48</v>
          </cell>
        </row>
        <row r="3736">
          <cell r="N3736" t="str">
            <v>623</v>
          </cell>
          <cell r="Q3736" t="str">
            <v>MSO</v>
          </cell>
          <cell r="T3736">
            <v>217320</v>
          </cell>
          <cell r="U3736">
            <v>172.76</v>
          </cell>
        </row>
        <row r="3737">
          <cell r="N3737" t="str">
            <v>660</v>
          </cell>
          <cell r="Q3737" t="str">
            <v>MSV</v>
          </cell>
          <cell r="T3737">
            <v>527342</v>
          </cell>
          <cell r="U3737">
            <v>0</v>
          </cell>
        </row>
        <row r="3738">
          <cell r="N3738" t="str">
            <v>621</v>
          </cell>
          <cell r="Q3738" t="str">
            <v>MSV</v>
          </cell>
          <cell r="T3738">
            <v>523321</v>
          </cell>
          <cell r="U3738">
            <v>0</v>
          </cell>
        </row>
        <row r="3739">
          <cell r="N3739" t="str">
            <v>642</v>
          </cell>
          <cell r="Q3739" t="str">
            <v>MSV</v>
          </cell>
          <cell r="T3739">
            <v>24642</v>
          </cell>
          <cell r="U3739">
            <v>0</v>
          </cell>
        </row>
        <row r="3740">
          <cell r="N3740" t="str">
            <v>623</v>
          </cell>
          <cell r="Q3740" t="str">
            <v>PPT</v>
          </cell>
          <cell r="T3740">
            <v>84649443</v>
          </cell>
          <cell r="U3740">
            <v>0</v>
          </cell>
        </row>
        <row r="3741">
          <cell r="N3741" t="str">
            <v>685</v>
          </cell>
          <cell r="Q3741" t="str">
            <v>RAU</v>
          </cell>
          <cell r="T3741">
            <v>24859</v>
          </cell>
          <cell r="U3741">
            <v>1.28</v>
          </cell>
        </row>
        <row r="3742">
          <cell r="N3742" t="str">
            <v>623</v>
          </cell>
          <cell r="Q3742" t="str">
            <v>RIN</v>
          </cell>
          <cell r="T3742">
            <v>4441411</v>
          </cell>
          <cell r="U3742">
            <v>11525.49</v>
          </cell>
        </row>
        <row r="3743">
          <cell r="N3743" t="str">
            <v>624</v>
          </cell>
          <cell r="Q3743" t="str">
            <v>SD</v>
          </cell>
          <cell r="T3743">
            <v>6101.99</v>
          </cell>
          <cell r="U3743">
            <v>-5491.79</v>
          </cell>
        </row>
        <row r="3744">
          <cell r="N3744" t="str">
            <v>624</v>
          </cell>
          <cell r="Q3744" t="str">
            <v>TDC</v>
          </cell>
          <cell r="T3744">
            <v>1854128</v>
          </cell>
          <cell r="U3744">
            <v>0</v>
          </cell>
        </row>
        <row r="3745">
          <cell r="N3745" t="str">
            <v>676</v>
          </cell>
          <cell r="Q3745" t="str">
            <v>TDC</v>
          </cell>
          <cell r="T3745">
            <v>2715000</v>
          </cell>
          <cell r="U3745">
            <v>0</v>
          </cell>
        </row>
        <row r="3746">
          <cell r="N3746" t="str">
            <v>626</v>
          </cell>
          <cell r="Q3746" t="str">
            <v>TDC</v>
          </cell>
          <cell r="T3746">
            <v>2301156</v>
          </cell>
          <cell r="U3746">
            <v>0</v>
          </cell>
        </row>
        <row r="3747">
          <cell r="N3747" t="str">
            <v>623</v>
          </cell>
          <cell r="Q3747" t="str">
            <v>TEC</v>
          </cell>
          <cell r="T3747">
            <v>12872</v>
          </cell>
          <cell r="U3747">
            <v>656.79</v>
          </cell>
        </row>
        <row r="3748">
          <cell r="N3748" t="str">
            <v>623</v>
          </cell>
          <cell r="Q3748" t="str">
            <v>TSE</v>
          </cell>
          <cell r="T3748">
            <v>729828</v>
          </cell>
          <cell r="U3748">
            <v>0</v>
          </cell>
        </row>
        <row r="3749">
          <cell r="N3749" t="str">
            <v>621</v>
          </cell>
          <cell r="Q3749" t="str">
            <v>TTE</v>
          </cell>
          <cell r="T3749">
            <v>13800</v>
          </cell>
          <cell r="U3749">
            <v>0</v>
          </cell>
        </row>
        <row r="3750">
          <cell r="N3750" t="str">
            <v>686</v>
          </cell>
          <cell r="Q3750" t="str">
            <v>VEC</v>
          </cell>
          <cell r="T3750">
            <v>146</v>
          </cell>
          <cell r="U3750">
            <v>-4.22</v>
          </cell>
        </row>
        <row r="3751">
          <cell r="N3751" t="str">
            <v>685</v>
          </cell>
          <cell r="Q3751" t="str">
            <v>VMV</v>
          </cell>
          <cell r="T3751">
            <v>24491</v>
          </cell>
          <cell r="U3751">
            <v>2.42</v>
          </cell>
        </row>
        <row r="3752">
          <cell r="N3752" t="str">
            <v>660</v>
          </cell>
          <cell r="Q3752" t="str">
            <v>L12</v>
          </cell>
          <cell r="T3752">
            <v>1</v>
          </cell>
          <cell r="U3752">
            <v>10.47</v>
          </cell>
        </row>
        <row r="3753">
          <cell r="N3753" t="str">
            <v>650</v>
          </cell>
          <cell r="Q3753" t="str">
            <v>L14</v>
          </cell>
          <cell r="T3753">
            <v>168</v>
          </cell>
          <cell r="U3753">
            <v>2456.16</v>
          </cell>
        </row>
        <row r="3754">
          <cell r="N3754" t="str">
            <v>660</v>
          </cell>
          <cell r="Q3754" t="str">
            <v>L16</v>
          </cell>
          <cell r="T3754">
            <v>2</v>
          </cell>
          <cell r="U3754">
            <v>20.54</v>
          </cell>
        </row>
        <row r="3755">
          <cell r="N3755" t="str">
            <v>621</v>
          </cell>
          <cell r="Q3755" t="str">
            <v>MC</v>
          </cell>
          <cell r="T3755">
            <v>0</v>
          </cell>
          <cell r="U3755">
            <v>2040</v>
          </cell>
        </row>
        <row r="3756">
          <cell r="N3756" t="str">
            <v>641</v>
          </cell>
          <cell r="Q3756" t="str">
            <v>MC</v>
          </cell>
          <cell r="T3756">
            <v>866</v>
          </cell>
          <cell r="U3756">
            <v>1913.86</v>
          </cell>
        </row>
        <row r="3757">
          <cell r="N3757" t="str">
            <v>641</v>
          </cell>
          <cell r="Q3757" t="str">
            <v>MC</v>
          </cell>
          <cell r="T3757">
            <v>437</v>
          </cell>
          <cell r="U3757">
            <v>965.77</v>
          </cell>
        </row>
        <row r="3758">
          <cell r="N3758" t="str">
            <v>641</v>
          </cell>
          <cell r="Q3758" t="str">
            <v>OMS</v>
          </cell>
          <cell r="T3758">
            <v>43702</v>
          </cell>
          <cell r="U3758">
            <v>9.83</v>
          </cell>
        </row>
        <row r="3759">
          <cell r="N3759" t="str">
            <v>624</v>
          </cell>
          <cell r="Q3759" t="str">
            <v>OMS</v>
          </cell>
          <cell r="T3759">
            <v>9550232</v>
          </cell>
          <cell r="U3759">
            <v>2378</v>
          </cell>
        </row>
        <row r="3760">
          <cell r="N3760" t="str">
            <v>621</v>
          </cell>
          <cell r="Q3760" t="str">
            <v>OMS</v>
          </cell>
          <cell r="T3760">
            <v>460896</v>
          </cell>
          <cell r="U3760">
            <v>106.01</v>
          </cell>
        </row>
        <row r="3761">
          <cell r="N3761" t="str">
            <v>620</v>
          </cell>
          <cell r="Q3761" t="str">
            <v>PRC</v>
          </cell>
          <cell r="T3761">
            <v>922335</v>
          </cell>
          <cell r="U3761">
            <v>6294.99</v>
          </cell>
        </row>
        <row r="3762">
          <cell r="N3762" t="str">
            <v>623</v>
          </cell>
          <cell r="Q3762" t="str">
            <v>PRC</v>
          </cell>
          <cell r="T3762">
            <v>19735534</v>
          </cell>
          <cell r="U3762">
            <v>88592.81</v>
          </cell>
        </row>
        <row r="3763">
          <cell r="N3763" t="str">
            <v>621</v>
          </cell>
          <cell r="Q3763" t="str">
            <v>PRC</v>
          </cell>
          <cell r="T3763">
            <v>46693</v>
          </cell>
          <cell r="U3763">
            <v>271.41000000000003</v>
          </cell>
        </row>
        <row r="3764">
          <cell r="N3764" t="str">
            <v>623</v>
          </cell>
          <cell r="Q3764" t="str">
            <v>PRC</v>
          </cell>
          <cell r="T3764">
            <v>183040</v>
          </cell>
          <cell r="U3764">
            <v>821.67</v>
          </cell>
        </row>
        <row r="3765">
          <cell r="N3765" t="str">
            <v>611</v>
          </cell>
          <cell r="Q3765" t="str">
            <v>PRV</v>
          </cell>
          <cell r="T3765">
            <v>33259</v>
          </cell>
          <cell r="U3765">
            <v>4.93</v>
          </cell>
        </row>
        <row r="3766">
          <cell r="N3766" t="str">
            <v>620</v>
          </cell>
          <cell r="Q3766" t="str">
            <v>PRV</v>
          </cell>
          <cell r="T3766">
            <v>922335</v>
          </cell>
          <cell r="U3766">
            <v>-378.15</v>
          </cell>
        </row>
        <row r="3767">
          <cell r="N3767" t="str">
            <v>641</v>
          </cell>
          <cell r="Q3767" t="str">
            <v>RTU</v>
          </cell>
          <cell r="T3767">
            <v>50271</v>
          </cell>
          <cell r="U3767">
            <v>0.46</v>
          </cell>
        </row>
        <row r="3768">
          <cell r="N3768" t="str">
            <v>624</v>
          </cell>
          <cell r="Q3768" t="str">
            <v>RTU</v>
          </cell>
          <cell r="T3768">
            <v>9550232</v>
          </cell>
          <cell r="U3768">
            <v>143.24</v>
          </cell>
        </row>
        <row r="3769">
          <cell r="N3769" t="str">
            <v>632</v>
          </cell>
          <cell r="Q3769" t="str">
            <v>TDE</v>
          </cell>
          <cell r="T3769">
            <v>212116392</v>
          </cell>
          <cell r="U3769">
            <v>0</v>
          </cell>
        </row>
        <row r="3770">
          <cell r="N3770" t="str">
            <v>624</v>
          </cell>
          <cell r="Q3770" t="str">
            <v>TDE</v>
          </cell>
          <cell r="T3770">
            <v>1834464</v>
          </cell>
          <cell r="U3770">
            <v>0</v>
          </cell>
        </row>
        <row r="3771">
          <cell r="N3771" t="str">
            <v>611</v>
          </cell>
          <cell r="Q3771" t="str">
            <v>TIU</v>
          </cell>
          <cell r="T3771">
            <v>12364</v>
          </cell>
          <cell r="U3771">
            <v>0</v>
          </cell>
        </row>
        <row r="3772">
          <cell r="N3772" t="str">
            <v>611</v>
          </cell>
          <cell r="Q3772" t="str">
            <v>TSC</v>
          </cell>
          <cell r="T3772">
            <v>15622</v>
          </cell>
          <cell r="U3772">
            <v>0</v>
          </cell>
        </row>
        <row r="3773">
          <cell r="N3773" t="str">
            <v>613</v>
          </cell>
          <cell r="Q3773" t="str">
            <v>TSC</v>
          </cell>
          <cell r="T3773">
            <v>14361</v>
          </cell>
          <cell r="U3773">
            <v>0</v>
          </cell>
        </row>
        <row r="3774">
          <cell r="N3774" t="str">
            <v>676</v>
          </cell>
          <cell r="Q3774" t="str">
            <v>TSC</v>
          </cell>
          <cell r="T3774">
            <v>0</v>
          </cell>
          <cell r="U3774">
            <v>0</v>
          </cell>
        </row>
        <row r="3775">
          <cell r="N3775" t="str">
            <v>644</v>
          </cell>
          <cell r="Q3775" t="str">
            <v>TSC</v>
          </cell>
          <cell r="T3775">
            <v>1550500</v>
          </cell>
          <cell r="U3775">
            <v>0</v>
          </cell>
        </row>
        <row r="3776">
          <cell r="N3776" t="str">
            <v>685</v>
          </cell>
          <cell r="Q3776" t="str">
            <v>VEX</v>
          </cell>
          <cell r="T3776">
            <v>104</v>
          </cell>
          <cell r="U3776">
            <v>-0.03</v>
          </cell>
        </row>
        <row r="3777">
          <cell r="N3777" t="str">
            <v>685</v>
          </cell>
          <cell r="Q3777" t="str">
            <v>VEX</v>
          </cell>
          <cell r="T3777">
            <v>24859</v>
          </cell>
          <cell r="U3777">
            <v>-8.06</v>
          </cell>
        </row>
        <row r="3778">
          <cell r="N3778" t="str">
            <v>686</v>
          </cell>
          <cell r="Q3778" t="str">
            <v>VFV</v>
          </cell>
          <cell r="T3778">
            <v>146</v>
          </cell>
          <cell r="U3778">
            <v>-0.45</v>
          </cell>
        </row>
        <row r="3779">
          <cell r="N3779" t="str">
            <v>626</v>
          </cell>
          <cell r="Q3779" t="str">
            <v>CAV</v>
          </cell>
          <cell r="T3779">
            <v>3978315</v>
          </cell>
          <cell r="U3779">
            <v>-676.32</v>
          </cell>
        </row>
        <row r="3780">
          <cell r="N3780" t="str">
            <v>624</v>
          </cell>
          <cell r="Q3780" t="str">
            <v>CAV</v>
          </cell>
          <cell r="T3780">
            <v>36748644</v>
          </cell>
          <cell r="U3780">
            <v>-3785.13</v>
          </cell>
        </row>
        <row r="3781">
          <cell r="N3781" t="str">
            <v>621</v>
          </cell>
          <cell r="Q3781" t="str">
            <v>CAV</v>
          </cell>
          <cell r="T3781">
            <v>523321</v>
          </cell>
          <cell r="U3781">
            <v>-53.38</v>
          </cell>
        </row>
        <row r="3782">
          <cell r="N3782" t="str">
            <v>624</v>
          </cell>
          <cell r="Q3782" t="str">
            <v>DC</v>
          </cell>
          <cell r="T3782">
            <v>300</v>
          </cell>
          <cell r="U3782">
            <v>5481</v>
          </cell>
        </row>
        <row r="3783">
          <cell r="N3783" t="str">
            <v>623</v>
          </cell>
          <cell r="Q3783" t="str">
            <v>DC</v>
          </cell>
          <cell r="T3783">
            <v>702.42</v>
          </cell>
          <cell r="U3783">
            <v>7199.91</v>
          </cell>
        </row>
        <row r="3784">
          <cell r="N3784" t="str">
            <v>626</v>
          </cell>
          <cell r="Q3784" t="str">
            <v>DC</v>
          </cell>
          <cell r="T3784">
            <v>12237.13</v>
          </cell>
          <cell r="U3784">
            <v>290375.75</v>
          </cell>
        </row>
        <row r="3785">
          <cell r="N3785" t="str">
            <v>624</v>
          </cell>
          <cell r="Q3785" t="str">
            <v>DC</v>
          </cell>
          <cell r="T3785">
            <v>1150</v>
          </cell>
          <cell r="U3785">
            <v>21010.5</v>
          </cell>
        </row>
        <row r="3786">
          <cell r="N3786" t="str">
            <v>624</v>
          </cell>
          <cell r="Q3786" t="str">
            <v>DC</v>
          </cell>
          <cell r="T3786">
            <v>2101.9899999999998</v>
          </cell>
          <cell r="U3786">
            <v>23479.23</v>
          </cell>
        </row>
        <row r="3787">
          <cell r="N3787" t="str">
            <v>633</v>
          </cell>
          <cell r="Q3787" t="str">
            <v>DSM</v>
          </cell>
          <cell r="T3787">
            <v>111139800</v>
          </cell>
          <cell r="U3787">
            <v>7001.81</v>
          </cell>
        </row>
        <row r="3788">
          <cell r="N3788" t="str">
            <v>623</v>
          </cell>
          <cell r="Q3788" t="str">
            <v>EBF</v>
          </cell>
          <cell r="T3788">
            <v>208647</v>
          </cell>
          <cell r="U3788">
            <v>-5994.22</v>
          </cell>
        </row>
        <row r="3789">
          <cell r="N3789" t="str">
            <v>624</v>
          </cell>
          <cell r="Q3789" t="str">
            <v>EBF</v>
          </cell>
          <cell r="T3789">
            <v>3250664</v>
          </cell>
          <cell r="U3789">
            <v>-93388.33</v>
          </cell>
        </row>
        <row r="3790">
          <cell r="N3790" t="str">
            <v>621</v>
          </cell>
          <cell r="Q3790" t="str">
            <v>EC</v>
          </cell>
          <cell r="T3790">
            <v>3900</v>
          </cell>
          <cell r="U3790">
            <v>461.3</v>
          </cell>
        </row>
        <row r="3791">
          <cell r="N3791" t="str">
            <v>641</v>
          </cell>
          <cell r="Q3791" t="str">
            <v>EC</v>
          </cell>
          <cell r="T3791">
            <v>2358</v>
          </cell>
          <cell r="U3791">
            <v>223.49</v>
          </cell>
        </row>
        <row r="3792">
          <cell r="N3792" t="str">
            <v>642</v>
          </cell>
          <cell r="Q3792" t="str">
            <v>EC</v>
          </cell>
          <cell r="T3792">
            <v>0</v>
          </cell>
          <cell r="U3792">
            <v>8880.7999999999993</v>
          </cell>
        </row>
        <row r="3793">
          <cell r="N3793" t="str">
            <v>624</v>
          </cell>
          <cell r="Q3793" t="str">
            <v>EC</v>
          </cell>
          <cell r="T3793">
            <v>456025</v>
          </cell>
          <cell r="U3793">
            <v>27048.22</v>
          </cell>
        </row>
        <row r="3794">
          <cell r="N3794" t="str">
            <v>624</v>
          </cell>
          <cell r="Q3794" t="str">
            <v>EC</v>
          </cell>
          <cell r="T3794">
            <v>30000</v>
          </cell>
          <cell r="U3794">
            <v>2078.34</v>
          </cell>
        </row>
        <row r="3795">
          <cell r="N3795" t="str">
            <v>677</v>
          </cell>
          <cell r="Q3795" t="str">
            <v>EEC</v>
          </cell>
          <cell r="T3795">
            <v>3078536</v>
          </cell>
          <cell r="U3795">
            <v>178641.28</v>
          </cell>
        </row>
        <row r="3796">
          <cell r="N3796" t="str">
            <v>655</v>
          </cell>
          <cell r="Q3796" t="str">
            <v>EEX</v>
          </cell>
          <cell r="T3796">
            <v>597664</v>
          </cell>
          <cell r="U3796">
            <v>413.55</v>
          </cell>
        </row>
        <row r="3797">
          <cell r="N3797" t="str">
            <v>685</v>
          </cell>
          <cell r="Q3797" t="str">
            <v>EFL</v>
          </cell>
          <cell r="T3797">
            <v>104</v>
          </cell>
          <cell r="U3797">
            <v>3.42</v>
          </cell>
        </row>
        <row r="3798">
          <cell r="N3798" t="str">
            <v>624</v>
          </cell>
          <cell r="Q3798" t="str">
            <v>EFV</v>
          </cell>
          <cell r="T3798">
            <v>392928</v>
          </cell>
          <cell r="U3798">
            <v>1201.58</v>
          </cell>
        </row>
        <row r="3799">
          <cell r="N3799" t="str">
            <v>623</v>
          </cell>
          <cell r="Q3799" t="str">
            <v>EIN</v>
          </cell>
          <cell r="T3799">
            <v>60528</v>
          </cell>
          <cell r="U3799">
            <v>34.08</v>
          </cell>
        </row>
        <row r="3800">
          <cell r="N3800" t="str">
            <v>624</v>
          </cell>
          <cell r="Q3800" t="str">
            <v>EIN</v>
          </cell>
          <cell r="T3800">
            <v>3250664</v>
          </cell>
          <cell r="U3800">
            <v>1830.12</v>
          </cell>
        </row>
        <row r="3801">
          <cell r="N3801" t="str">
            <v>611</v>
          </cell>
          <cell r="Q3801" t="str">
            <v>EP3</v>
          </cell>
          <cell r="T3801">
            <v>14823844</v>
          </cell>
          <cell r="U3801">
            <v>0</v>
          </cell>
        </row>
        <row r="3802">
          <cell r="N3802" t="str">
            <v>641</v>
          </cell>
          <cell r="Q3802" t="str">
            <v>FFC</v>
          </cell>
          <cell r="T3802">
            <v>67046</v>
          </cell>
          <cell r="U3802">
            <v>0.87</v>
          </cell>
        </row>
        <row r="3803">
          <cell r="N3803" t="str">
            <v>626</v>
          </cell>
          <cell r="Q3803" t="str">
            <v>FMU</v>
          </cell>
          <cell r="T3803">
            <v>929907</v>
          </cell>
          <cell r="U3803">
            <v>0.93</v>
          </cell>
        </row>
        <row r="3804">
          <cell r="N3804" t="str">
            <v>642</v>
          </cell>
          <cell r="Q3804" t="str">
            <v>FMU</v>
          </cell>
          <cell r="T3804">
            <v>333</v>
          </cell>
          <cell r="U3804">
            <v>0</v>
          </cell>
        </row>
        <row r="3805">
          <cell r="N3805" t="str">
            <v>624</v>
          </cell>
          <cell r="Q3805" t="str">
            <v>FMU</v>
          </cell>
          <cell r="T3805">
            <v>9550232</v>
          </cell>
          <cell r="U3805">
            <v>9.56</v>
          </cell>
        </row>
        <row r="3806">
          <cell r="N3806" t="str">
            <v>624</v>
          </cell>
          <cell r="Q3806" t="str">
            <v>FVE</v>
          </cell>
          <cell r="T3806">
            <v>593760</v>
          </cell>
          <cell r="U3806">
            <v>0</v>
          </cell>
        </row>
        <row r="3807">
          <cell r="N3807" t="str">
            <v>611</v>
          </cell>
          <cell r="Q3807" t="str">
            <v>FVE</v>
          </cell>
          <cell r="T3807">
            <v>103867</v>
          </cell>
          <cell r="U3807">
            <v>0</v>
          </cell>
        </row>
        <row r="3808">
          <cell r="N3808" t="str">
            <v>624</v>
          </cell>
          <cell r="Q3808" t="str">
            <v>GPW</v>
          </cell>
          <cell r="T3808">
            <v>87920</v>
          </cell>
          <cell r="U3808">
            <v>119.66</v>
          </cell>
        </row>
        <row r="3809">
          <cell r="N3809" t="str">
            <v>621</v>
          </cell>
          <cell r="Q3809" t="str">
            <v>ICV</v>
          </cell>
          <cell r="T3809">
            <v>7164324</v>
          </cell>
          <cell r="U3809">
            <v>0</v>
          </cell>
        </row>
        <row r="3810">
          <cell r="N3810" t="str">
            <v>623</v>
          </cell>
          <cell r="Q3810" t="str">
            <v>ICV</v>
          </cell>
          <cell r="T3810">
            <v>60528</v>
          </cell>
          <cell r="U3810">
            <v>0</v>
          </cell>
        </row>
        <row r="3811">
          <cell r="N3811" t="str">
            <v>624</v>
          </cell>
          <cell r="Q3811" t="str">
            <v>ICV</v>
          </cell>
          <cell r="T3811">
            <v>11028832</v>
          </cell>
          <cell r="U3811">
            <v>0</v>
          </cell>
        </row>
        <row r="3812">
          <cell r="N3812" t="str">
            <v>621</v>
          </cell>
          <cell r="Q3812" t="str">
            <v>BFC</v>
          </cell>
          <cell r="T3812">
            <v>3900</v>
          </cell>
          <cell r="U3812">
            <v>112.65</v>
          </cell>
        </row>
        <row r="3813">
          <cell r="N3813" t="str">
            <v>624</v>
          </cell>
          <cell r="Q3813" t="str">
            <v>BFC</v>
          </cell>
          <cell r="T3813">
            <v>8722811</v>
          </cell>
          <cell r="U3813">
            <v>250806.97</v>
          </cell>
        </row>
        <row r="3814">
          <cell r="N3814" t="str">
            <v>621</v>
          </cell>
          <cell r="Q3814" t="str">
            <v>CAP</v>
          </cell>
          <cell r="T3814">
            <v>460896</v>
          </cell>
          <cell r="U3814">
            <v>6.91</v>
          </cell>
        </row>
        <row r="3815">
          <cell r="N3815" t="str">
            <v>624</v>
          </cell>
          <cell r="Q3815" t="str">
            <v>DSU</v>
          </cell>
          <cell r="T3815">
            <v>3313035</v>
          </cell>
          <cell r="U3815">
            <v>33.119999999999997</v>
          </cell>
        </row>
        <row r="3816">
          <cell r="N3816" t="str">
            <v>626</v>
          </cell>
          <cell r="Q3816" t="str">
            <v>EP2</v>
          </cell>
          <cell r="T3816">
            <v>694980</v>
          </cell>
          <cell r="U3816">
            <v>70.89</v>
          </cell>
        </row>
        <row r="3817">
          <cell r="N3817" t="str">
            <v>623</v>
          </cell>
          <cell r="Q3817" t="str">
            <v>EP2</v>
          </cell>
          <cell r="T3817">
            <v>208647</v>
          </cell>
          <cell r="U3817">
            <v>35.68</v>
          </cell>
        </row>
        <row r="3818">
          <cell r="N3818" t="str">
            <v>623</v>
          </cell>
          <cell r="Q3818" t="str">
            <v>EP2</v>
          </cell>
          <cell r="T3818">
            <v>4441411</v>
          </cell>
          <cell r="U3818">
            <v>759.52</v>
          </cell>
        </row>
        <row r="3819">
          <cell r="N3819" t="str">
            <v>624</v>
          </cell>
          <cell r="Q3819" t="str">
            <v>EP4</v>
          </cell>
          <cell r="T3819">
            <v>460944</v>
          </cell>
          <cell r="U3819">
            <v>0</v>
          </cell>
        </row>
        <row r="3820">
          <cell r="N3820" t="str">
            <v>611</v>
          </cell>
          <cell r="Q3820" t="str">
            <v>EP4</v>
          </cell>
          <cell r="T3820">
            <v>7046</v>
          </cell>
          <cell r="U3820">
            <v>0</v>
          </cell>
        </row>
        <row r="3821">
          <cell r="N3821" t="str">
            <v>633</v>
          </cell>
          <cell r="Q3821" t="str">
            <v>EUR</v>
          </cell>
          <cell r="T3821">
            <v>251653325</v>
          </cell>
          <cell r="U3821">
            <v>30093.24</v>
          </cell>
        </row>
        <row r="3822">
          <cell r="N3822" t="str">
            <v>623</v>
          </cell>
          <cell r="Q3822" t="str">
            <v>EUR</v>
          </cell>
          <cell r="T3822">
            <v>2170316</v>
          </cell>
          <cell r="U3822">
            <v>258.17</v>
          </cell>
        </row>
        <row r="3823">
          <cell r="N3823" t="str">
            <v>660</v>
          </cell>
          <cell r="Q3823" t="str">
            <v>E19</v>
          </cell>
          <cell r="T3823">
            <v>369</v>
          </cell>
          <cell r="U3823">
            <v>11.5</v>
          </cell>
        </row>
        <row r="3824">
          <cell r="N3824" t="str">
            <v>660</v>
          </cell>
          <cell r="Q3824" t="str">
            <v>FVC</v>
          </cell>
          <cell r="T3824">
            <v>1671</v>
          </cell>
          <cell r="U3824">
            <v>0</v>
          </cell>
        </row>
        <row r="3825">
          <cell r="N3825" t="str">
            <v>626</v>
          </cell>
          <cell r="Q3825" t="str">
            <v>FVC</v>
          </cell>
          <cell r="T3825">
            <v>2699184</v>
          </cell>
          <cell r="U3825">
            <v>0</v>
          </cell>
        </row>
        <row r="3826">
          <cell r="N3826" t="str">
            <v>623</v>
          </cell>
          <cell r="Q3826" t="str">
            <v>FVC</v>
          </cell>
          <cell r="T3826">
            <v>85296</v>
          </cell>
          <cell r="U3826">
            <v>0</v>
          </cell>
        </row>
        <row r="3827">
          <cell r="N3827" t="str">
            <v>611</v>
          </cell>
          <cell r="Q3827" t="str">
            <v>ICN</v>
          </cell>
          <cell r="T3827">
            <v>276</v>
          </cell>
          <cell r="U3827">
            <v>0</v>
          </cell>
        </row>
        <row r="3828">
          <cell r="N3828" t="str">
            <v>624</v>
          </cell>
          <cell r="Q3828" t="str">
            <v>LMV</v>
          </cell>
          <cell r="T3828">
            <v>3663302</v>
          </cell>
          <cell r="U3828">
            <v>11.01</v>
          </cell>
        </row>
        <row r="3829">
          <cell r="N3829" t="str">
            <v>621</v>
          </cell>
          <cell r="Q3829" t="str">
            <v>LMV</v>
          </cell>
          <cell r="T3829">
            <v>523321</v>
          </cell>
          <cell r="U3829">
            <v>-14.64</v>
          </cell>
        </row>
        <row r="3830">
          <cell r="N3830" t="str">
            <v>612</v>
          </cell>
          <cell r="Q3830" t="str">
            <v>MSO</v>
          </cell>
          <cell r="T3830">
            <v>4550</v>
          </cell>
          <cell r="U3830">
            <v>3.63</v>
          </cell>
        </row>
        <row r="3831">
          <cell r="N3831" t="str">
            <v>650</v>
          </cell>
          <cell r="Q3831" t="str">
            <v>MSO</v>
          </cell>
          <cell r="T3831">
            <v>60</v>
          </cell>
          <cell r="U3831">
            <v>0.01</v>
          </cell>
        </row>
        <row r="3832">
          <cell r="N3832" t="str">
            <v>624</v>
          </cell>
          <cell r="Q3832" t="str">
            <v>MSO</v>
          </cell>
          <cell r="T3832">
            <v>460944</v>
          </cell>
          <cell r="U3832">
            <v>270.57</v>
          </cell>
        </row>
        <row r="3833">
          <cell r="N3833" t="str">
            <v>626</v>
          </cell>
          <cell r="Q3833" t="str">
            <v>MSO</v>
          </cell>
          <cell r="T3833">
            <v>3978315</v>
          </cell>
          <cell r="U3833">
            <v>2144.31</v>
          </cell>
        </row>
        <row r="3834">
          <cell r="N3834" t="str">
            <v>623</v>
          </cell>
          <cell r="Q3834" t="str">
            <v>PPT</v>
          </cell>
          <cell r="T3834">
            <v>60528</v>
          </cell>
          <cell r="U3834">
            <v>0</v>
          </cell>
        </row>
        <row r="3835">
          <cell r="N3835" t="str">
            <v>634</v>
          </cell>
          <cell r="Q3835" t="str">
            <v>PPT</v>
          </cell>
          <cell r="T3835">
            <v>192778306</v>
          </cell>
          <cell r="U3835">
            <v>0</v>
          </cell>
        </row>
        <row r="3836">
          <cell r="N3836" t="str">
            <v>623</v>
          </cell>
          <cell r="Q3836" t="str">
            <v>RIN</v>
          </cell>
          <cell r="T3836">
            <v>2170316</v>
          </cell>
          <cell r="U3836">
            <v>5631.95</v>
          </cell>
        </row>
        <row r="3837">
          <cell r="N3837" t="str">
            <v>621</v>
          </cell>
          <cell r="Q3837" t="str">
            <v>RIN</v>
          </cell>
          <cell r="T3837">
            <v>93356</v>
          </cell>
          <cell r="U3837">
            <v>219.01</v>
          </cell>
        </row>
        <row r="3838">
          <cell r="N3838" t="str">
            <v>1250</v>
          </cell>
          <cell r="Q3838" t="str">
            <v>RNT</v>
          </cell>
          <cell r="T3838">
            <v>0</v>
          </cell>
          <cell r="U3838">
            <v>1336.44</v>
          </cell>
        </row>
        <row r="3839">
          <cell r="N3839" t="str">
            <v>624</v>
          </cell>
          <cell r="Q3839" t="str">
            <v>TDC</v>
          </cell>
          <cell r="T3839">
            <v>4885216</v>
          </cell>
          <cell r="U3839">
            <v>0</v>
          </cell>
        </row>
        <row r="3840">
          <cell r="N3840" t="str">
            <v>660</v>
          </cell>
          <cell r="Q3840" t="str">
            <v>TDC</v>
          </cell>
          <cell r="T3840">
            <v>457</v>
          </cell>
          <cell r="U3840">
            <v>0</v>
          </cell>
        </row>
        <row r="3841">
          <cell r="N3841" t="str">
            <v>634</v>
          </cell>
          <cell r="Q3841" t="str">
            <v>TDC</v>
          </cell>
          <cell r="T3841">
            <v>192778306</v>
          </cell>
          <cell r="U3841">
            <v>0</v>
          </cell>
        </row>
        <row r="3842">
          <cell r="N3842" t="str">
            <v>621</v>
          </cell>
          <cell r="Q3842" t="str">
            <v>TSE</v>
          </cell>
          <cell r="T3842">
            <v>3900</v>
          </cell>
          <cell r="U3842">
            <v>0</v>
          </cell>
        </row>
        <row r="3843">
          <cell r="N3843" t="str">
            <v>624</v>
          </cell>
          <cell r="Q3843" t="str">
            <v>TSE</v>
          </cell>
          <cell r="T3843">
            <v>280800</v>
          </cell>
          <cell r="U3843">
            <v>0</v>
          </cell>
        </row>
        <row r="3844">
          <cell r="N3844" t="str">
            <v>612</v>
          </cell>
          <cell r="Q3844" t="str">
            <v>TSE</v>
          </cell>
          <cell r="T3844">
            <v>55296</v>
          </cell>
          <cell r="U3844">
            <v>0</v>
          </cell>
        </row>
        <row r="3845">
          <cell r="N3845" t="str">
            <v>641</v>
          </cell>
          <cell r="Q3845" t="str">
            <v>TSE</v>
          </cell>
          <cell r="T3845">
            <v>67046</v>
          </cell>
          <cell r="U3845">
            <v>0</v>
          </cell>
        </row>
        <row r="3846">
          <cell r="N3846" t="str">
            <v>626</v>
          </cell>
          <cell r="Q3846" t="str">
            <v>TTE</v>
          </cell>
          <cell r="T3846">
            <v>1877760</v>
          </cell>
          <cell r="U3846">
            <v>0</v>
          </cell>
        </row>
        <row r="3847">
          <cell r="N3847" t="str">
            <v>621</v>
          </cell>
          <cell r="Q3847" t="str">
            <v>TTE</v>
          </cell>
          <cell r="T3847">
            <v>85440</v>
          </cell>
          <cell r="U3847">
            <v>0</v>
          </cell>
        </row>
        <row r="3848">
          <cell r="N3848" t="str">
            <v>641</v>
          </cell>
          <cell r="Q3848" t="str">
            <v>MC</v>
          </cell>
          <cell r="T3848">
            <v>0</v>
          </cell>
          <cell r="U3848">
            <v>13.98</v>
          </cell>
        </row>
        <row r="3849">
          <cell r="N3849" t="str">
            <v>676</v>
          </cell>
          <cell r="Q3849" t="str">
            <v>MDW</v>
          </cell>
          <cell r="T3849">
            <v>0</v>
          </cell>
          <cell r="U3849">
            <v>0</v>
          </cell>
        </row>
        <row r="3850">
          <cell r="N3850" t="str">
            <v>641</v>
          </cell>
          <cell r="Q3850" t="str">
            <v>OMS</v>
          </cell>
          <cell r="T3850">
            <v>50271</v>
          </cell>
          <cell r="U3850">
            <v>11.31</v>
          </cell>
        </row>
        <row r="3851">
          <cell r="N3851" t="str">
            <v>634</v>
          </cell>
          <cell r="Q3851" t="str">
            <v>OMS</v>
          </cell>
          <cell r="T3851">
            <v>192778306</v>
          </cell>
          <cell r="U3851">
            <v>36820.660000000003</v>
          </cell>
        </row>
        <row r="3852">
          <cell r="N3852" t="str">
            <v>626</v>
          </cell>
          <cell r="Q3852" t="str">
            <v>PRV</v>
          </cell>
          <cell r="T3852">
            <v>4600128</v>
          </cell>
          <cell r="U3852">
            <v>197.81</v>
          </cell>
        </row>
        <row r="3853">
          <cell r="N3853" t="str">
            <v>660</v>
          </cell>
          <cell r="Q3853" t="str">
            <v>RIV</v>
          </cell>
          <cell r="T3853">
            <v>544</v>
          </cell>
          <cell r="U3853">
            <v>0</v>
          </cell>
        </row>
        <row r="3854">
          <cell r="N3854" t="str">
            <v>612</v>
          </cell>
          <cell r="Q3854" t="str">
            <v>TDE</v>
          </cell>
          <cell r="T3854">
            <v>55296</v>
          </cell>
          <cell r="U3854">
            <v>0</v>
          </cell>
        </row>
        <row r="3855">
          <cell r="N3855" t="str">
            <v>641</v>
          </cell>
          <cell r="Q3855" t="str">
            <v>TSC</v>
          </cell>
          <cell r="T3855">
            <v>104533</v>
          </cell>
          <cell r="U3855">
            <v>0</v>
          </cell>
        </row>
        <row r="3856">
          <cell r="N3856" t="str">
            <v>621</v>
          </cell>
          <cell r="Q3856" t="str">
            <v>TSC</v>
          </cell>
          <cell r="T3856">
            <v>91392</v>
          </cell>
          <cell r="U3856">
            <v>0</v>
          </cell>
        </row>
        <row r="3857">
          <cell r="N3857" t="str">
            <v>624</v>
          </cell>
          <cell r="Q3857" t="str">
            <v>TTC</v>
          </cell>
          <cell r="T3857">
            <v>300480</v>
          </cell>
          <cell r="U3857">
            <v>0</v>
          </cell>
        </row>
        <row r="3858">
          <cell r="N3858" t="str">
            <v>626</v>
          </cell>
          <cell r="Q3858" t="str">
            <v>TTC</v>
          </cell>
          <cell r="T3858">
            <v>1877760</v>
          </cell>
          <cell r="U3858">
            <v>0</v>
          </cell>
        </row>
        <row r="3859">
          <cell r="N3859" t="str">
            <v>626</v>
          </cell>
          <cell r="Q3859" t="str">
            <v>TTC</v>
          </cell>
          <cell r="T3859">
            <v>1528956</v>
          </cell>
          <cell r="U3859">
            <v>0</v>
          </cell>
        </row>
        <row r="3860">
          <cell r="N3860" t="str">
            <v>641</v>
          </cell>
          <cell r="Q3860" t="str">
            <v>CAV</v>
          </cell>
          <cell r="T3860">
            <v>901</v>
          </cell>
          <cell r="U3860">
            <v>-0.31</v>
          </cell>
        </row>
        <row r="3861">
          <cell r="N3861" t="str">
            <v>626</v>
          </cell>
          <cell r="Q3861" t="str">
            <v>DC</v>
          </cell>
          <cell r="T3861">
            <v>5737.22</v>
          </cell>
          <cell r="U3861">
            <v>135326.39999999999</v>
          </cell>
        </row>
        <row r="3862">
          <cell r="N3862" t="str">
            <v>624</v>
          </cell>
          <cell r="Q3862" t="str">
            <v>DC</v>
          </cell>
          <cell r="T3862">
            <v>17928.63</v>
          </cell>
          <cell r="U3862">
            <v>213802.65</v>
          </cell>
        </row>
        <row r="3863">
          <cell r="N3863" t="str">
            <v>624</v>
          </cell>
          <cell r="Q3863" t="str">
            <v>DC</v>
          </cell>
          <cell r="T3863">
            <v>100</v>
          </cell>
          <cell r="U3863">
            <v>1827</v>
          </cell>
        </row>
        <row r="3864">
          <cell r="N3864" t="str">
            <v>621</v>
          </cell>
          <cell r="Q3864" t="str">
            <v>DSM</v>
          </cell>
          <cell r="T3864">
            <v>523321</v>
          </cell>
          <cell r="U3864">
            <v>3431.41</v>
          </cell>
        </row>
        <row r="3865">
          <cell r="N3865" t="str">
            <v>641</v>
          </cell>
          <cell r="Q3865" t="str">
            <v>DSM</v>
          </cell>
          <cell r="T3865">
            <v>901</v>
          </cell>
          <cell r="U3865">
            <v>4.49</v>
          </cell>
        </row>
        <row r="3866">
          <cell r="N3866" t="str">
            <v>632</v>
          </cell>
          <cell r="Q3866" t="str">
            <v>EC</v>
          </cell>
          <cell r="T3866">
            <v>121100</v>
          </cell>
          <cell r="U3866">
            <v>9688</v>
          </cell>
        </row>
        <row r="3867">
          <cell r="N3867" t="str">
            <v>921</v>
          </cell>
          <cell r="Q3867" t="str">
            <v>EC</v>
          </cell>
          <cell r="T3867">
            <v>0</v>
          </cell>
          <cell r="U3867">
            <v>1779.92</v>
          </cell>
        </row>
        <row r="3868">
          <cell r="N3868" t="str">
            <v>685</v>
          </cell>
          <cell r="Q3868" t="str">
            <v>EC</v>
          </cell>
          <cell r="T3868">
            <v>104</v>
          </cell>
          <cell r="U3868">
            <v>3</v>
          </cell>
        </row>
        <row r="3869">
          <cell r="N3869" t="str">
            <v>686</v>
          </cell>
          <cell r="Q3869" t="str">
            <v>ECR</v>
          </cell>
          <cell r="T3869">
            <v>146</v>
          </cell>
          <cell r="U3869">
            <v>0.66</v>
          </cell>
        </row>
        <row r="3870">
          <cell r="N3870" t="str">
            <v>623</v>
          </cell>
          <cell r="Q3870" t="str">
            <v>EEX</v>
          </cell>
          <cell r="T3870">
            <v>32000</v>
          </cell>
          <cell r="U3870">
            <v>15.74</v>
          </cell>
        </row>
        <row r="3871">
          <cell r="N3871" t="str">
            <v>624</v>
          </cell>
          <cell r="Q3871" t="str">
            <v>EFL</v>
          </cell>
          <cell r="T3871">
            <v>116400</v>
          </cell>
          <cell r="U3871">
            <v>3826.65</v>
          </cell>
        </row>
        <row r="3872">
          <cell r="N3872" t="str">
            <v>624</v>
          </cell>
          <cell r="Q3872" t="str">
            <v>EFL</v>
          </cell>
          <cell r="T3872">
            <v>9301136</v>
          </cell>
          <cell r="U3872">
            <v>305774.84000000003</v>
          </cell>
        </row>
        <row r="3873">
          <cell r="N3873" t="str">
            <v>623</v>
          </cell>
          <cell r="Q3873" t="str">
            <v>EIN</v>
          </cell>
          <cell r="T3873">
            <v>183040</v>
          </cell>
          <cell r="U3873">
            <v>103.05</v>
          </cell>
        </row>
        <row r="3874">
          <cell r="N3874" t="str">
            <v>650</v>
          </cell>
          <cell r="Q3874" t="str">
            <v>EP3</v>
          </cell>
          <cell r="T3874">
            <v>1791</v>
          </cell>
          <cell r="U3874">
            <v>0</v>
          </cell>
        </row>
        <row r="3875">
          <cell r="N3875" t="str">
            <v>676</v>
          </cell>
          <cell r="Q3875" t="str">
            <v>EP3</v>
          </cell>
          <cell r="T3875">
            <v>4027400</v>
          </cell>
          <cell r="U3875">
            <v>0</v>
          </cell>
        </row>
        <row r="3876">
          <cell r="N3876" t="str">
            <v>624</v>
          </cell>
          <cell r="Q3876" t="str">
            <v>FFC</v>
          </cell>
          <cell r="T3876">
            <v>3250664</v>
          </cell>
          <cell r="U3876">
            <v>39</v>
          </cell>
        </row>
        <row r="3877">
          <cell r="N3877" t="str">
            <v>611</v>
          </cell>
          <cell r="Q3877" t="str">
            <v>FVE</v>
          </cell>
          <cell r="T3877">
            <v>2256</v>
          </cell>
          <cell r="U3877">
            <v>0</v>
          </cell>
        </row>
        <row r="3878">
          <cell r="N3878" t="str">
            <v>626</v>
          </cell>
          <cell r="Q3878" t="str">
            <v>ICV</v>
          </cell>
          <cell r="T3878">
            <v>396792</v>
          </cell>
          <cell r="U3878">
            <v>0</v>
          </cell>
        </row>
        <row r="3879">
          <cell r="N3879" t="str">
            <v>626</v>
          </cell>
          <cell r="Q3879" t="str">
            <v>BFC</v>
          </cell>
          <cell r="T3879">
            <v>2699184</v>
          </cell>
          <cell r="U3879">
            <v>77733.8</v>
          </cell>
        </row>
        <row r="3880">
          <cell r="N3880" t="str">
            <v>611</v>
          </cell>
          <cell r="Q3880" t="str">
            <v>BFC</v>
          </cell>
          <cell r="T3880">
            <v>276</v>
          </cell>
          <cell r="U3880">
            <v>7.97</v>
          </cell>
        </row>
        <row r="3881">
          <cell r="N3881" t="str">
            <v>620</v>
          </cell>
          <cell r="Q3881" t="str">
            <v>BFC</v>
          </cell>
          <cell r="T3881">
            <v>475</v>
          </cell>
          <cell r="U3881">
            <v>13.72</v>
          </cell>
        </row>
        <row r="3882">
          <cell r="N3882" t="str">
            <v>626</v>
          </cell>
          <cell r="Q3882" t="str">
            <v>DSO</v>
          </cell>
          <cell r="T3882">
            <v>645120</v>
          </cell>
          <cell r="U3882">
            <v>0</v>
          </cell>
        </row>
        <row r="3883">
          <cell r="N3883" t="str">
            <v>621</v>
          </cell>
          <cell r="Q3883" t="str">
            <v>EIV</v>
          </cell>
          <cell r="T3883">
            <v>460896</v>
          </cell>
          <cell r="U3883">
            <v>0</v>
          </cell>
        </row>
        <row r="3884">
          <cell r="N3884" t="str">
            <v>623</v>
          </cell>
          <cell r="Q3884" t="str">
            <v>EP2</v>
          </cell>
          <cell r="T3884">
            <v>26772</v>
          </cell>
          <cell r="U3884">
            <v>4.58</v>
          </cell>
        </row>
        <row r="3885">
          <cell r="N3885" t="str">
            <v>611</v>
          </cell>
          <cell r="Q3885" t="str">
            <v>EP2</v>
          </cell>
          <cell r="T3885">
            <v>276</v>
          </cell>
          <cell r="U3885">
            <v>0.05</v>
          </cell>
        </row>
        <row r="3886">
          <cell r="N3886" t="str">
            <v>621</v>
          </cell>
          <cell r="Q3886" t="str">
            <v>EP2</v>
          </cell>
          <cell r="T3886">
            <v>460896</v>
          </cell>
          <cell r="U3886">
            <v>67.77</v>
          </cell>
        </row>
        <row r="3887">
          <cell r="N3887" t="str">
            <v>623</v>
          </cell>
          <cell r="Q3887" t="str">
            <v>EP2</v>
          </cell>
          <cell r="T3887">
            <v>85296</v>
          </cell>
          <cell r="U3887">
            <v>14.59</v>
          </cell>
        </row>
        <row r="3888">
          <cell r="N3888" t="str">
            <v>611</v>
          </cell>
          <cell r="Q3888" t="str">
            <v>EP4</v>
          </cell>
          <cell r="T3888">
            <v>103867</v>
          </cell>
          <cell r="U3888">
            <v>0</v>
          </cell>
        </row>
        <row r="3889">
          <cell r="N3889" t="str">
            <v>624</v>
          </cell>
          <cell r="Q3889" t="str">
            <v>EP4</v>
          </cell>
          <cell r="T3889">
            <v>67200</v>
          </cell>
          <cell r="U3889">
            <v>0</v>
          </cell>
        </row>
        <row r="3890">
          <cell r="N3890" t="str">
            <v>624</v>
          </cell>
          <cell r="Q3890" t="str">
            <v>EUR</v>
          </cell>
          <cell r="T3890">
            <v>460944</v>
          </cell>
          <cell r="U3890">
            <v>54.85</v>
          </cell>
        </row>
        <row r="3891">
          <cell r="N3891" t="str">
            <v>650</v>
          </cell>
          <cell r="Q3891" t="str">
            <v>E15</v>
          </cell>
          <cell r="T3891">
            <v>34886</v>
          </cell>
          <cell r="U3891">
            <v>1087.49</v>
          </cell>
        </row>
        <row r="3892">
          <cell r="N3892" t="str">
            <v>650</v>
          </cell>
          <cell r="Q3892" t="str">
            <v>E39</v>
          </cell>
          <cell r="T3892">
            <v>22208</v>
          </cell>
          <cell r="U3892">
            <v>692.27</v>
          </cell>
        </row>
        <row r="3893">
          <cell r="N3893" t="str">
            <v>626</v>
          </cell>
          <cell r="Q3893" t="str">
            <v>FFE</v>
          </cell>
          <cell r="T3893">
            <v>694980</v>
          </cell>
          <cell r="U3893">
            <v>70.89</v>
          </cell>
        </row>
        <row r="3894">
          <cell r="N3894" t="str">
            <v>641</v>
          </cell>
          <cell r="Q3894" t="str">
            <v>FFE</v>
          </cell>
          <cell r="T3894">
            <v>901</v>
          </cell>
          <cell r="U3894">
            <v>0.11</v>
          </cell>
        </row>
        <row r="3895">
          <cell r="N3895" t="str">
            <v>624</v>
          </cell>
          <cell r="Q3895" t="str">
            <v>FVC</v>
          </cell>
          <cell r="T3895">
            <v>8722811</v>
          </cell>
          <cell r="U3895">
            <v>0</v>
          </cell>
        </row>
        <row r="3896">
          <cell r="N3896" t="str">
            <v>633</v>
          </cell>
          <cell r="Q3896" t="str">
            <v>ICN</v>
          </cell>
          <cell r="T3896">
            <v>111139800</v>
          </cell>
          <cell r="U3896">
            <v>0</v>
          </cell>
        </row>
        <row r="3897">
          <cell r="N3897" t="str">
            <v>641</v>
          </cell>
          <cell r="Q3897" t="str">
            <v>LMV</v>
          </cell>
          <cell r="T3897">
            <v>2358</v>
          </cell>
          <cell r="U3897">
            <v>0.2</v>
          </cell>
        </row>
        <row r="3898">
          <cell r="N3898" t="str">
            <v>621</v>
          </cell>
          <cell r="Q3898" t="str">
            <v>PAJ</v>
          </cell>
          <cell r="T3898">
            <v>0</v>
          </cell>
          <cell r="U3898">
            <v>6087.53</v>
          </cell>
        </row>
        <row r="3899">
          <cell r="N3899" t="str">
            <v>624</v>
          </cell>
          <cell r="Q3899" t="str">
            <v>PPT</v>
          </cell>
          <cell r="T3899">
            <v>552000</v>
          </cell>
          <cell r="U3899">
            <v>0</v>
          </cell>
        </row>
        <row r="3900">
          <cell r="N3900" t="str">
            <v>621</v>
          </cell>
          <cell r="Q3900" t="str">
            <v>RAU</v>
          </cell>
          <cell r="T3900">
            <v>93356</v>
          </cell>
          <cell r="U3900">
            <v>3.16</v>
          </cell>
        </row>
        <row r="3901">
          <cell r="N3901" t="str">
            <v>624</v>
          </cell>
          <cell r="Q3901" t="str">
            <v>RAU</v>
          </cell>
          <cell r="T3901">
            <v>392928</v>
          </cell>
          <cell r="U3901">
            <v>11</v>
          </cell>
        </row>
        <row r="3902">
          <cell r="N3902" t="str">
            <v>624</v>
          </cell>
          <cell r="Q3902" t="str">
            <v>TDC</v>
          </cell>
          <cell r="T3902">
            <v>321070</v>
          </cell>
          <cell r="U3902">
            <v>0</v>
          </cell>
        </row>
        <row r="3903">
          <cell r="N3903" t="str">
            <v>624</v>
          </cell>
          <cell r="Q3903" t="str">
            <v>TSE</v>
          </cell>
          <cell r="T3903">
            <v>2831833</v>
          </cell>
          <cell r="U3903">
            <v>0</v>
          </cell>
        </row>
        <row r="3904">
          <cell r="N3904" t="str">
            <v>624</v>
          </cell>
          <cell r="Q3904" t="str">
            <v>TSE</v>
          </cell>
          <cell r="T3904">
            <v>539320</v>
          </cell>
          <cell r="U3904">
            <v>0</v>
          </cell>
        </row>
        <row r="3905">
          <cell r="N3905" t="str">
            <v>611</v>
          </cell>
          <cell r="Q3905" t="str">
            <v>TTE</v>
          </cell>
          <cell r="T3905">
            <v>15622</v>
          </cell>
          <cell r="U3905">
            <v>0</v>
          </cell>
        </row>
        <row r="3906">
          <cell r="N3906" t="str">
            <v>686</v>
          </cell>
          <cell r="Q3906" t="str">
            <v>VAP</v>
          </cell>
          <cell r="T3906">
            <v>146</v>
          </cell>
          <cell r="U3906">
            <v>0</v>
          </cell>
        </row>
        <row r="3907">
          <cell r="N3907" t="str">
            <v>685</v>
          </cell>
          <cell r="Q3907" t="str">
            <v>PRV</v>
          </cell>
          <cell r="T3907">
            <v>104</v>
          </cell>
          <cell r="U3907">
            <v>0.02</v>
          </cell>
        </row>
        <row r="3908">
          <cell r="N3908" t="str">
            <v>633</v>
          </cell>
          <cell r="Q3908" t="str">
            <v>RIV</v>
          </cell>
          <cell r="T3908">
            <v>251653325</v>
          </cell>
          <cell r="U3908">
            <v>0</v>
          </cell>
        </row>
        <row r="3909">
          <cell r="N3909" t="str">
            <v>624</v>
          </cell>
          <cell r="Q3909" t="str">
            <v>RIV</v>
          </cell>
          <cell r="T3909">
            <v>3663302</v>
          </cell>
          <cell r="U3909">
            <v>0</v>
          </cell>
        </row>
        <row r="3910">
          <cell r="N3910" t="str">
            <v>655</v>
          </cell>
          <cell r="Q3910" t="str">
            <v>RIV</v>
          </cell>
          <cell r="T3910">
            <v>597664</v>
          </cell>
          <cell r="U3910">
            <v>0</v>
          </cell>
        </row>
        <row r="3911">
          <cell r="N3911" t="str">
            <v>626</v>
          </cell>
          <cell r="Q3911" t="str">
            <v>RTU</v>
          </cell>
          <cell r="T3911">
            <v>13224816</v>
          </cell>
          <cell r="U3911">
            <v>171.9</v>
          </cell>
        </row>
        <row r="3912">
          <cell r="N3912" t="str">
            <v>641</v>
          </cell>
          <cell r="Q3912" t="str">
            <v>TIU</v>
          </cell>
          <cell r="T3912">
            <v>17871</v>
          </cell>
          <cell r="U3912">
            <v>0</v>
          </cell>
        </row>
        <row r="3913">
          <cell r="N3913" t="str">
            <v>624</v>
          </cell>
          <cell r="Q3913" t="str">
            <v>TSC</v>
          </cell>
          <cell r="T3913">
            <v>6844320</v>
          </cell>
          <cell r="U3913">
            <v>0</v>
          </cell>
        </row>
        <row r="3914">
          <cell r="N3914" t="str">
            <v>626</v>
          </cell>
          <cell r="Q3914" t="str">
            <v>TSC</v>
          </cell>
          <cell r="T3914">
            <v>3978315</v>
          </cell>
          <cell r="U3914">
            <v>0</v>
          </cell>
        </row>
        <row r="3915">
          <cell r="N3915" t="str">
            <v>626</v>
          </cell>
          <cell r="Q3915" t="str">
            <v>TTC</v>
          </cell>
          <cell r="T3915">
            <v>2301156</v>
          </cell>
          <cell r="U3915">
            <v>0</v>
          </cell>
        </row>
        <row r="3916">
          <cell r="N3916" t="str">
            <v>612</v>
          </cell>
          <cell r="Q3916" t="str">
            <v>TTC</v>
          </cell>
          <cell r="T3916">
            <v>55296</v>
          </cell>
          <cell r="U3916">
            <v>0</v>
          </cell>
        </row>
        <row r="3917">
          <cell r="N3917" t="str">
            <v>624</v>
          </cell>
          <cell r="Q3917" t="str">
            <v>TTC</v>
          </cell>
          <cell r="T3917">
            <v>665600</v>
          </cell>
          <cell r="U3917">
            <v>0</v>
          </cell>
        </row>
        <row r="3918">
          <cell r="N3918" t="str">
            <v>626</v>
          </cell>
          <cell r="Q3918" t="str">
            <v>CAV</v>
          </cell>
          <cell r="T3918">
            <v>929907</v>
          </cell>
          <cell r="U3918">
            <v>-158.09</v>
          </cell>
        </row>
        <row r="3919">
          <cell r="N3919" t="str">
            <v>624</v>
          </cell>
          <cell r="Q3919" t="str">
            <v>DC</v>
          </cell>
          <cell r="T3919">
            <v>300</v>
          </cell>
          <cell r="U3919">
            <v>5481</v>
          </cell>
        </row>
        <row r="3920">
          <cell r="N3920" t="str">
            <v>921</v>
          </cell>
          <cell r="Q3920" t="str">
            <v>DC</v>
          </cell>
          <cell r="T3920">
            <v>0</v>
          </cell>
          <cell r="U3920">
            <v>26866.3</v>
          </cell>
        </row>
        <row r="3921">
          <cell r="N3921" t="str">
            <v>624</v>
          </cell>
          <cell r="Q3921" t="str">
            <v>EC</v>
          </cell>
          <cell r="T3921">
            <v>834400</v>
          </cell>
          <cell r="U3921">
            <v>45414.720000000001</v>
          </cell>
        </row>
        <row r="3922">
          <cell r="N3922" t="str">
            <v>624</v>
          </cell>
          <cell r="Q3922" t="str">
            <v>EC</v>
          </cell>
          <cell r="T3922">
            <v>234432</v>
          </cell>
          <cell r="U3922">
            <v>14189.62</v>
          </cell>
        </row>
        <row r="3923">
          <cell r="N3923" t="str">
            <v>641</v>
          </cell>
          <cell r="Q3923" t="str">
            <v>EC</v>
          </cell>
          <cell r="T3923">
            <v>901</v>
          </cell>
          <cell r="U3923">
            <v>85.4</v>
          </cell>
        </row>
        <row r="3924">
          <cell r="N3924" t="str">
            <v>624</v>
          </cell>
          <cell r="Q3924" t="str">
            <v>EC</v>
          </cell>
          <cell r="T3924">
            <v>552000</v>
          </cell>
          <cell r="U3924">
            <v>32617.46</v>
          </cell>
        </row>
        <row r="3925">
          <cell r="N3925" t="str">
            <v>626</v>
          </cell>
          <cell r="Q3925" t="str">
            <v>EC</v>
          </cell>
          <cell r="T3925">
            <v>3338280</v>
          </cell>
          <cell r="U3925">
            <v>108243.73</v>
          </cell>
        </row>
        <row r="3926">
          <cell r="N3926" t="str">
            <v>624</v>
          </cell>
          <cell r="Q3926" t="str">
            <v>ECR</v>
          </cell>
          <cell r="T3926">
            <v>460944</v>
          </cell>
          <cell r="U3926">
            <v>1634.97</v>
          </cell>
        </row>
        <row r="3927">
          <cell r="N3927" t="str">
            <v>625</v>
          </cell>
          <cell r="Q3927" t="str">
            <v>EEX</v>
          </cell>
          <cell r="T3927">
            <v>402240</v>
          </cell>
          <cell r="U3927">
            <v>234.91</v>
          </cell>
        </row>
        <row r="3928">
          <cell r="N3928" t="str">
            <v>685</v>
          </cell>
          <cell r="Q3928" t="str">
            <v>EEX</v>
          </cell>
          <cell r="T3928">
            <v>104</v>
          </cell>
          <cell r="U3928">
            <v>0.03</v>
          </cell>
        </row>
        <row r="3929">
          <cell r="N3929" t="str">
            <v>624</v>
          </cell>
          <cell r="Q3929" t="str">
            <v>EEX</v>
          </cell>
          <cell r="T3929">
            <v>392928</v>
          </cell>
          <cell r="U3929">
            <v>178</v>
          </cell>
        </row>
        <row r="3930">
          <cell r="N3930" t="str">
            <v>620</v>
          </cell>
          <cell r="Q3930" t="str">
            <v>EIN</v>
          </cell>
          <cell r="T3930">
            <v>475</v>
          </cell>
          <cell r="U3930">
            <v>0.28000000000000003</v>
          </cell>
        </row>
        <row r="3931">
          <cell r="N3931" t="str">
            <v>650</v>
          </cell>
          <cell r="Q3931" t="str">
            <v>EP3</v>
          </cell>
          <cell r="T3931">
            <v>60</v>
          </cell>
          <cell r="U3931">
            <v>0</v>
          </cell>
        </row>
        <row r="3932">
          <cell r="N3932" t="str">
            <v>650</v>
          </cell>
          <cell r="Q3932" t="str">
            <v>E14</v>
          </cell>
          <cell r="T3932">
            <v>36523</v>
          </cell>
          <cell r="U3932">
            <v>1138.49</v>
          </cell>
        </row>
        <row r="3933">
          <cell r="N3933" t="str">
            <v>650</v>
          </cell>
          <cell r="Q3933" t="str">
            <v>FMU</v>
          </cell>
          <cell r="T3933">
            <v>60</v>
          </cell>
          <cell r="U3933">
            <v>0</v>
          </cell>
        </row>
        <row r="3934">
          <cell r="N3934" t="str">
            <v>641</v>
          </cell>
          <cell r="Q3934" t="str">
            <v>FVE</v>
          </cell>
          <cell r="T3934">
            <v>901</v>
          </cell>
          <cell r="U3934">
            <v>0</v>
          </cell>
        </row>
        <row r="3935">
          <cell r="N3935" t="str">
            <v>623</v>
          </cell>
          <cell r="Q3935" t="str">
            <v>FVE</v>
          </cell>
          <cell r="T3935">
            <v>217320</v>
          </cell>
          <cell r="U3935">
            <v>0</v>
          </cell>
        </row>
        <row r="3936">
          <cell r="N3936" t="str">
            <v>621</v>
          </cell>
          <cell r="Q3936" t="str">
            <v>LMR</v>
          </cell>
          <cell r="T3936">
            <v>3900</v>
          </cell>
          <cell r="U3936">
            <v>2.4900000000000002</v>
          </cell>
        </row>
        <row r="3937">
          <cell r="N3937" t="str">
            <v>624</v>
          </cell>
          <cell r="Q3937" t="str">
            <v>EIV</v>
          </cell>
          <cell r="T3937">
            <v>593760</v>
          </cell>
          <cell r="U3937">
            <v>0</v>
          </cell>
        </row>
        <row r="3938">
          <cell r="N3938" t="str">
            <v>644</v>
          </cell>
          <cell r="Q3938" t="str">
            <v>EIV</v>
          </cell>
          <cell r="T3938">
            <v>1550500</v>
          </cell>
          <cell r="U3938">
            <v>0</v>
          </cell>
        </row>
        <row r="3939">
          <cell r="N3939" t="str">
            <v>644</v>
          </cell>
          <cell r="Q3939" t="str">
            <v>EP2</v>
          </cell>
          <cell r="T3939">
            <v>1550500</v>
          </cell>
          <cell r="U3939">
            <v>153.5</v>
          </cell>
        </row>
        <row r="3940">
          <cell r="N3940" t="str">
            <v>624</v>
          </cell>
          <cell r="Q3940" t="str">
            <v>EP4</v>
          </cell>
          <cell r="T3940">
            <v>539320</v>
          </cell>
          <cell r="U3940">
            <v>0</v>
          </cell>
        </row>
        <row r="3941">
          <cell r="N3941" t="str">
            <v>650</v>
          </cell>
          <cell r="Q3941" t="str">
            <v>EP4</v>
          </cell>
          <cell r="T3941">
            <v>896</v>
          </cell>
          <cell r="U3941">
            <v>0</v>
          </cell>
        </row>
        <row r="3942">
          <cell r="N3942" t="str">
            <v>644</v>
          </cell>
          <cell r="Q3942" t="str">
            <v>EP4</v>
          </cell>
          <cell r="T3942">
            <v>1550500</v>
          </cell>
          <cell r="U3942">
            <v>0</v>
          </cell>
        </row>
        <row r="3943">
          <cell r="N3943" t="str">
            <v>634</v>
          </cell>
          <cell r="Q3943" t="str">
            <v>ICN</v>
          </cell>
          <cell r="T3943">
            <v>192778306</v>
          </cell>
          <cell r="U3943">
            <v>0</v>
          </cell>
        </row>
        <row r="3944">
          <cell r="N3944" t="str">
            <v>626</v>
          </cell>
          <cell r="Q3944" t="str">
            <v>ICN</v>
          </cell>
          <cell r="T3944">
            <v>3978315</v>
          </cell>
          <cell r="U3944">
            <v>0</v>
          </cell>
        </row>
        <row r="3945">
          <cell r="N3945" t="str">
            <v>624</v>
          </cell>
          <cell r="Q3945" t="str">
            <v>MSO</v>
          </cell>
          <cell r="T3945">
            <v>3663302</v>
          </cell>
          <cell r="U3945">
            <v>2150.35</v>
          </cell>
        </row>
        <row r="3946">
          <cell r="N3946" t="str">
            <v>625</v>
          </cell>
          <cell r="Q3946" t="str">
            <v>MSV</v>
          </cell>
          <cell r="T3946">
            <v>6844068</v>
          </cell>
          <cell r="U3946">
            <v>0</v>
          </cell>
        </row>
        <row r="3947">
          <cell r="N3947" t="str">
            <v>624</v>
          </cell>
          <cell r="Q3947" t="str">
            <v>MSV</v>
          </cell>
          <cell r="T3947">
            <v>5582544</v>
          </cell>
          <cell r="U3947">
            <v>0</v>
          </cell>
        </row>
        <row r="3948">
          <cell r="N3948" t="str">
            <v>823</v>
          </cell>
          <cell r="Q3948" t="str">
            <v>PPT</v>
          </cell>
          <cell r="T3948">
            <v>960</v>
          </cell>
          <cell r="U3948">
            <v>0</v>
          </cell>
        </row>
        <row r="3949">
          <cell r="N3949" t="str">
            <v>685</v>
          </cell>
          <cell r="Q3949" t="str">
            <v>RIN</v>
          </cell>
          <cell r="T3949">
            <v>104</v>
          </cell>
          <cell r="U3949">
            <v>0.31</v>
          </cell>
        </row>
        <row r="3950">
          <cell r="N3950" t="str">
            <v>624</v>
          </cell>
          <cell r="Q3950" t="str">
            <v>TTE</v>
          </cell>
          <cell r="T3950">
            <v>349200</v>
          </cell>
          <cell r="U3950">
            <v>0</v>
          </cell>
        </row>
        <row r="3951">
          <cell r="N3951" t="str">
            <v>626</v>
          </cell>
          <cell r="Q3951" t="str">
            <v>TTE</v>
          </cell>
          <cell r="T3951">
            <v>3978315</v>
          </cell>
          <cell r="U3951">
            <v>0</v>
          </cell>
        </row>
        <row r="3952">
          <cell r="N3952" t="str">
            <v>685</v>
          </cell>
          <cell r="Q3952" t="str">
            <v>VMS</v>
          </cell>
          <cell r="T3952">
            <v>104</v>
          </cell>
          <cell r="U3952">
            <v>-0.03</v>
          </cell>
        </row>
        <row r="3953">
          <cell r="N3953" t="str">
            <v>624</v>
          </cell>
          <cell r="Q3953" t="str">
            <v>OMS</v>
          </cell>
          <cell r="T3953">
            <v>777552</v>
          </cell>
          <cell r="U3953">
            <v>193.61</v>
          </cell>
        </row>
        <row r="3954">
          <cell r="N3954" t="str">
            <v>626</v>
          </cell>
          <cell r="Q3954" t="str">
            <v>PRC</v>
          </cell>
          <cell r="T3954">
            <v>12532608</v>
          </cell>
          <cell r="U3954">
            <v>3509.13</v>
          </cell>
        </row>
        <row r="3955">
          <cell r="N3955" t="str">
            <v>626</v>
          </cell>
          <cell r="Q3955" t="str">
            <v>PRV</v>
          </cell>
          <cell r="T3955">
            <v>929907</v>
          </cell>
          <cell r="U3955">
            <v>39.979999999999997</v>
          </cell>
        </row>
        <row r="3956">
          <cell r="N3956" t="str">
            <v>644</v>
          </cell>
          <cell r="Q3956" t="str">
            <v>PRV</v>
          </cell>
          <cell r="T3956">
            <v>1550500</v>
          </cell>
          <cell r="U3956">
            <v>4.6500000000000004</v>
          </cell>
        </row>
        <row r="3957">
          <cell r="N3957" t="str">
            <v>626</v>
          </cell>
          <cell r="Q3957" t="str">
            <v>RIV</v>
          </cell>
          <cell r="T3957">
            <v>694980</v>
          </cell>
          <cell r="U3957">
            <v>0</v>
          </cell>
        </row>
        <row r="3958">
          <cell r="N3958" t="str">
            <v>611</v>
          </cell>
          <cell r="Q3958" t="str">
            <v>RIV</v>
          </cell>
          <cell r="T3958">
            <v>2256</v>
          </cell>
          <cell r="U3958">
            <v>0</v>
          </cell>
        </row>
        <row r="3959">
          <cell r="N3959" t="str">
            <v>685</v>
          </cell>
          <cell r="Q3959" t="str">
            <v>RTU</v>
          </cell>
          <cell r="T3959">
            <v>104</v>
          </cell>
          <cell r="U3959">
            <v>0</v>
          </cell>
        </row>
        <row r="3960">
          <cell r="N3960" t="str">
            <v>641</v>
          </cell>
          <cell r="Q3960" t="str">
            <v>RTU</v>
          </cell>
          <cell r="T3960">
            <v>67046</v>
          </cell>
          <cell r="U3960">
            <v>0.73</v>
          </cell>
        </row>
        <row r="3961">
          <cell r="N3961" t="str">
            <v>650</v>
          </cell>
          <cell r="Q3961" t="str">
            <v>RTU</v>
          </cell>
          <cell r="T3961">
            <v>896</v>
          </cell>
          <cell r="U3961">
            <v>0</v>
          </cell>
        </row>
        <row r="3962">
          <cell r="N3962" t="str">
            <v>623</v>
          </cell>
          <cell r="Q3962" t="str">
            <v>TDE</v>
          </cell>
          <cell r="T3962">
            <v>208647</v>
          </cell>
          <cell r="U3962">
            <v>0</v>
          </cell>
        </row>
        <row r="3963">
          <cell r="N3963" t="str">
            <v>641</v>
          </cell>
          <cell r="Q3963" t="str">
            <v>TTC</v>
          </cell>
          <cell r="T3963">
            <v>592</v>
          </cell>
          <cell r="U3963">
            <v>0</v>
          </cell>
        </row>
        <row r="3964">
          <cell r="N3964" t="str">
            <v>685</v>
          </cell>
          <cell r="Q3964" t="str">
            <v>VRN</v>
          </cell>
          <cell r="T3964">
            <v>104</v>
          </cell>
          <cell r="U3964">
            <v>-0.31</v>
          </cell>
        </row>
        <row r="3965">
          <cell r="N3965" t="str">
            <v>685</v>
          </cell>
          <cell r="Q3965" t="str">
            <v>VSU</v>
          </cell>
          <cell r="T3965">
            <v>104</v>
          </cell>
          <cell r="U3965">
            <v>-0.01</v>
          </cell>
        </row>
        <row r="3966">
          <cell r="N3966" t="str">
            <v>626</v>
          </cell>
          <cell r="Q3966" t="str">
            <v>DC</v>
          </cell>
          <cell r="T3966">
            <v>684.61</v>
          </cell>
          <cell r="U3966">
            <v>15862.41</v>
          </cell>
        </row>
        <row r="3967">
          <cell r="N3967" t="str">
            <v>624</v>
          </cell>
          <cell r="Q3967" t="str">
            <v>DC</v>
          </cell>
          <cell r="T3967">
            <v>239.36</v>
          </cell>
          <cell r="U3967">
            <v>2793.33</v>
          </cell>
        </row>
        <row r="3968">
          <cell r="N3968" t="str">
            <v>624</v>
          </cell>
          <cell r="Q3968" t="str">
            <v>EC</v>
          </cell>
          <cell r="T3968">
            <v>751360</v>
          </cell>
          <cell r="U3968">
            <v>40895.019999999997</v>
          </cell>
        </row>
        <row r="3969">
          <cell r="N3969" t="str">
            <v>624</v>
          </cell>
          <cell r="Q3969" t="str">
            <v>EC</v>
          </cell>
          <cell r="T3969">
            <v>140000</v>
          </cell>
          <cell r="U3969">
            <v>8620.92</v>
          </cell>
        </row>
        <row r="3970">
          <cell r="N3970" t="str">
            <v>621</v>
          </cell>
          <cell r="Q3970" t="str">
            <v>ECR</v>
          </cell>
          <cell r="T3970">
            <v>523321</v>
          </cell>
          <cell r="U3970">
            <v>2286.91</v>
          </cell>
        </row>
        <row r="3971">
          <cell r="N3971" t="str">
            <v>624</v>
          </cell>
          <cell r="Q3971" t="str">
            <v>ECR</v>
          </cell>
          <cell r="T3971">
            <v>552000</v>
          </cell>
          <cell r="U3971">
            <v>1957.94</v>
          </cell>
        </row>
        <row r="3972">
          <cell r="N3972" t="str">
            <v>650</v>
          </cell>
          <cell r="Q3972" t="str">
            <v>EFL</v>
          </cell>
          <cell r="T3972">
            <v>896</v>
          </cell>
          <cell r="U3972">
            <v>29.46</v>
          </cell>
        </row>
        <row r="3973">
          <cell r="N3973" t="str">
            <v>644</v>
          </cell>
          <cell r="Q3973" t="str">
            <v>EFL</v>
          </cell>
          <cell r="T3973">
            <v>1550500</v>
          </cell>
          <cell r="U3973">
            <v>50972.69</v>
          </cell>
        </row>
        <row r="3974">
          <cell r="N3974" t="str">
            <v>626</v>
          </cell>
          <cell r="Q3974" t="str">
            <v>EFV</v>
          </cell>
          <cell r="T3974">
            <v>694980</v>
          </cell>
          <cell r="U3974">
            <v>2125.25</v>
          </cell>
        </row>
        <row r="3975">
          <cell r="N3975" t="str">
            <v>641</v>
          </cell>
          <cell r="Q3975" t="str">
            <v>EFV</v>
          </cell>
          <cell r="T3975">
            <v>2208</v>
          </cell>
          <cell r="U3975">
            <v>6.75</v>
          </cell>
        </row>
        <row r="3976">
          <cell r="N3976" t="str">
            <v>660</v>
          </cell>
          <cell r="Q3976" t="str">
            <v>EIN</v>
          </cell>
          <cell r="T3976">
            <v>1671</v>
          </cell>
          <cell r="U3976">
            <v>0.93</v>
          </cell>
        </row>
        <row r="3977">
          <cell r="N3977" t="str">
            <v>626</v>
          </cell>
          <cell r="Q3977" t="str">
            <v>EIN</v>
          </cell>
          <cell r="T3977">
            <v>3232350</v>
          </cell>
          <cell r="U3977">
            <v>1819.81</v>
          </cell>
        </row>
        <row r="3978">
          <cell r="N3978" t="str">
            <v>650</v>
          </cell>
          <cell r="Q3978" t="str">
            <v>EP1</v>
          </cell>
          <cell r="T3978">
            <v>896</v>
          </cell>
          <cell r="U3978">
            <v>0</v>
          </cell>
        </row>
        <row r="3979">
          <cell r="N3979" t="str">
            <v>624</v>
          </cell>
          <cell r="Q3979" t="str">
            <v>EP1</v>
          </cell>
          <cell r="T3979">
            <v>67200</v>
          </cell>
          <cell r="U3979">
            <v>0</v>
          </cell>
        </row>
        <row r="3980">
          <cell r="N3980" t="str">
            <v>624</v>
          </cell>
          <cell r="Q3980" t="str">
            <v>FFC</v>
          </cell>
          <cell r="T3980">
            <v>234432</v>
          </cell>
          <cell r="U3980">
            <v>2.81</v>
          </cell>
        </row>
        <row r="3981">
          <cell r="N3981" t="str">
            <v>642</v>
          </cell>
          <cell r="Q3981" t="str">
            <v>FVE</v>
          </cell>
          <cell r="T3981">
            <v>333</v>
          </cell>
          <cell r="U3981">
            <v>0</v>
          </cell>
        </row>
        <row r="3982">
          <cell r="N3982" t="str">
            <v>650</v>
          </cell>
          <cell r="Q3982" t="str">
            <v>BFC</v>
          </cell>
          <cell r="T3982">
            <v>60</v>
          </cell>
          <cell r="U3982">
            <v>1.73</v>
          </cell>
        </row>
        <row r="3983">
          <cell r="N3983" t="str">
            <v>626</v>
          </cell>
          <cell r="Q3983" t="str">
            <v>CAP</v>
          </cell>
          <cell r="T3983">
            <v>3978315</v>
          </cell>
          <cell r="U3983">
            <v>43.76</v>
          </cell>
        </row>
        <row r="3984">
          <cell r="N3984" t="str">
            <v>686</v>
          </cell>
          <cell r="Q3984" t="str">
            <v>CAP</v>
          </cell>
          <cell r="T3984">
            <v>146</v>
          </cell>
          <cell r="U3984">
            <v>0</v>
          </cell>
        </row>
        <row r="3985">
          <cell r="N3985" t="str">
            <v>626</v>
          </cell>
          <cell r="Q3985" t="str">
            <v>DSU</v>
          </cell>
          <cell r="T3985">
            <v>3338280</v>
          </cell>
          <cell r="U3985">
            <v>20.03</v>
          </cell>
        </row>
        <row r="3986">
          <cell r="N3986" t="str">
            <v>624</v>
          </cell>
          <cell r="Q3986" t="str">
            <v>EP2</v>
          </cell>
          <cell r="T3986">
            <v>460944</v>
          </cell>
          <cell r="U3986">
            <v>55.77</v>
          </cell>
        </row>
        <row r="3987">
          <cell r="N3987" t="str">
            <v>625</v>
          </cell>
          <cell r="Q3987" t="str">
            <v>EP4</v>
          </cell>
          <cell r="T3987">
            <v>520800</v>
          </cell>
          <cell r="U3987">
            <v>0</v>
          </cell>
        </row>
        <row r="3988">
          <cell r="N3988" t="str">
            <v>624</v>
          </cell>
          <cell r="Q3988" t="str">
            <v>EP4</v>
          </cell>
          <cell r="T3988">
            <v>437824</v>
          </cell>
          <cell r="U3988">
            <v>0</v>
          </cell>
        </row>
        <row r="3989">
          <cell r="N3989" t="str">
            <v>611</v>
          </cell>
          <cell r="Q3989" t="str">
            <v>EUR</v>
          </cell>
          <cell r="T3989">
            <v>2256</v>
          </cell>
          <cell r="U3989">
            <v>0.28000000000000003</v>
          </cell>
        </row>
        <row r="3990">
          <cell r="N3990" t="str">
            <v>626</v>
          </cell>
          <cell r="Q3990" t="str">
            <v>FVC</v>
          </cell>
          <cell r="T3990">
            <v>3232350</v>
          </cell>
          <cell r="U3990">
            <v>0</v>
          </cell>
        </row>
        <row r="3991">
          <cell r="N3991" t="str">
            <v>611</v>
          </cell>
          <cell r="Q3991" t="str">
            <v>FVC</v>
          </cell>
          <cell r="T3991">
            <v>2256</v>
          </cell>
          <cell r="U3991">
            <v>0</v>
          </cell>
        </row>
        <row r="3992">
          <cell r="N3992" t="str">
            <v>660</v>
          </cell>
          <cell r="Q3992" t="str">
            <v>FVC</v>
          </cell>
          <cell r="T3992">
            <v>544</v>
          </cell>
          <cell r="U3992">
            <v>0</v>
          </cell>
        </row>
        <row r="3993">
          <cell r="N3993" t="str">
            <v>613</v>
          </cell>
          <cell r="Q3993" t="str">
            <v>PAJ</v>
          </cell>
          <cell r="T3993">
            <v>0</v>
          </cell>
          <cell r="U3993">
            <v>-5.88</v>
          </cell>
        </row>
        <row r="3994">
          <cell r="N3994" t="str">
            <v>644</v>
          </cell>
          <cell r="Q3994" t="str">
            <v>PPT</v>
          </cell>
          <cell r="T3994">
            <v>1550500</v>
          </cell>
          <cell r="U3994">
            <v>0</v>
          </cell>
        </row>
        <row r="3995">
          <cell r="N3995" t="str">
            <v>642</v>
          </cell>
          <cell r="Q3995" t="str">
            <v>RIN</v>
          </cell>
          <cell r="T3995">
            <v>333</v>
          </cell>
          <cell r="U3995">
            <v>0.37</v>
          </cell>
        </row>
        <row r="3996">
          <cell r="N3996" t="str">
            <v>660</v>
          </cell>
          <cell r="Q3996" t="str">
            <v>TSE</v>
          </cell>
          <cell r="T3996">
            <v>457</v>
          </cell>
          <cell r="U3996">
            <v>0</v>
          </cell>
        </row>
        <row r="3997">
          <cell r="N3997" t="str">
            <v>634</v>
          </cell>
          <cell r="Q3997" t="str">
            <v>TSE</v>
          </cell>
          <cell r="T3997">
            <v>192778306</v>
          </cell>
          <cell r="U3997">
            <v>0</v>
          </cell>
        </row>
        <row r="3998">
          <cell r="N3998" t="str">
            <v>625</v>
          </cell>
          <cell r="Q3998" t="str">
            <v>RTU</v>
          </cell>
          <cell r="T3998">
            <v>402240</v>
          </cell>
          <cell r="U3998">
            <v>8.0399999999999991</v>
          </cell>
        </row>
        <row r="3999">
          <cell r="N3999" t="str">
            <v>626</v>
          </cell>
          <cell r="Q3999" t="str">
            <v>DC</v>
          </cell>
          <cell r="T3999">
            <v>855.56</v>
          </cell>
          <cell r="U3999">
            <v>19823.330000000002</v>
          </cell>
        </row>
        <row r="4000">
          <cell r="N4000" t="str">
            <v>625</v>
          </cell>
          <cell r="Q4000" t="str">
            <v>EEX</v>
          </cell>
          <cell r="T4000">
            <v>6844068</v>
          </cell>
          <cell r="U4000">
            <v>3996.94</v>
          </cell>
        </row>
        <row r="4001">
          <cell r="N4001" t="str">
            <v>611</v>
          </cell>
          <cell r="Q4001" t="str">
            <v>EEX</v>
          </cell>
          <cell r="T4001">
            <v>276</v>
          </cell>
          <cell r="U4001">
            <v>0.09</v>
          </cell>
        </row>
        <row r="4002">
          <cell r="N4002" t="str">
            <v>624</v>
          </cell>
          <cell r="Q4002" t="str">
            <v>EFV</v>
          </cell>
          <cell r="T4002">
            <v>116400</v>
          </cell>
          <cell r="U4002">
            <v>355.95</v>
          </cell>
        </row>
        <row r="4003">
          <cell r="N4003" t="str">
            <v>623</v>
          </cell>
          <cell r="Q4003" t="str">
            <v>EP3</v>
          </cell>
          <cell r="T4003">
            <v>60528</v>
          </cell>
          <cell r="U4003">
            <v>0</v>
          </cell>
        </row>
        <row r="4004">
          <cell r="N4004" t="str">
            <v>620</v>
          </cell>
          <cell r="Q4004" t="str">
            <v>FMU</v>
          </cell>
          <cell r="T4004">
            <v>475</v>
          </cell>
          <cell r="U4004">
            <v>0.02</v>
          </cell>
        </row>
        <row r="4005">
          <cell r="N4005" t="str">
            <v>644</v>
          </cell>
          <cell r="Q4005" t="str">
            <v>FMU</v>
          </cell>
          <cell r="T4005">
            <v>1550500</v>
          </cell>
          <cell r="U4005">
            <v>3.1</v>
          </cell>
        </row>
        <row r="4006">
          <cell r="N4006" t="str">
            <v>644</v>
          </cell>
          <cell r="Q4006" t="str">
            <v>LMR</v>
          </cell>
          <cell r="T4006">
            <v>1550500</v>
          </cell>
          <cell r="U4006">
            <v>117.84</v>
          </cell>
        </row>
        <row r="4007">
          <cell r="N4007" t="str">
            <v>665</v>
          </cell>
          <cell r="Q4007" t="str">
            <v>BIC</v>
          </cell>
          <cell r="T4007">
            <v>1003.55</v>
          </cell>
          <cell r="U4007">
            <v>-6041.51</v>
          </cell>
        </row>
        <row r="4008">
          <cell r="N4008" t="str">
            <v>650</v>
          </cell>
          <cell r="Q4008" t="str">
            <v>CAP</v>
          </cell>
          <cell r="T4008">
            <v>60</v>
          </cell>
          <cell r="U4008">
            <v>0</v>
          </cell>
        </row>
        <row r="4009">
          <cell r="N4009" t="str">
            <v>623</v>
          </cell>
          <cell r="Q4009" t="str">
            <v>DSO</v>
          </cell>
          <cell r="T4009">
            <v>384120</v>
          </cell>
          <cell r="U4009">
            <v>0</v>
          </cell>
        </row>
        <row r="4010">
          <cell r="N4010" t="str">
            <v>641</v>
          </cell>
          <cell r="Q4010" t="str">
            <v>DSU</v>
          </cell>
          <cell r="T4010">
            <v>901</v>
          </cell>
          <cell r="U4010">
            <v>0.08</v>
          </cell>
        </row>
        <row r="4011">
          <cell r="N4011" t="str">
            <v>611</v>
          </cell>
          <cell r="Q4011" t="str">
            <v>FVC</v>
          </cell>
          <cell r="T4011">
            <v>276</v>
          </cell>
          <cell r="U4011">
            <v>0</v>
          </cell>
        </row>
        <row r="4012">
          <cell r="N4012" t="str">
            <v>624</v>
          </cell>
          <cell r="Q4012" t="str">
            <v>ICN</v>
          </cell>
          <cell r="T4012">
            <v>116400</v>
          </cell>
          <cell r="U4012">
            <v>0</v>
          </cell>
        </row>
        <row r="4013">
          <cell r="N4013" t="str">
            <v>685</v>
          </cell>
          <cell r="Q4013" t="str">
            <v>MSO</v>
          </cell>
          <cell r="T4013">
            <v>104</v>
          </cell>
          <cell r="U4013">
            <v>0.09</v>
          </cell>
        </row>
        <row r="4014">
          <cell r="N4014" t="str">
            <v>624</v>
          </cell>
          <cell r="Q4014" t="str">
            <v>MSO</v>
          </cell>
          <cell r="T4014">
            <v>234432</v>
          </cell>
          <cell r="U4014">
            <v>137.61000000000001</v>
          </cell>
        </row>
        <row r="4015">
          <cell r="N4015" t="str">
            <v>650</v>
          </cell>
          <cell r="Q4015" t="str">
            <v>MSV</v>
          </cell>
          <cell r="T4015">
            <v>17285</v>
          </cell>
          <cell r="U4015">
            <v>0</v>
          </cell>
        </row>
        <row r="4016">
          <cell r="N4016" t="str">
            <v>624</v>
          </cell>
          <cell r="Q4016" t="str">
            <v>RAU</v>
          </cell>
          <cell r="T4016">
            <v>552000</v>
          </cell>
          <cell r="U4016">
            <v>15.47</v>
          </cell>
        </row>
        <row r="4017">
          <cell r="N4017" t="str">
            <v>642</v>
          </cell>
          <cell r="Q4017" t="str">
            <v>TTE</v>
          </cell>
          <cell r="T4017">
            <v>175</v>
          </cell>
          <cell r="U4017">
            <v>0</v>
          </cell>
        </row>
        <row r="4018">
          <cell r="N4018" t="str">
            <v>625</v>
          </cell>
          <cell r="Q4018" t="str">
            <v>TTE</v>
          </cell>
          <cell r="T4018">
            <v>4586868</v>
          </cell>
          <cell r="U4018">
            <v>0</v>
          </cell>
        </row>
        <row r="4019">
          <cell r="N4019" t="str">
            <v>624</v>
          </cell>
          <cell r="Q4019" t="str">
            <v>MC</v>
          </cell>
          <cell r="T4019">
            <v>1157.55</v>
          </cell>
          <cell r="U4019">
            <v>12021.57</v>
          </cell>
        </row>
        <row r="4020">
          <cell r="N4020" t="str">
            <v>624</v>
          </cell>
          <cell r="Q4020" t="str">
            <v>OMS</v>
          </cell>
          <cell r="T4020">
            <v>392928</v>
          </cell>
          <cell r="U4020">
            <v>97.84</v>
          </cell>
        </row>
        <row r="4021">
          <cell r="N4021" t="str">
            <v>624</v>
          </cell>
          <cell r="Q4021" t="str">
            <v>PRC</v>
          </cell>
          <cell r="T4021">
            <v>234432</v>
          </cell>
          <cell r="U4021">
            <v>82.05</v>
          </cell>
        </row>
        <row r="4022">
          <cell r="N4022" t="str">
            <v>626</v>
          </cell>
          <cell r="Q4022" t="str">
            <v>PRV</v>
          </cell>
          <cell r="T4022">
            <v>694980</v>
          </cell>
          <cell r="U4022">
            <v>29.88</v>
          </cell>
        </row>
        <row r="4023">
          <cell r="N4023" t="str">
            <v>641</v>
          </cell>
          <cell r="Q4023" t="str">
            <v>TSC</v>
          </cell>
          <cell r="T4023">
            <v>592</v>
          </cell>
          <cell r="U4023">
            <v>0</v>
          </cell>
        </row>
        <row r="4024">
          <cell r="N4024" t="str">
            <v>623</v>
          </cell>
          <cell r="Q4024" t="str">
            <v>TTC</v>
          </cell>
          <cell r="T4024">
            <v>208647</v>
          </cell>
          <cell r="U4024">
            <v>0</v>
          </cell>
        </row>
        <row r="4025">
          <cell r="N4025" t="str">
            <v>685</v>
          </cell>
          <cell r="Q4025" t="str">
            <v>VTU</v>
          </cell>
          <cell r="T4025">
            <v>104</v>
          </cell>
          <cell r="U4025">
            <v>0</v>
          </cell>
        </row>
        <row r="4026">
          <cell r="N4026" t="str">
            <v>624</v>
          </cell>
          <cell r="Q4026" t="str">
            <v>DC</v>
          </cell>
          <cell r="T4026">
            <v>5192.3</v>
          </cell>
          <cell r="U4026">
            <v>57997.99</v>
          </cell>
        </row>
        <row r="4027">
          <cell r="N4027" t="str">
            <v>623</v>
          </cell>
          <cell r="Q4027" t="str">
            <v>DC</v>
          </cell>
          <cell r="T4027">
            <v>473.92</v>
          </cell>
          <cell r="U4027">
            <v>4682.33</v>
          </cell>
        </row>
        <row r="4028">
          <cell r="N4028" t="str">
            <v>913</v>
          </cell>
          <cell r="Q4028" t="str">
            <v>DC</v>
          </cell>
          <cell r="T4028">
            <v>182905</v>
          </cell>
          <cell r="U4028">
            <v>398732.9</v>
          </cell>
        </row>
        <row r="4029">
          <cell r="N4029" t="str">
            <v>641</v>
          </cell>
          <cell r="Q4029" t="str">
            <v>EC</v>
          </cell>
          <cell r="T4029">
            <v>901</v>
          </cell>
          <cell r="U4029">
            <v>85.4</v>
          </cell>
        </row>
        <row r="4030">
          <cell r="N4030" t="str">
            <v>655</v>
          </cell>
          <cell r="Q4030" t="str">
            <v>EP1</v>
          </cell>
          <cell r="T4030">
            <v>287</v>
          </cell>
          <cell r="U4030">
            <v>0</v>
          </cell>
        </row>
        <row r="4031">
          <cell r="N4031" t="str">
            <v>624</v>
          </cell>
          <cell r="Q4031" t="str">
            <v>EP3</v>
          </cell>
          <cell r="T4031">
            <v>234432</v>
          </cell>
          <cell r="U4031">
            <v>0</v>
          </cell>
        </row>
        <row r="4032">
          <cell r="N4032" t="str">
            <v>660</v>
          </cell>
          <cell r="Q4032" t="str">
            <v>E16</v>
          </cell>
          <cell r="T4032">
            <v>118</v>
          </cell>
          <cell r="U4032">
            <v>3.68</v>
          </cell>
        </row>
        <row r="4033">
          <cell r="N4033" t="str">
            <v>641</v>
          </cell>
          <cell r="Q4033" t="str">
            <v>FMU</v>
          </cell>
          <cell r="T4033">
            <v>67046</v>
          </cell>
          <cell r="U4033">
            <v>0.13</v>
          </cell>
        </row>
        <row r="4034">
          <cell r="N4034" t="str">
            <v>624</v>
          </cell>
          <cell r="Q4034" t="str">
            <v>CAP</v>
          </cell>
          <cell r="T4034">
            <v>552000</v>
          </cell>
          <cell r="U4034">
            <v>6.62</v>
          </cell>
        </row>
        <row r="4035">
          <cell r="N4035" t="str">
            <v>625</v>
          </cell>
          <cell r="Q4035" t="str">
            <v>EP2</v>
          </cell>
          <cell r="T4035">
            <v>520800</v>
          </cell>
          <cell r="U4035">
            <v>64.06</v>
          </cell>
        </row>
        <row r="4036">
          <cell r="N4036" t="str">
            <v>623</v>
          </cell>
          <cell r="Q4036" t="str">
            <v>FVC</v>
          </cell>
          <cell r="T4036">
            <v>26772</v>
          </cell>
          <cell r="U4036">
            <v>0</v>
          </cell>
        </row>
        <row r="4037">
          <cell r="N4037" t="str">
            <v>624</v>
          </cell>
          <cell r="Q4037" t="str">
            <v>MSV</v>
          </cell>
          <cell r="T4037">
            <v>777552</v>
          </cell>
          <cell r="U4037">
            <v>0</v>
          </cell>
        </row>
        <row r="4038">
          <cell r="N4038" t="str">
            <v>641</v>
          </cell>
          <cell r="Q4038" t="str">
            <v>PPT</v>
          </cell>
          <cell r="T4038">
            <v>2208</v>
          </cell>
          <cell r="U4038">
            <v>0</v>
          </cell>
        </row>
        <row r="4039">
          <cell r="N4039" t="str">
            <v>624</v>
          </cell>
          <cell r="Q4039" t="str">
            <v>TDC</v>
          </cell>
          <cell r="T4039">
            <v>300480</v>
          </cell>
          <cell r="U4039">
            <v>0</v>
          </cell>
        </row>
        <row r="4040">
          <cell r="N4040" t="str">
            <v>624</v>
          </cell>
          <cell r="Q4040" t="str">
            <v>TDC</v>
          </cell>
          <cell r="T4040">
            <v>58200</v>
          </cell>
          <cell r="U4040">
            <v>0</v>
          </cell>
        </row>
        <row r="4041">
          <cell r="N4041" t="str">
            <v>641</v>
          </cell>
          <cell r="Q4041" t="str">
            <v>TSE</v>
          </cell>
          <cell r="T4041">
            <v>592</v>
          </cell>
          <cell r="U4041">
            <v>0</v>
          </cell>
        </row>
        <row r="4042">
          <cell r="N4042" t="str">
            <v>660</v>
          </cell>
          <cell r="Q4042" t="str">
            <v>TTE</v>
          </cell>
          <cell r="T4042">
            <v>457</v>
          </cell>
          <cell r="U4042">
            <v>0</v>
          </cell>
        </row>
        <row r="4043">
          <cell r="N4043" t="str">
            <v>685</v>
          </cell>
          <cell r="Q4043" t="str">
            <v>VSO</v>
          </cell>
          <cell r="T4043">
            <v>104</v>
          </cell>
          <cell r="U4043">
            <v>-0.09</v>
          </cell>
        </row>
        <row r="4044">
          <cell r="N4044" t="str">
            <v>686</v>
          </cell>
          <cell r="Q4044" t="str">
            <v>VUR</v>
          </cell>
          <cell r="T4044">
            <v>146</v>
          </cell>
          <cell r="U4044">
            <v>-0.01</v>
          </cell>
        </row>
        <row r="4045">
          <cell r="N4045" t="str">
            <v>625</v>
          </cell>
          <cell r="Q4045" t="str">
            <v>OMS</v>
          </cell>
          <cell r="T4045">
            <v>520800</v>
          </cell>
          <cell r="U4045">
            <v>173.95</v>
          </cell>
        </row>
        <row r="4046">
          <cell r="N4046" t="str">
            <v>611</v>
          </cell>
          <cell r="Q4046" t="str">
            <v>OMS</v>
          </cell>
          <cell r="T4046">
            <v>2256</v>
          </cell>
          <cell r="U4046">
            <v>0.56000000000000005</v>
          </cell>
        </row>
        <row r="4047">
          <cell r="N4047" t="str">
            <v>641</v>
          </cell>
          <cell r="Q4047" t="str">
            <v>PRV</v>
          </cell>
          <cell r="T4047">
            <v>2208</v>
          </cell>
          <cell r="U4047">
            <v>-0.16</v>
          </cell>
        </row>
        <row r="4048">
          <cell r="N4048" t="str">
            <v>624</v>
          </cell>
          <cell r="Q4048" t="str">
            <v>RIV</v>
          </cell>
          <cell r="T4048">
            <v>460944</v>
          </cell>
          <cell r="U4048">
            <v>0</v>
          </cell>
        </row>
        <row r="4049">
          <cell r="N4049" t="str">
            <v>634</v>
          </cell>
          <cell r="Q4049" t="str">
            <v>TIU</v>
          </cell>
          <cell r="T4049">
            <v>192778306</v>
          </cell>
          <cell r="U4049">
            <v>0</v>
          </cell>
        </row>
        <row r="4050">
          <cell r="N4050" t="str">
            <v>626</v>
          </cell>
          <cell r="Q4050" t="str">
            <v>TSC</v>
          </cell>
          <cell r="T4050">
            <v>4894560</v>
          </cell>
          <cell r="U4050">
            <v>0</v>
          </cell>
        </row>
        <row r="4051">
          <cell r="N4051" t="str">
            <v>642</v>
          </cell>
          <cell r="Q4051" t="str">
            <v>TTC</v>
          </cell>
          <cell r="T4051">
            <v>2914</v>
          </cell>
          <cell r="U4051">
            <v>0</v>
          </cell>
        </row>
        <row r="4052">
          <cell r="N4052" t="str">
            <v>624</v>
          </cell>
          <cell r="Q4052" t="str">
            <v>TTC</v>
          </cell>
          <cell r="T4052">
            <v>349200</v>
          </cell>
          <cell r="U4052">
            <v>0</v>
          </cell>
        </row>
        <row r="4053">
          <cell r="N4053" t="str">
            <v>621</v>
          </cell>
          <cell r="Q4053" t="str">
            <v>TTC</v>
          </cell>
          <cell r="T4053">
            <v>201600</v>
          </cell>
          <cell r="U4053">
            <v>0</v>
          </cell>
        </row>
        <row r="4054">
          <cell r="N4054" t="str">
            <v>685</v>
          </cell>
          <cell r="Q4054" t="str">
            <v>VMU</v>
          </cell>
          <cell r="T4054">
            <v>104</v>
          </cell>
          <cell r="U4054">
            <v>0</v>
          </cell>
        </row>
        <row r="4055">
          <cell r="N4055" t="str">
            <v>611</v>
          </cell>
          <cell r="Q4055" t="str">
            <v>CAV</v>
          </cell>
          <cell r="T4055">
            <v>7046</v>
          </cell>
          <cell r="U4055">
            <v>-1.33</v>
          </cell>
        </row>
        <row r="4056">
          <cell r="N4056" t="str">
            <v>624</v>
          </cell>
          <cell r="Q4056" t="str">
            <v>CAV</v>
          </cell>
          <cell r="T4056">
            <v>3421869</v>
          </cell>
          <cell r="U4056">
            <v>-352.45</v>
          </cell>
        </row>
        <row r="4057">
          <cell r="N4057" t="str">
            <v>612</v>
          </cell>
          <cell r="Q4057" t="str">
            <v>CAV</v>
          </cell>
          <cell r="T4057">
            <v>4550</v>
          </cell>
          <cell r="U4057">
            <v>-0.73</v>
          </cell>
        </row>
        <row r="4058">
          <cell r="N4058" t="str">
            <v>623</v>
          </cell>
          <cell r="Q4058" t="str">
            <v>CAV</v>
          </cell>
          <cell r="T4058">
            <v>2170316</v>
          </cell>
          <cell r="U4058">
            <v>104.17</v>
          </cell>
        </row>
        <row r="4059">
          <cell r="N4059" t="str">
            <v>611</v>
          </cell>
          <cell r="Q4059" t="str">
            <v>CC</v>
          </cell>
          <cell r="T4059">
            <v>0</v>
          </cell>
          <cell r="U4059">
            <v>709.12</v>
          </cell>
        </row>
        <row r="4060">
          <cell r="N4060" t="str">
            <v>621</v>
          </cell>
          <cell r="Q4060" t="str">
            <v>CC</v>
          </cell>
          <cell r="T4060">
            <v>0</v>
          </cell>
          <cell r="U4060">
            <v>137004.67000000001</v>
          </cell>
        </row>
        <row r="4061">
          <cell r="N4061" t="str">
            <v>611</v>
          </cell>
          <cell r="Q4061" t="str">
            <v>CC</v>
          </cell>
          <cell r="T4061">
            <v>0</v>
          </cell>
          <cell r="U4061">
            <v>2992</v>
          </cell>
        </row>
        <row r="4062">
          <cell r="N4062" t="str">
            <v>623</v>
          </cell>
          <cell r="Q4062" t="str">
            <v>DC</v>
          </cell>
          <cell r="T4062">
            <v>8816.4599999999991</v>
          </cell>
          <cell r="U4062">
            <v>87106.62</v>
          </cell>
        </row>
        <row r="4063">
          <cell r="N4063" t="str">
            <v>626</v>
          </cell>
          <cell r="Q4063" t="str">
            <v>DC</v>
          </cell>
          <cell r="T4063">
            <v>1384.61</v>
          </cell>
          <cell r="U4063">
            <v>32981.410000000003</v>
          </cell>
        </row>
        <row r="4064">
          <cell r="N4064" t="str">
            <v>624</v>
          </cell>
          <cell r="Q4064" t="str">
            <v>DC</v>
          </cell>
          <cell r="T4064">
            <v>1200</v>
          </cell>
          <cell r="U4064">
            <v>21710.880000000001</v>
          </cell>
        </row>
        <row r="4065">
          <cell r="N4065" t="str">
            <v>624</v>
          </cell>
          <cell r="Q4065" t="str">
            <v>DC</v>
          </cell>
          <cell r="T4065">
            <v>52644.67</v>
          </cell>
          <cell r="U4065">
            <v>656543.56999999995</v>
          </cell>
        </row>
        <row r="4066">
          <cell r="N4066" t="str">
            <v>626</v>
          </cell>
          <cell r="Q4066" t="str">
            <v>DC</v>
          </cell>
          <cell r="T4066">
            <v>4409.83</v>
          </cell>
          <cell r="U4066">
            <v>99970.85</v>
          </cell>
        </row>
        <row r="4067">
          <cell r="N4067" t="str">
            <v>624</v>
          </cell>
          <cell r="Q4067" t="str">
            <v>DC</v>
          </cell>
          <cell r="T4067">
            <v>13930.67</v>
          </cell>
          <cell r="U4067">
            <v>162959.91</v>
          </cell>
        </row>
        <row r="4068">
          <cell r="N4068" t="str">
            <v>624</v>
          </cell>
          <cell r="Q4068" t="str">
            <v>DC</v>
          </cell>
          <cell r="T4068">
            <v>4584.8999999999996</v>
          </cell>
          <cell r="U4068">
            <v>51213.33</v>
          </cell>
        </row>
        <row r="4069">
          <cell r="N4069" t="str">
            <v>624</v>
          </cell>
          <cell r="Q4069" t="str">
            <v>DSM</v>
          </cell>
          <cell r="T4069">
            <v>24417680</v>
          </cell>
          <cell r="U4069">
            <v>16970.310000000001</v>
          </cell>
        </row>
        <row r="4070">
          <cell r="N4070" t="str">
            <v>623</v>
          </cell>
          <cell r="Q4070" t="str">
            <v>DSM</v>
          </cell>
          <cell r="T4070">
            <v>60528</v>
          </cell>
          <cell r="U4070">
            <v>315.35000000000002</v>
          </cell>
        </row>
        <row r="4071">
          <cell r="N4071" t="str">
            <v>621</v>
          </cell>
          <cell r="Q4071" t="str">
            <v>EBF</v>
          </cell>
          <cell r="T4071">
            <v>6225269</v>
          </cell>
          <cell r="U4071">
            <v>-178845.77</v>
          </cell>
        </row>
        <row r="4072">
          <cell r="N4072" t="str">
            <v>660</v>
          </cell>
          <cell r="Q4072" t="str">
            <v>EBF</v>
          </cell>
          <cell r="T4072">
            <v>734867</v>
          </cell>
          <cell r="U4072">
            <v>-21112.81</v>
          </cell>
        </row>
        <row r="4073">
          <cell r="N4073" t="str">
            <v>685</v>
          </cell>
          <cell r="Q4073" t="str">
            <v>EBF</v>
          </cell>
          <cell r="T4073">
            <v>24859</v>
          </cell>
          <cell r="U4073">
            <v>-714.15</v>
          </cell>
        </row>
        <row r="4074">
          <cell r="N4074" t="str">
            <v>624</v>
          </cell>
          <cell r="Q4074" t="str">
            <v>EBF</v>
          </cell>
          <cell r="T4074">
            <v>7317104</v>
          </cell>
          <cell r="U4074">
            <v>-210213.09</v>
          </cell>
        </row>
        <row r="4075">
          <cell r="N4075" t="str">
            <v>624</v>
          </cell>
          <cell r="Q4075" t="str">
            <v>EBF</v>
          </cell>
          <cell r="T4075">
            <v>3663302</v>
          </cell>
          <cell r="U4075">
            <v>-105243.01</v>
          </cell>
        </row>
        <row r="4076">
          <cell r="N4076" t="str">
            <v>624</v>
          </cell>
          <cell r="Q4076" t="str">
            <v>EBF</v>
          </cell>
          <cell r="T4076">
            <v>24900880</v>
          </cell>
          <cell r="U4076">
            <v>-715377.37</v>
          </cell>
        </row>
        <row r="4077">
          <cell r="N4077" t="str">
            <v>626</v>
          </cell>
          <cell r="Q4077" t="str">
            <v>EC</v>
          </cell>
          <cell r="T4077">
            <v>3008640</v>
          </cell>
          <cell r="U4077">
            <v>97555.15</v>
          </cell>
        </row>
        <row r="4078">
          <cell r="N4078" t="str">
            <v>625</v>
          </cell>
          <cell r="Q4078" t="str">
            <v>EC</v>
          </cell>
          <cell r="T4078">
            <v>6844068</v>
          </cell>
          <cell r="U4078">
            <v>218880.13</v>
          </cell>
        </row>
        <row r="4079">
          <cell r="N4079" t="str">
            <v>620</v>
          </cell>
          <cell r="Q4079" t="str">
            <v>EC</v>
          </cell>
          <cell r="T4079">
            <v>922335</v>
          </cell>
          <cell r="U4079">
            <v>53355.26</v>
          </cell>
        </row>
        <row r="4080">
          <cell r="N4080" t="str">
            <v>624</v>
          </cell>
          <cell r="Q4080" t="str">
            <v>EC</v>
          </cell>
          <cell r="T4080">
            <v>24886480</v>
          </cell>
          <cell r="U4080">
            <v>1509267.34</v>
          </cell>
        </row>
        <row r="4081">
          <cell r="N4081" t="str">
            <v>626</v>
          </cell>
          <cell r="Q4081" t="str">
            <v>EC</v>
          </cell>
          <cell r="T4081">
            <v>3232350</v>
          </cell>
          <cell r="U4081">
            <v>104808.96000000001</v>
          </cell>
        </row>
        <row r="4082">
          <cell r="N4082" t="str">
            <v>624</v>
          </cell>
          <cell r="Q4082" t="str">
            <v>EC</v>
          </cell>
          <cell r="T4082">
            <v>60000</v>
          </cell>
          <cell r="U4082">
            <v>4156.68</v>
          </cell>
        </row>
        <row r="4083">
          <cell r="N4083" t="str">
            <v>620</v>
          </cell>
          <cell r="Q4083" t="str">
            <v>EC</v>
          </cell>
          <cell r="T4083">
            <v>922335</v>
          </cell>
          <cell r="U4083">
            <v>53355.26</v>
          </cell>
        </row>
        <row r="4084">
          <cell r="N4084" t="str">
            <v>611</v>
          </cell>
          <cell r="Q4084" t="str">
            <v>EC</v>
          </cell>
          <cell r="T4084">
            <v>14823844</v>
          </cell>
          <cell r="U4084">
            <v>1340405.81</v>
          </cell>
        </row>
        <row r="4085">
          <cell r="N4085" t="str">
            <v>624</v>
          </cell>
          <cell r="Q4085" t="str">
            <v>EC</v>
          </cell>
          <cell r="T4085">
            <v>4483696</v>
          </cell>
          <cell r="U4085">
            <v>276097.03999999998</v>
          </cell>
        </row>
        <row r="4086">
          <cell r="N4086" t="str">
            <v>624</v>
          </cell>
          <cell r="Q4086" t="str">
            <v>EC</v>
          </cell>
          <cell r="T4086">
            <v>9284079</v>
          </cell>
          <cell r="U4086">
            <v>554790.14</v>
          </cell>
        </row>
        <row r="4087">
          <cell r="N4087" t="str">
            <v>613</v>
          </cell>
          <cell r="Q4087" t="str">
            <v>EC</v>
          </cell>
          <cell r="T4087">
            <v>93558</v>
          </cell>
          <cell r="U4087">
            <v>6799.89</v>
          </cell>
        </row>
        <row r="4088">
          <cell r="N4088" t="str">
            <v>624</v>
          </cell>
          <cell r="Q4088" t="str">
            <v>EC</v>
          </cell>
          <cell r="T4088">
            <v>12170272</v>
          </cell>
          <cell r="U4088">
            <v>706216.54</v>
          </cell>
        </row>
        <row r="4089">
          <cell r="N4089" t="str">
            <v>611</v>
          </cell>
          <cell r="Q4089" t="str">
            <v>EC</v>
          </cell>
          <cell r="T4089">
            <v>33259</v>
          </cell>
          <cell r="U4089">
            <v>3248.81</v>
          </cell>
        </row>
        <row r="4090">
          <cell r="N4090" t="str">
            <v>624</v>
          </cell>
          <cell r="Q4090" t="str">
            <v>EC</v>
          </cell>
          <cell r="T4090">
            <v>30000</v>
          </cell>
          <cell r="U4090">
            <v>2078.34</v>
          </cell>
        </row>
        <row r="4091">
          <cell r="N4091" t="str">
            <v>626</v>
          </cell>
          <cell r="Q4091" t="str">
            <v>ECR</v>
          </cell>
          <cell r="T4091">
            <v>14636556</v>
          </cell>
          <cell r="U4091">
            <v>45827.07</v>
          </cell>
        </row>
        <row r="4092">
          <cell r="N4092" t="str">
            <v>650</v>
          </cell>
          <cell r="Q4092" t="str">
            <v>ECR</v>
          </cell>
          <cell r="T4092">
            <v>2416972</v>
          </cell>
          <cell r="U4092">
            <v>2362.67</v>
          </cell>
        </row>
        <row r="4093">
          <cell r="N4093" t="str">
            <v>611</v>
          </cell>
          <cell r="Q4093" t="str">
            <v>ECR</v>
          </cell>
          <cell r="T4093">
            <v>201707013</v>
          </cell>
          <cell r="U4093">
            <v>1084233.72</v>
          </cell>
        </row>
        <row r="4094">
          <cell r="N4094" t="str">
            <v>641</v>
          </cell>
          <cell r="Q4094" t="str">
            <v>ECR</v>
          </cell>
          <cell r="T4094">
            <v>50271</v>
          </cell>
          <cell r="U4094">
            <v>142.01</v>
          </cell>
        </row>
        <row r="4095">
          <cell r="N4095" t="str">
            <v>641</v>
          </cell>
          <cell r="Q4095" t="str">
            <v>ECR</v>
          </cell>
          <cell r="T4095">
            <v>908462</v>
          </cell>
          <cell r="U4095">
            <v>2566.4299999999998</v>
          </cell>
        </row>
        <row r="4096">
          <cell r="N4096" t="str">
            <v>634</v>
          </cell>
          <cell r="Q4096" t="str">
            <v>ECR</v>
          </cell>
          <cell r="T4096">
            <v>192778306</v>
          </cell>
          <cell r="U4096">
            <v>499874.15</v>
          </cell>
        </row>
        <row r="4097">
          <cell r="N4097" t="str">
            <v>624</v>
          </cell>
          <cell r="Q4097" t="str">
            <v>EEX</v>
          </cell>
          <cell r="T4097">
            <v>7317104</v>
          </cell>
          <cell r="U4097">
            <v>3314.65</v>
          </cell>
        </row>
        <row r="4098">
          <cell r="N4098" t="str">
            <v>621</v>
          </cell>
          <cell r="Q4098" t="str">
            <v>EEX</v>
          </cell>
          <cell r="T4098">
            <v>62762926</v>
          </cell>
          <cell r="U4098">
            <v>20063.52</v>
          </cell>
        </row>
        <row r="4099">
          <cell r="N4099" t="str">
            <v>641</v>
          </cell>
          <cell r="Q4099" t="str">
            <v>EEX</v>
          </cell>
          <cell r="T4099">
            <v>43702</v>
          </cell>
          <cell r="U4099">
            <v>20.48</v>
          </cell>
        </row>
        <row r="4100">
          <cell r="N4100" t="str">
            <v>624</v>
          </cell>
          <cell r="Q4100" t="str">
            <v>EEX</v>
          </cell>
          <cell r="T4100">
            <v>24900880</v>
          </cell>
          <cell r="U4100">
            <v>11280.12</v>
          </cell>
        </row>
        <row r="4101">
          <cell r="N4101" t="str">
            <v>623</v>
          </cell>
          <cell r="Q4101" t="str">
            <v>EEX</v>
          </cell>
          <cell r="T4101">
            <v>183040</v>
          </cell>
          <cell r="U4101">
            <v>90.05</v>
          </cell>
        </row>
        <row r="4102">
          <cell r="N4102" t="str">
            <v>611</v>
          </cell>
          <cell r="Q4102" t="str">
            <v>EEX</v>
          </cell>
          <cell r="T4102">
            <v>14823844</v>
          </cell>
          <cell r="U4102">
            <v>4832.47</v>
          </cell>
        </row>
        <row r="4103">
          <cell r="N4103" t="str">
            <v>685</v>
          </cell>
          <cell r="Q4103" t="str">
            <v>EEX</v>
          </cell>
          <cell r="T4103">
            <v>24859</v>
          </cell>
          <cell r="U4103">
            <v>8.06</v>
          </cell>
        </row>
        <row r="4104">
          <cell r="N4104" t="str">
            <v>823</v>
          </cell>
          <cell r="Q4104" t="str">
            <v>EEX</v>
          </cell>
          <cell r="T4104">
            <v>960</v>
          </cell>
          <cell r="U4104">
            <v>1.9</v>
          </cell>
        </row>
        <row r="4105">
          <cell r="N4105" t="str">
            <v>623</v>
          </cell>
          <cell r="Q4105" t="str">
            <v>EFL</v>
          </cell>
          <cell r="T4105">
            <v>19735534</v>
          </cell>
          <cell r="U4105">
            <v>648811.84</v>
          </cell>
        </row>
        <row r="4106">
          <cell r="N4106" t="str">
            <v>624</v>
          </cell>
          <cell r="Q4106" t="str">
            <v>EFL</v>
          </cell>
          <cell r="T4106">
            <v>15347152</v>
          </cell>
          <cell r="U4106">
            <v>504537.63</v>
          </cell>
        </row>
        <row r="4107">
          <cell r="N4107" t="str">
            <v>624</v>
          </cell>
          <cell r="Q4107" t="str">
            <v>EFL</v>
          </cell>
          <cell r="T4107">
            <v>36748644</v>
          </cell>
          <cell r="U4107">
            <v>1208111.67</v>
          </cell>
        </row>
        <row r="4108">
          <cell r="N4108" t="str">
            <v>655</v>
          </cell>
          <cell r="Q4108" t="str">
            <v>EFL</v>
          </cell>
          <cell r="T4108">
            <v>597664</v>
          </cell>
          <cell r="U4108">
            <v>19648.23</v>
          </cell>
        </row>
        <row r="4109">
          <cell r="N4109" t="str">
            <v>641</v>
          </cell>
          <cell r="Q4109" t="str">
            <v>EFL</v>
          </cell>
          <cell r="T4109">
            <v>67046</v>
          </cell>
          <cell r="U4109">
            <v>2204.14</v>
          </cell>
        </row>
        <row r="4110">
          <cell r="N4110" t="str">
            <v>641</v>
          </cell>
          <cell r="Q4110" t="str">
            <v>EFL</v>
          </cell>
          <cell r="T4110">
            <v>43702</v>
          </cell>
          <cell r="U4110">
            <v>1436.6</v>
          </cell>
        </row>
        <row r="4111">
          <cell r="N4111" t="str">
            <v>623</v>
          </cell>
          <cell r="Q4111" t="str">
            <v>EFL</v>
          </cell>
          <cell r="T4111">
            <v>183040</v>
          </cell>
          <cell r="U4111">
            <v>6017.44</v>
          </cell>
        </row>
        <row r="4112">
          <cell r="N4112" t="str">
            <v>621</v>
          </cell>
          <cell r="Q4112" t="str">
            <v>EFL</v>
          </cell>
          <cell r="T4112">
            <v>523321</v>
          </cell>
          <cell r="U4112">
            <v>17204.18</v>
          </cell>
        </row>
        <row r="4113">
          <cell r="N4113" t="str">
            <v>611</v>
          </cell>
          <cell r="Q4113" t="str">
            <v>EFV</v>
          </cell>
          <cell r="T4113">
            <v>305590</v>
          </cell>
          <cell r="U4113">
            <v>934.62</v>
          </cell>
        </row>
        <row r="4114">
          <cell r="N4114" t="str">
            <v>655</v>
          </cell>
          <cell r="Q4114" t="str">
            <v>EFV</v>
          </cell>
          <cell r="T4114">
            <v>597664</v>
          </cell>
          <cell r="U4114">
            <v>1827.66</v>
          </cell>
        </row>
        <row r="4115">
          <cell r="N4115" t="str">
            <v>641</v>
          </cell>
          <cell r="Q4115" t="str">
            <v>EFV</v>
          </cell>
          <cell r="T4115">
            <v>908462</v>
          </cell>
          <cell r="U4115">
            <v>2778.13</v>
          </cell>
        </row>
        <row r="4116">
          <cell r="N4116" t="str">
            <v>621</v>
          </cell>
          <cell r="Q4116" t="str">
            <v>EFV</v>
          </cell>
          <cell r="T4116">
            <v>846803</v>
          </cell>
          <cell r="U4116">
            <v>2589.52</v>
          </cell>
        </row>
        <row r="4117">
          <cell r="N4117" t="str">
            <v>685</v>
          </cell>
          <cell r="Q4117" t="str">
            <v>EFV</v>
          </cell>
          <cell r="T4117">
            <v>104</v>
          </cell>
          <cell r="U4117">
            <v>0.32</v>
          </cell>
        </row>
        <row r="4118">
          <cell r="N4118" t="str">
            <v>624</v>
          </cell>
          <cell r="Q4118" t="str">
            <v>EFV</v>
          </cell>
          <cell r="T4118">
            <v>3663302</v>
          </cell>
          <cell r="U4118">
            <v>11202.38</v>
          </cell>
        </row>
        <row r="4119">
          <cell r="N4119" t="str">
            <v>632</v>
          </cell>
          <cell r="Q4119" t="str">
            <v>EFV</v>
          </cell>
          <cell r="T4119">
            <v>212479892</v>
          </cell>
          <cell r="U4119">
            <v>650398.93000000005</v>
          </cell>
        </row>
        <row r="4120">
          <cell r="N4120" t="str">
            <v>655</v>
          </cell>
          <cell r="Q4120" t="str">
            <v>EIN</v>
          </cell>
          <cell r="T4120">
            <v>287</v>
          </cell>
          <cell r="U4120">
            <v>0.16</v>
          </cell>
        </row>
        <row r="4121">
          <cell r="N4121" t="str">
            <v>611</v>
          </cell>
          <cell r="Q4121" t="str">
            <v>EP1</v>
          </cell>
          <cell r="T4121">
            <v>103867</v>
          </cell>
          <cell r="U4121">
            <v>0</v>
          </cell>
        </row>
        <row r="4122">
          <cell r="N4122" t="str">
            <v>624</v>
          </cell>
          <cell r="Q4122" t="str">
            <v>EP1</v>
          </cell>
          <cell r="T4122">
            <v>22502720</v>
          </cell>
          <cell r="U4122">
            <v>0</v>
          </cell>
        </row>
        <row r="4123">
          <cell r="N4123" t="str">
            <v>660</v>
          </cell>
          <cell r="Q4123" t="str">
            <v>EP1</v>
          </cell>
          <cell r="T4123">
            <v>17072</v>
          </cell>
          <cell r="U4123">
            <v>0</v>
          </cell>
        </row>
        <row r="4124">
          <cell r="N4124" t="str">
            <v>650</v>
          </cell>
          <cell r="Q4124" t="str">
            <v>EP1</v>
          </cell>
          <cell r="T4124">
            <v>3040</v>
          </cell>
          <cell r="U4124">
            <v>0</v>
          </cell>
        </row>
        <row r="4125">
          <cell r="N4125" t="str">
            <v>623</v>
          </cell>
          <cell r="Q4125" t="str">
            <v>EP1</v>
          </cell>
          <cell r="T4125">
            <v>19735534</v>
          </cell>
          <cell r="U4125">
            <v>0</v>
          </cell>
        </row>
        <row r="4126">
          <cell r="N4126" t="str">
            <v>626</v>
          </cell>
          <cell r="Q4126" t="str">
            <v>EP1</v>
          </cell>
          <cell r="T4126">
            <v>3232350</v>
          </cell>
          <cell r="U4126">
            <v>0</v>
          </cell>
        </row>
        <row r="4127">
          <cell r="N4127" t="str">
            <v>624</v>
          </cell>
          <cell r="Q4127" t="str">
            <v>EP1</v>
          </cell>
          <cell r="T4127">
            <v>9301136</v>
          </cell>
          <cell r="U4127">
            <v>0</v>
          </cell>
        </row>
        <row r="4128">
          <cell r="N4128" t="str">
            <v>626</v>
          </cell>
          <cell r="Q4128" t="str">
            <v>EP1</v>
          </cell>
          <cell r="T4128">
            <v>929907</v>
          </cell>
          <cell r="U4128">
            <v>0</v>
          </cell>
        </row>
        <row r="4129">
          <cell r="N4129" t="str">
            <v>626</v>
          </cell>
          <cell r="Q4129" t="str">
            <v>EP1</v>
          </cell>
          <cell r="T4129">
            <v>3978315</v>
          </cell>
          <cell r="U4129">
            <v>0</v>
          </cell>
        </row>
        <row r="4130">
          <cell r="N4130" t="str">
            <v>641</v>
          </cell>
          <cell r="Q4130" t="str">
            <v>EP3</v>
          </cell>
          <cell r="T4130">
            <v>50271</v>
          </cell>
          <cell r="U4130">
            <v>0</v>
          </cell>
        </row>
        <row r="4131">
          <cell r="N4131" t="str">
            <v>621</v>
          </cell>
          <cell r="Q4131" t="str">
            <v>EP3</v>
          </cell>
          <cell r="T4131">
            <v>846803</v>
          </cell>
          <cell r="U4131">
            <v>0</v>
          </cell>
        </row>
        <row r="4132">
          <cell r="N4132" t="str">
            <v>685</v>
          </cell>
          <cell r="Q4132" t="str">
            <v>EP3</v>
          </cell>
          <cell r="T4132">
            <v>104</v>
          </cell>
          <cell r="U4132">
            <v>0</v>
          </cell>
        </row>
        <row r="4133">
          <cell r="N4133" t="str">
            <v>660</v>
          </cell>
          <cell r="Q4133" t="str">
            <v>EP3</v>
          </cell>
          <cell r="T4133">
            <v>544</v>
          </cell>
          <cell r="U4133">
            <v>0</v>
          </cell>
        </row>
        <row r="4134">
          <cell r="N4134" t="str">
            <v>660</v>
          </cell>
          <cell r="Q4134" t="str">
            <v>E12</v>
          </cell>
          <cell r="T4134">
            <v>68668</v>
          </cell>
          <cell r="U4134">
            <v>2140.71</v>
          </cell>
        </row>
        <row r="4135">
          <cell r="N4135" t="str">
            <v>650</v>
          </cell>
          <cell r="Q4135" t="str">
            <v>E12</v>
          </cell>
          <cell r="T4135">
            <v>246</v>
          </cell>
          <cell r="U4135">
            <v>7.68</v>
          </cell>
        </row>
        <row r="4136">
          <cell r="N4136" t="str">
            <v>650</v>
          </cell>
          <cell r="Q4136" t="str">
            <v>E12</v>
          </cell>
          <cell r="T4136">
            <v>82</v>
          </cell>
          <cell r="U4136">
            <v>2.56</v>
          </cell>
        </row>
        <row r="4137">
          <cell r="N4137" t="str">
            <v>650</v>
          </cell>
          <cell r="Q4137" t="str">
            <v>FFC</v>
          </cell>
          <cell r="T4137">
            <v>2955562</v>
          </cell>
          <cell r="U4137">
            <v>8.41</v>
          </cell>
        </row>
        <row r="4138">
          <cell r="N4138" t="str">
            <v>641</v>
          </cell>
          <cell r="Q4138" t="str">
            <v>FFC</v>
          </cell>
          <cell r="T4138">
            <v>2208</v>
          </cell>
          <cell r="U4138">
            <v>0.03</v>
          </cell>
        </row>
        <row r="4139">
          <cell r="N4139" t="str">
            <v>624</v>
          </cell>
          <cell r="Q4139" t="str">
            <v>FFC</v>
          </cell>
          <cell r="T4139">
            <v>67200</v>
          </cell>
          <cell r="U4139">
            <v>0.81</v>
          </cell>
        </row>
        <row r="4140">
          <cell r="N4140" t="str">
            <v>626</v>
          </cell>
          <cell r="Q4140" t="str">
            <v>FMU</v>
          </cell>
          <cell r="T4140">
            <v>694980</v>
          </cell>
          <cell r="U4140">
            <v>0.7</v>
          </cell>
        </row>
        <row r="4141">
          <cell r="N4141" t="str">
            <v>613</v>
          </cell>
          <cell r="Q4141" t="str">
            <v>FMU</v>
          </cell>
          <cell r="T4141">
            <v>780104</v>
          </cell>
          <cell r="U4141">
            <v>2.54</v>
          </cell>
        </row>
        <row r="4142">
          <cell r="N4142" t="str">
            <v>625</v>
          </cell>
          <cell r="Q4142" t="str">
            <v>FMU</v>
          </cell>
          <cell r="T4142">
            <v>402240</v>
          </cell>
          <cell r="U4142">
            <v>1.21</v>
          </cell>
        </row>
        <row r="4143">
          <cell r="N4143" t="str">
            <v>622</v>
          </cell>
          <cell r="Q4143" t="str">
            <v>FMU</v>
          </cell>
          <cell r="T4143">
            <v>1371794</v>
          </cell>
          <cell r="U4143">
            <v>2.79</v>
          </cell>
        </row>
        <row r="4144">
          <cell r="N4144" t="str">
            <v>641</v>
          </cell>
          <cell r="Q4144" t="str">
            <v>FMU</v>
          </cell>
          <cell r="T4144">
            <v>908462</v>
          </cell>
          <cell r="U4144">
            <v>1.77</v>
          </cell>
        </row>
        <row r="4145">
          <cell r="N4145" t="str">
            <v>650</v>
          </cell>
          <cell r="Q4145" t="str">
            <v>FMU</v>
          </cell>
          <cell r="T4145">
            <v>896</v>
          </cell>
          <cell r="U4145">
            <v>0</v>
          </cell>
        </row>
        <row r="4146">
          <cell r="N4146" t="str">
            <v>611</v>
          </cell>
          <cell r="Q4146" t="str">
            <v>FMU</v>
          </cell>
          <cell r="T4146">
            <v>103867</v>
          </cell>
          <cell r="U4146">
            <v>0.21</v>
          </cell>
        </row>
        <row r="4147">
          <cell r="N4147" t="str">
            <v>611</v>
          </cell>
          <cell r="Q4147" t="str">
            <v>FVE</v>
          </cell>
          <cell r="T4147">
            <v>14823844</v>
          </cell>
          <cell r="U4147">
            <v>0</v>
          </cell>
        </row>
        <row r="4148">
          <cell r="N4148" t="str">
            <v>642</v>
          </cell>
          <cell r="Q4148" t="str">
            <v>FVE</v>
          </cell>
          <cell r="T4148">
            <v>24642</v>
          </cell>
          <cell r="U4148">
            <v>0</v>
          </cell>
        </row>
        <row r="4149">
          <cell r="N4149" t="str">
            <v>685</v>
          </cell>
          <cell r="Q4149" t="str">
            <v>FVE</v>
          </cell>
          <cell r="T4149">
            <v>104</v>
          </cell>
          <cell r="U4149">
            <v>0</v>
          </cell>
        </row>
        <row r="4150">
          <cell r="N4150" t="str">
            <v>626</v>
          </cell>
          <cell r="Q4150" t="str">
            <v>ICV</v>
          </cell>
          <cell r="T4150">
            <v>2497440</v>
          </cell>
          <cell r="U4150">
            <v>0</v>
          </cell>
        </row>
        <row r="4151">
          <cell r="N4151" t="str">
            <v>624</v>
          </cell>
          <cell r="Q4151" t="str">
            <v>ICV</v>
          </cell>
          <cell r="T4151">
            <v>593760</v>
          </cell>
          <cell r="U4151">
            <v>0</v>
          </cell>
        </row>
        <row r="4152">
          <cell r="N4152" t="str">
            <v>685</v>
          </cell>
          <cell r="Q4152" t="str">
            <v>ICV</v>
          </cell>
          <cell r="T4152">
            <v>24859</v>
          </cell>
          <cell r="U4152">
            <v>0</v>
          </cell>
        </row>
        <row r="4153">
          <cell r="N4153" t="str">
            <v>626</v>
          </cell>
          <cell r="Q4153" t="str">
            <v>ICV</v>
          </cell>
          <cell r="T4153">
            <v>12532608</v>
          </cell>
          <cell r="U4153">
            <v>0</v>
          </cell>
        </row>
        <row r="4154">
          <cell r="N4154" t="str">
            <v>626</v>
          </cell>
          <cell r="Q4154" t="str">
            <v>ICV</v>
          </cell>
          <cell r="T4154">
            <v>18665056</v>
          </cell>
          <cell r="U4154">
            <v>0</v>
          </cell>
        </row>
        <row r="4155">
          <cell r="N4155" t="str">
            <v>623</v>
          </cell>
          <cell r="Q4155" t="str">
            <v>LMR</v>
          </cell>
          <cell r="T4155">
            <v>1786196</v>
          </cell>
          <cell r="U4155">
            <v>1111.02</v>
          </cell>
        </row>
        <row r="4156">
          <cell r="N4156" t="str">
            <v>641</v>
          </cell>
          <cell r="Q4156" t="str">
            <v>LMR</v>
          </cell>
          <cell r="T4156">
            <v>43702</v>
          </cell>
          <cell r="U4156">
            <v>15.46</v>
          </cell>
        </row>
        <row r="4157">
          <cell r="N4157" t="str">
            <v>641</v>
          </cell>
          <cell r="Q4157" t="str">
            <v>LMR</v>
          </cell>
          <cell r="T4157">
            <v>901</v>
          </cell>
          <cell r="U4157">
            <v>0.32</v>
          </cell>
        </row>
        <row r="4158">
          <cell r="N4158" t="str">
            <v>660</v>
          </cell>
          <cell r="Q4158" t="str">
            <v>BFC</v>
          </cell>
          <cell r="T4158">
            <v>17072</v>
          </cell>
          <cell r="U4158">
            <v>493.26</v>
          </cell>
        </row>
        <row r="4159">
          <cell r="N4159" t="str">
            <v>612</v>
          </cell>
          <cell r="Q4159" t="str">
            <v>BFC</v>
          </cell>
          <cell r="T4159">
            <v>4137361</v>
          </cell>
          <cell r="U4159">
            <v>119540.97</v>
          </cell>
        </row>
        <row r="4160">
          <cell r="N4160" t="str">
            <v>621</v>
          </cell>
          <cell r="Q4160" t="str">
            <v>BFC</v>
          </cell>
          <cell r="T4160">
            <v>93356</v>
          </cell>
          <cell r="U4160">
            <v>2696.68</v>
          </cell>
        </row>
        <row r="4161">
          <cell r="N4161" t="str">
            <v>642</v>
          </cell>
          <cell r="Q4161" t="str">
            <v>BFC</v>
          </cell>
          <cell r="T4161">
            <v>24642</v>
          </cell>
          <cell r="U4161">
            <v>710.72</v>
          </cell>
        </row>
        <row r="4162">
          <cell r="N4162" t="str">
            <v>611</v>
          </cell>
          <cell r="Q4162" t="str">
            <v>BFC</v>
          </cell>
          <cell r="T4162">
            <v>7046</v>
          </cell>
          <cell r="U4162">
            <v>203.58</v>
          </cell>
        </row>
        <row r="4163">
          <cell r="N4163" t="str">
            <v>624</v>
          </cell>
          <cell r="Q4163" t="str">
            <v>BFC</v>
          </cell>
          <cell r="T4163">
            <v>13538484</v>
          </cell>
          <cell r="U4163">
            <v>389272.03</v>
          </cell>
        </row>
        <row r="4164">
          <cell r="N4164" t="str">
            <v>624</v>
          </cell>
          <cell r="Q4164" t="str">
            <v>BFC</v>
          </cell>
          <cell r="T4164">
            <v>9550232</v>
          </cell>
          <cell r="U4164">
            <v>274597.82</v>
          </cell>
        </row>
        <row r="4165">
          <cell r="N4165" t="str">
            <v>611</v>
          </cell>
          <cell r="Q4165" t="str">
            <v>BFC</v>
          </cell>
          <cell r="T4165">
            <v>14823844</v>
          </cell>
          <cell r="U4165">
            <v>428305.12</v>
          </cell>
        </row>
        <row r="4166">
          <cell r="N4166" t="str">
            <v>624</v>
          </cell>
          <cell r="Q4166" t="str">
            <v>CAP</v>
          </cell>
          <cell r="T4166">
            <v>116400</v>
          </cell>
          <cell r="U4166">
            <v>1.4</v>
          </cell>
        </row>
        <row r="4167">
          <cell r="N4167" t="str">
            <v>641</v>
          </cell>
          <cell r="Q4167" t="str">
            <v>CAP</v>
          </cell>
          <cell r="T4167">
            <v>908462</v>
          </cell>
          <cell r="U4167">
            <v>9.98</v>
          </cell>
        </row>
        <row r="4168">
          <cell r="N4168" t="str">
            <v>611</v>
          </cell>
          <cell r="Q4168" t="str">
            <v>CAP</v>
          </cell>
          <cell r="T4168">
            <v>33259</v>
          </cell>
          <cell r="U4168">
            <v>0.63</v>
          </cell>
        </row>
        <row r="4169">
          <cell r="N4169" t="str">
            <v>655</v>
          </cell>
          <cell r="Q4169" t="str">
            <v>CAP</v>
          </cell>
          <cell r="T4169">
            <v>597664</v>
          </cell>
          <cell r="U4169">
            <v>9.51</v>
          </cell>
        </row>
        <row r="4170">
          <cell r="N4170" t="str">
            <v>621</v>
          </cell>
          <cell r="Q4170" t="str">
            <v>CAP</v>
          </cell>
          <cell r="T4170">
            <v>93356</v>
          </cell>
          <cell r="U4170">
            <v>1.4</v>
          </cell>
        </row>
        <row r="4171">
          <cell r="N4171" t="str">
            <v>623</v>
          </cell>
          <cell r="Q4171" t="str">
            <v>CAP</v>
          </cell>
          <cell r="T4171">
            <v>4441411</v>
          </cell>
          <cell r="U4171">
            <v>71.05</v>
          </cell>
        </row>
        <row r="4172">
          <cell r="N4172" t="str">
            <v>626</v>
          </cell>
          <cell r="Q4172" t="str">
            <v>CAP</v>
          </cell>
          <cell r="T4172">
            <v>13224816</v>
          </cell>
          <cell r="U4172">
            <v>145.47</v>
          </cell>
        </row>
        <row r="4173">
          <cell r="N4173" t="str">
            <v>624</v>
          </cell>
          <cell r="Q4173" t="str">
            <v>CAP</v>
          </cell>
          <cell r="T4173">
            <v>234432</v>
          </cell>
          <cell r="U4173">
            <v>2.81</v>
          </cell>
        </row>
        <row r="4174">
          <cell r="N4174" t="str">
            <v>633</v>
          </cell>
          <cell r="Q4174" t="str">
            <v>CAP</v>
          </cell>
          <cell r="T4174">
            <v>251653325</v>
          </cell>
          <cell r="U4174">
            <v>2029.5</v>
          </cell>
        </row>
        <row r="4175">
          <cell r="N4175" t="str">
            <v>626</v>
          </cell>
          <cell r="Q4175" t="str">
            <v>CAP</v>
          </cell>
          <cell r="T4175">
            <v>18665056</v>
          </cell>
          <cell r="U4175">
            <v>205.35</v>
          </cell>
        </row>
        <row r="4176">
          <cell r="N4176" t="str">
            <v>612</v>
          </cell>
          <cell r="Q4176" t="str">
            <v>CAP</v>
          </cell>
          <cell r="T4176">
            <v>4550</v>
          </cell>
          <cell r="U4176">
            <v>0.09</v>
          </cell>
        </row>
        <row r="4177">
          <cell r="N4177" t="str">
            <v>644</v>
          </cell>
          <cell r="Q4177" t="str">
            <v>CAP</v>
          </cell>
          <cell r="T4177">
            <v>1550500</v>
          </cell>
          <cell r="U4177">
            <v>15.51</v>
          </cell>
        </row>
        <row r="4178">
          <cell r="N4178" t="str">
            <v>624</v>
          </cell>
          <cell r="Q4178" t="str">
            <v>DSO</v>
          </cell>
          <cell r="T4178">
            <v>483200</v>
          </cell>
          <cell r="U4178">
            <v>0</v>
          </cell>
        </row>
        <row r="4179">
          <cell r="N4179" t="str">
            <v>621</v>
          </cell>
          <cell r="Q4179" t="str">
            <v>DSU</v>
          </cell>
          <cell r="T4179">
            <v>580403</v>
          </cell>
          <cell r="U4179">
            <v>57.48</v>
          </cell>
        </row>
        <row r="4180">
          <cell r="N4180" t="str">
            <v>641</v>
          </cell>
          <cell r="Q4180" t="str">
            <v>DSU</v>
          </cell>
          <cell r="T4180">
            <v>67046</v>
          </cell>
          <cell r="U4180">
            <v>5.03</v>
          </cell>
        </row>
        <row r="4181">
          <cell r="N4181" t="str">
            <v>624</v>
          </cell>
          <cell r="Q4181" t="str">
            <v>DSU</v>
          </cell>
          <cell r="T4181">
            <v>3663302</v>
          </cell>
          <cell r="U4181">
            <v>36.61</v>
          </cell>
        </row>
        <row r="4182">
          <cell r="N4182" t="str">
            <v>621</v>
          </cell>
          <cell r="Q4182" t="str">
            <v>DSU</v>
          </cell>
          <cell r="T4182">
            <v>35035208</v>
          </cell>
          <cell r="U4182">
            <v>3474.72</v>
          </cell>
        </row>
        <row r="4183">
          <cell r="N4183" t="str">
            <v>641</v>
          </cell>
          <cell r="Q4183" t="str">
            <v>DSU</v>
          </cell>
          <cell r="T4183">
            <v>43701</v>
          </cell>
          <cell r="U4183">
            <v>3.19</v>
          </cell>
        </row>
        <row r="4184">
          <cell r="N4184" t="str">
            <v>811</v>
          </cell>
          <cell r="Q4184" t="str">
            <v>ECA</v>
          </cell>
          <cell r="T4184">
            <v>83</v>
          </cell>
          <cell r="U4184">
            <v>0.78</v>
          </cell>
        </row>
        <row r="4185">
          <cell r="N4185" t="str">
            <v>621</v>
          </cell>
          <cell r="Q4185" t="str">
            <v>EIV</v>
          </cell>
          <cell r="T4185">
            <v>7166724</v>
          </cell>
          <cell r="U4185">
            <v>0</v>
          </cell>
        </row>
        <row r="4186">
          <cell r="N4186" t="str">
            <v>623</v>
          </cell>
          <cell r="Q4186" t="str">
            <v>EIV</v>
          </cell>
          <cell r="T4186">
            <v>19735534</v>
          </cell>
          <cell r="U4186">
            <v>0</v>
          </cell>
        </row>
        <row r="4187">
          <cell r="N4187" t="str">
            <v>624</v>
          </cell>
          <cell r="Q4187" t="str">
            <v>EIV</v>
          </cell>
          <cell r="T4187">
            <v>3250664</v>
          </cell>
          <cell r="U4187">
            <v>0</v>
          </cell>
        </row>
        <row r="4188">
          <cell r="N4188" t="str">
            <v>621</v>
          </cell>
          <cell r="Q4188" t="str">
            <v>EIV</v>
          </cell>
          <cell r="T4188">
            <v>13800</v>
          </cell>
          <cell r="U4188">
            <v>0</v>
          </cell>
        </row>
        <row r="4189">
          <cell r="N4189" t="str">
            <v>621</v>
          </cell>
          <cell r="Q4189" t="str">
            <v>EP2</v>
          </cell>
          <cell r="T4189">
            <v>62762926</v>
          </cell>
          <cell r="U4189">
            <v>9440.82</v>
          </cell>
        </row>
        <row r="4190">
          <cell r="N4190" t="str">
            <v>650</v>
          </cell>
          <cell r="Q4190" t="str">
            <v>EP2</v>
          </cell>
          <cell r="T4190">
            <v>208103</v>
          </cell>
          <cell r="U4190">
            <v>20.95</v>
          </cell>
        </row>
        <row r="4191">
          <cell r="N4191" t="str">
            <v>620</v>
          </cell>
          <cell r="Q4191" t="str">
            <v>EP2</v>
          </cell>
          <cell r="T4191">
            <v>922335</v>
          </cell>
          <cell r="U4191">
            <v>-125.48</v>
          </cell>
        </row>
        <row r="4192">
          <cell r="N4192" t="str">
            <v>676</v>
          </cell>
          <cell r="Q4192" t="str">
            <v>EP2</v>
          </cell>
          <cell r="T4192">
            <v>4027400</v>
          </cell>
          <cell r="U4192">
            <v>41.48</v>
          </cell>
        </row>
        <row r="4193">
          <cell r="N4193" t="str">
            <v>612</v>
          </cell>
          <cell r="Q4193" t="str">
            <v>EP2</v>
          </cell>
          <cell r="T4193">
            <v>4137361</v>
          </cell>
          <cell r="U4193">
            <v>164.77</v>
          </cell>
        </row>
        <row r="4194">
          <cell r="N4194" t="str">
            <v>621</v>
          </cell>
          <cell r="Q4194" t="str">
            <v>EP2</v>
          </cell>
          <cell r="T4194">
            <v>46693</v>
          </cell>
          <cell r="U4194">
            <v>6.86</v>
          </cell>
        </row>
        <row r="4195">
          <cell r="N4195" t="str">
            <v>660</v>
          </cell>
          <cell r="Q4195" t="str">
            <v>EP4</v>
          </cell>
          <cell r="T4195">
            <v>734867</v>
          </cell>
          <cell r="U4195">
            <v>0</v>
          </cell>
        </row>
        <row r="4196">
          <cell r="N4196" t="str">
            <v>641</v>
          </cell>
          <cell r="Q4196" t="str">
            <v>EP4</v>
          </cell>
          <cell r="T4196">
            <v>908462</v>
          </cell>
          <cell r="U4196">
            <v>0</v>
          </cell>
        </row>
        <row r="4197">
          <cell r="N4197" t="str">
            <v>650</v>
          </cell>
          <cell r="Q4197" t="str">
            <v>EP4</v>
          </cell>
          <cell r="T4197">
            <v>208103</v>
          </cell>
          <cell r="U4197">
            <v>0</v>
          </cell>
        </row>
        <row r="4198">
          <cell r="N4198" t="str">
            <v>660</v>
          </cell>
          <cell r="Q4198" t="str">
            <v>EP4</v>
          </cell>
          <cell r="T4198">
            <v>527342</v>
          </cell>
          <cell r="U4198">
            <v>0</v>
          </cell>
        </row>
        <row r="4199">
          <cell r="N4199" t="str">
            <v>650</v>
          </cell>
          <cell r="Q4199" t="str">
            <v>EP4</v>
          </cell>
          <cell r="T4199">
            <v>2955562</v>
          </cell>
          <cell r="U4199">
            <v>0</v>
          </cell>
        </row>
        <row r="4200">
          <cell r="N4200" t="str">
            <v>621</v>
          </cell>
          <cell r="Q4200" t="str">
            <v>EUR</v>
          </cell>
          <cell r="T4200">
            <v>460896</v>
          </cell>
          <cell r="U4200">
            <v>54.87</v>
          </cell>
        </row>
        <row r="4201">
          <cell r="N4201" t="str">
            <v>623</v>
          </cell>
          <cell r="Q4201" t="str">
            <v>EUR</v>
          </cell>
          <cell r="T4201">
            <v>4441411</v>
          </cell>
          <cell r="U4201">
            <v>528.51</v>
          </cell>
        </row>
        <row r="4202">
          <cell r="N4202" t="str">
            <v>642</v>
          </cell>
          <cell r="Q4202" t="str">
            <v>EUR</v>
          </cell>
          <cell r="T4202">
            <v>333</v>
          </cell>
          <cell r="U4202">
            <v>-0.37</v>
          </cell>
        </row>
        <row r="4203">
          <cell r="N4203" t="str">
            <v>624</v>
          </cell>
          <cell r="Q4203" t="str">
            <v>EUR</v>
          </cell>
          <cell r="T4203">
            <v>8722811</v>
          </cell>
          <cell r="U4203">
            <v>1033.8399999999999</v>
          </cell>
        </row>
        <row r="4204">
          <cell r="N4204" t="str">
            <v>623</v>
          </cell>
          <cell r="Q4204" t="str">
            <v>EUR</v>
          </cell>
          <cell r="T4204">
            <v>60528</v>
          </cell>
          <cell r="U4204">
            <v>7.2</v>
          </cell>
        </row>
        <row r="4205">
          <cell r="N4205" t="str">
            <v>623</v>
          </cell>
          <cell r="Q4205" t="str">
            <v>EUR</v>
          </cell>
          <cell r="T4205">
            <v>32000</v>
          </cell>
          <cell r="U4205">
            <v>3.8</v>
          </cell>
        </row>
        <row r="4206">
          <cell r="N4206" t="str">
            <v>626</v>
          </cell>
          <cell r="Q4206" t="str">
            <v>EUR</v>
          </cell>
          <cell r="T4206">
            <v>13224816</v>
          </cell>
          <cell r="U4206">
            <v>1573.74</v>
          </cell>
        </row>
        <row r="4207">
          <cell r="N4207" t="str">
            <v>650</v>
          </cell>
          <cell r="Q4207" t="str">
            <v>E13</v>
          </cell>
          <cell r="T4207">
            <v>22782</v>
          </cell>
          <cell r="U4207">
            <v>710.17</v>
          </cell>
        </row>
        <row r="4208">
          <cell r="N4208" t="str">
            <v>650</v>
          </cell>
          <cell r="Q4208" t="str">
            <v>E13</v>
          </cell>
          <cell r="T4208">
            <v>32965</v>
          </cell>
          <cell r="U4208">
            <v>1026.6199999999999</v>
          </cell>
        </row>
        <row r="4209">
          <cell r="N4209" t="str">
            <v>620</v>
          </cell>
          <cell r="Q4209" t="str">
            <v>FFE</v>
          </cell>
          <cell r="T4209">
            <v>922335</v>
          </cell>
          <cell r="U4209">
            <v>149.44999999999999</v>
          </cell>
        </row>
        <row r="4210">
          <cell r="N4210" t="str">
            <v>621</v>
          </cell>
          <cell r="Q4210" t="str">
            <v>FFE</v>
          </cell>
          <cell r="T4210">
            <v>6225269</v>
          </cell>
          <cell r="U4210">
            <v>840.46</v>
          </cell>
        </row>
        <row r="4211">
          <cell r="N4211" t="str">
            <v>624</v>
          </cell>
          <cell r="Q4211" t="str">
            <v>FFE</v>
          </cell>
          <cell r="T4211">
            <v>22502720</v>
          </cell>
          <cell r="U4211">
            <v>2520.29</v>
          </cell>
        </row>
        <row r="4212">
          <cell r="N4212" t="str">
            <v>650</v>
          </cell>
          <cell r="Q4212" t="str">
            <v>FFE</v>
          </cell>
          <cell r="T4212">
            <v>60</v>
          </cell>
          <cell r="U4212">
            <v>0</v>
          </cell>
        </row>
        <row r="4213">
          <cell r="N4213" t="str">
            <v>620</v>
          </cell>
          <cell r="Q4213" t="str">
            <v>FFE</v>
          </cell>
          <cell r="T4213">
            <v>475</v>
          </cell>
          <cell r="U4213">
            <v>7.0000000000000007E-2</v>
          </cell>
        </row>
        <row r="4214">
          <cell r="N4214" t="str">
            <v>624</v>
          </cell>
          <cell r="Q4214" t="str">
            <v>FVC</v>
          </cell>
          <cell r="T4214">
            <v>24900880</v>
          </cell>
          <cell r="U4214">
            <v>0</v>
          </cell>
        </row>
        <row r="4215">
          <cell r="N4215" t="str">
            <v>620</v>
          </cell>
          <cell r="Q4215" t="str">
            <v>FVC</v>
          </cell>
          <cell r="T4215">
            <v>475</v>
          </cell>
          <cell r="U4215">
            <v>0</v>
          </cell>
        </row>
        <row r="4216">
          <cell r="N4216" t="str">
            <v>621</v>
          </cell>
          <cell r="Q4216" t="str">
            <v>FVC</v>
          </cell>
          <cell r="T4216">
            <v>35450312</v>
          </cell>
          <cell r="U4216">
            <v>0</v>
          </cell>
        </row>
        <row r="4217">
          <cell r="N4217" t="str">
            <v>624</v>
          </cell>
          <cell r="Q4217" t="str">
            <v>FVC</v>
          </cell>
          <cell r="T4217">
            <v>9301136</v>
          </cell>
          <cell r="U4217">
            <v>0</v>
          </cell>
        </row>
        <row r="4218">
          <cell r="N4218" t="str">
            <v>650</v>
          </cell>
          <cell r="Q4218" t="str">
            <v>FVC</v>
          </cell>
          <cell r="T4218">
            <v>17285</v>
          </cell>
          <cell r="U4218">
            <v>0</v>
          </cell>
        </row>
        <row r="4219">
          <cell r="N4219" t="str">
            <v>623</v>
          </cell>
          <cell r="Q4219" t="str">
            <v>ICN</v>
          </cell>
          <cell r="T4219">
            <v>84649443</v>
          </cell>
          <cell r="U4219">
            <v>0</v>
          </cell>
        </row>
        <row r="4220">
          <cell r="N4220" t="str">
            <v>626</v>
          </cell>
          <cell r="Q4220" t="str">
            <v>ICN</v>
          </cell>
          <cell r="T4220">
            <v>929907</v>
          </cell>
          <cell r="U4220">
            <v>0</v>
          </cell>
        </row>
        <row r="4221">
          <cell r="N4221" t="str">
            <v>624</v>
          </cell>
          <cell r="Q4221" t="str">
            <v>ICN</v>
          </cell>
          <cell r="T4221">
            <v>24417680</v>
          </cell>
          <cell r="U4221">
            <v>0</v>
          </cell>
        </row>
        <row r="4222">
          <cell r="N4222" t="str">
            <v>620</v>
          </cell>
          <cell r="Q4222" t="str">
            <v>ICN</v>
          </cell>
          <cell r="T4222">
            <v>922335</v>
          </cell>
          <cell r="U4222">
            <v>0</v>
          </cell>
        </row>
        <row r="4223">
          <cell r="N4223" t="str">
            <v>685</v>
          </cell>
          <cell r="Q4223" t="str">
            <v>ICN</v>
          </cell>
          <cell r="T4223">
            <v>24859</v>
          </cell>
          <cell r="U4223">
            <v>0</v>
          </cell>
        </row>
        <row r="4224">
          <cell r="N4224" t="str">
            <v>621</v>
          </cell>
          <cell r="Q4224" t="str">
            <v>ICN</v>
          </cell>
          <cell r="T4224">
            <v>580403</v>
          </cell>
          <cell r="U4224">
            <v>0</v>
          </cell>
        </row>
        <row r="4225">
          <cell r="N4225" t="str">
            <v>621</v>
          </cell>
          <cell r="Q4225" t="str">
            <v>ICN</v>
          </cell>
          <cell r="T4225">
            <v>93356</v>
          </cell>
          <cell r="U4225">
            <v>0</v>
          </cell>
        </row>
        <row r="4226">
          <cell r="N4226" t="str">
            <v>626</v>
          </cell>
          <cell r="Q4226" t="str">
            <v>ICN</v>
          </cell>
          <cell r="T4226">
            <v>13224816</v>
          </cell>
          <cell r="U4226">
            <v>0</v>
          </cell>
        </row>
        <row r="4227">
          <cell r="N4227" t="str">
            <v>624</v>
          </cell>
          <cell r="Q4227" t="str">
            <v>ICN</v>
          </cell>
          <cell r="T4227">
            <v>7784847</v>
          </cell>
          <cell r="U4227">
            <v>0</v>
          </cell>
        </row>
        <row r="4228">
          <cell r="N4228" t="str">
            <v>624</v>
          </cell>
          <cell r="Q4228" t="str">
            <v>LMV</v>
          </cell>
          <cell r="T4228">
            <v>8786648</v>
          </cell>
          <cell r="U4228">
            <v>26.36</v>
          </cell>
        </row>
        <row r="4229">
          <cell r="N4229" t="str">
            <v>620</v>
          </cell>
          <cell r="Q4229" t="str">
            <v>LMV</v>
          </cell>
          <cell r="T4229">
            <v>922335</v>
          </cell>
          <cell r="U4229">
            <v>140.13</v>
          </cell>
        </row>
        <row r="4230">
          <cell r="N4230" t="str">
            <v>641</v>
          </cell>
          <cell r="Q4230" t="str">
            <v>LMV</v>
          </cell>
          <cell r="T4230">
            <v>50271</v>
          </cell>
          <cell r="U4230">
            <v>4.13</v>
          </cell>
        </row>
        <row r="4231">
          <cell r="N4231" t="str">
            <v>623</v>
          </cell>
          <cell r="Q4231" t="str">
            <v>LMV</v>
          </cell>
          <cell r="T4231">
            <v>84649443</v>
          </cell>
          <cell r="U4231">
            <v>7195.13</v>
          </cell>
        </row>
        <row r="4232">
          <cell r="N4232" t="str">
            <v>624</v>
          </cell>
          <cell r="Q4232" t="str">
            <v>LMV</v>
          </cell>
          <cell r="T4232">
            <v>24417680</v>
          </cell>
          <cell r="U4232">
            <v>73.23</v>
          </cell>
        </row>
        <row r="4233">
          <cell r="N4233" t="str">
            <v>621</v>
          </cell>
          <cell r="Q4233" t="str">
            <v>LMV</v>
          </cell>
          <cell r="T4233">
            <v>93356</v>
          </cell>
          <cell r="U4233">
            <v>-2.61</v>
          </cell>
        </row>
        <row r="4234">
          <cell r="N4234" t="str">
            <v>624</v>
          </cell>
          <cell r="Q4234" t="str">
            <v>LMV</v>
          </cell>
          <cell r="T4234">
            <v>539320</v>
          </cell>
          <cell r="U4234">
            <v>1.62</v>
          </cell>
        </row>
        <row r="4235">
          <cell r="N4235" t="str">
            <v>660</v>
          </cell>
          <cell r="Q4235" t="str">
            <v>L02</v>
          </cell>
          <cell r="T4235">
            <v>60</v>
          </cell>
          <cell r="U4235">
            <v>208.8</v>
          </cell>
        </row>
        <row r="4236">
          <cell r="N4236" t="str">
            <v>660</v>
          </cell>
          <cell r="Q4236" t="str">
            <v>L06</v>
          </cell>
          <cell r="T4236">
            <v>368</v>
          </cell>
          <cell r="U4236">
            <v>1011.08</v>
          </cell>
        </row>
        <row r="4237">
          <cell r="N4237" t="str">
            <v>660</v>
          </cell>
          <cell r="Q4237" t="str">
            <v>L10</v>
          </cell>
          <cell r="T4237">
            <v>24</v>
          </cell>
          <cell r="U4237">
            <v>42.48</v>
          </cell>
        </row>
        <row r="4238">
          <cell r="N4238" t="str">
            <v>650</v>
          </cell>
          <cell r="Q4238" t="str">
            <v>L19</v>
          </cell>
          <cell r="T4238">
            <v>68</v>
          </cell>
          <cell r="U4238">
            <v>393.72</v>
          </cell>
        </row>
        <row r="4239">
          <cell r="N4239" t="str">
            <v>650</v>
          </cell>
          <cell r="Q4239" t="str">
            <v>L21</v>
          </cell>
          <cell r="T4239">
            <v>28</v>
          </cell>
          <cell r="U4239">
            <v>352.24</v>
          </cell>
        </row>
        <row r="4240">
          <cell r="N4240" t="str">
            <v>650</v>
          </cell>
          <cell r="Q4240" t="str">
            <v>L21</v>
          </cell>
          <cell r="T4240">
            <v>1086</v>
          </cell>
          <cell r="U4240">
            <v>13724.78</v>
          </cell>
        </row>
        <row r="4241">
          <cell r="N4241" t="str">
            <v>623</v>
          </cell>
          <cell r="Q4241" t="str">
            <v>MSO</v>
          </cell>
          <cell r="T4241">
            <v>183040</v>
          </cell>
          <cell r="U4241">
            <v>145.52000000000001</v>
          </cell>
        </row>
        <row r="4242">
          <cell r="N4242" t="str">
            <v>621</v>
          </cell>
          <cell r="Q4242" t="str">
            <v>MSO</v>
          </cell>
          <cell r="T4242">
            <v>846803</v>
          </cell>
          <cell r="U4242">
            <v>607.99</v>
          </cell>
        </row>
        <row r="4243">
          <cell r="N4243" t="str">
            <v>660</v>
          </cell>
          <cell r="Q4243" t="str">
            <v>MSO</v>
          </cell>
          <cell r="T4243">
            <v>1671</v>
          </cell>
          <cell r="U4243">
            <v>0.17</v>
          </cell>
        </row>
        <row r="4244">
          <cell r="N4244" t="str">
            <v>641</v>
          </cell>
          <cell r="Q4244" t="str">
            <v>MSO</v>
          </cell>
          <cell r="T4244">
            <v>43702</v>
          </cell>
          <cell r="U4244">
            <v>23.06</v>
          </cell>
        </row>
        <row r="4245">
          <cell r="N4245" t="str">
            <v>650</v>
          </cell>
          <cell r="Q4245" t="str">
            <v>MSV</v>
          </cell>
          <cell r="T4245">
            <v>208103</v>
          </cell>
          <cell r="U4245">
            <v>0</v>
          </cell>
        </row>
        <row r="4246">
          <cell r="N4246" t="str">
            <v>624</v>
          </cell>
          <cell r="Q4246" t="str">
            <v>MSV</v>
          </cell>
          <cell r="T4246">
            <v>3663302</v>
          </cell>
          <cell r="U4246">
            <v>0</v>
          </cell>
        </row>
        <row r="4247">
          <cell r="N4247" t="str">
            <v>620</v>
          </cell>
          <cell r="Q4247" t="str">
            <v>MSV</v>
          </cell>
          <cell r="T4247">
            <v>475</v>
          </cell>
          <cell r="U4247">
            <v>0</v>
          </cell>
        </row>
        <row r="4248">
          <cell r="N4248" t="str">
            <v>685</v>
          </cell>
          <cell r="Q4248" t="str">
            <v>MSV</v>
          </cell>
          <cell r="T4248">
            <v>24859</v>
          </cell>
          <cell r="U4248">
            <v>0</v>
          </cell>
        </row>
        <row r="4249">
          <cell r="N4249" t="str">
            <v>624</v>
          </cell>
          <cell r="Q4249" t="str">
            <v>MSV</v>
          </cell>
          <cell r="T4249">
            <v>9321327</v>
          </cell>
          <cell r="U4249">
            <v>0</v>
          </cell>
        </row>
        <row r="4250">
          <cell r="N4250" t="str">
            <v>624</v>
          </cell>
          <cell r="Q4250" t="str">
            <v>MSV</v>
          </cell>
          <cell r="T4250">
            <v>13538484</v>
          </cell>
          <cell r="U4250">
            <v>0</v>
          </cell>
        </row>
        <row r="4251">
          <cell r="N4251" t="str">
            <v>611</v>
          </cell>
          <cell r="Q4251" t="str">
            <v>PAJ</v>
          </cell>
          <cell r="T4251">
            <v>0</v>
          </cell>
          <cell r="U4251">
            <v>-23.04</v>
          </cell>
        </row>
        <row r="4252">
          <cell r="N4252" t="str">
            <v>913</v>
          </cell>
          <cell r="Q4252" t="str">
            <v>PAJ</v>
          </cell>
          <cell r="T4252">
            <v>0</v>
          </cell>
          <cell r="U4252">
            <v>76314.929999999993</v>
          </cell>
        </row>
        <row r="4253">
          <cell r="N4253" t="str">
            <v>641</v>
          </cell>
          <cell r="Q4253" t="str">
            <v>PPT</v>
          </cell>
          <cell r="T4253">
            <v>908462</v>
          </cell>
          <cell r="U4253">
            <v>0</v>
          </cell>
        </row>
        <row r="4254">
          <cell r="N4254" t="str">
            <v>612</v>
          </cell>
          <cell r="Q4254" t="str">
            <v>PPT</v>
          </cell>
          <cell r="T4254">
            <v>4137361</v>
          </cell>
          <cell r="U4254">
            <v>0</v>
          </cell>
        </row>
        <row r="4255">
          <cell r="N4255" t="str">
            <v>624</v>
          </cell>
          <cell r="Q4255" t="str">
            <v>PPT</v>
          </cell>
          <cell r="T4255">
            <v>758734</v>
          </cell>
          <cell r="U4255">
            <v>0</v>
          </cell>
        </row>
        <row r="4256">
          <cell r="N4256" t="str">
            <v>660</v>
          </cell>
          <cell r="Q4256" t="str">
            <v>RAU</v>
          </cell>
          <cell r="T4256">
            <v>527342</v>
          </cell>
          <cell r="U4256">
            <v>-0.28999999999999998</v>
          </cell>
        </row>
        <row r="4257">
          <cell r="N4257" t="str">
            <v>650</v>
          </cell>
          <cell r="Q4257" t="str">
            <v>RAU</v>
          </cell>
          <cell r="T4257">
            <v>1791</v>
          </cell>
          <cell r="U4257">
            <v>0.01</v>
          </cell>
        </row>
        <row r="4258">
          <cell r="N4258" t="str">
            <v>624</v>
          </cell>
          <cell r="Q4258" t="str">
            <v>RAU</v>
          </cell>
          <cell r="T4258">
            <v>3421869</v>
          </cell>
          <cell r="U4258">
            <v>95.83</v>
          </cell>
        </row>
        <row r="4259">
          <cell r="N4259" t="str">
            <v>624</v>
          </cell>
          <cell r="Q4259" t="str">
            <v>RAU</v>
          </cell>
          <cell r="T4259">
            <v>9321327</v>
          </cell>
          <cell r="U4259">
            <v>261</v>
          </cell>
        </row>
        <row r="4260">
          <cell r="N4260" t="str">
            <v>623</v>
          </cell>
          <cell r="Q4260" t="str">
            <v>RAU</v>
          </cell>
          <cell r="T4260">
            <v>85296</v>
          </cell>
          <cell r="U4260">
            <v>3.5</v>
          </cell>
        </row>
        <row r="4261">
          <cell r="N4261" t="str">
            <v>650</v>
          </cell>
          <cell r="Q4261" t="str">
            <v>RAU</v>
          </cell>
          <cell r="T4261">
            <v>896</v>
          </cell>
          <cell r="U4261">
            <v>0.01</v>
          </cell>
        </row>
        <row r="4262">
          <cell r="N4262" t="str">
            <v>676</v>
          </cell>
          <cell r="Q4262" t="str">
            <v>RIN</v>
          </cell>
          <cell r="T4262">
            <v>0</v>
          </cell>
          <cell r="U4262">
            <v>0</v>
          </cell>
        </row>
        <row r="4263">
          <cell r="N4263" t="str">
            <v>624</v>
          </cell>
          <cell r="Q4263" t="str">
            <v>RIN</v>
          </cell>
          <cell r="T4263">
            <v>8722811</v>
          </cell>
          <cell r="U4263">
            <v>16749.189999999999</v>
          </cell>
        </row>
        <row r="4264">
          <cell r="N4264" t="str">
            <v>611</v>
          </cell>
          <cell r="Q4264" t="str">
            <v>RIN</v>
          </cell>
          <cell r="T4264">
            <v>276</v>
          </cell>
          <cell r="U4264">
            <v>0.81</v>
          </cell>
        </row>
        <row r="4265">
          <cell r="N4265" t="str">
            <v>624</v>
          </cell>
          <cell r="Q4265" t="str">
            <v>SD</v>
          </cell>
          <cell r="T4265">
            <v>3985.64</v>
          </cell>
          <cell r="U4265">
            <v>-3587.08</v>
          </cell>
        </row>
        <row r="4266">
          <cell r="N4266" t="str">
            <v>612</v>
          </cell>
          <cell r="Q4266" t="str">
            <v>TDC</v>
          </cell>
          <cell r="T4266">
            <v>55296</v>
          </cell>
          <cell r="U4266">
            <v>0</v>
          </cell>
        </row>
        <row r="4267">
          <cell r="N4267" t="str">
            <v>611</v>
          </cell>
          <cell r="Q4267" t="str">
            <v>TDC</v>
          </cell>
          <cell r="T4267">
            <v>2959223</v>
          </cell>
          <cell r="U4267">
            <v>0</v>
          </cell>
        </row>
        <row r="4268">
          <cell r="N4268" t="str">
            <v>626</v>
          </cell>
          <cell r="Q4268" t="str">
            <v>TSE</v>
          </cell>
          <cell r="T4268">
            <v>3978315</v>
          </cell>
          <cell r="U4268">
            <v>0</v>
          </cell>
        </row>
        <row r="4269">
          <cell r="N4269" t="str">
            <v>624</v>
          </cell>
          <cell r="Q4269" t="str">
            <v>TSE</v>
          </cell>
          <cell r="T4269">
            <v>321070</v>
          </cell>
          <cell r="U4269">
            <v>0</v>
          </cell>
        </row>
        <row r="4270">
          <cell r="N4270" t="str">
            <v>641</v>
          </cell>
          <cell r="Q4270" t="str">
            <v>TTE</v>
          </cell>
          <cell r="T4270">
            <v>8</v>
          </cell>
          <cell r="U4270">
            <v>0</v>
          </cell>
        </row>
        <row r="4271">
          <cell r="N4271" t="str">
            <v>621</v>
          </cell>
          <cell r="Q4271" t="str">
            <v>TTE</v>
          </cell>
          <cell r="T4271">
            <v>2585915</v>
          </cell>
          <cell r="U4271">
            <v>0</v>
          </cell>
        </row>
        <row r="4272">
          <cell r="N4272" t="str">
            <v>611</v>
          </cell>
          <cell r="Q4272" t="str">
            <v>TTE</v>
          </cell>
          <cell r="T4272">
            <v>12364</v>
          </cell>
          <cell r="U4272">
            <v>0</v>
          </cell>
        </row>
        <row r="4273">
          <cell r="N4273" t="str">
            <v>685</v>
          </cell>
          <cell r="Q4273" t="str">
            <v>VEC</v>
          </cell>
          <cell r="T4273">
            <v>24859</v>
          </cell>
          <cell r="U4273">
            <v>-718.24</v>
          </cell>
        </row>
        <row r="4274">
          <cell r="N4274" t="str">
            <v>641</v>
          </cell>
          <cell r="Q4274" t="str">
            <v>MC</v>
          </cell>
          <cell r="T4274">
            <v>271</v>
          </cell>
          <cell r="U4274">
            <v>598.91</v>
          </cell>
        </row>
        <row r="4275">
          <cell r="N4275" t="str">
            <v>611</v>
          </cell>
          <cell r="Q4275" t="str">
            <v>OMS</v>
          </cell>
          <cell r="T4275">
            <v>201707013</v>
          </cell>
          <cell r="U4275">
            <v>50495.6</v>
          </cell>
        </row>
        <row r="4276">
          <cell r="N4276" t="str">
            <v>623</v>
          </cell>
          <cell r="Q4276" t="str">
            <v>OMS</v>
          </cell>
          <cell r="T4276">
            <v>84649443</v>
          </cell>
          <cell r="U4276">
            <v>21603.86</v>
          </cell>
        </row>
        <row r="4277">
          <cell r="N4277" t="str">
            <v>623</v>
          </cell>
          <cell r="Q4277" t="str">
            <v>OMS</v>
          </cell>
          <cell r="T4277">
            <v>19735534</v>
          </cell>
          <cell r="U4277">
            <v>5045.22</v>
          </cell>
        </row>
        <row r="4278">
          <cell r="N4278" t="str">
            <v>612</v>
          </cell>
          <cell r="Q4278" t="str">
            <v>OMS</v>
          </cell>
          <cell r="T4278">
            <v>4550</v>
          </cell>
          <cell r="U4278">
            <v>1.07</v>
          </cell>
        </row>
        <row r="4279">
          <cell r="N4279" t="str">
            <v>620</v>
          </cell>
          <cell r="Q4279" t="str">
            <v>OMS</v>
          </cell>
          <cell r="T4279">
            <v>922335</v>
          </cell>
          <cell r="U4279">
            <v>114.39</v>
          </cell>
        </row>
        <row r="4280">
          <cell r="N4280" t="str">
            <v>626</v>
          </cell>
          <cell r="Q4280" t="str">
            <v>OMS</v>
          </cell>
          <cell r="T4280">
            <v>18665056</v>
          </cell>
          <cell r="U4280">
            <v>3975.63</v>
          </cell>
        </row>
        <row r="4281">
          <cell r="N4281" t="str">
            <v>624</v>
          </cell>
          <cell r="Q4281" t="str">
            <v>OMS</v>
          </cell>
          <cell r="T4281">
            <v>9321327</v>
          </cell>
          <cell r="U4281">
            <v>2321.0100000000002</v>
          </cell>
        </row>
        <row r="4282">
          <cell r="N4282" t="str">
            <v>660</v>
          </cell>
          <cell r="Q4282" t="str">
            <v>OMS</v>
          </cell>
          <cell r="T4282">
            <v>1671</v>
          </cell>
          <cell r="U4282">
            <v>0.18</v>
          </cell>
        </row>
        <row r="4283">
          <cell r="N4283" t="str">
            <v>811</v>
          </cell>
          <cell r="Q4283" t="str">
            <v>PPR</v>
          </cell>
          <cell r="T4283">
            <v>83</v>
          </cell>
          <cell r="U4283">
            <v>0</v>
          </cell>
        </row>
        <row r="4284">
          <cell r="N4284" t="str">
            <v>624</v>
          </cell>
          <cell r="Q4284" t="str">
            <v>PRC</v>
          </cell>
          <cell r="T4284">
            <v>14645584</v>
          </cell>
          <cell r="U4284">
            <v>5125.9799999999996</v>
          </cell>
        </row>
        <row r="4285">
          <cell r="N4285" t="str">
            <v>621</v>
          </cell>
          <cell r="Q4285" t="str">
            <v>PRC</v>
          </cell>
          <cell r="T4285">
            <v>3900</v>
          </cell>
          <cell r="U4285">
            <v>22.68</v>
          </cell>
        </row>
        <row r="4286">
          <cell r="N4286" t="str">
            <v>624</v>
          </cell>
          <cell r="Q4286" t="str">
            <v>PRC</v>
          </cell>
          <cell r="T4286">
            <v>7784847</v>
          </cell>
          <cell r="U4286">
            <v>2724.69</v>
          </cell>
        </row>
        <row r="4287">
          <cell r="N4287" t="str">
            <v>611</v>
          </cell>
          <cell r="Q4287" t="str">
            <v>PRC</v>
          </cell>
          <cell r="T4287">
            <v>103867</v>
          </cell>
          <cell r="U4287">
            <v>585</v>
          </cell>
        </row>
        <row r="4288">
          <cell r="N4288" t="str">
            <v>611</v>
          </cell>
          <cell r="Q4288" t="str">
            <v>PRC</v>
          </cell>
          <cell r="T4288">
            <v>33259</v>
          </cell>
          <cell r="U4288">
            <v>187.31</v>
          </cell>
        </row>
        <row r="4289">
          <cell r="N4289" t="str">
            <v>624</v>
          </cell>
          <cell r="Q4289" t="str">
            <v>PRC</v>
          </cell>
          <cell r="T4289">
            <v>24417680</v>
          </cell>
          <cell r="U4289">
            <v>8546.17</v>
          </cell>
        </row>
        <row r="4290">
          <cell r="N4290" t="str">
            <v>623</v>
          </cell>
          <cell r="Q4290" t="str">
            <v>PRC</v>
          </cell>
          <cell r="T4290">
            <v>85296</v>
          </cell>
          <cell r="U4290">
            <v>382.9</v>
          </cell>
        </row>
        <row r="4291">
          <cell r="N4291" t="str">
            <v>676</v>
          </cell>
          <cell r="Q4291" t="str">
            <v>PRC</v>
          </cell>
          <cell r="T4291">
            <v>0</v>
          </cell>
          <cell r="U4291">
            <v>0</v>
          </cell>
        </row>
        <row r="4292">
          <cell r="N4292" t="str">
            <v>641</v>
          </cell>
          <cell r="Q4292" t="str">
            <v>PRC</v>
          </cell>
          <cell r="T4292">
            <v>43702</v>
          </cell>
          <cell r="U4292">
            <v>198.59</v>
          </cell>
        </row>
        <row r="4293">
          <cell r="N4293" t="str">
            <v>685</v>
          </cell>
          <cell r="Q4293" t="str">
            <v>PRC</v>
          </cell>
          <cell r="T4293">
            <v>104</v>
          </cell>
          <cell r="U4293">
            <v>0.59</v>
          </cell>
        </row>
        <row r="4294">
          <cell r="N4294" t="str">
            <v>624</v>
          </cell>
          <cell r="Q4294" t="str">
            <v>PRV</v>
          </cell>
          <cell r="T4294">
            <v>24417680</v>
          </cell>
          <cell r="U4294">
            <v>-879.02</v>
          </cell>
        </row>
        <row r="4295">
          <cell r="N4295" t="str">
            <v>641</v>
          </cell>
          <cell r="Q4295" t="str">
            <v>PRV</v>
          </cell>
          <cell r="T4295">
            <v>43702</v>
          </cell>
          <cell r="U4295">
            <v>-3.16</v>
          </cell>
        </row>
        <row r="4296">
          <cell r="N4296" t="str">
            <v>612</v>
          </cell>
          <cell r="Q4296" t="str">
            <v>PRV</v>
          </cell>
          <cell r="T4296">
            <v>4137361</v>
          </cell>
          <cell r="U4296">
            <v>583.5</v>
          </cell>
        </row>
        <row r="4297">
          <cell r="N4297" t="str">
            <v>641</v>
          </cell>
          <cell r="Q4297" t="str">
            <v>PRV</v>
          </cell>
          <cell r="T4297">
            <v>1222101</v>
          </cell>
          <cell r="U4297">
            <v>-89.22</v>
          </cell>
        </row>
        <row r="4298">
          <cell r="N4298" t="str">
            <v>624</v>
          </cell>
          <cell r="Q4298" t="str">
            <v>PRV</v>
          </cell>
          <cell r="T4298">
            <v>7317104</v>
          </cell>
          <cell r="U4298">
            <v>-263.39999999999998</v>
          </cell>
        </row>
        <row r="4299">
          <cell r="N4299" t="str">
            <v>626</v>
          </cell>
          <cell r="Q4299" t="str">
            <v>PRV</v>
          </cell>
          <cell r="T4299">
            <v>2054064</v>
          </cell>
          <cell r="U4299">
            <v>88.32</v>
          </cell>
        </row>
        <row r="4300">
          <cell r="N4300" t="str">
            <v>621</v>
          </cell>
          <cell r="Q4300" t="str">
            <v>PRV</v>
          </cell>
          <cell r="T4300">
            <v>35035208</v>
          </cell>
          <cell r="U4300">
            <v>1121.5</v>
          </cell>
        </row>
        <row r="4301">
          <cell r="N4301" t="str">
            <v>623</v>
          </cell>
          <cell r="Q4301" t="str">
            <v>PRV</v>
          </cell>
          <cell r="T4301">
            <v>32000</v>
          </cell>
          <cell r="U4301">
            <v>-2.08</v>
          </cell>
        </row>
        <row r="4302">
          <cell r="N4302" t="str">
            <v>622</v>
          </cell>
          <cell r="Q4302" t="str">
            <v>RIV</v>
          </cell>
          <cell r="T4302">
            <v>1371794</v>
          </cell>
          <cell r="U4302">
            <v>0</v>
          </cell>
        </row>
        <row r="4303">
          <cell r="N4303" t="str">
            <v>626</v>
          </cell>
          <cell r="Q4303" t="str">
            <v>RIV</v>
          </cell>
          <cell r="T4303">
            <v>3008640</v>
          </cell>
          <cell r="U4303">
            <v>0</v>
          </cell>
        </row>
        <row r="4304">
          <cell r="N4304" t="str">
            <v>642</v>
          </cell>
          <cell r="Q4304" t="str">
            <v>RIV</v>
          </cell>
          <cell r="T4304">
            <v>24642</v>
          </cell>
          <cell r="U4304">
            <v>0</v>
          </cell>
        </row>
        <row r="4305">
          <cell r="N4305" t="str">
            <v>624</v>
          </cell>
          <cell r="Q4305" t="str">
            <v>RIV</v>
          </cell>
          <cell r="T4305">
            <v>5582544</v>
          </cell>
          <cell r="U4305">
            <v>0</v>
          </cell>
        </row>
        <row r="4306">
          <cell r="N4306" t="str">
            <v>623</v>
          </cell>
          <cell r="Q4306" t="str">
            <v>RIV</v>
          </cell>
          <cell r="T4306">
            <v>19735534</v>
          </cell>
          <cell r="U4306">
            <v>0</v>
          </cell>
        </row>
        <row r="4307">
          <cell r="N4307" t="str">
            <v>621</v>
          </cell>
          <cell r="Q4307" t="str">
            <v>RIV</v>
          </cell>
          <cell r="T4307">
            <v>6225269</v>
          </cell>
          <cell r="U4307">
            <v>0</v>
          </cell>
        </row>
        <row r="4308">
          <cell r="N4308" t="str">
            <v>611</v>
          </cell>
          <cell r="Q4308" t="str">
            <v>RIV</v>
          </cell>
          <cell r="T4308">
            <v>103867</v>
          </cell>
          <cell r="U4308">
            <v>0</v>
          </cell>
        </row>
        <row r="4309">
          <cell r="N4309" t="str">
            <v>626</v>
          </cell>
          <cell r="Q4309" t="str">
            <v>RTU</v>
          </cell>
          <cell r="T4309">
            <v>5680128</v>
          </cell>
          <cell r="U4309">
            <v>73.83</v>
          </cell>
        </row>
        <row r="4310">
          <cell r="N4310" t="str">
            <v>624</v>
          </cell>
          <cell r="Q4310" t="str">
            <v>RTU</v>
          </cell>
          <cell r="T4310">
            <v>24900880</v>
          </cell>
          <cell r="U4310">
            <v>373.61</v>
          </cell>
        </row>
        <row r="4311">
          <cell r="N4311" t="str">
            <v>622</v>
          </cell>
          <cell r="Q4311" t="str">
            <v>RTU</v>
          </cell>
          <cell r="T4311">
            <v>1371794</v>
          </cell>
          <cell r="U4311">
            <v>9.5299999999999994</v>
          </cell>
        </row>
        <row r="4312">
          <cell r="N4312" t="str">
            <v>621</v>
          </cell>
          <cell r="Q4312" t="str">
            <v>RTU</v>
          </cell>
          <cell r="T4312">
            <v>93356</v>
          </cell>
          <cell r="U4312">
            <v>1.56</v>
          </cell>
        </row>
        <row r="4313">
          <cell r="N4313" t="str">
            <v>641</v>
          </cell>
          <cell r="Q4313" t="str">
            <v>RTU</v>
          </cell>
          <cell r="T4313">
            <v>2208</v>
          </cell>
          <cell r="U4313">
            <v>0.03</v>
          </cell>
        </row>
        <row r="4314">
          <cell r="N4314" t="str">
            <v>611</v>
          </cell>
          <cell r="Q4314" t="str">
            <v>RTU</v>
          </cell>
          <cell r="T4314">
            <v>276</v>
          </cell>
          <cell r="U4314">
            <v>0</v>
          </cell>
        </row>
        <row r="4315">
          <cell r="N4315" t="str">
            <v>633</v>
          </cell>
          <cell r="Q4315" t="str">
            <v>RTU</v>
          </cell>
          <cell r="T4315">
            <v>251653325</v>
          </cell>
          <cell r="U4315">
            <v>2254.02</v>
          </cell>
        </row>
        <row r="4316">
          <cell r="N4316" t="str">
            <v>660</v>
          </cell>
          <cell r="Q4316" t="str">
            <v>TDE</v>
          </cell>
          <cell r="T4316">
            <v>57</v>
          </cell>
          <cell r="U4316">
            <v>0</v>
          </cell>
        </row>
        <row r="4317">
          <cell r="N4317" t="str">
            <v>611</v>
          </cell>
          <cell r="Q4317" t="str">
            <v>TDE</v>
          </cell>
          <cell r="T4317">
            <v>12364</v>
          </cell>
          <cell r="U4317">
            <v>0</v>
          </cell>
        </row>
        <row r="4318">
          <cell r="N4318" t="str">
            <v>641</v>
          </cell>
          <cell r="Q4318" t="str">
            <v>TDE</v>
          </cell>
          <cell r="T4318">
            <v>17871</v>
          </cell>
          <cell r="U4318">
            <v>0</v>
          </cell>
        </row>
        <row r="4319">
          <cell r="N4319" t="str">
            <v>634</v>
          </cell>
          <cell r="Q4319" t="str">
            <v>TDE</v>
          </cell>
          <cell r="T4319">
            <v>192778306</v>
          </cell>
          <cell r="U4319">
            <v>0</v>
          </cell>
        </row>
        <row r="4320">
          <cell r="N4320" t="str">
            <v>626</v>
          </cell>
          <cell r="Q4320" t="str">
            <v>TSC</v>
          </cell>
          <cell r="T4320">
            <v>3543248</v>
          </cell>
          <cell r="U4320">
            <v>0</v>
          </cell>
        </row>
        <row r="4321">
          <cell r="N4321" t="str">
            <v>624</v>
          </cell>
          <cell r="Q4321" t="str">
            <v>TSC</v>
          </cell>
          <cell r="T4321">
            <v>1854128</v>
          </cell>
          <cell r="U4321">
            <v>0</v>
          </cell>
        </row>
        <row r="4322">
          <cell r="N4322" t="str">
            <v>621</v>
          </cell>
          <cell r="Q4322" t="str">
            <v>TTC</v>
          </cell>
          <cell r="T4322">
            <v>350118</v>
          </cell>
          <cell r="U4322">
            <v>0</v>
          </cell>
        </row>
        <row r="4323">
          <cell r="N4323" t="str">
            <v>624</v>
          </cell>
          <cell r="Q4323" t="str">
            <v>TTC</v>
          </cell>
          <cell r="T4323">
            <v>3053172</v>
          </cell>
          <cell r="U4323">
            <v>0</v>
          </cell>
        </row>
        <row r="4324">
          <cell r="N4324" t="str">
            <v>644</v>
          </cell>
          <cell r="Q4324" t="str">
            <v>TTC</v>
          </cell>
          <cell r="T4324">
            <v>1550500</v>
          </cell>
          <cell r="U4324">
            <v>0</v>
          </cell>
        </row>
        <row r="4325">
          <cell r="N4325" t="str">
            <v>685</v>
          </cell>
          <cell r="Q4325" t="str">
            <v>VPV</v>
          </cell>
          <cell r="T4325">
            <v>24744</v>
          </cell>
          <cell r="U4325">
            <v>-3.72</v>
          </cell>
        </row>
        <row r="4326">
          <cell r="N4326" t="str">
            <v>685</v>
          </cell>
          <cell r="Q4326" t="str">
            <v>VSM</v>
          </cell>
          <cell r="T4326">
            <v>24859</v>
          </cell>
          <cell r="U4326">
            <v>-190.02</v>
          </cell>
        </row>
        <row r="4327">
          <cell r="N4327" t="str">
            <v>624</v>
          </cell>
          <cell r="Q4327" t="str">
            <v>CAV</v>
          </cell>
          <cell r="T4327">
            <v>539320</v>
          </cell>
          <cell r="U4327">
            <v>-55.55</v>
          </cell>
        </row>
        <row r="4328">
          <cell r="N4328" t="str">
            <v>621</v>
          </cell>
          <cell r="Q4328" t="str">
            <v>CAV</v>
          </cell>
          <cell r="T4328">
            <v>6225269</v>
          </cell>
          <cell r="U4328">
            <v>-635.09</v>
          </cell>
        </row>
        <row r="4329">
          <cell r="N4329" t="str">
            <v>660</v>
          </cell>
          <cell r="Q4329" t="str">
            <v>CAV</v>
          </cell>
          <cell r="T4329">
            <v>527342</v>
          </cell>
          <cell r="U4329">
            <v>-7.44</v>
          </cell>
        </row>
        <row r="4330">
          <cell r="N4330" t="str">
            <v>624</v>
          </cell>
          <cell r="Q4330" t="str">
            <v>CAV</v>
          </cell>
          <cell r="T4330">
            <v>9321327</v>
          </cell>
          <cell r="U4330">
            <v>-960.1</v>
          </cell>
        </row>
        <row r="4331">
          <cell r="N4331" t="str">
            <v>626</v>
          </cell>
          <cell r="Q4331" t="str">
            <v>CAV</v>
          </cell>
          <cell r="T4331">
            <v>13224816</v>
          </cell>
          <cell r="U4331">
            <v>-2248.23</v>
          </cell>
        </row>
        <row r="4332">
          <cell r="N4332" t="str">
            <v>621</v>
          </cell>
          <cell r="Q4332" t="str">
            <v>CC</v>
          </cell>
          <cell r="T4332">
            <v>0</v>
          </cell>
          <cell r="U4332">
            <v>12260</v>
          </cell>
        </row>
        <row r="4333">
          <cell r="N4333" t="str">
            <v>626</v>
          </cell>
          <cell r="Q4333" t="str">
            <v>DC</v>
          </cell>
          <cell r="T4333">
            <v>670.6</v>
          </cell>
          <cell r="U4333">
            <v>16408.400000000001</v>
          </cell>
        </row>
        <row r="4334">
          <cell r="N4334" t="str">
            <v>626</v>
          </cell>
          <cell r="Q4334" t="str">
            <v>DC</v>
          </cell>
          <cell r="T4334">
            <v>3021.8</v>
          </cell>
          <cell r="U4334">
            <v>70015.11</v>
          </cell>
        </row>
        <row r="4335">
          <cell r="N4335" t="str">
            <v>625</v>
          </cell>
          <cell r="Q4335" t="str">
            <v>DC</v>
          </cell>
          <cell r="T4335">
            <v>500</v>
          </cell>
          <cell r="U4335">
            <v>10625</v>
          </cell>
        </row>
        <row r="4336">
          <cell r="N4336" t="str">
            <v>626</v>
          </cell>
          <cell r="Q4336" t="str">
            <v>DC</v>
          </cell>
          <cell r="T4336">
            <v>1143.52</v>
          </cell>
          <cell r="U4336">
            <v>25923.599999999999</v>
          </cell>
        </row>
        <row r="4337">
          <cell r="N4337" t="str">
            <v>624</v>
          </cell>
          <cell r="Q4337" t="str">
            <v>DSM</v>
          </cell>
          <cell r="T4337">
            <v>8786648</v>
          </cell>
          <cell r="U4337">
            <v>6106.73</v>
          </cell>
        </row>
        <row r="4338">
          <cell r="N4338" t="str">
            <v>611</v>
          </cell>
          <cell r="Q4338" t="str">
            <v>DSM</v>
          </cell>
          <cell r="T4338">
            <v>14823844</v>
          </cell>
          <cell r="U4338">
            <v>113328.73</v>
          </cell>
        </row>
        <row r="4339">
          <cell r="N4339" t="str">
            <v>623</v>
          </cell>
          <cell r="Q4339" t="str">
            <v>EBF</v>
          </cell>
          <cell r="T4339">
            <v>32000</v>
          </cell>
          <cell r="U4339">
            <v>-919.33</v>
          </cell>
        </row>
        <row r="4340">
          <cell r="N4340" t="str">
            <v>626</v>
          </cell>
          <cell r="Q4340" t="str">
            <v>EBF</v>
          </cell>
          <cell r="T4340">
            <v>13224816</v>
          </cell>
          <cell r="U4340">
            <v>-379935.74</v>
          </cell>
        </row>
        <row r="4341">
          <cell r="N4341" t="str">
            <v>623</v>
          </cell>
          <cell r="Q4341" t="str">
            <v>EBF</v>
          </cell>
          <cell r="T4341">
            <v>84649443</v>
          </cell>
          <cell r="U4341">
            <v>-2431893.9900000002</v>
          </cell>
        </row>
        <row r="4342">
          <cell r="N4342" t="str">
            <v>644</v>
          </cell>
          <cell r="Q4342" t="str">
            <v>EBF</v>
          </cell>
          <cell r="T4342">
            <v>1550500</v>
          </cell>
          <cell r="U4342">
            <v>-44544.31</v>
          </cell>
        </row>
        <row r="4343">
          <cell r="N4343" t="str">
            <v>624</v>
          </cell>
          <cell r="Q4343" t="str">
            <v>EC</v>
          </cell>
          <cell r="T4343">
            <v>9550232</v>
          </cell>
          <cell r="U4343">
            <v>552185.18999999994</v>
          </cell>
        </row>
        <row r="4344">
          <cell r="N4344" t="str">
            <v>624</v>
          </cell>
          <cell r="Q4344" t="str">
            <v>EC</v>
          </cell>
          <cell r="T4344">
            <v>12760120</v>
          </cell>
          <cell r="U4344">
            <v>740444.26</v>
          </cell>
        </row>
        <row r="4345">
          <cell r="N4345" t="str">
            <v>624</v>
          </cell>
          <cell r="Q4345" t="str">
            <v>EC</v>
          </cell>
          <cell r="T4345">
            <v>2182128</v>
          </cell>
          <cell r="U4345">
            <v>118768.86</v>
          </cell>
        </row>
        <row r="4346">
          <cell r="N4346" t="str">
            <v>624</v>
          </cell>
          <cell r="Q4346" t="str">
            <v>EC</v>
          </cell>
          <cell r="T4346">
            <v>356025</v>
          </cell>
          <cell r="U4346">
            <v>20659.419999999998</v>
          </cell>
        </row>
        <row r="4347">
          <cell r="N4347" t="str">
            <v>623</v>
          </cell>
          <cell r="Q4347" t="str">
            <v>EC</v>
          </cell>
          <cell r="T4347">
            <v>47656</v>
          </cell>
          <cell r="U4347">
            <v>3214.97</v>
          </cell>
        </row>
        <row r="4348">
          <cell r="N4348" t="str">
            <v>624</v>
          </cell>
          <cell r="Q4348" t="str">
            <v>EC</v>
          </cell>
          <cell r="T4348">
            <v>22807908</v>
          </cell>
          <cell r="U4348">
            <v>1323497.3</v>
          </cell>
        </row>
        <row r="4349">
          <cell r="N4349" t="str">
            <v>624</v>
          </cell>
          <cell r="Q4349" t="str">
            <v>EC</v>
          </cell>
          <cell r="T4349">
            <v>13538484</v>
          </cell>
          <cell r="U4349">
            <v>776622.93</v>
          </cell>
        </row>
        <row r="4350">
          <cell r="N4350" t="str">
            <v>625</v>
          </cell>
          <cell r="Q4350" t="str">
            <v>ECR</v>
          </cell>
          <cell r="T4350">
            <v>6844068</v>
          </cell>
          <cell r="U4350">
            <v>34377.760000000002</v>
          </cell>
        </row>
        <row r="4351">
          <cell r="N4351" t="str">
            <v>624</v>
          </cell>
          <cell r="Q4351" t="str">
            <v>ECR</v>
          </cell>
          <cell r="T4351">
            <v>8722811</v>
          </cell>
          <cell r="U4351">
            <v>31056.400000000001</v>
          </cell>
        </row>
        <row r="4352">
          <cell r="N4352" t="str">
            <v>632</v>
          </cell>
          <cell r="Q4352" t="str">
            <v>ECR</v>
          </cell>
          <cell r="T4352">
            <v>212479892</v>
          </cell>
          <cell r="U4352">
            <v>557089.37</v>
          </cell>
        </row>
        <row r="4353">
          <cell r="N4353" t="str">
            <v>623</v>
          </cell>
          <cell r="Q4353" t="str">
            <v>EEX</v>
          </cell>
          <cell r="T4353">
            <v>84649443</v>
          </cell>
          <cell r="U4353">
            <v>41647.760000000002</v>
          </cell>
        </row>
        <row r="4354">
          <cell r="N4354" t="str">
            <v>623</v>
          </cell>
          <cell r="Q4354" t="str">
            <v>EEX</v>
          </cell>
          <cell r="T4354">
            <v>217320</v>
          </cell>
          <cell r="U4354">
            <v>106.93</v>
          </cell>
        </row>
        <row r="4355">
          <cell r="N4355" t="str">
            <v>620</v>
          </cell>
          <cell r="Q4355" t="str">
            <v>EFL</v>
          </cell>
          <cell r="T4355">
            <v>922335</v>
          </cell>
          <cell r="U4355">
            <v>30321.88</v>
          </cell>
        </row>
        <row r="4356">
          <cell r="N4356" t="str">
            <v>624</v>
          </cell>
          <cell r="Q4356" t="str">
            <v>EFL</v>
          </cell>
          <cell r="T4356">
            <v>3250664</v>
          </cell>
          <cell r="U4356">
            <v>106865.58</v>
          </cell>
        </row>
        <row r="4357">
          <cell r="N4357" t="str">
            <v>624</v>
          </cell>
          <cell r="Q4357" t="str">
            <v>EFL</v>
          </cell>
          <cell r="T4357">
            <v>777552</v>
          </cell>
          <cell r="U4357">
            <v>25562.02</v>
          </cell>
        </row>
        <row r="4358">
          <cell r="N4358" t="str">
            <v>685</v>
          </cell>
          <cell r="Q4358" t="str">
            <v>EFV</v>
          </cell>
          <cell r="T4358">
            <v>24859</v>
          </cell>
          <cell r="U4358">
            <v>77.45</v>
          </cell>
        </row>
        <row r="4359">
          <cell r="N4359" t="str">
            <v>650</v>
          </cell>
          <cell r="Q4359" t="str">
            <v>EFV</v>
          </cell>
          <cell r="T4359">
            <v>2416972</v>
          </cell>
          <cell r="U4359">
            <v>6999.93</v>
          </cell>
        </row>
        <row r="4360">
          <cell r="N4360" t="str">
            <v>624</v>
          </cell>
          <cell r="Q4360" t="str">
            <v>EIN</v>
          </cell>
          <cell r="T4360">
            <v>116400</v>
          </cell>
          <cell r="U4360">
            <v>65.53</v>
          </cell>
        </row>
        <row r="4361">
          <cell r="N4361" t="str">
            <v>650</v>
          </cell>
          <cell r="Q4361" t="str">
            <v>EIN</v>
          </cell>
          <cell r="T4361">
            <v>2955562</v>
          </cell>
          <cell r="U4361">
            <v>1664.08</v>
          </cell>
        </row>
        <row r="4362">
          <cell r="N4362" t="str">
            <v>623</v>
          </cell>
          <cell r="Q4362" t="str">
            <v>EIN</v>
          </cell>
          <cell r="T4362">
            <v>32000</v>
          </cell>
          <cell r="U4362">
            <v>18.02</v>
          </cell>
        </row>
        <row r="4363">
          <cell r="N4363" t="str">
            <v>624</v>
          </cell>
          <cell r="Q4363" t="str">
            <v>EIN</v>
          </cell>
          <cell r="T4363">
            <v>36748644</v>
          </cell>
          <cell r="U4363">
            <v>20689.490000000002</v>
          </cell>
        </row>
        <row r="4364">
          <cell r="N4364" t="str">
            <v>620</v>
          </cell>
          <cell r="Q4364" t="str">
            <v>EP1</v>
          </cell>
          <cell r="T4364">
            <v>922335</v>
          </cell>
          <cell r="U4364">
            <v>0</v>
          </cell>
        </row>
        <row r="4365">
          <cell r="N4365" t="str">
            <v>685</v>
          </cell>
          <cell r="Q4365" t="str">
            <v>EP1</v>
          </cell>
          <cell r="T4365">
            <v>104</v>
          </cell>
          <cell r="U4365">
            <v>0</v>
          </cell>
        </row>
        <row r="4366">
          <cell r="N4366" t="str">
            <v>624</v>
          </cell>
          <cell r="Q4366" t="str">
            <v>EP1</v>
          </cell>
          <cell r="T4366">
            <v>758734</v>
          </cell>
          <cell r="U4366">
            <v>0</v>
          </cell>
        </row>
        <row r="4367">
          <cell r="N4367" t="str">
            <v>611</v>
          </cell>
          <cell r="Q4367" t="str">
            <v>EP1</v>
          </cell>
          <cell r="T4367">
            <v>305590</v>
          </cell>
          <cell r="U4367">
            <v>0</v>
          </cell>
        </row>
        <row r="4368">
          <cell r="N4368" t="str">
            <v>613</v>
          </cell>
          <cell r="Q4368" t="str">
            <v>EP1</v>
          </cell>
          <cell r="T4368">
            <v>780104</v>
          </cell>
          <cell r="U4368">
            <v>0</v>
          </cell>
        </row>
        <row r="4369">
          <cell r="N4369" t="str">
            <v>611</v>
          </cell>
          <cell r="Q4369" t="str">
            <v>EP3</v>
          </cell>
          <cell r="T4369">
            <v>103867</v>
          </cell>
          <cell r="U4369">
            <v>0</v>
          </cell>
        </row>
        <row r="4370">
          <cell r="N4370" t="str">
            <v>624</v>
          </cell>
          <cell r="Q4370" t="str">
            <v>EP3</v>
          </cell>
          <cell r="T4370">
            <v>9321327</v>
          </cell>
          <cell r="U4370">
            <v>0</v>
          </cell>
        </row>
        <row r="4371">
          <cell r="N4371" t="str">
            <v>624</v>
          </cell>
          <cell r="Q4371" t="str">
            <v>EP3</v>
          </cell>
          <cell r="T4371">
            <v>8722811</v>
          </cell>
          <cell r="U4371">
            <v>0</v>
          </cell>
        </row>
        <row r="4372">
          <cell r="N4372" t="str">
            <v>626</v>
          </cell>
          <cell r="Q4372" t="str">
            <v>EP3</v>
          </cell>
          <cell r="T4372">
            <v>3338280</v>
          </cell>
          <cell r="U4372">
            <v>0</v>
          </cell>
        </row>
        <row r="4373">
          <cell r="N4373" t="str">
            <v>650</v>
          </cell>
          <cell r="Q4373" t="str">
            <v>E16</v>
          </cell>
          <cell r="T4373">
            <v>2453</v>
          </cell>
          <cell r="U4373">
            <v>76.459999999999994</v>
          </cell>
        </row>
        <row r="4374">
          <cell r="N4374" t="str">
            <v>650</v>
          </cell>
          <cell r="Q4374" t="str">
            <v>E38</v>
          </cell>
          <cell r="T4374">
            <v>19973</v>
          </cell>
          <cell r="U4374">
            <v>622.6</v>
          </cell>
        </row>
        <row r="4375">
          <cell r="N4375" t="str">
            <v>624</v>
          </cell>
          <cell r="Q4375" t="str">
            <v>FFC</v>
          </cell>
          <cell r="T4375">
            <v>593760</v>
          </cell>
          <cell r="U4375">
            <v>7.13</v>
          </cell>
        </row>
        <row r="4376">
          <cell r="N4376" t="str">
            <v>641</v>
          </cell>
          <cell r="Q4376" t="str">
            <v>FFC</v>
          </cell>
          <cell r="T4376">
            <v>2358</v>
          </cell>
          <cell r="U4376">
            <v>0.04</v>
          </cell>
        </row>
        <row r="4377">
          <cell r="N4377" t="str">
            <v>624</v>
          </cell>
          <cell r="Q4377" t="str">
            <v>FFC</v>
          </cell>
          <cell r="T4377">
            <v>3663302</v>
          </cell>
          <cell r="U4377">
            <v>43.95</v>
          </cell>
        </row>
        <row r="4378">
          <cell r="N4378" t="str">
            <v>611</v>
          </cell>
          <cell r="Q4378" t="str">
            <v>FFC</v>
          </cell>
          <cell r="T4378">
            <v>7046</v>
          </cell>
          <cell r="U4378">
            <v>0.12</v>
          </cell>
        </row>
        <row r="4379">
          <cell r="N4379" t="str">
            <v>650</v>
          </cell>
          <cell r="Q4379" t="str">
            <v>FMU</v>
          </cell>
          <cell r="T4379">
            <v>17285</v>
          </cell>
          <cell r="U4379">
            <v>0.02</v>
          </cell>
        </row>
        <row r="4380">
          <cell r="N4380" t="str">
            <v>685</v>
          </cell>
          <cell r="Q4380" t="str">
            <v>FMU</v>
          </cell>
          <cell r="T4380">
            <v>104</v>
          </cell>
          <cell r="U4380">
            <v>0</v>
          </cell>
        </row>
        <row r="4381">
          <cell r="N4381" t="str">
            <v>621</v>
          </cell>
          <cell r="Q4381" t="str">
            <v>FVE</v>
          </cell>
          <cell r="T4381">
            <v>7166724</v>
          </cell>
          <cell r="U4381">
            <v>0</v>
          </cell>
        </row>
        <row r="4382">
          <cell r="N4382" t="str">
            <v>641</v>
          </cell>
          <cell r="Q4382" t="str">
            <v>ICV</v>
          </cell>
          <cell r="T4382">
            <v>1222101</v>
          </cell>
          <cell r="U4382">
            <v>0</v>
          </cell>
        </row>
        <row r="4383">
          <cell r="N4383" t="str">
            <v>611</v>
          </cell>
          <cell r="Q4383" t="str">
            <v>ICV</v>
          </cell>
          <cell r="T4383">
            <v>14823844</v>
          </cell>
          <cell r="U4383">
            <v>0</v>
          </cell>
        </row>
        <row r="4384">
          <cell r="N4384" t="str">
            <v>624</v>
          </cell>
          <cell r="Q4384" t="str">
            <v>ICV</v>
          </cell>
          <cell r="T4384">
            <v>32194494</v>
          </cell>
          <cell r="U4384">
            <v>0</v>
          </cell>
        </row>
        <row r="4385">
          <cell r="N4385" t="str">
            <v>611</v>
          </cell>
          <cell r="Q4385" t="str">
            <v>LMR</v>
          </cell>
          <cell r="T4385">
            <v>7046</v>
          </cell>
          <cell r="U4385">
            <v>13.01</v>
          </cell>
        </row>
        <row r="4386">
          <cell r="N4386" t="str">
            <v>623</v>
          </cell>
          <cell r="Q4386" t="str">
            <v>LMR</v>
          </cell>
          <cell r="T4386">
            <v>4441411</v>
          </cell>
          <cell r="U4386">
            <v>2762.54</v>
          </cell>
        </row>
        <row r="4387">
          <cell r="N4387" t="str">
            <v>641</v>
          </cell>
          <cell r="Q4387" t="str">
            <v>LMR</v>
          </cell>
          <cell r="T4387">
            <v>2208</v>
          </cell>
          <cell r="U4387">
            <v>0.78</v>
          </cell>
        </row>
        <row r="4388">
          <cell r="N4388" t="str">
            <v>624</v>
          </cell>
          <cell r="Q4388" t="str">
            <v>LMR</v>
          </cell>
          <cell r="T4388">
            <v>539320</v>
          </cell>
          <cell r="U4388">
            <v>198.47</v>
          </cell>
        </row>
        <row r="4389">
          <cell r="N4389" t="str">
            <v>660</v>
          </cell>
          <cell r="Q4389" t="str">
            <v>L09</v>
          </cell>
          <cell r="T4389">
            <v>85</v>
          </cell>
          <cell r="U4389">
            <v>71.400000000000006</v>
          </cell>
        </row>
        <row r="4390">
          <cell r="N4390" t="str">
            <v>620</v>
          </cell>
          <cell r="Q4390" t="str">
            <v>BFC</v>
          </cell>
          <cell r="T4390">
            <v>922335</v>
          </cell>
          <cell r="U4390">
            <v>26646.35</v>
          </cell>
        </row>
        <row r="4391">
          <cell r="N4391" t="str">
            <v>626</v>
          </cell>
          <cell r="Q4391" t="str">
            <v>BFC</v>
          </cell>
          <cell r="T4391">
            <v>3232350</v>
          </cell>
          <cell r="U4391">
            <v>93088.44</v>
          </cell>
        </row>
        <row r="4392">
          <cell r="N4392" t="str">
            <v>626</v>
          </cell>
          <cell r="Q4392" t="str">
            <v>CAP</v>
          </cell>
          <cell r="T4392">
            <v>694980</v>
          </cell>
          <cell r="U4392">
            <v>7.64</v>
          </cell>
        </row>
        <row r="4393">
          <cell r="N4393" t="str">
            <v>642</v>
          </cell>
          <cell r="Q4393" t="str">
            <v>CAP</v>
          </cell>
          <cell r="T4393">
            <v>333</v>
          </cell>
          <cell r="U4393">
            <v>0</v>
          </cell>
        </row>
        <row r="4394">
          <cell r="N4394" t="str">
            <v>624</v>
          </cell>
          <cell r="Q4394" t="str">
            <v>CAP</v>
          </cell>
          <cell r="T4394">
            <v>24900880</v>
          </cell>
          <cell r="U4394">
            <v>298.74</v>
          </cell>
        </row>
        <row r="4395">
          <cell r="N4395" t="str">
            <v>660</v>
          </cell>
          <cell r="Q4395" t="str">
            <v>CAP</v>
          </cell>
          <cell r="T4395">
            <v>544</v>
          </cell>
          <cell r="U4395">
            <v>0</v>
          </cell>
        </row>
        <row r="4396">
          <cell r="N4396" t="str">
            <v>621</v>
          </cell>
          <cell r="Q4396" t="str">
            <v>CAP</v>
          </cell>
          <cell r="T4396">
            <v>846803</v>
          </cell>
          <cell r="U4396">
            <v>12.7</v>
          </cell>
        </row>
        <row r="4397">
          <cell r="N4397" t="str">
            <v>611</v>
          </cell>
          <cell r="Q4397" t="str">
            <v>DSU</v>
          </cell>
          <cell r="T4397">
            <v>14823844</v>
          </cell>
          <cell r="U4397">
            <v>1705.3</v>
          </cell>
        </row>
        <row r="4398">
          <cell r="N4398" t="str">
            <v>676</v>
          </cell>
          <cell r="Q4398" t="str">
            <v>DSU</v>
          </cell>
          <cell r="T4398">
            <v>2569400</v>
          </cell>
          <cell r="U4398">
            <v>14.02</v>
          </cell>
        </row>
        <row r="4399">
          <cell r="N4399" t="str">
            <v>641</v>
          </cell>
          <cell r="Q4399" t="str">
            <v>EIV</v>
          </cell>
          <cell r="T4399">
            <v>43702</v>
          </cell>
          <cell r="U4399">
            <v>0</v>
          </cell>
        </row>
        <row r="4400">
          <cell r="N4400" t="str">
            <v>621</v>
          </cell>
          <cell r="Q4400" t="str">
            <v>EP2</v>
          </cell>
          <cell r="T4400">
            <v>6225269</v>
          </cell>
          <cell r="U4400">
            <v>915.25</v>
          </cell>
        </row>
        <row r="4401">
          <cell r="N4401" t="str">
            <v>611</v>
          </cell>
          <cell r="Q4401" t="str">
            <v>EP2</v>
          </cell>
          <cell r="T4401">
            <v>103867</v>
          </cell>
          <cell r="U4401">
            <v>16.690000000000001</v>
          </cell>
        </row>
        <row r="4402">
          <cell r="N4402" t="str">
            <v>623</v>
          </cell>
          <cell r="Q4402" t="str">
            <v>EP2</v>
          </cell>
          <cell r="T4402">
            <v>2170316</v>
          </cell>
          <cell r="U4402">
            <v>371.09</v>
          </cell>
        </row>
        <row r="4403">
          <cell r="N4403" t="str">
            <v>624</v>
          </cell>
          <cell r="Q4403" t="str">
            <v>EP2</v>
          </cell>
          <cell r="T4403">
            <v>67200</v>
          </cell>
          <cell r="U4403">
            <v>8.1300000000000008</v>
          </cell>
        </row>
        <row r="4404">
          <cell r="N4404" t="str">
            <v>624</v>
          </cell>
          <cell r="Q4404" t="str">
            <v>EP4</v>
          </cell>
          <cell r="T4404">
            <v>9321327</v>
          </cell>
          <cell r="U4404">
            <v>0</v>
          </cell>
        </row>
        <row r="4405">
          <cell r="N4405" t="str">
            <v>642</v>
          </cell>
          <cell r="Q4405" t="str">
            <v>EP4</v>
          </cell>
          <cell r="T4405">
            <v>24642</v>
          </cell>
          <cell r="U4405">
            <v>0</v>
          </cell>
        </row>
        <row r="4406">
          <cell r="N4406" t="str">
            <v>660</v>
          </cell>
          <cell r="Q4406" t="str">
            <v>EUR</v>
          </cell>
          <cell r="T4406">
            <v>10008</v>
          </cell>
          <cell r="U4406">
            <v>1.27</v>
          </cell>
        </row>
        <row r="4407">
          <cell r="N4407" t="str">
            <v>650</v>
          </cell>
          <cell r="Q4407" t="str">
            <v>EUR</v>
          </cell>
          <cell r="T4407">
            <v>3040</v>
          </cell>
          <cell r="U4407">
            <v>0.25</v>
          </cell>
        </row>
        <row r="4408">
          <cell r="N4408" t="str">
            <v>624</v>
          </cell>
          <cell r="Q4408" t="str">
            <v>EUR</v>
          </cell>
          <cell r="T4408">
            <v>9550232</v>
          </cell>
          <cell r="U4408">
            <v>1136.47</v>
          </cell>
        </row>
        <row r="4409">
          <cell r="N4409" t="str">
            <v>660</v>
          </cell>
          <cell r="Q4409" t="str">
            <v>E21</v>
          </cell>
          <cell r="T4409">
            <v>1409</v>
          </cell>
          <cell r="U4409">
            <v>43.93</v>
          </cell>
        </row>
        <row r="4410">
          <cell r="N4410" t="str">
            <v>660</v>
          </cell>
          <cell r="Q4410" t="str">
            <v>E31</v>
          </cell>
          <cell r="T4410">
            <v>80</v>
          </cell>
          <cell r="U4410">
            <v>2.4900000000000002</v>
          </cell>
        </row>
        <row r="4411">
          <cell r="N4411" t="str">
            <v>650</v>
          </cell>
          <cell r="Q4411" t="str">
            <v>E41</v>
          </cell>
          <cell r="T4411">
            <v>1291</v>
          </cell>
          <cell r="U4411">
            <v>40.24</v>
          </cell>
        </row>
        <row r="4412">
          <cell r="N4412" t="str">
            <v>641</v>
          </cell>
          <cell r="Q4412" t="str">
            <v>FFE</v>
          </cell>
          <cell r="T4412">
            <v>1222101</v>
          </cell>
          <cell r="U4412">
            <v>145.46</v>
          </cell>
        </row>
        <row r="4413">
          <cell r="N4413" t="str">
            <v>641</v>
          </cell>
          <cell r="Q4413" t="str">
            <v>FFE</v>
          </cell>
          <cell r="T4413">
            <v>67046</v>
          </cell>
          <cell r="U4413">
            <v>7.98</v>
          </cell>
        </row>
        <row r="4414">
          <cell r="N4414" t="str">
            <v>623</v>
          </cell>
          <cell r="Q4414" t="str">
            <v>FFE</v>
          </cell>
          <cell r="T4414">
            <v>85296</v>
          </cell>
          <cell r="U4414">
            <v>12.62</v>
          </cell>
        </row>
        <row r="4415">
          <cell r="N4415" t="str">
            <v>624</v>
          </cell>
          <cell r="Q4415" t="str">
            <v>FFE</v>
          </cell>
          <cell r="T4415">
            <v>5582544</v>
          </cell>
          <cell r="U4415">
            <v>625.23</v>
          </cell>
        </row>
        <row r="4416">
          <cell r="N4416" t="str">
            <v>626</v>
          </cell>
          <cell r="Q4416" t="str">
            <v>FVC</v>
          </cell>
          <cell r="T4416">
            <v>3338280</v>
          </cell>
          <cell r="U4416">
            <v>0</v>
          </cell>
        </row>
        <row r="4417">
          <cell r="N4417" t="str">
            <v>624</v>
          </cell>
          <cell r="Q4417" t="str">
            <v>FVC</v>
          </cell>
          <cell r="T4417">
            <v>22502720</v>
          </cell>
          <cell r="U4417">
            <v>0</v>
          </cell>
        </row>
        <row r="4418">
          <cell r="N4418" t="str">
            <v>676</v>
          </cell>
          <cell r="Q4418" t="str">
            <v>ICN</v>
          </cell>
          <cell r="T4418">
            <v>2569400</v>
          </cell>
          <cell r="U4418">
            <v>0</v>
          </cell>
        </row>
        <row r="4419">
          <cell r="N4419" t="str">
            <v>611</v>
          </cell>
          <cell r="Q4419" t="str">
            <v>ICN</v>
          </cell>
          <cell r="T4419">
            <v>201707321</v>
          </cell>
          <cell r="U4419">
            <v>0</v>
          </cell>
        </row>
        <row r="4420">
          <cell r="N4420" t="str">
            <v>685</v>
          </cell>
          <cell r="Q4420" t="str">
            <v>LMV</v>
          </cell>
          <cell r="T4420">
            <v>24859</v>
          </cell>
          <cell r="U4420">
            <v>-2.42</v>
          </cell>
        </row>
        <row r="4421">
          <cell r="N4421" t="str">
            <v>623</v>
          </cell>
          <cell r="Q4421" t="str">
            <v>LMV</v>
          </cell>
          <cell r="T4421">
            <v>60528</v>
          </cell>
          <cell r="U4421">
            <v>5.14</v>
          </cell>
        </row>
        <row r="4422">
          <cell r="N4422" t="str">
            <v>660</v>
          </cell>
          <cell r="Q4422" t="str">
            <v>L08</v>
          </cell>
          <cell r="T4422">
            <v>45</v>
          </cell>
          <cell r="U4422">
            <v>180.45</v>
          </cell>
        </row>
        <row r="4423">
          <cell r="N4423" t="str">
            <v>624</v>
          </cell>
          <cell r="Q4423" t="str">
            <v>MSO</v>
          </cell>
          <cell r="T4423">
            <v>5582544</v>
          </cell>
          <cell r="U4423">
            <v>3276.95</v>
          </cell>
        </row>
        <row r="4424">
          <cell r="N4424" t="str">
            <v>623</v>
          </cell>
          <cell r="Q4424" t="str">
            <v>MSV</v>
          </cell>
          <cell r="T4424">
            <v>19735534</v>
          </cell>
          <cell r="U4424">
            <v>0</v>
          </cell>
        </row>
        <row r="4425">
          <cell r="N4425" t="str">
            <v>623</v>
          </cell>
          <cell r="Q4425" t="str">
            <v>MSV</v>
          </cell>
          <cell r="T4425">
            <v>217320</v>
          </cell>
          <cell r="U4425">
            <v>0</v>
          </cell>
        </row>
        <row r="4426">
          <cell r="N4426" t="str">
            <v>626</v>
          </cell>
          <cell r="Q4426" t="str">
            <v>PPT</v>
          </cell>
          <cell r="T4426">
            <v>396792</v>
          </cell>
          <cell r="U4426">
            <v>0</v>
          </cell>
        </row>
        <row r="4427">
          <cell r="N4427" t="str">
            <v>621</v>
          </cell>
          <cell r="Q4427" t="str">
            <v>PPT</v>
          </cell>
          <cell r="T4427">
            <v>93356</v>
          </cell>
          <cell r="U4427">
            <v>0</v>
          </cell>
        </row>
        <row r="4428">
          <cell r="N4428" t="str">
            <v>623</v>
          </cell>
          <cell r="Q4428" t="str">
            <v>PPT</v>
          </cell>
          <cell r="T4428">
            <v>32000</v>
          </cell>
          <cell r="U4428">
            <v>0</v>
          </cell>
        </row>
        <row r="4429">
          <cell r="N4429" t="str">
            <v>624</v>
          </cell>
          <cell r="Q4429" t="str">
            <v>PPT</v>
          </cell>
          <cell r="T4429">
            <v>3250664</v>
          </cell>
          <cell r="U4429">
            <v>0</v>
          </cell>
        </row>
        <row r="4430">
          <cell r="N4430" t="str">
            <v>611</v>
          </cell>
          <cell r="Q4430" t="str">
            <v>RAU</v>
          </cell>
          <cell r="T4430">
            <v>305590</v>
          </cell>
          <cell r="U4430">
            <v>12.75</v>
          </cell>
        </row>
        <row r="4431">
          <cell r="N4431" t="str">
            <v>624</v>
          </cell>
          <cell r="Q4431" t="str">
            <v>RAU</v>
          </cell>
          <cell r="T4431">
            <v>3663302</v>
          </cell>
          <cell r="U4431">
            <v>102.58</v>
          </cell>
        </row>
        <row r="4432">
          <cell r="N4432" t="str">
            <v>624</v>
          </cell>
          <cell r="Q4432" t="str">
            <v>RIN</v>
          </cell>
          <cell r="T4432">
            <v>36748644</v>
          </cell>
          <cell r="U4432">
            <v>70447.17</v>
          </cell>
        </row>
        <row r="4433">
          <cell r="N4433" t="str">
            <v>632</v>
          </cell>
          <cell r="Q4433" t="str">
            <v>RIN</v>
          </cell>
          <cell r="T4433">
            <v>164288539</v>
          </cell>
          <cell r="U4433">
            <v>187781.57</v>
          </cell>
        </row>
        <row r="4434">
          <cell r="N4434" t="str">
            <v>611</v>
          </cell>
          <cell r="Q4434" t="str">
            <v>RIN</v>
          </cell>
          <cell r="T4434">
            <v>305590</v>
          </cell>
          <cell r="U4434">
            <v>896.6</v>
          </cell>
        </row>
        <row r="4435">
          <cell r="N4435" t="str">
            <v>624</v>
          </cell>
          <cell r="Q4435" t="str">
            <v>RIN</v>
          </cell>
          <cell r="T4435">
            <v>3421869</v>
          </cell>
          <cell r="U4435">
            <v>6559.71</v>
          </cell>
        </row>
        <row r="4436">
          <cell r="N4436" t="str">
            <v>626</v>
          </cell>
          <cell r="Q4436" t="str">
            <v>SD</v>
          </cell>
          <cell r="T4436">
            <v>6278.96</v>
          </cell>
          <cell r="U4436">
            <v>-4520.8599999999997</v>
          </cell>
        </row>
        <row r="4437">
          <cell r="N4437" t="str">
            <v>613</v>
          </cell>
          <cell r="Q4437" t="str">
            <v>TDC</v>
          </cell>
          <cell r="T4437">
            <v>14361</v>
          </cell>
          <cell r="U4437">
            <v>0</v>
          </cell>
        </row>
        <row r="4438">
          <cell r="N4438" t="str">
            <v>624</v>
          </cell>
          <cell r="Q4438" t="str">
            <v>TDC</v>
          </cell>
          <cell r="T4438">
            <v>349200</v>
          </cell>
          <cell r="U4438">
            <v>0</v>
          </cell>
        </row>
        <row r="4439">
          <cell r="N4439" t="str">
            <v>624</v>
          </cell>
          <cell r="Q4439" t="str">
            <v>TSE</v>
          </cell>
          <cell r="T4439">
            <v>678612</v>
          </cell>
          <cell r="U4439">
            <v>0</v>
          </cell>
        </row>
        <row r="4440">
          <cell r="N4440" t="str">
            <v>621</v>
          </cell>
          <cell r="Q4440" t="str">
            <v>TSE</v>
          </cell>
          <cell r="T4440">
            <v>201600</v>
          </cell>
          <cell r="U4440">
            <v>0</v>
          </cell>
        </row>
        <row r="4441">
          <cell r="N4441" t="str">
            <v>686</v>
          </cell>
          <cell r="Q4441" t="str">
            <v>VMS</v>
          </cell>
          <cell r="T4441">
            <v>146</v>
          </cell>
          <cell r="U4441">
            <v>-0.04</v>
          </cell>
        </row>
        <row r="4442">
          <cell r="N4442" t="str">
            <v>660</v>
          </cell>
          <cell r="Q4442" t="str">
            <v>L12</v>
          </cell>
          <cell r="T4442">
            <v>887</v>
          </cell>
          <cell r="U4442">
            <v>9255.83</v>
          </cell>
        </row>
        <row r="4443">
          <cell r="N4443" t="str">
            <v>660</v>
          </cell>
          <cell r="Q4443" t="str">
            <v>L14</v>
          </cell>
          <cell r="T4443">
            <v>64</v>
          </cell>
          <cell r="U4443">
            <v>830.08</v>
          </cell>
        </row>
        <row r="4444">
          <cell r="N4444" t="str">
            <v>623</v>
          </cell>
          <cell r="Q4444" t="str">
            <v>MC</v>
          </cell>
          <cell r="T4444">
            <v>1557.96</v>
          </cell>
          <cell r="U4444">
            <v>13741.94</v>
          </cell>
        </row>
        <row r="4445">
          <cell r="N4445" t="str">
            <v>641</v>
          </cell>
          <cell r="Q4445" t="str">
            <v>MC</v>
          </cell>
          <cell r="T4445">
            <v>0</v>
          </cell>
          <cell r="U4445">
            <v>1963.4</v>
          </cell>
        </row>
        <row r="4446">
          <cell r="N4446" t="str">
            <v>621</v>
          </cell>
          <cell r="Q4446" t="str">
            <v>OMS</v>
          </cell>
          <cell r="T4446">
            <v>6225269</v>
          </cell>
          <cell r="U4446">
            <v>1431.88</v>
          </cell>
        </row>
        <row r="4447">
          <cell r="N4447" t="str">
            <v>625</v>
          </cell>
          <cell r="Q4447" t="str">
            <v>OMS</v>
          </cell>
          <cell r="T4447">
            <v>6844068</v>
          </cell>
          <cell r="U4447">
            <v>2285.9299999999998</v>
          </cell>
        </row>
        <row r="4448">
          <cell r="N4448" t="str">
            <v>626</v>
          </cell>
          <cell r="Q4448" t="str">
            <v>OMS</v>
          </cell>
          <cell r="T4448">
            <v>3978315</v>
          </cell>
          <cell r="U4448">
            <v>847.38</v>
          </cell>
        </row>
        <row r="4449">
          <cell r="N4449" t="str">
            <v>642</v>
          </cell>
          <cell r="Q4449" t="str">
            <v>OMS</v>
          </cell>
          <cell r="T4449">
            <v>24642</v>
          </cell>
          <cell r="U4449">
            <v>3.12</v>
          </cell>
        </row>
        <row r="4450">
          <cell r="N4450" t="str">
            <v>611</v>
          </cell>
          <cell r="Q4450" t="str">
            <v>OMS</v>
          </cell>
          <cell r="T4450">
            <v>276</v>
          </cell>
          <cell r="U4450">
            <v>7.0000000000000007E-2</v>
          </cell>
        </row>
        <row r="4451">
          <cell r="N4451" t="str">
            <v>650</v>
          </cell>
          <cell r="Q4451" t="str">
            <v>OMS</v>
          </cell>
          <cell r="T4451">
            <v>208103</v>
          </cell>
          <cell r="U4451">
            <v>46.13</v>
          </cell>
        </row>
        <row r="4452">
          <cell r="N4452" t="str">
            <v>623</v>
          </cell>
          <cell r="Q4452" t="str">
            <v>OMS</v>
          </cell>
          <cell r="T4452">
            <v>4441411</v>
          </cell>
          <cell r="U4452">
            <v>1137.03</v>
          </cell>
        </row>
        <row r="4453">
          <cell r="N4453" t="str">
            <v>641</v>
          </cell>
          <cell r="Q4453" t="str">
            <v>OMS</v>
          </cell>
          <cell r="T4453">
            <v>2208</v>
          </cell>
          <cell r="U4453">
            <v>0.49</v>
          </cell>
        </row>
        <row r="4454">
          <cell r="N4454" t="str">
            <v>624</v>
          </cell>
          <cell r="Q4454" t="str">
            <v>PRC</v>
          </cell>
          <cell r="T4454">
            <v>7441064</v>
          </cell>
          <cell r="U4454">
            <v>2604.37</v>
          </cell>
        </row>
        <row r="4455">
          <cell r="N4455" t="str">
            <v>625</v>
          </cell>
          <cell r="Q4455" t="str">
            <v>PRV</v>
          </cell>
          <cell r="T4455">
            <v>6844068</v>
          </cell>
          <cell r="U4455">
            <v>-424.33</v>
          </cell>
        </row>
        <row r="4456">
          <cell r="N4456" t="str">
            <v>686</v>
          </cell>
          <cell r="Q4456" t="str">
            <v>PRV</v>
          </cell>
          <cell r="T4456">
            <v>146</v>
          </cell>
          <cell r="U4456">
            <v>0.02</v>
          </cell>
        </row>
        <row r="4457">
          <cell r="N4457" t="str">
            <v>623</v>
          </cell>
          <cell r="Q4457" t="str">
            <v>PRV</v>
          </cell>
          <cell r="T4457">
            <v>60528</v>
          </cell>
          <cell r="U4457">
            <v>-3.93</v>
          </cell>
        </row>
        <row r="4458">
          <cell r="N4458" t="str">
            <v>641</v>
          </cell>
          <cell r="Q4458" t="str">
            <v>PRV</v>
          </cell>
          <cell r="T4458">
            <v>901</v>
          </cell>
          <cell r="U4458">
            <v>-7.0000000000000007E-2</v>
          </cell>
        </row>
        <row r="4459">
          <cell r="N4459" t="str">
            <v>613</v>
          </cell>
          <cell r="Q4459" t="str">
            <v>PRV</v>
          </cell>
          <cell r="T4459">
            <v>780104</v>
          </cell>
          <cell r="U4459">
            <v>55.18</v>
          </cell>
        </row>
        <row r="4460">
          <cell r="N4460" t="str">
            <v>660</v>
          </cell>
          <cell r="Q4460" t="str">
            <v>RIV</v>
          </cell>
          <cell r="T4460">
            <v>1671</v>
          </cell>
          <cell r="U4460">
            <v>0</v>
          </cell>
        </row>
        <row r="4461">
          <cell r="N4461" t="str">
            <v>642</v>
          </cell>
          <cell r="Q4461" t="str">
            <v>RIV</v>
          </cell>
          <cell r="T4461">
            <v>1302</v>
          </cell>
          <cell r="U4461">
            <v>0</v>
          </cell>
        </row>
        <row r="4462">
          <cell r="N4462" t="str">
            <v>623</v>
          </cell>
          <cell r="Q4462" t="str">
            <v>RIV</v>
          </cell>
          <cell r="T4462">
            <v>4441411</v>
          </cell>
          <cell r="U4462">
            <v>0</v>
          </cell>
        </row>
        <row r="4463">
          <cell r="N4463" t="str">
            <v>621</v>
          </cell>
          <cell r="Q4463" t="str">
            <v>RIV</v>
          </cell>
          <cell r="T4463">
            <v>46693</v>
          </cell>
          <cell r="U4463">
            <v>0</v>
          </cell>
        </row>
        <row r="4464">
          <cell r="N4464" t="str">
            <v>623</v>
          </cell>
          <cell r="Q4464" t="str">
            <v>RTU</v>
          </cell>
          <cell r="T4464">
            <v>19735534</v>
          </cell>
          <cell r="U4464">
            <v>374.46</v>
          </cell>
        </row>
        <row r="4465">
          <cell r="N4465" t="str">
            <v>620</v>
          </cell>
          <cell r="Q4465" t="str">
            <v>RTU</v>
          </cell>
          <cell r="T4465">
            <v>475</v>
          </cell>
          <cell r="U4465">
            <v>0.02</v>
          </cell>
        </row>
        <row r="4466">
          <cell r="N4466" t="str">
            <v>641</v>
          </cell>
          <cell r="Q4466" t="str">
            <v>TDE</v>
          </cell>
          <cell r="T4466">
            <v>8</v>
          </cell>
          <cell r="U4466">
            <v>0</v>
          </cell>
        </row>
        <row r="4467">
          <cell r="N4467" t="str">
            <v>626</v>
          </cell>
          <cell r="Q4467" t="str">
            <v>TDE</v>
          </cell>
          <cell r="T4467">
            <v>1528956</v>
          </cell>
          <cell r="U4467">
            <v>0</v>
          </cell>
        </row>
        <row r="4468">
          <cell r="N4468" t="str">
            <v>623</v>
          </cell>
          <cell r="Q4468" t="str">
            <v>TDE</v>
          </cell>
          <cell r="T4468">
            <v>1979072</v>
          </cell>
          <cell r="U4468">
            <v>0</v>
          </cell>
        </row>
        <row r="4469">
          <cell r="N4469" t="str">
            <v>676</v>
          </cell>
          <cell r="Q4469" t="str">
            <v>TD2</v>
          </cell>
          <cell r="T4469">
            <v>0</v>
          </cell>
          <cell r="U4469">
            <v>0</v>
          </cell>
        </row>
        <row r="4470">
          <cell r="N4470" t="str">
            <v>660</v>
          </cell>
          <cell r="Q4470" t="str">
            <v>TIU</v>
          </cell>
          <cell r="T4470">
            <v>40876</v>
          </cell>
          <cell r="U4470">
            <v>0</v>
          </cell>
        </row>
        <row r="4471">
          <cell r="N4471" t="str">
            <v>626</v>
          </cell>
          <cell r="Q4471" t="str">
            <v>TSC</v>
          </cell>
          <cell r="T4471">
            <v>2301156</v>
          </cell>
          <cell r="U4471">
            <v>0</v>
          </cell>
        </row>
        <row r="4472">
          <cell r="N4472" t="str">
            <v>623</v>
          </cell>
          <cell r="Q4472" t="str">
            <v>TTC</v>
          </cell>
          <cell r="T4472">
            <v>52380</v>
          </cell>
          <cell r="U4472">
            <v>0</v>
          </cell>
        </row>
        <row r="4473">
          <cell r="N4473" t="str">
            <v>624</v>
          </cell>
          <cell r="Q4473" t="str">
            <v>TTC</v>
          </cell>
          <cell r="T4473">
            <v>678612</v>
          </cell>
          <cell r="U4473">
            <v>0</v>
          </cell>
        </row>
        <row r="4474">
          <cell r="N4474" t="str">
            <v>625</v>
          </cell>
          <cell r="Q4474" t="str">
            <v>CAV</v>
          </cell>
          <cell r="T4474">
            <v>520800</v>
          </cell>
          <cell r="U4474">
            <v>-111.97</v>
          </cell>
        </row>
        <row r="4475">
          <cell r="N4475" t="str">
            <v>625</v>
          </cell>
          <cell r="Q4475" t="str">
            <v>CAV</v>
          </cell>
          <cell r="T4475">
            <v>6844068</v>
          </cell>
          <cell r="U4475">
            <v>-1471.48</v>
          </cell>
        </row>
        <row r="4476">
          <cell r="N4476" t="str">
            <v>626</v>
          </cell>
          <cell r="Q4476" t="str">
            <v>CAV</v>
          </cell>
          <cell r="T4476">
            <v>3008640</v>
          </cell>
          <cell r="U4476">
            <v>-511.47</v>
          </cell>
        </row>
        <row r="4477">
          <cell r="N4477" t="str">
            <v>626</v>
          </cell>
          <cell r="Q4477" t="str">
            <v>CAV</v>
          </cell>
          <cell r="T4477">
            <v>3232350</v>
          </cell>
          <cell r="U4477">
            <v>-549.5</v>
          </cell>
        </row>
        <row r="4478">
          <cell r="N4478" t="str">
            <v>641</v>
          </cell>
          <cell r="Q4478" t="str">
            <v>CAV</v>
          </cell>
          <cell r="T4478">
            <v>67046</v>
          </cell>
          <cell r="U4478">
            <v>-23</v>
          </cell>
        </row>
        <row r="4479">
          <cell r="N4479" t="str">
            <v>624</v>
          </cell>
          <cell r="Q4479" t="str">
            <v>CAV</v>
          </cell>
          <cell r="T4479">
            <v>15347152</v>
          </cell>
          <cell r="U4479">
            <v>-1580.73</v>
          </cell>
        </row>
        <row r="4480">
          <cell r="N4480" t="str">
            <v>623</v>
          </cell>
          <cell r="Q4480" t="str">
            <v>DC</v>
          </cell>
          <cell r="T4480">
            <v>682.42</v>
          </cell>
          <cell r="U4480">
            <v>6742.31</v>
          </cell>
        </row>
        <row r="4481">
          <cell r="N4481" t="str">
            <v>921</v>
          </cell>
          <cell r="Q4481" t="str">
            <v>DC</v>
          </cell>
          <cell r="T4481">
            <v>0</v>
          </cell>
          <cell r="U4481">
            <v>0</v>
          </cell>
        </row>
        <row r="4482">
          <cell r="N4482" t="str">
            <v>625</v>
          </cell>
          <cell r="Q4482" t="str">
            <v>DC</v>
          </cell>
          <cell r="T4482">
            <v>10168.44</v>
          </cell>
          <cell r="U4482">
            <v>208410.92</v>
          </cell>
        </row>
        <row r="4483">
          <cell r="N4483" t="str">
            <v>623</v>
          </cell>
          <cell r="Q4483" t="str">
            <v>DSM</v>
          </cell>
          <cell r="T4483">
            <v>84649443</v>
          </cell>
          <cell r="U4483">
            <v>441023.56</v>
          </cell>
        </row>
        <row r="4484">
          <cell r="N4484" t="str">
            <v>611</v>
          </cell>
          <cell r="Q4484" t="str">
            <v>DSM</v>
          </cell>
          <cell r="T4484">
            <v>276</v>
          </cell>
          <cell r="U4484">
            <v>2.11</v>
          </cell>
        </row>
        <row r="4485">
          <cell r="N4485" t="str">
            <v>626</v>
          </cell>
          <cell r="Q4485" t="str">
            <v>EC</v>
          </cell>
          <cell r="T4485">
            <v>5680128</v>
          </cell>
          <cell r="U4485">
            <v>184178.15</v>
          </cell>
        </row>
        <row r="4486">
          <cell r="N4486" t="str">
            <v>626</v>
          </cell>
          <cell r="Q4486" t="str">
            <v>EC</v>
          </cell>
          <cell r="T4486">
            <v>929907</v>
          </cell>
          <cell r="U4486">
            <v>30152.23</v>
          </cell>
        </row>
        <row r="4487">
          <cell r="N4487" t="str">
            <v>620</v>
          </cell>
          <cell r="Q4487" t="str">
            <v>EC</v>
          </cell>
          <cell r="T4487">
            <v>475</v>
          </cell>
          <cell r="U4487">
            <v>27.48</v>
          </cell>
        </row>
        <row r="4488">
          <cell r="N4488" t="str">
            <v>621</v>
          </cell>
          <cell r="Q4488" t="str">
            <v>EC</v>
          </cell>
          <cell r="T4488">
            <v>3900</v>
          </cell>
          <cell r="U4488">
            <v>461.3</v>
          </cell>
        </row>
        <row r="4489">
          <cell r="N4489" t="str">
            <v>624</v>
          </cell>
          <cell r="Q4489" t="str">
            <v>ECR</v>
          </cell>
          <cell r="T4489">
            <v>22502720</v>
          </cell>
          <cell r="U4489">
            <v>80259.570000000007</v>
          </cell>
        </row>
        <row r="4490">
          <cell r="N4490" t="str">
            <v>624</v>
          </cell>
          <cell r="Q4490" t="str">
            <v>EEX</v>
          </cell>
          <cell r="T4490">
            <v>116400</v>
          </cell>
          <cell r="U4490">
            <v>52.73</v>
          </cell>
        </row>
        <row r="4491">
          <cell r="N4491" t="str">
            <v>641</v>
          </cell>
          <cell r="Q4491" t="str">
            <v>EEX</v>
          </cell>
          <cell r="T4491">
            <v>2208</v>
          </cell>
          <cell r="U4491">
            <v>1.04</v>
          </cell>
        </row>
        <row r="4492">
          <cell r="N4492" t="str">
            <v>633</v>
          </cell>
          <cell r="Q4492" t="str">
            <v>EEX</v>
          </cell>
          <cell r="T4492">
            <v>251653325</v>
          </cell>
          <cell r="U4492">
            <v>69204.66</v>
          </cell>
        </row>
        <row r="4493">
          <cell r="N4493" t="str">
            <v>626</v>
          </cell>
          <cell r="Q4493" t="str">
            <v>EFL</v>
          </cell>
          <cell r="T4493">
            <v>694980</v>
          </cell>
          <cell r="U4493">
            <v>22847.47</v>
          </cell>
        </row>
        <row r="4494">
          <cell r="N4494" t="str">
            <v>622</v>
          </cell>
          <cell r="Q4494" t="str">
            <v>EFL</v>
          </cell>
          <cell r="T4494">
            <v>1371794</v>
          </cell>
          <cell r="U4494">
            <v>45097.71</v>
          </cell>
        </row>
        <row r="4495">
          <cell r="N4495" t="str">
            <v>650</v>
          </cell>
          <cell r="Q4495" t="str">
            <v>EFL</v>
          </cell>
          <cell r="T4495">
            <v>208103</v>
          </cell>
          <cell r="U4495">
            <v>6840.72</v>
          </cell>
        </row>
        <row r="4496">
          <cell r="N4496" t="str">
            <v>623</v>
          </cell>
          <cell r="Q4496" t="str">
            <v>EFL</v>
          </cell>
          <cell r="T4496">
            <v>217320</v>
          </cell>
          <cell r="U4496">
            <v>7144.41</v>
          </cell>
        </row>
        <row r="4497">
          <cell r="N4497" t="str">
            <v>650</v>
          </cell>
          <cell r="Q4497" t="str">
            <v>EIN</v>
          </cell>
          <cell r="T4497">
            <v>17285</v>
          </cell>
          <cell r="U4497">
            <v>9.73</v>
          </cell>
        </row>
        <row r="4498">
          <cell r="N4498" t="str">
            <v>625</v>
          </cell>
          <cell r="Q4498" t="str">
            <v>EP1</v>
          </cell>
          <cell r="T4498">
            <v>520800</v>
          </cell>
          <cell r="U4498">
            <v>0</v>
          </cell>
        </row>
        <row r="4499">
          <cell r="N4499" t="str">
            <v>624</v>
          </cell>
          <cell r="Q4499" t="str">
            <v>EP1</v>
          </cell>
          <cell r="T4499">
            <v>5582544</v>
          </cell>
          <cell r="U4499">
            <v>0</v>
          </cell>
        </row>
        <row r="4500">
          <cell r="N4500" t="str">
            <v>625</v>
          </cell>
          <cell r="Q4500" t="str">
            <v>EP3</v>
          </cell>
          <cell r="T4500">
            <v>520800</v>
          </cell>
          <cell r="U4500">
            <v>0</v>
          </cell>
        </row>
        <row r="4501">
          <cell r="N4501" t="str">
            <v>623</v>
          </cell>
          <cell r="Q4501" t="str">
            <v>EP3</v>
          </cell>
          <cell r="T4501">
            <v>19735534</v>
          </cell>
          <cell r="U4501">
            <v>0</v>
          </cell>
        </row>
        <row r="4502">
          <cell r="N4502" t="str">
            <v>623</v>
          </cell>
          <cell r="Q4502" t="str">
            <v>EP3</v>
          </cell>
          <cell r="T4502">
            <v>85296</v>
          </cell>
          <cell r="U4502">
            <v>0</v>
          </cell>
        </row>
        <row r="4503">
          <cell r="N4503" t="str">
            <v>623</v>
          </cell>
          <cell r="Q4503" t="str">
            <v>EP3</v>
          </cell>
          <cell r="T4503">
            <v>32000</v>
          </cell>
          <cell r="U4503">
            <v>0</v>
          </cell>
        </row>
        <row r="4504">
          <cell r="N4504" t="str">
            <v>660</v>
          </cell>
          <cell r="Q4504" t="str">
            <v>E16</v>
          </cell>
          <cell r="T4504">
            <v>238</v>
          </cell>
          <cell r="U4504">
            <v>7.42</v>
          </cell>
        </row>
        <row r="4505">
          <cell r="N4505" t="str">
            <v>676</v>
          </cell>
          <cell r="Q4505" t="str">
            <v>FMU</v>
          </cell>
          <cell r="T4505">
            <v>4027400</v>
          </cell>
          <cell r="U4505">
            <v>5.31</v>
          </cell>
        </row>
        <row r="4506">
          <cell r="N4506" t="str">
            <v>623</v>
          </cell>
          <cell r="Q4506" t="str">
            <v>FMU</v>
          </cell>
          <cell r="T4506">
            <v>2170316</v>
          </cell>
          <cell r="U4506">
            <v>6.49</v>
          </cell>
        </row>
        <row r="4507">
          <cell r="N4507" t="str">
            <v>626</v>
          </cell>
          <cell r="Q4507" t="str">
            <v>FMU</v>
          </cell>
          <cell r="T4507">
            <v>3008640</v>
          </cell>
          <cell r="U4507">
            <v>3.02</v>
          </cell>
        </row>
        <row r="4508">
          <cell r="N4508" t="str">
            <v>641</v>
          </cell>
          <cell r="Q4508" t="str">
            <v>FMU</v>
          </cell>
          <cell r="T4508">
            <v>901</v>
          </cell>
          <cell r="U4508">
            <v>0</v>
          </cell>
        </row>
        <row r="4509">
          <cell r="N4509" t="str">
            <v>623</v>
          </cell>
          <cell r="Q4509" t="str">
            <v>FMU</v>
          </cell>
          <cell r="T4509">
            <v>84649443</v>
          </cell>
          <cell r="U4509">
            <v>253.64</v>
          </cell>
        </row>
        <row r="4510">
          <cell r="N4510" t="str">
            <v>611</v>
          </cell>
          <cell r="Q4510" t="str">
            <v>GPW</v>
          </cell>
          <cell r="T4510">
            <v>339325</v>
          </cell>
          <cell r="U4510">
            <v>461.9</v>
          </cell>
        </row>
        <row r="4511">
          <cell r="N4511" t="str">
            <v>641</v>
          </cell>
          <cell r="Q4511" t="str">
            <v>CAP</v>
          </cell>
          <cell r="T4511">
            <v>50271</v>
          </cell>
          <cell r="U4511">
            <v>0.47</v>
          </cell>
        </row>
        <row r="4512">
          <cell r="N4512" t="str">
            <v>624</v>
          </cell>
          <cell r="Q4512" t="str">
            <v>DSU</v>
          </cell>
          <cell r="T4512">
            <v>24417680</v>
          </cell>
          <cell r="U4512">
            <v>244.24</v>
          </cell>
        </row>
        <row r="4513">
          <cell r="N4513" t="str">
            <v>624</v>
          </cell>
          <cell r="Q4513" t="str">
            <v>DSU</v>
          </cell>
          <cell r="T4513">
            <v>8722811</v>
          </cell>
          <cell r="U4513">
            <v>87.2</v>
          </cell>
        </row>
        <row r="4514">
          <cell r="N4514" t="str">
            <v>660</v>
          </cell>
          <cell r="Q4514" t="str">
            <v>EIV</v>
          </cell>
          <cell r="T4514">
            <v>544</v>
          </cell>
          <cell r="U4514">
            <v>0</v>
          </cell>
        </row>
        <row r="4515">
          <cell r="N4515" t="str">
            <v>611</v>
          </cell>
          <cell r="Q4515" t="str">
            <v>EIV</v>
          </cell>
          <cell r="T4515">
            <v>7046</v>
          </cell>
          <cell r="U4515">
            <v>0</v>
          </cell>
        </row>
        <row r="4516">
          <cell r="N4516" t="str">
            <v>624</v>
          </cell>
          <cell r="Q4516" t="str">
            <v>EIV</v>
          </cell>
          <cell r="T4516">
            <v>67200</v>
          </cell>
          <cell r="U4516">
            <v>0</v>
          </cell>
        </row>
        <row r="4517">
          <cell r="N4517" t="str">
            <v>650</v>
          </cell>
          <cell r="Q4517" t="str">
            <v>EP2</v>
          </cell>
          <cell r="T4517">
            <v>65941</v>
          </cell>
          <cell r="U4517">
            <v>6.94</v>
          </cell>
        </row>
        <row r="4518">
          <cell r="N4518" t="str">
            <v>641</v>
          </cell>
          <cell r="Q4518" t="str">
            <v>EP2</v>
          </cell>
          <cell r="T4518">
            <v>901</v>
          </cell>
          <cell r="U4518">
            <v>0</v>
          </cell>
        </row>
        <row r="4519">
          <cell r="N4519" t="str">
            <v>623</v>
          </cell>
          <cell r="Q4519" t="str">
            <v>EP4</v>
          </cell>
          <cell r="T4519">
            <v>19735534</v>
          </cell>
          <cell r="U4519">
            <v>0</v>
          </cell>
        </row>
        <row r="4520">
          <cell r="N4520" t="str">
            <v>660</v>
          </cell>
          <cell r="Q4520" t="str">
            <v>EUR</v>
          </cell>
          <cell r="T4520">
            <v>544</v>
          </cell>
          <cell r="U4520">
            <v>7.0000000000000007E-2</v>
          </cell>
        </row>
        <row r="4521">
          <cell r="N4521" t="str">
            <v>650</v>
          </cell>
          <cell r="Q4521" t="str">
            <v>E13</v>
          </cell>
          <cell r="T4521">
            <v>1784</v>
          </cell>
          <cell r="U4521">
            <v>55.57</v>
          </cell>
        </row>
        <row r="4522">
          <cell r="N4522" t="str">
            <v>660</v>
          </cell>
          <cell r="Q4522" t="str">
            <v>E21</v>
          </cell>
          <cell r="T4522">
            <v>50446</v>
          </cell>
          <cell r="U4522">
            <v>1572.5</v>
          </cell>
        </row>
        <row r="4523">
          <cell r="N4523" t="str">
            <v>623</v>
          </cell>
          <cell r="Q4523" t="str">
            <v>FFE</v>
          </cell>
          <cell r="T4523">
            <v>4441411</v>
          </cell>
          <cell r="U4523">
            <v>657.34</v>
          </cell>
        </row>
        <row r="4524">
          <cell r="N4524" t="str">
            <v>621</v>
          </cell>
          <cell r="Q4524" t="str">
            <v>FFE</v>
          </cell>
          <cell r="T4524">
            <v>460896</v>
          </cell>
          <cell r="U4524">
            <v>62.23</v>
          </cell>
        </row>
        <row r="4525">
          <cell r="N4525" t="str">
            <v>623</v>
          </cell>
          <cell r="Q4525" t="str">
            <v>FFE</v>
          </cell>
          <cell r="T4525">
            <v>217320</v>
          </cell>
          <cell r="U4525">
            <v>32.159999999999997</v>
          </cell>
        </row>
        <row r="4526">
          <cell r="N4526" t="str">
            <v>624</v>
          </cell>
          <cell r="Q4526" t="str">
            <v>ICN</v>
          </cell>
          <cell r="T4526">
            <v>593760</v>
          </cell>
          <cell r="U4526">
            <v>0</v>
          </cell>
        </row>
        <row r="4527">
          <cell r="N4527" t="str">
            <v>623</v>
          </cell>
          <cell r="Q4527" t="str">
            <v>ICN</v>
          </cell>
          <cell r="T4527">
            <v>32000</v>
          </cell>
          <cell r="U4527">
            <v>0</v>
          </cell>
        </row>
        <row r="4528">
          <cell r="N4528" t="str">
            <v>625</v>
          </cell>
          <cell r="Q4528" t="str">
            <v>ICN</v>
          </cell>
          <cell r="T4528">
            <v>6844068</v>
          </cell>
          <cell r="U4528">
            <v>0</v>
          </cell>
        </row>
        <row r="4529">
          <cell r="N4529" t="str">
            <v>623</v>
          </cell>
          <cell r="Q4529" t="str">
            <v>ICN</v>
          </cell>
          <cell r="T4529">
            <v>217320</v>
          </cell>
          <cell r="U4529">
            <v>0</v>
          </cell>
        </row>
        <row r="4530">
          <cell r="N4530" t="str">
            <v>611</v>
          </cell>
          <cell r="Q4530" t="str">
            <v>LMV</v>
          </cell>
          <cell r="T4530">
            <v>276</v>
          </cell>
          <cell r="U4530">
            <v>-0.03</v>
          </cell>
        </row>
        <row r="4531">
          <cell r="N4531" t="str">
            <v>611</v>
          </cell>
          <cell r="Q4531" t="str">
            <v>LMV</v>
          </cell>
          <cell r="T4531">
            <v>7046</v>
          </cell>
          <cell r="U4531">
            <v>-0.7</v>
          </cell>
        </row>
        <row r="4532">
          <cell r="N4532" t="str">
            <v>641</v>
          </cell>
          <cell r="Q4532" t="str">
            <v>LMV</v>
          </cell>
          <cell r="T4532">
            <v>1222101</v>
          </cell>
          <cell r="U4532">
            <v>101.43</v>
          </cell>
        </row>
        <row r="4533">
          <cell r="N4533" t="str">
            <v>660</v>
          </cell>
          <cell r="Q4533" t="str">
            <v>L02</v>
          </cell>
          <cell r="T4533">
            <v>1</v>
          </cell>
          <cell r="U4533">
            <v>3.48</v>
          </cell>
        </row>
        <row r="4534">
          <cell r="N4534" t="str">
            <v>650</v>
          </cell>
          <cell r="Q4534" t="str">
            <v>L17</v>
          </cell>
          <cell r="T4534">
            <v>12122.4</v>
          </cell>
          <cell r="U4534">
            <v>147044.71</v>
          </cell>
        </row>
        <row r="4535">
          <cell r="N4535" t="str">
            <v>655</v>
          </cell>
          <cell r="Q4535" t="str">
            <v>MSO</v>
          </cell>
          <cell r="T4535">
            <v>287</v>
          </cell>
          <cell r="U4535">
            <v>0.22</v>
          </cell>
        </row>
        <row r="4536">
          <cell r="N4536" t="str">
            <v>644</v>
          </cell>
          <cell r="Q4536" t="str">
            <v>MSV</v>
          </cell>
          <cell r="T4536">
            <v>1550500</v>
          </cell>
          <cell r="U4536">
            <v>0</v>
          </cell>
        </row>
        <row r="4537">
          <cell r="N4537" t="str">
            <v>686</v>
          </cell>
          <cell r="Q4537" t="str">
            <v>RIN</v>
          </cell>
          <cell r="T4537">
            <v>146</v>
          </cell>
          <cell r="U4537">
            <v>0.37</v>
          </cell>
        </row>
        <row r="4538">
          <cell r="N4538" t="str">
            <v>650</v>
          </cell>
          <cell r="Q4538" t="str">
            <v>RIN</v>
          </cell>
          <cell r="T4538">
            <v>17285</v>
          </cell>
          <cell r="U4538">
            <v>8.77</v>
          </cell>
        </row>
        <row r="4539">
          <cell r="N4539" t="str">
            <v>626</v>
          </cell>
          <cell r="Q4539" t="str">
            <v>TSE</v>
          </cell>
          <cell r="T4539">
            <v>694980</v>
          </cell>
          <cell r="U4539">
            <v>0</v>
          </cell>
        </row>
        <row r="4540">
          <cell r="N4540" t="str">
            <v>620</v>
          </cell>
          <cell r="Q4540" t="str">
            <v>TSE</v>
          </cell>
          <cell r="T4540">
            <v>176736</v>
          </cell>
          <cell r="U4540">
            <v>0</v>
          </cell>
        </row>
        <row r="4541">
          <cell r="N4541" t="str">
            <v>624</v>
          </cell>
          <cell r="Q4541" t="str">
            <v>TSE</v>
          </cell>
          <cell r="T4541">
            <v>58200</v>
          </cell>
          <cell r="U4541">
            <v>0</v>
          </cell>
        </row>
        <row r="4542">
          <cell r="N4542" t="str">
            <v>611</v>
          </cell>
          <cell r="Q4542" t="str">
            <v>TTE</v>
          </cell>
          <cell r="T4542">
            <v>0</v>
          </cell>
          <cell r="U4542">
            <v>0</v>
          </cell>
        </row>
        <row r="4543">
          <cell r="N4543" t="str">
            <v>624</v>
          </cell>
          <cell r="Q4543" t="str">
            <v>TTE</v>
          </cell>
          <cell r="T4543">
            <v>725172</v>
          </cell>
          <cell r="U4543">
            <v>0</v>
          </cell>
        </row>
        <row r="4544">
          <cell r="N4544" t="str">
            <v>624</v>
          </cell>
          <cell r="Q4544" t="str">
            <v>OMS</v>
          </cell>
          <cell r="T4544">
            <v>3250664</v>
          </cell>
          <cell r="U4544">
            <v>809.41</v>
          </cell>
        </row>
        <row r="4545">
          <cell r="N4545" t="str">
            <v>624</v>
          </cell>
          <cell r="Q4545" t="str">
            <v>PRC</v>
          </cell>
          <cell r="T4545">
            <v>7317104</v>
          </cell>
          <cell r="U4545">
            <v>2560.9699999999998</v>
          </cell>
        </row>
        <row r="4546">
          <cell r="N4546" t="str">
            <v>624</v>
          </cell>
          <cell r="Q4546" t="str">
            <v>PRC</v>
          </cell>
          <cell r="T4546">
            <v>437824</v>
          </cell>
          <cell r="U4546">
            <v>153.24</v>
          </cell>
        </row>
        <row r="4547">
          <cell r="N4547" t="str">
            <v>686</v>
          </cell>
          <cell r="Q4547" t="str">
            <v>PRC</v>
          </cell>
          <cell r="T4547">
            <v>146</v>
          </cell>
          <cell r="U4547">
            <v>0.64</v>
          </cell>
        </row>
        <row r="4548">
          <cell r="N4548" t="str">
            <v>624</v>
          </cell>
          <cell r="Q4548" t="str">
            <v>PRV</v>
          </cell>
          <cell r="T4548">
            <v>14645584</v>
          </cell>
          <cell r="U4548">
            <v>-527.27</v>
          </cell>
        </row>
        <row r="4549">
          <cell r="N4549" t="str">
            <v>624</v>
          </cell>
          <cell r="Q4549" t="str">
            <v>PRV</v>
          </cell>
          <cell r="T4549">
            <v>3250664</v>
          </cell>
          <cell r="U4549">
            <v>-117.02</v>
          </cell>
        </row>
        <row r="4550">
          <cell r="N4550" t="str">
            <v>623</v>
          </cell>
          <cell r="Q4550" t="str">
            <v>PRV</v>
          </cell>
          <cell r="T4550">
            <v>84649443</v>
          </cell>
          <cell r="U4550">
            <v>-5502.41</v>
          </cell>
        </row>
        <row r="4551">
          <cell r="N4551" t="str">
            <v>624</v>
          </cell>
          <cell r="Q4551" t="str">
            <v>PRV</v>
          </cell>
          <cell r="T4551">
            <v>758734</v>
          </cell>
          <cell r="U4551">
            <v>-27.32</v>
          </cell>
        </row>
        <row r="4552">
          <cell r="N4552" t="str">
            <v>650</v>
          </cell>
          <cell r="Q4552" t="str">
            <v>RTU</v>
          </cell>
          <cell r="T4552">
            <v>1791</v>
          </cell>
          <cell r="U4552">
            <v>0.01</v>
          </cell>
        </row>
        <row r="4553">
          <cell r="N4553" t="str">
            <v>621</v>
          </cell>
          <cell r="Q4553" t="str">
            <v>RTU</v>
          </cell>
          <cell r="T4553">
            <v>3900</v>
          </cell>
          <cell r="U4553">
            <v>0.05</v>
          </cell>
        </row>
        <row r="4554">
          <cell r="N4554" t="str">
            <v>642</v>
          </cell>
          <cell r="Q4554" t="str">
            <v>RTU</v>
          </cell>
          <cell r="T4554">
            <v>1302</v>
          </cell>
          <cell r="U4554">
            <v>7.0000000000000007E-2</v>
          </cell>
        </row>
        <row r="4555">
          <cell r="N4555" t="str">
            <v>621</v>
          </cell>
          <cell r="Q4555" t="str">
            <v>TDE</v>
          </cell>
          <cell r="T4555">
            <v>91392</v>
          </cell>
          <cell r="U4555">
            <v>0</v>
          </cell>
        </row>
        <row r="4556">
          <cell r="N4556" t="str">
            <v>623</v>
          </cell>
          <cell r="Q4556" t="str">
            <v>TSC</v>
          </cell>
          <cell r="T4556">
            <v>52380</v>
          </cell>
          <cell r="U4556">
            <v>0</v>
          </cell>
        </row>
        <row r="4557">
          <cell r="N4557" t="str">
            <v>624</v>
          </cell>
          <cell r="Q4557" t="str">
            <v>DC</v>
          </cell>
          <cell r="T4557">
            <v>100</v>
          </cell>
          <cell r="U4557">
            <v>1827</v>
          </cell>
        </row>
        <row r="4558">
          <cell r="N4558" t="str">
            <v>621</v>
          </cell>
          <cell r="Q4558" t="str">
            <v>EBF</v>
          </cell>
          <cell r="T4558">
            <v>460896</v>
          </cell>
          <cell r="U4558">
            <v>-13241.09</v>
          </cell>
        </row>
        <row r="4559">
          <cell r="N4559" t="str">
            <v>624</v>
          </cell>
          <cell r="Q4559" t="str">
            <v>EC</v>
          </cell>
          <cell r="T4559">
            <v>393760</v>
          </cell>
          <cell r="U4559">
            <v>22849.1</v>
          </cell>
        </row>
        <row r="4560">
          <cell r="N4560" t="str">
            <v>611</v>
          </cell>
          <cell r="Q4560" t="str">
            <v>EC</v>
          </cell>
          <cell r="T4560">
            <v>7046</v>
          </cell>
          <cell r="U4560">
            <v>605.22</v>
          </cell>
        </row>
        <row r="4561">
          <cell r="N4561" t="str">
            <v>641</v>
          </cell>
          <cell r="Q4561" t="str">
            <v>EC</v>
          </cell>
          <cell r="T4561">
            <v>2208</v>
          </cell>
          <cell r="U4561">
            <v>209.28</v>
          </cell>
        </row>
        <row r="4562">
          <cell r="N4562" t="str">
            <v>624</v>
          </cell>
          <cell r="Q4562" t="str">
            <v>EC</v>
          </cell>
          <cell r="T4562">
            <v>1800000</v>
          </cell>
          <cell r="U4562">
            <v>104450.4</v>
          </cell>
        </row>
        <row r="4563">
          <cell r="N4563" t="str">
            <v>650</v>
          </cell>
          <cell r="Q4563" t="str">
            <v>ECR</v>
          </cell>
          <cell r="T4563">
            <v>1791</v>
          </cell>
          <cell r="U4563">
            <v>1.77</v>
          </cell>
        </row>
        <row r="4564">
          <cell r="N4564" t="str">
            <v>624</v>
          </cell>
          <cell r="Q4564" t="str">
            <v>EEX</v>
          </cell>
          <cell r="T4564">
            <v>8722811</v>
          </cell>
          <cell r="U4564">
            <v>3951.42</v>
          </cell>
        </row>
        <row r="4565">
          <cell r="N4565" t="str">
            <v>626</v>
          </cell>
          <cell r="Q4565" t="str">
            <v>EFL</v>
          </cell>
          <cell r="T4565">
            <v>14636556</v>
          </cell>
          <cell r="U4565">
            <v>481176.78</v>
          </cell>
        </row>
        <row r="4566">
          <cell r="N4566" t="str">
            <v>650</v>
          </cell>
          <cell r="Q4566" t="str">
            <v>EFV</v>
          </cell>
          <cell r="T4566">
            <v>1791</v>
          </cell>
          <cell r="U4566">
            <v>5.48</v>
          </cell>
        </row>
        <row r="4567">
          <cell r="N4567" t="str">
            <v>626</v>
          </cell>
          <cell r="Q4567" t="str">
            <v>EIN</v>
          </cell>
          <cell r="T4567">
            <v>3978315</v>
          </cell>
          <cell r="U4567">
            <v>2239.79</v>
          </cell>
        </row>
        <row r="4568">
          <cell r="N4568" t="str">
            <v>686</v>
          </cell>
          <cell r="Q4568" t="str">
            <v>EIN</v>
          </cell>
          <cell r="T4568">
            <v>146</v>
          </cell>
          <cell r="U4568">
            <v>0.08</v>
          </cell>
        </row>
        <row r="4569">
          <cell r="N4569" t="str">
            <v>623</v>
          </cell>
          <cell r="Q4569" t="str">
            <v>EIN</v>
          </cell>
          <cell r="T4569">
            <v>85296</v>
          </cell>
          <cell r="U4569">
            <v>48.02</v>
          </cell>
        </row>
        <row r="4570">
          <cell r="N4570" t="str">
            <v>624</v>
          </cell>
          <cell r="Q4570" t="str">
            <v>EP1</v>
          </cell>
          <cell r="T4570">
            <v>392928</v>
          </cell>
          <cell r="U4570">
            <v>0</v>
          </cell>
        </row>
        <row r="4571">
          <cell r="N4571" t="str">
            <v>624</v>
          </cell>
          <cell r="Q4571" t="str">
            <v>EP1</v>
          </cell>
          <cell r="T4571">
            <v>593760</v>
          </cell>
          <cell r="U4571">
            <v>0</v>
          </cell>
        </row>
        <row r="4572">
          <cell r="N4572" t="str">
            <v>624</v>
          </cell>
          <cell r="Q4572" t="str">
            <v>EP1</v>
          </cell>
          <cell r="T4572">
            <v>552000</v>
          </cell>
          <cell r="U4572">
            <v>0</v>
          </cell>
        </row>
        <row r="4573">
          <cell r="N4573" t="str">
            <v>650</v>
          </cell>
          <cell r="Q4573" t="str">
            <v>FFC</v>
          </cell>
          <cell r="T4573">
            <v>60</v>
          </cell>
          <cell r="U4573">
            <v>0</v>
          </cell>
        </row>
        <row r="4574">
          <cell r="N4574" t="str">
            <v>625</v>
          </cell>
          <cell r="Q4574" t="str">
            <v>FMU</v>
          </cell>
          <cell r="T4574">
            <v>6844068</v>
          </cell>
          <cell r="U4574">
            <v>20.54</v>
          </cell>
        </row>
        <row r="4575">
          <cell r="N4575" t="str">
            <v>626</v>
          </cell>
          <cell r="Q4575" t="str">
            <v>FMU</v>
          </cell>
          <cell r="T4575">
            <v>3338280</v>
          </cell>
          <cell r="U4575">
            <v>3.35</v>
          </cell>
        </row>
        <row r="4576">
          <cell r="N4576" t="str">
            <v>611</v>
          </cell>
          <cell r="Q4576" t="str">
            <v>FMU</v>
          </cell>
          <cell r="T4576">
            <v>2256</v>
          </cell>
          <cell r="U4576">
            <v>0.01</v>
          </cell>
        </row>
        <row r="4577">
          <cell r="N4577" t="str">
            <v>621</v>
          </cell>
          <cell r="Q4577" t="str">
            <v>FVE</v>
          </cell>
          <cell r="T4577">
            <v>3900</v>
          </cell>
          <cell r="U4577">
            <v>0</v>
          </cell>
        </row>
        <row r="4578">
          <cell r="N4578" t="str">
            <v>650</v>
          </cell>
          <cell r="Q4578" t="str">
            <v>FVE</v>
          </cell>
          <cell r="T4578">
            <v>3040</v>
          </cell>
          <cell r="U4578">
            <v>0</v>
          </cell>
        </row>
        <row r="4579">
          <cell r="N4579" t="str">
            <v>626</v>
          </cell>
          <cell r="Q4579" t="str">
            <v>FVE</v>
          </cell>
          <cell r="T4579">
            <v>3232350</v>
          </cell>
          <cell r="U4579">
            <v>0</v>
          </cell>
        </row>
        <row r="4580">
          <cell r="N4580" t="str">
            <v>641</v>
          </cell>
          <cell r="Q4580" t="str">
            <v>FVE</v>
          </cell>
          <cell r="T4580">
            <v>67046</v>
          </cell>
          <cell r="U4580">
            <v>0</v>
          </cell>
        </row>
        <row r="4581">
          <cell r="N4581" t="str">
            <v>641</v>
          </cell>
          <cell r="Q4581" t="str">
            <v>ICV</v>
          </cell>
          <cell r="T4581">
            <v>67046</v>
          </cell>
          <cell r="U4581">
            <v>0</v>
          </cell>
        </row>
        <row r="4582">
          <cell r="N4582" t="str">
            <v>623</v>
          </cell>
          <cell r="Q4582" t="str">
            <v>LMR</v>
          </cell>
          <cell r="T4582">
            <v>60528</v>
          </cell>
          <cell r="U4582">
            <v>37.65</v>
          </cell>
        </row>
        <row r="4583">
          <cell r="N4583" t="str">
            <v>660</v>
          </cell>
          <cell r="Q4583" t="str">
            <v>L09</v>
          </cell>
          <cell r="T4583">
            <v>4</v>
          </cell>
          <cell r="U4583">
            <v>3.36</v>
          </cell>
        </row>
        <row r="4584">
          <cell r="N4584" t="str">
            <v>641</v>
          </cell>
          <cell r="Q4584" t="str">
            <v>CAP</v>
          </cell>
          <cell r="T4584">
            <v>2208</v>
          </cell>
          <cell r="U4584">
            <v>0.02</v>
          </cell>
        </row>
        <row r="4585">
          <cell r="N4585" t="str">
            <v>611</v>
          </cell>
          <cell r="Q4585" t="str">
            <v>DSU</v>
          </cell>
          <cell r="T4585">
            <v>2256</v>
          </cell>
          <cell r="U4585">
            <v>0.24</v>
          </cell>
        </row>
        <row r="4586">
          <cell r="N4586" t="str">
            <v>626</v>
          </cell>
          <cell r="Q4586" t="str">
            <v>EIV</v>
          </cell>
          <cell r="T4586">
            <v>694980</v>
          </cell>
          <cell r="U4586">
            <v>0</v>
          </cell>
        </row>
        <row r="4587">
          <cell r="N4587" t="str">
            <v>624</v>
          </cell>
          <cell r="Q4587" t="str">
            <v>EIV</v>
          </cell>
          <cell r="T4587">
            <v>5582544</v>
          </cell>
          <cell r="U4587">
            <v>0</v>
          </cell>
        </row>
        <row r="4588">
          <cell r="N4588" t="str">
            <v>623</v>
          </cell>
          <cell r="Q4588" t="str">
            <v>EP2</v>
          </cell>
          <cell r="T4588">
            <v>60528</v>
          </cell>
          <cell r="U4588">
            <v>10.35</v>
          </cell>
        </row>
        <row r="4589">
          <cell r="N4589" t="str">
            <v>624</v>
          </cell>
          <cell r="Q4589" t="str">
            <v>EP4</v>
          </cell>
          <cell r="T4589">
            <v>392928</v>
          </cell>
          <cell r="U4589">
            <v>0</v>
          </cell>
        </row>
        <row r="4590">
          <cell r="N4590" t="str">
            <v>626</v>
          </cell>
          <cell r="Q4590" t="str">
            <v>EP4</v>
          </cell>
          <cell r="T4590">
            <v>3232350</v>
          </cell>
          <cell r="U4590">
            <v>0</v>
          </cell>
        </row>
        <row r="4591">
          <cell r="N4591" t="str">
            <v>623</v>
          </cell>
          <cell r="Q4591" t="str">
            <v>EP4</v>
          </cell>
          <cell r="T4591">
            <v>60528</v>
          </cell>
          <cell r="U4591">
            <v>0</v>
          </cell>
        </row>
        <row r="4592">
          <cell r="N4592" t="str">
            <v>621</v>
          </cell>
          <cell r="Q4592" t="str">
            <v>EUR</v>
          </cell>
          <cell r="T4592">
            <v>3900</v>
          </cell>
          <cell r="U4592">
            <v>0.45</v>
          </cell>
        </row>
        <row r="4593">
          <cell r="N4593" t="str">
            <v>655</v>
          </cell>
          <cell r="Q4593" t="str">
            <v>EUR</v>
          </cell>
          <cell r="T4593">
            <v>27722</v>
          </cell>
          <cell r="U4593">
            <v>3.4</v>
          </cell>
        </row>
        <row r="4594">
          <cell r="N4594" t="str">
            <v>660</v>
          </cell>
          <cell r="Q4594" t="str">
            <v>E21</v>
          </cell>
          <cell r="T4594">
            <v>375</v>
          </cell>
          <cell r="U4594">
            <v>11.69</v>
          </cell>
        </row>
        <row r="4595">
          <cell r="N4595" t="str">
            <v>623</v>
          </cell>
          <cell r="Q4595" t="str">
            <v>FVC</v>
          </cell>
          <cell r="T4595">
            <v>217320</v>
          </cell>
          <cell r="U4595">
            <v>0</v>
          </cell>
        </row>
        <row r="4596">
          <cell r="N4596" t="str">
            <v>626</v>
          </cell>
          <cell r="Q4596" t="str">
            <v>FVC</v>
          </cell>
          <cell r="T4596">
            <v>3978315</v>
          </cell>
          <cell r="U4596">
            <v>0</v>
          </cell>
        </row>
        <row r="4597">
          <cell r="N4597" t="str">
            <v>625</v>
          </cell>
          <cell r="Q4597" t="str">
            <v>LMV</v>
          </cell>
          <cell r="T4597">
            <v>6844068</v>
          </cell>
          <cell r="U4597">
            <v>444.86</v>
          </cell>
        </row>
        <row r="4598">
          <cell r="N4598" t="str">
            <v>623</v>
          </cell>
          <cell r="Q4598" t="str">
            <v>LMV</v>
          </cell>
          <cell r="T4598">
            <v>217320</v>
          </cell>
          <cell r="U4598">
            <v>18.46</v>
          </cell>
        </row>
        <row r="4599">
          <cell r="N4599" t="str">
            <v>624</v>
          </cell>
          <cell r="Q4599" t="str">
            <v>LMV</v>
          </cell>
          <cell r="T4599">
            <v>67200</v>
          </cell>
          <cell r="U4599">
            <v>0.2</v>
          </cell>
        </row>
        <row r="4600">
          <cell r="N4600" t="str">
            <v>660</v>
          </cell>
          <cell r="Q4600" t="str">
            <v>L10</v>
          </cell>
          <cell r="T4600">
            <v>24</v>
          </cell>
          <cell r="U4600">
            <v>42.48</v>
          </cell>
        </row>
        <row r="4601">
          <cell r="N4601" t="str">
            <v>650</v>
          </cell>
          <cell r="Q4601" t="str">
            <v>L21</v>
          </cell>
          <cell r="T4601">
            <v>41</v>
          </cell>
          <cell r="U4601">
            <v>237.39</v>
          </cell>
        </row>
        <row r="4602">
          <cell r="N4602" t="str">
            <v>624</v>
          </cell>
          <cell r="Q4602" t="str">
            <v>MSV</v>
          </cell>
          <cell r="T4602">
            <v>234432</v>
          </cell>
          <cell r="U4602">
            <v>0</v>
          </cell>
        </row>
        <row r="4603">
          <cell r="N4603" t="str">
            <v>641</v>
          </cell>
          <cell r="Q4603" t="str">
            <v>TDC</v>
          </cell>
          <cell r="T4603">
            <v>8</v>
          </cell>
          <cell r="U4603">
            <v>0</v>
          </cell>
        </row>
        <row r="4604">
          <cell r="N4604" t="str">
            <v>621</v>
          </cell>
          <cell r="Q4604" t="str">
            <v>TDC</v>
          </cell>
          <cell r="T4604">
            <v>201600</v>
          </cell>
          <cell r="U4604">
            <v>0</v>
          </cell>
        </row>
        <row r="4605">
          <cell r="N4605" t="str">
            <v>621</v>
          </cell>
          <cell r="Q4605" t="str">
            <v>TDC</v>
          </cell>
          <cell r="T4605">
            <v>85440</v>
          </cell>
          <cell r="U4605">
            <v>0</v>
          </cell>
        </row>
        <row r="4606">
          <cell r="N4606" t="str">
            <v>624</v>
          </cell>
          <cell r="Q4606" t="str">
            <v>TSE</v>
          </cell>
          <cell r="T4606">
            <v>300480</v>
          </cell>
          <cell r="U4606">
            <v>0</v>
          </cell>
        </row>
        <row r="4607">
          <cell r="N4607" t="str">
            <v>686</v>
          </cell>
          <cell r="Q4607" t="str">
            <v>VIN</v>
          </cell>
          <cell r="T4607">
            <v>146</v>
          </cell>
          <cell r="U4607">
            <v>-0.08</v>
          </cell>
        </row>
        <row r="4608">
          <cell r="N4608" t="str">
            <v>624</v>
          </cell>
          <cell r="Q4608" t="str">
            <v>MC</v>
          </cell>
          <cell r="T4608">
            <v>100</v>
          </cell>
          <cell r="U4608">
            <v>0</v>
          </cell>
        </row>
        <row r="4609">
          <cell r="N4609" t="str">
            <v>626</v>
          </cell>
          <cell r="Q4609" t="str">
            <v>OMS</v>
          </cell>
          <cell r="T4609">
            <v>396792</v>
          </cell>
          <cell r="U4609">
            <v>84.52</v>
          </cell>
        </row>
        <row r="4610">
          <cell r="N4610" t="str">
            <v>624</v>
          </cell>
          <cell r="Q4610" t="str">
            <v>OMS</v>
          </cell>
          <cell r="T4610">
            <v>234432</v>
          </cell>
          <cell r="U4610">
            <v>58.37</v>
          </cell>
        </row>
        <row r="4611">
          <cell r="N4611" t="str">
            <v>624</v>
          </cell>
          <cell r="Q4611" t="str">
            <v>PRC</v>
          </cell>
          <cell r="T4611">
            <v>392928</v>
          </cell>
          <cell r="U4611">
            <v>137.53</v>
          </cell>
        </row>
        <row r="4612">
          <cell r="N4612" t="str">
            <v>626</v>
          </cell>
          <cell r="Q4612" t="str">
            <v>PRC</v>
          </cell>
          <cell r="T4612">
            <v>3232350</v>
          </cell>
          <cell r="U4612">
            <v>905.06</v>
          </cell>
        </row>
        <row r="4613">
          <cell r="N4613" t="str">
            <v>623</v>
          </cell>
          <cell r="Q4613" t="str">
            <v>RIV</v>
          </cell>
          <cell r="T4613">
            <v>85296</v>
          </cell>
          <cell r="U4613">
            <v>0</v>
          </cell>
        </row>
        <row r="4614">
          <cell r="N4614" t="str">
            <v>641</v>
          </cell>
          <cell r="Q4614" t="str">
            <v>RTU</v>
          </cell>
          <cell r="T4614">
            <v>2358</v>
          </cell>
          <cell r="U4614">
            <v>0.01</v>
          </cell>
        </row>
        <row r="4615">
          <cell r="N4615" t="str">
            <v>641</v>
          </cell>
          <cell r="Q4615" t="str">
            <v>TDE</v>
          </cell>
          <cell r="T4615">
            <v>104533</v>
          </cell>
          <cell r="U4615">
            <v>0</v>
          </cell>
        </row>
        <row r="4616">
          <cell r="N4616" t="str">
            <v>641</v>
          </cell>
          <cell r="Q4616" t="str">
            <v>TIU</v>
          </cell>
          <cell r="T4616">
            <v>592</v>
          </cell>
          <cell r="U4616">
            <v>0</v>
          </cell>
        </row>
        <row r="4617">
          <cell r="N4617" t="str">
            <v>621</v>
          </cell>
          <cell r="Q4617" t="str">
            <v>TIU</v>
          </cell>
          <cell r="T4617">
            <v>3900</v>
          </cell>
          <cell r="U4617">
            <v>0</v>
          </cell>
        </row>
        <row r="4618">
          <cell r="N4618" t="str">
            <v>624</v>
          </cell>
          <cell r="Q4618" t="str">
            <v>TIU</v>
          </cell>
          <cell r="T4618">
            <v>1834464</v>
          </cell>
          <cell r="U4618">
            <v>0</v>
          </cell>
        </row>
        <row r="4619">
          <cell r="N4619" t="str">
            <v>623</v>
          </cell>
          <cell r="Q4619" t="str">
            <v>TIU</v>
          </cell>
          <cell r="T4619">
            <v>32000</v>
          </cell>
          <cell r="U4619">
            <v>0</v>
          </cell>
        </row>
        <row r="4620">
          <cell r="N4620" t="str">
            <v>624</v>
          </cell>
          <cell r="Q4620" t="str">
            <v>TSC</v>
          </cell>
          <cell r="T4620">
            <v>665600</v>
          </cell>
          <cell r="U4620">
            <v>0</v>
          </cell>
        </row>
        <row r="4621">
          <cell r="N4621" t="str">
            <v>626</v>
          </cell>
          <cell r="Q4621" t="str">
            <v>TTC</v>
          </cell>
          <cell r="T4621">
            <v>694980</v>
          </cell>
          <cell r="U4621">
            <v>0</v>
          </cell>
        </row>
        <row r="4622">
          <cell r="N4622" t="str">
            <v>621</v>
          </cell>
          <cell r="Q4622" t="str">
            <v>TTC</v>
          </cell>
          <cell r="T4622">
            <v>3900</v>
          </cell>
          <cell r="U4622">
            <v>0</v>
          </cell>
        </row>
        <row r="4623">
          <cell r="N4623" t="str">
            <v>611</v>
          </cell>
          <cell r="Q4623" t="str">
            <v>TTC</v>
          </cell>
          <cell r="T4623">
            <v>15622</v>
          </cell>
          <cell r="U4623">
            <v>0</v>
          </cell>
        </row>
        <row r="4624">
          <cell r="N4624" t="str">
            <v>641</v>
          </cell>
          <cell r="Q4624" t="str">
            <v>TTC</v>
          </cell>
          <cell r="T4624">
            <v>8</v>
          </cell>
          <cell r="U4624">
            <v>0</v>
          </cell>
        </row>
        <row r="4625">
          <cell r="N4625" t="str">
            <v>686</v>
          </cell>
          <cell r="Q4625" t="str">
            <v>VEX</v>
          </cell>
          <cell r="T4625">
            <v>146</v>
          </cell>
          <cell r="U4625">
            <v>-0.04</v>
          </cell>
        </row>
        <row r="4626">
          <cell r="N4626" t="str">
            <v>623</v>
          </cell>
          <cell r="Q4626" t="str">
            <v>DC</v>
          </cell>
          <cell r="T4626">
            <v>581.1</v>
          </cell>
          <cell r="U4626">
            <v>5741.26</v>
          </cell>
        </row>
        <row r="4627">
          <cell r="N4627" t="str">
            <v>626</v>
          </cell>
          <cell r="Q4627" t="str">
            <v>DSM</v>
          </cell>
          <cell r="T4627">
            <v>929907</v>
          </cell>
          <cell r="U4627">
            <v>336.62</v>
          </cell>
        </row>
        <row r="4628">
          <cell r="N4628" t="str">
            <v>686</v>
          </cell>
          <cell r="Q4628" t="str">
            <v>DSM</v>
          </cell>
          <cell r="T4628">
            <v>146</v>
          </cell>
          <cell r="U4628">
            <v>0.91</v>
          </cell>
        </row>
        <row r="4629">
          <cell r="N4629" t="str">
            <v>624</v>
          </cell>
          <cell r="Q4629" t="str">
            <v>EC</v>
          </cell>
          <cell r="T4629">
            <v>7641534</v>
          </cell>
          <cell r="U4629">
            <v>443422.93</v>
          </cell>
        </row>
        <row r="4630">
          <cell r="N4630" t="str">
            <v>650</v>
          </cell>
          <cell r="Q4630" t="str">
            <v>EFL</v>
          </cell>
          <cell r="T4630">
            <v>3040</v>
          </cell>
          <cell r="U4630">
            <v>99.91</v>
          </cell>
        </row>
        <row r="4631">
          <cell r="N4631" t="str">
            <v>612</v>
          </cell>
          <cell r="Q4631" t="str">
            <v>EFL</v>
          </cell>
          <cell r="T4631">
            <v>4550</v>
          </cell>
          <cell r="U4631">
            <v>149.74</v>
          </cell>
        </row>
        <row r="4632">
          <cell r="N4632" t="str">
            <v>624</v>
          </cell>
          <cell r="Q4632" t="str">
            <v>EFV</v>
          </cell>
          <cell r="T4632">
            <v>67200</v>
          </cell>
          <cell r="U4632">
            <v>205.5</v>
          </cell>
        </row>
        <row r="4633">
          <cell r="N4633" t="str">
            <v>624</v>
          </cell>
          <cell r="Q4633" t="str">
            <v>EP3</v>
          </cell>
          <cell r="T4633">
            <v>593760</v>
          </cell>
          <cell r="U4633">
            <v>0</v>
          </cell>
        </row>
        <row r="4634">
          <cell r="N4634" t="str">
            <v>650</v>
          </cell>
          <cell r="Q4634" t="str">
            <v>EP3</v>
          </cell>
          <cell r="T4634">
            <v>3040</v>
          </cell>
          <cell r="U4634">
            <v>0</v>
          </cell>
        </row>
        <row r="4635">
          <cell r="N4635" t="str">
            <v>626</v>
          </cell>
          <cell r="Q4635" t="str">
            <v>FVE</v>
          </cell>
          <cell r="T4635">
            <v>929907</v>
          </cell>
          <cell r="U4635">
            <v>0</v>
          </cell>
        </row>
        <row r="4636">
          <cell r="N4636" t="str">
            <v>624</v>
          </cell>
          <cell r="Q4636" t="str">
            <v>ICV</v>
          </cell>
          <cell r="T4636">
            <v>67200</v>
          </cell>
          <cell r="U4636">
            <v>0</v>
          </cell>
        </row>
        <row r="4637">
          <cell r="N4637" t="str">
            <v>624</v>
          </cell>
          <cell r="Q4637" t="str">
            <v>LMR</v>
          </cell>
          <cell r="T4637">
            <v>234432</v>
          </cell>
          <cell r="U4637">
            <v>86.27</v>
          </cell>
        </row>
        <row r="4638">
          <cell r="N4638" t="str">
            <v>623</v>
          </cell>
          <cell r="Q4638" t="str">
            <v>BFC</v>
          </cell>
          <cell r="T4638">
            <v>208647</v>
          </cell>
          <cell r="U4638">
            <v>6025.31</v>
          </cell>
        </row>
        <row r="4639">
          <cell r="N4639" t="str">
            <v>626</v>
          </cell>
          <cell r="Q4639" t="str">
            <v>DSU</v>
          </cell>
          <cell r="T4639">
            <v>396792</v>
          </cell>
          <cell r="U4639">
            <v>2.38</v>
          </cell>
        </row>
        <row r="4640">
          <cell r="N4640" t="str">
            <v>620</v>
          </cell>
          <cell r="Q4640" t="str">
            <v>EIV</v>
          </cell>
          <cell r="T4640">
            <v>475</v>
          </cell>
          <cell r="U4640">
            <v>0</v>
          </cell>
        </row>
        <row r="4641">
          <cell r="N4641" t="str">
            <v>655</v>
          </cell>
          <cell r="Q4641" t="str">
            <v>EP2</v>
          </cell>
          <cell r="T4641">
            <v>287</v>
          </cell>
          <cell r="U4641">
            <v>0.05</v>
          </cell>
        </row>
        <row r="4642">
          <cell r="N4642" t="str">
            <v>623</v>
          </cell>
          <cell r="Q4642" t="str">
            <v>MSV</v>
          </cell>
          <cell r="T4642">
            <v>208647</v>
          </cell>
          <cell r="U4642">
            <v>0</v>
          </cell>
        </row>
        <row r="4643">
          <cell r="N4643" t="str">
            <v>623</v>
          </cell>
          <cell r="Q4643" t="str">
            <v>PPT</v>
          </cell>
          <cell r="T4643">
            <v>208647</v>
          </cell>
          <cell r="U4643">
            <v>0</v>
          </cell>
        </row>
        <row r="4644">
          <cell r="N4644" t="str">
            <v>626</v>
          </cell>
          <cell r="Q4644" t="str">
            <v>RAU</v>
          </cell>
          <cell r="T4644">
            <v>3008640</v>
          </cell>
          <cell r="U4644">
            <v>72.22</v>
          </cell>
        </row>
        <row r="4645">
          <cell r="N4645" t="str">
            <v>624</v>
          </cell>
          <cell r="Q4645" t="str">
            <v>RAU</v>
          </cell>
          <cell r="T4645">
            <v>437824</v>
          </cell>
          <cell r="U4645">
            <v>12.26</v>
          </cell>
        </row>
        <row r="4646">
          <cell r="N4646" t="str">
            <v>624</v>
          </cell>
          <cell r="Q4646" t="str">
            <v>TDC</v>
          </cell>
          <cell r="T4646">
            <v>280800</v>
          </cell>
          <cell r="U4646">
            <v>0</v>
          </cell>
        </row>
        <row r="4647">
          <cell r="N4647" t="str">
            <v>626</v>
          </cell>
          <cell r="Q4647" t="str">
            <v>TSE</v>
          </cell>
          <cell r="T4647">
            <v>1528956</v>
          </cell>
          <cell r="U4647">
            <v>0</v>
          </cell>
        </row>
        <row r="4648">
          <cell r="N4648" t="str">
            <v>650</v>
          </cell>
          <cell r="Q4648" t="str">
            <v>OMS</v>
          </cell>
          <cell r="T4648">
            <v>17285</v>
          </cell>
          <cell r="U4648">
            <v>3.77</v>
          </cell>
        </row>
        <row r="4649">
          <cell r="N4649" t="str">
            <v>623</v>
          </cell>
          <cell r="Q4649" t="str">
            <v>PRV</v>
          </cell>
          <cell r="T4649">
            <v>208647</v>
          </cell>
          <cell r="U4649">
            <v>-13.56</v>
          </cell>
        </row>
        <row r="4650">
          <cell r="N4650" t="str">
            <v>623</v>
          </cell>
          <cell r="Q4650" t="str">
            <v>PRV</v>
          </cell>
          <cell r="T4650">
            <v>85296</v>
          </cell>
          <cell r="U4650">
            <v>-5.55</v>
          </cell>
        </row>
        <row r="4651">
          <cell r="N4651" t="str">
            <v>644</v>
          </cell>
          <cell r="Q4651" t="str">
            <v>RTU</v>
          </cell>
          <cell r="T4651">
            <v>1550500</v>
          </cell>
          <cell r="U4651">
            <v>18.61</v>
          </cell>
        </row>
        <row r="4652">
          <cell r="N4652" t="str">
            <v>620</v>
          </cell>
          <cell r="Q4652" t="str">
            <v>TDE</v>
          </cell>
          <cell r="T4652">
            <v>176736</v>
          </cell>
          <cell r="U4652">
            <v>0</v>
          </cell>
        </row>
        <row r="4653">
          <cell r="N4653" t="str">
            <v>626</v>
          </cell>
          <cell r="Q4653" t="str">
            <v>TDE</v>
          </cell>
          <cell r="T4653">
            <v>467200</v>
          </cell>
          <cell r="U4653">
            <v>0</v>
          </cell>
        </row>
        <row r="4654">
          <cell r="N4654" t="str">
            <v>623</v>
          </cell>
          <cell r="Q4654" t="str">
            <v>TDE</v>
          </cell>
          <cell r="T4654">
            <v>32000</v>
          </cell>
          <cell r="U4654">
            <v>0</v>
          </cell>
        </row>
        <row r="4655">
          <cell r="N4655" t="str">
            <v>624</v>
          </cell>
          <cell r="Q4655" t="str">
            <v>TSC</v>
          </cell>
          <cell r="T4655">
            <v>280800</v>
          </cell>
          <cell r="U4655">
            <v>0</v>
          </cell>
        </row>
        <row r="4656">
          <cell r="N4656" t="str">
            <v>633</v>
          </cell>
          <cell r="Q4656" t="str">
            <v>TSC</v>
          </cell>
          <cell r="T4656">
            <v>246227569</v>
          </cell>
          <cell r="U4656">
            <v>0</v>
          </cell>
        </row>
        <row r="4657">
          <cell r="N4657" t="str">
            <v>686</v>
          </cell>
          <cell r="Q4657" t="str">
            <v>VE2</v>
          </cell>
          <cell r="T4657">
            <v>146</v>
          </cell>
          <cell r="U4657">
            <v>-0.01</v>
          </cell>
        </row>
        <row r="4658">
          <cell r="N4658" t="str">
            <v>642</v>
          </cell>
          <cell r="Q4658" t="str">
            <v>CAV</v>
          </cell>
          <cell r="T4658">
            <v>333</v>
          </cell>
          <cell r="U4658">
            <v>0</v>
          </cell>
        </row>
        <row r="4659">
          <cell r="N4659" t="str">
            <v>612</v>
          </cell>
          <cell r="Q4659" t="str">
            <v>CC</v>
          </cell>
          <cell r="T4659">
            <v>0</v>
          </cell>
          <cell r="U4659">
            <v>66</v>
          </cell>
        </row>
        <row r="4660">
          <cell r="N4660" t="str">
            <v>623</v>
          </cell>
          <cell r="Q4660" t="str">
            <v>DC</v>
          </cell>
          <cell r="T4660">
            <v>230.04</v>
          </cell>
          <cell r="U4660">
            <v>2402.8000000000002</v>
          </cell>
        </row>
        <row r="4661">
          <cell r="N4661" t="str">
            <v>921</v>
          </cell>
          <cell r="Q4661" t="str">
            <v>DC</v>
          </cell>
          <cell r="T4661">
            <v>0</v>
          </cell>
          <cell r="U4661">
            <v>0</v>
          </cell>
        </row>
        <row r="4662">
          <cell r="N4662" t="str">
            <v>626</v>
          </cell>
          <cell r="Q4662" t="str">
            <v>DSM</v>
          </cell>
          <cell r="T4662">
            <v>396792</v>
          </cell>
          <cell r="U4662">
            <v>143.63999999999999</v>
          </cell>
        </row>
        <row r="4663">
          <cell r="N4663" t="str">
            <v>625</v>
          </cell>
          <cell r="Q4663" t="str">
            <v>DSM</v>
          </cell>
          <cell r="T4663">
            <v>402240</v>
          </cell>
          <cell r="U4663">
            <v>68.38</v>
          </cell>
        </row>
        <row r="4664">
          <cell r="N4664" t="str">
            <v>624</v>
          </cell>
          <cell r="Q4664" t="str">
            <v>DSM</v>
          </cell>
          <cell r="T4664">
            <v>460944</v>
          </cell>
          <cell r="U4664">
            <v>320.36</v>
          </cell>
        </row>
        <row r="4665">
          <cell r="N4665" t="str">
            <v>626</v>
          </cell>
          <cell r="Q4665" t="str">
            <v>EC</v>
          </cell>
          <cell r="T4665">
            <v>929907</v>
          </cell>
          <cell r="U4665">
            <v>30152.23</v>
          </cell>
        </row>
        <row r="4666">
          <cell r="N4666" t="str">
            <v>611</v>
          </cell>
          <cell r="Q4666" t="str">
            <v>EC</v>
          </cell>
          <cell r="T4666">
            <v>3323</v>
          </cell>
          <cell r="U4666">
            <v>241.53</v>
          </cell>
        </row>
        <row r="4667">
          <cell r="N4667" t="str">
            <v>611</v>
          </cell>
          <cell r="Q4667" t="str">
            <v>EC</v>
          </cell>
          <cell r="T4667">
            <v>856</v>
          </cell>
          <cell r="U4667">
            <v>62.21</v>
          </cell>
        </row>
        <row r="4668">
          <cell r="N4668" t="str">
            <v>624</v>
          </cell>
          <cell r="Q4668" t="str">
            <v>EC</v>
          </cell>
          <cell r="T4668">
            <v>70000</v>
          </cell>
          <cell r="U4668">
            <v>4310.46</v>
          </cell>
        </row>
        <row r="4669">
          <cell r="N4669" t="str">
            <v>650</v>
          </cell>
          <cell r="Q4669" t="str">
            <v>ECR</v>
          </cell>
          <cell r="T4669">
            <v>896</v>
          </cell>
          <cell r="U4669">
            <v>0.88</v>
          </cell>
        </row>
        <row r="4670">
          <cell r="N4670" t="str">
            <v>626</v>
          </cell>
          <cell r="Q4670" t="str">
            <v>EP1</v>
          </cell>
          <cell r="T4670">
            <v>396792</v>
          </cell>
          <cell r="U4670">
            <v>0</v>
          </cell>
        </row>
        <row r="4671">
          <cell r="N4671" t="str">
            <v>686</v>
          </cell>
          <cell r="Q4671" t="str">
            <v>EP1</v>
          </cell>
          <cell r="T4671">
            <v>146</v>
          </cell>
          <cell r="U4671">
            <v>0</v>
          </cell>
        </row>
        <row r="4672">
          <cell r="N4672" t="str">
            <v>624</v>
          </cell>
          <cell r="Q4672" t="str">
            <v>FMU</v>
          </cell>
          <cell r="T4672">
            <v>116400</v>
          </cell>
          <cell r="U4672">
            <v>0.11</v>
          </cell>
        </row>
        <row r="4673">
          <cell r="N4673" t="str">
            <v>625</v>
          </cell>
          <cell r="Q4673" t="str">
            <v>FVE</v>
          </cell>
          <cell r="T4673">
            <v>402240</v>
          </cell>
          <cell r="U4673">
            <v>0</v>
          </cell>
        </row>
        <row r="4674">
          <cell r="N4674" t="str">
            <v>611</v>
          </cell>
          <cell r="Q4674" t="str">
            <v>LMR</v>
          </cell>
          <cell r="T4674">
            <v>2256</v>
          </cell>
          <cell r="U4674">
            <v>4.17</v>
          </cell>
        </row>
        <row r="4675">
          <cell r="N4675" t="str">
            <v>641</v>
          </cell>
          <cell r="Q4675" t="str">
            <v>BFC</v>
          </cell>
          <cell r="T4675">
            <v>2358</v>
          </cell>
          <cell r="U4675">
            <v>68.08</v>
          </cell>
        </row>
        <row r="4676">
          <cell r="N4676" t="str">
            <v>650</v>
          </cell>
          <cell r="Q4676" t="str">
            <v>BFC</v>
          </cell>
          <cell r="T4676">
            <v>896</v>
          </cell>
          <cell r="U4676">
            <v>25.89</v>
          </cell>
        </row>
        <row r="4677">
          <cell r="N4677" t="str">
            <v>624</v>
          </cell>
          <cell r="Q4677" t="str">
            <v>CAP</v>
          </cell>
          <cell r="T4677">
            <v>437824</v>
          </cell>
          <cell r="U4677">
            <v>5.25</v>
          </cell>
        </row>
        <row r="4678">
          <cell r="N4678" t="str">
            <v>626</v>
          </cell>
          <cell r="Q4678" t="str">
            <v>DSO</v>
          </cell>
          <cell r="T4678">
            <v>511200</v>
          </cell>
          <cell r="U4678">
            <v>0</v>
          </cell>
        </row>
        <row r="4679">
          <cell r="N4679" t="str">
            <v>624</v>
          </cell>
          <cell r="Q4679" t="str">
            <v>DSU</v>
          </cell>
          <cell r="T4679">
            <v>593760</v>
          </cell>
          <cell r="U4679">
            <v>5.95</v>
          </cell>
        </row>
        <row r="4680">
          <cell r="N4680" t="str">
            <v>611</v>
          </cell>
          <cell r="Q4680" t="str">
            <v>EIV</v>
          </cell>
          <cell r="T4680">
            <v>2256</v>
          </cell>
          <cell r="U4680">
            <v>0</v>
          </cell>
        </row>
        <row r="4681">
          <cell r="N4681" t="str">
            <v>685</v>
          </cell>
          <cell r="Q4681" t="str">
            <v>EIV</v>
          </cell>
          <cell r="T4681">
            <v>104</v>
          </cell>
          <cell r="U4681">
            <v>0</v>
          </cell>
        </row>
        <row r="4682">
          <cell r="N4682" t="str">
            <v>624</v>
          </cell>
          <cell r="Q4682" t="str">
            <v>EP2</v>
          </cell>
          <cell r="T4682">
            <v>437824</v>
          </cell>
          <cell r="U4682">
            <v>52.98</v>
          </cell>
        </row>
        <row r="4683">
          <cell r="N4683" t="str">
            <v>641</v>
          </cell>
          <cell r="Q4683" t="str">
            <v>EP2</v>
          </cell>
          <cell r="T4683">
            <v>67046</v>
          </cell>
          <cell r="U4683">
            <v>-0.2</v>
          </cell>
        </row>
        <row r="4684">
          <cell r="N4684" t="str">
            <v>650</v>
          </cell>
          <cell r="Q4684" t="str">
            <v>EP2</v>
          </cell>
          <cell r="T4684">
            <v>17285</v>
          </cell>
          <cell r="U4684">
            <v>1.76</v>
          </cell>
        </row>
        <row r="4685">
          <cell r="N4685" t="str">
            <v>641</v>
          </cell>
          <cell r="Q4685" t="str">
            <v>EP4</v>
          </cell>
          <cell r="T4685">
            <v>2208</v>
          </cell>
          <cell r="U4685">
            <v>0</v>
          </cell>
        </row>
        <row r="4686">
          <cell r="N4686" t="str">
            <v>626</v>
          </cell>
          <cell r="Q4686" t="str">
            <v>ICN</v>
          </cell>
          <cell r="T4686">
            <v>396792</v>
          </cell>
          <cell r="U4686">
            <v>0</v>
          </cell>
        </row>
        <row r="4687">
          <cell r="N4687" t="str">
            <v>660</v>
          </cell>
          <cell r="Q4687" t="str">
            <v>L31</v>
          </cell>
          <cell r="T4687">
            <v>1</v>
          </cell>
          <cell r="U4687">
            <v>10.71</v>
          </cell>
        </row>
        <row r="4688">
          <cell r="N4688" t="str">
            <v>624</v>
          </cell>
          <cell r="Q4688" t="str">
            <v>MSO</v>
          </cell>
          <cell r="T4688">
            <v>593760</v>
          </cell>
          <cell r="U4688">
            <v>348.54</v>
          </cell>
        </row>
        <row r="4689">
          <cell r="N4689" t="str">
            <v>650</v>
          </cell>
          <cell r="Q4689" t="str">
            <v>MSV</v>
          </cell>
          <cell r="T4689">
            <v>896</v>
          </cell>
          <cell r="U4689">
            <v>0</v>
          </cell>
        </row>
        <row r="4690">
          <cell r="N4690" t="str">
            <v>624</v>
          </cell>
          <cell r="Q4690" t="str">
            <v>PPT</v>
          </cell>
          <cell r="T4690">
            <v>67200</v>
          </cell>
          <cell r="U4690">
            <v>0</v>
          </cell>
        </row>
        <row r="4691">
          <cell r="N4691" t="str">
            <v>625</v>
          </cell>
          <cell r="Q4691" t="str">
            <v>RAU</v>
          </cell>
          <cell r="T4691">
            <v>402240</v>
          </cell>
          <cell r="U4691">
            <v>15.69</v>
          </cell>
        </row>
        <row r="4692">
          <cell r="N4692" t="str">
            <v>624</v>
          </cell>
          <cell r="Q4692" t="str">
            <v>RIN</v>
          </cell>
          <cell r="T4692">
            <v>460944</v>
          </cell>
          <cell r="U4692">
            <v>883.63</v>
          </cell>
        </row>
        <row r="4693">
          <cell r="N4693" t="str">
            <v>626</v>
          </cell>
          <cell r="Q4693" t="str">
            <v>TDC</v>
          </cell>
          <cell r="T4693">
            <v>4894560</v>
          </cell>
          <cell r="U4693">
            <v>0</v>
          </cell>
        </row>
        <row r="4694">
          <cell r="N4694" t="str">
            <v>642</v>
          </cell>
          <cell r="Q4694" t="str">
            <v>TSE</v>
          </cell>
          <cell r="T4694">
            <v>2914</v>
          </cell>
          <cell r="U4694">
            <v>0</v>
          </cell>
        </row>
        <row r="4695">
          <cell r="N4695" t="str">
            <v>626</v>
          </cell>
          <cell r="Q4695" t="str">
            <v>TTE</v>
          </cell>
          <cell r="T4695">
            <v>1528956</v>
          </cell>
          <cell r="U4695">
            <v>0</v>
          </cell>
        </row>
        <row r="4696">
          <cell r="N4696" t="str">
            <v>612</v>
          </cell>
          <cell r="Q4696" t="str">
            <v>RTU</v>
          </cell>
          <cell r="T4696">
            <v>4550</v>
          </cell>
          <cell r="U4696">
            <v>0.09</v>
          </cell>
        </row>
        <row r="4697">
          <cell r="N4697" t="str">
            <v>642</v>
          </cell>
          <cell r="Q4697" t="str">
            <v>TIU</v>
          </cell>
          <cell r="T4697">
            <v>175</v>
          </cell>
          <cell r="U4697">
            <v>0</v>
          </cell>
        </row>
        <row r="4698">
          <cell r="N4698" t="str">
            <v>660</v>
          </cell>
          <cell r="Q4698" t="str">
            <v>TTC</v>
          </cell>
          <cell r="T4698">
            <v>457</v>
          </cell>
          <cell r="U4698">
            <v>0</v>
          </cell>
        </row>
        <row r="4699">
          <cell r="N4699" t="str">
            <v>641</v>
          </cell>
          <cell r="Q4699" t="str">
            <v>CAV</v>
          </cell>
          <cell r="T4699">
            <v>2208</v>
          </cell>
          <cell r="U4699">
            <v>-0.76</v>
          </cell>
        </row>
        <row r="4700">
          <cell r="N4700" t="str">
            <v>624</v>
          </cell>
          <cell r="Q4700" t="str">
            <v>DC</v>
          </cell>
          <cell r="T4700">
            <v>1416.96</v>
          </cell>
          <cell r="U4700">
            <v>16865.919999999998</v>
          </cell>
        </row>
        <row r="4701">
          <cell r="N4701" t="str">
            <v>611</v>
          </cell>
          <cell r="Q4701" t="str">
            <v>EBF</v>
          </cell>
          <cell r="T4701">
            <v>2256</v>
          </cell>
          <cell r="U4701">
            <v>-64.81</v>
          </cell>
        </row>
        <row r="4702">
          <cell r="N4702" t="str">
            <v>611</v>
          </cell>
          <cell r="Q4702" t="str">
            <v>EC</v>
          </cell>
          <cell r="T4702">
            <v>1400</v>
          </cell>
          <cell r="U4702">
            <v>136.76</v>
          </cell>
        </row>
        <row r="4703">
          <cell r="N4703" t="str">
            <v>677</v>
          </cell>
          <cell r="Q4703" t="str">
            <v>EDE</v>
          </cell>
          <cell r="T4703">
            <v>991</v>
          </cell>
          <cell r="U4703">
            <v>11069.47</v>
          </cell>
        </row>
        <row r="4704">
          <cell r="N4704" t="str">
            <v>650</v>
          </cell>
          <cell r="Q4704" t="str">
            <v>EIN</v>
          </cell>
          <cell r="T4704">
            <v>60</v>
          </cell>
          <cell r="U4704">
            <v>0.03</v>
          </cell>
        </row>
        <row r="4705">
          <cell r="N4705" t="str">
            <v>623</v>
          </cell>
          <cell r="Q4705" t="str">
            <v>EP1</v>
          </cell>
          <cell r="T4705">
            <v>85296</v>
          </cell>
          <cell r="U4705">
            <v>0</v>
          </cell>
        </row>
        <row r="4706">
          <cell r="N4706" t="str">
            <v>641</v>
          </cell>
          <cell r="Q4706" t="str">
            <v>EP1</v>
          </cell>
          <cell r="T4706">
            <v>901</v>
          </cell>
          <cell r="U4706">
            <v>0</v>
          </cell>
        </row>
        <row r="4707">
          <cell r="N4707" t="str">
            <v>624</v>
          </cell>
          <cell r="Q4707" t="str">
            <v>FMU</v>
          </cell>
          <cell r="T4707">
            <v>67200</v>
          </cell>
          <cell r="U4707">
            <v>0.06</v>
          </cell>
        </row>
        <row r="4708">
          <cell r="N4708" t="str">
            <v>625</v>
          </cell>
          <cell r="Q4708" t="str">
            <v>DSU</v>
          </cell>
          <cell r="T4708">
            <v>520800</v>
          </cell>
          <cell r="U4708">
            <v>1.57</v>
          </cell>
        </row>
        <row r="4709">
          <cell r="N4709" t="str">
            <v>623</v>
          </cell>
          <cell r="Q4709" t="str">
            <v>EP4</v>
          </cell>
          <cell r="T4709">
            <v>26772</v>
          </cell>
          <cell r="U4709">
            <v>0</v>
          </cell>
        </row>
        <row r="4710">
          <cell r="N4710" t="str">
            <v>625</v>
          </cell>
          <cell r="Q4710" t="str">
            <v>EUR</v>
          </cell>
          <cell r="T4710">
            <v>402240</v>
          </cell>
          <cell r="U4710">
            <v>47.86</v>
          </cell>
        </row>
        <row r="4711">
          <cell r="N4711" t="str">
            <v>650</v>
          </cell>
          <cell r="Q4711" t="str">
            <v>E37</v>
          </cell>
          <cell r="T4711">
            <v>1440</v>
          </cell>
          <cell r="U4711">
            <v>44.89</v>
          </cell>
        </row>
        <row r="4712">
          <cell r="N4712" t="str">
            <v>623</v>
          </cell>
          <cell r="Q4712" t="str">
            <v>FFE</v>
          </cell>
          <cell r="T4712">
            <v>60528</v>
          </cell>
          <cell r="U4712">
            <v>8.9600000000000009</v>
          </cell>
        </row>
        <row r="4713">
          <cell r="N4713" t="str">
            <v>625</v>
          </cell>
          <cell r="Q4713" t="str">
            <v>FVC</v>
          </cell>
          <cell r="T4713">
            <v>402240</v>
          </cell>
          <cell r="U4713">
            <v>0</v>
          </cell>
        </row>
        <row r="4714">
          <cell r="N4714" t="str">
            <v>641</v>
          </cell>
          <cell r="Q4714" t="str">
            <v>MSV</v>
          </cell>
          <cell r="T4714">
            <v>901</v>
          </cell>
          <cell r="U4714">
            <v>0</v>
          </cell>
        </row>
        <row r="4715">
          <cell r="N4715" t="str">
            <v>624</v>
          </cell>
          <cell r="Q4715" t="str">
            <v>RAU</v>
          </cell>
          <cell r="T4715">
            <v>116400</v>
          </cell>
          <cell r="U4715">
            <v>3.26</v>
          </cell>
        </row>
        <row r="4716">
          <cell r="N4716" t="str">
            <v>641</v>
          </cell>
          <cell r="Q4716" t="str">
            <v>RIN</v>
          </cell>
          <cell r="T4716">
            <v>67046</v>
          </cell>
          <cell r="U4716">
            <v>115.52</v>
          </cell>
        </row>
        <row r="4717">
          <cell r="N4717" t="str">
            <v>642</v>
          </cell>
          <cell r="Q4717" t="str">
            <v>TDC</v>
          </cell>
          <cell r="T4717">
            <v>2914</v>
          </cell>
          <cell r="U4717">
            <v>0</v>
          </cell>
        </row>
        <row r="4718">
          <cell r="N4718" t="str">
            <v>660</v>
          </cell>
          <cell r="Q4718" t="str">
            <v>TSE</v>
          </cell>
          <cell r="T4718">
            <v>57</v>
          </cell>
          <cell r="U4718">
            <v>0</v>
          </cell>
        </row>
        <row r="4719">
          <cell r="N4719" t="str">
            <v>624</v>
          </cell>
          <cell r="Q4719" t="str">
            <v>OMS</v>
          </cell>
          <cell r="T4719">
            <v>460944</v>
          </cell>
          <cell r="U4719">
            <v>114.78</v>
          </cell>
        </row>
        <row r="4720">
          <cell r="N4720" t="str">
            <v>641</v>
          </cell>
          <cell r="Q4720" t="str">
            <v>PRC</v>
          </cell>
          <cell r="T4720">
            <v>67046</v>
          </cell>
          <cell r="U4720">
            <v>304.66000000000003</v>
          </cell>
        </row>
        <row r="4721">
          <cell r="N4721" t="str">
            <v>641</v>
          </cell>
          <cell r="Q4721" t="str">
            <v>PRV</v>
          </cell>
          <cell r="T4721">
            <v>67046</v>
          </cell>
          <cell r="U4721">
            <v>-4.8899999999999997</v>
          </cell>
        </row>
        <row r="4722">
          <cell r="N4722" t="str">
            <v>626</v>
          </cell>
          <cell r="Q4722" t="str">
            <v>RIV</v>
          </cell>
          <cell r="T4722">
            <v>13224816</v>
          </cell>
          <cell r="U4722">
            <v>0</v>
          </cell>
        </row>
        <row r="4723">
          <cell r="N4723" t="str">
            <v>641</v>
          </cell>
          <cell r="Q4723" t="str">
            <v>RIV</v>
          </cell>
          <cell r="T4723">
            <v>67046</v>
          </cell>
          <cell r="U4723">
            <v>0</v>
          </cell>
        </row>
        <row r="4724">
          <cell r="N4724" t="str">
            <v>641</v>
          </cell>
          <cell r="Q4724" t="str">
            <v>RIV</v>
          </cell>
          <cell r="T4724">
            <v>901</v>
          </cell>
          <cell r="U4724">
            <v>0</v>
          </cell>
        </row>
        <row r="4725">
          <cell r="N4725" t="str">
            <v>624</v>
          </cell>
          <cell r="Q4725" t="str">
            <v>TSC</v>
          </cell>
          <cell r="T4725">
            <v>678612</v>
          </cell>
          <cell r="U4725">
            <v>0</v>
          </cell>
        </row>
        <row r="4726">
          <cell r="N4726" t="str">
            <v>611</v>
          </cell>
          <cell r="Q4726" t="str">
            <v>TTC</v>
          </cell>
          <cell r="T4726">
            <v>0</v>
          </cell>
          <cell r="U4726">
            <v>0</v>
          </cell>
        </row>
        <row r="4727">
          <cell r="N4727" t="str">
            <v>624</v>
          </cell>
          <cell r="Q4727" t="str">
            <v>CAV</v>
          </cell>
          <cell r="T4727">
            <v>460944</v>
          </cell>
          <cell r="U4727">
            <v>-47.48</v>
          </cell>
        </row>
        <row r="4728">
          <cell r="N4728" t="str">
            <v>623</v>
          </cell>
          <cell r="Q4728" t="str">
            <v>EBF</v>
          </cell>
          <cell r="T4728">
            <v>26772</v>
          </cell>
          <cell r="U4728">
            <v>-769.13</v>
          </cell>
        </row>
        <row r="4729">
          <cell r="N4729" t="str">
            <v>625</v>
          </cell>
          <cell r="Q4729" t="str">
            <v>EC</v>
          </cell>
          <cell r="T4729">
            <v>520800</v>
          </cell>
          <cell r="U4729">
            <v>16655.7</v>
          </cell>
        </row>
        <row r="4730">
          <cell r="N4730" t="str">
            <v>624</v>
          </cell>
          <cell r="Q4730" t="str">
            <v>EC</v>
          </cell>
          <cell r="T4730">
            <v>37200</v>
          </cell>
          <cell r="U4730">
            <v>2290.6999999999998</v>
          </cell>
        </row>
        <row r="4731">
          <cell r="N4731" t="str">
            <v>625</v>
          </cell>
          <cell r="Q4731" t="str">
            <v>ECR</v>
          </cell>
          <cell r="T4731">
            <v>520800</v>
          </cell>
          <cell r="U4731">
            <v>2615.98</v>
          </cell>
        </row>
        <row r="4732">
          <cell r="N4732" t="str">
            <v>650</v>
          </cell>
          <cell r="Q4732" t="str">
            <v>ECR</v>
          </cell>
          <cell r="T4732">
            <v>60</v>
          </cell>
          <cell r="U4732">
            <v>0.06</v>
          </cell>
        </row>
        <row r="4733">
          <cell r="N4733" t="str">
            <v>625</v>
          </cell>
          <cell r="Q4733" t="str">
            <v>EFL</v>
          </cell>
          <cell r="T4733">
            <v>520800</v>
          </cell>
          <cell r="U4733">
            <v>17121.3</v>
          </cell>
        </row>
        <row r="4734">
          <cell r="N4734" t="str">
            <v>623</v>
          </cell>
          <cell r="Q4734" t="str">
            <v>EFV</v>
          </cell>
          <cell r="T4734">
            <v>60528</v>
          </cell>
          <cell r="U4734">
            <v>185.09</v>
          </cell>
        </row>
        <row r="4735">
          <cell r="N4735" t="str">
            <v>624</v>
          </cell>
          <cell r="Q4735" t="str">
            <v>EFV</v>
          </cell>
          <cell r="T4735">
            <v>552000</v>
          </cell>
          <cell r="U4735">
            <v>1688.02</v>
          </cell>
        </row>
        <row r="4736">
          <cell r="N4736" t="str">
            <v>624</v>
          </cell>
          <cell r="Q4736" t="str">
            <v>EIN</v>
          </cell>
          <cell r="T4736">
            <v>67200</v>
          </cell>
          <cell r="U4736">
            <v>37.83</v>
          </cell>
        </row>
        <row r="4737">
          <cell r="N4737" t="str">
            <v>650</v>
          </cell>
          <cell r="Q4737" t="str">
            <v>E40</v>
          </cell>
          <cell r="T4737">
            <v>1308</v>
          </cell>
          <cell r="U4737">
            <v>40.770000000000003</v>
          </cell>
        </row>
        <row r="4738">
          <cell r="N4738" t="str">
            <v>623</v>
          </cell>
          <cell r="Q4738" t="str">
            <v>FFC</v>
          </cell>
          <cell r="T4738">
            <v>85296</v>
          </cell>
          <cell r="U4738">
            <v>1.37</v>
          </cell>
        </row>
        <row r="4739">
          <cell r="N4739" t="str">
            <v>624</v>
          </cell>
          <cell r="Q4739" t="str">
            <v>LMR</v>
          </cell>
          <cell r="T4739">
            <v>552000</v>
          </cell>
          <cell r="U4739">
            <v>203.14</v>
          </cell>
        </row>
        <row r="4740">
          <cell r="N4740" t="str">
            <v>625</v>
          </cell>
          <cell r="Q4740" t="str">
            <v>FVC</v>
          </cell>
          <cell r="T4740">
            <v>520800</v>
          </cell>
          <cell r="U4740">
            <v>0</v>
          </cell>
        </row>
        <row r="4741">
          <cell r="N4741" t="str">
            <v>650</v>
          </cell>
          <cell r="Q4741" t="str">
            <v>FVC</v>
          </cell>
          <cell r="T4741">
            <v>896</v>
          </cell>
          <cell r="U4741">
            <v>0</v>
          </cell>
        </row>
        <row r="4742">
          <cell r="N4742" t="str">
            <v>626</v>
          </cell>
          <cell r="Q4742" t="str">
            <v>ICN</v>
          </cell>
          <cell r="T4742">
            <v>694980</v>
          </cell>
          <cell r="U4742">
            <v>0</v>
          </cell>
        </row>
        <row r="4743">
          <cell r="N4743" t="str">
            <v>624</v>
          </cell>
          <cell r="Q4743" t="str">
            <v>TSE</v>
          </cell>
          <cell r="T4743">
            <v>8014400</v>
          </cell>
          <cell r="U4743">
            <v>0</v>
          </cell>
        </row>
        <row r="4744">
          <cell r="N4744" t="str">
            <v>624</v>
          </cell>
          <cell r="Q4744" t="str">
            <v>TSE</v>
          </cell>
          <cell r="T4744">
            <v>665600</v>
          </cell>
          <cell r="U4744">
            <v>0</v>
          </cell>
        </row>
        <row r="4745">
          <cell r="N4745" t="str">
            <v>624</v>
          </cell>
          <cell r="Q4745" t="str">
            <v>PRC</v>
          </cell>
          <cell r="T4745">
            <v>460944</v>
          </cell>
          <cell r="U4745">
            <v>161.33000000000001</v>
          </cell>
        </row>
        <row r="4746">
          <cell r="N4746" t="str">
            <v>623</v>
          </cell>
          <cell r="Q4746" t="str">
            <v>PRC</v>
          </cell>
          <cell r="T4746">
            <v>60528</v>
          </cell>
          <cell r="U4746">
            <v>271.70999999999998</v>
          </cell>
        </row>
        <row r="4747">
          <cell r="N4747" t="str">
            <v>624</v>
          </cell>
          <cell r="Q4747" t="str">
            <v>PRC</v>
          </cell>
          <cell r="T4747">
            <v>67200</v>
          </cell>
          <cell r="U4747">
            <v>23.52</v>
          </cell>
        </row>
        <row r="4748">
          <cell r="N4748" t="str">
            <v>624</v>
          </cell>
          <cell r="Q4748" t="str">
            <v>PRV</v>
          </cell>
          <cell r="T4748">
            <v>234432</v>
          </cell>
          <cell r="U4748">
            <v>-8.44</v>
          </cell>
        </row>
        <row r="4749">
          <cell r="N4749" t="str">
            <v>634</v>
          </cell>
          <cell r="Q4749" t="str">
            <v>RTU</v>
          </cell>
          <cell r="T4749">
            <v>192778306</v>
          </cell>
          <cell r="U4749">
            <v>2120.56</v>
          </cell>
        </row>
        <row r="4750">
          <cell r="N4750" t="str">
            <v>676</v>
          </cell>
          <cell r="Q4750" t="str">
            <v>BTE</v>
          </cell>
          <cell r="T4750">
            <v>0</v>
          </cell>
          <cell r="U4750">
            <v>0</v>
          </cell>
        </row>
        <row r="4751">
          <cell r="N4751" t="str">
            <v>623</v>
          </cell>
          <cell r="Q4751" t="str">
            <v>CAV</v>
          </cell>
          <cell r="T4751">
            <v>19735534</v>
          </cell>
          <cell r="U4751">
            <v>946.99</v>
          </cell>
        </row>
        <row r="4752">
          <cell r="N4752" t="str">
            <v>655</v>
          </cell>
          <cell r="Q4752" t="str">
            <v>CAV</v>
          </cell>
          <cell r="T4752">
            <v>27722</v>
          </cell>
          <cell r="U4752">
            <v>1.31</v>
          </cell>
        </row>
        <row r="4753">
          <cell r="N4753" t="str">
            <v>621</v>
          </cell>
          <cell r="Q4753" t="str">
            <v>CAV</v>
          </cell>
          <cell r="T4753">
            <v>846803</v>
          </cell>
          <cell r="U4753">
            <v>-86.36</v>
          </cell>
        </row>
        <row r="4754">
          <cell r="N4754" t="str">
            <v>685</v>
          </cell>
          <cell r="Q4754" t="str">
            <v>CAV</v>
          </cell>
          <cell r="T4754">
            <v>104</v>
          </cell>
          <cell r="U4754">
            <v>-0.02</v>
          </cell>
        </row>
        <row r="4755">
          <cell r="N4755" t="str">
            <v>621</v>
          </cell>
          <cell r="Q4755" t="str">
            <v>CAV</v>
          </cell>
          <cell r="T4755">
            <v>93356</v>
          </cell>
          <cell r="U4755">
            <v>-9.51</v>
          </cell>
        </row>
        <row r="4756">
          <cell r="N4756" t="str">
            <v>621</v>
          </cell>
          <cell r="Q4756" t="str">
            <v>CC</v>
          </cell>
          <cell r="T4756">
            <v>0</v>
          </cell>
          <cell r="U4756">
            <v>80</v>
          </cell>
        </row>
        <row r="4757">
          <cell r="N4757" t="str">
            <v>620</v>
          </cell>
          <cell r="Q4757" t="str">
            <v>CC</v>
          </cell>
          <cell r="T4757">
            <v>0</v>
          </cell>
          <cell r="U4757">
            <v>2620</v>
          </cell>
        </row>
        <row r="4758">
          <cell r="N4758" t="str">
            <v>612</v>
          </cell>
          <cell r="Q4758" t="str">
            <v>CC</v>
          </cell>
          <cell r="T4758">
            <v>0</v>
          </cell>
          <cell r="U4758">
            <v>42308.92</v>
          </cell>
        </row>
        <row r="4759">
          <cell r="N4759" t="str">
            <v>650</v>
          </cell>
          <cell r="Q4759" t="str">
            <v>CC</v>
          </cell>
          <cell r="T4759">
            <v>18504</v>
          </cell>
          <cell r="U4759">
            <v>56873.99</v>
          </cell>
        </row>
        <row r="4760">
          <cell r="N4760" t="str">
            <v>613</v>
          </cell>
          <cell r="Q4760" t="str">
            <v>CC</v>
          </cell>
          <cell r="T4760">
            <v>0</v>
          </cell>
          <cell r="U4760">
            <v>17881.599999999999</v>
          </cell>
        </row>
        <row r="4761">
          <cell r="N4761" t="str">
            <v>624</v>
          </cell>
          <cell r="Q4761" t="str">
            <v>DC</v>
          </cell>
          <cell r="T4761">
            <v>50</v>
          </cell>
          <cell r="U4761">
            <v>913.5</v>
          </cell>
        </row>
        <row r="4762">
          <cell r="N4762" t="str">
            <v>626</v>
          </cell>
          <cell r="Q4762" t="str">
            <v>DC</v>
          </cell>
          <cell r="T4762">
            <v>6000</v>
          </cell>
          <cell r="U4762">
            <v>145020</v>
          </cell>
        </row>
        <row r="4763">
          <cell r="N4763" t="str">
            <v>626</v>
          </cell>
          <cell r="Q4763" t="str">
            <v>DC</v>
          </cell>
          <cell r="T4763">
            <v>21089.05</v>
          </cell>
          <cell r="U4763">
            <v>485688.77</v>
          </cell>
        </row>
        <row r="4764">
          <cell r="N4764" t="str">
            <v>626</v>
          </cell>
          <cell r="Q4764" t="str">
            <v>DC</v>
          </cell>
          <cell r="T4764">
            <v>864.06</v>
          </cell>
          <cell r="U4764">
            <v>20020.27</v>
          </cell>
        </row>
        <row r="4765">
          <cell r="N4765" t="str">
            <v>626</v>
          </cell>
          <cell r="Q4765" t="str">
            <v>DC</v>
          </cell>
          <cell r="T4765">
            <v>4792.82</v>
          </cell>
          <cell r="U4765">
            <v>111049.64</v>
          </cell>
        </row>
        <row r="4766">
          <cell r="N4766" t="str">
            <v>624</v>
          </cell>
          <cell r="Q4766" t="str">
            <v>DC</v>
          </cell>
          <cell r="T4766">
            <v>18492.27</v>
          </cell>
          <cell r="U4766">
            <v>215804.83</v>
          </cell>
        </row>
        <row r="4767">
          <cell r="N4767" t="str">
            <v>624</v>
          </cell>
          <cell r="Q4767" t="str">
            <v>DC</v>
          </cell>
          <cell r="T4767">
            <v>9026.48</v>
          </cell>
          <cell r="U4767">
            <v>100825.8</v>
          </cell>
        </row>
        <row r="4768">
          <cell r="N4768" t="str">
            <v>921</v>
          </cell>
          <cell r="Q4768" t="str">
            <v>DC</v>
          </cell>
          <cell r="T4768">
            <v>0</v>
          </cell>
          <cell r="U4768">
            <v>0</v>
          </cell>
        </row>
        <row r="4769">
          <cell r="N4769" t="str">
            <v>626</v>
          </cell>
          <cell r="Q4769" t="str">
            <v>DC</v>
          </cell>
          <cell r="T4769">
            <v>5200</v>
          </cell>
          <cell r="U4769">
            <v>120484</v>
          </cell>
        </row>
        <row r="4770">
          <cell r="N4770" t="str">
            <v>620</v>
          </cell>
          <cell r="Q4770" t="str">
            <v>DSM</v>
          </cell>
          <cell r="T4770">
            <v>922335</v>
          </cell>
          <cell r="U4770">
            <v>6334.61</v>
          </cell>
        </row>
        <row r="4771">
          <cell r="N4771" t="str">
            <v>641</v>
          </cell>
          <cell r="Q4771" t="str">
            <v>DSM</v>
          </cell>
          <cell r="T4771">
            <v>43702</v>
          </cell>
          <cell r="U4771">
            <v>217.67</v>
          </cell>
        </row>
        <row r="4772">
          <cell r="N4772" t="str">
            <v>611</v>
          </cell>
          <cell r="Q4772" t="str">
            <v>DSM</v>
          </cell>
          <cell r="T4772">
            <v>7046</v>
          </cell>
          <cell r="U4772">
            <v>53.86</v>
          </cell>
        </row>
        <row r="4773">
          <cell r="N4773" t="str">
            <v>644</v>
          </cell>
          <cell r="Q4773" t="str">
            <v>DSM</v>
          </cell>
          <cell r="T4773">
            <v>1550500</v>
          </cell>
          <cell r="U4773">
            <v>251.18</v>
          </cell>
        </row>
        <row r="4774">
          <cell r="N4774" t="str">
            <v>624</v>
          </cell>
          <cell r="Q4774" t="str">
            <v>EBF</v>
          </cell>
          <cell r="T4774">
            <v>36748644</v>
          </cell>
          <cell r="U4774">
            <v>-1055751.78</v>
          </cell>
        </row>
        <row r="4775">
          <cell r="N4775" t="str">
            <v>632</v>
          </cell>
          <cell r="Q4775" t="str">
            <v>EBF</v>
          </cell>
          <cell r="T4775">
            <v>212479892</v>
          </cell>
          <cell r="U4775">
            <v>-6104334.8099999996</v>
          </cell>
        </row>
        <row r="4776">
          <cell r="N4776" t="str">
            <v>623</v>
          </cell>
          <cell r="Q4776" t="str">
            <v>EBF</v>
          </cell>
          <cell r="T4776">
            <v>2170316</v>
          </cell>
          <cell r="U4776">
            <v>-62350.98</v>
          </cell>
        </row>
        <row r="4777">
          <cell r="N4777" t="str">
            <v>650</v>
          </cell>
          <cell r="Q4777" t="str">
            <v>EBF</v>
          </cell>
          <cell r="T4777">
            <v>2955562</v>
          </cell>
          <cell r="U4777">
            <v>-84910.54</v>
          </cell>
        </row>
        <row r="4778">
          <cell r="N4778" t="str">
            <v>624</v>
          </cell>
          <cell r="Q4778" t="str">
            <v>EC</v>
          </cell>
          <cell r="T4778">
            <v>443280</v>
          </cell>
          <cell r="U4778">
            <v>30709.55</v>
          </cell>
        </row>
        <row r="4779">
          <cell r="N4779" t="str">
            <v>624</v>
          </cell>
          <cell r="Q4779" t="str">
            <v>EC</v>
          </cell>
          <cell r="T4779">
            <v>930000</v>
          </cell>
          <cell r="U4779">
            <v>64428.54</v>
          </cell>
        </row>
        <row r="4780">
          <cell r="N4780" t="str">
            <v>641</v>
          </cell>
          <cell r="Q4780" t="str">
            <v>EC</v>
          </cell>
          <cell r="T4780">
            <v>40842</v>
          </cell>
          <cell r="U4780">
            <v>3871.1</v>
          </cell>
        </row>
        <row r="4781">
          <cell r="N4781" t="str">
            <v>611</v>
          </cell>
          <cell r="Q4781" t="str">
            <v>EC</v>
          </cell>
          <cell r="T4781">
            <v>10518255</v>
          </cell>
          <cell r="U4781">
            <v>1027466.72</v>
          </cell>
        </row>
        <row r="4782">
          <cell r="N4782" t="str">
            <v>624</v>
          </cell>
          <cell r="Q4782" t="str">
            <v>EC</v>
          </cell>
          <cell r="T4782">
            <v>560001</v>
          </cell>
          <cell r="U4782">
            <v>38795.75</v>
          </cell>
        </row>
        <row r="4783">
          <cell r="N4783" t="str">
            <v>621</v>
          </cell>
          <cell r="Q4783" t="str">
            <v>EC</v>
          </cell>
          <cell r="T4783">
            <v>93356</v>
          </cell>
          <cell r="U4783">
            <v>11042.16</v>
          </cell>
        </row>
        <row r="4784">
          <cell r="N4784" t="str">
            <v>641</v>
          </cell>
          <cell r="Q4784" t="str">
            <v>EC</v>
          </cell>
          <cell r="T4784">
            <v>40842</v>
          </cell>
          <cell r="U4784">
            <v>3871.1</v>
          </cell>
        </row>
        <row r="4785">
          <cell r="N4785" t="str">
            <v>624</v>
          </cell>
          <cell r="Q4785" t="str">
            <v>EC</v>
          </cell>
          <cell r="T4785">
            <v>975448</v>
          </cell>
          <cell r="U4785">
            <v>60066.14</v>
          </cell>
        </row>
        <row r="4786">
          <cell r="N4786" t="str">
            <v>624</v>
          </cell>
          <cell r="Q4786" t="str">
            <v>EC</v>
          </cell>
          <cell r="T4786">
            <v>8846544</v>
          </cell>
          <cell r="U4786">
            <v>513347.26</v>
          </cell>
        </row>
        <row r="4787">
          <cell r="N4787" t="str">
            <v>624</v>
          </cell>
          <cell r="Q4787" t="str">
            <v>EC</v>
          </cell>
          <cell r="T4787">
            <v>420000</v>
          </cell>
          <cell r="U4787">
            <v>25862.76</v>
          </cell>
        </row>
        <row r="4788">
          <cell r="N4788" t="str">
            <v>621</v>
          </cell>
          <cell r="Q4788" t="str">
            <v>EC</v>
          </cell>
          <cell r="T4788">
            <v>460896</v>
          </cell>
          <cell r="U4788">
            <v>54514.78</v>
          </cell>
        </row>
        <row r="4789">
          <cell r="N4789" t="str">
            <v>612</v>
          </cell>
          <cell r="Q4789" t="str">
            <v>EC</v>
          </cell>
          <cell r="T4789">
            <v>2335011</v>
          </cell>
          <cell r="U4789">
            <v>228094.84</v>
          </cell>
        </row>
        <row r="4790">
          <cell r="N4790" t="str">
            <v>623</v>
          </cell>
          <cell r="Q4790" t="str">
            <v>EC</v>
          </cell>
          <cell r="T4790">
            <v>4440014</v>
          </cell>
          <cell r="U4790">
            <v>299532.25</v>
          </cell>
        </row>
        <row r="4791">
          <cell r="N4791" t="str">
            <v>624</v>
          </cell>
          <cell r="Q4791" t="str">
            <v>EC</v>
          </cell>
          <cell r="T4791">
            <v>5582544</v>
          </cell>
          <cell r="U4791">
            <v>322101.69</v>
          </cell>
        </row>
        <row r="4792">
          <cell r="N4792" t="str">
            <v>624</v>
          </cell>
          <cell r="Q4792" t="str">
            <v>EC</v>
          </cell>
          <cell r="T4792">
            <v>420000</v>
          </cell>
          <cell r="U4792">
            <v>25862.76</v>
          </cell>
        </row>
        <row r="4793">
          <cell r="N4793" t="str">
            <v>623</v>
          </cell>
          <cell r="Q4793" t="str">
            <v>ECR</v>
          </cell>
          <cell r="T4793">
            <v>4441411</v>
          </cell>
          <cell r="U4793">
            <v>22522.44</v>
          </cell>
        </row>
        <row r="4794">
          <cell r="N4794" t="str">
            <v>621</v>
          </cell>
          <cell r="Q4794" t="str">
            <v>ECR</v>
          </cell>
          <cell r="T4794">
            <v>62762926</v>
          </cell>
          <cell r="U4794">
            <v>275287.83</v>
          </cell>
        </row>
        <row r="4795">
          <cell r="N4795" t="str">
            <v>623</v>
          </cell>
          <cell r="Q4795" t="str">
            <v>ECR</v>
          </cell>
          <cell r="T4795">
            <v>26772</v>
          </cell>
          <cell r="U4795">
            <v>135.76</v>
          </cell>
        </row>
        <row r="4796">
          <cell r="N4796" t="str">
            <v>621</v>
          </cell>
          <cell r="Q4796" t="str">
            <v>ECR</v>
          </cell>
          <cell r="T4796">
            <v>6225269</v>
          </cell>
          <cell r="U4796">
            <v>27204.98</v>
          </cell>
        </row>
        <row r="4797">
          <cell r="N4797" t="str">
            <v>650</v>
          </cell>
          <cell r="Q4797" t="str">
            <v>ECR</v>
          </cell>
          <cell r="T4797">
            <v>2780</v>
          </cell>
          <cell r="U4797">
            <v>2.75</v>
          </cell>
        </row>
        <row r="4798">
          <cell r="N4798" t="str">
            <v>624</v>
          </cell>
          <cell r="Q4798" t="str">
            <v>ECR</v>
          </cell>
          <cell r="T4798">
            <v>234432</v>
          </cell>
          <cell r="U4798">
            <v>831.53</v>
          </cell>
        </row>
        <row r="4799">
          <cell r="N4799" t="str">
            <v>621</v>
          </cell>
          <cell r="Q4799" t="str">
            <v>ECR</v>
          </cell>
          <cell r="T4799">
            <v>13800</v>
          </cell>
          <cell r="U4799">
            <v>60.28</v>
          </cell>
        </row>
        <row r="4800">
          <cell r="N4800" t="str">
            <v>677</v>
          </cell>
          <cell r="Q4800" t="str">
            <v>EDR</v>
          </cell>
          <cell r="T4800">
            <v>424116.72</v>
          </cell>
          <cell r="U4800">
            <v>-127877.6</v>
          </cell>
        </row>
        <row r="4801">
          <cell r="N4801" t="str">
            <v>641</v>
          </cell>
          <cell r="Q4801" t="str">
            <v>EEX</v>
          </cell>
          <cell r="T4801">
            <v>50271</v>
          </cell>
          <cell r="U4801">
            <v>23.58</v>
          </cell>
        </row>
        <row r="4802">
          <cell r="N4802" t="str">
            <v>641</v>
          </cell>
          <cell r="Q4802" t="str">
            <v>EEX</v>
          </cell>
          <cell r="T4802">
            <v>1222101</v>
          </cell>
          <cell r="U4802">
            <v>573.24</v>
          </cell>
        </row>
        <row r="4803">
          <cell r="N4803" t="str">
            <v>642</v>
          </cell>
          <cell r="Q4803" t="str">
            <v>EEX</v>
          </cell>
          <cell r="T4803">
            <v>333</v>
          </cell>
          <cell r="U4803">
            <v>0</v>
          </cell>
        </row>
        <row r="4804">
          <cell r="N4804" t="str">
            <v>624</v>
          </cell>
          <cell r="Q4804" t="str">
            <v>EEX</v>
          </cell>
          <cell r="T4804">
            <v>9321327</v>
          </cell>
          <cell r="U4804">
            <v>4222.57</v>
          </cell>
        </row>
        <row r="4805">
          <cell r="N4805" t="str">
            <v>621</v>
          </cell>
          <cell r="Q4805" t="str">
            <v>EEX</v>
          </cell>
          <cell r="T4805">
            <v>6225269</v>
          </cell>
          <cell r="U4805">
            <v>1967.19</v>
          </cell>
        </row>
        <row r="4806">
          <cell r="N4806" t="str">
            <v>624</v>
          </cell>
          <cell r="Q4806" t="str">
            <v>EEX</v>
          </cell>
          <cell r="T4806">
            <v>758734</v>
          </cell>
          <cell r="U4806">
            <v>343.71</v>
          </cell>
        </row>
        <row r="4807">
          <cell r="N4807" t="str">
            <v>660</v>
          </cell>
          <cell r="Q4807" t="str">
            <v>EEX</v>
          </cell>
          <cell r="T4807">
            <v>10008</v>
          </cell>
          <cell r="U4807">
            <v>1.03</v>
          </cell>
        </row>
        <row r="4808">
          <cell r="N4808" t="str">
            <v>611</v>
          </cell>
          <cell r="Q4808" t="str">
            <v>EEX</v>
          </cell>
          <cell r="T4808">
            <v>103867</v>
          </cell>
          <cell r="U4808">
            <v>33.89</v>
          </cell>
        </row>
        <row r="4809">
          <cell r="N4809" t="str">
            <v>626</v>
          </cell>
          <cell r="Q4809" t="str">
            <v>EEX</v>
          </cell>
          <cell r="T4809">
            <v>3978315</v>
          </cell>
          <cell r="U4809">
            <v>-123.33</v>
          </cell>
        </row>
        <row r="4810">
          <cell r="N4810" t="str">
            <v>626</v>
          </cell>
          <cell r="Q4810" t="str">
            <v>EFL</v>
          </cell>
          <cell r="T4810">
            <v>5680128</v>
          </cell>
          <cell r="U4810">
            <v>186734.21</v>
          </cell>
        </row>
        <row r="4811">
          <cell r="N4811" t="str">
            <v>621</v>
          </cell>
          <cell r="Q4811" t="str">
            <v>EFL</v>
          </cell>
          <cell r="T4811">
            <v>6225269</v>
          </cell>
          <cell r="U4811">
            <v>204655.7</v>
          </cell>
        </row>
        <row r="4812">
          <cell r="N4812" t="str">
            <v>621</v>
          </cell>
          <cell r="Q4812" t="str">
            <v>EFL</v>
          </cell>
          <cell r="T4812">
            <v>7166724</v>
          </cell>
          <cell r="U4812">
            <v>235606.43</v>
          </cell>
        </row>
        <row r="4813">
          <cell r="N4813" t="str">
            <v>660</v>
          </cell>
          <cell r="Q4813" t="str">
            <v>EFL</v>
          </cell>
          <cell r="T4813">
            <v>1671</v>
          </cell>
          <cell r="U4813">
            <v>54.93</v>
          </cell>
        </row>
        <row r="4814">
          <cell r="N4814" t="str">
            <v>624</v>
          </cell>
          <cell r="Q4814" t="str">
            <v>EFL</v>
          </cell>
          <cell r="T4814">
            <v>9321327</v>
          </cell>
          <cell r="U4814">
            <v>306438.63</v>
          </cell>
        </row>
        <row r="4815">
          <cell r="N4815" t="str">
            <v>650</v>
          </cell>
          <cell r="Q4815" t="str">
            <v>EFL</v>
          </cell>
          <cell r="T4815">
            <v>2416972</v>
          </cell>
          <cell r="U4815">
            <v>79435.839999999997</v>
          </cell>
        </row>
        <row r="4816">
          <cell r="N4816" t="str">
            <v>623</v>
          </cell>
          <cell r="Q4816" t="str">
            <v>EFV</v>
          </cell>
          <cell r="T4816">
            <v>26772</v>
          </cell>
          <cell r="U4816">
            <v>81.87</v>
          </cell>
        </row>
        <row r="4817">
          <cell r="N4817" t="str">
            <v>621</v>
          </cell>
          <cell r="Q4817" t="str">
            <v>EFV</v>
          </cell>
          <cell r="T4817">
            <v>46693</v>
          </cell>
          <cell r="U4817">
            <v>142.79</v>
          </cell>
        </row>
        <row r="4818">
          <cell r="N4818" t="str">
            <v>621</v>
          </cell>
          <cell r="Q4818" t="str">
            <v>EFV</v>
          </cell>
          <cell r="T4818">
            <v>35276936</v>
          </cell>
          <cell r="U4818">
            <v>108880.91</v>
          </cell>
        </row>
        <row r="4819">
          <cell r="N4819" t="str">
            <v>626</v>
          </cell>
          <cell r="Q4819" t="str">
            <v>EIN</v>
          </cell>
          <cell r="T4819">
            <v>2699184</v>
          </cell>
          <cell r="U4819">
            <v>1519.63</v>
          </cell>
        </row>
        <row r="4820">
          <cell r="N4820" t="str">
            <v>624</v>
          </cell>
          <cell r="Q4820" t="str">
            <v>EIN</v>
          </cell>
          <cell r="T4820">
            <v>9321327</v>
          </cell>
          <cell r="U4820">
            <v>5247.91</v>
          </cell>
        </row>
        <row r="4821">
          <cell r="N4821" t="str">
            <v>624</v>
          </cell>
          <cell r="Q4821" t="str">
            <v>EIN</v>
          </cell>
          <cell r="T4821">
            <v>13538484</v>
          </cell>
          <cell r="U4821">
            <v>7622.16</v>
          </cell>
        </row>
        <row r="4822">
          <cell r="N4822" t="str">
            <v>626</v>
          </cell>
          <cell r="Q4822" t="str">
            <v>EIN</v>
          </cell>
          <cell r="T4822">
            <v>13224816</v>
          </cell>
          <cell r="U4822">
            <v>7445.58</v>
          </cell>
        </row>
        <row r="4823">
          <cell r="N4823" t="str">
            <v>624</v>
          </cell>
          <cell r="Q4823" t="str">
            <v>EIN</v>
          </cell>
          <cell r="T4823">
            <v>3663302</v>
          </cell>
          <cell r="U4823">
            <v>2062.44</v>
          </cell>
        </row>
        <row r="4824">
          <cell r="N4824" t="str">
            <v>660</v>
          </cell>
          <cell r="Q4824" t="str">
            <v>EP1</v>
          </cell>
          <cell r="T4824">
            <v>10008</v>
          </cell>
          <cell r="U4824">
            <v>0</v>
          </cell>
        </row>
        <row r="4825">
          <cell r="N4825" t="str">
            <v>621</v>
          </cell>
          <cell r="Q4825" t="str">
            <v>EP1</v>
          </cell>
          <cell r="T4825">
            <v>6225269</v>
          </cell>
          <cell r="U4825">
            <v>0</v>
          </cell>
        </row>
        <row r="4826">
          <cell r="N4826" t="str">
            <v>623</v>
          </cell>
          <cell r="Q4826" t="str">
            <v>EP1</v>
          </cell>
          <cell r="T4826">
            <v>2170316</v>
          </cell>
          <cell r="U4826">
            <v>0</v>
          </cell>
        </row>
        <row r="4827">
          <cell r="N4827" t="str">
            <v>624</v>
          </cell>
          <cell r="Q4827" t="str">
            <v>EP1</v>
          </cell>
          <cell r="T4827">
            <v>9550232</v>
          </cell>
          <cell r="U4827">
            <v>0</v>
          </cell>
        </row>
        <row r="4828">
          <cell r="N4828" t="str">
            <v>626</v>
          </cell>
          <cell r="Q4828" t="str">
            <v>EP1</v>
          </cell>
          <cell r="T4828">
            <v>2699184</v>
          </cell>
          <cell r="U4828">
            <v>0</v>
          </cell>
        </row>
        <row r="4829">
          <cell r="N4829" t="str">
            <v>624</v>
          </cell>
          <cell r="Q4829" t="str">
            <v>EP1</v>
          </cell>
          <cell r="T4829">
            <v>460944</v>
          </cell>
          <cell r="U4829">
            <v>0</v>
          </cell>
        </row>
        <row r="4830">
          <cell r="N4830" t="str">
            <v>624</v>
          </cell>
          <cell r="Q4830" t="str">
            <v>EP1</v>
          </cell>
          <cell r="T4830">
            <v>13538484</v>
          </cell>
          <cell r="U4830">
            <v>0</v>
          </cell>
        </row>
        <row r="4831">
          <cell r="N4831" t="str">
            <v>623</v>
          </cell>
          <cell r="Q4831" t="str">
            <v>EP1</v>
          </cell>
          <cell r="T4831">
            <v>4441411</v>
          </cell>
          <cell r="U4831">
            <v>0</v>
          </cell>
        </row>
        <row r="4832">
          <cell r="N4832" t="str">
            <v>655</v>
          </cell>
          <cell r="Q4832" t="str">
            <v>EP3</v>
          </cell>
          <cell r="T4832">
            <v>27722</v>
          </cell>
          <cell r="U4832">
            <v>0</v>
          </cell>
        </row>
        <row r="4833">
          <cell r="N4833" t="str">
            <v>621</v>
          </cell>
          <cell r="Q4833" t="str">
            <v>EP3</v>
          </cell>
          <cell r="T4833">
            <v>6225269</v>
          </cell>
          <cell r="U4833">
            <v>0</v>
          </cell>
        </row>
        <row r="4834">
          <cell r="N4834" t="str">
            <v>624</v>
          </cell>
          <cell r="Q4834" t="str">
            <v>EP3</v>
          </cell>
          <cell r="T4834">
            <v>9301136</v>
          </cell>
          <cell r="U4834">
            <v>0</v>
          </cell>
        </row>
        <row r="4835">
          <cell r="N4835" t="str">
            <v>624</v>
          </cell>
          <cell r="Q4835" t="str">
            <v>EP3</v>
          </cell>
          <cell r="T4835">
            <v>3663302</v>
          </cell>
          <cell r="U4835">
            <v>0</v>
          </cell>
        </row>
        <row r="4836">
          <cell r="N4836" t="str">
            <v>624</v>
          </cell>
          <cell r="Q4836" t="str">
            <v>EP3</v>
          </cell>
          <cell r="T4836">
            <v>15347152</v>
          </cell>
          <cell r="U4836">
            <v>0</v>
          </cell>
        </row>
        <row r="4837">
          <cell r="N4837" t="str">
            <v>641</v>
          </cell>
          <cell r="Q4837" t="str">
            <v>EP3</v>
          </cell>
          <cell r="T4837">
            <v>901</v>
          </cell>
          <cell r="U4837">
            <v>0</v>
          </cell>
        </row>
        <row r="4838">
          <cell r="N4838" t="str">
            <v>626</v>
          </cell>
          <cell r="Q4838" t="str">
            <v>FFC</v>
          </cell>
          <cell r="T4838">
            <v>3978315</v>
          </cell>
          <cell r="U4838">
            <v>43.76</v>
          </cell>
        </row>
        <row r="4839">
          <cell r="N4839" t="str">
            <v>623</v>
          </cell>
          <cell r="Q4839" t="str">
            <v>FFC</v>
          </cell>
          <cell r="T4839">
            <v>84649443</v>
          </cell>
          <cell r="U4839">
            <v>1353.15</v>
          </cell>
        </row>
        <row r="4840">
          <cell r="N4840" t="str">
            <v>621</v>
          </cell>
          <cell r="Q4840" t="str">
            <v>FFC</v>
          </cell>
          <cell r="T4840">
            <v>93356</v>
          </cell>
          <cell r="U4840">
            <v>1.4</v>
          </cell>
        </row>
        <row r="4841">
          <cell r="N4841" t="str">
            <v>623</v>
          </cell>
          <cell r="Q4841" t="str">
            <v>FFC</v>
          </cell>
          <cell r="T4841">
            <v>19735534</v>
          </cell>
          <cell r="U4841">
            <v>315.75</v>
          </cell>
        </row>
        <row r="4842">
          <cell r="N4842" t="str">
            <v>611</v>
          </cell>
          <cell r="Q4842" t="str">
            <v>FFC</v>
          </cell>
          <cell r="T4842">
            <v>14823844</v>
          </cell>
          <cell r="U4842">
            <v>250.32</v>
          </cell>
        </row>
        <row r="4843">
          <cell r="N4843" t="str">
            <v>624</v>
          </cell>
          <cell r="Q4843" t="str">
            <v>FFC</v>
          </cell>
          <cell r="T4843">
            <v>9301136</v>
          </cell>
          <cell r="U4843">
            <v>111.6</v>
          </cell>
        </row>
        <row r="4844">
          <cell r="N4844" t="str">
            <v>626</v>
          </cell>
          <cell r="Q4844" t="str">
            <v>FMU</v>
          </cell>
          <cell r="T4844">
            <v>2699184</v>
          </cell>
          <cell r="U4844">
            <v>2.69</v>
          </cell>
        </row>
        <row r="4845">
          <cell r="N4845" t="str">
            <v>624</v>
          </cell>
          <cell r="Q4845" t="str">
            <v>FMU</v>
          </cell>
          <cell r="T4845">
            <v>758734</v>
          </cell>
          <cell r="U4845">
            <v>0.76</v>
          </cell>
        </row>
        <row r="4846">
          <cell r="N4846" t="str">
            <v>623</v>
          </cell>
          <cell r="Q4846" t="str">
            <v>FMU</v>
          </cell>
          <cell r="T4846">
            <v>32000</v>
          </cell>
          <cell r="U4846">
            <v>0.09</v>
          </cell>
        </row>
        <row r="4847">
          <cell r="N4847" t="str">
            <v>611</v>
          </cell>
          <cell r="Q4847" t="str">
            <v>FVE</v>
          </cell>
          <cell r="T4847">
            <v>33259</v>
          </cell>
          <cell r="U4847">
            <v>0</v>
          </cell>
        </row>
        <row r="4848">
          <cell r="N4848" t="str">
            <v>613</v>
          </cell>
          <cell r="Q4848" t="str">
            <v>FVE</v>
          </cell>
          <cell r="T4848">
            <v>780104</v>
          </cell>
          <cell r="U4848">
            <v>0</v>
          </cell>
        </row>
        <row r="4849">
          <cell r="N4849" t="str">
            <v>623</v>
          </cell>
          <cell r="Q4849" t="str">
            <v>FVE</v>
          </cell>
          <cell r="T4849">
            <v>19735534</v>
          </cell>
          <cell r="U4849">
            <v>0</v>
          </cell>
        </row>
        <row r="4850">
          <cell r="N4850" t="str">
            <v>621</v>
          </cell>
          <cell r="Q4850" t="str">
            <v>FVE</v>
          </cell>
          <cell r="T4850">
            <v>46693</v>
          </cell>
          <cell r="U4850">
            <v>0</v>
          </cell>
        </row>
        <row r="4851">
          <cell r="N4851" t="str">
            <v>1750</v>
          </cell>
          <cell r="Q4851" t="str">
            <v>GMC</v>
          </cell>
          <cell r="T4851">
            <v>0</v>
          </cell>
          <cell r="U4851">
            <v>51931.14</v>
          </cell>
        </row>
        <row r="4852">
          <cell r="N4852" t="str">
            <v>623</v>
          </cell>
          <cell r="Q4852" t="str">
            <v>ICV</v>
          </cell>
          <cell r="T4852">
            <v>84649443</v>
          </cell>
          <cell r="U4852">
            <v>0</v>
          </cell>
        </row>
        <row r="4853">
          <cell r="N4853" t="str">
            <v>621</v>
          </cell>
          <cell r="Q4853" t="str">
            <v>ICV</v>
          </cell>
          <cell r="T4853">
            <v>460896</v>
          </cell>
          <cell r="U4853">
            <v>0</v>
          </cell>
        </row>
        <row r="4854">
          <cell r="N4854" t="str">
            <v>611</v>
          </cell>
          <cell r="Q4854" t="str">
            <v>ICV</v>
          </cell>
          <cell r="T4854">
            <v>201707321</v>
          </cell>
          <cell r="U4854">
            <v>0</v>
          </cell>
        </row>
        <row r="4855">
          <cell r="N4855" t="str">
            <v>624</v>
          </cell>
          <cell r="Q4855" t="str">
            <v>LMR</v>
          </cell>
          <cell r="T4855">
            <v>7441064</v>
          </cell>
          <cell r="U4855">
            <v>2738.32</v>
          </cell>
        </row>
        <row r="4856">
          <cell r="N4856" t="str">
            <v>641</v>
          </cell>
          <cell r="Q4856" t="str">
            <v>LMR</v>
          </cell>
          <cell r="T4856">
            <v>908462</v>
          </cell>
          <cell r="U4856">
            <v>321.63</v>
          </cell>
        </row>
        <row r="4857">
          <cell r="N4857" t="str">
            <v>623</v>
          </cell>
          <cell r="Q4857" t="str">
            <v>LMR</v>
          </cell>
          <cell r="T4857">
            <v>183040</v>
          </cell>
          <cell r="U4857">
            <v>113.85</v>
          </cell>
        </row>
        <row r="4858">
          <cell r="N4858" t="str">
            <v>613</v>
          </cell>
          <cell r="Q4858" t="str">
            <v>LMR</v>
          </cell>
          <cell r="T4858">
            <v>780104</v>
          </cell>
          <cell r="U4858">
            <v>1313.62</v>
          </cell>
        </row>
        <row r="4859">
          <cell r="N4859" t="str">
            <v>611</v>
          </cell>
          <cell r="Q4859" t="str">
            <v>LMR</v>
          </cell>
          <cell r="T4859">
            <v>305590</v>
          </cell>
          <cell r="U4859">
            <v>564.4</v>
          </cell>
        </row>
        <row r="4860">
          <cell r="N4860" t="str">
            <v>621</v>
          </cell>
          <cell r="Q4860" t="str">
            <v>LMR</v>
          </cell>
          <cell r="T4860">
            <v>62207610</v>
          </cell>
          <cell r="U4860">
            <v>40040.07</v>
          </cell>
        </row>
        <row r="4861">
          <cell r="N4861" t="str">
            <v>660</v>
          </cell>
          <cell r="Q4861" t="str">
            <v>L05</v>
          </cell>
          <cell r="T4861">
            <v>129</v>
          </cell>
          <cell r="U4861">
            <v>228.33</v>
          </cell>
        </row>
        <row r="4862">
          <cell r="N4862" t="str">
            <v>611</v>
          </cell>
          <cell r="Q4862" t="str">
            <v>ACC</v>
          </cell>
          <cell r="T4862">
            <v>0</v>
          </cell>
          <cell r="U4862">
            <v>-20.53</v>
          </cell>
        </row>
        <row r="4863">
          <cell r="N4863" t="str">
            <v>641</v>
          </cell>
          <cell r="Q4863" t="str">
            <v>BFC</v>
          </cell>
          <cell r="T4863">
            <v>908462</v>
          </cell>
          <cell r="U4863">
            <v>26229.97</v>
          </cell>
        </row>
        <row r="4864">
          <cell r="N4864" t="str">
            <v>624</v>
          </cell>
          <cell r="Q4864" t="str">
            <v>BFC</v>
          </cell>
          <cell r="T4864">
            <v>539320</v>
          </cell>
          <cell r="U4864">
            <v>15507.07</v>
          </cell>
        </row>
        <row r="4865">
          <cell r="N4865" t="str">
            <v>685</v>
          </cell>
          <cell r="Q4865" t="str">
            <v>BFC</v>
          </cell>
          <cell r="T4865">
            <v>24859</v>
          </cell>
          <cell r="U4865">
            <v>718.24</v>
          </cell>
        </row>
        <row r="4866">
          <cell r="N4866" t="str">
            <v>660</v>
          </cell>
          <cell r="Q4866" t="str">
            <v>BFC</v>
          </cell>
          <cell r="T4866">
            <v>10008</v>
          </cell>
          <cell r="U4866">
            <v>289.13</v>
          </cell>
        </row>
        <row r="4867">
          <cell r="N4867" t="str">
            <v>611</v>
          </cell>
          <cell r="Q4867" t="str">
            <v>BFC</v>
          </cell>
          <cell r="T4867">
            <v>201707013</v>
          </cell>
          <cell r="U4867">
            <v>5827919.0999999996</v>
          </cell>
        </row>
        <row r="4868">
          <cell r="N4868" t="str">
            <v>632</v>
          </cell>
          <cell r="Q4868" t="str">
            <v>BFC</v>
          </cell>
          <cell r="T4868">
            <v>212479892</v>
          </cell>
          <cell r="U4868">
            <v>6063538.6799999997</v>
          </cell>
        </row>
        <row r="4869">
          <cell r="N4869" t="str">
            <v>623</v>
          </cell>
          <cell r="Q4869" t="str">
            <v>CAP</v>
          </cell>
          <cell r="T4869">
            <v>84649443</v>
          </cell>
          <cell r="U4869">
            <v>1356.17</v>
          </cell>
        </row>
        <row r="4870">
          <cell r="N4870" t="str">
            <v>660</v>
          </cell>
          <cell r="Q4870" t="str">
            <v>CAP</v>
          </cell>
          <cell r="T4870">
            <v>527342</v>
          </cell>
          <cell r="U4870">
            <v>0.06</v>
          </cell>
        </row>
        <row r="4871">
          <cell r="N4871" t="str">
            <v>621</v>
          </cell>
          <cell r="Q4871" t="str">
            <v>DSO</v>
          </cell>
          <cell r="T4871">
            <v>2400</v>
          </cell>
          <cell r="U4871">
            <v>0</v>
          </cell>
        </row>
        <row r="4872">
          <cell r="N4872" t="str">
            <v>676</v>
          </cell>
          <cell r="Q4872" t="str">
            <v>DSO</v>
          </cell>
          <cell r="T4872">
            <v>1458000</v>
          </cell>
          <cell r="U4872">
            <v>0</v>
          </cell>
        </row>
        <row r="4873">
          <cell r="N4873" t="str">
            <v>624</v>
          </cell>
          <cell r="Q4873" t="str">
            <v>DSU</v>
          </cell>
          <cell r="T4873">
            <v>7317104</v>
          </cell>
          <cell r="U4873">
            <v>73.19</v>
          </cell>
        </row>
        <row r="4874">
          <cell r="N4874" t="str">
            <v>625</v>
          </cell>
          <cell r="Q4874" t="str">
            <v>DSU</v>
          </cell>
          <cell r="T4874">
            <v>6844068</v>
          </cell>
          <cell r="U4874">
            <v>20.54</v>
          </cell>
        </row>
        <row r="4875">
          <cell r="N4875" t="str">
            <v>624</v>
          </cell>
          <cell r="Q4875" t="str">
            <v>DSU</v>
          </cell>
          <cell r="T4875">
            <v>11028832</v>
          </cell>
          <cell r="U4875">
            <v>110.29</v>
          </cell>
        </row>
        <row r="4876">
          <cell r="N4876" t="str">
            <v>621</v>
          </cell>
          <cell r="Q4876" t="str">
            <v>DSU</v>
          </cell>
          <cell r="T4876">
            <v>6210171</v>
          </cell>
          <cell r="U4876">
            <v>614.91999999999996</v>
          </cell>
        </row>
        <row r="4877">
          <cell r="N4877" t="str">
            <v>626</v>
          </cell>
          <cell r="Q4877" t="str">
            <v>DSU</v>
          </cell>
          <cell r="T4877">
            <v>4600128</v>
          </cell>
          <cell r="U4877">
            <v>27.59</v>
          </cell>
        </row>
        <row r="4878">
          <cell r="N4878" t="str">
            <v>624</v>
          </cell>
          <cell r="Q4878" t="str">
            <v>DSU</v>
          </cell>
          <cell r="T4878">
            <v>7441064</v>
          </cell>
          <cell r="U4878">
            <v>74.38</v>
          </cell>
        </row>
        <row r="4879">
          <cell r="N4879" t="str">
            <v>650</v>
          </cell>
          <cell r="Q4879" t="str">
            <v>EIV</v>
          </cell>
          <cell r="T4879">
            <v>3040</v>
          </cell>
          <cell r="U4879">
            <v>0</v>
          </cell>
        </row>
        <row r="4880">
          <cell r="N4880" t="str">
            <v>620</v>
          </cell>
          <cell r="Q4880" t="str">
            <v>EIV</v>
          </cell>
          <cell r="T4880">
            <v>922335</v>
          </cell>
          <cell r="U4880">
            <v>0</v>
          </cell>
        </row>
        <row r="4881">
          <cell r="N4881" t="str">
            <v>623</v>
          </cell>
          <cell r="Q4881" t="str">
            <v>EIV</v>
          </cell>
          <cell r="T4881">
            <v>84649443</v>
          </cell>
          <cell r="U4881">
            <v>0</v>
          </cell>
        </row>
        <row r="4882">
          <cell r="N4882" t="str">
            <v>622</v>
          </cell>
          <cell r="Q4882" t="str">
            <v>EIV</v>
          </cell>
          <cell r="T4882">
            <v>1371794</v>
          </cell>
          <cell r="U4882">
            <v>0</v>
          </cell>
        </row>
        <row r="4883">
          <cell r="N4883" t="str">
            <v>624</v>
          </cell>
          <cell r="Q4883" t="str">
            <v>EIV</v>
          </cell>
          <cell r="T4883">
            <v>758734</v>
          </cell>
          <cell r="U4883">
            <v>0</v>
          </cell>
        </row>
        <row r="4884">
          <cell r="N4884" t="str">
            <v>612</v>
          </cell>
          <cell r="Q4884" t="str">
            <v>EIV</v>
          </cell>
          <cell r="T4884">
            <v>4137361</v>
          </cell>
          <cell r="U4884">
            <v>0</v>
          </cell>
        </row>
        <row r="4885">
          <cell r="N4885" t="str">
            <v>621</v>
          </cell>
          <cell r="Q4885" t="str">
            <v>EIV</v>
          </cell>
          <cell r="T4885">
            <v>46693</v>
          </cell>
          <cell r="U4885">
            <v>0</v>
          </cell>
        </row>
        <row r="4886">
          <cell r="N4886" t="str">
            <v>642</v>
          </cell>
          <cell r="Q4886" t="str">
            <v>EP2</v>
          </cell>
          <cell r="T4886">
            <v>24642</v>
          </cell>
          <cell r="U4886">
            <v>5.42</v>
          </cell>
        </row>
        <row r="4887">
          <cell r="N4887" t="str">
            <v>660</v>
          </cell>
          <cell r="Q4887" t="str">
            <v>EP2</v>
          </cell>
          <cell r="T4887">
            <v>10008</v>
          </cell>
          <cell r="U4887">
            <v>0.78</v>
          </cell>
        </row>
        <row r="4888">
          <cell r="N4888" t="str">
            <v>642</v>
          </cell>
          <cell r="Q4888" t="str">
            <v>EP2</v>
          </cell>
          <cell r="T4888">
            <v>1302</v>
          </cell>
          <cell r="U4888">
            <v>0.31</v>
          </cell>
        </row>
        <row r="4889">
          <cell r="N4889" t="str">
            <v>626</v>
          </cell>
          <cell r="Q4889" t="str">
            <v>EP2</v>
          </cell>
          <cell r="T4889">
            <v>5680128</v>
          </cell>
          <cell r="U4889">
            <v>579.37</v>
          </cell>
        </row>
        <row r="4890">
          <cell r="N4890" t="str">
            <v>626</v>
          </cell>
          <cell r="Q4890" t="str">
            <v>EP2</v>
          </cell>
          <cell r="T4890">
            <v>18665056</v>
          </cell>
          <cell r="U4890">
            <v>1903.81</v>
          </cell>
        </row>
        <row r="4891">
          <cell r="N4891" t="str">
            <v>641</v>
          </cell>
          <cell r="Q4891" t="str">
            <v>EP4</v>
          </cell>
          <cell r="T4891">
            <v>2358</v>
          </cell>
          <cell r="U4891">
            <v>0</v>
          </cell>
        </row>
        <row r="4892">
          <cell r="N4892" t="str">
            <v>621</v>
          </cell>
          <cell r="Q4892" t="str">
            <v>EP4</v>
          </cell>
          <cell r="T4892">
            <v>6225269</v>
          </cell>
          <cell r="U4892">
            <v>0</v>
          </cell>
        </row>
        <row r="4893">
          <cell r="N4893" t="str">
            <v>624</v>
          </cell>
          <cell r="Q4893" t="str">
            <v>EP4</v>
          </cell>
          <cell r="T4893">
            <v>9301136</v>
          </cell>
          <cell r="U4893">
            <v>0</v>
          </cell>
        </row>
        <row r="4894">
          <cell r="N4894" t="str">
            <v>624</v>
          </cell>
          <cell r="Q4894" t="str">
            <v>EP4</v>
          </cell>
          <cell r="T4894">
            <v>7317104</v>
          </cell>
          <cell r="U4894">
            <v>0</v>
          </cell>
        </row>
        <row r="4895">
          <cell r="N4895" t="str">
            <v>626</v>
          </cell>
          <cell r="Q4895" t="str">
            <v>EP4</v>
          </cell>
          <cell r="T4895">
            <v>18665056</v>
          </cell>
          <cell r="U4895">
            <v>0</v>
          </cell>
        </row>
        <row r="4896">
          <cell r="N4896" t="str">
            <v>624</v>
          </cell>
          <cell r="Q4896" t="str">
            <v>EP4</v>
          </cell>
          <cell r="T4896">
            <v>15347152</v>
          </cell>
          <cell r="U4896">
            <v>0</v>
          </cell>
        </row>
        <row r="4897">
          <cell r="N4897" t="str">
            <v>641</v>
          </cell>
          <cell r="Q4897" t="str">
            <v>EUR</v>
          </cell>
          <cell r="T4897">
            <v>908462</v>
          </cell>
          <cell r="U4897">
            <v>108.11</v>
          </cell>
        </row>
        <row r="4898">
          <cell r="N4898" t="str">
            <v>625</v>
          </cell>
          <cell r="Q4898" t="str">
            <v>EUR</v>
          </cell>
          <cell r="T4898">
            <v>6844068</v>
          </cell>
          <cell r="U4898">
            <v>814.43</v>
          </cell>
        </row>
        <row r="4899">
          <cell r="N4899" t="str">
            <v>650</v>
          </cell>
          <cell r="Q4899" t="str">
            <v>EUR</v>
          </cell>
          <cell r="T4899">
            <v>896</v>
          </cell>
          <cell r="U4899">
            <v>0.11</v>
          </cell>
        </row>
        <row r="4900">
          <cell r="N4900" t="str">
            <v>650</v>
          </cell>
          <cell r="Q4900" t="str">
            <v>E17</v>
          </cell>
          <cell r="T4900">
            <v>8785</v>
          </cell>
          <cell r="U4900">
            <v>273.76</v>
          </cell>
        </row>
        <row r="4901">
          <cell r="N4901" t="str">
            <v>650</v>
          </cell>
          <cell r="Q4901" t="str">
            <v>E19</v>
          </cell>
          <cell r="T4901">
            <v>458858</v>
          </cell>
          <cell r="U4901">
            <v>14303.51</v>
          </cell>
        </row>
        <row r="4902">
          <cell r="N4902" t="str">
            <v>650</v>
          </cell>
          <cell r="Q4902" t="str">
            <v>E21</v>
          </cell>
          <cell r="T4902">
            <v>714835</v>
          </cell>
          <cell r="U4902">
            <v>22282.81</v>
          </cell>
        </row>
        <row r="4903">
          <cell r="N4903" t="str">
            <v>650</v>
          </cell>
          <cell r="Q4903" t="str">
            <v>E21</v>
          </cell>
          <cell r="T4903">
            <v>228175</v>
          </cell>
          <cell r="U4903">
            <v>7112.58</v>
          </cell>
        </row>
        <row r="4904">
          <cell r="N4904" t="str">
            <v>650</v>
          </cell>
          <cell r="Q4904" t="str">
            <v>E37</v>
          </cell>
          <cell r="T4904">
            <v>76146</v>
          </cell>
          <cell r="U4904">
            <v>2373.64</v>
          </cell>
        </row>
        <row r="4905">
          <cell r="N4905" t="str">
            <v>622</v>
          </cell>
          <cell r="Q4905" t="str">
            <v>FFE</v>
          </cell>
          <cell r="T4905">
            <v>1371794</v>
          </cell>
          <cell r="U4905">
            <v>211.25</v>
          </cell>
        </row>
        <row r="4906">
          <cell r="N4906" t="str">
            <v>660</v>
          </cell>
          <cell r="Q4906" t="str">
            <v>FFE</v>
          </cell>
          <cell r="T4906">
            <v>10008</v>
          </cell>
          <cell r="U4906">
            <v>0.16</v>
          </cell>
        </row>
        <row r="4907">
          <cell r="N4907" t="str">
            <v>624</v>
          </cell>
          <cell r="Q4907" t="str">
            <v>FFE</v>
          </cell>
          <cell r="T4907">
            <v>758734</v>
          </cell>
          <cell r="U4907">
            <v>84.97</v>
          </cell>
        </row>
        <row r="4908">
          <cell r="N4908" t="str">
            <v>655</v>
          </cell>
          <cell r="Q4908" t="str">
            <v>FFE</v>
          </cell>
          <cell r="T4908">
            <v>27722</v>
          </cell>
          <cell r="U4908">
            <v>4.13</v>
          </cell>
        </row>
        <row r="4909">
          <cell r="N4909" t="str">
            <v>641</v>
          </cell>
          <cell r="Q4909" t="str">
            <v>FFE</v>
          </cell>
          <cell r="T4909">
            <v>908462</v>
          </cell>
          <cell r="U4909">
            <v>108.15</v>
          </cell>
        </row>
        <row r="4910">
          <cell r="N4910" t="str">
            <v>624</v>
          </cell>
          <cell r="Q4910" t="str">
            <v>FFE</v>
          </cell>
          <cell r="T4910">
            <v>7317104</v>
          </cell>
          <cell r="U4910">
            <v>819.5</v>
          </cell>
        </row>
        <row r="4911">
          <cell r="N4911" t="str">
            <v>626</v>
          </cell>
          <cell r="Q4911" t="str">
            <v>FVC</v>
          </cell>
          <cell r="T4911">
            <v>14636556</v>
          </cell>
          <cell r="U4911">
            <v>0</v>
          </cell>
        </row>
        <row r="4912">
          <cell r="N4912" t="str">
            <v>641</v>
          </cell>
          <cell r="Q4912" t="str">
            <v>FVC</v>
          </cell>
          <cell r="T4912">
            <v>908462</v>
          </cell>
          <cell r="U4912">
            <v>0</v>
          </cell>
        </row>
        <row r="4913">
          <cell r="N4913" t="str">
            <v>676</v>
          </cell>
          <cell r="Q4913" t="str">
            <v>FVC</v>
          </cell>
          <cell r="T4913">
            <v>4027400</v>
          </cell>
          <cell r="U4913">
            <v>0</v>
          </cell>
        </row>
        <row r="4914">
          <cell r="N4914" t="str">
            <v>685</v>
          </cell>
          <cell r="Q4914" t="str">
            <v>FVC</v>
          </cell>
          <cell r="T4914">
            <v>104</v>
          </cell>
          <cell r="U4914">
            <v>0</v>
          </cell>
        </row>
        <row r="4915">
          <cell r="N4915" t="str">
            <v>611</v>
          </cell>
          <cell r="Q4915" t="str">
            <v>ICN</v>
          </cell>
          <cell r="T4915">
            <v>103867</v>
          </cell>
          <cell r="U4915">
            <v>0</v>
          </cell>
        </row>
        <row r="4916">
          <cell r="N4916" t="str">
            <v>621</v>
          </cell>
          <cell r="Q4916" t="str">
            <v>ICN</v>
          </cell>
          <cell r="T4916">
            <v>62207610</v>
          </cell>
          <cell r="U4916">
            <v>0</v>
          </cell>
        </row>
        <row r="4917">
          <cell r="N4917" t="str">
            <v>624</v>
          </cell>
          <cell r="Q4917" t="str">
            <v>ICN</v>
          </cell>
          <cell r="T4917">
            <v>32194494</v>
          </cell>
          <cell r="U4917">
            <v>0</v>
          </cell>
        </row>
        <row r="4918">
          <cell r="N4918" t="str">
            <v>624</v>
          </cell>
          <cell r="Q4918" t="str">
            <v>LMV</v>
          </cell>
          <cell r="T4918">
            <v>3313035</v>
          </cell>
          <cell r="U4918">
            <v>9.9499999999999993</v>
          </cell>
        </row>
        <row r="4919">
          <cell r="N4919" t="str">
            <v>611</v>
          </cell>
          <cell r="Q4919" t="str">
            <v>LMV</v>
          </cell>
          <cell r="T4919">
            <v>33259</v>
          </cell>
          <cell r="U4919">
            <v>-3.25</v>
          </cell>
        </row>
        <row r="4920">
          <cell r="N4920" t="str">
            <v>626</v>
          </cell>
          <cell r="Q4920" t="str">
            <v>LMV</v>
          </cell>
          <cell r="T4920">
            <v>3338280</v>
          </cell>
          <cell r="U4920">
            <v>-153.56</v>
          </cell>
        </row>
        <row r="4921">
          <cell r="N4921" t="str">
            <v>624</v>
          </cell>
          <cell r="Q4921" t="str">
            <v>LMV</v>
          </cell>
          <cell r="T4921">
            <v>8722811</v>
          </cell>
          <cell r="U4921">
            <v>26.16</v>
          </cell>
        </row>
        <row r="4922">
          <cell r="N4922" t="str">
            <v>650</v>
          </cell>
          <cell r="Q4922" t="str">
            <v>L19</v>
          </cell>
          <cell r="T4922">
            <v>905</v>
          </cell>
          <cell r="U4922">
            <v>11222</v>
          </cell>
        </row>
        <row r="4923">
          <cell r="N4923" t="str">
            <v>660</v>
          </cell>
          <cell r="Q4923" t="str">
            <v>L21</v>
          </cell>
          <cell r="T4923">
            <v>332</v>
          </cell>
          <cell r="U4923">
            <v>3573.96</v>
          </cell>
        </row>
        <row r="4924">
          <cell r="N4924" t="str">
            <v>660</v>
          </cell>
          <cell r="Q4924" t="str">
            <v>L33</v>
          </cell>
          <cell r="T4924">
            <v>784.4</v>
          </cell>
          <cell r="U4924">
            <v>8353.94</v>
          </cell>
        </row>
        <row r="4925">
          <cell r="N4925" t="str">
            <v>621</v>
          </cell>
          <cell r="Q4925" t="str">
            <v>MSO</v>
          </cell>
          <cell r="T4925">
            <v>7166724</v>
          </cell>
          <cell r="U4925">
            <v>5145.8</v>
          </cell>
        </row>
        <row r="4926">
          <cell r="N4926" t="str">
            <v>624</v>
          </cell>
          <cell r="Q4926" t="str">
            <v>MSO</v>
          </cell>
          <cell r="T4926">
            <v>8722811</v>
          </cell>
          <cell r="U4926">
            <v>5133.58</v>
          </cell>
        </row>
        <row r="4927">
          <cell r="N4927" t="str">
            <v>626</v>
          </cell>
          <cell r="Q4927" t="str">
            <v>MSO</v>
          </cell>
          <cell r="T4927">
            <v>2699184</v>
          </cell>
          <cell r="U4927">
            <v>1454.85</v>
          </cell>
        </row>
        <row r="4928">
          <cell r="N4928" t="str">
            <v>626</v>
          </cell>
          <cell r="Q4928" t="str">
            <v>MSO</v>
          </cell>
          <cell r="T4928">
            <v>3338280</v>
          </cell>
          <cell r="U4928">
            <v>1799.33</v>
          </cell>
        </row>
        <row r="4929">
          <cell r="N4929" t="str">
            <v>633</v>
          </cell>
          <cell r="Q4929" t="str">
            <v>MSO</v>
          </cell>
          <cell r="T4929">
            <v>251653325</v>
          </cell>
          <cell r="U4929">
            <v>92903.49</v>
          </cell>
        </row>
        <row r="4930">
          <cell r="N4930" t="str">
            <v>624</v>
          </cell>
          <cell r="Q4930" t="str">
            <v>MSO</v>
          </cell>
          <cell r="T4930">
            <v>13538484</v>
          </cell>
          <cell r="U4930">
            <v>7947.1</v>
          </cell>
        </row>
        <row r="4931">
          <cell r="N4931" t="str">
            <v>621</v>
          </cell>
          <cell r="Q4931" t="str">
            <v>MSV</v>
          </cell>
          <cell r="T4931">
            <v>460896</v>
          </cell>
          <cell r="U4931">
            <v>0</v>
          </cell>
        </row>
        <row r="4932">
          <cell r="N4932" t="str">
            <v>611</v>
          </cell>
          <cell r="Q4932" t="str">
            <v>MSV</v>
          </cell>
          <cell r="T4932">
            <v>201707013</v>
          </cell>
          <cell r="U4932">
            <v>0</v>
          </cell>
        </row>
        <row r="4933">
          <cell r="N4933" t="str">
            <v>611</v>
          </cell>
          <cell r="Q4933" t="str">
            <v>MSV</v>
          </cell>
          <cell r="T4933">
            <v>33259</v>
          </cell>
          <cell r="U4933">
            <v>0</v>
          </cell>
        </row>
        <row r="4934">
          <cell r="N4934" t="str">
            <v>660</v>
          </cell>
          <cell r="Q4934" t="str">
            <v>MSV</v>
          </cell>
          <cell r="T4934">
            <v>734867</v>
          </cell>
          <cell r="U4934">
            <v>0</v>
          </cell>
        </row>
        <row r="4935">
          <cell r="N4935" t="str">
            <v>621</v>
          </cell>
          <cell r="Q4935" t="str">
            <v>MSV</v>
          </cell>
          <cell r="T4935">
            <v>3900</v>
          </cell>
          <cell r="U4935">
            <v>0</v>
          </cell>
        </row>
        <row r="4936">
          <cell r="N4936" t="str">
            <v>626</v>
          </cell>
          <cell r="Q4936" t="str">
            <v>MSV</v>
          </cell>
          <cell r="T4936">
            <v>929907</v>
          </cell>
          <cell r="U4936">
            <v>0</v>
          </cell>
        </row>
        <row r="4937">
          <cell r="N4937" t="str">
            <v>633</v>
          </cell>
          <cell r="Q4937" t="str">
            <v>MSV</v>
          </cell>
          <cell r="T4937">
            <v>251653325</v>
          </cell>
          <cell r="U4937">
            <v>0</v>
          </cell>
        </row>
        <row r="4938">
          <cell r="N4938" t="str">
            <v>621</v>
          </cell>
          <cell r="Q4938" t="str">
            <v>PAJ</v>
          </cell>
          <cell r="T4938">
            <v>0</v>
          </cell>
          <cell r="U4938">
            <v>236.74</v>
          </cell>
        </row>
        <row r="4939">
          <cell r="N4939" t="str">
            <v>624</v>
          </cell>
          <cell r="Q4939" t="str">
            <v>PPT</v>
          </cell>
          <cell r="T4939">
            <v>7317104</v>
          </cell>
          <cell r="U4939">
            <v>0</v>
          </cell>
        </row>
        <row r="4940">
          <cell r="N4940" t="str">
            <v>621</v>
          </cell>
          <cell r="Q4940" t="str">
            <v>PPT</v>
          </cell>
          <cell r="T4940">
            <v>13800</v>
          </cell>
          <cell r="U4940">
            <v>0</v>
          </cell>
        </row>
        <row r="4941">
          <cell r="N4941" t="str">
            <v>624</v>
          </cell>
          <cell r="Q4941" t="str">
            <v>RAU</v>
          </cell>
          <cell r="T4941">
            <v>22502720</v>
          </cell>
          <cell r="U4941">
            <v>631.84</v>
          </cell>
        </row>
        <row r="4942">
          <cell r="N4942" t="str">
            <v>611</v>
          </cell>
          <cell r="Q4942" t="str">
            <v>RAU</v>
          </cell>
          <cell r="T4942">
            <v>33259</v>
          </cell>
          <cell r="U4942">
            <v>1.42</v>
          </cell>
        </row>
        <row r="4943">
          <cell r="N4943" t="str">
            <v>624</v>
          </cell>
          <cell r="Q4943" t="str">
            <v>RAU</v>
          </cell>
          <cell r="T4943">
            <v>24900880</v>
          </cell>
          <cell r="U4943">
            <v>697.35</v>
          </cell>
        </row>
        <row r="4944">
          <cell r="N4944" t="str">
            <v>650</v>
          </cell>
          <cell r="Q4944" t="str">
            <v>RAU</v>
          </cell>
          <cell r="T4944">
            <v>3040</v>
          </cell>
          <cell r="U4944">
            <v>0.03</v>
          </cell>
        </row>
        <row r="4945">
          <cell r="N4945" t="str">
            <v>621</v>
          </cell>
          <cell r="Q4945" t="str">
            <v>RAU</v>
          </cell>
          <cell r="T4945">
            <v>3900</v>
          </cell>
          <cell r="U4945">
            <v>0.12</v>
          </cell>
        </row>
        <row r="4946">
          <cell r="N4946" t="str">
            <v>650</v>
          </cell>
          <cell r="Q4946" t="str">
            <v>RAU</v>
          </cell>
          <cell r="T4946">
            <v>2416972</v>
          </cell>
          <cell r="U4946">
            <v>19.45</v>
          </cell>
        </row>
        <row r="4947">
          <cell r="N4947" t="str">
            <v>660</v>
          </cell>
          <cell r="Q4947" t="str">
            <v>RAU</v>
          </cell>
          <cell r="T4947">
            <v>17072</v>
          </cell>
          <cell r="U4947">
            <v>0.11</v>
          </cell>
        </row>
        <row r="4948">
          <cell r="N4948" t="str">
            <v>650</v>
          </cell>
          <cell r="Q4948" t="str">
            <v>RAU</v>
          </cell>
          <cell r="T4948">
            <v>17285</v>
          </cell>
          <cell r="U4948">
            <v>0.14000000000000001</v>
          </cell>
        </row>
        <row r="4949">
          <cell r="N4949" t="str">
            <v>626</v>
          </cell>
          <cell r="Q4949" t="str">
            <v>RIN</v>
          </cell>
          <cell r="T4949">
            <v>3978315</v>
          </cell>
          <cell r="U4949">
            <v>7005.82</v>
          </cell>
        </row>
        <row r="4950">
          <cell r="N4950" t="str">
            <v>611</v>
          </cell>
          <cell r="Q4950" t="str">
            <v>RIN</v>
          </cell>
          <cell r="T4950">
            <v>201707013</v>
          </cell>
          <cell r="U4950">
            <v>591902.43999999994</v>
          </cell>
        </row>
        <row r="4951">
          <cell r="N4951" t="str">
            <v>621</v>
          </cell>
          <cell r="Q4951" t="str">
            <v>RIN</v>
          </cell>
          <cell r="T4951">
            <v>46693</v>
          </cell>
          <cell r="U4951">
            <v>109.56</v>
          </cell>
        </row>
        <row r="4952">
          <cell r="N4952" t="str">
            <v>641</v>
          </cell>
          <cell r="Q4952" t="str">
            <v>RIN</v>
          </cell>
          <cell r="T4952">
            <v>1222101</v>
          </cell>
          <cell r="U4952">
            <v>2105.6999999999998</v>
          </cell>
        </row>
        <row r="4953">
          <cell r="N4953" t="str">
            <v>660</v>
          </cell>
          <cell r="Q4953" t="str">
            <v>RIN</v>
          </cell>
          <cell r="T4953">
            <v>1671</v>
          </cell>
          <cell r="U4953">
            <v>0.6</v>
          </cell>
        </row>
        <row r="4954">
          <cell r="N4954" t="str">
            <v>623</v>
          </cell>
          <cell r="Q4954" t="str">
            <v>RIN</v>
          </cell>
          <cell r="T4954">
            <v>84649443</v>
          </cell>
          <cell r="U4954">
            <v>219507.91</v>
          </cell>
        </row>
        <row r="4955">
          <cell r="N4955" t="str">
            <v>641</v>
          </cell>
          <cell r="Q4955" t="str">
            <v>RIN</v>
          </cell>
          <cell r="T4955">
            <v>908462</v>
          </cell>
          <cell r="U4955">
            <v>1565.29</v>
          </cell>
        </row>
        <row r="4956">
          <cell r="N4956" t="str">
            <v>626</v>
          </cell>
          <cell r="Q4956" t="str">
            <v>SD</v>
          </cell>
          <cell r="T4956">
            <v>7096.52</v>
          </cell>
          <cell r="U4956">
            <v>-6386.87</v>
          </cell>
        </row>
        <row r="4957">
          <cell r="N4957" t="str">
            <v>624</v>
          </cell>
          <cell r="Q4957" t="str">
            <v>SD</v>
          </cell>
          <cell r="T4957">
            <v>20197.12</v>
          </cell>
          <cell r="U4957">
            <v>-14541.92</v>
          </cell>
        </row>
        <row r="4958">
          <cell r="N4958" t="str">
            <v>624</v>
          </cell>
          <cell r="Q4958" t="str">
            <v>TSE</v>
          </cell>
          <cell r="T4958">
            <v>4885216</v>
          </cell>
          <cell r="U4958">
            <v>0</v>
          </cell>
        </row>
        <row r="4959">
          <cell r="N4959" t="str">
            <v>611</v>
          </cell>
          <cell r="Q4959" t="str">
            <v>TSE</v>
          </cell>
          <cell r="T4959">
            <v>370189</v>
          </cell>
          <cell r="U4959">
            <v>0</v>
          </cell>
        </row>
        <row r="4960">
          <cell r="N4960" t="str">
            <v>611</v>
          </cell>
          <cell r="Q4960" t="str">
            <v>TSE</v>
          </cell>
          <cell r="T4960">
            <v>12364</v>
          </cell>
          <cell r="U4960">
            <v>0</v>
          </cell>
        </row>
        <row r="4961">
          <cell r="N4961" t="str">
            <v>612</v>
          </cell>
          <cell r="Q4961" t="str">
            <v>TTE</v>
          </cell>
          <cell r="T4961">
            <v>55296</v>
          </cell>
          <cell r="U4961">
            <v>0</v>
          </cell>
        </row>
        <row r="4962">
          <cell r="N4962" t="str">
            <v>685</v>
          </cell>
          <cell r="Q4962" t="str">
            <v>VAP</v>
          </cell>
          <cell r="T4962">
            <v>24859</v>
          </cell>
          <cell r="U4962">
            <v>-0.33</v>
          </cell>
        </row>
        <row r="4963">
          <cell r="N4963" t="str">
            <v>685</v>
          </cell>
          <cell r="Q4963" t="str">
            <v>VAV</v>
          </cell>
          <cell r="T4963">
            <v>24859</v>
          </cell>
          <cell r="U4963">
            <v>4.53</v>
          </cell>
        </row>
        <row r="4964">
          <cell r="N4964" t="str">
            <v>685</v>
          </cell>
          <cell r="Q4964" t="str">
            <v>VRC</v>
          </cell>
          <cell r="T4964">
            <v>24859</v>
          </cell>
          <cell r="U4964">
            <v>-140</v>
          </cell>
        </row>
        <row r="4965">
          <cell r="N4965" t="str">
            <v>685</v>
          </cell>
          <cell r="Q4965" t="str">
            <v>VSO</v>
          </cell>
          <cell r="T4965">
            <v>24859</v>
          </cell>
          <cell r="U4965">
            <v>-22.22</v>
          </cell>
        </row>
        <row r="4966">
          <cell r="N4966" t="str">
            <v>660</v>
          </cell>
          <cell r="Q4966" t="str">
            <v>L16</v>
          </cell>
          <cell r="T4966">
            <v>1057</v>
          </cell>
          <cell r="U4966">
            <v>10846.84</v>
          </cell>
        </row>
        <row r="4967">
          <cell r="N4967" t="str">
            <v>641</v>
          </cell>
          <cell r="Q4967" t="str">
            <v>MC</v>
          </cell>
          <cell r="T4967">
            <v>0</v>
          </cell>
          <cell r="U4967">
            <v>677.93</v>
          </cell>
        </row>
        <row r="4968">
          <cell r="N4968" t="str">
            <v>641</v>
          </cell>
          <cell r="Q4968" t="str">
            <v>MC</v>
          </cell>
          <cell r="T4968">
            <v>0</v>
          </cell>
          <cell r="U4968">
            <v>707.31</v>
          </cell>
        </row>
        <row r="4969">
          <cell r="N4969" t="str">
            <v>650</v>
          </cell>
          <cell r="Q4969" t="str">
            <v>OMS</v>
          </cell>
          <cell r="T4969">
            <v>2955562</v>
          </cell>
          <cell r="U4969">
            <v>644.63</v>
          </cell>
        </row>
        <row r="4970">
          <cell r="N4970" t="str">
            <v>624</v>
          </cell>
          <cell r="Q4970" t="str">
            <v>OMS</v>
          </cell>
          <cell r="T4970">
            <v>15347152</v>
          </cell>
          <cell r="U4970">
            <v>3821.41</v>
          </cell>
        </row>
        <row r="4971">
          <cell r="N4971" t="str">
            <v>611</v>
          </cell>
          <cell r="Q4971" t="str">
            <v>OMS</v>
          </cell>
          <cell r="T4971">
            <v>305590</v>
          </cell>
          <cell r="U4971">
            <v>76.45</v>
          </cell>
        </row>
        <row r="4972">
          <cell r="N4972" t="str">
            <v>626</v>
          </cell>
          <cell r="Q4972" t="str">
            <v>OMS</v>
          </cell>
          <cell r="T4972">
            <v>3232350</v>
          </cell>
          <cell r="U4972">
            <v>688.49</v>
          </cell>
        </row>
        <row r="4973">
          <cell r="N4973" t="str">
            <v>641</v>
          </cell>
          <cell r="Q4973" t="str">
            <v>OMS</v>
          </cell>
          <cell r="T4973">
            <v>908462</v>
          </cell>
          <cell r="U4973">
            <v>203.52</v>
          </cell>
        </row>
        <row r="4974">
          <cell r="N4974" t="str">
            <v>650</v>
          </cell>
          <cell r="Q4974" t="str">
            <v>OMS</v>
          </cell>
          <cell r="T4974">
            <v>65941</v>
          </cell>
          <cell r="U4974">
            <v>14.38</v>
          </cell>
        </row>
        <row r="4975">
          <cell r="N4975" t="str">
            <v>621</v>
          </cell>
          <cell r="Q4975" t="str">
            <v>PRC</v>
          </cell>
          <cell r="T4975">
            <v>93356</v>
          </cell>
          <cell r="U4975">
            <v>542.67999999999995</v>
          </cell>
        </row>
        <row r="4976">
          <cell r="N4976" t="str">
            <v>624</v>
          </cell>
          <cell r="Q4976" t="str">
            <v>PRC</v>
          </cell>
          <cell r="T4976">
            <v>8786648</v>
          </cell>
          <cell r="U4976">
            <v>3075.32</v>
          </cell>
        </row>
        <row r="4977">
          <cell r="N4977" t="str">
            <v>633</v>
          </cell>
          <cell r="Q4977" t="str">
            <v>PRC</v>
          </cell>
          <cell r="T4977">
            <v>111139800</v>
          </cell>
          <cell r="U4977">
            <v>222.28</v>
          </cell>
        </row>
        <row r="4978">
          <cell r="N4978" t="str">
            <v>623</v>
          </cell>
          <cell r="Q4978" t="str">
            <v>PRC</v>
          </cell>
          <cell r="T4978">
            <v>84649443</v>
          </cell>
          <cell r="U4978">
            <v>379991.4</v>
          </cell>
        </row>
        <row r="4979">
          <cell r="N4979" t="str">
            <v>623</v>
          </cell>
          <cell r="Q4979" t="str">
            <v>PRV</v>
          </cell>
          <cell r="T4979">
            <v>19735534</v>
          </cell>
          <cell r="U4979">
            <v>-1282.8800000000001</v>
          </cell>
        </row>
        <row r="4980">
          <cell r="N4980" t="str">
            <v>624</v>
          </cell>
          <cell r="Q4980" t="str">
            <v>PRV</v>
          </cell>
          <cell r="T4980">
            <v>7784847</v>
          </cell>
          <cell r="U4980">
            <v>-280.26</v>
          </cell>
        </row>
        <row r="4981">
          <cell r="N4981" t="str">
            <v>623</v>
          </cell>
          <cell r="Q4981" t="str">
            <v>PRV</v>
          </cell>
          <cell r="T4981">
            <v>26772</v>
          </cell>
          <cell r="U4981">
            <v>-1.74</v>
          </cell>
        </row>
        <row r="4982">
          <cell r="N4982" t="str">
            <v>626</v>
          </cell>
          <cell r="Q4982" t="str">
            <v>RIV</v>
          </cell>
          <cell r="T4982">
            <v>3338280</v>
          </cell>
          <cell r="U4982">
            <v>0</v>
          </cell>
        </row>
        <row r="4983">
          <cell r="N4983" t="str">
            <v>621</v>
          </cell>
          <cell r="Q4983" t="str">
            <v>RIV</v>
          </cell>
          <cell r="T4983">
            <v>3900</v>
          </cell>
          <cell r="U4983">
            <v>0</v>
          </cell>
        </row>
        <row r="4984">
          <cell r="N4984" t="str">
            <v>660</v>
          </cell>
          <cell r="Q4984" t="str">
            <v>RIV</v>
          </cell>
          <cell r="T4984">
            <v>10008</v>
          </cell>
          <cell r="U4984">
            <v>0</v>
          </cell>
        </row>
        <row r="4985">
          <cell r="N4985" t="str">
            <v>626</v>
          </cell>
          <cell r="Q4985" t="str">
            <v>RIV</v>
          </cell>
          <cell r="T4985">
            <v>14636556</v>
          </cell>
          <cell r="U4985">
            <v>0</v>
          </cell>
        </row>
        <row r="4986">
          <cell r="N4986" t="str">
            <v>623</v>
          </cell>
          <cell r="Q4986" t="str">
            <v>RIV</v>
          </cell>
          <cell r="T4986">
            <v>84649443</v>
          </cell>
          <cell r="U4986">
            <v>0</v>
          </cell>
        </row>
        <row r="4987">
          <cell r="N4987" t="str">
            <v>620</v>
          </cell>
          <cell r="Q4987" t="str">
            <v>RIV</v>
          </cell>
          <cell r="T4987">
            <v>475</v>
          </cell>
          <cell r="U4987">
            <v>0</v>
          </cell>
        </row>
        <row r="4988">
          <cell r="N4988" t="str">
            <v>624</v>
          </cell>
          <cell r="Q4988" t="str">
            <v>RIV</v>
          </cell>
          <cell r="T4988">
            <v>3250664</v>
          </cell>
          <cell r="U4988">
            <v>0</v>
          </cell>
        </row>
        <row r="4989">
          <cell r="N4989" t="str">
            <v>621</v>
          </cell>
          <cell r="Q4989" t="str">
            <v>RIV</v>
          </cell>
          <cell r="T4989">
            <v>846803</v>
          </cell>
          <cell r="U4989">
            <v>0</v>
          </cell>
        </row>
        <row r="4990">
          <cell r="N4990" t="str">
            <v>626</v>
          </cell>
          <cell r="Q4990" t="str">
            <v>RTU</v>
          </cell>
          <cell r="T4990">
            <v>3338280</v>
          </cell>
          <cell r="U4990">
            <v>43.42</v>
          </cell>
        </row>
        <row r="4991">
          <cell r="N4991" t="str">
            <v>641</v>
          </cell>
          <cell r="Q4991" t="str">
            <v>RTU</v>
          </cell>
          <cell r="T4991">
            <v>1222101</v>
          </cell>
          <cell r="U4991">
            <v>13.13</v>
          </cell>
        </row>
        <row r="4992">
          <cell r="N4992" t="str">
            <v>624</v>
          </cell>
          <cell r="Q4992" t="str">
            <v>RTU</v>
          </cell>
          <cell r="T4992">
            <v>3421869</v>
          </cell>
          <cell r="U4992">
            <v>51.32</v>
          </cell>
        </row>
        <row r="4993">
          <cell r="N4993" t="str">
            <v>611</v>
          </cell>
          <cell r="Q4993" t="str">
            <v>RTU</v>
          </cell>
          <cell r="T4993">
            <v>7046</v>
          </cell>
          <cell r="U4993">
            <v>0.16</v>
          </cell>
        </row>
        <row r="4994">
          <cell r="N4994" t="str">
            <v>624</v>
          </cell>
          <cell r="Q4994" t="str">
            <v>RTU</v>
          </cell>
          <cell r="T4994">
            <v>758734</v>
          </cell>
          <cell r="U4994">
            <v>11.38</v>
          </cell>
        </row>
        <row r="4995">
          <cell r="N4995" t="str">
            <v>612</v>
          </cell>
          <cell r="Q4995" t="str">
            <v>RTU</v>
          </cell>
          <cell r="T4995">
            <v>4137361</v>
          </cell>
          <cell r="U4995">
            <v>70.260000000000005</v>
          </cell>
        </row>
        <row r="4996">
          <cell r="N4996" t="str">
            <v>642</v>
          </cell>
          <cell r="Q4996" t="str">
            <v>RTU</v>
          </cell>
          <cell r="T4996">
            <v>24642</v>
          </cell>
          <cell r="U4996">
            <v>6.2</v>
          </cell>
        </row>
        <row r="4997">
          <cell r="N4997" t="str">
            <v>655</v>
          </cell>
          <cell r="Q4997" t="str">
            <v>RTU</v>
          </cell>
          <cell r="T4997">
            <v>27722</v>
          </cell>
          <cell r="U4997">
            <v>0.51</v>
          </cell>
        </row>
        <row r="4998">
          <cell r="N4998" t="str">
            <v>624</v>
          </cell>
          <cell r="Q4998" t="str">
            <v>TDE</v>
          </cell>
          <cell r="T4998">
            <v>2831833</v>
          </cell>
          <cell r="U4998">
            <v>0</v>
          </cell>
        </row>
        <row r="4999">
          <cell r="N4999" t="str">
            <v>623</v>
          </cell>
          <cell r="Q4999" t="str">
            <v>TSC</v>
          </cell>
          <cell r="T4999">
            <v>4760340</v>
          </cell>
          <cell r="U4999">
            <v>0</v>
          </cell>
        </row>
        <row r="5000">
          <cell r="N5000" t="str">
            <v>660</v>
          </cell>
          <cell r="Q5000" t="str">
            <v>TSC</v>
          </cell>
          <cell r="T5000">
            <v>40876</v>
          </cell>
          <cell r="U5000">
            <v>0</v>
          </cell>
        </row>
        <row r="5001">
          <cell r="N5001" t="str">
            <v>611</v>
          </cell>
          <cell r="Q5001" t="str">
            <v>TTC</v>
          </cell>
          <cell r="T5001">
            <v>2959223</v>
          </cell>
          <cell r="U5001">
            <v>0</v>
          </cell>
        </row>
        <row r="5002">
          <cell r="N5002" t="str">
            <v>626</v>
          </cell>
          <cell r="Q5002" t="str">
            <v>TTC</v>
          </cell>
          <cell r="T5002">
            <v>3978315</v>
          </cell>
          <cell r="U5002">
            <v>0</v>
          </cell>
        </row>
        <row r="5003">
          <cell r="N5003" t="str">
            <v>676</v>
          </cell>
          <cell r="Q5003" t="str">
            <v>TTC</v>
          </cell>
          <cell r="T5003">
            <v>2715000</v>
          </cell>
          <cell r="U5003">
            <v>0</v>
          </cell>
        </row>
        <row r="5004">
          <cell r="N5004" t="str">
            <v>685</v>
          </cell>
          <cell r="Q5004" t="str">
            <v>VFV</v>
          </cell>
          <cell r="T5004">
            <v>24859</v>
          </cell>
          <cell r="U5004">
            <v>-77.45</v>
          </cell>
        </row>
        <row r="5005">
          <cell r="N5005" t="str">
            <v>685</v>
          </cell>
          <cell r="Q5005" t="str">
            <v>VSU</v>
          </cell>
          <cell r="T5005">
            <v>24755</v>
          </cell>
          <cell r="U5005">
            <v>-2.83</v>
          </cell>
        </row>
        <row r="5006">
          <cell r="N5006" t="str">
            <v>626</v>
          </cell>
          <cell r="Q5006" t="str">
            <v>CAV</v>
          </cell>
          <cell r="T5006">
            <v>2699184</v>
          </cell>
          <cell r="U5006">
            <v>-458.87</v>
          </cell>
        </row>
        <row r="5007">
          <cell r="N5007" t="str">
            <v>612</v>
          </cell>
          <cell r="Q5007" t="str">
            <v>CAV</v>
          </cell>
          <cell r="T5007">
            <v>4137361</v>
          </cell>
          <cell r="U5007">
            <v>-1161.1500000000001</v>
          </cell>
        </row>
        <row r="5008">
          <cell r="N5008" t="str">
            <v>620</v>
          </cell>
          <cell r="Q5008" t="str">
            <v>CAV</v>
          </cell>
          <cell r="T5008">
            <v>922335</v>
          </cell>
          <cell r="U5008">
            <v>-349.55</v>
          </cell>
        </row>
        <row r="5009">
          <cell r="N5009" t="str">
            <v>611</v>
          </cell>
          <cell r="Q5009" t="str">
            <v>CC</v>
          </cell>
          <cell r="T5009">
            <v>0</v>
          </cell>
          <cell r="U5009">
            <v>226571.39</v>
          </cell>
        </row>
        <row r="5010">
          <cell r="N5010" t="str">
            <v>621</v>
          </cell>
          <cell r="Q5010" t="str">
            <v>CC</v>
          </cell>
          <cell r="T5010">
            <v>0</v>
          </cell>
          <cell r="U5010">
            <v>240</v>
          </cell>
        </row>
        <row r="5011">
          <cell r="N5011" t="str">
            <v>626</v>
          </cell>
          <cell r="Q5011" t="str">
            <v>DC</v>
          </cell>
          <cell r="T5011">
            <v>24366.36</v>
          </cell>
          <cell r="U5011">
            <v>573163.65</v>
          </cell>
        </row>
        <row r="5012">
          <cell r="N5012" t="str">
            <v>626</v>
          </cell>
          <cell r="Q5012" t="str">
            <v>DC</v>
          </cell>
          <cell r="T5012">
            <v>2479.41</v>
          </cell>
          <cell r="U5012">
            <v>57447.93</v>
          </cell>
        </row>
        <row r="5013">
          <cell r="N5013" t="str">
            <v>626</v>
          </cell>
          <cell r="Q5013" t="str">
            <v>DC</v>
          </cell>
          <cell r="T5013">
            <v>1600</v>
          </cell>
          <cell r="U5013">
            <v>40272</v>
          </cell>
        </row>
        <row r="5014">
          <cell r="N5014" t="str">
            <v>626</v>
          </cell>
          <cell r="Q5014" t="str">
            <v>DC</v>
          </cell>
          <cell r="T5014">
            <v>13837.42</v>
          </cell>
          <cell r="U5014">
            <v>334450.48</v>
          </cell>
        </row>
        <row r="5015">
          <cell r="N5015" t="str">
            <v>626</v>
          </cell>
          <cell r="Q5015" t="str">
            <v>DC</v>
          </cell>
          <cell r="T5015">
            <v>600</v>
          </cell>
          <cell r="U5015">
            <v>15102</v>
          </cell>
        </row>
        <row r="5016">
          <cell r="N5016" t="str">
            <v>626</v>
          </cell>
          <cell r="Q5016" t="str">
            <v>DSM</v>
          </cell>
          <cell r="T5016">
            <v>3338280</v>
          </cell>
          <cell r="U5016">
            <v>1208.45</v>
          </cell>
        </row>
        <row r="5017">
          <cell r="N5017" t="str">
            <v>621</v>
          </cell>
          <cell r="Q5017" t="str">
            <v>DSM</v>
          </cell>
          <cell r="T5017">
            <v>35035208</v>
          </cell>
          <cell r="U5017">
            <v>230020.59</v>
          </cell>
        </row>
        <row r="5018">
          <cell r="N5018" t="str">
            <v>611</v>
          </cell>
          <cell r="Q5018" t="str">
            <v>EBF</v>
          </cell>
          <cell r="T5018">
            <v>201707013</v>
          </cell>
          <cell r="U5018">
            <v>-5794841.1699999999</v>
          </cell>
        </row>
        <row r="5019">
          <cell r="N5019" t="str">
            <v>626</v>
          </cell>
          <cell r="Q5019" t="str">
            <v>EBF</v>
          </cell>
          <cell r="T5019">
            <v>14636556</v>
          </cell>
          <cell r="U5019">
            <v>-420493.62</v>
          </cell>
        </row>
        <row r="5020">
          <cell r="N5020" t="str">
            <v>623</v>
          </cell>
          <cell r="Q5020" t="str">
            <v>EBF</v>
          </cell>
          <cell r="T5020">
            <v>183040</v>
          </cell>
          <cell r="U5020">
            <v>-5258.55</v>
          </cell>
        </row>
        <row r="5021">
          <cell r="N5021" t="str">
            <v>624</v>
          </cell>
          <cell r="Q5021" t="str">
            <v>EC</v>
          </cell>
          <cell r="T5021">
            <v>700000</v>
          </cell>
          <cell r="U5021">
            <v>43104.6</v>
          </cell>
        </row>
        <row r="5022">
          <cell r="N5022" t="str">
            <v>624</v>
          </cell>
          <cell r="Q5022" t="str">
            <v>EC</v>
          </cell>
          <cell r="T5022">
            <v>70000</v>
          </cell>
          <cell r="U5022">
            <v>4310.46</v>
          </cell>
        </row>
        <row r="5023">
          <cell r="N5023" t="str">
            <v>624</v>
          </cell>
          <cell r="Q5023" t="str">
            <v>EC</v>
          </cell>
          <cell r="T5023">
            <v>3421869</v>
          </cell>
          <cell r="U5023">
            <v>207013.93</v>
          </cell>
        </row>
        <row r="5024">
          <cell r="N5024" t="str">
            <v>624</v>
          </cell>
          <cell r="Q5024" t="str">
            <v>EC</v>
          </cell>
          <cell r="T5024">
            <v>2003141</v>
          </cell>
          <cell r="U5024">
            <v>116238.24</v>
          </cell>
        </row>
        <row r="5025">
          <cell r="N5025" t="str">
            <v>641</v>
          </cell>
          <cell r="Q5025" t="str">
            <v>ECR</v>
          </cell>
          <cell r="T5025">
            <v>43702</v>
          </cell>
          <cell r="U5025">
            <v>123.25</v>
          </cell>
        </row>
        <row r="5026">
          <cell r="N5026" t="str">
            <v>660</v>
          </cell>
          <cell r="Q5026" t="str">
            <v>ECR</v>
          </cell>
          <cell r="T5026">
            <v>1671</v>
          </cell>
          <cell r="U5026">
            <v>1.08</v>
          </cell>
        </row>
        <row r="5027">
          <cell r="N5027" t="str">
            <v>677</v>
          </cell>
          <cell r="Q5027" t="str">
            <v>EDE</v>
          </cell>
          <cell r="T5027">
            <v>9236.59</v>
          </cell>
          <cell r="U5027">
            <v>107791</v>
          </cell>
        </row>
        <row r="5028">
          <cell r="N5028" t="str">
            <v>622</v>
          </cell>
          <cell r="Q5028" t="str">
            <v>EEX</v>
          </cell>
          <cell r="T5028">
            <v>1371794</v>
          </cell>
          <cell r="U5028">
            <v>680.36</v>
          </cell>
        </row>
        <row r="5029">
          <cell r="N5029" t="str">
            <v>626</v>
          </cell>
          <cell r="Q5029" t="str">
            <v>EFL</v>
          </cell>
          <cell r="T5029">
            <v>929907</v>
          </cell>
          <cell r="U5029">
            <v>30570.69</v>
          </cell>
        </row>
        <row r="5030">
          <cell r="N5030" t="str">
            <v>641</v>
          </cell>
          <cell r="Q5030" t="str">
            <v>EFL</v>
          </cell>
          <cell r="T5030">
            <v>50271</v>
          </cell>
          <cell r="U5030">
            <v>1652.68</v>
          </cell>
        </row>
        <row r="5031">
          <cell r="N5031" t="str">
            <v>611</v>
          </cell>
          <cell r="Q5031" t="str">
            <v>EFV</v>
          </cell>
          <cell r="T5031">
            <v>201707013</v>
          </cell>
          <cell r="U5031">
            <v>616610.41</v>
          </cell>
        </row>
        <row r="5032">
          <cell r="N5032" t="str">
            <v>624</v>
          </cell>
          <cell r="Q5032" t="str">
            <v>EFV</v>
          </cell>
          <cell r="T5032">
            <v>5582544</v>
          </cell>
          <cell r="U5032">
            <v>17071.41</v>
          </cell>
        </row>
        <row r="5033">
          <cell r="N5033" t="str">
            <v>621</v>
          </cell>
          <cell r="Q5033" t="str">
            <v>EIN</v>
          </cell>
          <cell r="T5033">
            <v>460896</v>
          </cell>
          <cell r="U5033">
            <v>259.48</v>
          </cell>
        </row>
        <row r="5034">
          <cell r="N5034" t="str">
            <v>626</v>
          </cell>
          <cell r="Q5034" t="str">
            <v>EIN</v>
          </cell>
          <cell r="T5034">
            <v>929907</v>
          </cell>
          <cell r="U5034">
            <v>523.53</v>
          </cell>
        </row>
        <row r="5035">
          <cell r="N5035" t="str">
            <v>641</v>
          </cell>
          <cell r="Q5035" t="str">
            <v>EP1</v>
          </cell>
          <cell r="T5035">
            <v>2358</v>
          </cell>
          <cell r="U5035">
            <v>0</v>
          </cell>
        </row>
        <row r="5036">
          <cell r="N5036" t="str">
            <v>660</v>
          </cell>
          <cell r="Q5036" t="str">
            <v>EP1</v>
          </cell>
          <cell r="T5036">
            <v>734867</v>
          </cell>
          <cell r="U5036">
            <v>0</v>
          </cell>
        </row>
        <row r="5037">
          <cell r="N5037" t="str">
            <v>621</v>
          </cell>
          <cell r="Q5037" t="str">
            <v>EP1</v>
          </cell>
          <cell r="T5037">
            <v>46693</v>
          </cell>
          <cell r="U5037">
            <v>0</v>
          </cell>
        </row>
        <row r="5038">
          <cell r="N5038" t="str">
            <v>624</v>
          </cell>
          <cell r="Q5038" t="str">
            <v>EP1</v>
          </cell>
          <cell r="T5038">
            <v>3421869</v>
          </cell>
          <cell r="U5038">
            <v>0</v>
          </cell>
        </row>
        <row r="5039">
          <cell r="N5039" t="str">
            <v>626</v>
          </cell>
          <cell r="Q5039" t="str">
            <v>EP1</v>
          </cell>
          <cell r="T5039">
            <v>3338280</v>
          </cell>
          <cell r="U5039">
            <v>0</v>
          </cell>
        </row>
        <row r="5040">
          <cell r="N5040" t="str">
            <v>621</v>
          </cell>
          <cell r="Q5040" t="str">
            <v>EP1</v>
          </cell>
          <cell r="T5040">
            <v>460896</v>
          </cell>
          <cell r="U5040">
            <v>0</v>
          </cell>
        </row>
        <row r="5041">
          <cell r="N5041" t="str">
            <v>626</v>
          </cell>
          <cell r="Q5041" t="str">
            <v>EP1</v>
          </cell>
          <cell r="T5041">
            <v>5680128</v>
          </cell>
          <cell r="U5041">
            <v>0</v>
          </cell>
        </row>
        <row r="5042">
          <cell r="N5042" t="str">
            <v>626</v>
          </cell>
          <cell r="Q5042" t="str">
            <v>EP1</v>
          </cell>
          <cell r="T5042">
            <v>3008640</v>
          </cell>
          <cell r="U5042">
            <v>0</v>
          </cell>
        </row>
        <row r="5043">
          <cell r="N5043" t="str">
            <v>625</v>
          </cell>
          <cell r="Q5043" t="str">
            <v>EP3</v>
          </cell>
          <cell r="T5043">
            <v>6844068</v>
          </cell>
          <cell r="U5043">
            <v>0</v>
          </cell>
        </row>
        <row r="5044">
          <cell r="N5044" t="str">
            <v>660</v>
          </cell>
          <cell r="Q5044" t="str">
            <v>E32</v>
          </cell>
          <cell r="T5044">
            <v>980</v>
          </cell>
          <cell r="U5044">
            <v>30.56</v>
          </cell>
        </row>
        <row r="5045">
          <cell r="N5045" t="str">
            <v>650</v>
          </cell>
          <cell r="Q5045" t="str">
            <v>FFC</v>
          </cell>
          <cell r="T5045">
            <v>1791</v>
          </cell>
          <cell r="U5045">
            <v>0</v>
          </cell>
        </row>
        <row r="5046">
          <cell r="N5046" t="str">
            <v>612</v>
          </cell>
          <cell r="Q5046" t="str">
            <v>FFC</v>
          </cell>
          <cell r="T5046">
            <v>4137361</v>
          </cell>
          <cell r="U5046">
            <v>69.83</v>
          </cell>
        </row>
        <row r="5047">
          <cell r="N5047" t="str">
            <v>612</v>
          </cell>
          <cell r="Q5047" t="str">
            <v>FFC</v>
          </cell>
          <cell r="T5047">
            <v>4550</v>
          </cell>
          <cell r="U5047">
            <v>0.08</v>
          </cell>
        </row>
        <row r="5048">
          <cell r="N5048" t="str">
            <v>624</v>
          </cell>
          <cell r="Q5048" t="str">
            <v>FMU</v>
          </cell>
          <cell r="T5048">
            <v>36748644</v>
          </cell>
          <cell r="U5048">
            <v>36.72</v>
          </cell>
        </row>
        <row r="5049">
          <cell r="N5049" t="str">
            <v>655</v>
          </cell>
          <cell r="Q5049" t="str">
            <v>FMU</v>
          </cell>
          <cell r="T5049">
            <v>597664</v>
          </cell>
          <cell r="U5049">
            <v>1.86</v>
          </cell>
        </row>
        <row r="5050">
          <cell r="N5050" t="str">
            <v>624</v>
          </cell>
          <cell r="Q5050" t="str">
            <v>FMU</v>
          </cell>
          <cell r="T5050">
            <v>15347152</v>
          </cell>
          <cell r="U5050">
            <v>15.32</v>
          </cell>
        </row>
        <row r="5051">
          <cell r="N5051" t="str">
            <v>621</v>
          </cell>
          <cell r="Q5051" t="str">
            <v>FMU</v>
          </cell>
          <cell r="T5051">
            <v>460896</v>
          </cell>
          <cell r="U5051">
            <v>0.91</v>
          </cell>
        </row>
        <row r="5052">
          <cell r="N5052" t="str">
            <v>624</v>
          </cell>
          <cell r="Q5052" t="str">
            <v>FMU</v>
          </cell>
          <cell r="T5052">
            <v>234432</v>
          </cell>
          <cell r="U5052">
            <v>0.23</v>
          </cell>
        </row>
        <row r="5053">
          <cell r="N5053" t="str">
            <v>624</v>
          </cell>
          <cell r="Q5053" t="str">
            <v>FMU</v>
          </cell>
          <cell r="T5053">
            <v>460944</v>
          </cell>
          <cell r="U5053">
            <v>0.46</v>
          </cell>
        </row>
        <row r="5054">
          <cell r="N5054" t="str">
            <v>621</v>
          </cell>
          <cell r="Q5054" t="str">
            <v>FMU</v>
          </cell>
          <cell r="T5054">
            <v>3900</v>
          </cell>
          <cell r="U5054">
            <v>0.01</v>
          </cell>
        </row>
        <row r="5055">
          <cell r="N5055" t="str">
            <v>660</v>
          </cell>
          <cell r="Q5055" t="str">
            <v>FVE</v>
          </cell>
          <cell r="T5055">
            <v>527342</v>
          </cell>
          <cell r="U5055">
            <v>0</v>
          </cell>
        </row>
        <row r="5056">
          <cell r="N5056" t="str">
            <v>624</v>
          </cell>
          <cell r="Q5056" t="str">
            <v>FVE</v>
          </cell>
          <cell r="T5056">
            <v>758734</v>
          </cell>
          <cell r="U5056">
            <v>0</v>
          </cell>
        </row>
        <row r="5057">
          <cell r="N5057" t="str">
            <v>624</v>
          </cell>
          <cell r="Q5057" t="str">
            <v>ICV</v>
          </cell>
          <cell r="T5057">
            <v>7317104</v>
          </cell>
          <cell r="U5057">
            <v>0</v>
          </cell>
        </row>
        <row r="5058">
          <cell r="N5058" t="str">
            <v>685</v>
          </cell>
          <cell r="Q5058" t="str">
            <v>ICV</v>
          </cell>
          <cell r="T5058">
            <v>104</v>
          </cell>
          <cell r="U5058">
            <v>0</v>
          </cell>
        </row>
        <row r="5059">
          <cell r="N5059" t="str">
            <v>624</v>
          </cell>
          <cell r="Q5059" t="str">
            <v>ICV</v>
          </cell>
          <cell r="T5059">
            <v>3313035</v>
          </cell>
          <cell r="U5059">
            <v>0</v>
          </cell>
        </row>
        <row r="5060">
          <cell r="N5060" t="str">
            <v>621</v>
          </cell>
          <cell r="Q5060" t="str">
            <v>LMR</v>
          </cell>
          <cell r="T5060">
            <v>580403</v>
          </cell>
          <cell r="U5060">
            <v>372.03</v>
          </cell>
        </row>
        <row r="5061">
          <cell r="N5061" t="str">
            <v>623</v>
          </cell>
          <cell r="Q5061" t="str">
            <v>LMR</v>
          </cell>
          <cell r="T5061">
            <v>85296</v>
          </cell>
          <cell r="U5061">
            <v>53.05</v>
          </cell>
        </row>
        <row r="5062">
          <cell r="N5062" t="str">
            <v>624</v>
          </cell>
          <cell r="Q5062" t="str">
            <v>BFC</v>
          </cell>
          <cell r="T5062">
            <v>3421869</v>
          </cell>
          <cell r="U5062">
            <v>98389.01</v>
          </cell>
        </row>
        <row r="5063">
          <cell r="N5063" t="str">
            <v>650</v>
          </cell>
          <cell r="Q5063" t="str">
            <v>BFC</v>
          </cell>
          <cell r="T5063">
            <v>2780</v>
          </cell>
          <cell r="U5063">
            <v>80.3</v>
          </cell>
        </row>
        <row r="5064">
          <cell r="N5064" t="str">
            <v>611</v>
          </cell>
          <cell r="Q5064" t="str">
            <v>BFC</v>
          </cell>
          <cell r="T5064">
            <v>305590</v>
          </cell>
          <cell r="U5064">
            <v>8829.36</v>
          </cell>
        </row>
        <row r="5065">
          <cell r="N5065" t="str">
            <v>624</v>
          </cell>
          <cell r="Q5065" t="str">
            <v>CAP</v>
          </cell>
          <cell r="T5065">
            <v>392928</v>
          </cell>
          <cell r="U5065">
            <v>4.72</v>
          </cell>
        </row>
        <row r="5066">
          <cell r="N5066" t="str">
            <v>613</v>
          </cell>
          <cell r="Q5066" t="str">
            <v>DSU</v>
          </cell>
          <cell r="T5066">
            <v>780104</v>
          </cell>
          <cell r="U5066">
            <v>116.97</v>
          </cell>
        </row>
        <row r="5067">
          <cell r="N5067" t="str">
            <v>624</v>
          </cell>
          <cell r="Q5067" t="str">
            <v>DSU</v>
          </cell>
          <cell r="T5067">
            <v>758734</v>
          </cell>
          <cell r="U5067">
            <v>7.59</v>
          </cell>
        </row>
        <row r="5068">
          <cell r="N5068" t="str">
            <v>611</v>
          </cell>
          <cell r="Q5068" t="str">
            <v>DSU</v>
          </cell>
          <cell r="T5068">
            <v>276</v>
          </cell>
          <cell r="U5068">
            <v>0.04</v>
          </cell>
        </row>
        <row r="5069">
          <cell r="N5069" t="str">
            <v>677</v>
          </cell>
          <cell r="Q5069" t="str">
            <v>EBE</v>
          </cell>
          <cell r="T5069">
            <v>0</v>
          </cell>
          <cell r="U5069">
            <v>814222.26</v>
          </cell>
        </row>
        <row r="5070">
          <cell r="N5070" t="str">
            <v>624</v>
          </cell>
          <cell r="Q5070" t="str">
            <v>EIV</v>
          </cell>
          <cell r="T5070">
            <v>7317104</v>
          </cell>
          <cell r="U5070">
            <v>0</v>
          </cell>
        </row>
        <row r="5071">
          <cell r="N5071" t="str">
            <v>642</v>
          </cell>
          <cell r="Q5071" t="str">
            <v>EP2</v>
          </cell>
          <cell r="T5071">
            <v>333</v>
          </cell>
          <cell r="U5071">
            <v>0</v>
          </cell>
        </row>
        <row r="5072">
          <cell r="N5072" t="str">
            <v>624</v>
          </cell>
          <cell r="Q5072" t="str">
            <v>EP2</v>
          </cell>
          <cell r="T5072">
            <v>5582544</v>
          </cell>
          <cell r="U5072">
            <v>675.49</v>
          </cell>
        </row>
        <row r="5073">
          <cell r="N5073" t="str">
            <v>623</v>
          </cell>
          <cell r="Q5073" t="str">
            <v>EP2</v>
          </cell>
          <cell r="T5073">
            <v>32000</v>
          </cell>
          <cell r="U5073">
            <v>5.47</v>
          </cell>
        </row>
        <row r="5074">
          <cell r="N5074" t="str">
            <v>621</v>
          </cell>
          <cell r="Q5074" t="str">
            <v>EP4</v>
          </cell>
          <cell r="T5074">
            <v>3900</v>
          </cell>
          <cell r="U5074">
            <v>0</v>
          </cell>
        </row>
        <row r="5075">
          <cell r="N5075" t="str">
            <v>650</v>
          </cell>
          <cell r="Q5075" t="str">
            <v>EP4</v>
          </cell>
          <cell r="T5075">
            <v>1791</v>
          </cell>
          <cell r="U5075">
            <v>0</v>
          </cell>
        </row>
        <row r="5076">
          <cell r="N5076" t="str">
            <v>642</v>
          </cell>
          <cell r="Q5076" t="str">
            <v>EP4</v>
          </cell>
          <cell r="T5076">
            <v>1302</v>
          </cell>
          <cell r="U5076">
            <v>0</v>
          </cell>
        </row>
        <row r="5077">
          <cell r="N5077" t="str">
            <v>621</v>
          </cell>
          <cell r="Q5077" t="str">
            <v>EUR</v>
          </cell>
          <cell r="T5077">
            <v>846803</v>
          </cell>
          <cell r="U5077">
            <v>100.78</v>
          </cell>
        </row>
        <row r="5078">
          <cell r="N5078" t="str">
            <v>624</v>
          </cell>
          <cell r="Q5078" t="str">
            <v>EUR</v>
          </cell>
          <cell r="T5078">
            <v>3663302</v>
          </cell>
          <cell r="U5078">
            <v>435.94</v>
          </cell>
        </row>
        <row r="5079">
          <cell r="N5079" t="str">
            <v>660</v>
          </cell>
          <cell r="Q5079" t="str">
            <v>E31</v>
          </cell>
          <cell r="T5079">
            <v>21392</v>
          </cell>
          <cell r="U5079">
            <v>666.59</v>
          </cell>
        </row>
        <row r="5080">
          <cell r="N5080" t="str">
            <v>660</v>
          </cell>
          <cell r="Q5080" t="str">
            <v>E33</v>
          </cell>
          <cell r="T5080">
            <v>12324</v>
          </cell>
          <cell r="U5080">
            <v>384.18</v>
          </cell>
        </row>
        <row r="5081">
          <cell r="N5081" t="str">
            <v>624</v>
          </cell>
          <cell r="Q5081" t="str">
            <v>FFE</v>
          </cell>
          <cell r="T5081">
            <v>9301136</v>
          </cell>
          <cell r="U5081">
            <v>1041.7</v>
          </cell>
        </row>
        <row r="5082">
          <cell r="N5082" t="str">
            <v>641</v>
          </cell>
          <cell r="Q5082" t="str">
            <v>FFE</v>
          </cell>
          <cell r="T5082">
            <v>2358</v>
          </cell>
          <cell r="U5082">
            <v>0.28000000000000003</v>
          </cell>
        </row>
        <row r="5083">
          <cell r="N5083" t="str">
            <v>624</v>
          </cell>
          <cell r="Q5083" t="str">
            <v>FFE</v>
          </cell>
          <cell r="T5083">
            <v>9550232</v>
          </cell>
          <cell r="U5083">
            <v>1069.6199999999999</v>
          </cell>
        </row>
        <row r="5084">
          <cell r="N5084" t="str">
            <v>650</v>
          </cell>
          <cell r="Q5084" t="str">
            <v>FFE</v>
          </cell>
          <cell r="T5084">
            <v>17285</v>
          </cell>
          <cell r="U5084">
            <v>0.54</v>
          </cell>
        </row>
        <row r="5085">
          <cell r="N5085" t="str">
            <v>626</v>
          </cell>
          <cell r="Q5085" t="str">
            <v>FFE</v>
          </cell>
          <cell r="T5085">
            <v>929907</v>
          </cell>
          <cell r="U5085">
            <v>94.85</v>
          </cell>
        </row>
        <row r="5086">
          <cell r="N5086" t="str">
            <v>633</v>
          </cell>
          <cell r="Q5086" t="str">
            <v>FFE</v>
          </cell>
          <cell r="T5086">
            <v>251653325</v>
          </cell>
          <cell r="U5086">
            <v>19125.66</v>
          </cell>
        </row>
        <row r="5087">
          <cell r="N5087" t="str">
            <v>611</v>
          </cell>
          <cell r="Q5087" t="str">
            <v>FVC</v>
          </cell>
          <cell r="T5087">
            <v>33259</v>
          </cell>
          <cell r="U5087">
            <v>0</v>
          </cell>
        </row>
        <row r="5088">
          <cell r="N5088" t="str">
            <v>624</v>
          </cell>
          <cell r="Q5088" t="str">
            <v>FVC</v>
          </cell>
          <cell r="T5088">
            <v>7317104</v>
          </cell>
          <cell r="U5088">
            <v>0</v>
          </cell>
        </row>
        <row r="5089">
          <cell r="N5089" t="str">
            <v>650</v>
          </cell>
          <cell r="Q5089" t="str">
            <v>FVC</v>
          </cell>
          <cell r="T5089">
            <v>2416972</v>
          </cell>
          <cell r="U5089">
            <v>0</v>
          </cell>
        </row>
        <row r="5090">
          <cell r="N5090" t="str">
            <v>626</v>
          </cell>
          <cell r="Q5090" t="str">
            <v>FVC</v>
          </cell>
          <cell r="T5090">
            <v>18665056</v>
          </cell>
          <cell r="U5090">
            <v>0</v>
          </cell>
        </row>
        <row r="5091">
          <cell r="N5091" t="str">
            <v>624</v>
          </cell>
          <cell r="Q5091" t="str">
            <v>ICN</v>
          </cell>
          <cell r="T5091">
            <v>777552</v>
          </cell>
          <cell r="U5091">
            <v>0</v>
          </cell>
        </row>
        <row r="5092">
          <cell r="N5092" t="str">
            <v>624</v>
          </cell>
          <cell r="Q5092" t="str">
            <v>LMV</v>
          </cell>
          <cell r="T5092">
            <v>7441064</v>
          </cell>
          <cell r="U5092">
            <v>22.33</v>
          </cell>
        </row>
        <row r="5093">
          <cell r="N5093" t="str">
            <v>623</v>
          </cell>
          <cell r="Q5093" t="str">
            <v>LMV</v>
          </cell>
          <cell r="T5093">
            <v>19735534</v>
          </cell>
          <cell r="U5093">
            <v>1677.5</v>
          </cell>
        </row>
        <row r="5094">
          <cell r="N5094" t="str">
            <v>686</v>
          </cell>
          <cell r="Q5094" t="str">
            <v>LMV</v>
          </cell>
          <cell r="T5094">
            <v>146</v>
          </cell>
          <cell r="U5094">
            <v>-0.02</v>
          </cell>
        </row>
        <row r="5095">
          <cell r="N5095" t="str">
            <v>660</v>
          </cell>
          <cell r="Q5095" t="str">
            <v>L31</v>
          </cell>
          <cell r="T5095">
            <v>1</v>
          </cell>
          <cell r="U5095">
            <v>10.71</v>
          </cell>
        </row>
        <row r="5096">
          <cell r="N5096" t="str">
            <v>676</v>
          </cell>
          <cell r="Q5096" t="str">
            <v>MDS</v>
          </cell>
          <cell r="T5096">
            <v>125000</v>
          </cell>
          <cell r="U5096">
            <v>31250</v>
          </cell>
        </row>
        <row r="5097">
          <cell r="N5097" t="str">
            <v>624</v>
          </cell>
          <cell r="Q5097" t="str">
            <v>MSO</v>
          </cell>
          <cell r="T5097">
            <v>758734</v>
          </cell>
          <cell r="U5097">
            <v>445.38</v>
          </cell>
        </row>
        <row r="5098">
          <cell r="N5098" t="str">
            <v>626</v>
          </cell>
          <cell r="Q5098" t="str">
            <v>MSV</v>
          </cell>
          <cell r="T5098">
            <v>2699184</v>
          </cell>
          <cell r="U5098">
            <v>0</v>
          </cell>
        </row>
        <row r="5099">
          <cell r="N5099" t="str">
            <v>623</v>
          </cell>
          <cell r="Q5099" t="str">
            <v>MSV</v>
          </cell>
          <cell r="T5099">
            <v>32000</v>
          </cell>
          <cell r="U5099">
            <v>0</v>
          </cell>
        </row>
        <row r="5100">
          <cell r="N5100" t="str">
            <v>641</v>
          </cell>
          <cell r="Q5100" t="str">
            <v>PPT</v>
          </cell>
          <cell r="T5100">
            <v>1222101</v>
          </cell>
          <cell r="U5100">
            <v>0</v>
          </cell>
        </row>
        <row r="5101">
          <cell r="N5101" t="str">
            <v>621</v>
          </cell>
          <cell r="Q5101" t="str">
            <v>PPT</v>
          </cell>
          <cell r="T5101">
            <v>6225269</v>
          </cell>
          <cell r="U5101">
            <v>0</v>
          </cell>
        </row>
        <row r="5102">
          <cell r="N5102" t="str">
            <v>624</v>
          </cell>
          <cell r="Q5102" t="str">
            <v>PPT</v>
          </cell>
          <cell r="T5102">
            <v>5582544</v>
          </cell>
          <cell r="U5102">
            <v>0</v>
          </cell>
        </row>
        <row r="5103">
          <cell r="N5103" t="str">
            <v>626</v>
          </cell>
          <cell r="Q5103" t="str">
            <v>PPT</v>
          </cell>
          <cell r="T5103">
            <v>3978315</v>
          </cell>
          <cell r="U5103">
            <v>0</v>
          </cell>
        </row>
        <row r="5104">
          <cell r="N5104" t="str">
            <v>611</v>
          </cell>
          <cell r="Q5104" t="str">
            <v>PVC</v>
          </cell>
          <cell r="T5104">
            <v>9</v>
          </cell>
          <cell r="U5104">
            <v>0.9</v>
          </cell>
        </row>
        <row r="5105">
          <cell r="N5105" t="str">
            <v>626</v>
          </cell>
          <cell r="Q5105" t="str">
            <v>RAU</v>
          </cell>
          <cell r="T5105">
            <v>13224816</v>
          </cell>
          <cell r="U5105">
            <v>317.42</v>
          </cell>
        </row>
        <row r="5106">
          <cell r="N5106" t="str">
            <v>641</v>
          </cell>
          <cell r="Q5106" t="str">
            <v>RIN</v>
          </cell>
          <cell r="T5106">
            <v>50271</v>
          </cell>
          <cell r="U5106">
            <v>86.62</v>
          </cell>
        </row>
        <row r="5107">
          <cell r="N5107" t="str">
            <v>626</v>
          </cell>
          <cell r="Q5107" t="str">
            <v>SD</v>
          </cell>
          <cell r="T5107">
            <v>1384.61</v>
          </cell>
          <cell r="U5107">
            <v>-1246.1500000000001</v>
          </cell>
        </row>
        <row r="5108">
          <cell r="N5108" t="str">
            <v>624</v>
          </cell>
          <cell r="Q5108" t="str">
            <v>SD</v>
          </cell>
          <cell r="T5108">
            <v>289.36</v>
          </cell>
          <cell r="U5108">
            <v>-260.42</v>
          </cell>
        </row>
        <row r="5109">
          <cell r="N5109" t="str">
            <v>620</v>
          </cell>
          <cell r="Q5109" t="str">
            <v>TDC</v>
          </cell>
          <cell r="T5109">
            <v>176736</v>
          </cell>
          <cell r="U5109">
            <v>0</v>
          </cell>
        </row>
        <row r="5110">
          <cell r="N5110" t="str">
            <v>621</v>
          </cell>
          <cell r="Q5110" t="str">
            <v>TSE</v>
          </cell>
          <cell r="T5110">
            <v>355296</v>
          </cell>
          <cell r="U5110">
            <v>0</v>
          </cell>
        </row>
        <row r="5111">
          <cell r="N5111" t="str">
            <v>685</v>
          </cell>
          <cell r="Q5111" t="str">
            <v>TSE</v>
          </cell>
          <cell r="T5111">
            <v>2361</v>
          </cell>
          <cell r="U5111">
            <v>0</v>
          </cell>
        </row>
        <row r="5112">
          <cell r="N5112" t="str">
            <v>623</v>
          </cell>
          <cell r="Q5112" t="str">
            <v>TSE</v>
          </cell>
          <cell r="T5112">
            <v>32000</v>
          </cell>
          <cell r="U5112">
            <v>0</v>
          </cell>
        </row>
        <row r="5113">
          <cell r="N5113" t="str">
            <v>626</v>
          </cell>
          <cell r="Q5113" t="str">
            <v>TTE</v>
          </cell>
          <cell r="T5113">
            <v>467200</v>
          </cell>
          <cell r="U5113">
            <v>0</v>
          </cell>
        </row>
        <row r="5114">
          <cell r="N5114" t="str">
            <v>611</v>
          </cell>
          <cell r="Q5114" t="str">
            <v>TTE</v>
          </cell>
          <cell r="T5114">
            <v>2038</v>
          </cell>
          <cell r="U5114">
            <v>0</v>
          </cell>
        </row>
        <row r="5115">
          <cell r="N5115" t="str">
            <v>685</v>
          </cell>
          <cell r="Q5115" t="str">
            <v>VCR</v>
          </cell>
          <cell r="T5115">
            <v>104</v>
          </cell>
          <cell r="U5115">
            <v>-0.56000000000000005</v>
          </cell>
        </row>
        <row r="5116">
          <cell r="N5116" t="str">
            <v>650</v>
          </cell>
          <cell r="Q5116" t="str">
            <v>OMS</v>
          </cell>
          <cell r="T5116">
            <v>2416972</v>
          </cell>
          <cell r="U5116">
            <v>537.17999999999995</v>
          </cell>
        </row>
        <row r="5117">
          <cell r="N5117" t="str">
            <v>624</v>
          </cell>
          <cell r="Q5117" t="str">
            <v>OMS</v>
          </cell>
          <cell r="T5117">
            <v>593760</v>
          </cell>
          <cell r="U5117">
            <v>147.85</v>
          </cell>
        </row>
        <row r="5118">
          <cell r="N5118" t="str">
            <v>660</v>
          </cell>
          <cell r="Q5118" t="str">
            <v>OMS</v>
          </cell>
          <cell r="T5118">
            <v>544</v>
          </cell>
          <cell r="U5118">
            <v>7.0000000000000007E-2</v>
          </cell>
        </row>
        <row r="5119">
          <cell r="N5119" t="str">
            <v>624</v>
          </cell>
          <cell r="Q5119" t="str">
            <v>OMS</v>
          </cell>
          <cell r="T5119">
            <v>552000</v>
          </cell>
          <cell r="U5119">
            <v>137.44999999999999</v>
          </cell>
        </row>
        <row r="5120">
          <cell r="N5120" t="str">
            <v>624</v>
          </cell>
          <cell r="Q5120" t="str">
            <v>OMS</v>
          </cell>
          <cell r="T5120">
            <v>3663302</v>
          </cell>
          <cell r="U5120">
            <v>912.16</v>
          </cell>
        </row>
        <row r="5121">
          <cell r="N5121" t="str">
            <v>621</v>
          </cell>
          <cell r="Q5121" t="str">
            <v>PRC</v>
          </cell>
          <cell r="T5121">
            <v>523321</v>
          </cell>
          <cell r="U5121">
            <v>3042.06</v>
          </cell>
        </row>
        <row r="5122">
          <cell r="N5122" t="str">
            <v>621</v>
          </cell>
          <cell r="Q5122" t="str">
            <v>PRC</v>
          </cell>
          <cell r="T5122">
            <v>13800</v>
          </cell>
          <cell r="U5122">
            <v>80.25</v>
          </cell>
        </row>
        <row r="5123">
          <cell r="N5123" t="str">
            <v>621</v>
          </cell>
          <cell r="Q5123" t="str">
            <v>PRC</v>
          </cell>
          <cell r="T5123">
            <v>7164324</v>
          </cell>
          <cell r="U5123">
            <v>41646.129999999997</v>
          </cell>
        </row>
        <row r="5124">
          <cell r="N5124" t="str">
            <v>626</v>
          </cell>
          <cell r="Q5124" t="str">
            <v>PRC</v>
          </cell>
          <cell r="T5124">
            <v>18665056</v>
          </cell>
          <cell r="U5124">
            <v>5226.21</v>
          </cell>
        </row>
        <row r="5125">
          <cell r="N5125" t="str">
            <v>624</v>
          </cell>
          <cell r="Q5125" t="str">
            <v>PRV</v>
          </cell>
          <cell r="T5125">
            <v>32194494</v>
          </cell>
          <cell r="U5125">
            <v>-1159</v>
          </cell>
        </row>
        <row r="5126">
          <cell r="N5126" t="str">
            <v>641</v>
          </cell>
          <cell r="Q5126" t="str">
            <v>PRV</v>
          </cell>
          <cell r="T5126">
            <v>2358</v>
          </cell>
          <cell r="U5126">
            <v>-0.18</v>
          </cell>
        </row>
        <row r="5127">
          <cell r="N5127" t="str">
            <v>624</v>
          </cell>
          <cell r="Q5127" t="str">
            <v>PRV</v>
          </cell>
          <cell r="T5127">
            <v>437824</v>
          </cell>
          <cell r="U5127">
            <v>-15.76</v>
          </cell>
        </row>
        <row r="5128">
          <cell r="N5128" t="str">
            <v>626</v>
          </cell>
          <cell r="Q5128" t="str">
            <v>PRV</v>
          </cell>
          <cell r="T5128">
            <v>3232350</v>
          </cell>
          <cell r="U5128">
            <v>138.99</v>
          </cell>
        </row>
        <row r="5129">
          <cell r="N5129" t="str">
            <v>676</v>
          </cell>
          <cell r="Q5129" t="str">
            <v>PRV</v>
          </cell>
          <cell r="T5129">
            <v>0</v>
          </cell>
          <cell r="U5129">
            <v>0</v>
          </cell>
        </row>
        <row r="5130">
          <cell r="N5130" t="str">
            <v>642</v>
          </cell>
          <cell r="Q5130" t="str">
            <v>RIV</v>
          </cell>
          <cell r="T5130">
            <v>333</v>
          </cell>
          <cell r="U5130">
            <v>0</v>
          </cell>
        </row>
        <row r="5131">
          <cell r="N5131" t="str">
            <v>624</v>
          </cell>
          <cell r="Q5131" t="str">
            <v>RIV</v>
          </cell>
          <cell r="T5131">
            <v>9550232</v>
          </cell>
          <cell r="U5131">
            <v>0</v>
          </cell>
        </row>
        <row r="5132">
          <cell r="N5132" t="str">
            <v>624</v>
          </cell>
          <cell r="Q5132" t="str">
            <v>RIV</v>
          </cell>
          <cell r="T5132">
            <v>758734</v>
          </cell>
          <cell r="U5132">
            <v>0</v>
          </cell>
        </row>
        <row r="5133">
          <cell r="N5133" t="str">
            <v>644</v>
          </cell>
          <cell r="Q5133" t="str">
            <v>RIV</v>
          </cell>
          <cell r="T5133">
            <v>1550500</v>
          </cell>
          <cell r="U5133">
            <v>0</v>
          </cell>
        </row>
        <row r="5134">
          <cell r="N5134" t="str">
            <v>655</v>
          </cell>
          <cell r="Q5134" t="str">
            <v>SDC</v>
          </cell>
          <cell r="T5134">
            <v>0</v>
          </cell>
          <cell r="U5134">
            <v>26.48</v>
          </cell>
        </row>
        <row r="5135">
          <cell r="N5135" t="str">
            <v>621</v>
          </cell>
          <cell r="Q5135" t="str">
            <v>TDE</v>
          </cell>
          <cell r="T5135">
            <v>3900</v>
          </cell>
          <cell r="U5135">
            <v>0</v>
          </cell>
        </row>
        <row r="5136">
          <cell r="N5136" t="str">
            <v>611</v>
          </cell>
          <cell r="Q5136" t="str">
            <v>TIU</v>
          </cell>
          <cell r="T5136">
            <v>370189</v>
          </cell>
          <cell r="U5136">
            <v>0</v>
          </cell>
        </row>
        <row r="5137">
          <cell r="N5137" t="str">
            <v>624</v>
          </cell>
          <cell r="Q5137" t="str">
            <v>TTC</v>
          </cell>
          <cell r="T5137">
            <v>2831833</v>
          </cell>
          <cell r="U5137">
            <v>0</v>
          </cell>
        </row>
        <row r="5138">
          <cell r="N5138" t="str">
            <v>626</v>
          </cell>
          <cell r="Q5138" t="str">
            <v>DC</v>
          </cell>
          <cell r="T5138">
            <v>143.09</v>
          </cell>
          <cell r="U5138">
            <v>3243.85</v>
          </cell>
        </row>
        <row r="5139">
          <cell r="N5139" t="str">
            <v>626</v>
          </cell>
          <cell r="Q5139" t="str">
            <v>EBF</v>
          </cell>
          <cell r="T5139">
            <v>396792</v>
          </cell>
          <cell r="U5139">
            <v>-11399.44</v>
          </cell>
        </row>
        <row r="5140">
          <cell r="N5140" t="str">
            <v>621</v>
          </cell>
          <cell r="Q5140" t="str">
            <v>EC</v>
          </cell>
          <cell r="T5140">
            <v>46693</v>
          </cell>
          <cell r="U5140">
            <v>5522.84</v>
          </cell>
        </row>
        <row r="5141">
          <cell r="N5141" t="str">
            <v>625</v>
          </cell>
          <cell r="Q5141" t="str">
            <v>EC</v>
          </cell>
          <cell r="T5141">
            <v>520800</v>
          </cell>
          <cell r="U5141">
            <v>16655.7</v>
          </cell>
        </row>
        <row r="5142">
          <cell r="N5142" t="str">
            <v>641</v>
          </cell>
          <cell r="Q5142" t="str">
            <v>EC</v>
          </cell>
          <cell r="T5142">
            <v>2208</v>
          </cell>
          <cell r="U5142">
            <v>209.28</v>
          </cell>
        </row>
        <row r="5143">
          <cell r="N5143" t="str">
            <v>660</v>
          </cell>
          <cell r="Q5143" t="str">
            <v>ECR</v>
          </cell>
          <cell r="T5143">
            <v>527342</v>
          </cell>
          <cell r="U5143">
            <v>340.81</v>
          </cell>
        </row>
        <row r="5144">
          <cell r="N5144" t="str">
            <v>624</v>
          </cell>
          <cell r="Q5144" t="str">
            <v>ECR</v>
          </cell>
          <cell r="T5144">
            <v>5582544</v>
          </cell>
          <cell r="U5144">
            <v>19801.28</v>
          </cell>
        </row>
        <row r="5145">
          <cell r="N5145" t="str">
            <v>626</v>
          </cell>
          <cell r="Q5145" t="str">
            <v>EEX</v>
          </cell>
          <cell r="T5145">
            <v>3232350</v>
          </cell>
          <cell r="U5145">
            <v>-100.21</v>
          </cell>
        </row>
        <row r="5146">
          <cell r="N5146" t="str">
            <v>621</v>
          </cell>
          <cell r="Q5146" t="str">
            <v>EEX</v>
          </cell>
          <cell r="T5146">
            <v>46693</v>
          </cell>
          <cell r="U5146">
            <v>14.73</v>
          </cell>
        </row>
        <row r="5147">
          <cell r="N5147" t="str">
            <v>611</v>
          </cell>
          <cell r="Q5147" t="str">
            <v>EEX</v>
          </cell>
          <cell r="T5147">
            <v>7046</v>
          </cell>
          <cell r="U5147">
            <v>2.29</v>
          </cell>
        </row>
        <row r="5148">
          <cell r="N5148" t="str">
            <v>624</v>
          </cell>
          <cell r="Q5148" t="str">
            <v>EFL</v>
          </cell>
          <cell r="T5148">
            <v>3421869</v>
          </cell>
          <cell r="U5148">
            <v>112493.95</v>
          </cell>
        </row>
        <row r="5149">
          <cell r="N5149" t="str">
            <v>624</v>
          </cell>
          <cell r="Q5149" t="str">
            <v>EFL</v>
          </cell>
          <cell r="T5149">
            <v>13538484</v>
          </cell>
          <cell r="U5149">
            <v>445077.67</v>
          </cell>
        </row>
        <row r="5150">
          <cell r="N5150" t="str">
            <v>624</v>
          </cell>
          <cell r="Q5150" t="str">
            <v>EFL</v>
          </cell>
          <cell r="T5150">
            <v>234432</v>
          </cell>
          <cell r="U5150">
            <v>7706.95</v>
          </cell>
        </row>
        <row r="5151">
          <cell r="N5151" t="str">
            <v>611</v>
          </cell>
          <cell r="Q5151" t="str">
            <v>EFL</v>
          </cell>
          <cell r="T5151">
            <v>2256</v>
          </cell>
          <cell r="U5151">
            <v>74.16</v>
          </cell>
        </row>
        <row r="5152">
          <cell r="N5152" t="str">
            <v>624</v>
          </cell>
          <cell r="Q5152" t="str">
            <v>EFV</v>
          </cell>
          <cell r="T5152">
            <v>758734</v>
          </cell>
          <cell r="U5152">
            <v>2320.1999999999998</v>
          </cell>
        </row>
        <row r="5153">
          <cell r="N5153" t="str">
            <v>621</v>
          </cell>
          <cell r="Q5153" t="str">
            <v>EIN</v>
          </cell>
          <cell r="T5153">
            <v>3900</v>
          </cell>
          <cell r="U5153">
            <v>2.2000000000000002</v>
          </cell>
        </row>
        <row r="5154">
          <cell r="N5154" t="str">
            <v>624</v>
          </cell>
          <cell r="Q5154" t="str">
            <v>EIN</v>
          </cell>
          <cell r="T5154">
            <v>15347152</v>
          </cell>
          <cell r="U5154">
            <v>8640.5</v>
          </cell>
        </row>
        <row r="5155">
          <cell r="N5155" t="str">
            <v>623</v>
          </cell>
          <cell r="Q5155" t="str">
            <v>EIN</v>
          </cell>
          <cell r="T5155">
            <v>217320</v>
          </cell>
          <cell r="U5155">
            <v>122.35</v>
          </cell>
        </row>
        <row r="5156">
          <cell r="N5156" t="str">
            <v>632</v>
          </cell>
          <cell r="Q5156" t="str">
            <v>EP3</v>
          </cell>
          <cell r="T5156">
            <v>164288539</v>
          </cell>
          <cell r="U5156">
            <v>0</v>
          </cell>
        </row>
        <row r="5157">
          <cell r="N5157" t="str">
            <v>621</v>
          </cell>
          <cell r="Q5157" t="str">
            <v>FFC</v>
          </cell>
          <cell r="T5157">
            <v>3900</v>
          </cell>
          <cell r="U5157">
            <v>0.06</v>
          </cell>
        </row>
        <row r="5158">
          <cell r="N5158" t="str">
            <v>650</v>
          </cell>
          <cell r="Q5158" t="str">
            <v>FVE</v>
          </cell>
          <cell r="T5158">
            <v>208103</v>
          </cell>
          <cell r="U5158">
            <v>0</v>
          </cell>
        </row>
        <row r="5159">
          <cell r="N5159" t="str">
            <v>624</v>
          </cell>
          <cell r="Q5159" t="str">
            <v>ICV</v>
          </cell>
          <cell r="T5159">
            <v>14645584</v>
          </cell>
          <cell r="U5159">
            <v>0</v>
          </cell>
        </row>
        <row r="5160">
          <cell r="N5160" t="str">
            <v>641</v>
          </cell>
          <cell r="Q5160" t="str">
            <v>ICV</v>
          </cell>
          <cell r="T5160">
            <v>2208</v>
          </cell>
          <cell r="U5160">
            <v>0</v>
          </cell>
        </row>
        <row r="5161">
          <cell r="N5161" t="str">
            <v>611</v>
          </cell>
          <cell r="Q5161" t="str">
            <v>ICV</v>
          </cell>
          <cell r="T5161">
            <v>2256</v>
          </cell>
          <cell r="U5161">
            <v>0</v>
          </cell>
        </row>
        <row r="5162">
          <cell r="N5162" t="str">
            <v>611</v>
          </cell>
          <cell r="Q5162" t="str">
            <v>ICV</v>
          </cell>
          <cell r="T5162">
            <v>276</v>
          </cell>
          <cell r="U5162">
            <v>0</v>
          </cell>
        </row>
        <row r="5163">
          <cell r="N5163" t="str">
            <v>626</v>
          </cell>
          <cell r="Q5163" t="str">
            <v>LMR</v>
          </cell>
          <cell r="T5163">
            <v>929907</v>
          </cell>
          <cell r="U5163">
            <v>73.459999999999994</v>
          </cell>
        </row>
        <row r="5164">
          <cell r="N5164" t="str">
            <v>634</v>
          </cell>
          <cell r="Q5164" t="str">
            <v>ARV</v>
          </cell>
          <cell r="T5164">
            <v>-135788</v>
          </cell>
          <cell r="U5164">
            <v>-40736.400000000001</v>
          </cell>
        </row>
        <row r="5165">
          <cell r="N5165" t="str">
            <v>660</v>
          </cell>
          <cell r="Q5165" t="str">
            <v>CAP</v>
          </cell>
          <cell r="T5165">
            <v>1671</v>
          </cell>
          <cell r="U5165">
            <v>0</v>
          </cell>
        </row>
        <row r="5166">
          <cell r="N5166" t="str">
            <v>632</v>
          </cell>
          <cell r="Q5166" t="str">
            <v>CAP</v>
          </cell>
          <cell r="T5166">
            <v>164288539</v>
          </cell>
          <cell r="U5166">
            <v>1150.04</v>
          </cell>
        </row>
        <row r="5167">
          <cell r="N5167" t="str">
            <v>611</v>
          </cell>
          <cell r="Q5167" t="str">
            <v>DSU</v>
          </cell>
          <cell r="T5167">
            <v>305590</v>
          </cell>
          <cell r="U5167">
            <v>35.25</v>
          </cell>
        </row>
        <row r="5168">
          <cell r="N5168" t="str">
            <v>611</v>
          </cell>
          <cell r="Q5168" t="str">
            <v>EIV</v>
          </cell>
          <cell r="T5168">
            <v>33259</v>
          </cell>
          <cell r="U5168">
            <v>0</v>
          </cell>
        </row>
        <row r="5169">
          <cell r="N5169" t="str">
            <v>624</v>
          </cell>
          <cell r="Q5169" t="str">
            <v>EP2</v>
          </cell>
          <cell r="T5169">
            <v>36748644</v>
          </cell>
          <cell r="U5169">
            <v>4446.59</v>
          </cell>
        </row>
        <row r="5170">
          <cell r="N5170" t="str">
            <v>650</v>
          </cell>
          <cell r="Q5170" t="str">
            <v>EP2</v>
          </cell>
          <cell r="T5170">
            <v>3040</v>
          </cell>
          <cell r="U5170">
            <v>0.31</v>
          </cell>
        </row>
        <row r="5171">
          <cell r="N5171" t="str">
            <v>624</v>
          </cell>
          <cell r="Q5171" t="str">
            <v>EUR</v>
          </cell>
          <cell r="T5171">
            <v>392928</v>
          </cell>
          <cell r="U5171">
            <v>46.75</v>
          </cell>
        </row>
        <row r="5172">
          <cell r="N5172" t="str">
            <v>634</v>
          </cell>
          <cell r="Q5172" t="str">
            <v>EUR</v>
          </cell>
          <cell r="T5172">
            <v>192778306</v>
          </cell>
          <cell r="U5172">
            <v>22940.61</v>
          </cell>
        </row>
        <row r="5173">
          <cell r="N5173" t="str">
            <v>650</v>
          </cell>
          <cell r="Q5173" t="str">
            <v>E39</v>
          </cell>
          <cell r="T5173">
            <v>896</v>
          </cell>
          <cell r="U5173">
            <v>27.93</v>
          </cell>
        </row>
        <row r="5174">
          <cell r="N5174" t="str">
            <v>624</v>
          </cell>
          <cell r="Q5174" t="str">
            <v>FFE</v>
          </cell>
          <cell r="T5174">
            <v>13538484</v>
          </cell>
          <cell r="U5174">
            <v>1516.33</v>
          </cell>
        </row>
        <row r="5175">
          <cell r="N5175" t="str">
            <v>624</v>
          </cell>
          <cell r="Q5175" t="str">
            <v>FFE</v>
          </cell>
          <cell r="T5175">
            <v>3663302</v>
          </cell>
          <cell r="U5175">
            <v>410.29</v>
          </cell>
        </row>
        <row r="5176">
          <cell r="N5176" t="str">
            <v>686</v>
          </cell>
          <cell r="Q5176" t="str">
            <v>FFE</v>
          </cell>
          <cell r="T5176">
            <v>146</v>
          </cell>
          <cell r="U5176">
            <v>0.02</v>
          </cell>
        </row>
        <row r="5177">
          <cell r="N5177" t="str">
            <v>641</v>
          </cell>
          <cell r="Q5177" t="str">
            <v>FFE</v>
          </cell>
          <cell r="T5177">
            <v>2208</v>
          </cell>
          <cell r="U5177">
            <v>0.26</v>
          </cell>
        </row>
        <row r="5178">
          <cell r="N5178" t="str">
            <v>621</v>
          </cell>
          <cell r="Q5178" t="str">
            <v>FVC</v>
          </cell>
          <cell r="T5178">
            <v>7166724</v>
          </cell>
          <cell r="U5178">
            <v>0</v>
          </cell>
        </row>
        <row r="5179">
          <cell r="N5179" t="str">
            <v>613</v>
          </cell>
          <cell r="Q5179" t="str">
            <v>FVC</v>
          </cell>
          <cell r="T5179">
            <v>780104</v>
          </cell>
          <cell r="U5179">
            <v>0</v>
          </cell>
        </row>
        <row r="5180">
          <cell r="N5180" t="str">
            <v>660</v>
          </cell>
          <cell r="Q5180" t="str">
            <v>FVC</v>
          </cell>
          <cell r="T5180">
            <v>17072</v>
          </cell>
          <cell r="U5180">
            <v>0</v>
          </cell>
        </row>
        <row r="5181">
          <cell r="N5181" t="str">
            <v>624</v>
          </cell>
          <cell r="Q5181" t="str">
            <v>ICN</v>
          </cell>
          <cell r="T5181">
            <v>552000</v>
          </cell>
          <cell r="U5181">
            <v>0</v>
          </cell>
        </row>
        <row r="5182">
          <cell r="N5182" t="str">
            <v>624</v>
          </cell>
          <cell r="Q5182" t="str">
            <v>LMV</v>
          </cell>
          <cell r="T5182">
            <v>7784847</v>
          </cell>
          <cell r="U5182">
            <v>23.37</v>
          </cell>
        </row>
        <row r="5183">
          <cell r="N5183" t="str">
            <v>611</v>
          </cell>
          <cell r="Q5183" t="str">
            <v>MSO</v>
          </cell>
          <cell r="T5183">
            <v>2256</v>
          </cell>
          <cell r="U5183">
            <v>2.0299999999999998</v>
          </cell>
        </row>
        <row r="5184">
          <cell r="N5184" t="str">
            <v>626</v>
          </cell>
          <cell r="Q5184" t="str">
            <v>MSV</v>
          </cell>
          <cell r="T5184">
            <v>3232350</v>
          </cell>
          <cell r="U5184">
            <v>0</v>
          </cell>
        </row>
        <row r="5185">
          <cell r="N5185" t="str">
            <v>641</v>
          </cell>
          <cell r="Q5185" t="str">
            <v>MSV</v>
          </cell>
          <cell r="T5185">
            <v>67046</v>
          </cell>
          <cell r="U5185">
            <v>0</v>
          </cell>
        </row>
        <row r="5186">
          <cell r="N5186" t="str">
            <v>612</v>
          </cell>
          <cell r="Q5186" t="str">
            <v>MSV</v>
          </cell>
          <cell r="T5186">
            <v>4550</v>
          </cell>
          <cell r="U5186">
            <v>0</v>
          </cell>
        </row>
        <row r="5187">
          <cell r="N5187" t="str">
            <v>642</v>
          </cell>
          <cell r="Q5187" t="str">
            <v>MSV</v>
          </cell>
          <cell r="T5187">
            <v>1302</v>
          </cell>
          <cell r="U5187">
            <v>0</v>
          </cell>
        </row>
        <row r="5188">
          <cell r="N5188" t="str">
            <v>624</v>
          </cell>
          <cell r="Q5188" t="str">
            <v>RAU</v>
          </cell>
          <cell r="T5188">
            <v>8722811</v>
          </cell>
          <cell r="U5188">
            <v>244.66</v>
          </cell>
        </row>
        <row r="5189">
          <cell r="N5189" t="str">
            <v>611</v>
          </cell>
          <cell r="Q5189" t="str">
            <v>RIN</v>
          </cell>
          <cell r="T5189">
            <v>103867</v>
          </cell>
          <cell r="U5189">
            <v>303.44</v>
          </cell>
        </row>
        <row r="5190">
          <cell r="N5190" t="str">
            <v>626</v>
          </cell>
          <cell r="Q5190" t="str">
            <v>SD</v>
          </cell>
          <cell r="T5190">
            <v>24366.36</v>
          </cell>
          <cell r="U5190">
            <v>-17543.78</v>
          </cell>
        </row>
        <row r="5191">
          <cell r="N5191" t="str">
            <v>624</v>
          </cell>
          <cell r="Q5191" t="str">
            <v>SD</v>
          </cell>
          <cell r="T5191">
            <v>1172.1600000000001</v>
          </cell>
          <cell r="U5191">
            <v>-843.96</v>
          </cell>
        </row>
        <row r="5192">
          <cell r="N5192" t="str">
            <v>686</v>
          </cell>
          <cell r="Q5192" t="str">
            <v>VFL</v>
          </cell>
          <cell r="T5192">
            <v>146</v>
          </cell>
          <cell r="U5192">
            <v>-4.8</v>
          </cell>
        </row>
        <row r="5193">
          <cell r="N5193" t="str">
            <v>660</v>
          </cell>
          <cell r="Q5193" t="str">
            <v>L32</v>
          </cell>
          <cell r="T5193">
            <v>53</v>
          </cell>
          <cell r="U5193">
            <v>574.52</v>
          </cell>
        </row>
        <row r="5194">
          <cell r="N5194" t="str">
            <v>624</v>
          </cell>
          <cell r="Q5194" t="str">
            <v>MC</v>
          </cell>
          <cell r="T5194">
            <v>0</v>
          </cell>
          <cell r="U5194">
            <v>62694</v>
          </cell>
        </row>
        <row r="5195">
          <cell r="N5195" t="str">
            <v>624</v>
          </cell>
          <cell r="Q5195" t="str">
            <v>OMS</v>
          </cell>
          <cell r="T5195">
            <v>758734</v>
          </cell>
          <cell r="U5195">
            <v>188.93</v>
          </cell>
        </row>
        <row r="5196">
          <cell r="N5196" t="str">
            <v>632</v>
          </cell>
          <cell r="Q5196" t="str">
            <v>PRC</v>
          </cell>
          <cell r="T5196">
            <v>173740505</v>
          </cell>
          <cell r="U5196">
            <v>1216.19</v>
          </cell>
        </row>
        <row r="5197">
          <cell r="N5197" t="str">
            <v>624</v>
          </cell>
          <cell r="Q5197" t="str">
            <v>RTU</v>
          </cell>
          <cell r="T5197">
            <v>552000</v>
          </cell>
          <cell r="U5197">
            <v>8.2799999999999994</v>
          </cell>
        </row>
        <row r="5198">
          <cell r="N5198" t="str">
            <v>650</v>
          </cell>
          <cell r="Q5198" t="str">
            <v>RTU</v>
          </cell>
          <cell r="T5198">
            <v>17285</v>
          </cell>
          <cell r="U5198">
            <v>0.13</v>
          </cell>
        </row>
        <row r="5199">
          <cell r="N5199" t="str">
            <v>626</v>
          </cell>
          <cell r="Q5199" t="str">
            <v>TDE</v>
          </cell>
          <cell r="T5199">
            <v>694980</v>
          </cell>
          <cell r="U5199">
            <v>0</v>
          </cell>
        </row>
        <row r="5200">
          <cell r="N5200" t="str">
            <v>621</v>
          </cell>
          <cell r="Q5200" t="str">
            <v>TDE</v>
          </cell>
          <cell r="T5200">
            <v>201600</v>
          </cell>
          <cell r="U5200">
            <v>0</v>
          </cell>
        </row>
        <row r="5201">
          <cell r="N5201" t="str">
            <v>626</v>
          </cell>
          <cell r="Q5201" t="str">
            <v>TIU</v>
          </cell>
          <cell r="T5201">
            <v>2301156</v>
          </cell>
          <cell r="U5201">
            <v>0</v>
          </cell>
        </row>
        <row r="5202">
          <cell r="N5202" t="str">
            <v>624</v>
          </cell>
          <cell r="Q5202" t="str">
            <v>TIU</v>
          </cell>
          <cell r="T5202">
            <v>280800</v>
          </cell>
          <cell r="U5202">
            <v>0</v>
          </cell>
        </row>
        <row r="5203">
          <cell r="N5203" t="str">
            <v>642</v>
          </cell>
          <cell r="Q5203" t="str">
            <v>TIU</v>
          </cell>
          <cell r="T5203">
            <v>2914</v>
          </cell>
          <cell r="U5203">
            <v>0</v>
          </cell>
        </row>
        <row r="5204">
          <cell r="N5204" t="str">
            <v>641</v>
          </cell>
          <cell r="Q5204" t="str">
            <v>TIU</v>
          </cell>
          <cell r="T5204">
            <v>8</v>
          </cell>
          <cell r="U5204">
            <v>0</v>
          </cell>
        </row>
        <row r="5205">
          <cell r="N5205" t="str">
            <v>633</v>
          </cell>
          <cell r="Q5205" t="str">
            <v>TIU</v>
          </cell>
          <cell r="T5205">
            <v>246227569</v>
          </cell>
          <cell r="U5205">
            <v>0</v>
          </cell>
        </row>
        <row r="5206">
          <cell r="N5206" t="str">
            <v>642</v>
          </cell>
          <cell r="Q5206" t="str">
            <v>CAV</v>
          </cell>
          <cell r="T5206">
            <v>24642</v>
          </cell>
          <cell r="U5206">
            <v>4.74</v>
          </cell>
        </row>
        <row r="5207">
          <cell r="N5207" t="str">
            <v>650</v>
          </cell>
          <cell r="Q5207" t="str">
            <v>CAV</v>
          </cell>
          <cell r="T5207">
            <v>3040</v>
          </cell>
          <cell r="U5207">
            <v>0</v>
          </cell>
        </row>
        <row r="5208">
          <cell r="N5208" t="str">
            <v>632</v>
          </cell>
          <cell r="Q5208" t="str">
            <v>CAV</v>
          </cell>
          <cell r="T5208">
            <v>164288539</v>
          </cell>
          <cell r="U5208">
            <v>-86085.17</v>
          </cell>
        </row>
        <row r="5209">
          <cell r="N5209" t="str">
            <v>633</v>
          </cell>
          <cell r="Q5209" t="str">
            <v>DC</v>
          </cell>
          <cell r="T5209">
            <v>404893</v>
          </cell>
          <cell r="U5209">
            <v>6073395</v>
          </cell>
        </row>
        <row r="5210">
          <cell r="N5210" t="str">
            <v>623</v>
          </cell>
          <cell r="Q5210" t="str">
            <v>DSM</v>
          </cell>
          <cell r="T5210">
            <v>183040</v>
          </cell>
          <cell r="U5210">
            <v>953.64</v>
          </cell>
        </row>
        <row r="5211">
          <cell r="N5211" t="str">
            <v>623</v>
          </cell>
          <cell r="Q5211" t="str">
            <v>EBF</v>
          </cell>
          <cell r="T5211">
            <v>217320</v>
          </cell>
          <cell r="U5211">
            <v>-6243.39</v>
          </cell>
        </row>
        <row r="5212">
          <cell r="N5212" t="str">
            <v>624</v>
          </cell>
          <cell r="Q5212" t="str">
            <v>EC</v>
          </cell>
          <cell r="T5212">
            <v>140000</v>
          </cell>
          <cell r="U5212">
            <v>8620.92</v>
          </cell>
        </row>
        <row r="5213">
          <cell r="N5213" t="str">
            <v>633</v>
          </cell>
          <cell r="Q5213" t="str">
            <v>EC</v>
          </cell>
          <cell r="T5213">
            <v>920000</v>
          </cell>
          <cell r="U5213">
            <v>29205.4</v>
          </cell>
        </row>
        <row r="5214">
          <cell r="N5214" t="str">
            <v>811</v>
          </cell>
          <cell r="Q5214" t="str">
            <v>ECR</v>
          </cell>
          <cell r="T5214">
            <v>83</v>
          </cell>
          <cell r="U5214">
            <v>0.19</v>
          </cell>
        </row>
        <row r="5215">
          <cell r="N5215" t="str">
            <v>677</v>
          </cell>
          <cell r="Q5215" t="str">
            <v>EEC</v>
          </cell>
          <cell r="T5215">
            <v>560000</v>
          </cell>
          <cell r="U5215">
            <v>34483.68</v>
          </cell>
        </row>
        <row r="5216">
          <cell r="N5216" t="str">
            <v>621</v>
          </cell>
          <cell r="Q5216" t="str">
            <v>EEX</v>
          </cell>
          <cell r="T5216">
            <v>93356</v>
          </cell>
          <cell r="U5216">
            <v>29.5</v>
          </cell>
        </row>
        <row r="5217">
          <cell r="N5217" t="str">
            <v>650</v>
          </cell>
          <cell r="Q5217" t="str">
            <v>EEX</v>
          </cell>
          <cell r="T5217">
            <v>896</v>
          </cell>
          <cell r="U5217">
            <v>0.16</v>
          </cell>
        </row>
        <row r="5218">
          <cell r="N5218" t="str">
            <v>626</v>
          </cell>
          <cell r="Q5218" t="str">
            <v>EFV</v>
          </cell>
          <cell r="T5218">
            <v>3008640</v>
          </cell>
          <cell r="U5218">
            <v>9200.42</v>
          </cell>
        </row>
        <row r="5219">
          <cell r="N5219" t="str">
            <v>623</v>
          </cell>
          <cell r="Q5219" t="str">
            <v>EP1</v>
          </cell>
          <cell r="T5219">
            <v>217320</v>
          </cell>
          <cell r="U5219">
            <v>0</v>
          </cell>
        </row>
        <row r="5220">
          <cell r="N5220" t="str">
            <v>650</v>
          </cell>
          <cell r="Q5220" t="str">
            <v>E16</v>
          </cell>
          <cell r="T5220">
            <v>179</v>
          </cell>
          <cell r="U5220">
            <v>5.58</v>
          </cell>
        </row>
        <row r="5221">
          <cell r="N5221" t="str">
            <v>642</v>
          </cell>
          <cell r="Q5221" t="str">
            <v>FFC</v>
          </cell>
          <cell r="T5221">
            <v>333</v>
          </cell>
          <cell r="U5221">
            <v>0</v>
          </cell>
        </row>
        <row r="5222">
          <cell r="N5222" t="str">
            <v>685</v>
          </cell>
          <cell r="Q5222" t="str">
            <v>FFC</v>
          </cell>
          <cell r="T5222">
            <v>104</v>
          </cell>
          <cell r="U5222">
            <v>0</v>
          </cell>
        </row>
        <row r="5223">
          <cell r="N5223" t="str">
            <v>620</v>
          </cell>
          <cell r="Q5223" t="str">
            <v>FFC</v>
          </cell>
          <cell r="T5223">
            <v>475</v>
          </cell>
          <cell r="U5223">
            <v>0</v>
          </cell>
        </row>
        <row r="5224">
          <cell r="N5224" t="str">
            <v>611</v>
          </cell>
          <cell r="Q5224" t="str">
            <v>FFC</v>
          </cell>
          <cell r="T5224">
            <v>2256</v>
          </cell>
          <cell r="U5224">
            <v>0.04</v>
          </cell>
        </row>
        <row r="5225">
          <cell r="N5225" t="str">
            <v>623</v>
          </cell>
          <cell r="Q5225" t="str">
            <v>FMU</v>
          </cell>
          <cell r="T5225">
            <v>217320</v>
          </cell>
          <cell r="U5225">
            <v>0.66</v>
          </cell>
        </row>
        <row r="5226">
          <cell r="N5226" t="str">
            <v>620</v>
          </cell>
          <cell r="Q5226" t="str">
            <v>FVE</v>
          </cell>
          <cell r="T5226">
            <v>475</v>
          </cell>
          <cell r="U5226">
            <v>0</v>
          </cell>
        </row>
        <row r="5227">
          <cell r="N5227" t="str">
            <v>621</v>
          </cell>
          <cell r="Q5227" t="str">
            <v>ACC</v>
          </cell>
          <cell r="T5227">
            <v>0</v>
          </cell>
          <cell r="U5227">
            <v>-22.73</v>
          </cell>
        </row>
        <row r="5228">
          <cell r="N5228" t="str">
            <v>624</v>
          </cell>
          <cell r="Q5228" t="str">
            <v>BFC</v>
          </cell>
          <cell r="T5228">
            <v>777552</v>
          </cell>
          <cell r="U5228">
            <v>22356.95</v>
          </cell>
        </row>
        <row r="5229">
          <cell r="N5229" t="str">
            <v>623</v>
          </cell>
          <cell r="Q5229" t="str">
            <v>CAP</v>
          </cell>
          <cell r="T5229">
            <v>183040</v>
          </cell>
          <cell r="U5229">
            <v>2.94</v>
          </cell>
        </row>
        <row r="5230">
          <cell r="N5230" t="str">
            <v>621</v>
          </cell>
          <cell r="Q5230" t="str">
            <v>DSO</v>
          </cell>
          <cell r="T5230">
            <v>15098</v>
          </cell>
          <cell r="U5230">
            <v>0</v>
          </cell>
        </row>
        <row r="5231">
          <cell r="N5231" t="str">
            <v>624</v>
          </cell>
          <cell r="Q5231" t="str">
            <v>DSU</v>
          </cell>
          <cell r="T5231">
            <v>392928</v>
          </cell>
          <cell r="U5231">
            <v>3.92</v>
          </cell>
        </row>
        <row r="5232">
          <cell r="N5232" t="str">
            <v>611</v>
          </cell>
          <cell r="Q5232" t="str">
            <v>EIV</v>
          </cell>
          <cell r="T5232">
            <v>103867</v>
          </cell>
          <cell r="U5232">
            <v>0</v>
          </cell>
        </row>
        <row r="5233">
          <cell r="N5233" t="str">
            <v>685</v>
          </cell>
          <cell r="Q5233" t="str">
            <v>EP2</v>
          </cell>
          <cell r="T5233">
            <v>104</v>
          </cell>
          <cell r="U5233">
            <v>0.02</v>
          </cell>
        </row>
        <row r="5234">
          <cell r="N5234" t="str">
            <v>624</v>
          </cell>
          <cell r="Q5234" t="str">
            <v>EP2</v>
          </cell>
          <cell r="T5234">
            <v>777552</v>
          </cell>
          <cell r="U5234">
            <v>94.08</v>
          </cell>
        </row>
        <row r="5235">
          <cell r="N5235" t="str">
            <v>655</v>
          </cell>
          <cell r="Q5235" t="str">
            <v>EP4</v>
          </cell>
          <cell r="T5235">
            <v>287</v>
          </cell>
          <cell r="U5235">
            <v>0</v>
          </cell>
        </row>
        <row r="5236">
          <cell r="N5236" t="str">
            <v>624</v>
          </cell>
          <cell r="Q5236" t="str">
            <v>EP4</v>
          </cell>
          <cell r="T5236">
            <v>5582544</v>
          </cell>
          <cell r="U5236">
            <v>0</v>
          </cell>
        </row>
        <row r="5237">
          <cell r="N5237" t="str">
            <v>624</v>
          </cell>
          <cell r="Q5237" t="str">
            <v>EUR</v>
          </cell>
          <cell r="T5237">
            <v>9321327</v>
          </cell>
          <cell r="U5237">
            <v>1109.26</v>
          </cell>
        </row>
        <row r="5238">
          <cell r="N5238" t="str">
            <v>660</v>
          </cell>
          <cell r="Q5238" t="str">
            <v>E21</v>
          </cell>
          <cell r="T5238">
            <v>196</v>
          </cell>
          <cell r="U5238">
            <v>6.11</v>
          </cell>
        </row>
        <row r="5239">
          <cell r="N5239" t="str">
            <v>650</v>
          </cell>
          <cell r="Q5239" t="str">
            <v>E25</v>
          </cell>
          <cell r="T5239">
            <v>35139</v>
          </cell>
          <cell r="U5239">
            <v>1095.3499999999999</v>
          </cell>
        </row>
        <row r="5240">
          <cell r="N5240" t="str">
            <v>623</v>
          </cell>
          <cell r="Q5240" t="str">
            <v>FFE</v>
          </cell>
          <cell r="T5240">
            <v>32000</v>
          </cell>
          <cell r="U5240">
            <v>4.74</v>
          </cell>
        </row>
        <row r="5241">
          <cell r="N5241" t="str">
            <v>621</v>
          </cell>
          <cell r="Q5241" t="str">
            <v>FVC</v>
          </cell>
          <cell r="T5241">
            <v>93356</v>
          </cell>
          <cell r="U5241">
            <v>0</v>
          </cell>
        </row>
        <row r="5242">
          <cell r="N5242" t="str">
            <v>625</v>
          </cell>
          <cell r="Q5242" t="str">
            <v>ICN</v>
          </cell>
          <cell r="T5242">
            <v>402240</v>
          </cell>
          <cell r="U5242">
            <v>0</v>
          </cell>
        </row>
        <row r="5243">
          <cell r="N5243" t="str">
            <v>621</v>
          </cell>
          <cell r="Q5243" t="str">
            <v>LMV</v>
          </cell>
          <cell r="T5243">
            <v>3900</v>
          </cell>
          <cell r="U5243">
            <v>-0.11</v>
          </cell>
        </row>
        <row r="5244">
          <cell r="N5244" t="str">
            <v>624</v>
          </cell>
          <cell r="Q5244" t="str">
            <v>MSO</v>
          </cell>
          <cell r="T5244">
            <v>9550232</v>
          </cell>
          <cell r="U5244">
            <v>5606</v>
          </cell>
        </row>
        <row r="5245">
          <cell r="N5245" t="str">
            <v>625</v>
          </cell>
          <cell r="Q5245" t="str">
            <v>MSV</v>
          </cell>
          <cell r="T5245">
            <v>520800</v>
          </cell>
          <cell r="U5245">
            <v>0</v>
          </cell>
        </row>
        <row r="5246">
          <cell r="N5246" t="str">
            <v>623</v>
          </cell>
          <cell r="Q5246" t="str">
            <v>MSV</v>
          </cell>
          <cell r="T5246">
            <v>60528</v>
          </cell>
          <cell r="U5246">
            <v>0</v>
          </cell>
        </row>
        <row r="5247">
          <cell r="N5247" t="str">
            <v>624</v>
          </cell>
          <cell r="Q5247" t="str">
            <v>PPT</v>
          </cell>
          <cell r="T5247">
            <v>3663302</v>
          </cell>
          <cell r="U5247">
            <v>0</v>
          </cell>
        </row>
        <row r="5248">
          <cell r="N5248" t="str">
            <v>641</v>
          </cell>
          <cell r="Q5248" t="str">
            <v>RAU</v>
          </cell>
          <cell r="T5248">
            <v>2358</v>
          </cell>
          <cell r="U5248">
            <v>0.05</v>
          </cell>
        </row>
        <row r="5249">
          <cell r="N5249" t="str">
            <v>624</v>
          </cell>
          <cell r="Q5249" t="str">
            <v>RAU</v>
          </cell>
          <cell r="T5249">
            <v>3250664</v>
          </cell>
          <cell r="U5249">
            <v>91.02</v>
          </cell>
        </row>
        <row r="5250">
          <cell r="N5250" t="str">
            <v>625</v>
          </cell>
          <cell r="Q5250" t="str">
            <v>RIN</v>
          </cell>
          <cell r="T5250">
            <v>520800</v>
          </cell>
          <cell r="U5250">
            <v>1444.7</v>
          </cell>
        </row>
        <row r="5251">
          <cell r="N5251" t="str">
            <v>624</v>
          </cell>
          <cell r="Q5251" t="str">
            <v>TTE</v>
          </cell>
          <cell r="T5251">
            <v>67200</v>
          </cell>
          <cell r="U5251">
            <v>0</v>
          </cell>
        </row>
        <row r="5252">
          <cell r="N5252" t="str">
            <v>685</v>
          </cell>
          <cell r="Q5252" t="str">
            <v>VEC</v>
          </cell>
          <cell r="T5252">
            <v>104</v>
          </cell>
          <cell r="U5252">
            <v>-3</v>
          </cell>
        </row>
        <row r="5253">
          <cell r="N5253" t="str">
            <v>621</v>
          </cell>
          <cell r="Q5253" t="str">
            <v>PRC</v>
          </cell>
          <cell r="T5253">
            <v>460896</v>
          </cell>
          <cell r="U5253">
            <v>2679.18</v>
          </cell>
        </row>
        <row r="5254">
          <cell r="N5254" t="str">
            <v>634</v>
          </cell>
          <cell r="Q5254" t="str">
            <v>PRC</v>
          </cell>
          <cell r="T5254">
            <v>192778306</v>
          </cell>
          <cell r="U5254">
            <v>192.78</v>
          </cell>
        </row>
        <row r="5255">
          <cell r="N5255" t="str">
            <v>632</v>
          </cell>
          <cell r="Q5255" t="str">
            <v>PRV</v>
          </cell>
          <cell r="T5255">
            <v>173740505</v>
          </cell>
          <cell r="U5255">
            <v>0</v>
          </cell>
        </row>
        <row r="5256">
          <cell r="N5256" t="str">
            <v>623</v>
          </cell>
          <cell r="Q5256" t="str">
            <v>TDE</v>
          </cell>
          <cell r="T5256">
            <v>52380</v>
          </cell>
          <cell r="U5256">
            <v>0</v>
          </cell>
        </row>
        <row r="5257">
          <cell r="N5257" t="str">
            <v>611</v>
          </cell>
          <cell r="Q5257" t="str">
            <v>TDE</v>
          </cell>
          <cell r="T5257">
            <v>15622</v>
          </cell>
          <cell r="U5257">
            <v>0</v>
          </cell>
        </row>
        <row r="5258">
          <cell r="N5258" t="str">
            <v>642</v>
          </cell>
          <cell r="Q5258" t="str">
            <v>TSC</v>
          </cell>
          <cell r="T5258">
            <v>2914</v>
          </cell>
          <cell r="U5258">
            <v>0</v>
          </cell>
        </row>
        <row r="5259">
          <cell r="N5259" t="str">
            <v>686</v>
          </cell>
          <cell r="Q5259" t="str">
            <v>VMU</v>
          </cell>
          <cell r="T5259">
            <v>146</v>
          </cell>
          <cell r="U5259">
            <v>-0.01</v>
          </cell>
        </row>
        <row r="5260">
          <cell r="N5260" t="str">
            <v>650</v>
          </cell>
          <cell r="Q5260" t="str">
            <v>CC</v>
          </cell>
          <cell r="T5260">
            <v>5</v>
          </cell>
          <cell r="U5260">
            <v>14.6</v>
          </cell>
        </row>
        <row r="5261">
          <cell r="N5261" t="str">
            <v>623</v>
          </cell>
          <cell r="Q5261" t="str">
            <v>DC</v>
          </cell>
          <cell r="T5261">
            <v>10</v>
          </cell>
          <cell r="U5261">
            <v>228.8</v>
          </cell>
        </row>
        <row r="5262">
          <cell r="N5262" t="str">
            <v>624</v>
          </cell>
          <cell r="Q5262" t="str">
            <v>DC</v>
          </cell>
          <cell r="T5262">
            <v>749.26</v>
          </cell>
          <cell r="U5262">
            <v>8369.23</v>
          </cell>
        </row>
        <row r="5263">
          <cell r="N5263" t="str">
            <v>624</v>
          </cell>
          <cell r="Q5263" t="str">
            <v>DC</v>
          </cell>
          <cell r="T5263">
            <v>50</v>
          </cell>
          <cell r="U5263">
            <v>913.5</v>
          </cell>
        </row>
        <row r="5264">
          <cell r="N5264" t="str">
            <v>611</v>
          </cell>
          <cell r="Q5264" t="str">
            <v>EBF</v>
          </cell>
          <cell r="T5264">
            <v>14823844</v>
          </cell>
          <cell r="U5264">
            <v>-425873.59</v>
          </cell>
        </row>
        <row r="5265">
          <cell r="N5265" t="str">
            <v>624</v>
          </cell>
          <cell r="Q5265" t="str">
            <v>EC</v>
          </cell>
          <cell r="T5265">
            <v>70000</v>
          </cell>
          <cell r="U5265">
            <v>4310.46</v>
          </cell>
        </row>
        <row r="5266">
          <cell r="N5266" t="str">
            <v>623</v>
          </cell>
          <cell r="Q5266" t="str">
            <v>ECR</v>
          </cell>
          <cell r="T5266">
            <v>32000</v>
          </cell>
          <cell r="U5266">
            <v>162.27000000000001</v>
          </cell>
        </row>
        <row r="5267">
          <cell r="N5267" t="str">
            <v>624</v>
          </cell>
          <cell r="Q5267" t="str">
            <v>EFV</v>
          </cell>
          <cell r="T5267">
            <v>3250664</v>
          </cell>
          <cell r="U5267">
            <v>9940.5300000000007</v>
          </cell>
        </row>
        <row r="5268">
          <cell r="N5268" t="str">
            <v>621</v>
          </cell>
          <cell r="Q5268" t="str">
            <v>EFV</v>
          </cell>
          <cell r="T5268">
            <v>460896</v>
          </cell>
          <cell r="U5268">
            <v>1409.41</v>
          </cell>
        </row>
        <row r="5269">
          <cell r="N5269" t="str">
            <v>624</v>
          </cell>
          <cell r="Q5269" t="str">
            <v>EFV</v>
          </cell>
          <cell r="T5269">
            <v>234432</v>
          </cell>
          <cell r="U5269">
            <v>716.89</v>
          </cell>
        </row>
        <row r="5270">
          <cell r="N5270" t="str">
            <v>624</v>
          </cell>
          <cell r="Q5270" t="str">
            <v>EFV</v>
          </cell>
          <cell r="T5270">
            <v>437824</v>
          </cell>
          <cell r="U5270">
            <v>1338.86</v>
          </cell>
        </row>
        <row r="5271">
          <cell r="N5271" t="str">
            <v>624</v>
          </cell>
          <cell r="Q5271" t="str">
            <v>EIN</v>
          </cell>
          <cell r="T5271">
            <v>437824</v>
          </cell>
          <cell r="U5271">
            <v>246.5</v>
          </cell>
        </row>
        <row r="5272">
          <cell r="N5272" t="str">
            <v>624</v>
          </cell>
          <cell r="Q5272" t="str">
            <v>EP1</v>
          </cell>
          <cell r="T5272">
            <v>437824</v>
          </cell>
          <cell r="U5272">
            <v>0</v>
          </cell>
        </row>
        <row r="5273">
          <cell r="N5273" t="str">
            <v>634</v>
          </cell>
          <cell r="Q5273" t="str">
            <v>EP3</v>
          </cell>
          <cell r="T5273">
            <v>68222626</v>
          </cell>
          <cell r="U5273">
            <v>0</v>
          </cell>
        </row>
        <row r="5274">
          <cell r="N5274" t="str">
            <v>650</v>
          </cell>
          <cell r="Q5274" t="str">
            <v>FFC</v>
          </cell>
          <cell r="T5274">
            <v>3040</v>
          </cell>
          <cell r="U5274">
            <v>0</v>
          </cell>
        </row>
        <row r="5275">
          <cell r="N5275" t="str">
            <v>611</v>
          </cell>
          <cell r="Q5275" t="str">
            <v>FFC</v>
          </cell>
          <cell r="T5275">
            <v>276</v>
          </cell>
          <cell r="U5275">
            <v>0</v>
          </cell>
        </row>
        <row r="5276">
          <cell r="N5276" t="str">
            <v>641</v>
          </cell>
          <cell r="Q5276" t="str">
            <v>FVE</v>
          </cell>
          <cell r="T5276">
            <v>2358</v>
          </cell>
          <cell r="U5276">
            <v>0</v>
          </cell>
        </row>
        <row r="5277">
          <cell r="N5277" t="str">
            <v>624</v>
          </cell>
          <cell r="Q5277" t="str">
            <v>ICV</v>
          </cell>
          <cell r="T5277">
            <v>8786648</v>
          </cell>
          <cell r="U5277">
            <v>0</v>
          </cell>
        </row>
        <row r="5278">
          <cell r="N5278" t="str">
            <v>625</v>
          </cell>
          <cell r="Q5278" t="str">
            <v>ICV</v>
          </cell>
          <cell r="T5278">
            <v>402240</v>
          </cell>
          <cell r="U5278">
            <v>0</v>
          </cell>
        </row>
        <row r="5279">
          <cell r="N5279" t="str">
            <v>632</v>
          </cell>
          <cell r="Q5279" t="str">
            <v>ARV</v>
          </cell>
          <cell r="T5279">
            <v>-33144</v>
          </cell>
          <cell r="U5279">
            <v>-9943.2000000000007</v>
          </cell>
        </row>
        <row r="5280">
          <cell r="N5280" t="str">
            <v>623</v>
          </cell>
          <cell r="Q5280" t="str">
            <v>BFC</v>
          </cell>
          <cell r="T5280">
            <v>217320</v>
          </cell>
          <cell r="U5280">
            <v>6275.77</v>
          </cell>
        </row>
        <row r="5281">
          <cell r="N5281" t="str">
            <v>641</v>
          </cell>
          <cell r="Q5281" t="str">
            <v>CAP</v>
          </cell>
          <cell r="T5281">
            <v>67046</v>
          </cell>
          <cell r="U5281">
            <v>0.74</v>
          </cell>
        </row>
        <row r="5282">
          <cell r="N5282" t="str">
            <v>624</v>
          </cell>
          <cell r="Q5282" t="str">
            <v>DSO</v>
          </cell>
          <cell r="T5282">
            <v>701568</v>
          </cell>
          <cell r="U5282">
            <v>0</v>
          </cell>
        </row>
        <row r="5283">
          <cell r="N5283" t="str">
            <v>624</v>
          </cell>
          <cell r="Q5283" t="str">
            <v>DSU</v>
          </cell>
          <cell r="T5283">
            <v>539320</v>
          </cell>
          <cell r="U5283">
            <v>5.39</v>
          </cell>
        </row>
        <row r="5284">
          <cell r="N5284" t="str">
            <v>623</v>
          </cell>
          <cell r="Q5284" t="str">
            <v>DSU</v>
          </cell>
          <cell r="T5284">
            <v>60528</v>
          </cell>
          <cell r="U5284">
            <v>4.78</v>
          </cell>
        </row>
        <row r="5285">
          <cell r="N5285" t="str">
            <v>625</v>
          </cell>
          <cell r="Q5285" t="str">
            <v>FFE</v>
          </cell>
          <cell r="T5285">
            <v>402240</v>
          </cell>
          <cell r="U5285">
            <v>53.5</v>
          </cell>
        </row>
        <row r="5286">
          <cell r="N5286" t="str">
            <v>623</v>
          </cell>
          <cell r="Q5286" t="str">
            <v>FFE</v>
          </cell>
          <cell r="T5286">
            <v>26772</v>
          </cell>
          <cell r="U5286">
            <v>3.96</v>
          </cell>
        </row>
        <row r="5287">
          <cell r="N5287" t="str">
            <v>624</v>
          </cell>
          <cell r="Q5287" t="str">
            <v>ICN</v>
          </cell>
          <cell r="T5287">
            <v>234432</v>
          </cell>
          <cell r="U5287">
            <v>0</v>
          </cell>
        </row>
        <row r="5288">
          <cell r="N5288" t="str">
            <v>660</v>
          </cell>
          <cell r="Q5288" t="str">
            <v>L08</v>
          </cell>
          <cell r="T5288">
            <v>5</v>
          </cell>
          <cell r="U5288">
            <v>20.05</v>
          </cell>
        </row>
        <row r="5289">
          <cell r="N5289" t="str">
            <v>626</v>
          </cell>
          <cell r="Q5289" t="str">
            <v>MSO</v>
          </cell>
          <cell r="T5289">
            <v>14636556</v>
          </cell>
          <cell r="U5289">
            <v>7889.09</v>
          </cell>
        </row>
        <row r="5290">
          <cell r="N5290" t="str">
            <v>624</v>
          </cell>
          <cell r="Q5290" t="str">
            <v>MSV</v>
          </cell>
          <cell r="T5290">
            <v>539320</v>
          </cell>
          <cell r="U5290">
            <v>0</v>
          </cell>
        </row>
        <row r="5291">
          <cell r="N5291" t="str">
            <v>641</v>
          </cell>
          <cell r="Q5291" t="str">
            <v>PPT</v>
          </cell>
          <cell r="T5291">
            <v>901</v>
          </cell>
          <cell r="U5291">
            <v>0</v>
          </cell>
        </row>
        <row r="5292">
          <cell r="N5292" t="str">
            <v>626</v>
          </cell>
          <cell r="Q5292" t="str">
            <v>RAU</v>
          </cell>
          <cell r="T5292">
            <v>396792</v>
          </cell>
          <cell r="U5292">
            <v>9.52</v>
          </cell>
        </row>
        <row r="5293">
          <cell r="N5293" t="str">
            <v>621</v>
          </cell>
          <cell r="Q5293" t="str">
            <v>TSE</v>
          </cell>
          <cell r="T5293">
            <v>91392</v>
          </cell>
          <cell r="U5293">
            <v>0</v>
          </cell>
        </row>
        <row r="5294">
          <cell r="N5294" t="str">
            <v>612</v>
          </cell>
          <cell r="Q5294" t="str">
            <v>PRV</v>
          </cell>
          <cell r="T5294">
            <v>4550</v>
          </cell>
          <cell r="U5294">
            <v>0.64</v>
          </cell>
        </row>
        <row r="5295">
          <cell r="N5295" t="str">
            <v>624</v>
          </cell>
          <cell r="Q5295" t="str">
            <v>RIV</v>
          </cell>
          <cell r="T5295">
            <v>234432</v>
          </cell>
          <cell r="U5295">
            <v>0</v>
          </cell>
        </row>
        <row r="5296">
          <cell r="N5296" t="str">
            <v>626</v>
          </cell>
          <cell r="Q5296" t="str">
            <v>RTU</v>
          </cell>
          <cell r="T5296">
            <v>396792</v>
          </cell>
          <cell r="U5296">
            <v>5.16</v>
          </cell>
        </row>
        <row r="5297">
          <cell r="N5297" t="str">
            <v>624</v>
          </cell>
          <cell r="Q5297" t="str">
            <v>TIU</v>
          </cell>
          <cell r="T5297">
            <v>665600</v>
          </cell>
          <cell r="U5297">
            <v>0</v>
          </cell>
        </row>
        <row r="5298">
          <cell r="N5298" t="str">
            <v>660</v>
          </cell>
          <cell r="Q5298" t="str">
            <v>TSC</v>
          </cell>
          <cell r="T5298">
            <v>457</v>
          </cell>
          <cell r="U5298">
            <v>0</v>
          </cell>
        </row>
        <row r="5299">
          <cell r="N5299" t="str">
            <v>624</v>
          </cell>
          <cell r="Q5299" t="str">
            <v>TSC</v>
          </cell>
          <cell r="T5299">
            <v>58200</v>
          </cell>
          <cell r="U5299">
            <v>0</v>
          </cell>
        </row>
        <row r="5300">
          <cell r="N5300" t="str">
            <v>626</v>
          </cell>
          <cell r="Q5300" t="str">
            <v>TTC</v>
          </cell>
          <cell r="T5300">
            <v>4894560</v>
          </cell>
          <cell r="U5300">
            <v>0</v>
          </cell>
        </row>
        <row r="5301">
          <cell r="N5301" t="str">
            <v>685</v>
          </cell>
          <cell r="Q5301" t="str">
            <v>VE2</v>
          </cell>
          <cell r="T5301">
            <v>104</v>
          </cell>
          <cell r="U5301">
            <v>-0.02</v>
          </cell>
        </row>
        <row r="5302">
          <cell r="N5302" t="str">
            <v>685</v>
          </cell>
          <cell r="Q5302" t="str">
            <v>VSM</v>
          </cell>
          <cell r="T5302">
            <v>104</v>
          </cell>
          <cell r="U5302">
            <v>-0.8</v>
          </cell>
        </row>
        <row r="5303">
          <cell r="N5303" t="str">
            <v>624</v>
          </cell>
          <cell r="Q5303" t="str">
            <v>DSM</v>
          </cell>
          <cell r="T5303">
            <v>552000</v>
          </cell>
          <cell r="U5303">
            <v>383.64</v>
          </cell>
        </row>
        <row r="5304">
          <cell r="N5304" t="str">
            <v>641</v>
          </cell>
          <cell r="Q5304" t="str">
            <v>EBF</v>
          </cell>
          <cell r="T5304">
            <v>67046</v>
          </cell>
          <cell r="U5304">
            <v>-1926.16</v>
          </cell>
        </row>
        <row r="5305">
          <cell r="N5305" t="str">
            <v>624</v>
          </cell>
          <cell r="Q5305" t="str">
            <v>EBF</v>
          </cell>
          <cell r="T5305">
            <v>552000</v>
          </cell>
          <cell r="U5305">
            <v>-15858.41</v>
          </cell>
        </row>
        <row r="5306">
          <cell r="N5306" t="str">
            <v>624</v>
          </cell>
          <cell r="Q5306" t="str">
            <v>ECR</v>
          </cell>
          <cell r="T5306">
            <v>116400</v>
          </cell>
          <cell r="U5306">
            <v>412.87</v>
          </cell>
        </row>
        <row r="5307">
          <cell r="N5307" t="str">
            <v>623</v>
          </cell>
          <cell r="Q5307" t="str">
            <v>ECR</v>
          </cell>
          <cell r="T5307">
            <v>85296</v>
          </cell>
          <cell r="U5307">
            <v>432.54</v>
          </cell>
        </row>
        <row r="5308">
          <cell r="N5308" t="str">
            <v>642</v>
          </cell>
          <cell r="Q5308" t="str">
            <v>EFL</v>
          </cell>
          <cell r="T5308">
            <v>333</v>
          </cell>
          <cell r="U5308">
            <v>11.1</v>
          </cell>
        </row>
        <row r="5309">
          <cell r="N5309" t="str">
            <v>660</v>
          </cell>
          <cell r="Q5309" t="str">
            <v>L03</v>
          </cell>
          <cell r="T5309">
            <v>2</v>
          </cell>
          <cell r="U5309">
            <v>8.02</v>
          </cell>
        </row>
        <row r="5310">
          <cell r="N5310" t="str">
            <v>612</v>
          </cell>
          <cell r="Q5310" t="str">
            <v>DSU</v>
          </cell>
          <cell r="T5310">
            <v>4550</v>
          </cell>
          <cell r="U5310">
            <v>0.43</v>
          </cell>
        </row>
        <row r="5311">
          <cell r="N5311" t="str">
            <v>626</v>
          </cell>
          <cell r="Q5311" t="str">
            <v>EIV</v>
          </cell>
          <cell r="T5311">
            <v>929907</v>
          </cell>
          <cell r="U5311">
            <v>0</v>
          </cell>
        </row>
        <row r="5312">
          <cell r="N5312" t="str">
            <v>624</v>
          </cell>
          <cell r="Q5312" t="str">
            <v>EP2</v>
          </cell>
          <cell r="T5312">
            <v>234432</v>
          </cell>
          <cell r="U5312">
            <v>28.37</v>
          </cell>
        </row>
        <row r="5313">
          <cell r="N5313" t="str">
            <v>624</v>
          </cell>
          <cell r="Q5313" t="str">
            <v>EP4</v>
          </cell>
          <cell r="T5313">
            <v>234432</v>
          </cell>
          <cell r="U5313">
            <v>0</v>
          </cell>
        </row>
        <row r="5314">
          <cell r="N5314" t="str">
            <v>660</v>
          </cell>
          <cell r="Q5314" t="str">
            <v>FFE</v>
          </cell>
          <cell r="T5314">
            <v>544</v>
          </cell>
          <cell r="U5314">
            <v>0</v>
          </cell>
        </row>
        <row r="5315">
          <cell r="N5315" t="str">
            <v>624</v>
          </cell>
          <cell r="Q5315" t="str">
            <v>ICN</v>
          </cell>
          <cell r="T5315">
            <v>460944</v>
          </cell>
          <cell r="U5315">
            <v>0</v>
          </cell>
        </row>
        <row r="5316">
          <cell r="N5316" t="str">
            <v>641</v>
          </cell>
          <cell r="Q5316" t="str">
            <v>ICN</v>
          </cell>
          <cell r="T5316">
            <v>901</v>
          </cell>
          <cell r="U5316">
            <v>0</v>
          </cell>
        </row>
        <row r="5317">
          <cell r="N5317" t="str">
            <v>623</v>
          </cell>
          <cell r="Q5317" t="str">
            <v>MSO</v>
          </cell>
          <cell r="T5317">
            <v>208647</v>
          </cell>
          <cell r="U5317">
            <v>165.88</v>
          </cell>
        </row>
        <row r="5318">
          <cell r="N5318" t="str">
            <v>623</v>
          </cell>
          <cell r="Q5318" t="str">
            <v>MSO</v>
          </cell>
          <cell r="T5318">
            <v>85296</v>
          </cell>
          <cell r="U5318">
            <v>67.81</v>
          </cell>
        </row>
        <row r="5319">
          <cell r="N5319" t="str">
            <v>641</v>
          </cell>
          <cell r="Q5319" t="str">
            <v>MSV</v>
          </cell>
          <cell r="T5319">
            <v>2208</v>
          </cell>
          <cell r="U5319">
            <v>0</v>
          </cell>
        </row>
        <row r="5320">
          <cell r="N5320" t="str">
            <v>641</v>
          </cell>
          <cell r="Q5320" t="str">
            <v>TSE</v>
          </cell>
          <cell r="T5320">
            <v>8</v>
          </cell>
          <cell r="U5320">
            <v>0</v>
          </cell>
        </row>
        <row r="5321">
          <cell r="N5321" t="str">
            <v>623</v>
          </cell>
          <cell r="Q5321" t="str">
            <v>TTE</v>
          </cell>
          <cell r="T5321">
            <v>208647</v>
          </cell>
          <cell r="U5321">
            <v>0</v>
          </cell>
        </row>
        <row r="5322">
          <cell r="N5322" t="str">
            <v>644</v>
          </cell>
          <cell r="Q5322" t="str">
            <v>TTE</v>
          </cell>
          <cell r="T5322">
            <v>1550500</v>
          </cell>
          <cell r="U5322">
            <v>0</v>
          </cell>
        </row>
        <row r="5323">
          <cell r="N5323" t="str">
            <v>641</v>
          </cell>
          <cell r="Q5323" t="str">
            <v>OMS</v>
          </cell>
          <cell r="T5323">
            <v>67046</v>
          </cell>
          <cell r="U5323">
            <v>15.02</v>
          </cell>
        </row>
        <row r="5324">
          <cell r="N5324" t="str">
            <v>641</v>
          </cell>
          <cell r="Q5324" t="str">
            <v>TDE</v>
          </cell>
          <cell r="T5324">
            <v>592</v>
          </cell>
          <cell r="U5324">
            <v>0</v>
          </cell>
        </row>
        <row r="5325">
          <cell r="N5325" t="str">
            <v>624</v>
          </cell>
          <cell r="Q5325" t="str">
            <v>TDE</v>
          </cell>
          <cell r="T5325">
            <v>67200</v>
          </cell>
          <cell r="U5325">
            <v>0</v>
          </cell>
        </row>
        <row r="5326">
          <cell r="N5326" t="str">
            <v>623</v>
          </cell>
          <cell r="Q5326" t="str">
            <v>TTC</v>
          </cell>
          <cell r="T5326">
            <v>32000</v>
          </cell>
          <cell r="U5326">
            <v>0</v>
          </cell>
        </row>
        <row r="5327">
          <cell r="N5327" t="str">
            <v>626</v>
          </cell>
          <cell r="Q5327" t="str">
            <v>DC</v>
          </cell>
          <cell r="T5327">
            <v>200</v>
          </cell>
          <cell r="U5327">
            <v>5034</v>
          </cell>
        </row>
        <row r="5328">
          <cell r="N5328" t="str">
            <v>624</v>
          </cell>
          <cell r="Q5328" t="str">
            <v>DC</v>
          </cell>
          <cell r="T5328">
            <v>312.62</v>
          </cell>
          <cell r="U5328">
            <v>3648.28</v>
          </cell>
        </row>
        <row r="5329">
          <cell r="N5329" t="str">
            <v>624</v>
          </cell>
          <cell r="Q5329" t="str">
            <v>EBF</v>
          </cell>
          <cell r="T5329">
            <v>234432</v>
          </cell>
          <cell r="U5329">
            <v>-6735</v>
          </cell>
        </row>
        <row r="5330">
          <cell r="N5330" t="str">
            <v>611</v>
          </cell>
          <cell r="Q5330" t="str">
            <v>ECR</v>
          </cell>
          <cell r="T5330">
            <v>2256</v>
          </cell>
          <cell r="U5330">
            <v>12.12</v>
          </cell>
        </row>
        <row r="5331">
          <cell r="N5331" t="str">
            <v>655</v>
          </cell>
          <cell r="Q5331" t="str">
            <v>EEX</v>
          </cell>
          <cell r="T5331">
            <v>287</v>
          </cell>
          <cell r="U5331">
            <v>0.2</v>
          </cell>
        </row>
        <row r="5332">
          <cell r="N5332" t="str">
            <v>625</v>
          </cell>
          <cell r="Q5332" t="str">
            <v>EFL</v>
          </cell>
          <cell r="T5332">
            <v>402240</v>
          </cell>
          <cell r="U5332">
            <v>13223.64</v>
          </cell>
        </row>
        <row r="5333">
          <cell r="N5333" t="str">
            <v>650</v>
          </cell>
          <cell r="Q5333" t="str">
            <v>EFL</v>
          </cell>
          <cell r="T5333">
            <v>17285</v>
          </cell>
          <cell r="U5333">
            <v>568.24</v>
          </cell>
        </row>
        <row r="5334">
          <cell r="N5334" t="str">
            <v>650</v>
          </cell>
          <cell r="Q5334" t="str">
            <v>EIN</v>
          </cell>
          <cell r="T5334">
            <v>896</v>
          </cell>
          <cell r="U5334">
            <v>0.5</v>
          </cell>
        </row>
        <row r="5335">
          <cell r="N5335" t="str">
            <v>644</v>
          </cell>
          <cell r="Q5335" t="str">
            <v>EP1</v>
          </cell>
          <cell r="T5335">
            <v>1550500</v>
          </cell>
          <cell r="U5335">
            <v>0</v>
          </cell>
        </row>
        <row r="5336">
          <cell r="N5336" t="str">
            <v>623</v>
          </cell>
          <cell r="Q5336" t="str">
            <v>ICV</v>
          </cell>
          <cell r="T5336">
            <v>26772</v>
          </cell>
          <cell r="U5336">
            <v>0</v>
          </cell>
        </row>
        <row r="5337">
          <cell r="N5337" t="str">
            <v>634</v>
          </cell>
          <cell r="Q5337" t="str">
            <v>BFC</v>
          </cell>
          <cell r="T5337">
            <v>192778306</v>
          </cell>
          <cell r="U5337">
            <v>5499193.96</v>
          </cell>
        </row>
        <row r="5338">
          <cell r="N5338" t="str">
            <v>623</v>
          </cell>
          <cell r="Q5338" t="str">
            <v>DSU</v>
          </cell>
          <cell r="T5338">
            <v>208647</v>
          </cell>
          <cell r="U5338">
            <v>16.48</v>
          </cell>
        </row>
        <row r="5339">
          <cell r="N5339" t="str">
            <v>634</v>
          </cell>
          <cell r="Q5339" t="str">
            <v>EIV</v>
          </cell>
          <cell r="T5339">
            <v>192778306</v>
          </cell>
          <cell r="U5339">
            <v>0</v>
          </cell>
        </row>
        <row r="5340">
          <cell r="N5340" t="str">
            <v>624</v>
          </cell>
          <cell r="Q5340" t="str">
            <v>EP2</v>
          </cell>
          <cell r="T5340">
            <v>116400</v>
          </cell>
          <cell r="U5340">
            <v>14.08</v>
          </cell>
        </row>
        <row r="5341">
          <cell r="N5341" t="str">
            <v>634</v>
          </cell>
          <cell r="Q5341" t="str">
            <v>EP2</v>
          </cell>
          <cell r="T5341">
            <v>192778306</v>
          </cell>
          <cell r="U5341">
            <v>22362.28</v>
          </cell>
        </row>
        <row r="5342">
          <cell r="N5342" t="str">
            <v>624</v>
          </cell>
          <cell r="Q5342" t="str">
            <v>EUR</v>
          </cell>
          <cell r="T5342">
            <v>777552</v>
          </cell>
          <cell r="U5342">
            <v>92.54</v>
          </cell>
        </row>
        <row r="5343">
          <cell r="N5343" t="str">
            <v>623</v>
          </cell>
          <cell r="Q5343" t="str">
            <v>ICN</v>
          </cell>
          <cell r="T5343">
            <v>85296</v>
          </cell>
          <cell r="U5343">
            <v>0</v>
          </cell>
        </row>
        <row r="5344">
          <cell r="N5344" t="str">
            <v>624</v>
          </cell>
          <cell r="Q5344" t="str">
            <v>PPT</v>
          </cell>
          <cell r="T5344">
            <v>777552</v>
          </cell>
          <cell r="U5344">
            <v>0</v>
          </cell>
        </row>
        <row r="5345">
          <cell r="N5345" t="str">
            <v>623</v>
          </cell>
          <cell r="Q5345" t="str">
            <v>RAU</v>
          </cell>
          <cell r="T5345">
            <v>32000</v>
          </cell>
          <cell r="U5345">
            <v>1.31</v>
          </cell>
        </row>
        <row r="5346">
          <cell r="N5346" t="str">
            <v>624</v>
          </cell>
          <cell r="Q5346" t="str">
            <v>RIN</v>
          </cell>
          <cell r="T5346">
            <v>552000</v>
          </cell>
          <cell r="U5346">
            <v>1058.18</v>
          </cell>
        </row>
        <row r="5347">
          <cell r="N5347" t="str">
            <v>641</v>
          </cell>
          <cell r="Q5347" t="str">
            <v>TTE</v>
          </cell>
          <cell r="T5347">
            <v>67046</v>
          </cell>
          <cell r="U5347">
            <v>0</v>
          </cell>
        </row>
        <row r="5348">
          <cell r="N5348" t="str">
            <v>634</v>
          </cell>
          <cell r="Q5348" t="str">
            <v>TTE</v>
          </cell>
          <cell r="T5348">
            <v>192778306</v>
          </cell>
          <cell r="U5348">
            <v>0</v>
          </cell>
        </row>
        <row r="5349">
          <cell r="N5349" t="str">
            <v>650</v>
          </cell>
          <cell r="Q5349" t="str">
            <v>OMS</v>
          </cell>
          <cell r="T5349">
            <v>896</v>
          </cell>
          <cell r="U5349">
            <v>0.2</v>
          </cell>
        </row>
        <row r="5350">
          <cell r="N5350" t="str">
            <v>624</v>
          </cell>
          <cell r="Q5350" t="str">
            <v>PRC</v>
          </cell>
          <cell r="T5350">
            <v>3250664</v>
          </cell>
          <cell r="U5350">
            <v>1137.73</v>
          </cell>
        </row>
        <row r="5351">
          <cell r="N5351" t="str">
            <v>644</v>
          </cell>
          <cell r="Q5351" t="str">
            <v>DC</v>
          </cell>
          <cell r="T5351">
            <v>6427</v>
          </cell>
          <cell r="U5351">
            <v>103603.24</v>
          </cell>
        </row>
        <row r="5352">
          <cell r="N5352" t="str">
            <v>623</v>
          </cell>
          <cell r="Q5352" t="str">
            <v>EC</v>
          </cell>
          <cell r="T5352">
            <v>85296</v>
          </cell>
          <cell r="U5352">
            <v>5754.23</v>
          </cell>
        </row>
        <row r="5353">
          <cell r="N5353" t="str">
            <v>624</v>
          </cell>
          <cell r="Q5353" t="str">
            <v>EC</v>
          </cell>
          <cell r="T5353">
            <v>777552</v>
          </cell>
          <cell r="U5353">
            <v>45705.79</v>
          </cell>
        </row>
        <row r="5354">
          <cell r="N5354" t="str">
            <v>624</v>
          </cell>
          <cell r="Q5354" t="str">
            <v>ECR</v>
          </cell>
          <cell r="T5354">
            <v>593760</v>
          </cell>
          <cell r="U5354">
            <v>2106.0700000000002</v>
          </cell>
        </row>
        <row r="5355">
          <cell r="N5355" t="str">
            <v>625</v>
          </cell>
          <cell r="Q5355" t="str">
            <v>EFV</v>
          </cell>
          <cell r="T5355">
            <v>402240</v>
          </cell>
          <cell r="U5355">
            <v>1230.05</v>
          </cell>
        </row>
        <row r="5356">
          <cell r="N5356" t="str">
            <v>624</v>
          </cell>
          <cell r="Q5356" t="str">
            <v>EP3</v>
          </cell>
          <cell r="T5356">
            <v>392928</v>
          </cell>
          <cell r="U5356">
            <v>0</v>
          </cell>
        </row>
        <row r="5357">
          <cell r="N5357" t="str">
            <v>623</v>
          </cell>
          <cell r="Q5357" t="str">
            <v>FMU</v>
          </cell>
          <cell r="T5357">
            <v>85296</v>
          </cell>
          <cell r="U5357">
            <v>0.25</v>
          </cell>
        </row>
        <row r="5358">
          <cell r="N5358" t="str">
            <v>624</v>
          </cell>
          <cell r="Q5358" t="str">
            <v>ICV</v>
          </cell>
          <cell r="T5358">
            <v>437824</v>
          </cell>
          <cell r="U5358">
            <v>0</v>
          </cell>
        </row>
        <row r="5359">
          <cell r="N5359" t="str">
            <v>634</v>
          </cell>
          <cell r="Q5359" t="str">
            <v>ICV</v>
          </cell>
          <cell r="T5359">
            <v>192778306</v>
          </cell>
          <cell r="U5359">
            <v>0</v>
          </cell>
        </row>
        <row r="5360">
          <cell r="N5360" t="str">
            <v>626</v>
          </cell>
          <cell r="Q5360" t="str">
            <v>EUR</v>
          </cell>
          <cell r="T5360">
            <v>396792</v>
          </cell>
          <cell r="U5360">
            <v>47.22</v>
          </cell>
        </row>
        <row r="5361">
          <cell r="N5361" t="str">
            <v>624</v>
          </cell>
          <cell r="Q5361" t="str">
            <v>EUR</v>
          </cell>
          <cell r="T5361">
            <v>234432</v>
          </cell>
          <cell r="U5361">
            <v>27.9</v>
          </cell>
        </row>
        <row r="5362">
          <cell r="N5362" t="str">
            <v>641</v>
          </cell>
          <cell r="Q5362" t="str">
            <v>EUR</v>
          </cell>
          <cell r="T5362">
            <v>67046</v>
          </cell>
          <cell r="U5362">
            <v>7.96</v>
          </cell>
        </row>
        <row r="5363">
          <cell r="N5363" t="str">
            <v>685</v>
          </cell>
          <cell r="Q5363" t="str">
            <v>VUR</v>
          </cell>
          <cell r="T5363">
            <v>104</v>
          </cell>
          <cell r="U5363">
            <v>-0.01</v>
          </cell>
        </row>
        <row r="5364">
          <cell r="N5364" t="str">
            <v>626</v>
          </cell>
          <cell r="Q5364" t="str">
            <v>PRC</v>
          </cell>
          <cell r="T5364">
            <v>2054064</v>
          </cell>
          <cell r="U5364">
            <v>575.14</v>
          </cell>
        </row>
        <row r="5365">
          <cell r="N5365" t="str">
            <v>624</v>
          </cell>
          <cell r="Q5365" t="str">
            <v>RIV</v>
          </cell>
          <cell r="T5365">
            <v>593760</v>
          </cell>
          <cell r="U5365">
            <v>0</v>
          </cell>
        </row>
        <row r="5366">
          <cell r="N5366" t="str">
            <v>624</v>
          </cell>
          <cell r="Q5366" t="str">
            <v>RTU</v>
          </cell>
          <cell r="T5366">
            <v>116400</v>
          </cell>
          <cell r="U5366">
            <v>1.75</v>
          </cell>
        </row>
        <row r="5367">
          <cell r="N5367" t="str">
            <v>624</v>
          </cell>
          <cell r="Q5367" t="str">
            <v>RTU</v>
          </cell>
          <cell r="T5367">
            <v>539320</v>
          </cell>
          <cell r="U5367">
            <v>8.09</v>
          </cell>
        </row>
        <row r="5368">
          <cell r="N5368" t="str">
            <v>642</v>
          </cell>
          <cell r="Q5368" t="str">
            <v>TDE</v>
          </cell>
          <cell r="T5368">
            <v>2914</v>
          </cell>
          <cell r="U5368">
            <v>0</v>
          </cell>
        </row>
        <row r="5369">
          <cell r="N5369" t="str">
            <v>685</v>
          </cell>
          <cell r="Q5369" t="str">
            <v>VFV</v>
          </cell>
          <cell r="T5369">
            <v>104</v>
          </cell>
          <cell r="U5369">
            <v>-0.32</v>
          </cell>
        </row>
      </sheetData>
      <sheetData sheetId="32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624</v>
          </cell>
          <cell r="Q2" t="str">
            <v>CAV</v>
          </cell>
          <cell r="T2">
            <v>20722080</v>
          </cell>
          <cell r="U2">
            <v>-2134.37</v>
          </cell>
        </row>
        <row r="3">
          <cell r="N3" t="str">
            <v>611</v>
          </cell>
          <cell r="Q3" t="str">
            <v>CAV</v>
          </cell>
          <cell r="T3">
            <v>61234</v>
          </cell>
          <cell r="U3">
            <v>-9.6</v>
          </cell>
        </row>
        <row r="4">
          <cell r="N4" t="str">
            <v>621</v>
          </cell>
          <cell r="Q4" t="str">
            <v>CAV</v>
          </cell>
          <cell r="T4">
            <v>9000</v>
          </cell>
          <cell r="U4">
            <v>-0.9</v>
          </cell>
        </row>
        <row r="5">
          <cell r="N5" t="str">
            <v>624</v>
          </cell>
          <cell r="Q5" t="str">
            <v>CAV</v>
          </cell>
          <cell r="T5">
            <v>25532922</v>
          </cell>
          <cell r="U5">
            <v>-2617.91</v>
          </cell>
        </row>
        <row r="6">
          <cell r="N6" t="str">
            <v>641</v>
          </cell>
          <cell r="Q6" t="str">
            <v>CAV</v>
          </cell>
          <cell r="T6">
            <v>49412</v>
          </cell>
          <cell r="U6">
            <v>-16.95</v>
          </cell>
        </row>
        <row r="7">
          <cell r="N7" t="str">
            <v>624</v>
          </cell>
          <cell r="Q7" t="str">
            <v>CAV</v>
          </cell>
          <cell r="T7">
            <v>31570590</v>
          </cell>
          <cell r="U7">
            <v>-3251.73</v>
          </cell>
        </row>
        <row r="8">
          <cell r="N8" t="str">
            <v>650</v>
          </cell>
          <cell r="Q8" t="str">
            <v>CAV</v>
          </cell>
          <cell r="T8">
            <v>3009</v>
          </cell>
          <cell r="U8">
            <v>0.01</v>
          </cell>
        </row>
        <row r="9">
          <cell r="N9" t="str">
            <v>623</v>
          </cell>
          <cell r="Q9" t="str">
            <v>CAV</v>
          </cell>
          <cell r="T9">
            <v>32000</v>
          </cell>
          <cell r="U9">
            <v>1.54</v>
          </cell>
        </row>
        <row r="10">
          <cell r="N10" t="str">
            <v>620</v>
          </cell>
          <cell r="Q10" t="str">
            <v>CC</v>
          </cell>
          <cell r="T10">
            <v>0</v>
          </cell>
          <cell r="U10">
            <v>2716</v>
          </cell>
        </row>
        <row r="11">
          <cell r="N11" t="str">
            <v>621</v>
          </cell>
          <cell r="Q11" t="str">
            <v>CC</v>
          </cell>
          <cell r="T11">
            <v>0</v>
          </cell>
          <cell r="U11">
            <v>16735.330000000002</v>
          </cell>
        </row>
        <row r="12">
          <cell r="N12" t="str">
            <v>624</v>
          </cell>
          <cell r="Q12" t="str">
            <v>DC</v>
          </cell>
          <cell r="T12">
            <v>95253.73</v>
          </cell>
          <cell r="U12">
            <v>1040526.17</v>
          </cell>
        </row>
        <row r="13">
          <cell r="N13" t="str">
            <v>623</v>
          </cell>
          <cell r="Q13" t="str">
            <v>DC</v>
          </cell>
          <cell r="T13">
            <v>228288.49</v>
          </cell>
          <cell r="U13">
            <v>2705452.12</v>
          </cell>
        </row>
        <row r="14">
          <cell r="N14" t="str">
            <v>626</v>
          </cell>
          <cell r="Q14" t="str">
            <v>DC</v>
          </cell>
          <cell r="T14">
            <v>13004.34</v>
          </cell>
          <cell r="U14">
            <v>294808.39</v>
          </cell>
        </row>
        <row r="15">
          <cell r="N15" t="str">
            <v>624</v>
          </cell>
          <cell r="Q15" t="str">
            <v>DC</v>
          </cell>
          <cell r="T15">
            <v>15541.83</v>
          </cell>
          <cell r="U15">
            <v>181373.14</v>
          </cell>
        </row>
        <row r="16">
          <cell r="N16" t="str">
            <v>626</v>
          </cell>
          <cell r="Q16" t="str">
            <v>DC</v>
          </cell>
          <cell r="T16">
            <v>3058.46</v>
          </cell>
          <cell r="U16">
            <v>70864.52</v>
          </cell>
        </row>
        <row r="17">
          <cell r="N17" t="str">
            <v>626</v>
          </cell>
          <cell r="Q17" t="str">
            <v>DC</v>
          </cell>
          <cell r="T17">
            <v>1458.99</v>
          </cell>
          <cell r="U17">
            <v>35263.79</v>
          </cell>
        </row>
        <row r="18">
          <cell r="N18" t="str">
            <v>624</v>
          </cell>
          <cell r="Q18" t="str">
            <v>DC</v>
          </cell>
          <cell r="T18">
            <v>9584.9599999999991</v>
          </cell>
          <cell r="U18">
            <v>111856.49</v>
          </cell>
        </row>
        <row r="19">
          <cell r="N19" t="str">
            <v>626</v>
          </cell>
          <cell r="Q19" t="str">
            <v>DSM</v>
          </cell>
          <cell r="T19">
            <v>10340154</v>
          </cell>
          <cell r="U19">
            <v>3743.14</v>
          </cell>
        </row>
        <row r="20">
          <cell r="N20" t="str">
            <v>611</v>
          </cell>
          <cell r="Q20" t="str">
            <v>DSM</v>
          </cell>
          <cell r="T20">
            <v>132939</v>
          </cell>
          <cell r="U20">
            <v>1011.71</v>
          </cell>
        </row>
        <row r="21">
          <cell r="N21" t="str">
            <v>621</v>
          </cell>
          <cell r="Q21" t="str">
            <v>DSM</v>
          </cell>
          <cell r="T21">
            <v>542187</v>
          </cell>
          <cell r="U21">
            <v>3555.13</v>
          </cell>
        </row>
        <row r="22">
          <cell r="N22" t="str">
            <v>623</v>
          </cell>
          <cell r="Q22" t="str">
            <v>DSM</v>
          </cell>
          <cell r="T22">
            <v>18986663</v>
          </cell>
          <cell r="U22">
            <v>98920.5</v>
          </cell>
        </row>
        <row r="23">
          <cell r="N23" t="str">
            <v>621</v>
          </cell>
          <cell r="Q23" t="str">
            <v>DSM</v>
          </cell>
          <cell r="T23">
            <v>7032474</v>
          </cell>
          <cell r="U23">
            <v>46121.120000000003</v>
          </cell>
        </row>
        <row r="24">
          <cell r="N24" t="str">
            <v>626</v>
          </cell>
          <cell r="Q24" t="str">
            <v>DSM</v>
          </cell>
          <cell r="T24">
            <v>12965832</v>
          </cell>
          <cell r="U24">
            <v>4693.6400000000003</v>
          </cell>
        </row>
        <row r="25">
          <cell r="N25" t="str">
            <v>622</v>
          </cell>
          <cell r="Q25" t="str">
            <v>DSM</v>
          </cell>
          <cell r="T25">
            <v>2027837</v>
          </cell>
          <cell r="U25">
            <v>13639.24</v>
          </cell>
        </row>
        <row r="26">
          <cell r="N26" t="str">
            <v>641</v>
          </cell>
          <cell r="Q26" t="str">
            <v>DSM</v>
          </cell>
          <cell r="T26">
            <v>52077</v>
          </cell>
          <cell r="U26">
            <v>259.43</v>
          </cell>
        </row>
        <row r="27">
          <cell r="N27" t="str">
            <v>621</v>
          </cell>
          <cell r="Q27" t="str">
            <v>DSM</v>
          </cell>
          <cell r="T27">
            <v>6547572</v>
          </cell>
          <cell r="U27">
            <v>42940.37</v>
          </cell>
        </row>
        <row r="28">
          <cell r="N28" t="str">
            <v>650</v>
          </cell>
          <cell r="Q28" t="str">
            <v>EBF</v>
          </cell>
          <cell r="T28">
            <v>2750853</v>
          </cell>
          <cell r="U28">
            <v>-79029.289999999994</v>
          </cell>
        </row>
        <row r="29">
          <cell r="N29" t="str">
            <v>621</v>
          </cell>
          <cell r="Q29" t="str">
            <v>EBF</v>
          </cell>
          <cell r="T29">
            <v>73351830</v>
          </cell>
          <cell r="U29">
            <v>-2107324.71</v>
          </cell>
        </row>
        <row r="30">
          <cell r="N30" t="str">
            <v>611</v>
          </cell>
          <cell r="Q30" t="str">
            <v>EBF</v>
          </cell>
          <cell r="T30">
            <v>132939</v>
          </cell>
          <cell r="U30">
            <v>-3819.24</v>
          </cell>
        </row>
        <row r="31">
          <cell r="N31" t="str">
            <v>685</v>
          </cell>
          <cell r="Q31" t="str">
            <v>EC</v>
          </cell>
          <cell r="T31">
            <v>116926</v>
          </cell>
          <cell r="U31">
            <v>3378.37</v>
          </cell>
        </row>
        <row r="32">
          <cell r="N32" t="str">
            <v>623</v>
          </cell>
          <cell r="Q32" t="str">
            <v>EC</v>
          </cell>
          <cell r="T32">
            <v>4923785</v>
          </cell>
          <cell r="U32">
            <v>332168.39</v>
          </cell>
        </row>
        <row r="33">
          <cell r="N33" t="str">
            <v>624</v>
          </cell>
          <cell r="Q33" t="str">
            <v>EC</v>
          </cell>
          <cell r="T33">
            <v>547565</v>
          </cell>
          <cell r="U33">
            <v>32946.11</v>
          </cell>
        </row>
        <row r="34">
          <cell r="N34" t="str">
            <v>624</v>
          </cell>
          <cell r="Q34" t="str">
            <v>EC</v>
          </cell>
          <cell r="T34">
            <v>9209277</v>
          </cell>
          <cell r="U34">
            <v>532320.18999999994</v>
          </cell>
        </row>
        <row r="35">
          <cell r="N35" t="str">
            <v>611</v>
          </cell>
          <cell r="Q35" t="str">
            <v>EC</v>
          </cell>
          <cell r="T35">
            <v>22109361</v>
          </cell>
          <cell r="U35">
            <v>1910863.73</v>
          </cell>
        </row>
        <row r="36">
          <cell r="N36" t="str">
            <v>626</v>
          </cell>
          <cell r="Q36" t="str">
            <v>EC</v>
          </cell>
          <cell r="T36">
            <v>2310640</v>
          </cell>
          <cell r="U36">
            <v>74922.490000000005</v>
          </cell>
        </row>
        <row r="37">
          <cell r="N37" t="str">
            <v>620</v>
          </cell>
          <cell r="Q37" t="str">
            <v>EC</v>
          </cell>
          <cell r="T37">
            <v>2258</v>
          </cell>
          <cell r="U37">
            <v>130.62</v>
          </cell>
        </row>
        <row r="38">
          <cell r="N38" t="str">
            <v>641</v>
          </cell>
          <cell r="Q38" t="str">
            <v>EC</v>
          </cell>
          <cell r="T38">
            <v>927</v>
          </cell>
          <cell r="U38">
            <v>87.86</v>
          </cell>
        </row>
        <row r="39">
          <cell r="N39" t="str">
            <v>621</v>
          </cell>
          <cell r="Q39" t="str">
            <v>EC</v>
          </cell>
          <cell r="T39">
            <v>9000</v>
          </cell>
          <cell r="U39">
            <v>1064.53</v>
          </cell>
        </row>
        <row r="40">
          <cell r="N40" t="str">
            <v>624</v>
          </cell>
          <cell r="Q40" t="str">
            <v>EC</v>
          </cell>
          <cell r="T40">
            <v>14523772</v>
          </cell>
          <cell r="U40">
            <v>842785.44</v>
          </cell>
        </row>
        <row r="41">
          <cell r="N41" t="str">
            <v>626</v>
          </cell>
          <cell r="Q41" t="str">
            <v>ECR</v>
          </cell>
          <cell r="T41">
            <v>16404000</v>
          </cell>
          <cell r="U41">
            <v>51360.92</v>
          </cell>
        </row>
        <row r="42">
          <cell r="N42" t="str">
            <v>626</v>
          </cell>
          <cell r="Q42" t="str">
            <v>ECR</v>
          </cell>
          <cell r="T42">
            <v>2678623</v>
          </cell>
          <cell r="U42">
            <v>8386.77</v>
          </cell>
        </row>
        <row r="43">
          <cell r="N43" t="str">
            <v>642</v>
          </cell>
          <cell r="Q43" t="str">
            <v>ECR</v>
          </cell>
          <cell r="T43">
            <v>28268</v>
          </cell>
          <cell r="U43">
            <v>59.38</v>
          </cell>
        </row>
        <row r="44">
          <cell r="N44" t="str">
            <v>620</v>
          </cell>
          <cell r="Q44" t="str">
            <v>ECR</v>
          </cell>
          <cell r="T44">
            <v>1741393</v>
          </cell>
          <cell r="U44">
            <v>3561.15</v>
          </cell>
        </row>
        <row r="45">
          <cell r="N45" t="str">
            <v>677</v>
          </cell>
          <cell r="Q45" t="str">
            <v>EDE</v>
          </cell>
          <cell r="T45">
            <v>9930.94</v>
          </cell>
          <cell r="U45">
            <v>116655.03999999999</v>
          </cell>
        </row>
        <row r="46">
          <cell r="N46" t="str">
            <v>650</v>
          </cell>
          <cell r="Q46" t="str">
            <v>EEX</v>
          </cell>
          <cell r="T46">
            <v>1938</v>
          </cell>
          <cell r="U46">
            <v>0.36</v>
          </cell>
        </row>
        <row r="47">
          <cell r="N47" t="str">
            <v>611</v>
          </cell>
          <cell r="Q47" t="str">
            <v>EEX</v>
          </cell>
          <cell r="T47">
            <v>322954</v>
          </cell>
          <cell r="U47">
            <v>105.32</v>
          </cell>
        </row>
        <row r="48">
          <cell r="N48" t="str">
            <v>641</v>
          </cell>
          <cell r="Q48" t="str">
            <v>EEX</v>
          </cell>
          <cell r="T48">
            <v>71460</v>
          </cell>
          <cell r="U48">
            <v>33.58</v>
          </cell>
        </row>
        <row r="49">
          <cell r="N49" t="str">
            <v>620</v>
          </cell>
          <cell r="Q49" t="str">
            <v>EEX</v>
          </cell>
          <cell r="T49">
            <v>1741393</v>
          </cell>
          <cell r="U49">
            <v>1259</v>
          </cell>
        </row>
        <row r="50">
          <cell r="N50" t="str">
            <v>641</v>
          </cell>
          <cell r="Q50" t="str">
            <v>EFL</v>
          </cell>
          <cell r="T50">
            <v>71460</v>
          </cell>
          <cell r="U50">
            <v>2349.29</v>
          </cell>
        </row>
        <row r="51">
          <cell r="N51" t="str">
            <v>621</v>
          </cell>
          <cell r="Q51" t="str">
            <v>EFL</v>
          </cell>
          <cell r="T51">
            <v>6564722</v>
          </cell>
          <cell r="U51">
            <v>215818.04</v>
          </cell>
        </row>
        <row r="52">
          <cell r="N52" t="str">
            <v>624</v>
          </cell>
          <cell r="Q52" t="str">
            <v>EFL</v>
          </cell>
          <cell r="T52">
            <v>10860147</v>
          </cell>
          <cell r="U52">
            <v>357027.33</v>
          </cell>
        </row>
        <row r="53">
          <cell r="N53" t="str">
            <v>621</v>
          </cell>
          <cell r="Q53" t="str">
            <v>EFL</v>
          </cell>
          <cell r="T53">
            <v>542187</v>
          </cell>
          <cell r="U53">
            <v>17824.41</v>
          </cell>
        </row>
        <row r="54">
          <cell r="N54" t="str">
            <v>626</v>
          </cell>
          <cell r="Q54" t="str">
            <v>EFL</v>
          </cell>
          <cell r="T54">
            <v>12965832</v>
          </cell>
          <cell r="U54">
            <v>426251.73</v>
          </cell>
        </row>
        <row r="55">
          <cell r="N55" t="str">
            <v>660</v>
          </cell>
          <cell r="Q55" t="str">
            <v>EFL</v>
          </cell>
          <cell r="T55">
            <v>1905</v>
          </cell>
          <cell r="U55">
            <v>62.63</v>
          </cell>
        </row>
        <row r="56">
          <cell r="N56" t="str">
            <v>611</v>
          </cell>
          <cell r="Q56" t="str">
            <v>EFV</v>
          </cell>
          <cell r="T56">
            <v>256068427.69999999</v>
          </cell>
          <cell r="U56">
            <v>782845.2</v>
          </cell>
        </row>
        <row r="57">
          <cell r="N57" t="str">
            <v>650</v>
          </cell>
          <cell r="Q57" t="str">
            <v>EFV</v>
          </cell>
          <cell r="T57">
            <v>3009</v>
          </cell>
          <cell r="U57">
            <v>9.2100000000000009</v>
          </cell>
        </row>
        <row r="58">
          <cell r="N58" t="str">
            <v>655</v>
          </cell>
          <cell r="Q58" t="str">
            <v>EFV</v>
          </cell>
          <cell r="T58">
            <v>297</v>
          </cell>
          <cell r="U58">
            <v>0.91</v>
          </cell>
        </row>
        <row r="59">
          <cell r="N59" t="str">
            <v>624</v>
          </cell>
          <cell r="Q59" t="str">
            <v>EFV</v>
          </cell>
          <cell r="T59">
            <v>13700352</v>
          </cell>
          <cell r="U59">
            <v>41895.65</v>
          </cell>
        </row>
        <row r="60">
          <cell r="N60" t="str">
            <v>650</v>
          </cell>
          <cell r="Q60" t="str">
            <v>EFV</v>
          </cell>
          <cell r="T60">
            <v>65</v>
          </cell>
          <cell r="U60">
            <v>0.2</v>
          </cell>
        </row>
        <row r="61">
          <cell r="N61" t="str">
            <v>626</v>
          </cell>
          <cell r="Q61" t="str">
            <v>EFV</v>
          </cell>
          <cell r="T61">
            <v>2678623</v>
          </cell>
          <cell r="U61">
            <v>8191.22</v>
          </cell>
        </row>
        <row r="62">
          <cell r="N62" t="str">
            <v>623</v>
          </cell>
          <cell r="Q62" t="str">
            <v>EFV</v>
          </cell>
          <cell r="T62">
            <v>32000</v>
          </cell>
          <cell r="U62">
            <v>97.86</v>
          </cell>
        </row>
        <row r="63">
          <cell r="N63" t="str">
            <v>624</v>
          </cell>
          <cell r="Q63" t="str">
            <v>EFV</v>
          </cell>
          <cell r="T63">
            <v>1715542</v>
          </cell>
          <cell r="U63">
            <v>6304.07</v>
          </cell>
        </row>
        <row r="64">
          <cell r="N64" t="str">
            <v>621</v>
          </cell>
          <cell r="Q64" t="str">
            <v>EIN</v>
          </cell>
          <cell r="T64">
            <v>73351830</v>
          </cell>
          <cell r="U64">
            <v>41304.239999999998</v>
          </cell>
        </row>
        <row r="65">
          <cell r="N65" t="str">
            <v>655</v>
          </cell>
          <cell r="Q65" t="str">
            <v>EIN</v>
          </cell>
          <cell r="T65">
            <v>22783</v>
          </cell>
          <cell r="U65">
            <v>12.84</v>
          </cell>
        </row>
        <row r="66">
          <cell r="N66" t="str">
            <v>621</v>
          </cell>
          <cell r="Q66" t="str">
            <v>EIN</v>
          </cell>
          <cell r="T66">
            <v>100984</v>
          </cell>
          <cell r="U66">
            <v>56.84</v>
          </cell>
        </row>
        <row r="67">
          <cell r="N67" t="str">
            <v>621</v>
          </cell>
          <cell r="Q67" t="str">
            <v>EIN</v>
          </cell>
          <cell r="T67">
            <v>542187</v>
          </cell>
          <cell r="U67">
            <v>305.26</v>
          </cell>
        </row>
        <row r="68">
          <cell r="N68" t="str">
            <v>650</v>
          </cell>
          <cell r="Q68" t="str">
            <v>EIN</v>
          </cell>
          <cell r="T68">
            <v>3009</v>
          </cell>
          <cell r="U68">
            <v>1.71</v>
          </cell>
        </row>
        <row r="69">
          <cell r="N69" t="str">
            <v>624</v>
          </cell>
          <cell r="Q69" t="str">
            <v>EIN</v>
          </cell>
          <cell r="T69">
            <v>20722080</v>
          </cell>
          <cell r="U69">
            <v>11666.5</v>
          </cell>
        </row>
        <row r="70">
          <cell r="N70" t="str">
            <v>660</v>
          </cell>
          <cell r="Q70" t="str">
            <v>EIN</v>
          </cell>
          <cell r="T70">
            <v>10703</v>
          </cell>
          <cell r="U70">
            <v>5.99</v>
          </cell>
        </row>
        <row r="71">
          <cell r="N71" t="str">
            <v>624</v>
          </cell>
          <cell r="Q71" t="str">
            <v>EIN</v>
          </cell>
          <cell r="T71">
            <v>25532922</v>
          </cell>
          <cell r="U71">
            <v>14048.17</v>
          </cell>
        </row>
        <row r="72">
          <cell r="N72" t="str">
            <v>611</v>
          </cell>
          <cell r="Q72" t="str">
            <v>EP1</v>
          </cell>
          <cell r="T72">
            <v>13960</v>
          </cell>
          <cell r="U72">
            <v>0</v>
          </cell>
        </row>
        <row r="73">
          <cell r="N73" t="str">
            <v>626</v>
          </cell>
          <cell r="Q73" t="str">
            <v>EP1</v>
          </cell>
          <cell r="T73">
            <v>3261060</v>
          </cell>
          <cell r="U73">
            <v>0</v>
          </cell>
        </row>
        <row r="74">
          <cell r="N74" t="str">
            <v>624</v>
          </cell>
          <cell r="Q74" t="str">
            <v>EP1</v>
          </cell>
          <cell r="T74">
            <v>13700352</v>
          </cell>
          <cell r="U74">
            <v>0</v>
          </cell>
        </row>
        <row r="75">
          <cell r="N75" t="str">
            <v>626</v>
          </cell>
          <cell r="Q75" t="str">
            <v>EP1</v>
          </cell>
          <cell r="T75">
            <v>915057</v>
          </cell>
          <cell r="U75">
            <v>0</v>
          </cell>
        </row>
        <row r="76">
          <cell r="N76" t="str">
            <v>621</v>
          </cell>
          <cell r="Q76" t="str">
            <v>EP1</v>
          </cell>
          <cell r="T76">
            <v>7036478</v>
          </cell>
          <cell r="U76">
            <v>0</v>
          </cell>
        </row>
        <row r="77">
          <cell r="N77" t="str">
            <v>611</v>
          </cell>
          <cell r="Q77" t="str">
            <v>EP3</v>
          </cell>
          <cell r="T77">
            <v>132939</v>
          </cell>
          <cell r="U77">
            <v>0</v>
          </cell>
        </row>
        <row r="78">
          <cell r="N78" t="str">
            <v>621</v>
          </cell>
          <cell r="Q78" t="str">
            <v>EP3</v>
          </cell>
          <cell r="T78">
            <v>472848</v>
          </cell>
          <cell r="U78">
            <v>0</v>
          </cell>
        </row>
        <row r="79">
          <cell r="N79" t="str">
            <v>623</v>
          </cell>
          <cell r="Q79" t="str">
            <v>EP3</v>
          </cell>
          <cell r="T79">
            <v>18986663</v>
          </cell>
          <cell r="U79">
            <v>0</v>
          </cell>
        </row>
        <row r="80">
          <cell r="N80" t="str">
            <v>623</v>
          </cell>
          <cell r="Q80" t="str">
            <v>EP3</v>
          </cell>
          <cell r="T80">
            <v>87984</v>
          </cell>
          <cell r="U80">
            <v>0</v>
          </cell>
        </row>
        <row r="81">
          <cell r="N81" t="str">
            <v>626</v>
          </cell>
          <cell r="Q81" t="str">
            <v>EP3</v>
          </cell>
          <cell r="T81">
            <v>2887680</v>
          </cell>
          <cell r="U81">
            <v>0</v>
          </cell>
        </row>
        <row r="82">
          <cell r="N82" t="str">
            <v>650</v>
          </cell>
          <cell r="Q82" t="str">
            <v>E12</v>
          </cell>
          <cell r="T82">
            <v>267</v>
          </cell>
          <cell r="U82">
            <v>8.31</v>
          </cell>
        </row>
        <row r="83">
          <cell r="N83" t="str">
            <v>660</v>
          </cell>
          <cell r="Q83" t="str">
            <v>E14</v>
          </cell>
          <cell r="T83">
            <v>87227</v>
          </cell>
          <cell r="U83">
            <v>2718.84</v>
          </cell>
        </row>
        <row r="84">
          <cell r="N84" t="str">
            <v>641</v>
          </cell>
          <cell r="Q84" t="str">
            <v>FFC</v>
          </cell>
          <cell r="T84">
            <v>52077</v>
          </cell>
          <cell r="U84">
            <v>0.51</v>
          </cell>
        </row>
        <row r="85">
          <cell r="N85" t="str">
            <v>641</v>
          </cell>
          <cell r="Q85" t="str">
            <v>FFC</v>
          </cell>
          <cell r="T85">
            <v>71460</v>
          </cell>
          <cell r="U85">
            <v>0.84</v>
          </cell>
        </row>
        <row r="86">
          <cell r="N86" t="str">
            <v>641</v>
          </cell>
          <cell r="Q86" t="str">
            <v>FFC</v>
          </cell>
          <cell r="T86">
            <v>3552</v>
          </cell>
          <cell r="U86">
            <v>0.05</v>
          </cell>
        </row>
        <row r="87">
          <cell r="N87" t="str">
            <v>623</v>
          </cell>
          <cell r="Q87" t="str">
            <v>FFC</v>
          </cell>
          <cell r="T87">
            <v>18986663</v>
          </cell>
          <cell r="U87">
            <v>303.8</v>
          </cell>
        </row>
        <row r="88">
          <cell r="N88" t="str">
            <v>626</v>
          </cell>
          <cell r="Q88" t="str">
            <v>FMU</v>
          </cell>
          <cell r="T88">
            <v>2310640</v>
          </cell>
          <cell r="U88">
            <v>2.29</v>
          </cell>
        </row>
        <row r="89">
          <cell r="N89" t="str">
            <v>660</v>
          </cell>
          <cell r="Q89" t="str">
            <v>FMU</v>
          </cell>
          <cell r="T89">
            <v>10703</v>
          </cell>
          <cell r="U89">
            <v>7.0000000000000007E-2</v>
          </cell>
        </row>
        <row r="90">
          <cell r="N90" t="str">
            <v>655</v>
          </cell>
          <cell r="Q90" t="str">
            <v>FMU</v>
          </cell>
          <cell r="T90">
            <v>617553</v>
          </cell>
          <cell r="U90">
            <v>2.02</v>
          </cell>
        </row>
        <row r="91">
          <cell r="N91" t="str">
            <v>650</v>
          </cell>
          <cell r="Q91" t="str">
            <v>FMU</v>
          </cell>
          <cell r="T91">
            <v>71346</v>
          </cell>
          <cell r="U91">
            <v>0.14000000000000001</v>
          </cell>
        </row>
        <row r="92">
          <cell r="N92" t="str">
            <v>623</v>
          </cell>
          <cell r="Q92" t="str">
            <v>FMU</v>
          </cell>
          <cell r="T92">
            <v>46560</v>
          </cell>
          <cell r="U92">
            <v>0.15</v>
          </cell>
        </row>
        <row r="93">
          <cell r="N93" t="str">
            <v>626</v>
          </cell>
          <cell r="Q93" t="str">
            <v>FMU</v>
          </cell>
          <cell r="T93">
            <v>2678623</v>
          </cell>
          <cell r="U93">
            <v>2.67</v>
          </cell>
        </row>
        <row r="94">
          <cell r="N94" t="str">
            <v>624</v>
          </cell>
          <cell r="Q94" t="str">
            <v>FMU</v>
          </cell>
          <cell r="T94">
            <v>25532922</v>
          </cell>
          <cell r="U94">
            <v>19.940000000000001</v>
          </cell>
        </row>
        <row r="95">
          <cell r="N95" t="str">
            <v>660</v>
          </cell>
          <cell r="Q95" t="str">
            <v>FVE</v>
          </cell>
          <cell r="T95">
            <v>832178</v>
          </cell>
          <cell r="U95">
            <v>0</v>
          </cell>
        </row>
        <row r="96">
          <cell r="N96" t="str">
            <v>685</v>
          </cell>
          <cell r="Q96" t="str">
            <v>FVE</v>
          </cell>
          <cell r="T96">
            <v>111</v>
          </cell>
          <cell r="U96">
            <v>0</v>
          </cell>
        </row>
        <row r="97">
          <cell r="N97" t="str">
            <v>624</v>
          </cell>
          <cell r="Q97" t="str">
            <v>ICV</v>
          </cell>
          <cell r="T97">
            <v>9956640</v>
          </cell>
          <cell r="U97">
            <v>0</v>
          </cell>
        </row>
        <row r="98">
          <cell r="N98" t="str">
            <v>621</v>
          </cell>
          <cell r="Q98" t="str">
            <v>ICV</v>
          </cell>
          <cell r="T98">
            <v>72498269</v>
          </cell>
          <cell r="U98">
            <v>0</v>
          </cell>
        </row>
        <row r="99">
          <cell r="N99" t="str">
            <v>626</v>
          </cell>
          <cell r="Q99" t="str">
            <v>LMR</v>
          </cell>
          <cell r="T99">
            <v>3261060</v>
          </cell>
          <cell r="U99">
            <v>257.64</v>
          </cell>
        </row>
        <row r="100">
          <cell r="N100" t="str">
            <v>626</v>
          </cell>
          <cell r="Q100" t="str">
            <v>LMR</v>
          </cell>
          <cell r="T100">
            <v>10340154</v>
          </cell>
          <cell r="U100">
            <v>816.87</v>
          </cell>
        </row>
        <row r="101">
          <cell r="N101" t="str">
            <v>611</v>
          </cell>
          <cell r="Q101" t="str">
            <v>LMR</v>
          </cell>
          <cell r="T101">
            <v>61234</v>
          </cell>
          <cell r="U101">
            <v>113.1</v>
          </cell>
        </row>
        <row r="102">
          <cell r="N102" t="str">
            <v>623</v>
          </cell>
          <cell r="Q102" t="str">
            <v>LMR</v>
          </cell>
          <cell r="T102">
            <v>91280961</v>
          </cell>
          <cell r="U102">
            <v>56776.86</v>
          </cell>
        </row>
        <row r="103">
          <cell r="N103" t="str">
            <v>613</v>
          </cell>
          <cell r="Q103" t="str">
            <v>LMR</v>
          </cell>
          <cell r="T103">
            <v>1074707</v>
          </cell>
          <cell r="U103">
            <v>1809.69</v>
          </cell>
        </row>
        <row r="104">
          <cell r="N104" t="str">
            <v>650</v>
          </cell>
          <cell r="Q104" t="str">
            <v>BFC</v>
          </cell>
          <cell r="T104">
            <v>3194240</v>
          </cell>
          <cell r="U104">
            <v>92291.38</v>
          </cell>
        </row>
        <row r="105">
          <cell r="N105" t="str">
            <v>650</v>
          </cell>
          <cell r="Q105" t="str">
            <v>BFC</v>
          </cell>
          <cell r="T105">
            <v>71346</v>
          </cell>
          <cell r="U105">
            <v>2061.4899999999998</v>
          </cell>
        </row>
        <row r="106">
          <cell r="N106" t="str">
            <v>626</v>
          </cell>
          <cell r="Q106" t="str">
            <v>BFC</v>
          </cell>
          <cell r="T106">
            <v>16404000</v>
          </cell>
          <cell r="U106">
            <v>472418.8</v>
          </cell>
        </row>
        <row r="107">
          <cell r="N107" t="str">
            <v>621</v>
          </cell>
          <cell r="Q107" t="str">
            <v>BFC</v>
          </cell>
          <cell r="T107">
            <v>73351830</v>
          </cell>
          <cell r="U107">
            <v>2118842.7400000002</v>
          </cell>
        </row>
        <row r="108">
          <cell r="N108" t="str">
            <v>685</v>
          </cell>
          <cell r="Q108" t="str">
            <v>BFC</v>
          </cell>
          <cell r="T108">
            <v>116926</v>
          </cell>
          <cell r="U108">
            <v>3378.37</v>
          </cell>
        </row>
        <row r="109">
          <cell r="N109" t="str">
            <v>621</v>
          </cell>
          <cell r="Q109" t="str">
            <v>CAP</v>
          </cell>
          <cell r="T109">
            <v>4200</v>
          </cell>
          <cell r="U109">
            <v>0.06</v>
          </cell>
        </row>
        <row r="110">
          <cell r="N110" t="str">
            <v>611</v>
          </cell>
          <cell r="Q110" t="str">
            <v>CAP</v>
          </cell>
          <cell r="T110">
            <v>61234</v>
          </cell>
          <cell r="U110">
            <v>1.1200000000000001</v>
          </cell>
        </row>
        <row r="111">
          <cell r="N111" t="str">
            <v>633</v>
          </cell>
          <cell r="Q111" t="str">
            <v>CAP</v>
          </cell>
          <cell r="T111">
            <v>250349177</v>
          </cell>
          <cell r="U111">
            <v>1952.58</v>
          </cell>
        </row>
        <row r="112">
          <cell r="N112" t="str">
            <v>626</v>
          </cell>
          <cell r="Q112" t="str">
            <v>CAP</v>
          </cell>
          <cell r="T112">
            <v>915057</v>
          </cell>
          <cell r="U112">
            <v>10.07</v>
          </cell>
        </row>
        <row r="113">
          <cell r="N113" t="str">
            <v>642</v>
          </cell>
          <cell r="Q113" t="str">
            <v>CAP</v>
          </cell>
          <cell r="T113">
            <v>1477</v>
          </cell>
          <cell r="U113">
            <v>0</v>
          </cell>
        </row>
        <row r="114">
          <cell r="N114" t="str">
            <v>620</v>
          </cell>
          <cell r="Q114" t="str">
            <v>CAP</v>
          </cell>
          <cell r="T114">
            <v>1741393</v>
          </cell>
          <cell r="U114">
            <v>13.89</v>
          </cell>
        </row>
        <row r="115">
          <cell r="N115" t="str">
            <v>686</v>
          </cell>
          <cell r="Q115" t="str">
            <v>CAP</v>
          </cell>
          <cell r="T115">
            <v>361</v>
          </cell>
          <cell r="U115">
            <v>0</v>
          </cell>
        </row>
        <row r="116">
          <cell r="N116" t="str">
            <v>611</v>
          </cell>
          <cell r="Q116" t="str">
            <v>CAP</v>
          </cell>
          <cell r="T116">
            <v>322954</v>
          </cell>
          <cell r="U116">
            <v>6.12</v>
          </cell>
        </row>
        <row r="117">
          <cell r="N117" t="str">
            <v>624</v>
          </cell>
          <cell r="Q117" t="str">
            <v>DSU</v>
          </cell>
          <cell r="T117">
            <v>23642768</v>
          </cell>
          <cell r="U117">
            <v>236.39</v>
          </cell>
        </row>
        <row r="118">
          <cell r="N118" t="str">
            <v>621</v>
          </cell>
          <cell r="Q118" t="str">
            <v>DSU</v>
          </cell>
          <cell r="T118">
            <v>460031</v>
          </cell>
          <cell r="U118">
            <v>45.55</v>
          </cell>
        </row>
        <row r="119">
          <cell r="N119" t="str">
            <v>621</v>
          </cell>
          <cell r="Q119" t="str">
            <v>DSU</v>
          </cell>
          <cell r="T119">
            <v>9000</v>
          </cell>
          <cell r="U119">
            <v>0.87</v>
          </cell>
        </row>
        <row r="120">
          <cell r="N120" t="str">
            <v>626</v>
          </cell>
          <cell r="Q120" t="str">
            <v>DSU</v>
          </cell>
          <cell r="T120">
            <v>10340154</v>
          </cell>
          <cell r="U120">
            <v>62.02</v>
          </cell>
        </row>
        <row r="121">
          <cell r="N121" t="str">
            <v>641</v>
          </cell>
          <cell r="Q121" t="str">
            <v>DSU</v>
          </cell>
          <cell r="T121">
            <v>650342</v>
          </cell>
          <cell r="U121">
            <v>48.8</v>
          </cell>
        </row>
        <row r="122">
          <cell r="N122" t="str">
            <v>611</v>
          </cell>
          <cell r="Q122" t="str">
            <v>DSU</v>
          </cell>
          <cell r="T122">
            <v>22109361</v>
          </cell>
          <cell r="U122">
            <v>2542.59</v>
          </cell>
        </row>
        <row r="123">
          <cell r="N123" t="str">
            <v>677</v>
          </cell>
          <cell r="Q123" t="str">
            <v>EBE</v>
          </cell>
          <cell r="T123">
            <v>0</v>
          </cell>
          <cell r="U123">
            <v>672424.49</v>
          </cell>
        </row>
        <row r="124">
          <cell r="N124" t="str">
            <v>624</v>
          </cell>
          <cell r="Q124" t="str">
            <v>EIV</v>
          </cell>
          <cell r="T124">
            <v>13700352</v>
          </cell>
          <cell r="U124">
            <v>0</v>
          </cell>
        </row>
        <row r="125">
          <cell r="N125" t="str">
            <v>623</v>
          </cell>
          <cell r="Q125" t="str">
            <v>EIV</v>
          </cell>
          <cell r="T125">
            <v>4951721</v>
          </cell>
          <cell r="U125">
            <v>0</v>
          </cell>
        </row>
        <row r="126">
          <cell r="N126" t="str">
            <v>611</v>
          </cell>
          <cell r="Q126" t="str">
            <v>EP2</v>
          </cell>
          <cell r="T126">
            <v>22109361</v>
          </cell>
          <cell r="U126">
            <v>3740</v>
          </cell>
        </row>
        <row r="127">
          <cell r="N127" t="str">
            <v>613</v>
          </cell>
          <cell r="Q127" t="str">
            <v>EP2</v>
          </cell>
          <cell r="T127">
            <v>1074707</v>
          </cell>
          <cell r="U127">
            <v>79.48</v>
          </cell>
        </row>
        <row r="128">
          <cell r="N128" t="str">
            <v>660</v>
          </cell>
          <cell r="Q128" t="str">
            <v>EP2</v>
          </cell>
          <cell r="T128">
            <v>10703</v>
          </cell>
          <cell r="U128">
            <v>0.83</v>
          </cell>
        </row>
        <row r="129">
          <cell r="N129" t="str">
            <v>641</v>
          </cell>
          <cell r="Q129" t="str">
            <v>EP2</v>
          </cell>
          <cell r="T129">
            <v>1365241</v>
          </cell>
          <cell r="U129">
            <v>-3.94</v>
          </cell>
        </row>
        <row r="130">
          <cell r="N130" t="str">
            <v>626</v>
          </cell>
          <cell r="Q130" t="str">
            <v>EP4</v>
          </cell>
          <cell r="T130">
            <v>16404000</v>
          </cell>
          <cell r="U130">
            <v>0</v>
          </cell>
        </row>
        <row r="131">
          <cell r="N131" t="str">
            <v>642</v>
          </cell>
          <cell r="Q131" t="str">
            <v>EP4</v>
          </cell>
          <cell r="T131">
            <v>28268</v>
          </cell>
          <cell r="U131">
            <v>0</v>
          </cell>
        </row>
        <row r="132">
          <cell r="N132" t="str">
            <v>621</v>
          </cell>
          <cell r="Q132" t="str">
            <v>EP4</v>
          </cell>
          <cell r="T132">
            <v>38772294</v>
          </cell>
          <cell r="U132">
            <v>0</v>
          </cell>
        </row>
        <row r="133">
          <cell r="N133" t="str">
            <v>626</v>
          </cell>
          <cell r="Q133" t="str">
            <v>EP4</v>
          </cell>
          <cell r="T133">
            <v>12792978</v>
          </cell>
          <cell r="U133">
            <v>0</v>
          </cell>
        </row>
        <row r="134">
          <cell r="N134" t="str">
            <v>620</v>
          </cell>
          <cell r="Q134" t="str">
            <v>EP4</v>
          </cell>
          <cell r="T134">
            <v>1741393</v>
          </cell>
          <cell r="U134">
            <v>0</v>
          </cell>
        </row>
        <row r="135">
          <cell r="N135" t="str">
            <v>611</v>
          </cell>
          <cell r="Q135" t="str">
            <v>EUR</v>
          </cell>
          <cell r="T135">
            <v>61234</v>
          </cell>
          <cell r="U135">
            <v>7.53</v>
          </cell>
        </row>
        <row r="136">
          <cell r="N136" t="str">
            <v>621</v>
          </cell>
          <cell r="Q136" t="str">
            <v>EUR</v>
          </cell>
          <cell r="T136">
            <v>100984</v>
          </cell>
          <cell r="U136">
            <v>12.01</v>
          </cell>
        </row>
        <row r="137">
          <cell r="N137" t="str">
            <v>621</v>
          </cell>
          <cell r="Q137" t="str">
            <v>EUR</v>
          </cell>
          <cell r="T137">
            <v>7036478</v>
          </cell>
          <cell r="U137">
            <v>836.87</v>
          </cell>
        </row>
        <row r="138">
          <cell r="N138" t="str">
            <v>650</v>
          </cell>
          <cell r="Q138" t="str">
            <v>EUR</v>
          </cell>
          <cell r="T138">
            <v>223465</v>
          </cell>
          <cell r="U138">
            <v>27.6</v>
          </cell>
        </row>
        <row r="139">
          <cell r="N139" t="str">
            <v>624</v>
          </cell>
          <cell r="Q139" t="str">
            <v>EUR</v>
          </cell>
          <cell r="T139">
            <v>393408</v>
          </cell>
          <cell r="U139">
            <v>46.81</v>
          </cell>
        </row>
        <row r="140">
          <cell r="N140" t="str">
            <v>623</v>
          </cell>
          <cell r="Q140" t="str">
            <v>EUR</v>
          </cell>
          <cell r="T140">
            <v>155600</v>
          </cell>
          <cell r="U140">
            <v>18.510000000000002</v>
          </cell>
        </row>
        <row r="141">
          <cell r="N141" t="str">
            <v>660</v>
          </cell>
          <cell r="Q141" t="str">
            <v>EUR</v>
          </cell>
          <cell r="T141">
            <v>10703</v>
          </cell>
          <cell r="U141">
            <v>1.29</v>
          </cell>
        </row>
        <row r="142">
          <cell r="N142" t="str">
            <v>621</v>
          </cell>
          <cell r="Q142" t="str">
            <v>EUR</v>
          </cell>
          <cell r="T142">
            <v>38772294</v>
          </cell>
          <cell r="U142">
            <v>4643.46</v>
          </cell>
        </row>
        <row r="143">
          <cell r="N143" t="str">
            <v>624</v>
          </cell>
          <cell r="Q143" t="str">
            <v>EUR</v>
          </cell>
          <cell r="T143">
            <v>3653020</v>
          </cell>
          <cell r="U143">
            <v>434.7</v>
          </cell>
        </row>
        <row r="144">
          <cell r="N144" t="str">
            <v>626</v>
          </cell>
          <cell r="Q144" t="str">
            <v>EUR</v>
          </cell>
          <cell r="T144">
            <v>2310640</v>
          </cell>
          <cell r="U144">
            <v>275</v>
          </cell>
        </row>
        <row r="145">
          <cell r="N145" t="str">
            <v>660</v>
          </cell>
          <cell r="Q145" t="str">
            <v>E21</v>
          </cell>
          <cell r="T145">
            <v>59788</v>
          </cell>
          <cell r="U145">
            <v>1863.69</v>
          </cell>
        </row>
        <row r="146">
          <cell r="N146" t="str">
            <v>660</v>
          </cell>
          <cell r="Q146" t="str">
            <v>E33</v>
          </cell>
          <cell r="T146">
            <v>453</v>
          </cell>
          <cell r="U146">
            <v>14.12</v>
          </cell>
        </row>
        <row r="147">
          <cell r="N147" t="str">
            <v>624</v>
          </cell>
          <cell r="Q147" t="str">
            <v>FFE</v>
          </cell>
          <cell r="T147">
            <v>24116368</v>
          </cell>
          <cell r="U147">
            <v>2701.03</v>
          </cell>
        </row>
        <row r="148">
          <cell r="N148" t="str">
            <v>641</v>
          </cell>
          <cell r="Q148" t="str">
            <v>FFE</v>
          </cell>
          <cell r="T148">
            <v>650342</v>
          </cell>
          <cell r="U148">
            <v>77.41</v>
          </cell>
        </row>
        <row r="149">
          <cell r="N149" t="str">
            <v>650</v>
          </cell>
          <cell r="Q149" t="str">
            <v>FFE</v>
          </cell>
          <cell r="T149">
            <v>3255</v>
          </cell>
          <cell r="U149">
            <v>0.05</v>
          </cell>
        </row>
        <row r="150">
          <cell r="N150" t="str">
            <v>624</v>
          </cell>
          <cell r="Q150" t="str">
            <v>FVC</v>
          </cell>
          <cell r="T150">
            <v>24116368</v>
          </cell>
          <cell r="U150">
            <v>0</v>
          </cell>
        </row>
        <row r="151">
          <cell r="N151" t="str">
            <v>660</v>
          </cell>
          <cell r="Q151" t="str">
            <v>FVC</v>
          </cell>
          <cell r="T151">
            <v>608102</v>
          </cell>
          <cell r="U151">
            <v>0</v>
          </cell>
        </row>
        <row r="152">
          <cell r="N152" t="str">
            <v>623</v>
          </cell>
          <cell r="Q152" t="str">
            <v>FVC</v>
          </cell>
          <cell r="T152">
            <v>3062735</v>
          </cell>
          <cell r="U152">
            <v>0</v>
          </cell>
        </row>
        <row r="153">
          <cell r="N153" t="str">
            <v>626</v>
          </cell>
          <cell r="Q153" t="str">
            <v>FVC</v>
          </cell>
          <cell r="T153">
            <v>2310640</v>
          </cell>
          <cell r="U153">
            <v>0</v>
          </cell>
        </row>
        <row r="154">
          <cell r="N154" t="str">
            <v>624</v>
          </cell>
          <cell r="Q154" t="str">
            <v>FVC</v>
          </cell>
          <cell r="T154">
            <v>246528</v>
          </cell>
          <cell r="U154">
            <v>0</v>
          </cell>
        </row>
        <row r="155">
          <cell r="N155" t="str">
            <v>641</v>
          </cell>
          <cell r="Q155" t="str">
            <v>FVC</v>
          </cell>
          <cell r="T155">
            <v>1365241</v>
          </cell>
          <cell r="U155">
            <v>0</v>
          </cell>
        </row>
        <row r="156">
          <cell r="N156" t="str">
            <v>612</v>
          </cell>
          <cell r="Q156" t="str">
            <v>FVC</v>
          </cell>
          <cell r="T156">
            <v>5874145</v>
          </cell>
          <cell r="U156">
            <v>0</v>
          </cell>
        </row>
        <row r="157">
          <cell r="N157" t="str">
            <v>624</v>
          </cell>
          <cell r="Q157" t="str">
            <v>ICN</v>
          </cell>
          <cell r="T157">
            <v>3356103</v>
          </cell>
          <cell r="U157">
            <v>0</v>
          </cell>
        </row>
        <row r="158">
          <cell r="N158" t="str">
            <v>626</v>
          </cell>
          <cell r="Q158" t="str">
            <v>ICN</v>
          </cell>
          <cell r="T158">
            <v>923670</v>
          </cell>
          <cell r="U158">
            <v>0</v>
          </cell>
        </row>
        <row r="159">
          <cell r="N159" t="str">
            <v>621</v>
          </cell>
          <cell r="Q159" t="str">
            <v>ICN</v>
          </cell>
          <cell r="T159">
            <v>72498269</v>
          </cell>
          <cell r="U159">
            <v>0</v>
          </cell>
        </row>
        <row r="160">
          <cell r="N160" t="str">
            <v>624</v>
          </cell>
          <cell r="Q160" t="str">
            <v>ICN</v>
          </cell>
          <cell r="T160">
            <v>8267857</v>
          </cell>
          <cell r="U160">
            <v>0</v>
          </cell>
        </row>
        <row r="161">
          <cell r="N161" t="str">
            <v>624</v>
          </cell>
          <cell r="Q161" t="str">
            <v>ICN</v>
          </cell>
          <cell r="T161">
            <v>7895827</v>
          </cell>
          <cell r="U161">
            <v>0</v>
          </cell>
        </row>
        <row r="162">
          <cell r="N162" t="str">
            <v>622</v>
          </cell>
          <cell r="Q162" t="str">
            <v>LMV</v>
          </cell>
          <cell r="T162">
            <v>2027837</v>
          </cell>
          <cell r="U162">
            <v>296.07</v>
          </cell>
        </row>
        <row r="163">
          <cell r="N163" t="str">
            <v>624</v>
          </cell>
          <cell r="Q163" t="str">
            <v>LMV</v>
          </cell>
          <cell r="T163">
            <v>26043918</v>
          </cell>
          <cell r="U163">
            <v>78.14</v>
          </cell>
        </row>
        <row r="164">
          <cell r="N164" t="str">
            <v>624</v>
          </cell>
          <cell r="Q164" t="str">
            <v>LMV</v>
          </cell>
          <cell r="T164">
            <v>7304003</v>
          </cell>
          <cell r="U164">
            <v>21.93</v>
          </cell>
        </row>
        <row r="165">
          <cell r="N165" t="str">
            <v>626</v>
          </cell>
          <cell r="Q165" t="str">
            <v>LMV</v>
          </cell>
          <cell r="T165">
            <v>3261060</v>
          </cell>
          <cell r="U165">
            <v>-150.01</v>
          </cell>
        </row>
        <row r="166">
          <cell r="N166" t="str">
            <v>660</v>
          </cell>
          <cell r="Q166" t="str">
            <v>L21</v>
          </cell>
          <cell r="T166">
            <v>305</v>
          </cell>
          <cell r="U166">
            <v>2877.97</v>
          </cell>
        </row>
        <row r="167">
          <cell r="N167" t="str">
            <v>660</v>
          </cell>
          <cell r="Q167" t="str">
            <v>L33</v>
          </cell>
          <cell r="T167">
            <v>5</v>
          </cell>
          <cell r="U167">
            <v>53.7</v>
          </cell>
        </row>
        <row r="168">
          <cell r="N168" t="str">
            <v>621</v>
          </cell>
          <cell r="Q168" t="str">
            <v>MSO</v>
          </cell>
          <cell r="T168">
            <v>6564722</v>
          </cell>
          <cell r="U168">
            <v>4713.7299999999996</v>
          </cell>
        </row>
        <row r="169">
          <cell r="N169" t="str">
            <v>612</v>
          </cell>
          <cell r="Q169" t="str">
            <v>MSO</v>
          </cell>
          <cell r="T169">
            <v>5874145</v>
          </cell>
          <cell r="U169">
            <v>4593.53</v>
          </cell>
        </row>
        <row r="170">
          <cell r="N170" t="str">
            <v>623</v>
          </cell>
          <cell r="Q170" t="str">
            <v>MSO</v>
          </cell>
          <cell r="T170">
            <v>91280961</v>
          </cell>
          <cell r="U170">
            <v>72539.399999999994</v>
          </cell>
        </row>
        <row r="171">
          <cell r="N171" t="str">
            <v>621</v>
          </cell>
          <cell r="Q171" t="str">
            <v>MSO</v>
          </cell>
          <cell r="T171">
            <v>65773</v>
          </cell>
          <cell r="U171">
            <v>47.22</v>
          </cell>
        </row>
        <row r="172">
          <cell r="N172" t="str">
            <v>624</v>
          </cell>
          <cell r="Q172" t="str">
            <v>MSO</v>
          </cell>
          <cell r="T172">
            <v>8267857</v>
          </cell>
          <cell r="U172">
            <v>4853.25</v>
          </cell>
        </row>
        <row r="173">
          <cell r="N173" t="str">
            <v>623</v>
          </cell>
          <cell r="Q173" t="str">
            <v>MSO</v>
          </cell>
          <cell r="T173">
            <v>18986663</v>
          </cell>
          <cell r="U173">
            <v>15094.41</v>
          </cell>
        </row>
        <row r="174">
          <cell r="N174" t="str">
            <v>611</v>
          </cell>
          <cell r="Q174" t="str">
            <v>MSO</v>
          </cell>
          <cell r="T174">
            <v>322954</v>
          </cell>
          <cell r="U174">
            <v>290.35000000000002</v>
          </cell>
        </row>
        <row r="175">
          <cell r="N175" t="str">
            <v>650</v>
          </cell>
          <cell r="Q175" t="str">
            <v>MSO</v>
          </cell>
          <cell r="T175">
            <v>3194240</v>
          </cell>
          <cell r="U175">
            <v>494.83</v>
          </cell>
        </row>
        <row r="176">
          <cell r="N176" t="str">
            <v>621</v>
          </cell>
          <cell r="Q176" t="str">
            <v>PPT</v>
          </cell>
          <cell r="T176">
            <v>73351830</v>
          </cell>
          <cell r="U176">
            <v>0</v>
          </cell>
        </row>
        <row r="177">
          <cell r="N177" t="str">
            <v>624</v>
          </cell>
          <cell r="Q177" t="str">
            <v>PPT</v>
          </cell>
          <cell r="T177">
            <v>31570590</v>
          </cell>
          <cell r="U177">
            <v>0</v>
          </cell>
        </row>
        <row r="178">
          <cell r="N178" t="str">
            <v>626</v>
          </cell>
          <cell r="Q178" t="str">
            <v>PPT</v>
          </cell>
          <cell r="T178">
            <v>12965832</v>
          </cell>
          <cell r="U178">
            <v>0</v>
          </cell>
        </row>
        <row r="179">
          <cell r="N179" t="str">
            <v>632</v>
          </cell>
          <cell r="Q179" t="str">
            <v>RAU</v>
          </cell>
          <cell r="T179">
            <v>158096119</v>
          </cell>
          <cell r="U179">
            <v>1580.96</v>
          </cell>
        </row>
        <row r="180">
          <cell r="N180" t="str">
            <v>626</v>
          </cell>
          <cell r="Q180" t="str">
            <v>RAU</v>
          </cell>
          <cell r="T180">
            <v>2310640</v>
          </cell>
          <cell r="U180">
            <v>55.44</v>
          </cell>
        </row>
        <row r="181">
          <cell r="N181" t="str">
            <v>626</v>
          </cell>
          <cell r="Q181" t="str">
            <v>RAU</v>
          </cell>
          <cell r="T181">
            <v>12792978</v>
          </cell>
          <cell r="U181">
            <v>307.08</v>
          </cell>
        </row>
        <row r="182">
          <cell r="N182" t="str">
            <v>621</v>
          </cell>
          <cell r="Q182" t="str">
            <v>RAU</v>
          </cell>
          <cell r="T182">
            <v>9000</v>
          </cell>
          <cell r="U182">
            <v>0.27</v>
          </cell>
        </row>
        <row r="183">
          <cell r="N183" t="str">
            <v>660</v>
          </cell>
          <cell r="Q183" t="str">
            <v>RAU</v>
          </cell>
          <cell r="T183">
            <v>19498</v>
          </cell>
          <cell r="U183">
            <v>0.15</v>
          </cell>
        </row>
        <row r="184">
          <cell r="N184" t="str">
            <v>650</v>
          </cell>
          <cell r="Q184" t="str">
            <v>RAU</v>
          </cell>
          <cell r="T184">
            <v>18705</v>
          </cell>
          <cell r="U184">
            <v>0.16</v>
          </cell>
        </row>
        <row r="185">
          <cell r="N185" t="str">
            <v>660</v>
          </cell>
          <cell r="Q185" t="str">
            <v>RAU</v>
          </cell>
          <cell r="T185">
            <v>1905</v>
          </cell>
          <cell r="U185">
            <v>-0.02</v>
          </cell>
        </row>
        <row r="186">
          <cell r="N186" t="str">
            <v>611</v>
          </cell>
          <cell r="Q186" t="str">
            <v>RIN</v>
          </cell>
          <cell r="T186">
            <v>13960</v>
          </cell>
          <cell r="U186">
            <v>40.950000000000003</v>
          </cell>
        </row>
        <row r="187">
          <cell r="N187" t="str">
            <v>623</v>
          </cell>
          <cell r="Q187" t="str">
            <v>RIN</v>
          </cell>
          <cell r="T187">
            <v>18986663</v>
          </cell>
          <cell r="U187">
            <v>49270.49</v>
          </cell>
        </row>
        <row r="188">
          <cell r="N188" t="str">
            <v>641</v>
          </cell>
          <cell r="Q188" t="str">
            <v>RIN</v>
          </cell>
          <cell r="T188">
            <v>1365241</v>
          </cell>
          <cell r="U188">
            <v>2352.35</v>
          </cell>
        </row>
        <row r="189">
          <cell r="N189" t="str">
            <v>626</v>
          </cell>
          <cell r="Q189" t="str">
            <v>TDC</v>
          </cell>
          <cell r="T189">
            <v>16404000</v>
          </cell>
          <cell r="U189">
            <v>1260.1300000000001</v>
          </cell>
        </row>
        <row r="190">
          <cell r="N190" t="str">
            <v>621</v>
          </cell>
          <cell r="Q190" t="str">
            <v>TDC</v>
          </cell>
          <cell r="T190">
            <v>74042059</v>
          </cell>
          <cell r="U190">
            <v>9432.65</v>
          </cell>
        </row>
        <row r="191">
          <cell r="N191" t="str">
            <v>624</v>
          </cell>
          <cell r="Q191" t="str">
            <v>TDC</v>
          </cell>
          <cell r="T191">
            <v>20722080</v>
          </cell>
          <cell r="U191">
            <v>2030.75</v>
          </cell>
        </row>
        <row r="192">
          <cell r="N192" t="str">
            <v>621</v>
          </cell>
          <cell r="Q192" t="str">
            <v>TDC</v>
          </cell>
          <cell r="T192">
            <v>7067158</v>
          </cell>
          <cell r="U192">
            <v>915.31</v>
          </cell>
        </row>
        <row r="193">
          <cell r="N193" t="str">
            <v>622</v>
          </cell>
          <cell r="Q193" t="str">
            <v>TDC</v>
          </cell>
          <cell r="T193">
            <v>2047503</v>
          </cell>
          <cell r="U193">
            <v>95.86</v>
          </cell>
        </row>
        <row r="194">
          <cell r="N194" t="str">
            <v>660</v>
          </cell>
          <cell r="Q194" t="str">
            <v>TDC</v>
          </cell>
          <cell r="T194">
            <v>832178</v>
          </cell>
          <cell r="U194">
            <v>91.37</v>
          </cell>
        </row>
        <row r="195">
          <cell r="N195" t="str">
            <v>650</v>
          </cell>
          <cell r="Q195" t="str">
            <v>TDC</v>
          </cell>
          <cell r="T195">
            <v>3194240</v>
          </cell>
          <cell r="U195">
            <v>482.73</v>
          </cell>
        </row>
        <row r="196">
          <cell r="N196" t="str">
            <v>621</v>
          </cell>
          <cell r="Q196" t="str">
            <v>TDC</v>
          </cell>
          <cell r="T196">
            <v>542187</v>
          </cell>
          <cell r="U196">
            <v>70.48</v>
          </cell>
        </row>
        <row r="197">
          <cell r="N197" t="str">
            <v>642</v>
          </cell>
          <cell r="Q197" t="str">
            <v>TDC</v>
          </cell>
          <cell r="T197">
            <v>1477</v>
          </cell>
          <cell r="U197">
            <v>0.39</v>
          </cell>
        </row>
        <row r="198">
          <cell r="N198" t="str">
            <v>623</v>
          </cell>
          <cell r="Q198" t="str">
            <v>TEC</v>
          </cell>
          <cell r="T198">
            <v>4936</v>
          </cell>
          <cell r="U198">
            <v>251.86</v>
          </cell>
        </row>
        <row r="199">
          <cell r="N199" t="str">
            <v>621</v>
          </cell>
          <cell r="Q199" t="str">
            <v>TSE</v>
          </cell>
          <cell r="T199">
            <v>7067158</v>
          </cell>
          <cell r="U199">
            <v>0</v>
          </cell>
        </row>
        <row r="200">
          <cell r="N200" t="str">
            <v>650</v>
          </cell>
          <cell r="Q200" t="str">
            <v>TSE</v>
          </cell>
          <cell r="T200">
            <v>3009</v>
          </cell>
          <cell r="U200">
            <v>0</v>
          </cell>
        </row>
        <row r="201">
          <cell r="N201" t="str">
            <v>624</v>
          </cell>
          <cell r="Q201" t="str">
            <v>TSE</v>
          </cell>
          <cell r="T201">
            <v>8267857</v>
          </cell>
          <cell r="U201">
            <v>0</v>
          </cell>
        </row>
        <row r="202">
          <cell r="N202" t="str">
            <v>632</v>
          </cell>
          <cell r="Q202" t="str">
            <v>TSE</v>
          </cell>
          <cell r="T202">
            <v>197879280</v>
          </cell>
          <cell r="U202">
            <v>0</v>
          </cell>
        </row>
        <row r="203">
          <cell r="N203" t="str">
            <v>626</v>
          </cell>
          <cell r="Q203" t="str">
            <v>TTE</v>
          </cell>
          <cell r="T203">
            <v>923670</v>
          </cell>
          <cell r="U203">
            <v>0</v>
          </cell>
        </row>
        <row r="204">
          <cell r="N204" t="str">
            <v>650</v>
          </cell>
          <cell r="Q204" t="str">
            <v>TTE</v>
          </cell>
          <cell r="T204">
            <v>223465</v>
          </cell>
          <cell r="U204">
            <v>0</v>
          </cell>
        </row>
        <row r="205">
          <cell r="N205" t="str">
            <v>626</v>
          </cell>
          <cell r="Q205" t="str">
            <v>TTE</v>
          </cell>
          <cell r="T205">
            <v>12792978</v>
          </cell>
          <cell r="U205">
            <v>0</v>
          </cell>
        </row>
        <row r="206">
          <cell r="N206" t="str">
            <v>621</v>
          </cell>
          <cell r="Q206" t="str">
            <v>TTE</v>
          </cell>
          <cell r="T206">
            <v>756631</v>
          </cell>
          <cell r="U206">
            <v>0</v>
          </cell>
        </row>
        <row r="207">
          <cell r="N207" t="str">
            <v>624</v>
          </cell>
          <cell r="Q207" t="str">
            <v>TTE</v>
          </cell>
          <cell r="T207">
            <v>3470466</v>
          </cell>
          <cell r="U207">
            <v>0</v>
          </cell>
        </row>
        <row r="208">
          <cell r="N208" t="str">
            <v>624</v>
          </cell>
          <cell r="Q208" t="str">
            <v>TTE</v>
          </cell>
          <cell r="T208">
            <v>4486832</v>
          </cell>
          <cell r="U208">
            <v>0</v>
          </cell>
        </row>
        <row r="209">
          <cell r="N209" t="str">
            <v>685</v>
          </cell>
          <cell r="Q209" t="str">
            <v>VAP</v>
          </cell>
          <cell r="T209">
            <v>116926</v>
          </cell>
          <cell r="U209">
            <v>-2.1</v>
          </cell>
        </row>
        <row r="210">
          <cell r="N210" t="str">
            <v>686</v>
          </cell>
          <cell r="Q210" t="str">
            <v>VIN</v>
          </cell>
          <cell r="T210">
            <v>361</v>
          </cell>
          <cell r="U210">
            <v>-0.2</v>
          </cell>
        </row>
        <row r="211">
          <cell r="N211" t="str">
            <v>686</v>
          </cell>
          <cell r="Q211" t="str">
            <v>VRC</v>
          </cell>
          <cell r="T211">
            <v>361</v>
          </cell>
          <cell r="U211">
            <v>-1.59</v>
          </cell>
        </row>
        <row r="212">
          <cell r="N212" t="str">
            <v>686</v>
          </cell>
          <cell r="Q212" t="str">
            <v>VSO</v>
          </cell>
          <cell r="T212">
            <v>361</v>
          </cell>
          <cell r="U212">
            <v>-0.28999999999999998</v>
          </cell>
        </row>
        <row r="213">
          <cell r="N213" t="str">
            <v>660</v>
          </cell>
          <cell r="Q213" t="str">
            <v>L16</v>
          </cell>
          <cell r="T213">
            <v>3</v>
          </cell>
          <cell r="U213">
            <v>30.81</v>
          </cell>
        </row>
        <row r="214">
          <cell r="N214" t="str">
            <v>650</v>
          </cell>
          <cell r="Q214" t="str">
            <v>L16</v>
          </cell>
          <cell r="T214">
            <v>41</v>
          </cell>
          <cell r="U214">
            <v>485.85</v>
          </cell>
        </row>
        <row r="215">
          <cell r="N215" t="str">
            <v>641</v>
          </cell>
          <cell r="Q215" t="str">
            <v>MC</v>
          </cell>
          <cell r="T215">
            <v>690</v>
          </cell>
          <cell r="U215">
            <v>1524.9</v>
          </cell>
        </row>
        <row r="216">
          <cell r="N216" t="str">
            <v>623</v>
          </cell>
          <cell r="Q216" t="str">
            <v>MC</v>
          </cell>
          <cell r="T216">
            <v>160</v>
          </cell>
          <cell r="U216">
            <v>3393.86</v>
          </cell>
        </row>
        <row r="217">
          <cell r="N217" t="str">
            <v>621</v>
          </cell>
          <cell r="Q217" t="str">
            <v>OMS</v>
          </cell>
          <cell r="T217">
            <v>7036478</v>
          </cell>
          <cell r="U217">
            <v>1619.94</v>
          </cell>
        </row>
        <row r="218">
          <cell r="N218" t="str">
            <v>641</v>
          </cell>
          <cell r="Q218" t="str">
            <v>OMS</v>
          </cell>
          <cell r="T218">
            <v>52077</v>
          </cell>
          <cell r="U218">
            <v>11.64</v>
          </cell>
        </row>
        <row r="219">
          <cell r="N219" t="str">
            <v>621</v>
          </cell>
          <cell r="Q219" t="str">
            <v>OMS</v>
          </cell>
          <cell r="T219">
            <v>73351830</v>
          </cell>
          <cell r="U219">
            <v>16763.77</v>
          </cell>
        </row>
        <row r="220">
          <cell r="N220" t="str">
            <v>626</v>
          </cell>
          <cell r="Q220" t="str">
            <v>OMS</v>
          </cell>
          <cell r="T220">
            <v>12792978</v>
          </cell>
          <cell r="U220">
            <v>2724.9</v>
          </cell>
        </row>
        <row r="221">
          <cell r="N221" t="str">
            <v>621</v>
          </cell>
          <cell r="Q221" t="str">
            <v>PRC</v>
          </cell>
          <cell r="T221">
            <v>9000</v>
          </cell>
          <cell r="U221">
            <v>52.33</v>
          </cell>
        </row>
        <row r="222">
          <cell r="N222" t="str">
            <v>676</v>
          </cell>
          <cell r="Q222" t="str">
            <v>PRC</v>
          </cell>
          <cell r="T222">
            <v>0</v>
          </cell>
          <cell r="U222">
            <v>0</v>
          </cell>
        </row>
        <row r="223">
          <cell r="N223" t="str">
            <v>626</v>
          </cell>
          <cell r="Q223" t="str">
            <v>PRV</v>
          </cell>
          <cell r="T223">
            <v>4290165</v>
          </cell>
          <cell r="U223">
            <v>184.47</v>
          </cell>
        </row>
        <row r="224">
          <cell r="N224" t="str">
            <v>621</v>
          </cell>
          <cell r="Q224" t="str">
            <v>PRV</v>
          </cell>
          <cell r="T224">
            <v>72498269</v>
          </cell>
          <cell r="U224">
            <v>2301.6799999999998</v>
          </cell>
        </row>
        <row r="225">
          <cell r="N225" t="str">
            <v>623</v>
          </cell>
          <cell r="Q225" t="str">
            <v>PRV</v>
          </cell>
          <cell r="T225">
            <v>18986663</v>
          </cell>
          <cell r="U225">
            <v>-1234.06</v>
          </cell>
        </row>
        <row r="226">
          <cell r="N226" t="str">
            <v>611</v>
          </cell>
          <cell r="Q226" t="str">
            <v>PRV</v>
          </cell>
          <cell r="T226">
            <v>322954</v>
          </cell>
          <cell r="U226">
            <v>48.04</v>
          </cell>
        </row>
        <row r="227">
          <cell r="N227" t="str">
            <v>621</v>
          </cell>
          <cell r="Q227" t="str">
            <v>PRV</v>
          </cell>
          <cell r="T227">
            <v>38757423</v>
          </cell>
          <cell r="U227">
            <v>1247.18</v>
          </cell>
        </row>
        <row r="228">
          <cell r="N228" t="str">
            <v>624</v>
          </cell>
          <cell r="Q228" t="str">
            <v>PRV</v>
          </cell>
          <cell r="T228">
            <v>7304003</v>
          </cell>
          <cell r="U228">
            <v>-262.95999999999998</v>
          </cell>
        </row>
        <row r="229">
          <cell r="N229" t="str">
            <v>660</v>
          </cell>
          <cell r="Q229" t="str">
            <v>RIV</v>
          </cell>
          <cell r="T229">
            <v>832178</v>
          </cell>
          <cell r="U229">
            <v>0</v>
          </cell>
        </row>
        <row r="230">
          <cell r="N230" t="str">
            <v>624</v>
          </cell>
          <cell r="Q230" t="str">
            <v>RIV</v>
          </cell>
          <cell r="T230">
            <v>8647841</v>
          </cell>
          <cell r="U230">
            <v>0</v>
          </cell>
        </row>
        <row r="231">
          <cell r="N231" t="str">
            <v>655</v>
          </cell>
          <cell r="Q231" t="str">
            <v>RIV</v>
          </cell>
          <cell r="T231">
            <v>617553</v>
          </cell>
          <cell r="U231">
            <v>0</v>
          </cell>
        </row>
        <row r="232">
          <cell r="N232" t="str">
            <v>626</v>
          </cell>
          <cell r="Q232" t="str">
            <v>RTU</v>
          </cell>
          <cell r="T232">
            <v>6589792</v>
          </cell>
          <cell r="U232">
            <v>85.63</v>
          </cell>
        </row>
        <row r="233">
          <cell r="N233" t="str">
            <v>650</v>
          </cell>
          <cell r="Q233" t="str">
            <v>RTU</v>
          </cell>
          <cell r="T233">
            <v>3009</v>
          </cell>
          <cell r="U233">
            <v>0.03</v>
          </cell>
        </row>
        <row r="234">
          <cell r="N234" t="str">
            <v>650</v>
          </cell>
          <cell r="Q234" t="str">
            <v>RTU</v>
          </cell>
          <cell r="T234">
            <v>71346</v>
          </cell>
          <cell r="U234">
            <v>0.34</v>
          </cell>
        </row>
        <row r="235">
          <cell r="N235" t="str">
            <v>685</v>
          </cell>
          <cell r="Q235" t="str">
            <v>RTU</v>
          </cell>
          <cell r="T235">
            <v>116926</v>
          </cell>
          <cell r="U235">
            <v>2.35</v>
          </cell>
        </row>
        <row r="236">
          <cell r="N236" t="str">
            <v>623</v>
          </cell>
          <cell r="Q236" t="str">
            <v>RTU</v>
          </cell>
          <cell r="T236">
            <v>3062735</v>
          </cell>
          <cell r="U236">
            <v>57.69</v>
          </cell>
        </row>
        <row r="237">
          <cell r="N237" t="str">
            <v>626</v>
          </cell>
          <cell r="Q237" t="str">
            <v>RTU</v>
          </cell>
          <cell r="T237">
            <v>12792978</v>
          </cell>
          <cell r="U237">
            <v>166.31</v>
          </cell>
        </row>
        <row r="238">
          <cell r="N238" t="str">
            <v>660</v>
          </cell>
          <cell r="Q238" t="str">
            <v>RTU</v>
          </cell>
          <cell r="T238">
            <v>1905</v>
          </cell>
          <cell r="U238">
            <v>0.01</v>
          </cell>
        </row>
        <row r="239">
          <cell r="N239" t="str">
            <v>641</v>
          </cell>
          <cell r="Q239" t="str">
            <v>RTU</v>
          </cell>
          <cell r="T239">
            <v>52077</v>
          </cell>
          <cell r="U239">
            <v>0.52</v>
          </cell>
        </row>
        <row r="240">
          <cell r="N240" t="str">
            <v>665</v>
          </cell>
          <cell r="Q240" t="str">
            <v>SLR</v>
          </cell>
          <cell r="T240">
            <v>29461</v>
          </cell>
          <cell r="U240">
            <v>-9102.27</v>
          </cell>
        </row>
        <row r="241">
          <cell r="N241" t="str">
            <v>655</v>
          </cell>
          <cell r="Q241" t="str">
            <v>TDE</v>
          </cell>
          <cell r="T241">
            <v>617553</v>
          </cell>
          <cell r="U241">
            <v>0</v>
          </cell>
        </row>
        <row r="242">
          <cell r="N242" t="str">
            <v>624</v>
          </cell>
          <cell r="Q242" t="str">
            <v>TDE</v>
          </cell>
          <cell r="T242">
            <v>3657482</v>
          </cell>
          <cell r="U242">
            <v>0</v>
          </cell>
        </row>
        <row r="243">
          <cell r="N243" t="str">
            <v>660</v>
          </cell>
          <cell r="Q243" t="str">
            <v>TDE</v>
          </cell>
          <cell r="T243">
            <v>633</v>
          </cell>
          <cell r="U243">
            <v>0</v>
          </cell>
        </row>
        <row r="244">
          <cell r="N244" t="str">
            <v>624</v>
          </cell>
          <cell r="Q244" t="str">
            <v>TDE</v>
          </cell>
          <cell r="T244">
            <v>10860147</v>
          </cell>
          <cell r="U244">
            <v>0</v>
          </cell>
        </row>
        <row r="245">
          <cell r="N245" t="str">
            <v>641</v>
          </cell>
          <cell r="Q245" t="str">
            <v>TDE</v>
          </cell>
          <cell r="T245">
            <v>650342</v>
          </cell>
          <cell r="U245">
            <v>0</v>
          </cell>
        </row>
        <row r="246">
          <cell r="N246" t="str">
            <v>686</v>
          </cell>
          <cell r="Q246" t="str">
            <v>TDE</v>
          </cell>
          <cell r="T246">
            <v>361</v>
          </cell>
          <cell r="U246">
            <v>0</v>
          </cell>
        </row>
        <row r="247">
          <cell r="N247" t="str">
            <v>613</v>
          </cell>
          <cell r="Q247" t="str">
            <v>TDE</v>
          </cell>
          <cell r="T247">
            <v>1076352</v>
          </cell>
          <cell r="U247">
            <v>0</v>
          </cell>
        </row>
        <row r="248">
          <cell r="N248" t="str">
            <v>650</v>
          </cell>
          <cell r="Q248" t="str">
            <v>TIU</v>
          </cell>
          <cell r="T248">
            <v>1938</v>
          </cell>
          <cell r="U248">
            <v>0</v>
          </cell>
        </row>
        <row r="249">
          <cell r="N249" t="str">
            <v>624</v>
          </cell>
          <cell r="Q249" t="str">
            <v>TIU</v>
          </cell>
          <cell r="T249">
            <v>20722080</v>
          </cell>
          <cell r="U249">
            <v>20.78</v>
          </cell>
        </row>
        <row r="250">
          <cell r="N250" t="str">
            <v>611</v>
          </cell>
          <cell r="Q250" t="str">
            <v>TIU</v>
          </cell>
          <cell r="T250">
            <v>324363</v>
          </cell>
          <cell r="U250">
            <v>-0.01</v>
          </cell>
        </row>
        <row r="251">
          <cell r="N251" t="str">
            <v>624</v>
          </cell>
          <cell r="Q251" t="str">
            <v>TIU</v>
          </cell>
          <cell r="T251">
            <v>25532922</v>
          </cell>
          <cell r="U251">
            <v>13.69</v>
          </cell>
        </row>
        <row r="252">
          <cell r="N252" t="str">
            <v>624</v>
          </cell>
          <cell r="Q252" t="str">
            <v>TIU</v>
          </cell>
          <cell r="T252">
            <v>7751120</v>
          </cell>
          <cell r="U252">
            <v>7.74</v>
          </cell>
        </row>
        <row r="253">
          <cell r="N253" t="str">
            <v>623</v>
          </cell>
          <cell r="Q253" t="str">
            <v>TIU</v>
          </cell>
          <cell r="T253">
            <v>32000</v>
          </cell>
          <cell r="U253">
            <v>0.03</v>
          </cell>
        </row>
        <row r="254">
          <cell r="N254" t="str">
            <v>660</v>
          </cell>
          <cell r="Q254" t="str">
            <v>TSC</v>
          </cell>
          <cell r="T254">
            <v>608102</v>
          </cell>
          <cell r="U254">
            <v>0</v>
          </cell>
        </row>
        <row r="255">
          <cell r="N255" t="str">
            <v>660</v>
          </cell>
          <cell r="Q255" t="str">
            <v>TSC</v>
          </cell>
          <cell r="T255">
            <v>832178</v>
          </cell>
          <cell r="U255">
            <v>0</v>
          </cell>
        </row>
        <row r="256">
          <cell r="N256" t="str">
            <v>624</v>
          </cell>
          <cell r="Q256" t="str">
            <v>TSC</v>
          </cell>
          <cell r="T256">
            <v>24116368</v>
          </cell>
          <cell r="U256">
            <v>0</v>
          </cell>
        </row>
        <row r="257">
          <cell r="N257" t="str">
            <v>655</v>
          </cell>
          <cell r="Q257" t="str">
            <v>TSC</v>
          </cell>
          <cell r="T257">
            <v>617553</v>
          </cell>
          <cell r="U257">
            <v>0</v>
          </cell>
        </row>
        <row r="258">
          <cell r="N258" t="str">
            <v>642</v>
          </cell>
          <cell r="Q258" t="str">
            <v>TSC</v>
          </cell>
          <cell r="T258">
            <v>1477</v>
          </cell>
          <cell r="U258">
            <v>0</v>
          </cell>
        </row>
        <row r="259">
          <cell r="N259" t="str">
            <v>624</v>
          </cell>
          <cell r="Q259" t="str">
            <v>TSC</v>
          </cell>
          <cell r="T259">
            <v>3653020</v>
          </cell>
          <cell r="U259">
            <v>0</v>
          </cell>
        </row>
        <row r="260">
          <cell r="N260" t="str">
            <v>611</v>
          </cell>
          <cell r="Q260" t="str">
            <v>TTC</v>
          </cell>
          <cell r="T260">
            <v>256692592</v>
          </cell>
          <cell r="U260">
            <v>12538.87</v>
          </cell>
        </row>
        <row r="261">
          <cell r="N261" t="str">
            <v>622</v>
          </cell>
          <cell r="Q261" t="str">
            <v>TTC</v>
          </cell>
          <cell r="T261">
            <v>2047503</v>
          </cell>
          <cell r="U261">
            <v>36.630000000000003</v>
          </cell>
        </row>
        <row r="262">
          <cell r="N262" t="str">
            <v>623</v>
          </cell>
          <cell r="Q262" t="str">
            <v>TTC</v>
          </cell>
          <cell r="T262">
            <v>4951721</v>
          </cell>
          <cell r="U262">
            <v>217.89</v>
          </cell>
        </row>
        <row r="263">
          <cell r="N263" t="str">
            <v>623</v>
          </cell>
          <cell r="Q263" t="str">
            <v>TTC</v>
          </cell>
          <cell r="T263">
            <v>91473161</v>
          </cell>
          <cell r="U263">
            <v>3986.57</v>
          </cell>
        </row>
        <row r="264">
          <cell r="N264" t="str">
            <v>621</v>
          </cell>
          <cell r="Q264" t="str">
            <v>TTC</v>
          </cell>
          <cell r="T264">
            <v>65773</v>
          </cell>
          <cell r="U264">
            <v>3.29</v>
          </cell>
        </row>
        <row r="265">
          <cell r="N265" t="str">
            <v>612</v>
          </cell>
          <cell r="Q265" t="str">
            <v>TTC</v>
          </cell>
          <cell r="T265">
            <v>5875991</v>
          </cell>
          <cell r="U265">
            <v>258.48</v>
          </cell>
        </row>
        <row r="266">
          <cell r="N266" t="str">
            <v>624</v>
          </cell>
          <cell r="Q266" t="str">
            <v>CAV</v>
          </cell>
          <cell r="T266">
            <v>8647841</v>
          </cell>
          <cell r="U266">
            <v>-890.74</v>
          </cell>
        </row>
        <row r="267">
          <cell r="N267" t="str">
            <v>811</v>
          </cell>
          <cell r="Q267" t="str">
            <v>CC</v>
          </cell>
          <cell r="T267">
            <v>0</v>
          </cell>
          <cell r="U267">
            <v>5.95</v>
          </cell>
        </row>
        <row r="268">
          <cell r="N268" t="str">
            <v>611</v>
          </cell>
          <cell r="Q268" t="str">
            <v>CC</v>
          </cell>
          <cell r="T268">
            <v>0</v>
          </cell>
          <cell r="U268">
            <v>11</v>
          </cell>
        </row>
        <row r="269">
          <cell r="N269" t="str">
            <v>626</v>
          </cell>
          <cell r="Q269" t="str">
            <v>DC</v>
          </cell>
          <cell r="T269">
            <v>2000</v>
          </cell>
          <cell r="U269">
            <v>48340</v>
          </cell>
        </row>
        <row r="270">
          <cell r="N270" t="str">
            <v>623</v>
          </cell>
          <cell r="Q270" t="str">
            <v>DC</v>
          </cell>
          <cell r="T270">
            <v>197161.94</v>
          </cell>
          <cell r="U270">
            <v>1978104.57</v>
          </cell>
        </row>
        <row r="271">
          <cell r="N271" t="str">
            <v>624</v>
          </cell>
          <cell r="Q271" t="str">
            <v>DC</v>
          </cell>
          <cell r="T271">
            <v>19895.75</v>
          </cell>
          <cell r="U271">
            <v>235444.39</v>
          </cell>
        </row>
        <row r="272">
          <cell r="N272" t="str">
            <v>624</v>
          </cell>
          <cell r="Q272" t="str">
            <v>DC</v>
          </cell>
          <cell r="T272">
            <v>958.93</v>
          </cell>
          <cell r="U272">
            <v>11190.72</v>
          </cell>
        </row>
        <row r="273">
          <cell r="N273" t="str">
            <v>623</v>
          </cell>
          <cell r="Q273" t="str">
            <v>DC</v>
          </cell>
          <cell r="T273">
            <v>614.94000000000005</v>
          </cell>
          <cell r="U273">
            <v>6725.61</v>
          </cell>
        </row>
        <row r="274">
          <cell r="N274" t="str">
            <v>623</v>
          </cell>
          <cell r="Q274" t="str">
            <v>DC</v>
          </cell>
          <cell r="T274">
            <v>585.72</v>
          </cell>
          <cell r="U274">
            <v>5786.91</v>
          </cell>
        </row>
        <row r="275">
          <cell r="N275" t="str">
            <v>624</v>
          </cell>
          <cell r="Q275" t="str">
            <v>DC</v>
          </cell>
          <cell r="T275">
            <v>1762.71</v>
          </cell>
          <cell r="U275">
            <v>19689.47</v>
          </cell>
        </row>
        <row r="276">
          <cell r="N276" t="str">
            <v>641</v>
          </cell>
          <cell r="Q276" t="str">
            <v>DSM</v>
          </cell>
          <cell r="T276">
            <v>1365241</v>
          </cell>
          <cell r="U276">
            <v>6802.98</v>
          </cell>
        </row>
        <row r="277">
          <cell r="N277" t="str">
            <v>620</v>
          </cell>
          <cell r="Q277" t="str">
            <v>DSM</v>
          </cell>
          <cell r="T277">
            <v>2258</v>
          </cell>
          <cell r="U277">
            <v>15.51</v>
          </cell>
        </row>
        <row r="278">
          <cell r="N278" t="str">
            <v>633</v>
          </cell>
          <cell r="Q278" t="str">
            <v>DSM</v>
          </cell>
          <cell r="T278">
            <v>110942150</v>
          </cell>
          <cell r="U278">
            <v>7142.81</v>
          </cell>
        </row>
        <row r="279">
          <cell r="N279" t="str">
            <v>625</v>
          </cell>
          <cell r="Q279" t="str">
            <v>EBF</v>
          </cell>
          <cell r="T279">
            <v>5886540</v>
          </cell>
          <cell r="U279">
            <v>-169114.4</v>
          </cell>
        </row>
        <row r="280">
          <cell r="N280" t="str">
            <v>622</v>
          </cell>
          <cell r="Q280" t="str">
            <v>EBF</v>
          </cell>
          <cell r="T280">
            <v>2032543</v>
          </cell>
          <cell r="U280">
            <v>-58392.94</v>
          </cell>
        </row>
        <row r="281">
          <cell r="N281" t="str">
            <v>621</v>
          </cell>
          <cell r="Q281" t="str">
            <v>EBF</v>
          </cell>
          <cell r="T281">
            <v>542187</v>
          </cell>
          <cell r="U281">
            <v>-15576.49</v>
          </cell>
        </row>
        <row r="282">
          <cell r="N282" t="str">
            <v>623</v>
          </cell>
          <cell r="Q282" t="str">
            <v>EC</v>
          </cell>
          <cell r="T282">
            <v>150664</v>
          </cell>
          <cell r="U282">
            <v>10164.09</v>
          </cell>
        </row>
        <row r="283">
          <cell r="N283" t="str">
            <v>621</v>
          </cell>
          <cell r="Q283" t="str">
            <v>EC</v>
          </cell>
          <cell r="T283">
            <v>756563</v>
          </cell>
          <cell r="U283">
            <v>89486.28</v>
          </cell>
        </row>
        <row r="284">
          <cell r="N284" t="str">
            <v>623</v>
          </cell>
          <cell r="Q284" t="str">
            <v>EC</v>
          </cell>
          <cell r="T284">
            <v>46560</v>
          </cell>
          <cell r="U284">
            <v>3141.03</v>
          </cell>
        </row>
        <row r="285">
          <cell r="N285" t="str">
            <v>611</v>
          </cell>
          <cell r="Q285" t="str">
            <v>EC</v>
          </cell>
          <cell r="T285">
            <v>646</v>
          </cell>
          <cell r="U285">
            <v>63.1</v>
          </cell>
        </row>
        <row r="286">
          <cell r="N286" t="str">
            <v>621</v>
          </cell>
          <cell r="Q286" t="str">
            <v>EC</v>
          </cell>
          <cell r="T286">
            <v>472848</v>
          </cell>
          <cell r="U286">
            <v>55928.46</v>
          </cell>
        </row>
        <row r="287">
          <cell r="N287" t="str">
            <v>621</v>
          </cell>
          <cell r="Q287" t="str">
            <v>ECR</v>
          </cell>
          <cell r="T287">
            <v>100984</v>
          </cell>
          <cell r="U287">
            <v>441.29</v>
          </cell>
        </row>
        <row r="288">
          <cell r="N288" t="str">
            <v>642</v>
          </cell>
          <cell r="Q288" t="str">
            <v>ECR</v>
          </cell>
          <cell r="T288">
            <v>370</v>
          </cell>
          <cell r="U288">
            <v>0.74</v>
          </cell>
        </row>
        <row r="289">
          <cell r="N289" t="str">
            <v>624</v>
          </cell>
          <cell r="Q289" t="str">
            <v>ECR</v>
          </cell>
          <cell r="T289">
            <v>446976</v>
          </cell>
          <cell r="U289">
            <v>1585.42</v>
          </cell>
        </row>
        <row r="290">
          <cell r="N290" t="str">
            <v>611</v>
          </cell>
          <cell r="Q290" t="str">
            <v>EEX</v>
          </cell>
          <cell r="T290">
            <v>13960</v>
          </cell>
          <cell r="U290">
            <v>4.5599999999999996</v>
          </cell>
        </row>
        <row r="291">
          <cell r="N291" t="str">
            <v>621</v>
          </cell>
          <cell r="Q291" t="str">
            <v>EEX</v>
          </cell>
          <cell r="T291">
            <v>73351830</v>
          </cell>
          <cell r="U291">
            <v>22947.95</v>
          </cell>
        </row>
        <row r="292">
          <cell r="N292" t="str">
            <v>623</v>
          </cell>
          <cell r="Q292" t="str">
            <v>EEX</v>
          </cell>
          <cell r="T292">
            <v>18986663</v>
          </cell>
          <cell r="U292">
            <v>9341.32</v>
          </cell>
        </row>
        <row r="293">
          <cell r="N293" t="str">
            <v>611</v>
          </cell>
          <cell r="Q293" t="str">
            <v>EEX</v>
          </cell>
          <cell r="T293">
            <v>132939</v>
          </cell>
          <cell r="U293">
            <v>43.18</v>
          </cell>
        </row>
        <row r="294">
          <cell r="N294" t="str">
            <v>633</v>
          </cell>
          <cell r="Q294" t="str">
            <v>EEX</v>
          </cell>
          <cell r="T294">
            <v>250349177</v>
          </cell>
          <cell r="U294">
            <v>69046.91</v>
          </cell>
        </row>
        <row r="295">
          <cell r="N295" t="str">
            <v>624</v>
          </cell>
          <cell r="Q295" t="str">
            <v>EEX</v>
          </cell>
          <cell r="T295">
            <v>31570590</v>
          </cell>
          <cell r="U295">
            <v>14301.52</v>
          </cell>
        </row>
        <row r="296">
          <cell r="N296" t="str">
            <v>626</v>
          </cell>
          <cell r="Q296" t="str">
            <v>EFL</v>
          </cell>
          <cell r="T296">
            <v>384912</v>
          </cell>
          <cell r="U296">
            <v>12653.98</v>
          </cell>
        </row>
        <row r="297">
          <cell r="N297" t="str">
            <v>624</v>
          </cell>
          <cell r="Q297" t="str">
            <v>EFL</v>
          </cell>
          <cell r="T297">
            <v>602640</v>
          </cell>
          <cell r="U297">
            <v>19811.79</v>
          </cell>
        </row>
        <row r="298">
          <cell r="N298" t="str">
            <v>621</v>
          </cell>
          <cell r="Q298" t="str">
            <v>EFL</v>
          </cell>
          <cell r="T298">
            <v>9000</v>
          </cell>
          <cell r="U298">
            <v>295.89999999999998</v>
          </cell>
        </row>
        <row r="299">
          <cell r="N299" t="str">
            <v>622</v>
          </cell>
          <cell r="Q299" t="str">
            <v>EFL</v>
          </cell>
          <cell r="T299">
            <v>2032543</v>
          </cell>
          <cell r="U299">
            <v>66820.509999999995</v>
          </cell>
        </row>
        <row r="300">
          <cell r="N300" t="str">
            <v>625</v>
          </cell>
          <cell r="Q300" t="str">
            <v>EFL</v>
          </cell>
          <cell r="T300">
            <v>5886540</v>
          </cell>
          <cell r="U300">
            <v>193520.01</v>
          </cell>
        </row>
        <row r="301">
          <cell r="N301" t="str">
            <v>611</v>
          </cell>
          <cell r="Q301" t="str">
            <v>EFV</v>
          </cell>
          <cell r="T301">
            <v>322954</v>
          </cell>
          <cell r="U301">
            <v>987.64</v>
          </cell>
        </row>
        <row r="302">
          <cell r="N302" t="str">
            <v>624</v>
          </cell>
          <cell r="Q302" t="str">
            <v>EFV</v>
          </cell>
          <cell r="T302">
            <v>10860147</v>
          </cell>
          <cell r="U302">
            <v>33210.33</v>
          </cell>
        </row>
        <row r="303">
          <cell r="N303" t="str">
            <v>650</v>
          </cell>
          <cell r="Q303" t="str">
            <v>EFV</v>
          </cell>
          <cell r="T303">
            <v>2750853</v>
          </cell>
          <cell r="U303">
            <v>8412.1</v>
          </cell>
        </row>
        <row r="304">
          <cell r="N304" t="str">
            <v>650</v>
          </cell>
          <cell r="Q304" t="str">
            <v>EIN</v>
          </cell>
          <cell r="T304">
            <v>223465</v>
          </cell>
          <cell r="U304">
            <v>124.57</v>
          </cell>
        </row>
        <row r="305">
          <cell r="N305" t="str">
            <v>626</v>
          </cell>
          <cell r="Q305" t="str">
            <v>EIN</v>
          </cell>
          <cell r="T305">
            <v>12792978</v>
          </cell>
          <cell r="U305">
            <v>7202.45</v>
          </cell>
        </row>
        <row r="306">
          <cell r="N306" t="str">
            <v>641</v>
          </cell>
          <cell r="Q306" t="str">
            <v>EIN</v>
          </cell>
          <cell r="T306">
            <v>52077</v>
          </cell>
          <cell r="U306">
            <v>29.26</v>
          </cell>
        </row>
        <row r="307">
          <cell r="N307" t="str">
            <v>624</v>
          </cell>
          <cell r="Q307" t="str">
            <v>EIN</v>
          </cell>
          <cell r="T307">
            <v>1715542</v>
          </cell>
          <cell r="U307">
            <v>915.72</v>
          </cell>
        </row>
        <row r="308">
          <cell r="N308" t="str">
            <v>655</v>
          </cell>
          <cell r="Q308" t="str">
            <v>EP1</v>
          </cell>
          <cell r="T308">
            <v>617553</v>
          </cell>
          <cell r="U308">
            <v>0</v>
          </cell>
        </row>
        <row r="309">
          <cell r="N309" t="str">
            <v>626</v>
          </cell>
          <cell r="Q309" t="str">
            <v>EP1</v>
          </cell>
          <cell r="T309">
            <v>4290165</v>
          </cell>
          <cell r="U309">
            <v>0</v>
          </cell>
        </row>
        <row r="310">
          <cell r="N310" t="str">
            <v>626</v>
          </cell>
          <cell r="Q310" t="str">
            <v>EP1</v>
          </cell>
          <cell r="T310">
            <v>16404000</v>
          </cell>
          <cell r="U310">
            <v>0</v>
          </cell>
        </row>
        <row r="311">
          <cell r="N311" t="str">
            <v>621</v>
          </cell>
          <cell r="Q311" t="str">
            <v>EP1</v>
          </cell>
          <cell r="T311">
            <v>38772294</v>
          </cell>
          <cell r="U311">
            <v>0</v>
          </cell>
        </row>
        <row r="312">
          <cell r="N312" t="str">
            <v>621</v>
          </cell>
          <cell r="Q312" t="str">
            <v>EP3</v>
          </cell>
          <cell r="T312">
            <v>756631</v>
          </cell>
          <cell r="U312">
            <v>0</v>
          </cell>
        </row>
        <row r="313">
          <cell r="N313" t="str">
            <v>624</v>
          </cell>
          <cell r="Q313" t="str">
            <v>EP3</v>
          </cell>
          <cell r="T313">
            <v>602640</v>
          </cell>
          <cell r="U313">
            <v>0</v>
          </cell>
        </row>
        <row r="314">
          <cell r="N314" t="str">
            <v>660</v>
          </cell>
          <cell r="Q314" t="str">
            <v>EP3</v>
          </cell>
          <cell r="T314">
            <v>19498</v>
          </cell>
          <cell r="U314">
            <v>0</v>
          </cell>
        </row>
        <row r="315">
          <cell r="N315" t="str">
            <v>624</v>
          </cell>
          <cell r="Q315" t="str">
            <v>EP3</v>
          </cell>
          <cell r="T315">
            <v>3653020</v>
          </cell>
          <cell r="U315">
            <v>0</v>
          </cell>
        </row>
        <row r="316">
          <cell r="N316" t="str">
            <v>660</v>
          </cell>
          <cell r="Q316" t="str">
            <v>E12</v>
          </cell>
          <cell r="T316">
            <v>84</v>
          </cell>
          <cell r="U316">
            <v>2.62</v>
          </cell>
        </row>
        <row r="317">
          <cell r="N317" t="str">
            <v>660</v>
          </cell>
          <cell r="Q317" t="str">
            <v>E16</v>
          </cell>
          <cell r="T317">
            <v>303709</v>
          </cell>
          <cell r="U317">
            <v>9470</v>
          </cell>
        </row>
        <row r="318">
          <cell r="N318" t="str">
            <v>650</v>
          </cell>
          <cell r="Q318" t="str">
            <v>E22</v>
          </cell>
          <cell r="T318">
            <v>509886</v>
          </cell>
          <cell r="U318">
            <v>15894.17</v>
          </cell>
        </row>
        <row r="319">
          <cell r="N319" t="str">
            <v>624</v>
          </cell>
          <cell r="Q319" t="str">
            <v>FFC</v>
          </cell>
          <cell r="T319">
            <v>120000</v>
          </cell>
          <cell r="U319">
            <v>1.44</v>
          </cell>
        </row>
        <row r="320">
          <cell r="N320" t="str">
            <v>611</v>
          </cell>
          <cell r="Q320" t="str">
            <v>FFC</v>
          </cell>
          <cell r="T320">
            <v>61234</v>
          </cell>
          <cell r="U320">
            <v>1.02</v>
          </cell>
        </row>
        <row r="321">
          <cell r="N321" t="str">
            <v>650</v>
          </cell>
          <cell r="Q321" t="str">
            <v>FMU</v>
          </cell>
          <cell r="T321">
            <v>2750853</v>
          </cell>
          <cell r="U321">
            <v>2.88</v>
          </cell>
        </row>
        <row r="322">
          <cell r="N322" t="str">
            <v>650</v>
          </cell>
          <cell r="Q322" t="str">
            <v>FMU</v>
          </cell>
          <cell r="T322">
            <v>3255</v>
          </cell>
          <cell r="U322">
            <v>0</v>
          </cell>
        </row>
        <row r="323">
          <cell r="N323" t="str">
            <v>642</v>
          </cell>
          <cell r="Q323" t="str">
            <v>FMU</v>
          </cell>
          <cell r="T323">
            <v>1477</v>
          </cell>
          <cell r="U323">
            <v>0.03</v>
          </cell>
        </row>
        <row r="324">
          <cell r="N324" t="str">
            <v>623</v>
          </cell>
          <cell r="Q324" t="str">
            <v>FMU</v>
          </cell>
          <cell r="T324">
            <v>32000</v>
          </cell>
          <cell r="U324">
            <v>0.09</v>
          </cell>
        </row>
        <row r="325">
          <cell r="N325" t="str">
            <v>650</v>
          </cell>
          <cell r="Q325" t="str">
            <v>FVE</v>
          </cell>
          <cell r="T325">
            <v>969</v>
          </cell>
          <cell r="U325">
            <v>0</v>
          </cell>
        </row>
        <row r="326">
          <cell r="N326" t="str">
            <v>624</v>
          </cell>
          <cell r="Q326" t="str">
            <v>GPW</v>
          </cell>
          <cell r="T326">
            <v>79280</v>
          </cell>
          <cell r="U326">
            <v>107.9</v>
          </cell>
        </row>
        <row r="327">
          <cell r="N327" t="str">
            <v>624</v>
          </cell>
          <cell r="Q327" t="str">
            <v>ICV</v>
          </cell>
          <cell r="T327">
            <v>7895827</v>
          </cell>
          <cell r="U327">
            <v>0</v>
          </cell>
        </row>
        <row r="328">
          <cell r="N328" t="str">
            <v>624</v>
          </cell>
          <cell r="Q328" t="str">
            <v>ICV</v>
          </cell>
          <cell r="T328">
            <v>26043918</v>
          </cell>
          <cell r="U328">
            <v>0</v>
          </cell>
        </row>
        <row r="329">
          <cell r="N329" t="str">
            <v>624</v>
          </cell>
          <cell r="Q329" t="str">
            <v>ICV</v>
          </cell>
          <cell r="T329">
            <v>7751120</v>
          </cell>
          <cell r="U329">
            <v>0</v>
          </cell>
        </row>
        <row r="330">
          <cell r="N330" t="str">
            <v>623</v>
          </cell>
          <cell r="Q330" t="str">
            <v>ICV</v>
          </cell>
          <cell r="T330">
            <v>2611103</v>
          </cell>
          <cell r="U330">
            <v>0</v>
          </cell>
        </row>
        <row r="331">
          <cell r="N331" t="str">
            <v>623</v>
          </cell>
          <cell r="Q331" t="str">
            <v>LMR</v>
          </cell>
          <cell r="T331">
            <v>216795</v>
          </cell>
          <cell r="U331">
            <v>134.85</v>
          </cell>
        </row>
        <row r="332">
          <cell r="N332" t="str">
            <v>633</v>
          </cell>
          <cell r="Q332" t="str">
            <v>LMR</v>
          </cell>
          <cell r="T332">
            <v>110942150</v>
          </cell>
          <cell r="U332">
            <v>6017.56</v>
          </cell>
        </row>
        <row r="333">
          <cell r="N333" t="str">
            <v>611</v>
          </cell>
          <cell r="Q333" t="str">
            <v>LMR</v>
          </cell>
          <cell r="T333">
            <v>646</v>
          </cell>
          <cell r="U333">
            <v>1.19</v>
          </cell>
        </row>
        <row r="334">
          <cell r="N334" t="str">
            <v>626</v>
          </cell>
          <cell r="Q334" t="str">
            <v>BFC</v>
          </cell>
          <cell r="T334">
            <v>4290165</v>
          </cell>
          <cell r="U334">
            <v>123552.47</v>
          </cell>
        </row>
        <row r="335">
          <cell r="N335" t="str">
            <v>624</v>
          </cell>
          <cell r="Q335" t="str">
            <v>BFC</v>
          </cell>
          <cell r="T335">
            <v>24116368</v>
          </cell>
          <cell r="U335">
            <v>693417.92</v>
          </cell>
        </row>
        <row r="336">
          <cell r="N336" t="str">
            <v>623</v>
          </cell>
          <cell r="Q336" t="str">
            <v>BFC</v>
          </cell>
          <cell r="T336">
            <v>91280961</v>
          </cell>
          <cell r="U336">
            <v>2636011.67</v>
          </cell>
        </row>
        <row r="337">
          <cell r="N337" t="str">
            <v>626</v>
          </cell>
          <cell r="Q337" t="str">
            <v>BFC</v>
          </cell>
          <cell r="T337">
            <v>12792978</v>
          </cell>
          <cell r="U337">
            <v>368424.97</v>
          </cell>
        </row>
        <row r="338">
          <cell r="N338" t="str">
            <v>650</v>
          </cell>
          <cell r="Q338" t="str">
            <v>CAP</v>
          </cell>
          <cell r="T338">
            <v>3194240</v>
          </cell>
          <cell r="U338">
            <v>9.02</v>
          </cell>
        </row>
        <row r="339">
          <cell r="N339" t="str">
            <v>624</v>
          </cell>
          <cell r="Q339" t="str">
            <v>CAP</v>
          </cell>
          <cell r="T339">
            <v>25532922</v>
          </cell>
          <cell r="U339">
            <v>330.63</v>
          </cell>
        </row>
        <row r="340">
          <cell r="N340" t="str">
            <v>623</v>
          </cell>
          <cell r="Q340" t="str">
            <v>CAP</v>
          </cell>
          <cell r="T340">
            <v>32000</v>
          </cell>
          <cell r="U340">
            <v>0.51</v>
          </cell>
        </row>
        <row r="341">
          <cell r="N341" t="str">
            <v>624</v>
          </cell>
          <cell r="Q341" t="str">
            <v>CAP</v>
          </cell>
          <cell r="T341">
            <v>544752</v>
          </cell>
          <cell r="U341">
            <v>6.54</v>
          </cell>
        </row>
        <row r="342">
          <cell r="N342" t="str">
            <v>624</v>
          </cell>
          <cell r="Q342" t="str">
            <v>DSO</v>
          </cell>
          <cell r="T342">
            <v>2964320</v>
          </cell>
          <cell r="U342">
            <v>0</v>
          </cell>
        </row>
        <row r="343">
          <cell r="N343" t="str">
            <v>686</v>
          </cell>
          <cell r="Q343" t="str">
            <v>DSU</v>
          </cell>
          <cell r="T343">
            <v>361</v>
          </cell>
          <cell r="U343">
            <v>0</v>
          </cell>
        </row>
        <row r="344">
          <cell r="N344" t="str">
            <v>611</v>
          </cell>
          <cell r="Q344" t="str">
            <v>DSU</v>
          </cell>
          <cell r="T344">
            <v>646</v>
          </cell>
          <cell r="U344">
            <v>7.0000000000000007E-2</v>
          </cell>
        </row>
        <row r="345">
          <cell r="N345" t="str">
            <v>626</v>
          </cell>
          <cell r="Q345" t="str">
            <v>DSU</v>
          </cell>
          <cell r="T345">
            <v>2218080</v>
          </cell>
          <cell r="U345">
            <v>13.3</v>
          </cell>
        </row>
        <row r="346">
          <cell r="N346" t="str">
            <v>624</v>
          </cell>
          <cell r="Q346" t="str">
            <v>EIV</v>
          </cell>
          <cell r="T346">
            <v>24116368</v>
          </cell>
          <cell r="U346">
            <v>0</v>
          </cell>
        </row>
        <row r="347">
          <cell r="N347" t="str">
            <v>620</v>
          </cell>
          <cell r="Q347" t="str">
            <v>EIV</v>
          </cell>
          <cell r="T347">
            <v>1741393</v>
          </cell>
          <cell r="U347">
            <v>0</v>
          </cell>
        </row>
        <row r="348">
          <cell r="N348" t="str">
            <v>626</v>
          </cell>
          <cell r="Q348" t="str">
            <v>EP2</v>
          </cell>
          <cell r="T348">
            <v>923670</v>
          </cell>
          <cell r="U348">
            <v>94.21</v>
          </cell>
        </row>
        <row r="349">
          <cell r="N349" t="str">
            <v>626</v>
          </cell>
          <cell r="Q349" t="str">
            <v>EP2</v>
          </cell>
          <cell r="T349">
            <v>2678623</v>
          </cell>
          <cell r="U349">
            <v>273.22000000000003</v>
          </cell>
        </row>
        <row r="350">
          <cell r="N350" t="str">
            <v>660</v>
          </cell>
          <cell r="Q350" t="str">
            <v>EP2</v>
          </cell>
          <cell r="T350">
            <v>832178</v>
          </cell>
          <cell r="U350">
            <v>69.739999999999995</v>
          </cell>
        </row>
        <row r="351">
          <cell r="N351" t="str">
            <v>660</v>
          </cell>
          <cell r="Q351" t="str">
            <v>EP2</v>
          </cell>
          <cell r="T351">
            <v>1905</v>
          </cell>
          <cell r="U351">
            <v>0.16</v>
          </cell>
        </row>
        <row r="352">
          <cell r="N352" t="str">
            <v>612</v>
          </cell>
          <cell r="Q352" t="str">
            <v>EP4</v>
          </cell>
          <cell r="T352">
            <v>7432</v>
          </cell>
          <cell r="U352">
            <v>0</v>
          </cell>
        </row>
        <row r="353">
          <cell r="N353" t="str">
            <v>611</v>
          </cell>
          <cell r="Q353" t="str">
            <v>EP4</v>
          </cell>
          <cell r="T353">
            <v>442</v>
          </cell>
          <cell r="U353">
            <v>0</v>
          </cell>
        </row>
        <row r="354">
          <cell r="N354" t="str">
            <v>650</v>
          </cell>
          <cell r="Q354" t="str">
            <v>E37</v>
          </cell>
          <cell r="T354">
            <v>1559</v>
          </cell>
          <cell r="U354">
            <v>48.6</v>
          </cell>
        </row>
        <row r="355">
          <cell r="N355" t="str">
            <v>622</v>
          </cell>
          <cell r="Q355" t="str">
            <v>FFE</v>
          </cell>
          <cell r="T355">
            <v>2032543</v>
          </cell>
          <cell r="U355">
            <v>313.01</v>
          </cell>
        </row>
        <row r="356">
          <cell r="N356" t="str">
            <v>626</v>
          </cell>
          <cell r="Q356" t="str">
            <v>FFE</v>
          </cell>
          <cell r="T356">
            <v>2887680</v>
          </cell>
          <cell r="U356">
            <v>294.54000000000002</v>
          </cell>
        </row>
        <row r="357">
          <cell r="N357" t="str">
            <v>634</v>
          </cell>
          <cell r="Q357" t="str">
            <v>FFE</v>
          </cell>
          <cell r="T357">
            <v>196450984</v>
          </cell>
          <cell r="U357">
            <v>14537.37</v>
          </cell>
        </row>
        <row r="358">
          <cell r="N358" t="str">
            <v>620</v>
          </cell>
          <cell r="Q358" t="str">
            <v>FVC</v>
          </cell>
          <cell r="T358">
            <v>1741393</v>
          </cell>
          <cell r="U358">
            <v>0</v>
          </cell>
        </row>
        <row r="359">
          <cell r="N359" t="str">
            <v>650</v>
          </cell>
          <cell r="Q359" t="str">
            <v>FVC</v>
          </cell>
          <cell r="T359">
            <v>71346</v>
          </cell>
          <cell r="U359">
            <v>0</v>
          </cell>
        </row>
        <row r="360">
          <cell r="N360" t="str">
            <v>624</v>
          </cell>
          <cell r="Q360" t="str">
            <v>ICN</v>
          </cell>
          <cell r="T360">
            <v>24297142</v>
          </cell>
          <cell r="U360">
            <v>0</v>
          </cell>
        </row>
        <row r="361">
          <cell r="N361" t="str">
            <v>621</v>
          </cell>
          <cell r="Q361" t="str">
            <v>ICN</v>
          </cell>
          <cell r="T361">
            <v>65773</v>
          </cell>
          <cell r="U361">
            <v>0</v>
          </cell>
        </row>
        <row r="362">
          <cell r="N362" t="str">
            <v>624</v>
          </cell>
          <cell r="Q362" t="str">
            <v>ICN</v>
          </cell>
          <cell r="T362">
            <v>544752</v>
          </cell>
          <cell r="U362">
            <v>0</v>
          </cell>
        </row>
        <row r="363">
          <cell r="N363" t="str">
            <v>626</v>
          </cell>
          <cell r="Q363" t="str">
            <v>ICN</v>
          </cell>
          <cell r="T363">
            <v>1751344</v>
          </cell>
          <cell r="U363">
            <v>0</v>
          </cell>
        </row>
        <row r="364">
          <cell r="N364" t="str">
            <v>624</v>
          </cell>
          <cell r="Q364" t="str">
            <v>LMV</v>
          </cell>
          <cell r="T364">
            <v>9956640</v>
          </cell>
          <cell r="U364">
            <v>29.86</v>
          </cell>
        </row>
        <row r="365">
          <cell r="N365" t="str">
            <v>626</v>
          </cell>
          <cell r="Q365" t="str">
            <v>LMV</v>
          </cell>
          <cell r="T365">
            <v>10340154</v>
          </cell>
          <cell r="U365">
            <v>-475.63</v>
          </cell>
        </row>
        <row r="366">
          <cell r="N366" t="str">
            <v>624</v>
          </cell>
          <cell r="Q366" t="str">
            <v>LMV</v>
          </cell>
          <cell r="T366">
            <v>73600</v>
          </cell>
          <cell r="U366">
            <v>0.22</v>
          </cell>
        </row>
        <row r="367">
          <cell r="N367" t="str">
            <v>676</v>
          </cell>
          <cell r="Q367" t="str">
            <v>MDS</v>
          </cell>
          <cell r="T367">
            <v>0</v>
          </cell>
          <cell r="U367">
            <v>0</v>
          </cell>
        </row>
        <row r="368">
          <cell r="N368" t="str">
            <v>621</v>
          </cell>
          <cell r="Q368" t="str">
            <v>MSO</v>
          </cell>
          <cell r="T368">
            <v>9000</v>
          </cell>
          <cell r="U368">
            <v>6.46</v>
          </cell>
        </row>
        <row r="369">
          <cell r="N369" t="str">
            <v>623</v>
          </cell>
          <cell r="Q369" t="str">
            <v>MSO</v>
          </cell>
          <cell r="T369">
            <v>32000</v>
          </cell>
          <cell r="U369">
            <v>25.44</v>
          </cell>
        </row>
        <row r="370">
          <cell r="N370" t="str">
            <v>624</v>
          </cell>
          <cell r="Q370" t="str">
            <v>MSO</v>
          </cell>
          <cell r="T370">
            <v>246528</v>
          </cell>
          <cell r="U370">
            <v>144.71</v>
          </cell>
        </row>
        <row r="371">
          <cell r="N371" t="str">
            <v>612</v>
          </cell>
          <cell r="Q371" t="str">
            <v>MSV</v>
          </cell>
          <cell r="T371">
            <v>5874145</v>
          </cell>
          <cell r="U371">
            <v>0</v>
          </cell>
        </row>
        <row r="372">
          <cell r="N372" t="str">
            <v>626</v>
          </cell>
          <cell r="Q372" t="str">
            <v>MSV</v>
          </cell>
          <cell r="T372">
            <v>384912</v>
          </cell>
          <cell r="U372">
            <v>0</v>
          </cell>
        </row>
        <row r="373">
          <cell r="N373" t="str">
            <v>655</v>
          </cell>
          <cell r="Q373" t="str">
            <v>MSV</v>
          </cell>
          <cell r="T373">
            <v>617553</v>
          </cell>
          <cell r="U373">
            <v>0</v>
          </cell>
        </row>
        <row r="374">
          <cell r="N374" t="str">
            <v>633</v>
          </cell>
          <cell r="Q374" t="str">
            <v>MSV</v>
          </cell>
          <cell r="T374">
            <v>250349177</v>
          </cell>
          <cell r="U374">
            <v>0</v>
          </cell>
        </row>
        <row r="375">
          <cell r="N375" t="str">
            <v>611</v>
          </cell>
          <cell r="Q375" t="str">
            <v>MSV</v>
          </cell>
          <cell r="T375">
            <v>61234</v>
          </cell>
          <cell r="U375">
            <v>0</v>
          </cell>
        </row>
        <row r="376">
          <cell r="N376" t="str">
            <v>626</v>
          </cell>
          <cell r="Q376" t="str">
            <v>MSV</v>
          </cell>
          <cell r="T376">
            <v>12965832</v>
          </cell>
          <cell r="U376">
            <v>0</v>
          </cell>
        </row>
        <row r="377">
          <cell r="N377" t="str">
            <v>624</v>
          </cell>
          <cell r="Q377" t="str">
            <v>PPT</v>
          </cell>
          <cell r="T377">
            <v>9209277</v>
          </cell>
          <cell r="U377">
            <v>0</v>
          </cell>
        </row>
        <row r="378">
          <cell r="N378" t="str">
            <v>624</v>
          </cell>
          <cell r="Q378" t="str">
            <v>PPT</v>
          </cell>
          <cell r="T378">
            <v>7751120</v>
          </cell>
          <cell r="U378">
            <v>0</v>
          </cell>
        </row>
        <row r="379">
          <cell r="N379" t="str">
            <v>624</v>
          </cell>
          <cell r="Q379" t="str">
            <v>RAU</v>
          </cell>
          <cell r="T379">
            <v>7751120</v>
          </cell>
          <cell r="U379">
            <v>217.01</v>
          </cell>
        </row>
        <row r="380">
          <cell r="N380" t="str">
            <v>642</v>
          </cell>
          <cell r="Q380" t="str">
            <v>RAU</v>
          </cell>
          <cell r="T380">
            <v>1477</v>
          </cell>
          <cell r="U380">
            <v>0.05</v>
          </cell>
        </row>
        <row r="381">
          <cell r="N381" t="str">
            <v>624</v>
          </cell>
          <cell r="Q381" t="str">
            <v>RAU</v>
          </cell>
          <cell r="T381">
            <v>393408</v>
          </cell>
          <cell r="U381">
            <v>11.02</v>
          </cell>
        </row>
        <row r="382">
          <cell r="N382" t="str">
            <v>624</v>
          </cell>
          <cell r="Q382" t="str">
            <v>RAU</v>
          </cell>
          <cell r="T382">
            <v>4486832</v>
          </cell>
          <cell r="U382">
            <v>125.64</v>
          </cell>
        </row>
        <row r="383">
          <cell r="N383" t="str">
            <v>655</v>
          </cell>
          <cell r="Q383" t="str">
            <v>RAU</v>
          </cell>
          <cell r="T383">
            <v>297</v>
          </cell>
          <cell r="U383">
            <v>0.01</v>
          </cell>
        </row>
        <row r="384">
          <cell r="N384" t="str">
            <v>650</v>
          </cell>
          <cell r="Q384" t="str">
            <v>RAU</v>
          </cell>
          <cell r="T384">
            <v>969</v>
          </cell>
          <cell r="U384">
            <v>0.01</v>
          </cell>
        </row>
        <row r="385">
          <cell r="N385" t="str">
            <v>626</v>
          </cell>
          <cell r="Q385" t="str">
            <v>RAU</v>
          </cell>
          <cell r="T385">
            <v>2887680</v>
          </cell>
          <cell r="U385">
            <v>69.290000000000006</v>
          </cell>
        </row>
        <row r="386">
          <cell r="N386" t="str">
            <v>621</v>
          </cell>
          <cell r="Q386" t="str">
            <v>RIN</v>
          </cell>
          <cell r="T386">
            <v>9000</v>
          </cell>
          <cell r="U386">
            <v>21.13</v>
          </cell>
        </row>
        <row r="387">
          <cell r="N387" t="str">
            <v>624</v>
          </cell>
          <cell r="Q387" t="str">
            <v>RIN</v>
          </cell>
          <cell r="T387">
            <v>7751120</v>
          </cell>
          <cell r="U387">
            <v>14858.9</v>
          </cell>
        </row>
        <row r="388">
          <cell r="N388" t="str">
            <v>623</v>
          </cell>
          <cell r="Q388" t="str">
            <v>RIN</v>
          </cell>
          <cell r="T388">
            <v>205752</v>
          </cell>
          <cell r="U388">
            <v>533.92999999999995</v>
          </cell>
        </row>
        <row r="389">
          <cell r="N389" t="str">
            <v>650</v>
          </cell>
          <cell r="Q389" t="str">
            <v>RIN</v>
          </cell>
          <cell r="T389">
            <v>223465</v>
          </cell>
          <cell r="U389">
            <v>114.06</v>
          </cell>
        </row>
        <row r="390">
          <cell r="N390" t="str">
            <v>624</v>
          </cell>
          <cell r="Q390" t="str">
            <v>RIN</v>
          </cell>
          <cell r="T390">
            <v>25532922</v>
          </cell>
          <cell r="U390">
            <v>47192.01</v>
          </cell>
        </row>
        <row r="391">
          <cell r="N391" t="str">
            <v>624</v>
          </cell>
          <cell r="Q391" t="str">
            <v>TDC</v>
          </cell>
          <cell r="T391">
            <v>24116368</v>
          </cell>
          <cell r="U391">
            <v>2343</v>
          </cell>
        </row>
        <row r="392">
          <cell r="N392" t="str">
            <v>621</v>
          </cell>
          <cell r="Q392" t="str">
            <v>TDC</v>
          </cell>
          <cell r="T392">
            <v>756631</v>
          </cell>
          <cell r="U392">
            <v>98.35</v>
          </cell>
        </row>
        <row r="393">
          <cell r="N393" t="str">
            <v>660</v>
          </cell>
          <cell r="Q393" t="str">
            <v>TDC</v>
          </cell>
          <cell r="T393">
            <v>633</v>
          </cell>
          <cell r="U393">
            <v>7.0000000000000007E-2</v>
          </cell>
        </row>
        <row r="394">
          <cell r="N394" t="str">
            <v>676</v>
          </cell>
          <cell r="Q394" t="str">
            <v>TD1</v>
          </cell>
          <cell r="T394">
            <v>10000</v>
          </cell>
          <cell r="U394">
            <v>5800</v>
          </cell>
        </row>
        <row r="395">
          <cell r="N395" t="str">
            <v>685</v>
          </cell>
          <cell r="Q395" t="str">
            <v>TSE</v>
          </cell>
          <cell r="T395">
            <v>111</v>
          </cell>
          <cell r="U395">
            <v>0</v>
          </cell>
        </row>
        <row r="396">
          <cell r="N396" t="str">
            <v>641</v>
          </cell>
          <cell r="Q396" t="str">
            <v>TTE</v>
          </cell>
          <cell r="T396">
            <v>3389</v>
          </cell>
          <cell r="U396">
            <v>0</v>
          </cell>
        </row>
        <row r="397">
          <cell r="N397" t="str">
            <v>611</v>
          </cell>
          <cell r="Q397" t="str">
            <v>TTE</v>
          </cell>
          <cell r="T397">
            <v>324363</v>
          </cell>
          <cell r="U397">
            <v>0</v>
          </cell>
        </row>
        <row r="398">
          <cell r="N398" t="str">
            <v>685</v>
          </cell>
          <cell r="Q398" t="str">
            <v>VDC</v>
          </cell>
          <cell r="T398">
            <v>21890</v>
          </cell>
          <cell r="U398">
            <v>-2.86</v>
          </cell>
        </row>
        <row r="399">
          <cell r="N399" t="str">
            <v>660</v>
          </cell>
          <cell r="Q399" t="str">
            <v>L14</v>
          </cell>
          <cell r="T399">
            <v>375</v>
          </cell>
          <cell r="U399">
            <v>4859.8599999999997</v>
          </cell>
        </row>
        <row r="400">
          <cell r="N400" t="str">
            <v>623</v>
          </cell>
          <cell r="Q400" t="str">
            <v>MC</v>
          </cell>
          <cell r="T400">
            <v>20</v>
          </cell>
          <cell r="U400">
            <v>289.82</v>
          </cell>
        </row>
        <row r="401">
          <cell r="N401" t="str">
            <v>641</v>
          </cell>
          <cell r="Q401" t="str">
            <v>MC</v>
          </cell>
          <cell r="T401">
            <v>565</v>
          </cell>
          <cell r="U401">
            <v>488.66</v>
          </cell>
        </row>
        <row r="402">
          <cell r="N402" t="str">
            <v>655</v>
          </cell>
          <cell r="Q402" t="str">
            <v>OMS</v>
          </cell>
          <cell r="T402">
            <v>297</v>
          </cell>
          <cell r="U402">
            <v>0.08</v>
          </cell>
        </row>
        <row r="403">
          <cell r="N403" t="str">
            <v>611</v>
          </cell>
          <cell r="Q403" t="str">
            <v>OMS</v>
          </cell>
          <cell r="T403">
            <v>13960</v>
          </cell>
          <cell r="U403">
            <v>3.47</v>
          </cell>
        </row>
        <row r="404">
          <cell r="N404" t="str">
            <v>624</v>
          </cell>
          <cell r="Q404" t="str">
            <v>OMS</v>
          </cell>
          <cell r="T404">
            <v>246528</v>
          </cell>
          <cell r="U404">
            <v>61.39</v>
          </cell>
        </row>
        <row r="405">
          <cell r="N405" t="str">
            <v>676</v>
          </cell>
          <cell r="Q405" t="str">
            <v>OMS</v>
          </cell>
          <cell r="T405">
            <v>0</v>
          </cell>
          <cell r="U405">
            <v>0</v>
          </cell>
        </row>
        <row r="406">
          <cell r="N406" t="str">
            <v>632</v>
          </cell>
          <cell r="Q406" t="str">
            <v>PRC</v>
          </cell>
          <cell r="T406">
            <v>164943143</v>
          </cell>
          <cell r="U406">
            <v>1154.6099999999999</v>
          </cell>
        </row>
        <row r="407">
          <cell r="N407" t="str">
            <v>621</v>
          </cell>
          <cell r="Q407" t="str">
            <v>PRC</v>
          </cell>
          <cell r="T407">
            <v>65773</v>
          </cell>
          <cell r="U407">
            <v>382.35</v>
          </cell>
        </row>
        <row r="408">
          <cell r="N408" t="str">
            <v>641</v>
          </cell>
          <cell r="Q408" t="str">
            <v>PRC</v>
          </cell>
          <cell r="T408">
            <v>3552</v>
          </cell>
          <cell r="U408">
            <v>16.14</v>
          </cell>
        </row>
        <row r="409">
          <cell r="N409" t="str">
            <v>641</v>
          </cell>
          <cell r="Q409" t="str">
            <v>PRV</v>
          </cell>
          <cell r="T409">
            <v>650342</v>
          </cell>
          <cell r="U409">
            <v>-47.5</v>
          </cell>
        </row>
        <row r="410">
          <cell r="N410" t="str">
            <v>624</v>
          </cell>
          <cell r="Q410" t="str">
            <v>RIV</v>
          </cell>
          <cell r="T410">
            <v>378432</v>
          </cell>
          <cell r="U410">
            <v>0</v>
          </cell>
        </row>
        <row r="411">
          <cell r="N411" t="str">
            <v>625</v>
          </cell>
          <cell r="Q411" t="str">
            <v>RIV</v>
          </cell>
          <cell r="T411">
            <v>310080</v>
          </cell>
          <cell r="U411">
            <v>0</v>
          </cell>
        </row>
        <row r="412">
          <cell r="N412" t="str">
            <v>626</v>
          </cell>
          <cell r="Q412" t="str">
            <v>RTU</v>
          </cell>
          <cell r="T412">
            <v>3261060</v>
          </cell>
          <cell r="U412">
            <v>42.41</v>
          </cell>
        </row>
        <row r="413">
          <cell r="N413" t="str">
            <v>624</v>
          </cell>
          <cell r="Q413" t="str">
            <v>RTU</v>
          </cell>
          <cell r="T413">
            <v>9209277</v>
          </cell>
          <cell r="U413">
            <v>138.11000000000001</v>
          </cell>
        </row>
        <row r="414">
          <cell r="N414" t="str">
            <v>641</v>
          </cell>
          <cell r="Q414" t="str">
            <v>RTU</v>
          </cell>
          <cell r="T414">
            <v>650342</v>
          </cell>
          <cell r="U414">
            <v>6.97</v>
          </cell>
        </row>
        <row r="415">
          <cell r="N415" t="str">
            <v>624</v>
          </cell>
          <cell r="Q415" t="str">
            <v>RTU</v>
          </cell>
          <cell r="T415">
            <v>73600</v>
          </cell>
          <cell r="U415">
            <v>1.1000000000000001</v>
          </cell>
        </row>
        <row r="416">
          <cell r="N416" t="str">
            <v>626</v>
          </cell>
          <cell r="Q416" t="str">
            <v>TDE</v>
          </cell>
          <cell r="T416">
            <v>2310640</v>
          </cell>
          <cell r="U416">
            <v>0</v>
          </cell>
        </row>
        <row r="417">
          <cell r="N417" t="str">
            <v>650</v>
          </cell>
          <cell r="Q417" t="str">
            <v>TDE</v>
          </cell>
          <cell r="T417">
            <v>18705</v>
          </cell>
          <cell r="U417">
            <v>0</v>
          </cell>
        </row>
        <row r="418">
          <cell r="N418" t="str">
            <v>612</v>
          </cell>
          <cell r="Q418" t="str">
            <v>TIU</v>
          </cell>
          <cell r="T418">
            <v>7432</v>
          </cell>
          <cell r="U418">
            <v>-0.01</v>
          </cell>
        </row>
        <row r="419">
          <cell r="N419" t="str">
            <v>660</v>
          </cell>
          <cell r="Q419" t="str">
            <v>TIU</v>
          </cell>
          <cell r="T419">
            <v>10703</v>
          </cell>
          <cell r="U419">
            <v>0.03</v>
          </cell>
        </row>
        <row r="420">
          <cell r="N420" t="str">
            <v>612</v>
          </cell>
          <cell r="Q420" t="str">
            <v>TSC</v>
          </cell>
          <cell r="T420">
            <v>5875991</v>
          </cell>
          <cell r="U420">
            <v>0</v>
          </cell>
        </row>
        <row r="421">
          <cell r="N421" t="str">
            <v>613</v>
          </cell>
          <cell r="Q421" t="str">
            <v>TSC</v>
          </cell>
          <cell r="T421">
            <v>1076352</v>
          </cell>
          <cell r="U421">
            <v>0</v>
          </cell>
        </row>
        <row r="422">
          <cell r="N422" t="str">
            <v>623</v>
          </cell>
          <cell r="Q422" t="str">
            <v>TSC</v>
          </cell>
          <cell r="T422">
            <v>19009743</v>
          </cell>
          <cell r="U422">
            <v>0</v>
          </cell>
        </row>
        <row r="423">
          <cell r="N423" t="str">
            <v>625</v>
          </cell>
          <cell r="Q423" t="str">
            <v>TTC</v>
          </cell>
          <cell r="T423">
            <v>448800</v>
          </cell>
          <cell r="U423">
            <v>5.83</v>
          </cell>
        </row>
        <row r="424">
          <cell r="N424" t="str">
            <v>655</v>
          </cell>
          <cell r="Q424" t="str">
            <v>TTC</v>
          </cell>
          <cell r="T424">
            <v>617553</v>
          </cell>
          <cell r="U424">
            <v>29.04</v>
          </cell>
        </row>
        <row r="425">
          <cell r="N425" t="str">
            <v>685</v>
          </cell>
          <cell r="Q425" t="str">
            <v>VEX</v>
          </cell>
          <cell r="T425">
            <v>116926</v>
          </cell>
          <cell r="U425">
            <v>-38.14</v>
          </cell>
        </row>
        <row r="426">
          <cell r="N426" t="str">
            <v>624</v>
          </cell>
          <cell r="Q426" t="str">
            <v>CAV</v>
          </cell>
          <cell r="T426">
            <v>3653020</v>
          </cell>
          <cell r="U426">
            <v>-376.27</v>
          </cell>
        </row>
        <row r="427">
          <cell r="N427" t="str">
            <v>626</v>
          </cell>
          <cell r="Q427" t="str">
            <v>DC</v>
          </cell>
          <cell r="T427">
            <v>500</v>
          </cell>
          <cell r="U427">
            <v>12085</v>
          </cell>
        </row>
        <row r="428">
          <cell r="N428" t="str">
            <v>624</v>
          </cell>
          <cell r="Q428" t="str">
            <v>DC</v>
          </cell>
          <cell r="T428">
            <v>50295.05</v>
          </cell>
          <cell r="U428">
            <v>621054.74</v>
          </cell>
        </row>
        <row r="429">
          <cell r="N429" t="str">
            <v>623</v>
          </cell>
          <cell r="Q429" t="str">
            <v>DC</v>
          </cell>
          <cell r="T429">
            <v>10</v>
          </cell>
          <cell r="U429">
            <v>228.8</v>
          </cell>
        </row>
        <row r="430">
          <cell r="N430" t="str">
            <v>626</v>
          </cell>
          <cell r="Q430" t="str">
            <v>DC</v>
          </cell>
          <cell r="T430">
            <v>4318.4799999999996</v>
          </cell>
          <cell r="U430">
            <v>100059.18</v>
          </cell>
        </row>
        <row r="431">
          <cell r="N431" t="str">
            <v>624</v>
          </cell>
          <cell r="Q431" t="str">
            <v>DC</v>
          </cell>
          <cell r="T431">
            <v>1017.36</v>
          </cell>
          <cell r="U431">
            <v>12202.59</v>
          </cell>
        </row>
        <row r="432">
          <cell r="N432" t="str">
            <v>633</v>
          </cell>
          <cell r="Q432" t="str">
            <v>DC</v>
          </cell>
          <cell r="T432">
            <v>300153</v>
          </cell>
          <cell r="U432">
            <v>4622767.5</v>
          </cell>
        </row>
        <row r="433">
          <cell r="N433" t="str">
            <v>624</v>
          </cell>
          <cell r="Q433" t="str">
            <v>DC</v>
          </cell>
          <cell r="T433">
            <v>6057.45</v>
          </cell>
          <cell r="U433">
            <v>70321.72</v>
          </cell>
        </row>
        <row r="434">
          <cell r="N434" t="str">
            <v>624</v>
          </cell>
          <cell r="Q434" t="str">
            <v>DC</v>
          </cell>
          <cell r="T434">
            <v>17240.439999999999</v>
          </cell>
          <cell r="U434">
            <v>207265.1</v>
          </cell>
        </row>
        <row r="435">
          <cell r="N435" t="str">
            <v>624</v>
          </cell>
          <cell r="Q435" t="str">
            <v>DSM</v>
          </cell>
          <cell r="T435">
            <v>120000</v>
          </cell>
          <cell r="U435">
            <v>83.4</v>
          </cell>
        </row>
        <row r="436">
          <cell r="N436" t="str">
            <v>623</v>
          </cell>
          <cell r="Q436" t="str">
            <v>DSM</v>
          </cell>
          <cell r="T436">
            <v>155600</v>
          </cell>
          <cell r="U436">
            <v>810.67</v>
          </cell>
        </row>
        <row r="437">
          <cell r="N437" t="str">
            <v>624</v>
          </cell>
          <cell r="Q437" t="str">
            <v>DSM</v>
          </cell>
          <cell r="T437">
            <v>8267857</v>
          </cell>
          <cell r="U437">
            <v>5746.18</v>
          </cell>
        </row>
        <row r="438">
          <cell r="N438" t="str">
            <v>626</v>
          </cell>
          <cell r="Q438" t="str">
            <v>DSM</v>
          </cell>
          <cell r="T438">
            <v>1751344</v>
          </cell>
          <cell r="U438">
            <v>633.99</v>
          </cell>
        </row>
        <row r="439">
          <cell r="N439" t="str">
            <v>623</v>
          </cell>
          <cell r="Q439" t="str">
            <v>DSM</v>
          </cell>
          <cell r="T439">
            <v>205752</v>
          </cell>
          <cell r="U439">
            <v>1071.98</v>
          </cell>
        </row>
        <row r="440">
          <cell r="N440" t="str">
            <v>626</v>
          </cell>
          <cell r="Q440" t="str">
            <v>EBF</v>
          </cell>
          <cell r="T440">
            <v>2678623</v>
          </cell>
          <cell r="U440">
            <v>-76954.16</v>
          </cell>
        </row>
        <row r="441">
          <cell r="N441" t="str">
            <v>623</v>
          </cell>
          <cell r="Q441" t="str">
            <v>EBF</v>
          </cell>
          <cell r="T441">
            <v>54708</v>
          </cell>
          <cell r="U441">
            <v>-1571.71</v>
          </cell>
        </row>
        <row r="442">
          <cell r="N442" t="str">
            <v>624</v>
          </cell>
          <cell r="Q442" t="str">
            <v>EC</v>
          </cell>
          <cell r="T442">
            <v>30000</v>
          </cell>
          <cell r="U442">
            <v>2078.34</v>
          </cell>
        </row>
        <row r="443">
          <cell r="N443" t="str">
            <v>612</v>
          </cell>
          <cell r="Q443" t="str">
            <v>EC</v>
          </cell>
          <cell r="T443">
            <v>5874145</v>
          </cell>
          <cell r="U443">
            <v>487522.46</v>
          </cell>
        </row>
        <row r="444">
          <cell r="N444" t="str">
            <v>626</v>
          </cell>
          <cell r="Q444" t="str">
            <v>EC</v>
          </cell>
          <cell r="T444">
            <v>6589792</v>
          </cell>
          <cell r="U444">
            <v>213674.02</v>
          </cell>
        </row>
        <row r="445">
          <cell r="N445" t="str">
            <v>624</v>
          </cell>
          <cell r="Q445" t="str">
            <v>EC</v>
          </cell>
          <cell r="T445">
            <v>2372435</v>
          </cell>
          <cell r="U445">
            <v>146089.79999999999</v>
          </cell>
        </row>
        <row r="446">
          <cell r="N446" t="str">
            <v>624</v>
          </cell>
          <cell r="Q446" t="str">
            <v>EC</v>
          </cell>
          <cell r="T446">
            <v>668001</v>
          </cell>
          <cell r="U446">
            <v>46277.77</v>
          </cell>
        </row>
        <row r="447">
          <cell r="N447" t="str">
            <v>624</v>
          </cell>
          <cell r="Q447" t="str">
            <v>ECR</v>
          </cell>
          <cell r="T447">
            <v>8647841</v>
          </cell>
          <cell r="U447">
            <v>30673.9</v>
          </cell>
        </row>
        <row r="448">
          <cell r="N448" t="str">
            <v>650</v>
          </cell>
          <cell r="Q448" t="str">
            <v>EFL</v>
          </cell>
          <cell r="T448">
            <v>969</v>
          </cell>
          <cell r="U448">
            <v>31.86</v>
          </cell>
        </row>
        <row r="449">
          <cell r="N449" t="str">
            <v>650</v>
          </cell>
          <cell r="Q449" t="str">
            <v>EIN</v>
          </cell>
          <cell r="T449">
            <v>65</v>
          </cell>
          <cell r="U449">
            <v>0.04</v>
          </cell>
        </row>
        <row r="450">
          <cell r="N450" t="str">
            <v>623</v>
          </cell>
          <cell r="Q450" t="str">
            <v>EIN</v>
          </cell>
          <cell r="T450">
            <v>54708</v>
          </cell>
          <cell r="U450">
            <v>30.8</v>
          </cell>
        </row>
        <row r="451">
          <cell r="N451" t="str">
            <v>623</v>
          </cell>
          <cell r="Q451" t="str">
            <v>EP1</v>
          </cell>
          <cell r="T451">
            <v>155600</v>
          </cell>
          <cell r="U451">
            <v>0</v>
          </cell>
        </row>
        <row r="452">
          <cell r="N452" t="str">
            <v>621</v>
          </cell>
          <cell r="Q452" t="str">
            <v>EP1</v>
          </cell>
          <cell r="T452">
            <v>100984</v>
          </cell>
          <cell r="U452">
            <v>0</v>
          </cell>
        </row>
        <row r="453">
          <cell r="N453" t="str">
            <v>685</v>
          </cell>
          <cell r="Q453" t="str">
            <v>EP1</v>
          </cell>
          <cell r="T453">
            <v>116926</v>
          </cell>
          <cell r="U453">
            <v>0</v>
          </cell>
        </row>
        <row r="454">
          <cell r="N454" t="str">
            <v>612</v>
          </cell>
          <cell r="Q454" t="str">
            <v>EP1</v>
          </cell>
          <cell r="T454">
            <v>7432</v>
          </cell>
          <cell r="U454">
            <v>0</v>
          </cell>
        </row>
        <row r="455">
          <cell r="N455" t="str">
            <v>650</v>
          </cell>
          <cell r="Q455" t="str">
            <v>EP3</v>
          </cell>
          <cell r="T455">
            <v>3009</v>
          </cell>
          <cell r="U455">
            <v>0</v>
          </cell>
        </row>
        <row r="456">
          <cell r="N456" t="str">
            <v>621</v>
          </cell>
          <cell r="Q456" t="str">
            <v>FFC</v>
          </cell>
          <cell r="T456">
            <v>472848</v>
          </cell>
          <cell r="U456">
            <v>7.09</v>
          </cell>
        </row>
        <row r="457">
          <cell r="N457" t="str">
            <v>622</v>
          </cell>
          <cell r="Q457" t="str">
            <v>FMU</v>
          </cell>
          <cell r="T457">
            <v>2032543</v>
          </cell>
          <cell r="U457">
            <v>4.01</v>
          </cell>
        </row>
        <row r="458">
          <cell r="N458" t="str">
            <v>624</v>
          </cell>
          <cell r="Q458" t="str">
            <v>FMU</v>
          </cell>
          <cell r="T458">
            <v>24116368</v>
          </cell>
          <cell r="U458">
            <v>24.13</v>
          </cell>
        </row>
        <row r="459">
          <cell r="N459" t="str">
            <v>624</v>
          </cell>
          <cell r="Q459" t="str">
            <v>FMU</v>
          </cell>
          <cell r="T459">
            <v>602640</v>
          </cell>
          <cell r="U459">
            <v>0.6</v>
          </cell>
        </row>
        <row r="460">
          <cell r="N460" t="str">
            <v>624</v>
          </cell>
          <cell r="Q460" t="str">
            <v>FMU</v>
          </cell>
          <cell r="T460">
            <v>1919242</v>
          </cell>
          <cell r="U460">
            <v>1.56</v>
          </cell>
        </row>
        <row r="461">
          <cell r="N461" t="str">
            <v>625</v>
          </cell>
          <cell r="Q461" t="str">
            <v>FMU</v>
          </cell>
          <cell r="T461">
            <v>5886540</v>
          </cell>
          <cell r="U461">
            <v>17.670000000000002</v>
          </cell>
        </row>
        <row r="462">
          <cell r="N462" t="str">
            <v>624</v>
          </cell>
          <cell r="Q462" t="str">
            <v>ICV</v>
          </cell>
          <cell r="T462">
            <v>3356103</v>
          </cell>
          <cell r="U462">
            <v>0</v>
          </cell>
        </row>
        <row r="463">
          <cell r="N463" t="str">
            <v>626</v>
          </cell>
          <cell r="Q463" t="str">
            <v>LMR</v>
          </cell>
          <cell r="T463">
            <v>384912</v>
          </cell>
          <cell r="U463">
            <v>30.41</v>
          </cell>
        </row>
        <row r="464">
          <cell r="N464" t="str">
            <v>626</v>
          </cell>
          <cell r="Q464" t="str">
            <v>LMR</v>
          </cell>
          <cell r="T464">
            <v>4290165</v>
          </cell>
          <cell r="U464">
            <v>338.93</v>
          </cell>
        </row>
        <row r="465">
          <cell r="N465" t="str">
            <v>660</v>
          </cell>
          <cell r="Q465" t="str">
            <v>L09</v>
          </cell>
          <cell r="T465">
            <v>4</v>
          </cell>
          <cell r="U465">
            <v>3.36</v>
          </cell>
        </row>
        <row r="466">
          <cell r="N466" t="str">
            <v>633</v>
          </cell>
          <cell r="Q466" t="str">
            <v>ARV</v>
          </cell>
          <cell r="T466">
            <v>4718</v>
          </cell>
          <cell r="U466">
            <v>853.65</v>
          </cell>
        </row>
        <row r="467">
          <cell r="N467" t="str">
            <v>626</v>
          </cell>
          <cell r="Q467" t="str">
            <v>BFC</v>
          </cell>
          <cell r="T467">
            <v>923670</v>
          </cell>
          <cell r="U467">
            <v>26600.77</v>
          </cell>
        </row>
        <row r="468">
          <cell r="N468" t="str">
            <v>621</v>
          </cell>
          <cell r="Q468" t="str">
            <v>BFC</v>
          </cell>
          <cell r="T468">
            <v>756631</v>
          </cell>
          <cell r="U468">
            <v>21856.05</v>
          </cell>
        </row>
        <row r="469">
          <cell r="N469" t="str">
            <v>650</v>
          </cell>
          <cell r="Q469" t="str">
            <v>CAP</v>
          </cell>
          <cell r="T469">
            <v>223465</v>
          </cell>
          <cell r="U469">
            <v>0.23</v>
          </cell>
        </row>
        <row r="470">
          <cell r="N470" t="str">
            <v>611</v>
          </cell>
          <cell r="Q470" t="str">
            <v>EIV</v>
          </cell>
          <cell r="T470">
            <v>442</v>
          </cell>
          <cell r="U470">
            <v>0</v>
          </cell>
        </row>
        <row r="471">
          <cell r="N471" t="str">
            <v>613</v>
          </cell>
          <cell r="Q471" t="str">
            <v>EIV</v>
          </cell>
          <cell r="T471">
            <v>1074707</v>
          </cell>
          <cell r="U471">
            <v>0</v>
          </cell>
        </row>
        <row r="472">
          <cell r="N472" t="str">
            <v>623</v>
          </cell>
          <cell r="Q472" t="str">
            <v>EP4</v>
          </cell>
          <cell r="T472">
            <v>46560</v>
          </cell>
          <cell r="U472">
            <v>0</v>
          </cell>
        </row>
        <row r="473">
          <cell r="N473" t="str">
            <v>611</v>
          </cell>
          <cell r="Q473" t="str">
            <v>EUR</v>
          </cell>
          <cell r="T473">
            <v>646</v>
          </cell>
          <cell r="U473">
            <v>7.0000000000000007E-2</v>
          </cell>
        </row>
        <row r="474">
          <cell r="N474" t="str">
            <v>644</v>
          </cell>
          <cell r="Q474" t="str">
            <v>EUR</v>
          </cell>
          <cell r="T474">
            <v>2049250</v>
          </cell>
          <cell r="U474">
            <v>243.86</v>
          </cell>
        </row>
        <row r="475">
          <cell r="N475" t="str">
            <v>650</v>
          </cell>
          <cell r="Q475" t="str">
            <v>FFE</v>
          </cell>
          <cell r="T475">
            <v>3194240</v>
          </cell>
          <cell r="U475">
            <v>98.82</v>
          </cell>
        </row>
        <row r="476">
          <cell r="N476" t="str">
            <v>623</v>
          </cell>
          <cell r="Q476" t="str">
            <v>FFE</v>
          </cell>
          <cell r="T476">
            <v>155600</v>
          </cell>
          <cell r="U476">
            <v>23.04</v>
          </cell>
        </row>
        <row r="477">
          <cell r="N477" t="str">
            <v>623</v>
          </cell>
          <cell r="Q477" t="str">
            <v>FVC</v>
          </cell>
          <cell r="T477">
            <v>18986663</v>
          </cell>
          <cell r="U477">
            <v>0</v>
          </cell>
        </row>
        <row r="478">
          <cell r="N478" t="str">
            <v>621</v>
          </cell>
          <cell r="Q478" t="str">
            <v>FVC</v>
          </cell>
          <cell r="T478">
            <v>472848</v>
          </cell>
          <cell r="U478">
            <v>0</v>
          </cell>
        </row>
        <row r="479">
          <cell r="N479" t="str">
            <v>641</v>
          </cell>
          <cell r="Q479" t="str">
            <v>FVC</v>
          </cell>
          <cell r="T479">
            <v>3552</v>
          </cell>
          <cell r="U479">
            <v>0</v>
          </cell>
        </row>
        <row r="480">
          <cell r="N480" t="str">
            <v>624</v>
          </cell>
          <cell r="Q480" t="str">
            <v>FVC</v>
          </cell>
          <cell r="T480">
            <v>3653020</v>
          </cell>
          <cell r="U480">
            <v>0</v>
          </cell>
        </row>
        <row r="481">
          <cell r="N481" t="str">
            <v>621</v>
          </cell>
          <cell r="Q481" t="str">
            <v>ICN</v>
          </cell>
          <cell r="T481">
            <v>542187</v>
          </cell>
          <cell r="U481">
            <v>0</v>
          </cell>
        </row>
        <row r="482">
          <cell r="N482" t="str">
            <v>633</v>
          </cell>
          <cell r="Q482" t="str">
            <v>ICN</v>
          </cell>
          <cell r="T482">
            <v>110942150</v>
          </cell>
          <cell r="U482">
            <v>0</v>
          </cell>
        </row>
        <row r="483">
          <cell r="N483" t="str">
            <v>611</v>
          </cell>
          <cell r="Q483" t="str">
            <v>LMV</v>
          </cell>
          <cell r="T483">
            <v>322954</v>
          </cell>
          <cell r="U483">
            <v>-31.61</v>
          </cell>
        </row>
        <row r="484">
          <cell r="N484" t="str">
            <v>626</v>
          </cell>
          <cell r="Q484" t="str">
            <v>LMV</v>
          </cell>
          <cell r="T484">
            <v>12965832</v>
          </cell>
          <cell r="U484">
            <v>-596.41999999999996</v>
          </cell>
        </row>
        <row r="485">
          <cell r="N485" t="str">
            <v>644</v>
          </cell>
          <cell r="Q485" t="str">
            <v>LMV</v>
          </cell>
          <cell r="T485">
            <v>2049250</v>
          </cell>
          <cell r="U485">
            <v>-32.79</v>
          </cell>
        </row>
        <row r="486">
          <cell r="N486" t="str">
            <v>660</v>
          </cell>
          <cell r="Q486" t="str">
            <v>MSO</v>
          </cell>
          <cell r="T486">
            <v>10703</v>
          </cell>
          <cell r="U486">
            <v>1.1499999999999999</v>
          </cell>
        </row>
        <row r="487">
          <cell r="N487" t="str">
            <v>641</v>
          </cell>
          <cell r="Q487" t="str">
            <v>MSO</v>
          </cell>
          <cell r="T487">
            <v>49412</v>
          </cell>
          <cell r="U487">
            <v>26.09</v>
          </cell>
        </row>
        <row r="488">
          <cell r="N488" t="str">
            <v>655</v>
          </cell>
          <cell r="Q488" t="str">
            <v>MSO</v>
          </cell>
          <cell r="T488">
            <v>297</v>
          </cell>
          <cell r="U488">
            <v>0.22</v>
          </cell>
        </row>
        <row r="489">
          <cell r="N489" t="str">
            <v>655</v>
          </cell>
          <cell r="Q489" t="str">
            <v>MSO</v>
          </cell>
          <cell r="T489">
            <v>22783</v>
          </cell>
          <cell r="U489">
            <v>17.100000000000001</v>
          </cell>
        </row>
        <row r="490">
          <cell r="N490" t="str">
            <v>613</v>
          </cell>
          <cell r="Q490" t="str">
            <v>MSV</v>
          </cell>
          <cell r="T490">
            <v>1074707</v>
          </cell>
          <cell r="U490">
            <v>0</v>
          </cell>
        </row>
        <row r="491">
          <cell r="N491" t="str">
            <v>611</v>
          </cell>
          <cell r="Q491" t="str">
            <v>PPT</v>
          </cell>
          <cell r="T491">
            <v>13960</v>
          </cell>
          <cell r="U491">
            <v>0</v>
          </cell>
        </row>
        <row r="492">
          <cell r="N492" t="str">
            <v>634</v>
          </cell>
          <cell r="Q492" t="str">
            <v>RAU</v>
          </cell>
          <cell r="T492">
            <v>67743448</v>
          </cell>
          <cell r="U492">
            <v>203.23</v>
          </cell>
        </row>
        <row r="493">
          <cell r="N493" t="str">
            <v>624</v>
          </cell>
          <cell r="Q493" t="str">
            <v>TDC</v>
          </cell>
          <cell r="T493">
            <v>8267857</v>
          </cell>
          <cell r="U493">
            <v>793.35</v>
          </cell>
        </row>
        <row r="494">
          <cell r="N494" t="str">
            <v>650</v>
          </cell>
          <cell r="Q494" t="str">
            <v>TDC</v>
          </cell>
          <cell r="T494">
            <v>3009</v>
          </cell>
          <cell r="U494">
            <v>0.44</v>
          </cell>
        </row>
        <row r="495">
          <cell r="N495" t="str">
            <v>624</v>
          </cell>
          <cell r="Q495" t="str">
            <v>TSE</v>
          </cell>
          <cell r="T495">
            <v>378432</v>
          </cell>
          <cell r="U495">
            <v>0</v>
          </cell>
        </row>
        <row r="496">
          <cell r="N496" t="str">
            <v>623</v>
          </cell>
          <cell r="Q496" t="str">
            <v>TSE</v>
          </cell>
          <cell r="T496">
            <v>54708</v>
          </cell>
          <cell r="U496">
            <v>0</v>
          </cell>
        </row>
        <row r="497">
          <cell r="N497" t="str">
            <v>624</v>
          </cell>
          <cell r="Q497" t="str">
            <v>MC</v>
          </cell>
          <cell r="T497">
            <v>50</v>
          </cell>
          <cell r="U497">
            <v>0</v>
          </cell>
        </row>
        <row r="498">
          <cell r="N498" t="str">
            <v>685</v>
          </cell>
          <cell r="Q498" t="str">
            <v>PRC</v>
          </cell>
          <cell r="T498">
            <v>116926</v>
          </cell>
          <cell r="U498">
            <v>658.54</v>
          </cell>
        </row>
        <row r="499">
          <cell r="N499" t="str">
            <v>633</v>
          </cell>
          <cell r="Q499" t="str">
            <v>PRC</v>
          </cell>
          <cell r="T499">
            <v>110942150</v>
          </cell>
          <cell r="U499">
            <v>228.55</v>
          </cell>
        </row>
        <row r="500">
          <cell r="N500" t="str">
            <v>624</v>
          </cell>
          <cell r="Q500" t="str">
            <v>PRV</v>
          </cell>
          <cell r="T500">
            <v>1715542</v>
          </cell>
          <cell r="U500">
            <v>-56.89</v>
          </cell>
        </row>
        <row r="501">
          <cell r="N501" t="str">
            <v>626</v>
          </cell>
          <cell r="Q501" t="str">
            <v>PRV</v>
          </cell>
          <cell r="T501">
            <v>915057</v>
          </cell>
          <cell r="U501">
            <v>39.35</v>
          </cell>
        </row>
        <row r="502">
          <cell r="N502" t="str">
            <v>624</v>
          </cell>
          <cell r="Q502" t="str">
            <v>PRV</v>
          </cell>
          <cell r="T502">
            <v>13156608</v>
          </cell>
          <cell r="U502">
            <v>-473.62</v>
          </cell>
        </row>
        <row r="503">
          <cell r="N503" t="str">
            <v>612</v>
          </cell>
          <cell r="Q503" t="str">
            <v>RIV</v>
          </cell>
          <cell r="T503">
            <v>5874145</v>
          </cell>
          <cell r="U503">
            <v>0</v>
          </cell>
        </row>
        <row r="504">
          <cell r="N504" t="str">
            <v>642</v>
          </cell>
          <cell r="Q504" t="str">
            <v>RIV</v>
          </cell>
          <cell r="T504">
            <v>370</v>
          </cell>
          <cell r="U504">
            <v>0</v>
          </cell>
        </row>
        <row r="505">
          <cell r="N505" t="str">
            <v>623</v>
          </cell>
          <cell r="Q505" t="str">
            <v>RIV</v>
          </cell>
          <cell r="T505">
            <v>91280961</v>
          </cell>
          <cell r="U505">
            <v>0</v>
          </cell>
        </row>
        <row r="506">
          <cell r="N506" t="str">
            <v>650</v>
          </cell>
          <cell r="Q506" t="str">
            <v>RTU</v>
          </cell>
          <cell r="T506">
            <v>2750853</v>
          </cell>
          <cell r="U506">
            <v>19.11</v>
          </cell>
        </row>
        <row r="507">
          <cell r="N507" t="str">
            <v>626</v>
          </cell>
          <cell r="Q507" t="str">
            <v>TDE</v>
          </cell>
          <cell r="T507">
            <v>3261060</v>
          </cell>
          <cell r="U507">
            <v>0</v>
          </cell>
        </row>
        <row r="508">
          <cell r="N508" t="str">
            <v>626</v>
          </cell>
          <cell r="Q508" t="str">
            <v>TSC</v>
          </cell>
          <cell r="T508">
            <v>2887680</v>
          </cell>
          <cell r="U508">
            <v>0</v>
          </cell>
        </row>
        <row r="509">
          <cell r="N509" t="str">
            <v>621</v>
          </cell>
          <cell r="Q509" t="str">
            <v>TSC</v>
          </cell>
          <cell r="T509">
            <v>4200</v>
          </cell>
          <cell r="U509">
            <v>0</v>
          </cell>
        </row>
        <row r="510">
          <cell r="N510" t="str">
            <v>641</v>
          </cell>
          <cell r="Q510" t="str">
            <v>TTC</v>
          </cell>
          <cell r="T510">
            <v>1365241</v>
          </cell>
          <cell r="U510">
            <v>50.46</v>
          </cell>
        </row>
        <row r="511">
          <cell r="N511" t="str">
            <v>650</v>
          </cell>
          <cell r="Q511" t="str">
            <v>CC</v>
          </cell>
          <cell r="T511">
            <v>49</v>
          </cell>
          <cell r="U511">
            <v>143.08000000000001</v>
          </cell>
        </row>
        <row r="512">
          <cell r="N512" t="str">
            <v>650</v>
          </cell>
          <cell r="Q512" t="str">
            <v>CC</v>
          </cell>
          <cell r="T512">
            <v>5</v>
          </cell>
          <cell r="U512">
            <v>14.6</v>
          </cell>
        </row>
        <row r="513">
          <cell r="N513" t="str">
            <v>624</v>
          </cell>
          <cell r="Q513" t="str">
            <v>DC</v>
          </cell>
          <cell r="T513">
            <v>2057.4499999999998</v>
          </cell>
          <cell r="U513">
            <v>22981.72</v>
          </cell>
        </row>
        <row r="514">
          <cell r="N514" t="str">
            <v>624</v>
          </cell>
          <cell r="Q514" t="str">
            <v>DC</v>
          </cell>
          <cell r="T514">
            <v>310.95999999999998</v>
          </cell>
          <cell r="U514">
            <v>3628.9</v>
          </cell>
        </row>
        <row r="515">
          <cell r="N515" t="str">
            <v>624</v>
          </cell>
          <cell r="Q515" t="str">
            <v>DSM</v>
          </cell>
          <cell r="T515">
            <v>3653020</v>
          </cell>
          <cell r="U515">
            <v>2538.85</v>
          </cell>
        </row>
        <row r="516">
          <cell r="N516" t="str">
            <v>611</v>
          </cell>
          <cell r="Q516" t="str">
            <v>DSM</v>
          </cell>
          <cell r="T516">
            <v>442</v>
          </cell>
          <cell r="U516">
            <v>3.38</v>
          </cell>
        </row>
        <row r="517">
          <cell r="N517" t="str">
            <v>624</v>
          </cell>
          <cell r="Q517" t="str">
            <v>EBF</v>
          </cell>
          <cell r="T517">
            <v>120000</v>
          </cell>
          <cell r="U517">
            <v>-3447.48</v>
          </cell>
        </row>
        <row r="518">
          <cell r="N518" t="str">
            <v>633</v>
          </cell>
          <cell r="Q518" t="str">
            <v>EBF</v>
          </cell>
          <cell r="T518">
            <v>250349177</v>
          </cell>
          <cell r="U518">
            <v>-7192281.5</v>
          </cell>
        </row>
        <row r="519">
          <cell r="N519" t="str">
            <v>625</v>
          </cell>
          <cell r="Q519" t="str">
            <v>ECR</v>
          </cell>
          <cell r="T519">
            <v>310080</v>
          </cell>
          <cell r="U519">
            <v>1557.53</v>
          </cell>
        </row>
        <row r="520">
          <cell r="N520" t="str">
            <v>624</v>
          </cell>
          <cell r="Q520" t="str">
            <v>EEX</v>
          </cell>
          <cell r="T520">
            <v>544752</v>
          </cell>
          <cell r="U520">
            <v>246.77</v>
          </cell>
        </row>
        <row r="521">
          <cell r="N521" t="str">
            <v>624</v>
          </cell>
          <cell r="Q521" t="str">
            <v>EFL</v>
          </cell>
          <cell r="T521">
            <v>3019028</v>
          </cell>
          <cell r="U521">
            <v>99250.55</v>
          </cell>
        </row>
        <row r="522">
          <cell r="N522" t="str">
            <v>623</v>
          </cell>
          <cell r="Q522" t="str">
            <v>EFL</v>
          </cell>
          <cell r="T522">
            <v>87984</v>
          </cell>
          <cell r="U522">
            <v>2892.47</v>
          </cell>
        </row>
        <row r="523">
          <cell r="N523" t="str">
            <v>624</v>
          </cell>
          <cell r="Q523" t="str">
            <v>EFV</v>
          </cell>
          <cell r="T523">
            <v>4486832</v>
          </cell>
          <cell r="U523">
            <v>13720.74</v>
          </cell>
        </row>
        <row r="524">
          <cell r="N524" t="str">
            <v>612</v>
          </cell>
          <cell r="Q524" t="str">
            <v>EFV</v>
          </cell>
          <cell r="T524">
            <v>7432</v>
          </cell>
          <cell r="U524">
            <v>22.72</v>
          </cell>
        </row>
        <row r="525">
          <cell r="N525" t="str">
            <v>621</v>
          </cell>
          <cell r="Q525" t="str">
            <v>EFV</v>
          </cell>
          <cell r="T525">
            <v>472848</v>
          </cell>
          <cell r="U525">
            <v>1445.96</v>
          </cell>
        </row>
        <row r="526">
          <cell r="N526" t="str">
            <v>624</v>
          </cell>
          <cell r="Q526" t="str">
            <v>EIN</v>
          </cell>
          <cell r="T526">
            <v>4486832</v>
          </cell>
          <cell r="U526">
            <v>2526.09</v>
          </cell>
        </row>
        <row r="527">
          <cell r="N527" t="str">
            <v>626</v>
          </cell>
          <cell r="Q527" t="str">
            <v>EIN</v>
          </cell>
          <cell r="T527">
            <v>4290165</v>
          </cell>
          <cell r="U527">
            <v>2415.36</v>
          </cell>
        </row>
        <row r="528">
          <cell r="N528" t="str">
            <v>624</v>
          </cell>
          <cell r="Q528" t="str">
            <v>EIN</v>
          </cell>
          <cell r="T528">
            <v>544752</v>
          </cell>
          <cell r="U528">
            <v>306.7</v>
          </cell>
        </row>
        <row r="529">
          <cell r="N529" t="str">
            <v>624</v>
          </cell>
          <cell r="Q529" t="str">
            <v>EP1</v>
          </cell>
          <cell r="T529">
            <v>602640</v>
          </cell>
          <cell r="U529">
            <v>0</v>
          </cell>
        </row>
        <row r="530">
          <cell r="N530" t="str">
            <v>641</v>
          </cell>
          <cell r="Q530" t="str">
            <v>EP3</v>
          </cell>
          <cell r="T530">
            <v>3552</v>
          </cell>
          <cell r="U530">
            <v>0</v>
          </cell>
        </row>
        <row r="531">
          <cell r="N531" t="str">
            <v>612</v>
          </cell>
          <cell r="Q531" t="str">
            <v>EP3</v>
          </cell>
          <cell r="T531">
            <v>7432</v>
          </cell>
          <cell r="U531">
            <v>0</v>
          </cell>
        </row>
        <row r="532">
          <cell r="N532" t="str">
            <v>660</v>
          </cell>
          <cell r="Q532" t="str">
            <v>EP3</v>
          </cell>
          <cell r="T532">
            <v>1905</v>
          </cell>
          <cell r="U532">
            <v>0</v>
          </cell>
        </row>
        <row r="533">
          <cell r="N533" t="str">
            <v>626</v>
          </cell>
          <cell r="Q533" t="str">
            <v>FFC</v>
          </cell>
          <cell r="T533">
            <v>4290165</v>
          </cell>
          <cell r="U533">
            <v>47.19</v>
          </cell>
        </row>
        <row r="534">
          <cell r="N534" t="str">
            <v>624</v>
          </cell>
          <cell r="Q534" t="str">
            <v>FMU</v>
          </cell>
          <cell r="T534">
            <v>8267857</v>
          </cell>
          <cell r="U534">
            <v>8.26</v>
          </cell>
        </row>
        <row r="535">
          <cell r="N535" t="str">
            <v>623</v>
          </cell>
          <cell r="Q535" t="str">
            <v>ICV</v>
          </cell>
          <cell r="T535">
            <v>155600</v>
          </cell>
          <cell r="U535">
            <v>0</v>
          </cell>
        </row>
        <row r="536">
          <cell r="N536" t="str">
            <v>686</v>
          </cell>
          <cell r="Q536" t="str">
            <v>ICV</v>
          </cell>
          <cell r="T536">
            <v>361</v>
          </cell>
          <cell r="U536">
            <v>0</v>
          </cell>
        </row>
        <row r="537">
          <cell r="N537" t="str">
            <v>624</v>
          </cell>
          <cell r="Q537" t="str">
            <v>LMR</v>
          </cell>
          <cell r="T537">
            <v>8719233</v>
          </cell>
          <cell r="U537">
            <v>3208.68</v>
          </cell>
        </row>
        <row r="538">
          <cell r="N538" t="str">
            <v>626</v>
          </cell>
          <cell r="Q538" t="str">
            <v>LMR</v>
          </cell>
          <cell r="T538">
            <v>5015392</v>
          </cell>
          <cell r="U538">
            <v>396.2</v>
          </cell>
        </row>
        <row r="539">
          <cell r="N539" t="str">
            <v>650</v>
          </cell>
          <cell r="Q539" t="str">
            <v>BFC</v>
          </cell>
          <cell r="T539">
            <v>1938</v>
          </cell>
          <cell r="U539">
            <v>56</v>
          </cell>
        </row>
        <row r="540">
          <cell r="N540" t="str">
            <v>650</v>
          </cell>
          <cell r="Q540" t="str">
            <v>BFC</v>
          </cell>
          <cell r="T540">
            <v>3009</v>
          </cell>
          <cell r="U540">
            <v>86.94</v>
          </cell>
        </row>
        <row r="541">
          <cell r="N541" t="str">
            <v>624</v>
          </cell>
          <cell r="Q541" t="str">
            <v>DSO</v>
          </cell>
          <cell r="T541">
            <v>490044</v>
          </cell>
          <cell r="U541">
            <v>0</v>
          </cell>
        </row>
        <row r="542">
          <cell r="N542" t="str">
            <v>611</v>
          </cell>
          <cell r="Q542" t="str">
            <v>EIV</v>
          </cell>
          <cell r="T542">
            <v>13960</v>
          </cell>
          <cell r="U542">
            <v>0</v>
          </cell>
        </row>
        <row r="543">
          <cell r="N543" t="str">
            <v>626</v>
          </cell>
          <cell r="Q543" t="str">
            <v>EP2</v>
          </cell>
          <cell r="T543">
            <v>2310640</v>
          </cell>
          <cell r="U543">
            <v>235.68</v>
          </cell>
        </row>
        <row r="544">
          <cell r="N544" t="str">
            <v>685</v>
          </cell>
          <cell r="Q544" t="str">
            <v>EP4</v>
          </cell>
          <cell r="T544">
            <v>111</v>
          </cell>
          <cell r="U544">
            <v>0</v>
          </cell>
        </row>
        <row r="545">
          <cell r="N545" t="str">
            <v>642</v>
          </cell>
          <cell r="Q545" t="str">
            <v>EUR</v>
          </cell>
          <cell r="T545">
            <v>1477</v>
          </cell>
          <cell r="U545">
            <v>0.14000000000000001</v>
          </cell>
        </row>
        <row r="546">
          <cell r="N546" t="str">
            <v>624</v>
          </cell>
          <cell r="Q546" t="str">
            <v>FFE</v>
          </cell>
          <cell r="T546">
            <v>120000</v>
          </cell>
          <cell r="U546">
            <v>13.44</v>
          </cell>
        </row>
        <row r="547">
          <cell r="N547" t="str">
            <v>626</v>
          </cell>
          <cell r="Q547" t="str">
            <v>FVC</v>
          </cell>
          <cell r="T547">
            <v>923670</v>
          </cell>
          <cell r="U547">
            <v>0</v>
          </cell>
        </row>
        <row r="548">
          <cell r="N548" t="str">
            <v>650</v>
          </cell>
          <cell r="Q548" t="str">
            <v>FVC</v>
          </cell>
          <cell r="T548">
            <v>65</v>
          </cell>
          <cell r="U548">
            <v>0</v>
          </cell>
        </row>
        <row r="549">
          <cell r="N549" t="str">
            <v>623</v>
          </cell>
          <cell r="Q549" t="str">
            <v>ICN</v>
          </cell>
          <cell r="T549">
            <v>2611103</v>
          </cell>
          <cell r="U549">
            <v>0</v>
          </cell>
        </row>
        <row r="550">
          <cell r="N550" t="str">
            <v>811</v>
          </cell>
          <cell r="Q550" t="str">
            <v>PAJ</v>
          </cell>
          <cell r="T550">
            <v>0</v>
          </cell>
          <cell r="U550">
            <v>-20.100000000000001</v>
          </cell>
        </row>
        <row r="551">
          <cell r="N551" t="str">
            <v>621</v>
          </cell>
          <cell r="Q551" t="str">
            <v>PAJ</v>
          </cell>
          <cell r="T551">
            <v>0</v>
          </cell>
          <cell r="U551">
            <v>-1004.58</v>
          </cell>
        </row>
        <row r="552">
          <cell r="N552" t="str">
            <v>626</v>
          </cell>
          <cell r="Q552" t="str">
            <v>PPT</v>
          </cell>
          <cell r="T552">
            <v>384912</v>
          </cell>
          <cell r="U552">
            <v>0</v>
          </cell>
        </row>
        <row r="553">
          <cell r="N553" t="str">
            <v>625</v>
          </cell>
          <cell r="Q553" t="str">
            <v>TSE</v>
          </cell>
          <cell r="T553">
            <v>448800</v>
          </cell>
          <cell r="U553">
            <v>0</v>
          </cell>
        </row>
        <row r="554">
          <cell r="N554" t="str">
            <v>642</v>
          </cell>
          <cell r="Q554" t="str">
            <v>TSE</v>
          </cell>
          <cell r="T554">
            <v>1477</v>
          </cell>
          <cell r="U554">
            <v>0</v>
          </cell>
        </row>
        <row r="555">
          <cell r="N555" t="str">
            <v>650</v>
          </cell>
          <cell r="Q555" t="str">
            <v>TSE</v>
          </cell>
          <cell r="T555">
            <v>1938</v>
          </cell>
          <cell r="U555">
            <v>0</v>
          </cell>
        </row>
        <row r="556">
          <cell r="N556" t="str">
            <v>650</v>
          </cell>
          <cell r="Q556" t="str">
            <v>TSE</v>
          </cell>
          <cell r="T556">
            <v>18705</v>
          </cell>
          <cell r="U556">
            <v>0</v>
          </cell>
        </row>
        <row r="557">
          <cell r="N557" t="str">
            <v>650</v>
          </cell>
          <cell r="Q557" t="str">
            <v>TTE</v>
          </cell>
          <cell r="T557">
            <v>1938</v>
          </cell>
          <cell r="U557">
            <v>0</v>
          </cell>
        </row>
        <row r="558">
          <cell r="N558" t="str">
            <v>611</v>
          </cell>
          <cell r="Q558" t="str">
            <v>TTE</v>
          </cell>
          <cell r="T558">
            <v>13960</v>
          </cell>
          <cell r="U558">
            <v>0</v>
          </cell>
        </row>
        <row r="559">
          <cell r="N559" t="str">
            <v>624</v>
          </cell>
          <cell r="Q559" t="str">
            <v>TTE</v>
          </cell>
          <cell r="T559">
            <v>3019028</v>
          </cell>
          <cell r="U559">
            <v>0</v>
          </cell>
        </row>
        <row r="560">
          <cell r="N560" t="str">
            <v>625</v>
          </cell>
          <cell r="Q560" t="str">
            <v>OMS</v>
          </cell>
          <cell r="T560">
            <v>310080</v>
          </cell>
          <cell r="U560">
            <v>103.57</v>
          </cell>
        </row>
        <row r="561">
          <cell r="N561" t="str">
            <v>660</v>
          </cell>
          <cell r="Q561" t="str">
            <v>RIV</v>
          </cell>
          <cell r="T561">
            <v>608102</v>
          </cell>
          <cell r="U561">
            <v>0</v>
          </cell>
        </row>
        <row r="562">
          <cell r="N562" t="str">
            <v>624</v>
          </cell>
          <cell r="Q562" t="str">
            <v>TIU</v>
          </cell>
          <cell r="T562">
            <v>8267857</v>
          </cell>
          <cell r="U562">
            <v>8.1199999999999992</v>
          </cell>
        </row>
        <row r="563">
          <cell r="N563" t="str">
            <v>626</v>
          </cell>
          <cell r="Q563" t="str">
            <v>TTC</v>
          </cell>
          <cell r="T563">
            <v>2310640</v>
          </cell>
          <cell r="U563">
            <v>69.31</v>
          </cell>
        </row>
        <row r="564">
          <cell r="N564" t="str">
            <v>650</v>
          </cell>
          <cell r="Q564" t="str">
            <v>TTC</v>
          </cell>
          <cell r="T564">
            <v>3255</v>
          </cell>
          <cell r="U564">
            <v>0.24</v>
          </cell>
        </row>
        <row r="565">
          <cell r="N565" t="str">
            <v>623</v>
          </cell>
          <cell r="Q565" t="str">
            <v>TTC</v>
          </cell>
          <cell r="T565">
            <v>155600</v>
          </cell>
          <cell r="U565">
            <v>6.84</v>
          </cell>
        </row>
        <row r="566">
          <cell r="N566" t="str">
            <v>634</v>
          </cell>
          <cell r="Q566" t="str">
            <v>TTC</v>
          </cell>
          <cell r="T566">
            <v>196450984</v>
          </cell>
          <cell r="U566">
            <v>2946.76</v>
          </cell>
        </row>
        <row r="567">
          <cell r="N567" t="str">
            <v>686</v>
          </cell>
          <cell r="Q567" t="str">
            <v>VFE</v>
          </cell>
          <cell r="T567">
            <v>354</v>
          </cell>
          <cell r="U567">
            <v>-0.06</v>
          </cell>
        </row>
        <row r="568">
          <cell r="N568" t="str">
            <v>626</v>
          </cell>
          <cell r="Q568" t="str">
            <v>CAV</v>
          </cell>
          <cell r="T568">
            <v>3261060</v>
          </cell>
          <cell r="U568">
            <v>-554.38</v>
          </cell>
        </row>
        <row r="569">
          <cell r="N569" t="str">
            <v>626</v>
          </cell>
          <cell r="Q569" t="str">
            <v>DC</v>
          </cell>
          <cell r="T569">
            <v>1577.84</v>
          </cell>
          <cell r="U569">
            <v>37858.550000000003</v>
          </cell>
        </row>
        <row r="570">
          <cell r="N570" t="str">
            <v>623</v>
          </cell>
          <cell r="Q570" t="str">
            <v>EBF</v>
          </cell>
          <cell r="T570">
            <v>32000</v>
          </cell>
          <cell r="U570">
            <v>-919.33</v>
          </cell>
        </row>
        <row r="571">
          <cell r="N571" t="str">
            <v>625</v>
          </cell>
          <cell r="Q571" t="str">
            <v>EC</v>
          </cell>
          <cell r="T571">
            <v>448800</v>
          </cell>
          <cell r="U571">
            <v>14353.07</v>
          </cell>
        </row>
        <row r="572">
          <cell r="N572" t="str">
            <v>623</v>
          </cell>
          <cell r="Q572" t="str">
            <v>EC</v>
          </cell>
          <cell r="T572">
            <v>52897</v>
          </cell>
          <cell r="U572">
            <v>3568.54</v>
          </cell>
        </row>
        <row r="573">
          <cell r="N573" t="str">
            <v>623</v>
          </cell>
          <cell r="Q573" t="str">
            <v>EC</v>
          </cell>
          <cell r="T573">
            <v>150664</v>
          </cell>
          <cell r="U573">
            <v>10164.09</v>
          </cell>
        </row>
        <row r="574">
          <cell r="N574" t="str">
            <v>686</v>
          </cell>
          <cell r="Q574" t="str">
            <v>ECR</v>
          </cell>
          <cell r="T574">
            <v>361</v>
          </cell>
          <cell r="U574">
            <v>1.62</v>
          </cell>
        </row>
        <row r="575">
          <cell r="N575" t="str">
            <v>685</v>
          </cell>
          <cell r="Q575" t="str">
            <v>EEX</v>
          </cell>
          <cell r="T575">
            <v>116926</v>
          </cell>
          <cell r="U575">
            <v>38.14</v>
          </cell>
        </row>
        <row r="576">
          <cell r="N576" t="str">
            <v>626</v>
          </cell>
          <cell r="Q576" t="str">
            <v>EFL</v>
          </cell>
          <cell r="T576">
            <v>915057</v>
          </cell>
          <cell r="U576">
            <v>30082.5</v>
          </cell>
        </row>
        <row r="577">
          <cell r="N577" t="str">
            <v>650</v>
          </cell>
          <cell r="Q577" t="str">
            <v>EFL</v>
          </cell>
          <cell r="T577">
            <v>18705</v>
          </cell>
          <cell r="U577">
            <v>614.91999999999996</v>
          </cell>
        </row>
        <row r="578">
          <cell r="N578" t="str">
            <v>624</v>
          </cell>
          <cell r="Q578" t="str">
            <v>EFV</v>
          </cell>
          <cell r="T578">
            <v>73600</v>
          </cell>
          <cell r="U578">
            <v>225.07</v>
          </cell>
        </row>
        <row r="579">
          <cell r="N579" t="str">
            <v>623</v>
          </cell>
          <cell r="Q579" t="str">
            <v>EP3</v>
          </cell>
          <cell r="T579">
            <v>32000</v>
          </cell>
          <cell r="U579">
            <v>0</v>
          </cell>
        </row>
        <row r="580">
          <cell r="N580" t="str">
            <v>650</v>
          </cell>
          <cell r="Q580" t="str">
            <v>E16</v>
          </cell>
          <cell r="T580">
            <v>194</v>
          </cell>
          <cell r="U580">
            <v>6.05</v>
          </cell>
        </row>
        <row r="581">
          <cell r="N581" t="str">
            <v>611</v>
          </cell>
          <cell r="Q581" t="str">
            <v>FMU</v>
          </cell>
          <cell r="T581">
            <v>442</v>
          </cell>
          <cell r="U581">
            <v>0</v>
          </cell>
        </row>
        <row r="582">
          <cell r="N582" t="str">
            <v>625</v>
          </cell>
          <cell r="Q582" t="str">
            <v>FVE</v>
          </cell>
          <cell r="T582">
            <v>310080</v>
          </cell>
          <cell r="U582">
            <v>0</v>
          </cell>
        </row>
        <row r="583">
          <cell r="N583" t="str">
            <v>624</v>
          </cell>
          <cell r="Q583" t="str">
            <v>LMR</v>
          </cell>
          <cell r="T583">
            <v>246528</v>
          </cell>
          <cell r="U583">
            <v>90.72</v>
          </cell>
        </row>
        <row r="584">
          <cell r="N584" t="str">
            <v>624</v>
          </cell>
          <cell r="Q584" t="str">
            <v>BFC</v>
          </cell>
          <cell r="T584">
            <v>446976</v>
          </cell>
          <cell r="U584">
            <v>12851.9</v>
          </cell>
        </row>
        <row r="585">
          <cell r="N585" t="str">
            <v>626</v>
          </cell>
          <cell r="Q585" t="str">
            <v>DSU</v>
          </cell>
          <cell r="T585">
            <v>384912</v>
          </cell>
          <cell r="U585">
            <v>2.31</v>
          </cell>
        </row>
        <row r="586">
          <cell r="N586" t="str">
            <v>623</v>
          </cell>
          <cell r="Q586" t="str">
            <v>EIV</v>
          </cell>
          <cell r="T586">
            <v>87984</v>
          </cell>
          <cell r="U586">
            <v>0</v>
          </cell>
        </row>
        <row r="587">
          <cell r="N587" t="str">
            <v>624</v>
          </cell>
          <cell r="Q587" t="str">
            <v>EP2</v>
          </cell>
          <cell r="T587">
            <v>446976</v>
          </cell>
          <cell r="U587">
            <v>54.08</v>
          </cell>
        </row>
        <row r="588">
          <cell r="N588" t="str">
            <v>633</v>
          </cell>
          <cell r="Q588" t="str">
            <v>EP2</v>
          </cell>
          <cell r="T588">
            <v>250349177</v>
          </cell>
          <cell r="U588">
            <v>23422.98</v>
          </cell>
        </row>
        <row r="589">
          <cell r="N589" t="str">
            <v>624</v>
          </cell>
          <cell r="Q589" t="str">
            <v>EP2</v>
          </cell>
          <cell r="T589">
            <v>9209277</v>
          </cell>
          <cell r="U589">
            <v>1114.33</v>
          </cell>
        </row>
        <row r="590">
          <cell r="N590" t="str">
            <v>626</v>
          </cell>
          <cell r="Q590" t="str">
            <v>EP4</v>
          </cell>
          <cell r="T590">
            <v>923670</v>
          </cell>
          <cell r="U590">
            <v>0</v>
          </cell>
        </row>
        <row r="591">
          <cell r="N591" t="str">
            <v>655</v>
          </cell>
          <cell r="Q591" t="str">
            <v>EP4</v>
          </cell>
          <cell r="T591">
            <v>297</v>
          </cell>
          <cell r="U591">
            <v>0</v>
          </cell>
        </row>
        <row r="592">
          <cell r="N592" t="str">
            <v>642</v>
          </cell>
          <cell r="Q592" t="str">
            <v>EP4</v>
          </cell>
          <cell r="T592">
            <v>370</v>
          </cell>
          <cell r="U592">
            <v>0</v>
          </cell>
        </row>
        <row r="593">
          <cell r="N593" t="str">
            <v>650</v>
          </cell>
          <cell r="Q593" t="str">
            <v>EP4</v>
          </cell>
          <cell r="T593">
            <v>3009</v>
          </cell>
          <cell r="U593">
            <v>0</v>
          </cell>
        </row>
        <row r="594">
          <cell r="N594" t="str">
            <v>623</v>
          </cell>
          <cell r="Q594" t="str">
            <v>EUR</v>
          </cell>
          <cell r="T594">
            <v>216795</v>
          </cell>
          <cell r="U594">
            <v>25.8</v>
          </cell>
        </row>
        <row r="595">
          <cell r="N595" t="str">
            <v>650</v>
          </cell>
          <cell r="Q595" t="str">
            <v>E39</v>
          </cell>
          <cell r="T595">
            <v>969</v>
          </cell>
          <cell r="U595">
            <v>30.21</v>
          </cell>
        </row>
        <row r="596">
          <cell r="N596" t="str">
            <v>611</v>
          </cell>
          <cell r="Q596" t="str">
            <v>FFE</v>
          </cell>
          <cell r="T596">
            <v>646</v>
          </cell>
          <cell r="U596">
            <v>0.1</v>
          </cell>
        </row>
        <row r="597">
          <cell r="N597" t="str">
            <v>624</v>
          </cell>
          <cell r="Q597" t="str">
            <v>LMV</v>
          </cell>
          <cell r="T597">
            <v>3019028</v>
          </cell>
          <cell r="U597">
            <v>9.07</v>
          </cell>
        </row>
        <row r="598">
          <cell r="N598" t="str">
            <v>660</v>
          </cell>
          <cell r="Q598" t="str">
            <v>L04</v>
          </cell>
          <cell r="T598">
            <v>3</v>
          </cell>
          <cell r="U598">
            <v>2.52</v>
          </cell>
        </row>
        <row r="599">
          <cell r="N599" t="str">
            <v>660</v>
          </cell>
          <cell r="Q599" t="str">
            <v>L31</v>
          </cell>
          <cell r="T599">
            <v>1</v>
          </cell>
          <cell r="U599">
            <v>10.71</v>
          </cell>
        </row>
        <row r="600">
          <cell r="N600" t="str">
            <v>641</v>
          </cell>
          <cell r="Q600" t="str">
            <v>MSV</v>
          </cell>
          <cell r="T600">
            <v>49412</v>
          </cell>
          <cell r="U600">
            <v>0</v>
          </cell>
        </row>
        <row r="601">
          <cell r="N601" t="str">
            <v>612</v>
          </cell>
          <cell r="Q601" t="str">
            <v>TSE</v>
          </cell>
          <cell r="T601">
            <v>7432</v>
          </cell>
          <cell r="U601">
            <v>0</v>
          </cell>
        </row>
        <row r="602">
          <cell r="N602" t="str">
            <v>620</v>
          </cell>
          <cell r="Q602" t="str">
            <v>TTE</v>
          </cell>
          <cell r="T602">
            <v>2258</v>
          </cell>
          <cell r="U602">
            <v>0</v>
          </cell>
        </row>
        <row r="603">
          <cell r="N603" t="str">
            <v>624</v>
          </cell>
          <cell r="Q603" t="str">
            <v>PRC</v>
          </cell>
          <cell r="T603">
            <v>446976</v>
          </cell>
          <cell r="U603">
            <v>156.44</v>
          </cell>
        </row>
        <row r="604">
          <cell r="N604" t="str">
            <v>624</v>
          </cell>
          <cell r="Q604" t="str">
            <v>PRC</v>
          </cell>
          <cell r="T604">
            <v>3653020</v>
          </cell>
          <cell r="U604">
            <v>1278.56</v>
          </cell>
        </row>
        <row r="605">
          <cell r="N605" t="str">
            <v>634</v>
          </cell>
          <cell r="Q605" t="str">
            <v>PRC</v>
          </cell>
          <cell r="T605">
            <v>196450984</v>
          </cell>
          <cell r="U605">
            <v>196.45</v>
          </cell>
        </row>
        <row r="606">
          <cell r="N606" t="str">
            <v>625</v>
          </cell>
          <cell r="Q606" t="str">
            <v>PRV</v>
          </cell>
          <cell r="T606">
            <v>448800</v>
          </cell>
          <cell r="U606">
            <v>-27.83</v>
          </cell>
        </row>
        <row r="607">
          <cell r="N607" t="str">
            <v>611</v>
          </cell>
          <cell r="Q607" t="str">
            <v>PRV</v>
          </cell>
          <cell r="T607">
            <v>442</v>
          </cell>
          <cell r="U607">
            <v>7.0000000000000007E-2</v>
          </cell>
        </row>
        <row r="608">
          <cell r="N608" t="str">
            <v>641</v>
          </cell>
          <cell r="Q608" t="str">
            <v>PRV</v>
          </cell>
          <cell r="T608">
            <v>49412</v>
          </cell>
          <cell r="U608">
            <v>-3.61</v>
          </cell>
        </row>
        <row r="609">
          <cell r="N609" t="str">
            <v>624</v>
          </cell>
          <cell r="Q609" t="str">
            <v>RIV</v>
          </cell>
          <cell r="T609">
            <v>246528</v>
          </cell>
          <cell r="U609">
            <v>0</v>
          </cell>
        </row>
        <row r="610">
          <cell r="N610" t="str">
            <v>676</v>
          </cell>
          <cell r="Q610" t="str">
            <v>TD4</v>
          </cell>
          <cell r="T610">
            <v>0</v>
          </cell>
          <cell r="U610">
            <v>0</v>
          </cell>
        </row>
        <row r="611">
          <cell r="N611" t="str">
            <v>644</v>
          </cell>
          <cell r="Q611" t="str">
            <v>TD4</v>
          </cell>
          <cell r="T611">
            <v>140385</v>
          </cell>
          <cell r="U611">
            <v>140.38999999999999</v>
          </cell>
        </row>
        <row r="612">
          <cell r="N612" t="str">
            <v>686</v>
          </cell>
          <cell r="Q612" t="str">
            <v>TIU</v>
          </cell>
          <cell r="T612">
            <v>361</v>
          </cell>
          <cell r="U612">
            <v>0.01</v>
          </cell>
        </row>
        <row r="613">
          <cell r="N613" t="str">
            <v>624</v>
          </cell>
          <cell r="Q613" t="str">
            <v>TTC</v>
          </cell>
          <cell r="T613">
            <v>25532922</v>
          </cell>
          <cell r="U613">
            <v>505.56</v>
          </cell>
        </row>
        <row r="614">
          <cell r="N614" t="str">
            <v>626</v>
          </cell>
          <cell r="Q614" t="str">
            <v>DC</v>
          </cell>
          <cell r="T614">
            <v>97.77</v>
          </cell>
          <cell r="U614">
            <v>2216.4499999999998</v>
          </cell>
        </row>
        <row r="615">
          <cell r="N615" t="str">
            <v>626</v>
          </cell>
          <cell r="Q615" t="str">
            <v>DC</v>
          </cell>
          <cell r="T615">
            <v>2545.3000000000002</v>
          </cell>
          <cell r="U615">
            <v>58974.6</v>
          </cell>
        </row>
        <row r="616">
          <cell r="N616" t="str">
            <v>624</v>
          </cell>
          <cell r="Q616" t="str">
            <v>DC</v>
          </cell>
          <cell r="T616">
            <v>10535.74</v>
          </cell>
          <cell r="U616">
            <v>124606.7</v>
          </cell>
        </row>
        <row r="617">
          <cell r="N617" t="str">
            <v>823</v>
          </cell>
          <cell r="Q617" t="str">
            <v>DC</v>
          </cell>
          <cell r="T617">
            <v>-95980.4</v>
          </cell>
          <cell r="U617">
            <v>-10198877.300000001</v>
          </cell>
        </row>
        <row r="618">
          <cell r="N618" t="str">
            <v>913</v>
          </cell>
          <cell r="Q618" t="str">
            <v>DC</v>
          </cell>
          <cell r="T618">
            <v>107186</v>
          </cell>
          <cell r="U618">
            <v>356929.38</v>
          </cell>
        </row>
        <row r="619">
          <cell r="N619" t="str">
            <v>623</v>
          </cell>
          <cell r="Q619" t="str">
            <v>DSM</v>
          </cell>
          <cell r="T619">
            <v>32000</v>
          </cell>
          <cell r="U619">
            <v>166.72</v>
          </cell>
        </row>
        <row r="620">
          <cell r="N620" t="str">
            <v>625</v>
          </cell>
          <cell r="Q620" t="str">
            <v>EC</v>
          </cell>
          <cell r="T620">
            <v>310080</v>
          </cell>
          <cell r="U620">
            <v>9916.67</v>
          </cell>
        </row>
        <row r="621">
          <cell r="N621" t="str">
            <v>611</v>
          </cell>
          <cell r="Q621" t="str">
            <v>EC</v>
          </cell>
          <cell r="T621">
            <v>442</v>
          </cell>
          <cell r="U621">
            <v>43.18</v>
          </cell>
        </row>
        <row r="622">
          <cell r="N622" t="str">
            <v>811</v>
          </cell>
          <cell r="Q622" t="str">
            <v>EC</v>
          </cell>
          <cell r="T622">
            <v>22</v>
          </cell>
          <cell r="U622">
            <v>0</v>
          </cell>
        </row>
        <row r="623">
          <cell r="N623" t="str">
            <v>624</v>
          </cell>
          <cell r="Q623" t="str">
            <v>ECR</v>
          </cell>
          <cell r="T623">
            <v>4486832</v>
          </cell>
          <cell r="U623">
            <v>15914.79</v>
          </cell>
        </row>
        <row r="624">
          <cell r="N624" t="str">
            <v>641</v>
          </cell>
          <cell r="Q624" t="str">
            <v>EEX</v>
          </cell>
          <cell r="T624">
            <v>3389</v>
          </cell>
          <cell r="U624">
            <v>1.59</v>
          </cell>
        </row>
        <row r="625">
          <cell r="N625" t="str">
            <v>624</v>
          </cell>
          <cell r="Q625" t="str">
            <v>EFV</v>
          </cell>
          <cell r="T625">
            <v>378432</v>
          </cell>
          <cell r="U625">
            <v>1157.24</v>
          </cell>
        </row>
        <row r="626">
          <cell r="N626" t="str">
            <v>623</v>
          </cell>
          <cell r="Q626" t="str">
            <v>EP1</v>
          </cell>
          <cell r="T626">
            <v>87984</v>
          </cell>
          <cell r="U626">
            <v>0</v>
          </cell>
        </row>
        <row r="627">
          <cell r="N627" t="str">
            <v>650</v>
          </cell>
          <cell r="Q627" t="str">
            <v>EP1</v>
          </cell>
          <cell r="T627">
            <v>969</v>
          </cell>
          <cell r="U627">
            <v>0</v>
          </cell>
        </row>
        <row r="628">
          <cell r="N628" t="str">
            <v>641</v>
          </cell>
          <cell r="Q628" t="str">
            <v>EP3</v>
          </cell>
          <cell r="T628">
            <v>49412</v>
          </cell>
          <cell r="U628">
            <v>0</v>
          </cell>
        </row>
        <row r="629">
          <cell r="N629" t="str">
            <v>634</v>
          </cell>
          <cell r="Q629" t="str">
            <v>EP3</v>
          </cell>
          <cell r="T629">
            <v>67743448</v>
          </cell>
          <cell r="U629">
            <v>0</v>
          </cell>
        </row>
        <row r="630">
          <cell r="N630" t="str">
            <v>626</v>
          </cell>
          <cell r="Q630" t="str">
            <v>FFC</v>
          </cell>
          <cell r="T630">
            <v>6589792</v>
          </cell>
          <cell r="U630">
            <v>72.489999999999995</v>
          </cell>
        </row>
        <row r="631">
          <cell r="N631" t="str">
            <v>624</v>
          </cell>
          <cell r="Q631" t="str">
            <v>FVE</v>
          </cell>
          <cell r="T631">
            <v>120000</v>
          </cell>
          <cell r="U631">
            <v>0</v>
          </cell>
        </row>
        <row r="632">
          <cell r="N632" t="str">
            <v>641</v>
          </cell>
          <cell r="Q632" t="str">
            <v>FVE</v>
          </cell>
          <cell r="T632">
            <v>49412</v>
          </cell>
          <cell r="U632">
            <v>0</v>
          </cell>
        </row>
        <row r="633">
          <cell r="N633" t="str">
            <v>621</v>
          </cell>
          <cell r="Q633" t="str">
            <v>DSO</v>
          </cell>
          <cell r="T633">
            <v>17150</v>
          </cell>
          <cell r="U633">
            <v>0</v>
          </cell>
        </row>
        <row r="634">
          <cell r="N634" t="str">
            <v>623</v>
          </cell>
          <cell r="Q634" t="str">
            <v>EP2</v>
          </cell>
          <cell r="T634">
            <v>155600</v>
          </cell>
          <cell r="U634">
            <v>26.6</v>
          </cell>
        </row>
        <row r="635">
          <cell r="N635" t="str">
            <v>624</v>
          </cell>
          <cell r="Q635" t="str">
            <v>LMV</v>
          </cell>
          <cell r="T635">
            <v>393408</v>
          </cell>
          <cell r="U635">
            <v>1.18</v>
          </cell>
        </row>
        <row r="636">
          <cell r="N636" t="str">
            <v>634</v>
          </cell>
          <cell r="Q636" t="str">
            <v>LMV</v>
          </cell>
          <cell r="T636">
            <v>196450984</v>
          </cell>
          <cell r="U636">
            <v>2160.96</v>
          </cell>
        </row>
        <row r="637">
          <cell r="N637" t="str">
            <v>641</v>
          </cell>
          <cell r="Q637" t="str">
            <v>MSV</v>
          </cell>
          <cell r="T637">
            <v>927</v>
          </cell>
          <cell r="U637">
            <v>0</v>
          </cell>
        </row>
        <row r="638">
          <cell r="N638" t="str">
            <v>621</v>
          </cell>
          <cell r="Q638" t="str">
            <v>PAJ</v>
          </cell>
          <cell r="T638">
            <v>0</v>
          </cell>
          <cell r="U638">
            <v>-93.56</v>
          </cell>
        </row>
        <row r="639">
          <cell r="N639" t="str">
            <v>625</v>
          </cell>
          <cell r="Q639" t="str">
            <v>PPT</v>
          </cell>
          <cell r="T639">
            <v>448800</v>
          </cell>
          <cell r="U639">
            <v>0</v>
          </cell>
        </row>
        <row r="640">
          <cell r="N640" t="str">
            <v>623</v>
          </cell>
          <cell r="Q640" t="str">
            <v>PPT</v>
          </cell>
          <cell r="T640">
            <v>205752</v>
          </cell>
          <cell r="U640">
            <v>0</v>
          </cell>
        </row>
        <row r="641">
          <cell r="N641" t="str">
            <v>823</v>
          </cell>
          <cell r="Q641" t="str">
            <v>RRB</v>
          </cell>
          <cell r="T641">
            <v>-10200846.1</v>
          </cell>
          <cell r="U641">
            <v>414676.46</v>
          </cell>
        </row>
        <row r="642">
          <cell r="N642" t="str">
            <v>624</v>
          </cell>
          <cell r="Q642" t="str">
            <v>TEC</v>
          </cell>
          <cell r="T642">
            <v>479</v>
          </cell>
          <cell r="U642">
            <v>24.44</v>
          </cell>
        </row>
        <row r="643">
          <cell r="N643" t="str">
            <v>624</v>
          </cell>
          <cell r="Q643" t="str">
            <v>MC</v>
          </cell>
          <cell r="T643">
            <v>930.31</v>
          </cell>
          <cell r="U643">
            <v>10856.72</v>
          </cell>
        </row>
        <row r="644">
          <cell r="N644" t="str">
            <v>641</v>
          </cell>
          <cell r="Q644" t="str">
            <v>MC</v>
          </cell>
          <cell r="T644">
            <v>311</v>
          </cell>
          <cell r="U644">
            <v>167.94</v>
          </cell>
        </row>
        <row r="645">
          <cell r="N645" t="str">
            <v>621</v>
          </cell>
          <cell r="Q645" t="str">
            <v>PRV</v>
          </cell>
          <cell r="T645">
            <v>9000</v>
          </cell>
          <cell r="U645">
            <v>0.3</v>
          </cell>
        </row>
        <row r="646">
          <cell r="N646" t="str">
            <v>624</v>
          </cell>
          <cell r="Q646" t="str">
            <v>PRV</v>
          </cell>
          <cell r="T646">
            <v>73600</v>
          </cell>
          <cell r="U646">
            <v>-2.65</v>
          </cell>
        </row>
        <row r="647">
          <cell r="N647" t="str">
            <v>625</v>
          </cell>
          <cell r="Q647" t="str">
            <v>RIV</v>
          </cell>
          <cell r="T647">
            <v>448800</v>
          </cell>
          <cell r="U647">
            <v>0</v>
          </cell>
        </row>
        <row r="648">
          <cell r="N648" t="str">
            <v>655</v>
          </cell>
          <cell r="Q648" t="str">
            <v>TDE</v>
          </cell>
          <cell r="T648">
            <v>297</v>
          </cell>
          <cell r="U648">
            <v>0</v>
          </cell>
        </row>
        <row r="649">
          <cell r="N649" t="str">
            <v>624</v>
          </cell>
          <cell r="Q649" t="str">
            <v>EC</v>
          </cell>
          <cell r="T649">
            <v>2204368</v>
          </cell>
          <cell r="U649">
            <v>119979.34</v>
          </cell>
        </row>
        <row r="650">
          <cell r="N650" t="str">
            <v>677</v>
          </cell>
          <cell r="Q650" t="str">
            <v>EDE</v>
          </cell>
          <cell r="T650">
            <v>1096</v>
          </cell>
          <cell r="U650">
            <v>12242.32</v>
          </cell>
        </row>
        <row r="651">
          <cell r="N651" t="str">
            <v>623</v>
          </cell>
          <cell r="Q651" t="str">
            <v>FVE</v>
          </cell>
          <cell r="T651">
            <v>54708</v>
          </cell>
          <cell r="U651">
            <v>0</v>
          </cell>
        </row>
        <row r="652">
          <cell r="N652" t="str">
            <v>624</v>
          </cell>
          <cell r="Q652" t="str">
            <v>ICV</v>
          </cell>
          <cell r="T652">
            <v>446976</v>
          </cell>
          <cell r="U652">
            <v>0</v>
          </cell>
        </row>
        <row r="653">
          <cell r="N653" t="str">
            <v>641</v>
          </cell>
          <cell r="Q653" t="str">
            <v>EP2</v>
          </cell>
          <cell r="T653">
            <v>49412</v>
          </cell>
          <cell r="U653">
            <v>-0.15</v>
          </cell>
        </row>
        <row r="654">
          <cell r="N654" t="str">
            <v>626</v>
          </cell>
          <cell r="Q654" t="str">
            <v>PPT</v>
          </cell>
          <cell r="T654">
            <v>3261060</v>
          </cell>
          <cell r="U654">
            <v>0</v>
          </cell>
        </row>
        <row r="655">
          <cell r="N655" t="str">
            <v>620</v>
          </cell>
          <cell r="Q655" t="str">
            <v>TDC</v>
          </cell>
          <cell r="T655">
            <v>2258</v>
          </cell>
          <cell r="U655">
            <v>0.08</v>
          </cell>
        </row>
        <row r="656">
          <cell r="N656" t="str">
            <v>625</v>
          </cell>
          <cell r="Q656" t="str">
            <v>TTE</v>
          </cell>
          <cell r="T656">
            <v>6242940</v>
          </cell>
          <cell r="U656">
            <v>0</v>
          </cell>
        </row>
        <row r="657">
          <cell r="N657" t="str">
            <v>660</v>
          </cell>
          <cell r="Q657" t="str">
            <v>L12</v>
          </cell>
          <cell r="T657">
            <v>1</v>
          </cell>
          <cell r="U657">
            <v>10.47</v>
          </cell>
        </row>
        <row r="658">
          <cell r="N658" t="str">
            <v>623</v>
          </cell>
          <cell r="Q658" t="str">
            <v>PRC</v>
          </cell>
          <cell r="T658">
            <v>46560</v>
          </cell>
          <cell r="U658">
            <v>209.01</v>
          </cell>
        </row>
        <row r="659">
          <cell r="N659" t="str">
            <v>620</v>
          </cell>
          <cell r="Q659" t="str">
            <v>RIV</v>
          </cell>
          <cell r="T659">
            <v>2258</v>
          </cell>
          <cell r="U659">
            <v>0</v>
          </cell>
        </row>
        <row r="660">
          <cell r="N660" t="str">
            <v>685</v>
          </cell>
          <cell r="Q660" t="str">
            <v>VBF</v>
          </cell>
          <cell r="T660">
            <v>111</v>
          </cell>
          <cell r="U660">
            <v>3.19</v>
          </cell>
        </row>
        <row r="661">
          <cell r="N661" t="str">
            <v>685</v>
          </cell>
          <cell r="Q661" t="str">
            <v>VPV</v>
          </cell>
          <cell r="T661">
            <v>111</v>
          </cell>
          <cell r="U661">
            <v>-0.02</v>
          </cell>
        </row>
        <row r="662">
          <cell r="N662" t="str">
            <v>685</v>
          </cell>
          <cell r="Q662" t="str">
            <v>VTU</v>
          </cell>
          <cell r="T662">
            <v>111</v>
          </cell>
          <cell r="U662">
            <v>0</v>
          </cell>
        </row>
        <row r="663">
          <cell r="N663" t="str">
            <v>626</v>
          </cell>
          <cell r="Q663" t="str">
            <v>DC</v>
          </cell>
          <cell r="T663">
            <v>200</v>
          </cell>
          <cell r="U663">
            <v>5034</v>
          </cell>
        </row>
        <row r="664">
          <cell r="N664" t="str">
            <v>625</v>
          </cell>
          <cell r="Q664" t="str">
            <v>DSM</v>
          </cell>
          <cell r="T664">
            <v>310080</v>
          </cell>
          <cell r="U664">
            <v>52.71</v>
          </cell>
        </row>
        <row r="665">
          <cell r="N665" t="str">
            <v>611</v>
          </cell>
          <cell r="Q665" t="str">
            <v>EC</v>
          </cell>
          <cell r="T665">
            <v>646</v>
          </cell>
          <cell r="U665">
            <v>63.1</v>
          </cell>
        </row>
        <row r="666">
          <cell r="N666" t="str">
            <v>624</v>
          </cell>
          <cell r="Q666" t="str">
            <v>EIN</v>
          </cell>
          <cell r="T666">
            <v>120000</v>
          </cell>
          <cell r="U666">
            <v>67.56</v>
          </cell>
        </row>
        <row r="667">
          <cell r="N667" t="str">
            <v>626</v>
          </cell>
          <cell r="Q667" t="str">
            <v>FVE</v>
          </cell>
          <cell r="T667">
            <v>923670</v>
          </cell>
          <cell r="U667">
            <v>0</v>
          </cell>
        </row>
        <row r="668">
          <cell r="N668" t="str">
            <v>625</v>
          </cell>
          <cell r="Q668" t="str">
            <v>BFC</v>
          </cell>
          <cell r="T668">
            <v>310080</v>
          </cell>
          <cell r="U668">
            <v>8923.7900000000009</v>
          </cell>
        </row>
        <row r="669">
          <cell r="N669" t="str">
            <v>624</v>
          </cell>
          <cell r="Q669" t="str">
            <v>DSU</v>
          </cell>
          <cell r="T669">
            <v>187695</v>
          </cell>
          <cell r="U669">
            <v>1.89</v>
          </cell>
        </row>
        <row r="670">
          <cell r="N670" t="str">
            <v>634</v>
          </cell>
          <cell r="Q670" t="str">
            <v>DSU</v>
          </cell>
          <cell r="T670">
            <v>196450984</v>
          </cell>
          <cell r="U670">
            <v>785.8</v>
          </cell>
        </row>
        <row r="671">
          <cell r="N671" t="str">
            <v>625</v>
          </cell>
          <cell r="Q671" t="str">
            <v>EP4</v>
          </cell>
          <cell r="T671">
            <v>448800</v>
          </cell>
          <cell r="U671">
            <v>0</v>
          </cell>
        </row>
        <row r="672">
          <cell r="N672" t="str">
            <v>650</v>
          </cell>
          <cell r="Q672" t="str">
            <v>FFE</v>
          </cell>
          <cell r="T672">
            <v>65</v>
          </cell>
          <cell r="U672">
            <v>0</v>
          </cell>
        </row>
        <row r="673">
          <cell r="N673" t="str">
            <v>623</v>
          </cell>
          <cell r="Q673" t="str">
            <v>FFE</v>
          </cell>
          <cell r="T673">
            <v>54708</v>
          </cell>
          <cell r="U673">
            <v>8.1</v>
          </cell>
        </row>
        <row r="674">
          <cell r="N674" t="str">
            <v>625</v>
          </cell>
          <cell r="Q674" t="str">
            <v>ICN</v>
          </cell>
          <cell r="T674">
            <v>448800</v>
          </cell>
          <cell r="U674">
            <v>0</v>
          </cell>
        </row>
        <row r="675">
          <cell r="N675" t="str">
            <v>611</v>
          </cell>
          <cell r="Q675" t="str">
            <v>ICN</v>
          </cell>
          <cell r="T675">
            <v>646</v>
          </cell>
          <cell r="U675">
            <v>0</v>
          </cell>
        </row>
        <row r="676">
          <cell r="N676" t="str">
            <v>650</v>
          </cell>
          <cell r="Q676" t="str">
            <v>MSV</v>
          </cell>
          <cell r="T676">
            <v>65</v>
          </cell>
          <cell r="U676">
            <v>0</v>
          </cell>
        </row>
        <row r="677">
          <cell r="N677" t="str">
            <v>623</v>
          </cell>
          <cell r="Q677" t="str">
            <v>PPT</v>
          </cell>
          <cell r="T677">
            <v>54708</v>
          </cell>
          <cell r="U677">
            <v>0</v>
          </cell>
        </row>
        <row r="678">
          <cell r="N678" t="str">
            <v>823</v>
          </cell>
          <cell r="Q678" t="str">
            <v>PPT</v>
          </cell>
          <cell r="T678">
            <v>-960</v>
          </cell>
          <cell r="U678">
            <v>0</v>
          </cell>
        </row>
        <row r="679">
          <cell r="N679" t="str">
            <v>626</v>
          </cell>
          <cell r="Q679" t="str">
            <v>TSE</v>
          </cell>
          <cell r="T679">
            <v>384912</v>
          </cell>
          <cell r="U679">
            <v>0</v>
          </cell>
        </row>
        <row r="680">
          <cell r="N680" t="str">
            <v>624</v>
          </cell>
          <cell r="Q680" t="str">
            <v>TSE</v>
          </cell>
          <cell r="T680">
            <v>393408</v>
          </cell>
          <cell r="U680">
            <v>0</v>
          </cell>
        </row>
        <row r="681">
          <cell r="N681" t="str">
            <v>685</v>
          </cell>
          <cell r="Q681" t="str">
            <v>TTE</v>
          </cell>
          <cell r="T681">
            <v>111</v>
          </cell>
          <cell r="U681">
            <v>0</v>
          </cell>
        </row>
        <row r="682">
          <cell r="N682" t="str">
            <v>624</v>
          </cell>
          <cell r="Q682" t="str">
            <v>OMS</v>
          </cell>
          <cell r="T682">
            <v>398400</v>
          </cell>
          <cell r="U682">
            <v>99.2</v>
          </cell>
        </row>
        <row r="683">
          <cell r="N683" t="str">
            <v>625</v>
          </cell>
          <cell r="Q683" t="str">
            <v>RTU</v>
          </cell>
          <cell r="T683">
            <v>448800</v>
          </cell>
          <cell r="U683">
            <v>8.98</v>
          </cell>
        </row>
        <row r="684">
          <cell r="N684" t="str">
            <v>641</v>
          </cell>
          <cell r="Q684" t="str">
            <v>TTC</v>
          </cell>
          <cell r="T684">
            <v>3552</v>
          </cell>
          <cell r="U684">
            <v>0.13</v>
          </cell>
        </row>
        <row r="685">
          <cell r="N685" t="str">
            <v>624</v>
          </cell>
          <cell r="Q685" t="str">
            <v>TTC</v>
          </cell>
          <cell r="T685">
            <v>73600</v>
          </cell>
          <cell r="U685">
            <v>2.72</v>
          </cell>
        </row>
        <row r="686">
          <cell r="N686" t="str">
            <v>685</v>
          </cell>
          <cell r="Q686" t="str">
            <v>VMR</v>
          </cell>
          <cell r="T686">
            <v>111</v>
          </cell>
          <cell r="U686">
            <v>-0.21</v>
          </cell>
        </row>
        <row r="687">
          <cell r="N687" t="str">
            <v>625</v>
          </cell>
          <cell r="Q687" t="str">
            <v>CAV</v>
          </cell>
          <cell r="T687">
            <v>448800</v>
          </cell>
          <cell r="U687">
            <v>-96.49</v>
          </cell>
        </row>
        <row r="688">
          <cell r="N688" t="str">
            <v>676</v>
          </cell>
          <cell r="Q688" t="str">
            <v>CAV</v>
          </cell>
          <cell r="T688">
            <v>0</v>
          </cell>
          <cell r="U688">
            <v>0</v>
          </cell>
        </row>
        <row r="689">
          <cell r="N689" t="str">
            <v>624</v>
          </cell>
          <cell r="Q689" t="str">
            <v>CAV</v>
          </cell>
          <cell r="T689">
            <v>24116368</v>
          </cell>
          <cell r="U689">
            <v>-2483.9899999999998</v>
          </cell>
        </row>
        <row r="690">
          <cell r="N690" t="str">
            <v>626</v>
          </cell>
          <cell r="Q690" t="str">
            <v>CAV</v>
          </cell>
          <cell r="T690">
            <v>6589792</v>
          </cell>
          <cell r="U690">
            <v>-1120.25</v>
          </cell>
        </row>
        <row r="691">
          <cell r="N691" t="str">
            <v>626</v>
          </cell>
          <cell r="Q691" t="str">
            <v>DC</v>
          </cell>
          <cell r="T691">
            <v>1600</v>
          </cell>
          <cell r="U691">
            <v>40272</v>
          </cell>
        </row>
        <row r="692">
          <cell r="N692" t="str">
            <v>623</v>
          </cell>
          <cell r="Q692" t="str">
            <v>DC</v>
          </cell>
          <cell r="T692">
            <v>552.4</v>
          </cell>
          <cell r="U692">
            <v>12867.71</v>
          </cell>
        </row>
        <row r="693">
          <cell r="N693" t="str">
            <v>624</v>
          </cell>
          <cell r="Q693" t="str">
            <v>DC</v>
          </cell>
          <cell r="T693">
            <v>1100</v>
          </cell>
          <cell r="U693">
            <v>19640.25</v>
          </cell>
        </row>
        <row r="694">
          <cell r="N694" t="str">
            <v>624</v>
          </cell>
          <cell r="Q694" t="str">
            <v>DSM</v>
          </cell>
          <cell r="T694">
            <v>13156608</v>
          </cell>
          <cell r="U694">
            <v>9143.85</v>
          </cell>
        </row>
        <row r="695">
          <cell r="N695" t="str">
            <v>612</v>
          </cell>
          <cell r="Q695" t="str">
            <v>DSM</v>
          </cell>
          <cell r="T695">
            <v>7432</v>
          </cell>
          <cell r="U695">
            <v>46.08</v>
          </cell>
        </row>
        <row r="696">
          <cell r="N696" t="str">
            <v>626</v>
          </cell>
          <cell r="Q696" t="str">
            <v>DSM</v>
          </cell>
          <cell r="T696">
            <v>16404000</v>
          </cell>
          <cell r="U696">
            <v>5938.23</v>
          </cell>
        </row>
        <row r="697">
          <cell r="N697" t="str">
            <v>623</v>
          </cell>
          <cell r="Q697" t="str">
            <v>DSM</v>
          </cell>
          <cell r="T697">
            <v>216795</v>
          </cell>
          <cell r="U697">
            <v>1129.5</v>
          </cell>
        </row>
        <row r="698">
          <cell r="N698" t="str">
            <v>621</v>
          </cell>
          <cell r="Q698" t="str">
            <v>DSM</v>
          </cell>
          <cell r="T698">
            <v>72497391</v>
          </cell>
          <cell r="U698">
            <v>471439.82</v>
          </cell>
        </row>
        <row r="699">
          <cell r="N699" t="str">
            <v>621</v>
          </cell>
          <cell r="Q699" t="str">
            <v>DSM</v>
          </cell>
          <cell r="T699">
            <v>38505510</v>
          </cell>
          <cell r="U699">
            <v>254350.52</v>
          </cell>
        </row>
        <row r="700">
          <cell r="N700" t="str">
            <v>685</v>
          </cell>
          <cell r="Q700" t="str">
            <v>DSM</v>
          </cell>
          <cell r="T700">
            <v>111</v>
          </cell>
          <cell r="U700">
            <v>0.85</v>
          </cell>
        </row>
        <row r="701">
          <cell r="N701" t="str">
            <v>634</v>
          </cell>
          <cell r="Q701" t="str">
            <v>DSM</v>
          </cell>
          <cell r="T701">
            <v>196450984</v>
          </cell>
          <cell r="U701">
            <v>42826.31</v>
          </cell>
        </row>
        <row r="702">
          <cell r="N702" t="str">
            <v>621</v>
          </cell>
          <cell r="Q702" t="str">
            <v>EBF</v>
          </cell>
          <cell r="T702">
            <v>9000</v>
          </cell>
          <cell r="U702">
            <v>-258.56</v>
          </cell>
        </row>
        <row r="703">
          <cell r="N703" t="str">
            <v>650</v>
          </cell>
          <cell r="Q703" t="str">
            <v>EBF</v>
          </cell>
          <cell r="T703">
            <v>3009</v>
          </cell>
          <cell r="U703">
            <v>-86.47</v>
          </cell>
        </row>
        <row r="704">
          <cell r="N704" t="str">
            <v>641</v>
          </cell>
          <cell r="Q704" t="str">
            <v>EBF</v>
          </cell>
          <cell r="T704">
            <v>71460</v>
          </cell>
          <cell r="U704">
            <v>-2053</v>
          </cell>
        </row>
        <row r="705">
          <cell r="N705" t="str">
            <v>624</v>
          </cell>
          <cell r="Q705" t="str">
            <v>EBF</v>
          </cell>
          <cell r="T705">
            <v>7751120</v>
          </cell>
          <cell r="U705">
            <v>-222681.91</v>
          </cell>
        </row>
        <row r="706">
          <cell r="N706" t="str">
            <v>620</v>
          </cell>
          <cell r="Q706" t="str">
            <v>EBF</v>
          </cell>
          <cell r="T706">
            <v>1741393</v>
          </cell>
          <cell r="U706">
            <v>-50028.41</v>
          </cell>
        </row>
        <row r="707">
          <cell r="N707" t="str">
            <v>621</v>
          </cell>
          <cell r="Q707" t="str">
            <v>EBF</v>
          </cell>
          <cell r="T707">
            <v>6564722</v>
          </cell>
          <cell r="U707">
            <v>-188597.83</v>
          </cell>
        </row>
        <row r="708">
          <cell r="N708" t="str">
            <v>621</v>
          </cell>
          <cell r="Q708" t="str">
            <v>EBF</v>
          </cell>
          <cell r="T708">
            <v>472848</v>
          </cell>
          <cell r="U708">
            <v>-13584.46</v>
          </cell>
        </row>
        <row r="709">
          <cell r="N709" t="str">
            <v>624</v>
          </cell>
          <cell r="Q709" t="str">
            <v>EBF</v>
          </cell>
          <cell r="T709">
            <v>31570590</v>
          </cell>
          <cell r="U709">
            <v>-906991.48</v>
          </cell>
        </row>
        <row r="710">
          <cell r="N710" t="str">
            <v>613</v>
          </cell>
          <cell r="Q710" t="str">
            <v>EBF</v>
          </cell>
          <cell r="T710">
            <v>1074707</v>
          </cell>
          <cell r="U710">
            <v>-30875.34</v>
          </cell>
        </row>
        <row r="711">
          <cell r="N711" t="str">
            <v>641</v>
          </cell>
          <cell r="Q711" t="str">
            <v>EC</v>
          </cell>
          <cell r="T711">
            <v>3389</v>
          </cell>
          <cell r="U711">
            <v>321.22000000000003</v>
          </cell>
        </row>
        <row r="712">
          <cell r="N712" t="str">
            <v>626</v>
          </cell>
          <cell r="Q712" t="str">
            <v>EC</v>
          </cell>
          <cell r="T712">
            <v>915057</v>
          </cell>
          <cell r="U712">
            <v>29670.720000000001</v>
          </cell>
        </row>
        <row r="713">
          <cell r="N713" t="str">
            <v>624</v>
          </cell>
          <cell r="Q713" t="str">
            <v>EC</v>
          </cell>
          <cell r="T713">
            <v>509100</v>
          </cell>
          <cell r="U713">
            <v>35269.43</v>
          </cell>
        </row>
        <row r="714">
          <cell r="N714" t="str">
            <v>624</v>
          </cell>
          <cell r="Q714" t="str">
            <v>EC</v>
          </cell>
          <cell r="T714">
            <v>180000</v>
          </cell>
          <cell r="U714">
            <v>12470.04</v>
          </cell>
        </row>
        <row r="715">
          <cell r="N715" t="str">
            <v>624</v>
          </cell>
          <cell r="Q715" t="str">
            <v>EC</v>
          </cell>
          <cell r="T715">
            <v>4462528</v>
          </cell>
          <cell r="U715">
            <v>274793.55</v>
          </cell>
        </row>
        <row r="716">
          <cell r="N716" t="str">
            <v>624</v>
          </cell>
          <cell r="Q716" t="str">
            <v>EC</v>
          </cell>
          <cell r="T716">
            <v>7160912</v>
          </cell>
          <cell r="U716">
            <v>415533.38</v>
          </cell>
        </row>
        <row r="717">
          <cell r="N717" t="str">
            <v>611</v>
          </cell>
          <cell r="Q717" t="str">
            <v>EC</v>
          </cell>
          <cell r="T717">
            <v>256068427.69999999</v>
          </cell>
          <cell r="U717">
            <v>25013278.350000001</v>
          </cell>
        </row>
        <row r="718">
          <cell r="N718" t="str">
            <v>624</v>
          </cell>
          <cell r="Q718" t="str">
            <v>EC</v>
          </cell>
          <cell r="T718">
            <v>1841366</v>
          </cell>
          <cell r="U718">
            <v>106850.8</v>
          </cell>
        </row>
        <row r="719">
          <cell r="N719" t="str">
            <v>624</v>
          </cell>
          <cell r="Q719" t="str">
            <v>EC</v>
          </cell>
          <cell r="T719">
            <v>420000</v>
          </cell>
          <cell r="U719">
            <v>25862.76</v>
          </cell>
        </row>
        <row r="720">
          <cell r="N720" t="str">
            <v>611</v>
          </cell>
          <cell r="Q720" t="str">
            <v>EC</v>
          </cell>
          <cell r="T720">
            <v>4229</v>
          </cell>
          <cell r="U720">
            <v>413.11</v>
          </cell>
        </row>
        <row r="721">
          <cell r="N721" t="str">
            <v>623</v>
          </cell>
          <cell r="Q721" t="str">
            <v>EC</v>
          </cell>
          <cell r="T721">
            <v>91191777</v>
          </cell>
          <cell r="U721">
            <v>6151980.0300000003</v>
          </cell>
        </row>
        <row r="722">
          <cell r="N722" t="str">
            <v>622</v>
          </cell>
          <cell r="Q722" t="str">
            <v>EC</v>
          </cell>
          <cell r="T722">
            <v>317503</v>
          </cell>
          <cell r="U722">
            <v>25277.85</v>
          </cell>
        </row>
        <row r="723">
          <cell r="N723" t="str">
            <v>624</v>
          </cell>
          <cell r="Q723" t="str">
            <v>ECR</v>
          </cell>
          <cell r="T723">
            <v>10860147</v>
          </cell>
          <cell r="U723">
            <v>38520.94</v>
          </cell>
        </row>
        <row r="724">
          <cell r="N724" t="str">
            <v>621</v>
          </cell>
          <cell r="Q724" t="str">
            <v>ECR</v>
          </cell>
          <cell r="T724">
            <v>38772294</v>
          </cell>
          <cell r="U724">
            <v>170335.24</v>
          </cell>
        </row>
        <row r="725">
          <cell r="N725" t="str">
            <v>623</v>
          </cell>
          <cell r="Q725" t="str">
            <v>ECR</v>
          </cell>
          <cell r="T725">
            <v>91280961</v>
          </cell>
          <cell r="U725">
            <v>462632.16</v>
          </cell>
        </row>
        <row r="726">
          <cell r="N726" t="str">
            <v>623</v>
          </cell>
          <cell r="Q726" t="str">
            <v>ECR</v>
          </cell>
          <cell r="T726">
            <v>216795</v>
          </cell>
          <cell r="U726">
            <v>1099.3599999999999</v>
          </cell>
        </row>
        <row r="727">
          <cell r="N727" t="str">
            <v>624</v>
          </cell>
          <cell r="Q727" t="str">
            <v>ECR</v>
          </cell>
          <cell r="T727">
            <v>3653020</v>
          </cell>
          <cell r="U727">
            <v>12957.26</v>
          </cell>
        </row>
        <row r="728">
          <cell r="N728" t="str">
            <v>624</v>
          </cell>
          <cell r="Q728" t="str">
            <v>ECR</v>
          </cell>
          <cell r="T728">
            <v>8267857</v>
          </cell>
          <cell r="U728">
            <v>29326.12</v>
          </cell>
        </row>
        <row r="729">
          <cell r="N729" t="str">
            <v>641</v>
          </cell>
          <cell r="Q729" t="str">
            <v>ECR</v>
          </cell>
          <cell r="T729">
            <v>927</v>
          </cell>
          <cell r="U729">
            <v>2.62</v>
          </cell>
        </row>
        <row r="730">
          <cell r="N730" t="str">
            <v>621</v>
          </cell>
          <cell r="Q730" t="str">
            <v>ECR</v>
          </cell>
          <cell r="T730">
            <v>7036478</v>
          </cell>
          <cell r="U730">
            <v>30759.58</v>
          </cell>
        </row>
        <row r="731">
          <cell r="N731" t="str">
            <v>611</v>
          </cell>
          <cell r="Q731" t="str">
            <v>ECR</v>
          </cell>
          <cell r="T731">
            <v>132939</v>
          </cell>
          <cell r="U731">
            <v>709.21</v>
          </cell>
        </row>
        <row r="732">
          <cell r="N732" t="str">
            <v>660</v>
          </cell>
          <cell r="Q732" t="str">
            <v>ECR</v>
          </cell>
          <cell r="T732">
            <v>1905</v>
          </cell>
          <cell r="U732">
            <v>1.23</v>
          </cell>
        </row>
        <row r="733">
          <cell r="N733" t="str">
            <v>677</v>
          </cell>
          <cell r="Q733" t="str">
            <v>EDE</v>
          </cell>
          <cell r="T733">
            <v>400</v>
          </cell>
          <cell r="U733">
            <v>7125.3</v>
          </cell>
        </row>
        <row r="734">
          <cell r="N734" t="str">
            <v>677</v>
          </cell>
          <cell r="Q734" t="str">
            <v>EEC</v>
          </cell>
          <cell r="T734">
            <v>545360</v>
          </cell>
          <cell r="U734">
            <v>33582.18</v>
          </cell>
        </row>
        <row r="735">
          <cell r="N735" t="str">
            <v>626</v>
          </cell>
          <cell r="Q735" t="str">
            <v>EEX</v>
          </cell>
          <cell r="T735">
            <v>915057</v>
          </cell>
          <cell r="U735">
            <v>-28.36</v>
          </cell>
        </row>
        <row r="736">
          <cell r="N736" t="str">
            <v>641</v>
          </cell>
          <cell r="Q736" t="str">
            <v>EEX</v>
          </cell>
          <cell r="T736">
            <v>650342</v>
          </cell>
          <cell r="U736">
            <v>305.04000000000002</v>
          </cell>
        </row>
        <row r="737">
          <cell r="N737" t="str">
            <v>624</v>
          </cell>
          <cell r="Q737" t="str">
            <v>EEX</v>
          </cell>
          <cell r="T737">
            <v>20722080</v>
          </cell>
          <cell r="U737">
            <v>9387.11</v>
          </cell>
        </row>
        <row r="738">
          <cell r="N738" t="str">
            <v>624</v>
          </cell>
          <cell r="Q738" t="str">
            <v>EEX</v>
          </cell>
          <cell r="T738">
            <v>9209277</v>
          </cell>
          <cell r="U738">
            <v>4171.8</v>
          </cell>
        </row>
        <row r="739">
          <cell r="N739" t="str">
            <v>655</v>
          </cell>
          <cell r="Q739" t="str">
            <v>EEX</v>
          </cell>
          <cell r="T739">
            <v>617553</v>
          </cell>
          <cell r="U739">
            <v>427.36</v>
          </cell>
        </row>
        <row r="740">
          <cell r="N740" t="str">
            <v>660</v>
          </cell>
          <cell r="Q740" t="str">
            <v>EEX</v>
          </cell>
          <cell r="T740">
            <v>832178</v>
          </cell>
          <cell r="U740">
            <v>94.34</v>
          </cell>
        </row>
        <row r="741">
          <cell r="N741" t="str">
            <v>623</v>
          </cell>
          <cell r="Q741" t="str">
            <v>EEX</v>
          </cell>
          <cell r="T741">
            <v>205752</v>
          </cell>
          <cell r="U741">
            <v>101.24</v>
          </cell>
        </row>
        <row r="742">
          <cell r="N742" t="str">
            <v>650</v>
          </cell>
          <cell r="Q742" t="str">
            <v>EEX</v>
          </cell>
          <cell r="T742">
            <v>3255</v>
          </cell>
          <cell r="U742">
            <v>0.56999999999999995</v>
          </cell>
        </row>
        <row r="743">
          <cell r="N743" t="str">
            <v>611</v>
          </cell>
          <cell r="Q743" t="str">
            <v>EEX</v>
          </cell>
          <cell r="T743">
            <v>61234</v>
          </cell>
          <cell r="U743">
            <v>19.920000000000002</v>
          </cell>
        </row>
        <row r="744">
          <cell r="N744" t="str">
            <v>626</v>
          </cell>
          <cell r="Q744" t="str">
            <v>EEX</v>
          </cell>
          <cell r="T744">
            <v>4290165</v>
          </cell>
          <cell r="U744">
            <v>-132.99</v>
          </cell>
        </row>
        <row r="745">
          <cell r="N745" t="str">
            <v>621</v>
          </cell>
          <cell r="Q745" t="str">
            <v>EFL</v>
          </cell>
          <cell r="T745">
            <v>38772294</v>
          </cell>
          <cell r="U745">
            <v>1275366.76</v>
          </cell>
        </row>
        <row r="746">
          <cell r="N746" t="str">
            <v>624</v>
          </cell>
          <cell r="Q746" t="str">
            <v>EFL</v>
          </cell>
          <cell r="T746">
            <v>3470466</v>
          </cell>
          <cell r="U746">
            <v>114091.57</v>
          </cell>
        </row>
        <row r="747">
          <cell r="N747" t="str">
            <v>612</v>
          </cell>
          <cell r="Q747" t="str">
            <v>EFL</v>
          </cell>
          <cell r="T747">
            <v>5874145</v>
          </cell>
          <cell r="U747">
            <v>193112.54</v>
          </cell>
        </row>
        <row r="748">
          <cell r="N748" t="str">
            <v>650</v>
          </cell>
          <cell r="Q748" t="str">
            <v>EFL</v>
          </cell>
          <cell r="T748">
            <v>2750853</v>
          </cell>
          <cell r="U748">
            <v>90434.3</v>
          </cell>
        </row>
        <row r="749">
          <cell r="N749" t="str">
            <v>611</v>
          </cell>
          <cell r="Q749" t="str">
            <v>EFL</v>
          </cell>
          <cell r="T749">
            <v>442</v>
          </cell>
          <cell r="U749">
            <v>14.53</v>
          </cell>
        </row>
        <row r="750">
          <cell r="N750" t="str">
            <v>641</v>
          </cell>
          <cell r="Q750" t="str">
            <v>EFL</v>
          </cell>
          <cell r="T750">
            <v>49412</v>
          </cell>
          <cell r="U750">
            <v>1624.42</v>
          </cell>
        </row>
        <row r="751">
          <cell r="N751" t="str">
            <v>621</v>
          </cell>
          <cell r="Q751" t="str">
            <v>EFL</v>
          </cell>
          <cell r="T751">
            <v>4200</v>
          </cell>
          <cell r="U751">
            <v>138.08000000000001</v>
          </cell>
        </row>
        <row r="752">
          <cell r="N752" t="str">
            <v>633</v>
          </cell>
          <cell r="Q752" t="str">
            <v>EFL</v>
          </cell>
          <cell r="T752">
            <v>250349177</v>
          </cell>
          <cell r="U752">
            <v>8245907.5499999998</v>
          </cell>
        </row>
        <row r="753">
          <cell r="N753" t="str">
            <v>620</v>
          </cell>
          <cell r="Q753" t="str">
            <v>EFV</v>
          </cell>
          <cell r="T753">
            <v>1741393</v>
          </cell>
          <cell r="U753">
            <v>5325.19</v>
          </cell>
        </row>
        <row r="754">
          <cell r="N754" t="str">
            <v>641</v>
          </cell>
          <cell r="Q754" t="str">
            <v>EFV</v>
          </cell>
          <cell r="T754">
            <v>1365241</v>
          </cell>
          <cell r="U754">
            <v>4174.93</v>
          </cell>
        </row>
        <row r="755">
          <cell r="N755" t="str">
            <v>621</v>
          </cell>
          <cell r="Q755" t="str">
            <v>EFV</v>
          </cell>
          <cell r="T755">
            <v>38772294</v>
          </cell>
          <cell r="U755">
            <v>119944.77</v>
          </cell>
        </row>
        <row r="756">
          <cell r="N756" t="str">
            <v>621</v>
          </cell>
          <cell r="Q756" t="str">
            <v>EFV</v>
          </cell>
          <cell r="T756">
            <v>65773</v>
          </cell>
          <cell r="U756">
            <v>201.16</v>
          </cell>
        </row>
        <row r="757">
          <cell r="N757" t="str">
            <v>685</v>
          </cell>
          <cell r="Q757" t="str">
            <v>EFV</v>
          </cell>
          <cell r="T757">
            <v>116926</v>
          </cell>
          <cell r="U757">
            <v>357.62</v>
          </cell>
        </row>
        <row r="758">
          <cell r="N758" t="str">
            <v>660</v>
          </cell>
          <cell r="Q758" t="str">
            <v>EFV</v>
          </cell>
          <cell r="T758">
            <v>10703</v>
          </cell>
          <cell r="U758">
            <v>32.729999999999997</v>
          </cell>
        </row>
        <row r="759">
          <cell r="N759" t="str">
            <v>623</v>
          </cell>
          <cell r="Q759" t="str">
            <v>EIN</v>
          </cell>
          <cell r="T759">
            <v>4951721</v>
          </cell>
          <cell r="U759">
            <v>2787.8</v>
          </cell>
        </row>
        <row r="760">
          <cell r="N760" t="str">
            <v>621</v>
          </cell>
          <cell r="Q760" t="str">
            <v>EIN</v>
          </cell>
          <cell r="T760">
            <v>38772294</v>
          </cell>
          <cell r="U760">
            <v>21877.16</v>
          </cell>
        </row>
        <row r="761">
          <cell r="N761" t="str">
            <v>660</v>
          </cell>
          <cell r="Q761" t="str">
            <v>EIN</v>
          </cell>
          <cell r="T761">
            <v>1905</v>
          </cell>
          <cell r="U761">
            <v>1.08</v>
          </cell>
        </row>
        <row r="762">
          <cell r="N762" t="str">
            <v>642</v>
          </cell>
          <cell r="Q762" t="str">
            <v>EIN</v>
          </cell>
          <cell r="T762">
            <v>28268</v>
          </cell>
          <cell r="U762">
            <v>17.850000000000001</v>
          </cell>
        </row>
        <row r="763">
          <cell r="N763" t="str">
            <v>621</v>
          </cell>
          <cell r="Q763" t="str">
            <v>EIN</v>
          </cell>
          <cell r="T763">
            <v>6564722</v>
          </cell>
          <cell r="U763">
            <v>3695.72</v>
          </cell>
        </row>
        <row r="764">
          <cell r="N764" t="str">
            <v>611</v>
          </cell>
          <cell r="Q764" t="str">
            <v>EIN</v>
          </cell>
          <cell r="T764">
            <v>322954</v>
          </cell>
          <cell r="U764">
            <v>181.8</v>
          </cell>
        </row>
        <row r="765">
          <cell r="N765" t="str">
            <v>626</v>
          </cell>
          <cell r="Q765" t="str">
            <v>EIN</v>
          </cell>
          <cell r="T765">
            <v>2887680</v>
          </cell>
          <cell r="U765">
            <v>1625.76</v>
          </cell>
        </row>
        <row r="766">
          <cell r="N766" t="str">
            <v>621</v>
          </cell>
          <cell r="Q766" t="str">
            <v>EIN</v>
          </cell>
          <cell r="T766">
            <v>4200</v>
          </cell>
          <cell r="U766">
            <v>2.37</v>
          </cell>
        </row>
        <row r="767">
          <cell r="N767" t="str">
            <v>620</v>
          </cell>
          <cell r="Q767" t="str">
            <v>EIN</v>
          </cell>
          <cell r="T767">
            <v>2258</v>
          </cell>
          <cell r="U767">
            <v>1.27</v>
          </cell>
        </row>
        <row r="768">
          <cell r="N768" t="str">
            <v>621</v>
          </cell>
          <cell r="Q768" t="str">
            <v>EP1</v>
          </cell>
          <cell r="T768">
            <v>65773</v>
          </cell>
          <cell r="U768">
            <v>0</v>
          </cell>
        </row>
        <row r="769">
          <cell r="N769" t="str">
            <v>655</v>
          </cell>
          <cell r="Q769" t="str">
            <v>EP1</v>
          </cell>
          <cell r="T769">
            <v>22783</v>
          </cell>
          <cell r="U769">
            <v>0</v>
          </cell>
        </row>
        <row r="770">
          <cell r="N770" t="str">
            <v>660</v>
          </cell>
          <cell r="Q770" t="str">
            <v>EP1</v>
          </cell>
          <cell r="T770">
            <v>19498</v>
          </cell>
          <cell r="U770">
            <v>0</v>
          </cell>
        </row>
        <row r="771">
          <cell r="N771" t="str">
            <v>621</v>
          </cell>
          <cell r="Q771" t="str">
            <v>EP1</v>
          </cell>
          <cell r="T771">
            <v>542187</v>
          </cell>
          <cell r="U771">
            <v>0</v>
          </cell>
        </row>
        <row r="772">
          <cell r="N772" t="str">
            <v>622</v>
          </cell>
          <cell r="Q772" t="str">
            <v>EP3</v>
          </cell>
          <cell r="T772">
            <v>2032543</v>
          </cell>
          <cell r="U772">
            <v>0</v>
          </cell>
        </row>
        <row r="773">
          <cell r="N773" t="str">
            <v>613</v>
          </cell>
          <cell r="Q773" t="str">
            <v>EP3</v>
          </cell>
          <cell r="T773">
            <v>1074707</v>
          </cell>
          <cell r="U773">
            <v>0</v>
          </cell>
        </row>
        <row r="774">
          <cell r="N774" t="str">
            <v>624</v>
          </cell>
          <cell r="Q774" t="str">
            <v>EP3</v>
          </cell>
          <cell r="T774">
            <v>4486832</v>
          </cell>
          <cell r="U774">
            <v>0</v>
          </cell>
        </row>
        <row r="775">
          <cell r="N775" t="str">
            <v>650</v>
          </cell>
          <cell r="Q775" t="str">
            <v>EP3</v>
          </cell>
          <cell r="T775">
            <v>3194240</v>
          </cell>
          <cell r="U775">
            <v>0</v>
          </cell>
        </row>
        <row r="776">
          <cell r="N776" t="str">
            <v>624</v>
          </cell>
          <cell r="Q776" t="str">
            <v>EP3</v>
          </cell>
          <cell r="T776">
            <v>24116368</v>
          </cell>
          <cell r="U776">
            <v>0</v>
          </cell>
        </row>
        <row r="777">
          <cell r="N777" t="str">
            <v>624</v>
          </cell>
          <cell r="Q777" t="str">
            <v>EP3</v>
          </cell>
          <cell r="T777">
            <v>10860147</v>
          </cell>
          <cell r="U777">
            <v>0</v>
          </cell>
        </row>
        <row r="778">
          <cell r="N778" t="str">
            <v>641</v>
          </cell>
          <cell r="Q778" t="str">
            <v>EP3</v>
          </cell>
          <cell r="T778">
            <v>650342</v>
          </cell>
          <cell r="U778">
            <v>0</v>
          </cell>
        </row>
        <row r="779">
          <cell r="N779" t="str">
            <v>624</v>
          </cell>
          <cell r="Q779" t="str">
            <v>EP3</v>
          </cell>
          <cell r="T779">
            <v>31570590</v>
          </cell>
          <cell r="U779">
            <v>0</v>
          </cell>
        </row>
        <row r="780">
          <cell r="N780" t="str">
            <v>660</v>
          </cell>
          <cell r="Q780" t="str">
            <v>E16</v>
          </cell>
          <cell r="T780">
            <v>276</v>
          </cell>
          <cell r="U780">
            <v>8.6</v>
          </cell>
        </row>
        <row r="781">
          <cell r="N781" t="str">
            <v>660</v>
          </cell>
          <cell r="Q781" t="str">
            <v>E16</v>
          </cell>
          <cell r="T781">
            <v>67672</v>
          </cell>
          <cell r="U781">
            <v>2109.6799999999998</v>
          </cell>
        </row>
        <row r="782">
          <cell r="N782" t="str">
            <v>660</v>
          </cell>
          <cell r="Q782" t="str">
            <v>E16</v>
          </cell>
          <cell r="T782">
            <v>954</v>
          </cell>
          <cell r="U782">
            <v>29.73</v>
          </cell>
        </row>
        <row r="783">
          <cell r="N783" t="str">
            <v>650</v>
          </cell>
          <cell r="Q783" t="str">
            <v>E38</v>
          </cell>
          <cell r="T783">
            <v>21614</v>
          </cell>
          <cell r="U783">
            <v>673.75</v>
          </cell>
        </row>
        <row r="784">
          <cell r="N784" t="str">
            <v>624</v>
          </cell>
          <cell r="Q784" t="str">
            <v>FFC</v>
          </cell>
          <cell r="T784">
            <v>10860147</v>
          </cell>
          <cell r="U784">
            <v>130.30000000000001</v>
          </cell>
        </row>
        <row r="785">
          <cell r="N785" t="str">
            <v>624</v>
          </cell>
          <cell r="Q785" t="str">
            <v>FFC</v>
          </cell>
          <cell r="T785">
            <v>31570590</v>
          </cell>
          <cell r="U785">
            <v>378.86</v>
          </cell>
        </row>
        <row r="786">
          <cell r="N786" t="str">
            <v>623</v>
          </cell>
          <cell r="Q786" t="str">
            <v>FFC</v>
          </cell>
          <cell r="T786">
            <v>46560</v>
          </cell>
          <cell r="U786">
            <v>0.74</v>
          </cell>
        </row>
        <row r="787">
          <cell r="N787" t="str">
            <v>642</v>
          </cell>
          <cell r="Q787" t="str">
            <v>FFC</v>
          </cell>
          <cell r="T787">
            <v>28268</v>
          </cell>
          <cell r="U787">
            <v>0.05</v>
          </cell>
        </row>
        <row r="788">
          <cell r="N788" t="str">
            <v>611</v>
          </cell>
          <cell r="Q788" t="str">
            <v>FFC</v>
          </cell>
          <cell r="T788">
            <v>13960</v>
          </cell>
          <cell r="U788">
            <v>0.24</v>
          </cell>
        </row>
        <row r="789">
          <cell r="N789" t="str">
            <v>624</v>
          </cell>
          <cell r="Q789" t="str">
            <v>FFC</v>
          </cell>
          <cell r="T789">
            <v>20722080</v>
          </cell>
          <cell r="U789">
            <v>248.65</v>
          </cell>
        </row>
        <row r="790">
          <cell r="N790" t="str">
            <v>624</v>
          </cell>
          <cell r="Q790" t="str">
            <v>FFC</v>
          </cell>
          <cell r="T790">
            <v>3653020</v>
          </cell>
          <cell r="U790">
            <v>43.84</v>
          </cell>
        </row>
        <row r="791">
          <cell r="N791" t="str">
            <v>650</v>
          </cell>
          <cell r="Q791" t="str">
            <v>FMU</v>
          </cell>
          <cell r="T791">
            <v>3009</v>
          </cell>
          <cell r="U791">
            <v>0</v>
          </cell>
        </row>
        <row r="792">
          <cell r="N792" t="str">
            <v>626</v>
          </cell>
          <cell r="Q792" t="str">
            <v>FMU</v>
          </cell>
          <cell r="T792">
            <v>16404000</v>
          </cell>
          <cell r="U792">
            <v>16.5</v>
          </cell>
        </row>
        <row r="793">
          <cell r="N793" t="str">
            <v>623</v>
          </cell>
          <cell r="Q793" t="str">
            <v>FMU</v>
          </cell>
          <cell r="T793">
            <v>4951721</v>
          </cell>
          <cell r="U793">
            <v>14.87</v>
          </cell>
        </row>
        <row r="794">
          <cell r="N794" t="str">
            <v>626</v>
          </cell>
          <cell r="Q794" t="str">
            <v>FVE</v>
          </cell>
          <cell r="T794">
            <v>2887680</v>
          </cell>
          <cell r="U794">
            <v>0</v>
          </cell>
        </row>
        <row r="795">
          <cell r="N795" t="str">
            <v>632</v>
          </cell>
          <cell r="Q795" t="str">
            <v>FVE</v>
          </cell>
          <cell r="T795">
            <v>197879280</v>
          </cell>
          <cell r="U795">
            <v>0</v>
          </cell>
        </row>
        <row r="796">
          <cell r="N796" t="str">
            <v>621</v>
          </cell>
          <cell r="Q796" t="str">
            <v>FVE</v>
          </cell>
          <cell r="T796">
            <v>73462736</v>
          </cell>
          <cell r="U796">
            <v>0</v>
          </cell>
        </row>
        <row r="797">
          <cell r="N797" t="str">
            <v>624</v>
          </cell>
          <cell r="Q797" t="str">
            <v>FVE</v>
          </cell>
          <cell r="T797">
            <v>1919242</v>
          </cell>
          <cell r="U797">
            <v>0</v>
          </cell>
        </row>
        <row r="798">
          <cell r="N798" t="str">
            <v>660</v>
          </cell>
          <cell r="Q798" t="str">
            <v>FVE</v>
          </cell>
          <cell r="T798">
            <v>1905</v>
          </cell>
          <cell r="U798">
            <v>0</v>
          </cell>
        </row>
        <row r="799">
          <cell r="N799" t="str">
            <v>611</v>
          </cell>
          <cell r="Q799" t="str">
            <v>GPW</v>
          </cell>
          <cell r="T799">
            <v>432844.5</v>
          </cell>
          <cell r="U799">
            <v>589.04</v>
          </cell>
        </row>
        <row r="800">
          <cell r="N800" t="str">
            <v>626</v>
          </cell>
          <cell r="Q800" t="str">
            <v>ICV</v>
          </cell>
          <cell r="T800">
            <v>16404000</v>
          </cell>
          <cell r="U800">
            <v>0</v>
          </cell>
        </row>
        <row r="801">
          <cell r="N801" t="str">
            <v>624</v>
          </cell>
          <cell r="Q801" t="str">
            <v>ICV</v>
          </cell>
          <cell r="T801">
            <v>187695</v>
          </cell>
          <cell r="U801">
            <v>0</v>
          </cell>
        </row>
        <row r="802">
          <cell r="N802" t="str">
            <v>641</v>
          </cell>
          <cell r="Q802" t="str">
            <v>LMR</v>
          </cell>
          <cell r="T802">
            <v>3389</v>
          </cell>
          <cell r="U802">
            <v>1.2</v>
          </cell>
        </row>
        <row r="803">
          <cell r="N803" t="str">
            <v>621</v>
          </cell>
          <cell r="Q803" t="str">
            <v>LMR</v>
          </cell>
          <cell r="T803">
            <v>6547572</v>
          </cell>
          <cell r="U803">
            <v>4197.33</v>
          </cell>
        </row>
        <row r="804">
          <cell r="N804" t="str">
            <v>621</v>
          </cell>
          <cell r="Q804" t="str">
            <v>LMR</v>
          </cell>
          <cell r="T804">
            <v>65773</v>
          </cell>
          <cell r="U804">
            <v>42.17</v>
          </cell>
        </row>
        <row r="805">
          <cell r="N805" t="str">
            <v>621</v>
          </cell>
          <cell r="Q805" t="str">
            <v>LMR</v>
          </cell>
          <cell r="T805">
            <v>4200</v>
          </cell>
          <cell r="U805">
            <v>2.69</v>
          </cell>
        </row>
        <row r="806">
          <cell r="N806" t="str">
            <v>641</v>
          </cell>
          <cell r="Q806" t="str">
            <v>LMR</v>
          </cell>
          <cell r="T806">
            <v>650342</v>
          </cell>
          <cell r="U806">
            <v>230.27</v>
          </cell>
        </row>
        <row r="807">
          <cell r="N807" t="str">
            <v>623</v>
          </cell>
          <cell r="Q807" t="str">
            <v>LMR</v>
          </cell>
          <cell r="T807">
            <v>2611103</v>
          </cell>
          <cell r="U807">
            <v>1624.11</v>
          </cell>
        </row>
        <row r="808">
          <cell r="N808" t="str">
            <v>620</v>
          </cell>
          <cell r="Q808" t="str">
            <v>LMR</v>
          </cell>
          <cell r="T808">
            <v>1741393</v>
          </cell>
          <cell r="U808">
            <v>343.05</v>
          </cell>
        </row>
        <row r="809">
          <cell r="N809" t="str">
            <v>660</v>
          </cell>
          <cell r="Q809" t="str">
            <v>L07</v>
          </cell>
          <cell r="T809">
            <v>248</v>
          </cell>
          <cell r="U809">
            <v>858.51</v>
          </cell>
        </row>
        <row r="810">
          <cell r="N810" t="str">
            <v>660</v>
          </cell>
          <cell r="Q810" t="str">
            <v>L07</v>
          </cell>
          <cell r="T810">
            <v>17</v>
          </cell>
          <cell r="U810">
            <v>59.16</v>
          </cell>
        </row>
        <row r="811">
          <cell r="N811" t="str">
            <v>621</v>
          </cell>
          <cell r="Q811" t="str">
            <v>BFC</v>
          </cell>
          <cell r="T811">
            <v>472848</v>
          </cell>
          <cell r="U811">
            <v>13658.69</v>
          </cell>
        </row>
        <row r="812">
          <cell r="N812" t="str">
            <v>621</v>
          </cell>
          <cell r="Q812" t="str">
            <v>BFC</v>
          </cell>
          <cell r="T812">
            <v>38772235</v>
          </cell>
          <cell r="U812">
            <v>1119975.5</v>
          </cell>
        </row>
        <row r="813">
          <cell r="N813" t="str">
            <v>621</v>
          </cell>
          <cell r="Q813" t="str">
            <v>BFC</v>
          </cell>
          <cell r="T813">
            <v>65773</v>
          </cell>
          <cell r="U813">
            <v>1899.92</v>
          </cell>
        </row>
        <row r="814">
          <cell r="N814" t="str">
            <v>660</v>
          </cell>
          <cell r="Q814" t="str">
            <v>BFC</v>
          </cell>
          <cell r="T814">
            <v>633</v>
          </cell>
          <cell r="U814">
            <v>18.29</v>
          </cell>
        </row>
        <row r="815">
          <cell r="N815" t="str">
            <v>625</v>
          </cell>
          <cell r="Q815" t="str">
            <v>BFC</v>
          </cell>
          <cell r="T815">
            <v>5886540</v>
          </cell>
          <cell r="U815">
            <v>169408.73</v>
          </cell>
        </row>
        <row r="816">
          <cell r="N816" t="str">
            <v>676</v>
          </cell>
          <cell r="Q816" t="str">
            <v>CAP</v>
          </cell>
          <cell r="T816">
            <v>0</v>
          </cell>
          <cell r="U816">
            <v>0</v>
          </cell>
        </row>
        <row r="817">
          <cell r="N817" t="str">
            <v>660</v>
          </cell>
          <cell r="Q817" t="str">
            <v>CAP</v>
          </cell>
          <cell r="T817">
            <v>10703</v>
          </cell>
          <cell r="U817">
            <v>0.01</v>
          </cell>
        </row>
        <row r="818">
          <cell r="N818" t="str">
            <v>642</v>
          </cell>
          <cell r="Q818" t="str">
            <v>CAP</v>
          </cell>
          <cell r="T818">
            <v>370</v>
          </cell>
          <cell r="U818">
            <v>0</v>
          </cell>
        </row>
        <row r="819">
          <cell r="N819" t="str">
            <v>650</v>
          </cell>
          <cell r="Q819" t="str">
            <v>CAP</v>
          </cell>
          <cell r="T819">
            <v>65</v>
          </cell>
          <cell r="U819">
            <v>0</v>
          </cell>
        </row>
        <row r="820">
          <cell r="N820" t="str">
            <v>621</v>
          </cell>
          <cell r="Q820" t="str">
            <v>CAP</v>
          </cell>
          <cell r="T820">
            <v>38772294</v>
          </cell>
          <cell r="U820">
            <v>582.58000000000004</v>
          </cell>
        </row>
        <row r="821">
          <cell r="N821" t="str">
            <v>624</v>
          </cell>
          <cell r="Q821" t="str">
            <v>DSO</v>
          </cell>
          <cell r="T821">
            <v>1235780</v>
          </cell>
          <cell r="U821">
            <v>0</v>
          </cell>
        </row>
        <row r="822">
          <cell r="N822" t="str">
            <v>621</v>
          </cell>
          <cell r="Q822" t="str">
            <v>DSU</v>
          </cell>
          <cell r="T822">
            <v>6547572</v>
          </cell>
          <cell r="U822">
            <v>648.16</v>
          </cell>
        </row>
        <row r="823">
          <cell r="N823" t="str">
            <v>641</v>
          </cell>
          <cell r="Q823" t="str">
            <v>DSU</v>
          </cell>
          <cell r="T823">
            <v>71460</v>
          </cell>
          <cell r="U823">
            <v>5.43</v>
          </cell>
        </row>
        <row r="824">
          <cell r="N824" t="str">
            <v>624</v>
          </cell>
          <cell r="Q824" t="str">
            <v>DSU</v>
          </cell>
          <cell r="T824">
            <v>7751120</v>
          </cell>
          <cell r="U824">
            <v>77.540000000000006</v>
          </cell>
        </row>
        <row r="825">
          <cell r="N825" t="str">
            <v>612</v>
          </cell>
          <cell r="Q825" t="str">
            <v>DSU</v>
          </cell>
          <cell r="T825">
            <v>7432</v>
          </cell>
          <cell r="U825">
            <v>0.72</v>
          </cell>
        </row>
        <row r="826">
          <cell r="N826" t="str">
            <v>632</v>
          </cell>
          <cell r="Q826" t="str">
            <v>DSU</v>
          </cell>
          <cell r="T826">
            <v>164943143</v>
          </cell>
          <cell r="U826">
            <v>1649.45</v>
          </cell>
        </row>
        <row r="827">
          <cell r="N827" t="str">
            <v>624</v>
          </cell>
          <cell r="Q827" t="str">
            <v>DSU</v>
          </cell>
          <cell r="T827">
            <v>24297142</v>
          </cell>
          <cell r="U827">
            <v>292.70999999999998</v>
          </cell>
        </row>
        <row r="828">
          <cell r="N828" t="str">
            <v>624</v>
          </cell>
          <cell r="Q828" t="str">
            <v>DSU</v>
          </cell>
          <cell r="T828">
            <v>73600</v>
          </cell>
          <cell r="U828">
            <v>0.74</v>
          </cell>
        </row>
        <row r="829">
          <cell r="N829" t="str">
            <v>611</v>
          </cell>
          <cell r="Q829" t="str">
            <v>EIV</v>
          </cell>
          <cell r="T829">
            <v>256068427.69999999</v>
          </cell>
          <cell r="U829">
            <v>0</v>
          </cell>
        </row>
        <row r="830">
          <cell r="N830" t="str">
            <v>621</v>
          </cell>
          <cell r="Q830" t="str">
            <v>EIV</v>
          </cell>
          <cell r="T830">
            <v>73351830</v>
          </cell>
          <cell r="U830">
            <v>0</v>
          </cell>
        </row>
        <row r="831">
          <cell r="N831" t="str">
            <v>624</v>
          </cell>
          <cell r="Q831" t="str">
            <v>EIV</v>
          </cell>
          <cell r="T831">
            <v>20722080</v>
          </cell>
          <cell r="U831">
            <v>0</v>
          </cell>
        </row>
        <row r="832">
          <cell r="N832" t="str">
            <v>623</v>
          </cell>
          <cell r="Q832" t="str">
            <v>EIV</v>
          </cell>
          <cell r="T832">
            <v>54708</v>
          </cell>
          <cell r="U832">
            <v>0</v>
          </cell>
        </row>
        <row r="833">
          <cell r="N833" t="str">
            <v>623</v>
          </cell>
          <cell r="Q833" t="str">
            <v>EIV</v>
          </cell>
          <cell r="T833">
            <v>32000</v>
          </cell>
          <cell r="U833">
            <v>0</v>
          </cell>
        </row>
        <row r="834">
          <cell r="N834" t="str">
            <v>660</v>
          </cell>
          <cell r="Q834" t="str">
            <v>EP2</v>
          </cell>
          <cell r="T834">
            <v>19498</v>
          </cell>
          <cell r="U834">
            <v>1.54</v>
          </cell>
        </row>
        <row r="835">
          <cell r="N835" t="str">
            <v>624</v>
          </cell>
          <cell r="Q835" t="str">
            <v>EP2</v>
          </cell>
          <cell r="T835">
            <v>1715542</v>
          </cell>
          <cell r="U835">
            <v>14.99</v>
          </cell>
        </row>
        <row r="836">
          <cell r="N836" t="str">
            <v>623</v>
          </cell>
          <cell r="Q836" t="str">
            <v>EP2</v>
          </cell>
          <cell r="T836">
            <v>91280961</v>
          </cell>
          <cell r="U836">
            <v>15554.6</v>
          </cell>
        </row>
        <row r="837">
          <cell r="N837" t="str">
            <v>624</v>
          </cell>
          <cell r="Q837" t="str">
            <v>EP2</v>
          </cell>
          <cell r="T837">
            <v>8267857</v>
          </cell>
          <cell r="U837">
            <v>1000.42</v>
          </cell>
        </row>
        <row r="838">
          <cell r="N838" t="str">
            <v>624</v>
          </cell>
          <cell r="Q838" t="str">
            <v>EP2</v>
          </cell>
          <cell r="T838">
            <v>73600</v>
          </cell>
          <cell r="U838">
            <v>8.91</v>
          </cell>
        </row>
        <row r="839">
          <cell r="N839" t="str">
            <v>624</v>
          </cell>
          <cell r="Q839" t="str">
            <v>EP4</v>
          </cell>
          <cell r="T839">
            <v>8267857</v>
          </cell>
          <cell r="U839">
            <v>0</v>
          </cell>
        </row>
        <row r="840">
          <cell r="N840" t="str">
            <v>660</v>
          </cell>
          <cell r="Q840" t="str">
            <v>EP4</v>
          </cell>
          <cell r="T840">
            <v>1905</v>
          </cell>
          <cell r="U840">
            <v>0</v>
          </cell>
        </row>
        <row r="841">
          <cell r="N841" t="str">
            <v>611</v>
          </cell>
          <cell r="Q841" t="str">
            <v>EP4</v>
          </cell>
          <cell r="T841">
            <v>322954</v>
          </cell>
          <cell r="U841">
            <v>0</v>
          </cell>
        </row>
        <row r="842">
          <cell r="N842" t="str">
            <v>624</v>
          </cell>
          <cell r="Q842" t="str">
            <v>EUR</v>
          </cell>
          <cell r="T842">
            <v>10860147</v>
          </cell>
          <cell r="U842">
            <v>1292.3599999999999</v>
          </cell>
        </row>
        <row r="843">
          <cell r="N843" t="str">
            <v>686</v>
          </cell>
          <cell r="Q843" t="str">
            <v>EUR</v>
          </cell>
          <cell r="T843">
            <v>361</v>
          </cell>
          <cell r="U843">
            <v>0.05</v>
          </cell>
        </row>
        <row r="844">
          <cell r="N844" t="str">
            <v>620</v>
          </cell>
          <cell r="Q844" t="str">
            <v>EUR</v>
          </cell>
          <cell r="T844">
            <v>1741393</v>
          </cell>
          <cell r="U844">
            <v>206.94</v>
          </cell>
        </row>
        <row r="845">
          <cell r="N845" t="str">
            <v>624</v>
          </cell>
          <cell r="Q845" t="str">
            <v>EUR</v>
          </cell>
          <cell r="T845">
            <v>3470466</v>
          </cell>
          <cell r="U845">
            <v>412.99</v>
          </cell>
        </row>
        <row r="846">
          <cell r="N846" t="str">
            <v>650</v>
          </cell>
          <cell r="Q846" t="str">
            <v>E21</v>
          </cell>
          <cell r="T846">
            <v>244792</v>
          </cell>
          <cell r="U846">
            <v>7630.72</v>
          </cell>
        </row>
        <row r="847">
          <cell r="N847" t="str">
            <v>660</v>
          </cell>
          <cell r="Q847" t="str">
            <v>FFE</v>
          </cell>
          <cell r="T847">
            <v>19498</v>
          </cell>
          <cell r="U847">
            <v>0.45</v>
          </cell>
        </row>
        <row r="848">
          <cell r="N848" t="str">
            <v>623</v>
          </cell>
          <cell r="Q848" t="str">
            <v>FFE</v>
          </cell>
          <cell r="T848">
            <v>91280961</v>
          </cell>
          <cell r="U848">
            <v>13509.47</v>
          </cell>
        </row>
        <row r="849">
          <cell r="N849" t="str">
            <v>633</v>
          </cell>
          <cell r="Q849" t="str">
            <v>FFE</v>
          </cell>
          <cell r="T849">
            <v>257021177</v>
          </cell>
          <cell r="U849">
            <v>19772.54</v>
          </cell>
        </row>
        <row r="850">
          <cell r="N850" t="str">
            <v>685</v>
          </cell>
          <cell r="Q850" t="str">
            <v>FFE</v>
          </cell>
          <cell r="T850">
            <v>116926</v>
          </cell>
          <cell r="U850">
            <v>18.34</v>
          </cell>
        </row>
        <row r="851">
          <cell r="N851" t="str">
            <v>650</v>
          </cell>
          <cell r="Q851" t="str">
            <v>FVC</v>
          </cell>
          <cell r="T851">
            <v>1938</v>
          </cell>
          <cell r="U851">
            <v>0</v>
          </cell>
        </row>
        <row r="852">
          <cell r="N852" t="str">
            <v>621</v>
          </cell>
          <cell r="Q852" t="str">
            <v>FVC</v>
          </cell>
          <cell r="T852">
            <v>6566259</v>
          </cell>
          <cell r="U852">
            <v>0</v>
          </cell>
        </row>
        <row r="853">
          <cell r="N853" t="str">
            <v>622</v>
          </cell>
          <cell r="Q853" t="str">
            <v>FVC</v>
          </cell>
          <cell r="T853">
            <v>2032543</v>
          </cell>
          <cell r="U853">
            <v>0</v>
          </cell>
        </row>
        <row r="854">
          <cell r="N854" t="str">
            <v>676</v>
          </cell>
          <cell r="Q854" t="str">
            <v>FVC</v>
          </cell>
          <cell r="T854">
            <v>0</v>
          </cell>
          <cell r="U854">
            <v>0</v>
          </cell>
        </row>
        <row r="855">
          <cell r="N855" t="str">
            <v>623</v>
          </cell>
          <cell r="Q855" t="str">
            <v>ICN</v>
          </cell>
          <cell r="T855">
            <v>4900505</v>
          </cell>
          <cell r="U855">
            <v>0</v>
          </cell>
        </row>
        <row r="856">
          <cell r="N856" t="str">
            <v>641</v>
          </cell>
          <cell r="Q856" t="str">
            <v>ICN</v>
          </cell>
          <cell r="T856">
            <v>71460</v>
          </cell>
          <cell r="U856">
            <v>0</v>
          </cell>
        </row>
        <row r="857">
          <cell r="N857" t="str">
            <v>611</v>
          </cell>
          <cell r="Q857" t="str">
            <v>ICN</v>
          </cell>
          <cell r="T857">
            <v>61234</v>
          </cell>
          <cell r="U857">
            <v>0</v>
          </cell>
        </row>
        <row r="858">
          <cell r="N858" t="str">
            <v>623</v>
          </cell>
          <cell r="Q858" t="str">
            <v>LMV</v>
          </cell>
          <cell r="T858">
            <v>4900505</v>
          </cell>
          <cell r="U858">
            <v>416.55</v>
          </cell>
        </row>
        <row r="859">
          <cell r="N859" t="str">
            <v>611</v>
          </cell>
          <cell r="Q859" t="str">
            <v>LMV</v>
          </cell>
          <cell r="T859">
            <v>132939</v>
          </cell>
          <cell r="U859">
            <v>-12.98</v>
          </cell>
        </row>
        <row r="860">
          <cell r="N860" t="str">
            <v>624</v>
          </cell>
          <cell r="Q860" t="str">
            <v>LMV</v>
          </cell>
          <cell r="T860">
            <v>7895827</v>
          </cell>
          <cell r="U860">
            <v>23.69</v>
          </cell>
        </row>
        <row r="861">
          <cell r="N861" t="str">
            <v>660</v>
          </cell>
          <cell r="Q861" t="str">
            <v>L31</v>
          </cell>
          <cell r="T861">
            <v>1</v>
          </cell>
          <cell r="U861">
            <v>10.71</v>
          </cell>
        </row>
        <row r="862">
          <cell r="N862" t="str">
            <v>660</v>
          </cell>
          <cell r="Q862" t="str">
            <v>L33</v>
          </cell>
          <cell r="T862">
            <v>807.6</v>
          </cell>
          <cell r="U862">
            <v>8644.26</v>
          </cell>
        </row>
        <row r="863">
          <cell r="N863" t="str">
            <v>626</v>
          </cell>
          <cell r="Q863" t="str">
            <v>MSO</v>
          </cell>
          <cell r="T863">
            <v>4290165</v>
          </cell>
          <cell r="U863">
            <v>2312.39</v>
          </cell>
        </row>
        <row r="864">
          <cell r="N864" t="str">
            <v>623</v>
          </cell>
          <cell r="Q864" t="str">
            <v>MSO</v>
          </cell>
          <cell r="T864">
            <v>3062735</v>
          </cell>
          <cell r="U864">
            <v>2426.36</v>
          </cell>
        </row>
        <row r="865">
          <cell r="N865" t="str">
            <v>626</v>
          </cell>
          <cell r="Q865" t="str">
            <v>MSO</v>
          </cell>
          <cell r="T865">
            <v>12965832</v>
          </cell>
          <cell r="U865">
            <v>6988.59</v>
          </cell>
        </row>
        <row r="866">
          <cell r="N866" t="str">
            <v>621</v>
          </cell>
          <cell r="Q866" t="str">
            <v>MSO</v>
          </cell>
          <cell r="T866">
            <v>472848</v>
          </cell>
          <cell r="U866">
            <v>339.51</v>
          </cell>
        </row>
        <row r="867">
          <cell r="N867" t="str">
            <v>626</v>
          </cell>
          <cell r="Q867" t="str">
            <v>MSO</v>
          </cell>
          <cell r="T867">
            <v>6589792</v>
          </cell>
          <cell r="U867">
            <v>3551.91</v>
          </cell>
        </row>
        <row r="868">
          <cell r="N868" t="str">
            <v>686</v>
          </cell>
          <cell r="Q868" t="str">
            <v>MSO</v>
          </cell>
          <cell r="T868">
            <v>361</v>
          </cell>
          <cell r="U868">
            <v>0.28999999999999998</v>
          </cell>
        </row>
        <row r="869">
          <cell r="N869" t="str">
            <v>624</v>
          </cell>
          <cell r="Q869" t="str">
            <v>MSO</v>
          </cell>
          <cell r="T869">
            <v>20722080</v>
          </cell>
          <cell r="U869">
            <v>12163.89</v>
          </cell>
        </row>
        <row r="870">
          <cell r="N870" t="str">
            <v>624</v>
          </cell>
          <cell r="Q870" t="str">
            <v>MSO</v>
          </cell>
          <cell r="T870">
            <v>544752</v>
          </cell>
          <cell r="U870">
            <v>319.77</v>
          </cell>
        </row>
        <row r="871">
          <cell r="N871" t="str">
            <v>623</v>
          </cell>
          <cell r="Q871" t="str">
            <v>MSV</v>
          </cell>
          <cell r="T871">
            <v>4951721</v>
          </cell>
          <cell r="U871">
            <v>0</v>
          </cell>
        </row>
        <row r="872">
          <cell r="N872" t="str">
            <v>623</v>
          </cell>
          <cell r="Q872" t="str">
            <v>MSV</v>
          </cell>
          <cell r="T872">
            <v>18986663</v>
          </cell>
          <cell r="U872">
            <v>0</v>
          </cell>
        </row>
        <row r="873">
          <cell r="N873" t="str">
            <v>624</v>
          </cell>
          <cell r="Q873" t="str">
            <v>MSV</v>
          </cell>
          <cell r="T873">
            <v>31570590</v>
          </cell>
          <cell r="U873">
            <v>0</v>
          </cell>
        </row>
        <row r="874">
          <cell r="N874" t="str">
            <v>642</v>
          </cell>
          <cell r="Q874" t="str">
            <v>MSV</v>
          </cell>
          <cell r="T874">
            <v>28268</v>
          </cell>
          <cell r="U874">
            <v>0</v>
          </cell>
        </row>
        <row r="875">
          <cell r="N875" t="str">
            <v>623</v>
          </cell>
          <cell r="Q875" t="str">
            <v>MSV</v>
          </cell>
          <cell r="T875">
            <v>3062735</v>
          </cell>
          <cell r="U875">
            <v>0</v>
          </cell>
        </row>
        <row r="876">
          <cell r="N876" t="str">
            <v>632</v>
          </cell>
          <cell r="Q876" t="str">
            <v>MSV</v>
          </cell>
          <cell r="T876">
            <v>197879280</v>
          </cell>
          <cell r="U876">
            <v>0</v>
          </cell>
        </row>
        <row r="877">
          <cell r="N877" t="str">
            <v>626</v>
          </cell>
          <cell r="Q877" t="str">
            <v>MSV</v>
          </cell>
          <cell r="T877">
            <v>2887680</v>
          </cell>
          <cell r="U877">
            <v>0</v>
          </cell>
        </row>
        <row r="878">
          <cell r="N878" t="str">
            <v>660</v>
          </cell>
          <cell r="Q878" t="str">
            <v>MSV</v>
          </cell>
          <cell r="T878">
            <v>633</v>
          </cell>
          <cell r="U878">
            <v>0</v>
          </cell>
        </row>
        <row r="879">
          <cell r="N879" t="str">
            <v>623</v>
          </cell>
          <cell r="Q879" t="str">
            <v>MSV</v>
          </cell>
          <cell r="T879">
            <v>54708</v>
          </cell>
          <cell r="U879">
            <v>0</v>
          </cell>
        </row>
        <row r="880">
          <cell r="N880" t="str">
            <v>621</v>
          </cell>
          <cell r="Q880" t="str">
            <v>PPT</v>
          </cell>
          <cell r="T880">
            <v>38772294</v>
          </cell>
          <cell r="U880">
            <v>0</v>
          </cell>
        </row>
        <row r="881">
          <cell r="N881" t="str">
            <v>623</v>
          </cell>
          <cell r="Q881" t="str">
            <v>PPT</v>
          </cell>
          <cell r="T881">
            <v>18986663</v>
          </cell>
          <cell r="U881">
            <v>0</v>
          </cell>
        </row>
        <row r="882">
          <cell r="N882" t="str">
            <v>641</v>
          </cell>
          <cell r="Q882" t="str">
            <v>PPT</v>
          </cell>
          <cell r="T882">
            <v>71460</v>
          </cell>
          <cell r="U882">
            <v>0</v>
          </cell>
        </row>
        <row r="883">
          <cell r="N883" t="str">
            <v>613</v>
          </cell>
          <cell r="Q883" t="str">
            <v>RAU</v>
          </cell>
          <cell r="T883">
            <v>1074707</v>
          </cell>
          <cell r="U883">
            <v>28.86</v>
          </cell>
        </row>
        <row r="884">
          <cell r="N884" t="str">
            <v>621</v>
          </cell>
          <cell r="Q884" t="str">
            <v>RAU</v>
          </cell>
          <cell r="T884">
            <v>7036478</v>
          </cell>
          <cell r="U884">
            <v>239.37</v>
          </cell>
        </row>
        <row r="885">
          <cell r="N885" t="str">
            <v>624</v>
          </cell>
          <cell r="Q885" t="str">
            <v>RAU</v>
          </cell>
          <cell r="T885">
            <v>24116368</v>
          </cell>
          <cell r="U885">
            <v>675.29</v>
          </cell>
        </row>
        <row r="886">
          <cell r="N886" t="str">
            <v>624</v>
          </cell>
          <cell r="Q886" t="str">
            <v>RAU</v>
          </cell>
          <cell r="T886">
            <v>10860147</v>
          </cell>
          <cell r="U886">
            <v>304.06</v>
          </cell>
        </row>
        <row r="887">
          <cell r="N887" t="str">
            <v>641</v>
          </cell>
          <cell r="Q887" t="str">
            <v>RAU</v>
          </cell>
          <cell r="T887">
            <v>71460</v>
          </cell>
          <cell r="U887">
            <v>1.62</v>
          </cell>
        </row>
        <row r="888">
          <cell r="N888" t="str">
            <v>613</v>
          </cell>
          <cell r="Q888" t="str">
            <v>RIN</v>
          </cell>
          <cell r="T888">
            <v>1074707</v>
          </cell>
          <cell r="U888">
            <v>2312.54</v>
          </cell>
        </row>
        <row r="889">
          <cell r="N889" t="str">
            <v>611</v>
          </cell>
          <cell r="Q889" t="str">
            <v>RIN</v>
          </cell>
          <cell r="T889">
            <v>132939</v>
          </cell>
          <cell r="U889">
            <v>388.37</v>
          </cell>
        </row>
        <row r="890">
          <cell r="N890" t="str">
            <v>624</v>
          </cell>
          <cell r="Q890" t="str">
            <v>RIN</v>
          </cell>
          <cell r="T890">
            <v>602640</v>
          </cell>
          <cell r="U890">
            <v>1155.26</v>
          </cell>
        </row>
        <row r="891">
          <cell r="N891" t="str">
            <v>624</v>
          </cell>
          <cell r="Q891" t="str">
            <v>RIN</v>
          </cell>
          <cell r="T891">
            <v>3470466</v>
          </cell>
          <cell r="U891">
            <v>6652.89</v>
          </cell>
        </row>
        <row r="892">
          <cell r="N892" t="str">
            <v>624</v>
          </cell>
          <cell r="Q892" t="str">
            <v>RIN</v>
          </cell>
          <cell r="T892">
            <v>13700352</v>
          </cell>
          <cell r="U892">
            <v>26263.54</v>
          </cell>
        </row>
        <row r="893">
          <cell r="N893" t="str">
            <v>623</v>
          </cell>
          <cell r="Q893" t="str">
            <v>RIN</v>
          </cell>
          <cell r="T893">
            <v>4951721</v>
          </cell>
          <cell r="U893">
            <v>12849.7</v>
          </cell>
        </row>
        <row r="894">
          <cell r="N894" t="str">
            <v>676</v>
          </cell>
          <cell r="Q894" t="str">
            <v>RIN</v>
          </cell>
          <cell r="T894">
            <v>2175000</v>
          </cell>
          <cell r="U894">
            <v>2587.09</v>
          </cell>
        </row>
        <row r="895">
          <cell r="N895" t="str">
            <v>650</v>
          </cell>
          <cell r="Q895" t="str">
            <v>RIN</v>
          </cell>
          <cell r="T895">
            <v>18705</v>
          </cell>
          <cell r="U895">
            <v>9.49</v>
          </cell>
        </row>
        <row r="896">
          <cell r="N896" t="str">
            <v>626</v>
          </cell>
          <cell r="Q896" t="str">
            <v>RIN</v>
          </cell>
          <cell r="T896">
            <v>3261060</v>
          </cell>
          <cell r="U896">
            <v>5742.73</v>
          </cell>
        </row>
        <row r="897">
          <cell r="N897" t="str">
            <v>811</v>
          </cell>
          <cell r="Q897" t="str">
            <v>RRB</v>
          </cell>
          <cell r="T897">
            <v>39.590000000000003</v>
          </cell>
          <cell r="U897">
            <v>-1.69</v>
          </cell>
        </row>
        <row r="898">
          <cell r="N898" t="str">
            <v>623</v>
          </cell>
          <cell r="Q898" t="str">
            <v>TDC</v>
          </cell>
          <cell r="T898">
            <v>91473161</v>
          </cell>
          <cell r="U898">
            <v>10419.85</v>
          </cell>
        </row>
        <row r="899">
          <cell r="N899" t="str">
            <v>626</v>
          </cell>
          <cell r="Q899" t="str">
            <v>TDC</v>
          </cell>
          <cell r="T899">
            <v>12792978</v>
          </cell>
          <cell r="U899">
            <v>997.84</v>
          </cell>
        </row>
        <row r="900">
          <cell r="N900" t="str">
            <v>650</v>
          </cell>
          <cell r="Q900" t="str">
            <v>TDC</v>
          </cell>
          <cell r="T900">
            <v>223465</v>
          </cell>
          <cell r="U900">
            <v>33.299999999999997</v>
          </cell>
        </row>
        <row r="901">
          <cell r="N901" t="str">
            <v>624</v>
          </cell>
          <cell r="Q901" t="str">
            <v>TDC</v>
          </cell>
          <cell r="T901">
            <v>3470466</v>
          </cell>
          <cell r="U901">
            <v>340.1</v>
          </cell>
        </row>
        <row r="902">
          <cell r="N902" t="str">
            <v>655</v>
          </cell>
          <cell r="Q902" t="str">
            <v>TDC</v>
          </cell>
          <cell r="T902">
            <v>617553</v>
          </cell>
          <cell r="U902">
            <v>76.56</v>
          </cell>
        </row>
        <row r="903">
          <cell r="N903" t="str">
            <v>650</v>
          </cell>
          <cell r="Q903" t="str">
            <v>TDC</v>
          </cell>
          <cell r="T903">
            <v>969</v>
          </cell>
          <cell r="U903">
            <v>0.15</v>
          </cell>
        </row>
        <row r="904">
          <cell r="N904" t="str">
            <v>626</v>
          </cell>
          <cell r="Q904" t="str">
            <v>TDC</v>
          </cell>
          <cell r="T904">
            <v>12965832</v>
          </cell>
          <cell r="U904">
            <v>1011.34</v>
          </cell>
        </row>
        <row r="905">
          <cell r="N905" t="str">
            <v>624</v>
          </cell>
          <cell r="Q905" t="str">
            <v>TDC</v>
          </cell>
          <cell r="T905">
            <v>8647841</v>
          </cell>
          <cell r="U905">
            <v>847.5</v>
          </cell>
        </row>
        <row r="906">
          <cell r="N906" t="str">
            <v>612</v>
          </cell>
          <cell r="Q906" t="str">
            <v>TSE</v>
          </cell>
          <cell r="T906">
            <v>5875991</v>
          </cell>
          <cell r="U906">
            <v>0</v>
          </cell>
        </row>
        <row r="907">
          <cell r="N907" t="str">
            <v>655</v>
          </cell>
          <cell r="Q907" t="str">
            <v>TSE</v>
          </cell>
          <cell r="T907">
            <v>22783</v>
          </cell>
          <cell r="U907">
            <v>0</v>
          </cell>
        </row>
        <row r="908">
          <cell r="N908" t="str">
            <v>624</v>
          </cell>
          <cell r="Q908" t="str">
            <v>TSE</v>
          </cell>
          <cell r="T908">
            <v>9209277</v>
          </cell>
          <cell r="U908">
            <v>0</v>
          </cell>
        </row>
        <row r="909">
          <cell r="N909" t="str">
            <v>624</v>
          </cell>
          <cell r="Q909" t="str">
            <v>TSE</v>
          </cell>
          <cell r="T909">
            <v>3470466</v>
          </cell>
          <cell r="U909">
            <v>0</v>
          </cell>
        </row>
        <row r="910">
          <cell r="N910" t="str">
            <v>641</v>
          </cell>
          <cell r="Q910" t="str">
            <v>TSE</v>
          </cell>
          <cell r="T910">
            <v>71460</v>
          </cell>
          <cell r="U910">
            <v>0</v>
          </cell>
        </row>
        <row r="911">
          <cell r="N911" t="str">
            <v>624</v>
          </cell>
          <cell r="Q911" t="str">
            <v>TSE</v>
          </cell>
          <cell r="T911">
            <v>20722080</v>
          </cell>
          <cell r="U911">
            <v>0</v>
          </cell>
        </row>
        <row r="912">
          <cell r="N912" t="str">
            <v>626</v>
          </cell>
          <cell r="Q912" t="str">
            <v>TSE</v>
          </cell>
          <cell r="T912">
            <v>12965832</v>
          </cell>
          <cell r="U912">
            <v>0</v>
          </cell>
        </row>
        <row r="913">
          <cell r="N913" t="str">
            <v>626</v>
          </cell>
          <cell r="Q913" t="str">
            <v>TSE</v>
          </cell>
          <cell r="T913">
            <v>2310640</v>
          </cell>
          <cell r="U913">
            <v>0</v>
          </cell>
        </row>
        <row r="914">
          <cell r="N914" t="str">
            <v>621</v>
          </cell>
          <cell r="Q914" t="str">
            <v>TTE</v>
          </cell>
          <cell r="T914">
            <v>39593717</v>
          </cell>
          <cell r="U914">
            <v>0</v>
          </cell>
        </row>
        <row r="915">
          <cell r="N915" t="str">
            <v>624</v>
          </cell>
          <cell r="Q915" t="str">
            <v>TTE</v>
          </cell>
          <cell r="T915">
            <v>602640</v>
          </cell>
          <cell r="U915">
            <v>0</v>
          </cell>
        </row>
        <row r="916">
          <cell r="N916" t="str">
            <v>621</v>
          </cell>
          <cell r="Q916" t="str">
            <v>TTE</v>
          </cell>
          <cell r="T916">
            <v>100984</v>
          </cell>
          <cell r="U916">
            <v>0</v>
          </cell>
        </row>
        <row r="917">
          <cell r="N917" t="str">
            <v>621</v>
          </cell>
          <cell r="Q917" t="str">
            <v>TTE</v>
          </cell>
          <cell r="T917">
            <v>74042059</v>
          </cell>
          <cell r="U917">
            <v>0</v>
          </cell>
        </row>
        <row r="918">
          <cell r="N918" t="str">
            <v>650</v>
          </cell>
          <cell r="Q918" t="str">
            <v>TTE</v>
          </cell>
          <cell r="T918">
            <v>3009</v>
          </cell>
          <cell r="U918">
            <v>0</v>
          </cell>
        </row>
        <row r="919">
          <cell r="N919" t="str">
            <v>611</v>
          </cell>
          <cell r="Q919" t="str">
            <v>TTE</v>
          </cell>
          <cell r="T919">
            <v>22159220</v>
          </cell>
          <cell r="U919">
            <v>0</v>
          </cell>
        </row>
        <row r="920">
          <cell r="N920" t="str">
            <v>611</v>
          </cell>
          <cell r="Q920" t="str">
            <v>TTE</v>
          </cell>
          <cell r="T920">
            <v>61234</v>
          </cell>
          <cell r="U920">
            <v>0</v>
          </cell>
        </row>
        <row r="921">
          <cell r="N921" t="str">
            <v>621</v>
          </cell>
          <cell r="Q921" t="str">
            <v>TTE</v>
          </cell>
          <cell r="T921">
            <v>542187</v>
          </cell>
          <cell r="U921">
            <v>0</v>
          </cell>
        </row>
        <row r="922">
          <cell r="N922" t="str">
            <v>660</v>
          </cell>
          <cell r="Q922" t="str">
            <v>TTE</v>
          </cell>
          <cell r="T922">
            <v>1905</v>
          </cell>
          <cell r="U922">
            <v>0</v>
          </cell>
        </row>
        <row r="923">
          <cell r="N923" t="str">
            <v>623</v>
          </cell>
          <cell r="Q923" t="str">
            <v>TTE</v>
          </cell>
          <cell r="T923">
            <v>32000</v>
          </cell>
          <cell r="U923">
            <v>0</v>
          </cell>
        </row>
        <row r="924">
          <cell r="N924" t="str">
            <v>686</v>
          </cell>
          <cell r="Q924" t="str">
            <v>VCR</v>
          </cell>
          <cell r="T924">
            <v>361</v>
          </cell>
          <cell r="U924">
            <v>-1.62</v>
          </cell>
        </row>
        <row r="925">
          <cell r="N925" t="str">
            <v>621</v>
          </cell>
          <cell r="Q925" t="str">
            <v>MC</v>
          </cell>
          <cell r="T925">
            <v>0</v>
          </cell>
          <cell r="U925">
            <v>33632.79</v>
          </cell>
        </row>
        <row r="926">
          <cell r="N926" t="str">
            <v>624</v>
          </cell>
          <cell r="Q926" t="str">
            <v>MC</v>
          </cell>
          <cell r="T926">
            <v>1928.01</v>
          </cell>
          <cell r="U926">
            <v>18329.810000000001</v>
          </cell>
        </row>
        <row r="927">
          <cell r="N927" t="str">
            <v>624</v>
          </cell>
          <cell r="Q927" t="str">
            <v>MC</v>
          </cell>
          <cell r="T927">
            <v>0</v>
          </cell>
          <cell r="U927">
            <v>0</v>
          </cell>
        </row>
        <row r="928">
          <cell r="N928" t="str">
            <v>676</v>
          </cell>
          <cell r="Q928" t="str">
            <v>OMS</v>
          </cell>
          <cell r="T928">
            <v>2175000</v>
          </cell>
          <cell r="U928">
            <v>349.15</v>
          </cell>
        </row>
        <row r="929">
          <cell r="N929" t="str">
            <v>641</v>
          </cell>
          <cell r="Q929" t="str">
            <v>OMS</v>
          </cell>
          <cell r="T929">
            <v>71460</v>
          </cell>
          <cell r="U929">
            <v>16.02</v>
          </cell>
        </row>
        <row r="930">
          <cell r="N930" t="str">
            <v>624</v>
          </cell>
          <cell r="Q930" t="str">
            <v>OMS</v>
          </cell>
          <cell r="T930">
            <v>25532922</v>
          </cell>
          <cell r="U930">
            <v>5113.47</v>
          </cell>
        </row>
        <row r="931">
          <cell r="N931" t="str">
            <v>624</v>
          </cell>
          <cell r="Q931" t="str">
            <v>OMS</v>
          </cell>
          <cell r="T931">
            <v>1715542</v>
          </cell>
          <cell r="U931">
            <v>315.97000000000003</v>
          </cell>
        </row>
        <row r="932">
          <cell r="N932" t="str">
            <v>650</v>
          </cell>
          <cell r="Q932" t="str">
            <v>OMS</v>
          </cell>
          <cell r="T932">
            <v>1938</v>
          </cell>
          <cell r="U932">
            <v>0.42</v>
          </cell>
        </row>
        <row r="933">
          <cell r="N933" t="str">
            <v>624</v>
          </cell>
          <cell r="Q933" t="str">
            <v>OMS</v>
          </cell>
          <cell r="T933">
            <v>9209277</v>
          </cell>
          <cell r="U933">
            <v>2293.12</v>
          </cell>
        </row>
        <row r="934">
          <cell r="N934" t="str">
            <v>821</v>
          </cell>
          <cell r="Q934" t="str">
            <v>PPR</v>
          </cell>
          <cell r="T934">
            <v>-1712</v>
          </cell>
          <cell r="U934">
            <v>0</v>
          </cell>
        </row>
        <row r="935">
          <cell r="N935" t="str">
            <v>611</v>
          </cell>
          <cell r="Q935" t="str">
            <v>PRC</v>
          </cell>
          <cell r="T935">
            <v>132939</v>
          </cell>
          <cell r="U935">
            <v>744.04</v>
          </cell>
        </row>
        <row r="936">
          <cell r="N936" t="str">
            <v>624</v>
          </cell>
          <cell r="Q936" t="str">
            <v>PRC</v>
          </cell>
          <cell r="T936">
            <v>3356103</v>
          </cell>
          <cell r="U936">
            <v>1174.6300000000001</v>
          </cell>
        </row>
        <row r="937">
          <cell r="N937" t="str">
            <v>623</v>
          </cell>
          <cell r="Q937" t="str">
            <v>PRC</v>
          </cell>
          <cell r="T937">
            <v>32000</v>
          </cell>
          <cell r="U937">
            <v>143.65</v>
          </cell>
        </row>
        <row r="938">
          <cell r="N938" t="str">
            <v>641</v>
          </cell>
          <cell r="Q938" t="str">
            <v>PRV</v>
          </cell>
          <cell r="T938">
            <v>71460</v>
          </cell>
          <cell r="U938">
            <v>-5.24</v>
          </cell>
        </row>
        <row r="939">
          <cell r="N939" t="str">
            <v>621</v>
          </cell>
          <cell r="Q939" t="str">
            <v>PRV</v>
          </cell>
          <cell r="T939">
            <v>460031</v>
          </cell>
          <cell r="U939">
            <v>14.71</v>
          </cell>
        </row>
        <row r="940">
          <cell r="N940" t="str">
            <v>626</v>
          </cell>
          <cell r="Q940" t="str">
            <v>PRV</v>
          </cell>
          <cell r="T940">
            <v>16404000</v>
          </cell>
          <cell r="U940">
            <v>705.36</v>
          </cell>
        </row>
        <row r="941">
          <cell r="N941" t="str">
            <v>626</v>
          </cell>
          <cell r="Q941" t="str">
            <v>PRV</v>
          </cell>
          <cell r="T941">
            <v>12965832</v>
          </cell>
          <cell r="U941">
            <v>557.53</v>
          </cell>
        </row>
        <row r="942">
          <cell r="N942" t="str">
            <v>623</v>
          </cell>
          <cell r="Q942" t="str">
            <v>PRV</v>
          </cell>
          <cell r="T942">
            <v>155600</v>
          </cell>
          <cell r="U942">
            <v>-10.11</v>
          </cell>
        </row>
        <row r="943">
          <cell r="N943" t="str">
            <v>624</v>
          </cell>
          <cell r="Q943" t="str">
            <v>PRV</v>
          </cell>
          <cell r="T943">
            <v>26043918</v>
          </cell>
          <cell r="U943">
            <v>-937.59</v>
          </cell>
        </row>
        <row r="944">
          <cell r="N944" t="str">
            <v>611</v>
          </cell>
          <cell r="Q944" t="str">
            <v>RIV</v>
          </cell>
          <cell r="T944">
            <v>256068427.69999999</v>
          </cell>
          <cell r="U944">
            <v>0</v>
          </cell>
        </row>
        <row r="945">
          <cell r="N945" t="str">
            <v>650</v>
          </cell>
          <cell r="Q945" t="str">
            <v>RIV</v>
          </cell>
          <cell r="T945">
            <v>71346</v>
          </cell>
          <cell r="U945">
            <v>0</v>
          </cell>
        </row>
        <row r="946">
          <cell r="N946" t="str">
            <v>624</v>
          </cell>
          <cell r="Q946" t="str">
            <v>RIV</v>
          </cell>
          <cell r="T946">
            <v>3470466</v>
          </cell>
          <cell r="U946">
            <v>0</v>
          </cell>
        </row>
        <row r="947">
          <cell r="N947" t="str">
            <v>626</v>
          </cell>
          <cell r="Q947" t="str">
            <v>RIV</v>
          </cell>
          <cell r="T947">
            <v>2887680</v>
          </cell>
          <cell r="U947">
            <v>0</v>
          </cell>
        </row>
        <row r="948">
          <cell r="N948" t="str">
            <v>623</v>
          </cell>
          <cell r="Q948" t="str">
            <v>RIV</v>
          </cell>
          <cell r="T948">
            <v>54708</v>
          </cell>
          <cell r="U948">
            <v>0</v>
          </cell>
        </row>
        <row r="949">
          <cell r="N949" t="str">
            <v>621</v>
          </cell>
          <cell r="Q949" t="str">
            <v>RIV</v>
          </cell>
          <cell r="T949">
            <v>542187</v>
          </cell>
          <cell r="U949">
            <v>0</v>
          </cell>
        </row>
        <row r="950">
          <cell r="N950" t="str">
            <v>622</v>
          </cell>
          <cell r="Q950" t="str">
            <v>RIV</v>
          </cell>
          <cell r="T950">
            <v>2032543</v>
          </cell>
          <cell r="U950">
            <v>0</v>
          </cell>
        </row>
        <row r="951">
          <cell r="N951" t="str">
            <v>622</v>
          </cell>
          <cell r="Q951" t="str">
            <v>RTU</v>
          </cell>
          <cell r="T951">
            <v>2032543</v>
          </cell>
          <cell r="U951">
            <v>14.67</v>
          </cell>
        </row>
        <row r="952">
          <cell r="N952" t="str">
            <v>660</v>
          </cell>
          <cell r="Q952" t="str">
            <v>RTU</v>
          </cell>
          <cell r="T952">
            <v>608102</v>
          </cell>
          <cell r="U952">
            <v>-0.7</v>
          </cell>
        </row>
        <row r="953">
          <cell r="N953" t="str">
            <v>624</v>
          </cell>
          <cell r="Q953" t="str">
            <v>RTU</v>
          </cell>
          <cell r="T953">
            <v>13700352</v>
          </cell>
          <cell r="U953">
            <v>205.5</v>
          </cell>
        </row>
        <row r="954">
          <cell r="N954" t="str">
            <v>623</v>
          </cell>
          <cell r="Q954" t="str">
            <v>RTU</v>
          </cell>
          <cell r="T954">
            <v>46560</v>
          </cell>
          <cell r="U954">
            <v>0.88</v>
          </cell>
        </row>
        <row r="955">
          <cell r="N955" t="str">
            <v>650</v>
          </cell>
          <cell r="Q955" t="str">
            <v>RTU</v>
          </cell>
          <cell r="T955">
            <v>3194240</v>
          </cell>
          <cell r="U955">
            <v>22.15</v>
          </cell>
        </row>
        <row r="956">
          <cell r="N956" t="str">
            <v>624</v>
          </cell>
          <cell r="Q956" t="str">
            <v>RTU</v>
          </cell>
          <cell r="T956">
            <v>25532922</v>
          </cell>
          <cell r="U956">
            <v>317.01</v>
          </cell>
        </row>
        <row r="957">
          <cell r="N957" t="str">
            <v>641</v>
          </cell>
          <cell r="Q957" t="str">
            <v>RTU</v>
          </cell>
          <cell r="T957">
            <v>1365241</v>
          </cell>
          <cell r="U957">
            <v>14.89</v>
          </cell>
        </row>
        <row r="958">
          <cell r="N958" t="str">
            <v>624</v>
          </cell>
          <cell r="Q958" t="str">
            <v>TDE</v>
          </cell>
          <cell r="T958">
            <v>8647841</v>
          </cell>
          <cell r="U958">
            <v>0</v>
          </cell>
        </row>
        <row r="959">
          <cell r="N959" t="str">
            <v>622</v>
          </cell>
          <cell r="Q959" t="str">
            <v>TDE</v>
          </cell>
          <cell r="T959">
            <v>2047503</v>
          </cell>
          <cell r="U959">
            <v>0</v>
          </cell>
        </row>
        <row r="960">
          <cell r="N960" t="str">
            <v>685</v>
          </cell>
          <cell r="Q960" t="str">
            <v>TDE</v>
          </cell>
          <cell r="T960">
            <v>117337</v>
          </cell>
          <cell r="U960">
            <v>0</v>
          </cell>
        </row>
        <row r="961">
          <cell r="N961" t="str">
            <v>611</v>
          </cell>
          <cell r="Q961" t="str">
            <v>TDE</v>
          </cell>
          <cell r="T961">
            <v>61234</v>
          </cell>
          <cell r="U961">
            <v>0</v>
          </cell>
        </row>
        <row r="962">
          <cell r="N962" t="str">
            <v>624</v>
          </cell>
          <cell r="Q962" t="str">
            <v>TDE</v>
          </cell>
          <cell r="T962">
            <v>393408</v>
          </cell>
          <cell r="U962">
            <v>0</v>
          </cell>
        </row>
        <row r="963">
          <cell r="N963" t="str">
            <v>620</v>
          </cell>
          <cell r="Q963" t="str">
            <v>TDE</v>
          </cell>
          <cell r="T963">
            <v>1745793</v>
          </cell>
          <cell r="U963">
            <v>0</v>
          </cell>
        </row>
        <row r="964">
          <cell r="N964" t="str">
            <v>611</v>
          </cell>
          <cell r="Q964" t="str">
            <v>TDE</v>
          </cell>
          <cell r="T964">
            <v>256692592</v>
          </cell>
          <cell r="U964">
            <v>0</v>
          </cell>
        </row>
        <row r="965">
          <cell r="N965" t="str">
            <v>624</v>
          </cell>
          <cell r="Q965" t="str">
            <v>TIU</v>
          </cell>
          <cell r="T965">
            <v>13700352</v>
          </cell>
          <cell r="U965">
            <v>13.6</v>
          </cell>
        </row>
        <row r="966">
          <cell r="N966" t="str">
            <v>621</v>
          </cell>
          <cell r="Q966" t="str">
            <v>TIU</v>
          </cell>
          <cell r="T966">
            <v>7067158</v>
          </cell>
          <cell r="U966">
            <v>0</v>
          </cell>
        </row>
        <row r="967">
          <cell r="N967" t="str">
            <v>650</v>
          </cell>
          <cell r="Q967" t="str">
            <v>TIU</v>
          </cell>
          <cell r="T967">
            <v>3194240</v>
          </cell>
          <cell r="U967">
            <v>-0.45</v>
          </cell>
        </row>
        <row r="968">
          <cell r="N968" t="str">
            <v>621</v>
          </cell>
          <cell r="Q968" t="str">
            <v>TIU</v>
          </cell>
          <cell r="T968">
            <v>6574609</v>
          </cell>
          <cell r="U968">
            <v>0.12</v>
          </cell>
        </row>
        <row r="969">
          <cell r="N969" t="str">
            <v>650</v>
          </cell>
          <cell r="Q969" t="str">
            <v>TIU</v>
          </cell>
          <cell r="T969">
            <v>3255</v>
          </cell>
          <cell r="U969">
            <v>-0.02</v>
          </cell>
        </row>
        <row r="970">
          <cell r="N970" t="str">
            <v>621</v>
          </cell>
          <cell r="Q970" t="str">
            <v>TIU</v>
          </cell>
          <cell r="T970">
            <v>756631</v>
          </cell>
          <cell r="U970">
            <v>0.01</v>
          </cell>
        </row>
        <row r="971">
          <cell r="N971" t="str">
            <v>626</v>
          </cell>
          <cell r="Q971" t="str">
            <v>TSC</v>
          </cell>
          <cell r="T971">
            <v>12792978</v>
          </cell>
          <cell r="U971">
            <v>0</v>
          </cell>
        </row>
        <row r="972">
          <cell r="N972" t="str">
            <v>623</v>
          </cell>
          <cell r="Q972" t="str">
            <v>TSC</v>
          </cell>
          <cell r="T972">
            <v>3062735</v>
          </cell>
          <cell r="U972">
            <v>0</v>
          </cell>
        </row>
        <row r="973">
          <cell r="N973" t="str">
            <v>621</v>
          </cell>
          <cell r="Q973" t="str">
            <v>TTC</v>
          </cell>
          <cell r="T973">
            <v>74042059</v>
          </cell>
          <cell r="U973">
            <v>3624.79</v>
          </cell>
        </row>
        <row r="974">
          <cell r="N974" t="str">
            <v>613</v>
          </cell>
          <cell r="Q974" t="str">
            <v>TTC</v>
          </cell>
          <cell r="T974">
            <v>1076352</v>
          </cell>
          <cell r="U974">
            <v>43.75</v>
          </cell>
        </row>
        <row r="975">
          <cell r="N975" t="str">
            <v>650</v>
          </cell>
          <cell r="Q975" t="str">
            <v>TTC</v>
          </cell>
          <cell r="T975">
            <v>71346</v>
          </cell>
          <cell r="U975">
            <v>4.1100000000000003</v>
          </cell>
        </row>
        <row r="976">
          <cell r="N976" t="str">
            <v>626</v>
          </cell>
          <cell r="Q976" t="str">
            <v>TTC</v>
          </cell>
          <cell r="T976">
            <v>12965832</v>
          </cell>
          <cell r="U976">
            <v>388.97</v>
          </cell>
        </row>
        <row r="977">
          <cell r="N977" t="str">
            <v>650</v>
          </cell>
          <cell r="Q977" t="str">
            <v>TTC</v>
          </cell>
          <cell r="T977">
            <v>223465</v>
          </cell>
          <cell r="U977">
            <v>14.03</v>
          </cell>
        </row>
        <row r="978">
          <cell r="N978" t="str">
            <v>626</v>
          </cell>
          <cell r="Q978" t="str">
            <v>TTC</v>
          </cell>
          <cell r="T978">
            <v>3261060</v>
          </cell>
          <cell r="U978">
            <v>97.84</v>
          </cell>
        </row>
        <row r="979">
          <cell r="N979" t="str">
            <v>624</v>
          </cell>
          <cell r="Q979" t="str">
            <v>TTC</v>
          </cell>
          <cell r="T979">
            <v>3657482</v>
          </cell>
          <cell r="U979">
            <v>27.55</v>
          </cell>
        </row>
        <row r="980">
          <cell r="N980" t="str">
            <v>624</v>
          </cell>
          <cell r="Q980" t="str">
            <v>TTC</v>
          </cell>
          <cell r="T980">
            <v>3470466</v>
          </cell>
          <cell r="U980">
            <v>128.4</v>
          </cell>
        </row>
        <row r="981">
          <cell r="N981" t="str">
            <v>650</v>
          </cell>
          <cell r="Q981" t="str">
            <v>TTC</v>
          </cell>
          <cell r="T981">
            <v>2750853</v>
          </cell>
          <cell r="U981">
            <v>159.76</v>
          </cell>
        </row>
        <row r="982">
          <cell r="N982" t="str">
            <v>685</v>
          </cell>
          <cell r="Q982" t="str">
            <v>VBF</v>
          </cell>
          <cell r="T982">
            <v>116926</v>
          </cell>
          <cell r="U982">
            <v>3359.21</v>
          </cell>
        </row>
        <row r="983">
          <cell r="N983" t="str">
            <v>685</v>
          </cell>
          <cell r="Q983" t="str">
            <v>VTC</v>
          </cell>
          <cell r="T983">
            <v>20217</v>
          </cell>
          <cell r="U983">
            <v>-1.03</v>
          </cell>
        </row>
        <row r="984">
          <cell r="N984" t="str">
            <v>641</v>
          </cell>
          <cell r="Q984" t="str">
            <v>CAV</v>
          </cell>
          <cell r="T984">
            <v>3389</v>
          </cell>
          <cell r="U984">
            <v>-1.17</v>
          </cell>
        </row>
        <row r="985">
          <cell r="N985" t="str">
            <v>642</v>
          </cell>
          <cell r="Q985" t="str">
            <v>CAV</v>
          </cell>
          <cell r="T985">
            <v>1477</v>
          </cell>
          <cell r="U985">
            <v>0.28000000000000003</v>
          </cell>
        </row>
        <row r="986">
          <cell r="N986" t="str">
            <v>621</v>
          </cell>
          <cell r="Q986" t="str">
            <v>CAV</v>
          </cell>
          <cell r="T986">
            <v>542187</v>
          </cell>
          <cell r="U986">
            <v>-55.29</v>
          </cell>
        </row>
        <row r="987">
          <cell r="N987" t="str">
            <v>641</v>
          </cell>
          <cell r="Q987" t="str">
            <v>CAV</v>
          </cell>
          <cell r="T987">
            <v>927</v>
          </cell>
          <cell r="U987">
            <v>-0.32</v>
          </cell>
        </row>
        <row r="988">
          <cell r="N988" t="str">
            <v>676</v>
          </cell>
          <cell r="Q988" t="str">
            <v>CAV</v>
          </cell>
          <cell r="T988">
            <v>2175000</v>
          </cell>
          <cell r="U988">
            <v>-282.32</v>
          </cell>
        </row>
        <row r="989">
          <cell r="N989" t="str">
            <v>624</v>
          </cell>
          <cell r="Q989" t="str">
            <v>CAV</v>
          </cell>
          <cell r="T989">
            <v>10860147</v>
          </cell>
          <cell r="U989">
            <v>-1118.5899999999999</v>
          </cell>
        </row>
        <row r="990">
          <cell r="N990" t="str">
            <v>626</v>
          </cell>
          <cell r="Q990" t="str">
            <v>DC</v>
          </cell>
          <cell r="T990">
            <v>500</v>
          </cell>
          <cell r="U990">
            <v>12085</v>
          </cell>
        </row>
        <row r="991">
          <cell r="N991" t="str">
            <v>624</v>
          </cell>
          <cell r="Q991" t="str">
            <v>DC</v>
          </cell>
          <cell r="T991">
            <v>18154.54</v>
          </cell>
          <cell r="U991">
            <v>216592.11</v>
          </cell>
        </row>
        <row r="992">
          <cell r="N992" t="str">
            <v>624</v>
          </cell>
          <cell r="Q992" t="str">
            <v>DC</v>
          </cell>
          <cell r="T992">
            <v>1058.93</v>
          </cell>
          <cell r="U992">
            <v>13017.72</v>
          </cell>
        </row>
        <row r="993">
          <cell r="N993" t="str">
            <v>623</v>
          </cell>
          <cell r="Q993" t="str">
            <v>DC</v>
          </cell>
          <cell r="T993">
            <v>310</v>
          </cell>
          <cell r="U993">
            <v>7092.8</v>
          </cell>
        </row>
        <row r="994">
          <cell r="N994" t="str">
            <v>611</v>
          </cell>
          <cell r="Q994" t="str">
            <v>DSM</v>
          </cell>
          <cell r="T994">
            <v>22109361</v>
          </cell>
          <cell r="U994">
            <v>169039.52</v>
          </cell>
        </row>
        <row r="995">
          <cell r="N995" t="str">
            <v>641</v>
          </cell>
          <cell r="Q995" t="str">
            <v>DSM</v>
          </cell>
          <cell r="T995">
            <v>71460</v>
          </cell>
          <cell r="U995">
            <v>356.1</v>
          </cell>
        </row>
        <row r="996">
          <cell r="N996" t="str">
            <v>624</v>
          </cell>
          <cell r="Q996" t="str">
            <v>EBF</v>
          </cell>
          <cell r="T996">
            <v>20722080</v>
          </cell>
          <cell r="U996">
            <v>-595324.63</v>
          </cell>
        </row>
        <row r="997">
          <cell r="N997" t="str">
            <v>624</v>
          </cell>
          <cell r="Q997" t="str">
            <v>EBF</v>
          </cell>
          <cell r="T997">
            <v>73600</v>
          </cell>
          <cell r="U997">
            <v>-2114.4499999999998</v>
          </cell>
        </row>
        <row r="998">
          <cell r="N998" t="str">
            <v>623</v>
          </cell>
          <cell r="Q998" t="str">
            <v>EC</v>
          </cell>
          <cell r="T998">
            <v>4923785</v>
          </cell>
          <cell r="U998">
            <v>332168.39</v>
          </cell>
        </row>
        <row r="999">
          <cell r="N999" t="str">
            <v>626</v>
          </cell>
          <cell r="Q999" t="str">
            <v>EC</v>
          </cell>
          <cell r="T999">
            <v>2887680</v>
          </cell>
          <cell r="U999">
            <v>93633.02</v>
          </cell>
        </row>
        <row r="1000">
          <cell r="N1000" t="str">
            <v>621</v>
          </cell>
          <cell r="Q1000" t="str">
            <v>EC</v>
          </cell>
          <cell r="T1000">
            <v>6564722</v>
          </cell>
          <cell r="U1000">
            <v>776475.4</v>
          </cell>
        </row>
        <row r="1001">
          <cell r="N1001" t="str">
            <v>626</v>
          </cell>
          <cell r="Q1001" t="str">
            <v>EC</v>
          </cell>
          <cell r="T1001">
            <v>2887680</v>
          </cell>
          <cell r="U1001">
            <v>93633.02</v>
          </cell>
        </row>
        <row r="1002">
          <cell r="N1002" t="str">
            <v>624</v>
          </cell>
          <cell r="Q1002" t="str">
            <v>EC</v>
          </cell>
          <cell r="T1002">
            <v>583940</v>
          </cell>
          <cell r="U1002">
            <v>31782.69</v>
          </cell>
        </row>
        <row r="1003">
          <cell r="N1003" t="str">
            <v>620</v>
          </cell>
          <cell r="Q1003" t="str">
            <v>EC</v>
          </cell>
          <cell r="T1003">
            <v>1741393</v>
          </cell>
          <cell r="U1003">
            <v>100736.09</v>
          </cell>
        </row>
        <row r="1004">
          <cell r="N1004" t="str">
            <v>624</v>
          </cell>
          <cell r="Q1004" t="str">
            <v>ECR</v>
          </cell>
          <cell r="T1004">
            <v>3470466</v>
          </cell>
          <cell r="U1004">
            <v>12309.74</v>
          </cell>
        </row>
        <row r="1005">
          <cell r="N1005" t="str">
            <v>624</v>
          </cell>
          <cell r="Q1005" t="str">
            <v>ECR</v>
          </cell>
          <cell r="T1005">
            <v>1715542</v>
          </cell>
          <cell r="U1005">
            <v>5364.9</v>
          </cell>
        </row>
        <row r="1006">
          <cell r="N1006" t="str">
            <v>626</v>
          </cell>
          <cell r="Q1006" t="str">
            <v>ECR</v>
          </cell>
          <cell r="T1006">
            <v>2310640</v>
          </cell>
          <cell r="U1006">
            <v>7234.61</v>
          </cell>
        </row>
        <row r="1007">
          <cell r="N1007" t="str">
            <v>641</v>
          </cell>
          <cell r="Q1007" t="str">
            <v>ECR</v>
          </cell>
          <cell r="T1007">
            <v>650342</v>
          </cell>
          <cell r="U1007">
            <v>1837.17</v>
          </cell>
        </row>
        <row r="1008">
          <cell r="N1008" t="str">
            <v>642</v>
          </cell>
          <cell r="Q1008" t="str">
            <v>ECR</v>
          </cell>
          <cell r="T1008">
            <v>1477</v>
          </cell>
          <cell r="U1008">
            <v>3.05</v>
          </cell>
        </row>
        <row r="1009">
          <cell r="N1009" t="str">
            <v>625</v>
          </cell>
          <cell r="Q1009" t="str">
            <v>ECR</v>
          </cell>
          <cell r="T1009">
            <v>5886540</v>
          </cell>
          <cell r="U1009">
            <v>29568.080000000002</v>
          </cell>
        </row>
        <row r="1010">
          <cell r="N1010" t="str">
            <v>624</v>
          </cell>
          <cell r="Q1010" t="str">
            <v>EEX</v>
          </cell>
          <cell r="T1010">
            <v>547565</v>
          </cell>
          <cell r="U1010">
            <v>248.05</v>
          </cell>
        </row>
        <row r="1011">
          <cell r="N1011" t="str">
            <v>660</v>
          </cell>
          <cell r="Q1011" t="str">
            <v>EFL</v>
          </cell>
          <cell r="T1011">
            <v>10703</v>
          </cell>
          <cell r="U1011">
            <v>351.88</v>
          </cell>
        </row>
        <row r="1012">
          <cell r="N1012" t="str">
            <v>623</v>
          </cell>
          <cell r="Q1012" t="str">
            <v>EFL</v>
          </cell>
          <cell r="T1012">
            <v>3062735</v>
          </cell>
          <cell r="U1012">
            <v>100694.02</v>
          </cell>
        </row>
        <row r="1013">
          <cell r="N1013" t="str">
            <v>650</v>
          </cell>
          <cell r="Q1013" t="str">
            <v>EFL</v>
          </cell>
          <cell r="T1013">
            <v>3009</v>
          </cell>
          <cell r="U1013">
            <v>98.95</v>
          </cell>
        </row>
        <row r="1014">
          <cell r="N1014" t="str">
            <v>613</v>
          </cell>
          <cell r="Q1014" t="str">
            <v>EFV</v>
          </cell>
          <cell r="T1014">
            <v>1074707</v>
          </cell>
          <cell r="U1014">
            <v>3285.7</v>
          </cell>
        </row>
        <row r="1015">
          <cell r="N1015" t="str">
            <v>621</v>
          </cell>
          <cell r="Q1015" t="str">
            <v>EFV</v>
          </cell>
          <cell r="T1015">
            <v>6564722</v>
          </cell>
          <cell r="U1015">
            <v>20078.099999999999</v>
          </cell>
        </row>
        <row r="1016">
          <cell r="N1016" t="str">
            <v>641</v>
          </cell>
          <cell r="Q1016" t="str">
            <v>EFV</v>
          </cell>
          <cell r="T1016">
            <v>3389</v>
          </cell>
          <cell r="U1016">
            <v>10.36</v>
          </cell>
        </row>
        <row r="1017">
          <cell r="N1017" t="str">
            <v>626</v>
          </cell>
          <cell r="Q1017" t="str">
            <v>EFV</v>
          </cell>
          <cell r="T1017">
            <v>12792978</v>
          </cell>
          <cell r="U1017">
            <v>39120.92</v>
          </cell>
        </row>
        <row r="1018">
          <cell r="N1018" t="str">
            <v>621</v>
          </cell>
          <cell r="Q1018" t="str">
            <v>EIN</v>
          </cell>
          <cell r="T1018">
            <v>472848</v>
          </cell>
          <cell r="U1018">
            <v>266.20999999999998</v>
          </cell>
        </row>
        <row r="1019">
          <cell r="N1019" t="str">
            <v>621</v>
          </cell>
          <cell r="Q1019" t="str">
            <v>EP1</v>
          </cell>
          <cell r="T1019">
            <v>6564722</v>
          </cell>
          <cell r="U1019">
            <v>0</v>
          </cell>
        </row>
        <row r="1020">
          <cell r="N1020" t="str">
            <v>622</v>
          </cell>
          <cell r="Q1020" t="str">
            <v>EP1</v>
          </cell>
          <cell r="T1020">
            <v>2032543</v>
          </cell>
          <cell r="U1020">
            <v>0</v>
          </cell>
        </row>
        <row r="1021">
          <cell r="N1021" t="str">
            <v>660</v>
          </cell>
          <cell r="Q1021" t="str">
            <v>EP1</v>
          </cell>
          <cell r="T1021">
            <v>832178</v>
          </cell>
          <cell r="U1021">
            <v>0</v>
          </cell>
        </row>
        <row r="1022">
          <cell r="N1022" t="str">
            <v>624</v>
          </cell>
          <cell r="Q1022" t="str">
            <v>EP3</v>
          </cell>
          <cell r="T1022">
            <v>120000</v>
          </cell>
          <cell r="U1022">
            <v>0</v>
          </cell>
        </row>
        <row r="1023">
          <cell r="N1023" t="str">
            <v>626</v>
          </cell>
          <cell r="Q1023" t="str">
            <v>EP3</v>
          </cell>
          <cell r="T1023">
            <v>2310640</v>
          </cell>
          <cell r="U1023">
            <v>0</v>
          </cell>
        </row>
        <row r="1024">
          <cell r="N1024" t="str">
            <v>621</v>
          </cell>
          <cell r="Q1024" t="str">
            <v>EP3</v>
          </cell>
          <cell r="T1024">
            <v>100984</v>
          </cell>
          <cell r="U1024">
            <v>0</v>
          </cell>
        </row>
        <row r="1025">
          <cell r="N1025" t="str">
            <v>650</v>
          </cell>
          <cell r="Q1025" t="str">
            <v>EP3</v>
          </cell>
          <cell r="T1025">
            <v>18705</v>
          </cell>
          <cell r="U1025">
            <v>0</v>
          </cell>
        </row>
        <row r="1026">
          <cell r="N1026" t="str">
            <v>650</v>
          </cell>
          <cell r="Q1026" t="str">
            <v>E16</v>
          </cell>
          <cell r="T1026">
            <v>1728545</v>
          </cell>
          <cell r="U1026">
            <v>53882.38</v>
          </cell>
        </row>
        <row r="1027">
          <cell r="N1027" t="str">
            <v>655</v>
          </cell>
          <cell r="Q1027" t="str">
            <v>E42</v>
          </cell>
          <cell r="T1027">
            <v>617553</v>
          </cell>
          <cell r="U1027">
            <v>51985.04</v>
          </cell>
        </row>
        <row r="1028">
          <cell r="N1028" t="str">
            <v>655</v>
          </cell>
          <cell r="Q1028" t="str">
            <v>FFC</v>
          </cell>
          <cell r="T1028">
            <v>297</v>
          </cell>
          <cell r="U1028">
            <v>0</v>
          </cell>
        </row>
        <row r="1029">
          <cell r="N1029" t="str">
            <v>655</v>
          </cell>
          <cell r="Q1029" t="str">
            <v>FFC</v>
          </cell>
          <cell r="T1029">
            <v>22783</v>
          </cell>
          <cell r="U1029">
            <v>0.35</v>
          </cell>
        </row>
        <row r="1030">
          <cell r="N1030" t="str">
            <v>626</v>
          </cell>
          <cell r="Q1030" t="str">
            <v>FFC</v>
          </cell>
          <cell r="T1030">
            <v>3261060</v>
          </cell>
          <cell r="U1030">
            <v>35.869999999999997</v>
          </cell>
        </row>
        <row r="1031">
          <cell r="N1031" t="str">
            <v>626</v>
          </cell>
          <cell r="Q1031" t="str">
            <v>FFC</v>
          </cell>
          <cell r="T1031">
            <v>915057</v>
          </cell>
          <cell r="U1031">
            <v>10.07</v>
          </cell>
        </row>
        <row r="1032">
          <cell r="N1032" t="str">
            <v>676</v>
          </cell>
          <cell r="Q1032" t="str">
            <v>FFC</v>
          </cell>
          <cell r="T1032">
            <v>2175000</v>
          </cell>
          <cell r="U1032">
            <v>20.67</v>
          </cell>
        </row>
        <row r="1033">
          <cell r="N1033" t="str">
            <v>626</v>
          </cell>
          <cell r="Q1033" t="str">
            <v>FMU</v>
          </cell>
          <cell r="T1033">
            <v>915057</v>
          </cell>
          <cell r="U1033">
            <v>0.9</v>
          </cell>
        </row>
        <row r="1034">
          <cell r="N1034" t="str">
            <v>641</v>
          </cell>
          <cell r="Q1034" t="str">
            <v>FMU</v>
          </cell>
          <cell r="T1034">
            <v>3389</v>
          </cell>
          <cell r="U1034">
            <v>0</v>
          </cell>
        </row>
        <row r="1035">
          <cell r="N1035" t="str">
            <v>624</v>
          </cell>
          <cell r="Q1035" t="str">
            <v>FMU</v>
          </cell>
          <cell r="T1035">
            <v>20722080</v>
          </cell>
          <cell r="U1035">
            <v>20.74</v>
          </cell>
        </row>
        <row r="1036">
          <cell r="N1036" t="str">
            <v>626</v>
          </cell>
          <cell r="Q1036" t="str">
            <v>FMU</v>
          </cell>
          <cell r="T1036">
            <v>4290165</v>
          </cell>
          <cell r="U1036">
            <v>4.29</v>
          </cell>
        </row>
        <row r="1037">
          <cell r="N1037" t="str">
            <v>641</v>
          </cell>
          <cell r="Q1037" t="str">
            <v>FMU</v>
          </cell>
          <cell r="T1037">
            <v>49412</v>
          </cell>
          <cell r="U1037">
            <v>0.1</v>
          </cell>
        </row>
        <row r="1038">
          <cell r="N1038" t="str">
            <v>623</v>
          </cell>
          <cell r="Q1038" t="str">
            <v>FMU</v>
          </cell>
          <cell r="T1038">
            <v>87984</v>
          </cell>
          <cell r="U1038">
            <v>0.26</v>
          </cell>
        </row>
        <row r="1039">
          <cell r="N1039" t="str">
            <v>621</v>
          </cell>
          <cell r="Q1039" t="str">
            <v>FVE</v>
          </cell>
          <cell r="T1039">
            <v>7039438</v>
          </cell>
          <cell r="U1039">
            <v>0</v>
          </cell>
        </row>
        <row r="1040">
          <cell r="N1040" t="str">
            <v>621</v>
          </cell>
          <cell r="Q1040" t="str">
            <v>FVE</v>
          </cell>
          <cell r="T1040">
            <v>4200</v>
          </cell>
          <cell r="U1040">
            <v>0</v>
          </cell>
        </row>
        <row r="1041">
          <cell r="N1041" t="str">
            <v>621</v>
          </cell>
          <cell r="Q1041" t="str">
            <v>FVE</v>
          </cell>
          <cell r="T1041">
            <v>6566259</v>
          </cell>
          <cell r="U1041">
            <v>0</v>
          </cell>
        </row>
        <row r="1042">
          <cell r="N1042" t="str">
            <v>612</v>
          </cell>
          <cell r="Q1042" t="str">
            <v>LMR</v>
          </cell>
          <cell r="T1042">
            <v>5874145</v>
          </cell>
          <cell r="U1042">
            <v>9892.14</v>
          </cell>
        </row>
        <row r="1043">
          <cell r="N1043" t="str">
            <v>621</v>
          </cell>
          <cell r="Q1043" t="str">
            <v>LMR</v>
          </cell>
          <cell r="T1043">
            <v>38757423</v>
          </cell>
          <cell r="U1043">
            <v>24877.759999999998</v>
          </cell>
        </row>
        <row r="1044">
          <cell r="N1044" t="str">
            <v>621</v>
          </cell>
          <cell r="Q1044" t="str">
            <v>LMR</v>
          </cell>
          <cell r="T1044">
            <v>472848</v>
          </cell>
          <cell r="U1044">
            <v>303.08999999999997</v>
          </cell>
        </row>
        <row r="1045">
          <cell r="N1045" t="str">
            <v>624</v>
          </cell>
          <cell r="Q1045" t="str">
            <v>LMR</v>
          </cell>
          <cell r="T1045">
            <v>4486832</v>
          </cell>
          <cell r="U1045">
            <v>1651.15</v>
          </cell>
        </row>
        <row r="1046">
          <cell r="N1046" t="str">
            <v>611</v>
          </cell>
          <cell r="Q1046" t="str">
            <v>BFC</v>
          </cell>
          <cell r="T1046">
            <v>256068427.69999999</v>
          </cell>
          <cell r="U1046">
            <v>7398582.1399999997</v>
          </cell>
        </row>
        <row r="1047">
          <cell r="N1047" t="str">
            <v>655</v>
          </cell>
          <cell r="Q1047" t="str">
            <v>BFC</v>
          </cell>
          <cell r="T1047">
            <v>617553</v>
          </cell>
          <cell r="U1047">
            <v>17842.939999999999</v>
          </cell>
        </row>
        <row r="1048">
          <cell r="N1048" t="str">
            <v>641</v>
          </cell>
          <cell r="Q1048" t="str">
            <v>BFC</v>
          </cell>
          <cell r="T1048">
            <v>52077</v>
          </cell>
          <cell r="U1048">
            <v>1503.6</v>
          </cell>
        </row>
        <row r="1049">
          <cell r="N1049" t="str">
            <v>612</v>
          </cell>
          <cell r="Q1049" t="str">
            <v>BFC</v>
          </cell>
          <cell r="T1049">
            <v>5874145</v>
          </cell>
          <cell r="U1049">
            <v>169721.55</v>
          </cell>
        </row>
        <row r="1050">
          <cell r="N1050" t="str">
            <v>612</v>
          </cell>
          <cell r="Q1050" t="str">
            <v>CAP</v>
          </cell>
          <cell r="T1050">
            <v>5874145</v>
          </cell>
          <cell r="U1050">
            <v>93.79</v>
          </cell>
        </row>
        <row r="1051">
          <cell r="N1051" t="str">
            <v>623</v>
          </cell>
          <cell r="Q1051" t="str">
            <v>CAP</v>
          </cell>
          <cell r="T1051">
            <v>18986663</v>
          </cell>
          <cell r="U1051">
            <v>303.8</v>
          </cell>
        </row>
        <row r="1052">
          <cell r="N1052" t="str">
            <v>624</v>
          </cell>
          <cell r="Q1052" t="str">
            <v>CAP</v>
          </cell>
          <cell r="T1052">
            <v>8647841</v>
          </cell>
          <cell r="U1052">
            <v>103.78</v>
          </cell>
        </row>
        <row r="1053">
          <cell r="N1053" t="str">
            <v>624</v>
          </cell>
          <cell r="Q1053" t="str">
            <v>CAP</v>
          </cell>
          <cell r="T1053">
            <v>24116368</v>
          </cell>
          <cell r="U1053">
            <v>289.36</v>
          </cell>
        </row>
        <row r="1054">
          <cell r="N1054" t="str">
            <v>621</v>
          </cell>
          <cell r="Q1054" t="str">
            <v>DSO</v>
          </cell>
          <cell r="T1054">
            <v>296600</v>
          </cell>
          <cell r="U1054">
            <v>0</v>
          </cell>
        </row>
        <row r="1055">
          <cell r="N1055" t="str">
            <v>611</v>
          </cell>
          <cell r="Q1055" t="str">
            <v>DSU</v>
          </cell>
          <cell r="T1055">
            <v>322954</v>
          </cell>
          <cell r="U1055">
            <v>37.21</v>
          </cell>
        </row>
        <row r="1056">
          <cell r="N1056" t="str">
            <v>685</v>
          </cell>
          <cell r="Q1056" t="str">
            <v>DSU</v>
          </cell>
          <cell r="T1056">
            <v>116926</v>
          </cell>
          <cell r="U1056">
            <v>13.38</v>
          </cell>
        </row>
        <row r="1057">
          <cell r="N1057" t="str">
            <v>621</v>
          </cell>
          <cell r="Q1057" t="str">
            <v>DSU</v>
          </cell>
          <cell r="T1057">
            <v>100984</v>
          </cell>
          <cell r="U1057">
            <v>10</v>
          </cell>
        </row>
        <row r="1058">
          <cell r="N1058" t="str">
            <v>641</v>
          </cell>
          <cell r="Q1058" t="str">
            <v>EIV</v>
          </cell>
          <cell r="T1058">
            <v>3389</v>
          </cell>
          <cell r="U1058">
            <v>0</v>
          </cell>
        </row>
        <row r="1059">
          <cell r="N1059" t="str">
            <v>623</v>
          </cell>
          <cell r="Q1059" t="str">
            <v>EIV</v>
          </cell>
          <cell r="T1059">
            <v>216795</v>
          </cell>
          <cell r="U1059">
            <v>0</v>
          </cell>
        </row>
        <row r="1060">
          <cell r="N1060" t="str">
            <v>624</v>
          </cell>
          <cell r="Q1060" t="str">
            <v>EIV</v>
          </cell>
          <cell r="T1060">
            <v>393408</v>
          </cell>
          <cell r="U1060">
            <v>0</v>
          </cell>
        </row>
        <row r="1061">
          <cell r="N1061" t="str">
            <v>626</v>
          </cell>
          <cell r="Q1061" t="str">
            <v>EIV</v>
          </cell>
          <cell r="T1061">
            <v>12792978</v>
          </cell>
          <cell r="U1061">
            <v>0</v>
          </cell>
        </row>
        <row r="1062">
          <cell r="N1062" t="str">
            <v>624</v>
          </cell>
          <cell r="Q1062" t="str">
            <v>EIV</v>
          </cell>
          <cell r="T1062">
            <v>547565</v>
          </cell>
          <cell r="U1062">
            <v>0</v>
          </cell>
        </row>
        <row r="1063">
          <cell r="N1063" t="str">
            <v>621</v>
          </cell>
          <cell r="Q1063" t="str">
            <v>EP2</v>
          </cell>
          <cell r="T1063">
            <v>4200</v>
          </cell>
          <cell r="U1063">
            <v>0.62</v>
          </cell>
        </row>
        <row r="1064">
          <cell r="N1064" t="str">
            <v>685</v>
          </cell>
          <cell r="Q1064" t="str">
            <v>EP2</v>
          </cell>
          <cell r="T1064">
            <v>116926</v>
          </cell>
          <cell r="U1064">
            <v>19.739999999999998</v>
          </cell>
        </row>
        <row r="1065">
          <cell r="N1065" t="str">
            <v>623</v>
          </cell>
          <cell r="Q1065" t="str">
            <v>EP2</v>
          </cell>
          <cell r="T1065">
            <v>32000</v>
          </cell>
          <cell r="U1065">
            <v>5.47</v>
          </cell>
        </row>
        <row r="1066">
          <cell r="N1066" t="str">
            <v>624</v>
          </cell>
          <cell r="Q1066" t="str">
            <v>EP2</v>
          </cell>
          <cell r="T1066">
            <v>3019028</v>
          </cell>
          <cell r="U1066">
            <v>365.29</v>
          </cell>
        </row>
        <row r="1067">
          <cell r="N1067" t="str">
            <v>660</v>
          </cell>
          <cell r="Q1067" t="str">
            <v>EP4</v>
          </cell>
          <cell r="T1067">
            <v>608102</v>
          </cell>
          <cell r="U1067">
            <v>0</v>
          </cell>
        </row>
        <row r="1068">
          <cell r="N1068" t="str">
            <v>624</v>
          </cell>
          <cell r="Q1068" t="str">
            <v>EP4</v>
          </cell>
          <cell r="T1068">
            <v>393408</v>
          </cell>
          <cell r="U1068">
            <v>0</v>
          </cell>
        </row>
        <row r="1069">
          <cell r="N1069" t="str">
            <v>624</v>
          </cell>
          <cell r="Q1069" t="str">
            <v>EP4</v>
          </cell>
          <cell r="T1069">
            <v>446976</v>
          </cell>
          <cell r="U1069">
            <v>0</v>
          </cell>
        </row>
        <row r="1070">
          <cell r="N1070" t="str">
            <v>621</v>
          </cell>
          <cell r="Q1070" t="str">
            <v>EP4</v>
          </cell>
          <cell r="T1070">
            <v>6564722</v>
          </cell>
          <cell r="U1070">
            <v>0</v>
          </cell>
        </row>
        <row r="1071">
          <cell r="N1071" t="str">
            <v>626</v>
          </cell>
          <cell r="Q1071" t="str">
            <v>EP4</v>
          </cell>
          <cell r="T1071">
            <v>2310640</v>
          </cell>
          <cell r="U1071">
            <v>0</v>
          </cell>
        </row>
        <row r="1072">
          <cell r="N1072" t="str">
            <v>611</v>
          </cell>
          <cell r="Q1072" t="str">
            <v>EUR</v>
          </cell>
          <cell r="T1072">
            <v>442</v>
          </cell>
          <cell r="U1072">
            <v>0.06</v>
          </cell>
        </row>
        <row r="1073">
          <cell r="N1073" t="str">
            <v>624</v>
          </cell>
          <cell r="Q1073" t="str">
            <v>EUR</v>
          </cell>
          <cell r="T1073">
            <v>446976</v>
          </cell>
          <cell r="U1073">
            <v>53.18</v>
          </cell>
        </row>
        <row r="1074">
          <cell r="N1074" t="str">
            <v>626</v>
          </cell>
          <cell r="Q1074" t="str">
            <v>EUR</v>
          </cell>
          <cell r="T1074">
            <v>6589792</v>
          </cell>
          <cell r="U1074">
            <v>784.15</v>
          </cell>
        </row>
        <row r="1075">
          <cell r="N1075" t="str">
            <v>623</v>
          </cell>
          <cell r="Q1075" t="str">
            <v>FVC</v>
          </cell>
          <cell r="T1075">
            <v>91280961</v>
          </cell>
          <cell r="U1075">
            <v>0</v>
          </cell>
        </row>
        <row r="1076">
          <cell r="N1076" t="str">
            <v>620</v>
          </cell>
          <cell r="Q1076" t="str">
            <v>FVC</v>
          </cell>
          <cell r="T1076">
            <v>2258</v>
          </cell>
          <cell r="U1076">
            <v>0</v>
          </cell>
        </row>
        <row r="1077">
          <cell r="N1077" t="str">
            <v>620</v>
          </cell>
          <cell r="Q1077" t="str">
            <v>ICN</v>
          </cell>
          <cell r="T1077">
            <v>1741393</v>
          </cell>
          <cell r="U1077">
            <v>0</v>
          </cell>
        </row>
        <row r="1078">
          <cell r="N1078" t="str">
            <v>626</v>
          </cell>
          <cell r="Q1078" t="str">
            <v>LMV</v>
          </cell>
          <cell r="T1078">
            <v>4290165</v>
          </cell>
          <cell r="U1078">
            <v>-197.35</v>
          </cell>
        </row>
        <row r="1079">
          <cell r="N1079" t="str">
            <v>624</v>
          </cell>
          <cell r="Q1079" t="str">
            <v>LMV</v>
          </cell>
          <cell r="T1079">
            <v>8719233</v>
          </cell>
          <cell r="U1079">
            <v>26.16</v>
          </cell>
        </row>
        <row r="1080">
          <cell r="N1080" t="str">
            <v>660</v>
          </cell>
          <cell r="Q1080" t="str">
            <v>L19</v>
          </cell>
          <cell r="T1080">
            <v>455</v>
          </cell>
          <cell r="U1080">
            <v>4655.55</v>
          </cell>
        </row>
        <row r="1081">
          <cell r="N1081" t="str">
            <v>660</v>
          </cell>
          <cell r="Q1081" t="str">
            <v>L21</v>
          </cell>
          <cell r="T1081">
            <v>1</v>
          </cell>
          <cell r="U1081">
            <v>10.44</v>
          </cell>
        </row>
        <row r="1082">
          <cell r="N1082" t="str">
            <v>624</v>
          </cell>
          <cell r="Q1082" t="str">
            <v>MSO</v>
          </cell>
          <cell r="T1082">
            <v>398400</v>
          </cell>
          <cell r="U1082">
            <v>233.86</v>
          </cell>
        </row>
        <row r="1083">
          <cell r="N1083" t="str">
            <v>624</v>
          </cell>
          <cell r="Q1083" t="str">
            <v>MSO</v>
          </cell>
          <cell r="T1083">
            <v>1715542</v>
          </cell>
          <cell r="U1083">
            <v>917.02</v>
          </cell>
        </row>
        <row r="1084">
          <cell r="N1084" t="str">
            <v>624</v>
          </cell>
          <cell r="Q1084" t="str">
            <v>MSV</v>
          </cell>
          <cell r="T1084">
            <v>8267857</v>
          </cell>
          <cell r="U1084">
            <v>0</v>
          </cell>
        </row>
        <row r="1085">
          <cell r="N1085" t="str">
            <v>660</v>
          </cell>
          <cell r="Q1085" t="str">
            <v>MSV</v>
          </cell>
          <cell r="T1085">
            <v>19498</v>
          </cell>
          <cell r="U1085">
            <v>0</v>
          </cell>
        </row>
        <row r="1086">
          <cell r="N1086" t="str">
            <v>913</v>
          </cell>
          <cell r="Q1086" t="str">
            <v>PAJ</v>
          </cell>
          <cell r="T1086">
            <v>0</v>
          </cell>
          <cell r="U1086">
            <v>74296.89</v>
          </cell>
        </row>
        <row r="1087">
          <cell r="N1087" t="str">
            <v>620</v>
          </cell>
          <cell r="Q1087" t="str">
            <v>PPT</v>
          </cell>
          <cell r="T1087">
            <v>2258</v>
          </cell>
          <cell r="U1087">
            <v>0</v>
          </cell>
        </row>
        <row r="1088">
          <cell r="N1088" t="str">
            <v>641</v>
          </cell>
          <cell r="Q1088" t="str">
            <v>PPT</v>
          </cell>
          <cell r="T1088">
            <v>1365241</v>
          </cell>
          <cell r="U1088">
            <v>0</v>
          </cell>
        </row>
        <row r="1089">
          <cell r="N1089" t="str">
            <v>621</v>
          </cell>
          <cell r="Q1089" t="str">
            <v>RAU</v>
          </cell>
          <cell r="T1089">
            <v>472848</v>
          </cell>
          <cell r="U1089">
            <v>16.09</v>
          </cell>
        </row>
        <row r="1090">
          <cell r="N1090" t="str">
            <v>621</v>
          </cell>
          <cell r="Q1090" t="str">
            <v>RAU</v>
          </cell>
          <cell r="T1090">
            <v>6564722</v>
          </cell>
          <cell r="U1090">
            <v>223.48</v>
          </cell>
        </row>
        <row r="1091">
          <cell r="N1091" t="str">
            <v>624</v>
          </cell>
          <cell r="Q1091" t="str">
            <v>RAU</v>
          </cell>
          <cell r="T1091">
            <v>25532922</v>
          </cell>
          <cell r="U1091">
            <v>688.76</v>
          </cell>
        </row>
        <row r="1092">
          <cell r="N1092" t="str">
            <v>624</v>
          </cell>
          <cell r="Q1092" t="str">
            <v>RAU</v>
          </cell>
          <cell r="T1092">
            <v>3019028</v>
          </cell>
          <cell r="U1092">
            <v>84.52</v>
          </cell>
        </row>
        <row r="1093">
          <cell r="N1093" t="str">
            <v>641</v>
          </cell>
          <cell r="Q1093" t="str">
            <v>RIN</v>
          </cell>
          <cell r="T1093">
            <v>650342</v>
          </cell>
          <cell r="U1093">
            <v>1120.54</v>
          </cell>
        </row>
        <row r="1094">
          <cell r="N1094" t="str">
            <v>611</v>
          </cell>
          <cell r="Q1094" t="str">
            <v>RIN</v>
          </cell>
          <cell r="T1094">
            <v>442</v>
          </cell>
          <cell r="U1094">
            <v>1.3</v>
          </cell>
        </row>
        <row r="1095">
          <cell r="N1095" t="str">
            <v>612</v>
          </cell>
          <cell r="Q1095" t="str">
            <v>RIN</v>
          </cell>
          <cell r="T1095">
            <v>7432</v>
          </cell>
          <cell r="U1095">
            <v>18.96</v>
          </cell>
        </row>
        <row r="1096">
          <cell r="N1096" t="str">
            <v>685</v>
          </cell>
          <cell r="Q1096" t="str">
            <v>RIN</v>
          </cell>
          <cell r="T1096">
            <v>116926</v>
          </cell>
          <cell r="U1096">
            <v>343.03</v>
          </cell>
        </row>
        <row r="1097">
          <cell r="N1097" t="str">
            <v>642</v>
          </cell>
          <cell r="Q1097" t="str">
            <v>RIN</v>
          </cell>
          <cell r="T1097">
            <v>28268</v>
          </cell>
          <cell r="U1097">
            <v>34.22</v>
          </cell>
        </row>
        <row r="1098">
          <cell r="N1098" t="str">
            <v>612</v>
          </cell>
          <cell r="Q1098" t="str">
            <v>RIN</v>
          </cell>
          <cell r="T1098">
            <v>5874145</v>
          </cell>
          <cell r="U1098">
            <v>14990.66</v>
          </cell>
        </row>
        <row r="1099">
          <cell r="N1099" t="str">
            <v>624</v>
          </cell>
          <cell r="Q1099" t="str">
            <v>SD</v>
          </cell>
          <cell r="T1099">
            <v>1017.36</v>
          </cell>
          <cell r="U1099">
            <v>-732.5</v>
          </cell>
        </row>
        <row r="1100">
          <cell r="N1100" t="str">
            <v>624</v>
          </cell>
          <cell r="Q1100" t="str">
            <v>SD</v>
          </cell>
          <cell r="T1100">
            <v>360.96</v>
          </cell>
          <cell r="U1100">
            <v>-324.86</v>
          </cell>
        </row>
        <row r="1101">
          <cell r="N1101" t="str">
            <v>611</v>
          </cell>
          <cell r="Q1101" t="str">
            <v>TDC</v>
          </cell>
          <cell r="T1101">
            <v>61234</v>
          </cell>
          <cell r="U1101">
            <v>6.08</v>
          </cell>
        </row>
        <row r="1102">
          <cell r="N1102" t="str">
            <v>611</v>
          </cell>
          <cell r="Q1102" t="str">
            <v>TDC</v>
          </cell>
          <cell r="T1102">
            <v>22159220</v>
          </cell>
          <cell r="U1102">
            <v>2828.3</v>
          </cell>
        </row>
        <row r="1103">
          <cell r="N1103" t="str">
            <v>626</v>
          </cell>
          <cell r="Q1103" t="str">
            <v>TSE</v>
          </cell>
          <cell r="T1103">
            <v>6589792</v>
          </cell>
          <cell r="U1103">
            <v>0</v>
          </cell>
        </row>
        <row r="1104">
          <cell r="N1104" t="str">
            <v>626</v>
          </cell>
          <cell r="Q1104" t="str">
            <v>TSE</v>
          </cell>
          <cell r="T1104">
            <v>915057</v>
          </cell>
          <cell r="U1104">
            <v>0</v>
          </cell>
        </row>
        <row r="1105">
          <cell r="N1105" t="str">
            <v>612</v>
          </cell>
          <cell r="Q1105" t="str">
            <v>TTE</v>
          </cell>
          <cell r="T1105">
            <v>5875991</v>
          </cell>
          <cell r="U1105">
            <v>0</v>
          </cell>
        </row>
        <row r="1106">
          <cell r="N1106" t="str">
            <v>655</v>
          </cell>
          <cell r="Q1106" t="str">
            <v>TTE</v>
          </cell>
          <cell r="T1106">
            <v>22783</v>
          </cell>
          <cell r="U1106">
            <v>0</v>
          </cell>
        </row>
        <row r="1107">
          <cell r="N1107" t="str">
            <v>660</v>
          </cell>
          <cell r="Q1107" t="str">
            <v>TTE</v>
          </cell>
          <cell r="T1107">
            <v>832178</v>
          </cell>
          <cell r="U1107">
            <v>0</v>
          </cell>
        </row>
        <row r="1108">
          <cell r="N1108" t="str">
            <v>642</v>
          </cell>
          <cell r="Q1108" t="str">
            <v>TTE</v>
          </cell>
          <cell r="T1108">
            <v>1477</v>
          </cell>
          <cell r="U1108">
            <v>0</v>
          </cell>
        </row>
        <row r="1109">
          <cell r="N1109" t="str">
            <v>641</v>
          </cell>
          <cell r="Q1109" t="str">
            <v>TTE</v>
          </cell>
          <cell r="T1109">
            <v>1365241</v>
          </cell>
          <cell r="U1109">
            <v>0</v>
          </cell>
        </row>
        <row r="1110">
          <cell r="N1110" t="str">
            <v>821</v>
          </cell>
          <cell r="Q1110" t="str">
            <v>MC</v>
          </cell>
          <cell r="T1110">
            <v>0</v>
          </cell>
          <cell r="U1110">
            <v>8.16</v>
          </cell>
        </row>
        <row r="1111">
          <cell r="N1111" t="str">
            <v>623</v>
          </cell>
          <cell r="Q1111" t="str">
            <v>OMS</v>
          </cell>
          <cell r="T1111">
            <v>46560</v>
          </cell>
          <cell r="U1111">
            <v>11.92</v>
          </cell>
        </row>
        <row r="1112">
          <cell r="N1112" t="str">
            <v>626</v>
          </cell>
          <cell r="Q1112" t="str">
            <v>OMS</v>
          </cell>
          <cell r="T1112">
            <v>2678623</v>
          </cell>
          <cell r="U1112">
            <v>570.53</v>
          </cell>
        </row>
        <row r="1113">
          <cell r="N1113" t="str">
            <v>611</v>
          </cell>
          <cell r="Q1113" t="str">
            <v>OMS</v>
          </cell>
          <cell r="T1113">
            <v>22109361</v>
          </cell>
          <cell r="U1113">
            <v>5531.58</v>
          </cell>
        </row>
        <row r="1114">
          <cell r="N1114" t="str">
            <v>633</v>
          </cell>
          <cell r="Q1114" t="str">
            <v>OMS</v>
          </cell>
          <cell r="T1114">
            <v>250349177</v>
          </cell>
          <cell r="U1114">
            <v>37909.71</v>
          </cell>
        </row>
        <row r="1115">
          <cell r="N1115" t="str">
            <v>650</v>
          </cell>
          <cell r="Q1115" t="str">
            <v>OMS</v>
          </cell>
          <cell r="T1115">
            <v>71346</v>
          </cell>
          <cell r="U1115">
            <v>15.39</v>
          </cell>
        </row>
        <row r="1116">
          <cell r="N1116" t="str">
            <v>624</v>
          </cell>
          <cell r="Q1116" t="str">
            <v>PRC</v>
          </cell>
          <cell r="T1116">
            <v>9956640</v>
          </cell>
          <cell r="U1116">
            <v>3484.82</v>
          </cell>
        </row>
        <row r="1117">
          <cell r="N1117" t="str">
            <v>641</v>
          </cell>
          <cell r="Q1117" t="str">
            <v>PRC</v>
          </cell>
          <cell r="T1117">
            <v>52077</v>
          </cell>
          <cell r="U1117">
            <v>236.63</v>
          </cell>
        </row>
        <row r="1118">
          <cell r="N1118" t="str">
            <v>611</v>
          </cell>
          <cell r="Q1118" t="str">
            <v>PRV</v>
          </cell>
          <cell r="T1118">
            <v>61234</v>
          </cell>
          <cell r="U1118">
            <v>9.1</v>
          </cell>
        </row>
        <row r="1119">
          <cell r="N1119" t="str">
            <v>624</v>
          </cell>
          <cell r="Q1119" t="str">
            <v>RTU</v>
          </cell>
          <cell r="T1119">
            <v>10860147</v>
          </cell>
          <cell r="U1119">
            <v>162.91999999999999</v>
          </cell>
        </row>
        <row r="1120">
          <cell r="N1120" t="str">
            <v>625</v>
          </cell>
          <cell r="Q1120" t="str">
            <v>TDE</v>
          </cell>
          <cell r="T1120">
            <v>448800</v>
          </cell>
          <cell r="U1120">
            <v>0</v>
          </cell>
        </row>
        <row r="1121">
          <cell r="N1121" t="str">
            <v>660</v>
          </cell>
          <cell r="Q1121" t="str">
            <v>TDE</v>
          </cell>
          <cell r="T1121">
            <v>10703</v>
          </cell>
          <cell r="U1121">
            <v>0</v>
          </cell>
        </row>
        <row r="1122">
          <cell r="N1122" t="str">
            <v>625</v>
          </cell>
          <cell r="Q1122" t="str">
            <v>TIU</v>
          </cell>
          <cell r="T1122">
            <v>310080</v>
          </cell>
          <cell r="U1122">
            <v>0</v>
          </cell>
        </row>
        <row r="1123">
          <cell r="N1123" t="str">
            <v>632</v>
          </cell>
          <cell r="Q1123" t="str">
            <v>TIU</v>
          </cell>
          <cell r="T1123">
            <v>197879280</v>
          </cell>
          <cell r="U1123">
            <v>0</v>
          </cell>
        </row>
        <row r="1124">
          <cell r="N1124" t="str">
            <v>650</v>
          </cell>
          <cell r="Q1124" t="str">
            <v>TIU</v>
          </cell>
          <cell r="T1124">
            <v>2750853</v>
          </cell>
          <cell r="U1124">
            <v>-0.33</v>
          </cell>
        </row>
        <row r="1125">
          <cell r="N1125" t="str">
            <v>655</v>
          </cell>
          <cell r="Q1125" t="str">
            <v>TIU</v>
          </cell>
          <cell r="T1125">
            <v>297</v>
          </cell>
          <cell r="U1125">
            <v>0</v>
          </cell>
        </row>
        <row r="1126">
          <cell r="N1126" t="str">
            <v>624</v>
          </cell>
          <cell r="Q1126" t="str">
            <v>TTC</v>
          </cell>
          <cell r="T1126">
            <v>8267857</v>
          </cell>
          <cell r="U1126">
            <v>299.54000000000002</v>
          </cell>
        </row>
        <row r="1127">
          <cell r="N1127" t="str">
            <v>624</v>
          </cell>
          <cell r="Q1127" t="str">
            <v>TTC</v>
          </cell>
          <cell r="T1127">
            <v>10860147</v>
          </cell>
          <cell r="U1127">
            <v>401.82</v>
          </cell>
        </row>
        <row r="1128">
          <cell r="N1128" t="str">
            <v>686</v>
          </cell>
          <cell r="Q1128" t="str">
            <v>VTU</v>
          </cell>
          <cell r="T1128">
            <v>361</v>
          </cell>
          <cell r="U1128">
            <v>0</v>
          </cell>
        </row>
        <row r="1129">
          <cell r="N1129" t="str">
            <v>655</v>
          </cell>
          <cell r="Q1129" t="str">
            <v>CAV</v>
          </cell>
          <cell r="T1129">
            <v>22783</v>
          </cell>
          <cell r="U1129">
            <v>1.08</v>
          </cell>
        </row>
        <row r="1130">
          <cell r="N1130" t="str">
            <v>624</v>
          </cell>
          <cell r="Q1130" t="str">
            <v>DC</v>
          </cell>
          <cell r="T1130">
            <v>20275.41</v>
          </cell>
          <cell r="U1130">
            <v>254925.3</v>
          </cell>
        </row>
        <row r="1131">
          <cell r="N1131" t="str">
            <v>624</v>
          </cell>
          <cell r="Q1131" t="str">
            <v>DC</v>
          </cell>
          <cell r="T1131">
            <v>43320.11</v>
          </cell>
          <cell r="U1131">
            <v>499976.45</v>
          </cell>
        </row>
        <row r="1132">
          <cell r="N1132" t="str">
            <v>624</v>
          </cell>
          <cell r="Q1132" t="str">
            <v>DC</v>
          </cell>
          <cell r="T1132">
            <v>18657.32</v>
          </cell>
          <cell r="U1132">
            <v>208402.26</v>
          </cell>
        </row>
        <row r="1133">
          <cell r="N1133" t="str">
            <v>625</v>
          </cell>
          <cell r="Q1133" t="str">
            <v>DC</v>
          </cell>
          <cell r="T1133">
            <v>1500</v>
          </cell>
          <cell r="U1133">
            <v>31875</v>
          </cell>
        </row>
        <row r="1134">
          <cell r="N1134" t="str">
            <v>641</v>
          </cell>
          <cell r="Q1134" t="str">
            <v>DSM</v>
          </cell>
          <cell r="T1134">
            <v>49412</v>
          </cell>
          <cell r="U1134">
            <v>246.22</v>
          </cell>
        </row>
        <row r="1135">
          <cell r="N1135" t="str">
            <v>624</v>
          </cell>
          <cell r="Q1135" t="str">
            <v>EBF</v>
          </cell>
          <cell r="T1135">
            <v>446976</v>
          </cell>
          <cell r="U1135">
            <v>-12841.17</v>
          </cell>
        </row>
        <row r="1136">
          <cell r="N1136" t="str">
            <v>624</v>
          </cell>
          <cell r="Q1136" t="str">
            <v>EBF</v>
          </cell>
          <cell r="T1136">
            <v>4486832</v>
          </cell>
          <cell r="U1136">
            <v>-128902.19</v>
          </cell>
        </row>
        <row r="1137">
          <cell r="N1137" t="str">
            <v>613</v>
          </cell>
          <cell r="Q1137" t="str">
            <v>EC</v>
          </cell>
          <cell r="T1137">
            <v>284506</v>
          </cell>
          <cell r="U1137">
            <v>20678.41</v>
          </cell>
        </row>
        <row r="1138">
          <cell r="N1138" t="str">
            <v>621</v>
          </cell>
          <cell r="Q1138" t="str">
            <v>ECR</v>
          </cell>
          <cell r="T1138">
            <v>542187</v>
          </cell>
          <cell r="U1138">
            <v>2369.37</v>
          </cell>
        </row>
        <row r="1139">
          <cell r="N1139" t="str">
            <v>660</v>
          </cell>
          <cell r="Q1139" t="str">
            <v>EEX</v>
          </cell>
          <cell r="T1139">
            <v>19498</v>
          </cell>
          <cell r="U1139">
            <v>1.95</v>
          </cell>
        </row>
        <row r="1140">
          <cell r="N1140" t="str">
            <v>621</v>
          </cell>
          <cell r="Q1140" t="str">
            <v>EEX</v>
          </cell>
          <cell r="T1140">
            <v>542187</v>
          </cell>
          <cell r="U1140">
            <v>171.35</v>
          </cell>
        </row>
        <row r="1141">
          <cell r="N1141" t="str">
            <v>621</v>
          </cell>
          <cell r="Q1141" t="str">
            <v>EFL</v>
          </cell>
          <cell r="T1141">
            <v>472848</v>
          </cell>
          <cell r="U1141">
            <v>15544.88</v>
          </cell>
        </row>
        <row r="1142">
          <cell r="N1142" t="str">
            <v>626</v>
          </cell>
          <cell r="Q1142" t="str">
            <v>EFL</v>
          </cell>
          <cell r="T1142">
            <v>12792978</v>
          </cell>
          <cell r="U1142">
            <v>420569.17</v>
          </cell>
        </row>
        <row r="1143">
          <cell r="N1143" t="str">
            <v>626</v>
          </cell>
          <cell r="Q1143" t="str">
            <v>EFL</v>
          </cell>
          <cell r="T1143">
            <v>6589792</v>
          </cell>
          <cell r="U1143">
            <v>216639.41</v>
          </cell>
        </row>
        <row r="1144">
          <cell r="N1144" t="str">
            <v>626</v>
          </cell>
          <cell r="Q1144" t="str">
            <v>EFV</v>
          </cell>
          <cell r="T1144">
            <v>16404000</v>
          </cell>
          <cell r="U1144">
            <v>50163.45</v>
          </cell>
        </row>
        <row r="1145">
          <cell r="N1145" t="str">
            <v>626</v>
          </cell>
          <cell r="Q1145" t="str">
            <v>EIN</v>
          </cell>
          <cell r="T1145">
            <v>915057</v>
          </cell>
          <cell r="U1145">
            <v>515.17999999999995</v>
          </cell>
        </row>
        <row r="1146">
          <cell r="N1146" t="str">
            <v>623</v>
          </cell>
          <cell r="Q1146" t="str">
            <v>EIN</v>
          </cell>
          <cell r="T1146">
            <v>205752</v>
          </cell>
          <cell r="U1146">
            <v>115.83</v>
          </cell>
        </row>
        <row r="1147">
          <cell r="N1147" t="str">
            <v>641</v>
          </cell>
          <cell r="Q1147" t="str">
            <v>EP3</v>
          </cell>
          <cell r="T1147">
            <v>3389</v>
          </cell>
          <cell r="U1147">
            <v>0</v>
          </cell>
        </row>
        <row r="1148">
          <cell r="N1148" t="str">
            <v>621</v>
          </cell>
          <cell r="Q1148" t="str">
            <v>EP3</v>
          </cell>
          <cell r="T1148">
            <v>9000</v>
          </cell>
          <cell r="U1148">
            <v>0</v>
          </cell>
        </row>
        <row r="1149">
          <cell r="N1149" t="str">
            <v>650</v>
          </cell>
          <cell r="Q1149" t="str">
            <v>EP3</v>
          </cell>
          <cell r="T1149">
            <v>1938</v>
          </cell>
          <cell r="U1149">
            <v>0</v>
          </cell>
        </row>
        <row r="1150">
          <cell r="N1150" t="str">
            <v>641</v>
          </cell>
          <cell r="Q1150" t="str">
            <v>EP3</v>
          </cell>
          <cell r="T1150">
            <v>927</v>
          </cell>
          <cell r="U1150">
            <v>0</v>
          </cell>
        </row>
        <row r="1151">
          <cell r="N1151" t="str">
            <v>642</v>
          </cell>
          <cell r="Q1151" t="str">
            <v>FFC</v>
          </cell>
          <cell r="T1151">
            <v>1477</v>
          </cell>
          <cell r="U1151">
            <v>0</v>
          </cell>
        </row>
        <row r="1152">
          <cell r="N1152" t="str">
            <v>641</v>
          </cell>
          <cell r="Q1152" t="str">
            <v>FFC</v>
          </cell>
          <cell r="T1152">
            <v>927</v>
          </cell>
          <cell r="U1152">
            <v>0.01</v>
          </cell>
        </row>
        <row r="1153">
          <cell r="N1153" t="str">
            <v>624</v>
          </cell>
          <cell r="Q1153" t="str">
            <v>FMU</v>
          </cell>
          <cell r="T1153">
            <v>7751120</v>
          </cell>
          <cell r="U1153">
            <v>7.71</v>
          </cell>
        </row>
        <row r="1154">
          <cell r="N1154" t="str">
            <v>660</v>
          </cell>
          <cell r="Q1154" t="str">
            <v>FMU</v>
          </cell>
          <cell r="T1154">
            <v>633</v>
          </cell>
          <cell r="U1154">
            <v>0.02</v>
          </cell>
        </row>
        <row r="1155">
          <cell r="N1155" t="str">
            <v>624</v>
          </cell>
          <cell r="Q1155" t="str">
            <v>FMU</v>
          </cell>
          <cell r="T1155">
            <v>547565</v>
          </cell>
          <cell r="U1155">
            <v>0.54</v>
          </cell>
        </row>
        <row r="1156">
          <cell r="N1156" t="str">
            <v>623</v>
          </cell>
          <cell r="Q1156" t="str">
            <v>FVE</v>
          </cell>
          <cell r="T1156">
            <v>205752</v>
          </cell>
          <cell r="U1156">
            <v>0</v>
          </cell>
        </row>
        <row r="1157">
          <cell r="N1157" t="str">
            <v>634</v>
          </cell>
          <cell r="Q1157" t="str">
            <v>FVE</v>
          </cell>
          <cell r="T1157">
            <v>196450984</v>
          </cell>
          <cell r="U1157">
            <v>0</v>
          </cell>
        </row>
        <row r="1158">
          <cell r="N1158" t="str">
            <v>624</v>
          </cell>
          <cell r="Q1158" t="str">
            <v>LMR</v>
          </cell>
          <cell r="T1158">
            <v>7751120</v>
          </cell>
          <cell r="U1158">
            <v>2852.39</v>
          </cell>
        </row>
        <row r="1159">
          <cell r="N1159" t="str">
            <v>811</v>
          </cell>
          <cell r="Q1159" t="str">
            <v>BFC</v>
          </cell>
          <cell r="T1159">
            <v>-29.7</v>
          </cell>
          <cell r="U1159">
            <v>-0.86</v>
          </cell>
        </row>
        <row r="1160">
          <cell r="N1160" t="str">
            <v>650</v>
          </cell>
          <cell r="Q1160" t="str">
            <v>BFC</v>
          </cell>
          <cell r="T1160">
            <v>18705</v>
          </cell>
          <cell r="U1160">
            <v>540.46</v>
          </cell>
        </row>
        <row r="1161">
          <cell r="N1161" t="str">
            <v>660</v>
          </cell>
          <cell r="Q1161" t="str">
            <v>CAP</v>
          </cell>
          <cell r="T1161">
            <v>633</v>
          </cell>
          <cell r="U1161">
            <v>0</v>
          </cell>
        </row>
        <row r="1162">
          <cell r="N1162" t="str">
            <v>626</v>
          </cell>
          <cell r="Q1162" t="str">
            <v>CAP</v>
          </cell>
          <cell r="T1162">
            <v>6589792</v>
          </cell>
          <cell r="U1162">
            <v>72.489999999999995</v>
          </cell>
        </row>
        <row r="1163">
          <cell r="N1163" t="str">
            <v>624</v>
          </cell>
          <cell r="Q1163" t="str">
            <v>DSO</v>
          </cell>
          <cell r="T1163">
            <v>5526672</v>
          </cell>
          <cell r="U1163">
            <v>0</v>
          </cell>
        </row>
        <row r="1164">
          <cell r="N1164" t="str">
            <v>626</v>
          </cell>
          <cell r="Q1164" t="str">
            <v>DSO</v>
          </cell>
          <cell r="T1164">
            <v>2452824</v>
          </cell>
          <cell r="U1164">
            <v>0</v>
          </cell>
        </row>
        <row r="1165">
          <cell r="N1165" t="str">
            <v>633</v>
          </cell>
          <cell r="Q1165" t="str">
            <v>DSU</v>
          </cell>
          <cell r="T1165">
            <v>110942150</v>
          </cell>
          <cell r="U1165">
            <v>277.75</v>
          </cell>
        </row>
        <row r="1166">
          <cell r="N1166" t="str">
            <v>641</v>
          </cell>
          <cell r="Q1166" t="str">
            <v>EIV</v>
          </cell>
          <cell r="T1166">
            <v>3552</v>
          </cell>
          <cell r="U1166">
            <v>0</v>
          </cell>
        </row>
        <row r="1167">
          <cell r="N1167" t="str">
            <v>650</v>
          </cell>
          <cell r="Q1167" t="str">
            <v>EIV</v>
          </cell>
          <cell r="T1167">
            <v>1938</v>
          </cell>
          <cell r="U1167">
            <v>0</v>
          </cell>
        </row>
        <row r="1168">
          <cell r="N1168" t="str">
            <v>612</v>
          </cell>
          <cell r="Q1168" t="str">
            <v>EIV</v>
          </cell>
          <cell r="T1168">
            <v>5874145</v>
          </cell>
          <cell r="U1168">
            <v>0</v>
          </cell>
        </row>
        <row r="1169">
          <cell r="N1169" t="str">
            <v>626</v>
          </cell>
          <cell r="Q1169" t="str">
            <v>EP2</v>
          </cell>
          <cell r="T1169">
            <v>2887680</v>
          </cell>
          <cell r="U1169">
            <v>294.54000000000002</v>
          </cell>
        </row>
        <row r="1170">
          <cell r="N1170" t="str">
            <v>650</v>
          </cell>
          <cell r="Q1170" t="str">
            <v>EP2</v>
          </cell>
          <cell r="T1170">
            <v>65</v>
          </cell>
          <cell r="U1170">
            <v>0.01</v>
          </cell>
        </row>
        <row r="1171">
          <cell r="N1171" t="str">
            <v>624</v>
          </cell>
          <cell r="Q1171" t="str">
            <v>EUR</v>
          </cell>
          <cell r="T1171">
            <v>13700352</v>
          </cell>
          <cell r="U1171">
            <v>1630.38</v>
          </cell>
        </row>
        <row r="1172">
          <cell r="N1172" t="str">
            <v>650</v>
          </cell>
          <cell r="Q1172" t="str">
            <v>E13</v>
          </cell>
          <cell r="T1172">
            <v>24644</v>
          </cell>
          <cell r="U1172">
            <v>768.2</v>
          </cell>
        </row>
        <row r="1173">
          <cell r="N1173" t="str">
            <v>625</v>
          </cell>
          <cell r="Q1173" t="str">
            <v>FFE</v>
          </cell>
          <cell r="T1173">
            <v>5886540</v>
          </cell>
          <cell r="U1173">
            <v>782.91</v>
          </cell>
        </row>
        <row r="1174">
          <cell r="N1174" t="str">
            <v>620</v>
          </cell>
          <cell r="Q1174" t="str">
            <v>FFE</v>
          </cell>
          <cell r="T1174">
            <v>1741393</v>
          </cell>
          <cell r="U1174">
            <v>282.07</v>
          </cell>
        </row>
        <row r="1175">
          <cell r="N1175" t="str">
            <v>686</v>
          </cell>
          <cell r="Q1175" t="str">
            <v>FFE</v>
          </cell>
          <cell r="T1175">
            <v>361</v>
          </cell>
          <cell r="U1175">
            <v>0.06</v>
          </cell>
        </row>
        <row r="1176">
          <cell r="N1176" t="str">
            <v>626</v>
          </cell>
          <cell r="Q1176" t="str">
            <v>FFE</v>
          </cell>
          <cell r="T1176">
            <v>915057</v>
          </cell>
          <cell r="U1176">
            <v>93.34</v>
          </cell>
        </row>
        <row r="1177">
          <cell r="N1177" t="str">
            <v>624</v>
          </cell>
          <cell r="Q1177" t="str">
            <v>FVC</v>
          </cell>
          <cell r="T1177">
            <v>120000</v>
          </cell>
          <cell r="U1177">
            <v>0</v>
          </cell>
        </row>
        <row r="1178">
          <cell r="N1178" t="str">
            <v>650</v>
          </cell>
          <cell r="Q1178" t="str">
            <v>FVC</v>
          </cell>
          <cell r="T1178">
            <v>18705</v>
          </cell>
          <cell r="U1178">
            <v>0</v>
          </cell>
        </row>
        <row r="1179">
          <cell r="N1179" t="str">
            <v>632</v>
          </cell>
          <cell r="Q1179" t="str">
            <v>FVC</v>
          </cell>
          <cell r="T1179">
            <v>197879280</v>
          </cell>
          <cell r="U1179">
            <v>0</v>
          </cell>
        </row>
        <row r="1180">
          <cell r="N1180" t="str">
            <v>611</v>
          </cell>
          <cell r="Q1180" t="str">
            <v>ICN</v>
          </cell>
          <cell r="T1180">
            <v>442</v>
          </cell>
          <cell r="U1180">
            <v>0</v>
          </cell>
        </row>
        <row r="1181">
          <cell r="N1181" t="str">
            <v>685</v>
          </cell>
          <cell r="Q1181" t="str">
            <v>LMV</v>
          </cell>
          <cell r="T1181">
            <v>111</v>
          </cell>
          <cell r="U1181">
            <v>-0.01</v>
          </cell>
        </row>
        <row r="1182">
          <cell r="N1182" t="str">
            <v>620</v>
          </cell>
          <cell r="Q1182" t="str">
            <v>LMV</v>
          </cell>
          <cell r="T1182">
            <v>2258</v>
          </cell>
          <cell r="U1182">
            <v>0.35</v>
          </cell>
        </row>
        <row r="1183">
          <cell r="N1183" t="str">
            <v>650</v>
          </cell>
          <cell r="Q1183" t="str">
            <v>MSO</v>
          </cell>
          <cell r="T1183">
            <v>1938</v>
          </cell>
          <cell r="U1183">
            <v>0.3</v>
          </cell>
        </row>
        <row r="1184">
          <cell r="N1184" t="str">
            <v>626</v>
          </cell>
          <cell r="Q1184" t="str">
            <v>MSO</v>
          </cell>
          <cell r="T1184">
            <v>16404000</v>
          </cell>
          <cell r="U1184">
            <v>8841.75</v>
          </cell>
        </row>
        <row r="1185">
          <cell r="N1185" t="str">
            <v>641</v>
          </cell>
          <cell r="Q1185" t="str">
            <v>MSO</v>
          </cell>
          <cell r="T1185">
            <v>1365241</v>
          </cell>
          <cell r="U1185">
            <v>720.85</v>
          </cell>
        </row>
        <row r="1186">
          <cell r="N1186" t="str">
            <v>626</v>
          </cell>
          <cell r="Q1186" t="str">
            <v>MSV</v>
          </cell>
          <cell r="T1186">
            <v>2678623</v>
          </cell>
          <cell r="U1186">
            <v>0</v>
          </cell>
        </row>
        <row r="1187">
          <cell r="N1187" t="str">
            <v>621</v>
          </cell>
          <cell r="Q1187" t="str">
            <v>PPT</v>
          </cell>
          <cell r="T1187">
            <v>4200</v>
          </cell>
          <cell r="U1187">
            <v>0</v>
          </cell>
        </row>
        <row r="1188">
          <cell r="N1188" t="str">
            <v>686</v>
          </cell>
          <cell r="Q1188" t="str">
            <v>RAU</v>
          </cell>
          <cell r="T1188">
            <v>361</v>
          </cell>
          <cell r="U1188">
            <v>0.02</v>
          </cell>
        </row>
        <row r="1189">
          <cell r="N1189" t="str">
            <v>611</v>
          </cell>
          <cell r="Q1189" t="str">
            <v>RIN</v>
          </cell>
          <cell r="T1189">
            <v>22109361</v>
          </cell>
          <cell r="U1189">
            <v>64873.52</v>
          </cell>
        </row>
        <row r="1190">
          <cell r="N1190" t="str">
            <v>624</v>
          </cell>
          <cell r="Q1190" t="str">
            <v>RIN</v>
          </cell>
          <cell r="T1190">
            <v>547565</v>
          </cell>
          <cell r="U1190">
            <v>1049.68</v>
          </cell>
        </row>
        <row r="1191">
          <cell r="N1191" t="str">
            <v>624</v>
          </cell>
          <cell r="Q1191" t="str">
            <v>SD</v>
          </cell>
          <cell r="T1191">
            <v>16754.400000000001</v>
          </cell>
          <cell r="U1191">
            <v>-12063.18</v>
          </cell>
        </row>
        <row r="1192">
          <cell r="N1192" t="str">
            <v>676</v>
          </cell>
          <cell r="Q1192" t="str">
            <v>TDC</v>
          </cell>
          <cell r="T1192">
            <v>0</v>
          </cell>
          <cell r="U1192">
            <v>0</v>
          </cell>
        </row>
        <row r="1193">
          <cell r="N1193" t="str">
            <v>676</v>
          </cell>
          <cell r="Q1193" t="str">
            <v>TD3</v>
          </cell>
          <cell r="T1193">
            <v>0</v>
          </cell>
          <cell r="U1193">
            <v>0</v>
          </cell>
        </row>
        <row r="1194">
          <cell r="N1194" t="str">
            <v>624</v>
          </cell>
          <cell r="Q1194" t="str">
            <v>TSE</v>
          </cell>
          <cell r="T1194">
            <v>120000</v>
          </cell>
          <cell r="U1194">
            <v>0</v>
          </cell>
        </row>
        <row r="1195">
          <cell r="N1195" t="str">
            <v>655</v>
          </cell>
          <cell r="Q1195" t="str">
            <v>TSE</v>
          </cell>
          <cell r="T1195">
            <v>297</v>
          </cell>
          <cell r="U1195">
            <v>0</v>
          </cell>
        </row>
        <row r="1196">
          <cell r="N1196" t="str">
            <v>611</v>
          </cell>
          <cell r="Q1196" t="str">
            <v>TSE</v>
          </cell>
          <cell r="T1196">
            <v>646</v>
          </cell>
          <cell r="U1196">
            <v>0</v>
          </cell>
        </row>
        <row r="1197">
          <cell r="N1197" t="str">
            <v>624</v>
          </cell>
          <cell r="Q1197" t="str">
            <v>TTE</v>
          </cell>
          <cell r="T1197">
            <v>120000</v>
          </cell>
          <cell r="U1197">
            <v>0</v>
          </cell>
        </row>
        <row r="1198">
          <cell r="N1198" t="str">
            <v>626</v>
          </cell>
          <cell r="Q1198" t="str">
            <v>TTE</v>
          </cell>
          <cell r="T1198">
            <v>384912</v>
          </cell>
          <cell r="U1198">
            <v>0</v>
          </cell>
        </row>
        <row r="1199">
          <cell r="N1199" t="str">
            <v>641</v>
          </cell>
          <cell r="Q1199" t="str">
            <v>TTE</v>
          </cell>
          <cell r="T1199">
            <v>3552</v>
          </cell>
          <cell r="U1199">
            <v>0</v>
          </cell>
        </row>
        <row r="1200">
          <cell r="N1200" t="str">
            <v>685</v>
          </cell>
          <cell r="Q1200" t="str">
            <v>VAP</v>
          </cell>
          <cell r="T1200">
            <v>111</v>
          </cell>
          <cell r="U1200">
            <v>0</v>
          </cell>
        </row>
        <row r="1201">
          <cell r="N1201" t="str">
            <v>686</v>
          </cell>
          <cell r="Q1201" t="str">
            <v>VEC</v>
          </cell>
          <cell r="T1201">
            <v>361</v>
          </cell>
          <cell r="U1201">
            <v>-10.43</v>
          </cell>
        </row>
        <row r="1202">
          <cell r="N1202" t="str">
            <v>665</v>
          </cell>
          <cell r="Q1202" t="str">
            <v>WND</v>
          </cell>
          <cell r="T1202">
            <v>2158</v>
          </cell>
          <cell r="U1202">
            <v>-388.44</v>
          </cell>
        </row>
        <row r="1203">
          <cell r="N1203" t="str">
            <v>624</v>
          </cell>
          <cell r="Q1203" t="str">
            <v>MC</v>
          </cell>
          <cell r="T1203">
            <v>0</v>
          </cell>
          <cell r="U1203">
            <v>62694</v>
          </cell>
        </row>
        <row r="1204">
          <cell r="N1204" t="str">
            <v>641</v>
          </cell>
          <cell r="Q1204" t="str">
            <v>OMS</v>
          </cell>
          <cell r="T1204">
            <v>3552</v>
          </cell>
          <cell r="U1204">
            <v>0.8</v>
          </cell>
        </row>
        <row r="1205">
          <cell r="N1205" t="str">
            <v>685</v>
          </cell>
          <cell r="Q1205" t="str">
            <v>OMS</v>
          </cell>
          <cell r="T1205">
            <v>116926</v>
          </cell>
          <cell r="U1205">
            <v>29.2</v>
          </cell>
        </row>
        <row r="1206">
          <cell r="N1206" t="str">
            <v>685</v>
          </cell>
          <cell r="Q1206" t="str">
            <v>PRC</v>
          </cell>
          <cell r="T1206">
            <v>111</v>
          </cell>
          <cell r="U1206">
            <v>0.63</v>
          </cell>
        </row>
        <row r="1207">
          <cell r="N1207" t="str">
            <v>641</v>
          </cell>
          <cell r="Q1207" t="str">
            <v>PRV</v>
          </cell>
          <cell r="T1207">
            <v>3389</v>
          </cell>
          <cell r="U1207">
            <v>-0.25</v>
          </cell>
        </row>
        <row r="1208">
          <cell r="N1208" t="str">
            <v>624</v>
          </cell>
          <cell r="Q1208" t="str">
            <v>RIV</v>
          </cell>
          <cell r="T1208">
            <v>25532922</v>
          </cell>
          <cell r="U1208">
            <v>0</v>
          </cell>
        </row>
        <row r="1209">
          <cell r="N1209" t="str">
            <v>625</v>
          </cell>
          <cell r="Q1209" t="str">
            <v>RIV</v>
          </cell>
          <cell r="T1209">
            <v>5886540</v>
          </cell>
          <cell r="U1209">
            <v>0</v>
          </cell>
        </row>
        <row r="1210">
          <cell r="N1210" t="str">
            <v>621</v>
          </cell>
          <cell r="Q1210" t="str">
            <v>RIV</v>
          </cell>
          <cell r="T1210">
            <v>9000</v>
          </cell>
          <cell r="U1210">
            <v>0</v>
          </cell>
        </row>
        <row r="1211">
          <cell r="N1211" t="str">
            <v>624</v>
          </cell>
          <cell r="Q1211" t="str">
            <v>RIV</v>
          </cell>
          <cell r="T1211">
            <v>446976</v>
          </cell>
          <cell r="U1211">
            <v>0</v>
          </cell>
        </row>
        <row r="1212">
          <cell r="N1212" t="str">
            <v>676</v>
          </cell>
          <cell r="Q1212" t="str">
            <v>TDE</v>
          </cell>
          <cell r="T1212">
            <v>2175000</v>
          </cell>
          <cell r="U1212">
            <v>0</v>
          </cell>
        </row>
        <row r="1213">
          <cell r="N1213" t="str">
            <v>624</v>
          </cell>
          <cell r="Q1213" t="str">
            <v>TDE</v>
          </cell>
          <cell r="T1213">
            <v>602640</v>
          </cell>
          <cell r="U1213">
            <v>0</v>
          </cell>
        </row>
        <row r="1214">
          <cell r="N1214" t="str">
            <v>642</v>
          </cell>
          <cell r="Q1214" t="str">
            <v>TIU</v>
          </cell>
          <cell r="T1214">
            <v>370</v>
          </cell>
          <cell r="U1214">
            <v>0</v>
          </cell>
        </row>
        <row r="1215">
          <cell r="N1215" t="str">
            <v>676</v>
          </cell>
          <cell r="Q1215" t="str">
            <v>TIU</v>
          </cell>
          <cell r="T1215">
            <v>0</v>
          </cell>
          <cell r="U1215">
            <v>0</v>
          </cell>
        </row>
        <row r="1216">
          <cell r="N1216" t="str">
            <v>641</v>
          </cell>
          <cell r="Q1216" t="str">
            <v>TSC</v>
          </cell>
          <cell r="T1216">
            <v>52077</v>
          </cell>
          <cell r="U1216">
            <v>0</v>
          </cell>
        </row>
        <row r="1217">
          <cell r="N1217" t="str">
            <v>611</v>
          </cell>
          <cell r="Q1217" t="str">
            <v>TSC</v>
          </cell>
          <cell r="T1217">
            <v>442</v>
          </cell>
          <cell r="U1217">
            <v>0</v>
          </cell>
        </row>
        <row r="1218">
          <cell r="N1218" t="str">
            <v>624</v>
          </cell>
          <cell r="Q1218" t="str">
            <v>TSC</v>
          </cell>
          <cell r="T1218">
            <v>246528</v>
          </cell>
          <cell r="U1218">
            <v>0</v>
          </cell>
        </row>
        <row r="1219">
          <cell r="N1219" t="str">
            <v>623</v>
          </cell>
          <cell r="Q1219" t="str">
            <v>TSC</v>
          </cell>
          <cell r="T1219">
            <v>87984</v>
          </cell>
          <cell r="U1219">
            <v>0</v>
          </cell>
        </row>
        <row r="1220">
          <cell r="N1220" t="str">
            <v>621</v>
          </cell>
          <cell r="Q1220" t="str">
            <v>TTC</v>
          </cell>
          <cell r="T1220">
            <v>6574609</v>
          </cell>
          <cell r="U1220">
            <v>327.31</v>
          </cell>
        </row>
        <row r="1221">
          <cell r="N1221" t="str">
            <v>676</v>
          </cell>
          <cell r="Q1221" t="str">
            <v>TTC</v>
          </cell>
          <cell r="T1221">
            <v>0</v>
          </cell>
          <cell r="U1221">
            <v>0</v>
          </cell>
        </row>
        <row r="1222">
          <cell r="N1222" t="str">
            <v>624</v>
          </cell>
          <cell r="Q1222" t="str">
            <v>CAV</v>
          </cell>
          <cell r="T1222">
            <v>120000</v>
          </cell>
          <cell r="U1222">
            <v>-12.36</v>
          </cell>
        </row>
        <row r="1223">
          <cell r="N1223" t="str">
            <v>626</v>
          </cell>
          <cell r="Q1223" t="str">
            <v>CAV</v>
          </cell>
          <cell r="T1223">
            <v>2678623</v>
          </cell>
          <cell r="U1223">
            <v>-455.37</v>
          </cell>
        </row>
        <row r="1224">
          <cell r="N1224" t="str">
            <v>632</v>
          </cell>
          <cell r="Q1224" t="str">
            <v>DC</v>
          </cell>
          <cell r="T1224">
            <v>522048</v>
          </cell>
          <cell r="U1224">
            <v>5220480</v>
          </cell>
        </row>
        <row r="1225">
          <cell r="N1225" t="str">
            <v>624</v>
          </cell>
          <cell r="Q1225" t="str">
            <v>DC</v>
          </cell>
          <cell r="T1225">
            <v>2466.56</v>
          </cell>
          <cell r="U1225">
            <v>29433.599999999999</v>
          </cell>
        </row>
        <row r="1226">
          <cell r="N1226" t="str">
            <v>626</v>
          </cell>
          <cell r="Q1226" t="str">
            <v>DC</v>
          </cell>
          <cell r="T1226">
            <v>1596.46</v>
          </cell>
          <cell r="U1226">
            <v>36989.97</v>
          </cell>
        </row>
        <row r="1227">
          <cell r="N1227" t="str">
            <v>623</v>
          </cell>
          <cell r="Q1227" t="str">
            <v>DC</v>
          </cell>
          <cell r="T1227">
            <v>235.08</v>
          </cell>
          <cell r="U1227">
            <v>2452.59</v>
          </cell>
        </row>
        <row r="1228">
          <cell r="N1228" t="str">
            <v>621</v>
          </cell>
          <cell r="Q1228" t="str">
            <v>DSM</v>
          </cell>
          <cell r="T1228">
            <v>472848</v>
          </cell>
          <cell r="U1228">
            <v>3100.46</v>
          </cell>
        </row>
        <row r="1229">
          <cell r="N1229" t="str">
            <v>623</v>
          </cell>
          <cell r="Q1229" t="str">
            <v>EBF</v>
          </cell>
          <cell r="T1229">
            <v>155600</v>
          </cell>
          <cell r="U1229">
            <v>-4470.2299999999996</v>
          </cell>
        </row>
        <row r="1230">
          <cell r="N1230" t="str">
            <v>611</v>
          </cell>
          <cell r="Q1230" t="str">
            <v>EBF</v>
          </cell>
          <cell r="T1230">
            <v>442</v>
          </cell>
          <cell r="U1230">
            <v>-12.7</v>
          </cell>
        </row>
        <row r="1231">
          <cell r="N1231" t="str">
            <v>623</v>
          </cell>
          <cell r="Q1231" t="str">
            <v>EBF</v>
          </cell>
          <cell r="T1231">
            <v>205752</v>
          </cell>
          <cell r="U1231">
            <v>-5911.05</v>
          </cell>
        </row>
        <row r="1232">
          <cell r="N1232" t="str">
            <v>634</v>
          </cell>
          <cell r="Q1232" t="str">
            <v>EBF</v>
          </cell>
          <cell r="T1232">
            <v>196450984</v>
          </cell>
          <cell r="U1232">
            <v>-5643840.3200000003</v>
          </cell>
        </row>
        <row r="1233">
          <cell r="N1233" t="str">
            <v>624</v>
          </cell>
          <cell r="Q1233" t="str">
            <v>EC</v>
          </cell>
          <cell r="T1233">
            <v>10813587</v>
          </cell>
          <cell r="U1233">
            <v>640653.93000000005</v>
          </cell>
        </row>
        <row r="1234">
          <cell r="N1234" t="str">
            <v>921</v>
          </cell>
          <cell r="Q1234" t="str">
            <v>EC</v>
          </cell>
          <cell r="T1234">
            <v>0</v>
          </cell>
          <cell r="U1234">
            <v>2844.5</v>
          </cell>
        </row>
        <row r="1235">
          <cell r="N1235" t="str">
            <v>612</v>
          </cell>
          <cell r="Q1235" t="str">
            <v>EC</v>
          </cell>
          <cell r="T1235">
            <v>7432</v>
          </cell>
          <cell r="U1235">
            <v>615.63</v>
          </cell>
        </row>
        <row r="1236">
          <cell r="N1236" t="str">
            <v>622</v>
          </cell>
          <cell r="Q1236" t="str">
            <v>EC</v>
          </cell>
          <cell r="T1236">
            <v>1715040</v>
          </cell>
          <cell r="U1236">
            <v>127278.26</v>
          </cell>
        </row>
        <row r="1237">
          <cell r="N1237" t="str">
            <v>623</v>
          </cell>
          <cell r="Q1237" t="str">
            <v>EC</v>
          </cell>
          <cell r="T1237">
            <v>32000</v>
          </cell>
          <cell r="U1237">
            <v>2158.7800000000002</v>
          </cell>
        </row>
        <row r="1238">
          <cell r="N1238" t="str">
            <v>624</v>
          </cell>
          <cell r="Q1238" t="str">
            <v>ECR</v>
          </cell>
          <cell r="T1238">
            <v>547565</v>
          </cell>
          <cell r="U1238">
            <v>1942.21</v>
          </cell>
        </row>
        <row r="1239">
          <cell r="N1239" t="str">
            <v>611</v>
          </cell>
          <cell r="Q1239" t="str">
            <v>EFV</v>
          </cell>
          <cell r="T1239">
            <v>442</v>
          </cell>
          <cell r="U1239">
            <v>1.35</v>
          </cell>
        </row>
        <row r="1240">
          <cell r="N1240" t="str">
            <v>626</v>
          </cell>
          <cell r="Q1240" t="str">
            <v>EP3</v>
          </cell>
          <cell r="T1240">
            <v>3261060</v>
          </cell>
          <cell r="U1240">
            <v>0</v>
          </cell>
        </row>
        <row r="1241">
          <cell r="N1241" t="str">
            <v>660</v>
          </cell>
          <cell r="Q1241" t="str">
            <v>EP3</v>
          </cell>
          <cell r="T1241">
            <v>633</v>
          </cell>
          <cell r="U1241">
            <v>0</v>
          </cell>
        </row>
        <row r="1242">
          <cell r="N1242" t="str">
            <v>650</v>
          </cell>
          <cell r="Q1242" t="str">
            <v>E12</v>
          </cell>
          <cell r="T1242">
            <v>630</v>
          </cell>
          <cell r="U1242">
            <v>19.66</v>
          </cell>
        </row>
        <row r="1243">
          <cell r="N1243" t="str">
            <v>623</v>
          </cell>
          <cell r="Q1243" t="str">
            <v>FFC</v>
          </cell>
          <cell r="T1243">
            <v>32000</v>
          </cell>
          <cell r="U1243">
            <v>0.51</v>
          </cell>
        </row>
        <row r="1244">
          <cell r="N1244" t="str">
            <v>624</v>
          </cell>
          <cell r="Q1244" t="str">
            <v>FMU</v>
          </cell>
          <cell r="T1244">
            <v>8647841</v>
          </cell>
          <cell r="U1244">
            <v>8.6300000000000008</v>
          </cell>
        </row>
        <row r="1245">
          <cell r="N1245" t="str">
            <v>626</v>
          </cell>
          <cell r="Q1245" t="str">
            <v>FMU</v>
          </cell>
          <cell r="T1245">
            <v>6589792</v>
          </cell>
          <cell r="U1245">
            <v>6.59</v>
          </cell>
        </row>
        <row r="1246">
          <cell r="N1246" t="str">
            <v>611</v>
          </cell>
          <cell r="Q1246" t="str">
            <v>ICV</v>
          </cell>
          <cell r="T1246">
            <v>13960</v>
          </cell>
          <cell r="U1246">
            <v>0</v>
          </cell>
        </row>
        <row r="1247">
          <cell r="N1247" t="str">
            <v>626</v>
          </cell>
          <cell r="Q1247" t="str">
            <v>ICV</v>
          </cell>
          <cell r="T1247">
            <v>2218080</v>
          </cell>
          <cell r="U1247">
            <v>0</v>
          </cell>
        </row>
        <row r="1248">
          <cell r="N1248" t="str">
            <v>644</v>
          </cell>
          <cell r="Q1248" t="str">
            <v>ICV</v>
          </cell>
          <cell r="T1248">
            <v>2049250</v>
          </cell>
          <cell r="U1248">
            <v>0</v>
          </cell>
        </row>
        <row r="1249">
          <cell r="N1249" t="str">
            <v>624</v>
          </cell>
          <cell r="Q1249" t="str">
            <v>BFC</v>
          </cell>
          <cell r="T1249">
            <v>9209277</v>
          </cell>
          <cell r="U1249">
            <v>264794.34999999998</v>
          </cell>
        </row>
        <row r="1250">
          <cell r="N1250" t="str">
            <v>650</v>
          </cell>
          <cell r="Q1250" t="str">
            <v>BFC</v>
          </cell>
          <cell r="T1250">
            <v>223465</v>
          </cell>
          <cell r="U1250">
            <v>6455.91</v>
          </cell>
        </row>
        <row r="1251">
          <cell r="N1251" t="str">
            <v>625</v>
          </cell>
          <cell r="Q1251" t="str">
            <v>CAP</v>
          </cell>
          <cell r="T1251">
            <v>448800</v>
          </cell>
          <cell r="U1251">
            <v>8.08</v>
          </cell>
        </row>
        <row r="1252">
          <cell r="N1252" t="str">
            <v>625</v>
          </cell>
          <cell r="Q1252" t="str">
            <v>CAP</v>
          </cell>
          <cell r="T1252">
            <v>5886540</v>
          </cell>
          <cell r="U1252">
            <v>105.96</v>
          </cell>
        </row>
        <row r="1253">
          <cell r="N1253" t="str">
            <v>626</v>
          </cell>
          <cell r="Q1253" t="str">
            <v>CAP</v>
          </cell>
          <cell r="T1253">
            <v>2887680</v>
          </cell>
          <cell r="U1253">
            <v>31.77</v>
          </cell>
        </row>
        <row r="1254">
          <cell r="N1254" t="str">
            <v>626</v>
          </cell>
          <cell r="Q1254" t="str">
            <v>DSO</v>
          </cell>
          <cell r="T1254">
            <v>559296</v>
          </cell>
          <cell r="U1254">
            <v>0</v>
          </cell>
        </row>
        <row r="1255">
          <cell r="N1255" t="str">
            <v>621</v>
          </cell>
          <cell r="Q1255" t="str">
            <v>DSU</v>
          </cell>
          <cell r="T1255">
            <v>472848</v>
          </cell>
          <cell r="U1255">
            <v>46.81</v>
          </cell>
        </row>
        <row r="1256">
          <cell r="N1256" t="str">
            <v>623</v>
          </cell>
          <cell r="Q1256" t="str">
            <v>EIV</v>
          </cell>
          <cell r="T1256">
            <v>205752</v>
          </cell>
          <cell r="U1256">
            <v>0</v>
          </cell>
        </row>
        <row r="1257">
          <cell r="N1257" t="str">
            <v>626</v>
          </cell>
          <cell r="Q1257" t="str">
            <v>EIV</v>
          </cell>
          <cell r="T1257">
            <v>12965832</v>
          </cell>
          <cell r="U1257">
            <v>0</v>
          </cell>
        </row>
        <row r="1258">
          <cell r="N1258" t="str">
            <v>611</v>
          </cell>
          <cell r="Q1258" t="str">
            <v>EP2</v>
          </cell>
          <cell r="T1258">
            <v>646</v>
          </cell>
          <cell r="U1258">
            <v>0.11</v>
          </cell>
        </row>
        <row r="1259">
          <cell r="N1259" t="str">
            <v>650</v>
          </cell>
          <cell r="Q1259" t="str">
            <v>EP2</v>
          </cell>
          <cell r="T1259">
            <v>969</v>
          </cell>
          <cell r="U1259">
            <v>0.1</v>
          </cell>
        </row>
        <row r="1260">
          <cell r="N1260" t="str">
            <v>624</v>
          </cell>
          <cell r="Q1260" t="str">
            <v>EP4</v>
          </cell>
          <cell r="T1260">
            <v>547565</v>
          </cell>
          <cell r="U1260">
            <v>0</v>
          </cell>
        </row>
        <row r="1261">
          <cell r="N1261" t="str">
            <v>623</v>
          </cell>
          <cell r="Q1261" t="str">
            <v>EUR</v>
          </cell>
          <cell r="T1261">
            <v>46560</v>
          </cell>
          <cell r="U1261">
            <v>5.54</v>
          </cell>
        </row>
        <row r="1262">
          <cell r="N1262" t="str">
            <v>641</v>
          </cell>
          <cell r="Q1262" t="str">
            <v>EUR</v>
          </cell>
          <cell r="T1262">
            <v>3552</v>
          </cell>
          <cell r="U1262">
            <v>0.43</v>
          </cell>
        </row>
        <row r="1263">
          <cell r="N1263" t="str">
            <v>641</v>
          </cell>
          <cell r="Q1263" t="str">
            <v>EUR</v>
          </cell>
          <cell r="T1263">
            <v>49412</v>
          </cell>
          <cell r="U1263">
            <v>5.88</v>
          </cell>
        </row>
        <row r="1264">
          <cell r="N1264" t="str">
            <v>612</v>
          </cell>
          <cell r="Q1264" t="str">
            <v>EUR</v>
          </cell>
          <cell r="T1264">
            <v>5874145</v>
          </cell>
          <cell r="U1264">
            <v>698.95</v>
          </cell>
        </row>
        <row r="1265">
          <cell r="N1265" t="str">
            <v>621</v>
          </cell>
          <cell r="Q1265" t="str">
            <v>FVC</v>
          </cell>
          <cell r="T1265">
            <v>4200</v>
          </cell>
          <cell r="U1265">
            <v>0</v>
          </cell>
        </row>
        <row r="1266">
          <cell r="N1266" t="str">
            <v>612</v>
          </cell>
          <cell r="Q1266" t="str">
            <v>FVC</v>
          </cell>
          <cell r="T1266">
            <v>7432</v>
          </cell>
          <cell r="U1266">
            <v>0</v>
          </cell>
        </row>
        <row r="1267">
          <cell r="N1267" t="str">
            <v>623</v>
          </cell>
          <cell r="Q1267" t="str">
            <v>FVC</v>
          </cell>
          <cell r="T1267">
            <v>216795</v>
          </cell>
          <cell r="U1267">
            <v>0</v>
          </cell>
        </row>
        <row r="1268">
          <cell r="N1268" t="str">
            <v>626</v>
          </cell>
          <cell r="Q1268" t="str">
            <v>FVC</v>
          </cell>
          <cell r="T1268">
            <v>6589792</v>
          </cell>
          <cell r="U1268">
            <v>0</v>
          </cell>
        </row>
        <row r="1269">
          <cell r="N1269" t="str">
            <v>624</v>
          </cell>
          <cell r="Q1269" t="str">
            <v>FVC</v>
          </cell>
          <cell r="T1269">
            <v>73600</v>
          </cell>
          <cell r="U1269">
            <v>0</v>
          </cell>
        </row>
        <row r="1270">
          <cell r="N1270" t="str">
            <v>626</v>
          </cell>
          <cell r="Q1270" t="str">
            <v>ICN</v>
          </cell>
          <cell r="T1270">
            <v>2218080</v>
          </cell>
          <cell r="U1270">
            <v>0</v>
          </cell>
        </row>
        <row r="1271">
          <cell r="N1271" t="str">
            <v>623</v>
          </cell>
          <cell r="Q1271" t="str">
            <v>ICN</v>
          </cell>
          <cell r="T1271">
            <v>46560</v>
          </cell>
          <cell r="U1271">
            <v>0</v>
          </cell>
        </row>
        <row r="1272">
          <cell r="N1272" t="str">
            <v>624</v>
          </cell>
          <cell r="Q1272" t="str">
            <v>ICN</v>
          </cell>
          <cell r="T1272">
            <v>446976</v>
          </cell>
          <cell r="U1272">
            <v>0</v>
          </cell>
        </row>
        <row r="1273">
          <cell r="N1273" t="str">
            <v>660</v>
          </cell>
          <cell r="Q1273" t="str">
            <v>L06</v>
          </cell>
          <cell r="T1273">
            <v>1</v>
          </cell>
          <cell r="U1273">
            <v>2.76</v>
          </cell>
        </row>
        <row r="1274">
          <cell r="N1274" t="str">
            <v>624</v>
          </cell>
          <cell r="Q1274" t="str">
            <v>MSV</v>
          </cell>
          <cell r="T1274">
            <v>20722080</v>
          </cell>
          <cell r="U1274">
            <v>0</v>
          </cell>
        </row>
        <row r="1275">
          <cell r="N1275" t="str">
            <v>611</v>
          </cell>
          <cell r="Q1275" t="str">
            <v>PPT</v>
          </cell>
          <cell r="T1275">
            <v>442</v>
          </cell>
          <cell r="U1275">
            <v>0</v>
          </cell>
        </row>
        <row r="1276">
          <cell r="N1276" t="str">
            <v>612</v>
          </cell>
          <cell r="Q1276" t="str">
            <v>RAU</v>
          </cell>
          <cell r="T1276">
            <v>7432</v>
          </cell>
          <cell r="U1276">
            <v>0.26</v>
          </cell>
        </row>
        <row r="1277">
          <cell r="N1277" t="str">
            <v>624</v>
          </cell>
          <cell r="Q1277" t="str">
            <v>RIN</v>
          </cell>
          <cell r="T1277">
            <v>120000</v>
          </cell>
          <cell r="U1277">
            <v>230.04</v>
          </cell>
        </row>
        <row r="1278">
          <cell r="N1278" t="str">
            <v>632</v>
          </cell>
          <cell r="Q1278" t="str">
            <v>RIN</v>
          </cell>
          <cell r="T1278">
            <v>158096119</v>
          </cell>
          <cell r="U1278">
            <v>180703.87</v>
          </cell>
        </row>
        <row r="1279">
          <cell r="N1279" t="str">
            <v>624</v>
          </cell>
          <cell r="Q1279" t="str">
            <v>RIN</v>
          </cell>
          <cell r="T1279">
            <v>446976</v>
          </cell>
          <cell r="U1279">
            <v>856.85</v>
          </cell>
        </row>
        <row r="1280">
          <cell r="N1280" t="str">
            <v>641</v>
          </cell>
          <cell r="Q1280" t="str">
            <v>RIN</v>
          </cell>
          <cell r="T1280">
            <v>927</v>
          </cell>
          <cell r="U1280">
            <v>1.6</v>
          </cell>
        </row>
        <row r="1281">
          <cell r="N1281" t="str">
            <v>624</v>
          </cell>
          <cell r="Q1281" t="str">
            <v>TSE</v>
          </cell>
          <cell r="T1281">
            <v>446976</v>
          </cell>
          <cell r="U1281">
            <v>0</v>
          </cell>
        </row>
        <row r="1282">
          <cell r="N1282" t="str">
            <v>625</v>
          </cell>
          <cell r="Q1282" t="str">
            <v>TTE</v>
          </cell>
          <cell r="T1282">
            <v>310080</v>
          </cell>
          <cell r="U1282">
            <v>0</v>
          </cell>
        </row>
        <row r="1283">
          <cell r="N1283" t="str">
            <v>623</v>
          </cell>
          <cell r="Q1283" t="str">
            <v>TTE</v>
          </cell>
          <cell r="T1283">
            <v>54708</v>
          </cell>
          <cell r="U1283">
            <v>0</v>
          </cell>
        </row>
        <row r="1284">
          <cell r="N1284" t="str">
            <v>623</v>
          </cell>
          <cell r="Q1284" t="str">
            <v>TTE</v>
          </cell>
          <cell r="T1284">
            <v>87984</v>
          </cell>
          <cell r="U1284">
            <v>0</v>
          </cell>
        </row>
        <row r="1285">
          <cell r="N1285" t="str">
            <v>823</v>
          </cell>
          <cell r="Q1285" t="str">
            <v>PPR</v>
          </cell>
          <cell r="T1285">
            <v>-960</v>
          </cell>
          <cell r="U1285">
            <v>0</v>
          </cell>
        </row>
        <row r="1286">
          <cell r="N1286" t="str">
            <v>624</v>
          </cell>
          <cell r="Q1286" t="str">
            <v>PRC</v>
          </cell>
          <cell r="T1286">
            <v>1715542</v>
          </cell>
          <cell r="U1286">
            <v>582.94000000000005</v>
          </cell>
        </row>
        <row r="1287">
          <cell r="N1287" t="str">
            <v>624</v>
          </cell>
          <cell r="Q1287" t="str">
            <v>TDE</v>
          </cell>
          <cell r="T1287">
            <v>120000</v>
          </cell>
          <cell r="U1287">
            <v>0</v>
          </cell>
        </row>
        <row r="1288">
          <cell r="N1288" t="str">
            <v>623</v>
          </cell>
          <cell r="Q1288" t="str">
            <v>TDE</v>
          </cell>
          <cell r="T1288">
            <v>54708</v>
          </cell>
          <cell r="U1288">
            <v>0</v>
          </cell>
        </row>
        <row r="1289">
          <cell r="N1289" t="str">
            <v>624</v>
          </cell>
          <cell r="Q1289" t="str">
            <v>TDE</v>
          </cell>
          <cell r="T1289">
            <v>246528</v>
          </cell>
          <cell r="U1289">
            <v>0</v>
          </cell>
        </row>
        <row r="1290">
          <cell r="N1290" t="str">
            <v>625</v>
          </cell>
          <cell r="Q1290" t="str">
            <v>TTC</v>
          </cell>
          <cell r="T1290">
            <v>6242940</v>
          </cell>
          <cell r="U1290">
            <v>81.150000000000006</v>
          </cell>
        </row>
        <row r="1291">
          <cell r="N1291" t="str">
            <v>624</v>
          </cell>
          <cell r="Q1291" t="str">
            <v>TTC</v>
          </cell>
          <cell r="T1291">
            <v>398400</v>
          </cell>
          <cell r="U1291">
            <v>14.74</v>
          </cell>
        </row>
        <row r="1292">
          <cell r="N1292" t="str">
            <v>624</v>
          </cell>
          <cell r="Q1292" t="str">
            <v>DC</v>
          </cell>
          <cell r="T1292">
            <v>984.39</v>
          </cell>
          <cell r="U1292">
            <v>11487.83</v>
          </cell>
        </row>
        <row r="1293">
          <cell r="N1293" t="str">
            <v>624</v>
          </cell>
          <cell r="Q1293" t="str">
            <v>DC</v>
          </cell>
          <cell r="T1293">
            <v>100</v>
          </cell>
          <cell r="U1293">
            <v>1827</v>
          </cell>
        </row>
        <row r="1294">
          <cell r="N1294" t="str">
            <v>625</v>
          </cell>
          <cell r="Q1294" t="str">
            <v>DC</v>
          </cell>
          <cell r="T1294">
            <v>500</v>
          </cell>
          <cell r="U1294">
            <v>10625</v>
          </cell>
        </row>
        <row r="1295">
          <cell r="N1295" t="str">
            <v>623</v>
          </cell>
          <cell r="Q1295" t="str">
            <v>DC</v>
          </cell>
          <cell r="T1295">
            <v>473.3</v>
          </cell>
          <cell r="U1295">
            <v>4676.2</v>
          </cell>
        </row>
        <row r="1296">
          <cell r="N1296" t="str">
            <v>650</v>
          </cell>
          <cell r="Q1296" t="str">
            <v>EBF</v>
          </cell>
          <cell r="T1296">
            <v>3255</v>
          </cell>
          <cell r="U1296">
            <v>-93.52</v>
          </cell>
        </row>
        <row r="1297">
          <cell r="N1297" t="str">
            <v>624</v>
          </cell>
          <cell r="Q1297" t="str">
            <v>EC</v>
          </cell>
          <cell r="T1297">
            <v>400168</v>
          </cell>
          <cell r="U1297">
            <v>21780.35</v>
          </cell>
        </row>
        <row r="1298">
          <cell r="N1298" t="str">
            <v>626</v>
          </cell>
          <cell r="Q1298" t="str">
            <v>EEX</v>
          </cell>
          <cell r="T1298">
            <v>384912</v>
          </cell>
          <cell r="U1298">
            <v>-11.93</v>
          </cell>
        </row>
        <row r="1299">
          <cell r="N1299" t="str">
            <v>611</v>
          </cell>
          <cell r="Q1299" t="str">
            <v>EEX</v>
          </cell>
          <cell r="T1299">
            <v>442</v>
          </cell>
          <cell r="U1299">
            <v>0.14000000000000001</v>
          </cell>
        </row>
        <row r="1300">
          <cell r="N1300" t="str">
            <v>626</v>
          </cell>
          <cell r="Q1300" t="str">
            <v>EFL</v>
          </cell>
          <cell r="T1300">
            <v>2887680</v>
          </cell>
          <cell r="U1300">
            <v>94932.479999999996</v>
          </cell>
        </row>
        <row r="1301">
          <cell r="N1301" t="str">
            <v>623</v>
          </cell>
          <cell r="Q1301" t="str">
            <v>EP3</v>
          </cell>
          <cell r="T1301">
            <v>155600</v>
          </cell>
          <cell r="U1301">
            <v>0</v>
          </cell>
        </row>
        <row r="1302">
          <cell r="N1302" t="str">
            <v>676</v>
          </cell>
          <cell r="Q1302" t="str">
            <v>EP3</v>
          </cell>
          <cell r="T1302">
            <v>2175000</v>
          </cell>
          <cell r="U1302">
            <v>0</v>
          </cell>
        </row>
        <row r="1303">
          <cell r="N1303" t="str">
            <v>624</v>
          </cell>
          <cell r="Q1303" t="str">
            <v>FFC</v>
          </cell>
          <cell r="T1303">
            <v>1919242</v>
          </cell>
          <cell r="U1303">
            <v>18.72</v>
          </cell>
        </row>
        <row r="1304">
          <cell r="N1304" t="str">
            <v>624</v>
          </cell>
          <cell r="Q1304" t="str">
            <v>FMU</v>
          </cell>
          <cell r="T1304">
            <v>3019028</v>
          </cell>
          <cell r="U1304">
            <v>3.01</v>
          </cell>
        </row>
        <row r="1305">
          <cell r="N1305" t="str">
            <v>626</v>
          </cell>
          <cell r="Q1305" t="str">
            <v>FVE</v>
          </cell>
          <cell r="T1305">
            <v>915057</v>
          </cell>
          <cell r="U1305">
            <v>0</v>
          </cell>
        </row>
        <row r="1306">
          <cell r="N1306" t="str">
            <v>624</v>
          </cell>
          <cell r="Q1306" t="str">
            <v>ICV</v>
          </cell>
          <cell r="T1306">
            <v>8719233</v>
          </cell>
          <cell r="U1306">
            <v>0</v>
          </cell>
        </row>
        <row r="1307">
          <cell r="N1307" t="str">
            <v>626</v>
          </cell>
          <cell r="Q1307" t="str">
            <v>CAP</v>
          </cell>
          <cell r="T1307">
            <v>384912</v>
          </cell>
          <cell r="U1307">
            <v>4.2300000000000004</v>
          </cell>
        </row>
        <row r="1308">
          <cell r="N1308" t="str">
            <v>611</v>
          </cell>
          <cell r="Q1308" t="str">
            <v>CAP</v>
          </cell>
          <cell r="T1308">
            <v>646</v>
          </cell>
          <cell r="U1308">
            <v>0.01</v>
          </cell>
        </row>
        <row r="1309">
          <cell r="N1309" t="str">
            <v>624</v>
          </cell>
          <cell r="Q1309" t="str">
            <v>DSO</v>
          </cell>
          <cell r="T1309">
            <v>543744</v>
          </cell>
          <cell r="U1309">
            <v>0</v>
          </cell>
        </row>
        <row r="1310">
          <cell r="N1310" t="str">
            <v>624</v>
          </cell>
          <cell r="Q1310" t="str">
            <v>DSO</v>
          </cell>
          <cell r="T1310">
            <v>114363</v>
          </cell>
          <cell r="U1310">
            <v>0</v>
          </cell>
        </row>
        <row r="1311">
          <cell r="N1311" t="str">
            <v>625</v>
          </cell>
          <cell r="Q1311" t="str">
            <v>DSU</v>
          </cell>
          <cell r="T1311">
            <v>5886540</v>
          </cell>
          <cell r="U1311">
            <v>17.670000000000002</v>
          </cell>
        </row>
        <row r="1312">
          <cell r="N1312" t="str">
            <v>623</v>
          </cell>
          <cell r="Q1312" t="str">
            <v>DSU</v>
          </cell>
          <cell r="T1312">
            <v>46560</v>
          </cell>
          <cell r="U1312">
            <v>3.68</v>
          </cell>
        </row>
        <row r="1313">
          <cell r="N1313" t="str">
            <v>624</v>
          </cell>
          <cell r="Q1313" t="str">
            <v>EUR</v>
          </cell>
          <cell r="T1313">
            <v>602640</v>
          </cell>
          <cell r="U1313">
            <v>71.7</v>
          </cell>
        </row>
        <row r="1314">
          <cell r="N1314" t="str">
            <v>624</v>
          </cell>
          <cell r="Q1314" t="str">
            <v>FFE</v>
          </cell>
          <cell r="T1314">
            <v>4486832</v>
          </cell>
          <cell r="U1314">
            <v>502.52</v>
          </cell>
        </row>
        <row r="1315">
          <cell r="N1315" t="str">
            <v>623</v>
          </cell>
          <cell r="Q1315" t="str">
            <v>FFE</v>
          </cell>
          <cell r="T1315">
            <v>205752</v>
          </cell>
          <cell r="U1315">
            <v>30.45</v>
          </cell>
        </row>
        <row r="1316">
          <cell r="N1316" t="str">
            <v>624</v>
          </cell>
          <cell r="Q1316" t="str">
            <v>FFE</v>
          </cell>
          <cell r="T1316">
            <v>73600</v>
          </cell>
          <cell r="U1316">
            <v>8.24</v>
          </cell>
        </row>
        <row r="1317">
          <cell r="N1317" t="str">
            <v>624</v>
          </cell>
          <cell r="Q1317" t="str">
            <v>ICN</v>
          </cell>
          <cell r="T1317">
            <v>1715542</v>
          </cell>
          <cell r="U1317">
            <v>0</v>
          </cell>
        </row>
        <row r="1318">
          <cell r="N1318" t="str">
            <v>624</v>
          </cell>
          <cell r="Q1318" t="str">
            <v>ICN</v>
          </cell>
          <cell r="T1318">
            <v>393408</v>
          </cell>
          <cell r="U1318">
            <v>0</v>
          </cell>
        </row>
        <row r="1319">
          <cell r="N1319" t="str">
            <v>624</v>
          </cell>
          <cell r="Q1319" t="str">
            <v>PPT</v>
          </cell>
          <cell r="T1319">
            <v>547565</v>
          </cell>
          <cell r="U1319">
            <v>0</v>
          </cell>
        </row>
        <row r="1320">
          <cell r="N1320" t="str">
            <v>626</v>
          </cell>
          <cell r="Q1320" t="str">
            <v>RIN</v>
          </cell>
          <cell r="T1320">
            <v>384912</v>
          </cell>
          <cell r="U1320">
            <v>677.83</v>
          </cell>
        </row>
        <row r="1321">
          <cell r="N1321" t="str">
            <v>633</v>
          </cell>
          <cell r="Q1321" t="str">
            <v>RIN</v>
          </cell>
          <cell r="T1321">
            <v>250349177</v>
          </cell>
          <cell r="U1321">
            <v>299889.53000000003</v>
          </cell>
        </row>
        <row r="1322">
          <cell r="N1322" t="str">
            <v>624</v>
          </cell>
          <cell r="Q1322" t="str">
            <v>RIN</v>
          </cell>
          <cell r="T1322">
            <v>398400</v>
          </cell>
          <cell r="U1322">
            <v>763.73</v>
          </cell>
        </row>
        <row r="1323">
          <cell r="N1323" t="str">
            <v>641</v>
          </cell>
          <cell r="Q1323" t="str">
            <v>TSE</v>
          </cell>
          <cell r="T1323">
            <v>3552</v>
          </cell>
          <cell r="U1323">
            <v>0</v>
          </cell>
        </row>
        <row r="1324">
          <cell r="N1324" t="str">
            <v>655</v>
          </cell>
          <cell r="Q1324" t="str">
            <v>TTE</v>
          </cell>
          <cell r="T1324">
            <v>297</v>
          </cell>
          <cell r="U1324">
            <v>0</v>
          </cell>
        </row>
        <row r="1325">
          <cell r="N1325" t="str">
            <v>685</v>
          </cell>
          <cell r="Q1325" t="str">
            <v>VMV</v>
          </cell>
          <cell r="T1325">
            <v>111</v>
          </cell>
          <cell r="U1325">
            <v>0.01</v>
          </cell>
        </row>
        <row r="1326">
          <cell r="N1326" t="str">
            <v>650</v>
          </cell>
          <cell r="Q1326" t="str">
            <v>L14</v>
          </cell>
          <cell r="T1326">
            <v>160</v>
          </cell>
          <cell r="U1326">
            <v>2308.0100000000002</v>
          </cell>
        </row>
        <row r="1327">
          <cell r="N1327" t="str">
            <v>624</v>
          </cell>
          <cell r="Q1327" t="str">
            <v>PRV</v>
          </cell>
          <cell r="T1327">
            <v>544752</v>
          </cell>
          <cell r="U1327">
            <v>-19.61</v>
          </cell>
        </row>
        <row r="1328">
          <cell r="N1328" t="str">
            <v>624</v>
          </cell>
          <cell r="Q1328" t="str">
            <v>RTU</v>
          </cell>
          <cell r="T1328">
            <v>602640</v>
          </cell>
          <cell r="U1328">
            <v>9.0399999999999991</v>
          </cell>
        </row>
        <row r="1329">
          <cell r="N1329" t="str">
            <v>644</v>
          </cell>
          <cell r="Q1329" t="str">
            <v>RTU</v>
          </cell>
          <cell r="T1329">
            <v>2049250</v>
          </cell>
          <cell r="U1329">
            <v>24.58</v>
          </cell>
        </row>
        <row r="1330">
          <cell r="N1330" t="str">
            <v>623</v>
          </cell>
          <cell r="Q1330" t="str">
            <v>TSC</v>
          </cell>
          <cell r="T1330">
            <v>54708</v>
          </cell>
          <cell r="U1330">
            <v>0</v>
          </cell>
        </row>
        <row r="1331">
          <cell r="N1331" t="str">
            <v>626</v>
          </cell>
          <cell r="Q1331" t="str">
            <v>DC</v>
          </cell>
          <cell r="T1331">
            <v>1038.3399999999999</v>
          </cell>
          <cell r="U1331">
            <v>24058.34</v>
          </cell>
        </row>
        <row r="1332">
          <cell r="N1332" t="str">
            <v>624</v>
          </cell>
          <cell r="Q1332" t="str">
            <v>DC</v>
          </cell>
          <cell r="T1332">
            <v>50</v>
          </cell>
          <cell r="U1332">
            <v>913.5</v>
          </cell>
        </row>
        <row r="1333">
          <cell r="N1333" t="str">
            <v>624</v>
          </cell>
          <cell r="Q1333" t="str">
            <v>DSM</v>
          </cell>
          <cell r="T1333">
            <v>393408</v>
          </cell>
          <cell r="U1333">
            <v>273.42</v>
          </cell>
        </row>
        <row r="1334">
          <cell r="N1334" t="str">
            <v>623</v>
          </cell>
          <cell r="Q1334" t="str">
            <v>EBF</v>
          </cell>
          <cell r="T1334">
            <v>87984</v>
          </cell>
          <cell r="U1334">
            <v>-2527.69</v>
          </cell>
        </row>
        <row r="1335">
          <cell r="N1335" t="str">
            <v>626</v>
          </cell>
          <cell r="Q1335" t="str">
            <v>EC</v>
          </cell>
          <cell r="T1335">
            <v>384912</v>
          </cell>
          <cell r="U1335">
            <v>12480.77</v>
          </cell>
        </row>
        <row r="1336">
          <cell r="N1336" t="str">
            <v>624</v>
          </cell>
          <cell r="Q1336" t="str">
            <v>EC</v>
          </cell>
          <cell r="T1336">
            <v>60000</v>
          </cell>
          <cell r="U1336">
            <v>4156.68</v>
          </cell>
        </row>
        <row r="1337">
          <cell r="N1337" t="str">
            <v>811</v>
          </cell>
          <cell r="Q1337" t="str">
            <v>EC</v>
          </cell>
          <cell r="T1337">
            <v>185</v>
          </cell>
          <cell r="U1337">
            <v>17.829999999999998</v>
          </cell>
        </row>
        <row r="1338">
          <cell r="N1338" t="str">
            <v>677</v>
          </cell>
          <cell r="Q1338" t="str">
            <v>EEC</v>
          </cell>
          <cell r="T1338">
            <v>690128</v>
          </cell>
          <cell r="U1338">
            <v>37562.29</v>
          </cell>
        </row>
        <row r="1339">
          <cell r="N1339" t="str">
            <v>644</v>
          </cell>
          <cell r="Q1339" t="str">
            <v>EEX</v>
          </cell>
          <cell r="T1339">
            <v>2049250</v>
          </cell>
          <cell r="U1339">
            <v>461.08</v>
          </cell>
        </row>
        <row r="1340">
          <cell r="N1340" t="str">
            <v>626</v>
          </cell>
          <cell r="Q1340" t="str">
            <v>EFV</v>
          </cell>
          <cell r="T1340">
            <v>4290165</v>
          </cell>
          <cell r="U1340">
            <v>13119.32</v>
          </cell>
        </row>
        <row r="1341">
          <cell r="N1341" t="str">
            <v>624</v>
          </cell>
          <cell r="Q1341" t="str">
            <v>EP3</v>
          </cell>
          <cell r="T1341">
            <v>547565</v>
          </cell>
          <cell r="U1341">
            <v>0</v>
          </cell>
        </row>
        <row r="1342">
          <cell r="N1342" t="str">
            <v>642</v>
          </cell>
          <cell r="Q1342" t="str">
            <v>EP3</v>
          </cell>
          <cell r="T1342">
            <v>370</v>
          </cell>
          <cell r="U1342">
            <v>0</v>
          </cell>
        </row>
        <row r="1343">
          <cell r="N1343" t="str">
            <v>650</v>
          </cell>
          <cell r="Q1343" t="str">
            <v>E12</v>
          </cell>
          <cell r="T1343">
            <v>712</v>
          </cell>
          <cell r="U1343">
            <v>22.18</v>
          </cell>
        </row>
        <row r="1344">
          <cell r="N1344" t="str">
            <v>650</v>
          </cell>
          <cell r="Q1344" t="str">
            <v>E24</v>
          </cell>
          <cell r="T1344">
            <v>3469</v>
          </cell>
          <cell r="U1344">
            <v>108.14</v>
          </cell>
        </row>
        <row r="1345">
          <cell r="N1345" t="str">
            <v>624</v>
          </cell>
          <cell r="Q1345" t="str">
            <v>FFC</v>
          </cell>
          <cell r="T1345">
            <v>602640</v>
          </cell>
          <cell r="U1345">
            <v>7.23</v>
          </cell>
        </row>
        <row r="1346">
          <cell r="N1346" t="str">
            <v>620</v>
          </cell>
          <cell r="Q1346" t="str">
            <v>FFC</v>
          </cell>
          <cell r="T1346">
            <v>2258</v>
          </cell>
          <cell r="U1346">
            <v>0.04</v>
          </cell>
        </row>
        <row r="1347">
          <cell r="N1347" t="str">
            <v>624</v>
          </cell>
          <cell r="Q1347" t="str">
            <v>FMU</v>
          </cell>
          <cell r="T1347">
            <v>120000</v>
          </cell>
          <cell r="U1347">
            <v>0.12</v>
          </cell>
        </row>
        <row r="1348">
          <cell r="N1348" t="str">
            <v>611</v>
          </cell>
          <cell r="Q1348" t="str">
            <v>GPW</v>
          </cell>
          <cell r="T1348">
            <v>616</v>
          </cell>
          <cell r="U1348">
            <v>0.84</v>
          </cell>
        </row>
        <row r="1349">
          <cell r="N1349" t="str">
            <v>621</v>
          </cell>
          <cell r="Q1349" t="str">
            <v>ICV</v>
          </cell>
          <cell r="T1349">
            <v>460031</v>
          </cell>
          <cell r="U1349">
            <v>0</v>
          </cell>
        </row>
        <row r="1350">
          <cell r="N1350" t="str">
            <v>660</v>
          </cell>
          <cell r="Q1350" t="str">
            <v>L03</v>
          </cell>
          <cell r="T1350">
            <v>2</v>
          </cell>
          <cell r="U1350">
            <v>8.02</v>
          </cell>
        </row>
        <row r="1351">
          <cell r="N1351" t="str">
            <v>626</v>
          </cell>
          <cell r="Q1351" t="str">
            <v>BFC</v>
          </cell>
          <cell r="T1351">
            <v>3261060</v>
          </cell>
          <cell r="U1351">
            <v>93915.27</v>
          </cell>
        </row>
        <row r="1352">
          <cell r="N1352" t="str">
            <v>633</v>
          </cell>
          <cell r="Q1352" t="str">
            <v>DSO</v>
          </cell>
          <cell r="T1352">
            <v>139407027</v>
          </cell>
          <cell r="U1352">
            <v>0</v>
          </cell>
        </row>
        <row r="1353">
          <cell r="N1353" t="str">
            <v>624</v>
          </cell>
          <cell r="Q1353" t="str">
            <v>DSU</v>
          </cell>
          <cell r="T1353">
            <v>378432</v>
          </cell>
          <cell r="U1353">
            <v>3.78</v>
          </cell>
        </row>
        <row r="1354">
          <cell r="N1354" t="str">
            <v>620</v>
          </cell>
          <cell r="Q1354" t="str">
            <v>DSU</v>
          </cell>
          <cell r="T1354">
            <v>2258</v>
          </cell>
          <cell r="U1354">
            <v>0.22</v>
          </cell>
        </row>
        <row r="1355">
          <cell r="N1355" t="str">
            <v>624</v>
          </cell>
          <cell r="Q1355" t="str">
            <v>DSU</v>
          </cell>
          <cell r="T1355">
            <v>544752</v>
          </cell>
          <cell r="U1355">
            <v>5.45</v>
          </cell>
        </row>
        <row r="1356">
          <cell r="N1356" t="str">
            <v>642</v>
          </cell>
          <cell r="Q1356" t="str">
            <v>EIV</v>
          </cell>
          <cell r="T1356">
            <v>28268</v>
          </cell>
          <cell r="U1356">
            <v>0</v>
          </cell>
        </row>
        <row r="1357">
          <cell r="N1357" t="str">
            <v>624</v>
          </cell>
          <cell r="Q1357" t="str">
            <v>EUR</v>
          </cell>
          <cell r="T1357">
            <v>246528</v>
          </cell>
          <cell r="U1357">
            <v>29.33</v>
          </cell>
        </row>
        <row r="1358">
          <cell r="N1358" t="str">
            <v>624</v>
          </cell>
          <cell r="Q1358" t="str">
            <v>EUR</v>
          </cell>
          <cell r="T1358">
            <v>398400</v>
          </cell>
          <cell r="U1358">
            <v>47.4</v>
          </cell>
        </row>
        <row r="1359">
          <cell r="N1359" t="str">
            <v>650</v>
          </cell>
          <cell r="Q1359" t="str">
            <v>FFE</v>
          </cell>
          <cell r="T1359">
            <v>18705</v>
          </cell>
          <cell r="U1359">
            <v>0.59</v>
          </cell>
        </row>
        <row r="1360">
          <cell r="N1360" t="str">
            <v>650</v>
          </cell>
          <cell r="Q1360" t="str">
            <v>FFE</v>
          </cell>
          <cell r="T1360">
            <v>969</v>
          </cell>
          <cell r="U1360">
            <v>0.03</v>
          </cell>
        </row>
        <row r="1361">
          <cell r="N1361" t="str">
            <v>623</v>
          </cell>
          <cell r="Q1361" t="str">
            <v>FVC</v>
          </cell>
          <cell r="T1361">
            <v>205752</v>
          </cell>
          <cell r="U1361">
            <v>0</v>
          </cell>
        </row>
        <row r="1362">
          <cell r="N1362" t="str">
            <v>625</v>
          </cell>
          <cell r="Q1362" t="str">
            <v>LMV</v>
          </cell>
          <cell r="T1362">
            <v>448800</v>
          </cell>
          <cell r="U1362">
            <v>29.17</v>
          </cell>
        </row>
        <row r="1363">
          <cell r="N1363" t="str">
            <v>625</v>
          </cell>
          <cell r="Q1363" t="str">
            <v>LMV</v>
          </cell>
          <cell r="T1363">
            <v>310080</v>
          </cell>
          <cell r="U1363">
            <v>20.16</v>
          </cell>
        </row>
        <row r="1364">
          <cell r="N1364" t="str">
            <v>623</v>
          </cell>
          <cell r="Q1364" t="str">
            <v>LMV</v>
          </cell>
          <cell r="T1364">
            <v>46560</v>
          </cell>
          <cell r="U1364">
            <v>3.96</v>
          </cell>
        </row>
        <row r="1365">
          <cell r="N1365" t="str">
            <v>624</v>
          </cell>
          <cell r="Q1365" t="str">
            <v>LMV</v>
          </cell>
          <cell r="T1365">
            <v>3653020</v>
          </cell>
          <cell r="U1365">
            <v>10.96</v>
          </cell>
        </row>
        <row r="1366">
          <cell r="N1366" t="str">
            <v>623</v>
          </cell>
          <cell r="Q1366" t="str">
            <v>MSV</v>
          </cell>
          <cell r="T1366">
            <v>87984</v>
          </cell>
          <cell r="U1366">
            <v>0</v>
          </cell>
        </row>
        <row r="1367">
          <cell r="N1367" t="str">
            <v>624</v>
          </cell>
          <cell r="Q1367" t="str">
            <v>SD</v>
          </cell>
          <cell r="T1367">
            <v>1058.93</v>
          </cell>
          <cell r="U1367">
            <v>-762.43</v>
          </cell>
        </row>
        <row r="1368">
          <cell r="N1368" t="str">
            <v>623</v>
          </cell>
          <cell r="Q1368" t="str">
            <v>TDC</v>
          </cell>
          <cell r="T1368">
            <v>87984</v>
          </cell>
          <cell r="U1368">
            <v>10.119999999999999</v>
          </cell>
        </row>
        <row r="1369">
          <cell r="N1369" t="str">
            <v>624</v>
          </cell>
          <cell r="Q1369" t="str">
            <v>TTE</v>
          </cell>
          <cell r="T1369">
            <v>73600</v>
          </cell>
          <cell r="U1369">
            <v>0</v>
          </cell>
        </row>
        <row r="1370">
          <cell r="N1370" t="str">
            <v>641</v>
          </cell>
          <cell r="Q1370" t="str">
            <v>MC</v>
          </cell>
          <cell r="T1370">
            <v>0</v>
          </cell>
          <cell r="U1370">
            <v>6.99</v>
          </cell>
        </row>
        <row r="1371">
          <cell r="N1371" t="str">
            <v>641</v>
          </cell>
          <cell r="Q1371" t="str">
            <v>MC</v>
          </cell>
          <cell r="T1371">
            <v>2</v>
          </cell>
          <cell r="U1371">
            <v>4.42</v>
          </cell>
        </row>
        <row r="1372">
          <cell r="N1372" t="str">
            <v>623</v>
          </cell>
          <cell r="Q1372" t="str">
            <v>OMS</v>
          </cell>
          <cell r="T1372">
            <v>54708</v>
          </cell>
          <cell r="U1372">
            <v>14.01</v>
          </cell>
        </row>
        <row r="1373">
          <cell r="N1373" t="str">
            <v>620</v>
          </cell>
          <cell r="Q1373" t="str">
            <v>OMS</v>
          </cell>
          <cell r="T1373">
            <v>2258</v>
          </cell>
          <cell r="U1373">
            <v>0.28000000000000003</v>
          </cell>
        </row>
        <row r="1374">
          <cell r="N1374" t="str">
            <v>634</v>
          </cell>
          <cell r="Q1374" t="str">
            <v>PRV</v>
          </cell>
          <cell r="T1374">
            <v>196450984</v>
          </cell>
          <cell r="U1374">
            <v>0</v>
          </cell>
        </row>
        <row r="1375">
          <cell r="N1375" t="str">
            <v>650</v>
          </cell>
          <cell r="Q1375" t="str">
            <v>RIV</v>
          </cell>
          <cell r="T1375">
            <v>65</v>
          </cell>
          <cell r="U1375">
            <v>0</v>
          </cell>
        </row>
        <row r="1376">
          <cell r="N1376" t="str">
            <v>624</v>
          </cell>
          <cell r="Q1376" t="str">
            <v>TSC</v>
          </cell>
          <cell r="T1376">
            <v>544752</v>
          </cell>
          <cell r="U1376">
            <v>0</v>
          </cell>
        </row>
        <row r="1377">
          <cell r="N1377" t="str">
            <v>686</v>
          </cell>
          <cell r="Q1377" t="str">
            <v>VBF</v>
          </cell>
          <cell r="T1377">
            <v>361</v>
          </cell>
          <cell r="U1377">
            <v>10.37</v>
          </cell>
        </row>
        <row r="1378">
          <cell r="N1378" t="str">
            <v>634</v>
          </cell>
          <cell r="Q1378" t="str">
            <v>CAV</v>
          </cell>
          <cell r="T1378">
            <v>67743448</v>
          </cell>
          <cell r="U1378">
            <v>1016.15</v>
          </cell>
        </row>
        <row r="1379">
          <cell r="N1379" t="str">
            <v>623</v>
          </cell>
          <cell r="Q1379" t="str">
            <v>DSM</v>
          </cell>
          <cell r="T1379">
            <v>54708</v>
          </cell>
          <cell r="U1379">
            <v>285.02999999999997</v>
          </cell>
        </row>
        <row r="1380">
          <cell r="N1380" t="str">
            <v>626</v>
          </cell>
          <cell r="Q1380" t="str">
            <v>EC</v>
          </cell>
          <cell r="T1380">
            <v>923670</v>
          </cell>
          <cell r="U1380">
            <v>29950</v>
          </cell>
        </row>
        <row r="1381">
          <cell r="N1381" t="str">
            <v>811</v>
          </cell>
          <cell r="Q1381" t="str">
            <v>EC</v>
          </cell>
          <cell r="T1381">
            <v>8</v>
          </cell>
          <cell r="U1381">
            <v>1.32</v>
          </cell>
        </row>
        <row r="1382">
          <cell r="N1382" t="str">
            <v>623</v>
          </cell>
          <cell r="Q1382" t="str">
            <v>ECR</v>
          </cell>
          <cell r="T1382">
            <v>32000</v>
          </cell>
          <cell r="U1382">
            <v>162.27000000000001</v>
          </cell>
        </row>
        <row r="1383">
          <cell r="N1383" t="str">
            <v>623</v>
          </cell>
          <cell r="Q1383" t="str">
            <v>EEX</v>
          </cell>
          <cell r="T1383">
            <v>216795</v>
          </cell>
          <cell r="U1383">
            <v>106.66</v>
          </cell>
        </row>
        <row r="1384">
          <cell r="N1384" t="str">
            <v>624</v>
          </cell>
          <cell r="Q1384" t="str">
            <v>EFL</v>
          </cell>
          <cell r="T1384">
            <v>398400</v>
          </cell>
          <cell r="U1384">
            <v>13097.4</v>
          </cell>
        </row>
        <row r="1385">
          <cell r="N1385" t="str">
            <v>623</v>
          </cell>
          <cell r="Q1385" t="str">
            <v>EFV</v>
          </cell>
          <cell r="T1385">
            <v>54708</v>
          </cell>
          <cell r="U1385">
            <v>167.3</v>
          </cell>
        </row>
        <row r="1386">
          <cell r="N1386" t="str">
            <v>641</v>
          </cell>
          <cell r="Q1386" t="str">
            <v>EIN</v>
          </cell>
          <cell r="T1386">
            <v>49412</v>
          </cell>
          <cell r="U1386">
            <v>27.82</v>
          </cell>
        </row>
        <row r="1387">
          <cell r="N1387" t="str">
            <v>611</v>
          </cell>
          <cell r="Q1387" t="str">
            <v>FMU</v>
          </cell>
          <cell r="T1387">
            <v>646</v>
          </cell>
          <cell r="U1387">
            <v>0</v>
          </cell>
        </row>
        <row r="1388">
          <cell r="N1388" t="str">
            <v>626</v>
          </cell>
          <cell r="Q1388" t="str">
            <v>ICV</v>
          </cell>
          <cell r="T1388">
            <v>384912</v>
          </cell>
          <cell r="U1388">
            <v>0</v>
          </cell>
        </row>
        <row r="1389">
          <cell r="N1389" t="str">
            <v>623</v>
          </cell>
          <cell r="Q1389" t="str">
            <v>LMR</v>
          </cell>
          <cell r="T1389">
            <v>46560</v>
          </cell>
          <cell r="U1389">
            <v>28.96</v>
          </cell>
        </row>
        <row r="1390">
          <cell r="N1390" t="str">
            <v>821</v>
          </cell>
          <cell r="Q1390" t="str">
            <v>BFC</v>
          </cell>
          <cell r="T1390">
            <v>-178</v>
          </cell>
          <cell r="U1390">
            <v>-5.14</v>
          </cell>
        </row>
        <row r="1391">
          <cell r="N1391" t="str">
            <v>685</v>
          </cell>
          <cell r="Q1391" t="str">
            <v>CAP</v>
          </cell>
          <cell r="T1391">
            <v>111</v>
          </cell>
          <cell r="U1391">
            <v>0</v>
          </cell>
        </row>
        <row r="1392">
          <cell r="N1392" t="str">
            <v>626</v>
          </cell>
          <cell r="Q1392" t="str">
            <v>DSO</v>
          </cell>
          <cell r="T1392">
            <v>669600</v>
          </cell>
          <cell r="U1392">
            <v>0</v>
          </cell>
        </row>
        <row r="1393">
          <cell r="N1393" t="str">
            <v>624</v>
          </cell>
          <cell r="Q1393" t="str">
            <v>DSU</v>
          </cell>
          <cell r="T1393">
            <v>246528</v>
          </cell>
          <cell r="U1393">
            <v>2.48</v>
          </cell>
        </row>
        <row r="1394">
          <cell r="N1394" t="str">
            <v>650</v>
          </cell>
          <cell r="Q1394" t="str">
            <v>EIV</v>
          </cell>
          <cell r="T1394">
            <v>65</v>
          </cell>
          <cell r="U1394">
            <v>0</v>
          </cell>
        </row>
        <row r="1395">
          <cell r="N1395" t="str">
            <v>624</v>
          </cell>
          <cell r="Q1395" t="str">
            <v>EIV</v>
          </cell>
          <cell r="T1395">
            <v>246528</v>
          </cell>
          <cell r="U1395">
            <v>0</v>
          </cell>
        </row>
        <row r="1396">
          <cell r="N1396" t="str">
            <v>624</v>
          </cell>
          <cell r="Q1396" t="str">
            <v>EP4</v>
          </cell>
          <cell r="T1396">
            <v>398400</v>
          </cell>
          <cell r="U1396">
            <v>0</v>
          </cell>
        </row>
        <row r="1397">
          <cell r="N1397" t="str">
            <v>641</v>
          </cell>
          <cell r="Q1397" t="str">
            <v>EP4</v>
          </cell>
          <cell r="T1397">
            <v>927</v>
          </cell>
          <cell r="U1397">
            <v>0</v>
          </cell>
        </row>
        <row r="1398">
          <cell r="N1398" t="str">
            <v>641</v>
          </cell>
          <cell r="Q1398" t="str">
            <v>MSO</v>
          </cell>
          <cell r="T1398">
            <v>3552</v>
          </cell>
          <cell r="U1398">
            <v>1.88</v>
          </cell>
        </row>
        <row r="1399">
          <cell r="N1399" t="str">
            <v>650</v>
          </cell>
          <cell r="Q1399" t="str">
            <v>MSO</v>
          </cell>
          <cell r="T1399">
            <v>969</v>
          </cell>
          <cell r="U1399">
            <v>0.15</v>
          </cell>
        </row>
        <row r="1400">
          <cell r="N1400" t="str">
            <v>665</v>
          </cell>
          <cell r="Q1400" t="str">
            <v>PAJ</v>
          </cell>
          <cell r="T1400">
            <v>0</v>
          </cell>
          <cell r="U1400">
            <v>-3837.85</v>
          </cell>
        </row>
        <row r="1401">
          <cell r="N1401" t="str">
            <v>626</v>
          </cell>
          <cell r="Q1401" t="str">
            <v>RAU</v>
          </cell>
          <cell r="T1401">
            <v>923670</v>
          </cell>
          <cell r="U1401">
            <v>22.17</v>
          </cell>
        </row>
        <row r="1402">
          <cell r="N1402" t="str">
            <v>624</v>
          </cell>
          <cell r="Q1402" t="str">
            <v>SD</v>
          </cell>
          <cell r="T1402">
            <v>677.97</v>
          </cell>
          <cell r="U1402">
            <v>-488.14</v>
          </cell>
        </row>
        <row r="1403">
          <cell r="N1403" t="str">
            <v>625</v>
          </cell>
          <cell r="Q1403" t="str">
            <v>TDC</v>
          </cell>
          <cell r="T1403">
            <v>448800</v>
          </cell>
          <cell r="U1403">
            <v>15.26</v>
          </cell>
        </row>
        <row r="1404">
          <cell r="N1404" t="str">
            <v>623</v>
          </cell>
          <cell r="Q1404" t="str">
            <v>TSE</v>
          </cell>
          <cell r="T1404">
            <v>87984</v>
          </cell>
          <cell r="U1404">
            <v>0</v>
          </cell>
        </row>
        <row r="1405">
          <cell r="N1405" t="str">
            <v>625</v>
          </cell>
          <cell r="Q1405" t="str">
            <v>PRV</v>
          </cell>
          <cell r="T1405">
            <v>310080</v>
          </cell>
          <cell r="U1405">
            <v>-19.22</v>
          </cell>
        </row>
        <row r="1406">
          <cell r="N1406" t="str">
            <v>623</v>
          </cell>
          <cell r="Q1406" t="str">
            <v>PRV</v>
          </cell>
          <cell r="T1406">
            <v>32000</v>
          </cell>
          <cell r="U1406">
            <v>-2.08</v>
          </cell>
        </row>
        <row r="1407">
          <cell r="N1407" t="str">
            <v>624</v>
          </cell>
          <cell r="Q1407" t="str">
            <v>RTU</v>
          </cell>
          <cell r="T1407">
            <v>544752</v>
          </cell>
          <cell r="U1407">
            <v>8.18</v>
          </cell>
        </row>
        <row r="1408">
          <cell r="N1408" t="str">
            <v>623</v>
          </cell>
          <cell r="Q1408" t="str">
            <v>TDE</v>
          </cell>
          <cell r="T1408">
            <v>87984</v>
          </cell>
          <cell r="U1408">
            <v>0</v>
          </cell>
        </row>
        <row r="1409">
          <cell r="N1409" t="str">
            <v>626</v>
          </cell>
          <cell r="Q1409" t="str">
            <v>DC</v>
          </cell>
          <cell r="T1409">
            <v>40.39</v>
          </cell>
          <cell r="U1409">
            <v>915.64</v>
          </cell>
        </row>
        <row r="1410">
          <cell r="N1410" t="str">
            <v>624</v>
          </cell>
          <cell r="Q1410" t="str">
            <v>DC</v>
          </cell>
          <cell r="T1410">
            <v>4801.01</v>
          </cell>
          <cell r="U1410">
            <v>53627.28</v>
          </cell>
        </row>
        <row r="1411">
          <cell r="N1411" t="str">
            <v>625</v>
          </cell>
          <cell r="Q1411" t="str">
            <v>EC</v>
          </cell>
          <cell r="T1411">
            <v>448800</v>
          </cell>
          <cell r="U1411">
            <v>14353.07</v>
          </cell>
        </row>
        <row r="1412">
          <cell r="N1412" t="str">
            <v>624</v>
          </cell>
          <cell r="Q1412" t="str">
            <v>EC</v>
          </cell>
          <cell r="T1412">
            <v>140000</v>
          </cell>
          <cell r="U1412">
            <v>8620.92</v>
          </cell>
        </row>
        <row r="1413">
          <cell r="N1413" t="str">
            <v>624</v>
          </cell>
          <cell r="Q1413" t="str">
            <v>EFL</v>
          </cell>
          <cell r="T1413">
            <v>246528</v>
          </cell>
          <cell r="U1413">
            <v>8104.61</v>
          </cell>
        </row>
        <row r="1414">
          <cell r="N1414" t="str">
            <v>611</v>
          </cell>
          <cell r="Q1414" t="str">
            <v>EFL</v>
          </cell>
          <cell r="T1414">
            <v>646</v>
          </cell>
          <cell r="U1414">
            <v>21.24</v>
          </cell>
        </row>
        <row r="1415">
          <cell r="N1415" t="str">
            <v>624</v>
          </cell>
          <cell r="Q1415" t="str">
            <v>EIN</v>
          </cell>
          <cell r="T1415">
            <v>398400</v>
          </cell>
          <cell r="U1415">
            <v>224.3</v>
          </cell>
        </row>
        <row r="1416">
          <cell r="N1416" t="str">
            <v>623</v>
          </cell>
          <cell r="Q1416" t="str">
            <v>FMU</v>
          </cell>
          <cell r="T1416">
            <v>54708</v>
          </cell>
          <cell r="U1416">
            <v>0.16</v>
          </cell>
        </row>
        <row r="1417">
          <cell r="N1417" t="str">
            <v>625</v>
          </cell>
          <cell r="Q1417" t="str">
            <v>BFC</v>
          </cell>
          <cell r="T1417">
            <v>448800</v>
          </cell>
          <cell r="U1417">
            <v>12916.02</v>
          </cell>
        </row>
        <row r="1418">
          <cell r="N1418" t="str">
            <v>623</v>
          </cell>
          <cell r="Q1418" t="str">
            <v>CAP</v>
          </cell>
          <cell r="T1418">
            <v>54708</v>
          </cell>
          <cell r="U1418">
            <v>0.88</v>
          </cell>
        </row>
        <row r="1419">
          <cell r="N1419" t="str">
            <v>634</v>
          </cell>
          <cell r="Q1419" t="str">
            <v>CAP</v>
          </cell>
          <cell r="T1419">
            <v>67743448</v>
          </cell>
          <cell r="U1419">
            <v>67.739999999999995</v>
          </cell>
        </row>
        <row r="1420">
          <cell r="N1420" t="str">
            <v>650</v>
          </cell>
          <cell r="Q1420" t="str">
            <v>EIV</v>
          </cell>
          <cell r="T1420">
            <v>969</v>
          </cell>
          <cell r="U1420">
            <v>0</v>
          </cell>
        </row>
        <row r="1421">
          <cell r="N1421" t="str">
            <v>624</v>
          </cell>
          <cell r="Q1421" t="str">
            <v>EP2</v>
          </cell>
          <cell r="T1421">
            <v>602640</v>
          </cell>
          <cell r="U1421">
            <v>72.92</v>
          </cell>
        </row>
        <row r="1422">
          <cell r="N1422" t="str">
            <v>660</v>
          </cell>
          <cell r="Q1422" t="str">
            <v>L06</v>
          </cell>
          <cell r="T1422">
            <v>12</v>
          </cell>
          <cell r="U1422">
            <v>33.119999999999997</v>
          </cell>
        </row>
        <row r="1423">
          <cell r="N1423" t="str">
            <v>641</v>
          </cell>
          <cell r="Q1423" t="str">
            <v>RIN</v>
          </cell>
          <cell r="T1423">
            <v>49412</v>
          </cell>
          <cell r="U1423">
            <v>85.14</v>
          </cell>
        </row>
        <row r="1424">
          <cell r="N1424" t="str">
            <v>623</v>
          </cell>
          <cell r="Q1424" t="str">
            <v>TDC</v>
          </cell>
          <cell r="T1424">
            <v>32000</v>
          </cell>
          <cell r="U1424">
            <v>3.68</v>
          </cell>
        </row>
        <row r="1425">
          <cell r="N1425" t="str">
            <v>685</v>
          </cell>
          <cell r="Q1425" t="str">
            <v>VCR</v>
          </cell>
          <cell r="T1425">
            <v>111</v>
          </cell>
          <cell r="U1425">
            <v>-0.6</v>
          </cell>
        </row>
        <row r="1426">
          <cell r="N1426" t="str">
            <v>644</v>
          </cell>
          <cell r="Q1426" t="str">
            <v>TIU</v>
          </cell>
          <cell r="T1426">
            <v>2049250</v>
          </cell>
          <cell r="U1426">
            <v>0.01</v>
          </cell>
        </row>
        <row r="1427">
          <cell r="N1427" t="str">
            <v>685</v>
          </cell>
          <cell r="Q1427" t="str">
            <v>VAU</v>
          </cell>
          <cell r="T1427">
            <v>111</v>
          </cell>
          <cell r="U1427">
            <v>0</v>
          </cell>
        </row>
        <row r="1428">
          <cell r="N1428" t="str">
            <v>621</v>
          </cell>
          <cell r="Q1428" t="str">
            <v>CAV</v>
          </cell>
          <cell r="T1428">
            <v>756631</v>
          </cell>
          <cell r="U1428">
            <v>-77.180000000000007</v>
          </cell>
        </row>
        <row r="1429">
          <cell r="N1429" t="str">
            <v>660</v>
          </cell>
          <cell r="Q1429" t="str">
            <v>CAV</v>
          </cell>
          <cell r="T1429">
            <v>10703</v>
          </cell>
          <cell r="U1429">
            <v>-0.19</v>
          </cell>
        </row>
        <row r="1430">
          <cell r="N1430" t="str">
            <v>650</v>
          </cell>
          <cell r="Q1430" t="str">
            <v>CAV</v>
          </cell>
          <cell r="T1430">
            <v>1938</v>
          </cell>
          <cell r="U1430">
            <v>0.01</v>
          </cell>
        </row>
        <row r="1431">
          <cell r="N1431" t="str">
            <v>626</v>
          </cell>
          <cell r="Q1431" t="str">
            <v>CAV</v>
          </cell>
          <cell r="T1431">
            <v>12965832</v>
          </cell>
          <cell r="U1431">
            <v>-2204.1999999999998</v>
          </cell>
        </row>
        <row r="1432">
          <cell r="N1432" t="str">
            <v>612</v>
          </cell>
          <cell r="Q1432" t="str">
            <v>CAV</v>
          </cell>
          <cell r="T1432">
            <v>5874145</v>
          </cell>
          <cell r="U1432">
            <v>-1650.88</v>
          </cell>
        </row>
        <row r="1433">
          <cell r="N1433" t="str">
            <v>650</v>
          </cell>
          <cell r="Q1433" t="str">
            <v>CC</v>
          </cell>
          <cell r="T1433">
            <v>19608</v>
          </cell>
          <cell r="U1433">
            <v>57710.879999999997</v>
          </cell>
        </row>
        <row r="1434">
          <cell r="N1434" t="str">
            <v>613</v>
          </cell>
          <cell r="Q1434" t="str">
            <v>CC</v>
          </cell>
          <cell r="T1434">
            <v>0</v>
          </cell>
          <cell r="U1434">
            <v>17864</v>
          </cell>
        </row>
        <row r="1435">
          <cell r="N1435" t="str">
            <v>624</v>
          </cell>
          <cell r="Q1435" t="str">
            <v>DC</v>
          </cell>
          <cell r="T1435">
            <v>47672.98</v>
          </cell>
          <cell r="U1435">
            <v>556166.06000000006</v>
          </cell>
        </row>
        <row r="1436">
          <cell r="N1436" t="str">
            <v>626</v>
          </cell>
          <cell r="Q1436" t="str">
            <v>DC</v>
          </cell>
          <cell r="T1436">
            <v>17400</v>
          </cell>
          <cell r="U1436">
            <v>436951.2</v>
          </cell>
        </row>
        <row r="1437">
          <cell r="N1437" t="str">
            <v>626</v>
          </cell>
          <cell r="Q1437" t="str">
            <v>DC</v>
          </cell>
          <cell r="T1437">
            <v>5044.68</v>
          </cell>
          <cell r="U1437">
            <v>120324.03</v>
          </cell>
        </row>
        <row r="1438">
          <cell r="N1438" t="str">
            <v>624</v>
          </cell>
          <cell r="Q1438" t="str">
            <v>DC</v>
          </cell>
          <cell r="T1438">
            <v>1600</v>
          </cell>
          <cell r="U1438">
            <v>31972.5</v>
          </cell>
        </row>
        <row r="1439">
          <cell r="N1439" t="str">
            <v>626</v>
          </cell>
          <cell r="Q1439" t="str">
            <v>DC</v>
          </cell>
          <cell r="T1439">
            <v>29451.200000000001</v>
          </cell>
          <cell r="U1439">
            <v>726676.71</v>
          </cell>
        </row>
        <row r="1440">
          <cell r="N1440" t="str">
            <v>624</v>
          </cell>
          <cell r="Q1440" t="str">
            <v>DC</v>
          </cell>
          <cell r="T1440">
            <v>1100</v>
          </cell>
          <cell r="U1440">
            <v>20340.63</v>
          </cell>
        </row>
        <row r="1441">
          <cell r="N1441" t="str">
            <v>626</v>
          </cell>
          <cell r="Q1441" t="str">
            <v>DC</v>
          </cell>
          <cell r="T1441">
            <v>608.91</v>
          </cell>
          <cell r="U1441">
            <v>13803.99</v>
          </cell>
        </row>
        <row r="1442">
          <cell r="N1442" t="str">
            <v>624</v>
          </cell>
          <cell r="Q1442" t="str">
            <v>DC</v>
          </cell>
          <cell r="T1442">
            <v>8807.41</v>
          </cell>
          <cell r="U1442">
            <v>114974.34</v>
          </cell>
        </row>
        <row r="1443">
          <cell r="N1443" t="str">
            <v>626</v>
          </cell>
          <cell r="Q1443" t="str">
            <v>DSM</v>
          </cell>
          <cell r="T1443">
            <v>923670</v>
          </cell>
          <cell r="U1443">
            <v>334.37</v>
          </cell>
        </row>
        <row r="1444">
          <cell r="N1444" t="str">
            <v>624</v>
          </cell>
          <cell r="Q1444" t="str">
            <v>DSM</v>
          </cell>
          <cell r="T1444">
            <v>7751120</v>
          </cell>
          <cell r="U1444">
            <v>5387.02</v>
          </cell>
        </row>
        <row r="1445">
          <cell r="N1445" t="str">
            <v>641</v>
          </cell>
          <cell r="Q1445" t="str">
            <v>DSM</v>
          </cell>
          <cell r="T1445">
            <v>650342</v>
          </cell>
          <cell r="U1445">
            <v>3240.69</v>
          </cell>
        </row>
        <row r="1446">
          <cell r="N1446" t="str">
            <v>621</v>
          </cell>
          <cell r="Q1446" t="str">
            <v>EBF</v>
          </cell>
          <cell r="T1446">
            <v>7036478</v>
          </cell>
          <cell r="U1446">
            <v>-202151.09</v>
          </cell>
        </row>
        <row r="1447">
          <cell r="N1447" t="str">
            <v>641</v>
          </cell>
          <cell r="Q1447" t="str">
            <v>EBF</v>
          </cell>
          <cell r="T1447">
            <v>1365241</v>
          </cell>
          <cell r="U1447">
            <v>-39222.050000000003</v>
          </cell>
        </row>
        <row r="1448">
          <cell r="N1448" t="str">
            <v>660</v>
          </cell>
          <cell r="Q1448" t="str">
            <v>EBF</v>
          </cell>
          <cell r="T1448">
            <v>608102</v>
          </cell>
          <cell r="U1448">
            <v>-17469.47</v>
          </cell>
        </row>
        <row r="1449">
          <cell r="N1449" t="str">
            <v>623</v>
          </cell>
          <cell r="Q1449" t="str">
            <v>EBF</v>
          </cell>
          <cell r="T1449">
            <v>18986663</v>
          </cell>
          <cell r="U1449">
            <v>-545467.93000000005</v>
          </cell>
        </row>
        <row r="1450">
          <cell r="N1450" t="str">
            <v>621</v>
          </cell>
          <cell r="Q1450" t="str">
            <v>EBF</v>
          </cell>
          <cell r="T1450">
            <v>38772294</v>
          </cell>
          <cell r="U1450">
            <v>-1113889.3899999999</v>
          </cell>
        </row>
        <row r="1451">
          <cell r="N1451" t="str">
            <v>624</v>
          </cell>
          <cell r="Q1451" t="str">
            <v>EBF</v>
          </cell>
          <cell r="T1451">
            <v>8647841</v>
          </cell>
          <cell r="U1451">
            <v>-248443.81</v>
          </cell>
        </row>
        <row r="1452">
          <cell r="N1452" t="str">
            <v>660</v>
          </cell>
          <cell r="Q1452" t="str">
            <v>EBF</v>
          </cell>
          <cell r="T1452">
            <v>832178</v>
          </cell>
          <cell r="U1452">
            <v>-23906.12</v>
          </cell>
        </row>
        <row r="1453">
          <cell r="N1453" t="str">
            <v>611</v>
          </cell>
          <cell r="Q1453" t="str">
            <v>EBF</v>
          </cell>
          <cell r="T1453">
            <v>322954</v>
          </cell>
          <cell r="U1453">
            <v>-9278.1299999999992</v>
          </cell>
        </row>
        <row r="1454">
          <cell r="N1454" t="str">
            <v>623</v>
          </cell>
          <cell r="Q1454" t="str">
            <v>EBF</v>
          </cell>
          <cell r="T1454">
            <v>4951721</v>
          </cell>
          <cell r="U1454">
            <v>-142257.99</v>
          </cell>
        </row>
        <row r="1455">
          <cell r="N1455" t="str">
            <v>624</v>
          </cell>
          <cell r="Q1455" t="str">
            <v>EBF</v>
          </cell>
          <cell r="T1455">
            <v>8267857</v>
          </cell>
          <cell r="U1455">
            <v>-237527.26</v>
          </cell>
        </row>
        <row r="1456">
          <cell r="N1456" t="str">
            <v>624</v>
          </cell>
          <cell r="Q1456" t="str">
            <v>EC</v>
          </cell>
          <cell r="T1456">
            <v>300000</v>
          </cell>
          <cell r="U1456">
            <v>20783.400000000001</v>
          </cell>
        </row>
        <row r="1457">
          <cell r="N1457" t="str">
            <v>626</v>
          </cell>
          <cell r="Q1457" t="str">
            <v>EC</v>
          </cell>
          <cell r="T1457">
            <v>3261060</v>
          </cell>
          <cell r="U1457">
            <v>105739.87</v>
          </cell>
        </row>
        <row r="1458">
          <cell r="N1458" t="str">
            <v>621</v>
          </cell>
          <cell r="Q1458" t="str">
            <v>EC</v>
          </cell>
          <cell r="T1458">
            <v>6564722</v>
          </cell>
          <cell r="U1458">
            <v>776475.4</v>
          </cell>
        </row>
        <row r="1459">
          <cell r="N1459" t="str">
            <v>632</v>
          </cell>
          <cell r="Q1459" t="str">
            <v>EC</v>
          </cell>
          <cell r="T1459">
            <v>195937330</v>
          </cell>
          <cell r="U1459">
            <v>7123889.46</v>
          </cell>
        </row>
        <row r="1460">
          <cell r="N1460" t="str">
            <v>624</v>
          </cell>
          <cell r="Q1460" t="str">
            <v>EC</v>
          </cell>
          <cell r="T1460">
            <v>1379620</v>
          </cell>
          <cell r="U1460">
            <v>84954.240000000005</v>
          </cell>
        </row>
        <row r="1461">
          <cell r="N1461" t="str">
            <v>624</v>
          </cell>
          <cell r="Q1461" t="str">
            <v>EC</v>
          </cell>
          <cell r="T1461">
            <v>5286227</v>
          </cell>
          <cell r="U1461">
            <v>306749.19</v>
          </cell>
        </row>
        <row r="1462">
          <cell r="N1462" t="str">
            <v>611</v>
          </cell>
          <cell r="Q1462" t="str">
            <v>EC</v>
          </cell>
          <cell r="T1462">
            <v>132939</v>
          </cell>
          <cell r="U1462">
            <v>12985.78</v>
          </cell>
        </row>
        <row r="1463">
          <cell r="N1463" t="str">
            <v>632</v>
          </cell>
          <cell r="Q1463" t="str">
            <v>EC</v>
          </cell>
          <cell r="T1463">
            <v>1652550</v>
          </cell>
          <cell r="U1463">
            <v>132204</v>
          </cell>
        </row>
        <row r="1464">
          <cell r="N1464" t="str">
            <v>624</v>
          </cell>
          <cell r="Q1464" t="str">
            <v>EC</v>
          </cell>
          <cell r="T1464">
            <v>7408536</v>
          </cell>
          <cell r="U1464">
            <v>403231.8</v>
          </cell>
        </row>
        <row r="1465">
          <cell r="N1465" t="str">
            <v>624</v>
          </cell>
          <cell r="Q1465" t="str">
            <v>EC</v>
          </cell>
          <cell r="T1465">
            <v>70000</v>
          </cell>
          <cell r="U1465">
            <v>4310.46</v>
          </cell>
        </row>
        <row r="1466">
          <cell r="N1466" t="str">
            <v>624</v>
          </cell>
          <cell r="Q1466" t="str">
            <v>EC</v>
          </cell>
          <cell r="T1466">
            <v>3637002</v>
          </cell>
          <cell r="U1466">
            <v>251964.21</v>
          </cell>
        </row>
        <row r="1467">
          <cell r="N1467" t="str">
            <v>641</v>
          </cell>
          <cell r="Q1467" t="str">
            <v>EC</v>
          </cell>
          <cell r="T1467">
            <v>69209</v>
          </cell>
          <cell r="U1467">
            <v>6559.74</v>
          </cell>
        </row>
        <row r="1468">
          <cell r="N1468" t="str">
            <v>626</v>
          </cell>
          <cell r="Q1468" t="str">
            <v>ECR</v>
          </cell>
          <cell r="T1468">
            <v>915057</v>
          </cell>
          <cell r="U1468">
            <v>2865.04</v>
          </cell>
        </row>
        <row r="1469">
          <cell r="N1469" t="str">
            <v>624</v>
          </cell>
          <cell r="Q1469" t="str">
            <v>ECR</v>
          </cell>
          <cell r="T1469">
            <v>25532922</v>
          </cell>
          <cell r="U1469">
            <v>82613.8</v>
          </cell>
        </row>
        <row r="1470">
          <cell r="N1470" t="str">
            <v>622</v>
          </cell>
          <cell r="Q1470" t="str">
            <v>ECR</v>
          </cell>
          <cell r="T1470">
            <v>2032543</v>
          </cell>
          <cell r="U1470">
            <v>4178.67</v>
          </cell>
        </row>
        <row r="1471">
          <cell r="N1471" t="str">
            <v>621</v>
          </cell>
          <cell r="Q1471" t="str">
            <v>ECR</v>
          </cell>
          <cell r="T1471">
            <v>9000</v>
          </cell>
          <cell r="U1471">
            <v>39.31</v>
          </cell>
        </row>
        <row r="1472">
          <cell r="N1472" t="str">
            <v>650</v>
          </cell>
          <cell r="Q1472" t="str">
            <v>ECR</v>
          </cell>
          <cell r="T1472">
            <v>3009</v>
          </cell>
          <cell r="U1472">
            <v>2.96</v>
          </cell>
        </row>
        <row r="1473">
          <cell r="N1473" t="str">
            <v>612</v>
          </cell>
          <cell r="Q1473" t="str">
            <v>ECR</v>
          </cell>
          <cell r="T1473">
            <v>5874145</v>
          </cell>
          <cell r="U1473">
            <v>26445.22</v>
          </cell>
        </row>
        <row r="1474">
          <cell r="N1474" t="str">
            <v>676</v>
          </cell>
          <cell r="Q1474" t="str">
            <v>ECR</v>
          </cell>
          <cell r="T1474">
            <v>0</v>
          </cell>
          <cell r="U1474">
            <v>0</v>
          </cell>
        </row>
        <row r="1475">
          <cell r="N1475" t="str">
            <v>623</v>
          </cell>
          <cell r="Q1475" t="str">
            <v>ECR</v>
          </cell>
          <cell r="T1475">
            <v>155600</v>
          </cell>
          <cell r="U1475">
            <v>789.05</v>
          </cell>
        </row>
        <row r="1476">
          <cell r="N1476" t="str">
            <v>677</v>
          </cell>
          <cell r="Q1476" t="str">
            <v>EEC</v>
          </cell>
          <cell r="T1476">
            <v>2540204</v>
          </cell>
          <cell r="U1476">
            <v>147402.96</v>
          </cell>
        </row>
        <row r="1477">
          <cell r="N1477" t="str">
            <v>650</v>
          </cell>
          <cell r="Q1477" t="str">
            <v>EEX</v>
          </cell>
          <cell r="T1477">
            <v>223465</v>
          </cell>
          <cell r="U1477">
            <v>39.880000000000003</v>
          </cell>
        </row>
        <row r="1478">
          <cell r="N1478" t="str">
            <v>632</v>
          </cell>
          <cell r="Q1478" t="str">
            <v>EEX</v>
          </cell>
          <cell r="T1478">
            <v>197879280</v>
          </cell>
          <cell r="U1478">
            <v>93992.67</v>
          </cell>
        </row>
        <row r="1479">
          <cell r="N1479" t="str">
            <v>624</v>
          </cell>
          <cell r="Q1479" t="str">
            <v>EEX</v>
          </cell>
          <cell r="T1479">
            <v>7751120</v>
          </cell>
          <cell r="U1479">
            <v>3511.26</v>
          </cell>
        </row>
        <row r="1480">
          <cell r="N1480" t="str">
            <v>641</v>
          </cell>
          <cell r="Q1480" t="str">
            <v>EEX</v>
          </cell>
          <cell r="T1480">
            <v>52077</v>
          </cell>
          <cell r="U1480">
            <v>24.42</v>
          </cell>
        </row>
        <row r="1481">
          <cell r="N1481" t="str">
            <v>624</v>
          </cell>
          <cell r="Q1481" t="str">
            <v>EEX</v>
          </cell>
          <cell r="T1481">
            <v>24116368</v>
          </cell>
          <cell r="U1481">
            <v>10924.71</v>
          </cell>
        </row>
        <row r="1482">
          <cell r="N1482" t="str">
            <v>624</v>
          </cell>
          <cell r="Q1482" t="str">
            <v>EEX</v>
          </cell>
          <cell r="T1482">
            <v>3470466</v>
          </cell>
          <cell r="U1482">
            <v>1572.13</v>
          </cell>
        </row>
        <row r="1483">
          <cell r="N1483" t="str">
            <v>611</v>
          </cell>
          <cell r="Q1483" t="str">
            <v>EEX</v>
          </cell>
          <cell r="T1483">
            <v>22109361</v>
          </cell>
          <cell r="U1483">
            <v>7207.87</v>
          </cell>
        </row>
        <row r="1484">
          <cell r="N1484" t="str">
            <v>621</v>
          </cell>
          <cell r="Q1484" t="str">
            <v>EEX</v>
          </cell>
          <cell r="T1484">
            <v>756631</v>
          </cell>
          <cell r="U1484">
            <v>239.08</v>
          </cell>
        </row>
        <row r="1485">
          <cell r="N1485" t="str">
            <v>660</v>
          </cell>
          <cell r="Q1485" t="str">
            <v>EEX</v>
          </cell>
          <cell r="T1485">
            <v>608102</v>
          </cell>
          <cell r="U1485">
            <v>61.6</v>
          </cell>
        </row>
        <row r="1486">
          <cell r="N1486" t="str">
            <v>642</v>
          </cell>
          <cell r="Q1486" t="str">
            <v>EEX</v>
          </cell>
          <cell r="T1486">
            <v>1477</v>
          </cell>
          <cell r="U1486">
            <v>-0.49</v>
          </cell>
        </row>
        <row r="1487">
          <cell r="N1487" t="str">
            <v>624</v>
          </cell>
          <cell r="Q1487" t="str">
            <v>EFL</v>
          </cell>
          <cell r="T1487">
            <v>8267857</v>
          </cell>
          <cell r="U1487">
            <v>271805.81</v>
          </cell>
        </row>
        <row r="1488">
          <cell r="N1488" t="str">
            <v>621</v>
          </cell>
          <cell r="Q1488" t="str">
            <v>EFL</v>
          </cell>
          <cell r="T1488">
            <v>65773</v>
          </cell>
          <cell r="U1488">
            <v>2162.3000000000002</v>
          </cell>
        </row>
        <row r="1489">
          <cell r="N1489" t="str">
            <v>624</v>
          </cell>
          <cell r="Q1489" t="str">
            <v>EFL</v>
          </cell>
          <cell r="T1489">
            <v>13700352</v>
          </cell>
          <cell r="U1489">
            <v>450399.06</v>
          </cell>
        </row>
        <row r="1490">
          <cell r="N1490" t="str">
            <v>641</v>
          </cell>
          <cell r="Q1490" t="str">
            <v>EFV</v>
          </cell>
          <cell r="T1490">
            <v>650342</v>
          </cell>
          <cell r="U1490">
            <v>1988.8</v>
          </cell>
        </row>
        <row r="1491">
          <cell r="N1491" t="str">
            <v>621</v>
          </cell>
          <cell r="Q1491" t="str">
            <v>EFV</v>
          </cell>
          <cell r="T1491">
            <v>542187</v>
          </cell>
          <cell r="U1491">
            <v>1658</v>
          </cell>
        </row>
        <row r="1492">
          <cell r="N1492" t="str">
            <v>660</v>
          </cell>
          <cell r="Q1492" t="str">
            <v>EFV</v>
          </cell>
          <cell r="T1492">
            <v>1905</v>
          </cell>
          <cell r="U1492">
            <v>5.84</v>
          </cell>
        </row>
        <row r="1493">
          <cell r="N1493" t="str">
            <v>626</v>
          </cell>
          <cell r="Q1493" t="str">
            <v>EFV</v>
          </cell>
          <cell r="T1493">
            <v>12965832</v>
          </cell>
          <cell r="U1493">
            <v>39649.51</v>
          </cell>
        </row>
        <row r="1494">
          <cell r="N1494" t="str">
            <v>612</v>
          </cell>
          <cell r="Q1494" t="str">
            <v>EFV</v>
          </cell>
          <cell r="T1494">
            <v>5874145</v>
          </cell>
          <cell r="U1494">
            <v>17963.14</v>
          </cell>
        </row>
        <row r="1495">
          <cell r="N1495" t="str">
            <v>621</v>
          </cell>
          <cell r="Q1495" t="str">
            <v>EFV</v>
          </cell>
          <cell r="T1495">
            <v>4200</v>
          </cell>
          <cell r="U1495">
            <v>12.84</v>
          </cell>
        </row>
        <row r="1496">
          <cell r="N1496" t="str">
            <v>655</v>
          </cell>
          <cell r="Q1496" t="str">
            <v>EFV</v>
          </cell>
          <cell r="T1496">
            <v>617553</v>
          </cell>
          <cell r="U1496">
            <v>1888.47</v>
          </cell>
        </row>
        <row r="1497">
          <cell r="N1497" t="str">
            <v>622</v>
          </cell>
          <cell r="Q1497" t="str">
            <v>EIN</v>
          </cell>
          <cell r="T1497">
            <v>2032543</v>
          </cell>
          <cell r="U1497">
            <v>1143.98</v>
          </cell>
        </row>
        <row r="1498">
          <cell r="N1498" t="str">
            <v>641</v>
          </cell>
          <cell r="Q1498" t="str">
            <v>EIN</v>
          </cell>
          <cell r="T1498">
            <v>71460</v>
          </cell>
          <cell r="U1498">
            <v>40.22</v>
          </cell>
        </row>
        <row r="1499">
          <cell r="N1499" t="str">
            <v>641</v>
          </cell>
          <cell r="Q1499" t="str">
            <v>EP1</v>
          </cell>
          <cell r="T1499">
            <v>3389</v>
          </cell>
          <cell r="U1499">
            <v>0</v>
          </cell>
        </row>
        <row r="1500">
          <cell r="N1500" t="str">
            <v>660</v>
          </cell>
          <cell r="Q1500" t="str">
            <v>EP1</v>
          </cell>
          <cell r="T1500">
            <v>1905</v>
          </cell>
          <cell r="U1500">
            <v>0</v>
          </cell>
        </row>
        <row r="1501">
          <cell r="N1501" t="str">
            <v>626</v>
          </cell>
          <cell r="Q1501" t="str">
            <v>EP1</v>
          </cell>
          <cell r="T1501">
            <v>2678623</v>
          </cell>
          <cell r="U1501">
            <v>0</v>
          </cell>
        </row>
        <row r="1502">
          <cell r="N1502" t="str">
            <v>611</v>
          </cell>
          <cell r="Q1502" t="str">
            <v>EP1</v>
          </cell>
          <cell r="T1502">
            <v>646</v>
          </cell>
          <cell r="U1502">
            <v>0</v>
          </cell>
        </row>
        <row r="1503">
          <cell r="N1503" t="str">
            <v>642</v>
          </cell>
          <cell r="Q1503" t="str">
            <v>EP3</v>
          </cell>
          <cell r="T1503">
            <v>28268</v>
          </cell>
          <cell r="U1503">
            <v>0</v>
          </cell>
        </row>
        <row r="1504">
          <cell r="N1504" t="str">
            <v>650</v>
          </cell>
          <cell r="Q1504" t="str">
            <v>EP3</v>
          </cell>
          <cell r="T1504">
            <v>2750853</v>
          </cell>
          <cell r="U1504">
            <v>0</v>
          </cell>
        </row>
        <row r="1505">
          <cell r="N1505" t="str">
            <v>650</v>
          </cell>
          <cell r="Q1505" t="str">
            <v>EP3</v>
          </cell>
          <cell r="T1505">
            <v>65</v>
          </cell>
          <cell r="U1505">
            <v>0</v>
          </cell>
        </row>
        <row r="1506">
          <cell r="N1506" t="str">
            <v>611</v>
          </cell>
          <cell r="Q1506" t="str">
            <v>EP3</v>
          </cell>
          <cell r="T1506">
            <v>13960</v>
          </cell>
          <cell r="U1506">
            <v>0</v>
          </cell>
        </row>
        <row r="1507">
          <cell r="N1507" t="str">
            <v>624</v>
          </cell>
          <cell r="Q1507" t="str">
            <v>EP3</v>
          </cell>
          <cell r="T1507">
            <v>8647841</v>
          </cell>
          <cell r="U1507">
            <v>0</v>
          </cell>
        </row>
        <row r="1508">
          <cell r="N1508" t="str">
            <v>632</v>
          </cell>
          <cell r="Q1508" t="str">
            <v>FFC</v>
          </cell>
          <cell r="T1508">
            <v>197879280</v>
          </cell>
          <cell r="U1508">
            <v>2770.31</v>
          </cell>
        </row>
        <row r="1509">
          <cell r="N1509" t="str">
            <v>650</v>
          </cell>
          <cell r="Q1509" t="str">
            <v>FFC</v>
          </cell>
          <cell r="T1509">
            <v>3194240</v>
          </cell>
          <cell r="U1509">
            <v>9.02</v>
          </cell>
        </row>
        <row r="1510">
          <cell r="N1510" t="str">
            <v>621</v>
          </cell>
          <cell r="Q1510" t="str">
            <v>FFC</v>
          </cell>
          <cell r="T1510">
            <v>73462736</v>
          </cell>
          <cell r="U1510">
            <v>1078.76</v>
          </cell>
        </row>
        <row r="1511">
          <cell r="N1511" t="str">
            <v>620</v>
          </cell>
          <cell r="Q1511" t="str">
            <v>FFC</v>
          </cell>
          <cell r="T1511">
            <v>1741393</v>
          </cell>
          <cell r="U1511">
            <v>29.6</v>
          </cell>
        </row>
        <row r="1512">
          <cell r="N1512" t="str">
            <v>641</v>
          </cell>
          <cell r="Q1512" t="str">
            <v>FFC</v>
          </cell>
          <cell r="T1512">
            <v>1365241</v>
          </cell>
          <cell r="U1512">
            <v>17.66</v>
          </cell>
        </row>
        <row r="1513">
          <cell r="N1513" t="str">
            <v>624</v>
          </cell>
          <cell r="Q1513" t="str">
            <v>FFC</v>
          </cell>
          <cell r="T1513">
            <v>24116368</v>
          </cell>
          <cell r="U1513">
            <v>289.36</v>
          </cell>
        </row>
        <row r="1514">
          <cell r="N1514" t="str">
            <v>624</v>
          </cell>
          <cell r="Q1514" t="str">
            <v>FFC</v>
          </cell>
          <cell r="T1514">
            <v>8267857</v>
          </cell>
          <cell r="U1514">
            <v>99.23</v>
          </cell>
        </row>
        <row r="1515">
          <cell r="N1515" t="str">
            <v>660</v>
          </cell>
          <cell r="Q1515" t="str">
            <v>FMU</v>
          </cell>
          <cell r="T1515">
            <v>832178</v>
          </cell>
          <cell r="U1515">
            <v>2.75</v>
          </cell>
        </row>
        <row r="1516">
          <cell r="N1516" t="str">
            <v>621</v>
          </cell>
          <cell r="Q1516" t="str">
            <v>FMU</v>
          </cell>
          <cell r="T1516">
            <v>73462736</v>
          </cell>
          <cell r="U1516">
            <v>157.03</v>
          </cell>
        </row>
        <row r="1517">
          <cell r="N1517" t="str">
            <v>621</v>
          </cell>
          <cell r="Q1517" t="str">
            <v>FMU</v>
          </cell>
          <cell r="T1517">
            <v>100984</v>
          </cell>
          <cell r="U1517">
            <v>0.19</v>
          </cell>
        </row>
        <row r="1518">
          <cell r="N1518" t="str">
            <v>621</v>
          </cell>
          <cell r="Q1518" t="str">
            <v>FMU</v>
          </cell>
          <cell r="T1518">
            <v>9000</v>
          </cell>
          <cell r="U1518">
            <v>0.02</v>
          </cell>
        </row>
        <row r="1519">
          <cell r="N1519" t="str">
            <v>624</v>
          </cell>
          <cell r="Q1519" t="str">
            <v>FMU</v>
          </cell>
          <cell r="T1519">
            <v>10860147</v>
          </cell>
          <cell r="U1519">
            <v>10.86</v>
          </cell>
        </row>
        <row r="1520">
          <cell r="N1520" t="str">
            <v>685</v>
          </cell>
          <cell r="Q1520" t="str">
            <v>FMU</v>
          </cell>
          <cell r="T1520">
            <v>116926</v>
          </cell>
          <cell r="U1520">
            <v>0.53</v>
          </cell>
        </row>
        <row r="1521">
          <cell r="N1521" t="str">
            <v>611</v>
          </cell>
          <cell r="Q1521" t="str">
            <v>FMU</v>
          </cell>
          <cell r="T1521">
            <v>61234</v>
          </cell>
          <cell r="U1521">
            <v>0.21</v>
          </cell>
        </row>
        <row r="1522">
          <cell r="N1522" t="str">
            <v>611</v>
          </cell>
          <cell r="Q1522" t="str">
            <v>FMU</v>
          </cell>
          <cell r="T1522">
            <v>133305</v>
          </cell>
          <cell r="U1522">
            <v>0.45</v>
          </cell>
        </row>
        <row r="1523">
          <cell r="N1523" t="str">
            <v>641</v>
          </cell>
          <cell r="Q1523" t="str">
            <v>FMU</v>
          </cell>
          <cell r="T1523">
            <v>650342</v>
          </cell>
          <cell r="U1523">
            <v>1.3</v>
          </cell>
        </row>
        <row r="1524">
          <cell r="N1524" t="str">
            <v>620</v>
          </cell>
          <cell r="Q1524" t="str">
            <v>FMU</v>
          </cell>
          <cell r="T1524">
            <v>1741393</v>
          </cell>
          <cell r="U1524">
            <v>5.28</v>
          </cell>
        </row>
        <row r="1525">
          <cell r="N1525" t="str">
            <v>621</v>
          </cell>
          <cell r="Q1525" t="str">
            <v>FMU</v>
          </cell>
          <cell r="T1525">
            <v>65773</v>
          </cell>
          <cell r="U1525">
            <v>0.16</v>
          </cell>
        </row>
        <row r="1526">
          <cell r="N1526" t="str">
            <v>611</v>
          </cell>
          <cell r="Q1526" t="str">
            <v>FVE</v>
          </cell>
          <cell r="T1526">
            <v>22112932</v>
          </cell>
          <cell r="U1526">
            <v>0</v>
          </cell>
        </row>
        <row r="1527">
          <cell r="N1527" t="str">
            <v>626</v>
          </cell>
          <cell r="Q1527" t="str">
            <v>FVE</v>
          </cell>
          <cell r="T1527">
            <v>16404000</v>
          </cell>
          <cell r="U1527">
            <v>0</v>
          </cell>
        </row>
        <row r="1528">
          <cell r="N1528" t="str">
            <v>660</v>
          </cell>
          <cell r="Q1528" t="str">
            <v>FVE</v>
          </cell>
          <cell r="T1528">
            <v>608102</v>
          </cell>
          <cell r="U1528">
            <v>0</v>
          </cell>
        </row>
        <row r="1529">
          <cell r="N1529" t="str">
            <v>641</v>
          </cell>
          <cell r="Q1529" t="str">
            <v>FVE</v>
          </cell>
          <cell r="T1529">
            <v>71460</v>
          </cell>
          <cell r="U1529">
            <v>0</v>
          </cell>
        </row>
        <row r="1530">
          <cell r="N1530" t="str">
            <v>623</v>
          </cell>
          <cell r="Q1530" t="str">
            <v>FVE</v>
          </cell>
          <cell r="T1530">
            <v>155600</v>
          </cell>
          <cell r="U1530">
            <v>0</v>
          </cell>
        </row>
        <row r="1531">
          <cell r="N1531" t="str">
            <v>623</v>
          </cell>
          <cell r="Q1531" t="str">
            <v>FVE</v>
          </cell>
          <cell r="T1531">
            <v>3062735</v>
          </cell>
          <cell r="U1531">
            <v>0</v>
          </cell>
        </row>
        <row r="1532">
          <cell r="N1532" t="str">
            <v>641</v>
          </cell>
          <cell r="Q1532" t="str">
            <v>ICV</v>
          </cell>
          <cell r="T1532">
            <v>650342</v>
          </cell>
          <cell r="U1532">
            <v>0</v>
          </cell>
        </row>
        <row r="1533">
          <cell r="N1533" t="str">
            <v>626</v>
          </cell>
          <cell r="Q1533" t="str">
            <v>ICV</v>
          </cell>
          <cell r="T1533">
            <v>2678623</v>
          </cell>
          <cell r="U1533">
            <v>0</v>
          </cell>
        </row>
        <row r="1534">
          <cell r="N1534" t="str">
            <v>685</v>
          </cell>
          <cell r="Q1534" t="str">
            <v>ICV</v>
          </cell>
          <cell r="T1534">
            <v>116926</v>
          </cell>
          <cell r="U1534">
            <v>0</v>
          </cell>
        </row>
        <row r="1535">
          <cell r="N1535" t="str">
            <v>621</v>
          </cell>
          <cell r="Q1535" t="str">
            <v>LMR</v>
          </cell>
          <cell r="T1535">
            <v>72498269</v>
          </cell>
          <cell r="U1535">
            <v>46315.44</v>
          </cell>
        </row>
        <row r="1536">
          <cell r="N1536" t="str">
            <v>611</v>
          </cell>
          <cell r="Q1536" t="str">
            <v>LMR</v>
          </cell>
          <cell r="T1536">
            <v>256068446</v>
          </cell>
          <cell r="U1536">
            <v>472953.54</v>
          </cell>
        </row>
        <row r="1537">
          <cell r="N1537" t="str">
            <v>611</v>
          </cell>
          <cell r="Q1537" t="str">
            <v>LMR</v>
          </cell>
          <cell r="T1537">
            <v>132939</v>
          </cell>
          <cell r="U1537">
            <v>245.66</v>
          </cell>
        </row>
        <row r="1538">
          <cell r="N1538" t="str">
            <v>632</v>
          </cell>
          <cell r="Q1538" t="str">
            <v>LMR</v>
          </cell>
          <cell r="T1538">
            <v>164943143</v>
          </cell>
          <cell r="U1538">
            <v>119913.66</v>
          </cell>
        </row>
        <row r="1539">
          <cell r="N1539" t="str">
            <v>624</v>
          </cell>
          <cell r="Q1539" t="str">
            <v>LMR</v>
          </cell>
          <cell r="T1539">
            <v>26043918</v>
          </cell>
          <cell r="U1539">
            <v>9584.18</v>
          </cell>
        </row>
        <row r="1540">
          <cell r="N1540" t="str">
            <v>624</v>
          </cell>
          <cell r="Q1540" t="str">
            <v>LMR</v>
          </cell>
          <cell r="T1540">
            <v>3356103</v>
          </cell>
          <cell r="U1540">
            <v>1235.05</v>
          </cell>
        </row>
        <row r="1541">
          <cell r="N1541" t="str">
            <v>660</v>
          </cell>
          <cell r="Q1541" t="str">
            <v>L01</v>
          </cell>
          <cell r="T1541">
            <v>383</v>
          </cell>
          <cell r="U1541">
            <v>1054.23</v>
          </cell>
        </row>
        <row r="1542">
          <cell r="N1542" t="str">
            <v>660</v>
          </cell>
          <cell r="Q1542" t="str">
            <v>L07</v>
          </cell>
          <cell r="T1542">
            <v>246</v>
          </cell>
          <cell r="U1542">
            <v>820.58</v>
          </cell>
        </row>
        <row r="1543">
          <cell r="N1543" t="str">
            <v>611</v>
          </cell>
          <cell r="Q1543" t="str">
            <v>ACC</v>
          </cell>
          <cell r="T1543">
            <v>0</v>
          </cell>
          <cell r="U1543">
            <v>-52.7</v>
          </cell>
        </row>
        <row r="1544">
          <cell r="N1544" t="str">
            <v>624</v>
          </cell>
          <cell r="Q1544" t="str">
            <v>BFC</v>
          </cell>
          <cell r="T1544">
            <v>10860147</v>
          </cell>
          <cell r="U1544">
            <v>312261.78999999998</v>
          </cell>
        </row>
        <row r="1545">
          <cell r="N1545" t="str">
            <v>612</v>
          </cell>
          <cell r="Q1545" t="str">
            <v>BFC</v>
          </cell>
          <cell r="T1545">
            <v>7432</v>
          </cell>
          <cell r="U1545">
            <v>214.74</v>
          </cell>
        </row>
        <row r="1546">
          <cell r="N1546" t="str">
            <v>621</v>
          </cell>
          <cell r="Q1546" t="str">
            <v>BFC</v>
          </cell>
          <cell r="T1546">
            <v>6564722</v>
          </cell>
          <cell r="U1546">
            <v>189628.55</v>
          </cell>
        </row>
        <row r="1547">
          <cell r="N1547" t="str">
            <v>624</v>
          </cell>
          <cell r="Q1547" t="str">
            <v>BFC</v>
          </cell>
          <cell r="T1547">
            <v>3470466</v>
          </cell>
          <cell r="U1547">
            <v>99786.32</v>
          </cell>
        </row>
        <row r="1548">
          <cell r="N1548" t="str">
            <v>676</v>
          </cell>
          <cell r="Q1548" t="str">
            <v>BUE</v>
          </cell>
          <cell r="T1548">
            <v>2175000</v>
          </cell>
          <cell r="U1548">
            <v>73484.41</v>
          </cell>
        </row>
        <row r="1549">
          <cell r="N1549" t="str">
            <v>611</v>
          </cell>
          <cell r="Q1549" t="str">
            <v>CAP</v>
          </cell>
          <cell r="T1549">
            <v>13960</v>
          </cell>
          <cell r="U1549">
            <v>0.27</v>
          </cell>
        </row>
        <row r="1550">
          <cell r="N1550" t="str">
            <v>623</v>
          </cell>
          <cell r="Q1550" t="str">
            <v>CAP</v>
          </cell>
          <cell r="T1550">
            <v>3062735</v>
          </cell>
          <cell r="U1550">
            <v>49.22</v>
          </cell>
        </row>
        <row r="1551">
          <cell r="N1551" t="str">
            <v>685</v>
          </cell>
          <cell r="Q1551" t="str">
            <v>CAP</v>
          </cell>
          <cell r="T1551">
            <v>116926</v>
          </cell>
          <cell r="U1551">
            <v>2.1</v>
          </cell>
        </row>
        <row r="1552">
          <cell r="N1552" t="str">
            <v>641</v>
          </cell>
          <cell r="Q1552" t="str">
            <v>CAP</v>
          </cell>
          <cell r="T1552">
            <v>52077</v>
          </cell>
          <cell r="U1552">
            <v>0.43</v>
          </cell>
        </row>
        <row r="1553">
          <cell r="N1553" t="str">
            <v>612</v>
          </cell>
          <cell r="Q1553" t="str">
            <v>CAP</v>
          </cell>
          <cell r="T1553">
            <v>7432</v>
          </cell>
          <cell r="U1553">
            <v>0.12</v>
          </cell>
        </row>
        <row r="1554">
          <cell r="N1554" t="str">
            <v>623</v>
          </cell>
          <cell r="Q1554" t="str">
            <v>CAP</v>
          </cell>
          <cell r="T1554">
            <v>91280961</v>
          </cell>
          <cell r="U1554">
            <v>1460.89</v>
          </cell>
        </row>
        <row r="1555">
          <cell r="N1555" t="str">
            <v>623</v>
          </cell>
          <cell r="Q1555" t="str">
            <v>CAP</v>
          </cell>
          <cell r="T1555">
            <v>155600</v>
          </cell>
          <cell r="U1555">
            <v>2.4900000000000002</v>
          </cell>
        </row>
        <row r="1556">
          <cell r="N1556" t="str">
            <v>624</v>
          </cell>
          <cell r="Q1556" t="str">
            <v>CAP</v>
          </cell>
          <cell r="T1556">
            <v>73600</v>
          </cell>
          <cell r="U1556">
            <v>0.88</v>
          </cell>
        </row>
        <row r="1557">
          <cell r="N1557" t="str">
            <v>623</v>
          </cell>
          <cell r="Q1557" t="str">
            <v>DSO</v>
          </cell>
          <cell r="T1557">
            <v>51216</v>
          </cell>
          <cell r="U1557">
            <v>0</v>
          </cell>
        </row>
        <row r="1558">
          <cell r="N1558" t="str">
            <v>623</v>
          </cell>
          <cell r="Q1558" t="str">
            <v>DSU</v>
          </cell>
          <cell r="T1558">
            <v>4900505</v>
          </cell>
          <cell r="U1558">
            <v>387.15</v>
          </cell>
        </row>
        <row r="1559">
          <cell r="N1559" t="str">
            <v>644</v>
          </cell>
          <cell r="Q1559" t="str">
            <v>DSU</v>
          </cell>
          <cell r="T1559">
            <v>2049250</v>
          </cell>
          <cell r="U1559">
            <v>6.15</v>
          </cell>
        </row>
        <row r="1560">
          <cell r="N1560" t="str">
            <v>811</v>
          </cell>
          <cell r="Q1560" t="str">
            <v>ECA</v>
          </cell>
          <cell r="T1560">
            <v>305.3</v>
          </cell>
          <cell r="U1560">
            <v>2.39</v>
          </cell>
        </row>
        <row r="1561">
          <cell r="N1561" t="str">
            <v>623</v>
          </cell>
          <cell r="Q1561" t="str">
            <v>EIV</v>
          </cell>
          <cell r="T1561">
            <v>155600</v>
          </cell>
          <cell r="U1561">
            <v>0</v>
          </cell>
        </row>
        <row r="1562">
          <cell r="N1562" t="str">
            <v>626</v>
          </cell>
          <cell r="Q1562" t="str">
            <v>EIV</v>
          </cell>
          <cell r="T1562">
            <v>915057</v>
          </cell>
          <cell r="U1562">
            <v>0</v>
          </cell>
        </row>
        <row r="1563">
          <cell r="N1563" t="str">
            <v>611</v>
          </cell>
          <cell r="Q1563" t="str">
            <v>EIV</v>
          </cell>
          <cell r="T1563">
            <v>22109361</v>
          </cell>
          <cell r="U1563">
            <v>0</v>
          </cell>
        </row>
        <row r="1564">
          <cell r="N1564" t="str">
            <v>660</v>
          </cell>
          <cell r="Q1564" t="str">
            <v>EIV</v>
          </cell>
          <cell r="T1564">
            <v>608102</v>
          </cell>
          <cell r="U1564">
            <v>0</v>
          </cell>
        </row>
        <row r="1565">
          <cell r="N1565" t="str">
            <v>642</v>
          </cell>
          <cell r="Q1565" t="str">
            <v>EIV</v>
          </cell>
          <cell r="T1565">
            <v>370</v>
          </cell>
          <cell r="U1565">
            <v>0</v>
          </cell>
        </row>
        <row r="1566">
          <cell r="N1566" t="str">
            <v>650</v>
          </cell>
          <cell r="Q1566" t="str">
            <v>EIV</v>
          </cell>
          <cell r="T1566">
            <v>3194240</v>
          </cell>
          <cell r="U1566">
            <v>0</v>
          </cell>
        </row>
        <row r="1567">
          <cell r="N1567" t="str">
            <v>660</v>
          </cell>
          <cell r="Q1567" t="str">
            <v>EIV</v>
          </cell>
          <cell r="T1567">
            <v>832178</v>
          </cell>
          <cell r="U1567">
            <v>0</v>
          </cell>
        </row>
        <row r="1568">
          <cell r="N1568" t="str">
            <v>686</v>
          </cell>
          <cell r="Q1568" t="str">
            <v>EIV</v>
          </cell>
          <cell r="T1568">
            <v>361</v>
          </cell>
          <cell r="U1568">
            <v>0</v>
          </cell>
        </row>
        <row r="1569">
          <cell r="N1569" t="str">
            <v>650</v>
          </cell>
          <cell r="Q1569" t="str">
            <v>EIV</v>
          </cell>
          <cell r="T1569">
            <v>3255</v>
          </cell>
          <cell r="U1569">
            <v>0</v>
          </cell>
        </row>
        <row r="1570">
          <cell r="N1570" t="str">
            <v>650</v>
          </cell>
          <cell r="Q1570" t="str">
            <v>EIV</v>
          </cell>
          <cell r="T1570">
            <v>3009</v>
          </cell>
          <cell r="U1570">
            <v>0</v>
          </cell>
        </row>
        <row r="1571">
          <cell r="N1571" t="str">
            <v>624</v>
          </cell>
          <cell r="Q1571" t="str">
            <v>EIV</v>
          </cell>
          <cell r="T1571">
            <v>8647841</v>
          </cell>
          <cell r="U1571">
            <v>0</v>
          </cell>
        </row>
        <row r="1572">
          <cell r="N1572" t="str">
            <v>624</v>
          </cell>
          <cell r="Q1572" t="str">
            <v>EIV</v>
          </cell>
          <cell r="T1572">
            <v>7751120</v>
          </cell>
          <cell r="U1572">
            <v>0</v>
          </cell>
        </row>
        <row r="1573">
          <cell r="N1573" t="str">
            <v>624</v>
          </cell>
          <cell r="Q1573" t="str">
            <v>EP2</v>
          </cell>
          <cell r="T1573">
            <v>25532922</v>
          </cell>
          <cell r="U1573">
            <v>971.38</v>
          </cell>
        </row>
        <row r="1574">
          <cell r="N1574" t="str">
            <v>621</v>
          </cell>
          <cell r="Q1574" t="str">
            <v>EP2</v>
          </cell>
          <cell r="T1574">
            <v>73351830</v>
          </cell>
          <cell r="U1574">
            <v>10715.05</v>
          </cell>
        </row>
        <row r="1575">
          <cell r="N1575" t="str">
            <v>624</v>
          </cell>
          <cell r="Q1575" t="str">
            <v>EP2</v>
          </cell>
          <cell r="T1575">
            <v>31570590</v>
          </cell>
          <cell r="U1575">
            <v>3820.01</v>
          </cell>
        </row>
        <row r="1576">
          <cell r="N1576" t="str">
            <v>625</v>
          </cell>
          <cell r="Q1576" t="str">
            <v>EP2</v>
          </cell>
          <cell r="T1576">
            <v>310080</v>
          </cell>
          <cell r="U1576">
            <v>38.14</v>
          </cell>
        </row>
        <row r="1577">
          <cell r="N1577" t="str">
            <v>650</v>
          </cell>
          <cell r="Q1577" t="str">
            <v>EP2</v>
          </cell>
          <cell r="T1577">
            <v>1938</v>
          </cell>
          <cell r="U1577">
            <v>0.2</v>
          </cell>
        </row>
        <row r="1578">
          <cell r="N1578" t="str">
            <v>621</v>
          </cell>
          <cell r="Q1578" t="str">
            <v>EP2</v>
          </cell>
          <cell r="T1578">
            <v>7036478</v>
          </cell>
          <cell r="U1578">
            <v>1037.32</v>
          </cell>
        </row>
        <row r="1579">
          <cell r="N1579" t="str">
            <v>623</v>
          </cell>
          <cell r="Q1579" t="str">
            <v>EP2</v>
          </cell>
          <cell r="T1579">
            <v>4951721</v>
          </cell>
          <cell r="U1579">
            <v>846.74</v>
          </cell>
        </row>
        <row r="1580">
          <cell r="N1580" t="str">
            <v>626</v>
          </cell>
          <cell r="Q1580" t="str">
            <v>EP2</v>
          </cell>
          <cell r="T1580">
            <v>3261060</v>
          </cell>
          <cell r="U1580">
            <v>332.62</v>
          </cell>
        </row>
        <row r="1581">
          <cell r="N1581" t="str">
            <v>624</v>
          </cell>
          <cell r="Q1581" t="str">
            <v>EP2</v>
          </cell>
          <cell r="T1581">
            <v>246528</v>
          </cell>
          <cell r="U1581">
            <v>29.83</v>
          </cell>
        </row>
        <row r="1582">
          <cell r="N1582" t="str">
            <v>624</v>
          </cell>
          <cell r="Q1582" t="str">
            <v>EP2</v>
          </cell>
          <cell r="T1582">
            <v>10860147</v>
          </cell>
          <cell r="U1582">
            <v>1314.07</v>
          </cell>
        </row>
        <row r="1583">
          <cell r="N1583" t="str">
            <v>611</v>
          </cell>
          <cell r="Q1583" t="str">
            <v>EP4</v>
          </cell>
          <cell r="T1583">
            <v>132939</v>
          </cell>
          <cell r="U1583">
            <v>0</v>
          </cell>
        </row>
        <row r="1584">
          <cell r="N1584" t="str">
            <v>621</v>
          </cell>
          <cell r="Q1584" t="str">
            <v>EP4</v>
          </cell>
          <cell r="T1584">
            <v>73351830</v>
          </cell>
          <cell r="U1584">
            <v>0</v>
          </cell>
        </row>
        <row r="1585">
          <cell r="N1585" t="str">
            <v>624</v>
          </cell>
          <cell r="Q1585" t="str">
            <v>EP4</v>
          </cell>
          <cell r="T1585">
            <v>13700352</v>
          </cell>
          <cell r="U1585">
            <v>0</v>
          </cell>
        </row>
        <row r="1586">
          <cell r="N1586" t="str">
            <v>650</v>
          </cell>
          <cell r="Q1586" t="str">
            <v>EP4</v>
          </cell>
          <cell r="T1586">
            <v>223465</v>
          </cell>
          <cell r="U1586">
            <v>0</v>
          </cell>
        </row>
        <row r="1587">
          <cell r="N1587" t="str">
            <v>650</v>
          </cell>
          <cell r="Q1587" t="str">
            <v>EP4</v>
          </cell>
          <cell r="T1587">
            <v>2750853</v>
          </cell>
          <cell r="U1587">
            <v>0</v>
          </cell>
        </row>
        <row r="1588">
          <cell r="N1588" t="str">
            <v>655</v>
          </cell>
          <cell r="Q1588" t="str">
            <v>EP4</v>
          </cell>
          <cell r="T1588">
            <v>22783</v>
          </cell>
          <cell r="U1588">
            <v>0</v>
          </cell>
        </row>
        <row r="1589">
          <cell r="N1589" t="str">
            <v>626</v>
          </cell>
          <cell r="Q1589" t="str">
            <v>EP4</v>
          </cell>
          <cell r="T1589">
            <v>6589792</v>
          </cell>
          <cell r="U1589">
            <v>0</v>
          </cell>
        </row>
        <row r="1590">
          <cell r="N1590" t="str">
            <v>611</v>
          </cell>
          <cell r="Q1590" t="str">
            <v>EUR</v>
          </cell>
          <cell r="T1590">
            <v>322954</v>
          </cell>
          <cell r="U1590">
            <v>38.479999999999997</v>
          </cell>
        </row>
        <row r="1591">
          <cell r="N1591" t="str">
            <v>660</v>
          </cell>
          <cell r="Q1591" t="str">
            <v>EUR</v>
          </cell>
          <cell r="T1591">
            <v>19498</v>
          </cell>
          <cell r="U1591">
            <v>2.2999999999999998</v>
          </cell>
        </row>
        <row r="1592">
          <cell r="N1592" t="str">
            <v>650</v>
          </cell>
          <cell r="Q1592" t="str">
            <v>EUR</v>
          </cell>
          <cell r="T1592">
            <v>2750853</v>
          </cell>
          <cell r="U1592">
            <v>327.12</v>
          </cell>
        </row>
        <row r="1593">
          <cell r="N1593" t="str">
            <v>650</v>
          </cell>
          <cell r="Q1593" t="str">
            <v>EUR</v>
          </cell>
          <cell r="T1593">
            <v>3194240</v>
          </cell>
          <cell r="U1593">
            <v>379.78</v>
          </cell>
        </row>
        <row r="1594">
          <cell r="N1594" t="str">
            <v>655</v>
          </cell>
          <cell r="Q1594" t="str">
            <v>EUR</v>
          </cell>
          <cell r="T1594">
            <v>22783</v>
          </cell>
          <cell r="U1594">
            <v>2.69</v>
          </cell>
        </row>
        <row r="1595">
          <cell r="N1595" t="str">
            <v>621</v>
          </cell>
          <cell r="Q1595" t="str">
            <v>EUR</v>
          </cell>
          <cell r="T1595">
            <v>6564722</v>
          </cell>
          <cell r="U1595">
            <v>781.2</v>
          </cell>
        </row>
        <row r="1596">
          <cell r="N1596" t="str">
            <v>623</v>
          </cell>
          <cell r="Q1596" t="str">
            <v>EUR</v>
          </cell>
          <cell r="T1596">
            <v>32000</v>
          </cell>
          <cell r="U1596">
            <v>3.8</v>
          </cell>
        </row>
        <row r="1597">
          <cell r="N1597" t="str">
            <v>660</v>
          </cell>
          <cell r="Q1597" t="str">
            <v>E19</v>
          </cell>
          <cell r="T1597">
            <v>62093</v>
          </cell>
          <cell r="U1597">
            <v>1935.56</v>
          </cell>
        </row>
        <row r="1598">
          <cell r="N1598" t="str">
            <v>650</v>
          </cell>
          <cell r="Q1598" t="str">
            <v>E19</v>
          </cell>
          <cell r="T1598">
            <v>6926</v>
          </cell>
          <cell r="U1598">
            <v>215.89</v>
          </cell>
        </row>
        <row r="1599">
          <cell r="N1599" t="str">
            <v>650</v>
          </cell>
          <cell r="Q1599" t="str">
            <v>E21</v>
          </cell>
          <cell r="T1599">
            <v>764223</v>
          </cell>
          <cell r="U1599">
            <v>23822.37</v>
          </cell>
        </row>
        <row r="1600">
          <cell r="N1600" t="str">
            <v>650</v>
          </cell>
          <cell r="Q1600" t="str">
            <v>E37</v>
          </cell>
          <cell r="T1600">
            <v>82439</v>
          </cell>
          <cell r="U1600">
            <v>2569.77</v>
          </cell>
        </row>
        <row r="1601">
          <cell r="N1601" t="str">
            <v>650</v>
          </cell>
          <cell r="Q1601" t="str">
            <v>FFE</v>
          </cell>
          <cell r="T1601">
            <v>223465</v>
          </cell>
          <cell r="U1601">
            <v>5.62</v>
          </cell>
        </row>
        <row r="1602">
          <cell r="N1602" t="str">
            <v>611</v>
          </cell>
          <cell r="Q1602" t="str">
            <v>FFE</v>
          </cell>
          <cell r="T1602">
            <v>13960</v>
          </cell>
          <cell r="U1602">
            <v>2.2000000000000002</v>
          </cell>
        </row>
        <row r="1603">
          <cell r="N1603" t="str">
            <v>660</v>
          </cell>
          <cell r="Q1603" t="str">
            <v>FFE</v>
          </cell>
          <cell r="T1603">
            <v>608102</v>
          </cell>
          <cell r="U1603">
            <v>11.24</v>
          </cell>
        </row>
        <row r="1604">
          <cell r="N1604" t="str">
            <v>650</v>
          </cell>
          <cell r="Q1604" t="str">
            <v>FFE</v>
          </cell>
          <cell r="T1604">
            <v>2750853</v>
          </cell>
          <cell r="U1604">
            <v>85.33</v>
          </cell>
        </row>
        <row r="1605">
          <cell r="N1605" t="str">
            <v>641</v>
          </cell>
          <cell r="Q1605" t="str">
            <v>FFE</v>
          </cell>
          <cell r="T1605">
            <v>52077</v>
          </cell>
          <cell r="U1605">
            <v>6.12</v>
          </cell>
        </row>
        <row r="1606">
          <cell r="N1606" t="str">
            <v>611</v>
          </cell>
          <cell r="Q1606" t="str">
            <v>FFE</v>
          </cell>
          <cell r="T1606">
            <v>256129753</v>
          </cell>
          <cell r="U1606">
            <v>40201.58</v>
          </cell>
        </row>
        <row r="1607">
          <cell r="N1607" t="str">
            <v>685</v>
          </cell>
          <cell r="Q1607" t="str">
            <v>FFE</v>
          </cell>
          <cell r="T1607">
            <v>111</v>
          </cell>
          <cell r="U1607">
            <v>0.02</v>
          </cell>
        </row>
        <row r="1608">
          <cell r="N1608" t="str">
            <v>626</v>
          </cell>
          <cell r="Q1608" t="str">
            <v>FFE</v>
          </cell>
          <cell r="T1608">
            <v>2678623</v>
          </cell>
          <cell r="U1608">
            <v>273.22000000000003</v>
          </cell>
        </row>
        <row r="1609">
          <cell r="N1609" t="str">
            <v>624</v>
          </cell>
          <cell r="Q1609" t="str">
            <v>FFE</v>
          </cell>
          <cell r="T1609">
            <v>378432</v>
          </cell>
          <cell r="U1609">
            <v>42.38</v>
          </cell>
        </row>
        <row r="1610">
          <cell r="N1610" t="str">
            <v>655</v>
          </cell>
          <cell r="Q1610" t="str">
            <v>FVC</v>
          </cell>
          <cell r="T1610">
            <v>22783</v>
          </cell>
          <cell r="U1610">
            <v>0</v>
          </cell>
        </row>
        <row r="1611">
          <cell r="N1611" t="str">
            <v>641</v>
          </cell>
          <cell r="Q1611" t="str">
            <v>FVC</v>
          </cell>
          <cell r="T1611">
            <v>71460</v>
          </cell>
          <cell r="U1611">
            <v>0</v>
          </cell>
        </row>
        <row r="1612">
          <cell r="N1612" t="str">
            <v>621</v>
          </cell>
          <cell r="Q1612" t="str">
            <v>FVC</v>
          </cell>
          <cell r="T1612">
            <v>73462736</v>
          </cell>
          <cell r="U1612">
            <v>0</v>
          </cell>
        </row>
        <row r="1613">
          <cell r="N1613" t="str">
            <v>660</v>
          </cell>
          <cell r="Q1613" t="str">
            <v>FVC</v>
          </cell>
          <cell r="T1613">
            <v>19498</v>
          </cell>
          <cell r="U1613">
            <v>0</v>
          </cell>
        </row>
        <row r="1614">
          <cell r="N1614" t="str">
            <v>623</v>
          </cell>
          <cell r="Q1614" t="str">
            <v>FVC</v>
          </cell>
          <cell r="T1614">
            <v>46560</v>
          </cell>
          <cell r="U1614">
            <v>0</v>
          </cell>
        </row>
        <row r="1615">
          <cell r="N1615" t="str">
            <v>621</v>
          </cell>
          <cell r="Q1615" t="str">
            <v>FVC</v>
          </cell>
          <cell r="T1615">
            <v>65773</v>
          </cell>
          <cell r="U1615">
            <v>0</v>
          </cell>
        </row>
        <row r="1616">
          <cell r="N1616" t="str">
            <v>624</v>
          </cell>
          <cell r="Q1616" t="str">
            <v>FVC</v>
          </cell>
          <cell r="T1616">
            <v>8647841</v>
          </cell>
          <cell r="U1616">
            <v>0</v>
          </cell>
        </row>
        <row r="1617">
          <cell r="N1617" t="str">
            <v>650</v>
          </cell>
          <cell r="Q1617" t="str">
            <v>FVC</v>
          </cell>
          <cell r="T1617">
            <v>969</v>
          </cell>
          <cell r="U1617">
            <v>0</v>
          </cell>
        </row>
        <row r="1618">
          <cell r="N1618" t="str">
            <v>641</v>
          </cell>
          <cell r="Q1618" t="str">
            <v>FVC</v>
          </cell>
          <cell r="T1618">
            <v>52077</v>
          </cell>
          <cell r="U1618">
            <v>0</v>
          </cell>
        </row>
        <row r="1619">
          <cell r="N1619" t="str">
            <v>611</v>
          </cell>
          <cell r="Q1619" t="str">
            <v>FVC</v>
          </cell>
          <cell r="T1619">
            <v>256129753</v>
          </cell>
          <cell r="U1619">
            <v>0</v>
          </cell>
        </row>
        <row r="1620">
          <cell r="N1620" t="str">
            <v>622</v>
          </cell>
          <cell r="Q1620" t="str">
            <v>ICN</v>
          </cell>
          <cell r="T1620">
            <v>2027837</v>
          </cell>
          <cell r="U1620">
            <v>0</v>
          </cell>
        </row>
        <row r="1621">
          <cell r="N1621" t="str">
            <v>624</v>
          </cell>
          <cell r="Q1621" t="str">
            <v>ICN</v>
          </cell>
          <cell r="T1621">
            <v>7304003</v>
          </cell>
          <cell r="U1621">
            <v>0</v>
          </cell>
        </row>
        <row r="1622">
          <cell r="N1622" t="str">
            <v>624</v>
          </cell>
          <cell r="Q1622" t="str">
            <v>ICN</v>
          </cell>
          <cell r="T1622">
            <v>9956640</v>
          </cell>
          <cell r="U1622">
            <v>0</v>
          </cell>
        </row>
        <row r="1623">
          <cell r="N1623" t="str">
            <v>624</v>
          </cell>
          <cell r="Q1623" t="str">
            <v>ICN</v>
          </cell>
          <cell r="T1623">
            <v>246528</v>
          </cell>
          <cell r="U1623">
            <v>0</v>
          </cell>
        </row>
        <row r="1624">
          <cell r="N1624" t="str">
            <v>623</v>
          </cell>
          <cell r="Q1624" t="str">
            <v>ICN</v>
          </cell>
          <cell r="T1624">
            <v>205752</v>
          </cell>
          <cell r="U1624">
            <v>0</v>
          </cell>
        </row>
        <row r="1625">
          <cell r="N1625" t="str">
            <v>641</v>
          </cell>
          <cell r="Q1625" t="str">
            <v>LMV</v>
          </cell>
          <cell r="T1625">
            <v>1365241</v>
          </cell>
          <cell r="U1625">
            <v>113.36</v>
          </cell>
        </row>
        <row r="1626">
          <cell r="N1626" t="str">
            <v>623</v>
          </cell>
          <cell r="Q1626" t="str">
            <v>LMV</v>
          </cell>
          <cell r="T1626">
            <v>216795</v>
          </cell>
          <cell r="U1626">
            <v>18.43</v>
          </cell>
        </row>
        <row r="1627">
          <cell r="N1627" t="str">
            <v>641</v>
          </cell>
          <cell r="Q1627" t="str">
            <v>LMV</v>
          </cell>
          <cell r="T1627">
            <v>650342</v>
          </cell>
          <cell r="U1627">
            <v>54</v>
          </cell>
        </row>
        <row r="1628">
          <cell r="N1628" t="str">
            <v>620</v>
          </cell>
          <cell r="Q1628" t="str">
            <v>LMV</v>
          </cell>
          <cell r="T1628">
            <v>1741393</v>
          </cell>
          <cell r="U1628">
            <v>264.72000000000003</v>
          </cell>
        </row>
        <row r="1629">
          <cell r="N1629" t="str">
            <v>624</v>
          </cell>
          <cell r="Q1629" t="str">
            <v>LMV</v>
          </cell>
          <cell r="T1629">
            <v>1715542</v>
          </cell>
          <cell r="U1629">
            <v>2.83</v>
          </cell>
        </row>
        <row r="1630">
          <cell r="N1630" t="str">
            <v>621</v>
          </cell>
          <cell r="Q1630" t="str">
            <v>LMV</v>
          </cell>
          <cell r="T1630">
            <v>472848</v>
          </cell>
          <cell r="U1630">
            <v>-13.23</v>
          </cell>
        </row>
        <row r="1631">
          <cell r="N1631" t="str">
            <v>621</v>
          </cell>
          <cell r="Q1631" t="str">
            <v>LMV</v>
          </cell>
          <cell r="T1631">
            <v>9000</v>
          </cell>
          <cell r="U1631">
            <v>-0.26</v>
          </cell>
        </row>
        <row r="1632">
          <cell r="N1632" t="str">
            <v>660</v>
          </cell>
          <cell r="Q1632" t="str">
            <v>L19</v>
          </cell>
          <cell r="T1632">
            <v>3</v>
          </cell>
          <cell r="U1632">
            <v>30.75</v>
          </cell>
        </row>
        <row r="1633">
          <cell r="N1633" t="str">
            <v>660</v>
          </cell>
          <cell r="Q1633" t="str">
            <v>L33</v>
          </cell>
          <cell r="T1633">
            <v>66.8</v>
          </cell>
          <cell r="U1633">
            <v>690.58</v>
          </cell>
        </row>
        <row r="1634">
          <cell r="N1634" t="str">
            <v>685</v>
          </cell>
          <cell r="Q1634" t="str">
            <v>MSO</v>
          </cell>
          <cell r="T1634">
            <v>116926</v>
          </cell>
          <cell r="U1634">
            <v>105.15</v>
          </cell>
        </row>
        <row r="1635">
          <cell r="N1635" t="str">
            <v>621</v>
          </cell>
          <cell r="Q1635" t="str">
            <v>MSO</v>
          </cell>
          <cell r="T1635">
            <v>7036478</v>
          </cell>
          <cell r="U1635">
            <v>5053.8100000000004</v>
          </cell>
        </row>
        <row r="1636">
          <cell r="N1636" t="str">
            <v>641</v>
          </cell>
          <cell r="Q1636" t="str">
            <v>MSO</v>
          </cell>
          <cell r="T1636">
            <v>52077</v>
          </cell>
          <cell r="U1636">
            <v>27.56</v>
          </cell>
        </row>
        <row r="1637">
          <cell r="N1637" t="str">
            <v>613</v>
          </cell>
          <cell r="Q1637" t="str">
            <v>MSO</v>
          </cell>
          <cell r="T1637">
            <v>1074707</v>
          </cell>
          <cell r="U1637">
            <v>707.91</v>
          </cell>
        </row>
        <row r="1638">
          <cell r="N1638" t="str">
            <v>624</v>
          </cell>
          <cell r="Q1638" t="str">
            <v>MSO</v>
          </cell>
          <cell r="T1638">
            <v>13700352</v>
          </cell>
          <cell r="U1638">
            <v>8042.13</v>
          </cell>
        </row>
        <row r="1639">
          <cell r="N1639" t="str">
            <v>624</v>
          </cell>
          <cell r="Q1639" t="str">
            <v>MSO</v>
          </cell>
          <cell r="T1639">
            <v>25532922</v>
          </cell>
          <cell r="U1639">
            <v>13968.68</v>
          </cell>
        </row>
        <row r="1640">
          <cell r="N1640" t="str">
            <v>660</v>
          </cell>
          <cell r="Q1640" t="str">
            <v>MSV</v>
          </cell>
          <cell r="T1640">
            <v>832178</v>
          </cell>
          <cell r="U1640">
            <v>0</v>
          </cell>
        </row>
        <row r="1641">
          <cell r="N1641" t="str">
            <v>626</v>
          </cell>
          <cell r="Q1641" t="str">
            <v>MSV</v>
          </cell>
          <cell r="T1641">
            <v>12792978</v>
          </cell>
          <cell r="U1641">
            <v>0</v>
          </cell>
        </row>
        <row r="1642">
          <cell r="N1642" t="str">
            <v>611</v>
          </cell>
          <cell r="Q1642" t="str">
            <v>MSV</v>
          </cell>
          <cell r="T1642">
            <v>322954</v>
          </cell>
          <cell r="U1642">
            <v>0</v>
          </cell>
        </row>
        <row r="1643">
          <cell r="N1643" t="str">
            <v>650</v>
          </cell>
          <cell r="Q1643" t="str">
            <v>MSV</v>
          </cell>
          <cell r="T1643">
            <v>71346</v>
          </cell>
          <cell r="U1643">
            <v>0</v>
          </cell>
        </row>
        <row r="1644">
          <cell r="N1644" t="str">
            <v>626</v>
          </cell>
          <cell r="Q1644" t="str">
            <v>MSV</v>
          </cell>
          <cell r="T1644">
            <v>2310640</v>
          </cell>
          <cell r="U1644">
            <v>0</v>
          </cell>
        </row>
        <row r="1645">
          <cell r="N1645" t="str">
            <v>624</v>
          </cell>
          <cell r="Q1645" t="str">
            <v>MSV</v>
          </cell>
          <cell r="T1645">
            <v>393408</v>
          </cell>
          <cell r="U1645">
            <v>0</v>
          </cell>
        </row>
        <row r="1646">
          <cell r="N1646" t="str">
            <v>621</v>
          </cell>
          <cell r="Q1646" t="str">
            <v>MSV</v>
          </cell>
          <cell r="T1646">
            <v>756631</v>
          </cell>
          <cell r="U1646">
            <v>0</v>
          </cell>
        </row>
        <row r="1647">
          <cell r="N1647" t="str">
            <v>641</v>
          </cell>
          <cell r="Q1647" t="str">
            <v>MSV</v>
          </cell>
          <cell r="T1647">
            <v>1365241</v>
          </cell>
          <cell r="U1647">
            <v>0</v>
          </cell>
        </row>
        <row r="1648">
          <cell r="N1648" t="str">
            <v>611</v>
          </cell>
          <cell r="Q1648" t="str">
            <v>PAJ</v>
          </cell>
          <cell r="T1648">
            <v>0</v>
          </cell>
          <cell r="U1648">
            <v>-666.46</v>
          </cell>
        </row>
        <row r="1649">
          <cell r="N1649" t="str">
            <v>626</v>
          </cell>
          <cell r="Q1649" t="str">
            <v>PPT</v>
          </cell>
          <cell r="T1649">
            <v>2887680</v>
          </cell>
          <cell r="U1649">
            <v>0</v>
          </cell>
        </row>
        <row r="1650">
          <cell r="N1650" t="str">
            <v>611</v>
          </cell>
          <cell r="Q1650" t="str">
            <v>PPT</v>
          </cell>
          <cell r="T1650">
            <v>322954</v>
          </cell>
          <cell r="U1650">
            <v>0</v>
          </cell>
        </row>
        <row r="1651">
          <cell r="N1651" t="str">
            <v>626</v>
          </cell>
          <cell r="Q1651" t="str">
            <v>PPT</v>
          </cell>
          <cell r="T1651">
            <v>2310640</v>
          </cell>
          <cell r="U1651">
            <v>0</v>
          </cell>
        </row>
        <row r="1652">
          <cell r="N1652" t="str">
            <v>644</v>
          </cell>
          <cell r="Q1652" t="str">
            <v>PPT</v>
          </cell>
          <cell r="T1652">
            <v>2049250</v>
          </cell>
          <cell r="U1652">
            <v>0</v>
          </cell>
        </row>
        <row r="1653">
          <cell r="N1653" t="str">
            <v>623</v>
          </cell>
          <cell r="Q1653" t="str">
            <v>RAU</v>
          </cell>
          <cell r="T1653">
            <v>3062735</v>
          </cell>
          <cell r="U1653">
            <v>125.26</v>
          </cell>
        </row>
        <row r="1654">
          <cell r="N1654" t="str">
            <v>650</v>
          </cell>
          <cell r="Q1654" t="str">
            <v>RAU</v>
          </cell>
          <cell r="T1654">
            <v>223465</v>
          </cell>
          <cell r="U1654">
            <v>2.1800000000000002</v>
          </cell>
        </row>
        <row r="1655">
          <cell r="N1655" t="str">
            <v>611</v>
          </cell>
          <cell r="Q1655" t="str">
            <v>RAU</v>
          </cell>
          <cell r="T1655">
            <v>322954</v>
          </cell>
          <cell r="U1655">
            <v>13.56</v>
          </cell>
        </row>
        <row r="1656">
          <cell r="N1656" t="str">
            <v>641</v>
          </cell>
          <cell r="Q1656" t="str">
            <v>RAU</v>
          </cell>
          <cell r="T1656">
            <v>52077</v>
          </cell>
          <cell r="U1656">
            <v>1.37</v>
          </cell>
        </row>
        <row r="1657">
          <cell r="N1657" t="str">
            <v>621</v>
          </cell>
          <cell r="Q1657" t="str">
            <v>RIN</v>
          </cell>
          <cell r="T1657">
            <v>73351830</v>
          </cell>
          <cell r="U1657">
            <v>172154.9</v>
          </cell>
        </row>
        <row r="1658">
          <cell r="N1658" t="str">
            <v>621</v>
          </cell>
          <cell r="Q1658" t="str">
            <v>RIN</v>
          </cell>
          <cell r="T1658">
            <v>472848</v>
          </cell>
          <cell r="U1658">
            <v>1109.29</v>
          </cell>
        </row>
        <row r="1659">
          <cell r="N1659" t="str">
            <v>623</v>
          </cell>
          <cell r="Q1659" t="str">
            <v>RIN</v>
          </cell>
          <cell r="T1659">
            <v>216795</v>
          </cell>
          <cell r="U1659">
            <v>562.58000000000004</v>
          </cell>
        </row>
        <row r="1660">
          <cell r="N1660" t="str">
            <v>626</v>
          </cell>
          <cell r="Q1660" t="str">
            <v>RIN</v>
          </cell>
          <cell r="T1660">
            <v>2310640</v>
          </cell>
          <cell r="U1660">
            <v>4069.05</v>
          </cell>
        </row>
        <row r="1661">
          <cell r="N1661" t="str">
            <v>626</v>
          </cell>
          <cell r="Q1661" t="str">
            <v>SD</v>
          </cell>
          <cell r="T1661">
            <v>26063.94</v>
          </cell>
          <cell r="U1661">
            <v>-17321.12</v>
          </cell>
        </row>
        <row r="1662">
          <cell r="N1662" t="str">
            <v>611</v>
          </cell>
          <cell r="Q1662" t="str">
            <v>TDC</v>
          </cell>
          <cell r="T1662">
            <v>13960</v>
          </cell>
          <cell r="U1662">
            <v>1.79</v>
          </cell>
        </row>
        <row r="1663">
          <cell r="N1663" t="str">
            <v>624</v>
          </cell>
          <cell r="Q1663" t="str">
            <v>TDC</v>
          </cell>
          <cell r="T1663">
            <v>32769510</v>
          </cell>
          <cell r="U1663">
            <v>3059.68</v>
          </cell>
        </row>
        <row r="1664">
          <cell r="N1664" t="str">
            <v>641</v>
          </cell>
          <cell r="Q1664" t="str">
            <v>TDC</v>
          </cell>
          <cell r="T1664">
            <v>52077</v>
          </cell>
          <cell r="U1664">
            <v>5.01</v>
          </cell>
        </row>
        <row r="1665">
          <cell r="N1665" t="str">
            <v>632</v>
          </cell>
          <cell r="Q1665" t="str">
            <v>TDC</v>
          </cell>
          <cell r="T1665">
            <v>197879280</v>
          </cell>
          <cell r="U1665">
            <v>0</v>
          </cell>
        </row>
        <row r="1666">
          <cell r="N1666" t="str">
            <v>621</v>
          </cell>
          <cell r="Q1666" t="str">
            <v>TDC</v>
          </cell>
          <cell r="T1666">
            <v>584448</v>
          </cell>
          <cell r="U1666">
            <v>61.47</v>
          </cell>
        </row>
        <row r="1667">
          <cell r="N1667" t="str">
            <v>624</v>
          </cell>
          <cell r="Q1667" t="str">
            <v>TDC</v>
          </cell>
          <cell r="T1667">
            <v>73600</v>
          </cell>
          <cell r="U1667">
            <v>7.21</v>
          </cell>
        </row>
        <row r="1668">
          <cell r="N1668" t="str">
            <v>624</v>
          </cell>
          <cell r="Q1668" t="str">
            <v>TSE</v>
          </cell>
          <cell r="T1668">
            <v>10860147</v>
          </cell>
          <cell r="U1668">
            <v>0</v>
          </cell>
        </row>
        <row r="1669">
          <cell r="N1669" t="str">
            <v>621</v>
          </cell>
          <cell r="Q1669" t="str">
            <v>TSE</v>
          </cell>
          <cell r="T1669">
            <v>100984</v>
          </cell>
          <cell r="U1669">
            <v>0</v>
          </cell>
        </row>
        <row r="1670">
          <cell r="N1670" t="str">
            <v>660</v>
          </cell>
          <cell r="Q1670" t="str">
            <v>TSE</v>
          </cell>
          <cell r="T1670">
            <v>10703</v>
          </cell>
          <cell r="U1670">
            <v>0</v>
          </cell>
        </row>
        <row r="1671">
          <cell r="N1671" t="str">
            <v>613</v>
          </cell>
          <cell r="Q1671" t="str">
            <v>TSE</v>
          </cell>
          <cell r="T1671">
            <v>1076352</v>
          </cell>
          <cell r="U1671">
            <v>0</v>
          </cell>
        </row>
        <row r="1672">
          <cell r="N1672" t="str">
            <v>676</v>
          </cell>
          <cell r="Q1672" t="str">
            <v>TSE</v>
          </cell>
          <cell r="T1672">
            <v>2175000</v>
          </cell>
          <cell r="U1672">
            <v>0</v>
          </cell>
        </row>
        <row r="1673">
          <cell r="N1673" t="str">
            <v>624</v>
          </cell>
          <cell r="Q1673" t="str">
            <v>TTE</v>
          </cell>
          <cell r="T1673">
            <v>24116368</v>
          </cell>
          <cell r="U1673">
            <v>0</v>
          </cell>
        </row>
        <row r="1674">
          <cell r="N1674" t="str">
            <v>660</v>
          </cell>
          <cell r="Q1674" t="str">
            <v>TTE</v>
          </cell>
          <cell r="T1674">
            <v>608102</v>
          </cell>
          <cell r="U1674">
            <v>0</v>
          </cell>
        </row>
        <row r="1675">
          <cell r="N1675" t="str">
            <v>632</v>
          </cell>
          <cell r="Q1675" t="str">
            <v>TTE</v>
          </cell>
          <cell r="T1675">
            <v>197879280</v>
          </cell>
          <cell r="U1675">
            <v>0</v>
          </cell>
        </row>
        <row r="1676">
          <cell r="N1676" t="str">
            <v>626</v>
          </cell>
          <cell r="Q1676" t="str">
            <v>TTE</v>
          </cell>
          <cell r="T1676">
            <v>4290165</v>
          </cell>
          <cell r="U1676">
            <v>0</v>
          </cell>
        </row>
        <row r="1677">
          <cell r="N1677" t="str">
            <v>621</v>
          </cell>
          <cell r="Q1677" t="str">
            <v>TTE</v>
          </cell>
          <cell r="T1677">
            <v>6574609</v>
          </cell>
          <cell r="U1677">
            <v>0</v>
          </cell>
        </row>
        <row r="1678">
          <cell r="N1678" t="str">
            <v>611</v>
          </cell>
          <cell r="Q1678" t="str">
            <v>TTE</v>
          </cell>
          <cell r="T1678">
            <v>134625</v>
          </cell>
          <cell r="U1678">
            <v>0</v>
          </cell>
        </row>
        <row r="1679">
          <cell r="N1679" t="str">
            <v>611</v>
          </cell>
          <cell r="Q1679" t="str">
            <v>TTE</v>
          </cell>
          <cell r="T1679">
            <v>646</v>
          </cell>
          <cell r="U1679">
            <v>0</v>
          </cell>
        </row>
        <row r="1680">
          <cell r="N1680" t="str">
            <v>621</v>
          </cell>
          <cell r="Q1680" t="str">
            <v>TTE</v>
          </cell>
          <cell r="T1680">
            <v>65773</v>
          </cell>
          <cell r="U1680">
            <v>0</v>
          </cell>
        </row>
        <row r="1681">
          <cell r="N1681" t="str">
            <v>624</v>
          </cell>
          <cell r="Q1681" t="str">
            <v>TTE</v>
          </cell>
          <cell r="T1681">
            <v>378432</v>
          </cell>
          <cell r="U1681">
            <v>0</v>
          </cell>
        </row>
        <row r="1682">
          <cell r="N1682" t="str">
            <v>685</v>
          </cell>
          <cell r="Q1682" t="str">
            <v>VAV</v>
          </cell>
          <cell r="T1682">
            <v>116926</v>
          </cell>
          <cell r="U1682">
            <v>22.13</v>
          </cell>
        </row>
        <row r="1683">
          <cell r="N1683" t="str">
            <v>686</v>
          </cell>
          <cell r="Q1683" t="str">
            <v>VAV</v>
          </cell>
          <cell r="T1683">
            <v>361</v>
          </cell>
          <cell r="U1683">
            <v>0.1</v>
          </cell>
        </row>
        <row r="1684">
          <cell r="N1684" t="str">
            <v>685</v>
          </cell>
          <cell r="Q1684" t="str">
            <v>VFL</v>
          </cell>
          <cell r="T1684">
            <v>116926</v>
          </cell>
          <cell r="U1684">
            <v>-3843.93</v>
          </cell>
        </row>
        <row r="1685">
          <cell r="N1685" t="str">
            <v>660</v>
          </cell>
          <cell r="Q1685" t="str">
            <v>L32</v>
          </cell>
          <cell r="T1685">
            <v>8</v>
          </cell>
          <cell r="U1685">
            <v>86.72</v>
          </cell>
        </row>
        <row r="1686">
          <cell r="N1686" t="str">
            <v>621</v>
          </cell>
          <cell r="Q1686" t="str">
            <v>MC</v>
          </cell>
          <cell r="T1686">
            <v>0</v>
          </cell>
          <cell r="U1686">
            <v>78.2</v>
          </cell>
        </row>
        <row r="1687">
          <cell r="N1687" t="str">
            <v>655</v>
          </cell>
          <cell r="Q1687" t="str">
            <v>OMS</v>
          </cell>
          <cell r="T1687">
            <v>617553</v>
          </cell>
          <cell r="U1687">
            <v>158.66999999999999</v>
          </cell>
        </row>
        <row r="1688">
          <cell r="N1688" t="str">
            <v>660</v>
          </cell>
          <cell r="Q1688" t="str">
            <v>OMS</v>
          </cell>
          <cell r="T1688">
            <v>633</v>
          </cell>
          <cell r="U1688">
            <v>0.09</v>
          </cell>
        </row>
        <row r="1689">
          <cell r="N1689" t="str">
            <v>655</v>
          </cell>
          <cell r="Q1689" t="str">
            <v>OMS</v>
          </cell>
          <cell r="T1689">
            <v>22783</v>
          </cell>
          <cell r="U1689">
            <v>5.86</v>
          </cell>
        </row>
        <row r="1690">
          <cell r="N1690" t="str">
            <v>660</v>
          </cell>
          <cell r="Q1690" t="str">
            <v>OMS</v>
          </cell>
          <cell r="T1690">
            <v>608102</v>
          </cell>
          <cell r="U1690">
            <v>77.790000000000006</v>
          </cell>
        </row>
        <row r="1691">
          <cell r="N1691" t="str">
            <v>650</v>
          </cell>
          <cell r="Q1691" t="str">
            <v>OMS</v>
          </cell>
          <cell r="T1691">
            <v>3194240</v>
          </cell>
          <cell r="U1691">
            <v>696.4</v>
          </cell>
        </row>
        <row r="1692">
          <cell r="N1692" t="str">
            <v>623</v>
          </cell>
          <cell r="Q1692" t="str">
            <v>OMS</v>
          </cell>
          <cell r="T1692">
            <v>18986663</v>
          </cell>
          <cell r="U1692">
            <v>4860.58</v>
          </cell>
        </row>
        <row r="1693">
          <cell r="N1693" t="str">
            <v>624</v>
          </cell>
          <cell r="Q1693" t="str">
            <v>OMS</v>
          </cell>
          <cell r="T1693">
            <v>393408</v>
          </cell>
          <cell r="U1693">
            <v>97.96</v>
          </cell>
        </row>
        <row r="1694">
          <cell r="N1694" t="str">
            <v>611</v>
          </cell>
          <cell r="Q1694" t="str">
            <v>OMS</v>
          </cell>
          <cell r="T1694">
            <v>256068427.69999999</v>
          </cell>
          <cell r="U1694">
            <v>64085.33</v>
          </cell>
        </row>
        <row r="1695">
          <cell r="N1695" t="str">
            <v>626</v>
          </cell>
          <cell r="Q1695" t="str">
            <v>OMS</v>
          </cell>
          <cell r="T1695">
            <v>915057</v>
          </cell>
          <cell r="U1695">
            <v>194.91</v>
          </cell>
        </row>
        <row r="1696">
          <cell r="N1696" t="str">
            <v>650</v>
          </cell>
          <cell r="Q1696" t="str">
            <v>OMS</v>
          </cell>
          <cell r="T1696">
            <v>969</v>
          </cell>
          <cell r="U1696">
            <v>0.21</v>
          </cell>
        </row>
        <row r="1697">
          <cell r="N1697" t="str">
            <v>626</v>
          </cell>
          <cell r="Q1697" t="str">
            <v>PRC</v>
          </cell>
          <cell r="T1697">
            <v>16404000</v>
          </cell>
          <cell r="U1697">
            <v>4593.09</v>
          </cell>
        </row>
        <row r="1698">
          <cell r="N1698" t="str">
            <v>612</v>
          </cell>
          <cell r="Q1698" t="str">
            <v>PRV</v>
          </cell>
          <cell r="T1698">
            <v>5874145</v>
          </cell>
          <cell r="U1698">
            <v>827.74</v>
          </cell>
        </row>
        <row r="1699">
          <cell r="N1699" t="str">
            <v>624</v>
          </cell>
          <cell r="Q1699" t="str">
            <v>PRV</v>
          </cell>
          <cell r="T1699">
            <v>7895827</v>
          </cell>
          <cell r="U1699">
            <v>-284.23</v>
          </cell>
        </row>
        <row r="1700">
          <cell r="N1700" t="str">
            <v>611</v>
          </cell>
          <cell r="Q1700" t="str">
            <v>PRV</v>
          </cell>
          <cell r="T1700">
            <v>22109361</v>
          </cell>
          <cell r="U1700">
            <v>3294.43</v>
          </cell>
        </row>
        <row r="1701">
          <cell r="N1701" t="str">
            <v>641</v>
          </cell>
          <cell r="Q1701" t="str">
            <v>PRV</v>
          </cell>
          <cell r="T1701">
            <v>52077</v>
          </cell>
          <cell r="U1701">
            <v>-3.78</v>
          </cell>
        </row>
        <row r="1702">
          <cell r="N1702" t="str">
            <v>623</v>
          </cell>
          <cell r="Q1702" t="str">
            <v>PRV</v>
          </cell>
          <cell r="T1702">
            <v>54708</v>
          </cell>
          <cell r="U1702">
            <v>-3.56</v>
          </cell>
        </row>
        <row r="1703">
          <cell r="N1703" t="str">
            <v>621</v>
          </cell>
          <cell r="Q1703" t="str">
            <v>PRV</v>
          </cell>
          <cell r="T1703">
            <v>6547572</v>
          </cell>
          <cell r="U1703">
            <v>209.43</v>
          </cell>
        </row>
        <row r="1704">
          <cell r="N1704" t="str">
            <v>676</v>
          </cell>
          <cell r="Q1704" t="str">
            <v>PRV</v>
          </cell>
          <cell r="T1704">
            <v>0</v>
          </cell>
          <cell r="U1704">
            <v>0</v>
          </cell>
        </row>
        <row r="1705">
          <cell r="N1705" t="str">
            <v>624</v>
          </cell>
          <cell r="Q1705" t="str">
            <v>RIV</v>
          </cell>
          <cell r="T1705">
            <v>24116368</v>
          </cell>
          <cell r="U1705">
            <v>0</v>
          </cell>
        </row>
        <row r="1706">
          <cell r="N1706" t="str">
            <v>611</v>
          </cell>
          <cell r="Q1706" t="str">
            <v>RIV</v>
          </cell>
          <cell r="T1706">
            <v>132939</v>
          </cell>
          <cell r="U1706">
            <v>0</v>
          </cell>
        </row>
        <row r="1707">
          <cell r="N1707" t="str">
            <v>624</v>
          </cell>
          <cell r="Q1707" t="str">
            <v>RIV</v>
          </cell>
          <cell r="T1707">
            <v>31570590</v>
          </cell>
          <cell r="U1707">
            <v>0</v>
          </cell>
        </row>
        <row r="1708">
          <cell r="N1708" t="str">
            <v>633</v>
          </cell>
          <cell r="Q1708" t="str">
            <v>RIV</v>
          </cell>
          <cell r="T1708">
            <v>250349177</v>
          </cell>
          <cell r="U1708">
            <v>0</v>
          </cell>
        </row>
        <row r="1709">
          <cell r="N1709" t="str">
            <v>660</v>
          </cell>
          <cell r="Q1709" t="str">
            <v>RTU</v>
          </cell>
          <cell r="T1709">
            <v>19498</v>
          </cell>
          <cell r="U1709">
            <v>0.02</v>
          </cell>
        </row>
        <row r="1710">
          <cell r="N1710" t="str">
            <v>642</v>
          </cell>
          <cell r="Q1710" t="str">
            <v>RTU</v>
          </cell>
          <cell r="T1710">
            <v>370</v>
          </cell>
          <cell r="U1710">
            <v>0.37</v>
          </cell>
        </row>
        <row r="1711">
          <cell r="N1711" t="str">
            <v>655</v>
          </cell>
          <cell r="Q1711" t="str">
            <v>RTU</v>
          </cell>
          <cell r="T1711">
            <v>617553</v>
          </cell>
          <cell r="U1711">
            <v>11.1</v>
          </cell>
        </row>
        <row r="1712">
          <cell r="N1712" t="str">
            <v>626</v>
          </cell>
          <cell r="Q1712" t="str">
            <v>RTU</v>
          </cell>
          <cell r="T1712">
            <v>12965832</v>
          </cell>
          <cell r="U1712">
            <v>168.54</v>
          </cell>
        </row>
        <row r="1713">
          <cell r="N1713" t="str">
            <v>621</v>
          </cell>
          <cell r="Q1713" t="str">
            <v>RTU</v>
          </cell>
          <cell r="T1713">
            <v>4200</v>
          </cell>
          <cell r="U1713">
            <v>0.05</v>
          </cell>
        </row>
        <row r="1714">
          <cell r="N1714" t="str">
            <v>655</v>
          </cell>
          <cell r="Q1714" t="str">
            <v>TDE</v>
          </cell>
          <cell r="T1714">
            <v>22783</v>
          </cell>
          <cell r="U1714">
            <v>0</v>
          </cell>
        </row>
        <row r="1715">
          <cell r="N1715" t="str">
            <v>611</v>
          </cell>
          <cell r="Q1715" t="str">
            <v>TDE</v>
          </cell>
          <cell r="T1715">
            <v>13960</v>
          </cell>
          <cell r="U1715">
            <v>0</v>
          </cell>
        </row>
        <row r="1716">
          <cell r="N1716" t="str">
            <v>621</v>
          </cell>
          <cell r="Q1716" t="str">
            <v>TDE</v>
          </cell>
          <cell r="T1716">
            <v>39593717</v>
          </cell>
          <cell r="U1716">
            <v>0</v>
          </cell>
        </row>
        <row r="1717">
          <cell r="N1717" t="str">
            <v>623</v>
          </cell>
          <cell r="Q1717" t="str">
            <v>TDE</v>
          </cell>
          <cell r="T1717">
            <v>155600</v>
          </cell>
          <cell r="U1717">
            <v>0</v>
          </cell>
        </row>
        <row r="1718">
          <cell r="N1718" t="str">
            <v>660</v>
          </cell>
          <cell r="Q1718" t="str">
            <v>TDE</v>
          </cell>
          <cell r="T1718">
            <v>608102</v>
          </cell>
          <cell r="U1718">
            <v>0</v>
          </cell>
        </row>
        <row r="1719">
          <cell r="N1719" t="str">
            <v>660</v>
          </cell>
          <cell r="Q1719" t="str">
            <v>TDE</v>
          </cell>
          <cell r="T1719">
            <v>832178</v>
          </cell>
          <cell r="U1719">
            <v>0</v>
          </cell>
        </row>
        <row r="1720">
          <cell r="N1720" t="str">
            <v>642</v>
          </cell>
          <cell r="Q1720" t="str">
            <v>TDE</v>
          </cell>
          <cell r="T1720">
            <v>1477</v>
          </cell>
          <cell r="U1720">
            <v>0</v>
          </cell>
        </row>
        <row r="1721">
          <cell r="N1721" t="str">
            <v>621</v>
          </cell>
          <cell r="Q1721" t="str">
            <v>TDE</v>
          </cell>
          <cell r="T1721">
            <v>6574609</v>
          </cell>
          <cell r="U1721">
            <v>0</v>
          </cell>
        </row>
        <row r="1722">
          <cell r="N1722" t="str">
            <v>624</v>
          </cell>
          <cell r="Q1722" t="str">
            <v>TDE</v>
          </cell>
          <cell r="T1722">
            <v>25532922</v>
          </cell>
          <cell r="U1722">
            <v>0</v>
          </cell>
        </row>
        <row r="1723">
          <cell r="N1723" t="str">
            <v>641</v>
          </cell>
          <cell r="Q1723" t="str">
            <v>TDE</v>
          </cell>
          <cell r="T1723">
            <v>927</v>
          </cell>
          <cell r="U1723">
            <v>0</v>
          </cell>
        </row>
        <row r="1724">
          <cell r="N1724" t="str">
            <v>624</v>
          </cell>
          <cell r="Q1724" t="str">
            <v>TDE</v>
          </cell>
          <cell r="T1724">
            <v>3470466</v>
          </cell>
          <cell r="U1724">
            <v>0</v>
          </cell>
        </row>
        <row r="1725">
          <cell r="N1725" t="str">
            <v>641</v>
          </cell>
          <cell r="Q1725" t="str">
            <v>TDE</v>
          </cell>
          <cell r="T1725">
            <v>1365241</v>
          </cell>
          <cell r="U1725">
            <v>0</v>
          </cell>
        </row>
        <row r="1726">
          <cell r="N1726" t="str">
            <v>676</v>
          </cell>
          <cell r="Q1726" t="str">
            <v>TD2</v>
          </cell>
          <cell r="T1726">
            <v>0</v>
          </cell>
          <cell r="U1726">
            <v>0</v>
          </cell>
        </row>
        <row r="1727">
          <cell r="N1727" t="str">
            <v>650</v>
          </cell>
          <cell r="Q1727" t="str">
            <v>TIU</v>
          </cell>
          <cell r="T1727">
            <v>71346</v>
          </cell>
          <cell r="U1727">
            <v>-0.11</v>
          </cell>
        </row>
        <row r="1728">
          <cell r="N1728" t="str">
            <v>660</v>
          </cell>
          <cell r="Q1728" t="str">
            <v>TIU</v>
          </cell>
          <cell r="T1728">
            <v>608102</v>
          </cell>
          <cell r="U1728">
            <v>2.5299999999999998</v>
          </cell>
        </row>
        <row r="1729">
          <cell r="N1729" t="str">
            <v>612</v>
          </cell>
          <cell r="Q1729" t="str">
            <v>TIU</v>
          </cell>
          <cell r="T1729">
            <v>5875991</v>
          </cell>
          <cell r="U1729">
            <v>5.91</v>
          </cell>
        </row>
        <row r="1730">
          <cell r="N1730" t="str">
            <v>660</v>
          </cell>
          <cell r="Q1730" t="str">
            <v>TIU</v>
          </cell>
          <cell r="T1730">
            <v>832178</v>
          </cell>
          <cell r="U1730">
            <v>8.0500000000000007</v>
          </cell>
        </row>
        <row r="1731">
          <cell r="N1731" t="str">
            <v>626</v>
          </cell>
          <cell r="Q1731" t="str">
            <v>TIU</v>
          </cell>
          <cell r="T1731">
            <v>12792978</v>
          </cell>
          <cell r="U1731">
            <v>0.01</v>
          </cell>
        </row>
        <row r="1732">
          <cell r="N1732" t="str">
            <v>676</v>
          </cell>
          <cell r="Q1732" t="str">
            <v>TSC</v>
          </cell>
          <cell r="T1732">
            <v>0</v>
          </cell>
          <cell r="U1732">
            <v>0</v>
          </cell>
        </row>
        <row r="1733">
          <cell r="N1733" t="str">
            <v>622</v>
          </cell>
          <cell r="Q1733" t="str">
            <v>TSC</v>
          </cell>
          <cell r="T1733">
            <v>2047503</v>
          </cell>
          <cell r="U1733">
            <v>0</v>
          </cell>
        </row>
        <row r="1734">
          <cell r="N1734" t="str">
            <v>621</v>
          </cell>
          <cell r="Q1734" t="str">
            <v>TSC</v>
          </cell>
          <cell r="T1734">
            <v>542187</v>
          </cell>
          <cell r="U1734">
            <v>0</v>
          </cell>
        </row>
        <row r="1735">
          <cell r="N1735" t="str">
            <v>685</v>
          </cell>
          <cell r="Q1735" t="str">
            <v>TSC</v>
          </cell>
          <cell r="T1735">
            <v>117337</v>
          </cell>
          <cell r="U1735">
            <v>0</v>
          </cell>
        </row>
        <row r="1736">
          <cell r="N1736" t="str">
            <v>626</v>
          </cell>
          <cell r="Q1736" t="str">
            <v>TSC</v>
          </cell>
          <cell r="T1736">
            <v>4290165</v>
          </cell>
          <cell r="U1736">
            <v>0</v>
          </cell>
        </row>
        <row r="1737">
          <cell r="N1737" t="str">
            <v>626</v>
          </cell>
          <cell r="Q1737" t="str">
            <v>TTC</v>
          </cell>
          <cell r="T1737">
            <v>6589792</v>
          </cell>
          <cell r="U1737">
            <v>197.7</v>
          </cell>
        </row>
        <row r="1738">
          <cell r="N1738" t="str">
            <v>624</v>
          </cell>
          <cell r="Q1738" t="str">
            <v>TTC</v>
          </cell>
          <cell r="T1738">
            <v>13700352</v>
          </cell>
          <cell r="U1738">
            <v>502.9</v>
          </cell>
        </row>
        <row r="1739">
          <cell r="N1739" t="str">
            <v>620</v>
          </cell>
          <cell r="Q1739" t="str">
            <v>TTC</v>
          </cell>
          <cell r="T1739">
            <v>1745793</v>
          </cell>
          <cell r="U1739">
            <v>21.85</v>
          </cell>
        </row>
        <row r="1740">
          <cell r="N1740" t="str">
            <v>624</v>
          </cell>
          <cell r="Q1740" t="str">
            <v>TTC</v>
          </cell>
          <cell r="T1740">
            <v>7751120</v>
          </cell>
          <cell r="U1740">
            <v>286.81</v>
          </cell>
        </row>
        <row r="1741">
          <cell r="N1741" t="str">
            <v>660</v>
          </cell>
          <cell r="Q1741" t="str">
            <v>TTC</v>
          </cell>
          <cell r="T1741">
            <v>19498</v>
          </cell>
          <cell r="U1741">
            <v>0.66</v>
          </cell>
        </row>
        <row r="1742">
          <cell r="N1742" t="str">
            <v>641</v>
          </cell>
          <cell r="Q1742" t="str">
            <v>TTC</v>
          </cell>
          <cell r="T1742">
            <v>71460</v>
          </cell>
          <cell r="U1742">
            <v>2.65</v>
          </cell>
        </row>
        <row r="1743">
          <cell r="N1743" t="str">
            <v>621</v>
          </cell>
          <cell r="Q1743" t="str">
            <v>TTC</v>
          </cell>
          <cell r="T1743">
            <v>100984</v>
          </cell>
          <cell r="U1743">
            <v>4.96</v>
          </cell>
        </row>
        <row r="1744">
          <cell r="N1744" t="str">
            <v>624</v>
          </cell>
          <cell r="Q1744" t="str">
            <v>TTC</v>
          </cell>
          <cell r="T1744">
            <v>3019028</v>
          </cell>
          <cell r="U1744">
            <v>111.7</v>
          </cell>
        </row>
        <row r="1745">
          <cell r="N1745" t="str">
            <v>624</v>
          </cell>
          <cell r="Q1745" t="str">
            <v>TTC</v>
          </cell>
          <cell r="T1745">
            <v>20722080</v>
          </cell>
          <cell r="U1745">
            <v>766.71</v>
          </cell>
        </row>
        <row r="1746">
          <cell r="N1746" t="str">
            <v>685</v>
          </cell>
          <cell r="Q1746" t="str">
            <v>VE2</v>
          </cell>
          <cell r="T1746">
            <v>116926</v>
          </cell>
          <cell r="U1746">
            <v>-19.739999999999998</v>
          </cell>
        </row>
        <row r="1747">
          <cell r="N1747" t="str">
            <v>625</v>
          </cell>
          <cell r="Q1747" t="str">
            <v>CAV</v>
          </cell>
          <cell r="T1747">
            <v>5886540</v>
          </cell>
          <cell r="U1747">
            <v>-1265.5999999999999</v>
          </cell>
        </row>
        <row r="1748">
          <cell r="N1748" t="str">
            <v>626</v>
          </cell>
          <cell r="Q1748" t="str">
            <v>DC</v>
          </cell>
          <cell r="T1748">
            <v>3481.46</v>
          </cell>
          <cell r="U1748">
            <v>80665.42</v>
          </cell>
        </row>
        <row r="1749">
          <cell r="N1749" t="str">
            <v>624</v>
          </cell>
          <cell r="Q1749" t="str">
            <v>DC</v>
          </cell>
          <cell r="T1749">
            <v>9428.16</v>
          </cell>
          <cell r="U1749">
            <v>109606.14</v>
          </cell>
        </row>
        <row r="1750">
          <cell r="N1750" t="str">
            <v>624</v>
          </cell>
          <cell r="Q1750" t="str">
            <v>DC</v>
          </cell>
          <cell r="T1750">
            <v>50</v>
          </cell>
          <cell r="U1750">
            <v>913.5</v>
          </cell>
        </row>
        <row r="1751">
          <cell r="N1751" t="str">
            <v>644</v>
          </cell>
          <cell r="Q1751" t="str">
            <v>DC</v>
          </cell>
          <cell r="T1751">
            <v>5999</v>
          </cell>
          <cell r="U1751">
            <v>96703.88</v>
          </cell>
        </row>
        <row r="1752">
          <cell r="N1752" t="str">
            <v>621</v>
          </cell>
          <cell r="Q1752" t="str">
            <v>DSM</v>
          </cell>
          <cell r="T1752">
            <v>100984</v>
          </cell>
          <cell r="U1752">
            <v>662.16</v>
          </cell>
        </row>
        <row r="1753">
          <cell r="N1753" t="str">
            <v>624</v>
          </cell>
          <cell r="Q1753" t="str">
            <v>DSM</v>
          </cell>
          <cell r="T1753">
            <v>187695</v>
          </cell>
          <cell r="U1753">
            <v>130.44999999999999</v>
          </cell>
        </row>
        <row r="1754">
          <cell r="N1754" t="str">
            <v>611</v>
          </cell>
          <cell r="Q1754" t="str">
            <v>EBF</v>
          </cell>
          <cell r="T1754">
            <v>13960</v>
          </cell>
          <cell r="U1754">
            <v>-401.07</v>
          </cell>
        </row>
        <row r="1755">
          <cell r="N1755" t="str">
            <v>626</v>
          </cell>
          <cell r="Q1755" t="str">
            <v>EBF</v>
          </cell>
          <cell r="T1755">
            <v>6589792</v>
          </cell>
          <cell r="U1755">
            <v>-189318.12</v>
          </cell>
        </row>
        <row r="1756">
          <cell r="N1756" t="str">
            <v>620</v>
          </cell>
          <cell r="Q1756" t="str">
            <v>EBF</v>
          </cell>
          <cell r="T1756">
            <v>2258</v>
          </cell>
          <cell r="U1756">
            <v>-64.86</v>
          </cell>
        </row>
        <row r="1757">
          <cell r="N1757" t="str">
            <v>611</v>
          </cell>
          <cell r="Q1757" t="str">
            <v>EBF</v>
          </cell>
          <cell r="T1757">
            <v>256068427.69999999</v>
          </cell>
          <cell r="U1757">
            <v>-7356589.0700000003</v>
          </cell>
        </row>
        <row r="1758">
          <cell r="N1758" t="str">
            <v>623</v>
          </cell>
          <cell r="Q1758" t="str">
            <v>EC</v>
          </cell>
          <cell r="T1758">
            <v>18983527</v>
          </cell>
          <cell r="U1758">
            <v>1280666.77</v>
          </cell>
        </row>
        <row r="1759">
          <cell r="N1759" t="str">
            <v>624</v>
          </cell>
          <cell r="Q1759" t="str">
            <v>EC</v>
          </cell>
          <cell r="T1759">
            <v>30000</v>
          </cell>
          <cell r="U1759">
            <v>2078.34</v>
          </cell>
        </row>
        <row r="1760">
          <cell r="N1760" t="str">
            <v>624</v>
          </cell>
          <cell r="Q1760" t="str">
            <v>EC</v>
          </cell>
          <cell r="T1760">
            <v>1750000</v>
          </cell>
          <cell r="U1760">
            <v>107761.5</v>
          </cell>
        </row>
        <row r="1761">
          <cell r="N1761" t="str">
            <v>641</v>
          </cell>
          <cell r="Q1761" t="str">
            <v>EC</v>
          </cell>
          <cell r="T1761">
            <v>49606</v>
          </cell>
          <cell r="U1761">
            <v>4701.7</v>
          </cell>
        </row>
        <row r="1762">
          <cell r="N1762" t="str">
            <v>626</v>
          </cell>
          <cell r="Q1762" t="str">
            <v>ECR</v>
          </cell>
          <cell r="T1762">
            <v>4290165</v>
          </cell>
          <cell r="U1762">
            <v>13432.5</v>
          </cell>
        </row>
        <row r="1763">
          <cell r="N1763" t="str">
            <v>660</v>
          </cell>
          <cell r="Q1763" t="str">
            <v>ECR</v>
          </cell>
          <cell r="T1763">
            <v>633</v>
          </cell>
          <cell r="U1763">
            <v>0.4</v>
          </cell>
        </row>
        <row r="1764">
          <cell r="N1764" t="str">
            <v>685</v>
          </cell>
          <cell r="Q1764" t="str">
            <v>ECR</v>
          </cell>
          <cell r="T1764">
            <v>116926</v>
          </cell>
          <cell r="U1764">
            <v>628.36</v>
          </cell>
        </row>
        <row r="1765">
          <cell r="N1765" t="str">
            <v>624</v>
          </cell>
          <cell r="Q1765" t="str">
            <v>ECR</v>
          </cell>
          <cell r="T1765">
            <v>393408</v>
          </cell>
          <cell r="U1765">
            <v>1395.42</v>
          </cell>
        </row>
        <row r="1766">
          <cell r="N1766" t="str">
            <v>621</v>
          </cell>
          <cell r="Q1766" t="str">
            <v>ECR</v>
          </cell>
          <cell r="T1766">
            <v>65773</v>
          </cell>
          <cell r="U1766">
            <v>287.41000000000003</v>
          </cell>
        </row>
        <row r="1767">
          <cell r="N1767" t="str">
            <v>624</v>
          </cell>
          <cell r="Q1767" t="str">
            <v>ECR</v>
          </cell>
          <cell r="T1767">
            <v>7751120</v>
          </cell>
          <cell r="U1767">
            <v>27493.22</v>
          </cell>
        </row>
        <row r="1768">
          <cell r="N1768" t="str">
            <v>623</v>
          </cell>
          <cell r="Q1768" t="str">
            <v>EEX</v>
          </cell>
          <cell r="T1768">
            <v>155600</v>
          </cell>
          <cell r="U1768">
            <v>76.56</v>
          </cell>
        </row>
        <row r="1769">
          <cell r="N1769" t="str">
            <v>624</v>
          </cell>
          <cell r="Q1769" t="str">
            <v>EEX</v>
          </cell>
          <cell r="T1769">
            <v>4486832</v>
          </cell>
          <cell r="U1769">
            <v>2032.53</v>
          </cell>
        </row>
        <row r="1770">
          <cell r="N1770" t="str">
            <v>624</v>
          </cell>
          <cell r="Q1770" t="str">
            <v>EEX</v>
          </cell>
          <cell r="T1770">
            <v>393408</v>
          </cell>
          <cell r="U1770">
            <v>178.21</v>
          </cell>
        </row>
        <row r="1771">
          <cell r="N1771" t="str">
            <v>621</v>
          </cell>
          <cell r="Q1771" t="str">
            <v>EFL</v>
          </cell>
          <cell r="T1771">
            <v>756631</v>
          </cell>
          <cell r="U1771">
            <v>24874.25</v>
          </cell>
        </row>
        <row r="1772">
          <cell r="N1772" t="str">
            <v>623</v>
          </cell>
          <cell r="Q1772" t="str">
            <v>EFL</v>
          </cell>
          <cell r="T1772">
            <v>32000</v>
          </cell>
          <cell r="U1772">
            <v>1052</v>
          </cell>
        </row>
        <row r="1773">
          <cell r="N1773" t="str">
            <v>685</v>
          </cell>
          <cell r="Q1773" t="str">
            <v>EFL</v>
          </cell>
          <cell r="T1773">
            <v>116926</v>
          </cell>
          <cell r="U1773">
            <v>3843.93</v>
          </cell>
        </row>
        <row r="1774">
          <cell r="N1774" t="str">
            <v>650</v>
          </cell>
          <cell r="Q1774" t="str">
            <v>EFV</v>
          </cell>
          <cell r="T1774">
            <v>71346</v>
          </cell>
          <cell r="U1774">
            <v>218.21</v>
          </cell>
        </row>
        <row r="1775">
          <cell r="N1775" t="str">
            <v>624</v>
          </cell>
          <cell r="Q1775" t="str">
            <v>EFV</v>
          </cell>
          <cell r="T1775">
            <v>3019028</v>
          </cell>
          <cell r="U1775">
            <v>9232.19</v>
          </cell>
        </row>
        <row r="1776">
          <cell r="N1776" t="str">
            <v>626</v>
          </cell>
          <cell r="Q1776" t="str">
            <v>EIN</v>
          </cell>
          <cell r="T1776">
            <v>384912</v>
          </cell>
          <cell r="U1776">
            <v>216.71</v>
          </cell>
        </row>
        <row r="1777">
          <cell r="N1777" t="str">
            <v>660</v>
          </cell>
          <cell r="Q1777" t="str">
            <v>EIN</v>
          </cell>
          <cell r="T1777">
            <v>633</v>
          </cell>
          <cell r="U1777">
            <v>0.36</v>
          </cell>
        </row>
        <row r="1778">
          <cell r="N1778" t="str">
            <v>624</v>
          </cell>
          <cell r="Q1778" t="str">
            <v>EIN</v>
          </cell>
          <cell r="T1778">
            <v>8267857</v>
          </cell>
          <cell r="U1778">
            <v>4654.82</v>
          </cell>
        </row>
        <row r="1779">
          <cell r="N1779" t="str">
            <v>621</v>
          </cell>
          <cell r="Q1779" t="str">
            <v>EIN</v>
          </cell>
          <cell r="T1779">
            <v>7036478</v>
          </cell>
          <cell r="U1779">
            <v>3962.15</v>
          </cell>
        </row>
        <row r="1780">
          <cell r="N1780" t="str">
            <v>611</v>
          </cell>
          <cell r="Q1780" t="str">
            <v>EIN</v>
          </cell>
          <cell r="T1780">
            <v>646</v>
          </cell>
          <cell r="U1780">
            <v>0.36</v>
          </cell>
        </row>
        <row r="1781">
          <cell r="N1781" t="str">
            <v>611</v>
          </cell>
          <cell r="Q1781" t="str">
            <v>EP1</v>
          </cell>
          <cell r="T1781">
            <v>22109361</v>
          </cell>
          <cell r="U1781">
            <v>0</v>
          </cell>
        </row>
        <row r="1782">
          <cell r="N1782" t="str">
            <v>623</v>
          </cell>
          <cell r="Q1782" t="str">
            <v>EP1</v>
          </cell>
          <cell r="T1782">
            <v>32000</v>
          </cell>
          <cell r="U1782">
            <v>0</v>
          </cell>
        </row>
        <row r="1783">
          <cell r="N1783" t="str">
            <v>642</v>
          </cell>
          <cell r="Q1783" t="str">
            <v>EP1</v>
          </cell>
          <cell r="T1783">
            <v>1477</v>
          </cell>
          <cell r="U1783">
            <v>0</v>
          </cell>
        </row>
        <row r="1784">
          <cell r="N1784" t="str">
            <v>624</v>
          </cell>
          <cell r="Q1784" t="str">
            <v>EP1</v>
          </cell>
          <cell r="T1784">
            <v>8647841</v>
          </cell>
          <cell r="U1784">
            <v>0</v>
          </cell>
        </row>
        <row r="1785">
          <cell r="N1785" t="str">
            <v>625</v>
          </cell>
          <cell r="Q1785" t="str">
            <v>EP1</v>
          </cell>
          <cell r="T1785">
            <v>5886540</v>
          </cell>
          <cell r="U1785">
            <v>0</v>
          </cell>
        </row>
        <row r="1786">
          <cell r="N1786" t="str">
            <v>626</v>
          </cell>
          <cell r="Q1786" t="str">
            <v>EP1</v>
          </cell>
          <cell r="T1786">
            <v>2887680</v>
          </cell>
          <cell r="U1786">
            <v>0</v>
          </cell>
        </row>
        <row r="1787">
          <cell r="N1787" t="str">
            <v>655</v>
          </cell>
          <cell r="Q1787" t="str">
            <v>EP3</v>
          </cell>
          <cell r="T1787">
            <v>297</v>
          </cell>
          <cell r="U1787">
            <v>0</v>
          </cell>
        </row>
        <row r="1788">
          <cell r="N1788" t="str">
            <v>620</v>
          </cell>
          <cell r="Q1788" t="str">
            <v>EP3</v>
          </cell>
          <cell r="T1788">
            <v>1741393</v>
          </cell>
          <cell r="U1788">
            <v>0</v>
          </cell>
        </row>
        <row r="1789">
          <cell r="N1789" t="str">
            <v>650</v>
          </cell>
          <cell r="Q1789" t="str">
            <v>E12</v>
          </cell>
          <cell r="T1789">
            <v>2936</v>
          </cell>
          <cell r="U1789">
            <v>91.49</v>
          </cell>
        </row>
        <row r="1790">
          <cell r="N1790" t="str">
            <v>660</v>
          </cell>
          <cell r="Q1790" t="str">
            <v>E32</v>
          </cell>
          <cell r="T1790">
            <v>6976</v>
          </cell>
          <cell r="U1790">
            <v>217.46</v>
          </cell>
        </row>
        <row r="1791">
          <cell r="N1791" t="str">
            <v>621</v>
          </cell>
          <cell r="Q1791" t="str">
            <v>FFC</v>
          </cell>
          <cell r="T1791">
            <v>9000</v>
          </cell>
          <cell r="U1791">
            <v>0.14000000000000001</v>
          </cell>
        </row>
        <row r="1792">
          <cell r="N1792" t="str">
            <v>650</v>
          </cell>
          <cell r="Q1792" t="str">
            <v>FFC</v>
          </cell>
          <cell r="T1792">
            <v>3009</v>
          </cell>
          <cell r="U1792">
            <v>0.01</v>
          </cell>
        </row>
        <row r="1793">
          <cell r="N1793" t="str">
            <v>621</v>
          </cell>
          <cell r="Q1793" t="str">
            <v>FMU</v>
          </cell>
          <cell r="T1793">
            <v>472848</v>
          </cell>
          <cell r="U1793">
            <v>0.95</v>
          </cell>
        </row>
        <row r="1794">
          <cell r="N1794" t="str">
            <v>621</v>
          </cell>
          <cell r="Q1794" t="str">
            <v>FMU</v>
          </cell>
          <cell r="T1794">
            <v>4200</v>
          </cell>
          <cell r="U1794">
            <v>0.02</v>
          </cell>
        </row>
        <row r="1795">
          <cell r="N1795" t="str">
            <v>626</v>
          </cell>
          <cell r="Q1795" t="str">
            <v>FVE</v>
          </cell>
          <cell r="T1795">
            <v>4290165</v>
          </cell>
          <cell r="U1795">
            <v>0</v>
          </cell>
        </row>
        <row r="1796">
          <cell r="N1796" t="str">
            <v>650</v>
          </cell>
          <cell r="Q1796" t="str">
            <v>FVE</v>
          </cell>
          <cell r="T1796">
            <v>71346</v>
          </cell>
          <cell r="U1796">
            <v>0</v>
          </cell>
        </row>
        <row r="1797">
          <cell r="N1797" t="str">
            <v>611</v>
          </cell>
          <cell r="Q1797" t="str">
            <v>GPW</v>
          </cell>
          <cell r="T1797">
            <v>10368.5</v>
          </cell>
          <cell r="U1797">
            <v>14.1</v>
          </cell>
        </row>
        <row r="1798">
          <cell r="N1798" t="str">
            <v>621</v>
          </cell>
          <cell r="Q1798" t="str">
            <v>ICV</v>
          </cell>
          <cell r="T1798">
            <v>7032474</v>
          </cell>
          <cell r="U1798">
            <v>0</v>
          </cell>
        </row>
        <row r="1799">
          <cell r="N1799" t="str">
            <v>623</v>
          </cell>
          <cell r="Q1799" t="str">
            <v>LMR</v>
          </cell>
          <cell r="T1799">
            <v>54708</v>
          </cell>
          <cell r="U1799">
            <v>34.03</v>
          </cell>
        </row>
        <row r="1800">
          <cell r="N1800" t="str">
            <v>626</v>
          </cell>
          <cell r="Q1800" t="str">
            <v>BFC</v>
          </cell>
          <cell r="T1800">
            <v>2678623</v>
          </cell>
          <cell r="U1800">
            <v>77141.67</v>
          </cell>
        </row>
        <row r="1801">
          <cell r="N1801" t="str">
            <v>650</v>
          </cell>
          <cell r="Q1801" t="str">
            <v>BFC</v>
          </cell>
          <cell r="T1801">
            <v>3255</v>
          </cell>
          <cell r="U1801">
            <v>94.01</v>
          </cell>
        </row>
        <row r="1802">
          <cell r="N1802" t="str">
            <v>624</v>
          </cell>
          <cell r="Q1802" t="str">
            <v>BFC</v>
          </cell>
          <cell r="T1802">
            <v>547565</v>
          </cell>
          <cell r="U1802">
            <v>15744.13</v>
          </cell>
        </row>
        <row r="1803">
          <cell r="N1803" t="str">
            <v>624</v>
          </cell>
          <cell r="Q1803" t="str">
            <v>BFC</v>
          </cell>
          <cell r="T1803">
            <v>73600</v>
          </cell>
          <cell r="U1803">
            <v>2116.2199999999998</v>
          </cell>
        </row>
        <row r="1804">
          <cell r="N1804" t="str">
            <v>660</v>
          </cell>
          <cell r="Q1804" t="str">
            <v>CAP</v>
          </cell>
          <cell r="T1804">
            <v>608102</v>
          </cell>
          <cell r="U1804">
            <v>0.09</v>
          </cell>
        </row>
        <row r="1805">
          <cell r="N1805" t="str">
            <v>624</v>
          </cell>
          <cell r="Q1805" t="str">
            <v>CAP</v>
          </cell>
          <cell r="T1805">
            <v>4486832</v>
          </cell>
          <cell r="U1805">
            <v>53.84</v>
          </cell>
        </row>
        <row r="1806">
          <cell r="N1806" t="str">
            <v>621</v>
          </cell>
          <cell r="Q1806" t="str">
            <v>DSO</v>
          </cell>
          <cell r="T1806">
            <v>4004</v>
          </cell>
          <cell r="U1806">
            <v>0</v>
          </cell>
        </row>
        <row r="1807">
          <cell r="N1807" t="str">
            <v>632</v>
          </cell>
          <cell r="Q1807" t="str">
            <v>EIV</v>
          </cell>
          <cell r="T1807">
            <v>197879280</v>
          </cell>
          <cell r="U1807">
            <v>0</v>
          </cell>
        </row>
        <row r="1808">
          <cell r="N1808" t="str">
            <v>621</v>
          </cell>
          <cell r="Q1808" t="str">
            <v>EIV</v>
          </cell>
          <cell r="T1808">
            <v>756631</v>
          </cell>
          <cell r="U1808">
            <v>0</v>
          </cell>
        </row>
        <row r="1809">
          <cell r="N1809" t="str">
            <v>660</v>
          </cell>
          <cell r="Q1809" t="str">
            <v>EIV</v>
          </cell>
          <cell r="T1809">
            <v>19498</v>
          </cell>
          <cell r="U1809">
            <v>0</v>
          </cell>
        </row>
        <row r="1810">
          <cell r="N1810" t="str">
            <v>626</v>
          </cell>
          <cell r="Q1810" t="str">
            <v>EP2</v>
          </cell>
          <cell r="T1810">
            <v>4290165</v>
          </cell>
          <cell r="U1810">
            <v>437.59</v>
          </cell>
        </row>
        <row r="1811">
          <cell r="N1811" t="str">
            <v>611</v>
          </cell>
          <cell r="Q1811" t="str">
            <v>EP4</v>
          </cell>
          <cell r="T1811">
            <v>13960</v>
          </cell>
          <cell r="U1811">
            <v>0</v>
          </cell>
        </row>
        <row r="1812">
          <cell r="N1812" t="str">
            <v>660</v>
          </cell>
          <cell r="Q1812" t="str">
            <v>EP4</v>
          </cell>
          <cell r="T1812">
            <v>19498</v>
          </cell>
          <cell r="U1812">
            <v>0</v>
          </cell>
        </row>
        <row r="1813">
          <cell r="N1813" t="str">
            <v>626</v>
          </cell>
          <cell r="Q1813" t="str">
            <v>EP4</v>
          </cell>
          <cell r="T1813">
            <v>2678623</v>
          </cell>
          <cell r="U1813">
            <v>0</v>
          </cell>
        </row>
        <row r="1814">
          <cell r="N1814" t="str">
            <v>623</v>
          </cell>
          <cell r="Q1814" t="str">
            <v>EP4</v>
          </cell>
          <cell r="T1814">
            <v>155600</v>
          </cell>
          <cell r="U1814">
            <v>0</v>
          </cell>
        </row>
        <row r="1815">
          <cell r="N1815" t="str">
            <v>611</v>
          </cell>
          <cell r="Q1815" t="str">
            <v>EUR</v>
          </cell>
          <cell r="T1815">
            <v>22109361</v>
          </cell>
          <cell r="U1815">
            <v>2629.7</v>
          </cell>
        </row>
        <row r="1816">
          <cell r="N1816" t="str">
            <v>624</v>
          </cell>
          <cell r="Q1816" t="str">
            <v>EUR</v>
          </cell>
          <cell r="T1816">
            <v>7751120</v>
          </cell>
          <cell r="U1816">
            <v>922.39</v>
          </cell>
        </row>
        <row r="1817">
          <cell r="N1817" t="str">
            <v>660</v>
          </cell>
          <cell r="Q1817" t="str">
            <v>E31</v>
          </cell>
          <cell r="T1817">
            <v>14868</v>
          </cell>
          <cell r="U1817">
            <v>463.47</v>
          </cell>
        </row>
        <row r="1818">
          <cell r="N1818" t="str">
            <v>650</v>
          </cell>
          <cell r="Q1818" t="str">
            <v>E39</v>
          </cell>
          <cell r="T1818">
            <v>24032</v>
          </cell>
          <cell r="U1818">
            <v>749.13</v>
          </cell>
        </row>
        <row r="1819">
          <cell r="N1819" t="str">
            <v>624</v>
          </cell>
          <cell r="Q1819" t="str">
            <v>FFE</v>
          </cell>
          <cell r="T1819">
            <v>20722080</v>
          </cell>
          <cell r="U1819">
            <v>2320.87</v>
          </cell>
        </row>
        <row r="1820">
          <cell r="N1820" t="str">
            <v>611</v>
          </cell>
          <cell r="Q1820" t="str">
            <v>FFE</v>
          </cell>
          <cell r="T1820">
            <v>133305</v>
          </cell>
          <cell r="U1820">
            <v>20.56</v>
          </cell>
        </row>
        <row r="1821">
          <cell r="N1821" t="str">
            <v>621</v>
          </cell>
          <cell r="Q1821" t="str">
            <v>FFE</v>
          </cell>
          <cell r="T1821">
            <v>756631</v>
          </cell>
          <cell r="U1821">
            <v>102.15</v>
          </cell>
        </row>
        <row r="1822">
          <cell r="N1822" t="str">
            <v>641</v>
          </cell>
          <cell r="Q1822" t="str">
            <v>FFE</v>
          </cell>
          <cell r="T1822">
            <v>927</v>
          </cell>
          <cell r="U1822">
            <v>0.11</v>
          </cell>
        </row>
        <row r="1823">
          <cell r="N1823" t="str">
            <v>624</v>
          </cell>
          <cell r="Q1823" t="str">
            <v>FVC</v>
          </cell>
          <cell r="T1823">
            <v>378432</v>
          </cell>
          <cell r="U1823">
            <v>0</v>
          </cell>
        </row>
        <row r="1824">
          <cell r="N1824" t="str">
            <v>641</v>
          </cell>
          <cell r="Q1824" t="str">
            <v>FVC</v>
          </cell>
          <cell r="T1824">
            <v>3389</v>
          </cell>
          <cell r="U1824">
            <v>0</v>
          </cell>
        </row>
        <row r="1825">
          <cell r="N1825" t="str">
            <v>626</v>
          </cell>
          <cell r="Q1825" t="str">
            <v>FVC</v>
          </cell>
          <cell r="T1825">
            <v>3261060</v>
          </cell>
          <cell r="U1825">
            <v>0</v>
          </cell>
        </row>
        <row r="1826">
          <cell r="N1826" t="str">
            <v>660</v>
          </cell>
          <cell r="Q1826" t="str">
            <v>FVC</v>
          </cell>
          <cell r="T1826">
            <v>832178</v>
          </cell>
          <cell r="U1826">
            <v>0</v>
          </cell>
        </row>
        <row r="1827">
          <cell r="N1827" t="str">
            <v>624</v>
          </cell>
          <cell r="Q1827" t="str">
            <v>FVC</v>
          </cell>
          <cell r="T1827">
            <v>3019028</v>
          </cell>
          <cell r="U1827">
            <v>0</v>
          </cell>
        </row>
        <row r="1828">
          <cell r="N1828" t="str">
            <v>641</v>
          </cell>
          <cell r="Q1828" t="str">
            <v>FVC</v>
          </cell>
          <cell r="T1828">
            <v>927</v>
          </cell>
          <cell r="U1828">
            <v>0</v>
          </cell>
        </row>
        <row r="1829">
          <cell r="N1829" t="str">
            <v>641</v>
          </cell>
          <cell r="Q1829" t="str">
            <v>ICN</v>
          </cell>
          <cell r="T1829">
            <v>52077</v>
          </cell>
          <cell r="U1829">
            <v>0</v>
          </cell>
        </row>
        <row r="1830">
          <cell r="N1830" t="str">
            <v>611</v>
          </cell>
          <cell r="Q1830" t="str">
            <v>ICN</v>
          </cell>
          <cell r="T1830">
            <v>322954</v>
          </cell>
          <cell r="U1830">
            <v>0</v>
          </cell>
        </row>
        <row r="1831">
          <cell r="N1831" t="str">
            <v>624</v>
          </cell>
          <cell r="Q1831" t="str">
            <v>LMV</v>
          </cell>
          <cell r="T1831">
            <v>120000</v>
          </cell>
          <cell r="U1831">
            <v>0.36</v>
          </cell>
        </row>
        <row r="1832">
          <cell r="N1832" t="str">
            <v>611</v>
          </cell>
          <cell r="Q1832" t="str">
            <v>LMV</v>
          </cell>
          <cell r="T1832">
            <v>22109361</v>
          </cell>
          <cell r="U1832">
            <v>-2166.15</v>
          </cell>
        </row>
        <row r="1833">
          <cell r="N1833" t="str">
            <v>621</v>
          </cell>
          <cell r="Q1833" t="str">
            <v>MSO</v>
          </cell>
          <cell r="T1833">
            <v>756631</v>
          </cell>
          <cell r="U1833">
            <v>543.25</v>
          </cell>
        </row>
        <row r="1834">
          <cell r="N1834" t="str">
            <v>621</v>
          </cell>
          <cell r="Q1834" t="str">
            <v>MSO</v>
          </cell>
          <cell r="T1834">
            <v>4200</v>
          </cell>
          <cell r="U1834">
            <v>3.02</v>
          </cell>
        </row>
        <row r="1835">
          <cell r="N1835" t="str">
            <v>611</v>
          </cell>
          <cell r="Q1835" t="str">
            <v>MSV</v>
          </cell>
          <cell r="T1835">
            <v>13960</v>
          </cell>
          <cell r="U1835">
            <v>0</v>
          </cell>
        </row>
        <row r="1836">
          <cell r="N1836" t="str">
            <v>624</v>
          </cell>
          <cell r="Q1836" t="str">
            <v>MSV</v>
          </cell>
          <cell r="T1836">
            <v>446976</v>
          </cell>
          <cell r="U1836">
            <v>0</v>
          </cell>
        </row>
        <row r="1837">
          <cell r="N1837" t="str">
            <v>650</v>
          </cell>
          <cell r="Q1837" t="str">
            <v>MSV</v>
          </cell>
          <cell r="T1837">
            <v>18705</v>
          </cell>
          <cell r="U1837">
            <v>0</v>
          </cell>
        </row>
        <row r="1838">
          <cell r="N1838" t="str">
            <v>611</v>
          </cell>
          <cell r="Q1838" t="str">
            <v>PPT</v>
          </cell>
          <cell r="T1838">
            <v>22109361</v>
          </cell>
          <cell r="U1838">
            <v>0</v>
          </cell>
        </row>
        <row r="1839">
          <cell r="N1839" t="str">
            <v>624</v>
          </cell>
          <cell r="Q1839" t="str">
            <v>PPT</v>
          </cell>
          <cell r="T1839">
            <v>24116368</v>
          </cell>
          <cell r="U1839">
            <v>0</v>
          </cell>
        </row>
        <row r="1840">
          <cell r="N1840" t="str">
            <v>626</v>
          </cell>
          <cell r="Q1840" t="str">
            <v>PPT</v>
          </cell>
          <cell r="T1840">
            <v>6589792</v>
          </cell>
          <cell r="U1840">
            <v>0</v>
          </cell>
        </row>
        <row r="1841">
          <cell r="N1841" t="str">
            <v>611</v>
          </cell>
          <cell r="Q1841" t="str">
            <v>PVC</v>
          </cell>
          <cell r="T1841">
            <v>7224</v>
          </cell>
          <cell r="U1841">
            <v>892.82</v>
          </cell>
        </row>
        <row r="1842">
          <cell r="N1842" t="str">
            <v>612</v>
          </cell>
          <cell r="Q1842" t="str">
            <v>RAU</v>
          </cell>
          <cell r="T1842">
            <v>5874145</v>
          </cell>
          <cell r="U1842">
            <v>206.01</v>
          </cell>
        </row>
        <row r="1843">
          <cell r="N1843" t="str">
            <v>624</v>
          </cell>
          <cell r="Q1843" t="str">
            <v>RAU</v>
          </cell>
          <cell r="T1843">
            <v>547565</v>
          </cell>
          <cell r="U1843">
            <v>15.34</v>
          </cell>
        </row>
        <row r="1844">
          <cell r="N1844" t="str">
            <v>650</v>
          </cell>
          <cell r="Q1844" t="str">
            <v>RAU</v>
          </cell>
          <cell r="T1844">
            <v>1938</v>
          </cell>
          <cell r="U1844">
            <v>0.02</v>
          </cell>
        </row>
        <row r="1845">
          <cell r="N1845" t="str">
            <v>660</v>
          </cell>
          <cell r="Q1845" t="str">
            <v>RIN</v>
          </cell>
          <cell r="T1845">
            <v>832178</v>
          </cell>
          <cell r="U1845">
            <v>282.89999999999998</v>
          </cell>
        </row>
        <row r="1846">
          <cell r="N1846" t="str">
            <v>641</v>
          </cell>
          <cell r="Q1846" t="str">
            <v>RIN</v>
          </cell>
          <cell r="T1846">
            <v>52077</v>
          </cell>
          <cell r="U1846">
            <v>89.72</v>
          </cell>
        </row>
        <row r="1847">
          <cell r="N1847" t="str">
            <v>624</v>
          </cell>
          <cell r="Q1847" t="str">
            <v>RIN</v>
          </cell>
          <cell r="T1847">
            <v>8647841</v>
          </cell>
          <cell r="U1847">
            <v>16577.93</v>
          </cell>
        </row>
        <row r="1848">
          <cell r="N1848" t="str">
            <v>624</v>
          </cell>
          <cell r="Q1848" t="str">
            <v>SD</v>
          </cell>
          <cell r="T1848">
            <v>76823.55</v>
          </cell>
          <cell r="U1848">
            <v>-55312.95</v>
          </cell>
        </row>
        <row r="1849">
          <cell r="N1849" t="str">
            <v>626</v>
          </cell>
          <cell r="Q1849" t="str">
            <v>TDC</v>
          </cell>
          <cell r="T1849">
            <v>6589792</v>
          </cell>
          <cell r="U1849">
            <v>514</v>
          </cell>
        </row>
        <row r="1850">
          <cell r="N1850" t="str">
            <v>623</v>
          </cell>
          <cell r="Q1850" t="str">
            <v>TDC</v>
          </cell>
          <cell r="T1850">
            <v>19009743</v>
          </cell>
          <cell r="U1850">
            <v>2186.09</v>
          </cell>
        </row>
        <row r="1851">
          <cell r="N1851" t="str">
            <v>624</v>
          </cell>
          <cell r="Q1851" t="str">
            <v>TDC</v>
          </cell>
          <cell r="T1851">
            <v>3019028</v>
          </cell>
          <cell r="U1851">
            <v>295.87</v>
          </cell>
        </row>
        <row r="1852">
          <cell r="N1852" t="str">
            <v>621</v>
          </cell>
          <cell r="Q1852" t="str">
            <v>TDC</v>
          </cell>
          <cell r="T1852">
            <v>65773</v>
          </cell>
          <cell r="U1852">
            <v>8.56</v>
          </cell>
        </row>
        <row r="1853">
          <cell r="N1853" t="str">
            <v>626</v>
          </cell>
          <cell r="Q1853" t="str">
            <v>TSE</v>
          </cell>
          <cell r="T1853">
            <v>16404000</v>
          </cell>
          <cell r="U1853">
            <v>0</v>
          </cell>
        </row>
        <row r="1854">
          <cell r="N1854" t="str">
            <v>625</v>
          </cell>
          <cell r="Q1854" t="str">
            <v>TSE</v>
          </cell>
          <cell r="T1854">
            <v>310080</v>
          </cell>
          <cell r="U1854">
            <v>0</v>
          </cell>
        </row>
        <row r="1855">
          <cell r="N1855" t="str">
            <v>624</v>
          </cell>
          <cell r="Q1855" t="str">
            <v>TSE</v>
          </cell>
          <cell r="T1855">
            <v>13700352</v>
          </cell>
          <cell r="U1855">
            <v>0</v>
          </cell>
        </row>
        <row r="1856">
          <cell r="N1856" t="str">
            <v>650</v>
          </cell>
          <cell r="Q1856" t="str">
            <v>TSE</v>
          </cell>
          <cell r="T1856">
            <v>3255</v>
          </cell>
          <cell r="U1856">
            <v>0</v>
          </cell>
        </row>
        <row r="1857">
          <cell r="N1857" t="str">
            <v>633</v>
          </cell>
          <cell r="Q1857" t="str">
            <v>TSE</v>
          </cell>
          <cell r="T1857">
            <v>275340933</v>
          </cell>
          <cell r="U1857">
            <v>0</v>
          </cell>
        </row>
        <row r="1858">
          <cell r="N1858" t="str">
            <v>660</v>
          </cell>
          <cell r="Q1858" t="str">
            <v>TTE</v>
          </cell>
          <cell r="T1858">
            <v>19498</v>
          </cell>
          <cell r="U1858">
            <v>0</v>
          </cell>
        </row>
        <row r="1859">
          <cell r="N1859" t="str">
            <v>685</v>
          </cell>
          <cell r="Q1859" t="str">
            <v>VRC</v>
          </cell>
          <cell r="T1859">
            <v>116926</v>
          </cell>
          <cell r="U1859">
            <v>-658.54</v>
          </cell>
        </row>
        <row r="1860">
          <cell r="N1860" t="str">
            <v>650</v>
          </cell>
          <cell r="Q1860" t="str">
            <v>L16</v>
          </cell>
          <cell r="T1860">
            <v>633</v>
          </cell>
          <cell r="U1860">
            <v>7501.05</v>
          </cell>
        </row>
        <row r="1861">
          <cell r="N1861" t="str">
            <v>623</v>
          </cell>
          <cell r="Q1861" t="str">
            <v>OMS</v>
          </cell>
          <cell r="T1861">
            <v>3062735</v>
          </cell>
          <cell r="U1861">
            <v>776.29</v>
          </cell>
        </row>
        <row r="1862">
          <cell r="N1862" t="str">
            <v>611</v>
          </cell>
          <cell r="Q1862" t="str">
            <v>PRC</v>
          </cell>
          <cell r="T1862">
            <v>22109361</v>
          </cell>
          <cell r="U1862">
            <v>124533.23</v>
          </cell>
        </row>
        <row r="1863">
          <cell r="N1863" t="str">
            <v>621</v>
          </cell>
          <cell r="Q1863" t="str">
            <v>PRC</v>
          </cell>
          <cell r="T1863">
            <v>472848</v>
          </cell>
          <cell r="U1863">
            <v>2748.66</v>
          </cell>
        </row>
        <row r="1864">
          <cell r="N1864" t="str">
            <v>624</v>
          </cell>
          <cell r="Q1864" t="str">
            <v>PRV</v>
          </cell>
          <cell r="T1864">
            <v>23642768</v>
          </cell>
          <cell r="U1864">
            <v>-851.1</v>
          </cell>
        </row>
        <row r="1865">
          <cell r="N1865" t="str">
            <v>624</v>
          </cell>
          <cell r="Q1865" t="str">
            <v>RIV</v>
          </cell>
          <cell r="T1865">
            <v>8267857</v>
          </cell>
          <cell r="U1865">
            <v>0</v>
          </cell>
        </row>
        <row r="1866">
          <cell r="N1866" t="str">
            <v>621</v>
          </cell>
          <cell r="Q1866" t="str">
            <v>RIV</v>
          </cell>
          <cell r="T1866">
            <v>100984</v>
          </cell>
          <cell r="U1866">
            <v>0</v>
          </cell>
        </row>
        <row r="1867">
          <cell r="N1867" t="str">
            <v>624</v>
          </cell>
          <cell r="Q1867" t="str">
            <v>RIV</v>
          </cell>
          <cell r="T1867">
            <v>20722080</v>
          </cell>
          <cell r="U1867">
            <v>0</v>
          </cell>
        </row>
        <row r="1868">
          <cell r="N1868" t="str">
            <v>623</v>
          </cell>
          <cell r="Q1868" t="str">
            <v>RIV</v>
          </cell>
          <cell r="T1868">
            <v>46560</v>
          </cell>
          <cell r="U1868">
            <v>0</v>
          </cell>
        </row>
        <row r="1869">
          <cell r="N1869" t="str">
            <v>621</v>
          </cell>
          <cell r="Q1869" t="str">
            <v>RIV</v>
          </cell>
          <cell r="T1869">
            <v>4200</v>
          </cell>
          <cell r="U1869">
            <v>0</v>
          </cell>
        </row>
        <row r="1870">
          <cell r="N1870" t="str">
            <v>641</v>
          </cell>
          <cell r="Q1870" t="str">
            <v>RIV</v>
          </cell>
          <cell r="T1870">
            <v>49412</v>
          </cell>
          <cell r="U1870">
            <v>0</v>
          </cell>
        </row>
        <row r="1871">
          <cell r="N1871" t="str">
            <v>623</v>
          </cell>
          <cell r="Q1871" t="str">
            <v>RIV</v>
          </cell>
          <cell r="T1871">
            <v>32000</v>
          </cell>
          <cell r="U1871">
            <v>0</v>
          </cell>
        </row>
        <row r="1872">
          <cell r="N1872" t="str">
            <v>623</v>
          </cell>
          <cell r="Q1872" t="str">
            <v>RTU</v>
          </cell>
          <cell r="T1872">
            <v>91280961</v>
          </cell>
          <cell r="U1872">
            <v>1731.48</v>
          </cell>
        </row>
        <row r="1873">
          <cell r="N1873" t="str">
            <v>685</v>
          </cell>
          <cell r="Q1873" t="str">
            <v>RTU</v>
          </cell>
          <cell r="T1873">
            <v>111</v>
          </cell>
          <cell r="U1873">
            <v>0</v>
          </cell>
        </row>
        <row r="1874">
          <cell r="N1874" t="str">
            <v>624</v>
          </cell>
          <cell r="Q1874" t="str">
            <v>TDE</v>
          </cell>
          <cell r="T1874">
            <v>32769510</v>
          </cell>
          <cell r="U1874">
            <v>0</v>
          </cell>
        </row>
        <row r="1875">
          <cell r="N1875" t="str">
            <v>623</v>
          </cell>
          <cell r="Q1875" t="str">
            <v>TDE</v>
          </cell>
          <cell r="T1875">
            <v>3062735</v>
          </cell>
          <cell r="U1875">
            <v>0</v>
          </cell>
        </row>
        <row r="1876">
          <cell r="N1876" t="str">
            <v>623</v>
          </cell>
          <cell r="Q1876" t="str">
            <v>TDE</v>
          </cell>
          <cell r="T1876">
            <v>32000</v>
          </cell>
          <cell r="U1876">
            <v>0</v>
          </cell>
        </row>
        <row r="1877">
          <cell r="N1877" t="str">
            <v>641</v>
          </cell>
          <cell r="Q1877" t="str">
            <v>TIU</v>
          </cell>
          <cell r="T1877">
            <v>3389</v>
          </cell>
          <cell r="U1877">
            <v>-0.01</v>
          </cell>
        </row>
        <row r="1878">
          <cell r="N1878" t="str">
            <v>626</v>
          </cell>
          <cell r="Q1878" t="str">
            <v>TIU</v>
          </cell>
          <cell r="T1878">
            <v>6589792</v>
          </cell>
          <cell r="U1878">
            <v>0</v>
          </cell>
        </row>
        <row r="1879">
          <cell r="N1879" t="str">
            <v>660</v>
          </cell>
          <cell r="Q1879" t="str">
            <v>TIU</v>
          </cell>
          <cell r="T1879">
            <v>19498</v>
          </cell>
          <cell r="U1879">
            <v>0.05</v>
          </cell>
        </row>
        <row r="1880">
          <cell r="N1880" t="str">
            <v>621</v>
          </cell>
          <cell r="Q1880" t="str">
            <v>TIU</v>
          </cell>
          <cell r="T1880">
            <v>9000</v>
          </cell>
          <cell r="U1880">
            <v>-0.02</v>
          </cell>
        </row>
        <row r="1881">
          <cell r="N1881" t="str">
            <v>632</v>
          </cell>
          <cell r="Q1881" t="str">
            <v>TSC</v>
          </cell>
          <cell r="T1881">
            <v>197879280</v>
          </cell>
          <cell r="U1881">
            <v>0</v>
          </cell>
        </row>
        <row r="1882">
          <cell r="N1882" t="str">
            <v>611</v>
          </cell>
          <cell r="Q1882" t="str">
            <v>TSC</v>
          </cell>
          <cell r="T1882">
            <v>13960</v>
          </cell>
          <cell r="U1882">
            <v>0</v>
          </cell>
        </row>
        <row r="1883">
          <cell r="N1883" t="str">
            <v>624</v>
          </cell>
          <cell r="Q1883" t="str">
            <v>TSC</v>
          </cell>
          <cell r="T1883">
            <v>20722080</v>
          </cell>
          <cell r="U1883">
            <v>0</v>
          </cell>
        </row>
        <row r="1884">
          <cell r="N1884" t="str">
            <v>626</v>
          </cell>
          <cell r="Q1884" t="str">
            <v>TTC</v>
          </cell>
          <cell r="T1884">
            <v>915057</v>
          </cell>
          <cell r="U1884">
            <v>27.45</v>
          </cell>
        </row>
        <row r="1885">
          <cell r="N1885" t="str">
            <v>623</v>
          </cell>
          <cell r="Q1885" t="str">
            <v>TTC</v>
          </cell>
          <cell r="T1885">
            <v>19009743</v>
          </cell>
          <cell r="U1885">
            <v>836.42</v>
          </cell>
        </row>
        <row r="1886">
          <cell r="N1886" t="str">
            <v>623</v>
          </cell>
          <cell r="Q1886" t="str">
            <v>DC</v>
          </cell>
          <cell r="T1886">
            <v>50</v>
          </cell>
          <cell r="U1886">
            <v>1144</v>
          </cell>
        </row>
        <row r="1887">
          <cell r="N1887" t="str">
            <v>626</v>
          </cell>
          <cell r="Q1887" t="str">
            <v>DC</v>
          </cell>
          <cell r="T1887">
            <v>5200</v>
          </cell>
          <cell r="U1887">
            <v>120484</v>
          </cell>
        </row>
        <row r="1888">
          <cell r="N1888" t="str">
            <v>685</v>
          </cell>
          <cell r="Q1888" t="str">
            <v>DSM</v>
          </cell>
          <cell r="T1888">
            <v>116926</v>
          </cell>
          <cell r="U1888">
            <v>893.87</v>
          </cell>
        </row>
        <row r="1889">
          <cell r="N1889" t="str">
            <v>641</v>
          </cell>
          <cell r="Q1889" t="str">
            <v>EBF</v>
          </cell>
          <cell r="T1889">
            <v>3389</v>
          </cell>
          <cell r="U1889">
            <v>-97.36</v>
          </cell>
        </row>
        <row r="1890">
          <cell r="N1890" t="str">
            <v>624</v>
          </cell>
          <cell r="Q1890" t="str">
            <v>EC</v>
          </cell>
          <cell r="T1890">
            <v>25532922</v>
          </cell>
          <cell r="U1890">
            <v>1461420.62</v>
          </cell>
        </row>
        <row r="1891">
          <cell r="N1891" t="str">
            <v>641</v>
          </cell>
          <cell r="Q1891" t="str">
            <v>EC</v>
          </cell>
          <cell r="T1891">
            <v>644499</v>
          </cell>
          <cell r="U1891">
            <v>61086.93</v>
          </cell>
        </row>
        <row r="1892">
          <cell r="N1892" t="str">
            <v>624</v>
          </cell>
          <cell r="Q1892" t="str">
            <v>EC</v>
          </cell>
          <cell r="T1892">
            <v>5426832</v>
          </cell>
          <cell r="U1892">
            <v>314908.21999999997</v>
          </cell>
        </row>
        <row r="1893">
          <cell r="N1893" t="str">
            <v>623</v>
          </cell>
          <cell r="Q1893" t="str">
            <v>EC</v>
          </cell>
          <cell r="T1893">
            <v>87984</v>
          </cell>
          <cell r="U1893">
            <v>5935.57</v>
          </cell>
        </row>
        <row r="1894">
          <cell r="N1894" t="str">
            <v>686</v>
          </cell>
          <cell r="Q1894" t="str">
            <v>EC</v>
          </cell>
          <cell r="T1894">
            <v>361</v>
          </cell>
          <cell r="U1894">
            <v>10.43</v>
          </cell>
        </row>
        <row r="1895">
          <cell r="N1895" t="str">
            <v>624</v>
          </cell>
          <cell r="Q1895" t="str">
            <v>EC</v>
          </cell>
          <cell r="T1895">
            <v>73600</v>
          </cell>
          <cell r="U1895">
            <v>4763.1400000000003</v>
          </cell>
        </row>
        <row r="1896">
          <cell r="N1896" t="str">
            <v>641</v>
          </cell>
          <cell r="Q1896" t="str">
            <v>ECR</v>
          </cell>
          <cell r="T1896">
            <v>3389</v>
          </cell>
          <cell r="U1896">
            <v>9.57</v>
          </cell>
        </row>
        <row r="1897">
          <cell r="N1897" t="str">
            <v>626</v>
          </cell>
          <cell r="Q1897" t="str">
            <v>ECR</v>
          </cell>
          <cell r="T1897">
            <v>6589792</v>
          </cell>
          <cell r="U1897">
            <v>20632.650000000001</v>
          </cell>
        </row>
        <row r="1898">
          <cell r="N1898" t="str">
            <v>685</v>
          </cell>
          <cell r="Q1898" t="str">
            <v>EEX</v>
          </cell>
          <cell r="T1898">
            <v>111</v>
          </cell>
          <cell r="U1898">
            <v>0.04</v>
          </cell>
        </row>
        <row r="1899">
          <cell r="N1899" t="str">
            <v>621</v>
          </cell>
          <cell r="Q1899" t="str">
            <v>EFL</v>
          </cell>
          <cell r="T1899">
            <v>7036478</v>
          </cell>
          <cell r="U1899">
            <v>231326.05</v>
          </cell>
        </row>
        <row r="1900">
          <cell r="N1900" t="str">
            <v>624</v>
          </cell>
          <cell r="Q1900" t="str">
            <v>EFL</v>
          </cell>
          <cell r="T1900">
            <v>544752</v>
          </cell>
          <cell r="U1900">
            <v>17908.72</v>
          </cell>
        </row>
        <row r="1901">
          <cell r="N1901" t="str">
            <v>624</v>
          </cell>
          <cell r="Q1901" t="str">
            <v>EIN</v>
          </cell>
          <cell r="T1901">
            <v>8647841</v>
          </cell>
          <cell r="U1901">
            <v>4868.76</v>
          </cell>
        </row>
        <row r="1902">
          <cell r="N1902" t="str">
            <v>633</v>
          </cell>
          <cell r="Q1902" t="str">
            <v>EIN</v>
          </cell>
          <cell r="T1902">
            <v>250349177</v>
          </cell>
          <cell r="U1902">
            <v>141346.66</v>
          </cell>
        </row>
        <row r="1903">
          <cell r="N1903" t="str">
            <v>633</v>
          </cell>
          <cell r="Q1903" t="str">
            <v>EP1</v>
          </cell>
          <cell r="T1903">
            <v>250349177</v>
          </cell>
          <cell r="U1903">
            <v>0</v>
          </cell>
        </row>
        <row r="1904">
          <cell r="N1904" t="str">
            <v>655</v>
          </cell>
          <cell r="Q1904" t="str">
            <v>EP1</v>
          </cell>
          <cell r="T1904">
            <v>297</v>
          </cell>
          <cell r="U1904">
            <v>0</v>
          </cell>
        </row>
        <row r="1905">
          <cell r="N1905" t="str">
            <v>642</v>
          </cell>
          <cell r="Q1905" t="str">
            <v>EP3</v>
          </cell>
          <cell r="T1905">
            <v>1477</v>
          </cell>
          <cell r="U1905">
            <v>0</v>
          </cell>
        </row>
        <row r="1906">
          <cell r="N1906" t="str">
            <v>624</v>
          </cell>
          <cell r="Q1906" t="str">
            <v>FFC</v>
          </cell>
          <cell r="T1906">
            <v>378432</v>
          </cell>
          <cell r="U1906">
            <v>4.54</v>
          </cell>
        </row>
        <row r="1907">
          <cell r="N1907" t="str">
            <v>625</v>
          </cell>
          <cell r="Q1907" t="str">
            <v>FFC</v>
          </cell>
          <cell r="T1907">
            <v>310080</v>
          </cell>
          <cell r="U1907">
            <v>4.34</v>
          </cell>
        </row>
        <row r="1908">
          <cell r="N1908" t="str">
            <v>650</v>
          </cell>
          <cell r="Q1908" t="str">
            <v>FFC</v>
          </cell>
          <cell r="T1908">
            <v>1938</v>
          </cell>
          <cell r="U1908">
            <v>0</v>
          </cell>
        </row>
        <row r="1909">
          <cell r="N1909" t="str">
            <v>650</v>
          </cell>
          <cell r="Q1909" t="str">
            <v>FFC</v>
          </cell>
          <cell r="T1909">
            <v>3255</v>
          </cell>
          <cell r="U1909">
            <v>0</v>
          </cell>
        </row>
        <row r="1910">
          <cell r="N1910" t="str">
            <v>612</v>
          </cell>
          <cell r="Q1910" t="str">
            <v>FFC</v>
          </cell>
          <cell r="T1910">
            <v>7432</v>
          </cell>
          <cell r="U1910">
            <v>0.13</v>
          </cell>
        </row>
        <row r="1911">
          <cell r="N1911" t="str">
            <v>623</v>
          </cell>
          <cell r="Q1911" t="str">
            <v>FFC</v>
          </cell>
          <cell r="T1911">
            <v>205752</v>
          </cell>
          <cell r="U1911">
            <v>3.3</v>
          </cell>
        </row>
        <row r="1912">
          <cell r="N1912" t="str">
            <v>642</v>
          </cell>
          <cell r="Q1912" t="str">
            <v>FMU</v>
          </cell>
          <cell r="T1912">
            <v>28268</v>
          </cell>
          <cell r="U1912">
            <v>0.24</v>
          </cell>
        </row>
        <row r="1913">
          <cell r="N1913" t="str">
            <v>626</v>
          </cell>
          <cell r="Q1913" t="str">
            <v>FMU</v>
          </cell>
          <cell r="T1913">
            <v>12792978</v>
          </cell>
          <cell r="U1913">
            <v>12.81</v>
          </cell>
        </row>
        <row r="1914">
          <cell r="N1914" t="str">
            <v>623</v>
          </cell>
          <cell r="Q1914" t="str">
            <v>FMU</v>
          </cell>
          <cell r="T1914">
            <v>205752</v>
          </cell>
          <cell r="U1914">
            <v>0.61</v>
          </cell>
        </row>
        <row r="1915">
          <cell r="N1915" t="str">
            <v>621</v>
          </cell>
          <cell r="Q1915" t="str">
            <v>FVE</v>
          </cell>
          <cell r="T1915">
            <v>100984</v>
          </cell>
          <cell r="U1915">
            <v>0</v>
          </cell>
        </row>
        <row r="1916">
          <cell r="N1916" t="str">
            <v>620</v>
          </cell>
          <cell r="Q1916" t="str">
            <v>FVE</v>
          </cell>
          <cell r="T1916">
            <v>1741393</v>
          </cell>
          <cell r="U1916">
            <v>0</v>
          </cell>
        </row>
        <row r="1917">
          <cell r="N1917" t="str">
            <v>686</v>
          </cell>
          <cell r="Q1917" t="str">
            <v>FVE</v>
          </cell>
          <cell r="T1917">
            <v>361</v>
          </cell>
          <cell r="U1917">
            <v>0</v>
          </cell>
        </row>
        <row r="1918">
          <cell r="N1918" t="str">
            <v>641</v>
          </cell>
          <cell r="Q1918" t="str">
            <v>FVE</v>
          </cell>
          <cell r="T1918">
            <v>927</v>
          </cell>
          <cell r="U1918">
            <v>0</v>
          </cell>
        </row>
        <row r="1919">
          <cell r="N1919" t="str">
            <v>611</v>
          </cell>
          <cell r="Q1919" t="str">
            <v>GPW</v>
          </cell>
          <cell r="T1919">
            <v>453.25</v>
          </cell>
          <cell r="U1919">
            <v>0.62</v>
          </cell>
        </row>
        <row r="1920">
          <cell r="N1920" t="str">
            <v>633</v>
          </cell>
          <cell r="Q1920" t="str">
            <v>ICV</v>
          </cell>
          <cell r="T1920">
            <v>110942150</v>
          </cell>
          <cell r="U1920">
            <v>0</v>
          </cell>
        </row>
        <row r="1921">
          <cell r="N1921" t="str">
            <v>624</v>
          </cell>
          <cell r="Q1921" t="str">
            <v>LMR</v>
          </cell>
          <cell r="T1921">
            <v>393408</v>
          </cell>
          <cell r="U1921">
            <v>144.77000000000001</v>
          </cell>
        </row>
        <row r="1922">
          <cell r="N1922" t="str">
            <v>624</v>
          </cell>
          <cell r="Q1922" t="str">
            <v>LMR</v>
          </cell>
          <cell r="T1922">
            <v>24297142</v>
          </cell>
          <cell r="U1922">
            <v>8853.27</v>
          </cell>
        </row>
        <row r="1923">
          <cell r="N1923" t="str">
            <v>633</v>
          </cell>
          <cell r="Q1923" t="str">
            <v>BFC</v>
          </cell>
          <cell r="T1923">
            <v>250349177</v>
          </cell>
          <cell r="U1923">
            <v>7141460.6200000001</v>
          </cell>
        </row>
        <row r="1924">
          <cell r="N1924" t="str">
            <v>624</v>
          </cell>
          <cell r="Q1924" t="str">
            <v>CAP</v>
          </cell>
          <cell r="T1924">
            <v>120000</v>
          </cell>
          <cell r="U1924">
            <v>1.44</v>
          </cell>
        </row>
        <row r="1925">
          <cell r="N1925" t="str">
            <v>621</v>
          </cell>
          <cell r="Q1925" t="str">
            <v>CAP</v>
          </cell>
          <cell r="T1925">
            <v>756631</v>
          </cell>
          <cell r="U1925">
            <v>11.34</v>
          </cell>
        </row>
        <row r="1926">
          <cell r="N1926" t="str">
            <v>623</v>
          </cell>
          <cell r="Q1926" t="str">
            <v>EIV</v>
          </cell>
          <cell r="T1926">
            <v>91280961</v>
          </cell>
          <cell r="U1926">
            <v>0</v>
          </cell>
        </row>
        <row r="1927">
          <cell r="N1927" t="str">
            <v>642</v>
          </cell>
          <cell r="Q1927" t="str">
            <v>EP2</v>
          </cell>
          <cell r="T1927">
            <v>1477</v>
          </cell>
          <cell r="U1927">
            <v>0.4</v>
          </cell>
        </row>
        <row r="1928">
          <cell r="N1928" t="str">
            <v>626</v>
          </cell>
          <cell r="Q1928" t="str">
            <v>EP2</v>
          </cell>
          <cell r="T1928">
            <v>12965832</v>
          </cell>
          <cell r="U1928">
            <v>1322.52</v>
          </cell>
        </row>
        <row r="1929">
          <cell r="N1929" t="str">
            <v>611</v>
          </cell>
          <cell r="Q1929" t="str">
            <v>EP4</v>
          </cell>
          <cell r="T1929">
            <v>22109361</v>
          </cell>
          <cell r="U1929">
            <v>0</v>
          </cell>
        </row>
        <row r="1930">
          <cell r="N1930" t="str">
            <v>650</v>
          </cell>
          <cell r="Q1930" t="str">
            <v>EUR</v>
          </cell>
          <cell r="T1930">
            <v>71346</v>
          </cell>
          <cell r="U1930">
            <v>8.1300000000000008</v>
          </cell>
        </row>
        <row r="1931">
          <cell r="N1931" t="str">
            <v>611</v>
          </cell>
          <cell r="Q1931" t="str">
            <v>EUR</v>
          </cell>
          <cell r="T1931">
            <v>256068427.69999999</v>
          </cell>
          <cell r="U1931">
            <v>30448.95</v>
          </cell>
        </row>
        <row r="1932">
          <cell r="N1932" t="str">
            <v>650</v>
          </cell>
          <cell r="Q1932" t="str">
            <v>E15</v>
          </cell>
          <cell r="T1932">
            <v>37704</v>
          </cell>
          <cell r="U1932">
            <v>1175.29</v>
          </cell>
        </row>
        <row r="1933">
          <cell r="N1933" t="str">
            <v>626</v>
          </cell>
          <cell r="Q1933" t="str">
            <v>FFE</v>
          </cell>
          <cell r="T1933">
            <v>4290165</v>
          </cell>
          <cell r="U1933">
            <v>437.59</v>
          </cell>
        </row>
        <row r="1934">
          <cell r="N1934" t="str">
            <v>624</v>
          </cell>
          <cell r="Q1934" t="str">
            <v>FFE</v>
          </cell>
          <cell r="T1934">
            <v>547565</v>
          </cell>
          <cell r="U1934">
            <v>61.33</v>
          </cell>
        </row>
        <row r="1935">
          <cell r="N1935" t="str">
            <v>625</v>
          </cell>
          <cell r="Q1935" t="str">
            <v>FVC</v>
          </cell>
          <cell r="T1935">
            <v>448800</v>
          </cell>
          <cell r="U1935">
            <v>0</v>
          </cell>
        </row>
        <row r="1936">
          <cell r="N1936" t="str">
            <v>624</v>
          </cell>
          <cell r="Q1936" t="str">
            <v>FVC</v>
          </cell>
          <cell r="T1936">
            <v>4486832</v>
          </cell>
          <cell r="U1936">
            <v>0</v>
          </cell>
        </row>
        <row r="1937">
          <cell r="N1937" t="str">
            <v>611</v>
          </cell>
          <cell r="Q1937" t="str">
            <v>FVC</v>
          </cell>
          <cell r="T1937">
            <v>442</v>
          </cell>
          <cell r="U1937">
            <v>0</v>
          </cell>
        </row>
        <row r="1938">
          <cell r="N1938" t="str">
            <v>624</v>
          </cell>
          <cell r="Q1938" t="str">
            <v>ICN</v>
          </cell>
          <cell r="T1938">
            <v>13156608</v>
          </cell>
          <cell r="U1938">
            <v>0</v>
          </cell>
        </row>
        <row r="1939">
          <cell r="N1939" t="str">
            <v>644</v>
          </cell>
          <cell r="Q1939" t="str">
            <v>ICN</v>
          </cell>
          <cell r="T1939">
            <v>2049250</v>
          </cell>
          <cell r="U1939">
            <v>0</v>
          </cell>
        </row>
        <row r="1940">
          <cell r="N1940" t="str">
            <v>611</v>
          </cell>
          <cell r="Q1940" t="str">
            <v>LMV</v>
          </cell>
          <cell r="T1940">
            <v>61234</v>
          </cell>
          <cell r="U1940">
            <v>-6.01</v>
          </cell>
        </row>
        <row r="1941">
          <cell r="N1941" t="str">
            <v>660</v>
          </cell>
          <cell r="Q1941" t="str">
            <v>L33</v>
          </cell>
          <cell r="T1941">
            <v>785</v>
          </cell>
          <cell r="U1941">
            <v>8376.49</v>
          </cell>
        </row>
        <row r="1942">
          <cell r="N1942" t="str">
            <v>676</v>
          </cell>
          <cell r="Q1942" t="str">
            <v>MSO</v>
          </cell>
          <cell r="T1942">
            <v>0</v>
          </cell>
          <cell r="U1942">
            <v>0</v>
          </cell>
        </row>
        <row r="1943">
          <cell r="N1943" t="str">
            <v>624</v>
          </cell>
          <cell r="Q1943" t="str">
            <v>MSO</v>
          </cell>
          <cell r="T1943">
            <v>602640</v>
          </cell>
          <cell r="U1943">
            <v>353.75</v>
          </cell>
        </row>
        <row r="1944">
          <cell r="N1944" t="str">
            <v>624</v>
          </cell>
          <cell r="Q1944" t="str">
            <v>MSO</v>
          </cell>
          <cell r="T1944">
            <v>393408</v>
          </cell>
          <cell r="U1944">
            <v>230.93</v>
          </cell>
        </row>
        <row r="1945">
          <cell r="N1945" t="str">
            <v>650</v>
          </cell>
          <cell r="Q1945" t="str">
            <v>MSO</v>
          </cell>
          <cell r="T1945">
            <v>71346</v>
          </cell>
          <cell r="U1945">
            <v>11.02</v>
          </cell>
        </row>
        <row r="1946">
          <cell r="N1946" t="str">
            <v>621</v>
          </cell>
          <cell r="Q1946" t="str">
            <v>MSV</v>
          </cell>
          <cell r="T1946">
            <v>4200</v>
          </cell>
          <cell r="U1946">
            <v>0</v>
          </cell>
        </row>
        <row r="1947">
          <cell r="N1947" t="str">
            <v>621</v>
          </cell>
          <cell r="Q1947" t="str">
            <v>PPT</v>
          </cell>
          <cell r="T1947">
            <v>542187</v>
          </cell>
          <cell r="U1947">
            <v>0</v>
          </cell>
        </row>
        <row r="1948">
          <cell r="N1948" t="str">
            <v>612</v>
          </cell>
          <cell r="Q1948" t="str">
            <v>PVC</v>
          </cell>
          <cell r="T1948">
            <v>200</v>
          </cell>
          <cell r="U1948">
            <v>19.04</v>
          </cell>
        </row>
        <row r="1949">
          <cell r="N1949" t="str">
            <v>624</v>
          </cell>
          <cell r="Q1949" t="str">
            <v>TDC</v>
          </cell>
          <cell r="T1949">
            <v>120000</v>
          </cell>
          <cell r="U1949">
            <v>11.76</v>
          </cell>
        </row>
        <row r="1950">
          <cell r="N1950" t="str">
            <v>626</v>
          </cell>
          <cell r="Q1950" t="str">
            <v>TDC</v>
          </cell>
          <cell r="T1950">
            <v>3261060</v>
          </cell>
          <cell r="U1950">
            <v>254.37</v>
          </cell>
        </row>
        <row r="1951">
          <cell r="N1951" t="str">
            <v>685</v>
          </cell>
          <cell r="Q1951" t="str">
            <v>TDC</v>
          </cell>
          <cell r="T1951">
            <v>111</v>
          </cell>
          <cell r="U1951">
            <v>0.01</v>
          </cell>
        </row>
        <row r="1952">
          <cell r="N1952" t="str">
            <v>650</v>
          </cell>
          <cell r="Q1952" t="str">
            <v>TSE</v>
          </cell>
          <cell r="T1952">
            <v>71346</v>
          </cell>
          <cell r="U1952">
            <v>0</v>
          </cell>
        </row>
        <row r="1953">
          <cell r="N1953" t="str">
            <v>642</v>
          </cell>
          <cell r="Q1953" t="str">
            <v>TSE</v>
          </cell>
          <cell r="T1953">
            <v>370</v>
          </cell>
          <cell r="U1953">
            <v>0</v>
          </cell>
        </row>
        <row r="1954">
          <cell r="N1954" t="str">
            <v>676</v>
          </cell>
          <cell r="Q1954" t="str">
            <v>TTE</v>
          </cell>
          <cell r="T1954">
            <v>2175000</v>
          </cell>
          <cell r="U1954">
            <v>0</v>
          </cell>
        </row>
        <row r="1955">
          <cell r="N1955" t="str">
            <v>650</v>
          </cell>
          <cell r="Q1955" t="str">
            <v>TTE</v>
          </cell>
          <cell r="T1955">
            <v>969</v>
          </cell>
          <cell r="U1955">
            <v>0</v>
          </cell>
        </row>
        <row r="1956">
          <cell r="N1956" t="str">
            <v>650</v>
          </cell>
          <cell r="Q1956" t="str">
            <v>L12</v>
          </cell>
          <cell r="T1956">
            <v>8</v>
          </cell>
          <cell r="U1956">
            <v>90.64</v>
          </cell>
        </row>
        <row r="1957">
          <cell r="N1957" t="str">
            <v>641</v>
          </cell>
          <cell r="Q1957" t="str">
            <v>MC</v>
          </cell>
          <cell r="T1957">
            <v>233</v>
          </cell>
          <cell r="U1957">
            <v>548.08000000000004</v>
          </cell>
        </row>
        <row r="1958">
          <cell r="N1958" t="str">
            <v>624</v>
          </cell>
          <cell r="Q1958" t="str">
            <v>MC</v>
          </cell>
          <cell r="T1958">
            <v>1287.9000000000001</v>
          </cell>
          <cell r="U1958">
            <v>12683.72</v>
          </cell>
        </row>
        <row r="1959">
          <cell r="N1959" t="str">
            <v>624</v>
          </cell>
          <cell r="Q1959" t="str">
            <v>MC</v>
          </cell>
          <cell r="T1959">
            <v>100</v>
          </cell>
          <cell r="U1959">
            <v>0</v>
          </cell>
        </row>
        <row r="1960">
          <cell r="N1960" t="str">
            <v>623</v>
          </cell>
          <cell r="Q1960" t="str">
            <v>PRC</v>
          </cell>
          <cell r="T1960">
            <v>87984</v>
          </cell>
          <cell r="U1960">
            <v>394.96</v>
          </cell>
        </row>
        <row r="1961">
          <cell r="N1961" t="str">
            <v>624</v>
          </cell>
          <cell r="Q1961" t="str">
            <v>PRV</v>
          </cell>
          <cell r="T1961">
            <v>8719233</v>
          </cell>
          <cell r="U1961">
            <v>-313.89999999999998</v>
          </cell>
        </row>
        <row r="1962">
          <cell r="N1962" t="str">
            <v>633</v>
          </cell>
          <cell r="Q1962" t="str">
            <v>PRV</v>
          </cell>
          <cell r="T1962">
            <v>110942150</v>
          </cell>
          <cell r="U1962">
            <v>-13.34</v>
          </cell>
        </row>
        <row r="1963">
          <cell r="N1963" t="str">
            <v>644</v>
          </cell>
          <cell r="Q1963" t="str">
            <v>PRV</v>
          </cell>
          <cell r="T1963">
            <v>2049250</v>
          </cell>
          <cell r="U1963">
            <v>6.15</v>
          </cell>
        </row>
        <row r="1964">
          <cell r="N1964" t="str">
            <v>650</v>
          </cell>
          <cell r="Q1964" t="str">
            <v>RTU</v>
          </cell>
          <cell r="T1964">
            <v>1938</v>
          </cell>
          <cell r="U1964">
            <v>0.01</v>
          </cell>
        </row>
        <row r="1965">
          <cell r="N1965" t="str">
            <v>626</v>
          </cell>
          <cell r="Q1965" t="str">
            <v>TDE</v>
          </cell>
          <cell r="T1965">
            <v>2887680</v>
          </cell>
          <cell r="U1965">
            <v>0</v>
          </cell>
        </row>
        <row r="1966">
          <cell r="N1966" t="str">
            <v>650</v>
          </cell>
          <cell r="Q1966" t="str">
            <v>TIU</v>
          </cell>
          <cell r="T1966">
            <v>18705</v>
          </cell>
          <cell r="U1966">
            <v>0</v>
          </cell>
        </row>
        <row r="1967">
          <cell r="N1967" t="str">
            <v>655</v>
          </cell>
          <cell r="Q1967" t="str">
            <v>TSC</v>
          </cell>
          <cell r="T1967">
            <v>22783</v>
          </cell>
          <cell r="U1967">
            <v>0</v>
          </cell>
        </row>
        <row r="1968">
          <cell r="N1968" t="str">
            <v>624</v>
          </cell>
          <cell r="Q1968" t="str">
            <v>TSC</v>
          </cell>
          <cell r="T1968">
            <v>10860147</v>
          </cell>
          <cell r="U1968">
            <v>0</v>
          </cell>
        </row>
        <row r="1969">
          <cell r="N1969" t="str">
            <v>621</v>
          </cell>
          <cell r="Q1969" t="str">
            <v>TSC</v>
          </cell>
          <cell r="T1969">
            <v>756631</v>
          </cell>
          <cell r="U1969">
            <v>0</v>
          </cell>
        </row>
        <row r="1970">
          <cell r="N1970" t="str">
            <v>624</v>
          </cell>
          <cell r="Q1970" t="str">
            <v>TSC</v>
          </cell>
          <cell r="T1970">
            <v>393408</v>
          </cell>
          <cell r="U1970">
            <v>0</v>
          </cell>
        </row>
        <row r="1971">
          <cell r="N1971" t="str">
            <v>650</v>
          </cell>
          <cell r="Q1971" t="str">
            <v>TSC</v>
          </cell>
          <cell r="T1971">
            <v>18705</v>
          </cell>
          <cell r="U1971">
            <v>0</v>
          </cell>
        </row>
        <row r="1972">
          <cell r="N1972" t="str">
            <v>626</v>
          </cell>
          <cell r="Q1972" t="str">
            <v>TTC</v>
          </cell>
          <cell r="T1972">
            <v>4290165</v>
          </cell>
          <cell r="U1972">
            <v>128.71</v>
          </cell>
        </row>
        <row r="1973">
          <cell r="N1973" t="str">
            <v>650</v>
          </cell>
          <cell r="Q1973" t="str">
            <v>TTC</v>
          </cell>
          <cell r="T1973">
            <v>3009</v>
          </cell>
          <cell r="U1973">
            <v>0.17</v>
          </cell>
        </row>
        <row r="1974">
          <cell r="N1974" t="str">
            <v>626</v>
          </cell>
          <cell r="Q1974" t="str">
            <v>TTC</v>
          </cell>
          <cell r="T1974">
            <v>12792978</v>
          </cell>
          <cell r="U1974">
            <v>383.8</v>
          </cell>
        </row>
        <row r="1975">
          <cell r="N1975" t="str">
            <v>624</v>
          </cell>
          <cell r="Q1975" t="str">
            <v>TTC</v>
          </cell>
          <cell r="T1975">
            <v>378432</v>
          </cell>
          <cell r="U1975">
            <v>14</v>
          </cell>
        </row>
        <row r="1976">
          <cell r="N1976" t="str">
            <v>685</v>
          </cell>
          <cell r="Q1976" t="str">
            <v>VFV</v>
          </cell>
          <cell r="T1976">
            <v>111</v>
          </cell>
          <cell r="U1976">
            <v>-0.34</v>
          </cell>
        </row>
        <row r="1977">
          <cell r="N1977" t="str">
            <v>685</v>
          </cell>
          <cell r="Q1977" t="str">
            <v>VTU</v>
          </cell>
          <cell r="T1977">
            <v>116926</v>
          </cell>
          <cell r="U1977">
            <v>-2.35</v>
          </cell>
        </row>
        <row r="1978">
          <cell r="N1978" t="str">
            <v>621</v>
          </cell>
          <cell r="Q1978" t="str">
            <v>CAV</v>
          </cell>
          <cell r="T1978">
            <v>472848</v>
          </cell>
          <cell r="U1978">
            <v>-48.23</v>
          </cell>
        </row>
        <row r="1979">
          <cell r="N1979" t="str">
            <v>624</v>
          </cell>
          <cell r="Q1979" t="str">
            <v>CAV</v>
          </cell>
          <cell r="T1979">
            <v>73600</v>
          </cell>
          <cell r="U1979">
            <v>-7.58</v>
          </cell>
        </row>
        <row r="1980">
          <cell r="N1980" t="str">
            <v>623</v>
          </cell>
          <cell r="Q1980" t="str">
            <v>DC</v>
          </cell>
          <cell r="T1980">
            <v>20</v>
          </cell>
          <cell r="U1980">
            <v>457.6</v>
          </cell>
        </row>
        <row r="1981">
          <cell r="N1981" t="str">
            <v>624</v>
          </cell>
          <cell r="Q1981" t="str">
            <v>DC</v>
          </cell>
          <cell r="T1981">
            <v>317.33</v>
          </cell>
          <cell r="U1981">
            <v>3544.58</v>
          </cell>
        </row>
        <row r="1982">
          <cell r="N1982" t="str">
            <v>624</v>
          </cell>
          <cell r="Q1982" t="str">
            <v>DC</v>
          </cell>
          <cell r="T1982">
            <v>16754.400000000001</v>
          </cell>
          <cell r="U1982">
            <v>197518.32</v>
          </cell>
        </row>
        <row r="1983">
          <cell r="N1983" t="str">
            <v>624</v>
          </cell>
          <cell r="Q1983" t="str">
            <v>DC</v>
          </cell>
          <cell r="T1983">
            <v>5468.79</v>
          </cell>
          <cell r="U1983">
            <v>61086.38</v>
          </cell>
        </row>
        <row r="1984">
          <cell r="N1984" t="str">
            <v>626</v>
          </cell>
          <cell r="Q1984" t="str">
            <v>EBF</v>
          </cell>
          <cell r="T1984">
            <v>915057</v>
          </cell>
          <cell r="U1984">
            <v>-26288.67</v>
          </cell>
        </row>
        <row r="1985">
          <cell r="N1985" t="str">
            <v>624</v>
          </cell>
          <cell r="Q1985" t="str">
            <v>EC</v>
          </cell>
          <cell r="T1985">
            <v>200294</v>
          </cell>
          <cell r="U1985">
            <v>11622.66</v>
          </cell>
        </row>
        <row r="1986">
          <cell r="N1986" t="str">
            <v>632</v>
          </cell>
          <cell r="Q1986" t="str">
            <v>EC</v>
          </cell>
          <cell r="T1986">
            <v>289400</v>
          </cell>
          <cell r="U1986">
            <v>42234.17</v>
          </cell>
        </row>
        <row r="1987">
          <cell r="N1987" t="str">
            <v>623</v>
          </cell>
          <cell r="Q1987" t="str">
            <v>EC</v>
          </cell>
          <cell r="T1987">
            <v>32000</v>
          </cell>
          <cell r="U1987">
            <v>2158.7800000000002</v>
          </cell>
        </row>
        <row r="1988">
          <cell r="N1988" t="str">
            <v>641</v>
          </cell>
          <cell r="Q1988" t="str">
            <v>EFL</v>
          </cell>
          <cell r="T1988">
            <v>927</v>
          </cell>
          <cell r="U1988">
            <v>30.48</v>
          </cell>
        </row>
        <row r="1989">
          <cell r="N1989" t="str">
            <v>642</v>
          </cell>
          <cell r="Q1989" t="str">
            <v>EFV</v>
          </cell>
          <cell r="T1989">
            <v>1477</v>
          </cell>
          <cell r="U1989">
            <v>4.4800000000000004</v>
          </cell>
        </row>
        <row r="1990">
          <cell r="N1990" t="str">
            <v>655</v>
          </cell>
          <cell r="Q1990" t="str">
            <v>EFV</v>
          </cell>
          <cell r="T1990">
            <v>22783</v>
          </cell>
          <cell r="U1990">
            <v>69.67</v>
          </cell>
        </row>
        <row r="1991">
          <cell r="N1991" t="str">
            <v>624</v>
          </cell>
          <cell r="Q1991" t="str">
            <v>EIN</v>
          </cell>
          <cell r="T1991">
            <v>393408</v>
          </cell>
          <cell r="U1991">
            <v>221.49</v>
          </cell>
        </row>
        <row r="1992">
          <cell r="N1992" t="str">
            <v>624</v>
          </cell>
          <cell r="Q1992" t="str">
            <v>EIN</v>
          </cell>
          <cell r="T1992">
            <v>3653020</v>
          </cell>
          <cell r="U1992">
            <v>2056.65</v>
          </cell>
        </row>
        <row r="1993">
          <cell r="N1993" t="str">
            <v>611</v>
          </cell>
          <cell r="Q1993" t="str">
            <v>EP3</v>
          </cell>
          <cell r="T1993">
            <v>442</v>
          </cell>
          <cell r="U1993">
            <v>0</v>
          </cell>
        </row>
        <row r="1994">
          <cell r="N1994" t="str">
            <v>621</v>
          </cell>
          <cell r="Q1994" t="str">
            <v>EP3</v>
          </cell>
          <cell r="T1994">
            <v>4200</v>
          </cell>
          <cell r="U1994">
            <v>0</v>
          </cell>
        </row>
        <row r="1995">
          <cell r="N1995" t="str">
            <v>621</v>
          </cell>
          <cell r="Q1995" t="str">
            <v>FMU</v>
          </cell>
          <cell r="T1995">
            <v>39214278</v>
          </cell>
          <cell r="U1995">
            <v>79.72</v>
          </cell>
        </row>
        <row r="1996">
          <cell r="N1996" t="str">
            <v>624</v>
          </cell>
          <cell r="Q1996" t="str">
            <v>FVE</v>
          </cell>
          <cell r="T1996">
            <v>398400</v>
          </cell>
          <cell r="U1996">
            <v>0</v>
          </cell>
        </row>
        <row r="1997">
          <cell r="N1997" t="str">
            <v>611</v>
          </cell>
          <cell r="Q1997" t="str">
            <v>ICV</v>
          </cell>
          <cell r="T1997">
            <v>646</v>
          </cell>
          <cell r="U1997">
            <v>0</v>
          </cell>
        </row>
        <row r="1998">
          <cell r="N1998" t="str">
            <v>685</v>
          </cell>
          <cell r="Q1998" t="str">
            <v>LMR</v>
          </cell>
          <cell r="T1998">
            <v>116926</v>
          </cell>
          <cell r="U1998">
            <v>215.98</v>
          </cell>
        </row>
        <row r="1999">
          <cell r="N1999" t="str">
            <v>612</v>
          </cell>
          <cell r="Q1999" t="str">
            <v>LMR</v>
          </cell>
          <cell r="T1999">
            <v>7432</v>
          </cell>
          <cell r="U1999">
            <v>12.52</v>
          </cell>
        </row>
        <row r="2000">
          <cell r="N2000" t="str">
            <v>611</v>
          </cell>
          <cell r="Q2000" t="str">
            <v>LMR</v>
          </cell>
          <cell r="T2000">
            <v>13960</v>
          </cell>
          <cell r="U2000">
            <v>25.79</v>
          </cell>
        </row>
        <row r="2001">
          <cell r="N2001" t="str">
            <v>623</v>
          </cell>
          <cell r="Q2001" t="str">
            <v>LMR</v>
          </cell>
          <cell r="T2001">
            <v>32000</v>
          </cell>
          <cell r="U2001">
            <v>19.899999999999999</v>
          </cell>
        </row>
        <row r="2002">
          <cell r="N2002" t="str">
            <v>626</v>
          </cell>
          <cell r="Q2002" t="str">
            <v>BFC</v>
          </cell>
          <cell r="T2002">
            <v>384912</v>
          </cell>
          <cell r="U2002">
            <v>11085.08</v>
          </cell>
        </row>
        <row r="2003">
          <cell r="N2003" t="str">
            <v>626</v>
          </cell>
          <cell r="Q2003" t="str">
            <v>EIV</v>
          </cell>
          <cell r="T2003">
            <v>6589792</v>
          </cell>
          <cell r="U2003">
            <v>0</v>
          </cell>
        </row>
        <row r="2004">
          <cell r="N2004" t="str">
            <v>626</v>
          </cell>
          <cell r="Q2004" t="str">
            <v>EP2</v>
          </cell>
          <cell r="T2004">
            <v>915057</v>
          </cell>
          <cell r="U2004">
            <v>93.34</v>
          </cell>
        </row>
        <row r="2005">
          <cell r="N2005" t="str">
            <v>623</v>
          </cell>
          <cell r="Q2005" t="str">
            <v>FFE</v>
          </cell>
          <cell r="T2005">
            <v>87984</v>
          </cell>
          <cell r="U2005">
            <v>13.02</v>
          </cell>
        </row>
        <row r="2006">
          <cell r="N2006" t="str">
            <v>685</v>
          </cell>
          <cell r="Q2006" t="str">
            <v>FVC</v>
          </cell>
          <cell r="T2006">
            <v>111</v>
          </cell>
          <cell r="U2006">
            <v>0</v>
          </cell>
        </row>
        <row r="2007">
          <cell r="N2007" t="str">
            <v>611</v>
          </cell>
          <cell r="Q2007" t="str">
            <v>LMV</v>
          </cell>
          <cell r="T2007">
            <v>646</v>
          </cell>
          <cell r="U2007">
            <v>-0.06</v>
          </cell>
        </row>
        <row r="2008">
          <cell r="N2008" t="str">
            <v>626</v>
          </cell>
          <cell r="Q2008" t="str">
            <v>MSO</v>
          </cell>
          <cell r="T2008">
            <v>2678623</v>
          </cell>
          <cell r="U2008">
            <v>1443.77</v>
          </cell>
        </row>
        <row r="2009">
          <cell r="N2009" t="str">
            <v>623</v>
          </cell>
          <cell r="Q2009" t="str">
            <v>MSV</v>
          </cell>
          <cell r="T2009">
            <v>155600</v>
          </cell>
          <cell r="U2009">
            <v>0</v>
          </cell>
        </row>
        <row r="2010">
          <cell r="N2010" t="str">
            <v>611</v>
          </cell>
          <cell r="Q2010" t="str">
            <v>PAJ</v>
          </cell>
          <cell r="T2010">
            <v>0</v>
          </cell>
          <cell r="U2010">
            <v>-24.2</v>
          </cell>
        </row>
        <row r="2011">
          <cell r="N2011" t="str">
            <v>621</v>
          </cell>
          <cell r="Q2011" t="str">
            <v>PAJ</v>
          </cell>
          <cell r="T2011">
            <v>0</v>
          </cell>
          <cell r="U2011">
            <v>0</v>
          </cell>
        </row>
        <row r="2012">
          <cell r="N2012" t="str">
            <v>641</v>
          </cell>
          <cell r="Q2012" t="str">
            <v>PPT</v>
          </cell>
          <cell r="T2012">
            <v>927</v>
          </cell>
          <cell r="U2012">
            <v>0</v>
          </cell>
        </row>
        <row r="2013">
          <cell r="N2013" t="str">
            <v>624</v>
          </cell>
          <cell r="Q2013" t="str">
            <v>RAU</v>
          </cell>
          <cell r="T2013">
            <v>73600</v>
          </cell>
          <cell r="U2013">
            <v>2.06</v>
          </cell>
        </row>
        <row r="2014">
          <cell r="N2014" t="str">
            <v>626</v>
          </cell>
          <cell r="Q2014" t="str">
            <v>RIN</v>
          </cell>
          <cell r="T2014">
            <v>4290165</v>
          </cell>
          <cell r="U2014">
            <v>7554.98</v>
          </cell>
        </row>
        <row r="2015">
          <cell r="N2015" t="str">
            <v>626</v>
          </cell>
          <cell r="Q2015" t="str">
            <v>RIN</v>
          </cell>
          <cell r="T2015">
            <v>6589792</v>
          </cell>
          <cell r="U2015">
            <v>11604.62</v>
          </cell>
        </row>
        <row r="2016">
          <cell r="N2016" t="str">
            <v>821</v>
          </cell>
          <cell r="Q2016" t="str">
            <v>RRB</v>
          </cell>
          <cell r="T2016">
            <v>8.16</v>
          </cell>
          <cell r="U2016">
            <v>1.1000000000000001</v>
          </cell>
        </row>
        <row r="2017">
          <cell r="N2017" t="str">
            <v>625</v>
          </cell>
          <cell r="Q2017" t="str">
            <v>TDC</v>
          </cell>
          <cell r="T2017">
            <v>310080</v>
          </cell>
          <cell r="U2017">
            <v>10.54</v>
          </cell>
        </row>
        <row r="2018">
          <cell r="N2018" t="str">
            <v>612</v>
          </cell>
          <cell r="Q2018" t="str">
            <v>TDC</v>
          </cell>
          <cell r="T2018">
            <v>7432</v>
          </cell>
          <cell r="U2018">
            <v>0.68</v>
          </cell>
        </row>
        <row r="2019">
          <cell r="N2019" t="str">
            <v>624</v>
          </cell>
          <cell r="Q2019" t="str">
            <v>MC</v>
          </cell>
          <cell r="T2019">
            <v>1342</v>
          </cell>
          <cell r="U2019">
            <v>15661.14</v>
          </cell>
        </row>
        <row r="2020">
          <cell r="N2020" t="str">
            <v>611</v>
          </cell>
          <cell r="Q2020" t="str">
            <v>PRC</v>
          </cell>
          <cell r="T2020">
            <v>13960</v>
          </cell>
          <cell r="U2020">
            <v>78.63</v>
          </cell>
        </row>
        <row r="2021">
          <cell r="N2021" t="str">
            <v>641</v>
          </cell>
          <cell r="Q2021" t="str">
            <v>PRC</v>
          </cell>
          <cell r="T2021">
            <v>650342</v>
          </cell>
          <cell r="U2021">
            <v>2955.12</v>
          </cell>
        </row>
        <row r="2022">
          <cell r="N2022" t="str">
            <v>624</v>
          </cell>
          <cell r="Q2022" t="str">
            <v>PRC</v>
          </cell>
          <cell r="T2022">
            <v>393408</v>
          </cell>
          <cell r="U2022">
            <v>137.69</v>
          </cell>
        </row>
        <row r="2023">
          <cell r="N2023" t="str">
            <v>625</v>
          </cell>
          <cell r="Q2023" t="str">
            <v>TDE</v>
          </cell>
          <cell r="T2023">
            <v>310080</v>
          </cell>
          <cell r="U2023">
            <v>0</v>
          </cell>
        </row>
        <row r="2024">
          <cell r="N2024" t="str">
            <v>611</v>
          </cell>
          <cell r="Q2024" t="str">
            <v>TDE</v>
          </cell>
          <cell r="T2024">
            <v>646</v>
          </cell>
          <cell r="U2024">
            <v>0</v>
          </cell>
        </row>
        <row r="2025">
          <cell r="N2025" t="str">
            <v>624</v>
          </cell>
          <cell r="Q2025" t="str">
            <v>TIU</v>
          </cell>
          <cell r="T2025">
            <v>120000</v>
          </cell>
          <cell r="U2025">
            <v>0.12</v>
          </cell>
        </row>
        <row r="2026">
          <cell r="N2026" t="str">
            <v>633</v>
          </cell>
          <cell r="Q2026" t="str">
            <v>TIU</v>
          </cell>
          <cell r="T2026">
            <v>275340933</v>
          </cell>
          <cell r="U2026">
            <v>0</v>
          </cell>
        </row>
        <row r="2027">
          <cell r="N2027" t="str">
            <v>625</v>
          </cell>
          <cell r="Q2027" t="str">
            <v>TSC</v>
          </cell>
          <cell r="T2027">
            <v>448800</v>
          </cell>
          <cell r="U2027">
            <v>0</v>
          </cell>
        </row>
        <row r="2028">
          <cell r="N2028" t="str">
            <v>623</v>
          </cell>
          <cell r="Q2028" t="str">
            <v>TTC</v>
          </cell>
          <cell r="T2028">
            <v>46560</v>
          </cell>
          <cell r="U2028">
            <v>2.0499999999999998</v>
          </cell>
        </row>
        <row r="2029">
          <cell r="N2029" t="str">
            <v>626</v>
          </cell>
          <cell r="Q2029" t="str">
            <v>DC</v>
          </cell>
          <cell r="T2029">
            <v>1000</v>
          </cell>
          <cell r="U2029">
            <v>25170</v>
          </cell>
        </row>
        <row r="2030">
          <cell r="N2030" t="str">
            <v>625</v>
          </cell>
          <cell r="Q2030" t="str">
            <v>DC</v>
          </cell>
          <cell r="T2030">
            <v>500</v>
          </cell>
          <cell r="U2030">
            <v>10625</v>
          </cell>
        </row>
        <row r="2031">
          <cell r="N2031" t="str">
            <v>623</v>
          </cell>
          <cell r="Q2031" t="str">
            <v>DC</v>
          </cell>
          <cell r="T2031">
            <v>122.04</v>
          </cell>
          <cell r="U2031">
            <v>1335.76</v>
          </cell>
        </row>
        <row r="2032">
          <cell r="N2032" t="str">
            <v>675</v>
          </cell>
          <cell r="Q2032" t="str">
            <v>DC</v>
          </cell>
          <cell r="T2032">
            <v>213898</v>
          </cell>
          <cell r="U2032">
            <v>-1711184</v>
          </cell>
        </row>
        <row r="2033">
          <cell r="N2033" t="str">
            <v>624</v>
          </cell>
          <cell r="Q2033" t="str">
            <v>DC</v>
          </cell>
          <cell r="T2033">
            <v>2611.0500000000002</v>
          </cell>
          <cell r="U2033">
            <v>29165.43</v>
          </cell>
        </row>
        <row r="2034">
          <cell r="N2034" t="str">
            <v>634</v>
          </cell>
          <cell r="Q2034" t="str">
            <v>DC</v>
          </cell>
          <cell r="T2034">
            <v>211981</v>
          </cell>
          <cell r="U2034">
            <v>3391696</v>
          </cell>
        </row>
        <row r="2035">
          <cell r="N2035" t="str">
            <v>644</v>
          </cell>
          <cell r="Q2035" t="str">
            <v>DSM</v>
          </cell>
          <cell r="T2035">
            <v>2049250</v>
          </cell>
          <cell r="U2035">
            <v>331.98</v>
          </cell>
        </row>
        <row r="2036">
          <cell r="N2036" t="str">
            <v>641</v>
          </cell>
          <cell r="Q2036" t="str">
            <v>EBF</v>
          </cell>
          <cell r="T2036">
            <v>49412</v>
          </cell>
          <cell r="U2036">
            <v>-1419.56</v>
          </cell>
        </row>
        <row r="2037">
          <cell r="N2037" t="str">
            <v>626</v>
          </cell>
          <cell r="Q2037" t="str">
            <v>EC</v>
          </cell>
          <cell r="T2037">
            <v>923670</v>
          </cell>
          <cell r="U2037">
            <v>29950</v>
          </cell>
        </row>
        <row r="2038">
          <cell r="N2038" t="str">
            <v>612</v>
          </cell>
          <cell r="Q2038" t="str">
            <v>EC</v>
          </cell>
          <cell r="T2038">
            <v>4414</v>
          </cell>
          <cell r="U2038">
            <v>320.82</v>
          </cell>
        </row>
        <row r="2039">
          <cell r="N2039" t="str">
            <v>624</v>
          </cell>
          <cell r="Q2039" t="str">
            <v>EC</v>
          </cell>
          <cell r="T2039">
            <v>30000</v>
          </cell>
          <cell r="U2039">
            <v>2078.34</v>
          </cell>
        </row>
        <row r="2040">
          <cell r="N2040" t="str">
            <v>624</v>
          </cell>
          <cell r="Q2040" t="str">
            <v>EC</v>
          </cell>
          <cell r="T2040">
            <v>298400</v>
          </cell>
          <cell r="U2040">
            <v>17315.560000000001</v>
          </cell>
        </row>
        <row r="2041">
          <cell r="N2041" t="str">
            <v>644</v>
          </cell>
          <cell r="Q2041" t="str">
            <v>EC</v>
          </cell>
          <cell r="T2041">
            <v>5999</v>
          </cell>
          <cell r="U2041">
            <v>72545.5</v>
          </cell>
        </row>
        <row r="2042">
          <cell r="N2042" t="str">
            <v>624</v>
          </cell>
          <cell r="Q2042" t="str">
            <v>EEX</v>
          </cell>
          <cell r="T2042">
            <v>3653020</v>
          </cell>
          <cell r="U2042">
            <v>1654.82</v>
          </cell>
        </row>
        <row r="2043">
          <cell r="N2043" t="str">
            <v>624</v>
          </cell>
          <cell r="Q2043" t="str">
            <v>EEX</v>
          </cell>
          <cell r="T2043">
            <v>1715542</v>
          </cell>
          <cell r="U2043">
            <v>747.15</v>
          </cell>
        </row>
        <row r="2044">
          <cell r="N2044" t="str">
            <v>624</v>
          </cell>
          <cell r="Q2044" t="str">
            <v>EFL</v>
          </cell>
          <cell r="T2044">
            <v>393408</v>
          </cell>
          <cell r="U2044">
            <v>12933.29</v>
          </cell>
        </row>
        <row r="2045">
          <cell r="N2045" t="str">
            <v>644</v>
          </cell>
          <cell r="Q2045" t="str">
            <v>EFL</v>
          </cell>
          <cell r="T2045">
            <v>2049250</v>
          </cell>
          <cell r="U2045">
            <v>67369.09</v>
          </cell>
        </row>
        <row r="2046">
          <cell r="N2046" t="str">
            <v>626</v>
          </cell>
          <cell r="Q2046" t="str">
            <v>EFV</v>
          </cell>
          <cell r="T2046">
            <v>2887680</v>
          </cell>
          <cell r="U2046">
            <v>8830.5300000000007</v>
          </cell>
        </row>
        <row r="2047">
          <cell r="N2047" t="str">
            <v>624</v>
          </cell>
          <cell r="Q2047" t="str">
            <v>EFV</v>
          </cell>
          <cell r="T2047">
            <v>446976</v>
          </cell>
          <cell r="U2047">
            <v>1366.85</v>
          </cell>
        </row>
        <row r="2048">
          <cell r="N2048" t="str">
            <v>611</v>
          </cell>
          <cell r="Q2048" t="str">
            <v>EFV</v>
          </cell>
          <cell r="T2048">
            <v>646</v>
          </cell>
          <cell r="U2048">
            <v>1.98</v>
          </cell>
        </row>
        <row r="2049">
          <cell r="N2049" t="str">
            <v>644</v>
          </cell>
          <cell r="Q2049" t="str">
            <v>FVE</v>
          </cell>
          <cell r="T2049">
            <v>2049250</v>
          </cell>
          <cell r="U2049">
            <v>0</v>
          </cell>
        </row>
        <row r="2050">
          <cell r="N2050" t="str">
            <v>624</v>
          </cell>
          <cell r="Q2050" t="str">
            <v>ICV</v>
          </cell>
          <cell r="T2050">
            <v>602640</v>
          </cell>
          <cell r="U2050">
            <v>0</v>
          </cell>
        </row>
        <row r="2051">
          <cell r="N2051" t="str">
            <v>623</v>
          </cell>
          <cell r="Q2051" t="str">
            <v>BFC</v>
          </cell>
          <cell r="T2051">
            <v>155600</v>
          </cell>
          <cell r="U2051">
            <v>4493.42</v>
          </cell>
        </row>
        <row r="2052">
          <cell r="N2052" t="str">
            <v>624</v>
          </cell>
          <cell r="Q2052" t="str">
            <v>CAP</v>
          </cell>
          <cell r="T2052">
            <v>393408</v>
          </cell>
          <cell r="U2052">
            <v>4.72</v>
          </cell>
        </row>
        <row r="2053">
          <cell r="N2053" t="str">
            <v>623</v>
          </cell>
          <cell r="Q2053" t="str">
            <v>DSU</v>
          </cell>
          <cell r="T2053">
            <v>216795</v>
          </cell>
          <cell r="U2053">
            <v>17.13</v>
          </cell>
        </row>
        <row r="2054">
          <cell r="N2054" t="str">
            <v>623</v>
          </cell>
          <cell r="Q2054" t="str">
            <v>DSU</v>
          </cell>
          <cell r="T2054">
            <v>54708</v>
          </cell>
          <cell r="U2054">
            <v>4.33</v>
          </cell>
        </row>
        <row r="2055">
          <cell r="N2055" t="str">
            <v>624</v>
          </cell>
          <cell r="Q2055" t="str">
            <v>EIV</v>
          </cell>
          <cell r="T2055">
            <v>602640</v>
          </cell>
          <cell r="U2055">
            <v>0</v>
          </cell>
        </row>
        <row r="2056">
          <cell r="N2056" t="str">
            <v>623</v>
          </cell>
          <cell r="Q2056" t="str">
            <v>EP2</v>
          </cell>
          <cell r="T2056">
            <v>216795</v>
          </cell>
          <cell r="U2056">
            <v>37.07</v>
          </cell>
        </row>
        <row r="2057">
          <cell r="N2057" t="str">
            <v>644</v>
          </cell>
          <cell r="Q2057" t="str">
            <v>EP2</v>
          </cell>
          <cell r="T2057">
            <v>2049250</v>
          </cell>
          <cell r="U2057">
            <v>202.88</v>
          </cell>
        </row>
        <row r="2058">
          <cell r="N2058" t="str">
            <v>626</v>
          </cell>
          <cell r="Q2058" t="str">
            <v>EP4</v>
          </cell>
          <cell r="T2058">
            <v>915057</v>
          </cell>
          <cell r="U2058">
            <v>0</v>
          </cell>
        </row>
        <row r="2059">
          <cell r="N2059" t="str">
            <v>623</v>
          </cell>
          <cell r="Q2059" t="str">
            <v>EP4</v>
          </cell>
          <cell r="T2059">
            <v>54708</v>
          </cell>
          <cell r="U2059">
            <v>0</v>
          </cell>
        </row>
        <row r="2060">
          <cell r="N2060" t="str">
            <v>650</v>
          </cell>
          <cell r="Q2060" t="str">
            <v>E13</v>
          </cell>
          <cell r="T2060">
            <v>35351</v>
          </cell>
          <cell r="U2060">
            <v>1100.97</v>
          </cell>
        </row>
        <row r="2061">
          <cell r="N2061" t="str">
            <v>650</v>
          </cell>
          <cell r="Q2061" t="str">
            <v>E17</v>
          </cell>
          <cell r="T2061">
            <v>87</v>
          </cell>
          <cell r="U2061">
            <v>2.71</v>
          </cell>
        </row>
        <row r="2062">
          <cell r="N2062" t="str">
            <v>660</v>
          </cell>
          <cell r="Q2062" t="str">
            <v>E19</v>
          </cell>
          <cell r="T2062">
            <v>140</v>
          </cell>
          <cell r="U2062">
            <v>4.3600000000000003</v>
          </cell>
        </row>
        <row r="2063">
          <cell r="N2063" t="str">
            <v>624</v>
          </cell>
          <cell r="Q2063" t="str">
            <v>FFE</v>
          </cell>
          <cell r="T2063">
            <v>246528</v>
          </cell>
          <cell r="U2063">
            <v>27.61</v>
          </cell>
        </row>
        <row r="2064">
          <cell r="N2064" t="str">
            <v>626</v>
          </cell>
          <cell r="Q2064" t="str">
            <v>FVC</v>
          </cell>
          <cell r="T2064">
            <v>384912</v>
          </cell>
          <cell r="U2064">
            <v>0</v>
          </cell>
        </row>
        <row r="2065">
          <cell r="N2065" t="str">
            <v>625</v>
          </cell>
          <cell r="Q2065" t="str">
            <v>FVC</v>
          </cell>
          <cell r="T2065">
            <v>5886540</v>
          </cell>
          <cell r="U2065">
            <v>0</v>
          </cell>
        </row>
        <row r="2066">
          <cell r="N2066" t="str">
            <v>624</v>
          </cell>
          <cell r="Q2066" t="str">
            <v>LMV</v>
          </cell>
          <cell r="T2066">
            <v>4486832</v>
          </cell>
          <cell r="U2066">
            <v>13.47</v>
          </cell>
        </row>
        <row r="2067">
          <cell r="N2067" t="str">
            <v>625</v>
          </cell>
          <cell r="Q2067" t="str">
            <v>MSO</v>
          </cell>
          <cell r="T2067">
            <v>310080</v>
          </cell>
          <cell r="U2067">
            <v>263.26</v>
          </cell>
        </row>
        <row r="2068">
          <cell r="N2068" t="str">
            <v>621</v>
          </cell>
          <cell r="Q2068" t="str">
            <v>RAU</v>
          </cell>
          <cell r="T2068">
            <v>542187</v>
          </cell>
          <cell r="U2068">
            <v>18.420000000000002</v>
          </cell>
        </row>
        <row r="2069">
          <cell r="N2069" t="str">
            <v>623</v>
          </cell>
          <cell r="Q2069" t="str">
            <v>RIN</v>
          </cell>
          <cell r="T2069">
            <v>32000</v>
          </cell>
          <cell r="U2069">
            <v>83.04</v>
          </cell>
        </row>
        <row r="2070">
          <cell r="N2070" t="str">
            <v>644</v>
          </cell>
          <cell r="Q2070" t="str">
            <v>TTE</v>
          </cell>
          <cell r="T2070">
            <v>2049250</v>
          </cell>
          <cell r="U2070">
            <v>0</v>
          </cell>
        </row>
        <row r="2071">
          <cell r="N2071" t="str">
            <v>685</v>
          </cell>
          <cell r="Q2071" t="str">
            <v>VMS</v>
          </cell>
          <cell r="T2071">
            <v>111</v>
          </cell>
          <cell r="U2071">
            <v>-0.03</v>
          </cell>
        </row>
        <row r="2072">
          <cell r="N2072" t="str">
            <v>623</v>
          </cell>
          <cell r="Q2072" t="str">
            <v>MC</v>
          </cell>
          <cell r="T2072">
            <v>10</v>
          </cell>
          <cell r="U2072">
            <v>228.8</v>
          </cell>
        </row>
        <row r="2073">
          <cell r="N2073" t="str">
            <v>823</v>
          </cell>
          <cell r="Q2073" t="str">
            <v>MC</v>
          </cell>
          <cell r="T2073">
            <v>5.36</v>
          </cell>
          <cell r="U2073">
            <v>162.72999999999999</v>
          </cell>
        </row>
        <row r="2074">
          <cell r="N2074" t="str">
            <v>624</v>
          </cell>
          <cell r="Q2074" t="str">
            <v>PRV</v>
          </cell>
          <cell r="T2074">
            <v>3653020</v>
          </cell>
          <cell r="U2074">
            <v>-131.51</v>
          </cell>
        </row>
        <row r="2075">
          <cell r="N2075" t="str">
            <v>624</v>
          </cell>
          <cell r="Q2075" t="str">
            <v>PRV</v>
          </cell>
          <cell r="T2075">
            <v>446976</v>
          </cell>
          <cell r="U2075">
            <v>-16.09</v>
          </cell>
        </row>
        <row r="2076">
          <cell r="N2076" t="str">
            <v>611</v>
          </cell>
          <cell r="Q2076" t="str">
            <v>RIV</v>
          </cell>
          <cell r="T2076">
            <v>646</v>
          </cell>
          <cell r="U2076">
            <v>0</v>
          </cell>
        </row>
        <row r="2077">
          <cell r="N2077" t="str">
            <v>624</v>
          </cell>
          <cell r="Q2077" t="str">
            <v>RIV</v>
          </cell>
          <cell r="T2077">
            <v>544752</v>
          </cell>
          <cell r="U2077">
            <v>0</v>
          </cell>
        </row>
        <row r="2078">
          <cell r="N2078" t="str">
            <v>641</v>
          </cell>
          <cell r="Q2078" t="str">
            <v>RTU</v>
          </cell>
          <cell r="T2078">
            <v>927</v>
          </cell>
          <cell r="U2078">
            <v>0</v>
          </cell>
        </row>
        <row r="2079">
          <cell r="N2079" t="str">
            <v>624</v>
          </cell>
          <cell r="Q2079" t="str">
            <v>TIU</v>
          </cell>
          <cell r="T2079">
            <v>393408</v>
          </cell>
          <cell r="U2079">
            <v>0.38</v>
          </cell>
        </row>
        <row r="2080">
          <cell r="N2080" t="str">
            <v>624</v>
          </cell>
          <cell r="Q2080" t="str">
            <v>TIU</v>
          </cell>
          <cell r="T2080">
            <v>446976</v>
          </cell>
          <cell r="U2080">
            <v>0.45</v>
          </cell>
        </row>
        <row r="2081">
          <cell r="N2081" t="str">
            <v>624</v>
          </cell>
          <cell r="Q2081" t="str">
            <v>TIU</v>
          </cell>
          <cell r="T2081">
            <v>246528</v>
          </cell>
          <cell r="U2081">
            <v>0.25</v>
          </cell>
        </row>
        <row r="2082">
          <cell r="N2082" t="str">
            <v>686</v>
          </cell>
          <cell r="Q2082" t="str">
            <v>VSU</v>
          </cell>
          <cell r="T2082">
            <v>243</v>
          </cell>
          <cell r="U2082">
            <v>0</v>
          </cell>
        </row>
        <row r="2083">
          <cell r="N2083" t="str">
            <v>650</v>
          </cell>
          <cell r="Q2083" t="str">
            <v>CAV</v>
          </cell>
          <cell r="T2083">
            <v>65</v>
          </cell>
          <cell r="U2083">
            <v>0</v>
          </cell>
        </row>
        <row r="2084">
          <cell r="N2084" t="str">
            <v>650</v>
          </cell>
          <cell r="Q2084" t="str">
            <v>CAV</v>
          </cell>
          <cell r="T2084">
            <v>969</v>
          </cell>
          <cell r="U2084">
            <v>0.01</v>
          </cell>
        </row>
        <row r="2085">
          <cell r="N2085" t="str">
            <v>641</v>
          </cell>
          <cell r="Q2085" t="str">
            <v>EBF</v>
          </cell>
          <cell r="T2085">
            <v>927</v>
          </cell>
          <cell r="U2085">
            <v>-26.63</v>
          </cell>
        </row>
        <row r="2086">
          <cell r="N2086" t="str">
            <v>641</v>
          </cell>
          <cell r="Q2086" t="str">
            <v>EC</v>
          </cell>
          <cell r="T2086">
            <v>49412</v>
          </cell>
          <cell r="U2086">
            <v>4683.37</v>
          </cell>
        </row>
        <row r="2087">
          <cell r="N2087" t="str">
            <v>624</v>
          </cell>
          <cell r="Q2087" t="str">
            <v>FFC</v>
          </cell>
          <cell r="T2087">
            <v>398400</v>
          </cell>
          <cell r="U2087">
            <v>4.78</v>
          </cell>
        </row>
        <row r="2088">
          <cell r="N2088" t="str">
            <v>626</v>
          </cell>
          <cell r="Q2088" t="str">
            <v>FMU</v>
          </cell>
          <cell r="T2088">
            <v>923670</v>
          </cell>
          <cell r="U2088">
            <v>0.93</v>
          </cell>
        </row>
        <row r="2089">
          <cell r="N2089" t="str">
            <v>686</v>
          </cell>
          <cell r="Q2089" t="str">
            <v>FMU</v>
          </cell>
          <cell r="T2089">
            <v>361</v>
          </cell>
          <cell r="U2089">
            <v>0.01</v>
          </cell>
        </row>
        <row r="2090">
          <cell r="N2090" t="str">
            <v>624</v>
          </cell>
          <cell r="Q2090" t="str">
            <v>FVE</v>
          </cell>
          <cell r="T2090">
            <v>446976</v>
          </cell>
          <cell r="U2090">
            <v>0</v>
          </cell>
        </row>
        <row r="2091">
          <cell r="N2091" t="str">
            <v>625</v>
          </cell>
          <cell r="Q2091" t="str">
            <v>EIV</v>
          </cell>
          <cell r="T2091">
            <v>310080</v>
          </cell>
          <cell r="U2091">
            <v>0</v>
          </cell>
        </row>
        <row r="2092">
          <cell r="N2092" t="str">
            <v>611</v>
          </cell>
          <cell r="Q2092" t="str">
            <v>EP4</v>
          </cell>
          <cell r="T2092">
            <v>646</v>
          </cell>
          <cell r="U2092">
            <v>0</v>
          </cell>
        </row>
        <row r="2093">
          <cell r="N2093" t="str">
            <v>620</v>
          </cell>
          <cell r="Q2093" t="str">
            <v>EP4</v>
          </cell>
          <cell r="T2093">
            <v>2258</v>
          </cell>
          <cell r="U2093">
            <v>0</v>
          </cell>
        </row>
        <row r="2094">
          <cell r="N2094" t="str">
            <v>650</v>
          </cell>
          <cell r="Q2094" t="str">
            <v>E13</v>
          </cell>
          <cell r="T2094">
            <v>1912</v>
          </cell>
          <cell r="U2094">
            <v>59.56</v>
          </cell>
        </row>
        <row r="2095">
          <cell r="N2095" t="str">
            <v>624</v>
          </cell>
          <cell r="Q2095" t="str">
            <v>ICN</v>
          </cell>
          <cell r="T2095">
            <v>73600</v>
          </cell>
          <cell r="U2095">
            <v>0</v>
          </cell>
        </row>
        <row r="2096">
          <cell r="N2096" t="str">
            <v>641</v>
          </cell>
          <cell r="Q2096" t="str">
            <v>LMV</v>
          </cell>
          <cell r="T2096">
            <v>3389</v>
          </cell>
          <cell r="U2096">
            <v>0.28000000000000003</v>
          </cell>
        </row>
        <row r="2097">
          <cell r="N2097" t="str">
            <v>623</v>
          </cell>
          <cell r="Q2097" t="str">
            <v>RAU</v>
          </cell>
          <cell r="T2097">
            <v>87984</v>
          </cell>
          <cell r="U2097">
            <v>3.61</v>
          </cell>
        </row>
        <row r="2098">
          <cell r="N2098" t="str">
            <v>624</v>
          </cell>
          <cell r="Q2098" t="str">
            <v>RIN</v>
          </cell>
          <cell r="T2098">
            <v>4486832</v>
          </cell>
          <cell r="U2098">
            <v>8601.25</v>
          </cell>
        </row>
        <row r="2099">
          <cell r="N2099" t="str">
            <v>685</v>
          </cell>
          <cell r="Q2099" t="str">
            <v>VSO</v>
          </cell>
          <cell r="T2099">
            <v>111</v>
          </cell>
          <cell r="U2099">
            <v>-0.1</v>
          </cell>
        </row>
        <row r="2100">
          <cell r="N2100" t="str">
            <v>650</v>
          </cell>
          <cell r="Q2100" t="str">
            <v>OMS</v>
          </cell>
          <cell r="T2100">
            <v>18705</v>
          </cell>
          <cell r="U2100">
            <v>4.09</v>
          </cell>
        </row>
        <row r="2101">
          <cell r="N2101" t="str">
            <v>624</v>
          </cell>
          <cell r="Q2101" t="str">
            <v>OMS</v>
          </cell>
          <cell r="T2101">
            <v>544752</v>
          </cell>
          <cell r="U2101">
            <v>135.63999999999999</v>
          </cell>
        </row>
        <row r="2102">
          <cell r="N2102" t="str">
            <v>624</v>
          </cell>
          <cell r="Q2102" t="str">
            <v>PRC</v>
          </cell>
          <cell r="T2102">
            <v>120000</v>
          </cell>
          <cell r="U2102">
            <v>42</v>
          </cell>
        </row>
        <row r="2103">
          <cell r="N2103" t="str">
            <v>623</v>
          </cell>
          <cell r="Q2103" t="str">
            <v>PRV</v>
          </cell>
          <cell r="T2103">
            <v>216795</v>
          </cell>
          <cell r="U2103">
            <v>-14.1</v>
          </cell>
        </row>
        <row r="2104">
          <cell r="N2104" t="str">
            <v>623</v>
          </cell>
          <cell r="Q2104" t="str">
            <v>RIV</v>
          </cell>
          <cell r="T2104">
            <v>87984</v>
          </cell>
          <cell r="U2104">
            <v>0</v>
          </cell>
        </row>
        <row r="2105">
          <cell r="N2105" t="str">
            <v>634</v>
          </cell>
          <cell r="Q2105" t="str">
            <v>RTU</v>
          </cell>
          <cell r="T2105">
            <v>196450984</v>
          </cell>
          <cell r="U2105">
            <v>2160.9699999999998</v>
          </cell>
        </row>
        <row r="2106">
          <cell r="N2106" t="str">
            <v>623</v>
          </cell>
          <cell r="Q2106" t="str">
            <v>TDE</v>
          </cell>
          <cell r="T2106">
            <v>46560</v>
          </cell>
          <cell r="U2106">
            <v>0</v>
          </cell>
        </row>
        <row r="2107">
          <cell r="N2107" t="str">
            <v>641</v>
          </cell>
          <cell r="Q2107" t="str">
            <v>TDE</v>
          </cell>
          <cell r="T2107">
            <v>3552</v>
          </cell>
          <cell r="U2107">
            <v>0</v>
          </cell>
        </row>
        <row r="2108">
          <cell r="N2108" t="str">
            <v>611</v>
          </cell>
          <cell r="Q2108" t="str">
            <v>TIU</v>
          </cell>
          <cell r="T2108">
            <v>646</v>
          </cell>
          <cell r="U2108">
            <v>0</v>
          </cell>
        </row>
        <row r="2109">
          <cell r="N2109" t="str">
            <v>624</v>
          </cell>
          <cell r="Q2109" t="str">
            <v>TIU</v>
          </cell>
          <cell r="T2109">
            <v>544752</v>
          </cell>
          <cell r="U2109">
            <v>0.54</v>
          </cell>
        </row>
        <row r="2110">
          <cell r="N2110" t="str">
            <v>685</v>
          </cell>
          <cell r="Q2110" t="str">
            <v>TSC</v>
          </cell>
          <cell r="T2110">
            <v>111</v>
          </cell>
          <cell r="U2110">
            <v>0</v>
          </cell>
        </row>
        <row r="2111">
          <cell r="N2111" t="str">
            <v>623</v>
          </cell>
          <cell r="Q2111" t="str">
            <v>TTC</v>
          </cell>
          <cell r="T2111">
            <v>87984</v>
          </cell>
          <cell r="U2111">
            <v>3.87</v>
          </cell>
        </row>
        <row r="2112">
          <cell r="N2112" t="str">
            <v>624</v>
          </cell>
          <cell r="Q2112" t="str">
            <v>DC</v>
          </cell>
          <cell r="T2112">
            <v>1797.61</v>
          </cell>
          <cell r="U2112">
            <v>21638.11</v>
          </cell>
        </row>
        <row r="2113">
          <cell r="N2113" t="str">
            <v>624</v>
          </cell>
          <cell r="Q2113" t="str">
            <v>DC</v>
          </cell>
          <cell r="T2113">
            <v>50</v>
          </cell>
          <cell r="U2113">
            <v>913.5</v>
          </cell>
        </row>
        <row r="2114">
          <cell r="N2114" t="str">
            <v>623</v>
          </cell>
          <cell r="Q2114" t="str">
            <v>DC</v>
          </cell>
          <cell r="T2114">
            <v>308.8</v>
          </cell>
          <cell r="U2114">
            <v>3050.94</v>
          </cell>
        </row>
        <row r="2115">
          <cell r="N2115" t="str">
            <v>624</v>
          </cell>
          <cell r="Q2115" t="str">
            <v>DC</v>
          </cell>
          <cell r="T2115">
            <v>300</v>
          </cell>
          <cell r="U2115">
            <v>5481</v>
          </cell>
        </row>
        <row r="2116">
          <cell r="N2116" t="str">
            <v>624</v>
          </cell>
          <cell r="Q2116" t="str">
            <v>EC</v>
          </cell>
          <cell r="T2116">
            <v>146528</v>
          </cell>
          <cell r="U2116">
            <v>8502.73</v>
          </cell>
        </row>
        <row r="2117">
          <cell r="N2117" t="str">
            <v>644</v>
          </cell>
          <cell r="Q2117" t="str">
            <v>EIN</v>
          </cell>
          <cell r="T2117">
            <v>2049250</v>
          </cell>
          <cell r="U2117">
            <v>1153.73</v>
          </cell>
        </row>
        <row r="2118">
          <cell r="N2118" t="str">
            <v>626</v>
          </cell>
          <cell r="Q2118" t="str">
            <v>EP3</v>
          </cell>
          <cell r="T2118">
            <v>384912</v>
          </cell>
          <cell r="U2118">
            <v>0</v>
          </cell>
        </row>
        <row r="2119">
          <cell r="N2119" t="str">
            <v>623</v>
          </cell>
          <cell r="Q2119" t="str">
            <v>EP3</v>
          </cell>
          <cell r="T2119">
            <v>54708</v>
          </cell>
          <cell r="U2119">
            <v>0</v>
          </cell>
        </row>
        <row r="2120">
          <cell r="N2120" t="str">
            <v>620</v>
          </cell>
          <cell r="Q2120" t="str">
            <v>EP3</v>
          </cell>
          <cell r="T2120">
            <v>2258</v>
          </cell>
          <cell r="U2120">
            <v>0</v>
          </cell>
        </row>
        <row r="2121">
          <cell r="N2121" t="str">
            <v>650</v>
          </cell>
          <cell r="Q2121" t="str">
            <v>E20</v>
          </cell>
          <cell r="T2121">
            <v>26881</v>
          </cell>
          <cell r="U2121">
            <v>837.94</v>
          </cell>
        </row>
        <row r="2122">
          <cell r="N2122" t="str">
            <v>660</v>
          </cell>
          <cell r="Q2122" t="str">
            <v>E32</v>
          </cell>
          <cell r="T2122">
            <v>133</v>
          </cell>
          <cell r="U2122">
            <v>4.1500000000000004</v>
          </cell>
        </row>
        <row r="2123">
          <cell r="N2123" t="str">
            <v>1750</v>
          </cell>
          <cell r="Q2123" t="str">
            <v>GMC</v>
          </cell>
          <cell r="T2123">
            <v>0</v>
          </cell>
          <cell r="U2123">
            <v>0</v>
          </cell>
        </row>
        <row r="2124">
          <cell r="N2124" t="str">
            <v>641</v>
          </cell>
          <cell r="Q2124" t="str">
            <v>ICV</v>
          </cell>
          <cell r="T2124">
            <v>927</v>
          </cell>
          <cell r="U2124">
            <v>0</v>
          </cell>
        </row>
        <row r="2125">
          <cell r="N2125" t="str">
            <v>623</v>
          </cell>
          <cell r="Q2125" t="str">
            <v>LMR</v>
          </cell>
          <cell r="T2125">
            <v>155600</v>
          </cell>
          <cell r="U2125">
            <v>96.78</v>
          </cell>
        </row>
        <row r="2126">
          <cell r="N2126" t="str">
            <v>622</v>
          </cell>
          <cell r="Q2126" t="str">
            <v>DSO</v>
          </cell>
          <cell r="T2126">
            <v>4706</v>
          </cell>
          <cell r="U2126">
            <v>0</v>
          </cell>
        </row>
        <row r="2127">
          <cell r="N2127" t="str">
            <v>641</v>
          </cell>
          <cell r="Q2127" t="str">
            <v>DSU</v>
          </cell>
          <cell r="T2127">
            <v>3552</v>
          </cell>
          <cell r="U2127">
            <v>0.27</v>
          </cell>
        </row>
        <row r="2128">
          <cell r="N2128" t="str">
            <v>624</v>
          </cell>
          <cell r="Q2128" t="str">
            <v>EIV</v>
          </cell>
          <cell r="T2128">
            <v>120000</v>
          </cell>
          <cell r="U2128">
            <v>0</v>
          </cell>
        </row>
        <row r="2129">
          <cell r="N2129" t="str">
            <v>623</v>
          </cell>
          <cell r="Q2129" t="str">
            <v>FVC</v>
          </cell>
          <cell r="T2129">
            <v>54708</v>
          </cell>
          <cell r="U2129">
            <v>0</v>
          </cell>
        </row>
        <row r="2130">
          <cell r="N2130" t="str">
            <v>624</v>
          </cell>
          <cell r="Q2130" t="str">
            <v>FVC</v>
          </cell>
          <cell r="T2130">
            <v>393408</v>
          </cell>
          <cell r="U2130">
            <v>0</v>
          </cell>
        </row>
        <row r="2131">
          <cell r="N2131" t="str">
            <v>626</v>
          </cell>
          <cell r="Q2131" t="str">
            <v>FVC</v>
          </cell>
          <cell r="T2131">
            <v>915057</v>
          </cell>
          <cell r="U2131">
            <v>0</v>
          </cell>
        </row>
        <row r="2132">
          <cell r="N2132" t="str">
            <v>626</v>
          </cell>
          <cell r="Q2132" t="str">
            <v>MSO</v>
          </cell>
          <cell r="T2132">
            <v>915057</v>
          </cell>
          <cell r="U2132">
            <v>493.22</v>
          </cell>
        </row>
        <row r="2133">
          <cell r="N2133" t="str">
            <v>623</v>
          </cell>
          <cell r="Q2133" t="str">
            <v>PPT</v>
          </cell>
          <cell r="T2133">
            <v>216795</v>
          </cell>
          <cell r="U2133">
            <v>0</v>
          </cell>
        </row>
        <row r="2134">
          <cell r="N2134" t="str">
            <v>611</v>
          </cell>
          <cell r="Q2134" t="str">
            <v>RAU</v>
          </cell>
          <cell r="T2134">
            <v>442</v>
          </cell>
          <cell r="U2134">
            <v>0.01</v>
          </cell>
        </row>
        <row r="2135">
          <cell r="N2135" t="str">
            <v>624</v>
          </cell>
          <cell r="Q2135" t="str">
            <v>RAU</v>
          </cell>
          <cell r="T2135">
            <v>398400</v>
          </cell>
          <cell r="U2135">
            <v>11.16</v>
          </cell>
        </row>
        <row r="2136">
          <cell r="N2136" t="str">
            <v>623</v>
          </cell>
          <cell r="Q2136" t="str">
            <v>RIN</v>
          </cell>
          <cell r="T2136">
            <v>46560</v>
          </cell>
          <cell r="U2136">
            <v>120.82</v>
          </cell>
        </row>
        <row r="2137">
          <cell r="N2137" t="str">
            <v>642</v>
          </cell>
          <cell r="Q2137" t="str">
            <v>TTE</v>
          </cell>
          <cell r="T2137">
            <v>370</v>
          </cell>
          <cell r="U2137">
            <v>0</v>
          </cell>
        </row>
        <row r="2138">
          <cell r="N2138" t="str">
            <v>685</v>
          </cell>
          <cell r="Q2138" t="str">
            <v>VRC</v>
          </cell>
          <cell r="T2138">
            <v>111</v>
          </cell>
          <cell r="U2138">
            <v>-0.63</v>
          </cell>
        </row>
        <row r="2139">
          <cell r="N2139" t="str">
            <v>624</v>
          </cell>
          <cell r="Q2139" t="str">
            <v>PRV</v>
          </cell>
          <cell r="T2139">
            <v>187695</v>
          </cell>
          <cell r="U2139">
            <v>-6.76</v>
          </cell>
        </row>
        <row r="2140">
          <cell r="N2140" t="str">
            <v>620</v>
          </cell>
          <cell r="Q2140" t="str">
            <v>RTU</v>
          </cell>
          <cell r="T2140">
            <v>2258</v>
          </cell>
          <cell r="U2140">
            <v>0.02</v>
          </cell>
        </row>
        <row r="2141">
          <cell r="N2141" t="str">
            <v>623</v>
          </cell>
          <cell r="Q2141" t="str">
            <v>TDE</v>
          </cell>
          <cell r="T2141">
            <v>216795</v>
          </cell>
          <cell r="U2141">
            <v>0</v>
          </cell>
        </row>
        <row r="2142">
          <cell r="N2142" t="str">
            <v>634</v>
          </cell>
          <cell r="Q2142" t="str">
            <v>TDE</v>
          </cell>
          <cell r="T2142">
            <v>196450984</v>
          </cell>
          <cell r="U2142">
            <v>0</v>
          </cell>
        </row>
        <row r="2143">
          <cell r="N2143" t="str">
            <v>626</v>
          </cell>
          <cell r="Q2143" t="str">
            <v>TIU</v>
          </cell>
          <cell r="T2143">
            <v>4290165</v>
          </cell>
          <cell r="U2143">
            <v>0</v>
          </cell>
        </row>
        <row r="2144">
          <cell r="N2144" t="str">
            <v>624</v>
          </cell>
          <cell r="Q2144" t="str">
            <v>TTC</v>
          </cell>
          <cell r="T2144">
            <v>246528</v>
          </cell>
          <cell r="U2144">
            <v>9.1199999999999992</v>
          </cell>
        </row>
        <row r="2145">
          <cell r="N2145" t="str">
            <v>623</v>
          </cell>
          <cell r="Q2145" t="str">
            <v>CAV</v>
          </cell>
          <cell r="T2145">
            <v>54708</v>
          </cell>
          <cell r="U2145">
            <v>2.63</v>
          </cell>
        </row>
        <row r="2146">
          <cell r="N2146" t="str">
            <v>624</v>
          </cell>
          <cell r="Q2146" t="str">
            <v>DC</v>
          </cell>
          <cell r="T2146">
            <v>967.36</v>
          </cell>
          <cell r="U2146">
            <v>11289.09</v>
          </cell>
        </row>
        <row r="2147">
          <cell r="N2147" t="str">
            <v>626</v>
          </cell>
          <cell r="Q2147" t="str">
            <v>DC</v>
          </cell>
          <cell r="T2147">
            <v>2096.35</v>
          </cell>
          <cell r="U2147">
            <v>47524.26</v>
          </cell>
        </row>
        <row r="2148">
          <cell r="N2148" t="str">
            <v>624</v>
          </cell>
          <cell r="Q2148" t="str">
            <v>DSM</v>
          </cell>
          <cell r="T2148">
            <v>602640</v>
          </cell>
          <cell r="U2148">
            <v>418.84</v>
          </cell>
        </row>
        <row r="2149">
          <cell r="N2149" t="str">
            <v>634</v>
          </cell>
          <cell r="Q2149" t="str">
            <v>EC</v>
          </cell>
          <cell r="T2149">
            <v>196450984</v>
          </cell>
          <cell r="U2149">
            <v>6970937.6500000004</v>
          </cell>
        </row>
        <row r="2150">
          <cell r="N2150" t="str">
            <v>626</v>
          </cell>
          <cell r="Q2150" t="str">
            <v>EP3</v>
          </cell>
          <cell r="T2150">
            <v>923670</v>
          </cell>
          <cell r="U2150">
            <v>0</v>
          </cell>
        </row>
        <row r="2151">
          <cell r="N2151" t="str">
            <v>625</v>
          </cell>
          <cell r="Q2151" t="str">
            <v>EP3</v>
          </cell>
          <cell r="T2151">
            <v>310080</v>
          </cell>
          <cell r="U2151">
            <v>0</v>
          </cell>
        </row>
        <row r="2152">
          <cell r="N2152" t="str">
            <v>611</v>
          </cell>
          <cell r="Q2152" t="str">
            <v>ICV</v>
          </cell>
          <cell r="T2152">
            <v>442</v>
          </cell>
          <cell r="U2152">
            <v>0</v>
          </cell>
        </row>
        <row r="2153">
          <cell r="N2153" t="str">
            <v>623</v>
          </cell>
          <cell r="Q2153" t="str">
            <v>BFC</v>
          </cell>
          <cell r="T2153">
            <v>216795</v>
          </cell>
          <cell r="U2153">
            <v>6260.61</v>
          </cell>
        </row>
        <row r="2154">
          <cell r="N2154" t="str">
            <v>626</v>
          </cell>
          <cell r="Q2154" t="str">
            <v>EIV</v>
          </cell>
          <cell r="T2154">
            <v>384912</v>
          </cell>
          <cell r="U2154">
            <v>0</v>
          </cell>
        </row>
        <row r="2155">
          <cell r="N2155" t="str">
            <v>611</v>
          </cell>
          <cell r="Q2155" t="str">
            <v>LMV</v>
          </cell>
          <cell r="T2155">
            <v>442</v>
          </cell>
          <cell r="U2155">
            <v>-0.04</v>
          </cell>
        </row>
        <row r="2156">
          <cell r="N2156" t="str">
            <v>623</v>
          </cell>
          <cell r="Q2156" t="str">
            <v>LMV</v>
          </cell>
          <cell r="T2156">
            <v>87984</v>
          </cell>
          <cell r="U2156">
            <v>7.48</v>
          </cell>
        </row>
        <row r="2157">
          <cell r="N2157" t="str">
            <v>624</v>
          </cell>
          <cell r="Q2157" t="str">
            <v>RAU</v>
          </cell>
          <cell r="T2157">
            <v>446976</v>
          </cell>
          <cell r="U2157">
            <v>12.52</v>
          </cell>
        </row>
        <row r="2158">
          <cell r="N2158" t="str">
            <v>642</v>
          </cell>
          <cell r="Q2158" t="str">
            <v>RIN</v>
          </cell>
          <cell r="T2158">
            <v>370</v>
          </cell>
          <cell r="U2158">
            <v>0.37</v>
          </cell>
        </row>
        <row r="2159">
          <cell r="N2159" t="str">
            <v>624</v>
          </cell>
          <cell r="Q2159" t="str">
            <v>TSE</v>
          </cell>
          <cell r="T2159">
            <v>602640</v>
          </cell>
          <cell r="U2159">
            <v>0</v>
          </cell>
        </row>
        <row r="2160">
          <cell r="N2160" t="str">
            <v>641</v>
          </cell>
          <cell r="Q2160" t="str">
            <v>TSC</v>
          </cell>
          <cell r="T2160">
            <v>3552</v>
          </cell>
          <cell r="U2160">
            <v>0</v>
          </cell>
        </row>
        <row r="2161">
          <cell r="N2161" t="str">
            <v>676</v>
          </cell>
          <cell r="Q2161" t="str">
            <v>BTE</v>
          </cell>
          <cell r="T2161">
            <v>0</v>
          </cell>
          <cell r="U2161">
            <v>0</v>
          </cell>
        </row>
        <row r="2162">
          <cell r="N2162" t="str">
            <v>624</v>
          </cell>
          <cell r="Q2162" t="str">
            <v>CAV</v>
          </cell>
          <cell r="T2162">
            <v>378432</v>
          </cell>
          <cell r="U2162">
            <v>-38.979999999999997</v>
          </cell>
        </row>
        <row r="2163">
          <cell r="N2163" t="str">
            <v>623</v>
          </cell>
          <cell r="Q2163" t="str">
            <v>CAV</v>
          </cell>
          <cell r="T2163">
            <v>4951721</v>
          </cell>
          <cell r="U2163">
            <v>237.65</v>
          </cell>
        </row>
        <row r="2164">
          <cell r="N2164" t="str">
            <v>650</v>
          </cell>
          <cell r="Q2164" t="str">
            <v>CAV</v>
          </cell>
          <cell r="T2164">
            <v>3255</v>
          </cell>
          <cell r="U2164">
            <v>0</v>
          </cell>
        </row>
        <row r="2165">
          <cell r="N2165" t="str">
            <v>626</v>
          </cell>
          <cell r="Q2165" t="str">
            <v>CAV</v>
          </cell>
          <cell r="T2165">
            <v>12792978</v>
          </cell>
          <cell r="U2165">
            <v>-2174.8200000000002</v>
          </cell>
        </row>
        <row r="2166">
          <cell r="N2166" t="str">
            <v>621</v>
          </cell>
          <cell r="Q2166" t="str">
            <v>CAV</v>
          </cell>
          <cell r="T2166">
            <v>100984</v>
          </cell>
          <cell r="U2166">
            <v>-10.3</v>
          </cell>
        </row>
        <row r="2167">
          <cell r="N2167" t="str">
            <v>623</v>
          </cell>
          <cell r="Q2167" t="str">
            <v>CAV</v>
          </cell>
          <cell r="T2167">
            <v>205752</v>
          </cell>
          <cell r="U2167">
            <v>9.8800000000000008</v>
          </cell>
        </row>
        <row r="2168">
          <cell r="N2168" t="str">
            <v>621</v>
          </cell>
          <cell r="Q2168" t="str">
            <v>CAV</v>
          </cell>
          <cell r="T2168">
            <v>38772294</v>
          </cell>
          <cell r="U2168">
            <v>-3966.37</v>
          </cell>
        </row>
        <row r="2169">
          <cell r="N2169" t="str">
            <v>611</v>
          </cell>
          <cell r="Q2169" t="str">
            <v>CAV</v>
          </cell>
          <cell r="T2169">
            <v>256068427.69999999</v>
          </cell>
          <cell r="U2169">
            <v>-48430.21</v>
          </cell>
        </row>
        <row r="2170">
          <cell r="N2170" t="str">
            <v>612</v>
          </cell>
          <cell r="Q2170" t="str">
            <v>CC</v>
          </cell>
          <cell r="T2170">
            <v>0</v>
          </cell>
          <cell r="U2170">
            <v>42298.66</v>
          </cell>
        </row>
        <row r="2171">
          <cell r="N2171" t="str">
            <v>626</v>
          </cell>
          <cell r="Q2171" t="str">
            <v>DC</v>
          </cell>
          <cell r="T2171">
            <v>2473.66</v>
          </cell>
          <cell r="U2171">
            <v>59788.36</v>
          </cell>
        </row>
        <row r="2172">
          <cell r="N2172" t="str">
            <v>626</v>
          </cell>
          <cell r="Q2172" t="str">
            <v>DC</v>
          </cell>
          <cell r="T2172">
            <v>1500</v>
          </cell>
          <cell r="U2172">
            <v>36255</v>
          </cell>
        </row>
        <row r="2173">
          <cell r="N2173" t="str">
            <v>624</v>
          </cell>
          <cell r="Q2173" t="str">
            <v>DC</v>
          </cell>
          <cell r="T2173">
            <v>25218.91</v>
          </cell>
          <cell r="U2173">
            <v>330848.2</v>
          </cell>
        </row>
        <row r="2174">
          <cell r="N2174" t="str">
            <v>624</v>
          </cell>
          <cell r="Q2174" t="str">
            <v>DC</v>
          </cell>
          <cell r="T2174">
            <v>500</v>
          </cell>
          <cell r="U2174">
            <v>9135</v>
          </cell>
        </row>
        <row r="2175">
          <cell r="N2175" t="str">
            <v>623</v>
          </cell>
          <cell r="Q2175" t="str">
            <v>DC</v>
          </cell>
          <cell r="T2175">
            <v>11801.3</v>
          </cell>
          <cell r="U2175">
            <v>120626.84</v>
          </cell>
        </row>
        <row r="2176">
          <cell r="N2176" t="str">
            <v>623</v>
          </cell>
          <cell r="Q2176" t="str">
            <v>DC</v>
          </cell>
          <cell r="T2176">
            <v>62633.99</v>
          </cell>
          <cell r="U2176">
            <v>676733.93</v>
          </cell>
        </row>
        <row r="2177">
          <cell r="N2177" t="str">
            <v>624</v>
          </cell>
          <cell r="Q2177" t="str">
            <v>DC</v>
          </cell>
          <cell r="T2177">
            <v>38145.54</v>
          </cell>
          <cell r="U2177">
            <v>462616.36</v>
          </cell>
        </row>
        <row r="2178">
          <cell r="N2178" t="str">
            <v>626</v>
          </cell>
          <cell r="Q2178" t="str">
            <v>DC</v>
          </cell>
          <cell r="T2178">
            <v>600</v>
          </cell>
          <cell r="U2178">
            <v>15102</v>
          </cell>
        </row>
        <row r="2179">
          <cell r="N2179" t="str">
            <v>626</v>
          </cell>
          <cell r="Q2179" t="str">
            <v>DC</v>
          </cell>
          <cell r="T2179">
            <v>11012.86</v>
          </cell>
          <cell r="U2179">
            <v>265667.17</v>
          </cell>
        </row>
        <row r="2180">
          <cell r="N2180" t="str">
            <v>676</v>
          </cell>
          <cell r="Q2180" t="str">
            <v>DC</v>
          </cell>
          <cell r="T2180">
            <v>220000</v>
          </cell>
          <cell r="U2180">
            <v>90322.58</v>
          </cell>
        </row>
        <row r="2181">
          <cell r="N2181" t="str">
            <v>623</v>
          </cell>
          <cell r="Q2181" t="str">
            <v>DC</v>
          </cell>
          <cell r="T2181">
            <v>20</v>
          </cell>
          <cell r="U2181">
            <v>457.6</v>
          </cell>
        </row>
        <row r="2182">
          <cell r="N2182" t="str">
            <v>623</v>
          </cell>
          <cell r="Q2182" t="str">
            <v>DC</v>
          </cell>
          <cell r="T2182">
            <v>31126.55</v>
          </cell>
          <cell r="U2182">
            <v>722683.48</v>
          </cell>
        </row>
        <row r="2183">
          <cell r="N2183" t="str">
            <v>626</v>
          </cell>
          <cell r="Q2183" t="str">
            <v>DC</v>
          </cell>
          <cell r="T2183">
            <v>2000</v>
          </cell>
          <cell r="U2183">
            <v>50340</v>
          </cell>
        </row>
        <row r="2184">
          <cell r="N2184" t="str">
            <v>624</v>
          </cell>
          <cell r="Q2184" t="str">
            <v>DC</v>
          </cell>
          <cell r="T2184">
            <v>1250</v>
          </cell>
          <cell r="U2184">
            <v>22837.5</v>
          </cell>
        </row>
        <row r="2185">
          <cell r="N2185" t="str">
            <v>623</v>
          </cell>
          <cell r="Q2185" t="str">
            <v>DC</v>
          </cell>
          <cell r="T2185">
            <v>59175.21</v>
          </cell>
          <cell r="U2185">
            <v>595570.93000000005</v>
          </cell>
        </row>
        <row r="2186">
          <cell r="N2186" t="str">
            <v>623</v>
          </cell>
          <cell r="Q2186" t="str">
            <v>DSM</v>
          </cell>
          <cell r="T2186">
            <v>91280961</v>
          </cell>
          <cell r="U2186">
            <v>475573.5</v>
          </cell>
        </row>
        <row r="2187">
          <cell r="N2187" t="str">
            <v>611</v>
          </cell>
          <cell r="Q2187" t="str">
            <v>DSM</v>
          </cell>
          <cell r="T2187">
            <v>256068427.69999999</v>
          </cell>
          <cell r="U2187">
            <v>1957772.05</v>
          </cell>
        </row>
        <row r="2188">
          <cell r="N2188" t="str">
            <v>621</v>
          </cell>
          <cell r="Q2188" t="str">
            <v>DSM</v>
          </cell>
          <cell r="T2188">
            <v>65773</v>
          </cell>
          <cell r="U2188">
            <v>431.27</v>
          </cell>
        </row>
        <row r="2189">
          <cell r="N2189" t="str">
            <v>611</v>
          </cell>
          <cell r="Q2189" t="str">
            <v>EBF</v>
          </cell>
          <cell r="T2189">
            <v>61234</v>
          </cell>
          <cell r="U2189">
            <v>-1759.2</v>
          </cell>
        </row>
        <row r="2190">
          <cell r="N2190" t="str">
            <v>650</v>
          </cell>
          <cell r="Q2190" t="str">
            <v>EBF</v>
          </cell>
          <cell r="T2190">
            <v>71346</v>
          </cell>
          <cell r="U2190">
            <v>-2049.92</v>
          </cell>
        </row>
        <row r="2191">
          <cell r="N2191" t="str">
            <v>642</v>
          </cell>
          <cell r="Q2191" t="str">
            <v>EBF</v>
          </cell>
          <cell r="T2191">
            <v>1477</v>
          </cell>
          <cell r="U2191">
            <v>-42.43</v>
          </cell>
        </row>
        <row r="2192">
          <cell r="N2192" t="str">
            <v>623</v>
          </cell>
          <cell r="Q2192" t="str">
            <v>EBF</v>
          </cell>
          <cell r="T2192">
            <v>46560</v>
          </cell>
          <cell r="U2192">
            <v>-1337.62</v>
          </cell>
        </row>
        <row r="2193">
          <cell r="N2193" t="str">
            <v>612</v>
          </cell>
          <cell r="Q2193" t="str">
            <v>EBF</v>
          </cell>
          <cell r="T2193">
            <v>5874145</v>
          </cell>
          <cell r="U2193">
            <v>-168758.22</v>
          </cell>
        </row>
        <row r="2194">
          <cell r="N2194" t="str">
            <v>626</v>
          </cell>
          <cell r="Q2194" t="str">
            <v>EBF</v>
          </cell>
          <cell r="T2194">
            <v>12792978</v>
          </cell>
          <cell r="U2194">
            <v>-367529.47</v>
          </cell>
        </row>
        <row r="2195">
          <cell r="N2195" t="str">
            <v>626</v>
          </cell>
          <cell r="Q2195" t="str">
            <v>EC</v>
          </cell>
          <cell r="T2195">
            <v>16404000</v>
          </cell>
          <cell r="U2195">
            <v>531899.72</v>
          </cell>
        </row>
        <row r="2196">
          <cell r="N2196" t="str">
            <v>641</v>
          </cell>
          <cell r="Q2196" t="str">
            <v>EC</v>
          </cell>
          <cell r="T2196">
            <v>3389</v>
          </cell>
          <cell r="U2196">
            <v>321.22000000000003</v>
          </cell>
        </row>
        <row r="2197">
          <cell r="N2197" t="str">
            <v>623</v>
          </cell>
          <cell r="Q2197" t="str">
            <v>EC</v>
          </cell>
          <cell r="T2197">
            <v>3062735</v>
          </cell>
          <cell r="U2197">
            <v>206618.22</v>
          </cell>
        </row>
        <row r="2198">
          <cell r="N2198" t="str">
            <v>621</v>
          </cell>
          <cell r="Q2198" t="str">
            <v>EC</v>
          </cell>
          <cell r="T2198">
            <v>472848</v>
          </cell>
          <cell r="U2198">
            <v>55928.46</v>
          </cell>
        </row>
        <row r="2199">
          <cell r="N2199" t="str">
            <v>626</v>
          </cell>
          <cell r="Q2199" t="str">
            <v>EC</v>
          </cell>
          <cell r="T2199">
            <v>12792978</v>
          </cell>
          <cell r="U2199">
            <v>414812.33</v>
          </cell>
        </row>
        <row r="2200">
          <cell r="N2200" t="str">
            <v>612</v>
          </cell>
          <cell r="Q2200" t="str">
            <v>EC</v>
          </cell>
          <cell r="T2200">
            <v>2422822</v>
          </cell>
          <cell r="U2200">
            <v>236673.44</v>
          </cell>
        </row>
        <row r="2201">
          <cell r="N2201" t="str">
            <v>624</v>
          </cell>
          <cell r="Q2201" t="str">
            <v>EC</v>
          </cell>
          <cell r="T2201">
            <v>1433851</v>
          </cell>
          <cell r="U2201">
            <v>88293.68</v>
          </cell>
        </row>
        <row r="2202">
          <cell r="N2202" t="str">
            <v>626</v>
          </cell>
          <cell r="Q2202" t="str">
            <v>EC</v>
          </cell>
          <cell r="T2202">
            <v>2678623</v>
          </cell>
          <cell r="U2202">
            <v>86854.35</v>
          </cell>
        </row>
        <row r="2203">
          <cell r="N2203" t="str">
            <v>623</v>
          </cell>
          <cell r="Q2203" t="str">
            <v>EC</v>
          </cell>
          <cell r="T2203">
            <v>216795</v>
          </cell>
          <cell r="U2203">
            <v>14625.42</v>
          </cell>
        </row>
        <row r="2204">
          <cell r="N2204" t="str">
            <v>624</v>
          </cell>
          <cell r="Q2204" t="str">
            <v>EC</v>
          </cell>
          <cell r="T2204">
            <v>180000</v>
          </cell>
          <cell r="U2204">
            <v>12470.04</v>
          </cell>
        </row>
        <row r="2205">
          <cell r="N2205" t="str">
            <v>624</v>
          </cell>
          <cell r="Q2205" t="str">
            <v>EC</v>
          </cell>
          <cell r="T2205">
            <v>1715542</v>
          </cell>
          <cell r="U2205">
            <v>101172.39</v>
          </cell>
        </row>
        <row r="2206">
          <cell r="N2206" t="str">
            <v>611</v>
          </cell>
          <cell r="Q2206" t="str">
            <v>EC</v>
          </cell>
          <cell r="T2206">
            <v>322954</v>
          </cell>
          <cell r="U2206">
            <v>31546.79</v>
          </cell>
        </row>
        <row r="2207">
          <cell r="N2207" t="str">
            <v>624</v>
          </cell>
          <cell r="Q2207" t="str">
            <v>EC</v>
          </cell>
          <cell r="T2207">
            <v>1221505</v>
          </cell>
          <cell r="U2207">
            <v>75217.84</v>
          </cell>
        </row>
        <row r="2208">
          <cell r="N2208" t="str">
            <v>633</v>
          </cell>
          <cell r="Q2208" t="str">
            <v>EC</v>
          </cell>
          <cell r="T2208">
            <v>300153</v>
          </cell>
          <cell r="U2208">
            <v>8871982.6300000008</v>
          </cell>
        </row>
        <row r="2209">
          <cell r="N2209" t="str">
            <v>624</v>
          </cell>
          <cell r="Q2209" t="str">
            <v>EC</v>
          </cell>
          <cell r="T2209">
            <v>700000</v>
          </cell>
          <cell r="U2209">
            <v>43104.6</v>
          </cell>
        </row>
        <row r="2210">
          <cell r="N2210" t="str">
            <v>624</v>
          </cell>
          <cell r="Q2210" t="str">
            <v>EC</v>
          </cell>
          <cell r="T2210">
            <v>1800000</v>
          </cell>
          <cell r="U2210">
            <v>104450.4</v>
          </cell>
        </row>
        <row r="2211">
          <cell r="N2211" t="str">
            <v>624</v>
          </cell>
          <cell r="Q2211" t="str">
            <v>EC</v>
          </cell>
          <cell r="T2211">
            <v>508000</v>
          </cell>
          <cell r="U2211">
            <v>27649.43</v>
          </cell>
        </row>
        <row r="2212">
          <cell r="N2212" t="str">
            <v>611</v>
          </cell>
          <cell r="Q2212" t="str">
            <v>ECR</v>
          </cell>
          <cell r="T2212">
            <v>256068427.69999999</v>
          </cell>
          <cell r="U2212">
            <v>1376347.6</v>
          </cell>
        </row>
        <row r="2213">
          <cell r="N2213" t="str">
            <v>660</v>
          </cell>
          <cell r="Q2213" t="str">
            <v>ECR</v>
          </cell>
          <cell r="T2213">
            <v>608102</v>
          </cell>
          <cell r="U2213">
            <v>392.04</v>
          </cell>
        </row>
        <row r="2214">
          <cell r="N2214" t="str">
            <v>660</v>
          </cell>
          <cell r="Q2214" t="str">
            <v>ECR</v>
          </cell>
          <cell r="T2214">
            <v>10703</v>
          </cell>
          <cell r="U2214">
            <v>6.9</v>
          </cell>
        </row>
        <row r="2215">
          <cell r="N2215" t="str">
            <v>621</v>
          </cell>
          <cell r="Q2215" t="str">
            <v>ECR</v>
          </cell>
          <cell r="T2215">
            <v>73351830</v>
          </cell>
          <cell r="U2215">
            <v>320028.17</v>
          </cell>
        </row>
        <row r="2216">
          <cell r="N2216" t="str">
            <v>677</v>
          </cell>
          <cell r="Q2216" t="str">
            <v>EEC</v>
          </cell>
          <cell r="T2216">
            <v>4009692</v>
          </cell>
          <cell r="U2216">
            <v>234758.48</v>
          </cell>
        </row>
        <row r="2217">
          <cell r="N2217" t="str">
            <v>613</v>
          </cell>
          <cell r="Q2217" t="str">
            <v>EEX</v>
          </cell>
          <cell r="T2217">
            <v>1074707</v>
          </cell>
          <cell r="U2217">
            <v>365.34</v>
          </cell>
        </row>
        <row r="2218">
          <cell r="N2218" t="str">
            <v>622</v>
          </cell>
          <cell r="Q2218" t="str">
            <v>EEX</v>
          </cell>
          <cell r="T2218">
            <v>2032543</v>
          </cell>
          <cell r="U2218">
            <v>1008.15</v>
          </cell>
        </row>
        <row r="2219">
          <cell r="N2219" t="str">
            <v>612</v>
          </cell>
          <cell r="Q2219" t="str">
            <v>EEX</v>
          </cell>
          <cell r="T2219">
            <v>7432</v>
          </cell>
          <cell r="U2219">
            <v>2.2400000000000002</v>
          </cell>
        </row>
        <row r="2220">
          <cell r="N2220" t="str">
            <v>621</v>
          </cell>
          <cell r="Q2220" t="str">
            <v>EEX</v>
          </cell>
          <cell r="T2220">
            <v>6564722</v>
          </cell>
          <cell r="U2220">
            <v>2074.66</v>
          </cell>
        </row>
        <row r="2221">
          <cell r="N2221" t="str">
            <v>650</v>
          </cell>
          <cell r="Q2221" t="str">
            <v>EEX</v>
          </cell>
          <cell r="T2221">
            <v>2750853</v>
          </cell>
          <cell r="U2221">
            <v>498.04</v>
          </cell>
        </row>
        <row r="2222">
          <cell r="N2222" t="str">
            <v>650</v>
          </cell>
          <cell r="Q2222" t="str">
            <v>EEX</v>
          </cell>
          <cell r="T2222">
            <v>71346</v>
          </cell>
          <cell r="U2222">
            <v>12.88</v>
          </cell>
        </row>
        <row r="2223">
          <cell r="N2223" t="str">
            <v>624</v>
          </cell>
          <cell r="Q2223" t="str">
            <v>EEX</v>
          </cell>
          <cell r="T2223">
            <v>25532922</v>
          </cell>
          <cell r="U2223">
            <v>11137.97</v>
          </cell>
        </row>
        <row r="2224">
          <cell r="N2224" t="str">
            <v>625</v>
          </cell>
          <cell r="Q2224" t="str">
            <v>EFL</v>
          </cell>
          <cell r="T2224">
            <v>448800</v>
          </cell>
          <cell r="U2224">
            <v>14754.3</v>
          </cell>
        </row>
        <row r="2225">
          <cell r="N2225" t="str">
            <v>611</v>
          </cell>
          <cell r="Q2225" t="str">
            <v>EFL</v>
          </cell>
          <cell r="T2225">
            <v>61234</v>
          </cell>
          <cell r="U2225">
            <v>2013.98</v>
          </cell>
        </row>
        <row r="2226">
          <cell r="N2226" t="str">
            <v>624</v>
          </cell>
          <cell r="Q2226" t="str">
            <v>EFV</v>
          </cell>
          <cell r="T2226">
            <v>20722080</v>
          </cell>
          <cell r="U2226">
            <v>63368.13</v>
          </cell>
        </row>
        <row r="2227">
          <cell r="N2227" t="str">
            <v>611</v>
          </cell>
          <cell r="Q2227" t="str">
            <v>EFV</v>
          </cell>
          <cell r="T2227">
            <v>132939</v>
          </cell>
          <cell r="U2227">
            <v>407.36</v>
          </cell>
        </row>
        <row r="2228">
          <cell r="N2228" t="str">
            <v>641</v>
          </cell>
          <cell r="Q2228" t="str">
            <v>EFV</v>
          </cell>
          <cell r="T2228">
            <v>927</v>
          </cell>
          <cell r="U2228">
            <v>2.83</v>
          </cell>
        </row>
        <row r="2229">
          <cell r="N2229" t="str">
            <v>624</v>
          </cell>
          <cell r="Q2229" t="str">
            <v>EIN</v>
          </cell>
          <cell r="T2229">
            <v>378432</v>
          </cell>
          <cell r="U2229">
            <v>213.05</v>
          </cell>
        </row>
        <row r="2230">
          <cell r="N2230" t="str">
            <v>626</v>
          </cell>
          <cell r="Q2230" t="str">
            <v>EIN</v>
          </cell>
          <cell r="T2230">
            <v>2310640</v>
          </cell>
          <cell r="U2230">
            <v>1300.8800000000001</v>
          </cell>
        </row>
        <row r="2231">
          <cell r="N2231" t="str">
            <v>650</v>
          </cell>
          <cell r="Q2231" t="str">
            <v>EIN</v>
          </cell>
          <cell r="T2231">
            <v>3194240</v>
          </cell>
          <cell r="U2231">
            <v>1798.91</v>
          </cell>
        </row>
        <row r="2232">
          <cell r="N2232" t="str">
            <v>624</v>
          </cell>
          <cell r="Q2232" t="str">
            <v>EIN</v>
          </cell>
          <cell r="T2232">
            <v>547565</v>
          </cell>
          <cell r="U2232">
            <v>308.27999999999997</v>
          </cell>
        </row>
        <row r="2233">
          <cell r="N2233" t="str">
            <v>650</v>
          </cell>
          <cell r="Q2233" t="str">
            <v>EIN</v>
          </cell>
          <cell r="T2233">
            <v>71346</v>
          </cell>
          <cell r="U2233">
            <v>40.4</v>
          </cell>
        </row>
        <row r="2234">
          <cell r="N2234" t="str">
            <v>634</v>
          </cell>
          <cell r="Q2234" t="str">
            <v>EIN</v>
          </cell>
          <cell r="T2234">
            <v>196450984</v>
          </cell>
          <cell r="U2234">
            <v>110601.9</v>
          </cell>
        </row>
        <row r="2235">
          <cell r="N2235" t="str">
            <v>624</v>
          </cell>
          <cell r="Q2235" t="str">
            <v>EP1</v>
          </cell>
          <cell r="T2235">
            <v>9209277</v>
          </cell>
          <cell r="U2235">
            <v>0</v>
          </cell>
        </row>
        <row r="2236">
          <cell r="N2236" t="str">
            <v>641</v>
          </cell>
          <cell r="Q2236" t="str">
            <v>EP1</v>
          </cell>
          <cell r="T2236">
            <v>71460</v>
          </cell>
          <cell r="U2236">
            <v>0</v>
          </cell>
        </row>
        <row r="2237">
          <cell r="N2237" t="str">
            <v>641</v>
          </cell>
          <cell r="Q2237" t="str">
            <v>EP1</v>
          </cell>
          <cell r="T2237">
            <v>650342</v>
          </cell>
          <cell r="U2237">
            <v>0</v>
          </cell>
        </row>
        <row r="2238">
          <cell r="N2238" t="str">
            <v>650</v>
          </cell>
          <cell r="Q2238" t="str">
            <v>EP1</v>
          </cell>
          <cell r="T2238">
            <v>71346</v>
          </cell>
          <cell r="U2238">
            <v>0</v>
          </cell>
        </row>
        <row r="2239">
          <cell r="N2239" t="str">
            <v>620</v>
          </cell>
          <cell r="Q2239" t="str">
            <v>EP1</v>
          </cell>
          <cell r="T2239">
            <v>1741393</v>
          </cell>
          <cell r="U2239">
            <v>0</v>
          </cell>
        </row>
        <row r="2240">
          <cell r="N2240" t="str">
            <v>686</v>
          </cell>
          <cell r="Q2240" t="str">
            <v>EP1</v>
          </cell>
          <cell r="T2240">
            <v>361</v>
          </cell>
          <cell r="U2240">
            <v>0</v>
          </cell>
        </row>
        <row r="2241">
          <cell r="N2241" t="str">
            <v>650</v>
          </cell>
          <cell r="Q2241" t="str">
            <v>EP1</v>
          </cell>
          <cell r="T2241">
            <v>1938</v>
          </cell>
          <cell r="U2241">
            <v>0</v>
          </cell>
        </row>
        <row r="2242">
          <cell r="N2242" t="str">
            <v>624</v>
          </cell>
          <cell r="Q2242" t="str">
            <v>EP1</v>
          </cell>
          <cell r="T2242">
            <v>7751120</v>
          </cell>
          <cell r="U2242">
            <v>0</v>
          </cell>
        </row>
        <row r="2243">
          <cell r="N2243" t="str">
            <v>623</v>
          </cell>
          <cell r="Q2243" t="str">
            <v>EP1</v>
          </cell>
          <cell r="T2243">
            <v>91280961</v>
          </cell>
          <cell r="U2243">
            <v>0</v>
          </cell>
        </row>
        <row r="2244">
          <cell r="N2244" t="str">
            <v>641</v>
          </cell>
          <cell r="Q2244" t="str">
            <v>EP3</v>
          </cell>
          <cell r="T2244">
            <v>71460</v>
          </cell>
          <cell r="U2244">
            <v>0</v>
          </cell>
        </row>
        <row r="2245">
          <cell r="N2245" t="str">
            <v>621</v>
          </cell>
          <cell r="Q2245" t="str">
            <v>EP3</v>
          </cell>
          <cell r="T2245">
            <v>542187</v>
          </cell>
          <cell r="U2245">
            <v>0</v>
          </cell>
        </row>
        <row r="2246">
          <cell r="N2246" t="str">
            <v>660</v>
          </cell>
          <cell r="Q2246" t="str">
            <v>EP3</v>
          </cell>
          <cell r="T2246">
            <v>608102</v>
          </cell>
          <cell r="U2246">
            <v>0</v>
          </cell>
        </row>
        <row r="2247">
          <cell r="N2247" t="str">
            <v>655</v>
          </cell>
          <cell r="Q2247" t="str">
            <v>EP3</v>
          </cell>
          <cell r="T2247">
            <v>22783</v>
          </cell>
          <cell r="U2247">
            <v>0</v>
          </cell>
        </row>
        <row r="2248">
          <cell r="N2248" t="str">
            <v>611</v>
          </cell>
          <cell r="Q2248" t="str">
            <v>EP3</v>
          </cell>
          <cell r="T2248">
            <v>256068427.69999999</v>
          </cell>
          <cell r="U2248">
            <v>0</v>
          </cell>
        </row>
        <row r="2249">
          <cell r="N2249" t="str">
            <v>621</v>
          </cell>
          <cell r="Q2249" t="str">
            <v>EP3</v>
          </cell>
          <cell r="T2249">
            <v>6564722</v>
          </cell>
          <cell r="U2249">
            <v>0</v>
          </cell>
        </row>
        <row r="2250">
          <cell r="N2250" t="str">
            <v>623</v>
          </cell>
          <cell r="Q2250" t="str">
            <v>EP3</v>
          </cell>
          <cell r="T2250">
            <v>3062735</v>
          </cell>
          <cell r="U2250">
            <v>0</v>
          </cell>
        </row>
        <row r="2251">
          <cell r="N2251" t="str">
            <v>685</v>
          </cell>
          <cell r="Q2251" t="str">
            <v>EP3</v>
          </cell>
          <cell r="T2251">
            <v>116926</v>
          </cell>
          <cell r="U2251">
            <v>0</v>
          </cell>
        </row>
        <row r="2252">
          <cell r="N2252" t="str">
            <v>650</v>
          </cell>
          <cell r="Q2252" t="str">
            <v>E16</v>
          </cell>
          <cell r="T2252">
            <v>40973</v>
          </cell>
          <cell r="U2252">
            <v>1277.4100000000001</v>
          </cell>
        </row>
        <row r="2253">
          <cell r="N2253" t="str">
            <v>655</v>
          </cell>
          <cell r="Q2253" t="str">
            <v>E42</v>
          </cell>
          <cell r="T2253">
            <v>22783</v>
          </cell>
          <cell r="U2253">
            <v>1917.83</v>
          </cell>
        </row>
        <row r="2254">
          <cell r="N2254" t="str">
            <v>641</v>
          </cell>
          <cell r="Q2254" t="str">
            <v>FFC</v>
          </cell>
          <cell r="T2254">
            <v>650342</v>
          </cell>
          <cell r="U2254">
            <v>8.43</v>
          </cell>
        </row>
        <row r="2255">
          <cell r="N2255" t="str">
            <v>660</v>
          </cell>
          <cell r="Q2255" t="str">
            <v>FFC</v>
          </cell>
          <cell r="T2255">
            <v>10703</v>
          </cell>
          <cell r="U2255">
            <v>0.01</v>
          </cell>
        </row>
        <row r="2256">
          <cell r="N2256" t="str">
            <v>623</v>
          </cell>
          <cell r="Q2256" t="str">
            <v>FFC</v>
          </cell>
          <cell r="T2256">
            <v>54708</v>
          </cell>
          <cell r="U2256">
            <v>0.88</v>
          </cell>
        </row>
        <row r="2257">
          <cell r="N2257" t="str">
            <v>621</v>
          </cell>
          <cell r="Q2257" t="str">
            <v>FMU</v>
          </cell>
          <cell r="T2257">
            <v>542187</v>
          </cell>
          <cell r="U2257">
            <v>1.07</v>
          </cell>
        </row>
        <row r="2258">
          <cell r="N2258" t="str">
            <v>613</v>
          </cell>
          <cell r="Q2258" t="str">
            <v>FMU</v>
          </cell>
          <cell r="T2258">
            <v>1074707</v>
          </cell>
          <cell r="U2258">
            <v>3.1</v>
          </cell>
        </row>
        <row r="2259">
          <cell r="N2259" t="str">
            <v>624</v>
          </cell>
          <cell r="Q2259" t="str">
            <v>FMU</v>
          </cell>
          <cell r="T2259">
            <v>31570590</v>
          </cell>
          <cell r="U2259">
            <v>31.59</v>
          </cell>
        </row>
        <row r="2260">
          <cell r="N2260" t="str">
            <v>626</v>
          </cell>
          <cell r="Q2260" t="str">
            <v>FMU</v>
          </cell>
          <cell r="T2260">
            <v>12965832</v>
          </cell>
          <cell r="U2260">
            <v>12.96</v>
          </cell>
        </row>
        <row r="2261">
          <cell r="N2261" t="str">
            <v>622</v>
          </cell>
          <cell r="Q2261" t="str">
            <v>FVE</v>
          </cell>
          <cell r="T2261">
            <v>2032543</v>
          </cell>
          <cell r="U2261">
            <v>0</v>
          </cell>
        </row>
        <row r="2262">
          <cell r="N2262" t="str">
            <v>650</v>
          </cell>
          <cell r="Q2262" t="str">
            <v>FVE</v>
          </cell>
          <cell r="T2262">
            <v>3009</v>
          </cell>
          <cell r="U2262">
            <v>0</v>
          </cell>
        </row>
        <row r="2263">
          <cell r="N2263" t="str">
            <v>611</v>
          </cell>
          <cell r="Q2263" t="str">
            <v>FVE</v>
          </cell>
          <cell r="T2263">
            <v>133305</v>
          </cell>
          <cell r="U2263">
            <v>0</v>
          </cell>
        </row>
        <row r="2264">
          <cell r="N2264" t="str">
            <v>641</v>
          </cell>
          <cell r="Q2264" t="str">
            <v>FVE</v>
          </cell>
          <cell r="T2264">
            <v>1365241</v>
          </cell>
          <cell r="U2264">
            <v>0</v>
          </cell>
        </row>
        <row r="2265">
          <cell r="N2265" t="str">
            <v>624</v>
          </cell>
          <cell r="Q2265" t="str">
            <v>FVE</v>
          </cell>
          <cell r="T2265">
            <v>24116368</v>
          </cell>
          <cell r="U2265">
            <v>0</v>
          </cell>
        </row>
        <row r="2266">
          <cell r="N2266" t="str">
            <v>1750</v>
          </cell>
          <cell r="Q2266" t="str">
            <v>GMC</v>
          </cell>
          <cell r="T2266">
            <v>0</v>
          </cell>
          <cell r="U2266">
            <v>346766.44</v>
          </cell>
        </row>
        <row r="2267">
          <cell r="N2267" t="str">
            <v>621</v>
          </cell>
          <cell r="Q2267" t="str">
            <v>GPW</v>
          </cell>
          <cell r="T2267">
            <v>24982.15</v>
          </cell>
          <cell r="U2267">
            <v>34.01</v>
          </cell>
        </row>
        <row r="2268">
          <cell r="N2268" t="str">
            <v>624</v>
          </cell>
          <cell r="Q2268" t="str">
            <v>ICV</v>
          </cell>
          <cell r="T2268">
            <v>8267857</v>
          </cell>
          <cell r="U2268">
            <v>0</v>
          </cell>
        </row>
        <row r="2269">
          <cell r="N2269" t="str">
            <v>624</v>
          </cell>
          <cell r="Q2269" t="str">
            <v>ICV</v>
          </cell>
          <cell r="T2269">
            <v>7304003</v>
          </cell>
          <cell r="U2269">
            <v>0</v>
          </cell>
        </row>
        <row r="2270">
          <cell r="N2270" t="str">
            <v>611</v>
          </cell>
          <cell r="Q2270" t="str">
            <v>ICV</v>
          </cell>
          <cell r="T2270">
            <v>132939</v>
          </cell>
          <cell r="U2270">
            <v>0</v>
          </cell>
        </row>
        <row r="2271">
          <cell r="N2271" t="str">
            <v>613</v>
          </cell>
          <cell r="Q2271" t="str">
            <v>ICV</v>
          </cell>
          <cell r="T2271">
            <v>1074707</v>
          </cell>
          <cell r="U2271">
            <v>0</v>
          </cell>
        </row>
        <row r="2272">
          <cell r="N2272" t="str">
            <v>621</v>
          </cell>
          <cell r="Q2272" t="str">
            <v>ICV</v>
          </cell>
          <cell r="T2272">
            <v>100984</v>
          </cell>
          <cell r="U2272">
            <v>0</v>
          </cell>
        </row>
        <row r="2273">
          <cell r="N2273" t="str">
            <v>624</v>
          </cell>
          <cell r="Q2273" t="str">
            <v>ICV</v>
          </cell>
          <cell r="T2273">
            <v>1715542</v>
          </cell>
          <cell r="U2273">
            <v>0</v>
          </cell>
        </row>
        <row r="2274">
          <cell r="N2274" t="str">
            <v>641</v>
          </cell>
          <cell r="Q2274" t="str">
            <v>ICV</v>
          </cell>
          <cell r="T2274">
            <v>52077</v>
          </cell>
          <cell r="U2274">
            <v>0</v>
          </cell>
        </row>
        <row r="2275">
          <cell r="N2275" t="str">
            <v>626</v>
          </cell>
          <cell r="Q2275" t="str">
            <v>ICV</v>
          </cell>
          <cell r="T2275">
            <v>12965832</v>
          </cell>
          <cell r="U2275">
            <v>0</v>
          </cell>
        </row>
        <row r="2276">
          <cell r="N2276" t="str">
            <v>623</v>
          </cell>
          <cell r="Q2276" t="str">
            <v>ICV</v>
          </cell>
          <cell r="T2276">
            <v>91280961</v>
          </cell>
          <cell r="U2276">
            <v>0</v>
          </cell>
        </row>
        <row r="2277">
          <cell r="N2277" t="str">
            <v>676</v>
          </cell>
          <cell r="Q2277" t="str">
            <v>ICV</v>
          </cell>
          <cell r="T2277">
            <v>0</v>
          </cell>
          <cell r="U2277">
            <v>0</v>
          </cell>
        </row>
        <row r="2278">
          <cell r="N2278" t="str">
            <v>611</v>
          </cell>
          <cell r="Q2278" t="str">
            <v>LMR</v>
          </cell>
          <cell r="T2278">
            <v>322954</v>
          </cell>
          <cell r="U2278">
            <v>596.42999999999995</v>
          </cell>
        </row>
        <row r="2279">
          <cell r="N2279" t="str">
            <v>624</v>
          </cell>
          <cell r="Q2279" t="str">
            <v>LMR</v>
          </cell>
          <cell r="T2279">
            <v>7895827</v>
          </cell>
          <cell r="U2279">
            <v>2905.66</v>
          </cell>
        </row>
        <row r="2280">
          <cell r="N2280" t="str">
            <v>621</v>
          </cell>
          <cell r="Q2280" t="str">
            <v>LMR</v>
          </cell>
          <cell r="T2280">
            <v>460031</v>
          </cell>
          <cell r="U2280">
            <v>294.88</v>
          </cell>
        </row>
        <row r="2281">
          <cell r="N2281" t="str">
            <v>621</v>
          </cell>
          <cell r="Q2281" t="str">
            <v>LMR</v>
          </cell>
          <cell r="T2281">
            <v>9000</v>
          </cell>
          <cell r="U2281">
            <v>5.76</v>
          </cell>
        </row>
        <row r="2282">
          <cell r="N2282" t="str">
            <v>660</v>
          </cell>
          <cell r="Q2282" t="str">
            <v>L05</v>
          </cell>
          <cell r="T2282">
            <v>32</v>
          </cell>
          <cell r="U2282">
            <v>56.64</v>
          </cell>
        </row>
        <row r="2283">
          <cell r="N2283" t="str">
            <v>660</v>
          </cell>
          <cell r="Q2283" t="str">
            <v>L05</v>
          </cell>
          <cell r="T2283">
            <v>129</v>
          </cell>
          <cell r="U2283">
            <v>228.33</v>
          </cell>
        </row>
        <row r="2284">
          <cell r="N2284" t="str">
            <v>621</v>
          </cell>
          <cell r="Q2284" t="str">
            <v>BFC</v>
          </cell>
          <cell r="T2284">
            <v>9000</v>
          </cell>
          <cell r="U2284">
            <v>259.95999999999998</v>
          </cell>
        </row>
        <row r="2285">
          <cell r="N2285" t="str">
            <v>621</v>
          </cell>
          <cell r="Q2285" t="str">
            <v>BFC</v>
          </cell>
          <cell r="T2285">
            <v>542187</v>
          </cell>
          <cell r="U2285">
            <v>15661.6</v>
          </cell>
        </row>
        <row r="2286">
          <cell r="N2286" t="str">
            <v>641</v>
          </cell>
          <cell r="Q2286" t="str">
            <v>BFC</v>
          </cell>
          <cell r="T2286">
            <v>1365241</v>
          </cell>
          <cell r="U2286">
            <v>39418.67</v>
          </cell>
        </row>
        <row r="2287">
          <cell r="N2287" t="str">
            <v>624</v>
          </cell>
          <cell r="Q2287" t="str">
            <v>BFC</v>
          </cell>
          <cell r="T2287">
            <v>4486832</v>
          </cell>
          <cell r="U2287">
            <v>129009.89</v>
          </cell>
        </row>
        <row r="2288">
          <cell r="N2288" t="str">
            <v>660</v>
          </cell>
          <cell r="Q2288" t="str">
            <v>BFC</v>
          </cell>
          <cell r="T2288">
            <v>608102</v>
          </cell>
          <cell r="U2288">
            <v>17570.34</v>
          </cell>
        </row>
        <row r="2289">
          <cell r="N2289" t="str">
            <v>623</v>
          </cell>
          <cell r="Q2289" t="str">
            <v>BFC</v>
          </cell>
          <cell r="T2289">
            <v>4951721</v>
          </cell>
          <cell r="U2289">
            <v>142995.79</v>
          </cell>
        </row>
        <row r="2290">
          <cell r="N2290" t="str">
            <v>626</v>
          </cell>
          <cell r="Q2290" t="str">
            <v>BFC</v>
          </cell>
          <cell r="T2290">
            <v>12965832</v>
          </cell>
          <cell r="U2290">
            <v>373403</v>
          </cell>
        </row>
        <row r="2291">
          <cell r="N2291" t="str">
            <v>655</v>
          </cell>
          <cell r="Q2291" t="str">
            <v>BFC</v>
          </cell>
          <cell r="T2291">
            <v>22783</v>
          </cell>
          <cell r="U2291">
            <v>658.27</v>
          </cell>
        </row>
        <row r="2292">
          <cell r="N2292" t="str">
            <v>624</v>
          </cell>
          <cell r="Q2292" t="str">
            <v>CAP</v>
          </cell>
          <cell r="T2292">
            <v>10860147</v>
          </cell>
          <cell r="U2292">
            <v>130.30000000000001</v>
          </cell>
        </row>
        <row r="2293">
          <cell r="N2293" t="str">
            <v>621</v>
          </cell>
          <cell r="Q2293" t="str">
            <v>CAP</v>
          </cell>
          <cell r="T2293">
            <v>65773</v>
          </cell>
          <cell r="U2293">
            <v>0.98</v>
          </cell>
        </row>
        <row r="2294">
          <cell r="N2294" t="str">
            <v>621</v>
          </cell>
          <cell r="Q2294" t="str">
            <v>CAP</v>
          </cell>
          <cell r="T2294">
            <v>73351830</v>
          </cell>
          <cell r="U2294">
            <v>1092.8</v>
          </cell>
        </row>
        <row r="2295">
          <cell r="N2295" t="str">
            <v>642</v>
          </cell>
          <cell r="Q2295" t="str">
            <v>CAP</v>
          </cell>
          <cell r="T2295">
            <v>28268</v>
          </cell>
          <cell r="U2295">
            <v>0.03</v>
          </cell>
        </row>
        <row r="2296">
          <cell r="N2296" t="str">
            <v>660</v>
          </cell>
          <cell r="Q2296" t="str">
            <v>CAP</v>
          </cell>
          <cell r="T2296">
            <v>832178</v>
          </cell>
          <cell r="U2296">
            <v>0.05</v>
          </cell>
        </row>
        <row r="2297">
          <cell r="N2297" t="str">
            <v>611</v>
          </cell>
          <cell r="Q2297" t="str">
            <v>CAP</v>
          </cell>
          <cell r="T2297">
            <v>132939</v>
          </cell>
          <cell r="U2297">
            <v>2.52</v>
          </cell>
        </row>
        <row r="2298">
          <cell r="N2298" t="str">
            <v>621</v>
          </cell>
          <cell r="Q2298" t="str">
            <v>CAP</v>
          </cell>
          <cell r="T2298">
            <v>9000</v>
          </cell>
          <cell r="U2298">
            <v>0.14000000000000001</v>
          </cell>
        </row>
        <row r="2299">
          <cell r="N2299" t="str">
            <v>621</v>
          </cell>
          <cell r="Q2299" t="str">
            <v>DSO</v>
          </cell>
          <cell r="T2299">
            <v>854439</v>
          </cell>
          <cell r="U2299">
            <v>0</v>
          </cell>
        </row>
        <row r="2300">
          <cell r="N2300" t="str">
            <v>676</v>
          </cell>
          <cell r="Q2300" t="str">
            <v>DSO</v>
          </cell>
          <cell r="T2300">
            <v>0</v>
          </cell>
          <cell r="U2300">
            <v>0</v>
          </cell>
        </row>
        <row r="2301">
          <cell r="N2301" t="str">
            <v>622</v>
          </cell>
          <cell r="Q2301" t="str">
            <v>DSU</v>
          </cell>
          <cell r="T2301">
            <v>2027837</v>
          </cell>
          <cell r="U2301">
            <v>206.93</v>
          </cell>
        </row>
        <row r="2302">
          <cell r="N2302" t="str">
            <v>621</v>
          </cell>
          <cell r="Q2302" t="str">
            <v>DSU</v>
          </cell>
          <cell r="T2302">
            <v>7032474</v>
          </cell>
          <cell r="U2302">
            <v>696.25</v>
          </cell>
        </row>
        <row r="2303">
          <cell r="N2303" t="str">
            <v>641</v>
          </cell>
          <cell r="Q2303" t="str">
            <v>DSU</v>
          </cell>
          <cell r="T2303">
            <v>52075</v>
          </cell>
          <cell r="U2303">
            <v>3.88</v>
          </cell>
        </row>
        <row r="2304">
          <cell r="N2304" t="str">
            <v>626</v>
          </cell>
          <cell r="Q2304" t="str">
            <v>DSU</v>
          </cell>
          <cell r="T2304">
            <v>3261060</v>
          </cell>
          <cell r="U2304">
            <v>19.55</v>
          </cell>
        </row>
        <row r="2305">
          <cell r="N2305" t="str">
            <v>676</v>
          </cell>
          <cell r="Q2305" t="str">
            <v>DSU</v>
          </cell>
          <cell r="T2305">
            <v>0</v>
          </cell>
          <cell r="U2305">
            <v>0</v>
          </cell>
        </row>
        <row r="2306">
          <cell r="N2306" t="str">
            <v>624</v>
          </cell>
          <cell r="Q2306" t="str">
            <v>DSU</v>
          </cell>
          <cell r="T2306">
            <v>3019028</v>
          </cell>
          <cell r="U2306">
            <v>30.17</v>
          </cell>
        </row>
        <row r="2307">
          <cell r="N2307" t="str">
            <v>650</v>
          </cell>
          <cell r="Q2307" t="str">
            <v>EIV</v>
          </cell>
          <cell r="T2307">
            <v>2750853</v>
          </cell>
          <cell r="U2307">
            <v>0</v>
          </cell>
        </row>
        <row r="2308">
          <cell r="N2308" t="str">
            <v>621</v>
          </cell>
          <cell r="Q2308" t="str">
            <v>EIV</v>
          </cell>
          <cell r="T2308">
            <v>7036478</v>
          </cell>
          <cell r="U2308">
            <v>0</v>
          </cell>
        </row>
        <row r="2309">
          <cell r="N2309" t="str">
            <v>650</v>
          </cell>
          <cell r="Q2309" t="str">
            <v>EIV</v>
          </cell>
          <cell r="T2309">
            <v>223465</v>
          </cell>
          <cell r="U2309">
            <v>0</v>
          </cell>
        </row>
        <row r="2310">
          <cell r="N2310" t="str">
            <v>621</v>
          </cell>
          <cell r="Q2310" t="str">
            <v>EIV</v>
          </cell>
          <cell r="T2310">
            <v>9000</v>
          </cell>
          <cell r="U2310">
            <v>0</v>
          </cell>
        </row>
        <row r="2311">
          <cell r="N2311" t="str">
            <v>641</v>
          </cell>
          <cell r="Q2311" t="str">
            <v>EIV</v>
          </cell>
          <cell r="T2311">
            <v>52077</v>
          </cell>
          <cell r="U2311">
            <v>0</v>
          </cell>
        </row>
        <row r="2312">
          <cell r="N2312" t="str">
            <v>623</v>
          </cell>
          <cell r="Q2312" t="str">
            <v>EIV</v>
          </cell>
          <cell r="T2312">
            <v>3062735</v>
          </cell>
          <cell r="U2312">
            <v>0</v>
          </cell>
        </row>
        <row r="2313">
          <cell r="N2313" t="str">
            <v>624</v>
          </cell>
          <cell r="Q2313" t="str">
            <v>EIV</v>
          </cell>
          <cell r="T2313">
            <v>10860147</v>
          </cell>
          <cell r="U2313">
            <v>0</v>
          </cell>
        </row>
        <row r="2314">
          <cell r="N2314" t="str">
            <v>641</v>
          </cell>
          <cell r="Q2314" t="str">
            <v>EP2</v>
          </cell>
          <cell r="T2314">
            <v>650342</v>
          </cell>
          <cell r="U2314">
            <v>-1.86</v>
          </cell>
        </row>
        <row r="2315">
          <cell r="N2315" t="str">
            <v>650</v>
          </cell>
          <cell r="Q2315" t="str">
            <v>EP2</v>
          </cell>
          <cell r="T2315">
            <v>3194240</v>
          </cell>
          <cell r="U2315">
            <v>326.07</v>
          </cell>
        </row>
        <row r="2316">
          <cell r="N2316" t="str">
            <v>622</v>
          </cell>
          <cell r="Q2316" t="str">
            <v>EP2</v>
          </cell>
          <cell r="T2316">
            <v>2032543</v>
          </cell>
          <cell r="U2316">
            <v>-78.97</v>
          </cell>
        </row>
        <row r="2317">
          <cell r="N2317" t="str">
            <v>612</v>
          </cell>
          <cell r="Q2317" t="str">
            <v>EP2</v>
          </cell>
          <cell r="T2317">
            <v>5874145</v>
          </cell>
          <cell r="U2317">
            <v>235.14</v>
          </cell>
        </row>
        <row r="2318">
          <cell r="N2318" t="str">
            <v>650</v>
          </cell>
          <cell r="Q2318" t="str">
            <v>EP2</v>
          </cell>
          <cell r="T2318">
            <v>3255</v>
          </cell>
          <cell r="U2318">
            <v>0.31</v>
          </cell>
        </row>
        <row r="2319">
          <cell r="N2319" t="str">
            <v>624</v>
          </cell>
          <cell r="Q2319" t="str">
            <v>EP2</v>
          </cell>
          <cell r="T2319">
            <v>24116368</v>
          </cell>
          <cell r="U2319">
            <v>2918.12</v>
          </cell>
        </row>
        <row r="2320">
          <cell r="N2320" t="str">
            <v>621</v>
          </cell>
          <cell r="Q2320" t="str">
            <v>EP2</v>
          </cell>
          <cell r="T2320">
            <v>756631</v>
          </cell>
          <cell r="U2320">
            <v>111.22</v>
          </cell>
        </row>
        <row r="2321">
          <cell r="N2321" t="str">
            <v>613</v>
          </cell>
          <cell r="Q2321" t="str">
            <v>EP4</v>
          </cell>
          <cell r="T2321">
            <v>1074707</v>
          </cell>
          <cell r="U2321">
            <v>0</v>
          </cell>
        </row>
        <row r="2322">
          <cell r="N2322" t="str">
            <v>650</v>
          </cell>
          <cell r="Q2322" t="str">
            <v>EP4</v>
          </cell>
          <cell r="T2322">
            <v>71346</v>
          </cell>
          <cell r="U2322">
            <v>0</v>
          </cell>
        </row>
        <row r="2323">
          <cell r="N2323" t="str">
            <v>622</v>
          </cell>
          <cell r="Q2323" t="str">
            <v>EP4</v>
          </cell>
          <cell r="T2323">
            <v>2032543</v>
          </cell>
          <cell r="U2323">
            <v>0</v>
          </cell>
        </row>
        <row r="2324">
          <cell r="N2324" t="str">
            <v>660</v>
          </cell>
          <cell r="Q2324" t="str">
            <v>EP4</v>
          </cell>
          <cell r="T2324">
            <v>633</v>
          </cell>
          <cell r="U2324">
            <v>0</v>
          </cell>
        </row>
        <row r="2325">
          <cell r="N2325" t="str">
            <v>626</v>
          </cell>
          <cell r="Q2325" t="str">
            <v>EUR</v>
          </cell>
          <cell r="T2325">
            <v>12792978</v>
          </cell>
          <cell r="U2325">
            <v>1522.35</v>
          </cell>
        </row>
        <row r="2326">
          <cell r="N2326" t="str">
            <v>623</v>
          </cell>
          <cell r="Q2326" t="str">
            <v>EUR</v>
          </cell>
          <cell r="T2326">
            <v>54708</v>
          </cell>
          <cell r="U2326">
            <v>6.51</v>
          </cell>
        </row>
        <row r="2327">
          <cell r="N2327" t="str">
            <v>623</v>
          </cell>
          <cell r="Q2327" t="str">
            <v>EUR</v>
          </cell>
          <cell r="T2327">
            <v>18986663</v>
          </cell>
          <cell r="U2327">
            <v>2259.3200000000002</v>
          </cell>
        </row>
        <row r="2328">
          <cell r="N2328" t="str">
            <v>650</v>
          </cell>
          <cell r="Q2328" t="str">
            <v>E17</v>
          </cell>
          <cell r="T2328">
            <v>1056367</v>
          </cell>
          <cell r="U2328">
            <v>32928.839999999997</v>
          </cell>
        </row>
        <row r="2329">
          <cell r="N2329" t="str">
            <v>650</v>
          </cell>
          <cell r="Q2329" t="str">
            <v>E19</v>
          </cell>
          <cell r="T2329">
            <v>3603</v>
          </cell>
          <cell r="U2329">
            <v>112.3</v>
          </cell>
        </row>
        <row r="2330">
          <cell r="N2330" t="str">
            <v>660</v>
          </cell>
          <cell r="Q2330" t="str">
            <v>E33</v>
          </cell>
          <cell r="T2330">
            <v>14126</v>
          </cell>
          <cell r="U2330">
            <v>440.32</v>
          </cell>
        </row>
        <row r="2331">
          <cell r="N2331" t="str">
            <v>621</v>
          </cell>
          <cell r="Q2331" t="str">
            <v>FFE</v>
          </cell>
          <cell r="T2331">
            <v>7039438</v>
          </cell>
          <cell r="U2331">
            <v>950.25</v>
          </cell>
        </row>
        <row r="2332">
          <cell r="N2332" t="str">
            <v>660</v>
          </cell>
          <cell r="Q2332" t="str">
            <v>FFE</v>
          </cell>
          <cell r="T2332">
            <v>832178</v>
          </cell>
          <cell r="U2332">
            <v>8.6300000000000008</v>
          </cell>
        </row>
        <row r="2333">
          <cell r="N2333" t="str">
            <v>624</v>
          </cell>
          <cell r="Q2333" t="str">
            <v>FFE</v>
          </cell>
          <cell r="T2333">
            <v>3653020</v>
          </cell>
          <cell r="U2333">
            <v>409.14</v>
          </cell>
        </row>
        <row r="2334">
          <cell r="N2334" t="str">
            <v>621</v>
          </cell>
          <cell r="Q2334" t="str">
            <v>FFE</v>
          </cell>
          <cell r="T2334">
            <v>73462736</v>
          </cell>
          <cell r="U2334">
            <v>9809.31</v>
          </cell>
        </row>
        <row r="2335">
          <cell r="N2335" t="str">
            <v>621</v>
          </cell>
          <cell r="Q2335" t="str">
            <v>FFE</v>
          </cell>
          <cell r="T2335">
            <v>4200</v>
          </cell>
          <cell r="U2335">
            <v>0.56000000000000005</v>
          </cell>
        </row>
        <row r="2336">
          <cell r="N2336" t="str">
            <v>624</v>
          </cell>
          <cell r="Q2336" t="str">
            <v>FFE</v>
          </cell>
          <cell r="T2336">
            <v>398400</v>
          </cell>
          <cell r="U2336">
            <v>44.62</v>
          </cell>
        </row>
        <row r="2337">
          <cell r="N2337" t="str">
            <v>621</v>
          </cell>
          <cell r="Q2337" t="str">
            <v>FFE</v>
          </cell>
          <cell r="T2337">
            <v>472848</v>
          </cell>
          <cell r="U2337">
            <v>63.83</v>
          </cell>
        </row>
        <row r="2338">
          <cell r="N2338" t="str">
            <v>624</v>
          </cell>
          <cell r="Q2338" t="str">
            <v>FFE</v>
          </cell>
          <cell r="T2338">
            <v>31570590</v>
          </cell>
          <cell r="U2338">
            <v>3535.9</v>
          </cell>
        </row>
        <row r="2339">
          <cell r="N2339" t="str">
            <v>621</v>
          </cell>
          <cell r="Q2339" t="str">
            <v>FFE</v>
          </cell>
          <cell r="T2339">
            <v>542187</v>
          </cell>
          <cell r="U2339">
            <v>73.2</v>
          </cell>
        </row>
        <row r="2340">
          <cell r="N2340" t="str">
            <v>650</v>
          </cell>
          <cell r="Q2340" t="str">
            <v>FVC</v>
          </cell>
          <cell r="T2340">
            <v>223465</v>
          </cell>
          <cell r="U2340">
            <v>0</v>
          </cell>
        </row>
        <row r="2341">
          <cell r="N2341" t="str">
            <v>624</v>
          </cell>
          <cell r="Q2341" t="str">
            <v>FVC</v>
          </cell>
          <cell r="T2341">
            <v>13700352</v>
          </cell>
          <cell r="U2341">
            <v>0</v>
          </cell>
        </row>
        <row r="2342">
          <cell r="N2342" t="str">
            <v>660</v>
          </cell>
          <cell r="Q2342" t="str">
            <v>FVC</v>
          </cell>
          <cell r="T2342">
            <v>10703</v>
          </cell>
          <cell r="U2342">
            <v>0</v>
          </cell>
        </row>
        <row r="2343">
          <cell r="N2343" t="str">
            <v>621</v>
          </cell>
          <cell r="Q2343" t="str">
            <v>FVC</v>
          </cell>
          <cell r="T2343">
            <v>756631</v>
          </cell>
          <cell r="U2343">
            <v>0</v>
          </cell>
        </row>
        <row r="2344">
          <cell r="N2344" t="str">
            <v>624</v>
          </cell>
          <cell r="Q2344" t="str">
            <v>FVC</v>
          </cell>
          <cell r="T2344">
            <v>20722080</v>
          </cell>
          <cell r="U2344">
            <v>0</v>
          </cell>
        </row>
        <row r="2345">
          <cell r="N2345" t="str">
            <v>611</v>
          </cell>
          <cell r="Q2345" t="str">
            <v>FVC</v>
          </cell>
          <cell r="T2345">
            <v>646</v>
          </cell>
          <cell r="U2345">
            <v>0</v>
          </cell>
        </row>
        <row r="2346">
          <cell r="N2346" t="str">
            <v>642</v>
          </cell>
          <cell r="Q2346" t="str">
            <v>FVC</v>
          </cell>
          <cell r="T2346">
            <v>1477</v>
          </cell>
          <cell r="U2346">
            <v>0</v>
          </cell>
        </row>
        <row r="2347">
          <cell r="N2347" t="str">
            <v>626</v>
          </cell>
          <cell r="Q2347" t="str">
            <v>ICN</v>
          </cell>
          <cell r="T2347">
            <v>915057</v>
          </cell>
          <cell r="U2347">
            <v>0</v>
          </cell>
        </row>
        <row r="2348">
          <cell r="N2348" t="str">
            <v>641</v>
          </cell>
          <cell r="Q2348" t="str">
            <v>ICN</v>
          </cell>
          <cell r="T2348">
            <v>927</v>
          </cell>
          <cell r="U2348">
            <v>0</v>
          </cell>
        </row>
        <row r="2349">
          <cell r="N2349" t="str">
            <v>641</v>
          </cell>
          <cell r="Q2349" t="str">
            <v>ICN</v>
          </cell>
          <cell r="T2349">
            <v>650342</v>
          </cell>
          <cell r="U2349">
            <v>0</v>
          </cell>
        </row>
        <row r="2350">
          <cell r="N2350" t="str">
            <v>623</v>
          </cell>
          <cell r="Q2350" t="str">
            <v>LMV</v>
          </cell>
          <cell r="T2350">
            <v>91280961</v>
          </cell>
          <cell r="U2350">
            <v>7758.76</v>
          </cell>
        </row>
        <row r="2351">
          <cell r="N2351" t="str">
            <v>621</v>
          </cell>
          <cell r="Q2351" t="str">
            <v>LMV</v>
          </cell>
          <cell r="T2351">
            <v>542187</v>
          </cell>
          <cell r="U2351">
            <v>-15.18</v>
          </cell>
        </row>
        <row r="2352">
          <cell r="N2352" t="str">
            <v>624</v>
          </cell>
          <cell r="Q2352" t="str">
            <v>LMV</v>
          </cell>
          <cell r="T2352">
            <v>13156608</v>
          </cell>
          <cell r="U2352">
            <v>39.47</v>
          </cell>
        </row>
        <row r="2353">
          <cell r="N2353" t="str">
            <v>621</v>
          </cell>
          <cell r="Q2353" t="str">
            <v>LMV</v>
          </cell>
          <cell r="T2353">
            <v>72498269</v>
          </cell>
          <cell r="U2353">
            <v>-1994.17</v>
          </cell>
        </row>
        <row r="2354">
          <cell r="N2354" t="str">
            <v>632</v>
          </cell>
          <cell r="Q2354" t="str">
            <v>LMV</v>
          </cell>
          <cell r="T2354">
            <v>164943143</v>
          </cell>
          <cell r="U2354">
            <v>-16164.44</v>
          </cell>
        </row>
        <row r="2355">
          <cell r="N2355" t="str">
            <v>621</v>
          </cell>
          <cell r="Q2355" t="str">
            <v>LMV</v>
          </cell>
          <cell r="T2355">
            <v>460031</v>
          </cell>
          <cell r="U2355">
            <v>-12.87</v>
          </cell>
        </row>
        <row r="2356">
          <cell r="N2356" t="str">
            <v>623</v>
          </cell>
          <cell r="Q2356" t="str">
            <v>LMV</v>
          </cell>
          <cell r="T2356">
            <v>205752</v>
          </cell>
          <cell r="U2356">
            <v>17.5</v>
          </cell>
        </row>
        <row r="2357">
          <cell r="N2357" t="str">
            <v>650</v>
          </cell>
          <cell r="Q2357" t="str">
            <v>L21</v>
          </cell>
          <cell r="T2357">
            <v>28</v>
          </cell>
          <cell r="U2357">
            <v>352.24</v>
          </cell>
        </row>
        <row r="2358">
          <cell r="N2358" t="str">
            <v>660</v>
          </cell>
          <cell r="Q2358" t="str">
            <v>MSO</v>
          </cell>
          <cell r="T2358">
            <v>832178</v>
          </cell>
          <cell r="U2358">
            <v>98.61</v>
          </cell>
        </row>
        <row r="2359">
          <cell r="N2359" t="str">
            <v>626</v>
          </cell>
          <cell r="Q2359" t="str">
            <v>MSO</v>
          </cell>
          <cell r="T2359">
            <v>12792978</v>
          </cell>
          <cell r="U2359">
            <v>6895.42</v>
          </cell>
        </row>
        <row r="2360">
          <cell r="N2360" t="str">
            <v>611</v>
          </cell>
          <cell r="Q2360" t="str">
            <v>MSO</v>
          </cell>
          <cell r="T2360">
            <v>256068427.69999999</v>
          </cell>
          <cell r="U2360">
            <v>230243.57</v>
          </cell>
        </row>
        <row r="2361">
          <cell r="N2361" t="str">
            <v>624</v>
          </cell>
          <cell r="Q2361" t="str">
            <v>MSO</v>
          </cell>
          <cell r="T2361">
            <v>3470466</v>
          </cell>
          <cell r="U2361">
            <v>2037.16</v>
          </cell>
        </row>
        <row r="2362">
          <cell r="N2362" t="str">
            <v>620</v>
          </cell>
          <cell r="Q2362" t="str">
            <v>MSO</v>
          </cell>
          <cell r="T2362">
            <v>1741393</v>
          </cell>
          <cell r="U2362">
            <v>691.36</v>
          </cell>
        </row>
        <row r="2363">
          <cell r="N2363" t="str">
            <v>660</v>
          </cell>
          <cell r="Q2363" t="str">
            <v>MSO</v>
          </cell>
          <cell r="T2363">
            <v>608102</v>
          </cell>
          <cell r="U2363">
            <v>65.790000000000006</v>
          </cell>
        </row>
        <row r="2364">
          <cell r="N2364" t="str">
            <v>650</v>
          </cell>
          <cell r="Q2364" t="str">
            <v>MSO</v>
          </cell>
          <cell r="T2364">
            <v>3255</v>
          </cell>
          <cell r="U2364">
            <v>0.48</v>
          </cell>
        </row>
        <row r="2365">
          <cell r="N2365" t="str">
            <v>624</v>
          </cell>
          <cell r="Q2365" t="str">
            <v>MSO</v>
          </cell>
          <cell r="T2365">
            <v>24116368</v>
          </cell>
          <cell r="U2365">
            <v>14156.29</v>
          </cell>
        </row>
        <row r="2366">
          <cell r="N2366" t="str">
            <v>624</v>
          </cell>
          <cell r="Q2366" t="str">
            <v>MSV</v>
          </cell>
          <cell r="T2366">
            <v>8647841</v>
          </cell>
          <cell r="U2366">
            <v>0</v>
          </cell>
        </row>
        <row r="2367">
          <cell r="N2367" t="str">
            <v>650</v>
          </cell>
          <cell r="Q2367" t="str">
            <v>MSV</v>
          </cell>
          <cell r="T2367">
            <v>223465</v>
          </cell>
          <cell r="U2367">
            <v>0</v>
          </cell>
        </row>
        <row r="2368">
          <cell r="N2368" t="str">
            <v>621</v>
          </cell>
          <cell r="Q2368" t="str">
            <v>MSV</v>
          </cell>
          <cell r="T2368">
            <v>7036478</v>
          </cell>
          <cell r="U2368">
            <v>0</v>
          </cell>
        </row>
        <row r="2369">
          <cell r="N2369" t="str">
            <v>625</v>
          </cell>
          <cell r="Q2369" t="str">
            <v>PPT</v>
          </cell>
          <cell r="T2369">
            <v>310080</v>
          </cell>
          <cell r="U2369">
            <v>0</v>
          </cell>
        </row>
        <row r="2370">
          <cell r="N2370" t="str">
            <v>613</v>
          </cell>
          <cell r="Q2370" t="str">
            <v>PPT</v>
          </cell>
          <cell r="T2370">
            <v>1074707</v>
          </cell>
          <cell r="U2370">
            <v>0</v>
          </cell>
        </row>
        <row r="2371">
          <cell r="N2371" t="str">
            <v>624</v>
          </cell>
          <cell r="Q2371" t="str">
            <v>PPT</v>
          </cell>
          <cell r="T2371">
            <v>398400</v>
          </cell>
          <cell r="U2371">
            <v>0</v>
          </cell>
        </row>
        <row r="2372">
          <cell r="N2372" t="str">
            <v>660</v>
          </cell>
          <cell r="Q2372" t="str">
            <v>RAU</v>
          </cell>
          <cell r="T2372">
            <v>10703</v>
          </cell>
          <cell r="U2372">
            <v>-0.01</v>
          </cell>
        </row>
        <row r="2373">
          <cell r="N2373" t="str">
            <v>624</v>
          </cell>
          <cell r="Q2373" t="str">
            <v>RAU</v>
          </cell>
          <cell r="T2373">
            <v>31570590</v>
          </cell>
          <cell r="U2373">
            <v>883.92</v>
          </cell>
        </row>
        <row r="2374">
          <cell r="N2374" t="str">
            <v>626</v>
          </cell>
          <cell r="Q2374" t="str">
            <v>RAU</v>
          </cell>
          <cell r="T2374">
            <v>2678623</v>
          </cell>
          <cell r="U2374">
            <v>64.3</v>
          </cell>
        </row>
        <row r="2375">
          <cell r="N2375" t="str">
            <v>621</v>
          </cell>
          <cell r="Q2375" t="str">
            <v>RAU</v>
          </cell>
          <cell r="T2375">
            <v>38772294</v>
          </cell>
          <cell r="U2375">
            <v>1322.29</v>
          </cell>
        </row>
        <row r="2376">
          <cell r="N2376" t="str">
            <v>655</v>
          </cell>
          <cell r="Q2376" t="str">
            <v>RAU</v>
          </cell>
          <cell r="T2376">
            <v>617553</v>
          </cell>
          <cell r="U2376">
            <v>23.52</v>
          </cell>
        </row>
        <row r="2377">
          <cell r="N2377" t="str">
            <v>622</v>
          </cell>
          <cell r="Q2377" t="str">
            <v>RAU</v>
          </cell>
          <cell r="T2377">
            <v>2032543</v>
          </cell>
          <cell r="U2377">
            <v>31.07</v>
          </cell>
        </row>
        <row r="2378">
          <cell r="N2378" t="str">
            <v>650</v>
          </cell>
          <cell r="Q2378" t="str">
            <v>RAU</v>
          </cell>
          <cell r="T2378">
            <v>71346</v>
          </cell>
          <cell r="U2378">
            <v>0.86</v>
          </cell>
        </row>
        <row r="2379">
          <cell r="N2379" t="str">
            <v>624</v>
          </cell>
          <cell r="Q2379" t="str">
            <v>RAU</v>
          </cell>
          <cell r="T2379">
            <v>13700352</v>
          </cell>
          <cell r="U2379">
            <v>383.63</v>
          </cell>
        </row>
        <row r="2380">
          <cell r="N2380" t="str">
            <v>626</v>
          </cell>
          <cell r="Q2380" t="str">
            <v>RAU</v>
          </cell>
          <cell r="T2380">
            <v>6589792</v>
          </cell>
          <cell r="U2380">
            <v>158.16</v>
          </cell>
        </row>
        <row r="2381">
          <cell r="N2381" t="str">
            <v>660</v>
          </cell>
          <cell r="Q2381" t="str">
            <v>RAU</v>
          </cell>
          <cell r="T2381">
            <v>608102</v>
          </cell>
          <cell r="U2381">
            <v>2.59</v>
          </cell>
        </row>
        <row r="2382">
          <cell r="N2382" t="str">
            <v>624</v>
          </cell>
          <cell r="Q2382" t="str">
            <v>RIN</v>
          </cell>
          <cell r="T2382">
            <v>8267857</v>
          </cell>
          <cell r="U2382">
            <v>15849.48</v>
          </cell>
        </row>
        <row r="2383">
          <cell r="N2383" t="str">
            <v>621</v>
          </cell>
          <cell r="Q2383" t="str">
            <v>RIN</v>
          </cell>
          <cell r="T2383">
            <v>542187</v>
          </cell>
          <cell r="U2383">
            <v>1271.97</v>
          </cell>
        </row>
        <row r="2384">
          <cell r="N2384" t="str">
            <v>660</v>
          </cell>
          <cell r="Q2384" t="str">
            <v>RIN</v>
          </cell>
          <cell r="T2384">
            <v>10703</v>
          </cell>
          <cell r="U2384">
            <v>3.75</v>
          </cell>
        </row>
        <row r="2385">
          <cell r="N2385" t="str">
            <v>650</v>
          </cell>
          <cell r="Q2385" t="str">
            <v>RIN</v>
          </cell>
          <cell r="T2385">
            <v>1938</v>
          </cell>
          <cell r="U2385">
            <v>0.99</v>
          </cell>
        </row>
        <row r="2386">
          <cell r="N2386" t="str">
            <v>626</v>
          </cell>
          <cell r="Q2386" t="str">
            <v>RIN</v>
          </cell>
          <cell r="T2386">
            <v>2887680</v>
          </cell>
          <cell r="U2386">
            <v>5085.21</v>
          </cell>
        </row>
        <row r="2387">
          <cell r="N2387" t="str">
            <v>626</v>
          </cell>
          <cell r="Q2387" t="str">
            <v>RIN</v>
          </cell>
          <cell r="T2387">
            <v>12965832</v>
          </cell>
          <cell r="U2387">
            <v>22832.82</v>
          </cell>
        </row>
        <row r="2388">
          <cell r="N2388" t="str">
            <v>624</v>
          </cell>
          <cell r="Q2388" t="str">
            <v>SD</v>
          </cell>
          <cell r="T2388">
            <v>25304.61</v>
          </cell>
          <cell r="U2388">
            <v>-19930.02</v>
          </cell>
        </row>
        <row r="2389">
          <cell r="N2389" t="str">
            <v>611</v>
          </cell>
          <cell r="Q2389" t="str">
            <v>TDC</v>
          </cell>
          <cell r="T2389">
            <v>134625</v>
          </cell>
          <cell r="U2389">
            <v>16.05</v>
          </cell>
        </row>
        <row r="2390">
          <cell r="N2390" t="str">
            <v>642</v>
          </cell>
          <cell r="Q2390" t="str">
            <v>TDC</v>
          </cell>
          <cell r="T2390">
            <v>28268</v>
          </cell>
          <cell r="U2390">
            <v>5.81</v>
          </cell>
        </row>
        <row r="2391">
          <cell r="N2391" t="str">
            <v>626</v>
          </cell>
          <cell r="Q2391" t="str">
            <v>TDC</v>
          </cell>
          <cell r="T2391">
            <v>4290165</v>
          </cell>
          <cell r="U2391">
            <v>334.63</v>
          </cell>
        </row>
        <row r="2392">
          <cell r="N2392" t="str">
            <v>660</v>
          </cell>
          <cell r="Q2392" t="str">
            <v>TDC</v>
          </cell>
          <cell r="T2392">
            <v>1905</v>
          </cell>
          <cell r="U2392">
            <v>0.17</v>
          </cell>
        </row>
        <row r="2393">
          <cell r="N2393" t="str">
            <v>686</v>
          </cell>
          <cell r="Q2393" t="str">
            <v>TDC</v>
          </cell>
          <cell r="T2393">
            <v>361</v>
          </cell>
          <cell r="U2393">
            <v>0.03</v>
          </cell>
        </row>
        <row r="2394">
          <cell r="N2394" t="str">
            <v>650</v>
          </cell>
          <cell r="Q2394" t="str">
            <v>TDC</v>
          </cell>
          <cell r="T2394">
            <v>71346</v>
          </cell>
          <cell r="U2394">
            <v>10.78</v>
          </cell>
        </row>
        <row r="2395">
          <cell r="N2395" t="str">
            <v>624</v>
          </cell>
          <cell r="Q2395" t="str">
            <v>TDC</v>
          </cell>
          <cell r="T2395">
            <v>13700352</v>
          </cell>
          <cell r="U2395">
            <v>1332.03</v>
          </cell>
        </row>
        <row r="2396">
          <cell r="N2396" t="str">
            <v>650</v>
          </cell>
          <cell r="Q2396" t="str">
            <v>TDC</v>
          </cell>
          <cell r="T2396">
            <v>65</v>
          </cell>
          <cell r="U2396">
            <v>0.01</v>
          </cell>
        </row>
        <row r="2397">
          <cell r="N2397" t="str">
            <v>641</v>
          </cell>
          <cell r="Q2397" t="str">
            <v>TDC</v>
          </cell>
          <cell r="T2397">
            <v>49412</v>
          </cell>
          <cell r="U2397">
            <v>4.79</v>
          </cell>
        </row>
        <row r="2398">
          <cell r="N2398" t="str">
            <v>624</v>
          </cell>
          <cell r="Q2398" t="str">
            <v>TDC</v>
          </cell>
          <cell r="T2398">
            <v>7751120</v>
          </cell>
          <cell r="U2398">
            <v>759.62</v>
          </cell>
        </row>
        <row r="2399">
          <cell r="N2399" t="str">
            <v>620</v>
          </cell>
          <cell r="Q2399" t="str">
            <v>TDC</v>
          </cell>
          <cell r="T2399">
            <v>1745793</v>
          </cell>
          <cell r="U2399">
            <v>58.83</v>
          </cell>
        </row>
        <row r="2400">
          <cell r="N2400" t="str">
            <v>660</v>
          </cell>
          <cell r="Q2400" t="str">
            <v>TDC</v>
          </cell>
          <cell r="T2400">
            <v>10703</v>
          </cell>
          <cell r="U2400">
            <v>1</v>
          </cell>
        </row>
        <row r="2401">
          <cell r="N2401" t="str">
            <v>612</v>
          </cell>
          <cell r="Q2401" t="str">
            <v>TDC</v>
          </cell>
          <cell r="T2401">
            <v>5875991</v>
          </cell>
          <cell r="U2401">
            <v>681.15</v>
          </cell>
        </row>
        <row r="2402">
          <cell r="N2402" t="str">
            <v>624</v>
          </cell>
          <cell r="Q2402" t="str">
            <v>TSE</v>
          </cell>
          <cell r="T2402">
            <v>25532922</v>
          </cell>
          <cell r="U2402">
            <v>0</v>
          </cell>
        </row>
        <row r="2403">
          <cell r="N2403" t="str">
            <v>623</v>
          </cell>
          <cell r="Q2403" t="str">
            <v>TSE</v>
          </cell>
          <cell r="T2403">
            <v>91473161</v>
          </cell>
          <cell r="U2403">
            <v>0</v>
          </cell>
        </row>
        <row r="2404">
          <cell r="N2404" t="str">
            <v>623</v>
          </cell>
          <cell r="Q2404" t="str">
            <v>TSE</v>
          </cell>
          <cell r="T2404">
            <v>4951721</v>
          </cell>
          <cell r="U2404">
            <v>0</v>
          </cell>
        </row>
        <row r="2405">
          <cell r="N2405" t="str">
            <v>621</v>
          </cell>
          <cell r="Q2405" t="str">
            <v>TSE</v>
          </cell>
          <cell r="T2405">
            <v>6574609</v>
          </cell>
          <cell r="U2405">
            <v>0</v>
          </cell>
        </row>
        <row r="2406">
          <cell r="N2406" t="str">
            <v>650</v>
          </cell>
          <cell r="Q2406" t="str">
            <v>TSE</v>
          </cell>
          <cell r="T2406">
            <v>223465</v>
          </cell>
          <cell r="U2406">
            <v>0</v>
          </cell>
        </row>
        <row r="2407">
          <cell r="N2407" t="str">
            <v>621</v>
          </cell>
          <cell r="Q2407" t="str">
            <v>TTE</v>
          </cell>
          <cell r="T2407">
            <v>7067158</v>
          </cell>
          <cell r="U2407">
            <v>0</v>
          </cell>
        </row>
        <row r="2408">
          <cell r="N2408" t="str">
            <v>650</v>
          </cell>
          <cell r="Q2408" t="str">
            <v>TTE</v>
          </cell>
          <cell r="T2408">
            <v>3194240</v>
          </cell>
          <cell r="U2408">
            <v>0</v>
          </cell>
        </row>
        <row r="2409">
          <cell r="N2409" t="str">
            <v>623</v>
          </cell>
          <cell r="Q2409" t="str">
            <v>TTE</v>
          </cell>
          <cell r="T2409">
            <v>4951721</v>
          </cell>
          <cell r="U2409">
            <v>0</v>
          </cell>
        </row>
        <row r="2410">
          <cell r="N2410" t="str">
            <v>623</v>
          </cell>
          <cell r="Q2410" t="str">
            <v>TTE</v>
          </cell>
          <cell r="T2410">
            <v>155600</v>
          </cell>
          <cell r="U2410">
            <v>0</v>
          </cell>
        </row>
        <row r="2411">
          <cell r="N2411" t="str">
            <v>624</v>
          </cell>
          <cell r="Q2411" t="str">
            <v>TTE</v>
          </cell>
          <cell r="T2411">
            <v>32769510</v>
          </cell>
          <cell r="U2411">
            <v>0</v>
          </cell>
        </row>
        <row r="2412">
          <cell r="N2412" t="str">
            <v>685</v>
          </cell>
          <cell r="Q2412" t="str">
            <v>VMS</v>
          </cell>
          <cell r="T2412">
            <v>116926</v>
          </cell>
          <cell r="U2412">
            <v>-29.2</v>
          </cell>
        </row>
        <row r="2413">
          <cell r="N2413" t="str">
            <v>685</v>
          </cell>
          <cell r="Q2413" t="str">
            <v>VSO</v>
          </cell>
          <cell r="T2413">
            <v>116926</v>
          </cell>
          <cell r="U2413">
            <v>-105.15</v>
          </cell>
        </row>
        <row r="2414">
          <cell r="N2414" t="str">
            <v>685</v>
          </cell>
          <cell r="Q2414" t="str">
            <v>VUR</v>
          </cell>
          <cell r="T2414">
            <v>116926</v>
          </cell>
          <cell r="U2414">
            <v>-13.83</v>
          </cell>
        </row>
        <row r="2415">
          <cell r="N2415" t="str">
            <v>686</v>
          </cell>
          <cell r="Q2415" t="str">
            <v>VUR</v>
          </cell>
          <cell r="T2415">
            <v>361</v>
          </cell>
          <cell r="U2415">
            <v>-0.05</v>
          </cell>
        </row>
        <row r="2416">
          <cell r="N2416" t="str">
            <v>650</v>
          </cell>
          <cell r="Q2416" t="str">
            <v>L12</v>
          </cell>
          <cell r="T2416">
            <v>33</v>
          </cell>
          <cell r="U2416">
            <v>373.89</v>
          </cell>
        </row>
        <row r="2417">
          <cell r="N2417" t="str">
            <v>641</v>
          </cell>
          <cell r="Q2417" t="str">
            <v>MC</v>
          </cell>
          <cell r="T2417">
            <v>0</v>
          </cell>
          <cell r="U2417">
            <v>125.82</v>
          </cell>
        </row>
        <row r="2418">
          <cell r="N2418" t="str">
            <v>641</v>
          </cell>
          <cell r="Q2418" t="str">
            <v>MC</v>
          </cell>
          <cell r="T2418">
            <v>0</v>
          </cell>
          <cell r="U2418">
            <v>3832.76</v>
          </cell>
        </row>
        <row r="2419">
          <cell r="N2419" t="str">
            <v>623</v>
          </cell>
          <cell r="Q2419" t="str">
            <v>MC</v>
          </cell>
          <cell r="T2419">
            <v>364.4</v>
          </cell>
          <cell r="U2419">
            <v>3600.27</v>
          </cell>
        </row>
        <row r="2420">
          <cell r="N2420" t="str">
            <v>624</v>
          </cell>
          <cell r="Q2420" t="str">
            <v>MC</v>
          </cell>
          <cell r="T2420">
            <v>1492.4</v>
          </cell>
          <cell r="U2420">
            <v>17416.310000000001</v>
          </cell>
        </row>
        <row r="2421">
          <cell r="N2421" t="str">
            <v>624</v>
          </cell>
          <cell r="Q2421" t="str">
            <v>OMS</v>
          </cell>
          <cell r="T2421">
            <v>7751120</v>
          </cell>
          <cell r="U2421">
            <v>1930.03</v>
          </cell>
        </row>
        <row r="2422">
          <cell r="N2422" t="str">
            <v>626</v>
          </cell>
          <cell r="Q2422" t="str">
            <v>OMS</v>
          </cell>
          <cell r="T2422">
            <v>923670</v>
          </cell>
          <cell r="U2422">
            <v>196.74</v>
          </cell>
        </row>
        <row r="2423">
          <cell r="N2423" t="str">
            <v>621</v>
          </cell>
          <cell r="Q2423" t="str">
            <v>OMS</v>
          </cell>
          <cell r="T2423">
            <v>100984</v>
          </cell>
          <cell r="U2423">
            <v>23.22</v>
          </cell>
        </row>
        <row r="2424">
          <cell r="N2424" t="str">
            <v>621</v>
          </cell>
          <cell r="Q2424" t="str">
            <v>OMS</v>
          </cell>
          <cell r="T2424">
            <v>65773</v>
          </cell>
          <cell r="U2424">
            <v>15.13</v>
          </cell>
        </row>
        <row r="2425">
          <cell r="N2425" t="str">
            <v>611</v>
          </cell>
          <cell r="Q2425" t="str">
            <v>OMS</v>
          </cell>
          <cell r="T2425">
            <v>61234</v>
          </cell>
          <cell r="U2425">
            <v>14.21</v>
          </cell>
        </row>
        <row r="2426">
          <cell r="N2426" t="str">
            <v>624</v>
          </cell>
          <cell r="Q2426" t="str">
            <v>OMS</v>
          </cell>
          <cell r="T2426">
            <v>31570590</v>
          </cell>
          <cell r="U2426">
            <v>7861.07</v>
          </cell>
        </row>
        <row r="2427">
          <cell r="N2427" t="str">
            <v>613</v>
          </cell>
          <cell r="Q2427" t="str">
            <v>OMS</v>
          </cell>
          <cell r="T2427">
            <v>1074707</v>
          </cell>
          <cell r="U2427">
            <v>224.56</v>
          </cell>
        </row>
        <row r="2428">
          <cell r="N2428" t="str">
            <v>621</v>
          </cell>
          <cell r="Q2428" t="str">
            <v>PRC</v>
          </cell>
          <cell r="T2428">
            <v>542187</v>
          </cell>
          <cell r="U2428">
            <v>3151.74</v>
          </cell>
        </row>
        <row r="2429">
          <cell r="N2429" t="str">
            <v>623</v>
          </cell>
          <cell r="Q2429" t="str">
            <v>PRC</v>
          </cell>
          <cell r="T2429">
            <v>216795</v>
          </cell>
          <cell r="U2429">
            <v>973.19</v>
          </cell>
        </row>
        <row r="2430">
          <cell r="N2430" t="str">
            <v>623</v>
          </cell>
          <cell r="Q2430" t="str">
            <v>PRV</v>
          </cell>
          <cell r="T2430">
            <v>2611103</v>
          </cell>
          <cell r="U2430">
            <v>-169.73</v>
          </cell>
        </row>
        <row r="2431">
          <cell r="N2431" t="str">
            <v>626</v>
          </cell>
          <cell r="Q2431" t="str">
            <v>PRV</v>
          </cell>
          <cell r="T2431">
            <v>2678623</v>
          </cell>
          <cell r="U2431">
            <v>115.18</v>
          </cell>
        </row>
        <row r="2432">
          <cell r="N2432" t="str">
            <v>621</v>
          </cell>
          <cell r="Q2432" t="str">
            <v>PRV</v>
          </cell>
          <cell r="T2432">
            <v>542187</v>
          </cell>
          <cell r="U2432">
            <v>17.350000000000001</v>
          </cell>
        </row>
        <row r="2433">
          <cell r="N2433" t="str">
            <v>621</v>
          </cell>
          <cell r="Q2433" t="str">
            <v>RIV</v>
          </cell>
          <cell r="T2433">
            <v>756631</v>
          </cell>
          <cell r="U2433">
            <v>0</v>
          </cell>
        </row>
        <row r="2434">
          <cell r="N2434" t="str">
            <v>623</v>
          </cell>
          <cell r="Q2434" t="str">
            <v>RIV</v>
          </cell>
          <cell r="T2434">
            <v>18986663</v>
          </cell>
          <cell r="U2434">
            <v>0</v>
          </cell>
        </row>
        <row r="2435">
          <cell r="N2435" t="str">
            <v>655</v>
          </cell>
          <cell r="Q2435" t="str">
            <v>RIV</v>
          </cell>
          <cell r="T2435">
            <v>297</v>
          </cell>
          <cell r="U2435">
            <v>0</v>
          </cell>
        </row>
        <row r="2436">
          <cell r="N2436" t="str">
            <v>624</v>
          </cell>
          <cell r="Q2436" t="str">
            <v>RIV</v>
          </cell>
          <cell r="T2436">
            <v>602640</v>
          </cell>
          <cell r="U2436">
            <v>0</v>
          </cell>
        </row>
        <row r="2437">
          <cell r="N2437" t="str">
            <v>650</v>
          </cell>
          <cell r="Q2437" t="str">
            <v>RIV</v>
          </cell>
          <cell r="T2437">
            <v>3009</v>
          </cell>
          <cell r="U2437">
            <v>0</v>
          </cell>
        </row>
        <row r="2438">
          <cell r="N2438" t="str">
            <v>613</v>
          </cell>
          <cell r="Q2438" t="str">
            <v>RIV</v>
          </cell>
          <cell r="T2438">
            <v>1074707</v>
          </cell>
          <cell r="U2438">
            <v>0</v>
          </cell>
        </row>
        <row r="2439">
          <cell r="N2439" t="str">
            <v>611</v>
          </cell>
          <cell r="Q2439" t="str">
            <v>RIV</v>
          </cell>
          <cell r="T2439">
            <v>322954</v>
          </cell>
          <cell r="U2439">
            <v>0</v>
          </cell>
        </row>
        <row r="2440">
          <cell r="N2440" t="str">
            <v>626</v>
          </cell>
          <cell r="Q2440" t="str">
            <v>RIV</v>
          </cell>
          <cell r="T2440">
            <v>3261060</v>
          </cell>
          <cell r="U2440">
            <v>0</v>
          </cell>
        </row>
        <row r="2441">
          <cell r="N2441" t="str">
            <v>626</v>
          </cell>
          <cell r="Q2441" t="str">
            <v>RTU</v>
          </cell>
          <cell r="T2441">
            <v>2310640</v>
          </cell>
          <cell r="U2441">
            <v>30.05</v>
          </cell>
        </row>
        <row r="2442">
          <cell r="N2442" t="str">
            <v>655</v>
          </cell>
          <cell r="Q2442" t="str">
            <v>RTU</v>
          </cell>
          <cell r="T2442">
            <v>22783</v>
          </cell>
          <cell r="U2442">
            <v>0.42</v>
          </cell>
        </row>
        <row r="2443">
          <cell r="N2443" t="str">
            <v>621</v>
          </cell>
          <cell r="Q2443" t="str">
            <v>RTU</v>
          </cell>
          <cell r="T2443">
            <v>542187</v>
          </cell>
          <cell r="U2443">
            <v>9.2100000000000009</v>
          </cell>
        </row>
        <row r="2444">
          <cell r="N2444" t="str">
            <v>641</v>
          </cell>
          <cell r="Q2444" t="str">
            <v>RTU</v>
          </cell>
          <cell r="T2444">
            <v>49412</v>
          </cell>
          <cell r="U2444">
            <v>0.54</v>
          </cell>
        </row>
        <row r="2445">
          <cell r="N2445" t="str">
            <v>655</v>
          </cell>
          <cell r="Q2445" t="str">
            <v>RTU</v>
          </cell>
          <cell r="T2445">
            <v>297</v>
          </cell>
          <cell r="U2445">
            <v>0</v>
          </cell>
        </row>
        <row r="2446">
          <cell r="N2446" t="str">
            <v>623</v>
          </cell>
          <cell r="Q2446" t="str">
            <v>RTU</v>
          </cell>
          <cell r="T2446">
            <v>18986663</v>
          </cell>
          <cell r="U2446">
            <v>360.79</v>
          </cell>
        </row>
        <row r="2447">
          <cell r="N2447" t="str">
            <v>665</v>
          </cell>
          <cell r="Q2447" t="str">
            <v>SLR</v>
          </cell>
          <cell r="T2447">
            <v>736200</v>
          </cell>
          <cell r="U2447">
            <v>-200454</v>
          </cell>
        </row>
        <row r="2448">
          <cell r="N2448" t="str">
            <v>641</v>
          </cell>
          <cell r="Q2448" t="str">
            <v>TDE</v>
          </cell>
          <cell r="T2448">
            <v>3389</v>
          </cell>
          <cell r="U2448">
            <v>0</v>
          </cell>
        </row>
        <row r="2449">
          <cell r="N2449" t="str">
            <v>650</v>
          </cell>
          <cell r="Q2449" t="str">
            <v>TDE</v>
          </cell>
          <cell r="T2449">
            <v>3194240</v>
          </cell>
          <cell r="U2449">
            <v>0</v>
          </cell>
        </row>
        <row r="2450">
          <cell r="N2450" t="str">
            <v>624</v>
          </cell>
          <cell r="Q2450" t="str">
            <v>TDE</v>
          </cell>
          <cell r="T2450">
            <v>13700352</v>
          </cell>
          <cell r="U2450">
            <v>0</v>
          </cell>
        </row>
        <row r="2451">
          <cell r="N2451" t="str">
            <v>650</v>
          </cell>
          <cell r="Q2451" t="str">
            <v>TDE</v>
          </cell>
          <cell r="T2451">
            <v>3255</v>
          </cell>
          <cell r="U2451">
            <v>0</v>
          </cell>
        </row>
        <row r="2452">
          <cell r="N2452" t="str">
            <v>624</v>
          </cell>
          <cell r="Q2452" t="str">
            <v>TDE</v>
          </cell>
          <cell r="T2452">
            <v>8267857</v>
          </cell>
          <cell r="U2452">
            <v>0</v>
          </cell>
        </row>
        <row r="2453">
          <cell r="N2453" t="str">
            <v>621</v>
          </cell>
          <cell r="Q2453" t="str">
            <v>TDE</v>
          </cell>
          <cell r="T2453">
            <v>100984</v>
          </cell>
          <cell r="U2453">
            <v>0</v>
          </cell>
        </row>
        <row r="2454">
          <cell r="N2454" t="str">
            <v>641</v>
          </cell>
          <cell r="Q2454" t="str">
            <v>TDE</v>
          </cell>
          <cell r="T2454">
            <v>52077</v>
          </cell>
          <cell r="U2454">
            <v>0</v>
          </cell>
        </row>
        <row r="2455">
          <cell r="N2455" t="str">
            <v>624</v>
          </cell>
          <cell r="Q2455" t="str">
            <v>TIU</v>
          </cell>
          <cell r="T2455">
            <v>10860147</v>
          </cell>
          <cell r="U2455">
            <v>10.86</v>
          </cell>
        </row>
        <row r="2456">
          <cell r="N2456" t="str">
            <v>642</v>
          </cell>
          <cell r="Q2456" t="str">
            <v>TIU</v>
          </cell>
          <cell r="T2456">
            <v>28268</v>
          </cell>
          <cell r="U2456">
            <v>0.54</v>
          </cell>
        </row>
        <row r="2457">
          <cell r="N2457" t="str">
            <v>621</v>
          </cell>
          <cell r="Q2457" t="str">
            <v>TIU</v>
          </cell>
          <cell r="T2457">
            <v>100984</v>
          </cell>
          <cell r="U2457">
            <v>0</v>
          </cell>
        </row>
        <row r="2458">
          <cell r="N2458" t="str">
            <v>641</v>
          </cell>
          <cell r="Q2458" t="str">
            <v>TIU</v>
          </cell>
          <cell r="T2458">
            <v>71460</v>
          </cell>
          <cell r="U2458">
            <v>0.01</v>
          </cell>
        </row>
        <row r="2459">
          <cell r="N2459" t="str">
            <v>623</v>
          </cell>
          <cell r="Q2459" t="str">
            <v>TIU</v>
          </cell>
          <cell r="T2459">
            <v>3062735</v>
          </cell>
          <cell r="U2459">
            <v>2.58</v>
          </cell>
        </row>
        <row r="2460">
          <cell r="N2460" t="str">
            <v>641</v>
          </cell>
          <cell r="Q2460" t="str">
            <v>TIU</v>
          </cell>
          <cell r="T2460">
            <v>52077</v>
          </cell>
          <cell r="U2460">
            <v>0.04</v>
          </cell>
        </row>
        <row r="2461">
          <cell r="N2461" t="str">
            <v>650</v>
          </cell>
          <cell r="Q2461" t="str">
            <v>TIU</v>
          </cell>
          <cell r="T2461">
            <v>969</v>
          </cell>
          <cell r="U2461">
            <v>-0.01</v>
          </cell>
        </row>
        <row r="2462">
          <cell r="N2462" t="str">
            <v>611</v>
          </cell>
          <cell r="Q2462" t="str">
            <v>TSC</v>
          </cell>
          <cell r="T2462">
            <v>61234</v>
          </cell>
          <cell r="U2462">
            <v>0</v>
          </cell>
        </row>
        <row r="2463">
          <cell r="N2463" t="str">
            <v>626</v>
          </cell>
          <cell r="Q2463" t="str">
            <v>TSC</v>
          </cell>
          <cell r="T2463">
            <v>2678623</v>
          </cell>
          <cell r="U2463">
            <v>0</v>
          </cell>
        </row>
        <row r="2464">
          <cell r="N2464" t="str">
            <v>624</v>
          </cell>
          <cell r="Q2464" t="str">
            <v>TSC</v>
          </cell>
          <cell r="T2464">
            <v>32769510</v>
          </cell>
          <cell r="U2464">
            <v>0</v>
          </cell>
        </row>
        <row r="2465">
          <cell r="N2465" t="str">
            <v>624</v>
          </cell>
          <cell r="Q2465" t="str">
            <v>TSC</v>
          </cell>
          <cell r="T2465">
            <v>13700352</v>
          </cell>
          <cell r="U2465">
            <v>0</v>
          </cell>
        </row>
        <row r="2466">
          <cell r="N2466" t="str">
            <v>611</v>
          </cell>
          <cell r="Q2466" t="str">
            <v>TTC</v>
          </cell>
          <cell r="T2466">
            <v>324363</v>
          </cell>
          <cell r="U2466">
            <v>15.64</v>
          </cell>
        </row>
        <row r="2467">
          <cell r="N2467" t="str">
            <v>660</v>
          </cell>
          <cell r="Q2467" t="str">
            <v>TTC</v>
          </cell>
          <cell r="T2467">
            <v>1905</v>
          </cell>
          <cell r="U2467">
            <v>0.05</v>
          </cell>
        </row>
        <row r="2468">
          <cell r="N2468" t="str">
            <v>686</v>
          </cell>
          <cell r="Q2468" t="str">
            <v>VE2</v>
          </cell>
          <cell r="T2468">
            <v>361</v>
          </cell>
          <cell r="U2468">
            <v>-0.01</v>
          </cell>
        </row>
        <row r="2469">
          <cell r="N2469" t="str">
            <v>685</v>
          </cell>
          <cell r="Q2469" t="str">
            <v>VFV</v>
          </cell>
          <cell r="T2469">
            <v>116926</v>
          </cell>
          <cell r="U2469">
            <v>-357.62</v>
          </cell>
        </row>
        <row r="2470">
          <cell r="N2470" t="str">
            <v>686</v>
          </cell>
          <cell r="Q2470" t="str">
            <v>VMR</v>
          </cell>
          <cell r="T2470">
            <v>361</v>
          </cell>
          <cell r="U2470">
            <v>-0.61</v>
          </cell>
        </row>
        <row r="2471">
          <cell r="N2471" t="str">
            <v>685</v>
          </cell>
          <cell r="Q2471" t="str">
            <v>VMU</v>
          </cell>
          <cell r="T2471">
            <v>116926</v>
          </cell>
          <cell r="U2471">
            <v>-0.53</v>
          </cell>
        </row>
        <row r="2472">
          <cell r="N2472" t="str">
            <v>641</v>
          </cell>
          <cell r="Q2472" t="str">
            <v>CAV</v>
          </cell>
          <cell r="T2472">
            <v>71460</v>
          </cell>
          <cell r="U2472">
            <v>-24.49</v>
          </cell>
        </row>
        <row r="2473">
          <cell r="N2473" t="str">
            <v>660</v>
          </cell>
          <cell r="Q2473" t="str">
            <v>CAV</v>
          </cell>
          <cell r="T2473">
            <v>19498</v>
          </cell>
          <cell r="U2473">
            <v>-0.45</v>
          </cell>
        </row>
        <row r="2474">
          <cell r="N2474" t="str">
            <v>655</v>
          </cell>
          <cell r="Q2474" t="str">
            <v>CAV</v>
          </cell>
          <cell r="T2474">
            <v>617553</v>
          </cell>
          <cell r="U2474">
            <v>29.04</v>
          </cell>
        </row>
        <row r="2475">
          <cell r="N2475" t="str">
            <v>620</v>
          </cell>
          <cell r="Q2475" t="str">
            <v>CAV</v>
          </cell>
          <cell r="T2475">
            <v>1741393</v>
          </cell>
          <cell r="U2475">
            <v>-659.96</v>
          </cell>
        </row>
        <row r="2476">
          <cell r="N2476" t="str">
            <v>621</v>
          </cell>
          <cell r="Q2476" t="str">
            <v>CC</v>
          </cell>
          <cell r="T2476">
            <v>0</v>
          </cell>
          <cell r="U2476">
            <v>220</v>
          </cell>
        </row>
        <row r="2477">
          <cell r="N2477" t="str">
            <v>621</v>
          </cell>
          <cell r="Q2477" t="str">
            <v>CC</v>
          </cell>
          <cell r="T2477">
            <v>0</v>
          </cell>
          <cell r="U2477">
            <v>75.33</v>
          </cell>
        </row>
        <row r="2478">
          <cell r="N2478" t="str">
            <v>626</v>
          </cell>
          <cell r="Q2478" t="str">
            <v>DSM</v>
          </cell>
          <cell r="T2478">
            <v>915057</v>
          </cell>
          <cell r="U2478">
            <v>331.25</v>
          </cell>
        </row>
        <row r="2479">
          <cell r="N2479" t="str">
            <v>626</v>
          </cell>
          <cell r="Q2479" t="str">
            <v>DSM</v>
          </cell>
          <cell r="T2479">
            <v>2678623</v>
          </cell>
          <cell r="U2479">
            <v>969.66</v>
          </cell>
        </row>
        <row r="2480">
          <cell r="N2480" t="str">
            <v>611</v>
          </cell>
          <cell r="Q2480" t="str">
            <v>DSM</v>
          </cell>
          <cell r="T2480">
            <v>322954</v>
          </cell>
          <cell r="U2480">
            <v>2468.9899999999998</v>
          </cell>
        </row>
        <row r="2481">
          <cell r="N2481" t="str">
            <v>624</v>
          </cell>
          <cell r="Q2481" t="str">
            <v>EBF</v>
          </cell>
          <cell r="T2481">
            <v>1715542</v>
          </cell>
          <cell r="U2481">
            <v>-49285.83</v>
          </cell>
        </row>
        <row r="2482">
          <cell r="N2482" t="str">
            <v>685</v>
          </cell>
          <cell r="Q2482" t="str">
            <v>EBF</v>
          </cell>
          <cell r="T2482">
            <v>111</v>
          </cell>
          <cell r="U2482">
            <v>-3.19</v>
          </cell>
        </row>
        <row r="2483">
          <cell r="N2483" t="str">
            <v>655</v>
          </cell>
          <cell r="Q2483" t="str">
            <v>EBF</v>
          </cell>
          <cell r="T2483">
            <v>297</v>
          </cell>
          <cell r="U2483">
            <v>-8.5299999999999994</v>
          </cell>
        </row>
        <row r="2484">
          <cell r="N2484" t="str">
            <v>642</v>
          </cell>
          <cell r="Q2484" t="str">
            <v>EBF</v>
          </cell>
          <cell r="T2484">
            <v>28268</v>
          </cell>
          <cell r="U2484">
            <v>-812.86</v>
          </cell>
        </row>
        <row r="2485">
          <cell r="N2485" t="str">
            <v>685</v>
          </cell>
          <cell r="Q2485" t="str">
            <v>EBF</v>
          </cell>
          <cell r="T2485">
            <v>116926</v>
          </cell>
          <cell r="U2485">
            <v>-3359.21</v>
          </cell>
        </row>
        <row r="2486">
          <cell r="N2486" t="str">
            <v>621</v>
          </cell>
          <cell r="Q2486" t="str">
            <v>EC</v>
          </cell>
          <cell r="T2486">
            <v>7034990</v>
          </cell>
          <cell r="U2486">
            <v>832098.66</v>
          </cell>
        </row>
        <row r="2487">
          <cell r="N2487" t="str">
            <v>623</v>
          </cell>
          <cell r="Q2487" t="str">
            <v>EC</v>
          </cell>
          <cell r="T2487">
            <v>18983527</v>
          </cell>
          <cell r="U2487">
            <v>1280666.77</v>
          </cell>
        </row>
        <row r="2488">
          <cell r="N2488" t="str">
            <v>626</v>
          </cell>
          <cell r="Q2488" t="str">
            <v>EC</v>
          </cell>
          <cell r="T2488">
            <v>4290165</v>
          </cell>
          <cell r="U2488">
            <v>139108.6</v>
          </cell>
        </row>
        <row r="2489">
          <cell r="N2489" t="str">
            <v>624</v>
          </cell>
          <cell r="Q2489" t="str">
            <v>EC</v>
          </cell>
          <cell r="T2489">
            <v>1120000</v>
          </cell>
          <cell r="U2489">
            <v>68967.360000000001</v>
          </cell>
        </row>
        <row r="2490">
          <cell r="N2490" t="str">
            <v>626</v>
          </cell>
          <cell r="Q2490" t="str">
            <v>EC</v>
          </cell>
          <cell r="T2490">
            <v>915057</v>
          </cell>
          <cell r="U2490">
            <v>29670.720000000001</v>
          </cell>
        </row>
        <row r="2491">
          <cell r="N2491" t="str">
            <v>676</v>
          </cell>
          <cell r="Q2491" t="str">
            <v>EEX</v>
          </cell>
          <cell r="T2491">
            <v>0</v>
          </cell>
          <cell r="U2491">
            <v>0</v>
          </cell>
        </row>
        <row r="2492">
          <cell r="N2492" t="str">
            <v>611</v>
          </cell>
          <cell r="Q2492" t="str">
            <v>EEX</v>
          </cell>
          <cell r="T2492">
            <v>646</v>
          </cell>
          <cell r="U2492">
            <v>0.21</v>
          </cell>
        </row>
        <row r="2493">
          <cell r="N2493" t="str">
            <v>624</v>
          </cell>
          <cell r="Q2493" t="str">
            <v>EEX</v>
          </cell>
          <cell r="T2493">
            <v>398400</v>
          </cell>
          <cell r="U2493">
            <v>180.48</v>
          </cell>
        </row>
        <row r="2494">
          <cell r="N2494" t="str">
            <v>623</v>
          </cell>
          <cell r="Q2494" t="str">
            <v>EEX</v>
          </cell>
          <cell r="T2494">
            <v>87984</v>
          </cell>
          <cell r="U2494">
            <v>43.29</v>
          </cell>
        </row>
        <row r="2495">
          <cell r="N2495" t="str">
            <v>650</v>
          </cell>
          <cell r="Q2495" t="str">
            <v>EFL</v>
          </cell>
          <cell r="T2495">
            <v>223465</v>
          </cell>
          <cell r="U2495">
            <v>7346.6</v>
          </cell>
        </row>
        <row r="2496">
          <cell r="N2496" t="str">
            <v>611</v>
          </cell>
          <cell r="Q2496" t="str">
            <v>EFL</v>
          </cell>
          <cell r="T2496">
            <v>322954</v>
          </cell>
          <cell r="U2496">
            <v>10617.08</v>
          </cell>
        </row>
        <row r="2497">
          <cell r="N2497" t="str">
            <v>660</v>
          </cell>
          <cell r="Q2497" t="str">
            <v>EFL</v>
          </cell>
          <cell r="T2497">
            <v>633</v>
          </cell>
          <cell r="U2497">
            <v>20.82</v>
          </cell>
        </row>
        <row r="2498">
          <cell r="N2498" t="str">
            <v>621</v>
          </cell>
          <cell r="Q2498" t="str">
            <v>EFV</v>
          </cell>
          <cell r="T2498">
            <v>73351830</v>
          </cell>
          <cell r="U2498">
            <v>222650.6</v>
          </cell>
        </row>
        <row r="2499">
          <cell r="N2499" t="str">
            <v>611</v>
          </cell>
          <cell r="Q2499" t="str">
            <v>EFV</v>
          </cell>
          <cell r="T2499">
            <v>22109361</v>
          </cell>
          <cell r="U2499">
            <v>67624.05</v>
          </cell>
        </row>
        <row r="2500">
          <cell r="N2500" t="str">
            <v>611</v>
          </cell>
          <cell r="Q2500" t="str">
            <v>EIN</v>
          </cell>
          <cell r="T2500">
            <v>61234</v>
          </cell>
          <cell r="U2500">
            <v>33.950000000000003</v>
          </cell>
        </row>
        <row r="2501">
          <cell r="N2501" t="str">
            <v>686</v>
          </cell>
          <cell r="Q2501" t="str">
            <v>EIN</v>
          </cell>
          <cell r="T2501">
            <v>361</v>
          </cell>
          <cell r="U2501">
            <v>0.2</v>
          </cell>
        </row>
        <row r="2502">
          <cell r="N2502" t="str">
            <v>655</v>
          </cell>
          <cell r="Q2502" t="str">
            <v>EIN</v>
          </cell>
          <cell r="T2502">
            <v>617553</v>
          </cell>
          <cell r="U2502">
            <v>347.76</v>
          </cell>
        </row>
        <row r="2503">
          <cell r="N2503" t="str">
            <v>660</v>
          </cell>
          <cell r="Q2503" t="str">
            <v>EIN</v>
          </cell>
          <cell r="T2503">
            <v>608102</v>
          </cell>
          <cell r="U2503">
            <v>342.3</v>
          </cell>
        </row>
        <row r="2504">
          <cell r="N2504" t="str">
            <v>624</v>
          </cell>
          <cell r="Q2504" t="str">
            <v>EP1</v>
          </cell>
          <cell r="T2504">
            <v>547565</v>
          </cell>
          <cell r="U2504">
            <v>0</v>
          </cell>
        </row>
        <row r="2505">
          <cell r="N2505" t="str">
            <v>624</v>
          </cell>
          <cell r="Q2505" t="str">
            <v>EP1</v>
          </cell>
          <cell r="T2505">
            <v>20722080</v>
          </cell>
          <cell r="U2505">
            <v>0</v>
          </cell>
        </row>
        <row r="2506">
          <cell r="N2506" t="str">
            <v>621</v>
          </cell>
          <cell r="Q2506" t="str">
            <v>EP1</v>
          </cell>
          <cell r="T2506">
            <v>4200</v>
          </cell>
          <cell r="U2506">
            <v>0</v>
          </cell>
        </row>
        <row r="2507">
          <cell r="N2507" t="str">
            <v>623</v>
          </cell>
          <cell r="Q2507" t="str">
            <v>EP1</v>
          </cell>
          <cell r="T2507">
            <v>3062735</v>
          </cell>
          <cell r="U2507">
            <v>0</v>
          </cell>
        </row>
        <row r="2508">
          <cell r="N2508" t="str">
            <v>621</v>
          </cell>
          <cell r="Q2508" t="str">
            <v>EP3</v>
          </cell>
          <cell r="T2508">
            <v>38772294</v>
          </cell>
          <cell r="U2508">
            <v>0</v>
          </cell>
        </row>
        <row r="2509">
          <cell r="N2509" t="str">
            <v>611</v>
          </cell>
          <cell r="Q2509" t="str">
            <v>EP3</v>
          </cell>
          <cell r="T2509">
            <v>22109361</v>
          </cell>
          <cell r="U2509">
            <v>0</v>
          </cell>
        </row>
        <row r="2510">
          <cell r="N2510" t="str">
            <v>650</v>
          </cell>
          <cell r="Q2510" t="str">
            <v>EP3</v>
          </cell>
          <cell r="T2510">
            <v>71346</v>
          </cell>
          <cell r="U2510">
            <v>0</v>
          </cell>
        </row>
        <row r="2511">
          <cell r="N2511" t="str">
            <v>624</v>
          </cell>
          <cell r="Q2511" t="str">
            <v>EP3</v>
          </cell>
          <cell r="T2511">
            <v>446976</v>
          </cell>
          <cell r="U2511">
            <v>0</v>
          </cell>
        </row>
        <row r="2512">
          <cell r="N2512" t="str">
            <v>655</v>
          </cell>
          <cell r="Q2512" t="str">
            <v>FFC</v>
          </cell>
          <cell r="T2512">
            <v>617553</v>
          </cell>
          <cell r="U2512">
            <v>9.81</v>
          </cell>
        </row>
        <row r="2513">
          <cell r="N2513" t="str">
            <v>611</v>
          </cell>
          <cell r="Q2513" t="str">
            <v>FFC</v>
          </cell>
          <cell r="T2513">
            <v>322954</v>
          </cell>
          <cell r="U2513">
            <v>5.48</v>
          </cell>
        </row>
        <row r="2514">
          <cell r="N2514" t="str">
            <v>626</v>
          </cell>
          <cell r="Q2514" t="str">
            <v>FFC</v>
          </cell>
          <cell r="T2514">
            <v>2678623</v>
          </cell>
          <cell r="U2514">
            <v>29.46</v>
          </cell>
        </row>
        <row r="2515">
          <cell r="N2515" t="str">
            <v>623</v>
          </cell>
          <cell r="Q2515" t="str">
            <v>FFC</v>
          </cell>
          <cell r="T2515">
            <v>155600</v>
          </cell>
          <cell r="U2515">
            <v>2.4900000000000002</v>
          </cell>
        </row>
        <row r="2516">
          <cell r="N2516" t="str">
            <v>634</v>
          </cell>
          <cell r="Q2516" t="str">
            <v>FFC</v>
          </cell>
          <cell r="T2516">
            <v>196450984</v>
          </cell>
          <cell r="U2516">
            <v>1571.61</v>
          </cell>
        </row>
        <row r="2517">
          <cell r="N2517" t="str">
            <v>660</v>
          </cell>
          <cell r="Q2517" t="str">
            <v>FMU</v>
          </cell>
          <cell r="T2517">
            <v>19498</v>
          </cell>
          <cell r="U2517">
            <v>0.05</v>
          </cell>
        </row>
        <row r="2518">
          <cell r="N2518" t="str">
            <v>612</v>
          </cell>
          <cell r="Q2518" t="str">
            <v>FMU</v>
          </cell>
          <cell r="T2518">
            <v>5874145</v>
          </cell>
          <cell r="U2518">
            <v>18.149999999999999</v>
          </cell>
        </row>
        <row r="2519">
          <cell r="N2519" t="str">
            <v>626</v>
          </cell>
          <cell r="Q2519" t="str">
            <v>FMU</v>
          </cell>
          <cell r="T2519">
            <v>2887680</v>
          </cell>
          <cell r="U2519">
            <v>2.88</v>
          </cell>
        </row>
        <row r="2520">
          <cell r="N2520" t="str">
            <v>611</v>
          </cell>
          <cell r="Q2520" t="str">
            <v>FMU</v>
          </cell>
          <cell r="T2520">
            <v>13960</v>
          </cell>
          <cell r="U2520">
            <v>0.03</v>
          </cell>
        </row>
        <row r="2521">
          <cell r="N2521" t="str">
            <v>624</v>
          </cell>
          <cell r="Q2521" t="str">
            <v>FVE</v>
          </cell>
          <cell r="T2521">
            <v>378432</v>
          </cell>
          <cell r="U2521">
            <v>0</v>
          </cell>
        </row>
        <row r="2522">
          <cell r="N2522" t="str">
            <v>621</v>
          </cell>
          <cell r="Q2522" t="str">
            <v>FVE</v>
          </cell>
          <cell r="T2522">
            <v>472848</v>
          </cell>
          <cell r="U2522">
            <v>0</v>
          </cell>
        </row>
        <row r="2523">
          <cell r="N2523" t="str">
            <v>650</v>
          </cell>
          <cell r="Q2523" t="str">
            <v>FVE</v>
          </cell>
          <cell r="T2523">
            <v>3194240</v>
          </cell>
          <cell r="U2523">
            <v>0</v>
          </cell>
        </row>
        <row r="2524">
          <cell r="N2524" t="str">
            <v>621</v>
          </cell>
          <cell r="Q2524" t="str">
            <v>ICV</v>
          </cell>
          <cell r="T2524">
            <v>38757423</v>
          </cell>
          <cell r="U2524">
            <v>0</v>
          </cell>
        </row>
        <row r="2525">
          <cell r="N2525" t="str">
            <v>624</v>
          </cell>
          <cell r="Q2525" t="str">
            <v>ICV</v>
          </cell>
          <cell r="T2525">
            <v>23642768</v>
          </cell>
          <cell r="U2525">
            <v>0</v>
          </cell>
        </row>
        <row r="2526">
          <cell r="N2526" t="str">
            <v>623</v>
          </cell>
          <cell r="Q2526" t="str">
            <v>ICV</v>
          </cell>
          <cell r="T2526">
            <v>205752</v>
          </cell>
          <cell r="U2526">
            <v>0</v>
          </cell>
        </row>
        <row r="2527">
          <cell r="N2527" t="str">
            <v>624</v>
          </cell>
          <cell r="Q2527" t="str">
            <v>LMR</v>
          </cell>
          <cell r="T2527">
            <v>120000</v>
          </cell>
          <cell r="U2527">
            <v>44.16</v>
          </cell>
        </row>
        <row r="2528">
          <cell r="N2528" t="str">
            <v>621</v>
          </cell>
          <cell r="Q2528" t="str">
            <v>LMR</v>
          </cell>
          <cell r="T2528">
            <v>100984</v>
          </cell>
          <cell r="U2528">
            <v>64.73</v>
          </cell>
        </row>
        <row r="2529">
          <cell r="N2529" t="str">
            <v>624</v>
          </cell>
          <cell r="Q2529" t="str">
            <v>LMR</v>
          </cell>
          <cell r="T2529">
            <v>602640</v>
          </cell>
          <cell r="U2529">
            <v>221.77</v>
          </cell>
        </row>
        <row r="2530">
          <cell r="N2530" t="str">
            <v>625</v>
          </cell>
          <cell r="Q2530" t="str">
            <v>LMR</v>
          </cell>
          <cell r="T2530">
            <v>310080</v>
          </cell>
          <cell r="U2530">
            <v>20.78</v>
          </cell>
        </row>
        <row r="2531">
          <cell r="N2531" t="str">
            <v>660</v>
          </cell>
          <cell r="Q2531" t="str">
            <v>L09</v>
          </cell>
          <cell r="T2531">
            <v>66</v>
          </cell>
          <cell r="U2531">
            <v>55.44</v>
          </cell>
        </row>
        <row r="2532">
          <cell r="N2532" t="str">
            <v>620</v>
          </cell>
          <cell r="Q2532" t="str">
            <v>BFC</v>
          </cell>
          <cell r="T2532">
            <v>1741393</v>
          </cell>
          <cell r="U2532">
            <v>50308.85</v>
          </cell>
        </row>
        <row r="2533">
          <cell r="N2533" t="str">
            <v>634</v>
          </cell>
          <cell r="Q2533" t="str">
            <v>BFC</v>
          </cell>
          <cell r="T2533">
            <v>196450984</v>
          </cell>
          <cell r="U2533">
            <v>5603960.7699999996</v>
          </cell>
        </row>
        <row r="2534">
          <cell r="N2534" t="str">
            <v>621</v>
          </cell>
          <cell r="Q2534" t="str">
            <v>CAP</v>
          </cell>
          <cell r="T2534">
            <v>472848</v>
          </cell>
          <cell r="U2534">
            <v>7.09</v>
          </cell>
        </row>
        <row r="2535">
          <cell r="N2535" t="str">
            <v>650</v>
          </cell>
          <cell r="Q2535" t="str">
            <v>CAP</v>
          </cell>
          <cell r="T2535">
            <v>71346</v>
          </cell>
          <cell r="U2535">
            <v>0.11</v>
          </cell>
        </row>
        <row r="2536">
          <cell r="N2536" t="str">
            <v>624</v>
          </cell>
          <cell r="Q2536" t="str">
            <v>DSU</v>
          </cell>
          <cell r="T2536">
            <v>7895827</v>
          </cell>
          <cell r="U2536">
            <v>78.91</v>
          </cell>
        </row>
        <row r="2537">
          <cell r="N2537" t="str">
            <v>624</v>
          </cell>
          <cell r="Q2537" t="str">
            <v>DSU</v>
          </cell>
          <cell r="T2537">
            <v>3653020</v>
          </cell>
          <cell r="U2537">
            <v>36.53</v>
          </cell>
        </row>
        <row r="2538">
          <cell r="N2538" t="str">
            <v>611</v>
          </cell>
          <cell r="Q2538" t="str">
            <v>EIV</v>
          </cell>
          <cell r="T2538">
            <v>61234</v>
          </cell>
          <cell r="U2538">
            <v>0</v>
          </cell>
        </row>
        <row r="2539">
          <cell r="N2539" t="str">
            <v>611</v>
          </cell>
          <cell r="Q2539" t="str">
            <v>EIV</v>
          </cell>
          <cell r="T2539">
            <v>322954</v>
          </cell>
          <cell r="U2539">
            <v>0</v>
          </cell>
        </row>
        <row r="2540">
          <cell r="N2540" t="str">
            <v>612</v>
          </cell>
          <cell r="Q2540" t="str">
            <v>EIV</v>
          </cell>
          <cell r="T2540">
            <v>7432</v>
          </cell>
          <cell r="U2540">
            <v>0</v>
          </cell>
        </row>
        <row r="2541">
          <cell r="N2541" t="str">
            <v>626</v>
          </cell>
          <cell r="Q2541" t="str">
            <v>EIV</v>
          </cell>
          <cell r="T2541">
            <v>16404000</v>
          </cell>
          <cell r="U2541">
            <v>0</v>
          </cell>
        </row>
        <row r="2542">
          <cell r="N2542" t="str">
            <v>632</v>
          </cell>
          <cell r="Q2542" t="str">
            <v>EP2</v>
          </cell>
          <cell r="T2542">
            <v>197879280</v>
          </cell>
          <cell r="U2542">
            <v>-5936.38</v>
          </cell>
        </row>
        <row r="2543">
          <cell r="N2543" t="str">
            <v>625</v>
          </cell>
          <cell r="Q2543" t="str">
            <v>EP2</v>
          </cell>
          <cell r="T2543">
            <v>5886540</v>
          </cell>
          <cell r="U2543">
            <v>724.04</v>
          </cell>
        </row>
        <row r="2544">
          <cell r="N2544" t="str">
            <v>642</v>
          </cell>
          <cell r="Q2544" t="str">
            <v>EP2</v>
          </cell>
          <cell r="T2544">
            <v>28268</v>
          </cell>
          <cell r="U2544">
            <v>6.1</v>
          </cell>
        </row>
        <row r="2545">
          <cell r="N2545" t="str">
            <v>621</v>
          </cell>
          <cell r="Q2545" t="str">
            <v>EP4</v>
          </cell>
          <cell r="T2545">
            <v>542187</v>
          </cell>
          <cell r="U2545">
            <v>0</v>
          </cell>
        </row>
        <row r="2546">
          <cell r="N2546" t="str">
            <v>624</v>
          </cell>
          <cell r="Q2546" t="str">
            <v>EP4</v>
          </cell>
          <cell r="T2546">
            <v>8647841</v>
          </cell>
          <cell r="U2546">
            <v>0</v>
          </cell>
        </row>
        <row r="2547">
          <cell r="N2547" t="str">
            <v>623</v>
          </cell>
          <cell r="Q2547" t="str">
            <v>EP4</v>
          </cell>
          <cell r="T2547">
            <v>3062735</v>
          </cell>
          <cell r="U2547">
            <v>0</v>
          </cell>
        </row>
        <row r="2548">
          <cell r="N2548" t="str">
            <v>626</v>
          </cell>
          <cell r="Q2548" t="str">
            <v>EP4</v>
          </cell>
          <cell r="T2548">
            <v>12965832</v>
          </cell>
          <cell r="U2548">
            <v>0</v>
          </cell>
        </row>
        <row r="2549">
          <cell r="N2549" t="str">
            <v>621</v>
          </cell>
          <cell r="Q2549" t="str">
            <v>EP4</v>
          </cell>
          <cell r="T2549">
            <v>472848</v>
          </cell>
          <cell r="U2549">
            <v>0</v>
          </cell>
        </row>
        <row r="2550">
          <cell r="N2550" t="str">
            <v>685</v>
          </cell>
          <cell r="Q2550" t="str">
            <v>EUR</v>
          </cell>
          <cell r="T2550">
            <v>116926</v>
          </cell>
          <cell r="U2550">
            <v>13.83</v>
          </cell>
        </row>
        <row r="2551">
          <cell r="N2551" t="str">
            <v>650</v>
          </cell>
          <cell r="Q2551" t="str">
            <v>EUR</v>
          </cell>
          <cell r="T2551">
            <v>18705</v>
          </cell>
          <cell r="U2551">
            <v>2.2400000000000002</v>
          </cell>
        </row>
        <row r="2552">
          <cell r="N2552" t="str">
            <v>660</v>
          </cell>
          <cell r="Q2552" t="str">
            <v>E33</v>
          </cell>
          <cell r="T2552">
            <v>173428</v>
          </cell>
          <cell r="U2552">
            <v>5405.84</v>
          </cell>
        </row>
        <row r="2553">
          <cell r="N2553" t="str">
            <v>642</v>
          </cell>
          <cell r="Q2553" t="str">
            <v>FFE</v>
          </cell>
          <cell r="T2553">
            <v>1477</v>
          </cell>
          <cell r="U2553">
            <v>0.08</v>
          </cell>
        </row>
        <row r="2554">
          <cell r="N2554" t="str">
            <v>655</v>
          </cell>
          <cell r="Q2554" t="str">
            <v>FFE</v>
          </cell>
          <cell r="T2554">
            <v>617553</v>
          </cell>
          <cell r="U2554">
            <v>92.01</v>
          </cell>
        </row>
        <row r="2555">
          <cell r="N2555" t="str">
            <v>620</v>
          </cell>
          <cell r="Q2555" t="str">
            <v>FFE</v>
          </cell>
          <cell r="T2555">
            <v>2258</v>
          </cell>
          <cell r="U2555">
            <v>0.36</v>
          </cell>
        </row>
        <row r="2556">
          <cell r="N2556" t="str">
            <v>624</v>
          </cell>
          <cell r="Q2556" t="str">
            <v>FVC</v>
          </cell>
          <cell r="T2556">
            <v>8267857</v>
          </cell>
          <cell r="U2556">
            <v>0</v>
          </cell>
        </row>
        <row r="2557">
          <cell r="N2557" t="str">
            <v>624</v>
          </cell>
          <cell r="Q2557" t="str">
            <v>FVC</v>
          </cell>
          <cell r="T2557">
            <v>602640</v>
          </cell>
          <cell r="U2557">
            <v>0</v>
          </cell>
        </row>
        <row r="2558">
          <cell r="N2558" t="str">
            <v>686</v>
          </cell>
          <cell r="Q2558" t="str">
            <v>FVC</v>
          </cell>
          <cell r="T2558">
            <v>361</v>
          </cell>
          <cell r="U2558">
            <v>0</v>
          </cell>
        </row>
        <row r="2559">
          <cell r="N2559" t="str">
            <v>650</v>
          </cell>
          <cell r="Q2559" t="str">
            <v>FVC</v>
          </cell>
          <cell r="T2559">
            <v>3009</v>
          </cell>
          <cell r="U2559">
            <v>0</v>
          </cell>
        </row>
        <row r="2560">
          <cell r="N2560" t="str">
            <v>634</v>
          </cell>
          <cell r="Q2560" t="str">
            <v>FVC</v>
          </cell>
          <cell r="T2560">
            <v>196450984</v>
          </cell>
          <cell r="U2560">
            <v>0</v>
          </cell>
        </row>
        <row r="2561">
          <cell r="N2561" t="str">
            <v>626</v>
          </cell>
          <cell r="Q2561" t="str">
            <v>ICN</v>
          </cell>
          <cell r="T2561">
            <v>3261060</v>
          </cell>
          <cell r="U2561">
            <v>0</v>
          </cell>
        </row>
        <row r="2562">
          <cell r="N2562" t="str">
            <v>626</v>
          </cell>
          <cell r="Q2562" t="str">
            <v>ICN</v>
          </cell>
          <cell r="T2562">
            <v>10340154</v>
          </cell>
          <cell r="U2562">
            <v>0</v>
          </cell>
        </row>
        <row r="2563">
          <cell r="N2563" t="str">
            <v>641</v>
          </cell>
          <cell r="Q2563" t="str">
            <v>ICN</v>
          </cell>
          <cell r="T2563">
            <v>3552</v>
          </cell>
          <cell r="U2563">
            <v>0</v>
          </cell>
        </row>
        <row r="2564">
          <cell r="N2564" t="str">
            <v>624</v>
          </cell>
          <cell r="Q2564" t="str">
            <v>ICN</v>
          </cell>
          <cell r="T2564">
            <v>7751120</v>
          </cell>
          <cell r="U2564">
            <v>0</v>
          </cell>
        </row>
        <row r="2565">
          <cell r="N2565" t="str">
            <v>641</v>
          </cell>
          <cell r="Q2565" t="str">
            <v>LMV</v>
          </cell>
          <cell r="T2565">
            <v>71460</v>
          </cell>
          <cell r="U2565">
            <v>5.9</v>
          </cell>
        </row>
        <row r="2566">
          <cell r="N2566" t="str">
            <v>624</v>
          </cell>
          <cell r="Q2566" t="str">
            <v>LMV</v>
          </cell>
          <cell r="T2566">
            <v>544752</v>
          </cell>
          <cell r="U2566">
            <v>1.63</v>
          </cell>
        </row>
        <row r="2567">
          <cell r="N2567" t="str">
            <v>660</v>
          </cell>
          <cell r="Q2567" t="str">
            <v>L04</v>
          </cell>
          <cell r="T2567">
            <v>31</v>
          </cell>
          <cell r="U2567">
            <v>26.04</v>
          </cell>
        </row>
        <row r="2568">
          <cell r="N2568" t="str">
            <v>626</v>
          </cell>
          <cell r="Q2568" t="str">
            <v>MSO</v>
          </cell>
          <cell r="T2568">
            <v>2310640</v>
          </cell>
          <cell r="U2568">
            <v>1245.44</v>
          </cell>
        </row>
        <row r="2569">
          <cell r="N2569" t="str">
            <v>626</v>
          </cell>
          <cell r="Q2569" t="str">
            <v>MSO</v>
          </cell>
          <cell r="T2569">
            <v>2887680</v>
          </cell>
          <cell r="U2569">
            <v>1556.45</v>
          </cell>
        </row>
        <row r="2570">
          <cell r="N2570" t="str">
            <v>624</v>
          </cell>
          <cell r="Q2570" t="str">
            <v>MSO</v>
          </cell>
          <cell r="T2570">
            <v>3019028</v>
          </cell>
          <cell r="U2570">
            <v>1772.17</v>
          </cell>
        </row>
        <row r="2571">
          <cell r="N2571" t="str">
            <v>660</v>
          </cell>
          <cell r="Q2571" t="str">
            <v>MSO</v>
          </cell>
          <cell r="T2571">
            <v>19498</v>
          </cell>
          <cell r="U2571">
            <v>2.08</v>
          </cell>
        </row>
        <row r="2572">
          <cell r="N2572" t="str">
            <v>676</v>
          </cell>
          <cell r="Q2572" t="str">
            <v>MSO</v>
          </cell>
          <cell r="T2572">
            <v>2175000</v>
          </cell>
          <cell r="U2572">
            <v>945.91</v>
          </cell>
        </row>
        <row r="2573">
          <cell r="N2573" t="str">
            <v>621</v>
          </cell>
          <cell r="Q2573" t="str">
            <v>MSV</v>
          </cell>
          <cell r="T2573">
            <v>38772294</v>
          </cell>
          <cell r="U2573">
            <v>26.33</v>
          </cell>
        </row>
        <row r="2574">
          <cell r="N2574" t="str">
            <v>650</v>
          </cell>
          <cell r="Q2574" t="str">
            <v>MSV</v>
          </cell>
          <cell r="T2574">
            <v>3194240</v>
          </cell>
          <cell r="U2574">
            <v>0</v>
          </cell>
        </row>
        <row r="2575">
          <cell r="N2575" t="str">
            <v>641</v>
          </cell>
          <cell r="Q2575" t="str">
            <v>MSV</v>
          </cell>
          <cell r="T2575">
            <v>71460</v>
          </cell>
          <cell r="U2575">
            <v>0</v>
          </cell>
        </row>
        <row r="2576">
          <cell r="N2576" t="str">
            <v>624</v>
          </cell>
          <cell r="Q2576" t="str">
            <v>MSV</v>
          </cell>
          <cell r="T2576">
            <v>544752</v>
          </cell>
          <cell r="U2576">
            <v>0</v>
          </cell>
        </row>
        <row r="2577">
          <cell r="N2577" t="str">
            <v>612</v>
          </cell>
          <cell r="Q2577" t="str">
            <v>PPT</v>
          </cell>
          <cell r="T2577">
            <v>5874145</v>
          </cell>
          <cell r="U2577">
            <v>0</v>
          </cell>
        </row>
        <row r="2578">
          <cell r="N2578" t="str">
            <v>623</v>
          </cell>
          <cell r="Q2578" t="str">
            <v>PPT</v>
          </cell>
          <cell r="T2578">
            <v>46560</v>
          </cell>
          <cell r="U2578">
            <v>0</v>
          </cell>
        </row>
        <row r="2579">
          <cell r="N2579" t="str">
            <v>626</v>
          </cell>
          <cell r="Q2579" t="str">
            <v>RAU</v>
          </cell>
          <cell r="T2579">
            <v>12965832</v>
          </cell>
          <cell r="U2579">
            <v>311.20999999999998</v>
          </cell>
        </row>
        <row r="2580">
          <cell r="N2580" t="str">
            <v>660</v>
          </cell>
          <cell r="Q2580" t="str">
            <v>RIN</v>
          </cell>
          <cell r="T2580">
            <v>633</v>
          </cell>
          <cell r="U2580">
            <v>0.22</v>
          </cell>
        </row>
        <row r="2581">
          <cell r="N2581" t="str">
            <v>624</v>
          </cell>
          <cell r="Q2581" t="str">
            <v>RIN</v>
          </cell>
          <cell r="T2581">
            <v>24116368</v>
          </cell>
          <cell r="U2581">
            <v>46231.12</v>
          </cell>
        </row>
        <row r="2582">
          <cell r="N2582" t="str">
            <v>621</v>
          </cell>
          <cell r="Q2582" t="str">
            <v>RIN</v>
          </cell>
          <cell r="T2582">
            <v>7036478</v>
          </cell>
          <cell r="U2582">
            <v>16509.990000000002</v>
          </cell>
        </row>
        <row r="2583">
          <cell r="N2583" t="str">
            <v>624</v>
          </cell>
          <cell r="Q2583" t="str">
            <v>SD</v>
          </cell>
          <cell r="T2583">
            <v>2466.56</v>
          </cell>
          <cell r="U2583">
            <v>-2219.9</v>
          </cell>
        </row>
        <row r="2584">
          <cell r="N2584" t="str">
            <v>626</v>
          </cell>
          <cell r="Q2584" t="str">
            <v>SD</v>
          </cell>
          <cell r="T2584">
            <v>8136.47</v>
          </cell>
          <cell r="U2584">
            <v>-7322.83</v>
          </cell>
        </row>
        <row r="2585">
          <cell r="N2585" t="str">
            <v>621</v>
          </cell>
          <cell r="Q2585" t="str">
            <v>TDC</v>
          </cell>
          <cell r="T2585">
            <v>39593717</v>
          </cell>
          <cell r="U2585">
            <v>5065.3100000000004</v>
          </cell>
        </row>
        <row r="2586">
          <cell r="N2586" t="str">
            <v>624</v>
          </cell>
          <cell r="Q2586" t="str">
            <v>TDC</v>
          </cell>
          <cell r="T2586">
            <v>446976</v>
          </cell>
          <cell r="U2586">
            <v>43.8</v>
          </cell>
        </row>
        <row r="2587">
          <cell r="N2587" t="str">
            <v>624</v>
          </cell>
          <cell r="Q2587" t="str">
            <v>TDC</v>
          </cell>
          <cell r="T2587">
            <v>10860147</v>
          </cell>
          <cell r="U2587">
            <v>1064.29</v>
          </cell>
        </row>
        <row r="2588">
          <cell r="N2588" t="str">
            <v>624</v>
          </cell>
          <cell r="Q2588" t="str">
            <v>TDC</v>
          </cell>
          <cell r="T2588">
            <v>9209277</v>
          </cell>
          <cell r="U2588">
            <v>902.51</v>
          </cell>
        </row>
        <row r="2589">
          <cell r="N2589" t="str">
            <v>624</v>
          </cell>
          <cell r="Q2589" t="str">
            <v>TDC</v>
          </cell>
          <cell r="T2589">
            <v>3657482</v>
          </cell>
          <cell r="U2589">
            <v>72.98</v>
          </cell>
        </row>
        <row r="2590">
          <cell r="N2590" t="str">
            <v>611</v>
          </cell>
          <cell r="Q2590" t="str">
            <v>TSE</v>
          </cell>
          <cell r="T2590">
            <v>256692592</v>
          </cell>
          <cell r="U2590">
            <v>0</v>
          </cell>
        </row>
        <row r="2591">
          <cell r="N2591" t="str">
            <v>612</v>
          </cell>
          <cell r="Q2591" t="str">
            <v>TTE</v>
          </cell>
          <cell r="T2591">
            <v>7432</v>
          </cell>
          <cell r="U2591">
            <v>0</v>
          </cell>
        </row>
        <row r="2592">
          <cell r="N2592" t="str">
            <v>621</v>
          </cell>
          <cell r="Q2592" t="str">
            <v>TTE</v>
          </cell>
          <cell r="T2592">
            <v>584448</v>
          </cell>
          <cell r="U2592">
            <v>0</v>
          </cell>
        </row>
        <row r="2593">
          <cell r="N2593" t="str">
            <v>641</v>
          </cell>
          <cell r="Q2593" t="str">
            <v>TTE</v>
          </cell>
          <cell r="T2593">
            <v>650342</v>
          </cell>
          <cell r="U2593">
            <v>0</v>
          </cell>
        </row>
        <row r="2594">
          <cell r="N2594" t="str">
            <v>632</v>
          </cell>
          <cell r="Q2594" t="str">
            <v>OMS</v>
          </cell>
          <cell r="T2594">
            <v>197879280</v>
          </cell>
          <cell r="U2594">
            <v>39180.1</v>
          </cell>
        </row>
        <row r="2595">
          <cell r="N2595" t="str">
            <v>624</v>
          </cell>
          <cell r="Q2595" t="str">
            <v>OMS</v>
          </cell>
          <cell r="T2595">
            <v>378432</v>
          </cell>
          <cell r="U2595">
            <v>94.23</v>
          </cell>
        </row>
        <row r="2596">
          <cell r="N2596" t="str">
            <v>624</v>
          </cell>
          <cell r="Q2596" t="str">
            <v>PRC</v>
          </cell>
          <cell r="T2596">
            <v>8719233</v>
          </cell>
          <cell r="U2596">
            <v>3051.73</v>
          </cell>
        </row>
        <row r="2597">
          <cell r="N2597" t="str">
            <v>624</v>
          </cell>
          <cell r="Q2597" t="str">
            <v>PRC</v>
          </cell>
          <cell r="T2597">
            <v>602640</v>
          </cell>
          <cell r="U2597">
            <v>210.92</v>
          </cell>
        </row>
        <row r="2598">
          <cell r="N2598" t="str">
            <v>626</v>
          </cell>
          <cell r="Q2598" t="str">
            <v>PRC</v>
          </cell>
          <cell r="T2598">
            <v>1751344</v>
          </cell>
          <cell r="U2598">
            <v>490.37</v>
          </cell>
        </row>
        <row r="2599">
          <cell r="N2599" t="str">
            <v>626</v>
          </cell>
          <cell r="Q2599" t="str">
            <v>PRC</v>
          </cell>
          <cell r="T2599">
            <v>2678623</v>
          </cell>
          <cell r="U2599">
            <v>750.01</v>
          </cell>
        </row>
        <row r="2600">
          <cell r="N2600" t="str">
            <v>685</v>
          </cell>
          <cell r="Q2600" t="str">
            <v>PRV</v>
          </cell>
          <cell r="T2600">
            <v>111</v>
          </cell>
          <cell r="U2600">
            <v>0.02</v>
          </cell>
        </row>
        <row r="2601">
          <cell r="N2601" t="str">
            <v>676</v>
          </cell>
          <cell r="Q2601" t="str">
            <v>RIV</v>
          </cell>
          <cell r="T2601">
            <v>0</v>
          </cell>
          <cell r="U2601">
            <v>0</v>
          </cell>
        </row>
        <row r="2602">
          <cell r="N2602" t="str">
            <v>611</v>
          </cell>
          <cell r="Q2602" t="str">
            <v>RTU</v>
          </cell>
          <cell r="T2602">
            <v>132939</v>
          </cell>
          <cell r="U2602">
            <v>2.63</v>
          </cell>
        </row>
        <row r="2603">
          <cell r="N2603" t="str">
            <v>611</v>
          </cell>
          <cell r="Q2603" t="str">
            <v>RTU</v>
          </cell>
          <cell r="T2603">
            <v>322954</v>
          </cell>
          <cell r="U2603">
            <v>6.35</v>
          </cell>
        </row>
        <row r="2604">
          <cell r="N2604" t="str">
            <v>621</v>
          </cell>
          <cell r="Q2604" t="str">
            <v>RTU</v>
          </cell>
          <cell r="T2604">
            <v>73351830</v>
          </cell>
          <cell r="U2604">
            <v>1245.0999999999999</v>
          </cell>
        </row>
        <row r="2605">
          <cell r="N2605" t="str">
            <v>650</v>
          </cell>
          <cell r="Q2605" t="str">
            <v>RTU</v>
          </cell>
          <cell r="T2605">
            <v>65</v>
          </cell>
          <cell r="U2605">
            <v>0</v>
          </cell>
        </row>
        <row r="2606">
          <cell r="N2606" t="str">
            <v>633</v>
          </cell>
          <cell r="Q2606" t="str">
            <v>RTU</v>
          </cell>
          <cell r="T2606">
            <v>250349177</v>
          </cell>
          <cell r="U2606">
            <v>2288.4299999999998</v>
          </cell>
        </row>
        <row r="2607">
          <cell r="N2607" t="str">
            <v>612</v>
          </cell>
          <cell r="Q2607" t="str">
            <v>TDE</v>
          </cell>
          <cell r="T2607">
            <v>5875991</v>
          </cell>
          <cell r="U2607">
            <v>0</v>
          </cell>
        </row>
        <row r="2608">
          <cell r="N2608" t="str">
            <v>621</v>
          </cell>
          <cell r="Q2608" t="str">
            <v>TDE</v>
          </cell>
          <cell r="T2608">
            <v>542187</v>
          </cell>
          <cell r="U2608">
            <v>0</v>
          </cell>
        </row>
        <row r="2609">
          <cell r="N2609" t="str">
            <v>623</v>
          </cell>
          <cell r="Q2609" t="str">
            <v>TDE</v>
          </cell>
          <cell r="T2609">
            <v>205752</v>
          </cell>
          <cell r="U2609">
            <v>0</v>
          </cell>
        </row>
        <row r="2610">
          <cell r="N2610" t="str">
            <v>626</v>
          </cell>
          <cell r="Q2610" t="str">
            <v>TDE</v>
          </cell>
          <cell r="T2610">
            <v>12965832</v>
          </cell>
          <cell r="U2610">
            <v>0</v>
          </cell>
        </row>
        <row r="2611">
          <cell r="N2611" t="str">
            <v>626</v>
          </cell>
          <cell r="Q2611" t="str">
            <v>TIU</v>
          </cell>
          <cell r="T2611">
            <v>923670</v>
          </cell>
          <cell r="U2611">
            <v>0</v>
          </cell>
        </row>
        <row r="2612">
          <cell r="N2612" t="str">
            <v>655</v>
          </cell>
          <cell r="Q2612" t="str">
            <v>TIU</v>
          </cell>
          <cell r="T2612">
            <v>617553</v>
          </cell>
          <cell r="U2612">
            <v>0.68</v>
          </cell>
        </row>
        <row r="2613">
          <cell r="N2613" t="str">
            <v>624</v>
          </cell>
          <cell r="Q2613" t="str">
            <v>TIU</v>
          </cell>
          <cell r="T2613">
            <v>24116368</v>
          </cell>
          <cell r="U2613">
            <v>23.96</v>
          </cell>
        </row>
        <row r="2614">
          <cell r="N2614" t="str">
            <v>621</v>
          </cell>
          <cell r="Q2614" t="str">
            <v>TIU</v>
          </cell>
          <cell r="T2614">
            <v>542187</v>
          </cell>
          <cell r="U2614">
            <v>0.01</v>
          </cell>
        </row>
        <row r="2615">
          <cell r="N2615" t="str">
            <v>650</v>
          </cell>
          <cell r="Q2615" t="str">
            <v>TSC</v>
          </cell>
          <cell r="T2615">
            <v>2750853</v>
          </cell>
          <cell r="U2615">
            <v>0</v>
          </cell>
        </row>
        <row r="2616">
          <cell r="N2616" t="str">
            <v>621</v>
          </cell>
          <cell r="Q2616" t="str">
            <v>TSC</v>
          </cell>
          <cell r="T2616">
            <v>74042059</v>
          </cell>
          <cell r="U2616">
            <v>0</v>
          </cell>
        </row>
        <row r="2617">
          <cell r="N2617" t="str">
            <v>624</v>
          </cell>
          <cell r="Q2617" t="str">
            <v>TSC</v>
          </cell>
          <cell r="T2617">
            <v>8267857</v>
          </cell>
          <cell r="U2617">
            <v>0</v>
          </cell>
        </row>
        <row r="2618">
          <cell r="N2618" t="str">
            <v>642</v>
          </cell>
          <cell r="Q2618" t="str">
            <v>TTC</v>
          </cell>
          <cell r="T2618">
            <v>28268</v>
          </cell>
          <cell r="U2618">
            <v>2.0299999999999998</v>
          </cell>
        </row>
        <row r="2619">
          <cell r="N2619" t="str">
            <v>622</v>
          </cell>
          <cell r="Q2619" t="str">
            <v>CAV</v>
          </cell>
          <cell r="T2619">
            <v>2032543</v>
          </cell>
          <cell r="U2619">
            <v>-471.82</v>
          </cell>
        </row>
        <row r="2620">
          <cell r="N2620" t="str">
            <v>611</v>
          </cell>
          <cell r="Q2620" t="str">
            <v>CAV</v>
          </cell>
          <cell r="T2620">
            <v>13960</v>
          </cell>
          <cell r="U2620">
            <v>-2.63</v>
          </cell>
        </row>
        <row r="2621">
          <cell r="N2621" t="str">
            <v>625</v>
          </cell>
          <cell r="Q2621" t="str">
            <v>EBF</v>
          </cell>
          <cell r="T2621">
            <v>310080</v>
          </cell>
          <cell r="U2621">
            <v>-8908.2900000000009</v>
          </cell>
        </row>
        <row r="2622">
          <cell r="N2622" t="str">
            <v>655</v>
          </cell>
          <cell r="Q2622" t="str">
            <v>EBF</v>
          </cell>
          <cell r="T2622">
            <v>22783</v>
          </cell>
          <cell r="U2622">
            <v>-654.53</v>
          </cell>
        </row>
        <row r="2623">
          <cell r="N2623" t="str">
            <v>621</v>
          </cell>
          <cell r="Q2623" t="str">
            <v>EC</v>
          </cell>
          <cell r="T2623">
            <v>4200</v>
          </cell>
          <cell r="U2623">
            <v>496.78</v>
          </cell>
        </row>
        <row r="2624">
          <cell r="N2624" t="str">
            <v>624</v>
          </cell>
          <cell r="Q2624" t="str">
            <v>EC</v>
          </cell>
          <cell r="T2624">
            <v>2419028</v>
          </cell>
          <cell r="U2624">
            <v>140371.35</v>
          </cell>
        </row>
        <row r="2625">
          <cell r="N2625" t="str">
            <v>633</v>
          </cell>
          <cell r="Q2625" t="str">
            <v>EC</v>
          </cell>
          <cell r="T2625">
            <v>21642438</v>
          </cell>
          <cell r="U2625">
            <v>708681.63</v>
          </cell>
        </row>
        <row r="2626">
          <cell r="N2626" t="str">
            <v>624</v>
          </cell>
          <cell r="Q2626" t="str">
            <v>EC</v>
          </cell>
          <cell r="T2626">
            <v>3653020</v>
          </cell>
          <cell r="U2626">
            <v>207198.57</v>
          </cell>
        </row>
        <row r="2627">
          <cell r="N2627" t="str">
            <v>626</v>
          </cell>
          <cell r="Q2627" t="str">
            <v>EEX</v>
          </cell>
          <cell r="T2627">
            <v>2310640</v>
          </cell>
          <cell r="U2627">
            <v>-71.63</v>
          </cell>
        </row>
        <row r="2628">
          <cell r="N2628" t="str">
            <v>655</v>
          </cell>
          <cell r="Q2628" t="str">
            <v>EFL</v>
          </cell>
          <cell r="T2628">
            <v>297</v>
          </cell>
          <cell r="U2628">
            <v>9.76</v>
          </cell>
        </row>
        <row r="2629">
          <cell r="N2629" t="str">
            <v>625</v>
          </cell>
          <cell r="Q2629" t="str">
            <v>EFV</v>
          </cell>
          <cell r="T2629">
            <v>310080</v>
          </cell>
          <cell r="U2629">
            <v>948.22</v>
          </cell>
        </row>
        <row r="2630">
          <cell r="N2630" t="str">
            <v>626</v>
          </cell>
          <cell r="Q2630" t="str">
            <v>EFV</v>
          </cell>
          <cell r="T2630">
            <v>915057</v>
          </cell>
          <cell r="U2630">
            <v>2798.25</v>
          </cell>
        </row>
        <row r="2631">
          <cell r="N2631" t="str">
            <v>626</v>
          </cell>
          <cell r="Q2631" t="str">
            <v>EP1</v>
          </cell>
          <cell r="T2631">
            <v>384912</v>
          </cell>
          <cell r="U2631">
            <v>0</v>
          </cell>
        </row>
        <row r="2632">
          <cell r="N2632" t="str">
            <v>624</v>
          </cell>
          <cell r="Q2632" t="str">
            <v>EP1</v>
          </cell>
          <cell r="T2632">
            <v>446976</v>
          </cell>
          <cell r="U2632">
            <v>0</v>
          </cell>
        </row>
        <row r="2633">
          <cell r="N2633" t="str">
            <v>624</v>
          </cell>
          <cell r="Q2633" t="str">
            <v>EP3</v>
          </cell>
          <cell r="T2633">
            <v>378432</v>
          </cell>
          <cell r="U2633">
            <v>0</v>
          </cell>
        </row>
        <row r="2634">
          <cell r="N2634" t="str">
            <v>625</v>
          </cell>
          <cell r="Q2634" t="str">
            <v>FFC</v>
          </cell>
          <cell r="T2634">
            <v>448800</v>
          </cell>
          <cell r="U2634">
            <v>6.28</v>
          </cell>
        </row>
        <row r="2635">
          <cell r="N2635" t="str">
            <v>625</v>
          </cell>
          <cell r="Q2635" t="str">
            <v>FFC</v>
          </cell>
          <cell r="T2635">
            <v>5886540</v>
          </cell>
          <cell r="U2635">
            <v>82.41</v>
          </cell>
        </row>
        <row r="2636">
          <cell r="N2636" t="str">
            <v>685</v>
          </cell>
          <cell r="Q2636" t="str">
            <v>FFC</v>
          </cell>
          <cell r="T2636">
            <v>116926</v>
          </cell>
          <cell r="U2636">
            <v>1.83</v>
          </cell>
        </row>
        <row r="2637">
          <cell r="N2637" t="str">
            <v>660</v>
          </cell>
          <cell r="Q2637" t="str">
            <v>FFC</v>
          </cell>
          <cell r="T2637">
            <v>633</v>
          </cell>
          <cell r="U2637">
            <v>0</v>
          </cell>
        </row>
        <row r="2638">
          <cell r="N2638" t="str">
            <v>660</v>
          </cell>
          <cell r="Q2638" t="str">
            <v>FMU</v>
          </cell>
          <cell r="T2638">
            <v>608102</v>
          </cell>
          <cell r="U2638">
            <v>2.39</v>
          </cell>
        </row>
        <row r="2639">
          <cell r="N2639" t="str">
            <v>625</v>
          </cell>
          <cell r="Q2639" t="str">
            <v>FMU</v>
          </cell>
          <cell r="T2639">
            <v>310080</v>
          </cell>
          <cell r="U2639">
            <v>0.93</v>
          </cell>
        </row>
        <row r="2640">
          <cell r="N2640" t="str">
            <v>611</v>
          </cell>
          <cell r="Q2640" t="str">
            <v>FMU</v>
          </cell>
          <cell r="T2640">
            <v>256129753</v>
          </cell>
          <cell r="U2640">
            <v>764.65</v>
          </cell>
        </row>
        <row r="2641">
          <cell r="N2641" t="str">
            <v>624</v>
          </cell>
          <cell r="Q2641" t="str">
            <v>FMU</v>
          </cell>
          <cell r="T2641">
            <v>4486832</v>
          </cell>
          <cell r="U2641">
            <v>4.5</v>
          </cell>
        </row>
        <row r="2642">
          <cell r="N2642" t="str">
            <v>612</v>
          </cell>
          <cell r="Q2642" t="str">
            <v>FMU</v>
          </cell>
          <cell r="T2642">
            <v>7432</v>
          </cell>
          <cell r="U2642">
            <v>0.01</v>
          </cell>
        </row>
        <row r="2643">
          <cell r="N2643" t="str">
            <v>655</v>
          </cell>
          <cell r="Q2643" t="str">
            <v>FVE</v>
          </cell>
          <cell r="T2643">
            <v>617553</v>
          </cell>
          <cell r="U2643">
            <v>0</v>
          </cell>
        </row>
        <row r="2644">
          <cell r="N2644" t="str">
            <v>612</v>
          </cell>
          <cell r="Q2644" t="str">
            <v>GPW</v>
          </cell>
          <cell r="T2644">
            <v>22064</v>
          </cell>
          <cell r="U2644">
            <v>30.02</v>
          </cell>
        </row>
        <row r="2645">
          <cell r="N2645" t="str">
            <v>641</v>
          </cell>
          <cell r="Q2645" t="str">
            <v>LMR</v>
          </cell>
          <cell r="T2645">
            <v>71460</v>
          </cell>
          <cell r="U2645">
            <v>25.3</v>
          </cell>
        </row>
        <row r="2646">
          <cell r="N2646" t="str">
            <v>624</v>
          </cell>
          <cell r="Q2646" t="str">
            <v>LMR</v>
          </cell>
          <cell r="T2646">
            <v>1715542</v>
          </cell>
          <cell r="U2646">
            <v>629</v>
          </cell>
        </row>
        <row r="2647">
          <cell r="N2647" t="str">
            <v>624</v>
          </cell>
          <cell r="Q2647" t="str">
            <v>LMR</v>
          </cell>
          <cell r="T2647">
            <v>446976</v>
          </cell>
          <cell r="U2647">
            <v>164.49</v>
          </cell>
        </row>
        <row r="2648">
          <cell r="N2648" t="str">
            <v>621</v>
          </cell>
          <cell r="Q2648" t="str">
            <v>BFC</v>
          </cell>
          <cell r="T2648">
            <v>4200</v>
          </cell>
          <cell r="U2648">
            <v>121.32</v>
          </cell>
        </row>
        <row r="2649">
          <cell r="N2649" t="str">
            <v>665</v>
          </cell>
          <cell r="Q2649" t="str">
            <v>BIC</v>
          </cell>
          <cell r="T2649">
            <v>4567.2</v>
          </cell>
          <cell r="U2649">
            <v>-26395.439999999999</v>
          </cell>
        </row>
        <row r="2650">
          <cell r="N2650" t="str">
            <v>655</v>
          </cell>
          <cell r="Q2650" t="str">
            <v>CAP</v>
          </cell>
          <cell r="T2650">
            <v>297</v>
          </cell>
          <cell r="U2650">
            <v>0</v>
          </cell>
        </row>
        <row r="2651">
          <cell r="N2651" t="str">
            <v>620</v>
          </cell>
          <cell r="Q2651" t="str">
            <v>DSU</v>
          </cell>
          <cell r="T2651">
            <v>1741393</v>
          </cell>
          <cell r="U2651">
            <v>181.06</v>
          </cell>
        </row>
        <row r="2652">
          <cell r="N2652" t="str">
            <v>642</v>
          </cell>
          <cell r="Q2652" t="str">
            <v>EIV</v>
          </cell>
          <cell r="T2652">
            <v>1477</v>
          </cell>
          <cell r="U2652">
            <v>0</v>
          </cell>
        </row>
        <row r="2653">
          <cell r="N2653" t="str">
            <v>624</v>
          </cell>
          <cell r="Q2653" t="str">
            <v>EIV</v>
          </cell>
          <cell r="T2653">
            <v>4486832</v>
          </cell>
          <cell r="U2653">
            <v>0</v>
          </cell>
        </row>
        <row r="2654">
          <cell r="N2654" t="str">
            <v>624</v>
          </cell>
          <cell r="Q2654" t="str">
            <v>EIV</v>
          </cell>
          <cell r="T2654">
            <v>25532922</v>
          </cell>
          <cell r="U2654">
            <v>0</v>
          </cell>
        </row>
        <row r="2655">
          <cell r="N2655" t="str">
            <v>624</v>
          </cell>
          <cell r="Q2655" t="str">
            <v>EP2</v>
          </cell>
          <cell r="T2655">
            <v>8647841</v>
          </cell>
          <cell r="U2655">
            <v>1046.3699999999999</v>
          </cell>
        </row>
        <row r="2656">
          <cell r="N2656" t="str">
            <v>624</v>
          </cell>
          <cell r="Q2656" t="str">
            <v>EP4</v>
          </cell>
          <cell r="T2656">
            <v>3019028</v>
          </cell>
          <cell r="U2656">
            <v>0</v>
          </cell>
        </row>
        <row r="2657">
          <cell r="N2657" t="str">
            <v>660</v>
          </cell>
          <cell r="Q2657" t="str">
            <v>FFE</v>
          </cell>
          <cell r="T2657">
            <v>1905</v>
          </cell>
          <cell r="U2657">
            <v>0.02</v>
          </cell>
        </row>
        <row r="2658">
          <cell r="N2658" t="str">
            <v>650</v>
          </cell>
          <cell r="Q2658" t="str">
            <v>FFE</v>
          </cell>
          <cell r="T2658">
            <v>1938</v>
          </cell>
          <cell r="U2658">
            <v>0.06</v>
          </cell>
        </row>
        <row r="2659">
          <cell r="N2659" t="str">
            <v>626</v>
          </cell>
          <cell r="Q2659" t="str">
            <v>FFE</v>
          </cell>
          <cell r="T2659">
            <v>6589792</v>
          </cell>
          <cell r="U2659">
            <v>672.16</v>
          </cell>
        </row>
        <row r="2660">
          <cell r="N2660" t="str">
            <v>623</v>
          </cell>
          <cell r="Q2660" t="str">
            <v>FFE</v>
          </cell>
          <cell r="T2660">
            <v>32000</v>
          </cell>
          <cell r="U2660">
            <v>4.74</v>
          </cell>
        </row>
        <row r="2661">
          <cell r="N2661" t="str">
            <v>626</v>
          </cell>
          <cell r="Q2661" t="str">
            <v>ICN</v>
          </cell>
          <cell r="T2661">
            <v>384912</v>
          </cell>
          <cell r="U2661">
            <v>0</v>
          </cell>
        </row>
        <row r="2662">
          <cell r="N2662" t="str">
            <v>624</v>
          </cell>
          <cell r="Q2662" t="str">
            <v>LMV</v>
          </cell>
          <cell r="T2662">
            <v>7751120</v>
          </cell>
          <cell r="U2662">
            <v>23.26</v>
          </cell>
        </row>
        <row r="2663">
          <cell r="N2663" t="str">
            <v>624</v>
          </cell>
          <cell r="Q2663" t="str">
            <v>LMV</v>
          </cell>
          <cell r="T2663">
            <v>246528</v>
          </cell>
          <cell r="U2663">
            <v>0.74</v>
          </cell>
        </row>
        <row r="2664">
          <cell r="N2664" t="str">
            <v>641</v>
          </cell>
          <cell r="Q2664" t="str">
            <v>LMV</v>
          </cell>
          <cell r="T2664">
            <v>927</v>
          </cell>
          <cell r="U2664">
            <v>0.08</v>
          </cell>
        </row>
        <row r="2665">
          <cell r="N2665" t="str">
            <v>660</v>
          </cell>
          <cell r="Q2665" t="str">
            <v>L06</v>
          </cell>
          <cell r="T2665">
            <v>5</v>
          </cell>
          <cell r="U2665">
            <v>13.8</v>
          </cell>
        </row>
        <row r="2666">
          <cell r="N2666" t="str">
            <v>626</v>
          </cell>
          <cell r="Q2666" t="str">
            <v>MSV</v>
          </cell>
          <cell r="T2666">
            <v>915057</v>
          </cell>
          <cell r="U2666">
            <v>0</v>
          </cell>
        </row>
        <row r="2667">
          <cell r="N2667" t="str">
            <v>621</v>
          </cell>
          <cell r="Q2667" t="str">
            <v>MSV</v>
          </cell>
          <cell r="T2667">
            <v>9000</v>
          </cell>
          <cell r="U2667">
            <v>0</v>
          </cell>
        </row>
        <row r="2668">
          <cell r="N2668" t="str">
            <v>624</v>
          </cell>
          <cell r="Q2668" t="str">
            <v>MSV</v>
          </cell>
          <cell r="T2668">
            <v>1715542</v>
          </cell>
          <cell r="U2668">
            <v>0</v>
          </cell>
        </row>
        <row r="2669">
          <cell r="N2669" t="str">
            <v>685</v>
          </cell>
          <cell r="Q2669" t="str">
            <v>MSV</v>
          </cell>
          <cell r="T2669">
            <v>111</v>
          </cell>
          <cell r="U2669">
            <v>0</v>
          </cell>
        </row>
        <row r="2670">
          <cell r="N2670" t="str">
            <v>626</v>
          </cell>
          <cell r="Q2670" t="str">
            <v>MSV</v>
          </cell>
          <cell r="T2670">
            <v>16404000</v>
          </cell>
          <cell r="U2670">
            <v>0</v>
          </cell>
        </row>
        <row r="2671">
          <cell r="N2671" t="str">
            <v>624</v>
          </cell>
          <cell r="Q2671" t="str">
            <v>RAU</v>
          </cell>
          <cell r="T2671">
            <v>378432</v>
          </cell>
          <cell r="U2671">
            <v>10.6</v>
          </cell>
        </row>
        <row r="2672">
          <cell r="N2672" t="str">
            <v>624</v>
          </cell>
          <cell r="Q2672" t="str">
            <v>RAU</v>
          </cell>
          <cell r="T2672">
            <v>602640</v>
          </cell>
          <cell r="U2672">
            <v>16.87</v>
          </cell>
        </row>
        <row r="2673">
          <cell r="N2673" t="str">
            <v>621</v>
          </cell>
          <cell r="Q2673" t="str">
            <v>RAU</v>
          </cell>
          <cell r="T2673">
            <v>756631</v>
          </cell>
          <cell r="U2673">
            <v>25.73</v>
          </cell>
        </row>
        <row r="2674">
          <cell r="N2674" t="str">
            <v>626</v>
          </cell>
          <cell r="Q2674" t="str">
            <v>RAU</v>
          </cell>
          <cell r="T2674">
            <v>3261060</v>
          </cell>
          <cell r="U2674">
            <v>78.260000000000005</v>
          </cell>
        </row>
        <row r="2675">
          <cell r="N2675" t="str">
            <v>621</v>
          </cell>
          <cell r="Q2675" t="str">
            <v>TSE</v>
          </cell>
          <cell r="T2675">
            <v>4200</v>
          </cell>
          <cell r="U2675">
            <v>0</v>
          </cell>
        </row>
        <row r="2676">
          <cell r="N2676" t="str">
            <v>623</v>
          </cell>
          <cell r="Q2676" t="str">
            <v>TSE</v>
          </cell>
          <cell r="T2676">
            <v>155600</v>
          </cell>
          <cell r="U2676">
            <v>0</v>
          </cell>
        </row>
        <row r="2677">
          <cell r="N2677" t="str">
            <v>624</v>
          </cell>
          <cell r="Q2677" t="str">
            <v>TTE</v>
          </cell>
          <cell r="T2677">
            <v>25532922</v>
          </cell>
          <cell r="U2677">
            <v>0</v>
          </cell>
        </row>
        <row r="2678">
          <cell r="N2678" t="str">
            <v>642</v>
          </cell>
          <cell r="Q2678" t="str">
            <v>TTE</v>
          </cell>
          <cell r="T2678">
            <v>28268</v>
          </cell>
          <cell r="U2678">
            <v>0</v>
          </cell>
        </row>
        <row r="2679">
          <cell r="N2679" t="str">
            <v>623</v>
          </cell>
          <cell r="Q2679" t="str">
            <v>OMS</v>
          </cell>
          <cell r="T2679">
            <v>91280961</v>
          </cell>
          <cell r="U2679">
            <v>23341.77</v>
          </cell>
        </row>
        <row r="2680">
          <cell r="N2680" t="str">
            <v>626</v>
          </cell>
          <cell r="Q2680" t="str">
            <v>PRV</v>
          </cell>
          <cell r="T2680">
            <v>923670</v>
          </cell>
          <cell r="U2680">
            <v>39.72</v>
          </cell>
        </row>
        <row r="2681">
          <cell r="N2681" t="str">
            <v>624</v>
          </cell>
          <cell r="Q2681" t="str">
            <v>PRV</v>
          </cell>
          <cell r="T2681">
            <v>393408</v>
          </cell>
          <cell r="U2681">
            <v>-14.16</v>
          </cell>
        </row>
        <row r="2682">
          <cell r="N2682" t="str">
            <v>626</v>
          </cell>
          <cell r="Q2682" t="str">
            <v>PRV</v>
          </cell>
          <cell r="T2682">
            <v>5015392</v>
          </cell>
          <cell r="U2682">
            <v>215.67</v>
          </cell>
        </row>
        <row r="2683">
          <cell r="N2683" t="str">
            <v>626</v>
          </cell>
          <cell r="Q2683" t="str">
            <v>RIV</v>
          </cell>
          <cell r="T2683">
            <v>923670</v>
          </cell>
          <cell r="U2683">
            <v>0</v>
          </cell>
        </row>
        <row r="2684">
          <cell r="N2684" t="str">
            <v>611</v>
          </cell>
          <cell r="Q2684" t="str">
            <v>RIV</v>
          </cell>
          <cell r="T2684">
            <v>442</v>
          </cell>
          <cell r="U2684">
            <v>0</v>
          </cell>
        </row>
        <row r="2685">
          <cell r="N2685" t="str">
            <v>641</v>
          </cell>
          <cell r="Q2685" t="str">
            <v>RIV</v>
          </cell>
          <cell r="T2685">
            <v>927</v>
          </cell>
          <cell r="U2685">
            <v>0</v>
          </cell>
        </row>
        <row r="2686">
          <cell r="N2686" t="str">
            <v>624</v>
          </cell>
          <cell r="Q2686" t="str">
            <v>RTU</v>
          </cell>
          <cell r="T2686">
            <v>378432</v>
          </cell>
          <cell r="U2686">
            <v>5.67</v>
          </cell>
        </row>
        <row r="2687">
          <cell r="N2687" t="str">
            <v>621</v>
          </cell>
          <cell r="Q2687" t="str">
            <v>RTU</v>
          </cell>
          <cell r="T2687">
            <v>100984</v>
          </cell>
          <cell r="U2687">
            <v>1.73</v>
          </cell>
        </row>
        <row r="2688">
          <cell r="N2688" t="str">
            <v>641</v>
          </cell>
          <cell r="Q2688" t="str">
            <v>RTU</v>
          </cell>
          <cell r="T2688">
            <v>71460</v>
          </cell>
          <cell r="U2688">
            <v>0.72</v>
          </cell>
        </row>
        <row r="2689">
          <cell r="N2689" t="str">
            <v>625</v>
          </cell>
          <cell r="Q2689" t="str">
            <v>RTU</v>
          </cell>
          <cell r="T2689">
            <v>310080</v>
          </cell>
          <cell r="U2689">
            <v>6.2</v>
          </cell>
        </row>
        <row r="2690">
          <cell r="N2690" t="str">
            <v>660</v>
          </cell>
          <cell r="Q2690" t="str">
            <v>RTU</v>
          </cell>
          <cell r="T2690">
            <v>10703</v>
          </cell>
          <cell r="U2690">
            <v>0.02</v>
          </cell>
        </row>
        <row r="2691">
          <cell r="N2691" t="str">
            <v>612</v>
          </cell>
          <cell r="Q2691" t="str">
            <v>RTU</v>
          </cell>
          <cell r="T2691">
            <v>5874145</v>
          </cell>
          <cell r="U2691">
            <v>99.71</v>
          </cell>
        </row>
        <row r="2692">
          <cell r="N2692" t="str">
            <v>624</v>
          </cell>
          <cell r="Q2692" t="str">
            <v>RTU</v>
          </cell>
          <cell r="T2692">
            <v>8267857</v>
          </cell>
          <cell r="U2692">
            <v>123.98</v>
          </cell>
        </row>
        <row r="2693">
          <cell r="N2693" t="str">
            <v>624</v>
          </cell>
          <cell r="Q2693" t="str">
            <v>TDE</v>
          </cell>
          <cell r="T2693">
            <v>73600</v>
          </cell>
          <cell r="U2693">
            <v>0</v>
          </cell>
        </row>
        <row r="2694">
          <cell r="N2694" t="str">
            <v>644</v>
          </cell>
          <cell r="Q2694" t="str">
            <v>TDE</v>
          </cell>
          <cell r="T2694">
            <v>2049250</v>
          </cell>
          <cell r="U2694">
            <v>0</v>
          </cell>
        </row>
        <row r="2695">
          <cell r="N2695" t="str">
            <v>621</v>
          </cell>
          <cell r="Q2695" t="str">
            <v>TTC</v>
          </cell>
          <cell r="T2695">
            <v>39593717</v>
          </cell>
          <cell r="U2695">
            <v>1947.85</v>
          </cell>
        </row>
        <row r="2696">
          <cell r="N2696" t="str">
            <v>624</v>
          </cell>
          <cell r="Q2696" t="str">
            <v>TTC</v>
          </cell>
          <cell r="T2696">
            <v>446976</v>
          </cell>
          <cell r="U2696">
            <v>16.54</v>
          </cell>
        </row>
        <row r="2697">
          <cell r="N2697" t="str">
            <v>676</v>
          </cell>
          <cell r="Q2697" t="str">
            <v>TTC</v>
          </cell>
          <cell r="T2697">
            <v>2175000</v>
          </cell>
          <cell r="U2697">
            <v>36.979999999999997</v>
          </cell>
        </row>
        <row r="2698">
          <cell r="N2698" t="str">
            <v>624</v>
          </cell>
          <cell r="Q2698" t="str">
            <v>CAV</v>
          </cell>
          <cell r="T2698">
            <v>7751120</v>
          </cell>
          <cell r="U2698">
            <v>-798.39</v>
          </cell>
        </row>
        <row r="2699">
          <cell r="N2699" t="str">
            <v>624</v>
          </cell>
          <cell r="Q2699" t="str">
            <v>DC</v>
          </cell>
          <cell r="T2699">
            <v>850</v>
          </cell>
          <cell r="U2699">
            <v>15529.5</v>
          </cell>
        </row>
        <row r="2700">
          <cell r="N2700" t="str">
            <v>626</v>
          </cell>
          <cell r="Q2700" t="str">
            <v>DSM</v>
          </cell>
          <cell r="T2700">
            <v>5015392</v>
          </cell>
          <cell r="U2700">
            <v>1815.56</v>
          </cell>
        </row>
        <row r="2701">
          <cell r="N2701" t="str">
            <v>641</v>
          </cell>
          <cell r="Q2701" t="str">
            <v>EBF</v>
          </cell>
          <cell r="T2701">
            <v>650342</v>
          </cell>
          <cell r="U2701">
            <v>-18683.669999999998</v>
          </cell>
        </row>
        <row r="2702">
          <cell r="N2702" t="str">
            <v>624</v>
          </cell>
          <cell r="Q2702" t="str">
            <v>EC</v>
          </cell>
          <cell r="T2702">
            <v>31555458</v>
          </cell>
          <cell r="U2702">
            <v>1824939.43</v>
          </cell>
        </row>
        <row r="2703">
          <cell r="N2703" t="str">
            <v>686</v>
          </cell>
          <cell r="Q2703" t="str">
            <v>EC</v>
          </cell>
          <cell r="T2703">
            <v>361</v>
          </cell>
          <cell r="U2703">
            <v>10.43</v>
          </cell>
        </row>
        <row r="2704">
          <cell r="N2704" t="str">
            <v>624</v>
          </cell>
          <cell r="Q2704" t="str">
            <v>EC</v>
          </cell>
          <cell r="T2704">
            <v>1173044</v>
          </cell>
          <cell r="U2704">
            <v>63846.44</v>
          </cell>
        </row>
        <row r="2705">
          <cell r="N2705" t="str">
            <v>624</v>
          </cell>
          <cell r="Q2705" t="str">
            <v>EC</v>
          </cell>
          <cell r="T2705">
            <v>398400</v>
          </cell>
          <cell r="U2705">
            <v>23704.36</v>
          </cell>
        </row>
        <row r="2706">
          <cell r="N2706" t="str">
            <v>650</v>
          </cell>
          <cell r="Q2706" t="str">
            <v>ECR</v>
          </cell>
          <cell r="T2706">
            <v>223465</v>
          </cell>
          <cell r="U2706">
            <v>220.62</v>
          </cell>
        </row>
        <row r="2707">
          <cell r="N2707" t="str">
            <v>623</v>
          </cell>
          <cell r="Q2707" t="str">
            <v>ECR</v>
          </cell>
          <cell r="T2707">
            <v>87984</v>
          </cell>
          <cell r="U2707">
            <v>446.16</v>
          </cell>
        </row>
        <row r="2708">
          <cell r="N2708" t="str">
            <v>624</v>
          </cell>
          <cell r="Q2708" t="str">
            <v>ECR</v>
          </cell>
          <cell r="T2708">
            <v>544752</v>
          </cell>
          <cell r="U2708">
            <v>1932.24</v>
          </cell>
        </row>
        <row r="2709">
          <cell r="N2709" t="str">
            <v>624</v>
          </cell>
          <cell r="Q2709" t="str">
            <v>EFL</v>
          </cell>
          <cell r="T2709">
            <v>120000</v>
          </cell>
          <cell r="U2709">
            <v>3945</v>
          </cell>
        </row>
        <row r="2710">
          <cell r="N2710" t="str">
            <v>624</v>
          </cell>
          <cell r="Q2710" t="str">
            <v>EFV</v>
          </cell>
          <cell r="T2710">
            <v>8647841</v>
          </cell>
          <cell r="U2710">
            <v>26445.1</v>
          </cell>
        </row>
        <row r="2711">
          <cell r="N2711" t="str">
            <v>623</v>
          </cell>
          <cell r="Q2711" t="str">
            <v>EP3</v>
          </cell>
          <cell r="T2711">
            <v>205752</v>
          </cell>
          <cell r="U2711">
            <v>0</v>
          </cell>
        </row>
        <row r="2712">
          <cell r="N2712" t="str">
            <v>650</v>
          </cell>
          <cell r="Q2712" t="str">
            <v>FMU</v>
          </cell>
          <cell r="T2712">
            <v>1938</v>
          </cell>
          <cell r="U2712">
            <v>0.01</v>
          </cell>
        </row>
        <row r="2713">
          <cell r="N2713" t="str">
            <v>623</v>
          </cell>
          <cell r="Q2713" t="str">
            <v>FMU</v>
          </cell>
          <cell r="T2713">
            <v>216795</v>
          </cell>
          <cell r="U2713">
            <v>0.65</v>
          </cell>
        </row>
        <row r="2714">
          <cell r="N2714" t="str">
            <v>655</v>
          </cell>
          <cell r="Q2714" t="str">
            <v>FVE</v>
          </cell>
          <cell r="T2714">
            <v>22783</v>
          </cell>
          <cell r="U2714">
            <v>0</v>
          </cell>
        </row>
        <row r="2715">
          <cell r="N2715" t="str">
            <v>641</v>
          </cell>
          <cell r="Q2715" t="str">
            <v>LMR</v>
          </cell>
          <cell r="T2715">
            <v>49412</v>
          </cell>
          <cell r="U2715">
            <v>17.489999999999998</v>
          </cell>
        </row>
        <row r="2716">
          <cell r="N2716" t="str">
            <v>623</v>
          </cell>
          <cell r="Q2716" t="str">
            <v>LMR</v>
          </cell>
          <cell r="T2716">
            <v>87984</v>
          </cell>
          <cell r="U2716">
            <v>54.72</v>
          </cell>
        </row>
        <row r="2717">
          <cell r="N2717" t="str">
            <v>660</v>
          </cell>
          <cell r="Q2717" t="str">
            <v>L03</v>
          </cell>
          <cell r="T2717">
            <v>10</v>
          </cell>
          <cell r="U2717">
            <v>40.1</v>
          </cell>
        </row>
        <row r="2718">
          <cell r="N2718" t="str">
            <v>650</v>
          </cell>
          <cell r="Q2718" t="str">
            <v>BFC</v>
          </cell>
          <cell r="T2718">
            <v>65</v>
          </cell>
          <cell r="U2718">
            <v>1.88</v>
          </cell>
        </row>
        <row r="2719">
          <cell r="N2719" t="str">
            <v>624</v>
          </cell>
          <cell r="Q2719" t="str">
            <v>CAP</v>
          </cell>
          <cell r="T2719">
            <v>1715542</v>
          </cell>
          <cell r="U2719">
            <v>22.73</v>
          </cell>
        </row>
        <row r="2720">
          <cell r="N2720" t="str">
            <v>641</v>
          </cell>
          <cell r="Q2720" t="str">
            <v>CAP</v>
          </cell>
          <cell r="T2720">
            <v>3552</v>
          </cell>
          <cell r="U2720">
            <v>0.04</v>
          </cell>
        </row>
        <row r="2721">
          <cell r="N2721" t="str">
            <v>641</v>
          </cell>
          <cell r="Q2721" t="str">
            <v>DSU</v>
          </cell>
          <cell r="T2721">
            <v>49412</v>
          </cell>
          <cell r="U2721">
            <v>3.71</v>
          </cell>
        </row>
        <row r="2722">
          <cell r="N2722" t="str">
            <v>611</v>
          </cell>
          <cell r="Q2722" t="str">
            <v>EP2</v>
          </cell>
          <cell r="T2722">
            <v>13960</v>
          </cell>
          <cell r="U2722">
            <v>2.36</v>
          </cell>
        </row>
        <row r="2723">
          <cell r="N2723" t="str">
            <v>634</v>
          </cell>
          <cell r="Q2723" t="str">
            <v>EP2</v>
          </cell>
          <cell r="T2723">
            <v>196450984</v>
          </cell>
          <cell r="U2723">
            <v>22788.31</v>
          </cell>
        </row>
        <row r="2724">
          <cell r="N2724" t="str">
            <v>641</v>
          </cell>
          <cell r="Q2724" t="str">
            <v>EP4</v>
          </cell>
          <cell r="T2724">
            <v>3389</v>
          </cell>
          <cell r="U2724">
            <v>0</v>
          </cell>
        </row>
        <row r="2725">
          <cell r="N2725" t="str">
            <v>641</v>
          </cell>
          <cell r="Q2725" t="str">
            <v>FFE</v>
          </cell>
          <cell r="T2725">
            <v>3389</v>
          </cell>
          <cell r="U2725">
            <v>0.4</v>
          </cell>
        </row>
        <row r="2726">
          <cell r="N2726" t="str">
            <v>624</v>
          </cell>
          <cell r="Q2726" t="str">
            <v>FVC</v>
          </cell>
          <cell r="T2726">
            <v>446976</v>
          </cell>
          <cell r="U2726">
            <v>0</v>
          </cell>
        </row>
        <row r="2727">
          <cell r="N2727" t="str">
            <v>624</v>
          </cell>
          <cell r="Q2727" t="str">
            <v>ICN</v>
          </cell>
          <cell r="T2727">
            <v>378432</v>
          </cell>
          <cell r="U2727">
            <v>0</v>
          </cell>
        </row>
        <row r="2728">
          <cell r="N2728" t="str">
            <v>660</v>
          </cell>
          <cell r="Q2728" t="str">
            <v>L02</v>
          </cell>
          <cell r="T2728">
            <v>1</v>
          </cell>
          <cell r="U2728">
            <v>3.48</v>
          </cell>
        </row>
        <row r="2729">
          <cell r="N2729" t="str">
            <v>650</v>
          </cell>
          <cell r="Q2729" t="str">
            <v>L19</v>
          </cell>
          <cell r="T2729">
            <v>26</v>
          </cell>
          <cell r="U2729">
            <v>322.39999999999998</v>
          </cell>
        </row>
        <row r="2730">
          <cell r="N2730" t="str">
            <v>644</v>
          </cell>
          <cell r="Q2730" t="str">
            <v>MSO</v>
          </cell>
          <cell r="T2730">
            <v>2049250</v>
          </cell>
          <cell r="U2730">
            <v>993.89</v>
          </cell>
        </row>
        <row r="2731">
          <cell r="N2731" t="str">
            <v>624</v>
          </cell>
          <cell r="Q2731" t="str">
            <v>MSV</v>
          </cell>
          <cell r="T2731">
            <v>120000</v>
          </cell>
          <cell r="U2731">
            <v>0</v>
          </cell>
        </row>
        <row r="2732">
          <cell r="N2732" t="str">
            <v>650</v>
          </cell>
          <cell r="Q2732" t="str">
            <v>MSV</v>
          </cell>
          <cell r="T2732">
            <v>3009</v>
          </cell>
          <cell r="U2732">
            <v>0</v>
          </cell>
        </row>
        <row r="2733">
          <cell r="N2733" t="str">
            <v>623</v>
          </cell>
          <cell r="Q2733" t="str">
            <v>MSV</v>
          </cell>
          <cell r="T2733">
            <v>216795</v>
          </cell>
          <cell r="U2733">
            <v>0</v>
          </cell>
        </row>
        <row r="2734">
          <cell r="N2734" t="str">
            <v>624</v>
          </cell>
          <cell r="Q2734" t="str">
            <v>MSV</v>
          </cell>
          <cell r="T2734">
            <v>4486832</v>
          </cell>
          <cell r="U2734">
            <v>0</v>
          </cell>
        </row>
        <row r="2735">
          <cell r="N2735" t="str">
            <v>644</v>
          </cell>
          <cell r="Q2735" t="str">
            <v>MSV</v>
          </cell>
          <cell r="T2735">
            <v>2049250</v>
          </cell>
          <cell r="U2735">
            <v>0</v>
          </cell>
        </row>
        <row r="2736">
          <cell r="N2736" t="str">
            <v>624</v>
          </cell>
          <cell r="Q2736" t="str">
            <v>RAU</v>
          </cell>
          <cell r="T2736">
            <v>3653020</v>
          </cell>
          <cell r="U2736">
            <v>102.29</v>
          </cell>
        </row>
        <row r="2737">
          <cell r="N2737" t="str">
            <v>623</v>
          </cell>
          <cell r="Q2737" t="str">
            <v>TSE</v>
          </cell>
          <cell r="T2737">
            <v>216795</v>
          </cell>
          <cell r="U2737">
            <v>0</v>
          </cell>
        </row>
        <row r="2738">
          <cell r="N2738" t="str">
            <v>611</v>
          </cell>
          <cell r="Q2738" t="str">
            <v>TSE</v>
          </cell>
          <cell r="T2738">
            <v>442</v>
          </cell>
          <cell r="U2738">
            <v>0</v>
          </cell>
        </row>
        <row r="2739">
          <cell r="N2739" t="str">
            <v>611</v>
          </cell>
          <cell r="Q2739" t="str">
            <v>TSE</v>
          </cell>
          <cell r="T2739">
            <v>13960</v>
          </cell>
          <cell r="U2739">
            <v>0</v>
          </cell>
        </row>
        <row r="2740">
          <cell r="N2740" t="str">
            <v>624</v>
          </cell>
          <cell r="Q2740" t="str">
            <v>TSE</v>
          </cell>
          <cell r="T2740">
            <v>4486832</v>
          </cell>
          <cell r="U2740">
            <v>0</v>
          </cell>
        </row>
        <row r="2741">
          <cell r="N2741" t="str">
            <v>686</v>
          </cell>
          <cell r="Q2741" t="str">
            <v>VMV</v>
          </cell>
          <cell r="T2741">
            <v>318</v>
          </cell>
          <cell r="U2741">
            <v>0.03</v>
          </cell>
        </row>
        <row r="2742">
          <cell r="N2742" t="str">
            <v>650</v>
          </cell>
          <cell r="Q2742" t="str">
            <v>L16</v>
          </cell>
          <cell r="T2742">
            <v>1</v>
          </cell>
          <cell r="U2742">
            <v>11.85</v>
          </cell>
        </row>
        <row r="2743">
          <cell r="N2743" t="str">
            <v>623</v>
          </cell>
          <cell r="Q2743" t="str">
            <v>MC</v>
          </cell>
          <cell r="T2743">
            <v>275</v>
          </cell>
          <cell r="U2743">
            <v>1000.24</v>
          </cell>
        </row>
        <row r="2744">
          <cell r="N2744" t="str">
            <v>611</v>
          </cell>
          <cell r="Q2744" t="str">
            <v>OMS</v>
          </cell>
          <cell r="T2744">
            <v>646</v>
          </cell>
          <cell r="U2744">
            <v>0.16</v>
          </cell>
        </row>
        <row r="2745">
          <cell r="N2745" t="str">
            <v>623</v>
          </cell>
          <cell r="Q2745" t="str">
            <v>OMS</v>
          </cell>
          <cell r="T2745">
            <v>205752</v>
          </cell>
          <cell r="U2745">
            <v>52.67</v>
          </cell>
        </row>
        <row r="2746">
          <cell r="N2746" t="str">
            <v>611</v>
          </cell>
          <cell r="Q2746" t="str">
            <v>PRC</v>
          </cell>
          <cell r="T2746">
            <v>442</v>
          </cell>
          <cell r="U2746">
            <v>2.4900000000000002</v>
          </cell>
        </row>
        <row r="2747">
          <cell r="N2747" t="str">
            <v>611</v>
          </cell>
          <cell r="Q2747" t="str">
            <v>PRV</v>
          </cell>
          <cell r="T2747">
            <v>13960</v>
          </cell>
          <cell r="U2747">
            <v>2.08</v>
          </cell>
        </row>
        <row r="2748">
          <cell r="N2748" t="str">
            <v>641</v>
          </cell>
          <cell r="Q2748" t="str">
            <v>PRV</v>
          </cell>
          <cell r="T2748">
            <v>927</v>
          </cell>
          <cell r="U2748">
            <v>-7.0000000000000007E-2</v>
          </cell>
        </row>
        <row r="2749">
          <cell r="N2749" t="str">
            <v>626</v>
          </cell>
          <cell r="Q2749" t="str">
            <v>RIV</v>
          </cell>
          <cell r="T2749">
            <v>2310640</v>
          </cell>
          <cell r="U2749">
            <v>0</v>
          </cell>
        </row>
        <row r="2750">
          <cell r="N2750" t="str">
            <v>626</v>
          </cell>
          <cell r="Q2750" t="str">
            <v>RTU</v>
          </cell>
          <cell r="T2750">
            <v>923670</v>
          </cell>
          <cell r="U2750">
            <v>12.01</v>
          </cell>
        </row>
        <row r="2751">
          <cell r="N2751" t="str">
            <v>624</v>
          </cell>
          <cell r="Q2751" t="str">
            <v>RTU</v>
          </cell>
          <cell r="T2751">
            <v>246528</v>
          </cell>
          <cell r="U2751">
            <v>3.7</v>
          </cell>
        </row>
        <row r="2752">
          <cell r="N2752" t="str">
            <v>623</v>
          </cell>
          <cell r="Q2752" t="str">
            <v>TIU</v>
          </cell>
          <cell r="T2752">
            <v>205752</v>
          </cell>
          <cell r="U2752">
            <v>0.2</v>
          </cell>
        </row>
        <row r="2753">
          <cell r="N2753" t="str">
            <v>624</v>
          </cell>
          <cell r="Q2753" t="str">
            <v>TIU</v>
          </cell>
          <cell r="T2753">
            <v>3019028</v>
          </cell>
          <cell r="U2753">
            <v>3.02</v>
          </cell>
        </row>
        <row r="2754">
          <cell r="N2754" t="str">
            <v>621</v>
          </cell>
          <cell r="Q2754" t="str">
            <v>TSC</v>
          </cell>
          <cell r="T2754">
            <v>100984</v>
          </cell>
          <cell r="U2754">
            <v>0</v>
          </cell>
        </row>
        <row r="2755">
          <cell r="N2755" t="str">
            <v>620</v>
          </cell>
          <cell r="Q2755" t="str">
            <v>TSC</v>
          </cell>
          <cell r="T2755">
            <v>2258</v>
          </cell>
          <cell r="U2755">
            <v>0</v>
          </cell>
        </row>
        <row r="2756">
          <cell r="N2756" t="str">
            <v>641</v>
          </cell>
          <cell r="Q2756" t="str">
            <v>TSC</v>
          </cell>
          <cell r="T2756">
            <v>927</v>
          </cell>
          <cell r="U2756">
            <v>0</v>
          </cell>
        </row>
        <row r="2757">
          <cell r="N2757" t="str">
            <v>655</v>
          </cell>
          <cell r="Q2757" t="str">
            <v>TTC</v>
          </cell>
          <cell r="T2757">
            <v>297</v>
          </cell>
          <cell r="U2757">
            <v>0.02</v>
          </cell>
        </row>
        <row r="2758">
          <cell r="N2758" t="str">
            <v>626</v>
          </cell>
          <cell r="Q2758" t="str">
            <v>CAV</v>
          </cell>
          <cell r="T2758">
            <v>4290165</v>
          </cell>
          <cell r="U2758">
            <v>-729.32</v>
          </cell>
        </row>
        <row r="2759">
          <cell r="N2759" t="str">
            <v>625</v>
          </cell>
          <cell r="Q2759" t="str">
            <v>DC</v>
          </cell>
          <cell r="T2759">
            <v>500</v>
          </cell>
          <cell r="U2759">
            <v>10625</v>
          </cell>
        </row>
        <row r="2760">
          <cell r="N2760" t="str">
            <v>626</v>
          </cell>
          <cell r="Q2760" t="str">
            <v>DC</v>
          </cell>
          <cell r="T2760">
            <v>441.51</v>
          </cell>
          <cell r="U2760">
            <v>10671.3</v>
          </cell>
        </row>
        <row r="2761">
          <cell r="N2761" t="str">
            <v>624</v>
          </cell>
          <cell r="Q2761" t="str">
            <v>DC</v>
          </cell>
          <cell r="T2761">
            <v>3900</v>
          </cell>
          <cell r="U2761">
            <v>45513</v>
          </cell>
        </row>
        <row r="2762">
          <cell r="N2762" t="str">
            <v>686</v>
          </cell>
          <cell r="Q2762" t="str">
            <v>DSM</v>
          </cell>
          <cell r="T2762">
            <v>361</v>
          </cell>
          <cell r="U2762">
            <v>2.23</v>
          </cell>
        </row>
        <row r="2763">
          <cell r="N2763" t="str">
            <v>823</v>
          </cell>
          <cell r="Q2763" t="str">
            <v>DSM</v>
          </cell>
          <cell r="T2763">
            <v>-960</v>
          </cell>
          <cell r="U2763">
            <v>0</v>
          </cell>
        </row>
        <row r="2764">
          <cell r="N2764" t="str">
            <v>686</v>
          </cell>
          <cell r="Q2764" t="str">
            <v>EBF</v>
          </cell>
          <cell r="T2764">
            <v>361</v>
          </cell>
          <cell r="U2764">
            <v>-10.37</v>
          </cell>
        </row>
        <row r="2765">
          <cell r="N2765" t="str">
            <v>624</v>
          </cell>
          <cell r="Q2765" t="str">
            <v>EC</v>
          </cell>
          <cell r="T2765">
            <v>370460</v>
          </cell>
          <cell r="U2765">
            <v>22563.14</v>
          </cell>
        </row>
        <row r="2766">
          <cell r="N2766" t="str">
            <v>624</v>
          </cell>
          <cell r="Q2766" t="str">
            <v>EC</v>
          </cell>
          <cell r="T2766">
            <v>60000</v>
          </cell>
          <cell r="U2766">
            <v>4156.68</v>
          </cell>
        </row>
        <row r="2767">
          <cell r="N2767" t="str">
            <v>624</v>
          </cell>
          <cell r="Q2767" t="str">
            <v>EC</v>
          </cell>
          <cell r="T2767">
            <v>110166</v>
          </cell>
          <cell r="U2767">
            <v>6783.8</v>
          </cell>
        </row>
        <row r="2768">
          <cell r="N2768" t="str">
            <v>623</v>
          </cell>
          <cell r="Q2768" t="str">
            <v>EC</v>
          </cell>
          <cell r="T2768">
            <v>216795</v>
          </cell>
          <cell r="U2768">
            <v>14625.42</v>
          </cell>
        </row>
        <row r="2769">
          <cell r="N2769" t="str">
            <v>623</v>
          </cell>
          <cell r="Q2769" t="str">
            <v>EC</v>
          </cell>
          <cell r="T2769">
            <v>87984</v>
          </cell>
          <cell r="U2769">
            <v>5935.57</v>
          </cell>
        </row>
        <row r="2770">
          <cell r="N2770" t="str">
            <v>624</v>
          </cell>
          <cell r="Q2770" t="str">
            <v>ECR</v>
          </cell>
          <cell r="T2770">
            <v>120000</v>
          </cell>
          <cell r="U2770">
            <v>425.64</v>
          </cell>
        </row>
        <row r="2771">
          <cell r="N2771" t="str">
            <v>655</v>
          </cell>
          <cell r="Q2771" t="str">
            <v>EEX</v>
          </cell>
          <cell r="T2771">
            <v>297</v>
          </cell>
          <cell r="U2771">
            <v>0.2</v>
          </cell>
        </row>
        <row r="2772">
          <cell r="N2772" t="str">
            <v>623</v>
          </cell>
          <cell r="Q2772" t="str">
            <v>EEX</v>
          </cell>
          <cell r="T2772">
            <v>54708</v>
          </cell>
          <cell r="U2772">
            <v>26.92</v>
          </cell>
        </row>
        <row r="2773">
          <cell r="N2773" t="str">
            <v>620</v>
          </cell>
          <cell r="Q2773" t="str">
            <v>EFL</v>
          </cell>
          <cell r="T2773">
            <v>2258</v>
          </cell>
          <cell r="U2773">
            <v>74.22</v>
          </cell>
        </row>
        <row r="2774">
          <cell r="N2774" t="str">
            <v>642</v>
          </cell>
          <cell r="Q2774" t="str">
            <v>EFV</v>
          </cell>
          <cell r="T2774">
            <v>370</v>
          </cell>
          <cell r="U2774">
            <v>1.1100000000000001</v>
          </cell>
        </row>
        <row r="2775">
          <cell r="N2775" t="str">
            <v>650</v>
          </cell>
          <cell r="Q2775" t="str">
            <v>EP1</v>
          </cell>
          <cell r="T2775">
            <v>65</v>
          </cell>
          <cell r="U2775">
            <v>0</v>
          </cell>
        </row>
        <row r="2776">
          <cell r="N2776" t="str">
            <v>624</v>
          </cell>
          <cell r="Q2776" t="str">
            <v>EP1</v>
          </cell>
          <cell r="T2776">
            <v>3019028</v>
          </cell>
          <cell r="U2776">
            <v>0</v>
          </cell>
        </row>
        <row r="2777">
          <cell r="N2777" t="str">
            <v>611</v>
          </cell>
          <cell r="Q2777" t="str">
            <v>EP3</v>
          </cell>
          <cell r="T2777">
            <v>646</v>
          </cell>
          <cell r="U2777">
            <v>0</v>
          </cell>
        </row>
        <row r="2778">
          <cell r="N2778" t="str">
            <v>650</v>
          </cell>
          <cell r="Q2778" t="str">
            <v>E40</v>
          </cell>
          <cell r="T2778">
            <v>1416</v>
          </cell>
          <cell r="U2778">
            <v>44.14</v>
          </cell>
        </row>
        <row r="2779">
          <cell r="N2779" t="str">
            <v>624</v>
          </cell>
          <cell r="Q2779" t="str">
            <v>FFC</v>
          </cell>
          <cell r="T2779">
            <v>544752</v>
          </cell>
          <cell r="U2779">
            <v>6.54</v>
          </cell>
        </row>
        <row r="2780">
          <cell r="N2780" t="str">
            <v>644</v>
          </cell>
          <cell r="Q2780" t="str">
            <v>FFC</v>
          </cell>
          <cell r="T2780">
            <v>2049250</v>
          </cell>
          <cell r="U2780">
            <v>24.59</v>
          </cell>
        </row>
        <row r="2781">
          <cell r="N2781" t="str">
            <v>650</v>
          </cell>
          <cell r="Q2781" t="str">
            <v>FMU</v>
          </cell>
          <cell r="T2781">
            <v>18705</v>
          </cell>
          <cell r="U2781">
            <v>0.02</v>
          </cell>
        </row>
        <row r="2782">
          <cell r="N2782" t="str">
            <v>624</v>
          </cell>
          <cell r="Q2782" t="str">
            <v>FVE</v>
          </cell>
          <cell r="T2782">
            <v>246528</v>
          </cell>
          <cell r="U2782">
            <v>0</v>
          </cell>
        </row>
        <row r="2783">
          <cell r="N2783" t="str">
            <v>621</v>
          </cell>
          <cell r="Q2783" t="str">
            <v>ICV</v>
          </cell>
          <cell r="T2783">
            <v>4200</v>
          </cell>
          <cell r="U2783">
            <v>0</v>
          </cell>
        </row>
        <row r="2784">
          <cell r="N2784" t="str">
            <v>624</v>
          </cell>
          <cell r="Q2784" t="str">
            <v>LMR</v>
          </cell>
          <cell r="T2784">
            <v>73600</v>
          </cell>
          <cell r="U2784">
            <v>27.08</v>
          </cell>
        </row>
        <row r="2785">
          <cell r="N2785" t="str">
            <v>621</v>
          </cell>
          <cell r="Q2785" t="str">
            <v>ACC</v>
          </cell>
          <cell r="T2785">
            <v>0</v>
          </cell>
          <cell r="U2785">
            <v>-1.33</v>
          </cell>
        </row>
        <row r="2786">
          <cell r="N2786" t="str">
            <v>624</v>
          </cell>
          <cell r="Q2786" t="str">
            <v>BFC</v>
          </cell>
          <cell r="T2786">
            <v>602640</v>
          </cell>
          <cell r="U2786">
            <v>17327.71</v>
          </cell>
        </row>
        <row r="2787">
          <cell r="N2787" t="str">
            <v>624</v>
          </cell>
          <cell r="Q2787" t="str">
            <v>CAP</v>
          </cell>
          <cell r="T2787">
            <v>547565</v>
          </cell>
          <cell r="U2787">
            <v>6.57</v>
          </cell>
        </row>
        <row r="2788">
          <cell r="N2788" t="str">
            <v>620</v>
          </cell>
          <cell r="Q2788" t="str">
            <v>CAP</v>
          </cell>
          <cell r="T2788">
            <v>2258</v>
          </cell>
          <cell r="U2788">
            <v>0.01</v>
          </cell>
        </row>
        <row r="2789">
          <cell r="N2789" t="str">
            <v>624</v>
          </cell>
          <cell r="Q2789" t="str">
            <v>CAP</v>
          </cell>
          <cell r="T2789">
            <v>3653020</v>
          </cell>
          <cell r="U2789">
            <v>43.84</v>
          </cell>
        </row>
        <row r="2790">
          <cell r="N2790" t="str">
            <v>676</v>
          </cell>
          <cell r="Q2790" t="str">
            <v>DSU</v>
          </cell>
          <cell r="T2790">
            <v>2175000</v>
          </cell>
          <cell r="U2790">
            <v>7.07</v>
          </cell>
        </row>
        <row r="2791">
          <cell r="N2791" t="str">
            <v>626</v>
          </cell>
          <cell r="Q2791" t="str">
            <v>DSU</v>
          </cell>
          <cell r="T2791">
            <v>12965832</v>
          </cell>
          <cell r="U2791">
            <v>77.8</v>
          </cell>
        </row>
        <row r="2792">
          <cell r="N2792" t="str">
            <v>624</v>
          </cell>
          <cell r="Q2792" t="str">
            <v>EIV</v>
          </cell>
          <cell r="T2792">
            <v>398400</v>
          </cell>
          <cell r="U2792">
            <v>0</v>
          </cell>
        </row>
        <row r="2793">
          <cell r="N2793" t="str">
            <v>624</v>
          </cell>
          <cell r="Q2793" t="str">
            <v>EP2</v>
          </cell>
          <cell r="T2793">
            <v>120000</v>
          </cell>
          <cell r="U2793">
            <v>14.52</v>
          </cell>
        </row>
        <row r="2794">
          <cell r="N2794" t="str">
            <v>685</v>
          </cell>
          <cell r="Q2794" t="str">
            <v>EP2</v>
          </cell>
          <cell r="T2794">
            <v>111</v>
          </cell>
          <cell r="U2794">
            <v>0.02</v>
          </cell>
        </row>
        <row r="2795">
          <cell r="N2795" t="str">
            <v>623</v>
          </cell>
          <cell r="Q2795" t="str">
            <v>EUR</v>
          </cell>
          <cell r="T2795">
            <v>205752</v>
          </cell>
          <cell r="U2795">
            <v>24.5</v>
          </cell>
        </row>
        <row r="2796">
          <cell r="N2796" t="str">
            <v>626</v>
          </cell>
          <cell r="Q2796" t="str">
            <v>LMV</v>
          </cell>
          <cell r="T2796">
            <v>384912</v>
          </cell>
          <cell r="U2796">
            <v>-17.71</v>
          </cell>
        </row>
        <row r="2797">
          <cell r="N2797" t="str">
            <v>642</v>
          </cell>
          <cell r="Q2797" t="str">
            <v>MSO</v>
          </cell>
          <cell r="T2797">
            <v>28268</v>
          </cell>
          <cell r="U2797">
            <v>8.91</v>
          </cell>
        </row>
        <row r="2798">
          <cell r="N2798" t="str">
            <v>624</v>
          </cell>
          <cell r="Q2798" t="str">
            <v>MSV</v>
          </cell>
          <cell r="T2798">
            <v>246528</v>
          </cell>
          <cell r="U2798">
            <v>0</v>
          </cell>
        </row>
        <row r="2799">
          <cell r="N2799" t="str">
            <v>625</v>
          </cell>
          <cell r="Q2799" t="str">
            <v>RIN</v>
          </cell>
          <cell r="T2799">
            <v>310080</v>
          </cell>
          <cell r="U2799">
            <v>860.16</v>
          </cell>
        </row>
        <row r="2800">
          <cell r="N2800" t="str">
            <v>685</v>
          </cell>
          <cell r="Q2800" t="str">
            <v>RIN</v>
          </cell>
          <cell r="T2800">
            <v>111</v>
          </cell>
          <cell r="U2800">
            <v>0.33</v>
          </cell>
        </row>
        <row r="2801">
          <cell r="N2801" t="str">
            <v>626</v>
          </cell>
          <cell r="Q2801" t="str">
            <v>RIN</v>
          </cell>
          <cell r="T2801">
            <v>915057</v>
          </cell>
          <cell r="U2801">
            <v>1611.41</v>
          </cell>
        </row>
        <row r="2802">
          <cell r="N2802" t="str">
            <v>624</v>
          </cell>
          <cell r="Q2802" t="str">
            <v>TDC</v>
          </cell>
          <cell r="T2802">
            <v>602640</v>
          </cell>
          <cell r="U2802">
            <v>59.06</v>
          </cell>
        </row>
        <row r="2803">
          <cell r="N2803" t="str">
            <v>623</v>
          </cell>
          <cell r="Q2803" t="str">
            <v>TDC</v>
          </cell>
          <cell r="T2803">
            <v>54708</v>
          </cell>
          <cell r="U2803">
            <v>6.29</v>
          </cell>
        </row>
        <row r="2804">
          <cell r="N2804" t="str">
            <v>611</v>
          </cell>
          <cell r="Q2804" t="str">
            <v>TDC</v>
          </cell>
          <cell r="T2804">
            <v>646</v>
          </cell>
          <cell r="U2804">
            <v>0.08</v>
          </cell>
        </row>
        <row r="2805">
          <cell r="N2805" t="str">
            <v>660</v>
          </cell>
          <cell r="Q2805" t="str">
            <v>L32</v>
          </cell>
          <cell r="T2805">
            <v>1</v>
          </cell>
          <cell r="U2805">
            <v>10.84</v>
          </cell>
        </row>
        <row r="2806">
          <cell r="N2806" t="str">
            <v>624</v>
          </cell>
          <cell r="Q2806" t="str">
            <v>PRC</v>
          </cell>
          <cell r="T2806">
            <v>73600</v>
          </cell>
          <cell r="U2806">
            <v>25.76</v>
          </cell>
        </row>
        <row r="2807">
          <cell r="N2807" t="str">
            <v>626</v>
          </cell>
          <cell r="Q2807" t="str">
            <v>PRV</v>
          </cell>
          <cell r="T2807">
            <v>1751344</v>
          </cell>
          <cell r="U2807">
            <v>75.319999999999993</v>
          </cell>
        </row>
        <row r="2808">
          <cell r="N2808" t="str">
            <v>624</v>
          </cell>
          <cell r="Q2808" t="str">
            <v>PRV</v>
          </cell>
          <cell r="T2808">
            <v>3019028</v>
          </cell>
          <cell r="U2808">
            <v>-108.69</v>
          </cell>
        </row>
        <row r="2809">
          <cell r="N2809" t="str">
            <v>626</v>
          </cell>
          <cell r="Q2809" t="str">
            <v>TDE</v>
          </cell>
          <cell r="T2809">
            <v>915057</v>
          </cell>
          <cell r="U2809">
            <v>0</v>
          </cell>
        </row>
        <row r="2810">
          <cell r="N2810" t="str">
            <v>642</v>
          </cell>
          <cell r="Q2810" t="str">
            <v>TDE</v>
          </cell>
          <cell r="T2810">
            <v>370</v>
          </cell>
          <cell r="U2810">
            <v>0</v>
          </cell>
        </row>
        <row r="2811">
          <cell r="N2811" t="str">
            <v>623</v>
          </cell>
          <cell r="Q2811" t="str">
            <v>TSC</v>
          </cell>
          <cell r="T2811">
            <v>216795</v>
          </cell>
          <cell r="U2811">
            <v>0</v>
          </cell>
        </row>
        <row r="2812">
          <cell r="N2812" t="str">
            <v>626</v>
          </cell>
          <cell r="Q2812" t="str">
            <v>TSC</v>
          </cell>
          <cell r="T2812">
            <v>3261060</v>
          </cell>
          <cell r="U2812">
            <v>0</v>
          </cell>
        </row>
        <row r="2813">
          <cell r="N2813" t="str">
            <v>623</v>
          </cell>
          <cell r="Q2813" t="str">
            <v>TTC</v>
          </cell>
          <cell r="T2813">
            <v>216795</v>
          </cell>
          <cell r="U2813">
            <v>9.5299999999999994</v>
          </cell>
        </row>
        <row r="2814">
          <cell r="N2814" t="str">
            <v>624</v>
          </cell>
          <cell r="Q2814" t="str">
            <v>CAV</v>
          </cell>
          <cell r="T2814">
            <v>602640</v>
          </cell>
          <cell r="U2814">
            <v>-62.07</v>
          </cell>
        </row>
        <row r="2815">
          <cell r="N2815" t="str">
            <v>624</v>
          </cell>
          <cell r="Q2815" t="str">
            <v>DC</v>
          </cell>
          <cell r="T2815">
            <v>299.36</v>
          </cell>
          <cell r="U2815">
            <v>3823.53</v>
          </cell>
        </row>
        <row r="2816">
          <cell r="N2816" t="str">
            <v>623</v>
          </cell>
          <cell r="Q2816" t="str">
            <v>DSM</v>
          </cell>
          <cell r="T2816">
            <v>46560</v>
          </cell>
          <cell r="U2816">
            <v>242.58</v>
          </cell>
        </row>
        <row r="2817">
          <cell r="N2817" t="str">
            <v>641</v>
          </cell>
          <cell r="Q2817" t="str">
            <v>EC</v>
          </cell>
          <cell r="T2817">
            <v>927</v>
          </cell>
          <cell r="U2817">
            <v>87.86</v>
          </cell>
        </row>
        <row r="2818">
          <cell r="N2818" t="str">
            <v>686</v>
          </cell>
          <cell r="Q2818" t="str">
            <v>EEX</v>
          </cell>
          <cell r="T2818">
            <v>361</v>
          </cell>
          <cell r="U2818">
            <v>0.1</v>
          </cell>
        </row>
        <row r="2819">
          <cell r="N2819" t="str">
            <v>626</v>
          </cell>
          <cell r="Q2819" t="str">
            <v>EIN</v>
          </cell>
          <cell r="T2819">
            <v>2678623</v>
          </cell>
          <cell r="U2819">
            <v>1508.06</v>
          </cell>
        </row>
        <row r="2820">
          <cell r="N2820" t="str">
            <v>611</v>
          </cell>
          <cell r="Q2820" t="str">
            <v>EIN</v>
          </cell>
          <cell r="T2820">
            <v>442</v>
          </cell>
          <cell r="U2820">
            <v>0.25</v>
          </cell>
        </row>
        <row r="2821">
          <cell r="N2821" t="str">
            <v>642</v>
          </cell>
          <cell r="Q2821" t="str">
            <v>EIN</v>
          </cell>
          <cell r="T2821">
            <v>370</v>
          </cell>
          <cell r="U2821">
            <v>0.37</v>
          </cell>
        </row>
        <row r="2822">
          <cell r="N2822" t="str">
            <v>625</v>
          </cell>
          <cell r="Q2822" t="str">
            <v>EP1</v>
          </cell>
          <cell r="T2822">
            <v>310080</v>
          </cell>
          <cell r="U2822">
            <v>0</v>
          </cell>
        </row>
        <row r="2823">
          <cell r="N2823" t="str">
            <v>624</v>
          </cell>
          <cell r="Q2823" t="str">
            <v>EP1</v>
          </cell>
          <cell r="T2823">
            <v>246528</v>
          </cell>
          <cell r="U2823">
            <v>0</v>
          </cell>
        </row>
        <row r="2824">
          <cell r="N2824" t="str">
            <v>623</v>
          </cell>
          <cell r="Q2824" t="str">
            <v>ICV</v>
          </cell>
          <cell r="T2824">
            <v>46560</v>
          </cell>
          <cell r="U2824">
            <v>0</v>
          </cell>
        </row>
        <row r="2825">
          <cell r="N2825" t="str">
            <v>641</v>
          </cell>
          <cell r="Q2825" t="str">
            <v>EIV</v>
          </cell>
          <cell r="T2825">
            <v>927</v>
          </cell>
          <cell r="U2825">
            <v>0</v>
          </cell>
        </row>
        <row r="2826">
          <cell r="N2826" t="str">
            <v>626</v>
          </cell>
          <cell r="Q2826" t="str">
            <v>EP2</v>
          </cell>
          <cell r="T2826">
            <v>384912</v>
          </cell>
          <cell r="U2826">
            <v>39.26</v>
          </cell>
        </row>
        <row r="2827">
          <cell r="N2827" t="str">
            <v>624</v>
          </cell>
          <cell r="Q2827" t="str">
            <v>EUR</v>
          </cell>
          <cell r="T2827">
            <v>544752</v>
          </cell>
          <cell r="U2827">
            <v>64.819999999999993</v>
          </cell>
        </row>
        <row r="2828">
          <cell r="N2828" t="str">
            <v>625</v>
          </cell>
          <cell r="Q2828" t="str">
            <v>ICN</v>
          </cell>
          <cell r="T2828">
            <v>5886540</v>
          </cell>
          <cell r="U2828">
            <v>0</v>
          </cell>
        </row>
        <row r="2829">
          <cell r="N2829" t="str">
            <v>611</v>
          </cell>
          <cell r="Q2829" t="str">
            <v>MSO</v>
          </cell>
          <cell r="T2829">
            <v>442</v>
          </cell>
          <cell r="U2829">
            <v>0.4</v>
          </cell>
        </row>
        <row r="2830">
          <cell r="N2830" t="str">
            <v>641</v>
          </cell>
          <cell r="Q2830" t="str">
            <v>PPT</v>
          </cell>
          <cell r="T2830">
            <v>3389</v>
          </cell>
          <cell r="U2830">
            <v>0</v>
          </cell>
        </row>
        <row r="2831">
          <cell r="N2831" t="str">
            <v>650</v>
          </cell>
          <cell r="Q2831" t="str">
            <v>RAU</v>
          </cell>
          <cell r="T2831">
            <v>65</v>
          </cell>
          <cell r="U2831">
            <v>0</v>
          </cell>
        </row>
        <row r="2832">
          <cell r="N2832" t="str">
            <v>623</v>
          </cell>
          <cell r="Q2832" t="str">
            <v>TDC</v>
          </cell>
          <cell r="T2832">
            <v>46560</v>
          </cell>
          <cell r="U2832">
            <v>5.35</v>
          </cell>
        </row>
        <row r="2833">
          <cell r="N2833" t="str">
            <v>641</v>
          </cell>
          <cell r="Q2833" t="str">
            <v>TSE</v>
          </cell>
          <cell r="T2833">
            <v>3389</v>
          </cell>
          <cell r="U2833">
            <v>0</v>
          </cell>
        </row>
        <row r="2834">
          <cell r="N2834" t="str">
            <v>626</v>
          </cell>
          <cell r="Q2834" t="str">
            <v>RIV</v>
          </cell>
          <cell r="T2834">
            <v>915057</v>
          </cell>
          <cell r="U2834">
            <v>0</v>
          </cell>
        </row>
        <row r="2835">
          <cell r="N2835" t="str">
            <v>624</v>
          </cell>
          <cell r="Q2835" t="str">
            <v>RTU</v>
          </cell>
          <cell r="T2835">
            <v>547565</v>
          </cell>
          <cell r="U2835">
            <v>8.2100000000000009</v>
          </cell>
        </row>
        <row r="2836">
          <cell r="N2836" t="str">
            <v>624</v>
          </cell>
          <cell r="Q2836" t="str">
            <v>RTU</v>
          </cell>
          <cell r="T2836">
            <v>393408</v>
          </cell>
          <cell r="U2836">
            <v>5.89</v>
          </cell>
        </row>
        <row r="2837">
          <cell r="N2837" t="str">
            <v>641</v>
          </cell>
          <cell r="Q2837" t="str">
            <v>RTU</v>
          </cell>
          <cell r="T2837">
            <v>3552</v>
          </cell>
          <cell r="U2837">
            <v>0.03</v>
          </cell>
        </row>
        <row r="2838">
          <cell r="N2838" t="str">
            <v>624</v>
          </cell>
          <cell r="Q2838" t="str">
            <v>RTU</v>
          </cell>
          <cell r="T2838">
            <v>398400</v>
          </cell>
          <cell r="U2838">
            <v>5.97</v>
          </cell>
        </row>
        <row r="2839">
          <cell r="N2839" t="str">
            <v>660</v>
          </cell>
          <cell r="Q2839" t="str">
            <v>TSC</v>
          </cell>
          <cell r="T2839">
            <v>633</v>
          </cell>
          <cell r="U2839">
            <v>0</v>
          </cell>
        </row>
        <row r="2840">
          <cell r="N2840" t="str">
            <v>634</v>
          </cell>
          <cell r="Q2840" t="str">
            <v>TSC</v>
          </cell>
          <cell r="T2840">
            <v>196450984</v>
          </cell>
          <cell r="U2840">
            <v>0</v>
          </cell>
        </row>
        <row r="2841">
          <cell r="N2841" t="str">
            <v>612</v>
          </cell>
          <cell r="Q2841" t="str">
            <v>TTC</v>
          </cell>
          <cell r="T2841">
            <v>7432</v>
          </cell>
          <cell r="U2841">
            <v>0.25</v>
          </cell>
        </row>
        <row r="2842">
          <cell r="N2842" t="str">
            <v>644</v>
          </cell>
          <cell r="Q2842" t="str">
            <v>CAV</v>
          </cell>
          <cell r="T2842">
            <v>2049250</v>
          </cell>
          <cell r="U2842">
            <v>-14.34</v>
          </cell>
        </row>
        <row r="2843">
          <cell r="N2843" t="str">
            <v>921</v>
          </cell>
          <cell r="Q2843" t="str">
            <v>DC</v>
          </cell>
          <cell r="T2843">
            <v>0</v>
          </cell>
          <cell r="U2843">
            <v>0</v>
          </cell>
        </row>
        <row r="2844">
          <cell r="N2844" t="str">
            <v>624</v>
          </cell>
          <cell r="Q2844" t="str">
            <v>DSM</v>
          </cell>
          <cell r="T2844">
            <v>246528</v>
          </cell>
          <cell r="U2844">
            <v>171.34</v>
          </cell>
        </row>
        <row r="2845">
          <cell r="N2845" t="str">
            <v>624</v>
          </cell>
          <cell r="Q2845" t="str">
            <v>EEX</v>
          </cell>
          <cell r="T2845">
            <v>378432</v>
          </cell>
          <cell r="U2845">
            <v>171.43</v>
          </cell>
        </row>
        <row r="2846">
          <cell r="N2846" t="str">
            <v>624</v>
          </cell>
          <cell r="Q2846" t="str">
            <v>EFV</v>
          </cell>
          <cell r="T2846">
            <v>544752</v>
          </cell>
          <cell r="U2846">
            <v>1665.85</v>
          </cell>
        </row>
        <row r="2847">
          <cell r="N2847" t="str">
            <v>685</v>
          </cell>
          <cell r="Q2847" t="str">
            <v>FFC</v>
          </cell>
          <cell r="T2847">
            <v>111</v>
          </cell>
          <cell r="U2847">
            <v>0</v>
          </cell>
        </row>
        <row r="2848">
          <cell r="N2848" t="str">
            <v>624</v>
          </cell>
          <cell r="Q2848" t="str">
            <v>FVE</v>
          </cell>
          <cell r="T2848">
            <v>393408</v>
          </cell>
          <cell r="U2848">
            <v>0</v>
          </cell>
        </row>
        <row r="2849">
          <cell r="N2849" t="str">
            <v>623</v>
          </cell>
          <cell r="Q2849" t="str">
            <v>FVE</v>
          </cell>
          <cell r="T2849">
            <v>32000</v>
          </cell>
          <cell r="U2849">
            <v>0</v>
          </cell>
        </row>
        <row r="2850">
          <cell r="N2850" t="str">
            <v>624</v>
          </cell>
          <cell r="Q2850" t="str">
            <v>ICV</v>
          </cell>
          <cell r="T2850">
            <v>398400</v>
          </cell>
          <cell r="U2850">
            <v>0</v>
          </cell>
        </row>
        <row r="2851">
          <cell r="N2851" t="str">
            <v>634</v>
          </cell>
          <cell r="Q2851" t="str">
            <v>ARV</v>
          </cell>
          <cell r="T2851">
            <v>-133202</v>
          </cell>
          <cell r="U2851">
            <v>-39960.6</v>
          </cell>
        </row>
        <row r="2852">
          <cell r="N2852" t="str">
            <v>625</v>
          </cell>
          <cell r="Q2852" t="str">
            <v>CAP</v>
          </cell>
          <cell r="T2852">
            <v>310080</v>
          </cell>
          <cell r="U2852">
            <v>5.58</v>
          </cell>
        </row>
        <row r="2853">
          <cell r="N2853" t="str">
            <v>624</v>
          </cell>
          <cell r="Q2853" t="str">
            <v>EP4</v>
          </cell>
          <cell r="T2853">
            <v>602640</v>
          </cell>
          <cell r="U2853">
            <v>0</v>
          </cell>
        </row>
        <row r="2854">
          <cell r="N2854" t="str">
            <v>625</v>
          </cell>
          <cell r="Q2854" t="str">
            <v>FFE</v>
          </cell>
          <cell r="T2854">
            <v>448800</v>
          </cell>
          <cell r="U2854">
            <v>59.69</v>
          </cell>
        </row>
        <row r="2855">
          <cell r="N2855" t="str">
            <v>626</v>
          </cell>
          <cell r="Q2855" t="str">
            <v>FFE</v>
          </cell>
          <cell r="T2855">
            <v>923670</v>
          </cell>
          <cell r="U2855">
            <v>94.21</v>
          </cell>
        </row>
        <row r="2856">
          <cell r="N2856" t="str">
            <v>641</v>
          </cell>
          <cell r="Q2856" t="str">
            <v>MSV</v>
          </cell>
          <cell r="T2856">
            <v>3389</v>
          </cell>
          <cell r="U2856">
            <v>0</v>
          </cell>
        </row>
        <row r="2857">
          <cell r="N2857" t="str">
            <v>811</v>
          </cell>
          <cell r="Q2857" t="str">
            <v>PPT</v>
          </cell>
          <cell r="T2857">
            <v>305.3</v>
          </cell>
          <cell r="U2857">
            <v>0</v>
          </cell>
        </row>
        <row r="2858">
          <cell r="N2858" t="str">
            <v>624</v>
          </cell>
          <cell r="Q2858" t="str">
            <v>TSE</v>
          </cell>
          <cell r="T2858">
            <v>246528</v>
          </cell>
          <cell r="U2858">
            <v>0</v>
          </cell>
        </row>
        <row r="2859">
          <cell r="N2859" t="str">
            <v>641</v>
          </cell>
          <cell r="Q2859" t="str">
            <v>TTE</v>
          </cell>
          <cell r="T2859">
            <v>927</v>
          </cell>
          <cell r="U2859">
            <v>0</v>
          </cell>
        </row>
        <row r="2860">
          <cell r="N2860" t="str">
            <v>685</v>
          </cell>
          <cell r="Q2860" t="str">
            <v>VAV</v>
          </cell>
          <cell r="T2860">
            <v>111</v>
          </cell>
          <cell r="U2860">
            <v>0.02</v>
          </cell>
        </row>
        <row r="2861">
          <cell r="N2861" t="str">
            <v>624</v>
          </cell>
          <cell r="Q2861" t="str">
            <v>PRC</v>
          </cell>
          <cell r="T2861">
            <v>544752</v>
          </cell>
          <cell r="U2861">
            <v>190.66</v>
          </cell>
        </row>
        <row r="2862">
          <cell r="N2862" t="str">
            <v>624</v>
          </cell>
          <cell r="Q2862" t="str">
            <v>RTU</v>
          </cell>
          <cell r="T2862">
            <v>120000</v>
          </cell>
          <cell r="U2862">
            <v>1.8</v>
          </cell>
        </row>
        <row r="2863">
          <cell r="N2863" t="str">
            <v>650</v>
          </cell>
          <cell r="Q2863" t="str">
            <v>RTU</v>
          </cell>
          <cell r="T2863">
            <v>969</v>
          </cell>
          <cell r="U2863">
            <v>0.01</v>
          </cell>
        </row>
        <row r="2864">
          <cell r="N2864" t="str">
            <v>650</v>
          </cell>
          <cell r="Q2864" t="str">
            <v>CAV</v>
          </cell>
          <cell r="T2864">
            <v>18705</v>
          </cell>
          <cell r="U2864">
            <v>0.13</v>
          </cell>
        </row>
        <row r="2865">
          <cell r="N2865" t="str">
            <v>623</v>
          </cell>
          <cell r="Q2865" t="str">
            <v>DSM</v>
          </cell>
          <cell r="T2865">
            <v>87984</v>
          </cell>
          <cell r="U2865">
            <v>458.4</v>
          </cell>
        </row>
        <row r="2866">
          <cell r="N2866" t="str">
            <v>624</v>
          </cell>
          <cell r="Q2866" t="str">
            <v>EC</v>
          </cell>
          <cell r="T2866">
            <v>602640</v>
          </cell>
          <cell r="U2866">
            <v>36141.99</v>
          </cell>
        </row>
        <row r="2867">
          <cell r="N2867" t="str">
            <v>624</v>
          </cell>
          <cell r="Q2867" t="str">
            <v>EC</v>
          </cell>
          <cell r="T2867">
            <v>140000</v>
          </cell>
          <cell r="U2867">
            <v>8620.92</v>
          </cell>
        </row>
        <row r="2868">
          <cell r="N2868" t="str">
            <v>641</v>
          </cell>
          <cell r="Q2868" t="str">
            <v>EC</v>
          </cell>
          <cell r="T2868">
            <v>3552</v>
          </cell>
          <cell r="U2868">
            <v>336.67</v>
          </cell>
        </row>
        <row r="2869">
          <cell r="N2869" t="str">
            <v>650</v>
          </cell>
          <cell r="Q2869" t="str">
            <v>ECR</v>
          </cell>
          <cell r="T2869">
            <v>65</v>
          </cell>
          <cell r="U2869">
            <v>0.06</v>
          </cell>
        </row>
        <row r="2870">
          <cell r="N2870" t="str">
            <v>650</v>
          </cell>
          <cell r="Q2870" t="str">
            <v>E12</v>
          </cell>
          <cell r="T2870">
            <v>89</v>
          </cell>
          <cell r="U2870">
            <v>2.77</v>
          </cell>
        </row>
        <row r="2871">
          <cell r="N2871" t="str">
            <v>650</v>
          </cell>
          <cell r="Q2871" t="str">
            <v>E16</v>
          </cell>
          <cell r="T2871">
            <v>65</v>
          </cell>
          <cell r="U2871">
            <v>2.0299999999999998</v>
          </cell>
        </row>
        <row r="2872">
          <cell r="N2872" t="str">
            <v>624</v>
          </cell>
          <cell r="Q2872" t="str">
            <v>FMU</v>
          </cell>
          <cell r="T2872">
            <v>73600</v>
          </cell>
          <cell r="U2872">
            <v>0.08</v>
          </cell>
        </row>
        <row r="2873">
          <cell r="N2873" t="str">
            <v>620</v>
          </cell>
          <cell r="Q2873" t="str">
            <v>FVE</v>
          </cell>
          <cell r="T2873">
            <v>2258</v>
          </cell>
          <cell r="U2873">
            <v>0</v>
          </cell>
        </row>
        <row r="2874">
          <cell r="N2874" t="str">
            <v>624</v>
          </cell>
          <cell r="Q2874" t="str">
            <v>ICV</v>
          </cell>
          <cell r="T2874">
            <v>120000</v>
          </cell>
          <cell r="U2874">
            <v>0</v>
          </cell>
        </row>
        <row r="2875">
          <cell r="N2875" t="str">
            <v>624</v>
          </cell>
          <cell r="Q2875" t="str">
            <v>ICV</v>
          </cell>
          <cell r="T2875">
            <v>378432</v>
          </cell>
          <cell r="U2875">
            <v>0</v>
          </cell>
        </row>
        <row r="2876">
          <cell r="N2876" t="str">
            <v>611</v>
          </cell>
          <cell r="Q2876" t="str">
            <v>CAP</v>
          </cell>
          <cell r="T2876">
            <v>442</v>
          </cell>
          <cell r="U2876">
            <v>0.01</v>
          </cell>
        </row>
        <row r="2877">
          <cell r="N2877" t="str">
            <v>624</v>
          </cell>
          <cell r="Q2877" t="str">
            <v>DSU</v>
          </cell>
          <cell r="T2877">
            <v>120000</v>
          </cell>
          <cell r="U2877">
            <v>1.2</v>
          </cell>
        </row>
        <row r="2878">
          <cell r="N2878" t="str">
            <v>611</v>
          </cell>
          <cell r="Q2878" t="str">
            <v>EIV</v>
          </cell>
          <cell r="T2878">
            <v>646</v>
          </cell>
          <cell r="U2878">
            <v>0</v>
          </cell>
        </row>
        <row r="2879">
          <cell r="N2879" t="str">
            <v>626</v>
          </cell>
          <cell r="Q2879" t="str">
            <v>FFE</v>
          </cell>
          <cell r="T2879">
            <v>384912</v>
          </cell>
          <cell r="U2879">
            <v>39.26</v>
          </cell>
        </row>
        <row r="2880">
          <cell r="N2880" t="str">
            <v>611</v>
          </cell>
          <cell r="Q2880" t="str">
            <v>FFE</v>
          </cell>
          <cell r="T2880">
            <v>442</v>
          </cell>
          <cell r="U2880">
            <v>7.0000000000000007E-2</v>
          </cell>
        </row>
        <row r="2881">
          <cell r="N2881" t="str">
            <v>626</v>
          </cell>
          <cell r="Q2881" t="str">
            <v>PPT</v>
          </cell>
          <cell r="T2881">
            <v>923670</v>
          </cell>
          <cell r="U2881">
            <v>0</v>
          </cell>
        </row>
        <row r="2882">
          <cell r="N2882" t="str">
            <v>623</v>
          </cell>
          <cell r="Q2882" t="str">
            <v>RAU</v>
          </cell>
          <cell r="T2882">
            <v>54708</v>
          </cell>
          <cell r="U2882">
            <v>2.23</v>
          </cell>
        </row>
        <row r="2883">
          <cell r="N2883" t="str">
            <v>650</v>
          </cell>
          <cell r="Q2883" t="str">
            <v>RIN</v>
          </cell>
          <cell r="T2883">
            <v>65</v>
          </cell>
          <cell r="U2883">
            <v>0.03</v>
          </cell>
        </row>
        <row r="2884">
          <cell r="N2884" t="str">
            <v>623</v>
          </cell>
          <cell r="Q2884" t="str">
            <v>TDC</v>
          </cell>
          <cell r="T2884">
            <v>216795</v>
          </cell>
          <cell r="U2884">
            <v>24.93</v>
          </cell>
        </row>
        <row r="2885">
          <cell r="N2885" t="str">
            <v>624</v>
          </cell>
          <cell r="Q2885" t="str">
            <v>TSE</v>
          </cell>
          <cell r="T2885">
            <v>73600</v>
          </cell>
          <cell r="U2885">
            <v>0</v>
          </cell>
        </row>
        <row r="2886">
          <cell r="N2886" t="str">
            <v>650</v>
          </cell>
          <cell r="Q2886" t="str">
            <v>TTE</v>
          </cell>
          <cell r="T2886">
            <v>3255</v>
          </cell>
          <cell r="U2886">
            <v>0</v>
          </cell>
        </row>
        <row r="2887">
          <cell r="N2887" t="str">
            <v>641</v>
          </cell>
          <cell r="Q2887" t="str">
            <v>PRC</v>
          </cell>
          <cell r="T2887">
            <v>927</v>
          </cell>
          <cell r="U2887">
            <v>4.21</v>
          </cell>
        </row>
        <row r="2888">
          <cell r="N2888" t="str">
            <v>623</v>
          </cell>
          <cell r="Q2888" t="str">
            <v>PRV</v>
          </cell>
          <cell r="T2888">
            <v>46560</v>
          </cell>
          <cell r="U2888">
            <v>-3.03</v>
          </cell>
        </row>
        <row r="2889">
          <cell r="N2889" t="str">
            <v>626</v>
          </cell>
          <cell r="Q2889" t="str">
            <v>RTU</v>
          </cell>
          <cell r="T2889">
            <v>384912</v>
          </cell>
          <cell r="U2889">
            <v>5</v>
          </cell>
        </row>
        <row r="2890">
          <cell r="N2890" t="str">
            <v>611</v>
          </cell>
          <cell r="Q2890" t="str">
            <v>TTC</v>
          </cell>
          <cell r="T2890">
            <v>646</v>
          </cell>
          <cell r="U2890">
            <v>0.03</v>
          </cell>
        </row>
        <row r="2891">
          <cell r="N2891" t="str">
            <v>644</v>
          </cell>
          <cell r="Q2891" t="str">
            <v>TTC</v>
          </cell>
          <cell r="T2891">
            <v>2049250</v>
          </cell>
          <cell r="U2891">
            <v>69.67</v>
          </cell>
        </row>
        <row r="2892">
          <cell r="N2892" t="str">
            <v>665</v>
          </cell>
          <cell r="Q2892" t="str">
            <v>BIO</v>
          </cell>
          <cell r="T2892">
            <v>3496800</v>
          </cell>
          <cell r="U2892">
            <v>-378753.6</v>
          </cell>
        </row>
        <row r="2893">
          <cell r="N2893" t="str">
            <v>621</v>
          </cell>
          <cell r="Q2893" t="str">
            <v>CAV</v>
          </cell>
          <cell r="T2893">
            <v>65773</v>
          </cell>
          <cell r="U2893">
            <v>-6.71</v>
          </cell>
        </row>
        <row r="2894">
          <cell r="N2894" t="str">
            <v>623</v>
          </cell>
          <cell r="Q2894" t="str">
            <v>CAV</v>
          </cell>
          <cell r="T2894">
            <v>3062735</v>
          </cell>
          <cell r="U2894">
            <v>146.69999999999999</v>
          </cell>
        </row>
        <row r="2895">
          <cell r="N2895" t="str">
            <v>626</v>
          </cell>
          <cell r="Q2895" t="str">
            <v>CAV</v>
          </cell>
          <cell r="T2895">
            <v>16404000</v>
          </cell>
          <cell r="U2895">
            <v>-2788.69</v>
          </cell>
        </row>
        <row r="2896">
          <cell r="N2896" t="str">
            <v>624</v>
          </cell>
          <cell r="Q2896" t="str">
            <v>CAV</v>
          </cell>
          <cell r="T2896">
            <v>4486832</v>
          </cell>
          <cell r="U2896">
            <v>-462.15</v>
          </cell>
        </row>
        <row r="2897">
          <cell r="N2897" t="str">
            <v>612</v>
          </cell>
          <cell r="Q2897" t="str">
            <v>CAV</v>
          </cell>
          <cell r="T2897">
            <v>7432</v>
          </cell>
          <cell r="U2897">
            <v>-2.08</v>
          </cell>
        </row>
        <row r="2898">
          <cell r="N2898" t="str">
            <v>624</v>
          </cell>
          <cell r="Q2898" t="str">
            <v>CAV</v>
          </cell>
          <cell r="T2898">
            <v>1715542</v>
          </cell>
          <cell r="U2898">
            <v>-179.98</v>
          </cell>
        </row>
        <row r="2899">
          <cell r="N2899" t="str">
            <v>611</v>
          </cell>
          <cell r="Q2899" t="str">
            <v>CC</v>
          </cell>
          <cell r="T2899">
            <v>0</v>
          </cell>
          <cell r="U2899">
            <v>11</v>
          </cell>
        </row>
        <row r="2900">
          <cell r="N2900" t="str">
            <v>611</v>
          </cell>
          <cell r="Q2900" t="str">
            <v>CC</v>
          </cell>
          <cell r="T2900">
            <v>0</v>
          </cell>
          <cell r="U2900">
            <v>4211032.83</v>
          </cell>
        </row>
        <row r="2901">
          <cell r="N2901" t="str">
            <v>623</v>
          </cell>
          <cell r="Q2901" t="str">
            <v>DC</v>
          </cell>
          <cell r="T2901">
            <v>13449.15</v>
          </cell>
          <cell r="U2901">
            <v>143445.24</v>
          </cell>
        </row>
        <row r="2902">
          <cell r="N2902" t="str">
            <v>626</v>
          </cell>
          <cell r="Q2902" t="str">
            <v>DC</v>
          </cell>
          <cell r="T2902">
            <v>5767.37</v>
          </cell>
          <cell r="U2902">
            <v>136025.51</v>
          </cell>
        </row>
        <row r="2903">
          <cell r="N2903" t="str">
            <v>624</v>
          </cell>
          <cell r="Q2903" t="str">
            <v>DC</v>
          </cell>
          <cell r="T2903">
            <v>800</v>
          </cell>
          <cell r="U2903">
            <v>15529.5</v>
          </cell>
        </row>
        <row r="2904">
          <cell r="N2904" t="str">
            <v>624</v>
          </cell>
          <cell r="Q2904" t="str">
            <v>DC</v>
          </cell>
          <cell r="T2904">
            <v>13637.71</v>
          </cell>
          <cell r="U2904">
            <v>159152.07999999999</v>
          </cell>
        </row>
        <row r="2905">
          <cell r="N2905" t="str">
            <v>626</v>
          </cell>
          <cell r="Q2905" t="str">
            <v>DC</v>
          </cell>
          <cell r="T2905">
            <v>6500</v>
          </cell>
          <cell r="U2905">
            <v>145826.07</v>
          </cell>
        </row>
        <row r="2906">
          <cell r="N2906" t="str">
            <v>624</v>
          </cell>
          <cell r="Q2906" t="str">
            <v>DC</v>
          </cell>
          <cell r="T2906">
            <v>1146.48</v>
          </cell>
          <cell r="U2906">
            <v>13379.42</v>
          </cell>
        </row>
        <row r="2907">
          <cell r="N2907" t="str">
            <v>611</v>
          </cell>
          <cell r="Q2907" t="str">
            <v>DSM</v>
          </cell>
          <cell r="T2907">
            <v>61234</v>
          </cell>
          <cell r="U2907">
            <v>468.11</v>
          </cell>
        </row>
        <row r="2908">
          <cell r="N2908" t="str">
            <v>623</v>
          </cell>
          <cell r="Q2908" t="str">
            <v>DSM</v>
          </cell>
          <cell r="T2908">
            <v>4900505</v>
          </cell>
          <cell r="U2908">
            <v>25531.61</v>
          </cell>
        </row>
        <row r="2909">
          <cell r="N2909" t="str">
            <v>660</v>
          </cell>
          <cell r="Q2909" t="str">
            <v>EBF</v>
          </cell>
          <cell r="T2909">
            <v>19498</v>
          </cell>
          <cell r="U2909">
            <v>-560.16</v>
          </cell>
        </row>
        <row r="2910">
          <cell r="N2910" t="str">
            <v>655</v>
          </cell>
          <cell r="Q2910" t="str">
            <v>EBF</v>
          </cell>
          <cell r="T2910">
            <v>617553</v>
          </cell>
          <cell r="U2910">
            <v>-17741.669999999998</v>
          </cell>
        </row>
        <row r="2911">
          <cell r="N2911" t="str">
            <v>624</v>
          </cell>
          <cell r="Q2911" t="str">
            <v>EBF</v>
          </cell>
          <cell r="T2911">
            <v>24116368</v>
          </cell>
          <cell r="U2911">
            <v>-692839.18</v>
          </cell>
        </row>
        <row r="2912">
          <cell r="N2912" t="str">
            <v>622</v>
          </cell>
          <cell r="Q2912" t="str">
            <v>EC</v>
          </cell>
          <cell r="T2912">
            <v>2032543</v>
          </cell>
          <cell r="U2912">
            <v>152556.10999999999</v>
          </cell>
        </row>
        <row r="2913">
          <cell r="N2913" t="str">
            <v>621</v>
          </cell>
          <cell r="Q2913" t="str">
            <v>EC</v>
          </cell>
          <cell r="T2913">
            <v>7034990</v>
          </cell>
          <cell r="U2913">
            <v>832098.66</v>
          </cell>
        </row>
        <row r="2914">
          <cell r="N2914" t="str">
            <v>621</v>
          </cell>
          <cell r="Q2914" t="str">
            <v>EC</v>
          </cell>
          <cell r="T2914">
            <v>73351830</v>
          </cell>
          <cell r="U2914">
            <v>8676054.5399999991</v>
          </cell>
        </row>
        <row r="2915">
          <cell r="N2915" t="str">
            <v>621</v>
          </cell>
          <cell r="Q2915" t="str">
            <v>EC</v>
          </cell>
          <cell r="T2915">
            <v>542187</v>
          </cell>
          <cell r="U2915">
            <v>64129.87</v>
          </cell>
        </row>
        <row r="2916">
          <cell r="N2916" t="str">
            <v>624</v>
          </cell>
          <cell r="Q2916" t="str">
            <v>EC</v>
          </cell>
          <cell r="T2916">
            <v>3019028</v>
          </cell>
          <cell r="U2916">
            <v>178704.15</v>
          </cell>
        </row>
        <row r="2917">
          <cell r="N2917" t="str">
            <v>685</v>
          </cell>
          <cell r="Q2917" t="str">
            <v>EC</v>
          </cell>
          <cell r="T2917">
            <v>111</v>
          </cell>
          <cell r="U2917">
            <v>3.21</v>
          </cell>
        </row>
        <row r="2918">
          <cell r="N2918" t="str">
            <v>624</v>
          </cell>
          <cell r="Q2918" t="str">
            <v>EC</v>
          </cell>
          <cell r="T2918">
            <v>644100</v>
          </cell>
          <cell r="U2918">
            <v>44621.96</v>
          </cell>
        </row>
        <row r="2919">
          <cell r="N2919" t="str">
            <v>641</v>
          </cell>
          <cell r="Q2919" t="str">
            <v>EC</v>
          </cell>
          <cell r="T2919">
            <v>644499</v>
          </cell>
          <cell r="U2919">
            <v>61086.93</v>
          </cell>
        </row>
        <row r="2920">
          <cell r="N2920" t="str">
            <v>811</v>
          </cell>
          <cell r="Q2920" t="str">
            <v>EC</v>
          </cell>
          <cell r="T2920">
            <v>90.3</v>
          </cell>
          <cell r="U2920">
            <v>10.87</v>
          </cell>
        </row>
        <row r="2921">
          <cell r="N2921" t="str">
            <v>641</v>
          </cell>
          <cell r="Q2921" t="str">
            <v>ECR</v>
          </cell>
          <cell r="T2921">
            <v>1365241</v>
          </cell>
          <cell r="U2921">
            <v>3856.81</v>
          </cell>
        </row>
        <row r="2922">
          <cell r="N2922" t="str">
            <v>650</v>
          </cell>
          <cell r="Q2922" t="str">
            <v>ECR</v>
          </cell>
          <cell r="T2922">
            <v>3255</v>
          </cell>
          <cell r="U2922">
            <v>3.22</v>
          </cell>
        </row>
        <row r="2923">
          <cell r="N2923" t="str">
            <v>624</v>
          </cell>
          <cell r="Q2923" t="str">
            <v>ECR</v>
          </cell>
          <cell r="T2923">
            <v>13700352</v>
          </cell>
          <cell r="U2923">
            <v>48595.14</v>
          </cell>
        </row>
        <row r="2924">
          <cell r="N2924" t="str">
            <v>677</v>
          </cell>
          <cell r="Q2924" t="str">
            <v>EEC</v>
          </cell>
          <cell r="T2924">
            <v>234000</v>
          </cell>
          <cell r="U2924">
            <v>16211.05</v>
          </cell>
        </row>
        <row r="2925">
          <cell r="N2925" t="str">
            <v>626</v>
          </cell>
          <cell r="Q2925" t="str">
            <v>EEX</v>
          </cell>
          <cell r="T2925">
            <v>6589792</v>
          </cell>
          <cell r="U2925">
            <v>-204.3</v>
          </cell>
        </row>
        <row r="2926">
          <cell r="N2926" t="str">
            <v>621</v>
          </cell>
          <cell r="Q2926" t="str">
            <v>EEX</v>
          </cell>
          <cell r="T2926">
            <v>7036478</v>
          </cell>
          <cell r="U2926">
            <v>2223.94</v>
          </cell>
        </row>
        <row r="2927">
          <cell r="N2927" t="str">
            <v>621</v>
          </cell>
          <cell r="Q2927" t="str">
            <v>EEX</v>
          </cell>
          <cell r="T2927">
            <v>9000</v>
          </cell>
          <cell r="U2927">
            <v>2.84</v>
          </cell>
        </row>
        <row r="2928">
          <cell r="N2928" t="str">
            <v>624</v>
          </cell>
          <cell r="Q2928" t="str">
            <v>EEX</v>
          </cell>
          <cell r="T2928">
            <v>446976</v>
          </cell>
          <cell r="U2928">
            <v>202.48</v>
          </cell>
        </row>
        <row r="2929">
          <cell r="N2929" t="str">
            <v>626</v>
          </cell>
          <cell r="Q2929" t="str">
            <v>EFL</v>
          </cell>
          <cell r="T2929">
            <v>16404000</v>
          </cell>
          <cell r="U2929">
            <v>539281.52</v>
          </cell>
        </row>
        <row r="2930">
          <cell r="N2930" t="str">
            <v>650</v>
          </cell>
          <cell r="Q2930" t="str">
            <v>EFL</v>
          </cell>
          <cell r="T2930">
            <v>3194240</v>
          </cell>
          <cell r="U2930">
            <v>105010.38</v>
          </cell>
        </row>
        <row r="2931">
          <cell r="N2931" t="str">
            <v>641</v>
          </cell>
          <cell r="Q2931" t="str">
            <v>EFL</v>
          </cell>
          <cell r="T2931">
            <v>52077</v>
          </cell>
          <cell r="U2931">
            <v>1712.03</v>
          </cell>
        </row>
        <row r="2932">
          <cell r="N2932" t="str">
            <v>624</v>
          </cell>
          <cell r="Q2932" t="str">
            <v>EFL</v>
          </cell>
          <cell r="T2932">
            <v>31570590</v>
          </cell>
          <cell r="U2932">
            <v>1037883.14</v>
          </cell>
        </row>
        <row r="2933">
          <cell r="N2933" t="str">
            <v>611</v>
          </cell>
          <cell r="Q2933" t="str">
            <v>EFV</v>
          </cell>
          <cell r="T2933">
            <v>13960</v>
          </cell>
          <cell r="U2933">
            <v>42.69</v>
          </cell>
        </row>
        <row r="2934">
          <cell r="N2934" t="str">
            <v>623</v>
          </cell>
          <cell r="Q2934" t="str">
            <v>EFV</v>
          </cell>
          <cell r="T2934">
            <v>4951721</v>
          </cell>
          <cell r="U2934">
            <v>15142.37</v>
          </cell>
        </row>
        <row r="2935">
          <cell r="N2935" t="str">
            <v>660</v>
          </cell>
          <cell r="Q2935" t="str">
            <v>EFV</v>
          </cell>
          <cell r="T2935">
            <v>19498</v>
          </cell>
          <cell r="U2935">
            <v>59.59</v>
          </cell>
        </row>
        <row r="2936">
          <cell r="N2936" t="str">
            <v>624</v>
          </cell>
          <cell r="Q2936" t="str">
            <v>EFV</v>
          </cell>
          <cell r="T2936">
            <v>9209277</v>
          </cell>
          <cell r="U2936">
            <v>28161.98</v>
          </cell>
        </row>
        <row r="2937">
          <cell r="N2937" t="str">
            <v>633</v>
          </cell>
          <cell r="Q2937" t="str">
            <v>EFV</v>
          </cell>
          <cell r="T2937">
            <v>250349177</v>
          </cell>
          <cell r="U2937">
            <v>778715.72</v>
          </cell>
        </row>
        <row r="2938">
          <cell r="N2938" t="str">
            <v>650</v>
          </cell>
          <cell r="Q2938" t="str">
            <v>EFV</v>
          </cell>
          <cell r="T2938">
            <v>969</v>
          </cell>
          <cell r="U2938">
            <v>2.96</v>
          </cell>
        </row>
        <row r="2939">
          <cell r="N2939" t="str">
            <v>626</v>
          </cell>
          <cell r="Q2939" t="str">
            <v>EIN</v>
          </cell>
          <cell r="T2939">
            <v>16404000</v>
          </cell>
          <cell r="U2939">
            <v>9235.4599999999991</v>
          </cell>
        </row>
        <row r="2940">
          <cell r="N2940" t="str">
            <v>623</v>
          </cell>
          <cell r="Q2940" t="str">
            <v>EIN</v>
          </cell>
          <cell r="T2940">
            <v>3062735</v>
          </cell>
          <cell r="U2940">
            <v>1720.21</v>
          </cell>
        </row>
        <row r="2941">
          <cell r="N2941" t="str">
            <v>624</v>
          </cell>
          <cell r="Q2941" t="str">
            <v>EIN</v>
          </cell>
          <cell r="T2941">
            <v>7751120</v>
          </cell>
          <cell r="U2941">
            <v>4363.87</v>
          </cell>
        </row>
        <row r="2942">
          <cell r="N2942" t="str">
            <v>624</v>
          </cell>
          <cell r="Q2942" t="str">
            <v>EIN</v>
          </cell>
          <cell r="T2942">
            <v>13700352</v>
          </cell>
          <cell r="U2942">
            <v>7713.33</v>
          </cell>
        </row>
        <row r="2943">
          <cell r="N2943" t="str">
            <v>642</v>
          </cell>
          <cell r="Q2943" t="str">
            <v>EIN</v>
          </cell>
          <cell r="T2943">
            <v>1477</v>
          </cell>
          <cell r="U2943">
            <v>0.88</v>
          </cell>
        </row>
        <row r="2944">
          <cell r="N2944" t="str">
            <v>624</v>
          </cell>
          <cell r="Q2944" t="str">
            <v>EIN</v>
          </cell>
          <cell r="T2944">
            <v>24116368</v>
          </cell>
          <cell r="U2944">
            <v>13577.49</v>
          </cell>
        </row>
        <row r="2945">
          <cell r="N2945" t="str">
            <v>613</v>
          </cell>
          <cell r="Q2945" t="str">
            <v>EIN</v>
          </cell>
          <cell r="T2945">
            <v>1074707</v>
          </cell>
          <cell r="U2945">
            <v>604.91999999999996</v>
          </cell>
        </row>
        <row r="2946">
          <cell r="N2946" t="str">
            <v>624</v>
          </cell>
          <cell r="Q2946" t="str">
            <v>EIN</v>
          </cell>
          <cell r="T2946">
            <v>3470466</v>
          </cell>
          <cell r="U2946">
            <v>1953.86</v>
          </cell>
        </row>
        <row r="2947">
          <cell r="N2947" t="str">
            <v>612</v>
          </cell>
          <cell r="Q2947" t="str">
            <v>EIN</v>
          </cell>
          <cell r="T2947">
            <v>7432</v>
          </cell>
          <cell r="U2947">
            <v>4.1900000000000004</v>
          </cell>
        </row>
        <row r="2948">
          <cell r="N2948" t="str">
            <v>650</v>
          </cell>
          <cell r="Q2948" t="str">
            <v>EIN</v>
          </cell>
          <cell r="T2948">
            <v>2750853</v>
          </cell>
          <cell r="U2948">
            <v>1548.88</v>
          </cell>
        </row>
        <row r="2949">
          <cell r="N2949" t="str">
            <v>624</v>
          </cell>
          <cell r="Q2949" t="str">
            <v>EIN</v>
          </cell>
          <cell r="T2949">
            <v>3019028</v>
          </cell>
          <cell r="U2949">
            <v>1699.71</v>
          </cell>
        </row>
        <row r="2950">
          <cell r="N2950" t="str">
            <v>624</v>
          </cell>
          <cell r="Q2950" t="str">
            <v>EP1</v>
          </cell>
          <cell r="T2950">
            <v>3470466</v>
          </cell>
          <cell r="U2950">
            <v>0</v>
          </cell>
        </row>
        <row r="2951">
          <cell r="N2951" t="str">
            <v>650</v>
          </cell>
          <cell r="Q2951" t="str">
            <v>EP1</v>
          </cell>
          <cell r="T2951">
            <v>3009</v>
          </cell>
          <cell r="U2951">
            <v>0</v>
          </cell>
        </row>
        <row r="2952">
          <cell r="N2952" t="str">
            <v>623</v>
          </cell>
          <cell r="Q2952" t="str">
            <v>EP1</v>
          </cell>
          <cell r="T2952">
            <v>18986663</v>
          </cell>
          <cell r="U2952">
            <v>0</v>
          </cell>
        </row>
        <row r="2953">
          <cell r="N2953" t="str">
            <v>623</v>
          </cell>
          <cell r="Q2953" t="str">
            <v>EP1</v>
          </cell>
          <cell r="T2953">
            <v>54708</v>
          </cell>
          <cell r="U2953">
            <v>0</v>
          </cell>
        </row>
        <row r="2954">
          <cell r="N2954" t="str">
            <v>642</v>
          </cell>
          <cell r="Q2954" t="str">
            <v>EP1</v>
          </cell>
          <cell r="T2954">
            <v>370</v>
          </cell>
          <cell r="U2954">
            <v>0</v>
          </cell>
        </row>
        <row r="2955">
          <cell r="N2955" t="str">
            <v>624</v>
          </cell>
          <cell r="Q2955" t="str">
            <v>EP1</v>
          </cell>
          <cell r="T2955">
            <v>1715542</v>
          </cell>
          <cell r="U2955">
            <v>0</v>
          </cell>
        </row>
        <row r="2956">
          <cell r="N2956" t="str">
            <v>626</v>
          </cell>
          <cell r="Q2956" t="str">
            <v>EP1</v>
          </cell>
          <cell r="T2956">
            <v>12792978</v>
          </cell>
          <cell r="U2956">
            <v>0</v>
          </cell>
        </row>
        <row r="2957">
          <cell r="N2957" t="str">
            <v>641</v>
          </cell>
          <cell r="Q2957" t="str">
            <v>EP1</v>
          </cell>
          <cell r="T2957">
            <v>1365241</v>
          </cell>
          <cell r="U2957">
            <v>0</v>
          </cell>
        </row>
        <row r="2958">
          <cell r="N2958" t="str">
            <v>624</v>
          </cell>
          <cell r="Q2958" t="str">
            <v>EP3</v>
          </cell>
          <cell r="T2958">
            <v>13700352</v>
          </cell>
          <cell r="U2958">
            <v>0</v>
          </cell>
        </row>
        <row r="2959">
          <cell r="N2959" t="str">
            <v>611</v>
          </cell>
          <cell r="Q2959" t="str">
            <v>EP3</v>
          </cell>
          <cell r="T2959">
            <v>61234</v>
          </cell>
          <cell r="U2959">
            <v>0</v>
          </cell>
        </row>
        <row r="2960">
          <cell r="N2960" t="str">
            <v>641</v>
          </cell>
          <cell r="Q2960" t="str">
            <v>EP3</v>
          </cell>
          <cell r="T2960">
            <v>52077</v>
          </cell>
          <cell r="U2960">
            <v>0</v>
          </cell>
        </row>
        <row r="2961">
          <cell r="N2961" t="str">
            <v>623</v>
          </cell>
          <cell r="Q2961" t="str">
            <v>EP3</v>
          </cell>
          <cell r="T2961">
            <v>91280961</v>
          </cell>
          <cell r="U2961">
            <v>0</v>
          </cell>
        </row>
        <row r="2962">
          <cell r="N2962" t="str">
            <v>626</v>
          </cell>
          <cell r="Q2962" t="str">
            <v>EP3</v>
          </cell>
          <cell r="T2962">
            <v>12965832</v>
          </cell>
          <cell r="U2962">
            <v>0</v>
          </cell>
        </row>
        <row r="2963">
          <cell r="N2963" t="str">
            <v>611</v>
          </cell>
          <cell r="Q2963" t="str">
            <v>FFC</v>
          </cell>
          <cell r="T2963">
            <v>22112932</v>
          </cell>
          <cell r="U2963">
            <v>374.71</v>
          </cell>
        </row>
        <row r="2964">
          <cell r="N2964" t="str">
            <v>624</v>
          </cell>
          <cell r="Q2964" t="str">
            <v>FFC</v>
          </cell>
          <cell r="T2964">
            <v>393408</v>
          </cell>
          <cell r="U2964">
            <v>4.72</v>
          </cell>
        </row>
        <row r="2965">
          <cell r="N2965" t="str">
            <v>611</v>
          </cell>
          <cell r="Q2965" t="str">
            <v>FMU</v>
          </cell>
          <cell r="T2965">
            <v>322954</v>
          </cell>
          <cell r="U2965">
            <v>1.02</v>
          </cell>
        </row>
        <row r="2966">
          <cell r="N2966" t="str">
            <v>624</v>
          </cell>
          <cell r="Q2966" t="str">
            <v>FMU</v>
          </cell>
          <cell r="T2966">
            <v>3470466</v>
          </cell>
          <cell r="U2966">
            <v>3.47</v>
          </cell>
        </row>
        <row r="2967">
          <cell r="N2967" t="str">
            <v>621</v>
          </cell>
          <cell r="Q2967" t="str">
            <v>FMU</v>
          </cell>
          <cell r="T2967">
            <v>7039438</v>
          </cell>
          <cell r="U2967">
            <v>14.2</v>
          </cell>
        </row>
        <row r="2968">
          <cell r="N2968" t="str">
            <v>621</v>
          </cell>
          <cell r="Q2968" t="str">
            <v>FMU</v>
          </cell>
          <cell r="T2968">
            <v>6566259</v>
          </cell>
          <cell r="U2968">
            <v>13.22</v>
          </cell>
        </row>
        <row r="2969">
          <cell r="N2969" t="str">
            <v>624</v>
          </cell>
          <cell r="Q2969" t="str">
            <v>FMU</v>
          </cell>
          <cell r="T2969">
            <v>378432</v>
          </cell>
          <cell r="U2969">
            <v>0.38</v>
          </cell>
        </row>
        <row r="2970">
          <cell r="N2970" t="str">
            <v>650</v>
          </cell>
          <cell r="Q2970" t="str">
            <v>FVE</v>
          </cell>
          <cell r="T2970">
            <v>223465</v>
          </cell>
          <cell r="U2970">
            <v>0</v>
          </cell>
        </row>
        <row r="2971">
          <cell r="N2971" t="str">
            <v>624</v>
          </cell>
          <cell r="Q2971" t="str">
            <v>FVE</v>
          </cell>
          <cell r="T2971">
            <v>20722080</v>
          </cell>
          <cell r="U2971">
            <v>0</v>
          </cell>
        </row>
        <row r="2972">
          <cell r="N2972" t="str">
            <v>623</v>
          </cell>
          <cell r="Q2972" t="str">
            <v>FVE</v>
          </cell>
          <cell r="T2972">
            <v>18986663</v>
          </cell>
          <cell r="U2972">
            <v>0</v>
          </cell>
        </row>
        <row r="2973">
          <cell r="N2973" t="str">
            <v>660</v>
          </cell>
          <cell r="Q2973" t="str">
            <v>FVE</v>
          </cell>
          <cell r="T2973">
            <v>10703</v>
          </cell>
          <cell r="U2973">
            <v>0</v>
          </cell>
        </row>
        <row r="2974">
          <cell r="N2974" t="str">
            <v>624</v>
          </cell>
          <cell r="Q2974" t="str">
            <v>FVE</v>
          </cell>
          <cell r="T2974">
            <v>8267857</v>
          </cell>
          <cell r="U2974">
            <v>0</v>
          </cell>
        </row>
        <row r="2975">
          <cell r="N2975" t="str">
            <v>641</v>
          </cell>
          <cell r="Q2975" t="str">
            <v>ICV</v>
          </cell>
          <cell r="T2975">
            <v>3552</v>
          </cell>
          <cell r="U2975">
            <v>0</v>
          </cell>
        </row>
        <row r="2976">
          <cell r="N2976" t="str">
            <v>623</v>
          </cell>
          <cell r="Q2976" t="str">
            <v>ICV</v>
          </cell>
          <cell r="T2976">
            <v>18986663</v>
          </cell>
          <cell r="U2976">
            <v>0</v>
          </cell>
        </row>
        <row r="2977">
          <cell r="N2977" t="str">
            <v>641</v>
          </cell>
          <cell r="Q2977" t="str">
            <v>ICV</v>
          </cell>
          <cell r="T2977">
            <v>71460</v>
          </cell>
          <cell r="U2977">
            <v>0</v>
          </cell>
        </row>
        <row r="2978">
          <cell r="N2978" t="str">
            <v>624</v>
          </cell>
          <cell r="Q2978" t="str">
            <v>ICV</v>
          </cell>
          <cell r="T2978">
            <v>4486832</v>
          </cell>
          <cell r="U2978">
            <v>0</v>
          </cell>
        </row>
        <row r="2979">
          <cell r="N2979" t="str">
            <v>621</v>
          </cell>
          <cell r="Q2979" t="str">
            <v>LMR</v>
          </cell>
          <cell r="T2979">
            <v>542187</v>
          </cell>
          <cell r="U2979">
            <v>347.55</v>
          </cell>
        </row>
        <row r="2980">
          <cell r="N2980" t="str">
            <v>623</v>
          </cell>
          <cell r="Q2980" t="str">
            <v>LMR</v>
          </cell>
          <cell r="T2980">
            <v>4900505</v>
          </cell>
          <cell r="U2980">
            <v>3048.12</v>
          </cell>
        </row>
        <row r="2981">
          <cell r="N2981" t="str">
            <v>621</v>
          </cell>
          <cell r="Q2981" t="str">
            <v>LMR</v>
          </cell>
          <cell r="T2981">
            <v>7032474</v>
          </cell>
          <cell r="U2981">
            <v>4508.3</v>
          </cell>
        </row>
        <row r="2982">
          <cell r="N2982" t="str">
            <v>626</v>
          </cell>
          <cell r="Q2982" t="str">
            <v>LMR</v>
          </cell>
          <cell r="T2982">
            <v>2678623</v>
          </cell>
          <cell r="U2982">
            <v>211.62</v>
          </cell>
        </row>
        <row r="2983">
          <cell r="N2983" t="str">
            <v>623</v>
          </cell>
          <cell r="Q2983" t="str">
            <v>LMR</v>
          </cell>
          <cell r="T2983">
            <v>18986663</v>
          </cell>
          <cell r="U2983">
            <v>11809.73</v>
          </cell>
        </row>
        <row r="2984">
          <cell r="N2984" t="str">
            <v>626</v>
          </cell>
          <cell r="Q2984" t="str">
            <v>LMR</v>
          </cell>
          <cell r="T2984">
            <v>2218080</v>
          </cell>
          <cell r="U2984">
            <v>175.23</v>
          </cell>
        </row>
        <row r="2985">
          <cell r="N2985" t="str">
            <v>624</v>
          </cell>
          <cell r="Q2985" t="str">
            <v>LMR</v>
          </cell>
          <cell r="T2985">
            <v>378432</v>
          </cell>
          <cell r="U2985">
            <v>139.26</v>
          </cell>
        </row>
        <row r="2986">
          <cell r="N2986" t="str">
            <v>624</v>
          </cell>
          <cell r="Q2986" t="str">
            <v>LMR</v>
          </cell>
          <cell r="T2986">
            <v>187695</v>
          </cell>
          <cell r="U2986">
            <v>69.069999999999993</v>
          </cell>
        </row>
        <row r="2987">
          <cell r="N2987" t="str">
            <v>660</v>
          </cell>
          <cell r="Q2987" t="str">
            <v>L09</v>
          </cell>
          <cell r="T2987">
            <v>85</v>
          </cell>
          <cell r="U2987">
            <v>71.400000000000006</v>
          </cell>
        </row>
        <row r="2988">
          <cell r="N2988" t="str">
            <v>612</v>
          </cell>
          <cell r="Q2988" t="str">
            <v>ACC</v>
          </cell>
          <cell r="T2988">
            <v>0</v>
          </cell>
          <cell r="U2988">
            <v>-32.4</v>
          </cell>
        </row>
        <row r="2989">
          <cell r="N2989" t="str">
            <v>624</v>
          </cell>
          <cell r="Q2989" t="str">
            <v>BFC</v>
          </cell>
          <cell r="T2989">
            <v>31570590</v>
          </cell>
          <cell r="U2989">
            <v>907749.18</v>
          </cell>
        </row>
        <row r="2990">
          <cell r="N2990" t="str">
            <v>642</v>
          </cell>
          <cell r="Q2990" t="str">
            <v>BFC</v>
          </cell>
          <cell r="T2990">
            <v>28268</v>
          </cell>
          <cell r="U2990">
            <v>816.5</v>
          </cell>
        </row>
        <row r="2991">
          <cell r="N2991" t="str">
            <v>632</v>
          </cell>
          <cell r="Q2991" t="str">
            <v>BFC</v>
          </cell>
          <cell r="T2991">
            <v>197879280</v>
          </cell>
          <cell r="U2991">
            <v>5646881</v>
          </cell>
        </row>
        <row r="2992">
          <cell r="N2992" t="str">
            <v>660</v>
          </cell>
          <cell r="Q2992" t="str">
            <v>BFC</v>
          </cell>
          <cell r="T2992">
            <v>832178</v>
          </cell>
          <cell r="U2992">
            <v>24046.47</v>
          </cell>
        </row>
        <row r="2993">
          <cell r="N2993" t="str">
            <v>622</v>
          </cell>
          <cell r="Q2993" t="str">
            <v>BFC</v>
          </cell>
          <cell r="T2993">
            <v>2032543</v>
          </cell>
          <cell r="U2993">
            <v>58724.23</v>
          </cell>
        </row>
        <row r="2994">
          <cell r="N2994" t="str">
            <v>642</v>
          </cell>
          <cell r="Q2994" t="str">
            <v>BFC</v>
          </cell>
          <cell r="T2994">
            <v>370</v>
          </cell>
          <cell r="U2994">
            <v>10.73</v>
          </cell>
        </row>
        <row r="2995">
          <cell r="N2995" t="str">
            <v>621</v>
          </cell>
          <cell r="Q2995" t="str">
            <v>BFC</v>
          </cell>
          <cell r="T2995">
            <v>100984</v>
          </cell>
          <cell r="U2995">
            <v>2917.01</v>
          </cell>
        </row>
        <row r="2996">
          <cell r="N2996" t="str">
            <v>641</v>
          </cell>
          <cell r="Q2996" t="str">
            <v>CAP</v>
          </cell>
          <cell r="T2996">
            <v>3389</v>
          </cell>
          <cell r="U2996">
            <v>0.03</v>
          </cell>
        </row>
        <row r="2997">
          <cell r="N2997" t="str">
            <v>611</v>
          </cell>
          <cell r="Q2997" t="str">
            <v>CAP</v>
          </cell>
          <cell r="T2997">
            <v>256068427.69999999</v>
          </cell>
          <cell r="U2997">
            <v>4858.6099999999997</v>
          </cell>
        </row>
        <row r="2998">
          <cell r="N2998" t="str">
            <v>655</v>
          </cell>
          <cell r="Q2998" t="str">
            <v>CAP</v>
          </cell>
          <cell r="T2998">
            <v>22783</v>
          </cell>
          <cell r="U2998">
            <v>0.35</v>
          </cell>
        </row>
        <row r="2999">
          <cell r="N2999" t="str">
            <v>624</v>
          </cell>
          <cell r="Q2999" t="str">
            <v>CAP</v>
          </cell>
          <cell r="T2999">
            <v>398400</v>
          </cell>
          <cell r="U2999">
            <v>4.78</v>
          </cell>
        </row>
        <row r="3000">
          <cell r="N3000" t="str">
            <v>623</v>
          </cell>
          <cell r="Q3000" t="str">
            <v>CAP</v>
          </cell>
          <cell r="T3000">
            <v>205752</v>
          </cell>
          <cell r="U3000">
            <v>3.3</v>
          </cell>
        </row>
        <row r="3001">
          <cell r="N3001" t="str">
            <v>660</v>
          </cell>
          <cell r="Q3001" t="str">
            <v>CAP</v>
          </cell>
          <cell r="T3001">
            <v>1905</v>
          </cell>
          <cell r="U3001">
            <v>0</v>
          </cell>
        </row>
        <row r="3002">
          <cell r="N3002" t="str">
            <v>623</v>
          </cell>
          <cell r="Q3002" t="str">
            <v>DSO</v>
          </cell>
          <cell r="T3002">
            <v>451632</v>
          </cell>
          <cell r="U3002">
            <v>0</v>
          </cell>
        </row>
        <row r="3003">
          <cell r="N3003" t="str">
            <v>626</v>
          </cell>
          <cell r="Q3003" t="str">
            <v>DSU</v>
          </cell>
          <cell r="T3003">
            <v>915057</v>
          </cell>
          <cell r="U3003">
            <v>5.49</v>
          </cell>
        </row>
        <row r="3004">
          <cell r="N3004" t="str">
            <v>624</v>
          </cell>
          <cell r="Q3004" t="str">
            <v>DSU</v>
          </cell>
          <cell r="T3004">
            <v>7304003</v>
          </cell>
          <cell r="U3004">
            <v>73.06</v>
          </cell>
        </row>
        <row r="3005">
          <cell r="N3005" t="str">
            <v>623</v>
          </cell>
          <cell r="Q3005" t="str">
            <v>DSU</v>
          </cell>
          <cell r="T3005">
            <v>18986663</v>
          </cell>
          <cell r="U3005">
            <v>1499.82</v>
          </cell>
        </row>
        <row r="3006">
          <cell r="N3006" t="str">
            <v>624</v>
          </cell>
          <cell r="Q3006" t="str">
            <v>DSU</v>
          </cell>
          <cell r="T3006">
            <v>8719233</v>
          </cell>
          <cell r="U3006">
            <v>87.22</v>
          </cell>
        </row>
        <row r="3007">
          <cell r="N3007" t="str">
            <v>624</v>
          </cell>
          <cell r="Q3007" t="str">
            <v>DSU</v>
          </cell>
          <cell r="T3007">
            <v>13156608</v>
          </cell>
          <cell r="U3007">
            <v>131.54</v>
          </cell>
        </row>
        <row r="3008">
          <cell r="N3008" t="str">
            <v>624</v>
          </cell>
          <cell r="Q3008" t="str">
            <v>EIV</v>
          </cell>
          <cell r="T3008">
            <v>378432</v>
          </cell>
          <cell r="U3008">
            <v>0</v>
          </cell>
        </row>
        <row r="3009">
          <cell r="N3009" t="str">
            <v>611</v>
          </cell>
          <cell r="Q3009" t="str">
            <v>EIV</v>
          </cell>
          <cell r="T3009">
            <v>132939</v>
          </cell>
          <cell r="U3009">
            <v>0</v>
          </cell>
        </row>
        <row r="3010">
          <cell r="N3010" t="str">
            <v>624</v>
          </cell>
          <cell r="Q3010" t="str">
            <v>EIV</v>
          </cell>
          <cell r="T3010">
            <v>31570590</v>
          </cell>
          <cell r="U3010">
            <v>0</v>
          </cell>
        </row>
        <row r="3011">
          <cell r="N3011" t="str">
            <v>622</v>
          </cell>
          <cell r="Q3011" t="str">
            <v>EIV</v>
          </cell>
          <cell r="T3011">
            <v>2032543</v>
          </cell>
          <cell r="U3011">
            <v>0</v>
          </cell>
        </row>
        <row r="3012">
          <cell r="N3012" t="str">
            <v>626</v>
          </cell>
          <cell r="Q3012" t="str">
            <v>EIV</v>
          </cell>
          <cell r="T3012">
            <v>2678623</v>
          </cell>
          <cell r="U3012">
            <v>0</v>
          </cell>
        </row>
        <row r="3013">
          <cell r="N3013" t="str">
            <v>621</v>
          </cell>
          <cell r="Q3013" t="str">
            <v>EIV</v>
          </cell>
          <cell r="T3013">
            <v>4200</v>
          </cell>
          <cell r="U3013">
            <v>0</v>
          </cell>
        </row>
        <row r="3014">
          <cell r="N3014" t="str">
            <v>634</v>
          </cell>
          <cell r="Q3014" t="str">
            <v>EIV</v>
          </cell>
          <cell r="T3014">
            <v>196450984</v>
          </cell>
          <cell r="U3014">
            <v>0</v>
          </cell>
        </row>
        <row r="3015">
          <cell r="N3015" t="str">
            <v>624</v>
          </cell>
          <cell r="Q3015" t="str">
            <v>EP2</v>
          </cell>
          <cell r="T3015">
            <v>378432</v>
          </cell>
          <cell r="U3015">
            <v>45.79</v>
          </cell>
        </row>
        <row r="3016">
          <cell r="N3016" t="str">
            <v>626</v>
          </cell>
          <cell r="Q3016" t="str">
            <v>EP2</v>
          </cell>
          <cell r="T3016">
            <v>12792978</v>
          </cell>
          <cell r="U3016">
            <v>1304.8900000000001</v>
          </cell>
        </row>
        <row r="3017">
          <cell r="N3017" t="str">
            <v>611</v>
          </cell>
          <cell r="Q3017" t="str">
            <v>EP2</v>
          </cell>
          <cell r="T3017">
            <v>256068427.69999999</v>
          </cell>
          <cell r="U3017">
            <v>43323.71</v>
          </cell>
        </row>
        <row r="3018">
          <cell r="N3018" t="str">
            <v>624</v>
          </cell>
          <cell r="Q3018" t="str">
            <v>EP2</v>
          </cell>
          <cell r="T3018">
            <v>20722080</v>
          </cell>
          <cell r="U3018">
            <v>2507.39</v>
          </cell>
        </row>
        <row r="3019">
          <cell r="N3019" t="str">
            <v>624</v>
          </cell>
          <cell r="Q3019" t="str">
            <v>EP2</v>
          </cell>
          <cell r="T3019">
            <v>7751120</v>
          </cell>
          <cell r="U3019">
            <v>937.88</v>
          </cell>
        </row>
        <row r="3020">
          <cell r="N3020" t="str">
            <v>676</v>
          </cell>
          <cell r="Q3020" t="str">
            <v>EP2</v>
          </cell>
          <cell r="T3020">
            <v>0</v>
          </cell>
          <cell r="U3020">
            <v>0</v>
          </cell>
        </row>
        <row r="3021">
          <cell r="N3021" t="str">
            <v>655</v>
          </cell>
          <cell r="Q3021" t="str">
            <v>EP4</v>
          </cell>
          <cell r="T3021">
            <v>617553</v>
          </cell>
          <cell r="U3021">
            <v>0</v>
          </cell>
        </row>
        <row r="3022">
          <cell r="N3022" t="str">
            <v>676</v>
          </cell>
          <cell r="Q3022" t="str">
            <v>EP4</v>
          </cell>
          <cell r="T3022">
            <v>0</v>
          </cell>
          <cell r="U3022">
            <v>0</v>
          </cell>
        </row>
        <row r="3023">
          <cell r="N3023" t="str">
            <v>611</v>
          </cell>
          <cell r="Q3023" t="str">
            <v>EP4</v>
          </cell>
          <cell r="T3023">
            <v>256068427.69999999</v>
          </cell>
          <cell r="U3023">
            <v>0</v>
          </cell>
        </row>
        <row r="3024">
          <cell r="N3024" t="str">
            <v>624</v>
          </cell>
          <cell r="Q3024" t="str">
            <v>EP4</v>
          </cell>
          <cell r="T3024">
            <v>4486832</v>
          </cell>
          <cell r="U3024">
            <v>0</v>
          </cell>
        </row>
        <row r="3025">
          <cell r="N3025" t="str">
            <v>623</v>
          </cell>
          <cell r="Q3025" t="str">
            <v>EP4</v>
          </cell>
          <cell r="T3025">
            <v>87984</v>
          </cell>
          <cell r="U3025">
            <v>0</v>
          </cell>
        </row>
        <row r="3026">
          <cell r="N3026" t="str">
            <v>634</v>
          </cell>
          <cell r="Q3026" t="str">
            <v>EP4</v>
          </cell>
          <cell r="T3026">
            <v>196450984</v>
          </cell>
          <cell r="U3026">
            <v>0</v>
          </cell>
        </row>
        <row r="3027">
          <cell r="N3027" t="str">
            <v>626</v>
          </cell>
          <cell r="Q3027" t="str">
            <v>EUR</v>
          </cell>
          <cell r="T3027">
            <v>915057</v>
          </cell>
          <cell r="U3027">
            <v>108.88</v>
          </cell>
        </row>
        <row r="3028">
          <cell r="N3028" t="str">
            <v>624</v>
          </cell>
          <cell r="Q3028" t="str">
            <v>EUR</v>
          </cell>
          <cell r="T3028">
            <v>24116368</v>
          </cell>
          <cell r="U3028">
            <v>2869.82</v>
          </cell>
        </row>
        <row r="3029">
          <cell r="N3029" t="str">
            <v>623</v>
          </cell>
          <cell r="Q3029" t="str">
            <v>EUR</v>
          </cell>
          <cell r="T3029">
            <v>91280961</v>
          </cell>
          <cell r="U3029">
            <v>10866.22</v>
          </cell>
        </row>
        <row r="3030">
          <cell r="N3030" t="str">
            <v>650</v>
          </cell>
          <cell r="Q3030" t="str">
            <v>EUR</v>
          </cell>
          <cell r="T3030">
            <v>3009</v>
          </cell>
          <cell r="U3030">
            <v>0.32</v>
          </cell>
        </row>
        <row r="3031">
          <cell r="N3031" t="str">
            <v>622</v>
          </cell>
          <cell r="Q3031" t="str">
            <v>EUR</v>
          </cell>
          <cell r="T3031">
            <v>2032543</v>
          </cell>
          <cell r="U3031">
            <v>241.97</v>
          </cell>
        </row>
        <row r="3032">
          <cell r="N3032" t="str">
            <v>621</v>
          </cell>
          <cell r="Q3032" t="str">
            <v>EUR</v>
          </cell>
          <cell r="T3032">
            <v>4200</v>
          </cell>
          <cell r="U3032">
            <v>0.49</v>
          </cell>
        </row>
        <row r="3033">
          <cell r="N3033" t="str">
            <v>621</v>
          </cell>
          <cell r="Q3033" t="str">
            <v>EUR</v>
          </cell>
          <cell r="T3033">
            <v>65773</v>
          </cell>
          <cell r="U3033">
            <v>7.8</v>
          </cell>
        </row>
        <row r="3034">
          <cell r="N3034" t="str">
            <v>633</v>
          </cell>
          <cell r="Q3034" t="str">
            <v>EUR</v>
          </cell>
          <cell r="T3034">
            <v>250349177</v>
          </cell>
          <cell r="U3034">
            <v>30241.39</v>
          </cell>
        </row>
        <row r="3035">
          <cell r="N3035" t="str">
            <v>650</v>
          </cell>
          <cell r="Q3035" t="str">
            <v>E17</v>
          </cell>
          <cell r="T3035">
            <v>9490</v>
          </cell>
          <cell r="U3035">
            <v>295.77999999999997</v>
          </cell>
        </row>
        <row r="3036">
          <cell r="N3036" t="str">
            <v>660</v>
          </cell>
          <cell r="Q3036" t="str">
            <v>E21</v>
          </cell>
          <cell r="T3036">
            <v>433</v>
          </cell>
          <cell r="U3036">
            <v>13.5</v>
          </cell>
        </row>
        <row r="3037">
          <cell r="N3037" t="str">
            <v>624</v>
          </cell>
          <cell r="Q3037" t="str">
            <v>FFE</v>
          </cell>
          <cell r="T3037">
            <v>8647841</v>
          </cell>
          <cell r="U3037">
            <v>968.58</v>
          </cell>
        </row>
        <row r="3038">
          <cell r="N3038" t="str">
            <v>641</v>
          </cell>
          <cell r="Q3038" t="str">
            <v>FFE</v>
          </cell>
          <cell r="T3038">
            <v>1365241</v>
          </cell>
          <cell r="U3038">
            <v>162.47999999999999</v>
          </cell>
        </row>
        <row r="3039">
          <cell r="N3039" t="str">
            <v>624</v>
          </cell>
          <cell r="Q3039" t="str">
            <v>FFE</v>
          </cell>
          <cell r="T3039">
            <v>10860147</v>
          </cell>
          <cell r="U3039">
            <v>1216.3699999999999</v>
          </cell>
        </row>
        <row r="3040">
          <cell r="N3040" t="str">
            <v>611</v>
          </cell>
          <cell r="Q3040" t="str">
            <v>FFE</v>
          </cell>
          <cell r="T3040">
            <v>61234</v>
          </cell>
          <cell r="U3040">
            <v>9.6300000000000008</v>
          </cell>
        </row>
        <row r="3041">
          <cell r="N3041" t="str">
            <v>621</v>
          </cell>
          <cell r="Q3041" t="str">
            <v>FFE</v>
          </cell>
          <cell r="T3041">
            <v>6566259</v>
          </cell>
          <cell r="U3041">
            <v>886.46</v>
          </cell>
        </row>
        <row r="3042">
          <cell r="N3042" t="str">
            <v>626</v>
          </cell>
          <cell r="Q3042" t="str">
            <v>FVC</v>
          </cell>
          <cell r="T3042">
            <v>4290165</v>
          </cell>
          <cell r="U3042">
            <v>0</v>
          </cell>
        </row>
        <row r="3043">
          <cell r="N3043" t="str">
            <v>613</v>
          </cell>
          <cell r="Q3043" t="str">
            <v>FVC</v>
          </cell>
          <cell r="T3043">
            <v>1074707</v>
          </cell>
          <cell r="U3043">
            <v>0</v>
          </cell>
        </row>
        <row r="3044">
          <cell r="N3044" t="str">
            <v>621</v>
          </cell>
          <cell r="Q3044" t="str">
            <v>FVC</v>
          </cell>
          <cell r="T3044">
            <v>7039438</v>
          </cell>
          <cell r="U3044">
            <v>0</v>
          </cell>
        </row>
        <row r="3045">
          <cell r="N3045" t="str">
            <v>642</v>
          </cell>
          <cell r="Q3045" t="str">
            <v>FVC</v>
          </cell>
          <cell r="T3045">
            <v>28268</v>
          </cell>
          <cell r="U3045">
            <v>0</v>
          </cell>
        </row>
        <row r="3046">
          <cell r="N3046" t="str">
            <v>660</v>
          </cell>
          <cell r="Q3046" t="str">
            <v>FVC</v>
          </cell>
          <cell r="T3046">
            <v>1905</v>
          </cell>
          <cell r="U3046">
            <v>0</v>
          </cell>
        </row>
        <row r="3047">
          <cell r="N3047" t="str">
            <v>621</v>
          </cell>
          <cell r="Q3047" t="str">
            <v>ICN</v>
          </cell>
          <cell r="T3047">
            <v>6547572</v>
          </cell>
          <cell r="U3047">
            <v>0</v>
          </cell>
        </row>
        <row r="3048">
          <cell r="N3048" t="str">
            <v>612</v>
          </cell>
          <cell r="Q3048" t="str">
            <v>ICN</v>
          </cell>
          <cell r="T3048">
            <v>7432</v>
          </cell>
          <cell r="U3048">
            <v>0</v>
          </cell>
        </row>
        <row r="3049">
          <cell r="N3049" t="str">
            <v>611</v>
          </cell>
          <cell r="Q3049" t="str">
            <v>ICN</v>
          </cell>
          <cell r="T3049">
            <v>256068446</v>
          </cell>
          <cell r="U3049">
            <v>0</v>
          </cell>
        </row>
        <row r="3050">
          <cell r="N3050" t="str">
            <v>624</v>
          </cell>
          <cell r="Q3050" t="str">
            <v>ICN</v>
          </cell>
          <cell r="T3050">
            <v>8719233</v>
          </cell>
          <cell r="U3050">
            <v>0</v>
          </cell>
        </row>
        <row r="3051">
          <cell r="N3051" t="str">
            <v>623</v>
          </cell>
          <cell r="Q3051" t="str">
            <v>ICN</v>
          </cell>
          <cell r="T3051">
            <v>32000</v>
          </cell>
          <cell r="U3051">
            <v>0</v>
          </cell>
        </row>
        <row r="3052">
          <cell r="N3052" t="str">
            <v>624</v>
          </cell>
          <cell r="Q3052" t="str">
            <v>LMV</v>
          </cell>
          <cell r="T3052">
            <v>446976</v>
          </cell>
          <cell r="U3052">
            <v>1.34</v>
          </cell>
        </row>
        <row r="3053">
          <cell r="N3053" t="str">
            <v>624</v>
          </cell>
          <cell r="Q3053" t="str">
            <v>LMV</v>
          </cell>
          <cell r="T3053">
            <v>8267857</v>
          </cell>
          <cell r="U3053">
            <v>24.78</v>
          </cell>
        </row>
        <row r="3054">
          <cell r="N3054" t="str">
            <v>621</v>
          </cell>
          <cell r="Q3054" t="str">
            <v>LMV</v>
          </cell>
          <cell r="T3054">
            <v>7032474</v>
          </cell>
          <cell r="U3054">
            <v>-196.84</v>
          </cell>
        </row>
        <row r="3055">
          <cell r="N3055" t="str">
            <v>621</v>
          </cell>
          <cell r="Q3055" t="str">
            <v>LMV</v>
          </cell>
          <cell r="T3055">
            <v>100984</v>
          </cell>
          <cell r="U3055">
            <v>-2.82</v>
          </cell>
        </row>
        <row r="3056">
          <cell r="N3056" t="str">
            <v>660</v>
          </cell>
          <cell r="Q3056" t="str">
            <v>L02</v>
          </cell>
          <cell r="T3056">
            <v>266</v>
          </cell>
          <cell r="U3056">
            <v>925.68</v>
          </cell>
        </row>
        <row r="3057">
          <cell r="N3057" t="str">
            <v>650</v>
          </cell>
          <cell r="Q3057" t="str">
            <v>L17</v>
          </cell>
          <cell r="T3057">
            <v>109</v>
          </cell>
          <cell r="U3057">
            <v>1322.17</v>
          </cell>
        </row>
        <row r="3058">
          <cell r="N3058" t="str">
            <v>621</v>
          </cell>
          <cell r="Q3058" t="str">
            <v>MSO</v>
          </cell>
          <cell r="T3058">
            <v>38772294</v>
          </cell>
          <cell r="U3058">
            <v>28018.22</v>
          </cell>
        </row>
        <row r="3059">
          <cell r="N3059" t="str">
            <v>611</v>
          </cell>
          <cell r="Q3059" t="str">
            <v>MSO</v>
          </cell>
          <cell r="T3059">
            <v>22109361</v>
          </cell>
          <cell r="U3059">
            <v>19879.09</v>
          </cell>
        </row>
        <row r="3060">
          <cell r="N3060" t="str">
            <v>641</v>
          </cell>
          <cell r="Q3060" t="str">
            <v>MSO</v>
          </cell>
          <cell r="T3060">
            <v>71460</v>
          </cell>
          <cell r="U3060">
            <v>37.71</v>
          </cell>
        </row>
        <row r="3061">
          <cell r="N3061" t="str">
            <v>612</v>
          </cell>
          <cell r="Q3061" t="str">
            <v>MSO</v>
          </cell>
          <cell r="T3061">
            <v>7432</v>
          </cell>
          <cell r="U3061">
            <v>5.8</v>
          </cell>
        </row>
        <row r="3062">
          <cell r="N3062" t="str">
            <v>611</v>
          </cell>
          <cell r="Q3062" t="str">
            <v>MSO</v>
          </cell>
          <cell r="T3062">
            <v>13960</v>
          </cell>
          <cell r="U3062">
            <v>12.55</v>
          </cell>
        </row>
        <row r="3063">
          <cell r="N3063" t="str">
            <v>611</v>
          </cell>
          <cell r="Q3063" t="str">
            <v>MSV</v>
          </cell>
          <cell r="T3063">
            <v>132939</v>
          </cell>
          <cell r="U3063">
            <v>0</v>
          </cell>
        </row>
        <row r="3064">
          <cell r="N3064" t="str">
            <v>625</v>
          </cell>
          <cell r="Q3064" t="str">
            <v>MSV</v>
          </cell>
          <cell r="T3064">
            <v>5886540</v>
          </cell>
          <cell r="U3064">
            <v>0</v>
          </cell>
        </row>
        <row r="3065">
          <cell r="N3065" t="str">
            <v>624</v>
          </cell>
          <cell r="Q3065" t="str">
            <v>MSV</v>
          </cell>
          <cell r="T3065">
            <v>7751120</v>
          </cell>
          <cell r="U3065">
            <v>0</v>
          </cell>
        </row>
        <row r="3066">
          <cell r="N3066" t="str">
            <v>621</v>
          </cell>
          <cell r="Q3066" t="str">
            <v>MSV</v>
          </cell>
          <cell r="T3066">
            <v>73351830</v>
          </cell>
          <cell r="U3066">
            <v>0</v>
          </cell>
        </row>
        <row r="3067">
          <cell r="N3067" t="str">
            <v>624</v>
          </cell>
          <cell r="Q3067" t="str">
            <v>MSV</v>
          </cell>
          <cell r="T3067">
            <v>25532922</v>
          </cell>
          <cell r="U3067">
            <v>0</v>
          </cell>
        </row>
        <row r="3068">
          <cell r="N3068" t="str">
            <v>655</v>
          </cell>
          <cell r="Q3068" t="str">
            <v>MSV</v>
          </cell>
          <cell r="T3068">
            <v>22783</v>
          </cell>
          <cell r="U3068">
            <v>0</v>
          </cell>
        </row>
        <row r="3069">
          <cell r="N3069" t="str">
            <v>623</v>
          </cell>
          <cell r="Q3069" t="str">
            <v>MSV</v>
          </cell>
          <cell r="T3069">
            <v>32000</v>
          </cell>
          <cell r="U3069">
            <v>0</v>
          </cell>
        </row>
        <row r="3070">
          <cell r="N3070" t="str">
            <v>660</v>
          </cell>
          <cell r="Q3070" t="str">
            <v>PAJ</v>
          </cell>
          <cell r="T3070">
            <v>0</v>
          </cell>
          <cell r="U3070">
            <v>-28.08</v>
          </cell>
        </row>
        <row r="3071">
          <cell r="N3071" t="str">
            <v>611</v>
          </cell>
          <cell r="Q3071" t="str">
            <v>PPT</v>
          </cell>
          <cell r="T3071">
            <v>132939</v>
          </cell>
          <cell r="U3071">
            <v>0</v>
          </cell>
        </row>
        <row r="3072">
          <cell r="N3072" t="str">
            <v>623</v>
          </cell>
          <cell r="Q3072" t="str">
            <v>PPT</v>
          </cell>
          <cell r="T3072">
            <v>91280961</v>
          </cell>
          <cell r="U3072">
            <v>0</v>
          </cell>
        </row>
        <row r="3073">
          <cell r="N3073" t="str">
            <v>621</v>
          </cell>
          <cell r="Q3073" t="str">
            <v>PPT</v>
          </cell>
          <cell r="T3073">
            <v>7036478</v>
          </cell>
          <cell r="U3073">
            <v>0</v>
          </cell>
        </row>
        <row r="3074">
          <cell r="N3074" t="str">
            <v>624</v>
          </cell>
          <cell r="Q3074" t="str">
            <v>PPT</v>
          </cell>
          <cell r="T3074">
            <v>8647841</v>
          </cell>
          <cell r="U3074">
            <v>0</v>
          </cell>
        </row>
        <row r="3075">
          <cell r="N3075" t="str">
            <v>626</v>
          </cell>
          <cell r="Q3075" t="str">
            <v>PPT</v>
          </cell>
          <cell r="T3075">
            <v>12792978</v>
          </cell>
          <cell r="U3075">
            <v>0</v>
          </cell>
        </row>
        <row r="3076">
          <cell r="N3076" t="str">
            <v>622</v>
          </cell>
          <cell r="Q3076" t="str">
            <v>PPT</v>
          </cell>
          <cell r="T3076">
            <v>2032543</v>
          </cell>
          <cell r="U3076">
            <v>0</v>
          </cell>
        </row>
        <row r="3077">
          <cell r="N3077" t="str">
            <v>626</v>
          </cell>
          <cell r="Q3077" t="str">
            <v>PPT</v>
          </cell>
          <cell r="T3077">
            <v>16404000</v>
          </cell>
          <cell r="U3077">
            <v>0</v>
          </cell>
        </row>
        <row r="3078">
          <cell r="N3078" t="str">
            <v>621</v>
          </cell>
          <cell r="Q3078" t="str">
            <v>PPT</v>
          </cell>
          <cell r="T3078">
            <v>9000</v>
          </cell>
          <cell r="U3078">
            <v>0</v>
          </cell>
        </row>
        <row r="3079">
          <cell r="N3079" t="str">
            <v>611</v>
          </cell>
          <cell r="Q3079" t="str">
            <v>PPT</v>
          </cell>
          <cell r="T3079">
            <v>256068427.69999999</v>
          </cell>
          <cell r="U3079">
            <v>0</v>
          </cell>
        </row>
        <row r="3080">
          <cell r="N3080" t="str">
            <v>624</v>
          </cell>
          <cell r="Q3080" t="str">
            <v>PPT</v>
          </cell>
          <cell r="T3080">
            <v>13700352</v>
          </cell>
          <cell r="U3080">
            <v>0</v>
          </cell>
        </row>
        <row r="3081">
          <cell r="N3081" t="str">
            <v>660</v>
          </cell>
          <cell r="Q3081" t="str">
            <v>RAU</v>
          </cell>
          <cell r="T3081">
            <v>832178</v>
          </cell>
          <cell r="U3081">
            <v>-0.78</v>
          </cell>
        </row>
        <row r="3082">
          <cell r="N3082" t="str">
            <v>655</v>
          </cell>
          <cell r="Q3082" t="str">
            <v>RAU</v>
          </cell>
          <cell r="T3082">
            <v>22783</v>
          </cell>
          <cell r="U3082">
            <v>0.85</v>
          </cell>
        </row>
        <row r="3083">
          <cell r="N3083" t="str">
            <v>611</v>
          </cell>
          <cell r="Q3083" t="str">
            <v>RAU</v>
          </cell>
          <cell r="T3083">
            <v>22109361</v>
          </cell>
          <cell r="U3083">
            <v>930.8</v>
          </cell>
        </row>
        <row r="3084">
          <cell r="N3084" t="str">
            <v>623</v>
          </cell>
          <cell r="Q3084" t="str">
            <v>RAU</v>
          </cell>
          <cell r="T3084">
            <v>205752</v>
          </cell>
          <cell r="U3084">
            <v>8.42</v>
          </cell>
        </row>
        <row r="3085">
          <cell r="N3085" t="str">
            <v>624</v>
          </cell>
          <cell r="Q3085" t="str">
            <v>RAU</v>
          </cell>
          <cell r="T3085">
            <v>8267857</v>
          </cell>
          <cell r="U3085">
            <v>231.46</v>
          </cell>
        </row>
        <row r="3086">
          <cell r="N3086" t="str">
            <v>621</v>
          </cell>
          <cell r="Q3086" t="str">
            <v>RAU</v>
          </cell>
          <cell r="T3086">
            <v>73351830</v>
          </cell>
          <cell r="U3086">
            <v>2500.4899999999998</v>
          </cell>
        </row>
        <row r="3087">
          <cell r="N3087" t="str">
            <v>624</v>
          </cell>
          <cell r="Q3087" t="str">
            <v>RAU</v>
          </cell>
          <cell r="T3087">
            <v>9209277</v>
          </cell>
          <cell r="U3087">
            <v>257.87</v>
          </cell>
        </row>
        <row r="3088">
          <cell r="N3088" t="str">
            <v>626</v>
          </cell>
          <cell r="Q3088" t="str">
            <v>RIN</v>
          </cell>
          <cell r="T3088">
            <v>16404000</v>
          </cell>
          <cell r="U3088">
            <v>28887.42</v>
          </cell>
        </row>
        <row r="3089">
          <cell r="N3089" t="str">
            <v>621</v>
          </cell>
          <cell r="Q3089" t="str">
            <v>RIN</v>
          </cell>
          <cell r="T3089">
            <v>100984</v>
          </cell>
          <cell r="U3089">
            <v>236.9</v>
          </cell>
        </row>
        <row r="3090">
          <cell r="N3090" t="str">
            <v>611</v>
          </cell>
          <cell r="Q3090" t="str">
            <v>RIN</v>
          </cell>
          <cell r="T3090">
            <v>61234</v>
          </cell>
          <cell r="U3090">
            <v>175.87</v>
          </cell>
        </row>
        <row r="3091">
          <cell r="N3091" t="str">
            <v>621</v>
          </cell>
          <cell r="Q3091" t="str">
            <v>RIN</v>
          </cell>
          <cell r="T3091">
            <v>65773</v>
          </cell>
          <cell r="U3091">
            <v>154.30000000000001</v>
          </cell>
        </row>
        <row r="3092">
          <cell r="N3092" t="str">
            <v>660</v>
          </cell>
          <cell r="Q3092" t="str">
            <v>RIN</v>
          </cell>
          <cell r="T3092">
            <v>19498</v>
          </cell>
          <cell r="U3092">
            <v>6.82</v>
          </cell>
        </row>
        <row r="3093">
          <cell r="N3093" t="str">
            <v>686</v>
          </cell>
          <cell r="Q3093" t="str">
            <v>RIN</v>
          </cell>
          <cell r="T3093">
            <v>361</v>
          </cell>
          <cell r="U3093">
            <v>0.92</v>
          </cell>
        </row>
        <row r="3094">
          <cell r="N3094" t="str">
            <v>621</v>
          </cell>
          <cell r="Q3094" t="str">
            <v>RIN</v>
          </cell>
          <cell r="T3094">
            <v>6564722</v>
          </cell>
          <cell r="U3094">
            <v>15401.03</v>
          </cell>
        </row>
        <row r="3095">
          <cell r="N3095" t="str">
            <v>624</v>
          </cell>
          <cell r="Q3095" t="str">
            <v>RIN</v>
          </cell>
          <cell r="T3095">
            <v>3019028</v>
          </cell>
          <cell r="U3095">
            <v>5787.49</v>
          </cell>
        </row>
        <row r="3096">
          <cell r="N3096" t="str">
            <v>622</v>
          </cell>
          <cell r="Q3096" t="str">
            <v>RIN</v>
          </cell>
          <cell r="T3096">
            <v>2032543</v>
          </cell>
          <cell r="U3096">
            <v>2510.8200000000002</v>
          </cell>
        </row>
        <row r="3097">
          <cell r="N3097" t="str">
            <v>624</v>
          </cell>
          <cell r="Q3097" t="str">
            <v>RIN</v>
          </cell>
          <cell r="T3097">
            <v>31570590</v>
          </cell>
          <cell r="U3097">
            <v>60520.800000000003</v>
          </cell>
        </row>
        <row r="3098">
          <cell r="N3098" t="str">
            <v>624</v>
          </cell>
          <cell r="Q3098" t="str">
            <v>TDC</v>
          </cell>
          <cell r="T3098">
            <v>547565</v>
          </cell>
          <cell r="U3098">
            <v>53.66</v>
          </cell>
        </row>
        <row r="3099">
          <cell r="N3099" t="str">
            <v>621</v>
          </cell>
          <cell r="Q3099" t="str">
            <v>TDC</v>
          </cell>
          <cell r="T3099">
            <v>6574609</v>
          </cell>
          <cell r="U3099">
            <v>851.23</v>
          </cell>
        </row>
        <row r="3100">
          <cell r="N3100" t="str">
            <v>655</v>
          </cell>
          <cell r="Q3100" t="str">
            <v>TDC</v>
          </cell>
          <cell r="T3100">
            <v>22783</v>
          </cell>
          <cell r="U3100">
            <v>2.81</v>
          </cell>
        </row>
        <row r="3101">
          <cell r="N3101" t="str">
            <v>660</v>
          </cell>
          <cell r="Q3101" t="str">
            <v>TDC</v>
          </cell>
          <cell r="T3101">
            <v>608102</v>
          </cell>
          <cell r="U3101">
            <v>57.68</v>
          </cell>
        </row>
        <row r="3102">
          <cell r="N3102" t="str">
            <v>634</v>
          </cell>
          <cell r="Q3102" t="str">
            <v>TDC</v>
          </cell>
          <cell r="T3102">
            <v>196450984</v>
          </cell>
          <cell r="U3102">
            <v>0</v>
          </cell>
        </row>
        <row r="3103">
          <cell r="N3103" t="str">
            <v>655</v>
          </cell>
          <cell r="Q3103" t="str">
            <v>TSE</v>
          </cell>
          <cell r="T3103">
            <v>617553</v>
          </cell>
          <cell r="U3103">
            <v>0</v>
          </cell>
        </row>
        <row r="3104">
          <cell r="N3104" t="str">
            <v>621</v>
          </cell>
          <cell r="Q3104" t="str">
            <v>TSE</v>
          </cell>
          <cell r="T3104">
            <v>65773</v>
          </cell>
          <cell r="U3104">
            <v>0</v>
          </cell>
        </row>
        <row r="3105">
          <cell r="N3105" t="str">
            <v>611</v>
          </cell>
          <cell r="Q3105" t="str">
            <v>TSE</v>
          </cell>
          <cell r="T3105">
            <v>134625</v>
          </cell>
          <cell r="U3105">
            <v>0</v>
          </cell>
        </row>
        <row r="3106">
          <cell r="N3106" t="str">
            <v>621</v>
          </cell>
          <cell r="Q3106" t="str">
            <v>TSE</v>
          </cell>
          <cell r="T3106">
            <v>542187</v>
          </cell>
          <cell r="U3106">
            <v>0</v>
          </cell>
        </row>
        <row r="3107">
          <cell r="N3107" t="str">
            <v>660</v>
          </cell>
          <cell r="Q3107" t="str">
            <v>TSE</v>
          </cell>
          <cell r="T3107">
            <v>19498</v>
          </cell>
          <cell r="U3107">
            <v>0</v>
          </cell>
        </row>
        <row r="3108">
          <cell r="N3108" t="str">
            <v>624</v>
          </cell>
          <cell r="Q3108" t="str">
            <v>TTE</v>
          </cell>
          <cell r="T3108">
            <v>3657482</v>
          </cell>
          <cell r="U3108">
            <v>0</v>
          </cell>
        </row>
        <row r="3109">
          <cell r="N3109" t="str">
            <v>650</v>
          </cell>
          <cell r="Q3109" t="str">
            <v>TTE</v>
          </cell>
          <cell r="T3109">
            <v>71346</v>
          </cell>
          <cell r="U3109">
            <v>0</v>
          </cell>
        </row>
        <row r="3110">
          <cell r="N3110" t="str">
            <v>622</v>
          </cell>
          <cell r="Q3110" t="str">
            <v>TTE</v>
          </cell>
          <cell r="T3110">
            <v>2047503</v>
          </cell>
          <cell r="U3110">
            <v>0</v>
          </cell>
        </row>
        <row r="3111">
          <cell r="N3111" t="str">
            <v>624</v>
          </cell>
          <cell r="Q3111" t="str">
            <v>TTE</v>
          </cell>
          <cell r="T3111">
            <v>7751120</v>
          </cell>
          <cell r="U3111">
            <v>0</v>
          </cell>
        </row>
        <row r="3112">
          <cell r="N3112" t="str">
            <v>626</v>
          </cell>
          <cell r="Q3112" t="str">
            <v>TTE</v>
          </cell>
          <cell r="T3112">
            <v>12965832</v>
          </cell>
          <cell r="U3112">
            <v>0</v>
          </cell>
        </row>
        <row r="3113">
          <cell r="N3113" t="str">
            <v>623</v>
          </cell>
          <cell r="Q3113" t="str">
            <v>TTE</v>
          </cell>
          <cell r="T3113">
            <v>19009743</v>
          </cell>
          <cell r="U3113">
            <v>0</v>
          </cell>
        </row>
        <row r="3114">
          <cell r="N3114" t="str">
            <v>624</v>
          </cell>
          <cell r="Q3114" t="str">
            <v>TTE</v>
          </cell>
          <cell r="T3114">
            <v>13700352</v>
          </cell>
          <cell r="U3114">
            <v>0</v>
          </cell>
        </row>
        <row r="3115">
          <cell r="N3115" t="str">
            <v>685</v>
          </cell>
          <cell r="Q3115" t="str">
            <v>TTE</v>
          </cell>
          <cell r="T3115">
            <v>117337</v>
          </cell>
          <cell r="U3115">
            <v>0</v>
          </cell>
        </row>
        <row r="3116">
          <cell r="N3116" t="str">
            <v>623</v>
          </cell>
          <cell r="Q3116" t="str">
            <v>TTE</v>
          </cell>
          <cell r="T3116">
            <v>91473161</v>
          </cell>
          <cell r="U3116">
            <v>0</v>
          </cell>
        </row>
        <row r="3117">
          <cell r="N3117" t="str">
            <v>685</v>
          </cell>
          <cell r="Q3117" t="str">
            <v>VCR</v>
          </cell>
          <cell r="T3117">
            <v>116926</v>
          </cell>
          <cell r="U3117">
            <v>-628.36</v>
          </cell>
        </row>
        <row r="3118">
          <cell r="N3118" t="str">
            <v>660</v>
          </cell>
          <cell r="Q3118" t="str">
            <v>L14</v>
          </cell>
          <cell r="T3118">
            <v>1</v>
          </cell>
          <cell r="U3118">
            <v>12.97</v>
          </cell>
        </row>
        <row r="3119">
          <cell r="N3119" t="str">
            <v>660</v>
          </cell>
          <cell r="Q3119" t="str">
            <v>L14</v>
          </cell>
          <cell r="T3119">
            <v>64</v>
          </cell>
          <cell r="U3119">
            <v>830.08</v>
          </cell>
        </row>
        <row r="3120">
          <cell r="N3120" t="str">
            <v>641</v>
          </cell>
          <cell r="Q3120" t="str">
            <v>MC</v>
          </cell>
          <cell r="T3120">
            <v>0</v>
          </cell>
          <cell r="U3120">
            <v>650.98</v>
          </cell>
        </row>
        <row r="3121">
          <cell r="N3121" t="str">
            <v>623</v>
          </cell>
          <cell r="Q3121" t="str">
            <v>MC</v>
          </cell>
          <cell r="T3121">
            <v>3197.31</v>
          </cell>
          <cell r="U3121">
            <v>26502.68</v>
          </cell>
        </row>
        <row r="3122">
          <cell r="N3122" t="str">
            <v>641</v>
          </cell>
          <cell r="Q3122" t="str">
            <v>MC</v>
          </cell>
          <cell r="T3122">
            <v>194</v>
          </cell>
          <cell r="U3122">
            <v>428.74</v>
          </cell>
        </row>
        <row r="3123">
          <cell r="N3123" t="str">
            <v>823</v>
          </cell>
          <cell r="Q3123" t="str">
            <v>MC</v>
          </cell>
          <cell r="T3123">
            <v>10</v>
          </cell>
          <cell r="U3123">
            <v>824.6</v>
          </cell>
        </row>
        <row r="3124">
          <cell r="N3124" t="str">
            <v>650</v>
          </cell>
          <cell r="Q3124" t="str">
            <v>OMS</v>
          </cell>
          <cell r="T3124">
            <v>223465</v>
          </cell>
          <cell r="U3124">
            <v>49.17</v>
          </cell>
        </row>
        <row r="3125">
          <cell r="N3125" t="str">
            <v>650</v>
          </cell>
          <cell r="Q3125" t="str">
            <v>OMS</v>
          </cell>
          <cell r="T3125">
            <v>2750853</v>
          </cell>
          <cell r="U3125">
            <v>599.73</v>
          </cell>
        </row>
        <row r="3126">
          <cell r="N3126" t="str">
            <v>612</v>
          </cell>
          <cell r="Q3126" t="str">
            <v>OMS</v>
          </cell>
          <cell r="T3126">
            <v>5874145</v>
          </cell>
          <cell r="U3126">
            <v>1592.08</v>
          </cell>
        </row>
        <row r="3127">
          <cell r="N3127" t="str">
            <v>650</v>
          </cell>
          <cell r="Q3127" t="str">
            <v>OMS</v>
          </cell>
          <cell r="T3127">
            <v>3009</v>
          </cell>
          <cell r="U3127">
            <v>0.63</v>
          </cell>
        </row>
        <row r="3128">
          <cell r="N3128" t="str">
            <v>623</v>
          </cell>
          <cell r="Q3128" t="str">
            <v>OMS</v>
          </cell>
          <cell r="T3128">
            <v>32000</v>
          </cell>
          <cell r="U3128">
            <v>8.19</v>
          </cell>
        </row>
        <row r="3129">
          <cell r="N3129" t="str">
            <v>624</v>
          </cell>
          <cell r="Q3129" t="str">
            <v>OMS</v>
          </cell>
          <cell r="T3129">
            <v>3470466</v>
          </cell>
          <cell r="U3129">
            <v>864.15</v>
          </cell>
        </row>
        <row r="3130">
          <cell r="N3130" t="str">
            <v>611</v>
          </cell>
          <cell r="Q3130" t="str">
            <v>PRC</v>
          </cell>
          <cell r="T3130">
            <v>256068446</v>
          </cell>
          <cell r="U3130">
            <v>1442305.8</v>
          </cell>
        </row>
        <row r="3131">
          <cell r="N3131" t="str">
            <v>623</v>
          </cell>
          <cell r="Q3131" t="str">
            <v>PRC</v>
          </cell>
          <cell r="T3131">
            <v>91280961</v>
          </cell>
          <cell r="U3131">
            <v>409760.11</v>
          </cell>
        </row>
        <row r="3132">
          <cell r="N3132" t="str">
            <v>621</v>
          </cell>
          <cell r="Q3132" t="str">
            <v>PRC</v>
          </cell>
          <cell r="T3132">
            <v>6547572</v>
          </cell>
          <cell r="U3132">
            <v>38068.71</v>
          </cell>
        </row>
        <row r="3133">
          <cell r="N3133" t="str">
            <v>621</v>
          </cell>
          <cell r="Q3133" t="str">
            <v>PRC</v>
          </cell>
          <cell r="T3133">
            <v>38757423</v>
          </cell>
          <cell r="U3133">
            <v>226109.16</v>
          </cell>
        </row>
        <row r="3134">
          <cell r="N3134" t="str">
            <v>621</v>
          </cell>
          <cell r="Q3134" t="str">
            <v>PRV</v>
          </cell>
          <cell r="T3134">
            <v>4200</v>
          </cell>
          <cell r="U3134">
            <v>0.14000000000000001</v>
          </cell>
        </row>
        <row r="3135">
          <cell r="N3135" t="str">
            <v>676</v>
          </cell>
          <cell r="Q3135" t="str">
            <v>PRV</v>
          </cell>
          <cell r="T3135">
            <v>2175000</v>
          </cell>
          <cell r="U3135">
            <v>0</v>
          </cell>
        </row>
        <row r="3136">
          <cell r="N3136" t="str">
            <v>621</v>
          </cell>
          <cell r="Q3136" t="str">
            <v>RIV</v>
          </cell>
          <cell r="T3136">
            <v>73351830</v>
          </cell>
          <cell r="U3136">
            <v>0</v>
          </cell>
        </row>
        <row r="3137">
          <cell r="N3137" t="str">
            <v>621</v>
          </cell>
          <cell r="Q3137" t="str">
            <v>RIV</v>
          </cell>
          <cell r="T3137">
            <v>65773</v>
          </cell>
          <cell r="U3137">
            <v>0</v>
          </cell>
        </row>
        <row r="3138">
          <cell r="N3138" t="str">
            <v>624</v>
          </cell>
          <cell r="Q3138" t="str">
            <v>RIV</v>
          </cell>
          <cell r="T3138">
            <v>9209277</v>
          </cell>
          <cell r="U3138">
            <v>0</v>
          </cell>
        </row>
        <row r="3139">
          <cell r="N3139" t="str">
            <v>685</v>
          </cell>
          <cell r="Q3139" t="str">
            <v>RIV</v>
          </cell>
          <cell r="T3139">
            <v>116926</v>
          </cell>
          <cell r="U3139">
            <v>0</v>
          </cell>
        </row>
        <row r="3140">
          <cell r="N3140" t="str">
            <v>621</v>
          </cell>
          <cell r="Q3140" t="str">
            <v>RIV</v>
          </cell>
          <cell r="T3140">
            <v>38772294</v>
          </cell>
          <cell r="U3140">
            <v>0</v>
          </cell>
        </row>
        <row r="3141">
          <cell r="N3141" t="str">
            <v>641</v>
          </cell>
          <cell r="Q3141" t="str">
            <v>RIV</v>
          </cell>
          <cell r="T3141">
            <v>71460</v>
          </cell>
          <cell r="U3141">
            <v>0</v>
          </cell>
        </row>
        <row r="3142">
          <cell r="N3142" t="str">
            <v>650</v>
          </cell>
          <cell r="Q3142" t="str">
            <v>RIV</v>
          </cell>
          <cell r="T3142">
            <v>3255</v>
          </cell>
          <cell r="U3142">
            <v>0</v>
          </cell>
        </row>
        <row r="3143">
          <cell r="N3143" t="str">
            <v>655</v>
          </cell>
          <cell r="Q3143" t="str">
            <v>RIV</v>
          </cell>
          <cell r="T3143">
            <v>22783</v>
          </cell>
          <cell r="U3143">
            <v>0</v>
          </cell>
        </row>
        <row r="3144">
          <cell r="N3144" t="str">
            <v>650</v>
          </cell>
          <cell r="Q3144" t="str">
            <v>RIV</v>
          </cell>
          <cell r="T3144">
            <v>18705</v>
          </cell>
          <cell r="U3144">
            <v>0</v>
          </cell>
        </row>
        <row r="3145">
          <cell r="N3145" t="str">
            <v>626</v>
          </cell>
          <cell r="Q3145" t="str">
            <v>RIV</v>
          </cell>
          <cell r="T3145">
            <v>16404000</v>
          </cell>
          <cell r="U3145">
            <v>0</v>
          </cell>
        </row>
        <row r="3146">
          <cell r="N3146" t="str">
            <v>621</v>
          </cell>
          <cell r="Q3146" t="str">
            <v>RIV</v>
          </cell>
          <cell r="T3146">
            <v>472848</v>
          </cell>
          <cell r="U3146">
            <v>0</v>
          </cell>
        </row>
        <row r="3147">
          <cell r="N3147" t="str">
            <v>624</v>
          </cell>
          <cell r="Q3147" t="str">
            <v>RIV</v>
          </cell>
          <cell r="T3147">
            <v>10860147</v>
          </cell>
          <cell r="U3147">
            <v>0</v>
          </cell>
        </row>
        <row r="3148">
          <cell r="N3148" t="str">
            <v>624</v>
          </cell>
          <cell r="Q3148" t="str">
            <v>RIV</v>
          </cell>
          <cell r="T3148">
            <v>547565</v>
          </cell>
          <cell r="U3148">
            <v>0</v>
          </cell>
        </row>
        <row r="3149">
          <cell r="N3149" t="str">
            <v>611</v>
          </cell>
          <cell r="Q3149" t="str">
            <v>RTU</v>
          </cell>
          <cell r="T3149">
            <v>22109361</v>
          </cell>
          <cell r="U3149">
            <v>440.35</v>
          </cell>
        </row>
        <row r="3150">
          <cell r="N3150" t="str">
            <v>613</v>
          </cell>
          <cell r="Q3150" t="str">
            <v>RTU</v>
          </cell>
          <cell r="T3150">
            <v>1074707</v>
          </cell>
          <cell r="U3150">
            <v>15.41</v>
          </cell>
        </row>
        <row r="3151">
          <cell r="N3151" t="str">
            <v>621</v>
          </cell>
          <cell r="Q3151" t="str">
            <v>RTU</v>
          </cell>
          <cell r="T3151">
            <v>65773</v>
          </cell>
          <cell r="U3151">
            <v>1.1100000000000001</v>
          </cell>
        </row>
        <row r="3152">
          <cell r="N3152" t="str">
            <v>611</v>
          </cell>
          <cell r="Q3152" t="str">
            <v>RTU</v>
          </cell>
          <cell r="T3152">
            <v>13960</v>
          </cell>
          <cell r="U3152">
            <v>0.3</v>
          </cell>
        </row>
        <row r="3153">
          <cell r="N3153" t="str">
            <v>660</v>
          </cell>
          <cell r="Q3153" t="str">
            <v>RTU</v>
          </cell>
          <cell r="T3153">
            <v>633</v>
          </cell>
          <cell r="U3153">
            <v>-0.03</v>
          </cell>
        </row>
        <row r="3154">
          <cell r="N3154" t="str">
            <v>621</v>
          </cell>
          <cell r="Q3154" t="str">
            <v>RTU</v>
          </cell>
          <cell r="T3154">
            <v>472848</v>
          </cell>
          <cell r="U3154">
            <v>8.0299999999999994</v>
          </cell>
        </row>
        <row r="3155">
          <cell r="N3155" t="str">
            <v>621</v>
          </cell>
          <cell r="Q3155" t="str">
            <v>TDE</v>
          </cell>
          <cell r="T3155">
            <v>7067158</v>
          </cell>
          <cell r="U3155">
            <v>0</v>
          </cell>
        </row>
        <row r="3156">
          <cell r="N3156" t="str">
            <v>623</v>
          </cell>
          <cell r="Q3156" t="str">
            <v>TDE</v>
          </cell>
          <cell r="T3156">
            <v>19009743</v>
          </cell>
          <cell r="U3156">
            <v>0</v>
          </cell>
        </row>
        <row r="3157">
          <cell r="N3157" t="str">
            <v>624</v>
          </cell>
          <cell r="Q3157" t="str">
            <v>TDE</v>
          </cell>
          <cell r="T3157">
            <v>378432</v>
          </cell>
          <cell r="U3157">
            <v>0</v>
          </cell>
        </row>
        <row r="3158">
          <cell r="N3158" t="str">
            <v>611</v>
          </cell>
          <cell r="Q3158" t="str">
            <v>TIU</v>
          </cell>
          <cell r="T3158">
            <v>61234</v>
          </cell>
          <cell r="U3158">
            <v>0.02</v>
          </cell>
        </row>
        <row r="3159">
          <cell r="N3159" t="str">
            <v>611</v>
          </cell>
          <cell r="Q3159" t="str">
            <v>TIU</v>
          </cell>
          <cell r="T3159">
            <v>22159220</v>
          </cell>
          <cell r="U3159">
            <v>0.31</v>
          </cell>
        </row>
        <row r="3160">
          <cell r="N3160" t="str">
            <v>624</v>
          </cell>
          <cell r="Q3160" t="str">
            <v>TIU</v>
          </cell>
          <cell r="T3160">
            <v>8647841</v>
          </cell>
          <cell r="U3160">
            <v>8.6300000000000008</v>
          </cell>
        </row>
        <row r="3161">
          <cell r="N3161" t="str">
            <v>641</v>
          </cell>
          <cell r="Q3161" t="str">
            <v>TSC</v>
          </cell>
          <cell r="T3161">
            <v>3389</v>
          </cell>
          <cell r="U3161">
            <v>0</v>
          </cell>
        </row>
        <row r="3162">
          <cell r="N3162" t="str">
            <v>621</v>
          </cell>
          <cell r="Q3162" t="str">
            <v>TSC</v>
          </cell>
          <cell r="T3162">
            <v>7067158</v>
          </cell>
          <cell r="U3162">
            <v>0</v>
          </cell>
        </row>
        <row r="3163">
          <cell r="N3163" t="str">
            <v>621</v>
          </cell>
          <cell r="Q3163" t="str">
            <v>TSC</v>
          </cell>
          <cell r="T3163">
            <v>9000</v>
          </cell>
          <cell r="U3163">
            <v>0</v>
          </cell>
        </row>
        <row r="3164">
          <cell r="N3164" t="str">
            <v>623</v>
          </cell>
          <cell r="Q3164" t="str">
            <v>TSC</v>
          </cell>
          <cell r="T3164">
            <v>155600</v>
          </cell>
          <cell r="U3164">
            <v>0</v>
          </cell>
        </row>
        <row r="3165">
          <cell r="N3165" t="str">
            <v>624</v>
          </cell>
          <cell r="Q3165" t="str">
            <v>TSC</v>
          </cell>
          <cell r="T3165">
            <v>25532922</v>
          </cell>
          <cell r="U3165">
            <v>0</v>
          </cell>
        </row>
        <row r="3166">
          <cell r="N3166" t="str">
            <v>625</v>
          </cell>
          <cell r="Q3166" t="str">
            <v>TSC</v>
          </cell>
          <cell r="T3166">
            <v>6242940</v>
          </cell>
          <cell r="U3166">
            <v>0</v>
          </cell>
        </row>
        <row r="3167">
          <cell r="N3167" t="str">
            <v>611</v>
          </cell>
          <cell r="Q3167" t="str">
            <v>TSC</v>
          </cell>
          <cell r="T3167">
            <v>324363</v>
          </cell>
          <cell r="U3167">
            <v>0</v>
          </cell>
        </row>
        <row r="3168">
          <cell r="N3168" t="str">
            <v>625</v>
          </cell>
          <cell r="Q3168" t="str">
            <v>TTC</v>
          </cell>
          <cell r="T3168">
            <v>310080</v>
          </cell>
          <cell r="U3168">
            <v>4.03</v>
          </cell>
        </row>
        <row r="3169">
          <cell r="N3169" t="str">
            <v>685</v>
          </cell>
          <cell r="Q3169" t="str">
            <v>TTC</v>
          </cell>
          <cell r="T3169">
            <v>117337</v>
          </cell>
          <cell r="U3169">
            <v>1.03</v>
          </cell>
        </row>
        <row r="3170">
          <cell r="N3170" t="str">
            <v>660</v>
          </cell>
          <cell r="Q3170" t="str">
            <v>TTC</v>
          </cell>
          <cell r="T3170">
            <v>608102</v>
          </cell>
          <cell r="U3170">
            <v>18.82</v>
          </cell>
        </row>
        <row r="3171">
          <cell r="N3171" t="str">
            <v>650</v>
          </cell>
          <cell r="Q3171" t="str">
            <v>TTC</v>
          </cell>
          <cell r="T3171">
            <v>18705</v>
          </cell>
          <cell r="U3171">
            <v>1.08</v>
          </cell>
        </row>
        <row r="3172">
          <cell r="N3172" t="str">
            <v>685</v>
          </cell>
          <cell r="Q3172" t="str">
            <v>VFE</v>
          </cell>
          <cell r="T3172">
            <v>111</v>
          </cell>
          <cell r="U3172">
            <v>-0.02</v>
          </cell>
        </row>
        <row r="3173">
          <cell r="N3173" t="str">
            <v>685</v>
          </cell>
          <cell r="Q3173" t="str">
            <v>VIU</v>
          </cell>
          <cell r="T3173">
            <v>22019</v>
          </cell>
          <cell r="U3173">
            <v>-0.01</v>
          </cell>
        </row>
        <row r="3174">
          <cell r="N3174" t="str">
            <v>685</v>
          </cell>
          <cell r="Q3174" t="str">
            <v>VRN</v>
          </cell>
          <cell r="T3174">
            <v>111</v>
          </cell>
          <cell r="U3174">
            <v>-0.33</v>
          </cell>
        </row>
        <row r="3175">
          <cell r="N3175" t="str">
            <v>685</v>
          </cell>
          <cell r="Q3175" t="str">
            <v>VSU</v>
          </cell>
          <cell r="T3175">
            <v>116199</v>
          </cell>
          <cell r="U3175">
            <v>-13.38</v>
          </cell>
        </row>
        <row r="3176">
          <cell r="N3176" t="str">
            <v>685</v>
          </cell>
          <cell r="Q3176" t="str">
            <v>VTC</v>
          </cell>
          <cell r="T3176">
            <v>111</v>
          </cell>
          <cell r="U3176">
            <v>-0.01</v>
          </cell>
        </row>
        <row r="3177">
          <cell r="N3177" t="str">
            <v>624</v>
          </cell>
          <cell r="Q3177" t="str">
            <v>CAV</v>
          </cell>
          <cell r="T3177">
            <v>544752</v>
          </cell>
          <cell r="U3177">
            <v>-56.11</v>
          </cell>
        </row>
        <row r="3178">
          <cell r="N3178" t="str">
            <v>621</v>
          </cell>
          <cell r="Q3178" t="str">
            <v>CC</v>
          </cell>
          <cell r="T3178">
            <v>0</v>
          </cell>
          <cell r="U3178">
            <v>12767.34</v>
          </cell>
        </row>
        <row r="3179">
          <cell r="N3179" t="str">
            <v>621</v>
          </cell>
          <cell r="Q3179" t="str">
            <v>CC</v>
          </cell>
          <cell r="T3179">
            <v>0</v>
          </cell>
          <cell r="U3179">
            <v>80</v>
          </cell>
        </row>
        <row r="3180">
          <cell r="N3180" t="str">
            <v>624</v>
          </cell>
          <cell r="Q3180" t="str">
            <v>DC</v>
          </cell>
          <cell r="T3180">
            <v>249.36</v>
          </cell>
          <cell r="U3180">
            <v>2910.03</v>
          </cell>
        </row>
        <row r="3181">
          <cell r="N3181" t="str">
            <v>624</v>
          </cell>
          <cell r="Q3181" t="str">
            <v>DC</v>
          </cell>
          <cell r="T3181">
            <v>100</v>
          </cell>
          <cell r="U3181">
            <v>1827</v>
          </cell>
        </row>
        <row r="3182">
          <cell r="N3182" t="str">
            <v>624</v>
          </cell>
          <cell r="Q3182" t="str">
            <v>DC</v>
          </cell>
          <cell r="T3182">
            <v>1196.48</v>
          </cell>
          <cell r="U3182">
            <v>14292.92</v>
          </cell>
        </row>
        <row r="3183">
          <cell r="N3183" t="str">
            <v>641</v>
          </cell>
          <cell r="Q3183" t="str">
            <v>DSM</v>
          </cell>
          <cell r="T3183">
            <v>3389</v>
          </cell>
          <cell r="U3183">
            <v>16.89</v>
          </cell>
        </row>
        <row r="3184">
          <cell r="N3184" t="str">
            <v>676</v>
          </cell>
          <cell r="Q3184" t="str">
            <v>DSM</v>
          </cell>
          <cell r="T3184">
            <v>0</v>
          </cell>
          <cell r="U3184">
            <v>0</v>
          </cell>
        </row>
        <row r="3185">
          <cell r="N3185" t="str">
            <v>621</v>
          </cell>
          <cell r="Q3185" t="str">
            <v>DSM</v>
          </cell>
          <cell r="T3185">
            <v>460031</v>
          </cell>
          <cell r="U3185">
            <v>3016.42</v>
          </cell>
        </row>
        <row r="3186">
          <cell r="N3186" t="str">
            <v>625</v>
          </cell>
          <cell r="Q3186" t="str">
            <v>DSM</v>
          </cell>
          <cell r="T3186">
            <v>5886540</v>
          </cell>
          <cell r="U3186">
            <v>1000.72</v>
          </cell>
        </row>
        <row r="3187">
          <cell r="N3187" t="str">
            <v>623</v>
          </cell>
          <cell r="Q3187" t="str">
            <v>EBF</v>
          </cell>
          <cell r="T3187">
            <v>91280961</v>
          </cell>
          <cell r="U3187">
            <v>-2622410.8199999998</v>
          </cell>
        </row>
        <row r="3188">
          <cell r="N3188" t="str">
            <v>611</v>
          </cell>
          <cell r="Q3188" t="str">
            <v>EBF</v>
          </cell>
          <cell r="T3188">
            <v>646</v>
          </cell>
          <cell r="U3188">
            <v>-18.559999999999999</v>
          </cell>
        </row>
        <row r="3189">
          <cell r="N3189" t="str">
            <v>611</v>
          </cell>
          <cell r="Q3189" t="str">
            <v>EC</v>
          </cell>
          <cell r="T3189">
            <v>61234</v>
          </cell>
          <cell r="U3189">
            <v>5981.47</v>
          </cell>
        </row>
        <row r="3190">
          <cell r="N3190" t="str">
            <v>626</v>
          </cell>
          <cell r="Q3190" t="str">
            <v>EC</v>
          </cell>
          <cell r="T3190">
            <v>6589792</v>
          </cell>
          <cell r="U3190">
            <v>213674.02</v>
          </cell>
        </row>
        <row r="3191">
          <cell r="N3191" t="str">
            <v>626</v>
          </cell>
          <cell r="Q3191" t="str">
            <v>EC</v>
          </cell>
          <cell r="T3191">
            <v>4290165</v>
          </cell>
          <cell r="U3191">
            <v>139108.6</v>
          </cell>
        </row>
        <row r="3192">
          <cell r="N3192" t="str">
            <v>626</v>
          </cell>
          <cell r="Q3192" t="str">
            <v>EC</v>
          </cell>
          <cell r="T3192">
            <v>2310640</v>
          </cell>
          <cell r="U3192">
            <v>74922.490000000005</v>
          </cell>
        </row>
        <row r="3193">
          <cell r="N3193" t="str">
            <v>621</v>
          </cell>
          <cell r="Q3193" t="str">
            <v>EC</v>
          </cell>
          <cell r="T3193">
            <v>542187</v>
          </cell>
          <cell r="U3193">
            <v>64129.87</v>
          </cell>
        </row>
        <row r="3194">
          <cell r="N3194" t="str">
            <v>623</v>
          </cell>
          <cell r="Q3194" t="str">
            <v>EC</v>
          </cell>
          <cell r="T3194">
            <v>46560</v>
          </cell>
          <cell r="U3194">
            <v>3141.03</v>
          </cell>
        </row>
        <row r="3195">
          <cell r="N3195" t="str">
            <v>621</v>
          </cell>
          <cell r="Q3195" t="str">
            <v>EC</v>
          </cell>
          <cell r="T3195">
            <v>65773</v>
          </cell>
          <cell r="U3195">
            <v>7779.64</v>
          </cell>
        </row>
        <row r="3196">
          <cell r="N3196" t="str">
            <v>621</v>
          </cell>
          <cell r="Q3196" t="str">
            <v>EC</v>
          </cell>
          <cell r="T3196">
            <v>4200</v>
          </cell>
          <cell r="U3196">
            <v>496.78</v>
          </cell>
        </row>
        <row r="3197">
          <cell r="N3197" t="str">
            <v>624</v>
          </cell>
          <cell r="Q3197" t="str">
            <v>EC</v>
          </cell>
          <cell r="T3197">
            <v>12389812</v>
          </cell>
          <cell r="U3197">
            <v>718956</v>
          </cell>
        </row>
        <row r="3198">
          <cell r="N3198" t="str">
            <v>624</v>
          </cell>
          <cell r="Q3198" t="str">
            <v>EC</v>
          </cell>
          <cell r="T3198">
            <v>13700352</v>
          </cell>
          <cell r="U3198">
            <v>834211.24</v>
          </cell>
        </row>
        <row r="3199">
          <cell r="N3199" t="str">
            <v>823</v>
          </cell>
          <cell r="Q3199" t="str">
            <v>EC</v>
          </cell>
          <cell r="T3199">
            <v>-960</v>
          </cell>
          <cell r="U3199">
            <v>-59.58</v>
          </cell>
        </row>
        <row r="3200">
          <cell r="N3200" t="str">
            <v>650</v>
          </cell>
          <cell r="Q3200" t="str">
            <v>ECR</v>
          </cell>
          <cell r="T3200">
            <v>71346</v>
          </cell>
          <cell r="U3200">
            <v>70.3</v>
          </cell>
        </row>
        <row r="3201">
          <cell r="N3201" t="str">
            <v>623</v>
          </cell>
          <cell r="Q3201" t="str">
            <v>ECR</v>
          </cell>
          <cell r="T3201">
            <v>4951721</v>
          </cell>
          <cell r="U3201">
            <v>25110.18</v>
          </cell>
        </row>
        <row r="3202">
          <cell r="N3202" t="str">
            <v>655</v>
          </cell>
          <cell r="Q3202" t="str">
            <v>ECR</v>
          </cell>
          <cell r="T3202">
            <v>22783</v>
          </cell>
          <cell r="U3202">
            <v>109.2</v>
          </cell>
        </row>
        <row r="3203">
          <cell r="N3203" t="str">
            <v>621</v>
          </cell>
          <cell r="Q3203" t="str">
            <v>EEX</v>
          </cell>
          <cell r="T3203">
            <v>65773</v>
          </cell>
          <cell r="U3203">
            <v>20.79</v>
          </cell>
        </row>
        <row r="3204">
          <cell r="N3204" t="str">
            <v>611</v>
          </cell>
          <cell r="Q3204" t="str">
            <v>EFL</v>
          </cell>
          <cell r="T3204">
            <v>13960</v>
          </cell>
          <cell r="U3204">
            <v>458.93</v>
          </cell>
        </row>
        <row r="3205">
          <cell r="N3205" t="str">
            <v>650</v>
          </cell>
          <cell r="Q3205" t="str">
            <v>EFL</v>
          </cell>
          <cell r="T3205">
            <v>3255</v>
          </cell>
          <cell r="U3205">
            <v>107.03</v>
          </cell>
        </row>
        <row r="3206">
          <cell r="N3206" t="str">
            <v>660</v>
          </cell>
          <cell r="Q3206" t="str">
            <v>EFL</v>
          </cell>
          <cell r="T3206">
            <v>832178</v>
          </cell>
          <cell r="U3206">
            <v>27362.25</v>
          </cell>
        </row>
        <row r="3207">
          <cell r="N3207" t="str">
            <v>624</v>
          </cell>
          <cell r="Q3207" t="str">
            <v>EFL</v>
          </cell>
          <cell r="T3207">
            <v>4486832</v>
          </cell>
          <cell r="U3207">
            <v>147504.60999999999</v>
          </cell>
        </row>
        <row r="3208">
          <cell r="N3208" t="str">
            <v>626</v>
          </cell>
          <cell r="Q3208" t="str">
            <v>EFV</v>
          </cell>
          <cell r="T3208">
            <v>923670</v>
          </cell>
          <cell r="U3208">
            <v>2824.58</v>
          </cell>
        </row>
        <row r="3209">
          <cell r="N3209" t="str">
            <v>624</v>
          </cell>
          <cell r="Q3209" t="str">
            <v>EFV</v>
          </cell>
          <cell r="T3209">
            <v>7751120</v>
          </cell>
          <cell r="U3209">
            <v>23702.93</v>
          </cell>
        </row>
        <row r="3210">
          <cell r="N3210" t="str">
            <v>650</v>
          </cell>
          <cell r="Q3210" t="str">
            <v>EFV</v>
          </cell>
          <cell r="T3210">
            <v>18705</v>
          </cell>
          <cell r="U3210">
            <v>57.2</v>
          </cell>
        </row>
        <row r="3211">
          <cell r="N3211" t="str">
            <v>621</v>
          </cell>
          <cell r="Q3211" t="str">
            <v>EIN</v>
          </cell>
          <cell r="T3211">
            <v>756631</v>
          </cell>
          <cell r="U3211">
            <v>425.98</v>
          </cell>
        </row>
        <row r="3212">
          <cell r="N3212" t="str">
            <v>685</v>
          </cell>
          <cell r="Q3212" t="str">
            <v>EIN</v>
          </cell>
          <cell r="T3212">
            <v>116926</v>
          </cell>
          <cell r="U3212">
            <v>65.89</v>
          </cell>
        </row>
        <row r="3213">
          <cell r="N3213" t="str">
            <v>644</v>
          </cell>
          <cell r="Q3213" t="str">
            <v>EP1</v>
          </cell>
          <cell r="T3213">
            <v>2049250</v>
          </cell>
          <cell r="U3213">
            <v>0</v>
          </cell>
        </row>
        <row r="3214">
          <cell r="N3214" t="str">
            <v>625</v>
          </cell>
          <cell r="Q3214" t="str">
            <v>EP3</v>
          </cell>
          <cell r="T3214">
            <v>448800</v>
          </cell>
          <cell r="U3214">
            <v>0</v>
          </cell>
        </row>
        <row r="3215">
          <cell r="N3215" t="str">
            <v>624</v>
          </cell>
          <cell r="Q3215" t="str">
            <v>EP3</v>
          </cell>
          <cell r="T3215">
            <v>3470466</v>
          </cell>
          <cell r="U3215">
            <v>0</v>
          </cell>
        </row>
        <row r="3216">
          <cell r="N3216" t="str">
            <v>650</v>
          </cell>
          <cell r="Q3216" t="str">
            <v>E14</v>
          </cell>
          <cell r="T3216">
            <v>7999</v>
          </cell>
          <cell r="U3216">
            <v>249.37</v>
          </cell>
        </row>
        <row r="3217">
          <cell r="N3217" t="str">
            <v>650</v>
          </cell>
          <cell r="Q3217" t="str">
            <v>E16</v>
          </cell>
          <cell r="T3217">
            <v>12293</v>
          </cell>
          <cell r="U3217">
            <v>383.19</v>
          </cell>
        </row>
        <row r="3218">
          <cell r="N3218" t="str">
            <v>633</v>
          </cell>
          <cell r="Q3218" t="str">
            <v>FFC</v>
          </cell>
          <cell r="T3218">
            <v>257021177</v>
          </cell>
          <cell r="U3218">
            <v>2081.3200000000002</v>
          </cell>
        </row>
        <row r="3219">
          <cell r="N3219" t="str">
            <v>624</v>
          </cell>
          <cell r="Q3219" t="str">
            <v>FMU</v>
          </cell>
          <cell r="T3219">
            <v>3653020</v>
          </cell>
          <cell r="U3219">
            <v>3.65</v>
          </cell>
        </row>
        <row r="3220">
          <cell r="N3220" t="str">
            <v>624</v>
          </cell>
          <cell r="Q3220" t="str">
            <v>FMU</v>
          </cell>
          <cell r="T3220">
            <v>544752</v>
          </cell>
          <cell r="U3220">
            <v>0.54</v>
          </cell>
        </row>
        <row r="3221">
          <cell r="N3221" t="str">
            <v>633</v>
          </cell>
          <cell r="Q3221" t="str">
            <v>FMU</v>
          </cell>
          <cell r="T3221">
            <v>257021177</v>
          </cell>
          <cell r="U3221">
            <v>260.17</v>
          </cell>
        </row>
        <row r="3222">
          <cell r="N3222" t="str">
            <v>642</v>
          </cell>
          <cell r="Q3222" t="str">
            <v>FVE</v>
          </cell>
          <cell r="T3222">
            <v>370</v>
          </cell>
          <cell r="U3222">
            <v>0</v>
          </cell>
        </row>
        <row r="3223">
          <cell r="N3223" t="str">
            <v>624</v>
          </cell>
          <cell r="Q3223" t="str">
            <v>FVE</v>
          </cell>
          <cell r="T3223">
            <v>13700352</v>
          </cell>
          <cell r="U3223">
            <v>0</v>
          </cell>
        </row>
        <row r="3224">
          <cell r="N3224" t="str">
            <v>626</v>
          </cell>
          <cell r="Q3224" t="str">
            <v>FVE</v>
          </cell>
          <cell r="T3224">
            <v>12792978</v>
          </cell>
          <cell r="U3224">
            <v>0</v>
          </cell>
        </row>
        <row r="3225">
          <cell r="N3225" t="str">
            <v>626</v>
          </cell>
          <cell r="Q3225" t="str">
            <v>ICV</v>
          </cell>
          <cell r="T3225">
            <v>10340154</v>
          </cell>
          <cell r="U3225">
            <v>0</v>
          </cell>
        </row>
        <row r="3226">
          <cell r="N3226" t="str">
            <v>621</v>
          </cell>
          <cell r="Q3226" t="str">
            <v>ICV</v>
          </cell>
          <cell r="T3226">
            <v>65773</v>
          </cell>
          <cell r="U3226">
            <v>0</v>
          </cell>
        </row>
        <row r="3227">
          <cell r="N3227" t="str">
            <v>623</v>
          </cell>
          <cell r="Q3227" t="str">
            <v>LMR</v>
          </cell>
          <cell r="T3227">
            <v>205752</v>
          </cell>
          <cell r="U3227">
            <v>127.98</v>
          </cell>
        </row>
        <row r="3228">
          <cell r="N3228" t="str">
            <v>641</v>
          </cell>
          <cell r="Q3228" t="str">
            <v>LMR</v>
          </cell>
          <cell r="T3228">
            <v>927</v>
          </cell>
          <cell r="U3228">
            <v>0.33</v>
          </cell>
        </row>
        <row r="3229">
          <cell r="N3229" t="str">
            <v>624</v>
          </cell>
          <cell r="Q3229" t="str">
            <v>LMR</v>
          </cell>
          <cell r="T3229">
            <v>3653020</v>
          </cell>
          <cell r="U3229">
            <v>1344.31</v>
          </cell>
        </row>
        <row r="3230">
          <cell r="N3230" t="str">
            <v>613</v>
          </cell>
          <cell r="Q3230" t="str">
            <v>ACC</v>
          </cell>
          <cell r="T3230">
            <v>0</v>
          </cell>
          <cell r="U3230">
            <v>-37.5</v>
          </cell>
        </row>
        <row r="3231">
          <cell r="N3231" t="str">
            <v>632</v>
          </cell>
          <cell r="Q3231" t="str">
            <v>ARV</v>
          </cell>
          <cell r="T3231">
            <v>-22174</v>
          </cell>
          <cell r="U3231">
            <v>-6652.2</v>
          </cell>
        </row>
        <row r="3232">
          <cell r="N3232" t="str">
            <v>641</v>
          </cell>
          <cell r="Q3232" t="str">
            <v>BFC</v>
          </cell>
          <cell r="T3232">
            <v>3389</v>
          </cell>
          <cell r="U3232">
            <v>97.85</v>
          </cell>
        </row>
        <row r="3233">
          <cell r="N3233" t="str">
            <v>624</v>
          </cell>
          <cell r="Q3233" t="str">
            <v>BFC</v>
          </cell>
          <cell r="T3233">
            <v>25532922</v>
          </cell>
          <cell r="U3233">
            <v>734148.1</v>
          </cell>
        </row>
        <row r="3234">
          <cell r="N3234" t="str">
            <v>660</v>
          </cell>
          <cell r="Q3234" t="str">
            <v>BFC</v>
          </cell>
          <cell r="T3234">
            <v>10703</v>
          </cell>
          <cell r="U3234">
            <v>309.22000000000003</v>
          </cell>
        </row>
        <row r="3235">
          <cell r="N3235" t="str">
            <v>686</v>
          </cell>
          <cell r="Q3235" t="str">
            <v>BFC</v>
          </cell>
          <cell r="T3235">
            <v>361</v>
          </cell>
          <cell r="U3235">
            <v>10.43</v>
          </cell>
        </row>
        <row r="3236">
          <cell r="N3236" t="str">
            <v>624</v>
          </cell>
          <cell r="Q3236" t="str">
            <v>BFC</v>
          </cell>
          <cell r="T3236">
            <v>246528</v>
          </cell>
          <cell r="U3236">
            <v>7088.42</v>
          </cell>
        </row>
        <row r="3237">
          <cell r="N3237" t="str">
            <v>624</v>
          </cell>
          <cell r="Q3237" t="str">
            <v>CAP</v>
          </cell>
          <cell r="T3237">
            <v>602640</v>
          </cell>
          <cell r="U3237">
            <v>7.23</v>
          </cell>
        </row>
        <row r="3238">
          <cell r="N3238" t="str">
            <v>650</v>
          </cell>
          <cell r="Q3238" t="str">
            <v>CAP</v>
          </cell>
          <cell r="T3238">
            <v>18705</v>
          </cell>
          <cell r="U3238">
            <v>0.04</v>
          </cell>
        </row>
        <row r="3239">
          <cell r="N3239" t="str">
            <v>623</v>
          </cell>
          <cell r="Q3239" t="str">
            <v>EP4</v>
          </cell>
          <cell r="T3239">
            <v>91280961</v>
          </cell>
          <cell r="U3239">
            <v>0</v>
          </cell>
        </row>
        <row r="3240">
          <cell r="N3240" t="str">
            <v>624</v>
          </cell>
          <cell r="Q3240" t="str">
            <v>EP4</v>
          </cell>
          <cell r="T3240">
            <v>25532922</v>
          </cell>
          <cell r="U3240">
            <v>0</v>
          </cell>
        </row>
        <row r="3241">
          <cell r="N3241" t="str">
            <v>624</v>
          </cell>
          <cell r="Q3241" t="str">
            <v>EUR</v>
          </cell>
          <cell r="T3241">
            <v>378432</v>
          </cell>
          <cell r="U3241">
            <v>45.04</v>
          </cell>
        </row>
        <row r="3242">
          <cell r="N3242" t="str">
            <v>641</v>
          </cell>
          <cell r="Q3242" t="str">
            <v>EUR</v>
          </cell>
          <cell r="T3242">
            <v>52077</v>
          </cell>
          <cell r="U3242">
            <v>6.32</v>
          </cell>
        </row>
        <row r="3243">
          <cell r="N3243" t="str">
            <v>660</v>
          </cell>
          <cell r="Q3243" t="str">
            <v>E19</v>
          </cell>
          <cell r="T3243">
            <v>107127</v>
          </cell>
          <cell r="U3243">
            <v>3339.47</v>
          </cell>
        </row>
        <row r="3244">
          <cell r="N3244" t="str">
            <v>660</v>
          </cell>
          <cell r="Q3244" t="str">
            <v>E33</v>
          </cell>
          <cell r="T3244">
            <v>179061</v>
          </cell>
          <cell r="U3244">
            <v>5581.62</v>
          </cell>
        </row>
        <row r="3245">
          <cell r="N3245" t="str">
            <v>624</v>
          </cell>
          <cell r="Q3245" t="str">
            <v>FFE</v>
          </cell>
          <cell r="T3245">
            <v>393408</v>
          </cell>
          <cell r="U3245">
            <v>44.06</v>
          </cell>
        </row>
        <row r="3246">
          <cell r="N3246" t="str">
            <v>676</v>
          </cell>
          <cell r="Q3246" t="str">
            <v>FFE</v>
          </cell>
          <cell r="T3246">
            <v>0</v>
          </cell>
          <cell r="U3246">
            <v>0</v>
          </cell>
        </row>
        <row r="3247">
          <cell r="N3247" t="str">
            <v>626</v>
          </cell>
          <cell r="Q3247" t="str">
            <v>FVC</v>
          </cell>
          <cell r="T3247">
            <v>16404000</v>
          </cell>
          <cell r="U3247">
            <v>0</v>
          </cell>
        </row>
        <row r="3248">
          <cell r="N3248" t="str">
            <v>626</v>
          </cell>
          <cell r="Q3248" t="str">
            <v>FVC</v>
          </cell>
          <cell r="T3248">
            <v>12965832</v>
          </cell>
          <cell r="U3248">
            <v>0</v>
          </cell>
        </row>
        <row r="3249">
          <cell r="N3249" t="str">
            <v>623</v>
          </cell>
          <cell r="Q3249" t="str">
            <v>ICN</v>
          </cell>
          <cell r="T3249">
            <v>155600</v>
          </cell>
          <cell r="U3249">
            <v>0</v>
          </cell>
        </row>
        <row r="3250">
          <cell r="N3250" t="str">
            <v>613</v>
          </cell>
          <cell r="Q3250" t="str">
            <v>ICN</v>
          </cell>
          <cell r="T3250">
            <v>1074707</v>
          </cell>
          <cell r="U3250">
            <v>0</v>
          </cell>
        </row>
        <row r="3251">
          <cell r="N3251" t="str">
            <v>624</v>
          </cell>
          <cell r="Q3251" t="str">
            <v>LMV</v>
          </cell>
          <cell r="T3251">
            <v>23642768</v>
          </cell>
          <cell r="U3251">
            <v>70.92</v>
          </cell>
        </row>
        <row r="3252">
          <cell r="N3252" t="str">
            <v>641</v>
          </cell>
          <cell r="Q3252" t="str">
            <v>LMV</v>
          </cell>
          <cell r="T3252">
            <v>52077</v>
          </cell>
          <cell r="U3252">
            <v>4.2699999999999996</v>
          </cell>
        </row>
        <row r="3253">
          <cell r="N3253" t="str">
            <v>676</v>
          </cell>
          <cell r="Q3253" t="str">
            <v>LMV</v>
          </cell>
          <cell r="T3253">
            <v>0</v>
          </cell>
          <cell r="U3253">
            <v>0</v>
          </cell>
        </row>
        <row r="3254">
          <cell r="N3254" t="str">
            <v>660</v>
          </cell>
          <cell r="Q3254" t="str">
            <v>L06</v>
          </cell>
          <cell r="T3254">
            <v>686.9</v>
          </cell>
          <cell r="U3254">
            <v>1876.15</v>
          </cell>
        </row>
        <row r="3255">
          <cell r="N3255" t="str">
            <v>660</v>
          </cell>
          <cell r="Q3255" t="str">
            <v>L19</v>
          </cell>
          <cell r="T3255">
            <v>788.8</v>
          </cell>
          <cell r="U3255">
            <v>8029.18</v>
          </cell>
        </row>
        <row r="3256">
          <cell r="N3256" t="str">
            <v>625</v>
          </cell>
          <cell r="Q3256" t="str">
            <v>MSO</v>
          </cell>
          <cell r="T3256">
            <v>448800</v>
          </cell>
          <cell r="U3256">
            <v>381.03</v>
          </cell>
        </row>
        <row r="3257">
          <cell r="N3257" t="str">
            <v>641</v>
          </cell>
          <cell r="Q3257" t="str">
            <v>MSO</v>
          </cell>
          <cell r="T3257">
            <v>650342</v>
          </cell>
          <cell r="U3257">
            <v>343.37</v>
          </cell>
        </row>
        <row r="3258">
          <cell r="N3258" t="str">
            <v>660</v>
          </cell>
          <cell r="Q3258" t="str">
            <v>MSO</v>
          </cell>
          <cell r="T3258">
            <v>1905</v>
          </cell>
          <cell r="U3258">
            <v>0.18</v>
          </cell>
        </row>
        <row r="3259">
          <cell r="N3259" t="str">
            <v>623</v>
          </cell>
          <cell r="Q3259" t="str">
            <v>MSO</v>
          </cell>
          <cell r="T3259">
            <v>205752</v>
          </cell>
          <cell r="U3259">
            <v>163.57</v>
          </cell>
        </row>
        <row r="3260">
          <cell r="N3260" t="str">
            <v>624</v>
          </cell>
          <cell r="Q3260" t="str">
            <v>MSV</v>
          </cell>
          <cell r="T3260">
            <v>378432</v>
          </cell>
          <cell r="U3260">
            <v>0</v>
          </cell>
        </row>
        <row r="3261">
          <cell r="N3261" t="str">
            <v>676</v>
          </cell>
          <cell r="Q3261" t="str">
            <v>MSV</v>
          </cell>
          <cell r="T3261">
            <v>0</v>
          </cell>
          <cell r="U3261">
            <v>0</v>
          </cell>
        </row>
        <row r="3262">
          <cell r="N3262" t="str">
            <v>641</v>
          </cell>
          <cell r="Q3262" t="str">
            <v>MSV</v>
          </cell>
          <cell r="T3262">
            <v>3552</v>
          </cell>
          <cell r="U3262">
            <v>0</v>
          </cell>
        </row>
        <row r="3263">
          <cell r="N3263" t="str">
            <v>612</v>
          </cell>
          <cell r="Q3263" t="str">
            <v>MSV</v>
          </cell>
          <cell r="T3263">
            <v>7432</v>
          </cell>
          <cell r="U3263">
            <v>0</v>
          </cell>
        </row>
        <row r="3264">
          <cell r="N3264" t="str">
            <v>621</v>
          </cell>
          <cell r="Q3264" t="str">
            <v>MSV</v>
          </cell>
          <cell r="T3264">
            <v>472848</v>
          </cell>
          <cell r="U3264">
            <v>0</v>
          </cell>
        </row>
        <row r="3265">
          <cell r="N3265" t="str">
            <v>611</v>
          </cell>
          <cell r="Q3265" t="str">
            <v>PPT</v>
          </cell>
          <cell r="T3265">
            <v>61234</v>
          </cell>
          <cell r="U3265">
            <v>0</v>
          </cell>
        </row>
        <row r="3266">
          <cell r="N3266" t="str">
            <v>624</v>
          </cell>
          <cell r="Q3266" t="str">
            <v>PPT</v>
          </cell>
          <cell r="T3266">
            <v>25532922</v>
          </cell>
          <cell r="U3266">
            <v>0</v>
          </cell>
        </row>
        <row r="3267">
          <cell r="N3267" t="str">
            <v>641</v>
          </cell>
          <cell r="Q3267" t="str">
            <v>RAU</v>
          </cell>
          <cell r="T3267">
            <v>3389</v>
          </cell>
          <cell r="U3267">
            <v>0.08</v>
          </cell>
        </row>
        <row r="3268">
          <cell r="N3268" t="str">
            <v>621</v>
          </cell>
          <cell r="Q3268" t="str">
            <v>RAU</v>
          </cell>
          <cell r="T3268">
            <v>65773</v>
          </cell>
          <cell r="U3268">
            <v>2.2599999999999998</v>
          </cell>
        </row>
        <row r="3269">
          <cell r="N3269" t="str">
            <v>625</v>
          </cell>
          <cell r="Q3269" t="str">
            <v>RAU</v>
          </cell>
          <cell r="T3269">
            <v>448800</v>
          </cell>
          <cell r="U3269">
            <v>17.5</v>
          </cell>
        </row>
        <row r="3270">
          <cell r="N3270" t="str">
            <v>650</v>
          </cell>
          <cell r="Q3270" t="str">
            <v>RAU</v>
          </cell>
          <cell r="T3270">
            <v>3194240</v>
          </cell>
          <cell r="U3270">
            <v>26.56</v>
          </cell>
        </row>
        <row r="3271">
          <cell r="N3271" t="str">
            <v>611</v>
          </cell>
          <cell r="Q3271" t="str">
            <v>RAU</v>
          </cell>
          <cell r="T3271">
            <v>132939</v>
          </cell>
          <cell r="U3271">
            <v>5.62</v>
          </cell>
        </row>
        <row r="3272">
          <cell r="N3272" t="str">
            <v>625</v>
          </cell>
          <cell r="Q3272" t="str">
            <v>RAU</v>
          </cell>
          <cell r="T3272">
            <v>5886540</v>
          </cell>
          <cell r="U3272">
            <v>229.57</v>
          </cell>
        </row>
        <row r="3273">
          <cell r="N3273" t="str">
            <v>624</v>
          </cell>
          <cell r="Q3273" t="str">
            <v>RIN</v>
          </cell>
          <cell r="T3273">
            <v>10860147</v>
          </cell>
          <cell r="U3273">
            <v>20818.919999999998</v>
          </cell>
        </row>
        <row r="3274">
          <cell r="N3274" t="str">
            <v>626</v>
          </cell>
          <cell r="Q3274" t="str">
            <v>RIN</v>
          </cell>
          <cell r="T3274">
            <v>2678623</v>
          </cell>
          <cell r="U3274">
            <v>4717.05</v>
          </cell>
        </row>
        <row r="3275">
          <cell r="N3275" t="str">
            <v>611</v>
          </cell>
          <cell r="Q3275" t="str">
            <v>TSE</v>
          </cell>
          <cell r="T3275">
            <v>22159220</v>
          </cell>
          <cell r="U3275">
            <v>0</v>
          </cell>
        </row>
        <row r="3276">
          <cell r="N3276" t="str">
            <v>626</v>
          </cell>
          <cell r="Q3276" t="str">
            <v>TSE</v>
          </cell>
          <cell r="T3276">
            <v>4290165</v>
          </cell>
          <cell r="U3276">
            <v>0</v>
          </cell>
        </row>
        <row r="3277">
          <cell r="N3277" t="str">
            <v>641</v>
          </cell>
          <cell r="Q3277" t="str">
            <v>TSE</v>
          </cell>
          <cell r="T3277">
            <v>52077</v>
          </cell>
          <cell r="U3277">
            <v>0</v>
          </cell>
        </row>
        <row r="3278">
          <cell r="N3278" t="str">
            <v>650</v>
          </cell>
          <cell r="Q3278" t="str">
            <v>TTE</v>
          </cell>
          <cell r="T3278">
            <v>2750853</v>
          </cell>
          <cell r="U3278">
            <v>0</v>
          </cell>
        </row>
        <row r="3279">
          <cell r="N3279" t="str">
            <v>624</v>
          </cell>
          <cell r="Q3279" t="str">
            <v>TTE</v>
          </cell>
          <cell r="T3279">
            <v>393408</v>
          </cell>
          <cell r="U3279">
            <v>0</v>
          </cell>
        </row>
        <row r="3280">
          <cell r="N3280" t="str">
            <v>686</v>
          </cell>
          <cell r="Q3280" t="str">
            <v>VDC</v>
          </cell>
          <cell r="T3280">
            <v>318</v>
          </cell>
          <cell r="U3280">
            <v>-0.03</v>
          </cell>
        </row>
        <row r="3281">
          <cell r="N3281" t="str">
            <v>660</v>
          </cell>
          <cell r="Q3281" t="str">
            <v>L16</v>
          </cell>
          <cell r="T3281">
            <v>4757.5</v>
          </cell>
          <cell r="U3281">
            <v>48724.65</v>
          </cell>
        </row>
        <row r="3282">
          <cell r="N3282" t="str">
            <v>621</v>
          </cell>
          <cell r="Q3282" t="str">
            <v>OMS</v>
          </cell>
          <cell r="T3282">
            <v>542187</v>
          </cell>
          <cell r="U3282">
            <v>124.7</v>
          </cell>
        </row>
        <row r="3283">
          <cell r="N3283" t="str">
            <v>660</v>
          </cell>
          <cell r="Q3283" t="str">
            <v>OMS</v>
          </cell>
          <cell r="T3283">
            <v>832178</v>
          </cell>
          <cell r="U3283">
            <v>113.93</v>
          </cell>
        </row>
        <row r="3284">
          <cell r="N3284" t="str">
            <v>641</v>
          </cell>
          <cell r="Q3284" t="str">
            <v>OMS</v>
          </cell>
          <cell r="T3284">
            <v>650342</v>
          </cell>
          <cell r="U3284">
            <v>145.74</v>
          </cell>
        </row>
        <row r="3285">
          <cell r="N3285" t="str">
            <v>626</v>
          </cell>
          <cell r="Q3285" t="str">
            <v>OMS</v>
          </cell>
          <cell r="T3285">
            <v>6589792</v>
          </cell>
          <cell r="U3285">
            <v>1403.63</v>
          </cell>
        </row>
        <row r="3286">
          <cell r="N3286" t="str">
            <v>676</v>
          </cell>
          <cell r="Q3286" t="str">
            <v>PRC</v>
          </cell>
          <cell r="T3286">
            <v>2175000</v>
          </cell>
          <cell r="U3286">
            <v>7.08</v>
          </cell>
        </row>
        <row r="3287">
          <cell r="N3287" t="str">
            <v>621</v>
          </cell>
          <cell r="Q3287" t="str">
            <v>PRC</v>
          </cell>
          <cell r="T3287">
            <v>100984</v>
          </cell>
          <cell r="U3287">
            <v>587.01</v>
          </cell>
        </row>
        <row r="3288">
          <cell r="N3288" t="str">
            <v>623</v>
          </cell>
          <cell r="Q3288" t="str">
            <v>PRV</v>
          </cell>
          <cell r="T3288">
            <v>4900505</v>
          </cell>
          <cell r="U3288">
            <v>-318.58999999999997</v>
          </cell>
        </row>
        <row r="3289">
          <cell r="N3289" t="str">
            <v>623</v>
          </cell>
          <cell r="Q3289" t="str">
            <v>RIV</v>
          </cell>
          <cell r="T3289">
            <v>3062735</v>
          </cell>
          <cell r="U3289">
            <v>0</v>
          </cell>
        </row>
        <row r="3290">
          <cell r="N3290" t="str">
            <v>626</v>
          </cell>
          <cell r="Q3290" t="str">
            <v>RIV</v>
          </cell>
          <cell r="T3290">
            <v>2678623</v>
          </cell>
          <cell r="U3290">
            <v>0</v>
          </cell>
        </row>
        <row r="3291">
          <cell r="N3291" t="str">
            <v>641</v>
          </cell>
          <cell r="Q3291" t="str">
            <v>RTU</v>
          </cell>
          <cell r="T3291">
            <v>3389</v>
          </cell>
          <cell r="U3291">
            <v>0.04</v>
          </cell>
        </row>
        <row r="3292">
          <cell r="N3292" t="str">
            <v>624</v>
          </cell>
          <cell r="Q3292" t="str">
            <v>RTU</v>
          </cell>
          <cell r="T3292">
            <v>8647841</v>
          </cell>
          <cell r="U3292">
            <v>129.75</v>
          </cell>
        </row>
        <row r="3293">
          <cell r="N3293" t="str">
            <v>624</v>
          </cell>
          <cell r="Q3293" t="str">
            <v>RTU</v>
          </cell>
          <cell r="T3293">
            <v>3470466</v>
          </cell>
          <cell r="U3293">
            <v>52.07</v>
          </cell>
        </row>
        <row r="3294">
          <cell r="N3294" t="str">
            <v>624</v>
          </cell>
          <cell r="Q3294" t="str">
            <v>TDE</v>
          </cell>
          <cell r="T3294">
            <v>24116368</v>
          </cell>
          <cell r="U3294">
            <v>0</v>
          </cell>
        </row>
        <row r="3295">
          <cell r="N3295" t="str">
            <v>626</v>
          </cell>
          <cell r="Q3295" t="str">
            <v>TDE</v>
          </cell>
          <cell r="T3295">
            <v>2678623</v>
          </cell>
          <cell r="U3295">
            <v>0</v>
          </cell>
        </row>
        <row r="3296">
          <cell r="N3296" t="str">
            <v>624</v>
          </cell>
          <cell r="Q3296" t="str">
            <v>TDE</v>
          </cell>
          <cell r="T3296">
            <v>544752</v>
          </cell>
          <cell r="U3296">
            <v>0</v>
          </cell>
        </row>
        <row r="3297">
          <cell r="N3297" t="str">
            <v>660</v>
          </cell>
          <cell r="Q3297" t="str">
            <v>TDE</v>
          </cell>
          <cell r="T3297">
            <v>1905</v>
          </cell>
          <cell r="U3297">
            <v>0</v>
          </cell>
        </row>
        <row r="3298">
          <cell r="N3298" t="str">
            <v>624</v>
          </cell>
          <cell r="Q3298" t="str">
            <v>TIU</v>
          </cell>
          <cell r="T3298">
            <v>9209277</v>
          </cell>
          <cell r="U3298">
            <v>9.2100000000000009</v>
          </cell>
        </row>
        <row r="3299">
          <cell r="N3299" t="str">
            <v>642</v>
          </cell>
          <cell r="Q3299" t="str">
            <v>TSC</v>
          </cell>
          <cell r="T3299">
            <v>28268</v>
          </cell>
          <cell r="U3299">
            <v>0</v>
          </cell>
        </row>
        <row r="3300">
          <cell r="N3300" t="str">
            <v>650</v>
          </cell>
          <cell r="Q3300" t="str">
            <v>TSC</v>
          </cell>
          <cell r="T3300">
            <v>3009</v>
          </cell>
          <cell r="U3300">
            <v>0</v>
          </cell>
        </row>
        <row r="3301">
          <cell r="N3301" t="str">
            <v>621</v>
          </cell>
          <cell r="Q3301" t="str">
            <v>TSC</v>
          </cell>
          <cell r="T3301">
            <v>6574609</v>
          </cell>
          <cell r="U3301">
            <v>0</v>
          </cell>
        </row>
        <row r="3302">
          <cell r="N3302" t="str">
            <v>624</v>
          </cell>
          <cell r="Q3302" t="str">
            <v>TTC</v>
          </cell>
          <cell r="T3302">
            <v>32769510</v>
          </cell>
          <cell r="U3302">
            <v>1155.21</v>
          </cell>
        </row>
        <row r="3303">
          <cell r="N3303" t="str">
            <v>624</v>
          </cell>
          <cell r="Q3303" t="str">
            <v>TTC</v>
          </cell>
          <cell r="T3303">
            <v>9209277</v>
          </cell>
          <cell r="U3303">
            <v>340.73</v>
          </cell>
        </row>
        <row r="3304">
          <cell r="N3304" t="str">
            <v>655</v>
          </cell>
          <cell r="Q3304" t="str">
            <v>TTC</v>
          </cell>
          <cell r="T3304">
            <v>22783</v>
          </cell>
          <cell r="U3304">
            <v>1.08</v>
          </cell>
        </row>
        <row r="3305">
          <cell r="N3305" t="str">
            <v>686</v>
          </cell>
          <cell r="Q3305" t="str">
            <v>TTC</v>
          </cell>
          <cell r="T3305">
            <v>361</v>
          </cell>
          <cell r="U3305">
            <v>0.01</v>
          </cell>
        </row>
        <row r="3306">
          <cell r="N3306" t="str">
            <v>620</v>
          </cell>
          <cell r="Q3306" t="str">
            <v>TTC</v>
          </cell>
          <cell r="T3306">
            <v>2258</v>
          </cell>
          <cell r="U3306">
            <v>0.03</v>
          </cell>
        </row>
        <row r="3307">
          <cell r="N3307" t="str">
            <v>686</v>
          </cell>
          <cell r="Q3307" t="str">
            <v>VRN</v>
          </cell>
          <cell r="T3307">
            <v>361</v>
          </cell>
          <cell r="U3307">
            <v>-0.92</v>
          </cell>
        </row>
        <row r="3308">
          <cell r="N3308" t="str">
            <v>626</v>
          </cell>
          <cell r="Q3308" t="str">
            <v>CAV</v>
          </cell>
          <cell r="T3308">
            <v>915057</v>
          </cell>
          <cell r="U3308">
            <v>-155.56</v>
          </cell>
        </row>
        <row r="3309">
          <cell r="N3309" t="str">
            <v>623</v>
          </cell>
          <cell r="Q3309" t="str">
            <v>DC</v>
          </cell>
          <cell r="T3309">
            <v>615.72</v>
          </cell>
          <cell r="U3309">
            <v>6473.31</v>
          </cell>
        </row>
        <row r="3310">
          <cell r="N3310" t="str">
            <v>624</v>
          </cell>
          <cell r="Q3310" t="str">
            <v>DC</v>
          </cell>
          <cell r="T3310">
            <v>8254.36</v>
          </cell>
          <cell r="U3310">
            <v>96328.39</v>
          </cell>
        </row>
        <row r="3311">
          <cell r="N3311" t="str">
            <v>623</v>
          </cell>
          <cell r="Q3311" t="str">
            <v>DC</v>
          </cell>
          <cell r="T3311">
            <v>10</v>
          </cell>
          <cell r="U3311">
            <v>228.8</v>
          </cell>
        </row>
        <row r="3312">
          <cell r="N3312" t="str">
            <v>626</v>
          </cell>
          <cell r="Q3312" t="str">
            <v>DC</v>
          </cell>
          <cell r="T3312">
            <v>708.85</v>
          </cell>
          <cell r="U3312">
            <v>16424.05</v>
          </cell>
        </row>
        <row r="3313">
          <cell r="N3313" t="str">
            <v>612</v>
          </cell>
          <cell r="Q3313" t="str">
            <v>DSM</v>
          </cell>
          <cell r="T3313">
            <v>5874145</v>
          </cell>
          <cell r="U3313">
            <v>36413.699999999997</v>
          </cell>
        </row>
        <row r="3314">
          <cell r="N3314" t="str">
            <v>612</v>
          </cell>
          <cell r="Q3314" t="str">
            <v>EBF</v>
          </cell>
          <cell r="T3314">
            <v>7432</v>
          </cell>
          <cell r="U3314">
            <v>-213.51</v>
          </cell>
        </row>
        <row r="3315">
          <cell r="N3315" t="str">
            <v>650</v>
          </cell>
          <cell r="Q3315" t="str">
            <v>EBF</v>
          </cell>
          <cell r="T3315">
            <v>3194240</v>
          </cell>
          <cell r="U3315">
            <v>-91767.58</v>
          </cell>
        </row>
        <row r="3316">
          <cell r="N3316" t="str">
            <v>624</v>
          </cell>
          <cell r="Q3316" t="str">
            <v>EC</v>
          </cell>
          <cell r="T3316">
            <v>60000</v>
          </cell>
          <cell r="U3316">
            <v>4156.68</v>
          </cell>
        </row>
        <row r="3317">
          <cell r="N3317" t="str">
            <v>624</v>
          </cell>
          <cell r="Q3317" t="str">
            <v>EC</v>
          </cell>
          <cell r="T3317">
            <v>43600</v>
          </cell>
          <cell r="U3317">
            <v>2684.8</v>
          </cell>
        </row>
        <row r="3318">
          <cell r="N3318" t="str">
            <v>641</v>
          </cell>
          <cell r="Q3318" t="str">
            <v>ECR</v>
          </cell>
          <cell r="T3318">
            <v>71460</v>
          </cell>
          <cell r="U3318">
            <v>201.88</v>
          </cell>
        </row>
        <row r="3319">
          <cell r="N3319" t="str">
            <v>620</v>
          </cell>
          <cell r="Q3319" t="str">
            <v>ECR</v>
          </cell>
          <cell r="T3319">
            <v>2258</v>
          </cell>
          <cell r="U3319">
            <v>4.6100000000000003</v>
          </cell>
        </row>
        <row r="3320">
          <cell r="N3320" t="str">
            <v>642</v>
          </cell>
          <cell r="Q3320" t="str">
            <v>EEX</v>
          </cell>
          <cell r="T3320">
            <v>28268</v>
          </cell>
          <cell r="U3320">
            <v>-7.5</v>
          </cell>
        </row>
        <row r="3321">
          <cell r="N3321" t="str">
            <v>650</v>
          </cell>
          <cell r="Q3321" t="str">
            <v>EFL</v>
          </cell>
          <cell r="T3321">
            <v>1938</v>
          </cell>
          <cell r="U3321">
            <v>63.72</v>
          </cell>
        </row>
        <row r="3322">
          <cell r="N3322" t="str">
            <v>626</v>
          </cell>
          <cell r="Q3322" t="str">
            <v>EFV</v>
          </cell>
          <cell r="T3322">
            <v>384912</v>
          </cell>
          <cell r="U3322">
            <v>1177.06</v>
          </cell>
        </row>
        <row r="3323">
          <cell r="N3323" t="str">
            <v>623</v>
          </cell>
          <cell r="Q3323" t="str">
            <v>EFV</v>
          </cell>
          <cell r="T3323">
            <v>155600</v>
          </cell>
          <cell r="U3323">
            <v>475.83</v>
          </cell>
        </row>
        <row r="3324">
          <cell r="N3324" t="str">
            <v>624</v>
          </cell>
          <cell r="Q3324" t="str">
            <v>EFV</v>
          </cell>
          <cell r="T3324">
            <v>398400</v>
          </cell>
          <cell r="U3324">
            <v>1218.31</v>
          </cell>
        </row>
        <row r="3325">
          <cell r="N3325" t="str">
            <v>641</v>
          </cell>
          <cell r="Q3325" t="str">
            <v>EIN</v>
          </cell>
          <cell r="T3325">
            <v>3552</v>
          </cell>
          <cell r="U3325">
            <v>2</v>
          </cell>
        </row>
        <row r="3326">
          <cell r="N3326" t="str">
            <v>623</v>
          </cell>
          <cell r="Q3326" t="str">
            <v>EIN</v>
          </cell>
          <cell r="T3326">
            <v>87984</v>
          </cell>
          <cell r="U3326">
            <v>49.53</v>
          </cell>
        </row>
        <row r="3327">
          <cell r="N3327" t="str">
            <v>613</v>
          </cell>
          <cell r="Q3327" t="str">
            <v>EP1</v>
          </cell>
          <cell r="T3327">
            <v>1074707</v>
          </cell>
          <cell r="U3327">
            <v>0</v>
          </cell>
        </row>
        <row r="3328">
          <cell r="N3328" t="str">
            <v>650</v>
          </cell>
          <cell r="Q3328" t="str">
            <v>E18</v>
          </cell>
          <cell r="T3328">
            <v>6429</v>
          </cell>
          <cell r="U3328">
            <v>200.41</v>
          </cell>
        </row>
        <row r="3329">
          <cell r="N3329" t="str">
            <v>626</v>
          </cell>
          <cell r="Q3329" t="str">
            <v>FVE</v>
          </cell>
          <cell r="T3329">
            <v>6589792</v>
          </cell>
          <cell r="U3329">
            <v>0</v>
          </cell>
        </row>
        <row r="3330">
          <cell r="N3330" t="str">
            <v>624</v>
          </cell>
          <cell r="Q3330" t="str">
            <v>FVE</v>
          </cell>
          <cell r="T3330">
            <v>602640</v>
          </cell>
          <cell r="U3330">
            <v>0</v>
          </cell>
        </row>
        <row r="3331">
          <cell r="N3331" t="str">
            <v>624</v>
          </cell>
          <cell r="Q3331" t="str">
            <v>FVE</v>
          </cell>
          <cell r="T3331">
            <v>4486832</v>
          </cell>
          <cell r="U3331">
            <v>0</v>
          </cell>
        </row>
        <row r="3332">
          <cell r="N3332" t="str">
            <v>634</v>
          </cell>
          <cell r="Q3332" t="str">
            <v>ICV</v>
          </cell>
          <cell r="T3332">
            <v>196450984</v>
          </cell>
          <cell r="U3332">
            <v>0</v>
          </cell>
        </row>
        <row r="3333">
          <cell r="N3333" t="str">
            <v>624</v>
          </cell>
          <cell r="Q3333" t="str">
            <v>LMR</v>
          </cell>
          <cell r="T3333">
            <v>13156608</v>
          </cell>
          <cell r="U3333">
            <v>4841.66</v>
          </cell>
        </row>
        <row r="3334">
          <cell r="N3334" t="str">
            <v>624</v>
          </cell>
          <cell r="Q3334" t="str">
            <v>BFC</v>
          </cell>
          <cell r="T3334">
            <v>120000</v>
          </cell>
          <cell r="U3334">
            <v>3450.36</v>
          </cell>
        </row>
        <row r="3335">
          <cell r="N3335" t="str">
            <v>626</v>
          </cell>
          <cell r="Q3335" t="str">
            <v>BFC</v>
          </cell>
          <cell r="T3335">
            <v>2887680</v>
          </cell>
          <cell r="U3335">
            <v>83162.289999999994</v>
          </cell>
        </row>
        <row r="3336">
          <cell r="N3336" t="str">
            <v>624</v>
          </cell>
          <cell r="Q3336" t="str">
            <v>BFC</v>
          </cell>
          <cell r="T3336">
            <v>393408</v>
          </cell>
          <cell r="U3336">
            <v>11311.66</v>
          </cell>
        </row>
        <row r="3337">
          <cell r="N3337" t="str">
            <v>650</v>
          </cell>
          <cell r="Q3337" t="str">
            <v>BFC</v>
          </cell>
          <cell r="T3337">
            <v>2750853</v>
          </cell>
          <cell r="U3337">
            <v>79480.41</v>
          </cell>
        </row>
        <row r="3338">
          <cell r="N3338" t="str">
            <v>626</v>
          </cell>
          <cell r="Q3338" t="str">
            <v>CAP</v>
          </cell>
          <cell r="T3338">
            <v>923670</v>
          </cell>
          <cell r="U3338">
            <v>10.16</v>
          </cell>
        </row>
        <row r="3339">
          <cell r="N3339" t="str">
            <v>621</v>
          </cell>
          <cell r="Q3339" t="str">
            <v>CAP</v>
          </cell>
          <cell r="T3339">
            <v>7036478</v>
          </cell>
          <cell r="U3339">
            <v>105.31</v>
          </cell>
        </row>
        <row r="3340">
          <cell r="N3340" t="str">
            <v>650</v>
          </cell>
          <cell r="Q3340" t="str">
            <v>CAP</v>
          </cell>
          <cell r="T3340">
            <v>3255</v>
          </cell>
          <cell r="U3340">
            <v>0</v>
          </cell>
        </row>
        <row r="3341">
          <cell r="N3341" t="str">
            <v>655</v>
          </cell>
          <cell r="Q3341" t="str">
            <v>CAP</v>
          </cell>
          <cell r="T3341">
            <v>617553</v>
          </cell>
          <cell r="U3341">
            <v>9.81</v>
          </cell>
        </row>
        <row r="3342">
          <cell r="N3342" t="str">
            <v>650</v>
          </cell>
          <cell r="Q3342" t="str">
            <v>EP2</v>
          </cell>
          <cell r="T3342">
            <v>223465</v>
          </cell>
          <cell r="U3342">
            <v>22.2</v>
          </cell>
        </row>
        <row r="3343">
          <cell r="N3343" t="str">
            <v>624</v>
          </cell>
          <cell r="Q3343" t="str">
            <v>EP4</v>
          </cell>
          <cell r="T3343">
            <v>31570590</v>
          </cell>
          <cell r="U3343">
            <v>0</v>
          </cell>
        </row>
        <row r="3344">
          <cell r="N3344" t="str">
            <v>626</v>
          </cell>
          <cell r="Q3344" t="str">
            <v>EUR</v>
          </cell>
          <cell r="T3344">
            <v>2887680</v>
          </cell>
          <cell r="U3344">
            <v>343.64</v>
          </cell>
        </row>
        <row r="3345">
          <cell r="N3345" t="str">
            <v>626</v>
          </cell>
          <cell r="Q3345" t="str">
            <v>EUR</v>
          </cell>
          <cell r="T3345">
            <v>3261060</v>
          </cell>
          <cell r="U3345">
            <v>388.08</v>
          </cell>
        </row>
        <row r="3346">
          <cell r="N3346" t="str">
            <v>611</v>
          </cell>
          <cell r="Q3346" t="str">
            <v>EUR</v>
          </cell>
          <cell r="T3346">
            <v>132939</v>
          </cell>
          <cell r="U3346">
            <v>15.85</v>
          </cell>
        </row>
        <row r="3347">
          <cell r="N3347" t="str">
            <v>650</v>
          </cell>
          <cell r="Q3347" t="str">
            <v>E21</v>
          </cell>
          <cell r="T3347">
            <v>9287</v>
          </cell>
          <cell r="U3347">
            <v>289.49</v>
          </cell>
        </row>
        <row r="3348">
          <cell r="N3348" t="str">
            <v>624</v>
          </cell>
          <cell r="Q3348" t="str">
            <v>FFE</v>
          </cell>
          <cell r="T3348">
            <v>446976</v>
          </cell>
          <cell r="U3348">
            <v>50.06</v>
          </cell>
        </row>
        <row r="3349">
          <cell r="N3349" t="str">
            <v>626</v>
          </cell>
          <cell r="Q3349" t="str">
            <v>FVC</v>
          </cell>
          <cell r="T3349">
            <v>12792978</v>
          </cell>
          <cell r="U3349">
            <v>0</v>
          </cell>
        </row>
        <row r="3350">
          <cell r="N3350" t="str">
            <v>641</v>
          </cell>
          <cell r="Q3350" t="str">
            <v>ICN</v>
          </cell>
          <cell r="T3350">
            <v>1365241</v>
          </cell>
          <cell r="U3350">
            <v>0</v>
          </cell>
        </row>
        <row r="3351">
          <cell r="N3351" t="str">
            <v>621</v>
          </cell>
          <cell r="Q3351" t="str">
            <v>ICN</v>
          </cell>
          <cell r="T3351">
            <v>9000</v>
          </cell>
          <cell r="U3351">
            <v>0</v>
          </cell>
        </row>
        <row r="3352">
          <cell r="N3352" t="str">
            <v>611</v>
          </cell>
          <cell r="Q3352" t="str">
            <v>LMV</v>
          </cell>
          <cell r="T3352">
            <v>13960</v>
          </cell>
          <cell r="U3352">
            <v>-1.37</v>
          </cell>
        </row>
        <row r="3353">
          <cell r="N3353" t="str">
            <v>660</v>
          </cell>
          <cell r="Q3353" t="str">
            <v>L10</v>
          </cell>
          <cell r="T3353">
            <v>28</v>
          </cell>
          <cell r="U3353">
            <v>49.56</v>
          </cell>
        </row>
        <row r="3354">
          <cell r="N3354" t="str">
            <v>625</v>
          </cell>
          <cell r="Q3354" t="str">
            <v>PPT</v>
          </cell>
          <cell r="T3354">
            <v>5886540</v>
          </cell>
          <cell r="U3354">
            <v>0</v>
          </cell>
        </row>
        <row r="3355">
          <cell r="N3355" t="str">
            <v>624</v>
          </cell>
          <cell r="Q3355" t="str">
            <v>PPT</v>
          </cell>
          <cell r="T3355">
            <v>3019028</v>
          </cell>
          <cell r="U3355">
            <v>0</v>
          </cell>
        </row>
        <row r="3356">
          <cell r="N3356" t="str">
            <v>623</v>
          </cell>
          <cell r="Q3356" t="str">
            <v>PPT</v>
          </cell>
          <cell r="T3356">
            <v>155600</v>
          </cell>
          <cell r="U3356">
            <v>0</v>
          </cell>
        </row>
        <row r="3357">
          <cell r="N3357" t="str">
            <v>641</v>
          </cell>
          <cell r="Q3357" t="str">
            <v>PPT</v>
          </cell>
          <cell r="T3357">
            <v>3552</v>
          </cell>
          <cell r="U3357">
            <v>0</v>
          </cell>
        </row>
        <row r="3358">
          <cell r="N3358" t="str">
            <v>624</v>
          </cell>
          <cell r="Q3358" t="str">
            <v>PPT</v>
          </cell>
          <cell r="T3358">
            <v>73600</v>
          </cell>
          <cell r="U3358">
            <v>0</v>
          </cell>
        </row>
        <row r="3359">
          <cell r="N3359" t="str">
            <v>650</v>
          </cell>
          <cell r="Q3359" t="str">
            <v>RAU</v>
          </cell>
          <cell r="T3359">
            <v>2750853</v>
          </cell>
          <cell r="U3359">
            <v>22.63</v>
          </cell>
        </row>
        <row r="3360">
          <cell r="N3360" t="str">
            <v>676</v>
          </cell>
          <cell r="Q3360" t="str">
            <v>RAU</v>
          </cell>
          <cell r="T3360">
            <v>2175000</v>
          </cell>
          <cell r="U3360">
            <v>36.409999999999997</v>
          </cell>
        </row>
        <row r="3361">
          <cell r="N3361" t="str">
            <v>624</v>
          </cell>
          <cell r="Q3361" t="str">
            <v>SD</v>
          </cell>
          <cell r="T3361">
            <v>9428.16</v>
          </cell>
          <cell r="U3361">
            <v>-8485.36</v>
          </cell>
        </row>
        <row r="3362">
          <cell r="N3362" t="str">
            <v>624</v>
          </cell>
          <cell r="Q3362" t="str">
            <v>TDC</v>
          </cell>
          <cell r="T3362">
            <v>393408</v>
          </cell>
          <cell r="U3362">
            <v>38.56</v>
          </cell>
        </row>
        <row r="3363">
          <cell r="N3363" t="str">
            <v>641</v>
          </cell>
          <cell r="Q3363" t="str">
            <v>TDC</v>
          </cell>
          <cell r="T3363">
            <v>927</v>
          </cell>
          <cell r="U3363">
            <v>0.09</v>
          </cell>
        </row>
        <row r="3364">
          <cell r="N3364" t="str">
            <v>626</v>
          </cell>
          <cell r="Q3364" t="str">
            <v>TSE</v>
          </cell>
          <cell r="T3364">
            <v>12792978</v>
          </cell>
          <cell r="U3364">
            <v>0</v>
          </cell>
        </row>
        <row r="3365">
          <cell r="N3365" t="str">
            <v>676</v>
          </cell>
          <cell r="Q3365" t="str">
            <v>TTE</v>
          </cell>
          <cell r="T3365">
            <v>0</v>
          </cell>
          <cell r="U3365">
            <v>0</v>
          </cell>
        </row>
        <row r="3366">
          <cell r="N3366" t="str">
            <v>624</v>
          </cell>
          <cell r="Q3366" t="str">
            <v>TTE</v>
          </cell>
          <cell r="T3366">
            <v>246528</v>
          </cell>
          <cell r="U3366">
            <v>0</v>
          </cell>
        </row>
        <row r="3367">
          <cell r="N3367" t="str">
            <v>650</v>
          </cell>
          <cell r="Q3367" t="str">
            <v>TTE</v>
          </cell>
          <cell r="T3367">
            <v>18705</v>
          </cell>
          <cell r="U3367">
            <v>0</v>
          </cell>
        </row>
        <row r="3368">
          <cell r="N3368" t="str">
            <v>685</v>
          </cell>
          <cell r="Q3368" t="str">
            <v>VDC</v>
          </cell>
          <cell r="T3368">
            <v>111</v>
          </cell>
          <cell r="U3368">
            <v>-0.01</v>
          </cell>
        </row>
        <row r="3369">
          <cell r="N3369" t="str">
            <v>641</v>
          </cell>
          <cell r="Q3369" t="str">
            <v>MC</v>
          </cell>
          <cell r="T3369">
            <v>0</v>
          </cell>
          <cell r="U3369">
            <v>1305.75</v>
          </cell>
        </row>
        <row r="3370">
          <cell r="N3370" t="str">
            <v>626</v>
          </cell>
          <cell r="Q3370" t="str">
            <v>OMS</v>
          </cell>
          <cell r="T3370">
            <v>3261060</v>
          </cell>
          <cell r="U3370">
            <v>694.6</v>
          </cell>
        </row>
        <row r="3371">
          <cell r="N3371" t="str">
            <v>624</v>
          </cell>
          <cell r="Q3371" t="str">
            <v>PRC</v>
          </cell>
          <cell r="T3371">
            <v>7304003</v>
          </cell>
          <cell r="U3371">
            <v>2556.38</v>
          </cell>
        </row>
        <row r="3372">
          <cell r="N3372" t="str">
            <v>686</v>
          </cell>
          <cell r="Q3372" t="str">
            <v>PRC</v>
          </cell>
          <cell r="T3372">
            <v>361</v>
          </cell>
          <cell r="U3372">
            <v>1.59</v>
          </cell>
        </row>
        <row r="3373">
          <cell r="N3373" t="str">
            <v>611</v>
          </cell>
          <cell r="Q3373" t="str">
            <v>PRC</v>
          </cell>
          <cell r="T3373">
            <v>646</v>
          </cell>
          <cell r="U3373">
            <v>3.64</v>
          </cell>
        </row>
        <row r="3374">
          <cell r="N3374" t="str">
            <v>625</v>
          </cell>
          <cell r="Q3374" t="str">
            <v>PRV</v>
          </cell>
          <cell r="T3374">
            <v>5886540</v>
          </cell>
          <cell r="U3374">
            <v>-364.96</v>
          </cell>
        </row>
        <row r="3375">
          <cell r="N3375" t="str">
            <v>650</v>
          </cell>
          <cell r="Q3375" t="str">
            <v>RIV</v>
          </cell>
          <cell r="T3375">
            <v>2750853</v>
          </cell>
          <cell r="U3375">
            <v>0</v>
          </cell>
        </row>
        <row r="3376">
          <cell r="N3376" t="str">
            <v>623</v>
          </cell>
          <cell r="Q3376" t="str">
            <v>RIV</v>
          </cell>
          <cell r="T3376">
            <v>205752</v>
          </cell>
          <cell r="U3376">
            <v>0</v>
          </cell>
        </row>
        <row r="3377">
          <cell r="N3377" t="str">
            <v>686</v>
          </cell>
          <cell r="Q3377" t="str">
            <v>RTU</v>
          </cell>
          <cell r="T3377">
            <v>361</v>
          </cell>
          <cell r="U3377">
            <v>0</v>
          </cell>
        </row>
        <row r="3378">
          <cell r="N3378" t="str">
            <v>625</v>
          </cell>
          <cell r="Q3378" t="str">
            <v>RTU</v>
          </cell>
          <cell r="T3378">
            <v>5886540</v>
          </cell>
          <cell r="U3378">
            <v>117.74</v>
          </cell>
        </row>
        <row r="3379">
          <cell r="N3379" t="str">
            <v>626</v>
          </cell>
          <cell r="Q3379" t="str">
            <v>RTU</v>
          </cell>
          <cell r="T3379">
            <v>2887680</v>
          </cell>
          <cell r="U3379">
            <v>37.56</v>
          </cell>
        </row>
        <row r="3380">
          <cell r="N3380" t="str">
            <v>624</v>
          </cell>
          <cell r="Q3380" t="str">
            <v>TDE</v>
          </cell>
          <cell r="T3380">
            <v>547565</v>
          </cell>
          <cell r="U3380">
            <v>0</v>
          </cell>
        </row>
        <row r="3381">
          <cell r="N3381" t="str">
            <v>626</v>
          </cell>
          <cell r="Q3381" t="str">
            <v>TIU</v>
          </cell>
          <cell r="T3381">
            <v>384912</v>
          </cell>
          <cell r="U3381">
            <v>0</v>
          </cell>
        </row>
        <row r="3382">
          <cell r="N3382" t="str">
            <v>650</v>
          </cell>
          <cell r="Q3382" t="str">
            <v>TIU</v>
          </cell>
          <cell r="T3382">
            <v>3009</v>
          </cell>
          <cell r="U3382">
            <v>0.01</v>
          </cell>
        </row>
        <row r="3383">
          <cell r="N3383" t="str">
            <v>623</v>
          </cell>
          <cell r="Q3383" t="str">
            <v>TIU</v>
          </cell>
          <cell r="T3383">
            <v>91473161</v>
          </cell>
          <cell r="U3383">
            <v>90.26</v>
          </cell>
        </row>
        <row r="3384">
          <cell r="N3384" t="str">
            <v>623</v>
          </cell>
          <cell r="Q3384" t="str">
            <v>TIU</v>
          </cell>
          <cell r="T3384">
            <v>54708</v>
          </cell>
          <cell r="U3384">
            <v>0.05</v>
          </cell>
        </row>
        <row r="3385">
          <cell r="N3385" t="str">
            <v>650</v>
          </cell>
          <cell r="Q3385" t="str">
            <v>TSC</v>
          </cell>
          <cell r="T3385">
            <v>1938</v>
          </cell>
          <cell r="U3385">
            <v>0</v>
          </cell>
        </row>
        <row r="3386">
          <cell r="N3386" t="str">
            <v>660</v>
          </cell>
          <cell r="Q3386" t="str">
            <v>TTC</v>
          </cell>
          <cell r="T3386">
            <v>633</v>
          </cell>
          <cell r="U3386">
            <v>0.02</v>
          </cell>
        </row>
        <row r="3387">
          <cell r="N3387" t="str">
            <v>621</v>
          </cell>
          <cell r="Q3387" t="str">
            <v>TTC</v>
          </cell>
          <cell r="T3387">
            <v>584448</v>
          </cell>
          <cell r="U3387">
            <v>23.64</v>
          </cell>
        </row>
        <row r="3388">
          <cell r="N3388" t="str">
            <v>623</v>
          </cell>
          <cell r="Q3388" t="str">
            <v>CAV</v>
          </cell>
          <cell r="T3388">
            <v>216795</v>
          </cell>
          <cell r="U3388">
            <v>10.41</v>
          </cell>
        </row>
        <row r="3389">
          <cell r="N3389" t="str">
            <v>686</v>
          </cell>
          <cell r="Q3389" t="str">
            <v>CAV</v>
          </cell>
          <cell r="T3389">
            <v>361</v>
          </cell>
          <cell r="U3389">
            <v>-0.1</v>
          </cell>
        </row>
        <row r="3390">
          <cell r="N3390" t="str">
            <v>650</v>
          </cell>
          <cell r="Q3390" t="str">
            <v>CC</v>
          </cell>
          <cell r="T3390">
            <v>23</v>
          </cell>
          <cell r="U3390">
            <v>67.16</v>
          </cell>
        </row>
        <row r="3391">
          <cell r="N3391" t="str">
            <v>624</v>
          </cell>
          <cell r="Q3391" t="str">
            <v>DC</v>
          </cell>
          <cell r="T3391">
            <v>100</v>
          </cell>
          <cell r="U3391">
            <v>1827</v>
          </cell>
        </row>
        <row r="3392">
          <cell r="N3392" t="str">
            <v>624</v>
          </cell>
          <cell r="Q3392" t="str">
            <v>DC</v>
          </cell>
          <cell r="T3392">
            <v>22.3</v>
          </cell>
          <cell r="U3392">
            <v>249.09</v>
          </cell>
        </row>
        <row r="3393">
          <cell r="N3393" t="str">
            <v>623</v>
          </cell>
          <cell r="Q3393" t="str">
            <v>DC</v>
          </cell>
          <cell r="T3393">
            <v>10</v>
          </cell>
          <cell r="U3393">
            <v>228.8</v>
          </cell>
        </row>
        <row r="3394">
          <cell r="N3394" t="str">
            <v>626</v>
          </cell>
          <cell r="Q3394" t="str">
            <v>DSM</v>
          </cell>
          <cell r="T3394">
            <v>384912</v>
          </cell>
          <cell r="U3394">
            <v>139.34</v>
          </cell>
        </row>
        <row r="3395">
          <cell r="N3395" t="str">
            <v>624</v>
          </cell>
          <cell r="Q3395" t="str">
            <v>DSM</v>
          </cell>
          <cell r="T3395">
            <v>73600</v>
          </cell>
          <cell r="U3395">
            <v>51.15</v>
          </cell>
        </row>
        <row r="3396">
          <cell r="N3396" t="str">
            <v>624</v>
          </cell>
          <cell r="Q3396" t="str">
            <v>EBF</v>
          </cell>
          <cell r="T3396">
            <v>246528</v>
          </cell>
          <cell r="U3396">
            <v>-7082.5</v>
          </cell>
        </row>
        <row r="3397">
          <cell r="N3397" t="str">
            <v>624</v>
          </cell>
          <cell r="Q3397" t="str">
            <v>EC</v>
          </cell>
          <cell r="T3397">
            <v>95040</v>
          </cell>
          <cell r="U3397">
            <v>5172.84</v>
          </cell>
        </row>
        <row r="3398">
          <cell r="N3398" t="str">
            <v>624</v>
          </cell>
          <cell r="Q3398" t="str">
            <v>EC</v>
          </cell>
          <cell r="T3398">
            <v>30000</v>
          </cell>
          <cell r="U3398">
            <v>2078.34</v>
          </cell>
        </row>
        <row r="3399">
          <cell r="N3399" t="str">
            <v>625</v>
          </cell>
          <cell r="Q3399" t="str">
            <v>EEX</v>
          </cell>
          <cell r="T3399">
            <v>5886540</v>
          </cell>
          <cell r="U3399">
            <v>3437.74</v>
          </cell>
        </row>
        <row r="3400">
          <cell r="N3400" t="str">
            <v>650</v>
          </cell>
          <cell r="Q3400" t="str">
            <v>EFL</v>
          </cell>
          <cell r="T3400">
            <v>65</v>
          </cell>
          <cell r="U3400">
            <v>2.14</v>
          </cell>
        </row>
        <row r="3401">
          <cell r="N3401" t="str">
            <v>641</v>
          </cell>
          <cell r="Q3401" t="str">
            <v>EFV</v>
          </cell>
          <cell r="T3401">
            <v>52077</v>
          </cell>
          <cell r="U3401">
            <v>159.24</v>
          </cell>
        </row>
        <row r="3402">
          <cell r="N3402" t="str">
            <v>620</v>
          </cell>
          <cell r="Q3402" t="str">
            <v>EFV</v>
          </cell>
          <cell r="T3402">
            <v>2258</v>
          </cell>
          <cell r="U3402">
            <v>6.9</v>
          </cell>
        </row>
        <row r="3403">
          <cell r="N3403" t="str">
            <v>641</v>
          </cell>
          <cell r="Q3403" t="str">
            <v>EP1</v>
          </cell>
          <cell r="T3403">
            <v>3552</v>
          </cell>
          <cell r="U3403">
            <v>0</v>
          </cell>
        </row>
        <row r="3404">
          <cell r="N3404" t="str">
            <v>626</v>
          </cell>
          <cell r="Q3404" t="str">
            <v>EP3</v>
          </cell>
          <cell r="T3404">
            <v>915057</v>
          </cell>
          <cell r="U3404">
            <v>0</v>
          </cell>
        </row>
        <row r="3405">
          <cell r="N3405" t="str">
            <v>624</v>
          </cell>
          <cell r="Q3405" t="str">
            <v>EP3</v>
          </cell>
          <cell r="T3405">
            <v>246528</v>
          </cell>
          <cell r="U3405">
            <v>0</v>
          </cell>
        </row>
        <row r="3406">
          <cell r="N3406" t="str">
            <v>650</v>
          </cell>
          <cell r="Q3406" t="str">
            <v>EP3</v>
          </cell>
          <cell r="T3406">
            <v>969</v>
          </cell>
          <cell r="U3406">
            <v>0</v>
          </cell>
        </row>
        <row r="3407">
          <cell r="N3407" t="str">
            <v>660</v>
          </cell>
          <cell r="Q3407" t="str">
            <v>E32</v>
          </cell>
          <cell r="T3407">
            <v>1061</v>
          </cell>
          <cell r="U3407">
            <v>33.07</v>
          </cell>
        </row>
        <row r="3408">
          <cell r="N3408" t="str">
            <v>621</v>
          </cell>
          <cell r="Q3408" t="str">
            <v>FFC</v>
          </cell>
          <cell r="T3408">
            <v>4200</v>
          </cell>
          <cell r="U3408">
            <v>0.06</v>
          </cell>
        </row>
        <row r="3409">
          <cell r="N3409" t="str">
            <v>626</v>
          </cell>
          <cell r="Q3409" t="str">
            <v>FFC</v>
          </cell>
          <cell r="T3409">
            <v>2310640</v>
          </cell>
          <cell r="U3409">
            <v>25.43</v>
          </cell>
        </row>
        <row r="3410">
          <cell r="N3410" t="str">
            <v>612</v>
          </cell>
          <cell r="Q3410" t="str">
            <v>ICV</v>
          </cell>
          <cell r="T3410">
            <v>7432</v>
          </cell>
          <cell r="U3410">
            <v>0</v>
          </cell>
        </row>
        <row r="3411">
          <cell r="N3411" t="str">
            <v>650</v>
          </cell>
          <cell r="Q3411" t="str">
            <v>EP2</v>
          </cell>
          <cell r="T3411">
            <v>3009</v>
          </cell>
          <cell r="U3411">
            <v>0.33</v>
          </cell>
        </row>
        <row r="3412">
          <cell r="N3412" t="str">
            <v>650</v>
          </cell>
          <cell r="Q3412" t="str">
            <v>EP4</v>
          </cell>
          <cell r="T3412">
            <v>18705</v>
          </cell>
          <cell r="U3412">
            <v>0</v>
          </cell>
        </row>
        <row r="3413">
          <cell r="N3413" t="str">
            <v>685</v>
          </cell>
          <cell r="Q3413" t="str">
            <v>EUR</v>
          </cell>
          <cell r="T3413">
            <v>111</v>
          </cell>
          <cell r="U3413">
            <v>0.02</v>
          </cell>
        </row>
        <row r="3414">
          <cell r="N3414" t="str">
            <v>624</v>
          </cell>
          <cell r="Q3414" t="str">
            <v>FFE</v>
          </cell>
          <cell r="T3414">
            <v>3019028</v>
          </cell>
          <cell r="U3414">
            <v>338.14</v>
          </cell>
        </row>
        <row r="3415">
          <cell r="N3415" t="str">
            <v>611</v>
          </cell>
          <cell r="Q3415" t="str">
            <v>ICN</v>
          </cell>
          <cell r="T3415">
            <v>13960</v>
          </cell>
          <cell r="U3415">
            <v>0</v>
          </cell>
        </row>
        <row r="3416">
          <cell r="N3416" t="str">
            <v>626</v>
          </cell>
          <cell r="Q3416" t="str">
            <v>LMV</v>
          </cell>
          <cell r="T3416">
            <v>1751344</v>
          </cell>
          <cell r="U3416">
            <v>-80.55</v>
          </cell>
        </row>
        <row r="3417">
          <cell r="N3417" t="str">
            <v>624</v>
          </cell>
          <cell r="Q3417" t="str">
            <v>MSO</v>
          </cell>
          <cell r="T3417">
            <v>378432</v>
          </cell>
          <cell r="U3417">
            <v>222.14</v>
          </cell>
        </row>
        <row r="3418">
          <cell r="N3418" t="str">
            <v>626</v>
          </cell>
          <cell r="Q3418" t="str">
            <v>MSV</v>
          </cell>
          <cell r="T3418">
            <v>6589792</v>
          </cell>
          <cell r="U3418">
            <v>0</v>
          </cell>
        </row>
        <row r="3419">
          <cell r="N3419" t="str">
            <v>650</v>
          </cell>
          <cell r="Q3419" t="str">
            <v>MSV</v>
          </cell>
          <cell r="T3419">
            <v>1938</v>
          </cell>
          <cell r="U3419">
            <v>0</v>
          </cell>
        </row>
        <row r="3420">
          <cell r="N3420" t="str">
            <v>621</v>
          </cell>
          <cell r="Q3420" t="str">
            <v>PPT</v>
          </cell>
          <cell r="T3420">
            <v>100984</v>
          </cell>
          <cell r="U3420">
            <v>0</v>
          </cell>
        </row>
        <row r="3421">
          <cell r="N3421" t="str">
            <v>623</v>
          </cell>
          <cell r="Q3421" t="str">
            <v>PPT</v>
          </cell>
          <cell r="T3421">
            <v>87984</v>
          </cell>
          <cell r="U3421">
            <v>0</v>
          </cell>
        </row>
        <row r="3422">
          <cell r="N3422" t="str">
            <v>624</v>
          </cell>
          <cell r="Q3422" t="str">
            <v>RAU</v>
          </cell>
          <cell r="T3422">
            <v>20722080</v>
          </cell>
          <cell r="U3422">
            <v>580.24</v>
          </cell>
        </row>
        <row r="3423">
          <cell r="N3423" t="str">
            <v>623</v>
          </cell>
          <cell r="Q3423" t="str">
            <v>RAU</v>
          </cell>
          <cell r="T3423">
            <v>46560</v>
          </cell>
          <cell r="U3423">
            <v>1.92</v>
          </cell>
        </row>
        <row r="3424">
          <cell r="N3424" t="str">
            <v>624</v>
          </cell>
          <cell r="Q3424" t="str">
            <v>RIN</v>
          </cell>
          <cell r="T3424">
            <v>3653020</v>
          </cell>
          <cell r="U3424">
            <v>7002.84</v>
          </cell>
        </row>
        <row r="3425">
          <cell r="N3425" t="str">
            <v>624</v>
          </cell>
          <cell r="Q3425" t="str">
            <v>RIN</v>
          </cell>
          <cell r="T3425">
            <v>73600</v>
          </cell>
          <cell r="U3425">
            <v>141.09</v>
          </cell>
        </row>
        <row r="3426">
          <cell r="N3426" t="str">
            <v>624</v>
          </cell>
          <cell r="Q3426" t="str">
            <v>TTE</v>
          </cell>
          <cell r="T3426">
            <v>547565</v>
          </cell>
          <cell r="U3426">
            <v>0</v>
          </cell>
        </row>
        <row r="3427">
          <cell r="N3427" t="str">
            <v>624</v>
          </cell>
          <cell r="Q3427" t="str">
            <v>TTE</v>
          </cell>
          <cell r="T3427">
            <v>446976</v>
          </cell>
          <cell r="U3427">
            <v>0</v>
          </cell>
        </row>
        <row r="3428">
          <cell r="N3428" t="str">
            <v>686</v>
          </cell>
          <cell r="Q3428" t="str">
            <v>VAP</v>
          </cell>
          <cell r="T3428">
            <v>361</v>
          </cell>
          <cell r="U3428">
            <v>0</v>
          </cell>
        </row>
        <row r="3429">
          <cell r="N3429" t="str">
            <v>685</v>
          </cell>
          <cell r="Q3429" t="str">
            <v>VIN</v>
          </cell>
          <cell r="T3429">
            <v>111</v>
          </cell>
          <cell r="U3429">
            <v>-0.06</v>
          </cell>
        </row>
        <row r="3430">
          <cell r="N3430" t="str">
            <v>612</v>
          </cell>
          <cell r="Q3430" t="str">
            <v>PRC</v>
          </cell>
          <cell r="T3430">
            <v>7432</v>
          </cell>
          <cell r="U3430">
            <v>32.619999999999997</v>
          </cell>
        </row>
        <row r="3431">
          <cell r="N3431" t="str">
            <v>625</v>
          </cell>
          <cell r="Q3431" t="str">
            <v>PRC</v>
          </cell>
          <cell r="T3431">
            <v>5886540</v>
          </cell>
          <cell r="U3431">
            <v>571</v>
          </cell>
        </row>
        <row r="3432">
          <cell r="N3432" t="str">
            <v>632</v>
          </cell>
          <cell r="Q3432" t="str">
            <v>PRV</v>
          </cell>
          <cell r="T3432">
            <v>164943143</v>
          </cell>
          <cell r="U3432">
            <v>0</v>
          </cell>
        </row>
        <row r="3433">
          <cell r="N3433" t="str">
            <v>624</v>
          </cell>
          <cell r="Q3433" t="str">
            <v>RIV</v>
          </cell>
          <cell r="T3433">
            <v>4486832</v>
          </cell>
          <cell r="U3433">
            <v>0</v>
          </cell>
        </row>
        <row r="3434">
          <cell r="N3434" t="str">
            <v>650</v>
          </cell>
          <cell r="Q3434" t="str">
            <v>TDE</v>
          </cell>
          <cell r="T3434">
            <v>3009</v>
          </cell>
          <cell r="U3434">
            <v>0</v>
          </cell>
        </row>
        <row r="3435">
          <cell r="N3435" t="str">
            <v>626</v>
          </cell>
          <cell r="Q3435" t="str">
            <v>TTC</v>
          </cell>
          <cell r="T3435">
            <v>2887680</v>
          </cell>
          <cell r="U3435">
            <v>86.64</v>
          </cell>
        </row>
        <row r="3436">
          <cell r="N3436" t="str">
            <v>921</v>
          </cell>
          <cell r="Q3436" t="str">
            <v>DC</v>
          </cell>
          <cell r="T3436">
            <v>0</v>
          </cell>
          <cell r="U3436">
            <v>29159.4</v>
          </cell>
        </row>
        <row r="3437">
          <cell r="N3437" t="str">
            <v>624</v>
          </cell>
          <cell r="Q3437" t="str">
            <v>DSM</v>
          </cell>
          <cell r="T3437">
            <v>446976</v>
          </cell>
          <cell r="U3437">
            <v>310.64999999999998</v>
          </cell>
        </row>
        <row r="3438">
          <cell r="N3438" t="str">
            <v>641</v>
          </cell>
          <cell r="Q3438" t="str">
            <v>DSM</v>
          </cell>
          <cell r="T3438">
            <v>3552</v>
          </cell>
          <cell r="U3438">
            <v>17.7</v>
          </cell>
        </row>
        <row r="3439">
          <cell r="N3439" t="str">
            <v>650</v>
          </cell>
          <cell r="Q3439" t="str">
            <v>EBF</v>
          </cell>
          <cell r="T3439">
            <v>969</v>
          </cell>
          <cell r="U3439">
            <v>-27.84</v>
          </cell>
        </row>
        <row r="3440">
          <cell r="N3440" t="str">
            <v>625</v>
          </cell>
          <cell r="Q3440" t="str">
            <v>EC</v>
          </cell>
          <cell r="T3440">
            <v>5886540</v>
          </cell>
          <cell r="U3440">
            <v>188257.43</v>
          </cell>
        </row>
        <row r="3441">
          <cell r="N3441" t="str">
            <v>611</v>
          </cell>
          <cell r="Q3441" t="str">
            <v>ECR</v>
          </cell>
          <cell r="T3441">
            <v>646</v>
          </cell>
          <cell r="U3441">
            <v>3.47</v>
          </cell>
        </row>
        <row r="3442">
          <cell r="N3442" t="str">
            <v>626</v>
          </cell>
          <cell r="Q3442" t="str">
            <v>EFL</v>
          </cell>
          <cell r="T3442">
            <v>923670</v>
          </cell>
          <cell r="U3442">
            <v>30365.65</v>
          </cell>
        </row>
        <row r="3443">
          <cell r="N3443" t="str">
            <v>626</v>
          </cell>
          <cell r="Q3443" t="str">
            <v>EFL</v>
          </cell>
          <cell r="T3443">
            <v>2310640</v>
          </cell>
          <cell r="U3443">
            <v>75962.289999999994</v>
          </cell>
        </row>
        <row r="3444">
          <cell r="N3444" t="str">
            <v>625</v>
          </cell>
          <cell r="Q3444" t="str">
            <v>EFV</v>
          </cell>
          <cell r="T3444">
            <v>5886540</v>
          </cell>
          <cell r="U3444">
            <v>18001.04</v>
          </cell>
        </row>
        <row r="3445">
          <cell r="N3445" t="str">
            <v>641</v>
          </cell>
          <cell r="Q3445" t="str">
            <v>EFV</v>
          </cell>
          <cell r="T3445">
            <v>49412</v>
          </cell>
          <cell r="U3445">
            <v>151.1</v>
          </cell>
        </row>
        <row r="3446">
          <cell r="N3446" t="str">
            <v>624</v>
          </cell>
          <cell r="Q3446" t="str">
            <v>EIN</v>
          </cell>
          <cell r="T3446">
            <v>73600</v>
          </cell>
          <cell r="U3446">
            <v>41.44</v>
          </cell>
        </row>
        <row r="3447">
          <cell r="N3447" t="str">
            <v>685</v>
          </cell>
          <cell r="Q3447" t="str">
            <v>FMU</v>
          </cell>
          <cell r="T3447">
            <v>111</v>
          </cell>
          <cell r="U3447">
            <v>0</v>
          </cell>
        </row>
        <row r="3448">
          <cell r="N3448" t="str">
            <v>641</v>
          </cell>
          <cell r="Q3448" t="str">
            <v>FMU</v>
          </cell>
          <cell r="T3448">
            <v>3552</v>
          </cell>
          <cell r="U3448">
            <v>0.01</v>
          </cell>
        </row>
        <row r="3449">
          <cell r="N3449" t="str">
            <v>611</v>
          </cell>
          <cell r="Q3449" t="str">
            <v>FVE</v>
          </cell>
          <cell r="T3449">
            <v>13960</v>
          </cell>
          <cell r="U3449">
            <v>0</v>
          </cell>
        </row>
        <row r="3450">
          <cell r="N3450" t="str">
            <v>624</v>
          </cell>
          <cell r="Q3450" t="str">
            <v>FVE</v>
          </cell>
          <cell r="T3450">
            <v>544752</v>
          </cell>
          <cell r="U3450">
            <v>0</v>
          </cell>
        </row>
        <row r="3451">
          <cell r="N3451" t="str">
            <v>624</v>
          </cell>
          <cell r="Q3451" t="str">
            <v>BFC</v>
          </cell>
          <cell r="T3451">
            <v>378432</v>
          </cell>
          <cell r="U3451">
            <v>10881.05</v>
          </cell>
        </row>
        <row r="3452">
          <cell r="N3452" t="str">
            <v>611</v>
          </cell>
          <cell r="Q3452" t="str">
            <v>DSU</v>
          </cell>
          <cell r="T3452">
            <v>442</v>
          </cell>
          <cell r="U3452">
            <v>0.04</v>
          </cell>
        </row>
        <row r="3453">
          <cell r="N3453" t="str">
            <v>624</v>
          </cell>
          <cell r="Q3453" t="str">
            <v>DSU</v>
          </cell>
          <cell r="T3453">
            <v>398400</v>
          </cell>
          <cell r="U3453">
            <v>3.98</v>
          </cell>
        </row>
        <row r="3454">
          <cell r="N3454" t="str">
            <v>685</v>
          </cell>
          <cell r="Q3454" t="str">
            <v>EIV</v>
          </cell>
          <cell r="T3454">
            <v>111</v>
          </cell>
          <cell r="U3454">
            <v>0</v>
          </cell>
        </row>
        <row r="3455">
          <cell r="N3455" t="str">
            <v>655</v>
          </cell>
          <cell r="Q3455" t="str">
            <v>EP2</v>
          </cell>
          <cell r="T3455">
            <v>22783</v>
          </cell>
          <cell r="U3455">
            <v>3.59</v>
          </cell>
        </row>
        <row r="3456">
          <cell r="N3456" t="str">
            <v>650</v>
          </cell>
          <cell r="Q3456" t="str">
            <v>E17</v>
          </cell>
          <cell r="T3456">
            <v>1132</v>
          </cell>
          <cell r="U3456">
            <v>35.29</v>
          </cell>
        </row>
        <row r="3457">
          <cell r="N3457" t="str">
            <v>624</v>
          </cell>
          <cell r="Q3457" t="str">
            <v>ICN</v>
          </cell>
          <cell r="T3457">
            <v>602640</v>
          </cell>
          <cell r="U3457">
            <v>0</v>
          </cell>
        </row>
        <row r="3458">
          <cell r="N3458" t="str">
            <v>641</v>
          </cell>
          <cell r="Q3458" t="str">
            <v>LMV</v>
          </cell>
          <cell r="T3458">
            <v>3552</v>
          </cell>
          <cell r="U3458">
            <v>0.28999999999999998</v>
          </cell>
        </row>
        <row r="3459">
          <cell r="N3459" t="str">
            <v>623</v>
          </cell>
          <cell r="Q3459" t="str">
            <v>PPT</v>
          </cell>
          <cell r="T3459">
            <v>3062735</v>
          </cell>
          <cell r="U3459">
            <v>0</v>
          </cell>
        </row>
        <row r="3460">
          <cell r="N3460" t="str">
            <v>642</v>
          </cell>
          <cell r="Q3460" t="str">
            <v>RIN</v>
          </cell>
          <cell r="T3460">
            <v>1477</v>
          </cell>
          <cell r="U3460">
            <v>1.82</v>
          </cell>
        </row>
        <row r="3461">
          <cell r="N3461" t="str">
            <v>624</v>
          </cell>
          <cell r="Q3461" t="str">
            <v>RIN</v>
          </cell>
          <cell r="T3461">
            <v>393408</v>
          </cell>
          <cell r="U3461">
            <v>754.16</v>
          </cell>
        </row>
        <row r="3462">
          <cell r="N3462" t="str">
            <v>641</v>
          </cell>
          <cell r="Q3462" t="str">
            <v>TDC</v>
          </cell>
          <cell r="T3462">
            <v>3552</v>
          </cell>
          <cell r="U3462">
            <v>0.34</v>
          </cell>
        </row>
        <row r="3463">
          <cell r="N3463" t="str">
            <v>621</v>
          </cell>
          <cell r="Q3463" t="str">
            <v>TTE</v>
          </cell>
          <cell r="T3463">
            <v>4200</v>
          </cell>
          <cell r="U3463">
            <v>0</v>
          </cell>
        </row>
        <row r="3464">
          <cell r="N3464" t="str">
            <v>660</v>
          </cell>
          <cell r="Q3464" t="str">
            <v>L12</v>
          </cell>
          <cell r="T3464">
            <v>1</v>
          </cell>
          <cell r="U3464">
            <v>10.47</v>
          </cell>
        </row>
        <row r="3465">
          <cell r="N3465" t="str">
            <v>624</v>
          </cell>
          <cell r="Q3465" t="str">
            <v>MC</v>
          </cell>
          <cell r="T3465">
            <v>195.76</v>
          </cell>
          <cell r="U3465">
            <v>2284.52</v>
          </cell>
        </row>
        <row r="3466">
          <cell r="N3466" t="str">
            <v>626</v>
          </cell>
          <cell r="Q3466" t="str">
            <v>OMS</v>
          </cell>
          <cell r="T3466">
            <v>384912</v>
          </cell>
          <cell r="U3466">
            <v>81.99</v>
          </cell>
        </row>
        <row r="3467">
          <cell r="N3467" t="str">
            <v>642</v>
          </cell>
          <cell r="Q3467" t="str">
            <v>OMS</v>
          </cell>
          <cell r="T3467">
            <v>1477</v>
          </cell>
          <cell r="U3467">
            <v>0.19</v>
          </cell>
        </row>
        <row r="3468">
          <cell r="N3468" t="str">
            <v>660</v>
          </cell>
          <cell r="Q3468" t="str">
            <v>RIV</v>
          </cell>
          <cell r="T3468">
            <v>633</v>
          </cell>
          <cell r="U3468">
            <v>0</v>
          </cell>
        </row>
        <row r="3469">
          <cell r="N3469" t="str">
            <v>626</v>
          </cell>
          <cell r="Q3469" t="str">
            <v>RTU</v>
          </cell>
          <cell r="T3469">
            <v>4290165</v>
          </cell>
          <cell r="U3469">
            <v>55.8</v>
          </cell>
        </row>
        <row r="3470">
          <cell r="N3470" t="str">
            <v>624</v>
          </cell>
          <cell r="Q3470" t="str">
            <v>TIU</v>
          </cell>
          <cell r="T3470">
            <v>3653020</v>
          </cell>
          <cell r="U3470">
            <v>3.65</v>
          </cell>
        </row>
        <row r="3471">
          <cell r="N3471" t="str">
            <v>611</v>
          </cell>
          <cell r="Q3471" t="str">
            <v>TIU</v>
          </cell>
          <cell r="T3471">
            <v>442</v>
          </cell>
          <cell r="U3471">
            <v>0</v>
          </cell>
        </row>
        <row r="3472">
          <cell r="N3472" t="str">
            <v>642</v>
          </cell>
          <cell r="Q3472" t="str">
            <v>TTC</v>
          </cell>
          <cell r="T3472">
            <v>370</v>
          </cell>
          <cell r="U3472">
            <v>0</v>
          </cell>
        </row>
        <row r="3473">
          <cell r="N3473" t="str">
            <v>626</v>
          </cell>
          <cell r="Q3473" t="str">
            <v>DC</v>
          </cell>
          <cell r="T3473">
            <v>655.51</v>
          </cell>
          <cell r="U3473">
            <v>15188.17</v>
          </cell>
        </row>
        <row r="3474">
          <cell r="N3474" t="str">
            <v>623</v>
          </cell>
          <cell r="Q3474" t="str">
            <v>EBF</v>
          </cell>
          <cell r="T3474">
            <v>216795</v>
          </cell>
          <cell r="U3474">
            <v>-6228.3</v>
          </cell>
        </row>
        <row r="3475">
          <cell r="N3475" t="str">
            <v>624</v>
          </cell>
          <cell r="Q3475" t="str">
            <v>EC</v>
          </cell>
          <cell r="T3475">
            <v>70000</v>
          </cell>
          <cell r="U3475">
            <v>4310.46</v>
          </cell>
        </row>
        <row r="3476">
          <cell r="N3476" t="str">
            <v>641</v>
          </cell>
          <cell r="Q3476" t="str">
            <v>ECR</v>
          </cell>
          <cell r="T3476">
            <v>3552</v>
          </cell>
          <cell r="U3476">
            <v>10.029999999999999</v>
          </cell>
        </row>
        <row r="3477">
          <cell r="N3477" t="str">
            <v>641</v>
          </cell>
          <cell r="Q3477" t="str">
            <v>EEX</v>
          </cell>
          <cell r="T3477">
            <v>3552</v>
          </cell>
          <cell r="U3477">
            <v>1.67</v>
          </cell>
        </row>
        <row r="3478">
          <cell r="N3478" t="str">
            <v>811</v>
          </cell>
          <cell r="Q3478" t="str">
            <v>EEX</v>
          </cell>
          <cell r="T3478">
            <v>305.3</v>
          </cell>
          <cell r="U3478">
            <v>0.63</v>
          </cell>
        </row>
        <row r="3479">
          <cell r="N3479" t="str">
            <v>625</v>
          </cell>
          <cell r="Q3479" t="str">
            <v>EIN</v>
          </cell>
          <cell r="T3479">
            <v>448800</v>
          </cell>
          <cell r="U3479">
            <v>252.67</v>
          </cell>
        </row>
        <row r="3480">
          <cell r="N3480" t="str">
            <v>625</v>
          </cell>
          <cell r="Q3480" t="str">
            <v>EIN</v>
          </cell>
          <cell r="T3480">
            <v>5886540</v>
          </cell>
          <cell r="U3480">
            <v>3314.14</v>
          </cell>
        </row>
        <row r="3481">
          <cell r="N3481" t="str">
            <v>624</v>
          </cell>
          <cell r="Q3481" t="str">
            <v>EP1</v>
          </cell>
          <cell r="T3481">
            <v>544752</v>
          </cell>
          <cell r="U3481">
            <v>0</v>
          </cell>
        </row>
        <row r="3482">
          <cell r="N3482" t="str">
            <v>650</v>
          </cell>
          <cell r="Q3482" t="str">
            <v>FFC</v>
          </cell>
          <cell r="T3482">
            <v>65</v>
          </cell>
          <cell r="U3482">
            <v>0</v>
          </cell>
        </row>
        <row r="3483">
          <cell r="N3483" t="str">
            <v>655</v>
          </cell>
          <cell r="Q3483" t="str">
            <v>FVE</v>
          </cell>
          <cell r="T3483">
            <v>297</v>
          </cell>
          <cell r="U3483">
            <v>0</v>
          </cell>
        </row>
        <row r="3484">
          <cell r="N3484" t="str">
            <v>624</v>
          </cell>
          <cell r="Q3484" t="str">
            <v>ICV</v>
          </cell>
          <cell r="T3484">
            <v>246528</v>
          </cell>
          <cell r="U3484">
            <v>0</v>
          </cell>
        </row>
        <row r="3485">
          <cell r="N3485" t="str">
            <v>624</v>
          </cell>
          <cell r="Q3485" t="str">
            <v>ICV</v>
          </cell>
          <cell r="T3485">
            <v>3653020</v>
          </cell>
          <cell r="U3485">
            <v>0</v>
          </cell>
        </row>
        <row r="3486">
          <cell r="N3486" t="str">
            <v>624</v>
          </cell>
          <cell r="Q3486" t="str">
            <v>LMR</v>
          </cell>
          <cell r="T3486">
            <v>398400</v>
          </cell>
          <cell r="U3486">
            <v>146.61000000000001</v>
          </cell>
        </row>
        <row r="3487">
          <cell r="N3487" t="str">
            <v>623</v>
          </cell>
          <cell r="Q3487" t="str">
            <v>BFC</v>
          </cell>
          <cell r="T3487">
            <v>54708</v>
          </cell>
          <cell r="U3487">
            <v>1579.86</v>
          </cell>
        </row>
        <row r="3488">
          <cell r="N3488" t="str">
            <v>624</v>
          </cell>
          <cell r="Q3488" t="str">
            <v>DSO</v>
          </cell>
          <cell r="T3488">
            <v>359870</v>
          </cell>
          <cell r="U3488">
            <v>0</v>
          </cell>
        </row>
        <row r="3489">
          <cell r="N3489" t="str">
            <v>626</v>
          </cell>
          <cell r="Q3489" t="str">
            <v>EIV</v>
          </cell>
          <cell r="T3489">
            <v>923670</v>
          </cell>
          <cell r="U3489">
            <v>0</v>
          </cell>
        </row>
        <row r="3490">
          <cell r="N3490" t="str">
            <v>625</v>
          </cell>
          <cell r="Q3490" t="str">
            <v>EUR</v>
          </cell>
          <cell r="T3490">
            <v>310080</v>
          </cell>
          <cell r="U3490">
            <v>36.9</v>
          </cell>
        </row>
        <row r="3491">
          <cell r="N3491" t="str">
            <v>641</v>
          </cell>
          <cell r="Q3491" t="str">
            <v>FFE</v>
          </cell>
          <cell r="T3491">
            <v>3552</v>
          </cell>
          <cell r="U3491">
            <v>0.42</v>
          </cell>
        </row>
        <row r="3492">
          <cell r="N3492" t="str">
            <v>624</v>
          </cell>
          <cell r="Q3492" t="str">
            <v>FFE</v>
          </cell>
          <cell r="T3492">
            <v>544752</v>
          </cell>
          <cell r="U3492">
            <v>61.01</v>
          </cell>
        </row>
        <row r="3493">
          <cell r="N3493" t="str">
            <v>624</v>
          </cell>
          <cell r="Q3493" t="str">
            <v>FVC</v>
          </cell>
          <cell r="T3493">
            <v>547565</v>
          </cell>
          <cell r="U3493">
            <v>0</v>
          </cell>
        </row>
        <row r="3494">
          <cell r="N3494" t="str">
            <v>624</v>
          </cell>
          <cell r="Q3494" t="str">
            <v>PPT</v>
          </cell>
          <cell r="T3494">
            <v>544752</v>
          </cell>
          <cell r="U3494">
            <v>0</v>
          </cell>
        </row>
        <row r="3495">
          <cell r="N3495" t="str">
            <v>634</v>
          </cell>
          <cell r="Q3495" t="str">
            <v>TTE</v>
          </cell>
          <cell r="T3495">
            <v>196450984</v>
          </cell>
          <cell r="U3495">
            <v>0</v>
          </cell>
        </row>
        <row r="3496">
          <cell r="N3496" t="str">
            <v>626</v>
          </cell>
          <cell r="Q3496" t="str">
            <v>PRC</v>
          </cell>
          <cell r="T3496">
            <v>384912</v>
          </cell>
          <cell r="U3496">
            <v>107.78</v>
          </cell>
        </row>
        <row r="3497">
          <cell r="N3497" t="str">
            <v>620</v>
          </cell>
          <cell r="Q3497" t="str">
            <v>PRC</v>
          </cell>
          <cell r="T3497">
            <v>2258</v>
          </cell>
          <cell r="U3497">
            <v>15.42</v>
          </cell>
        </row>
        <row r="3498">
          <cell r="N3498" t="str">
            <v>641</v>
          </cell>
          <cell r="Q3498" t="str">
            <v>TIU</v>
          </cell>
          <cell r="T3498">
            <v>3552</v>
          </cell>
          <cell r="U3498">
            <v>0.01</v>
          </cell>
        </row>
        <row r="3499">
          <cell r="N3499" t="str">
            <v>624</v>
          </cell>
          <cell r="Q3499" t="str">
            <v>TIU</v>
          </cell>
          <cell r="T3499">
            <v>398400</v>
          </cell>
          <cell r="U3499">
            <v>0.4</v>
          </cell>
        </row>
        <row r="3500">
          <cell r="N3500" t="str">
            <v>626</v>
          </cell>
          <cell r="Q3500" t="str">
            <v>TIU</v>
          </cell>
          <cell r="T3500">
            <v>2310640</v>
          </cell>
          <cell r="U3500">
            <v>-0.01</v>
          </cell>
        </row>
        <row r="3501">
          <cell r="N3501" t="str">
            <v>685</v>
          </cell>
          <cell r="Q3501" t="str">
            <v>VMU</v>
          </cell>
          <cell r="T3501">
            <v>111</v>
          </cell>
          <cell r="U3501">
            <v>0</v>
          </cell>
        </row>
        <row r="3502">
          <cell r="N3502" t="str">
            <v>623</v>
          </cell>
          <cell r="Q3502" t="str">
            <v>DC</v>
          </cell>
          <cell r="T3502">
            <v>30</v>
          </cell>
          <cell r="U3502">
            <v>686.4</v>
          </cell>
        </row>
        <row r="3503">
          <cell r="N3503" t="str">
            <v>612</v>
          </cell>
          <cell r="Q3503" t="str">
            <v>EC</v>
          </cell>
          <cell r="T3503">
            <v>3018</v>
          </cell>
          <cell r="U3503">
            <v>294.81</v>
          </cell>
        </row>
        <row r="3504">
          <cell r="N3504" t="str">
            <v>644</v>
          </cell>
          <cell r="Q3504" t="str">
            <v>EC</v>
          </cell>
          <cell r="T3504">
            <v>2049250</v>
          </cell>
          <cell r="U3504">
            <v>72545.5</v>
          </cell>
        </row>
        <row r="3505">
          <cell r="N3505" t="str">
            <v>650</v>
          </cell>
          <cell r="Q3505" t="str">
            <v>EEX</v>
          </cell>
          <cell r="T3505">
            <v>18705</v>
          </cell>
          <cell r="U3505">
            <v>3.38</v>
          </cell>
        </row>
        <row r="3506">
          <cell r="N3506" t="str">
            <v>624</v>
          </cell>
          <cell r="Q3506" t="str">
            <v>EEX</v>
          </cell>
          <cell r="T3506">
            <v>73600</v>
          </cell>
          <cell r="U3506">
            <v>33.340000000000003</v>
          </cell>
        </row>
        <row r="3507">
          <cell r="N3507" t="str">
            <v>625</v>
          </cell>
          <cell r="Q3507" t="str">
            <v>EFV</v>
          </cell>
          <cell r="T3507">
            <v>448800</v>
          </cell>
          <cell r="U3507">
            <v>1372.43</v>
          </cell>
        </row>
        <row r="3508">
          <cell r="N3508" t="str">
            <v>625</v>
          </cell>
          <cell r="Q3508" t="str">
            <v>EIN</v>
          </cell>
          <cell r="T3508">
            <v>310080</v>
          </cell>
          <cell r="U3508">
            <v>174.58</v>
          </cell>
        </row>
        <row r="3509">
          <cell r="N3509" t="str">
            <v>624</v>
          </cell>
          <cell r="Q3509" t="str">
            <v>EP3</v>
          </cell>
          <cell r="T3509">
            <v>393408</v>
          </cell>
          <cell r="U3509">
            <v>0</v>
          </cell>
        </row>
        <row r="3510">
          <cell r="N3510" t="str">
            <v>626</v>
          </cell>
          <cell r="Q3510" t="str">
            <v>EUR</v>
          </cell>
          <cell r="T3510">
            <v>384912</v>
          </cell>
          <cell r="U3510">
            <v>45.81</v>
          </cell>
        </row>
        <row r="3511">
          <cell r="N3511" t="str">
            <v>623</v>
          </cell>
          <cell r="Q3511" t="str">
            <v>ICN</v>
          </cell>
          <cell r="T3511">
            <v>216795</v>
          </cell>
          <cell r="U3511">
            <v>0</v>
          </cell>
        </row>
        <row r="3512">
          <cell r="N3512" t="str">
            <v>650</v>
          </cell>
          <cell r="Q3512" t="str">
            <v>MSV</v>
          </cell>
          <cell r="T3512">
            <v>3255</v>
          </cell>
          <cell r="U3512">
            <v>0</v>
          </cell>
        </row>
        <row r="3513">
          <cell r="N3513" t="str">
            <v>611</v>
          </cell>
          <cell r="Q3513" t="str">
            <v>RIN</v>
          </cell>
          <cell r="T3513">
            <v>646</v>
          </cell>
          <cell r="U3513">
            <v>1.9</v>
          </cell>
        </row>
        <row r="3514">
          <cell r="N3514" t="str">
            <v>624</v>
          </cell>
          <cell r="Q3514" t="str">
            <v>TDC</v>
          </cell>
          <cell r="T3514">
            <v>3653020</v>
          </cell>
          <cell r="U3514">
            <v>357.99</v>
          </cell>
        </row>
        <row r="3515">
          <cell r="N3515" t="str">
            <v>624</v>
          </cell>
          <cell r="Q3515" t="str">
            <v>PRC</v>
          </cell>
          <cell r="T3515">
            <v>378432</v>
          </cell>
          <cell r="U3515">
            <v>132.46</v>
          </cell>
        </row>
        <row r="3516">
          <cell r="N3516" t="str">
            <v>626</v>
          </cell>
          <cell r="Q3516" t="str">
            <v>PRC</v>
          </cell>
          <cell r="T3516">
            <v>923670</v>
          </cell>
          <cell r="U3516">
            <v>258.63</v>
          </cell>
        </row>
        <row r="3517">
          <cell r="N3517" t="str">
            <v>625</v>
          </cell>
          <cell r="Q3517" t="str">
            <v>PRC</v>
          </cell>
          <cell r="T3517">
            <v>310080</v>
          </cell>
          <cell r="U3517">
            <v>30.08</v>
          </cell>
        </row>
        <row r="3518">
          <cell r="N3518" t="str">
            <v>620</v>
          </cell>
          <cell r="Q3518" t="str">
            <v>CAV</v>
          </cell>
          <cell r="T3518">
            <v>2258</v>
          </cell>
          <cell r="U3518">
            <v>-0.86</v>
          </cell>
        </row>
        <row r="3519">
          <cell r="N3519" t="str">
            <v>921</v>
          </cell>
          <cell r="Q3519" t="str">
            <v>DC</v>
          </cell>
          <cell r="T3519">
            <v>0</v>
          </cell>
          <cell r="U3519">
            <v>0</v>
          </cell>
        </row>
        <row r="3520">
          <cell r="N3520" t="str">
            <v>623</v>
          </cell>
          <cell r="Q3520" t="str">
            <v>DC</v>
          </cell>
          <cell r="T3520">
            <v>328.8</v>
          </cell>
          <cell r="U3520">
            <v>3508.54</v>
          </cell>
        </row>
        <row r="3521">
          <cell r="N3521" t="str">
            <v>624</v>
          </cell>
          <cell r="Q3521" t="str">
            <v>EC</v>
          </cell>
          <cell r="T3521">
            <v>20000</v>
          </cell>
          <cell r="U3521">
            <v>1160.56</v>
          </cell>
        </row>
        <row r="3522">
          <cell r="N3522" t="str">
            <v>624</v>
          </cell>
          <cell r="Q3522" t="str">
            <v>ECR</v>
          </cell>
          <cell r="T3522">
            <v>398400</v>
          </cell>
          <cell r="U3522">
            <v>1413.12</v>
          </cell>
        </row>
        <row r="3523">
          <cell r="N3523" t="str">
            <v>823</v>
          </cell>
          <cell r="Q3523" t="str">
            <v>ECR</v>
          </cell>
          <cell r="T3523">
            <v>-960</v>
          </cell>
          <cell r="U3523">
            <v>-1.8</v>
          </cell>
        </row>
        <row r="3524">
          <cell r="N3524" t="str">
            <v>623</v>
          </cell>
          <cell r="Q3524" t="str">
            <v>EIN</v>
          </cell>
          <cell r="T3524">
            <v>46560</v>
          </cell>
          <cell r="U3524">
            <v>26.21</v>
          </cell>
        </row>
        <row r="3525">
          <cell r="N3525" t="str">
            <v>624</v>
          </cell>
          <cell r="Q3525" t="str">
            <v>EIN</v>
          </cell>
          <cell r="T3525">
            <v>246528</v>
          </cell>
          <cell r="U3525">
            <v>138.80000000000001</v>
          </cell>
        </row>
        <row r="3526">
          <cell r="N3526" t="str">
            <v>641</v>
          </cell>
          <cell r="Q3526" t="str">
            <v>EIN</v>
          </cell>
          <cell r="T3526">
            <v>927</v>
          </cell>
          <cell r="U3526">
            <v>0.52</v>
          </cell>
        </row>
        <row r="3527">
          <cell r="N3527" t="str">
            <v>624</v>
          </cell>
          <cell r="Q3527" t="str">
            <v>ICV</v>
          </cell>
          <cell r="T3527">
            <v>73600</v>
          </cell>
          <cell r="U3527">
            <v>0</v>
          </cell>
        </row>
        <row r="3528">
          <cell r="N3528" t="str">
            <v>685</v>
          </cell>
          <cell r="Q3528" t="str">
            <v>LMR</v>
          </cell>
          <cell r="T3528">
            <v>111</v>
          </cell>
          <cell r="U3528">
            <v>0.21</v>
          </cell>
        </row>
        <row r="3529">
          <cell r="N3529" t="str">
            <v>624</v>
          </cell>
          <cell r="Q3529" t="str">
            <v>BFC</v>
          </cell>
          <cell r="T3529">
            <v>398400</v>
          </cell>
          <cell r="U3529">
            <v>11455.2</v>
          </cell>
        </row>
        <row r="3530">
          <cell r="N3530" t="str">
            <v>620</v>
          </cell>
          <cell r="Q3530" t="str">
            <v>EIV</v>
          </cell>
          <cell r="T3530">
            <v>2258</v>
          </cell>
          <cell r="U3530">
            <v>0</v>
          </cell>
        </row>
        <row r="3531">
          <cell r="N3531" t="str">
            <v>620</v>
          </cell>
          <cell r="Q3531" t="str">
            <v>EP2</v>
          </cell>
          <cell r="T3531">
            <v>2258</v>
          </cell>
          <cell r="U3531">
            <v>-0.31</v>
          </cell>
        </row>
        <row r="3532">
          <cell r="N3532" t="str">
            <v>634</v>
          </cell>
          <cell r="Q3532" t="str">
            <v>EUR</v>
          </cell>
          <cell r="T3532">
            <v>196450984</v>
          </cell>
          <cell r="U3532">
            <v>23377.67</v>
          </cell>
        </row>
        <row r="3533">
          <cell r="N3533" t="str">
            <v>660</v>
          </cell>
          <cell r="Q3533" t="str">
            <v>L31</v>
          </cell>
          <cell r="T3533">
            <v>1</v>
          </cell>
          <cell r="U3533">
            <v>10.71</v>
          </cell>
        </row>
        <row r="3534">
          <cell r="N3534" t="str">
            <v>623</v>
          </cell>
          <cell r="Q3534" t="str">
            <v>RIN</v>
          </cell>
          <cell r="T3534">
            <v>87984</v>
          </cell>
          <cell r="U3534">
            <v>228.32</v>
          </cell>
        </row>
        <row r="3535">
          <cell r="N3535" t="str">
            <v>624</v>
          </cell>
          <cell r="Q3535" t="str">
            <v>RIN</v>
          </cell>
          <cell r="T3535">
            <v>544752</v>
          </cell>
          <cell r="U3535">
            <v>1044.29</v>
          </cell>
        </row>
        <row r="3536">
          <cell r="N3536" t="str">
            <v>624</v>
          </cell>
          <cell r="Q3536" t="str">
            <v>OMS</v>
          </cell>
          <cell r="T3536">
            <v>120000</v>
          </cell>
          <cell r="U3536">
            <v>29.88</v>
          </cell>
        </row>
        <row r="3537">
          <cell r="N3537" t="str">
            <v>625</v>
          </cell>
          <cell r="Q3537" t="str">
            <v>OMS</v>
          </cell>
          <cell r="T3537">
            <v>5886540</v>
          </cell>
          <cell r="U3537">
            <v>1966.11</v>
          </cell>
        </row>
        <row r="3538">
          <cell r="N3538" t="str">
            <v>623</v>
          </cell>
          <cell r="Q3538" t="str">
            <v>RIV</v>
          </cell>
          <cell r="T3538">
            <v>216795</v>
          </cell>
          <cell r="U3538">
            <v>0</v>
          </cell>
        </row>
        <row r="3539">
          <cell r="N3539" t="str">
            <v>641</v>
          </cell>
          <cell r="Q3539" t="str">
            <v>RIV</v>
          </cell>
          <cell r="T3539">
            <v>3552</v>
          </cell>
          <cell r="U3539">
            <v>0</v>
          </cell>
        </row>
        <row r="3540">
          <cell r="N3540" t="str">
            <v>626</v>
          </cell>
          <cell r="Q3540" t="str">
            <v>TDE</v>
          </cell>
          <cell r="T3540">
            <v>923670</v>
          </cell>
          <cell r="U3540">
            <v>0</v>
          </cell>
        </row>
        <row r="3541">
          <cell r="N3541" t="str">
            <v>650</v>
          </cell>
          <cell r="Q3541" t="str">
            <v>TDE</v>
          </cell>
          <cell r="T3541">
            <v>969</v>
          </cell>
          <cell r="U3541">
            <v>0</v>
          </cell>
        </row>
        <row r="3542">
          <cell r="N3542" t="str">
            <v>685</v>
          </cell>
          <cell r="Q3542" t="str">
            <v>VIU</v>
          </cell>
          <cell r="T3542">
            <v>111</v>
          </cell>
          <cell r="U3542">
            <v>0</v>
          </cell>
        </row>
        <row r="3543">
          <cell r="N3543" t="str">
            <v>611</v>
          </cell>
          <cell r="Q3543" t="str">
            <v>CAV</v>
          </cell>
          <cell r="T3543">
            <v>22109361</v>
          </cell>
          <cell r="U3543">
            <v>-4181.51</v>
          </cell>
        </row>
        <row r="3544">
          <cell r="N3544" t="str">
            <v>650</v>
          </cell>
          <cell r="Q3544" t="str">
            <v>CAV</v>
          </cell>
          <cell r="T3544">
            <v>2750853</v>
          </cell>
          <cell r="U3544">
            <v>19.010000000000002</v>
          </cell>
        </row>
        <row r="3545">
          <cell r="N3545" t="str">
            <v>641</v>
          </cell>
          <cell r="Q3545" t="str">
            <v>CAV</v>
          </cell>
          <cell r="T3545">
            <v>1365241</v>
          </cell>
          <cell r="U3545">
            <v>-468.33</v>
          </cell>
        </row>
        <row r="3546">
          <cell r="N3546" t="str">
            <v>624</v>
          </cell>
          <cell r="Q3546" t="str">
            <v>CAV</v>
          </cell>
          <cell r="T3546">
            <v>9209277</v>
          </cell>
          <cell r="U3546">
            <v>-948.54</v>
          </cell>
        </row>
        <row r="3547">
          <cell r="N3547" t="str">
            <v>623</v>
          </cell>
          <cell r="Q3547" t="str">
            <v>CAV</v>
          </cell>
          <cell r="T3547">
            <v>155600</v>
          </cell>
          <cell r="U3547">
            <v>7.46</v>
          </cell>
        </row>
        <row r="3548">
          <cell r="N3548" t="str">
            <v>650</v>
          </cell>
          <cell r="Q3548" t="str">
            <v>CAV</v>
          </cell>
          <cell r="T3548">
            <v>3194240</v>
          </cell>
          <cell r="U3548">
            <v>21.86</v>
          </cell>
        </row>
        <row r="3549">
          <cell r="N3549" t="str">
            <v>655</v>
          </cell>
          <cell r="Q3549" t="str">
            <v>CAV</v>
          </cell>
          <cell r="T3549">
            <v>297</v>
          </cell>
          <cell r="U3549">
            <v>0.02</v>
          </cell>
        </row>
        <row r="3550">
          <cell r="N3550" t="str">
            <v>641</v>
          </cell>
          <cell r="Q3550" t="str">
            <v>CAV</v>
          </cell>
          <cell r="T3550">
            <v>650342</v>
          </cell>
          <cell r="U3550">
            <v>-223.07</v>
          </cell>
        </row>
        <row r="3551">
          <cell r="N3551" t="str">
            <v>611</v>
          </cell>
          <cell r="Q3551" t="str">
            <v>CC</v>
          </cell>
          <cell r="T3551">
            <v>0</v>
          </cell>
          <cell r="U3551">
            <v>143</v>
          </cell>
        </row>
        <row r="3552">
          <cell r="N3552" t="str">
            <v>624</v>
          </cell>
          <cell r="Q3552" t="str">
            <v>DC</v>
          </cell>
          <cell r="T3552">
            <v>34596.68</v>
          </cell>
          <cell r="U3552">
            <v>398671.35999999999</v>
          </cell>
        </row>
        <row r="3553">
          <cell r="N3553" t="str">
            <v>626</v>
          </cell>
          <cell r="Q3553" t="str">
            <v>DC</v>
          </cell>
          <cell r="T3553">
            <v>4782.51</v>
          </cell>
          <cell r="U3553">
            <v>116484.41</v>
          </cell>
        </row>
        <row r="3554">
          <cell r="N3554" t="str">
            <v>624</v>
          </cell>
          <cell r="Q3554" t="str">
            <v>DC</v>
          </cell>
          <cell r="T3554">
            <v>56336.31</v>
          </cell>
          <cell r="U3554">
            <v>657444.72</v>
          </cell>
        </row>
        <row r="3555">
          <cell r="N3555" t="str">
            <v>626</v>
          </cell>
          <cell r="Q3555" t="str">
            <v>DC</v>
          </cell>
          <cell r="T3555">
            <v>11991.5</v>
          </cell>
          <cell r="U3555">
            <v>284371.56</v>
          </cell>
        </row>
        <row r="3556">
          <cell r="N3556" t="str">
            <v>626</v>
          </cell>
          <cell r="Q3556" t="str">
            <v>DC</v>
          </cell>
          <cell r="T3556">
            <v>3576.67</v>
          </cell>
          <cell r="U3556">
            <v>86448.12</v>
          </cell>
        </row>
        <row r="3557">
          <cell r="N3557" t="str">
            <v>623</v>
          </cell>
          <cell r="Q3557" t="str">
            <v>DC</v>
          </cell>
          <cell r="T3557">
            <v>11491.3</v>
          </cell>
          <cell r="U3557">
            <v>113534.04</v>
          </cell>
        </row>
        <row r="3558">
          <cell r="N3558" t="str">
            <v>626</v>
          </cell>
          <cell r="Q3558" t="str">
            <v>DC</v>
          </cell>
          <cell r="T3558">
            <v>2434.7199999999998</v>
          </cell>
          <cell r="U3558">
            <v>58847.18</v>
          </cell>
        </row>
        <row r="3559">
          <cell r="N3559" t="str">
            <v>624</v>
          </cell>
          <cell r="Q3559" t="str">
            <v>DSM</v>
          </cell>
          <cell r="T3559">
            <v>23642768</v>
          </cell>
          <cell r="U3559">
            <v>16431.72</v>
          </cell>
        </row>
        <row r="3560">
          <cell r="N3560" t="str">
            <v>632</v>
          </cell>
          <cell r="Q3560" t="str">
            <v>DSM</v>
          </cell>
          <cell r="T3560">
            <v>164943143</v>
          </cell>
          <cell r="U3560">
            <v>106553.28</v>
          </cell>
        </row>
        <row r="3561">
          <cell r="N3561" t="str">
            <v>620</v>
          </cell>
          <cell r="Q3561" t="str">
            <v>DSM</v>
          </cell>
          <cell r="T3561">
            <v>1741393</v>
          </cell>
          <cell r="U3561">
            <v>11959.91</v>
          </cell>
        </row>
        <row r="3562">
          <cell r="N3562" t="str">
            <v>660</v>
          </cell>
          <cell r="Q3562" t="str">
            <v>EBF</v>
          </cell>
          <cell r="T3562">
            <v>633</v>
          </cell>
          <cell r="U3562">
            <v>-18.190000000000001</v>
          </cell>
        </row>
        <row r="3563">
          <cell r="N3563" t="str">
            <v>621</v>
          </cell>
          <cell r="Q3563" t="str">
            <v>EBF</v>
          </cell>
          <cell r="T3563">
            <v>65773</v>
          </cell>
          <cell r="U3563">
            <v>-1889.59</v>
          </cell>
        </row>
        <row r="3564">
          <cell r="N3564" t="str">
            <v>624</v>
          </cell>
          <cell r="Q3564" t="str">
            <v>EBF</v>
          </cell>
          <cell r="T3564">
            <v>9209277</v>
          </cell>
          <cell r="U3564">
            <v>-264573.31</v>
          </cell>
        </row>
        <row r="3565">
          <cell r="N3565" t="str">
            <v>623</v>
          </cell>
          <cell r="Q3565" t="str">
            <v>EBF</v>
          </cell>
          <cell r="T3565">
            <v>3062735</v>
          </cell>
          <cell r="U3565">
            <v>-87989.31</v>
          </cell>
        </row>
        <row r="3566">
          <cell r="N3566" t="str">
            <v>642</v>
          </cell>
          <cell r="Q3566" t="str">
            <v>EBF</v>
          </cell>
          <cell r="T3566">
            <v>370</v>
          </cell>
          <cell r="U3566">
            <v>-10.73</v>
          </cell>
        </row>
        <row r="3567">
          <cell r="N3567" t="str">
            <v>660</v>
          </cell>
          <cell r="Q3567" t="str">
            <v>EBF</v>
          </cell>
          <cell r="T3567">
            <v>1905</v>
          </cell>
          <cell r="U3567">
            <v>-54.71</v>
          </cell>
        </row>
        <row r="3568">
          <cell r="N3568" t="str">
            <v>685</v>
          </cell>
          <cell r="Q3568" t="str">
            <v>EC</v>
          </cell>
          <cell r="T3568">
            <v>116926</v>
          </cell>
          <cell r="U3568">
            <v>3378.37</v>
          </cell>
        </row>
        <row r="3569">
          <cell r="N3569" t="str">
            <v>611</v>
          </cell>
          <cell r="Q3569" t="str">
            <v>EC</v>
          </cell>
          <cell r="T3569">
            <v>256068427.69999999</v>
          </cell>
          <cell r="U3569">
            <v>25013278.350000001</v>
          </cell>
        </row>
        <row r="3570">
          <cell r="N3570" t="str">
            <v>642</v>
          </cell>
          <cell r="Q3570" t="str">
            <v>EC</v>
          </cell>
          <cell r="T3570">
            <v>0</v>
          </cell>
          <cell r="U3570">
            <v>8880.7999999999993</v>
          </cell>
        </row>
        <row r="3571">
          <cell r="N3571" t="str">
            <v>621</v>
          </cell>
          <cell r="Q3571" t="str">
            <v>EC</v>
          </cell>
          <cell r="T3571">
            <v>9000</v>
          </cell>
          <cell r="U3571">
            <v>1064.53</v>
          </cell>
        </row>
        <row r="3572">
          <cell r="N3572" t="str">
            <v>623</v>
          </cell>
          <cell r="Q3572" t="str">
            <v>EC</v>
          </cell>
          <cell r="T3572">
            <v>205752</v>
          </cell>
          <cell r="U3572">
            <v>13880.44</v>
          </cell>
        </row>
        <row r="3573">
          <cell r="N3573" t="str">
            <v>623</v>
          </cell>
          <cell r="Q3573" t="str">
            <v>EC</v>
          </cell>
          <cell r="T3573">
            <v>205752</v>
          </cell>
          <cell r="U3573">
            <v>13880.44</v>
          </cell>
        </row>
        <row r="3574">
          <cell r="N3574" t="str">
            <v>624</v>
          </cell>
          <cell r="Q3574" t="str">
            <v>EC</v>
          </cell>
          <cell r="T3574">
            <v>3486664</v>
          </cell>
          <cell r="U3574">
            <v>202324.14</v>
          </cell>
        </row>
        <row r="3575">
          <cell r="N3575" t="str">
            <v>624</v>
          </cell>
          <cell r="Q3575" t="str">
            <v>EC</v>
          </cell>
          <cell r="T3575">
            <v>6004909</v>
          </cell>
          <cell r="U3575">
            <v>348452.85</v>
          </cell>
        </row>
        <row r="3576">
          <cell r="N3576" t="str">
            <v>620</v>
          </cell>
          <cell r="Q3576" t="str">
            <v>EC</v>
          </cell>
          <cell r="T3576">
            <v>1741393</v>
          </cell>
          <cell r="U3576">
            <v>100736.09</v>
          </cell>
        </row>
        <row r="3577">
          <cell r="N3577" t="str">
            <v>624</v>
          </cell>
          <cell r="Q3577" t="str">
            <v>EC</v>
          </cell>
          <cell r="T3577">
            <v>442902</v>
          </cell>
          <cell r="U3577">
            <v>27273.02</v>
          </cell>
        </row>
        <row r="3578">
          <cell r="N3578" t="str">
            <v>611</v>
          </cell>
          <cell r="Q3578" t="str">
            <v>ECR</v>
          </cell>
          <cell r="T3578">
            <v>13960</v>
          </cell>
          <cell r="U3578">
            <v>75.040000000000006</v>
          </cell>
        </row>
        <row r="3579">
          <cell r="N3579" t="str">
            <v>624</v>
          </cell>
          <cell r="Q3579" t="str">
            <v>ECR</v>
          </cell>
          <cell r="T3579">
            <v>9209277</v>
          </cell>
          <cell r="U3579">
            <v>32665.31</v>
          </cell>
        </row>
        <row r="3580">
          <cell r="N3580" t="str">
            <v>633</v>
          </cell>
          <cell r="Q3580" t="str">
            <v>ECR</v>
          </cell>
          <cell r="T3580">
            <v>250349177</v>
          </cell>
          <cell r="U3580">
            <v>582361.42000000004</v>
          </cell>
        </row>
        <row r="3581">
          <cell r="N3581" t="str">
            <v>626</v>
          </cell>
          <cell r="Q3581" t="str">
            <v>EEX</v>
          </cell>
          <cell r="T3581">
            <v>16404000</v>
          </cell>
          <cell r="U3581">
            <v>-508.49</v>
          </cell>
        </row>
        <row r="3582">
          <cell r="N3582" t="str">
            <v>621</v>
          </cell>
          <cell r="Q3582" t="str">
            <v>EEX</v>
          </cell>
          <cell r="T3582">
            <v>38772294</v>
          </cell>
          <cell r="U3582">
            <v>11881.87</v>
          </cell>
        </row>
        <row r="3583">
          <cell r="N3583" t="str">
            <v>623</v>
          </cell>
          <cell r="Q3583" t="str">
            <v>EEX</v>
          </cell>
          <cell r="T3583">
            <v>3062735</v>
          </cell>
          <cell r="U3583">
            <v>1506.87</v>
          </cell>
        </row>
        <row r="3584">
          <cell r="N3584" t="str">
            <v>624</v>
          </cell>
          <cell r="Q3584" t="str">
            <v>EEX</v>
          </cell>
          <cell r="T3584">
            <v>8267857</v>
          </cell>
          <cell r="U3584">
            <v>3745.34</v>
          </cell>
        </row>
        <row r="3585">
          <cell r="N3585" t="str">
            <v>626</v>
          </cell>
          <cell r="Q3585" t="str">
            <v>EEX</v>
          </cell>
          <cell r="T3585">
            <v>3261060</v>
          </cell>
          <cell r="U3585">
            <v>-101.1</v>
          </cell>
        </row>
        <row r="3586">
          <cell r="N3586" t="str">
            <v>655</v>
          </cell>
          <cell r="Q3586" t="str">
            <v>EFL</v>
          </cell>
          <cell r="T3586">
            <v>22783</v>
          </cell>
          <cell r="U3586">
            <v>748.99</v>
          </cell>
        </row>
        <row r="3587">
          <cell r="N3587" t="str">
            <v>624</v>
          </cell>
          <cell r="Q3587" t="str">
            <v>EFL</v>
          </cell>
          <cell r="T3587">
            <v>7751120</v>
          </cell>
          <cell r="U3587">
            <v>254818.07</v>
          </cell>
        </row>
        <row r="3588">
          <cell r="N3588" t="str">
            <v>624</v>
          </cell>
          <cell r="Q3588" t="str">
            <v>EFL</v>
          </cell>
          <cell r="T3588">
            <v>20722080</v>
          </cell>
          <cell r="U3588">
            <v>681238.38</v>
          </cell>
        </row>
        <row r="3589">
          <cell r="N3589" t="str">
            <v>660</v>
          </cell>
          <cell r="Q3589" t="str">
            <v>EFL</v>
          </cell>
          <cell r="T3589">
            <v>608102</v>
          </cell>
          <cell r="U3589">
            <v>19992.16</v>
          </cell>
        </row>
        <row r="3590">
          <cell r="N3590" t="str">
            <v>620</v>
          </cell>
          <cell r="Q3590" t="str">
            <v>EFL</v>
          </cell>
          <cell r="T3590">
            <v>1741393</v>
          </cell>
          <cell r="U3590">
            <v>57248.4</v>
          </cell>
        </row>
        <row r="3591">
          <cell r="N3591" t="str">
            <v>660</v>
          </cell>
          <cell r="Q3591" t="str">
            <v>EFL</v>
          </cell>
          <cell r="T3591">
            <v>19498</v>
          </cell>
          <cell r="U3591">
            <v>641.04</v>
          </cell>
        </row>
        <row r="3592">
          <cell r="N3592" t="str">
            <v>641</v>
          </cell>
          <cell r="Q3592" t="str">
            <v>EFL</v>
          </cell>
          <cell r="T3592">
            <v>3552</v>
          </cell>
          <cell r="U3592">
            <v>116.77</v>
          </cell>
        </row>
        <row r="3593">
          <cell r="N3593" t="str">
            <v>642</v>
          </cell>
          <cell r="Q3593" t="str">
            <v>EFL</v>
          </cell>
          <cell r="T3593">
            <v>1477</v>
          </cell>
          <cell r="U3593">
            <v>48.58</v>
          </cell>
        </row>
        <row r="3594">
          <cell r="N3594" t="str">
            <v>624</v>
          </cell>
          <cell r="Q3594" t="str">
            <v>EFL</v>
          </cell>
          <cell r="T3594">
            <v>9209277</v>
          </cell>
          <cell r="U3594">
            <v>302754.98</v>
          </cell>
        </row>
        <row r="3595">
          <cell r="N3595" t="str">
            <v>660</v>
          </cell>
          <cell r="Q3595" t="str">
            <v>EFV</v>
          </cell>
          <cell r="T3595">
            <v>608102</v>
          </cell>
          <cell r="U3595">
            <v>1860.16</v>
          </cell>
        </row>
        <row r="3596">
          <cell r="N3596" t="str">
            <v>623</v>
          </cell>
          <cell r="Q3596" t="str">
            <v>EFV</v>
          </cell>
          <cell r="T3596">
            <v>3062735</v>
          </cell>
          <cell r="U3596">
            <v>9482.85</v>
          </cell>
        </row>
        <row r="3597">
          <cell r="N3597" t="str">
            <v>626</v>
          </cell>
          <cell r="Q3597" t="str">
            <v>EFV</v>
          </cell>
          <cell r="T3597">
            <v>3261060</v>
          </cell>
          <cell r="U3597">
            <v>9972.31</v>
          </cell>
        </row>
        <row r="3598">
          <cell r="N3598" t="str">
            <v>612</v>
          </cell>
          <cell r="Q3598" t="str">
            <v>EIN</v>
          </cell>
          <cell r="T3598">
            <v>5874145</v>
          </cell>
          <cell r="U3598">
            <v>3306.98</v>
          </cell>
        </row>
        <row r="3599">
          <cell r="N3599" t="str">
            <v>624</v>
          </cell>
          <cell r="Q3599" t="str">
            <v>EIN</v>
          </cell>
          <cell r="T3599">
            <v>9209277</v>
          </cell>
          <cell r="U3599">
            <v>5184.8</v>
          </cell>
        </row>
        <row r="3600">
          <cell r="N3600" t="str">
            <v>620</v>
          </cell>
          <cell r="Q3600" t="str">
            <v>EIN</v>
          </cell>
          <cell r="T3600">
            <v>1741393</v>
          </cell>
          <cell r="U3600">
            <v>980.45</v>
          </cell>
        </row>
        <row r="3601">
          <cell r="N3601" t="str">
            <v>624</v>
          </cell>
          <cell r="Q3601" t="str">
            <v>EIN</v>
          </cell>
          <cell r="T3601">
            <v>31570590</v>
          </cell>
          <cell r="U3601">
            <v>17774.29</v>
          </cell>
        </row>
        <row r="3602">
          <cell r="N3602" t="str">
            <v>621</v>
          </cell>
          <cell r="Q3602" t="str">
            <v>EIN</v>
          </cell>
          <cell r="T3602">
            <v>9000</v>
          </cell>
          <cell r="U3602">
            <v>5.09</v>
          </cell>
        </row>
        <row r="3603">
          <cell r="N3603" t="str">
            <v>623</v>
          </cell>
          <cell r="Q3603" t="str">
            <v>EIN</v>
          </cell>
          <cell r="T3603">
            <v>91280961</v>
          </cell>
          <cell r="U3603">
            <v>51377.25</v>
          </cell>
        </row>
        <row r="3604">
          <cell r="N3604" t="str">
            <v>624</v>
          </cell>
          <cell r="Q3604" t="str">
            <v>EP1</v>
          </cell>
          <cell r="T3604">
            <v>378432</v>
          </cell>
          <cell r="U3604">
            <v>0</v>
          </cell>
        </row>
        <row r="3605">
          <cell r="N3605" t="str">
            <v>611</v>
          </cell>
          <cell r="Q3605" t="str">
            <v>EP1</v>
          </cell>
          <cell r="T3605">
            <v>256068427.69999999</v>
          </cell>
          <cell r="U3605">
            <v>0</v>
          </cell>
        </row>
        <row r="3606">
          <cell r="N3606" t="str">
            <v>623</v>
          </cell>
          <cell r="Q3606" t="str">
            <v>EP1</v>
          </cell>
          <cell r="T3606">
            <v>4951721</v>
          </cell>
          <cell r="U3606">
            <v>0</v>
          </cell>
        </row>
        <row r="3607">
          <cell r="N3607" t="str">
            <v>611</v>
          </cell>
          <cell r="Q3607" t="str">
            <v>EP1</v>
          </cell>
          <cell r="T3607">
            <v>132939</v>
          </cell>
          <cell r="U3607">
            <v>0</v>
          </cell>
        </row>
        <row r="3608">
          <cell r="N3608" t="str">
            <v>624</v>
          </cell>
          <cell r="Q3608" t="str">
            <v>EP1</v>
          </cell>
          <cell r="T3608">
            <v>8267857</v>
          </cell>
          <cell r="U3608">
            <v>0</v>
          </cell>
        </row>
        <row r="3609">
          <cell r="N3609" t="str">
            <v>621</v>
          </cell>
          <cell r="Q3609" t="str">
            <v>EP1</v>
          </cell>
          <cell r="T3609">
            <v>9000</v>
          </cell>
          <cell r="U3609">
            <v>0</v>
          </cell>
        </row>
        <row r="3610">
          <cell r="N3610" t="str">
            <v>624</v>
          </cell>
          <cell r="Q3610" t="str">
            <v>EP1</v>
          </cell>
          <cell r="T3610">
            <v>25532922</v>
          </cell>
          <cell r="U3610">
            <v>0</v>
          </cell>
        </row>
        <row r="3611">
          <cell r="N3611" t="str">
            <v>621</v>
          </cell>
          <cell r="Q3611" t="str">
            <v>EP1</v>
          </cell>
          <cell r="T3611">
            <v>756631</v>
          </cell>
          <cell r="U3611">
            <v>0</v>
          </cell>
        </row>
        <row r="3612">
          <cell r="N3612" t="str">
            <v>624</v>
          </cell>
          <cell r="Q3612" t="str">
            <v>EP1</v>
          </cell>
          <cell r="T3612">
            <v>31570590</v>
          </cell>
          <cell r="U3612">
            <v>0</v>
          </cell>
        </row>
        <row r="3613">
          <cell r="N3613" t="str">
            <v>650</v>
          </cell>
          <cell r="Q3613" t="str">
            <v>EP1</v>
          </cell>
          <cell r="T3613">
            <v>223465</v>
          </cell>
          <cell r="U3613">
            <v>0</v>
          </cell>
        </row>
        <row r="3614">
          <cell r="N3614" t="str">
            <v>650</v>
          </cell>
          <cell r="Q3614" t="str">
            <v>EP1</v>
          </cell>
          <cell r="T3614">
            <v>3194240</v>
          </cell>
          <cell r="U3614">
            <v>0</v>
          </cell>
        </row>
        <row r="3615">
          <cell r="N3615" t="str">
            <v>623</v>
          </cell>
          <cell r="Q3615" t="str">
            <v>EP3</v>
          </cell>
          <cell r="T3615">
            <v>4951721</v>
          </cell>
          <cell r="U3615">
            <v>0</v>
          </cell>
        </row>
        <row r="3616">
          <cell r="N3616" t="str">
            <v>611</v>
          </cell>
          <cell r="Q3616" t="str">
            <v>EP3</v>
          </cell>
          <cell r="T3616">
            <v>322954</v>
          </cell>
          <cell r="U3616">
            <v>0</v>
          </cell>
        </row>
        <row r="3617">
          <cell r="N3617" t="str">
            <v>626</v>
          </cell>
          <cell r="Q3617" t="str">
            <v>EP3</v>
          </cell>
          <cell r="T3617">
            <v>16404000</v>
          </cell>
          <cell r="U3617">
            <v>0</v>
          </cell>
        </row>
        <row r="3618">
          <cell r="N3618" t="str">
            <v>621</v>
          </cell>
          <cell r="Q3618" t="str">
            <v>EP3</v>
          </cell>
          <cell r="T3618">
            <v>7036478</v>
          </cell>
          <cell r="U3618">
            <v>0</v>
          </cell>
        </row>
        <row r="3619">
          <cell r="N3619" t="str">
            <v>660</v>
          </cell>
          <cell r="Q3619" t="str">
            <v>EP3</v>
          </cell>
          <cell r="T3619">
            <v>10703</v>
          </cell>
          <cell r="U3619">
            <v>0</v>
          </cell>
        </row>
        <row r="3620">
          <cell r="N3620" t="str">
            <v>650</v>
          </cell>
          <cell r="Q3620" t="str">
            <v>E12</v>
          </cell>
          <cell r="T3620">
            <v>10125</v>
          </cell>
          <cell r="U3620">
            <v>316.02</v>
          </cell>
        </row>
        <row r="3621">
          <cell r="N3621" t="str">
            <v>611</v>
          </cell>
          <cell r="Q3621" t="str">
            <v>FFC</v>
          </cell>
          <cell r="T3621">
            <v>133305</v>
          </cell>
          <cell r="U3621">
            <v>2.2400000000000002</v>
          </cell>
        </row>
        <row r="3622">
          <cell r="N3622" t="str">
            <v>623</v>
          </cell>
          <cell r="Q3622" t="str">
            <v>FFC</v>
          </cell>
          <cell r="T3622">
            <v>91280961</v>
          </cell>
          <cell r="U3622">
            <v>1460.2</v>
          </cell>
        </row>
        <row r="3623">
          <cell r="N3623" t="str">
            <v>621</v>
          </cell>
          <cell r="Q3623" t="str">
            <v>FFC</v>
          </cell>
          <cell r="T3623">
            <v>65773</v>
          </cell>
          <cell r="U3623">
            <v>0.98</v>
          </cell>
        </row>
        <row r="3624">
          <cell r="N3624" t="str">
            <v>626</v>
          </cell>
          <cell r="Q3624" t="str">
            <v>FFC</v>
          </cell>
          <cell r="T3624">
            <v>923670</v>
          </cell>
          <cell r="U3624">
            <v>10.16</v>
          </cell>
        </row>
        <row r="3625">
          <cell r="N3625" t="str">
            <v>676</v>
          </cell>
          <cell r="Q3625" t="str">
            <v>FFC</v>
          </cell>
          <cell r="T3625">
            <v>0</v>
          </cell>
          <cell r="U3625">
            <v>0</v>
          </cell>
        </row>
        <row r="3626">
          <cell r="N3626" t="str">
            <v>641</v>
          </cell>
          <cell r="Q3626" t="str">
            <v>FFC</v>
          </cell>
          <cell r="T3626">
            <v>3389</v>
          </cell>
          <cell r="U3626">
            <v>0.05</v>
          </cell>
        </row>
        <row r="3627">
          <cell r="N3627" t="str">
            <v>624</v>
          </cell>
          <cell r="Q3627" t="str">
            <v>FFC</v>
          </cell>
          <cell r="T3627">
            <v>7751120</v>
          </cell>
          <cell r="U3627">
            <v>93.04</v>
          </cell>
        </row>
        <row r="3628">
          <cell r="N3628" t="str">
            <v>621</v>
          </cell>
          <cell r="Q3628" t="str">
            <v>FFC</v>
          </cell>
          <cell r="T3628">
            <v>6566259</v>
          </cell>
          <cell r="U3628">
            <v>98.23</v>
          </cell>
        </row>
        <row r="3629">
          <cell r="N3629" t="str">
            <v>613</v>
          </cell>
          <cell r="Q3629" t="str">
            <v>FFC</v>
          </cell>
          <cell r="T3629">
            <v>1074707</v>
          </cell>
          <cell r="U3629">
            <v>16.28</v>
          </cell>
        </row>
        <row r="3630">
          <cell r="N3630" t="str">
            <v>650</v>
          </cell>
          <cell r="Q3630" t="str">
            <v>FFC</v>
          </cell>
          <cell r="T3630">
            <v>18705</v>
          </cell>
          <cell r="U3630">
            <v>0.04</v>
          </cell>
        </row>
        <row r="3631">
          <cell r="N3631" t="str">
            <v>650</v>
          </cell>
          <cell r="Q3631" t="str">
            <v>FMU</v>
          </cell>
          <cell r="T3631">
            <v>223465</v>
          </cell>
          <cell r="U3631">
            <v>0.43</v>
          </cell>
        </row>
        <row r="3632">
          <cell r="N3632" t="str">
            <v>632</v>
          </cell>
          <cell r="Q3632" t="str">
            <v>FMU</v>
          </cell>
          <cell r="T3632">
            <v>197879280</v>
          </cell>
          <cell r="U3632">
            <v>395.76</v>
          </cell>
        </row>
        <row r="3633">
          <cell r="N3633" t="str">
            <v>650</v>
          </cell>
          <cell r="Q3633" t="str">
            <v>FMU</v>
          </cell>
          <cell r="T3633">
            <v>969</v>
          </cell>
          <cell r="U3633">
            <v>0</v>
          </cell>
        </row>
        <row r="3634">
          <cell r="N3634" t="str">
            <v>641</v>
          </cell>
          <cell r="Q3634" t="str">
            <v>FMU</v>
          </cell>
          <cell r="T3634">
            <v>71460</v>
          </cell>
          <cell r="U3634">
            <v>0.27</v>
          </cell>
        </row>
        <row r="3635">
          <cell r="N3635" t="str">
            <v>611</v>
          </cell>
          <cell r="Q3635" t="str">
            <v>FVE</v>
          </cell>
          <cell r="T3635">
            <v>61234</v>
          </cell>
          <cell r="U3635">
            <v>0</v>
          </cell>
        </row>
        <row r="3636">
          <cell r="N3636" t="str">
            <v>611</v>
          </cell>
          <cell r="Q3636" t="str">
            <v>FVE</v>
          </cell>
          <cell r="T3636">
            <v>322954</v>
          </cell>
          <cell r="U3636">
            <v>0</v>
          </cell>
        </row>
        <row r="3637">
          <cell r="N3637" t="str">
            <v>621</v>
          </cell>
          <cell r="Q3637" t="str">
            <v>FVE</v>
          </cell>
          <cell r="T3637">
            <v>9000</v>
          </cell>
          <cell r="U3637">
            <v>0</v>
          </cell>
        </row>
        <row r="3638">
          <cell r="N3638" t="str">
            <v>611</v>
          </cell>
          <cell r="Q3638" t="str">
            <v>FVE</v>
          </cell>
          <cell r="T3638">
            <v>256129753</v>
          </cell>
          <cell r="U3638">
            <v>0</v>
          </cell>
        </row>
        <row r="3639">
          <cell r="N3639" t="str">
            <v>624</v>
          </cell>
          <cell r="Q3639" t="str">
            <v>FVE</v>
          </cell>
          <cell r="T3639">
            <v>3653020</v>
          </cell>
          <cell r="U3639">
            <v>0</v>
          </cell>
        </row>
        <row r="3640">
          <cell r="N3640" t="str">
            <v>626</v>
          </cell>
          <cell r="Q3640" t="str">
            <v>FVE</v>
          </cell>
          <cell r="T3640">
            <v>2310640</v>
          </cell>
          <cell r="U3640">
            <v>0</v>
          </cell>
        </row>
        <row r="3641">
          <cell r="N3641" t="str">
            <v>621</v>
          </cell>
          <cell r="Q3641" t="str">
            <v>FVE</v>
          </cell>
          <cell r="T3641">
            <v>39214278</v>
          </cell>
          <cell r="U3641">
            <v>0</v>
          </cell>
        </row>
        <row r="3642">
          <cell r="N3642" t="str">
            <v>1750</v>
          </cell>
          <cell r="Q3642" t="str">
            <v>GMC</v>
          </cell>
          <cell r="T3642">
            <v>0</v>
          </cell>
          <cell r="U3642">
            <v>0</v>
          </cell>
        </row>
        <row r="3643">
          <cell r="N3643" t="str">
            <v>626</v>
          </cell>
          <cell r="Q3643" t="str">
            <v>ICV</v>
          </cell>
          <cell r="T3643">
            <v>915057</v>
          </cell>
          <cell r="U3643">
            <v>0</v>
          </cell>
        </row>
        <row r="3644">
          <cell r="N3644" t="str">
            <v>624</v>
          </cell>
          <cell r="Q3644" t="str">
            <v>ICV</v>
          </cell>
          <cell r="T3644">
            <v>13156608</v>
          </cell>
          <cell r="U3644">
            <v>0</v>
          </cell>
        </row>
        <row r="3645">
          <cell r="N3645" t="str">
            <v>641</v>
          </cell>
          <cell r="Q3645" t="str">
            <v>ICV</v>
          </cell>
          <cell r="T3645">
            <v>1365241</v>
          </cell>
          <cell r="U3645">
            <v>0</v>
          </cell>
        </row>
        <row r="3646">
          <cell r="N3646" t="str">
            <v>611</v>
          </cell>
          <cell r="Q3646" t="str">
            <v>ICV</v>
          </cell>
          <cell r="T3646">
            <v>61234</v>
          </cell>
          <cell r="U3646">
            <v>0</v>
          </cell>
        </row>
        <row r="3647">
          <cell r="N3647" t="str">
            <v>626</v>
          </cell>
          <cell r="Q3647" t="str">
            <v>ICV</v>
          </cell>
          <cell r="T3647">
            <v>1751344</v>
          </cell>
          <cell r="U3647">
            <v>0</v>
          </cell>
        </row>
        <row r="3648">
          <cell r="N3648" t="str">
            <v>620</v>
          </cell>
          <cell r="Q3648" t="str">
            <v>ICV</v>
          </cell>
          <cell r="T3648">
            <v>1741393</v>
          </cell>
          <cell r="U3648">
            <v>0</v>
          </cell>
        </row>
        <row r="3649">
          <cell r="N3649" t="str">
            <v>622</v>
          </cell>
          <cell r="Q3649" t="str">
            <v>LMR</v>
          </cell>
          <cell r="T3649">
            <v>2027837</v>
          </cell>
          <cell r="U3649">
            <v>642.80999999999995</v>
          </cell>
        </row>
        <row r="3650">
          <cell r="N3650" t="str">
            <v>626</v>
          </cell>
          <cell r="Q3650" t="str">
            <v>LMR</v>
          </cell>
          <cell r="T3650">
            <v>16404000</v>
          </cell>
          <cell r="U3650">
            <v>1295.9000000000001</v>
          </cell>
        </row>
        <row r="3651">
          <cell r="N3651" t="str">
            <v>686</v>
          </cell>
          <cell r="Q3651" t="str">
            <v>LMR</v>
          </cell>
          <cell r="T3651">
            <v>361</v>
          </cell>
          <cell r="U3651">
            <v>0.61</v>
          </cell>
        </row>
        <row r="3652">
          <cell r="N3652" t="str">
            <v>624</v>
          </cell>
          <cell r="Q3652" t="str">
            <v>LMR</v>
          </cell>
          <cell r="T3652">
            <v>8267857</v>
          </cell>
          <cell r="U3652">
            <v>3042.59</v>
          </cell>
        </row>
        <row r="3653">
          <cell r="N3653" t="str">
            <v>624</v>
          </cell>
          <cell r="Q3653" t="str">
            <v>LMR</v>
          </cell>
          <cell r="T3653">
            <v>9956640</v>
          </cell>
          <cell r="U3653">
            <v>3664.06</v>
          </cell>
        </row>
        <row r="3654">
          <cell r="N3654" t="str">
            <v>624</v>
          </cell>
          <cell r="Q3654" t="str">
            <v>LMR</v>
          </cell>
          <cell r="T3654">
            <v>23642768</v>
          </cell>
          <cell r="U3654">
            <v>8700.56</v>
          </cell>
        </row>
        <row r="3655">
          <cell r="N3655" t="str">
            <v>641</v>
          </cell>
          <cell r="Q3655" t="str">
            <v>BFC</v>
          </cell>
          <cell r="T3655">
            <v>650342</v>
          </cell>
          <cell r="U3655">
            <v>18777.330000000002</v>
          </cell>
        </row>
        <row r="3656">
          <cell r="N3656" t="str">
            <v>660</v>
          </cell>
          <cell r="Q3656" t="str">
            <v>BFC</v>
          </cell>
          <cell r="T3656">
            <v>1905</v>
          </cell>
          <cell r="U3656">
            <v>55.04</v>
          </cell>
        </row>
        <row r="3657">
          <cell r="N3657" t="str">
            <v>613</v>
          </cell>
          <cell r="Q3657" t="str">
            <v>BFC</v>
          </cell>
          <cell r="T3657">
            <v>1074707</v>
          </cell>
          <cell r="U3657">
            <v>31051.26</v>
          </cell>
        </row>
        <row r="3658">
          <cell r="N3658" t="str">
            <v>611</v>
          </cell>
          <cell r="Q3658" t="str">
            <v>BFC</v>
          </cell>
          <cell r="T3658">
            <v>442</v>
          </cell>
          <cell r="U3658">
            <v>12.77</v>
          </cell>
        </row>
        <row r="3659">
          <cell r="N3659" t="str">
            <v>624</v>
          </cell>
          <cell r="Q3659" t="str">
            <v>BFC</v>
          </cell>
          <cell r="T3659">
            <v>20722080</v>
          </cell>
          <cell r="U3659">
            <v>595821.94999999995</v>
          </cell>
        </row>
        <row r="3660">
          <cell r="N3660" t="str">
            <v>621</v>
          </cell>
          <cell r="Q3660" t="str">
            <v>BFC</v>
          </cell>
          <cell r="T3660">
            <v>7036478</v>
          </cell>
          <cell r="U3660">
            <v>203255.81</v>
          </cell>
        </row>
        <row r="3661">
          <cell r="N3661" t="str">
            <v>626</v>
          </cell>
          <cell r="Q3661" t="str">
            <v>CAP</v>
          </cell>
          <cell r="T3661">
            <v>3261060</v>
          </cell>
          <cell r="U3661">
            <v>35.869999999999997</v>
          </cell>
        </row>
        <row r="3662">
          <cell r="N3662" t="str">
            <v>624</v>
          </cell>
          <cell r="Q3662" t="str">
            <v>CAP</v>
          </cell>
          <cell r="T3662">
            <v>13700352</v>
          </cell>
          <cell r="U3662">
            <v>164.43</v>
          </cell>
        </row>
        <row r="3663">
          <cell r="N3663" t="str">
            <v>626</v>
          </cell>
          <cell r="Q3663" t="str">
            <v>CAP</v>
          </cell>
          <cell r="T3663">
            <v>12965832</v>
          </cell>
          <cell r="U3663">
            <v>142.62</v>
          </cell>
        </row>
        <row r="3664">
          <cell r="N3664" t="str">
            <v>623</v>
          </cell>
          <cell r="Q3664" t="str">
            <v>CAP</v>
          </cell>
          <cell r="T3664">
            <v>4951721</v>
          </cell>
          <cell r="U3664">
            <v>79.23</v>
          </cell>
        </row>
        <row r="3665">
          <cell r="N3665" t="str">
            <v>613</v>
          </cell>
          <cell r="Q3665" t="str">
            <v>CAP</v>
          </cell>
          <cell r="T3665">
            <v>1074707</v>
          </cell>
          <cell r="U3665">
            <v>15.12</v>
          </cell>
        </row>
        <row r="3666">
          <cell r="N3666" t="str">
            <v>624</v>
          </cell>
          <cell r="Q3666" t="str">
            <v>DSU</v>
          </cell>
          <cell r="T3666">
            <v>8267857</v>
          </cell>
          <cell r="U3666">
            <v>82.72</v>
          </cell>
        </row>
        <row r="3667">
          <cell r="N3667" t="str">
            <v>623</v>
          </cell>
          <cell r="Q3667" t="str">
            <v>DSU</v>
          </cell>
          <cell r="T3667">
            <v>91280961</v>
          </cell>
          <cell r="U3667">
            <v>7211.16</v>
          </cell>
        </row>
        <row r="3668">
          <cell r="N3668" t="str">
            <v>621</v>
          </cell>
          <cell r="Q3668" t="str">
            <v>DSU</v>
          </cell>
          <cell r="T3668">
            <v>72497370</v>
          </cell>
          <cell r="U3668">
            <v>7079.16</v>
          </cell>
        </row>
        <row r="3669">
          <cell r="N3669" t="str">
            <v>650</v>
          </cell>
          <cell r="Q3669" t="str">
            <v>EIV</v>
          </cell>
          <cell r="T3669">
            <v>71346</v>
          </cell>
          <cell r="U3669">
            <v>0</v>
          </cell>
        </row>
        <row r="3670">
          <cell r="N3670" t="str">
            <v>621</v>
          </cell>
          <cell r="Q3670" t="str">
            <v>EIV</v>
          </cell>
          <cell r="T3670">
            <v>472848</v>
          </cell>
          <cell r="U3670">
            <v>0</v>
          </cell>
        </row>
        <row r="3671">
          <cell r="N3671" t="str">
            <v>624</v>
          </cell>
          <cell r="Q3671" t="str">
            <v>EIV</v>
          </cell>
          <cell r="T3671">
            <v>8267857</v>
          </cell>
          <cell r="U3671">
            <v>0</v>
          </cell>
        </row>
        <row r="3672">
          <cell r="N3672" t="str">
            <v>660</v>
          </cell>
          <cell r="Q3672" t="str">
            <v>EIV</v>
          </cell>
          <cell r="T3672">
            <v>10703</v>
          </cell>
          <cell r="U3672">
            <v>0</v>
          </cell>
        </row>
        <row r="3673">
          <cell r="N3673" t="str">
            <v>621</v>
          </cell>
          <cell r="Q3673" t="str">
            <v>EIV</v>
          </cell>
          <cell r="T3673">
            <v>100984</v>
          </cell>
          <cell r="U3673">
            <v>0</v>
          </cell>
        </row>
        <row r="3674">
          <cell r="N3674" t="str">
            <v>641</v>
          </cell>
          <cell r="Q3674" t="str">
            <v>EIV</v>
          </cell>
          <cell r="T3674">
            <v>650342</v>
          </cell>
          <cell r="U3674">
            <v>0</v>
          </cell>
        </row>
        <row r="3675">
          <cell r="N3675" t="str">
            <v>655</v>
          </cell>
          <cell r="Q3675" t="str">
            <v>EIV</v>
          </cell>
          <cell r="T3675">
            <v>22783</v>
          </cell>
          <cell r="U3675">
            <v>0</v>
          </cell>
        </row>
        <row r="3676">
          <cell r="N3676" t="str">
            <v>624</v>
          </cell>
          <cell r="Q3676" t="str">
            <v>EIV</v>
          </cell>
          <cell r="T3676">
            <v>1715542</v>
          </cell>
          <cell r="U3676">
            <v>0</v>
          </cell>
        </row>
        <row r="3677">
          <cell r="N3677" t="str">
            <v>641</v>
          </cell>
          <cell r="Q3677" t="str">
            <v>EIV</v>
          </cell>
          <cell r="T3677">
            <v>71460</v>
          </cell>
          <cell r="U3677">
            <v>0</v>
          </cell>
        </row>
        <row r="3678">
          <cell r="N3678" t="str">
            <v>655</v>
          </cell>
          <cell r="Q3678" t="str">
            <v>EIV</v>
          </cell>
          <cell r="T3678">
            <v>617553</v>
          </cell>
          <cell r="U3678">
            <v>0</v>
          </cell>
        </row>
        <row r="3679">
          <cell r="N3679" t="str">
            <v>621</v>
          </cell>
          <cell r="Q3679" t="str">
            <v>EIV</v>
          </cell>
          <cell r="T3679">
            <v>65773</v>
          </cell>
          <cell r="U3679">
            <v>0</v>
          </cell>
        </row>
        <row r="3680">
          <cell r="N3680" t="str">
            <v>621</v>
          </cell>
          <cell r="Q3680" t="str">
            <v>EP2</v>
          </cell>
          <cell r="T3680">
            <v>6564722</v>
          </cell>
          <cell r="U3680">
            <v>965.42</v>
          </cell>
        </row>
        <row r="3681">
          <cell r="N3681" t="str">
            <v>624</v>
          </cell>
          <cell r="Q3681" t="str">
            <v>EP2</v>
          </cell>
          <cell r="T3681">
            <v>4486832</v>
          </cell>
          <cell r="U3681">
            <v>542.9</v>
          </cell>
        </row>
        <row r="3682">
          <cell r="N3682" t="str">
            <v>624</v>
          </cell>
          <cell r="Q3682" t="str">
            <v>EP2</v>
          </cell>
          <cell r="T3682">
            <v>393408</v>
          </cell>
          <cell r="U3682">
            <v>47.61</v>
          </cell>
        </row>
        <row r="3683">
          <cell r="N3683" t="str">
            <v>611</v>
          </cell>
          <cell r="Q3683" t="str">
            <v>EP2</v>
          </cell>
          <cell r="T3683">
            <v>132939</v>
          </cell>
          <cell r="U3683">
            <v>21.26</v>
          </cell>
        </row>
        <row r="3684">
          <cell r="N3684" t="str">
            <v>686</v>
          </cell>
          <cell r="Q3684" t="str">
            <v>EP2</v>
          </cell>
          <cell r="T3684">
            <v>361</v>
          </cell>
          <cell r="U3684">
            <v>0.01</v>
          </cell>
        </row>
        <row r="3685">
          <cell r="N3685" t="str">
            <v>621</v>
          </cell>
          <cell r="Q3685" t="str">
            <v>EP2</v>
          </cell>
          <cell r="T3685">
            <v>9000</v>
          </cell>
          <cell r="U3685">
            <v>1.33</v>
          </cell>
        </row>
        <row r="3686">
          <cell r="N3686" t="str">
            <v>655</v>
          </cell>
          <cell r="Q3686" t="str">
            <v>EP2</v>
          </cell>
          <cell r="T3686">
            <v>617553</v>
          </cell>
          <cell r="U3686">
            <v>97.02</v>
          </cell>
        </row>
        <row r="3687">
          <cell r="N3687" t="str">
            <v>611</v>
          </cell>
          <cell r="Q3687" t="str">
            <v>EP2</v>
          </cell>
          <cell r="T3687">
            <v>322954</v>
          </cell>
          <cell r="U3687">
            <v>54.6</v>
          </cell>
        </row>
        <row r="3688">
          <cell r="N3688" t="str">
            <v>660</v>
          </cell>
          <cell r="Q3688" t="str">
            <v>EP4</v>
          </cell>
          <cell r="T3688">
            <v>10703</v>
          </cell>
          <cell r="U3688">
            <v>0</v>
          </cell>
        </row>
        <row r="3689">
          <cell r="N3689" t="str">
            <v>612</v>
          </cell>
          <cell r="Q3689" t="str">
            <v>EP4</v>
          </cell>
          <cell r="T3689">
            <v>5874145</v>
          </cell>
          <cell r="U3689">
            <v>0</v>
          </cell>
        </row>
        <row r="3690">
          <cell r="N3690" t="str">
            <v>660</v>
          </cell>
          <cell r="Q3690" t="str">
            <v>EP4</v>
          </cell>
          <cell r="T3690">
            <v>832178</v>
          </cell>
          <cell r="U3690">
            <v>0</v>
          </cell>
        </row>
        <row r="3691">
          <cell r="N3691" t="str">
            <v>641</v>
          </cell>
          <cell r="Q3691" t="str">
            <v>EP4</v>
          </cell>
          <cell r="T3691">
            <v>52077</v>
          </cell>
          <cell r="U3691">
            <v>0</v>
          </cell>
        </row>
        <row r="3692">
          <cell r="N3692" t="str">
            <v>623</v>
          </cell>
          <cell r="Q3692" t="str">
            <v>EP4</v>
          </cell>
          <cell r="T3692">
            <v>18986663</v>
          </cell>
          <cell r="U3692">
            <v>0</v>
          </cell>
        </row>
        <row r="3693">
          <cell r="N3693" t="str">
            <v>641</v>
          </cell>
          <cell r="Q3693" t="str">
            <v>EP4</v>
          </cell>
          <cell r="T3693">
            <v>71460</v>
          </cell>
          <cell r="U3693">
            <v>0</v>
          </cell>
        </row>
        <row r="3694">
          <cell r="N3694" t="str">
            <v>624</v>
          </cell>
          <cell r="Q3694" t="str">
            <v>EP4</v>
          </cell>
          <cell r="T3694">
            <v>378432</v>
          </cell>
          <cell r="U3694">
            <v>0</v>
          </cell>
        </row>
        <row r="3695">
          <cell r="N3695" t="str">
            <v>621</v>
          </cell>
          <cell r="Q3695" t="str">
            <v>EP4</v>
          </cell>
          <cell r="T3695">
            <v>7036478</v>
          </cell>
          <cell r="U3695">
            <v>0</v>
          </cell>
        </row>
        <row r="3696">
          <cell r="N3696" t="str">
            <v>641</v>
          </cell>
          <cell r="Q3696" t="str">
            <v>EUR</v>
          </cell>
          <cell r="T3696">
            <v>650342</v>
          </cell>
          <cell r="U3696">
            <v>77.38</v>
          </cell>
        </row>
        <row r="3697">
          <cell r="N3697" t="str">
            <v>625</v>
          </cell>
          <cell r="Q3697" t="str">
            <v>EUR</v>
          </cell>
          <cell r="T3697">
            <v>448800</v>
          </cell>
          <cell r="U3697">
            <v>53.42</v>
          </cell>
        </row>
        <row r="3698">
          <cell r="N3698" t="str">
            <v>624</v>
          </cell>
          <cell r="Q3698" t="str">
            <v>EUR</v>
          </cell>
          <cell r="T3698">
            <v>25532922</v>
          </cell>
          <cell r="U3698">
            <v>2824.56</v>
          </cell>
        </row>
        <row r="3699">
          <cell r="N3699" t="str">
            <v>660</v>
          </cell>
          <cell r="Q3699" t="str">
            <v>EUR</v>
          </cell>
          <cell r="T3699">
            <v>608102</v>
          </cell>
          <cell r="U3699">
            <v>70.239999999999995</v>
          </cell>
        </row>
        <row r="3700">
          <cell r="N3700" t="str">
            <v>626</v>
          </cell>
          <cell r="Q3700" t="str">
            <v>EUR</v>
          </cell>
          <cell r="T3700">
            <v>16404000</v>
          </cell>
          <cell r="U3700">
            <v>1952</v>
          </cell>
        </row>
        <row r="3701">
          <cell r="N3701" t="str">
            <v>642</v>
          </cell>
          <cell r="Q3701" t="str">
            <v>EUR</v>
          </cell>
          <cell r="T3701">
            <v>28268</v>
          </cell>
          <cell r="U3701">
            <v>-1.1000000000000001</v>
          </cell>
        </row>
        <row r="3702">
          <cell r="N3702" t="str">
            <v>641</v>
          </cell>
          <cell r="Q3702" t="str">
            <v>EUR</v>
          </cell>
          <cell r="T3702">
            <v>1365241</v>
          </cell>
          <cell r="U3702">
            <v>162.63999999999999</v>
          </cell>
        </row>
        <row r="3703">
          <cell r="N3703" t="str">
            <v>642</v>
          </cell>
          <cell r="Q3703" t="str">
            <v>FFE</v>
          </cell>
          <cell r="T3703">
            <v>28268</v>
          </cell>
          <cell r="U3703">
            <v>1.38</v>
          </cell>
        </row>
        <row r="3704">
          <cell r="N3704" t="str">
            <v>632</v>
          </cell>
          <cell r="Q3704" t="str">
            <v>FFE</v>
          </cell>
          <cell r="T3704">
            <v>197879280</v>
          </cell>
          <cell r="U3704">
            <v>25922.19</v>
          </cell>
        </row>
        <row r="3705">
          <cell r="N3705" t="str">
            <v>626</v>
          </cell>
          <cell r="Q3705" t="str">
            <v>FFE</v>
          </cell>
          <cell r="T3705">
            <v>12792978</v>
          </cell>
          <cell r="U3705">
            <v>1304.8900000000001</v>
          </cell>
        </row>
        <row r="3706">
          <cell r="N3706" t="str">
            <v>650</v>
          </cell>
          <cell r="Q3706" t="str">
            <v>FVC</v>
          </cell>
          <cell r="T3706">
            <v>3194240</v>
          </cell>
          <cell r="U3706">
            <v>0</v>
          </cell>
        </row>
        <row r="3707">
          <cell r="N3707" t="str">
            <v>655</v>
          </cell>
          <cell r="Q3707" t="str">
            <v>FVC</v>
          </cell>
          <cell r="T3707">
            <v>617553</v>
          </cell>
          <cell r="U3707">
            <v>0</v>
          </cell>
        </row>
        <row r="3708">
          <cell r="N3708" t="str">
            <v>611</v>
          </cell>
          <cell r="Q3708" t="str">
            <v>FVC</v>
          </cell>
          <cell r="T3708">
            <v>133305</v>
          </cell>
          <cell r="U3708">
            <v>0</v>
          </cell>
        </row>
        <row r="3709">
          <cell r="N3709" t="str">
            <v>641</v>
          </cell>
          <cell r="Q3709" t="str">
            <v>FVC</v>
          </cell>
          <cell r="T3709">
            <v>650342</v>
          </cell>
          <cell r="U3709">
            <v>0</v>
          </cell>
        </row>
        <row r="3710">
          <cell r="N3710" t="str">
            <v>611</v>
          </cell>
          <cell r="Q3710" t="str">
            <v>FVC</v>
          </cell>
          <cell r="T3710">
            <v>22112932</v>
          </cell>
          <cell r="U3710">
            <v>0</v>
          </cell>
        </row>
        <row r="3711">
          <cell r="N3711" t="str">
            <v>621</v>
          </cell>
          <cell r="Q3711" t="str">
            <v>ICN</v>
          </cell>
          <cell r="T3711">
            <v>7032474</v>
          </cell>
          <cell r="U3711">
            <v>0</v>
          </cell>
        </row>
        <row r="3712">
          <cell r="N3712" t="str">
            <v>676</v>
          </cell>
          <cell r="Q3712" t="str">
            <v>ICN</v>
          </cell>
          <cell r="T3712">
            <v>0</v>
          </cell>
          <cell r="U3712">
            <v>0</v>
          </cell>
        </row>
        <row r="3713">
          <cell r="N3713" t="str">
            <v>625</v>
          </cell>
          <cell r="Q3713" t="str">
            <v>ICN</v>
          </cell>
          <cell r="T3713">
            <v>310080</v>
          </cell>
          <cell r="U3713">
            <v>0</v>
          </cell>
        </row>
        <row r="3714">
          <cell r="N3714" t="str">
            <v>685</v>
          </cell>
          <cell r="Q3714" t="str">
            <v>ICN</v>
          </cell>
          <cell r="T3714">
            <v>116926</v>
          </cell>
          <cell r="U3714">
            <v>0</v>
          </cell>
        </row>
        <row r="3715">
          <cell r="N3715" t="str">
            <v>675</v>
          </cell>
          <cell r="Q3715" t="str">
            <v>IDC</v>
          </cell>
          <cell r="T3715">
            <v>0</v>
          </cell>
          <cell r="U3715">
            <v>0</v>
          </cell>
        </row>
        <row r="3716">
          <cell r="N3716" t="str">
            <v>686</v>
          </cell>
          <cell r="Q3716" t="str">
            <v>LMV</v>
          </cell>
          <cell r="T3716">
            <v>361</v>
          </cell>
          <cell r="U3716">
            <v>-0.03</v>
          </cell>
        </row>
        <row r="3717">
          <cell r="N3717" t="str">
            <v>613</v>
          </cell>
          <cell r="Q3717" t="str">
            <v>LMV</v>
          </cell>
          <cell r="T3717">
            <v>1074707</v>
          </cell>
          <cell r="U3717">
            <v>-24.71</v>
          </cell>
        </row>
        <row r="3718">
          <cell r="N3718" t="str">
            <v>621</v>
          </cell>
          <cell r="Q3718" t="str">
            <v>LMV</v>
          </cell>
          <cell r="T3718">
            <v>4200</v>
          </cell>
          <cell r="U3718">
            <v>-0.12</v>
          </cell>
        </row>
        <row r="3719">
          <cell r="N3719" t="str">
            <v>660</v>
          </cell>
          <cell r="Q3719" t="str">
            <v>L10</v>
          </cell>
          <cell r="T3719">
            <v>24</v>
          </cell>
          <cell r="U3719">
            <v>42.48</v>
          </cell>
        </row>
        <row r="3720">
          <cell r="N3720" t="str">
            <v>650</v>
          </cell>
          <cell r="Q3720" t="str">
            <v>L19</v>
          </cell>
          <cell r="T3720">
            <v>913.4</v>
          </cell>
          <cell r="U3720">
            <v>11326.16</v>
          </cell>
        </row>
        <row r="3721">
          <cell r="N3721" t="str">
            <v>660</v>
          </cell>
          <cell r="Q3721" t="str">
            <v>L19</v>
          </cell>
          <cell r="T3721">
            <v>1</v>
          </cell>
          <cell r="U3721">
            <v>10.25</v>
          </cell>
        </row>
        <row r="3722">
          <cell r="N3722" t="str">
            <v>660</v>
          </cell>
          <cell r="Q3722" t="str">
            <v>L31</v>
          </cell>
          <cell r="T3722">
            <v>283</v>
          </cell>
          <cell r="U3722">
            <v>3031.64</v>
          </cell>
        </row>
        <row r="3723">
          <cell r="N3723" t="str">
            <v>660</v>
          </cell>
          <cell r="Q3723" t="str">
            <v>L31</v>
          </cell>
          <cell r="T3723">
            <v>173</v>
          </cell>
          <cell r="U3723">
            <v>1850.33</v>
          </cell>
        </row>
        <row r="3724">
          <cell r="N3724" t="str">
            <v>621</v>
          </cell>
          <cell r="Q3724" t="str">
            <v>MSO</v>
          </cell>
          <cell r="T3724">
            <v>100984</v>
          </cell>
          <cell r="U3724">
            <v>72.5</v>
          </cell>
        </row>
        <row r="3725">
          <cell r="N3725" t="str">
            <v>624</v>
          </cell>
          <cell r="Q3725" t="str">
            <v>MSO</v>
          </cell>
          <cell r="T3725">
            <v>10860147</v>
          </cell>
          <cell r="U3725">
            <v>6374.9</v>
          </cell>
        </row>
        <row r="3726">
          <cell r="N3726" t="str">
            <v>621</v>
          </cell>
          <cell r="Q3726" t="str">
            <v>MSV</v>
          </cell>
          <cell r="T3726">
            <v>6564722</v>
          </cell>
          <cell r="U3726">
            <v>0</v>
          </cell>
        </row>
        <row r="3727">
          <cell r="N3727" t="str">
            <v>641</v>
          </cell>
          <cell r="Q3727" t="str">
            <v>MSV</v>
          </cell>
          <cell r="T3727">
            <v>52077</v>
          </cell>
          <cell r="U3727">
            <v>0</v>
          </cell>
        </row>
        <row r="3728">
          <cell r="N3728" t="str">
            <v>660</v>
          </cell>
          <cell r="Q3728" t="str">
            <v>MSV</v>
          </cell>
          <cell r="T3728">
            <v>608102</v>
          </cell>
          <cell r="U3728">
            <v>0</v>
          </cell>
        </row>
        <row r="3729">
          <cell r="N3729" t="str">
            <v>621</v>
          </cell>
          <cell r="Q3729" t="str">
            <v>PAJ</v>
          </cell>
          <cell r="T3729">
            <v>0</v>
          </cell>
          <cell r="U3729">
            <v>19798.64</v>
          </cell>
        </row>
        <row r="3730">
          <cell r="N3730" t="str">
            <v>624</v>
          </cell>
          <cell r="Q3730" t="str">
            <v>PPT</v>
          </cell>
          <cell r="T3730">
            <v>10860147</v>
          </cell>
          <cell r="U3730">
            <v>0</v>
          </cell>
        </row>
        <row r="3731">
          <cell r="N3731" t="str">
            <v>621</v>
          </cell>
          <cell r="Q3731" t="str">
            <v>PPT</v>
          </cell>
          <cell r="T3731">
            <v>65773</v>
          </cell>
          <cell r="U3731">
            <v>0</v>
          </cell>
        </row>
        <row r="3732">
          <cell r="N3732" t="str">
            <v>624</v>
          </cell>
          <cell r="Q3732" t="str">
            <v>PPT</v>
          </cell>
          <cell r="T3732">
            <v>4486832</v>
          </cell>
          <cell r="U3732">
            <v>0</v>
          </cell>
        </row>
        <row r="3733">
          <cell r="N3733" t="str">
            <v>624</v>
          </cell>
          <cell r="Q3733" t="str">
            <v>PPT</v>
          </cell>
          <cell r="T3733">
            <v>20722080</v>
          </cell>
          <cell r="U3733">
            <v>0</v>
          </cell>
        </row>
        <row r="3734">
          <cell r="N3734" t="str">
            <v>624</v>
          </cell>
          <cell r="Q3734" t="str">
            <v>PPT</v>
          </cell>
          <cell r="T3734">
            <v>393408</v>
          </cell>
          <cell r="U3734">
            <v>0</v>
          </cell>
        </row>
        <row r="3735">
          <cell r="N3735" t="str">
            <v>633</v>
          </cell>
          <cell r="Q3735" t="str">
            <v>PPT</v>
          </cell>
          <cell r="T3735">
            <v>250349177</v>
          </cell>
          <cell r="U3735">
            <v>0</v>
          </cell>
        </row>
        <row r="3736">
          <cell r="N3736" t="str">
            <v>624</v>
          </cell>
          <cell r="Q3736" t="str">
            <v>RAU</v>
          </cell>
          <cell r="T3736">
            <v>1715542</v>
          </cell>
          <cell r="U3736">
            <v>45.51</v>
          </cell>
        </row>
        <row r="3737">
          <cell r="N3737" t="str">
            <v>611</v>
          </cell>
          <cell r="Q3737" t="str">
            <v>RIN</v>
          </cell>
          <cell r="T3737">
            <v>256068427.69999999</v>
          </cell>
          <cell r="U3737">
            <v>751385.51</v>
          </cell>
        </row>
        <row r="3738">
          <cell r="N3738" t="str">
            <v>676</v>
          </cell>
          <cell r="Q3738" t="str">
            <v>RIN</v>
          </cell>
          <cell r="T3738">
            <v>0</v>
          </cell>
          <cell r="U3738">
            <v>0</v>
          </cell>
        </row>
        <row r="3739">
          <cell r="N3739" t="str">
            <v>621</v>
          </cell>
          <cell r="Q3739" t="str">
            <v>RIN</v>
          </cell>
          <cell r="T3739">
            <v>38772294</v>
          </cell>
          <cell r="U3739">
            <v>91213.6</v>
          </cell>
        </row>
        <row r="3740">
          <cell r="N3740" t="str">
            <v>626</v>
          </cell>
          <cell r="Q3740" t="str">
            <v>SD</v>
          </cell>
          <cell r="T3740">
            <v>5044.68</v>
          </cell>
          <cell r="U3740">
            <v>-3632.17</v>
          </cell>
        </row>
        <row r="3741">
          <cell r="N3741" t="str">
            <v>621</v>
          </cell>
          <cell r="Q3741" t="str">
            <v>TDC</v>
          </cell>
          <cell r="T3741">
            <v>100984</v>
          </cell>
          <cell r="U3741">
            <v>12.9</v>
          </cell>
        </row>
        <row r="3742">
          <cell r="N3742" t="str">
            <v>660</v>
          </cell>
          <cell r="Q3742" t="str">
            <v>TDC</v>
          </cell>
          <cell r="T3742">
            <v>19498</v>
          </cell>
          <cell r="U3742">
            <v>1.8</v>
          </cell>
        </row>
        <row r="3743">
          <cell r="N3743" t="str">
            <v>641</v>
          </cell>
          <cell r="Q3743" t="str">
            <v>TDC</v>
          </cell>
          <cell r="T3743">
            <v>1365241</v>
          </cell>
          <cell r="U3743">
            <v>132.47999999999999</v>
          </cell>
        </row>
        <row r="3744">
          <cell r="N3744" t="str">
            <v>641</v>
          </cell>
          <cell r="Q3744" t="str">
            <v>TDC</v>
          </cell>
          <cell r="T3744">
            <v>650342</v>
          </cell>
          <cell r="U3744">
            <v>62.46</v>
          </cell>
        </row>
        <row r="3745">
          <cell r="N3745" t="str">
            <v>623</v>
          </cell>
          <cell r="Q3745" t="str">
            <v>TDC</v>
          </cell>
          <cell r="T3745">
            <v>3062735</v>
          </cell>
          <cell r="U3745">
            <v>301.02999999999997</v>
          </cell>
        </row>
        <row r="3746">
          <cell r="N3746" t="str">
            <v>624</v>
          </cell>
          <cell r="Q3746" t="str">
            <v>TSE</v>
          </cell>
          <cell r="T3746">
            <v>24116368</v>
          </cell>
          <cell r="U3746">
            <v>0</v>
          </cell>
        </row>
        <row r="3747">
          <cell r="N3747" t="str">
            <v>650</v>
          </cell>
          <cell r="Q3747" t="str">
            <v>TSE</v>
          </cell>
          <cell r="T3747">
            <v>2750853</v>
          </cell>
          <cell r="U3747">
            <v>0</v>
          </cell>
        </row>
        <row r="3748">
          <cell r="N3748" t="str">
            <v>624</v>
          </cell>
          <cell r="Q3748" t="str">
            <v>TSE</v>
          </cell>
          <cell r="T3748">
            <v>7751120</v>
          </cell>
          <cell r="U3748">
            <v>0</v>
          </cell>
        </row>
        <row r="3749">
          <cell r="N3749" t="str">
            <v>660</v>
          </cell>
          <cell r="Q3749" t="str">
            <v>TSE</v>
          </cell>
          <cell r="T3749">
            <v>608102</v>
          </cell>
          <cell r="U3749">
            <v>0</v>
          </cell>
        </row>
        <row r="3750">
          <cell r="N3750" t="str">
            <v>641</v>
          </cell>
          <cell r="Q3750" t="str">
            <v>TSE</v>
          </cell>
          <cell r="T3750">
            <v>650342</v>
          </cell>
          <cell r="U3750">
            <v>0</v>
          </cell>
        </row>
        <row r="3751">
          <cell r="N3751" t="str">
            <v>626</v>
          </cell>
          <cell r="Q3751" t="str">
            <v>TSE</v>
          </cell>
          <cell r="T3751">
            <v>2887680</v>
          </cell>
          <cell r="U3751">
            <v>0</v>
          </cell>
        </row>
        <row r="3752">
          <cell r="N3752" t="str">
            <v>624</v>
          </cell>
          <cell r="Q3752" t="str">
            <v>TSE</v>
          </cell>
          <cell r="T3752">
            <v>544752</v>
          </cell>
          <cell r="U3752">
            <v>0</v>
          </cell>
        </row>
        <row r="3753">
          <cell r="N3753" t="str">
            <v>626</v>
          </cell>
          <cell r="Q3753" t="str">
            <v>TTE</v>
          </cell>
          <cell r="T3753">
            <v>6589792</v>
          </cell>
          <cell r="U3753">
            <v>0</v>
          </cell>
        </row>
        <row r="3754">
          <cell r="N3754" t="str">
            <v>611</v>
          </cell>
          <cell r="Q3754" t="str">
            <v>TTE</v>
          </cell>
          <cell r="T3754">
            <v>256692592</v>
          </cell>
          <cell r="U3754">
            <v>0</v>
          </cell>
        </row>
        <row r="3755">
          <cell r="N3755" t="str">
            <v>641</v>
          </cell>
          <cell r="Q3755" t="str">
            <v>TTE</v>
          </cell>
          <cell r="T3755">
            <v>52077</v>
          </cell>
          <cell r="U3755">
            <v>0</v>
          </cell>
        </row>
        <row r="3756">
          <cell r="N3756" t="str">
            <v>623</v>
          </cell>
          <cell r="Q3756" t="str">
            <v>TTE</v>
          </cell>
          <cell r="T3756">
            <v>46560</v>
          </cell>
          <cell r="U3756">
            <v>0</v>
          </cell>
        </row>
        <row r="3757">
          <cell r="N3757" t="str">
            <v>626</v>
          </cell>
          <cell r="Q3757" t="str">
            <v>TTE</v>
          </cell>
          <cell r="T3757">
            <v>3261060</v>
          </cell>
          <cell r="U3757">
            <v>0</v>
          </cell>
        </row>
        <row r="3758">
          <cell r="N3758" t="str">
            <v>624</v>
          </cell>
          <cell r="Q3758" t="str">
            <v>TTE</v>
          </cell>
          <cell r="T3758">
            <v>10860147</v>
          </cell>
          <cell r="U3758">
            <v>0</v>
          </cell>
        </row>
        <row r="3759">
          <cell r="N3759" t="str">
            <v>685</v>
          </cell>
          <cell r="Q3759" t="str">
            <v>VFC</v>
          </cell>
          <cell r="T3759">
            <v>104494</v>
          </cell>
          <cell r="U3759">
            <v>-1.83</v>
          </cell>
        </row>
        <row r="3760">
          <cell r="N3760" t="str">
            <v>686</v>
          </cell>
          <cell r="Q3760" t="str">
            <v>VMS</v>
          </cell>
          <cell r="T3760">
            <v>361</v>
          </cell>
          <cell r="U3760">
            <v>-0.1</v>
          </cell>
        </row>
        <row r="3761">
          <cell r="N3761" t="str">
            <v>650</v>
          </cell>
          <cell r="Q3761" t="str">
            <v>L16</v>
          </cell>
          <cell r="T3761">
            <v>26716.2</v>
          </cell>
          <cell r="U3761">
            <v>316583.02</v>
          </cell>
        </row>
        <row r="3762">
          <cell r="N3762" t="str">
            <v>660</v>
          </cell>
          <cell r="Q3762" t="str">
            <v>L16</v>
          </cell>
          <cell r="T3762">
            <v>15</v>
          </cell>
          <cell r="U3762">
            <v>154.05000000000001</v>
          </cell>
        </row>
        <row r="3763">
          <cell r="N3763" t="str">
            <v>660</v>
          </cell>
          <cell r="Q3763" t="str">
            <v>L32</v>
          </cell>
          <cell r="T3763">
            <v>395.7</v>
          </cell>
          <cell r="U3763">
            <v>4275.66</v>
          </cell>
        </row>
        <row r="3764">
          <cell r="N3764" t="str">
            <v>641</v>
          </cell>
          <cell r="Q3764" t="str">
            <v>MC</v>
          </cell>
          <cell r="T3764">
            <v>0</v>
          </cell>
          <cell r="U3764">
            <v>502.65</v>
          </cell>
        </row>
        <row r="3765">
          <cell r="N3765" t="str">
            <v>624</v>
          </cell>
          <cell r="Q3765" t="str">
            <v>OMS</v>
          </cell>
          <cell r="T3765">
            <v>24116368</v>
          </cell>
          <cell r="U3765">
            <v>6004.94</v>
          </cell>
        </row>
        <row r="3766">
          <cell r="N3766" t="str">
            <v>626</v>
          </cell>
          <cell r="Q3766" t="str">
            <v>OMS</v>
          </cell>
          <cell r="T3766">
            <v>2887680</v>
          </cell>
          <cell r="U3766">
            <v>615.07000000000005</v>
          </cell>
        </row>
        <row r="3767">
          <cell r="N3767" t="str">
            <v>622</v>
          </cell>
          <cell r="Q3767" t="str">
            <v>OMS</v>
          </cell>
          <cell r="T3767">
            <v>2032543</v>
          </cell>
          <cell r="U3767">
            <v>269.45</v>
          </cell>
        </row>
        <row r="3768">
          <cell r="N3768" t="str">
            <v>621</v>
          </cell>
          <cell r="Q3768" t="str">
            <v>OMS</v>
          </cell>
          <cell r="T3768">
            <v>38772294</v>
          </cell>
          <cell r="U3768">
            <v>8894.49</v>
          </cell>
        </row>
        <row r="3769">
          <cell r="N3769" t="str">
            <v>624</v>
          </cell>
          <cell r="Q3769" t="str">
            <v>OMS</v>
          </cell>
          <cell r="T3769">
            <v>10860147</v>
          </cell>
          <cell r="U3769">
            <v>2704.18</v>
          </cell>
        </row>
        <row r="3770">
          <cell r="N3770" t="str">
            <v>620</v>
          </cell>
          <cell r="Q3770" t="str">
            <v>OMS</v>
          </cell>
          <cell r="T3770">
            <v>1741393</v>
          </cell>
          <cell r="U3770">
            <v>215.9</v>
          </cell>
        </row>
        <row r="3771">
          <cell r="N3771" t="str">
            <v>650</v>
          </cell>
          <cell r="Q3771" t="str">
            <v>OMS</v>
          </cell>
          <cell r="T3771">
            <v>3255</v>
          </cell>
          <cell r="U3771">
            <v>0.73</v>
          </cell>
        </row>
        <row r="3772">
          <cell r="N3772" t="str">
            <v>642</v>
          </cell>
          <cell r="Q3772" t="str">
            <v>OMS</v>
          </cell>
          <cell r="T3772">
            <v>28268</v>
          </cell>
          <cell r="U3772">
            <v>3.4</v>
          </cell>
        </row>
        <row r="3773">
          <cell r="N3773" t="str">
            <v>686</v>
          </cell>
          <cell r="Q3773" t="str">
            <v>OMS</v>
          </cell>
          <cell r="T3773">
            <v>361</v>
          </cell>
          <cell r="U3773">
            <v>0.1</v>
          </cell>
        </row>
        <row r="3774">
          <cell r="N3774" t="str">
            <v>624</v>
          </cell>
          <cell r="Q3774" t="str">
            <v>OMS</v>
          </cell>
          <cell r="T3774">
            <v>3653020</v>
          </cell>
          <cell r="U3774">
            <v>909.6</v>
          </cell>
        </row>
        <row r="3775">
          <cell r="N3775" t="str">
            <v>621</v>
          </cell>
          <cell r="Q3775" t="str">
            <v>PRC</v>
          </cell>
          <cell r="T3775">
            <v>7032474</v>
          </cell>
          <cell r="U3775">
            <v>40888.230000000003</v>
          </cell>
        </row>
        <row r="3776">
          <cell r="N3776" t="str">
            <v>624</v>
          </cell>
          <cell r="Q3776" t="str">
            <v>PRC</v>
          </cell>
          <cell r="T3776">
            <v>26043918</v>
          </cell>
          <cell r="U3776">
            <v>9115.3700000000008</v>
          </cell>
        </row>
        <row r="3777">
          <cell r="N3777" t="str">
            <v>624</v>
          </cell>
          <cell r="Q3777" t="str">
            <v>PRC</v>
          </cell>
          <cell r="T3777">
            <v>13156608</v>
          </cell>
          <cell r="U3777">
            <v>4604.8</v>
          </cell>
        </row>
        <row r="3778">
          <cell r="N3778" t="str">
            <v>624</v>
          </cell>
          <cell r="Q3778" t="str">
            <v>PRC</v>
          </cell>
          <cell r="T3778">
            <v>246528</v>
          </cell>
          <cell r="U3778">
            <v>86.28</v>
          </cell>
        </row>
        <row r="3779">
          <cell r="N3779" t="str">
            <v>624</v>
          </cell>
          <cell r="Q3779" t="str">
            <v>PRV</v>
          </cell>
          <cell r="T3779">
            <v>24297142</v>
          </cell>
          <cell r="U3779">
            <v>-690.86</v>
          </cell>
        </row>
        <row r="3780">
          <cell r="N3780" t="str">
            <v>621</v>
          </cell>
          <cell r="Q3780" t="str">
            <v>PRV</v>
          </cell>
          <cell r="T3780">
            <v>7032474</v>
          </cell>
          <cell r="U3780">
            <v>225.18</v>
          </cell>
        </row>
        <row r="3781">
          <cell r="N3781" t="str">
            <v>611</v>
          </cell>
          <cell r="Q3781" t="str">
            <v>PRV</v>
          </cell>
          <cell r="T3781">
            <v>132939</v>
          </cell>
          <cell r="U3781">
            <v>19.600000000000001</v>
          </cell>
        </row>
        <row r="3782">
          <cell r="N3782" t="str">
            <v>685</v>
          </cell>
          <cell r="Q3782" t="str">
            <v>PRV</v>
          </cell>
          <cell r="T3782">
            <v>116926</v>
          </cell>
          <cell r="U3782">
            <v>17.41</v>
          </cell>
        </row>
        <row r="3783">
          <cell r="N3783" t="str">
            <v>623</v>
          </cell>
          <cell r="Q3783" t="str">
            <v>PRV</v>
          </cell>
          <cell r="T3783">
            <v>205752</v>
          </cell>
          <cell r="U3783">
            <v>-13.38</v>
          </cell>
        </row>
        <row r="3784">
          <cell r="N3784" t="str">
            <v>611</v>
          </cell>
          <cell r="Q3784" t="str">
            <v>RIV</v>
          </cell>
          <cell r="T3784">
            <v>13960</v>
          </cell>
          <cell r="U3784">
            <v>0</v>
          </cell>
        </row>
        <row r="3785">
          <cell r="N3785" t="str">
            <v>641</v>
          </cell>
          <cell r="Q3785" t="str">
            <v>RIV</v>
          </cell>
          <cell r="T3785">
            <v>3389</v>
          </cell>
          <cell r="U3785">
            <v>0</v>
          </cell>
        </row>
        <row r="3786">
          <cell r="N3786" t="str">
            <v>621</v>
          </cell>
          <cell r="Q3786" t="str">
            <v>RIV</v>
          </cell>
          <cell r="T3786">
            <v>7036478</v>
          </cell>
          <cell r="U3786">
            <v>0</v>
          </cell>
        </row>
        <row r="3787">
          <cell r="N3787" t="str">
            <v>624</v>
          </cell>
          <cell r="Q3787" t="str">
            <v>RIV</v>
          </cell>
          <cell r="T3787">
            <v>7751120</v>
          </cell>
          <cell r="U3787">
            <v>0</v>
          </cell>
        </row>
        <row r="3788">
          <cell r="N3788" t="str">
            <v>642</v>
          </cell>
          <cell r="Q3788" t="str">
            <v>RIV</v>
          </cell>
          <cell r="T3788">
            <v>1477</v>
          </cell>
          <cell r="U3788">
            <v>0</v>
          </cell>
        </row>
        <row r="3789">
          <cell r="N3789" t="str">
            <v>624</v>
          </cell>
          <cell r="Q3789" t="str">
            <v>RIV</v>
          </cell>
          <cell r="T3789">
            <v>73600</v>
          </cell>
          <cell r="U3789">
            <v>0</v>
          </cell>
        </row>
        <row r="3790">
          <cell r="N3790" t="str">
            <v>632</v>
          </cell>
          <cell r="Q3790" t="str">
            <v>RTU</v>
          </cell>
          <cell r="T3790">
            <v>197879280</v>
          </cell>
          <cell r="U3790">
            <v>2374.54</v>
          </cell>
        </row>
        <row r="3791">
          <cell r="N3791" t="str">
            <v>611</v>
          </cell>
          <cell r="Q3791" t="str">
            <v>RTU</v>
          </cell>
          <cell r="T3791">
            <v>256068427.69999999</v>
          </cell>
          <cell r="U3791">
            <v>5079.59</v>
          </cell>
        </row>
        <row r="3792">
          <cell r="N3792" t="str">
            <v>620</v>
          </cell>
          <cell r="Q3792" t="str">
            <v>RTU</v>
          </cell>
          <cell r="T3792">
            <v>1741393</v>
          </cell>
          <cell r="U3792">
            <v>10.47</v>
          </cell>
        </row>
        <row r="3793">
          <cell r="N3793" t="str">
            <v>621</v>
          </cell>
          <cell r="Q3793" t="str">
            <v>RTU</v>
          </cell>
          <cell r="T3793">
            <v>756631</v>
          </cell>
          <cell r="U3793">
            <v>12.88</v>
          </cell>
        </row>
        <row r="3794">
          <cell r="N3794" t="str">
            <v>623</v>
          </cell>
          <cell r="Q3794" t="str">
            <v>RTU</v>
          </cell>
          <cell r="T3794">
            <v>32000</v>
          </cell>
          <cell r="U3794">
            <v>0.61</v>
          </cell>
        </row>
        <row r="3795">
          <cell r="N3795" t="str">
            <v>623</v>
          </cell>
          <cell r="Q3795" t="str">
            <v>RTU</v>
          </cell>
          <cell r="T3795">
            <v>4951721</v>
          </cell>
          <cell r="U3795">
            <v>94.09</v>
          </cell>
        </row>
        <row r="3796">
          <cell r="N3796" t="str">
            <v>624</v>
          </cell>
          <cell r="Q3796" t="str">
            <v>RTU</v>
          </cell>
          <cell r="T3796">
            <v>3019028</v>
          </cell>
          <cell r="U3796">
            <v>45.31</v>
          </cell>
        </row>
        <row r="3797">
          <cell r="N3797" t="str">
            <v>623</v>
          </cell>
          <cell r="Q3797" t="str">
            <v>TDE</v>
          </cell>
          <cell r="T3797">
            <v>4951721</v>
          </cell>
          <cell r="U3797">
            <v>0</v>
          </cell>
        </row>
        <row r="3798">
          <cell r="N3798" t="str">
            <v>621</v>
          </cell>
          <cell r="Q3798" t="str">
            <v>TDE</v>
          </cell>
          <cell r="T3798">
            <v>65773</v>
          </cell>
          <cell r="U3798">
            <v>0</v>
          </cell>
        </row>
        <row r="3799">
          <cell r="N3799" t="str">
            <v>624</v>
          </cell>
          <cell r="Q3799" t="str">
            <v>TDE</v>
          </cell>
          <cell r="T3799">
            <v>446976</v>
          </cell>
          <cell r="U3799">
            <v>0</v>
          </cell>
        </row>
        <row r="3800">
          <cell r="N3800" t="str">
            <v>621</v>
          </cell>
          <cell r="Q3800" t="str">
            <v>TDE</v>
          </cell>
          <cell r="T3800">
            <v>4200</v>
          </cell>
          <cell r="U3800">
            <v>0</v>
          </cell>
        </row>
        <row r="3801">
          <cell r="N3801" t="str">
            <v>611</v>
          </cell>
          <cell r="Q3801" t="str">
            <v>TDE</v>
          </cell>
          <cell r="T3801">
            <v>324363</v>
          </cell>
          <cell r="U3801">
            <v>0</v>
          </cell>
        </row>
        <row r="3802">
          <cell r="N3802" t="str">
            <v>626</v>
          </cell>
          <cell r="Q3802" t="str">
            <v>TDE</v>
          </cell>
          <cell r="T3802">
            <v>12792978</v>
          </cell>
          <cell r="U3802">
            <v>0</v>
          </cell>
        </row>
        <row r="3803">
          <cell r="N3803" t="str">
            <v>625</v>
          </cell>
          <cell r="Q3803" t="str">
            <v>TIU</v>
          </cell>
          <cell r="T3803">
            <v>448800</v>
          </cell>
          <cell r="U3803">
            <v>0</v>
          </cell>
        </row>
        <row r="3804">
          <cell r="N3804" t="str">
            <v>621</v>
          </cell>
          <cell r="Q3804" t="str">
            <v>TIU</v>
          </cell>
          <cell r="T3804">
            <v>74042059</v>
          </cell>
          <cell r="U3804">
            <v>5.52</v>
          </cell>
        </row>
        <row r="3805">
          <cell r="N3805" t="str">
            <v>685</v>
          </cell>
          <cell r="Q3805" t="str">
            <v>TIU</v>
          </cell>
          <cell r="T3805">
            <v>117337</v>
          </cell>
          <cell r="U3805">
            <v>0.01</v>
          </cell>
        </row>
        <row r="3806">
          <cell r="N3806" t="str">
            <v>626</v>
          </cell>
          <cell r="Q3806" t="str">
            <v>TIU</v>
          </cell>
          <cell r="T3806">
            <v>2678623</v>
          </cell>
          <cell r="U3806">
            <v>0.02</v>
          </cell>
        </row>
        <row r="3807">
          <cell r="N3807" t="str">
            <v>641</v>
          </cell>
          <cell r="Q3807" t="str">
            <v>TIU</v>
          </cell>
          <cell r="T3807">
            <v>650342</v>
          </cell>
          <cell r="U3807">
            <v>0.02</v>
          </cell>
        </row>
        <row r="3808">
          <cell r="N3808" t="str">
            <v>621</v>
          </cell>
          <cell r="Q3808" t="str">
            <v>TIU</v>
          </cell>
          <cell r="T3808">
            <v>584448</v>
          </cell>
          <cell r="U3808">
            <v>0</v>
          </cell>
        </row>
        <row r="3809">
          <cell r="N3809" t="str">
            <v>623</v>
          </cell>
          <cell r="Q3809" t="str">
            <v>TIU</v>
          </cell>
          <cell r="T3809">
            <v>19009743</v>
          </cell>
          <cell r="U3809">
            <v>19</v>
          </cell>
        </row>
        <row r="3810">
          <cell r="N3810" t="str">
            <v>611</v>
          </cell>
          <cell r="Q3810" t="str">
            <v>TSC</v>
          </cell>
          <cell r="T3810">
            <v>134625</v>
          </cell>
          <cell r="U3810">
            <v>0</v>
          </cell>
        </row>
        <row r="3811">
          <cell r="N3811" t="str">
            <v>650</v>
          </cell>
          <cell r="Q3811" t="str">
            <v>TSC</v>
          </cell>
          <cell r="T3811">
            <v>71346</v>
          </cell>
          <cell r="U3811">
            <v>0</v>
          </cell>
        </row>
        <row r="3812">
          <cell r="N3812" t="str">
            <v>650</v>
          </cell>
          <cell r="Q3812" t="str">
            <v>TSC</v>
          </cell>
          <cell r="T3812">
            <v>65</v>
          </cell>
          <cell r="U3812">
            <v>0</v>
          </cell>
        </row>
        <row r="3813">
          <cell r="N3813" t="str">
            <v>611</v>
          </cell>
          <cell r="Q3813" t="str">
            <v>TSC</v>
          </cell>
          <cell r="T3813">
            <v>256692592</v>
          </cell>
          <cell r="U3813">
            <v>0</v>
          </cell>
        </row>
        <row r="3814">
          <cell r="N3814" t="str">
            <v>624</v>
          </cell>
          <cell r="Q3814" t="str">
            <v>TSC</v>
          </cell>
          <cell r="T3814">
            <v>378432</v>
          </cell>
          <cell r="U3814">
            <v>0</v>
          </cell>
        </row>
        <row r="3815">
          <cell r="N3815" t="str">
            <v>650</v>
          </cell>
          <cell r="Q3815" t="str">
            <v>TTC</v>
          </cell>
          <cell r="T3815">
            <v>3194240</v>
          </cell>
          <cell r="U3815">
            <v>185.82</v>
          </cell>
        </row>
        <row r="3816">
          <cell r="N3816" t="str">
            <v>624</v>
          </cell>
          <cell r="Q3816" t="str">
            <v>TTC</v>
          </cell>
          <cell r="T3816">
            <v>393408</v>
          </cell>
          <cell r="U3816">
            <v>14.56</v>
          </cell>
        </row>
        <row r="3817">
          <cell r="N3817" t="str">
            <v>641</v>
          </cell>
          <cell r="Q3817" t="str">
            <v>TTC</v>
          </cell>
          <cell r="T3817">
            <v>49412</v>
          </cell>
          <cell r="U3817">
            <v>1.83</v>
          </cell>
        </row>
        <row r="3818">
          <cell r="N3818" t="str">
            <v>641</v>
          </cell>
          <cell r="Q3818" t="str">
            <v>TTC</v>
          </cell>
          <cell r="T3818">
            <v>650342</v>
          </cell>
          <cell r="U3818">
            <v>23.8</v>
          </cell>
        </row>
        <row r="3819">
          <cell r="N3819" t="str">
            <v>686</v>
          </cell>
          <cell r="Q3819" t="str">
            <v>VPV</v>
          </cell>
          <cell r="T3819">
            <v>354</v>
          </cell>
          <cell r="U3819">
            <v>-0.06</v>
          </cell>
        </row>
        <row r="3820">
          <cell r="N3820" t="str">
            <v>621</v>
          </cell>
          <cell r="Q3820" t="str">
            <v>CAV</v>
          </cell>
          <cell r="T3820">
            <v>7036478</v>
          </cell>
          <cell r="U3820">
            <v>-719.49</v>
          </cell>
        </row>
        <row r="3821">
          <cell r="N3821" t="str">
            <v>623</v>
          </cell>
          <cell r="Q3821" t="str">
            <v>CAV</v>
          </cell>
          <cell r="T3821">
            <v>18986663</v>
          </cell>
          <cell r="U3821">
            <v>911.36</v>
          </cell>
        </row>
        <row r="3822">
          <cell r="N3822" t="str">
            <v>642</v>
          </cell>
          <cell r="Q3822" t="str">
            <v>CAV</v>
          </cell>
          <cell r="T3822">
            <v>370</v>
          </cell>
          <cell r="U3822">
            <v>0</v>
          </cell>
        </row>
        <row r="3823">
          <cell r="N3823" t="str">
            <v>624</v>
          </cell>
          <cell r="Q3823" t="str">
            <v>CAV</v>
          </cell>
          <cell r="T3823">
            <v>3019028</v>
          </cell>
          <cell r="U3823">
            <v>-310.95999999999998</v>
          </cell>
        </row>
        <row r="3824">
          <cell r="N3824" t="str">
            <v>626</v>
          </cell>
          <cell r="Q3824" t="str">
            <v>DC</v>
          </cell>
          <cell r="T3824">
            <v>8136.47</v>
          </cell>
          <cell r="U3824">
            <v>191194.5</v>
          </cell>
        </row>
        <row r="3825">
          <cell r="N3825" t="str">
            <v>624</v>
          </cell>
          <cell r="Q3825" t="str">
            <v>DC</v>
          </cell>
          <cell r="T3825">
            <v>1697.61</v>
          </cell>
          <cell r="U3825">
            <v>19811.11</v>
          </cell>
        </row>
        <row r="3826">
          <cell r="N3826" t="str">
            <v>624</v>
          </cell>
          <cell r="Q3826" t="str">
            <v>DC</v>
          </cell>
          <cell r="T3826">
            <v>58716.58</v>
          </cell>
          <cell r="U3826">
            <v>618712.63</v>
          </cell>
        </row>
        <row r="3827">
          <cell r="N3827" t="str">
            <v>624</v>
          </cell>
          <cell r="Q3827" t="str">
            <v>DSM</v>
          </cell>
          <cell r="T3827">
            <v>26043918</v>
          </cell>
          <cell r="U3827">
            <v>18100.55</v>
          </cell>
        </row>
        <row r="3828">
          <cell r="N3828" t="str">
            <v>621</v>
          </cell>
          <cell r="Q3828" t="str">
            <v>DSM</v>
          </cell>
          <cell r="T3828">
            <v>9000</v>
          </cell>
          <cell r="U3828">
            <v>59</v>
          </cell>
        </row>
        <row r="3829">
          <cell r="N3829" t="str">
            <v>621</v>
          </cell>
          <cell r="Q3829" t="str">
            <v>EBF</v>
          </cell>
          <cell r="T3829">
            <v>100984</v>
          </cell>
          <cell r="U3829">
            <v>-2901.17</v>
          </cell>
        </row>
        <row r="3830">
          <cell r="N3830" t="str">
            <v>621</v>
          </cell>
          <cell r="Q3830" t="str">
            <v>EBF</v>
          </cell>
          <cell r="T3830">
            <v>756631</v>
          </cell>
          <cell r="U3830">
            <v>-21737.25</v>
          </cell>
        </row>
        <row r="3831">
          <cell r="N3831" t="str">
            <v>650</v>
          </cell>
          <cell r="Q3831" t="str">
            <v>EBF</v>
          </cell>
          <cell r="T3831">
            <v>65</v>
          </cell>
          <cell r="U3831">
            <v>-1.87</v>
          </cell>
        </row>
        <row r="3832">
          <cell r="N3832" t="str">
            <v>624</v>
          </cell>
          <cell r="Q3832" t="str">
            <v>EBF</v>
          </cell>
          <cell r="T3832">
            <v>3470466</v>
          </cell>
          <cell r="U3832">
            <v>-99703</v>
          </cell>
        </row>
        <row r="3833">
          <cell r="N3833" t="str">
            <v>624</v>
          </cell>
          <cell r="Q3833" t="str">
            <v>EC</v>
          </cell>
          <cell r="T3833">
            <v>540000</v>
          </cell>
          <cell r="U3833">
            <v>37410.120000000003</v>
          </cell>
        </row>
        <row r="3834">
          <cell r="N3834" t="str">
            <v>641</v>
          </cell>
          <cell r="Q3834" t="str">
            <v>EC</v>
          </cell>
          <cell r="T3834">
            <v>69209</v>
          </cell>
          <cell r="U3834">
            <v>6559.74</v>
          </cell>
        </row>
        <row r="3835">
          <cell r="N3835" t="str">
            <v>624</v>
          </cell>
          <cell r="Q3835" t="str">
            <v>EC</v>
          </cell>
          <cell r="T3835">
            <v>8561123</v>
          </cell>
          <cell r="U3835">
            <v>505167.08</v>
          </cell>
        </row>
        <row r="3836">
          <cell r="N3836" t="str">
            <v>624</v>
          </cell>
          <cell r="Q3836" t="str">
            <v>EC</v>
          </cell>
          <cell r="T3836">
            <v>510000</v>
          </cell>
          <cell r="U3836">
            <v>35331.78</v>
          </cell>
        </row>
        <row r="3837">
          <cell r="N3837" t="str">
            <v>613</v>
          </cell>
          <cell r="Q3837" t="str">
            <v>EC</v>
          </cell>
          <cell r="T3837">
            <v>1074707</v>
          </cell>
          <cell r="U3837">
            <v>97868.19</v>
          </cell>
        </row>
        <row r="3838">
          <cell r="N3838" t="str">
            <v>624</v>
          </cell>
          <cell r="Q3838" t="str">
            <v>EC</v>
          </cell>
          <cell r="T3838">
            <v>420000</v>
          </cell>
          <cell r="U3838">
            <v>25862.76</v>
          </cell>
        </row>
        <row r="3839">
          <cell r="N3839" t="str">
            <v>624</v>
          </cell>
          <cell r="Q3839" t="str">
            <v>EC</v>
          </cell>
          <cell r="T3839">
            <v>4774568</v>
          </cell>
          <cell r="U3839">
            <v>277058.63</v>
          </cell>
        </row>
        <row r="3840">
          <cell r="N3840" t="str">
            <v>641</v>
          </cell>
          <cell r="Q3840" t="str">
            <v>EC</v>
          </cell>
          <cell r="T3840">
            <v>3552</v>
          </cell>
          <cell r="U3840">
            <v>336.67</v>
          </cell>
        </row>
        <row r="3841">
          <cell r="N3841" t="str">
            <v>641</v>
          </cell>
          <cell r="Q3841" t="str">
            <v>EC</v>
          </cell>
          <cell r="T3841">
            <v>1350265</v>
          </cell>
          <cell r="U3841">
            <v>127980.83</v>
          </cell>
        </row>
        <row r="3842">
          <cell r="N3842" t="str">
            <v>624</v>
          </cell>
          <cell r="Q3842" t="str">
            <v>ECR</v>
          </cell>
          <cell r="T3842">
            <v>31570590</v>
          </cell>
          <cell r="U3842">
            <v>111980.89</v>
          </cell>
        </row>
        <row r="3843">
          <cell r="N3843" t="str">
            <v>626</v>
          </cell>
          <cell r="Q3843" t="str">
            <v>ECR</v>
          </cell>
          <cell r="T3843">
            <v>12792978</v>
          </cell>
          <cell r="U3843">
            <v>40054.82</v>
          </cell>
        </row>
        <row r="3844">
          <cell r="N3844" t="str">
            <v>611</v>
          </cell>
          <cell r="Q3844" t="str">
            <v>ECR</v>
          </cell>
          <cell r="T3844">
            <v>61234</v>
          </cell>
          <cell r="U3844">
            <v>319.08</v>
          </cell>
        </row>
        <row r="3845">
          <cell r="N3845" t="str">
            <v>626</v>
          </cell>
          <cell r="Q3845" t="str">
            <v>ECR</v>
          </cell>
          <cell r="T3845">
            <v>12965832</v>
          </cell>
          <cell r="U3845">
            <v>40596.019999999997</v>
          </cell>
        </row>
        <row r="3846">
          <cell r="N3846" t="str">
            <v>623</v>
          </cell>
          <cell r="Q3846" t="str">
            <v>EEX</v>
          </cell>
          <cell r="T3846">
            <v>4951721</v>
          </cell>
          <cell r="U3846">
            <v>2436.25</v>
          </cell>
        </row>
        <row r="3847">
          <cell r="N3847" t="str">
            <v>611</v>
          </cell>
          <cell r="Q3847" t="str">
            <v>EEX</v>
          </cell>
          <cell r="T3847">
            <v>256068427.69999999</v>
          </cell>
          <cell r="U3847">
            <v>83473.41</v>
          </cell>
        </row>
        <row r="3848">
          <cell r="N3848" t="str">
            <v>650</v>
          </cell>
          <cell r="Q3848" t="str">
            <v>EEX</v>
          </cell>
          <cell r="T3848">
            <v>3009</v>
          </cell>
          <cell r="U3848">
            <v>0.55000000000000004</v>
          </cell>
        </row>
        <row r="3849">
          <cell r="N3849" t="str">
            <v>641</v>
          </cell>
          <cell r="Q3849" t="str">
            <v>EFL</v>
          </cell>
          <cell r="T3849">
            <v>3389</v>
          </cell>
          <cell r="U3849">
            <v>111.41</v>
          </cell>
        </row>
        <row r="3850">
          <cell r="N3850" t="str">
            <v>624</v>
          </cell>
          <cell r="Q3850" t="str">
            <v>EFL</v>
          </cell>
          <cell r="T3850">
            <v>3653020</v>
          </cell>
          <cell r="U3850">
            <v>120093.04</v>
          </cell>
        </row>
        <row r="3851">
          <cell r="N3851" t="str">
            <v>612</v>
          </cell>
          <cell r="Q3851" t="str">
            <v>EFL</v>
          </cell>
          <cell r="T3851">
            <v>7432</v>
          </cell>
          <cell r="U3851">
            <v>244.32</v>
          </cell>
        </row>
        <row r="3852">
          <cell r="N3852" t="str">
            <v>623</v>
          </cell>
          <cell r="Q3852" t="str">
            <v>EFL</v>
          </cell>
          <cell r="T3852">
            <v>4951721</v>
          </cell>
          <cell r="U3852">
            <v>162787.89000000001</v>
          </cell>
        </row>
        <row r="3853">
          <cell r="N3853" t="str">
            <v>624</v>
          </cell>
          <cell r="Q3853" t="str">
            <v>EFL</v>
          </cell>
          <cell r="T3853">
            <v>25532922</v>
          </cell>
          <cell r="U3853">
            <v>830582.97</v>
          </cell>
        </row>
        <row r="3854">
          <cell r="N3854" t="str">
            <v>624</v>
          </cell>
          <cell r="Q3854" t="str">
            <v>EFV</v>
          </cell>
          <cell r="T3854">
            <v>25532922</v>
          </cell>
          <cell r="U3854">
            <v>73374.880000000005</v>
          </cell>
        </row>
        <row r="3855">
          <cell r="N3855" t="str">
            <v>621</v>
          </cell>
          <cell r="Q3855" t="str">
            <v>EFV</v>
          </cell>
          <cell r="T3855">
            <v>7036478</v>
          </cell>
          <cell r="U3855">
            <v>21499.32</v>
          </cell>
        </row>
        <row r="3856">
          <cell r="N3856" t="str">
            <v>624</v>
          </cell>
          <cell r="Q3856" t="str">
            <v>EFV</v>
          </cell>
          <cell r="T3856">
            <v>31570590</v>
          </cell>
          <cell r="U3856">
            <v>96542.85</v>
          </cell>
        </row>
        <row r="3857">
          <cell r="N3857" t="str">
            <v>660</v>
          </cell>
          <cell r="Q3857" t="str">
            <v>EIN</v>
          </cell>
          <cell r="T3857">
            <v>19498</v>
          </cell>
          <cell r="U3857">
            <v>10.99</v>
          </cell>
        </row>
        <row r="3858">
          <cell r="N3858" t="str">
            <v>623</v>
          </cell>
          <cell r="Q3858" t="str">
            <v>EP1</v>
          </cell>
          <cell r="T3858">
            <v>216795</v>
          </cell>
          <cell r="U3858">
            <v>0</v>
          </cell>
        </row>
        <row r="3859">
          <cell r="N3859" t="str">
            <v>621</v>
          </cell>
          <cell r="Q3859" t="str">
            <v>EP1</v>
          </cell>
          <cell r="T3859">
            <v>73351830</v>
          </cell>
          <cell r="U3859">
            <v>0</v>
          </cell>
        </row>
        <row r="3860">
          <cell r="N3860" t="str">
            <v>611</v>
          </cell>
          <cell r="Q3860" t="str">
            <v>EP1</v>
          </cell>
          <cell r="T3860">
            <v>322954</v>
          </cell>
          <cell r="U3860">
            <v>0</v>
          </cell>
        </row>
        <row r="3861">
          <cell r="N3861" t="str">
            <v>660</v>
          </cell>
          <cell r="Q3861" t="str">
            <v>EP3</v>
          </cell>
          <cell r="T3861">
            <v>832178</v>
          </cell>
          <cell r="U3861">
            <v>0</v>
          </cell>
        </row>
        <row r="3862">
          <cell r="N3862" t="str">
            <v>612</v>
          </cell>
          <cell r="Q3862" t="str">
            <v>EP3</v>
          </cell>
          <cell r="T3862">
            <v>5874145</v>
          </cell>
          <cell r="U3862">
            <v>0</v>
          </cell>
        </row>
        <row r="3863">
          <cell r="N3863" t="str">
            <v>624</v>
          </cell>
          <cell r="Q3863" t="str">
            <v>EP3</v>
          </cell>
          <cell r="T3863">
            <v>25532922</v>
          </cell>
          <cell r="U3863">
            <v>0</v>
          </cell>
        </row>
        <row r="3864">
          <cell r="N3864" t="str">
            <v>660</v>
          </cell>
          <cell r="Q3864" t="str">
            <v>E14</v>
          </cell>
          <cell r="T3864">
            <v>223</v>
          </cell>
          <cell r="U3864">
            <v>6.95</v>
          </cell>
        </row>
        <row r="3865">
          <cell r="N3865" t="str">
            <v>660</v>
          </cell>
          <cell r="Q3865" t="str">
            <v>E32</v>
          </cell>
          <cell r="T3865">
            <v>53880</v>
          </cell>
          <cell r="U3865">
            <v>1679.54</v>
          </cell>
        </row>
        <row r="3866">
          <cell r="N3866" t="str">
            <v>650</v>
          </cell>
          <cell r="Q3866" t="str">
            <v>E34</v>
          </cell>
          <cell r="T3866">
            <v>300</v>
          </cell>
          <cell r="U3866">
            <v>9.35</v>
          </cell>
        </row>
        <row r="3867">
          <cell r="N3867" t="str">
            <v>612</v>
          </cell>
          <cell r="Q3867" t="str">
            <v>FFC</v>
          </cell>
          <cell r="T3867">
            <v>5874145</v>
          </cell>
          <cell r="U3867">
            <v>99.45</v>
          </cell>
        </row>
        <row r="3868">
          <cell r="N3868" t="str">
            <v>624</v>
          </cell>
          <cell r="Q3868" t="str">
            <v>FFC</v>
          </cell>
          <cell r="T3868">
            <v>8647841</v>
          </cell>
          <cell r="U3868">
            <v>103.78</v>
          </cell>
        </row>
        <row r="3869">
          <cell r="N3869" t="str">
            <v>624</v>
          </cell>
          <cell r="Q3869" t="str">
            <v>FFC</v>
          </cell>
          <cell r="T3869">
            <v>9209277</v>
          </cell>
          <cell r="U3869">
            <v>110.52</v>
          </cell>
        </row>
        <row r="3870">
          <cell r="N3870" t="str">
            <v>623</v>
          </cell>
          <cell r="Q3870" t="str">
            <v>FFC</v>
          </cell>
          <cell r="T3870">
            <v>3062735</v>
          </cell>
          <cell r="U3870">
            <v>49.02</v>
          </cell>
        </row>
        <row r="3871">
          <cell r="N3871" t="str">
            <v>624</v>
          </cell>
          <cell r="Q3871" t="str">
            <v>FFC</v>
          </cell>
          <cell r="T3871">
            <v>25532922</v>
          </cell>
          <cell r="U3871">
            <v>239.08</v>
          </cell>
        </row>
        <row r="3872">
          <cell r="N3872" t="str">
            <v>660</v>
          </cell>
          <cell r="Q3872" t="str">
            <v>FFC</v>
          </cell>
          <cell r="T3872">
            <v>1905</v>
          </cell>
          <cell r="U3872">
            <v>0</v>
          </cell>
        </row>
        <row r="3873">
          <cell r="N3873" t="str">
            <v>626</v>
          </cell>
          <cell r="Q3873" t="str">
            <v>FMU</v>
          </cell>
          <cell r="T3873">
            <v>3261060</v>
          </cell>
          <cell r="U3873">
            <v>3.27</v>
          </cell>
        </row>
        <row r="3874">
          <cell r="N3874" t="str">
            <v>660</v>
          </cell>
          <cell r="Q3874" t="str">
            <v>FVE</v>
          </cell>
          <cell r="T3874">
            <v>633</v>
          </cell>
          <cell r="U3874">
            <v>0</v>
          </cell>
        </row>
        <row r="3875">
          <cell r="N3875" t="str">
            <v>641</v>
          </cell>
          <cell r="Q3875" t="str">
            <v>FVE</v>
          </cell>
          <cell r="T3875">
            <v>650342</v>
          </cell>
          <cell r="U3875">
            <v>0</v>
          </cell>
        </row>
        <row r="3876">
          <cell r="N3876" t="str">
            <v>621</v>
          </cell>
          <cell r="Q3876" t="str">
            <v>FVE</v>
          </cell>
          <cell r="T3876">
            <v>65773</v>
          </cell>
          <cell r="U3876">
            <v>0</v>
          </cell>
        </row>
        <row r="3877">
          <cell r="N3877" t="str">
            <v>623</v>
          </cell>
          <cell r="Q3877" t="str">
            <v>FVE</v>
          </cell>
          <cell r="T3877">
            <v>216795</v>
          </cell>
          <cell r="U3877">
            <v>0</v>
          </cell>
        </row>
        <row r="3878">
          <cell r="N3878" t="str">
            <v>624</v>
          </cell>
          <cell r="Q3878" t="str">
            <v>FVE</v>
          </cell>
          <cell r="T3878">
            <v>3019028</v>
          </cell>
          <cell r="U3878">
            <v>0</v>
          </cell>
        </row>
        <row r="3879">
          <cell r="N3879" t="str">
            <v>1750</v>
          </cell>
          <cell r="Q3879" t="str">
            <v>GMC</v>
          </cell>
          <cell r="T3879">
            <v>0</v>
          </cell>
          <cell r="U3879">
            <v>0</v>
          </cell>
        </row>
        <row r="3880">
          <cell r="N3880" t="str">
            <v>613</v>
          </cell>
          <cell r="Q3880" t="str">
            <v>GPW</v>
          </cell>
          <cell r="T3880">
            <v>1923</v>
          </cell>
          <cell r="U3880">
            <v>2.62</v>
          </cell>
        </row>
        <row r="3881">
          <cell r="N3881" t="str">
            <v>626</v>
          </cell>
          <cell r="Q3881" t="str">
            <v>ICV</v>
          </cell>
          <cell r="T3881">
            <v>4290165</v>
          </cell>
          <cell r="U3881">
            <v>0</v>
          </cell>
        </row>
        <row r="3882">
          <cell r="N3882" t="str">
            <v>621</v>
          </cell>
          <cell r="Q3882" t="str">
            <v>ICV</v>
          </cell>
          <cell r="T3882">
            <v>9000</v>
          </cell>
          <cell r="U3882">
            <v>0</v>
          </cell>
        </row>
        <row r="3883">
          <cell r="N3883" t="str">
            <v>625</v>
          </cell>
          <cell r="Q3883" t="str">
            <v>ICV</v>
          </cell>
          <cell r="T3883">
            <v>310080</v>
          </cell>
          <cell r="U3883">
            <v>0</v>
          </cell>
        </row>
        <row r="3884">
          <cell r="N3884" t="str">
            <v>611</v>
          </cell>
          <cell r="Q3884" t="str">
            <v>LMR</v>
          </cell>
          <cell r="T3884">
            <v>442</v>
          </cell>
          <cell r="U3884">
            <v>0.82</v>
          </cell>
        </row>
        <row r="3885">
          <cell r="N3885" t="str">
            <v>621</v>
          </cell>
          <cell r="Q3885" t="str">
            <v>ACC</v>
          </cell>
          <cell r="T3885">
            <v>0</v>
          </cell>
          <cell r="U3885">
            <v>-12.44</v>
          </cell>
        </row>
        <row r="3886">
          <cell r="N3886" t="str">
            <v>611</v>
          </cell>
          <cell r="Q3886" t="str">
            <v>BFC</v>
          </cell>
          <cell r="T3886">
            <v>61234</v>
          </cell>
          <cell r="U3886">
            <v>1769.22</v>
          </cell>
        </row>
        <row r="3887">
          <cell r="N3887" t="str">
            <v>611</v>
          </cell>
          <cell r="Q3887" t="str">
            <v>BFC</v>
          </cell>
          <cell r="T3887">
            <v>13960</v>
          </cell>
          <cell r="U3887">
            <v>403.34</v>
          </cell>
        </row>
        <row r="3888">
          <cell r="N3888" t="str">
            <v>624</v>
          </cell>
          <cell r="Q3888" t="str">
            <v>BFC</v>
          </cell>
          <cell r="T3888">
            <v>7751120</v>
          </cell>
          <cell r="U3888">
            <v>222867.96</v>
          </cell>
        </row>
        <row r="3889">
          <cell r="N3889" t="str">
            <v>611</v>
          </cell>
          <cell r="Q3889" t="str">
            <v>BFC</v>
          </cell>
          <cell r="T3889">
            <v>22109361</v>
          </cell>
          <cell r="U3889">
            <v>638806.5</v>
          </cell>
        </row>
        <row r="3890">
          <cell r="N3890" t="str">
            <v>623</v>
          </cell>
          <cell r="Q3890" t="str">
            <v>BFC</v>
          </cell>
          <cell r="T3890">
            <v>3062735</v>
          </cell>
          <cell r="U3890">
            <v>88445.64</v>
          </cell>
        </row>
        <row r="3891">
          <cell r="N3891" t="str">
            <v>650</v>
          </cell>
          <cell r="Q3891" t="str">
            <v>CAP</v>
          </cell>
          <cell r="T3891">
            <v>2750853</v>
          </cell>
          <cell r="U3891">
            <v>8.08</v>
          </cell>
        </row>
        <row r="3892">
          <cell r="N3892" t="str">
            <v>611</v>
          </cell>
          <cell r="Q3892" t="str">
            <v>CAP</v>
          </cell>
          <cell r="T3892">
            <v>22109361</v>
          </cell>
          <cell r="U3892">
            <v>418.61</v>
          </cell>
        </row>
        <row r="3893">
          <cell r="N3893" t="str">
            <v>626</v>
          </cell>
          <cell r="Q3893" t="str">
            <v>CAP</v>
          </cell>
          <cell r="T3893">
            <v>4290165</v>
          </cell>
          <cell r="U3893">
            <v>47.19</v>
          </cell>
        </row>
        <row r="3894">
          <cell r="N3894" t="str">
            <v>624</v>
          </cell>
          <cell r="Q3894" t="str">
            <v>DSO</v>
          </cell>
          <cell r="T3894">
            <v>10765440</v>
          </cell>
          <cell r="U3894">
            <v>0</v>
          </cell>
        </row>
        <row r="3895">
          <cell r="N3895" t="str">
            <v>611</v>
          </cell>
          <cell r="Q3895" t="str">
            <v>DSU</v>
          </cell>
          <cell r="T3895">
            <v>256068429</v>
          </cell>
          <cell r="U3895">
            <v>29440.23</v>
          </cell>
        </row>
        <row r="3896">
          <cell r="N3896" t="str">
            <v>626</v>
          </cell>
          <cell r="Q3896" t="str">
            <v>DSU</v>
          </cell>
          <cell r="T3896">
            <v>1751344</v>
          </cell>
          <cell r="U3896">
            <v>10.48</v>
          </cell>
        </row>
        <row r="3897">
          <cell r="N3897" t="str">
            <v>624</v>
          </cell>
          <cell r="Q3897" t="str">
            <v>DSU</v>
          </cell>
          <cell r="T3897">
            <v>3356103</v>
          </cell>
          <cell r="U3897">
            <v>33.56</v>
          </cell>
        </row>
        <row r="3898">
          <cell r="N3898" t="str">
            <v>626</v>
          </cell>
          <cell r="Q3898" t="str">
            <v>DSU</v>
          </cell>
          <cell r="T3898">
            <v>4290165</v>
          </cell>
          <cell r="U3898">
            <v>25.73</v>
          </cell>
        </row>
        <row r="3899">
          <cell r="N3899" t="str">
            <v>624</v>
          </cell>
          <cell r="Q3899" t="str">
            <v>EIV</v>
          </cell>
          <cell r="T3899">
            <v>3653020</v>
          </cell>
          <cell r="U3899">
            <v>0</v>
          </cell>
        </row>
        <row r="3900">
          <cell r="N3900" t="str">
            <v>623</v>
          </cell>
          <cell r="Q3900" t="str">
            <v>EIV</v>
          </cell>
          <cell r="T3900">
            <v>18986663</v>
          </cell>
          <cell r="U3900">
            <v>0</v>
          </cell>
        </row>
        <row r="3901">
          <cell r="N3901" t="str">
            <v>641</v>
          </cell>
          <cell r="Q3901" t="str">
            <v>EP2</v>
          </cell>
          <cell r="T3901">
            <v>71460</v>
          </cell>
          <cell r="U3901">
            <v>-0.13</v>
          </cell>
        </row>
        <row r="3902">
          <cell r="N3902" t="str">
            <v>660</v>
          </cell>
          <cell r="Q3902" t="str">
            <v>EP2</v>
          </cell>
          <cell r="T3902">
            <v>633</v>
          </cell>
          <cell r="U3902">
            <v>7.0000000000000007E-2</v>
          </cell>
        </row>
        <row r="3903">
          <cell r="N3903" t="str">
            <v>624</v>
          </cell>
          <cell r="Q3903" t="str">
            <v>EP2</v>
          </cell>
          <cell r="T3903">
            <v>398400</v>
          </cell>
          <cell r="U3903">
            <v>48.21</v>
          </cell>
        </row>
        <row r="3904">
          <cell r="N3904" t="str">
            <v>624</v>
          </cell>
          <cell r="Q3904" t="str">
            <v>EP2</v>
          </cell>
          <cell r="T3904">
            <v>547565</v>
          </cell>
          <cell r="U3904">
            <v>66.25</v>
          </cell>
        </row>
        <row r="3905">
          <cell r="N3905" t="str">
            <v>624</v>
          </cell>
          <cell r="Q3905" t="str">
            <v>EP2</v>
          </cell>
          <cell r="T3905">
            <v>3470466</v>
          </cell>
          <cell r="U3905">
            <v>419.92</v>
          </cell>
        </row>
        <row r="3906">
          <cell r="N3906" t="str">
            <v>624</v>
          </cell>
          <cell r="Q3906" t="str">
            <v>EP4</v>
          </cell>
          <cell r="T3906">
            <v>9209277</v>
          </cell>
          <cell r="U3906">
            <v>0</v>
          </cell>
        </row>
        <row r="3907">
          <cell r="N3907" t="str">
            <v>626</v>
          </cell>
          <cell r="Q3907" t="str">
            <v>EP4</v>
          </cell>
          <cell r="T3907">
            <v>384912</v>
          </cell>
          <cell r="U3907">
            <v>0</v>
          </cell>
        </row>
        <row r="3908">
          <cell r="N3908" t="str">
            <v>626</v>
          </cell>
          <cell r="Q3908" t="str">
            <v>EP4</v>
          </cell>
          <cell r="T3908">
            <v>2887680</v>
          </cell>
          <cell r="U3908">
            <v>0</v>
          </cell>
        </row>
        <row r="3909">
          <cell r="N3909" t="str">
            <v>650</v>
          </cell>
          <cell r="Q3909" t="str">
            <v>EP4</v>
          </cell>
          <cell r="T3909">
            <v>1938</v>
          </cell>
          <cell r="U3909">
            <v>0</v>
          </cell>
        </row>
        <row r="3910">
          <cell r="N3910" t="str">
            <v>621</v>
          </cell>
          <cell r="Q3910" t="str">
            <v>EP4</v>
          </cell>
          <cell r="T3910">
            <v>756631</v>
          </cell>
          <cell r="U3910">
            <v>0</v>
          </cell>
        </row>
        <row r="3911">
          <cell r="N3911" t="str">
            <v>650</v>
          </cell>
          <cell r="Q3911" t="str">
            <v>EP4</v>
          </cell>
          <cell r="T3911">
            <v>969</v>
          </cell>
          <cell r="U3911">
            <v>0</v>
          </cell>
        </row>
        <row r="3912">
          <cell r="N3912" t="str">
            <v>624</v>
          </cell>
          <cell r="Q3912" t="str">
            <v>EUR</v>
          </cell>
          <cell r="T3912">
            <v>8267857</v>
          </cell>
          <cell r="U3912">
            <v>983.88</v>
          </cell>
        </row>
        <row r="3913">
          <cell r="N3913" t="str">
            <v>632</v>
          </cell>
          <cell r="Q3913" t="str">
            <v>EUR</v>
          </cell>
          <cell r="T3913">
            <v>197879280</v>
          </cell>
          <cell r="U3913">
            <v>23547.59</v>
          </cell>
        </row>
        <row r="3914">
          <cell r="N3914" t="str">
            <v>624</v>
          </cell>
          <cell r="Q3914" t="str">
            <v>EUR</v>
          </cell>
          <cell r="T3914">
            <v>8647841</v>
          </cell>
          <cell r="U3914">
            <v>1029.07</v>
          </cell>
        </row>
        <row r="3915">
          <cell r="N3915" t="str">
            <v>624</v>
          </cell>
          <cell r="Q3915" t="str">
            <v>FFE</v>
          </cell>
          <cell r="T3915">
            <v>3470466</v>
          </cell>
          <cell r="U3915">
            <v>388.7</v>
          </cell>
        </row>
        <row r="3916">
          <cell r="N3916" t="str">
            <v>626</v>
          </cell>
          <cell r="Q3916" t="str">
            <v>FFE</v>
          </cell>
          <cell r="T3916">
            <v>2310640</v>
          </cell>
          <cell r="U3916">
            <v>235.68</v>
          </cell>
        </row>
        <row r="3917">
          <cell r="N3917" t="str">
            <v>623</v>
          </cell>
          <cell r="Q3917" t="str">
            <v>FVC</v>
          </cell>
          <cell r="T3917">
            <v>155600</v>
          </cell>
          <cell r="U3917">
            <v>0</v>
          </cell>
        </row>
        <row r="3918">
          <cell r="N3918" t="str">
            <v>624</v>
          </cell>
          <cell r="Q3918" t="str">
            <v>FVC</v>
          </cell>
          <cell r="T3918">
            <v>3470466</v>
          </cell>
          <cell r="U3918">
            <v>0</v>
          </cell>
        </row>
        <row r="3919">
          <cell r="N3919" t="str">
            <v>626</v>
          </cell>
          <cell r="Q3919" t="str">
            <v>ICN</v>
          </cell>
          <cell r="T3919">
            <v>4290165</v>
          </cell>
          <cell r="U3919">
            <v>0</v>
          </cell>
        </row>
        <row r="3920">
          <cell r="N3920" t="str">
            <v>676</v>
          </cell>
          <cell r="Q3920" t="str">
            <v>ICN</v>
          </cell>
          <cell r="T3920">
            <v>2175000</v>
          </cell>
          <cell r="U3920">
            <v>0</v>
          </cell>
        </row>
        <row r="3921">
          <cell r="N3921" t="str">
            <v>620</v>
          </cell>
          <cell r="Q3921" t="str">
            <v>ICN</v>
          </cell>
          <cell r="T3921">
            <v>2258</v>
          </cell>
          <cell r="U3921">
            <v>0</v>
          </cell>
        </row>
        <row r="3922">
          <cell r="N3922" t="str">
            <v>626</v>
          </cell>
          <cell r="Q3922" t="str">
            <v>ICN</v>
          </cell>
          <cell r="T3922">
            <v>5015392</v>
          </cell>
          <cell r="U3922">
            <v>0</v>
          </cell>
        </row>
        <row r="3923">
          <cell r="N3923" t="str">
            <v>624</v>
          </cell>
          <cell r="Q3923" t="str">
            <v>ICN</v>
          </cell>
          <cell r="T3923">
            <v>3653020</v>
          </cell>
          <cell r="U3923">
            <v>0</v>
          </cell>
        </row>
        <row r="3924">
          <cell r="N3924" t="str">
            <v>623</v>
          </cell>
          <cell r="Q3924" t="str">
            <v>LMV</v>
          </cell>
          <cell r="T3924">
            <v>18986663</v>
          </cell>
          <cell r="U3924">
            <v>1613.89</v>
          </cell>
        </row>
        <row r="3925">
          <cell r="N3925" t="str">
            <v>626</v>
          </cell>
          <cell r="Q3925" t="str">
            <v>LMV</v>
          </cell>
          <cell r="T3925">
            <v>2678623</v>
          </cell>
          <cell r="U3925">
            <v>-123.21</v>
          </cell>
        </row>
        <row r="3926">
          <cell r="N3926" t="str">
            <v>621</v>
          </cell>
          <cell r="Q3926" t="str">
            <v>LMV</v>
          </cell>
          <cell r="T3926">
            <v>6547572</v>
          </cell>
          <cell r="U3926">
            <v>-183.26</v>
          </cell>
        </row>
        <row r="3927">
          <cell r="N3927" t="str">
            <v>624</v>
          </cell>
          <cell r="Q3927" t="str">
            <v>LMV</v>
          </cell>
          <cell r="T3927">
            <v>3356103</v>
          </cell>
          <cell r="U3927">
            <v>10.08</v>
          </cell>
        </row>
        <row r="3928">
          <cell r="N3928" t="str">
            <v>660</v>
          </cell>
          <cell r="Q3928" t="str">
            <v>L08</v>
          </cell>
          <cell r="T3928">
            <v>45</v>
          </cell>
          <cell r="U3928">
            <v>180.45</v>
          </cell>
        </row>
        <row r="3929">
          <cell r="N3929" t="str">
            <v>660</v>
          </cell>
          <cell r="Q3929" t="str">
            <v>L33</v>
          </cell>
          <cell r="T3929">
            <v>2</v>
          </cell>
          <cell r="U3929">
            <v>21.48</v>
          </cell>
        </row>
        <row r="3930">
          <cell r="N3930" t="str">
            <v>625</v>
          </cell>
          <cell r="Q3930" t="str">
            <v>MSO</v>
          </cell>
          <cell r="T3930">
            <v>5886540</v>
          </cell>
          <cell r="U3930">
            <v>4997.67</v>
          </cell>
        </row>
        <row r="3931">
          <cell r="N3931" t="str">
            <v>642</v>
          </cell>
          <cell r="Q3931" t="str">
            <v>MSO</v>
          </cell>
          <cell r="T3931">
            <v>1477</v>
          </cell>
          <cell r="U3931">
            <v>0.55000000000000004</v>
          </cell>
        </row>
        <row r="3932">
          <cell r="N3932" t="str">
            <v>611</v>
          </cell>
          <cell r="Q3932" t="str">
            <v>MSO</v>
          </cell>
          <cell r="T3932">
            <v>61234</v>
          </cell>
          <cell r="U3932">
            <v>53.48</v>
          </cell>
        </row>
        <row r="3933">
          <cell r="N3933" t="str">
            <v>685</v>
          </cell>
          <cell r="Q3933" t="str">
            <v>MSO</v>
          </cell>
          <cell r="T3933">
            <v>111</v>
          </cell>
          <cell r="U3933">
            <v>0.1</v>
          </cell>
        </row>
        <row r="3934">
          <cell r="N3934" t="str">
            <v>624</v>
          </cell>
          <cell r="Q3934" t="str">
            <v>MSO</v>
          </cell>
          <cell r="T3934">
            <v>4486832</v>
          </cell>
          <cell r="U3934">
            <v>2633.76</v>
          </cell>
        </row>
        <row r="3935">
          <cell r="N3935" t="str">
            <v>624</v>
          </cell>
          <cell r="Q3935" t="str">
            <v>MSO</v>
          </cell>
          <cell r="T3935">
            <v>8647841</v>
          </cell>
          <cell r="U3935">
            <v>5076.26</v>
          </cell>
        </row>
        <row r="3936">
          <cell r="N3936" t="str">
            <v>624</v>
          </cell>
          <cell r="Q3936" t="str">
            <v>MSO</v>
          </cell>
          <cell r="T3936">
            <v>73600</v>
          </cell>
          <cell r="U3936">
            <v>43.2</v>
          </cell>
        </row>
        <row r="3937">
          <cell r="N3937" t="str">
            <v>624</v>
          </cell>
          <cell r="Q3937" t="str">
            <v>MSV</v>
          </cell>
          <cell r="T3937">
            <v>10860147</v>
          </cell>
          <cell r="U3937">
            <v>0</v>
          </cell>
        </row>
        <row r="3938">
          <cell r="N3938" t="str">
            <v>624</v>
          </cell>
          <cell r="Q3938" t="str">
            <v>MSV</v>
          </cell>
          <cell r="T3938">
            <v>602640</v>
          </cell>
          <cell r="U3938">
            <v>0</v>
          </cell>
        </row>
        <row r="3939">
          <cell r="N3939" t="str">
            <v>623</v>
          </cell>
          <cell r="Q3939" t="str">
            <v>MSV</v>
          </cell>
          <cell r="T3939">
            <v>205752</v>
          </cell>
          <cell r="U3939">
            <v>0</v>
          </cell>
        </row>
        <row r="3940">
          <cell r="N3940" t="str">
            <v>624</v>
          </cell>
          <cell r="Q3940" t="str">
            <v>MSV</v>
          </cell>
          <cell r="T3940">
            <v>24116368</v>
          </cell>
          <cell r="U3940">
            <v>0</v>
          </cell>
        </row>
        <row r="3941">
          <cell r="N3941" t="str">
            <v>641</v>
          </cell>
          <cell r="Q3941" t="str">
            <v>MSV</v>
          </cell>
          <cell r="T3941">
            <v>650342</v>
          </cell>
          <cell r="U3941">
            <v>0</v>
          </cell>
        </row>
        <row r="3942">
          <cell r="N3942" t="str">
            <v>660</v>
          </cell>
          <cell r="Q3942" t="str">
            <v>MSV</v>
          </cell>
          <cell r="T3942">
            <v>1905</v>
          </cell>
          <cell r="U3942">
            <v>0</v>
          </cell>
        </row>
        <row r="3943">
          <cell r="N3943" t="str">
            <v>623</v>
          </cell>
          <cell r="Q3943" t="str">
            <v>RAU</v>
          </cell>
          <cell r="T3943">
            <v>32000</v>
          </cell>
          <cell r="U3943">
            <v>1.31</v>
          </cell>
        </row>
        <row r="3944">
          <cell r="N3944" t="str">
            <v>621</v>
          </cell>
          <cell r="Q3944" t="str">
            <v>RIN</v>
          </cell>
          <cell r="T3944">
            <v>4200</v>
          </cell>
          <cell r="U3944">
            <v>9.86</v>
          </cell>
        </row>
        <row r="3945">
          <cell r="N3945" t="str">
            <v>641</v>
          </cell>
          <cell r="Q3945" t="str">
            <v>RIN</v>
          </cell>
          <cell r="T3945">
            <v>3389</v>
          </cell>
          <cell r="U3945">
            <v>5.84</v>
          </cell>
        </row>
        <row r="3946">
          <cell r="N3946" t="str">
            <v>650</v>
          </cell>
          <cell r="Q3946" t="str">
            <v>RIN</v>
          </cell>
          <cell r="T3946">
            <v>3255</v>
          </cell>
          <cell r="U3946">
            <v>1.69</v>
          </cell>
        </row>
        <row r="3947">
          <cell r="N3947" t="str">
            <v>624</v>
          </cell>
          <cell r="Q3947" t="str">
            <v>RIN</v>
          </cell>
          <cell r="T3947">
            <v>1715542</v>
          </cell>
          <cell r="U3947">
            <v>3127.24</v>
          </cell>
        </row>
        <row r="3948">
          <cell r="N3948" t="str">
            <v>655</v>
          </cell>
          <cell r="Q3948" t="str">
            <v>RIN</v>
          </cell>
          <cell r="T3948">
            <v>617553</v>
          </cell>
          <cell r="U3948">
            <v>1514.88</v>
          </cell>
        </row>
        <row r="3949">
          <cell r="N3949" t="str">
            <v>624</v>
          </cell>
          <cell r="Q3949" t="str">
            <v>TDC</v>
          </cell>
          <cell r="T3949">
            <v>25532922</v>
          </cell>
          <cell r="U3949">
            <v>1339.07</v>
          </cell>
        </row>
        <row r="3950">
          <cell r="N3950" t="str">
            <v>624</v>
          </cell>
          <cell r="Q3950" t="str">
            <v>TDC</v>
          </cell>
          <cell r="T3950">
            <v>398400</v>
          </cell>
          <cell r="U3950">
            <v>39.04</v>
          </cell>
        </row>
        <row r="3951">
          <cell r="N3951" t="str">
            <v>644</v>
          </cell>
          <cell r="Q3951" t="str">
            <v>TDC</v>
          </cell>
          <cell r="T3951">
            <v>2049250</v>
          </cell>
          <cell r="U3951">
            <v>182.38</v>
          </cell>
        </row>
        <row r="3952">
          <cell r="N3952" t="str">
            <v>620</v>
          </cell>
          <cell r="Q3952" t="str">
            <v>TSE</v>
          </cell>
          <cell r="T3952">
            <v>1745793</v>
          </cell>
          <cell r="U3952">
            <v>0</v>
          </cell>
        </row>
        <row r="3953">
          <cell r="N3953" t="str">
            <v>626</v>
          </cell>
          <cell r="Q3953" t="str">
            <v>TTE</v>
          </cell>
          <cell r="T3953">
            <v>2678623</v>
          </cell>
          <cell r="U3953">
            <v>0</v>
          </cell>
        </row>
        <row r="3954">
          <cell r="N3954" t="str">
            <v>623</v>
          </cell>
          <cell r="Q3954" t="str">
            <v>TTE</v>
          </cell>
          <cell r="T3954">
            <v>216795</v>
          </cell>
          <cell r="U3954">
            <v>0</v>
          </cell>
        </row>
        <row r="3955">
          <cell r="N3955" t="str">
            <v>626</v>
          </cell>
          <cell r="Q3955" t="str">
            <v>TTE</v>
          </cell>
          <cell r="T3955">
            <v>2310640</v>
          </cell>
          <cell r="U3955">
            <v>0</v>
          </cell>
        </row>
        <row r="3956">
          <cell r="N3956" t="str">
            <v>660</v>
          </cell>
          <cell r="Q3956" t="str">
            <v>TTE</v>
          </cell>
          <cell r="T3956">
            <v>633</v>
          </cell>
          <cell r="U3956">
            <v>0</v>
          </cell>
        </row>
        <row r="3957">
          <cell r="N3957" t="str">
            <v>685</v>
          </cell>
          <cell r="Q3957" t="str">
            <v>VMV</v>
          </cell>
          <cell r="T3957">
            <v>116541</v>
          </cell>
          <cell r="U3957">
            <v>11.44</v>
          </cell>
        </row>
        <row r="3958">
          <cell r="N3958" t="str">
            <v>685</v>
          </cell>
          <cell r="Q3958" t="str">
            <v>VUR</v>
          </cell>
          <cell r="T3958">
            <v>111</v>
          </cell>
          <cell r="U3958">
            <v>-0.02</v>
          </cell>
        </row>
        <row r="3959">
          <cell r="N3959" t="str">
            <v>660</v>
          </cell>
          <cell r="Q3959" t="str">
            <v>L16</v>
          </cell>
          <cell r="T3959">
            <v>1061</v>
          </cell>
          <cell r="U3959">
            <v>10862.92</v>
          </cell>
        </row>
        <row r="3960">
          <cell r="N3960" t="str">
            <v>660</v>
          </cell>
          <cell r="Q3960" t="str">
            <v>L32</v>
          </cell>
          <cell r="T3960">
            <v>53</v>
          </cell>
          <cell r="U3960">
            <v>574.52</v>
          </cell>
        </row>
        <row r="3961">
          <cell r="N3961" t="str">
            <v>641</v>
          </cell>
          <cell r="Q3961" t="str">
            <v>MC</v>
          </cell>
          <cell r="T3961">
            <v>277</v>
          </cell>
          <cell r="U3961">
            <v>626.91</v>
          </cell>
        </row>
        <row r="3962">
          <cell r="N3962" t="str">
            <v>624</v>
          </cell>
          <cell r="Q3962" t="str">
            <v>MC</v>
          </cell>
          <cell r="T3962">
            <v>1031.55</v>
          </cell>
          <cell r="U3962">
            <v>9960.5499999999993</v>
          </cell>
        </row>
        <row r="3963">
          <cell r="N3963" t="str">
            <v>611</v>
          </cell>
          <cell r="Q3963" t="str">
            <v>OMS</v>
          </cell>
          <cell r="T3963">
            <v>132939</v>
          </cell>
          <cell r="U3963">
            <v>32.67</v>
          </cell>
        </row>
        <row r="3964">
          <cell r="N3964" t="str">
            <v>660</v>
          </cell>
          <cell r="Q3964" t="str">
            <v>OMS</v>
          </cell>
          <cell r="T3964">
            <v>19498</v>
          </cell>
          <cell r="U3964">
            <v>2.48</v>
          </cell>
        </row>
        <row r="3965">
          <cell r="N3965" t="str">
            <v>623</v>
          </cell>
          <cell r="Q3965" t="str">
            <v>OMS</v>
          </cell>
          <cell r="T3965">
            <v>216795</v>
          </cell>
          <cell r="U3965">
            <v>55.5</v>
          </cell>
        </row>
        <row r="3966">
          <cell r="N3966" t="str">
            <v>624</v>
          </cell>
          <cell r="Q3966" t="str">
            <v>OMS</v>
          </cell>
          <cell r="T3966">
            <v>446976</v>
          </cell>
          <cell r="U3966">
            <v>111.3</v>
          </cell>
        </row>
        <row r="3967">
          <cell r="N3967" t="str">
            <v>623</v>
          </cell>
          <cell r="Q3967" t="str">
            <v>OMS</v>
          </cell>
          <cell r="T3967">
            <v>155600</v>
          </cell>
          <cell r="U3967">
            <v>39.83</v>
          </cell>
        </row>
        <row r="3968">
          <cell r="N3968" t="str">
            <v>660</v>
          </cell>
          <cell r="Q3968" t="str">
            <v>OMS</v>
          </cell>
          <cell r="T3968">
            <v>1905</v>
          </cell>
          <cell r="U3968">
            <v>0.26</v>
          </cell>
        </row>
        <row r="3969">
          <cell r="N3969" t="str">
            <v>626</v>
          </cell>
          <cell r="Q3969" t="str">
            <v>PRC</v>
          </cell>
          <cell r="T3969">
            <v>12965832</v>
          </cell>
          <cell r="U3969">
            <v>3630.43</v>
          </cell>
        </row>
        <row r="3970">
          <cell r="N3970" t="str">
            <v>611</v>
          </cell>
          <cell r="Q3970" t="str">
            <v>PRC</v>
          </cell>
          <cell r="T3970">
            <v>322954</v>
          </cell>
          <cell r="U3970">
            <v>1818.92</v>
          </cell>
        </row>
        <row r="3971">
          <cell r="N3971" t="str">
            <v>620</v>
          </cell>
          <cell r="Q3971" t="str">
            <v>PRV</v>
          </cell>
          <cell r="T3971">
            <v>2258</v>
          </cell>
          <cell r="U3971">
            <v>-0.93</v>
          </cell>
        </row>
        <row r="3972">
          <cell r="N3972" t="str">
            <v>620</v>
          </cell>
          <cell r="Q3972" t="str">
            <v>PRV</v>
          </cell>
          <cell r="T3972">
            <v>1741393</v>
          </cell>
          <cell r="U3972">
            <v>-713.96</v>
          </cell>
        </row>
        <row r="3973">
          <cell r="N3973" t="str">
            <v>641</v>
          </cell>
          <cell r="Q3973" t="str">
            <v>RIV</v>
          </cell>
          <cell r="T3973">
            <v>52077</v>
          </cell>
          <cell r="U3973">
            <v>0</v>
          </cell>
        </row>
        <row r="3974">
          <cell r="N3974" t="str">
            <v>612</v>
          </cell>
          <cell r="Q3974" t="str">
            <v>RTU</v>
          </cell>
          <cell r="T3974">
            <v>7432</v>
          </cell>
          <cell r="U3974">
            <v>0.13</v>
          </cell>
        </row>
        <row r="3975">
          <cell r="N3975" t="str">
            <v>642</v>
          </cell>
          <cell r="Q3975" t="str">
            <v>RTU</v>
          </cell>
          <cell r="T3975">
            <v>28268</v>
          </cell>
          <cell r="U3975">
            <v>6.28</v>
          </cell>
        </row>
        <row r="3976">
          <cell r="N3976" t="str">
            <v>650</v>
          </cell>
          <cell r="Q3976" t="str">
            <v>TDE</v>
          </cell>
          <cell r="T3976">
            <v>2750853</v>
          </cell>
          <cell r="U3976">
            <v>0</v>
          </cell>
        </row>
        <row r="3977">
          <cell r="N3977" t="str">
            <v>621</v>
          </cell>
          <cell r="Q3977" t="str">
            <v>TDE</v>
          </cell>
          <cell r="T3977">
            <v>756631</v>
          </cell>
          <cell r="U3977">
            <v>0</v>
          </cell>
        </row>
        <row r="3978">
          <cell r="N3978" t="str">
            <v>623</v>
          </cell>
          <cell r="Q3978" t="str">
            <v>TIU</v>
          </cell>
          <cell r="T3978">
            <v>4951721</v>
          </cell>
          <cell r="U3978">
            <v>4.9400000000000004</v>
          </cell>
        </row>
        <row r="3979">
          <cell r="N3979" t="str">
            <v>624</v>
          </cell>
          <cell r="Q3979" t="str">
            <v>TIU</v>
          </cell>
          <cell r="T3979">
            <v>4486832</v>
          </cell>
          <cell r="U3979">
            <v>4.4800000000000004</v>
          </cell>
        </row>
        <row r="3980">
          <cell r="N3980" t="str">
            <v>686</v>
          </cell>
          <cell r="Q3980" t="str">
            <v>TSC</v>
          </cell>
          <cell r="T3980">
            <v>361</v>
          </cell>
          <cell r="U3980">
            <v>0</v>
          </cell>
        </row>
        <row r="3981">
          <cell r="N3981" t="str">
            <v>626</v>
          </cell>
          <cell r="Q3981" t="str">
            <v>TSC</v>
          </cell>
          <cell r="T3981">
            <v>6589792</v>
          </cell>
          <cell r="U3981">
            <v>0</v>
          </cell>
        </row>
        <row r="3982">
          <cell r="N3982" t="str">
            <v>611</v>
          </cell>
          <cell r="Q3982" t="str">
            <v>TTC</v>
          </cell>
          <cell r="T3982">
            <v>13960</v>
          </cell>
          <cell r="U3982">
            <v>0.69</v>
          </cell>
        </row>
        <row r="3983">
          <cell r="N3983" t="str">
            <v>650</v>
          </cell>
          <cell r="Q3983" t="str">
            <v>TTC</v>
          </cell>
          <cell r="T3983">
            <v>969</v>
          </cell>
          <cell r="U3983">
            <v>0.06</v>
          </cell>
        </row>
        <row r="3984">
          <cell r="N3984" t="str">
            <v>686</v>
          </cell>
          <cell r="Q3984" t="str">
            <v>VIU</v>
          </cell>
          <cell r="T3984">
            <v>325</v>
          </cell>
          <cell r="U3984">
            <v>-0.01</v>
          </cell>
        </row>
        <row r="3985">
          <cell r="N3985" t="str">
            <v>650</v>
          </cell>
          <cell r="Q3985" t="str">
            <v>CAV</v>
          </cell>
          <cell r="T3985">
            <v>223465</v>
          </cell>
          <cell r="U3985">
            <v>1.02</v>
          </cell>
        </row>
        <row r="3986">
          <cell r="N3986" t="str">
            <v>624</v>
          </cell>
          <cell r="Q3986" t="str">
            <v>CAV</v>
          </cell>
          <cell r="T3986">
            <v>547565</v>
          </cell>
          <cell r="U3986">
            <v>-56.4</v>
          </cell>
        </row>
        <row r="3987">
          <cell r="N3987" t="str">
            <v>650</v>
          </cell>
          <cell r="Q3987" t="str">
            <v>CC</v>
          </cell>
          <cell r="T3987">
            <v>2103</v>
          </cell>
          <cell r="U3987">
            <v>6140.76</v>
          </cell>
        </row>
        <row r="3988">
          <cell r="N3988" t="str">
            <v>625</v>
          </cell>
          <cell r="Q3988" t="str">
            <v>DC</v>
          </cell>
          <cell r="T3988">
            <v>5085.6400000000003</v>
          </cell>
          <cell r="U3988">
            <v>104484.22</v>
          </cell>
        </row>
        <row r="3989">
          <cell r="N3989" t="str">
            <v>624</v>
          </cell>
          <cell r="Q3989" t="str">
            <v>DC</v>
          </cell>
          <cell r="T3989">
            <v>1750</v>
          </cell>
          <cell r="U3989">
            <v>31972.5</v>
          </cell>
        </row>
        <row r="3990">
          <cell r="N3990" t="str">
            <v>626</v>
          </cell>
          <cell r="Q3990" t="str">
            <v>DC</v>
          </cell>
          <cell r="T3990">
            <v>800</v>
          </cell>
          <cell r="U3990">
            <v>20136</v>
          </cell>
        </row>
        <row r="3991">
          <cell r="N3991" t="str">
            <v>625</v>
          </cell>
          <cell r="Q3991" t="str">
            <v>DSM</v>
          </cell>
          <cell r="T3991">
            <v>448800</v>
          </cell>
          <cell r="U3991">
            <v>76.3</v>
          </cell>
        </row>
        <row r="3992">
          <cell r="N3992" t="str">
            <v>811</v>
          </cell>
          <cell r="Q3992" t="str">
            <v>DSM</v>
          </cell>
          <cell r="T3992">
            <v>305.3</v>
          </cell>
          <cell r="U3992">
            <v>0</v>
          </cell>
        </row>
        <row r="3993">
          <cell r="N3993" t="str">
            <v>626</v>
          </cell>
          <cell r="Q3993" t="str">
            <v>DSM</v>
          </cell>
          <cell r="T3993">
            <v>3261060</v>
          </cell>
          <cell r="U3993">
            <v>1180.5</v>
          </cell>
        </row>
        <row r="3994">
          <cell r="N3994" t="str">
            <v>650</v>
          </cell>
          <cell r="Q3994" t="str">
            <v>EBF</v>
          </cell>
          <cell r="T3994">
            <v>1938</v>
          </cell>
          <cell r="U3994">
            <v>-55.68</v>
          </cell>
        </row>
        <row r="3995">
          <cell r="N3995" t="str">
            <v>611</v>
          </cell>
          <cell r="Q3995" t="str">
            <v>EC</v>
          </cell>
          <cell r="T3995">
            <v>61234</v>
          </cell>
          <cell r="U3995">
            <v>5981.47</v>
          </cell>
        </row>
        <row r="3996">
          <cell r="N3996" t="str">
            <v>685</v>
          </cell>
          <cell r="Q3996" t="str">
            <v>EC</v>
          </cell>
          <cell r="T3996">
            <v>111</v>
          </cell>
          <cell r="U3996">
            <v>3.21</v>
          </cell>
        </row>
        <row r="3997">
          <cell r="N3997" t="str">
            <v>624</v>
          </cell>
          <cell r="Q3997" t="str">
            <v>EC</v>
          </cell>
          <cell r="T3997">
            <v>393408</v>
          </cell>
          <cell r="U3997">
            <v>24000.68</v>
          </cell>
        </row>
        <row r="3998">
          <cell r="N3998" t="str">
            <v>624</v>
          </cell>
          <cell r="Q3998" t="str">
            <v>ECR</v>
          </cell>
          <cell r="T3998">
            <v>3019028</v>
          </cell>
          <cell r="U3998">
            <v>10708.49</v>
          </cell>
        </row>
        <row r="3999">
          <cell r="N3999" t="str">
            <v>624</v>
          </cell>
          <cell r="Q3999" t="str">
            <v>EEX</v>
          </cell>
          <cell r="T3999">
            <v>3019028</v>
          </cell>
          <cell r="U3999">
            <v>1367.62</v>
          </cell>
        </row>
        <row r="4000">
          <cell r="N4000" t="str">
            <v>623</v>
          </cell>
          <cell r="Q4000" t="str">
            <v>EFV</v>
          </cell>
          <cell r="T4000">
            <v>205752</v>
          </cell>
          <cell r="U4000">
            <v>629.17999999999995</v>
          </cell>
        </row>
        <row r="4001">
          <cell r="N4001" t="str">
            <v>624</v>
          </cell>
          <cell r="Q4001" t="str">
            <v>EFV</v>
          </cell>
          <cell r="T4001">
            <v>24116368</v>
          </cell>
          <cell r="U4001">
            <v>73747.89</v>
          </cell>
        </row>
        <row r="4002">
          <cell r="N4002" t="str">
            <v>641</v>
          </cell>
          <cell r="Q4002" t="str">
            <v>EIN</v>
          </cell>
          <cell r="T4002">
            <v>3389</v>
          </cell>
          <cell r="U4002">
            <v>1.91</v>
          </cell>
        </row>
        <row r="4003">
          <cell r="N4003" t="str">
            <v>623</v>
          </cell>
          <cell r="Q4003" t="str">
            <v>EIN</v>
          </cell>
          <cell r="T4003">
            <v>216795</v>
          </cell>
          <cell r="U4003">
            <v>122.05</v>
          </cell>
        </row>
        <row r="4004">
          <cell r="N4004" t="str">
            <v>660</v>
          </cell>
          <cell r="Q4004" t="str">
            <v>EP1</v>
          </cell>
          <cell r="T4004">
            <v>10703</v>
          </cell>
          <cell r="U4004">
            <v>0</v>
          </cell>
        </row>
        <row r="4005">
          <cell r="N4005" t="str">
            <v>660</v>
          </cell>
          <cell r="Q4005" t="str">
            <v>EP1</v>
          </cell>
          <cell r="T4005">
            <v>633</v>
          </cell>
          <cell r="U4005">
            <v>0</v>
          </cell>
        </row>
        <row r="4006">
          <cell r="N4006" t="str">
            <v>626</v>
          </cell>
          <cell r="Q4006" t="str">
            <v>EP1</v>
          </cell>
          <cell r="T4006">
            <v>2310640</v>
          </cell>
          <cell r="U4006">
            <v>0</v>
          </cell>
        </row>
        <row r="4007">
          <cell r="N4007" t="str">
            <v>650</v>
          </cell>
          <cell r="Q4007" t="str">
            <v>EP1</v>
          </cell>
          <cell r="T4007">
            <v>18705</v>
          </cell>
          <cell r="U4007">
            <v>0</v>
          </cell>
        </row>
        <row r="4008">
          <cell r="N4008" t="str">
            <v>621</v>
          </cell>
          <cell r="Q4008" t="str">
            <v>EP3</v>
          </cell>
          <cell r="T4008">
            <v>73351830</v>
          </cell>
          <cell r="U4008">
            <v>0</v>
          </cell>
        </row>
        <row r="4009">
          <cell r="N4009" t="str">
            <v>655</v>
          </cell>
          <cell r="Q4009" t="str">
            <v>EP3</v>
          </cell>
          <cell r="T4009">
            <v>617553</v>
          </cell>
          <cell r="U4009">
            <v>0</v>
          </cell>
        </row>
        <row r="4010">
          <cell r="N4010" t="str">
            <v>676</v>
          </cell>
          <cell r="Q4010" t="str">
            <v>EP3</v>
          </cell>
          <cell r="T4010">
            <v>0</v>
          </cell>
          <cell r="U4010">
            <v>0</v>
          </cell>
        </row>
        <row r="4011">
          <cell r="N4011" t="str">
            <v>623</v>
          </cell>
          <cell r="Q4011" t="str">
            <v>FFC</v>
          </cell>
          <cell r="T4011">
            <v>87984</v>
          </cell>
          <cell r="U4011">
            <v>1.41</v>
          </cell>
        </row>
        <row r="4012">
          <cell r="N4012" t="str">
            <v>660</v>
          </cell>
          <cell r="Q4012" t="str">
            <v>FVE</v>
          </cell>
          <cell r="T4012">
            <v>19498</v>
          </cell>
          <cell r="U4012">
            <v>0</v>
          </cell>
        </row>
        <row r="4013">
          <cell r="N4013" t="str">
            <v>650</v>
          </cell>
          <cell r="Q4013" t="str">
            <v>FVE</v>
          </cell>
          <cell r="T4013">
            <v>65</v>
          </cell>
          <cell r="U4013">
            <v>0</v>
          </cell>
        </row>
        <row r="4014">
          <cell r="N4014" t="str">
            <v>621</v>
          </cell>
          <cell r="Q4014" t="str">
            <v>FVE</v>
          </cell>
          <cell r="T4014">
            <v>756631</v>
          </cell>
          <cell r="U4014">
            <v>0</v>
          </cell>
        </row>
        <row r="4015">
          <cell r="N4015" t="str">
            <v>625</v>
          </cell>
          <cell r="Q4015" t="str">
            <v>FVE</v>
          </cell>
          <cell r="T4015">
            <v>5886540</v>
          </cell>
          <cell r="U4015">
            <v>0</v>
          </cell>
        </row>
        <row r="4016">
          <cell r="N4016" t="str">
            <v>633</v>
          </cell>
          <cell r="Q4016" t="str">
            <v>FVE</v>
          </cell>
          <cell r="T4016">
            <v>257021177</v>
          </cell>
          <cell r="U4016">
            <v>0</v>
          </cell>
        </row>
        <row r="4017">
          <cell r="N4017" t="str">
            <v>625</v>
          </cell>
          <cell r="Q4017" t="str">
            <v>ICV</v>
          </cell>
          <cell r="T4017">
            <v>448800</v>
          </cell>
          <cell r="U4017">
            <v>0</v>
          </cell>
        </row>
        <row r="4018">
          <cell r="N4018" t="str">
            <v>625</v>
          </cell>
          <cell r="Q4018" t="str">
            <v>ICV</v>
          </cell>
          <cell r="T4018">
            <v>5886540</v>
          </cell>
          <cell r="U4018">
            <v>0</v>
          </cell>
        </row>
        <row r="4019">
          <cell r="N4019" t="str">
            <v>641</v>
          </cell>
          <cell r="Q4019" t="str">
            <v>ICV</v>
          </cell>
          <cell r="T4019">
            <v>3389</v>
          </cell>
          <cell r="U4019">
            <v>0</v>
          </cell>
        </row>
        <row r="4020">
          <cell r="N4020" t="str">
            <v>626</v>
          </cell>
          <cell r="Q4020" t="str">
            <v>BFC</v>
          </cell>
          <cell r="T4020">
            <v>915057</v>
          </cell>
          <cell r="U4020">
            <v>26352.73</v>
          </cell>
        </row>
        <row r="4021">
          <cell r="N4021" t="str">
            <v>660</v>
          </cell>
          <cell r="Q4021" t="str">
            <v>BFC</v>
          </cell>
          <cell r="T4021">
            <v>19498</v>
          </cell>
          <cell r="U4021">
            <v>563.39</v>
          </cell>
        </row>
        <row r="4022">
          <cell r="N4022" t="str">
            <v>624</v>
          </cell>
          <cell r="Q4022" t="str">
            <v>BFC</v>
          </cell>
          <cell r="T4022">
            <v>3653020</v>
          </cell>
          <cell r="U4022">
            <v>105035.28</v>
          </cell>
        </row>
        <row r="4023">
          <cell r="N4023" t="str">
            <v>624</v>
          </cell>
          <cell r="Q4023" t="str">
            <v>CAP</v>
          </cell>
          <cell r="T4023">
            <v>3470466</v>
          </cell>
          <cell r="U4023">
            <v>41.65</v>
          </cell>
        </row>
        <row r="4024">
          <cell r="N4024" t="str">
            <v>624</v>
          </cell>
          <cell r="Q4024" t="str">
            <v>CAP</v>
          </cell>
          <cell r="T4024">
            <v>246528</v>
          </cell>
          <cell r="U4024">
            <v>2.96</v>
          </cell>
        </row>
        <row r="4025">
          <cell r="N4025" t="str">
            <v>676</v>
          </cell>
          <cell r="Q4025" t="str">
            <v>CAP</v>
          </cell>
          <cell r="T4025">
            <v>2175000</v>
          </cell>
          <cell r="U4025">
            <v>16.86</v>
          </cell>
        </row>
        <row r="4026">
          <cell r="N4026" t="str">
            <v>623</v>
          </cell>
          <cell r="Q4026" t="str">
            <v>DSU</v>
          </cell>
          <cell r="T4026">
            <v>87984</v>
          </cell>
          <cell r="U4026">
            <v>6.96</v>
          </cell>
        </row>
        <row r="4027">
          <cell r="N4027" t="str">
            <v>633</v>
          </cell>
          <cell r="Q4027" t="str">
            <v>EIV</v>
          </cell>
          <cell r="T4027">
            <v>250349177</v>
          </cell>
          <cell r="U4027">
            <v>0</v>
          </cell>
        </row>
        <row r="4028">
          <cell r="N4028" t="str">
            <v>624</v>
          </cell>
          <cell r="Q4028" t="str">
            <v>EP4</v>
          </cell>
          <cell r="T4028">
            <v>20722080</v>
          </cell>
          <cell r="U4028">
            <v>0</v>
          </cell>
        </row>
        <row r="4029">
          <cell r="N4029" t="str">
            <v>624</v>
          </cell>
          <cell r="Q4029" t="str">
            <v>EP4</v>
          </cell>
          <cell r="T4029">
            <v>3470466</v>
          </cell>
          <cell r="U4029">
            <v>0</v>
          </cell>
        </row>
        <row r="4030">
          <cell r="N4030" t="str">
            <v>650</v>
          </cell>
          <cell r="Q4030" t="str">
            <v>EP4</v>
          </cell>
          <cell r="T4030">
            <v>3194240</v>
          </cell>
          <cell r="U4030">
            <v>0</v>
          </cell>
        </row>
        <row r="4031">
          <cell r="N4031" t="str">
            <v>642</v>
          </cell>
          <cell r="Q4031" t="str">
            <v>EUR</v>
          </cell>
          <cell r="T4031">
            <v>370</v>
          </cell>
          <cell r="U4031">
            <v>0</v>
          </cell>
        </row>
        <row r="4032">
          <cell r="N4032" t="str">
            <v>624</v>
          </cell>
          <cell r="Q4032" t="str">
            <v>EUR</v>
          </cell>
          <cell r="T4032">
            <v>1715542</v>
          </cell>
          <cell r="U4032">
            <v>216.6</v>
          </cell>
        </row>
        <row r="4033">
          <cell r="N4033" t="str">
            <v>650</v>
          </cell>
          <cell r="Q4033" t="str">
            <v>E21</v>
          </cell>
          <cell r="T4033">
            <v>9740</v>
          </cell>
          <cell r="U4033">
            <v>303.62</v>
          </cell>
        </row>
        <row r="4034">
          <cell r="N4034" t="str">
            <v>660</v>
          </cell>
          <cell r="Q4034" t="str">
            <v>E21</v>
          </cell>
          <cell r="T4034">
            <v>215</v>
          </cell>
          <cell r="U4034">
            <v>6.7</v>
          </cell>
        </row>
        <row r="4035">
          <cell r="N4035" t="str">
            <v>676</v>
          </cell>
          <cell r="Q4035" t="str">
            <v>FFE</v>
          </cell>
          <cell r="T4035">
            <v>2175000</v>
          </cell>
          <cell r="U4035">
            <v>195.28</v>
          </cell>
        </row>
        <row r="4036">
          <cell r="N4036" t="str">
            <v>623</v>
          </cell>
          <cell r="Q4036" t="str">
            <v>FFE</v>
          </cell>
          <cell r="T4036">
            <v>18986663</v>
          </cell>
          <cell r="U4036">
            <v>2809.94</v>
          </cell>
        </row>
        <row r="4037">
          <cell r="N4037" t="str">
            <v>612</v>
          </cell>
          <cell r="Q4037" t="str">
            <v>FFE</v>
          </cell>
          <cell r="T4037">
            <v>7432</v>
          </cell>
          <cell r="U4037">
            <v>1.17</v>
          </cell>
        </row>
        <row r="4038">
          <cell r="N4038" t="str">
            <v>641</v>
          </cell>
          <cell r="Q4038" t="str">
            <v>FVC</v>
          </cell>
          <cell r="T4038">
            <v>49412</v>
          </cell>
          <cell r="U4038">
            <v>0</v>
          </cell>
        </row>
        <row r="4039">
          <cell r="N4039" t="str">
            <v>626</v>
          </cell>
          <cell r="Q4039" t="str">
            <v>LMV</v>
          </cell>
          <cell r="T4039">
            <v>915057</v>
          </cell>
          <cell r="U4039">
            <v>-42.1</v>
          </cell>
        </row>
        <row r="4040">
          <cell r="N4040" t="str">
            <v>623</v>
          </cell>
          <cell r="Q4040" t="str">
            <v>MSO</v>
          </cell>
          <cell r="T4040">
            <v>46560</v>
          </cell>
          <cell r="U4040">
            <v>37.020000000000003</v>
          </cell>
        </row>
        <row r="4041">
          <cell r="N4041" t="str">
            <v>624</v>
          </cell>
          <cell r="Q4041" t="str">
            <v>PPT</v>
          </cell>
          <cell r="T4041">
            <v>246528</v>
          </cell>
          <cell r="U4041">
            <v>0</v>
          </cell>
        </row>
        <row r="4042">
          <cell r="N4042" t="str">
            <v>650</v>
          </cell>
          <cell r="Q4042" t="str">
            <v>RAU</v>
          </cell>
          <cell r="T4042">
            <v>3009</v>
          </cell>
          <cell r="U4042">
            <v>0.04</v>
          </cell>
        </row>
        <row r="4043">
          <cell r="N4043" t="str">
            <v>633</v>
          </cell>
          <cell r="Q4043" t="str">
            <v>RAU</v>
          </cell>
          <cell r="T4043">
            <v>250349177</v>
          </cell>
          <cell r="U4043">
            <v>4711.8</v>
          </cell>
        </row>
        <row r="4044">
          <cell r="N4044" t="str">
            <v>641</v>
          </cell>
          <cell r="Q4044" t="str">
            <v>TDC</v>
          </cell>
          <cell r="T4044">
            <v>71460</v>
          </cell>
          <cell r="U4044">
            <v>6.9</v>
          </cell>
        </row>
        <row r="4045">
          <cell r="N4045" t="str">
            <v>624</v>
          </cell>
          <cell r="Q4045" t="str">
            <v>TSE</v>
          </cell>
          <cell r="T4045">
            <v>32769510</v>
          </cell>
          <cell r="U4045">
            <v>0</v>
          </cell>
        </row>
        <row r="4046">
          <cell r="N4046" t="str">
            <v>624</v>
          </cell>
          <cell r="Q4046" t="str">
            <v>OMS</v>
          </cell>
          <cell r="T4046">
            <v>547565</v>
          </cell>
          <cell r="U4046">
            <v>136.35</v>
          </cell>
        </row>
        <row r="4047">
          <cell r="N4047" t="str">
            <v>624</v>
          </cell>
          <cell r="Q4047" t="str">
            <v>OMS</v>
          </cell>
          <cell r="T4047">
            <v>3019028</v>
          </cell>
          <cell r="U4047">
            <v>751.73</v>
          </cell>
        </row>
        <row r="4048">
          <cell r="N4048" t="str">
            <v>621</v>
          </cell>
          <cell r="Q4048" t="str">
            <v>OMS</v>
          </cell>
          <cell r="T4048">
            <v>4200</v>
          </cell>
          <cell r="U4048">
            <v>0.98</v>
          </cell>
        </row>
        <row r="4049">
          <cell r="N4049" t="str">
            <v>626</v>
          </cell>
          <cell r="Q4049" t="str">
            <v>PRV</v>
          </cell>
          <cell r="T4049">
            <v>3261060</v>
          </cell>
          <cell r="U4049">
            <v>140.22999999999999</v>
          </cell>
        </row>
        <row r="4050">
          <cell r="N4050" t="str">
            <v>641</v>
          </cell>
          <cell r="Q4050" t="str">
            <v>PRV</v>
          </cell>
          <cell r="T4050">
            <v>3552</v>
          </cell>
          <cell r="U4050">
            <v>-0.26</v>
          </cell>
        </row>
        <row r="4051">
          <cell r="N4051" t="str">
            <v>624</v>
          </cell>
          <cell r="Q4051" t="str">
            <v>RIV</v>
          </cell>
          <cell r="T4051">
            <v>3653020</v>
          </cell>
          <cell r="U4051">
            <v>0</v>
          </cell>
        </row>
        <row r="4052">
          <cell r="N4052" t="str">
            <v>624</v>
          </cell>
          <cell r="Q4052" t="str">
            <v>RIV</v>
          </cell>
          <cell r="T4052">
            <v>3019028</v>
          </cell>
          <cell r="U4052">
            <v>0</v>
          </cell>
        </row>
        <row r="4053">
          <cell r="N4053" t="str">
            <v>650</v>
          </cell>
          <cell r="Q4053" t="str">
            <v>RTU</v>
          </cell>
          <cell r="T4053">
            <v>223465</v>
          </cell>
          <cell r="U4053">
            <v>0.79</v>
          </cell>
        </row>
        <row r="4054">
          <cell r="N4054" t="str">
            <v>626</v>
          </cell>
          <cell r="Q4054" t="str">
            <v>RTU</v>
          </cell>
          <cell r="T4054">
            <v>2678623</v>
          </cell>
          <cell r="U4054">
            <v>34.85</v>
          </cell>
        </row>
        <row r="4055">
          <cell r="N4055" t="str">
            <v>624</v>
          </cell>
          <cell r="Q4055" t="str">
            <v>TIU</v>
          </cell>
          <cell r="T4055">
            <v>378432</v>
          </cell>
          <cell r="U4055">
            <v>0.38</v>
          </cell>
        </row>
        <row r="4056">
          <cell r="N4056" t="str">
            <v>624</v>
          </cell>
          <cell r="Q4056" t="str">
            <v>TSC</v>
          </cell>
          <cell r="T4056">
            <v>120000</v>
          </cell>
          <cell r="U4056">
            <v>0</v>
          </cell>
        </row>
        <row r="4057">
          <cell r="N4057" t="str">
            <v>626</v>
          </cell>
          <cell r="Q4057" t="str">
            <v>TSC</v>
          </cell>
          <cell r="T4057">
            <v>384912</v>
          </cell>
          <cell r="U4057">
            <v>0</v>
          </cell>
        </row>
        <row r="4058">
          <cell r="N4058" t="str">
            <v>650</v>
          </cell>
          <cell r="Q4058" t="str">
            <v>TSC</v>
          </cell>
          <cell r="T4058">
            <v>223465</v>
          </cell>
          <cell r="U4058">
            <v>0</v>
          </cell>
        </row>
        <row r="4059">
          <cell r="N4059" t="str">
            <v>624</v>
          </cell>
          <cell r="Q4059" t="str">
            <v>TSC</v>
          </cell>
          <cell r="T4059">
            <v>398400</v>
          </cell>
          <cell r="U4059">
            <v>0</v>
          </cell>
        </row>
        <row r="4060">
          <cell r="N4060" t="str">
            <v>685</v>
          </cell>
          <cell r="Q4060" t="str">
            <v>VPV</v>
          </cell>
          <cell r="T4060">
            <v>116813</v>
          </cell>
          <cell r="U4060">
            <v>-17.41</v>
          </cell>
        </row>
        <row r="4061">
          <cell r="N4061" t="str">
            <v>623</v>
          </cell>
          <cell r="Q4061" t="str">
            <v>CAV</v>
          </cell>
          <cell r="T4061">
            <v>87984</v>
          </cell>
          <cell r="U4061">
            <v>4.22</v>
          </cell>
        </row>
        <row r="4062">
          <cell r="N4062" t="str">
            <v>823</v>
          </cell>
          <cell r="Q4062" t="str">
            <v>DC</v>
          </cell>
          <cell r="T4062">
            <v>-10</v>
          </cell>
          <cell r="U4062">
            <v>-2886.1</v>
          </cell>
        </row>
        <row r="4063">
          <cell r="N4063" t="str">
            <v>644</v>
          </cell>
          <cell r="Q4063" t="str">
            <v>DC</v>
          </cell>
          <cell r="T4063">
            <v>5999</v>
          </cell>
          <cell r="U4063">
            <v>96703.88</v>
          </cell>
        </row>
        <row r="4064">
          <cell r="N4064" t="str">
            <v>624</v>
          </cell>
          <cell r="Q4064" t="str">
            <v>DSM</v>
          </cell>
          <cell r="T4064">
            <v>4486832</v>
          </cell>
          <cell r="U4064">
            <v>3118.35</v>
          </cell>
        </row>
        <row r="4065">
          <cell r="N4065" t="str">
            <v>624</v>
          </cell>
          <cell r="Q4065" t="str">
            <v>EBF</v>
          </cell>
          <cell r="T4065">
            <v>378432</v>
          </cell>
          <cell r="U4065">
            <v>-10871.97</v>
          </cell>
        </row>
        <row r="4066">
          <cell r="N4066" t="str">
            <v>624</v>
          </cell>
          <cell r="Q4066" t="str">
            <v>EBF</v>
          </cell>
          <cell r="T4066">
            <v>544752</v>
          </cell>
          <cell r="U4066">
            <v>-15650.18</v>
          </cell>
        </row>
        <row r="4067">
          <cell r="N4067" t="str">
            <v>624</v>
          </cell>
          <cell r="Q4067" t="str">
            <v>EC</v>
          </cell>
          <cell r="T4067">
            <v>191360</v>
          </cell>
          <cell r="U4067">
            <v>13257.04</v>
          </cell>
        </row>
        <row r="4068">
          <cell r="N4068" t="str">
            <v>611</v>
          </cell>
          <cell r="Q4068" t="str">
            <v>EC</v>
          </cell>
          <cell r="T4068">
            <v>9731</v>
          </cell>
          <cell r="U4068">
            <v>707.27</v>
          </cell>
        </row>
        <row r="4069">
          <cell r="N4069" t="str">
            <v>624</v>
          </cell>
          <cell r="Q4069" t="str">
            <v>EC</v>
          </cell>
          <cell r="T4069">
            <v>30000</v>
          </cell>
          <cell r="U4069">
            <v>2078.34</v>
          </cell>
        </row>
        <row r="4070">
          <cell r="N4070" t="str">
            <v>633</v>
          </cell>
          <cell r="Q4070" t="str">
            <v>EC</v>
          </cell>
          <cell r="T4070">
            <v>2955350</v>
          </cell>
          <cell r="U4070">
            <v>93817.59</v>
          </cell>
        </row>
        <row r="4071">
          <cell r="N4071" t="str">
            <v>685</v>
          </cell>
          <cell r="Q4071" t="str">
            <v>ECR</v>
          </cell>
          <cell r="T4071">
            <v>111</v>
          </cell>
          <cell r="U4071">
            <v>0.6</v>
          </cell>
        </row>
        <row r="4072">
          <cell r="N4072" t="str">
            <v>634</v>
          </cell>
          <cell r="Q4072" t="str">
            <v>ECR</v>
          </cell>
          <cell r="T4072">
            <v>196450984</v>
          </cell>
          <cell r="U4072">
            <v>509397.4</v>
          </cell>
        </row>
        <row r="4073">
          <cell r="N4073" t="str">
            <v>626</v>
          </cell>
          <cell r="Q4073" t="str">
            <v>EEX</v>
          </cell>
          <cell r="T4073">
            <v>2887680</v>
          </cell>
          <cell r="U4073">
            <v>-89.52</v>
          </cell>
        </row>
        <row r="4074">
          <cell r="N4074" t="str">
            <v>626</v>
          </cell>
          <cell r="Q4074" t="str">
            <v>EFL</v>
          </cell>
          <cell r="T4074">
            <v>2678623</v>
          </cell>
          <cell r="U4074">
            <v>88059.74</v>
          </cell>
        </row>
        <row r="4075">
          <cell r="N4075" t="str">
            <v>642</v>
          </cell>
          <cell r="Q4075" t="str">
            <v>EFL</v>
          </cell>
          <cell r="T4075">
            <v>28268</v>
          </cell>
          <cell r="U4075">
            <v>930.92</v>
          </cell>
        </row>
        <row r="4076">
          <cell r="N4076" t="str">
            <v>623</v>
          </cell>
          <cell r="Q4076" t="str">
            <v>EFV</v>
          </cell>
          <cell r="T4076">
            <v>216795</v>
          </cell>
          <cell r="U4076">
            <v>662.96</v>
          </cell>
        </row>
        <row r="4077">
          <cell r="N4077" t="str">
            <v>626</v>
          </cell>
          <cell r="Q4077" t="str">
            <v>EIN</v>
          </cell>
          <cell r="T4077">
            <v>6589792</v>
          </cell>
          <cell r="U4077">
            <v>3710.07</v>
          </cell>
        </row>
        <row r="4078">
          <cell r="N4078" t="str">
            <v>624</v>
          </cell>
          <cell r="Q4078" t="str">
            <v>EIN</v>
          </cell>
          <cell r="T4078">
            <v>10860147</v>
          </cell>
          <cell r="U4078">
            <v>6114.25</v>
          </cell>
        </row>
        <row r="4079">
          <cell r="N4079" t="str">
            <v>625</v>
          </cell>
          <cell r="Q4079" t="str">
            <v>EP1</v>
          </cell>
          <cell r="T4079">
            <v>448800</v>
          </cell>
          <cell r="U4079">
            <v>0</v>
          </cell>
        </row>
        <row r="4080">
          <cell r="N4080" t="str">
            <v>626</v>
          </cell>
          <cell r="Q4080" t="str">
            <v>EP1</v>
          </cell>
          <cell r="T4080">
            <v>923670</v>
          </cell>
          <cell r="U4080">
            <v>0</v>
          </cell>
        </row>
        <row r="4081">
          <cell r="N4081" t="str">
            <v>624</v>
          </cell>
          <cell r="Q4081" t="str">
            <v>FMU</v>
          </cell>
          <cell r="T4081">
            <v>446976</v>
          </cell>
          <cell r="U4081">
            <v>0.45</v>
          </cell>
        </row>
        <row r="4082">
          <cell r="N4082" t="str">
            <v>621</v>
          </cell>
          <cell r="Q4082" t="str">
            <v>FVE</v>
          </cell>
          <cell r="T4082">
            <v>542187</v>
          </cell>
          <cell r="U4082">
            <v>0</v>
          </cell>
        </row>
        <row r="4083">
          <cell r="N4083" t="str">
            <v>650</v>
          </cell>
          <cell r="Q4083" t="str">
            <v>FVE</v>
          </cell>
          <cell r="T4083">
            <v>3255</v>
          </cell>
          <cell r="U4083">
            <v>0</v>
          </cell>
        </row>
        <row r="4084">
          <cell r="N4084" t="str">
            <v>626</v>
          </cell>
          <cell r="Q4084" t="str">
            <v>FVE</v>
          </cell>
          <cell r="T4084">
            <v>12965832</v>
          </cell>
          <cell r="U4084">
            <v>0</v>
          </cell>
        </row>
        <row r="4085">
          <cell r="N4085" t="str">
            <v>623</v>
          </cell>
          <cell r="Q4085" t="str">
            <v>ICV</v>
          </cell>
          <cell r="T4085">
            <v>216795</v>
          </cell>
          <cell r="U4085">
            <v>0</v>
          </cell>
        </row>
        <row r="4086">
          <cell r="N4086" t="str">
            <v>641</v>
          </cell>
          <cell r="Q4086" t="str">
            <v>LMR</v>
          </cell>
          <cell r="T4086">
            <v>3552</v>
          </cell>
          <cell r="U4086">
            <v>1.26</v>
          </cell>
        </row>
        <row r="4087">
          <cell r="N4087" t="str">
            <v>641</v>
          </cell>
          <cell r="Q4087" t="str">
            <v>EIV</v>
          </cell>
          <cell r="T4087">
            <v>49412</v>
          </cell>
          <cell r="U4087">
            <v>0</v>
          </cell>
        </row>
        <row r="4088">
          <cell r="N4088" t="str">
            <v>624</v>
          </cell>
          <cell r="Q4088" t="str">
            <v>EP4</v>
          </cell>
          <cell r="T4088">
            <v>246528</v>
          </cell>
          <cell r="U4088">
            <v>0</v>
          </cell>
        </row>
        <row r="4089">
          <cell r="N4089" t="str">
            <v>650</v>
          </cell>
          <cell r="Q4089" t="str">
            <v>EUR</v>
          </cell>
          <cell r="T4089">
            <v>1938</v>
          </cell>
          <cell r="U4089">
            <v>0.23</v>
          </cell>
        </row>
        <row r="4090">
          <cell r="N4090" t="str">
            <v>626</v>
          </cell>
          <cell r="Q4090" t="str">
            <v>EUR</v>
          </cell>
          <cell r="T4090">
            <v>12965832</v>
          </cell>
          <cell r="U4090">
            <v>1542.94</v>
          </cell>
        </row>
        <row r="4091">
          <cell r="N4091" t="str">
            <v>676</v>
          </cell>
          <cell r="Q4091" t="str">
            <v>FVC</v>
          </cell>
          <cell r="T4091">
            <v>2175000</v>
          </cell>
          <cell r="U4091">
            <v>0</v>
          </cell>
        </row>
        <row r="4092">
          <cell r="N4092" t="str">
            <v>650</v>
          </cell>
          <cell r="Q4092" t="str">
            <v>FVC</v>
          </cell>
          <cell r="T4092">
            <v>3255</v>
          </cell>
          <cell r="U4092">
            <v>0</v>
          </cell>
        </row>
        <row r="4093">
          <cell r="N4093" t="str">
            <v>632</v>
          </cell>
          <cell r="Q4093" t="str">
            <v>ICN</v>
          </cell>
          <cell r="T4093">
            <v>164943143</v>
          </cell>
          <cell r="U4093">
            <v>0</v>
          </cell>
        </row>
        <row r="4094">
          <cell r="N4094" t="str">
            <v>624</v>
          </cell>
          <cell r="Q4094" t="str">
            <v>ICN</v>
          </cell>
          <cell r="T4094">
            <v>3019028</v>
          </cell>
          <cell r="U4094">
            <v>0</v>
          </cell>
        </row>
        <row r="4095">
          <cell r="N4095" t="str">
            <v>641</v>
          </cell>
          <cell r="Q4095" t="str">
            <v>LMV</v>
          </cell>
          <cell r="T4095">
            <v>49412</v>
          </cell>
          <cell r="U4095">
            <v>4.0999999999999996</v>
          </cell>
        </row>
        <row r="4096">
          <cell r="N4096" t="str">
            <v>625</v>
          </cell>
          <cell r="Q4096" t="str">
            <v>MSV</v>
          </cell>
          <cell r="T4096">
            <v>310080</v>
          </cell>
          <cell r="U4096">
            <v>0</v>
          </cell>
        </row>
        <row r="4097">
          <cell r="N4097" t="str">
            <v>612</v>
          </cell>
          <cell r="Q4097" t="str">
            <v>PPT</v>
          </cell>
          <cell r="T4097">
            <v>7432</v>
          </cell>
          <cell r="U4097">
            <v>0</v>
          </cell>
        </row>
        <row r="4098">
          <cell r="N4098" t="str">
            <v>625</v>
          </cell>
          <cell r="Q4098" t="str">
            <v>RIN</v>
          </cell>
          <cell r="T4098">
            <v>5886540</v>
          </cell>
          <cell r="U4098">
            <v>16329.26</v>
          </cell>
        </row>
        <row r="4099">
          <cell r="N4099" t="str">
            <v>626</v>
          </cell>
          <cell r="Q4099" t="str">
            <v>TDC</v>
          </cell>
          <cell r="T4099">
            <v>923670</v>
          </cell>
          <cell r="U4099">
            <v>72.05</v>
          </cell>
        </row>
        <row r="4100">
          <cell r="N4100" t="str">
            <v>660</v>
          </cell>
          <cell r="Q4100" t="str">
            <v>TSE</v>
          </cell>
          <cell r="T4100">
            <v>633</v>
          </cell>
          <cell r="U4100">
            <v>0</v>
          </cell>
        </row>
        <row r="4101">
          <cell r="N4101" t="str">
            <v>633</v>
          </cell>
          <cell r="Q4101" t="str">
            <v>TTE</v>
          </cell>
          <cell r="T4101">
            <v>275340933</v>
          </cell>
          <cell r="U4101">
            <v>0</v>
          </cell>
        </row>
        <row r="4102">
          <cell r="N4102" t="str">
            <v>660</v>
          </cell>
          <cell r="Q4102" t="str">
            <v>L12</v>
          </cell>
          <cell r="T4102">
            <v>917</v>
          </cell>
          <cell r="U4102">
            <v>9537.1200000000008</v>
          </cell>
        </row>
        <row r="4103">
          <cell r="N4103" t="str">
            <v>660</v>
          </cell>
          <cell r="Q4103" t="str">
            <v>L16</v>
          </cell>
          <cell r="T4103">
            <v>4</v>
          </cell>
          <cell r="U4103">
            <v>41.08</v>
          </cell>
        </row>
        <row r="4104">
          <cell r="N4104" t="str">
            <v>624</v>
          </cell>
          <cell r="Q4104" t="str">
            <v>MC</v>
          </cell>
          <cell r="T4104">
            <v>50</v>
          </cell>
          <cell r="U4104">
            <v>0</v>
          </cell>
        </row>
        <row r="4105">
          <cell r="N4105" t="str">
            <v>634</v>
          </cell>
          <cell r="Q4105" t="str">
            <v>OMS</v>
          </cell>
          <cell r="T4105">
            <v>196450984</v>
          </cell>
          <cell r="U4105">
            <v>37522.14</v>
          </cell>
        </row>
        <row r="4106">
          <cell r="N4106" t="str">
            <v>626</v>
          </cell>
          <cell r="Q4106" t="str">
            <v>PRC</v>
          </cell>
          <cell r="T4106">
            <v>3261060</v>
          </cell>
          <cell r="U4106">
            <v>913.09</v>
          </cell>
        </row>
        <row r="4107">
          <cell r="N4107" t="str">
            <v>626</v>
          </cell>
          <cell r="Q4107" t="str">
            <v>PRV</v>
          </cell>
          <cell r="T4107">
            <v>384912</v>
          </cell>
          <cell r="U4107">
            <v>16.55</v>
          </cell>
        </row>
        <row r="4108">
          <cell r="N4108" t="str">
            <v>612</v>
          </cell>
          <cell r="Q4108" t="str">
            <v>PRV</v>
          </cell>
          <cell r="T4108">
            <v>7432</v>
          </cell>
          <cell r="U4108">
            <v>1.04</v>
          </cell>
        </row>
        <row r="4109">
          <cell r="N4109" t="str">
            <v>642</v>
          </cell>
          <cell r="Q4109" t="str">
            <v>RIV</v>
          </cell>
          <cell r="T4109">
            <v>28268</v>
          </cell>
          <cell r="U4109">
            <v>0</v>
          </cell>
        </row>
        <row r="4110">
          <cell r="N4110" t="str">
            <v>650</v>
          </cell>
          <cell r="Q4110" t="str">
            <v>RIV</v>
          </cell>
          <cell r="T4110">
            <v>969</v>
          </cell>
          <cell r="U4110">
            <v>0</v>
          </cell>
        </row>
        <row r="4111">
          <cell r="N4111" t="str">
            <v>644</v>
          </cell>
          <cell r="Q4111" t="str">
            <v>RIV</v>
          </cell>
          <cell r="T4111">
            <v>2049250</v>
          </cell>
          <cell r="U4111">
            <v>0</v>
          </cell>
        </row>
        <row r="4112">
          <cell r="N4112" t="str">
            <v>625</v>
          </cell>
          <cell r="Q4112" t="str">
            <v>TDE</v>
          </cell>
          <cell r="T4112">
            <v>6242940</v>
          </cell>
          <cell r="U4112">
            <v>0</v>
          </cell>
        </row>
        <row r="4113">
          <cell r="N4113" t="str">
            <v>650</v>
          </cell>
          <cell r="Q4113" t="str">
            <v>TIU</v>
          </cell>
          <cell r="T4113">
            <v>65</v>
          </cell>
          <cell r="U4113">
            <v>0</v>
          </cell>
        </row>
        <row r="4114">
          <cell r="N4114" t="str">
            <v>685</v>
          </cell>
          <cell r="Q4114" t="str">
            <v>TIU</v>
          </cell>
          <cell r="T4114">
            <v>111</v>
          </cell>
          <cell r="U4114">
            <v>0</v>
          </cell>
        </row>
        <row r="4115">
          <cell r="N4115" t="str">
            <v>633</v>
          </cell>
          <cell r="Q4115" t="str">
            <v>TSC</v>
          </cell>
          <cell r="T4115">
            <v>275340933</v>
          </cell>
          <cell r="U4115">
            <v>0</v>
          </cell>
        </row>
        <row r="4116">
          <cell r="N4116" t="str">
            <v>913</v>
          </cell>
          <cell r="Q4116" t="str">
            <v>DC</v>
          </cell>
          <cell r="T4116">
            <v>195742</v>
          </cell>
          <cell r="U4116">
            <v>426717.56</v>
          </cell>
        </row>
        <row r="4117">
          <cell r="N4117" t="str">
            <v>650</v>
          </cell>
          <cell r="Q4117" t="str">
            <v>EBF</v>
          </cell>
          <cell r="T4117">
            <v>18705</v>
          </cell>
          <cell r="U4117">
            <v>-537.38</v>
          </cell>
        </row>
        <row r="4118">
          <cell r="N4118" t="str">
            <v>624</v>
          </cell>
          <cell r="Q4118" t="str">
            <v>EC</v>
          </cell>
          <cell r="T4118">
            <v>1964320</v>
          </cell>
          <cell r="U4118">
            <v>106914.01</v>
          </cell>
        </row>
        <row r="4119">
          <cell r="N4119" t="str">
            <v>641</v>
          </cell>
          <cell r="Q4119" t="str">
            <v>EEX</v>
          </cell>
          <cell r="T4119">
            <v>49412</v>
          </cell>
          <cell r="U4119">
            <v>23.17</v>
          </cell>
        </row>
        <row r="4120">
          <cell r="N4120" t="str">
            <v>624</v>
          </cell>
          <cell r="Q4120" t="str">
            <v>EFL</v>
          </cell>
          <cell r="T4120">
            <v>446976</v>
          </cell>
          <cell r="U4120">
            <v>14694.34</v>
          </cell>
        </row>
        <row r="4121">
          <cell r="N4121" t="str">
            <v>623</v>
          </cell>
          <cell r="Q4121" t="str">
            <v>EIN</v>
          </cell>
          <cell r="T4121">
            <v>32000</v>
          </cell>
          <cell r="U4121">
            <v>18.02</v>
          </cell>
        </row>
        <row r="4122">
          <cell r="N4122" t="str">
            <v>634</v>
          </cell>
          <cell r="Q4122" t="str">
            <v>EP1</v>
          </cell>
          <cell r="T4122">
            <v>196450984</v>
          </cell>
          <cell r="U4122">
            <v>0</v>
          </cell>
        </row>
        <row r="4123">
          <cell r="N4123" t="str">
            <v>623</v>
          </cell>
          <cell r="Q4123" t="str">
            <v>EP3</v>
          </cell>
          <cell r="T4123">
            <v>216795</v>
          </cell>
          <cell r="U4123">
            <v>0</v>
          </cell>
        </row>
        <row r="4124">
          <cell r="N4124" t="str">
            <v>650</v>
          </cell>
          <cell r="Q4124" t="str">
            <v>E12</v>
          </cell>
          <cell r="T4124">
            <v>9690</v>
          </cell>
          <cell r="U4124">
            <v>302.06</v>
          </cell>
        </row>
        <row r="4125">
          <cell r="N4125" t="str">
            <v>611</v>
          </cell>
          <cell r="Q4125" t="str">
            <v>FVE</v>
          </cell>
          <cell r="T4125">
            <v>442</v>
          </cell>
          <cell r="U4125">
            <v>0</v>
          </cell>
        </row>
        <row r="4126">
          <cell r="N4126" t="str">
            <v>650</v>
          </cell>
          <cell r="Q4126" t="str">
            <v>FVE</v>
          </cell>
          <cell r="T4126">
            <v>18705</v>
          </cell>
          <cell r="U4126">
            <v>0</v>
          </cell>
        </row>
        <row r="4127">
          <cell r="N4127" t="str">
            <v>623</v>
          </cell>
          <cell r="Q4127" t="str">
            <v>BFC</v>
          </cell>
          <cell r="T4127">
            <v>205752</v>
          </cell>
          <cell r="U4127">
            <v>5941.71</v>
          </cell>
        </row>
        <row r="4128">
          <cell r="N4128" t="str">
            <v>626</v>
          </cell>
          <cell r="Q4128" t="str">
            <v>DSU</v>
          </cell>
          <cell r="T4128">
            <v>923670</v>
          </cell>
          <cell r="U4128">
            <v>5.54</v>
          </cell>
        </row>
        <row r="4129">
          <cell r="N4129" t="str">
            <v>624</v>
          </cell>
          <cell r="Q4129" t="str">
            <v>DSU</v>
          </cell>
          <cell r="T4129">
            <v>4486832</v>
          </cell>
          <cell r="U4129">
            <v>44.86</v>
          </cell>
        </row>
        <row r="4130">
          <cell r="N4130" t="str">
            <v>625</v>
          </cell>
          <cell r="Q4130" t="str">
            <v>EP2</v>
          </cell>
          <cell r="T4130">
            <v>448800</v>
          </cell>
          <cell r="U4130">
            <v>55.2</v>
          </cell>
        </row>
        <row r="4131">
          <cell r="N4131" t="str">
            <v>624</v>
          </cell>
          <cell r="Q4131" t="str">
            <v>EP2</v>
          </cell>
          <cell r="T4131">
            <v>3653020</v>
          </cell>
          <cell r="U4131">
            <v>442.02</v>
          </cell>
        </row>
        <row r="4132">
          <cell r="N4132" t="str">
            <v>650</v>
          </cell>
          <cell r="Q4132" t="str">
            <v>E19</v>
          </cell>
          <cell r="T4132">
            <v>9418</v>
          </cell>
          <cell r="U4132">
            <v>293.58</v>
          </cell>
        </row>
        <row r="4133">
          <cell r="N4133" t="str">
            <v>644</v>
          </cell>
          <cell r="Q4133" t="str">
            <v>FVC</v>
          </cell>
          <cell r="T4133">
            <v>2049250</v>
          </cell>
          <cell r="U4133">
            <v>0</v>
          </cell>
        </row>
        <row r="4134">
          <cell r="N4134" t="str">
            <v>624</v>
          </cell>
          <cell r="Q4134" t="str">
            <v>ICN</v>
          </cell>
          <cell r="T4134">
            <v>398400</v>
          </cell>
          <cell r="U4134">
            <v>0</v>
          </cell>
        </row>
        <row r="4135">
          <cell r="N4135" t="str">
            <v>623</v>
          </cell>
          <cell r="Q4135" t="str">
            <v>ICN</v>
          </cell>
          <cell r="T4135">
            <v>87984</v>
          </cell>
          <cell r="U4135">
            <v>0</v>
          </cell>
        </row>
        <row r="4136">
          <cell r="N4136" t="str">
            <v>634</v>
          </cell>
          <cell r="Q4136" t="str">
            <v>ICN</v>
          </cell>
          <cell r="T4136">
            <v>196450984</v>
          </cell>
          <cell r="U4136">
            <v>0</v>
          </cell>
        </row>
        <row r="4137">
          <cell r="N4137" t="str">
            <v>626</v>
          </cell>
          <cell r="Q4137" t="str">
            <v>MSO</v>
          </cell>
          <cell r="T4137">
            <v>3261060</v>
          </cell>
          <cell r="U4137">
            <v>1757.72</v>
          </cell>
        </row>
        <row r="4138">
          <cell r="N4138" t="str">
            <v>621</v>
          </cell>
          <cell r="Q4138" t="str">
            <v>RAU</v>
          </cell>
          <cell r="T4138">
            <v>100984</v>
          </cell>
          <cell r="U4138">
            <v>3.44</v>
          </cell>
        </row>
        <row r="4139">
          <cell r="N4139" t="str">
            <v>641</v>
          </cell>
          <cell r="Q4139" t="str">
            <v>RAU</v>
          </cell>
          <cell r="T4139">
            <v>49412</v>
          </cell>
          <cell r="U4139">
            <v>1.04</v>
          </cell>
        </row>
        <row r="4140">
          <cell r="N4140" t="str">
            <v>641</v>
          </cell>
          <cell r="Q4140" t="str">
            <v>TSE</v>
          </cell>
          <cell r="T4140">
            <v>49412</v>
          </cell>
          <cell r="U4140">
            <v>0</v>
          </cell>
        </row>
        <row r="4141">
          <cell r="N4141" t="str">
            <v>641</v>
          </cell>
          <cell r="Q4141" t="str">
            <v>MC</v>
          </cell>
          <cell r="T4141">
            <v>55</v>
          </cell>
          <cell r="U4141">
            <v>58.85</v>
          </cell>
        </row>
        <row r="4142">
          <cell r="N4142" t="str">
            <v>685</v>
          </cell>
          <cell r="Q4142" t="str">
            <v>OMS</v>
          </cell>
          <cell r="T4142">
            <v>111</v>
          </cell>
          <cell r="U4142">
            <v>0.03</v>
          </cell>
        </row>
        <row r="4143">
          <cell r="N4143" t="str">
            <v>650</v>
          </cell>
          <cell r="Q4143" t="str">
            <v>RIV</v>
          </cell>
          <cell r="T4143">
            <v>1938</v>
          </cell>
          <cell r="U4143">
            <v>0</v>
          </cell>
        </row>
        <row r="4144">
          <cell r="N4144" t="str">
            <v>650</v>
          </cell>
          <cell r="Q4144" t="str">
            <v>RTU</v>
          </cell>
          <cell r="T4144">
            <v>3255</v>
          </cell>
          <cell r="U4144">
            <v>0</v>
          </cell>
        </row>
        <row r="4145">
          <cell r="N4145" t="str">
            <v>626</v>
          </cell>
          <cell r="Q4145" t="str">
            <v>TDE</v>
          </cell>
          <cell r="T4145">
            <v>384912</v>
          </cell>
          <cell r="U4145">
            <v>0</v>
          </cell>
        </row>
        <row r="4146">
          <cell r="N4146" t="str">
            <v>623</v>
          </cell>
          <cell r="Q4146" t="str">
            <v>TSC</v>
          </cell>
          <cell r="T4146">
            <v>205752</v>
          </cell>
          <cell r="U4146">
            <v>0</v>
          </cell>
        </row>
        <row r="4147">
          <cell r="N4147" t="str">
            <v>626</v>
          </cell>
          <cell r="Q4147" t="str">
            <v>TTC</v>
          </cell>
          <cell r="T4147">
            <v>384912</v>
          </cell>
          <cell r="U4147">
            <v>11.55</v>
          </cell>
        </row>
        <row r="4148">
          <cell r="N4148" t="str">
            <v>624</v>
          </cell>
          <cell r="Q4148" t="str">
            <v>TTC</v>
          </cell>
          <cell r="T4148">
            <v>602640</v>
          </cell>
          <cell r="U4148">
            <v>22.3</v>
          </cell>
        </row>
        <row r="4149">
          <cell r="N4149" t="str">
            <v>623</v>
          </cell>
          <cell r="Q4149" t="str">
            <v>DC</v>
          </cell>
          <cell r="T4149">
            <v>46.72</v>
          </cell>
          <cell r="U4149">
            <v>820.39</v>
          </cell>
        </row>
        <row r="4150">
          <cell r="N4150" t="str">
            <v>625</v>
          </cell>
          <cell r="Q4150" t="str">
            <v>DC</v>
          </cell>
          <cell r="T4150">
            <v>3585.64</v>
          </cell>
          <cell r="U4150">
            <v>72609.22</v>
          </cell>
        </row>
        <row r="4151">
          <cell r="N4151" t="str">
            <v>625</v>
          </cell>
          <cell r="Q4151" t="str">
            <v>EBF</v>
          </cell>
          <cell r="T4151">
            <v>448800</v>
          </cell>
          <cell r="U4151">
            <v>-12893.58</v>
          </cell>
        </row>
        <row r="4152">
          <cell r="N4152" t="str">
            <v>626</v>
          </cell>
          <cell r="Q4152" t="str">
            <v>EBF</v>
          </cell>
          <cell r="T4152">
            <v>4290165</v>
          </cell>
          <cell r="U4152">
            <v>-123252.15</v>
          </cell>
        </row>
        <row r="4153">
          <cell r="N4153" t="str">
            <v>641</v>
          </cell>
          <cell r="Q4153" t="str">
            <v>EBF</v>
          </cell>
          <cell r="T4153">
            <v>3552</v>
          </cell>
          <cell r="U4153">
            <v>-102.05</v>
          </cell>
        </row>
        <row r="4154">
          <cell r="N4154" t="str">
            <v>621</v>
          </cell>
          <cell r="Q4154" t="str">
            <v>EC</v>
          </cell>
          <cell r="T4154">
            <v>100984</v>
          </cell>
          <cell r="U4154">
            <v>11944.4</v>
          </cell>
        </row>
        <row r="4155">
          <cell r="N4155" t="str">
            <v>623</v>
          </cell>
          <cell r="Q4155" t="str">
            <v>ECR</v>
          </cell>
          <cell r="T4155">
            <v>54708</v>
          </cell>
          <cell r="U4155">
            <v>277.42</v>
          </cell>
        </row>
        <row r="4156">
          <cell r="N4156" t="str">
            <v>625</v>
          </cell>
          <cell r="Q4156" t="str">
            <v>EEX</v>
          </cell>
          <cell r="T4156">
            <v>310080</v>
          </cell>
          <cell r="U4156">
            <v>181.09</v>
          </cell>
        </row>
        <row r="4157">
          <cell r="N4157" t="str">
            <v>625</v>
          </cell>
          <cell r="Q4157" t="str">
            <v>EFL</v>
          </cell>
          <cell r="T4157">
            <v>310080</v>
          </cell>
          <cell r="U4157">
            <v>10193.879999999999</v>
          </cell>
        </row>
        <row r="4158">
          <cell r="N4158" t="str">
            <v>626</v>
          </cell>
          <cell r="Q4158" t="str">
            <v>EIN</v>
          </cell>
          <cell r="T4158">
            <v>923670</v>
          </cell>
          <cell r="U4158">
            <v>520.03</v>
          </cell>
        </row>
        <row r="4159">
          <cell r="N4159" t="str">
            <v>650</v>
          </cell>
          <cell r="Q4159" t="str">
            <v>EIN</v>
          </cell>
          <cell r="T4159">
            <v>969</v>
          </cell>
          <cell r="U4159">
            <v>0.55000000000000004</v>
          </cell>
        </row>
        <row r="4160">
          <cell r="N4160" t="str">
            <v>624</v>
          </cell>
          <cell r="Q4160" t="str">
            <v>EP1</v>
          </cell>
          <cell r="T4160">
            <v>398400</v>
          </cell>
          <cell r="U4160">
            <v>0</v>
          </cell>
        </row>
        <row r="4161">
          <cell r="N4161" t="str">
            <v>623</v>
          </cell>
          <cell r="Q4161" t="str">
            <v>ICV</v>
          </cell>
          <cell r="T4161">
            <v>54708</v>
          </cell>
          <cell r="U4161">
            <v>0</v>
          </cell>
        </row>
        <row r="4162">
          <cell r="N4162" t="str">
            <v>624</v>
          </cell>
          <cell r="Q4162" t="str">
            <v>ICV</v>
          </cell>
          <cell r="T4162">
            <v>3019028</v>
          </cell>
          <cell r="U4162">
            <v>0</v>
          </cell>
        </row>
        <row r="4163">
          <cell r="N4163" t="str">
            <v>626</v>
          </cell>
          <cell r="Q4163" t="str">
            <v>LMR</v>
          </cell>
          <cell r="T4163">
            <v>915057</v>
          </cell>
          <cell r="U4163">
            <v>72.290000000000006</v>
          </cell>
        </row>
        <row r="4164">
          <cell r="N4164" t="str">
            <v>620</v>
          </cell>
          <cell r="Q4164" t="str">
            <v>LMR</v>
          </cell>
          <cell r="T4164">
            <v>2258</v>
          </cell>
          <cell r="U4164">
            <v>0.45</v>
          </cell>
        </row>
        <row r="4165">
          <cell r="N4165" t="str">
            <v>644</v>
          </cell>
          <cell r="Q4165" t="str">
            <v>LMR</v>
          </cell>
          <cell r="T4165">
            <v>2049250</v>
          </cell>
          <cell r="U4165">
            <v>155.74</v>
          </cell>
        </row>
        <row r="4166">
          <cell r="N4166" t="str">
            <v>623</v>
          </cell>
          <cell r="Q4166" t="str">
            <v>FVC</v>
          </cell>
          <cell r="T4166">
            <v>87984</v>
          </cell>
          <cell r="U4166">
            <v>0</v>
          </cell>
        </row>
        <row r="4167">
          <cell r="N4167" t="str">
            <v>685</v>
          </cell>
          <cell r="Q4167" t="str">
            <v>ICN</v>
          </cell>
          <cell r="T4167">
            <v>111</v>
          </cell>
          <cell r="U4167">
            <v>0</v>
          </cell>
        </row>
        <row r="4168">
          <cell r="N4168" t="str">
            <v>660</v>
          </cell>
          <cell r="Q4168" t="str">
            <v>L10</v>
          </cell>
          <cell r="T4168">
            <v>9</v>
          </cell>
          <cell r="U4168">
            <v>15.93</v>
          </cell>
        </row>
        <row r="4169">
          <cell r="N4169" t="str">
            <v>641</v>
          </cell>
          <cell r="Q4169" t="str">
            <v>MSO</v>
          </cell>
          <cell r="T4169">
            <v>3389</v>
          </cell>
          <cell r="U4169">
            <v>1.79</v>
          </cell>
        </row>
        <row r="4170">
          <cell r="N4170" t="str">
            <v>642</v>
          </cell>
          <cell r="Q4170" t="str">
            <v>MSO</v>
          </cell>
          <cell r="T4170">
            <v>370</v>
          </cell>
          <cell r="U4170">
            <v>0</v>
          </cell>
        </row>
        <row r="4171">
          <cell r="N4171" t="str">
            <v>624</v>
          </cell>
          <cell r="Q4171" t="str">
            <v>MSV</v>
          </cell>
          <cell r="T4171">
            <v>3653020</v>
          </cell>
          <cell r="U4171">
            <v>0</v>
          </cell>
        </row>
        <row r="4172">
          <cell r="N4172" t="str">
            <v>620</v>
          </cell>
          <cell r="Q4172" t="str">
            <v>TSE</v>
          </cell>
          <cell r="T4172">
            <v>2258</v>
          </cell>
          <cell r="U4172">
            <v>0</v>
          </cell>
        </row>
        <row r="4173">
          <cell r="N4173" t="str">
            <v>625</v>
          </cell>
          <cell r="Q4173" t="str">
            <v>OMS</v>
          </cell>
          <cell r="T4173">
            <v>448800</v>
          </cell>
          <cell r="U4173">
            <v>149.9</v>
          </cell>
        </row>
        <row r="4174">
          <cell r="N4174" t="str">
            <v>626</v>
          </cell>
          <cell r="Q4174" t="str">
            <v>PRC</v>
          </cell>
          <cell r="T4174">
            <v>4290165</v>
          </cell>
          <cell r="U4174">
            <v>1201.25</v>
          </cell>
        </row>
        <row r="4175">
          <cell r="N4175" t="str">
            <v>685</v>
          </cell>
          <cell r="Q4175" t="str">
            <v>RIV</v>
          </cell>
          <cell r="T4175">
            <v>111</v>
          </cell>
          <cell r="U4175">
            <v>0</v>
          </cell>
        </row>
        <row r="4176">
          <cell r="N4176" t="str">
            <v>655</v>
          </cell>
          <cell r="Q4176" t="str">
            <v>SDC</v>
          </cell>
          <cell r="T4176">
            <v>0</v>
          </cell>
          <cell r="U4176">
            <v>26.48</v>
          </cell>
        </row>
        <row r="4177">
          <cell r="N4177" t="str">
            <v>650</v>
          </cell>
          <cell r="Q4177" t="str">
            <v>TDE</v>
          </cell>
          <cell r="T4177">
            <v>65</v>
          </cell>
          <cell r="U4177">
            <v>0</v>
          </cell>
        </row>
        <row r="4178">
          <cell r="N4178" t="str">
            <v>623</v>
          </cell>
          <cell r="Q4178" t="str">
            <v>TIU</v>
          </cell>
          <cell r="T4178">
            <v>216795</v>
          </cell>
          <cell r="U4178">
            <v>0.23</v>
          </cell>
        </row>
        <row r="4179">
          <cell r="N4179" t="str">
            <v>685</v>
          </cell>
          <cell r="Q4179" t="str">
            <v>VSM</v>
          </cell>
          <cell r="T4179">
            <v>111</v>
          </cell>
          <cell r="U4179">
            <v>-0.85</v>
          </cell>
        </row>
        <row r="4180">
          <cell r="N4180" t="str">
            <v>626</v>
          </cell>
          <cell r="Q4180" t="str">
            <v>DC</v>
          </cell>
          <cell r="T4180">
            <v>641.51</v>
          </cell>
          <cell r="U4180">
            <v>15705.3</v>
          </cell>
        </row>
        <row r="4181">
          <cell r="N4181" t="str">
            <v>626</v>
          </cell>
          <cell r="Q4181" t="str">
            <v>DC</v>
          </cell>
          <cell r="T4181">
            <v>1355.51</v>
          </cell>
          <cell r="U4181">
            <v>32307.17</v>
          </cell>
        </row>
        <row r="4182">
          <cell r="N4182" t="str">
            <v>921</v>
          </cell>
          <cell r="Q4182" t="str">
            <v>DC</v>
          </cell>
          <cell r="T4182">
            <v>0</v>
          </cell>
          <cell r="U4182">
            <v>0</v>
          </cell>
        </row>
        <row r="4183">
          <cell r="N4183" t="str">
            <v>624</v>
          </cell>
          <cell r="Q4183" t="str">
            <v>DC</v>
          </cell>
          <cell r="T4183">
            <v>360.96</v>
          </cell>
          <cell r="U4183">
            <v>4542.3999999999996</v>
          </cell>
        </row>
        <row r="4184">
          <cell r="N4184" t="str">
            <v>624</v>
          </cell>
          <cell r="Q4184" t="str">
            <v>EC</v>
          </cell>
          <cell r="T4184">
            <v>70000</v>
          </cell>
          <cell r="U4184">
            <v>4310.46</v>
          </cell>
        </row>
        <row r="4185">
          <cell r="N4185" t="str">
            <v>624</v>
          </cell>
          <cell r="Q4185" t="str">
            <v>ECR</v>
          </cell>
          <cell r="T4185">
            <v>246528</v>
          </cell>
          <cell r="U4185">
            <v>874.43</v>
          </cell>
        </row>
        <row r="4186">
          <cell r="N4186" t="str">
            <v>685</v>
          </cell>
          <cell r="Q4186" t="str">
            <v>EFL</v>
          </cell>
          <cell r="T4186">
            <v>111</v>
          </cell>
          <cell r="U4186">
            <v>3.65</v>
          </cell>
        </row>
        <row r="4187">
          <cell r="N4187" t="str">
            <v>623</v>
          </cell>
          <cell r="Q4187" t="str">
            <v>EFL</v>
          </cell>
          <cell r="T4187">
            <v>54708</v>
          </cell>
          <cell r="U4187">
            <v>1798.53</v>
          </cell>
        </row>
        <row r="4188">
          <cell r="N4188" t="str">
            <v>623</v>
          </cell>
          <cell r="Q4188" t="str">
            <v>EP1</v>
          </cell>
          <cell r="T4188">
            <v>205752</v>
          </cell>
          <cell r="U4188">
            <v>0</v>
          </cell>
        </row>
        <row r="4189">
          <cell r="N4189" t="str">
            <v>624</v>
          </cell>
          <cell r="Q4189" t="str">
            <v>EP1</v>
          </cell>
          <cell r="T4189">
            <v>3653020</v>
          </cell>
          <cell r="U4189">
            <v>0</v>
          </cell>
        </row>
        <row r="4190">
          <cell r="N4190" t="str">
            <v>624</v>
          </cell>
          <cell r="Q4190" t="str">
            <v>ICV</v>
          </cell>
          <cell r="T4190">
            <v>544752</v>
          </cell>
          <cell r="U4190">
            <v>0</v>
          </cell>
        </row>
        <row r="4191">
          <cell r="N4191" t="str">
            <v>626</v>
          </cell>
          <cell r="Q4191" t="str">
            <v>LMR</v>
          </cell>
          <cell r="T4191">
            <v>923670</v>
          </cell>
          <cell r="U4191">
            <v>72.97</v>
          </cell>
        </row>
        <row r="4192">
          <cell r="N4192" t="str">
            <v>685</v>
          </cell>
          <cell r="Q4192" t="str">
            <v>BFC</v>
          </cell>
          <cell r="T4192">
            <v>111</v>
          </cell>
          <cell r="U4192">
            <v>3.21</v>
          </cell>
        </row>
        <row r="4193">
          <cell r="N4193" t="str">
            <v>623</v>
          </cell>
          <cell r="Q4193" t="str">
            <v>BFC</v>
          </cell>
          <cell r="T4193">
            <v>87984</v>
          </cell>
          <cell r="U4193">
            <v>2540.8000000000002</v>
          </cell>
        </row>
        <row r="4194">
          <cell r="N4194" t="str">
            <v>624</v>
          </cell>
          <cell r="Q4194" t="str">
            <v>CAP</v>
          </cell>
          <cell r="T4194">
            <v>9209277</v>
          </cell>
          <cell r="U4194">
            <v>110.52</v>
          </cell>
        </row>
        <row r="4195">
          <cell r="N4195" t="str">
            <v>632</v>
          </cell>
          <cell r="Q4195" t="str">
            <v>DSO</v>
          </cell>
          <cell r="T4195">
            <v>32936137</v>
          </cell>
          <cell r="U4195">
            <v>0</v>
          </cell>
        </row>
        <row r="4196">
          <cell r="N4196" t="str">
            <v>641</v>
          </cell>
          <cell r="Q4196" t="str">
            <v>EP2</v>
          </cell>
          <cell r="T4196">
            <v>927</v>
          </cell>
          <cell r="U4196">
            <v>0</v>
          </cell>
        </row>
        <row r="4197">
          <cell r="N4197" t="str">
            <v>612</v>
          </cell>
          <cell r="Q4197" t="str">
            <v>EUR</v>
          </cell>
          <cell r="T4197">
            <v>7432</v>
          </cell>
          <cell r="U4197">
            <v>0.89</v>
          </cell>
        </row>
        <row r="4198">
          <cell r="N4198" t="str">
            <v>611</v>
          </cell>
          <cell r="Q4198" t="str">
            <v>PPT</v>
          </cell>
          <cell r="T4198">
            <v>646</v>
          </cell>
          <cell r="U4198">
            <v>0</v>
          </cell>
        </row>
        <row r="4199">
          <cell r="N4199" t="str">
            <v>626</v>
          </cell>
          <cell r="Q4199" t="str">
            <v>RAU</v>
          </cell>
          <cell r="T4199">
            <v>384912</v>
          </cell>
          <cell r="U4199">
            <v>9.25</v>
          </cell>
        </row>
        <row r="4200">
          <cell r="N4200" t="str">
            <v>641</v>
          </cell>
          <cell r="Q4200" t="str">
            <v>RIN</v>
          </cell>
          <cell r="T4200">
            <v>3552</v>
          </cell>
          <cell r="U4200">
            <v>6.12</v>
          </cell>
        </row>
        <row r="4201">
          <cell r="N4201" t="str">
            <v>624</v>
          </cell>
          <cell r="Q4201" t="str">
            <v>RIN</v>
          </cell>
          <cell r="T4201">
            <v>246528</v>
          </cell>
          <cell r="U4201">
            <v>472.59</v>
          </cell>
        </row>
        <row r="4202">
          <cell r="N4202" t="str">
            <v>624</v>
          </cell>
          <cell r="Q4202" t="str">
            <v>TDC</v>
          </cell>
          <cell r="T4202">
            <v>246528</v>
          </cell>
          <cell r="U4202">
            <v>24.16</v>
          </cell>
        </row>
        <row r="4203">
          <cell r="N4203" t="str">
            <v>811</v>
          </cell>
          <cell r="Q4203" t="str">
            <v>PPR</v>
          </cell>
          <cell r="T4203">
            <v>305.3</v>
          </cell>
          <cell r="U4203">
            <v>0</v>
          </cell>
        </row>
        <row r="4204">
          <cell r="N4204" t="str">
            <v>624</v>
          </cell>
          <cell r="Q4204" t="str">
            <v>TDE</v>
          </cell>
          <cell r="T4204">
            <v>398400</v>
          </cell>
          <cell r="U4204">
            <v>0</v>
          </cell>
        </row>
        <row r="4205">
          <cell r="N4205" t="str">
            <v>624</v>
          </cell>
          <cell r="Q4205" t="str">
            <v>TIU</v>
          </cell>
          <cell r="T4205">
            <v>602640</v>
          </cell>
          <cell r="U4205">
            <v>0.6</v>
          </cell>
        </row>
        <row r="4206">
          <cell r="N4206" t="str">
            <v>623</v>
          </cell>
          <cell r="Q4206" t="str">
            <v>TIU</v>
          </cell>
          <cell r="T4206">
            <v>87984</v>
          </cell>
          <cell r="U4206">
            <v>0.09</v>
          </cell>
        </row>
        <row r="4207">
          <cell r="N4207" t="str">
            <v>655</v>
          </cell>
          <cell r="Q4207" t="str">
            <v>TSC</v>
          </cell>
          <cell r="T4207">
            <v>297</v>
          </cell>
          <cell r="U4207">
            <v>0</v>
          </cell>
        </row>
        <row r="4208">
          <cell r="N4208" t="str">
            <v>611</v>
          </cell>
          <cell r="Q4208" t="str">
            <v>CAV</v>
          </cell>
          <cell r="T4208">
            <v>646</v>
          </cell>
          <cell r="U4208">
            <v>-0.12</v>
          </cell>
        </row>
        <row r="4209">
          <cell r="N4209" t="str">
            <v>624</v>
          </cell>
          <cell r="Q4209" t="str">
            <v>DC</v>
          </cell>
          <cell r="T4209">
            <v>100</v>
          </cell>
          <cell r="U4209">
            <v>1827</v>
          </cell>
        </row>
        <row r="4210">
          <cell r="N4210" t="str">
            <v>913</v>
          </cell>
          <cell r="Q4210" t="str">
            <v>DC</v>
          </cell>
          <cell r="T4210">
            <v>195742</v>
          </cell>
          <cell r="U4210">
            <v>426717.56</v>
          </cell>
        </row>
        <row r="4211">
          <cell r="N4211" t="str">
            <v>624</v>
          </cell>
          <cell r="Q4211" t="str">
            <v>EC</v>
          </cell>
          <cell r="T4211">
            <v>444752</v>
          </cell>
          <cell r="U4211">
            <v>25808.07</v>
          </cell>
        </row>
        <row r="4212">
          <cell r="N4212" t="str">
            <v>624</v>
          </cell>
          <cell r="Q4212" t="str">
            <v>ECR</v>
          </cell>
          <cell r="T4212">
            <v>73600</v>
          </cell>
          <cell r="U4212">
            <v>261.06</v>
          </cell>
        </row>
        <row r="4213">
          <cell r="N4213" t="str">
            <v>644</v>
          </cell>
          <cell r="Q4213" t="str">
            <v>ECR</v>
          </cell>
          <cell r="T4213">
            <v>2049250</v>
          </cell>
          <cell r="U4213">
            <v>6233.82</v>
          </cell>
        </row>
        <row r="4214">
          <cell r="N4214" t="str">
            <v>624</v>
          </cell>
          <cell r="Q4214" t="str">
            <v>EIN</v>
          </cell>
          <cell r="T4214">
            <v>602640</v>
          </cell>
          <cell r="U4214">
            <v>339.29</v>
          </cell>
        </row>
        <row r="4215">
          <cell r="N4215" t="str">
            <v>624</v>
          </cell>
          <cell r="Q4215" t="str">
            <v>FMU</v>
          </cell>
          <cell r="T4215">
            <v>393408</v>
          </cell>
          <cell r="U4215">
            <v>0.4</v>
          </cell>
        </row>
        <row r="4216">
          <cell r="N4216" t="str">
            <v>634</v>
          </cell>
          <cell r="Q4216" t="str">
            <v>LMR</v>
          </cell>
          <cell r="T4216">
            <v>196450984</v>
          </cell>
          <cell r="U4216">
            <v>39683.1</v>
          </cell>
        </row>
        <row r="4217">
          <cell r="N4217" t="str">
            <v>650</v>
          </cell>
          <cell r="Q4217" t="str">
            <v>BFC</v>
          </cell>
          <cell r="T4217">
            <v>969</v>
          </cell>
          <cell r="U4217">
            <v>28</v>
          </cell>
        </row>
        <row r="4218">
          <cell r="N4218" t="str">
            <v>650</v>
          </cell>
          <cell r="Q4218" t="str">
            <v>CAP</v>
          </cell>
          <cell r="T4218">
            <v>969</v>
          </cell>
          <cell r="U4218">
            <v>0</v>
          </cell>
        </row>
        <row r="4219">
          <cell r="N4219" t="str">
            <v>641</v>
          </cell>
          <cell r="Q4219" t="str">
            <v>DSU</v>
          </cell>
          <cell r="T4219">
            <v>927</v>
          </cell>
          <cell r="U4219">
            <v>7.0000000000000007E-2</v>
          </cell>
        </row>
        <row r="4220">
          <cell r="N4220" t="str">
            <v>644</v>
          </cell>
          <cell r="Q4220" t="str">
            <v>EIV</v>
          </cell>
          <cell r="T4220">
            <v>2049250</v>
          </cell>
          <cell r="U4220">
            <v>0</v>
          </cell>
        </row>
        <row r="4221">
          <cell r="N4221" t="str">
            <v>624</v>
          </cell>
          <cell r="Q4221" t="str">
            <v>ICN</v>
          </cell>
          <cell r="T4221">
            <v>187695</v>
          </cell>
          <cell r="U4221">
            <v>0</v>
          </cell>
        </row>
        <row r="4222">
          <cell r="N4222" t="str">
            <v>623</v>
          </cell>
          <cell r="Q4222" t="str">
            <v>LMV</v>
          </cell>
          <cell r="T4222">
            <v>54708</v>
          </cell>
          <cell r="U4222">
            <v>4.6500000000000004</v>
          </cell>
        </row>
        <row r="4223">
          <cell r="N4223" t="str">
            <v>660</v>
          </cell>
          <cell r="Q4223" t="str">
            <v>L08</v>
          </cell>
          <cell r="T4223">
            <v>5</v>
          </cell>
          <cell r="U4223">
            <v>20.05</v>
          </cell>
        </row>
        <row r="4224">
          <cell r="N4224" t="str">
            <v>650</v>
          </cell>
          <cell r="Q4224" t="str">
            <v>MSO</v>
          </cell>
          <cell r="T4224">
            <v>65</v>
          </cell>
          <cell r="U4224">
            <v>0.01</v>
          </cell>
        </row>
        <row r="4225">
          <cell r="N4225" t="str">
            <v>623</v>
          </cell>
          <cell r="Q4225" t="str">
            <v>MSO</v>
          </cell>
          <cell r="T4225">
            <v>87984</v>
          </cell>
          <cell r="U4225">
            <v>69.95</v>
          </cell>
        </row>
        <row r="4226">
          <cell r="N4226" t="str">
            <v>624</v>
          </cell>
          <cell r="Q4226" t="str">
            <v>PPT</v>
          </cell>
          <cell r="T4226">
            <v>446976</v>
          </cell>
          <cell r="U4226">
            <v>0</v>
          </cell>
        </row>
        <row r="4227">
          <cell r="N4227" t="str">
            <v>611</v>
          </cell>
          <cell r="Q4227" t="str">
            <v>PVC</v>
          </cell>
          <cell r="T4227">
            <v>66</v>
          </cell>
          <cell r="U4227">
            <v>8.14</v>
          </cell>
        </row>
        <row r="4228">
          <cell r="N4228" t="str">
            <v>644</v>
          </cell>
          <cell r="Q4228" t="str">
            <v>RIN</v>
          </cell>
          <cell r="T4228">
            <v>2049250</v>
          </cell>
          <cell r="U4228">
            <v>3248.06</v>
          </cell>
        </row>
        <row r="4229">
          <cell r="N4229" t="str">
            <v>625</v>
          </cell>
          <cell r="Q4229" t="str">
            <v>TSE</v>
          </cell>
          <cell r="T4229">
            <v>6242940</v>
          </cell>
          <cell r="U4229">
            <v>0</v>
          </cell>
        </row>
        <row r="4230">
          <cell r="N4230" t="str">
            <v>623</v>
          </cell>
          <cell r="Q4230" t="str">
            <v>TSE</v>
          </cell>
          <cell r="T4230">
            <v>46560</v>
          </cell>
          <cell r="U4230">
            <v>0</v>
          </cell>
        </row>
        <row r="4231">
          <cell r="N4231" t="str">
            <v>823</v>
          </cell>
          <cell r="Q4231" t="str">
            <v>MC</v>
          </cell>
          <cell r="T4231">
            <v>19.2</v>
          </cell>
          <cell r="U4231">
            <v>987.33</v>
          </cell>
        </row>
        <row r="4232">
          <cell r="N4232" t="str">
            <v>624</v>
          </cell>
          <cell r="Q4232" t="str">
            <v>OMS</v>
          </cell>
          <cell r="T4232">
            <v>73600</v>
          </cell>
          <cell r="U4232">
            <v>18.329999999999998</v>
          </cell>
        </row>
        <row r="4233">
          <cell r="N4233" t="str">
            <v>623</v>
          </cell>
          <cell r="Q4233" t="str">
            <v>PRV</v>
          </cell>
          <cell r="T4233">
            <v>87984</v>
          </cell>
          <cell r="U4233">
            <v>-5.72</v>
          </cell>
        </row>
        <row r="4234">
          <cell r="N4234" t="str">
            <v>623</v>
          </cell>
          <cell r="Q4234" t="str">
            <v>RTU</v>
          </cell>
          <cell r="T4234">
            <v>87984</v>
          </cell>
          <cell r="U4234">
            <v>1.65</v>
          </cell>
        </row>
        <row r="4235">
          <cell r="N4235" t="str">
            <v>641</v>
          </cell>
          <cell r="Q4235" t="str">
            <v>TDE</v>
          </cell>
          <cell r="T4235">
            <v>49412</v>
          </cell>
          <cell r="U4235">
            <v>0</v>
          </cell>
        </row>
        <row r="4236">
          <cell r="N4236" t="str">
            <v>624</v>
          </cell>
          <cell r="Q4236" t="str">
            <v>CAV</v>
          </cell>
          <cell r="T4236">
            <v>8267857</v>
          </cell>
          <cell r="U4236">
            <v>-851.57</v>
          </cell>
        </row>
        <row r="4237">
          <cell r="N4237" t="str">
            <v>626</v>
          </cell>
          <cell r="Q4237" t="str">
            <v>CAV</v>
          </cell>
          <cell r="T4237">
            <v>384912</v>
          </cell>
          <cell r="U4237">
            <v>-65.44</v>
          </cell>
        </row>
        <row r="4238">
          <cell r="N4238" t="str">
            <v>660</v>
          </cell>
          <cell r="Q4238" t="str">
            <v>CAV</v>
          </cell>
          <cell r="T4238">
            <v>832178</v>
          </cell>
          <cell r="U4238">
            <v>-8.6300000000000008</v>
          </cell>
        </row>
        <row r="4239">
          <cell r="N4239" t="str">
            <v>624</v>
          </cell>
          <cell r="Q4239" t="str">
            <v>CAV</v>
          </cell>
          <cell r="T4239">
            <v>13700352</v>
          </cell>
          <cell r="U4239">
            <v>-1411.15</v>
          </cell>
        </row>
        <row r="4240">
          <cell r="N4240" t="str">
            <v>621</v>
          </cell>
          <cell r="Q4240" t="str">
            <v>CAV</v>
          </cell>
          <cell r="T4240">
            <v>6564722</v>
          </cell>
          <cell r="U4240">
            <v>-669.83</v>
          </cell>
        </row>
        <row r="4241">
          <cell r="N4241" t="str">
            <v>641</v>
          </cell>
          <cell r="Q4241" t="str">
            <v>CAV</v>
          </cell>
          <cell r="T4241">
            <v>3552</v>
          </cell>
          <cell r="U4241">
            <v>-1.22</v>
          </cell>
        </row>
        <row r="4242">
          <cell r="N4242" t="str">
            <v>623</v>
          </cell>
          <cell r="Q4242" t="str">
            <v>CAV</v>
          </cell>
          <cell r="T4242">
            <v>91280961</v>
          </cell>
          <cell r="U4242">
            <v>4380.26</v>
          </cell>
        </row>
        <row r="4243">
          <cell r="N4243" t="str">
            <v>660</v>
          </cell>
          <cell r="Q4243" t="str">
            <v>CAV</v>
          </cell>
          <cell r="T4243">
            <v>608102</v>
          </cell>
          <cell r="U4243">
            <v>-11.24</v>
          </cell>
        </row>
        <row r="4244">
          <cell r="N4244" t="str">
            <v>621</v>
          </cell>
          <cell r="Q4244" t="str">
            <v>CC</v>
          </cell>
          <cell r="T4244">
            <v>0</v>
          </cell>
          <cell r="U4244">
            <v>135066.01</v>
          </cell>
        </row>
        <row r="4245">
          <cell r="N4245" t="str">
            <v>621</v>
          </cell>
          <cell r="Q4245" t="str">
            <v>CC</v>
          </cell>
          <cell r="T4245">
            <v>0</v>
          </cell>
          <cell r="U4245">
            <v>240</v>
          </cell>
        </row>
        <row r="4246">
          <cell r="N4246" t="str">
            <v>622</v>
          </cell>
          <cell r="Q4246" t="str">
            <v>CC</v>
          </cell>
          <cell r="T4246">
            <v>0</v>
          </cell>
          <cell r="U4246">
            <v>4945.34</v>
          </cell>
        </row>
        <row r="4247">
          <cell r="N4247" t="str">
            <v>624</v>
          </cell>
          <cell r="Q4247" t="str">
            <v>DC</v>
          </cell>
          <cell r="T4247">
            <v>6050</v>
          </cell>
          <cell r="U4247">
            <v>110746.71</v>
          </cell>
        </row>
        <row r="4248">
          <cell r="N4248" t="str">
            <v>626</v>
          </cell>
          <cell r="Q4248" t="str">
            <v>DC</v>
          </cell>
          <cell r="T4248">
            <v>2600</v>
          </cell>
          <cell r="U4248">
            <v>60743.77</v>
          </cell>
        </row>
        <row r="4249">
          <cell r="N4249" t="str">
            <v>624</v>
          </cell>
          <cell r="Q4249" t="str">
            <v>DC</v>
          </cell>
          <cell r="T4249">
            <v>3548.86</v>
          </cell>
          <cell r="U4249">
            <v>63924.17</v>
          </cell>
        </row>
        <row r="4250">
          <cell r="N4250" t="str">
            <v>623</v>
          </cell>
          <cell r="Q4250" t="str">
            <v>DC</v>
          </cell>
          <cell r="T4250">
            <v>3458.78</v>
          </cell>
          <cell r="U4250">
            <v>80906.289999999994</v>
          </cell>
        </row>
        <row r="4251">
          <cell r="N4251" t="str">
            <v>626</v>
          </cell>
          <cell r="Q4251" t="str">
            <v>DC</v>
          </cell>
          <cell r="T4251">
            <v>800</v>
          </cell>
          <cell r="U4251">
            <v>20136</v>
          </cell>
        </row>
        <row r="4252">
          <cell r="N4252" t="str">
            <v>624</v>
          </cell>
          <cell r="Q4252" t="str">
            <v>DC</v>
          </cell>
          <cell r="T4252">
            <v>4327.1499999999996</v>
          </cell>
          <cell r="U4252">
            <v>50497.86</v>
          </cell>
        </row>
        <row r="4253">
          <cell r="N4253" t="str">
            <v>624</v>
          </cell>
          <cell r="Q4253" t="str">
            <v>DC</v>
          </cell>
          <cell r="T4253">
            <v>2344.2600000000002</v>
          </cell>
          <cell r="U4253">
            <v>27357.51</v>
          </cell>
        </row>
        <row r="4254">
          <cell r="N4254" t="str">
            <v>626</v>
          </cell>
          <cell r="Q4254" t="str">
            <v>DSM</v>
          </cell>
          <cell r="T4254">
            <v>4290165</v>
          </cell>
          <cell r="U4254">
            <v>1553.03</v>
          </cell>
        </row>
        <row r="4255">
          <cell r="N4255" t="str">
            <v>624</v>
          </cell>
          <cell r="Q4255" t="str">
            <v>DSM</v>
          </cell>
          <cell r="T4255">
            <v>3356103</v>
          </cell>
          <cell r="U4255">
            <v>2332.48</v>
          </cell>
        </row>
        <row r="4256">
          <cell r="N4256" t="str">
            <v>621</v>
          </cell>
          <cell r="Q4256" t="str">
            <v>DSM</v>
          </cell>
          <cell r="T4256">
            <v>4200</v>
          </cell>
          <cell r="U4256">
            <v>27.54</v>
          </cell>
        </row>
        <row r="4257">
          <cell r="N4257" t="str">
            <v>623</v>
          </cell>
          <cell r="Q4257" t="str">
            <v>DSM</v>
          </cell>
          <cell r="T4257">
            <v>2611103</v>
          </cell>
          <cell r="U4257">
            <v>13603.83</v>
          </cell>
        </row>
        <row r="4258">
          <cell r="N4258" t="str">
            <v>624</v>
          </cell>
          <cell r="Q4258" t="str">
            <v>DSM</v>
          </cell>
          <cell r="T4258">
            <v>1715542</v>
          </cell>
          <cell r="U4258">
            <v>1176.33</v>
          </cell>
        </row>
        <row r="4259">
          <cell r="N4259" t="str">
            <v>621</v>
          </cell>
          <cell r="Q4259" t="str">
            <v>EBF</v>
          </cell>
          <cell r="T4259">
            <v>4200</v>
          </cell>
          <cell r="U4259">
            <v>-120.66</v>
          </cell>
        </row>
        <row r="4260">
          <cell r="N4260" t="str">
            <v>626</v>
          </cell>
          <cell r="Q4260" t="str">
            <v>EBF</v>
          </cell>
          <cell r="T4260">
            <v>2310640</v>
          </cell>
          <cell r="U4260">
            <v>-66382.39</v>
          </cell>
        </row>
        <row r="4261">
          <cell r="N4261" t="str">
            <v>611</v>
          </cell>
          <cell r="Q4261" t="str">
            <v>EBF</v>
          </cell>
          <cell r="T4261">
            <v>22109361</v>
          </cell>
          <cell r="U4261">
            <v>-635179.63</v>
          </cell>
        </row>
        <row r="4262">
          <cell r="N4262" t="str">
            <v>626</v>
          </cell>
          <cell r="Q4262" t="str">
            <v>EBF</v>
          </cell>
          <cell r="T4262">
            <v>16404000</v>
          </cell>
          <cell r="U4262">
            <v>-471270.5</v>
          </cell>
        </row>
        <row r="4263">
          <cell r="N4263" t="str">
            <v>624</v>
          </cell>
          <cell r="Q4263" t="str">
            <v>EBF</v>
          </cell>
          <cell r="T4263">
            <v>3019028</v>
          </cell>
          <cell r="U4263">
            <v>-86733.66</v>
          </cell>
        </row>
        <row r="4264">
          <cell r="N4264" t="str">
            <v>624</v>
          </cell>
          <cell r="Q4264" t="str">
            <v>EBF</v>
          </cell>
          <cell r="T4264">
            <v>393408</v>
          </cell>
          <cell r="U4264">
            <v>-11302.22</v>
          </cell>
        </row>
        <row r="4265">
          <cell r="N4265" t="str">
            <v>626</v>
          </cell>
          <cell r="Q4265" t="str">
            <v>EC</v>
          </cell>
          <cell r="T4265">
            <v>16404000</v>
          </cell>
          <cell r="U4265">
            <v>531899.72</v>
          </cell>
        </row>
        <row r="4266">
          <cell r="N4266" t="str">
            <v>613</v>
          </cell>
          <cell r="Q4266" t="str">
            <v>EC</v>
          </cell>
          <cell r="T4266">
            <v>790201</v>
          </cell>
          <cell r="U4266">
            <v>77189.78</v>
          </cell>
        </row>
        <row r="4267">
          <cell r="N4267" t="str">
            <v>626</v>
          </cell>
          <cell r="Q4267" t="str">
            <v>EC</v>
          </cell>
          <cell r="T4267">
            <v>3261060</v>
          </cell>
          <cell r="U4267">
            <v>105739.87</v>
          </cell>
        </row>
        <row r="4268">
          <cell r="N4268" t="str">
            <v>624</v>
          </cell>
          <cell r="Q4268" t="str">
            <v>EC</v>
          </cell>
          <cell r="T4268">
            <v>750000</v>
          </cell>
          <cell r="U4268">
            <v>51958.5</v>
          </cell>
        </row>
        <row r="4269">
          <cell r="N4269" t="str">
            <v>621</v>
          </cell>
          <cell r="Q4269" t="str">
            <v>EC</v>
          </cell>
          <cell r="T4269">
            <v>100984</v>
          </cell>
          <cell r="U4269">
            <v>11944.4</v>
          </cell>
        </row>
        <row r="4270">
          <cell r="N4270" t="str">
            <v>611</v>
          </cell>
          <cell r="Q4270" t="str">
            <v>EC</v>
          </cell>
          <cell r="T4270">
            <v>12155074</v>
          </cell>
          <cell r="U4270">
            <v>1187366.53</v>
          </cell>
        </row>
        <row r="4271">
          <cell r="N4271" t="str">
            <v>624</v>
          </cell>
          <cell r="Q4271" t="str">
            <v>EC</v>
          </cell>
          <cell r="T4271">
            <v>3470466</v>
          </cell>
          <cell r="U4271">
            <v>211087.59</v>
          </cell>
        </row>
        <row r="4272">
          <cell r="N4272" t="str">
            <v>626</v>
          </cell>
          <cell r="Q4272" t="str">
            <v>EC</v>
          </cell>
          <cell r="T4272">
            <v>12792978</v>
          </cell>
          <cell r="U4272">
            <v>414812.33</v>
          </cell>
        </row>
        <row r="4273">
          <cell r="N4273" t="str">
            <v>612</v>
          </cell>
          <cell r="Q4273" t="str">
            <v>EC</v>
          </cell>
          <cell r="T4273">
            <v>3451323</v>
          </cell>
          <cell r="U4273">
            <v>250849.02</v>
          </cell>
        </row>
        <row r="4274">
          <cell r="N4274" t="str">
            <v>624</v>
          </cell>
          <cell r="Q4274" t="str">
            <v>EC</v>
          </cell>
          <cell r="T4274">
            <v>8267857</v>
          </cell>
          <cell r="U4274">
            <v>483944.13</v>
          </cell>
        </row>
        <row r="4275">
          <cell r="N4275" t="str">
            <v>624</v>
          </cell>
          <cell r="Q4275" t="str">
            <v>EC</v>
          </cell>
          <cell r="T4275">
            <v>1173760</v>
          </cell>
          <cell r="U4275">
            <v>72277.789999999994</v>
          </cell>
        </row>
        <row r="4276">
          <cell r="N4276" t="str">
            <v>624</v>
          </cell>
          <cell r="Q4276" t="str">
            <v>EC</v>
          </cell>
          <cell r="T4276">
            <v>7751120</v>
          </cell>
          <cell r="U4276">
            <v>457857.55</v>
          </cell>
        </row>
        <row r="4277">
          <cell r="N4277" t="str">
            <v>624</v>
          </cell>
          <cell r="Q4277" t="str">
            <v>EC</v>
          </cell>
          <cell r="T4277">
            <v>1050000</v>
          </cell>
          <cell r="U4277">
            <v>72741.899999999994</v>
          </cell>
        </row>
        <row r="4278">
          <cell r="N4278" t="str">
            <v>624</v>
          </cell>
          <cell r="Q4278" t="str">
            <v>EC</v>
          </cell>
          <cell r="T4278">
            <v>497340</v>
          </cell>
          <cell r="U4278">
            <v>28859.64</v>
          </cell>
        </row>
        <row r="4279">
          <cell r="N4279" t="str">
            <v>624</v>
          </cell>
          <cell r="Q4279" t="str">
            <v>EC</v>
          </cell>
          <cell r="T4279">
            <v>5559360</v>
          </cell>
          <cell r="U4279">
            <v>322598.55</v>
          </cell>
        </row>
        <row r="4280">
          <cell r="N4280" t="str">
            <v>623</v>
          </cell>
          <cell r="Q4280" t="str">
            <v>ECR</v>
          </cell>
          <cell r="T4280">
            <v>3062735</v>
          </cell>
          <cell r="U4280">
            <v>15456.79</v>
          </cell>
        </row>
        <row r="4281">
          <cell r="N4281" t="str">
            <v>626</v>
          </cell>
          <cell r="Q4281" t="str">
            <v>ECR</v>
          </cell>
          <cell r="T4281">
            <v>384912</v>
          </cell>
          <cell r="U4281">
            <v>1205.1600000000001</v>
          </cell>
        </row>
        <row r="4282">
          <cell r="N4282" t="str">
            <v>623</v>
          </cell>
          <cell r="Q4282" t="str">
            <v>ECR</v>
          </cell>
          <cell r="T4282">
            <v>18986663</v>
          </cell>
          <cell r="U4282">
            <v>96281.34</v>
          </cell>
        </row>
        <row r="4283">
          <cell r="N4283" t="str">
            <v>650</v>
          </cell>
          <cell r="Q4283" t="str">
            <v>ECR</v>
          </cell>
          <cell r="T4283">
            <v>1938</v>
          </cell>
          <cell r="U4283">
            <v>1.91</v>
          </cell>
        </row>
        <row r="4284">
          <cell r="N4284" t="str">
            <v>655</v>
          </cell>
          <cell r="Q4284" t="str">
            <v>ECR</v>
          </cell>
          <cell r="T4284">
            <v>617553</v>
          </cell>
          <cell r="U4284">
            <v>2959.95</v>
          </cell>
        </row>
        <row r="4285">
          <cell r="N4285" t="str">
            <v>623</v>
          </cell>
          <cell r="Q4285" t="str">
            <v>ECR</v>
          </cell>
          <cell r="T4285">
            <v>205752</v>
          </cell>
          <cell r="U4285">
            <v>1043.3699999999999</v>
          </cell>
        </row>
        <row r="4286">
          <cell r="N4286" t="str">
            <v>611</v>
          </cell>
          <cell r="Q4286" t="str">
            <v>ECR</v>
          </cell>
          <cell r="T4286">
            <v>322954</v>
          </cell>
          <cell r="U4286">
            <v>1735.58</v>
          </cell>
        </row>
        <row r="4287">
          <cell r="N4287" t="str">
            <v>650</v>
          </cell>
          <cell r="Q4287" t="str">
            <v>ECR</v>
          </cell>
          <cell r="T4287">
            <v>2750853</v>
          </cell>
          <cell r="U4287">
            <v>2715.1</v>
          </cell>
        </row>
        <row r="4288">
          <cell r="N4288" t="str">
            <v>650</v>
          </cell>
          <cell r="Q4288" t="str">
            <v>ECR</v>
          </cell>
          <cell r="T4288">
            <v>3194240</v>
          </cell>
          <cell r="U4288">
            <v>3152.61</v>
          </cell>
        </row>
        <row r="4289">
          <cell r="N4289" t="str">
            <v>621</v>
          </cell>
          <cell r="Q4289" t="str">
            <v>ECR</v>
          </cell>
          <cell r="T4289">
            <v>756631</v>
          </cell>
          <cell r="U4289">
            <v>3306.48</v>
          </cell>
        </row>
        <row r="4290">
          <cell r="N4290" t="str">
            <v>677</v>
          </cell>
          <cell r="Q4290" t="str">
            <v>EDE</v>
          </cell>
          <cell r="T4290">
            <v>8434.94</v>
          </cell>
          <cell r="U4290">
            <v>97287.42</v>
          </cell>
        </row>
        <row r="4291">
          <cell r="N4291" t="str">
            <v>677</v>
          </cell>
          <cell r="Q4291" t="str">
            <v>EDR</v>
          </cell>
          <cell r="T4291">
            <v>324479.93</v>
          </cell>
          <cell r="U4291">
            <v>-96589.9</v>
          </cell>
        </row>
        <row r="4292">
          <cell r="N4292" t="str">
            <v>660</v>
          </cell>
          <cell r="Q4292" t="str">
            <v>EEX</v>
          </cell>
          <cell r="T4292">
            <v>10703</v>
          </cell>
          <cell r="U4292">
            <v>1.07</v>
          </cell>
        </row>
        <row r="4293">
          <cell r="N4293" t="str">
            <v>623</v>
          </cell>
          <cell r="Q4293" t="str">
            <v>EEX</v>
          </cell>
          <cell r="T4293">
            <v>91280961</v>
          </cell>
          <cell r="U4293">
            <v>44909.79</v>
          </cell>
        </row>
        <row r="4294">
          <cell r="N4294" t="str">
            <v>650</v>
          </cell>
          <cell r="Q4294" t="str">
            <v>EEX</v>
          </cell>
          <cell r="T4294">
            <v>65</v>
          </cell>
          <cell r="U4294">
            <v>0.01</v>
          </cell>
        </row>
        <row r="4295">
          <cell r="N4295" t="str">
            <v>621</v>
          </cell>
          <cell r="Q4295" t="str">
            <v>EEX</v>
          </cell>
          <cell r="T4295">
            <v>100984</v>
          </cell>
          <cell r="U4295">
            <v>31.92</v>
          </cell>
        </row>
        <row r="4296">
          <cell r="N4296" t="str">
            <v>611</v>
          </cell>
          <cell r="Q4296" t="str">
            <v>EFL</v>
          </cell>
          <cell r="T4296">
            <v>256068427.69999999</v>
          </cell>
          <cell r="U4296">
            <v>8418318.2599999998</v>
          </cell>
        </row>
        <row r="4297">
          <cell r="N4297" t="str">
            <v>623</v>
          </cell>
          <cell r="Q4297" t="str">
            <v>EFL</v>
          </cell>
          <cell r="T4297">
            <v>91280961</v>
          </cell>
          <cell r="U4297">
            <v>3000886.87</v>
          </cell>
        </row>
        <row r="4298">
          <cell r="N4298" t="str">
            <v>655</v>
          </cell>
          <cell r="Q4298" t="str">
            <v>EFL</v>
          </cell>
          <cell r="T4298">
            <v>617553</v>
          </cell>
          <cell r="U4298">
            <v>20302.03</v>
          </cell>
        </row>
        <row r="4299">
          <cell r="N4299" t="str">
            <v>623</v>
          </cell>
          <cell r="Q4299" t="str">
            <v>EFL</v>
          </cell>
          <cell r="T4299">
            <v>18986663</v>
          </cell>
          <cell r="U4299">
            <v>624186.68999999994</v>
          </cell>
        </row>
        <row r="4300">
          <cell r="N4300" t="str">
            <v>621</v>
          </cell>
          <cell r="Q4300" t="str">
            <v>EFV</v>
          </cell>
          <cell r="T4300">
            <v>100984</v>
          </cell>
          <cell r="U4300">
            <v>308.81</v>
          </cell>
        </row>
        <row r="4301">
          <cell r="N4301" t="str">
            <v>624</v>
          </cell>
          <cell r="Q4301" t="str">
            <v>EFV</v>
          </cell>
          <cell r="T4301">
            <v>8267857</v>
          </cell>
          <cell r="U4301">
            <v>25283.1</v>
          </cell>
        </row>
        <row r="4302">
          <cell r="N4302" t="str">
            <v>650</v>
          </cell>
          <cell r="Q4302" t="str">
            <v>EFV</v>
          </cell>
          <cell r="T4302">
            <v>3255</v>
          </cell>
          <cell r="U4302">
            <v>9.93</v>
          </cell>
        </row>
        <row r="4303">
          <cell r="N4303" t="str">
            <v>641</v>
          </cell>
          <cell r="Q4303" t="str">
            <v>EFV</v>
          </cell>
          <cell r="T4303">
            <v>3552</v>
          </cell>
          <cell r="U4303">
            <v>10.86</v>
          </cell>
        </row>
        <row r="4304">
          <cell r="N4304" t="str">
            <v>632</v>
          </cell>
          <cell r="Q4304" t="str">
            <v>EFV</v>
          </cell>
          <cell r="T4304">
            <v>197879280</v>
          </cell>
          <cell r="U4304">
            <v>605114.85</v>
          </cell>
        </row>
        <row r="4305">
          <cell r="N4305" t="str">
            <v>623</v>
          </cell>
          <cell r="Q4305" t="str">
            <v>EFV</v>
          </cell>
          <cell r="T4305">
            <v>18986663</v>
          </cell>
          <cell r="U4305">
            <v>58061.21</v>
          </cell>
        </row>
        <row r="4306">
          <cell r="N4306" t="str">
            <v>624</v>
          </cell>
          <cell r="Q4306" t="str">
            <v>EFV</v>
          </cell>
          <cell r="T4306">
            <v>547565</v>
          </cell>
          <cell r="U4306">
            <v>1674.45</v>
          </cell>
        </row>
        <row r="4307">
          <cell r="N4307" t="str">
            <v>624</v>
          </cell>
          <cell r="Q4307" t="str">
            <v>EFV</v>
          </cell>
          <cell r="T4307">
            <v>3653020</v>
          </cell>
          <cell r="U4307">
            <v>11170.94</v>
          </cell>
        </row>
        <row r="4308">
          <cell r="N4308" t="str">
            <v>623</v>
          </cell>
          <cell r="Q4308" t="str">
            <v>EIN</v>
          </cell>
          <cell r="T4308">
            <v>155600</v>
          </cell>
          <cell r="U4308">
            <v>87.6</v>
          </cell>
        </row>
        <row r="4309">
          <cell r="N4309" t="str">
            <v>655</v>
          </cell>
          <cell r="Q4309" t="str">
            <v>EIN</v>
          </cell>
          <cell r="T4309">
            <v>297</v>
          </cell>
          <cell r="U4309">
            <v>0.17</v>
          </cell>
        </row>
        <row r="4310">
          <cell r="N4310" t="str">
            <v>660</v>
          </cell>
          <cell r="Q4310" t="str">
            <v>EIN</v>
          </cell>
          <cell r="T4310">
            <v>832178</v>
          </cell>
          <cell r="U4310">
            <v>469.2</v>
          </cell>
        </row>
        <row r="4311">
          <cell r="N4311" t="str">
            <v>641</v>
          </cell>
          <cell r="Q4311" t="str">
            <v>EIN</v>
          </cell>
          <cell r="T4311">
            <v>650342</v>
          </cell>
          <cell r="U4311">
            <v>366.08</v>
          </cell>
        </row>
        <row r="4312">
          <cell r="N4312" t="str">
            <v>641</v>
          </cell>
          <cell r="Q4312" t="str">
            <v>EIN</v>
          </cell>
          <cell r="T4312">
            <v>1365241</v>
          </cell>
          <cell r="U4312">
            <v>768.63</v>
          </cell>
        </row>
        <row r="4313">
          <cell r="N4313" t="str">
            <v>611</v>
          </cell>
          <cell r="Q4313" t="str">
            <v>EIN</v>
          </cell>
          <cell r="T4313">
            <v>132939</v>
          </cell>
          <cell r="U4313">
            <v>74.69</v>
          </cell>
        </row>
        <row r="4314">
          <cell r="N4314" t="str">
            <v>611</v>
          </cell>
          <cell r="Q4314" t="str">
            <v>EIN</v>
          </cell>
          <cell r="T4314">
            <v>13960</v>
          </cell>
          <cell r="U4314">
            <v>7.87</v>
          </cell>
        </row>
        <row r="4315">
          <cell r="N4315" t="str">
            <v>611</v>
          </cell>
          <cell r="Q4315" t="str">
            <v>EIN</v>
          </cell>
          <cell r="T4315">
            <v>22109361</v>
          </cell>
          <cell r="U4315">
            <v>12447.57</v>
          </cell>
        </row>
        <row r="4316">
          <cell r="N4316" t="str">
            <v>611</v>
          </cell>
          <cell r="Q4316" t="str">
            <v>EIN</v>
          </cell>
          <cell r="T4316">
            <v>256068427.69999999</v>
          </cell>
          <cell r="U4316">
            <v>144174.67000000001</v>
          </cell>
        </row>
        <row r="4317">
          <cell r="N4317" t="str">
            <v>660</v>
          </cell>
          <cell r="Q4317" t="str">
            <v>EP1</v>
          </cell>
          <cell r="T4317">
            <v>608102</v>
          </cell>
          <cell r="U4317">
            <v>0</v>
          </cell>
        </row>
        <row r="4318">
          <cell r="N4318" t="str">
            <v>641</v>
          </cell>
          <cell r="Q4318" t="str">
            <v>EP1</v>
          </cell>
          <cell r="T4318">
            <v>52077</v>
          </cell>
          <cell r="U4318">
            <v>0</v>
          </cell>
        </row>
        <row r="4319">
          <cell r="N4319" t="str">
            <v>611</v>
          </cell>
          <cell r="Q4319" t="str">
            <v>EP1</v>
          </cell>
          <cell r="T4319">
            <v>61234</v>
          </cell>
          <cell r="U4319">
            <v>0</v>
          </cell>
        </row>
        <row r="4320">
          <cell r="N4320" t="str">
            <v>685</v>
          </cell>
          <cell r="Q4320" t="str">
            <v>EP1</v>
          </cell>
          <cell r="T4320">
            <v>111</v>
          </cell>
          <cell r="U4320">
            <v>0</v>
          </cell>
        </row>
        <row r="4321">
          <cell r="N4321" t="str">
            <v>632</v>
          </cell>
          <cell r="Q4321" t="str">
            <v>EP1</v>
          </cell>
          <cell r="T4321">
            <v>197879280</v>
          </cell>
          <cell r="U4321">
            <v>0</v>
          </cell>
        </row>
        <row r="4322">
          <cell r="N4322" t="str">
            <v>624</v>
          </cell>
          <cell r="Q4322" t="str">
            <v>EP3</v>
          </cell>
          <cell r="T4322">
            <v>9209277</v>
          </cell>
          <cell r="U4322">
            <v>0</v>
          </cell>
        </row>
        <row r="4323">
          <cell r="N4323" t="str">
            <v>650</v>
          </cell>
          <cell r="Q4323" t="str">
            <v>EP3</v>
          </cell>
          <cell r="T4323">
            <v>3255</v>
          </cell>
          <cell r="U4323">
            <v>0</v>
          </cell>
        </row>
        <row r="4324">
          <cell r="N4324" t="str">
            <v>623</v>
          </cell>
          <cell r="Q4324" t="str">
            <v>EP3</v>
          </cell>
          <cell r="T4324">
            <v>46560</v>
          </cell>
          <cell r="U4324">
            <v>0</v>
          </cell>
        </row>
        <row r="4325">
          <cell r="N4325" t="str">
            <v>624</v>
          </cell>
          <cell r="Q4325" t="str">
            <v>EP3</v>
          </cell>
          <cell r="T4325">
            <v>7751120</v>
          </cell>
          <cell r="U4325">
            <v>0</v>
          </cell>
        </row>
        <row r="4326">
          <cell r="N4326" t="str">
            <v>633</v>
          </cell>
          <cell r="Q4326" t="str">
            <v>EP3</v>
          </cell>
          <cell r="T4326">
            <v>250349177</v>
          </cell>
          <cell r="U4326">
            <v>0</v>
          </cell>
        </row>
        <row r="4327">
          <cell r="N4327" t="str">
            <v>625</v>
          </cell>
          <cell r="Q4327" t="str">
            <v>EP3</v>
          </cell>
          <cell r="T4327">
            <v>5886540</v>
          </cell>
          <cell r="U4327">
            <v>0</v>
          </cell>
        </row>
        <row r="4328">
          <cell r="N4328" t="str">
            <v>621</v>
          </cell>
          <cell r="Q4328" t="str">
            <v>EP3</v>
          </cell>
          <cell r="T4328">
            <v>65773</v>
          </cell>
          <cell r="U4328">
            <v>0</v>
          </cell>
        </row>
        <row r="4329">
          <cell r="N4329" t="str">
            <v>624</v>
          </cell>
          <cell r="Q4329" t="str">
            <v>EP3</v>
          </cell>
          <cell r="T4329">
            <v>73600</v>
          </cell>
          <cell r="U4329">
            <v>0</v>
          </cell>
        </row>
        <row r="4330">
          <cell r="N4330" t="str">
            <v>650</v>
          </cell>
          <cell r="Q4330" t="str">
            <v>E16</v>
          </cell>
          <cell r="T4330">
            <v>119244</v>
          </cell>
          <cell r="U4330">
            <v>3717.06</v>
          </cell>
        </row>
        <row r="4331">
          <cell r="N4331" t="str">
            <v>650</v>
          </cell>
          <cell r="Q4331" t="str">
            <v>FFC</v>
          </cell>
          <cell r="T4331">
            <v>223465</v>
          </cell>
          <cell r="U4331">
            <v>0.23</v>
          </cell>
        </row>
        <row r="4332">
          <cell r="N4332" t="str">
            <v>611</v>
          </cell>
          <cell r="Q4332" t="str">
            <v>FFC</v>
          </cell>
          <cell r="T4332">
            <v>256129753</v>
          </cell>
          <cell r="U4332">
            <v>4356.8999999999996</v>
          </cell>
        </row>
        <row r="4333">
          <cell r="N4333" t="str">
            <v>621</v>
          </cell>
          <cell r="Q4333" t="str">
            <v>FFC</v>
          </cell>
          <cell r="T4333">
            <v>542187</v>
          </cell>
          <cell r="U4333">
            <v>8.1199999999999992</v>
          </cell>
        </row>
        <row r="4334">
          <cell r="N4334" t="str">
            <v>624</v>
          </cell>
          <cell r="Q4334" t="str">
            <v>FFC</v>
          </cell>
          <cell r="T4334">
            <v>3019028</v>
          </cell>
          <cell r="U4334">
            <v>36.229999999999997</v>
          </cell>
        </row>
        <row r="4335">
          <cell r="N4335" t="str">
            <v>660</v>
          </cell>
          <cell r="Q4335" t="str">
            <v>FFC</v>
          </cell>
          <cell r="T4335">
            <v>608102</v>
          </cell>
          <cell r="U4335">
            <v>0.09</v>
          </cell>
        </row>
        <row r="4336">
          <cell r="N4336" t="str">
            <v>650</v>
          </cell>
          <cell r="Q4336" t="str">
            <v>FFC</v>
          </cell>
          <cell r="T4336">
            <v>71346</v>
          </cell>
          <cell r="U4336">
            <v>0.11</v>
          </cell>
        </row>
        <row r="4337">
          <cell r="N4337" t="str">
            <v>623</v>
          </cell>
          <cell r="Q4337" t="str">
            <v>FMU</v>
          </cell>
          <cell r="T4337">
            <v>91280961</v>
          </cell>
          <cell r="U4337">
            <v>274.45</v>
          </cell>
        </row>
        <row r="4338">
          <cell r="N4338" t="str">
            <v>655</v>
          </cell>
          <cell r="Q4338" t="str">
            <v>FMU</v>
          </cell>
          <cell r="T4338">
            <v>22783</v>
          </cell>
          <cell r="U4338">
            <v>0.1</v>
          </cell>
        </row>
        <row r="4339">
          <cell r="N4339" t="str">
            <v>641</v>
          </cell>
          <cell r="Q4339" t="str">
            <v>FMU</v>
          </cell>
          <cell r="T4339">
            <v>52077</v>
          </cell>
          <cell r="U4339">
            <v>0.26</v>
          </cell>
        </row>
        <row r="4340">
          <cell r="N4340" t="str">
            <v>641</v>
          </cell>
          <cell r="Q4340" t="str">
            <v>FMU</v>
          </cell>
          <cell r="T4340">
            <v>1365241</v>
          </cell>
          <cell r="U4340">
            <v>2.85</v>
          </cell>
        </row>
        <row r="4341">
          <cell r="N4341" t="str">
            <v>644</v>
          </cell>
          <cell r="Q4341" t="str">
            <v>FMU</v>
          </cell>
          <cell r="T4341">
            <v>2049250</v>
          </cell>
          <cell r="U4341">
            <v>4.0999999999999996</v>
          </cell>
        </row>
        <row r="4342">
          <cell r="N4342" t="str">
            <v>676</v>
          </cell>
          <cell r="Q4342" t="str">
            <v>FVE</v>
          </cell>
          <cell r="T4342">
            <v>0</v>
          </cell>
          <cell r="U4342">
            <v>0</v>
          </cell>
        </row>
        <row r="4343">
          <cell r="N4343" t="str">
            <v>650</v>
          </cell>
          <cell r="Q4343" t="str">
            <v>FVE</v>
          </cell>
          <cell r="T4343">
            <v>2750853</v>
          </cell>
          <cell r="U4343">
            <v>0</v>
          </cell>
        </row>
        <row r="4344">
          <cell r="N4344" t="str">
            <v>624</v>
          </cell>
          <cell r="Q4344" t="str">
            <v>FVE</v>
          </cell>
          <cell r="T4344">
            <v>547565</v>
          </cell>
          <cell r="U4344">
            <v>0</v>
          </cell>
        </row>
        <row r="4345">
          <cell r="N4345" t="str">
            <v>642</v>
          </cell>
          <cell r="Q4345" t="str">
            <v>FVE</v>
          </cell>
          <cell r="T4345">
            <v>1477</v>
          </cell>
          <cell r="U4345">
            <v>0</v>
          </cell>
        </row>
        <row r="4346">
          <cell r="N4346" t="str">
            <v>626</v>
          </cell>
          <cell r="Q4346" t="str">
            <v>FVE</v>
          </cell>
          <cell r="T4346">
            <v>3261060</v>
          </cell>
          <cell r="U4346">
            <v>0</v>
          </cell>
        </row>
        <row r="4347">
          <cell r="N4347" t="str">
            <v>621</v>
          </cell>
          <cell r="Q4347" t="str">
            <v>GPW</v>
          </cell>
          <cell r="T4347">
            <v>2990</v>
          </cell>
          <cell r="U4347">
            <v>4.07</v>
          </cell>
        </row>
        <row r="4348">
          <cell r="N4348" t="str">
            <v>621</v>
          </cell>
          <cell r="Q4348" t="str">
            <v>ICV</v>
          </cell>
          <cell r="T4348">
            <v>6547572</v>
          </cell>
          <cell r="U4348">
            <v>0</v>
          </cell>
        </row>
        <row r="4349">
          <cell r="N4349" t="str">
            <v>623</v>
          </cell>
          <cell r="Q4349" t="str">
            <v>ICV</v>
          </cell>
          <cell r="T4349">
            <v>4900505</v>
          </cell>
          <cell r="U4349">
            <v>0</v>
          </cell>
        </row>
        <row r="4350">
          <cell r="N4350" t="str">
            <v>611</v>
          </cell>
          <cell r="Q4350" t="str">
            <v>ICV</v>
          </cell>
          <cell r="T4350">
            <v>322954</v>
          </cell>
          <cell r="U4350">
            <v>0</v>
          </cell>
        </row>
        <row r="4351">
          <cell r="N4351" t="str">
            <v>624</v>
          </cell>
          <cell r="Q4351" t="str">
            <v>ICV</v>
          </cell>
          <cell r="T4351">
            <v>393408</v>
          </cell>
          <cell r="U4351">
            <v>0</v>
          </cell>
        </row>
        <row r="4352">
          <cell r="N4352" t="str">
            <v>626</v>
          </cell>
          <cell r="Q4352" t="str">
            <v>ICV</v>
          </cell>
          <cell r="T4352">
            <v>5015392</v>
          </cell>
          <cell r="U4352">
            <v>0</v>
          </cell>
        </row>
        <row r="4353">
          <cell r="N4353" t="str">
            <v>611</v>
          </cell>
          <cell r="Q4353" t="str">
            <v>LMR</v>
          </cell>
          <cell r="T4353">
            <v>22109361</v>
          </cell>
          <cell r="U4353">
            <v>40835.42</v>
          </cell>
        </row>
        <row r="4354">
          <cell r="N4354" t="str">
            <v>641</v>
          </cell>
          <cell r="Q4354" t="str">
            <v>LMR</v>
          </cell>
          <cell r="T4354">
            <v>1365241</v>
          </cell>
          <cell r="U4354">
            <v>483.33</v>
          </cell>
        </row>
        <row r="4355">
          <cell r="N4355" t="str">
            <v>676</v>
          </cell>
          <cell r="Q4355" t="str">
            <v>LMR</v>
          </cell>
          <cell r="T4355">
            <v>0</v>
          </cell>
          <cell r="U4355">
            <v>0</v>
          </cell>
        </row>
        <row r="4356">
          <cell r="N4356" t="str">
            <v>611</v>
          </cell>
          <cell r="Q4356" t="str">
            <v>BFC</v>
          </cell>
          <cell r="T4356">
            <v>322954</v>
          </cell>
          <cell r="U4356">
            <v>9331.1299999999992</v>
          </cell>
        </row>
        <row r="4357">
          <cell r="N4357" t="str">
            <v>624</v>
          </cell>
          <cell r="Q4357" t="str">
            <v>BFC</v>
          </cell>
          <cell r="T4357">
            <v>8647841</v>
          </cell>
          <cell r="U4357">
            <v>248651.38</v>
          </cell>
        </row>
        <row r="4358">
          <cell r="N4358" t="str">
            <v>641</v>
          </cell>
          <cell r="Q4358" t="str">
            <v>BFC</v>
          </cell>
          <cell r="T4358">
            <v>71460</v>
          </cell>
          <cell r="U4358">
            <v>2063.23</v>
          </cell>
        </row>
        <row r="4359">
          <cell r="N4359" t="str">
            <v>624</v>
          </cell>
          <cell r="Q4359" t="str">
            <v>BFC</v>
          </cell>
          <cell r="T4359">
            <v>3019028</v>
          </cell>
          <cell r="U4359">
            <v>86806.13</v>
          </cell>
        </row>
        <row r="4360">
          <cell r="N4360" t="str">
            <v>611</v>
          </cell>
          <cell r="Q4360" t="str">
            <v>BFC</v>
          </cell>
          <cell r="T4360">
            <v>132939</v>
          </cell>
          <cell r="U4360">
            <v>3840.97</v>
          </cell>
        </row>
        <row r="4361">
          <cell r="N4361" t="str">
            <v>624</v>
          </cell>
          <cell r="Q4361" t="str">
            <v>BFC</v>
          </cell>
          <cell r="T4361">
            <v>1715542</v>
          </cell>
          <cell r="U4361">
            <v>49327</v>
          </cell>
        </row>
        <row r="4362">
          <cell r="N4362" t="str">
            <v>624</v>
          </cell>
          <cell r="Q4362" t="str">
            <v>CAP</v>
          </cell>
          <cell r="T4362">
            <v>8267857</v>
          </cell>
          <cell r="U4362">
            <v>99.23</v>
          </cell>
        </row>
        <row r="4363">
          <cell r="N4363" t="str">
            <v>622</v>
          </cell>
          <cell r="Q4363" t="str">
            <v>CAP</v>
          </cell>
          <cell r="T4363">
            <v>2032543</v>
          </cell>
          <cell r="U4363">
            <v>16.66</v>
          </cell>
        </row>
        <row r="4364">
          <cell r="N4364" t="str">
            <v>623</v>
          </cell>
          <cell r="Q4364" t="str">
            <v>CAP</v>
          </cell>
          <cell r="T4364">
            <v>87984</v>
          </cell>
          <cell r="U4364">
            <v>1.41</v>
          </cell>
        </row>
        <row r="4365">
          <cell r="N4365" t="str">
            <v>626</v>
          </cell>
          <cell r="Q4365" t="str">
            <v>CAP</v>
          </cell>
          <cell r="T4365">
            <v>16404000</v>
          </cell>
          <cell r="U4365">
            <v>180.43</v>
          </cell>
        </row>
        <row r="4366">
          <cell r="N4366" t="str">
            <v>624</v>
          </cell>
          <cell r="Q4366" t="str">
            <v>DSO</v>
          </cell>
          <cell r="T4366">
            <v>1343838</v>
          </cell>
          <cell r="U4366">
            <v>0</v>
          </cell>
        </row>
        <row r="4367">
          <cell r="N4367" t="str">
            <v>611</v>
          </cell>
          <cell r="Q4367" t="str">
            <v>DSU</v>
          </cell>
          <cell r="T4367">
            <v>13960</v>
          </cell>
          <cell r="U4367">
            <v>1.59</v>
          </cell>
        </row>
        <row r="4368">
          <cell r="N4368" t="str">
            <v>626</v>
          </cell>
          <cell r="Q4368" t="str">
            <v>DSU</v>
          </cell>
          <cell r="T4368">
            <v>5015392</v>
          </cell>
          <cell r="U4368">
            <v>30.08</v>
          </cell>
        </row>
        <row r="4369">
          <cell r="N4369" t="str">
            <v>823</v>
          </cell>
          <cell r="Q4369" t="str">
            <v>ECA</v>
          </cell>
          <cell r="T4369">
            <v>-960</v>
          </cell>
          <cell r="U4369">
            <v>-6.75</v>
          </cell>
        </row>
        <row r="4370">
          <cell r="N4370" t="str">
            <v>626</v>
          </cell>
          <cell r="Q4370" t="str">
            <v>EIV</v>
          </cell>
          <cell r="T4370">
            <v>2887680</v>
          </cell>
          <cell r="U4370">
            <v>0</v>
          </cell>
        </row>
        <row r="4371">
          <cell r="N4371" t="str">
            <v>660</v>
          </cell>
          <cell r="Q4371" t="str">
            <v>EIV</v>
          </cell>
          <cell r="T4371">
            <v>633</v>
          </cell>
          <cell r="U4371">
            <v>0</v>
          </cell>
        </row>
        <row r="4372">
          <cell r="N4372" t="str">
            <v>624</v>
          </cell>
          <cell r="Q4372" t="str">
            <v>EIV</v>
          </cell>
          <cell r="T4372">
            <v>3470466</v>
          </cell>
          <cell r="U4372">
            <v>0</v>
          </cell>
        </row>
        <row r="4373">
          <cell r="N4373" t="str">
            <v>621</v>
          </cell>
          <cell r="Q4373" t="str">
            <v>EIV</v>
          </cell>
          <cell r="T4373">
            <v>542187</v>
          </cell>
          <cell r="U4373">
            <v>0</v>
          </cell>
        </row>
        <row r="4374">
          <cell r="N4374" t="str">
            <v>623</v>
          </cell>
          <cell r="Q4374" t="str">
            <v>EP2</v>
          </cell>
          <cell r="T4374">
            <v>18986663</v>
          </cell>
          <cell r="U4374">
            <v>3246.74</v>
          </cell>
        </row>
        <row r="4375">
          <cell r="N4375" t="str">
            <v>611</v>
          </cell>
          <cell r="Q4375" t="str">
            <v>EP2</v>
          </cell>
          <cell r="T4375">
            <v>61234</v>
          </cell>
          <cell r="U4375">
            <v>7.87</v>
          </cell>
        </row>
        <row r="4376">
          <cell r="N4376" t="str">
            <v>642</v>
          </cell>
          <cell r="Q4376" t="str">
            <v>EP2</v>
          </cell>
          <cell r="T4376">
            <v>370</v>
          </cell>
          <cell r="U4376">
            <v>0</v>
          </cell>
        </row>
        <row r="4377">
          <cell r="N4377" t="str">
            <v>612</v>
          </cell>
          <cell r="Q4377" t="str">
            <v>EP2</v>
          </cell>
          <cell r="T4377">
            <v>7432</v>
          </cell>
          <cell r="U4377">
            <v>0.3</v>
          </cell>
        </row>
        <row r="4378">
          <cell r="N4378" t="str">
            <v>623</v>
          </cell>
          <cell r="Q4378" t="str">
            <v>EP2</v>
          </cell>
          <cell r="T4378">
            <v>3062735</v>
          </cell>
          <cell r="U4378">
            <v>507.68</v>
          </cell>
        </row>
        <row r="4379">
          <cell r="N4379" t="str">
            <v>676</v>
          </cell>
          <cell r="Q4379" t="str">
            <v>EP2</v>
          </cell>
          <cell r="T4379">
            <v>2175000</v>
          </cell>
          <cell r="U4379">
            <v>123.83</v>
          </cell>
        </row>
        <row r="4380">
          <cell r="N4380" t="str">
            <v>626</v>
          </cell>
          <cell r="Q4380" t="str">
            <v>EP4</v>
          </cell>
          <cell r="T4380">
            <v>4290165</v>
          </cell>
          <cell r="U4380">
            <v>0</v>
          </cell>
        </row>
        <row r="4381">
          <cell r="N4381" t="str">
            <v>642</v>
          </cell>
          <cell r="Q4381" t="str">
            <v>EP4</v>
          </cell>
          <cell r="T4381">
            <v>1477</v>
          </cell>
          <cell r="U4381">
            <v>0</v>
          </cell>
        </row>
        <row r="4382">
          <cell r="N4382" t="str">
            <v>641</v>
          </cell>
          <cell r="Q4382" t="str">
            <v>EP4</v>
          </cell>
          <cell r="T4382">
            <v>1365241</v>
          </cell>
          <cell r="U4382">
            <v>0</v>
          </cell>
        </row>
        <row r="4383">
          <cell r="N4383" t="str">
            <v>621</v>
          </cell>
          <cell r="Q4383" t="str">
            <v>EP4</v>
          </cell>
          <cell r="T4383">
            <v>65773</v>
          </cell>
          <cell r="U4383">
            <v>0</v>
          </cell>
        </row>
        <row r="4384">
          <cell r="N4384" t="str">
            <v>632</v>
          </cell>
          <cell r="Q4384" t="str">
            <v>EP4</v>
          </cell>
          <cell r="T4384">
            <v>197879280</v>
          </cell>
          <cell r="U4384">
            <v>0</v>
          </cell>
        </row>
        <row r="4385">
          <cell r="N4385" t="str">
            <v>676</v>
          </cell>
          <cell r="Q4385" t="str">
            <v>EP4</v>
          </cell>
          <cell r="T4385">
            <v>2175000</v>
          </cell>
          <cell r="U4385">
            <v>0</v>
          </cell>
        </row>
        <row r="4386">
          <cell r="N4386" t="str">
            <v>686</v>
          </cell>
          <cell r="Q4386" t="str">
            <v>EP4</v>
          </cell>
          <cell r="T4386">
            <v>361</v>
          </cell>
          <cell r="U4386">
            <v>0</v>
          </cell>
        </row>
        <row r="4387">
          <cell r="N4387" t="str">
            <v>624</v>
          </cell>
          <cell r="Q4387" t="str">
            <v>EP4</v>
          </cell>
          <cell r="T4387">
            <v>7751120</v>
          </cell>
          <cell r="U4387">
            <v>0</v>
          </cell>
        </row>
        <row r="4388">
          <cell r="N4388" t="str">
            <v>624</v>
          </cell>
          <cell r="Q4388" t="str">
            <v>EUR</v>
          </cell>
          <cell r="T4388">
            <v>20722080</v>
          </cell>
          <cell r="U4388">
            <v>2465.98</v>
          </cell>
        </row>
        <row r="4389">
          <cell r="N4389" t="str">
            <v>626</v>
          </cell>
          <cell r="Q4389" t="str">
            <v>EUR</v>
          </cell>
          <cell r="T4389">
            <v>923670</v>
          </cell>
          <cell r="U4389">
            <v>109.92</v>
          </cell>
        </row>
        <row r="4390">
          <cell r="N4390" t="str">
            <v>655</v>
          </cell>
          <cell r="Q4390" t="str">
            <v>EUR</v>
          </cell>
          <cell r="T4390">
            <v>617553</v>
          </cell>
          <cell r="U4390">
            <v>73.38</v>
          </cell>
        </row>
        <row r="4391">
          <cell r="N4391" t="str">
            <v>641</v>
          </cell>
          <cell r="Q4391" t="str">
            <v>EUR</v>
          </cell>
          <cell r="T4391">
            <v>71460</v>
          </cell>
          <cell r="U4391">
            <v>8.56</v>
          </cell>
        </row>
        <row r="4392">
          <cell r="N4392" t="str">
            <v>621</v>
          </cell>
          <cell r="Q4392" t="str">
            <v>EUR</v>
          </cell>
          <cell r="T4392">
            <v>472848</v>
          </cell>
          <cell r="U4392">
            <v>56.29</v>
          </cell>
        </row>
        <row r="4393">
          <cell r="N4393" t="str">
            <v>624</v>
          </cell>
          <cell r="Q4393" t="str">
            <v>EUR</v>
          </cell>
          <cell r="T4393">
            <v>3019028</v>
          </cell>
          <cell r="U4393">
            <v>359.27</v>
          </cell>
        </row>
        <row r="4394">
          <cell r="N4394" t="str">
            <v>660</v>
          </cell>
          <cell r="Q4394" t="str">
            <v>EUR</v>
          </cell>
          <cell r="T4394">
            <v>1905</v>
          </cell>
          <cell r="U4394">
            <v>0.17</v>
          </cell>
        </row>
        <row r="4395">
          <cell r="N4395" t="str">
            <v>650</v>
          </cell>
          <cell r="Q4395" t="str">
            <v>E17</v>
          </cell>
          <cell r="T4395">
            <v>576699</v>
          </cell>
          <cell r="U4395">
            <v>17976.84</v>
          </cell>
        </row>
        <row r="4396">
          <cell r="N4396" t="str">
            <v>660</v>
          </cell>
          <cell r="Q4396" t="str">
            <v>E21</v>
          </cell>
          <cell r="T4396">
            <v>74966</v>
          </cell>
          <cell r="U4396">
            <v>2336.73</v>
          </cell>
        </row>
        <row r="4397">
          <cell r="N4397" t="str">
            <v>660</v>
          </cell>
          <cell r="Q4397" t="str">
            <v>E31</v>
          </cell>
          <cell r="T4397">
            <v>24261</v>
          </cell>
          <cell r="U4397">
            <v>756.32</v>
          </cell>
        </row>
        <row r="4398">
          <cell r="N4398" t="str">
            <v>650</v>
          </cell>
          <cell r="Q4398" t="str">
            <v>E41</v>
          </cell>
          <cell r="T4398">
            <v>1394</v>
          </cell>
          <cell r="U4398">
            <v>43.46</v>
          </cell>
        </row>
        <row r="4399">
          <cell r="N4399" t="str">
            <v>621</v>
          </cell>
          <cell r="Q4399" t="str">
            <v>FFE</v>
          </cell>
          <cell r="T4399">
            <v>39214278</v>
          </cell>
          <cell r="U4399">
            <v>5281.49</v>
          </cell>
        </row>
        <row r="4400">
          <cell r="N4400" t="str">
            <v>660</v>
          </cell>
          <cell r="Q4400" t="str">
            <v>FFE</v>
          </cell>
          <cell r="T4400">
            <v>10703</v>
          </cell>
          <cell r="U4400">
            <v>0.19</v>
          </cell>
        </row>
        <row r="4401">
          <cell r="N4401" t="str">
            <v>624</v>
          </cell>
          <cell r="Q4401" t="str">
            <v>FFE</v>
          </cell>
          <cell r="T4401">
            <v>8267857</v>
          </cell>
          <cell r="U4401">
            <v>926</v>
          </cell>
        </row>
        <row r="4402">
          <cell r="N4402" t="str">
            <v>624</v>
          </cell>
          <cell r="Q4402" t="str">
            <v>FFE</v>
          </cell>
          <cell r="T4402">
            <v>13700352</v>
          </cell>
          <cell r="U4402">
            <v>1534.46</v>
          </cell>
        </row>
        <row r="4403">
          <cell r="N4403" t="str">
            <v>624</v>
          </cell>
          <cell r="Q4403" t="str">
            <v>FFE</v>
          </cell>
          <cell r="T4403">
            <v>1919242</v>
          </cell>
          <cell r="U4403">
            <v>174.65</v>
          </cell>
        </row>
        <row r="4404">
          <cell r="N4404" t="str">
            <v>611</v>
          </cell>
          <cell r="Q4404" t="str">
            <v>FFE</v>
          </cell>
          <cell r="T4404">
            <v>322954</v>
          </cell>
          <cell r="U4404">
            <v>50.66</v>
          </cell>
        </row>
        <row r="4405">
          <cell r="N4405" t="str">
            <v>621</v>
          </cell>
          <cell r="Q4405" t="str">
            <v>FFE</v>
          </cell>
          <cell r="T4405">
            <v>9000</v>
          </cell>
          <cell r="U4405">
            <v>1.2</v>
          </cell>
        </row>
        <row r="4406">
          <cell r="N4406" t="str">
            <v>611</v>
          </cell>
          <cell r="Q4406" t="str">
            <v>FVC</v>
          </cell>
          <cell r="T4406">
            <v>61234</v>
          </cell>
          <cell r="U4406">
            <v>0</v>
          </cell>
        </row>
        <row r="4407">
          <cell r="N4407" t="str">
            <v>626</v>
          </cell>
          <cell r="Q4407" t="str">
            <v>FVC</v>
          </cell>
          <cell r="T4407">
            <v>2678623</v>
          </cell>
          <cell r="U4407">
            <v>0</v>
          </cell>
        </row>
        <row r="4408">
          <cell r="N4408" t="str">
            <v>621</v>
          </cell>
          <cell r="Q4408" t="str">
            <v>FVC</v>
          </cell>
          <cell r="T4408">
            <v>542187</v>
          </cell>
          <cell r="U4408">
            <v>0</v>
          </cell>
        </row>
        <row r="4409">
          <cell r="N4409" t="str">
            <v>685</v>
          </cell>
          <cell r="Q4409" t="str">
            <v>FVC</v>
          </cell>
          <cell r="T4409">
            <v>116926</v>
          </cell>
          <cell r="U4409">
            <v>0</v>
          </cell>
        </row>
        <row r="4410">
          <cell r="N4410" t="str">
            <v>621</v>
          </cell>
          <cell r="Q4410" t="str">
            <v>FVC</v>
          </cell>
          <cell r="T4410">
            <v>100984</v>
          </cell>
          <cell r="U4410">
            <v>0</v>
          </cell>
        </row>
        <row r="4411">
          <cell r="N4411" t="str">
            <v>624</v>
          </cell>
          <cell r="Q4411" t="str">
            <v>FVC</v>
          </cell>
          <cell r="T4411">
            <v>544752</v>
          </cell>
          <cell r="U4411">
            <v>0</v>
          </cell>
        </row>
        <row r="4412">
          <cell r="N4412" t="str">
            <v>624</v>
          </cell>
          <cell r="Q4412" t="str">
            <v>ICN</v>
          </cell>
          <cell r="T4412">
            <v>23642768</v>
          </cell>
          <cell r="U4412">
            <v>0</v>
          </cell>
        </row>
        <row r="4413">
          <cell r="N4413" t="str">
            <v>621</v>
          </cell>
          <cell r="Q4413" t="str">
            <v>ICN</v>
          </cell>
          <cell r="T4413">
            <v>472848</v>
          </cell>
          <cell r="U4413">
            <v>0</v>
          </cell>
        </row>
        <row r="4414">
          <cell r="N4414" t="str">
            <v>623</v>
          </cell>
          <cell r="Q4414" t="str">
            <v>ICN</v>
          </cell>
          <cell r="T4414">
            <v>91280961</v>
          </cell>
          <cell r="U4414">
            <v>0</v>
          </cell>
        </row>
        <row r="4415">
          <cell r="N4415" t="str">
            <v>626</v>
          </cell>
          <cell r="Q4415" t="str">
            <v>ICN</v>
          </cell>
          <cell r="T4415">
            <v>12965832</v>
          </cell>
          <cell r="U4415">
            <v>0</v>
          </cell>
        </row>
        <row r="4416">
          <cell r="N4416" t="str">
            <v>612</v>
          </cell>
          <cell r="Q4416" t="str">
            <v>LMV</v>
          </cell>
          <cell r="T4416">
            <v>5874145</v>
          </cell>
          <cell r="U4416">
            <v>-645.98</v>
          </cell>
        </row>
        <row r="4417">
          <cell r="N4417" t="str">
            <v>624</v>
          </cell>
          <cell r="Q4417" t="str">
            <v>LMV</v>
          </cell>
          <cell r="T4417">
            <v>24297142</v>
          </cell>
          <cell r="U4417">
            <v>-15.18</v>
          </cell>
        </row>
        <row r="4418">
          <cell r="N4418" t="str">
            <v>685</v>
          </cell>
          <cell r="Q4418" t="str">
            <v>LMV</v>
          </cell>
          <cell r="T4418">
            <v>116926</v>
          </cell>
          <cell r="U4418">
            <v>-11.44</v>
          </cell>
        </row>
        <row r="4419">
          <cell r="N4419" t="str">
            <v>650</v>
          </cell>
          <cell r="Q4419" t="str">
            <v>L17</v>
          </cell>
          <cell r="T4419">
            <v>12130.7</v>
          </cell>
          <cell r="U4419">
            <v>147106.99</v>
          </cell>
        </row>
        <row r="4420">
          <cell r="N4420" t="str">
            <v>650</v>
          </cell>
          <cell r="Q4420" t="str">
            <v>L19</v>
          </cell>
          <cell r="T4420">
            <v>68</v>
          </cell>
          <cell r="U4420">
            <v>393.72</v>
          </cell>
        </row>
        <row r="4421">
          <cell r="N4421" t="str">
            <v>650</v>
          </cell>
          <cell r="Q4421" t="str">
            <v>L21</v>
          </cell>
          <cell r="T4421">
            <v>1082</v>
          </cell>
          <cell r="U4421">
            <v>13586.4</v>
          </cell>
        </row>
        <row r="4422">
          <cell r="N4422" t="str">
            <v>626</v>
          </cell>
          <cell r="Q4422" t="str">
            <v>MSO</v>
          </cell>
          <cell r="T4422">
            <v>923670</v>
          </cell>
          <cell r="U4422">
            <v>497.86</v>
          </cell>
        </row>
        <row r="4423">
          <cell r="N4423" t="str">
            <v>660</v>
          </cell>
          <cell r="Q4423" t="str">
            <v>MSO</v>
          </cell>
          <cell r="T4423">
            <v>633</v>
          </cell>
          <cell r="U4423">
            <v>7.0000000000000007E-2</v>
          </cell>
        </row>
        <row r="4424">
          <cell r="N4424" t="str">
            <v>650</v>
          </cell>
          <cell r="Q4424" t="str">
            <v>MSO</v>
          </cell>
          <cell r="T4424">
            <v>18705</v>
          </cell>
          <cell r="U4424">
            <v>2.9</v>
          </cell>
        </row>
        <row r="4425">
          <cell r="N4425" t="str">
            <v>625</v>
          </cell>
          <cell r="Q4425" t="str">
            <v>MSV</v>
          </cell>
          <cell r="T4425">
            <v>448800</v>
          </cell>
          <cell r="U4425">
            <v>0</v>
          </cell>
        </row>
        <row r="4426">
          <cell r="N4426" t="str">
            <v>621</v>
          </cell>
          <cell r="Q4426" t="str">
            <v>MSV</v>
          </cell>
          <cell r="T4426">
            <v>100984</v>
          </cell>
          <cell r="U4426">
            <v>0</v>
          </cell>
        </row>
        <row r="4427">
          <cell r="N4427" t="str">
            <v>621</v>
          </cell>
          <cell r="Q4427" t="str">
            <v>MSV</v>
          </cell>
          <cell r="T4427">
            <v>65773</v>
          </cell>
          <cell r="U4427">
            <v>0</v>
          </cell>
        </row>
        <row r="4428">
          <cell r="N4428" t="str">
            <v>660</v>
          </cell>
          <cell r="Q4428" t="str">
            <v>MSV</v>
          </cell>
          <cell r="T4428">
            <v>10703</v>
          </cell>
          <cell r="U4428">
            <v>0</v>
          </cell>
        </row>
        <row r="4429">
          <cell r="N4429" t="str">
            <v>620</v>
          </cell>
          <cell r="Q4429" t="str">
            <v>MSV</v>
          </cell>
          <cell r="T4429">
            <v>2258</v>
          </cell>
          <cell r="U4429">
            <v>0</v>
          </cell>
        </row>
        <row r="4430">
          <cell r="N4430" t="str">
            <v>624</v>
          </cell>
          <cell r="Q4430" t="str">
            <v>MSV</v>
          </cell>
          <cell r="T4430">
            <v>398400</v>
          </cell>
          <cell r="U4430">
            <v>0</v>
          </cell>
        </row>
        <row r="4431">
          <cell r="N4431" t="str">
            <v>676</v>
          </cell>
          <cell r="Q4431" t="str">
            <v>MSV</v>
          </cell>
          <cell r="T4431">
            <v>2175000</v>
          </cell>
          <cell r="U4431">
            <v>0</v>
          </cell>
        </row>
        <row r="4432">
          <cell r="N4432" t="str">
            <v>624</v>
          </cell>
          <cell r="Q4432" t="str">
            <v>MSV</v>
          </cell>
          <cell r="T4432">
            <v>547565</v>
          </cell>
          <cell r="U4432">
            <v>0</v>
          </cell>
        </row>
        <row r="4433">
          <cell r="N4433" t="str">
            <v>620</v>
          </cell>
          <cell r="Q4433" t="str">
            <v>PPT</v>
          </cell>
          <cell r="T4433">
            <v>1741393</v>
          </cell>
          <cell r="U4433">
            <v>0</v>
          </cell>
        </row>
        <row r="4434">
          <cell r="N4434" t="str">
            <v>641</v>
          </cell>
          <cell r="Q4434" t="str">
            <v>PPT</v>
          </cell>
          <cell r="T4434">
            <v>52077</v>
          </cell>
          <cell r="U4434">
            <v>0</v>
          </cell>
        </row>
        <row r="4435">
          <cell r="N4435" t="str">
            <v>641</v>
          </cell>
          <cell r="Q4435" t="str">
            <v>PPT</v>
          </cell>
          <cell r="T4435">
            <v>650342</v>
          </cell>
          <cell r="U4435">
            <v>0</v>
          </cell>
        </row>
        <row r="4436">
          <cell r="N4436" t="str">
            <v>621</v>
          </cell>
          <cell r="Q4436" t="str">
            <v>PPT</v>
          </cell>
          <cell r="T4436">
            <v>6564722</v>
          </cell>
          <cell r="U4436">
            <v>0</v>
          </cell>
        </row>
        <row r="4437">
          <cell r="N4437" t="str">
            <v>641</v>
          </cell>
          <cell r="Q4437" t="str">
            <v>PPT</v>
          </cell>
          <cell r="T4437">
            <v>49412</v>
          </cell>
          <cell r="U4437">
            <v>0</v>
          </cell>
        </row>
        <row r="4438">
          <cell r="N4438" t="str">
            <v>611</v>
          </cell>
          <cell r="Q4438" t="str">
            <v>RAU</v>
          </cell>
          <cell r="T4438">
            <v>13960</v>
          </cell>
          <cell r="U4438">
            <v>0.59</v>
          </cell>
        </row>
        <row r="4439">
          <cell r="N4439" t="str">
            <v>624</v>
          </cell>
          <cell r="Q4439" t="str">
            <v>RAU</v>
          </cell>
          <cell r="T4439">
            <v>3470466</v>
          </cell>
          <cell r="U4439">
            <v>97.19</v>
          </cell>
        </row>
        <row r="4440">
          <cell r="N4440" t="str">
            <v>623</v>
          </cell>
          <cell r="Q4440" t="str">
            <v>RAU</v>
          </cell>
          <cell r="T4440">
            <v>4951721</v>
          </cell>
          <cell r="U4440">
            <v>203.03</v>
          </cell>
        </row>
        <row r="4441">
          <cell r="N4441" t="str">
            <v>623</v>
          </cell>
          <cell r="Q4441" t="str">
            <v>RAU</v>
          </cell>
          <cell r="T4441">
            <v>91280961</v>
          </cell>
          <cell r="U4441">
            <v>3741.95</v>
          </cell>
        </row>
        <row r="4442">
          <cell r="N4442" t="str">
            <v>621</v>
          </cell>
          <cell r="Q4442" t="str">
            <v>RIN</v>
          </cell>
          <cell r="T4442">
            <v>756631</v>
          </cell>
          <cell r="U4442">
            <v>1775.05</v>
          </cell>
        </row>
        <row r="4443">
          <cell r="N4443" t="str">
            <v>641</v>
          </cell>
          <cell r="Q4443" t="str">
            <v>RIN</v>
          </cell>
          <cell r="T4443">
            <v>71460</v>
          </cell>
          <cell r="U4443">
            <v>123.13</v>
          </cell>
        </row>
        <row r="4444">
          <cell r="N4444" t="str">
            <v>623</v>
          </cell>
          <cell r="Q4444" t="str">
            <v>RIN</v>
          </cell>
          <cell r="T4444">
            <v>91280961</v>
          </cell>
          <cell r="U4444">
            <v>236811.45</v>
          </cell>
        </row>
        <row r="4445">
          <cell r="N4445" t="str">
            <v>660</v>
          </cell>
          <cell r="Q4445" t="str">
            <v>RIN</v>
          </cell>
          <cell r="T4445">
            <v>608102</v>
          </cell>
          <cell r="U4445">
            <v>211.49</v>
          </cell>
        </row>
        <row r="4446">
          <cell r="N4446" t="str">
            <v>1250</v>
          </cell>
          <cell r="Q4446" t="str">
            <v>RNT</v>
          </cell>
          <cell r="T4446">
            <v>0</v>
          </cell>
          <cell r="U4446">
            <v>3696.66</v>
          </cell>
        </row>
        <row r="4447">
          <cell r="N4447" t="str">
            <v>623</v>
          </cell>
          <cell r="Q4447" t="str">
            <v>TDC</v>
          </cell>
          <cell r="T4447">
            <v>155600</v>
          </cell>
          <cell r="U4447">
            <v>17.89</v>
          </cell>
        </row>
        <row r="4448">
          <cell r="N4448" t="str">
            <v>626</v>
          </cell>
          <cell r="Q4448" t="str">
            <v>TDC</v>
          </cell>
          <cell r="T4448">
            <v>384912</v>
          </cell>
          <cell r="U4448">
            <v>30.02</v>
          </cell>
        </row>
        <row r="4449">
          <cell r="N4449" t="str">
            <v>626</v>
          </cell>
          <cell r="Q4449" t="str">
            <v>TDC</v>
          </cell>
          <cell r="T4449">
            <v>2678623</v>
          </cell>
          <cell r="U4449">
            <v>208.93</v>
          </cell>
        </row>
        <row r="4450">
          <cell r="N4450" t="str">
            <v>623</v>
          </cell>
          <cell r="Q4450" t="str">
            <v>TDC</v>
          </cell>
          <cell r="T4450">
            <v>4951721</v>
          </cell>
          <cell r="U4450">
            <v>569.42999999999995</v>
          </cell>
        </row>
        <row r="4451">
          <cell r="N4451" t="str">
            <v>621</v>
          </cell>
          <cell r="Q4451" t="str">
            <v>TDC</v>
          </cell>
          <cell r="T4451">
            <v>9000</v>
          </cell>
          <cell r="U4451">
            <v>1.19</v>
          </cell>
        </row>
        <row r="4452">
          <cell r="N4452" t="str">
            <v>676</v>
          </cell>
          <cell r="Q4452" t="str">
            <v>TDC</v>
          </cell>
          <cell r="T4452">
            <v>2175000</v>
          </cell>
          <cell r="U4452">
            <v>0</v>
          </cell>
        </row>
        <row r="4453">
          <cell r="N4453" t="str">
            <v>626</v>
          </cell>
          <cell r="Q4453" t="str">
            <v>TSE</v>
          </cell>
          <cell r="T4453">
            <v>2678623</v>
          </cell>
          <cell r="U4453">
            <v>0</v>
          </cell>
        </row>
        <row r="4454">
          <cell r="N4454" t="str">
            <v>621</v>
          </cell>
          <cell r="Q4454" t="str">
            <v>TSE</v>
          </cell>
          <cell r="T4454">
            <v>39593717</v>
          </cell>
          <cell r="U4454">
            <v>0</v>
          </cell>
        </row>
        <row r="4455">
          <cell r="N4455" t="str">
            <v>611</v>
          </cell>
          <cell r="Q4455" t="str">
            <v>TSE</v>
          </cell>
          <cell r="T4455">
            <v>324363</v>
          </cell>
          <cell r="U4455">
            <v>0</v>
          </cell>
        </row>
        <row r="4456">
          <cell r="N4456" t="str">
            <v>611</v>
          </cell>
          <cell r="Q4456" t="str">
            <v>TSE</v>
          </cell>
          <cell r="T4456">
            <v>61234</v>
          </cell>
          <cell r="U4456">
            <v>0</v>
          </cell>
        </row>
        <row r="4457">
          <cell r="N4457" t="str">
            <v>623</v>
          </cell>
          <cell r="Q4457" t="str">
            <v>TSE</v>
          </cell>
          <cell r="T4457">
            <v>3062735</v>
          </cell>
          <cell r="U4457">
            <v>0</v>
          </cell>
        </row>
        <row r="4458">
          <cell r="N4458" t="str">
            <v>621</v>
          </cell>
          <cell r="Q4458" t="str">
            <v>TSE</v>
          </cell>
          <cell r="T4458">
            <v>74042059</v>
          </cell>
          <cell r="U4458">
            <v>0</v>
          </cell>
        </row>
        <row r="4459">
          <cell r="N4459" t="str">
            <v>621</v>
          </cell>
          <cell r="Q4459" t="str">
            <v>TSE</v>
          </cell>
          <cell r="T4459">
            <v>584448</v>
          </cell>
          <cell r="U4459">
            <v>0</v>
          </cell>
        </row>
        <row r="4460">
          <cell r="N4460" t="str">
            <v>641</v>
          </cell>
          <cell r="Q4460" t="str">
            <v>TSE</v>
          </cell>
          <cell r="T4460">
            <v>1365241</v>
          </cell>
          <cell r="U4460">
            <v>0</v>
          </cell>
        </row>
        <row r="4461">
          <cell r="N4461" t="str">
            <v>613</v>
          </cell>
          <cell r="Q4461" t="str">
            <v>TTE</v>
          </cell>
          <cell r="T4461">
            <v>1076352</v>
          </cell>
          <cell r="U4461">
            <v>0</v>
          </cell>
        </row>
        <row r="4462">
          <cell r="N4462" t="str">
            <v>624</v>
          </cell>
          <cell r="Q4462" t="str">
            <v>TTE</v>
          </cell>
          <cell r="T4462">
            <v>20722080</v>
          </cell>
          <cell r="U4462">
            <v>0</v>
          </cell>
        </row>
        <row r="4463">
          <cell r="N4463" t="str">
            <v>624</v>
          </cell>
          <cell r="Q4463" t="str">
            <v>TTE</v>
          </cell>
          <cell r="T4463">
            <v>8267857</v>
          </cell>
          <cell r="U4463">
            <v>0</v>
          </cell>
        </row>
        <row r="4464">
          <cell r="N4464" t="str">
            <v>655</v>
          </cell>
          <cell r="Q4464" t="str">
            <v>TTE</v>
          </cell>
          <cell r="T4464">
            <v>617553</v>
          </cell>
          <cell r="U4464">
            <v>0</v>
          </cell>
        </row>
        <row r="4465">
          <cell r="N4465" t="str">
            <v>641</v>
          </cell>
          <cell r="Q4465" t="str">
            <v>TTE</v>
          </cell>
          <cell r="T4465">
            <v>71460</v>
          </cell>
          <cell r="U4465">
            <v>0</v>
          </cell>
        </row>
        <row r="4466">
          <cell r="N4466" t="str">
            <v>685</v>
          </cell>
          <cell r="Q4466" t="str">
            <v>VEC</v>
          </cell>
          <cell r="T4466">
            <v>116926</v>
          </cell>
          <cell r="U4466">
            <v>-3378.37</v>
          </cell>
        </row>
        <row r="4467">
          <cell r="N4467" t="str">
            <v>660</v>
          </cell>
          <cell r="Q4467" t="str">
            <v>L12</v>
          </cell>
          <cell r="T4467">
            <v>882</v>
          </cell>
          <cell r="U4467">
            <v>9232.1</v>
          </cell>
        </row>
        <row r="4468">
          <cell r="N4468" t="str">
            <v>641</v>
          </cell>
          <cell r="Q4468" t="str">
            <v>MC</v>
          </cell>
          <cell r="T4468">
            <v>1038</v>
          </cell>
          <cell r="U4468">
            <v>1110.6600000000001</v>
          </cell>
        </row>
        <row r="4469">
          <cell r="N4469" t="str">
            <v>623</v>
          </cell>
          <cell r="Q4469" t="str">
            <v>MC</v>
          </cell>
          <cell r="T4469">
            <v>199.99</v>
          </cell>
          <cell r="U4469">
            <v>710.41</v>
          </cell>
        </row>
        <row r="4470">
          <cell r="N4470" t="str">
            <v>621</v>
          </cell>
          <cell r="Q4470" t="str">
            <v>OMS</v>
          </cell>
          <cell r="T4470">
            <v>6564722</v>
          </cell>
          <cell r="U4470">
            <v>1510.03</v>
          </cell>
        </row>
        <row r="4471">
          <cell r="N4471" t="str">
            <v>623</v>
          </cell>
          <cell r="Q4471" t="str">
            <v>OMS</v>
          </cell>
          <cell r="T4471">
            <v>4951721</v>
          </cell>
          <cell r="U4471">
            <v>1267.6500000000001</v>
          </cell>
        </row>
        <row r="4472">
          <cell r="N4472" t="str">
            <v>611</v>
          </cell>
          <cell r="Q4472" t="str">
            <v>OMS</v>
          </cell>
          <cell r="T4472">
            <v>322954</v>
          </cell>
          <cell r="U4472">
            <v>80.78</v>
          </cell>
        </row>
        <row r="4473">
          <cell r="N4473" t="str">
            <v>621</v>
          </cell>
          <cell r="Q4473" t="str">
            <v>OMS</v>
          </cell>
          <cell r="T4473">
            <v>472848</v>
          </cell>
          <cell r="U4473">
            <v>108.76</v>
          </cell>
        </row>
        <row r="4474">
          <cell r="N4474" t="str">
            <v>621</v>
          </cell>
          <cell r="Q4474" t="str">
            <v>PRC</v>
          </cell>
          <cell r="T4474">
            <v>72498269</v>
          </cell>
          <cell r="U4474">
            <v>417737.51</v>
          </cell>
        </row>
        <row r="4475">
          <cell r="N4475" t="str">
            <v>620</v>
          </cell>
          <cell r="Q4475" t="str">
            <v>PRC</v>
          </cell>
          <cell r="T4475">
            <v>1741393</v>
          </cell>
          <cell r="U4475">
            <v>11885.04</v>
          </cell>
        </row>
        <row r="4476">
          <cell r="N4476" t="str">
            <v>624</v>
          </cell>
          <cell r="Q4476" t="str">
            <v>PRV</v>
          </cell>
          <cell r="T4476">
            <v>9956640</v>
          </cell>
          <cell r="U4476">
            <v>-358.45</v>
          </cell>
        </row>
        <row r="4477">
          <cell r="N4477" t="str">
            <v>611</v>
          </cell>
          <cell r="Q4477" t="str">
            <v>PRV</v>
          </cell>
          <cell r="T4477">
            <v>256068446</v>
          </cell>
          <cell r="U4477">
            <v>38151.379999999997</v>
          </cell>
        </row>
        <row r="4478">
          <cell r="N4478" t="str">
            <v>622</v>
          </cell>
          <cell r="Q4478" t="str">
            <v>PRV</v>
          </cell>
          <cell r="T4478">
            <v>2027837</v>
          </cell>
          <cell r="U4478">
            <v>-663.17</v>
          </cell>
        </row>
        <row r="4479">
          <cell r="N4479" t="str">
            <v>623</v>
          </cell>
          <cell r="Q4479" t="str">
            <v>PRV</v>
          </cell>
          <cell r="T4479">
            <v>91280961</v>
          </cell>
          <cell r="U4479">
            <v>-5933.39</v>
          </cell>
        </row>
        <row r="4480">
          <cell r="N4480" t="str">
            <v>632</v>
          </cell>
          <cell r="Q4480" t="str">
            <v>RIV</v>
          </cell>
          <cell r="T4480">
            <v>158096119</v>
          </cell>
          <cell r="U4480">
            <v>0</v>
          </cell>
        </row>
        <row r="4481">
          <cell r="N4481" t="str">
            <v>660</v>
          </cell>
          <cell r="Q4481" t="str">
            <v>RIV</v>
          </cell>
          <cell r="T4481">
            <v>19498</v>
          </cell>
          <cell r="U4481">
            <v>0</v>
          </cell>
        </row>
        <row r="4482">
          <cell r="N4482" t="str">
            <v>641</v>
          </cell>
          <cell r="Q4482" t="str">
            <v>RIV</v>
          </cell>
          <cell r="T4482">
            <v>650342</v>
          </cell>
          <cell r="U4482">
            <v>0</v>
          </cell>
        </row>
        <row r="4483">
          <cell r="N4483" t="str">
            <v>660</v>
          </cell>
          <cell r="Q4483" t="str">
            <v>RIV</v>
          </cell>
          <cell r="T4483">
            <v>10703</v>
          </cell>
          <cell r="U4483">
            <v>0</v>
          </cell>
        </row>
        <row r="4484">
          <cell r="N4484" t="str">
            <v>660</v>
          </cell>
          <cell r="Q4484" t="str">
            <v>RIV</v>
          </cell>
          <cell r="T4484">
            <v>1905</v>
          </cell>
          <cell r="U4484">
            <v>0</v>
          </cell>
        </row>
        <row r="4485">
          <cell r="N4485" t="str">
            <v>621</v>
          </cell>
          <cell r="Q4485" t="str">
            <v>RIV</v>
          </cell>
          <cell r="T4485">
            <v>6564722</v>
          </cell>
          <cell r="U4485">
            <v>0</v>
          </cell>
        </row>
        <row r="4486">
          <cell r="N4486" t="str">
            <v>624</v>
          </cell>
          <cell r="Q4486" t="str">
            <v>RTU</v>
          </cell>
          <cell r="T4486">
            <v>24116368</v>
          </cell>
          <cell r="U4486">
            <v>361.75</v>
          </cell>
        </row>
        <row r="4487">
          <cell r="N4487" t="str">
            <v>621</v>
          </cell>
          <cell r="Q4487" t="str">
            <v>RTU</v>
          </cell>
          <cell r="T4487">
            <v>6564722</v>
          </cell>
          <cell r="U4487">
            <v>111.7</v>
          </cell>
        </row>
        <row r="4488">
          <cell r="N4488" t="str">
            <v>624</v>
          </cell>
          <cell r="Q4488" t="str">
            <v>RTU</v>
          </cell>
          <cell r="T4488">
            <v>7751120</v>
          </cell>
          <cell r="U4488">
            <v>116.23</v>
          </cell>
        </row>
        <row r="4489">
          <cell r="N4489" t="str">
            <v>611</v>
          </cell>
          <cell r="Q4489" t="str">
            <v>RTU</v>
          </cell>
          <cell r="T4489">
            <v>61234</v>
          </cell>
          <cell r="U4489">
            <v>1.17</v>
          </cell>
        </row>
        <row r="4490">
          <cell r="N4490" t="str">
            <v>626</v>
          </cell>
          <cell r="Q4490" t="str">
            <v>RTU</v>
          </cell>
          <cell r="T4490">
            <v>16404000</v>
          </cell>
          <cell r="U4490">
            <v>213.26</v>
          </cell>
        </row>
        <row r="4491">
          <cell r="N4491" t="str">
            <v>611</v>
          </cell>
          <cell r="Q4491" t="str">
            <v>RTU</v>
          </cell>
          <cell r="T4491">
            <v>442</v>
          </cell>
          <cell r="U4491">
            <v>0.01</v>
          </cell>
        </row>
        <row r="4492">
          <cell r="N4492" t="str">
            <v>624</v>
          </cell>
          <cell r="Q4492" t="str">
            <v>RTU</v>
          </cell>
          <cell r="T4492">
            <v>1715542</v>
          </cell>
          <cell r="U4492">
            <v>19.829999999999998</v>
          </cell>
        </row>
        <row r="4493">
          <cell r="N4493" t="str">
            <v>621</v>
          </cell>
          <cell r="Q4493" t="str">
            <v>RTU</v>
          </cell>
          <cell r="T4493">
            <v>38772294</v>
          </cell>
          <cell r="U4493">
            <v>662.81</v>
          </cell>
        </row>
        <row r="4494">
          <cell r="N4494" t="str">
            <v>621</v>
          </cell>
          <cell r="Q4494" t="str">
            <v>RTU</v>
          </cell>
          <cell r="T4494">
            <v>7036478</v>
          </cell>
          <cell r="U4494">
            <v>119.74</v>
          </cell>
        </row>
        <row r="4495">
          <cell r="N4495" t="str">
            <v>655</v>
          </cell>
          <cell r="Q4495" t="str">
            <v>SDC</v>
          </cell>
          <cell r="T4495">
            <v>0</v>
          </cell>
          <cell r="U4495">
            <v>1522.6</v>
          </cell>
        </row>
        <row r="4496">
          <cell r="N4496" t="str">
            <v>655</v>
          </cell>
          <cell r="Q4496" t="str">
            <v>SDC</v>
          </cell>
          <cell r="T4496">
            <v>0</v>
          </cell>
          <cell r="U4496">
            <v>317.76</v>
          </cell>
        </row>
        <row r="4497">
          <cell r="N4497" t="str">
            <v>642</v>
          </cell>
          <cell r="Q4497" t="str">
            <v>TDE</v>
          </cell>
          <cell r="T4497">
            <v>28268</v>
          </cell>
          <cell r="U4497">
            <v>0</v>
          </cell>
        </row>
        <row r="4498">
          <cell r="N4498" t="str">
            <v>660</v>
          </cell>
          <cell r="Q4498" t="str">
            <v>TDE</v>
          </cell>
          <cell r="T4498">
            <v>19498</v>
          </cell>
          <cell r="U4498">
            <v>0</v>
          </cell>
        </row>
        <row r="4499">
          <cell r="N4499" t="str">
            <v>611</v>
          </cell>
          <cell r="Q4499" t="str">
            <v>TDE</v>
          </cell>
          <cell r="T4499">
            <v>22159220</v>
          </cell>
          <cell r="U4499">
            <v>0</v>
          </cell>
        </row>
        <row r="4500">
          <cell r="N4500" t="str">
            <v>650</v>
          </cell>
          <cell r="Q4500" t="str">
            <v>TDE</v>
          </cell>
          <cell r="T4500">
            <v>71346</v>
          </cell>
          <cell r="U4500">
            <v>0</v>
          </cell>
        </row>
        <row r="4501">
          <cell r="N4501" t="str">
            <v>626</v>
          </cell>
          <cell r="Q4501" t="str">
            <v>TDE</v>
          </cell>
          <cell r="T4501">
            <v>16404000</v>
          </cell>
          <cell r="U4501">
            <v>0</v>
          </cell>
        </row>
        <row r="4502">
          <cell r="N4502" t="str">
            <v>632</v>
          </cell>
          <cell r="Q4502" t="str">
            <v>TDE</v>
          </cell>
          <cell r="T4502">
            <v>197879280</v>
          </cell>
          <cell r="U4502">
            <v>0</v>
          </cell>
        </row>
        <row r="4503">
          <cell r="N4503" t="str">
            <v>641</v>
          </cell>
          <cell r="Q4503" t="str">
            <v>TDE</v>
          </cell>
          <cell r="T4503">
            <v>71460</v>
          </cell>
          <cell r="U4503">
            <v>0</v>
          </cell>
        </row>
        <row r="4504">
          <cell r="N4504" t="str">
            <v>624</v>
          </cell>
          <cell r="Q4504" t="str">
            <v>TDE</v>
          </cell>
          <cell r="T4504">
            <v>7751120</v>
          </cell>
          <cell r="U4504">
            <v>0</v>
          </cell>
        </row>
        <row r="4505">
          <cell r="N4505" t="str">
            <v>611</v>
          </cell>
          <cell r="Q4505" t="str">
            <v>TIU</v>
          </cell>
          <cell r="T4505">
            <v>134625</v>
          </cell>
          <cell r="U4505">
            <v>0.05</v>
          </cell>
        </row>
        <row r="4506">
          <cell r="N4506" t="str">
            <v>611</v>
          </cell>
          <cell r="Q4506" t="str">
            <v>TIU</v>
          </cell>
          <cell r="T4506">
            <v>256692592</v>
          </cell>
          <cell r="U4506">
            <v>15.46</v>
          </cell>
        </row>
        <row r="4507">
          <cell r="N4507" t="str">
            <v>622</v>
          </cell>
          <cell r="Q4507" t="str">
            <v>TIU</v>
          </cell>
          <cell r="T4507">
            <v>2047503</v>
          </cell>
          <cell r="U4507">
            <v>0.03</v>
          </cell>
        </row>
        <row r="4508">
          <cell r="N4508" t="str">
            <v>626</v>
          </cell>
          <cell r="Q4508" t="str">
            <v>TIU</v>
          </cell>
          <cell r="T4508">
            <v>12965832</v>
          </cell>
          <cell r="U4508">
            <v>0</v>
          </cell>
        </row>
        <row r="4509">
          <cell r="N4509" t="str">
            <v>624</v>
          </cell>
          <cell r="Q4509" t="str">
            <v>TIU</v>
          </cell>
          <cell r="T4509">
            <v>32769510</v>
          </cell>
          <cell r="U4509">
            <v>31.22</v>
          </cell>
        </row>
        <row r="4510">
          <cell r="N4510" t="str">
            <v>621</v>
          </cell>
          <cell r="Q4510" t="str">
            <v>TIU</v>
          </cell>
          <cell r="T4510">
            <v>65773</v>
          </cell>
          <cell r="U4510">
            <v>0</v>
          </cell>
        </row>
        <row r="4511">
          <cell r="N4511" t="str">
            <v>650</v>
          </cell>
          <cell r="Q4511" t="str">
            <v>TIU</v>
          </cell>
          <cell r="T4511">
            <v>223465</v>
          </cell>
          <cell r="U4511">
            <v>-0.08</v>
          </cell>
        </row>
        <row r="4512">
          <cell r="N4512" t="str">
            <v>626</v>
          </cell>
          <cell r="Q4512" t="str">
            <v>TSC</v>
          </cell>
          <cell r="T4512">
            <v>16404000</v>
          </cell>
          <cell r="U4512">
            <v>0</v>
          </cell>
        </row>
        <row r="4513">
          <cell r="N4513" t="str">
            <v>624</v>
          </cell>
          <cell r="Q4513" t="str">
            <v>TSC</v>
          </cell>
          <cell r="T4513">
            <v>7751120</v>
          </cell>
          <cell r="U4513">
            <v>0</v>
          </cell>
        </row>
        <row r="4514">
          <cell r="N4514" t="str">
            <v>660</v>
          </cell>
          <cell r="Q4514" t="str">
            <v>TSC</v>
          </cell>
          <cell r="T4514">
            <v>10703</v>
          </cell>
          <cell r="U4514">
            <v>0</v>
          </cell>
        </row>
        <row r="4515">
          <cell r="N4515" t="str">
            <v>626</v>
          </cell>
          <cell r="Q4515" t="str">
            <v>TSC</v>
          </cell>
          <cell r="T4515">
            <v>12965832</v>
          </cell>
          <cell r="U4515">
            <v>0</v>
          </cell>
        </row>
        <row r="4516">
          <cell r="N4516" t="str">
            <v>623</v>
          </cell>
          <cell r="Q4516" t="str">
            <v>TSC</v>
          </cell>
          <cell r="T4516">
            <v>32000</v>
          </cell>
          <cell r="U4516">
            <v>0</v>
          </cell>
        </row>
        <row r="4517">
          <cell r="N4517" t="str">
            <v>660</v>
          </cell>
          <cell r="Q4517" t="str">
            <v>TSC</v>
          </cell>
          <cell r="T4517">
            <v>1905</v>
          </cell>
          <cell r="U4517">
            <v>0</v>
          </cell>
        </row>
        <row r="4518">
          <cell r="N4518" t="str">
            <v>641</v>
          </cell>
          <cell r="Q4518" t="str">
            <v>TSC</v>
          </cell>
          <cell r="T4518">
            <v>650342</v>
          </cell>
          <cell r="U4518">
            <v>0</v>
          </cell>
        </row>
        <row r="4519">
          <cell r="N4519" t="str">
            <v>611</v>
          </cell>
          <cell r="Q4519" t="str">
            <v>TSC</v>
          </cell>
          <cell r="T4519">
            <v>22159220</v>
          </cell>
          <cell r="U4519">
            <v>0</v>
          </cell>
        </row>
        <row r="4520">
          <cell r="N4520" t="str">
            <v>611</v>
          </cell>
          <cell r="Q4520" t="str">
            <v>TTC</v>
          </cell>
          <cell r="T4520">
            <v>61234</v>
          </cell>
          <cell r="U4520">
            <v>2.29</v>
          </cell>
        </row>
        <row r="4521">
          <cell r="N4521" t="str">
            <v>624</v>
          </cell>
          <cell r="Q4521" t="str">
            <v>TTC</v>
          </cell>
          <cell r="T4521">
            <v>24116368</v>
          </cell>
          <cell r="U4521">
            <v>884.58</v>
          </cell>
        </row>
        <row r="4522">
          <cell r="N4522" t="str">
            <v>611</v>
          </cell>
          <cell r="Q4522" t="str">
            <v>TTC</v>
          </cell>
          <cell r="T4522">
            <v>134625</v>
          </cell>
          <cell r="U4522">
            <v>6.12</v>
          </cell>
        </row>
        <row r="4523">
          <cell r="N4523" t="str">
            <v>623</v>
          </cell>
          <cell r="Q4523" t="str">
            <v>TTC</v>
          </cell>
          <cell r="T4523">
            <v>54708</v>
          </cell>
          <cell r="U4523">
            <v>2.41</v>
          </cell>
        </row>
        <row r="4524">
          <cell r="N4524" t="str">
            <v>626</v>
          </cell>
          <cell r="Q4524" t="str">
            <v>TTC</v>
          </cell>
          <cell r="T4524">
            <v>2678623</v>
          </cell>
          <cell r="U4524">
            <v>80.349999999999994</v>
          </cell>
        </row>
        <row r="4525">
          <cell r="N4525" t="str">
            <v>685</v>
          </cell>
          <cell r="Q4525" t="str">
            <v>VSM</v>
          </cell>
          <cell r="T4525">
            <v>116926</v>
          </cell>
          <cell r="U4525">
            <v>-893.87</v>
          </cell>
        </row>
        <row r="4526">
          <cell r="N4526" t="str">
            <v>632</v>
          </cell>
          <cell r="Q4526" t="str">
            <v>CAV</v>
          </cell>
          <cell r="T4526">
            <v>158096119</v>
          </cell>
          <cell r="U4526">
            <v>-82842.36</v>
          </cell>
        </row>
        <row r="4527">
          <cell r="N4527" t="str">
            <v>660</v>
          </cell>
          <cell r="Q4527" t="str">
            <v>CAV</v>
          </cell>
          <cell r="T4527">
            <v>633</v>
          </cell>
          <cell r="U4527">
            <v>0</v>
          </cell>
        </row>
        <row r="4528">
          <cell r="N4528" t="str">
            <v>621</v>
          </cell>
          <cell r="Q4528" t="str">
            <v>CAV</v>
          </cell>
          <cell r="T4528">
            <v>4200</v>
          </cell>
          <cell r="U4528">
            <v>-0.42</v>
          </cell>
        </row>
        <row r="4529">
          <cell r="N4529" t="str">
            <v>624</v>
          </cell>
          <cell r="Q4529" t="str">
            <v>CAV</v>
          </cell>
          <cell r="T4529">
            <v>246528</v>
          </cell>
          <cell r="U4529">
            <v>-25.39</v>
          </cell>
        </row>
        <row r="4530">
          <cell r="N4530" t="str">
            <v>685</v>
          </cell>
          <cell r="Q4530" t="str">
            <v>CAV</v>
          </cell>
          <cell r="T4530">
            <v>116926</v>
          </cell>
          <cell r="U4530">
            <v>-22.13</v>
          </cell>
        </row>
        <row r="4531">
          <cell r="N4531" t="str">
            <v>642</v>
          </cell>
          <cell r="Q4531" t="str">
            <v>CAV</v>
          </cell>
          <cell r="T4531">
            <v>28268</v>
          </cell>
          <cell r="U4531">
            <v>5.31</v>
          </cell>
        </row>
        <row r="4532">
          <cell r="N4532" t="str">
            <v>611</v>
          </cell>
          <cell r="Q4532" t="str">
            <v>CAV</v>
          </cell>
          <cell r="T4532">
            <v>132939</v>
          </cell>
          <cell r="U4532">
            <v>-24.14</v>
          </cell>
        </row>
        <row r="4533">
          <cell r="N4533" t="str">
            <v>660</v>
          </cell>
          <cell r="Q4533" t="str">
            <v>CAV</v>
          </cell>
          <cell r="T4533">
            <v>1905</v>
          </cell>
          <cell r="U4533">
            <v>-0.02</v>
          </cell>
        </row>
        <row r="4534">
          <cell r="N4534" t="str">
            <v>626</v>
          </cell>
          <cell r="Q4534" t="str">
            <v>DC</v>
          </cell>
          <cell r="T4534">
            <v>26063.94</v>
          </cell>
          <cell r="U4534">
            <v>566286.15</v>
          </cell>
        </row>
        <row r="4535">
          <cell r="N4535" t="str">
            <v>624</v>
          </cell>
          <cell r="Q4535" t="str">
            <v>DC</v>
          </cell>
          <cell r="T4535">
            <v>29567.759999999998</v>
          </cell>
          <cell r="U4535">
            <v>345055.76</v>
          </cell>
        </row>
        <row r="4536">
          <cell r="N4536" t="str">
            <v>626</v>
          </cell>
          <cell r="Q4536" t="str">
            <v>DC</v>
          </cell>
          <cell r="T4536">
            <v>5128.95</v>
          </cell>
          <cell r="U4536">
            <v>123223.6</v>
          </cell>
        </row>
        <row r="4537">
          <cell r="N4537" t="str">
            <v>624</v>
          </cell>
          <cell r="Q4537" t="str">
            <v>DC</v>
          </cell>
          <cell r="T4537">
            <v>8007.41</v>
          </cell>
          <cell r="U4537">
            <v>99444.84</v>
          </cell>
        </row>
        <row r="4538">
          <cell r="N4538" t="str">
            <v>626</v>
          </cell>
          <cell r="Q4538" t="str">
            <v>DC</v>
          </cell>
          <cell r="T4538">
            <v>21004.34</v>
          </cell>
          <cell r="U4538">
            <v>483768.39</v>
          </cell>
        </row>
        <row r="4539">
          <cell r="N4539" t="str">
            <v>626</v>
          </cell>
          <cell r="Q4539" t="str">
            <v>DC</v>
          </cell>
          <cell r="T4539">
            <v>2000</v>
          </cell>
          <cell r="U4539">
            <v>48340</v>
          </cell>
        </row>
        <row r="4540">
          <cell r="N4540" t="str">
            <v>624</v>
          </cell>
          <cell r="Q4540" t="str">
            <v>DC</v>
          </cell>
          <cell r="T4540">
            <v>50</v>
          </cell>
          <cell r="U4540">
            <v>913.5</v>
          </cell>
        </row>
        <row r="4541">
          <cell r="N4541" t="str">
            <v>613</v>
          </cell>
          <cell r="Q4541" t="str">
            <v>DSM</v>
          </cell>
          <cell r="T4541">
            <v>1074707</v>
          </cell>
          <cell r="U4541">
            <v>10595.66</v>
          </cell>
        </row>
        <row r="4542">
          <cell r="N4542" t="str">
            <v>626</v>
          </cell>
          <cell r="Q4542" t="str">
            <v>EBF</v>
          </cell>
          <cell r="T4542">
            <v>3261060</v>
          </cell>
          <cell r="U4542">
            <v>-93687</v>
          </cell>
        </row>
        <row r="4543">
          <cell r="N4543" t="str">
            <v>626</v>
          </cell>
          <cell r="Q4543" t="str">
            <v>EBF</v>
          </cell>
          <cell r="T4543">
            <v>2887680</v>
          </cell>
          <cell r="U4543">
            <v>-82960.160000000003</v>
          </cell>
        </row>
        <row r="4544">
          <cell r="N4544" t="str">
            <v>624</v>
          </cell>
          <cell r="Q4544" t="str">
            <v>EBF</v>
          </cell>
          <cell r="T4544">
            <v>602640</v>
          </cell>
          <cell r="U4544">
            <v>-17313.240000000002</v>
          </cell>
        </row>
        <row r="4545">
          <cell r="N4545" t="str">
            <v>624</v>
          </cell>
          <cell r="Q4545" t="str">
            <v>EBF</v>
          </cell>
          <cell r="T4545">
            <v>10860147</v>
          </cell>
          <cell r="U4545">
            <v>-312001.17</v>
          </cell>
        </row>
        <row r="4546">
          <cell r="N4546" t="str">
            <v>624</v>
          </cell>
          <cell r="Q4546" t="str">
            <v>EBF</v>
          </cell>
          <cell r="T4546">
            <v>13700352</v>
          </cell>
          <cell r="U4546">
            <v>-393597.42</v>
          </cell>
        </row>
        <row r="4547">
          <cell r="N4547" t="str">
            <v>644</v>
          </cell>
          <cell r="Q4547" t="str">
            <v>EBF</v>
          </cell>
          <cell r="T4547">
            <v>2049250</v>
          </cell>
          <cell r="U4547">
            <v>-58872.9</v>
          </cell>
        </row>
        <row r="4548">
          <cell r="N4548" t="str">
            <v>611</v>
          </cell>
          <cell r="Q4548" t="str">
            <v>EC</v>
          </cell>
          <cell r="T4548">
            <v>13960</v>
          </cell>
          <cell r="U4548">
            <v>1120.3800000000001</v>
          </cell>
        </row>
        <row r="4549">
          <cell r="N4549" t="str">
            <v>624</v>
          </cell>
          <cell r="Q4549" t="str">
            <v>EC</v>
          </cell>
          <cell r="T4549">
            <v>20646922</v>
          </cell>
          <cell r="U4549">
            <v>1198099.6299999999</v>
          </cell>
        </row>
        <row r="4550">
          <cell r="N4550" t="str">
            <v>641</v>
          </cell>
          <cell r="Q4550" t="str">
            <v>EC</v>
          </cell>
          <cell r="T4550">
            <v>49606</v>
          </cell>
          <cell r="U4550">
            <v>4701.7</v>
          </cell>
        </row>
        <row r="4551">
          <cell r="N4551" t="str">
            <v>624</v>
          </cell>
          <cell r="Q4551" t="str">
            <v>EC</v>
          </cell>
          <cell r="T4551">
            <v>24056048</v>
          </cell>
          <cell r="U4551">
            <v>1464664.85</v>
          </cell>
        </row>
        <row r="4552">
          <cell r="N4552" t="str">
            <v>624</v>
          </cell>
          <cell r="Q4552" t="str">
            <v>EC</v>
          </cell>
          <cell r="T4552">
            <v>60000</v>
          </cell>
          <cell r="U4552">
            <v>4156.68</v>
          </cell>
        </row>
        <row r="4553">
          <cell r="N4553" t="str">
            <v>625</v>
          </cell>
          <cell r="Q4553" t="str">
            <v>ECR</v>
          </cell>
          <cell r="T4553">
            <v>448800</v>
          </cell>
          <cell r="U4553">
            <v>2254.3200000000002</v>
          </cell>
        </row>
        <row r="4554">
          <cell r="N4554" t="str">
            <v>621</v>
          </cell>
          <cell r="Q4554" t="str">
            <v>ECR</v>
          </cell>
          <cell r="T4554">
            <v>6564722</v>
          </cell>
          <cell r="U4554">
            <v>28689.38</v>
          </cell>
        </row>
        <row r="4555">
          <cell r="N4555" t="str">
            <v>641</v>
          </cell>
          <cell r="Q4555" t="str">
            <v>ECR</v>
          </cell>
          <cell r="T4555">
            <v>49412</v>
          </cell>
          <cell r="U4555">
            <v>139.59</v>
          </cell>
        </row>
        <row r="4556">
          <cell r="N4556" t="str">
            <v>624</v>
          </cell>
          <cell r="Q4556" t="str">
            <v>ECR</v>
          </cell>
          <cell r="T4556">
            <v>20722080</v>
          </cell>
          <cell r="U4556">
            <v>73501.22</v>
          </cell>
        </row>
        <row r="4557">
          <cell r="N4557" t="str">
            <v>611</v>
          </cell>
          <cell r="Q4557" t="str">
            <v>ECR</v>
          </cell>
          <cell r="T4557">
            <v>22109361</v>
          </cell>
          <cell r="U4557">
            <v>118832.56</v>
          </cell>
        </row>
        <row r="4558">
          <cell r="N4558" t="str">
            <v>621</v>
          </cell>
          <cell r="Q4558" t="str">
            <v>EEX</v>
          </cell>
          <cell r="T4558">
            <v>4200</v>
          </cell>
          <cell r="U4558">
            <v>1.32</v>
          </cell>
        </row>
        <row r="4559">
          <cell r="N4559" t="str">
            <v>655</v>
          </cell>
          <cell r="Q4559" t="str">
            <v>EEX</v>
          </cell>
          <cell r="T4559">
            <v>22783</v>
          </cell>
          <cell r="U4559">
            <v>15.78</v>
          </cell>
        </row>
        <row r="4560">
          <cell r="N4560" t="str">
            <v>626</v>
          </cell>
          <cell r="Q4560" t="str">
            <v>EEX</v>
          </cell>
          <cell r="T4560">
            <v>2678623</v>
          </cell>
          <cell r="U4560">
            <v>-83.03</v>
          </cell>
        </row>
        <row r="4561">
          <cell r="N4561" t="str">
            <v>641</v>
          </cell>
          <cell r="Q4561" t="str">
            <v>EEX</v>
          </cell>
          <cell r="T4561">
            <v>1365241</v>
          </cell>
          <cell r="U4561">
            <v>640.38</v>
          </cell>
        </row>
        <row r="4562">
          <cell r="N4562" t="str">
            <v>621</v>
          </cell>
          <cell r="Q4562" t="str">
            <v>EEX</v>
          </cell>
          <cell r="T4562">
            <v>472848</v>
          </cell>
          <cell r="U4562">
            <v>149.41999999999999</v>
          </cell>
        </row>
        <row r="4563">
          <cell r="N4563" t="str">
            <v>626</v>
          </cell>
          <cell r="Q4563" t="str">
            <v>EEX</v>
          </cell>
          <cell r="T4563">
            <v>12965832</v>
          </cell>
          <cell r="U4563">
            <v>-401.95</v>
          </cell>
        </row>
        <row r="4564">
          <cell r="N4564" t="str">
            <v>612</v>
          </cell>
          <cell r="Q4564" t="str">
            <v>EEX</v>
          </cell>
          <cell r="T4564">
            <v>5874145</v>
          </cell>
          <cell r="U4564">
            <v>1774.02</v>
          </cell>
        </row>
        <row r="4565">
          <cell r="N4565" t="str">
            <v>626</v>
          </cell>
          <cell r="Q4565" t="str">
            <v>EFL</v>
          </cell>
          <cell r="T4565">
            <v>4290165</v>
          </cell>
          <cell r="U4565">
            <v>141039.18</v>
          </cell>
        </row>
        <row r="4566">
          <cell r="N4566" t="str">
            <v>623</v>
          </cell>
          <cell r="Q4566" t="str">
            <v>EFL</v>
          </cell>
          <cell r="T4566">
            <v>205752</v>
          </cell>
          <cell r="U4566">
            <v>6764.1</v>
          </cell>
        </row>
        <row r="4567">
          <cell r="N4567" t="str">
            <v>626</v>
          </cell>
          <cell r="Q4567" t="str">
            <v>EFV</v>
          </cell>
          <cell r="T4567">
            <v>2310640</v>
          </cell>
          <cell r="U4567">
            <v>7065.94</v>
          </cell>
        </row>
        <row r="4568">
          <cell r="N4568" t="str">
            <v>686</v>
          </cell>
          <cell r="Q4568" t="str">
            <v>EFV</v>
          </cell>
          <cell r="T4568">
            <v>361</v>
          </cell>
          <cell r="U4568">
            <v>1.1000000000000001</v>
          </cell>
        </row>
        <row r="4569">
          <cell r="N4569" t="str">
            <v>624</v>
          </cell>
          <cell r="Q4569" t="str">
            <v>EIN</v>
          </cell>
          <cell r="T4569">
            <v>446976</v>
          </cell>
          <cell r="U4569">
            <v>251.65</v>
          </cell>
        </row>
        <row r="4570">
          <cell r="N4570" t="str">
            <v>650</v>
          </cell>
          <cell r="Q4570" t="str">
            <v>EIN</v>
          </cell>
          <cell r="T4570">
            <v>3255</v>
          </cell>
          <cell r="U4570">
            <v>1.79</v>
          </cell>
        </row>
        <row r="4571">
          <cell r="N4571" t="str">
            <v>650</v>
          </cell>
          <cell r="Q4571" t="str">
            <v>EIN</v>
          </cell>
          <cell r="T4571">
            <v>18705</v>
          </cell>
          <cell r="U4571">
            <v>10.53</v>
          </cell>
        </row>
        <row r="4572">
          <cell r="N4572" t="str">
            <v>624</v>
          </cell>
          <cell r="Q4572" t="str">
            <v>EP1</v>
          </cell>
          <cell r="T4572">
            <v>24116368</v>
          </cell>
          <cell r="U4572">
            <v>0</v>
          </cell>
        </row>
        <row r="4573">
          <cell r="N4573" t="str">
            <v>624</v>
          </cell>
          <cell r="Q4573" t="str">
            <v>EP1</v>
          </cell>
          <cell r="T4573">
            <v>4486832</v>
          </cell>
          <cell r="U4573">
            <v>0</v>
          </cell>
        </row>
        <row r="4574">
          <cell r="N4574" t="str">
            <v>650</v>
          </cell>
          <cell r="Q4574" t="str">
            <v>EP1</v>
          </cell>
          <cell r="T4574">
            <v>2750853</v>
          </cell>
          <cell r="U4574">
            <v>0</v>
          </cell>
        </row>
        <row r="4575">
          <cell r="N4575" t="str">
            <v>626</v>
          </cell>
          <cell r="Q4575" t="str">
            <v>EP1</v>
          </cell>
          <cell r="T4575">
            <v>6589792</v>
          </cell>
          <cell r="U4575">
            <v>0</v>
          </cell>
        </row>
        <row r="4576">
          <cell r="N4576" t="str">
            <v>685</v>
          </cell>
          <cell r="Q4576" t="str">
            <v>EP3</v>
          </cell>
          <cell r="T4576">
            <v>111</v>
          </cell>
          <cell r="U4576">
            <v>0</v>
          </cell>
        </row>
        <row r="4577">
          <cell r="N4577" t="str">
            <v>686</v>
          </cell>
          <cell r="Q4577" t="str">
            <v>EP3</v>
          </cell>
          <cell r="T4577">
            <v>361</v>
          </cell>
          <cell r="U4577">
            <v>0</v>
          </cell>
        </row>
        <row r="4578">
          <cell r="N4578" t="str">
            <v>624</v>
          </cell>
          <cell r="Q4578" t="str">
            <v>EP3</v>
          </cell>
          <cell r="T4578">
            <v>3019028</v>
          </cell>
          <cell r="U4578">
            <v>0</v>
          </cell>
        </row>
        <row r="4579">
          <cell r="N4579" t="str">
            <v>660</v>
          </cell>
          <cell r="Q4579" t="str">
            <v>E12</v>
          </cell>
          <cell r="T4579">
            <v>79907</v>
          </cell>
          <cell r="U4579">
            <v>2492.1999999999998</v>
          </cell>
        </row>
        <row r="4580">
          <cell r="N4580" t="str">
            <v>660</v>
          </cell>
          <cell r="Q4580" t="str">
            <v>E14</v>
          </cell>
          <cell r="T4580">
            <v>14900</v>
          </cell>
          <cell r="U4580">
            <v>464.42</v>
          </cell>
        </row>
        <row r="4581">
          <cell r="N4581" t="str">
            <v>655</v>
          </cell>
          <cell r="Q4581" t="str">
            <v>FMU</v>
          </cell>
          <cell r="T4581">
            <v>297</v>
          </cell>
          <cell r="U4581">
            <v>0</v>
          </cell>
        </row>
        <row r="4582">
          <cell r="N4582" t="str">
            <v>624</v>
          </cell>
          <cell r="Q4582" t="str">
            <v>FMU</v>
          </cell>
          <cell r="T4582">
            <v>246528</v>
          </cell>
          <cell r="U4582">
            <v>0.25</v>
          </cell>
        </row>
        <row r="4583">
          <cell r="N4583" t="str">
            <v>624</v>
          </cell>
          <cell r="Q4583" t="str">
            <v>FVE</v>
          </cell>
          <cell r="T4583">
            <v>31570590</v>
          </cell>
          <cell r="U4583">
            <v>0</v>
          </cell>
        </row>
        <row r="4584">
          <cell r="N4584" t="str">
            <v>611</v>
          </cell>
          <cell r="Q4584" t="str">
            <v>FVE</v>
          </cell>
          <cell r="T4584">
            <v>646</v>
          </cell>
          <cell r="U4584">
            <v>0</v>
          </cell>
        </row>
        <row r="4585">
          <cell r="N4585" t="str">
            <v>624</v>
          </cell>
          <cell r="Q4585" t="str">
            <v>FVE</v>
          </cell>
          <cell r="T4585">
            <v>3470466</v>
          </cell>
          <cell r="U4585">
            <v>0</v>
          </cell>
        </row>
        <row r="4586">
          <cell r="N4586" t="str">
            <v>685</v>
          </cell>
          <cell r="Q4586" t="str">
            <v>FVE</v>
          </cell>
          <cell r="T4586">
            <v>116926</v>
          </cell>
          <cell r="U4586">
            <v>0</v>
          </cell>
        </row>
        <row r="4587">
          <cell r="N4587" t="str">
            <v>611</v>
          </cell>
          <cell r="Q4587" t="str">
            <v>ICV</v>
          </cell>
          <cell r="T4587">
            <v>22109361</v>
          </cell>
          <cell r="U4587">
            <v>0</v>
          </cell>
        </row>
        <row r="4588">
          <cell r="N4588" t="str">
            <v>626</v>
          </cell>
          <cell r="Q4588" t="str">
            <v>LMR</v>
          </cell>
          <cell r="T4588">
            <v>1751344</v>
          </cell>
          <cell r="U4588">
            <v>138.37</v>
          </cell>
        </row>
        <row r="4589">
          <cell r="N4589" t="str">
            <v>611</v>
          </cell>
          <cell r="Q4589" t="str">
            <v>ACC</v>
          </cell>
          <cell r="T4589">
            <v>0</v>
          </cell>
          <cell r="U4589">
            <v>-3.53</v>
          </cell>
        </row>
        <row r="4590">
          <cell r="N4590" t="str">
            <v>611</v>
          </cell>
          <cell r="Q4590" t="str">
            <v>BFC</v>
          </cell>
          <cell r="T4590">
            <v>646</v>
          </cell>
          <cell r="U4590">
            <v>18.66</v>
          </cell>
        </row>
        <row r="4591">
          <cell r="N4591" t="str">
            <v>624</v>
          </cell>
          <cell r="Q4591" t="str">
            <v>CAP</v>
          </cell>
          <cell r="T4591">
            <v>20722080</v>
          </cell>
          <cell r="U4591">
            <v>248.65</v>
          </cell>
        </row>
        <row r="4592">
          <cell r="N4592" t="str">
            <v>660</v>
          </cell>
          <cell r="Q4592" t="str">
            <v>CAP</v>
          </cell>
          <cell r="T4592">
            <v>19498</v>
          </cell>
          <cell r="U4592">
            <v>0.01</v>
          </cell>
        </row>
        <row r="4593">
          <cell r="N4593" t="str">
            <v>621</v>
          </cell>
          <cell r="Q4593" t="str">
            <v>CAP</v>
          </cell>
          <cell r="T4593">
            <v>100984</v>
          </cell>
          <cell r="U4593">
            <v>1.52</v>
          </cell>
        </row>
        <row r="4594">
          <cell r="N4594" t="str">
            <v>624</v>
          </cell>
          <cell r="Q4594" t="str">
            <v>DSO</v>
          </cell>
          <cell r="T4594">
            <v>473600</v>
          </cell>
          <cell r="U4594">
            <v>0</v>
          </cell>
        </row>
        <row r="4595">
          <cell r="N4595" t="str">
            <v>623</v>
          </cell>
          <cell r="Q4595" t="str">
            <v>DSU</v>
          </cell>
          <cell r="T4595">
            <v>155600</v>
          </cell>
          <cell r="U4595">
            <v>12.29</v>
          </cell>
        </row>
        <row r="4596">
          <cell r="N4596" t="str">
            <v>624</v>
          </cell>
          <cell r="Q4596" t="str">
            <v>DSU</v>
          </cell>
          <cell r="T4596">
            <v>9956640</v>
          </cell>
          <cell r="U4596">
            <v>99.56</v>
          </cell>
        </row>
        <row r="4597">
          <cell r="N4597" t="str">
            <v>626</v>
          </cell>
          <cell r="Q4597" t="str">
            <v>DSU</v>
          </cell>
          <cell r="T4597">
            <v>16404000</v>
          </cell>
          <cell r="U4597">
            <v>98.48</v>
          </cell>
        </row>
        <row r="4598">
          <cell r="N4598" t="str">
            <v>626</v>
          </cell>
          <cell r="Q4598" t="str">
            <v>DSU</v>
          </cell>
          <cell r="T4598">
            <v>2678623</v>
          </cell>
          <cell r="U4598">
            <v>16.059999999999999</v>
          </cell>
        </row>
        <row r="4599">
          <cell r="N4599" t="str">
            <v>685</v>
          </cell>
          <cell r="Q4599" t="str">
            <v>DSU</v>
          </cell>
          <cell r="T4599">
            <v>111</v>
          </cell>
          <cell r="U4599">
            <v>0</v>
          </cell>
        </row>
        <row r="4600">
          <cell r="N4600" t="str">
            <v>624</v>
          </cell>
          <cell r="Q4600" t="str">
            <v>DSU</v>
          </cell>
          <cell r="T4600">
            <v>393408</v>
          </cell>
          <cell r="U4600">
            <v>3.94</v>
          </cell>
        </row>
        <row r="4601">
          <cell r="N4601" t="str">
            <v>621</v>
          </cell>
          <cell r="Q4601" t="str">
            <v>EIV</v>
          </cell>
          <cell r="T4601">
            <v>6564722</v>
          </cell>
          <cell r="U4601">
            <v>0</v>
          </cell>
        </row>
        <row r="4602">
          <cell r="N4602" t="str">
            <v>677</v>
          </cell>
          <cell r="Q4602" t="str">
            <v>EPD</v>
          </cell>
          <cell r="T4602">
            <v>4818</v>
          </cell>
          <cell r="U4602">
            <v>-3468.96</v>
          </cell>
        </row>
        <row r="4603">
          <cell r="N4603" t="str">
            <v>650</v>
          </cell>
          <cell r="Q4603" t="str">
            <v>EP2</v>
          </cell>
          <cell r="T4603">
            <v>71346</v>
          </cell>
          <cell r="U4603">
            <v>7.46</v>
          </cell>
        </row>
        <row r="4604">
          <cell r="N4604" t="str">
            <v>660</v>
          </cell>
          <cell r="Q4604" t="str">
            <v>EP2</v>
          </cell>
          <cell r="T4604">
            <v>608102</v>
          </cell>
          <cell r="U4604">
            <v>49.29</v>
          </cell>
        </row>
        <row r="4605">
          <cell r="N4605" t="str">
            <v>623</v>
          </cell>
          <cell r="Q4605" t="str">
            <v>EP2</v>
          </cell>
          <cell r="T4605">
            <v>54708</v>
          </cell>
          <cell r="U4605">
            <v>9.36</v>
          </cell>
        </row>
        <row r="4606">
          <cell r="N4606" t="str">
            <v>621</v>
          </cell>
          <cell r="Q4606" t="str">
            <v>EP4</v>
          </cell>
          <cell r="T4606">
            <v>4200</v>
          </cell>
          <cell r="U4606">
            <v>0</v>
          </cell>
        </row>
        <row r="4607">
          <cell r="N4607" t="str">
            <v>623</v>
          </cell>
          <cell r="Q4607" t="str">
            <v>EP4</v>
          </cell>
          <cell r="T4607">
            <v>216795</v>
          </cell>
          <cell r="U4607">
            <v>0</v>
          </cell>
        </row>
        <row r="4608">
          <cell r="N4608" t="str">
            <v>624</v>
          </cell>
          <cell r="Q4608" t="str">
            <v>EP4</v>
          </cell>
          <cell r="T4608">
            <v>3653020</v>
          </cell>
          <cell r="U4608">
            <v>0</v>
          </cell>
        </row>
        <row r="4609">
          <cell r="N4609" t="str">
            <v>660</v>
          </cell>
          <cell r="Q4609" t="str">
            <v>EUR</v>
          </cell>
          <cell r="T4609">
            <v>832178</v>
          </cell>
          <cell r="U4609">
            <v>89.7</v>
          </cell>
        </row>
        <row r="4610">
          <cell r="N4610" t="str">
            <v>660</v>
          </cell>
          <cell r="Q4610" t="str">
            <v>EUR</v>
          </cell>
          <cell r="T4610">
            <v>633</v>
          </cell>
          <cell r="U4610">
            <v>7.0000000000000007E-2</v>
          </cell>
        </row>
        <row r="4611">
          <cell r="N4611" t="str">
            <v>621</v>
          </cell>
          <cell r="Q4611" t="str">
            <v>EUR</v>
          </cell>
          <cell r="T4611">
            <v>73351830</v>
          </cell>
          <cell r="U4611">
            <v>8681.16</v>
          </cell>
        </row>
        <row r="4612">
          <cell r="N4612" t="str">
            <v>621</v>
          </cell>
          <cell r="Q4612" t="str">
            <v>EUR</v>
          </cell>
          <cell r="T4612">
            <v>9000</v>
          </cell>
          <cell r="U4612">
            <v>1.03</v>
          </cell>
        </row>
        <row r="4613">
          <cell r="N4613" t="str">
            <v>621</v>
          </cell>
          <cell r="Q4613" t="str">
            <v>EUR</v>
          </cell>
          <cell r="T4613">
            <v>756631</v>
          </cell>
          <cell r="U4613">
            <v>90.03</v>
          </cell>
        </row>
        <row r="4614">
          <cell r="N4614" t="str">
            <v>624</v>
          </cell>
          <cell r="Q4614" t="str">
            <v>EUR</v>
          </cell>
          <cell r="T4614">
            <v>547565</v>
          </cell>
          <cell r="U4614">
            <v>65.16</v>
          </cell>
        </row>
        <row r="4615">
          <cell r="N4615" t="str">
            <v>624</v>
          </cell>
          <cell r="Q4615" t="str">
            <v>EUR</v>
          </cell>
          <cell r="T4615">
            <v>73600</v>
          </cell>
          <cell r="U4615">
            <v>8.75</v>
          </cell>
        </row>
        <row r="4616">
          <cell r="N4616" t="str">
            <v>660</v>
          </cell>
          <cell r="Q4616" t="str">
            <v>E31</v>
          </cell>
          <cell r="T4616">
            <v>83</v>
          </cell>
          <cell r="U4616">
            <v>2.59</v>
          </cell>
        </row>
        <row r="4617">
          <cell r="N4617" t="str">
            <v>623</v>
          </cell>
          <cell r="Q4617" t="str">
            <v>FFE</v>
          </cell>
          <cell r="T4617">
            <v>3062735</v>
          </cell>
          <cell r="U4617">
            <v>453.27</v>
          </cell>
        </row>
        <row r="4618">
          <cell r="N4618" t="str">
            <v>655</v>
          </cell>
          <cell r="Q4618" t="str">
            <v>FFE</v>
          </cell>
          <cell r="T4618">
            <v>297</v>
          </cell>
          <cell r="U4618">
            <v>0.05</v>
          </cell>
        </row>
        <row r="4619">
          <cell r="N4619" t="str">
            <v>624</v>
          </cell>
          <cell r="Q4619" t="str">
            <v>FFE</v>
          </cell>
          <cell r="T4619">
            <v>9209277</v>
          </cell>
          <cell r="U4619">
            <v>1031.44</v>
          </cell>
        </row>
        <row r="4620">
          <cell r="N4620" t="str">
            <v>641</v>
          </cell>
          <cell r="Q4620" t="str">
            <v>FFE</v>
          </cell>
          <cell r="T4620">
            <v>71460</v>
          </cell>
          <cell r="U4620">
            <v>8.4499999999999993</v>
          </cell>
        </row>
        <row r="4621">
          <cell r="N4621" t="str">
            <v>624</v>
          </cell>
          <cell r="Q4621" t="str">
            <v>FVC</v>
          </cell>
          <cell r="T4621">
            <v>31570590</v>
          </cell>
          <cell r="U4621">
            <v>0</v>
          </cell>
        </row>
        <row r="4622">
          <cell r="N4622" t="str">
            <v>624</v>
          </cell>
          <cell r="Q4622" t="str">
            <v>FVC</v>
          </cell>
          <cell r="T4622">
            <v>10860147</v>
          </cell>
          <cell r="U4622">
            <v>0</v>
          </cell>
        </row>
        <row r="4623">
          <cell r="N4623" t="str">
            <v>623</v>
          </cell>
          <cell r="Q4623" t="str">
            <v>FVC</v>
          </cell>
          <cell r="T4623">
            <v>4951721</v>
          </cell>
          <cell r="U4623">
            <v>0</v>
          </cell>
        </row>
        <row r="4624">
          <cell r="N4624" t="str">
            <v>633</v>
          </cell>
          <cell r="Q4624" t="str">
            <v>FVC</v>
          </cell>
          <cell r="T4624">
            <v>257021177</v>
          </cell>
          <cell r="U4624">
            <v>0</v>
          </cell>
        </row>
        <row r="4625">
          <cell r="N4625" t="str">
            <v>612</v>
          </cell>
          <cell r="Q4625" t="str">
            <v>ICN</v>
          </cell>
          <cell r="T4625">
            <v>5874145</v>
          </cell>
          <cell r="U4625">
            <v>0</v>
          </cell>
        </row>
        <row r="4626">
          <cell r="N4626" t="str">
            <v>626</v>
          </cell>
          <cell r="Q4626" t="str">
            <v>ICN</v>
          </cell>
          <cell r="T4626">
            <v>16404000</v>
          </cell>
          <cell r="U4626">
            <v>0</v>
          </cell>
        </row>
        <row r="4627">
          <cell r="N4627" t="str">
            <v>623</v>
          </cell>
          <cell r="Q4627" t="str">
            <v>LMV</v>
          </cell>
          <cell r="T4627">
            <v>155600</v>
          </cell>
          <cell r="U4627">
            <v>13.22</v>
          </cell>
        </row>
        <row r="4628">
          <cell r="N4628" t="str">
            <v>676</v>
          </cell>
          <cell r="Q4628" t="str">
            <v>LMV</v>
          </cell>
          <cell r="T4628">
            <v>2175000</v>
          </cell>
          <cell r="U4628">
            <v>-43.63</v>
          </cell>
        </row>
        <row r="4629">
          <cell r="N4629" t="str">
            <v>623</v>
          </cell>
          <cell r="Q4629" t="str">
            <v>LMV</v>
          </cell>
          <cell r="T4629">
            <v>2611103</v>
          </cell>
          <cell r="U4629">
            <v>221.98</v>
          </cell>
        </row>
        <row r="4630">
          <cell r="N4630" t="str">
            <v>624</v>
          </cell>
          <cell r="Q4630" t="str">
            <v>LMV</v>
          </cell>
          <cell r="T4630">
            <v>398400</v>
          </cell>
          <cell r="U4630">
            <v>1.2</v>
          </cell>
        </row>
        <row r="4631">
          <cell r="N4631" t="str">
            <v>626</v>
          </cell>
          <cell r="Q4631" t="str">
            <v>LMV</v>
          </cell>
          <cell r="T4631">
            <v>5015392</v>
          </cell>
          <cell r="U4631">
            <v>-230.71</v>
          </cell>
        </row>
        <row r="4632">
          <cell r="N4632" t="str">
            <v>650</v>
          </cell>
          <cell r="Q4632" t="str">
            <v>L17</v>
          </cell>
          <cell r="T4632">
            <v>1</v>
          </cell>
          <cell r="U4632">
            <v>12.13</v>
          </cell>
        </row>
        <row r="4633">
          <cell r="N4633" t="str">
            <v>660</v>
          </cell>
          <cell r="Q4633" t="str">
            <v>L21</v>
          </cell>
          <cell r="T4633">
            <v>7</v>
          </cell>
          <cell r="U4633">
            <v>73.08</v>
          </cell>
        </row>
        <row r="4634">
          <cell r="N4634" t="str">
            <v>660</v>
          </cell>
          <cell r="Q4634" t="str">
            <v>L21</v>
          </cell>
          <cell r="T4634">
            <v>339</v>
          </cell>
          <cell r="U4634">
            <v>3512.03</v>
          </cell>
        </row>
        <row r="4635">
          <cell r="N4635" t="str">
            <v>623</v>
          </cell>
          <cell r="Q4635" t="str">
            <v>MSO</v>
          </cell>
          <cell r="T4635">
            <v>4951721</v>
          </cell>
          <cell r="U4635">
            <v>3936.62</v>
          </cell>
        </row>
        <row r="4636">
          <cell r="N4636" t="str">
            <v>624</v>
          </cell>
          <cell r="Q4636" t="str">
            <v>MSO</v>
          </cell>
          <cell r="T4636">
            <v>446976</v>
          </cell>
          <cell r="U4636">
            <v>262.37</v>
          </cell>
        </row>
        <row r="4637">
          <cell r="N4637" t="str">
            <v>633</v>
          </cell>
          <cell r="Q4637" t="str">
            <v>MSO</v>
          </cell>
          <cell r="T4637">
            <v>250349177</v>
          </cell>
          <cell r="U4637">
            <v>92377.07</v>
          </cell>
        </row>
        <row r="4638">
          <cell r="N4638" t="str">
            <v>685</v>
          </cell>
          <cell r="Q4638" t="str">
            <v>MSV</v>
          </cell>
          <cell r="T4638">
            <v>116926</v>
          </cell>
          <cell r="U4638">
            <v>0</v>
          </cell>
        </row>
        <row r="4639">
          <cell r="N4639" t="str">
            <v>655</v>
          </cell>
          <cell r="Q4639" t="str">
            <v>MSV</v>
          </cell>
          <cell r="T4639">
            <v>297</v>
          </cell>
          <cell r="U4639">
            <v>0</v>
          </cell>
        </row>
        <row r="4640">
          <cell r="N4640" t="str">
            <v>686</v>
          </cell>
          <cell r="Q4640" t="str">
            <v>MSV</v>
          </cell>
          <cell r="T4640">
            <v>361</v>
          </cell>
          <cell r="U4640">
            <v>0</v>
          </cell>
        </row>
        <row r="4641">
          <cell r="N4641" t="str">
            <v>611</v>
          </cell>
          <cell r="Q4641" t="str">
            <v>MSV</v>
          </cell>
          <cell r="T4641">
            <v>256068427.69999999</v>
          </cell>
          <cell r="U4641">
            <v>0</v>
          </cell>
        </row>
        <row r="4642">
          <cell r="N4642" t="str">
            <v>621</v>
          </cell>
          <cell r="Q4642" t="str">
            <v>PPT</v>
          </cell>
          <cell r="T4642">
            <v>472848</v>
          </cell>
          <cell r="U4642">
            <v>0</v>
          </cell>
        </row>
        <row r="4643">
          <cell r="N4643" t="str">
            <v>624</v>
          </cell>
          <cell r="Q4643" t="str">
            <v>PPT</v>
          </cell>
          <cell r="T4643">
            <v>3470466</v>
          </cell>
          <cell r="U4643">
            <v>0</v>
          </cell>
        </row>
        <row r="4644">
          <cell r="N4644" t="str">
            <v>624</v>
          </cell>
          <cell r="Q4644" t="str">
            <v>RAU</v>
          </cell>
          <cell r="T4644">
            <v>120000</v>
          </cell>
          <cell r="U4644">
            <v>3.36</v>
          </cell>
        </row>
        <row r="4645">
          <cell r="N4645" t="str">
            <v>626</v>
          </cell>
          <cell r="Q4645" t="str">
            <v>RAU</v>
          </cell>
          <cell r="T4645">
            <v>4290165</v>
          </cell>
          <cell r="U4645">
            <v>102.96</v>
          </cell>
        </row>
        <row r="4646">
          <cell r="N4646" t="str">
            <v>611</v>
          </cell>
          <cell r="Q4646" t="str">
            <v>RAU</v>
          </cell>
          <cell r="T4646">
            <v>256068427.69999999</v>
          </cell>
          <cell r="U4646">
            <v>10750.11</v>
          </cell>
        </row>
        <row r="4647">
          <cell r="N4647" t="str">
            <v>611</v>
          </cell>
          <cell r="Q4647" t="str">
            <v>RAU</v>
          </cell>
          <cell r="T4647">
            <v>646</v>
          </cell>
          <cell r="U4647">
            <v>0.02</v>
          </cell>
        </row>
        <row r="4648">
          <cell r="N4648" t="str">
            <v>641</v>
          </cell>
          <cell r="Q4648" t="str">
            <v>RAU</v>
          </cell>
          <cell r="T4648">
            <v>927</v>
          </cell>
          <cell r="U4648">
            <v>0.02</v>
          </cell>
        </row>
        <row r="4649">
          <cell r="N4649" t="str">
            <v>650</v>
          </cell>
          <cell r="Q4649" t="str">
            <v>RIN</v>
          </cell>
          <cell r="T4649">
            <v>3009</v>
          </cell>
          <cell r="U4649">
            <v>1.51</v>
          </cell>
        </row>
        <row r="4650">
          <cell r="N4650" t="str">
            <v>655</v>
          </cell>
          <cell r="Q4650" t="str">
            <v>RIN</v>
          </cell>
          <cell r="T4650">
            <v>297</v>
          </cell>
          <cell r="U4650">
            <v>0.73</v>
          </cell>
        </row>
        <row r="4651">
          <cell r="N4651" t="str">
            <v>611</v>
          </cell>
          <cell r="Q4651" t="str">
            <v>RIN</v>
          </cell>
          <cell r="T4651">
            <v>322954</v>
          </cell>
          <cell r="U4651">
            <v>947.57</v>
          </cell>
        </row>
        <row r="4652">
          <cell r="N4652" t="str">
            <v>624</v>
          </cell>
          <cell r="Q4652" t="str">
            <v>SD</v>
          </cell>
          <cell r="T4652">
            <v>6057.45</v>
          </cell>
          <cell r="U4652">
            <v>-5451.71</v>
          </cell>
        </row>
        <row r="4653">
          <cell r="N4653" t="str">
            <v>626</v>
          </cell>
          <cell r="Q4653" t="str">
            <v>TDC</v>
          </cell>
          <cell r="T4653">
            <v>2310640</v>
          </cell>
          <cell r="U4653">
            <v>180.24</v>
          </cell>
        </row>
        <row r="4654">
          <cell r="N4654" t="str">
            <v>650</v>
          </cell>
          <cell r="Q4654" t="str">
            <v>TDC</v>
          </cell>
          <cell r="T4654">
            <v>3255</v>
          </cell>
          <cell r="U4654">
            <v>0.48</v>
          </cell>
        </row>
        <row r="4655">
          <cell r="N4655" t="str">
            <v>624</v>
          </cell>
          <cell r="Q4655" t="str">
            <v>TTE</v>
          </cell>
          <cell r="T4655">
            <v>8647841</v>
          </cell>
          <cell r="U4655">
            <v>0</v>
          </cell>
        </row>
        <row r="4656">
          <cell r="N4656" t="str">
            <v>624</v>
          </cell>
          <cell r="Q4656" t="str">
            <v>TTE</v>
          </cell>
          <cell r="T4656">
            <v>9209277</v>
          </cell>
          <cell r="U4656">
            <v>0</v>
          </cell>
        </row>
        <row r="4657">
          <cell r="N4657" t="str">
            <v>621</v>
          </cell>
          <cell r="Q4657" t="str">
            <v>MC</v>
          </cell>
          <cell r="T4657">
            <v>0</v>
          </cell>
          <cell r="U4657">
            <v>102</v>
          </cell>
        </row>
        <row r="4658">
          <cell r="N4658" t="str">
            <v>1250</v>
          </cell>
          <cell r="Q4658" t="str">
            <v>MNT</v>
          </cell>
          <cell r="T4658">
            <v>0</v>
          </cell>
          <cell r="U4658">
            <v>0</v>
          </cell>
        </row>
        <row r="4659">
          <cell r="N4659" t="str">
            <v>611</v>
          </cell>
          <cell r="Q4659" t="str">
            <v>OMS</v>
          </cell>
          <cell r="T4659">
            <v>442</v>
          </cell>
          <cell r="U4659">
            <v>0.11</v>
          </cell>
        </row>
        <row r="4660">
          <cell r="N4660" t="str">
            <v>650</v>
          </cell>
          <cell r="Q4660" t="str">
            <v>OMS</v>
          </cell>
          <cell r="T4660">
            <v>65</v>
          </cell>
          <cell r="U4660">
            <v>0.01</v>
          </cell>
        </row>
        <row r="4661">
          <cell r="N4661" t="str">
            <v>626</v>
          </cell>
          <cell r="Q4661" t="str">
            <v>PRC</v>
          </cell>
          <cell r="T4661">
            <v>5015392</v>
          </cell>
          <cell r="U4661">
            <v>1404.32</v>
          </cell>
        </row>
        <row r="4662">
          <cell r="N4662" t="str">
            <v>613</v>
          </cell>
          <cell r="Q4662" t="str">
            <v>PRV</v>
          </cell>
          <cell r="T4662">
            <v>1074707</v>
          </cell>
          <cell r="U4662">
            <v>76.22</v>
          </cell>
        </row>
        <row r="4663">
          <cell r="N4663" t="str">
            <v>624</v>
          </cell>
          <cell r="Q4663" t="str">
            <v>PRV</v>
          </cell>
          <cell r="T4663">
            <v>4486832</v>
          </cell>
          <cell r="U4663">
            <v>-161.52000000000001</v>
          </cell>
        </row>
        <row r="4664">
          <cell r="N4664" t="str">
            <v>624</v>
          </cell>
          <cell r="Q4664" t="str">
            <v>PRV</v>
          </cell>
          <cell r="T4664">
            <v>398400</v>
          </cell>
          <cell r="U4664">
            <v>-14.34</v>
          </cell>
        </row>
        <row r="4665">
          <cell r="N4665" t="str">
            <v>621</v>
          </cell>
          <cell r="Q4665" t="str">
            <v>PRV</v>
          </cell>
          <cell r="T4665">
            <v>472848</v>
          </cell>
          <cell r="U4665">
            <v>15.13</v>
          </cell>
        </row>
        <row r="4666">
          <cell r="N4666" t="str">
            <v>650</v>
          </cell>
          <cell r="Q4666" t="str">
            <v>RIV</v>
          </cell>
          <cell r="T4666">
            <v>223465</v>
          </cell>
          <cell r="U4666">
            <v>0</v>
          </cell>
        </row>
        <row r="4667">
          <cell r="N4667" t="str">
            <v>626</v>
          </cell>
          <cell r="Q4667" t="str">
            <v>RIV</v>
          </cell>
          <cell r="T4667">
            <v>12792978</v>
          </cell>
          <cell r="U4667">
            <v>0</v>
          </cell>
        </row>
        <row r="4668">
          <cell r="N4668" t="str">
            <v>623</v>
          </cell>
          <cell r="Q4668" t="str">
            <v>RIV</v>
          </cell>
          <cell r="T4668">
            <v>4951721</v>
          </cell>
          <cell r="U4668">
            <v>0</v>
          </cell>
        </row>
        <row r="4669">
          <cell r="N4669" t="str">
            <v>686</v>
          </cell>
          <cell r="Q4669" t="str">
            <v>RIV</v>
          </cell>
          <cell r="T4669">
            <v>361</v>
          </cell>
          <cell r="U4669">
            <v>0</v>
          </cell>
        </row>
        <row r="4670">
          <cell r="N4670" t="str">
            <v>641</v>
          </cell>
          <cell r="Q4670" t="str">
            <v>RIV</v>
          </cell>
          <cell r="T4670">
            <v>1365241</v>
          </cell>
          <cell r="U4670">
            <v>0</v>
          </cell>
        </row>
        <row r="4671">
          <cell r="N4671" t="str">
            <v>626</v>
          </cell>
          <cell r="Q4671" t="str">
            <v>RIV</v>
          </cell>
          <cell r="T4671">
            <v>6589792</v>
          </cell>
          <cell r="U4671">
            <v>0</v>
          </cell>
        </row>
        <row r="4672">
          <cell r="N4672" t="str">
            <v>624</v>
          </cell>
          <cell r="Q4672" t="str">
            <v>RTU</v>
          </cell>
          <cell r="T4672">
            <v>31570590</v>
          </cell>
          <cell r="U4672">
            <v>473.61</v>
          </cell>
        </row>
        <row r="4673">
          <cell r="N4673" t="str">
            <v>624</v>
          </cell>
          <cell r="Q4673" t="str">
            <v>RTU</v>
          </cell>
          <cell r="T4673">
            <v>3653020</v>
          </cell>
          <cell r="U4673">
            <v>54.79</v>
          </cell>
        </row>
        <row r="4674">
          <cell r="N4674" t="str">
            <v>621</v>
          </cell>
          <cell r="Q4674" t="str">
            <v>TDE</v>
          </cell>
          <cell r="T4674">
            <v>74042059</v>
          </cell>
          <cell r="U4674">
            <v>0</v>
          </cell>
        </row>
        <row r="4675">
          <cell r="N4675" t="str">
            <v>621</v>
          </cell>
          <cell r="Q4675" t="str">
            <v>TDE</v>
          </cell>
          <cell r="T4675">
            <v>9000</v>
          </cell>
          <cell r="U4675">
            <v>0</v>
          </cell>
        </row>
        <row r="4676">
          <cell r="N4676" t="str">
            <v>650</v>
          </cell>
          <cell r="Q4676" t="str">
            <v>TDE</v>
          </cell>
          <cell r="T4676">
            <v>223465</v>
          </cell>
          <cell r="U4676">
            <v>0</v>
          </cell>
        </row>
        <row r="4677">
          <cell r="N4677" t="str">
            <v>626</v>
          </cell>
          <cell r="Q4677" t="str">
            <v>TDE</v>
          </cell>
          <cell r="T4677">
            <v>6589792</v>
          </cell>
          <cell r="U4677">
            <v>0</v>
          </cell>
        </row>
        <row r="4678">
          <cell r="N4678" t="str">
            <v>623</v>
          </cell>
          <cell r="Q4678" t="str">
            <v>TIU</v>
          </cell>
          <cell r="T4678">
            <v>46560</v>
          </cell>
          <cell r="U4678">
            <v>0.05</v>
          </cell>
        </row>
        <row r="4679">
          <cell r="N4679" t="str">
            <v>621</v>
          </cell>
          <cell r="Q4679" t="str">
            <v>TIU</v>
          </cell>
          <cell r="T4679">
            <v>39593717</v>
          </cell>
          <cell r="U4679">
            <v>1.02</v>
          </cell>
        </row>
        <row r="4680">
          <cell r="N4680" t="str">
            <v>620</v>
          </cell>
          <cell r="Q4680" t="str">
            <v>TIU</v>
          </cell>
          <cell r="T4680">
            <v>2258</v>
          </cell>
          <cell r="U4680">
            <v>0</v>
          </cell>
        </row>
        <row r="4681">
          <cell r="N4681" t="str">
            <v>624</v>
          </cell>
          <cell r="Q4681" t="str">
            <v>TIU</v>
          </cell>
          <cell r="T4681">
            <v>547565</v>
          </cell>
          <cell r="U4681">
            <v>0.55000000000000004</v>
          </cell>
        </row>
        <row r="4682">
          <cell r="N4682" t="str">
            <v>626</v>
          </cell>
          <cell r="Q4682" t="str">
            <v>TIU</v>
          </cell>
          <cell r="T4682">
            <v>3261060</v>
          </cell>
          <cell r="U4682">
            <v>-0.01</v>
          </cell>
        </row>
        <row r="4683">
          <cell r="N4683" t="str">
            <v>624</v>
          </cell>
          <cell r="Q4683" t="str">
            <v>TSC</v>
          </cell>
          <cell r="T4683">
            <v>9209277</v>
          </cell>
          <cell r="U4683">
            <v>0</v>
          </cell>
        </row>
        <row r="4684">
          <cell r="N4684" t="str">
            <v>624</v>
          </cell>
          <cell r="Q4684" t="str">
            <v>TSC</v>
          </cell>
          <cell r="T4684">
            <v>602640</v>
          </cell>
          <cell r="U4684">
            <v>0</v>
          </cell>
        </row>
        <row r="4685">
          <cell r="N4685" t="str">
            <v>623</v>
          </cell>
          <cell r="Q4685" t="str">
            <v>TSC</v>
          </cell>
          <cell r="T4685">
            <v>46560</v>
          </cell>
          <cell r="U4685">
            <v>0</v>
          </cell>
        </row>
        <row r="4686">
          <cell r="N4686" t="str">
            <v>650</v>
          </cell>
          <cell r="Q4686" t="str">
            <v>TSC</v>
          </cell>
          <cell r="T4686">
            <v>969</v>
          </cell>
          <cell r="U4686">
            <v>0</v>
          </cell>
        </row>
        <row r="4687">
          <cell r="N4687" t="str">
            <v>621</v>
          </cell>
          <cell r="Q4687" t="str">
            <v>TTC</v>
          </cell>
          <cell r="T4687">
            <v>542187</v>
          </cell>
          <cell r="U4687">
            <v>27.1</v>
          </cell>
        </row>
        <row r="4688">
          <cell r="N4688" t="str">
            <v>623</v>
          </cell>
          <cell r="Q4688" t="str">
            <v>TTC</v>
          </cell>
          <cell r="T4688">
            <v>3062735</v>
          </cell>
          <cell r="U4688">
            <v>115.19</v>
          </cell>
        </row>
        <row r="4689">
          <cell r="N4689" t="str">
            <v>611</v>
          </cell>
          <cell r="Q4689" t="str">
            <v>TTC</v>
          </cell>
          <cell r="T4689">
            <v>22159220</v>
          </cell>
          <cell r="U4689">
            <v>1082.75</v>
          </cell>
        </row>
        <row r="4690">
          <cell r="N4690" t="str">
            <v>642</v>
          </cell>
          <cell r="Q4690" t="str">
            <v>TTC</v>
          </cell>
          <cell r="T4690">
            <v>1477</v>
          </cell>
          <cell r="U4690">
            <v>0.11</v>
          </cell>
        </row>
        <row r="4691">
          <cell r="N4691" t="str">
            <v>686</v>
          </cell>
          <cell r="Q4691" t="str">
            <v>VFV</v>
          </cell>
          <cell r="T4691">
            <v>361</v>
          </cell>
          <cell r="U4691">
            <v>-1.1000000000000001</v>
          </cell>
        </row>
        <row r="4692">
          <cell r="N4692" t="str">
            <v>611</v>
          </cell>
          <cell r="Q4692" t="str">
            <v>CC</v>
          </cell>
          <cell r="T4692">
            <v>0</v>
          </cell>
          <cell r="U4692">
            <v>2959</v>
          </cell>
        </row>
        <row r="4693">
          <cell r="N4693" t="str">
            <v>623</v>
          </cell>
          <cell r="Q4693" t="str">
            <v>DC</v>
          </cell>
          <cell r="T4693">
            <v>493.3</v>
          </cell>
          <cell r="U4693">
            <v>5133.8</v>
          </cell>
        </row>
        <row r="4694">
          <cell r="N4694" t="str">
            <v>626</v>
          </cell>
          <cell r="Q4694" t="str">
            <v>DSM</v>
          </cell>
          <cell r="T4694">
            <v>2218080</v>
          </cell>
          <cell r="U4694">
            <v>802.94</v>
          </cell>
        </row>
        <row r="4695">
          <cell r="N4695" t="str">
            <v>611</v>
          </cell>
          <cell r="Q4695" t="str">
            <v>DSM</v>
          </cell>
          <cell r="T4695">
            <v>13960</v>
          </cell>
          <cell r="U4695">
            <v>106.72</v>
          </cell>
        </row>
        <row r="4696">
          <cell r="N4696" t="str">
            <v>624</v>
          </cell>
          <cell r="Q4696" t="str">
            <v>DSM</v>
          </cell>
          <cell r="T4696">
            <v>3019028</v>
          </cell>
          <cell r="U4696">
            <v>2098.23</v>
          </cell>
        </row>
        <row r="4697">
          <cell r="N4697" t="str">
            <v>641</v>
          </cell>
          <cell r="Q4697" t="str">
            <v>DSM</v>
          </cell>
          <cell r="T4697">
            <v>927</v>
          </cell>
          <cell r="U4697">
            <v>4.62</v>
          </cell>
        </row>
        <row r="4698">
          <cell r="N4698" t="str">
            <v>632</v>
          </cell>
          <cell r="Q4698" t="str">
            <v>EBF</v>
          </cell>
          <cell r="T4698">
            <v>197879280</v>
          </cell>
          <cell r="U4698">
            <v>-5684873.8399999999</v>
          </cell>
        </row>
        <row r="4699">
          <cell r="N4699" t="str">
            <v>641</v>
          </cell>
          <cell r="Q4699" t="str">
            <v>EBF</v>
          </cell>
          <cell r="T4699">
            <v>52077</v>
          </cell>
          <cell r="U4699">
            <v>-1496.11</v>
          </cell>
        </row>
        <row r="4700">
          <cell r="N4700" t="str">
            <v>624</v>
          </cell>
          <cell r="Q4700" t="str">
            <v>EC</v>
          </cell>
          <cell r="T4700">
            <v>70000</v>
          </cell>
          <cell r="U4700">
            <v>4310.46</v>
          </cell>
        </row>
        <row r="4701">
          <cell r="N4701" t="str">
            <v>642</v>
          </cell>
          <cell r="Q4701" t="str">
            <v>EEX</v>
          </cell>
          <cell r="T4701">
            <v>370</v>
          </cell>
          <cell r="U4701">
            <v>0</v>
          </cell>
        </row>
        <row r="4702">
          <cell r="N4702" t="str">
            <v>623</v>
          </cell>
          <cell r="Q4702" t="str">
            <v>EFL</v>
          </cell>
          <cell r="T4702">
            <v>46560</v>
          </cell>
          <cell r="U4702">
            <v>1530.66</v>
          </cell>
        </row>
        <row r="4703">
          <cell r="N4703" t="str">
            <v>611</v>
          </cell>
          <cell r="Q4703" t="str">
            <v>EFL</v>
          </cell>
          <cell r="T4703">
            <v>132939</v>
          </cell>
          <cell r="U4703">
            <v>4367.57</v>
          </cell>
        </row>
        <row r="4704">
          <cell r="N4704" t="str">
            <v>624</v>
          </cell>
          <cell r="Q4704" t="str">
            <v>EFL</v>
          </cell>
          <cell r="T4704">
            <v>24116368</v>
          </cell>
          <cell r="U4704">
            <v>792825.59</v>
          </cell>
        </row>
        <row r="4705">
          <cell r="N4705" t="str">
            <v>660</v>
          </cell>
          <cell r="Q4705" t="str">
            <v>EFV</v>
          </cell>
          <cell r="T4705">
            <v>633</v>
          </cell>
          <cell r="U4705">
            <v>1.94</v>
          </cell>
        </row>
        <row r="4706">
          <cell r="N4706" t="str">
            <v>624</v>
          </cell>
          <cell r="Q4706" t="str">
            <v>FFC</v>
          </cell>
          <cell r="T4706">
            <v>13700352</v>
          </cell>
          <cell r="U4706">
            <v>164.43</v>
          </cell>
        </row>
        <row r="4707">
          <cell r="N4707" t="str">
            <v>626</v>
          </cell>
          <cell r="Q4707" t="str">
            <v>FFC</v>
          </cell>
          <cell r="T4707">
            <v>12965832</v>
          </cell>
          <cell r="U4707">
            <v>142.62</v>
          </cell>
        </row>
        <row r="4708">
          <cell r="N4708" t="str">
            <v>611</v>
          </cell>
          <cell r="Q4708" t="str">
            <v>FFC</v>
          </cell>
          <cell r="T4708">
            <v>442</v>
          </cell>
          <cell r="U4708">
            <v>0.01</v>
          </cell>
        </row>
        <row r="4709">
          <cell r="N4709" t="str">
            <v>623</v>
          </cell>
          <cell r="Q4709" t="str">
            <v>FMU</v>
          </cell>
          <cell r="T4709">
            <v>155600</v>
          </cell>
          <cell r="U4709">
            <v>0.45</v>
          </cell>
        </row>
        <row r="4710">
          <cell r="N4710" t="str">
            <v>626</v>
          </cell>
          <cell r="Q4710" t="str">
            <v>FMU</v>
          </cell>
          <cell r="T4710">
            <v>384912</v>
          </cell>
          <cell r="U4710">
            <v>0.39</v>
          </cell>
        </row>
        <row r="4711">
          <cell r="N4711" t="str">
            <v>626</v>
          </cell>
          <cell r="Q4711" t="str">
            <v>FVE</v>
          </cell>
          <cell r="T4711">
            <v>2678623</v>
          </cell>
          <cell r="U4711">
            <v>0</v>
          </cell>
        </row>
        <row r="4712">
          <cell r="N4712" t="str">
            <v>641</v>
          </cell>
          <cell r="Q4712" t="str">
            <v>FVE</v>
          </cell>
          <cell r="T4712">
            <v>52077</v>
          </cell>
          <cell r="U4712">
            <v>0</v>
          </cell>
        </row>
        <row r="4713">
          <cell r="N4713" t="str">
            <v>676</v>
          </cell>
          <cell r="Q4713" t="str">
            <v>FVE</v>
          </cell>
          <cell r="T4713">
            <v>2175000</v>
          </cell>
          <cell r="U4713">
            <v>0</v>
          </cell>
        </row>
        <row r="4714">
          <cell r="N4714" t="str">
            <v>624</v>
          </cell>
          <cell r="Q4714" t="str">
            <v>LMR</v>
          </cell>
          <cell r="T4714">
            <v>544752</v>
          </cell>
          <cell r="U4714">
            <v>200.47</v>
          </cell>
        </row>
        <row r="4715">
          <cell r="N4715" t="str">
            <v>623</v>
          </cell>
          <cell r="Q4715" t="str">
            <v>CAP</v>
          </cell>
          <cell r="T4715">
            <v>216795</v>
          </cell>
          <cell r="U4715">
            <v>3.47</v>
          </cell>
        </row>
        <row r="4716">
          <cell r="N4716" t="str">
            <v>650</v>
          </cell>
          <cell r="Q4716" t="str">
            <v>CAP</v>
          </cell>
          <cell r="T4716">
            <v>1938</v>
          </cell>
          <cell r="U4716">
            <v>0</v>
          </cell>
        </row>
        <row r="4717">
          <cell r="N4717" t="str">
            <v>621</v>
          </cell>
          <cell r="Q4717" t="str">
            <v>DSU</v>
          </cell>
          <cell r="T4717">
            <v>542187</v>
          </cell>
          <cell r="U4717">
            <v>53.67</v>
          </cell>
        </row>
        <row r="4718">
          <cell r="N4718" t="str">
            <v>623</v>
          </cell>
          <cell r="Q4718" t="str">
            <v>DSU</v>
          </cell>
          <cell r="T4718">
            <v>32000</v>
          </cell>
          <cell r="U4718">
            <v>2.5299999999999998</v>
          </cell>
        </row>
        <row r="4719">
          <cell r="N4719" t="str">
            <v>623</v>
          </cell>
          <cell r="Q4719" t="str">
            <v>EP2</v>
          </cell>
          <cell r="T4719">
            <v>205752</v>
          </cell>
          <cell r="U4719">
            <v>35.18</v>
          </cell>
        </row>
        <row r="4720">
          <cell r="N4720" t="str">
            <v>655</v>
          </cell>
          <cell r="Q4720" t="str">
            <v>EP2</v>
          </cell>
          <cell r="T4720">
            <v>297</v>
          </cell>
          <cell r="U4720">
            <v>0.05</v>
          </cell>
        </row>
        <row r="4721">
          <cell r="N4721" t="str">
            <v>685</v>
          </cell>
          <cell r="Q4721" t="str">
            <v>EP4</v>
          </cell>
          <cell r="T4721">
            <v>116926</v>
          </cell>
          <cell r="U4721">
            <v>0</v>
          </cell>
        </row>
        <row r="4722">
          <cell r="N4722" t="str">
            <v>624</v>
          </cell>
          <cell r="Q4722" t="str">
            <v>EP4</v>
          </cell>
          <cell r="T4722">
            <v>24116368</v>
          </cell>
          <cell r="U4722">
            <v>0</v>
          </cell>
        </row>
        <row r="4723">
          <cell r="N4723" t="str">
            <v>621</v>
          </cell>
          <cell r="Q4723" t="str">
            <v>EP4</v>
          </cell>
          <cell r="T4723">
            <v>9000</v>
          </cell>
          <cell r="U4723">
            <v>0</v>
          </cell>
        </row>
        <row r="4724">
          <cell r="N4724" t="str">
            <v>611</v>
          </cell>
          <cell r="Q4724" t="str">
            <v>EUR</v>
          </cell>
          <cell r="T4724">
            <v>13960</v>
          </cell>
          <cell r="U4724">
            <v>1.68</v>
          </cell>
        </row>
        <row r="4725">
          <cell r="N4725" t="str">
            <v>624</v>
          </cell>
          <cell r="Q4725" t="str">
            <v>FFE</v>
          </cell>
          <cell r="T4725">
            <v>7751120</v>
          </cell>
          <cell r="U4725">
            <v>868.14</v>
          </cell>
        </row>
        <row r="4726">
          <cell r="N4726" t="str">
            <v>626</v>
          </cell>
          <cell r="Q4726" t="str">
            <v>FFE</v>
          </cell>
          <cell r="T4726">
            <v>16404000</v>
          </cell>
          <cell r="U4726">
            <v>1673.16</v>
          </cell>
        </row>
        <row r="4727">
          <cell r="N4727" t="str">
            <v>611</v>
          </cell>
          <cell r="Q4727" t="str">
            <v>FVC</v>
          </cell>
          <cell r="T4727">
            <v>13960</v>
          </cell>
          <cell r="U4727">
            <v>0</v>
          </cell>
        </row>
        <row r="4728">
          <cell r="N4728" t="str">
            <v>623</v>
          </cell>
          <cell r="Q4728" t="str">
            <v>FVC</v>
          </cell>
          <cell r="T4728">
            <v>32000</v>
          </cell>
          <cell r="U4728">
            <v>0</v>
          </cell>
        </row>
        <row r="4729">
          <cell r="N4729" t="str">
            <v>623</v>
          </cell>
          <cell r="Q4729" t="str">
            <v>ICN</v>
          </cell>
          <cell r="T4729">
            <v>18986663</v>
          </cell>
          <cell r="U4729">
            <v>0</v>
          </cell>
        </row>
        <row r="4730">
          <cell r="N4730" t="str">
            <v>621</v>
          </cell>
          <cell r="Q4730" t="str">
            <v>ICN</v>
          </cell>
          <cell r="T4730">
            <v>4200</v>
          </cell>
          <cell r="U4730">
            <v>0</v>
          </cell>
        </row>
        <row r="4731">
          <cell r="N4731" t="str">
            <v>612</v>
          </cell>
          <cell r="Q4731" t="str">
            <v>LMV</v>
          </cell>
          <cell r="T4731">
            <v>7432</v>
          </cell>
          <cell r="U4731">
            <v>-0.82</v>
          </cell>
        </row>
        <row r="4732">
          <cell r="N4732" t="str">
            <v>660</v>
          </cell>
          <cell r="Q4732" t="str">
            <v>L06</v>
          </cell>
          <cell r="T4732">
            <v>375</v>
          </cell>
          <cell r="U4732">
            <v>1034.45</v>
          </cell>
        </row>
        <row r="4733">
          <cell r="N4733" t="str">
            <v>624</v>
          </cell>
          <cell r="Q4733" t="str">
            <v>MSO</v>
          </cell>
          <cell r="T4733">
            <v>31570590</v>
          </cell>
          <cell r="U4733">
            <v>18531.919999999998</v>
          </cell>
        </row>
        <row r="4734">
          <cell r="N4734" t="str">
            <v>621</v>
          </cell>
          <cell r="Q4734" t="str">
            <v>MSO</v>
          </cell>
          <cell r="T4734">
            <v>542187</v>
          </cell>
          <cell r="U4734">
            <v>389.3</v>
          </cell>
        </row>
        <row r="4735">
          <cell r="N4735" t="str">
            <v>650</v>
          </cell>
          <cell r="Q4735" t="str">
            <v>MSO</v>
          </cell>
          <cell r="T4735">
            <v>3009</v>
          </cell>
          <cell r="U4735">
            <v>0.45</v>
          </cell>
        </row>
        <row r="4736">
          <cell r="N4736" t="str">
            <v>641</v>
          </cell>
          <cell r="Q4736" t="str">
            <v>MSO</v>
          </cell>
          <cell r="T4736">
            <v>927</v>
          </cell>
          <cell r="U4736">
            <v>0.49</v>
          </cell>
        </row>
        <row r="4737">
          <cell r="N4737" t="str">
            <v>624</v>
          </cell>
          <cell r="Q4737" t="str">
            <v>MSO</v>
          </cell>
          <cell r="T4737">
            <v>547565</v>
          </cell>
          <cell r="U4737">
            <v>321.42</v>
          </cell>
        </row>
        <row r="4738">
          <cell r="N4738" t="str">
            <v>626</v>
          </cell>
          <cell r="Q4738" t="str">
            <v>MSV</v>
          </cell>
          <cell r="T4738">
            <v>4290165</v>
          </cell>
          <cell r="U4738">
            <v>0</v>
          </cell>
        </row>
        <row r="4739">
          <cell r="N4739" t="str">
            <v>641</v>
          </cell>
          <cell r="Q4739" t="str">
            <v>RAU</v>
          </cell>
          <cell r="T4739">
            <v>650342</v>
          </cell>
          <cell r="U4739">
            <v>13.66</v>
          </cell>
        </row>
        <row r="4740">
          <cell r="N4740" t="str">
            <v>626</v>
          </cell>
          <cell r="Q4740" t="str">
            <v>RAU</v>
          </cell>
          <cell r="T4740">
            <v>16404000</v>
          </cell>
          <cell r="U4740">
            <v>393.78</v>
          </cell>
        </row>
        <row r="4741">
          <cell r="N4741" t="str">
            <v>650</v>
          </cell>
          <cell r="Q4741" t="str">
            <v>RAU</v>
          </cell>
          <cell r="T4741">
            <v>3255</v>
          </cell>
          <cell r="U4741">
            <v>0.03</v>
          </cell>
        </row>
        <row r="4742">
          <cell r="N4742" t="str">
            <v>641</v>
          </cell>
          <cell r="Q4742" t="str">
            <v>RAU</v>
          </cell>
          <cell r="T4742">
            <v>3552</v>
          </cell>
          <cell r="U4742">
            <v>0.08</v>
          </cell>
        </row>
        <row r="4743">
          <cell r="N4743" t="str">
            <v>624</v>
          </cell>
          <cell r="Q4743" t="str">
            <v>SD</v>
          </cell>
          <cell r="T4743">
            <v>299.36</v>
          </cell>
          <cell r="U4743">
            <v>-269.42</v>
          </cell>
        </row>
        <row r="4744">
          <cell r="N4744" t="str">
            <v>624</v>
          </cell>
          <cell r="Q4744" t="str">
            <v>SD</v>
          </cell>
          <cell r="T4744">
            <v>95253.73</v>
          </cell>
          <cell r="U4744">
            <v>-81834.95</v>
          </cell>
        </row>
        <row r="4745">
          <cell r="N4745" t="str">
            <v>642</v>
          </cell>
          <cell r="Q4745" t="str">
            <v>TDC</v>
          </cell>
          <cell r="T4745">
            <v>370</v>
          </cell>
          <cell r="U4745">
            <v>0</v>
          </cell>
        </row>
        <row r="4746">
          <cell r="N4746" t="str">
            <v>611</v>
          </cell>
          <cell r="Q4746" t="str">
            <v>TDC</v>
          </cell>
          <cell r="T4746">
            <v>442</v>
          </cell>
          <cell r="U4746">
            <v>0.06</v>
          </cell>
        </row>
        <row r="4747">
          <cell r="N4747" t="str">
            <v>623</v>
          </cell>
          <cell r="Q4747" t="str">
            <v>TDC</v>
          </cell>
          <cell r="T4747">
            <v>205752</v>
          </cell>
          <cell r="U4747">
            <v>23.66</v>
          </cell>
        </row>
        <row r="4748">
          <cell r="N4748" t="str">
            <v>660</v>
          </cell>
          <cell r="Q4748" t="str">
            <v>TSE</v>
          </cell>
          <cell r="T4748">
            <v>1905</v>
          </cell>
          <cell r="U4748">
            <v>0</v>
          </cell>
        </row>
        <row r="4749">
          <cell r="N4749" t="str">
            <v>650</v>
          </cell>
          <cell r="Q4749" t="str">
            <v>TSE</v>
          </cell>
          <cell r="T4749">
            <v>65</v>
          </cell>
          <cell r="U4749">
            <v>0</v>
          </cell>
        </row>
        <row r="4750">
          <cell r="N4750" t="str">
            <v>626</v>
          </cell>
          <cell r="Q4750" t="str">
            <v>TTE</v>
          </cell>
          <cell r="T4750">
            <v>915057</v>
          </cell>
          <cell r="U4750">
            <v>0</v>
          </cell>
        </row>
        <row r="4751">
          <cell r="N4751" t="str">
            <v>623</v>
          </cell>
          <cell r="Q4751" t="str">
            <v>TTE</v>
          </cell>
          <cell r="T4751">
            <v>205752</v>
          </cell>
          <cell r="U4751">
            <v>0</v>
          </cell>
        </row>
        <row r="4752">
          <cell r="N4752" t="str">
            <v>624</v>
          </cell>
          <cell r="Q4752" t="str">
            <v>MC</v>
          </cell>
          <cell r="T4752">
            <v>775.24</v>
          </cell>
          <cell r="U4752">
            <v>9047.0499999999993</v>
          </cell>
        </row>
        <row r="4753">
          <cell r="N4753" t="str">
            <v>641</v>
          </cell>
          <cell r="Q4753" t="str">
            <v>OMS</v>
          </cell>
          <cell r="T4753">
            <v>3389</v>
          </cell>
          <cell r="U4753">
            <v>0.75</v>
          </cell>
        </row>
        <row r="4754">
          <cell r="N4754" t="str">
            <v>624</v>
          </cell>
          <cell r="Q4754" t="str">
            <v>OMS</v>
          </cell>
          <cell r="T4754">
            <v>13700352</v>
          </cell>
          <cell r="U4754">
            <v>3411.39</v>
          </cell>
        </row>
        <row r="4755">
          <cell r="N4755" t="str">
            <v>626</v>
          </cell>
          <cell r="Q4755" t="str">
            <v>OMS</v>
          </cell>
          <cell r="T4755">
            <v>12965832</v>
          </cell>
          <cell r="U4755">
            <v>2761.72</v>
          </cell>
        </row>
        <row r="4756">
          <cell r="N4756" t="str">
            <v>624</v>
          </cell>
          <cell r="Q4756" t="str">
            <v>PRC</v>
          </cell>
          <cell r="T4756">
            <v>24297142</v>
          </cell>
          <cell r="U4756">
            <v>7845.31</v>
          </cell>
        </row>
        <row r="4757">
          <cell r="N4757" t="str">
            <v>626</v>
          </cell>
          <cell r="Q4757" t="str">
            <v>PRC</v>
          </cell>
          <cell r="T4757">
            <v>2218080</v>
          </cell>
          <cell r="U4757">
            <v>621.07000000000005</v>
          </cell>
        </row>
        <row r="4758">
          <cell r="N4758" t="str">
            <v>623</v>
          </cell>
          <cell r="Q4758" t="str">
            <v>PRC</v>
          </cell>
          <cell r="T4758">
            <v>155600</v>
          </cell>
          <cell r="U4758">
            <v>698.49</v>
          </cell>
        </row>
        <row r="4759">
          <cell r="N4759" t="str">
            <v>620</v>
          </cell>
          <cell r="Q4759" t="str">
            <v>RIV</v>
          </cell>
          <cell r="T4759">
            <v>1741393</v>
          </cell>
          <cell r="U4759">
            <v>0</v>
          </cell>
        </row>
        <row r="4760">
          <cell r="N4760" t="str">
            <v>633</v>
          </cell>
          <cell r="Q4760" t="str">
            <v>TDE</v>
          </cell>
          <cell r="T4760">
            <v>275340933</v>
          </cell>
          <cell r="U4760">
            <v>0</v>
          </cell>
        </row>
        <row r="4761">
          <cell r="N4761" t="str">
            <v>621</v>
          </cell>
          <cell r="Q4761" t="str">
            <v>TDE</v>
          </cell>
          <cell r="T4761">
            <v>584448</v>
          </cell>
          <cell r="U4761">
            <v>0</v>
          </cell>
        </row>
        <row r="4762">
          <cell r="N4762" t="str">
            <v>624</v>
          </cell>
          <cell r="Q4762" t="str">
            <v>TDE</v>
          </cell>
          <cell r="T4762">
            <v>3019028</v>
          </cell>
          <cell r="U4762">
            <v>0</v>
          </cell>
        </row>
        <row r="4763">
          <cell r="N4763" t="str">
            <v>613</v>
          </cell>
          <cell r="Q4763" t="str">
            <v>TIU</v>
          </cell>
          <cell r="T4763">
            <v>1076352</v>
          </cell>
          <cell r="U4763">
            <v>0.15</v>
          </cell>
        </row>
        <row r="4764">
          <cell r="N4764" t="str">
            <v>623</v>
          </cell>
          <cell r="Q4764" t="str">
            <v>TSC</v>
          </cell>
          <cell r="T4764">
            <v>4951721</v>
          </cell>
          <cell r="U4764">
            <v>0</v>
          </cell>
        </row>
        <row r="4765">
          <cell r="N4765" t="str">
            <v>611</v>
          </cell>
          <cell r="Q4765" t="str">
            <v>TSC</v>
          </cell>
          <cell r="T4765">
            <v>646</v>
          </cell>
          <cell r="U4765">
            <v>0</v>
          </cell>
        </row>
        <row r="4766">
          <cell r="N4766" t="str">
            <v>612</v>
          </cell>
          <cell r="Q4766" t="str">
            <v>TSC</v>
          </cell>
          <cell r="T4766">
            <v>7432</v>
          </cell>
          <cell r="U4766">
            <v>0</v>
          </cell>
        </row>
        <row r="4767">
          <cell r="N4767" t="str">
            <v>626</v>
          </cell>
          <cell r="Q4767" t="str">
            <v>TSC</v>
          </cell>
          <cell r="T4767">
            <v>915057</v>
          </cell>
          <cell r="U4767">
            <v>0</v>
          </cell>
        </row>
        <row r="4768">
          <cell r="N4768" t="str">
            <v>650</v>
          </cell>
          <cell r="Q4768" t="str">
            <v>TTC</v>
          </cell>
          <cell r="T4768">
            <v>1938</v>
          </cell>
          <cell r="U4768">
            <v>0.12</v>
          </cell>
        </row>
        <row r="4769">
          <cell r="N4769" t="str">
            <v>621</v>
          </cell>
          <cell r="Q4769" t="str">
            <v>TTC</v>
          </cell>
          <cell r="T4769">
            <v>4200</v>
          </cell>
          <cell r="U4769">
            <v>0.22</v>
          </cell>
        </row>
        <row r="4770">
          <cell r="N4770" t="str">
            <v>685</v>
          </cell>
          <cell r="Q4770" t="str">
            <v>VAU</v>
          </cell>
          <cell r="T4770">
            <v>116926</v>
          </cell>
          <cell r="U4770">
            <v>-5.09</v>
          </cell>
        </row>
        <row r="4771">
          <cell r="N4771" t="str">
            <v>686</v>
          </cell>
          <cell r="Q4771" t="str">
            <v>VAU</v>
          </cell>
          <cell r="T4771">
            <v>361</v>
          </cell>
          <cell r="U4771">
            <v>-0.02</v>
          </cell>
        </row>
        <row r="4772">
          <cell r="N4772" t="str">
            <v>611</v>
          </cell>
          <cell r="Q4772" t="str">
            <v>CC</v>
          </cell>
          <cell r="T4772">
            <v>0</v>
          </cell>
          <cell r="U4772">
            <v>227113.32</v>
          </cell>
        </row>
        <row r="4773">
          <cell r="N4773" t="str">
            <v>625</v>
          </cell>
          <cell r="Q4773" t="str">
            <v>DC</v>
          </cell>
          <cell r="T4773">
            <v>30.64</v>
          </cell>
          <cell r="U4773">
            <v>620.46</v>
          </cell>
        </row>
        <row r="4774">
          <cell r="N4774" t="str">
            <v>623</v>
          </cell>
          <cell r="Q4774" t="str">
            <v>DC</v>
          </cell>
          <cell r="T4774">
            <v>112.04</v>
          </cell>
          <cell r="U4774">
            <v>1106.96</v>
          </cell>
        </row>
        <row r="4775">
          <cell r="N4775" t="str">
            <v>624</v>
          </cell>
          <cell r="Q4775" t="str">
            <v>EBF</v>
          </cell>
          <cell r="T4775">
            <v>547565</v>
          </cell>
          <cell r="U4775">
            <v>-15731</v>
          </cell>
        </row>
        <row r="4776">
          <cell r="N4776" t="str">
            <v>623</v>
          </cell>
          <cell r="Q4776" t="str">
            <v>EC</v>
          </cell>
          <cell r="T4776">
            <v>91191777</v>
          </cell>
          <cell r="U4776">
            <v>6151980.0300000003</v>
          </cell>
        </row>
        <row r="4777">
          <cell r="N4777" t="str">
            <v>624</v>
          </cell>
          <cell r="Q4777" t="str">
            <v>EC</v>
          </cell>
          <cell r="T4777">
            <v>346497</v>
          </cell>
          <cell r="U4777">
            <v>20106.53</v>
          </cell>
        </row>
        <row r="4778">
          <cell r="N4778" t="str">
            <v>621</v>
          </cell>
          <cell r="Q4778" t="str">
            <v>ECR</v>
          </cell>
          <cell r="T4778">
            <v>4200</v>
          </cell>
          <cell r="U4778">
            <v>18.350000000000001</v>
          </cell>
        </row>
        <row r="4779">
          <cell r="N4779" t="str">
            <v>641</v>
          </cell>
          <cell r="Q4779" t="str">
            <v>EEX</v>
          </cell>
          <cell r="T4779">
            <v>927</v>
          </cell>
          <cell r="U4779">
            <v>0.43</v>
          </cell>
        </row>
        <row r="4780">
          <cell r="N4780" t="str">
            <v>624</v>
          </cell>
          <cell r="Q4780" t="str">
            <v>EFL</v>
          </cell>
          <cell r="T4780">
            <v>73600</v>
          </cell>
          <cell r="U4780">
            <v>2419.6</v>
          </cell>
        </row>
        <row r="4781">
          <cell r="N4781" t="str">
            <v>624</v>
          </cell>
          <cell r="Q4781" t="str">
            <v>EFV</v>
          </cell>
          <cell r="T4781">
            <v>3470466</v>
          </cell>
          <cell r="U4781">
            <v>10612.68</v>
          </cell>
        </row>
        <row r="4782">
          <cell r="N4782" t="str">
            <v>624</v>
          </cell>
          <cell r="Q4782" t="str">
            <v>EP3</v>
          </cell>
          <cell r="T4782">
            <v>398400</v>
          </cell>
          <cell r="U4782">
            <v>0</v>
          </cell>
        </row>
        <row r="4783">
          <cell r="N4783" t="str">
            <v>626</v>
          </cell>
          <cell r="Q4783" t="str">
            <v>EP3</v>
          </cell>
          <cell r="T4783">
            <v>6589792</v>
          </cell>
          <cell r="U4783">
            <v>0</v>
          </cell>
        </row>
        <row r="4784">
          <cell r="N4784" t="str">
            <v>642</v>
          </cell>
          <cell r="Q4784" t="str">
            <v>FFC</v>
          </cell>
          <cell r="T4784">
            <v>370</v>
          </cell>
          <cell r="U4784">
            <v>0</v>
          </cell>
        </row>
        <row r="4785">
          <cell r="N4785" t="str">
            <v>685</v>
          </cell>
          <cell r="Q4785" t="str">
            <v>ICV</v>
          </cell>
          <cell r="T4785">
            <v>111</v>
          </cell>
          <cell r="U4785">
            <v>0</v>
          </cell>
        </row>
        <row r="4786">
          <cell r="N4786" t="str">
            <v>632</v>
          </cell>
          <cell r="Q4786" t="str">
            <v>ICV</v>
          </cell>
          <cell r="T4786">
            <v>164943143</v>
          </cell>
          <cell r="U4786">
            <v>0</v>
          </cell>
        </row>
        <row r="4787">
          <cell r="N4787" t="str">
            <v>620</v>
          </cell>
          <cell r="Q4787" t="str">
            <v>ICV</v>
          </cell>
          <cell r="T4787">
            <v>2258</v>
          </cell>
          <cell r="U4787">
            <v>0</v>
          </cell>
        </row>
        <row r="4788">
          <cell r="N4788" t="str">
            <v>641</v>
          </cell>
          <cell r="Q4788" t="str">
            <v>DSU</v>
          </cell>
          <cell r="T4788">
            <v>3389</v>
          </cell>
          <cell r="U4788">
            <v>0.26</v>
          </cell>
        </row>
        <row r="4789">
          <cell r="N4789" t="str">
            <v>624</v>
          </cell>
          <cell r="Q4789" t="str">
            <v>EIV</v>
          </cell>
          <cell r="T4789">
            <v>9209277</v>
          </cell>
          <cell r="U4789">
            <v>0</v>
          </cell>
        </row>
        <row r="4790">
          <cell r="N4790" t="str">
            <v>626</v>
          </cell>
          <cell r="Q4790" t="str">
            <v>EP2</v>
          </cell>
          <cell r="T4790">
            <v>6589792</v>
          </cell>
          <cell r="U4790">
            <v>672.16</v>
          </cell>
        </row>
        <row r="4791">
          <cell r="N4791" t="str">
            <v>623</v>
          </cell>
          <cell r="Q4791" t="str">
            <v>EP4</v>
          </cell>
          <cell r="T4791">
            <v>32000</v>
          </cell>
          <cell r="U4791">
            <v>0</v>
          </cell>
        </row>
        <row r="4792">
          <cell r="N4792" t="str">
            <v>644</v>
          </cell>
          <cell r="Q4792" t="str">
            <v>EP4</v>
          </cell>
          <cell r="T4792">
            <v>2049250</v>
          </cell>
          <cell r="U4792">
            <v>0</v>
          </cell>
        </row>
        <row r="4793">
          <cell r="N4793" t="str">
            <v>624</v>
          </cell>
          <cell r="Q4793" t="str">
            <v>EUR</v>
          </cell>
          <cell r="T4793">
            <v>120000</v>
          </cell>
          <cell r="U4793">
            <v>14.28</v>
          </cell>
        </row>
        <row r="4794">
          <cell r="N4794" t="str">
            <v>621</v>
          </cell>
          <cell r="Q4794" t="str">
            <v>ICN</v>
          </cell>
          <cell r="T4794">
            <v>460031</v>
          </cell>
          <cell r="U4794">
            <v>0</v>
          </cell>
        </row>
        <row r="4795">
          <cell r="N4795" t="str">
            <v>626</v>
          </cell>
          <cell r="Q4795" t="str">
            <v>ICN</v>
          </cell>
          <cell r="T4795">
            <v>2678623</v>
          </cell>
          <cell r="U4795">
            <v>0</v>
          </cell>
        </row>
        <row r="4796">
          <cell r="N4796" t="str">
            <v>650</v>
          </cell>
          <cell r="Q4796" t="str">
            <v>MSV</v>
          </cell>
          <cell r="T4796">
            <v>969</v>
          </cell>
          <cell r="U4796">
            <v>0</v>
          </cell>
        </row>
        <row r="4797">
          <cell r="N4797" t="str">
            <v>624</v>
          </cell>
          <cell r="Q4797" t="str">
            <v>PPT</v>
          </cell>
          <cell r="T4797">
            <v>1715542</v>
          </cell>
          <cell r="U4797">
            <v>0</v>
          </cell>
        </row>
        <row r="4798">
          <cell r="N4798" t="str">
            <v>621</v>
          </cell>
          <cell r="Q4798" t="str">
            <v>RAU</v>
          </cell>
          <cell r="T4798">
            <v>4200</v>
          </cell>
          <cell r="U4798">
            <v>0.13</v>
          </cell>
        </row>
        <row r="4799">
          <cell r="N4799" t="str">
            <v>624</v>
          </cell>
          <cell r="Q4799" t="str">
            <v>RAU</v>
          </cell>
          <cell r="T4799">
            <v>8647841</v>
          </cell>
          <cell r="U4799">
            <v>242.13</v>
          </cell>
        </row>
        <row r="4800">
          <cell r="N4800" t="str">
            <v>620</v>
          </cell>
          <cell r="Q4800" t="str">
            <v>RAU</v>
          </cell>
          <cell r="T4800">
            <v>2258</v>
          </cell>
          <cell r="U4800">
            <v>0.04</v>
          </cell>
        </row>
        <row r="4801">
          <cell r="N4801" t="str">
            <v>650</v>
          </cell>
          <cell r="Q4801" t="str">
            <v>RIN</v>
          </cell>
          <cell r="T4801">
            <v>969</v>
          </cell>
          <cell r="U4801">
            <v>0.49</v>
          </cell>
        </row>
        <row r="4802">
          <cell r="N4802" t="str">
            <v>621</v>
          </cell>
          <cell r="Q4802" t="str">
            <v>TDC</v>
          </cell>
          <cell r="T4802">
            <v>4200</v>
          </cell>
          <cell r="U4802">
            <v>0.56000000000000005</v>
          </cell>
        </row>
        <row r="4803">
          <cell r="N4803" t="str">
            <v>686</v>
          </cell>
          <cell r="Q4803" t="str">
            <v>TTE</v>
          </cell>
          <cell r="T4803">
            <v>361</v>
          </cell>
          <cell r="U4803">
            <v>0</v>
          </cell>
        </row>
        <row r="4804">
          <cell r="N4804" t="str">
            <v>650</v>
          </cell>
          <cell r="Q4804" t="str">
            <v>L14</v>
          </cell>
          <cell r="T4804">
            <v>34</v>
          </cell>
          <cell r="U4804">
            <v>497.08</v>
          </cell>
        </row>
        <row r="4805">
          <cell r="N4805" t="str">
            <v>625</v>
          </cell>
          <cell r="Q4805" t="str">
            <v>PRC</v>
          </cell>
          <cell r="T4805">
            <v>448800</v>
          </cell>
          <cell r="U4805">
            <v>43.53</v>
          </cell>
        </row>
        <row r="4806">
          <cell r="N4806" t="str">
            <v>624</v>
          </cell>
          <cell r="Q4806" t="str">
            <v>PRC</v>
          </cell>
          <cell r="T4806">
            <v>398400</v>
          </cell>
          <cell r="U4806">
            <v>139.44</v>
          </cell>
        </row>
        <row r="4807">
          <cell r="N4807" t="str">
            <v>611</v>
          </cell>
          <cell r="Q4807" t="str">
            <v>PRV</v>
          </cell>
          <cell r="T4807">
            <v>646</v>
          </cell>
          <cell r="U4807">
            <v>0.1</v>
          </cell>
        </row>
        <row r="4808">
          <cell r="N4808" t="str">
            <v>612</v>
          </cell>
          <cell r="Q4808" t="str">
            <v>RIV</v>
          </cell>
          <cell r="T4808">
            <v>7432</v>
          </cell>
          <cell r="U4808">
            <v>0</v>
          </cell>
        </row>
        <row r="4809">
          <cell r="N4809" t="str">
            <v>623</v>
          </cell>
          <cell r="Q4809" t="str">
            <v>RTU</v>
          </cell>
          <cell r="T4809">
            <v>216795</v>
          </cell>
          <cell r="U4809">
            <v>4.12</v>
          </cell>
        </row>
        <row r="4810">
          <cell r="N4810" t="str">
            <v>642</v>
          </cell>
          <cell r="Q4810" t="str">
            <v>RTU</v>
          </cell>
          <cell r="T4810">
            <v>1477</v>
          </cell>
          <cell r="U4810">
            <v>0.08</v>
          </cell>
        </row>
        <row r="4811">
          <cell r="N4811" t="str">
            <v>641</v>
          </cell>
          <cell r="Q4811" t="str">
            <v>TIU</v>
          </cell>
          <cell r="T4811">
            <v>49412</v>
          </cell>
          <cell r="U4811">
            <v>0</v>
          </cell>
        </row>
        <row r="4812">
          <cell r="N4812" t="str">
            <v>626</v>
          </cell>
          <cell r="Q4812" t="str">
            <v>TSC</v>
          </cell>
          <cell r="T4812">
            <v>923670</v>
          </cell>
          <cell r="U4812">
            <v>0</v>
          </cell>
        </row>
        <row r="4813">
          <cell r="N4813" t="str">
            <v>624</v>
          </cell>
          <cell r="Q4813" t="str">
            <v>TSC</v>
          </cell>
          <cell r="T4813">
            <v>4486832</v>
          </cell>
          <cell r="U4813">
            <v>0</v>
          </cell>
        </row>
        <row r="4814">
          <cell r="N4814" t="str">
            <v>641</v>
          </cell>
          <cell r="Q4814" t="str">
            <v>TTC</v>
          </cell>
          <cell r="T4814">
            <v>3389</v>
          </cell>
          <cell r="U4814">
            <v>0.13</v>
          </cell>
        </row>
        <row r="4815">
          <cell r="N4815" t="str">
            <v>624</v>
          </cell>
          <cell r="Q4815" t="str">
            <v>TTC</v>
          </cell>
          <cell r="T4815">
            <v>4486832</v>
          </cell>
          <cell r="U4815">
            <v>166.01</v>
          </cell>
        </row>
        <row r="4816">
          <cell r="N4816" t="str">
            <v>611</v>
          </cell>
          <cell r="Q4816" t="str">
            <v>TTC</v>
          </cell>
          <cell r="T4816">
            <v>442</v>
          </cell>
          <cell r="U4816">
            <v>0.02</v>
          </cell>
        </row>
        <row r="4817">
          <cell r="N4817" t="str">
            <v>650</v>
          </cell>
          <cell r="Q4817" t="str">
            <v>TTC</v>
          </cell>
          <cell r="T4817">
            <v>65</v>
          </cell>
          <cell r="U4817">
            <v>0</v>
          </cell>
        </row>
        <row r="4818">
          <cell r="N4818" t="str">
            <v>686</v>
          </cell>
          <cell r="Q4818" t="str">
            <v>VMU</v>
          </cell>
          <cell r="T4818">
            <v>361</v>
          </cell>
          <cell r="U4818">
            <v>-0.01</v>
          </cell>
        </row>
        <row r="4819">
          <cell r="N4819" t="str">
            <v>611</v>
          </cell>
          <cell r="Q4819" t="str">
            <v>CAV</v>
          </cell>
          <cell r="T4819">
            <v>442</v>
          </cell>
          <cell r="U4819">
            <v>-0.08</v>
          </cell>
        </row>
        <row r="4820">
          <cell r="N4820" t="str">
            <v>624</v>
          </cell>
          <cell r="Q4820" t="str">
            <v>DC</v>
          </cell>
          <cell r="T4820">
            <v>650.78</v>
          </cell>
          <cell r="U4820">
            <v>7269.21</v>
          </cell>
        </row>
        <row r="4821">
          <cell r="N4821" t="str">
            <v>624</v>
          </cell>
          <cell r="Q4821" t="str">
            <v>EC</v>
          </cell>
          <cell r="T4821">
            <v>60000</v>
          </cell>
          <cell r="U4821">
            <v>4156.68</v>
          </cell>
        </row>
        <row r="4822">
          <cell r="N4822" t="str">
            <v>623</v>
          </cell>
          <cell r="Q4822" t="str">
            <v>ECR</v>
          </cell>
          <cell r="T4822">
            <v>46560</v>
          </cell>
          <cell r="U4822">
            <v>236.11</v>
          </cell>
        </row>
        <row r="4823">
          <cell r="N4823" t="str">
            <v>611</v>
          </cell>
          <cell r="Q4823" t="str">
            <v>ECR</v>
          </cell>
          <cell r="T4823">
            <v>442</v>
          </cell>
          <cell r="U4823">
            <v>2.38</v>
          </cell>
        </row>
        <row r="4824">
          <cell r="N4824" t="str">
            <v>650</v>
          </cell>
          <cell r="Q4824" t="str">
            <v>ECR</v>
          </cell>
          <cell r="T4824">
            <v>969</v>
          </cell>
          <cell r="U4824">
            <v>0.96</v>
          </cell>
        </row>
        <row r="4825">
          <cell r="N4825" t="str">
            <v>624</v>
          </cell>
          <cell r="Q4825" t="str">
            <v>EFV</v>
          </cell>
          <cell r="T4825">
            <v>602640</v>
          </cell>
          <cell r="U4825">
            <v>1842.88</v>
          </cell>
        </row>
        <row r="4826">
          <cell r="N4826" t="str">
            <v>685</v>
          </cell>
          <cell r="Q4826" t="str">
            <v>EFV</v>
          </cell>
          <cell r="T4826">
            <v>111</v>
          </cell>
          <cell r="U4826">
            <v>0.34</v>
          </cell>
        </row>
        <row r="4827">
          <cell r="N4827" t="str">
            <v>660</v>
          </cell>
          <cell r="Q4827" t="str">
            <v>FMU</v>
          </cell>
          <cell r="T4827">
            <v>1905</v>
          </cell>
          <cell r="U4827">
            <v>0.03</v>
          </cell>
        </row>
        <row r="4828">
          <cell r="N4828" t="str">
            <v>624</v>
          </cell>
          <cell r="Q4828" t="str">
            <v>FVE</v>
          </cell>
          <cell r="T4828">
            <v>73600</v>
          </cell>
          <cell r="U4828">
            <v>0</v>
          </cell>
        </row>
        <row r="4829">
          <cell r="N4829" t="str">
            <v>626</v>
          </cell>
          <cell r="Q4829" t="str">
            <v>DSO</v>
          </cell>
          <cell r="T4829">
            <v>1574400</v>
          </cell>
          <cell r="U4829">
            <v>0</v>
          </cell>
        </row>
        <row r="4830">
          <cell r="N4830" t="str">
            <v>641</v>
          </cell>
          <cell r="Q4830" t="str">
            <v>EP4</v>
          </cell>
          <cell r="T4830">
            <v>49412</v>
          </cell>
          <cell r="U4830">
            <v>0</v>
          </cell>
        </row>
        <row r="4831">
          <cell r="N4831" t="str">
            <v>624</v>
          </cell>
          <cell r="Q4831" t="str">
            <v>EP4</v>
          </cell>
          <cell r="T4831">
            <v>73600</v>
          </cell>
          <cell r="U4831">
            <v>0</v>
          </cell>
        </row>
        <row r="4832">
          <cell r="N4832" t="str">
            <v>626</v>
          </cell>
          <cell r="Q4832" t="str">
            <v>EUR</v>
          </cell>
          <cell r="T4832">
            <v>2678623</v>
          </cell>
          <cell r="U4832">
            <v>318.76</v>
          </cell>
        </row>
        <row r="4833">
          <cell r="N4833" t="str">
            <v>623</v>
          </cell>
          <cell r="Q4833" t="str">
            <v>EUR</v>
          </cell>
          <cell r="T4833">
            <v>87984</v>
          </cell>
          <cell r="U4833">
            <v>10.48</v>
          </cell>
        </row>
        <row r="4834">
          <cell r="N4834" t="str">
            <v>660</v>
          </cell>
          <cell r="Q4834" t="str">
            <v>E19</v>
          </cell>
          <cell r="T4834">
            <v>2381</v>
          </cell>
          <cell r="U4834">
            <v>74.23</v>
          </cell>
        </row>
        <row r="4835">
          <cell r="N4835" t="str">
            <v>623</v>
          </cell>
          <cell r="Q4835" t="str">
            <v>FFE</v>
          </cell>
          <cell r="T4835">
            <v>46560</v>
          </cell>
          <cell r="U4835">
            <v>6.89</v>
          </cell>
        </row>
        <row r="4836">
          <cell r="N4836" t="str">
            <v>650</v>
          </cell>
          <cell r="Q4836" t="str">
            <v>L21</v>
          </cell>
          <cell r="T4836">
            <v>41</v>
          </cell>
          <cell r="U4836">
            <v>237.39</v>
          </cell>
        </row>
        <row r="4837">
          <cell r="N4837" t="str">
            <v>632</v>
          </cell>
          <cell r="Q4837" t="str">
            <v>MSO</v>
          </cell>
          <cell r="T4837">
            <v>197879280</v>
          </cell>
          <cell r="U4837">
            <v>125059.7</v>
          </cell>
        </row>
        <row r="4838">
          <cell r="N4838" t="str">
            <v>626</v>
          </cell>
          <cell r="Q4838" t="str">
            <v>MSV</v>
          </cell>
          <cell r="T4838">
            <v>923670</v>
          </cell>
          <cell r="U4838">
            <v>0</v>
          </cell>
        </row>
        <row r="4839">
          <cell r="N4839" t="str">
            <v>623</v>
          </cell>
          <cell r="Q4839" t="str">
            <v>MSV</v>
          </cell>
          <cell r="T4839">
            <v>46560</v>
          </cell>
          <cell r="U4839">
            <v>0</v>
          </cell>
        </row>
        <row r="4840">
          <cell r="N4840" t="str">
            <v>611</v>
          </cell>
          <cell r="Q4840" t="str">
            <v>MSV</v>
          </cell>
          <cell r="T4840">
            <v>442</v>
          </cell>
          <cell r="U4840">
            <v>0</v>
          </cell>
        </row>
        <row r="4841">
          <cell r="N4841" t="str">
            <v>634</v>
          </cell>
          <cell r="Q4841" t="str">
            <v>RIN</v>
          </cell>
          <cell r="T4841">
            <v>67743448</v>
          </cell>
          <cell r="U4841">
            <v>12871.26</v>
          </cell>
        </row>
        <row r="4842">
          <cell r="N4842" t="str">
            <v>626</v>
          </cell>
          <cell r="Q4842" t="str">
            <v>OMS</v>
          </cell>
          <cell r="T4842">
            <v>4290165</v>
          </cell>
          <cell r="U4842">
            <v>913.8</v>
          </cell>
        </row>
        <row r="4843">
          <cell r="N4843" t="str">
            <v>626</v>
          </cell>
          <cell r="Q4843" t="str">
            <v>PRV</v>
          </cell>
          <cell r="T4843">
            <v>2218080</v>
          </cell>
          <cell r="U4843">
            <v>95.37</v>
          </cell>
        </row>
        <row r="4844">
          <cell r="N4844" t="str">
            <v>660</v>
          </cell>
          <cell r="Q4844" t="str">
            <v>TIU</v>
          </cell>
          <cell r="T4844">
            <v>633</v>
          </cell>
          <cell r="U4844">
            <v>0</v>
          </cell>
        </row>
        <row r="4845">
          <cell r="N4845" t="str">
            <v>634</v>
          </cell>
          <cell r="Q4845" t="str">
            <v>TIU</v>
          </cell>
          <cell r="T4845">
            <v>196450984</v>
          </cell>
          <cell r="U4845">
            <v>0</v>
          </cell>
        </row>
        <row r="4846">
          <cell r="N4846" t="str">
            <v>685</v>
          </cell>
          <cell r="Q4846" t="str">
            <v>VE2</v>
          </cell>
          <cell r="T4846">
            <v>111</v>
          </cell>
          <cell r="U4846">
            <v>-0.02</v>
          </cell>
        </row>
        <row r="4847">
          <cell r="N4847" t="str">
            <v>625</v>
          </cell>
          <cell r="Q4847" t="str">
            <v>CAV</v>
          </cell>
          <cell r="T4847">
            <v>310080</v>
          </cell>
          <cell r="U4847">
            <v>-66.67</v>
          </cell>
        </row>
        <row r="4848">
          <cell r="N4848" t="str">
            <v>685</v>
          </cell>
          <cell r="Q4848" t="str">
            <v>CAV</v>
          </cell>
          <cell r="T4848">
            <v>111</v>
          </cell>
          <cell r="U4848">
            <v>-0.02</v>
          </cell>
        </row>
        <row r="4849">
          <cell r="N4849" t="str">
            <v>624</v>
          </cell>
          <cell r="Q4849" t="str">
            <v>DC</v>
          </cell>
          <cell r="T4849">
            <v>1084.3900000000001</v>
          </cell>
          <cell r="U4849">
            <v>13314.83</v>
          </cell>
        </row>
        <row r="4850">
          <cell r="N4850" t="str">
            <v>626</v>
          </cell>
          <cell r="Q4850" t="str">
            <v>DC</v>
          </cell>
          <cell r="T4850">
            <v>200</v>
          </cell>
          <cell r="U4850">
            <v>5034</v>
          </cell>
        </row>
        <row r="4851">
          <cell r="N4851" t="str">
            <v>624</v>
          </cell>
          <cell r="Q4851" t="str">
            <v>DC</v>
          </cell>
          <cell r="T4851">
            <v>1934.97</v>
          </cell>
          <cell r="U4851">
            <v>27319.57</v>
          </cell>
        </row>
        <row r="4852">
          <cell r="N4852" t="str">
            <v>623</v>
          </cell>
          <cell r="Q4852" t="str">
            <v>DC</v>
          </cell>
          <cell r="T4852">
            <v>36.72</v>
          </cell>
          <cell r="U4852">
            <v>362.79</v>
          </cell>
        </row>
        <row r="4853">
          <cell r="N4853" t="str">
            <v>624</v>
          </cell>
          <cell r="Q4853" t="str">
            <v>EC</v>
          </cell>
          <cell r="T4853">
            <v>1731784</v>
          </cell>
          <cell r="U4853">
            <v>94257.54</v>
          </cell>
        </row>
        <row r="4854">
          <cell r="N4854" t="str">
            <v>624</v>
          </cell>
          <cell r="Q4854" t="str">
            <v>EC</v>
          </cell>
          <cell r="T4854">
            <v>30000</v>
          </cell>
          <cell r="U4854">
            <v>2078.34</v>
          </cell>
        </row>
        <row r="4855">
          <cell r="N4855" t="str">
            <v>624</v>
          </cell>
          <cell r="Q4855" t="str">
            <v>EC</v>
          </cell>
          <cell r="T4855">
            <v>544752</v>
          </cell>
          <cell r="U4855">
            <v>32196.87</v>
          </cell>
        </row>
        <row r="4856">
          <cell r="N4856" t="str">
            <v>823</v>
          </cell>
          <cell r="Q4856" t="str">
            <v>EEX</v>
          </cell>
          <cell r="T4856">
            <v>-960</v>
          </cell>
          <cell r="U4856">
            <v>-1.9</v>
          </cell>
        </row>
        <row r="4857">
          <cell r="N4857" t="str">
            <v>634</v>
          </cell>
          <cell r="Q4857" t="str">
            <v>EEX</v>
          </cell>
          <cell r="T4857">
            <v>196450984</v>
          </cell>
          <cell r="U4857">
            <v>44005.02</v>
          </cell>
        </row>
        <row r="4858">
          <cell r="N4858" t="str">
            <v>624</v>
          </cell>
          <cell r="Q4858" t="str">
            <v>EFV</v>
          </cell>
          <cell r="T4858">
            <v>393408</v>
          </cell>
          <cell r="U4858">
            <v>1203.05</v>
          </cell>
        </row>
        <row r="4859">
          <cell r="N4859" t="str">
            <v>644</v>
          </cell>
          <cell r="Q4859" t="str">
            <v>EFV</v>
          </cell>
          <cell r="T4859">
            <v>2049250</v>
          </cell>
          <cell r="U4859">
            <v>6266.61</v>
          </cell>
        </row>
        <row r="4860">
          <cell r="N4860" t="str">
            <v>685</v>
          </cell>
          <cell r="Q4860" t="str">
            <v>EIN</v>
          </cell>
          <cell r="T4860">
            <v>111</v>
          </cell>
          <cell r="U4860">
            <v>0.06</v>
          </cell>
        </row>
        <row r="4861">
          <cell r="N4861" t="str">
            <v>624</v>
          </cell>
          <cell r="Q4861" t="str">
            <v>EP1</v>
          </cell>
          <cell r="T4861">
            <v>393408</v>
          </cell>
          <cell r="U4861">
            <v>0</v>
          </cell>
        </row>
        <row r="4862">
          <cell r="N4862" t="str">
            <v>641</v>
          </cell>
          <cell r="Q4862" t="str">
            <v>FVE</v>
          </cell>
          <cell r="T4862">
            <v>3552</v>
          </cell>
          <cell r="U4862">
            <v>0</v>
          </cell>
        </row>
        <row r="4863">
          <cell r="N4863" t="str">
            <v>623</v>
          </cell>
          <cell r="Q4863" t="str">
            <v>FVE</v>
          </cell>
          <cell r="T4863">
            <v>87984</v>
          </cell>
          <cell r="U4863">
            <v>0</v>
          </cell>
        </row>
        <row r="4864">
          <cell r="N4864" t="str">
            <v>626</v>
          </cell>
          <cell r="Q4864" t="str">
            <v>ICV</v>
          </cell>
          <cell r="T4864">
            <v>3261060</v>
          </cell>
          <cell r="U4864">
            <v>0</v>
          </cell>
        </row>
        <row r="4865">
          <cell r="N4865" t="str">
            <v>641</v>
          </cell>
          <cell r="Q4865" t="str">
            <v>BFC</v>
          </cell>
          <cell r="T4865">
            <v>3552</v>
          </cell>
          <cell r="U4865">
            <v>102.56</v>
          </cell>
        </row>
        <row r="4866">
          <cell r="N4866" t="str">
            <v>620</v>
          </cell>
          <cell r="Q4866" t="str">
            <v>BFC</v>
          </cell>
          <cell r="T4866">
            <v>2258</v>
          </cell>
          <cell r="U4866">
            <v>65.239999999999995</v>
          </cell>
        </row>
        <row r="4867">
          <cell r="N4867" t="str">
            <v>644</v>
          </cell>
          <cell r="Q4867" t="str">
            <v>BFC</v>
          </cell>
          <cell r="T4867">
            <v>2049250</v>
          </cell>
          <cell r="U4867">
            <v>58596.25</v>
          </cell>
        </row>
        <row r="4868">
          <cell r="N4868" t="str">
            <v>626</v>
          </cell>
          <cell r="Q4868" t="str">
            <v>EIV</v>
          </cell>
          <cell r="T4868">
            <v>3261060</v>
          </cell>
          <cell r="U4868">
            <v>0</v>
          </cell>
        </row>
        <row r="4869">
          <cell r="N4869" t="str">
            <v>623</v>
          </cell>
          <cell r="Q4869" t="str">
            <v>EP4</v>
          </cell>
          <cell r="T4869">
            <v>205752</v>
          </cell>
          <cell r="U4869">
            <v>0</v>
          </cell>
        </row>
        <row r="4870">
          <cell r="N4870" t="str">
            <v>650</v>
          </cell>
          <cell r="Q4870" t="str">
            <v>EUR</v>
          </cell>
          <cell r="T4870">
            <v>65</v>
          </cell>
          <cell r="U4870">
            <v>0</v>
          </cell>
        </row>
        <row r="4871">
          <cell r="N4871" t="str">
            <v>650</v>
          </cell>
          <cell r="Q4871" t="str">
            <v>E35</v>
          </cell>
          <cell r="T4871">
            <v>2268</v>
          </cell>
          <cell r="U4871">
            <v>70.7</v>
          </cell>
        </row>
        <row r="4872">
          <cell r="N4872" t="str">
            <v>624</v>
          </cell>
          <cell r="Q4872" t="str">
            <v>FFE</v>
          </cell>
          <cell r="T4872">
            <v>602640</v>
          </cell>
          <cell r="U4872">
            <v>67.5</v>
          </cell>
        </row>
        <row r="4873">
          <cell r="N4873" t="str">
            <v>641</v>
          </cell>
          <cell r="Q4873" t="str">
            <v>ICN</v>
          </cell>
          <cell r="T4873">
            <v>3389</v>
          </cell>
          <cell r="U4873">
            <v>0</v>
          </cell>
        </row>
        <row r="4874">
          <cell r="N4874" t="str">
            <v>624</v>
          </cell>
          <cell r="Q4874" t="str">
            <v>LMV</v>
          </cell>
          <cell r="T4874">
            <v>378432</v>
          </cell>
          <cell r="U4874">
            <v>1.1299999999999999</v>
          </cell>
        </row>
        <row r="4875">
          <cell r="N4875" t="str">
            <v>623</v>
          </cell>
          <cell r="Q4875" t="str">
            <v>MSO</v>
          </cell>
          <cell r="T4875">
            <v>54708</v>
          </cell>
          <cell r="U4875">
            <v>43.49</v>
          </cell>
        </row>
        <row r="4876">
          <cell r="N4876" t="str">
            <v>623</v>
          </cell>
          <cell r="Q4876" t="str">
            <v>PPT</v>
          </cell>
          <cell r="T4876">
            <v>32000</v>
          </cell>
          <cell r="U4876">
            <v>0</v>
          </cell>
        </row>
        <row r="4877">
          <cell r="N4877" t="str">
            <v>625</v>
          </cell>
          <cell r="Q4877" t="str">
            <v>RAU</v>
          </cell>
          <cell r="T4877">
            <v>310080</v>
          </cell>
          <cell r="U4877">
            <v>12.1</v>
          </cell>
        </row>
        <row r="4878">
          <cell r="N4878" t="str">
            <v>623</v>
          </cell>
          <cell r="Q4878" t="str">
            <v>RAU</v>
          </cell>
          <cell r="T4878">
            <v>216795</v>
          </cell>
          <cell r="U4878">
            <v>8.89</v>
          </cell>
        </row>
        <row r="4879">
          <cell r="N4879" t="str">
            <v>625</v>
          </cell>
          <cell r="Q4879" t="str">
            <v>RIN</v>
          </cell>
          <cell r="T4879">
            <v>448800</v>
          </cell>
          <cell r="U4879">
            <v>1244.97</v>
          </cell>
        </row>
        <row r="4880">
          <cell r="N4880" t="str">
            <v>620</v>
          </cell>
          <cell r="Q4880" t="str">
            <v>RIN</v>
          </cell>
          <cell r="T4880">
            <v>2258</v>
          </cell>
          <cell r="U4880">
            <v>2.93</v>
          </cell>
        </row>
        <row r="4881">
          <cell r="N4881" t="str">
            <v>626</v>
          </cell>
          <cell r="Q4881" t="str">
            <v>SD</v>
          </cell>
          <cell r="T4881">
            <v>1355.51</v>
          </cell>
          <cell r="U4881">
            <v>-1219.96</v>
          </cell>
        </row>
        <row r="4882">
          <cell r="N4882" t="str">
            <v>686</v>
          </cell>
          <cell r="Q4882" t="str">
            <v>TSE</v>
          </cell>
          <cell r="T4882">
            <v>361</v>
          </cell>
          <cell r="U4882">
            <v>0</v>
          </cell>
        </row>
        <row r="4883">
          <cell r="N4883" t="str">
            <v>642</v>
          </cell>
          <cell r="Q4883" t="str">
            <v>TSE</v>
          </cell>
          <cell r="T4883">
            <v>28268</v>
          </cell>
          <cell r="U4883">
            <v>0</v>
          </cell>
        </row>
        <row r="4884">
          <cell r="N4884" t="str">
            <v>650</v>
          </cell>
          <cell r="Q4884" t="str">
            <v>TTE</v>
          </cell>
          <cell r="T4884">
            <v>65</v>
          </cell>
          <cell r="U4884">
            <v>0</v>
          </cell>
        </row>
        <row r="4885">
          <cell r="N4885" t="str">
            <v>621</v>
          </cell>
          <cell r="Q4885" t="str">
            <v>PRC</v>
          </cell>
          <cell r="T4885">
            <v>4200</v>
          </cell>
          <cell r="U4885">
            <v>24.42</v>
          </cell>
        </row>
        <row r="4886">
          <cell r="N4886" t="str">
            <v>623</v>
          </cell>
          <cell r="Q4886" t="str">
            <v>RIV</v>
          </cell>
          <cell r="T4886">
            <v>155600</v>
          </cell>
          <cell r="U4886">
            <v>0</v>
          </cell>
        </row>
        <row r="4887">
          <cell r="N4887" t="str">
            <v>624</v>
          </cell>
          <cell r="Q4887" t="str">
            <v>TTC</v>
          </cell>
          <cell r="T4887">
            <v>547565</v>
          </cell>
          <cell r="U4887">
            <v>20.260000000000002</v>
          </cell>
        </row>
        <row r="4888">
          <cell r="N4888" t="str">
            <v>624</v>
          </cell>
          <cell r="Q4888" t="str">
            <v>CAV</v>
          </cell>
          <cell r="T4888">
            <v>393408</v>
          </cell>
          <cell r="U4888">
            <v>-40.520000000000003</v>
          </cell>
        </row>
        <row r="4889">
          <cell r="N4889" t="str">
            <v>626</v>
          </cell>
          <cell r="Q4889" t="str">
            <v>DC</v>
          </cell>
          <cell r="T4889">
            <v>677.84</v>
          </cell>
          <cell r="U4889">
            <v>15705.55</v>
          </cell>
        </row>
        <row r="4890">
          <cell r="N4890" t="str">
            <v>921</v>
          </cell>
          <cell r="Q4890" t="str">
            <v>DC</v>
          </cell>
          <cell r="T4890">
            <v>0</v>
          </cell>
          <cell r="U4890">
            <v>0</v>
          </cell>
        </row>
        <row r="4891">
          <cell r="N4891" t="str">
            <v>611</v>
          </cell>
          <cell r="Q4891" t="str">
            <v>EC</v>
          </cell>
          <cell r="T4891">
            <v>442</v>
          </cell>
          <cell r="U4891">
            <v>43.18</v>
          </cell>
        </row>
        <row r="4892">
          <cell r="N4892" t="str">
            <v>624</v>
          </cell>
          <cell r="Q4892" t="str">
            <v>EC</v>
          </cell>
          <cell r="T4892">
            <v>193408</v>
          </cell>
          <cell r="U4892">
            <v>11223.08</v>
          </cell>
        </row>
        <row r="4893">
          <cell r="N4893" t="str">
            <v>626</v>
          </cell>
          <cell r="Q4893" t="str">
            <v>EEX</v>
          </cell>
          <cell r="T4893">
            <v>923670</v>
          </cell>
          <cell r="U4893">
            <v>-28.63</v>
          </cell>
        </row>
        <row r="4894">
          <cell r="N4894" t="str">
            <v>623</v>
          </cell>
          <cell r="Q4894" t="str">
            <v>EFV</v>
          </cell>
          <cell r="T4894">
            <v>46560</v>
          </cell>
          <cell r="U4894">
            <v>142.38</v>
          </cell>
        </row>
        <row r="4895">
          <cell r="N4895" t="str">
            <v>624</v>
          </cell>
          <cell r="Q4895" t="str">
            <v>EFV</v>
          </cell>
          <cell r="T4895">
            <v>246528</v>
          </cell>
          <cell r="U4895">
            <v>753.88</v>
          </cell>
        </row>
        <row r="4896">
          <cell r="N4896" t="str">
            <v>623</v>
          </cell>
          <cell r="Q4896" t="str">
            <v>EFV</v>
          </cell>
          <cell r="T4896">
            <v>87984</v>
          </cell>
          <cell r="U4896">
            <v>269.05</v>
          </cell>
        </row>
        <row r="4897">
          <cell r="N4897" t="str">
            <v>611</v>
          </cell>
          <cell r="Q4897" t="str">
            <v>EP1</v>
          </cell>
          <cell r="T4897">
            <v>442</v>
          </cell>
          <cell r="U4897">
            <v>0</v>
          </cell>
        </row>
        <row r="4898">
          <cell r="N4898" t="str">
            <v>620</v>
          </cell>
          <cell r="Q4898" t="str">
            <v>EP1</v>
          </cell>
          <cell r="T4898">
            <v>2258</v>
          </cell>
          <cell r="U4898">
            <v>0</v>
          </cell>
        </row>
        <row r="4899">
          <cell r="N4899" t="str">
            <v>624</v>
          </cell>
          <cell r="Q4899" t="str">
            <v>FFC</v>
          </cell>
          <cell r="T4899">
            <v>446976</v>
          </cell>
          <cell r="U4899">
            <v>5.36</v>
          </cell>
        </row>
        <row r="4900">
          <cell r="N4900" t="str">
            <v>625</v>
          </cell>
          <cell r="Q4900" t="str">
            <v>FVE</v>
          </cell>
          <cell r="T4900">
            <v>448800</v>
          </cell>
          <cell r="U4900">
            <v>0</v>
          </cell>
        </row>
        <row r="4901">
          <cell r="N4901" t="str">
            <v>611</v>
          </cell>
          <cell r="Q4901" t="str">
            <v>ACC</v>
          </cell>
          <cell r="T4901">
            <v>0</v>
          </cell>
          <cell r="U4901">
            <v>-0.71</v>
          </cell>
        </row>
        <row r="4902">
          <cell r="N4902" t="str">
            <v>641</v>
          </cell>
          <cell r="Q4902" t="str">
            <v>BFC</v>
          </cell>
          <cell r="T4902">
            <v>49412</v>
          </cell>
          <cell r="U4902">
            <v>1426.67</v>
          </cell>
        </row>
        <row r="4903">
          <cell r="N4903" t="str">
            <v>624</v>
          </cell>
          <cell r="Q4903" t="str">
            <v>DSU</v>
          </cell>
          <cell r="T4903">
            <v>446976</v>
          </cell>
          <cell r="U4903">
            <v>4.47</v>
          </cell>
        </row>
        <row r="4904">
          <cell r="N4904" t="str">
            <v>624</v>
          </cell>
          <cell r="Q4904" t="str">
            <v>EIV</v>
          </cell>
          <cell r="T4904">
            <v>73600</v>
          </cell>
          <cell r="U4904">
            <v>0</v>
          </cell>
        </row>
        <row r="4905">
          <cell r="N4905" t="str">
            <v>611</v>
          </cell>
          <cell r="Q4905" t="str">
            <v>EP2</v>
          </cell>
          <cell r="T4905">
            <v>442</v>
          </cell>
          <cell r="U4905">
            <v>7.0000000000000007E-2</v>
          </cell>
        </row>
        <row r="4906">
          <cell r="N4906" t="str">
            <v>623</v>
          </cell>
          <cell r="Q4906" t="str">
            <v>EP2</v>
          </cell>
          <cell r="T4906">
            <v>87984</v>
          </cell>
          <cell r="U4906">
            <v>15.05</v>
          </cell>
        </row>
        <row r="4907">
          <cell r="N4907" t="str">
            <v>642</v>
          </cell>
          <cell r="Q4907" t="str">
            <v>FFE</v>
          </cell>
          <cell r="T4907">
            <v>370</v>
          </cell>
          <cell r="U4907">
            <v>0</v>
          </cell>
        </row>
        <row r="4908">
          <cell r="N4908" t="str">
            <v>625</v>
          </cell>
          <cell r="Q4908" t="str">
            <v>FFE</v>
          </cell>
          <cell r="T4908">
            <v>310080</v>
          </cell>
          <cell r="U4908">
            <v>41.24</v>
          </cell>
        </row>
        <row r="4909">
          <cell r="N4909" t="str">
            <v>626</v>
          </cell>
          <cell r="Q4909" t="str">
            <v>LMV</v>
          </cell>
          <cell r="T4909">
            <v>923670</v>
          </cell>
          <cell r="U4909">
            <v>-42.49</v>
          </cell>
        </row>
        <row r="4910">
          <cell r="N4910" t="str">
            <v>611</v>
          </cell>
          <cell r="Q4910" t="str">
            <v>MSO</v>
          </cell>
          <cell r="T4910">
            <v>646</v>
          </cell>
          <cell r="U4910">
            <v>0.57999999999999996</v>
          </cell>
        </row>
        <row r="4911">
          <cell r="N4911" t="str">
            <v>634</v>
          </cell>
          <cell r="Q4911" t="str">
            <v>MSO</v>
          </cell>
          <cell r="T4911">
            <v>196450984</v>
          </cell>
          <cell r="U4911">
            <v>78776.84</v>
          </cell>
        </row>
        <row r="4912">
          <cell r="N4912" t="str">
            <v>821</v>
          </cell>
          <cell r="Q4912" t="str">
            <v>PAJ</v>
          </cell>
          <cell r="T4912">
            <v>0</v>
          </cell>
          <cell r="U4912">
            <v>55</v>
          </cell>
        </row>
        <row r="4913">
          <cell r="N4913" t="str">
            <v>624</v>
          </cell>
          <cell r="Q4913" t="str">
            <v>PPT</v>
          </cell>
          <cell r="T4913">
            <v>602640</v>
          </cell>
          <cell r="U4913">
            <v>0</v>
          </cell>
        </row>
        <row r="4914">
          <cell r="N4914" t="str">
            <v>624</v>
          </cell>
          <cell r="Q4914" t="str">
            <v>RAU</v>
          </cell>
          <cell r="T4914">
            <v>544752</v>
          </cell>
          <cell r="U4914">
            <v>15.25</v>
          </cell>
        </row>
        <row r="4915">
          <cell r="N4915" t="str">
            <v>623</v>
          </cell>
          <cell r="Q4915" t="str">
            <v>RIN</v>
          </cell>
          <cell r="T4915">
            <v>54708</v>
          </cell>
          <cell r="U4915">
            <v>141.97</v>
          </cell>
        </row>
        <row r="4916">
          <cell r="N4916" t="str">
            <v>644</v>
          </cell>
          <cell r="Q4916" t="str">
            <v>TSE</v>
          </cell>
          <cell r="T4916">
            <v>2049250</v>
          </cell>
          <cell r="U4916">
            <v>0</v>
          </cell>
        </row>
        <row r="4917">
          <cell r="N4917" t="str">
            <v>624</v>
          </cell>
          <cell r="Q4917" t="str">
            <v>TTE</v>
          </cell>
          <cell r="T4917">
            <v>544752</v>
          </cell>
          <cell r="U4917">
            <v>0</v>
          </cell>
        </row>
        <row r="4918">
          <cell r="N4918" t="str">
            <v>641</v>
          </cell>
          <cell r="Q4918" t="str">
            <v>PRC</v>
          </cell>
          <cell r="T4918">
            <v>3389</v>
          </cell>
          <cell r="U4918">
            <v>15.4</v>
          </cell>
        </row>
        <row r="4919">
          <cell r="N4919" t="str">
            <v>641</v>
          </cell>
          <cell r="Q4919" t="str">
            <v>PRC</v>
          </cell>
          <cell r="T4919">
            <v>49412</v>
          </cell>
          <cell r="U4919">
            <v>224.53</v>
          </cell>
        </row>
        <row r="4920">
          <cell r="N4920" t="str">
            <v>624</v>
          </cell>
          <cell r="Q4920" t="str">
            <v>PRC</v>
          </cell>
          <cell r="T4920">
            <v>187695</v>
          </cell>
          <cell r="U4920">
            <v>65.69</v>
          </cell>
        </row>
        <row r="4921">
          <cell r="N4921" t="str">
            <v>623</v>
          </cell>
          <cell r="Q4921" t="str">
            <v>RTU</v>
          </cell>
          <cell r="T4921">
            <v>54708</v>
          </cell>
          <cell r="U4921">
            <v>1.03</v>
          </cell>
        </row>
        <row r="4922">
          <cell r="N4922" t="str">
            <v>685</v>
          </cell>
          <cell r="Q4922" t="str">
            <v>TDE</v>
          </cell>
          <cell r="T4922">
            <v>111</v>
          </cell>
          <cell r="U4922">
            <v>0</v>
          </cell>
        </row>
        <row r="4923">
          <cell r="N4923" t="str">
            <v>626</v>
          </cell>
          <cell r="Q4923" t="str">
            <v>TTC</v>
          </cell>
          <cell r="T4923">
            <v>923670</v>
          </cell>
          <cell r="U4923">
            <v>27.71</v>
          </cell>
        </row>
        <row r="4924">
          <cell r="N4924" t="str">
            <v>626</v>
          </cell>
          <cell r="Q4924" t="str">
            <v>CAV</v>
          </cell>
          <cell r="T4924">
            <v>923670</v>
          </cell>
          <cell r="U4924">
            <v>-157.02000000000001</v>
          </cell>
        </row>
        <row r="4925">
          <cell r="N4925" t="str">
            <v>624</v>
          </cell>
          <cell r="Q4925" t="str">
            <v>CAV</v>
          </cell>
          <cell r="T4925">
            <v>398400</v>
          </cell>
          <cell r="U4925">
            <v>-41.04</v>
          </cell>
        </row>
        <row r="4926">
          <cell r="N4926" t="str">
            <v>624</v>
          </cell>
          <cell r="Q4926" t="str">
            <v>DC</v>
          </cell>
          <cell r="T4926">
            <v>1327.59</v>
          </cell>
          <cell r="U4926">
            <v>15822.98</v>
          </cell>
        </row>
        <row r="4927">
          <cell r="N4927" t="str">
            <v>624</v>
          </cell>
          <cell r="Q4927" t="str">
            <v>EC</v>
          </cell>
          <cell r="T4927">
            <v>120000</v>
          </cell>
          <cell r="U4927">
            <v>7549.36</v>
          </cell>
        </row>
        <row r="4928">
          <cell r="N4928" t="str">
            <v>623</v>
          </cell>
          <cell r="Q4928" t="str">
            <v>EFL</v>
          </cell>
          <cell r="T4928">
            <v>216795</v>
          </cell>
          <cell r="U4928">
            <v>7127.14</v>
          </cell>
        </row>
        <row r="4929">
          <cell r="N4929" t="str">
            <v>634</v>
          </cell>
          <cell r="Q4929" t="str">
            <v>EFV</v>
          </cell>
          <cell r="T4929">
            <v>196450984</v>
          </cell>
          <cell r="U4929">
            <v>600747.11</v>
          </cell>
        </row>
        <row r="4930">
          <cell r="N4930" t="str">
            <v>624</v>
          </cell>
          <cell r="Q4930" t="str">
            <v>EP1</v>
          </cell>
          <cell r="T4930">
            <v>120000</v>
          </cell>
          <cell r="U4930">
            <v>0</v>
          </cell>
        </row>
        <row r="4931">
          <cell r="N4931" t="str">
            <v>623</v>
          </cell>
          <cell r="Q4931" t="str">
            <v>EP1</v>
          </cell>
          <cell r="T4931">
            <v>46560</v>
          </cell>
          <cell r="U4931">
            <v>0</v>
          </cell>
        </row>
        <row r="4932">
          <cell r="N4932" t="str">
            <v>641</v>
          </cell>
          <cell r="Q4932" t="str">
            <v>EP1</v>
          </cell>
          <cell r="T4932">
            <v>49412</v>
          </cell>
          <cell r="U4932">
            <v>0</v>
          </cell>
        </row>
        <row r="4933">
          <cell r="N4933" t="str">
            <v>641</v>
          </cell>
          <cell r="Q4933" t="str">
            <v>ICV</v>
          </cell>
          <cell r="T4933">
            <v>49412</v>
          </cell>
          <cell r="U4933">
            <v>0</v>
          </cell>
        </row>
        <row r="4934">
          <cell r="N4934" t="str">
            <v>625</v>
          </cell>
          <cell r="Q4934" t="str">
            <v>DSU</v>
          </cell>
          <cell r="T4934">
            <v>448800</v>
          </cell>
          <cell r="U4934">
            <v>1.36</v>
          </cell>
        </row>
        <row r="4935">
          <cell r="N4935" t="str">
            <v>624</v>
          </cell>
          <cell r="Q4935" t="str">
            <v>EIV</v>
          </cell>
          <cell r="T4935">
            <v>544752</v>
          </cell>
          <cell r="U4935">
            <v>0</v>
          </cell>
        </row>
        <row r="4936">
          <cell r="N4936" t="str">
            <v>650</v>
          </cell>
          <cell r="Q4936" t="str">
            <v>E25</v>
          </cell>
          <cell r="T4936">
            <v>38054</v>
          </cell>
          <cell r="U4936">
            <v>1186.22</v>
          </cell>
        </row>
        <row r="4937">
          <cell r="N4937" t="str">
            <v>660</v>
          </cell>
          <cell r="Q4937" t="str">
            <v>E31</v>
          </cell>
          <cell r="T4937">
            <v>84</v>
          </cell>
          <cell r="U4937">
            <v>2.62</v>
          </cell>
        </row>
        <row r="4938">
          <cell r="N4938" t="str">
            <v>623</v>
          </cell>
          <cell r="Q4938" t="str">
            <v>FFE</v>
          </cell>
          <cell r="T4938">
            <v>216795</v>
          </cell>
          <cell r="U4938">
            <v>32.08</v>
          </cell>
        </row>
        <row r="4939">
          <cell r="N4939" t="str">
            <v>625</v>
          </cell>
          <cell r="Q4939" t="str">
            <v>FVC</v>
          </cell>
          <cell r="T4939">
            <v>310080</v>
          </cell>
          <cell r="U4939">
            <v>0</v>
          </cell>
        </row>
        <row r="4940">
          <cell r="N4940" t="str">
            <v>624</v>
          </cell>
          <cell r="Q4940" t="str">
            <v>FVC</v>
          </cell>
          <cell r="T4940">
            <v>398400</v>
          </cell>
          <cell r="U4940">
            <v>0</v>
          </cell>
        </row>
        <row r="4941">
          <cell r="N4941" t="str">
            <v>641</v>
          </cell>
          <cell r="Q4941" t="str">
            <v>ICN</v>
          </cell>
          <cell r="T4941">
            <v>49412</v>
          </cell>
          <cell r="U4941">
            <v>0</v>
          </cell>
        </row>
        <row r="4942">
          <cell r="N4942" t="str">
            <v>611</v>
          </cell>
          <cell r="Q4942" t="str">
            <v>MSV</v>
          </cell>
          <cell r="T4942">
            <v>646</v>
          </cell>
          <cell r="U4942">
            <v>0</v>
          </cell>
        </row>
        <row r="4943">
          <cell r="N4943" t="str">
            <v>626</v>
          </cell>
          <cell r="Q4943" t="str">
            <v>PPT</v>
          </cell>
          <cell r="T4943">
            <v>915057</v>
          </cell>
          <cell r="U4943">
            <v>0</v>
          </cell>
        </row>
        <row r="4944">
          <cell r="N4944" t="str">
            <v>644</v>
          </cell>
          <cell r="Q4944" t="str">
            <v>RAU</v>
          </cell>
          <cell r="T4944">
            <v>2049250</v>
          </cell>
          <cell r="U4944">
            <v>49.18</v>
          </cell>
        </row>
        <row r="4945">
          <cell r="N4945" t="str">
            <v>623</v>
          </cell>
          <cell r="Q4945" t="str">
            <v>TEC</v>
          </cell>
          <cell r="T4945">
            <v>1811</v>
          </cell>
          <cell r="U4945">
            <v>92.41</v>
          </cell>
        </row>
        <row r="4946">
          <cell r="N4946" t="str">
            <v>634</v>
          </cell>
          <cell r="Q4946" t="str">
            <v>TSE</v>
          </cell>
          <cell r="T4946">
            <v>196450984</v>
          </cell>
          <cell r="U4946">
            <v>0</v>
          </cell>
        </row>
        <row r="4947">
          <cell r="N4947" t="str">
            <v>624</v>
          </cell>
          <cell r="Q4947" t="str">
            <v>MC</v>
          </cell>
          <cell r="T4947">
            <v>0</v>
          </cell>
          <cell r="U4947">
            <v>0</v>
          </cell>
        </row>
        <row r="4948">
          <cell r="N4948" t="str">
            <v>624</v>
          </cell>
          <cell r="Q4948" t="str">
            <v>MC</v>
          </cell>
          <cell r="T4948">
            <v>1740</v>
          </cell>
          <cell r="U4948">
            <v>16574.64</v>
          </cell>
        </row>
        <row r="4949">
          <cell r="N4949" t="str">
            <v>624</v>
          </cell>
          <cell r="Q4949" t="str">
            <v>RTU</v>
          </cell>
          <cell r="T4949">
            <v>446976</v>
          </cell>
          <cell r="U4949">
            <v>6.71</v>
          </cell>
        </row>
        <row r="4950">
          <cell r="N4950" t="str">
            <v>611</v>
          </cell>
          <cell r="Q4950" t="str">
            <v>TDE</v>
          </cell>
          <cell r="T4950">
            <v>442</v>
          </cell>
          <cell r="U4950">
            <v>0</v>
          </cell>
        </row>
        <row r="4951">
          <cell r="N4951" t="str">
            <v>624</v>
          </cell>
          <cell r="Q4951" t="str">
            <v>TSC</v>
          </cell>
          <cell r="T4951">
            <v>73600</v>
          </cell>
          <cell r="U4951">
            <v>0</v>
          </cell>
        </row>
        <row r="4952">
          <cell r="N4952" t="str">
            <v>641</v>
          </cell>
          <cell r="Q4952" t="str">
            <v>TTC</v>
          </cell>
          <cell r="T4952">
            <v>927</v>
          </cell>
          <cell r="U4952">
            <v>0.03</v>
          </cell>
        </row>
        <row r="4953">
          <cell r="N4953" t="str">
            <v>686</v>
          </cell>
          <cell r="Q4953" t="str">
            <v>VTC</v>
          </cell>
          <cell r="T4953">
            <v>207</v>
          </cell>
          <cell r="U4953">
            <v>-0.01</v>
          </cell>
        </row>
        <row r="4954">
          <cell r="N4954" t="str">
            <v>613</v>
          </cell>
          <cell r="Q4954" t="str">
            <v>CAV</v>
          </cell>
          <cell r="T4954">
            <v>1074707</v>
          </cell>
          <cell r="U4954">
            <v>-456.93</v>
          </cell>
        </row>
        <row r="4955">
          <cell r="N4955" t="str">
            <v>621</v>
          </cell>
          <cell r="Q4955" t="str">
            <v>CAV</v>
          </cell>
          <cell r="T4955">
            <v>73351830</v>
          </cell>
          <cell r="U4955">
            <v>-7477.6</v>
          </cell>
        </row>
        <row r="4956">
          <cell r="N4956" t="str">
            <v>641</v>
          </cell>
          <cell r="Q4956" t="str">
            <v>CAV</v>
          </cell>
          <cell r="T4956">
            <v>52077</v>
          </cell>
          <cell r="U4956">
            <v>-17.96</v>
          </cell>
        </row>
        <row r="4957">
          <cell r="N4957" t="str">
            <v>624</v>
          </cell>
          <cell r="Q4957" t="str">
            <v>CAV</v>
          </cell>
          <cell r="T4957">
            <v>3470466</v>
          </cell>
          <cell r="U4957">
            <v>-357.47</v>
          </cell>
        </row>
        <row r="4958">
          <cell r="N4958" t="str">
            <v>611</v>
          </cell>
          <cell r="Q4958" t="str">
            <v>CAV</v>
          </cell>
          <cell r="T4958">
            <v>322954</v>
          </cell>
          <cell r="U4958">
            <v>-60.99</v>
          </cell>
        </row>
        <row r="4959">
          <cell r="N4959" t="str">
            <v>626</v>
          </cell>
          <cell r="Q4959" t="str">
            <v>CAV</v>
          </cell>
          <cell r="T4959">
            <v>2310640</v>
          </cell>
          <cell r="U4959">
            <v>-392.81</v>
          </cell>
        </row>
        <row r="4960">
          <cell r="N4960" t="str">
            <v>633</v>
          </cell>
          <cell r="Q4960" t="str">
            <v>CAV</v>
          </cell>
          <cell r="T4960">
            <v>250349177</v>
          </cell>
          <cell r="U4960">
            <v>-1154.8</v>
          </cell>
        </row>
        <row r="4961">
          <cell r="N4961" t="str">
            <v>611</v>
          </cell>
          <cell r="Q4961" t="str">
            <v>CC</v>
          </cell>
          <cell r="T4961">
            <v>0</v>
          </cell>
          <cell r="U4961">
            <v>715</v>
          </cell>
        </row>
        <row r="4962">
          <cell r="N4962" t="str">
            <v>621</v>
          </cell>
          <cell r="Q4962" t="str">
            <v>CC</v>
          </cell>
          <cell r="T4962">
            <v>0</v>
          </cell>
          <cell r="U4962">
            <v>300</v>
          </cell>
        </row>
        <row r="4963">
          <cell r="N4963" t="str">
            <v>611</v>
          </cell>
          <cell r="Q4963" t="str">
            <v>CC</v>
          </cell>
          <cell r="T4963">
            <v>0</v>
          </cell>
          <cell r="U4963">
            <v>1502.23</v>
          </cell>
        </row>
        <row r="4964">
          <cell r="N4964" t="str">
            <v>623</v>
          </cell>
          <cell r="Q4964" t="str">
            <v>DC</v>
          </cell>
          <cell r="T4964">
            <v>12896.75</v>
          </cell>
          <cell r="U4964">
            <v>130403.64</v>
          </cell>
        </row>
        <row r="4965">
          <cell r="N4965" t="str">
            <v>624</v>
          </cell>
          <cell r="Q4965" t="str">
            <v>DC</v>
          </cell>
          <cell r="T4965">
            <v>900</v>
          </cell>
          <cell r="U4965">
            <v>16443</v>
          </cell>
        </row>
        <row r="4966">
          <cell r="N4966" t="str">
            <v>624</v>
          </cell>
          <cell r="Q4966" t="str">
            <v>DC</v>
          </cell>
          <cell r="T4966">
            <v>35437.15</v>
          </cell>
          <cell r="U4966">
            <v>402173.29</v>
          </cell>
        </row>
        <row r="4967">
          <cell r="N4967" t="str">
            <v>626</v>
          </cell>
          <cell r="Q4967" t="str">
            <v>DC</v>
          </cell>
          <cell r="T4967">
            <v>4105.4799999999996</v>
          </cell>
          <cell r="U4967">
            <v>89634.29</v>
          </cell>
        </row>
        <row r="4968">
          <cell r="N4968" t="str">
            <v>624</v>
          </cell>
          <cell r="Q4968" t="str">
            <v>DC</v>
          </cell>
          <cell r="T4968">
            <v>18150.12</v>
          </cell>
          <cell r="U4968">
            <v>237789.32</v>
          </cell>
        </row>
        <row r="4969">
          <cell r="N4969" t="str">
            <v>626</v>
          </cell>
          <cell r="Q4969" t="str">
            <v>DC</v>
          </cell>
          <cell r="T4969">
            <v>12858.46</v>
          </cell>
          <cell r="U4969">
            <v>270082.02</v>
          </cell>
        </row>
        <row r="4970">
          <cell r="N4970" t="str">
            <v>632</v>
          </cell>
          <cell r="Q4970" t="str">
            <v>DC</v>
          </cell>
          <cell r="T4970">
            <v>522048</v>
          </cell>
          <cell r="U4970">
            <v>5220480</v>
          </cell>
        </row>
        <row r="4971">
          <cell r="N4971" t="str">
            <v>624</v>
          </cell>
          <cell r="Q4971" t="str">
            <v>DC</v>
          </cell>
          <cell r="T4971">
            <v>76743.63</v>
          </cell>
          <cell r="U4971">
            <v>897819.48</v>
          </cell>
        </row>
        <row r="4972">
          <cell r="N4972" t="str">
            <v>624</v>
          </cell>
          <cell r="Q4972" t="str">
            <v>DC</v>
          </cell>
          <cell r="T4972">
            <v>13643.35</v>
          </cell>
          <cell r="U4972">
            <v>159217.89000000001</v>
          </cell>
        </row>
        <row r="4973">
          <cell r="N4973" t="str">
            <v>624</v>
          </cell>
          <cell r="Q4973" t="str">
            <v>DC</v>
          </cell>
          <cell r="T4973">
            <v>5358.04</v>
          </cell>
          <cell r="U4973">
            <v>59849.31</v>
          </cell>
        </row>
        <row r="4974">
          <cell r="N4974" t="str">
            <v>823</v>
          </cell>
          <cell r="Q4974" t="str">
            <v>DC</v>
          </cell>
          <cell r="T4974">
            <v>-95990.399999999994</v>
          </cell>
          <cell r="U4974">
            <v>-10201763.4</v>
          </cell>
        </row>
        <row r="4975">
          <cell r="N4975" t="str">
            <v>624</v>
          </cell>
          <cell r="Q4975" t="str">
            <v>DSM</v>
          </cell>
          <cell r="T4975">
            <v>7895827</v>
          </cell>
          <cell r="U4975">
            <v>5487.58</v>
          </cell>
        </row>
        <row r="4976">
          <cell r="N4976" t="str">
            <v>624</v>
          </cell>
          <cell r="Q4976" t="str">
            <v>DSM</v>
          </cell>
          <cell r="T4976">
            <v>7304003</v>
          </cell>
          <cell r="U4976">
            <v>5076.29</v>
          </cell>
        </row>
        <row r="4977">
          <cell r="N4977" t="str">
            <v>624</v>
          </cell>
          <cell r="Q4977" t="str">
            <v>DSM</v>
          </cell>
          <cell r="T4977">
            <v>24297142</v>
          </cell>
          <cell r="U4977">
            <v>16285.25</v>
          </cell>
        </row>
        <row r="4978">
          <cell r="N4978" t="str">
            <v>650</v>
          </cell>
          <cell r="Q4978" t="str">
            <v>EBF</v>
          </cell>
          <cell r="T4978">
            <v>223465</v>
          </cell>
          <cell r="U4978">
            <v>-6419.94</v>
          </cell>
        </row>
        <row r="4979">
          <cell r="N4979" t="str">
            <v>624</v>
          </cell>
          <cell r="Q4979" t="str">
            <v>EBF</v>
          </cell>
          <cell r="T4979">
            <v>3653020</v>
          </cell>
          <cell r="U4979">
            <v>-104947.62</v>
          </cell>
        </row>
        <row r="4980">
          <cell r="N4980" t="str">
            <v>611</v>
          </cell>
          <cell r="Q4980" t="str">
            <v>EC</v>
          </cell>
          <cell r="T4980">
            <v>9954287</v>
          </cell>
          <cell r="U4980">
            <v>723497.2</v>
          </cell>
        </row>
        <row r="4981">
          <cell r="N4981" t="str">
            <v>621</v>
          </cell>
          <cell r="Q4981" t="str">
            <v>EC</v>
          </cell>
          <cell r="T4981">
            <v>65773</v>
          </cell>
          <cell r="U4981">
            <v>7779.64</v>
          </cell>
        </row>
        <row r="4982">
          <cell r="N4982" t="str">
            <v>624</v>
          </cell>
          <cell r="Q4982" t="str">
            <v>EC</v>
          </cell>
          <cell r="T4982">
            <v>10796480</v>
          </cell>
          <cell r="U4982">
            <v>626498.15</v>
          </cell>
        </row>
        <row r="4983">
          <cell r="N4983" t="str">
            <v>621</v>
          </cell>
          <cell r="Q4983" t="str">
            <v>EC</v>
          </cell>
          <cell r="T4983">
            <v>756563</v>
          </cell>
          <cell r="U4983">
            <v>89486.28</v>
          </cell>
        </row>
        <row r="4984">
          <cell r="N4984" t="str">
            <v>624</v>
          </cell>
          <cell r="Q4984" t="str">
            <v>EC</v>
          </cell>
          <cell r="T4984">
            <v>2076912</v>
          </cell>
          <cell r="U4984">
            <v>143884.31</v>
          </cell>
        </row>
        <row r="4985">
          <cell r="N4985" t="str">
            <v>621</v>
          </cell>
          <cell r="Q4985" t="str">
            <v>EC</v>
          </cell>
          <cell r="T4985">
            <v>38748207</v>
          </cell>
          <cell r="U4985">
            <v>4583137.7300000004</v>
          </cell>
        </row>
        <row r="4986">
          <cell r="N4986" t="str">
            <v>611</v>
          </cell>
          <cell r="Q4986" t="str">
            <v>EC</v>
          </cell>
          <cell r="T4986">
            <v>132939</v>
          </cell>
          <cell r="U4986">
            <v>12985.78</v>
          </cell>
        </row>
        <row r="4987">
          <cell r="N4987" t="str">
            <v>642</v>
          </cell>
          <cell r="Q4987" t="str">
            <v>EC</v>
          </cell>
          <cell r="T4987">
            <v>0</v>
          </cell>
          <cell r="U4987">
            <v>117.29</v>
          </cell>
        </row>
        <row r="4988">
          <cell r="N4988" t="str">
            <v>624</v>
          </cell>
          <cell r="Q4988" t="str">
            <v>EC</v>
          </cell>
          <cell r="T4988">
            <v>1050000</v>
          </cell>
          <cell r="U4988">
            <v>72741.899999999994</v>
          </cell>
        </row>
        <row r="4989">
          <cell r="N4989" t="str">
            <v>641</v>
          </cell>
          <cell r="Q4989" t="str">
            <v>EC</v>
          </cell>
          <cell r="T4989">
            <v>1350265</v>
          </cell>
          <cell r="U4989">
            <v>127980.83</v>
          </cell>
        </row>
        <row r="4990">
          <cell r="N4990" t="str">
            <v>626</v>
          </cell>
          <cell r="Q4990" t="str">
            <v>EC</v>
          </cell>
          <cell r="T4990">
            <v>2678623</v>
          </cell>
          <cell r="U4990">
            <v>86854.35</v>
          </cell>
        </row>
        <row r="4991">
          <cell r="N4991" t="str">
            <v>621</v>
          </cell>
          <cell r="Q4991" t="str">
            <v>EC</v>
          </cell>
          <cell r="T4991">
            <v>73351830</v>
          </cell>
          <cell r="U4991">
            <v>8676054.5399999991</v>
          </cell>
        </row>
        <row r="4992">
          <cell r="N4992" t="str">
            <v>624</v>
          </cell>
          <cell r="Q4992" t="str">
            <v>EC</v>
          </cell>
          <cell r="T4992">
            <v>20722080</v>
          </cell>
          <cell r="U4992">
            <v>1190378.7</v>
          </cell>
        </row>
        <row r="4993">
          <cell r="N4993" t="str">
            <v>633</v>
          </cell>
          <cell r="Q4993" t="str">
            <v>EC</v>
          </cell>
          <cell r="T4993">
            <v>225751389</v>
          </cell>
          <cell r="U4993">
            <v>8069483.4100000001</v>
          </cell>
        </row>
        <row r="4994">
          <cell r="N4994" t="str">
            <v>621</v>
          </cell>
          <cell r="Q4994" t="str">
            <v>EC</v>
          </cell>
          <cell r="T4994">
            <v>38748207</v>
          </cell>
          <cell r="U4994">
            <v>4583137.7300000004</v>
          </cell>
        </row>
        <row r="4995">
          <cell r="N4995" t="str">
            <v>632</v>
          </cell>
          <cell r="Q4995" t="str">
            <v>EC</v>
          </cell>
          <cell r="T4995">
            <v>522048</v>
          </cell>
          <cell r="U4995">
            <v>7298327.6299999999</v>
          </cell>
        </row>
        <row r="4996">
          <cell r="N4996" t="str">
            <v>626</v>
          </cell>
          <cell r="Q4996" t="str">
            <v>EC</v>
          </cell>
          <cell r="T4996">
            <v>12965832</v>
          </cell>
          <cell r="U4996">
            <v>420417.11</v>
          </cell>
        </row>
        <row r="4997">
          <cell r="N4997" t="str">
            <v>626</v>
          </cell>
          <cell r="Q4997" t="str">
            <v>ECR</v>
          </cell>
          <cell r="T4997">
            <v>3261060</v>
          </cell>
          <cell r="U4997">
            <v>10210.379999999999</v>
          </cell>
        </row>
        <row r="4998">
          <cell r="N4998" t="str">
            <v>624</v>
          </cell>
          <cell r="Q4998" t="str">
            <v>ECR</v>
          </cell>
          <cell r="T4998">
            <v>602640</v>
          </cell>
          <cell r="U4998">
            <v>2137.5700000000002</v>
          </cell>
        </row>
        <row r="4999">
          <cell r="N4999" t="str">
            <v>660</v>
          </cell>
          <cell r="Q4999" t="str">
            <v>ECR</v>
          </cell>
          <cell r="T4999">
            <v>832178</v>
          </cell>
          <cell r="U4999">
            <v>531.94000000000005</v>
          </cell>
        </row>
        <row r="5000">
          <cell r="N5000" t="str">
            <v>613</v>
          </cell>
          <cell r="Q5000" t="str">
            <v>ECR</v>
          </cell>
          <cell r="T5000">
            <v>1074707</v>
          </cell>
          <cell r="U5000">
            <v>3766.31</v>
          </cell>
        </row>
        <row r="5001">
          <cell r="N5001" t="str">
            <v>612</v>
          </cell>
          <cell r="Q5001" t="str">
            <v>ECR</v>
          </cell>
          <cell r="T5001">
            <v>7432</v>
          </cell>
          <cell r="U5001">
            <v>33.450000000000003</v>
          </cell>
        </row>
        <row r="5002">
          <cell r="N5002" t="str">
            <v>621</v>
          </cell>
          <cell r="Q5002" t="str">
            <v>ECR</v>
          </cell>
          <cell r="T5002">
            <v>472848</v>
          </cell>
          <cell r="U5002">
            <v>2066.35</v>
          </cell>
        </row>
        <row r="5003">
          <cell r="N5003" t="str">
            <v>655</v>
          </cell>
          <cell r="Q5003" t="str">
            <v>ECR</v>
          </cell>
          <cell r="T5003">
            <v>297</v>
          </cell>
          <cell r="U5003">
            <v>1.43</v>
          </cell>
        </row>
        <row r="5004">
          <cell r="N5004" t="str">
            <v>632</v>
          </cell>
          <cell r="Q5004" t="str">
            <v>ECR</v>
          </cell>
          <cell r="T5004">
            <v>197879280</v>
          </cell>
          <cell r="U5004">
            <v>518641.61</v>
          </cell>
        </row>
        <row r="5005">
          <cell r="N5005" t="str">
            <v>677</v>
          </cell>
          <cell r="Q5005" t="str">
            <v>EEE</v>
          </cell>
          <cell r="T5005">
            <v>4009692</v>
          </cell>
          <cell r="U5005">
            <v>347944.56</v>
          </cell>
        </row>
        <row r="5006">
          <cell r="N5006" t="str">
            <v>626</v>
          </cell>
          <cell r="Q5006" t="str">
            <v>EEX</v>
          </cell>
          <cell r="T5006">
            <v>12792978</v>
          </cell>
          <cell r="U5006">
            <v>-396.58</v>
          </cell>
        </row>
        <row r="5007">
          <cell r="N5007" t="str">
            <v>624</v>
          </cell>
          <cell r="Q5007" t="str">
            <v>EEX</v>
          </cell>
          <cell r="T5007">
            <v>10860147</v>
          </cell>
          <cell r="U5007">
            <v>4919.6499999999996</v>
          </cell>
        </row>
        <row r="5008">
          <cell r="N5008" t="str">
            <v>624</v>
          </cell>
          <cell r="Q5008" t="str">
            <v>EEX</v>
          </cell>
          <cell r="T5008">
            <v>13700352</v>
          </cell>
          <cell r="U5008">
            <v>6206.26</v>
          </cell>
        </row>
        <row r="5009">
          <cell r="N5009" t="str">
            <v>623</v>
          </cell>
          <cell r="Q5009" t="str">
            <v>EEX</v>
          </cell>
          <cell r="T5009">
            <v>46560</v>
          </cell>
          <cell r="U5009">
            <v>22.91</v>
          </cell>
        </row>
        <row r="5010">
          <cell r="N5010" t="str">
            <v>676</v>
          </cell>
          <cell r="Q5010" t="str">
            <v>EEX</v>
          </cell>
          <cell r="T5010">
            <v>2175000</v>
          </cell>
          <cell r="U5010">
            <v>707.13</v>
          </cell>
        </row>
        <row r="5011">
          <cell r="N5011" t="str">
            <v>650</v>
          </cell>
          <cell r="Q5011" t="str">
            <v>EEX</v>
          </cell>
          <cell r="T5011">
            <v>969</v>
          </cell>
          <cell r="U5011">
            <v>0.18</v>
          </cell>
        </row>
        <row r="5012">
          <cell r="N5012" t="str">
            <v>624</v>
          </cell>
          <cell r="Q5012" t="str">
            <v>EEX</v>
          </cell>
          <cell r="T5012">
            <v>8647841</v>
          </cell>
          <cell r="U5012">
            <v>3917.45</v>
          </cell>
        </row>
        <row r="5013">
          <cell r="N5013" t="str">
            <v>624</v>
          </cell>
          <cell r="Q5013" t="str">
            <v>EFL</v>
          </cell>
          <cell r="T5013">
            <v>378432</v>
          </cell>
          <cell r="U5013">
            <v>12440.95</v>
          </cell>
        </row>
        <row r="5014">
          <cell r="N5014" t="str">
            <v>641</v>
          </cell>
          <cell r="Q5014" t="str">
            <v>EFL</v>
          </cell>
          <cell r="T5014">
            <v>1365241</v>
          </cell>
          <cell r="U5014">
            <v>44882.28</v>
          </cell>
        </row>
        <row r="5015">
          <cell r="N5015" t="str">
            <v>621</v>
          </cell>
          <cell r="Q5015" t="str">
            <v>EFL</v>
          </cell>
          <cell r="T5015">
            <v>100984</v>
          </cell>
          <cell r="U5015">
            <v>3319.87</v>
          </cell>
        </row>
        <row r="5016">
          <cell r="N5016" t="str">
            <v>621</v>
          </cell>
          <cell r="Q5016" t="str">
            <v>EFL</v>
          </cell>
          <cell r="T5016">
            <v>73351830</v>
          </cell>
          <cell r="U5016">
            <v>2410305.39</v>
          </cell>
        </row>
        <row r="5017">
          <cell r="N5017" t="str">
            <v>611</v>
          </cell>
          <cell r="Q5017" t="str">
            <v>EFL</v>
          </cell>
          <cell r="T5017">
            <v>22109361</v>
          </cell>
          <cell r="U5017">
            <v>726862.62</v>
          </cell>
        </row>
        <row r="5018">
          <cell r="N5018" t="str">
            <v>623</v>
          </cell>
          <cell r="Q5018" t="str">
            <v>EFL</v>
          </cell>
          <cell r="T5018">
            <v>155600</v>
          </cell>
          <cell r="U5018">
            <v>5115.3500000000004</v>
          </cell>
        </row>
        <row r="5019">
          <cell r="N5019" t="str">
            <v>641</v>
          </cell>
          <cell r="Q5019" t="str">
            <v>EFL</v>
          </cell>
          <cell r="T5019">
            <v>650342</v>
          </cell>
          <cell r="U5019">
            <v>21380</v>
          </cell>
        </row>
        <row r="5020">
          <cell r="N5020" t="str">
            <v>650</v>
          </cell>
          <cell r="Q5020" t="str">
            <v>EFL</v>
          </cell>
          <cell r="T5020">
            <v>71346</v>
          </cell>
          <cell r="U5020">
            <v>2345.6799999999998</v>
          </cell>
        </row>
        <row r="5021">
          <cell r="N5021" t="str">
            <v>624</v>
          </cell>
          <cell r="Q5021" t="str">
            <v>EFL</v>
          </cell>
          <cell r="T5021">
            <v>8647841</v>
          </cell>
          <cell r="U5021">
            <v>284297.76</v>
          </cell>
        </row>
        <row r="5022">
          <cell r="N5022" t="str">
            <v>623</v>
          </cell>
          <cell r="Q5022" t="str">
            <v>EFV</v>
          </cell>
          <cell r="T5022">
            <v>91280961</v>
          </cell>
          <cell r="U5022">
            <v>279536.24</v>
          </cell>
        </row>
        <row r="5023">
          <cell r="N5023" t="str">
            <v>611</v>
          </cell>
          <cell r="Q5023" t="str">
            <v>EFV</v>
          </cell>
          <cell r="T5023">
            <v>61234</v>
          </cell>
          <cell r="U5023">
            <v>203.16</v>
          </cell>
        </row>
        <row r="5024">
          <cell r="N5024" t="str">
            <v>622</v>
          </cell>
          <cell r="Q5024" t="str">
            <v>EFV</v>
          </cell>
          <cell r="T5024">
            <v>2032543</v>
          </cell>
          <cell r="U5024">
            <v>6225.83</v>
          </cell>
        </row>
        <row r="5025">
          <cell r="N5025" t="str">
            <v>650</v>
          </cell>
          <cell r="Q5025" t="str">
            <v>EFV</v>
          </cell>
          <cell r="T5025">
            <v>3194240</v>
          </cell>
          <cell r="U5025">
            <v>9767.98</v>
          </cell>
        </row>
        <row r="5026">
          <cell r="N5026" t="str">
            <v>650</v>
          </cell>
          <cell r="Q5026" t="str">
            <v>EFV</v>
          </cell>
          <cell r="T5026">
            <v>223465</v>
          </cell>
          <cell r="U5026">
            <v>683.18</v>
          </cell>
        </row>
        <row r="5027">
          <cell r="N5027" t="str">
            <v>621</v>
          </cell>
          <cell r="Q5027" t="str">
            <v>EFV</v>
          </cell>
          <cell r="T5027">
            <v>9000</v>
          </cell>
          <cell r="U5027">
            <v>27.5</v>
          </cell>
        </row>
        <row r="5028">
          <cell r="N5028" t="str">
            <v>621</v>
          </cell>
          <cell r="Q5028" t="str">
            <v>EFV</v>
          </cell>
          <cell r="T5028">
            <v>756631</v>
          </cell>
          <cell r="U5028">
            <v>2313.79</v>
          </cell>
        </row>
        <row r="5029">
          <cell r="N5029" t="str">
            <v>641</v>
          </cell>
          <cell r="Q5029" t="str">
            <v>EFV</v>
          </cell>
          <cell r="T5029">
            <v>71460</v>
          </cell>
          <cell r="U5029">
            <v>218.52</v>
          </cell>
        </row>
        <row r="5030">
          <cell r="N5030" t="str">
            <v>623</v>
          </cell>
          <cell r="Q5030" t="str">
            <v>EIN</v>
          </cell>
          <cell r="T5030">
            <v>18986663</v>
          </cell>
          <cell r="U5030">
            <v>10689.44</v>
          </cell>
        </row>
        <row r="5031">
          <cell r="N5031" t="str">
            <v>650</v>
          </cell>
          <cell r="Q5031" t="str">
            <v>EIN</v>
          </cell>
          <cell r="T5031">
            <v>1938</v>
          </cell>
          <cell r="U5031">
            <v>1.0900000000000001</v>
          </cell>
        </row>
        <row r="5032">
          <cell r="N5032" t="str">
            <v>621</v>
          </cell>
          <cell r="Q5032" t="str">
            <v>EIN</v>
          </cell>
          <cell r="T5032">
            <v>65773</v>
          </cell>
          <cell r="U5032">
            <v>37.03</v>
          </cell>
        </row>
        <row r="5033">
          <cell r="N5033" t="str">
            <v>621</v>
          </cell>
          <cell r="Q5033" t="str">
            <v>EP1</v>
          </cell>
          <cell r="T5033">
            <v>472848</v>
          </cell>
          <cell r="U5033">
            <v>0</v>
          </cell>
        </row>
        <row r="5034">
          <cell r="N5034" t="str">
            <v>641</v>
          </cell>
          <cell r="Q5034" t="str">
            <v>EP1</v>
          </cell>
          <cell r="T5034">
            <v>927</v>
          </cell>
          <cell r="U5034">
            <v>0</v>
          </cell>
        </row>
        <row r="5035">
          <cell r="N5035" t="str">
            <v>626</v>
          </cell>
          <cell r="Q5035" t="str">
            <v>EP1</v>
          </cell>
          <cell r="T5035">
            <v>12965832</v>
          </cell>
          <cell r="U5035">
            <v>0</v>
          </cell>
        </row>
        <row r="5036">
          <cell r="N5036" t="str">
            <v>650</v>
          </cell>
          <cell r="Q5036" t="str">
            <v>EP3</v>
          </cell>
          <cell r="T5036">
            <v>223465</v>
          </cell>
          <cell r="U5036">
            <v>0</v>
          </cell>
        </row>
        <row r="5037">
          <cell r="N5037" t="str">
            <v>641</v>
          </cell>
          <cell r="Q5037" t="str">
            <v>EP3</v>
          </cell>
          <cell r="T5037">
            <v>1365241</v>
          </cell>
          <cell r="U5037">
            <v>0</v>
          </cell>
        </row>
        <row r="5038">
          <cell r="N5038" t="str">
            <v>632</v>
          </cell>
          <cell r="Q5038" t="str">
            <v>EP3</v>
          </cell>
          <cell r="T5038">
            <v>158096119</v>
          </cell>
          <cell r="U5038">
            <v>0</v>
          </cell>
        </row>
        <row r="5039">
          <cell r="N5039" t="str">
            <v>626</v>
          </cell>
          <cell r="Q5039" t="str">
            <v>EP3</v>
          </cell>
          <cell r="T5039">
            <v>12792978</v>
          </cell>
          <cell r="U5039">
            <v>0</v>
          </cell>
        </row>
        <row r="5040">
          <cell r="N5040" t="str">
            <v>660</v>
          </cell>
          <cell r="Q5040" t="str">
            <v>E12</v>
          </cell>
          <cell r="T5040">
            <v>77240</v>
          </cell>
          <cell r="U5040">
            <v>2408.4499999999998</v>
          </cell>
        </row>
        <row r="5041">
          <cell r="N5041" t="str">
            <v>650</v>
          </cell>
          <cell r="Q5041" t="str">
            <v>E14</v>
          </cell>
          <cell r="T5041">
            <v>37297</v>
          </cell>
          <cell r="U5041">
            <v>1162.6199999999999</v>
          </cell>
        </row>
        <row r="5042">
          <cell r="N5042" t="str">
            <v>650</v>
          </cell>
          <cell r="Q5042" t="str">
            <v>E14</v>
          </cell>
          <cell r="T5042">
            <v>144835</v>
          </cell>
          <cell r="U5042">
            <v>4514.97</v>
          </cell>
        </row>
        <row r="5043">
          <cell r="N5043" t="str">
            <v>660</v>
          </cell>
          <cell r="Q5043" t="str">
            <v>E16</v>
          </cell>
          <cell r="T5043">
            <v>200</v>
          </cell>
          <cell r="U5043">
            <v>6.24</v>
          </cell>
        </row>
        <row r="5044">
          <cell r="N5044" t="str">
            <v>655</v>
          </cell>
          <cell r="Q5044" t="str">
            <v>E42</v>
          </cell>
          <cell r="T5044">
            <v>297</v>
          </cell>
          <cell r="U5044">
            <v>25</v>
          </cell>
        </row>
        <row r="5045">
          <cell r="N5045" t="str">
            <v>626</v>
          </cell>
          <cell r="Q5045" t="str">
            <v>FFC</v>
          </cell>
          <cell r="T5045">
            <v>384912</v>
          </cell>
          <cell r="U5045">
            <v>4.2300000000000004</v>
          </cell>
        </row>
        <row r="5046">
          <cell r="N5046" t="str">
            <v>626</v>
          </cell>
          <cell r="Q5046" t="str">
            <v>FFC</v>
          </cell>
          <cell r="T5046">
            <v>2887680</v>
          </cell>
          <cell r="U5046">
            <v>31.77</v>
          </cell>
        </row>
        <row r="5047">
          <cell r="N5047" t="str">
            <v>621</v>
          </cell>
          <cell r="Q5047" t="str">
            <v>FFC</v>
          </cell>
          <cell r="T5047">
            <v>7039438</v>
          </cell>
          <cell r="U5047">
            <v>105.37</v>
          </cell>
        </row>
        <row r="5048">
          <cell r="N5048" t="str">
            <v>660</v>
          </cell>
          <cell r="Q5048" t="str">
            <v>FFC</v>
          </cell>
          <cell r="T5048">
            <v>832178</v>
          </cell>
          <cell r="U5048">
            <v>0.05</v>
          </cell>
        </row>
        <row r="5049">
          <cell r="N5049" t="str">
            <v>621</v>
          </cell>
          <cell r="Q5049" t="str">
            <v>FFC</v>
          </cell>
          <cell r="T5049">
            <v>100984</v>
          </cell>
          <cell r="U5049">
            <v>1.52</v>
          </cell>
        </row>
        <row r="5050">
          <cell r="N5050" t="str">
            <v>623</v>
          </cell>
          <cell r="Q5050" t="str">
            <v>FFC</v>
          </cell>
          <cell r="T5050">
            <v>216795</v>
          </cell>
          <cell r="U5050">
            <v>3.47</v>
          </cell>
        </row>
        <row r="5051">
          <cell r="N5051" t="str">
            <v>624</v>
          </cell>
          <cell r="Q5051" t="str">
            <v>FFC</v>
          </cell>
          <cell r="T5051">
            <v>3470466</v>
          </cell>
          <cell r="U5051">
            <v>41.65</v>
          </cell>
        </row>
        <row r="5052">
          <cell r="N5052" t="str">
            <v>626</v>
          </cell>
          <cell r="Q5052" t="str">
            <v>FFC</v>
          </cell>
          <cell r="T5052">
            <v>12792978</v>
          </cell>
          <cell r="U5052">
            <v>140.71</v>
          </cell>
        </row>
        <row r="5053">
          <cell r="N5053" t="str">
            <v>624</v>
          </cell>
          <cell r="Q5053" t="str">
            <v>FMU</v>
          </cell>
          <cell r="T5053">
            <v>9209277</v>
          </cell>
          <cell r="U5053">
            <v>9.1999999999999993</v>
          </cell>
        </row>
        <row r="5054">
          <cell r="N5054" t="str">
            <v>625</v>
          </cell>
          <cell r="Q5054" t="str">
            <v>FMU</v>
          </cell>
          <cell r="T5054">
            <v>448800</v>
          </cell>
          <cell r="U5054">
            <v>1.35</v>
          </cell>
        </row>
        <row r="5055">
          <cell r="N5055" t="str">
            <v>624</v>
          </cell>
          <cell r="Q5055" t="str">
            <v>FMU</v>
          </cell>
          <cell r="T5055">
            <v>13700352</v>
          </cell>
          <cell r="U5055">
            <v>13.68</v>
          </cell>
        </row>
        <row r="5056">
          <cell r="N5056" t="str">
            <v>650</v>
          </cell>
          <cell r="Q5056" t="str">
            <v>FMU</v>
          </cell>
          <cell r="T5056">
            <v>3194240</v>
          </cell>
          <cell r="U5056">
            <v>3.52</v>
          </cell>
        </row>
        <row r="5057">
          <cell r="N5057" t="str">
            <v>676</v>
          </cell>
          <cell r="Q5057" t="str">
            <v>FMU</v>
          </cell>
          <cell r="T5057">
            <v>0</v>
          </cell>
          <cell r="U5057">
            <v>0</v>
          </cell>
        </row>
        <row r="5058">
          <cell r="N5058" t="str">
            <v>611</v>
          </cell>
          <cell r="Q5058" t="str">
            <v>FMU</v>
          </cell>
          <cell r="T5058">
            <v>22112932</v>
          </cell>
          <cell r="U5058">
            <v>67.489999999999995</v>
          </cell>
        </row>
        <row r="5059">
          <cell r="N5059" t="str">
            <v>623</v>
          </cell>
          <cell r="Q5059" t="str">
            <v>FMU</v>
          </cell>
          <cell r="T5059">
            <v>18986663</v>
          </cell>
          <cell r="U5059">
            <v>56.96</v>
          </cell>
        </row>
        <row r="5060">
          <cell r="N5060" t="str">
            <v>623</v>
          </cell>
          <cell r="Q5060" t="str">
            <v>FMU</v>
          </cell>
          <cell r="T5060">
            <v>3062735</v>
          </cell>
          <cell r="U5060">
            <v>9.19</v>
          </cell>
        </row>
        <row r="5061">
          <cell r="N5061" t="str">
            <v>621</v>
          </cell>
          <cell r="Q5061" t="str">
            <v>FMU</v>
          </cell>
          <cell r="T5061">
            <v>756631</v>
          </cell>
          <cell r="U5061">
            <v>1.52</v>
          </cell>
        </row>
        <row r="5062">
          <cell r="N5062" t="str">
            <v>623</v>
          </cell>
          <cell r="Q5062" t="str">
            <v>FVE</v>
          </cell>
          <cell r="T5062">
            <v>91280961</v>
          </cell>
          <cell r="U5062">
            <v>0</v>
          </cell>
        </row>
        <row r="5063">
          <cell r="N5063" t="str">
            <v>623</v>
          </cell>
          <cell r="Q5063" t="str">
            <v>FVE</v>
          </cell>
          <cell r="T5063">
            <v>4951721</v>
          </cell>
          <cell r="U5063">
            <v>0</v>
          </cell>
        </row>
        <row r="5064">
          <cell r="N5064" t="str">
            <v>642</v>
          </cell>
          <cell r="Q5064" t="str">
            <v>FVE</v>
          </cell>
          <cell r="T5064">
            <v>28268</v>
          </cell>
          <cell r="U5064">
            <v>0</v>
          </cell>
        </row>
        <row r="5065">
          <cell r="N5065" t="str">
            <v>624</v>
          </cell>
          <cell r="Q5065" t="str">
            <v>FVE</v>
          </cell>
          <cell r="T5065">
            <v>10860147</v>
          </cell>
          <cell r="U5065">
            <v>0</v>
          </cell>
        </row>
        <row r="5066">
          <cell r="N5066" t="str">
            <v>650</v>
          </cell>
          <cell r="Q5066" t="str">
            <v>FVE</v>
          </cell>
          <cell r="T5066">
            <v>1938</v>
          </cell>
          <cell r="U5066">
            <v>0</v>
          </cell>
        </row>
        <row r="5067">
          <cell r="N5067" t="str">
            <v>612</v>
          </cell>
          <cell r="Q5067" t="str">
            <v>FVE</v>
          </cell>
          <cell r="T5067">
            <v>7432</v>
          </cell>
          <cell r="U5067">
            <v>0</v>
          </cell>
        </row>
        <row r="5068">
          <cell r="N5068" t="str">
            <v>612</v>
          </cell>
          <cell r="Q5068" t="str">
            <v>FVE</v>
          </cell>
          <cell r="T5068">
            <v>5874145</v>
          </cell>
          <cell r="U5068">
            <v>0</v>
          </cell>
        </row>
        <row r="5069">
          <cell r="N5069" t="str">
            <v>660</v>
          </cell>
          <cell r="Q5069" t="str">
            <v>GPW</v>
          </cell>
          <cell r="T5069">
            <v>617</v>
          </cell>
          <cell r="U5069">
            <v>0.83</v>
          </cell>
        </row>
        <row r="5070">
          <cell r="N5070" t="str">
            <v>611</v>
          </cell>
          <cell r="Q5070" t="str">
            <v>ICV</v>
          </cell>
          <cell r="T5070">
            <v>256068446</v>
          </cell>
          <cell r="U5070">
            <v>0</v>
          </cell>
        </row>
        <row r="5071">
          <cell r="N5071" t="str">
            <v>621</v>
          </cell>
          <cell r="Q5071" t="str">
            <v>ICV</v>
          </cell>
          <cell r="T5071">
            <v>542187</v>
          </cell>
          <cell r="U5071">
            <v>0</v>
          </cell>
        </row>
        <row r="5072">
          <cell r="N5072" t="str">
            <v>612</v>
          </cell>
          <cell r="Q5072" t="str">
            <v>ICV</v>
          </cell>
          <cell r="T5072">
            <v>5874145</v>
          </cell>
          <cell r="U5072">
            <v>0</v>
          </cell>
        </row>
        <row r="5073">
          <cell r="N5073" t="str">
            <v>641</v>
          </cell>
          <cell r="Q5073" t="str">
            <v>LMR</v>
          </cell>
          <cell r="T5073">
            <v>52077</v>
          </cell>
          <cell r="U5073">
            <v>18.43</v>
          </cell>
        </row>
        <row r="5074">
          <cell r="N5074" t="str">
            <v>624</v>
          </cell>
          <cell r="Q5074" t="str">
            <v>LMR</v>
          </cell>
          <cell r="T5074">
            <v>7304003</v>
          </cell>
          <cell r="U5074">
            <v>2687.88</v>
          </cell>
        </row>
        <row r="5075">
          <cell r="N5075" t="str">
            <v>626</v>
          </cell>
          <cell r="Q5075" t="str">
            <v>LMR</v>
          </cell>
          <cell r="T5075">
            <v>12965832</v>
          </cell>
          <cell r="U5075">
            <v>1024.3</v>
          </cell>
        </row>
        <row r="5076">
          <cell r="N5076" t="str">
            <v>611</v>
          </cell>
          <cell r="Q5076" t="str">
            <v>ACC</v>
          </cell>
          <cell r="T5076">
            <v>0</v>
          </cell>
          <cell r="U5076">
            <v>-3770.01</v>
          </cell>
        </row>
        <row r="5077">
          <cell r="N5077" t="str">
            <v>623</v>
          </cell>
          <cell r="Q5077" t="str">
            <v>BFC</v>
          </cell>
          <cell r="T5077">
            <v>18986663</v>
          </cell>
          <cell r="U5077">
            <v>548296.81000000006</v>
          </cell>
        </row>
        <row r="5078">
          <cell r="N5078" t="str">
            <v>624</v>
          </cell>
          <cell r="Q5078" t="str">
            <v>BFC</v>
          </cell>
          <cell r="T5078">
            <v>13700352</v>
          </cell>
          <cell r="U5078">
            <v>393926.22</v>
          </cell>
        </row>
        <row r="5079">
          <cell r="N5079" t="str">
            <v>624</v>
          </cell>
          <cell r="Q5079" t="str">
            <v>BFC</v>
          </cell>
          <cell r="T5079">
            <v>8267857</v>
          </cell>
          <cell r="U5079">
            <v>237725.7</v>
          </cell>
        </row>
        <row r="5080">
          <cell r="N5080" t="str">
            <v>623</v>
          </cell>
          <cell r="Q5080" t="str">
            <v>BFC</v>
          </cell>
          <cell r="T5080">
            <v>46560</v>
          </cell>
          <cell r="U5080">
            <v>1344.56</v>
          </cell>
        </row>
        <row r="5081">
          <cell r="N5081" t="str">
            <v>642</v>
          </cell>
          <cell r="Q5081" t="str">
            <v>BFC</v>
          </cell>
          <cell r="T5081">
            <v>1477</v>
          </cell>
          <cell r="U5081">
            <v>42.7</v>
          </cell>
        </row>
        <row r="5082">
          <cell r="N5082" t="str">
            <v>641</v>
          </cell>
          <cell r="Q5082" t="str">
            <v>BFC</v>
          </cell>
          <cell r="T5082">
            <v>927</v>
          </cell>
          <cell r="U5082">
            <v>26.77</v>
          </cell>
        </row>
        <row r="5083">
          <cell r="N5083" t="str">
            <v>624</v>
          </cell>
          <cell r="Q5083" t="str">
            <v>CAP</v>
          </cell>
          <cell r="T5083">
            <v>7751120</v>
          </cell>
          <cell r="U5083">
            <v>93.04</v>
          </cell>
        </row>
        <row r="5084">
          <cell r="N5084" t="str">
            <v>621</v>
          </cell>
          <cell r="Q5084" t="str">
            <v>CAP</v>
          </cell>
          <cell r="T5084">
            <v>6564722</v>
          </cell>
          <cell r="U5084">
            <v>98.21</v>
          </cell>
        </row>
        <row r="5085">
          <cell r="N5085" t="str">
            <v>624</v>
          </cell>
          <cell r="Q5085" t="str">
            <v>CAP</v>
          </cell>
          <cell r="T5085">
            <v>31570590</v>
          </cell>
          <cell r="U5085">
            <v>378.86</v>
          </cell>
        </row>
        <row r="5086">
          <cell r="N5086" t="str">
            <v>641</v>
          </cell>
          <cell r="Q5086" t="str">
            <v>CAP</v>
          </cell>
          <cell r="T5086">
            <v>71460</v>
          </cell>
          <cell r="U5086">
            <v>0.68</v>
          </cell>
        </row>
        <row r="5087">
          <cell r="N5087" t="str">
            <v>626</v>
          </cell>
          <cell r="Q5087" t="str">
            <v>CAP</v>
          </cell>
          <cell r="T5087">
            <v>12792978</v>
          </cell>
          <cell r="U5087">
            <v>140.71</v>
          </cell>
        </row>
        <row r="5088">
          <cell r="N5088" t="str">
            <v>624</v>
          </cell>
          <cell r="Q5088" t="str">
            <v>CAP</v>
          </cell>
          <cell r="T5088">
            <v>446976</v>
          </cell>
          <cell r="U5088">
            <v>5.36</v>
          </cell>
        </row>
        <row r="5089">
          <cell r="N5089" t="str">
            <v>624</v>
          </cell>
          <cell r="Q5089" t="str">
            <v>CAP</v>
          </cell>
          <cell r="T5089">
            <v>378432</v>
          </cell>
          <cell r="U5089">
            <v>4.54</v>
          </cell>
        </row>
        <row r="5090">
          <cell r="N5090" t="str">
            <v>621</v>
          </cell>
          <cell r="Q5090" t="str">
            <v>CAP</v>
          </cell>
          <cell r="T5090">
            <v>542187</v>
          </cell>
          <cell r="U5090">
            <v>8.1199999999999992</v>
          </cell>
        </row>
        <row r="5091">
          <cell r="N5091" t="str">
            <v>611</v>
          </cell>
          <cell r="Q5091" t="str">
            <v>DSU</v>
          </cell>
          <cell r="T5091">
            <v>132939</v>
          </cell>
          <cell r="U5091">
            <v>15.39</v>
          </cell>
        </row>
        <row r="5092">
          <cell r="N5092" t="str">
            <v>612</v>
          </cell>
          <cell r="Q5092" t="str">
            <v>DSU</v>
          </cell>
          <cell r="T5092">
            <v>5874145</v>
          </cell>
          <cell r="U5092">
            <v>552.11</v>
          </cell>
        </row>
        <row r="5093">
          <cell r="N5093" t="str">
            <v>641</v>
          </cell>
          <cell r="Q5093" t="str">
            <v>DSU</v>
          </cell>
          <cell r="T5093">
            <v>1365240</v>
          </cell>
          <cell r="U5093">
            <v>102.39</v>
          </cell>
        </row>
        <row r="5094">
          <cell r="N5094" t="str">
            <v>613</v>
          </cell>
          <cell r="Q5094" t="str">
            <v>DSU</v>
          </cell>
          <cell r="T5094">
            <v>1074707</v>
          </cell>
          <cell r="U5094">
            <v>160.61000000000001</v>
          </cell>
        </row>
        <row r="5095">
          <cell r="N5095" t="str">
            <v>621</v>
          </cell>
          <cell r="Q5095" t="str">
            <v>DSU</v>
          </cell>
          <cell r="T5095">
            <v>38751155</v>
          </cell>
          <cell r="U5095">
            <v>3854.52</v>
          </cell>
        </row>
        <row r="5096">
          <cell r="N5096" t="str">
            <v>641</v>
          </cell>
          <cell r="Q5096" t="str">
            <v>EIV</v>
          </cell>
          <cell r="T5096">
            <v>1365241</v>
          </cell>
          <cell r="U5096">
            <v>0</v>
          </cell>
        </row>
        <row r="5097">
          <cell r="N5097" t="str">
            <v>685</v>
          </cell>
          <cell r="Q5097" t="str">
            <v>EIV</v>
          </cell>
          <cell r="T5097">
            <v>116926</v>
          </cell>
          <cell r="U5097">
            <v>0</v>
          </cell>
        </row>
        <row r="5098">
          <cell r="N5098" t="str">
            <v>621</v>
          </cell>
          <cell r="Q5098" t="str">
            <v>EIV</v>
          </cell>
          <cell r="T5098">
            <v>38772294</v>
          </cell>
          <cell r="U5098">
            <v>0</v>
          </cell>
        </row>
        <row r="5099">
          <cell r="N5099" t="str">
            <v>641</v>
          </cell>
          <cell r="Q5099" t="str">
            <v>EP2</v>
          </cell>
          <cell r="T5099">
            <v>3389</v>
          </cell>
          <cell r="U5099">
            <v>-0.01</v>
          </cell>
        </row>
        <row r="5100">
          <cell r="N5100" t="str">
            <v>621</v>
          </cell>
          <cell r="Q5100" t="str">
            <v>EP2</v>
          </cell>
          <cell r="T5100">
            <v>38772294</v>
          </cell>
          <cell r="U5100">
            <v>5687.6</v>
          </cell>
        </row>
        <row r="5101">
          <cell r="N5101" t="str">
            <v>650</v>
          </cell>
          <cell r="Q5101" t="str">
            <v>EP2</v>
          </cell>
          <cell r="T5101">
            <v>2750853</v>
          </cell>
          <cell r="U5101">
            <v>280.66000000000003</v>
          </cell>
        </row>
        <row r="5102">
          <cell r="N5102" t="str">
            <v>621</v>
          </cell>
          <cell r="Q5102" t="str">
            <v>EP2</v>
          </cell>
          <cell r="T5102">
            <v>100984</v>
          </cell>
          <cell r="U5102">
            <v>14.84</v>
          </cell>
        </row>
        <row r="5103">
          <cell r="N5103" t="str">
            <v>626</v>
          </cell>
          <cell r="Q5103" t="str">
            <v>EP2</v>
          </cell>
          <cell r="T5103">
            <v>16404000</v>
          </cell>
          <cell r="U5103">
            <v>1673.16</v>
          </cell>
        </row>
        <row r="5104">
          <cell r="N5104" t="str">
            <v>624</v>
          </cell>
          <cell r="Q5104" t="str">
            <v>EP2</v>
          </cell>
          <cell r="T5104">
            <v>13700352</v>
          </cell>
          <cell r="U5104">
            <v>1657.74</v>
          </cell>
        </row>
        <row r="5105">
          <cell r="N5105" t="str">
            <v>641</v>
          </cell>
          <cell r="Q5105" t="str">
            <v>EP2</v>
          </cell>
          <cell r="T5105">
            <v>52077</v>
          </cell>
          <cell r="U5105">
            <v>-7.0000000000000007E-2</v>
          </cell>
        </row>
        <row r="5106">
          <cell r="N5106" t="str">
            <v>650</v>
          </cell>
          <cell r="Q5106" t="str">
            <v>EP2</v>
          </cell>
          <cell r="T5106">
            <v>18705</v>
          </cell>
          <cell r="U5106">
            <v>1.91</v>
          </cell>
        </row>
        <row r="5107">
          <cell r="N5107" t="str">
            <v>621</v>
          </cell>
          <cell r="Q5107" t="str">
            <v>EP2</v>
          </cell>
          <cell r="T5107">
            <v>65773</v>
          </cell>
          <cell r="U5107">
            <v>9.68</v>
          </cell>
        </row>
        <row r="5108">
          <cell r="N5108" t="str">
            <v>621</v>
          </cell>
          <cell r="Q5108" t="str">
            <v>EP4</v>
          </cell>
          <cell r="T5108">
            <v>100984</v>
          </cell>
          <cell r="U5108">
            <v>0</v>
          </cell>
        </row>
        <row r="5109">
          <cell r="N5109" t="str">
            <v>625</v>
          </cell>
          <cell r="Q5109" t="str">
            <v>EP4</v>
          </cell>
          <cell r="T5109">
            <v>310080</v>
          </cell>
          <cell r="U5109">
            <v>0</v>
          </cell>
        </row>
        <row r="5110">
          <cell r="N5110" t="str">
            <v>625</v>
          </cell>
          <cell r="Q5110" t="str">
            <v>EP4</v>
          </cell>
          <cell r="T5110">
            <v>5886540</v>
          </cell>
          <cell r="U5110">
            <v>0</v>
          </cell>
        </row>
        <row r="5111">
          <cell r="N5111" t="str">
            <v>623</v>
          </cell>
          <cell r="Q5111" t="str">
            <v>EP4</v>
          </cell>
          <cell r="T5111">
            <v>4951721</v>
          </cell>
          <cell r="U5111">
            <v>0</v>
          </cell>
        </row>
        <row r="5112">
          <cell r="N5112" t="str">
            <v>623</v>
          </cell>
          <cell r="Q5112" t="str">
            <v>EUR</v>
          </cell>
          <cell r="T5112">
            <v>4951721</v>
          </cell>
          <cell r="U5112">
            <v>589.23</v>
          </cell>
        </row>
        <row r="5113">
          <cell r="N5113" t="str">
            <v>624</v>
          </cell>
          <cell r="Q5113" t="str">
            <v>EUR</v>
          </cell>
          <cell r="T5113">
            <v>4486832</v>
          </cell>
          <cell r="U5113">
            <v>533.9</v>
          </cell>
        </row>
        <row r="5114">
          <cell r="N5114" t="str">
            <v>624</v>
          </cell>
          <cell r="Q5114" t="str">
            <v>EUR</v>
          </cell>
          <cell r="T5114">
            <v>9209277</v>
          </cell>
          <cell r="U5114">
            <v>1095.9100000000001</v>
          </cell>
        </row>
        <row r="5115">
          <cell r="N5115" t="str">
            <v>620</v>
          </cell>
          <cell r="Q5115" t="str">
            <v>EUR</v>
          </cell>
          <cell r="T5115">
            <v>2258</v>
          </cell>
          <cell r="U5115">
            <v>0.27</v>
          </cell>
        </row>
        <row r="5116">
          <cell r="N5116" t="str">
            <v>650</v>
          </cell>
          <cell r="Q5116" t="str">
            <v>E19</v>
          </cell>
          <cell r="T5116">
            <v>126527</v>
          </cell>
          <cell r="U5116">
            <v>3943.99</v>
          </cell>
        </row>
        <row r="5117">
          <cell r="N5117" t="str">
            <v>612</v>
          </cell>
          <cell r="Q5117" t="str">
            <v>FFE</v>
          </cell>
          <cell r="T5117">
            <v>5874145</v>
          </cell>
          <cell r="U5117">
            <v>922.13</v>
          </cell>
        </row>
        <row r="5118">
          <cell r="N5118" t="str">
            <v>655</v>
          </cell>
          <cell r="Q5118" t="str">
            <v>FFE</v>
          </cell>
          <cell r="T5118">
            <v>22783</v>
          </cell>
          <cell r="U5118">
            <v>3.39</v>
          </cell>
        </row>
        <row r="5119">
          <cell r="N5119" t="str">
            <v>650</v>
          </cell>
          <cell r="Q5119" t="str">
            <v>FFE</v>
          </cell>
          <cell r="T5119">
            <v>3009</v>
          </cell>
          <cell r="U5119">
            <v>7.0000000000000007E-2</v>
          </cell>
        </row>
        <row r="5120">
          <cell r="N5120" t="str">
            <v>621</v>
          </cell>
          <cell r="Q5120" t="str">
            <v>FFE</v>
          </cell>
          <cell r="T5120">
            <v>65773</v>
          </cell>
          <cell r="U5120">
            <v>8.86</v>
          </cell>
        </row>
        <row r="5121">
          <cell r="N5121" t="str">
            <v>624</v>
          </cell>
          <cell r="Q5121" t="str">
            <v>FFE</v>
          </cell>
          <cell r="T5121">
            <v>25532922</v>
          </cell>
          <cell r="U5121">
            <v>2231.54</v>
          </cell>
        </row>
        <row r="5122">
          <cell r="N5122" t="str">
            <v>626</v>
          </cell>
          <cell r="Q5122" t="str">
            <v>FFE</v>
          </cell>
          <cell r="T5122">
            <v>12965832</v>
          </cell>
          <cell r="U5122">
            <v>1322.52</v>
          </cell>
        </row>
        <row r="5123">
          <cell r="N5123" t="str">
            <v>623</v>
          </cell>
          <cell r="Q5123" t="str">
            <v>FFE</v>
          </cell>
          <cell r="T5123">
            <v>4951721</v>
          </cell>
          <cell r="U5123">
            <v>732.84</v>
          </cell>
        </row>
        <row r="5124">
          <cell r="N5124" t="str">
            <v>650</v>
          </cell>
          <cell r="Q5124" t="str">
            <v>FFE</v>
          </cell>
          <cell r="T5124">
            <v>71346</v>
          </cell>
          <cell r="U5124">
            <v>2.04</v>
          </cell>
        </row>
        <row r="5125">
          <cell r="N5125" t="str">
            <v>624</v>
          </cell>
          <cell r="Q5125" t="str">
            <v>FVC</v>
          </cell>
          <cell r="T5125">
            <v>9209277</v>
          </cell>
          <cell r="U5125">
            <v>0</v>
          </cell>
        </row>
        <row r="5126">
          <cell r="N5126" t="str">
            <v>624</v>
          </cell>
          <cell r="Q5126" t="str">
            <v>FVC</v>
          </cell>
          <cell r="T5126">
            <v>7751120</v>
          </cell>
          <cell r="U5126">
            <v>0</v>
          </cell>
        </row>
        <row r="5127">
          <cell r="N5127" t="str">
            <v>650</v>
          </cell>
          <cell r="Q5127" t="str">
            <v>FVC</v>
          </cell>
          <cell r="T5127">
            <v>2750853</v>
          </cell>
          <cell r="U5127">
            <v>0</v>
          </cell>
        </row>
        <row r="5128">
          <cell r="N5128" t="str">
            <v>611</v>
          </cell>
          <cell r="Q5128" t="str">
            <v>FVC</v>
          </cell>
          <cell r="T5128">
            <v>322954</v>
          </cell>
          <cell r="U5128">
            <v>0</v>
          </cell>
        </row>
        <row r="5129">
          <cell r="N5129" t="str">
            <v>621</v>
          </cell>
          <cell r="Q5129" t="str">
            <v>FVC</v>
          </cell>
          <cell r="T5129">
            <v>39214278</v>
          </cell>
          <cell r="U5129">
            <v>0</v>
          </cell>
        </row>
        <row r="5130">
          <cell r="N5130" t="str">
            <v>655</v>
          </cell>
          <cell r="Q5130" t="str">
            <v>FVC</v>
          </cell>
          <cell r="T5130">
            <v>297</v>
          </cell>
          <cell r="U5130">
            <v>0</v>
          </cell>
        </row>
        <row r="5131">
          <cell r="N5131" t="str">
            <v>624</v>
          </cell>
          <cell r="Q5131" t="str">
            <v>FVC</v>
          </cell>
          <cell r="T5131">
            <v>1919242</v>
          </cell>
          <cell r="U5131">
            <v>0</v>
          </cell>
        </row>
        <row r="5132">
          <cell r="N5132" t="str">
            <v>611</v>
          </cell>
          <cell r="Q5132" t="str">
            <v>ICN</v>
          </cell>
          <cell r="T5132">
            <v>22109361</v>
          </cell>
          <cell r="U5132">
            <v>0</v>
          </cell>
        </row>
        <row r="5133">
          <cell r="N5133" t="str">
            <v>621</v>
          </cell>
          <cell r="Q5133" t="str">
            <v>ICN</v>
          </cell>
          <cell r="T5133">
            <v>100984</v>
          </cell>
          <cell r="U5133">
            <v>0</v>
          </cell>
        </row>
        <row r="5134">
          <cell r="N5134" t="str">
            <v>624</v>
          </cell>
          <cell r="Q5134" t="str">
            <v>ICN</v>
          </cell>
          <cell r="T5134">
            <v>26043918</v>
          </cell>
          <cell r="U5134">
            <v>0</v>
          </cell>
        </row>
        <row r="5135">
          <cell r="N5135" t="str">
            <v>686</v>
          </cell>
          <cell r="Q5135" t="str">
            <v>ICN</v>
          </cell>
          <cell r="T5135">
            <v>361</v>
          </cell>
          <cell r="U5135">
            <v>0</v>
          </cell>
        </row>
        <row r="5136">
          <cell r="N5136" t="str">
            <v>621</v>
          </cell>
          <cell r="Q5136" t="str">
            <v>ICN</v>
          </cell>
          <cell r="T5136">
            <v>38757423</v>
          </cell>
          <cell r="U5136">
            <v>0</v>
          </cell>
        </row>
        <row r="5137">
          <cell r="N5137" t="str">
            <v>611</v>
          </cell>
          <cell r="Q5137" t="str">
            <v>ICN</v>
          </cell>
          <cell r="T5137">
            <v>132939</v>
          </cell>
          <cell r="U5137">
            <v>0</v>
          </cell>
        </row>
        <row r="5138">
          <cell r="N5138" t="str">
            <v>675</v>
          </cell>
          <cell r="Q5138" t="str">
            <v>IDC</v>
          </cell>
          <cell r="T5138">
            <v>0</v>
          </cell>
          <cell r="U5138">
            <v>0</v>
          </cell>
        </row>
        <row r="5139">
          <cell r="N5139" t="str">
            <v>626</v>
          </cell>
          <cell r="Q5139" t="str">
            <v>LMV</v>
          </cell>
          <cell r="T5139">
            <v>16404000</v>
          </cell>
          <cell r="U5139">
            <v>-754.6</v>
          </cell>
        </row>
        <row r="5140">
          <cell r="N5140" t="str">
            <v>621</v>
          </cell>
          <cell r="Q5140" t="str">
            <v>LMV</v>
          </cell>
          <cell r="T5140">
            <v>38757423</v>
          </cell>
          <cell r="U5140">
            <v>-1089.79</v>
          </cell>
        </row>
        <row r="5141">
          <cell r="N5141" t="str">
            <v>621</v>
          </cell>
          <cell r="Q5141" t="str">
            <v>LMV</v>
          </cell>
          <cell r="T5141">
            <v>65773</v>
          </cell>
          <cell r="U5141">
            <v>-1.83</v>
          </cell>
        </row>
        <row r="5142">
          <cell r="N5142" t="str">
            <v>611</v>
          </cell>
          <cell r="Q5142" t="str">
            <v>LMV</v>
          </cell>
          <cell r="T5142">
            <v>256068446</v>
          </cell>
          <cell r="U5142">
            <v>-25078.9</v>
          </cell>
        </row>
        <row r="5143">
          <cell r="N5143" t="str">
            <v>623</v>
          </cell>
          <cell r="Q5143" t="str">
            <v>LMV</v>
          </cell>
          <cell r="T5143">
            <v>32000</v>
          </cell>
          <cell r="U5143">
            <v>2.72</v>
          </cell>
        </row>
        <row r="5144">
          <cell r="N5144" t="str">
            <v>633</v>
          </cell>
          <cell r="Q5144" t="str">
            <v>LMV</v>
          </cell>
          <cell r="T5144">
            <v>110942150</v>
          </cell>
          <cell r="U5144">
            <v>632.29</v>
          </cell>
        </row>
        <row r="5145">
          <cell r="N5145" t="str">
            <v>660</v>
          </cell>
          <cell r="Q5145" t="str">
            <v>L02</v>
          </cell>
          <cell r="T5145">
            <v>60</v>
          </cell>
          <cell r="U5145">
            <v>208.8</v>
          </cell>
        </row>
        <row r="5146">
          <cell r="N5146" t="str">
            <v>660</v>
          </cell>
          <cell r="Q5146" t="str">
            <v>L08</v>
          </cell>
          <cell r="T5146">
            <v>32</v>
          </cell>
          <cell r="U5146">
            <v>128.32</v>
          </cell>
        </row>
        <row r="5147">
          <cell r="N5147" t="str">
            <v>660</v>
          </cell>
          <cell r="Q5147" t="str">
            <v>L21</v>
          </cell>
          <cell r="T5147">
            <v>7</v>
          </cell>
          <cell r="U5147">
            <v>73.08</v>
          </cell>
        </row>
        <row r="5148">
          <cell r="N5148" t="str">
            <v>622</v>
          </cell>
          <cell r="Q5148" t="str">
            <v>MSO</v>
          </cell>
          <cell r="T5148">
            <v>2032543</v>
          </cell>
          <cell r="U5148">
            <v>767.25</v>
          </cell>
        </row>
        <row r="5149">
          <cell r="N5149" t="str">
            <v>624</v>
          </cell>
          <cell r="Q5149" t="str">
            <v>MSO</v>
          </cell>
          <cell r="T5149">
            <v>7751120</v>
          </cell>
          <cell r="U5149">
            <v>4549.93</v>
          </cell>
        </row>
        <row r="5150">
          <cell r="N5150" t="str">
            <v>621</v>
          </cell>
          <cell r="Q5150" t="str">
            <v>MSO</v>
          </cell>
          <cell r="T5150">
            <v>73351830</v>
          </cell>
          <cell r="U5150">
            <v>52484.82</v>
          </cell>
        </row>
        <row r="5151">
          <cell r="N5151" t="str">
            <v>650</v>
          </cell>
          <cell r="Q5151" t="str">
            <v>MSO</v>
          </cell>
          <cell r="T5151">
            <v>2750853</v>
          </cell>
          <cell r="U5151">
            <v>426.41</v>
          </cell>
        </row>
        <row r="5152">
          <cell r="N5152" t="str">
            <v>655</v>
          </cell>
          <cell r="Q5152" t="str">
            <v>MSO</v>
          </cell>
          <cell r="T5152">
            <v>617553</v>
          </cell>
          <cell r="U5152">
            <v>463.77</v>
          </cell>
        </row>
        <row r="5153">
          <cell r="N5153" t="str">
            <v>624</v>
          </cell>
          <cell r="Q5153" t="str">
            <v>MSV</v>
          </cell>
          <cell r="T5153">
            <v>3470466</v>
          </cell>
          <cell r="U5153">
            <v>0</v>
          </cell>
        </row>
        <row r="5154">
          <cell r="N5154" t="str">
            <v>611</v>
          </cell>
          <cell r="Q5154" t="str">
            <v>MSV</v>
          </cell>
          <cell r="T5154">
            <v>22109361</v>
          </cell>
          <cell r="U5154">
            <v>0</v>
          </cell>
        </row>
        <row r="5155">
          <cell r="N5155" t="str">
            <v>650</v>
          </cell>
          <cell r="Q5155" t="str">
            <v>MSV</v>
          </cell>
          <cell r="T5155">
            <v>2750853</v>
          </cell>
          <cell r="U5155">
            <v>0</v>
          </cell>
        </row>
        <row r="5156">
          <cell r="N5156" t="str">
            <v>623</v>
          </cell>
          <cell r="Q5156" t="str">
            <v>MSV</v>
          </cell>
          <cell r="T5156">
            <v>91280961</v>
          </cell>
          <cell r="U5156">
            <v>0</v>
          </cell>
        </row>
        <row r="5157">
          <cell r="N5157" t="str">
            <v>624</v>
          </cell>
          <cell r="Q5157" t="str">
            <v>MSV</v>
          </cell>
          <cell r="T5157">
            <v>13700352</v>
          </cell>
          <cell r="U5157">
            <v>0</v>
          </cell>
        </row>
        <row r="5158">
          <cell r="N5158" t="str">
            <v>626</v>
          </cell>
          <cell r="Q5158" t="str">
            <v>MSV</v>
          </cell>
          <cell r="T5158">
            <v>3261060</v>
          </cell>
          <cell r="U5158">
            <v>0</v>
          </cell>
        </row>
        <row r="5159">
          <cell r="N5159" t="str">
            <v>634</v>
          </cell>
          <cell r="Q5159" t="str">
            <v>MSV</v>
          </cell>
          <cell r="T5159">
            <v>196450984</v>
          </cell>
          <cell r="U5159">
            <v>0</v>
          </cell>
        </row>
        <row r="5160">
          <cell r="N5160" t="str">
            <v>624</v>
          </cell>
          <cell r="Q5160" t="str">
            <v>MSV</v>
          </cell>
          <cell r="T5160">
            <v>3019028</v>
          </cell>
          <cell r="U5160">
            <v>0</v>
          </cell>
        </row>
        <row r="5161">
          <cell r="N5161" t="str">
            <v>624</v>
          </cell>
          <cell r="Q5161" t="str">
            <v>PPT</v>
          </cell>
          <cell r="T5161">
            <v>8267857</v>
          </cell>
          <cell r="U5161">
            <v>0</v>
          </cell>
        </row>
        <row r="5162">
          <cell r="N5162" t="str">
            <v>623</v>
          </cell>
          <cell r="Q5162" t="str">
            <v>PPT</v>
          </cell>
          <cell r="T5162">
            <v>4951721</v>
          </cell>
          <cell r="U5162">
            <v>0</v>
          </cell>
        </row>
        <row r="5163">
          <cell r="N5163" t="str">
            <v>624</v>
          </cell>
          <cell r="Q5163" t="str">
            <v>PPT</v>
          </cell>
          <cell r="T5163">
            <v>3653020</v>
          </cell>
          <cell r="U5163">
            <v>0</v>
          </cell>
        </row>
        <row r="5164">
          <cell r="N5164" t="str">
            <v>660</v>
          </cell>
          <cell r="Q5164" t="str">
            <v>RAU</v>
          </cell>
          <cell r="T5164">
            <v>633</v>
          </cell>
          <cell r="U5164">
            <v>-0.02</v>
          </cell>
        </row>
        <row r="5165">
          <cell r="N5165" t="str">
            <v>642</v>
          </cell>
          <cell r="Q5165" t="str">
            <v>RAU</v>
          </cell>
          <cell r="T5165">
            <v>28268</v>
          </cell>
          <cell r="U5165">
            <v>0.55000000000000004</v>
          </cell>
        </row>
        <row r="5166">
          <cell r="N5166" t="str">
            <v>685</v>
          </cell>
          <cell r="Q5166" t="str">
            <v>RAU</v>
          </cell>
          <cell r="T5166">
            <v>116926</v>
          </cell>
          <cell r="U5166">
            <v>5.09</v>
          </cell>
        </row>
        <row r="5167">
          <cell r="N5167" t="str">
            <v>620</v>
          </cell>
          <cell r="Q5167" t="str">
            <v>RAU</v>
          </cell>
          <cell r="T5167">
            <v>1741393</v>
          </cell>
          <cell r="U5167">
            <v>24.39</v>
          </cell>
        </row>
        <row r="5168">
          <cell r="N5168" t="str">
            <v>641</v>
          </cell>
          <cell r="Q5168" t="str">
            <v>RAU</v>
          </cell>
          <cell r="T5168">
            <v>1365241</v>
          </cell>
          <cell r="U5168">
            <v>28.77</v>
          </cell>
        </row>
        <row r="5169">
          <cell r="N5169" t="str">
            <v>623</v>
          </cell>
          <cell r="Q5169" t="str">
            <v>RAU</v>
          </cell>
          <cell r="T5169">
            <v>155600</v>
          </cell>
          <cell r="U5169">
            <v>6.39</v>
          </cell>
        </row>
        <row r="5170">
          <cell r="N5170" t="str">
            <v>676</v>
          </cell>
          <cell r="Q5170" t="str">
            <v>RAU</v>
          </cell>
          <cell r="T5170">
            <v>0</v>
          </cell>
          <cell r="U5170">
            <v>0</v>
          </cell>
        </row>
        <row r="5171">
          <cell r="N5171" t="str">
            <v>623</v>
          </cell>
          <cell r="Q5171" t="str">
            <v>RIN</v>
          </cell>
          <cell r="T5171">
            <v>3062735</v>
          </cell>
          <cell r="U5171">
            <v>7929.39</v>
          </cell>
        </row>
        <row r="5172">
          <cell r="N5172" t="str">
            <v>650</v>
          </cell>
          <cell r="Q5172" t="str">
            <v>RIN</v>
          </cell>
          <cell r="T5172">
            <v>2750853</v>
          </cell>
          <cell r="U5172">
            <v>1394.56</v>
          </cell>
        </row>
        <row r="5173">
          <cell r="N5173" t="str">
            <v>655</v>
          </cell>
          <cell r="Q5173" t="str">
            <v>RIN</v>
          </cell>
          <cell r="T5173">
            <v>22783</v>
          </cell>
          <cell r="U5173">
            <v>55.9</v>
          </cell>
        </row>
        <row r="5174">
          <cell r="N5174" t="str">
            <v>624</v>
          </cell>
          <cell r="Q5174" t="str">
            <v>RIN</v>
          </cell>
          <cell r="T5174">
            <v>20722080</v>
          </cell>
          <cell r="U5174">
            <v>39724.21</v>
          </cell>
        </row>
        <row r="5175">
          <cell r="N5175" t="str">
            <v>620</v>
          </cell>
          <cell r="Q5175" t="str">
            <v>RIN</v>
          </cell>
          <cell r="T5175">
            <v>1741393</v>
          </cell>
          <cell r="U5175">
            <v>2255.09</v>
          </cell>
        </row>
        <row r="5176">
          <cell r="N5176" t="str">
            <v>650</v>
          </cell>
          <cell r="Q5176" t="str">
            <v>RIN</v>
          </cell>
          <cell r="T5176">
            <v>3194240</v>
          </cell>
          <cell r="U5176">
            <v>1619.58</v>
          </cell>
        </row>
        <row r="5177">
          <cell r="N5177" t="str">
            <v>626</v>
          </cell>
          <cell r="Q5177" t="str">
            <v>RIN</v>
          </cell>
          <cell r="T5177">
            <v>12792978</v>
          </cell>
          <cell r="U5177">
            <v>22528.42</v>
          </cell>
        </row>
        <row r="5178">
          <cell r="N5178" t="str">
            <v>624</v>
          </cell>
          <cell r="Q5178" t="str">
            <v>TDC</v>
          </cell>
          <cell r="T5178">
            <v>378432</v>
          </cell>
          <cell r="U5178">
            <v>37.090000000000003</v>
          </cell>
        </row>
        <row r="5179">
          <cell r="N5179" t="str">
            <v>611</v>
          </cell>
          <cell r="Q5179" t="str">
            <v>TDC</v>
          </cell>
          <cell r="T5179">
            <v>256692592</v>
          </cell>
          <cell r="U5179">
            <v>32789.57</v>
          </cell>
        </row>
        <row r="5180">
          <cell r="N5180" t="str">
            <v>611</v>
          </cell>
          <cell r="Q5180" t="str">
            <v>TDC</v>
          </cell>
          <cell r="T5180">
            <v>324363</v>
          </cell>
          <cell r="U5180">
            <v>40.89</v>
          </cell>
        </row>
        <row r="5181">
          <cell r="N5181" t="str">
            <v>685</v>
          </cell>
          <cell r="Q5181" t="str">
            <v>TDC</v>
          </cell>
          <cell r="T5181">
            <v>117337</v>
          </cell>
          <cell r="U5181">
            <v>2.86</v>
          </cell>
        </row>
        <row r="5182">
          <cell r="N5182" t="str">
            <v>613</v>
          </cell>
          <cell r="Q5182" t="str">
            <v>TDC</v>
          </cell>
          <cell r="T5182">
            <v>1076352</v>
          </cell>
          <cell r="U5182">
            <v>115.99</v>
          </cell>
        </row>
        <row r="5183">
          <cell r="N5183" t="str">
            <v>650</v>
          </cell>
          <cell r="Q5183" t="str">
            <v>TDC</v>
          </cell>
          <cell r="T5183">
            <v>1938</v>
          </cell>
          <cell r="U5183">
            <v>0.28999999999999998</v>
          </cell>
        </row>
        <row r="5184">
          <cell r="N5184" t="str">
            <v>633</v>
          </cell>
          <cell r="Q5184" t="str">
            <v>TDC</v>
          </cell>
          <cell r="T5184">
            <v>275340933</v>
          </cell>
          <cell r="U5184">
            <v>0</v>
          </cell>
        </row>
        <row r="5185">
          <cell r="N5185" t="str">
            <v>624</v>
          </cell>
          <cell r="Q5185" t="str">
            <v>TSE</v>
          </cell>
          <cell r="T5185">
            <v>8647841</v>
          </cell>
          <cell r="U5185">
            <v>0</v>
          </cell>
        </row>
        <row r="5186">
          <cell r="N5186" t="str">
            <v>621</v>
          </cell>
          <cell r="Q5186" t="str">
            <v>TSE</v>
          </cell>
          <cell r="T5186">
            <v>9000</v>
          </cell>
          <cell r="U5186">
            <v>0</v>
          </cell>
        </row>
        <row r="5187">
          <cell r="N5187" t="str">
            <v>685</v>
          </cell>
          <cell r="Q5187" t="str">
            <v>TSE</v>
          </cell>
          <cell r="T5187">
            <v>117337</v>
          </cell>
          <cell r="U5187">
            <v>0</v>
          </cell>
        </row>
        <row r="5188">
          <cell r="N5188" t="str">
            <v>650</v>
          </cell>
          <cell r="Q5188" t="str">
            <v>TSE</v>
          </cell>
          <cell r="T5188">
            <v>3194240</v>
          </cell>
          <cell r="U5188">
            <v>0</v>
          </cell>
        </row>
        <row r="5189">
          <cell r="N5189" t="str">
            <v>660</v>
          </cell>
          <cell r="Q5189" t="str">
            <v>TSE</v>
          </cell>
          <cell r="T5189">
            <v>832178</v>
          </cell>
          <cell r="U5189">
            <v>0</v>
          </cell>
        </row>
        <row r="5190">
          <cell r="N5190" t="str">
            <v>621</v>
          </cell>
          <cell r="Q5190" t="str">
            <v>TSE</v>
          </cell>
          <cell r="T5190">
            <v>756631</v>
          </cell>
          <cell r="U5190">
            <v>0</v>
          </cell>
        </row>
        <row r="5191">
          <cell r="N5191" t="str">
            <v>624</v>
          </cell>
          <cell r="Q5191" t="str">
            <v>TSE</v>
          </cell>
          <cell r="T5191">
            <v>3657482</v>
          </cell>
          <cell r="U5191">
            <v>0</v>
          </cell>
        </row>
        <row r="5192">
          <cell r="N5192" t="str">
            <v>676</v>
          </cell>
          <cell r="Q5192" t="str">
            <v>TSE</v>
          </cell>
          <cell r="T5192">
            <v>0</v>
          </cell>
          <cell r="U5192">
            <v>0</v>
          </cell>
        </row>
        <row r="5193">
          <cell r="N5193" t="str">
            <v>624</v>
          </cell>
          <cell r="Q5193" t="str">
            <v>TSE</v>
          </cell>
          <cell r="T5193">
            <v>3019028</v>
          </cell>
          <cell r="U5193">
            <v>0</v>
          </cell>
        </row>
        <row r="5194">
          <cell r="N5194" t="str">
            <v>624</v>
          </cell>
          <cell r="Q5194" t="str">
            <v>TSE</v>
          </cell>
          <cell r="T5194">
            <v>398400</v>
          </cell>
          <cell r="U5194">
            <v>0</v>
          </cell>
        </row>
        <row r="5195">
          <cell r="N5195" t="str">
            <v>623</v>
          </cell>
          <cell r="Q5195" t="str">
            <v>TSE</v>
          </cell>
          <cell r="T5195">
            <v>19009743</v>
          </cell>
          <cell r="U5195">
            <v>0</v>
          </cell>
        </row>
        <row r="5196">
          <cell r="N5196" t="str">
            <v>626</v>
          </cell>
          <cell r="Q5196" t="str">
            <v>TSE</v>
          </cell>
          <cell r="T5196">
            <v>3261060</v>
          </cell>
          <cell r="U5196">
            <v>0</v>
          </cell>
        </row>
        <row r="5197">
          <cell r="N5197" t="str">
            <v>626</v>
          </cell>
          <cell r="Q5197" t="str">
            <v>TTE</v>
          </cell>
          <cell r="T5197">
            <v>16404000</v>
          </cell>
          <cell r="U5197">
            <v>0</v>
          </cell>
        </row>
        <row r="5198">
          <cell r="N5198" t="str">
            <v>623</v>
          </cell>
          <cell r="Q5198" t="str">
            <v>TTE</v>
          </cell>
          <cell r="T5198">
            <v>3062735</v>
          </cell>
          <cell r="U5198">
            <v>0</v>
          </cell>
        </row>
        <row r="5199">
          <cell r="N5199" t="str">
            <v>611</v>
          </cell>
          <cell r="Q5199" t="str">
            <v>TTE</v>
          </cell>
          <cell r="T5199">
            <v>442</v>
          </cell>
          <cell r="U5199">
            <v>0</v>
          </cell>
        </row>
        <row r="5200">
          <cell r="N5200" t="str">
            <v>620</v>
          </cell>
          <cell r="Q5200" t="str">
            <v>TTE</v>
          </cell>
          <cell r="T5200">
            <v>1745793</v>
          </cell>
          <cell r="U5200">
            <v>0</v>
          </cell>
        </row>
        <row r="5201">
          <cell r="N5201" t="str">
            <v>624</v>
          </cell>
          <cell r="Q5201" t="str">
            <v>TTE</v>
          </cell>
          <cell r="T5201">
            <v>3653020</v>
          </cell>
          <cell r="U5201">
            <v>0</v>
          </cell>
        </row>
        <row r="5202">
          <cell r="N5202" t="str">
            <v>685</v>
          </cell>
          <cell r="Q5202" t="str">
            <v>VFL</v>
          </cell>
          <cell r="T5202">
            <v>111</v>
          </cell>
          <cell r="U5202">
            <v>-3.65</v>
          </cell>
        </row>
        <row r="5203">
          <cell r="N5203" t="str">
            <v>650</v>
          </cell>
          <cell r="Q5203" t="str">
            <v>L12</v>
          </cell>
          <cell r="T5203">
            <v>3</v>
          </cell>
          <cell r="U5203">
            <v>33.99</v>
          </cell>
        </row>
        <row r="5204">
          <cell r="N5204" t="str">
            <v>623</v>
          </cell>
          <cell r="Q5204" t="str">
            <v>MC</v>
          </cell>
          <cell r="T5204">
            <v>2397.8200000000002</v>
          </cell>
          <cell r="U5204">
            <v>23108.82</v>
          </cell>
        </row>
        <row r="5205">
          <cell r="N5205" t="str">
            <v>621</v>
          </cell>
          <cell r="Q5205" t="str">
            <v>MC</v>
          </cell>
          <cell r="T5205">
            <v>0</v>
          </cell>
          <cell r="U5205">
            <v>2119.33</v>
          </cell>
        </row>
        <row r="5206">
          <cell r="N5206" t="str">
            <v>624</v>
          </cell>
          <cell r="Q5206" t="str">
            <v>MC</v>
          </cell>
          <cell r="T5206">
            <v>50</v>
          </cell>
          <cell r="U5206">
            <v>0</v>
          </cell>
        </row>
        <row r="5207">
          <cell r="N5207" t="str">
            <v>621</v>
          </cell>
          <cell r="Q5207" t="str">
            <v>OMS</v>
          </cell>
          <cell r="T5207">
            <v>756631</v>
          </cell>
          <cell r="U5207">
            <v>174.03</v>
          </cell>
        </row>
        <row r="5208">
          <cell r="N5208" t="str">
            <v>660</v>
          </cell>
          <cell r="Q5208" t="str">
            <v>OMS</v>
          </cell>
          <cell r="T5208">
            <v>10703</v>
          </cell>
          <cell r="U5208">
            <v>1.38</v>
          </cell>
        </row>
        <row r="5209">
          <cell r="N5209" t="str">
            <v>641</v>
          </cell>
          <cell r="Q5209" t="str">
            <v>OMS</v>
          </cell>
          <cell r="T5209">
            <v>1365241</v>
          </cell>
          <cell r="U5209">
            <v>305.79000000000002</v>
          </cell>
        </row>
        <row r="5210">
          <cell r="N5210" t="str">
            <v>621</v>
          </cell>
          <cell r="Q5210" t="str">
            <v>OMS</v>
          </cell>
          <cell r="T5210">
            <v>9000</v>
          </cell>
          <cell r="U5210">
            <v>2.09</v>
          </cell>
        </row>
        <row r="5211">
          <cell r="N5211" t="str">
            <v>624</v>
          </cell>
          <cell r="Q5211" t="str">
            <v>OMS</v>
          </cell>
          <cell r="T5211">
            <v>20722080</v>
          </cell>
          <cell r="U5211">
            <v>5159.79</v>
          </cell>
        </row>
        <row r="5212">
          <cell r="N5212" t="str">
            <v>624</v>
          </cell>
          <cell r="Q5212" t="str">
            <v>OMS</v>
          </cell>
          <cell r="T5212">
            <v>8267857</v>
          </cell>
          <cell r="U5212">
            <v>2058.6999999999998</v>
          </cell>
        </row>
        <row r="5213">
          <cell r="N5213" t="str">
            <v>626</v>
          </cell>
          <cell r="Q5213" t="str">
            <v>OMS</v>
          </cell>
          <cell r="T5213">
            <v>16404000</v>
          </cell>
          <cell r="U5213">
            <v>3494.09</v>
          </cell>
        </row>
        <row r="5214">
          <cell r="N5214" t="str">
            <v>623</v>
          </cell>
          <cell r="Q5214" t="str">
            <v>PRC</v>
          </cell>
          <cell r="T5214">
            <v>4900505</v>
          </cell>
          <cell r="U5214">
            <v>21998.38</v>
          </cell>
        </row>
        <row r="5215">
          <cell r="N5215" t="str">
            <v>626</v>
          </cell>
          <cell r="Q5215" t="str">
            <v>PRC</v>
          </cell>
          <cell r="T5215">
            <v>10340154</v>
          </cell>
          <cell r="U5215">
            <v>2895.26</v>
          </cell>
        </row>
        <row r="5216">
          <cell r="N5216" t="str">
            <v>611</v>
          </cell>
          <cell r="Q5216" t="str">
            <v>PRC</v>
          </cell>
          <cell r="T5216">
            <v>61234</v>
          </cell>
          <cell r="U5216">
            <v>344.88</v>
          </cell>
        </row>
        <row r="5217">
          <cell r="N5217" t="str">
            <v>624</v>
          </cell>
          <cell r="Q5217" t="str">
            <v>PRC</v>
          </cell>
          <cell r="T5217">
            <v>8267857</v>
          </cell>
          <cell r="U5217">
            <v>2893.74</v>
          </cell>
        </row>
        <row r="5218">
          <cell r="N5218" t="str">
            <v>623</v>
          </cell>
          <cell r="Q5218" t="str">
            <v>PRC</v>
          </cell>
          <cell r="T5218">
            <v>2611103</v>
          </cell>
          <cell r="U5218">
            <v>11721.24</v>
          </cell>
        </row>
        <row r="5219">
          <cell r="N5219" t="str">
            <v>624</v>
          </cell>
          <cell r="Q5219" t="str">
            <v>PRC</v>
          </cell>
          <cell r="T5219">
            <v>23642768</v>
          </cell>
          <cell r="U5219">
            <v>8274.9500000000007</v>
          </cell>
        </row>
        <row r="5220">
          <cell r="N5220" t="str">
            <v>621</v>
          </cell>
          <cell r="Q5220" t="str">
            <v>PRC</v>
          </cell>
          <cell r="T5220">
            <v>460031</v>
          </cell>
          <cell r="U5220">
            <v>2674.15</v>
          </cell>
        </row>
        <row r="5221">
          <cell r="N5221" t="str">
            <v>624</v>
          </cell>
          <cell r="Q5221" t="str">
            <v>PRC</v>
          </cell>
          <cell r="T5221">
            <v>7751120</v>
          </cell>
          <cell r="U5221">
            <v>2712.9</v>
          </cell>
        </row>
        <row r="5222">
          <cell r="N5222" t="str">
            <v>623</v>
          </cell>
          <cell r="Q5222" t="str">
            <v>PRC</v>
          </cell>
          <cell r="T5222">
            <v>205752</v>
          </cell>
          <cell r="U5222">
            <v>923.62</v>
          </cell>
        </row>
        <row r="5223">
          <cell r="N5223" t="str">
            <v>644</v>
          </cell>
          <cell r="Q5223" t="str">
            <v>PRC</v>
          </cell>
          <cell r="T5223">
            <v>2049250</v>
          </cell>
          <cell r="U5223">
            <v>196.73</v>
          </cell>
        </row>
        <row r="5224">
          <cell r="N5224" t="str">
            <v>621</v>
          </cell>
          <cell r="Q5224" t="str">
            <v>PRV</v>
          </cell>
          <cell r="T5224">
            <v>100984</v>
          </cell>
          <cell r="U5224">
            <v>3.24</v>
          </cell>
        </row>
        <row r="5225">
          <cell r="N5225" t="str">
            <v>624</v>
          </cell>
          <cell r="Q5225" t="str">
            <v>PRV</v>
          </cell>
          <cell r="T5225">
            <v>8267857</v>
          </cell>
          <cell r="U5225">
            <v>-297.64999999999998</v>
          </cell>
        </row>
        <row r="5226">
          <cell r="N5226" t="str">
            <v>624</v>
          </cell>
          <cell r="Q5226" t="str">
            <v>PRV</v>
          </cell>
          <cell r="T5226">
            <v>7751120</v>
          </cell>
          <cell r="U5226">
            <v>-279.07</v>
          </cell>
        </row>
        <row r="5227">
          <cell r="N5227" t="str">
            <v>611</v>
          </cell>
          <cell r="Q5227" t="str">
            <v>RIV</v>
          </cell>
          <cell r="T5227">
            <v>61234</v>
          </cell>
          <cell r="U5227">
            <v>0</v>
          </cell>
        </row>
        <row r="5228">
          <cell r="N5228" t="str">
            <v>626</v>
          </cell>
          <cell r="Q5228" t="str">
            <v>RIV</v>
          </cell>
          <cell r="T5228">
            <v>384912</v>
          </cell>
          <cell r="U5228">
            <v>0</v>
          </cell>
        </row>
        <row r="5229">
          <cell r="N5229" t="str">
            <v>650</v>
          </cell>
          <cell r="Q5229" t="str">
            <v>RIV</v>
          </cell>
          <cell r="T5229">
            <v>3194240</v>
          </cell>
          <cell r="U5229">
            <v>0</v>
          </cell>
        </row>
        <row r="5230">
          <cell r="N5230" t="str">
            <v>611</v>
          </cell>
          <cell r="Q5230" t="str">
            <v>RIV</v>
          </cell>
          <cell r="T5230">
            <v>22109361</v>
          </cell>
          <cell r="U5230">
            <v>0</v>
          </cell>
        </row>
        <row r="5231">
          <cell r="N5231" t="str">
            <v>626</v>
          </cell>
          <cell r="Q5231" t="str">
            <v>RIV</v>
          </cell>
          <cell r="T5231">
            <v>12965832</v>
          </cell>
          <cell r="U5231">
            <v>0</v>
          </cell>
        </row>
        <row r="5232">
          <cell r="N5232" t="str">
            <v>624</v>
          </cell>
          <cell r="Q5232" t="str">
            <v>RIV</v>
          </cell>
          <cell r="T5232">
            <v>1715542</v>
          </cell>
          <cell r="U5232">
            <v>0</v>
          </cell>
        </row>
        <row r="5233">
          <cell r="N5233" t="str">
            <v>624</v>
          </cell>
          <cell r="Q5233" t="str">
            <v>RIV</v>
          </cell>
          <cell r="T5233">
            <v>393408</v>
          </cell>
          <cell r="U5233">
            <v>0</v>
          </cell>
        </row>
        <row r="5234">
          <cell r="N5234" t="str">
            <v>624</v>
          </cell>
          <cell r="Q5234" t="str">
            <v>RIV</v>
          </cell>
          <cell r="T5234">
            <v>13700352</v>
          </cell>
          <cell r="U5234">
            <v>0</v>
          </cell>
        </row>
        <row r="5235">
          <cell r="N5235" t="str">
            <v>676</v>
          </cell>
          <cell r="Q5235" t="str">
            <v>RIV</v>
          </cell>
          <cell r="T5235">
            <v>2175000</v>
          </cell>
          <cell r="U5235">
            <v>0</v>
          </cell>
        </row>
        <row r="5236">
          <cell r="N5236" t="str">
            <v>676</v>
          </cell>
          <cell r="Q5236" t="str">
            <v>RTU</v>
          </cell>
          <cell r="T5236">
            <v>2175000</v>
          </cell>
          <cell r="U5236">
            <v>21.21</v>
          </cell>
        </row>
        <row r="5237">
          <cell r="N5237" t="str">
            <v>676</v>
          </cell>
          <cell r="Q5237" t="str">
            <v>RTU</v>
          </cell>
          <cell r="T5237">
            <v>0</v>
          </cell>
          <cell r="U5237">
            <v>0</v>
          </cell>
        </row>
        <row r="5238">
          <cell r="N5238" t="str">
            <v>624</v>
          </cell>
          <cell r="Q5238" t="str">
            <v>RTU</v>
          </cell>
          <cell r="T5238">
            <v>20722080</v>
          </cell>
          <cell r="U5238">
            <v>310.79000000000002</v>
          </cell>
        </row>
        <row r="5239">
          <cell r="N5239" t="str">
            <v>624</v>
          </cell>
          <cell r="Q5239" t="str">
            <v>TDE</v>
          </cell>
          <cell r="T5239">
            <v>20722080</v>
          </cell>
          <cell r="U5239">
            <v>0</v>
          </cell>
        </row>
        <row r="5240">
          <cell r="N5240" t="str">
            <v>626</v>
          </cell>
          <cell r="Q5240" t="str">
            <v>TDE</v>
          </cell>
          <cell r="T5240">
            <v>4290165</v>
          </cell>
          <cell r="U5240">
            <v>0</v>
          </cell>
        </row>
        <row r="5241">
          <cell r="N5241" t="str">
            <v>621</v>
          </cell>
          <cell r="Q5241" t="str">
            <v>TIU</v>
          </cell>
          <cell r="T5241">
            <v>4200</v>
          </cell>
          <cell r="U5241">
            <v>-0.02</v>
          </cell>
        </row>
        <row r="5242">
          <cell r="N5242" t="str">
            <v>676</v>
          </cell>
          <cell r="Q5242" t="str">
            <v>TIU</v>
          </cell>
          <cell r="T5242">
            <v>2175000</v>
          </cell>
          <cell r="U5242">
            <v>0</v>
          </cell>
        </row>
        <row r="5243">
          <cell r="N5243" t="str">
            <v>641</v>
          </cell>
          <cell r="Q5243" t="str">
            <v>TIU</v>
          </cell>
          <cell r="T5243">
            <v>1365241</v>
          </cell>
          <cell r="U5243">
            <v>0.05</v>
          </cell>
        </row>
        <row r="5244">
          <cell r="N5244" t="str">
            <v>611</v>
          </cell>
          <cell r="Q5244" t="str">
            <v>TIU</v>
          </cell>
          <cell r="T5244">
            <v>13960</v>
          </cell>
          <cell r="U5244">
            <v>-0.01</v>
          </cell>
        </row>
        <row r="5245">
          <cell r="N5245" t="str">
            <v>623</v>
          </cell>
          <cell r="Q5245" t="str">
            <v>TIU</v>
          </cell>
          <cell r="T5245">
            <v>155600</v>
          </cell>
          <cell r="U5245">
            <v>0.16</v>
          </cell>
        </row>
        <row r="5246">
          <cell r="N5246" t="str">
            <v>655</v>
          </cell>
          <cell r="Q5246" t="str">
            <v>TIU</v>
          </cell>
          <cell r="T5246">
            <v>22783</v>
          </cell>
          <cell r="U5246">
            <v>0.03</v>
          </cell>
        </row>
        <row r="5247">
          <cell r="N5247" t="str">
            <v>620</v>
          </cell>
          <cell r="Q5247" t="str">
            <v>TSC</v>
          </cell>
          <cell r="T5247">
            <v>1745793</v>
          </cell>
          <cell r="U5247">
            <v>0</v>
          </cell>
        </row>
        <row r="5248">
          <cell r="N5248" t="str">
            <v>621</v>
          </cell>
          <cell r="Q5248" t="str">
            <v>TSC</v>
          </cell>
          <cell r="T5248">
            <v>584448</v>
          </cell>
          <cell r="U5248">
            <v>0</v>
          </cell>
        </row>
        <row r="5249">
          <cell r="N5249" t="str">
            <v>641</v>
          </cell>
          <cell r="Q5249" t="str">
            <v>TSC</v>
          </cell>
          <cell r="T5249">
            <v>1365241</v>
          </cell>
          <cell r="U5249">
            <v>0</v>
          </cell>
        </row>
        <row r="5250">
          <cell r="N5250" t="str">
            <v>625</v>
          </cell>
          <cell r="Q5250" t="str">
            <v>TSC</v>
          </cell>
          <cell r="T5250">
            <v>310080</v>
          </cell>
          <cell r="U5250">
            <v>0</v>
          </cell>
        </row>
        <row r="5251">
          <cell r="N5251" t="str">
            <v>621</v>
          </cell>
          <cell r="Q5251" t="str">
            <v>TSC</v>
          </cell>
          <cell r="T5251">
            <v>39593717</v>
          </cell>
          <cell r="U5251">
            <v>0</v>
          </cell>
        </row>
        <row r="5252">
          <cell r="N5252" t="str">
            <v>623</v>
          </cell>
          <cell r="Q5252" t="str">
            <v>TSC</v>
          </cell>
          <cell r="T5252">
            <v>91473161</v>
          </cell>
          <cell r="U5252">
            <v>0</v>
          </cell>
        </row>
        <row r="5253">
          <cell r="N5253" t="str">
            <v>650</v>
          </cell>
          <cell r="Q5253" t="str">
            <v>TSC</v>
          </cell>
          <cell r="T5253">
            <v>3194240</v>
          </cell>
          <cell r="U5253">
            <v>0</v>
          </cell>
        </row>
        <row r="5254">
          <cell r="N5254" t="str">
            <v>624</v>
          </cell>
          <cell r="Q5254" t="str">
            <v>TSC</v>
          </cell>
          <cell r="T5254">
            <v>446976</v>
          </cell>
          <cell r="U5254">
            <v>0</v>
          </cell>
        </row>
        <row r="5255">
          <cell r="N5255" t="str">
            <v>624</v>
          </cell>
          <cell r="Q5255" t="str">
            <v>TSC</v>
          </cell>
          <cell r="T5255">
            <v>3657482</v>
          </cell>
          <cell r="U5255">
            <v>0</v>
          </cell>
        </row>
        <row r="5256">
          <cell r="N5256" t="str">
            <v>626</v>
          </cell>
          <cell r="Q5256" t="str">
            <v>TTC</v>
          </cell>
          <cell r="T5256">
            <v>16404000</v>
          </cell>
          <cell r="U5256">
            <v>484.66</v>
          </cell>
        </row>
        <row r="5257">
          <cell r="N5257" t="str">
            <v>660</v>
          </cell>
          <cell r="Q5257" t="str">
            <v>TTC</v>
          </cell>
          <cell r="T5257">
            <v>832178</v>
          </cell>
          <cell r="U5257">
            <v>15.37</v>
          </cell>
        </row>
        <row r="5258">
          <cell r="N5258" t="str">
            <v>621</v>
          </cell>
          <cell r="Q5258" t="str">
            <v>TTC</v>
          </cell>
          <cell r="T5258">
            <v>9000</v>
          </cell>
          <cell r="U5258">
            <v>0.46</v>
          </cell>
        </row>
        <row r="5259">
          <cell r="N5259" t="str">
            <v>660</v>
          </cell>
          <cell r="Q5259" t="str">
            <v>TTC</v>
          </cell>
          <cell r="T5259">
            <v>10703</v>
          </cell>
          <cell r="U5259">
            <v>0.37</v>
          </cell>
        </row>
        <row r="5260">
          <cell r="N5260" t="str">
            <v>623</v>
          </cell>
          <cell r="Q5260" t="str">
            <v>TTC</v>
          </cell>
          <cell r="T5260">
            <v>32000</v>
          </cell>
          <cell r="U5260">
            <v>1.41</v>
          </cell>
        </row>
        <row r="5261">
          <cell r="N5261" t="str">
            <v>641</v>
          </cell>
          <cell r="Q5261" t="str">
            <v>TTC</v>
          </cell>
          <cell r="T5261">
            <v>52077</v>
          </cell>
          <cell r="U5261">
            <v>1.84</v>
          </cell>
        </row>
        <row r="5262">
          <cell r="N5262" t="str">
            <v>686</v>
          </cell>
          <cell r="Q5262" t="str">
            <v>VEX</v>
          </cell>
          <cell r="T5262">
            <v>361</v>
          </cell>
          <cell r="U5262">
            <v>-0.1</v>
          </cell>
        </row>
        <row r="5263">
          <cell r="N5263" t="str">
            <v>685</v>
          </cell>
          <cell r="Q5263" t="str">
            <v>VFE</v>
          </cell>
          <cell r="T5263">
            <v>116813</v>
          </cell>
          <cell r="U5263">
            <v>-18.34</v>
          </cell>
        </row>
        <row r="5264">
          <cell r="N5264" t="str">
            <v>685</v>
          </cell>
          <cell r="Q5264" t="str">
            <v>VMR</v>
          </cell>
          <cell r="T5264">
            <v>116924</v>
          </cell>
          <cell r="U5264">
            <v>-215.98</v>
          </cell>
        </row>
        <row r="5265">
          <cell r="N5265" t="str">
            <v>685</v>
          </cell>
          <cell r="Q5265" t="str">
            <v>VRN</v>
          </cell>
          <cell r="T5265">
            <v>116926</v>
          </cell>
          <cell r="U5265">
            <v>-343.03</v>
          </cell>
        </row>
        <row r="5266">
          <cell r="N5266" t="str">
            <v>626</v>
          </cell>
          <cell r="Q5266" t="str">
            <v>CAV</v>
          </cell>
          <cell r="T5266">
            <v>2887680</v>
          </cell>
          <cell r="U5266">
            <v>-490.9</v>
          </cell>
        </row>
        <row r="5267">
          <cell r="N5267" t="str">
            <v>621</v>
          </cell>
          <cell r="Q5267" t="str">
            <v>CC</v>
          </cell>
          <cell r="T5267">
            <v>0</v>
          </cell>
          <cell r="U5267">
            <v>560</v>
          </cell>
        </row>
        <row r="5268">
          <cell r="N5268" t="str">
            <v>612</v>
          </cell>
          <cell r="Q5268" t="str">
            <v>CC</v>
          </cell>
          <cell r="T5268">
            <v>0</v>
          </cell>
          <cell r="U5268">
            <v>49.5</v>
          </cell>
        </row>
        <row r="5269">
          <cell r="N5269" t="str">
            <v>621</v>
          </cell>
          <cell r="Q5269" t="str">
            <v>CC</v>
          </cell>
          <cell r="T5269">
            <v>0</v>
          </cell>
          <cell r="U5269">
            <v>830222.02</v>
          </cell>
        </row>
        <row r="5270">
          <cell r="N5270" t="str">
            <v>626</v>
          </cell>
          <cell r="Q5270" t="str">
            <v>DC</v>
          </cell>
          <cell r="T5270">
            <v>1000</v>
          </cell>
          <cell r="U5270">
            <v>25170</v>
          </cell>
        </row>
        <row r="5271">
          <cell r="N5271" t="str">
            <v>625</v>
          </cell>
          <cell r="Q5271" t="str">
            <v>DC</v>
          </cell>
          <cell r="T5271">
            <v>530.64</v>
          </cell>
          <cell r="U5271">
            <v>11245.46</v>
          </cell>
        </row>
        <row r="5272">
          <cell r="N5272" t="str">
            <v>624</v>
          </cell>
          <cell r="Q5272" t="str">
            <v>DC</v>
          </cell>
          <cell r="T5272">
            <v>8871.69</v>
          </cell>
          <cell r="U5272">
            <v>105353.97</v>
          </cell>
        </row>
        <row r="5273">
          <cell r="N5273" t="str">
            <v>624</v>
          </cell>
          <cell r="Q5273" t="str">
            <v>DC</v>
          </cell>
          <cell r="T5273">
            <v>627.97</v>
          </cell>
          <cell r="U5273">
            <v>7328.41</v>
          </cell>
        </row>
        <row r="5274">
          <cell r="N5274" t="str">
            <v>633</v>
          </cell>
          <cell r="Q5274" t="str">
            <v>DC</v>
          </cell>
          <cell r="T5274">
            <v>300153</v>
          </cell>
          <cell r="U5274">
            <v>4622767.5</v>
          </cell>
        </row>
        <row r="5275">
          <cell r="N5275" t="str">
            <v>675</v>
          </cell>
          <cell r="Q5275" t="str">
            <v>DC</v>
          </cell>
          <cell r="T5275">
            <v>150000</v>
          </cell>
          <cell r="U5275">
            <v>-1350000</v>
          </cell>
        </row>
        <row r="5276">
          <cell r="N5276" t="str">
            <v>626</v>
          </cell>
          <cell r="Q5276" t="str">
            <v>DC</v>
          </cell>
          <cell r="T5276">
            <v>1855.01</v>
          </cell>
          <cell r="U5276">
            <v>42053.08</v>
          </cell>
        </row>
        <row r="5277">
          <cell r="N5277" t="str">
            <v>676</v>
          </cell>
          <cell r="Q5277" t="str">
            <v>DSM</v>
          </cell>
          <cell r="T5277">
            <v>2175000</v>
          </cell>
          <cell r="U5277">
            <v>454.76</v>
          </cell>
        </row>
        <row r="5278">
          <cell r="N5278" t="str">
            <v>624</v>
          </cell>
          <cell r="Q5278" t="str">
            <v>DSM</v>
          </cell>
          <cell r="T5278">
            <v>9956640</v>
          </cell>
          <cell r="U5278">
            <v>6919.85</v>
          </cell>
        </row>
        <row r="5279">
          <cell r="N5279" t="str">
            <v>660</v>
          </cell>
          <cell r="Q5279" t="str">
            <v>EBF</v>
          </cell>
          <cell r="T5279">
            <v>10703</v>
          </cell>
          <cell r="U5279">
            <v>-307.49</v>
          </cell>
        </row>
        <row r="5280">
          <cell r="N5280" t="str">
            <v>611</v>
          </cell>
          <cell r="Q5280" t="str">
            <v>EC</v>
          </cell>
          <cell r="T5280">
            <v>322954</v>
          </cell>
          <cell r="U5280">
            <v>31546.79</v>
          </cell>
        </row>
        <row r="5281">
          <cell r="N5281" t="str">
            <v>624</v>
          </cell>
          <cell r="Q5281" t="str">
            <v>EC</v>
          </cell>
          <cell r="T5281">
            <v>4486832</v>
          </cell>
          <cell r="U5281">
            <v>262437.28999999998</v>
          </cell>
        </row>
        <row r="5282">
          <cell r="N5282" t="str">
            <v>624</v>
          </cell>
          <cell r="Q5282" t="str">
            <v>EC</v>
          </cell>
          <cell r="T5282">
            <v>7934194</v>
          </cell>
          <cell r="U5282">
            <v>488571.8</v>
          </cell>
        </row>
        <row r="5283">
          <cell r="N5283" t="str">
            <v>624</v>
          </cell>
          <cell r="Q5283" t="str">
            <v>EC</v>
          </cell>
          <cell r="T5283">
            <v>8985430</v>
          </cell>
          <cell r="U5283">
            <v>489058.98</v>
          </cell>
        </row>
        <row r="5284">
          <cell r="N5284" t="str">
            <v>642</v>
          </cell>
          <cell r="Q5284" t="str">
            <v>EC</v>
          </cell>
          <cell r="T5284">
            <v>0</v>
          </cell>
          <cell r="U5284">
            <v>456.48</v>
          </cell>
        </row>
        <row r="5285">
          <cell r="N5285" t="str">
            <v>624</v>
          </cell>
          <cell r="Q5285" t="str">
            <v>EC</v>
          </cell>
          <cell r="T5285">
            <v>140000</v>
          </cell>
          <cell r="U5285">
            <v>8620.92</v>
          </cell>
        </row>
        <row r="5286">
          <cell r="N5286" t="str">
            <v>624</v>
          </cell>
          <cell r="Q5286" t="str">
            <v>ECR</v>
          </cell>
          <cell r="T5286">
            <v>378432</v>
          </cell>
          <cell r="U5286">
            <v>1342.29</v>
          </cell>
        </row>
        <row r="5287">
          <cell r="N5287" t="str">
            <v>626</v>
          </cell>
          <cell r="Q5287" t="str">
            <v>ECR</v>
          </cell>
          <cell r="T5287">
            <v>923670</v>
          </cell>
          <cell r="U5287">
            <v>2892.01</v>
          </cell>
        </row>
        <row r="5288">
          <cell r="N5288" t="str">
            <v>641</v>
          </cell>
          <cell r="Q5288" t="str">
            <v>ECR</v>
          </cell>
          <cell r="T5288">
            <v>52077</v>
          </cell>
          <cell r="U5288">
            <v>147.19</v>
          </cell>
        </row>
        <row r="5289">
          <cell r="N5289" t="str">
            <v>660</v>
          </cell>
          <cell r="Q5289" t="str">
            <v>ECR</v>
          </cell>
          <cell r="T5289">
            <v>19498</v>
          </cell>
          <cell r="U5289">
            <v>12.59</v>
          </cell>
        </row>
        <row r="5290">
          <cell r="N5290" t="str">
            <v>624</v>
          </cell>
          <cell r="Q5290" t="str">
            <v>ECR</v>
          </cell>
          <cell r="T5290">
            <v>24116368</v>
          </cell>
          <cell r="U5290">
            <v>85540.73</v>
          </cell>
        </row>
        <row r="5291">
          <cell r="N5291" t="str">
            <v>660</v>
          </cell>
          <cell r="Q5291" t="str">
            <v>EEX</v>
          </cell>
          <cell r="T5291">
            <v>633</v>
          </cell>
          <cell r="U5291">
            <v>7.0000000000000007E-2</v>
          </cell>
        </row>
        <row r="5292">
          <cell r="N5292" t="str">
            <v>650</v>
          </cell>
          <cell r="Q5292" t="str">
            <v>EEX</v>
          </cell>
          <cell r="T5292">
            <v>3194240</v>
          </cell>
          <cell r="U5292">
            <v>578.28</v>
          </cell>
        </row>
        <row r="5293">
          <cell r="N5293" t="str">
            <v>642</v>
          </cell>
          <cell r="Q5293" t="str">
            <v>EFL</v>
          </cell>
          <cell r="T5293">
            <v>370</v>
          </cell>
          <cell r="U5293">
            <v>12.21</v>
          </cell>
        </row>
        <row r="5294">
          <cell r="N5294" t="str">
            <v>624</v>
          </cell>
          <cell r="Q5294" t="str">
            <v>EFL</v>
          </cell>
          <cell r="T5294">
            <v>1715542</v>
          </cell>
          <cell r="U5294">
            <v>56220.88</v>
          </cell>
        </row>
        <row r="5295">
          <cell r="N5295" t="str">
            <v>660</v>
          </cell>
          <cell r="Q5295" t="str">
            <v>EFV</v>
          </cell>
          <cell r="T5295">
            <v>832178</v>
          </cell>
          <cell r="U5295">
            <v>2546.54</v>
          </cell>
        </row>
        <row r="5296">
          <cell r="N5296" t="str">
            <v>626</v>
          </cell>
          <cell r="Q5296" t="str">
            <v>EIN</v>
          </cell>
          <cell r="T5296">
            <v>3261060</v>
          </cell>
          <cell r="U5296">
            <v>1835.98</v>
          </cell>
        </row>
        <row r="5297">
          <cell r="N5297" t="str">
            <v>626</v>
          </cell>
          <cell r="Q5297" t="str">
            <v>EIN</v>
          </cell>
          <cell r="T5297">
            <v>12965832</v>
          </cell>
          <cell r="U5297">
            <v>7299.77</v>
          </cell>
        </row>
        <row r="5298">
          <cell r="N5298" t="str">
            <v>612</v>
          </cell>
          <cell r="Q5298" t="str">
            <v>EP1</v>
          </cell>
          <cell r="T5298">
            <v>5874145</v>
          </cell>
          <cell r="U5298">
            <v>0</v>
          </cell>
        </row>
        <row r="5299">
          <cell r="N5299" t="str">
            <v>624</v>
          </cell>
          <cell r="Q5299" t="str">
            <v>EP1</v>
          </cell>
          <cell r="T5299">
            <v>10860147</v>
          </cell>
          <cell r="U5299">
            <v>0</v>
          </cell>
        </row>
        <row r="5300">
          <cell r="N5300" t="str">
            <v>624</v>
          </cell>
          <cell r="Q5300" t="str">
            <v>EP3</v>
          </cell>
          <cell r="T5300">
            <v>20722080</v>
          </cell>
          <cell r="U5300">
            <v>0</v>
          </cell>
        </row>
        <row r="5301">
          <cell r="N5301" t="str">
            <v>626</v>
          </cell>
          <cell r="Q5301" t="str">
            <v>EP3</v>
          </cell>
          <cell r="T5301">
            <v>4290165</v>
          </cell>
          <cell r="U5301">
            <v>0</v>
          </cell>
        </row>
        <row r="5302">
          <cell r="N5302" t="str">
            <v>624</v>
          </cell>
          <cell r="Q5302" t="str">
            <v>EP3</v>
          </cell>
          <cell r="T5302">
            <v>8267857</v>
          </cell>
          <cell r="U5302">
            <v>0</v>
          </cell>
        </row>
        <row r="5303">
          <cell r="N5303" t="str">
            <v>624</v>
          </cell>
          <cell r="Q5303" t="str">
            <v>EP3</v>
          </cell>
          <cell r="T5303">
            <v>1715542</v>
          </cell>
          <cell r="U5303">
            <v>0</v>
          </cell>
        </row>
        <row r="5304">
          <cell r="N5304" t="str">
            <v>624</v>
          </cell>
          <cell r="Q5304" t="str">
            <v>EP3</v>
          </cell>
          <cell r="T5304">
            <v>544752</v>
          </cell>
          <cell r="U5304">
            <v>0</v>
          </cell>
        </row>
        <row r="5305">
          <cell r="N5305" t="str">
            <v>644</v>
          </cell>
          <cell r="Q5305" t="str">
            <v>EP3</v>
          </cell>
          <cell r="T5305">
            <v>2049250</v>
          </cell>
          <cell r="U5305">
            <v>0</v>
          </cell>
        </row>
        <row r="5306">
          <cell r="N5306" t="str">
            <v>660</v>
          </cell>
          <cell r="Q5306" t="str">
            <v>E32</v>
          </cell>
          <cell r="T5306">
            <v>60153</v>
          </cell>
          <cell r="U5306">
            <v>1875.07</v>
          </cell>
        </row>
        <row r="5307">
          <cell r="N5307" t="str">
            <v>626</v>
          </cell>
          <cell r="Q5307" t="str">
            <v>FFC</v>
          </cell>
          <cell r="T5307">
            <v>16404000</v>
          </cell>
          <cell r="U5307">
            <v>180.43</v>
          </cell>
        </row>
        <row r="5308">
          <cell r="N5308" t="str">
            <v>622</v>
          </cell>
          <cell r="Q5308" t="str">
            <v>FFC</v>
          </cell>
          <cell r="T5308">
            <v>2032543</v>
          </cell>
          <cell r="U5308">
            <v>34.549999999999997</v>
          </cell>
        </row>
        <row r="5309">
          <cell r="N5309" t="str">
            <v>623</v>
          </cell>
          <cell r="Q5309" t="str">
            <v>FFC</v>
          </cell>
          <cell r="T5309">
            <v>4951721</v>
          </cell>
          <cell r="U5309">
            <v>79.23</v>
          </cell>
        </row>
        <row r="5310">
          <cell r="N5310" t="str">
            <v>660</v>
          </cell>
          <cell r="Q5310" t="str">
            <v>FFC</v>
          </cell>
          <cell r="T5310">
            <v>19498</v>
          </cell>
          <cell r="U5310">
            <v>0.01</v>
          </cell>
        </row>
        <row r="5311">
          <cell r="N5311" t="str">
            <v>676</v>
          </cell>
          <cell r="Q5311" t="str">
            <v>FMU</v>
          </cell>
          <cell r="T5311">
            <v>2175000</v>
          </cell>
          <cell r="U5311">
            <v>2.72</v>
          </cell>
        </row>
        <row r="5312">
          <cell r="N5312" t="str">
            <v>650</v>
          </cell>
          <cell r="Q5312" t="str">
            <v>FMU</v>
          </cell>
          <cell r="T5312">
            <v>65</v>
          </cell>
          <cell r="U5312">
            <v>0</v>
          </cell>
        </row>
        <row r="5313">
          <cell r="N5313" t="str">
            <v>624</v>
          </cell>
          <cell r="Q5313" t="str">
            <v>FMU</v>
          </cell>
          <cell r="T5313">
            <v>398400</v>
          </cell>
          <cell r="U5313">
            <v>0.4</v>
          </cell>
        </row>
        <row r="5314">
          <cell r="N5314" t="str">
            <v>624</v>
          </cell>
          <cell r="Q5314" t="str">
            <v>FVE</v>
          </cell>
          <cell r="T5314">
            <v>25532922</v>
          </cell>
          <cell r="U5314">
            <v>0</v>
          </cell>
        </row>
        <row r="5315">
          <cell r="N5315" t="str">
            <v>613</v>
          </cell>
          <cell r="Q5315" t="str">
            <v>FVE</v>
          </cell>
          <cell r="T5315">
            <v>1074707</v>
          </cell>
          <cell r="U5315">
            <v>0</v>
          </cell>
        </row>
        <row r="5316">
          <cell r="N5316" t="str">
            <v>624</v>
          </cell>
          <cell r="Q5316" t="str">
            <v>FVE</v>
          </cell>
          <cell r="T5316">
            <v>7751120</v>
          </cell>
          <cell r="U5316">
            <v>0</v>
          </cell>
        </row>
        <row r="5317">
          <cell r="N5317" t="str">
            <v>611</v>
          </cell>
          <cell r="Q5317" t="str">
            <v>GPW</v>
          </cell>
          <cell r="T5317">
            <v>32609</v>
          </cell>
          <cell r="U5317">
            <v>44.36</v>
          </cell>
        </row>
        <row r="5318">
          <cell r="N5318" t="str">
            <v>622</v>
          </cell>
          <cell r="Q5318" t="str">
            <v>ICV</v>
          </cell>
          <cell r="T5318">
            <v>2027837</v>
          </cell>
          <cell r="U5318">
            <v>0</v>
          </cell>
        </row>
        <row r="5319">
          <cell r="N5319" t="str">
            <v>624</v>
          </cell>
          <cell r="Q5319" t="str">
            <v>ICV</v>
          </cell>
          <cell r="T5319">
            <v>24297142</v>
          </cell>
          <cell r="U5319">
            <v>0</v>
          </cell>
        </row>
        <row r="5320">
          <cell r="N5320" t="str">
            <v>624</v>
          </cell>
          <cell r="Q5320" t="str">
            <v>LMR</v>
          </cell>
          <cell r="T5320">
            <v>3019028</v>
          </cell>
          <cell r="U5320">
            <v>1111.01</v>
          </cell>
        </row>
        <row r="5321">
          <cell r="N5321" t="str">
            <v>660</v>
          </cell>
          <cell r="Q5321" t="str">
            <v>L01</v>
          </cell>
          <cell r="T5321">
            <v>307.10000000000002</v>
          </cell>
          <cell r="U5321">
            <v>844.93</v>
          </cell>
        </row>
        <row r="5322">
          <cell r="N5322" t="str">
            <v>623</v>
          </cell>
          <cell r="Q5322" t="str">
            <v>BFC</v>
          </cell>
          <cell r="T5322">
            <v>32000</v>
          </cell>
          <cell r="U5322">
            <v>924.1</v>
          </cell>
        </row>
        <row r="5323">
          <cell r="N5323" t="str">
            <v>626</v>
          </cell>
          <cell r="Q5323" t="str">
            <v>BFC</v>
          </cell>
          <cell r="T5323">
            <v>6589792</v>
          </cell>
          <cell r="U5323">
            <v>189779.43</v>
          </cell>
        </row>
        <row r="5324">
          <cell r="N5324" t="str">
            <v>632</v>
          </cell>
          <cell r="Q5324" t="str">
            <v>CAP</v>
          </cell>
          <cell r="T5324">
            <v>158096119</v>
          </cell>
          <cell r="U5324">
            <v>1106.6600000000001</v>
          </cell>
        </row>
        <row r="5325">
          <cell r="N5325" t="str">
            <v>641</v>
          </cell>
          <cell r="Q5325" t="str">
            <v>CAP</v>
          </cell>
          <cell r="T5325">
            <v>1365241</v>
          </cell>
          <cell r="U5325">
            <v>14.91</v>
          </cell>
        </row>
        <row r="5326">
          <cell r="N5326" t="str">
            <v>641</v>
          </cell>
          <cell r="Q5326" t="str">
            <v>CAP</v>
          </cell>
          <cell r="T5326">
            <v>650342</v>
          </cell>
          <cell r="U5326">
            <v>7.13</v>
          </cell>
        </row>
        <row r="5327">
          <cell r="N5327" t="str">
            <v>626</v>
          </cell>
          <cell r="Q5327" t="str">
            <v>CAP</v>
          </cell>
          <cell r="T5327">
            <v>2310640</v>
          </cell>
          <cell r="U5327">
            <v>25.43</v>
          </cell>
        </row>
        <row r="5328">
          <cell r="N5328" t="str">
            <v>626</v>
          </cell>
          <cell r="Q5328" t="str">
            <v>CAP</v>
          </cell>
          <cell r="T5328">
            <v>2678623</v>
          </cell>
          <cell r="U5328">
            <v>29.46</v>
          </cell>
        </row>
        <row r="5329">
          <cell r="N5329" t="str">
            <v>624</v>
          </cell>
          <cell r="Q5329" t="str">
            <v>DSU</v>
          </cell>
          <cell r="T5329">
            <v>26043918</v>
          </cell>
          <cell r="U5329">
            <v>260.45</v>
          </cell>
        </row>
        <row r="5330">
          <cell r="N5330" t="str">
            <v>623</v>
          </cell>
          <cell r="Q5330" t="str">
            <v>DSU</v>
          </cell>
          <cell r="T5330">
            <v>2611103</v>
          </cell>
          <cell r="U5330">
            <v>206.23</v>
          </cell>
        </row>
        <row r="5331">
          <cell r="N5331" t="str">
            <v>611</v>
          </cell>
          <cell r="Q5331" t="str">
            <v>DSU</v>
          </cell>
          <cell r="T5331">
            <v>61234</v>
          </cell>
          <cell r="U5331">
            <v>7.04</v>
          </cell>
        </row>
        <row r="5332">
          <cell r="N5332" t="str">
            <v>621</v>
          </cell>
          <cell r="Q5332" t="str">
            <v>DSU</v>
          </cell>
          <cell r="T5332">
            <v>4200</v>
          </cell>
          <cell r="U5332">
            <v>0.41</v>
          </cell>
        </row>
        <row r="5333">
          <cell r="N5333" t="str">
            <v>621</v>
          </cell>
          <cell r="Q5333" t="str">
            <v>DSU</v>
          </cell>
          <cell r="T5333">
            <v>65773</v>
          </cell>
          <cell r="U5333">
            <v>6.5</v>
          </cell>
        </row>
        <row r="5334">
          <cell r="N5334" t="str">
            <v>625</v>
          </cell>
          <cell r="Q5334" t="str">
            <v>EIV</v>
          </cell>
          <cell r="T5334">
            <v>5886540</v>
          </cell>
          <cell r="U5334">
            <v>0</v>
          </cell>
        </row>
        <row r="5335">
          <cell r="N5335" t="str">
            <v>660</v>
          </cell>
          <cell r="Q5335" t="str">
            <v>EIV</v>
          </cell>
          <cell r="T5335">
            <v>1905</v>
          </cell>
          <cell r="U5335">
            <v>0</v>
          </cell>
        </row>
        <row r="5336">
          <cell r="N5336" t="str">
            <v>624</v>
          </cell>
          <cell r="Q5336" t="str">
            <v>EIV</v>
          </cell>
          <cell r="T5336">
            <v>3019028</v>
          </cell>
          <cell r="U5336">
            <v>0</v>
          </cell>
        </row>
        <row r="5337">
          <cell r="N5337" t="str">
            <v>624</v>
          </cell>
          <cell r="Q5337" t="str">
            <v>EIV</v>
          </cell>
          <cell r="T5337">
            <v>446976</v>
          </cell>
          <cell r="U5337">
            <v>0</v>
          </cell>
        </row>
        <row r="5338">
          <cell r="N5338" t="str">
            <v>626</v>
          </cell>
          <cell r="Q5338" t="str">
            <v>EIV</v>
          </cell>
          <cell r="T5338">
            <v>2310640</v>
          </cell>
          <cell r="U5338">
            <v>0</v>
          </cell>
        </row>
        <row r="5339">
          <cell r="N5339" t="str">
            <v>641</v>
          </cell>
          <cell r="Q5339" t="str">
            <v>EP2</v>
          </cell>
          <cell r="T5339">
            <v>3552</v>
          </cell>
          <cell r="U5339">
            <v>-0.01</v>
          </cell>
        </row>
        <row r="5340">
          <cell r="N5340" t="str">
            <v>620</v>
          </cell>
          <cell r="Q5340" t="str">
            <v>EP2</v>
          </cell>
          <cell r="T5340">
            <v>1741393</v>
          </cell>
          <cell r="U5340">
            <v>-236.83</v>
          </cell>
        </row>
        <row r="5341">
          <cell r="N5341" t="str">
            <v>621</v>
          </cell>
          <cell r="Q5341" t="str">
            <v>EP2</v>
          </cell>
          <cell r="T5341">
            <v>472848</v>
          </cell>
          <cell r="U5341">
            <v>69.510000000000005</v>
          </cell>
        </row>
        <row r="5342">
          <cell r="N5342" t="str">
            <v>621</v>
          </cell>
          <cell r="Q5342" t="str">
            <v>EP2</v>
          </cell>
          <cell r="T5342">
            <v>542187</v>
          </cell>
          <cell r="U5342">
            <v>79.69</v>
          </cell>
        </row>
        <row r="5343">
          <cell r="N5343" t="str">
            <v>624</v>
          </cell>
          <cell r="Q5343" t="str">
            <v>EP2</v>
          </cell>
          <cell r="T5343">
            <v>544752</v>
          </cell>
          <cell r="U5343">
            <v>65.91</v>
          </cell>
        </row>
        <row r="5344">
          <cell r="N5344" t="str">
            <v>611</v>
          </cell>
          <cell r="Q5344" t="str">
            <v>EP4</v>
          </cell>
          <cell r="T5344">
            <v>61234</v>
          </cell>
          <cell r="U5344">
            <v>0</v>
          </cell>
        </row>
        <row r="5345">
          <cell r="N5345" t="str">
            <v>641</v>
          </cell>
          <cell r="Q5345" t="str">
            <v>EP4</v>
          </cell>
          <cell r="T5345">
            <v>650342</v>
          </cell>
          <cell r="U5345">
            <v>0</v>
          </cell>
        </row>
        <row r="5346">
          <cell r="N5346" t="str">
            <v>624</v>
          </cell>
          <cell r="Q5346" t="str">
            <v>EP4</v>
          </cell>
          <cell r="T5346">
            <v>1715542</v>
          </cell>
          <cell r="U5346">
            <v>0</v>
          </cell>
        </row>
        <row r="5347">
          <cell r="N5347" t="str">
            <v>626</v>
          </cell>
          <cell r="Q5347" t="str">
            <v>EUR</v>
          </cell>
          <cell r="T5347">
            <v>4290165</v>
          </cell>
          <cell r="U5347">
            <v>510.54</v>
          </cell>
        </row>
        <row r="5348">
          <cell r="N5348" t="str">
            <v>624</v>
          </cell>
          <cell r="Q5348" t="str">
            <v>EUR</v>
          </cell>
          <cell r="T5348">
            <v>31570590</v>
          </cell>
          <cell r="U5348">
            <v>3756.89</v>
          </cell>
        </row>
        <row r="5349">
          <cell r="N5349" t="str">
            <v>641</v>
          </cell>
          <cell r="Q5349" t="str">
            <v>EUR</v>
          </cell>
          <cell r="T5349">
            <v>927</v>
          </cell>
          <cell r="U5349">
            <v>0.11</v>
          </cell>
        </row>
        <row r="5350">
          <cell r="N5350" t="str">
            <v>650</v>
          </cell>
          <cell r="Q5350" t="str">
            <v>EUR</v>
          </cell>
          <cell r="T5350">
            <v>969</v>
          </cell>
          <cell r="U5350">
            <v>0.11</v>
          </cell>
        </row>
        <row r="5351">
          <cell r="N5351" t="str">
            <v>623</v>
          </cell>
          <cell r="Q5351" t="str">
            <v>EUR</v>
          </cell>
          <cell r="T5351">
            <v>3062735</v>
          </cell>
          <cell r="U5351">
            <v>366.27</v>
          </cell>
        </row>
        <row r="5352">
          <cell r="N5352" t="str">
            <v>650</v>
          </cell>
          <cell r="Q5352" t="str">
            <v>E19</v>
          </cell>
          <cell r="T5352">
            <v>498195</v>
          </cell>
          <cell r="U5352">
            <v>15529.74</v>
          </cell>
        </row>
        <row r="5353">
          <cell r="N5353" t="str">
            <v>660</v>
          </cell>
          <cell r="Q5353" t="str">
            <v>E19</v>
          </cell>
          <cell r="T5353">
            <v>405</v>
          </cell>
          <cell r="U5353">
            <v>12.62</v>
          </cell>
        </row>
        <row r="5354">
          <cell r="N5354" t="str">
            <v>660</v>
          </cell>
          <cell r="Q5354" t="str">
            <v>E21</v>
          </cell>
          <cell r="T5354">
            <v>1571</v>
          </cell>
          <cell r="U5354">
            <v>48.97</v>
          </cell>
        </row>
        <row r="5355">
          <cell r="N5355" t="str">
            <v>660</v>
          </cell>
          <cell r="Q5355" t="str">
            <v>E33</v>
          </cell>
          <cell r="T5355">
            <v>1127</v>
          </cell>
          <cell r="U5355">
            <v>35.130000000000003</v>
          </cell>
        </row>
        <row r="5356">
          <cell r="N5356" t="str">
            <v>613</v>
          </cell>
          <cell r="Q5356" t="str">
            <v>FFE</v>
          </cell>
          <cell r="T5356">
            <v>1074707</v>
          </cell>
          <cell r="U5356">
            <v>152.47</v>
          </cell>
        </row>
        <row r="5357">
          <cell r="N5357" t="str">
            <v>660</v>
          </cell>
          <cell r="Q5357" t="str">
            <v>FFE</v>
          </cell>
          <cell r="T5357">
            <v>633</v>
          </cell>
          <cell r="U5357">
            <v>0</v>
          </cell>
        </row>
        <row r="5358">
          <cell r="N5358" t="str">
            <v>611</v>
          </cell>
          <cell r="Q5358" t="str">
            <v>FFE</v>
          </cell>
          <cell r="T5358">
            <v>22112932</v>
          </cell>
          <cell r="U5358">
            <v>3472.18</v>
          </cell>
        </row>
        <row r="5359">
          <cell r="N5359" t="str">
            <v>621</v>
          </cell>
          <cell r="Q5359" t="str">
            <v>FFE</v>
          </cell>
          <cell r="T5359">
            <v>100984</v>
          </cell>
          <cell r="U5359">
            <v>13.64</v>
          </cell>
        </row>
        <row r="5360">
          <cell r="N5360" t="str">
            <v>626</v>
          </cell>
          <cell r="Q5360" t="str">
            <v>FVC</v>
          </cell>
          <cell r="T5360">
            <v>2887680</v>
          </cell>
          <cell r="U5360">
            <v>0</v>
          </cell>
        </row>
        <row r="5361">
          <cell r="N5361" t="str">
            <v>623</v>
          </cell>
          <cell r="Q5361" t="str">
            <v>ICN</v>
          </cell>
          <cell r="T5361">
            <v>54708</v>
          </cell>
          <cell r="U5361">
            <v>0</v>
          </cell>
        </row>
        <row r="5362">
          <cell r="N5362" t="str">
            <v>660</v>
          </cell>
          <cell r="Q5362" t="str">
            <v>L21</v>
          </cell>
          <cell r="T5362">
            <v>2</v>
          </cell>
          <cell r="U5362">
            <v>20.88</v>
          </cell>
        </row>
        <row r="5363">
          <cell r="N5363" t="str">
            <v>650</v>
          </cell>
          <cell r="Q5363" t="str">
            <v>MSO</v>
          </cell>
          <cell r="T5363">
            <v>223465</v>
          </cell>
          <cell r="U5363">
            <v>34.340000000000003</v>
          </cell>
        </row>
        <row r="5364">
          <cell r="N5364" t="str">
            <v>624</v>
          </cell>
          <cell r="Q5364" t="str">
            <v>MSO</v>
          </cell>
          <cell r="T5364">
            <v>9209277</v>
          </cell>
          <cell r="U5364">
            <v>5405.85</v>
          </cell>
        </row>
        <row r="5365">
          <cell r="N5365" t="str">
            <v>624</v>
          </cell>
          <cell r="Q5365" t="str">
            <v>MSO</v>
          </cell>
          <cell r="T5365">
            <v>3653020</v>
          </cell>
          <cell r="U5365">
            <v>2144.3200000000002</v>
          </cell>
        </row>
        <row r="5366">
          <cell r="N5366" t="str">
            <v>623</v>
          </cell>
          <cell r="Q5366" t="str">
            <v>MSO</v>
          </cell>
          <cell r="T5366">
            <v>155600</v>
          </cell>
          <cell r="U5366">
            <v>123.7</v>
          </cell>
        </row>
        <row r="5367">
          <cell r="N5367" t="str">
            <v>620</v>
          </cell>
          <cell r="Q5367" t="str">
            <v>MSO</v>
          </cell>
          <cell r="T5367">
            <v>2258</v>
          </cell>
          <cell r="U5367">
            <v>0.9</v>
          </cell>
        </row>
        <row r="5368">
          <cell r="N5368" t="str">
            <v>621</v>
          </cell>
          <cell r="Q5368" t="str">
            <v>MSV</v>
          </cell>
          <cell r="T5368">
            <v>542187</v>
          </cell>
          <cell r="U5368">
            <v>0</v>
          </cell>
        </row>
        <row r="5369">
          <cell r="N5369" t="str">
            <v>624</v>
          </cell>
          <cell r="Q5369" t="str">
            <v>MSV</v>
          </cell>
          <cell r="T5369">
            <v>9209277</v>
          </cell>
          <cell r="U5369">
            <v>0</v>
          </cell>
        </row>
        <row r="5370">
          <cell r="N5370" t="str">
            <v>620</v>
          </cell>
          <cell r="Q5370" t="str">
            <v>MSV</v>
          </cell>
          <cell r="T5370">
            <v>1741393</v>
          </cell>
          <cell r="U5370">
            <v>0</v>
          </cell>
        </row>
        <row r="5371">
          <cell r="N5371" t="str">
            <v>632</v>
          </cell>
          <cell r="Q5371" t="str">
            <v>PPT</v>
          </cell>
          <cell r="T5371">
            <v>197879280</v>
          </cell>
          <cell r="U5371">
            <v>0</v>
          </cell>
        </row>
        <row r="5372">
          <cell r="N5372" t="str">
            <v>611</v>
          </cell>
          <cell r="Q5372" t="str">
            <v>RAU</v>
          </cell>
          <cell r="T5372">
            <v>61234</v>
          </cell>
          <cell r="U5372">
            <v>2.67</v>
          </cell>
        </row>
        <row r="5373">
          <cell r="N5373" t="str">
            <v>685</v>
          </cell>
          <cell r="Q5373" t="str">
            <v>RAU</v>
          </cell>
          <cell r="T5373">
            <v>111</v>
          </cell>
          <cell r="U5373">
            <v>0</v>
          </cell>
        </row>
        <row r="5374">
          <cell r="N5374" t="str">
            <v>624</v>
          </cell>
          <cell r="Q5374" t="str">
            <v>RAU</v>
          </cell>
          <cell r="T5374">
            <v>246528</v>
          </cell>
          <cell r="U5374">
            <v>6.9</v>
          </cell>
        </row>
        <row r="5375">
          <cell r="N5375" t="str">
            <v>623</v>
          </cell>
          <cell r="Q5375" t="str">
            <v>RAU</v>
          </cell>
          <cell r="T5375">
            <v>18986663</v>
          </cell>
          <cell r="U5375">
            <v>778.38</v>
          </cell>
        </row>
        <row r="5376">
          <cell r="N5376" t="str">
            <v>650</v>
          </cell>
          <cell r="Q5376" t="str">
            <v>RIN</v>
          </cell>
          <cell r="T5376">
            <v>71346</v>
          </cell>
          <cell r="U5376">
            <v>36.04</v>
          </cell>
        </row>
        <row r="5377">
          <cell r="N5377" t="str">
            <v>660</v>
          </cell>
          <cell r="Q5377" t="str">
            <v>RIN</v>
          </cell>
          <cell r="T5377">
            <v>1905</v>
          </cell>
          <cell r="U5377">
            <v>0.68</v>
          </cell>
        </row>
        <row r="5378">
          <cell r="N5378" t="str">
            <v>623</v>
          </cell>
          <cell r="Q5378" t="str">
            <v>RIN</v>
          </cell>
          <cell r="T5378">
            <v>155600</v>
          </cell>
          <cell r="U5378">
            <v>403.78</v>
          </cell>
        </row>
        <row r="5379">
          <cell r="N5379" t="str">
            <v>624</v>
          </cell>
          <cell r="Q5379" t="str">
            <v>SD</v>
          </cell>
          <cell r="T5379">
            <v>20460.02</v>
          </cell>
          <cell r="U5379">
            <v>-15483.07</v>
          </cell>
        </row>
        <row r="5380">
          <cell r="N5380" t="str">
            <v>650</v>
          </cell>
          <cell r="Q5380" t="str">
            <v>TDC</v>
          </cell>
          <cell r="T5380">
            <v>2750853</v>
          </cell>
          <cell r="U5380">
            <v>415.52</v>
          </cell>
        </row>
        <row r="5381">
          <cell r="N5381" t="str">
            <v>624</v>
          </cell>
          <cell r="Q5381" t="str">
            <v>TDC</v>
          </cell>
          <cell r="T5381">
            <v>4486832</v>
          </cell>
          <cell r="U5381">
            <v>439.72</v>
          </cell>
        </row>
        <row r="5382">
          <cell r="N5382" t="str">
            <v>624</v>
          </cell>
          <cell r="Q5382" t="str">
            <v>TDC</v>
          </cell>
          <cell r="T5382">
            <v>544752</v>
          </cell>
          <cell r="U5382">
            <v>53.39</v>
          </cell>
        </row>
        <row r="5383">
          <cell r="N5383" t="str">
            <v>622</v>
          </cell>
          <cell r="Q5383" t="str">
            <v>TSE</v>
          </cell>
          <cell r="T5383">
            <v>2047503</v>
          </cell>
          <cell r="U5383">
            <v>0</v>
          </cell>
        </row>
        <row r="5384">
          <cell r="N5384" t="str">
            <v>650</v>
          </cell>
          <cell r="Q5384" t="str">
            <v>TSE</v>
          </cell>
          <cell r="T5384">
            <v>969</v>
          </cell>
          <cell r="U5384">
            <v>0</v>
          </cell>
        </row>
        <row r="5385">
          <cell r="N5385" t="str">
            <v>625</v>
          </cell>
          <cell r="Q5385" t="str">
            <v>TTE</v>
          </cell>
          <cell r="T5385">
            <v>448800</v>
          </cell>
          <cell r="U5385">
            <v>0</v>
          </cell>
        </row>
        <row r="5386">
          <cell r="N5386" t="str">
            <v>660</v>
          </cell>
          <cell r="Q5386" t="str">
            <v>TTE</v>
          </cell>
          <cell r="T5386">
            <v>10703</v>
          </cell>
          <cell r="U5386">
            <v>0</v>
          </cell>
        </row>
        <row r="5387">
          <cell r="N5387" t="str">
            <v>621</v>
          </cell>
          <cell r="Q5387" t="str">
            <v>TTE</v>
          </cell>
          <cell r="T5387">
            <v>9000</v>
          </cell>
          <cell r="U5387">
            <v>0</v>
          </cell>
        </row>
        <row r="5388">
          <cell r="N5388" t="str">
            <v>660</v>
          </cell>
          <cell r="Q5388" t="str">
            <v>L16</v>
          </cell>
          <cell r="T5388">
            <v>2</v>
          </cell>
          <cell r="U5388">
            <v>20.54</v>
          </cell>
        </row>
        <row r="5389">
          <cell r="N5389" t="str">
            <v>660</v>
          </cell>
          <cell r="Q5389" t="str">
            <v>L32</v>
          </cell>
          <cell r="T5389">
            <v>439</v>
          </cell>
          <cell r="U5389">
            <v>4754.42</v>
          </cell>
        </row>
        <row r="5390">
          <cell r="N5390" t="str">
            <v>612</v>
          </cell>
          <cell r="Q5390" t="str">
            <v>OMS</v>
          </cell>
          <cell r="T5390">
            <v>7432</v>
          </cell>
          <cell r="U5390">
            <v>2.02</v>
          </cell>
        </row>
        <row r="5391">
          <cell r="N5391" t="str">
            <v>641</v>
          </cell>
          <cell r="Q5391" t="str">
            <v>OMS</v>
          </cell>
          <cell r="T5391">
            <v>49412</v>
          </cell>
          <cell r="U5391">
            <v>11.07</v>
          </cell>
        </row>
        <row r="5392">
          <cell r="N5392" t="str">
            <v>624</v>
          </cell>
          <cell r="Q5392" t="str">
            <v>OMS</v>
          </cell>
          <cell r="T5392">
            <v>8647841</v>
          </cell>
          <cell r="U5392">
            <v>2153.3200000000002</v>
          </cell>
        </row>
        <row r="5393">
          <cell r="N5393" t="str">
            <v>624</v>
          </cell>
          <cell r="Q5393" t="str">
            <v>PRC</v>
          </cell>
          <cell r="T5393">
            <v>7895827</v>
          </cell>
          <cell r="U5393">
            <v>2763.55</v>
          </cell>
        </row>
        <row r="5394">
          <cell r="N5394" t="str">
            <v>612</v>
          </cell>
          <cell r="Q5394" t="str">
            <v>PRC</v>
          </cell>
          <cell r="T5394">
            <v>5874145</v>
          </cell>
          <cell r="U5394">
            <v>25787.69</v>
          </cell>
        </row>
        <row r="5395">
          <cell r="N5395" t="str">
            <v>641</v>
          </cell>
          <cell r="Q5395" t="str">
            <v>PRC</v>
          </cell>
          <cell r="T5395">
            <v>71460</v>
          </cell>
          <cell r="U5395">
            <v>324.70999999999998</v>
          </cell>
        </row>
        <row r="5396">
          <cell r="N5396" t="str">
            <v>613</v>
          </cell>
          <cell r="Q5396" t="str">
            <v>PRC</v>
          </cell>
          <cell r="T5396">
            <v>1074707</v>
          </cell>
          <cell r="U5396">
            <v>8573.85</v>
          </cell>
        </row>
        <row r="5397">
          <cell r="N5397" t="str">
            <v>621</v>
          </cell>
          <cell r="Q5397" t="str">
            <v>PRV</v>
          </cell>
          <cell r="T5397">
            <v>65773</v>
          </cell>
          <cell r="U5397">
            <v>2.08</v>
          </cell>
        </row>
        <row r="5398">
          <cell r="N5398" t="str">
            <v>626</v>
          </cell>
          <cell r="Q5398" t="str">
            <v>RIV</v>
          </cell>
          <cell r="T5398">
            <v>4290165</v>
          </cell>
          <cell r="U5398">
            <v>0</v>
          </cell>
        </row>
        <row r="5399">
          <cell r="N5399" t="str">
            <v>660</v>
          </cell>
          <cell r="Q5399" t="str">
            <v>RTU</v>
          </cell>
          <cell r="T5399">
            <v>832178</v>
          </cell>
          <cell r="U5399">
            <v>-20.07</v>
          </cell>
        </row>
        <row r="5400">
          <cell r="N5400" t="str">
            <v>623</v>
          </cell>
          <cell r="Q5400" t="str">
            <v>RTU</v>
          </cell>
          <cell r="T5400">
            <v>155600</v>
          </cell>
          <cell r="U5400">
            <v>2.97</v>
          </cell>
        </row>
        <row r="5401">
          <cell r="N5401" t="str">
            <v>676</v>
          </cell>
          <cell r="Q5401" t="str">
            <v>TDE</v>
          </cell>
          <cell r="T5401">
            <v>0</v>
          </cell>
          <cell r="U5401">
            <v>0</v>
          </cell>
        </row>
        <row r="5402">
          <cell r="N5402" t="str">
            <v>611</v>
          </cell>
          <cell r="Q5402" t="str">
            <v>TDE</v>
          </cell>
          <cell r="T5402">
            <v>134625</v>
          </cell>
          <cell r="U5402">
            <v>0</v>
          </cell>
        </row>
        <row r="5403">
          <cell r="N5403" t="str">
            <v>612</v>
          </cell>
          <cell r="Q5403" t="str">
            <v>TDE</v>
          </cell>
          <cell r="T5403">
            <v>7432</v>
          </cell>
          <cell r="U5403">
            <v>0</v>
          </cell>
        </row>
        <row r="5404">
          <cell r="N5404" t="str">
            <v>623</v>
          </cell>
          <cell r="Q5404" t="str">
            <v>TDE</v>
          </cell>
          <cell r="T5404">
            <v>91473161</v>
          </cell>
          <cell r="U5404">
            <v>0</v>
          </cell>
        </row>
        <row r="5405">
          <cell r="N5405" t="str">
            <v>624</v>
          </cell>
          <cell r="Q5405" t="str">
            <v>TDE</v>
          </cell>
          <cell r="T5405">
            <v>3653020</v>
          </cell>
          <cell r="U5405">
            <v>0</v>
          </cell>
        </row>
        <row r="5406">
          <cell r="N5406" t="str">
            <v>620</v>
          </cell>
          <cell r="Q5406" t="str">
            <v>TIU</v>
          </cell>
          <cell r="T5406">
            <v>1745793</v>
          </cell>
          <cell r="U5406">
            <v>1.73</v>
          </cell>
        </row>
        <row r="5407">
          <cell r="N5407" t="str">
            <v>642</v>
          </cell>
          <cell r="Q5407" t="str">
            <v>TIU</v>
          </cell>
          <cell r="T5407">
            <v>1477</v>
          </cell>
          <cell r="U5407">
            <v>0.02</v>
          </cell>
        </row>
        <row r="5408">
          <cell r="N5408" t="str">
            <v>626</v>
          </cell>
          <cell r="Q5408" t="str">
            <v>TIU</v>
          </cell>
          <cell r="T5408">
            <v>16404000</v>
          </cell>
          <cell r="U5408">
            <v>-0.05</v>
          </cell>
        </row>
        <row r="5409">
          <cell r="N5409" t="str">
            <v>624</v>
          </cell>
          <cell r="Q5409" t="str">
            <v>TIU</v>
          </cell>
          <cell r="T5409">
            <v>3657482</v>
          </cell>
          <cell r="U5409">
            <v>0.74</v>
          </cell>
        </row>
        <row r="5410">
          <cell r="N5410" t="str">
            <v>624</v>
          </cell>
          <cell r="Q5410" t="str">
            <v>TIU</v>
          </cell>
          <cell r="T5410">
            <v>3470466</v>
          </cell>
          <cell r="U5410">
            <v>3.49</v>
          </cell>
        </row>
        <row r="5411">
          <cell r="N5411" t="str">
            <v>660</v>
          </cell>
          <cell r="Q5411" t="str">
            <v>TIU</v>
          </cell>
          <cell r="T5411">
            <v>1905</v>
          </cell>
          <cell r="U5411">
            <v>0.04</v>
          </cell>
        </row>
        <row r="5412">
          <cell r="N5412" t="str">
            <v>660</v>
          </cell>
          <cell r="Q5412" t="str">
            <v>TSC</v>
          </cell>
          <cell r="T5412">
            <v>19498</v>
          </cell>
          <cell r="U5412">
            <v>0</v>
          </cell>
        </row>
        <row r="5413">
          <cell r="N5413" t="str">
            <v>626</v>
          </cell>
          <cell r="Q5413" t="str">
            <v>TSC</v>
          </cell>
          <cell r="T5413">
            <v>2310640</v>
          </cell>
          <cell r="U5413">
            <v>0</v>
          </cell>
        </row>
        <row r="5414">
          <cell r="N5414" t="str">
            <v>641</v>
          </cell>
          <cell r="Q5414" t="str">
            <v>TSC</v>
          </cell>
          <cell r="T5414">
            <v>71460</v>
          </cell>
          <cell r="U5414">
            <v>0</v>
          </cell>
        </row>
        <row r="5415">
          <cell r="N5415" t="str">
            <v>650</v>
          </cell>
          <cell r="Q5415" t="str">
            <v>TSC</v>
          </cell>
          <cell r="T5415">
            <v>3255</v>
          </cell>
          <cell r="U5415">
            <v>0</v>
          </cell>
        </row>
        <row r="5416">
          <cell r="N5416" t="str">
            <v>676</v>
          </cell>
          <cell r="Q5416" t="str">
            <v>TSC</v>
          </cell>
          <cell r="T5416">
            <v>2175000</v>
          </cell>
          <cell r="U5416">
            <v>0</v>
          </cell>
        </row>
        <row r="5417">
          <cell r="N5417" t="str">
            <v>644</v>
          </cell>
          <cell r="Q5417" t="str">
            <v>TSC</v>
          </cell>
          <cell r="T5417">
            <v>2049250</v>
          </cell>
          <cell r="U5417">
            <v>0</v>
          </cell>
        </row>
        <row r="5418">
          <cell r="N5418" t="str">
            <v>632</v>
          </cell>
          <cell r="Q5418" t="str">
            <v>TTC</v>
          </cell>
          <cell r="T5418">
            <v>197879280</v>
          </cell>
          <cell r="U5418">
            <v>3957.58</v>
          </cell>
        </row>
        <row r="5419">
          <cell r="N5419" t="str">
            <v>623</v>
          </cell>
          <cell r="Q5419" t="str">
            <v>TTC</v>
          </cell>
          <cell r="T5419">
            <v>205752</v>
          </cell>
          <cell r="U5419">
            <v>9.0500000000000007</v>
          </cell>
        </row>
        <row r="5420">
          <cell r="N5420" t="str">
            <v>624</v>
          </cell>
          <cell r="Q5420" t="str">
            <v>TTC</v>
          </cell>
          <cell r="T5420">
            <v>3653020</v>
          </cell>
          <cell r="U5420">
            <v>135.16999999999999</v>
          </cell>
        </row>
        <row r="5421">
          <cell r="N5421" t="str">
            <v>650</v>
          </cell>
          <cell r="Q5421" t="str">
            <v>CAV</v>
          </cell>
          <cell r="T5421">
            <v>71346</v>
          </cell>
          <cell r="U5421">
            <v>0.34</v>
          </cell>
        </row>
        <row r="5422">
          <cell r="N5422" t="str">
            <v>623</v>
          </cell>
          <cell r="Q5422" t="str">
            <v>CAV</v>
          </cell>
          <cell r="T5422">
            <v>46560</v>
          </cell>
          <cell r="U5422">
            <v>2.23</v>
          </cell>
        </row>
        <row r="5423">
          <cell r="N5423" t="str">
            <v>642</v>
          </cell>
          <cell r="Q5423" t="str">
            <v>CC</v>
          </cell>
          <cell r="T5423">
            <v>0</v>
          </cell>
          <cell r="U5423">
            <v>450</v>
          </cell>
        </row>
        <row r="5424">
          <cell r="N5424" t="str">
            <v>624</v>
          </cell>
          <cell r="Q5424" t="str">
            <v>DC</v>
          </cell>
          <cell r="T5424">
            <v>300</v>
          </cell>
          <cell r="U5424">
            <v>5481</v>
          </cell>
        </row>
        <row r="5425">
          <cell r="N5425" t="str">
            <v>624</v>
          </cell>
          <cell r="Q5425" t="str">
            <v>DSM</v>
          </cell>
          <cell r="T5425">
            <v>8719233</v>
          </cell>
          <cell r="U5425">
            <v>6059.89</v>
          </cell>
        </row>
        <row r="5426">
          <cell r="N5426" t="str">
            <v>624</v>
          </cell>
          <cell r="Q5426" t="str">
            <v>EBF</v>
          </cell>
          <cell r="T5426">
            <v>25532922</v>
          </cell>
          <cell r="U5426">
            <v>-733535.3</v>
          </cell>
        </row>
        <row r="5427">
          <cell r="N5427" t="str">
            <v>626</v>
          </cell>
          <cell r="Q5427" t="str">
            <v>EBF</v>
          </cell>
          <cell r="T5427">
            <v>12965832</v>
          </cell>
          <cell r="U5427">
            <v>-372495.39</v>
          </cell>
        </row>
        <row r="5428">
          <cell r="N5428" t="str">
            <v>623</v>
          </cell>
          <cell r="Q5428" t="str">
            <v>EC</v>
          </cell>
          <cell r="T5428">
            <v>3062735</v>
          </cell>
          <cell r="U5428">
            <v>206618.22</v>
          </cell>
        </row>
        <row r="5429">
          <cell r="N5429" t="str">
            <v>624</v>
          </cell>
          <cell r="Q5429" t="str">
            <v>EC</v>
          </cell>
          <cell r="T5429">
            <v>402640</v>
          </cell>
          <cell r="U5429">
            <v>23364.39</v>
          </cell>
        </row>
        <row r="5430">
          <cell r="N5430" t="str">
            <v>624</v>
          </cell>
          <cell r="Q5430" t="str">
            <v>EC</v>
          </cell>
          <cell r="T5430">
            <v>140000</v>
          </cell>
          <cell r="U5430">
            <v>8620.92</v>
          </cell>
        </row>
        <row r="5431">
          <cell r="N5431" t="str">
            <v>626</v>
          </cell>
          <cell r="Q5431" t="str">
            <v>EC</v>
          </cell>
          <cell r="T5431">
            <v>12965832</v>
          </cell>
          <cell r="U5431">
            <v>420417.11</v>
          </cell>
        </row>
        <row r="5432">
          <cell r="N5432" t="str">
            <v>620</v>
          </cell>
          <cell r="Q5432" t="str">
            <v>EC</v>
          </cell>
          <cell r="T5432">
            <v>2258</v>
          </cell>
          <cell r="U5432">
            <v>130.62</v>
          </cell>
        </row>
        <row r="5433">
          <cell r="N5433" t="str">
            <v>624</v>
          </cell>
          <cell r="Q5433" t="str">
            <v>EC</v>
          </cell>
          <cell r="T5433">
            <v>1653020</v>
          </cell>
          <cell r="U5433">
            <v>89970.57</v>
          </cell>
        </row>
        <row r="5434">
          <cell r="N5434" t="str">
            <v>811</v>
          </cell>
          <cell r="Q5434" t="str">
            <v>ECR</v>
          </cell>
          <cell r="T5434">
            <v>305.3</v>
          </cell>
          <cell r="U5434">
            <v>0.6</v>
          </cell>
        </row>
        <row r="5435">
          <cell r="N5435" t="str">
            <v>613</v>
          </cell>
          <cell r="Q5435" t="str">
            <v>EFL</v>
          </cell>
          <cell r="T5435">
            <v>1074707</v>
          </cell>
          <cell r="U5435">
            <v>35330.980000000003</v>
          </cell>
        </row>
        <row r="5436">
          <cell r="N5436" t="str">
            <v>632</v>
          </cell>
          <cell r="Q5436" t="str">
            <v>EFL</v>
          </cell>
          <cell r="T5436">
            <v>197879280</v>
          </cell>
          <cell r="U5436">
            <v>6505281.3300000001</v>
          </cell>
        </row>
        <row r="5437">
          <cell r="N5437" t="str">
            <v>650</v>
          </cell>
          <cell r="Q5437" t="str">
            <v>EFV</v>
          </cell>
          <cell r="T5437">
            <v>1938</v>
          </cell>
          <cell r="U5437">
            <v>5.92</v>
          </cell>
        </row>
        <row r="5438">
          <cell r="N5438" t="str">
            <v>650</v>
          </cell>
          <cell r="Q5438" t="str">
            <v>EP1</v>
          </cell>
          <cell r="T5438">
            <v>3255</v>
          </cell>
          <cell r="U5438">
            <v>0</v>
          </cell>
        </row>
        <row r="5439">
          <cell r="N5439" t="str">
            <v>642</v>
          </cell>
          <cell r="Q5439" t="str">
            <v>EP1</v>
          </cell>
          <cell r="T5439">
            <v>28268</v>
          </cell>
          <cell r="U5439">
            <v>0</v>
          </cell>
        </row>
        <row r="5440">
          <cell r="N5440" t="str">
            <v>626</v>
          </cell>
          <cell r="Q5440" t="str">
            <v>EP3</v>
          </cell>
          <cell r="T5440">
            <v>2678623</v>
          </cell>
          <cell r="U5440">
            <v>0</v>
          </cell>
        </row>
        <row r="5441">
          <cell r="N5441" t="str">
            <v>660</v>
          </cell>
          <cell r="Q5441" t="str">
            <v>E12</v>
          </cell>
          <cell r="T5441">
            <v>88</v>
          </cell>
          <cell r="U5441">
            <v>2.74</v>
          </cell>
        </row>
        <row r="5442">
          <cell r="N5442" t="str">
            <v>660</v>
          </cell>
          <cell r="Q5442" t="str">
            <v>E16</v>
          </cell>
          <cell r="T5442">
            <v>122</v>
          </cell>
          <cell r="U5442">
            <v>3.8</v>
          </cell>
        </row>
        <row r="5443">
          <cell r="N5443" t="str">
            <v>650</v>
          </cell>
          <cell r="Q5443" t="str">
            <v>E16</v>
          </cell>
          <cell r="T5443">
            <v>2655</v>
          </cell>
          <cell r="U5443">
            <v>82.78</v>
          </cell>
        </row>
        <row r="5444">
          <cell r="N5444" t="str">
            <v>621</v>
          </cell>
          <cell r="Q5444" t="str">
            <v>FFC</v>
          </cell>
          <cell r="T5444">
            <v>39214278</v>
          </cell>
          <cell r="U5444">
            <v>585.97</v>
          </cell>
        </row>
        <row r="5445">
          <cell r="N5445" t="str">
            <v>621</v>
          </cell>
          <cell r="Q5445" t="str">
            <v>FFC</v>
          </cell>
          <cell r="T5445">
            <v>756631</v>
          </cell>
          <cell r="U5445">
            <v>11.34</v>
          </cell>
        </row>
        <row r="5446">
          <cell r="N5446" t="str">
            <v>650</v>
          </cell>
          <cell r="Q5446" t="str">
            <v>FFC</v>
          </cell>
          <cell r="T5446">
            <v>2750853</v>
          </cell>
          <cell r="U5446">
            <v>8.08</v>
          </cell>
        </row>
        <row r="5447">
          <cell r="N5447" t="str">
            <v>650</v>
          </cell>
          <cell r="Q5447" t="str">
            <v>FFC</v>
          </cell>
          <cell r="T5447">
            <v>969</v>
          </cell>
          <cell r="U5447">
            <v>0</v>
          </cell>
        </row>
        <row r="5448">
          <cell r="N5448" t="str">
            <v>641</v>
          </cell>
          <cell r="Q5448" t="str">
            <v>FMU</v>
          </cell>
          <cell r="T5448">
            <v>927</v>
          </cell>
          <cell r="U5448">
            <v>0</v>
          </cell>
        </row>
        <row r="5449">
          <cell r="N5449" t="str">
            <v>624</v>
          </cell>
          <cell r="Q5449" t="str">
            <v>FVE</v>
          </cell>
          <cell r="T5449">
            <v>8647841</v>
          </cell>
          <cell r="U5449">
            <v>0</v>
          </cell>
        </row>
        <row r="5450">
          <cell r="N5450" t="str">
            <v>626</v>
          </cell>
          <cell r="Q5450" t="str">
            <v>FVE</v>
          </cell>
          <cell r="T5450">
            <v>384912</v>
          </cell>
          <cell r="U5450">
            <v>0</v>
          </cell>
        </row>
        <row r="5451">
          <cell r="N5451" t="str">
            <v>641</v>
          </cell>
          <cell r="Q5451" t="str">
            <v>FVE</v>
          </cell>
          <cell r="T5451">
            <v>3389</v>
          </cell>
          <cell r="U5451">
            <v>0</v>
          </cell>
        </row>
        <row r="5452">
          <cell r="N5452" t="str">
            <v>676</v>
          </cell>
          <cell r="Q5452" t="str">
            <v>ICV</v>
          </cell>
          <cell r="T5452">
            <v>2175000</v>
          </cell>
          <cell r="U5452">
            <v>0</v>
          </cell>
        </row>
        <row r="5453">
          <cell r="N5453" t="str">
            <v>621</v>
          </cell>
          <cell r="Q5453" t="str">
            <v>ICV</v>
          </cell>
          <cell r="T5453">
            <v>472848</v>
          </cell>
          <cell r="U5453">
            <v>0</v>
          </cell>
        </row>
        <row r="5454">
          <cell r="N5454" t="str">
            <v>623</v>
          </cell>
          <cell r="Q5454" t="str">
            <v>ICV</v>
          </cell>
          <cell r="T5454">
            <v>32000</v>
          </cell>
          <cell r="U5454">
            <v>0</v>
          </cell>
        </row>
        <row r="5455">
          <cell r="N5455" t="str">
            <v>625</v>
          </cell>
          <cell r="Q5455" t="str">
            <v>LMR</v>
          </cell>
          <cell r="T5455">
            <v>448800</v>
          </cell>
          <cell r="U5455">
            <v>30.07</v>
          </cell>
        </row>
        <row r="5456">
          <cell r="N5456" t="str">
            <v>626</v>
          </cell>
          <cell r="Q5456" t="str">
            <v>BFC</v>
          </cell>
          <cell r="T5456">
            <v>2310640</v>
          </cell>
          <cell r="U5456">
            <v>66544.12</v>
          </cell>
        </row>
        <row r="5457">
          <cell r="N5457" t="str">
            <v>655</v>
          </cell>
          <cell r="Q5457" t="str">
            <v>BFC</v>
          </cell>
          <cell r="T5457">
            <v>297</v>
          </cell>
          <cell r="U5457">
            <v>8.58</v>
          </cell>
        </row>
        <row r="5458">
          <cell r="N5458" t="str">
            <v>650</v>
          </cell>
          <cell r="Q5458" t="str">
            <v>CAP</v>
          </cell>
          <cell r="T5458">
            <v>3009</v>
          </cell>
          <cell r="U5458">
            <v>0.01</v>
          </cell>
        </row>
        <row r="5459">
          <cell r="N5459" t="str">
            <v>624</v>
          </cell>
          <cell r="Q5459" t="str">
            <v>CAP</v>
          </cell>
          <cell r="T5459">
            <v>3019028</v>
          </cell>
          <cell r="U5459">
            <v>36.229999999999997</v>
          </cell>
        </row>
        <row r="5460">
          <cell r="N5460" t="str">
            <v>626</v>
          </cell>
          <cell r="Q5460" t="str">
            <v>EIV</v>
          </cell>
          <cell r="T5460">
            <v>4290165</v>
          </cell>
          <cell r="U5460">
            <v>0</v>
          </cell>
        </row>
        <row r="5461">
          <cell r="N5461" t="str">
            <v>624</v>
          </cell>
          <cell r="Q5461" t="str">
            <v>EP4</v>
          </cell>
          <cell r="T5461">
            <v>10860147</v>
          </cell>
          <cell r="U5461">
            <v>0</v>
          </cell>
        </row>
        <row r="5462">
          <cell r="N5462" t="str">
            <v>650</v>
          </cell>
          <cell r="Q5462" t="str">
            <v>EP4</v>
          </cell>
          <cell r="T5462">
            <v>65</v>
          </cell>
          <cell r="U5462">
            <v>0</v>
          </cell>
        </row>
        <row r="5463">
          <cell r="N5463" t="str">
            <v>641</v>
          </cell>
          <cell r="Q5463" t="str">
            <v>EP4</v>
          </cell>
          <cell r="T5463">
            <v>3552</v>
          </cell>
          <cell r="U5463">
            <v>0</v>
          </cell>
        </row>
        <row r="5464">
          <cell r="N5464" t="str">
            <v>633</v>
          </cell>
          <cell r="Q5464" t="str">
            <v>EP4</v>
          </cell>
          <cell r="T5464">
            <v>250349177</v>
          </cell>
          <cell r="U5464">
            <v>0</v>
          </cell>
        </row>
        <row r="5465">
          <cell r="N5465" t="str">
            <v>626</v>
          </cell>
          <cell r="Q5465" t="str">
            <v>EP4</v>
          </cell>
          <cell r="T5465">
            <v>3261060</v>
          </cell>
          <cell r="U5465">
            <v>0</v>
          </cell>
        </row>
        <row r="5466">
          <cell r="N5466" t="str">
            <v>625</v>
          </cell>
          <cell r="Q5466" t="str">
            <v>EUR</v>
          </cell>
          <cell r="T5466">
            <v>5886540</v>
          </cell>
          <cell r="U5466">
            <v>700.47</v>
          </cell>
        </row>
        <row r="5467">
          <cell r="N5467" t="str">
            <v>621</v>
          </cell>
          <cell r="Q5467" t="str">
            <v>EUR</v>
          </cell>
          <cell r="T5467">
            <v>542187</v>
          </cell>
          <cell r="U5467">
            <v>64.489999999999995</v>
          </cell>
        </row>
        <row r="5468">
          <cell r="N5468" t="str">
            <v>650</v>
          </cell>
          <cell r="Q5468" t="str">
            <v>EUR</v>
          </cell>
          <cell r="T5468">
            <v>3255</v>
          </cell>
          <cell r="U5468">
            <v>0.42</v>
          </cell>
        </row>
        <row r="5469">
          <cell r="N5469" t="str">
            <v>613</v>
          </cell>
          <cell r="Q5469" t="str">
            <v>EUR</v>
          </cell>
          <cell r="T5469">
            <v>1074707</v>
          </cell>
          <cell r="U5469">
            <v>128.29</v>
          </cell>
        </row>
        <row r="5470">
          <cell r="N5470" t="str">
            <v>655</v>
          </cell>
          <cell r="Q5470" t="str">
            <v>EUR</v>
          </cell>
          <cell r="T5470">
            <v>297</v>
          </cell>
          <cell r="U5470">
            <v>0.03</v>
          </cell>
        </row>
        <row r="5471">
          <cell r="N5471" t="str">
            <v>650</v>
          </cell>
          <cell r="Q5471" t="str">
            <v>E23</v>
          </cell>
          <cell r="T5471">
            <v>394</v>
          </cell>
          <cell r="U5471">
            <v>12.28</v>
          </cell>
        </row>
        <row r="5472">
          <cell r="N5472" t="str">
            <v>660</v>
          </cell>
          <cell r="Q5472" t="str">
            <v>E31</v>
          </cell>
          <cell r="T5472">
            <v>83</v>
          </cell>
          <cell r="U5472">
            <v>2.59</v>
          </cell>
        </row>
        <row r="5473">
          <cell r="N5473" t="str">
            <v>644</v>
          </cell>
          <cell r="Q5473" t="str">
            <v>FFE</v>
          </cell>
          <cell r="T5473">
            <v>2049250</v>
          </cell>
          <cell r="U5473">
            <v>221.32</v>
          </cell>
        </row>
        <row r="5474">
          <cell r="N5474" t="str">
            <v>621</v>
          </cell>
          <cell r="Q5474" t="str">
            <v>FVC</v>
          </cell>
          <cell r="T5474">
            <v>9000</v>
          </cell>
          <cell r="U5474">
            <v>0</v>
          </cell>
        </row>
        <row r="5475">
          <cell r="N5475" t="str">
            <v>660</v>
          </cell>
          <cell r="Q5475" t="str">
            <v>FVC</v>
          </cell>
          <cell r="T5475">
            <v>633</v>
          </cell>
          <cell r="U5475">
            <v>0</v>
          </cell>
        </row>
        <row r="5476">
          <cell r="N5476" t="str">
            <v>625</v>
          </cell>
          <cell r="Q5476" t="str">
            <v>LMV</v>
          </cell>
          <cell r="T5476">
            <v>5886540</v>
          </cell>
          <cell r="U5476">
            <v>382.61</v>
          </cell>
        </row>
        <row r="5477">
          <cell r="N5477" t="str">
            <v>624</v>
          </cell>
          <cell r="Q5477" t="str">
            <v>LMV</v>
          </cell>
          <cell r="T5477">
            <v>187695</v>
          </cell>
          <cell r="U5477">
            <v>0.56000000000000005</v>
          </cell>
        </row>
        <row r="5478">
          <cell r="N5478" t="str">
            <v>626</v>
          </cell>
          <cell r="Q5478" t="str">
            <v>MSO</v>
          </cell>
          <cell r="T5478">
            <v>384912</v>
          </cell>
          <cell r="U5478">
            <v>207.47</v>
          </cell>
        </row>
        <row r="5479">
          <cell r="N5479" t="str">
            <v>611</v>
          </cell>
          <cell r="Q5479" t="str">
            <v>MSO</v>
          </cell>
          <cell r="T5479">
            <v>132939</v>
          </cell>
          <cell r="U5479">
            <v>118.5</v>
          </cell>
        </row>
        <row r="5480">
          <cell r="N5480" t="str">
            <v>642</v>
          </cell>
          <cell r="Q5480" t="str">
            <v>MSV</v>
          </cell>
          <cell r="T5480">
            <v>370</v>
          </cell>
          <cell r="U5480">
            <v>0</v>
          </cell>
        </row>
        <row r="5481">
          <cell r="N5481" t="str">
            <v>642</v>
          </cell>
          <cell r="Q5481" t="str">
            <v>MSV</v>
          </cell>
          <cell r="T5481">
            <v>1477</v>
          </cell>
          <cell r="U5481">
            <v>0</v>
          </cell>
        </row>
        <row r="5482">
          <cell r="N5482" t="str">
            <v>621</v>
          </cell>
          <cell r="Q5482" t="str">
            <v>PPT</v>
          </cell>
          <cell r="T5482">
            <v>756631</v>
          </cell>
          <cell r="U5482">
            <v>0</v>
          </cell>
        </row>
        <row r="5483">
          <cell r="N5483" t="str">
            <v>624</v>
          </cell>
          <cell r="Q5483" t="str">
            <v>PPT</v>
          </cell>
          <cell r="T5483">
            <v>378432</v>
          </cell>
          <cell r="U5483">
            <v>0</v>
          </cell>
        </row>
        <row r="5484">
          <cell r="N5484" t="str">
            <v>634</v>
          </cell>
          <cell r="Q5484" t="str">
            <v>PPT</v>
          </cell>
          <cell r="T5484">
            <v>196450984</v>
          </cell>
          <cell r="U5484">
            <v>0</v>
          </cell>
        </row>
        <row r="5485">
          <cell r="N5485" t="str">
            <v>626</v>
          </cell>
          <cell r="Q5485" t="str">
            <v>PPT</v>
          </cell>
          <cell r="T5485">
            <v>4290165</v>
          </cell>
          <cell r="U5485">
            <v>0</v>
          </cell>
        </row>
        <row r="5486">
          <cell r="N5486" t="str">
            <v>624</v>
          </cell>
          <cell r="Q5486" t="str">
            <v>RIN</v>
          </cell>
          <cell r="T5486">
            <v>9209277</v>
          </cell>
          <cell r="U5486">
            <v>17654.16</v>
          </cell>
        </row>
        <row r="5487">
          <cell r="N5487" t="str">
            <v>625</v>
          </cell>
          <cell r="Q5487" t="str">
            <v>TDC</v>
          </cell>
          <cell r="T5487">
            <v>6242940</v>
          </cell>
          <cell r="U5487">
            <v>212.27</v>
          </cell>
        </row>
        <row r="5488">
          <cell r="N5488" t="str">
            <v>650</v>
          </cell>
          <cell r="Q5488" t="str">
            <v>TDC</v>
          </cell>
          <cell r="T5488">
            <v>18705</v>
          </cell>
          <cell r="U5488">
            <v>2.83</v>
          </cell>
        </row>
        <row r="5489">
          <cell r="N5489" t="str">
            <v>623</v>
          </cell>
          <cell r="Q5489" t="str">
            <v>TSE</v>
          </cell>
          <cell r="T5489">
            <v>32000</v>
          </cell>
          <cell r="U5489">
            <v>0</v>
          </cell>
        </row>
        <row r="5490">
          <cell r="N5490" t="str">
            <v>623</v>
          </cell>
          <cell r="Q5490" t="str">
            <v>TSE</v>
          </cell>
          <cell r="T5490">
            <v>205752</v>
          </cell>
          <cell r="U5490">
            <v>0</v>
          </cell>
        </row>
        <row r="5491">
          <cell r="N5491" t="str">
            <v>626</v>
          </cell>
          <cell r="Q5491" t="str">
            <v>TTE</v>
          </cell>
          <cell r="T5491">
            <v>2887680</v>
          </cell>
          <cell r="U5491">
            <v>0</v>
          </cell>
        </row>
        <row r="5492">
          <cell r="N5492" t="str">
            <v>685</v>
          </cell>
          <cell r="Q5492" t="str">
            <v>VIN</v>
          </cell>
          <cell r="T5492">
            <v>116926</v>
          </cell>
          <cell r="U5492">
            <v>-65.89</v>
          </cell>
        </row>
        <row r="5493">
          <cell r="N5493" t="str">
            <v>641</v>
          </cell>
          <cell r="Q5493" t="str">
            <v>MC</v>
          </cell>
          <cell r="T5493">
            <v>18</v>
          </cell>
          <cell r="U5493">
            <v>39.78</v>
          </cell>
        </row>
        <row r="5494">
          <cell r="N5494" t="str">
            <v>676</v>
          </cell>
          <cell r="Q5494" t="str">
            <v>MDW</v>
          </cell>
          <cell r="T5494">
            <v>0</v>
          </cell>
          <cell r="U5494">
            <v>0</v>
          </cell>
        </row>
        <row r="5495">
          <cell r="N5495" t="str">
            <v>626</v>
          </cell>
          <cell r="Q5495" t="str">
            <v>OMS</v>
          </cell>
          <cell r="T5495">
            <v>2310640</v>
          </cell>
          <cell r="U5495">
            <v>492.16</v>
          </cell>
        </row>
        <row r="5496">
          <cell r="N5496" t="str">
            <v>623</v>
          </cell>
          <cell r="Q5496" t="str">
            <v>OMS</v>
          </cell>
          <cell r="T5496">
            <v>87984</v>
          </cell>
          <cell r="U5496">
            <v>22.53</v>
          </cell>
        </row>
        <row r="5497">
          <cell r="N5497" t="str">
            <v>641</v>
          </cell>
          <cell r="Q5497" t="str">
            <v>OMS</v>
          </cell>
          <cell r="T5497">
            <v>927</v>
          </cell>
          <cell r="U5497">
            <v>0.21</v>
          </cell>
        </row>
        <row r="5498">
          <cell r="N5498" t="str">
            <v>622</v>
          </cell>
          <cell r="Q5498" t="str">
            <v>PRC</v>
          </cell>
          <cell r="T5498">
            <v>2027837</v>
          </cell>
          <cell r="U5498">
            <v>13156.6</v>
          </cell>
        </row>
        <row r="5499">
          <cell r="N5499" t="str">
            <v>624</v>
          </cell>
          <cell r="Q5499" t="str">
            <v>PRC</v>
          </cell>
          <cell r="T5499">
            <v>4486832</v>
          </cell>
          <cell r="U5499">
            <v>1570.39</v>
          </cell>
        </row>
        <row r="5500">
          <cell r="N5500" t="str">
            <v>623</v>
          </cell>
          <cell r="Q5500" t="str">
            <v>PRC</v>
          </cell>
          <cell r="T5500">
            <v>18986663</v>
          </cell>
          <cell r="U5500">
            <v>85231.12</v>
          </cell>
        </row>
        <row r="5501">
          <cell r="N5501" t="str">
            <v>624</v>
          </cell>
          <cell r="Q5501" t="str">
            <v>PRC</v>
          </cell>
          <cell r="T5501">
            <v>3019028</v>
          </cell>
          <cell r="U5501">
            <v>1056.67</v>
          </cell>
        </row>
        <row r="5502">
          <cell r="N5502" t="str">
            <v>624</v>
          </cell>
          <cell r="Q5502" t="str">
            <v>PRV</v>
          </cell>
          <cell r="T5502">
            <v>3356103</v>
          </cell>
          <cell r="U5502">
            <v>-120.84</v>
          </cell>
        </row>
        <row r="5503">
          <cell r="N5503" t="str">
            <v>626</v>
          </cell>
          <cell r="Q5503" t="str">
            <v>PRV</v>
          </cell>
          <cell r="T5503">
            <v>10340154</v>
          </cell>
          <cell r="U5503">
            <v>444.62</v>
          </cell>
        </row>
        <row r="5504">
          <cell r="N5504" t="str">
            <v>641</v>
          </cell>
          <cell r="Q5504" t="str">
            <v>PRV</v>
          </cell>
          <cell r="T5504">
            <v>1365241</v>
          </cell>
          <cell r="U5504">
            <v>-99.72</v>
          </cell>
        </row>
        <row r="5505">
          <cell r="N5505" t="str">
            <v>634</v>
          </cell>
          <cell r="Q5505" t="str">
            <v>RIV</v>
          </cell>
          <cell r="T5505">
            <v>67743448</v>
          </cell>
          <cell r="U5505">
            <v>0</v>
          </cell>
        </row>
        <row r="5506">
          <cell r="N5506" t="str">
            <v>621</v>
          </cell>
          <cell r="Q5506" t="str">
            <v>RTU</v>
          </cell>
          <cell r="T5506">
            <v>9000</v>
          </cell>
          <cell r="U5506">
            <v>0.12</v>
          </cell>
        </row>
        <row r="5507">
          <cell r="N5507" t="str">
            <v>626</v>
          </cell>
          <cell r="Q5507" t="str">
            <v>RTU</v>
          </cell>
          <cell r="T5507">
            <v>915057</v>
          </cell>
          <cell r="U5507">
            <v>11.89</v>
          </cell>
        </row>
        <row r="5508">
          <cell r="N5508" t="str">
            <v>624</v>
          </cell>
          <cell r="Q5508" t="str">
            <v>TDE</v>
          </cell>
          <cell r="T5508">
            <v>9209277</v>
          </cell>
          <cell r="U5508">
            <v>0</v>
          </cell>
        </row>
        <row r="5509">
          <cell r="N5509" t="str">
            <v>625</v>
          </cell>
          <cell r="Q5509" t="str">
            <v>TIU</v>
          </cell>
          <cell r="T5509">
            <v>6242940</v>
          </cell>
          <cell r="U5509">
            <v>0.01</v>
          </cell>
        </row>
        <row r="5510">
          <cell r="N5510" t="str">
            <v>624</v>
          </cell>
          <cell r="Q5510" t="str">
            <v>TSC</v>
          </cell>
          <cell r="T5510">
            <v>3470466</v>
          </cell>
          <cell r="U5510">
            <v>0</v>
          </cell>
        </row>
        <row r="5511">
          <cell r="N5511" t="str">
            <v>621</v>
          </cell>
          <cell r="Q5511" t="str">
            <v>TSC</v>
          </cell>
          <cell r="T5511">
            <v>65773</v>
          </cell>
          <cell r="U5511">
            <v>0</v>
          </cell>
        </row>
        <row r="5512">
          <cell r="N5512" t="str">
            <v>624</v>
          </cell>
          <cell r="Q5512" t="str">
            <v>TSC</v>
          </cell>
          <cell r="T5512">
            <v>8647841</v>
          </cell>
          <cell r="U5512">
            <v>0</v>
          </cell>
        </row>
        <row r="5513">
          <cell r="N5513" t="str">
            <v>624</v>
          </cell>
          <cell r="Q5513" t="str">
            <v>TSC</v>
          </cell>
          <cell r="T5513">
            <v>3019028</v>
          </cell>
          <cell r="U5513">
            <v>0</v>
          </cell>
        </row>
        <row r="5514">
          <cell r="N5514" t="str">
            <v>642</v>
          </cell>
          <cell r="Q5514" t="str">
            <v>TSC</v>
          </cell>
          <cell r="T5514">
            <v>370</v>
          </cell>
          <cell r="U5514">
            <v>0</v>
          </cell>
        </row>
        <row r="5515">
          <cell r="N5515" t="str">
            <v>621</v>
          </cell>
          <cell r="Q5515" t="str">
            <v>TTC</v>
          </cell>
          <cell r="T5515">
            <v>7067158</v>
          </cell>
          <cell r="U5515">
            <v>352.09</v>
          </cell>
        </row>
        <row r="5516">
          <cell r="N5516" t="str">
            <v>621</v>
          </cell>
          <cell r="Q5516" t="str">
            <v>TTC</v>
          </cell>
          <cell r="T5516">
            <v>756631</v>
          </cell>
          <cell r="U5516">
            <v>37.83</v>
          </cell>
        </row>
        <row r="5517">
          <cell r="N5517" t="str">
            <v>621</v>
          </cell>
          <cell r="Q5517" t="str">
            <v>CC</v>
          </cell>
          <cell r="T5517">
            <v>0</v>
          </cell>
          <cell r="U5517">
            <v>220</v>
          </cell>
        </row>
        <row r="5518">
          <cell r="N5518" t="str">
            <v>624</v>
          </cell>
          <cell r="Q5518" t="str">
            <v>DC</v>
          </cell>
          <cell r="T5518">
            <v>300</v>
          </cell>
          <cell r="U5518">
            <v>5481</v>
          </cell>
        </row>
        <row r="5519">
          <cell r="N5519" t="str">
            <v>624</v>
          </cell>
          <cell r="Q5519" t="str">
            <v>DC</v>
          </cell>
          <cell r="T5519">
            <v>50</v>
          </cell>
          <cell r="U5519">
            <v>913.5</v>
          </cell>
        </row>
        <row r="5520">
          <cell r="N5520" t="str">
            <v>624</v>
          </cell>
          <cell r="Q5520" t="str">
            <v>DC</v>
          </cell>
          <cell r="T5520">
            <v>100</v>
          </cell>
          <cell r="U5520">
            <v>1827</v>
          </cell>
        </row>
        <row r="5521">
          <cell r="N5521" t="str">
            <v>624</v>
          </cell>
          <cell r="Q5521" t="str">
            <v>DC</v>
          </cell>
          <cell r="T5521">
            <v>16855.22</v>
          </cell>
          <cell r="U5521">
            <v>188272.8</v>
          </cell>
        </row>
        <row r="5522">
          <cell r="N5522" t="str">
            <v>913</v>
          </cell>
          <cell r="Q5522" t="str">
            <v>DC</v>
          </cell>
          <cell r="T5522">
            <v>107186</v>
          </cell>
          <cell r="U5522">
            <v>356929.38</v>
          </cell>
        </row>
        <row r="5523">
          <cell r="N5523" t="str">
            <v>625</v>
          </cell>
          <cell r="Q5523" t="str">
            <v>EC</v>
          </cell>
          <cell r="T5523">
            <v>5886540</v>
          </cell>
          <cell r="U5523">
            <v>188257.43</v>
          </cell>
        </row>
        <row r="5524">
          <cell r="N5524" t="str">
            <v>624</v>
          </cell>
          <cell r="Q5524" t="str">
            <v>EC</v>
          </cell>
          <cell r="T5524">
            <v>347565</v>
          </cell>
          <cell r="U5524">
            <v>20168.509999999998</v>
          </cell>
        </row>
        <row r="5525">
          <cell r="N5525" t="str">
            <v>624</v>
          </cell>
          <cell r="Q5525" t="str">
            <v>EC</v>
          </cell>
          <cell r="T5525">
            <v>7425600</v>
          </cell>
          <cell r="U5525">
            <v>404160.55</v>
          </cell>
        </row>
        <row r="5526">
          <cell r="N5526" t="str">
            <v>626</v>
          </cell>
          <cell r="Q5526" t="str">
            <v>ECR</v>
          </cell>
          <cell r="T5526">
            <v>2887680</v>
          </cell>
          <cell r="U5526">
            <v>9041.33</v>
          </cell>
        </row>
        <row r="5527">
          <cell r="N5527" t="str">
            <v>624</v>
          </cell>
          <cell r="Q5527" t="str">
            <v>EEX</v>
          </cell>
          <cell r="T5527">
            <v>120000</v>
          </cell>
          <cell r="U5527">
            <v>54.36</v>
          </cell>
        </row>
        <row r="5528">
          <cell r="N5528" t="str">
            <v>660</v>
          </cell>
          <cell r="Q5528" t="str">
            <v>EEX</v>
          </cell>
          <cell r="T5528">
            <v>1905</v>
          </cell>
          <cell r="U5528">
            <v>0.18</v>
          </cell>
        </row>
        <row r="5529">
          <cell r="N5529" t="str">
            <v>623</v>
          </cell>
          <cell r="Q5529" t="str">
            <v>EEX</v>
          </cell>
          <cell r="T5529">
            <v>32000</v>
          </cell>
          <cell r="U5529">
            <v>15.74</v>
          </cell>
        </row>
        <row r="5530">
          <cell r="N5530" t="str">
            <v>626</v>
          </cell>
          <cell r="Q5530" t="str">
            <v>EFL</v>
          </cell>
          <cell r="T5530">
            <v>3261060</v>
          </cell>
          <cell r="U5530">
            <v>107207.36</v>
          </cell>
        </row>
        <row r="5531">
          <cell r="N5531" t="str">
            <v>624</v>
          </cell>
          <cell r="Q5531" t="str">
            <v>EFL</v>
          </cell>
          <cell r="T5531">
            <v>547565</v>
          </cell>
          <cell r="U5531">
            <v>18001.2</v>
          </cell>
        </row>
        <row r="5532">
          <cell r="N5532" t="str">
            <v>626</v>
          </cell>
          <cell r="Q5532" t="str">
            <v>EFV</v>
          </cell>
          <cell r="T5532">
            <v>6589792</v>
          </cell>
          <cell r="U5532">
            <v>20151.59</v>
          </cell>
        </row>
        <row r="5533">
          <cell r="N5533" t="str">
            <v>650</v>
          </cell>
          <cell r="Q5533" t="str">
            <v>E14</v>
          </cell>
          <cell r="T5533">
            <v>713</v>
          </cell>
          <cell r="U5533">
            <v>22.23</v>
          </cell>
        </row>
        <row r="5534">
          <cell r="N5534" t="str">
            <v>641</v>
          </cell>
          <cell r="Q5534" t="str">
            <v>FFC</v>
          </cell>
          <cell r="T5534">
            <v>49412</v>
          </cell>
          <cell r="U5534">
            <v>0.64</v>
          </cell>
        </row>
        <row r="5535">
          <cell r="N5535" t="str">
            <v>611</v>
          </cell>
          <cell r="Q5535" t="str">
            <v>FFC</v>
          </cell>
          <cell r="T5535">
            <v>646</v>
          </cell>
          <cell r="U5535">
            <v>0.01</v>
          </cell>
        </row>
        <row r="5536">
          <cell r="N5536" t="str">
            <v>686</v>
          </cell>
          <cell r="Q5536" t="str">
            <v>FFC</v>
          </cell>
          <cell r="T5536">
            <v>361</v>
          </cell>
          <cell r="U5536">
            <v>0</v>
          </cell>
        </row>
        <row r="5537">
          <cell r="N5537" t="str">
            <v>634</v>
          </cell>
          <cell r="Q5537" t="str">
            <v>FMU</v>
          </cell>
          <cell r="T5537">
            <v>196450984</v>
          </cell>
          <cell r="U5537">
            <v>196.45</v>
          </cell>
        </row>
        <row r="5538">
          <cell r="N5538" t="str">
            <v>623</v>
          </cell>
          <cell r="Q5538" t="str">
            <v>FVE</v>
          </cell>
          <cell r="T5538">
            <v>46560</v>
          </cell>
          <cell r="U5538">
            <v>0</v>
          </cell>
        </row>
        <row r="5539">
          <cell r="N5539" t="str">
            <v>624</v>
          </cell>
          <cell r="Q5539" t="str">
            <v>FVE</v>
          </cell>
          <cell r="T5539">
            <v>9209277</v>
          </cell>
          <cell r="U5539">
            <v>0</v>
          </cell>
        </row>
        <row r="5540">
          <cell r="N5540" t="str">
            <v>626</v>
          </cell>
          <cell r="Q5540" t="str">
            <v>ICV</v>
          </cell>
          <cell r="T5540">
            <v>923670</v>
          </cell>
          <cell r="U5540">
            <v>0</v>
          </cell>
        </row>
        <row r="5541">
          <cell r="N5541" t="str">
            <v>676</v>
          </cell>
          <cell r="Q5541" t="str">
            <v>LMR</v>
          </cell>
          <cell r="T5541">
            <v>2175000</v>
          </cell>
          <cell r="U5541">
            <v>484.24</v>
          </cell>
        </row>
        <row r="5542">
          <cell r="N5542" t="str">
            <v>644</v>
          </cell>
          <cell r="Q5542" t="str">
            <v>CAP</v>
          </cell>
          <cell r="T5542">
            <v>2049250</v>
          </cell>
          <cell r="U5542">
            <v>20.49</v>
          </cell>
        </row>
        <row r="5543">
          <cell r="N5543" t="str">
            <v>623</v>
          </cell>
          <cell r="Q5543" t="str">
            <v>EIV</v>
          </cell>
          <cell r="T5543">
            <v>46560</v>
          </cell>
          <cell r="U5543">
            <v>0</v>
          </cell>
        </row>
        <row r="5544">
          <cell r="N5544" t="str">
            <v>624</v>
          </cell>
          <cell r="Q5544" t="str">
            <v>EP4</v>
          </cell>
          <cell r="T5544">
            <v>544752</v>
          </cell>
          <cell r="U5544">
            <v>0</v>
          </cell>
        </row>
        <row r="5545">
          <cell r="N5545" t="str">
            <v>641</v>
          </cell>
          <cell r="Q5545" t="str">
            <v>EUR</v>
          </cell>
          <cell r="T5545">
            <v>3389</v>
          </cell>
          <cell r="U5545">
            <v>0.4</v>
          </cell>
        </row>
        <row r="5546">
          <cell r="N5546" t="str">
            <v>650</v>
          </cell>
          <cell r="Q5546" t="str">
            <v>E15</v>
          </cell>
          <cell r="T5546">
            <v>88</v>
          </cell>
          <cell r="U5546">
            <v>2.74</v>
          </cell>
        </row>
        <row r="5547">
          <cell r="N5547" t="str">
            <v>650</v>
          </cell>
          <cell r="Q5547" t="str">
            <v>E21</v>
          </cell>
          <cell r="T5547">
            <v>6345</v>
          </cell>
          <cell r="U5547">
            <v>197.81</v>
          </cell>
        </row>
        <row r="5548">
          <cell r="N5548" t="str">
            <v>660</v>
          </cell>
          <cell r="Q5548" t="str">
            <v>E21</v>
          </cell>
          <cell r="T5548">
            <v>1521</v>
          </cell>
          <cell r="U5548">
            <v>47.4</v>
          </cell>
        </row>
        <row r="5549">
          <cell r="N5549" t="str">
            <v>626</v>
          </cell>
          <cell r="Q5549" t="str">
            <v>FFE</v>
          </cell>
          <cell r="T5549">
            <v>3261060</v>
          </cell>
          <cell r="U5549">
            <v>332.62</v>
          </cell>
        </row>
        <row r="5550">
          <cell r="N5550" t="str">
            <v>642</v>
          </cell>
          <cell r="Q5550" t="str">
            <v>FVC</v>
          </cell>
          <cell r="T5550">
            <v>370</v>
          </cell>
          <cell r="U5550">
            <v>0</v>
          </cell>
        </row>
        <row r="5551">
          <cell r="N5551" t="str">
            <v>624</v>
          </cell>
          <cell r="Q5551" t="str">
            <v>FVC</v>
          </cell>
          <cell r="T5551">
            <v>25532922</v>
          </cell>
          <cell r="U5551">
            <v>0</v>
          </cell>
        </row>
        <row r="5552">
          <cell r="N5552" t="str">
            <v>624</v>
          </cell>
          <cell r="Q5552" t="str">
            <v>ICN</v>
          </cell>
          <cell r="T5552">
            <v>4486832</v>
          </cell>
          <cell r="U5552">
            <v>0</v>
          </cell>
        </row>
        <row r="5553">
          <cell r="N5553" t="str">
            <v>623</v>
          </cell>
          <cell r="Q5553" t="str">
            <v>MSO</v>
          </cell>
          <cell r="T5553">
            <v>216795</v>
          </cell>
          <cell r="U5553">
            <v>172.35</v>
          </cell>
        </row>
        <row r="5554">
          <cell r="N5554" t="str">
            <v>622</v>
          </cell>
          <cell r="Q5554" t="str">
            <v>MSV</v>
          </cell>
          <cell r="T5554">
            <v>2032543</v>
          </cell>
          <cell r="U5554">
            <v>0</v>
          </cell>
        </row>
        <row r="5555">
          <cell r="N5555" t="str">
            <v>626</v>
          </cell>
          <cell r="Q5555" t="str">
            <v>PPT</v>
          </cell>
          <cell r="T5555">
            <v>2678623</v>
          </cell>
          <cell r="U5555">
            <v>0</v>
          </cell>
        </row>
        <row r="5556">
          <cell r="N5556" t="str">
            <v>626</v>
          </cell>
          <cell r="Q5556" t="str">
            <v>RIN</v>
          </cell>
          <cell r="T5556">
            <v>923670</v>
          </cell>
          <cell r="U5556">
            <v>1626.58</v>
          </cell>
        </row>
        <row r="5557">
          <cell r="N5557" t="str">
            <v>641</v>
          </cell>
          <cell r="Q5557" t="str">
            <v>TDC</v>
          </cell>
          <cell r="T5557">
            <v>3389</v>
          </cell>
          <cell r="U5557">
            <v>0.33</v>
          </cell>
        </row>
        <row r="5558">
          <cell r="N5558" t="str">
            <v>626</v>
          </cell>
          <cell r="Q5558" t="str">
            <v>TDC</v>
          </cell>
          <cell r="T5558">
            <v>915057</v>
          </cell>
          <cell r="U5558">
            <v>71.38</v>
          </cell>
        </row>
        <row r="5559">
          <cell r="N5559" t="str">
            <v>655</v>
          </cell>
          <cell r="Q5559" t="str">
            <v>TDC</v>
          </cell>
          <cell r="T5559">
            <v>297</v>
          </cell>
          <cell r="U5559">
            <v>0.03</v>
          </cell>
        </row>
        <row r="5560">
          <cell r="N5560" t="str">
            <v>624</v>
          </cell>
          <cell r="Q5560" t="str">
            <v>TSE</v>
          </cell>
          <cell r="T5560">
            <v>3653020</v>
          </cell>
          <cell r="U5560">
            <v>0</v>
          </cell>
        </row>
        <row r="5561">
          <cell r="N5561" t="str">
            <v>686</v>
          </cell>
          <cell r="Q5561" t="str">
            <v>VFL</v>
          </cell>
          <cell r="T5561">
            <v>361</v>
          </cell>
          <cell r="U5561">
            <v>-11.87</v>
          </cell>
        </row>
        <row r="5562">
          <cell r="N5562" t="str">
            <v>624</v>
          </cell>
          <cell r="Q5562" t="str">
            <v>OMS</v>
          </cell>
          <cell r="T5562">
            <v>4486832</v>
          </cell>
          <cell r="U5562">
            <v>1117.22</v>
          </cell>
        </row>
        <row r="5563">
          <cell r="N5563" t="str">
            <v>644</v>
          </cell>
          <cell r="Q5563" t="str">
            <v>OMS</v>
          </cell>
          <cell r="T5563">
            <v>2049250</v>
          </cell>
          <cell r="U5563">
            <v>407.8</v>
          </cell>
        </row>
        <row r="5564">
          <cell r="N5564" t="str">
            <v>641</v>
          </cell>
          <cell r="Q5564" t="str">
            <v>PRC</v>
          </cell>
          <cell r="T5564">
            <v>1365241</v>
          </cell>
          <cell r="U5564">
            <v>6203.62</v>
          </cell>
        </row>
        <row r="5565">
          <cell r="N5565" t="str">
            <v>624</v>
          </cell>
          <cell r="Q5565" t="str">
            <v>PRV</v>
          </cell>
          <cell r="T5565">
            <v>602640</v>
          </cell>
          <cell r="U5565">
            <v>-21.7</v>
          </cell>
        </row>
        <row r="5566">
          <cell r="N5566" t="str">
            <v>624</v>
          </cell>
          <cell r="Q5566" t="str">
            <v>PRV</v>
          </cell>
          <cell r="T5566">
            <v>246528</v>
          </cell>
          <cell r="U5566">
            <v>-8.8800000000000008</v>
          </cell>
        </row>
        <row r="5567">
          <cell r="N5567" t="str">
            <v>623</v>
          </cell>
          <cell r="Q5567" t="str">
            <v>RTU</v>
          </cell>
          <cell r="T5567">
            <v>205752</v>
          </cell>
          <cell r="U5567">
            <v>3.92</v>
          </cell>
        </row>
        <row r="5568">
          <cell r="N5568" t="str">
            <v>650</v>
          </cell>
          <cell r="Q5568" t="str">
            <v>RTU</v>
          </cell>
          <cell r="T5568">
            <v>18705</v>
          </cell>
          <cell r="U5568">
            <v>0.12</v>
          </cell>
        </row>
        <row r="5569">
          <cell r="N5569" t="str">
            <v>626</v>
          </cell>
          <cell r="Q5569" t="str">
            <v>TIU</v>
          </cell>
          <cell r="T5569">
            <v>2887680</v>
          </cell>
          <cell r="U5569">
            <v>-0.01</v>
          </cell>
        </row>
        <row r="5570">
          <cell r="N5570" t="str">
            <v>626</v>
          </cell>
          <cell r="Q5570" t="str">
            <v>TIU</v>
          </cell>
          <cell r="T5570">
            <v>915057</v>
          </cell>
          <cell r="U5570">
            <v>-0.01</v>
          </cell>
        </row>
        <row r="5571">
          <cell r="N5571" t="str">
            <v>624</v>
          </cell>
          <cell r="Q5571" t="str">
            <v>TSC</v>
          </cell>
          <cell r="T5571">
            <v>547565</v>
          </cell>
          <cell r="U5571">
            <v>0</v>
          </cell>
        </row>
        <row r="5572">
          <cell r="N5572" t="str">
            <v>624</v>
          </cell>
          <cell r="Q5572" t="str">
            <v>TTC</v>
          </cell>
          <cell r="T5572">
            <v>120000</v>
          </cell>
          <cell r="U5572">
            <v>4.4400000000000004</v>
          </cell>
        </row>
        <row r="5573">
          <cell r="N5573" t="str">
            <v>624</v>
          </cell>
          <cell r="Q5573" t="str">
            <v>TTC</v>
          </cell>
          <cell r="T5573">
            <v>8647841</v>
          </cell>
          <cell r="U5573">
            <v>319.97000000000003</v>
          </cell>
        </row>
        <row r="5574">
          <cell r="N5574" t="str">
            <v>633</v>
          </cell>
          <cell r="Q5574" t="str">
            <v>TTC</v>
          </cell>
          <cell r="T5574">
            <v>275340933</v>
          </cell>
          <cell r="U5574">
            <v>4223.55</v>
          </cell>
        </row>
        <row r="5575">
          <cell r="N5575" t="str">
            <v>686</v>
          </cell>
          <cell r="Q5575" t="str">
            <v>VSM</v>
          </cell>
          <cell r="T5575">
            <v>361</v>
          </cell>
          <cell r="U5575">
            <v>-2.23</v>
          </cell>
        </row>
        <row r="5576">
          <cell r="N5576" t="str">
            <v>624</v>
          </cell>
          <cell r="Q5576" t="str">
            <v>CAV</v>
          </cell>
          <cell r="T5576">
            <v>446976</v>
          </cell>
          <cell r="U5576">
            <v>-46.04</v>
          </cell>
        </row>
        <row r="5577">
          <cell r="N5577" t="str">
            <v>624</v>
          </cell>
          <cell r="Q5577" t="str">
            <v>DC</v>
          </cell>
          <cell r="T5577">
            <v>1277.5899999999999</v>
          </cell>
          <cell r="U5577">
            <v>14909.48</v>
          </cell>
        </row>
        <row r="5578">
          <cell r="N5578" t="str">
            <v>624</v>
          </cell>
          <cell r="Q5578" t="str">
            <v>DC</v>
          </cell>
          <cell r="T5578">
            <v>924.94</v>
          </cell>
          <cell r="U5578">
            <v>10331.58</v>
          </cell>
        </row>
        <row r="5579">
          <cell r="N5579" t="str">
            <v>624</v>
          </cell>
          <cell r="Q5579" t="str">
            <v>DSM</v>
          </cell>
          <cell r="T5579">
            <v>378432</v>
          </cell>
          <cell r="U5579">
            <v>263.01</v>
          </cell>
        </row>
        <row r="5580">
          <cell r="N5580" t="str">
            <v>624</v>
          </cell>
          <cell r="Q5580" t="str">
            <v>EC</v>
          </cell>
          <cell r="T5580">
            <v>2450000</v>
          </cell>
          <cell r="U5580">
            <v>150866.1</v>
          </cell>
        </row>
        <row r="5581">
          <cell r="N5581" t="str">
            <v>623</v>
          </cell>
          <cell r="Q5581" t="str">
            <v>EC</v>
          </cell>
          <cell r="T5581">
            <v>52897</v>
          </cell>
          <cell r="U5581">
            <v>3568.54</v>
          </cell>
        </row>
        <row r="5582">
          <cell r="N5582" t="str">
            <v>641</v>
          </cell>
          <cell r="Q5582" t="str">
            <v>EC</v>
          </cell>
          <cell r="T5582">
            <v>49412</v>
          </cell>
          <cell r="U5582">
            <v>4683.37</v>
          </cell>
        </row>
        <row r="5583">
          <cell r="N5583" t="str">
            <v>811</v>
          </cell>
          <cell r="Q5583" t="str">
            <v>EC</v>
          </cell>
          <cell r="T5583">
            <v>305.3</v>
          </cell>
          <cell r="U5583">
            <v>30.02</v>
          </cell>
        </row>
        <row r="5584">
          <cell r="N5584" t="str">
            <v>823</v>
          </cell>
          <cell r="Q5584" t="str">
            <v>EC</v>
          </cell>
          <cell r="T5584">
            <v>-960</v>
          </cell>
          <cell r="U5584">
            <v>-59.58</v>
          </cell>
        </row>
        <row r="5585">
          <cell r="N5585" t="str">
            <v>676</v>
          </cell>
          <cell r="Q5585" t="str">
            <v>ECR</v>
          </cell>
          <cell r="T5585">
            <v>2175000</v>
          </cell>
          <cell r="U5585">
            <v>5219.83</v>
          </cell>
        </row>
        <row r="5586">
          <cell r="N5586" t="str">
            <v>624</v>
          </cell>
          <cell r="Q5586" t="str">
            <v>EEX</v>
          </cell>
          <cell r="T5586">
            <v>246528</v>
          </cell>
          <cell r="U5586">
            <v>111.68</v>
          </cell>
        </row>
        <row r="5587">
          <cell r="N5587" t="str">
            <v>686</v>
          </cell>
          <cell r="Q5587" t="str">
            <v>EFL</v>
          </cell>
          <cell r="T5587">
            <v>361</v>
          </cell>
          <cell r="U5587">
            <v>11.87</v>
          </cell>
        </row>
        <row r="5588">
          <cell r="N5588" t="str">
            <v>642</v>
          </cell>
          <cell r="Q5588" t="str">
            <v>EFV</v>
          </cell>
          <cell r="T5588">
            <v>28268</v>
          </cell>
          <cell r="U5588">
            <v>87.67</v>
          </cell>
        </row>
        <row r="5589">
          <cell r="N5589" t="str">
            <v>632</v>
          </cell>
          <cell r="Q5589" t="str">
            <v>EIN</v>
          </cell>
          <cell r="T5589">
            <v>197879280</v>
          </cell>
          <cell r="U5589">
            <v>111406.06</v>
          </cell>
        </row>
        <row r="5590">
          <cell r="N5590" t="str">
            <v>624</v>
          </cell>
          <cell r="Q5590" t="str">
            <v>FFC</v>
          </cell>
          <cell r="T5590">
            <v>4486832</v>
          </cell>
          <cell r="U5590">
            <v>53.84</v>
          </cell>
        </row>
        <row r="5591">
          <cell r="N5591" t="str">
            <v>642</v>
          </cell>
          <cell r="Q5591" t="str">
            <v>FMU</v>
          </cell>
          <cell r="T5591">
            <v>370</v>
          </cell>
          <cell r="U5591">
            <v>0</v>
          </cell>
        </row>
        <row r="5592">
          <cell r="N5592" t="str">
            <v>623</v>
          </cell>
          <cell r="Q5592" t="str">
            <v>ICV</v>
          </cell>
          <cell r="T5592">
            <v>87984</v>
          </cell>
          <cell r="U5592">
            <v>0</v>
          </cell>
        </row>
        <row r="5593">
          <cell r="N5593" t="str">
            <v>623</v>
          </cell>
          <cell r="Q5593" t="str">
            <v>DSU</v>
          </cell>
          <cell r="T5593">
            <v>205752</v>
          </cell>
          <cell r="U5593">
            <v>16.260000000000002</v>
          </cell>
        </row>
        <row r="5594">
          <cell r="N5594" t="str">
            <v>650</v>
          </cell>
          <cell r="Q5594" t="str">
            <v>EIV</v>
          </cell>
          <cell r="T5594">
            <v>18705</v>
          </cell>
          <cell r="U5594">
            <v>0</v>
          </cell>
        </row>
        <row r="5595">
          <cell r="N5595" t="str">
            <v>624</v>
          </cell>
          <cell r="Q5595" t="str">
            <v>LMV</v>
          </cell>
          <cell r="T5595">
            <v>602640</v>
          </cell>
          <cell r="U5595">
            <v>1.81</v>
          </cell>
        </row>
        <row r="5596">
          <cell r="N5596" t="str">
            <v>660</v>
          </cell>
          <cell r="Q5596" t="str">
            <v>L19</v>
          </cell>
          <cell r="T5596">
            <v>17</v>
          </cell>
          <cell r="U5596">
            <v>174.25</v>
          </cell>
        </row>
        <row r="5597">
          <cell r="N5597" t="str">
            <v>624</v>
          </cell>
          <cell r="Q5597" t="str">
            <v>RIN</v>
          </cell>
          <cell r="T5597">
            <v>378432</v>
          </cell>
          <cell r="U5597">
            <v>725.45</v>
          </cell>
        </row>
        <row r="5598">
          <cell r="N5598" t="str">
            <v>624</v>
          </cell>
          <cell r="Q5598" t="str">
            <v>MC</v>
          </cell>
          <cell r="T5598">
            <v>307.2</v>
          </cell>
          <cell r="U5598">
            <v>3198.02</v>
          </cell>
        </row>
        <row r="5599">
          <cell r="N5599" t="str">
            <v>624</v>
          </cell>
          <cell r="Q5599" t="str">
            <v>OMS</v>
          </cell>
          <cell r="T5599">
            <v>602640</v>
          </cell>
          <cell r="U5599">
            <v>150.06</v>
          </cell>
        </row>
        <row r="5600">
          <cell r="N5600" t="str">
            <v>626</v>
          </cell>
          <cell r="Q5600" t="str">
            <v>PRC</v>
          </cell>
          <cell r="T5600">
            <v>915057</v>
          </cell>
          <cell r="U5600">
            <v>256.22000000000003</v>
          </cell>
        </row>
        <row r="5601">
          <cell r="N5601" t="str">
            <v>624</v>
          </cell>
          <cell r="Q5601" t="str">
            <v>RTU</v>
          </cell>
          <cell r="T5601">
            <v>4486832</v>
          </cell>
          <cell r="U5601">
            <v>67.31</v>
          </cell>
        </row>
        <row r="5602">
          <cell r="N5602" t="str">
            <v>611</v>
          </cell>
          <cell r="Q5602" t="str">
            <v>RTU</v>
          </cell>
          <cell r="T5602">
            <v>646</v>
          </cell>
          <cell r="U5602">
            <v>0.01</v>
          </cell>
        </row>
        <row r="5603">
          <cell r="N5603" t="str">
            <v>624</v>
          </cell>
          <cell r="Q5603" t="str">
            <v>TDE</v>
          </cell>
          <cell r="T5603">
            <v>4486832</v>
          </cell>
          <cell r="U5603">
            <v>0</v>
          </cell>
        </row>
        <row r="5604">
          <cell r="N5604" t="str">
            <v>624</v>
          </cell>
          <cell r="Q5604" t="str">
            <v>TIU</v>
          </cell>
          <cell r="T5604">
            <v>73600</v>
          </cell>
          <cell r="U5604">
            <v>0.08</v>
          </cell>
        </row>
        <row r="5605">
          <cell r="N5605" t="str">
            <v>641</v>
          </cell>
          <cell r="Q5605" t="str">
            <v>TSC</v>
          </cell>
          <cell r="T5605">
            <v>49412</v>
          </cell>
          <cell r="U5605">
            <v>0</v>
          </cell>
        </row>
        <row r="5606">
          <cell r="N5606" t="str">
            <v>626</v>
          </cell>
          <cell r="Q5606" t="str">
            <v>DC</v>
          </cell>
          <cell r="T5606">
            <v>400</v>
          </cell>
          <cell r="U5606">
            <v>10068</v>
          </cell>
        </row>
        <row r="5607">
          <cell r="N5607" t="str">
            <v>623</v>
          </cell>
          <cell r="Q5607" t="str">
            <v>DC</v>
          </cell>
          <cell r="T5607">
            <v>564.94000000000005</v>
          </cell>
          <cell r="U5607">
            <v>5581.61</v>
          </cell>
        </row>
        <row r="5608">
          <cell r="N5608" t="str">
            <v>626</v>
          </cell>
          <cell r="Q5608" t="str">
            <v>EBF</v>
          </cell>
          <cell r="T5608">
            <v>384912</v>
          </cell>
          <cell r="U5608">
            <v>-11058.14</v>
          </cell>
        </row>
        <row r="5609">
          <cell r="N5609" t="str">
            <v>624</v>
          </cell>
          <cell r="Q5609" t="str">
            <v>EC</v>
          </cell>
          <cell r="T5609">
            <v>446497</v>
          </cell>
          <cell r="U5609">
            <v>26495.33</v>
          </cell>
        </row>
        <row r="5610">
          <cell r="N5610" t="str">
            <v>625</v>
          </cell>
          <cell r="Q5610" t="str">
            <v>EEX</v>
          </cell>
          <cell r="T5610">
            <v>448800</v>
          </cell>
          <cell r="U5610">
            <v>262.10000000000002</v>
          </cell>
        </row>
        <row r="5611">
          <cell r="N5611" t="str">
            <v>620</v>
          </cell>
          <cell r="Q5611" t="str">
            <v>EEX</v>
          </cell>
          <cell r="T5611">
            <v>2258</v>
          </cell>
          <cell r="U5611">
            <v>1.63</v>
          </cell>
        </row>
        <row r="5612">
          <cell r="N5612" t="str">
            <v>624</v>
          </cell>
          <cell r="Q5612" t="str">
            <v>EP1</v>
          </cell>
          <cell r="T5612">
            <v>73600</v>
          </cell>
          <cell r="U5612">
            <v>0</v>
          </cell>
        </row>
        <row r="5613">
          <cell r="N5613" t="str">
            <v>624</v>
          </cell>
          <cell r="Q5613" t="str">
            <v>FFC</v>
          </cell>
          <cell r="T5613">
            <v>547565</v>
          </cell>
          <cell r="U5613">
            <v>6.57</v>
          </cell>
        </row>
        <row r="5614">
          <cell r="N5614" t="str">
            <v>624</v>
          </cell>
          <cell r="Q5614" t="str">
            <v>FFC</v>
          </cell>
          <cell r="T5614">
            <v>73600</v>
          </cell>
          <cell r="U5614">
            <v>0.88</v>
          </cell>
        </row>
        <row r="5615">
          <cell r="N5615" t="str">
            <v>625</v>
          </cell>
          <cell r="Q5615" t="str">
            <v>LMR</v>
          </cell>
          <cell r="T5615">
            <v>5886540</v>
          </cell>
          <cell r="U5615">
            <v>394.4</v>
          </cell>
        </row>
        <row r="5616">
          <cell r="N5616" t="str">
            <v>624</v>
          </cell>
          <cell r="Q5616" t="str">
            <v>BFC</v>
          </cell>
          <cell r="T5616">
            <v>544752</v>
          </cell>
          <cell r="U5616">
            <v>15663.25</v>
          </cell>
        </row>
        <row r="5617">
          <cell r="N5617" t="str">
            <v>621</v>
          </cell>
          <cell r="Q5617" t="str">
            <v>DSO</v>
          </cell>
          <cell r="T5617">
            <v>266784</v>
          </cell>
          <cell r="U5617">
            <v>0</v>
          </cell>
        </row>
        <row r="5618">
          <cell r="N5618" t="str">
            <v>625</v>
          </cell>
          <cell r="Q5618" t="str">
            <v>DSU</v>
          </cell>
          <cell r="T5618">
            <v>310080</v>
          </cell>
          <cell r="U5618">
            <v>0.91</v>
          </cell>
        </row>
        <row r="5619">
          <cell r="N5619" t="str">
            <v>624</v>
          </cell>
          <cell r="Q5619" t="str">
            <v>DSU</v>
          </cell>
          <cell r="T5619">
            <v>1715542</v>
          </cell>
          <cell r="U5619">
            <v>18.45</v>
          </cell>
        </row>
        <row r="5620">
          <cell r="N5620" t="str">
            <v>625</v>
          </cell>
          <cell r="Q5620" t="str">
            <v>EIV</v>
          </cell>
          <cell r="T5620">
            <v>448800</v>
          </cell>
          <cell r="U5620">
            <v>0</v>
          </cell>
        </row>
        <row r="5621">
          <cell r="N5621" t="str">
            <v>655</v>
          </cell>
          <cell r="Q5621" t="str">
            <v>EIV</v>
          </cell>
          <cell r="T5621">
            <v>297</v>
          </cell>
          <cell r="U5621">
            <v>0</v>
          </cell>
        </row>
        <row r="5622">
          <cell r="N5622" t="str">
            <v>623</v>
          </cell>
          <cell r="Q5622" t="str">
            <v>EP2</v>
          </cell>
          <cell r="T5622">
            <v>46560</v>
          </cell>
          <cell r="U5622">
            <v>7.96</v>
          </cell>
        </row>
        <row r="5623">
          <cell r="N5623" t="str">
            <v>650</v>
          </cell>
          <cell r="Q5623" t="str">
            <v>E17</v>
          </cell>
          <cell r="T5623">
            <v>1655</v>
          </cell>
          <cell r="U5623">
            <v>51.59</v>
          </cell>
        </row>
        <row r="5624">
          <cell r="N5624" t="str">
            <v>626</v>
          </cell>
          <cell r="Q5624" t="str">
            <v>LMV</v>
          </cell>
          <cell r="T5624">
            <v>2218080</v>
          </cell>
          <cell r="U5624">
            <v>-102.03</v>
          </cell>
        </row>
        <row r="5625">
          <cell r="N5625" t="str">
            <v>611</v>
          </cell>
          <cell r="Q5625" t="str">
            <v>PVC</v>
          </cell>
          <cell r="T5625">
            <v>0</v>
          </cell>
          <cell r="U5625">
            <v>0</v>
          </cell>
        </row>
        <row r="5626">
          <cell r="N5626" t="str">
            <v>626</v>
          </cell>
          <cell r="Q5626" t="str">
            <v>RAU</v>
          </cell>
          <cell r="T5626">
            <v>915057</v>
          </cell>
          <cell r="U5626">
            <v>21.96</v>
          </cell>
        </row>
        <row r="5627">
          <cell r="N5627" t="str">
            <v>626</v>
          </cell>
          <cell r="Q5627" t="str">
            <v>SD</v>
          </cell>
          <cell r="T5627">
            <v>5128.95</v>
          </cell>
          <cell r="U5627">
            <v>-3692.84</v>
          </cell>
        </row>
        <row r="5628">
          <cell r="N5628" t="str">
            <v>626</v>
          </cell>
          <cell r="Q5628" t="str">
            <v>TDC</v>
          </cell>
          <cell r="T5628">
            <v>2887680</v>
          </cell>
          <cell r="U5628">
            <v>225.24</v>
          </cell>
        </row>
        <row r="5629">
          <cell r="N5629" t="str">
            <v>642</v>
          </cell>
          <cell r="Q5629" t="str">
            <v>OMS</v>
          </cell>
          <cell r="T5629">
            <v>370</v>
          </cell>
          <cell r="U5629">
            <v>0</v>
          </cell>
        </row>
        <row r="5630">
          <cell r="N5630" t="str">
            <v>686</v>
          </cell>
          <cell r="Q5630" t="str">
            <v>PRV</v>
          </cell>
          <cell r="T5630">
            <v>361</v>
          </cell>
          <cell r="U5630">
            <v>0.06</v>
          </cell>
        </row>
        <row r="5631">
          <cell r="N5631" t="str">
            <v>641</v>
          </cell>
          <cell r="Q5631" t="str">
            <v>TIU</v>
          </cell>
          <cell r="T5631">
            <v>927</v>
          </cell>
          <cell r="U5631">
            <v>0</v>
          </cell>
        </row>
        <row r="5632">
          <cell r="N5632" t="str">
            <v>685</v>
          </cell>
          <cell r="Q5632" t="str">
            <v>TTC</v>
          </cell>
          <cell r="T5632">
            <v>111</v>
          </cell>
          <cell r="U5632">
            <v>0.01</v>
          </cell>
        </row>
        <row r="5633">
          <cell r="N5633" t="str">
            <v>624</v>
          </cell>
          <cell r="Q5633" t="str">
            <v>DC</v>
          </cell>
          <cell r="T5633">
            <v>50</v>
          </cell>
          <cell r="U5633">
            <v>913.5</v>
          </cell>
        </row>
        <row r="5634">
          <cell r="N5634" t="str">
            <v>623</v>
          </cell>
          <cell r="Q5634" t="str">
            <v>DC</v>
          </cell>
          <cell r="T5634">
            <v>225.08</v>
          </cell>
          <cell r="U5634">
            <v>2223.79</v>
          </cell>
        </row>
        <row r="5635">
          <cell r="N5635" t="str">
            <v>921</v>
          </cell>
          <cell r="Q5635" t="str">
            <v>DC</v>
          </cell>
          <cell r="T5635">
            <v>0</v>
          </cell>
          <cell r="U5635">
            <v>0</v>
          </cell>
        </row>
        <row r="5636">
          <cell r="N5636" t="str">
            <v>611</v>
          </cell>
          <cell r="Q5636" t="str">
            <v>DSM</v>
          </cell>
          <cell r="T5636">
            <v>646</v>
          </cell>
          <cell r="U5636">
            <v>4.9400000000000004</v>
          </cell>
        </row>
        <row r="5637">
          <cell r="N5637" t="str">
            <v>624</v>
          </cell>
          <cell r="Q5637" t="str">
            <v>DSM</v>
          </cell>
          <cell r="T5637">
            <v>544752</v>
          </cell>
          <cell r="U5637">
            <v>378.6</v>
          </cell>
        </row>
        <row r="5638">
          <cell r="N5638" t="str">
            <v>626</v>
          </cell>
          <cell r="Q5638" t="str">
            <v>EBF</v>
          </cell>
          <cell r="T5638">
            <v>923670</v>
          </cell>
          <cell r="U5638">
            <v>-26536.12</v>
          </cell>
        </row>
        <row r="5639">
          <cell r="N5639" t="str">
            <v>624</v>
          </cell>
          <cell r="Q5639" t="str">
            <v>EBF</v>
          </cell>
          <cell r="T5639">
            <v>398400</v>
          </cell>
          <cell r="U5639">
            <v>-11445.63</v>
          </cell>
        </row>
        <row r="5640">
          <cell r="N5640" t="str">
            <v>626</v>
          </cell>
          <cell r="Q5640" t="str">
            <v>EC</v>
          </cell>
          <cell r="T5640">
            <v>384912</v>
          </cell>
          <cell r="U5640">
            <v>12480.77</v>
          </cell>
        </row>
        <row r="5641">
          <cell r="N5641" t="str">
            <v>625</v>
          </cell>
          <cell r="Q5641" t="str">
            <v>EC</v>
          </cell>
          <cell r="T5641">
            <v>310080</v>
          </cell>
          <cell r="U5641">
            <v>9916.67</v>
          </cell>
        </row>
        <row r="5642">
          <cell r="N5642" t="str">
            <v>624</v>
          </cell>
          <cell r="Q5642" t="str">
            <v>EC</v>
          </cell>
          <cell r="T5642">
            <v>70000</v>
          </cell>
          <cell r="U5642">
            <v>4310.46</v>
          </cell>
        </row>
        <row r="5643">
          <cell r="N5643" t="str">
            <v>624</v>
          </cell>
          <cell r="Q5643" t="str">
            <v>EEX</v>
          </cell>
          <cell r="T5643">
            <v>602640</v>
          </cell>
          <cell r="U5643">
            <v>272.99</v>
          </cell>
        </row>
        <row r="5644">
          <cell r="N5644" t="str">
            <v>634</v>
          </cell>
          <cell r="Q5644" t="str">
            <v>EFL</v>
          </cell>
          <cell r="T5644">
            <v>196450984</v>
          </cell>
          <cell r="U5644">
            <v>6458326.0999999996</v>
          </cell>
        </row>
        <row r="5645">
          <cell r="N5645" t="str">
            <v>624</v>
          </cell>
          <cell r="Q5645" t="str">
            <v>EFV</v>
          </cell>
          <cell r="T5645">
            <v>120000</v>
          </cell>
          <cell r="U5645">
            <v>366.96</v>
          </cell>
        </row>
        <row r="5646">
          <cell r="N5646" t="str">
            <v>611</v>
          </cell>
          <cell r="Q5646" t="str">
            <v>GPW</v>
          </cell>
          <cell r="T5646">
            <v>261</v>
          </cell>
          <cell r="U5646">
            <v>0.36</v>
          </cell>
        </row>
        <row r="5647">
          <cell r="N5647" t="str">
            <v>623</v>
          </cell>
          <cell r="Q5647" t="str">
            <v>CAP</v>
          </cell>
          <cell r="T5647">
            <v>46560</v>
          </cell>
          <cell r="U5647">
            <v>0.74</v>
          </cell>
        </row>
        <row r="5648">
          <cell r="N5648" t="str">
            <v>641</v>
          </cell>
          <cell r="Q5648" t="str">
            <v>CAP</v>
          </cell>
          <cell r="T5648">
            <v>927</v>
          </cell>
          <cell r="U5648">
            <v>0.01</v>
          </cell>
        </row>
        <row r="5649">
          <cell r="N5649" t="str">
            <v>650</v>
          </cell>
          <cell r="Q5649" t="str">
            <v>EP4</v>
          </cell>
          <cell r="T5649">
            <v>3255</v>
          </cell>
          <cell r="U5649">
            <v>0</v>
          </cell>
        </row>
        <row r="5650">
          <cell r="N5650" t="str">
            <v>624</v>
          </cell>
          <cell r="Q5650" t="str">
            <v>ICN</v>
          </cell>
          <cell r="T5650">
            <v>120000</v>
          </cell>
          <cell r="U5650">
            <v>0</v>
          </cell>
        </row>
        <row r="5651">
          <cell r="N5651" t="str">
            <v>624</v>
          </cell>
          <cell r="Q5651" t="str">
            <v>MSO</v>
          </cell>
          <cell r="T5651">
            <v>120000</v>
          </cell>
          <cell r="U5651">
            <v>70.44</v>
          </cell>
        </row>
        <row r="5652">
          <cell r="N5652" t="str">
            <v>624</v>
          </cell>
          <cell r="Q5652" t="str">
            <v>MSV</v>
          </cell>
          <cell r="T5652">
            <v>73600</v>
          </cell>
          <cell r="U5652">
            <v>0</v>
          </cell>
        </row>
        <row r="5653">
          <cell r="N5653" t="str">
            <v>624</v>
          </cell>
          <cell r="Q5653" t="str">
            <v>PPT</v>
          </cell>
          <cell r="T5653">
            <v>120000</v>
          </cell>
          <cell r="U5653">
            <v>0</v>
          </cell>
        </row>
        <row r="5654">
          <cell r="N5654" t="str">
            <v>642</v>
          </cell>
          <cell r="Q5654" t="str">
            <v>RAU</v>
          </cell>
          <cell r="T5654">
            <v>370</v>
          </cell>
          <cell r="U5654">
            <v>0</v>
          </cell>
        </row>
        <row r="5655">
          <cell r="N5655" t="str">
            <v>624</v>
          </cell>
          <cell r="Q5655" t="str">
            <v>TEC</v>
          </cell>
          <cell r="T5655">
            <v>7972</v>
          </cell>
          <cell r="U5655">
            <v>406.77</v>
          </cell>
        </row>
        <row r="5656">
          <cell r="N5656" t="str">
            <v>624</v>
          </cell>
          <cell r="Q5656" t="str">
            <v>TSE</v>
          </cell>
          <cell r="T5656">
            <v>547565</v>
          </cell>
          <cell r="U5656">
            <v>0</v>
          </cell>
        </row>
        <row r="5657">
          <cell r="N5657" t="str">
            <v>641</v>
          </cell>
          <cell r="Q5657" t="str">
            <v>TSE</v>
          </cell>
          <cell r="T5657">
            <v>927</v>
          </cell>
          <cell r="U5657">
            <v>0</v>
          </cell>
        </row>
        <row r="5658">
          <cell r="N5658" t="str">
            <v>624</v>
          </cell>
          <cell r="Q5658" t="str">
            <v>TTE</v>
          </cell>
          <cell r="T5658">
            <v>398400</v>
          </cell>
          <cell r="U5658">
            <v>0</v>
          </cell>
        </row>
        <row r="5659">
          <cell r="N5659" t="str">
            <v>623</v>
          </cell>
          <cell r="Q5659" t="str">
            <v>MC</v>
          </cell>
          <cell r="T5659">
            <v>468</v>
          </cell>
          <cell r="U5659">
            <v>3829.07</v>
          </cell>
        </row>
        <row r="5660">
          <cell r="N5660" t="str">
            <v>624</v>
          </cell>
          <cell r="Q5660" t="str">
            <v>MC</v>
          </cell>
          <cell r="T5660">
            <v>50</v>
          </cell>
          <cell r="U5660">
            <v>0</v>
          </cell>
        </row>
        <row r="5661">
          <cell r="N5661" t="str">
            <v>623</v>
          </cell>
          <cell r="Q5661" t="str">
            <v>PRC</v>
          </cell>
          <cell r="T5661">
            <v>54708</v>
          </cell>
          <cell r="U5661">
            <v>245.58</v>
          </cell>
        </row>
        <row r="5662">
          <cell r="N5662" t="str">
            <v>624</v>
          </cell>
          <cell r="Q5662" t="str">
            <v>PRV</v>
          </cell>
          <cell r="T5662">
            <v>120000</v>
          </cell>
          <cell r="U5662">
            <v>-4.32</v>
          </cell>
        </row>
        <row r="5663">
          <cell r="N5663" t="str">
            <v>624</v>
          </cell>
          <cell r="Q5663" t="str">
            <v>PRV</v>
          </cell>
          <cell r="T5663">
            <v>378432</v>
          </cell>
          <cell r="U5663">
            <v>-13.62</v>
          </cell>
        </row>
        <row r="5664">
          <cell r="N5664" t="str">
            <v>624</v>
          </cell>
          <cell r="Q5664" t="str">
            <v>RIV</v>
          </cell>
          <cell r="T5664">
            <v>120000</v>
          </cell>
          <cell r="U5664">
            <v>0</v>
          </cell>
        </row>
        <row r="5665">
          <cell r="N5665" t="str">
            <v>624</v>
          </cell>
          <cell r="Q5665" t="str">
            <v>RIV</v>
          </cell>
          <cell r="T5665">
            <v>398400</v>
          </cell>
          <cell r="U5665">
            <v>0</v>
          </cell>
        </row>
        <row r="5666">
          <cell r="N5666" t="str">
            <v>620</v>
          </cell>
          <cell r="Q5666" t="str">
            <v>TDE</v>
          </cell>
          <cell r="T5666">
            <v>2258</v>
          </cell>
          <cell r="U5666">
            <v>0</v>
          </cell>
        </row>
        <row r="5667">
          <cell r="N5667" t="str">
            <v>624</v>
          </cell>
          <cell r="Q5667" t="str">
            <v>TTC</v>
          </cell>
          <cell r="T5667">
            <v>544752</v>
          </cell>
          <cell r="U5667">
            <v>20.16</v>
          </cell>
        </row>
        <row r="5668">
          <cell r="N5668" t="str">
            <v>685</v>
          </cell>
          <cell r="Q5668" t="str">
            <v>VEX</v>
          </cell>
          <cell r="T5668">
            <v>111</v>
          </cell>
          <cell r="U5668">
            <v>-0.04</v>
          </cell>
        </row>
        <row r="5669">
          <cell r="N5669" t="str">
            <v>624</v>
          </cell>
          <cell r="Q5669" t="str">
            <v>DC</v>
          </cell>
          <cell r="T5669">
            <v>677.97</v>
          </cell>
          <cell r="U5669">
            <v>8241.91</v>
          </cell>
        </row>
        <row r="5670">
          <cell r="N5670" t="str">
            <v>624</v>
          </cell>
          <cell r="Q5670" t="str">
            <v>DSM</v>
          </cell>
          <cell r="T5670">
            <v>398400</v>
          </cell>
          <cell r="U5670">
            <v>276.89</v>
          </cell>
        </row>
        <row r="5671">
          <cell r="N5671" t="str">
            <v>624</v>
          </cell>
          <cell r="Q5671" t="str">
            <v>EC</v>
          </cell>
          <cell r="T5671">
            <v>246528</v>
          </cell>
          <cell r="U5671">
            <v>14891.53</v>
          </cell>
        </row>
        <row r="5672">
          <cell r="N5672" t="str">
            <v>650</v>
          </cell>
          <cell r="Q5672" t="str">
            <v>ECR</v>
          </cell>
          <cell r="T5672">
            <v>18705</v>
          </cell>
          <cell r="U5672">
            <v>18.46</v>
          </cell>
        </row>
        <row r="5673">
          <cell r="N5673" t="str">
            <v>650</v>
          </cell>
          <cell r="Q5673" t="str">
            <v>E14</v>
          </cell>
          <cell r="T5673">
            <v>3294</v>
          </cell>
          <cell r="U5673">
            <v>102.68</v>
          </cell>
        </row>
        <row r="5674">
          <cell r="N5674" t="str">
            <v>624</v>
          </cell>
          <cell r="Q5674" t="str">
            <v>FFC</v>
          </cell>
          <cell r="T5674">
            <v>246528</v>
          </cell>
          <cell r="U5674">
            <v>2.96</v>
          </cell>
        </row>
        <row r="5675">
          <cell r="N5675" t="str">
            <v>620</v>
          </cell>
          <cell r="Q5675" t="str">
            <v>FMU</v>
          </cell>
          <cell r="T5675">
            <v>2258</v>
          </cell>
          <cell r="U5675">
            <v>0.02</v>
          </cell>
        </row>
        <row r="5676">
          <cell r="N5676" t="str">
            <v>660</v>
          </cell>
          <cell r="Q5676" t="str">
            <v>L07</v>
          </cell>
          <cell r="T5676">
            <v>1</v>
          </cell>
          <cell r="U5676">
            <v>3.48</v>
          </cell>
        </row>
        <row r="5677">
          <cell r="N5677" t="str">
            <v>641</v>
          </cell>
          <cell r="Q5677" t="str">
            <v>CAP</v>
          </cell>
          <cell r="T5677">
            <v>49412</v>
          </cell>
          <cell r="U5677">
            <v>0.54</v>
          </cell>
        </row>
        <row r="5678">
          <cell r="N5678" t="str">
            <v>676</v>
          </cell>
          <cell r="Q5678" t="str">
            <v>DSO</v>
          </cell>
          <cell r="T5678">
            <v>0</v>
          </cell>
          <cell r="U5678">
            <v>0</v>
          </cell>
        </row>
        <row r="5679">
          <cell r="N5679" t="str">
            <v>624</v>
          </cell>
          <cell r="Q5679" t="str">
            <v>DSU</v>
          </cell>
          <cell r="T5679">
            <v>602640</v>
          </cell>
          <cell r="U5679">
            <v>6.04</v>
          </cell>
        </row>
        <row r="5680">
          <cell r="N5680" t="str">
            <v>624</v>
          </cell>
          <cell r="Q5680" t="str">
            <v>EP4</v>
          </cell>
          <cell r="T5680">
            <v>120000</v>
          </cell>
          <cell r="U5680">
            <v>0</v>
          </cell>
        </row>
        <row r="5681">
          <cell r="N5681" t="str">
            <v>641</v>
          </cell>
          <cell r="Q5681" t="str">
            <v>FFE</v>
          </cell>
          <cell r="T5681">
            <v>49412</v>
          </cell>
          <cell r="U5681">
            <v>5.88</v>
          </cell>
        </row>
        <row r="5682">
          <cell r="N5682" t="str">
            <v>624</v>
          </cell>
          <cell r="Q5682" t="str">
            <v>SD</v>
          </cell>
          <cell r="T5682">
            <v>1797.61</v>
          </cell>
          <cell r="U5682">
            <v>-1294.28</v>
          </cell>
        </row>
        <row r="5683">
          <cell r="N5683" t="str">
            <v>626</v>
          </cell>
          <cell r="Q5683" t="str">
            <v>TSE</v>
          </cell>
          <cell r="T5683">
            <v>923670</v>
          </cell>
          <cell r="U5683">
            <v>0</v>
          </cell>
        </row>
        <row r="5684">
          <cell r="N5684" t="str">
            <v>641</v>
          </cell>
          <cell r="Q5684" t="str">
            <v>TTE</v>
          </cell>
          <cell r="T5684">
            <v>49412</v>
          </cell>
          <cell r="U5684">
            <v>0</v>
          </cell>
        </row>
        <row r="5685">
          <cell r="N5685" t="str">
            <v>685</v>
          </cell>
          <cell r="Q5685" t="str">
            <v>VEC</v>
          </cell>
          <cell r="T5685">
            <v>111</v>
          </cell>
          <cell r="U5685">
            <v>-3.21</v>
          </cell>
        </row>
        <row r="5686">
          <cell r="N5686" t="str">
            <v>650</v>
          </cell>
          <cell r="Q5686" t="str">
            <v>TDE</v>
          </cell>
          <cell r="T5686">
            <v>1938</v>
          </cell>
          <cell r="U5686">
            <v>0</v>
          </cell>
        </row>
      </sheetData>
      <sheetData sheetId="33">
        <row r="1">
          <cell r="B1">
            <v>632</v>
          </cell>
          <cell r="E1">
            <v>675</v>
          </cell>
          <cell r="H1" t="str">
            <v>IDC</v>
          </cell>
          <cell r="J1">
            <v>24728.14</v>
          </cell>
          <cell r="K1">
            <v>436707</v>
          </cell>
        </row>
        <row r="2">
          <cell r="B2">
            <v>634</v>
          </cell>
          <cell r="E2">
            <v>675</v>
          </cell>
          <cell r="H2" t="str">
            <v>IDC</v>
          </cell>
          <cell r="J2">
            <v>76313.37</v>
          </cell>
          <cell r="K2">
            <v>1391269</v>
          </cell>
        </row>
        <row r="3">
          <cell r="B3">
            <v>632</v>
          </cell>
          <cell r="E3">
            <v>676</v>
          </cell>
          <cell r="H3" t="str">
            <v>DSU</v>
          </cell>
          <cell r="J3">
            <v>101.56</v>
          </cell>
          <cell r="K3">
            <v>3627000</v>
          </cell>
        </row>
        <row r="4">
          <cell r="B4">
            <v>632</v>
          </cell>
          <cell r="E4">
            <v>676</v>
          </cell>
          <cell r="H4" t="str">
            <v>FFC</v>
          </cell>
          <cell r="J4">
            <v>50.78</v>
          </cell>
          <cell r="K4">
            <v>3627000</v>
          </cell>
        </row>
        <row r="5">
          <cell r="B5">
            <v>632</v>
          </cell>
          <cell r="E5">
            <v>676</v>
          </cell>
          <cell r="H5" t="str">
            <v>FFE</v>
          </cell>
          <cell r="J5">
            <v>475.14</v>
          </cell>
          <cell r="K5">
            <v>3627000</v>
          </cell>
        </row>
        <row r="6">
          <cell r="B6">
            <v>632</v>
          </cell>
          <cell r="E6">
            <v>676</v>
          </cell>
          <cell r="H6" t="str">
            <v>FMU</v>
          </cell>
          <cell r="J6">
            <v>7.25</v>
          </cell>
          <cell r="K6">
            <v>3627000</v>
          </cell>
        </row>
        <row r="7">
          <cell r="B7">
            <v>632</v>
          </cell>
          <cell r="E7">
            <v>676</v>
          </cell>
          <cell r="H7" t="str">
            <v>FVC</v>
          </cell>
          <cell r="J7">
            <v>0</v>
          </cell>
          <cell r="K7">
            <v>3627000</v>
          </cell>
        </row>
        <row r="8">
          <cell r="B8">
            <v>632</v>
          </cell>
          <cell r="E8">
            <v>676</v>
          </cell>
          <cell r="H8" t="str">
            <v>FVE</v>
          </cell>
          <cell r="J8">
            <v>0</v>
          </cell>
          <cell r="K8">
            <v>3627000</v>
          </cell>
        </row>
        <row r="9">
          <cell r="B9">
            <v>632</v>
          </cell>
          <cell r="E9">
            <v>676</v>
          </cell>
          <cell r="H9" t="str">
            <v>ICN</v>
          </cell>
          <cell r="J9">
            <v>0</v>
          </cell>
          <cell r="K9">
            <v>3627000</v>
          </cell>
        </row>
        <row r="10">
          <cell r="B10">
            <v>632</v>
          </cell>
          <cell r="E10">
            <v>676</v>
          </cell>
          <cell r="H10" t="str">
            <v>ICV</v>
          </cell>
          <cell r="J10">
            <v>0</v>
          </cell>
          <cell r="K10">
            <v>3627000</v>
          </cell>
        </row>
        <row r="11">
          <cell r="B11">
            <v>632</v>
          </cell>
          <cell r="E11">
            <v>676</v>
          </cell>
          <cell r="H11" t="str">
            <v>LMR</v>
          </cell>
          <cell r="J11">
            <v>3706.79</v>
          </cell>
          <cell r="K11">
            <v>3627000</v>
          </cell>
        </row>
        <row r="12">
          <cell r="B12">
            <v>632</v>
          </cell>
          <cell r="E12">
            <v>676</v>
          </cell>
          <cell r="H12" t="str">
            <v>LMV</v>
          </cell>
          <cell r="J12">
            <v>-1363.75</v>
          </cell>
          <cell r="K12">
            <v>3627000</v>
          </cell>
        </row>
        <row r="13">
          <cell r="B13">
            <v>632</v>
          </cell>
          <cell r="E13">
            <v>676</v>
          </cell>
          <cell r="H13" t="str">
            <v>PRC</v>
          </cell>
          <cell r="J13">
            <v>3648.76</v>
          </cell>
          <cell r="K13">
            <v>3627000</v>
          </cell>
        </row>
        <row r="14">
          <cell r="B14">
            <v>632</v>
          </cell>
          <cell r="E14">
            <v>676</v>
          </cell>
          <cell r="H14" t="str">
            <v>PRV</v>
          </cell>
          <cell r="J14">
            <v>558.55999999999995</v>
          </cell>
          <cell r="K14">
            <v>3627000</v>
          </cell>
        </row>
        <row r="15">
          <cell r="B15">
            <v>632</v>
          </cell>
          <cell r="E15">
            <v>676</v>
          </cell>
          <cell r="H15" t="str">
            <v>TDC</v>
          </cell>
          <cell r="J15">
            <v>0</v>
          </cell>
          <cell r="K15">
            <v>3627000</v>
          </cell>
        </row>
        <row r="16">
          <cell r="B16">
            <v>632</v>
          </cell>
          <cell r="E16">
            <v>676</v>
          </cell>
          <cell r="H16" t="str">
            <v>TDE</v>
          </cell>
          <cell r="J16">
            <v>0</v>
          </cell>
          <cell r="K16">
            <v>3627000</v>
          </cell>
        </row>
        <row r="17">
          <cell r="B17">
            <v>632</v>
          </cell>
          <cell r="E17">
            <v>676</v>
          </cell>
          <cell r="H17" t="str">
            <v>TIU</v>
          </cell>
          <cell r="J17">
            <v>0</v>
          </cell>
          <cell r="K17">
            <v>3627000</v>
          </cell>
        </row>
        <row r="18">
          <cell r="B18">
            <v>632</v>
          </cell>
          <cell r="E18">
            <v>676</v>
          </cell>
          <cell r="H18" t="str">
            <v>TSC</v>
          </cell>
          <cell r="J18">
            <v>0</v>
          </cell>
          <cell r="K18">
            <v>3627000</v>
          </cell>
        </row>
        <row r="19">
          <cell r="B19">
            <v>632</v>
          </cell>
          <cell r="E19">
            <v>676</v>
          </cell>
          <cell r="H19" t="str">
            <v>TSE</v>
          </cell>
          <cell r="J19">
            <v>0</v>
          </cell>
          <cell r="K19">
            <v>3627000</v>
          </cell>
        </row>
        <row r="20">
          <cell r="B20">
            <v>632</v>
          </cell>
          <cell r="E20">
            <v>676</v>
          </cell>
          <cell r="H20" t="str">
            <v>TTC</v>
          </cell>
          <cell r="J20">
            <v>72.540000000000006</v>
          </cell>
          <cell r="K20">
            <v>3627000</v>
          </cell>
        </row>
        <row r="21">
          <cell r="B21">
            <v>632</v>
          </cell>
          <cell r="E21">
            <v>676</v>
          </cell>
          <cell r="H21" t="str">
            <v>TTE</v>
          </cell>
          <cell r="J21">
            <v>0</v>
          </cell>
          <cell r="K21">
            <v>3627000</v>
          </cell>
        </row>
        <row r="22">
          <cell r="B22">
            <v>633</v>
          </cell>
          <cell r="E22">
            <v>676</v>
          </cell>
          <cell r="H22" t="str">
            <v>DO0</v>
          </cell>
          <cell r="J22">
            <v>2.63</v>
          </cell>
          <cell r="K22">
            <v>2634000</v>
          </cell>
        </row>
        <row r="23">
          <cell r="B23">
            <v>633</v>
          </cell>
          <cell r="E23">
            <v>676</v>
          </cell>
          <cell r="H23" t="str">
            <v>DO1</v>
          </cell>
          <cell r="J23">
            <v>192.28</v>
          </cell>
          <cell r="K23">
            <v>2634000</v>
          </cell>
        </row>
        <row r="24">
          <cell r="B24">
            <v>633</v>
          </cell>
          <cell r="E24">
            <v>676</v>
          </cell>
          <cell r="H24" t="str">
            <v>DO3</v>
          </cell>
          <cell r="J24">
            <v>187.01</v>
          </cell>
          <cell r="K24">
            <v>2634000</v>
          </cell>
        </row>
        <row r="25">
          <cell r="B25">
            <v>633</v>
          </cell>
          <cell r="E25">
            <v>676</v>
          </cell>
          <cell r="H25" t="str">
            <v>DO4</v>
          </cell>
          <cell r="J25">
            <v>0</v>
          </cell>
          <cell r="K25">
            <v>2634000</v>
          </cell>
        </row>
        <row r="26">
          <cell r="B26">
            <v>633</v>
          </cell>
          <cell r="E26">
            <v>676</v>
          </cell>
          <cell r="H26" t="str">
            <v>DO5</v>
          </cell>
          <cell r="J26">
            <v>44.78</v>
          </cell>
          <cell r="K26">
            <v>2634000</v>
          </cell>
        </row>
        <row r="27">
          <cell r="B27">
            <v>633</v>
          </cell>
          <cell r="E27">
            <v>676</v>
          </cell>
          <cell r="H27" t="str">
            <v>DO6</v>
          </cell>
          <cell r="J27">
            <v>-44.78</v>
          </cell>
          <cell r="K27">
            <v>2634000</v>
          </cell>
        </row>
        <row r="28">
          <cell r="B28">
            <v>633</v>
          </cell>
          <cell r="E28">
            <v>676</v>
          </cell>
          <cell r="H28" t="str">
            <v>DO7</v>
          </cell>
          <cell r="J28">
            <v>0</v>
          </cell>
          <cell r="K28">
            <v>2634000</v>
          </cell>
        </row>
        <row r="29">
          <cell r="B29">
            <v>633</v>
          </cell>
          <cell r="E29">
            <v>676</v>
          </cell>
          <cell r="H29" t="str">
            <v>DO8</v>
          </cell>
          <cell r="J29">
            <v>2.64</v>
          </cell>
          <cell r="K29">
            <v>2634000</v>
          </cell>
        </row>
        <row r="30">
          <cell r="B30">
            <v>633</v>
          </cell>
          <cell r="E30">
            <v>676</v>
          </cell>
          <cell r="H30" t="str">
            <v>FFC</v>
          </cell>
          <cell r="J30">
            <v>21.07</v>
          </cell>
          <cell r="K30">
            <v>2634000</v>
          </cell>
        </row>
        <row r="31">
          <cell r="B31">
            <v>633</v>
          </cell>
          <cell r="E31">
            <v>676</v>
          </cell>
          <cell r="H31" t="str">
            <v>FFE</v>
          </cell>
          <cell r="J31">
            <v>200.18</v>
          </cell>
          <cell r="K31">
            <v>2634000</v>
          </cell>
        </row>
        <row r="32">
          <cell r="B32">
            <v>633</v>
          </cell>
          <cell r="E32">
            <v>676</v>
          </cell>
          <cell r="H32" t="str">
            <v>FMU</v>
          </cell>
          <cell r="J32">
            <v>2.64</v>
          </cell>
          <cell r="K32">
            <v>2634000</v>
          </cell>
        </row>
        <row r="33">
          <cell r="B33">
            <v>633</v>
          </cell>
          <cell r="E33">
            <v>676</v>
          </cell>
          <cell r="H33" t="str">
            <v>FVC</v>
          </cell>
          <cell r="J33">
            <v>0</v>
          </cell>
          <cell r="K33">
            <v>2634000</v>
          </cell>
        </row>
        <row r="34">
          <cell r="B34">
            <v>633</v>
          </cell>
          <cell r="E34">
            <v>676</v>
          </cell>
          <cell r="H34" t="str">
            <v>FVE</v>
          </cell>
          <cell r="J34">
            <v>0</v>
          </cell>
          <cell r="K34">
            <v>2634000</v>
          </cell>
        </row>
        <row r="35">
          <cell r="B35">
            <v>633</v>
          </cell>
          <cell r="E35">
            <v>676</v>
          </cell>
          <cell r="H35" t="str">
            <v>TDC</v>
          </cell>
          <cell r="J35">
            <v>0</v>
          </cell>
          <cell r="K35">
            <v>2634000</v>
          </cell>
        </row>
        <row r="36">
          <cell r="B36">
            <v>633</v>
          </cell>
          <cell r="E36">
            <v>676</v>
          </cell>
          <cell r="H36" t="str">
            <v>TDE</v>
          </cell>
          <cell r="J36">
            <v>0</v>
          </cell>
          <cell r="K36">
            <v>2634000</v>
          </cell>
        </row>
        <row r="37">
          <cell r="B37">
            <v>633</v>
          </cell>
          <cell r="E37">
            <v>676</v>
          </cell>
          <cell r="H37" t="str">
            <v>TIU</v>
          </cell>
          <cell r="J37">
            <v>0</v>
          </cell>
          <cell r="K37">
            <v>2634000</v>
          </cell>
        </row>
        <row r="38">
          <cell r="B38">
            <v>633</v>
          </cell>
          <cell r="E38">
            <v>676</v>
          </cell>
          <cell r="H38" t="str">
            <v>TSC</v>
          </cell>
          <cell r="J38">
            <v>0</v>
          </cell>
          <cell r="K38">
            <v>2634000</v>
          </cell>
        </row>
        <row r="39">
          <cell r="B39">
            <v>633</v>
          </cell>
          <cell r="E39">
            <v>676</v>
          </cell>
          <cell r="H39" t="str">
            <v>TSE</v>
          </cell>
          <cell r="J39">
            <v>0</v>
          </cell>
          <cell r="K39">
            <v>2634000</v>
          </cell>
        </row>
        <row r="40">
          <cell r="B40">
            <v>633</v>
          </cell>
          <cell r="E40">
            <v>676</v>
          </cell>
          <cell r="H40" t="str">
            <v>TTC</v>
          </cell>
          <cell r="J40">
            <v>42.14</v>
          </cell>
          <cell r="K40">
            <v>2634000</v>
          </cell>
        </row>
        <row r="41">
          <cell r="B41">
            <v>633</v>
          </cell>
          <cell r="E41">
            <v>676</v>
          </cell>
          <cell r="H41" t="str">
            <v>TTE</v>
          </cell>
          <cell r="J41">
            <v>0</v>
          </cell>
          <cell r="K41">
            <v>2634000</v>
          </cell>
        </row>
        <row r="42">
          <cell r="B42">
            <v>611</v>
          </cell>
          <cell r="E42">
            <v>685</v>
          </cell>
          <cell r="H42" t="str">
            <v>BFC</v>
          </cell>
          <cell r="J42">
            <v>539.27</v>
          </cell>
          <cell r="K42">
            <v>18664</v>
          </cell>
        </row>
        <row r="43">
          <cell r="B43">
            <v>611</v>
          </cell>
          <cell r="E43">
            <v>685</v>
          </cell>
          <cell r="H43" t="str">
            <v>DSU</v>
          </cell>
          <cell r="J43">
            <v>1.45</v>
          </cell>
          <cell r="K43">
            <v>18661</v>
          </cell>
        </row>
        <row r="44">
          <cell r="B44">
            <v>611</v>
          </cell>
          <cell r="E44">
            <v>685</v>
          </cell>
          <cell r="H44" t="str">
            <v>FFC</v>
          </cell>
          <cell r="J44">
            <v>0.2</v>
          </cell>
          <cell r="K44">
            <v>19003</v>
          </cell>
        </row>
        <row r="45">
          <cell r="B45">
            <v>611</v>
          </cell>
          <cell r="E45">
            <v>685</v>
          </cell>
          <cell r="H45" t="str">
            <v>FFE</v>
          </cell>
          <cell r="J45">
            <v>2.89</v>
          </cell>
          <cell r="K45">
            <v>19003</v>
          </cell>
        </row>
        <row r="46">
          <cell r="B46">
            <v>611</v>
          </cell>
          <cell r="E46">
            <v>685</v>
          </cell>
          <cell r="H46" t="str">
            <v>FMU</v>
          </cell>
          <cell r="J46">
            <v>0.15</v>
          </cell>
          <cell r="K46">
            <v>19003</v>
          </cell>
        </row>
        <row r="47">
          <cell r="B47">
            <v>611</v>
          </cell>
          <cell r="E47">
            <v>685</v>
          </cell>
          <cell r="H47" t="str">
            <v>FVC</v>
          </cell>
          <cell r="J47">
            <v>0</v>
          </cell>
          <cell r="K47">
            <v>19003</v>
          </cell>
        </row>
        <row r="48">
          <cell r="B48">
            <v>611</v>
          </cell>
          <cell r="E48">
            <v>685</v>
          </cell>
          <cell r="H48" t="str">
            <v>FVE</v>
          </cell>
          <cell r="J48">
            <v>0</v>
          </cell>
          <cell r="K48">
            <v>19003</v>
          </cell>
        </row>
        <row r="49">
          <cell r="B49">
            <v>611</v>
          </cell>
          <cell r="E49">
            <v>685</v>
          </cell>
          <cell r="H49" t="str">
            <v>ICN</v>
          </cell>
          <cell r="J49">
            <v>0</v>
          </cell>
          <cell r="K49">
            <v>18664</v>
          </cell>
        </row>
        <row r="50">
          <cell r="B50">
            <v>611</v>
          </cell>
          <cell r="E50">
            <v>685</v>
          </cell>
          <cell r="H50" t="str">
            <v>ICV</v>
          </cell>
          <cell r="J50">
            <v>0</v>
          </cell>
          <cell r="K50">
            <v>18664</v>
          </cell>
        </row>
        <row r="51">
          <cell r="B51">
            <v>611</v>
          </cell>
          <cell r="E51">
            <v>685</v>
          </cell>
          <cell r="H51" t="str">
            <v>LMR</v>
          </cell>
          <cell r="J51">
            <v>48.35</v>
          </cell>
          <cell r="K51">
            <v>18664</v>
          </cell>
        </row>
        <row r="52">
          <cell r="B52">
            <v>611</v>
          </cell>
          <cell r="E52">
            <v>685</v>
          </cell>
          <cell r="H52" t="str">
            <v>LMV</v>
          </cell>
          <cell r="J52">
            <v>-1.99</v>
          </cell>
          <cell r="K52">
            <v>18664</v>
          </cell>
        </row>
        <row r="53">
          <cell r="B53">
            <v>611</v>
          </cell>
          <cell r="E53">
            <v>685</v>
          </cell>
          <cell r="H53" t="str">
            <v>PRC</v>
          </cell>
          <cell r="J53">
            <v>55.26</v>
          </cell>
          <cell r="K53">
            <v>18664</v>
          </cell>
        </row>
        <row r="54">
          <cell r="B54">
            <v>611</v>
          </cell>
          <cell r="E54">
            <v>685</v>
          </cell>
          <cell r="H54" t="str">
            <v>PRV</v>
          </cell>
          <cell r="J54">
            <v>-2.5</v>
          </cell>
          <cell r="K54">
            <v>18664</v>
          </cell>
        </row>
        <row r="55">
          <cell r="B55">
            <v>611</v>
          </cell>
          <cell r="E55">
            <v>685</v>
          </cell>
          <cell r="H55" t="str">
            <v>TDC</v>
          </cell>
          <cell r="J55">
            <v>2.62</v>
          </cell>
          <cell r="K55">
            <v>21122</v>
          </cell>
        </row>
        <row r="56">
          <cell r="B56">
            <v>611</v>
          </cell>
          <cell r="E56">
            <v>685</v>
          </cell>
          <cell r="H56" t="str">
            <v>TDE</v>
          </cell>
          <cell r="J56">
            <v>0</v>
          </cell>
          <cell r="K56">
            <v>21122</v>
          </cell>
        </row>
        <row r="57">
          <cell r="B57">
            <v>611</v>
          </cell>
          <cell r="E57">
            <v>685</v>
          </cell>
          <cell r="H57" t="str">
            <v>TIU</v>
          </cell>
          <cell r="J57">
            <v>0.01</v>
          </cell>
          <cell r="K57">
            <v>21122</v>
          </cell>
        </row>
        <row r="58">
          <cell r="B58">
            <v>611</v>
          </cell>
          <cell r="E58">
            <v>685</v>
          </cell>
          <cell r="H58" t="str">
            <v>TSC</v>
          </cell>
          <cell r="J58">
            <v>0</v>
          </cell>
          <cell r="K58">
            <v>21122</v>
          </cell>
        </row>
        <row r="59">
          <cell r="B59">
            <v>611</v>
          </cell>
          <cell r="E59">
            <v>685</v>
          </cell>
          <cell r="H59" t="str">
            <v>TSE</v>
          </cell>
          <cell r="J59">
            <v>0</v>
          </cell>
          <cell r="K59">
            <v>21122</v>
          </cell>
        </row>
        <row r="60">
          <cell r="B60">
            <v>611</v>
          </cell>
          <cell r="E60">
            <v>685</v>
          </cell>
          <cell r="H60" t="str">
            <v>TTC</v>
          </cell>
          <cell r="J60">
            <v>0.92</v>
          </cell>
          <cell r="K60">
            <v>21122</v>
          </cell>
        </row>
        <row r="61">
          <cell r="B61">
            <v>611</v>
          </cell>
          <cell r="E61">
            <v>685</v>
          </cell>
          <cell r="H61" t="str">
            <v>TTE</v>
          </cell>
          <cell r="J61">
            <v>0</v>
          </cell>
          <cell r="K61">
            <v>21122</v>
          </cell>
        </row>
        <row r="62">
          <cell r="B62">
            <v>611</v>
          </cell>
          <cell r="E62">
            <v>685</v>
          </cell>
          <cell r="H62" t="str">
            <v>VAV</v>
          </cell>
          <cell r="J62">
            <v>3.53</v>
          </cell>
          <cell r="K62">
            <v>18664</v>
          </cell>
        </row>
        <row r="63">
          <cell r="B63">
            <v>611</v>
          </cell>
          <cell r="E63">
            <v>685</v>
          </cell>
          <cell r="H63" t="str">
            <v>VDC</v>
          </cell>
          <cell r="J63">
            <v>-2.62</v>
          </cell>
          <cell r="K63">
            <v>20248</v>
          </cell>
        </row>
        <row r="64">
          <cell r="B64">
            <v>611</v>
          </cell>
          <cell r="E64">
            <v>685</v>
          </cell>
          <cell r="H64" t="str">
            <v>VFC</v>
          </cell>
          <cell r="J64">
            <v>-0.2</v>
          </cell>
          <cell r="K64">
            <v>10132</v>
          </cell>
        </row>
        <row r="65">
          <cell r="B65">
            <v>611</v>
          </cell>
          <cell r="E65">
            <v>685</v>
          </cell>
          <cell r="H65" t="str">
            <v>VFE</v>
          </cell>
          <cell r="J65">
            <v>-2.89</v>
          </cell>
          <cell r="K65">
            <v>18539</v>
          </cell>
        </row>
        <row r="66">
          <cell r="B66">
            <v>611</v>
          </cell>
          <cell r="E66">
            <v>685</v>
          </cell>
          <cell r="H66" t="str">
            <v>VIU</v>
          </cell>
          <cell r="J66">
            <v>-0.01</v>
          </cell>
          <cell r="K66">
            <v>20350</v>
          </cell>
        </row>
        <row r="67">
          <cell r="B67">
            <v>611</v>
          </cell>
          <cell r="E67">
            <v>685</v>
          </cell>
          <cell r="H67" t="str">
            <v>VMR</v>
          </cell>
          <cell r="J67">
            <v>-48.35</v>
          </cell>
          <cell r="K67">
            <v>18662</v>
          </cell>
        </row>
        <row r="68">
          <cell r="B68">
            <v>611</v>
          </cell>
          <cell r="E68">
            <v>685</v>
          </cell>
          <cell r="H68" t="str">
            <v>VMU</v>
          </cell>
          <cell r="J68">
            <v>-0.15</v>
          </cell>
          <cell r="K68">
            <v>18664</v>
          </cell>
        </row>
        <row r="69">
          <cell r="B69">
            <v>611</v>
          </cell>
          <cell r="E69">
            <v>685</v>
          </cell>
          <cell r="H69" t="str">
            <v>VMV</v>
          </cell>
          <cell r="J69">
            <v>1.99</v>
          </cell>
          <cell r="K69">
            <v>18495</v>
          </cell>
        </row>
        <row r="70">
          <cell r="B70">
            <v>611</v>
          </cell>
          <cell r="E70">
            <v>685</v>
          </cell>
          <cell r="H70" t="str">
            <v>VPV</v>
          </cell>
          <cell r="J70">
            <v>2.5</v>
          </cell>
          <cell r="K70">
            <v>18539</v>
          </cell>
        </row>
        <row r="71">
          <cell r="B71">
            <v>611</v>
          </cell>
          <cell r="E71">
            <v>685</v>
          </cell>
          <cell r="H71" t="str">
            <v>VRC</v>
          </cell>
          <cell r="J71">
            <v>-55.26</v>
          </cell>
          <cell r="K71">
            <v>18661</v>
          </cell>
        </row>
        <row r="72">
          <cell r="B72">
            <v>611</v>
          </cell>
          <cell r="E72">
            <v>685</v>
          </cell>
          <cell r="H72" t="str">
            <v>VSU</v>
          </cell>
          <cell r="J72">
            <v>-1.45</v>
          </cell>
          <cell r="K72">
            <v>17356</v>
          </cell>
        </row>
        <row r="73">
          <cell r="B73">
            <v>611</v>
          </cell>
          <cell r="E73">
            <v>685</v>
          </cell>
          <cell r="H73" t="str">
            <v>VTC</v>
          </cell>
          <cell r="J73">
            <v>-0.92</v>
          </cell>
          <cell r="K73">
            <v>18576</v>
          </cell>
        </row>
        <row r="74">
          <cell r="B74">
            <v>611</v>
          </cell>
          <cell r="E74">
            <v>685</v>
          </cell>
          <cell r="H74" t="str">
            <v>BFC</v>
          </cell>
          <cell r="J74">
            <v>3.58</v>
          </cell>
          <cell r="K74">
            <v>124</v>
          </cell>
        </row>
        <row r="75">
          <cell r="B75">
            <v>611</v>
          </cell>
          <cell r="E75">
            <v>685</v>
          </cell>
          <cell r="H75" t="str">
            <v>DSU</v>
          </cell>
          <cell r="J75">
            <v>0</v>
          </cell>
          <cell r="K75">
            <v>124</v>
          </cell>
        </row>
        <row r="76">
          <cell r="B76">
            <v>611</v>
          </cell>
          <cell r="E76">
            <v>685</v>
          </cell>
          <cell r="H76" t="str">
            <v>FFC</v>
          </cell>
          <cell r="J76">
            <v>0</v>
          </cell>
          <cell r="K76">
            <v>124</v>
          </cell>
        </row>
        <row r="77">
          <cell r="B77">
            <v>611</v>
          </cell>
          <cell r="E77">
            <v>685</v>
          </cell>
          <cell r="H77" t="str">
            <v>FFE</v>
          </cell>
          <cell r="J77">
            <v>0.02</v>
          </cell>
          <cell r="K77">
            <v>124</v>
          </cell>
        </row>
        <row r="78">
          <cell r="B78">
            <v>611</v>
          </cell>
          <cell r="E78">
            <v>685</v>
          </cell>
          <cell r="H78" t="str">
            <v>FMU</v>
          </cell>
          <cell r="J78">
            <v>0</v>
          </cell>
          <cell r="K78">
            <v>124</v>
          </cell>
        </row>
        <row r="79">
          <cell r="B79">
            <v>611</v>
          </cell>
          <cell r="E79">
            <v>685</v>
          </cell>
          <cell r="H79" t="str">
            <v>FVC</v>
          </cell>
          <cell r="J79">
            <v>0</v>
          </cell>
          <cell r="K79">
            <v>124</v>
          </cell>
        </row>
        <row r="80">
          <cell r="B80">
            <v>611</v>
          </cell>
          <cell r="E80">
            <v>685</v>
          </cell>
          <cell r="H80" t="str">
            <v>FVE</v>
          </cell>
          <cell r="J80">
            <v>0</v>
          </cell>
          <cell r="K80">
            <v>124</v>
          </cell>
        </row>
        <row r="81">
          <cell r="B81">
            <v>611</v>
          </cell>
          <cell r="E81">
            <v>685</v>
          </cell>
          <cell r="H81" t="str">
            <v>ICN</v>
          </cell>
          <cell r="J81">
            <v>0</v>
          </cell>
          <cell r="K81">
            <v>124</v>
          </cell>
        </row>
        <row r="82">
          <cell r="B82">
            <v>611</v>
          </cell>
          <cell r="E82">
            <v>685</v>
          </cell>
          <cell r="H82" t="str">
            <v>ICV</v>
          </cell>
          <cell r="J82">
            <v>0</v>
          </cell>
          <cell r="K82">
            <v>124</v>
          </cell>
        </row>
        <row r="83">
          <cell r="B83">
            <v>611</v>
          </cell>
          <cell r="E83">
            <v>685</v>
          </cell>
          <cell r="H83" t="str">
            <v>LMR</v>
          </cell>
          <cell r="J83">
            <v>0.43</v>
          </cell>
          <cell r="K83">
            <v>124</v>
          </cell>
        </row>
        <row r="84">
          <cell r="B84">
            <v>611</v>
          </cell>
          <cell r="E84">
            <v>685</v>
          </cell>
          <cell r="H84" t="str">
            <v>LMV</v>
          </cell>
          <cell r="J84">
            <v>-0.01</v>
          </cell>
          <cell r="K84">
            <v>124</v>
          </cell>
        </row>
        <row r="85">
          <cell r="B85">
            <v>611</v>
          </cell>
          <cell r="E85">
            <v>685</v>
          </cell>
          <cell r="H85" t="str">
            <v>PRC</v>
          </cell>
          <cell r="J85">
            <v>-0.05</v>
          </cell>
          <cell r="K85">
            <v>124</v>
          </cell>
        </row>
        <row r="86">
          <cell r="B86">
            <v>611</v>
          </cell>
          <cell r="E86">
            <v>685</v>
          </cell>
          <cell r="H86" t="str">
            <v>PRV</v>
          </cell>
          <cell r="J86">
            <v>-0.06</v>
          </cell>
          <cell r="K86">
            <v>124</v>
          </cell>
        </row>
        <row r="87">
          <cell r="B87">
            <v>611</v>
          </cell>
          <cell r="E87">
            <v>685</v>
          </cell>
          <cell r="H87" t="str">
            <v>TDC</v>
          </cell>
          <cell r="J87">
            <v>0.03</v>
          </cell>
          <cell r="K87">
            <v>250</v>
          </cell>
        </row>
        <row r="88">
          <cell r="B88">
            <v>611</v>
          </cell>
          <cell r="E88">
            <v>685</v>
          </cell>
          <cell r="H88" t="str">
            <v>TDE</v>
          </cell>
          <cell r="J88">
            <v>0</v>
          </cell>
          <cell r="K88">
            <v>250</v>
          </cell>
        </row>
        <row r="89">
          <cell r="B89">
            <v>611</v>
          </cell>
          <cell r="E89">
            <v>685</v>
          </cell>
          <cell r="H89" t="str">
            <v>TIU</v>
          </cell>
          <cell r="J89">
            <v>0</v>
          </cell>
          <cell r="K89">
            <v>250</v>
          </cell>
        </row>
        <row r="90">
          <cell r="B90">
            <v>611</v>
          </cell>
          <cell r="E90">
            <v>685</v>
          </cell>
          <cell r="H90" t="str">
            <v>TSC</v>
          </cell>
          <cell r="J90">
            <v>0</v>
          </cell>
          <cell r="K90">
            <v>250</v>
          </cell>
        </row>
        <row r="91">
          <cell r="B91">
            <v>611</v>
          </cell>
          <cell r="E91">
            <v>685</v>
          </cell>
          <cell r="H91" t="str">
            <v>TSE</v>
          </cell>
          <cell r="J91">
            <v>0</v>
          </cell>
          <cell r="K91">
            <v>250</v>
          </cell>
        </row>
        <row r="92">
          <cell r="B92">
            <v>611</v>
          </cell>
          <cell r="E92">
            <v>685</v>
          </cell>
          <cell r="H92" t="str">
            <v>TTC</v>
          </cell>
          <cell r="J92">
            <v>0.01</v>
          </cell>
          <cell r="K92">
            <v>250</v>
          </cell>
        </row>
        <row r="93">
          <cell r="B93">
            <v>611</v>
          </cell>
          <cell r="E93">
            <v>685</v>
          </cell>
          <cell r="H93" t="str">
            <v>TTE</v>
          </cell>
          <cell r="J93">
            <v>0</v>
          </cell>
          <cell r="K93">
            <v>250</v>
          </cell>
        </row>
        <row r="94">
          <cell r="B94">
            <v>611</v>
          </cell>
          <cell r="E94">
            <v>685</v>
          </cell>
          <cell r="H94" t="str">
            <v>VAV</v>
          </cell>
          <cell r="J94">
            <v>0.04</v>
          </cell>
          <cell r="K94">
            <v>124</v>
          </cell>
        </row>
        <row r="95">
          <cell r="B95">
            <v>611</v>
          </cell>
          <cell r="E95">
            <v>685</v>
          </cell>
          <cell r="H95" t="str">
            <v>VDC</v>
          </cell>
          <cell r="J95">
            <v>-0.03</v>
          </cell>
          <cell r="K95">
            <v>250</v>
          </cell>
        </row>
        <row r="96">
          <cell r="B96">
            <v>611</v>
          </cell>
          <cell r="E96">
            <v>685</v>
          </cell>
          <cell r="H96" t="str">
            <v>VFE</v>
          </cell>
          <cell r="J96">
            <v>-0.02</v>
          </cell>
          <cell r="K96">
            <v>124</v>
          </cell>
        </row>
        <row r="97">
          <cell r="B97">
            <v>611</v>
          </cell>
          <cell r="E97">
            <v>685</v>
          </cell>
          <cell r="H97" t="str">
            <v>VIU</v>
          </cell>
          <cell r="J97">
            <v>0</v>
          </cell>
          <cell r="K97">
            <v>250</v>
          </cell>
        </row>
        <row r="98">
          <cell r="B98">
            <v>611</v>
          </cell>
          <cell r="E98">
            <v>685</v>
          </cell>
          <cell r="H98" t="str">
            <v>VMR</v>
          </cell>
          <cell r="J98">
            <v>-0.43</v>
          </cell>
          <cell r="K98">
            <v>124</v>
          </cell>
        </row>
        <row r="99">
          <cell r="B99">
            <v>611</v>
          </cell>
          <cell r="E99">
            <v>685</v>
          </cell>
          <cell r="H99" t="str">
            <v>VMU</v>
          </cell>
          <cell r="J99">
            <v>0</v>
          </cell>
          <cell r="K99">
            <v>124</v>
          </cell>
        </row>
        <row r="100">
          <cell r="B100">
            <v>611</v>
          </cell>
          <cell r="E100">
            <v>685</v>
          </cell>
          <cell r="H100" t="str">
            <v>VMV</v>
          </cell>
          <cell r="J100">
            <v>0.01</v>
          </cell>
          <cell r="K100">
            <v>124</v>
          </cell>
        </row>
        <row r="101">
          <cell r="B101">
            <v>611</v>
          </cell>
          <cell r="E101">
            <v>685</v>
          </cell>
          <cell r="H101" t="str">
            <v>VPV</v>
          </cell>
          <cell r="J101">
            <v>0.06</v>
          </cell>
          <cell r="K101">
            <v>124</v>
          </cell>
        </row>
        <row r="102">
          <cell r="B102">
            <v>611</v>
          </cell>
          <cell r="E102">
            <v>685</v>
          </cell>
          <cell r="H102" t="str">
            <v>VRC</v>
          </cell>
          <cell r="J102">
            <v>0.05</v>
          </cell>
          <cell r="K102">
            <v>124</v>
          </cell>
        </row>
        <row r="103">
          <cell r="B103">
            <v>611</v>
          </cell>
          <cell r="E103">
            <v>685</v>
          </cell>
          <cell r="H103" t="str">
            <v>VSU</v>
          </cell>
          <cell r="J103">
            <v>0</v>
          </cell>
          <cell r="K103">
            <v>124</v>
          </cell>
        </row>
        <row r="104">
          <cell r="B104">
            <v>611</v>
          </cell>
          <cell r="E104">
            <v>685</v>
          </cell>
          <cell r="H104" t="str">
            <v>VTC</v>
          </cell>
          <cell r="J104">
            <v>-0.01</v>
          </cell>
          <cell r="K104">
            <v>250</v>
          </cell>
        </row>
        <row r="105">
          <cell r="B105">
            <v>611</v>
          </cell>
          <cell r="E105">
            <v>685</v>
          </cell>
          <cell r="H105" t="str">
            <v>BFC</v>
          </cell>
          <cell r="J105">
            <v>5.89</v>
          </cell>
          <cell r="K105">
            <v>204</v>
          </cell>
        </row>
        <row r="106">
          <cell r="B106">
            <v>611</v>
          </cell>
          <cell r="E106">
            <v>685</v>
          </cell>
          <cell r="H106" t="str">
            <v>DSU</v>
          </cell>
          <cell r="J106">
            <v>0.01</v>
          </cell>
          <cell r="K106">
            <v>204</v>
          </cell>
        </row>
        <row r="107">
          <cell r="B107">
            <v>611</v>
          </cell>
          <cell r="E107">
            <v>685</v>
          </cell>
          <cell r="H107" t="str">
            <v>FFC</v>
          </cell>
          <cell r="J107">
            <v>0</v>
          </cell>
          <cell r="K107">
            <v>204</v>
          </cell>
        </row>
        <row r="108">
          <cell r="B108">
            <v>611</v>
          </cell>
          <cell r="E108">
            <v>685</v>
          </cell>
          <cell r="H108" t="str">
            <v>FFE</v>
          </cell>
          <cell r="J108">
            <v>0.03</v>
          </cell>
          <cell r="K108">
            <v>204</v>
          </cell>
        </row>
        <row r="109">
          <cell r="B109">
            <v>611</v>
          </cell>
          <cell r="E109">
            <v>685</v>
          </cell>
          <cell r="H109" t="str">
            <v>FMU</v>
          </cell>
          <cell r="J109">
            <v>0.01</v>
          </cell>
          <cell r="K109">
            <v>204</v>
          </cell>
        </row>
        <row r="110">
          <cell r="B110">
            <v>611</v>
          </cell>
          <cell r="E110">
            <v>685</v>
          </cell>
          <cell r="H110" t="str">
            <v>FVC</v>
          </cell>
          <cell r="J110">
            <v>0</v>
          </cell>
          <cell r="K110">
            <v>204</v>
          </cell>
        </row>
        <row r="111">
          <cell r="B111">
            <v>611</v>
          </cell>
          <cell r="E111">
            <v>685</v>
          </cell>
          <cell r="H111" t="str">
            <v>FVE</v>
          </cell>
          <cell r="J111">
            <v>0</v>
          </cell>
          <cell r="K111">
            <v>204</v>
          </cell>
        </row>
        <row r="112">
          <cell r="B112">
            <v>611</v>
          </cell>
          <cell r="E112">
            <v>685</v>
          </cell>
          <cell r="H112" t="str">
            <v>ICN</v>
          </cell>
          <cell r="J112">
            <v>0</v>
          </cell>
          <cell r="K112">
            <v>204</v>
          </cell>
        </row>
        <row r="113">
          <cell r="B113">
            <v>611</v>
          </cell>
          <cell r="E113">
            <v>685</v>
          </cell>
          <cell r="H113" t="str">
            <v>ICV</v>
          </cell>
          <cell r="J113">
            <v>0</v>
          </cell>
          <cell r="K113">
            <v>204</v>
          </cell>
        </row>
        <row r="114">
          <cell r="B114">
            <v>611</v>
          </cell>
          <cell r="E114">
            <v>685</v>
          </cell>
          <cell r="H114" t="str">
            <v>LMR</v>
          </cell>
          <cell r="J114">
            <v>0.55000000000000004</v>
          </cell>
          <cell r="K114">
            <v>204</v>
          </cell>
        </row>
        <row r="115">
          <cell r="B115">
            <v>611</v>
          </cell>
          <cell r="E115">
            <v>685</v>
          </cell>
          <cell r="H115" t="str">
            <v>LMV</v>
          </cell>
          <cell r="J115">
            <v>-0.02</v>
          </cell>
          <cell r="K115">
            <v>204</v>
          </cell>
        </row>
        <row r="116">
          <cell r="B116">
            <v>611</v>
          </cell>
          <cell r="E116">
            <v>685</v>
          </cell>
          <cell r="H116" t="str">
            <v>PRC</v>
          </cell>
          <cell r="J116">
            <v>0.53</v>
          </cell>
          <cell r="K116">
            <v>204</v>
          </cell>
        </row>
        <row r="117">
          <cell r="B117">
            <v>611</v>
          </cell>
          <cell r="E117">
            <v>685</v>
          </cell>
          <cell r="H117" t="str">
            <v>PRV</v>
          </cell>
          <cell r="J117">
            <v>-0.04</v>
          </cell>
          <cell r="K117">
            <v>204</v>
          </cell>
        </row>
        <row r="118">
          <cell r="B118">
            <v>611</v>
          </cell>
          <cell r="E118">
            <v>685</v>
          </cell>
          <cell r="H118" t="str">
            <v>TDC</v>
          </cell>
          <cell r="J118">
            <v>0.03</v>
          </cell>
          <cell r="K118">
            <v>204</v>
          </cell>
        </row>
        <row r="119">
          <cell r="B119">
            <v>611</v>
          </cell>
          <cell r="E119">
            <v>685</v>
          </cell>
          <cell r="H119" t="str">
            <v>TDE</v>
          </cell>
          <cell r="J119">
            <v>0</v>
          </cell>
          <cell r="K119">
            <v>204</v>
          </cell>
        </row>
        <row r="120">
          <cell r="B120">
            <v>611</v>
          </cell>
          <cell r="E120">
            <v>685</v>
          </cell>
          <cell r="H120" t="str">
            <v>TIU</v>
          </cell>
          <cell r="J120">
            <v>0</v>
          </cell>
          <cell r="K120">
            <v>204</v>
          </cell>
        </row>
        <row r="121">
          <cell r="B121">
            <v>611</v>
          </cell>
          <cell r="E121">
            <v>685</v>
          </cell>
          <cell r="H121" t="str">
            <v>TSC</v>
          </cell>
          <cell r="J121">
            <v>0</v>
          </cell>
          <cell r="K121">
            <v>204</v>
          </cell>
        </row>
        <row r="122">
          <cell r="B122">
            <v>611</v>
          </cell>
          <cell r="E122">
            <v>685</v>
          </cell>
          <cell r="H122" t="str">
            <v>TSE</v>
          </cell>
          <cell r="J122">
            <v>0</v>
          </cell>
          <cell r="K122">
            <v>204</v>
          </cell>
        </row>
        <row r="123">
          <cell r="B123">
            <v>611</v>
          </cell>
          <cell r="E123">
            <v>685</v>
          </cell>
          <cell r="H123" t="str">
            <v>TTC</v>
          </cell>
          <cell r="J123">
            <v>0.01</v>
          </cell>
          <cell r="K123">
            <v>204</v>
          </cell>
        </row>
        <row r="124">
          <cell r="B124">
            <v>611</v>
          </cell>
          <cell r="E124">
            <v>685</v>
          </cell>
          <cell r="H124" t="str">
            <v>TTE</v>
          </cell>
          <cell r="J124">
            <v>0</v>
          </cell>
          <cell r="K124">
            <v>204</v>
          </cell>
        </row>
        <row r="125">
          <cell r="B125">
            <v>611</v>
          </cell>
          <cell r="E125">
            <v>685</v>
          </cell>
          <cell r="H125" t="str">
            <v>VAV</v>
          </cell>
          <cell r="J125">
            <v>0.04</v>
          </cell>
          <cell r="K125">
            <v>204</v>
          </cell>
        </row>
        <row r="126">
          <cell r="B126">
            <v>611</v>
          </cell>
          <cell r="E126">
            <v>685</v>
          </cell>
          <cell r="H126" t="str">
            <v>VDC</v>
          </cell>
          <cell r="J126">
            <v>-0.03</v>
          </cell>
          <cell r="K126">
            <v>204</v>
          </cell>
        </row>
        <row r="127">
          <cell r="B127">
            <v>611</v>
          </cell>
          <cell r="E127">
            <v>685</v>
          </cell>
          <cell r="H127" t="str">
            <v>VFE</v>
          </cell>
          <cell r="J127">
            <v>-0.03</v>
          </cell>
          <cell r="K127">
            <v>204</v>
          </cell>
        </row>
        <row r="128">
          <cell r="B128">
            <v>611</v>
          </cell>
          <cell r="E128">
            <v>685</v>
          </cell>
          <cell r="H128" t="str">
            <v>VIU</v>
          </cell>
          <cell r="J128">
            <v>0</v>
          </cell>
          <cell r="K128">
            <v>204</v>
          </cell>
        </row>
        <row r="129">
          <cell r="B129">
            <v>611</v>
          </cell>
          <cell r="E129">
            <v>685</v>
          </cell>
          <cell r="H129" t="str">
            <v>VMR</v>
          </cell>
          <cell r="J129">
            <v>-0.55000000000000004</v>
          </cell>
          <cell r="K129">
            <v>204</v>
          </cell>
        </row>
        <row r="130">
          <cell r="B130">
            <v>611</v>
          </cell>
          <cell r="E130">
            <v>685</v>
          </cell>
          <cell r="H130" t="str">
            <v>VMU</v>
          </cell>
          <cell r="J130">
            <v>-0.01</v>
          </cell>
          <cell r="K130">
            <v>204</v>
          </cell>
        </row>
        <row r="131">
          <cell r="B131">
            <v>611</v>
          </cell>
          <cell r="E131">
            <v>685</v>
          </cell>
          <cell r="H131" t="str">
            <v>VMV</v>
          </cell>
          <cell r="J131">
            <v>0.02</v>
          </cell>
          <cell r="K131">
            <v>204</v>
          </cell>
        </row>
        <row r="132">
          <cell r="B132">
            <v>611</v>
          </cell>
          <cell r="E132">
            <v>685</v>
          </cell>
          <cell r="H132" t="str">
            <v>VPV</v>
          </cell>
          <cell r="J132">
            <v>0.04</v>
          </cell>
          <cell r="K132">
            <v>204</v>
          </cell>
        </row>
        <row r="133">
          <cell r="B133">
            <v>611</v>
          </cell>
          <cell r="E133">
            <v>685</v>
          </cell>
          <cell r="H133" t="str">
            <v>VRC</v>
          </cell>
          <cell r="J133">
            <v>-0.53</v>
          </cell>
          <cell r="K133">
            <v>204</v>
          </cell>
        </row>
        <row r="134">
          <cell r="B134">
            <v>611</v>
          </cell>
          <cell r="E134">
            <v>685</v>
          </cell>
          <cell r="H134" t="str">
            <v>VSU</v>
          </cell>
          <cell r="J134">
            <v>-0.01</v>
          </cell>
          <cell r="K134">
            <v>204</v>
          </cell>
        </row>
        <row r="135">
          <cell r="B135">
            <v>611</v>
          </cell>
          <cell r="E135">
            <v>685</v>
          </cell>
          <cell r="H135" t="str">
            <v>VTC</v>
          </cell>
          <cell r="J135">
            <v>-0.01</v>
          </cell>
          <cell r="K135">
            <v>204</v>
          </cell>
        </row>
        <row r="136">
          <cell r="B136">
            <v>612</v>
          </cell>
          <cell r="E136">
            <v>686</v>
          </cell>
          <cell r="H136" t="str">
            <v>BFC</v>
          </cell>
          <cell r="J136">
            <v>8.5299999999999994</v>
          </cell>
          <cell r="K136">
            <v>295</v>
          </cell>
        </row>
        <row r="137">
          <cell r="B137">
            <v>612</v>
          </cell>
          <cell r="E137">
            <v>686</v>
          </cell>
          <cell r="H137" t="str">
            <v>DSU</v>
          </cell>
          <cell r="J137">
            <v>0.01</v>
          </cell>
          <cell r="K137">
            <v>295</v>
          </cell>
        </row>
        <row r="138">
          <cell r="B138">
            <v>612</v>
          </cell>
          <cell r="E138">
            <v>686</v>
          </cell>
          <cell r="H138" t="str">
            <v>FFC</v>
          </cell>
          <cell r="J138">
            <v>0</v>
          </cell>
          <cell r="K138">
            <v>295</v>
          </cell>
        </row>
        <row r="139">
          <cell r="B139">
            <v>612</v>
          </cell>
          <cell r="E139">
            <v>686</v>
          </cell>
          <cell r="H139" t="str">
            <v>FFE</v>
          </cell>
          <cell r="J139">
            <v>0.05</v>
          </cell>
          <cell r="K139">
            <v>295</v>
          </cell>
        </row>
        <row r="140">
          <cell r="B140">
            <v>612</v>
          </cell>
          <cell r="E140">
            <v>686</v>
          </cell>
          <cell r="H140" t="str">
            <v>FMU</v>
          </cell>
          <cell r="J140">
            <v>0.01</v>
          </cell>
          <cell r="K140">
            <v>295</v>
          </cell>
        </row>
        <row r="141">
          <cell r="B141">
            <v>612</v>
          </cell>
          <cell r="E141">
            <v>686</v>
          </cell>
          <cell r="H141" t="str">
            <v>FVC</v>
          </cell>
          <cell r="J141">
            <v>0</v>
          </cell>
          <cell r="K141">
            <v>295</v>
          </cell>
        </row>
        <row r="142">
          <cell r="B142">
            <v>612</v>
          </cell>
          <cell r="E142">
            <v>686</v>
          </cell>
          <cell r="H142" t="str">
            <v>FVE</v>
          </cell>
          <cell r="J142">
            <v>0</v>
          </cell>
          <cell r="K142">
            <v>295</v>
          </cell>
        </row>
        <row r="143">
          <cell r="B143">
            <v>612</v>
          </cell>
          <cell r="E143">
            <v>686</v>
          </cell>
          <cell r="H143" t="str">
            <v>ICN</v>
          </cell>
          <cell r="J143">
            <v>0</v>
          </cell>
          <cell r="K143">
            <v>295</v>
          </cell>
        </row>
        <row r="144">
          <cell r="B144">
            <v>612</v>
          </cell>
          <cell r="E144">
            <v>686</v>
          </cell>
          <cell r="H144" t="str">
            <v>ICV</v>
          </cell>
          <cell r="J144">
            <v>0</v>
          </cell>
          <cell r="K144">
            <v>295</v>
          </cell>
        </row>
        <row r="145">
          <cell r="B145">
            <v>612</v>
          </cell>
          <cell r="E145">
            <v>686</v>
          </cell>
          <cell r="H145" t="str">
            <v>LMR</v>
          </cell>
          <cell r="J145">
            <v>0.76</v>
          </cell>
          <cell r="K145">
            <v>295</v>
          </cell>
        </row>
        <row r="146">
          <cell r="B146">
            <v>612</v>
          </cell>
          <cell r="E146">
            <v>686</v>
          </cell>
          <cell r="H146" t="str">
            <v>LMV</v>
          </cell>
          <cell r="J146">
            <v>-0.03</v>
          </cell>
          <cell r="K146">
            <v>295</v>
          </cell>
        </row>
        <row r="147">
          <cell r="B147">
            <v>612</v>
          </cell>
          <cell r="E147">
            <v>686</v>
          </cell>
          <cell r="H147" t="str">
            <v>PRC</v>
          </cell>
          <cell r="J147">
            <v>0.83</v>
          </cell>
          <cell r="K147">
            <v>295</v>
          </cell>
        </row>
        <row r="148">
          <cell r="B148">
            <v>612</v>
          </cell>
          <cell r="E148">
            <v>686</v>
          </cell>
          <cell r="H148" t="str">
            <v>PRV</v>
          </cell>
          <cell r="J148">
            <v>-0.04</v>
          </cell>
          <cell r="K148">
            <v>295</v>
          </cell>
        </row>
        <row r="149">
          <cell r="B149">
            <v>612</v>
          </cell>
          <cell r="E149">
            <v>686</v>
          </cell>
          <cell r="H149" t="str">
            <v>TDC</v>
          </cell>
          <cell r="J149">
            <v>0.04</v>
          </cell>
          <cell r="K149">
            <v>295</v>
          </cell>
        </row>
        <row r="150">
          <cell r="B150">
            <v>612</v>
          </cell>
          <cell r="E150">
            <v>686</v>
          </cell>
          <cell r="H150" t="str">
            <v>TDE</v>
          </cell>
          <cell r="J150">
            <v>0</v>
          </cell>
          <cell r="K150">
            <v>295</v>
          </cell>
        </row>
        <row r="151">
          <cell r="B151">
            <v>612</v>
          </cell>
          <cell r="E151">
            <v>686</v>
          </cell>
          <cell r="H151" t="str">
            <v>TIU</v>
          </cell>
          <cell r="J151">
            <v>0.01</v>
          </cell>
          <cell r="K151">
            <v>295</v>
          </cell>
        </row>
        <row r="152">
          <cell r="B152">
            <v>612</v>
          </cell>
          <cell r="E152">
            <v>686</v>
          </cell>
          <cell r="H152" t="str">
            <v>TSC</v>
          </cell>
          <cell r="J152">
            <v>0</v>
          </cell>
          <cell r="K152">
            <v>295</v>
          </cell>
        </row>
        <row r="153">
          <cell r="B153">
            <v>612</v>
          </cell>
          <cell r="E153">
            <v>686</v>
          </cell>
          <cell r="H153" t="str">
            <v>TSE</v>
          </cell>
          <cell r="J153">
            <v>0</v>
          </cell>
          <cell r="K153">
            <v>295</v>
          </cell>
        </row>
        <row r="154">
          <cell r="B154">
            <v>612</v>
          </cell>
          <cell r="E154">
            <v>686</v>
          </cell>
          <cell r="H154" t="str">
            <v>TTC</v>
          </cell>
          <cell r="J154">
            <v>0.01</v>
          </cell>
          <cell r="K154">
            <v>295</v>
          </cell>
        </row>
        <row r="155">
          <cell r="B155">
            <v>612</v>
          </cell>
          <cell r="E155">
            <v>686</v>
          </cell>
          <cell r="H155" t="str">
            <v>TTE</v>
          </cell>
          <cell r="J155">
            <v>0</v>
          </cell>
          <cell r="K155">
            <v>295</v>
          </cell>
        </row>
        <row r="156">
          <cell r="B156">
            <v>612</v>
          </cell>
          <cell r="E156">
            <v>686</v>
          </cell>
          <cell r="H156" t="str">
            <v>VAV</v>
          </cell>
          <cell r="J156">
            <v>0.06</v>
          </cell>
          <cell r="K156">
            <v>295</v>
          </cell>
        </row>
        <row r="157">
          <cell r="B157">
            <v>612</v>
          </cell>
          <cell r="E157">
            <v>686</v>
          </cell>
          <cell r="H157" t="str">
            <v>VDC</v>
          </cell>
          <cell r="J157">
            <v>-0.04</v>
          </cell>
          <cell r="K157">
            <v>258</v>
          </cell>
        </row>
        <row r="158">
          <cell r="B158">
            <v>612</v>
          </cell>
          <cell r="E158">
            <v>686</v>
          </cell>
          <cell r="H158" t="str">
            <v>VFE</v>
          </cell>
          <cell r="J158">
            <v>-0.05</v>
          </cell>
          <cell r="K158">
            <v>295</v>
          </cell>
        </row>
        <row r="159">
          <cell r="B159">
            <v>612</v>
          </cell>
          <cell r="E159">
            <v>686</v>
          </cell>
          <cell r="H159" t="str">
            <v>VIU</v>
          </cell>
          <cell r="J159">
            <v>-0.01</v>
          </cell>
          <cell r="K159">
            <v>295</v>
          </cell>
        </row>
        <row r="160">
          <cell r="B160">
            <v>612</v>
          </cell>
          <cell r="E160">
            <v>686</v>
          </cell>
          <cell r="H160" t="str">
            <v>VMR</v>
          </cell>
          <cell r="J160">
            <v>-0.76</v>
          </cell>
          <cell r="K160">
            <v>295</v>
          </cell>
        </row>
        <row r="161">
          <cell r="B161">
            <v>612</v>
          </cell>
          <cell r="E161">
            <v>686</v>
          </cell>
          <cell r="H161" t="str">
            <v>VMU</v>
          </cell>
          <cell r="J161">
            <v>-0.01</v>
          </cell>
          <cell r="K161">
            <v>295</v>
          </cell>
        </row>
        <row r="162">
          <cell r="B162">
            <v>612</v>
          </cell>
          <cell r="E162">
            <v>686</v>
          </cell>
          <cell r="H162" t="str">
            <v>VMV</v>
          </cell>
          <cell r="J162">
            <v>0.03</v>
          </cell>
          <cell r="K162">
            <v>258</v>
          </cell>
        </row>
        <row r="163">
          <cell r="B163">
            <v>612</v>
          </cell>
          <cell r="E163">
            <v>686</v>
          </cell>
          <cell r="H163" t="str">
            <v>VPV</v>
          </cell>
          <cell r="J163">
            <v>0.04</v>
          </cell>
          <cell r="K163">
            <v>295</v>
          </cell>
        </row>
        <row r="164">
          <cell r="B164">
            <v>612</v>
          </cell>
          <cell r="E164">
            <v>686</v>
          </cell>
          <cell r="H164" t="str">
            <v>VRC</v>
          </cell>
          <cell r="J164">
            <v>-0.83</v>
          </cell>
          <cell r="K164">
            <v>295</v>
          </cell>
        </row>
        <row r="165">
          <cell r="B165">
            <v>612</v>
          </cell>
          <cell r="E165">
            <v>686</v>
          </cell>
          <cell r="H165" t="str">
            <v>VSU</v>
          </cell>
          <cell r="J165">
            <v>-0.01</v>
          </cell>
          <cell r="K165">
            <v>200</v>
          </cell>
        </row>
        <row r="166">
          <cell r="B166">
            <v>612</v>
          </cell>
          <cell r="E166">
            <v>686</v>
          </cell>
          <cell r="H166" t="str">
            <v>VTC</v>
          </cell>
          <cell r="J166">
            <v>-0.01</v>
          </cell>
          <cell r="K166">
            <v>200</v>
          </cell>
        </row>
        <row r="167">
          <cell r="B167">
            <v>632</v>
          </cell>
          <cell r="E167">
            <v>676</v>
          </cell>
          <cell r="H167" t="str">
            <v>DSM</v>
          </cell>
          <cell r="J167">
            <v>6651.92</v>
          </cell>
          <cell r="K167">
            <v>3627000</v>
          </cell>
        </row>
        <row r="168">
          <cell r="B168">
            <v>611</v>
          </cell>
          <cell r="E168">
            <v>685</v>
          </cell>
          <cell r="H168" t="str">
            <v>DSM</v>
          </cell>
          <cell r="J168">
            <v>100.6</v>
          </cell>
          <cell r="K168">
            <v>18664</v>
          </cell>
        </row>
        <row r="169">
          <cell r="B169">
            <v>611</v>
          </cell>
          <cell r="E169">
            <v>685</v>
          </cell>
          <cell r="H169" t="str">
            <v>VSM</v>
          </cell>
          <cell r="J169">
            <v>-100.6</v>
          </cell>
          <cell r="K169">
            <v>18664</v>
          </cell>
        </row>
        <row r="170">
          <cell r="B170">
            <v>611</v>
          </cell>
          <cell r="E170">
            <v>685</v>
          </cell>
          <cell r="H170" t="str">
            <v>DSM</v>
          </cell>
          <cell r="J170">
            <v>0.31</v>
          </cell>
          <cell r="K170">
            <v>124</v>
          </cell>
        </row>
        <row r="171">
          <cell r="B171">
            <v>611</v>
          </cell>
          <cell r="E171">
            <v>685</v>
          </cell>
          <cell r="H171" t="str">
            <v>VSM</v>
          </cell>
          <cell r="J171">
            <v>-0.31</v>
          </cell>
          <cell r="K171">
            <v>124</v>
          </cell>
        </row>
        <row r="172">
          <cell r="B172">
            <v>611</v>
          </cell>
          <cell r="E172">
            <v>685</v>
          </cell>
          <cell r="H172" t="str">
            <v>DSM</v>
          </cell>
          <cell r="J172">
            <v>1.03</v>
          </cell>
          <cell r="K172">
            <v>204</v>
          </cell>
        </row>
        <row r="173">
          <cell r="B173">
            <v>611</v>
          </cell>
          <cell r="E173">
            <v>685</v>
          </cell>
          <cell r="H173" t="str">
            <v>VSM</v>
          </cell>
          <cell r="J173">
            <v>-1.03</v>
          </cell>
          <cell r="K173">
            <v>204</v>
          </cell>
        </row>
        <row r="174">
          <cell r="B174">
            <v>612</v>
          </cell>
          <cell r="E174">
            <v>686</v>
          </cell>
          <cell r="H174" t="str">
            <v>DSM</v>
          </cell>
          <cell r="J174">
            <v>1.53</v>
          </cell>
          <cell r="K174">
            <v>295</v>
          </cell>
        </row>
        <row r="175">
          <cell r="B175">
            <v>612</v>
          </cell>
          <cell r="E175">
            <v>686</v>
          </cell>
          <cell r="H175" t="str">
            <v>VSM</v>
          </cell>
          <cell r="J175">
            <v>-1.53</v>
          </cell>
          <cell r="K175">
            <v>295</v>
          </cell>
        </row>
        <row r="176">
          <cell r="B176">
            <v>632</v>
          </cell>
          <cell r="E176">
            <v>676</v>
          </cell>
          <cell r="H176" t="str">
            <v>ECR</v>
          </cell>
          <cell r="J176">
            <v>9506.3700000000008</v>
          </cell>
          <cell r="K176">
            <v>3627000</v>
          </cell>
        </row>
        <row r="177">
          <cell r="B177">
            <v>633</v>
          </cell>
          <cell r="E177">
            <v>676</v>
          </cell>
          <cell r="H177" t="str">
            <v>ECR</v>
          </cell>
          <cell r="J177">
            <v>6126.68</v>
          </cell>
          <cell r="K177">
            <v>2634000</v>
          </cell>
        </row>
        <row r="178">
          <cell r="B178">
            <v>611</v>
          </cell>
          <cell r="E178">
            <v>685</v>
          </cell>
          <cell r="H178" t="str">
            <v>ECR</v>
          </cell>
          <cell r="J178">
            <v>99.95</v>
          </cell>
          <cell r="K178">
            <v>18664</v>
          </cell>
        </row>
        <row r="179">
          <cell r="B179">
            <v>611</v>
          </cell>
          <cell r="E179">
            <v>685</v>
          </cell>
          <cell r="H179" t="str">
            <v>VCR</v>
          </cell>
          <cell r="J179">
            <v>-99.95</v>
          </cell>
          <cell r="K179">
            <v>18664</v>
          </cell>
        </row>
        <row r="180">
          <cell r="B180">
            <v>611</v>
          </cell>
          <cell r="E180">
            <v>685</v>
          </cell>
          <cell r="H180" t="str">
            <v>ECR</v>
          </cell>
          <cell r="J180">
            <v>0.73</v>
          </cell>
          <cell r="K180">
            <v>124</v>
          </cell>
        </row>
        <row r="181">
          <cell r="B181">
            <v>611</v>
          </cell>
          <cell r="E181">
            <v>685</v>
          </cell>
          <cell r="H181" t="str">
            <v>VCR</v>
          </cell>
          <cell r="J181">
            <v>-0.73</v>
          </cell>
          <cell r="K181">
            <v>124</v>
          </cell>
        </row>
        <row r="182">
          <cell r="B182">
            <v>611</v>
          </cell>
          <cell r="E182">
            <v>685</v>
          </cell>
          <cell r="H182" t="str">
            <v>ECR</v>
          </cell>
          <cell r="J182">
            <v>1.0900000000000001</v>
          </cell>
          <cell r="K182">
            <v>204</v>
          </cell>
        </row>
        <row r="183">
          <cell r="B183">
            <v>611</v>
          </cell>
          <cell r="E183">
            <v>685</v>
          </cell>
          <cell r="H183" t="str">
            <v>VCR</v>
          </cell>
          <cell r="J183">
            <v>-1.0900000000000001</v>
          </cell>
          <cell r="K183">
            <v>204</v>
          </cell>
        </row>
        <row r="184">
          <cell r="B184">
            <v>612</v>
          </cell>
          <cell r="E184">
            <v>686</v>
          </cell>
          <cell r="H184" t="str">
            <v>ECR</v>
          </cell>
          <cell r="J184">
            <v>1.55</v>
          </cell>
          <cell r="K184">
            <v>295</v>
          </cell>
        </row>
        <row r="185">
          <cell r="B185">
            <v>612</v>
          </cell>
          <cell r="E185">
            <v>686</v>
          </cell>
          <cell r="H185" t="str">
            <v>VCR</v>
          </cell>
          <cell r="J185">
            <v>-1.55</v>
          </cell>
          <cell r="K185">
            <v>295</v>
          </cell>
        </row>
        <row r="186">
          <cell r="B186">
            <v>632</v>
          </cell>
          <cell r="E186">
            <v>676</v>
          </cell>
          <cell r="H186" t="str">
            <v>EEX</v>
          </cell>
          <cell r="J186">
            <v>1722.83</v>
          </cell>
          <cell r="K186">
            <v>3627000</v>
          </cell>
        </row>
        <row r="187">
          <cell r="B187">
            <v>633</v>
          </cell>
          <cell r="E187">
            <v>676</v>
          </cell>
          <cell r="H187" t="str">
            <v>EEX</v>
          </cell>
          <cell r="J187">
            <v>724.35</v>
          </cell>
          <cell r="K187">
            <v>2634000</v>
          </cell>
        </row>
        <row r="188">
          <cell r="B188">
            <v>611</v>
          </cell>
          <cell r="E188">
            <v>685</v>
          </cell>
          <cell r="H188" t="str">
            <v>EEX</v>
          </cell>
          <cell r="J188">
            <v>6.1</v>
          </cell>
          <cell r="K188">
            <v>18664</v>
          </cell>
        </row>
        <row r="189">
          <cell r="B189">
            <v>611</v>
          </cell>
          <cell r="E189">
            <v>685</v>
          </cell>
          <cell r="H189" t="str">
            <v>VEX</v>
          </cell>
          <cell r="J189">
            <v>-6.1</v>
          </cell>
          <cell r="K189">
            <v>18664</v>
          </cell>
        </row>
        <row r="190">
          <cell r="B190">
            <v>611</v>
          </cell>
          <cell r="E190">
            <v>685</v>
          </cell>
          <cell r="H190" t="str">
            <v>EEX</v>
          </cell>
          <cell r="J190">
            <v>0.04</v>
          </cell>
          <cell r="K190">
            <v>124</v>
          </cell>
        </row>
        <row r="191">
          <cell r="B191">
            <v>611</v>
          </cell>
          <cell r="E191">
            <v>685</v>
          </cell>
          <cell r="H191" t="str">
            <v>VEX</v>
          </cell>
          <cell r="J191">
            <v>-0.04</v>
          </cell>
          <cell r="K191">
            <v>124</v>
          </cell>
        </row>
        <row r="192">
          <cell r="B192">
            <v>611</v>
          </cell>
          <cell r="E192">
            <v>685</v>
          </cell>
          <cell r="H192" t="str">
            <v>EEX</v>
          </cell>
          <cell r="J192">
            <v>7.0000000000000007E-2</v>
          </cell>
          <cell r="K192">
            <v>204</v>
          </cell>
        </row>
        <row r="193">
          <cell r="B193">
            <v>611</v>
          </cell>
          <cell r="E193">
            <v>685</v>
          </cell>
          <cell r="H193" t="str">
            <v>VEX</v>
          </cell>
          <cell r="J193">
            <v>-7.0000000000000007E-2</v>
          </cell>
          <cell r="K193">
            <v>204</v>
          </cell>
        </row>
        <row r="194">
          <cell r="B194">
            <v>612</v>
          </cell>
          <cell r="E194">
            <v>686</v>
          </cell>
          <cell r="H194" t="str">
            <v>EEX</v>
          </cell>
          <cell r="J194">
            <v>0.1</v>
          </cell>
          <cell r="K194">
            <v>295</v>
          </cell>
        </row>
        <row r="195">
          <cell r="B195">
            <v>612</v>
          </cell>
          <cell r="E195">
            <v>686</v>
          </cell>
          <cell r="H195" t="str">
            <v>VEX</v>
          </cell>
          <cell r="J195">
            <v>-0.1</v>
          </cell>
          <cell r="K195">
            <v>295</v>
          </cell>
        </row>
        <row r="196">
          <cell r="B196">
            <v>611</v>
          </cell>
          <cell r="E196">
            <v>685</v>
          </cell>
          <cell r="H196" t="str">
            <v>EBF</v>
          </cell>
          <cell r="J196">
            <v>-536.23</v>
          </cell>
          <cell r="K196">
            <v>18664</v>
          </cell>
        </row>
        <row r="197">
          <cell r="B197">
            <v>611</v>
          </cell>
          <cell r="E197">
            <v>685</v>
          </cell>
          <cell r="H197" t="str">
            <v>EFL</v>
          </cell>
          <cell r="J197">
            <v>613.63</v>
          </cell>
          <cell r="K197">
            <v>18664</v>
          </cell>
        </row>
        <row r="198">
          <cell r="B198">
            <v>611</v>
          </cell>
          <cell r="E198">
            <v>685</v>
          </cell>
          <cell r="H198" t="str">
            <v>EFV</v>
          </cell>
          <cell r="J198">
            <v>57.07</v>
          </cell>
          <cell r="K198">
            <v>18664</v>
          </cell>
        </row>
        <row r="199">
          <cell r="B199">
            <v>611</v>
          </cell>
          <cell r="E199">
            <v>685</v>
          </cell>
          <cell r="H199" t="str">
            <v>EIN</v>
          </cell>
          <cell r="J199">
            <v>10.51</v>
          </cell>
          <cell r="K199">
            <v>18664</v>
          </cell>
        </row>
        <row r="200">
          <cell r="B200">
            <v>611</v>
          </cell>
          <cell r="E200">
            <v>685</v>
          </cell>
          <cell r="H200" t="str">
            <v>EIV</v>
          </cell>
          <cell r="J200">
            <v>0</v>
          </cell>
          <cell r="K200">
            <v>18664</v>
          </cell>
        </row>
        <row r="201">
          <cell r="B201">
            <v>611</v>
          </cell>
          <cell r="E201">
            <v>685</v>
          </cell>
          <cell r="H201" t="str">
            <v>EP1</v>
          </cell>
          <cell r="J201">
            <v>0</v>
          </cell>
          <cell r="K201">
            <v>18664</v>
          </cell>
        </row>
        <row r="202">
          <cell r="B202">
            <v>611</v>
          </cell>
          <cell r="E202">
            <v>685</v>
          </cell>
          <cell r="H202" t="str">
            <v>EUR</v>
          </cell>
          <cell r="J202">
            <v>2.21</v>
          </cell>
          <cell r="K202">
            <v>18664</v>
          </cell>
        </row>
        <row r="203">
          <cell r="B203">
            <v>611</v>
          </cell>
          <cell r="E203">
            <v>685</v>
          </cell>
          <cell r="H203" t="str">
            <v>VBF</v>
          </cell>
          <cell r="J203">
            <v>536.23</v>
          </cell>
          <cell r="K203">
            <v>18664</v>
          </cell>
        </row>
        <row r="204">
          <cell r="B204">
            <v>611</v>
          </cell>
          <cell r="E204">
            <v>685</v>
          </cell>
          <cell r="H204" t="str">
            <v>VFL</v>
          </cell>
          <cell r="J204">
            <v>-613.63</v>
          </cell>
          <cell r="K204">
            <v>18664</v>
          </cell>
        </row>
        <row r="205">
          <cell r="B205">
            <v>611</v>
          </cell>
          <cell r="E205">
            <v>685</v>
          </cell>
          <cell r="H205" t="str">
            <v>VFV</v>
          </cell>
          <cell r="J205">
            <v>-57.07</v>
          </cell>
          <cell r="K205">
            <v>18664</v>
          </cell>
        </row>
        <row r="206">
          <cell r="B206">
            <v>611</v>
          </cell>
          <cell r="E206">
            <v>685</v>
          </cell>
          <cell r="H206" t="str">
            <v>VIN</v>
          </cell>
          <cell r="J206">
            <v>-10.51</v>
          </cell>
          <cell r="K206">
            <v>18664</v>
          </cell>
        </row>
        <row r="207">
          <cell r="B207">
            <v>611</v>
          </cell>
          <cell r="E207">
            <v>685</v>
          </cell>
          <cell r="H207" t="str">
            <v>VUR</v>
          </cell>
          <cell r="J207">
            <v>-2.21</v>
          </cell>
          <cell r="K207">
            <v>18664</v>
          </cell>
        </row>
        <row r="208">
          <cell r="B208">
            <v>611</v>
          </cell>
          <cell r="E208">
            <v>685</v>
          </cell>
          <cell r="H208" t="str">
            <v>EBF</v>
          </cell>
          <cell r="J208">
            <v>-3.56</v>
          </cell>
          <cell r="K208">
            <v>124</v>
          </cell>
        </row>
        <row r="209">
          <cell r="B209">
            <v>611</v>
          </cell>
          <cell r="E209">
            <v>685</v>
          </cell>
          <cell r="H209" t="str">
            <v>EFL</v>
          </cell>
          <cell r="J209">
            <v>4.07</v>
          </cell>
          <cell r="K209">
            <v>124</v>
          </cell>
        </row>
        <row r="210">
          <cell r="B210">
            <v>611</v>
          </cell>
          <cell r="E210">
            <v>685</v>
          </cell>
          <cell r="H210" t="str">
            <v>EFV</v>
          </cell>
          <cell r="J210">
            <v>0.27</v>
          </cell>
          <cell r="K210">
            <v>124</v>
          </cell>
        </row>
        <row r="211">
          <cell r="B211">
            <v>611</v>
          </cell>
          <cell r="E211">
            <v>685</v>
          </cell>
          <cell r="H211" t="str">
            <v>EIN</v>
          </cell>
          <cell r="J211">
            <v>7.0000000000000007E-2</v>
          </cell>
          <cell r="K211">
            <v>124</v>
          </cell>
        </row>
        <row r="212">
          <cell r="B212">
            <v>611</v>
          </cell>
          <cell r="E212">
            <v>685</v>
          </cell>
          <cell r="H212" t="str">
            <v>EIV</v>
          </cell>
          <cell r="J212">
            <v>0</v>
          </cell>
          <cell r="K212">
            <v>124</v>
          </cell>
        </row>
        <row r="213">
          <cell r="B213">
            <v>611</v>
          </cell>
          <cell r="E213">
            <v>685</v>
          </cell>
          <cell r="H213" t="str">
            <v>EP1</v>
          </cell>
          <cell r="J213">
            <v>0</v>
          </cell>
          <cell r="K213">
            <v>124</v>
          </cell>
        </row>
        <row r="214">
          <cell r="B214">
            <v>611</v>
          </cell>
          <cell r="E214">
            <v>685</v>
          </cell>
          <cell r="H214" t="str">
            <v>EUR</v>
          </cell>
          <cell r="J214">
            <v>0.01</v>
          </cell>
          <cell r="K214">
            <v>124</v>
          </cell>
        </row>
        <row r="215">
          <cell r="B215">
            <v>611</v>
          </cell>
          <cell r="E215">
            <v>685</v>
          </cell>
          <cell r="H215" t="str">
            <v>VBF</v>
          </cell>
          <cell r="J215">
            <v>3.56</v>
          </cell>
          <cell r="K215">
            <v>124</v>
          </cell>
        </row>
        <row r="216">
          <cell r="B216">
            <v>611</v>
          </cell>
          <cell r="E216">
            <v>685</v>
          </cell>
          <cell r="H216" t="str">
            <v>VFL</v>
          </cell>
          <cell r="J216">
            <v>-4.07</v>
          </cell>
          <cell r="K216">
            <v>124</v>
          </cell>
        </row>
        <row r="217">
          <cell r="B217">
            <v>611</v>
          </cell>
          <cell r="E217">
            <v>685</v>
          </cell>
          <cell r="H217" t="str">
            <v>VFV</v>
          </cell>
          <cell r="J217">
            <v>-0.27</v>
          </cell>
          <cell r="K217">
            <v>124</v>
          </cell>
        </row>
        <row r="218">
          <cell r="B218">
            <v>611</v>
          </cell>
          <cell r="E218">
            <v>685</v>
          </cell>
          <cell r="H218" t="str">
            <v>VIN</v>
          </cell>
          <cell r="J218">
            <v>-7.0000000000000007E-2</v>
          </cell>
          <cell r="K218">
            <v>124</v>
          </cell>
        </row>
        <row r="219">
          <cell r="B219">
            <v>611</v>
          </cell>
          <cell r="E219">
            <v>685</v>
          </cell>
          <cell r="H219" t="str">
            <v>VUR</v>
          </cell>
          <cell r="J219">
            <v>-0.01</v>
          </cell>
          <cell r="K219">
            <v>124</v>
          </cell>
        </row>
        <row r="220">
          <cell r="B220">
            <v>611</v>
          </cell>
          <cell r="E220">
            <v>685</v>
          </cell>
          <cell r="H220" t="str">
            <v>EBF</v>
          </cell>
          <cell r="J220">
            <v>-5.86</v>
          </cell>
          <cell r="K220">
            <v>204</v>
          </cell>
        </row>
        <row r="221">
          <cell r="B221">
            <v>611</v>
          </cell>
          <cell r="E221">
            <v>685</v>
          </cell>
          <cell r="H221" t="str">
            <v>EFL</v>
          </cell>
          <cell r="J221">
            <v>6.71</v>
          </cell>
          <cell r="K221">
            <v>204</v>
          </cell>
        </row>
        <row r="222">
          <cell r="B222">
            <v>611</v>
          </cell>
          <cell r="E222">
            <v>685</v>
          </cell>
          <cell r="H222" t="str">
            <v>EFV</v>
          </cell>
          <cell r="J222">
            <v>0.62</v>
          </cell>
          <cell r="K222">
            <v>204</v>
          </cell>
        </row>
        <row r="223">
          <cell r="B223">
            <v>611</v>
          </cell>
          <cell r="E223">
            <v>685</v>
          </cell>
          <cell r="H223" t="str">
            <v>EIN</v>
          </cell>
          <cell r="J223">
            <v>0.11</v>
          </cell>
          <cell r="K223">
            <v>204</v>
          </cell>
        </row>
        <row r="224">
          <cell r="B224">
            <v>611</v>
          </cell>
          <cell r="E224">
            <v>685</v>
          </cell>
          <cell r="H224" t="str">
            <v>EIV</v>
          </cell>
          <cell r="J224">
            <v>0</v>
          </cell>
          <cell r="K224">
            <v>204</v>
          </cell>
        </row>
        <row r="225">
          <cell r="B225">
            <v>611</v>
          </cell>
          <cell r="E225">
            <v>685</v>
          </cell>
          <cell r="H225" t="str">
            <v>EP1</v>
          </cell>
          <cell r="J225">
            <v>0</v>
          </cell>
          <cell r="K225">
            <v>204</v>
          </cell>
        </row>
        <row r="226">
          <cell r="B226">
            <v>611</v>
          </cell>
          <cell r="E226">
            <v>685</v>
          </cell>
          <cell r="H226" t="str">
            <v>EUR</v>
          </cell>
          <cell r="J226">
            <v>0.03</v>
          </cell>
          <cell r="K226">
            <v>204</v>
          </cell>
        </row>
        <row r="227">
          <cell r="B227">
            <v>611</v>
          </cell>
          <cell r="E227">
            <v>685</v>
          </cell>
          <cell r="H227" t="str">
            <v>VBF</v>
          </cell>
          <cell r="J227">
            <v>5.86</v>
          </cell>
          <cell r="K227">
            <v>204</v>
          </cell>
        </row>
        <row r="228">
          <cell r="B228">
            <v>611</v>
          </cell>
          <cell r="E228">
            <v>685</v>
          </cell>
          <cell r="H228" t="str">
            <v>VFL</v>
          </cell>
          <cell r="J228">
            <v>-6.71</v>
          </cell>
          <cell r="K228">
            <v>204</v>
          </cell>
        </row>
        <row r="229">
          <cell r="B229">
            <v>611</v>
          </cell>
          <cell r="E229">
            <v>685</v>
          </cell>
          <cell r="H229" t="str">
            <v>VFV</v>
          </cell>
          <cell r="J229">
            <v>-0.62</v>
          </cell>
          <cell r="K229">
            <v>204</v>
          </cell>
        </row>
        <row r="230">
          <cell r="B230">
            <v>611</v>
          </cell>
          <cell r="E230">
            <v>685</v>
          </cell>
          <cell r="H230" t="str">
            <v>VIN</v>
          </cell>
          <cell r="J230">
            <v>-0.11</v>
          </cell>
          <cell r="K230">
            <v>204</v>
          </cell>
        </row>
        <row r="231">
          <cell r="B231">
            <v>611</v>
          </cell>
          <cell r="E231">
            <v>685</v>
          </cell>
          <cell r="H231" t="str">
            <v>VUR</v>
          </cell>
          <cell r="J231">
            <v>-0.03</v>
          </cell>
          <cell r="K231">
            <v>204</v>
          </cell>
        </row>
        <row r="232">
          <cell r="B232">
            <v>612</v>
          </cell>
          <cell r="E232">
            <v>686</v>
          </cell>
          <cell r="H232" t="str">
            <v>EBF</v>
          </cell>
          <cell r="J232">
            <v>-8.48</v>
          </cell>
          <cell r="K232">
            <v>295</v>
          </cell>
        </row>
        <row r="233">
          <cell r="B233">
            <v>612</v>
          </cell>
          <cell r="E233">
            <v>686</v>
          </cell>
          <cell r="H233" t="str">
            <v>EFL</v>
          </cell>
          <cell r="J233">
            <v>9.7100000000000009</v>
          </cell>
          <cell r="K233">
            <v>295</v>
          </cell>
        </row>
        <row r="234">
          <cell r="B234">
            <v>612</v>
          </cell>
          <cell r="E234">
            <v>686</v>
          </cell>
          <cell r="H234" t="str">
            <v>EFV</v>
          </cell>
          <cell r="J234">
            <v>0.9</v>
          </cell>
          <cell r="K234">
            <v>295</v>
          </cell>
        </row>
        <row r="235">
          <cell r="B235">
            <v>612</v>
          </cell>
          <cell r="E235">
            <v>686</v>
          </cell>
          <cell r="H235" t="str">
            <v>EIN</v>
          </cell>
          <cell r="J235">
            <v>0.16</v>
          </cell>
          <cell r="K235">
            <v>295</v>
          </cell>
        </row>
        <row r="236">
          <cell r="B236">
            <v>612</v>
          </cell>
          <cell r="E236">
            <v>686</v>
          </cell>
          <cell r="H236" t="str">
            <v>EIV</v>
          </cell>
          <cell r="J236">
            <v>0</v>
          </cell>
          <cell r="K236">
            <v>295</v>
          </cell>
        </row>
        <row r="237">
          <cell r="B237">
            <v>612</v>
          </cell>
          <cell r="E237">
            <v>686</v>
          </cell>
          <cell r="H237" t="str">
            <v>EP1</v>
          </cell>
          <cell r="J237">
            <v>0</v>
          </cell>
          <cell r="K237">
            <v>295</v>
          </cell>
        </row>
        <row r="238">
          <cell r="B238">
            <v>612</v>
          </cell>
          <cell r="E238">
            <v>686</v>
          </cell>
          <cell r="H238" t="str">
            <v>EUR</v>
          </cell>
          <cell r="J238">
            <v>0.04</v>
          </cell>
          <cell r="K238">
            <v>295</v>
          </cell>
        </row>
        <row r="239">
          <cell r="B239">
            <v>612</v>
          </cell>
          <cell r="E239">
            <v>686</v>
          </cell>
          <cell r="H239" t="str">
            <v>VBF</v>
          </cell>
          <cell r="J239">
            <v>8.48</v>
          </cell>
          <cell r="K239">
            <v>295</v>
          </cell>
        </row>
        <row r="240">
          <cell r="B240">
            <v>612</v>
          </cell>
          <cell r="E240">
            <v>686</v>
          </cell>
          <cell r="H240" t="str">
            <v>VFL</v>
          </cell>
          <cell r="J240">
            <v>-9.7100000000000009</v>
          </cell>
          <cell r="K240">
            <v>295</v>
          </cell>
        </row>
        <row r="241">
          <cell r="B241">
            <v>612</v>
          </cell>
          <cell r="E241">
            <v>686</v>
          </cell>
          <cell r="H241" t="str">
            <v>VFV</v>
          </cell>
          <cell r="J241">
            <v>-0.9</v>
          </cell>
          <cell r="K241">
            <v>295</v>
          </cell>
        </row>
        <row r="242">
          <cell r="B242">
            <v>612</v>
          </cell>
          <cell r="E242">
            <v>686</v>
          </cell>
          <cell r="H242" t="str">
            <v>VIN</v>
          </cell>
          <cell r="J242">
            <v>-0.16</v>
          </cell>
          <cell r="K242">
            <v>295</v>
          </cell>
        </row>
        <row r="243">
          <cell r="B243">
            <v>612</v>
          </cell>
          <cell r="E243">
            <v>686</v>
          </cell>
          <cell r="H243" t="str">
            <v>VUR</v>
          </cell>
          <cell r="J243">
            <v>-0.04</v>
          </cell>
          <cell r="K243">
            <v>295</v>
          </cell>
        </row>
        <row r="244">
          <cell r="B244">
            <v>632</v>
          </cell>
          <cell r="E244">
            <v>675</v>
          </cell>
          <cell r="H244" t="str">
            <v xml:space="preserve">DC </v>
          </cell>
          <cell r="J244">
            <v>-1535480</v>
          </cell>
          <cell r="K244">
            <v>191935</v>
          </cell>
        </row>
        <row r="245">
          <cell r="B245">
            <v>634</v>
          </cell>
          <cell r="E245">
            <v>675</v>
          </cell>
          <cell r="H245" t="str">
            <v xml:space="preserve">DC </v>
          </cell>
          <cell r="J245">
            <v>-183952</v>
          </cell>
          <cell r="K245">
            <v>22994</v>
          </cell>
        </row>
        <row r="246">
          <cell r="B246">
            <v>634</v>
          </cell>
          <cell r="E246">
            <v>675</v>
          </cell>
          <cell r="H246" t="str">
            <v xml:space="preserve">DC </v>
          </cell>
          <cell r="J246">
            <v>-1350000</v>
          </cell>
          <cell r="K246">
            <v>150000</v>
          </cell>
        </row>
        <row r="247">
          <cell r="B247">
            <v>632</v>
          </cell>
          <cell r="E247">
            <v>676</v>
          </cell>
          <cell r="H247" t="str">
            <v>BUE</v>
          </cell>
          <cell r="J247">
            <v>121356.45</v>
          </cell>
          <cell r="K247">
            <v>3627000</v>
          </cell>
        </row>
        <row r="248">
          <cell r="B248">
            <v>632</v>
          </cell>
          <cell r="E248">
            <v>676</v>
          </cell>
          <cell r="H248" t="str">
            <v xml:space="preserve">DC </v>
          </cell>
          <cell r="J248">
            <v>148709.68</v>
          </cell>
          <cell r="K248">
            <v>461000</v>
          </cell>
        </row>
        <row r="249">
          <cell r="B249">
            <v>633</v>
          </cell>
          <cell r="E249">
            <v>676</v>
          </cell>
          <cell r="H249" t="str">
            <v>BUE</v>
          </cell>
          <cell r="J249">
            <v>86731.12</v>
          </cell>
          <cell r="K249">
            <v>2634000</v>
          </cell>
        </row>
        <row r="250">
          <cell r="B250">
            <v>633</v>
          </cell>
          <cell r="E250">
            <v>676</v>
          </cell>
          <cell r="H250" t="str">
            <v xml:space="preserve">DC </v>
          </cell>
          <cell r="J250">
            <v>124354.84</v>
          </cell>
          <cell r="K250">
            <v>257000</v>
          </cell>
        </row>
        <row r="251">
          <cell r="B251">
            <v>632</v>
          </cell>
          <cell r="E251">
            <v>676</v>
          </cell>
          <cell r="H251" t="str">
            <v>TD1</v>
          </cell>
          <cell r="J251">
            <v>26100</v>
          </cell>
          <cell r="K251">
            <v>45000</v>
          </cell>
        </row>
        <row r="252">
          <cell r="B252">
            <v>611</v>
          </cell>
          <cell r="E252">
            <v>685</v>
          </cell>
          <cell r="H252" t="str">
            <v xml:space="preserve">EC </v>
          </cell>
          <cell r="J252">
            <v>539.27</v>
          </cell>
          <cell r="K252">
            <v>18664</v>
          </cell>
        </row>
        <row r="253">
          <cell r="B253">
            <v>611</v>
          </cell>
          <cell r="E253">
            <v>685</v>
          </cell>
          <cell r="H253" t="str">
            <v>VEC</v>
          </cell>
          <cell r="J253">
            <v>-539.27</v>
          </cell>
          <cell r="K253">
            <v>18664</v>
          </cell>
        </row>
        <row r="254">
          <cell r="B254">
            <v>611</v>
          </cell>
          <cell r="E254">
            <v>685</v>
          </cell>
          <cell r="H254" t="str">
            <v xml:space="preserve">EC </v>
          </cell>
          <cell r="J254">
            <v>3.58</v>
          </cell>
          <cell r="K254">
            <v>124</v>
          </cell>
        </row>
        <row r="255">
          <cell r="B255">
            <v>611</v>
          </cell>
          <cell r="E255">
            <v>685</v>
          </cell>
          <cell r="H255" t="str">
            <v>VEC</v>
          </cell>
          <cell r="J255">
            <v>-3.58</v>
          </cell>
          <cell r="K255">
            <v>124</v>
          </cell>
        </row>
        <row r="256">
          <cell r="B256">
            <v>611</v>
          </cell>
          <cell r="E256">
            <v>685</v>
          </cell>
          <cell r="H256" t="str">
            <v xml:space="preserve">EC </v>
          </cell>
          <cell r="J256">
            <v>5.89</v>
          </cell>
          <cell r="K256">
            <v>204</v>
          </cell>
        </row>
        <row r="257">
          <cell r="B257">
            <v>611</v>
          </cell>
          <cell r="E257">
            <v>685</v>
          </cell>
          <cell r="H257" t="str">
            <v>VEC</v>
          </cell>
          <cell r="J257">
            <v>-5.89</v>
          </cell>
          <cell r="K257">
            <v>204</v>
          </cell>
        </row>
        <row r="258">
          <cell r="B258">
            <v>612</v>
          </cell>
          <cell r="E258">
            <v>686</v>
          </cell>
          <cell r="H258" t="str">
            <v xml:space="preserve">EC </v>
          </cell>
          <cell r="J258">
            <v>8.5299999999999994</v>
          </cell>
          <cell r="K258">
            <v>295</v>
          </cell>
        </row>
        <row r="259">
          <cell r="B259">
            <v>612</v>
          </cell>
          <cell r="E259">
            <v>686</v>
          </cell>
          <cell r="H259" t="str">
            <v>VEC</v>
          </cell>
          <cell r="J259">
            <v>-8.5299999999999994</v>
          </cell>
          <cell r="K259">
            <v>295</v>
          </cell>
        </row>
        <row r="260">
          <cell r="B260">
            <v>632</v>
          </cell>
          <cell r="E260">
            <v>676</v>
          </cell>
          <cell r="H260" t="str">
            <v>CAP</v>
          </cell>
          <cell r="J260">
            <v>25.39</v>
          </cell>
          <cell r="K260">
            <v>3627000</v>
          </cell>
        </row>
        <row r="261">
          <cell r="B261">
            <v>632</v>
          </cell>
          <cell r="E261">
            <v>676</v>
          </cell>
          <cell r="H261" t="str">
            <v>CAV</v>
          </cell>
          <cell r="J261">
            <v>-1900.55</v>
          </cell>
          <cell r="K261">
            <v>3627000</v>
          </cell>
        </row>
        <row r="262">
          <cell r="B262">
            <v>632</v>
          </cell>
          <cell r="E262">
            <v>676</v>
          </cell>
          <cell r="H262" t="str">
            <v>EP3</v>
          </cell>
          <cell r="J262">
            <v>0</v>
          </cell>
          <cell r="K262">
            <v>3627000</v>
          </cell>
        </row>
        <row r="263">
          <cell r="B263">
            <v>632</v>
          </cell>
          <cell r="E263">
            <v>676</v>
          </cell>
          <cell r="H263" t="str">
            <v>RAU</v>
          </cell>
          <cell r="J263">
            <v>36.270000000000003</v>
          </cell>
          <cell r="K263">
            <v>3627000</v>
          </cell>
        </row>
        <row r="264">
          <cell r="B264">
            <v>632</v>
          </cell>
          <cell r="E264">
            <v>676</v>
          </cell>
          <cell r="H264" t="str">
            <v>RIN</v>
          </cell>
          <cell r="J264">
            <v>4145.66</v>
          </cell>
          <cell r="K264">
            <v>3627000</v>
          </cell>
        </row>
        <row r="265">
          <cell r="B265">
            <v>632</v>
          </cell>
          <cell r="E265">
            <v>676</v>
          </cell>
          <cell r="H265" t="str">
            <v>RIV</v>
          </cell>
          <cell r="J265">
            <v>0</v>
          </cell>
          <cell r="K265">
            <v>3627000</v>
          </cell>
        </row>
        <row r="266">
          <cell r="B266">
            <v>633</v>
          </cell>
          <cell r="E266">
            <v>676</v>
          </cell>
          <cell r="H266" t="str">
            <v>CAP</v>
          </cell>
          <cell r="J266">
            <v>21.07</v>
          </cell>
          <cell r="K266">
            <v>2634000</v>
          </cell>
        </row>
        <row r="267">
          <cell r="B267">
            <v>633</v>
          </cell>
          <cell r="E267">
            <v>676</v>
          </cell>
          <cell r="H267" t="str">
            <v>CAV</v>
          </cell>
          <cell r="J267">
            <v>5.27</v>
          </cell>
          <cell r="K267">
            <v>2634000</v>
          </cell>
        </row>
        <row r="268">
          <cell r="B268">
            <v>633</v>
          </cell>
          <cell r="E268">
            <v>676</v>
          </cell>
          <cell r="H268" t="str">
            <v>EP3</v>
          </cell>
          <cell r="J268">
            <v>0</v>
          </cell>
          <cell r="K268">
            <v>2634000</v>
          </cell>
        </row>
        <row r="269">
          <cell r="B269">
            <v>633</v>
          </cell>
          <cell r="E269">
            <v>676</v>
          </cell>
          <cell r="H269" t="str">
            <v>RAU</v>
          </cell>
          <cell r="J269">
            <v>50.05</v>
          </cell>
          <cell r="K269">
            <v>2634000</v>
          </cell>
        </row>
        <row r="270">
          <cell r="B270">
            <v>633</v>
          </cell>
          <cell r="E270">
            <v>676</v>
          </cell>
          <cell r="H270" t="str">
            <v>RIN</v>
          </cell>
          <cell r="J270">
            <v>3173.97</v>
          </cell>
          <cell r="K270">
            <v>2634000</v>
          </cell>
        </row>
        <row r="271">
          <cell r="B271">
            <v>633</v>
          </cell>
          <cell r="E271">
            <v>676</v>
          </cell>
          <cell r="H271" t="str">
            <v>RIV</v>
          </cell>
          <cell r="J271">
            <v>0</v>
          </cell>
          <cell r="K271">
            <v>2634000</v>
          </cell>
        </row>
        <row r="272">
          <cell r="B272">
            <v>611</v>
          </cell>
          <cell r="E272">
            <v>685</v>
          </cell>
          <cell r="H272" t="str">
            <v>CAP</v>
          </cell>
          <cell r="J272">
            <v>0.25</v>
          </cell>
          <cell r="K272">
            <v>18664</v>
          </cell>
        </row>
        <row r="273">
          <cell r="B273">
            <v>611</v>
          </cell>
          <cell r="E273">
            <v>685</v>
          </cell>
          <cell r="H273" t="str">
            <v>CAV</v>
          </cell>
          <cell r="J273">
            <v>-3.53</v>
          </cell>
          <cell r="K273">
            <v>18664</v>
          </cell>
        </row>
        <row r="274">
          <cell r="B274">
            <v>611</v>
          </cell>
          <cell r="E274">
            <v>685</v>
          </cell>
          <cell r="H274" t="str">
            <v>EP3</v>
          </cell>
          <cell r="J274">
            <v>0</v>
          </cell>
          <cell r="K274">
            <v>18664</v>
          </cell>
        </row>
        <row r="275">
          <cell r="B275">
            <v>611</v>
          </cell>
          <cell r="E275">
            <v>685</v>
          </cell>
          <cell r="H275" t="str">
            <v>RAU</v>
          </cell>
          <cell r="J275">
            <v>0.84</v>
          </cell>
          <cell r="K275">
            <v>18664</v>
          </cell>
        </row>
        <row r="276">
          <cell r="B276">
            <v>611</v>
          </cell>
          <cell r="E276">
            <v>685</v>
          </cell>
          <cell r="H276" t="str">
            <v>RIN</v>
          </cell>
          <cell r="J276">
            <v>54.62</v>
          </cell>
          <cell r="K276">
            <v>18664</v>
          </cell>
        </row>
        <row r="277">
          <cell r="B277">
            <v>611</v>
          </cell>
          <cell r="E277">
            <v>685</v>
          </cell>
          <cell r="H277" t="str">
            <v>RIV</v>
          </cell>
          <cell r="J277">
            <v>0</v>
          </cell>
          <cell r="K277">
            <v>18664</v>
          </cell>
        </row>
        <row r="278">
          <cell r="B278">
            <v>611</v>
          </cell>
          <cell r="E278">
            <v>685</v>
          </cell>
          <cell r="H278" t="str">
            <v>VAP</v>
          </cell>
          <cell r="J278">
            <v>-0.25</v>
          </cell>
          <cell r="K278">
            <v>18664</v>
          </cell>
        </row>
        <row r="279">
          <cell r="B279">
            <v>611</v>
          </cell>
          <cell r="E279">
            <v>685</v>
          </cell>
          <cell r="H279" t="str">
            <v>VAU</v>
          </cell>
          <cell r="J279">
            <v>-0.84</v>
          </cell>
          <cell r="K279">
            <v>18664</v>
          </cell>
        </row>
        <row r="280">
          <cell r="B280">
            <v>611</v>
          </cell>
          <cell r="E280">
            <v>685</v>
          </cell>
          <cell r="H280" t="str">
            <v>VRN</v>
          </cell>
          <cell r="J280">
            <v>-54.62</v>
          </cell>
          <cell r="K280">
            <v>18664</v>
          </cell>
        </row>
        <row r="281">
          <cell r="B281">
            <v>611</v>
          </cell>
          <cell r="E281">
            <v>685</v>
          </cell>
          <cell r="H281" t="str">
            <v>CAP</v>
          </cell>
          <cell r="J281">
            <v>0</v>
          </cell>
          <cell r="K281">
            <v>124</v>
          </cell>
        </row>
        <row r="282">
          <cell r="B282">
            <v>611</v>
          </cell>
          <cell r="E282">
            <v>685</v>
          </cell>
          <cell r="H282" t="str">
            <v>CAV</v>
          </cell>
          <cell r="J282">
            <v>-0.04</v>
          </cell>
          <cell r="K282">
            <v>124</v>
          </cell>
        </row>
        <row r="283">
          <cell r="B283">
            <v>611</v>
          </cell>
          <cell r="E283">
            <v>685</v>
          </cell>
          <cell r="H283" t="str">
            <v>EP3</v>
          </cell>
          <cell r="J283">
            <v>0</v>
          </cell>
          <cell r="K283">
            <v>124</v>
          </cell>
        </row>
        <row r="284">
          <cell r="B284">
            <v>611</v>
          </cell>
          <cell r="E284">
            <v>685</v>
          </cell>
          <cell r="H284" t="str">
            <v>RAU</v>
          </cell>
          <cell r="J284">
            <v>0.01</v>
          </cell>
          <cell r="K284">
            <v>124</v>
          </cell>
        </row>
        <row r="285">
          <cell r="B285">
            <v>611</v>
          </cell>
          <cell r="E285">
            <v>685</v>
          </cell>
          <cell r="H285" t="str">
            <v>RIN</v>
          </cell>
          <cell r="J285">
            <v>0.39</v>
          </cell>
          <cell r="K285">
            <v>124</v>
          </cell>
        </row>
        <row r="286">
          <cell r="B286">
            <v>611</v>
          </cell>
          <cell r="E286">
            <v>685</v>
          </cell>
          <cell r="H286" t="str">
            <v>RIV</v>
          </cell>
          <cell r="J286">
            <v>0</v>
          </cell>
          <cell r="K286">
            <v>124</v>
          </cell>
        </row>
        <row r="287">
          <cell r="B287">
            <v>611</v>
          </cell>
          <cell r="E287">
            <v>685</v>
          </cell>
          <cell r="H287" t="str">
            <v>VAP</v>
          </cell>
          <cell r="J287">
            <v>0</v>
          </cell>
          <cell r="K287">
            <v>124</v>
          </cell>
        </row>
        <row r="288">
          <cell r="B288">
            <v>611</v>
          </cell>
          <cell r="E288">
            <v>685</v>
          </cell>
          <cell r="H288" t="str">
            <v>VAU</v>
          </cell>
          <cell r="J288">
            <v>-0.01</v>
          </cell>
          <cell r="K288">
            <v>124</v>
          </cell>
        </row>
        <row r="289">
          <cell r="B289">
            <v>611</v>
          </cell>
          <cell r="E289">
            <v>685</v>
          </cell>
          <cell r="H289" t="str">
            <v>VRN</v>
          </cell>
          <cell r="J289">
            <v>-0.39</v>
          </cell>
          <cell r="K289">
            <v>124</v>
          </cell>
        </row>
        <row r="290">
          <cell r="B290">
            <v>611</v>
          </cell>
          <cell r="E290">
            <v>685</v>
          </cell>
          <cell r="H290" t="str">
            <v>CAP</v>
          </cell>
          <cell r="J290">
            <v>0</v>
          </cell>
          <cell r="K290">
            <v>204</v>
          </cell>
        </row>
        <row r="291">
          <cell r="B291">
            <v>611</v>
          </cell>
          <cell r="E291">
            <v>685</v>
          </cell>
          <cell r="H291" t="str">
            <v>CAV</v>
          </cell>
          <cell r="J291">
            <v>-0.04</v>
          </cell>
          <cell r="K291">
            <v>204</v>
          </cell>
        </row>
        <row r="292">
          <cell r="B292">
            <v>611</v>
          </cell>
          <cell r="E292">
            <v>685</v>
          </cell>
          <cell r="H292" t="str">
            <v>EP3</v>
          </cell>
          <cell r="J292">
            <v>0</v>
          </cell>
          <cell r="K292">
            <v>204</v>
          </cell>
        </row>
        <row r="293">
          <cell r="B293">
            <v>611</v>
          </cell>
          <cell r="E293">
            <v>685</v>
          </cell>
          <cell r="H293" t="str">
            <v>RAU</v>
          </cell>
          <cell r="J293">
            <v>0.01</v>
          </cell>
          <cell r="K293">
            <v>204</v>
          </cell>
        </row>
        <row r="294">
          <cell r="B294">
            <v>611</v>
          </cell>
          <cell r="E294">
            <v>685</v>
          </cell>
          <cell r="H294" t="str">
            <v>RIN</v>
          </cell>
          <cell r="J294">
            <v>0.6</v>
          </cell>
          <cell r="K294">
            <v>204</v>
          </cell>
        </row>
        <row r="295">
          <cell r="B295">
            <v>611</v>
          </cell>
          <cell r="E295">
            <v>685</v>
          </cell>
          <cell r="H295" t="str">
            <v>RIV</v>
          </cell>
          <cell r="J295">
            <v>0</v>
          </cell>
          <cell r="K295">
            <v>204</v>
          </cell>
        </row>
        <row r="296">
          <cell r="B296">
            <v>611</v>
          </cell>
          <cell r="E296">
            <v>685</v>
          </cell>
          <cell r="H296" t="str">
            <v>VAP</v>
          </cell>
          <cell r="J296">
            <v>0</v>
          </cell>
          <cell r="K296">
            <v>204</v>
          </cell>
        </row>
        <row r="297">
          <cell r="B297">
            <v>611</v>
          </cell>
          <cell r="E297">
            <v>685</v>
          </cell>
          <cell r="H297" t="str">
            <v>VAU</v>
          </cell>
          <cell r="J297">
            <v>-0.01</v>
          </cell>
          <cell r="K297">
            <v>204</v>
          </cell>
        </row>
        <row r="298">
          <cell r="B298">
            <v>611</v>
          </cell>
          <cell r="E298">
            <v>685</v>
          </cell>
          <cell r="H298" t="str">
            <v>VRN</v>
          </cell>
          <cell r="J298">
            <v>-0.6</v>
          </cell>
          <cell r="K298">
            <v>204</v>
          </cell>
        </row>
        <row r="299">
          <cell r="B299">
            <v>612</v>
          </cell>
          <cell r="E299">
            <v>686</v>
          </cell>
          <cell r="H299" t="str">
            <v>CAP</v>
          </cell>
          <cell r="J299">
            <v>0</v>
          </cell>
          <cell r="K299">
            <v>295</v>
          </cell>
        </row>
        <row r="300">
          <cell r="B300">
            <v>612</v>
          </cell>
          <cell r="E300">
            <v>686</v>
          </cell>
          <cell r="H300" t="str">
            <v>CAV</v>
          </cell>
          <cell r="J300">
            <v>-0.06</v>
          </cell>
          <cell r="K300">
            <v>295</v>
          </cell>
        </row>
        <row r="301">
          <cell r="B301">
            <v>612</v>
          </cell>
          <cell r="E301">
            <v>686</v>
          </cell>
          <cell r="H301" t="str">
            <v>EP3</v>
          </cell>
          <cell r="J301">
            <v>0</v>
          </cell>
          <cell r="K301">
            <v>295</v>
          </cell>
        </row>
        <row r="302">
          <cell r="B302">
            <v>612</v>
          </cell>
          <cell r="E302">
            <v>686</v>
          </cell>
          <cell r="H302" t="str">
            <v>RAU</v>
          </cell>
          <cell r="J302">
            <v>0.02</v>
          </cell>
          <cell r="K302">
            <v>295</v>
          </cell>
        </row>
        <row r="303">
          <cell r="B303">
            <v>612</v>
          </cell>
          <cell r="E303">
            <v>686</v>
          </cell>
          <cell r="H303" t="str">
            <v>RIN</v>
          </cell>
          <cell r="J303">
            <v>0.85</v>
          </cell>
          <cell r="K303">
            <v>295</v>
          </cell>
        </row>
        <row r="304">
          <cell r="B304">
            <v>612</v>
          </cell>
          <cell r="E304">
            <v>686</v>
          </cell>
          <cell r="H304" t="str">
            <v>RIV</v>
          </cell>
          <cell r="J304">
            <v>0</v>
          </cell>
          <cell r="K304">
            <v>295</v>
          </cell>
        </row>
        <row r="305">
          <cell r="B305">
            <v>612</v>
          </cell>
          <cell r="E305">
            <v>686</v>
          </cell>
          <cell r="H305" t="str">
            <v>VAP</v>
          </cell>
          <cell r="J305">
            <v>0</v>
          </cell>
          <cell r="K305">
            <v>295</v>
          </cell>
        </row>
        <row r="306">
          <cell r="B306">
            <v>612</v>
          </cell>
          <cell r="E306">
            <v>686</v>
          </cell>
          <cell r="H306" t="str">
            <v>VAU</v>
          </cell>
          <cell r="J306">
            <v>-0.02</v>
          </cell>
          <cell r="K306">
            <v>295</v>
          </cell>
        </row>
        <row r="307">
          <cell r="B307">
            <v>612</v>
          </cell>
          <cell r="E307">
            <v>686</v>
          </cell>
          <cell r="H307" t="str">
            <v>VRN</v>
          </cell>
          <cell r="J307">
            <v>-0.85</v>
          </cell>
          <cell r="K307">
            <v>295</v>
          </cell>
        </row>
        <row r="308">
          <cell r="B308">
            <v>632</v>
          </cell>
          <cell r="E308">
            <v>676</v>
          </cell>
          <cell r="H308" t="str">
            <v>EP2</v>
          </cell>
          <cell r="J308">
            <v>-108.81</v>
          </cell>
          <cell r="K308">
            <v>3627000</v>
          </cell>
        </row>
        <row r="309">
          <cell r="B309">
            <v>632</v>
          </cell>
          <cell r="E309">
            <v>676</v>
          </cell>
          <cell r="H309" t="str">
            <v>EP4</v>
          </cell>
          <cell r="J309">
            <v>0</v>
          </cell>
          <cell r="K309">
            <v>3627000</v>
          </cell>
        </row>
        <row r="310">
          <cell r="B310">
            <v>632</v>
          </cell>
          <cell r="E310">
            <v>676</v>
          </cell>
          <cell r="H310" t="str">
            <v>MSO</v>
          </cell>
          <cell r="J310">
            <v>2292.2600000000002</v>
          </cell>
          <cell r="K310">
            <v>3627000</v>
          </cell>
        </row>
        <row r="311">
          <cell r="B311">
            <v>632</v>
          </cell>
          <cell r="E311">
            <v>676</v>
          </cell>
          <cell r="H311" t="str">
            <v>MSV</v>
          </cell>
          <cell r="J311">
            <v>0</v>
          </cell>
          <cell r="K311">
            <v>3627000</v>
          </cell>
        </row>
        <row r="312">
          <cell r="B312">
            <v>632</v>
          </cell>
          <cell r="E312">
            <v>676</v>
          </cell>
          <cell r="H312" t="str">
            <v>OMS</v>
          </cell>
          <cell r="J312">
            <v>718.15</v>
          </cell>
          <cell r="K312">
            <v>3627000</v>
          </cell>
        </row>
        <row r="313">
          <cell r="B313">
            <v>632</v>
          </cell>
          <cell r="E313">
            <v>676</v>
          </cell>
          <cell r="H313" t="str">
            <v>RTU</v>
          </cell>
          <cell r="J313">
            <v>43.52</v>
          </cell>
          <cell r="K313">
            <v>3627000</v>
          </cell>
        </row>
        <row r="314">
          <cell r="B314">
            <v>633</v>
          </cell>
          <cell r="E314">
            <v>676</v>
          </cell>
          <cell r="H314" t="str">
            <v>EP2</v>
          </cell>
          <cell r="J314">
            <v>226.52</v>
          </cell>
          <cell r="K314">
            <v>2634000</v>
          </cell>
        </row>
        <row r="315">
          <cell r="B315">
            <v>633</v>
          </cell>
          <cell r="E315">
            <v>676</v>
          </cell>
          <cell r="H315" t="str">
            <v>EP4</v>
          </cell>
          <cell r="J315">
            <v>0</v>
          </cell>
          <cell r="K315">
            <v>2634000</v>
          </cell>
        </row>
        <row r="316">
          <cell r="B316">
            <v>633</v>
          </cell>
          <cell r="E316">
            <v>676</v>
          </cell>
          <cell r="H316" t="str">
            <v>MSO</v>
          </cell>
          <cell r="J316">
            <v>971.95</v>
          </cell>
          <cell r="K316">
            <v>2634000</v>
          </cell>
        </row>
        <row r="317">
          <cell r="B317">
            <v>633</v>
          </cell>
          <cell r="E317">
            <v>676</v>
          </cell>
          <cell r="H317" t="str">
            <v>MSV</v>
          </cell>
          <cell r="J317">
            <v>0</v>
          </cell>
          <cell r="K317">
            <v>2634000</v>
          </cell>
        </row>
        <row r="318">
          <cell r="B318">
            <v>633</v>
          </cell>
          <cell r="E318">
            <v>676</v>
          </cell>
          <cell r="H318" t="str">
            <v>OMS</v>
          </cell>
          <cell r="J318">
            <v>389.83</v>
          </cell>
          <cell r="K318">
            <v>2634000</v>
          </cell>
        </row>
        <row r="319">
          <cell r="B319">
            <v>633</v>
          </cell>
          <cell r="E319">
            <v>676</v>
          </cell>
          <cell r="H319" t="str">
            <v>RTU</v>
          </cell>
          <cell r="J319">
            <v>23.71</v>
          </cell>
          <cell r="K319">
            <v>2634000</v>
          </cell>
        </row>
        <row r="320">
          <cell r="B320">
            <v>611</v>
          </cell>
          <cell r="E320">
            <v>685</v>
          </cell>
          <cell r="H320" t="str">
            <v>EP2</v>
          </cell>
          <cell r="J320">
            <v>3.1</v>
          </cell>
          <cell r="K320">
            <v>18664</v>
          </cell>
        </row>
        <row r="321">
          <cell r="B321">
            <v>611</v>
          </cell>
          <cell r="E321">
            <v>685</v>
          </cell>
          <cell r="H321" t="str">
            <v>EP4</v>
          </cell>
          <cell r="J321">
            <v>0</v>
          </cell>
          <cell r="K321">
            <v>18664</v>
          </cell>
        </row>
        <row r="322">
          <cell r="B322">
            <v>611</v>
          </cell>
          <cell r="E322">
            <v>685</v>
          </cell>
          <cell r="H322" t="str">
            <v>MSO</v>
          </cell>
          <cell r="J322">
            <v>16.71</v>
          </cell>
          <cell r="K322">
            <v>18664</v>
          </cell>
        </row>
        <row r="323">
          <cell r="B323">
            <v>611</v>
          </cell>
          <cell r="E323">
            <v>685</v>
          </cell>
          <cell r="H323" t="str">
            <v>MSV</v>
          </cell>
          <cell r="J323">
            <v>0</v>
          </cell>
          <cell r="K323">
            <v>18664</v>
          </cell>
        </row>
        <row r="324">
          <cell r="B324">
            <v>611</v>
          </cell>
          <cell r="E324">
            <v>685</v>
          </cell>
          <cell r="H324" t="str">
            <v>OMS</v>
          </cell>
          <cell r="J324">
            <v>4.6399999999999997</v>
          </cell>
          <cell r="K324">
            <v>18664</v>
          </cell>
        </row>
        <row r="325">
          <cell r="B325">
            <v>611</v>
          </cell>
          <cell r="E325">
            <v>685</v>
          </cell>
          <cell r="H325" t="str">
            <v>RTU</v>
          </cell>
          <cell r="J325">
            <v>0.43</v>
          </cell>
          <cell r="K325">
            <v>18664</v>
          </cell>
        </row>
        <row r="326">
          <cell r="B326">
            <v>611</v>
          </cell>
          <cell r="E326">
            <v>685</v>
          </cell>
          <cell r="H326" t="str">
            <v>VE2</v>
          </cell>
          <cell r="J326">
            <v>-3.1</v>
          </cell>
          <cell r="K326">
            <v>18664</v>
          </cell>
        </row>
        <row r="327">
          <cell r="B327">
            <v>611</v>
          </cell>
          <cell r="E327">
            <v>685</v>
          </cell>
          <cell r="H327" t="str">
            <v>VMS</v>
          </cell>
          <cell r="J327">
            <v>-4.6399999999999997</v>
          </cell>
          <cell r="K327">
            <v>18664</v>
          </cell>
        </row>
        <row r="328">
          <cell r="B328">
            <v>611</v>
          </cell>
          <cell r="E328">
            <v>685</v>
          </cell>
          <cell r="H328" t="str">
            <v>VSO</v>
          </cell>
          <cell r="J328">
            <v>-16.71</v>
          </cell>
          <cell r="K328">
            <v>18664</v>
          </cell>
        </row>
        <row r="329">
          <cell r="B329">
            <v>611</v>
          </cell>
          <cell r="E329">
            <v>685</v>
          </cell>
          <cell r="H329" t="str">
            <v>VTU</v>
          </cell>
          <cell r="J329">
            <v>-0.43</v>
          </cell>
          <cell r="K329">
            <v>18664</v>
          </cell>
        </row>
        <row r="330">
          <cell r="B330">
            <v>611</v>
          </cell>
          <cell r="E330">
            <v>685</v>
          </cell>
          <cell r="H330" t="str">
            <v>EP2</v>
          </cell>
          <cell r="J330">
            <v>0.04</v>
          </cell>
          <cell r="K330">
            <v>124</v>
          </cell>
        </row>
        <row r="331">
          <cell r="B331">
            <v>611</v>
          </cell>
          <cell r="E331">
            <v>685</v>
          </cell>
          <cell r="H331" t="str">
            <v>EP4</v>
          </cell>
          <cell r="J331">
            <v>0</v>
          </cell>
          <cell r="K331">
            <v>124</v>
          </cell>
        </row>
        <row r="332">
          <cell r="B332">
            <v>611</v>
          </cell>
          <cell r="E332">
            <v>685</v>
          </cell>
          <cell r="H332" t="str">
            <v>MSO</v>
          </cell>
          <cell r="J332">
            <v>0.11</v>
          </cell>
          <cell r="K332">
            <v>124</v>
          </cell>
        </row>
        <row r="333">
          <cell r="B333">
            <v>611</v>
          </cell>
          <cell r="E333">
            <v>685</v>
          </cell>
          <cell r="H333" t="str">
            <v>MSV</v>
          </cell>
          <cell r="J333">
            <v>0</v>
          </cell>
          <cell r="K333">
            <v>124</v>
          </cell>
        </row>
        <row r="334">
          <cell r="B334">
            <v>611</v>
          </cell>
          <cell r="E334">
            <v>685</v>
          </cell>
          <cell r="H334" t="str">
            <v>OMS</v>
          </cell>
          <cell r="J334">
            <v>0.03</v>
          </cell>
          <cell r="K334">
            <v>124</v>
          </cell>
        </row>
        <row r="335">
          <cell r="B335">
            <v>611</v>
          </cell>
          <cell r="E335">
            <v>685</v>
          </cell>
          <cell r="H335" t="str">
            <v>RTU</v>
          </cell>
          <cell r="J335">
            <v>0.02</v>
          </cell>
          <cell r="K335">
            <v>124</v>
          </cell>
        </row>
        <row r="336">
          <cell r="B336">
            <v>611</v>
          </cell>
          <cell r="E336">
            <v>685</v>
          </cell>
          <cell r="H336" t="str">
            <v>VE2</v>
          </cell>
          <cell r="J336">
            <v>-0.04</v>
          </cell>
          <cell r="K336">
            <v>124</v>
          </cell>
        </row>
        <row r="337">
          <cell r="B337">
            <v>611</v>
          </cell>
          <cell r="E337">
            <v>685</v>
          </cell>
          <cell r="H337" t="str">
            <v>VMS</v>
          </cell>
          <cell r="J337">
            <v>-0.03</v>
          </cell>
          <cell r="K337">
            <v>124</v>
          </cell>
        </row>
        <row r="338">
          <cell r="B338">
            <v>611</v>
          </cell>
          <cell r="E338">
            <v>685</v>
          </cell>
          <cell r="H338" t="str">
            <v>VSO</v>
          </cell>
          <cell r="J338">
            <v>-0.11</v>
          </cell>
          <cell r="K338">
            <v>124</v>
          </cell>
        </row>
        <row r="339">
          <cell r="B339">
            <v>611</v>
          </cell>
          <cell r="E339">
            <v>685</v>
          </cell>
          <cell r="H339" t="str">
            <v>VTU</v>
          </cell>
          <cell r="J339">
            <v>-0.02</v>
          </cell>
          <cell r="K339">
            <v>124</v>
          </cell>
        </row>
        <row r="340">
          <cell r="B340">
            <v>611</v>
          </cell>
          <cell r="E340">
            <v>685</v>
          </cell>
          <cell r="H340" t="str">
            <v>EP2</v>
          </cell>
          <cell r="J340">
            <v>0.03</v>
          </cell>
          <cell r="K340">
            <v>204</v>
          </cell>
        </row>
        <row r="341">
          <cell r="B341">
            <v>611</v>
          </cell>
          <cell r="E341">
            <v>685</v>
          </cell>
          <cell r="H341" t="str">
            <v>EP4</v>
          </cell>
          <cell r="J341">
            <v>0</v>
          </cell>
          <cell r="K341">
            <v>204</v>
          </cell>
        </row>
        <row r="342">
          <cell r="B342">
            <v>611</v>
          </cell>
          <cell r="E342">
            <v>685</v>
          </cell>
          <cell r="H342" t="str">
            <v>MSO</v>
          </cell>
          <cell r="J342">
            <v>0.18</v>
          </cell>
          <cell r="K342">
            <v>204</v>
          </cell>
        </row>
        <row r="343">
          <cell r="B343">
            <v>611</v>
          </cell>
          <cell r="E343">
            <v>685</v>
          </cell>
          <cell r="H343" t="str">
            <v>MSV</v>
          </cell>
          <cell r="J343">
            <v>0</v>
          </cell>
          <cell r="K343">
            <v>204</v>
          </cell>
        </row>
        <row r="344">
          <cell r="B344">
            <v>611</v>
          </cell>
          <cell r="E344">
            <v>685</v>
          </cell>
          <cell r="H344" t="str">
            <v>OMS</v>
          </cell>
          <cell r="J344">
            <v>0.05</v>
          </cell>
          <cell r="K344">
            <v>204</v>
          </cell>
        </row>
        <row r="345">
          <cell r="B345">
            <v>611</v>
          </cell>
          <cell r="E345">
            <v>685</v>
          </cell>
          <cell r="H345" t="str">
            <v>RTU</v>
          </cell>
          <cell r="J345">
            <v>0.01</v>
          </cell>
          <cell r="K345">
            <v>204</v>
          </cell>
        </row>
        <row r="346">
          <cell r="B346">
            <v>611</v>
          </cell>
          <cell r="E346">
            <v>685</v>
          </cell>
          <cell r="H346" t="str">
            <v>VE2</v>
          </cell>
          <cell r="J346">
            <v>-0.03</v>
          </cell>
          <cell r="K346">
            <v>204</v>
          </cell>
        </row>
        <row r="347">
          <cell r="B347">
            <v>611</v>
          </cell>
          <cell r="E347">
            <v>685</v>
          </cell>
          <cell r="H347" t="str">
            <v>VMS</v>
          </cell>
          <cell r="J347">
            <v>-0.05</v>
          </cell>
          <cell r="K347">
            <v>204</v>
          </cell>
        </row>
        <row r="348">
          <cell r="B348">
            <v>611</v>
          </cell>
          <cell r="E348">
            <v>685</v>
          </cell>
          <cell r="H348" t="str">
            <v>VSO</v>
          </cell>
          <cell r="J348">
            <v>-0.18</v>
          </cell>
          <cell r="K348">
            <v>204</v>
          </cell>
        </row>
        <row r="349">
          <cell r="B349">
            <v>611</v>
          </cell>
          <cell r="E349">
            <v>685</v>
          </cell>
          <cell r="H349" t="str">
            <v>VTU</v>
          </cell>
          <cell r="J349">
            <v>-0.01</v>
          </cell>
          <cell r="K349">
            <v>204</v>
          </cell>
        </row>
        <row r="350">
          <cell r="B350">
            <v>612</v>
          </cell>
          <cell r="E350">
            <v>686</v>
          </cell>
          <cell r="H350" t="str">
            <v>EP2</v>
          </cell>
          <cell r="J350">
            <v>0.04</v>
          </cell>
          <cell r="K350">
            <v>295</v>
          </cell>
        </row>
        <row r="351">
          <cell r="B351">
            <v>612</v>
          </cell>
          <cell r="E351">
            <v>686</v>
          </cell>
          <cell r="H351" t="str">
            <v>EP4</v>
          </cell>
          <cell r="J351">
            <v>0</v>
          </cell>
          <cell r="K351">
            <v>295</v>
          </cell>
        </row>
        <row r="352">
          <cell r="B352">
            <v>612</v>
          </cell>
          <cell r="E352">
            <v>686</v>
          </cell>
          <cell r="H352" t="str">
            <v>MSO</v>
          </cell>
          <cell r="J352">
            <v>0.26</v>
          </cell>
          <cell r="K352">
            <v>295</v>
          </cell>
        </row>
        <row r="353">
          <cell r="B353">
            <v>612</v>
          </cell>
          <cell r="E353">
            <v>686</v>
          </cell>
          <cell r="H353" t="str">
            <v>MSV</v>
          </cell>
          <cell r="J353">
            <v>0</v>
          </cell>
          <cell r="K353">
            <v>295</v>
          </cell>
        </row>
        <row r="354">
          <cell r="B354">
            <v>612</v>
          </cell>
          <cell r="E354">
            <v>686</v>
          </cell>
          <cell r="H354" t="str">
            <v>OMS</v>
          </cell>
          <cell r="J354">
            <v>7.0000000000000007E-2</v>
          </cell>
          <cell r="K354">
            <v>295</v>
          </cell>
        </row>
        <row r="355">
          <cell r="B355">
            <v>612</v>
          </cell>
          <cell r="E355">
            <v>686</v>
          </cell>
          <cell r="H355" t="str">
            <v>RTU</v>
          </cell>
          <cell r="J355">
            <v>0.02</v>
          </cell>
          <cell r="K355">
            <v>295</v>
          </cell>
        </row>
        <row r="356">
          <cell r="B356">
            <v>612</v>
          </cell>
          <cell r="E356">
            <v>686</v>
          </cell>
          <cell r="H356" t="str">
            <v>VE2</v>
          </cell>
          <cell r="J356">
            <v>-0.04</v>
          </cell>
          <cell r="K356">
            <v>295</v>
          </cell>
        </row>
        <row r="357">
          <cell r="B357">
            <v>612</v>
          </cell>
          <cell r="E357">
            <v>686</v>
          </cell>
          <cell r="H357" t="str">
            <v>VMS</v>
          </cell>
          <cell r="J357">
            <v>-7.0000000000000007E-2</v>
          </cell>
          <cell r="K357">
            <v>295</v>
          </cell>
        </row>
        <row r="358">
          <cell r="B358">
            <v>612</v>
          </cell>
          <cell r="E358">
            <v>686</v>
          </cell>
          <cell r="H358" t="str">
            <v>VSO</v>
          </cell>
          <cell r="J358">
            <v>-0.26</v>
          </cell>
          <cell r="K358">
            <v>295</v>
          </cell>
        </row>
        <row r="359">
          <cell r="B359">
            <v>612</v>
          </cell>
          <cell r="E359">
            <v>686</v>
          </cell>
          <cell r="H359" t="str">
            <v>VTU</v>
          </cell>
          <cell r="J359">
            <v>-0.02</v>
          </cell>
          <cell r="K359">
            <v>295</v>
          </cell>
        </row>
      </sheetData>
      <sheetData sheetId="34"/>
      <sheetData sheetId="35"/>
      <sheetData sheetId="36"/>
      <sheetData sheetId="37"/>
      <sheetData sheetId="38"/>
      <sheetData sheetId="39">
        <row r="9">
          <cell r="F9">
            <v>42005</v>
          </cell>
          <cell r="G9">
            <v>42036</v>
          </cell>
          <cell r="H9">
            <v>42064</v>
          </cell>
          <cell r="I9">
            <v>42095</v>
          </cell>
          <cell r="J9">
            <v>42125</v>
          </cell>
          <cell r="K9">
            <v>42156</v>
          </cell>
        </row>
        <row r="19">
          <cell r="F19">
            <v>-2192445</v>
          </cell>
          <cell r="G19">
            <v>-2192445</v>
          </cell>
          <cell r="H19">
            <v>-2192445</v>
          </cell>
          <cell r="I19">
            <v>-2192434</v>
          </cell>
          <cell r="J19">
            <v>-2319977</v>
          </cell>
          <cell r="K19">
            <v>-2319977</v>
          </cell>
        </row>
        <row r="21">
          <cell r="F21">
            <v>-144112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</sheetData>
      <sheetData sheetId="40">
        <row r="9">
          <cell r="E9">
            <v>42005</v>
          </cell>
          <cell r="F9">
            <v>42036</v>
          </cell>
          <cell r="G9">
            <v>42064</v>
          </cell>
          <cell r="H9">
            <v>42095</v>
          </cell>
          <cell r="I9">
            <v>42125</v>
          </cell>
          <cell r="J9">
            <v>42156</v>
          </cell>
          <cell r="K9" t="str">
            <v>Total</v>
          </cell>
        </row>
        <row r="31">
          <cell r="E31">
            <v>5418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5418</v>
          </cell>
        </row>
        <row r="33">
          <cell r="E33">
            <v>2361438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2361438</v>
          </cell>
        </row>
      </sheetData>
      <sheetData sheetId="41">
        <row r="32">
          <cell r="W32">
            <v>16144</v>
          </cell>
        </row>
      </sheetData>
      <sheetData sheetId="42">
        <row r="32">
          <cell r="W32">
            <v>2534965</v>
          </cell>
        </row>
      </sheetData>
      <sheetData sheetId="43">
        <row r="32">
          <cell r="W32">
            <v>-189671</v>
          </cell>
        </row>
      </sheetData>
      <sheetData sheetId="44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624</v>
          </cell>
          <cell r="Q2" t="str">
            <v>CAV</v>
          </cell>
          <cell r="T2">
            <v>8616199</v>
          </cell>
          <cell r="U2">
            <v>-887.48</v>
          </cell>
        </row>
        <row r="3">
          <cell r="N3" t="str">
            <v>660</v>
          </cell>
          <cell r="Q3" t="str">
            <v>CAV</v>
          </cell>
          <cell r="T3">
            <v>617733</v>
          </cell>
          <cell r="U3">
            <v>-11.78</v>
          </cell>
        </row>
        <row r="4">
          <cell r="N4" t="str">
            <v>611</v>
          </cell>
          <cell r="Q4" t="str">
            <v>CAV</v>
          </cell>
          <cell r="T4">
            <v>980</v>
          </cell>
          <cell r="U4">
            <v>-0.19</v>
          </cell>
        </row>
        <row r="5">
          <cell r="N5" t="str">
            <v>626</v>
          </cell>
          <cell r="Q5" t="str">
            <v>CAV</v>
          </cell>
          <cell r="T5">
            <v>14579136</v>
          </cell>
          <cell r="U5">
            <v>-2478.4499999999998</v>
          </cell>
        </row>
        <row r="6">
          <cell r="N6" t="str">
            <v>621</v>
          </cell>
          <cell r="Q6" t="str">
            <v>CAV</v>
          </cell>
          <cell r="T6">
            <v>112203</v>
          </cell>
          <cell r="U6">
            <v>-11.44</v>
          </cell>
        </row>
        <row r="7">
          <cell r="N7" t="str">
            <v>650</v>
          </cell>
          <cell r="Q7" t="str">
            <v>CAV</v>
          </cell>
          <cell r="T7">
            <v>66539</v>
          </cell>
          <cell r="U7">
            <v>0.32</v>
          </cell>
        </row>
        <row r="8">
          <cell r="N8" t="str">
            <v>623</v>
          </cell>
          <cell r="Q8" t="str">
            <v>DO7</v>
          </cell>
          <cell r="T8">
            <v>304616</v>
          </cell>
          <cell r="U8">
            <v>0</v>
          </cell>
        </row>
        <row r="9">
          <cell r="N9" t="str">
            <v>624</v>
          </cell>
          <cell r="Q9" t="str">
            <v>DS1</v>
          </cell>
          <cell r="T9">
            <v>12266720</v>
          </cell>
          <cell r="U9">
            <v>7433.62</v>
          </cell>
        </row>
        <row r="10">
          <cell r="N10" t="str">
            <v>641</v>
          </cell>
          <cell r="Q10" t="str">
            <v>EBF</v>
          </cell>
          <cell r="T10">
            <v>77639</v>
          </cell>
          <cell r="U10">
            <v>-2230.5</v>
          </cell>
        </row>
        <row r="11">
          <cell r="N11" t="str">
            <v>624</v>
          </cell>
          <cell r="Q11" t="str">
            <v>EBF</v>
          </cell>
          <cell r="T11">
            <v>8616199</v>
          </cell>
          <cell r="U11">
            <v>-247534.78</v>
          </cell>
        </row>
        <row r="12">
          <cell r="N12" t="str">
            <v>626</v>
          </cell>
          <cell r="Q12" t="str">
            <v>EBF</v>
          </cell>
          <cell r="T12">
            <v>13372524</v>
          </cell>
          <cell r="U12">
            <v>-384179.25</v>
          </cell>
        </row>
        <row r="13">
          <cell r="N13" t="str">
            <v>621</v>
          </cell>
          <cell r="Q13" t="str">
            <v>EBF</v>
          </cell>
          <cell r="T13">
            <v>38010850.899999999</v>
          </cell>
          <cell r="U13">
            <v>-1092014.0900000001</v>
          </cell>
        </row>
        <row r="14">
          <cell r="N14" t="str">
            <v>624</v>
          </cell>
          <cell r="Q14" t="str">
            <v>EC</v>
          </cell>
          <cell r="T14">
            <v>8616199</v>
          </cell>
          <cell r="U14">
            <v>503797.82</v>
          </cell>
        </row>
        <row r="15">
          <cell r="N15" t="str">
            <v>621</v>
          </cell>
          <cell r="Q15" t="str">
            <v>EC</v>
          </cell>
          <cell r="T15">
            <v>37991746.899999999</v>
          </cell>
          <cell r="U15">
            <v>4504843.13</v>
          </cell>
        </row>
        <row r="16">
          <cell r="N16" t="str">
            <v>613</v>
          </cell>
          <cell r="Q16" t="str">
            <v>EC</v>
          </cell>
          <cell r="T16">
            <v>419900</v>
          </cell>
          <cell r="U16">
            <v>32686.61</v>
          </cell>
        </row>
        <row r="17">
          <cell r="N17" t="str">
            <v>624</v>
          </cell>
          <cell r="Q17" t="str">
            <v>EC</v>
          </cell>
          <cell r="T17">
            <v>1120000</v>
          </cell>
          <cell r="U17">
            <v>69194.720000000001</v>
          </cell>
        </row>
        <row r="18">
          <cell r="N18" t="str">
            <v>624</v>
          </cell>
          <cell r="Q18" t="str">
            <v>EC</v>
          </cell>
          <cell r="T18">
            <v>180000</v>
          </cell>
          <cell r="U18">
            <v>12506.58</v>
          </cell>
        </row>
        <row r="19">
          <cell r="N19" t="str">
            <v>624</v>
          </cell>
          <cell r="Q19" t="str">
            <v>EC</v>
          </cell>
          <cell r="T19">
            <v>8563576</v>
          </cell>
          <cell r="U19">
            <v>532439.23</v>
          </cell>
        </row>
        <row r="20">
          <cell r="N20" t="str">
            <v>821</v>
          </cell>
          <cell r="Q20" t="str">
            <v>EC</v>
          </cell>
          <cell r="T20">
            <v>-1218</v>
          </cell>
          <cell r="U20">
            <v>-200.96</v>
          </cell>
        </row>
        <row r="21">
          <cell r="N21" t="str">
            <v>611</v>
          </cell>
          <cell r="Q21" t="str">
            <v>EC</v>
          </cell>
          <cell r="T21">
            <v>124334</v>
          </cell>
          <cell r="U21">
            <v>12162.43</v>
          </cell>
        </row>
        <row r="22">
          <cell r="N22" t="str">
            <v>611</v>
          </cell>
          <cell r="Q22" t="str">
            <v>EC</v>
          </cell>
          <cell r="T22">
            <v>3636</v>
          </cell>
          <cell r="U22">
            <v>355.76</v>
          </cell>
        </row>
        <row r="23">
          <cell r="N23" t="str">
            <v>624</v>
          </cell>
          <cell r="Q23" t="str">
            <v>EC</v>
          </cell>
          <cell r="T23">
            <v>720000</v>
          </cell>
          <cell r="U23">
            <v>50026.32</v>
          </cell>
        </row>
        <row r="24">
          <cell r="N24" t="str">
            <v>624</v>
          </cell>
          <cell r="Q24" t="str">
            <v>EC</v>
          </cell>
          <cell r="T24">
            <v>15156638</v>
          </cell>
          <cell r="U24">
            <v>883672.17</v>
          </cell>
        </row>
        <row r="25">
          <cell r="N25" t="str">
            <v>623</v>
          </cell>
          <cell r="Q25" t="str">
            <v>EC</v>
          </cell>
          <cell r="T25">
            <v>4788384</v>
          </cell>
          <cell r="U25">
            <v>324140.07</v>
          </cell>
        </row>
        <row r="26">
          <cell r="N26" t="str">
            <v>621</v>
          </cell>
          <cell r="Q26" t="str">
            <v>EC</v>
          </cell>
          <cell r="T26">
            <v>112203</v>
          </cell>
          <cell r="U26">
            <v>13304.54</v>
          </cell>
        </row>
        <row r="27">
          <cell r="N27" t="str">
            <v>641</v>
          </cell>
          <cell r="Q27" t="str">
            <v>EC</v>
          </cell>
          <cell r="T27">
            <v>1433203</v>
          </cell>
          <cell r="U27">
            <v>136172.41</v>
          </cell>
        </row>
        <row r="28">
          <cell r="N28" t="str">
            <v>623</v>
          </cell>
          <cell r="Q28" t="str">
            <v>EC</v>
          </cell>
          <cell r="T28">
            <v>138638</v>
          </cell>
          <cell r="U28">
            <v>9385.24</v>
          </cell>
        </row>
        <row r="29">
          <cell r="N29" t="str">
            <v>624</v>
          </cell>
          <cell r="Q29" t="str">
            <v>EC</v>
          </cell>
          <cell r="T29">
            <v>22859796</v>
          </cell>
          <cell r="U29">
            <v>1333419.31</v>
          </cell>
        </row>
        <row r="30">
          <cell r="N30" t="str">
            <v>612</v>
          </cell>
          <cell r="Q30" t="str">
            <v>EC</v>
          </cell>
          <cell r="T30">
            <v>6856739</v>
          </cell>
          <cell r="U30">
            <v>582850.65</v>
          </cell>
        </row>
        <row r="31">
          <cell r="N31" t="str">
            <v>624</v>
          </cell>
          <cell r="Q31" t="str">
            <v>EC</v>
          </cell>
          <cell r="T31">
            <v>902001</v>
          </cell>
          <cell r="U31">
            <v>62695.88</v>
          </cell>
        </row>
        <row r="32">
          <cell r="N32" t="str">
            <v>624</v>
          </cell>
          <cell r="Q32" t="str">
            <v>EC</v>
          </cell>
          <cell r="T32">
            <v>518001</v>
          </cell>
          <cell r="U32">
            <v>35983.51</v>
          </cell>
        </row>
        <row r="33">
          <cell r="N33" t="str">
            <v>641</v>
          </cell>
          <cell r="Q33" t="str">
            <v>ECR</v>
          </cell>
          <cell r="T33">
            <v>77639</v>
          </cell>
          <cell r="U33">
            <v>219.33</v>
          </cell>
        </row>
        <row r="34">
          <cell r="N34" t="str">
            <v>624</v>
          </cell>
          <cell r="Q34" t="str">
            <v>ECR</v>
          </cell>
          <cell r="T34">
            <v>357024</v>
          </cell>
          <cell r="U34">
            <v>1266.3699999999999</v>
          </cell>
        </row>
        <row r="35">
          <cell r="N35" t="str">
            <v>642</v>
          </cell>
          <cell r="Q35" t="str">
            <v>ECR</v>
          </cell>
          <cell r="T35">
            <v>390</v>
          </cell>
          <cell r="U35">
            <v>0.86</v>
          </cell>
        </row>
        <row r="36">
          <cell r="N36" t="str">
            <v>611</v>
          </cell>
          <cell r="Q36" t="str">
            <v>ECR</v>
          </cell>
          <cell r="T36">
            <v>124334</v>
          </cell>
          <cell r="U36">
            <v>665</v>
          </cell>
        </row>
        <row r="37">
          <cell r="N37" t="str">
            <v>641</v>
          </cell>
          <cell r="Q37" t="str">
            <v>ECR</v>
          </cell>
          <cell r="T37">
            <v>1444319</v>
          </cell>
          <cell r="U37">
            <v>4080.29</v>
          </cell>
        </row>
        <row r="38">
          <cell r="N38" t="str">
            <v>660</v>
          </cell>
          <cell r="Q38" t="str">
            <v>ECR</v>
          </cell>
          <cell r="T38">
            <v>11736</v>
          </cell>
          <cell r="U38">
            <v>7.57</v>
          </cell>
        </row>
        <row r="39">
          <cell r="N39" t="str">
            <v>660</v>
          </cell>
          <cell r="Q39" t="str">
            <v>EEX</v>
          </cell>
          <cell r="T39">
            <v>665</v>
          </cell>
          <cell r="U39">
            <v>7.0000000000000007E-2</v>
          </cell>
        </row>
        <row r="40">
          <cell r="N40" t="str">
            <v>624</v>
          </cell>
          <cell r="Q40" t="str">
            <v>EP1</v>
          </cell>
          <cell r="T40">
            <v>518950</v>
          </cell>
          <cell r="U40">
            <v>0</v>
          </cell>
        </row>
        <row r="41">
          <cell r="N41" t="str">
            <v>611</v>
          </cell>
          <cell r="Q41" t="str">
            <v>EP1</v>
          </cell>
          <cell r="T41">
            <v>318939</v>
          </cell>
          <cell r="U41">
            <v>0</v>
          </cell>
        </row>
        <row r="42">
          <cell r="N42" t="str">
            <v>621</v>
          </cell>
          <cell r="Q42" t="str">
            <v>EP1</v>
          </cell>
          <cell r="T42">
            <v>64200</v>
          </cell>
          <cell r="U42">
            <v>0</v>
          </cell>
        </row>
        <row r="43">
          <cell r="N43" t="str">
            <v>620</v>
          </cell>
          <cell r="Q43" t="str">
            <v>EP1</v>
          </cell>
          <cell r="T43">
            <v>3380</v>
          </cell>
          <cell r="U43">
            <v>0</v>
          </cell>
        </row>
        <row r="44">
          <cell r="N44" t="str">
            <v>642</v>
          </cell>
          <cell r="Q44" t="str">
            <v>EP1</v>
          </cell>
          <cell r="T44">
            <v>26102</v>
          </cell>
          <cell r="U44">
            <v>0</v>
          </cell>
        </row>
        <row r="45">
          <cell r="N45" t="str">
            <v>650</v>
          </cell>
          <cell r="Q45" t="str">
            <v>EP1</v>
          </cell>
          <cell r="T45">
            <v>3091</v>
          </cell>
          <cell r="U45">
            <v>0</v>
          </cell>
        </row>
        <row r="46">
          <cell r="N46" t="str">
            <v>685</v>
          </cell>
          <cell r="Q46" t="str">
            <v>EP1</v>
          </cell>
          <cell r="T46">
            <v>18788</v>
          </cell>
          <cell r="U46">
            <v>0</v>
          </cell>
        </row>
        <row r="47">
          <cell r="N47" t="str">
            <v>621</v>
          </cell>
          <cell r="Q47" t="str">
            <v>EP1</v>
          </cell>
          <cell r="T47">
            <v>636853</v>
          </cell>
          <cell r="U47">
            <v>0</v>
          </cell>
        </row>
        <row r="48">
          <cell r="N48" t="str">
            <v>624</v>
          </cell>
          <cell r="Q48" t="str">
            <v>EP1</v>
          </cell>
          <cell r="T48">
            <v>23574492</v>
          </cell>
          <cell r="U48">
            <v>0</v>
          </cell>
        </row>
        <row r="49">
          <cell r="N49" t="str">
            <v>650</v>
          </cell>
          <cell r="Q49" t="str">
            <v>E14</v>
          </cell>
          <cell r="T49">
            <v>6708</v>
          </cell>
          <cell r="U49">
            <v>211.53</v>
          </cell>
        </row>
        <row r="50">
          <cell r="N50" t="str">
            <v>650</v>
          </cell>
          <cell r="Q50" t="str">
            <v>E38</v>
          </cell>
          <cell r="T50">
            <v>21152</v>
          </cell>
          <cell r="U50">
            <v>666.22</v>
          </cell>
        </row>
        <row r="51">
          <cell r="N51" t="str">
            <v>655</v>
          </cell>
          <cell r="Q51" t="str">
            <v>E42</v>
          </cell>
          <cell r="T51">
            <v>297</v>
          </cell>
          <cell r="U51">
            <v>25.07</v>
          </cell>
        </row>
        <row r="52">
          <cell r="N52" t="str">
            <v>626</v>
          </cell>
          <cell r="Q52" t="str">
            <v>FMU</v>
          </cell>
          <cell r="T52">
            <v>17984736</v>
          </cell>
          <cell r="U52">
            <v>17.86</v>
          </cell>
        </row>
        <row r="53">
          <cell r="N53" t="str">
            <v>660</v>
          </cell>
          <cell r="Q53" t="str">
            <v>FMU</v>
          </cell>
          <cell r="T53">
            <v>665</v>
          </cell>
          <cell r="U53">
            <v>0</v>
          </cell>
        </row>
        <row r="54">
          <cell r="N54" t="str">
            <v>641</v>
          </cell>
          <cell r="Q54" t="str">
            <v>FMU</v>
          </cell>
          <cell r="T54">
            <v>1444319</v>
          </cell>
          <cell r="U54">
            <v>2.92</v>
          </cell>
        </row>
        <row r="55">
          <cell r="N55" t="str">
            <v>624</v>
          </cell>
          <cell r="Q55" t="str">
            <v>FMU</v>
          </cell>
          <cell r="T55">
            <v>919560</v>
          </cell>
          <cell r="U55">
            <v>0.91</v>
          </cell>
        </row>
        <row r="56">
          <cell r="N56" t="str">
            <v>650</v>
          </cell>
          <cell r="Q56" t="str">
            <v>FMU</v>
          </cell>
          <cell r="T56">
            <v>3117477</v>
          </cell>
          <cell r="U56">
            <v>3.44</v>
          </cell>
        </row>
        <row r="57">
          <cell r="N57" t="str">
            <v>650</v>
          </cell>
          <cell r="Q57" t="str">
            <v>FMU</v>
          </cell>
          <cell r="T57">
            <v>18305</v>
          </cell>
          <cell r="U57">
            <v>0.03</v>
          </cell>
        </row>
        <row r="58">
          <cell r="N58" t="str">
            <v>650</v>
          </cell>
          <cell r="Q58" t="str">
            <v>FMU</v>
          </cell>
          <cell r="T58">
            <v>3086</v>
          </cell>
          <cell r="U58">
            <v>0</v>
          </cell>
        </row>
        <row r="59">
          <cell r="N59" t="str">
            <v>624</v>
          </cell>
          <cell r="Q59" t="str">
            <v>FMU</v>
          </cell>
          <cell r="T59">
            <v>8729930</v>
          </cell>
          <cell r="U59">
            <v>8.75</v>
          </cell>
        </row>
        <row r="60">
          <cell r="N60" t="str">
            <v>624</v>
          </cell>
          <cell r="Q60" t="str">
            <v>SD</v>
          </cell>
          <cell r="T60">
            <v>58891.98</v>
          </cell>
          <cell r="U60">
            <v>-42349.279999999999</v>
          </cell>
        </row>
        <row r="61">
          <cell r="N61" t="str">
            <v>650</v>
          </cell>
          <cell r="Q61" t="str">
            <v>TIU</v>
          </cell>
          <cell r="T61">
            <v>63</v>
          </cell>
          <cell r="U61">
            <v>0</v>
          </cell>
        </row>
        <row r="62">
          <cell r="N62" t="str">
            <v>623</v>
          </cell>
          <cell r="Q62" t="str">
            <v>TIU</v>
          </cell>
          <cell r="T62">
            <v>2279268</v>
          </cell>
          <cell r="U62">
            <v>2.27</v>
          </cell>
        </row>
        <row r="63">
          <cell r="N63" t="str">
            <v>644</v>
          </cell>
          <cell r="Q63" t="str">
            <v>TIU</v>
          </cell>
          <cell r="T63">
            <v>2195750</v>
          </cell>
          <cell r="U63">
            <v>0</v>
          </cell>
        </row>
        <row r="64">
          <cell r="N64" t="str">
            <v>611</v>
          </cell>
          <cell r="Q64" t="str">
            <v>TIU</v>
          </cell>
          <cell r="T64">
            <v>287591220</v>
          </cell>
          <cell r="U64">
            <v>17.89</v>
          </cell>
        </row>
        <row r="65">
          <cell r="N65" t="str">
            <v>621</v>
          </cell>
          <cell r="Q65" t="str">
            <v>TIU</v>
          </cell>
          <cell r="T65">
            <v>112203</v>
          </cell>
          <cell r="U65">
            <v>-0.02</v>
          </cell>
        </row>
        <row r="66">
          <cell r="N66" t="str">
            <v>611</v>
          </cell>
          <cell r="Q66" t="str">
            <v>TIU</v>
          </cell>
          <cell r="T66">
            <v>132346</v>
          </cell>
          <cell r="U66">
            <v>0.04</v>
          </cell>
        </row>
        <row r="67">
          <cell r="N67" t="str">
            <v>621</v>
          </cell>
          <cell r="Q67" t="str">
            <v>TIU</v>
          </cell>
          <cell r="T67">
            <v>5651345</v>
          </cell>
          <cell r="U67">
            <v>0.09</v>
          </cell>
        </row>
        <row r="68">
          <cell r="N68" t="str">
            <v>641</v>
          </cell>
          <cell r="Q68" t="str">
            <v>TIU</v>
          </cell>
          <cell r="T68">
            <v>3072</v>
          </cell>
          <cell r="U68">
            <v>0</v>
          </cell>
        </row>
        <row r="69">
          <cell r="N69" t="str">
            <v>641</v>
          </cell>
          <cell r="Q69" t="str">
            <v>TTC</v>
          </cell>
          <cell r="T69">
            <v>603439</v>
          </cell>
          <cell r="U69">
            <v>22.3</v>
          </cell>
        </row>
        <row r="70">
          <cell r="N70" t="str">
            <v>641</v>
          </cell>
          <cell r="Q70" t="str">
            <v>TTC</v>
          </cell>
          <cell r="T70">
            <v>50144</v>
          </cell>
          <cell r="U70">
            <v>1.75</v>
          </cell>
        </row>
        <row r="71">
          <cell r="N71" t="str">
            <v>622</v>
          </cell>
          <cell r="Q71" t="str">
            <v>TTC</v>
          </cell>
          <cell r="T71">
            <v>2581405</v>
          </cell>
          <cell r="U71">
            <v>46.56</v>
          </cell>
        </row>
        <row r="72">
          <cell r="N72" t="str">
            <v>621</v>
          </cell>
          <cell r="Q72" t="str">
            <v>TTC</v>
          </cell>
          <cell r="T72">
            <v>5651345</v>
          </cell>
          <cell r="U72">
            <v>283.81</v>
          </cell>
        </row>
        <row r="73">
          <cell r="N73" t="str">
            <v>621</v>
          </cell>
          <cell r="Q73" t="str">
            <v>TTC</v>
          </cell>
          <cell r="T73">
            <v>5100</v>
          </cell>
          <cell r="U73">
            <v>0.26</v>
          </cell>
        </row>
        <row r="74">
          <cell r="N74" t="str">
            <v>650</v>
          </cell>
          <cell r="Q74" t="str">
            <v>TTC</v>
          </cell>
          <cell r="T74">
            <v>66539</v>
          </cell>
          <cell r="U74">
            <v>3.6</v>
          </cell>
        </row>
        <row r="75">
          <cell r="N75" t="str">
            <v>623</v>
          </cell>
          <cell r="Q75" t="str">
            <v>TTC</v>
          </cell>
          <cell r="T75">
            <v>83608059</v>
          </cell>
          <cell r="U75">
            <v>3675.75</v>
          </cell>
        </row>
        <row r="76">
          <cell r="N76" t="str">
            <v>686</v>
          </cell>
          <cell r="Q76" t="str">
            <v>VMR</v>
          </cell>
          <cell r="T76">
            <v>295</v>
          </cell>
          <cell r="U76">
            <v>-0.76</v>
          </cell>
        </row>
        <row r="77">
          <cell r="N77" t="str">
            <v>685</v>
          </cell>
          <cell r="Q77" t="str">
            <v>VMU</v>
          </cell>
          <cell r="T77">
            <v>18788</v>
          </cell>
          <cell r="U77">
            <v>-0.15</v>
          </cell>
        </row>
        <row r="78">
          <cell r="N78" t="str">
            <v>660</v>
          </cell>
          <cell r="Q78" t="str">
            <v>E33</v>
          </cell>
          <cell r="T78">
            <v>180618</v>
          </cell>
          <cell r="U78">
            <v>5697.25</v>
          </cell>
        </row>
        <row r="79">
          <cell r="N79" t="str">
            <v>624</v>
          </cell>
          <cell r="Q79" t="str">
            <v>FFE</v>
          </cell>
          <cell r="T79">
            <v>2907284</v>
          </cell>
          <cell r="U79">
            <v>325.61</v>
          </cell>
        </row>
        <row r="80">
          <cell r="N80" t="str">
            <v>625</v>
          </cell>
          <cell r="Q80" t="str">
            <v>FFE</v>
          </cell>
          <cell r="T80">
            <v>7485588</v>
          </cell>
          <cell r="U80">
            <v>995.59</v>
          </cell>
        </row>
        <row r="81">
          <cell r="N81" t="str">
            <v>624</v>
          </cell>
          <cell r="Q81" t="str">
            <v>FFE</v>
          </cell>
          <cell r="T81">
            <v>3497335</v>
          </cell>
          <cell r="U81">
            <v>391.69</v>
          </cell>
        </row>
        <row r="82">
          <cell r="N82" t="str">
            <v>621</v>
          </cell>
          <cell r="Q82" t="str">
            <v>FFE</v>
          </cell>
          <cell r="T82">
            <v>6442270</v>
          </cell>
          <cell r="U82">
            <v>869.69</v>
          </cell>
        </row>
        <row r="83">
          <cell r="N83" t="str">
            <v>620</v>
          </cell>
          <cell r="Q83" t="str">
            <v>FFE</v>
          </cell>
          <cell r="T83">
            <v>3380</v>
          </cell>
          <cell r="U83">
            <v>0.55000000000000004</v>
          </cell>
        </row>
        <row r="84">
          <cell r="N84" t="str">
            <v>641</v>
          </cell>
          <cell r="Q84" t="str">
            <v>FFE</v>
          </cell>
          <cell r="T84">
            <v>603439</v>
          </cell>
          <cell r="U84">
            <v>71.81</v>
          </cell>
        </row>
        <row r="85">
          <cell r="N85" t="str">
            <v>621</v>
          </cell>
          <cell r="Q85" t="str">
            <v>MSV</v>
          </cell>
          <cell r="T85">
            <v>38010850.899999999</v>
          </cell>
          <cell r="U85">
            <v>12.05</v>
          </cell>
        </row>
        <row r="86">
          <cell r="N86" t="str">
            <v>613</v>
          </cell>
          <cell r="Q86" t="str">
            <v>MSV</v>
          </cell>
          <cell r="T86">
            <v>1254503</v>
          </cell>
          <cell r="U86">
            <v>0</v>
          </cell>
        </row>
        <row r="87">
          <cell r="N87" t="str">
            <v>624</v>
          </cell>
          <cell r="Q87" t="str">
            <v>MSV</v>
          </cell>
          <cell r="T87">
            <v>14877860</v>
          </cell>
          <cell r="U87">
            <v>0</v>
          </cell>
        </row>
        <row r="88">
          <cell r="N88" t="str">
            <v>642</v>
          </cell>
          <cell r="Q88" t="str">
            <v>MSV</v>
          </cell>
          <cell r="T88">
            <v>1358</v>
          </cell>
          <cell r="U88">
            <v>0</v>
          </cell>
        </row>
        <row r="89">
          <cell r="N89" t="str">
            <v>641</v>
          </cell>
          <cell r="Q89" t="str">
            <v>MSV</v>
          </cell>
          <cell r="T89">
            <v>50144</v>
          </cell>
          <cell r="U89">
            <v>0</v>
          </cell>
        </row>
        <row r="90">
          <cell r="N90" t="str">
            <v>611</v>
          </cell>
          <cell r="Q90" t="str">
            <v>PAJ</v>
          </cell>
          <cell r="T90">
            <v>0</v>
          </cell>
          <cell r="U90">
            <v>-29.98</v>
          </cell>
        </row>
        <row r="91">
          <cell r="N91" t="str">
            <v>624</v>
          </cell>
          <cell r="Q91" t="str">
            <v>TTE</v>
          </cell>
          <cell r="T91">
            <v>919560</v>
          </cell>
          <cell r="U91">
            <v>0</v>
          </cell>
        </row>
        <row r="92">
          <cell r="N92" t="str">
            <v>650</v>
          </cell>
          <cell r="Q92" t="str">
            <v>FVE</v>
          </cell>
          <cell r="T92">
            <v>3086</v>
          </cell>
          <cell r="U92">
            <v>0</v>
          </cell>
        </row>
        <row r="93">
          <cell r="N93" t="str">
            <v>624</v>
          </cell>
          <cell r="Q93" t="str">
            <v>ICN</v>
          </cell>
          <cell r="T93">
            <v>10835360</v>
          </cell>
          <cell r="U93">
            <v>0</v>
          </cell>
        </row>
        <row r="94">
          <cell r="N94" t="str">
            <v>623</v>
          </cell>
          <cell r="Q94" t="str">
            <v>EUR</v>
          </cell>
          <cell r="T94">
            <v>2279268</v>
          </cell>
          <cell r="U94">
            <v>271.24</v>
          </cell>
        </row>
        <row r="95">
          <cell r="N95" t="str">
            <v>621</v>
          </cell>
          <cell r="Q95" t="str">
            <v>DS4</v>
          </cell>
          <cell r="T95">
            <v>15576</v>
          </cell>
          <cell r="U95">
            <v>-0.04</v>
          </cell>
        </row>
        <row r="96">
          <cell r="N96" t="str">
            <v>685</v>
          </cell>
          <cell r="Q96" t="str">
            <v>VPV</v>
          </cell>
          <cell r="T96">
            <v>18663</v>
          </cell>
          <cell r="U96">
            <v>2.56</v>
          </cell>
        </row>
        <row r="97">
          <cell r="N97" t="str">
            <v>626</v>
          </cell>
          <cell r="Q97" t="str">
            <v>ICN</v>
          </cell>
          <cell r="T97">
            <v>3120155</v>
          </cell>
          <cell r="U97">
            <v>0</v>
          </cell>
        </row>
        <row r="98">
          <cell r="N98" t="str">
            <v>641</v>
          </cell>
          <cell r="Q98" t="str">
            <v>MC</v>
          </cell>
          <cell r="T98">
            <v>0</v>
          </cell>
          <cell r="U98">
            <v>546.85</v>
          </cell>
        </row>
        <row r="99">
          <cell r="N99" t="str">
            <v>611</v>
          </cell>
          <cell r="Q99" t="str">
            <v>PRV</v>
          </cell>
          <cell r="T99">
            <v>318939</v>
          </cell>
          <cell r="U99">
            <v>-56.14</v>
          </cell>
        </row>
        <row r="100">
          <cell r="N100" t="str">
            <v>621</v>
          </cell>
          <cell r="Q100" t="str">
            <v>EUR</v>
          </cell>
          <cell r="T100">
            <v>112203</v>
          </cell>
          <cell r="U100">
            <v>13.31</v>
          </cell>
        </row>
        <row r="101">
          <cell r="N101" t="str">
            <v>621</v>
          </cell>
          <cell r="Q101" t="str">
            <v>RTU</v>
          </cell>
          <cell r="T101">
            <v>76584160.599999994</v>
          </cell>
          <cell r="U101">
            <v>1306.1199999999999</v>
          </cell>
        </row>
        <row r="102">
          <cell r="N102" t="str">
            <v>622</v>
          </cell>
          <cell r="Q102" t="str">
            <v>FVE</v>
          </cell>
          <cell r="T102">
            <v>2565085</v>
          </cell>
          <cell r="U102">
            <v>0</v>
          </cell>
        </row>
        <row r="103">
          <cell r="N103" t="str">
            <v>650</v>
          </cell>
          <cell r="Q103" t="str">
            <v>EUR</v>
          </cell>
          <cell r="T103">
            <v>2627483</v>
          </cell>
          <cell r="U103">
            <v>312.81</v>
          </cell>
        </row>
        <row r="104">
          <cell r="N104" t="str">
            <v>621</v>
          </cell>
          <cell r="Q104" t="str">
            <v>RTU</v>
          </cell>
          <cell r="T104">
            <v>148224</v>
          </cell>
          <cell r="U104">
            <v>2.5299999999999998</v>
          </cell>
        </row>
        <row r="105">
          <cell r="N105" t="str">
            <v>633</v>
          </cell>
          <cell r="Q105" t="str">
            <v>FVE</v>
          </cell>
          <cell r="T105">
            <v>253803667</v>
          </cell>
          <cell r="U105">
            <v>0</v>
          </cell>
        </row>
        <row r="106">
          <cell r="N106" t="str">
            <v>685</v>
          </cell>
          <cell r="Q106" t="str">
            <v>ICV</v>
          </cell>
          <cell r="T106">
            <v>18788</v>
          </cell>
          <cell r="U106">
            <v>0</v>
          </cell>
        </row>
        <row r="107">
          <cell r="N107" t="str">
            <v>612</v>
          </cell>
          <cell r="Q107" t="str">
            <v>EUR</v>
          </cell>
          <cell r="T107">
            <v>6856739</v>
          </cell>
          <cell r="U107">
            <v>815.92</v>
          </cell>
        </row>
        <row r="108">
          <cell r="N108" t="str">
            <v>676</v>
          </cell>
          <cell r="Q108" t="str">
            <v>PRV</v>
          </cell>
          <cell r="T108">
            <v>0</v>
          </cell>
          <cell r="U108">
            <v>0</v>
          </cell>
        </row>
        <row r="109">
          <cell r="N109" t="str">
            <v>623</v>
          </cell>
          <cell r="Q109" t="str">
            <v>ICN</v>
          </cell>
          <cell r="T109">
            <v>4846584</v>
          </cell>
          <cell r="U109">
            <v>0</v>
          </cell>
        </row>
        <row r="110">
          <cell r="N110" t="str">
            <v>621</v>
          </cell>
          <cell r="Q110" t="str">
            <v>PRV</v>
          </cell>
          <cell r="T110">
            <v>63880</v>
          </cell>
          <cell r="U110">
            <v>1.8</v>
          </cell>
        </row>
        <row r="111">
          <cell r="N111" t="str">
            <v>624</v>
          </cell>
          <cell r="Q111" t="str">
            <v>ICV</v>
          </cell>
          <cell r="T111">
            <v>10156773</v>
          </cell>
          <cell r="U111">
            <v>0</v>
          </cell>
        </row>
        <row r="112">
          <cell r="N112" t="str">
            <v>624</v>
          </cell>
          <cell r="Q112" t="str">
            <v>EUR</v>
          </cell>
          <cell r="T112">
            <v>8563576</v>
          </cell>
          <cell r="U112">
            <v>981.15</v>
          </cell>
        </row>
        <row r="113">
          <cell r="N113" t="str">
            <v>633</v>
          </cell>
          <cell r="Q113" t="str">
            <v>EUR</v>
          </cell>
          <cell r="T113">
            <v>253803667</v>
          </cell>
          <cell r="U113">
            <v>30202.62</v>
          </cell>
        </row>
        <row r="114">
          <cell r="N114" t="str">
            <v>620</v>
          </cell>
          <cell r="Q114" t="str">
            <v>ICN</v>
          </cell>
          <cell r="T114">
            <v>2187264</v>
          </cell>
          <cell r="U114">
            <v>0</v>
          </cell>
        </row>
        <row r="115">
          <cell r="N115" t="str">
            <v>621</v>
          </cell>
          <cell r="Q115" t="str">
            <v>FVE</v>
          </cell>
          <cell r="T115">
            <v>6442270</v>
          </cell>
          <cell r="U115">
            <v>0</v>
          </cell>
        </row>
        <row r="116">
          <cell r="N116" t="str">
            <v>632</v>
          </cell>
          <cell r="Q116" t="str">
            <v>ICV</v>
          </cell>
          <cell r="T116">
            <v>182560338</v>
          </cell>
          <cell r="U116">
            <v>0</v>
          </cell>
        </row>
        <row r="117">
          <cell r="N117" t="str">
            <v>624</v>
          </cell>
          <cell r="Q117" t="str">
            <v>RTU</v>
          </cell>
          <cell r="T117">
            <v>23102080</v>
          </cell>
          <cell r="U117">
            <v>345.51</v>
          </cell>
        </row>
        <row r="118">
          <cell r="N118" t="str">
            <v>624</v>
          </cell>
          <cell r="Q118" t="str">
            <v>ICN</v>
          </cell>
          <cell r="T118">
            <v>410400</v>
          </cell>
          <cell r="U118">
            <v>0</v>
          </cell>
        </row>
        <row r="119">
          <cell r="N119" t="str">
            <v>621</v>
          </cell>
          <cell r="Q119" t="str">
            <v>DS4</v>
          </cell>
          <cell r="T119">
            <v>764520</v>
          </cell>
          <cell r="U119">
            <v>-2.29</v>
          </cell>
        </row>
        <row r="120">
          <cell r="N120" t="str">
            <v>626</v>
          </cell>
          <cell r="Q120" t="str">
            <v>ICV</v>
          </cell>
          <cell r="T120">
            <v>973269</v>
          </cell>
          <cell r="U120">
            <v>0</v>
          </cell>
        </row>
        <row r="121">
          <cell r="N121" t="str">
            <v>641</v>
          </cell>
          <cell r="Q121" t="str">
            <v>PRV</v>
          </cell>
          <cell r="T121">
            <v>603439</v>
          </cell>
          <cell r="U121">
            <v>48.78</v>
          </cell>
        </row>
        <row r="122">
          <cell r="N122" t="str">
            <v>641</v>
          </cell>
          <cell r="Q122" t="str">
            <v>PRV</v>
          </cell>
          <cell r="T122">
            <v>1130</v>
          </cell>
          <cell r="U122">
            <v>0.09</v>
          </cell>
        </row>
        <row r="123">
          <cell r="N123" t="str">
            <v>650</v>
          </cell>
          <cell r="Q123" t="str">
            <v>EUR</v>
          </cell>
          <cell r="T123">
            <v>213759</v>
          </cell>
          <cell r="U123">
            <v>26.33</v>
          </cell>
        </row>
        <row r="124">
          <cell r="N124" t="str">
            <v>621</v>
          </cell>
          <cell r="Q124" t="str">
            <v>ICN</v>
          </cell>
          <cell r="T124">
            <v>112203</v>
          </cell>
          <cell r="U124">
            <v>0</v>
          </cell>
        </row>
        <row r="125">
          <cell r="N125" t="str">
            <v>685</v>
          </cell>
          <cell r="Q125" t="str">
            <v>VEC</v>
          </cell>
          <cell r="T125">
            <v>18788</v>
          </cell>
          <cell r="U125">
            <v>-542.85</v>
          </cell>
        </row>
        <row r="126">
          <cell r="N126" t="str">
            <v>626</v>
          </cell>
          <cell r="Q126" t="str">
            <v>FVE</v>
          </cell>
          <cell r="T126">
            <v>4688145</v>
          </cell>
          <cell r="U126">
            <v>0</v>
          </cell>
        </row>
        <row r="127">
          <cell r="N127" t="str">
            <v>611</v>
          </cell>
          <cell r="Q127" t="str">
            <v>ICV</v>
          </cell>
          <cell r="T127">
            <v>980</v>
          </cell>
          <cell r="U127">
            <v>0</v>
          </cell>
        </row>
        <row r="128">
          <cell r="N128" t="str">
            <v>623</v>
          </cell>
          <cell r="Q128" t="str">
            <v>PRV</v>
          </cell>
          <cell r="T128">
            <v>144480</v>
          </cell>
          <cell r="U128">
            <v>17.77</v>
          </cell>
        </row>
        <row r="129">
          <cell r="N129" t="str">
            <v>641</v>
          </cell>
          <cell r="Q129" t="str">
            <v>EUR</v>
          </cell>
          <cell r="T129">
            <v>603439</v>
          </cell>
          <cell r="U129">
            <v>71.83</v>
          </cell>
        </row>
        <row r="130">
          <cell r="N130" t="str">
            <v>650</v>
          </cell>
          <cell r="Q130" t="str">
            <v>EUR</v>
          </cell>
          <cell r="T130">
            <v>3086</v>
          </cell>
          <cell r="U130">
            <v>0.39</v>
          </cell>
        </row>
        <row r="131">
          <cell r="N131" t="str">
            <v>621</v>
          </cell>
          <cell r="Q131" t="str">
            <v>DS6</v>
          </cell>
          <cell r="T131">
            <v>0</v>
          </cell>
          <cell r="U131">
            <v>0</v>
          </cell>
        </row>
        <row r="132">
          <cell r="N132" t="str">
            <v>620</v>
          </cell>
          <cell r="Q132" t="str">
            <v>DSU</v>
          </cell>
          <cell r="T132">
            <v>2187264</v>
          </cell>
          <cell r="U132">
            <v>114.07</v>
          </cell>
        </row>
        <row r="133">
          <cell r="N133" t="str">
            <v>626</v>
          </cell>
          <cell r="Q133" t="str">
            <v>EFV</v>
          </cell>
          <cell r="T133">
            <v>13372524</v>
          </cell>
          <cell r="U133">
            <v>40893.160000000003</v>
          </cell>
        </row>
        <row r="134">
          <cell r="N134" t="str">
            <v>655</v>
          </cell>
          <cell r="Q134" t="str">
            <v>EFV</v>
          </cell>
          <cell r="T134">
            <v>22783</v>
          </cell>
          <cell r="U134">
            <v>69.67</v>
          </cell>
        </row>
        <row r="135">
          <cell r="N135" t="str">
            <v>641</v>
          </cell>
          <cell r="Q135" t="str">
            <v>EIN</v>
          </cell>
          <cell r="T135">
            <v>603439</v>
          </cell>
          <cell r="U135">
            <v>339.67</v>
          </cell>
        </row>
        <row r="136">
          <cell r="N136" t="str">
            <v>621</v>
          </cell>
          <cell r="Q136" t="str">
            <v>EIN</v>
          </cell>
          <cell r="T136">
            <v>14400</v>
          </cell>
          <cell r="U136">
            <v>8.14</v>
          </cell>
        </row>
        <row r="137">
          <cell r="N137" t="str">
            <v>660</v>
          </cell>
          <cell r="Q137" t="str">
            <v>L33</v>
          </cell>
          <cell r="T137">
            <v>780.9</v>
          </cell>
          <cell r="U137">
            <v>8330.65</v>
          </cell>
        </row>
        <row r="138">
          <cell r="N138" t="str">
            <v>655</v>
          </cell>
          <cell r="Q138" t="str">
            <v>TDC</v>
          </cell>
          <cell r="T138">
            <v>617553</v>
          </cell>
          <cell r="U138">
            <v>76.56</v>
          </cell>
        </row>
        <row r="139">
          <cell r="N139" t="str">
            <v>621</v>
          </cell>
          <cell r="Q139" t="str">
            <v>EP3</v>
          </cell>
          <cell r="T139">
            <v>38010850.899999999</v>
          </cell>
          <cell r="U139">
            <v>0</v>
          </cell>
        </row>
        <row r="140">
          <cell r="N140" t="str">
            <v>611</v>
          </cell>
          <cell r="Q140" t="str">
            <v>EFV</v>
          </cell>
          <cell r="T140">
            <v>318939</v>
          </cell>
          <cell r="U140">
            <v>975.27</v>
          </cell>
        </row>
        <row r="141">
          <cell r="N141" t="str">
            <v>624</v>
          </cell>
          <cell r="Q141" t="str">
            <v>RIN</v>
          </cell>
          <cell r="T141">
            <v>8934767</v>
          </cell>
          <cell r="U141">
            <v>17127.96</v>
          </cell>
        </row>
        <row r="142">
          <cell r="N142" t="str">
            <v>621</v>
          </cell>
          <cell r="Q142" t="str">
            <v>EFV</v>
          </cell>
          <cell r="T142">
            <v>6442270</v>
          </cell>
          <cell r="U142">
            <v>19660.509999999998</v>
          </cell>
        </row>
        <row r="143">
          <cell r="N143" t="str">
            <v>624</v>
          </cell>
          <cell r="Q143" t="str">
            <v>DO4</v>
          </cell>
          <cell r="T143">
            <v>116400</v>
          </cell>
          <cell r="U143">
            <v>0</v>
          </cell>
        </row>
        <row r="144">
          <cell r="N144" t="str">
            <v>626</v>
          </cell>
          <cell r="Q144" t="str">
            <v>EFV</v>
          </cell>
          <cell r="T144">
            <v>6999936</v>
          </cell>
          <cell r="U144">
            <v>21405.8</v>
          </cell>
        </row>
        <row r="145">
          <cell r="N145" t="str">
            <v>660</v>
          </cell>
          <cell r="Q145" t="str">
            <v>TDC</v>
          </cell>
          <cell r="T145">
            <v>11736</v>
          </cell>
          <cell r="U145">
            <v>1.07</v>
          </cell>
        </row>
        <row r="146">
          <cell r="N146" t="str">
            <v>624</v>
          </cell>
          <cell r="Q146" t="str">
            <v>TDC</v>
          </cell>
          <cell r="T146">
            <v>510784</v>
          </cell>
          <cell r="U146">
            <v>50.06</v>
          </cell>
        </row>
        <row r="147">
          <cell r="N147" t="str">
            <v>623</v>
          </cell>
          <cell r="Q147" t="str">
            <v>RIN</v>
          </cell>
          <cell r="T147">
            <v>4909440</v>
          </cell>
          <cell r="U147">
            <v>12740.02</v>
          </cell>
        </row>
        <row r="148">
          <cell r="N148" t="str">
            <v>612</v>
          </cell>
          <cell r="Q148" t="str">
            <v>EP3</v>
          </cell>
          <cell r="T148">
            <v>10954</v>
          </cell>
          <cell r="U148">
            <v>0</v>
          </cell>
        </row>
        <row r="149">
          <cell r="N149" t="str">
            <v>611</v>
          </cell>
          <cell r="Q149" t="str">
            <v>RIN</v>
          </cell>
          <cell r="T149">
            <v>124334</v>
          </cell>
          <cell r="U149">
            <v>363.62</v>
          </cell>
        </row>
        <row r="150">
          <cell r="N150" t="str">
            <v>611</v>
          </cell>
          <cell r="Q150" t="str">
            <v>RIN</v>
          </cell>
          <cell r="T150">
            <v>27206711</v>
          </cell>
          <cell r="U150">
            <v>79607.41</v>
          </cell>
        </row>
        <row r="151">
          <cell r="N151" t="str">
            <v>623</v>
          </cell>
          <cell r="Q151" t="str">
            <v>EP3</v>
          </cell>
          <cell r="T151">
            <v>4909440</v>
          </cell>
          <cell r="U151">
            <v>0</v>
          </cell>
        </row>
        <row r="152">
          <cell r="N152" t="str">
            <v>626</v>
          </cell>
          <cell r="Q152" t="str">
            <v>EIN</v>
          </cell>
          <cell r="T152">
            <v>6999936</v>
          </cell>
          <cell r="U152">
            <v>3940.95</v>
          </cell>
        </row>
        <row r="153">
          <cell r="N153" t="str">
            <v>624</v>
          </cell>
          <cell r="Q153" t="str">
            <v>EP3</v>
          </cell>
          <cell r="T153">
            <v>14877860</v>
          </cell>
          <cell r="U153">
            <v>0</v>
          </cell>
        </row>
        <row r="154">
          <cell r="N154" t="str">
            <v>625</v>
          </cell>
          <cell r="Q154" t="str">
            <v>RIN</v>
          </cell>
          <cell r="T154">
            <v>7485588</v>
          </cell>
          <cell r="U154">
            <v>20765.02</v>
          </cell>
        </row>
        <row r="155">
          <cell r="N155" t="str">
            <v>625</v>
          </cell>
          <cell r="Q155" t="str">
            <v>EP3</v>
          </cell>
          <cell r="T155">
            <v>7485588</v>
          </cell>
          <cell r="U155">
            <v>0</v>
          </cell>
        </row>
        <row r="156">
          <cell r="N156" t="str">
            <v>626</v>
          </cell>
          <cell r="Q156" t="str">
            <v>EP3</v>
          </cell>
          <cell r="T156">
            <v>4688145</v>
          </cell>
          <cell r="U156">
            <v>0</v>
          </cell>
        </row>
        <row r="157">
          <cell r="N157" t="str">
            <v>613</v>
          </cell>
          <cell r="Q157" t="str">
            <v>RIN</v>
          </cell>
          <cell r="T157">
            <v>1254503</v>
          </cell>
          <cell r="U157">
            <v>3669.7</v>
          </cell>
        </row>
        <row r="158">
          <cell r="N158" t="str">
            <v>660</v>
          </cell>
          <cell r="Q158" t="str">
            <v>EFV</v>
          </cell>
          <cell r="T158">
            <v>617733</v>
          </cell>
          <cell r="U158">
            <v>1890.61</v>
          </cell>
        </row>
        <row r="159">
          <cell r="N159" t="str">
            <v>624</v>
          </cell>
          <cell r="Q159" t="str">
            <v>RIN</v>
          </cell>
          <cell r="T159">
            <v>5348968</v>
          </cell>
          <cell r="U159">
            <v>10253.969999999999</v>
          </cell>
        </row>
        <row r="160">
          <cell r="N160" t="str">
            <v>624</v>
          </cell>
          <cell r="Q160" t="str">
            <v>TDC</v>
          </cell>
          <cell r="T160">
            <v>10684065</v>
          </cell>
          <cell r="U160">
            <v>1047.03</v>
          </cell>
        </row>
        <row r="161">
          <cell r="N161" t="str">
            <v>624</v>
          </cell>
          <cell r="Q161" t="str">
            <v>EP3</v>
          </cell>
          <cell r="T161">
            <v>8068064</v>
          </cell>
          <cell r="U161">
            <v>0</v>
          </cell>
        </row>
        <row r="162">
          <cell r="N162" t="str">
            <v>622</v>
          </cell>
          <cell r="Q162" t="str">
            <v>EIN</v>
          </cell>
          <cell r="T162">
            <v>2565085</v>
          </cell>
          <cell r="U162">
            <v>1444.64</v>
          </cell>
        </row>
        <row r="163">
          <cell r="N163" t="str">
            <v>623</v>
          </cell>
          <cell r="Q163" t="str">
            <v>EP3</v>
          </cell>
          <cell r="T163">
            <v>2279268</v>
          </cell>
          <cell r="U163">
            <v>0</v>
          </cell>
        </row>
        <row r="164">
          <cell r="N164" t="str">
            <v>632</v>
          </cell>
          <cell r="Q164" t="str">
            <v>TDC</v>
          </cell>
          <cell r="T164">
            <v>212354998</v>
          </cell>
          <cell r="U164">
            <v>0</v>
          </cell>
        </row>
        <row r="165">
          <cell r="N165" t="str">
            <v>624</v>
          </cell>
          <cell r="Q165" t="str">
            <v>DS6</v>
          </cell>
          <cell r="T165">
            <v>1670340</v>
          </cell>
          <cell r="U165">
            <v>16.7</v>
          </cell>
        </row>
        <row r="166">
          <cell r="N166" t="str">
            <v>626</v>
          </cell>
          <cell r="Q166" t="str">
            <v>RIN</v>
          </cell>
          <cell r="T166">
            <v>14579136</v>
          </cell>
          <cell r="U166">
            <v>25673.85</v>
          </cell>
        </row>
        <row r="167">
          <cell r="N167" t="str">
            <v>612</v>
          </cell>
          <cell r="Q167" t="str">
            <v>EIN</v>
          </cell>
          <cell r="T167">
            <v>6856739</v>
          </cell>
          <cell r="U167">
            <v>3860.07</v>
          </cell>
        </row>
        <row r="168">
          <cell r="N168" t="str">
            <v>650</v>
          </cell>
          <cell r="Q168" t="str">
            <v>RIN</v>
          </cell>
          <cell r="T168">
            <v>3086</v>
          </cell>
          <cell r="U168">
            <v>1.54</v>
          </cell>
        </row>
        <row r="169">
          <cell r="N169" t="str">
            <v>641</v>
          </cell>
          <cell r="Q169" t="str">
            <v>PPT</v>
          </cell>
          <cell r="T169">
            <v>50144</v>
          </cell>
          <cell r="U169">
            <v>0</v>
          </cell>
        </row>
        <row r="170">
          <cell r="N170" t="str">
            <v>621</v>
          </cell>
          <cell r="Q170" t="str">
            <v>LMR</v>
          </cell>
          <cell r="T170">
            <v>6341340</v>
          </cell>
          <cell r="U170">
            <v>15531.27</v>
          </cell>
        </row>
        <row r="171">
          <cell r="N171" t="str">
            <v>660</v>
          </cell>
          <cell r="Q171" t="str">
            <v>EIV</v>
          </cell>
          <cell r="T171">
            <v>21868</v>
          </cell>
          <cell r="U171">
            <v>0</v>
          </cell>
        </row>
        <row r="172">
          <cell r="N172" t="str">
            <v>660</v>
          </cell>
          <cell r="Q172" t="str">
            <v>BFC</v>
          </cell>
          <cell r="T172">
            <v>21868</v>
          </cell>
          <cell r="U172">
            <v>631.83000000000004</v>
          </cell>
        </row>
        <row r="173">
          <cell r="N173" t="str">
            <v>624</v>
          </cell>
          <cell r="Q173" t="str">
            <v>TDE</v>
          </cell>
          <cell r="T173">
            <v>30568968</v>
          </cell>
          <cell r="U173">
            <v>0</v>
          </cell>
        </row>
        <row r="174">
          <cell r="N174" t="str">
            <v>641</v>
          </cell>
          <cell r="Q174" t="str">
            <v>FFC</v>
          </cell>
          <cell r="T174">
            <v>1444319</v>
          </cell>
          <cell r="U174">
            <v>18.73</v>
          </cell>
        </row>
        <row r="175">
          <cell r="N175" t="str">
            <v>623</v>
          </cell>
          <cell r="Q175" t="str">
            <v>LMR</v>
          </cell>
          <cell r="T175">
            <v>1854408</v>
          </cell>
          <cell r="U175">
            <v>2401.11</v>
          </cell>
        </row>
        <row r="176">
          <cell r="N176" t="str">
            <v>621</v>
          </cell>
          <cell r="Q176" t="str">
            <v>PPT</v>
          </cell>
          <cell r="T176">
            <v>6442270</v>
          </cell>
          <cell r="U176">
            <v>0</v>
          </cell>
        </row>
        <row r="177">
          <cell r="N177" t="str">
            <v>620</v>
          </cell>
          <cell r="Q177" t="str">
            <v>BFC</v>
          </cell>
          <cell r="T177">
            <v>2187264</v>
          </cell>
          <cell r="U177">
            <v>63190.07</v>
          </cell>
        </row>
        <row r="178">
          <cell r="N178" t="str">
            <v>624</v>
          </cell>
          <cell r="Q178" t="str">
            <v>EFL</v>
          </cell>
          <cell r="T178">
            <v>590640</v>
          </cell>
          <cell r="U178">
            <v>19417.29</v>
          </cell>
        </row>
        <row r="179">
          <cell r="N179" t="str">
            <v>685</v>
          </cell>
          <cell r="Q179" t="str">
            <v>TDE</v>
          </cell>
          <cell r="T179">
            <v>21372</v>
          </cell>
          <cell r="U179">
            <v>0</v>
          </cell>
        </row>
        <row r="180">
          <cell r="N180" t="str">
            <v>660</v>
          </cell>
          <cell r="Q180" t="str">
            <v>BFC</v>
          </cell>
          <cell r="T180">
            <v>665</v>
          </cell>
          <cell r="U180">
            <v>19.21</v>
          </cell>
        </row>
        <row r="181">
          <cell r="N181" t="str">
            <v>660</v>
          </cell>
          <cell r="Q181" t="str">
            <v>FFC</v>
          </cell>
          <cell r="T181">
            <v>862411</v>
          </cell>
          <cell r="U181">
            <v>0.08</v>
          </cell>
        </row>
        <row r="182">
          <cell r="N182" t="str">
            <v>624</v>
          </cell>
          <cell r="Q182" t="str">
            <v>EIV</v>
          </cell>
          <cell r="T182">
            <v>3497335</v>
          </cell>
          <cell r="U182">
            <v>0</v>
          </cell>
        </row>
        <row r="183">
          <cell r="N183" t="str">
            <v>621</v>
          </cell>
          <cell r="Q183" t="str">
            <v>PPT</v>
          </cell>
          <cell r="T183">
            <v>5651345</v>
          </cell>
          <cell r="U183">
            <v>0</v>
          </cell>
        </row>
        <row r="184">
          <cell r="N184" t="str">
            <v>611</v>
          </cell>
          <cell r="Q184" t="str">
            <v>EFL</v>
          </cell>
          <cell r="T184">
            <v>27206711</v>
          </cell>
          <cell r="U184">
            <v>894423.51</v>
          </cell>
        </row>
        <row r="185">
          <cell r="N185" t="str">
            <v>624</v>
          </cell>
          <cell r="Q185" t="str">
            <v>PPT</v>
          </cell>
          <cell r="T185">
            <v>414384</v>
          </cell>
          <cell r="U185">
            <v>0</v>
          </cell>
        </row>
        <row r="186">
          <cell r="N186" t="str">
            <v>641</v>
          </cell>
          <cell r="Q186" t="str">
            <v>LMR</v>
          </cell>
          <cell r="T186">
            <v>3072</v>
          </cell>
          <cell r="U186">
            <v>1.74</v>
          </cell>
        </row>
        <row r="187">
          <cell r="N187" t="str">
            <v>624</v>
          </cell>
          <cell r="Q187" t="str">
            <v>BFC</v>
          </cell>
          <cell r="T187">
            <v>8563576</v>
          </cell>
          <cell r="U187">
            <v>246228.53</v>
          </cell>
        </row>
        <row r="188">
          <cell r="N188" t="str">
            <v>624</v>
          </cell>
          <cell r="Q188" t="str">
            <v>PPT</v>
          </cell>
          <cell r="T188">
            <v>5348968</v>
          </cell>
          <cell r="U188">
            <v>0</v>
          </cell>
        </row>
        <row r="189">
          <cell r="N189" t="str">
            <v>686</v>
          </cell>
          <cell r="Q189" t="str">
            <v>FFC</v>
          </cell>
          <cell r="T189">
            <v>295</v>
          </cell>
          <cell r="U189">
            <v>0</v>
          </cell>
        </row>
        <row r="190">
          <cell r="N190" t="str">
            <v>626</v>
          </cell>
          <cell r="Q190" t="str">
            <v>BFC</v>
          </cell>
          <cell r="T190">
            <v>17984736</v>
          </cell>
          <cell r="U190">
            <v>517942.41</v>
          </cell>
        </row>
        <row r="191">
          <cell r="N191" t="str">
            <v>623</v>
          </cell>
          <cell r="Q191" t="str">
            <v>FFC</v>
          </cell>
          <cell r="T191">
            <v>4909440</v>
          </cell>
          <cell r="U191">
            <v>78.55</v>
          </cell>
        </row>
        <row r="192">
          <cell r="N192" t="str">
            <v>611</v>
          </cell>
          <cell r="Q192" t="str">
            <v>PPT</v>
          </cell>
          <cell r="T192">
            <v>124334</v>
          </cell>
          <cell r="U192">
            <v>0</v>
          </cell>
        </row>
        <row r="193">
          <cell r="N193" t="str">
            <v>611</v>
          </cell>
          <cell r="Q193" t="str">
            <v>LMR</v>
          </cell>
          <cell r="T193">
            <v>2743</v>
          </cell>
          <cell r="U193">
            <v>5.62</v>
          </cell>
        </row>
        <row r="194">
          <cell r="N194" t="str">
            <v>650</v>
          </cell>
          <cell r="Q194" t="str">
            <v>FFC</v>
          </cell>
          <cell r="T194">
            <v>213759</v>
          </cell>
          <cell r="U194">
            <v>0.22</v>
          </cell>
        </row>
        <row r="195">
          <cell r="N195" t="str">
            <v>624</v>
          </cell>
          <cell r="Q195" t="str">
            <v>FFC</v>
          </cell>
          <cell r="T195">
            <v>23102080</v>
          </cell>
          <cell r="U195">
            <v>277.24</v>
          </cell>
        </row>
        <row r="196">
          <cell r="N196" t="str">
            <v>655</v>
          </cell>
          <cell r="Q196" t="str">
            <v>TDE</v>
          </cell>
          <cell r="T196">
            <v>617553</v>
          </cell>
          <cell r="U196">
            <v>0</v>
          </cell>
        </row>
        <row r="197">
          <cell r="N197" t="str">
            <v>611</v>
          </cell>
          <cell r="Q197" t="str">
            <v>BFC</v>
          </cell>
          <cell r="T197">
            <v>287356489</v>
          </cell>
          <cell r="U197">
            <v>8302592.9900000002</v>
          </cell>
        </row>
        <row r="198">
          <cell r="N198" t="str">
            <v>623</v>
          </cell>
          <cell r="Q198" t="str">
            <v>EIV</v>
          </cell>
          <cell r="T198">
            <v>165344</v>
          </cell>
          <cell r="U198">
            <v>0</v>
          </cell>
        </row>
        <row r="199">
          <cell r="N199" t="str">
            <v>624</v>
          </cell>
          <cell r="Q199" t="str">
            <v>LMR</v>
          </cell>
          <cell r="T199">
            <v>2406376</v>
          </cell>
          <cell r="U199">
            <v>2035.79</v>
          </cell>
        </row>
        <row r="200">
          <cell r="N200" t="str">
            <v>624</v>
          </cell>
          <cell r="Q200" t="str">
            <v>EIV</v>
          </cell>
          <cell r="T200">
            <v>2907284</v>
          </cell>
          <cell r="U200">
            <v>0</v>
          </cell>
        </row>
        <row r="201">
          <cell r="N201" t="str">
            <v>623</v>
          </cell>
          <cell r="Q201" t="str">
            <v>EIV</v>
          </cell>
          <cell r="T201">
            <v>2279268</v>
          </cell>
          <cell r="U201">
            <v>0</v>
          </cell>
        </row>
        <row r="202">
          <cell r="N202" t="str">
            <v>632</v>
          </cell>
          <cell r="Q202" t="str">
            <v>ARV</v>
          </cell>
          <cell r="T202">
            <v>-59682</v>
          </cell>
          <cell r="U202">
            <v>-17904.599999999999</v>
          </cell>
        </row>
        <row r="203">
          <cell r="N203" t="str">
            <v>632</v>
          </cell>
          <cell r="Q203" t="str">
            <v>EFL</v>
          </cell>
          <cell r="T203">
            <v>212354998</v>
          </cell>
          <cell r="U203">
            <v>6981170.5499999998</v>
          </cell>
        </row>
        <row r="204">
          <cell r="N204" t="str">
            <v>621</v>
          </cell>
          <cell r="Q204" t="str">
            <v>FFC</v>
          </cell>
          <cell r="T204">
            <v>636853</v>
          </cell>
          <cell r="U204">
            <v>9.56</v>
          </cell>
        </row>
        <row r="205">
          <cell r="N205" t="str">
            <v>685</v>
          </cell>
          <cell r="Q205" t="str">
            <v>EFL</v>
          </cell>
          <cell r="T205">
            <v>204</v>
          </cell>
          <cell r="U205">
            <v>6.71</v>
          </cell>
        </row>
        <row r="206">
          <cell r="N206" t="str">
            <v>621</v>
          </cell>
          <cell r="Q206" t="str">
            <v>EFL</v>
          </cell>
          <cell r="T206">
            <v>38010850.899999999</v>
          </cell>
          <cell r="U206">
            <v>1249505.74</v>
          </cell>
        </row>
        <row r="207">
          <cell r="N207" t="str">
            <v>641</v>
          </cell>
          <cell r="Q207" t="str">
            <v>PPT</v>
          </cell>
          <cell r="T207">
            <v>603439</v>
          </cell>
          <cell r="U207">
            <v>0</v>
          </cell>
        </row>
        <row r="208">
          <cell r="N208" t="str">
            <v>650</v>
          </cell>
          <cell r="Q208" t="str">
            <v>BFC</v>
          </cell>
          <cell r="T208">
            <v>3086</v>
          </cell>
          <cell r="U208">
            <v>89.16</v>
          </cell>
        </row>
        <row r="209">
          <cell r="N209" t="str">
            <v>624</v>
          </cell>
          <cell r="Q209" t="str">
            <v>RAU</v>
          </cell>
          <cell r="T209">
            <v>23102080</v>
          </cell>
          <cell r="U209">
            <v>646.37</v>
          </cell>
        </row>
        <row r="210">
          <cell r="N210" t="str">
            <v>624</v>
          </cell>
          <cell r="Q210" t="str">
            <v>EP2</v>
          </cell>
          <cell r="T210">
            <v>23102080</v>
          </cell>
          <cell r="U210">
            <v>2759.72</v>
          </cell>
        </row>
        <row r="211">
          <cell r="N211" t="str">
            <v>623</v>
          </cell>
          <cell r="Q211" t="str">
            <v>CAP</v>
          </cell>
          <cell r="T211">
            <v>16914030</v>
          </cell>
          <cell r="U211">
            <v>270.57</v>
          </cell>
        </row>
        <row r="212">
          <cell r="N212" t="str">
            <v>685</v>
          </cell>
          <cell r="Q212" t="str">
            <v>OMS</v>
          </cell>
          <cell r="T212">
            <v>18788</v>
          </cell>
          <cell r="U212">
            <v>4.67</v>
          </cell>
        </row>
        <row r="213">
          <cell r="N213" t="str">
            <v>611</v>
          </cell>
          <cell r="Q213" t="str">
            <v>DSM</v>
          </cell>
          <cell r="T213">
            <v>287356489</v>
          </cell>
          <cell r="U213">
            <v>1457528.97</v>
          </cell>
        </row>
        <row r="214">
          <cell r="N214" t="str">
            <v>624</v>
          </cell>
          <cell r="Q214" t="str">
            <v>DC</v>
          </cell>
          <cell r="T214">
            <v>2261.61</v>
          </cell>
          <cell r="U214">
            <v>26392.98</v>
          </cell>
        </row>
        <row r="215">
          <cell r="N215" t="str">
            <v>623</v>
          </cell>
          <cell r="Q215" t="str">
            <v>FVC</v>
          </cell>
          <cell r="T215">
            <v>83608059</v>
          </cell>
          <cell r="U215">
            <v>0</v>
          </cell>
        </row>
        <row r="216">
          <cell r="N216" t="str">
            <v>621</v>
          </cell>
          <cell r="Q216" t="str">
            <v>FVC</v>
          </cell>
          <cell r="T216">
            <v>38162884</v>
          </cell>
          <cell r="U216">
            <v>0</v>
          </cell>
        </row>
        <row r="217">
          <cell r="N217" t="str">
            <v>650</v>
          </cell>
          <cell r="Q217" t="str">
            <v>E12</v>
          </cell>
          <cell r="T217">
            <v>549</v>
          </cell>
          <cell r="U217">
            <v>17.309999999999999</v>
          </cell>
        </row>
        <row r="218">
          <cell r="N218" t="str">
            <v>650</v>
          </cell>
          <cell r="Q218" t="str">
            <v>FVC</v>
          </cell>
          <cell r="T218">
            <v>2627483</v>
          </cell>
          <cell r="U218">
            <v>0</v>
          </cell>
        </row>
        <row r="219">
          <cell r="N219" t="str">
            <v>623</v>
          </cell>
          <cell r="Q219" t="str">
            <v>EP2</v>
          </cell>
          <cell r="T219">
            <v>16914030</v>
          </cell>
          <cell r="U219">
            <v>2892.3</v>
          </cell>
        </row>
        <row r="220">
          <cell r="N220" t="str">
            <v>621</v>
          </cell>
          <cell r="Q220" t="str">
            <v>CC</v>
          </cell>
          <cell r="T220">
            <v>0</v>
          </cell>
          <cell r="U220">
            <v>16269.34</v>
          </cell>
        </row>
        <row r="221">
          <cell r="N221" t="str">
            <v>650</v>
          </cell>
          <cell r="Q221" t="str">
            <v>CC</v>
          </cell>
          <cell r="T221">
            <v>2103</v>
          </cell>
          <cell r="U221">
            <v>6124.31</v>
          </cell>
        </row>
        <row r="222">
          <cell r="N222" t="str">
            <v>660</v>
          </cell>
          <cell r="Q222" t="str">
            <v>FVC</v>
          </cell>
          <cell r="T222">
            <v>11736</v>
          </cell>
          <cell r="U222">
            <v>0</v>
          </cell>
        </row>
        <row r="223">
          <cell r="N223" t="str">
            <v>641</v>
          </cell>
          <cell r="Q223" t="str">
            <v>FVC</v>
          </cell>
          <cell r="T223">
            <v>77639</v>
          </cell>
          <cell r="U223">
            <v>0</v>
          </cell>
        </row>
        <row r="224">
          <cell r="N224" t="str">
            <v>624</v>
          </cell>
          <cell r="Q224" t="str">
            <v>TSE</v>
          </cell>
          <cell r="T224">
            <v>8934767</v>
          </cell>
          <cell r="U224">
            <v>0</v>
          </cell>
        </row>
        <row r="225">
          <cell r="N225" t="str">
            <v>611</v>
          </cell>
          <cell r="Q225" t="str">
            <v>CC</v>
          </cell>
          <cell r="T225">
            <v>0</v>
          </cell>
          <cell r="U225">
            <v>2928.2</v>
          </cell>
        </row>
        <row r="226">
          <cell r="N226" t="str">
            <v>632</v>
          </cell>
          <cell r="Q226" t="str">
            <v>TSE</v>
          </cell>
          <cell r="T226">
            <v>212354998</v>
          </cell>
          <cell r="U226">
            <v>0</v>
          </cell>
        </row>
        <row r="227">
          <cell r="N227" t="str">
            <v>632</v>
          </cell>
          <cell r="Q227" t="str">
            <v>DSM</v>
          </cell>
          <cell r="T227">
            <v>182560338</v>
          </cell>
          <cell r="U227">
            <v>334815.65999999997</v>
          </cell>
        </row>
        <row r="228">
          <cell r="N228" t="str">
            <v>624</v>
          </cell>
          <cell r="Q228" t="str">
            <v>TSE</v>
          </cell>
          <cell r="T228">
            <v>304704</v>
          </cell>
          <cell r="U228">
            <v>0</v>
          </cell>
        </row>
        <row r="229">
          <cell r="N229" t="str">
            <v>624</v>
          </cell>
          <cell r="Q229" t="str">
            <v>DC</v>
          </cell>
          <cell r="T229">
            <v>15642.46</v>
          </cell>
          <cell r="U229">
            <v>182547.51</v>
          </cell>
        </row>
        <row r="230">
          <cell r="N230" t="str">
            <v>623</v>
          </cell>
          <cell r="Q230" t="str">
            <v>DSM</v>
          </cell>
          <cell r="T230">
            <v>44232</v>
          </cell>
          <cell r="U230">
            <v>293.13</v>
          </cell>
        </row>
        <row r="231">
          <cell r="N231" t="str">
            <v>623</v>
          </cell>
          <cell r="Q231" t="str">
            <v>DC</v>
          </cell>
          <cell r="T231">
            <v>12675.5</v>
          </cell>
          <cell r="U231">
            <v>134764.20000000001</v>
          </cell>
        </row>
        <row r="232">
          <cell r="N232" t="str">
            <v>642</v>
          </cell>
          <cell r="Q232" t="str">
            <v>CAP</v>
          </cell>
          <cell r="T232">
            <v>26102</v>
          </cell>
          <cell r="U232">
            <v>0.03</v>
          </cell>
        </row>
        <row r="233">
          <cell r="N233" t="str">
            <v>685</v>
          </cell>
          <cell r="Q233" t="str">
            <v>VFE</v>
          </cell>
          <cell r="T233">
            <v>18663</v>
          </cell>
          <cell r="U233">
            <v>-2.91</v>
          </cell>
        </row>
        <row r="234">
          <cell r="N234" t="str">
            <v>686</v>
          </cell>
          <cell r="Q234" t="str">
            <v>RAU</v>
          </cell>
          <cell r="T234">
            <v>295</v>
          </cell>
          <cell r="U234">
            <v>0.02</v>
          </cell>
        </row>
        <row r="235">
          <cell r="N235" t="str">
            <v>620</v>
          </cell>
          <cell r="Q235" t="str">
            <v>TSE</v>
          </cell>
          <cell r="T235">
            <v>3380</v>
          </cell>
          <cell r="U235">
            <v>0</v>
          </cell>
        </row>
        <row r="236">
          <cell r="N236" t="str">
            <v>626</v>
          </cell>
          <cell r="Q236" t="str">
            <v>RAU</v>
          </cell>
          <cell r="T236">
            <v>8155792</v>
          </cell>
          <cell r="U236">
            <v>194.36</v>
          </cell>
        </row>
        <row r="237">
          <cell r="N237" t="str">
            <v>624</v>
          </cell>
          <cell r="Q237" t="str">
            <v>DC</v>
          </cell>
          <cell r="T237">
            <v>11167.34</v>
          </cell>
          <cell r="U237">
            <v>124739.19</v>
          </cell>
        </row>
        <row r="238">
          <cell r="N238" t="str">
            <v>626</v>
          </cell>
          <cell r="Q238" t="str">
            <v>DC</v>
          </cell>
          <cell r="T238">
            <v>695.18</v>
          </cell>
          <cell r="U238">
            <v>17002.5</v>
          </cell>
        </row>
        <row r="239">
          <cell r="N239" t="str">
            <v>626</v>
          </cell>
          <cell r="Q239" t="str">
            <v>OMS</v>
          </cell>
          <cell r="T239">
            <v>893970</v>
          </cell>
          <cell r="U239">
            <v>190.42</v>
          </cell>
        </row>
        <row r="240">
          <cell r="N240" t="str">
            <v>621</v>
          </cell>
          <cell r="Q240" t="str">
            <v>DSM</v>
          </cell>
          <cell r="T240">
            <v>629845</v>
          </cell>
          <cell r="U240">
            <v>6321.76</v>
          </cell>
        </row>
        <row r="241">
          <cell r="N241" t="str">
            <v>624</v>
          </cell>
          <cell r="Q241" t="str">
            <v>DC</v>
          </cell>
          <cell r="T241">
            <v>700</v>
          </cell>
          <cell r="U241">
            <v>12789</v>
          </cell>
        </row>
        <row r="242">
          <cell r="N242" t="str">
            <v>625</v>
          </cell>
          <cell r="Q242" t="str">
            <v>DC</v>
          </cell>
          <cell r="T242">
            <v>5717.87</v>
          </cell>
          <cell r="U242">
            <v>117557.65</v>
          </cell>
        </row>
        <row r="243">
          <cell r="N243" t="str">
            <v>621</v>
          </cell>
          <cell r="Q243" t="str">
            <v>CC</v>
          </cell>
          <cell r="T243">
            <v>0</v>
          </cell>
          <cell r="U243">
            <v>440</v>
          </cell>
        </row>
        <row r="244">
          <cell r="N244" t="str">
            <v>623</v>
          </cell>
          <cell r="Q244" t="str">
            <v>FVC</v>
          </cell>
          <cell r="T244">
            <v>4909440</v>
          </cell>
          <cell r="U244">
            <v>0</v>
          </cell>
        </row>
        <row r="245">
          <cell r="N245" t="str">
            <v>624</v>
          </cell>
          <cell r="Q245" t="str">
            <v>FVC</v>
          </cell>
          <cell r="T245">
            <v>5348968</v>
          </cell>
          <cell r="U245">
            <v>0</v>
          </cell>
        </row>
        <row r="246">
          <cell r="N246" t="str">
            <v>621</v>
          </cell>
          <cell r="Q246" t="str">
            <v>OMS</v>
          </cell>
          <cell r="T246">
            <v>5651345</v>
          </cell>
          <cell r="U246">
            <v>1299.78</v>
          </cell>
        </row>
        <row r="247">
          <cell r="N247" t="str">
            <v>633</v>
          </cell>
          <cell r="Q247" t="str">
            <v>FVC</v>
          </cell>
          <cell r="T247">
            <v>253803667</v>
          </cell>
          <cell r="U247">
            <v>0</v>
          </cell>
        </row>
        <row r="248">
          <cell r="N248" t="str">
            <v>623</v>
          </cell>
          <cell r="Q248" t="str">
            <v>CAP</v>
          </cell>
          <cell r="T248">
            <v>81480</v>
          </cell>
          <cell r="U248">
            <v>1.3</v>
          </cell>
        </row>
        <row r="249">
          <cell r="N249" t="str">
            <v>624</v>
          </cell>
          <cell r="Q249" t="str">
            <v>DC</v>
          </cell>
          <cell r="T249">
            <v>18088.89</v>
          </cell>
          <cell r="U249">
            <v>215554.13</v>
          </cell>
        </row>
        <row r="250">
          <cell r="N250" t="str">
            <v>624</v>
          </cell>
          <cell r="Q250" t="str">
            <v>FVC</v>
          </cell>
          <cell r="T250">
            <v>70400</v>
          </cell>
          <cell r="U250">
            <v>0</v>
          </cell>
        </row>
        <row r="251">
          <cell r="N251" t="str">
            <v>623</v>
          </cell>
          <cell r="Q251" t="str">
            <v>TSE</v>
          </cell>
          <cell r="T251">
            <v>2279268</v>
          </cell>
          <cell r="U251">
            <v>0</v>
          </cell>
        </row>
        <row r="252">
          <cell r="N252" t="str">
            <v>626</v>
          </cell>
          <cell r="Q252" t="str">
            <v>DSM</v>
          </cell>
          <cell r="T252">
            <v>1660230</v>
          </cell>
          <cell r="U252">
            <v>2344.2399999999998</v>
          </cell>
        </row>
        <row r="253">
          <cell r="N253" t="str">
            <v>626</v>
          </cell>
          <cell r="Q253" t="str">
            <v>OMS</v>
          </cell>
          <cell r="T253">
            <v>4688145</v>
          </cell>
          <cell r="U253">
            <v>998.58</v>
          </cell>
        </row>
        <row r="254">
          <cell r="N254" t="str">
            <v>611</v>
          </cell>
          <cell r="Q254" t="str">
            <v>OMS</v>
          </cell>
          <cell r="T254">
            <v>318939</v>
          </cell>
          <cell r="U254">
            <v>79.760000000000005</v>
          </cell>
        </row>
        <row r="255">
          <cell r="N255" t="str">
            <v>660</v>
          </cell>
          <cell r="Q255" t="str">
            <v>FVC</v>
          </cell>
          <cell r="T255">
            <v>617733</v>
          </cell>
          <cell r="U255">
            <v>0</v>
          </cell>
        </row>
        <row r="256">
          <cell r="N256" t="str">
            <v>621</v>
          </cell>
          <cell r="Q256" t="str">
            <v>CAP</v>
          </cell>
          <cell r="T256">
            <v>76584160.599999994</v>
          </cell>
          <cell r="U256">
            <v>1139.0899999999999</v>
          </cell>
        </row>
        <row r="257">
          <cell r="N257" t="str">
            <v>641</v>
          </cell>
          <cell r="Q257" t="str">
            <v>RAU</v>
          </cell>
          <cell r="T257">
            <v>603439</v>
          </cell>
          <cell r="U257">
            <v>12.73</v>
          </cell>
        </row>
        <row r="258">
          <cell r="N258" t="str">
            <v>650</v>
          </cell>
          <cell r="Q258" t="str">
            <v>RAU</v>
          </cell>
          <cell r="T258">
            <v>3086</v>
          </cell>
          <cell r="U258">
            <v>0.05</v>
          </cell>
        </row>
        <row r="259">
          <cell r="N259" t="str">
            <v>650</v>
          </cell>
          <cell r="Q259" t="str">
            <v>MSO</v>
          </cell>
          <cell r="T259">
            <v>3086</v>
          </cell>
          <cell r="U259">
            <v>0.47</v>
          </cell>
        </row>
        <row r="260">
          <cell r="N260" t="str">
            <v>621</v>
          </cell>
          <cell r="Q260" t="str">
            <v>LMV</v>
          </cell>
          <cell r="T260">
            <v>37714500</v>
          </cell>
          <cell r="U260">
            <v>-1349.97</v>
          </cell>
        </row>
        <row r="261">
          <cell r="N261" t="str">
            <v>623</v>
          </cell>
          <cell r="Q261" t="str">
            <v>TSC</v>
          </cell>
          <cell r="T261">
            <v>2279268</v>
          </cell>
          <cell r="U261">
            <v>0</v>
          </cell>
        </row>
        <row r="262">
          <cell r="N262" t="str">
            <v>621</v>
          </cell>
          <cell r="Q262" t="str">
            <v>DS2</v>
          </cell>
          <cell r="T262">
            <v>15576</v>
          </cell>
          <cell r="U262">
            <v>0</v>
          </cell>
        </row>
        <row r="263">
          <cell r="N263" t="str">
            <v>621</v>
          </cell>
          <cell r="Q263" t="str">
            <v>PRC</v>
          </cell>
          <cell r="T263">
            <v>75503789</v>
          </cell>
          <cell r="U263">
            <v>562842.37</v>
          </cell>
        </row>
        <row r="264">
          <cell r="N264" t="str">
            <v>621</v>
          </cell>
          <cell r="Q264" t="str">
            <v>PRC</v>
          </cell>
          <cell r="T264">
            <v>5625385</v>
          </cell>
          <cell r="U264">
            <v>41688.78</v>
          </cell>
        </row>
        <row r="265">
          <cell r="N265" t="str">
            <v>685</v>
          </cell>
          <cell r="Q265" t="str">
            <v>VE2</v>
          </cell>
          <cell r="T265">
            <v>18788</v>
          </cell>
          <cell r="U265">
            <v>-3.14</v>
          </cell>
        </row>
        <row r="266">
          <cell r="N266" t="str">
            <v>642</v>
          </cell>
          <cell r="Q266" t="str">
            <v>EP4</v>
          </cell>
          <cell r="T266">
            <v>26102</v>
          </cell>
          <cell r="U266">
            <v>0</v>
          </cell>
        </row>
        <row r="267">
          <cell r="N267" t="str">
            <v>660</v>
          </cell>
          <cell r="Q267" t="str">
            <v>RIV</v>
          </cell>
          <cell r="T267">
            <v>11736</v>
          </cell>
          <cell r="U267">
            <v>0</v>
          </cell>
        </row>
        <row r="268">
          <cell r="N268" t="str">
            <v>621</v>
          </cell>
          <cell r="Q268" t="str">
            <v>RIV</v>
          </cell>
          <cell r="T268">
            <v>38010850.899999999</v>
          </cell>
          <cell r="U268">
            <v>0</v>
          </cell>
        </row>
        <row r="269">
          <cell r="N269" t="str">
            <v>677</v>
          </cell>
          <cell r="Q269" t="str">
            <v>EEC</v>
          </cell>
          <cell r="T269">
            <v>3086648</v>
          </cell>
          <cell r="U269">
            <v>179738.61</v>
          </cell>
        </row>
        <row r="270">
          <cell r="N270" t="str">
            <v>624</v>
          </cell>
          <cell r="Q270" t="str">
            <v>DS0</v>
          </cell>
          <cell r="T270">
            <v>12266720</v>
          </cell>
          <cell r="U270">
            <v>1079.47</v>
          </cell>
        </row>
        <row r="271">
          <cell r="N271" t="str">
            <v>624</v>
          </cell>
          <cell r="Q271" t="str">
            <v>MSO</v>
          </cell>
          <cell r="T271">
            <v>5348968</v>
          </cell>
          <cell r="U271">
            <v>3139.84</v>
          </cell>
        </row>
        <row r="272">
          <cell r="N272" t="str">
            <v>685</v>
          </cell>
          <cell r="Q272" t="str">
            <v>VAV</v>
          </cell>
          <cell r="T272">
            <v>18788</v>
          </cell>
          <cell r="U272">
            <v>3.57</v>
          </cell>
        </row>
        <row r="273">
          <cell r="N273" t="str">
            <v>650</v>
          </cell>
          <cell r="Q273" t="str">
            <v>TSC</v>
          </cell>
          <cell r="T273">
            <v>213759</v>
          </cell>
          <cell r="U273">
            <v>0</v>
          </cell>
        </row>
        <row r="274">
          <cell r="N274" t="str">
            <v>660</v>
          </cell>
          <cell r="Q274" t="str">
            <v>MSO</v>
          </cell>
          <cell r="T274">
            <v>665</v>
          </cell>
          <cell r="U274">
            <v>0.09</v>
          </cell>
        </row>
        <row r="275">
          <cell r="N275" t="str">
            <v>650</v>
          </cell>
          <cell r="Q275" t="str">
            <v>EP4</v>
          </cell>
          <cell r="T275">
            <v>213759</v>
          </cell>
          <cell r="U275">
            <v>0</v>
          </cell>
        </row>
        <row r="276">
          <cell r="N276" t="str">
            <v>621</v>
          </cell>
          <cell r="Q276" t="str">
            <v>LMV</v>
          </cell>
          <cell r="T276">
            <v>148224</v>
          </cell>
          <cell r="U276">
            <v>-7.17</v>
          </cell>
        </row>
        <row r="277">
          <cell r="N277" t="str">
            <v>621</v>
          </cell>
          <cell r="Q277" t="str">
            <v>RIV</v>
          </cell>
          <cell r="T277">
            <v>942741</v>
          </cell>
          <cell r="U277">
            <v>0</v>
          </cell>
        </row>
        <row r="278">
          <cell r="N278" t="str">
            <v>624</v>
          </cell>
          <cell r="Q278" t="str">
            <v>PRC</v>
          </cell>
          <cell r="T278">
            <v>5185523</v>
          </cell>
          <cell r="U278">
            <v>6964.16</v>
          </cell>
        </row>
        <row r="279">
          <cell r="N279" t="str">
            <v>612</v>
          </cell>
          <cell r="Q279" t="str">
            <v>MSO</v>
          </cell>
          <cell r="T279">
            <v>6856739</v>
          </cell>
          <cell r="U279">
            <v>6143.75</v>
          </cell>
        </row>
        <row r="280">
          <cell r="N280" t="str">
            <v>621</v>
          </cell>
          <cell r="Q280" t="str">
            <v>MSO</v>
          </cell>
          <cell r="T280">
            <v>38010850.899999999</v>
          </cell>
          <cell r="U280">
            <v>27254.53</v>
          </cell>
        </row>
        <row r="281">
          <cell r="N281" t="str">
            <v>623</v>
          </cell>
          <cell r="Q281" t="str">
            <v>TSC</v>
          </cell>
          <cell r="T281">
            <v>83608059</v>
          </cell>
          <cell r="U281">
            <v>0</v>
          </cell>
        </row>
        <row r="282">
          <cell r="N282" t="str">
            <v>685</v>
          </cell>
          <cell r="Q282" t="str">
            <v>RIV</v>
          </cell>
          <cell r="T282">
            <v>18788</v>
          </cell>
          <cell r="U282">
            <v>0</v>
          </cell>
        </row>
        <row r="283">
          <cell r="N283" t="str">
            <v>650</v>
          </cell>
          <cell r="Q283" t="str">
            <v>MSO</v>
          </cell>
          <cell r="T283">
            <v>3091</v>
          </cell>
          <cell r="U283">
            <v>0.47</v>
          </cell>
        </row>
        <row r="284">
          <cell r="N284" t="str">
            <v>676</v>
          </cell>
          <cell r="Q284" t="str">
            <v>PRC</v>
          </cell>
          <cell r="T284">
            <v>3627000</v>
          </cell>
          <cell r="U284">
            <v>3648.76</v>
          </cell>
        </row>
        <row r="285">
          <cell r="N285" t="str">
            <v>676</v>
          </cell>
          <cell r="Q285" t="str">
            <v>DO3</v>
          </cell>
          <cell r="T285">
            <v>0</v>
          </cell>
          <cell r="U285">
            <v>0</v>
          </cell>
        </row>
        <row r="286">
          <cell r="N286" t="str">
            <v>624</v>
          </cell>
          <cell r="Q286" t="str">
            <v>MSO</v>
          </cell>
          <cell r="T286">
            <v>2907284</v>
          </cell>
          <cell r="U286">
            <v>1706.57</v>
          </cell>
        </row>
        <row r="287">
          <cell r="N287" t="str">
            <v>623</v>
          </cell>
          <cell r="Q287" t="str">
            <v>DS0</v>
          </cell>
          <cell r="T287">
            <v>424860</v>
          </cell>
          <cell r="U287">
            <v>137.65</v>
          </cell>
        </row>
        <row r="288">
          <cell r="N288" t="str">
            <v>632</v>
          </cell>
          <cell r="Q288" t="str">
            <v>PRC</v>
          </cell>
          <cell r="T288">
            <v>182560338</v>
          </cell>
          <cell r="U288">
            <v>183655.69</v>
          </cell>
        </row>
        <row r="289">
          <cell r="N289" t="str">
            <v>624</v>
          </cell>
          <cell r="Q289" t="str">
            <v>EP4</v>
          </cell>
          <cell r="T289">
            <v>23102080</v>
          </cell>
          <cell r="U289">
            <v>0</v>
          </cell>
        </row>
        <row r="290">
          <cell r="N290" t="str">
            <v>685</v>
          </cell>
          <cell r="Q290" t="str">
            <v>MSO</v>
          </cell>
          <cell r="T290">
            <v>204</v>
          </cell>
          <cell r="U290">
            <v>0.18</v>
          </cell>
        </row>
        <row r="291">
          <cell r="N291" t="str">
            <v>632</v>
          </cell>
          <cell r="Q291" t="str">
            <v>CAV</v>
          </cell>
          <cell r="T291">
            <v>162180676</v>
          </cell>
          <cell r="U291">
            <v>-84982.66</v>
          </cell>
        </row>
        <row r="292">
          <cell r="N292" t="str">
            <v>624</v>
          </cell>
          <cell r="Q292" t="str">
            <v>CAV</v>
          </cell>
          <cell r="T292">
            <v>357024</v>
          </cell>
          <cell r="U292">
            <v>-36.770000000000003</v>
          </cell>
        </row>
        <row r="293">
          <cell r="N293" t="str">
            <v>641</v>
          </cell>
          <cell r="Q293" t="str">
            <v>CAV</v>
          </cell>
          <cell r="T293">
            <v>50144</v>
          </cell>
          <cell r="U293">
            <v>-17.22</v>
          </cell>
        </row>
        <row r="294">
          <cell r="N294" t="str">
            <v>624</v>
          </cell>
          <cell r="Q294" t="str">
            <v>CAV</v>
          </cell>
          <cell r="T294">
            <v>8934767</v>
          </cell>
          <cell r="U294">
            <v>-920.29</v>
          </cell>
        </row>
        <row r="295">
          <cell r="N295" t="str">
            <v>626</v>
          </cell>
          <cell r="Q295" t="str">
            <v>CAV</v>
          </cell>
          <cell r="T295">
            <v>3234720</v>
          </cell>
          <cell r="U295">
            <v>-549.9</v>
          </cell>
        </row>
        <row r="296">
          <cell r="N296" t="str">
            <v>621</v>
          </cell>
          <cell r="Q296" t="str">
            <v>CAV</v>
          </cell>
          <cell r="T296">
            <v>942741</v>
          </cell>
          <cell r="U296">
            <v>-96.16</v>
          </cell>
        </row>
        <row r="297">
          <cell r="N297" t="str">
            <v>624</v>
          </cell>
          <cell r="Q297" t="str">
            <v>CAV</v>
          </cell>
          <cell r="T297">
            <v>23102080</v>
          </cell>
          <cell r="U297">
            <v>-2382.84</v>
          </cell>
        </row>
        <row r="298">
          <cell r="N298" t="str">
            <v>621</v>
          </cell>
          <cell r="Q298" t="str">
            <v>DO7</v>
          </cell>
          <cell r="T298">
            <v>10384</v>
          </cell>
          <cell r="U298">
            <v>0</v>
          </cell>
        </row>
        <row r="299">
          <cell r="N299" t="str">
            <v>624</v>
          </cell>
          <cell r="Q299" t="str">
            <v>DO7</v>
          </cell>
          <cell r="T299">
            <v>332710</v>
          </cell>
          <cell r="U299">
            <v>0</v>
          </cell>
        </row>
        <row r="300">
          <cell r="N300" t="str">
            <v>624</v>
          </cell>
          <cell r="Q300" t="str">
            <v>DS5</v>
          </cell>
          <cell r="T300">
            <v>1458492</v>
          </cell>
          <cell r="U300">
            <v>0</v>
          </cell>
        </row>
        <row r="301">
          <cell r="N301" t="str">
            <v>660</v>
          </cell>
          <cell r="Q301" t="str">
            <v>EBF</v>
          </cell>
          <cell r="T301">
            <v>2009</v>
          </cell>
          <cell r="U301">
            <v>-57.72</v>
          </cell>
        </row>
        <row r="302">
          <cell r="N302" t="str">
            <v>613</v>
          </cell>
          <cell r="Q302" t="str">
            <v>EBF</v>
          </cell>
          <cell r="T302">
            <v>1254503</v>
          </cell>
          <cell r="U302">
            <v>-36040.589999999997</v>
          </cell>
        </row>
        <row r="303">
          <cell r="N303" t="str">
            <v>623</v>
          </cell>
          <cell r="Q303" t="str">
            <v>EBF</v>
          </cell>
          <cell r="T303">
            <v>165344</v>
          </cell>
          <cell r="U303">
            <v>-4750.17</v>
          </cell>
        </row>
        <row r="304">
          <cell r="N304" t="str">
            <v>632</v>
          </cell>
          <cell r="Q304" t="str">
            <v>EBF</v>
          </cell>
          <cell r="T304">
            <v>212354998</v>
          </cell>
          <cell r="U304">
            <v>-6100746.7400000002</v>
          </cell>
        </row>
        <row r="305">
          <cell r="N305" t="str">
            <v>655</v>
          </cell>
          <cell r="Q305" t="str">
            <v>EBF</v>
          </cell>
          <cell r="T305">
            <v>617553</v>
          </cell>
          <cell r="U305">
            <v>-17741.669999999998</v>
          </cell>
        </row>
        <row r="306">
          <cell r="N306" t="str">
            <v>612</v>
          </cell>
          <cell r="Q306" t="str">
            <v>EC</v>
          </cell>
          <cell r="T306">
            <v>7550</v>
          </cell>
          <cell r="U306">
            <v>576.63</v>
          </cell>
        </row>
        <row r="307">
          <cell r="N307" t="str">
            <v>626</v>
          </cell>
          <cell r="Q307" t="str">
            <v>EC</v>
          </cell>
          <cell r="T307">
            <v>17984736</v>
          </cell>
          <cell r="U307">
            <v>586230.43999999994</v>
          </cell>
        </row>
        <row r="308">
          <cell r="N308" t="str">
            <v>624</v>
          </cell>
          <cell r="Q308" t="str">
            <v>EC</v>
          </cell>
          <cell r="T308">
            <v>318950</v>
          </cell>
          <cell r="U308">
            <v>18572.78</v>
          </cell>
        </row>
        <row r="309">
          <cell r="N309" t="str">
            <v>611</v>
          </cell>
          <cell r="Q309" t="str">
            <v>ECR</v>
          </cell>
          <cell r="T309">
            <v>980</v>
          </cell>
          <cell r="U309">
            <v>5.25</v>
          </cell>
        </row>
        <row r="310">
          <cell r="N310" t="str">
            <v>641</v>
          </cell>
          <cell r="Q310" t="str">
            <v>ECR</v>
          </cell>
          <cell r="T310">
            <v>3405</v>
          </cell>
          <cell r="U310">
            <v>9.6199999999999992</v>
          </cell>
        </row>
        <row r="311">
          <cell r="N311" t="str">
            <v>660</v>
          </cell>
          <cell r="Q311" t="str">
            <v>EEX</v>
          </cell>
          <cell r="T311">
            <v>2009</v>
          </cell>
          <cell r="U311">
            <v>0.2</v>
          </cell>
        </row>
        <row r="312">
          <cell r="N312" t="str">
            <v>650</v>
          </cell>
          <cell r="Q312" t="str">
            <v>EEX</v>
          </cell>
          <cell r="T312">
            <v>66539</v>
          </cell>
          <cell r="U312">
            <v>12.02</v>
          </cell>
        </row>
        <row r="313">
          <cell r="N313" t="str">
            <v>641</v>
          </cell>
          <cell r="Q313" t="str">
            <v>EEX</v>
          </cell>
          <cell r="T313">
            <v>50144</v>
          </cell>
          <cell r="U313">
            <v>23.45</v>
          </cell>
        </row>
        <row r="314">
          <cell r="N314" t="str">
            <v>624</v>
          </cell>
          <cell r="Q314" t="str">
            <v>EEX</v>
          </cell>
          <cell r="T314">
            <v>23574492</v>
          </cell>
          <cell r="U314">
            <v>10679.26</v>
          </cell>
        </row>
        <row r="315">
          <cell r="N315" t="str">
            <v>676</v>
          </cell>
          <cell r="Q315" t="str">
            <v>EEX</v>
          </cell>
          <cell r="T315">
            <v>0</v>
          </cell>
          <cell r="U315">
            <v>0</v>
          </cell>
        </row>
        <row r="316">
          <cell r="N316" t="str">
            <v>624</v>
          </cell>
          <cell r="Q316" t="str">
            <v>EEX</v>
          </cell>
          <cell r="T316">
            <v>14877860</v>
          </cell>
          <cell r="U316">
            <v>6739.67</v>
          </cell>
        </row>
        <row r="317">
          <cell r="N317" t="str">
            <v>621</v>
          </cell>
          <cell r="Q317" t="str">
            <v>EEX</v>
          </cell>
          <cell r="T317">
            <v>148224</v>
          </cell>
          <cell r="U317">
            <v>46.84</v>
          </cell>
        </row>
        <row r="318">
          <cell r="N318" t="str">
            <v>611</v>
          </cell>
          <cell r="Q318" t="str">
            <v>EP1</v>
          </cell>
          <cell r="T318">
            <v>980</v>
          </cell>
          <cell r="U318">
            <v>0</v>
          </cell>
        </row>
        <row r="319">
          <cell r="N319" t="str">
            <v>621</v>
          </cell>
          <cell r="Q319" t="str">
            <v>EP1</v>
          </cell>
          <cell r="T319">
            <v>5651345</v>
          </cell>
          <cell r="U319">
            <v>0</v>
          </cell>
        </row>
        <row r="320">
          <cell r="N320" t="str">
            <v>642</v>
          </cell>
          <cell r="Q320" t="str">
            <v>EP1</v>
          </cell>
          <cell r="T320">
            <v>390</v>
          </cell>
          <cell r="U320">
            <v>0</v>
          </cell>
        </row>
        <row r="321">
          <cell r="N321" t="str">
            <v>626</v>
          </cell>
          <cell r="Q321" t="str">
            <v>FMU</v>
          </cell>
          <cell r="T321">
            <v>4688145</v>
          </cell>
          <cell r="U321">
            <v>4.6900000000000004</v>
          </cell>
        </row>
        <row r="322">
          <cell r="N322" t="str">
            <v>686</v>
          </cell>
          <cell r="Q322" t="str">
            <v>FMU</v>
          </cell>
          <cell r="T322">
            <v>295</v>
          </cell>
          <cell r="U322">
            <v>0.01</v>
          </cell>
        </row>
        <row r="323">
          <cell r="N323" t="str">
            <v>621</v>
          </cell>
          <cell r="Q323" t="str">
            <v>FMU</v>
          </cell>
          <cell r="T323">
            <v>38162884</v>
          </cell>
          <cell r="U323">
            <v>76.42</v>
          </cell>
        </row>
        <row r="324">
          <cell r="N324" t="str">
            <v>642</v>
          </cell>
          <cell r="Q324" t="str">
            <v>FMU</v>
          </cell>
          <cell r="T324">
            <v>1358</v>
          </cell>
          <cell r="U324">
            <v>0.01</v>
          </cell>
        </row>
        <row r="325">
          <cell r="N325" t="str">
            <v>650</v>
          </cell>
          <cell r="Q325" t="str">
            <v>L16</v>
          </cell>
          <cell r="T325">
            <v>663</v>
          </cell>
          <cell r="U325">
            <v>7512.89</v>
          </cell>
        </row>
        <row r="326">
          <cell r="N326" t="str">
            <v>613</v>
          </cell>
          <cell r="Q326" t="str">
            <v>TIU</v>
          </cell>
          <cell r="T326">
            <v>1254528</v>
          </cell>
          <cell r="U326">
            <v>0.2</v>
          </cell>
        </row>
        <row r="327">
          <cell r="N327" t="str">
            <v>626</v>
          </cell>
          <cell r="Q327" t="str">
            <v>TIU</v>
          </cell>
          <cell r="T327">
            <v>3120155</v>
          </cell>
          <cell r="U327">
            <v>0</v>
          </cell>
        </row>
        <row r="328">
          <cell r="N328" t="str">
            <v>641</v>
          </cell>
          <cell r="Q328" t="str">
            <v>TIU</v>
          </cell>
          <cell r="T328">
            <v>77639</v>
          </cell>
          <cell r="U328">
            <v>0.01</v>
          </cell>
        </row>
        <row r="329">
          <cell r="N329" t="str">
            <v>626</v>
          </cell>
          <cell r="Q329" t="str">
            <v>TIU</v>
          </cell>
          <cell r="T329">
            <v>6999936</v>
          </cell>
          <cell r="U329">
            <v>-0.02</v>
          </cell>
        </row>
        <row r="330">
          <cell r="N330" t="str">
            <v>642</v>
          </cell>
          <cell r="Q330" t="str">
            <v>TIU</v>
          </cell>
          <cell r="T330">
            <v>1358</v>
          </cell>
          <cell r="U330">
            <v>0.1</v>
          </cell>
        </row>
        <row r="331">
          <cell r="N331" t="str">
            <v>650</v>
          </cell>
          <cell r="Q331" t="str">
            <v>TTC</v>
          </cell>
          <cell r="T331">
            <v>63</v>
          </cell>
          <cell r="U331">
            <v>0</v>
          </cell>
        </row>
        <row r="332">
          <cell r="N332" t="str">
            <v>624</v>
          </cell>
          <cell r="Q332" t="str">
            <v>TTC</v>
          </cell>
          <cell r="T332">
            <v>8934767</v>
          </cell>
          <cell r="U332">
            <v>330.59</v>
          </cell>
        </row>
        <row r="333">
          <cell r="N333" t="str">
            <v>626</v>
          </cell>
          <cell r="Q333" t="str">
            <v>TTC</v>
          </cell>
          <cell r="T333">
            <v>6999936</v>
          </cell>
          <cell r="U333">
            <v>210.01</v>
          </cell>
        </row>
        <row r="334">
          <cell r="N334" t="str">
            <v>650</v>
          </cell>
          <cell r="Q334" t="str">
            <v>E19</v>
          </cell>
          <cell r="T334">
            <v>123400</v>
          </cell>
          <cell r="U334">
            <v>3886.61</v>
          </cell>
        </row>
        <row r="335">
          <cell r="N335" t="str">
            <v>660</v>
          </cell>
          <cell r="Q335" t="str">
            <v>E33</v>
          </cell>
          <cell r="T335">
            <v>1150</v>
          </cell>
          <cell r="U335">
            <v>36.270000000000003</v>
          </cell>
        </row>
        <row r="336">
          <cell r="N336" t="str">
            <v>623</v>
          </cell>
          <cell r="Q336" t="str">
            <v>FFE</v>
          </cell>
          <cell r="T336">
            <v>81480</v>
          </cell>
          <cell r="U336">
            <v>12.06</v>
          </cell>
        </row>
        <row r="337">
          <cell r="N337" t="str">
            <v>624</v>
          </cell>
          <cell r="Q337" t="str">
            <v>FFE</v>
          </cell>
          <cell r="T337">
            <v>25021344</v>
          </cell>
          <cell r="U337">
            <v>2802.37</v>
          </cell>
        </row>
        <row r="338">
          <cell r="N338" t="str">
            <v>626</v>
          </cell>
          <cell r="Q338" t="str">
            <v>FFE</v>
          </cell>
          <cell r="T338">
            <v>3120155</v>
          </cell>
          <cell r="U338">
            <v>318.26</v>
          </cell>
        </row>
        <row r="339">
          <cell r="N339" t="str">
            <v>621</v>
          </cell>
          <cell r="Q339" t="str">
            <v>FFE</v>
          </cell>
          <cell r="T339">
            <v>76662292</v>
          </cell>
          <cell r="U339">
            <v>10346</v>
          </cell>
        </row>
        <row r="340">
          <cell r="N340" t="str">
            <v>624</v>
          </cell>
          <cell r="Q340" t="str">
            <v>FFE</v>
          </cell>
          <cell r="T340">
            <v>414384</v>
          </cell>
          <cell r="U340">
            <v>46.41</v>
          </cell>
        </row>
        <row r="341">
          <cell r="N341" t="str">
            <v>641</v>
          </cell>
          <cell r="Q341" t="str">
            <v>RTU</v>
          </cell>
          <cell r="T341">
            <v>77639</v>
          </cell>
          <cell r="U341">
            <v>0.75</v>
          </cell>
        </row>
        <row r="342">
          <cell r="N342" t="str">
            <v>660</v>
          </cell>
          <cell r="Q342" t="str">
            <v>EUR</v>
          </cell>
          <cell r="T342">
            <v>617733</v>
          </cell>
          <cell r="U342">
            <v>69.27</v>
          </cell>
        </row>
        <row r="343">
          <cell r="N343" t="str">
            <v>660</v>
          </cell>
          <cell r="Q343" t="str">
            <v>E32</v>
          </cell>
          <cell r="T343">
            <v>56293</v>
          </cell>
          <cell r="U343">
            <v>1775.95</v>
          </cell>
        </row>
        <row r="344">
          <cell r="N344" t="str">
            <v>624</v>
          </cell>
          <cell r="Q344" t="str">
            <v>FVE</v>
          </cell>
          <cell r="T344">
            <v>8616199</v>
          </cell>
          <cell r="U344">
            <v>0</v>
          </cell>
        </row>
        <row r="345">
          <cell r="N345" t="str">
            <v>641</v>
          </cell>
          <cell r="Q345" t="str">
            <v>FVE</v>
          </cell>
          <cell r="T345">
            <v>50144</v>
          </cell>
          <cell r="U345">
            <v>0</v>
          </cell>
        </row>
        <row r="346">
          <cell r="N346" t="str">
            <v>611</v>
          </cell>
          <cell r="Q346" t="str">
            <v>EUR</v>
          </cell>
          <cell r="T346">
            <v>318939</v>
          </cell>
          <cell r="U346">
            <v>38.22</v>
          </cell>
        </row>
        <row r="347">
          <cell r="N347" t="str">
            <v>641</v>
          </cell>
          <cell r="Q347" t="str">
            <v>ICN</v>
          </cell>
          <cell r="T347">
            <v>3072</v>
          </cell>
          <cell r="U347">
            <v>0</v>
          </cell>
        </row>
        <row r="348">
          <cell r="N348" t="str">
            <v>621</v>
          </cell>
          <cell r="Q348" t="str">
            <v>PRV</v>
          </cell>
          <cell r="T348">
            <v>5100</v>
          </cell>
          <cell r="U348">
            <v>0.15</v>
          </cell>
        </row>
        <row r="349">
          <cell r="N349" t="str">
            <v>624</v>
          </cell>
          <cell r="Q349" t="str">
            <v>ICV</v>
          </cell>
          <cell r="T349">
            <v>151200</v>
          </cell>
          <cell r="U349">
            <v>0</v>
          </cell>
        </row>
        <row r="350">
          <cell r="N350" t="str">
            <v>620</v>
          </cell>
          <cell r="Q350" t="str">
            <v>ICV</v>
          </cell>
          <cell r="T350">
            <v>3380</v>
          </cell>
          <cell r="U350">
            <v>0</v>
          </cell>
        </row>
        <row r="351">
          <cell r="N351" t="str">
            <v>626</v>
          </cell>
          <cell r="Q351" t="str">
            <v>ICV</v>
          </cell>
          <cell r="T351">
            <v>444312</v>
          </cell>
          <cell r="U351">
            <v>0</v>
          </cell>
        </row>
        <row r="352">
          <cell r="N352" t="str">
            <v>626</v>
          </cell>
          <cell r="Q352" t="str">
            <v>FVE</v>
          </cell>
          <cell r="T352">
            <v>6999936</v>
          </cell>
          <cell r="U352">
            <v>0</v>
          </cell>
        </row>
        <row r="353">
          <cell r="N353" t="str">
            <v>624</v>
          </cell>
          <cell r="Q353" t="str">
            <v>FVE</v>
          </cell>
          <cell r="T353">
            <v>14877860</v>
          </cell>
          <cell r="U353">
            <v>0</v>
          </cell>
        </row>
        <row r="354">
          <cell r="N354" t="str">
            <v>641</v>
          </cell>
          <cell r="Q354" t="str">
            <v>FVE</v>
          </cell>
          <cell r="T354">
            <v>603439</v>
          </cell>
          <cell r="U354">
            <v>0</v>
          </cell>
        </row>
        <row r="355">
          <cell r="N355" t="str">
            <v>641</v>
          </cell>
          <cell r="Q355" t="str">
            <v>RTU</v>
          </cell>
          <cell r="T355">
            <v>603439</v>
          </cell>
          <cell r="U355">
            <v>6.54</v>
          </cell>
        </row>
        <row r="356">
          <cell r="N356" t="str">
            <v>660</v>
          </cell>
          <cell r="Q356" t="str">
            <v>RTU</v>
          </cell>
          <cell r="T356">
            <v>2009</v>
          </cell>
          <cell r="U356">
            <v>0</v>
          </cell>
        </row>
        <row r="357">
          <cell r="N357" t="str">
            <v>611</v>
          </cell>
          <cell r="Q357" t="str">
            <v>TDC</v>
          </cell>
          <cell r="T357">
            <v>51122</v>
          </cell>
          <cell r="U357">
            <v>6.46</v>
          </cell>
        </row>
        <row r="358">
          <cell r="N358" t="str">
            <v>642</v>
          </cell>
          <cell r="Q358" t="str">
            <v>EFV</v>
          </cell>
          <cell r="T358">
            <v>26102</v>
          </cell>
          <cell r="U358">
            <v>77.599999999999994</v>
          </cell>
        </row>
        <row r="359">
          <cell r="N359" t="str">
            <v>611</v>
          </cell>
          <cell r="Q359" t="str">
            <v>EFV</v>
          </cell>
          <cell r="T359">
            <v>27206711</v>
          </cell>
          <cell r="U359">
            <v>83199.960000000006</v>
          </cell>
        </row>
        <row r="360">
          <cell r="N360" t="str">
            <v>660</v>
          </cell>
          <cell r="Q360" t="str">
            <v>L19</v>
          </cell>
          <cell r="T360">
            <v>3</v>
          </cell>
          <cell r="U360">
            <v>30.75</v>
          </cell>
        </row>
        <row r="361">
          <cell r="N361" t="str">
            <v>642</v>
          </cell>
          <cell r="Q361" t="str">
            <v>RIN</v>
          </cell>
          <cell r="T361">
            <v>1358</v>
          </cell>
          <cell r="U361">
            <v>1.61</v>
          </cell>
        </row>
        <row r="362">
          <cell r="N362" t="str">
            <v>624</v>
          </cell>
          <cell r="Q362" t="str">
            <v>TDC</v>
          </cell>
          <cell r="T362">
            <v>518950</v>
          </cell>
          <cell r="U362">
            <v>50.86</v>
          </cell>
        </row>
        <row r="363">
          <cell r="N363" t="str">
            <v>624</v>
          </cell>
          <cell r="Q363" t="str">
            <v>DO4</v>
          </cell>
          <cell r="T363">
            <v>629142</v>
          </cell>
          <cell r="U363">
            <v>0</v>
          </cell>
        </row>
        <row r="364">
          <cell r="N364" t="str">
            <v>621</v>
          </cell>
          <cell r="Q364" t="str">
            <v>TDC</v>
          </cell>
          <cell r="T364">
            <v>14400</v>
          </cell>
          <cell r="U364">
            <v>1.9</v>
          </cell>
        </row>
        <row r="365">
          <cell r="N365" t="str">
            <v>624</v>
          </cell>
          <cell r="Q365" t="str">
            <v>DS6</v>
          </cell>
          <cell r="T365">
            <v>2989152</v>
          </cell>
          <cell r="U365">
            <v>29.89</v>
          </cell>
        </row>
        <row r="366">
          <cell r="N366" t="str">
            <v>626</v>
          </cell>
          <cell r="Q366" t="str">
            <v>EFV</v>
          </cell>
          <cell r="T366">
            <v>14579136</v>
          </cell>
          <cell r="U366">
            <v>44583</v>
          </cell>
        </row>
        <row r="367">
          <cell r="N367" t="str">
            <v>624</v>
          </cell>
          <cell r="Q367" t="str">
            <v>TDC</v>
          </cell>
          <cell r="T367">
            <v>3497335</v>
          </cell>
          <cell r="U367">
            <v>342.75</v>
          </cell>
        </row>
        <row r="368">
          <cell r="N368" t="str">
            <v>626</v>
          </cell>
          <cell r="Q368" t="str">
            <v>DO4</v>
          </cell>
          <cell r="T368">
            <v>1107840</v>
          </cell>
          <cell r="U368">
            <v>0</v>
          </cell>
        </row>
        <row r="369">
          <cell r="N369" t="str">
            <v>642</v>
          </cell>
          <cell r="Q369" t="str">
            <v>EFV</v>
          </cell>
          <cell r="T369">
            <v>390</v>
          </cell>
          <cell r="U369">
            <v>1.28</v>
          </cell>
        </row>
        <row r="370">
          <cell r="N370" t="str">
            <v>623</v>
          </cell>
          <cell r="Q370" t="str">
            <v>EIN</v>
          </cell>
          <cell r="T370">
            <v>16914030</v>
          </cell>
          <cell r="U370">
            <v>9522.59</v>
          </cell>
        </row>
        <row r="371">
          <cell r="N371" t="str">
            <v>621</v>
          </cell>
          <cell r="Q371" t="str">
            <v>TDC</v>
          </cell>
          <cell r="T371">
            <v>39079310</v>
          </cell>
          <cell r="U371">
            <v>4928.05</v>
          </cell>
        </row>
        <row r="372">
          <cell r="N372" t="str">
            <v>624</v>
          </cell>
          <cell r="Q372" t="str">
            <v>TDC</v>
          </cell>
          <cell r="T372">
            <v>26330592</v>
          </cell>
          <cell r="U372">
            <v>2569.94</v>
          </cell>
        </row>
        <row r="373">
          <cell r="N373" t="str">
            <v>624</v>
          </cell>
          <cell r="Q373" t="str">
            <v>EIN</v>
          </cell>
          <cell r="T373">
            <v>8068064</v>
          </cell>
          <cell r="U373">
            <v>4542.3100000000004</v>
          </cell>
        </row>
        <row r="374">
          <cell r="N374" t="str">
            <v>624</v>
          </cell>
          <cell r="Q374" t="str">
            <v>EP3</v>
          </cell>
          <cell r="T374">
            <v>410400</v>
          </cell>
          <cell r="U374">
            <v>0</v>
          </cell>
        </row>
        <row r="375">
          <cell r="N375" t="str">
            <v>624</v>
          </cell>
          <cell r="Q375" t="str">
            <v>EIN</v>
          </cell>
          <cell r="T375">
            <v>14877860</v>
          </cell>
          <cell r="U375">
            <v>8376.23</v>
          </cell>
        </row>
        <row r="376">
          <cell r="N376" t="str">
            <v>625</v>
          </cell>
          <cell r="Q376" t="str">
            <v>TDC</v>
          </cell>
          <cell r="T376">
            <v>7485588</v>
          </cell>
          <cell r="U376">
            <v>254.51</v>
          </cell>
        </row>
        <row r="377">
          <cell r="N377" t="str">
            <v>626</v>
          </cell>
          <cell r="Q377" t="str">
            <v>EIN</v>
          </cell>
          <cell r="T377">
            <v>973269</v>
          </cell>
          <cell r="U377">
            <v>547.95000000000005</v>
          </cell>
        </row>
        <row r="378">
          <cell r="N378" t="str">
            <v>660</v>
          </cell>
          <cell r="Q378" t="str">
            <v>EIN</v>
          </cell>
          <cell r="T378">
            <v>862411</v>
          </cell>
          <cell r="U378">
            <v>491.45</v>
          </cell>
        </row>
        <row r="379">
          <cell r="N379" t="str">
            <v>650</v>
          </cell>
          <cell r="Q379" t="str">
            <v>RIN</v>
          </cell>
          <cell r="T379">
            <v>213759</v>
          </cell>
          <cell r="U379">
            <v>107.16</v>
          </cell>
        </row>
        <row r="380">
          <cell r="N380" t="str">
            <v>621</v>
          </cell>
          <cell r="Q380" t="str">
            <v>EFV</v>
          </cell>
          <cell r="T380">
            <v>148224</v>
          </cell>
          <cell r="U380">
            <v>453.27</v>
          </cell>
        </row>
        <row r="381">
          <cell r="N381" t="str">
            <v>624</v>
          </cell>
          <cell r="Q381" t="str">
            <v>EIN</v>
          </cell>
          <cell r="T381">
            <v>70400</v>
          </cell>
          <cell r="U381">
            <v>39.64</v>
          </cell>
        </row>
        <row r="382">
          <cell r="N382" t="str">
            <v>626</v>
          </cell>
          <cell r="Q382" t="str">
            <v>RIN</v>
          </cell>
          <cell r="T382">
            <v>4688145</v>
          </cell>
          <cell r="U382">
            <v>8255.83</v>
          </cell>
        </row>
        <row r="383">
          <cell r="N383" t="str">
            <v>612</v>
          </cell>
          <cell r="Q383" t="str">
            <v>TDC</v>
          </cell>
          <cell r="T383">
            <v>6858057</v>
          </cell>
          <cell r="U383">
            <v>878.02</v>
          </cell>
        </row>
        <row r="384">
          <cell r="N384" t="str">
            <v>624</v>
          </cell>
          <cell r="Q384" t="str">
            <v>EFL</v>
          </cell>
          <cell r="T384">
            <v>23102080</v>
          </cell>
          <cell r="U384">
            <v>759498.18</v>
          </cell>
        </row>
        <row r="385">
          <cell r="N385" t="str">
            <v>642</v>
          </cell>
          <cell r="Q385" t="str">
            <v>EIV</v>
          </cell>
          <cell r="T385">
            <v>390</v>
          </cell>
          <cell r="U385">
            <v>0</v>
          </cell>
        </row>
        <row r="386">
          <cell r="N386" t="str">
            <v>685</v>
          </cell>
          <cell r="Q386" t="str">
            <v>VSU</v>
          </cell>
          <cell r="T386">
            <v>17480</v>
          </cell>
          <cell r="U386">
            <v>-1.45</v>
          </cell>
        </row>
        <row r="387">
          <cell r="N387" t="str">
            <v>650</v>
          </cell>
          <cell r="Q387" t="str">
            <v>EFL</v>
          </cell>
          <cell r="T387">
            <v>3086</v>
          </cell>
          <cell r="U387">
            <v>101.44</v>
          </cell>
        </row>
        <row r="388">
          <cell r="N388" t="str">
            <v>660</v>
          </cell>
          <cell r="Q388" t="str">
            <v>TDE</v>
          </cell>
          <cell r="T388">
            <v>2009</v>
          </cell>
          <cell r="U388">
            <v>0</v>
          </cell>
        </row>
        <row r="389">
          <cell r="N389" t="str">
            <v>624</v>
          </cell>
          <cell r="Q389" t="str">
            <v>PPT</v>
          </cell>
          <cell r="T389">
            <v>8729930</v>
          </cell>
          <cell r="U389">
            <v>0</v>
          </cell>
        </row>
        <row r="390">
          <cell r="N390" t="str">
            <v>632</v>
          </cell>
          <cell r="Q390" t="str">
            <v>LMR</v>
          </cell>
          <cell r="T390">
            <v>182560338</v>
          </cell>
          <cell r="U390">
            <v>186576.67</v>
          </cell>
        </row>
        <row r="391">
          <cell r="N391" t="str">
            <v>621</v>
          </cell>
          <cell r="Q391" t="str">
            <v>PPT</v>
          </cell>
          <cell r="T391">
            <v>112203</v>
          </cell>
          <cell r="U391">
            <v>0</v>
          </cell>
        </row>
        <row r="392">
          <cell r="N392" t="str">
            <v>621</v>
          </cell>
          <cell r="Q392" t="str">
            <v>EFL</v>
          </cell>
          <cell r="T392">
            <v>64200</v>
          </cell>
          <cell r="U392">
            <v>2110.5700000000002</v>
          </cell>
        </row>
        <row r="393">
          <cell r="N393" t="str">
            <v>642</v>
          </cell>
          <cell r="Q393" t="str">
            <v>BFC</v>
          </cell>
          <cell r="T393">
            <v>390</v>
          </cell>
          <cell r="U393">
            <v>11.26</v>
          </cell>
        </row>
        <row r="394">
          <cell r="N394" t="str">
            <v>624</v>
          </cell>
          <cell r="Q394" t="str">
            <v>PPT</v>
          </cell>
          <cell r="T394">
            <v>23102080</v>
          </cell>
          <cell r="U394">
            <v>0</v>
          </cell>
        </row>
        <row r="395">
          <cell r="N395" t="str">
            <v>611</v>
          </cell>
          <cell r="Q395" t="str">
            <v>PPT</v>
          </cell>
          <cell r="T395">
            <v>51122</v>
          </cell>
          <cell r="U395">
            <v>0</v>
          </cell>
        </row>
        <row r="396">
          <cell r="N396" t="str">
            <v>611</v>
          </cell>
          <cell r="Q396" t="str">
            <v>EIV</v>
          </cell>
          <cell r="T396">
            <v>318939</v>
          </cell>
          <cell r="U396">
            <v>0</v>
          </cell>
        </row>
        <row r="397">
          <cell r="N397" t="str">
            <v>624</v>
          </cell>
          <cell r="Q397" t="str">
            <v>DO0</v>
          </cell>
          <cell r="T397">
            <v>859032</v>
          </cell>
          <cell r="U397">
            <v>121.12</v>
          </cell>
        </row>
        <row r="398">
          <cell r="N398" t="str">
            <v>644</v>
          </cell>
          <cell r="Q398" t="str">
            <v>DO0</v>
          </cell>
          <cell r="T398">
            <v>2195750</v>
          </cell>
          <cell r="U398">
            <v>136.13999999999999</v>
          </cell>
        </row>
        <row r="399">
          <cell r="N399" t="str">
            <v>685</v>
          </cell>
          <cell r="Q399" t="str">
            <v>EIV</v>
          </cell>
          <cell r="T399">
            <v>18788</v>
          </cell>
          <cell r="U399">
            <v>0</v>
          </cell>
        </row>
        <row r="400">
          <cell r="N400" t="str">
            <v>626</v>
          </cell>
          <cell r="Q400" t="str">
            <v>EFL</v>
          </cell>
          <cell r="T400">
            <v>3329964</v>
          </cell>
          <cell r="U400">
            <v>109472.57</v>
          </cell>
        </row>
        <row r="401">
          <cell r="N401" t="str">
            <v>624</v>
          </cell>
          <cell r="Q401" t="str">
            <v>EFL</v>
          </cell>
          <cell r="T401">
            <v>919560</v>
          </cell>
          <cell r="U401">
            <v>30230.54</v>
          </cell>
        </row>
        <row r="402">
          <cell r="N402" t="str">
            <v>623</v>
          </cell>
          <cell r="Q402" t="str">
            <v>FFC</v>
          </cell>
          <cell r="T402">
            <v>81480</v>
          </cell>
          <cell r="U402">
            <v>1.3</v>
          </cell>
        </row>
        <row r="403">
          <cell r="N403" t="str">
            <v>624</v>
          </cell>
          <cell r="Q403" t="str">
            <v>LMR</v>
          </cell>
          <cell r="T403">
            <v>2907284</v>
          </cell>
          <cell r="U403">
            <v>2459.5500000000002</v>
          </cell>
        </row>
        <row r="404">
          <cell r="N404" t="str">
            <v>626</v>
          </cell>
          <cell r="Q404" t="str">
            <v>PPT</v>
          </cell>
          <cell r="T404">
            <v>3234720</v>
          </cell>
          <cell r="U404">
            <v>0</v>
          </cell>
        </row>
        <row r="405">
          <cell r="N405" t="str">
            <v>650</v>
          </cell>
          <cell r="Q405" t="str">
            <v>EIV</v>
          </cell>
          <cell r="T405">
            <v>63</v>
          </cell>
          <cell r="U405">
            <v>0</v>
          </cell>
        </row>
        <row r="406">
          <cell r="N406" t="str">
            <v>660</v>
          </cell>
          <cell r="Q406" t="str">
            <v>E16</v>
          </cell>
          <cell r="T406">
            <v>69194</v>
          </cell>
          <cell r="U406">
            <v>2182.08</v>
          </cell>
        </row>
        <row r="407">
          <cell r="N407" t="str">
            <v>621</v>
          </cell>
          <cell r="Q407" t="str">
            <v>EIV</v>
          </cell>
          <cell r="T407">
            <v>14400</v>
          </cell>
          <cell r="U407">
            <v>0</v>
          </cell>
        </row>
        <row r="408">
          <cell r="N408" t="str">
            <v>641</v>
          </cell>
          <cell r="Q408" t="str">
            <v>TSE</v>
          </cell>
          <cell r="T408">
            <v>603439</v>
          </cell>
          <cell r="U408">
            <v>0</v>
          </cell>
        </row>
        <row r="409">
          <cell r="N409" t="str">
            <v>660</v>
          </cell>
          <cell r="Q409" t="str">
            <v>CAP</v>
          </cell>
          <cell r="T409">
            <v>617733</v>
          </cell>
          <cell r="U409">
            <v>0.08</v>
          </cell>
        </row>
        <row r="410">
          <cell r="N410" t="str">
            <v>611</v>
          </cell>
          <cell r="Q410" t="str">
            <v>RAU</v>
          </cell>
          <cell r="T410">
            <v>318939</v>
          </cell>
          <cell r="U410">
            <v>13.41</v>
          </cell>
        </row>
        <row r="411">
          <cell r="N411" t="str">
            <v>624</v>
          </cell>
          <cell r="Q411" t="str">
            <v>FVC</v>
          </cell>
          <cell r="T411">
            <v>8934767</v>
          </cell>
          <cell r="U411">
            <v>0</v>
          </cell>
        </row>
        <row r="412">
          <cell r="N412" t="str">
            <v>625</v>
          </cell>
          <cell r="Q412" t="str">
            <v>FVC</v>
          </cell>
          <cell r="T412">
            <v>124800</v>
          </cell>
          <cell r="U412">
            <v>0</v>
          </cell>
        </row>
        <row r="413">
          <cell r="N413" t="str">
            <v>623</v>
          </cell>
          <cell r="Q413" t="str">
            <v>TSE</v>
          </cell>
          <cell r="T413">
            <v>4909440</v>
          </cell>
          <cell r="U413">
            <v>0</v>
          </cell>
        </row>
        <row r="414">
          <cell r="N414" t="str">
            <v>641</v>
          </cell>
          <cell r="Q414" t="str">
            <v>EP2</v>
          </cell>
          <cell r="T414">
            <v>1444319</v>
          </cell>
          <cell r="U414">
            <v>-4.1399999999999997</v>
          </cell>
        </row>
        <row r="415">
          <cell r="N415" t="str">
            <v>626</v>
          </cell>
          <cell r="Q415" t="str">
            <v>DSM</v>
          </cell>
          <cell r="T415">
            <v>8357580</v>
          </cell>
          <cell r="U415">
            <v>11800.9</v>
          </cell>
        </row>
        <row r="416">
          <cell r="N416" t="str">
            <v>624</v>
          </cell>
          <cell r="Q416" t="str">
            <v>DC</v>
          </cell>
          <cell r="T416">
            <v>1830.05</v>
          </cell>
          <cell r="U416">
            <v>22016.68</v>
          </cell>
        </row>
        <row r="417">
          <cell r="N417" t="str">
            <v>624</v>
          </cell>
          <cell r="Q417" t="str">
            <v>EP2</v>
          </cell>
          <cell r="T417">
            <v>8563576</v>
          </cell>
          <cell r="U417">
            <v>1322.89</v>
          </cell>
        </row>
        <row r="418">
          <cell r="N418" t="str">
            <v>621</v>
          </cell>
          <cell r="Q418" t="str">
            <v>FVC</v>
          </cell>
          <cell r="T418">
            <v>5651345</v>
          </cell>
          <cell r="U418">
            <v>0</v>
          </cell>
        </row>
        <row r="419">
          <cell r="N419" t="str">
            <v>626</v>
          </cell>
          <cell r="Q419" t="str">
            <v>TSE</v>
          </cell>
          <cell r="T419">
            <v>8155792</v>
          </cell>
          <cell r="U419">
            <v>0</v>
          </cell>
        </row>
        <row r="420">
          <cell r="N420" t="str">
            <v>650</v>
          </cell>
          <cell r="Q420" t="str">
            <v>E12</v>
          </cell>
          <cell r="T420">
            <v>601</v>
          </cell>
          <cell r="U420">
            <v>18.940000000000001</v>
          </cell>
        </row>
        <row r="421">
          <cell r="N421" t="str">
            <v>660</v>
          </cell>
          <cell r="Q421" t="str">
            <v>CAP</v>
          </cell>
          <cell r="T421">
            <v>862411</v>
          </cell>
          <cell r="U421">
            <v>0.08</v>
          </cell>
        </row>
        <row r="422">
          <cell r="N422" t="str">
            <v>611</v>
          </cell>
          <cell r="Q422" t="str">
            <v>GPW</v>
          </cell>
          <cell r="T422">
            <v>9802.5</v>
          </cell>
          <cell r="U422">
            <v>12.13</v>
          </cell>
        </row>
        <row r="423">
          <cell r="N423" t="str">
            <v>626</v>
          </cell>
          <cell r="Q423" t="str">
            <v>CAP</v>
          </cell>
          <cell r="T423">
            <v>3329964</v>
          </cell>
          <cell r="U423">
            <v>36.64</v>
          </cell>
        </row>
        <row r="424">
          <cell r="N424" t="str">
            <v>621</v>
          </cell>
          <cell r="Q424" t="str">
            <v>EP2</v>
          </cell>
          <cell r="T424">
            <v>148224</v>
          </cell>
          <cell r="U424">
            <v>21.79</v>
          </cell>
        </row>
        <row r="425">
          <cell r="N425" t="str">
            <v>626</v>
          </cell>
          <cell r="Q425" t="str">
            <v>DC</v>
          </cell>
          <cell r="T425">
            <v>3100.1</v>
          </cell>
          <cell r="U425">
            <v>71829.320000000007</v>
          </cell>
        </row>
        <row r="426">
          <cell r="N426" t="str">
            <v>621</v>
          </cell>
          <cell r="Q426" t="str">
            <v>DO6</v>
          </cell>
          <cell r="T426">
            <v>7008</v>
          </cell>
          <cell r="U426">
            <v>-0.28999999999999998</v>
          </cell>
        </row>
        <row r="427">
          <cell r="N427" t="str">
            <v>624</v>
          </cell>
          <cell r="Q427" t="str">
            <v>CAP</v>
          </cell>
          <cell r="T427">
            <v>23102080</v>
          </cell>
          <cell r="U427">
            <v>277.58999999999997</v>
          </cell>
        </row>
        <row r="428">
          <cell r="N428" t="str">
            <v>650</v>
          </cell>
          <cell r="Q428" t="str">
            <v>EP2</v>
          </cell>
          <cell r="T428">
            <v>1896</v>
          </cell>
          <cell r="U428">
            <v>0.2</v>
          </cell>
        </row>
        <row r="429">
          <cell r="N429" t="str">
            <v>624</v>
          </cell>
          <cell r="Q429" t="str">
            <v>DC</v>
          </cell>
          <cell r="T429">
            <v>850</v>
          </cell>
          <cell r="U429">
            <v>15773.13</v>
          </cell>
        </row>
        <row r="430">
          <cell r="N430" t="str">
            <v>626</v>
          </cell>
          <cell r="Q430" t="str">
            <v>DC</v>
          </cell>
          <cell r="T430">
            <v>500</v>
          </cell>
          <cell r="U430">
            <v>12085</v>
          </cell>
        </row>
        <row r="431">
          <cell r="N431" t="str">
            <v>621</v>
          </cell>
          <cell r="Q431" t="str">
            <v>FVC</v>
          </cell>
          <cell r="T431">
            <v>112203</v>
          </cell>
          <cell r="U431">
            <v>0</v>
          </cell>
        </row>
        <row r="432">
          <cell r="N432" t="str">
            <v>623</v>
          </cell>
          <cell r="Q432" t="str">
            <v>FVC</v>
          </cell>
          <cell r="T432">
            <v>165344</v>
          </cell>
          <cell r="U432">
            <v>0</v>
          </cell>
        </row>
        <row r="433">
          <cell r="N433" t="str">
            <v>624</v>
          </cell>
          <cell r="Q433" t="str">
            <v>EP2</v>
          </cell>
          <cell r="T433">
            <v>3580852</v>
          </cell>
          <cell r="U433">
            <v>433.28</v>
          </cell>
        </row>
        <row r="434">
          <cell r="N434" t="str">
            <v>660</v>
          </cell>
          <cell r="Q434" t="str">
            <v>E31</v>
          </cell>
          <cell r="T434">
            <v>92</v>
          </cell>
          <cell r="U434">
            <v>2.9</v>
          </cell>
        </row>
        <row r="435">
          <cell r="N435" t="str">
            <v>624</v>
          </cell>
          <cell r="Q435" t="str">
            <v>DSO</v>
          </cell>
          <cell r="T435">
            <v>134442</v>
          </cell>
          <cell r="U435">
            <v>79.319999999999993</v>
          </cell>
        </row>
        <row r="436">
          <cell r="N436" t="str">
            <v>650</v>
          </cell>
          <cell r="Q436" t="str">
            <v>CAP</v>
          </cell>
          <cell r="T436">
            <v>1896</v>
          </cell>
          <cell r="U436">
            <v>0</v>
          </cell>
        </row>
        <row r="437">
          <cell r="N437" t="str">
            <v>650</v>
          </cell>
          <cell r="Q437" t="str">
            <v>CC</v>
          </cell>
          <cell r="T437">
            <v>23</v>
          </cell>
          <cell r="U437">
            <v>67.16</v>
          </cell>
        </row>
        <row r="438">
          <cell r="N438" t="str">
            <v>660</v>
          </cell>
          <cell r="Q438" t="str">
            <v>L03</v>
          </cell>
          <cell r="T438">
            <v>10</v>
          </cell>
          <cell r="U438">
            <v>40.1</v>
          </cell>
        </row>
        <row r="439">
          <cell r="N439" t="str">
            <v>623</v>
          </cell>
          <cell r="Q439" t="str">
            <v>CAP</v>
          </cell>
          <cell r="T439">
            <v>83608059</v>
          </cell>
          <cell r="U439">
            <v>1337.77</v>
          </cell>
        </row>
        <row r="440">
          <cell r="N440" t="str">
            <v>641</v>
          </cell>
          <cell r="Q440" t="str">
            <v>PRC</v>
          </cell>
          <cell r="T440">
            <v>1444319</v>
          </cell>
          <cell r="U440">
            <v>7233.64</v>
          </cell>
        </row>
        <row r="441">
          <cell r="N441" t="str">
            <v>641</v>
          </cell>
          <cell r="Q441" t="str">
            <v>EP4</v>
          </cell>
          <cell r="T441">
            <v>50144</v>
          </cell>
          <cell r="U441">
            <v>0</v>
          </cell>
        </row>
        <row r="442">
          <cell r="N442" t="str">
            <v>621</v>
          </cell>
          <cell r="Q442" t="str">
            <v>LMV</v>
          </cell>
          <cell r="T442">
            <v>14400</v>
          </cell>
          <cell r="U442">
            <v>-0.5</v>
          </cell>
        </row>
        <row r="443">
          <cell r="N443" t="str">
            <v>650</v>
          </cell>
          <cell r="Q443" t="str">
            <v>MSO</v>
          </cell>
          <cell r="T443">
            <v>1896</v>
          </cell>
          <cell r="U443">
            <v>0.28999999999999998</v>
          </cell>
        </row>
        <row r="444">
          <cell r="N444" t="str">
            <v>622</v>
          </cell>
          <cell r="Q444" t="str">
            <v>TSC</v>
          </cell>
          <cell r="T444">
            <v>2581405</v>
          </cell>
          <cell r="U444">
            <v>0</v>
          </cell>
        </row>
        <row r="445">
          <cell r="N445" t="str">
            <v>685</v>
          </cell>
          <cell r="Q445" t="str">
            <v>TSC</v>
          </cell>
          <cell r="T445">
            <v>21372</v>
          </cell>
          <cell r="U445">
            <v>0</v>
          </cell>
        </row>
        <row r="446">
          <cell r="N446" t="str">
            <v>624</v>
          </cell>
          <cell r="Q446" t="str">
            <v>DO8</v>
          </cell>
          <cell r="T446">
            <v>3184704</v>
          </cell>
          <cell r="U446">
            <v>38.229999999999997</v>
          </cell>
        </row>
        <row r="447">
          <cell r="N447" t="str">
            <v>641</v>
          </cell>
          <cell r="Q447" t="str">
            <v>PRC</v>
          </cell>
          <cell r="T447">
            <v>50144</v>
          </cell>
          <cell r="U447">
            <v>251.13</v>
          </cell>
        </row>
        <row r="448">
          <cell r="N448" t="str">
            <v>621</v>
          </cell>
          <cell r="Q448" t="str">
            <v>RIV</v>
          </cell>
          <cell r="T448">
            <v>6442270</v>
          </cell>
          <cell r="U448">
            <v>0</v>
          </cell>
        </row>
        <row r="449">
          <cell r="N449" t="str">
            <v>624</v>
          </cell>
          <cell r="Q449" t="str">
            <v>LMV</v>
          </cell>
          <cell r="T449">
            <v>2907284</v>
          </cell>
          <cell r="U449">
            <v>-5.81</v>
          </cell>
        </row>
        <row r="450">
          <cell r="N450" t="str">
            <v>623</v>
          </cell>
          <cell r="Q450" t="str">
            <v>RIV</v>
          </cell>
          <cell r="T450">
            <v>165344</v>
          </cell>
          <cell r="U450">
            <v>0</v>
          </cell>
        </row>
        <row r="451">
          <cell r="N451" t="str">
            <v>660</v>
          </cell>
          <cell r="Q451" t="str">
            <v>TSC</v>
          </cell>
          <cell r="T451">
            <v>862411</v>
          </cell>
          <cell r="U451">
            <v>0</v>
          </cell>
        </row>
        <row r="452">
          <cell r="N452" t="str">
            <v>626</v>
          </cell>
          <cell r="Q452" t="str">
            <v>DO3</v>
          </cell>
          <cell r="T452">
            <v>2208492</v>
          </cell>
          <cell r="U452">
            <v>200.97</v>
          </cell>
        </row>
        <row r="453">
          <cell r="N453" t="str">
            <v>625</v>
          </cell>
          <cell r="Q453" t="str">
            <v>EP4</v>
          </cell>
          <cell r="T453">
            <v>391200</v>
          </cell>
          <cell r="U453">
            <v>0</v>
          </cell>
        </row>
        <row r="454">
          <cell r="N454" t="str">
            <v>641</v>
          </cell>
          <cell r="Q454" t="str">
            <v>MSO</v>
          </cell>
          <cell r="T454">
            <v>50144</v>
          </cell>
          <cell r="U454">
            <v>26.45</v>
          </cell>
        </row>
        <row r="455">
          <cell r="N455" t="str">
            <v>611</v>
          </cell>
          <cell r="Q455" t="str">
            <v>RIV</v>
          </cell>
          <cell r="T455">
            <v>51122</v>
          </cell>
          <cell r="U455">
            <v>0</v>
          </cell>
        </row>
        <row r="456">
          <cell r="N456" t="str">
            <v>624</v>
          </cell>
          <cell r="Q456" t="str">
            <v>DO3</v>
          </cell>
          <cell r="T456">
            <v>1282728</v>
          </cell>
          <cell r="U456">
            <v>1021.05</v>
          </cell>
        </row>
        <row r="457">
          <cell r="N457" t="str">
            <v>611</v>
          </cell>
          <cell r="Q457" t="str">
            <v>MSO</v>
          </cell>
          <cell r="T457">
            <v>980</v>
          </cell>
          <cell r="U457">
            <v>0.88</v>
          </cell>
        </row>
        <row r="458">
          <cell r="N458" t="str">
            <v>624</v>
          </cell>
          <cell r="Q458" t="str">
            <v>DS0</v>
          </cell>
          <cell r="T458">
            <v>1792560</v>
          </cell>
          <cell r="U458">
            <v>157.75</v>
          </cell>
        </row>
        <row r="459">
          <cell r="N459" t="str">
            <v>650</v>
          </cell>
          <cell r="Q459" t="str">
            <v>CAV</v>
          </cell>
          <cell r="T459">
            <v>3086</v>
          </cell>
          <cell r="U459">
            <v>0.01</v>
          </cell>
        </row>
        <row r="460">
          <cell r="N460" t="str">
            <v>611</v>
          </cell>
          <cell r="Q460" t="str">
            <v>CAV</v>
          </cell>
          <cell r="T460">
            <v>27206711</v>
          </cell>
          <cell r="U460">
            <v>-5196.32</v>
          </cell>
        </row>
        <row r="461">
          <cell r="N461" t="str">
            <v>625</v>
          </cell>
          <cell r="Q461" t="str">
            <v>CAV</v>
          </cell>
          <cell r="T461">
            <v>7485588</v>
          </cell>
          <cell r="U461">
            <v>-1609.4</v>
          </cell>
        </row>
        <row r="462">
          <cell r="N462" t="str">
            <v>626</v>
          </cell>
          <cell r="Q462" t="str">
            <v>DS3</v>
          </cell>
          <cell r="T462">
            <v>3247200</v>
          </cell>
          <cell r="U462">
            <v>-89.91</v>
          </cell>
        </row>
        <row r="463">
          <cell r="N463" t="str">
            <v>624</v>
          </cell>
          <cell r="Q463" t="str">
            <v>DS5</v>
          </cell>
          <cell r="T463">
            <v>2989152</v>
          </cell>
          <cell r="U463">
            <v>0</v>
          </cell>
        </row>
        <row r="464">
          <cell r="N464" t="str">
            <v>624</v>
          </cell>
          <cell r="Q464" t="str">
            <v>EC</v>
          </cell>
          <cell r="T464">
            <v>518950</v>
          </cell>
          <cell r="U464">
            <v>31390.98</v>
          </cell>
        </row>
        <row r="465">
          <cell r="N465" t="str">
            <v>611</v>
          </cell>
          <cell r="Q465" t="str">
            <v>EC</v>
          </cell>
          <cell r="T465">
            <v>8859</v>
          </cell>
          <cell r="U465">
            <v>689.56</v>
          </cell>
        </row>
        <row r="466">
          <cell r="N466" t="str">
            <v>624</v>
          </cell>
          <cell r="Q466" t="str">
            <v>EC</v>
          </cell>
          <cell r="T466">
            <v>716331</v>
          </cell>
          <cell r="U466">
            <v>44255.65</v>
          </cell>
        </row>
        <row r="467">
          <cell r="N467" t="str">
            <v>686</v>
          </cell>
          <cell r="Q467" t="str">
            <v>EC</v>
          </cell>
          <cell r="T467">
            <v>295</v>
          </cell>
          <cell r="U467">
            <v>8.5299999999999994</v>
          </cell>
        </row>
        <row r="468">
          <cell r="N468" t="str">
            <v>624</v>
          </cell>
          <cell r="Q468" t="str">
            <v>EC</v>
          </cell>
          <cell r="T468">
            <v>389840</v>
          </cell>
          <cell r="U468">
            <v>24084.71</v>
          </cell>
        </row>
        <row r="469">
          <cell r="N469" t="str">
            <v>624</v>
          </cell>
          <cell r="Q469" t="str">
            <v>EC</v>
          </cell>
          <cell r="T469">
            <v>414003</v>
          </cell>
          <cell r="U469">
            <v>24693.81</v>
          </cell>
        </row>
        <row r="470">
          <cell r="N470" t="str">
            <v>624</v>
          </cell>
          <cell r="Q470" t="str">
            <v>EC</v>
          </cell>
          <cell r="T470">
            <v>60000</v>
          </cell>
          <cell r="U470">
            <v>4168.8599999999997</v>
          </cell>
        </row>
        <row r="471">
          <cell r="N471" t="str">
            <v>626</v>
          </cell>
          <cell r="Q471" t="str">
            <v>ECR</v>
          </cell>
          <cell r="T471">
            <v>6999936</v>
          </cell>
          <cell r="U471">
            <v>21916.81</v>
          </cell>
        </row>
        <row r="472">
          <cell r="N472" t="str">
            <v>611</v>
          </cell>
          <cell r="Q472" t="str">
            <v>ECR</v>
          </cell>
          <cell r="T472">
            <v>2743</v>
          </cell>
          <cell r="U472">
            <v>14.66</v>
          </cell>
        </row>
        <row r="473">
          <cell r="N473" t="str">
            <v>641</v>
          </cell>
          <cell r="Q473" t="str">
            <v>EEX</v>
          </cell>
          <cell r="T473">
            <v>77639</v>
          </cell>
          <cell r="U473">
            <v>36.44</v>
          </cell>
        </row>
        <row r="474">
          <cell r="N474" t="str">
            <v>611</v>
          </cell>
          <cell r="Q474" t="str">
            <v>EEX</v>
          </cell>
          <cell r="T474">
            <v>27206711</v>
          </cell>
          <cell r="U474">
            <v>8869.93</v>
          </cell>
        </row>
        <row r="475">
          <cell r="N475" t="str">
            <v>624</v>
          </cell>
          <cell r="Q475" t="str">
            <v>EP1</v>
          </cell>
          <cell r="T475">
            <v>2907284</v>
          </cell>
          <cell r="U475">
            <v>0</v>
          </cell>
        </row>
        <row r="476">
          <cell r="N476" t="str">
            <v>624</v>
          </cell>
          <cell r="Q476" t="str">
            <v>EP1</v>
          </cell>
          <cell r="T476">
            <v>5348968</v>
          </cell>
          <cell r="U476">
            <v>0</v>
          </cell>
        </row>
        <row r="477">
          <cell r="N477" t="str">
            <v>642</v>
          </cell>
          <cell r="Q477" t="str">
            <v>FMU</v>
          </cell>
          <cell r="T477">
            <v>26102</v>
          </cell>
          <cell r="U477">
            <v>0.14000000000000001</v>
          </cell>
        </row>
        <row r="478">
          <cell r="N478" t="str">
            <v>621</v>
          </cell>
          <cell r="Q478" t="str">
            <v>TIU</v>
          </cell>
          <cell r="T478">
            <v>14400</v>
          </cell>
          <cell r="U478">
            <v>0</v>
          </cell>
        </row>
        <row r="479">
          <cell r="N479" t="str">
            <v>621</v>
          </cell>
          <cell r="Q479" t="str">
            <v>TIU</v>
          </cell>
          <cell r="T479">
            <v>636853</v>
          </cell>
          <cell r="U479">
            <v>-0.01</v>
          </cell>
        </row>
        <row r="480">
          <cell r="N480" t="str">
            <v>626</v>
          </cell>
          <cell r="Q480" t="str">
            <v>TIU</v>
          </cell>
          <cell r="T480">
            <v>8155792</v>
          </cell>
          <cell r="U480">
            <v>-0.03</v>
          </cell>
        </row>
        <row r="481">
          <cell r="N481" t="str">
            <v>611</v>
          </cell>
          <cell r="Q481" t="str">
            <v>TTC</v>
          </cell>
          <cell r="T481">
            <v>287591220</v>
          </cell>
          <cell r="U481">
            <v>13782.98</v>
          </cell>
        </row>
        <row r="482">
          <cell r="N482" t="str">
            <v>624</v>
          </cell>
          <cell r="Q482" t="str">
            <v>DO1</v>
          </cell>
          <cell r="T482">
            <v>638454</v>
          </cell>
          <cell r="U482">
            <v>547.79</v>
          </cell>
        </row>
        <row r="483">
          <cell r="N483" t="str">
            <v>660</v>
          </cell>
          <cell r="Q483" t="str">
            <v>E19</v>
          </cell>
          <cell r="T483">
            <v>112512</v>
          </cell>
          <cell r="U483">
            <v>3549.56</v>
          </cell>
        </row>
        <row r="484">
          <cell r="N484" t="str">
            <v>660</v>
          </cell>
          <cell r="Q484" t="str">
            <v>L21</v>
          </cell>
          <cell r="T484">
            <v>1</v>
          </cell>
          <cell r="U484">
            <v>10.44</v>
          </cell>
        </row>
        <row r="485">
          <cell r="N485" t="str">
            <v>913</v>
          </cell>
          <cell r="Q485" t="str">
            <v>PAJ</v>
          </cell>
          <cell r="T485">
            <v>0</v>
          </cell>
          <cell r="U485">
            <v>71179.360000000001</v>
          </cell>
        </row>
        <row r="486">
          <cell r="N486" t="str">
            <v>660</v>
          </cell>
          <cell r="Q486" t="str">
            <v>TTE</v>
          </cell>
          <cell r="T486">
            <v>2009</v>
          </cell>
          <cell r="U486">
            <v>0</v>
          </cell>
        </row>
        <row r="487">
          <cell r="N487" t="str">
            <v>685</v>
          </cell>
          <cell r="Q487" t="str">
            <v>TTE</v>
          </cell>
          <cell r="T487">
            <v>21372</v>
          </cell>
          <cell r="U487">
            <v>0</v>
          </cell>
        </row>
        <row r="488">
          <cell r="N488" t="str">
            <v>626</v>
          </cell>
          <cell r="Q488" t="str">
            <v>TTE</v>
          </cell>
          <cell r="T488">
            <v>14579136</v>
          </cell>
          <cell r="U488">
            <v>0</v>
          </cell>
        </row>
        <row r="489">
          <cell r="N489" t="str">
            <v>624</v>
          </cell>
          <cell r="Q489" t="str">
            <v>TTE</v>
          </cell>
          <cell r="T489">
            <v>357024</v>
          </cell>
          <cell r="U489">
            <v>0</v>
          </cell>
        </row>
        <row r="490">
          <cell r="N490" t="str">
            <v>621</v>
          </cell>
          <cell r="Q490" t="str">
            <v>ICV</v>
          </cell>
          <cell r="T490">
            <v>616541</v>
          </cell>
          <cell r="U490">
            <v>0</v>
          </cell>
        </row>
        <row r="491">
          <cell r="N491" t="str">
            <v>624</v>
          </cell>
          <cell r="Q491" t="str">
            <v>EUR</v>
          </cell>
          <cell r="T491">
            <v>23574492</v>
          </cell>
          <cell r="U491">
            <v>2780.88</v>
          </cell>
        </row>
        <row r="492">
          <cell r="N492" t="str">
            <v>676</v>
          </cell>
          <cell r="Q492" t="str">
            <v>RTU</v>
          </cell>
          <cell r="T492">
            <v>6261000</v>
          </cell>
          <cell r="U492">
            <v>67.23</v>
          </cell>
        </row>
        <row r="493">
          <cell r="N493" t="str">
            <v>626</v>
          </cell>
          <cell r="Q493" t="str">
            <v>FVE</v>
          </cell>
          <cell r="T493">
            <v>3120155</v>
          </cell>
          <cell r="U493">
            <v>0</v>
          </cell>
        </row>
        <row r="494">
          <cell r="N494" t="str">
            <v>626</v>
          </cell>
          <cell r="Q494" t="str">
            <v>ICN</v>
          </cell>
          <cell r="T494">
            <v>12690216</v>
          </cell>
          <cell r="U494">
            <v>0</v>
          </cell>
        </row>
        <row r="495">
          <cell r="N495" t="str">
            <v>660</v>
          </cell>
          <cell r="Q495" t="str">
            <v>E32</v>
          </cell>
          <cell r="T495">
            <v>7720</v>
          </cell>
          <cell r="U495">
            <v>243.5</v>
          </cell>
        </row>
        <row r="496">
          <cell r="N496" t="str">
            <v>660</v>
          </cell>
          <cell r="Q496" t="str">
            <v>E32</v>
          </cell>
          <cell r="T496">
            <v>1178</v>
          </cell>
          <cell r="U496">
            <v>37.15</v>
          </cell>
        </row>
        <row r="497">
          <cell r="N497" t="str">
            <v>655</v>
          </cell>
          <cell r="Q497" t="str">
            <v>EIN</v>
          </cell>
          <cell r="T497">
            <v>22783</v>
          </cell>
          <cell r="U497">
            <v>12.84</v>
          </cell>
        </row>
        <row r="498">
          <cell r="N498" t="str">
            <v>624</v>
          </cell>
          <cell r="Q498" t="str">
            <v>EFV</v>
          </cell>
          <cell r="T498">
            <v>590640</v>
          </cell>
          <cell r="U498">
            <v>1806.18</v>
          </cell>
        </row>
        <row r="499">
          <cell r="N499" t="str">
            <v>642</v>
          </cell>
          <cell r="Q499" t="str">
            <v>EIN</v>
          </cell>
          <cell r="T499">
            <v>26102</v>
          </cell>
          <cell r="U499">
            <v>12.68</v>
          </cell>
        </row>
        <row r="500">
          <cell r="N500" t="str">
            <v>623</v>
          </cell>
          <cell r="Q500" t="str">
            <v>DO4</v>
          </cell>
          <cell r="T500">
            <v>304616</v>
          </cell>
          <cell r="U500">
            <v>0</v>
          </cell>
        </row>
        <row r="501">
          <cell r="N501" t="str">
            <v>686</v>
          </cell>
          <cell r="Q501" t="str">
            <v>EIN</v>
          </cell>
          <cell r="T501">
            <v>295</v>
          </cell>
          <cell r="U501">
            <v>0.16</v>
          </cell>
        </row>
        <row r="502">
          <cell r="N502" t="str">
            <v>620</v>
          </cell>
          <cell r="Q502" t="str">
            <v>TDC</v>
          </cell>
          <cell r="T502">
            <v>3380</v>
          </cell>
          <cell r="U502">
            <v>0.13</v>
          </cell>
        </row>
        <row r="503">
          <cell r="N503" t="str">
            <v>623</v>
          </cell>
          <cell r="Q503" t="str">
            <v>EFV</v>
          </cell>
          <cell r="T503">
            <v>81480</v>
          </cell>
          <cell r="U503">
            <v>249.17</v>
          </cell>
        </row>
        <row r="504">
          <cell r="N504" t="str">
            <v>621</v>
          </cell>
          <cell r="Q504" t="str">
            <v>RIN</v>
          </cell>
          <cell r="T504">
            <v>14400</v>
          </cell>
          <cell r="U504">
            <v>33.82</v>
          </cell>
        </row>
        <row r="505">
          <cell r="N505" t="str">
            <v>624</v>
          </cell>
          <cell r="Q505" t="str">
            <v>EIN</v>
          </cell>
          <cell r="T505">
            <v>518950</v>
          </cell>
          <cell r="U505">
            <v>292.17</v>
          </cell>
        </row>
        <row r="506">
          <cell r="N506" t="str">
            <v>624</v>
          </cell>
          <cell r="Q506" t="str">
            <v>BFC</v>
          </cell>
          <cell r="T506">
            <v>518950</v>
          </cell>
          <cell r="U506">
            <v>14921.37</v>
          </cell>
        </row>
        <row r="507">
          <cell r="N507" t="str">
            <v>641</v>
          </cell>
          <cell r="Q507" t="str">
            <v>LMR</v>
          </cell>
          <cell r="T507">
            <v>71411</v>
          </cell>
          <cell r="U507">
            <v>40.49</v>
          </cell>
        </row>
        <row r="508">
          <cell r="N508" t="str">
            <v>624</v>
          </cell>
          <cell r="Q508" t="str">
            <v>LMR</v>
          </cell>
          <cell r="T508">
            <v>304704</v>
          </cell>
          <cell r="U508">
            <v>257.77999999999997</v>
          </cell>
        </row>
        <row r="509">
          <cell r="N509" t="str">
            <v>612</v>
          </cell>
          <cell r="Q509" t="str">
            <v>PPT</v>
          </cell>
          <cell r="T509">
            <v>10954</v>
          </cell>
          <cell r="U509">
            <v>0</v>
          </cell>
        </row>
        <row r="510">
          <cell r="N510" t="str">
            <v>626</v>
          </cell>
          <cell r="Q510" t="str">
            <v>TDE</v>
          </cell>
          <cell r="T510">
            <v>444312</v>
          </cell>
          <cell r="U510">
            <v>0</v>
          </cell>
        </row>
        <row r="511">
          <cell r="N511" t="str">
            <v>626</v>
          </cell>
          <cell r="Q511" t="str">
            <v>EIV</v>
          </cell>
          <cell r="T511">
            <v>893970</v>
          </cell>
          <cell r="U511">
            <v>0</v>
          </cell>
        </row>
        <row r="512">
          <cell r="N512" t="str">
            <v>611</v>
          </cell>
          <cell r="Q512" t="str">
            <v>BFC</v>
          </cell>
          <cell r="T512">
            <v>12495</v>
          </cell>
          <cell r="U512">
            <v>361.02</v>
          </cell>
        </row>
        <row r="513">
          <cell r="N513" t="str">
            <v>626</v>
          </cell>
          <cell r="Q513" t="str">
            <v>TDE</v>
          </cell>
          <cell r="T513">
            <v>973269</v>
          </cell>
          <cell r="U513">
            <v>0</v>
          </cell>
        </row>
        <row r="514">
          <cell r="N514" t="str">
            <v>624</v>
          </cell>
          <cell r="Q514" t="str">
            <v>TDE</v>
          </cell>
          <cell r="T514">
            <v>70400</v>
          </cell>
          <cell r="U514">
            <v>0</v>
          </cell>
        </row>
        <row r="515">
          <cell r="N515" t="str">
            <v>621</v>
          </cell>
          <cell r="Q515" t="str">
            <v>PPT</v>
          </cell>
          <cell r="T515">
            <v>14400</v>
          </cell>
          <cell r="U515">
            <v>0</v>
          </cell>
        </row>
        <row r="516">
          <cell r="N516" t="str">
            <v>623</v>
          </cell>
          <cell r="Q516" t="str">
            <v>EIV</v>
          </cell>
          <cell r="T516">
            <v>234546</v>
          </cell>
          <cell r="U516">
            <v>0</v>
          </cell>
        </row>
        <row r="517">
          <cell r="N517" t="str">
            <v>650</v>
          </cell>
          <cell r="Q517" t="str">
            <v>FVC</v>
          </cell>
          <cell r="T517">
            <v>3086</v>
          </cell>
          <cell r="U517">
            <v>0</v>
          </cell>
        </row>
        <row r="518">
          <cell r="N518" t="str">
            <v>626</v>
          </cell>
          <cell r="Q518" t="str">
            <v>DC</v>
          </cell>
          <cell r="T518">
            <v>1000</v>
          </cell>
          <cell r="U518">
            <v>25170</v>
          </cell>
        </row>
        <row r="519">
          <cell r="N519" t="str">
            <v>642</v>
          </cell>
          <cell r="Q519" t="str">
            <v>TSE</v>
          </cell>
          <cell r="T519">
            <v>26102</v>
          </cell>
          <cell r="U519">
            <v>0</v>
          </cell>
        </row>
        <row r="520">
          <cell r="N520" t="str">
            <v>660</v>
          </cell>
          <cell r="Q520" t="str">
            <v>CAP</v>
          </cell>
          <cell r="T520">
            <v>2009</v>
          </cell>
          <cell r="U520">
            <v>0</v>
          </cell>
        </row>
        <row r="521">
          <cell r="N521" t="str">
            <v>611</v>
          </cell>
          <cell r="Q521" t="str">
            <v>OMS</v>
          </cell>
          <cell r="T521">
            <v>27206711</v>
          </cell>
          <cell r="U521">
            <v>6804.31</v>
          </cell>
        </row>
        <row r="522">
          <cell r="N522" t="str">
            <v>641</v>
          </cell>
          <cell r="Q522" t="str">
            <v>DSM</v>
          </cell>
          <cell r="T522">
            <v>71411</v>
          </cell>
          <cell r="U522">
            <v>404.47</v>
          </cell>
        </row>
        <row r="523">
          <cell r="N523" t="str">
            <v>641</v>
          </cell>
          <cell r="Q523" t="str">
            <v>FVC</v>
          </cell>
          <cell r="T523">
            <v>3072</v>
          </cell>
          <cell r="U523">
            <v>0</v>
          </cell>
        </row>
        <row r="524">
          <cell r="N524" t="str">
            <v>626</v>
          </cell>
          <cell r="Q524" t="str">
            <v>RAU</v>
          </cell>
          <cell r="T524">
            <v>3329964</v>
          </cell>
          <cell r="U524">
            <v>79.900000000000006</v>
          </cell>
        </row>
        <row r="525">
          <cell r="N525" t="str">
            <v>624</v>
          </cell>
          <cell r="Q525" t="str">
            <v>TSE</v>
          </cell>
          <cell r="T525">
            <v>510784</v>
          </cell>
          <cell r="U525">
            <v>0</v>
          </cell>
        </row>
        <row r="526">
          <cell r="N526" t="str">
            <v>624</v>
          </cell>
          <cell r="Q526" t="str">
            <v>DC</v>
          </cell>
          <cell r="T526">
            <v>50</v>
          </cell>
          <cell r="U526">
            <v>1126.6199999999999</v>
          </cell>
        </row>
        <row r="527">
          <cell r="N527" t="str">
            <v>624</v>
          </cell>
          <cell r="Q527" t="str">
            <v>OMS</v>
          </cell>
          <cell r="T527">
            <v>357024</v>
          </cell>
          <cell r="U527">
            <v>88.9</v>
          </cell>
        </row>
        <row r="528">
          <cell r="N528" t="str">
            <v>686</v>
          </cell>
          <cell r="Q528" t="str">
            <v>EP2</v>
          </cell>
          <cell r="T528">
            <v>295</v>
          </cell>
          <cell r="U528">
            <v>0.04</v>
          </cell>
        </row>
        <row r="529">
          <cell r="N529" t="str">
            <v>621</v>
          </cell>
          <cell r="Q529" t="str">
            <v>CAP</v>
          </cell>
          <cell r="T529">
            <v>636853</v>
          </cell>
          <cell r="U529">
            <v>9.56</v>
          </cell>
        </row>
        <row r="530">
          <cell r="N530" t="str">
            <v>626</v>
          </cell>
          <cell r="Q530" t="str">
            <v>DC</v>
          </cell>
          <cell r="T530">
            <v>1500</v>
          </cell>
          <cell r="U530">
            <v>36255</v>
          </cell>
        </row>
        <row r="531">
          <cell r="N531" t="str">
            <v>624</v>
          </cell>
          <cell r="Q531" t="str">
            <v>EP2</v>
          </cell>
          <cell r="T531">
            <v>642528</v>
          </cell>
          <cell r="U531">
            <v>77.75</v>
          </cell>
        </row>
        <row r="532">
          <cell r="N532" t="str">
            <v>623</v>
          </cell>
          <cell r="Q532" t="str">
            <v>FVC</v>
          </cell>
          <cell r="T532">
            <v>35200</v>
          </cell>
          <cell r="U532">
            <v>0</v>
          </cell>
        </row>
        <row r="533">
          <cell r="N533" t="str">
            <v>624</v>
          </cell>
          <cell r="Q533" t="str">
            <v>CAP</v>
          </cell>
          <cell r="T533">
            <v>14877860</v>
          </cell>
          <cell r="U533">
            <v>178.53</v>
          </cell>
        </row>
        <row r="534">
          <cell r="N534" t="str">
            <v>626</v>
          </cell>
          <cell r="Q534" t="str">
            <v>EP2</v>
          </cell>
          <cell r="T534">
            <v>4688145</v>
          </cell>
          <cell r="U534">
            <v>478.19</v>
          </cell>
        </row>
        <row r="535">
          <cell r="N535" t="str">
            <v>650</v>
          </cell>
          <cell r="Q535" t="str">
            <v>CAP</v>
          </cell>
          <cell r="T535">
            <v>63</v>
          </cell>
          <cell r="U535">
            <v>0</v>
          </cell>
        </row>
        <row r="536">
          <cell r="N536" t="str">
            <v>685</v>
          </cell>
          <cell r="Q536" t="str">
            <v>VFE</v>
          </cell>
          <cell r="T536">
            <v>204</v>
          </cell>
          <cell r="U536">
            <v>-0.03</v>
          </cell>
        </row>
        <row r="537">
          <cell r="N537" t="str">
            <v>611</v>
          </cell>
          <cell r="Q537" t="str">
            <v>EP2</v>
          </cell>
          <cell r="T537">
            <v>51122</v>
          </cell>
          <cell r="U537">
            <v>8.5500000000000007</v>
          </cell>
        </row>
        <row r="538">
          <cell r="N538" t="str">
            <v>624</v>
          </cell>
          <cell r="Q538" t="str">
            <v>RIV</v>
          </cell>
          <cell r="T538">
            <v>8563576</v>
          </cell>
          <cell r="U538">
            <v>0</v>
          </cell>
        </row>
        <row r="539">
          <cell r="N539" t="str">
            <v>642</v>
          </cell>
          <cell r="Q539" t="str">
            <v>TSC</v>
          </cell>
          <cell r="T539">
            <v>1358</v>
          </cell>
          <cell r="U539">
            <v>0</v>
          </cell>
        </row>
        <row r="540">
          <cell r="N540" t="str">
            <v>624</v>
          </cell>
          <cell r="Q540" t="str">
            <v>RIV</v>
          </cell>
          <cell r="T540">
            <v>518950</v>
          </cell>
          <cell r="U540">
            <v>0</v>
          </cell>
        </row>
        <row r="541">
          <cell r="N541" t="str">
            <v>641</v>
          </cell>
          <cell r="Q541" t="str">
            <v>PRC</v>
          </cell>
          <cell r="T541">
            <v>3072</v>
          </cell>
          <cell r="U541">
            <v>15.39</v>
          </cell>
        </row>
        <row r="542">
          <cell r="N542" t="str">
            <v>676</v>
          </cell>
          <cell r="Q542" t="str">
            <v>LMV</v>
          </cell>
          <cell r="T542">
            <v>0</v>
          </cell>
          <cell r="U542">
            <v>0</v>
          </cell>
        </row>
        <row r="543">
          <cell r="N543" t="str">
            <v>624</v>
          </cell>
          <cell r="Q543" t="str">
            <v>PRC</v>
          </cell>
          <cell r="T543">
            <v>510784</v>
          </cell>
          <cell r="U543">
            <v>685.99</v>
          </cell>
        </row>
        <row r="544">
          <cell r="N544" t="str">
            <v>626</v>
          </cell>
          <cell r="Q544" t="str">
            <v>EP4</v>
          </cell>
          <cell r="T544">
            <v>3234720</v>
          </cell>
          <cell r="U544">
            <v>0</v>
          </cell>
        </row>
        <row r="545">
          <cell r="N545" t="str">
            <v>624</v>
          </cell>
          <cell r="Q545" t="str">
            <v>DO3</v>
          </cell>
          <cell r="T545">
            <v>638454</v>
          </cell>
          <cell r="U545">
            <v>508.21</v>
          </cell>
        </row>
        <row r="546">
          <cell r="N546" t="str">
            <v>650</v>
          </cell>
          <cell r="Q546" t="str">
            <v>TSC</v>
          </cell>
          <cell r="T546">
            <v>18305</v>
          </cell>
          <cell r="U546">
            <v>0</v>
          </cell>
        </row>
        <row r="547">
          <cell r="N547" t="str">
            <v>624</v>
          </cell>
          <cell r="Q547" t="str">
            <v>MSO</v>
          </cell>
          <cell r="T547">
            <v>8729930</v>
          </cell>
          <cell r="U547">
            <v>5124.45</v>
          </cell>
        </row>
        <row r="548">
          <cell r="N548" t="str">
            <v>641</v>
          </cell>
          <cell r="Q548" t="str">
            <v>TSC</v>
          </cell>
          <cell r="T548">
            <v>1130</v>
          </cell>
          <cell r="U548">
            <v>0</v>
          </cell>
        </row>
        <row r="549">
          <cell r="N549" t="str">
            <v>623</v>
          </cell>
          <cell r="Q549" t="str">
            <v>DS2</v>
          </cell>
          <cell r="T549">
            <v>424860</v>
          </cell>
          <cell r="U549">
            <v>0</v>
          </cell>
        </row>
        <row r="550">
          <cell r="N550" t="str">
            <v>621</v>
          </cell>
          <cell r="Q550" t="str">
            <v>TSC</v>
          </cell>
          <cell r="T550">
            <v>636853</v>
          </cell>
          <cell r="U550">
            <v>0</v>
          </cell>
        </row>
        <row r="551">
          <cell r="N551" t="str">
            <v>624</v>
          </cell>
          <cell r="Q551" t="str">
            <v>LMV</v>
          </cell>
          <cell r="T551">
            <v>186240</v>
          </cell>
          <cell r="U551">
            <v>-0.37</v>
          </cell>
        </row>
        <row r="552">
          <cell r="N552" t="str">
            <v>624</v>
          </cell>
          <cell r="Q552" t="str">
            <v>CAV</v>
          </cell>
          <cell r="T552">
            <v>518950</v>
          </cell>
          <cell r="U552">
            <v>-53.45</v>
          </cell>
        </row>
        <row r="553">
          <cell r="N553" t="str">
            <v>644</v>
          </cell>
          <cell r="Q553" t="str">
            <v>EC</v>
          </cell>
          <cell r="T553">
            <v>6405</v>
          </cell>
          <cell r="U553">
            <v>78227.990000000005</v>
          </cell>
        </row>
        <row r="554">
          <cell r="N554" t="str">
            <v>624</v>
          </cell>
          <cell r="Q554" t="str">
            <v>EC</v>
          </cell>
          <cell r="T554">
            <v>70000</v>
          </cell>
          <cell r="U554">
            <v>4324.67</v>
          </cell>
        </row>
        <row r="555">
          <cell r="N555" t="str">
            <v>624</v>
          </cell>
          <cell r="Q555" t="str">
            <v>ECR</v>
          </cell>
          <cell r="T555">
            <v>5348968</v>
          </cell>
          <cell r="U555">
            <v>18972.8</v>
          </cell>
        </row>
        <row r="556">
          <cell r="N556" t="str">
            <v>626</v>
          </cell>
          <cell r="Q556" t="str">
            <v>FMU</v>
          </cell>
          <cell r="T556">
            <v>6999936</v>
          </cell>
          <cell r="U556">
            <v>6.97</v>
          </cell>
        </row>
        <row r="557">
          <cell r="N557" t="str">
            <v>626</v>
          </cell>
          <cell r="Q557" t="str">
            <v>FMU</v>
          </cell>
          <cell r="T557">
            <v>973269</v>
          </cell>
          <cell r="U557">
            <v>0.98</v>
          </cell>
        </row>
        <row r="558">
          <cell r="N558" t="str">
            <v>624</v>
          </cell>
          <cell r="Q558" t="str">
            <v>TIU</v>
          </cell>
          <cell r="T558">
            <v>518950</v>
          </cell>
          <cell r="U558">
            <v>0.52</v>
          </cell>
        </row>
        <row r="559">
          <cell r="N559" t="str">
            <v>611</v>
          </cell>
          <cell r="Q559" t="str">
            <v>TIU</v>
          </cell>
          <cell r="T559">
            <v>12495</v>
          </cell>
          <cell r="U559">
            <v>0</v>
          </cell>
        </row>
        <row r="560">
          <cell r="N560" t="str">
            <v>625</v>
          </cell>
          <cell r="Q560" t="str">
            <v>TIU</v>
          </cell>
          <cell r="T560">
            <v>7485588</v>
          </cell>
          <cell r="U560">
            <v>0</v>
          </cell>
        </row>
        <row r="561">
          <cell r="N561" t="str">
            <v>626</v>
          </cell>
          <cell r="Q561" t="str">
            <v>TTC</v>
          </cell>
          <cell r="T561">
            <v>8155792</v>
          </cell>
          <cell r="U561">
            <v>155.18</v>
          </cell>
        </row>
        <row r="562">
          <cell r="N562" t="str">
            <v>650</v>
          </cell>
          <cell r="Q562" t="str">
            <v>MSV</v>
          </cell>
          <cell r="T562">
            <v>949</v>
          </cell>
          <cell r="U562">
            <v>0</v>
          </cell>
        </row>
        <row r="563">
          <cell r="N563" t="str">
            <v>625</v>
          </cell>
          <cell r="Q563" t="str">
            <v>MSV</v>
          </cell>
          <cell r="T563">
            <v>391200</v>
          </cell>
          <cell r="U563">
            <v>0</v>
          </cell>
        </row>
        <row r="564">
          <cell r="N564" t="str">
            <v>626</v>
          </cell>
          <cell r="Q564" t="str">
            <v>MSV</v>
          </cell>
          <cell r="T564">
            <v>3234720</v>
          </cell>
          <cell r="U564">
            <v>0</v>
          </cell>
        </row>
        <row r="565">
          <cell r="N565" t="str">
            <v>625</v>
          </cell>
          <cell r="Q565" t="str">
            <v>MSV</v>
          </cell>
          <cell r="T565">
            <v>124800</v>
          </cell>
          <cell r="U565">
            <v>0</v>
          </cell>
        </row>
        <row r="566">
          <cell r="N566" t="str">
            <v>626</v>
          </cell>
          <cell r="Q566" t="str">
            <v>TTE</v>
          </cell>
          <cell r="T566">
            <v>444312</v>
          </cell>
          <cell r="U566">
            <v>0</v>
          </cell>
        </row>
        <row r="567">
          <cell r="N567" t="str">
            <v>660</v>
          </cell>
          <cell r="Q567" t="str">
            <v>EUR</v>
          </cell>
          <cell r="T567">
            <v>665</v>
          </cell>
          <cell r="U567">
            <v>7.0000000000000007E-2</v>
          </cell>
        </row>
        <row r="568">
          <cell r="N568" t="str">
            <v>626</v>
          </cell>
          <cell r="Q568" t="str">
            <v>RTU</v>
          </cell>
          <cell r="T568">
            <v>3329964</v>
          </cell>
          <cell r="U568">
            <v>43.29</v>
          </cell>
        </row>
        <row r="569">
          <cell r="N569" t="str">
            <v>623</v>
          </cell>
          <cell r="Q569" t="str">
            <v>FVE</v>
          </cell>
          <cell r="T569">
            <v>165344</v>
          </cell>
          <cell r="U569">
            <v>0</v>
          </cell>
        </row>
        <row r="570">
          <cell r="N570" t="str">
            <v>624</v>
          </cell>
          <cell r="Q570" t="str">
            <v>EUR</v>
          </cell>
          <cell r="T570">
            <v>3580852</v>
          </cell>
          <cell r="U570">
            <v>426.13</v>
          </cell>
        </row>
        <row r="571">
          <cell r="N571" t="str">
            <v>676</v>
          </cell>
          <cell r="Q571" t="str">
            <v>DS4</v>
          </cell>
          <cell r="T571">
            <v>0</v>
          </cell>
          <cell r="U571">
            <v>0</v>
          </cell>
        </row>
        <row r="572">
          <cell r="N572" t="str">
            <v>626</v>
          </cell>
          <cell r="Q572" t="str">
            <v>FVE</v>
          </cell>
          <cell r="T572">
            <v>3234720</v>
          </cell>
          <cell r="U572">
            <v>0</v>
          </cell>
        </row>
        <row r="573">
          <cell r="N573" t="str">
            <v>685</v>
          </cell>
          <cell r="Q573" t="str">
            <v>EUR</v>
          </cell>
          <cell r="T573">
            <v>204</v>
          </cell>
          <cell r="U573">
            <v>0.03</v>
          </cell>
        </row>
        <row r="574">
          <cell r="N574" t="str">
            <v>685</v>
          </cell>
          <cell r="Q574" t="str">
            <v>VDC</v>
          </cell>
          <cell r="T574">
            <v>204</v>
          </cell>
          <cell r="U574">
            <v>-0.03</v>
          </cell>
        </row>
        <row r="575">
          <cell r="N575" t="str">
            <v>624</v>
          </cell>
          <cell r="Q575" t="str">
            <v>EP3</v>
          </cell>
          <cell r="T575">
            <v>590640</v>
          </cell>
          <cell r="U575">
            <v>0</v>
          </cell>
        </row>
        <row r="576">
          <cell r="N576" t="str">
            <v>626</v>
          </cell>
          <cell r="Q576" t="str">
            <v>RIN</v>
          </cell>
          <cell r="T576">
            <v>3120155</v>
          </cell>
          <cell r="U576">
            <v>5494.6</v>
          </cell>
        </row>
        <row r="577">
          <cell r="N577" t="str">
            <v>626</v>
          </cell>
          <cell r="Q577" t="str">
            <v>EP3</v>
          </cell>
          <cell r="T577">
            <v>893970</v>
          </cell>
          <cell r="U577">
            <v>0</v>
          </cell>
        </row>
        <row r="578">
          <cell r="N578" t="str">
            <v>626</v>
          </cell>
          <cell r="Q578" t="str">
            <v>EP3</v>
          </cell>
          <cell r="T578">
            <v>973269</v>
          </cell>
          <cell r="U578">
            <v>0</v>
          </cell>
        </row>
        <row r="579">
          <cell r="N579" t="str">
            <v>650</v>
          </cell>
          <cell r="Q579" t="str">
            <v>TDC</v>
          </cell>
          <cell r="T579">
            <v>949</v>
          </cell>
          <cell r="U579">
            <v>0.14000000000000001</v>
          </cell>
        </row>
        <row r="580">
          <cell r="N580" t="str">
            <v>611</v>
          </cell>
          <cell r="Q580" t="str">
            <v>EFV</v>
          </cell>
          <cell r="T580">
            <v>980</v>
          </cell>
          <cell r="U580">
            <v>3</v>
          </cell>
        </row>
        <row r="581">
          <cell r="N581" t="str">
            <v>650</v>
          </cell>
          <cell r="Q581" t="str">
            <v>E16</v>
          </cell>
          <cell r="T581">
            <v>2740</v>
          </cell>
          <cell r="U581">
            <v>86.27</v>
          </cell>
        </row>
        <row r="582">
          <cell r="N582" t="str">
            <v>624</v>
          </cell>
          <cell r="Q582" t="str">
            <v>EIV</v>
          </cell>
          <cell r="T582">
            <v>510784</v>
          </cell>
          <cell r="U582">
            <v>0</v>
          </cell>
        </row>
        <row r="583">
          <cell r="N583" t="str">
            <v>624</v>
          </cell>
          <cell r="Q583" t="str">
            <v>FFC</v>
          </cell>
          <cell r="T583">
            <v>357024</v>
          </cell>
          <cell r="U583">
            <v>4.28</v>
          </cell>
        </row>
        <row r="584">
          <cell r="N584" t="str">
            <v>621</v>
          </cell>
          <cell r="Q584" t="str">
            <v>EFL</v>
          </cell>
          <cell r="T584">
            <v>148224</v>
          </cell>
          <cell r="U584">
            <v>4872.8599999999997</v>
          </cell>
        </row>
        <row r="585">
          <cell r="N585" t="str">
            <v>660</v>
          </cell>
          <cell r="Q585" t="str">
            <v>L12</v>
          </cell>
          <cell r="T585">
            <v>1</v>
          </cell>
          <cell r="U585">
            <v>10.47</v>
          </cell>
        </row>
        <row r="586">
          <cell r="N586" t="str">
            <v>623</v>
          </cell>
          <cell r="Q586" t="str">
            <v>BFC</v>
          </cell>
          <cell r="T586">
            <v>165344</v>
          </cell>
          <cell r="U586">
            <v>4774.79</v>
          </cell>
        </row>
        <row r="587">
          <cell r="N587" t="str">
            <v>624</v>
          </cell>
          <cell r="Q587" t="str">
            <v>LMR</v>
          </cell>
          <cell r="T587">
            <v>3580852</v>
          </cell>
          <cell r="U587">
            <v>3029.4</v>
          </cell>
        </row>
        <row r="588">
          <cell r="N588" t="str">
            <v>624</v>
          </cell>
          <cell r="Q588" t="str">
            <v>DSO</v>
          </cell>
          <cell r="T588">
            <v>527292</v>
          </cell>
          <cell r="U588">
            <v>311.10000000000002</v>
          </cell>
        </row>
        <row r="589">
          <cell r="N589" t="str">
            <v>641</v>
          </cell>
          <cell r="Q589" t="str">
            <v>TSE</v>
          </cell>
          <cell r="T589">
            <v>3072</v>
          </cell>
          <cell r="U589">
            <v>0</v>
          </cell>
        </row>
        <row r="590">
          <cell r="N590" t="str">
            <v>624</v>
          </cell>
          <cell r="Q590" t="str">
            <v>EP2</v>
          </cell>
          <cell r="T590">
            <v>5348968</v>
          </cell>
          <cell r="U590">
            <v>647.21</v>
          </cell>
        </row>
        <row r="591">
          <cell r="N591" t="str">
            <v>624</v>
          </cell>
          <cell r="Q591" t="str">
            <v>EP2</v>
          </cell>
          <cell r="T591">
            <v>510784</v>
          </cell>
          <cell r="U591">
            <v>61.8</v>
          </cell>
        </row>
        <row r="592">
          <cell r="N592" t="str">
            <v>624</v>
          </cell>
          <cell r="Q592" t="str">
            <v>DSM</v>
          </cell>
          <cell r="T592">
            <v>510784</v>
          </cell>
          <cell r="U592">
            <v>1139.56</v>
          </cell>
        </row>
        <row r="593">
          <cell r="N593" t="str">
            <v>611</v>
          </cell>
          <cell r="Q593" t="str">
            <v>CC</v>
          </cell>
          <cell r="T593">
            <v>0</v>
          </cell>
          <cell r="U593">
            <v>22</v>
          </cell>
        </row>
        <row r="594">
          <cell r="N594" t="str">
            <v>641</v>
          </cell>
          <cell r="Q594" t="str">
            <v>OMS</v>
          </cell>
          <cell r="T594">
            <v>3405</v>
          </cell>
          <cell r="U594">
            <v>0.76</v>
          </cell>
        </row>
        <row r="595">
          <cell r="N595" t="str">
            <v>626</v>
          </cell>
          <cell r="Q595" t="str">
            <v>DC</v>
          </cell>
          <cell r="T595">
            <v>1498.66</v>
          </cell>
          <cell r="U595">
            <v>35623.949999999997</v>
          </cell>
        </row>
        <row r="596">
          <cell r="N596" t="str">
            <v>641</v>
          </cell>
          <cell r="Q596" t="str">
            <v>OMS</v>
          </cell>
          <cell r="T596">
            <v>603439</v>
          </cell>
          <cell r="U596">
            <v>135.19999999999999</v>
          </cell>
        </row>
        <row r="597">
          <cell r="N597" t="str">
            <v>624</v>
          </cell>
          <cell r="Q597" t="str">
            <v>DC</v>
          </cell>
          <cell r="T597">
            <v>1646.43</v>
          </cell>
          <cell r="U597">
            <v>18390.62</v>
          </cell>
        </row>
        <row r="598">
          <cell r="N598" t="str">
            <v>623</v>
          </cell>
          <cell r="Q598" t="str">
            <v>DC</v>
          </cell>
          <cell r="T598">
            <v>490.04</v>
          </cell>
          <cell r="U598">
            <v>4841.59</v>
          </cell>
        </row>
        <row r="599">
          <cell r="N599" t="str">
            <v>623</v>
          </cell>
          <cell r="Q599" t="str">
            <v>FVC</v>
          </cell>
          <cell r="T599">
            <v>234546</v>
          </cell>
          <cell r="U599">
            <v>0</v>
          </cell>
        </row>
        <row r="600">
          <cell r="N600" t="str">
            <v>624</v>
          </cell>
          <cell r="Q600" t="str">
            <v>CAP</v>
          </cell>
          <cell r="T600">
            <v>518950</v>
          </cell>
          <cell r="U600">
            <v>6.22</v>
          </cell>
        </row>
        <row r="601">
          <cell r="N601" t="str">
            <v>624</v>
          </cell>
          <cell r="Q601" t="str">
            <v>PRC</v>
          </cell>
          <cell r="T601">
            <v>10835360</v>
          </cell>
          <cell r="U601">
            <v>14378.42</v>
          </cell>
        </row>
        <row r="602">
          <cell r="N602" t="str">
            <v>633</v>
          </cell>
          <cell r="Q602" t="str">
            <v>DS2</v>
          </cell>
          <cell r="T602">
            <v>134702367</v>
          </cell>
          <cell r="U602">
            <v>0</v>
          </cell>
        </row>
        <row r="603">
          <cell r="N603" t="str">
            <v>623</v>
          </cell>
          <cell r="Q603" t="str">
            <v>PRC</v>
          </cell>
          <cell r="T603">
            <v>35200</v>
          </cell>
          <cell r="U603">
            <v>179.94</v>
          </cell>
        </row>
        <row r="604">
          <cell r="N604" t="str">
            <v>624</v>
          </cell>
          <cell r="Q604" t="str">
            <v>LMV</v>
          </cell>
          <cell r="T604">
            <v>70400</v>
          </cell>
          <cell r="U604">
            <v>-0.14000000000000001</v>
          </cell>
        </row>
        <row r="605">
          <cell r="N605" t="str">
            <v>611</v>
          </cell>
          <cell r="Q605" t="str">
            <v>PRC</v>
          </cell>
          <cell r="T605">
            <v>980</v>
          </cell>
          <cell r="U605">
            <v>2.5299999999999998</v>
          </cell>
        </row>
        <row r="606">
          <cell r="N606" t="str">
            <v>623</v>
          </cell>
          <cell r="Q606" t="str">
            <v>LMV</v>
          </cell>
          <cell r="T606">
            <v>234546</v>
          </cell>
          <cell r="U606">
            <v>-6.8</v>
          </cell>
        </row>
        <row r="607">
          <cell r="N607" t="str">
            <v>624</v>
          </cell>
          <cell r="Q607" t="str">
            <v>CAV</v>
          </cell>
          <cell r="T607">
            <v>70400</v>
          </cell>
          <cell r="U607">
            <v>-7.25</v>
          </cell>
        </row>
        <row r="608">
          <cell r="N608" t="str">
            <v>650</v>
          </cell>
          <cell r="Q608" t="str">
            <v>CAV</v>
          </cell>
          <cell r="T608">
            <v>3091</v>
          </cell>
          <cell r="U608">
            <v>0</v>
          </cell>
        </row>
        <row r="609">
          <cell r="N609" t="str">
            <v>624</v>
          </cell>
          <cell r="Q609" t="str">
            <v>DO5</v>
          </cell>
          <cell r="T609">
            <v>2942592</v>
          </cell>
          <cell r="U609">
            <v>-506.12</v>
          </cell>
        </row>
        <row r="610">
          <cell r="N610" t="str">
            <v>623</v>
          </cell>
          <cell r="Q610" t="str">
            <v>EC</v>
          </cell>
          <cell r="T610">
            <v>234546</v>
          </cell>
          <cell r="U610">
            <v>15877.82</v>
          </cell>
        </row>
        <row r="611">
          <cell r="N611" t="str">
            <v>821</v>
          </cell>
          <cell r="Q611" t="str">
            <v>EC</v>
          </cell>
          <cell r="T611">
            <v>-6321.6</v>
          </cell>
          <cell r="U611">
            <v>-758.54</v>
          </cell>
        </row>
        <row r="612">
          <cell r="N612" t="str">
            <v>621</v>
          </cell>
          <cell r="Q612" t="str">
            <v>EC</v>
          </cell>
          <cell r="T612">
            <v>148224</v>
          </cell>
          <cell r="U612">
            <v>17643.3</v>
          </cell>
        </row>
        <row r="613">
          <cell r="N613" t="str">
            <v>624</v>
          </cell>
          <cell r="Q613" t="str">
            <v>EC</v>
          </cell>
          <cell r="T613">
            <v>140000</v>
          </cell>
          <cell r="U613">
            <v>8649.34</v>
          </cell>
        </row>
        <row r="614">
          <cell r="N614" t="str">
            <v>642</v>
          </cell>
          <cell r="Q614" t="str">
            <v>EC</v>
          </cell>
          <cell r="T614">
            <v>0</v>
          </cell>
          <cell r="U614">
            <v>137.27000000000001</v>
          </cell>
        </row>
        <row r="615">
          <cell r="N615" t="str">
            <v>623</v>
          </cell>
          <cell r="Q615" t="str">
            <v>TIU</v>
          </cell>
          <cell r="T615">
            <v>165344</v>
          </cell>
          <cell r="U615">
            <v>0.17</v>
          </cell>
        </row>
        <row r="616">
          <cell r="N616" t="str">
            <v>650</v>
          </cell>
          <cell r="Q616" t="str">
            <v>TIU</v>
          </cell>
          <cell r="T616">
            <v>949</v>
          </cell>
          <cell r="U616">
            <v>0</v>
          </cell>
        </row>
        <row r="617">
          <cell r="N617" t="str">
            <v>655</v>
          </cell>
          <cell r="Q617" t="str">
            <v>TIU</v>
          </cell>
          <cell r="T617">
            <v>297</v>
          </cell>
          <cell r="U617">
            <v>0</v>
          </cell>
        </row>
        <row r="618">
          <cell r="N618" t="str">
            <v>685</v>
          </cell>
          <cell r="Q618" t="str">
            <v>VSM</v>
          </cell>
          <cell r="T618">
            <v>204</v>
          </cell>
          <cell r="U618">
            <v>-1.03</v>
          </cell>
        </row>
        <row r="619">
          <cell r="N619" t="str">
            <v>624</v>
          </cell>
          <cell r="Q619" t="str">
            <v>FFE</v>
          </cell>
          <cell r="T619">
            <v>304704</v>
          </cell>
          <cell r="U619">
            <v>34.130000000000003</v>
          </cell>
        </row>
        <row r="620">
          <cell r="N620" t="str">
            <v>650</v>
          </cell>
          <cell r="Q620" t="str">
            <v>TTE</v>
          </cell>
          <cell r="T620">
            <v>18305</v>
          </cell>
          <cell r="U620">
            <v>0</v>
          </cell>
        </row>
        <row r="621">
          <cell r="N621" t="str">
            <v>625</v>
          </cell>
          <cell r="Q621" t="str">
            <v>PRV</v>
          </cell>
          <cell r="T621">
            <v>124800</v>
          </cell>
          <cell r="U621">
            <v>-7.74</v>
          </cell>
        </row>
        <row r="622">
          <cell r="N622" t="str">
            <v>625</v>
          </cell>
          <cell r="Q622" t="str">
            <v>ICN</v>
          </cell>
          <cell r="T622">
            <v>124800</v>
          </cell>
          <cell r="U622">
            <v>0</v>
          </cell>
        </row>
        <row r="623">
          <cell r="N623" t="str">
            <v>686</v>
          </cell>
          <cell r="Q623" t="str">
            <v>VAP</v>
          </cell>
          <cell r="T623">
            <v>295</v>
          </cell>
          <cell r="U623">
            <v>0</v>
          </cell>
        </row>
        <row r="624">
          <cell r="N624" t="str">
            <v>624</v>
          </cell>
          <cell r="Q624" t="str">
            <v>RTU</v>
          </cell>
          <cell r="T624">
            <v>151200</v>
          </cell>
          <cell r="U624">
            <v>2.27</v>
          </cell>
        </row>
        <row r="625">
          <cell r="N625" t="str">
            <v>626</v>
          </cell>
          <cell r="Q625" t="str">
            <v>PRV</v>
          </cell>
          <cell r="T625">
            <v>1121472</v>
          </cell>
          <cell r="U625">
            <v>42.61</v>
          </cell>
        </row>
        <row r="626">
          <cell r="N626" t="str">
            <v>626</v>
          </cell>
          <cell r="Q626" t="str">
            <v>FVE</v>
          </cell>
          <cell r="T626">
            <v>973269</v>
          </cell>
          <cell r="U626">
            <v>0</v>
          </cell>
        </row>
        <row r="627">
          <cell r="N627" t="str">
            <v>626</v>
          </cell>
          <cell r="Q627" t="str">
            <v>ICN</v>
          </cell>
          <cell r="T627">
            <v>973269</v>
          </cell>
          <cell r="U627">
            <v>0</v>
          </cell>
        </row>
        <row r="628">
          <cell r="N628" t="str">
            <v>660</v>
          </cell>
          <cell r="Q628" t="str">
            <v>L31</v>
          </cell>
          <cell r="T628">
            <v>1</v>
          </cell>
          <cell r="U628">
            <v>10.71</v>
          </cell>
        </row>
        <row r="629">
          <cell r="N629" t="str">
            <v>624</v>
          </cell>
          <cell r="Q629" t="str">
            <v>MC</v>
          </cell>
          <cell r="T629">
            <v>0</v>
          </cell>
          <cell r="U629">
            <v>62694</v>
          </cell>
        </row>
        <row r="630">
          <cell r="N630" t="str">
            <v>626</v>
          </cell>
          <cell r="Q630" t="str">
            <v>ICV</v>
          </cell>
          <cell r="T630">
            <v>1660230</v>
          </cell>
          <cell r="U630">
            <v>0</v>
          </cell>
        </row>
        <row r="631">
          <cell r="N631" t="str">
            <v>642</v>
          </cell>
          <cell r="Q631" t="str">
            <v>TDC</v>
          </cell>
          <cell r="T631">
            <v>390</v>
          </cell>
          <cell r="U631">
            <v>0.02</v>
          </cell>
        </row>
        <row r="632">
          <cell r="N632" t="str">
            <v>623</v>
          </cell>
          <cell r="Q632" t="str">
            <v>EP3</v>
          </cell>
          <cell r="T632">
            <v>44232</v>
          </cell>
          <cell r="U632">
            <v>0</v>
          </cell>
        </row>
        <row r="633">
          <cell r="N633" t="str">
            <v>623</v>
          </cell>
          <cell r="Q633" t="str">
            <v>EIN</v>
          </cell>
          <cell r="T633">
            <v>81480</v>
          </cell>
          <cell r="U633">
            <v>45.87</v>
          </cell>
        </row>
        <row r="634">
          <cell r="N634" t="str">
            <v>623</v>
          </cell>
          <cell r="Q634" t="str">
            <v>DS6</v>
          </cell>
          <cell r="T634">
            <v>424860</v>
          </cell>
          <cell r="U634">
            <v>-5.09</v>
          </cell>
        </row>
        <row r="635">
          <cell r="N635" t="str">
            <v>641</v>
          </cell>
          <cell r="Q635" t="str">
            <v>BFC</v>
          </cell>
          <cell r="T635">
            <v>3072</v>
          </cell>
          <cell r="U635">
            <v>88.7</v>
          </cell>
        </row>
        <row r="636">
          <cell r="N636" t="str">
            <v>626</v>
          </cell>
          <cell r="Q636" t="str">
            <v>LMR</v>
          </cell>
          <cell r="T636">
            <v>7515856</v>
          </cell>
          <cell r="U636">
            <v>668.75</v>
          </cell>
        </row>
        <row r="637">
          <cell r="N637" t="str">
            <v>650</v>
          </cell>
          <cell r="Q637" t="str">
            <v>EFL</v>
          </cell>
          <cell r="T637">
            <v>3091</v>
          </cell>
          <cell r="U637">
            <v>101.64</v>
          </cell>
        </row>
        <row r="638">
          <cell r="N638" t="str">
            <v>641</v>
          </cell>
          <cell r="Q638" t="str">
            <v>LMR</v>
          </cell>
          <cell r="T638">
            <v>3405</v>
          </cell>
          <cell r="U638">
            <v>1.93</v>
          </cell>
        </row>
        <row r="639">
          <cell r="N639" t="str">
            <v>650</v>
          </cell>
          <cell r="Q639" t="str">
            <v>E35</v>
          </cell>
          <cell r="T639">
            <v>2222</v>
          </cell>
          <cell r="U639">
            <v>69.98</v>
          </cell>
        </row>
        <row r="640">
          <cell r="N640" t="str">
            <v>650</v>
          </cell>
          <cell r="Q640" t="str">
            <v>BFC</v>
          </cell>
          <cell r="T640">
            <v>1896</v>
          </cell>
          <cell r="U640">
            <v>54.78</v>
          </cell>
        </row>
        <row r="641">
          <cell r="N641" t="str">
            <v>624</v>
          </cell>
          <cell r="Q641" t="str">
            <v>DC</v>
          </cell>
          <cell r="T641">
            <v>100</v>
          </cell>
          <cell r="U641">
            <v>1827</v>
          </cell>
        </row>
        <row r="642">
          <cell r="N642" t="str">
            <v>624</v>
          </cell>
          <cell r="Q642" t="str">
            <v>CAP</v>
          </cell>
          <cell r="T642">
            <v>151200</v>
          </cell>
          <cell r="U642">
            <v>1.81</v>
          </cell>
        </row>
        <row r="643">
          <cell r="N643" t="str">
            <v>624</v>
          </cell>
          <cell r="Q643" t="str">
            <v>DC</v>
          </cell>
          <cell r="T643">
            <v>306.22000000000003</v>
          </cell>
          <cell r="U643">
            <v>4814.29</v>
          </cell>
        </row>
        <row r="644">
          <cell r="N644" t="str">
            <v>624</v>
          </cell>
          <cell r="Q644" t="str">
            <v>DSM</v>
          </cell>
          <cell r="T644">
            <v>410400</v>
          </cell>
          <cell r="U644">
            <v>915.6</v>
          </cell>
        </row>
        <row r="645">
          <cell r="N645" t="str">
            <v>625</v>
          </cell>
          <cell r="Q645" t="str">
            <v>DC</v>
          </cell>
          <cell r="T645">
            <v>7717.87</v>
          </cell>
          <cell r="U645">
            <v>162536.46</v>
          </cell>
        </row>
        <row r="646">
          <cell r="N646" t="str">
            <v>626</v>
          </cell>
          <cell r="Q646" t="str">
            <v>DC</v>
          </cell>
          <cell r="T646">
            <v>2000</v>
          </cell>
          <cell r="U646">
            <v>48340</v>
          </cell>
        </row>
        <row r="647">
          <cell r="N647" t="str">
            <v>621</v>
          </cell>
          <cell r="Q647" t="str">
            <v>TSE</v>
          </cell>
          <cell r="T647">
            <v>14400</v>
          </cell>
          <cell r="U647">
            <v>0</v>
          </cell>
        </row>
        <row r="648">
          <cell r="N648" t="str">
            <v>624</v>
          </cell>
          <cell r="Q648" t="str">
            <v>DSO</v>
          </cell>
          <cell r="T648">
            <v>472800</v>
          </cell>
          <cell r="U648">
            <v>278.95</v>
          </cell>
        </row>
        <row r="649">
          <cell r="N649" t="str">
            <v>626</v>
          </cell>
          <cell r="Q649" t="str">
            <v>DC</v>
          </cell>
          <cell r="T649">
            <v>1038.3399999999999</v>
          </cell>
          <cell r="U649">
            <v>24058.34</v>
          </cell>
        </row>
        <row r="650">
          <cell r="N650" t="str">
            <v>624</v>
          </cell>
          <cell r="Q650" t="str">
            <v>OMS</v>
          </cell>
          <cell r="T650">
            <v>642528</v>
          </cell>
          <cell r="U650">
            <v>159.99</v>
          </cell>
        </row>
        <row r="651">
          <cell r="N651" t="str">
            <v>624</v>
          </cell>
          <cell r="Q651" t="str">
            <v>RIV</v>
          </cell>
          <cell r="T651">
            <v>590640</v>
          </cell>
          <cell r="U651">
            <v>0</v>
          </cell>
        </row>
        <row r="652">
          <cell r="N652" t="str">
            <v>623</v>
          </cell>
          <cell r="Q652" t="str">
            <v>DO8</v>
          </cell>
          <cell r="T652">
            <v>62856</v>
          </cell>
          <cell r="U652">
            <v>0.38</v>
          </cell>
        </row>
        <row r="653">
          <cell r="N653" t="str">
            <v>650</v>
          </cell>
          <cell r="Q653" t="str">
            <v>MSO</v>
          </cell>
          <cell r="T653">
            <v>213759</v>
          </cell>
          <cell r="U653">
            <v>32.950000000000003</v>
          </cell>
        </row>
        <row r="654">
          <cell r="N654" t="str">
            <v>624</v>
          </cell>
          <cell r="Q654" t="str">
            <v>EP4</v>
          </cell>
          <cell r="T654">
            <v>410400</v>
          </cell>
          <cell r="U654">
            <v>0</v>
          </cell>
        </row>
        <row r="655">
          <cell r="N655" t="str">
            <v>650</v>
          </cell>
          <cell r="Q655" t="str">
            <v>RIV</v>
          </cell>
          <cell r="T655">
            <v>949</v>
          </cell>
          <cell r="U655">
            <v>0</v>
          </cell>
        </row>
        <row r="656">
          <cell r="N656" t="str">
            <v>623</v>
          </cell>
          <cell r="Q656" t="str">
            <v>DO5</v>
          </cell>
          <cell r="T656">
            <v>62856</v>
          </cell>
          <cell r="U656">
            <v>-50.03</v>
          </cell>
        </row>
        <row r="657">
          <cell r="N657" t="str">
            <v>623</v>
          </cell>
          <cell r="Q657" t="str">
            <v>ECR</v>
          </cell>
          <cell r="T657">
            <v>234546</v>
          </cell>
          <cell r="U657">
            <v>1189.3900000000001</v>
          </cell>
        </row>
        <row r="658">
          <cell r="N658" t="str">
            <v>821</v>
          </cell>
          <cell r="Q658" t="str">
            <v>ECR</v>
          </cell>
          <cell r="T658">
            <v>-15739.6</v>
          </cell>
          <cell r="U658">
            <v>-42.54</v>
          </cell>
        </row>
        <row r="659">
          <cell r="N659" t="str">
            <v>677</v>
          </cell>
          <cell r="Q659" t="str">
            <v>EDE</v>
          </cell>
          <cell r="T659">
            <v>567</v>
          </cell>
          <cell r="U659">
            <v>6333.39</v>
          </cell>
        </row>
        <row r="660">
          <cell r="N660" t="str">
            <v>624</v>
          </cell>
          <cell r="Q660" t="str">
            <v>FMU</v>
          </cell>
          <cell r="T660">
            <v>70400</v>
          </cell>
          <cell r="U660">
            <v>0.08</v>
          </cell>
        </row>
        <row r="661">
          <cell r="N661" t="str">
            <v>623</v>
          </cell>
          <cell r="Q661" t="str">
            <v>TEC</v>
          </cell>
          <cell r="T661">
            <v>1190</v>
          </cell>
          <cell r="U661">
            <v>60.86</v>
          </cell>
        </row>
        <row r="662">
          <cell r="N662" t="str">
            <v>623</v>
          </cell>
          <cell r="Q662" t="str">
            <v>TIU</v>
          </cell>
          <cell r="T662">
            <v>234546</v>
          </cell>
          <cell r="U662">
            <v>0.24</v>
          </cell>
        </row>
        <row r="663">
          <cell r="N663" t="str">
            <v>641</v>
          </cell>
          <cell r="Q663" t="str">
            <v>TTC</v>
          </cell>
          <cell r="T663">
            <v>3072</v>
          </cell>
          <cell r="U663">
            <v>0.11</v>
          </cell>
        </row>
        <row r="664">
          <cell r="N664" t="str">
            <v>624</v>
          </cell>
          <cell r="Q664" t="str">
            <v>DO1</v>
          </cell>
          <cell r="T664">
            <v>2942592</v>
          </cell>
          <cell r="U664">
            <v>2524.7399999999998</v>
          </cell>
        </row>
        <row r="665">
          <cell r="N665" t="str">
            <v>623</v>
          </cell>
          <cell r="Q665" t="str">
            <v>MSV</v>
          </cell>
          <cell r="T665">
            <v>81480</v>
          </cell>
          <cell r="U665">
            <v>0</v>
          </cell>
        </row>
        <row r="666">
          <cell r="N666" t="str">
            <v>612</v>
          </cell>
          <cell r="Q666" t="str">
            <v>TTE</v>
          </cell>
          <cell r="T666">
            <v>10954</v>
          </cell>
          <cell r="U666">
            <v>0</v>
          </cell>
        </row>
        <row r="667">
          <cell r="N667" t="str">
            <v>685</v>
          </cell>
          <cell r="Q667" t="str">
            <v>VMS</v>
          </cell>
          <cell r="T667">
            <v>204</v>
          </cell>
          <cell r="U667">
            <v>-0.05</v>
          </cell>
        </row>
        <row r="668">
          <cell r="N668" t="str">
            <v>621</v>
          </cell>
          <cell r="Q668" t="str">
            <v>RTU</v>
          </cell>
          <cell r="T668">
            <v>5100</v>
          </cell>
          <cell r="U668">
            <v>0.09</v>
          </cell>
        </row>
        <row r="669">
          <cell r="N669" t="str">
            <v>624</v>
          </cell>
          <cell r="Q669" t="str">
            <v>ICN</v>
          </cell>
          <cell r="T669">
            <v>357024</v>
          </cell>
          <cell r="U669">
            <v>0</v>
          </cell>
        </row>
        <row r="670">
          <cell r="N670" t="str">
            <v>626</v>
          </cell>
          <cell r="Q670" t="str">
            <v>DS4</v>
          </cell>
          <cell r="T670">
            <v>639936</v>
          </cell>
          <cell r="U670">
            <v>-22.4</v>
          </cell>
        </row>
        <row r="671">
          <cell r="N671" t="str">
            <v>626</v>
          </cell>
          <cell r="Q671" t="str">
            <v>PRV</v>
          </cell>
          <cell r="T671">
            <v>444312</v>
          </cell>
          <cell r="U671">
            <v>16.88</v>
          </cell>
        </row>
        <row r="672">
          <cell r="N672" t="str">
            <v>624</v>
          </cell>
          <cell r="Q672" t="str">
            <v>RIN</v>
          </cell>
          <cell r="T672">
            <v>510784</v>
          </cell>
          <cell r="U672">
            <v>979.17</v>
          </cell>
        </row>
        <row r="673">
          <cell r="N673" t="str">
            <v>611</v>
          </cell>
          <cell r="Q673" t="str">
            <v>TDC</v>
          </cell>
          <cell r="T673">
            <v>6196</v>
          </cell>
          <cell r="U673">
            <v>0.33</v>
          </cell>
        </row>
        <row r="674">
          <cell r="N674" t="str">
            <v>620</v>
          </cell>
          <cell r="Q674" t="str">
            <v>EFV</v>
          </cell>
          <cell r="T674">
            <v>3380</v>
          </cell>
          <cell r="U674">
            <v>10.34</v>
          </cell>
        </row>
        <row r="675">
          <cell r="N675" t="str">
            <v>641</v>
          </cell>
          <cell r="Q675" t="str">
            <v>EFV</v>
          </cell>
          <cell r="T675">
            <v>1130</v>
          </cell>
          <cell r="U675">
            <v>3.46</v>
          </cell>
        </row>
        <row r="676">
          <cell r="N676" t="str">
            <v>623</v>
          </cell>
          <cell r="Q676" t="str">
            <v>TDC</v>
          </cell>
          <cell r="T676">
            <v>165344</v>
          </cell>
          <cell r="U676">
            <v>19.010000000000002</v>
          </cell>
        </row>
        <row r="677">
          <cell r="N677" t="str">
            <v>624</v>
          </cell>
          <cell r="Q677" t="str">
            <v>TDE</v>
          </cell>
          <cell r="T677">
            <v>304704</v>
          </cell>
          <cell r="U677">
            <v>0</v>
          </cell>
        </row>
        <row r="678">
          <cell r="N678" t="str">
            <v>621</v>
          </cell>
          <cell r="Q678" t="str">
            <v>DO0</v>
          </cell>
          <cell r="T678">
            <v>320</v>
          </cell>
          <cell r="U678">
            <v>0.06</v>
          </cell>
        </row>
        <row r="679">
          <cell r="N679" t="str">
            <v>626</v>
          </cell>
          <cell r="Q679" t="str">
            <v>LMR</v>
          </cell>
          <cell r="T679">
            <v>444312</v>
          </cell>
          <cell r="U679">
            <v>45.76</v>
          </cell>
        </row>
        <row r="680">
          <cell r="N680" t="str">
            <v>634</v>
          </cell>
          <cell r="Q680" t="str">
            <v>EFL</v>
          </cell>
          <cell r="T680">
            <v>194840314</v>
          </cell>
          <cell r="U680">
            <v>6405375.3200000003</v>
          </cell>
        </row>
        <row r="681">
          <cell r="N681" t="str">
            <v>624</v>
          </cell>
          <cell r="Q681" t="str">
            <v>TSE</v>
          </cell>
          <cell r="T681">
            <v>590640</v>
          </cell>
          <cell r="U681">
            <v>0</v>
          </cell>
        </row>
        <row r="682">
          <cell r="N682" t="str">
            <v>624</v>
          </cell>
          <cell r="Q682" t="str">
            <v>CAP</v>
          </cell>
          <cell r="T682">
            <v>2907284</v>
          </cell>
          <cell r="U682">
            <v>34.9</v>
          </cell>
        </row>
        <row r="683">
          <cell r="N683" t="str">
            <v>624</v>
          </cell>
          <cell r="Q683" t="str">
            <v>DC</v>
          </cell>
          <cell r="T683">
            <v>383.04</v>
          </cell>
          <cell r="U683">
            <v>4800.08</v>
          </cell>
        </row>
        <row r="684">
          <cell r="N684" t="str">
            <v>624</v>
          </cell>
          <cell r="Q684" t="str">
            <v>DS2</v>
          </cell>
          <cell r="T684">
            <v>527292</v>
          </cell>
          <cell r="U684">
            <v>0</v>
          </cell>
        </row>
        <row r="685">
          <cell r="N685" t="str">
            <v>623</v>
          </cell>
          <cell r="Q685" t="str">
            <v>TSC</v>
          </cell>
          <cell r="T685">
            <v>165344</v>
          </cell>
          <cell r="U685">
            <v>0</v>
          </cell>
        </row>
        <row r="686">
          <cell r="N686" t="str">
            <v>821</v>
          </cell>
          <cell r="Q686" t="str">
            <v>ECA</v>
          </cell>
          <cell r="T686">
            <v>-61879.9</v>
          </cell>
          <cell r="U686">
            <v>-422.19</v>
          </cell>
        </row>
        <row r="687">
          <cell r="N687" t="str">
            <v>623</v>
          </cell>
          <cell r="Q687" t="str">
            <v>CAV</v>
          </cell>
          <cell r="T687">
            <v>234546</v>
          </cell>
          <cell r="U687">
            <v>11.25</v>
          </cell>
        </row>
        <row r="688">
          <cell r="N688" t="str">
            <v>624</v>
          </cell>
          <cell r="Q688" t="str">
            <v>DS5</v>
          </cell>
          <cell r="T688">
            <v>527292</v>
          </cell>
          <cell r="U688">
            <v>0</v>
          </cell>
        </row>
        <row r="689">
          <cell r="N689" t="str">
            <v>623</v>
          </cell>
          <cell r="Q689" t="str">
            <v>EBF</v>
          </cell>
          <cell r="T689">
            <v>44232</v>
          </cell>
          <cell r="U689">
            <v>-1270.74</v>
          </cell>
        </row>
        <row r="690">
          <cell r="N690" t="str">
            <v>821</v>
          </cell>
          <cell r="Q690" t="str">
            <v>EC</v>
          </cell>
          <cell r="T690">
            <v>0</v>
          </cell>
          <cell r="U690">
            <v>0</v>
          </cell>
        </row>
        <row r="691">
          <cell r="N691" t="str">
            <v>686</v>
          </cell>
          <cell r="Q691" t="str">
            <v>TTC</v>
          </cell>
          <cell r="T691">
            <v>295</v>
          </cell>
          <cell r="U691">
            <v>0.01</v>
          </cell>
        </row>
        <row r="692">
          <cell r="N692" t="str">
            <v>685</v>
          </cell>
          <cell r="Q692" t="str">
            <v>VAU</v>
          </cell>
          <cell r="T692">
            <v>204</v>
          </cell>
          <cell r="U692">
            <v>-0.01</v>
          </cell>
        </row>
        <row r="693">
          <cell r="N693" t="str">
            <v>624</v>
          </cell>
          <cell r="Q693" t="str">
            <v>FFE</v>
          </cell>
          <cell r="T693">
            <v>151200</v>
          </cell>
          <cell r="U693">
            <v>16.93</v>
          </cell>
        </row>
        <row r="694">
          <cell r="N694" t="str">
            <v>650</v>
          </cell>
          <cell r="Q694" t="str">
            <v>E15</v>
          </cell>
          <cell r="T694">
            <v>86</v>
          </cell>
          <cell r="U694">
            <v>2.71</v>
          </cell>
        </row>
        <row r="695">
          <cell r="N695" t="str">
            <v>624</v>
          </cell>
          <cell r="Q695" t="str">
            <v>TDC</v>
          </cell>
          <cell r="T695">
            <v>590640</v>
          </cell>
          <cell r="U695">
            <v>57.88</v>
          </cell>
        </row>
        <row r="696">
          <cell r="N696" t="str">
            <v>624</v>
          </cell>
          <cell r="Q696" t="str">
            <v>RIN</v>
          </cell>
          <cell r="T696">
            <v>357024</v>
          </cell>
          <cell r="U696">
            <v>684.41</v>
          </cell>
        </row>
        <row r="697">
          <cell r="N697" t="str">
            <v>624</v>
          </cell>
          <cell r="Q697" t="str">
            <v>DO4</v>
          </cell>
          <cell r="T697">
            <v>2942592</v>
          </cell>
          <cell r="U697">
            <v>0</v>
          </cell>
        </row>
        <row r="698">
          <cell r="N698" t="str">
            <v>624</v>
          </cell>
          <cell r="Q698" t="str">
            <v>FFC</v>
          </cell>
          <cell r="T698">
            <v>3580852</v>
          </cell>
          <cell r="U698">
            <v>42.97</v>
          </cell>
        </row>
        <row r="699">
          <cell r="N699" t="str">
            <v>623</v>
          </cell>
          <cell r="Q699" t="str">
            <v>PPT</v>
          </cell>
          <cell r="T699">
            <v>35200</v>
          </cell>
          <cell r="U699">
            <v>0</v>
          </cell>
        </row>
        <row r="700">
          <cell r="N700" t="str">
            <v>624</v>
          </cell>
          <cell r="Q700" t="str">
            <v>EP2</v>
          </cell>
          <cell r="T700">
            <v>410400</v>
          </cell>
          <cell r="U700">
            <v>49.66</v>
          </cell>
        </row>
        <row r="701">
          <cell r="N701" t="str">
            <v>624</v>
          </cell>
          <cell r="Q701" t="str">
            <v>TSE</v>
          </cell>
          <cell r="T701">
            <v>3580852</v>
          </cell>
          <cell r="U701">
            <v>0</v>
          </cell>
        </row>
        <row r="702">
          <cell r="N702" t="str">
            <v>633</v>
          </cell>
          <cell r="Q702" t="str">
            <v>DO3</v>
          </cell>
          <cell r="T702">
            <v>112693300</v>
          </cell>
          <cell r="U702">
            <v>8001.22</v>
          </cell>
        </row>
        <row r="703">
          <cell r="N703" t="str">
            <v>624</v>
          </cell>
          <cell r="Q703" t="str">
            <v>LMV</v>
          </cell>
          <cell r="T703">
            <v>510784</v>
          </cell>
          <cell r="U703">
            <v>-1.02</v>
          </cell>
        </row>
        <row r="704">
          <cell r="N704" t="str">
            <v>626</v>
          </cell>
          <cell r="Q704" t="str">
            <v>EP4</v>
          </cell>
          <cell r="T704">
            <v>893970</v>
          </cell>
          <cell r="U704">
            <v>0</v>
          </cell>
        </row>
        <row r="705">
          <cell r="N705" t="str">
            <v>650</v>
          </cell>
          <cell r="Q705" t="str">
            <v>EP4</v>
          </cell>
          <cell r="T705">
            <v>949</v>
          </cell>
          <cell r="U705">
            <v>0</v>
          </cell>
        </row>
        <row r="706">
          <cell r="N706" t="str">
            <v>623</v>
          </cell>
          <cell r="Q706" t="str">
            <v>MSO</v>
          </cell>
          <cell r="T706">
            <v>165344</v>
          </cell>
          <cell r="U706">
            <v>131.44999999999999</v>
          </cell>
        </row>
        <row r="707">
          <cell r="N707" t="str">
            <v>623</v>
          </cell>
          <cell r="Q707" t="str">
            <v>RIV</v>
          </cell>
          <cell r="T707">
            <v>81480</v>
          </cell>
          <cell r="U707">
            <v>0</v>
          </cell>
        </row>
        <row r="708">
          <cell r="N708" t="str">
            <v>621</v>
          </cell>
          <cell r="Q708" t="str">
            <v>DS0</v>
          </cell>
          <cell r="T708">
            <v>326200</v>
          </cell>
          <cell r="U708">
            <v>18.920000000000002</v>
          </cell>
        </row>
        <row r="709">
          <cell r="N709" t="str">
            <v>641</v>
          </cell>
          <cell r="Q709" t="str">
            <v>CAV</v>
          </cell>
          <cell r="T709">
            <v>1130</v>
          </cell>
          <cell r="U709">
            <v>-0.39</v>
          </cell>
        </row>
        <row r="710">
          <cell r="N710" t="str">
            <v>624</v>
          </cell>
          <cell r="Q710" t="str">
            <v>DO5</v>
          </cell>
          <cell r="T710">
            <v>629142</v>
          </cell>
          <cell r="U710">
            <v>-108.21</v>
          </cell>
        </row>
        <row r="711">
          <cell r="N711" t="str">
            <v>621</v>
          </cell>
          <cell r="Q711" t="str">
            <v>DO7</v>
          </cell>
          <cell r="T711">
            <v>7008</v>
          </cell>
          <cell r="U711">
            <v>0</v>
          </cell>
        </row>
        <row r="712">
          <cell r="N712" t="str">
            <v>624</v>
          </cell>
          <cell r="Q712" t="str">
            <v>ECR</v>
          </cell>
          <cell r="T712">
            <v>304704</v>
          </cell>
          <cell r="U712">
            <v>1080.79</v>
          </cell>
        </row>
        <row r="713">
          <cell r="N713" t="str">
            <v>622</v>
          </cell>
          <cell r="Q713" t="str">
            <v>DO1</v>
          </cell>
          <cell r="T713">
            <v>6425</v>
          </cell>
          <cell r="U713">
            <v>0</v>
          </cell>
        </row>
        <row r="714">
          <cell r="N714" t="str">
            <v>623</v>
          </cell>
          <cell r="Q714" t="str">
            <v>TTE</v>
          </cell>
          <cell r="T714">
            <v>234546</v>
          </cell>
          <cell r="U714">
            <v>0</v>
          </cell>
        </row>
        <row r="715">
          <cell r="N715" t="str">
            <v>625</v>
          </cell>
          <cell r="Q715" t="str">
            <v>EUR</v>
          </cell>
          <cell r="T715">
            <v>124800</v>
          </cell>
          <cell r="U715">
            <v>14.85</v>
          </cell>
        </row>
        <row r="716">
          <cell r="N716" t="str">
            <v>624</v>
          </cell>
          <cell r="Q716" t="str">
            <v>PRV</v>
          </cell>
          <cell r="T716">
            <v>590640</v>
          </cell>
          <cell r="U716">
            <v>6.5</v>
          </cell>
        </row>
        <row r="717">
          <cell r="N717" t="str">
            <v>623</v>
          </cell>
          <cell r="Q717" t="str">
            <v>ICN</v>
          </cell>
          <cell r="T717">
            <v>35200</v>
          </cell>
          <cell r="U717">
            <v>0</v>
          </cell>
        </row>
        <row r="718">
          <cell r="N718" t="str">
            <v>632</v>
          </cell>
          <cell r="Q718" t="str">
            <v>DS4</v>
          </cell>
          <cell r="T718">
            <v>26155970</v>
          </cell>
          <cell r="U718">
            <v>-9834.64</v>
          </cell>
        </row>
        <row r="719">
          <cell r="N719" t="str">
            <v>626</v>
          </cell>
          <cell r="Q719" t="str">
            <v>DS4</v>
          </cell>
          <cell r="T719">
            <v>1483200</v>
          </cell>
          <cell r="U719">
            <v>-51.91</v>
          </cell>
        </row>
        <row r="720">
          <cell r="N720" t="str">
            <v>624</v>
          </cell>
          <cell r="Q720" t="str">
            <v>EIN</v>
          </cell>
          <cell r="T720">
            <v>590640</v>
          </cell>
          <cell r="U720">
            <v>332.53</v>
          </cell>
        </row>
        <row r="721">
          <cell r="N721" t="str">
            <v>624</v>
          </cell>
          <cell r="Q721" t="str">
            <v>EFV</v>
          </cell>
          <cell r="T721">
            <v>510784</v>
          </cell>
          <cell r="U721">
            <v>1561.98</v>
          </cell>
        </row>
        <row r="722">
          <cell r="N722" t="str">
            <v>650</v>
          </cell>
          <cell r="Q722" t="str">
            <v>EIN</v>
          </cell>
          <cell r="T722">
            <v>63</v>
          </cell>
          <cell r="U722">
            <v>0.04</v>
          </cell>
        </row>
        <row r="723">
          <cell r="N723" t="str">
            <v>650</v>
          </cell>
          <cell r="Q723" t="str">
            <v>TDC</v>
          </cell>
          <cell r="T723">
            <v>63</v>
          </cell>
          <cell r="U723">
            <v>0.01</v>
          </cell>
        </row>
        <row r="724">
          <cell r="N724" t="str">
            <v>625</v>
          </cell>
          <cell r="Q724" t="str">
            <v>BFC</v>
          </cell>
          <cell r="T724">
            <v>124800</v>
          </cell>
          <cell r="U724">
            <v>3591.62</v>
          </cell>
        </row>
        <row r="725">
          <cell r="N725" t="str">
            <v>624</v>
          </cell>
          <cell r="Q725" t="str">
            <v>PPT</v>
          </cell>
          <cell r="T725">
            <v>410400</v>
          </cell>
          <cell r="U725">
            <v>0</v>
          </cell>
        </row>
        <row r="726">
          <cell r="N726" t="str">
            <v>624</v>
          </cell>
          <cell r="Q726" t="str">
            <v>FFC</v>
          </cell>
          <cell r="T726">
            <v>642528</v>
          </cell>
          <cell r="U726">
            <v>7.71</v>
          </cell>
        </row>
        <row r="727">
          <cell r="N727" t="str">
            <v>650</v>
          </cell>
          <cell r="Q727" t="str">
            <v>BFC</v>
          </cell>
          <cell r="T727">
            <v>63</v>
          </cell>
          <cell r="U727">
            <v>1.82</v>
          </cell>
        </row>
        <row r="728">
          <cell r="N728" t="str">
            <v>624</v>
          </cell>
          <cell r="Q728" t="str">
            <v>DC</v>
          </cell>
          <cell r="T728">
            <v>1323.36</v>
          </cell>
          <cell r="U728">
            <v>15773.61</v>
          </cell>
        </row>
        <row r="729">
          <cell r="N729" t="str">
            <v>624</v>
          </cell>
          <cell r="Q729" t="str">
            <v>FVC</v>
          </cell>
          <cell r="T729">
            <v>410400</v>
          </cell>
          <cell r="U729">
            <v>0</v>
          </cell>
        </row>
        <row r="730">
          <cell r="N730" t="str">
            <v>650</v>
          </cell>
          <cell r="Q730" t="str">
            <v>TSE</v>
          </cell>
          <cell r="T730">
            <v>949</v>
          </cell>
          <cell r="U730">
            <v>0</v>
          </cell>
        </row>
        <row r="731">
          <cell r="N731" t="str">
            <v>644</v>
          </cell>
          <cell r="Q731" t="str">
            <v>TSE</v>
          </cell>
          <cell r="T731">
            <v>2195750</v>
          </cell>
          <cell r="U731">
            <v>0</v>
          </cell>
        </row>
        <row r="732">
          <cell r="N732" t="str">
            <v>624</v>
          </cell>
          <cell r="Q732" t="str">
            <v>TSC</v>
          </cell>
          <cell r="T732">
            <v>414384</v>
          </cell>
          <cell r="U732">
            <v>0</v>
          </cell>
        </row>
        <row r="733">
          <cell r="N733" t="str">
            <v>624</v>
          </cell>
          <cell r="Q733" t="str">
            <v>RIV</v>
          </cell>
          <cell r="T733">
            <v>510784</v>
          </cell>
          <cell r="U733">
            <v>0</v>
          </cell>
        </row>
        <row r="734">
          <cell r="N734" t="str">
            <v>626</v>
          </cell>
          <cell r="Q734" t="str">
            <v>CAV</v>
          </cell>
          <cell r="T734">
            <v>17984736</v>
          </cell>
          <cell r="U734">
            <v>-3057.35</v>
          </cell>
        </row>
        <row r="735">
          <cell r="N735" t="str">
            <v>626</v>
          </cell>
          <cell r="Q735" t="str">
            <v>CAV</v>
          </cell>
          <cell r="T735">
            <v>6999936</v>
          </cell>
          <cell r="U735">
            <v>-1189.98</v>
          </cell>
        </row>
        <row r="736">
          <cell r="N736" t="str">
            <v>650</v>
          </cell>
          <cell r="Q736" t="str">
            <v>CAV</v>
          </cell>
          <cell r="T736">
            <v>213759</v>
          </cell>
          <cell r="U736">
            <v>1.02</v>
          </cell>
        </row>
        <row r="737">
          <cell r="N737" t="str">
            <v>642</v>
          </cell>
          <cell r="Q737" t="str">
            <v>CAV</v>
          </cell>
          <cell r="T737">
            <v>390</v>
          </cell>
          <cell r="U737">
            <v>0.02</v>
          </cell>
        </row>
        <row r="738">
          <cell r="N738" t="str">
            <v>655</v>
          </cell>
          <cell r="Q738" t="str">
            <v>CAV</v>
          </cell>
          <cell r="T738">
            <v>297</v>
          </cell>
          <cell r="U738">
            <v>0.02</v>
          </cell>
        </row>
        <row r="739">
          <cell r="N739" t="str">
            <v>621</v>
          </cell>
          <cell r="Q739" t="str">
            <v>EBF</v>
          </cell>
          <cell r="T739">
            <v>76584160.599999994</v>
          </cell>
          <cell r="U739">
            <v>-2200185.7200000002</v>
          </cell>
        </row>
        <row r="740">
          <cell r="N740" t="str">
            <v>624</v>
          </cell>
          <cell r="Q740" t="str">
            <v>EBF</v>
          </cell>
          <cell r="T740">
            <v>5348968</v>
          </cell>
          <cell r="U740">
            <v>-153670.5</v>
          </cell>
        </row>
        <row r="741">
          <cell r="N741" t="str">
            <v>621</v>
          </cell>
          <cell r="Q741" t="str">
            <v>EBF</v>
          </cell>
          <cell r="T741">
            <v>112203</v>
          </cell>
          <cell r="U741">
            <v>-3223.47</v>
          </cell>
        </row>
        <row r="742">
          <cell r="N742" t="str">
            <v>622</v>
          </cell>
          <cell r="Q742" t="str">
            <v>EBF</v>
          </cell>
          <cell r="T742">
            <v>2565085</v>
          </cell>
          <cell r="U742">
            <v>-73692.289999999994</v>
          </cell>
        </row>
        <row r="743">
          <cell r="N743" t="str">
            <v>686</v>
          </cell>
          <cell r="Q743" t="str">
            <v>EBF</v>
          </cell>
          <cell r="T743">
            <v>295</v>
          </cell>
          <cell r="U743">
            <v>-8.48</v>
          </cell>
        </row>
        <row r="744">
          <cell r="N744" t="str">
            <v>660</v>
          </cell>
          <cell r="Q744" t="str">
            <v>EBF</v>
          </cell>
          <cell r="T744">
            <v>862411</v>
          </cell>
          <cell r="U744">
            <v>-24772.63</v>
          </cell>
        </row>
        <row r="745">
          <cell r="N745" t="str">
            <v>621</v>
          </cell>
          <cell r="Q745" t="str">
            <v>EC</v>
          </cell>
          <cell r="T745">
            <v>76584160.599999994</v>
          </cell>
          <cell r="U745">
            <v>9080894.5899999999</v>
          </cell>
        </row>
        <row r="746">
          <cell r="N746" t="str">
            <v>611</v>
          </cell>
          <cell r="Q746" t="str">
            <v>EC</v>
          </cell>
          <cell r="T746">
            <v>318939</v>
          </cell>
          <cell r="U746">
            <v>31203.79</v>
          </cell>
        </row>
        <row r="747">
          <cell r="N747" t="str">
            <v>626</v>
          </cell>
          <cell r="Q747" t="str">
            <v>EC</v>
          </cell>
          <cell r="T747">
            <v>14579136</v>
          </cell>
          <cell r="U747">
            <v>475221.52</v>
          </cell>
        </row>
        <row r="748">
          <cell r="N748" t="str">
            <v>624</v>
          </cell>
          <cell r="Q748" t="str">
            <v>EC</v>
          </cell>
          <cell r="T748">
            <v>1973851</v>
          </cell>
          <cell r="U748">
            <v>114939.31</v>
          </cell>
        </row>
        <row r="749">
          <cell r="N749" t="str">
            <v>622</v>
          </cell>
          <cell r="Q749" t="str">
            <v>EC</v>
          </cell>
          <cell r="T749">
            <v>2230367</v>
          </cell>
          <cell r="U749">
            <v>165931.98000000001</v>
          </cell>
        </row>
        <row r="750">
          <cell r="N750" t="str">
            <v>624</v>
          </cell>
          <cell r="Q750" t="str">
            <v>EC</v>
          </cell>
          <cell r="T750">
            <v>70000</v>
          </cell>
          <cell r="U750">
            <v>4324.67</v>
          </cell>
        </row>
        <row r="751">
          <cell r="N751" t="str">
            <v>624</v>
          </cell>
          <cell r="Q751" t="str">
            <v>EC</v>
          </cell>
          <cell r="T751">
            <v>420000</v>
          </cell>
          <cell r="U751">
            <v>25948.02</v>
          </cell>
        </row>
        <row r="752">
          <cell r="N752" t="str">
            <v>624</v>
          </cell>
          <cell r="Q752" t="str">
            <v>EC</v>
          </cell>
          <cell r="T752">
            <v>3067414</v>
          </cell>
          <cell r="U752">
            <v>179268.29</v>
          </cell>
        </row>
        <row r="753">
          <cell r="N753" t="str">
            <v>624</v>
          </cell>
          <cell r="Q753" t="str">
            <v>EC</v>
          </cell>
          <cell r="T753">
            <v>866260</v>
          </cell>
          <cell r="U753">
            <v>53518.41</v>
          </cell>
        </row>
        <row r="754">
          <cell r="N754" t="str">
            <v>624</v>
          </cell>
          <cell r="Q754" t="str">
            <v>EC</v>
          </cell>
          <cell r="T754">
            <v>1555764</v>
          </cell>
          <cell r="U754">
            <v>96116.65</v>
          </cell>
        </row>
        <row r="755">
          <cell r="N755" t="str">
            <v>621</v>
          </cell>
          <cell r="Q755" t="str">
            <v>EC</v>
          </cell>
          <cell r="T755">
            <v>6440676</v>
          </cell>
          <cell r="U755">
            <v>763726.65</v>
          </cell>
        </row>
        <row r="756">
          <cell r="N756" t="str">
            <v>624</v>
          </cell>
          <cell r="Q756" t="str">
            <v>EC</v>
          </cell>
          <cell r="T756">
            <v>4718236</v>
          </cell>
          <cell r="U756">
            <v>258306.01</v>
          </cell>
        </row>
        <row r="757">
          <cell r="N757" t="str">
            <v>626</v>
          </cell>
          <cell r="Q757" t="str">
            <v>EC</v>
          </cell>
          <cell r="T757">
            <v>3120155</v>
          </cell>
          <cell r="U757">
            <v>101704.57</v>
          </cell>
        </row>
        <row r="758">
          <cell r="N758" t="str">
            <v>624</v>
          </cell>
          <cell r="Q758" t="str">
            <v>EC</v>
          </cell>
          <cell r="T758">
            <v>3753927</v>
          </cell>
          <cell r="U758">
            <v>260806.3</v>
          </cell>
        </row>
        <row r="759">
          <cell r="N759" t="str">
            <v>641</v>
          </cell>
          <cell r="Q759" t="str">
            <v>EC</v>
          </cell>
          <cell r="T759">
            <v>71411</v>
          </cell>
          <cell r="U759">
            <v>6784.97</v>
          </cell>
        </row>
        <row r="760">
          <cell r="N760" t="str">
            <v>626</v>
          </cell>
          <cell r="Q760" t="str">
            <v>EC</v>
          </cell>
          <cell r="T760">
            <v>17984736</v>
          </cell>
          <cell r="U760">
            <v>586230.43999999994</v>
          </cell>
        </row>
        <row r="761">
          <cell r="N761" t="str">
            <v>623</v>
          </cell>
          <cell r="Q761" t="str">
            <v>EC</v>
          </cell>
          <cell r="T761">
            <v>4788384</v>
          </cell>
          <cell r="U761">
            <v>324140.07</v>
          </cell>
        </row>
        <row r="762">
          <cell r="N762" t="str">
            <v>611</v>
          </cell>
          <cell r="Q762" t="str">
            <v>EC</v>
          </cell>
          <cell r="T762">
            <v>287356489</v>
          </cell>
          <cell r="U762">
            <v>28113768.190000001</v>
          </cell>
        </row>
        <row r="763">
          <cell r="N763" t="str">
            <v>624</v>
          </cell>
          <cell r="Q763" t="str">
            <v>EC</v>
          </cell>
          <cell r="T763">
            <v>493098</v>
          </cell>
          <cell r="U763">
            <v>34260.949999999997</v>
          </cell>
        </row>
        <row r="764">
          <cell r="N764" t="str">
            <v>623</v>
          </cell>
          <cell r="Q764" t="str">
            <v>ECR</v>
          </cell>
          <cell r="T764">
            <v>165344</v>
          </cell>
          <cell r="U764">
            <v>838.46</v>
          </cell>
        </row>
        <row r="765">
          <cell r="N765" t="str">
            <v>621</v>
          </cell>
          <cell r="Q765" t="str">
            <v>ECR</v>
          </cell>
          <cell r="T765">
            <v>38010850.899999999</v>
          </cell>
          <cell r="U765">
            <v>165923.26999999999</v>
          </cell>
        </row>
        <row r="766">
          <cell r="N766" t="str">
            <v>611</v>
          </cell>
          <cell r="Q766" t="str">
            <v>ECR</v>
          </cell>
          <cell r="T766">
            <v>27206711</v>
          </cell>
          <cell r="U766">
            <v>145640.1</v>
          </cell>
        </row>
        <row r="767">
          <cell r="N767" t="str">
            <v>621</v>
          </cell>
          <cell r="Q767" t="str">
            <v>EEX</v>
          </cell>
          <cell r="T767">
            <v>636853</v>
          </cell>
          <cell r="U767">
            <v>201.24</v>
          </cell>
        </row>
        <row r="768">
          <cell r="N768" t="str">
            <v>624</v>
          </cell>
          <cell r="Q768" t="str">
            <v>EEX</v>
          </cell>
          <cell r="T768">
            <v>8934767</v>
          </cell>
          <cell r="U768">
            <v>4047.46</v>
          </cell>
        </row>
        <row r="769">
          <cell r="N769" t="str">
            <v>621</v>
          </cell>
          <cell r="Q769" t="str">
            <v>EEX</v>
          </cell>
          <cell r="T769">
            <v>6442270</v>
          </cell>
          <cell r="U769">
            <v>2035.72</v>
          </cell>
        </row>
        <row r="770">
          <cell r="N770" t="str">
            <v>624</v>
          </cell>
          <cell r="Q770" t="str">
            <v>EEX</v>
          </cell>
          <cell r="T770">
            <v>8068064</v>
          </cell>
          <cell r="U770">
            <v>3654.83</v>
          </cell>
        </row>
        <row r="771">
          <cell r="N771" t="str">
            <v>685</v>
          </cell>
          <cell r="Q771" t="str">
            <v>EEX</v>
          </cell>
          <cell r="T771">
            <v>18788</v>
          </cell>
          <cell r="U771">
            <v>6.14</v>
          </cell>
        </row>
        <row r="772">
          <cell r="N772" t="str">
            <v>650</v>
          </cell>
          <cell r="Q772" t="str">
            <v>EEX</v>
          </cell>
          <cell r="T772">
            <v>213759</v>
          </cell>
          <cell r="U772">
            <v>38.14</v>
          </cell>
        </row>
        <row r="773">
          <cell r="N773" t="str">
            <v>641</v>
          </cell>
          <cell r="Q773" t="str">
            <v>EP1</v>
          </cell>
          <cell r="T773">
            <v>603439</v>
          </cell>
          <cell r="U773">
            <v>0</v>
          </cell>
        </row>
        <row r="774">
          <cell r="N774" t="str">
            <v>660</v>
          </cell>
          <cell r="Q774" t="str">
            <v>EP1</v>
          </cell>
          <cell r="T774">
            <v>617733</v>
          </cell>
          <cell r="U774">
            <v>0</v>
          </cell>
        </row>
        <row r="775">
          <cell r="N775" t="str">
            <v>641</v>
          </cell>
          <cell r="Q775" t="str">
            <v>EP1</v>
          </cell>
          <cell r="T775">
            <v>50144</v>
          </cell>
          <cell r="U775">
            <v>0</v>
          </cell>
        </row>
        <row r="776">
          <cell r="N776" t="str">
            <v>650</v>
          </cell>
          <cell r="Q776" t="str">
            <v>EP1</v>
          </cell>
          <cell r="T776">
            <v>2627483</v>
          </cell>
          <cell r="U776">
            <v>0</v>
          </cell>
        </row>
        <row r="777">
          <cell r="N777" t="str">
            <v>624</v>
          </cell>
          <cell r="Q777" t="str">
            <v>EP1</v>
          </cell>
          <cell r="T777">
            <v>3580852</v>
          </cell>
          <cell r="U777">
            <v>0</v>
          </cell>
        </row>
        <row r="778">
          <cell r="N778" t="str">
            <v>626</v>
          </cell>
          <cell r="Q778" t="str">
            <v>EP1</v>
          </cell>
          <cell r="T778">
            <v>17984736</v>
          </cell>
          <cell r="U778">
            <v>0</v>
          </cell>
        </row>
        <row r="779">
          <cell r="N779" t="str">
            <v>611</v>
          </cell>
          <cell r="Q779" t="str">
            <v>EP1</v>
          </cell>
          <cell r="T779">
            <v>27206711</v>
          </cell>
          <cell r="U779">
            <v>0</v>
          </cell>
        </row>
        <row r="780">
          <cell r="N780" t="str">
            <v>621</v>
          </cell>
          <cell r="Q780" t="str">
            <v>EP1</v>
          </cell>
          <cell r="T780">
            <v>76584160.599999994</v>
          </cell>
          <cell r="U780">
            <v>0</v>
          </cell>
        </row>
        <row r="781">
          <cell r="N781" t="str">
            <v>611</v>
          </cell>
          <cell r="Q781" t="str">
            <v>EP1</v>
          </cell>
          <cell r="T781">
            <v>51122</v>
          </cell>
          <cell r="U781">
            <v>0</v>
          </cell>
        </row>
        <row r="782">
          <cell r="N782" t="str">
            <v>611</v>
          </cell>
          <cell r="Q782" t="str">
            <v>EP1</v>
          </cell>
          <cell r="T782">
            <v>2743</v>
          </cell>
          <cell r="U782">
            <v>0</v>
          </cell>
        </row>
        <row r="783">
          <cell r="N783" t="str">
            <v>611</v>
          </cell>
          <cell r="Q783" t="str">
            <v>FMU</v>
          </cell>
          <cell r="T783">
            <v>51122</v>
          </cell>
          <cell r="U783">
            <v>0.1</v>
          </cell>
        </row>
        <row r="784">
          <cell r="N784" t="str">
            <v>655</v>
          </cell>
          <cell r="Q784" t="str">
            <v>FMU</v>
          </cell>
          <cell r="T784">
            <v>22783</v>
          </cell>
          <cell r="U784">
            <v>0.1</v>
          </cell>
        </row>
        <row r="785">
          <cell r="N785" t="str">
            <v>660</v>
          </cell>
          <cell r="Q785" t="str">
            <v>L02</v>
          </cell>
          <cell r="T785">
            <v>61</v>
          </cell>
          <cell r="U785">
            <v>206.83</v>
          </cell>
        </row>
        <row r="786">
          <cell r="N786" t="str">
            <v>624</v>
          </cell>
          <cell r="Q786" t="str">
            <v>SD</v>
          </cell>
          <cell r="T786">
            <v>37102.07</v>
          </cell>
          <cell r="U786">
            <v>-33391.870000000003</v>
          </cell>
        </row>
        <row r="787">
          <cell r="N787" t="str">
            <v>650</v>
          </cell>
          <cell r="Q787" t="str">
            <v>TIU</v>
          </cell>
          <cell r="T787">
            <v>66539</v>
          </cell>
          <cell r="U787">
            <v>0.28000000000000003</v>
          </cell>
        </row>
        <row r="788">
          <cell r="N788" t="str">
            <v>650</v>
          </cell>
          <cell r="Q788" t="str">
            <v>TIU</v>
          </cell>
          <cell r="T788">
            <v>213759</v>
          </cell>
          <cell r="U788">
            <v>0.75</v>
          </cell>
        </row>
        <row r="789">
          <cell r="N789" t="str">
            <v>676</v>
          </cell>
          <cell r="Q789" t="str">
            <v>TIU</v>
          </cell>
          <cell r="T789">
            <v>6261000</v>
          </cell>
          <cell r="U789">
            <v>0</v>
          </cell>
        </row>
        <row r="790">
          <cell r="N790" t="str">
            <v>686</v>
          </cell>
          <cell r="Q790" t="str">
            <v>TIU</v>
          </cell>
          <cell r="T790">
            <v>295</v>
          </cell>
          <cell r="U790">
            <v>0.01</v>
          </cell>
        </row>
        <row r="791">
          <cell r="N791" t="str">
            <v>624</v>
          </cell>
          <cell r="Q791" t="str">
            <v>TIU</v>
          </cell>
          <cell r="T791">
            <v>304704</v>
          </cell>
          <cell r="U791">
            <v>0.31</v>
          </cell>
        </row>
        <row r="792">
          <cell r="N792" t="str">
            <v>641</v>
          </cell>
          <cell r="Q792" t="str">
            <v>TIU</v>
          </cell>
          <cell r="T792">
            <v>603439</v>
          </cell>
          <cell r="U792">
            <v>0.01</v>
          </cell>
        </row>
        <row r="793">
          <cell r="N793" t="str">
            <v>625</v>
          </cell>
          <cell r="Q793" t="str">
            <v>TIU</v>
          </cell>
          <cell r="T793">
            <v>124800</v>
          </cell>
          <cell r="U793">
            <v>0.01</v>
          </cell>
        </row>
        <row r="794">
          <cell r="N794" t="str">
            <v>626</v>
          </cell>
          <cell r="Q794" t="str">
            <v>TTC</v>
          </cell>
          <cell r="T794">
            <v>17984736</v>
          </cell>
          <cell r="U794">
            <v>539.61</v>
          </cell>
        </row>
        <row r="795">
          <cell r="N795" t="str">
            <v>621</v>
          </cell>
          <cell r="Q795" t="str">
            <v>TTC</v>
          </cell>
          <cell r="T795">
            <v>39079310</v>
          </cell>
          <cell r="U795">
            <v>1895.79</v>
          </cell>
        </row>
        <row r="796">
          <cell r="N796" t="str">
            <v>621</v>
          </cell>
          <cell r="Q796" t="str">
            <v>TTC</v>
          </cell>
          <cell r="T796">
            <v>636853</v>
          </cell>
          <cell r="U796">
            <v>31.85</v>
          </cell>
        </row>
        <row r="797">
          <cell r="N797" t="str">
            <v>685</v>
          </cell>
          <cell r="Q797" t="str">
            <v>VMR</v>
          </cell>
          <cell r="T797">
            <v>18786</v>
          </cell>
          <cell r="U797">
            <v>-48.78</v>
          </cell>
        </row>
        <row r="798">
          <cell r="N798" t="str">
            <v>685</v>
          </cell>
          <cell r="Q798" t="str">
            <v>VTC</v>
          </cell>
          <cell r="T798">
            <v>18826</v>
          </cell>
          <cell r="U798">
            <v>-0.93</v>
          </cell>
        </row>
        <row r="799">
          <cell r="N799" t="str">
            <v>624</v>
          </cell>
          <cell r="Q799" t="str">
            <v>DO1</v>
          </cell>
          <cell r="T799">
            <v>116400</v>
          </cell>
          <cell r="U799">
            <v>99.87</v>
          </cell>
        </row>
        <row r="800">
          <cell r="N800" t="str">
            <v>650</v>
          </cell>
          <cell r="Q800" t="str">
            <v>FFE</v>
          </cell>
          <cell r="T800">
            <v>3086</v>
          </cell>
          <cell r="U800">
            <v>7.0000000000000007E-2</v>
          </cell>
        </row>
        <row r="801">
          <cell r="N801" t="str">
            <v>612</v>
          </cell>
          <cell r="Q801" t="str">
            <v>FFE</v>
          </cell>
          <cell r="T801">
            <v>10954</v>
          </cell>
          <cell r="U801">
            <v>1.73</v>
          </cell>
        </row>
        <row r="802">
          <cell r="N802" t="str">
            <v>660</v>
          </cell>
          <cell r="Q802" t="str">
            <v>FFE</v>
          </cell>
          <cell r="T802">
            <v>21868</v>
          </cell>
          <cell r="U802">
            <v>0.48</v>
          </cell>
        </row>
        <row r="803">
          <cell r="N803" t="str">
            <v>624</v>
          </cell>
          <cell r="Q803" t="str">
            <v>FFE</v>
          </cell>
          <cell r="T803">
            <v>8934767</v>
          </cell>
          <cell r="U803">
            <v>1000.69</v>
          </cell>
        </row>
        <row r="804">
          <cell r="N804" t="str">
            <v>660</v>
          </cell>
          <cell r="Q804" t="str">
            <v>L05</v>
          </cell>
          <cell r="T804">
            <v>33</v>
          </cell>
          <cell r="U804">
            <v>57.05</v>
          </cell>
        </row>
        <row r="805">
          <cell r="N805" t="str">
            <v>612</v>
          </cell>
          <cell r="Q805" t="str">
            <v>MSV</v>
          </cell>
          <cell r="T805">
            <v>6856739</v>
          </cell>
          <cell r="U805">
            <v>0</v>
          </cell>
        </row>
        <row r="806">
          <cell r="N806" t="str">
            <v>624</v>
          </cell>
          <cell r="Q806" t="str">
            <v>MSV</v>
          </cell>
          <cell r="T806">
            <v>23574492</v>
          </cell>
          <cell r="U806">
            <v>0</v>
          </cell>
        </row>
        <row r="807">
          <cell r="N807" t="str">
            <v>611</v>
          </cell>
          <cell r="Q807" t="str">
            <v>MSV</v>
          </cell>
          <cell r="T807">
            <v>287356489</v>
          </cell>
          <cell r="U807">
            <v>0.19</v>
          </cell>
        </row>
        <row r="808">
          <cell r="N808" t="str">
            <v>641</v>
          </cell>
          <cell r="Q808" t="str">
            <v>MSV</v>
          </cell>
          <cell r="T808">
            <v>77639</v>
          </cell>
          <cell r="U808">
            <v>0</v>
          </cell>
        </row>
        <row r="809">
          <cell r="N809" t="str">
            <v>626</v>
          </cell>
          <cell r="Q809" t="str">
            <v>MSV</v>
          </cell>
          <cell r="T809">
            <v>13372524</v>
          </cell>
          <cell r="U809">
            <v>0</v>
          </cell>
        </row>
        <row r="810">
          <cell r="N810" t="str">
            <v>621</v>
          </cell>
          <cell r="Q810" t="str">
            <v>MSV</v>
          </cell>
          <cell r="T810">
            <v>112203</v>
          </cell>
          <cell r="U810">
            <v>0</v>
          </cell>
        </row>
        <row r="811">
          <cell r="N811" t="str">
            <v>626</v>
          </cell>
          <cell r="Q811" t="str">
            <v>MSV</v>
          </cell>
          <cell r="T811">
            <v>8155792</v>
          </cell>
          <cell r="U811">
            <v>0</v>
          </cell>
        </row>
        <row r="812">
          <cell r="N812" t="str">
            <v>611</v>
          </cell>
          <cell r="Q812" t="str">
            <v>PAJ</v>
          </cell>
          <cell r="T812">
            <v>0</v>
          </cell>
          <cell r="U812">
            <v>-6</v>
          </cell>
        </row>
        <row r="813">
          <cell r="N813" t="str">
            <v>650</v>
          </cell>
          <cell r="Q813" t="str">
            <v>PAJ</v>
          </cell>
          <cell r="T813">
            <v>0</v>
          </cell>
          <cell r="U813">
            <v>-311.18</v>
          </cell>
        </row>
        <row r="814">
          <cell r="N814" t="str">
            <v>632</v>
          </cell>
          <cell r="Q814" t="str">
            <v>TTE</v>
          </cell>
          <cell r="T814">
            <v>212354998</v>
          </cell>
          <cell r="U814">
            <v>0</v>
          </cell>
        </row>
        <row r="815">
          <cell r="N815" t="str">
            <v>624</v>
          </cell>
          <cell r="Q815" t="str">
            <v>TTE</v>
          </cell>
          <cell r="T815">
            <v>30568968</v>
          </cell>
          <cell r="U815">
            <v>0</v>
          </cell>
        </row>
        <row r="816">
          <cell r="N816" t="str">
            <v>622</v>
          </cell>
          <cell r="Q816" t="str">
            <v>TTE</v>
          </cell>
          <cell r="T816">
            <v>2581405</v>
          </cell>
          <cell r="U816">
            <v>0</v>
          </cell>
        </row>
        <row r="817">
          <cell r="N817" t="str">
            <v>626</v>
          </cell>
          <cell r="Q817" t="str">
            <v>TTE</v>
          </cell>
          <cell r="T817">
            <v>17984736</v>
          </cell>
          <cell r="U817">
            <v>0</v>
          </cell>
        </row>
        <row r="818">
          <cell r="N818" t="str">
            <v>650</v>
          </cell>
          <cell r="Q818" t="str">
            <v>TTE</v>
          </cell>
          <cell r="T818">
            <v>2627483</v>
          </cell>
          <cell r="U818">
            <v>0</v>
          </cell>
        </row>
        <row r="819">
          <cell r="N819" t="str">
            <v>623</v>
          </cell>
          <cell r="Q819" t="str">
            <v>FVE</v>
          </cell>
          <cell r="T819">
            <v>83608059</v>
          </cell>
          <cell r="U819">
            <v>0</v>
          </cell>
        </row>
        <row r="820">
          <cell r="N820" t="str">
            <v>613</v>
          </cell>
          <cell r="Q820" t="str">
            <v>ICN</v>
          </cell>
          <cell r="T820">
            <v>1254503</v>
          </cell>
          <cell r="U820">
            <v>0</v>
          </cell>
        </row>
        <row r="821">
          <cell r="N821" t="str">
            <v>655</v>
          </cell>
          <cell r="Q821" t="str">
            <v>EUR</v>
          </cell>
          <cell r="T821">
            <v>617553</v>
          </cell>
          <cell r="U821">
            <v>73.38</v>
          </cell>
        </row>
        <row r="822">
          <cell r="N822" t="str">
            <v>621</v>
          </cell>
          <cell r="Q822" t="str">
            <v>PRV</v>
          </cell>
          <cell r="T822">
            <v>6341340</v>
          </cell>
          <cell r="U822">
            <v>177.27</v>
          </cell>
        </row>
        <row r="823">
          <cell r="N823" t="str">
            <v>625</v>
          </cell>
          <cell r="Q823" t="str">
            <v>RTU</v>
          </cell>
          <cell r="T823">
            <v>124800</v>
          </cell>
          <cell r="U823">
            <v>2.4900000000000002</v>
          </cell>
        </row>
        <row r="824">
          <cell r="N824" t="str">
            <v>624</v>
          </cell>
          <cell r="Q824" t="str">
            <v>DS4</v>
          </cell>
          <cell r="T824">
            <v>567264</v>
          </cell>
          <cell r="U824">
            <v>49.35</v>
          </cell>
        </row>
        <row r="825">
          <cell r="N825" t="str">
            <v>624</v>
          </cell>
          <cell r="Q825" t="str">
            <v>EUR</v>
          </cell>
          <cell r="T825">
            <v>10684065</v>
          </cell>
          <cell r="U825">
            <v>1271.4000000000001</v>
          </cell>
        </row>
        <row r="826">
          <cell r="N826" t="str">
            <v>626</v>
          </cell>
          <cell r="Q826" t="str">
            <v>ICV</v>
          </cell>
          <cell r="T826">
            <v>3120155</v>
          </cell>
          <cell r="U826">
            <v>0</v>
          </cell>
        </row>
        <row r="827">
          <cell r="N827" t="str">
            <v>624</v>
          </cell>
          <cell r="Q827" t="str">
            <v>EUR</v>
          </cell>
          <cell r="T827">
            <v>8616199</v>
          </cell>
          <cell r="U827">
            <v>1025.31</v>
          </cell>
        </row>
        <row r="828">
          <cell r="N828" t="str">
            <v>624</v>
          </cell>
          <cell r="Q828" t="str">
            <v>DS4</v>
          </cell>
          <cell r="T828">
            <v>2989152</v>
          </cell>
          <cell r="U828">
            <v>260.06</v>
          </cell>
        </row>
        <row r="829">
          <cell r="N829" t="str">
            <v>621</v>
          </cell>
          <cell r="Q829" t="str">
            <v>ICV</v>
          </cell>
          <cell r="T829">
            <v>112203</v>
          </cell>
          <cell r="U829">
            <v>0</v>
          </cell>
        </row>
        <row r="830">
          <cell r="N830" t="str">
            <v>621</v>
          </cell>
          <cell r="Q830" t="str">
            <v>RTU</v>
          </cell>
          <cell r="T830">
            <v>6442270</v>
          </cell>
          <cell r="U830">
            <v>110.06</v>
          </cell>
        </row>
        <row r="831">
          <cell r="N831" t="str">
            <v>626</v>
          </cell>
          <cell r="Q831" t="str">
            <v>FVE</v>
          </cell>
          <cell r="T831">
            <v>13372524</v>
          </cell>
          <cell r="U831">
            <v>0</v>
          </cell>
        </row>
        <row r="832">
          <cell r="N832" t="str">
            <v>621</v>
          </cell>
          <cell r="Q832" t="str">
            <v>PRV</v>
          </cell>
          <cell r="T832">
            <v>148224</v>
          </cell>
          <cell r="U832">
            <v>3.24</v>
          </cell>
        </row>
        <row r="833">
          <cell r="N833" t="str">
            <v>633</v>
          </cell>
          <cell r="Q833" t="str">
            <v>RTU</v>
          </cell>
          <cell r="T833">
            <v>253803667</v>
          </cell>
          <cell r="U833">
            <v>2284.2399999999998</v>
          </cell>
        </row>
        <row r="834">
          <cell r="N834" t="str">
            <v>621</v>
          </cell>
          <cell r="Q834" t="str">
            <v>RTU</v>
          </cell>
          <cell r="T834">
            <v>64200</v>
          </cell>
          <cell r="U834">
            <v>1.04</v>
          </cell>
        </row>
        <row r="835">
          <cell r="N835" t="str">
            <v>624</v>
          </cell>
          <cell r="Q835" t="str">
            <v>PRV</v>
          </cell>
          <cell r="T835">
            <v>6308228</v>
          </cell>
          <cell r="U835">
            <v>71.599999999999994</v>
          </cell>
        </row>
        <row r="836">
          <cell r="N836" t="str">
            <v>611</v>
          </cell>
          <cell r="Q836" t="str">
            <v>ICN</v>
          </cell>
          <cell r="T836">
            <v>51122</v>
          </cell>
          <cell r="U836">
            <v>0</v>
          </cell>
        </row>
        <row r="837">
          <cell r="N837" t="str">
            <v>641</v>
          </cell>
          <cell r="Q837" t="str">
            <v>ICV</v>
          </cell>
          <cell r="T837">
            <v>50144</v>
          </cell>
          <cell r="U837">
            <v>0</v>
          </cell>
        </row>
        <row r="838">
          <cell r="N838" t="str">
            <v>621</v>
          </cell>
          <cell r="Q838" t="str">
            <v>RTU</v>
          </cell>
          <cell r="T838">
            <v>5651345</v>
          </cell>
          <cell r="U838">
            <v>96.11</v>
          </cell>
        </row>
        <row r="839">
          <cell r="N839" t="str">
            <v>621</v>
          </cell>
          <cell r="Q839" t="str">
            <v>FVE</v>
          </cell>
          <cell r="T839">
            <v>5651345</v>
          </cell>
          <cell r="U839">
            <v>0</v>
          </cell>
        </row>
        <row r="840">
          <cell r="N840" t="str">
            <v>624</v>
          </cell>
          <cell r="Q840" t="str">
            <v>PRV</v>
          </cell>
          <cell r="T840">
            <v>510784</v>
          </cell>
          <cell r="U840">
            <v>5.62</v>
          </cell>
        </row>
        <row r="841">
          <cell r="N841" t="str">
            <v>621</v>
          </cell>
          <cell r="Q841" t="str">
            <v>FVE</v>
          </cell>
          <cell r="T841">
            <v>112203</v>
          </cell>
          <cell r="U841">
            <v>0</v>
          </cell>
        </row>
        <row r="842">
          <cell r="N842" t="str">
            <v>612</v>
          </cell>
          <cell r="Q842" t="str">
            <v>ICN</v>
          </cell>
          <cell r="T842">
            <v>10954</v>
          </cell>
          <cell r="U842">
            <v>0</v>
          </cell>
        </row>
        <row r="843">
          <cell r="N843" t="str">
            <v>611</v>
          </cell>
          <cell r="Q843" t="str">
            <v>RTU</v>
          </cell>
          <cell r="T843">
            <v>124334</v>
          </cell>
          <cell r="U843">
            <v>2.36</v>
          </cell>
        </row>
        <row r="844">
          <cell r="N844" t="str">
            <v>611</v>
          </cell>
          <cell r="Q844" t="str">
            <v>FVE</v>
          </cell>
          <cell r="T844">
            <v>27208799</v>
          </cell>
          <cell r="U844">
            <v>0</v>
          </cell>
        </row>
        <row r="845">
          <cell r="N845" t="str">
            <v>626</v>
          </cell>
          <cell r="Q845" t="str">
            <v>ICN</v>
          </cell>
          <cell r="T845">
            <v>17984736</v>
          </cell>
          <cell r="U845">
            <v>0</v>
          </cell>
        </row>
        <row r="846">
          <cell r="N846" t="str">
            <v>642</v>
          </cell>
          <cell r="Q846" t="str">
            <v>RTU</v>
          </cell>
          <cell r="T846">
            <v>390</v>
          </cell>
          <cell r="U846">
            <v>0.37</v>
          </cell>
        </row>
        <row r="847">
          <cell r="N847" t="str">
            <v>624</v>
          </cell>
          <cell r="Q847" t="str">
            <v>PRV</v>
          </cell>
          <cell r="T847">
            <v>8068064</v>
          </cell>
          <cell r="U847">
            <v>88.74</v>
          </cell>
        </row>
        <row r="848">
          <cell r="N848" t="str">
            <v>624</v>
          </cell>
          <cell r="Q848" t="str">
            <v>ICN</v>
          </cell>
          <cell r="T848">
            <v>8068064</v>
          </cell>
          <cell r="U848">
            <v>0</v>
          </cell>
        </row>
        <row r="849">
          <cell r="N849" t="str">
            <v>620</v>
          </cell>
          <cell r="Q849" t="str">
            <v>ICV</v>
          </cell>
          <cell r="T849">
            <v>2187264</v>
          </cell>
          <cell r="U849">
            <v>0</v>
          </cell>
        </row>
        <row r="850">
          <cell r="N850" t="str">
            <v>623</v>
          </cell>
          <cell r="Q850" t="str">
            <v>MC</v>
          </cell>
          <cell r="T850">
            <v>2470.8000000000002</v>
          </cell>
          <cell r="U850">
            <v>26691.86</v>
          </cell>
        </row>
        <row r="851">
          <cell r="N851" t="str">
            <v>611</v>
          </cell>
          <cell r="Q851" t="str">
            <v>EUR</v>
          </cell>
          <cell r="T851">
            <v>287356489</v>
          </cell>
          <cell r="U851">
            <v>34171.660000000003</v>
          </cell>
        </row>
        <row r="852">
          <cell r="N852" t="str">
            <v>611</v>
          </cell>
          <cell r="Q852" t="str">
            <v>ICV</v>
          </cell>
          <cell r="T852">
            <v>124334</v>
          </cell>
          <cell r="U852">
            <v>0</v>
          </cell>
        </row>
        <row r="853">
          <cell r="N853" t="str">
            <v>624</v>
          </cell>
          <cell r="Q853" t="str">
            <v>RTU</v>
          </cell>
          <cell r="T853">
            <v>357024</v>
          </cell>
          <cell r="U853">
            <v>5.35</v>
          </cell>
        </row>
        <row r="854">
          <cell r="N854" t="str">
            <v>621</v>
          </cell>
          <cell r="Q854" t="str">
            <v>ICV</v>
          </cell>
          <cell r="T854">
            <v>63880</v>
          </cell>
          <cell r="U854">
            <v>0</v>
          </cell>
        </row>
        <row r="855">
          <cell r="N855" t="str">
            <v>623</v>
          </cell>
          <cell r="Q855" t="str">
            <v>RTU</v>
          </cell>
          <cell r="T855">
            <v>165344</v>
          </cell>
          <cell r="U855">
            <v>3.14</v>
          </cell>
        </row>
        <row r="856">
          <cell r="N856" t="str">
            <v>624</v>
          </cell>
          <cell r="Q856" t="str">
            <v>PRV</v>
          </cell>
          <cell r="T856">
            <v>803160</v>
          </cell>
          <cell r="U856">
            <v>8.84</v>
          </cell>
        </row>
        <row r="857">
          <cell r="N857" t="str">
            <v>624</v>
          </cell>
          <cell r="Q857" t="str">
            <v>RTU</v>
          </cell>
          <cell r="T857">
            <v>919560</v>
          </cell>
          <cell r="U857">
            <v>13.78</v>
          </cell>
        </row>
        <row r="858">
          <cell r="N858" t="str">
            <v>676</v>
          </cell>
          <cell r="Q858" t="str">
            <v>FVE</v>
          </cell>
          <cell r="T858">
            <v>6261000</v>
          </cell>
          <cell r="U858">
            <v>0</v>
          </cell>
        </row>
        <row r="859">
          <cell r="N859" t="str">
            <v>624</v>
          </cell>
          <cell r="Q859" t="str">
            <v>ICV</v>
          </cell>
          <cell r="T859">
            <v>70400</v>
          </cell>
          <cell r="U859">
            <v>0</v>
          </cell>
        </row>
        <row r="860">
          <cell r="N860" t="str">
            <v>632</v>
          </cell>
          <cell r="Q860" t="str">
            <v>FVE</v>
          </cell>
          <cell r="T860">
            <v>212354998</v>
          </cell>
          <cell r="U860">
            <v>0</v>
          </cell>
        </row>
        <row r="861">
          <cell r="N861" t="str">
            <v>624</v>
          </cell>
          <cell r="Q861" t="str">
            <v>ICV</v>
          </cell>
          <cell r="T861">
            <v>11924792</v>
          </cell>
          <cell r="U861">
            <v>0</v>
          </cell>
        </row>
        <row r="862">
          <cell r="N862" t="str">
            <v>641</v>
          </cell>
          <cell r="Q862" t="str">
            <v>MC</v>
          </cell>
          <cell r="T862">
            <v>0</v>
          </cell>
          <cell r="U862">
            <v>2754.02</v>
          </cell>
        </row>
        <row r="863">
          <cell r="N863" t="str">
            <v>641</v>
          </cell>
          <cell r="Q863" t="str">
            <v>ICN</v>
          </cell>
          <cell r="T863">
            <v>1444319</v>
          </cell>
          <cell r="U863">
            <v>0</v>
          </cell>
        </row>
        <row r="864">
          <cell r="N864" t="str">
            <v>623</v>
          </cell>
          <cell r="Q864" t="str">
            <v>EUR</v>
          </cell>
          <cell r="T864">
            <v>83608059</v>
          </cell>
          <cell r="U864">
            <v>9946.64</v>
          </cell>
        </row>
        <row r="865">
          <cell r="N865" t="str">
            <v>624</v>
          </cell>
          <cell r="Q865" t="str">
            <v>DS4</v>
          </cell>
          <cell r="T865">
            <v>1792560</v>
          </cell>
          <cell r="U865">
            <v>155.94999999999999</v>
          </cell>
        </row>
        <row r="866">
          <cell r="N866" t="str">
            <v>641</v>
          </cell>
          <cell r="Q866" t="str">
            <v>EUR</v>
          </cell>
          <cell r="T866">
            <v>77639</v>
          </cell>
          <cell r="U866">
            <v>9.2200000000000006</v>
          </cell>
        </row>
        <row r="867">
          <cell r="N867" t="str">
            <v>624</v>
          </cell>
          <cell r="Q867" t="str">
            <v>EFV</v>
          </cell>
          <cell r="T867">
            <v>8616199</v>
          </cell>
          <cell r="U867">
            <v>26348.33</v>
          </cell>
        </row>
        <row r="868">
          <cell r="N868" t="str">
            <v>685</v>
          </cell>
          <cell r="Q868" t="str">
            <v>DSU</v>
          </cell>
          <cell r="T868">
            <v>18785</v>
          </cell>
          <cell r="U868">
            <v>1.45</v>
          </cell>
        </row>
        <row r="869">
          <cell r="N869" t="str">
            <v>611</v>
          </cell>
          <cell r="Q869" t="str">
            <v>EIN</v>
          </cell>
          <cell r="T869">
            <v>124334</v>
          </cell>
          <cell r="U869">
            <v>69.98</v>
          </cell>
        </row>
        <row r="870">
          <cell r="N870" t="str">
            <v>650</v>
          </cell>
          <cell r="Q870" t="str">
            <v>EIN</v>
          </cell>
          <cell r="T870">
            <v>66539</v>
          </cell>
          <cell r="U870">
            <v>37.76</v>
          </cell>
        </row>
        <row r="871">
          <cell r="N871" t="str">
            <v>611</v>
          </cell>
          <cell r="Q871" t="str">
            <v>EIN</v>
          </cell>
          <cell r="T871">
            <v>318939</v>
          </cell>
          <cell r="U871">
            <v>179.4</v>
          </cell>
        </row>
        <row r="872">
          <cell r="N872" t="str">
            <v>655</v>
          </cell>
          <cell r="Q872" t="str">
            <v>EIN</v>
          </cell>
          <cell r="T872">
            <v>297</v>
          </cell>
          <cell r="U872">
            <v>0.17</v>
          </cell>
        </row>
        <row r="873">
          <cell r="N873" t="str">
            <v>655</v>
          </cell>
          <cell r="Q873" t="str">
            <v>EFV</v>
          </cell>
          <cell r="T873">
            <v>297</v>
          </cell>
          <cell r="U873">
            <v>0.91</v>
          </cell>
        </row>
        <row r="874">
          <cell r="N874" t="str">
            <v>623</v>
          </cell>
          <cell r="Q874" t="str">
            <v>DSU</v>
          </cell>
          <cell r="T874">
            <v>16914030</v>
          </cell>
          <cell r="U874">
            <v>1701.39</v>
          </cell>
        </row>
        <row r="875">
          <cell r="N875" t="str">
            <v>623</v>
          </cell>
          <cell r="Q875" t="str">
            <v>EIN</v>
          </cell>
          <cell r="T875">
            <v>4909440</v>
          </cell>
          <cell r="U875">
            <v>2763.97</v>
          </cell>
        </row>
        <row r="876">
          <cell r="N876" t="str">
            <v>650</v>
          </cell>
          <cell r="Q876" t="str">
            <v>EP3</v>
          </cell>
          <cell r="T876">
            <v>213759</v>
          </cell>
          <cell r="U876">
            <v>0</v>
          </cell>
        </row>
        <row r="877">
          <cell r="N877" t="str">
            <v>622</v>
          </cell>
          <cell r="Q877" t="str">
            <v>DSU</v>
          </cell>
          <cell r="T877">
            <v>2558660</v>
          </cell>
          <cell r="U877">
            <v>134.31</v>
          </cell>
        </row>
        <row r="878">
          <cell r="N878" t="str">
            <v>641</v>
          </cell>
          <cell r="Q878" t="str">
            <v>RIN</v>
          </cell>
          <cell r="T878">
            <v>50144</v>
          </cell>
          <cell r="U878">
            <v>86.38</v>
          </cell>
        </row>
        <row r="879">
          <cell r="N879" t="str">
            <v>623</v>
          </cell>
          <cell r="Q879" t="str">
            <v>EFV</v>
          </cell>
          <cell r="T879">
            <v>16914030</v>
          </cell>
          <cell r="U879">
            <v>51723.05</v>
          </cell>
        </row>
        <row r="880">
          <cell r="N880" t="str">
            <v>626</v>
          </cell>
          <cell r="Q880" t="str">
            <v>TDC</v>
          </cell>
          <cell r="T880">
            <v>6999936</v>
          </cell>
          <cell r="U880">
            <v>546</v>
          </cell>
        </row>
        <row r="881">
          <cell r="N881" t="str">
            <v>641</v>
          </cell>
          <cell r="Q881" t="str">
            <v>EP3</v>
          </cell>
          <cell r="T881">
            <v>77639</v>
          </cell>
          <cell r="U881">
            <v>0</v>
          </cell>
        </row>
        <row r="882">
          <cell r="N882" t="str">
            <v>623</v>
          </cell>
          <cell r="Q882" t="str">
            <v>EIN</v>
          </cell>
          <cell r="T882">
            <v>144480</v>
          </cell>
          <cell r="U882">
            <v>81.349999999999994</v>
          </cell>
        </row>
        <row r="883">
          <cell r="N883" t="str">
            <v>623</v>
          </cell>
          <cell r="Q883" t="str">
            <v>RIN</v>
          </cell>
          <cell r="T883">
            <v>35200</v>
          </cell>
          <cell r="U883">
            <v>91.34</v>
          </cell>
        </row>
        <row r="884">
          <cell r="N884" t="str">
            <v>624</v>
          </cell>
          <cell r="Q884" t="str">
            <v>EP3</v>
          </cell>
          <cell r="T884">
            <v>304704</v>
          </cell>
          <cell r="U884">
            <v>0</v>
          </cell>
        </row>
        <row r="885">
          <cell r="N885" t="str">
            <v>624</v>
          </cell>
          <cell r="Q885" t="str">
            <v>RIN</v>
          </cell>
          <cell r="T885">
            <v>8068064</v>
          </cell>
          <cell r="U885">
            <v>15466.48</v>
          </cell>
        </row>
        <row r="886">
          <cell r="N886" t="str">
            <v>623</v>
          </cell>
          <cell r="Q886" t="str">
            <v>TDC</v>
          </cell>
          <cell r="T886">
            <v>44232</v>
          </cell>
          <cell r="U886">
            <v>5.09</v>
          </cell>
        </row>
        <row r="887">
          <cell r="N887" t="str">
            <v>660</v>
          </cell>
          <cell r="Q887" t="str">
            <v>L14</v>
          </cell>
          <cell r="T887">
            <v>59.7</v>
          </cell>
          <cell r="U887">
            <v>761.77</v>
          </cell>
        </row>
        <row r="888">
          <cell r="N888" t="str">
            <v>620</v>
          </cell>
          <cell r="Q888" t="str">
            <v>DSU</v>
          </cell>
          <cell r="T888">
            <v>3380</v>
          </cell>
          <cell r="U888">
            <v>0.18</v>
          </cell>
        </row>
        <row r="889">
          <cell r="N889" t="str">
            <v>624</v>
          </cell>
          <cell r="Q889" t="str">
            <v>EIN</v>
          </cell>
          <cell r="T889">
            <v>8563576</v>
          </cell>
          <cell r="U889">
            <v>4907.01</v>
          </cell>
        </row>
        <row r="890">
          <cell r="N890" t="str">
            <v>626</v>
          </cell>
          <cell r="Q890" t="str">
            <v>DSU</v>
          </cell>
          <cell r="T890">
            <v>7515856</v>
          </cell>
          <cell r="U890">
            <v>91.92</v>
          </cell>
        </row>
        <row r="891">
          <cell r="N891" t="str">
            <v>676</v>
          </cell>
          <cell r="Q891" t="str">
            <v>EP3</v>
          </cell>
          <cell r="T891">
            <v>6261000</v>
          </cell>
          <cell r="U891">
            <v>0</v>
          </cell>
        </row>
        <row r="892">
          <cell r="N892" t="str">
            <v>624</v>
          </cell>
          <cell r="Q892" t="str">
            <v>DO4</v>
          </cell>
          <cell r="T892">
            <v>3184704</v>
          </cell>
          <cell r="U892">
            <v>0</v>
          </cell>
        </row>
        <row r="893">
          <cell r="N893" t="str">
            <v>613</v>
          </cell>
          <cell r="Q893" t="str">
            <v>EIN</v>
          </cell>
          <cell r="T893">
            <v>1254503</v>
          </cell>
          <cell r="U893">
            <v>706.24</v>
          </cell>
        </row>
        <row r="894">
          <cell r="N894" t="str">
            <v>642</v>
          </cell>
          <cell r="Q894" t="str">
            <v>TDC</v>
          </cell>
          <cell r="T894">
            <v>1358</v>
          </cell>
          <cell r="U894">
            <v>0.28000000000000003</v>
          </cell>
        </row>
        <row r="895">
          <cell r="N895" t="str">
            <v>660</v>
          </cell>
          <cell r="Q895" t="str">
            <v>EFV</v>
          </cell>
          <cell r="T895">
            <v>11736</v>
          </cell>
          <cell r="U895">
            <v>35.89</v>
          </cell>
        </row>
        <row r="896">
          <cell r="N896" t="str">
            <v>611</v>
          </cell>
          <cell r="Q896" t="str">
            <v>EP3</v>
          </cell>
          <cell r="T896">
            <v>27206711</v>
          </cell>
          <cell r="U896">
            <v>0</v>
          </cell>
        </row>
        <row r="897">
          <cell r="N897" t="str">
            <v>624</v>
          </cell>
          <cell r="Q897" t="str">
            <v>DO4</v>
          </cell>
          <cell r="T897">
            <v>1282728</v>
          </cell>
          <cell r="U897">
            <v>0</v>
          </cell>
        </row>
        <row r="898">
          <cell r="N898" t="str">
            <v>641</v>
          </cell>
          <cell r="Q898" t="str">
            <v>EIN</v>
          </cell>
          <cell r="T898">
            <v>50144</v>
          </cell>
          <cell r="U898">
            <v>28.2</v>
          </cell>
        </row>
        <row r="899">
          <cell r="N899" t="str">
            <v>685</v>
          </cell>
          <cell r="Q899" t="str">
            <v>EIN</v>
          </cell>
          <cell r="T899">
            <v>204</v>
          </cell>
          <cell r="U899">
            <v>0.11</v>
          </cell>
        </row>
        <row r="900">
          <cell r="N900" t="str">
            <v>650</v>
          </cell>
          <cell r="Q900" t="str">
            <v>EP3</v>
          </cell>
          <cell r="T900">
            <v>66539</v>
          </cell>
          <cell r="U900">
            <v>0</v>
          </cell>
        </row>
        <row r="901">
          <cell r="N901" t="str">
            <v>621</v>
          </cell>
          <cell r="Q901" t="str">
            <v>DO4</v>
          </cell>
          <cell r="T901">
            <v>89663</v>
          </cell>
          <cell r="U901">
            <v>0</v>
          </cell>
        </row>
        <row r="902">
          <cell r="N902" t="str">
            <v>621</v>
          </cell>
          <cell r="Q902" t="str">
            <v>EFV</v>
          </cell>
          <cell r="T902">
            <v>14400</v>
          </cell>
          <cell r="U902">
            <v>44.02</v>
          </cell>
        </row>
        <row r="903">
          <cell r="N903" t="str">
            <v>623</v>
          </cell>
          <cell r="Q903" t="str">
            <v>RIN</v>
          </cell>
          <cell r="T903">
            <v>234546</v>
          </cell>
          <cell r="U903">
            <v>608.64</v>
          </cell>
        </row>
        <row r="904">
          <cell r="N904" t="str">
            <v>650</v>
          </cell>
          <cell r="Q904" t="str">
            <v>TDC</v>
          </cell>
          <cell r="T904">
            <v>3086</v>
          </cell>
          <cell r="U904">
            <v>0.46</v>
          </cell>
        </row>
        <row r="905">
          <cell r="N905" t="str">
            <v>623</v>
          </cell>
          <cell r="Q905" t="str">
            <v>PPT</v>
          </cell>
          <cell r="T905">
            <v>2279268</v>
          </cell>
          <cell r="U905">
            <v>0</v>
          </cell>
        </row>
        <row r="906">
          <cell r="N906" t="str">
            <v>685</v>
          </cell>
          <cell r="Q906" t="str">
            <v>BFC</v>
          </cell>
          <cell r="T906">
            <v>18788</v>
          </cell>
          <cell r="U906">
            <v>542.85</v>
          </cell>
        </row>
        <row r="907">
          <cell r="N907" t="str">
            <v>655</v>
          </cell>
          <cell r="Q907" t="str">
            <v>BFC</v>
          </cell>
          <cell r="T907">
            <v>22783</v>
          </cell>
          <cell r="U907">
            <v>658.27</v>
          </cell>
        </row>
        <row r="908">
          <cell r="N908" t="str">
            <v>621</v>
          </cell>
          <cell r="Q908" t="str">
            <v>EIV</v>
          </cell>
          <cell r="T908">
            <v>76584160.599999994</v>
          </cell>
          <cell r="U908">
            <v>0</v>
          </cell>
        </row>
        <row r="909">
          <cell r="N909" t="str">
            <v>650</v>
          </cell>
          <cell r="Q909" t="str">
            <v>E16</v>
          </cell>
          <cell r="T909">
            <v>40054</v>
          </cell>
          <cell r="U909">
            <v>1261.29</v>
          </cell>
        </row>
        <row r="910">
          <cell r="N910" t="str">
            <v>624</v>
          </cell>
          <cell r="Q910" t="str">
            <v>LMR</v>
          </cell>
          <cell r="T910">
            <v>10835360</v>
          </cell>
          <cell r="U910">
            <v>9083.18</v>
          </cell>
        </row>
        <row r="911">
          <cell r="N911" t="str">
            <v>621</v>
          </cell>
          <cell r="Q911" t="str">
            <v>PPT</v>
          </cell>
          <cell r="T911">
            <v>636853</v>
          </cell>
          <cell r="U911">
            <v>0</v>
          </cell>
        </row>
        <row r="912">
          <cell r="N912" t="str">
            <v>621</v>
          </cell>
          <cell r="Q912" t="str">
            <v>FFC</v>
          </cell>
          <cell r="T912">
            <v>64200</v>
          </cell>
          <cell r="U912">
            <v>0.95</v>
          </cell>
        </row>
        <row r="913">
          <cell r="N913" t="str">
            <v>623</v>
          </cell>
          <cell r="Q913" t="str">
            <v>PPT</v>
          </cell>
          <cell r="T913">
            <v>4909440</v>
          </cell>
          <cell r="U913">
            <v>0</v>
          </cell>
        </row>
        <row r="914">
          <cell r="N914" t="str">
            <v>621</v>
          </cell>
          <cell r="Q914" t="str">
            <v>LMR</v>
          </cell>
          <cell r="T914">
            <v>75503789</v>
          </cell>
          <cell r="U914">
            <v>182795.12</v>
          </cell>
        </row>
        <row r="915">
          <cell r="N915" t="str">
            <v>650</v>
          </cell>
          <cell r="Q915" t="str">
            <v>FFC</v>
          </cell>
          <cell r="T915">
            <v>3117477</v>
          </cell>
          <cell r="U915">
            <v>8.8699999999999992</v>
          </cell>
        </row>
        <row r="916">
          <cell r="N916" t="str">
            <v>650</v>
          </cell>
          <cell r="Q916" t="str">
            <v>FFC</v>
          </cell>
          <cell r="T916">
            <v>2627483</v>
          </cell>
          <cell r="U916">
            <v>7.67</v>
          </cell>
        </row>
        <row r="917">
          <cell r="N917" t="str">
            <v>641</v>
          </cell>
          <cell r="Q917" t="str">
            <v>TDE</v>
          </cell>
          <cell r="T917">
            <v>77639</v>
          </cell>
          <cell r="U917">
            <v>0</v>
          </cell>
        </row>
        <row r="918">
          <cell r="N918" t="str">
            <v>621</v>
          </cell>
          <cell r="Q918" t="str">
            <v>PPT</v>
          </cell>
          <cell r="T918">
            <v>76584160.599999994</v>
          </cell>
          <cell r="U918">
            <v>0</v>
          </cell>
        </row>
        <row r="919">
          <cell r="N919" t="str">
            <v>626</v>
          </cell>
          <cell r="Q919" t="str">
            <v>BFC</v>
          </cell>
          <cell r="T919">
            <v>14579136</v>
          </cell>
          <cell r="U919">
            <v>419864.54</v>
          </cell>
        </row>
        <row r="920">
          <cell r="N920" t="str">
            <v>621</v>
          </cell>
          <cell r="Q920" t="str">
            <v>EIV</v>
          </cell>
          <cell r="T920">
            <v>5651345</v>
          </cell>
          <cell r="U920">
            <v>0</v>
          </cell>
        </row>
        <row r="921">
          <cell r="N921" t="str">
            <v>621</v>
          </cell>
          <cell r="Q921" t="str">
            <v>LMR</v>
          </cell>
          <cell r="T921">
            <v>112203</v>
          </cell>
          <cell r="U921">
            <v>272.72000000000003</v>
          </cell>
        </row>
        <row r="922">
          <cell r="N922" t="str">
            <v>611</v>
          </cell>
          <cell r="Q922" t="str">
            <v>EIV</v>
          </cell>
          <cell r="T922">
            <v>27206711</v>
          </cell>
          <cell r="U922">
            <v>0</v>
          </cell>
        </row>
        <row r="923">
          <cell r="N923" t="str">
            <v>612</v>
          </cell>
          <cell r="Q923" t="str">
            <v>BFC</v>
          </cell>
          <cell r="T923">
            <v>6856739</v>
          </cell>
          <cell r="U923">
            <v>198111.54</v>
          </cell>
        </row>
        <row r="924">
          <cell r="N924" t="str">
            <v>624</v>
          </cell>
          <cell r="Q924" t="str">
            <v>FFC</v>
          </cell>
          <cell r="T924">
            <v>304704</v>
          </cell>
          <cell r="U924">
            <v>3.66</v>
          </cell>
        </row>
        <row r="925">
          <cell r="N925" t="str">
            <v>621</v>
          </cell>
          <cell r="Q925" t="str">
            <v>TDE</v>
          </cell>
          <cell r="T925">
            <v>5100</v>
          </cell>
          <cell r="U925">
            <v>0</v>
          </cell>
        </row>
        <row r="926">
          <cell r="N926" t="str">
            <v>624</v>
          </cell>
          <cell r="Q926" t="str">
            <v>BFC</v>
          </cell>
          <cell r="T926">
            <v>151200</v>
          </cell>
          <cell r="U926">
            <v>4347.45</v>
          </cell>
        </row>
        <row r="927">
          <cell r="N927" t="str">
            <v>626</v>
          </cell>
          <cell r="Q927" t="str">
            <v>BFC</v>
          </cell>
          <cell r="T927">
            <v>8155792</v>
          </cell>
          <cell r="U927">
            <v>234878.65</v>
          </cell>
        </row>
        <row r="928">
          <cell r="N928" t="str">
            <v>676</v>
          </cell>
          <cell r="Q928" t="str">
            <v>LMR</v>
          </cell>
          <cell r="T928">
            <v>3627000</v>
          </cell>
          <cell r="U928">
            <v>3706.79</v>
          </cell>
        </row>
        <row r="929">
          <cell r="N929" t="str">
            <v>624</v>
          </cell>
          <cell r="Q929" t="str">
            <v>FFC</v>
          </cell>
          <cell r="T929">
            <v>25021344</v>
          </cell>
          <cell r="U929">
            <v>300.27</v>
          </cell>
        </row>
        <row r="930">
          <cell r="N930" t="str">
            <v>611</v>
          </cell>
          <cell r="Q930" t="str">
            <v>BFC</v>
          </cell>
          <cell r="T930">
            <v>318939</v>
          </cell>
          <cell r="U930">
            <v>9215.15</v>
          </cell>
        </row>
        <row r="931">
          <cell r="N931" t="str">
            <v>621</v>
          </cell>
          <cell r="Q931" t="str">
            <v>EIV</v>
          </cell>
          <cell r="T931">
            <v>38010850.899999999</v>
          </cell>
          <cell r="U931">
            <v>0</v>
          </cell>
        </row>
        <row r="932">
          <cell r="N932" t="str">
            <v>624</v>
          </cell>
          <cell r="Q932" t="str">
            <v>BFC</v>
          </cell>
          <cell r="T932">
            <v>8616199</v>
          </cell>
          <cell r="U932">
            <v>247741.57</v>
          </cell>
        </row>
        <row r="933">
          <cell r="N933" t="str">
            <v>660</v>
          </cell>
          <cell r="Q933" t="str">
            <v>EIV</v>
          </cell>
          <cell r="T933">
            <v>2009</v>
          </cell>
          <cell r="U933">
            <v>0</v>
          </cell>
        </row>
        <row r="934">
          <cell r="N934" t="str">
            <v>650</v>
          </cell>
          <cell r="Q934" t="str">
            <v>EIV</v>
          </cell>
          <cell r="T934">
            <v>213759</v>
          </cell>
          <cell r="U934">
            <v>0</v>
          </cell>
        </row>
        <row r="935">
          <cell r="N935" t="str">
            <v>623</v>
          </cell>
          <cell r="Q935" t="str">
            <v>BFC</v>
          </cell>
          <cell r="T935">
            <v>4909440</v>
          </cell>
          <cell r="U935">
            <v>141774.82999999999</v>
          </cell>
        </row>
        <row r="936">
          <cell r="N936" t="str">
            <v>624</v>
          </cell>
          <cell r="Q936" t="str">
            <v>LMR</v>
          </cell>
          <cell r="T936">
            <v>25857792</v>
          </cell>
          <cell r="U936">
            <v>21611.5</v>
          </cell>
        </row>
        <row r="937">
          <cell r="N937" t="str">
            <v>650</v>
          </cell>
          <cell r="Q937" t="str">
            <v>FFC</v>
          </cell>
          <cell r="T937">
            <v>3091</v>
          </cell>
          <cell r="U937">
            <v>0</v>
          </cell>
        </row>
        <row r="938">
          <cell r="N938" t="str">
            <v>624</v>
          </cell>
          <cell r="Q938" t="str">
            <v>PPT</v>
          </cell>
          <cell r="T938">
            <v>8563576</v>
          </cell>
          <cell r="U938">
            <v>0</v>
          </cell>
        </row>
        <row r="939">
          <cell r="N939" t="str">
            <v>624</v>
          </cell>
          <cell r="Q939" t="str">
            <v>PPT</v>
          </cell>
          <cell r="T939">
            <v>8068064</v>
          </cell>
          <cell r="U939">
            <v>0</v>
          </cell>
        </row>
        <row r="940">
          <cell r="N940" t="str">
            <v>620</v>
          </cell>
          <cell r="Q940" t="str">
            <v>FFC</v>
          </cell>
          <cell r="T940">
            <v>2187264</v>
          </cell>
          <cell r="U940">
            <v>37.130000000000003</v>
          </cell>
        </row>
        <row r="941">
          <cell r="N941" t="str">
            <v>621</v>
          </cell>
          <cell r="Q941" t="str">
            <v>EFL</v>
          </cell>
          <cell r="T941">
            <v>636853</v>
          </cell>
          <cell r="U941">
            <v>20936.55</v>
          </cell>
        </row>
        <row r="942">
          <cell r="N942" t="str">
            <v>1750</v>
          </cell>
          <cell r="Q942" t="str">
            <v>GMC</v>
          </cell>
          <cell r="T942">
            <v>0</v>
          </cell>
          <cell r="U942">
            <v>0</v>
          </cell>
        </row>
        <row r="943">
          <cell r="N943" t="str">
            <v>641</v>
          </cell>
          <cell r="Q943" t="str">
            <v>CAP</v>
          </cell>
          <cell r="T943">
            <v>77639</v>
          </cell>
          <cell r="U943">
            <v>0.75</v>
          </cell>
        </row>
        <row r="944">
          <cell r="N944" t="str">
            <v>623</v>
          </cell>
          <cell r="Q944" t="str">
            <v>RAU</v>
          </cell>
          <cell r="T944">
            <v>83608059</v>
          </cell>
          <cell r="U944">
            <v>3427.73</v>
          </cell>
        </row>
        <row r="945">
          <cell r="N945" t="str">
            <v>641</v>
          </cell>
          <cell r="Q945" t="str">
            <v>RAU</v>
          </cell>
          <cell r="T945">
            <v>50144</v>
          </cell>
          <cell r="U945">
            <v>1.21</v>
          </cell>
        </row>
        <row r="946">
          <cell r="N946" t="str">
            <v>624</v>
          </cell>
          <cell r="Q946" t="str">
            <v>RAU</v>
          </cell>
          <cell r="T946">
            <v>8934767</v>
          </cell>
          <cell r="U946">
            <v>250.17</v>
          </cell>
        </row>
        <row r="947">
          <cell r="N947" t="str">
            <v>660</v>
          </cell>
          <cell r="Q947" t="str">
            <v>TSE</v>
          </cell>
          <cell r="T947">
            <v>21868</v>
          </cell>
          <cell r="U947">
            <v>0</v>
          </cell>
        </row>
        <row r="948">
          <cell r="N948" t="str">
            <v>621</v>
          </cell>
          <cell r="Q948" t="str">
            <v>CAP</v>
          </cell>
          <cell r="T948">
            <v>5651345</v>
          </cell>
          <cell r="U948">
            <v>84.63</v>
          </cell>
        </row>
        <row r="949">
          <cell r="N949" t="str">
            <v>626</v>
          </cell>
          <cell r="Q949" t="str">
            <v>OMS</v>
          </cell>
          <cell r="T949">
            <v>3120155</v>
          </cell>
          <cell r="U949">
            <v>664.59</v>
          </cell>
        </row>
        <row r="950">
          <cell r="N950" t="str">
            <v>611</v>
          </cell>
          <cell r="Q950" t="str">
            <v>TSE</v>
          </cell>
          <cell r="T950">
            <v>287591220</v>
          </cell>
          <cell r="U950">
            <v>0</v>
          </cell>
        </row>
        <row r="951">
          <cell r="N951" t="str">
            <v>641</v>
          </cell>
          <cell r="Q951" t="str">
            <v>RAU</v>
          </cell>
          <cell r="T951">
            <v>77639</v>
          </cell>
          <cell r="U951">
            <v>1.8</v>
          </cell>
        </row>
        <row r="952">
          <cell r="N952" t="str">
            <v>624</v>
          </cell>
          <cell r="Q952" t="str">
            <v>DC</v>
          </cell>
          <cell r="T952">
            <v>2361.61</v>
          </cell>
          <cell r="U952">
            <v>28219.98</v>
          </cell>
        </row>
        <row r="953">
          <cell r="N953" t="str">
            <v>624</v>
          </cell>
          <cell r="Q953" t="str">
            <v>FVC</v>
          </cell>
          <cell r="T953">
            <v>8729930</v>
          </cell>
          <cell r="U953">
            <v>0</v>
          </cell>
        </row>
        <row r="954">
          <cell r="N954" t="str">
            <v>655</v>
          </cell>
          <cell r="Q954" t="str">
            <v>FVC</v>
          </cell>
          <cell r="T954">
            <v>617553</v>
          </cell>
          <cell r="U954">
            <v>0</v>
          </cell>
        </row>
        <row r="955">
          <cell r="N955" t="str">
            <v>621</v>
          </cell>
          <cell r="Q955" t="str">
            <v>DSM</v>
          </cell>
          <cell r="T955">
            <v>5625385</v>
          </cell>
          <cell r="U955">
            <v>55854.6</v>
          </cell>
        </row>
        <row r="956">
          <cell r="N956" t="str">
            <v>626</v>
          </cell>
          <cell r="Q956" t="str">
            <v>EP2</v>
          </cell>
          <cell r="T956">
            <v>17984736</v>
          </cell>
          <cell r="U956">
            <v>1834.48</v>
          </cell>
        </row>
        <row r="957">
          <cell r="N957" t="str">
            <v>626</v>
          </cell>
          <cell r="Q957" t="str">
            <v>DC</v>
          </cell>
          <cell r="T957">
            <v>11165.7</v>
          </cell>
          <cell r="U957">
            <v>270015.90000000002</v>
          </cell>
        </row>
        <row r="958">
          <cell r="N958" t="str">
            <v>660</v>
          </cell>
          <cell r="Q958" t="str">
            <v>GPW</v>
          </cell>
          <cell r="T958">
            <v>625</v>
          </cell>
          <cell r="U958">
            <v>0.79</v>
          </cell>
        </row>
        <row r="959">
          <cell r="N959" t="str">
            <v>642</v>
          </cell>
          <cell r="Q959" t="str">
            <v>RAU</v>
          </cell>
          <cell r="T959">
            <v>1358</v>
          </cell>
          <cell r="U959">
            <v>0.12</v>
          </cell>
        </row>
        <row r="960">
          <cell r="N960" t="str">
            <v>641</v>
          </cell>
          <cell r="Q960" t="str">
            <v>EP2</v>
          </cell>
          <cell r="T960">
            <v>77639</v>
          </cell>
          <cell r="U960">
            <v>-0.16</v>
          </cell>
        </row>
        <row r="961">
          <cell r="N961" t="str">
            <v>621</v>
          </cell>
          <cell r="Q961" t="str">
            <v>CC</v>
          </cell>
          <cell r="T961">
            <v>0</v>
          </cell>
          <cell r="U961">
            <v>136956.72</v>
          </cell>
        </row>
        <row r="962">
          <cell r="N962" t="str">
            <v>623</v>
          </cell>
          <cell r="Q962" t="str">
            <v>RAU</v>
          </cell>
          <cell r="T962">
            <v>2279268</v>
          </cell>
          <cell r="U962">
            <v>93.46</v>
          </cell>
        </row>
        <row r="963">
          <cell r="N963" t="str">
            <v>622</v>
          </cell>
          <cell r="Q963" t="str">
            <v>CC</v>
          </cell>
          <cell r="T963">
            <v>0</v>
          </cell>
          <cell r="U963">
            <v>4644</v>
          </cell>
        </row>
        <row r="964">
          <cell r="N964" t="str">
            <v>626</v>
          </cell>
          <cell r="Q964" t="str">
            <v>TSE</v>
          </cell>
          <cell r="T964">
            <v>3234720</v>
          </cell>
          <cell r="U964">
            <v>0</v>
          </cell>
        </row>
        <row r="965">
          <cell r="N965" t="str">
            <v>626</v>
          </cell>
          <cell r="Q965" t="str">
            <v>DO6</v>
          </cell>
          <cell r="T965">
            <v>1107840</v>
          </cell>
          <cell r="U965">
            <v>-38.770000000000003</v>
          </cell>
        </row>
        <row r="966">
          <cell r="N966" t="str">
            <v>623</v>
          </cell>
          <cell r="Q966" t="str">
            <v>DC</v>
          </cell>
          <cell r="T966">
            <v>200455.32</v>
          </cell>
          <cell r="U966">
            <v>2414093.02</v>
          </cell>
        </row>
        <row r="967">
          <cell r="N967" t="str">
            <v>621</v>
          </cell>
          <cell r="Q967" t="str">
            <v>EP2</v>
          </cell>
          <cell r="T967">
            <v>14400</v>
          </cell>
          <cell r="U967">
            <v>2.14</v>
          </cell>
        </row>
        <row r="968">
          <cell r="N968" t="str">
            <v>624</v>
          </cell>
          <cell r="Q968" t="str">
            <v>RAU</v>
          </cell>
          <cell r="T968">
            <v>14877860</v>
          </cell>
          <cell r="U968">
            <v>416.61</v>
          </cell>
        </row>
        <row r="969">
          <cell r="N969" t="str">
            <v>632</v>
          </cell>
          <cell r="Q969" t="str">
            <v>OMS</v>
          </cell>
          <cell r="T969">
            <v>212354998</v>
          </cell>
          <cell r="U969">
            <v>42046.29</v>
          </cell>
        </row>
        <row r="970">
          <cell r="N970" t="str">
            <v>623</v>
          </cell>
          <cell r="Q970" t="str">
            <v>DC</v>
          </cell>
          <cell r="T970">
            <v>8789.16</v>
          </cell>
          <cell r="U970">
            <v>92334.29</v>
          </cell>
        </row>
        <row r="971">
          <cell r="N971" t="str">
            <v>633</v>
          </cell>
          <cell r="Q971" t="str">
            <v>OMS</v>
          </cell>
          <cell r="T971">
            <v>253803667</v>
          </cell>
          <cell r="U971">
            <v>37562.94</v>
          </cell>
        </row>
        <row r="972">
          <cell r="N972" t="str">
            <v>624</v>
          </cell>
          <cell r="Q972" t="str">
            <v>DC</v>
          </cell>
          <cell r="T972">
            <v>25484.97</v>
          </cell>
          <cell r="U972">
            <v>298524.73</v>
          </cell>
        </row>
        <row r="973">
          <cell r="N973" t="str">
            <v>650</v>
          </cell>
          <cell r="Q973" t="str">
            <v>OMS</v>
          </cell>
          <cell r="T973">
            <v>3091</v>
          </cell>
          <cell r="U973">
            <v>0.7</v>
          </cell>
        </row>
        <row r="974">
          <cell r="N974" t="str">
            <v>626</v>
          </cell>
          <cell r="Q974" t="str">
            <v>DC</v>
          </cell>
          <cell r="T974">
            <v>2000</v>
          </cell>
          <cell r="U974">
            <v>51514.43</v>
          </cell>
        </row>
        <row r="975">
          <cell r="N975" t="str">
            <v>623</v>
          </cell>
          <cell r="Q975" t="str">
            <v>OMS</v>
          </cell>
          <cell r="T975">
            <v>165344</v>
          </cell>
          <cell r="U975">
            <v>42.33</v>
          </cell>
        </row>
        <row r="976">
          <cell r="N976" t="str">
            <v>624</v>
          </cell>
          <cell r="Q976" t="str">
            <v>CAP</v>
          </cell>
          <cell r="T976">
            <v>26330592</v>
          </cell>
          <cell r="U976">
            <v>315.98</v>
          </cell>
        </row>
        <row r="977">
          <cell r="N977" t="str">
            <v>611</v>
          </cell>
          <cell r="Q977" t="str">
            <v>CAP</v>
          </cell>
          <cell r="T977">
            <v>124334</v>
          </cell>
          <cell r="U977">
            <v>2.34</v>
          </cell>
        </row>
        <row r="978">
          <cell r="N978" t="str">
            <v>655</v>
          </cell>
          <cell r="Q978" t="str">
            <v>EP2</v>
          </cell>
          <cell r="T978">
            <v>22783</v>
          </cell>
          <cell r="U978">
            <v>3.59</v>
          </cell>
        </row>
        <row r="979">
          <cell r="N979" t="str">
            <v>621</v>
          </cell>
          <cell r="Q979" t="str">
            <v>TSE</v>
          </cell>
          <cell r="T979">
            <v>112203</v>
          </cell>
          <cell r="U979">
            <v>0</v>
          </cell>
        </row>
        <row r="980">
          <cell r="N980" t="str">
            <v>626</v>
          </cell>
          <cell r="Q980" t="str">
            <v>EP2</v>
          </cell>
          <cell r="T980">
            <v>3120155</v>
          </cell>
          <cell r="U980">
            <v>318.26</v>
          </cell>
        </row>
        <row r="981">
          <cell r="N981" t="str">
            <v>621</v>
          </cell>
          <cell r="Q981" t="str">
            <v>EP2</v>
          </cell>
          <cell r="T981">
            <v>942741</v>
          </cell>
          <cell r="U981">
            <v>138.59</v>
          </cell>
        </row>
        <row r="982">
          <cell r="N982" t="str">
            <v>621</v>
          </cell>
          <cell r="Q982" t="str">
            <v>EP2</v>
          </cell>
          <cell r="T982">
            <v>636853</v>
          </cell>
          <cell r="U982">
            <v>93.62</v>
          </cell>
        </row>
        <row r="983">
          <cell r="N983" t="str">
            <v>612</v>
          </cell>
          <cell r="Q983" t="str">
            <v>OMS</v>
          </cell>
          <cell r="T983">
            <v>6856739</v>
          </cell>
          <cell r="U983">
            <v>1714.43</v>
          </cell>
        </row>
        <row r="984">
          <cell r="N984" t="str">
            <v>650</v>
          </cell>
          <cell r="Q984" t="str">
            <v>EP2</v>
          </cell>
          <cell r="T984">
            <v>949</v>
          </cell>
          <cell r="U984">
            <v>0.1</v>
          </cell>
        </row>
        <row r="985">
          <cell r="N985" t="str">
            <v>624</v>
          </cell>
          <cell r="Q985" t="str">
            <v>EP2</v>
          </cell>
          <cell r="T985">
            <v>26330592</v>
          </cell>
          <cell r="U985">
            <v>3186</v>
          </cell>
        </row>
        <row r="986">
          <cell r="N986" t="str">
            <v>624</v>
          </cell>
          <cell r="Q986" t="str">
            <v>DSM</v>
          </cell>
          <cell r="T986">
            <v>2406376</v>
          </cell>
          <cell r="U986">
            <v>5368.63</v>
          </cell>
        </row>
        <row r="987">
          <cell r="N987" t="str">
            <v>624</v>
          </cell>
          <cell r="Q987" t="str">
            <v>RAU</v>
          </cell>
          <cell r="T987">
            <v>3580852</v>
          </cell>
          <cell r="U987">
            <v>100.27</v>
          </cell>
        </row>
        <row r="988">
          <cell r="N988" t="str">
            <v>626</v>
          </cell>
          <cell r="Q988" t="str">
            <v>DC</v>
          </cell>
          <cell r="T988">
            <v>2435.4299999999998</v>
          </cell>
          <cell r="U988">
            <v>58864.34</v>
          </cell>
        </row>
        <row r="989">
          <cell r="N989" t="str">
            <v>650</v>
          </cell>
          <cell r="Q989" t="str">
            <v>FVC</v>
          </cell>
          <cell r="T989">
            <v>3091</v>
          </cell>
          <cell r="U989">
            <v>0</v>
          </cell>
        </row>
        <row r="990">
          <cell r="N990" t="str">
            <v>626</v>
          </cell>
          <cell r="Q990" t="str">
            <v>OMS</v>
          </cell>
          <cell r="T990">
            <v>8155792</v>
          </cell>
          <cell r="U990">
            <v>1602.27</v>
          </cell>
        </row>
        <row r="991">
          <cell r="N991" t="str">
            <v>624</v>
          </cell>
          <cell r="Q991" t="str">
            <v>DC</v>
          </cell>
          <cell r="T991">
            <v>300</v>
          </cell>
          <cell r="U991">
            <v>5481</v>
          </cell>
        </row>
        <row r="992">
          <cell r="N992" t="str">
            <v>624</v>
          </cell>
          <cell r="Q992" t="str">
            <v>CAP</v>
          </cell>
          <cell r="T992">
            <v>8068064</v>
          </cell>
          <cell r="U992">
            <v>96.82</v>
          </cell>
        </row>
        <row r="993">
          <cell r="N993" t="str">
            <v>624</v>
          </cell>
          <cell r="Q993" t="str">
            <v>EP2</v>
          </cell>
          <cell r="T993">
            <v>8068064</v>
          </cell>
          <cell r="U993">
            <v>976.24</v>
          </cell>
        </row>
        <row r="994">
          <cell r="N994" t="str">
            <v>675</v>
          </cell>
          <cell r="Q994" t="str">
            <v>DC</v>
          </cell>
          <cell r="T994">
            <v>150000</v>
          </cell>
          <cell r="U994">
            <v>-1350000</v>
          </cell>
        </row>
        <row r="995">
          <cell r="N995" t="str">
            <v>624</v>
          </cell>
          <cell r="Q995" t="str">
            <v>FVC</v>
          </cell>
          <cell r="T995">
            <v>23102080</v>
          </cell>
          <cell r="U995">
            <v>0</v>
          </cell>
        </row>
        <row r="996">
          <cell r="N996" t="str">
            <v>624</v>
          </cell>
          <cell r="Q996" t="str">
            <v>DC</v>
          </cell>
          <cell r="T996">
            <v>16540.62</v>
          </cell>
          <cell r="U996">
            <v>184758.72</v>
          </cell>
        </row>
        <row r="997">
          <cell r="N997" t="str">
            <v>626</v>
          </cell>
          <cell r="Q997" t="str">
            <v>FVC</v>
          </cell>
          <cell r="T997">
            <v>14579136</v>
          </cell>
          <cell r="U997">
            <v>0</v>
          </cell>
        </row>
        <row r="998">
          <cell r="N998" t="str">
            <v>626</v>
          </cell>
          <cell r="Q998" t="str">
            <v>DC</v>
          </cell>
          <cell r="T998">
            <v>8369.24</v>
          </cell>
          <cell r="U998">
            <v>196487.83</v>
          </cell>
        </row>
        <row r="999">
          <cell r="N999" t="str">
            <v>641</v>
          </cell>
          <cell r="Q999" t="str">
            <v>CAP</v>
          </cell>
          <cell r="T999">
            <v>50144</v>
          </cell>
          <cell r="U999">
            <v>0.4</v>
          </cell>
        </row>
        <row r="1000">
          <cell r="N1000" t="str">
            <v>611</v>
          </cell>
          <cell r="Q1000" t="str">
            <v>OMS</v>
          </cell>
          <cell r="T1000">
            <v>51122</v>
          </cell>
          <cell r="U1000">
            <v>12.77</v>
          </cell>
        </row>
        <row r="1001">
          <cell r="N1001" t="str">
            <v>611</v>
          </cell>
          <cell r="Q1001" t="str">
            <v>TSE</v>
          </cell>
          <cell r="T1001">
            <v>319059</v>
          </cell>
          <cell r="U1001">
            <v>0</v>
          </cell>
        </row>
        <row r="1002">
          <cell r="N1002" t="str">
            <v>660</v>
          </cell>
          <cell r="Q1002" t="str">
            <v>EP4</v>
          </cell>
          <cell r="T1002">
            <v>11736</v>
          </cell>
          <cell r="U1002">
            <v>0</v>
          </cell>
        </row>
        <row r="1003">
          <cell r="N1003" t="str">
            <v>650</v>
          </cell>
          <cell r="Q1003" t="str">
            <v>RIV</v>
          </cell>
          <cell r="T1003">
            <v>66539</v>
          </cell>
          <cell r="U1003">
            <v>0</v>
          </cell>
        </row>
        <row r="1004">
          <cell r="N1004" t="str">
            <v>677</v>
          </cell>
          <cell r="Q1004" t="str">
            <v>EEC</v>
          </cell>
          <cell r="T1004">
            <v>625040</v>
          </cell>
          <cell r="U1004">
            <v>38615.599999999999</v>
          </cell>
        </row>
        <row r="1005">
          <cell r="N1005" t="str">
            <v>625</v>
          </cell>
          <cell r="Q1005" t="str">
            <v>MSO</v>
          </cell>
          <cell r="T1005">
            <v>124800</v>
          </cell>
          <cell r="U1005">
            <v>105.96</v>
          </cell>
        </row>
        <row r="1006">
          <cell r="N1006" t="str">
            <v>611</v>
          </cell>
          <cell r="Q1006" t="str">
            <v>EP4</v>
          </cell>
          <cell r="T1006">
            <v>318939</v>
          </cell>
          <cell r="U1006">
            <v>0</v>
          </cell>
        </row>
        <row r="1007">
          <cell r="N1007" t="str">
            <v>612</v>
          </cell>
          <cell r="Q1007" t="str">
            <v>EP4</v>
          </cell>
          <cell r="T1007">
            <v>6856739</v>
          </cell>
          <cell r="U1007">
            <v>0</v>
          </cell>
        </row>
        <row r="1008">
          <cell r="N1008" t="str">
            <v>685</v>
          </cell>
          <cell r="Q1008" t="str">
            <v>VBF</v>
          </cell>
          <cell r="T1008">
            <v>18788</v>
          </cell>
          <cell r="U1008">
            <v>539.79</v>
          </cell>
        </row>
        <row r="1009">
          <cell r="N1009" t="str">
            <v>642</v>
          </cell>
          <cell r="Q1009" t="str">
            <v>TSC</v>
          </cell>
          <cell r="T1009">
            <v>26102</v>
          </cell>
          <cell r="U1009">
            <v>0</v>
          </cell>
        </row>
        <row r="1010">
          <cell r="N1010" t="str">
            <v>626</v>
          </cell>
          <cell r="Q1010" t="str">
            <v>RIV</v>
          </cell>
          <cell r="T1010">
            <v>17984736</v>
          </cell>
          <cell r="U1010">
            <v>0</v>
          </cell>
        </row>
        <row r="1011">
          <cell r="N1011" t="str">
            <v>611</v>
          </cell>
          <cell r="Q1011" t="str">
            <v>MSO</v>
          </cell>
          <cell r="T1011">
            <v>51122</v>
          </cell>
          <cell r="U1011">
            <v>45.81</v>
          </cell>
        </row>
        <row r="1012">
          <cell r="N1012" t="str">
            <v>626</v>
          </cell>
          <cell r="Q1012" t="str">
            <v>DS2</v>
          </cell>
          <cell r="T1012">
            <v>3247200</v>
          </cell>
          <cell r="U1012">
            <v>0</v>
          </cell>
        </row>
        <row r="1013">
          <cell r="N1013" t="str">
            <v>613</v>
          </cell>
          <cell r="Q1013" t="str">
            <v>TSC</v>
          </cell>
          <cell r="T1013">
            <v>1254528</v>
          </cell>
          <cell r="U1013">
            <v>0</v>
          </cell>
        </row>
        <row r="1014">
          <cell r="N1014" t="str">
            <v>624</v>
          </cell>
          <cell r="Q1014" t="str">
            <v>PRC</v>
          </cell>
          <cell r="T1014">
            <v>8068064</v>
          </cell>
          <cell r="U1014">
            <v>10835.41</v>
          </cell>
        </row>
        <row r="1015">
          <cell r="N1015" t="str">
            <v>624</v>
          </cell>
          <cell r="Q1015" t="str">
            <v>PRC</v>
          </cell>
          <cell r="T1015">
            <v>7996312</v>
          </cell>
          <cell r="U1015">
            <v>14413.59</v>
          </cell>
        </row>
        <row r="1016">
          <cell r="N1016" t="str">
            <v>624</v>
          </cell>
          <cell r="Q1016" t="str">
            <v>MSO</v>
          </cell>
          <cell r="T1016">
            <v>8563576</v>
          </cell>
          <cell r="U1016">
            <v>5147.71</v>
          </cell>
        </row>
        <row r="1017">
          <cell r="N1017" t="str">
            <v>623</v>
          </cell>
          <cell r="Q1017" t="str">
            <v>PRC</v>
          </cell>
          <cell r="T1017">
            <v>165344</v>
          </cell>
          <cell r="U1017">
            <v>845.24</v>
          </cell>
        </row>
        <row r="1018">
          <cell r="N1018" t="str">
            <v>686</v>
          </cell>
          <cell r="Q1018" t="str">
            <v>VE2</v>
          </cell>
          <cell r="T1018">
            <v>295</v>
          </cell>
          <cell r="U1018">
            <v>-0.04</v>
          </cell>
        </row>
        <row r="1019">
          <cell r="N1019" t="str">
            <v>611</v>
          </cell>
          <cell r="Q1019" t="str">
            <v>RIV</v>
          </cell>
          <cell r="T1019">
            <v>27206711</v>
          </cell>
          <cell r="U1019">
            <v>0</v>
          </cell>
        </row>
        <row r="1020">
          <cell r="N1020" t="str">
            <v>655</v>
          </cell>
          <cell r="Q1020" t="str">
            <v>SDC</v>
          </cell>
          <cell r="T1020">
            <v>0</v>
          </cell>
          <cell r="U1020">
            <v>317.76</v>
          </cell>
        </row>
        <row r="1021">
          <cell r="N1021" t="str">
            <v>626</v>
          </cell>
          <cell r="Q1021" t="str">
            <v>PRC</v>
          </cell>
          <cell r="T1021">
            <v>7515856</v>
          </cell>
          <cell r="U1021">
            <v>5250.8</v>
          </cell>
        </row>
        <row r="1022">
          <cell r="N1022" t="str">
            <v>650</v>
          </cell>
          <cell r="Q1022" t="str">
            <v>RIV</v>
          </cell>
          <cell r="T1022">
            <v>3117477</v>
          </cell>
          <cell r="U1022">
            <v>0</v>
          </cell>
        </row>
        <row r="1023">
          <cell r="N1023" t="str">
            <v>660</v>
          </cell>
          <cell r="Q1023" t="str">
            <v>L08</v>
          </cell>
          <cell r="T1023">
            <v>5</v>
          </cell>
          <cell r="U1023">
            <v>20.05</v>
          </cell>
        </row>
        <row r="1024">
          <cell r="N1024" t="str">
            <v>625</v>
          </cell>
          <cell r="Q1024" t="str">
            <v>LMV</v>
          </cell>
          <cell r="T1024">
            <v>7485588</v>
          </cell>
          <cell r="U1024">
            <v>1212.6600000000001</v>
          </cell>
        </row>
        <row r="1025">
          <cell r="N1025" t="str">
            <v>611</v>
          </cell>
          <cell r="Q1025" t="str">
            <v>PRC</v>
          </cell>
          <cell r="T1025">
            <v>12495</v>
          </cell>
          <cell r="U1025">
            <v>32.24</v>
          </cell>
        </row>
        <row r="1026">
          <cell r="N1026" t="str">
            <v>660</v>
          </cell>
          <cell r="Q1026" t="str">
            <v>TSC</v>
          </cell>
          <cell r="T1026">
            <v>617733</v>
          </cell>
          <cell r="U1026">
            <v>0</v>
          </cell>
        </row>
        <row r="1027">
          <cell r="N1027" t="str">
            <v>624</v>
          </cell>
          <cell r="Q1027" t="str">
            <v>PRC</v>
          </cell>
          <cell r="T1027">
            <v>6308228</v>
          </cell>
          <cell r="U1027">
            <v>8518.2099999999991</v>
          </cell>
        </row>
        <row r="1028">
          <cell r="N1028" t="str">
            <v>611</v>
          </cell>
          <cell r="Q1028" t="str">
            <v>PRC</v>
          </cell>
          <cell r="T1028">
            <v>124334</v>
          </cell>
          <cell r="U1028">
            <v>358.57</v>
          </cell>
        </row>
        <row r="1029">
          <cell r="N1029" t="str">
            <v>624</v>
          </cell>
          <cell r="Q1029" t="str">
            <v>TSC</v>
          </cell>
          <cell r="T1029">
            <v>26330592</v>
          </cell>
          <cell r="U1029">
            <v>0</v>
          </cell>
        </row>
        <row r="1030">
          <cell r="N1030" t="str">
            <v>626</v>
          </cell>
          <cell r="Q1030" t="str">
            <v>TSC</v>
          </cell>
          <cell r="T1030">
            <v>17984736</v>
          </cell>
          <cell r="U1030">
            <v>0</v>
          </cell>
        </row>
        <row r="1031">
          <cell r="N1031" t="str">
            <v>624</v>
          </cell>
          <cell r="Q1031" t="str">
            <v>DO8</v>
          </cell>
          <cell r="T1031">
            <v>2942592</v>
          </cell>
          <cell r="U1031">
            <v>35.29</v>
          </cell>
        </row>
        <row r="1032">
          <cell r="N1032" t="str">
            <v>624</v>
          </cell>
          <cell r="Q1032" t="str">
            <v>MSO</v>
          </cell>
          <cell r="T1032">
            <v>3580852</v>
          </cell>
          <cell r="U1032">
            <v>2101.96</v>
          </cell>
        </row>
        <row r="1033">
          <cell r="N1033" t="str">
            <v>624</v>
          </cell>
          <cell r="Q1033" t="str">
            <v>PRC</v>
          </cell>
          <cell r="T1033">
            <v>3580852</v>
          </cell>
          <cell r="U1033">
            <v>4809.08</v>
          </cell>
        </row>
        <row r="1034">
          <cell r="N1034" t="str">
            <v>633</v>
          </cell>
          <cell r="Q1034" t="str">
            <v>EP4</v>
          </cell>
          <cell r="T1034">
            <v>253803667</v>
          </cell>
          <cell r="U1034">
            <v>0</v>
          </cell>
        </row>
        <row r="1035">
          <cell r="N1035" t="str">
            <v>622</v>
          </cell>
          <cell r="Q1035" t="str">
            <v>PRC</v>
          </cell>
          <cell r="T1035">
            <v>2558660</v>
          </cell>
          <cell r="U1035">
            <v>7946.16</v>
          </cell>
        </row>
        <row r="1036">
          <cell r="N1036" t="str">
            <v>660</v>
          </cell>
          <cell r="Q1036" t="str">
            <v>RIV</v>
          </cell>
          <cell r="T1036">
            <v>617733</v>
          </cell>
          <cell r="U1036">
            <v>0</v>
          </cell>
        </row>
        <row r="1037">
          <cell r="N1037" t="str">
            <v>623</v>
          </cell>
          <cell r="Q1037" t="str">
            <v>EP4</v>
          </cell>
          <cell r="T1037">
            <v>83608059</v>
          </cell>
          <cell r="U1037">
            <v>0</v>
          </cell>
        </row>
        <row r="1038">
          <cell r="N1038" t="str">
            <v>623</v>
          </cell>
          <cell r="Q1038" t="str">
            <v>LMV</v>
          </cell>
          <cell r="T1038">
            <v>83303443</v>
          </cell>
          <cell r="U1038">
            <v>-2358.36</v>
          </cell>
        </row>
        <row r="1039">
          <cell r="N1039" t="str">
            <v>676</v>
          </cell>
          <cell r="Q1039" t="str">
            <v>CAV</v>
          </cell>
          <cell r="T1039">
            <v>6261000</v>
          </cell>
          <cell r="U1039">
            <v>-1895.28</v>
          </cell>
        </row>
        <row r="1040">
          <cell r="N1040" t="str">
            <v>623</v>
          </cell>
          <cell r="Q1040" t="str">
            <v>CAV</v>
          </cell>
          <cell r="T1040">
            <v>16914030</v>
          </cell>
          <cell r="U1040">
            <v>811.82</v>
          </cell>
        </row>
        <row r="1041">
          <cell r="N1041" t="str">
            <v>626</v>
          </cell>
          <cell r="Q1041" t="str">
            <v>CAV</v>
          </cell>
          <cell r="T1041">
            <v>13372524</v>
          </cell>
          <cell r="U1041">
            <v>-2273.3200000000002</v>
          </cell>
        </row>
        <row r="1042">
          <cell r="N1042" t="str">
            <v>624</v>
          </cell>
          <cell r="Q1042" t="str">
            <v>DO5</v>
          </cell>
          <cell r="T1042">
            <v>1282728</v>
          </cell>
          <cell r="U1042">
            <v>-220.63</v>
          </cell>
        </row>
        <row r="1043">
          <cell r="N1043" t="str">
            <v>624</v>
          </cell>
          <cell r="Q1043" t="str">
            <v>DO7</v>
          </cell>
          <cell r="T1043">
            <v>629142</v>
          </cell>
          <cell r="U1043">
            <v>0</v>
          </cell>
        </row>
        <row r="1044">
          <cell r="N1044" t="str">
            <v>633</v>
          </cell>
          <cell r="Q1044" t="str">
            <v>DS3</v>
          </cell>
          <cell r="T1044">
            <v>134702367</v>
          </cell>
          <cell r="U1044">
            <v>1701.02</v>
          </cell>
        </row>
        <row r="1045">
          <cell r="N1045" t="str">
            <v>624</v>
          </cell>
          <cell r="Q1045" t="str">
            <v>DS5</v>
          </cell>
          <cell r="T1045">
            <v>567264</v>
          </cell>
          <cell r="U1045">
            <v>0</v>
          </cell>
        </row>
        <row r="1046">
          <cell r="N1046" t="str">
            <v>632</v>
          </cell>
          <cell r="Q1046" t="str">
            <v>DS5</v>
          </cell>
          <cell r="T1046">
            <v>26155970</v>
          </cell>
          <cell r="U1046">
            <v>0</v>
          </cell>
        </row>
        <row r="1047">
          <cell r="N1047" t="str">
            <v>634</v>
          </cell>
          <cell r="Q1047" t="str">
            <v>EBF</v>
          </cell>
          <cell r="T1047">
            <v>194840314</v>
          </cell>
          <cell r="U1047">
            <v>-5597567.3799999999</v>
          </cell>
        </row>
        <row r="1048">
          <cell r="N1048" t="str">
            <v>633</v>
          </cell>
          <cell r="Q1048" t="str">
            <v>EBF</v>
          </cell>
          <cell r="T1048">
            <v>253803667</v>
          </cell>
          <cell r="U1048">
            <v>-7291525.5499999998</v>
          </cell>
        </row>
        <row r="1049">
          <cell r="N1049" t="str">
            <v>626</v>
          </cell>
          <cell r="Q1049" t="str">
            <v>EBF</v>
          </cell>
          <cell r="T1049">
            <v>893970</v>
          </cell>
          <cell r="U1049">
            <v>-25682.86</v>
          </cell>
        </row>
        <row r="1050">
          <cell r="N1050" t="str">
            <v>624</v>
          </cell>
          <cell r="Q1050" t="str">
            <v>EC</v>
          </cell>
          <cell r="T1050">
            <v>2907284</v>
          </cell>
          <cell r="U1050">
            <v>172810.05</v>
          </cell>
        </row>
        <row r="1051">
          <cell r="N1051" t="str">
            <v>621</v>
          </cell>
          <cell r="Q1051" t="str">
            <v>EC</v>
          </cell>
          <cell r="T1051">
            <v>148224</v>
          </cell>
          <cell r="U1051">
            <v>17643.3</v>
          </cell>
        </row>
        <row r="1052">
          <cell r="N1052" t="str">
            <v>624</v>
          </cell>
          <cell r="Q1052" t="str">
            <v>ECR</v>
          </cell>
          <cell r="T1052">
            <v>23574492</v>
          </cell>
          <cell r="U1052">
            <v>87894.26</v>
          </cell>
        </row>
        <row r="1053">
          <cell r="N1053" t="str">
            <v>685</v>
          </cell>
          <cell r="Q1053" t="str">
            <v>ECR</v>
          </cell>
          <cell r="T1053">
            <v>18788</v>
          </cell>
          <cell r="U1053">
            <v>100.68</v>
          </cell>
        </row>
        <row r="1054">
          <cell r="N1054" t="str">
            <v>660</v>
          </cell>
          <cell r="Q1054" t="str">
            <v>ECR</v>
          </cell>
          <cell r="T1054">
            <v>862411</v>
          </cell>
          <cell r="U1054">
            <v>548.98</v>
          </cell>
        </row>
        <row r="1055">
          <cell r="N1055" t="str">
            <v>624</v>
          </cell>
          <cell r="Q1055" t="str">
            <v>EEX</v>
          </cell>
          <cell r="T1055">
            <v>510784</v>
          </cell>
          <cell r="U1055">
            <v>231.38</v>
          </cell>
        </row>
        <row r="1056">
          <cell r="N1056" t="str">
            <v>650</v>
          </cell>
          <cell r="Q1056" t="str">
            <v>EEX</v>
          </cell>
          <cell r="T1056">
            <v>3117477</v>
          </cell>
          <cell r="U1056">
            <v>564.16999999999996</v>
          </cell>
        </row>
        <row r="1057">
          <cell r="N1057" t="str">
            <v>650</v>
          </cell>
          <cell r="Q1057" t="str">
            <v>EEX</v>
          </cell>
          <cell r="T1057">
            <v>2627483</v>
          </cell>
          <cell r="U1057">
            <v>475.52</v>
          </cell>
        </row>
        <row r="1058">
          <cell r="N1058" t="str">
            <v>655</v>
          </cell>
          <cell r="Q1058" t="str">
            <v>EP1</v>
          </cell>
          <cell r="T1058">
            <v>617553</v>
          </cell>
          <cell r="U1058">
            <v>0</v>
          </cell>
        </row>
        <row r="1059">
          <cell r="N1059" t="str">
            <v>623</v>
          </cell>
          <cell r="Q1059" t="str">
            <v>EP1</v>
          </cell>
          <cell r="T1059">
            <v>165344</v>
          </cell>
          <cell r="U1059">
            <v>0</v>
          </cell>
        </row>
        <row r="1060">
          <cell r="N1060" t="str">
            <v>624</v>
          </cell>
          <cell r="Q1060" t="str">
            <v>EP1</v>
          </cell>
          <cell r="T1060">
            <v>151200</v>
          </cell>
          <cell r="U1060">
            <v>0</v>
          </cell>
        </row>
        <row r="1061">
          <cell r="N1061" t="str">
            <v>660</v>
          </cell>
          <cell r="Q1061" t="str">
            <v>EP1</v>
          </cell>
          <cell r="T1061">
            <v>2009</v>
          </cell>
          <cell r="U1061">
            <v>0</v>
          </cell>
        </row>
        <row r="1062">
          <cell r="N1062" t="str">
            <v>650</v>
          </cell>
          <cell r="Q1062" t="str">
            <v>E22</v>
          </cell>
          <cell r="T1062">
            <v>433096</v>
          </cell>
          <cell r="U1062">
            <v>13640.81</v>
          </cell>
        </row>
        <row r="1063">
          <cell r="N1063" t="str">
            <v>611</v>
          </cell>
          <cell r="Q1063" t="str">
            <v>FMU</v>
          </cell>
          <cell r="T1063">
            <v>27208799</v>
          </cell>
          <cell r="U1063">
            <v>81.5</v>
          </cell>
        </row>
        <row r="1064">
          <cell r="N1064" t="str">
            <v>623</v>
          </cell>
          <cell r="Q1064" t="str">
            <v>FMU</v>
          </cell>
          <cell r="T1064">
            <v>144480</v>
          </cell>
          <cell r="U1064">
            <v>0.43</v>
          </cell>
        </row>
        <row r="1065">
          <cell r="N1065" t="str">
            <v>660</v>
          </cell>
          <cell r="Q1065" t="str">
            <v>L06</v>
          </cell>
          <cell r="T1065">
            <v>12</v>
          </cell>
          <cell r="U1065">
            <v>33.119999999999997</v>
          </cell>
        </row>
        <row r="1066">
          <cell r="N1066" t="str">
            <v>624</v>
          </cell>
          <cell r="Q1066" t="str">
            <v>TIU</v>
          </cell>
          <cell r="T1066">
            <v>8729930</v>
          </cell>
          <cell r="U1066">
            <v>8.69</v>
          </cell>
        </row>
        <row r="1067">
          <cell r="N1067" t="str">
            <v>642</v>
          </cell>
          <cell r="Q1067" t="str">
            <v>TIU</v>
          </cell>
          <cell r="T1067">
            <v>390</v>
          </cell>
          <cell r="U1067">
            <v>0</v>
          </cell>
        </row>
        <row r="1068">
          <cell r="N1068" t="str">
            <v>624</v>
          </cell>
          <cell r="Q1068" t="str">
            <v>TIU</v>
          </cell>
          <cell r="T1068">
            <v>8934767</v>
          </cell>
          <cell r="U1068">
            <v>8.93</v>
          </cell>
        </row>
        <row r="1069">
          <cell r="N1069" t="str">
            <v>612</v>
          </cell>
          <cell r="Q1069" t="str">
            <v>TTC</v>
          </cell>
          <cell r="T1069">
            <v>6858057</v>
          </cell>
          <cell r="U1069">
            <v>328.86</v>
          </cell>
        </row>
        <row r="1070">
          <cell r="N1070" t="str">
            <v>624</v>
          </cell>
          <cell r="Q1070" t="str">
            <v>TTC</v>
          </cell>
          <cell r="T1070">
            <v>8616199</v>
          </cell>
          <cell r="U1070">
            <v>318.81</v>
          </cell>
        </row>
        <row r="1071">
          <cell r="N1071" t="str">
            <v>623</v>
          </cell>
          <cell r="Q1071" t="str">
            <v>DO1</v>
          </cell>
          <cell r="T1071">
            <v>62856</v>
          </cell>
          <cell r="U1071">
            <v>26.34</v>
          </cell>
        </row>
        <row r="1072">
          <cell r="N1072" t="str">
            <v>660</v>
          </cell>
          <cell r="Q1072" t="str">
            <v>E33</v>
          </cell>
          <cell r="T1072">
            <v>16372</v>
          </cell>
          <cell r="U1072">
            <v>516.41</v>
          </cell>
        </row>
        <row r="1073">
          <cell r="N1073" t="str">
            <v>650</v>
          </cell>
          <cell r="Q1073" t="str">
            <v>FFE</v>
          </cell>
          <cell r="T1073">
            <v>2627483</v>
          </cell>
          <cell r="U1073">
            <v>81.38</v>
          </cell>
        </row>
        <row r="1074">
          <cell r="N1074" t="str">
            <v>641</v>
          </cell>
          <cell r="Q1074" t="str">
            <v>FFE</v>
          </cell>
          <cell r="T1074">
            <v>1444319</v>
          </cell>
          <cell r="U1074">
            <v>171.87</v>
          </cell>
        </row>
        <row r="1075">
          <cell r="N1075" t="str">
            <v>660</v>
          </cell>
          <cell r="Q1075" t="str">
            <v>L07</v>
          </cell>
          <cell r="T1075">
            <v>249.3</v>
          </cell>
          <cell r="U1075">
            <v>826.25</v>
          </cell>
        </row>
        <row r="1076">
          <cell r="N1076" t="str">
            <v>685</v>
          </cell>
          <cell r="Q1076" t="str">
            <v>MSV</v>
          </cell>
          <cell r="T1076">
            <v>204</v>
          </cell>
          <cell r="U1076">
            <v>0</v>
          </cell>
        </row>
        <row r="1077">
          <cell r="N1077" t="str">
            <v>676</v>
          </cell>
          <cell r="Q1077" t="str">
            <v>MSV</v>
          </cell>
          <cell r="T1077">
            <v>6261000</v>
          </cell>
          <cell r="U1077">
            <v>0</v>
          </cell>
        </row>
        <row r="1078">
          <cell r="N1078" t="str">
            <v>624</v>
          </cell>
          <cell r="Q1078" t="str">
            <v>MSV</v>
          </cell>
          <cell r="T1078">
            <v>10684065</v>
          </cell>
          <cell r="U1078">
            <v>0</v>
          </cell>
        </row>
        <row r="1079">
          <cell r="N1079" t="str">
            <v>624</v>
          </cell>
          <cell r="Q1079" t="str">
            <v>MSV</v>
          </cell>
          <cell r="T1079">
            <v>8934767</v>
          </cell>
          <cell r="U1079">
            <v>0</v>
          </cell>
        </row>
        <row r="1080">
          <cell r="N1080" t="str">
            <v>613</v>
          </cell>
          <cell r="Q1080" t="str">
            <v>TTE</v>
          </cell>
          <cell r="T1080">
            <v>1254528</v>
          </cell>
          <cell r="U1080">
            <v>0</v>
          </cell>
        </row>
        <row r="1081">
          <cell r="N1081" t="str">
            <v>623</v>
          </cell>
          <cell r="Q1081" t="str">
            <v>TTE</v>
          </cell>
          <cell r="T1081">
            <v>165344</v>
          </cell>
          <cell r="U1081">
            <v>0</v>
          </cell>
        </row>
        <row r="1082">
          <cell r="N1082" t="str">
            <v>621</v>
          </cell>
          <cell r="Q1082" t="str">
            <v>TTE</v>
          </cell>
          <cell r="T1082">
            <v>112203</v>
          </cell>
          <cell r="U1082">
            <v>0</v>
          </cell>
        </row>
        <row r="1083">
          <cell r="N1083" t="str">
            <v>626</v>
          </cell>
          <cell r="Q1083" t="str">
            <v>TTE</v>
          </cell>
          <cell r="T1083">
            <v>3120155</v>
          </cell>
          <cell r="U1083">
            <v>0</v>
          </cell>
        </row>
        <row r="1084">
          <cell r="N1084" t="str">
            <v>685</v>
          </cell>
          <cell r="Q1084" t="str">
            <v>VSO</v>
          </cell>
          <cell r="T1084">
            <v>18788</v>
          </cell>
          <cell r="U1084">
            <v>-16.82</v>
          </cell>
        </row>
        <row r="1085">
          <cell r="N1085" t="str">
            <v>650</v>
          </cell>
          <cell r="Q1085" t="str">
            <v>EUR</v>
          </cell>
          <cell r="T1085">
            <v>66539</v>
          </cell>
          <cell r="U1085">
            <v>8</v>
          </cell>
        </row>
        <row r="1086">
          <cell r="N1086" t="str">
            <v>641</v>
          </cell>
          <cell r="Q1086" t="str">
            <v>ICV</v>
          </cell>
          <cell r="T1086">
            <v>1444319</v>
          </cell>
          <cell r="U1086">
            <v>0</v>
          </cell>
        </row>
        <row r="1087">
          <cell r="N1087" t="str">
            <v>686</v>
          </cell>
          <cell r="Q1087" t="str">
            <v>PRV</v>
          </cell>
          <cell r="T1087">
            <v>295</v>
          </cell>
          <cell r="U1087">
            <v>-0.04</v>
          </cell>
        </row>
        <row r="1088">
          <cell r="N1088" t="str">
            <v>626</v>
          </cell>
          <cell r="Q1088" t="str">
            <v>ICN</v>
          </cell>
          <cell r="T1088">
            <v>8357580</v>
          </cell>
          <cell r="U1088">
            <v>0</v>
          </cell>
        </row>
        <row r="1089">
          <cell r="N1089" t="str">
            <v>624</v>
          </cell>
          <cell r="Q1089" t="str">
            <v>FVE</v>
          </cell>
          <cell r="T1089">
            <v>5348968</v>
          </cell>
          <cell r="U1089">
            <v>0</v>
          </cell>
        </row>
        <row r="1090">
          <cell r="N1090" t="str">
            <v>624</v>
          </cell>
          <cell r="Q1090" t="str">
            <v>ICV</v>
          </cell>
          <cell r="T1090">
            <v>3580852</v>
          </cell>
          <cell r="U1090">
            <v>0</v>
          </cell>
        </row>
        <row r="1091">
          <cell r="N1091" t="str">
            <v>624</v>
          </cell>
          <cell r="Q1091" t="str">
            <v>FVE</v>
          </cell>
          <cell r="T1091">
            <v>642528</v>
          </cell>
          <cell r="U1091">
            <v>0</v>
          </cell>
        </row>
        <row r="1092">
          <cell r="N1092" t="str">
            <v>624</v>
          </cell>
          <cell r="Q1092" t="str">
            <v>PRV</v>
          </cell>
          <cell r="T1092">
            <v>642528</v>
          </cell>
          <cell r="U1092">
            <v>7.07</v>
          </cell>
        </row>
        <row r="1093">
          <cell r="N1093" t="str">
            <v>621</v>
          </cell>
          <cell r="Q1093" t="str">
            <v>ICV</v>
          </cell>
          <cell r="T1093">
            <v>14400</v>
          </cell>
          <cell r="U1093">
            <v>0</v>
          </cell>
        </row>
        <row r="1094">
          <cell r="N1094" t="str">
            <v>626</v>
          </cell>
          <cell r="Q1094" t="str">
            <v>DSU</v>
          </cell>
          <cell r="T1094">
            <v>3120155</v>
          </cell>
          <cell r="U1094">
            <v>65.52</v>
          </cell>
        </row>
        <row r="1095">
          <cell r="N1095" t="str">
            <v>611</v>
          </cell>
          <cell r="Q1095" t="str">
            <v>EP3</v>
          </cell>
          <cell r="T1095">
            <v>124334</v>
          </cell>
          <cell r="U1095">
            <v>0</v>
          </cell>
        </row>
        <row r="1096">
          <cell r="N1096" t="str">
            <v>621</v>
          </cell>
          <cell r="Q1096" t="str">
            <v>EIN</v>
          </cell>
          <cell r="T1096">
            <v>636853</v>
          </cell>
          <cell r="U1096">
            <v>358.55</v>
          </cell>
        </row>
        <row r="1097">
          <cell r="N1097" t="str">
            <v>620</v>
          </cell>
          <cell r="Q1097" t="str">
            <v>TDC</v>
          </cell>
          <cell r="T1097">
            <v>2187264</v>
          </cell>
          <cell r="U1097">
            <v>76.56</v>
          </cell>
        </row>
        <row r="1098">
          <cell r="N1098" t="str">
            <v>626</v>
          </cell>
          <cell r="Q1098" t="str">
            <v>TDC</v>
          </cell>
          <cell r="T1098">
            <v>17984736</v>
          </cell>
          <cell r="U1098">
            <v>1402.8</v>
          </cell>
        </row>
        <row r="1099">
          <cell r="N1099" t="str">
            <v>650</v>
          </cell>
          <cell r="Q1099" t="str">
            <v>RIN</v>
          </cell>
          <cell r="T1099">
            <v>18305</v>
          </cell>
          <cell r="U1099">
            <v>9.27</v>
          </cell>
        </row>
        <row r="1100">
          <cell r="N1100" t="str">
            <v>650</v>
          </cell>
          <cell r="Q1100" t="str">
            <v>EIN</v>
          </cell>
          <cell r="T1100">
            <v>18305</v>
          </cell>
          <cell r="U1100">
            <v>10.32</v>
          </cell>
        </row>
        <row r="1101">
          <cell r="N1101" t="str">
            <v>624</v>
          </cell>
          <cell r="Q1101" t="str">
            <v>EIN</v>
          </cell>
          <cell r="T1101">
            <v>23574492</v>
          </cell>
          <cell r="U1101">
            <v>13534.88</v>
          </cell>
        </row>
        <row r="1102">
          <cell r="N1102" t="str">
            <v>621</v>
          </cell>
          <cell r="Q1102" t="str">
            <v>RIN</v>
          </cell>
          <cell r="T1102">
            <v>112203</v>
          </cell>
          <cell r="U1102">
            <v>263.24</v>
          </cell>
        </row>
        <row r="1103">
          <cell r="N1103" t="str">
            <v>660</v>
          </cell>
          <cell r="Q1103" t="str">
            <v>L14</v>
          </cell>
          <cell r="T1103">
            <v>1</v>
          </cell>
          <cell r="U1103">
            <v>12.97</v>
          </cell>
        </row>
        <row r="1104">
          <cell r="N1104" t="str">
            <v>641</v>
          </cell>
          <cell r="Q1104" t="str">
            <v>DSU</v>
          </cell>
          <cell r="T1104">
            <v>77639</v>
          </cell>
          <cell r="U1104">
            <v>6.35</v>
          </cell>
        </row>
        <row r="1105">
          <cell r="N1105" t="str">
            <v>641</v>
          </cell>
          <cell r="Q1105" t="str">
            <v>RIN</v>
          </cell>
          <cell r="T1105">
            <v>3072</v>
          </cell>
          <cell r="U1105">
            <v>5.29</v>
          </cell>
        </row>
        <row r="1106">
          <cell r="N1106" t="str">
            <v>612</v>
          </cell>
          <cell r="Q1106" t="str">
            <v>DSU</v>
          </cell>
          <cell r="T1106">
            <v>10954</v>
          </cell>
          <cell r="U1106">
            <v>0.88</v>
          </cell>
        </row>
        <row r="1107">
          <cell r="N1107" t="str">
            <v>626</v>
          </cell>
          <cell r="Q1107" t="str">
            <v>EFV</v>
          </cell>
          <cell r="T1107">
            <v>8155792</v>
          </cell>
          <cell r="U1107">
            <v>27397.09</v>
          </cell>
        </row>
        <row r="1108">
          <cell r="N1108" t="str">
            <v>624</v>
          </cell>
          <cell r="Q1108" t="str">
            <v>EFV</v>
          </cell>
          <cell r="T1108">
            <v>8068064</v>
          </cell>
          <cell r="U1108">
            <v>24672.14</v>
          </cell>
        </row>
        <row r="1109">
          <cell r="N1109" t="str">
            <v>624</v>
          </cell>
          <cell r="Q1109" t="str">
            <v>RIN</v>
          </cell>
          <cell r="T1109">
            <v>14877860</v>
          </cell>
          <cell r="U1109">
            <v>28520.85</v>
          </cell>
        </row>
        <row r="1110">
          <cell r="N1110" t="str">
            <v>655</v>
          </cell>
          <cell r="Q1110" t="str">
            <v>RIN</v>
          </cell>
          <cell r="T1110">
            <v>297</v>
          </cell>
          <cell r="U1110">
            <v>0.73</v>
          </cell>
        </row>
        <row r="1111">
          <cell r="N1111" t="str">
            <v>623</v>
          </cell>
          <cell r="Q1111" t="str">
            <v>DSU</v>
          </cell>
          <cell r="T1111">
            <v>144480</v>
          </cell>
          <cell r="U1111">
            <v>14.6</v>
          </cell>
        </row>
        <row r="1112">
          <cell r="N1112" t="str">
            <v>642</v>
          </cell>
          <cell r="Q1112" t="str">
            <v>EFV</v>
          </cell>
          <cell r="T1112">
            <v>1358</v>
          </cell>
          <cell r="U1112">
            <v>4.2</v>
          </cell>
        </row>
        <row r="1113">
          <cell r="N1113" t="str">
            <v>650</v>
          </cell>
          <cell r="Q1113" t="str">
            <v>EIN</v>
          </cell>
          <cell r="T1113">
            <v>213759</v>
          </cell>
          <cell r="U1113">
            <v>120.52</v>
          </cell>
        </row>
        <row r="1114">
          <cell r="N1114" t="str">
            <v>644</v>
          </cell>
          <cell r="Q1114" t="str">
            <v>EP3</v>
          </cell>
          <cell r="T1114">
            <v>2195750</v>
          </cell>
          <cell r="U1114">
            <v>0</v>
          </cell>
        </row>
        <row r="1115">
          <cell r="N1115" t="str">
            <v>623</v>
          </cell>
          <cell r="Q1115" t="str">
            <v>DSU</v>
          </cell>
          <cell r="T1115">
            <v>165344</v>
          </cell>
          <cell r="U1115">
            <v>16.690000000000001</v>
          </cell>
        </row>
        <row r="1116">
          <cell r="N1116" t="str">
            <v>624</v>
          </cell>
          <cell r="Q1116" t="str">
            <v>DSU</v>
          </cell>
          <cell r="T1116">
            <v>3580852</v>
          </cell>
          <cell r="U1116">
            <v>118.17</v>
          </cell>
        </row>
        <row r="1117">
          <cell r="N1117" t="str">
            <v>623</v>
          </cell>
          <cell r="Q1117" t="str">
            <v>RIN</v>
          </cell>
          <cell r="T1117">
            <v>16914030</v>
          </cell>
          <cell r="U1117">
            <v>43891.92</v>
          </cell>
        </row>
        <row r="1118">
          <cell r="N1118" t="str">
            <v>624</v>
          </cell>
          <cell r="Q1118" t="str">
            <v>TDC</v>
          </cell>
          <cell r="T1118">
            <v>8068064</v>
          </cell>
          <cell r="U1118">
            <v>790.66</v>
          </cell>
        </row>
        <row r="1119">
          <cell r="N1119" t="str">
            <v>622</v>
          </cell>
          <cell r="Q1119" t="str">
            <v>DO4</v>
          </cell>
          <cell r="T1119">
            <v>6425</v>
          </cell>
          <cell r="U1119">
            <v>0</v>
          </cell>
        </row>
        <row r="1120">
          <cell r="N1120" t="str">
            <v>634</v>
          </cell>
          <cell r="Q1120" t="str">
            <v>RIN</v>
          </cell>
          <cell r="T1120">
            <v>66132778</v>
          </cell>
          <cell r="U1120">
            <v>12565.23</v>
          </cell>
        </row>
        <row r="1121">
          <cell r="N1121" t="str">
            <v>626</v>
          </cell>
          <cell r="Q1121" t="str">
            <v>EP3</v>
          </cell>
          <cell r="T1121">
            <v>14579136</v>
          </cell>
          <cell r="U1121">
            <v>0</v>
          </cell>
        </row>
        <row r="1122">
          <cell r="N1122" t="str">
            <v>621</v>
          </cell>
          <cell r="Q1122" t="str">
            <v>LMR</v>
          </cell>
          <cell r="T1122">
            <v>37714500</v>
          </cell>
          <cell r="U1122">
            <v>91122.87</v>
          </cell>
        </row>
        <row r="1123">
          <cell r="N1123" t="str">
            <v>660</v>
          </cell>
          <cell r="Q1123" t="str">
            <v>TDE</v>
          </cell>
          <cell r="T1123">
            <v>21868</v>
          </cell>
          <cell r="U1123">
            <v>0</v>
          </cell>
        </row>
        <row r="1124">
          <cell r="N1124" t="str">
            <v>660</v>
          </cell>
          <cell r="Q1124" t="str">
            <v>BFC</v>
          </cell>
          <cell r="T1124">
            <v>862411</v>
          </cell>
          <cell r="U1124">
            <v>24913.200000000001</v>
          </cell>
        </row>
        <row r="1125">
          <cell r="N1125" t="str">
            <v>650</v>
          </cell>
          <cell r="Q1125" t="str">
            <v>FFC</v>
          </cell>
          <cell r="T1125">
            <v>18305</v>
          </cell>
          <cell r="U1125">
            <v>0.04</v>
          </cell>
        </row>
        <row r="1126">
          <cell r="N1126" t="str">
            <v>650</v>
          </cell>
          <cell r="Q1126" t="str">
            <v>BFC</v>
          </cell>
          <cell r="T1126">
            <v>18305</v>
          </cell>
          <cell r="U1126">
            <v>528.89</v>
          </cell>
        </row>
        <row r="1127">
          <cell r="N1127" t="str">
            <v>641</v>
          </cell>
          <cell r="Q1127" t="str">
            <v>TDE</v>
          </cell>
          <cell r="T1127">
            <v>71411</v>
          </cell>
          <cell r="U1127">
            <v>0</v>
          </cell>
        </row>
        <row r="1128">
          <cell r="N1128" t="str">
            <v>623</v>
          </cell>
          <cell r="Q1128" t="str">
            <v>DO0</v>
          </cell>
          <cell r="T1128">
            <v>304616</v>
          </cell>
          <cell r="U1128">
            <v>253.75</v>
          </cell>
        </row>
        <row r="1129">
          <cell r="N1129" t="str">
            <v>626</v>
          </cell>
          <cell r="Q1129" t="str">
            <v>BFC</v>
          </cell>
          <cell r="T1129">
            <v>6999936</v>
          </cell>
          <cell r="U1129">
            <v>201591.16</v>
          </cell>
        </row>
        <row r="1130">
          <cell r="N1130" t="str">
            <v>611</v>
          </cell>
          <cell r="Q1130" t="str">
            <v>LMR</v>
          </cell>
          <cell r="T1130">
            <v>124334</v>
          </cell>
          <cell r="U1130">
            <v>324.79000000000002</v>
          </cell>
        </row>
        <row r="1131">
          <cell r="N1131" t="str">
            <v>633</v>
          </cell>
          <cell r="Q1131" t="str">
            <v>PPT</v>
          </cell>
          <cell r="T1131">
            <v>253803667</v>
          </cell>
          <cell r="U1131">
            <v>0</v>
          </cell>
        </row>
        <row r="1132">
          <cell r="N1132" t="str">
            <v>626</v>
          </cell>
          <cell r="Q1132" t="str">
            <v>LMR</v>
          </cell>
          <cell r="T1132">
            <v>8357580</v>
          </cell>
          <cell r="U1132">
            <v>860.83</v>
          </cell>
        </row>
        <row r="1133">
          <cell r="N1133" t="str">
            <v>632</v>
          </cell>
          <cell r="Q1133" t="str">
            <v>BFC</v>
          </cell>
          <cell r="T1133">
            <v>212354998</v>
          </cell>
          <cell r="U1133">
            <v>6059974.5800000001</v>
          </cell>
        </row>
        <row r="1134">
          <cell r="N1134" t="str">
            <v>624</v>
          </cell>
          <cell r="Q1134" t="str">
            <v>EIV</v>
          </cell>
          <cell r="T1134">
            <v>410400</v>
          </cell>
          <cell r="U1134">
            <v>0</v>
          </cell>
        </row>
        <row r="1135">
          <cell r="N1135" t="str">
            <v>650</v>
          </cell>
          <cell r="Q1135" t="str">
            <v>TDE</v>
          </cell>
          <cell r="T1135">
            <v>66539</v>
          </cell>
          <cell r="U1135">
            <v>0</v>
          </cell>
        </row>
        <row r="1136">
          <cell r="N1136" t="str">
            <v>641</v>
          </cell>
          <cell r="Q1136" t="str">
            <v>FFC</v>
          </cell>
          <cell r="T1136">
            <v>1130</v>
          </cell>
          <cell r="U1136">
            <v>0.01</v>
          </cell>
        </row>
        <row r="1137">
          <cell r="N1137" t="str">
            <v>624</v>
          </cell>
          <cell r="Q1137" t="str">
            <v>TDE</v>
          </cell>
          <cell r="T1137">
            <v>2907284</v>
          </cell>
          <cell r="U1137">
            <v>0</v>
          </cell>
        </row>
        <row r="1138">
          <cell r="N1138" t="str">
            <v>685</v>
          </cell>
          <cell r="Q1138" t="str">
            <v>TDE</v>
          </cell>
          <cell r="T1138">
            <v>204</v>
          </cell>
          <cell r="U1138">
            <v>0</v>
          </cell>
        </row>
        <row r="1139">
          <cell r="N1139" t="str">
            <v>611</v>
          </cell>
          <cell r="Q1139" t="str">
            <v>FFC</v>
          </cell>
          <cell r="T1139">
            <v>51122</v>
          </cell>
          <cell r="U1139">
            <v>0.88</v>
          </cell>
        </row>
        <row r="1140">
          <cell r="N1140" t="str">
            <v>623</v>
          </cell>
          <cell r="Q1140" t="str">
            <v>BFC</v>
          </cell>
          <cell r="T1140">
            <v>234546</v>
          </cell>
          <cell r="U1140">
            <v>6773.22</v>
          </cell>
        </row>
        <row r="1141">
          <cell r="N1141" t="str">
            <v>621</v>
          </cell>
          <cell r="Q1141" t="str">
            <v>DSM</v>
          </cell>
          <cell r="T1141">
            <v>6341340</v>
          </cell>
          <cell r="U1141">
            <v>63847.74</v>
          </cell>
        </row>
        <row r="1142">
          <cell r="N1142" t="str">
            <v>626</v>
          </cell>
          <cell r="Q1142" t="str">
            <v>EP2</v>
          </cell>
          <cell r="T1142">
            <v>13372524</v>
          </cell>
          <cell r="U1142">
            <v>1363.99</v>
          </cell>
        </row>
        <row r="1143">
          <cell r="N1143" t="str">
            <v>621</v>
          </cell>
          <cell r="Q1143" t="str">
            <v>DSO</v>
          </cell>
          <cell r="T1143">
            <v>15576</v>
          </cell>
          <cell r="U1143">
            <v>24.09</v>
          </cell>
        </row>
        <row r="1144">
          <cell r="N1144" t="str">
            <v>624</v>
          </cell>
          <cell r="Q1144" t="str">
            <v>TSE</v>
          </cell>
          <cell r="T1144">
            <v>10684065</v>
          </cell>
          <cell r="U1144">
            <v>0</v>
          </cell>
        </row>
        <row r="1145">
          <cell r="N1145" t="str">
            <v>611</v>
          </cell>
          <cell r="Q1145" t="str">
            <v>FVC</v>
          </cell>
          <cell r="T1145">
            <v>27208799</v>
          </cell>
          <cell r="U1145">
            <v>0</v>
          </cell>
        </row>
        <row r="1146">
          <cell r="N1146" t="str">
            <v>655</v>
          </cell>
          <cell r="Q1146" t="str">
            <v>RAU</v>
          </cell>
          <cell r="T1146">
            <v>617553</v>
          </cell>
          <cell r="U1146">
            <v>23.52</v>
          </cell>
        </row>
        <row r="1147">
          <cell r="N1147" t="str">
            <v>624</v>
          </cell>
          <cell r="Q1147" t="str">
            <v>OMS</v>
          </cell>
          <cell r="T1147">
            <v>8934767</v>
          </cell>
          <cell r="U1147">
            <v>2224.79</v>
          </cell>
        </row>
        <row r="1148">
          <cell r="N1148" t="str">
            <v>623</v>
          </cell>
          <cell r="Q1148" t="str">
            <v>CAP</v>
          </cell>
          <cell r="T1148">
            <v>2279268</v>
          </cell>
          <cell r="U1148">
            <v>36.479999999999997</v>
          </cell>
        </row>
        <row r="1149">
          <cell r="N1149" t="str">
            <v>621</v>
          </cell>
          <cell r="Q1149" t="str">
            <v>OMS</v>
          </cell>
          <cell r="T1149">
            <v>64200</v>
          </cell>
          <cell r="U1149">
            <v>14.79</v>
          </cell>
        </row>
        <row r="1150">
          <cell r="N1150" t="str">
            <v>624</v>
          </cell>
          <cell r="Q1150" t="str">
            <v>FVC</v>
          </cell>
          <cell r="T1150">
            <v>26330592</v>
          </cell>
          <cell r="U1150">
            <v>0</v>
          </cell>
        </row>
        <row r="1151">
          <cell r="N1151" t="str">
            <v>624</v>
          </cell>
          <cell r="Q1151" t="str">
            <v>DSM</v>
          </cell>
          <cell r="T1151">
            <v>25857792</v>
          </cell>
          <cell r="U1151">
            <v>56839.64</v>
          </cell>
        </row>
        <row r="1152">
          <cell r="N1152" t="str">
            <v>611</v>
          </cell>
          <cell r="Q1152" t="str">
            <v>DSM</v>
          </cell>
          <cell r="T1152">
            <v>27206711</v>
          </cell>
          <cell r="U1152">
            <v>138084.76999999999</v>
          </cell>
        </row>
        <row r="1153">
          <cell r="N1153" t="str">
            <v>624</v>
          </cell>
          <cell r="Q1153" t="str">
            <v>RAU</v>
          </cell>
          <cell r="T1153">
            <v>2907284</v>
          </cell>
          <cell r="U1153">
            <v>81.41</v>
          </cell>
        </row>
        <row r="1154">
          <cell r="N1154" t="str">
            <v>626</v>
          </cell>
          <cell r="Q1154" t="str">
            <v>CAP</v>
          </cell>
          <cell r="T1154">
            <v>8155792</v>
          </cell>
          <cell r="U1154">
            <v>92.51</v>
          </cell>
        </row>
        <row r="1155">
          <cell r="N1155" t="str">
            <v>611</v>
          </cell>
          <cell r="Q1155" t="str">
            <v>CC</v>
          </cell>
          <cell r="T1155">
            <v>0</v>
          </cell>
          <cell r="U1155">
            <v>4211601.96</v>
          </cell>
        </row>
        <row r="1156">
          <cell r="N1156" t="str">
            <v>620</v>
          </cell>
          <cell r="Q1156" t="str">
            <v>OMS</v>
          </cell>
          <cell r="T1156">
            <v>3380</v>
          </cell>
          <cell r="U1156">
            <v>0.42</v>
          </cell>
        </row>
        <row r="1157">
          <cell r="N1157" t="str">
            <v>676</v>
          </cell>
          <cell r="Q1157" t="str">
            <v>DC</v>
          </cell>
          <cell r="T1157">
            <v>718000</v>
          </cell>
          <cell r="U1157">
            <v>273064.52</v>
          </cell>
        </row>
        <row r="1158">
          <cell r="N1158" t="str">
            <v>626</v>
          </cell>
          <cell r="Q1158" t="str">
            <v>DC</v>
          </cell>
          <cell r="T1158">
            <v>495.18</v>
          </cell>
          <cell r="U1158">
            <v>11968.5</v>
          </cell>
        </row>
        <row r="1159">
          <cell r="N1159" t="str">
            <v>625</v>
          </cell>
          <cell r="Q1159" t="str">
            <v>TSE</v>
          </cell>
          <cell r="T1159">
            <v>391200</v>
          </cell>
          <cell r="U1159">
            <v>0</v>
          </cell>
        </row>
        <row r="1160">
          <cell r="N1160" t="str">
            <v>626</v>
          </cell>
          <cell r="Q1160" t="str">
            <v>DSM</v>
          </cell>
          <cell r="T1160">
            <v>973269</v>
          </cell>
          <cell r="U1160">
            <v>1374.26</v>
          </cell>
        </row>
        <row r="1161">
          <cell r="N1161" t="str">
            <v>612</v>
          </cell>
          <cell r="Q1161" t="str">
            <v>TSE</v>
          </cell>
          <cell r="T1161">
            <v>10954</v>
          </cell>
          <cell r="U1161">
            <v>0</v>
          </cell>
        </row>
        <row r="1162">
          <cell r="N1162" t="str">
            <v>644</v>
          </cell>
          <cell r="Q1162" t="str">
            <v>FVC</v>
          </cell>
          <cell r="T1162">
            <v>2195750</v>
          </cell>
          <cell r="U1162">
            <v>0</v>
          </cell>
        </row>
        <row r="1163">
          <cell r="N1163" t="str">
            <v>624</v>
          </cell>
          <cell r="Q1163" t="str">
            <v>DO6</v>
          </cell>
          <cell r="T1163">
            <v>2942592</v>
          </cell>
          <cell r="U1163">
            <v>238.35</v>
          </cell>
        </row>
        <row r="1164">
          <cell r="N1164" t="str">
            <v>650</v>
          </cell>
          <cell r="Q1164" t="str">
            <v>CC</v>
          </cell>
          <cell r="T1164">
            <v>49</v>
          </cell>
          <cell r="U1164">
            <v>143.08000000000001</v>
          </cell>
        </row>
        <row r="1165">
          <cell r="N1165" t="str">
            <v>626</v>
          </cell>
          <cell r="Q1165" t="str">
            <v>CAP</v>
          </cell>
          <cell r="T1165">
            <v>3234720</v>
          </cell>
          <cell r="U1165">
            <v>35.58</v>
          </cell>
        </row>
        <row r="1166">
          <cell r="N1166" t="str">
            <v>621</v>
          </cell>
          <cell r="Q1166" t="str">
            <v>RAU</v>
          </cell>
          <cell r="T1166">
            <v>942741</v>
          </cell>
          <cell r="U1166">
            <v>32.06</v>
          </cell>
        </row>
        <row r="1167">
          <cell r="N1167" t="str">
            <v>624</v>
          </cell>
          <cell r="Q1167" t="str">
            <v>DSM</v>
          </cell>
          <cell r="T1167">
            <v>8068064</v>
          </cell>
          <cell r="U1167">
            <v>17999.849999999999</v>
          </cell>
        </row>
        <row r="1168">
          <cell r="N1168" t="str">
            <v>623</v>
          </cell>
          <cell r="Q1168" t="str">
            <v>DSO</v>
          </cell>
          <cell r="T1168">
            <v>424860</v>
          </cell>
          <cell r="U1168">
            <v>-343.71</v>
          </cell>
        </row>
        <row r="1169">
          <cell r="N1169" t="str">
            <v>621</v>
          </cell>
          <cell r="Q1169" t="str">
            <v>DSM</v>
          </cell>
          <cell r="T1169">
            <v>14400</v>
          </cell>
          <cell r="U1169">
            <v>144.5</v>
          </cell>
        </row>
        <row r="1170">
          <cell r="N1170" t="str">
            <v>621</v>
          </cell>
          <cell r="Q1170" t="str">
            <v>FVC</v>
          </cell>
          <cell r="T1170">
            <v>14400</v>
          </cell>
          <cell r="U1170">
            <v>0</v>
          </cell>
        </row>
        <row r="1171">
          <cell r="N1171" t="str">
            <v>660</v>
          </cell>
          <cell r="Q1171" t="str">
            <v>EP4</v>
          </cell>
          <cell r="T1171">
            <v>21868</v>
          </cell>
          <cell r="U1171">
            <v>0</v>
          </cell>
        </row>
        <row r="1172">
          <cell r="N1172" t="str">
            <v>623</v>
          </cell>
          <cell r="Q1172" t="str">
            <v>RIV</v>
          </cell>
          <cell r="T1172">
            <v>4909440</v>
          </cell>
          <cell r="U1172">
            <v>0</v>
          </cell>
        </row>
        <row r="1173">
          <cell r="N1173" t="str">
            <v>641</v>
          </cell>
          <cell r="Q1173" t="str">
            <v>PRC</v>
          </cell>
          <cell r="T1173">
            <v>77639</v>
          </cell>
          <cell r="U1173">
            <v>388.89</v>
          </cell>
        </row>
        <row r="1174">
          <cell r="N1174" t="str">
            <v>624</v>
          </cell>
          <cell r="Q1174" t="str">
            <v>LMV</v>
          </cell>
          <cell r="T1174">
            <v>590640</v>
          </cell>
          <cell r="U1174">
            <v>-1.18</v>
          </cell>
        </row>
        <row r="1175">
          <cell r="N1175" t="str">
            <v>655</v>
          </cell>
          <cell r="Q1175" t="str">
            <v>RIV</v>
          </cell>
          <cell r="T1175">
            <v>22783</v>
          </cell>
          <cell r="U1175">
            <v>0</v>
          </cell>
        </row>
        <row r="1176">
          <cell r="N1176" t="str">
            <v>641</v>
          </cell>
          <cell r="Q1176" t="str">
            <v>RIV</v>
          </cell>
          <cell r="T1176">
            <v>603439</v>
          </cell>
          <cell r="U1176">
            <v>0</v>
          </cell>
        </row>
        <row r="1177">
          <cell r="N1177" t="str">
            <v>623</v>
          </cell>
          <cell r="Q1177" t="str">
            <v>RIV</v>
          </cell>
          <cell r="T1177">
            <v>2279268</v>
          </cell>
          <cell r="U1177">
            <v>0</v>
          </cell>
        </row>
        <row r="1178">
          <cell r="N1178" t="str">
            <v>623</v>
          </cell>
          <cell r="Q1178" t="str">
            <v>PRC</v>
          </cell>
          <cell r="T1178">
            <v>144480</v>
          </cell>
          <cell r="U1178">
            <v>738.58</v>
          </cell>
        </row>
        <row r="1179">
          <cell r="N1179" t="str">
            <v>621</v>
          </cell>
          <cell r="Q1179" t="str">
            <v>DO8</v>
          </cell>
          <cell r="T1179">
            <v>89663</v>
          </cell>
          <cell r="U1179">
            <v>2.79</v>
          </cell>
        </row>
        <row r="1180">
          <cell r="N1180" t="str">
            <v>623</v>
          </cell>
          <cell r="Q1180" t="str">
            <v>MSO</v>
          </cell>
          <cell r="T1180">
            <v>44232</v>
          </cell>
          <cell r="U1180">
            <v>35.159999999999997</v>
          </cell>
        </row>
        <row r="1181">
          <cell r="N1181" t="str">
            <v>686</v>
          </cell>
          <cell r="Q1181" t="str">
            <v>VTU</v>
          </cell>
          <cell r="T1181">
            <v>295</v>
          </cell>
          <cell r="U1181">
            <v>-0.02</v>
          </cell>
        </row>
        <row r="1182">
          <cell r="N1182" t="str">
            <v>626</v>
          </cell>
          <cell r="Q1182" t="str">
            <v>RIV</v>
          </cell>
          <cell r="T1182">
            <v>6999936</v>
          </cell>
          <cell r="U1182">
            <v>0</v>
          </cell>
        </row>
        <row r="1183">
          <cell r="N1183" t="str">
            <v>626</v>
          </cell>
          <cell r="Q1183" t="str">
            <v>TSC</v>
          </cell>
          <cell r="T1183">
            <v>3234720</v>
          </cell>
          <cell r="U1183">
            <v>0</v>
          </cell>
        </row>
        <row r="1184">
          <cell r="N1184" t="str">
            <v>650</v>
          </cell>
          <cell r="Q1184" t="str">
            <v>MSO</v>
          </cell>
          <cell r="T1184">
            <v>2627483</v>
          </cell>
          <cell r="U1184">
            <v>407.39</v>
          </cell>
        </row>
        <row r="1185">
          <cell r="N1185" t="str">
            <v>620</v>
          </cell>
          <cell r="Q1185" t="str">
            <v>EP4</v>
          </cell>
          <cell r="T1185">
            <v>2187264</v>
          </cell>
          <cell r="U1185">
            <v>0</v>
          </cell>
        </row>
        <row r="1186">
          <cell r="N1186" t="str">
            <v>625</v>
          </cell>
          <cell r="Q1186" t="str">
            <v>LMV</v>
          </cell>
          <cell r="T1186">
            <v>391200</v>
          </cell>
          <cell r="U1186">
            <v>63.37</v>
          </cell>
        </row>
        <row r="1187">
          <cell r="N1187" t="str">
            <v>641</v>
          </cell>
          <cell r="Q1187" t="str">
            <v>EP4</v>
          </cell>
          <cell r="T1187">
            <v>603439</v>
          </cell>
          <cell r="U1187">
            <v>0</v>
          </cell>
        </row>
        <row r="1188">
          <cell r="N1188" t="str">
            <v>644</v>
          </cell>
          <cell r="Q1188" t="str">
            <v>EP4</v>
          </cell>
          <cell r="T1188">
            <v>2195750</v>
          </cell>
          <cell r="U1188">
            <v>0</v>
          </cell>
        </row>
        <row r="1189">
          <cell r="N1189" t="str">
            <v>685</v>
          </cell>
          <cell r="Q1189" t="str">
            <v>VTU</v>
          </cell>
          <cell r="T1189">
            <v>18788</v>
          </cell>
          <cell r="U1189">
            <v>-0.45</v>
          </cell>
        </row>
        <row r="1190">
          <cell r="N1190" t="str">
            <v>624</v>
          </cell>
          <cell r="Q1190" t="str">
            <v>LMV</v>
          </cell>
          <cell r="T1190">
            <v>10156773</v>
          </cell>
          <cell r="U1190">
            <v>-20.32</v>
          </cell>
        </row>
        <row r="1191">
          <cell r="N1191" t="str">
            <v>621</v>
          </cell>
          <cell r="Q1191" t="str">
            <v>DO3</v>
          </cell>
          <cell r="T1191">
            <v>10384</v>
          </cell>
          <cell r="U1191">
            <v>23.61</v>
          </cell>
        </row>
        <row r="1192">
          <cell r="N1192" t="str">
            <v>624</v>
          </cell>
          <cell r="Q1192" t="str">
            <v>RIV</v>
          </cell>
          <cell r="T1192">
            <v>2907284</v>
          </cell>
          <cell r="U1192">
            <v>0</v>
          </cell>
        </row>
        <row r="1193">
          <cell r="N1193" t="str">
            <v>624</v>
          </cell>
          <cell r="Q1193" t="str">
            <v>DS0</v>
          </cell>
          <cell r="T1193">
            <v>134442</v>
          </cell>
          <cell r="U1193">
            <v>11.83</v>
          </cell>
        </row>
        <row r="1194">
          <cell r="N1194" t="str">
            <v>623</v>
          </cell>
          <cell r="Q1194" t="str">
            <v>MSO</v>
          </cell>
          <cell r="T1194">
            <v>234546</v>
          </cell>
          <cell r="U1194">
            <v>186.47</v>
          </cell>
        </row>
        <row r="1195">
          <cell r="N1195" t="str">
            <v>650</v>
          </cell>
          <cell r="Q1195" t="str">
            <v>EP4</v>
          </cell>
          <cell r="T1195">
            <v>3086</v>
          </cell>
          <cell r="U1195">
            <v>0</v>
          </cell>
        </row>
        <row r="1196">
          <cell r="N1196" t="str">
            <v>624</v>
          </cell>
          <cell r="Q1196" t="str">
            <v>CAV</v>
          </cell>
          <cell r="T1196">
            <v>5348968</v>
          </cell>
          <cell r="U1196">
            <v>-550.95000000000005</v>
          </cell>
        </row>
        <row r="1197">
          <cell r="N1197" t="str">
            <v>624</v>
          </cell>
          <cell r="Q1197" t="str">
            <v>CAV</v>
          </cell>
          <cell r="T1197">
            <v>590640</v>
          </cell>
          <cell r="U1197">
            <v>-60.84</v>
          </cell>
        </row>
        <row r="1198">
          <cell r="N1198" t="str">
            <v>621</v>
          </cell>
          <cell r="Q1198" t="str">
            <v>DO5</v>
          </cell>
          <cell r="T1198">
            <v>10384</v>
          </cell>
          <cell r="U1198">
            <v>-4.41</v>
          </cell>
        </row>
        <row r="1199">
          <cell r="N1199" t="str">
            <v>626</v>
          </cell>
          <cell r="Q1199" t="str">
            <v>EBF</v>
          </cell>
          <cell r="T1199">
            <v>6999936</v>
          </cell>
          <cell r="U1199">
            <v>-201101.17</v>
          </cell>
        </row>
        <row r="1200">
          <cell r="N1200" t="str">
            <v>623</v>
          </cell>
          <cell r="Q1200" t="str">
            <v>EC</v>
          </cell>
          <cell r="T1200">
            <v>35200</v>
          </cell>
          <cell r="U1200">
            <v>2382.9</v>
          </cell>
        </row>
        <row r="1201">
          <cell r="N1201" t="str">
            <v>621</v>
          </cell>
          <cell r="Q1201" t="str">
            <v>EC</v>
          </cell>
          <cell r="T1201">
            <v>942649</v>
          </cell>
          <cell r="U1201">
            <v>111775.56</v>
          </cell>
        </row>
        <row r="1202">
          <cell r="N1202" t="str">
            <v>625</v>
          </cell>
          <cell r="Q1202" t="str">
            <v>EC</v>
          </cell>
          <cell r="T1202">
            <v>391200</v>
          </cell>
          <cell r="U1202">
            <v>12562.21</v>
          </cell>
        </row>
        <row r="1203">
          <cell r="N1203" t="str">
            <v>624</v>
          </cell>
          <cell r="Q1203" t="str">
            <v>EC</v>
          </cell>
          <cell r="T1203">
            <v>310784</v>
          </cell>
          <cell r="U1203">
            <v>18097.259999999998</v>
          </cell>
        </row>
        <row r="1204">
          <cell r="N1204" t="str">
            <v>650</v>
          </cell>
          <cell r="Q1204" t="str">
            <v>ECR</v>
          </cell>
          <cell r="T1204">
            <v>3091</v>
          </cell>
          <cell r="U1204">
            <v>3</v>
          </cell>
        </row>
        <row r="1205">
          <cell r="N1205" t="str">
            <v>611</v>
          </cell>
          <cell r="Q1205" t="str">
            <v>EEX</v>
          </cell>
          <cell r="T1205">
            <v>980</v>
          </cell>
          <cell r="U1205">
            <v>0.32</v>
          </cell>
        </row>
        <row r="1206">
          <cell r="N1206" t="str">
            <v>626</v>
          </cell>
          <cell r="Q1206" t="str">
            <v>EEX</v>
          </cell>
          <cell r="T1206">
            <v>4688145</v>
          </cell>
          <cell r="U1206">
            <v>-145.34</v>
          </cell>
        </row>
        <row r="1207">
          <cell r="N1207" t="str">
            <v>676</v>
          </cell>
          <cell r="Q1207" t="str">
            <v>EEX</v>
          </cell>
          <cell r="T1207">
            <v>6261000</v>
          </cell>
          <cell r="U1207">
            <v>2447.1799999999998</v>
          </cell>
        </row>
        <row r="1208">
          <cell r="N1208" t="str">
            <v>633</v>
          </cell>
          <cell r="Q1208" t="str">
            <v>EEX</v>
          </cell>
          <cell r="T1208">
            <v>253803667</v>
          </cell>
          <cell r="U1208">
            <v>69796.009999999995</v>
          </cell>
        </row>
        <row r="1209">
          <cell r="N1209" t="str">
            <v>623</v>
          </cell>
          <cell r="Q1209" t="str">
            <v>EP1</v>
          </cell>
          <cell r="T1209">
            <v>234546</v>
          </cell>
          <cell r="U1209">
            <v>0</v>
          </cell>
        </row>
        <row r="1210">
          <cell r="N1210" t="str">
            <v>624</v>
          </cell>
          <cell r="Q1210" t="str">
            <v>EP1</v>
          </cell>
          <cell r="T1210">
            <v>357024</v>
          </cell>
          <cell r="U1210">
            <v>0</v>
          </cell>
        </row>
        <row r="1211">
          <cell r="N1211" t="str">
            <v>623</v>
          </cell>
          <cell r="Q1211" t="str">
            <v>FMU</v>
          </cell>
          <cell r="T1211">
            <v>234546</v>
          </cell>
          <cell r="U1211">
            <v>0.71</v>
          </cell>
        </row>
        <row r="1212">
          <cell r="N1212" t="str">
            <v>624</v>
          </cell>
          <cell r="Q1212" t="str">
            <v>FMU</v>
          </cell>
          <cell r="T1212">
            <v>151200</v>
          </cell>
          <cell r="U1212">
            <v>0.16</v>
          </cell>
        </row>
        <row r="1213">
          <cell r="N1213" t="str">
            <v>624</v>
          </cell>
          <cell r="Q1213" t="str">
            <v>FMU</v>
          </cell>
          <cell r="T1213">
            <v>3497335</v>
          </cell>
          <cell r="U1213">
            <v>3.53</v>
          </cell>
        </row>
        <row r="1214">
          <cell r="N1214" t="str">
            <v>660</v>
          </cell>
          <cell r="Q1214" t="str">
            <v>L16</v>
          </cell>
          <cell r="T1214">
            <v>1055.0999999999999</v>
          </cell>
          <cell r="U1214">
            <v>10735.24</v>
          </cell>
        </row>
        <row r="1215">
          <cell r="N1215" t="str">
            <v>626</v>
          </cell>
          <cell r="Q1215" t="str">
            <v>TTC</v>
          </cell>
          <cell r="T1215">
            <v>3234720</v>
          </cell>
          <cell r="U1215">
            <v>97.05</v>
          </cell>
        </row>
        <row r="1216">
          <cell r="N1216" t="str">
            <v>660</v>
          </cell>
          <cell r="Q1216" t="str">
            <v>E19</v>
          </cell>
          <cell r="T1216">
            <v>138</v>
          </cell>
          <cell r="U1216">
            <v>4.3499999999999996</v>
          </cell>
        </row>
        <row r="1217">
          <cell r="N1217" t="str">
            <v>650</v>
          </cell>
          <cell r="Q1217" t="str">
            <v>E19</v>
          </cell>
          <cell r="T1217">
            <v>487753</v>
          </cell>
          <cell r="U1217">
            <v>15362.26</v>
          </cell>
        </row>
        <row r="1218">
          <cell r="N1218" t="str">
            <v>611</v>
          </cell>
          <cell r="Q1218" t="str">
            <v>FFE</v>
          </cell>
          <cell r="T1218">
            <v>980</v>
          </cell>
          <cell r="U1218">
            <v>0.15</v>
          </cell>
        </row>
        <row r="1219">
          <cell r="N1219" t="str">
            <v>655</v>
          </cell>
          <cell r="Q1219" t="str">
            <v>FFE</v>
          </cell>
          <cell r="T1219">
            <v>297</v>
          </cell>
          <cell r="U1219">
            <v>0.05</v>
          </cell>
        </row>
        <row r="1220">
          <cell r="N1220" t="str">
            <v>685</v>
          </cell>
          <cell r="Q1220" t="str">
            <v>VIN</v>
          </cell>
          <cell r="T1220">
            <v>204</v>
          </cell>
          <cell r="U1220">
            <v>-0.11</v>
          </cell>
        </row>
        <row r="1221">
          <cell r="N1221" t="str">
            <v>685</v>
          </cell>
          <cell r="Q1221" t="str">
            <v>VAP</v>
          </cell>
          <cell r="T1221">
            <v>18788</v>
          </cell>
          <cell r="U1221">
            <v>-0.25</v>
          </cell>
        </row>
        <row r="1222">
          <cell r="N1222" t="str">
            <v>624</v>
          </cell>
          <cell r="Q1222" t="str">
            <v>RTU</v>
          </cell>
          <cell r="T1222">
            <v>8068064</v>
          </cell>
          <cell r="U1222">
            <v>121.01</v>
          </cell>
        </row>
        <row r="1223">
          <cell r="N1223" t="str">
            <v>686</v>
          </cell>
          <cell r="Q1223" t="str">
            <v>VUR</v>
          </cell>
          <cell r="T1223">
            <v>295</v>
          </cell>
          <cell r="U1223">
            <v>-0.04</v>
          </cell>
        </row>
        <row r="1224">
          <cell r="N1224" t="str">
            <v>621</v>
          </cell>
          <cell r="Q1224" t="str">
            <v>FVE</v>
          </cell>
          <cell r="T1224">
            <v>5100</v>
          </cell>
          <cell r="U1224">
            <v>0</v>
          </cell>
        </row>
        <row r="1225">
          <cell r="N1225" t="str">
            <v>612</v>
          </cell>
          <cell r="Q1225" t="str">
            <v>FVE</v>
          </cell>
          <cell r="T1225">
            <v>10954</v>
          </cell>
          <cell r="U1225">
            <v>0</v>
          </cell>
        </row>
        <row r="1226">
          <cell r="N1226" t="str">
            <v>641</v>
          </cell>
          <cell r="Q1226" t="str">
            <v>RTU</v>
          </cell>
          <cell r="T1226">
            <v>3405</v>
          </cell>
          <cell r="U1226">
            <v>0.04</v>
          </cell>
        </row>
        <row r="1227">
          <cell r="N1227" t="str">
            <v>612</v>
          </cell>
          <cell r="Q1227" t="str">
            <v>EUR</v>
          </cell>
          <cell r="T1227">
            <v>10954</v>
          </cell>
          <cell r="U1227">
            <v>1.29</v>
          </cell>
        </row>
        <row r="1228">
          <cell r="N1228" t="str">
            <v>624</v>
          </cell>
          <cell r="Q1228" t="str">
            <v>ICN</v>
          </cell>
          <cell r="T1228">
            <v>642528</v>
          </cell>
          <cell r="U1228">
            <v>0</v>
          </cell>
        </row>
        <row r="1229">
          <cell r="N1229" t="str">
            <v>632</v>
          </cell>
          <cell r="Q1229" t="str">
            <v>PRV</v>
          </cell>
          <cell r="T1229">
            <v>182560338</v>
          </cell>
          <cell r="U1229">
            <v>28114.3</v>
          </cell>
        </row>
        <row r="1230">
          <cell r="N1230" t="str">
            <v>642</v>
          </cell>
          <cell r="Q1230" t="str">
            <v>EIN</v>
          </cell>
          <cell r="T1230">
            <v>1358</v>
          </cell>
          <cell r="U1230">
            <v>0.8</v>
          </cell>
        </row>
        <row r="1231">
          <cell r="N1231" t="str">
            <v>624</v>
          </cell>
          <cell r="Q1231" t="str">
            <v>EIN</v>
          </cell>
          <cell r="T1231">
            <v>510784</v>
          </cell>
          <cell r="U1231">
            <v>287.57</v>
          </cell>
        </row>
        <row r="1232">
          <cell r="N1232" t="str">
            <v>611</v>
          </cell>
          <cell r="Q1232" t="str">
            <v>RIN</v>
          </cell>
          <cell r="T1232">
            <v>2743</v>
          </cell>
          <cell r="U1232">
            <v>8.02</v>
          </cell>
        </row>
        <row r="1233">
          <cell r="N1233" t="str">
            <v>624</v>
          </cell>
          <cell r="Q1233" t="str">
            <v>TDC</v>
          </cell>
          <cell r="T1233">
            <v>357024</v>
          </cell>
          <cell r="U1233">
            <v>34.99</v>
          </cell>
        </row>
        <row r="1234">
          <cell r="N1234" t="str">
            <v>620</v>
          </cell>
          <cell r="Q1234" t="str">
            <v>EP3</v>
          </cell>
          <cell r="T1234">
            <v>3380</v>
          </cell>
          <cell r="U1234">
            <v>0</v>
          </cell>
        </row>
        <row r="1235">
          <cell r="N1235" t="str">
            <v>626</v>
          </cell>
          <cell r="Q1235" t="str">
            <v>EP3</v>
          </cell>
          <cell r="T1235">
            <v>3234720</v>
          </cell>
          <cell r="U1235">
            <v>0</v>
          </cell>
        </row>
        <row r="1236">
          <cell r="N1236" t="str">
            <v>626</v>
          </cell>
          <cell r="Q1236" t="str">
            <v>DSU</v>
          </cell>
          <cell r="T1236">
            <v>973269</v>
          </cell>
          <cell r="U1236">
            <v>20.440000000000001</v>
          </cell>
        </row>
        <row r="1237">
          <cell r="N1237" t="str">
            <v>624</v>
          </cell>
          <cell r="Q1237" t="str">
            <v>TDC</v>
          </cell>
          <cell r="T1237">
            <v>2907284</v>
          </cell>
          <cell r="U1237">
            <v>284.92</v>
          </cell>
        </row>
        <row r="1238">
          <cell r="N1238" t="str">
            <v>660</v>
          </cell>
          <cell r="Q1238" t="str">
            <v>EFV</v>
          </cell>
          <cell r="T1238">
            <v>2009</v>
          </cell>
          <cell r="U1238">
            <v>6.15</v>
          </cell>
        </row>
        <row r="1239">
          <cell r="N1239" t="str">
            <v>642</v>
          </cell>
          <cell r="Q1239" t="str">
            <v>EFL</v>
          </cell>
          <cell r="T1239">
            <v>26102</v>
          </cell>
          <cell r="U1239">
            <v>857.05</v>
          </cell>
        </row>
        <row r="1240">
          <cell r="N1240" t="str">
            <v>626</v>
          </cell>
          <cell r="Q1240" t="str">
            <v>BFC</v>
          </cell>
          <cell r="T1240">
            <v>3120155</v>
          </cell>
          <cell r="U1240">
            <v>89857.34</v>
          </cell>
        </row>
        <row r="1241">
          <cell r="N1241" t="str">
            <v>660</v>
          </cell>
          <cell r="Q1241" t="str">
            <v>EIV</v>
          </cell>
          <cell r="T1241">
            <v>665</v>
          </cell>
          <cell r="U1241">
            <v>0</v>
          </cell>
        </row>
        <row r="1242">
          <cell r="N1242" t="str">
            <v>624</v>
          </cell>
          <cell r="Q1242" t="str">
            <v>PPT</v>
          </cell>
          <cell r="T1242">
            <v>2907284</v>
          </cell>
          <cell r="U1242">
            <v>0</v>
          </cell>
        </row>
        <row r="1243">
          <cell r="N1243" t="str">
            <v>676</v>
          </cell>
          <cell r="Q1243" t="str">
            <v>TDE</v>
          </cell>
          <cell r="T1243">
            <v>6261000</v>
          </cell>
          <cell r="U1243">
            <v>0</v>
          </cell>
        </row>
        <row r="1244">
          <cell r="N1244" t="str">
            <v>626</v>
          </cell>
          <cell r="Q1244" t="str">
            <v>EFL</v>
          </cell>
          <cell r="T1244">
            <v>8155792</v>
          </cell>
          <cell r="U1244">
            <v>268260.81</v>
          </cell>
        </row>
        <row r="1245">
          <cell r="N1245" t="str">
            <v>621</v>
          </cell>
          <cell r="Q1245" t="str">
            <v>LMR</v>
          </cell>
          <cell r="T1245">
            <v>148224</v>
          </cell>
          <cell r="U1245">
            <v>769.2</v>
          </cell>
        </row>
        <row r="1246">
          <cell r="N1246" t="str">
            <v>621</v>
          </cell>
          <cell r="Q1246" t="str">
            <v>TDE</v>
          </cell>
          <cell r="T1246">
            <v>148224</v>
          </cell>
          <cell r="U1246">
            <v>0</v>
          </cell>
        </row>
        <row r="1247">
          <cell r="N1247" t="str">
            <v>626</v>
          </cell>
          <cell r="Q1247" t="str">
            <v>BFC</v>
          </cell>
          <cell r="T1247">
            <v>4688145</v>
          </cell>
          <cell r="U1247">
            <v>135013.89000000001</v>
          </cell>
        </row>
        <row r="1248">
          <cell r="N1248" t="str">
            <v>611</v>
          </cell>
          <cell r="Q1248" t="str">
            <v>FFC</v>
          </cell>
          <cell r="T1248">
            <v>125736</v>
          </cell>
          <cell r="U1248">
            <v>2.08</v>
          </cell>
        </row>
        <row r="1249">
          <cell r="N1249" t="str">
            <v>626</v>
          </cell>
          <cell r="Q1249" t="str">
            <v>EIV</v>
          </cell>
          <cell r="T1249">
            <v>6999936</v>
          </cell>
          <cell r="U1249">
            <v>0</v>
          </cell>
        </row>
        <row r="1250">
          <cell r="N1250" t="str">
            <v>624</v>
          </cell>
          <cell r="Q1250" t="str">
            <v>EIV</v>
          </cell>
          <cell r="T1250">
            <v>70400</v>
          </cell>
          <cell r="U1250">
            <v>0</v>
          </cell>
        </row>
        <row r="1251">
          <cell r="N1251" t="str">
            <v>655</v>
          </cell>
          <cell r="Q1251" t="str">
            <v>EFL</v>
          </cell>
          <cell r="T1251">
            <v>617553</v>
          </cell>
          <cell r="U1251">
            <v>20302.03</v>
          </cell>
        </row>
        <row r="1252">
          <cell r="N1252" t="str">
            <v>660</v>
          </cell>
          <cell r="Q1252" t="str">
            <v>OMS</v>
          </cell>
          <cell r="T1252">
            <v>2009</v>
          </cell>
          <cell r="U1252">
            <v>0.25</v>
          </cell>
        </row>
        <row r="1253">
          <cell r="N1253" t="str">
            <v>660</v>
          </cell>
          <cell r="Q1253" t="str">
            <v>RAU</v>
          </cell>
          <cell r="T1253">
            <v>11736</v>
          </cell>
          <cell r="U1253">
            <v>0.1</v>
          </cell>
        </row>
        <row r="1254">
          <cell r="N1254" t="str">
            <v>626</v>
          </cell>
          <cell r="Q1254" t="str">
            <v>EP2</v>
          </cell>
          <cell r="T1254">
            <v>14579136</v>
          </cell>
          <cell r="U1254">
            <v>1487.07</v>
          </cell>
        </row>
        <row r="1255">
          <cell r="N1255" t="str">
            <v>624</v>
          </cell>
          <cell r="Q1255" t="str">
            <v>DC</v>
          </cell>
          <cell r="T1255">
            <v>1258.56</v>
          </cell>
          <cell r="U1255">
            <v>15017.4</v>
          </cell>
        </row>
        <row r="1256">
          <cell r="N1256" t="str">
            <v>621</v>
          </cell>
          <cell r="Q1256" t="str">
            <v>OMS</v>
          </cell>
          <cell r="T1256">
            <v>14400</v>
          </cell>
          <cell r="U1256">
            <v>3.34</v>
          </cell>
        </row>
        <row r="1257">
          <cell r="N1257" t="str">
            <v>641</v>
          </cell>
          <cell r="Q1257" t="str">
            <v>DSM</v>
          </cell>
          <cell r="T1257">
            <v>3072</v>
          </cell>
          <cell r="U1257">
            <v>17.399999999999999</v>
          </cell>
        </row>
        <row r="1258">
          <cell r="N1258" t="str">
            <v>624</v>
          </cell>
          <cell r="Q1258" t="str">
            <v>EP2</v>
          </cell>
          <cell r="T1258">
            <v>919560</v>
          </cell>
          <cell r="U1258">
            <v>111.26</v>
          </cell>
        </row>
        <row r="1259">
          <cell r="N1259" t="str">
            <v>623</v>
          </cell>
          <cell r="Q1259" t="str">
            <v>DC</v>
          </cell>
          <cell r="T1259">
            <v>530.86</v>
          </cell>
          <cell r="U1259">
            <v>5244.9</v>
          </cell>
        </row>
        <row r="1260">
          <cell r="N1260" t="str">
            <v>641</v>
          </cell>
          <cell r="Q1260" t="str">
            <v>TSE</v>
          </cell>
          <cell r="T1260">
            <v>3405</v>
          </cell>
          <cell r="U1260">
            <v>0</v>
          </cell>
        </row>
        <row r="1261">
          <cell r="N1261" t="str">
            <v>624</v>
          </cell>
          <cell r="Q1261" t="str">
            <v>OMS</v>
          </cell>
          <cell r="T1261">
            <v>8563576</v>
          </cell>
          <cell r="U1261">
            <v>2288.3000000000002</v>
          </cell>
        </row>
        <row r="1262">
          <cell r="N1262" t="str">
            <v>621</v>
          </cell>
          <cell r="Q1262" t="str">
            <v>CC</v>
          </cell>
          <cell r="T1262">
            <v>0</v>
          </cell>
          <cell r="U1262">
            <v>18.670000000000002</v>
          </cell>
        </row>
        <row r="1263">
          <cell r="N1263" t="str">
            <v>621</v>
          </cell>
          <cell r="Q1263" t="str">
            <v>OMS</v>
          </cell>
          <cell r="T1263">
            <v>636853</v>
          </cell>
          <cell r="U1263">
            <v>146.47999999999999</v>
          </cell>
        </row>
        <row r="1264">
          <cell r="N1264" t="str">
            <v>621</v>
          </cell>
          <cell r="Q1264" t="str">
            <v>TSE</v>
          </cell>
          <cell r="T1264">
            <v>76795429</v>
          </cell>
          <cell r="U1264">
            <v>0</v>
          </cell>
        </row>
        <row r="1265">
          <cell r="N1265" t="str">
            <v>650</v>
          </cell>
          <cell r="Q1265" t="str">
            <v>RAU</v>
          </cell>
          <cell r="T1265">
            <v>949</v>
          </cell>
          <cell r="U1265">
            <v>0.01</v>
          </cell>
        </row>
        <row r="1266">
          <cell r="N1266" t="str">
            <v>676</v>
          </cell>
          <cell r="Q1266" t="str">
            <v>RAU</v>
          </cell>
          <cell r="T1266">
            <v>0</v>
          </cell>
          <cell r="U1266">
            <v>0</v>
          </cell>
        </row>
        <row r="1267">
          <cell r="N1267" t="str">
            <v>621</v>
          </cell>
          <cell r="Q1267" t="str">
            <v>DSO</v>
          </cell>
          <cell r="T1267">
            <v>326200</v>
          </cell>
          <cell r="U1267">
            <v>504.63</v>
          </cell>
        </row>
        <row r="1268">
          <cell r="N1268" t="str">
            <v>624</v>
          </cell>
          <cell r="Q1268" t="str">
            <v>RAU</v>
          </cell>
          <cell r="T1268">
            <v>8068064</v>
          </cell>
          <cell r="U1268">
            <v>225.9</v>
          </cell>
        </row>
        <row r="1269">
          <cell r="N1269" t="str">
            <v>685</v>
          </cell>
          <cell r="Q1269" t="str">
            <v>FVC</v>
          </cell>
          <cell r="T1269">
            <v>204</v>
          </cell>
          <cell r="U1269">
            <v>0</v>
          </cell>
        </row>
        <row r="1270">
          <cell r="N1270" t="str">
            <v>623</v>
          </cell>
          <cell r="Q1270" t="str">
            <v>EP2</v>
          </cell>
          <cell r="T1270">
            <v>144480</v>
          </cell>
          <cell r="U1270">
            <v>24.71</v>
          </cell>
        </row>
        <row r="1271">
          <cell r="N1271" t="str">
            <v>624</v>
          </cell>
          <cell r="Q1271" t="str">
            <v>DO3</v>
          </cell>
          <cell r="T1271">
            <v>116400</v>
          </cell>
          <cell r="U1271">
            <v>92.65</v>
          </cell>
        </row>
        <row r="1272">
          <cell r="N1272" t="str">
            <v>626</v>
          </cell>
          <cell r="Q1272" t="str">
            <v>MSO</v>
          </cell>
          <cell r="T1272">
            <v>3120155</v>
          </cell>
          <cell r="U1272">
            <v>1681.76</v>
          </cell>
        </row>
        <row r="1273">
          <cell r="N1273" t="str">
            <v>624</v>
          </cell>
          <cell r="Q1273" t="str">
            <v>MSO</v>
          </cell>
          <cell r="T1273">
            <v>510784</v>
          </cell>
          <cell r="U1273">
            <v>299.83</v>
          </cell>
        </row>
        <row r="1274">
          <cell r="N1274" t="str">
            <v>641</v>
          </cell>
          <cell r="Q1274" t="str">
            <v>PRC</v>
          </cell>
          <cell r="T1274">
            <v>1130</v>
          </cell>
          <cell r="U1274">
            <v>5.66</v>
          </cell>
        </row>
        <row r="1275">
          <cell r="N1275" t="str">
            <v>624</v>
          </cell>
          <cell r="Q1275" t="str">
            <v>TSC</v>
          </cell>
          <cell r="T1275">
            <v>2907284</v>
          </cell>
          <cell r="U1275">
            <v>0</v>
          </cell>
        </row>
        <row r="1276">
          <cell r="N1276" t="str">
            <v>611</v>
          </cell>
          <cell r="Q1276" t="str">
            <v>EP4</v>
          </cell>
          <cell r="T1276">
            <v>980</v>
          </cell>
          <cell r="U1276">
            <v>0</v>
          </cell>
        </row>
        <row r="1277">
          <cell r="N1277" t="str">
            <v>611</v>
          </cell>
          <cell r="Q1277" t="str">
            <v>RIV</v>
          </cell>
          <cell r="T1277">
            <v>12495</v>
          </cell>
          <cell r="U1277">
            <v>0</v>
          </cell>
        </row>
        <row r="1278">
          <cell r="N1278" t="str">
            <v>623</v>
          </cell>
          <cell r="Q1278" t="str">
            <v>CAV</v>
          </cell>
          <cell r="T1278">
            <v>35200</v>
          </cell>
          <cell r="U1278">
            <v>1.69</v>
          </cell>
        </row>
        <row r="1279">
          <cell r="N1279" t="str">
            <v>613</v>
          </cell>
          <cell r="Q1279" t="str">
            <v>CAV</v>
          </cell>
          <cell r="T1279">
            <v>1254503</v>
          </cell>
          <cell r="U1279">
            <v>-239.8</v>
          </cell>
        </row>
        <row r="1280">
          <cell r="N1280" t="str">
            <v>624</v>
          </cell>
          <cell r="Q1280" t="str">
            <v>DO5</v>
          </cell>
          <cell r="T1280">
            <v>3184704</v>
          </cell>
          <cell r="U1280">
            <v>-547.77</v>
          </cell>
        </row>
        <row r="1281">
          <cell r="N1281" t="str">
            <v>626</v>
          </cell>
          <cell r="Q1281" t="str">
            <v>DO5</v>
          </cell>
          <cell r="T1281">
            <v>2208492</v>
          </cell>
          <cell r="U1281">
            <v>-150.18</v>
          </cell>
        </row>
        <row r="1282">
          <cell r="N1282" t="str">
            <v>623</v>
          </cell>
          <cell r="Q1282" t="str">
            <v>DO7</v>
          </cell>
          <cell r="T1282">
            <v>62856</v>
          </cell>
          <cell r="U1282">
            <v>0</v>
          </cell>
        </row>
        <row r="1283">
          <cell r="N1283" t="str">
            <v>621</v>
          </cell>
          <cell r="Q1283" t="str">
            <v>DS1</v>
          </cell>
          <cell r="T1283">
            <v>326200</v>
          </cell>
          <cell r="U1283">
            <v>608.37</v>
          </cell>
        </row>
        <row r="1284">
          <cell r="N1284" t="str">
            <v>621</v>
          </cell>
          <cell r="Q1284" t="str">
            <v>EBF</v>
          </cell>
          <cell r="T1284">
            <v>148224</v>
          </cell>
          <cell r="U1284">
            <v>-4258.32</v>
          </cell>
        </row>
        <row r="1285">
          <cell r="N1285" t="str">
            <v>624</v>
          </cell>
          <cell r="Q1285" t="str">
            <v>EC</v>
          </cell>
          <cell r="T1285">
            <v>792560</v>
          </cell>
          <cell r="U1285">
            <v>43298.35</v>
          </cell>
        </row>
        <row r="1286">
          <cell r="N1286" t="str">
            <v>685</v>
          </cell>
          <cell r="Q1286" t="str">
            <v>EEX</v>
          </cell>
          <cell r="T1286">
            <v>204</v>
          </cell>
          <cell r="U1286">
            <v>7.0000000000000007E-2</v>
          </cell>
        </row>
        <row r="1287">
          <cell r="N1287" t="str">
            <v>624</v>
          </cell>
          <cell r="Q1287" t="str">
            <v>EP1</v>
          </cell>
          <cell r="T1287">
            <v>70400</v>
          </cell>
          <cell r="U1287">
            <v>0</v>
          </cell>
        </row>
        <row r="1288">
          <cell r="N1288" t="str">
            <v>623</v>
          </cell>
          <cell r="Q1288" t="str">
            <v>FFE</v>
          </cell>
          <cell r="T1288">
            <v>234546</v>
          </cell>
          <cell r="U1288">
            <v>34.71</v>
          </cell>
        </row>
        <row r="1289">
          <cell r="N1289" t="str">
            <v>621</v>
          </cell>
          <cell r="Q1289" t="str">
            <v>PAJ</v>
          </cell>
          <cell r="T1289">
            <v>0</v>
          </cell>
          <cell r="U1289">
            <v>0</v>
          </cell>
        </row>
        <row r="1290">
          <cell r="N1290" t="str">
            <v>641</v>
          </cell>
          <cell r="Q1290" t="str">
            <v>TTE</v>
          </cell>
          <cell r="T1290">
            <v>71411</v>
          </cell>
          <cell r="U1290">
            <v>0</v>
          </cell>
        </row>
        <row r="1291">
          <cell r="N1291" t="str">
            <v>660</v>
          </cell>
          <cell r="Q1291" t="str">
            <v>L31</v>
          </cell>
          <cell r="T1291">
            <v>173</v>
          </cell>
          <cell r="U1291">
            <v>1852.83</v>
          </cell>
        </row>
        <row r="1292">
          <cell r="N1292" t="str">
            <v>686</v>
          </cell>
          <cell r="Q1292" t="str">
            <v>VPV</v>
          </cell>
          <cell r="T1292">
            <v>295</v>
          </cell>
          <cell r="U1292">
            <v>0.04</v>
          </cell>
        </row>
        <row r="1293">
          <cell r="N1293" t="str">
            <v>611</v>
          </cell>
          <cell r="Q1293" t="str">
            <v>RTU</v>
          </cell>
          <cell r="T1293">
            <v>12495</v>
          </cell>
          <cell r="U1293">
            <v>0.26</v>
          </cell>
        </row>
        <row r="1294">
          <cell r="N1294" t="str">
            <v>624</v>
          </cell>
          <cell r="Q1294" t="str">
            <v>PRV</v>
          </cell>
          <cell r="T1294">
            <v>3580852</v>
          </cell>
          <cell r="U1294">
            <v>39.39</v>
          </cell>
        </row>
        <row r="1295">
          <cell r="N1295" t="str">
            <v>624</v>
          </cell>
          <cell r="Q1295" t="str">
            <v>RTU</v>
          </cell>
          <cell r="T1295">
            <v>2907284</v>
          </cell>
          <cell r="U1295">
            <v>43.63</v>
          </cell>
        </row>
        <row r="1296">
          <cell r="N1296" t="str">
            <v>624</v>
          </cell>
          <cell r="Q1296" t="str">
            <v>EUR</v>
          </cell>
          <cell r="T1296">
            <v>70400</v>
          </cell>
          <cell r="U1296">
            <v>8.3699999999999992</v>
          </cell>
        </row>
        <row r="1297">
          <cell r="N1297" t="str">
            <v>634</v>
          </cell>
          <cell r="Q1297" t="str">
            <v>EUR</v>
          </cell>
          <cell r="T1297">
            <v>194840314</v>
          </cell>
          <cell r="U1297">
            <v>23186</v>
          </cell>
        </row>
        <row r="1298">
          <cell r="N1298" t="str">
            <v>685</v>
          </cell>
          <cell r="Q1298" t="str">
            <v>PRV</v>
          </cell>
          <cell r="T1298">
            <v>204</v>
          </cell>
          <cell r="U1298">
            <v>-0.04</v>
          </cell>
        </row>
        <row r="1299">
          <cell r="N1299" t="str">
            <v>685</v>
          </cell>
          <cell r="Q1299" t="str">
            <v>VPV</v>
          </cell>
          <cell r="T1299">
            <v>204</v>
          </cell>
          <cell r="U1299">
            <v>0.04</v>
          </cell>
        </row>
        <row r="1300">
          <cell r="N1300" t="str">
            <v>642</v>
          </cell>
          <cell r="Q1300" t="str">
            <v>RIN</v>
          </cell>
          <cell r="T1300">
            <v>26102</v>
          </cell>
          <cell r="U1300">
            <v>32.39</v>
          </cell>
        </row>
        <row r="1301">
          <cell r="N1301" t="str">
            <v>650</v>
          </cell>
          <cell r="Q1301" t="str">
            <v>EIN</v>
          </cell>
          <cell r="T1301">
            <v>3091</v>
          </cell>
          <cell r="U1301">
            <v>1.75</v>
          </cell>
        </row>
        <row r="1302">
          <cell r="N1302" t="str">
            <v>625</v>
          </cell>
          <cell r="Q1302" t="str">
            <v>RIN</v>
          </cell>
          <cell r="T1302">
            <v>391200</v>
          </cell>
          <cell r="U1302">
            <v>1085.19</v>
          </cell>
        </row>
        <row r="1303">
          <cell r="N1303" t="str">
            <v>644</v>
          </cell>
          <cell r="Q1303" t="str">
            <v>DO4</v>
          </cell>
          <cell r="T1303">
            <v>2195750</v>
          </cell>
          <cell r="U1303">
            <v>0</v>
          </cell>
        </row>
        <row r="1304">
          <cell r="N1304" t="str">
            <v>624</v>
          </cell>
          <cell r="Q1304" t="str">
            <v>TDC</v>
          </cell>
          <cell r="T1304">
            <v>5348968</v>
          </cell>
          <cell r="U1304">
            <v>524.20000000000005</v>
          </cell>
        </row>
        <row r="1305">
          <cell r="N1305" t="str">
            <v>623</v>
          </cell>
          <cell r="Q1305" t="str">
            <v>EP3</v>
          </cell>
          <cell r="T1305">
            <v>144480</v>
          </cell>
          <cell r="U1305">
            <v>0</v>
          </cell>
        </row>
        <row r="1306">
          <cell r="N1306" t="str">
            <v>621</v>
          </cell>
          <cell r="Q1306" t="str">
            <v>EFL</v>
          </cell>
          <cell r="T1306">
            <v>14400</v>
          </cell>
          <cell r="U1306">
            <v>473.42</v>
          </cell>
        </row>
        <row r="1307">
          <cell r="N1307" t="str">
            <v>621</v>
          </cell>
          <cell r="Q1307" t="str">
            <v>PPT</v>
          </cell>
          <cell r="T1307">
            <v>5100</v>
          </cell>
          <cell r="U1307">
            <v>0</v>
          </cell>
        </row>
        <row r="1308">
          <cell r="N1308" t="str">
            <v>821</v>
          </cell>
          <cell r="Q1308" t="str">
            <v>RRB</v>
          </cell>
          <cell r="T1308">
            <v>-2271.16</v>
          </cell>
          <cell r="U1308">
            <v>103.21</v>
          </cell>
        </row>
        <row r="1309">
          <cell r="N1309" t="str">
            <v>621</v>
          </cell>
          <cell r="Q1309" t="str">
            <v>BFC</v>
          </cell>
          <cell r="T1309">
            <v>148224</v>
          </cell>
          <cell r="U1309">
            <v>4281.6000000000004</v>
          </cell>
        </row>
        <row r="1310">
          <cell r="N1310" t="str">
            <v>625</v>
          </cell>
          <cell r="Q1310" t="str">
            <v>RAU</v>
          </cell>
          <cell r="T1310">
            <v>124800</v>
          </cell>
          <cell r="U1310">
            <v>4.8600000000000003</v>
          </cell>
        </row>
        <row r="1311">
          <cell r="N1311" t="str">
            <v>642</v>
          </cell>
          <cell r="Q1311" t="str">
            <v>FVC</v>
          </cell>
          <cell r="T1311">
            <v>26102</v>
          </cell>
          <cell r="U1311">
            <v>0</v>
          </cell>
        </row>
        <row r="1312">
          <cell r="N1312" t="str">
            <v>660</v>
          </cell>
          <cell r="Q1312" t="str">
            <v>CAP</v>
          </cell>
          <cell r="T1312">
            <v>665</v>
          </cell>
          <cell r="U1312">
            <v>0</v>
          </cell>
        </row>
        <row r="1313">
          <cell r="N1313" t="str">
            <v>626</v>
          </cell>
          <cell r="Q1313" t="str">
            <v>DC</v>
          </cell>
          <cell r="T1313">
            <v>670.83</v>
          </cell>
          <cell r="U1313">
            <v>15207.71</v>
          </cell>
        </row>
        <row r="1314">
          <cell r="N1314" t="str">
            <v>650</v>
          </cell>
          <cell r="Q1314" t="str">
            <v>E12</v>
          </cell>
          <cell r="T1314">
            <v>87</v>
          </cell>
          <cell r="U1314">
            <v>2.74</v>
          </cell>
        </row>
        <row r="1315">
          <cell r="N1315" t="str">
            <v>626</v>
          </cell>
          <cell r="Q1315" t="str">
            <v>CAP</v>
          </cell>
          <cell r="T1315">
            <v>973269</v>
          </cell>
          <cell r="U1315">
            <v>10.7</v>
          </cell>
        </row>
        <row r="1316">
          <cell r="N1316" t="str">
            <v>626</v>
          </cell>
          <cell r="Q1316" t="str">
            <v>DC</v>
          </cell>
          <cell r="T1316">
            <v>28804.04</v>
          </cell>
          <cell r="U1316">
            <v>713070.67</v>
          </cell>
        </row>
        <row r="1317">
          <cell r="N1317" t="str">
            <v>624</v>
          </cell>
          <cell r="Q1317" t="str">
            <v>DC</v>
          </cell>
          <cell r="T1317">
            <v>2196.0300000000002</v>
          </cell>
          <cell r="U1317">
            <v>24529.66</v>
          </cell>
        </row>
        <row r="1318">
          <cell r="N1318" t="str">
            <v>626</v>
          </cell>
          <cell r="Q1318" t="str">
            <v>DSO</v>
          </cell>
          <cell r="T1318">
            <v>656640</v>
          </cell>
          <cell r="U1318">
            <v>20.36</v>
          </cell>
        </row>
        <row r="1319">
          <cell r="N1319" t="str">
            <v>621</v>
          </cell>
          <cell r="Q1319" t="str">
            <v>DO6</v>
          </cell>
          <cell r="T1319">
            <v>66754</v>
          </cell>
          <cell r="U1319">
            <v>-2.8</v>
          </cell>
        </row>
        <row r="1320">
          <cell r="N1320" t="str">
            <v>632</v>
          </cell>
          <cell r="Q1320" t="str">
            <v>EP2</v>
          </cell>
          <cell r="T1320">
            <v>212354998</v>
          </cell>
          <cell r="U1320">
            <v>-6370.64</v>
          </cell>
        </row>
        <row r="1321">
          <cell r="N1321" t="str">
            <v>626</v>
          </cell>
          <cell r="Q1321" t="str">
            <v>CAP</v>
          </cell>
          <cell r="T1321">
            <v>4688145</v>
          </cell>
          <cell r="U1321">
            <v>51.56</v>
          </cell>
        </row>
        <row r="1322">
          <cell r="N1322" t="str">
            <v>685</v>
          </cell>
          <cell r="Q1322" t="str">
            <v>TSE</v>
          </cell>
          <cell r="T1322">
            <v>204</v>
          </cell>
          <cell r="U1322">
            <v>0</v>
          </cell>
        </row>
        <row r="1323">
          <cell r="N1323" t="str">
            <v>621</v>
          </cell>
          <cell r="Q1323" t="str">
            <v>PRC</v>
          </cell>
          <cell r="T1323">
            <v>14400</v>
          </cell>
          <cell r="U1323">
            <v>107.44</v>
          </cell>
        </row>
        <row r="1324">
          <cell r="N1324" t="str">
            <v>624</v>
          </cell>
          <cell r="Q1324" t="str">
            <v>LMV</v>
          </cell>
          <cell r="T1324">
            <v>2724439</v>
          </cell>
          <cell r="U1324">
            <v>-5.45</v>
          </cell>
        </row>
        <row r="1325">
          <cell r="N1325" t="str">
            <v>626</v>
          </cell>
          <cell r="Q1325" t="str">
            <v>TSC</v>
          </cell>
          <cell r="T1325">
            <v>8155792</v>
          </cell>
          <cell r="U1325">
            <v>0</v>
          </cell>
        </row>
        <row r="1326">
          <cell r="N1326" t="str">
            <v>621</v>
          </cell>
          <cell r="Q1326" t="str">
            <v>PRC</v>
          </cell>
          <cell r="T1326">
            <v>629845</v>
          </cell>
          <cell r="U1326">
            <v>4699.91</v>
          </cell>
        </row>
        <row r="1327">
          <cell r="N1327" t="str">
            <v>624</v>
          </cell>
          <cell r="Q1327" t="str">
            <v>DO7</v>
          </cell>
          <cell r="T1327">
            <v>2942592</v>
          </cell>
          <cell r="U1327">
            <v>0</v>
          </cell>
        </row>
        <row r="1328">
          <cell r="N1328" t="str">
            <v>623</v>
          </cell>
          <cell r="Q1328" t="str">
            <v>EBF</v>
          </cell>
          <cell r="T1328">
            <v>234546</v>
          </cell>
          <cell r="U1328">
            <v>-6738.27</v>
          </cell>
        </row>
        <row r="1329">
          <cell r="N1329" t="str">
            <v>626</v>
          </cell>
          <cell r="Q1329" t="str">
            <v>EBF</v>
          </cell>
          <cell r="T1329">
            <v>973269</v>
          </cell>
          <cell r="U1329">
            <v>-27961.040000000001</v>
          </cell>
        </row>
        <row r="1330">
          <cell r="N1330" t="str">
            <v>624</v>
          </cell>
          <cell r="Q1330" t="str">
            <v>EC</v>
          </cell>
          <cell r="T1330">
            <v>30000</v>
          </cell>
          <cell r="U1330">
            <v>2084.4299999999998</v>
          </cell>
        </row>
        <row r="1331">
          <cell r="N1331" t="str">
            <v>655</v>
          </cell>
          <cell r="Q1331" t="str">
            <v>ECR</v>
          </cell>
          <cell r="T1331">
            <v>297</v>
          </cell>
          <cell r="U1331">
            <v>1.43</v>
          </cell>
        </row>
        <row r="1332">
          <cell r="N1332" t="str">
            <v>821</v>
          </cell>
          <cell r="Q1332" t="str">
            <v>EEX</v>
          </cell>
          <cell r="T1332">
            <v>-61879.9</v>
          </cell>
          <cell r="U1332">
            <v>-124.43</v>
          </cell>
        </row>
        <row r="1333">
          <cell r="N1333" t="str">
            <v>626</v>
          </cell>
          <cell r="Q1333" t="str">
            <v>EP1</v>
          </cell>
          <cell r="T1333">
            <v>8155792</v>
          </cell>
          <cell r="U1333">
            <v>0</v>
          </cell>
        </row>
        <row r="1334">
          <cell r="N1334" t="str">
            <v>660</v>
          </cell>
          <cell r="Q1334" t="str">
            <v>FMU</v>
          </cell>
          <cell r="T1334">
            <v>2009</v>
          </cell>
          <cell r="U1334">
            <v>0.02</v>
          </cell>
        </row>
        <row r="1335">
          <cell r="N1335" t="str">
            <v>624</v>
          </cell>
          <cell r="Q1335" t="str">
            <v>FMU</v>
          </cell>
          <cell r="T1335">
            <v>5348968</v>
          </cell>
          <cell r="U1335">
            <v>5.36</v>
          </cell>
        </row>
        <row r="1336">
          <cell r="N1336" t="str">
            <v>660</v>
          </cell>
          <cell r="Q1336" t="str">
            <v>L06</v>
          </cell>
          <cell r="T1336">
            <v>1</v>
          </cell>
          <cell r="U1336">
            <v>2.76</v>
          </cell>
        </row>
        <row r="1337">
          <cell r="N1337" t="str">
            <v>685</v>
          </cell>
          <cell r="Q1337" t="str">
            <v>VMR</v>
          </cell>
          <cell r="T1337">
            <v>204</v>
          </cell>
          <cell r="U1337">
            <v>-0.55000000000000004</v>
          </cell>
        </row>
        <row r="1338">
          <cell r="N1338" t="str">
            <v>621</v>
          </cell>
          <cell r="Q1338" t="str">
            <v>FFE</v>
          </cell>
          <cell r="T1338">
            <v>636853</v>
          </cell>
          <cell r="U1338">
            <v>85.97</v>
          </cell>
        </row>
        <row r="1339">
          <cell r="N1339" t="str">
            <v>620</v>
          </cell>
          <cell r="Q1339" t="str">
            <v>MSV</v>
          </cell>
          <cell r="T1339">
            <v>3380</v>
          </cell>
          <cell r="U1339">
            <v>0</v>
          </cell>
        </row>
        <row r="1340">
          <cell r="N1340" t="str">
            <v>611</v>
          </cell>
          <cell r="Q1340" t="str">
            <v>TTE</v>
          </cell>
          <cell r="T1340">
            <v>6196</v>
          </cell>
          <cell r="U1340">
            <v>0</v>
          </cell>
        </row>
        <row r="1341">
          <cell r="N1341" t="str">
            <v>625</v>
          </cell>
          <cell r="Q1341" t="str">
            <v>FVE</v>
          </cell>
          <cell r="T1341">
            <v>124800</v>
          </cell>
          <cell r="U1341">
            <v>0</v>
          </cell>
        </row>
        <row r="1342">
          <cell r="N1342" t="str">
            <v>641</v>
          </cell>
          <cell r="Q1342" t="str">
            <v>ICV</v>
          </cell>
          <cell r="T1342">
            <v>3072</v>
          </cell>
          <cell r="U1342">
            <v>0</v>
          </cell>
        </row>
        <row r="1343">
          <cell r="N1343" t="str">
            <v>624</v>
          </cell>
          <cell r="Q1343" t="str">
            <v>ICV</v>
          </cell>
          <cell r="T1343">
            <v>2907284</v>
          </cell>
          <cell r="U1343">
            <v>0</v>
          </cell>
        </row>
        <row r="1344">
          <cell r="N1344" t="str">
            <v>624</v>
          </cell>
          <cell r="Q1344" t="str">
            <v>ICN</v>
          </cell>
          <cell r="T1344">
            <v>803160</v>
          </cell>
          <cell r="U1344">
            <v>0</v>
          </cell>
        </row>
        <row r="1345">
          <cell r="N1345" t="str">
            <v>624</v>
          </cell>
          <cell r="Q1345" t="str">
            <v>ICN</v>
          </cell>
          <cell r="T1345">
            <v>151200</v>
          </cell>
          <cell r="U1345">
            <v>0</v>
          </cell>
        </row>
        <row r="1346">
          <cell r="N1346" t="str">
            <v>624</v>
          </cell>
          <cell r="Q1346" t="str">
            <v>PRV</v>
          </cell>
          <cell r="T1346">
            <v>410400</v>
          </cell>
          <cell r="U1346">
            <v>4.51</v>
          </cell>
        </row>
        <row r="1347">
          <cell r="N1347" t="str">
            <v>624</v>
          </cell>
          <cell r="Q1347" t="str">
            <v>DS4</v>
          </cell>
          <cell r="T1347">
            <v>134442</v>
          </cell>
          <cell r="U1347">
            <v>11.7</v>
          </cell>
        </row>
        <row r="1348">
          <cell r="N1348" t="str">
            <v>641</v>
          </cell>
          <cell r="Q1348" t="str">
            <v>EIN</v>
          </cell>
          <cell r="T1348">
            <v>3405</v>
          </cell>
          <cell r="U1348">
            <v>1.92</v>
          </cell>
        </row>
        <row r="1349">
          <cell r="N1349" t="str">
            <v>624</v>
          </cell>
          <cell r="Q1349" t="str">
            <v>EIN</v>
          </cell>
          <cell r="T1349">
            <v>410400</v>
          </cell>
          <cell r="U1349">
            <v>231.06</v>
          </cell>
        </row>
        <row r="1350">
          <cell r="N1350" t="str">
            <v>650</v>
          </cell>
          <cell r="Q1350" t="str">
            <v>RIN</v>
          </cell>
          <cell r="T1350">
            <v>949</v>
          </cell>
          <cell r="U1350">
            <v>0.48</v>
          </cell>
        </row>
        <row r="1351">
          <cell r="N1351" t="str">
            <v>644</v>
          </cell>
          <cell r="Q1351" t="str">
            <v>EIN</v>
          </cell>
          <cell r="T1351">
            <v>2195750</v>
          </cell>
          <cell r="U1351">
            <v>1236.21</v>
          </cell>
        </row>
        <row r="1352">
          <cell r="N1352" t="str">
            <v>624</v>
          </cell>
          <cell r="Q1352" t="str">
            <v>EFV</v>
          </cell>
          <cell r="T1352">
            <v>70400</v>
          </cell>
          <cell r="U1352">
            <v>215.28</v>
          </cell>
        </row>
        <row r="1353">
          <cell r="N1353" t="str">
            <v>624</v>
          </cell>
          <cell r="Q1353" t="str">
            <v>EP3</v>
          </cell>
          <cell r="T1353">
            <v>642528</v>
          </cell>
          <cell r="U1353">
            <v>0</v>
          </cell>
        </row>
        <row r="1354">
          <cell r="N1354" t="str">
            <v>626</v>
          </cell>
          <cell r="Q1354" t="str">
            <v>FFC</v>
          </cell>
          <cell r="T1354">
            <v>3120155</v>
          </cell>
          <cell r="U1354">
            <v>34.33</v>
          </cell>
        </row>
        <row r="1355">
          <cell r="N1355" t="str">
            <v>660</v>
          </cell>
          <cell r="Q1355" t="str">
            <v>FFC</v>
          </cell>
          <cell r="T1355">
            <v>665</v>
          </cell>
          <cell r="U1355">
            <v>0</v>
          </cell>
        </row>
        <row r="1356">
          <cell r="N1356" t="str">
            <v>623</v>
          </cell>
          <cell r="Q1356" t="str">
            <v>EIV</v>
          </cell>
          <cell r="T1356">
            <v>144480</v>
          </cell>
          <cell r="U1356">
            <v>0</v>
          </cell>
        </row>
        <row r="1357">
          <cell r="N1357" t="str">
            <v>624</v>
          </cell>
          <cell r="Q1357" t="str">
            <v>PPT</v>
          </cell>
          <cell r="T1357">
            <v>151200</v>
          </cell>
          <cell r="U1357">
            <v>0</v>
          </cell>
        </row>
        <row r="1358">
          <cell r="N1358" t="str">
            <v>626</v>
          </cell>
          <cell r="Q1358" t="str">
            <v>FFC</v>
          </cell>
          <cell r="T1358">
            <v>444312</v>
          </cell>
          <cell r="U1358">
            <v>4.8899999999999997</v>
          </cell>
        </row>
        <row r="1359">
          <cell r="N1359" t="str">
            <v>624</v>
          </cell>
          <cell r="Q1359" t="str">
            <v>FFC</v>
          </cell>
          <cell r="T1359">
            <v>2907284</v>
          </cell>
          <cell r="U1359">
            <v>34.9</v>
          </cell>
        </row>
        <row r="1360">
          <cell r="N1360" t="str">
            <v>634</v>
          </cell>
          <cell r="Q1360" t="str">
            <v>EIV</v>
          </cell>
          <cell r="T1360">
            <v>194840314</v>
          </cell>
          <cell r="U1360">
            <v>0</v>
          </cell>
        </row>
        <row r="1361">
          <cell r="N1361" t="str">
            <v>650</v>
          </cell>
          <cell r="Q1361" t="str">
            <v>E16</v>
          </cell>
          <cell r="T1361">
            <v>63</v>
          </cell>
          <cell r="U1361">
            <v>1.98</v>
          </cell>
        </row>
        <row r="1362">
          <cell r="N1362" t="str">
            <v>611</v>
          </cell>
          <cell r="Q1362" t="str">
            <v>LMR</v>
          </cell>
          <cell r="T1362">
            <v>980</v>
          </cell>
          <cell r="U1362">
            <v>2.64</v>
          </cell>
        </row>
        <row r="1363">
          <cell r="N1363" t="str">
            <v>623</v>
          </cell>
          <cell r="Q1363" t="str">
            <v>EFL</v>
          </cell>
          <cell r="T1363">
            <v>234546</v>
          </cell>
          <cell r="U1363">
            <v>7710.7</v>
          </cell>
        </row>
        <row r="1364">
          <cell r="N1364" t="str">
            <v>642</v>
          </cell>
          <cell r="Q1364" t="str">
            <v>FVC</v>
          </cell>
          <cell r="T1364">
            <v>390</v>
          </cell>
          <cell r="U1364">
            <v>0</v>
          </cell>
        </row>
        <row r="1365">
          <cell r="N1365" t="str">
            <v>624</v>
          </cell>
          <cell r="Q1365" t="str">
            <v>DC</v>
          </cell>
          <cell r="T1365">
            <v>50</v>
          </cell>
          <cell r="U1365">
            <v>913.5</v>
          </cell>
        </row>
        <row r="1366">
          <cell r="N1366" t="str">
            <v>621</v>
          </cell>
          <cell r="Q1366" t="str">
            <v>DO6</v>
          </cell>
          <cell r="T1366">
            <v>89663</v>
          </cell>
          <cell r="U1366">
            <v>-3.77</v>
          </cell>
        </row>
        <row r="1367">
          <cell r="N1367" t="str">
            <v>624</v>
          </cell>
          <cell r="Q1367" t="str">
            <v>DC</v>
          </cell>
          <cell r="T1367">
            <v>19861.45</v>
          </cell>
          <cell r="U1367">
            <v>231783.12</v>
          </cell>
        </row>
        <row r="1368">
          <cell r="N1368" t="str">
            <v>623</v>
          </cell>
          <cell r="Q1368" t="str">
            <v>DSM</v>
          </cell>
          <cell r="T1368">
            <v>35200</v>
          </cell>
          <cell r="U1368">
            <v>233.27</v>
          </cell>
        </row>
        <row r="1369">
          <cell r="N1369" t="str">
            <v>625</v>
          </cell>
          <cell r="Q1369" t="str">
            <v>FVC</v>
          </cell>
          <cell r="T1369">
            <v>7485588</v>
          </cell>
          <cell r="U1369">
            <v>0</v>
          </cell>
        </row>
        <row r="1370">
          <cell r="N1370" t="str">
            <v>650</v>
          </cell>
          <cell r="Q1370" t="str">
            <v>CAP</v>
          </cell>
          <cell r="T1370">
            <v>949</v>
          </cell>
          <cell r="U1370">
            <v>0</v>
          </cell>
        </row>
        <row r="1371">
          <cell r="N1371" t="str">
            <v>650</v>
          </cell>
          <cell r="Q1371" t="str">
            <v>FVC</v>
          </cell>
          <cell r="T1371">
            <v>949</v>
          </cell>
          <cell r="U1371">
            <v>0</v>
          </cell>
        </row>
        <row r="1372">
          <cell r="N1372" t="str">
            <v>611</v>
          </cell>
          <cell r="Q1372" t="str">
            <v>FVC</v>
          </cell>
          <cell r="T1372">
            <v>980</v>
          </cell>
          <cell r="U1372">
            <v>0</v>
          </cell>
        </row>
        <row r="1373">
          <cell r="N1373" t="str">
            <v>632</v>
          </cell>
          <cell r="Q1373" t="str">
            <v>DO8</v>
          </cell>
          <cell r="T1373">
            <v>3638690</v>
          </cell>
          <cell r="U1373">
            <v>32.74</v>
          </cell>
        </row>
        <row r="1374">
          <cell r="N1374" t="str">
            <v>626</v>
          </cell>
          <cell r="Q1374" t="str">
            <v>PRC</v>
          </cell>
          <cell r="T1374">
            <v>1470240</v>
          </cell>
          <cell r="U1374">
            <v>1892.2</v>
          </cell>
        </row>
        <row r="1375">
          <cell r="N1375" t="str">
            <v>626</v>
          </cell>
          <cell r="Q1375" t="str">
            <v>EP4</v>
          </cell>
          <cell r="T1375">
            <v>444312</v>
          </cell>
          <cell r="U1375">
            <v>0</v>
          </cell>
        </row>
        <row r="1376">
          <cell r="N1376" t="str">
            <v>624</v>
          </cell>
          <cell r="Q1376" t="str">
            <v>DO8</v>
          </cell>
          <cell r="T1376">
            <v>638454</v>
          </cell>
          <cell r="U1376">
            <v>7.66</v>
          </cell>
        </row>
        <row r="1377">
          <cell r="N1377" t="str">
            <v>634</v>
          </cell>
          <cell r="Q1377" t="str">
            <v>DO3</v>
          </cell>
          <cell r="T1377">
            <v>194840314</v>
          </cell>
          <cell r="U1377">
            <v>117683.55</v>
          </cell>
        </row>
        <row r="1378">
          <cell r="N1378" t="str">
            <v>623</v>
          </cell>
          <cell r="Q1378" t="str">
            <v>CAV</v>
          </cell>
          <cell r="T1378">
            <v>165344</v>
          </cell>
          <cell r="U1378">
            <v>7.94</v>
          </cell>
        </row>
        <row r="1379">
          <cell r="N1379" t="str">
            <v>624</v>
          </cell>
          <cell r="Q1379" t="str">
            <v>CAV</v>
          </cell>
          <cell r="T1379">
            <v>410400</v>
          </cell>
          <cell r="U1379">
            <v>-42.27</v>
          </cell>
        </row>
        <row r="1380">
          <cell r="N1380" t="str">
            <v>621</v>
          </cell>
          <cell r="Q1380" t="str">
            <v>DS3</v>
          </cell>
          <cell r="T1380">
            <v>15576</v>
          </cell>
          <cell r="U1380">
            <v>-6.19</v>
          </cell>
        </row>
        <row r="1381">
          <cell r="N1381" t="str">
            <v>624</v>
          </cell>
          <cell r="Q1381" t="str">
            <v>EBF</v>
          </cell>
          <cell r="T1381">
            <v>70400</v>
          </cell>
          <cell r="U1381">
            <v>-2022.52</v>
          </cell>
        </row>
        <row r="1382">
          <cell r="N1382" t="str">
            <v>624</v>
          </cell>
          <cell r="Q1382" t="str">
            <v>EC</v>
          </cell>
          <cell r="T1382">
            <v>30000</v>
          </cell>
          <cell r="U1382">
            <v>2084.4299999999998</v>
          </cell>
        </row>
        <row r="1383">
          <cell r="N1383" t="str">
            <v>624</v>
          </cell>
          <cell r="Q1383" t="str">
            <v>EC</v>
          </cell>
          <cell r="T1383">
            <v>590640</v>
          </cell>
          <cell r="U1383">
            <v>35565.56</v>
          </cell>
        </row>
        <row r="1384">
          <cell r="N1384" t="str">
            <v>625</v>
          </cell>
          <cell r="Q1384" t="str">
            <v>ECR</v>
          </cell>
          <cell r="T1384">
            <v>391200</v>
          </cell>
          <cell r="U1384">
            <v>1965</v>
          </cell>
        </row>
        <row r="1385">
          <cell r="N1385" t="str">
            <v>625</v>
          </cell>
          <cell r="Q1385" t="str">
            <v>ECR</v>
          </cell>
          <cell r="T1385">
            <v>124800</v>
          </cell>
          <cell r="U1385">
            <v>626.87</v>
          </cell>
        </row>
        <row r="1386">
          <cell r="N1386" t="str">
            <v>625</v>
          </cell>
          <cell r="Q1386" t="str">
            <v>EEX</v>
          </cell>
          <cell r="T1386">
            <v>391200</v>
          </cell>
          <cell r="U1386">
            <v>228.46</v>
          </cell>
        </row>
        <row r="1387">
          <cell r="N1387" t="str">
            <v>626</v>
          </cell>
          <cell r="Q1387" t="str">
            <v>EEX</v>
          </cell>
          <cell r="T1387">
            <v>444312</v>
          </cell>
          <cell r="U1387">
            <v>-13.77</v>
          </cell>
        </row>
        <row r="1388">
          <cell r="N1388" t="str">
            <v>624</v>
          </cell>
          <cell r="Q1388" t="str">
            <v>TTC</v>
          </cell>
          <cell r="T1388">
            <v>410400</v>
          </cell>
          <cell r="U1388">
            <v>15.18</v>
          </cell>
        </row>
        <row r="1389">
          <cell r="N1389" t="str">
            <v>623</v>
          </cell>
          <cell r="Q1389" t="str">
            <v>FFE</v>
          </cell>
          <cell r="T1389">
            <v>44232</v>
          </cell>
          <cell r="U1389">
            <v>6.55</v>
          </cell>
        </row>
        <row r="1390">
          <cell r="N1390" t="str">
            <v>611</v>
          </cell>
          <cell r="Q1390" t="str">
            <v>MSV</v>
          </cell>
          <cell r="T1390">
            <v>2743</v>
          </cell>
          <cell r="U1390">
            <v>0</v>
          </cell>
        </row>
        <row r="1391">
          <cell r="N1391" t="str">
            <v>623</v>
          </cell>
          <cell r="Q1391" t="str">
            <v>TTE</v>
          </cell>
          <cell r="T1391">
            <v>81480</v>
          </cell>
          <cell r="U1391">
            <v>0</v>
          </cell>
        </row>
        <row r="1392">
          <cell r="N1392" t="str">
            <v>624</v>
          </cell>
          <cell r="Q1392" t="str">
            <v>DS4</v>
          </cell>
          <cell r="T1392">
            <v>527292</v>
          </cell>
          <cell r="U1392">
            <v>45.87</v>
          </cell>
        </row>
        <row r="1393">
          <cell r="N1393" t="str">
            <v>626</v>
          </cell>
          <cell r="Q1393" t="str">
            <v>ICV</v>
          </cell>
          <cell r="T1393">
            <v>12690216</v>
          </cell>
          <cell r="U1393">
            <v>0</v>
          </cell>
        </row>
        <row r="1394">
          <cell r="N1394" t="str">
            <v>641</v>
          </cell>
          <cell r="Q1394" t="str">
            <v>PRV</v>
          </cell>
          <cell r="T1394">
            <v>71411</v>
          </cell>
          <cell r="U1394">
            <v>5.78</v>
          </cell>
        </row>
        <row r="1395">
          <cell r="N1395" t="str">
            <v>641</v>
          </cell>
          <cell r="Q1395" t="str">
            <v>FVE</v>
          </cell>
          <cell r="T1395">
            <v>71411</v>
          </cell>
          <cell r="U1395">
            <v>0</v>
          </cell>
        </row>
        <row r="1396">
          <cell r="N1396" t="str">
            <v>624</v>
          </cell>
          <cell r="Q1396" t="str">
            <v>RIN</v>
          </cell>
          <cell r="T1396">
            <v>518950</v>
          </cell>
          <cell r="U1396">
            <v>994.83</v>
          </cell>
        </row>
        <row r="1397">
          <cell r="N1397" t="str">
            <v>624</v>
          </cell>
          <cell r="Q1397" t="str">
            <v>TDC</v>
          </cell>
          <cell r="T1397">
            <v>414384</v>
          </cell>
          <cell r="U1397">
            <v>40.61</v>
          </cell>
        </row>
        <row r="1398">
          <cell r="N1398" t="str">
            <v>624</v>
          </cell>
          <cell r="Q1398" t="str">
            <v>DSU</v>
          </cell>
          <cell r="T1398">
            <v>2907284</v>
          </cell>
          <cell r="U1398">
            <v>95.95</v>
          </cell>
        </row>
        <row r="1399">
          <cell r="N1399" t="str">
            <v>633</v>
          </cell>
          <cell r="Q1399" t="str">
            <v>DO4</v>
          </cell>
          <cell r="T1399">
            <v>112693300</v>
          </cell>
          <cell r="U1399">
            <v>0</v>
          </cell>
        </row>
        <row r="1400">
          <cell r="N1400" t="str">
            <v>626</v>
          </cell>
          <cell r="Q1400" t="str">
            <v>DSU</v>
          </cell>
          <cell r="T1400">
            <v>1470240</v>
          </cell>
          <cell r="U1400">
            <v>30.88</v>
          </cell>
        </row>
        <row r="1401">
          <cell r="N1401" t="str">
            <v>626</v>
          </cell>
          <cell r="Q1401" t="str">
            <v>DSU</v>
          </cell>
          <cell r="T1401">
            <v>444312</v>
          </cell>
          <cell r="U1401">
            <v>9.34</v>
          </cell>
        </row>
        <row r="1402">
          <cell r="N1402" t="str">
            <v>625</v>
          </cell>
          <cell r="Q1402" t="str">
            <v>EFV</v>
          </cell>
          <cell r="T1402">
            <v>7485588</v>
          </cell>
          <cell r="U1402">
            <v>22890.93</v>
          </cell>
        </row>
        <row r="1403">
          <cell r="N1403" t="str">
            <v>626</v>
          </cell>
          <cell r="Q1403" t="str">
            <v>DO4</v>
          </cell>
          <cell r="T1403">
            <v>1767744</v>
          </cell>
          <cell r="U1403">
            <v>0</v>
          </cell>
        </row>
        <row r="1404">
          <cell r="N1404" t="str">
            <v>623</v>
          </cell>
          <cell r="Q1404" t="str">
            <v>FFC</v>
          </cell>
          <cell r="T1404">
            <v>44232</v>
          </cell>
          <cell r="U1404">
            <v>0.71</v>
          </cell>
        </row>
        <row r="1405">
          <cell r="N1405" t="str">
            <v>624</v>
          </cell>
          <cell r="Q1405" t="str">
            <v>EIV</v>
          </cell>
          <cell r="T1405">
            <v>151200</v>
          </cell>
          <cell r="U1405">
            <v>0</v>
          </cell>
        </row>
        <row r="1406">
          <cell r="N1406" t="str">
            <v>625</v>
          </cell>
          <cell r="Q1406" t="str">
            <v>TDE</v>
          </cell>
          <cell r="T1406">
            <v>391200</v>
          </cell>
          <cell r="U1406">
            <v>0</v>
          </cell>
        </row>
        <row r="1407">
          <cell r="N1407" t="str">
            <v>626</v>
          </cell>
          <cell r="Q1407" t="str">
            <v>DO0</v>
          </cell>
          <cell r="T1407">
            <v>3027915</v>
          </cell>
          <cell r="U1407">
            <v>218.01</v>
          </cell>
        </row>
        <row r="1408">
          <cell r="N1408" t="str">
            <v>685</v>
          </cell>
          <cell r="Q1408" t="str">
            <v>FFC</v>
          </cell>
          <cell r="T1408">
            <v>204</v>
          </cell>
          <cell r="U1408">
            <v>0</v>
          </cell>
        </row>
        <row r="1409">
          <cell r="N1409" t="str">
            <v>641</v>
          </cell>
          <cell r="Q1409" t="str">
            <v>EP2</v>
          </cell>
          <cell r="T1409">
            <v>3405</v>
          </cell>
          <cell r="U1409">
            <v>-0.01</v>
          </cell>
        </row>
        <row r="1410">
          <cell r="N1410" t="str">
            <v>611</v>
          </cell>
          <cell r="Q1410" t="str">
            <v>GPW</v>
          </cell>
          <cell r="T1410">
            <v>527</v>
          </cell>
          <cell r="U1410">
            <v>0.65</v>
          </cell>
        </row>
        <row r="1411">
          <cell r="N1411" t="str">
            <v>626</v>
          </cell>
          <cell r="Q1411" t="str">
            <v>DSM</v>
          </cell>
          <cell r="T1411">
            <v>1470240</v>
          </cell>
          <cell r="U1411">
            <v>2075.98</v>
          </cell>
        </row>
        <row r="1412">
          <cell r="N1412" t="str">
            <v>626</v>
          </cell>
          <cell r="Q1412" t="str">
            <v>FVC</v>
          </cell>
          <cell r="T1412">
            <v>444312</v>
          </cell>
          <cell r="U1412">
            <v>0</v>
          </cell>
        </row>
        <row r="1413">
          <cell r="N1413" t="str">
            <v>625</v>
          </cell>
          <cell r="Q1413" t="str">
            <v>OMS</v>
          </cell>
          <cell r="T1413">
            <v>391200</v>
          </cell>
          <cell r="U1413">
            <v>130.66</v>
          </cell>
        </row>
        <row r="1414">
          <cell r="N1414" t="str">
            <v>625</v>
          </cell>
          <cell r="Q1414" t="str">
            <v>RAU</v>
          </cell>
          <cell r="T1414">
            <v>7485588</v>
          </cell>
          <cell r="U1414">
            <v>291.94</v>
          </cell>
        </row>
        <row r="1415">
          <cell r="N1415" t="str">
            <v>624</v>
          </cell>
          <cell r="Q1415" t="str">
            <v>DC</v>
          </cell>
          <cell r="T1415">
            <v>436.68</v>
          </cell>
          <cell r="U1415">
            <v>4877.72</v>
          </cell>
        </row>
        <row r="1416">
          <cell r="N1416" t="str">
            <v>634</v>
          </cell>
          <cell r="Q1416" t="str">
            <v>DC</v>
          </cell>
          <cell r="T1416">
            <v>211981</v>
          </cell>
          <cell r="U1416">
            <v>3391696</v>
          </cell>
        </row>
        <row r="1417">
          <cell r="N1417" t="str">
            <v>634</v>
          </cell>
          <cell r="Q1417" t="str">
            <v>RAU</v>
          </cell>
          <cell r="T1417">
            <v>66132778</v>
          </cell>
          <cell r="U1417">
            <v>198.4</v>
          </cell>
        </row>
        <row r="1418">
          <cell r="N1418" t="str">
            <v>623</v>
          </cell>
          <cell r="Q1418" t="str">
            <v>DC</v>
          </cell>
          <cell r="T1418">
            <v>43.12</v>
          </cell>
          <cell r="U1418">
            <v>426.03</v>
          </cell>
        </row>
        <row r="1419">
          <cell r="N1419" t="str">
            <v>623</v>
          </cell>
          <cell r="Q1419" t="str">
            <v>DC</v>
          </cell>
          <cell r="T1419">
            <v>510.04</v>
          </cell>
          <cell r="U1419">
            <v>5299.19</v>
          </cell>
        </row>
        <row r="1420">
          <cell r="N1420" t="str">
            <v>655</v>
          </cell>
          <cell r="Q1420" t="str">
            <v>TSC</v>
          </cell>
          <cell r="T1420">
            <v>297</v>
          </cell>
          <cell r="U1420">
            <v>0</v>
          </cell>
        </row>
        <row r="1421">
          <cell r="N1421" t="str">
            <v>685</v>
          </cell>
          <cell r="Q1421" t="str">
            <v>RIV</v>
          </cell>
          <cell r="T1421">
            <v>204</v>
          </cell>
          <cell r="U1421">
            <v>0</v>
          </cell>
        </row>
        <row r="1422">
          <cell r="N1422" t="str">
            <v>685</v>
          </cell>
          <cell r="Q1422" t="str">
            <v>CAV</v>
          </cell>
          <cell r="T1422">
            <v>204</v>
          </cell>
          <cell r="U1422">
            <v>-0.04</v>
          </cell>
        </row>
        <row r="1423">
          <cell r="N1423" t="str">
            <v>624</v>
          </cell>
          <cell r="Q1423" t="str">
            <v>DO7</v>
          </cell>
          <cell r="T1423">
            <v>859032</v>
          </cell>
          <cell r="U1423">
            <v>0</v>
          </cell>
        </row>
        <row r="1424">
          <cell r="N1424" t="str">
            <v>626</v>
          </cell>
          <cell r="Q1424" t="str">
            <v>DO7</v>
          </cell>
          <cell r="T1424">
            <v>1107840</v>
          </cell>
          <cell r="U1424">
            <v>0</v>
          </cell>
        </row>
        <row r="1425">
          <cell r="N1425" t="str">
            <v>611</v>
          </cell>
          <cell r="Q1425" t="str">
            <v>EC</v>
          </cell>
          <cell r="T1425">
            <v>47</v>
          </cell>
          <cell r="U1425">
            <v>3.66</v>
          </cell>
        </row>
        <row r="1426">
          <cell r="N1426" t="str">
            <v>624</v>
          </cell>
          <cell r="Q1426" t="str">
            <v>EC</v>
          </cell>
          <cell r="T1426">
            <v>942592</v>
          </cell>
          <cell r="U1426">
            <v>51494.74</v>
          </cell>
        </row>
        <row r="1427">
          <cell r="N1427" t="str">
            <v>641</v>
          </cell>
          <cell r="Q1427" t="str">
            <v>EC</v>
          </cell>
          <cell r="T1427">
            <v>3072</v>
          </cell>
          <cell r="U1427">
            <v>291.88</v>
          </cell>
        </row>
        <row r="1428">
          <cell r="N1428" t="str">
            <v>624</v>
          </cell>
          <cell r="Q1428" t="str">
            <v>MSV</v>
          </cell>
          <cell r="T1428">
            <v>642528</v>
          </cell>
          <cell r="U1428">
            <v>0</v>
          </cell>
        </row>
        <row r="1429">
          <cell r="N1429" t="str">
            <v>624</v>
          </cell>
          <cell r="Q1429" t="str">
            <v>ICN</v>
          </cell>
          <cell r="T1429">
            <v>304704</v>
          </cell>
          <cell r="U1429">
            <v>0</v>
          </cell>
        </row>
        <row r="1430">
          <cell r="N1430" t="str">
            <v>626</v>
          </cell>
          <cell r="Q1430" t="str">
            <v>ICV</v>
          </cell>
          <cell r="T1430">
            <v>1470240</v>
          </cell>
          <cell r="U1430">
            <v>0</v>
          </cell>
        </row>
        <row r="1431">
          <cell r="N1431" t="str">
            <v>625</v>
          </cell>
          <cell r="Q1431" t="str">
            <v>FVE</v>
          </cell>
          <cell r="T1431">
            <v>391200</v>
          </cell>
          <cell r="U1431">
            <v>0</v>
          </cell>
        </row>
        <row r="1432">
          <cell r="N1432" t="str">
            <v>641</v>
          </cell>
          <cell r="Q1432" t="str">
            <v>MC</v>
          </cell>
          <cell r="T1432">
            <v>55</v>
          </cell>
          <cell r="U1432">
            <v>58.85</v>
          </cell>
        </row>
        <row r="1433">
          <cell r="N1433" t="str">
            <v>624</v>
          </cell>
          <cell r="Q1433" t="str">
            <v>DS6</v>
          </cell>
          <cell r="T1433">
            <v>527292</v>
          </cell>
          <cell r="U1433">
            <v>5.28</v>
          </cell>
        </row>
        <row r="1434">
          <cell r="N1434" t="str">
            <v>624</v>
          </cell>
          <cell r="Q1434" t="str">
            <v>EFV</v>
          </cell>
          <cell r="T1434">
            <v>414384</v>
          </cell>
          <cell r="U1434">
            <v>1267.19</v>
          </cell>
        </row>
        <row r="1435">
          <cell r="N1435" t="str">
            <v>625</v>
          </cell>
          <cell r="Q1435" t="str">
            <v>PPT</v>
          </cell>
          <cell r="T1435">
            <v>391200</v>
          </cell>
          <cell r="U1435">
            <v>0</v>
          </cell>
        </row>
        <row r="1436">
          <cell r="N1436" t="str">
            <v>624</v>
          </cell>
          <cell r="Q1436" t="str">
            <v>DO0</v>
          </cell>
          <cell r="T1436">
            <v>2942592</v>
          </cell>
          <cell r="U1436">
            <v>414.91</v>
          </cell>
        </row>
        <row r="1437">
          <cell r="N1437" t="str">
            <v>623</v>
          </cell>
          <cell r="Q1437" t="str">
            <v>PPT</v>
          </cell>
          <cell r="T1437">
            <v>81480</v>
          </cell>
          <cell r="U1437">
            <v>0</v>
          </cell>
        </row>
        <row r="1438">
          <cell r="N1438" t="str">
            <v>623</v>
          </cell>
          <cell r="Q1438" t="str">
            <v>TDE</v>
          </cell>
          <cell r="T1438">
            <v>81480</v>
          </cell>
          <cell r="U1438">
            <v>0</v>
          </cell>
        </row>
        <row r="1439">
          <cell r="N1439" t="str">
            <v>624</v>
          </cell>
          <cell r="Q1439" t="str">
            <v>RAU</v>
          </cell>
          <cell r="T1439">
            <v>590640</v>
          </cell>
          <cell r="U1439">
            <v>16.54</v>
          </cell>
        </row>
        <row r="1440">
          <cell r="N1440" t="str">
            <v>641</v>
          </cell>
          <cell r="Q1440" t="str">
            <v>EP2</v>
          </cell>
          <cell r="T1440">
            <v>1130</v>
          </cell>
          <cell r="U1440">
            <v>0</v>
          </cell>
        </row>
        <row r="1441">
          <cell r="N1441" t="str">
            <v>641</v>
          </cell>
          <cell r="Q1441" t="str">
            <v>RAU</v>
          </cell>
          <cell r="T1441">
            <v>1130</v>
          </cell>
          <cell r="U1441">
            <v>0.03</v>
          </cell>
        </row>
        <row r="1442">
          <cell r="N1442" t="str">
            <v>650</v>
          </cell>
          <cell r="Q1442" t="str">
            <v>EP2</v>
          </cell>
          <cell r="T1442">
            <v>63</v>
          </cell>
          <cell r="U1442">
            <v>0.01</v>
          </cell>
        </row>
        <row r="1443">
          <cell r="N1443" t="str">
            <v>650</v>
          </cell>
          <cell r="Q1443" t="str">
            <v>TSE</v>
          </cell>
          <cell r="T1443">
            <v>63</v>
          </cell>
          <cell r="U1443">
            <v>0</v>
          </cell>
        </row>
        <row r="1444">
          <cell r="N1444" t="str">
            <v>685</v>
          </cell>
          <cell r="Q1444" t="str">
            <v>RAU</v>
          </cell>
          <cell r="T1444">
            <v>204</v>
          </cell>
          <cell r="U1444">
            <v>0.01</v>
          </cell>
        </row>
        <row r="1445">
          <cell r="N1445" t="str">
            <v>624</v>
          </cell>
          <cell r="Q1445" t="str">
            <v>EP4</v>
          </cell>
          <cell r="T1445">
            <v>590640</v>
          </cell>
          <cell r="U1445">
            <v>0</v>
          </cell>
        </row>
        <row r="1446">
          <cell r="N1446" t="str">
            <v>626</v>
          </cell>
          <cell r="Q1446" t="str">
            <v>PRC</v>
          </cell>
          <cell r="T1446">
            <v>893970</v>
          </cell>
          <cell r="U1446">
            <v>1150.54</v>
          </cell>
        </row>
        <row r="1447">
          <cell r="N1447" t="str">
            <v>624</v>
          </cell>
          <cell r="Q1447" t="str">
            <v>DO8</v>
          </cell>
          <cell r="T1447">
            <v>2290752</v>
          </cell>
          <cell r="U1447">
            <v>27.5</v>
          </cell>
        </row>
        <row r="1448">
          <cell r="N1448" t="str">
            <v>625</v>
          </cell>
          <cell r="Q1448" t="str">
            <v>RIV</v>
          </cell>
          <cell r="T1448">
            <v>391200</v>
          </cell>
          <cell r="U1448">
            <v>0</v>
          </cell>
        </row>
        <row r="1449">
          <cell r="N1449" t="str">
            <v>624</v>
          </cell>
          <cell r="Q1449" t="str">
            <v>DO8</v>
          </cell>
          <cell r="T1449">
            <v>859032</v>
          </cell>
          <cell r="U1449">
            <v>10.31</v>
          </cell>
        </row>
        <row r="1450">
          <cell r="N1450" t="str">
            <v>644</v>
          </cell>
          <cell r="Q1450" t="str">
            <v>RIV</v>
          </cell>
          <cell r="T1450">
            <v>2195750</v>
          </cell>
          <cell r="U1450">
            <v>0</v>
          </cell>
        </row>
        <row r="1451">
          <cell r="N1451" t="str">
            <v>626</v>
          </cell>
          <cell r="Q1451" t="str">
            <v>LMV</v>
          </cell>
          <cell r="T1451">
            <v>1121472</v>
          </cell>
          <cell r="U1451">
            <v>-41.5</v>
          </cell>
        </row>
        <row r="1452">
          <cell r="N1452" t="str">
            <v>623</v>
          </cell>
          <cell r="Q1452" t="str">
            <v>ECR</v>
          </cell>
          <cell r="T1452">
            <v>81480</v>
          </cell>
          <cell r="U1452">
            <v>413.19</v>
          </cell>
        </row>
        <row r="1453">
          <cell r="N1453" t="str">
            <v>620</v>
          </cell>
          <cell r="Q1453" t="str">
            <v>ECR</v>
          </cell>
          <cell r="T1453">
            <v>3380</v>
          </cell>
          <cell r="U1453">
            <v>6.92</v>
          </cell>
        </row>
        <row r="1454">
          <cell r="N1454" t="str">
            <v>641</v>
          </cell>
          <cell r="Q1454" t="str">
            <v>EEX</v>
          </cell>
          <cell r="T1454">
            <v>1130</v>
          </cell>
          <cell r="U1454">
            <v>0.53</v>
          </cell>
        </row>
        <row r="1455">
          <cell r="N1455" t="str">
            <v>641</v>
          </cell>
          <cell r="Q1455" t="str">
            <v>EEX</v>
          </cell>
          <cell r="T1455">
            <v>71411</v>
          </cell>
          <cell r="U1455">
            <v>33.49</v>
          </cell>
        </row>
        <row r="1456">
          <cell r="N1456" t="str">
            <v>650</v>
          </cell>
          <cell r="Q1456" t="str">
            <v>E14</v>
          </cell>
          <cell r="T1456">
            <v>3223</v>
          </cell>
          <cell r="U1456">
            <v>101.51</v>
          </cell>
        </row>
        <row r="1457">
          <cell r="N1457" t="str">
            <v>644</v>
          </cell>
          <cell r="Q1457" t="str">
            <v>TTC</v>
          </cell>
          <cell r="T1457">
            <v>2195750</v>
          </cell>
          <cell r="U1457">
            <v>74.66</v>
          </cell>
        </row>
        <row r="1458">
          <cell r="N1458" t="str">
            <v>685</v>
          </cell>
          <cell r="Q1458" t="str">
            <v>VFV</v>
          </cell>
          <cell r="T1458">
            <v>204</v>
          </cell>
          <cell r="U1458">
            <v>-0.62</v>
          </cell>
        </row>
        <row r="1459">
          <cell r="N1459" t="str">
            <v>641</v>
          </cell>
          <cell r="Q1459" t="str">
            <v>TTE</v>
          </cell>
          <cell r="T1459">
            <v>3072</v>
          </cell>
          <cell r="U1459">
            <v>0</v>
          </cell>
        </row>
        <row r="1460">
          <cell r="N1460" t="str">
            <v>641</v>
          </cell>
          <cell r="Q1460" t="str">
            <v>RTU</v>
          </cell>
          <cell r="T1460">
            <v>1130</v>
          </cell>
          <cell r="U1460">
            <v>0.01</v>
          </cell>
        </row>
        <row r="1461">
          <cell r="N1461" t="str">
            <v>624</v>
          </cell>
          <cell r="Q1461" t="str">
            <v>RIN</v>
          </cell>
          <cell r="T1461">
            <v>590640</v>
          </cell>
          <cell r="U1461">
            <v>1132.26</v>
          </cell>
        </row>
        <row r="1462">
          <cell r="N1462" t="str">
            <v>641</v>
          </cell>
          <cell r="Q1462" t="str">
            <v>PPT</v>
          </cell>
          <cell r="T1462">
            <v>3405</v>
          </cell>
          <cell r="U1462">
            <v>0</v>
          </cell>
        </row>
        <row r="1463">
          <cell r="N1463" t="str">
            <v>623</v>
          </cell>
          <cell r="Q1463" t="str">
            <v>EIV</v>
          </cell>
          <cell r="T1463">
            <v>44232</v>
          </cell>
          <cell r="U1463">
            <v>0</v>
          </cell>
        </row>
        <row r="1464">
          <cell r="N1464" t="str">
            <v>633</v>
          </cell>
          <cell r="Q1464" t="str">
            <v>LMR</v>
          </cell>
          <cell r="T1464">
            <v>6408000</v>
          </cell>
          <cell r="U1464">
            <v>506.23</v>
          </cell>
        </row>
        <row r="1465">
          <cell r="N1465" t="str">
            <v>650</v>
          </cell>
          <cell r="Q1465" t="str">
            <v>EFL</v>
          </cell>
          <cell r="T1465">
            <v>949</v>
          </cell>
          <cell r="U1465">
            <v>31.2</v>
          </cell>
        </row>
        <row r="1466">
          <cell r="N1466" t="str">
            <v>624</v>
          </cell>
          <cell r="Q1466" t="str">
            <v>EFL</v>
          </cell>
          <cell r="T1466">
            <v>642528</v>
          </cell>
          <cell r="U1466">
            <v>21123.11</v>
          </cell>
        </row>
        <row r="1467">
          <cell r="N1467" t="str">
            <v>624</v>
          </cell>
          <cell r="Q1467" t="str">
            <v>TDE</v>
          </cell>
          <cell r="T1467">
            <v>642528</v>
          </cell>
          <cell r="U1467">
            <v>0</v>
          </cell>
        </row>
        <row r="1468">
          <cell r="N1468" t="str">
            <v>634</v>
          </cell>
          <cell r="Q1468" t="str">
            <v>PPT</v>
          </cell>
          <cell r="T1468">
            <v>194840314</v>
          </cell>
          <cell r="U1468">
            <v>0</v>
          </cell>
        </row>
        <row r="1469">
          <cell r="N1469" t="str">
            <v>685</v>
          </cell>
          <cell r="Q1469" t="str">
            <v>EIV</v>
          </cell>
          <cell r="T1469">
            <v>204</v>
          </cell>
          <cell r="U1469">
            <v>0</v>
          </cell>
        </row>
        <row r="1470">
          <cell r="N1470" t="str">
            <v>623</v>
          </cell>
          <cell r="Q1470" t="str">
            <v>TSE</v>
          </cell>
          <cell r="T1470">
            <v>44232</v>
          </cell>
          <cell r="U1470">
            <v>0</v>
          </cell>
        </row>
        <row r="1471">
          <cell r="N1471" t="str">
            <v>623</v>
          </cell>
          <cell r="Q1471" t="str">
            <v>DC</v>
          </cell>
          <cell r="T1471">
            <v>10</v>
          </cell>
          <cell r="U1471">
            <v>228.8</v>
          </cell>
        </row>
        <row r="1472">
          <cell r="N1472" t="str">
            <v>611</v>
          </cell>
          <cell r="Q1472" t="str">
            <v>CAP</v>
          </cell>
          <cell r="T1472">
            <v>2743</v>
          </cell>
          <cell r="U1472">
            <v>0.05</v>
          </cell>
        </row>
        <row r="1473">
          <cell r="N1473" t="str">
            <v>624</v>
          </cell>
          <cell r="Q1473" t="str">
            <v>TSE</v>
          </cell>
          <cell r="T1473">
            <v>151200</v>
          </cell>
          <cell r="U1473">
            <v>0</v>
          </cell>
        </row>
        <row r="1474">
          <cell r="N1474" t="str">
            <v>626</v>
          </cell>
          <cell r="Q1474" t="str">
            <v>DSM</v>
          </cell>
          <cell r="T1474">
            <v>893970</v>
          </cell>
          <cell r="U1474">
            <v>1262.29</v>
          </cell>
        </row>
        <row r="1475">
          <cell r="N1475" t="str">
            <v>623</v>
          </cell>
          <cell r="Q1475" t="str">
            <v>RAU</v>
          </cell>
          <cell r="T1475">
            <v>234546</v>
          </cell>
          <cell r="U1475">
            <v>9.6300000000000008</v>
          </cell>
        </row>
        <row r="1476">
          <cell r="N1476" t="str">
            <v>624</v>
          </cell>
          <cell r="Q1476" t="str">
            <v>PRC</v>
          </cell>
          <cell r="T1476">
            <v>414384</v>
          </cell>
          <cell r="U1476">
            <v>556.52</v>
          </cell>
        </row>
        <row r="1477">
          <cell r="N1477" t="str">
            <v>650</v>
          </cell>
          <cell r="Q1477" t="str">
            <v>MSO</v>
          </cell>
          <cell r="T1477">
            <v>949</v>
          </cell>
          <cell r="U1477">
            <v>0.15</v>
          </cell>
        </row>
        <row r="1478">
          <cell r="N1478" t="str">
            <v>624</v>
          </cell>
          <cell r="Q1478" t="str">
            <v>DS0</v>
          </cell>
          <cell r="T1478">
            <v>472800</v>
          </cell>
          <cell r="U1478">
            <v>41.6</v>
          </cell>
        </row>
        <row r="1479">
          <cell r="N1479" t="str">
            <v>623</v>
          </cell>
          <cell r="Q1479" t="str">
            <v>RIV</v>
          </cell>
          <cell r="T1479">
            <v>234546</v>
          </cell>
          <cell r="U1479">
            <v>0</v>
          </cell>
        </row>
        <row r="1480">
          <cell r="N1480" t="str">
            <v>624</v>
          </cell>
          <cell r="Q1480" t="str">
            <v>CAV</v>
          </cell>
          <cell r="T1480">
            <v>8729930</v>
          </cell>
          <cell r="U1480">
            <v>-899.17</v>
          </cell>
        </row>
        <row r="1481">
          <cell r="N1481" t="str">
            <v>621</v>
          </cell>
          <cell r="Q1481" t="str">
            <v>DO7</v>
          </cell>
          <cell r="T1481">
            <v>89663</v>
          </cell>
          <cell r="U1481">
            <v>0</v>
          </cell>
        </row>
        <row r="1482">
          <cell r="N1482" t="str">
            <v>624</v>
          </cell>
          <cell r="Q1482" t="str">
            <v>DO7</v>
          </cell>
          <cell r="T1482">
            <v>1282728</v>
          </cell>
          <cell r="U1482">
            <v>0</v>
          </cell>
        </row>
        <row r="1483">
          <cell r="N1483" t="str">
            <v>621</v>
          </cell>
          <cell r="Q1483" t="str">
            <v>DS5</v>
          </cell>
          <cell r="T1483">
            <v>15576</v>
          </cell>
          <cell r="U1483">
            <v>0</v>
          </cell>
        </row>
        <row r="1484">
          <cell r="N1484" t="str">
            <v>624</v>
          </cell>
          <cell r="Q1484" t="str">
            <v>EBF</v>
          </cell>
          <cell r="T1484">
            <v>518950</v>
          </cell>
          <cell r="U1484">
            <v>-14908.92</v>
          </cell>
        </row>
        <row r="1485">
          <cell r="N1485" t="str">
            <v>611</v>
          </cell>
          <cell r="Q1485" t="str">
            <v>EBF</v>
          </cell>
          <cell r="T1485">
            <v>51122</v>
          </cell>
          <cell r="U1485">
            <v>-1468.69</v>
          </cell>
        </row>
        <row r="1486">
          <cell r="N1486" t="str">
            <v>621</v>
          </cell>
          <cell r="Q1486" t="str">
            <v>EBF</v>
          </cell>
          <cell r="T1486">
            <v>6442270</v>
          </cell>
          <cell r="U1486">
            <v>-185080.03</v>
          </cell>
        </row>
        <row r="1487">
          <cell r="N1487" t="str">
            <v>624</v>
          </cell>
          <cell r="Q1487" t="str">
            <v>EBF</v>
          </cell>
          <cell r="T1487">
            <v>8563576</v>
          </cell>
          <cell r="U1487">
            <v>-246023.03</v>
          </cell>
        </row>
        <row r="1488">
          <cell r="N1488" t="str">
            <v>623</v>
          </cell>
          <cell r="Q1488" t="str">
            <v>EBF</v>
          </cell>
          <cell r="T1488">
            <v>16914030</v>
          </cell>
          <cell r="U1488">
            <v>-485923.15</v>
          </cell>
        </row>
        <row r="1489">
          <cell r="N1489" t="str">
            <v>624</v>
          </cell>
          <cell r="Q1489" t="str">
            <v>EBF</v>
          </cell>
          <cell r="T1489">
            <v>3580852</v>
          </cell>
          <cell r="U1489">
            <v>-102874.3</v>
          </cell>
        </row>
        <row r="1490">
          <cell r="N1490" t="str">
            <v>660</v>
          </cell>
          <cell r="Q1490" t="str">
            <v>EBF</v>
          </cell>
          <cell r="T1490">
            <v>11736</v>
          </cell>
          <cell r="U1490">
            <v>-337.15</v>
          </cell>
        </row>
        <row r="1491">
          <cell r="N1491" t="str">
            <v>624</v>
          </cell>
          <cell r="Q1491" t="str">
            <v>EBF</v>
          </cell>
          <cell r="T1491">
            <v>26330592</v>
          </cell>
          <cell r="U1491">
            <v>-756451.62</v>
          </cell>
        </row>
        <row r="1492">
          <cell r="N1492" t="str">
            <v>612</v>
          </cell>
          <cell r="Q1492" t="str">
            <v>EBF</v>
          </cell>
          <cell r="T1492">
            <v>6856739</v>
          </cell>
          <cell r="U1492">
            <v>-196987.17</v>
          </cell>
        </row>
        <row r="1493">
          <cell r="N1493" t="str">
            <v>641</v>
          </cell>
          <cell r="Q1493" t="str">
            <v>EC</v>
          </cell>
          <cell r="T1493">
            <v>1433203</v>
          </cell>
          <cell r="U1493">
            <v>136172.41</v>
          </cell>
        </row>
        <row r="1494">
          <cell r="N1494" t="str">
            <v>621</v>
          </cell>
          <cell r="Q1494" t="str">
            <v>EC</v>
          </cell>
          <cell r="T1494">
            <v>636853</v>
          </cell>
          <cell r="U1494">
            <v>75515.48</v>
          </cell>
        </row>
        <row r="1495">
          <cell r="N1495" t="str">
            <v>632</v>
          </cell>
          <cell r="Q1495" t="str">
            <v>EC</v>
          </cell>
          <cell r="T1495">
            <v>534845</v>
          </cell>
          <cell r="U1495">
            <v>8097027.9199999999</v>
          </cell>
        </row>
        <row r="1496">
          <cell r="N1496" t="str">
            <v>624</v>
          </cell>
          <cell r="Q1496" t="str">
            <v>EC</v>
          </cell>
          <cell r="T1496">
            <v>1030386</v>
          </cell>
          <cell r="U1496">
            <v>63658.29</v>
          </cell>
        </row>
        <row r="1497">
          <cell r="N1497" t="str">
            <v>624</v>
          </cell>
          <cell r="Q1497" t="str">
            <v>EC</v>
          </cell>
          <cell r="T1497">
            <v>349720</v>
          </cell>
          <cell r="U1497">
            <v>20364.55</v>
          </cell>
        </row>
        <row r="1498">
          <cell r="N1498" t="str">
            <v>623</v>
          </cell>
          <cell r="Q1498" t="str">
            <v>EC</v>
          </cell>
          <cell r="T1498">
            <v>16905198</v>
          </cell>
          <cell r="U1498">
            <v>1144341.28</v>
          </cell>
        </row>
        <row r="1499">
          <cell r="N1499" t="str">
            <v>623</v>
          </cell>
          <cell r="Q1499" t="str">
            <v>EC</v>
          </cell>
          <cell r="T1499">
            <v>165344</v>
          </cell>
          <cell r="U1499">
            <v>11193.12</v>
          </cell>
        </row>
        <row r="1500">
          <cell r="N1500" t="str">
            <v>624</v>
          </cell>
          <cell r="Q1500" t="str">
            <v>EC</v>
          </cell>
          <cell r="T1500">
            <v>8095179</v>
          </cell>
          <cell r="U1500">
            <v>500080.9</v>
          </cell>
        </row>
        <row r="1501">
          <cell r="N1501" t="str">
            <v>821</v>
          </cell>
          <cell r="Q1501" t="str">
            <v>EC</v>
          </cell>
          <cell r="T1501">
            <v>-685</v>
          </cell>
          <cell r="U1501">
            <v>0</v>
          </cell>
        </row>
        <row r="1502">
          <cell r="N1502" t="str">
            <v>611</v>
          </cell>
          <cell r="Q1502" t="str">
            <v>EC</v>
          </cell>
          <cell r="T1502">
            <v>124334</v>
          </cell>
          <cell r="U1502">
            <v>12162.43</v>
          </cell>
        </row>
        <row r="1503">
          <cell r="N1503" t="str">
            <v>611</v>
          </cell>
          <cell r="Q1503" t="str">
            <v>EC</v>
          </cell>
          <cell r="T1503">
            <v>12495</v>
          </cell>
          <cell r="U1503">
            <v>1045.32</v>
          </cell>
        </row>
        <row r="1504">
          <cell r="N1504" t="str">
            <v>611</v>
          </cell>
          <cell r="Q1504" t="str">
            <v>EC</v>
          </cell>
          <cell r="T1504">
            <v>51122</v>
          </cell>
          <cell r="U1504">
            <v>4999.93</v>
          </cell>
        </row>
        <row r="1505">
          <cell r="N1505" t="str">
            <v>624</v>
          </cell>
          <cell r="Q1505" t="str">
            <v>EC</v>
          </cell>
          <cell r="T1505">
            <v>5705935</v>
          </cell>
          <cell r="U1505">
            <v>332262.32</v>
          </cell>
        </row>
        <row r="1506">
          <cell r="N1506" t="str">
            <v>624</v>
          </cell>
          <cell r="Q1506" t="str">
            <v>EC</v>
          </cell>
          <cell r="T1506">
            <v>306999</v>
          </cell>
          <cell r="U1506">
            <v>21330.6</v>
          </cell>
        </row>
        <row r="1507">
          <cell r="N1507" t="str">
            <v>611</v>
          </cell>
          <cell r="Q1507" t="str">
            <v>EC</v>
          </cell>
          <cell r="T1507">
            <v>14558297</v>
          </cell>
          <cell r="U1507">
            <v>1133010.02</v>
          </cell>
        </row>
        <row r="1508">
          <cell r="N1508" t="str">
            <v>621</v>
          </cell>
          <cell r="Q1508" t="str">
            <v>EC</v>
          </cell>
          <cell r="T1508">
            <v>5651345</v>
          </cell>
          <cell r="U1508">
            <v>670062.15</v>
          </cell>
        </row>
        <row r="1509">
          <cell r="N1509" t="str">
            <v>641</v>
          </cell>
          <cell r="Q1509" t="str">
            <v>EC</v>
          </cell>
          <cell r="T1509">
            <v>47758</v>
          </cell>
          <cell r="U1509">
            <v>4537.5600000000004</v>
          </cell>
        </row>
        <row r="1510">
          <cell r="N1510" t="str">
            <v>621</v>
          </cell>
          <cell r="Q1510" t="str">
            <v>ECR</v>
          </cell>
          <cell r="T1510">
            <v>5651345</v>
          </cell>
          <cell r="U1510">
            <v>24696.45</v>
          </cell>
        </row>
        <row r="1511">
          <cell r="N1511" t="str">
            <v>626</v>
          </cell>
          <cell r="Q1511" t="str">
            <v>ECR</v>
          </cell>
          <cell r="T1511">
            <v>17984736</v>
          </cell>
          <cell r="U1511">
            <v>56310.25</v>
          </cell>
        </row>
        <row r="1512">
          <cell r="N1512" t="str">
            <v>660</v>
          </cell>
          <cell r="Q1512" t="str">
            <v>ECR</v>
          </cell>
          <cell r="T1512">
            <v>2009</v>
          </cell>
          <cell r="U1512">
            <v>1.28</v>
          </cell>
        </row>
        <row r="1513">
          <cell r="N1513" t="str">
            <v>650</v>
          </cell>
          <cell r="Q1513" t="str">
            <v>ECR</v>
          </cell>
          <cell r="T1513">
            <v>949</v>
          </cell>
          <cell r="U1513">
            <v>0.94</v>
          </cell>
        </row>
        <row r="1514">
          <cell r="N1514" t="str">
            <v>613</v>
          </cell>
          <cell r="Q1514" t="str">
            <v>ECR</v>
          </cell>
          <cell r="T1514">
            <v>1254503</v>
          </cell>
          <cell r="U1514">
            <v>6713.06</v>
          </cell>
        </row>
        <row r="1515">
          <cell r="N1515" t="str">
            <v>623</v>
          </cell>
          <cell r="Q1515" t="str">
            <v>ECR</v>
          </cell>
          <cell r="T1515">
            <v>44232</v>
          </cell>
          <cell r="U1515">
            <v>224.3</v>
          </cell>
        </row>
        <row r="1516">
          <cell r="N1516" t="str">
            <v>650</v>
          </cell>
          <cell r="Q1516" t="str">
            <v>ECR</v>
          </cell>
          <cell r="T1516">
            <v>18305</v>
          </cell>
          <cell r="U1516">
            <v>18.07</v>
          </cell>
        </row>
        <row r="1517">
          <cell r="N1517" t="str">
            <v>620</v>
          </cell>
          <cell r="Q1517" t="str">
            <v>ECR</v>
          </cell>
          <cell r="T1517">
            <v>2187264</v>
          </cell>
          <cell r="U1517">
            <v>4472.95</v>
          </cell>
        </row>
        <row r="1518">
          <cell r="N1518" t="str">
            <v>660</v>
          </cell>
          <cell r="Q1518" t="str">
            <v>EEX</v>
          </cell>
          <cell r="T1518">
            <v>617733</v>
          </cell>
          <cell r="U1518">
            <v>63.15</v>
          </cell>
        </row>
        <row r="1519">
          <cell r="N1519" t="str">
            <v>611</v>
          </cell>
          <cell r="Q1519" t="str">
            <v>EEX</v>
          </cell>
          <cell r="T1519">
            <v>318939</v>
          </cell>
          <cell r="U1519">
            <v>103.99</v>
          </cell>
        </row>
        <row r="1520">
          <cell r="N1520" t="str">
            <v>613</v>
          </cell>
          <cell r="Q1520" t="str">
            <v>EEX</v>
          </cell>
          <cell r="T1520">
            <v>1254503</v>
          </cell>
          <cell r="U1520">
            <v>409.06</v>
          </cell>
        </row>
        <row r="1521">
          <cell r="N1521" t="str">
            <v>623</v>
          </cell>
          <cell r="Q1521" t="str">
            <v>EEX</v>
          </cell>
          <cell r="T1521">
            <v>16914030</v>
          </cell>
          <cell r="U1521">
            <v>8321.6200000000008</v>
          </cell>
        </row>
        <row r="1522">
          <cell r="N1522" t="str">
            <v>621</v>
          </cell>
          <cell r="Q1522" t="str">
            <v>EEX</v>
          </cell>
          <cell r="T1522">
            <v>942741</v>
          </cell>
          <cell r="U1522">
            <v>297.92</v>
          </cell>
        </row>
        <row r="1523">
          <cell r="N1523" t="str">
            <v>621</v>
          </cell>
          <cell r="Q1523" t="str">
            <v>EP1</v>
          </cell>
          <cell r="T1523">
            <v>14400</v>
          </cell>
          <cell r="U1523">
            <v>0</v>
          </cell>
        </row>
        <row r="1524">
          <cell r="N1524" t="str">
            <v>613</v>
          </cell>
          <cell r="Q1524" t="str">
            <v>EP1</v>
          </cell>
          <cell r="T1524">
            <v>1254503</v>
          </cell>
          <cell r="U1524">
            <v>0</v>
          </cell>
        </row>
        <row r="1525">
          <cell r="N1525" t="str">
            <v>624</v>
          </cell>
          <cell r="Q1525" t="str">
            <v>EP1</v>
          </cell>
          <cell r="T1525">
            <v>8563576</v>
          </cell>
          <cell r="U1525">
            <v>0</v>
          </cell>
        </row>
        <row r="1526">
          <cell r="N1526" t="str">
            <v>624</v>
          </cell>
          <cell r="Q1526" t="str">
            <v>EP1</v>
          </cell>
          <cell r="T1526">
            <v>26330592</v>
          </cell>
          <cell r="U1526">
            <v>0</v>
          </cell>
        </row>
        <row r="1527">
          <cell r="N1527" t="str">
            <v>623</v>
          </cell>
          <cell r="Q1527" t="str">
            <v>EP1</v>
          </cell>
          <cell r="T1527">
            <v>4909440</v>
          </cell>
          <cell r="U1527">
            <v>0</v>
          </cell>
        </row>
        <row r="1528">
          <cell r="N1528" t="str">
            <v>650</v>
          </cell>
          <cell r="Q1528" t="str">
            <v>EP1</v>
          </cell>
          <cell r="T1528">
            <v>213759</v>
          </cell>
          <cell r="U1528">
            <v>0</v>
          </cell>
        </row>
        <row r="1529">
          <cell r="N1529" t="str">
            <v>623</v>
          </cell>
          <cell r="Q1529" t="str">
            <v>EP1</v>
          </cell>
          <cell r="T1529">
            <v>16914030</v>
          </cell>
          <cell r="U1529">
            <v>0</v>
          </cell>
        </row>
        <row r="1530">
          <cell r="N1530" t="str">
            <v>621</v>
          </cell>
          <cell r="Q1530" t="str">
            <v>EP1</v>
          </cell>
          <cell r="T1530">
            <v>148224</v>
          </cell>
          <cell r="U1530">
            <v>0</v>
          </cell>
        </row>
        <row r="1531">
          <cell r="N1531" t="str">
            <v>641</v>
          </cell>
          <cell r="Q1531" t="str">
            <v>FMU</v>
          </cell>
          <cell r="T1531">
            <v>603439</v>
          </cell>
          <cell r="U1531">
            <v>1.2</v>
          </cell>
        </row>
        <row r="1532">
          <cell r="N1532" t="str">
            <v>624</v>
          </cell>
          <cell r="Q1532" t="str">
            <v>FMU</v>
          </cell>
          <cell r="T1532">
            <v>8563576</v>
          </cell>
          <cell r="U1532">
            <v>8.56</v>
          </cell>
        </row>
        <row r="1533">
          <cell r="N1533" t="str">
            <v>611</v>
          </cell>
          <cell r="Q1533" t="str">
            <v>FMU</v>
          </cell>
          <cell r="T1533">
            <v>12495</v>
          </cell>
          <cell r="U1533">
            <v>0.02</v>
          </cell>
        </row>
        <row r="1534">
          <cell r="N1534" t="str">
            <v>624</v>
          </cell>
          <cell r="Q1534" t="str">
            <v>FMU</v>
          </cell>
          <cell r="T1534">
            <v>410400</v>
          </cell>
          <cell r="U1534">
            <v>0.42</v>
          </cell>
        </row>
        <row r="1535">
          <cell r="N1535" t="str">
            <v>623</v>
          </cell>
          <cell r="Q1535" t="str">
            <v>FMU</v>
          </cell>
          <cell r="T1535">
            <v>4909440</v>
          </cell>
          <cell r="U1535">
            <v>14.76</v>
          </cell>
        </row>
        <row r="1536">
          <cell r="N1536" t="str">
            <v>626</v>
          </cell>
          <cell r="Q1536" t="str">
            <v>FMU</v>
          </cell>
          <cell r="T1536">
            <v>3120155</v>
          </cell>
          <cell r="U1536">
            <v>3.12</v>
          </cell>
        </row>
        <row r="1537">
          <cell r="N1537" t="str">
            <v>621</v>
          </cell>
          <cell r="Q1537" t="str">
            <v>FMU</v>
          </cell>
          <cell r="T1537">
            <v>148224</v>
          </cell>
          <cell r="U1537">
            <v>0.31</v>
          </cell>
        </row>
        <row r="1538">
          <cell r="N1538" t="str">
            <v>624</v>
          </cell>
          <cell r="Q1538" t="str">
            <v>FMU</v>
          </cell>
          <cell r="T1538">
            <v>25021344</v>
          </cell>
          <cell r="U1538">
            <v>25.02</v>
          </cell>
        </row>
        <row r="1539">
          <cell r="N1539" t="str">
            <v>641</v>
          </cell>
          <cell r="Q1539" t="str">
            <v>FMU</v>
          </cell>
          <cell r="T1539">
            <v>3405</v>
          </cell>
          <cell r="U1539">
            <v>0.01</v>
          </cell>
        </row>
        <row r="1540">
          <cell r="N1540" t="str">
            <v>660</v>
          </cell>
          <cell r="Q1540" t="str">
            <v>L02</v>
          </cell>
          <cell r="T1540">
            <v>266</v>
          </cell>
          <cell r="U1540">
            <v>925.68</v>
          </cell>
        </row>
        <row r="1541">
          <cell r="N1541" t="str">
            <v>650</v>
          </cell>
          <cell r="Q1541" t="str">
            <v>L16</v>
          </cell>
          <cell r="T1541">
            <v>26738.1</v>
          </cell>
          <cell r="U1541">
            <v>316342.88</v>
          </cell>
        </row>
        <row r="1542">
          <cell r="N1542" t="str">
            <v>660</v>
          </cell>
          <cell r="Q1542" t="str">
            <v>L16</v>
          </cell>
          <cell r="T1542">
            <v>15</v>
          </cell>
          <cell r="U1542">
            <v>154.05000000000001</v>
          </cell>
        </row>
        <row r="1543">
          <cell r="N1543" t="str">
            <v>660</v>
          </cell>
          <cell r="Q1543" t="str">
            <v>L32</v>
          </cell>
          <cell r="T1543">
            <v>440</v>
          </cell>
          <cell r="U1543">
            <v>4750.8100000000004</v>
          </cell>
        </row>
        <row r="1544">
          <cell r="N1544" t="str">
            <v>1250</v>
          </cell>
          <cell r="Q1544" t="str">
            <v>MNT</v>
          </cell>
          <cell r="T1544">
            <v>0</v>
          </cell>
          <cell r="U1544">
            <v>0</v>
          </cell>
        </row>
        <row r="1545">
          <cell r="N1545" t="str">
            <v>624</v>
          </cell>
          <cell r="Q1545" t="str">
            <v>SD</v>
          </cell>
          <cell r="T1545">
            <v>17971.78</v>
          </cell>
          <cell r="U1545">
            <v>-13219.85</v>
          </cell>
        </row>
        <row r="1546">
          <cell r="N1546" t="str">
            <v>660</v>
          </cell>
          <cell r="Q1546" t="str">
            <v>TIU</v>
          </cell>
          <cell r="T1546">
            <v>11736</v>
          </cell>
          <cell r="U1546">
            <v>0.04</v>
          </cell>
        </row>
        <row r="1547">
          <cell r="N1547" t="str">
            <v>624</v>
          </cell>
          <cell r="Q1547" t="str">
            <v>TIU</v>
          </cell>
          <cell r="T1547">
            <v>8616199</v>
          </cell>
          <cell r="U1547">
            <v>8.6199999999999992</v>
          </cell>
        </row>
        <row r="1548">
          <cell r="N1548" t="str">
            <v>641</v>
          </cell>
          <cell r="Q1548" t="str">
            <v>TIU</v>
          </cell>
          <cell r="T1548">
            <v>50144</v>
          </cell>
          <cell r="U1548">
            <v>0.05</v>
          </cell>
        </row>
        <row r="1549">
          <cell r="N1549" t="str">
            <v>660</v>
          </cell>
          <cell r="Q1549" t="str">
            <v>TIU</v>
          </cell>
          <cell r="T1549">
            <v>665</v>
          </cell>
          <cell r="U1549">
            <v>0</v>
          </cell>
        </row>
        <row r="1550">
          <cell r="N1550" t="str">
            <v>611</v>
          </cell>
          <cell r="Q1550" t="str">
            <v>TIU</v>
          </cell>
          <cell r="T1550">
            <v>27219238</v>
          </cell>
          <cell r="U1550">
            <v>0.96</v>
          </cell>
        </row>
        <row r="1551">
          <cell r="N1551" t="str">
            <v>650</v>
          </cell>
          <cell r="Q1551" t="str">
            <v>TIU</v>
          </cell>
          <cell r="T1551">
            <v>2627483</v>
          </cell>
          <cell r="U1551">
            <v>0.17</v>
          </cell>
        </row>
        <row r="1552">
          <cell r="N1552" t="str">
            <v>626</v>
          </cell>
          <cell r="Q1552" t="str">
            <v>TIU</v>
          </cell>
          <cell r="T1552">
            <v>13372524</v>
          </cell>
          <cell r="U1552">
            <v>-0.02</v>
          </cell>
        </row>
        <row r="1553">
          <cell r="N1553" t="str">
            <v>676</v>
          </cell>
          <cell r="Q1553" t="str">
            <v>TIU</v>
          </cell>
          <cell r="T1553">
            <v>0</v>
          </cell>
          <cell r="U1553">
            <v>0</v>
          </cell>
        </row>
        <row r="1554">
          <cell r="N1554" t="str">
            <v>655</v>
          </cell>
          <cell r="Q1554" t="str">
            <v>TIU</v>
          </cell>
          <cell r="T1554">
            <v>617553</v>
          </cell>
          <cell r="U1554">
            <v>0.68</v>
          </cell>
        </row>
        <row r="1555">
          <cell r="N1555" t="str">
            <v>650</v>
          </cell>
          <cell r="Q1555" t="str">
            <v>TTC</v>
          </cell>
          <cell r="T1555">
            <v>3086</v>
          </cell>
          <cell r="U1555">
            <v>0.17</v>
          </cell>
        </row>
        <row r="1556">
          <cell r="N1556" t="str">
            <v>641</v>
          </cell>
          <cell r="Q1556" t="str">
            <v>TTC</v>
          </cell>
          <cell r="T1556">
            <v>1444319</v>
          </cell>
          <cell r="U1556">
            <v>53.37</v>
          </cell>
        </row>
        <row r="1557">
          <cell r="N1557" t="str">
            <v>650</v>
          </cell>
          <cell r="Q1557" t="str">
            <v>TTC</v>
          </cell>
          <cell r="T1557">
            <v>2627483</v>
          </cell>
          <cell r="U1557">
            <v>152.27000000000001</v>
          </cell>
        </row>
        <row r="1558">
          <cell r="N1558" t="str">
            <v>624</v>
          </cell>
          <cell r="Q1558" t="str">
            <v>TTC</v>
          </cell>
          <cell r="T1558">
            <v>11065336</v>
          </cell>
          <cell r="U1558">
            <v>413.63</v>
          </cell>
        </row>
        <row r="1559">
          <cell r="N1559" t="str">
            <v>642</v>
          </cell>
          <cell r="Q1559" t="str">
            <v>TTC</v>
          </cell>
          <cell r="T1559">
            <v>26102</v>
          </cell>
          <cell r="U1559">
            <v>1.68</v>
          </cell>
        </row>
        <row r="1560">
          <cell r="N1560" t="str">
            <v>611</v>
          </cell>
          <cell r="Q1560" t="str">
            <v>TTC</v>
          </cell>
          <cell r="T1560">
            <v>27219238</v>
          </cell>
          <cell r="U1560">
            <v>1304.96</v>
          </cell>
        </row>
        <row r="1561">
          <cell r="N1561" t="str">
            <v>611</v>
          </cell>
          <cell r="Q1561" t="str">
            <v>TTC</v>
          </cell>
          <cell r="T1561">
            <v>319059</v>
          </cell>
          <cell r="U1561">
            <v>15.38</v>
          </cell>
        </row>
        <row r="1562">
          <cell r="N1562" t="str">
            <v>660</v>
          </cell>
          <cell r="Q1562" t="str">
            <v>TTC</v>
          </cell>
          <cell r="T1562">
            <v>617733</v>
          </cell>
          <cell r="U1562">
            <v>20.07</v>
          </cell>
        </row>
        <row r="1563">
          <cell r="N1563" t="str">
            <v>655</v>
          </cell>
          <cell r="Q1563" t="str">
            <v>TTC</v>
          </cell>
          <cell r="T1563">
            <v>617553</v>
          </cell>
          <cell r="U1563">
            <v>29.04</v>
          </cell>
        </row>
        <row r="1564">
          <cell r="N1564" t="str">
            <v>685</v>
          </cell>
          <cell r="Q1564" t="str">
            <v>VRN</v>
          </cell>
          <cell r="T1564">
            <v>18788</v>
          </cell>
          <cell r="U1564">
            <v>-55.01</v>
          </cell>
        </row>
        <row r="1565">
          <cell r="N1565" t="str">
            <v>624</v>
          </cell>
          <cell r="Q1565" t="str">
            <v>DO1</v>
          </cell>
          <cell r="T1565">
            <v>3184704</v>
          </cell>
          <cell r="U1565">
            <v>2732.48</v>
          </cell>
        </row>
        <row r="1566">
          <cell r="N1566" t="str">
            <v>650</v>
          </cell>
          <cell r="Q1566" t="str">
            <v>E13</v>
          </cell>
          <cell r="T1566">
            <v>24112</v>
          </cell>
          <cell r="U1566">
            <v>759.45</v>
          </cell>
        </row>
        <row r="1567">
          <cell r="N1567" t="str">
            <v>650</v>
          </cell>
          <cell r="Q1567" t="str">
            <v>E17</v>
          </cell>
          <cell r="T1567">
            <v>6103</v>
          </cell>
          <cell r="U1567">
            <v>192.23</v>
          </cell>
        </row>
        <row r="1568">
          <cell r="N1568" t="str">
            <v>650</v>
          </cell>
          <cell r="Q1568" t="str">
            <v>E17</v>
          </cell>
          <cell r="T1568">
            <v>1026751</v>
          </cell>
          <cell r="U1568">
            <v>32338.48</v>
          </cell>
        </row>
        <row r="1569">
          <cell r="N1569" t="str">
            <v>650</v>
          </cell>
          <cell r="Q1569" t="str">
            <v>E21</v>
          </cell>
          <cell r="T1569">
            <v>240217</v>
          </cell>
          <cell r="U1569">
            <v>7565.82</v>
          </cell>
        </row>
        <row r="1570">
          <cell r="N1570" t="str">
            <v>611</v>
          </cell>
          <cell r="Q1570" t="str">
            <v>FFE</v>
          </cell>
          <cell r="T1570">
            <v>125736</v>
          </cell>
          <cell r="U1570">
            <v>19.48</v>
          </cell>
        </row>
        <row r="1571">
          <cell r="N1571" t="str">
            <v>611</v>
          </cell>
          <cell r="Q1571" t="str">
            <v>FFE</v>
          </cell>
          <cell r="T1571">
            <v>287383192</v>
          </cell>
          <cell r="U1571">
            <v>45107.82</v>
          </cell>
        </row>
        <row r="1572">
          <cell r="N1572" t="str">
            <v>660</v>
          </cell>
          <cell r="Q1572" t="str">
            <v>L21</v>
          </cell>
          <cell r="T1572">
            <v>304.2</v>
          </cell>
          <cell r="U1572">
            <v>2765.94</v>
          </cell>
        </row>
        <row r="1573">
          <cell r="N1573" t="str">
            <v>650</v>
          </cell>
          <cell r="Q1573" t="str">
            <v>MSV</v>
          </cell>
          <cell r="T1573">
            <v>63</v>
          </cell>
          <cell r="U1573">
            <v>0</v>
          </cell>
        </row>
        <row r="1574">
          <cell r="N1574" t="str">
            <v>624</v>
          </cell>
          <cell r="Q1574" t="str">
            <v>MSV</v>
          </cell>
          <cell r="T1574">
            <v>23102080</v>
          </cell>
          <cell r="U1574">
            <v>0</v>
          </cell>
        </row>
        <row r="1575">
          <cell r="N1575" t="str">
            <v>624</v>
          </cell>
          <cell r="Q1575" t="str">
            <v>MSV</v>
          </cell>
          <cell r="T1575">
            <v>3497335</v>
          </cell>
          <cell r="U1575">
            <v>0</v>
          </cell>
        </row>
        <row r="1576">
          <cell r="N1576" t="str">
            <v>655</v>
          </cell>
          <cell r="Q1576" t="str">
            <v>MSV</v>
          </cell>
          <cell r="T1576">
            <v>617553</v>
          </cell>
          <cell r="U1576">
            <v>0</v>
          </cell>
        </row>
        <row r="1577">
          <cell r="N1577" t="str">
            <v>621</v>
          </cell>
          <cell r="Q1577" t="str">
            <v>MSV</v>
          </cell>
          <cell r="T1577">
            <v>5100</v>
          </cell>
          <cell r="U1577">
            <v>0</v>
          </cell>
        </row>
        <row r="1578">
          <cell r="N1578" t="str">
            <v>611</v>
          </cell>
          <cell r="Q1578" t="str">
            <v>MSV</v>
          </cell>
          <cell r="T1578">
            <v>318939</v>
          </cell>
          <cell r="U1578">
            <v>0</v>
          </cell>
        </row>
        <row r="1579">
          <cell r="N1579" t="str">
            <v>685</v>
          </cell>
          <cell r="Q1579" t="str">
            <v>PAJ</v>
          </cell>
          <cell r="T1579">
            <v>0</v>
          </cell>
          <cell r="U1579">
            <v>-11.77</v>
          </cell>
        </row>
        <row r="1580">
          <cell r="N1580" t="str">
            <v>641</v>
          </cell>
          <cell r="Q1580" t="str">
            <v>TTE</v>
          </cell>
          <cell r="T1580">
            <v>1444319</v>
          </cell>
          <cell r="U1580">
            <v>0</v>
          </cell>
        </row>
        <row r="1581">
          <cell r="N1581" t="str">
            <v>626</v>
          </cell>
          <cell r="Q1581" t="str">
            <v>TTE</v>
          </cell>
          <cell r="T1581">
            <v>13372524</v>
          </cell>
          <cell r="U1581">
            <v>0</v>
          </cell>
        </row>
        <row r="1582">
          <cell r="N1582" t="str">
            <v>623</v>
          </cell>
          <cell r="Q1582" t="str">
            <v>TTE</v>
          </cell>
          <cell r="T1582">
            <v>4909440</v>
          </cell>
          <cell r="U1582">
            <v>0</v>
          </cell>
        </row>
        <row r="1583">
          <cell r="N1583" t="str">
            <v>624</v>
          </cell>
          <cell r="Q1583" t="str">
            <v>TTE</v>
          </cell>
          <cell r="T1583">
            <v>14877860</v>
          </cell>
          <cell r="U1583">
            <v>0</v>
          </cell>
        </row>
        <row r="1584">
          <cell r="N1584" t="str">
            <v>626</v>
          </cell>
          <cell r="Q1584" t="str">
            <v>TTE</v>
          </cell>
          <cell r="T1584">
            <v>8155792</v>
          </cell>
          <cell r="U1584">
            <v>0</v>
          </cell>
        </row>
        <row r="1585">
          <cell r="N1585" t="str">
            <v>621</v>
          </cell>
          <cell r="Q1585" t="str">
            <v>TTE</v>
          </cell>
          <cell r="T1585">
            <v>148224</v>
          </cell>
          <cell r="U1585">
            <v>0</v>
          </cell>
        </row>
        <row r="1586">
          <cell r="N1586" t="str">
            <v>620</v>
          </cell>
          <cell r="Q1586" t="str">
            <v>TTE</v>
          </cell>
          <cell r="T1586">
            <v>2187264</v>
          </cell>
          <cell r="U1586">
            <v>0</v>
          </cell>
        </row>
        <row r="1587">
          <cell r="N1587" t="str">
            <v>650</v>
          </cell>
          <cell r="Q1587" t="str">
            <v>TTE</v>
          </cell>
          <cell r="T1587">
            <v>3086</v>
          </cell>
          <cell r="U1587">
            <v>0</v>
          </cell>
        </row>
        <row r="1588">
          <cell r="N1588" t="str">
            <v>624</v>
          </cell>
          <cell r="Q1588" t="str">
            <v>TTE</v>
          </cell>
          <cell r="T1588">
            <v>11065336</v>
          </cell>
          <cell r="U1588">
            <v>0</v>
          </cell>
        </row>
        <row r="1589">
          <cell r="N1589" t="str">
            <v>641</v>
          </cell>
          <cell r="Q1589" t="str">
            <v>MC</v>
          </cell>
          <cell r="T1589">
            <v>214</v>
          </cell>
          <cell r="U1589">
            <v>472.94</v>
          </cell>
        </row>
        <row r="1590">
          <cell r="N1590" t="str">
            <v>624</v>
          </cell>
          <cell r="Q1590" t="str">
            <v>ICV</v>
          </cell>
          <cell r="T1590">
            <v>6308228</v>
          </cell>
          <cell r="U1590">
            <v>0</v>
          </cell>
        </row>
        <row r="1591">
          <cell r="N1591" t="str">
            <v>624</v>
          </cell>
          <cell r="Q1591" t="str">
            <v>ICV</v>
          </cell>
          <cell r="T1591">
            <v>5185523</v>
          </cell>
          <cell r="U1591">
            <v>0</v>
          </cell>
        </row>
        <row r="1592">
          <cell r="N1592" t="str">
            <v>622</v>
          </cell>
          <cell r="Q1592" t="str">
            <v>ICV</v>
          </cell>
          <cell r="T1592">
            <v>2558660</v>
          </cell>
          <cell r="U1592">
            <v>0</v>
          </cell>
        </row>
        <row r="1593">
          <cell r="N1593" t="str">
            <v>660</v>
          </cell>
          <cell r="Q1593" t="str">
            <v>FVE</v>
          </cell>
          <cell r="T1593">
            <v>11736</v>
          </cell>
          <cell r="U1593">
            <v>0</v>
          </cell>
        </row>
        <row r="1594">
          <cell r="N1594" t="str">
            <v>611</v>
          </cell>
          <cell r="Q1594" t="str">
            <v>ICV</v>
          </cell>
          <cell r="T1594">
            <v>51122</v>
          </cell>
          <cell r="U1594">
            <v>0</v>
          </cell>
        </row>
        <row r="1595">
          <cell r="N1595" t="str">
            <v>622</v>
          </cell>
          <cell r="Q1595" t="str">
            <v>RTU</v>
          </cell>
          <cell r="T1595">
            <v>2565085</v>
          </cell>
          <cell r="U1595">
            <v>17.5</v>
          </cell>
        </row>
        <row r="1596">
          <cell r="N1596" t="str">
            <v>626</v>
          </cell>
          <cell r="Q1596" t="str">
            <v>RTU</v>
          </cell>
          <cell r="T1596">
            <v>13372524</v>
          </cell>
          <cell r="U1596">
            <v>173.87</v>
          </cell>
        </row>
        <row r="1597">
          <cell r="N1597" t="str">
            <v>642</v>
          </cell>
          <cell r="Q1597" t="str">
            <v>FVE</v>
          </cell>
          <cell r="T1597">
            <v>26102</v>
          </cell>
          <cell r="U1597">
            <v>0</v>
          </cell>
        </row>
        <row r="1598">
          <cell r="N1598" t="str">
            <v>641</v>
          </cell>
          <cell r="Q1598" t="str">
            <v>PRV</v>
          </cell>
          <cell r="T1598">
            <v>3405</v>
          </cell>
          <cell r="U1598">
            <v>0.28000000000000003</v>
          </cell>
        </row>
        <row r="1599">
          <cell r="N1599" t="str">
            <v>660</v>
          </cell>
          <cell r="Q1599" t="str">
            <v>RTU</v>
          </cell>
          <cell r="T1599">
            <v>11736</v>
          </cell>
          <cell r="U1599">
            <v>-0.09</v>
          </cell>
        </row>
        <row r="1600">
          <cell r="N1600" t="str">
            <v>655</v>
          </cell>
          <cell r="Q1600" t="str">
            <v>RTU</v>
          </cell>
          <cell r="T1600">
            <v>617553</v>
          </cell>
          <cell r="U1600">
            <v>11.1</v>
          </cell>
        </row>
        <row r="1601">
          <cell r="N1601" t="str">
            <v>641</v>
          </cell>
          <cell r="Q1601" t="str">
            <v>ICN</v>
          </cell>
          <cell r="T1601">
            <v>77639</v>
          </cell>
          <cell r="U1601">
            <v>0</v>
          </cell>
        </row>
        <row r="1602">
          <cell r="N1602" t="str">
            <v>611</v>
          </cell>
          <cell r="Q1602" t="str">
            <v>RTU</v>
          </cell>
          <cell r="T1602">
            <v>318939</v>
          </cell>
          <cell r="U1602">
            <v>6.26</v>
          </cell>
        </row>
        <row r="1603">
          <cell r="N1603" t="str">
            <v>624</v>
          </cell>
          <cell r="Q1603" t="str">
            <v>ICV</v>
          </cell>
          <cell r="T1603">
            <v>10835360</v>
          </cell>
          <cell r="U1603">
            <v>0</v>
          </cell>
        </row>
        <row r="1604">
          <cell r="N1604" t="str">
            <v>623</v>
          </cell>
          <cell r="Q1604" t="str">
            <v>ICN</v>
          </cell>
          <cell r="T1604">
            <v>1854408</v>
          </cell>
          <cell r="U1604">
            <v>0</v>
          </cell>
        </row>
        <row r="1605">
          <cell r="N1605" t="str">
            <v>626</v>
          </cell>
          <cell r="Q1605" t="str">
            <v>ICN</v>
          </cell>
          <cell r="T1605">
            <v>5516736</v>
          </cell>
          <cell r="U1605">
            <v>0</v>
          </cell>
        </row>
        <row r="1606">
          <cell r="N1606" t="str">
            <v>626</v>
          </cell>
          <cell r="Q1606" t="str">
            <v>RTU</v>
          </cell>
          <cell r="T1606">
            <v>17984736</v>
          </cell>
          <cell r="U1606">
            <v>233.83</v>
          </cell>
        </row>
        <row r="1607">
          <cell r="N1607" t="str">
            <v>660</v>
          </cell>
          <cell r="Q1607" t="str">
            <v>L31</v>
          </cell>
          <cell r="T1607">
            <v>284</v>
          </cell>
          <cell r="U1607">
            <v>3034.51</v>
          </cell>
        </row>
        <row r="1608">
          <cell r="N1608" t="str">
            <v>641</v>
          </cell>
          <cell r="Q1608" t="str">
            <v>RTU</v>
          </cell>
          <cell r="T1608">
            <v>71411</v>
          </cell>
          <cell r="U1608">
            <v>0.77</v>
          </cell>
        </row>
        <row r="1609">
          <cell r="N1609" t="str">
            <v>611</v>
          </cell>
          <cell r="Q1609" t="str">
            <v>FVE</v>
          </cell>
          <cell r="T1609">
            <v>318939</v>
          </cell>
          <cell r="U1609">
            <v>0</v>
          </cell>
        </row>
        <row r="1610">
          <cell r="N1610" t="str">
            <v>624</v>
          </cell>
          <cell r="Q1610" t="str">
            <v>PRV</v>
          </cell>
          <cell r="T1610">
            <v>2724439</v>
          </cell>
          <cell r="U1610">
            <v>29.96</v>
          </cell>
        </row>
        <row r="1611">
          <cell r="N1611" t="str">
            <v>623</v>
          </cell>
          <cell r="Q1611" t="str">
            <v>FVE</v>
          </cell>
          <cell r="T1611">
            <v>4909440</v>
          </cell>
          <cell r="U1611">
            <v>0</v>
          </cell>
        </row>
        <row r="1612">
          <cell r="N1612" t="str">
            <v>621</v>
          </cell>
          <cell r="Q1612" t="str">
            <v>ICN</v>
          </cell>
          <cell r="T1612">
            <v>5100</v>
          </cell>
          <cell r="U1612">
            <v>0</v>
          </cell>
        </row>
        <row r="1613">
          <cell r="N1613" t="str">
            <v>611</v>
          </cell>
          <cell r="Q1613" t="str">
            <v>EUR</v>
          </cell>
          <cell r="T1613">
            <v>27206711</v>
          </cell>
          <cell r="U1613">
            <v>3234.68</v>
          </cell>
        </row>
        <row r="1614">
          <cell r="N1614" t="str">
            <v>611</v>
          </cell>
          <cell r="Q1614" t="str">
            <v>PRV</v>
          </cell>
          <cell r="T1614">
            <v>27206711</v>
          </cell>
          <cell r="U1614">
            <v>-4742.83</v>
          </cell>
        </row>
        <row r="1615">
          <cell r="N1615" t="str">
            <v>655</v>
          </cell>
          <cell r="Q1615" t="str">
            <v>FVE</v>
          </cell>
          <cell r="T1615">
            <v>22783</v>
          </cell>
          <cell r="U1615">
            <v>0</v>
          </cell>
        </row>
        <row r="1616">
          <cell r="N1616" t="str">
            <v>624</v>
          </cell>
          <cell r="Q1616" t="str">
            <v>ICN</v>
          </cell>
          <cell r="T1616">
            <v>10156773</v>
          </cell>
          <cell r="U1616">
            <v>0</v>
          </cell>
        </row>
        <row r="1617">
          <cell r="N1617" t="str">
            <v>626</v>
          </cell>
          <cell r="Q1617" t="str">
            <v>EUR</v>
          </cell>
          <cell r="T1617">
            <v>893970</v>
          </cell>
          <cell r="U1617">
            <v>106.38</v>
          </cell>
        </row>
        <row r="1618">
          <cell r="N1618" t="str">
            <v>625</v>
          </cell>
          <cell r="Q1618" t="str">
            <v>ICN</v>
          </cell>
          <cell r="T1618">
            <v>7485588</v>
          </cell>
          <cell r="U1618">
            <v>0</v>
          </cell>
        </row>
        <row r="1619">
          <cell r="N1619" t="str">
            <v>641</v>
          </cell>
          <cell r="Q1619" t="str">
            <v>MC</v>
          </cell>
          <cell r="T1619">
            <v>0</v>
          </cell>
          <cell r="U1619">
            <v>586.1</v>
          </cell>
        </row>
        <row r="1620">
          <cell r="N1620" t="str">
            <v>641</v>
          </cell>
          <cell r="Q1620" t="str">
            <v>FVE</v>
          </cell>
          <cell r="T1620">
            <v>1444319</v>
          </cell>
          <cell r="U1620">
            <v>0</v>
          </cell>
        </row>
        <row r="1621">
          <cell r="N1621" t="str">
            <v>611</v>
          </cell>
          <cell r="Q1621" t="str">
            <v>PRV</v>
          </cell>
          <cell r="T1621">
            <v>12495</v>
          </cell>
          <cell r="U1621">
            <v>-2.19</v>
          </cell>
        </row>
        <row r="1622">
          <cell r="N1622" t="str">
            <v>613</v>
          </cell>
          <cell r="Q1622" t="str">
            <v>ICV</v>
          </cell>
          <cell r="T1622">
            <v>1254503</v>
          </cell>
          <cell r="U1622">
            <v>0</v>
          </cell>
        </row>
        <row r="1623">
          <cell r="N1623" t="str">
            <v>613</v>
          </cell>
          <cell r="Q1623" t="str">
            <v>PRV</v>
          </cell>
          <cell r="T1623">
            <v>1254503</v>
          </cell>
          <cell r="U1623">
            <v>-219.34</v>
          </cell>
        </row>
        <row r="1624">
          <cell r="N1624" t="str">
            <v>624</v>
          </cell>
          <cell r="Q1624" t="str">
            <v>FVE</v>
          </cell>
          <cell r="T1624">
            <v>8729930</v>
          </cell>
          <cell r="U1624">
            <v>0</v>
          </cell>
        </row>
        <row r="1625">
          <cell r="N1625" t="str">
            <v>624</v>
          </cell>
          <cell r="Q1625" t="str">
            <v>RTU</v>
          </cell>
          <cell r="T1625">
            <v>5348968</v>
          </cell>
          <cell r="U1625">
            <v>80.260000000000005</v>
          </cell>
        </row>
        <row r="1626">
          <cell r="N1626" t="str">
            <v>626</v>
          </cell>
          <cell r="Q1626" t="str">
            <v>PRV</v>
          </cell>
          <cell r="T1626">
            <v>8357580</v>
          </cell>
          <cell r="U1626">
            <v>317.58999999999997</v>
          </cell>
        </row>
        <row r="1627">
          <cell r="N1627" t="str">
            <v>624</v>
          </cell>
          <cell r="Q1627" t="str">
            <v>DS4</v>
          </cell>
          <cell r="T1627">
            <v>1670340</v>
          </cell>
          <cell r="U1627">
            <v>145.32</v>
          </cell>
        </row>
        <row r="1628">
          <cell r="N1628" t="str">
            <v>641</v>
          </cell>
          <cell r="Q1628" t="str">
            <v>MC</v>
          </cell>
          <cell r="T1628">
            <v>219</v>
          </cell>
          <cell r="U1628">
            <v>488.34</v>
          </cell>
        </row>
        <row r="1629">
          <cell r="N1629" t="str">
            <v>611</v>
          </cell>
          <cell r="Q1629" t="str">
            <v>PRV</v>
          </cell>
          <cell r="T1629">
            <v>980</v>
          </cell>
          <cell r="U1629">
            <v>-0.17</v>
          </cell>
        </row>
        <row r="1630">
          <cell r="N1630" t="str">
            <v>612</v>
          </cell>
          <cell r="Q1630" t="str">
            <v>RTU</v>
          </cell>
          <cell r="T1630">
            <v>6856739</v>
          </cell>
          <cell r="U1630">
            <v>136.69999999999999</v>
          </cell>
        </row>
        <row r="1631">
          <cell r="N1631" t="str">
            <v>660</v>
          </cell>
          <cell r="Q1631" t="str">
            <v>E32</v>
          </cell>
          <cell r="T1631">
            <v>156</v>
          </cell>
          <cell r="U1631">
            <v>4.92</v>
          </cell>
        </row>
        <row r="1632">
          <cell r="N1632" t="str">
            <v>624</v>
          </cell>
          <cell r="Q1632" t="str">
            <v>RIN</v>
          </cell>
          <cell r="T1632">
            <v>8616199</v>
          </cell>
          <cell r="U1632">
            <v>16517.25</v>
          </cell>
        </row>
        <row r="1633">
          <cell r="N1633" t="str">
            <v>613</v>
          </cell>
          <cell r="Q1633" t="str">
            <v>TDC</v>
          </cell>
          <cell r="T1633">
            <v>1254528</v>
          </cell>
          <cell r="U1633">
            <v>160.25</v>
          </cell>
        </row>
        <row r="1634">
          <cell r="N1634" t="str">
            <v>623</v>
          </cell>
          <cell r="Q1634" t="str">
            <v>TDC</v>
          </cell>
          <cell r="T1634">
            <v>4909440</v>
          </cell>
          <cell r="U1634">
            <v>564.55999999999995</v>
          </cell>
        </row>
        <row r="1635">
          <cell r="N1635" t="str">
            <v>611</v>
          </cell>
          <cell r="Q1635" t="str">
            <v>TDC</v>
          </cell>
          <cell r="T1635">
            <v>319059</v>
          </cell>
          <cell r="U1635">
            <v>40.83</v>
          </cell>
        </row>
        <row r="1636">
          <cell r="N1636" t="str">
            <v>655</v>
          </cell>
          <cell r="Q1636" t="str">
            <v>RIN</v>
          </cell>
          <cell r="T1636">
            <v>617553</v>
          </cell>
          <cell r="U1636">
            <v>1514.88</v>
          </cell>
        </row>
        <row r="1637">
          <cell r="N1637" t="str">
            <v>621</v>
          </cell>
          <cell r="Q1637" t="str">
            <v>RIN</v>
          </cell>
          <cell r="T1637">
            <v>76584160.599999994</v>
          </cell>
          <cell r="U1637">
            <v>179680.55</v>
          </cell>
        </row>
        <row r="1638">
          <cell r="N1638" t="str">
            <v>621</v>
          </cell>
          <cell r="Q1638" t="str">
            <v>EP3</v>
          </cell>
          <cell r="T1638">
            <v>76584160.599999994</v>
          </cell>
          <cell r="U1638">
            <v>0</v>
          </cell>
        </row>
        <row r="1639">
          <cell r="N1639" t="str">
            <v>621</v>
          </cell>
          <cell r="Q1639" t="str">
            <v>EFV</v>
          </cell>
          <cell r="T1639">
            <v>76584160.599999994</v>
          </cell>
          <cell r="U1639">
            <v>234566.31</v>
          </cell>
        </row>
        <row r="1640">
          <cell r="N1640" t="str">
            <v>622</v>
          </cell>
          <cell r="Q1640" t="str">
            <v>RIN</v>
          </cell>
          <cell r="T1640">
            <v>2565085</v>
          </cell>
          <cell r="U1640">
            <v>3031.13</v>
          </cell>
        </row>
        <row r="1641">
          <cell r="N1641" t="str">
            <v>621</v>
          </cell>
          <cell r="Q1641" t="str">
            <v>DSU</v>
          </cell>
          <cell r="T1641">
            <v>75503851</v>
          </cell>
          <cell r="U1641">
            <v>11304.27</v>
          </cell>
        </row>
        <row r="1642">
          <cell r="N1642" t="str">
            <v>650</v>
          </cell>
          <cell r="Q1642" t="str">
            <v>TDC</v>
          </cell>
          <cell r="T1642">
            <v>18305</v>
          </cell>
          <cell r="U1642">
            <v>2.76</v>
          </cell>
        </row>
        <row r="1643">
          <cell r="N1643" t="str">
            <v>624</v>
          </cell>
          <cell r="Q1643" t="str">
            <v>DSU</v>
          </cell>
          <cell r="T1643">
            <v>10835360</v>
          </cell>
          <cell r="U1643">
            <v>353.52</v>
          </cell>
        </row>
        <row r="1644">
          <cell r="N1644" t="str">
            <v>624</v>
          </cell>
          <cell r="Q1644" t="str">
            <v>TDC</v>
          </cell>
          <cell r="T1644">
            <v>30568968</v>
          </cell>
          <cell r="U1644">
            <v>2985.15</v>
          </cell>
        </row>
        <row r="1645">
          <cell r="N1645" t="str">
            <v>621</v>
          </cell>
          <cell r="Q1645" t="str">
            <v>DSU</v>
          </cell>
          <cell r="T1645">
            <v>5625385</v>
          </cell>
          <cell r="U1645">
            <v>834.92</v>
          </cell>
        </row>
        <row r="1646">
          <cell r="N1646" t="str">
            <v>626</v>
          </cell>
          <cell r="Q1646" t="str">
            <v>RIN</v>
          </cell>
          <cell r="T1646">
            <v>17984736</v>
          </cell>
          <cell r="U1646">
            <v>31671.16</v>
          </cell>
        </row>
        <row r="1647">
          <cell r="N1647" t="str">
            <v>626</v>
          </cell>
          <cell r="Q1647" t="str">
            <v>EP3</v>
          </cell>
          <cell r="T1647">
            <v>17984736</v>
          </cell>
          <cell r="U1647">
            <v>0</v>
          </cell>
        </row>
        <row r="1648">
          <cell r="N1648" t="str">
            <v>624</v>
          </cell>
          <cell r="Q1648" t="str">
            <v>DSU</v>
          </cell>
          <cell r="T1648">
            <v>414384</v>
          </cell>
          <cell r="U1648">
            <v>13.67</v>
          </cell>
        </row>
        <row r="1649">
          <cell r="N1649" t="str">
            <v>621</v>
          </cell>
          <cell r="Q1649" t="str">
            <v>TDC</v>
          </cell>
          <cell r="T1649">
            <v>6513150</v>
          </cell>
          <cell r="U1649">
            <v>841.78</v>
          </cell>
        </row>
        <row r="1650">
          <cell r="N1650" t="str">
            <v>626</v>
          </cell>
          <cell r="Q1650" t="str">
            <v>EP3</v>
          </cell>
          <cell r="T1650">
            <v>13372524</v>
          </cell>
          <cell r="U1650">
            <v>0</v>
          </cell>
        </row>
        <row r="1651">
          <cell r="N1651" t="str">
            <v>624</v>
          </cell>
          <cell r="Q1651" t="str">
            <v>EFV</v>
          </cell>
          <cell r="T1651">
            <v>2907284</v>
          </cell>
          <cell r="U1651">
            <v>8890.48</v>
          </cell>
        </row>
        <row r="1652">
          <cell r="N1652" t="str">
            <v>626</v>
          </cell>
          <cell r="Q1652" t="str">
            <v>EIN</v>
          </cell>
          <cell r="T1652">
            <v>3329964</v>
          </cell>
          <cell r="U1652">
            <v>1874.77</v>
          </cell>
        </row>
        <row r="1653">
          <cell r="N1653" t="str">
            <v>611</v>
          </cell>
          <cell r="Q1653" t="str">
            <v>DSU</v>
          </cell>
          <cell r="T1653">
            <v>27206699</v>
          </cell>
          <cell r="U1653">
            <v>2042.15</v>
          </cell>
        </row>
        <row r="1654">
          <cell r="N1654" t="str">
            <v>624</v>
          </cell>
          <cell r="Q1654" t="str">
            <v>EFV</v>
          </cell>
          <cell r="T1654">
            <v>151200</v>
          </cell>
          <cell r="U1654">
            <v>462.37</v>
          </cell>
        </row>
        <row r="1655">
          <cell r="N1655" t="str">
            <v>676</v>
          </cell>
          <cell r="Q1655" t="str">
            <v>RIN</v>
          </cell>
          <cell r="T1655">
            <v>6261000</v>
          </cell>
          <cell r="U1655">
            <v>7319.63</v>
          </cell>
        </row>
        <row r="1656">
          <cell r="N1656" t="str">
            <v>621</v>
          </cell>
          <cell r="Q1656" t="str">
            <v>TDC</v>
          </cell>
          <cell r="T1656">
            <v>148224</v>
          </cell>
          <cell r="U1656">
            <v>33.78</v>
          </cell>
        </row>
        <row r="1657">
          <cell r="N1657" t="str">
            <v>650</v>
          </cell>
          <cell r="Q1657" t="str">
            <v>EP3</v>
          </cell>
          <cell r="T1657">
            <v>2627483</v>
          </cell>
          <cell r="U1657">
            <v>0</v>
          </cell>
        </row>
        <row r="1658">
          <cell r="N1658" t="str">
            <v>620</v>
          </cell>
          <cell r="Q1658" t="str">
            <v>EIN</v>
          </cell>
          <cell r="T1658">
            <v>2187264</v>
          </cell>
          <cell r="U1658">
            <v>1231.44</v>
          </cell>
        </row>
        <row r="1659">
          <cell r="N1659" t="str">
            <v>624</v>
          </cell>
          <cell r="Q1659" t="str">
            <v>RIN</v>
          </cell>
          <cell r="T1659">
            <v>23102080</v>
          </cell>
          <cell r="U1659">
            <v>44255.56</v>
          </cell>
        </row>
        <row r="1660">
          <cell r="N1660" t="str">
            <v>611</v>
          </cell>
          <cell r="Q1660" t="str">
            <v>EFV</v>
          </cell>
          <cell r="T1660">
            <v>51122</v>
          </cell>
          <cell r="U1660">
            <v>156.30000000000001</v>
          </cell>
        </row>
        <row r="1661">
          <cell r="N1661" t="str">
            <v>650</v>
          </cell>
          <cell r="Q1661" t="str">
            <v>L17</v>
          </cell>
          <cell r="T1661">
            <v>106.2</v>
          </cell>
          <cell r="U1661">
            <v>754.49</v>
          </cell>
        </row>
        <row r="1662">
          <cell r="N1662" t="str">
            <v>621</v>
          </cell>
          <cell r="Q1662" t="str">
            <v>DSU</v>
          </cell>
          <cell r="T1662">
            <v>63880</v>
          </cell>
          <cell r="U1662">
            <v>9.59</v>
          </cell>
        </row>
        <row r="1663">
          <cell r="N1663" t="str">
            <v>624</v>
          </cell>
          <cell r="Q1663" t="str">
            <v>EIN</v>
          </cell>
          <cell r="T1663">
            <v>5348968</v>
          </cell>
          <cell r="U1663">
            <v>3011.47</v>
          </cell>
        </row>
        <row r="1664">
          <cell r="N1664" t="str">
            <v>650</v>
          </cell>
          <cell r="Q1664" t="str">
            <v>L17</v>
          </cell>
          <cell r="T1664">
            <v>12055.1</v>
          </cell>
          <cell r="U1664">
            <v>146165.69</v>
          </cell>
        </row>
        <row r="1665">
          <cell r="N1665" t="str">
            <v>650</v>
          </cell>
          <cell r="Q1665" t="str">
            <v>TDC</v>
          </cell>
          <cell r="T1665">
            <v>3117477</v>
          </cell>
          <cell r="U1665">
            <v>470.96</v>
          </cell>
        </row>
        <row r="1666">
          <cell r="N1666" t="str">
            <v>621</v>
          </cell>
          <cell r="Q1666" t="str">
            <v>EFV</v>
          </cell>
          <cell r="T1666">
            <v>942741</v>
          </cell>
          <cell r="U1666">
            <v>2882.9</v>
          </cell>
        </row>
        <row r="1667">
          <cell r="N1667" t="str">
            <v>623</v>
          </cell>
          <cell r="Q1667" t="str">
            <v>EFV</v>
          </cell>
          <cell r="T1667">
            <v>35200</v>
          </cell>
          <cell r="U1667">
            <v>107.64</v>
          </cell>
        </row>
        <row r="1668">
          <cell r="N1668" t="str">
            <v>626</v>
          </cell>
          <cell r="Q1668" t="str">
            <v>EFV</v>
          </cell>
          <cell r="T1668">
            <v>4688145</v>
          </cell>
          <cell r="U1668">
            <v>14336.34</v>
          </cell>
        </row>
        <row r="1669">
          <cell r="N1669" t="str">
            <v>641</v>
          </cell>
          <cell r="Q1669" t="str">
            <v>EP3</v>
          </cell>
          <cell r="T1669">
            <v>1444319</v>
          </cell>
          <cell r="U1669">
            <v>0</v>
          </cell>
        </row>
        <row r="1670">
          <cell r="N1670" t="str">
            <v>650</v>
          </cell>
          <cell r="Q1670" t="str">
            <v>L14</v>
          </cell>
          <cell r="T1670">
            <v>32</v>
          </cell>
          <cell r="U1670">
            <v>418.13</v>
          </cell>
        </row>
        <row r="1671">
          <cell r="N1671" t="str">
            <v>621</v>
          </cell>
          <cell r="Q1671" t="str">
            <v>DS6</v>
          </cell>
          <cell r="T1671">
            <v>763829</v>
          </cell>
          <cell r="U1671">
            <v>18.29</v>
          </cell>
        </row>
        <row r="1672">
          <cell r="N1672" t="str">
            <v>641</v>
          </cell>
          <cell r="Q1672" t="str">
            <v>TDC</v>
          </cell>
          <cell r="T1672">
            <v>603439</v>
          </cell>
          <cell r="U1672">
            <v>58.55</v>
          </cell>
        </row>
        <row r="1673">
          <cell r="N1673" t="str">
            <v>641</v>
          </cell>
          <cell r="Q1673" t="str">
            <v>LMR</v>
          </cell>
          <cell r="T1673">
            <v>1444319</v>
          </cell>
          <cell r="U1673">
            <v>818.41</v>
          </cell>
        </row>
        <row r="1674">
          <cell r="N1674" t="str">
            <v>621</v>
          </cell>
          <cell r="Q1674" t="str">
            <v>BFC</v>
          </cell>
          <cell r="T1674">
            <v>6442270</v>
          </cell>
          <cell r="U1674">
            <v>186091.39</v>
          </cell>
        </row>
        <row r="1675">
          <cell r="N1675" t="str">
            <v>660</v>
          </cell>
          <cell r="Q1675" t="str">
            <v>EFL</v>
          </cell>
          <cell r="T1675">
            <v>21868</v>
          </cell>
          <cell r="U1675">
            <v>718.9</v>
          </cell>
        </row>
        <row r="1676">
          <cell r="N1676" t="str">
            <v>650</v>
          </cell>
          <cell r="Q1676" t="str">
            <v>EFL</v>
          </cell>
          <cell r="T1676">
            <v>3117477</v>
          </cell>
          <cell r="U1676">
            <v>102486.91</v>
          </cell>
        </row>
        <row r="1677">
          <cell r="N1677" t="str">
            <v>642</v>
          </cell>
          <cell r="Q1677" t="str">
            <v>TDE</v>
          </cell>
          <cell r="T1677">
            <v>390</v>
          </cell>
          <cell r="U1677">
            <v>0</v>
          </cell>
        </row>
        <row r="1678">
          <cell r="N1678" t="str">
            <v>641</v>
          </cell>
          <cell r="Q1678" t="str">
            <v>TDE</v>
          </cell>
          <cell r="T1678">
            <v>603439</v>
          </cell>
          <cell r="U1678">
            <v>0</v>
          </cell>
        </row>
        <row r="1679">
          <cell r="N1679" t="str">
            <v>624</v>
          </cell>
          <cell r="Q1679" t="str">
            <v>PPT</v>
          </cell>
          <cell r="T1679">
            <v>8616199</v>
          </cell>
          <cell r="U1679">
            <v>0</v>
          </cell>
        </row>
        <row r="1680">
          <cell r="N1680" t="str">
            <v>660</v>
          </cell>
          <cell r="Q1680" t="str">
            <v>EIV</v>
          </cell>
          <cell r="T1680">
            <v>617733</v>
          </cell>
          <cell r="U1680">
            <v>0</v>
          </cell>
        </row>
        <row r="1681">
          <cell r="N1681" t="str">
            <v>624</v>
          </cell>
          <cell r="Q1681" t="str">
            <v>PPT</v>
          </cell>
          <cell r="T1681">
            <v>23574492</v>
          </cell>
          <cell r="U1681">
            <v>0</v>
          </cell>
        </row>
        <row r="1682">
          <cell r="N1682" t="str">
            <v>624</v>
          </cell>
          <cell r="Q1682" t="str">
            <v>LMR</v>
          </cell>
          <cell r="T1682">
            <v>26066616</v>
          </cell>
          <cell r="U1682">
            <v>21803.1</v>
          </cell>
        </row>
        <row r="1683">
          <cell r="N1683" t="str">
            <v>1750</v>
          </cell>
          <cell r="Q1683" t="str">
            <v>GMC</v>
          </cell>
          <cell r="T1683">
            <v>0</v>
          </cell>
          <cell r="U1683">
            <v>0</v>
          </cell>
        </row>
        <row r="1684">
          <cell r="N1684" t="str">
            <v>623</v>
          </cell>
          <cell r="Q1684" t="str">
            <v>TDE</v>
          </cell>
          <cell r="T1684">
            <v>16988622</v>
          </cell>
          <cell r="U1684">
            <v>0</v>
          </cell>
        </row>
        <row r="1685">
          <cell r="N1685" t="str">
            <v>655</v>
          </cell>
          <cell r="Q1685" t="str">
            <v>BFC</v>
          </cell>
          <cell r="T1685">
            <v>617553</v>
          </cell>
          <cell r="U1685">
            <v>17842.939999999999</v>
          </cell>
        </row>
        <row r="1686">
          <cell r="N1686" t="str">
            <v>611</v>
          </cell>
          <cell r="Q1686" t="str">
            <v>PPT</v>
          </cell>
          <cell r="T1686">
            <v>318939</v>
          </cell>
          <cell r="U1686">
            <v>0</v>
          </cell>
        </row>
        <row r="1687">
          <cell r="N1687" t="str">
            <v>650</v>
          </cell>
          <cell r="Q1687" t="str">
            <v>BFC</v>
          </cell>
          <cell r="T1687">
            <v>3117477</v>
          </cell>
          <cell r="U1687">
            <v>90073.68</v>
          </cell>
        </row>
        <row r="1688">
          <cell r="N1688" t="str">
            <v>626</v>
          </cell>
          <cell r="Q1688" t="str">
            <v>PPT</v>
          </cell>
          <cell r="T1688">
            <v>13372524</v>
          </cell>
          <cell r="U1688">
            <v>0</v>
          </cell>
        </row>
        <row r="1689">
          <cell r="N1689" t="str">
            <v>621</v>
          </cell>
          <cell r="Q1689" t="str">
            <v>EIV</v>
          </cell>
          <cell r="T1689">
            <v>64200</v>
          </cell>
          <cell r="U1689">
            <v>0</v>
          </cell>
        </row>
        <row r="1690">
          <cell r="N1690" t="str">
            <v>641</v>
          </cell>
          <cell r="Q1690" t="str">
            <v>PPT</v>
          </cell>
          <cell r="T1690">
            <v>71411</v>
          </cell>
          <cell r="U1690">
            <v>0</v>
          </cell>
        </row>
        <row r="1691">
          <cell r="N1691" t="str">
            <v>650</v>
          </cell>
          <cell r="Q1691" t="str">
            <v>L12</v>
          </cell>
          <cell r="T1691">
            <v>31</v>
          </cell>
          <cell r="U1691">
            <v>360.29</v>
          </cell>
        </row>
        <row r="1692">
          <cell r="N1692" t="str">
            <v>613</v>
          </cell>
          <cell r="Q1692" t="str">
            <v>PPT</v>
          </cell>
          <cell r="T1692">
            <v>1254503</v>
          </cell>
          <cell r="U1692">
            <v>0</v>
          </cell>
        </row>
        <row r="1693">
          <cell r="N1693" t="str">
            <v>624</v>
          </cell>
          <cell r="Q1693" t="str">
            <v>EFL</v>
          </cell>
          <cell r="T1693">
            <v>14877860</v>
          </cell>
          <cell r="U1693">
            <v>489109.67</v>
          </cell>
        </row>
        <row r="1694">
          <cell r="N1694" t="str">
            <v>623</v>
          </cell>
          <cell r="Q1694" t="str">
            <v>BFC</v>
          </cell>
          <cell r="T1694">
            <v>35200</v>
          </cell>
          <cell r="U1694">
            <v>1016.51</v>
          </cell>
        </row>
        <row r="1695">
          <cell r="N1695" t="str">
            <v>621</v>
          </cell>
          <cell r="Q1695" t="str">
            <v>EFL</v>
          </cell>
          <cell r="T1695">
            <v>942741</v>
          </cell>
          <cell r="U1695">
            <v>30992.61</v>
          </cell>
        </row>
        <row r="1696">
          <cell r="N1696" t="str">
            <v>621</v>
          </cell>
          <cell r="Q1696" t="str">
            <v>BFC</v>
          </cell>
          <cell r="T1696">
            <v>64200</v>
          </cell>
          <cell r="U1696">
            <v>1854.47</v>
          </cell>
        </row>
        <row r="1697">
          <cell r="N1697" t="str">
            <v>686</v>
          </cell>
          <cell r="Q1697" t="str">
            <v>LMR</v>
          </cell>
          <cell r="T1697">
            <v>295</v>
          </cell>
          <cell r="U1697">
            <v>0.76</v>
          </cell>
        </row>
        <row r="1698">
          <cell r="N1698" t="str">
            <v>612</v>
          </cell>
          <cell r="Q1698" t="str">
            <v>LMR</v>
          </cell>
          <cell r="T1698">
            <v>10954</v>
          </cell>
          <cell r="U1698">
            <v>26.67</v>
          </cell>
        </row>
        <row r="1699">
          <cell r="N1699" t="str">
            <v>660</v>
          </cell>
          <cell r="Q1699" t="str">
            <v>L12</v>
          </cell>
          <cell r="T1699">
            <v>903.7</v>
          </cell>
          <cell r="U1699">
            <v>9181.85</v>
          </cell>
        </row>
        <row r="1700">
          <cell r="N1700" t="str">
            <v>660</v>
          </cell>
          <cell r="Q1700" t="str">
            <v>TDE</v>
          </cell>
          <cell r="T1700">
            <v>862411</v>
          </cell>
          <cell r="U1700">
            <v>0</v>
          </cell>
        </row>
        <row r="1701">
          <cell r="N1701" t="str">
            <v>641</v>
          </cell>
          <cell r="Q1701" t="str">
            <v>EFL</v>
          </cell>
          <cell r="T1701">
            <v>3405</v>
          </cell>
          <cell r="U1701">
            <v>111.94</v>
          </cell>
        </row>
        <row r="1702">
          <cell r="N1702" t="str">
            <v>624</v>
          </cell>
          <cell r="Q1702" t="str">
            <v>EIV</v>
          </cell>
          <cell r="T1702">
            <v>23574492</v>
          </cell>
          <cell r="U1702">
            <v>0</v>
          </cell>
        </row>
        <row r="1703">
          <cell r="N1703" t="str">
            <v>620</v>
          </cell>
          <cell r="Q1703" t="str">
            <v>EFL</v>
          </cell>
          <cell r="T1703">
            <v>2187264</v>
          </cell>
          <cell r="U1703">
            <v>71906.44</v>
          </cell>
        </row>
        <row r="1704">
          <cell r="N1704" t="str">
            <v>621</v>
          </cell>
          <cell r="Q1704" t="str">
            <v>FFC</v>
          </cell>
          <cell r="T1704">
            <v>6442270</v>
          </cell>
          <cell r="U1704">
            <v>96.64</v>
          </cell>
        </row>
        <row r="1705">
          <cell r="N1705" t="str">
            <v>624</v>
          </cell>
          <cell r="Q1705" t="str">
            <v>FFC</v>
          </cell>
          <cell r="T1705">
            <v>8934767</v>
          </cell>
          <cell r="U1705">
            <v>107.22</v>
          </cell>
        </row>
        <row r="1706">
          <cell r="N1706" t="str">
            <v>625</v>
          </cell>
          <cell r="Q1706" t="str">
            <v>EIV</v>
          </cell>
          <cell r="T1706">
            <v>391200</v>
          </cell>
          <cell r="U1706">
            <v>0</v>
          </cell>
        </row>
        <row r="1707">
          <cell r="N1707" t="str">
            <v>611</v>
          </cell>
          <cell r="Q1707" t="str">
            <v>FFC</v>
          </cell>
          <cell r="T1707">
            <v>318939</v>
          </cell>
          <cell r="U1707">
            <v>5.41</v>
          </cell>
        </row>
        <row r="1708">
          <cell r="N1708" t="str">
            <v>660</v>
          </cell>
          <cell r="Q1708" t="str">
            <v>EFL</v>
          </cell>
          <cell r="T1708">
            <v>617733</v>
          </cell>
          <cell r="U1708">
            <v>20308.14</v>
          </cell>
        </row>
        <row r="1709">
          <cell r="N1709" t="str">
            <v>660</v>
          </cell>
          <cell r="Q1709" t="str">
            <v>L12</v>
          </cell>
          <cell r="T1709">
            <v>877.6</v>
          </cell>
          <cell r="U1709">
            <v>9153.57</v>
          </cell>
        </row>
        <row r="1710">
          <cell r="N1710" t="str">
            <v>623</v>
          </cell>
          <cell r="Q1710" t="str">
            <v>PPT</v>
          </cell>
          <cell r="T1710">
            <v>144480</v>
          </cell>
          <cell r="U1710">
            <v>0</v>
          </cell>
        </row>
        <row r="1711">
          <cell r="N1711" t="str">
            <v>626</v>
          </cell>
          <cell r="Q1711" t="str">
            <v>BFC</v>
          </cell>
          <cell r="T1711">
            <v>973269</v>
          </cell>
          <cell r="U1711">
            <v>28029.17</v>
          </cell>
        </row>
        <row r="1712">
          <cell r="N1712" t="str">
            <v>660</v>
          </cell>
          <cell r="Q1712" t="str">
            <v>TDE</v>
          </cell>
          <cell r="T1712">
            <v>665</v>
          </cell>
          <cell r="U1712">
            <v>0</v>
          </cell>
        </row>
        <row r="1713">
          <cell r="N1713" t="str">
            <v>624</v>
          </cell>
          <cell r="Q1713" t="str">
            <v>TDE</v>
          </cell>
          <cell r="T1713">
            <v>26330592</v>
          </cell>
          <cell r="U1713">
            <v>0</v>
          </cell>
        </row>
        <row r="1714">
          <cell r="N1714" t="str">
            <v>621</v>
          </cell>
          <cell r="Q1714" t="str">
            <v>LMR</v>
          </cell>
          <cell r="T1714">
            <v>629845</v>
          </cell>
          <cell r="U1714">
            <v>1532.39</v>
          </cell>
        </row>
        <row r="1715">
          <cell r="N1715" t="str">
            <v>611</v>
          </cell>
          <cell r="Q1715" t="str">
            <v>PPT</v>
          </cell>
          <cell r="T1715">
            <v>980</v>
          </cell>
          <cell r="U1715">
            <v>0</v>
          </cell>
        </row>
        <row r="1716">
          <cell r="N1716" t="str">
            <v>611</v>
          </cell>
          <cell r="Q1716" t="str">
            <v>EIV</v>
          </cell>
          <cell r="T1716">
            <v>980</v>
          </cell>
          <cell r="U1716">
            <v>0</v>
          </cell>
        </row>
        <row r="1717">
          <cell r="N1717" t="str">
            <v>621</v>
          </cell>
          <cell r="Q1717" t="str">
            <v>BFC</v>
          </cell>
          <cell r="T1717">
            <v>76584160.599999994</v>
          </cell>
          <cell r="U1717">
            <v>2212210.84</v>
          </cell>
        </row>
        <row r="1718">
          <cell r="N1718" t="str">
            <v>621</v>
          </cell>
          <cell r="Q1718" t="str">
            <v>FFC</v>
          </cell>
          <cell r="T1718">
            <v>14400</v>
          </cell>
          <cell r="U1718">
            <v>0.23</v>
          </cell>
        </row>
        <row r="1719">
          <cell r="N1719" t="str">
            <v>660</v>
          </cell>
          <cell r="Q1719" t="str">
            <v>FFC</v>
          </cell>
          <cell r="T1719">
            <v>2009</v>
          </cell>
          <cell r="U1719">
            <v>0</v>
          </cell>
        </row>
        <row r="1720">
          <cell r="N1720" t="str">
            <v>650</v>
          </cell>
          <cell r="Q1720" t="str">
            <v>TSE</v>
          </cell>
          <cell r="T1720">
            <v>3086</v>
          </cell>
          <cell r="U1720">
            <v>0</v>
          </cell>
        </row>
        <row r="1721">
          <cell r="N1721" t="str">
            <v>623</v>
          </cell>
          <cell r="Q1721" t="str">
            <v>DC</v>
          </cell>
          <cell r="T1721">
            <v>27529.61</v>
          </cell>
          <cell r="U1721">
            <v>647189.42000000004</v>
          </cell>
        </row>
        <row r="1722">
          <cell r="N1722" t="str">
            <v>621</v>
          </cell>
          <cell r="Q1722" t="str">
            <v>OMS</v>
          </cell>
          <cell r="T1722">
            <v>38010850.899999999</v>
          </cell>
          <cell r="U1722">
            <v>8742.64</v>
          </cell>
        </row>
        <row r="1723">
          <cell r="N1723" t="str">
            <v>613</v>
          </cell>
          <cell r="Q1723" t="str">
            <v>TSE</v>
          </cell>
          <cell r="T1723">
            <v>1254528</v>
          </cell>
          <cell r="U1723">
            <v>0</v>
          </cell>
        </row>
        <row r="1724">
          <cell r="N1724" t="str">
            <v>613</v>
          </cell>
          <cell r="Q1724" t="str">
            <v>CAP</v>
          </cell>
          <cell r="T1724">
            <v>1254503</v>
          </cell>
          <cell r="U1724">
            <v>24.21</v>
          </cell>
        </row>
        <row r="1725">
          <cell r="N1725" t="str">
            <v>624</v>
          </cell>
          <cell r="Q1725" t="str">
            <v>RAU</v>
          </cell>
          <cell r="T1725">
            <v>3497335</v>
          </cell>
          <cell r="U1725">
            <v>97.93</v>
          </cell>
        </row>
        <row r="1726">
          <cell r="N1726" t="str">
            <v>624</v>
          </cell>
          <cell r="Q1726" t="str">
            <v>DC</v>
          </cell>
          <cell r="T1726">
            <v>8660.2800000000007</v>
          </cell>
          <cell r="U1726">
            <v>107981.97</v>
          </cell>
        </row>
        <row r="1727">
          <cell r="N1727" t="str">
            <v>650</v>
          </cell>
          <cell r="Q1727" t="str">
            <v>CC</v>
          </cell>
          <cell r="T1727">
            <v>19608</v>
          </cell>
          <cell r="U1727">
            <v>57255.360000000001</v>
          </cell>
        </row>
        <row r="1728">
          <cell r="N1728" t="str">
            <v>626</v>
          </cell>
          <cell r="Q1728" t="str">
            <v>DC</v>
          </cell>
          <cell r="T1728">
            <v>23599.17</v>
          </cell>
          <cell r="U1728">
            <v>555732.07999999996</v>
          </cell>
        </row>
        <row r="1729">
          <cell r="N1729" t="str">
            <v>641</v>
          </cell>
          <cell r="Q1729" t="str">
            <v>OMS</v>
          </cell>
          <cell r="T1729">
            <v>77639</v>
          </cell>
          <cell r="U1729">
            <v>17.36</v>
          </cell>
        </row>
        <row r="1730">
          <cell r="N1730" t="str">
            <v>624</v>
          </cell>
          <cell r="Q1730" t="str">
            <v>DC</v>
          </cell>
          <cell r="T1730">
            <v>22839.64</v>
          </cell>
          <cell r="U1730">
            <v>273079.07</v>
          </cell>
        </row>
        <row r="1731">
          <cell r="N1731" t="str">
            <v>655</v>
          </cell>
          <cell r="Q1731" t="str">
            <v>TSE</v>
          </cell>
          <cell r="T1731">
            <v>297</v>
          </cell>
          <cell r="U1731">
            <v>0</v>
          </cell>
        </row>
        <row r="1732">
          <cell r="N1732" t="str">
            <v>622</v>
          </cell>
          <cell r="Q1732" t="str">
            <v>FVC</v>
          </cell>
          <cell r="T1732">
            <v>2565085</v>
          </cell>
          <cell r="U1732">
            <v>0</v>
          </cell>
        </row>
        <row r="1733">
          <cell r="N1733" t="str">
            <v>623</v>
          </cell>
          <cell r="Q1733" t="str">
            <v>DC</v>
          </cell>
          <cell r="T1733">
            <v>53291.57</v>
          </cell>
          <cell r="U1733">
            <v>536212.57999999996</v>
          </cell>
        </row>
        <row r="1734">
          <cell r="N1734" t="str">
            <v>626</v>
          </cell>
          <cell r="Q1734" t="str">
            <v>OMS</v>
          </cell>
          <cell r="T1734">
            <v>17984736</v>
          </cell>
          <cell r="U1734">
            <v>3830.73</v>
          </cell>
        </row>
        <row r="1735">
          <cell r="N1735" t="str">
            <v>660</v>
          </cell>
          <cell r="Q1735" t="str">
            <v>OMS</v>
          </cell>
          <cell r="T1735">
            <v>617733</v>
          </cell>
          <cell r="U1735">
            <v>78.09</v>
          </cell>
        </row>
        <row r="1736">
          <cell r="N1736" t="str">
            <v>641</v>
          </cell>
          <cell r="Q1736" t="str">
            <v>EP2</v>
          </cell>
          <cell r="T1736">
            <v>603439</v>
          </cell>
          <cell r="U1736">
            <v>-1.74</v>
          </cell>
        </row>
        <row r="1737">
          <cell r="N1737" t="str">
            <v>623</v>
          </cell>
          <cell r="Q1737" t="str">
            <v>DSM</v>
          </cell>
          <cell r="T1737">
            <v>83303443</v>
          </cell>
          <cell r="U1737">
            <v>551338.66</v>
          </cell>
        </row>
        <row r="1738">
          <cell r="N1738" t="str">
            <v>621</v>
          </cell>
          <cell r="Q1738" t="str">
            <v>OMS</v>
          </cell>
          <cell r="T1738">
            <v>76584160.599999994</v>
          </cell>
          <cell r="U1738">
            <v>17613.21</v>
          </cell>
        </row>
        <row r="1739">
          <cell r="N1739" t="str">
            <v>626</v>
          </cell>
          <cell r="Q1739" t="str">
            <v>RAU</v>
          </cell>
          <cell r="T1739">
            <v>6999936</v>
          </cell>
          <cell r="U1739">
            <v>167.97</v>
          </cell>
        </row>
        <row r="1740">
          <cell r="N1740" t="str">
            <v>641</v>
          </cell>
          <cell r="Q1740" t="str">
            <v>DSM</v>
          </cell>
          <cell r="T1740">
            <v>77639</v>
          </cell>
          <cell r="U1740">
            <v>439.59</v>
          </cell>
        </row>
        <row r="1741">
          <cell r="N1741" t="str">
            <v>621</v>
          </cell>
          <cell r="Q1741" t="str">
            <v>DSM</v>
          </cell>
          <cell r="T1741">
            <v>37633091.899999999</v>
          </cell>
          <cell r="U1741">
            <v>376519.78</v>
          </cell>
        </row>
        <row r="1742">
          <cell r="N1742" t="str">
            <v>613</v>
          </cell>
          <cell r="Q1742" t="str">
            <v>DSM</v>
          </cell>
          <cell r="T1742">
            <v>1254503</v>
          </cell>
          <cell r="U1742">
            <v>6366.04</v>
          </cell>
        </row>
        <row r="1743">
          <cell r="N1743" t="str">
            <v>612</v>
          </cell>
          <cell r="Q1743" t="str">
            <v>DSM</v>
          </cell>
          <cell r="T1743">
            <v>6856739</v>
          </cell>
          <cell r="U1743">
            <v>34762.339999999997</v>
          </cell>
        </row>
        <row r="1744">
          <cell r="N1744" t="str">
            <v>624</v>
          </cell>
          <cell r="Q1744" t="str">
            <v>OMS</v>
          </cell>
          <cell r="T1744">
            <v>14877860</v>
          </cell>
          <cell r="U1744">
            <v>3704.6</v>
          </cell>
        </row>
        <row r="1745">
          <cell r="N1745" t="str">
            <v>624</v>
          </cell>
          <cell r="Q1745" t="str">
            <v>DC</v>
          </cell>
          <cell r="T1745">
            <v>9024.2900000000009</v>
          </cell>
          <cell r="U1745">
            <v>107075.13</v>
          </cell>
        </row>
        <row r="1746">
          <cell r="N1746" t="str">
            <v>624</v>
          </cell>
          <cell r="Q1746" t="str">
            <v>DC</v>
          </cell>
          <cell r="T1746">
            <v>9099.86</v>
          </cell>
          <cell r="U1746">
            <v>106195.36</v>
          </cell>
        </row>
        <row r="1747">
          <cell r="N1747" t="str">
            <v>623</v>
          </cell>
          <cell r="Q1747" t="str">
            <v>CAP</v>
          </cell>
          <cell r="T1747">
            <v>165344</v>
          </cell>
          <cell r="U1747">
            <v>2.65</v>
          </cell>
        </row>
        <row r="1748">
          <cell r="N1748" t="str">
            <v>685</v>
          </cell>
          <cell r="Q1748" t="str">
            <v>VCR</v>
          </cell>
          <cell r="T1748">
            <v>18788</v>
          </cell>
          <cell r="U1748">
            <v>-100.68</v>
          </cell>
        </row>
        <row r="1749">
          <cell r="N1749" t="str">
            <v>626</v>
          </cell>
          <cell r="Q1749" t="str">
            <v>DC</v>
          </cell>
          <cell r="T1749">
            <v>288.31</v>
          </cell>
          <cell r="U1749">
            <v>6535.99</v>
          </cell>
        </row>
        <row r="1750">
          <cell r="N1750" t="str">
            <v>626</v>
          </cell>
          <cell r="Q1750" t="str">
            <v>TSE</v>
          </cell>
          <cell r="T1750">
            <v>17984736</v>
          </cell>
          <cell r="U1750">
            <v>0</v>
          </cell>
        </row>
        <row r="1751">
          <cell r="N1751" t="str">
            <v>611</v>
          </cell>
          <cell r="Q1751" t="str">
            <v>CAP</v>
          </cell>
          <cell r="T1751">
            <v>287356489</v>
          </cell>
          <cell r="U1751">
            <v>5452.25</v>
          </cell>
        </row>
        <row r="1752">
          <cell r="N1752" t="str">
            <v>612</v>
          </cell>
          <cell r="Q1752" t="str">
            <v>CC</v>
          </cell>
          <cell r="T1752">
            <v>0</v>
          </cell>
          <cell r="U1752">
            <v>55</v>
          </cell>
        </row>
        <row r="1753">
          <cell r="N1753" t="str">
            <v>623</v>
          </cell>
          <cell r="Q1753" t="str">
            <v>EP2</v>
          </cell>
          <cell r="T1753">
            <v>4909440</v>
          </cell>
          <cell r="U1753">
            <v>839.51</v>
          </cell>
        </row>
        <row r="1754">
          <cell r="N1754" t="str">
            <v>624</v>
          </cell>
          <cell r="Q1754" t="str">
            <v>DC</v>
          </cell>
          <cell r="T1754">
            <v>256.22000000000003</v>
          </cell>
          <cell r="U1754">
            <v>3687.67</v>
          </cell>
        </row>
        <row r="1755">
          <cell r="N1755" t="str">
            <v>624</v>
          </cell>
          <cell r="Q1755" t="str">
            <v>DSO</v>
          </cell>
          <cell r="T1755">
            <v>567264</v>
          </cell>
          <cell r="U1755">
            <v>334.68</v>
          </cell>
        </row>
        <row r="1756">
          <cell r="N1756" t="str">
            <v>633</v>
          </cell>
          <cell r="Q1756" t="str">
            <v>EP2</v>
          </cell>
          <cell r="T1756">
            <v>253803667</v>
          </cell>
          <cell r="U1756">
            <v>21827.11</v>
          </cell>
        </row>
        <row r="1757">
          <cell r="N1757" t="str">
            <v>676</v>
          </cell>
          <cell r="Q1757" t="str">
            <v>CAP</v>
          </cell>
          <cell r="T1757">
            <v>0</v>
          </cell>
          <cell r="U1757">
            <v>0</v>
          </cell>
        </row>
        <row r="1758">
          <cell r="N1758" t="str">
            <v>621</v>
          </cell>
          <cell r="Q1758" t="str">
            <v>OMS</v>
          </cell>
          <cell r="T1758">
            <v>148224</v>
          </cell>
          <cell r="U1758">
            <v>34.090000000000003</v>
          </cell>
        </row>
        <row r="1759">
          <cell r="N1759" t="str">
            <v>624</v>
          </cell>
          <cell r="Q1759" t="str">
            <v>TSE</v>
          </cell>
          <cell r="T1759">
            <v>30568968</v>
          </cell>
          <cell r="U1759">
            <v>0</v>
          </cell>
        </row>
        <row r="1760">
          <cell r="N1760" t="str">
            <v>620</v>
          </cell>
          <cell r="Q1760" t="str">
            <v>DSM</v>
          </cell>
          <cell r="T1760">
            <v>2187264</v>
          </cell>
          <cell r="U1760">
            <v>7662.53</v>
          </cell>
        </row>
        <row r="1761">
          <cell r="N1761" t="str">
            <v>626</v>
          </cell>
          <cell r="Q1761" t="str">
            <v>DC</v>
          </cell>
          <cell r="T1761">
            <v>5200</v>
          </cell>
          <cell r="U1761">
            <v>120484</v>
          </cell>
        </row>
        <row r="1762">
          <cell r="N1762" t="str">
            <v>641</v>
          </cell>
          <cell r="Q1762" t="str">
            <v>FVC</v>
          </cell>
          <cell r="T1762">
            <v>50144</v>
          </cell>
          <cell r="U1762">
            <v>0</v>
          </cell>
        </row>
        <row r="1763">
          <cell r="N1763" t="str">
            <v>660</v>
          </cell>
          <cell r="Q1763" t="str">
            <v>L04</v>
          </cell>
          <cell r="T1763">
            <v>31</v>
          </cell>
          <cell r="U1763">
            <v>26.04</v>
          </cell>
        </row>
        <row r="1764">
          <cell r="N1764" t="str">
            <v>621</v>
          </cell>
          <cell r="Q1764" t="str">
            <v>CC</v>
          </cell>
          <cell r="T1764">
            <v>0</v>
          </cell>
          <cell r="U1764">
            <v>833364.19</v>
          </cell>
        </row>
        <row r="1765">
          <cell r="N1765" t="str">
            <v>621</v>
          </cell>
          <cell r="Q1765" t="str">
            <v>CAP</v>
          </cell>
          <cell r="T1765">
            <v>14400</v>
          </cell>
          <cell r="U1765">
            <v>0.23</v>
          </cell>
        </row>
        <row r="1766">
          <cell r="N1766" t="str">
            <v>626</v>
          </cell>
          <cell r="Q1766" t="str">
            <v>DC</v>
          </cell>
          <cell r="T1766">
            <v>400</v>
          </cell>
          <cell r="U1766">
            <v>10068</v>
          </cell>
        </row>
        <row r="1767">
          <cell r="N1767" t="str">
            <v>650</v>
          </cell>
          <cell r="Q1767" t="str">
            <v>TSE</v>
          </cell>
          <cell r="T1767">
            <v>213759</v>
          </cell>
          <cell r="U1767">
            <v>0</v>
          </cell>
        </row>
        <row r="1768">
          <cell r="N1768" t="str">
            <v>626</v>
          </cell>
          <cell r="Q1768" t="str">
            <v>FVC</v>
          </cell>
          <cell r="T1768">
            <v>17984736</v>
          </cell>
          <cell r="U1768">
            <v>0</v>
          </cell>
        </row>
        <row r="1769">
          <cell r="N1769" t="str">
            <v>624</v>
          </cell>
          <cell r="Q1769" t="str">
            <v>DC</v>
          </cell>
          <cell r="T1769">
            <v>300</v>
          </cell>
          <cell r="U1769">
            <v>5481</v>
          </cell>
        </row>
        <row r="1770">
          <cell r="N1770" t="str">
            <v>624</v>
          </cell>
          <cell r="Q1770" t="str">
            <v>FVC</v>
          </cell>
          <cell r="T1770">
            <v>10684065</v>
          </cell>
          <cell r="U1770">
            <v>0</v>
          </cell>
        </row>
        <row r="1771">
          <cell r="N1771" t="str">
            <v>626</v>
          </cell>
          <cell r="Q1771" t="str">
            <v>OMS</v>
          </cell>
          <cell r="T1771">
            <v>3329964</v>
          </cell>
          <cell r="U1771">
            <v>709.29</v>
          </cell>
        </row>
        <row r="1772">
          <cell r="N1772" t="str">
            <v>624</v>
          </cell>
          <cell r="Q1772" t="str">
            <v>DSM</v>
          </cell>
          <cell r="T1772">
            <v>803160</v>
          </cell>
          <cell r="U1772">
            <v>1791.85</v>
          </cell>
        </row>
        <row r="1773">
          <cell r="N1773" t="str">
            <v>626</v>
          </cell>
          <cell r="Q1773" t="str">
            <v>DC</v>
          </cell>
          <cell r="T1773">
            <v>3721.4</v>
          </cell>
          <cell r="U1773">
            <v>84364.14</v>
          </cell>
        </row>
        <row r="1774">
          <cell r="N1774" t="str">
            <v>624</v>
          </cell>
          <cell r="Q1774" t="str">
            <v>DC</v>
          </cell>
          <cell r="T1774">
            <v>50643.56</v>
          </cell>
          <cell r="U1774">
            <v>584854.51</v>
          </cell>
        </row>
        <row r="1775">
          <cell r="N1775" t="str">
            <v>611</v>
          </cell>
          <cell r="Q1775" t="str">
            <v>OMS</v>
          </cell>
          <cell r="T1775">
            <v>12495</v>
          </cell>
          <cell r="U1775">
            <v>3.12</v>
          </cell>
        </row>
        <row r="1776">
          <cell r="N1776" t="str">
            <v>613</v>
          </cell>
          <cell r="Q1776" t="str">
            <v>LMV</v>
          </cell>
          <cell r="T1776">
            <v>1254503</v>
          </cell>
          <cell r="U1776">
            <v>-134.16</v>
          </cell>
        </row>
        <row r="1777">
          <cell r="N1777" t="str">
            <v>677</v>
          </cell>
          <cell r="Q1777" t="str">
            <v>EEC</v>
          </cell>
          <cell r="T1777">
            <v>270000</v>
          </cell>
          <cell r="U1777">
            <v>18759.87</v>
          </cell>
        </row>
        <row r="1778">
          <cell r="N1778" t="str">
            <v>623</v>
          </cell>
          <cell r="Q1778" t="str">
            <v>MSO</v>
          </cell>
          <cell r="T1778">
            <v>16914030</v>
          </cell>
          <cell r="U1778">
            <v>13446.58</v>
          </cell>
        </row>
        <row r="1779">
          <cell r="N1779" t="str">
            <v>621</v>
          </cell>
          <cell r="Q1779" t="str">
            <v>RIV</v>
          </cell>
          <cell r="T1779">
            <v>636853</v>
          </cell>
          <cell r="U1779">
            <v>0</v>
          </cell>
        </row>
        <row r="1780">
          <cell r="N1780" t="str">
            <v>621</v>
          </cell>
          <cell r="Q1780" t="str">
            <v>PRC</v>
          </cell>
          <cell r="T1780">
            <v>6341340</v>
          </cell>
          <cell r="U1780">
            <v>47413.64</v>
          </cell>
        </row>
        <row r="1781">
          <cell r="N1781" t="str">
            <v>624</v>
          </cell>
          <cell r="Q1781" t="str">
            <v>TSC</v>
          </cell>
          <cell r="T1781">
            <v>11065336</v>
          </cell>
          <cell r="U1781">
            <v>0</v>
          </cell>
        </row>
        <row r="1782">
          <cell r="N1782" t="str">
            <v>623</v>
          </cell>
          <cell r="Q1782" t="str">
            <v>TSC</v>
          </cell>
          <cell r="T1782">
            <v>16988622</v>
          </cell>
          <cell r="U1782">
            <v>0</v>
          </cell>
        </row>
        <row r="1783">
          <cell r="N1783" t="str">
            <v>685</v>
          </cell>
          <cell r="Q1783" t="str">
            <v>EP4</v>
          </cell>
          <cell r="T1783">
            <v>18788</v>
          </cell>
          <cell r="U1783">
            <v>0</v>
          </cell>
        </row>
        <row r="1784">
          <cell r="N1784" t="str">
            <v>660</v>
          </cell>
          <cell r="Q1784" t="str">
            <v>RIV</v>
          </cell>
          <cell r="T1784">
            <v>665</v>
          </cell>
          <cell r="U1784">
            <v>0</v>
          </cell>
        </row>
        <row r="1785">
          <cell r="N1785" t="str">
            <v>621</v>
          </cell>
          <cell r="Q1785" t="str">
            <v>TSC</v>
          </cell>
          <cell r="T1785">
            <v>39079310</v>
          </cell>
          <cell r="U1785">
            <v>0</v>
          </cell>
        </row>
        <row r="1786">
          <cell r="N1786" t="str">
            <v>621</v>
          </cell>
          <cell r="Q1786" t="str">
            <v>EP4</v>
          </cell>
          <cell r="T1786">
            <v>76584160.599999994</v>
          </cell>
          <cell r="U1786">
            <v>0</v>
          </cell>
        </row>
        <row r="1787">
          <cell r="N1787" t="str">
            <v>650</v>
          </cell>
          <cell r="Q1787" t="str">
            <v>TSC</v>
          </cell>
          <cell r="T1787">
            <v>66539</v>
          </cell>
          <cell r="U1787">
            <v>0</v>
          </cell>
        </row>
        <row r="1788">
          <cell r="N1788" t="str">
            <v>685</v>
          </cell>
          <cell r="Q1788" t="str">
            <v>LMV</v>
          </cell>
          <cell r="T1788">
            <v>18788</v>
          </cell>
          <cell r="U1788">
            <v>-2</v>
          </cell>
        </row>
        <row r="1789">
          <cell r="N1789" t="str">
            <v>626</v>
          </cell>
          <cell r="Q1789" t="str">
            <v>TSC</v>
          </cell>
          <cell r="T1789">
            <v>6999936</v>
          </cell>
          <cell r="U1789">
            <v>0</v>
          </cell>
        </row>
        <row r="1790">
          <cell r="N1790" t="str">
            <v>623</v>
          </cell>
          <cell r="Q1790" t="str">
            <v>LMV</v>
          </cell>
          <cell r="T1790">
            <v>165344</v>
          </cell>
          <cell r="U1790">
            <v>-4.8</v>
          </cell>
        </row>
        <row r="1791">
          <cell r="N1791" t="str">
            <v>611</v>
          </cell>
          <cell r="Q1791" t="str">
            <v>LMV</v>
          </cell>
          <cell r="T1791">
            <v>124334</v>
          </cell>
          <cell r="U1791">
            <v>-13.14</v>
          </cell>
        </row>
        <row r="1792">
          <cell r="N1792" t="str">
            <v>642</v>
          </cell>
          <cell r="Q1792" t="str">
            <v>MSO</v>
          </cell>
          <cell r="T1792">
            <v>26102</v>
          </cell>
          <cell r="U1792">
            <v>8.33</v>
          </cell>
        </row>
        <row r="1793">
          <cell r="N1793" t="str">
            <v>624</v>
          </cell>
          <cell r="Q1793" t="str">
            <v>MSO</v>
          </cell>
          <cell r="T1793">
            <v>23574492</v>
          </cell>
          <cell r="U1793">
            <v>14326.53</v>
          </cell>
        </row>
        <row r="1794">
          <cell r="N1794" t="str">
            <v>626</v>
          </cell>
          <cell r="Q1794" t="str">
            <v>RIV</v>
          </cell>
          <cell r="T1794">
            <v>3234720</v>
          </cell>
          <cell r="U1794">
            <v>0</v>
          </cell>
        </row>
        <row r="1795">
          <cell r="N1795" t="str">
            <v>624</v>
          </cell>
          <cell r="Q1795" t="str">
            <v>DS2</v>
          </cell>
          <cell r="T1795">
            <v>1458492</v>
          </cell>
          <cell r="U1795">
            <v>0</v>
          </cell>
        </row>
        <row r="1796">
          <cell r="N1796" t="str">
            <v>624</v>
          </cell>
          <cell r="Q1796" t="str">
            <v>LMV</v>
          </cell>
          <cell r="T1796">
            <v>10835360</v>
          </cell>
          <cell r="U1796">
            <v>-20.8</v>
          </cell>
        </row>
        <row r="1797">
          <cell r="N1797" t="str">
            <v>625</v>
          </cell>
          <cell r="Q1797" t="str">
            <v>PRC</v>
          </cell>
          <cell r="T1797">
            <v>7485588</v>
          </cell>
          <cell r="U1797">
            <v>8129.35</v>
          </cell>
        </row>
        <row r="1798">
          <cell r="N1798" t="str">
            <v>660</v>
          </cell>
          <cell r="Q1798" t="str">
            <v>RIV</v>
          </cell>
          <cell r="T1798">
            <v>2009</v>
          </cell>
          <cell r="U1798">
            <v>0</v>
          </cell>
        </row>
        <row r="1799">
          <cell r="N1799" t="str">
            <v>611</v>
          </cell>
          <cell r="Q1799" t="str">
            <v>EP4</v>
          </cell>
          <cell r="T1799">
            <v>124334</v>
          </cell>
          <cell r="U1799">
            <v>0</v>
          </cell>
        </row>
        <row r="1800">
          <cell r="N1800" t="str">
            <v>685</v>
          </cell>
          <cell r="Q1800" t="str">
            <v>PRC</v>
          </cell>
          <cell r="T1800">
            <v>18788</v>
          </cell>
          <cell r="U1800">
            <v>55.21</v>
          </cell>
        </row>
        <row r="1801">
          <cell r="N1801" t="str">
            <v>626</v>
          </cell>
          <cell r="Q1801" t="str">
            <v>PRC</v>
          </cell>
          <cell r="T1801">
            <v>1121472</v>
          </cell>
          <cell r="U1801">
            <v>1443.34</v>
          </cell>
        </row>
        <row r="1802">
          <cell r="N1802" t="str">
            <v>633</v>
          </cell>
          <cell r="Q1802" t="str">
            <v>DS0</v>
          </cell>
          <cell r="T1802">
            <v>134702367</v>
          </cell>
          <cell r="U1802">
            <v>364.5</v>
          </cell>
        </row>
        <row r="1803">
          <cell r="N1803" t="str">
            <v>622</v>
          </cell>
          <cell r="Q1803" t="str">
            <v>EP4</v>
          </cell>
          <cell r="T1803">
            <v>2565085</v>
          </cell>
          <cell r="U1803">
            <v>0</v>
          </cell>
        </row>
        <row r="1804">
          <cell r="N1804" t="str">
            <v>611</v>
          </cell>
          <cell r="Q1804" t="str">
            <v>EP4</v>
          </cell>
          <cell r="T1804">
            <v>51122</v>
          </cell>
          <cell r="U1804">
            <v>0</v>
          </cell>
        </row>
        <row r="1805">
          <cell r="N1805" t="str">
            <v>612</v>
          </cell>
          <cell r="Q1805" t="str">
            <v>CAV</v>
          </cell>
          <cell r="T1805">
            <v>10954</v>
          </cell>
          <cell r="U1805">
            <v>-2.36</v>
          </cell>
        </row>
        <row r="1806">
          <cell r="N1806" t="str">
            <v>624</v>
          </cell>
          <cell r="Q1806" t="str">
            <v>CAV</v>
          </cell>
          <cell r="T1806">
            <v>8068064</v>
          </cell>
          <cell r="U1806">
            <v>-831.02</v>
          </cell>
        </row>
        <row r="1807">
          <cell r="N1807" t="str">
            <v>633</v>
          </cell>
          <cell r="Q1807" t="str">
            <v>CAV</v>
          </cell>
          <cell r="T1807">
            <v>253803667</v>
          </cell>
          <cell r="U1807">
            <v>507.61</v>
          </cell>
        </row>
        <row r="1808">
          <cell r="N1808" t="str">
            <v>624</v>
          </cell>
          <cell r="Q1808" t="str">
            <v>CAV</v>
          </cell>
          <cell r="T1808">
            <v>3497335</v>
          </cell>
          <cell r="U1808">
            <v>-360.24</v>
          </cell>
        </row>
        <row r="1809">
          <cell r="N1809" t="str">
            <v>626</v>
          </cell>
          <cell r="Q1809" t="str">
            <v>DO7</v>
          </cell>
          <cell r="T1809">
            <v>1767744</v>
          </cell>
          <cell r="U1809">
            <v>0</v>
          </cell>
        </row>
        <row r="1810">
          <cell r="N1810" t="str">
            <v>623</v>
          </cell>
          <cell r="Q1810" t="str">
            <v>EBF</v>
          </cell>
          <cell r="T1810">
            <v>2279268</v>
          </cell>
          <cell r="U1810">
            <v>-65481.08</v>
          </cell>
        </row>
        <row r="1811">
          <cell r="N1811" t="str">
            <v>624</v>
          </cell>
          <cell r="Q1811" t="str">
            <v>EBF</v>
          </cell>
          <cell r="T1811">
            <v>8934767</v>
          </cell>
          <cell r="U1811">
            <v>-256686.94</v>
          </cell>
        </row>
        <row r="1812">
          <cell r="N1812" t="str">
            <v>624</v>
          </cell>
          <cell r="Q1812" t="str">
            <v>EC</v>
          </cell>
          <cell r="T1812">
            <v>11625390</v>
          </cell>
          <cell r="U1812">
            <v>676933.42</v>
          </cell>
        </row>
        <row r="1813">
          <cell r="N1813" t="str">
            <v>624</v>
          </cell>
          <cell r="Q1813" t="str">
            <v>EC</v>
          </cell>
          <cell r="T1813">
            <v>1754679</v>
          </cell>
          <cell r="U1813">
            <v>121947.3</v>
          </cell>
        </row>
        <row r="1814">
          <cell r="N1814" t="str">
            <v>611</v>
          </cell>
          <cell r="Q1814" t="str">
            <v>EC</v>
          </cell>
          <cell r="T1814">
            <v>1347</v>
          </cell>
          <cell r="U1814">
            <v>131.68</v>
          </cell>
        </row>
        <row r="1815">
          <cell r="N1815" t="str">
            <v>626</v>
          </cell>
          <cell r="Q1815" t="str">
            <v>EC</v>
          </cell>
          <cell r="T1815">
            <v>8155792</v>
          </cell>
          <cell r="U1815">
            <v>265095.27</v>
          </cell>
        </row>
        <row r="1816">
          <cell r="N1816" t="str">
            <v>624</v>
          </cell>
          <cell r="Q1816" t="str">
            <v>EC</v>
          </cell>
          <cell r="T1816">
            <v>7834300</v>
          </cell>
          <cell r="U1816">
            <v>456199.12</v>
          </cell>
        </row>
        <row r="1817">
          <cell r="N1817" t="str">
            <v>632</v>
          </cell>
          <cell r="Q1817" t="str">
            <v>ECR</v>
          </cell>
          <cell r="T1817">
            <v>212354998</v>
          </cell>
          <cell r="U1817">
            <v>556582.43999999994</v>
          </cell>
        </row>
        <row r="1818">
          <cell r="N1818" t="str">
            <v>621</v>
          </cell>
          <cell r="Q1818" t="str">
            <v>ECR</v>
          </cell>
          <cell r="T1818">
            <v>636853</v>
          </cell>
          <cell r="U1818">
            <v>2783.04</v>
          </cell>
        </row>
        <row r="1819">
          <cell r="N1819" t="str">
            <v>686</v>
          </cell>
          <cell r="Q1819" t="str">
            <v>ECR</v>
          </cell>
          <cell r="T1819">
            <v>295</v>
          </cell>
          <cell r="U1819">
            <v>1.55</v>
          </cell>
        </row>
        <row r="1820">
          <cell r="N1820" t="str">
            <v>641</v>
          </cell>
          <cell r="Q1820" t="str">
            <v>EEX</v>
          </cell>
          <cell r="T1820">
            <v>603439</v>
          </cell>
          <cell r="U1820">
            <v>283.10000000000002</v>
          </cell>
        </row>
        <row r="1821">
          <cell r="N1821" t="str">
            <v>632</v>
          </cell>
          <cell r="Q1821" t="str">
            <v>EEX</v>
          </cell>
          <cell r="T1821">
            <v>212354998</v>
          </cell>
          <cell r="U1821">
            <v>100868.62</v>
          </cell>
        </row>
        <row r="1822">
          <cell r="N1822" t="str">
            <v>623</v>
          </cell>
          <cell r="Q1822" t="str">
            <v>EEX</v>
          </cell>
          <cell r="T1822">
            <v>2279268</v>
          </cell>
          <cell r="U1822">
            <v>1121.42</v>
          </cell>
        </row>
        <row r="1823">
          <cell r="N1823" t="str">
            <v>626</v>
          </cell>
          <cell r="Q1823" t="str">
            <v>EEX</v>
          </cell>
          <cell r="T1823">
            <v>3120155</v>
          </cell>
          <cell r="U1823">
            <v>-96.72</v>
          </cell>
        </row>
        <row r="1824">
          <cell r="N1824" t="str">
            <v>650</v>
          </cell>
          <cell r="Q1824" t="str">
            <v>EEX</v>
          </cell>
          <cell r="T1824">
            <v>18305</v>
          </cell>
          <cell r="U1824">
            <v>3.31</v>
          </cell>
        </row>
        <row r="1825">
          <cell r="N1825" t="str">
            <v>620</v>
          </cell>
          <cell r="Q1825" t="str">
            <v>EEX</v>
          </cell>
          <cell r="T1825">
            <v>3380</v>
          </cell>
          <cell r="U1825">
            <v>2.44</v>
          </cell>
        </row>
        <row r="1826">
          <cell r="N1826" t="str">
            <v>641</v>
          </cell>
          <cell r="Q1826" t="str">
            <v>EEX</v>
          </cell>
          <cell r="T1826">
            <v>3405</v>
          </cell>
          <cell r="U1826">
            <v>1.6</v>
          </cell>
        </row>
        <row r="1827">
          <cell r="N1827" t="str">
            <v>650</v>
          </cell>
          <cell r="Q1827" t="str">
            <v>E14</v>
          </cell>
          <cell r="T1827">
            <v>138923</v>
          </cell>
          <cell r="U1827">
            <v>4375.68</v>
          </cell>
        </row>
        <row r="1828">
          <cell r="N1828" t="str">
            <v>621</v>
          </cell>
          <cell r="Q1828" t="str">
            <v>FMU</v>
          </cell>
          <cell r="T1828">
            <v>5651345</v>
          </cell>
          <cell r="U1828">
            <v>11.4</v>
          </cell>
        </row>
        <row r="1829">
          <cell r="N1829" t="str">
            <v>660</v>
          </cell>
          <cell r="Q1829" t="str">
            <v>FMU</v>
          </cell>
          <cell r="T1829">
            <v>862411</v>
          </cell>
          <cell r="U1829">
            <v>2.39</v>
          </cell>
        </row>
        <row r="1830">
          <cell r="N1830" t="str">
            <v>626</v>
          </cell>
          <cell r="Q1830" t="str">
            <v>FMU</v>
          </cell>
          <cell r="T1830">
            <v>3234720</v>
          </cell>
          <cell r="U1830">
            <v>3.24</v>
          </cell>
        </row>
        <row r="1831">
          <cell r="N1831" t="str">
            <v>624</v>
          </cell>
          <cell r="Q1831" t="str">
            <v>TIU</v>
          </cell>
          <cell r="T1831">
            <v>11065336</v>
          </cell>
          <cell r="U1831">
            <v>11.16</v>
          </cell>
        </row>
        <row r="1832">
          <cell r="N1832" t="str">
            <v>621</v>
          </cell>
          <cell r="Q1832" t="str">
            <v>TTC</v>
          </cell>
          <cell r="T1832">
            <v>942741</v>
          </cell>
          <cell r="U1832">
            <v>47.13</v>
          </cell>
        </row>
        <row r="1833">
          <cell r="N1833" t="str">
            <v>621</v>
          </cell>
          <cell r="Q1833" t="str">
            <v>TTC</v>
          </cell>
          <cell r="T1833">
            <v>148224</v>
          </cell>
          <cell r="U1833">
            <v>12.99</v>
          </cell>
        </row>
        <row r="1834">
          <cell r="N1834" t="str">
            <v>685</v>
          </cell>
          <cell r="Q1834" t="str">
            <v>TTC</v>
          </cell>
          <cell r="T1834">
            <v>21372</v>
          </cell>
          <cell r="U1834">
            <v>0.93</v>
          </cell>
        </row>
        <row r="1835">
          <cell r="N1835" t="str">
            <v>611</v>
          </cell>
          <cell r="Q1835" t="str">
            <v>TTC</v>
          </cell>
          <cell r="T1835">
            <v>51122</v>
          </cell>
          <cell r="U1835">
            <v>2.42</v>
          </cell>
        </row>
        <row r="1836">
          <cell r="N1836" t="str">
            <v>650</v>
          </cell>
          <cell r="Q1836" t="str">
            <v>E41</v>
          </cell>
          <cell r="T1836">
            <v>1362</v>
          </cell>
          <cell r="U1836">
            <v>42.89</v>
          </cell>
        </row>
        <row r="1837">
          <cell r="N1837" t="str">
            <v>624</v>
          </cell>
          <cell r="Q1837" t="str">
            <v>FFE</v>
          </cell>
          <cell r="T1837">
            <v>8616199</v>
          </cell>
          <cell r="U1837">
            <v>965</v>
          </cell>
        </row>
        <row r="1838">
          <cell r="N1838" t="str">
            <v>624</v>
          </cell>
          <cell r="Q1838" t="str">
            <v>MSV</v>
          </cell>
          <cell r="T1838">
            <v>5348968</v>
          </cell>
          <cell r="U1838">
            <v>0</v>
          </cell>
        </row>
        <row r="1839">
          <cell r="N1839" t="str">
            <v>611</v>
          </cell>
          <cell r="Q1839" t="str">
            <v>MSV</v>
          </cell>
          <cell r="T1839">
            <v>12495</v>
          </cell>
          <cell r="U1839">
            <v>0</v>
          </cell>
        </row>
        <row r="1840">
          <cell r="N1840" t="str">
            <v>625</v>
          </cell>
          <cell r="Q1840" t="str">
            <v>MSV</v>
          </cell>
          <cell r="T1840">
            <v>7485588</v>
          </cell>
          <cell r="U1840">
            <v>0</v>
          </cell>
        </row>
        <row r="1841">
          <cell r="N1841" t="str">
            <v>626</v>
          </cell>
          <cell r="Q1841" t="str">
            <v>MSV</v>
          </cell>
          <cell r="T1841">
            <v>3120155</v>
          </cell>
          <cell r="U1841">
            <v>0</v>
          </cell>
        </row>
        <row r="1842">
          <cell r="N1842" t="str">
            <v>624</v>
          </cell>
          <cell r="Q1842" t="str">
            <v>TTE</v>
          </cell>
          <cell r="T1842">
            <v>8729930</v>
          </cell>
          <cell r="U1842">
            <v>0</v>
          </cell>
        </row>
        <row r="1843">
          <cell r="N1843" t="str">
            <v>685</v>
          </cell>
          <cell r="Q1843" t="str">
            <v>VRC</v>
          </cell>
          <cell r="T1843">
            <v>18785</v>
          </cell>
          <cell r="U1843">
            <v>-55.21</v>
          </cell>
        </row>
        <row r="1844">
          <cell r="N1844" t="str">
            <v>624</v>
          </cell>
          <cell r="Q1844" t="str">
            <v>ICV</v>
          </cell>
          <cell r="T1844">
            <v>25857792</v>
          </cell>
          <cell r="U1844">
            <v>0</v>
          </cell>
        </row>
        <row r="1845">
          <cell r="N1845" t="str">
            <v>660</v>
          </cell>
          <cell r="Q1845" t="str">
            <v>RTU</v>
          </cell>
          <cell r="T1845">
            <v>862411</v>
          </cell>
          <cell r="U1845">
            <v>-22.7</v>
          </cell>
        </row>
        <row r="1846">
          <cell r="N1846" t="str">
            <v>641</v>
          </cell>
          <cell r="Q1846" t="str">
            <v>PRV</v>
          </cell>
          <cell r="T1846">
            <v>1444319</v>
          </cell>
          <cell r="U1846">
            <v>116.63</v>
          </cell>
        </row>
        <row r="1847">
          <cell r="N1847" t="str">
            <v>624</v>
          </cell>
          <cell r="Q1847" t="str">
            <v>MC</v>
          </cell>
          <cell r="T1847">
            <v>-1342</v>
          </cell>
          <cell r="U1847">
            <v>-15661.14</v>
          </cell>
        </row>
        <row r="1848">
          <cell r="N1848" t="str">
            <v>624</v>
          </cell>
          <cell r="Q1848" t="str">
            <v>PRV</v>
          </cell>
          <cell r="T1848">
            <v>357024</v>
          </cell>
          <cell r="U1848">
            <v>3.93</v>
          </cell>
        </row>
        <row r="1849">
          <cell r="N1849" t="str">
            <v>626</v>
          </cell>
          <cell r="Q1849" t="str">
            <v>PRV</v>
          </cell>
          <cell r="T1849">
            <v>17984736</v>
          </cell>
          <cell r="U1849">
            <v>683.39</v>
          </cell>
        </row>
        <row r="1850">
          <cell r="N1850" t="str">
            <v>623</v>
          </cell>
          <cell r="Q1850" t="str">
            <v>ICV</v>
          </cell>
          <cell r="T1850">
            <v>16914030</v>
          </cell>
          <cell r="U1850">
            <v>0</v>
          </cell>
        </row>
        <row r="1851">
          <cell r="N1851" t="str">
            <v>660</v>
          </cell>
          <cell r="Q1851" t="str">
            <v>RTU</v>
          </cell>
          <cell r="T1851">
            <v>21868</v>
          </cell>
          <cell r="U1851">
            <v>0.17</v>
          </cell>
        </row>
        <row r="1852">
          <cell r="N1852" t="str">
            <v>624</v>
          </cell>
          <cell r="Q1852" t="str">
            <v>EUR</v>
          </cell>
          <cell r="T1852">
            <v>410400</v>
          </cell>
          <cell r="U1852">
            <v>48.83</v>
          </cell>
        </row>
        <row r="1853">
          <cell r="N1853" t="str">
            <v>624</v>
          </cell>
          <cell r="Q1853" t="str">
            <v>PRV</v>
          </cell>
          <cell r="T1853">
            <v>186240</v>
          </cell>
          <cell r="U1853">
            <v>2.0499999999999998</v>
          </cell>
        </row>
        <row r="1854">
          <cell r="N1854" t="str">
            <v>624</v>
          </cell>
          <cell r="Q1854" t="str">
            <v>EP3</v>
          </cell>
          <cell r="T1854">
            <v>23102080</v>
          </cell>
          <cell r="U1854">
            <v>0</v>
          </cell>
        </row>
        <row r="1855">
          <cell r="N1855" t="str">
            <v>624</v>
          </cell>
          <cell r="Q1855" t="str">
            <v>DSU</v>
          </cell>
          <cell r="T1855">
            <v>5185523</v>
          </cell>
          <cell r="U1855">
            <v>171.13</v>
          </cell>
        </row>
        <row r="1856">
          <cell r="N1856" t="str">
            <v>624</v>
          </cell>
          <cell r="Q1856" t="str">
            <v>EP3</v>
          </cell>
          <cell r="T1856">
            <v>23574492</v>
          </cell>
          <cell r="U1856">
            <v>0</v>
          </cell>
        </row>
        <row r="1857">
          <cell r="N1857" t="str">
            <v>686</v>
          </cell>
          <cell r="Q1857" t="str">
            <v>EFV</v>
          </cell>
          <cell r="T1857">
            <v>295</v>
          </cell>
          <cell r="U1857">
            <v>0.9</v>
          </cell>
        </row>
        <row r="1858">
          <cell r="N1858" t="str">
            <v>621</v>
          </cell>
          <cell r="Q1858" t="str">
            <v>RIN</v>
          </cell>
          <cell r="T1858">
            <v>64200</v>
          </cell>
          <cell r="U1858">
            <v>150.61000000000001</v>
          </cell>
        </row>
        <row r="1859">
          <cell r="N1859" t="str">
            <v>624</v>
          </cell>
          <cell r="Q1859" t="str">
            <v>RIN</v>
          </cell>
          <cell r="T1859">
            <v>8563576</v>
          </cell>
          <cell r="U1859">
            <v>16666.62</v>
          </cell>
        </row>
        <row r="1860">
          <cell r="N1860" t="str">
            <v>611</v>
          </cell>
          <cell r="Q1860" t="str">
            <v>DSU</v>
          </cell>
          <cell r="T1860">
            <v>51122</v>
          </cell>
          <cell r="U1860">
            <v>4.3099999999999996</v>
          </cell>
        </row>
        <row r="1861">
          <cell r="N1861" t="str">
            <v>613</v>
          </cell>
          <cell r="Q1861" t="str">
            <v>EP3</v>
          </cell>
          <cell r="T1861">
            <v>1254503</v>
          </cell>
          <cell r="U1861">
            <v>0</v>
          </cell>
        </row>
        <row r="1862">
          <cell r="N1862" t="str">
            <v>624</v>
          </cell>
          <cell r="Q1862" t="str">
            <v>EP3</v>
          </cell>
          <cell r="T1862">
            <v>8616199</v>
          </cell>
          <cell r="U1862">
            <v>0</v>
          </cell>
        </row>
        <row r="1863">
          <cell r="N1863" t="str">
            <v>626</v>
          </cell>
          <cell r="Q1863" t="str">
            <v>RIN</v>
          </cell>
          <cell r="T1863">
            <v>973269</v>
          </cell>
          <cell r="U1863">
            <v>1713.93</v>
          </cell>
        </row>
        <row r="1864">
          <cell r="N1864" t="str">
            <v>650</v>
          </cell>
          <cell r="Q1864" t="str">
            <v>EIN</v>
          </cell>
          <cell r="T1864">
            <v>949</v>
          </cell>
          <cell r="U1864">
            <v>0.53</v>
          </cell>
        </row>
        <row r="1865">
          <cell r="N1865" t="str">
            <v>611</v>
          </cell>
          <cell r="Q1865" t="str">
            <v>DSU</v>
          </cell>
          <cell r="T1865">
            <v>124334</v>
          </cell>
          <cell r="U1865">
            <v>9.75</v>
          </cell>
        </row>
        <row r="1866">
          <cell r="N1866" t="str">
            <v>644</v>
          </cell>
          <cell r="Q1866" t="str">
            <v>RIN</v>
          </cell>
          <cell r="T1866">
            <v>2195750</v>
          </cell>
          <cell r="U1866">
            <v>3480.26</v>
          </cell>
        </row>
        <row r="1867">
          <cell r="N1867" t="str">
            <v>676</v>
          </cell>
          <cell r="Q1867" t="str">
            <v>TDC</v>
          </cell>
          <cell r="T1867">
            <v>6261000</v>
          </cell>
          <cell r="U1867">
            <v>0</v>
          </cell>
        </row>
        <row r="1868">
          <cell r="N1868" t="str">
            <v>676</v>
          </cell>
          <cell r="Q1868" t="str">
            <v>EP3</v>
          </cell>
          <cell r="T1868">
            <v>0</v>
          </cell>
          <cell r="U1868">
            <v>0</v>
          </cell>
        </row>
        <row r="1869">
          <cell r="N1869" t="str">
            <v>676</v>
          </cell>
          <cell r="Q1869" t="str">
            <v>TDC</v>
          </cell>
          <cell r="T1869">
            <v>0</v>
          </cell>
          <cell r="U1869">
            <v>0</v>
          </cell>
        </row>
        <row r="1870">
          <cell r="N1870" t="str">
            <v>621</v>
          </cell>
          <cell r="Q1870" t="str">
            <v>RIN</v>
          </cell>
          <cell r="T1870">
            <v>148224</v>
          </cell>
          <cell r="U1870">
            <v>347.74</v>
          </cell>
        </row>
        <row r="1871">
          <cell r="N1871" t="str">
            <v>660</v>
          </cell>
          <cell r="Q1871" t="str">
            <v>FFC</v>
          </cell>
          <cell r="T1871">
            <v>11736</v>
          </cell>
          <cell r="U1871">
            <v>0.01</v>
          </cell>
        </row>
        <row r="1872">
          <cell r="N1872" t="str">
            <v>623</v>
          </cell>
          <cell r="Q1872" t="str">
            <v>BFC</v>
          </cell>
          <cell r="T1872">
            <v>83608059</v>
          </cell>
          <cell r="U1872">
            <v>2414433.35</v>
          </cell>
        </row>
        <row r="1873">
          <cell r="N1873" t="str">
            <v>624</v>
          </cell>
          <cell r="Q1873" t="str">
            <v>EIV</v>
          </cell>
          <cell r="T1873">
            <v>8563576</v>
          </cell>
          <cell r="U1873">
            <v>0</v>
          </cell>
        </row>
        <row r="1874">
          <cell r="N1874" t="str">
            <v>623</v>
          </cell>
          <cell r="Q1874" t="str">
            <v>PPT</v>
          </cell>
          <cell r="T1874">
            <v>16914030</v>
          </cell>
          <cell r="U1874">
            <v>0</v>
          </cell>
        </row>
        <row r="1875">
          <cell r="N1875" t="str">
            <v>621</v>
          </cell>
          <cell r="Q1875" t="str">
            <v>TDE</v>
          </cell>
          <cell r="T1875">
            <v>64200</v>
          </cell>
          <cell r="U1875">
            <v>0</v>
          </cell>
        </row>
        <row r="1876">
          <cell r="N1876" t="str">
            <v>641</v>
          </cell>
          <cell r="Q1876" t="str">
            <v>EIV</v>
          </cell>
          <cell r="T1876">
            <v>77639</v>
          </cell>
          <cell r="U1876">
            <v>0</v>
          </cell>
        </row>
        <row r="1877">
          <cell r="N1877" t="str">
            <v>650</v>
          </cell>
          <cell r="Q1877" t="str">
            <v>TDE</v>
          </cell>
          <cell r="T1877">
            <v>2627483</v>
          </cell>
          <cell r="U1877">
            <v>0</v>
          </cell>
        </row>
        <row r="1878">
          <cell r="N1878" t="str">
            <v>624</v>
          </cell>
          <cell r="Q1878" t="str">
            <v>TDE</v>
          </cell>
          <cell r="T1878">
            <v>919560</v>
          </cell>
          <cell r="U1878">
            <v>0</v>
          </cell>
        </row>
        <row r="1879">
          <cell r="N1879" t="str">
            <v>623</v>
          </cell>
          <cell r="Q1879" t="str">
            <v>LMR</v>
          </cell>
          <cell r="T1879">
            <v>4846584</v>
          </cell>
          <cell r="U1879">
            <v>6322.08</v>
          </cell>
        </row>
        <row r="1880">
          <cell r="N1880" t="str">
            <v>623</v>
          </cell>
          <cell r="Q1880" t="str">
            <v>FFC</v>
          </cell>
          <cell r="T1880">
            <v>144480</v>
          </cell>
          <cell r="U1880">
            <v>2.31</v>
          </cell>
        </row>
        <row r="1881">
          <cell r="N1881" t="str">
            <v>641</v>
          </cell>
          <cell r="Q1881" t="str">
            <v>BFC</v>
          </cell>
          <cell r="T1881">
            <v>50144</v>
          </cell>
          <cell r="U1881">
            <v>1447.85</v>
          </cell>
        </row>
        <row r="1882">
          <cell r="N1882" t="str">
            <v>621</v>
          </cell>
          <cell r="Q1882" t="str">
            <v>LMR</v>
          </cell>
          <cell r="T1882">
            <v>5100</v>
          </cell>
          <cell r="U1882">
            <v>12.41</v>
          </cell>
        </row>
        <row r="1883">
          <cell r="N1883" t="str">
            <v>611</v>
          </cell>
          <cell r="Q1883" t="str">
            <v>BFC</v>
          </cell>
          <cell r="T1883">
            <v>2743</v>
          </cell>
          <cell r="U1883">
            <v>79.25</v>
          </cell>
        </row>
        <row r="1884">
          <cell r="N1884" t="str">
            <v>624</v>
          </cell>
          <cell r="Q1884" t="str">
            <v>TDE</v>
          </cell>
          <cell r="T1884">
            <v>151200</v>
          </cell>
          <cell r="U1884">
            <v>0</v>
          </cell>
        </row>
        <row r="1885">
          <cell r="N1885" t="str">
            <v>650</v>
          </cell>
          <cell r="Q1885" t="str">
            <v>BFC</v>
          </cell>
          <cell r="T1885">
            <v>2627483</v>
          </cell>
          <cell r="U1885">
            <v>75915.92</v>
          </cell>
        </row>
        <row r="1886">
          <cell r="N1886" t="str">
            <v>626</v>
          </cell>
          <cell r="Q1886" t="str">
            <v>BFC</v>
          </cell>
          <cell r="T1886">
            <v>3329964</v>
          </cell>
          <cell r="U1886">
            <v>95899.63</v>
          </cell>
        </row>
        <row r="1887">
          <cell r="N1887" t="str">
            <v>650</v>
          </cell>
          <cell r="Q1887" t="str">
            <v>EFL</v>
          </cell>
          <cell r="T1887">
            <v>63</v>
          </cell>
          <cell r="U1887">
            <v>2.0699999999999998</v>
          </cell>
        </row>
        <row r="1888">
          <cell r="N1888" t="str">
            <v>650</v>
          </cell>
          <cell r="Q1888" t="str">
            <v>EIV</v>
          </cell>
          <cell r="T1888">
            <v>66539</v>
          </cell>
          <cell r="U1888">
            <v>0</v>
          </cell>
        </row>
        <row r="1889">
          <cell r="N1889" t="str">
            <v>641</v>
          </cell>
          <cell r="Q1889" t="str">
            <v>TSE</v>
          </cell>
          <cell r="T1889">
            <v>77639</v>
          </cell>
          <cell r="U1889">
            <v>0</v>
          </cell>
        </row>
        <row r="1890">
          <cell r="N1890" t="str">
            <v>685</v>
          </cell>
          <cell r="Q1890" t="str">
            <v>TSE</v>
          </cell>
          <cell r="T1890">
            <v>21372</v>
          </cell>
          <cell r="U1890">
            <v>0</v>
          </cell>
        </row>
        <row r="1891">
          <cell r="N1891" t="str">
            <v>611</v>
          </cell>
          <cell r="Q1891" t="str">
            <v>TSE</v>
          </cell>
          <cell r="T1891">
            <v>132346</v>
          </cell>
          <cell r="U1891">
            <v>0</v>
          </cell>
        </row>
        <row r="1892">
          <cell r="N1892" t="str">
            <v>621</v>
          </cell>
          <cell r="Q1892" t="str">
            <v>OMS</v>
          </cell>
          <cell r="T1892">
            <v>6442270</v>
          </cell>
          <cell r="U1892">
            <v>1483.85</v>
          </cell>
        </row>
        <row r="1893">
          <cell r="N1893" t="str">
            <v>641</v>
          </cell>
          <cell r="Q1893" t="str">
            <v>FVC</v>
          </cell>
          <cell r="T1893">
            <v>603439</v>
          </cell>
          <cell r="U1893">
            <v>0</v>
          </cell>
        </row>
        <row r="1894">
          <cell r="N1894" t="str">
            <v>623</v>
          </cell>
          <cell r="Q1894" t="str">
            <v>DC</v>
          </cell>
          <cell r="T1894">
            <v>250</v>
          </cell>
          <cell r="U1894">
            <v>5994.56</v>
          </cell>
        </row>
        <row r="1895">
          <cell r="N1895" t="str">
            <v>620</v>
          </cell>
          <cell r="Q1895" t="str">
            <v>FVC</v>
          </cell>
          <cell r="T1895">
            <v>2187264</v>
          </cell>
          <cell r="U1895">
            <v>0</v>
          </cell>
        </row>
        <row r="1896">
          <cell r="N1896" t="str">
            <v>623</v>
          </cell>
          <cell r="Q1896" t="str">
            <v>DSM</v>
          </cell>
          <cell r="T1896">
            <v>16914030</v>
          </cell>
          <cell r="U1896">
            <v>111646.81</v>
          </cell>
        </row>
        <row r="1897">
          <cell r="N1897" t="str">
            <v>626</v>
          </cell>
          <cell r="Q1897" t="str">
            <v>DSM</v>
          </cell>
          <cell r="T1897">
            <v>5516736</v>
          </cell>
          <cell r="U1897">
            <v>7789.64</v>
          </cell>
        </row>
        <row r="1898">
          <cell r="N1898" t="str">
            <v>621</v>
          </cell>
          <cell r="Q1898" t="str">
            <v>RAU</v>
          </cell>
          <cell r="T1898">
            <v>64200</v>
          </cell>
          <cell r="U1898">
            <v>2.19</v>
          </cell>
        </row>
        <row r="1899">
          <cell r="N1899" t="str">
            <v>623</v>
          </cell>
          <cell r="Q1899" t="str">
            <v>FVC</v>
          </cell>
          <cell r="T1899">
            <v>144480</v>
          </cell>
          <cell r="U1899">
            <v>0</v>
          </cell>
        </row>
        <row r="1900">
          <cell r="N1900" t="str">
            <v>623</v>
          </cell>
          <cell r="Q1900" t="str">
            <v>TSE</v>
          </cell>
          <cell r="T1900">
            <v>35200</v>
          </cell>
          <cell r="U1900">
            <v>0</v>
          </cell>
        </row>
        <row r="1901">
          <cell r="N1901" t="str">
            <v>624</v>
          </cell>
          <cell r="Q1901" t="str">
            <v>CAP</v>
          </cell>
          <cell r="T1901">
            <v>304704</v>
          </cell>
          <cell r="U1901">
            <v>3.66</v>
          </cell>
        </row>
        <row r="1902">
          <cell r="N1902" t="str">
            <v>626</v>
          </cell>
          <cell r="Q1902" t="str">
            <v>DC</v>
          </cell>
          <cell r="T1902">
            <v>6000</v>
          </cell>
          <cell r="U1902">
            <v>145020</v>
          </cell>
        </row>
        <row r="1903">
          <cell r="N1903" t="str">
            <v>624</v>
          </cell>
          <cell r="Q1903" t="str">
            <v>CAP</v>
          </cell>
          <cell r="T1903">
            <v>919560</v>
          </cell>
          <cell r="U1903">
            <v>11.05</v>
          </cell>
        </row>
        <row r="1904">
          <cell r="N1904" t="str">
            <v>626</v>
          </cell>
          <cell r="Q1904" t="str">
            <v>TSE</v>
          </cell>
          <cell r="T1904">
            <v>6999936</v>
          </cell>
          <cell r="U1904">
            <v>0</v>
          </cell>
        </row>
        <row r="1905">
          <cell r="N1905" t="str">
            <v>626</v>
          </cell>
          <cell r="Q1905" t="str">
            <v>CAP</v>
          </cell>
          <cell r="T1905">
            <v>3120155</v>
          </cell>
          <cell r="U1905">
            <v>34.33</v>
          </cell>
        </row>
        <row r="1906">
          <cell r="N1906" t="str">
            <v>686</v>
          </cell>
          <cell r="Q1906" t="str">
            <v>CAP</v>
          </cell>
          <cell r="T1906">
            <v>295</v>
          </cell>
          <cell r="U1906">
            <v>0</v>
          </cell>
        </row>
        <row r="1907">
          <cell r="N1907" t="str">
            <v>622</v>
          </cell>
          <cell r="Q1907" t="str">
            <v>CAP</v>
          </cell>
          <cell r="T1907">
            <v>2565085</v>
          </cell>
          <cell r="U1907">
            <v>19.98</v>
          </cell>
        </row>
        <row r="1908">
          <cell r="N1908" t="str">
            <v>624</v>
          </cell>
          <cell r="Q1908" t="str">
            <v>DC</v>
          </cell>
          <cell r="T1908">
            <v>1150</v>
          </cell>
          <cell r="U1908">
            <v>21924</v>
          </cell>
        </row>
        <row r="1909">
          <cell r="N1909" t="str">
            <v>621</v>
          </cell>
          <cell r="Q1909" t="str">
            <v>CC</v>
          </cell>
          <cell r="T1909">
            <v>0</v>
          </cell>
          <cell r="U1909">
            <v>240</v>
          </cell>
        </row>
        <row r="1910">
          <cell r="N1910" t="str">
            <v>611</v>
          </cell>
          <cell r="Q1910" t="str">
            <v>FVC</v>
          </cell>
          <cell r="T1910">
            <v>318939</v>
          </cell>
          <cell r="U1910">
            <v>0</v>
          </cell>
        </row>
        <row r="1911">
          <cell r="N1911" t="str">
            <v>623</v>
          </cell>
          <cell r="Q1911" t="str">
            <v>EP2</v>
          </cell>
          <cell r="T1911">
            <v>83608059</v>
          </cell>
          <cell r="U1911">
            <v>14296.05</v>
          </cell>
        </row>
        <row r="1912">
          <cell r="N1912" t="str">
            <v>641</v>
          </cell>
          <cell r="Q1912" t="str">
            <v>CAP</v>
          </cell>
          <cell r="T1912">
            <v>1130</v>
          </cell>
          <cell r="U1912">
            <v>0.01</v>
          </cell>
        </row>
        <row r="1913">
          <cell r="N1913" t="str">
            <v>611</v>
          </cell>
          <cell r="Q1913" t="str">
            <v>EP2</v>
          </cell>
          <cell r="T1913">
            <v>27206711</v>
          </cell>
          <cell r="U1913">
            <v>4542.75</v>
          </cell>
        </row>
        <row r="1914">
          <cell r="N1914" t="str">
            <v>626</v>
          </cell>
          <cell r="Q1914" t="str">
            <v>EP2</v>
          </cell>
          <cell r="T1914">
            <v>8155792</v>
          </cell>
          <cell r="U1914">
            <v>581.70000000000005</v>
          </cell>
        </row>
        <row r="1915">
          <cell r="N1915" t="str">
            <v>626</v>
          </cell>
          <cell r="Q1915" t="str">
            <v>TSE</v>
          </cell>
          <cell r="T1915">
            <v>14579136</v>
          </cell>
          <cell r="U1915">
            <v>0</v>
          </cell>
        </row>
        <row r="1916">
          <cell r="N1916" t="str">
            <v>626</v>
          </cell>
          <cell r="Q1916" t="str">
            <v>LMV</v>
          </cell>
          <cell r="T1916">
            <v>8357580</v>
          </cell>
          <cell r="U1916">
            <v>-309.24</v>
          </cell>
        </row>
        <row r="1917">
          <cell r="N1917" t="str">
            <v>611</v>
          </cell>
          <cell r="Q1917" t="str">
            <v>EP4</v>
          </cell>
          <cell r="T1917">
            <v>27206711</v>
          </cell>
          <cell r="U1917">
            <v>0</v>
          </cell>
        </row>
        <row r="1918">
          <cell r="N1918" t="str">
            <v>624</v>
          </cell>
          <cell r="Q1918" t="str">
            <v>EP4</v>
          </cell>
          <cell r="T1918">
            <v>23574492</v>
          </cell>
          <cell r="U1918">
            <v>0</v>
          </cell>
        </row>
        <row r="1919">
          <cell r="N1919" t="str">
            <v>611</v>
          </cell>
          <cell r="Q1919" t="str">
            <v>LMV</v>
          </cell>
          <cell r="T1919">
            <v>51122</v>
          </cell>
          <cell r="U1919">
            <v>-5.4</v>
          </cell>
        </row>
        <row r="1920">
          <cell r="N1920" t="str">
            <v>626</v>
          </cell>
          <cell r="Q1920" t="str">
            <v>MSO</v>
          </cell>
          <cell r="T1920">
            <v>14579136</v>
          </cell>
          <cell r="U1920">
            <v>7858.16</v>
          </cell>
        </row>
        <row r="1921">
          <cell r="N1921" t="str">
            <v>624</v>
          </cell>
          <cell r="Q1921" t="str">
            <v>DS2</v>
          </cell>
          <cell r="T1921">
            <v>12266720</v>
          </cell>
          <cell r="U1921">
            <v>0</v>
          </cell>
        </row>
        <row r="1922">
          <cell r="N1922" t="str">
            <v>621</v>
          </cell>
          <cell r="Q1922" t="str">
            <v>TSC</v>
          </cell>
          <cell r="T1922">
            <v>64200</v>
          </cell>
          <cell r="U1922">
            <v>0</v>
          </cell>
        </row>
        <row r="1923">
          <cell r="N1923" t="str">
            <v>624</v>
          </cell>
          <cell r="Q1923" t="str">
            <v>EP4</v>
          </cell>
          <cell r="T1923">
            <v>414384</v>
          </cell>
          <cell r="U1923">
            <v>0</v>
          </cell>
        </row>
        <row r="1924">
          <cell r="N1924" t="str">
            <v>623</v>
          </cell>
          <cell r="Q1924" t="str">
            <v>TSC</v>
          </cell>
          <cell r="T1924">
            <v>35200</v>
          </cell>
          <cell r="U1924">
            <v>0</v>
          </cell>
        </row>
        <row r="1925">
          <cell r="N1925" t="str">
            <v>621</v>
          </cell>
          <cell r="Q1925" t="str">
            <v>TSC</v>
          </cell>
          <cell r="T1925">
            <v>5100</v>
          </cell>
          <cell r="U1925">
            <v>0</v>
          </cell>
        </row>
        <row r="1926">
          <cell r="N1926" t="str">
            <v>620</v>
          </cell>
          <cell r="Q1926" t="str">
            <v>MSO</v>
          </cell>
          <cell r="T1926">
            <v>3380</v>
          </cell>
          <cell r="U1926">
            <v>1.34</v>
          </cell>
        </row>
        <row r="1927">
          <cell r="N1927" t="str">
            <v>611</v>
          </cell>
          <cell r="Q1927" t="str">
            <v>RIV</v>
          </cell>
          <cell r="T1927">
            <v>318939</v>
          </cell>
          <cell r="U1927">
            <v>0</v>
          </cell>
        </row>
        <row r="1928">
          <cell r="N1928" t="str">
            <v>641</v>
          </cell>
          <cell r="Q1928" t="str">
            <v>TSC</v>
          </cell>
          <cell r="T1928">
            <v>77639</v>
          </cell>
          <cell r="U1928">
            <v>0</v>
          </cell>
        </row>
        <row r="1929">
          <cell r="N1929" t="str">
            <v>611</v>
          </cell>
          <cell r="Q1929" t="str">
            <v>RIV</v>
          </cell>
          <cell r="T1929">
            <v>287356489</v>
          </cell>
          <cell r="U1929">
            <v>0</v>
          </cell>
        </row>
        <row r="1930">
          <cell r="N1930" t="str">
            <v>626</v>
          </cell>
          <cell r="Q1930" t="str">
            <v>LMV</v>
          </cell>
          <cell r="T1930">
            <v>5516736</v>
          </cell>
          <cell r="U1930">
            <v>-204.13</v>
          </cell>
        </row>
        <row r="1931">
          <cell r="N1931" t="str">
            <v>624</v>
          </cell>
          <cell r="Q1931" t="str">
            <v>PRC</v>
          </cell>
          <cell r="T1931">
            <v>2907284</v>
          </cell>
          <cell r="U1931">
            <v>3904.48</v>
          </cell>
        </row>
        <row r="1932">
          <cell r="N1932" t="str">
            <v>622</v>
          </cell>
          <cell r="Q1932" t="str">
            <v>DO3</v>
          </cell>
          <cell r="T1932">
            <v>6425</v>
          </cell>
          <cell r="U1932">
            <v>0</v>
          </cell>
        </row>
        <row r="1933">
          <cell r="N1933" t="str">
            <v>623</v>
          </cell>
          <cell r="Q1933" t="str">
            <v>DO3</v>
          </cell>
          <cell r="T1933">
            <v>304616</v>
          </cell>
          <cell r="U1933">
            <v>374.67</v>
          </cell>
        </row>
        <row r="1934">
          <cell r="N1934" t="str">
            <v>623</v>
          </cell>
          <cell r="Q1934" t="str">
            <v>CAV</v>
          </cell>
          <cell r="T1934">
            <v>144480</v>
          </cell>
          <cell r="U1934">
            <v>6.93</v>
          </cell>
        </row>
        <row r="1935">
          <cell r="N1935" t="str">
            <v>626</v>
          </cell>
          <cell r="Q1935" t="str">
            <v>CAV</v>
          </cell>
          <cell r="T1935">
            <v>8155792</v>
          </cell>
          <cell r="U1935">
            <v>-1261.3900000000001</v>
          </cell>
        </row>
        <row r="1936">
          <cell r="N1936" t="str">
            <v>622</v>
          </cell>
          <cell r="Q1936" t="str">
            <v>DO7</v>
          </cell>
          <cell r="T1936">
            <v>6425</v>
          </cell>
          <cell r="U1936">
            <v>0</v>
          </cell>
        </row>
        <row r="1937">
          <cell r="N1937" t="str">
            <v>621</v>
          </cell>
          <cell r="Q1937" t="str">
            <v>DO7</v>
          </cell>
          <cell r="T1937">
            <v>320</v>
          </cell>
          <cell r="U1937">
            <v>0</v>
          </cell>
        </row>
        <row r="1938">
          <cell r="N1938" t="str">
            <v>624</v>
          </cell>
          <cell r="Q1938" t="str">
            <v>DS3</v>
          </cell>
          <cell r="T1938">
            <v>527292</v>
          </cell>
          <cell r="U1938">
            <v>-105.99</v>
          </cell>
        </row>
        <row r="1939">
          <cell r="N1939" t="str">
            <v>624</v>
          </cell>
          <cell r="Q1939" t="str">
            <v>DS5</v>
          </cell>
          <cell r="T1939">
            <v>472800</v>
          </cell>
          <cell r="U1939">
            <v>0</v>
          </cell>
        </row>
        <row r="1940">
          <cell r="N1940" t="str">
            <v>611</v>
          </cell>
          <cell r="Q1940" t="str">
            <v>EBF</v>
          </cell>
          <cell r="T1940">
            <v>980</v>
          </cell>
          <cell r="U1940">
            <v>-28.15</v>
          </cell>
        </row>
        <row r="1941">
          <cell r="N1941" t="str">
            <v>641</v>
          </cell>
          <cell r="Q1941" t="str">
            <v>EBF</v>
          </cell>
          <cell r="T1941">
            <v>1130</v>
          </cell>
          <cell r="U1941">
            <v>-32.46</v>
          </cell>
        </row>
        <row r="1942">
          <cell r="N1942" t="str">
            <v>641</v>
          </cell>
          <cell r="Q1942" t="str">
            <v>EBF</v>
          </cell>
          <cell r="T1942">
            <v>3405</v>
          </cell>
          <cell r="U1942">
            <v>-97.83</v>
          </cell>
        </row>
        <row r="1943">
          <cell r="N1943" t="str">
            <v>611</v>
          </cell>
          <cell r="Q1943" t="str">
            <v>EBF</v>
          </cell>
          <cell r="T1943">
            <v>27206711</v>
          </cell>
          <cell r="U1943">
            <v>-781620.8</v>
          </cell>
        </row>
        <row r="1944">
          <cell r="N1944" t="str">
            <v>626</v>
          </cell>
          <cell r="Q1944" t="str">
            <v>EBF</v>
          </cell>
          <cell r="T1944">
            <v>3234720</v>
          </cell>
          <cell r="U1944">
            <v>-92930.27</v>
          </cell>
        </row>
        <row r="1945">
          <cell r="N1945" t="str">
            <v>626</v>
          </cell>
          <cell r="Q1945" t="str">
            <v>EC</v>
          </cell>
          <cell r="T1945">
            <v>14579136</v>
          </cell>
          <cell r="U1945">
            <v>475221.52</v>
          </cell>
        </row>
        <row r="1946">
          <cell r="N1946" t="str">
            <v>623</v>
          </cell>
          <cell r="Q1946" t="str">
            <v>EC</v>
          </cell>
          <cell r="T1946">
            <v>81480</v>
          </cell>
          <cell r="U1946">
            <v>5515.87</v>
          </cell>
        </row>
        <row r="1947">
          <cell r="N1947" t="str">
            <v>624</v>
          </cell>
          <cell r="Q1947" t="str">
            <v>EC</v>
          </cell>
          <cell r="T1947">
            <v>2888925</v>
          </cell>
          <cell r="U1947">
            <v>157824.87</v>
          </cell>
        </row>
        <row r="1948">
          <cell r="N1948" t="str">
            <v>624</v>
          </cell>
          <cell r="Q1948" t="str">
            <v>ECR</v>
          </cell>
          <cell r="T1948">
            <v>26330592</v>
          </cell>
          <cell r="U1948">
            <v>93394.66</v>
          </cell>
        </row>
        <row r="1949">
          <cell r="N1949" t="str">
            <v>624</v>
          </cell>
          <cell r="Q1949" t="str">
            <v>ECR</v>
          </cell>
          <cell r="T1949">
            <v>2907284</v>
          </cell>
          <cell r="U1949">
            <v>10312.129999999999</v>
          </cell>
        </row>
        <row r="1950">
          <cell r="N1950" t="str">
            <v>624</v>
          </cell>
          <cell r="Q1950" t="str">
            <v>ECR</v>
          </cell>
          <cell r="T1950">
            <v>518950</v>
          </cell>
          <cell r="U1950">
            <v>1840.71</v>
          </cell>
        </row>
        <row r="1951">
          <cell r="N1951" t="str">
            <v>626</v>
          </cell>
          <cell r="Q1951" t="str">
            <v>EEX</v>
          </cell>
          <cell r="T1951">
            <v>3234720</v>
          </cell>
          <cell r="U1951">
            <v>-100.28</v>
          </cell>
        </row>
        <row r="1952">
          <cell r="N1952" t="str">
            <v>632</v>
          </cell>
          <cell r="Q1952" t="str">
            <v>EP1</v>
          </cell>
          <cell r="T1952">
            <v>212354998</v>
          </cell>
          <cell r="U1952">
            <v>0</v>
          </cell>
        </row>
        <row r="1953">
          <cell r="N1953" t="str">
            <v>624</v>
          </cell>
          <cell r="Q1953" t="str">
            <v>EP1</v>
          </cell>
          <cell r="T1953">
            <v>410400</v>
          </cell>
          <cell r="U1953">
            <v>0</v>
          </cell>
        </row>
        <row r="1954">
          <cell r="N1954" t="str">
            <v>624</v>
          </cell>
          <cell r="Q1954" t="str">
            <v>FMU</v>
          </cell>
          <cell r="T1954">
            <v>14877860</v>
          </cell>
          <cell r="U1954">
            <v>14.9</v>
          </cell>
        </row>
        <row r="1955">
          <cell r="N1955" t="str">
            <v>650</v>
          </cell>
          <cell r="Q1955" t="str">
            <v>FMU</v>
          </cell>
          <cell r="T1955">
            <v>66539</v>
          </cell>
          <cell r="U1955">
            <v>0.14000000000000001</v>
          </cell>
        </row>
        <row r="1956">
          <cell r="N1956" t="str">
            <v>660</v>
          </cell>
          <cell r="Q1956" t="str">
            <v>L10</v>
          </cell>
          <cell r="T1956">
            <v>28</v>
          </cell>
          <cell r="U1956">
            <v>49.56</v>
          </cell>
        </row>
        <row r="1957">
          <cell r="N1957" t="str">
            <v>821</v>
          </cell>
          <cell r="Q1957" t="str">
            <v>PPR</v>
          </cell>
          <cell r="T1957">
            <v>-61879.9</v>
          </cell>
          <cell r="U1957">
            <v>0</v>
          </cell>
        </row>
        <row r="1958">
          <cell r="N1958" t="str">
            <v>650</v>
          </cell>
          <cell r="Q1958" t="str">
            <v>TIU</v>
          </cell>
          <cell r="T1958">
            <v>1896</v>
          </cell>
          <cell r="U1958">
            <v>0.01</v>
          </cell>
        </row>
        <row r="1959">
          <cell r="N1959" t="str">
            <v>624</v>
          </cell>
          <cell r="Q1959" t="str">
            <v>TIU</v>
          </cell>
          <cell r="T1959">
            <v>5348968</v>
          </cell>
          <cell r="U1959">
            <v>5.35</v>
          </cell>
        </row>
        <row r="1960">
          <cell r="N1960" t="str">
            <v>623</v>
          </cell>
          <cell r="Q1960" t="str">
            <v>TIU</v>
          </cell>
          <cell r="T1960">
            <v>44232</v>
          </cell>
          <cell r="U1960">
            <v>0.04</v>
          </cell>
        </row>
        <row r="1961">
          <cell r="N1961" t="str">
            <v>660</v>
          </cell>
          <cell r="Q1961" t="str">
            <v>TTC</v>
          </cell>
          <cell r="T1961">
            <v>2009</v>
          </cell>
          <cell r="U1961">
            <v>0.06</v>
          </cell>
        </row>
        <row r="1962">
          <cell r="N1962" t="str">
            <v>624</v>
          </cell>
          <cell r="Q1962" t="str">
            <v>TTC</v>
          </cell>
          <cell r="T1962">
            <v>518950</v>
          </cell>
          <cell r="U1962">
            <v>19.2</v>
          </cell>
        </row>
        <row r="1963">
          <cell r="N1963" t="str">
            <v>650</v>
          </cell>
          <cell r="Q1963" t="str">
            <v>TTC</v>
          </cell>
          <cell r="T1963">
            <v>3091</v>
          </cell>
          <cell r="U1963">
            <v>0.17</v>
          </cell>
        </row>
        <row r="1964">
          <cell r="N1964" t="str">
            <v>621</v>
          </cell>
          <cell r="Q1964" t="str">
            <v>TTC</v>
          </cell>
          <cell r="T1964">
            <v>112203</v>
          </cell>
          <cell r="U1964">
            <v>5.62</v>
          </cell>
        </row>
        <row r="1965">
          <cell r="N1965" t="str">
            <v>626</v>
          </cell>
          <cell r="Q1965" t="str">
            <v>DO1</v>
          </cell>
          <cell r="T1965">
            <v>2208492</v>
          </cell>
          <cell r="U1965">
            <v>136.93</v>
          </cell>
        </row>
        <row r="1966">
          <cell r="N1966" t="str">
            <v>621</v>
          </cell>
          <cell r="Q1966" t="str">
            <v>FFE</v>
          </cell>
          <cell r="T1966">
            <v>5651345</v>
          </cell>
          <cell r="U1966">
            <v>762.92</v>
          </cell>
        </row>
        <row r="1967">
          <cell r="N1967" t="str">
            <v>633</v>
          </cell>
          <cell r="Q1967" t="str">
            <v>FFE</v>
          </cell>
          <cell r="T1967">
            <v>253803667</v>
          </cell>
          <cell r="U1967">
            <v>19289.080000000002</v>
          </cell>
        </row>
        <row r="1968">
          <cell r="N1968" t="str">
            <v>660</v>
          </cell>
          <cell r="Q1968" t="str">
            <v>L07</v>
          </cell>
          <cell r="T1968">
            <v>17</v>
          </cell>
          <cell r="U1968">
            <v>59.16</v>
          </cell>
        </row>
        <row r="1969">
          <cell r="N1969" t="str">
            <v>623</v>
          </cell>
          <cell r="Q1969" t="str">
            <v>MSV</v>
          </cell>
          <cell r="T1969">
            <v>144480</v>
          </cell>
          <cell r="U1969">
            <v>0</v>
          </cell>
        </row>
        <row r="1970">
          <cell r="N1970" t="str">
            <v>622</v>
          </cell>
          <cell r="Q1970" t="str">
            <v>MSV</v>
          </cell>
          <cell r="T1970">
            <v>2565085</v>
          </cell>
          <cell r="U1970">
            <v>0</v>
          </cell>
        </row>
        <row r="1971">
          <cell r="N1971" t="str">
            <v>624</v>
          </cell>
          <cell r="Q1971" t="str">
            <v>TTE</v>
          </cell>
          <cell r="T1971">
            <v>590640</v>
          </cell>
          <cell r="U1971">
            <v>0</v>
          </cell>
        </row>
        <row r="1972">
          <cell r="N1972" t="str">
            <v>621</v>
          </cell>
          <cell r="Q1972" t="str">
            <v>EUR</v>
          </cell>
          <cell r="T1972">
            <v>76584160.599999994</v>
          </cell>
          <cell r="U1972">
            <v>9119.09</v>
          </cell>
        </row>
        <row r="1973">
          <cell r="N1973" t="str">
            <v>626</v>
          </cell>
          <cell r="Q1973" t="str">
            <v>EUR</v>
          </cell>
          <cell r="T1973">
            <v>3329964</v>
          </cell>
          <cell r="U1973">
            <v>396.26</v>
          </cell>
        </row>
        <row r="1974">
          <cell r="N1974" t="str">
            <v>624</v>
          </cell>
          <cell r="Q1974" t="str">
            <v>FVE</v>
          </cell>
          <cell r="T1974">
            <v>8068064</v>
          </cell>
          <cell r="U1974">
            <v>0</v>
          </cell>
        </row>
        <row r="1975">
          <cell r="N1975" t="str">
            <v>626</v>
          </cell>
          <cell r="Q1975" t="str">
            <v>RTU</v>
          </cell>
          <cell r="T1975">
            <v>14579136</v>
          </cell>
          <cell r="U1975">
            <v>189.51</v>
          </cell>
        </row>
        <row r="1976">
          <cell r="N1976" t="str">
            <v>686</v>
          </cell>
          <cell r="Q1976" t="str">
            <v>ICN</v>
          </cell>
          <cell r="T1976">
            <v>295</v>
          </cell>
          <cell r="U1976">
            <v>0</v>
          </cell>
        </row>
        <row r="1977">
          <cell r="N1977" t="str">
            <v>641</v>
          </cell>
          <cell r="Q1977" t="str">
            <v>EFV</v>
          </cell>
          <cell r="T1977">
            <v>3405</v>
          </cell>
          <cell r="U1977">
            <v>10.42</v>
          </cell>
        </row>
        <row r="1978">
          <cell r="N1978" t="str">
            <v>624</v>
          </cell>
          <cell r="Q1978" t="str">
            <v>DSU</v>
          </cell>
          <cell r="T1978">
            <v>304704</v>
          </cell>
          <cell r="U1978">
            <v>10.050000000000001</v>
          </cell>
        </row>
        <row r="1979">
          <cell r="N1979" t="str">
            <v>625</v>
          </cell>
          <cell r="Q1979" t="str">
            <v>DSU</v>
          </cell>
          <cell r="T1979">
            <v>391200</v>
          </cell>
          <cell r="U1979">
            <v>6.27</v>
          </cell>
        </row>
        <row r="1980">
          <cell r="N1980" t="str">
            <v>626</v>
          </cell>
          <cell r="Q1980" t="str">
            <v>EIN</v>
          </cell>
          <cell r="T1980">
            <v>14579136</v>
          </cell>
          <cell r="U1980">
            <v>8208.0499999999993</v>
          </cell>
        </row>
        <row r="1981">
          <cell r="N1981" t="str">
            <v>660</v>
          </cell>
          <cell r="Q1981" t="str">
            <v>TDC</v>
          </cell>
          <cell r="T1981">
            <v>2009</v>
          </cell>
          <cell r="U1981">
            <v>0.17</v>
          </cell>
        </row>
        <row r="1982">
          <cell r="N1982" t="str">
            <v>650</v>
          </cell>
          <cell r="Q1982" t="str">
            <v>FFC</v>
          </cell>
          <cell r="T1982">
            <v>1896</v>
          </cell>
          <cell r="U1982">
            <v>0</v>
          </cell>
        </row>
        <row r="1983">
          <cell r="N1983" t="str">
            <v>642</v>
          </cell>
          <cell r="Q1983" t="str">
            <v>TDE</v>
          </cell>
          <cell r="T1983">
            <v>26102</v>
          </cell>
          <cell r="U1983">
            <v>0</v>
          </cell>
        </row>
        <row r="1984">
          <cell r="N1984" t="str">
            <v>611</v>
          </cell>
          <cell r="Q1984" t="str">
            <v>FFC</v>
          </cell>
          <cell r="T1984">
            <v>287383192</v>
          </cell>
          <cell r="U1984">
            <v>4882.6499999999996</v>
          </cell>
        </row>
        <row r="1985">
          <cell r="N1985" t="str">
            <v>676</v>
          </cell>
          <cell r="Q1985" t="str">
            <v>DO0</v>
          </cell>
          <cell r="T1985">
            <v>2634000</v>
          </cell>
          <cell r="U1985">
            <v>2.63</v>
          </cell>
        </row>
        <row r="1986">
          <cell r="N1986" t="str">
            <v>612</v>
          </cell>
          <cell r="Q1986" t="str">
            <v>TDE</v>
          </cell>
          <cell r="T1986">
            <v>10954</v>
          </cell>
          <cell r="U1986">
            <v>0</v>
          </cell>
        </row>
        <row r="1987">
          <cell r="N1987" t="str">
            <v>655</v>
          </cell>
          <cell r="Q1987" t="str">
            <v>EIV</v>
          </cell>
          <cell r="T1987">
            <v>22783</v>
          </cell>
          <cell r="U1987">
            <v>0</v>
          </cell>
        </row>
        <row r="1988">
          <cell r="N1988" t="str">
            <v>626</v>
          </cell>
          <cell r="Q1988" t="str">
            <v>FFC</v>
          </cell>
          <cell r="T1988">
            <v>17984736</v>
          </cell>
          <cell r="U1988">
            <v>197.88</v>
          </cell>
        </row>
        <row r="1989">
          <cell r="N1989" t="str">
            <v>621</v>
          </cell>
          <cell r="Q1989" t="str">
            <v>EIV</v>
          </cell>
          <cell r="T1989">
            <v>148224</v>
          </cell>
          <cell r="U1989">
            <v>0</v>
          </cell>
        </row>
        <row r="1990">
          <cell r="N1990" t="str">
            <v>621</v>
          </cell>
          <cell r="Q1990" t="str">
            <v>TDE</v>
          </cell>
          <cell r="T1990">
            <v>942741</v>
          </cell>
          <cell r="U1990">
            <v>0</v>
          </cell>
        </row>
        <row r="1991">
          <cell r="N1991" t="str">
            <v>660</v>
          </cell>
          <cell r="Q1991" t="str">
            <v>E16</v>
          </cell>
          <cell r="T1991">
            <v>241</v>
          </cell>
          <cell r="U1991">
            <v>7.61</v>
          </cell>
        </row>
        <row r="1992">
          <cell r="N1992" t="str">
            <v>626</v>
          </cell>
          <cell r="Q1992" t="str">
            <v>EIV</v>
          </cell>
          <cell r="T1992">
            <v>17984736</v>
          </cell>
          <cell r="U1992">
            <v>0</v>
          </cell>
        </row>
        <row r="1993">
          <cell r="N1993" t="str">
            <v>623</v>
          </cell>
          <cell r="Q1993" t="str">
            <v>EFL</v>
          </cell>
          <cell r="T1993">
            <v>81480</v>
          </cell>
          <cell r="U1993">
            <v>2678.66</v>
          </cell>
        </row>
        <row r="1994">
          <cell r="N1994" t="str">
            <v>650</v>
          </cell>
          <cell r="Q1994" t="str">
            <v>E23</v>
          </cell>
          <cell r="T1994">
            <v>385</v>
          </cell>
          <cell r="U1994">
            <v>12.12</v>
          </cell>
        </row>
        <row r="1995">
          <cell r="N1995" t="str">
            <v>624</v>
          </cell>
          <cell r="Q1995" t="str">
            <v>FFC</v>
          </cell>
          <cell r="T1995">
            <v>70400</v>
          </cell>
          <cell r="U1995">
            <v>0.84</v>
          </cell>
        </row>
        <row r="1996">
          <cell r="N1996" t="str">
            <v>622</v>
          </cell>
          <cell r="Q1996" t="str">
            <v>DO0</v>
          </cell>
          <cell r="T1996">
            <v>6425</v>
          </cell>
          <cell r="U1996">
            <v>0</v>
          </cell>
        </row>
        <row r="1997">
          <cell r="N1997" t="str">
            <v>624</v>
          </cell>
          <cell r="Q1997" t="str">
            <v>EIV</v>
          </cell>
          <cell r="T1997">
            <v>518950</v>
          </cell>
          <cell r="U1997">
            <v>0</v>
          </cell>
        </row>
        <row r="1998">
          <cell r="N1998" t="str">
            <v>685</v>
          </cell>
          <cell r="Q1998" t="str">
            <v>VFC</v>
          </cell>
          <cell r="T1998">
            <v>10132</v>
          </cell>
          <cell r="U1998">
            <v>-0.2</v>
          </cell>
        </row>
        <row r="1999">
          <cell r="N1999" t="str">
            <v>641</v>
          </cell>
          <cell r="Q1999" t="str">
            <v>RAU</v>
          </cell>
          <cell r="T1999">
            <v>3405</v>
          </cell>
          <cell r="U1999">
            <v>7.0000000000000007E-2</v>
          </cell>
        </row>
        <row r="2000">
          <cell r="N2000" t="str">
            <v>642</v>
          </cell>
          <cell r="Q2000" t="str">
            <v>FVC</v>
          </cell>
          <cell r="T2000">
            <v>1358</v>
          </cell>
          <cell r="U2000">
            <v>0</v>
          </cell>
        </row>
        <row r="2001">
          <cell r="N2001" t="str">
            <v>626</v>
          </cell>
          <cell r="Q2001" t="str">
            <v>DSM</v>
          </cell>
          <cell r="T2001">
            <v>12690216</v>
          </cell>
          <cell r="U2001">
            <v>17918.59</v>
          </cell>
        </row>
        <row r="2002">
          <cell r="N2002" t="str">
            <v>624</v>
          </cell>
          <cell r="Q2002" t="str">
            <v>DC</v>
          </cell>
          <cell r="T2002">
            <v>18917.919999999998</v>
          </cell>
          <cell r="U2002">
            <v>211313.17</v>
          </cell>
        </row>
        <row r="2003">
          <cell r="N2003" t="str">
            <v>641</v>
          </cell>
          <cell r="Q2003" t="str">
            <v>RAU</v>
          </cell>
          <cell r="T2003">
            <v>71411</v>
          </cell>
          <cell r="U2003">
            <v>1.49</v>
          </cell>
        </row>
        <row r="2004">
          <cell r="N2004" t="str">
            <v>624</v>
          </cell>
          <cell r="Q2004" t="str">
            <v>DC</v>
          </cell>
          <cell r="T2004">
            <v>4031.13</v>
          </cell>
          <cell r="U2004">
            <v>49023.3</v>
          </cell>
        </row>
        <row r="2005">
          <cell r="N2005" t="str">
            <v>626</v>
          </cell>
          <cell r="Q2005" t="str">
            <v>DC</v>
          </cell>
          <cell r="T2005">
            <v>4000</v>
          </cell>
          <cell r="U2005">
            <v>100680</v>
          </cell>
        </row>
        <row r="2006">
          <cell r="N2006" t="str">
            <v>644</v>
          </cell>
          <cell r="Q2006" t="str">
            <v>DO6</v>
          </cell>
          <cell r="T2006">
            <v>2195750</v>
          </cell>
          <cell r="U2006">
            <v>-8.7799999999999994</v>
          </cell>
        </row>
        <row r="2007">
          <cell r="N2007" t="str">
            <v>685</v>
          </cell>
          <cell r="Q2007" t="str">
            <v>FVC</v>
          </cell>
          <cell r="T2007">
            <v>19127</v>
          </cell>
          <cell r="U2007">
            <v>0</v>
          </cell>
        </row>
        <row r="2008">
          <cell r="N2008" t="str">
            <v>626</v>
          </cell>
          <cell r="Q2008" t="str">
            <v>DSO</v>
          </cell>
          <cell r="T2008">
            <v>1483200</v>
          </cell>
          <cell r="U2008">
            <v>45.98</v>
          </cell>
        </row>
        <row r="2009">
          <cell r="N2009" t="str">
            <v>676</v>
          </cell>
          <cell r="Q2009" t="str">
            <v>OMS</v>
          </cell>
          <cell r="T2009">
            <v>6261000</v>
          </cell>
          <cell r="U2009">
            <v>1107.98</v>
          </cell>
        </row>
        <row r="2010">
          <cell r="N2010" t="str">
            <v>624</v>
          </cell>
          <cell r="Q2010" t="str">
            <v>OMS</v>
          </cell>
          <cell r="T2010">
            <v>8616199</v>
          </cell>
          <cell r="U2010">
            <v>2145.44</v>
          </cell>
        </row>
        <row r="2011">
          <cell r="N2011" t="str">
            <v>624</v>
          </cell>
          <cell r="Q2011" t="str">
            <v>DSO</v>
          </cell>
          <cell r="T2011">
            <v>1792560</v>
          </cell>
          <cell r="U2011">
            <v>1057.6099999999999</v>
          </cell>
        </row>
        <row r="2012">
          <cell r="N2012" t="str">
            <v>624</v>
          </cell>
          <cell r="Q2012" t="str">
            <v>DS0</v>
          </cell>
          <cell r="T2012">
            <v>567264</v>
          </cell>
          <cell r="U2012">
            <v>49.92</v>
          </cell>
        </row>
        <row r="2013">
          <cell r="N2013" t="str">
            <v>660</v>
          </cell>
          <cell r="Q2013" t="str">
            <v>EP4</v>
          </cell>
          <cell r="T2013">
            <v>665</v>
          </cell>
          <cell r="U2013">
            <v>0</v>
          </cell>
        </row>
        <row r="2014">
          <cell r="N2014" t="str">
            <v>642</v>
          </cell>
          <cell r="Q2014" t="str">
            <v>RIV</v>
          </cell>
          <cell r="T2014">
            <v>390</v>
          </cell>
          <cell r="U2014">
            <v>0</v>
          </cell>
        </row>
        <row r="2015">
          <cell r="N2015" t="str">
            <v>611</v>
          </cell>
          <cell r="Q2015" t="str">
            <v>PRC</v>
          </cell>
          <cell r="T2015">
            <v>287356949</v>
          </cell>
          <cell r="U2015">
            <v>742127.51</v>
          </cell>
        </row>
        <row r="2016">
          <cell r="N2016" t="str">
            <v>641</v>
          </cell>
          <cell r="Q2016" t="str">
            <v>TSC</v>
          </cell>
          <cell r="T2016">
            <v>3405</v>
          </cell>
          <cell r="U2016">
            <v>0</v>
          </cell>
        </row>
        <row r="2017">
          <cell r="N2017" t="str">
            <v>686</v>
          </cell>
          <cell r="Q2017" t="str">
            <v>RIV</v>
          </cell>
          <cell r="T2017">
            <v>295</v>
          </cell>
          <cell r="U2017">
            <v>0</v>
          </cell>
        </row>
        <row r="2018">
          <cell r="N2018" t="str">
            <v>660</v>
          </cell>
          <cell r="Q2018" t="str">
            <v>TSC</v>
          </cell>
          <cell r="T2018">
            <v>21868</v>
          </cell>
          <cell r="U2018">
            <v>0</v>
          </cell>
        </row>
        <row r="2019">
          <cell r="N2019" t="str">
            <v>632</v>
          </cell>
          <cell r="Q2019" t="str">
            <v>TSC</v>
          </cell>
          <cell r="T2019">
            <v>212354998</v>
          </cell>
          <cell r="U2019">
            <v>0</v>
          </cell>
        </row>
        <row r="2020">
          <cell r="N2020" t="str">
            <v>641</v>
          </cell>
          <cell r="Q2020" t="str">
            <v>EP4</v>
          </cell>
          <cell r="T2020">
            <v>1130</v>
          </cell>
          <cell r="U2020">
            <v>0</v>
          </cell>
        </row>
        <row r="2021">
          <cell r="N2021" t="str">
            <v>626</v>
          </cell>
          <cell r="Q2021" t="str">
            <v>EP4</v>
          </cell>
          <cell r="T2021">
            <v>14579136</v>
          </cell>
          <cell r="U2021">
            <v>0</v>
          </cell>
        </row>
        <row r="2022">
          <cell r="N2022" t="str">
            <v>623</v>
          </cell>
          <cell r="Q2022" t="str">
            <v>DO8</v>
          </cell>
          <cell r="T2022">
            <v>304616</v>
          </cell>
          <cell r="U2022">
            <v>1.83</v>
          </cell>
        </row>
        <row r="2023">
          <cell r="N2023" t="str">
            <v>624</v>
          </cell>
          <cell r="Q2023" t="str">
            <v>PRC</v>
          </cell>
          <cell r="T2023">
            <v>7757167</v>
          </cell>
          <cell r="U2023">
            <v>10304.209999999999</v>
          </cell>
        </row>
        <row r="2024">
          <cell r="N2024" t="str">
            <v>644</v>
          </cell>
          <cell r="Q2024" t="str">
            <v>CAV</v>
          </cell>
          <cell r="T2024">
            <v>2195750</v>
          </cell>
          <cell r="U2024">
            <v>-15.37</v>
          </cell>
        </row>
        <row r="2025">
          <cell r="N2025" t="str">
            <v>650</v>
          </cell>
          <cell r="Q2025" t="str">
            <v>CAV</v>
          </cell>
          <cell r="T2025">
            <v>18305</v>
          </cell>
          <cell r="U2025">
            <v>0.13</v>
          </cell>
        </row>
        <row r="2026">
          <cell r="N2026" t="str">
            <v>624</v>
          </cell>
          <cell r="Q2026" t="str">
            <v>DS1</v>
          </cell>
          <cell r="T2026">
            <v>1792560</v>
          </cell>
          <cell r="U2026">
            <v>1086.29</v>
          </cell>
        </row>
        <row r="2027">
          <cell r="N2027" t="str">
            <v>623</v>
          </cell>
          <cell r="Q2027" t="str">
            <v>EBF</v>
          </cell>
          <cell r="T2027">
            <v>35200</v>
          </cell>
          <cell r="U2027">
            <v>-1011.26</v>
          </cell>
        </row>
        <row r="2028">
          <cell r="N2028" t="str">
            <v>624</v>
          </cell>
          <cell r="Q2028" t="str">
            <v>EC</v>
          </cell>
          <cell r="T2028">
            <v>6771810</v>
          </cell>
          <cell r="U2028">
            <v>394329.27</v>
          </cell>
        </row>
        <row r="2029">
          <cell r="N2029" t="str">
            <v>625</v>
          </cell>
          <cell r="Q2029" t="str">
            <v>EC</v>
          </cell>
          <cell r="T2029">
            <v>7485588</v>
          </cell>
          <cell r="U2029">
            <v>240377.2</v>
          </cell>
        </row>
        <row r="2030">
          <cell r="N2030" t="str">
            <v>612</v>
          </cell>
          <cell r="Q2030" t="str">
            <v>ECR</v>
          </cell>
          <cell r="T2030">
            <v>10954</v>
          </cell>
          <cell r="U2030">
            <v>56.22</v>
          </cell>
        </row>
        <row r="2031">
          <cell r="N2031" t="str">
            <v>621</v>
          </cell>
          <cell r="Q2031" t="str">
            <v>DO1</v>
          </cell>
          <cell r="T2031">
            <v>7008</v>
          </cell>
          <cell r="U2031">
            <v>14.28</v>
          </cell>
        </row>
        <row r="2032">
          <cell r="N2032" t="str">
            <v>624</v>
          </cell>
          <cell r="Q2032" t="str">
            <v>MSV</v>
          </cell>
          <cell r="T2032">
            <v>2907284</v>
          </cell>
          <cell r="U2032">
            <v>0</v>
          </cell>
        </row>
        <row r="2033">
          <cell r="N2033" t="str">
            <v>641</v>
          </cell>
          <cell r="Q2033" t="str">
            <v>MSV</v>
          </cell>
          <cell r="T2033">
            <v>3405</v>
          </cell>
          <cell r="U2033">
            <v>0</v>
          </cell>
        </row>
        <row r="2034">
          <cell r="N2034" t="str">
            <v>626</v>
          </cell>
          <cell r="Q2034" t="str">
            <v>TTE</v>
          </cell>
          <cell r="T2034">
            <v>3234720</v>
          </cell>
          <cell r="U2034">
            <v>0</v>
          </cell>
        </row>
        <row r="2035">
          <cell r="N2035" t="str">
            <v>650</v>
          </cell>
          <cell r="Q2035" t="str">
            <v>RTU</v>
          </cell>
          <cell r="T2035">
            <v>1896</v>
          </cell>
          <cell r="U2035">
            <v>0.01</v>
          </cell>
        </row>
        <row r="2036">
          <cell r="N2036" t="str">
            <v>626</v>
          </cell>
          <cell r="Q2036" t="str">
            <v>FVE</v>
          </cell>
          <cell r="T2036">
            <v>444312</v>
          </cell>
          <cell r="U2036">
            <v>0</v>
          </cell>
        </row>
        <row r="2037">
          <cell r="N2037" t="str">
            <v>623</v>
          </cell>
          <cell r="Q2037" t="str">
            <v>PRV</v>
          </cell>
          <cell r="T2037">
            <v>1854408</v>
          </cell>
          <cell r="U2037">
            <v>215.49</v>
          </cell>
        </row>
        <row r="2038">
          <cell r="N2038" t="str">
            <v>650</v>
          </cell>
          <cell r="Q2038" t="str">
            <v>EUR</v>
          </cell>
          <cell r="T2038">
            <v>1896</v>
          </cell>
          <cell r="U2038">
            <v>0.23</v>
          </cell>
        </row>
        <row r="2039">
          <cell r="N2039" t="str">
            <v>650</v>
          </cell>
          <cell r="Q2039" t="str">
            <v>RTU</v>
          </cell>
          <cell r="T2039">
            <v>949</v>
          </cell>
          <cell r="U2039">
            <v>0</v>
          </cell>
        </row>
        <row r="2040">
          <cell r="N2040" t="str">
            <v>644</v>
          </cell>
          <cell r="Q2040" t="str">
            <v>FVE</v>
          </cell>
          <cell r="T2040">
            <v>2195750</v>
          </cell>
          <cell r="U2040">
            <v>0</v>
          </cell>
        </row>
        <row r="2041">
          <cell r="N2041" t="str">
            <v>624</v>
          </cell>
          <cell r="Q2041" t="str">
            <v>ICN</v>
          </cell>
          <cell r="T2041">
            <v>2724439</v>
          </cell>
          <cell r="U2041">
            <v>0</v>
          </cell>
        </row>
        <row r="2042">
          <cell r="N2042" t="str">
            <v>624</v>
          </cell>
          <cell r="Q2042" t="str">
            <v>EFV</v>
          </cell>
          <cell r="T2042">
            <v>8729930</v>
          </cell>
          <cell r="U2042">
            <v>26696.13</v>
          </cell>
        </row>
        <row r="2043">
          <cell r="N2043" t="str">
            <v>624</v>
          </cell>
          <cell r="Q2043" t="str">
            <v>EP3</v>
          </cell>
          <cell r="T2043">
            <v>510784</v>
          </cell>
          <cell r="U2043">
            <v>0</v>
          </cell>
        </row>
        <row r="2044">
          <cell r="N2044" t="str">
            <v>625</v>
          </cell>
          <cell r="Q2044" t="str">
            <v>EFL</v>
          </cell>
          <cell r="T2044">
            <v>124800</v>
          </cell>
          <cell r="U2044">
            <v>4102.8</v>
          </cell>
        </row>
        <row r="2045">
          <cell r="N2045" t="str">
            <v>642</v>
          </cell>
          <cell r="Q2045" t="str">
            <v>BFC</v>
          </cell>
          <cell r="T2045">
            <v>1358</v>
          </cell>
          <cell r="U2045">
            <v>39.270000000000003</v>
          </cell>
        </row>
        <row r="2046">
          <cell r="N2046" t="str">
            <v>641</v>
          </cell>
          <cell r="Q2046" t="str">
            <v>BFC</v>
          </cell>
          <cell r="T2046">
            <v>3405</v>
          </cell>
          <cell r="U2046">
            <v>98.32</v>
          </cell>
        </row>
        <row r="2047">
          <cell r="N2047" t="str">
            <v>626</v>
          </cell>
          <cell r="Q2047" t="str">
            <v>DO0</v>
          </cell>
          <cell r="T2047">
            <v>1107840</v>
          </cell>
          <cell r="U2047">
            <v>79.760000000000005</v>
          </cell>
        </row>
        <row r="2048">
          <cell r="N2048" t="str">
            <v>623</v>
          </cell>
          <cell r="Q2048" t="str">
            <v>LMR</v>
          </cell>
          <cell r="T2048">
            <v>35200</v>
          </cell>
          <cell r="U2048">
            <v>46.46</v>
          </cell>
        </row>
        <row r="2049">
          <cell r="N2049" t="str">
            <v>621</v>
          </cell>
          <cell r="Q2049" t="str">
            <v>FFC</v>
          </cell>
          <cell r="T2049">
            <v>5100</v>
          </cell>
          <cell r="U2049">
            <v>0.08</v>
          </cell>
        </row>
        <row r="2050">
          <cell r="N2050" t="str">
            <v>612</v>
          </cell>
          <cell r="Q2050" t="str">
            <v>FFC</v>
          </cell>
          <cell r="T2050">
            <v>10954</v>
          </cell>
          <cell r="U2050">
            <v>0.18</v>
          </cell>
        </row>
        <row r="2051">
          <cell r="N2051" t="str">
            <v>625</v>
          </cell>
          <cell r="Q2051" t="str">
            <v>EFL</v>
          </cell>
          <cell r="T2051">
            <v>7485588</v>
          </cell>
          <cell r="U2051">
            <v>246088.71</v>
          </cell>
        </row>
        <row r="2052">
          <cell r="N2052" t="str">
            <v>821</v>
          </cell>
          <cell r="Q2052" t="str">
            <v>BFC</v>
          </cell>
          <cell r="T2052">
            <v>-191.6</v>
          </cell>
          <cell r="U2052">
            <v>-5.53</v>
          </cell>
        </row>
        <row r="2053">
          <cell r="N2053" t="str">
            <v>624</v>
          </cell>
          <cell r="Q2053" t="str">
            <v>BFC</v>
          </cell>
          <cell r="T2053">
            <v>2907284</v>
          </cell>
          <cell r="U2053">
            <v>83593.149999999994</v>
          </cell>
        </row>
        <row r="2054">
          <cell r="N2054" t="str">
            <v>624</v>
          </cell>
          <cell r="Q2054" t="str">
            <v>DSO</v>
          </cell>
          <cell r="T2054">
            <v>12266720</v>
          </cell>
          <cell r="U2054">
            <v>7237.37</v>
          </cell>
        </row>
        <row r="2055">
          <cell r="N2055" t="str">
            <v>624</v>
          </cell>
          <cell r="Q2055" t="str">
            <v>CAP</v>
          </cell>
          <cell r="T2055">
            <v>10684065</v>
          </cell>
          <cell r="U2055">
            <v>128.21</v>
          </cell>
        </row>
        <row r="2056">
          <cell r="N2056" t="str">
            <v>686</v>
          </cell>
          <cell r="Q2056" t="str">
            <v>VFL</v>
          </cell>
          <cell r="T2056">
            <v>295</v>
          </cell>
          <cell r="U2056">
            <v>-9.7100000000000009</v>
          </cell>
        </row>
        <row r="2057">
          <cell r="N2057" t="str">
            <v>626</v>
          </cell>
          <cell r="Q2057" t="str">
            <v>DC</v>
          </cell>
          <cell r="T2057">
            <v>4729.4799999999996</v>
          </cell>
          <cell r="U2057">
            <v>115195.94</v>
          </cell>
        </row>
        <row r="2058">
          <cell r="N2058" t="str">
            <v>626</v>
          </cell>
          <cell r="Q2058" t="str">
            <v>DSM</v>
          </cell>
          <cell r="T2058">
            <v>1121472</v>
          </cell>
          <cell r="U2058">
            <v>1583.52</v>
          </cell>
        </row>
        <row r="2059">
          <cell r="N2059" t="str">
            <v>632</v>
          </cell>
          <cell r="Q2059" t="str">
            <v>CAP</v>
          </cell>
          <cell r="T2059">
            <v>162180676</v>
          </cell>
          <cell r="U2059">
            <v>1135.26</v>
          </cell>
        </row>
        <row r="2060">
          <cell r="N2060" t="str">
            <v>624</v>
          </cell>
          <cell r="Q2060" t="str">
            <v>TSE</v>
          </cell>
          <cell r="T2060">
            <v>410400</v>
          </cell>
          <cell r="U2060">
            <v>0</v>
          </cell>
        </row>
        <row r="2061">
          <cell r="N2061" t="str">
            <v>644</v>
          </cell>
          <cell r="Q2061" t="str">
            <v>CAP</v>
          </cell>
          <cell r="T2061">
            <v>2195750</v>
          </cell>
          <cell r="U2061">
            <v>21.96</v>
          </cell>
        </row>
        <row r="2062">
          <cell r="N2062" t="str">
            <v>624</v>
          </cell>
          <cell r="Q2062" t="str">
            <v>RAU</v>
          </cell>
          <cell r="T2062">
            <v>5348968</v>
          </cell>
          <cell r="U2062">
            <v>149.79</v>
          </cell>
        </row>
        <row r="2063">
          <cell r="N2063" t="str">
            <v>650</v>
          </cell>
          <cell r="Q2063" t="str">
            <v>FVC</v>
          </cell>
          <cell r="T2063">
            <v>63</v>
          </cell>
          <cell r="U2063">
            <v>0</v>
          </cell>
        </row>
        <row r="2064">
          <cell r="N2064" t="str">
            <v>685</v>
          </cell>
          <cell r="Q2064" t="str">
            <v>VCR</v>
          </cell>
          <cell r="T2064">
            <v>204</v>
          </cell>
          <cell r="U2064">
            <v>-1.0900000000000001</v>
          </cell>
        </row>
        <row r="2065">
          <cell r="N2065" t="str">
            <v>641</v>
          </cell>
          <cell r="Q2065" t="str">
            <v>TSC</v>
          </cell>
          <cell r="T2065">
            <v>603439</v>
          </cell>
          <cell r="U2065">
            <v>0</v>
          </cell>
        </row>
        <row r="2066">
          <cell r="N2066" t="str">
            <v>624</v>
          </cell>
          <cell r="Q2066" t="str">
            <v>TSC</v>
          </cell>
          <cell r="T2066">
            <v>518950</v>
          </cell>
          <cell r="U2066">
            <v>0</v>
          </cell>
        </row>
        <row r="2067">
          <cell r="N2067" t="str">
            <v>624</v>
          </cell>
          <cell r="Q2067" t="str">
            <v>DO3</v>
          </cell>
          <cell r="T2067">
            <v>629142</v>
          </cell>
          <cell r="U2067">
            <v>500.8</v>
          </cell>
        </row>
        <row r="2068">
          <cell r="N2068" t="str">
            <v>621</v>
          </cell>
          <cell r="Q2068" t="str">
            <v>PRC</v>
          </cell>
          <cell r="T2068">
            <v>148224</v>
          </cell>
          <cell r="U2068">
            <v>1482.03</v>
          </cell>
        </row>
        <row r="2069">
          <cell r="N2069" t="str">
            <v>621</v>
          </cell>
          <cell r="Q2069" t="str">
            <v>DO3</v>
          </cell>
          <cell r="T2069">
            <v>320</v>
          </cell>
          <cell r="U2069">
            <v>0.73</v>
          </cell>
        </row>
        <row r="2070">
          <cell r="N2070" t="str">
            <v>626</v>
          </cell>
          <cell r="Q2070" t="str">
            <v>MSO</v>
          </cell>
          <cell r="T2070">
            <v>6999936</v>
          </cell>
          <cell r="U2070">
            <v>3772.96</v>
          </cell>
        </row>
        <row r="2071">
          <cell r="N2071" t="str">
            <v>621</v>
          </cell>
          <cell r="Q2071" t="str">
            <v>DO8</v>
          </cell>
          <cell r="T2071">
            <v>10384</v>
          </cell>
          <cell r="U2071">
            <v>0.31</v>
          </cell>
        </row>
        <row r="2072">
          <cell r="N2072" t="str">
            <v>634</v>
          </cell>
          <cell r="Q2072" t="str">
            <v>RIV</v>
          </cell>
          <cell r="T2072">
            <v>66132778</v>
          </cell>
          <cell r="U2072">
            <v>0</v>
          </cell>
        </row>
        <row r="2073">
          <cell r="N2073" t="str">
            <v>676</v>
          </cell>
          <cell r="Q2073" t="str">
            <v>DS1</v>
          </cell>
          <cell r="T2073">
            <v>0</v>
          </cell>
          <cell r="U2073">
            <v>0</v>
          </cell>
        </row>
        <row r="2074">
          <cell r="N2074" t="str">
            <v>633</v>
          </cell>
          <cell r="Q2074" t="str">
            <v>DS1</v>
          </cell>
          <cell r="T2074">
            <v>134702367</v>
          </cell>
          <cell r="U2074">
            <v>729.01</v>
          </cell>
        </row>
        <row r="2075">
          <cell r="N2075" t="str">
            <v>624</v>
          </cell>
          <cell r="Q2075" t="str">
            <v>DS3</v>
          </cell>
          <cell r="T2075">
            <v>1792560</v>
          </cell>
          <cell r="U2075">
            <v>-360.3</v>
          </cell>
        </row>
        <row r="2076">
          <cell r="N2076" t="str">
            <v>641</v>
          </cell>
          <cell r="Q2076" t="str">
            <v>EBF</v>
          </cell>
          <cell r="T2076">
            <v>71411</v>
          </cell>
          <cell r="U2076">
            <v>-2051.5700000000002</v>
          </cell>
        </row>
        <row r="2077">
          <cell r="N2077" t="str">
            <v>624</v>
          </cell>
          <cell r="Q2077" t="str">
            <v>EC</v>
          </cell>
          <cell r="T2077">
            <v>40400</v>
          </cell>
          <cell r="U2077">
            <v>2495.9499999999998</v>
          </cell>
        </row>
        <row r="2078">
          <cell r="N2078" t="str">
            <v>623</v>
          </cell>
          <cell r="Q2078" t="str">
            <v>EC</v>
          </cell>
          <cell r="T2078">
            <v>165344</v>
          </cell>
          <cell r="U2078">
            <v>11193.12</v>
          </cell>
        </row>
        <row r="2079">
          <cell r="N2079" t="str">
            <v>620</v>
          </cell>
          <cell r="Q2079" t="str">
            <v>EC</v>
          </cell>
          <cell r="T2079">
            <v>3380</v>
          </cell>
          <cell r="U2079">
            <v>195.99</v>
          </cell>
        </row>
        <row r="2080">
          <cell r="N2080" t="str">
            <v>634</v>
          </cell>
          <cell r="Q2080" t="str">
            <v>ECR</v>
          </cell>
          <cell r="T2080">
            <v>194840314</v>
          </cell>
          <cell r="U2080">
            <v>505220.93</v>
          </cell>
        </row>
        <row r="2081">
          <cell r="N2081" t="str">
            <v>686</v>
          </cell>
          <cell r="Q2081" t="str">
            <v>EEX</v>
          </cell>
          <cell r="T2081">
            <v>295</v>
          </cell>
          <cell r="U2081">
            <v>0.1</v>
          </cell>
        </row>
        <row r="2082">
          <cell r="N2082" t="str">
            <v>641</v>
          </cell>
          <cell r="Q2082" t="str">
            <v>EP1</v>
          </cell>
          <cell r="T2082">
            <v>71411</v>
          </cell>
          <cell r="U2082">
            <v>0</v>
          </cell>
        </row>
        <row r="2083">
          <cell r="N2083" t="str">
            <v>626</v>
          </cell>
          <cell r="Q2083" t="str">
            <v>FMU</v>
          </cell>
          <cell r="T2083">
            <v>444312</v>
          </cell>
          <cell r="U2083">
            <v>0.44</v>
          </cell>
        </row>
        <row r="2084">
          <cell r="N2084" t="str">
            <v>623</v>
          </cell>
          <cell r="Q2084" t="str">
            <v>TTC</v>
          </cell>
          <cell r="T2084">
            <v>44232</v>
          </cell>
          <cell r="U2084">
            <v>1.95</v>
          </cell>
        </row>
        <row r="2085">
          <cell r="N2085" t="str">
            <v>624</v>
          </cell>
          <cell r="Q2085" t="str">
            <v>FFE</v>
          </cell>
          <cell r="T2085">
            <v>590640</v>
          </cell>
          <cell r="U2085">
            <v>66.150000000000006</v>
          </cell>
        </row>
        <row r="2086">
          <cell r="N2086" t="str">
            <v>623</v>
          </cell>
          <cell r="Q2086" t="str">
            <v>MSV</v>
          </cell>
          <cell r="T2086">
            <v>44232</v>
          </cell>
          <cell r="U2086">
            <v>0</v>
          </cell>
        </row>
        <row r="2087">
          <cell r="N2087" t="str">
            <v>624</v>
          </cell>
          <cell r="Q2087" t="str">
            <v>MSV</v>
          </cell>
          <cell r="T2087">
            <v>510784</v>
          </cell>
          <cell r="U2087">
            <v>0</v>
          </cell>
        </row>
        <row r="2088">
          <cell r="N2088" t="str">
            <v>913</v>
          </cell>
          <cell r="Q2088" t="str">
            <v>PAJ</v>
          </cell>
          <cell r="T2088">
            <v>0</v>
          </cell>
          <cell r="U2088">
            <v>-7862.13</v>
          </cell>
        </row>
        <row r="2089">
          <cell r="N2089" t="str">
            <v>624</v>
          </cell>
          <cell r="Q2089" t="str">
            <v>ICN</v>
          </cell>
          <cell r="T2089">
            <v>590640</v>
          </cell>
          <cell r="U2089">
            <v>0</v>
          </cell>
        </row>
        <row r="2090">
          <cell r="N2090" t="str">
            <v>624</v>
          </cell>
          <cell r="Q2090" t="str">
            <v>FVE</v>
          </cell>
          <cell r="T2090">
            <v>414384</v>
          </cell>
          <cell r="U2090">
            <v>0</v>
          </cell>
        </row>
        <row r="2091">
          <cell r="N2091" t="str">
            <v>624</v>
          </cell>
          <cell r="Q2091" t="str">
            <v>EUR</v>
          </cell>
          <cell r="T2091">
            <v>414384</v>
          </cell>
          <cell r="U2091">
            <v>49.31</v>
          </cell>
        </row>
        <row r="2092">
          <cell r="N2092" t="str">
            <v>624</v>
          </cell>
          <cell r="Q2092" t="str">
            <v>FVE</v>
          </cell>
          <cell r="T2092">
            <v>304704</v>
          </cell>
          <cell r="U2092">
            <v>0</v>
          </cell>
        </row>
        <row r="2093">
          <cell r="N2093" t="str">
            <v>686</v>
          </cell>
          <cell r="Q2093" t="str">
            <v>VEC</v>
          </cell>
          <cell r="T2093">
            <v>295</v>
          </cell>
          <cell r="U2093">
            <v>-8.5299999999999994</v>
          </cell>
        </row>
        <row r="2094">
          <cell r="N2094" t="str">
            <v>686</v>
          </cell>
          <cell r="Q2094" t="str">
            <v>VRC</v>
          </cell>
          <cell r="T2094">
            <v>295</v>
          </cell>
          <cell r="U2094">
            <v>-0.83</v>
          </cell>
        </row>
        <row r="2095">
          <cell r="N2095" t="str">
            <v>626</v>
          </cell>
          <cell r="Q2095" t="str">
            <v>RTU</v>
          </cell>
          <cell r="T2095">
            <v>893970</v>
          </cell>
          <cell r="U2095">
            <v>11.62</v>
          </cell>
        </row>
        <row r="2096">
          <cell r="N2096" t="str">
            <v>623</v>
          </cell>
          <cell r="Q2096" t="str">
            <v>PRV</v>
          </cell>
          <cell r="T2096">
            <v>81480</v>
          </cell>
          <cell r="U2096">
            <v>10.02</v>
          </cell>
        </row>
        <row r="2097">
          <cell r="N2097" t="str">
            <v>623</v>
          </cell>
          <cell r="Q2097" t="str">
            <v>RTU</v>
          </cell>
          <cell r="T2097">
            <v>81480</v>
          </cell>
          <cell r="U2097">
            <v>1.55</v>
          </cell>
        </row>
        <row r="2098">
          <cell r="N2098" t="str">
            <v>624</v>
          </cell>
          <cell r="Q2098" t="str">
            <v>ICV</v>
          </cell>
          <cell r="T2098">
            <v>186240</v>
          </cell>
          <cell r="U2098">
            <v>0</v>
          </cell>
        </row>
        <row r="2099">
          <cell r="N2099" t="str">
            <v>626</v>
          </cell>
          <cell r="Q2099" t="str">
            <v>EP3</v>
          </cell>
          <cell r="T2099">
            <v>8155792</v>
          </cell>
          <cell r="U2099">
            <v>0</v>
          </cell>
        </row>
        <row r="2100">
          <cell r="N2100" t="str">
            <v>676</v>
          </cell>
          <cell r="Q2100" t="str">
            <v>RIN</v>
          </cell>
          <cell r="T2100">
            <v>0</v>
          </cell>
          <cell r="U2100">
            <v>0</v>
          </cell>
        </row>
        <row r="2101">
          <cell r="N2101" t="str">
            <v>624</v>
          </cell>
          <cell r="Q2101" t="str">
            <v>DSU</v>
          </cell>
          <cell r="T2101">
            <v>410400</v>
          </cell>
          <cell r="U2101">
            <v>13.54</v>
          </cell>
        </row>
        <row r="2102">
          <cell r="N2102" t="str">
            <v>623</v>
          </cell>
          <cell r="Q2102" t="str">
            <v>DSU</v>
          </cell>
          <cell r="T2102">
            <v>234546</v>
          </cell>
          <cell r="U2102">
            <v>23.69</v>
          </cell>
        </row>
        <row r="2103">
          <cell r="N2103" t="str">
            <v>641</v>
          </cell>
          <cell r="Q2103" t="str">
            <v>FFC</v>
          </cell>
          <cell r="T2103">
            <v>71411</v>
          </cell>
          <cell r="U2103">
            <v>0.93</v>
          </cell>
        </row>
        <row r="2104">
          <cell r="N2104" t="str">
            <v>632</v>
          </cell>
          <cell r="Q2104" t="str">
            <v>DO0</v>
          </cell>
          <cell r="T2104">
            <v>3638690</v>
          </cell>
          <cell r="U2104">
            <v>90.97</v>
          </cell>
        </row>
        <row r="2105">
          <cell r="N2105" t="str">
            <v>626</v>
          </cell>
          <cell r="Q2105" t="str">
            <v>EIV</v>
          </cell>
          <cell r="T2105">
            <v>3329964</v>
          </cell>
          <cell r="U2105">
            <v>0</v>
          </cell>
        </row>
        <row r="2106">
          <cell r="N2106" t="str">
            <v>642</v>
          </cell>
          <cell r="Q2106" t="str">
            <v>EFL</v>
          </cell>
          <cell r="T2106">
            <v>390</v>
          </cell>
          <cell r="U2106">
            <v>12.98</v>
          </cell>
        </row>
        <row r="2107">
          <cell r="N2107" t="str">
            <v>644</v>
          </cell>
          <cell r="Q2107" t="str">
            <v>BFC</v>
          </cell>
          <cell r="T2107">
            <v>2195750</v>
          </cell>
          <cell r="U2107">
            <v>62785.279999999999</v>
          </cell>
        </row>
        <row r="2108">
          <cell r="N2108" t="str">
            <v>650</v>
          </cell>
          <cell r="Q2108" t="str">
            <v>E40</v>
          </cell>
          <cell r="T2108">
            <v>1386</v>
          </cell>
          <cell r="U2108">
            <v>43.65</v>
          </cell>
        </row>
        <row r="2109">
          <cell r="N2109" t="str">
            <v>621</v>
          </cell>
          <cell r="Q2109" t="str">
            <v>CAP</v>
          </cell>
          <cell r="T2109">
            <v>5100</v>
          </cell>
          <cell r="U2109">
            <v>0.08</v>
          </cell>
        </row>
        <row r="2110">
          <cell r="N2110" t="str">
            <v>621</v>
          </cell>
          <cell r="Q2110" t="str">
            <v>CC</v>
          </cell>
          <cell r="T2110">
            <v>0</v>
          </cell>
          <cell r="U2110">
            <v>80</v>
          </cell>
        </row>
        <row r="2111">
          <cell r="N2111" t="str">
            <v>626</v>
          </cell>
          <cell r="Q2111" t="str">
            <v>TSE</v>
          </cell>
          <cell r="T2111">
            <v>3329964</v>
          </cell>
          <cell r="U2111">
            <v>0</v>
          </cell>
        </row>
        <row r="2112">
          <cell r="N2112" t="str">
            <v>633</v>
          </cell>
          <cell r="Q2112" t="str">
            <v>DSM</v>
          </cell>
          <cell r="T2112">
            <v>6408000</v>
          </cell>
          <cell r="U2112">
            <v>7074.43</v>
          </cell>
        </row>
        <row r="2113">
          <cell r="N2113" t="str">
            <v>626</v>
          </cell>
          <cell r="Q2113" t="str">
            <v>CAP</v>
          </cell>
          <cell r="T2113">
            <v>444312</v>
          </cell>
          <cell r="U2113">
            <v>4.8899999999999997</v>
          </cell>
        </row>
        <row r="2114">
          <cell r="N2114" t="str">
            <v>624</v>
          </cell>
          <cell r="Q2114" t="str">
            <v>FVC</v>
          </cell>
          <cell r="T2114">
            <v>357024</v>
          </cell>
          <cell r="U2114">
            <v>0</v>
          </cell>
        </row>
        <row r="2115">
          <cell r="N2115" t="str">
            <v>626</v>
          </cell>
          <cell r="Q2115" t="str">
            <v>RIV</v>
          </cell>
          <cell r="T2115">
            <v>14579136</v>
          </cell>
          <cell r="U2115">
            <v>0</v>
          </cell>
        </row>
        <row r="2116">
          <cell r="N2116" t="str">
            <v>611</v>
          </cell>
          <cell r="Q2116" t="str">
            <v>PRC</v>
          </cell>
          <cell r="T2116">
            <v>2743</v>
          </cell>
          <cell r="U2116">
            <v>13.47</v>
          </cell>
        </row>
        <row r="2117">
          <cell r="N2117" t="str">
            <v>626</v>
          </cell>
          <cell r="Q2117" t="str">
            <v>TSC</v>
          </cell>
          <cell r="T2117">
            <v>444312</v>
          </cell>
          <cell r="U2117">
            <v>0</v>
          </cell>
        </row>
        <row r="2118">
          <cell r="N2118" t="str">
            <v>650</v>
          </cell>
          <cell r="Q2118" t="str">
            <v>TSC</v>
          </cell>
          <cell r="T2118">
            <v>949</v>
          </cell>
          <cell r="U2118">
            <v>0</v>
          </cell>
        </row>
        <row r="2119">
          <cell r="N2119" t="str">
            <v>624</v>
          </cell>
          <cell r="Q2119" t="str">
            <v>DS2</v>
          </cell>
          <cell r="T2119">
            <v>1670340</v>
          </cell>
          <cell r="U2119">
            <v>0</v>
          </cell>
        </row>
        <row r="2120">
          <cell r="N2120" t="str">
            <v>685</v>
          </cell>
          <cell r="Q2120" t="str">
            <v>VE2</v>
          </cell>
          <cell r="T2120">
            <v>204</v>
          </cell>
          <cell r="U2120">
            <v>-0.03</v>
          </cell>
        </row>
        <row r="2121">
          <cell r="N2121" t="str">
            <v>685</v>
          </cell>
          <cell r="Q2121" t="str">
            <v>VIU</v>
          </cell>
          <cell r="T2121">
            <v>204</v>
          </cell>
          <cell r="U2121">
            <v>0</v>
          </cell>
        </row>
        <row r="2122">
          <cell r="N2122" t="str">
            <v>624</v>
          </cell>
          <cell r="Q2122" t="str">
            <v>DO5</v>
          </cell>
          <cell r="T2122">
            <v>332710</v>
          </cell>
          <cell r="U2122">
            <v>-57.23</v>
          </cell>
        </row>
        <row r="2123">
          <cell r="N2123" t="str">
            <v>624</v>
          </cell>
          <cell r="Q2123" t="str">
            <v>EC</v>
          </cell>
          <cell r="T2123">
            <v>70000</v>
          </cell>
          <cell r="U2123">
            <v>4324.67</v>
          </cell>
        </row>
        <row r="2124">
          <cell r="N2124" t="str">
            <v>626</v>
          </cell>
          <cell r="Q2124" t="str">
            <v>EC</v>
          </cell>
          <cell r="T2124">
            <v>893970</v>
          </cell>
          <cell r="U2124">
            <v>29139.85</v>
          </cell>
        </row>
        <row r="2125">
          <cell r="N2125" t="str">
            <v>624</v>
          </cell>
          <cell r="Q2125" t="str">
            <v>EC</v>
          </cell>
          <cell r="T2125">
            <v>86331</v>
          </cell>
          <cell r="U2125">
            <v>5333.62</v>
          </cell>
        </row>
        <row r="2126">
          <cell r="N2126" t="str">
            <v>660</v>
          </cell>
          <cell r="Q2126" t="str">
            <v>L16</v>
          </cell>
          <cell r="T2126">
            <v>2</v>
          </cell>
          <cell r="U2126">
            <v>20.54</v>
          </cell>
        </row>
        <row r="2127">
          <cell r="N2127" t="str">
            <v>623</v>
          </cell>
          <cell r="Q2127" t="str">
            <v>MSV</v>
          </cell>
          <cell r="T2127">
            <v>165344</v>
          </cell>
          <cell r="U2127">
            <v>0</v>
          </cell>
        </row>
        <row r="2128">
          <cell r="N2128" t="str">
            <v>624</v>
          </cell>
          <cell r="Q2128" t="str">
            <v>MSV</v>
          </cell>
          <cell r="T2128">
            <v>410400</v>
          </cell>
          <cell r="U2128">
            <v>0</v>
          </cell>
        </row>
        <row r="2129">
          <cell r="N2129" t="str">
            <v>685</v>
          </cell>
          <cell r="Q2129" t="str">
            <v>VRC</v>
          </cell>
          <cell r="T2129">
            <v>204</v>
          </cell>
          <cell r="U2129">
            <v>-0.53</v>
          </cell>
        </row>
        <row r="2130">
          <cell r="N2130" t="str">
            <v>623</v>
          </cell>
          <cell r="Q2130" t="str">
            <v>PRV</v>
          </cell>
          <cell r="T2130">
            <v>234546</v>
          </cell>
          <cell r="U2130">
            <v>28.85</v>
          </cell>
        </row>
        <row r="2131">
          <cell r="N2131" t="str">
            <v>625</v>
          </cell>
          <cell r="Q2131" t="str">
            <v>DSU</v>
          </cell>
          <cell r="T2131">
            <v>124800</v>
          </cell>
          <cell r="U2131">
            <v>0.38</v>
          </cell>
        </row>
        <row r="2132">
          <cell r="N2132" t="str">
            <v>641</v>
          </cell>
          <cell r="Q2132" t="str">
            <v>DSU</v>
          </cell>
          <cell r="T2132">
            <v>71411</v>
          </cell>
          <cell r="U2132">
            <v>6</v>
          </cell>
        </row>
        <row r="2133">
          <cell r="N2133" t="str">
            <v>676</v>
          </cell>
          <cell r="Q2133" t="str">
            <v>DO4</v>
          </cell>
          <cell r="T2133">
            <v>2634000</v>
          </cell>
          <cell r="U2133">
            <v>0</v>
          </cell>
        </row>
        <row r="2134">
          <cell r="N2134" t="str">
            <v>625</v>
          </cell>
          <cell r="Q2134" t="str">
            <v>EIN</v>
          </cell>
          <cell r="T2134">
            <v>7485588</v>
          </cell>
          <cell r="U2134">
            <v>4214.38</v>
          </cell>
        </row>
        <row r="2135">
          <cell r="N2135" t="str">
            <v>685</v>
          </cell>
          <cell r="Q2135" t="str">
            <v>TDC</v>
          </cell>
          <cell r="T2135">
            <v>204</v>
          </cell>
          <cell r="U2135">
            <v>0.03</v>
          </cell>
        </row>
        <row r="2136">
          <cell r="N2136" t="str">
            <v>623</v>
          </cell>
          <cell r="Q2136" t="str">
            <v>DO0</v>
          </cell>
          <cell r="T2136">
            <v>62856</v>
          </cell>
          <cell r="U2136">
            <v>52.36</v>
          </cell>
        </row>
        <row r="2137">
          <cell r="N2137" t="str">
            <v>633</v>
          </cell>
          <cell r="Q2137" t="str">
            <v>EIV</v>
          </cell>
          <cell r="T2137">
            <v>253803667</v>
          </cell>
          <cell r="U2137">
            <v>0</v>
          </cell>
        </row>
        <row r="2138">
          <cell r="N2138" t="str">
            <v>655</v>
          </cell>
          <cell r="Q2138" t="str">
            <v>TDE</v>
          </cell>
          <cell r="T2138">
            <v>297</v>
          </cell>
          <cell r="U2138">
            <v>0</v>
          </cell>
        </row>
        <row r="2139">
          <cell r="N2139" t="str">
            <v>611</v>
          </cell>
          <cell r="Q2139" t="str">
            <v>PPT</v>
          </cell>
          <cell r="T2139">
            <v>12495</v>
          </cell>
          <cell r="U2139">
            <v>0</v>
          </cell>
        </row>
        <row r="2140">
          <cell r="N2140" t="str">
            <v>650</v>
          </cell>
          <cell r="Q2140" t="str">
            <v>BFC</v>
          </cell>
          <cell r="T2140">
            <v>949</v>
          </cell>
          <cell r="U2140">
            <v>27.42</v>
          </cell>
        </row>
        <row r="2141">
          <cell r="N2141" t="str">
            <v>623</v>
          </cell>
          <cell r="Q2141" t="str">
            <v>FFC</v>
          </cell>
          <cell r="T2141">
            <v>234546</v>
          </cell>
          <cell r="U2141">
            <v>3.75</v>
          </cell>
        </row>
        <row r="2142">
          <cell r="N2142" t="str">
            <v>655</v>
          </cell>
          <cell r="Q2142" t="str">
            <v>RAU</v>
          </cell>
          <cell r="T2142">
            <v>297</v>
          </cell>
          <cell r="U2142">
            <v>0.01</v>
          </cell>
        </row>
        <row r="2143">
          <cell r="N2143" t="str">
            <v>624</v>
          </cell>
          <cell r="Q2143" t="str">
            <v>RAU</v>
          </cell>
          <cell r="T2143">
            <v>414384</v>
          </cell>
          <cell r="U2143">
            <v>11.61</v>
          </cell>
        </row>
        <row r="2144">
          <cell r="N2144" t="str">
            <v>611</v>
          </cell>
          <cell r="Q2144" t="str">
            <v>GPW</v>
          </cell>
          <cell r="T2144">
            <v>686</v>
          </cell>
          <cell r="U2144">
            <v>0.85</v>
          </cell>
        </row>
        <row r="2145">
          <cell r="N2145" t="str">
            <v>623</v>
          </cell>
          <cell r="Q2145" t="str">
            <v>DC</v>
          </cell>
          <cell r="T2145">
            <v>216.08</v>
          </cell>
          <cell r="U2145">
            <v>2134.87</v>
          </cell>
        </row>
        <row r="2146">
          <cell r="N2146" t="str">
            <v>624</v>
          </cell>
          <cell r="Q2146" t="str">
            <v>RAU</v>
          </cell>
          <cell r="T2146">
            <v>151200</v>
          </cell>
          <cell r="U2146">
            <v>4.2300000000000004</v>
          </cell>
        </row>
        <row r="2147">
          <cell r="N2147" t="str">
            <v>624</v>
          </cell>
          <cell r="Q2147" t="str">
            <v>CAP</v>
          </cell>
          <cell r="T2147">
            <v>357024</v>
          </cell>
          <cell r="U2147">
            <v>4.28</v>
          </cell>
        </row>
        <row r="2148">
          <cell r="N2148" t="str">
            <v>626</v>
          </cell>
          <cell r="Q2148" t="str">
            <v>FVC</v>
          </cell>
          <cell r="T2148">
            <v>893970</v>
          </cell>
          <cell r="U2148">
            <v>0</v>
          </cell>
        </row>
        <row r="2149">
          <cell r="N2149" t="str">
            <v>644</v>
          </cell>
          <cell r="Q2149" t="str">
            <v>EP2</v>
          </cell>
          <cell r="T2149">
            <v>2195750</v>
          </cell>
          <cell r="U2149">
            <v>217.38</v>
          </cell>
        </row>
        <row r="2150">
          <cell r="N2150" t="str">
            <v>624</v>
          </cell>
          <cell r="Q2150" t="str">
            <v>DC</v>
          </cell>
          <cell r="T2150">
            <v>1149.75</v>
          </cell>
          <cell r="U2150">
            <v>13747.58</v>
          </cell>
        </row>
        <row r="2151">
          <cell r="N2151" t="str">
            <v>650</v>
          </cell>
          <cell r="Q2151" t="str">
            <v>E34</v>
          </cell>
          <cell r="T2151">
            <v>290</v>
          </cell>
          <cell r="U2151">
            <v>9.1300000000000008</v>
          </cell>
        </row>
        <row r="2152">
          <cell r="N2152" t="str">
            <v>625</v>
          </cell>
          <cell r="Q2152" t="str">
            <v>EP4</v>
          </cell>
          <cell r="T2152">
            <v>7485588</v>
          </cell>
          <cell r="U2152">
            <v>0</v>
          </cell>
        </row>
        <row r="2153">
          <cell r="N2153" t="str">
            <v>625</v>
          </cell>
          <cell r="Q2153" t="str">
            <v>CAV</v>
          </cell>
          <cell r="T2153">
            <v>391200</v>
          </cell>
          <cell r="U2153">
            <v>-84.11</v>
          </cell>
        </row>
        <row r="2154">
          <cell r="N2154" t="str">
            <v>626</v>
          </cell>
          <cell r="Q2154" t="str">
            <v>DO7</v>
          </cell>
          <cell r="T2154">
            <v>1888920</v>
          </cell>
          <cell r="U2154">
            <v>0</v>
          </cell>
        </row>
        <row r="2155">
          <cell r="N2155" t="str">
            <v>650</v>
          </cell>
          <cell r="Q2155" t="str">
            <v>EBF</v>
          </cell>
          <cell r="T2155">
            <v>949</v>
          </cell>
          <cell r="U2155">
            <v>-27.26</v>
          </cell>
        </row>
        <row r="2156">
          <cell r="N2156" t="str">
            <v>641</v>
          </cell>
          <cell r="Q2156" t="str">
            <v>ECR</v>
          </cell>
          <cell r="T2156">
            <v>3072</v>
          </cell>
          <cell r="U2156">
            <v>8.68</v>
          </cell>
        </row>
        <row r="2157">
          <cell r="N2157" t="str">
            <v>660</v>
          </cell>
          <cell r="Q2157" t="str">
            <v>E14</v>
          </cell>
          <cell r="T2157">
            <v>248</v>
          </cell>
          <cell r="U2157">
            <v>7.82</v>
          </cell>
        </row>
        <row r="2158">
          <cell r="N2158" t="str">
            <v>624</v>
          </cell>
          <cell r="Q2158" t="str">
            <v>SD</v>
          </cell>
          <cell r="T2158">
            <v>1133.03</v>
          </cell>
          <cell r="U2158">
            <v>-815.78</v>
          </cell>
        </row>
        <row r="2159">
          <cell r="N2159" t="str">
            <v>623</v>
          </cell>
          <cell r="Q2159" t="str">
            <v>TTC</v>
          </cell>
          <cell r="T2159">
            <v>234546</v>
          </cell>
          <cell r="U2159">
            <v>10.32</v>
          </cell>
        </row>
        <row r="2160">
          <cell r="N2160" t="str">
            <v>611</v>
          </cell>
          <cell r="Q2160" t="str">
            <v>TTC</v>
          </cell>
          <cell r="T2160">
            <v>980</v>
          </cell>
          <cell r="U2160">
            <v>0.05</v>
          </cell>
        </row>
        <row r="2161">
          <cell r="N2161" t="str">
            <v>624</v>
          </cell>
          <cell r="Q2161" t="str">
            <v>TTC</v>
          </cell>
          <cell r="T2161">
            <v>151200</v>
          </cell>
          <cell r="U2161">
            <v>5.59</v>
          </cell>
        </row>
        <row r="2162">
          <cell r="N2162" t="str">
            <v>644</v>
          </cell>
          <cell r="Q2162" t="str">
            <v>MSV</v>
          </cell>
          <cell r="T2162">
            <v>2195750</v>
          </cell>
          <cell r="U2162">
            <v>0</v>
          </cell>
        </row>
        <row r="2163">
          <cell r="N2163" t="str">
            <v>624</v>
          </cell>
          <cell r="Q2163" t="str">
            <v>PRV</v>
          </cell>
          <cell r="T2163">
            <v>414384</v>
          </cell>
          <cell r="U2163">
            <v>4.5599999999999996</v>
          </cell>
        </row>
        <row r="2164">
          <cell r="N2164" t="str">
            <v>623</v>
          </cell>
          <cell r="Q2164" t="str">
            <v>PRV</v>
          </cell>
          <cell r="T2164">
            <v>165344</v>
          </cell>
          <cell r="U2164">
            <v>20.34</v>
          </cell>
        </row>
        <row r="2165">
          <cell r="N2165" t="str">
            <v>650</v>
          </cell>
          <cell r="Q2165" t="str">
            <v>EUR</v>
          </cell>
          <cell r="T2165">
            <v>63</v>
          </cell>
          <cell r="U2165">
            <v>0.01</v>
          </cell>
        </row>
        <row r="2166">
          <cell r="N2166" t="str">
            <v>632</v>
          </cell>
          <cell r="Q2166" t="str">
            <v>DS6</v>
          </cell>
          <cell r="T2166">
            <v>26155970</v>
          </cell>
          <cell r="U2166">
            <v>156.94</v>
          </cell>
        </row>
        <row r="2167">
          <cell r="N2167" t="str">
            <v>624</v>
          </cell>
          <cell r="Q2167" t="str">
            <v>RIN</v>
          </cell>
          <cell r="T2167">
            <v>151200</v>
          </cell>
          <cell r="U2167">
            <v>289.85000000000002</v>
          </cell>
        </row>
        <row r="2168">
          <cell r="N2168" t="str">
            <v>621</v>
          </cell>
          <cell r="Q2168" t="str">
            <v>DO4</v>
          </cell>
          <cell r="T2168">
            <v>7008</v>
          </cell>
          <cell r="U2168">
            <v>0</v>
          </cell>
        </row>
        <row r="2169">
          <cell r="N2169" t="str">
            <v>624</v>
          </cell>
          <cell r="Q2169" t="str">
            <v>EFV</v>
          </cell>
          <cell r="T2169">
            <v>410400</v>
          </cell>
          <cell r="U2169">
            <v>1255</v>
          </cell>
        </row>
        <row r="2170">
          <cell r="N2170" t="str">
            <v>623</v>
          </cell>
          <cell r="Q2170" t="str">
            <v>TDC</v>
          </cell>
          <cell r="T2170">
            <v>144480</v>
          </cell>
          <cell r="U2170">
            <v>16.62</v>
          </cell>
        </row>
        <row r="2171">
          <cell r="N2171" t="str">
            <v>641</v>
          </cell>
          <cell r="Q2171" t="str">
            <v>DSU</v>
          </cell>
          <cell r="T2171">
            <v>1130</v>
          </cell>
          <cell r="U2171">
            <v>0.1</v>
          </cell>
        </row>
        <row r="2172">
          <cell r="N2172" t="str">
            <v>624</v>
          </cell>
          <cell r="Q2172" t="str">
            <v>RIN</v>
          </cell>
          <cell r="T2172">
            <v>70400</v>
          </cell>
          <cell r="U2172">
            <v>134.96</v>
          </cell>
        </row>
        <row r="2173">
          <cell r="N2173" t="str">
            <v>624</v>
          </cell>
          <cell r="Q2173" t="str">
            <v>BFC</v>
          </cell>
          <cell r="T2173">
            <v>304704</v>
          </cell>
          <cell r="U2173">
            <v>8761.15</v>
          </cell>
        </row>
        <row r="2174">
          <cell r="N2174" t="str">
            <v>650</v>
          </cell>
          <cell r="Q2174" t="str">
            <v>E16</v>
          </cell>
          <cell r="T2174">
            <v>12027</v>
          </cell>
          <cell r="U2174">
            <v>378.81</v>
          </cell>
        </row>
        <row r="2175">
          <cell r="N2175" t="str">
            <v>641</v>
          </cell>
          <cell r="Q2175" t="str">
            <v>LMR</v>
          </cell>
          <cell r="T2175">
            <v>1130</v>
          </cell>
          <cell r="U2175">
            <v>0.64</v>
          </cell>
        </row>
        <row r="2176">
          <cell r="N2176" t="str">
            <v>634</v>
          </cell>
          <cell r="Q2176" t="str">
            <v>BFC</v>
          </cell>
          <cell r="T2176">
            <v>194840314</v>
          </cell>
          <cell r="U2176">
            <v>5558014.7999999998</v>
          </cell>
        </row>
        <row r="2177">
          <cell r="N2177" t="str">
            <v>641</v>
          </cell>
          <cell r="Q2177" t="str">
            <v>EP2</v>
          </cell>
          <cell r="T2177">
            <v>71411</v>
          </cell>
          <cell r="U2177">
            <v>-0.21</v>
          </cell>
        </row>
        <row r="2178">
          <cell r="N2178" t="str">
            <v>624</v>
          </cell>
          <cell r="Q2178" t="str">
            <v>DC</v>
          </cell>
          <cell r="T2178">
            <v>1033.03</v>
          </cell>
          <cell r="U2178">
            <v>12055.46</v>
          </cell>
        </row>
        <row r="2179">
          <cell r="N2179" t="str">
            <v>626</v>
          </cell>
          <cell r="Q2179" t="str">
            <v>DC</v>
          </cell>
          <cell r="T2179">
            <v>200</v>
          </cell>
          <cell r="U2179">
            <v>5034</v>
          </cell>
        </row>
        <row r="2180">
          <cell r="N2180" t="str">
            <v>626</v>
          </cell>
          <cell r="Q2180" t="str">
            <v>RAU</v>
          </cell>
          <cell r="T2180">
            <v>444312</v>
          </cell>
          <cell r="U2180">
            <v>10.66</v>
          </cell>
        </row>
        <row r="2181">
          <cell r="N2181" t="str">
            <v>624</v>
          </cell>
          <cell r="Q2181" t="str">
            <v>DC</v>
          </cell>
          <cell r="T2181">
            <v>853.41</v>
          </cell>
          <cell r="U2181">
            <v>9532.59</v>
          </cell>
        </row>
        <row r="2182">
          <cell r="N2182" t="str">
            <v>642</v>
          </cell>
          <cell r="Q2182" t="str">
            <v>MSO</v>
          </cell>
          <cell r="T2182">
            <v>1358</v>
          </cell>
          <cell r="U2182">
            <v>0.51</v>
          </cell>
        </row>
        <row r="2183">
          <cell r="N2183" t="str">
            <v>624</v>
          </cell>
          <cell r="Q2183" t="str">
            <v>PRC</v>
          </cell>
          <cell r="T2183">
            <v>590640</v>
          </cell>
          <cell r="U2183">
            <v>793.22</v>
          </cell>
        </row>
        <row r="2184">
          <cell r="N2184" t="str">
            <v>686</v>
          </cell>
          <cell r="Q2184" t="str">
            <v>MSO</v>
          </cell>
          <cell r="T2184">
            <v>295</v>
          </cell>
          <cell r="U2184">
            <v>0.26</v>
          </cell>
        </row>
        <row r="2185">
          <cell r="N2185" t="str">
            <v>624</v>
          </cell>
          <cell r="Q2185" t="str">
            <v>RIV</v>
          </cell>
          <cell r="T2185">
            <v>642528</v>
          </cell>
          <cell r="U2185">
            <v>0</v>
          </cell>
        </row>
        <row r="2186">
          <cell r="N2186" t="str">
            <v>650</v>
          </cell>
          <cell r="Q2186" t="str">
            <v>TSC</v>
          </cell>
          <cell r="T2186">
            <v>63</v>
          </cell>
          <cell r="U2186">
            <v>0</v>
          </cell>
        </row>
        <row r="2187">
          <cell r="N2187" t="str">
            <v>685</v>
          </cell>
          <cell r="Q2187" t="str">
            <v>LMV</v>
          </cell>
          <cell r="T2187">
            <v>204</v>
          </cell>
          <cell r="U2187">
            <v>-0.02</v>
          </cell>
        </row>
        <row r="2188">
          <cell r="N2188" t="str">
            <v>644</v>
          </cell>
          <cell r="Q2188" t="str">
            <v>EBF</v>
          </cell>
          <cell r="T2188">
            <v>2195750</v>
          </cell>
          <cell r="U2188">
            <v>-63081.7</v>
          </cell>
        </row>
        <row r="2189">
          <cell r="N2189" t="str">
            <v>620</v>
          </cell>
          <cell r="Q2189" t="str">
            <v>EC</v>
          </cell>
          <cell r="T2189">
            <v>3380</v>
          </cell>
          <cell r="U2189">
            <v>195.99</v>
          </cell>
        </row>
        <row r="2190">
          <cell r="N2190" t="str">
            <v>650</v>
          </cell>
          <cell r="Q2190" t="str">
            <v>L16</v>
          </cell>
          <cell r="T2190">
            <v>1</v>
          </cell>
          <cell r="U2190">
            <v>11.85</v>
          </cell>
        </row>
        <row r="2191">
          <cell r="N2191" t="str">
            <v>624</v>
          </cell>
          <cell r="Q2191" t="str">
            <v>SD</v>
          </cell>
          <cell r="T2191">
            <v>1323.36</v>
          </cell>
          <cell r="U2191">
            <v>-952.82</v>
          </cell>
        </row>
        <row r="2192">
          <cell r="N2192" t="str">
            <v>625</v>
          </cell>
          <cell r="Q2192" t="str">
            <v>TIU</v>
          </cell>
          <cell r="T2192">
            <v>391200</v>
          </cell>
          <cell r="U2192">
            <v>0</v>
          </cell>
        </row>
        <row r="2193">
          <cell r="N2193" t="str">
            <v>685</v>
          </cell>
          <cell r="Q2193" t="str">
            <v>VMU</v>
          </cell>
          <cell r="T2193">
            <v>204</v>
          </cell>
          <cell r="U2193">
            <v>-0.01</v>
          </cell>
        </row>
        <row r="2194">
          <cell r="N2194" t="str">
            <v>626</v>
          </cell>
          <cell r="Q2194" t="str">
            <v>FFE</v>
          </cell>
          <cell r="T2194">
            <v>893970</v>
          </cell>
          <cell r="U2194">
            <v>91.18</v>
          </cell>
        </row>
        <row r="2195">
          <cell r="N2195" t="str">
            <v>641</v>
          </cell>
          <cell r="Q2195" t="str">
            <v>MSV</v>
          </cell>
          <cell r="T2195">
            <v>1130</v>
          </cell>
          <cell r="U2195">
            <v>0</v>
          </cell>
        </row>
        <row r="2196">
          <cell r="N2196" t="str">
            <v>620</v>
          </cell>
          <cell r="Q2196" t="str">
            <v>ICN</v>
          </cell>
          <cell r="T2196">
            <v>3380</v>
          </cell>
          <cell r="U2196">
            <v>0</v>
          </cell>
        </row>
        <row r="2197">
          <cell r="N2197" t="str">
            <v>626</v>
          </cell>
          <cell r="Q2197" t="str">
            <v>ICN</v>
          </cell>
          <cell r="T2197">
            <v>1470240</v>
          </cell>
          <cell r="U2197">
            <v>0</v>
          </cell>
        </row>
        <row r="2198">
          <cell r="N2198" t="str">
            <v>625</v>
          </cell>
          <cell r="Q2198" t="str">
            <v>RTU</v>
          </cell>
          <cell r="T2198">
            <v>391200</v>
          </cell>
          <cell r="U2198">
            <v>7.82</v>
          </cell>
        </row>
        <row r="2199">
          <cell r="N2199" t="str">
            <v>650</v>
          </cell>
          <cell r="Q2199" t="str">
            <v>FVE</v>
          </cell>
          <cell r="T2199">
            <v>949</v>
          </cell>
          <cell r="U2199">
            <v>0</v>
          </cell>
        </row>
        <row r="2200">
          <cell r="N2200" t="str">
            <v>685</v>
          </cell>
          <cell r="Q2200" t="str">
            <v>VEC</v>
          </cell>
          <cell r="T2200">
            <v>204</v>
          </cell>
          <cell r="U2200">
            <v>-5.89</v>
          </cell>
        </row>
        <row r="2201">
          <cell r="N2201" t="str">
            <v>626</v>
          </cell>
          <cell r="Q2201" t="str">
            <v>RIN</v>
          </cell>
          <cell r="T2201">
            <v>893970</v>
          </cell>
          <cell r="U2201">
            <v>1574.28</v>
          </cell>
        </row>
        <row r="2202">
          <cell r="N2202" t="str">
            <v>650</v>
          </cell>
          <cell r="Q2202" t="str">
            <v>EP3</v>
          </cell>
          <cell r="T2202">
            <v>63</v>
          </cell>
          <cell r="U2202">
            <v>0</v>
          </cell>
        </row>
        <row r="2203">
          <cell r="N2203" t="str">
            <v>624</v>
          </cell>
          <cell r="Q2203" t="str">
            <v>TDE</v>
          </cell>
          <cell r="T2203">
            <v>518950</v>
          </cell>
          <cell r="U2203">
            <v>0</v>
          </cell>
        </row>
        <row r="2204">
          <cell r="N2204" t="str">
            <v>624</v>
          </cell>
          <cell r="Q2204" t="str">
            <v>LMR</v>
          </cell>
          <cell r="T2204">
            <v>414384</v>
          </cell>
          <cell r="U2204">
            <v>350.57</v>
          </cell>
        </row>
        <row r="2205">
          <cell r="N2205" t="str">
            <v>626</v>
          </cell>
          <cell r="Q2205" t="str">
            <v>TDE</v>
          </cell>
          <cell r="T2205">
            <v>893970</v>
          </cell>
          <cell r="U2205">
            <v>0</v>
          </cell>
        </row>
        <row r="2206">
          <cell r="N2206" t="str">
            <v>644</v>
          </cell>
          <cell r="Q2206" t="str">
            <v>EIV</v>
          </cell>
          <cell r="T2206">
            <v>2195750</v>
          </cell>
          <cell r="U2206">
            <v>0</v>
          </cell>
        </row>
        <row r="2207">
          <cell r="N2207" t="str">
            <v>624</v>
          </cell>
          <cell r="Q2207" t="str">
            <v>OMS</v>
          </cell>
          <cell r="T2207">
            <v>590640</v>
          </cell>
          <cell r="U2207">
            <v>147.07</v>
          </cell>
        </row>
        <row r="2208">
          <cell r="N2208" t="str">
            <v>624</v>
          </cell>
          <cell r="Q2208" t="str">
            <v>DC</v>
          </cell>
          <cell r="T2208">
            <v>1730.05</v>
          </cell>
          <cell r="U2208">
            <v>20189.68</v>
          </cell>
        </row>
        <row r="2209">
          <cell r="N2209" t="str">
            <v>625</v>
          </cell>
          <cell r="Q2209" t="str">
            <v>CAP</v>
          </cell>
          <cell r="T2209">
            <v>391200</v>
          </cell>
          <cell r="U2209">
            <v>7.04</v>
          </cell>
        </row>
        <row r="2210">
          <cell r="N2210" t="str">
            <v>624</v>
          </cell>
          <cell r="Q2210" t="str">
            <v>EP2</v>
          </cell>
          <cell r="T2210">
            <v>70400</v>
          </cell>
          <cell r="U2210">
            <v>8.52</v>
          </cell>
        </row>
        <row r="2211">
          <cell r="N2211" t="str">
            <v>641</v>
          </cell>
          <cell r="Q2211" t="str">
            <v>MSO</v>
          </cell>
          <cell r="T2211">
            <v>71411</v>
          </cell>
          <cell r="U2211">
            <v>37.71</v>
          </cell>
        </row>
        <row r="2212">
          <cell r="N2212" t="str">
            <v>626</v>
          </cell>
          <cell r="Q2212" t="str">
            <v>LMV</v>
          </cell>
          <cell r="T2212">
            <v>973269</v>
          </cell>
          <cell r="U2212">
            <v>-36.01</v>
          </cell>
        </row>
        <row r="2213">
          <cell r="N2213" t="str">
            <v>624</v>
          </cell>
          <cell r="Q2213" t="str">
            <v>EP4</v>
          </cell>
          <cell r="T2213">
            <v>642528</v>
          </cell>
          <cell r="U2213">
            <v>0</v>
          </cell>
        </row>
        <row r="2214">
          <cell r="N2214" t="str">
            <v>626</v>
          </cell>
          <cell r="Q2214" t="str">
            <v>CAV</v>
          </cell>
          <cell r="T2214">
            <v>4688145</v>
          </cell>
          <cell r="U2214">
            <v>-796.99</v>
          </cell>
        </row>
        <row r="2215">
          <cell r="N2215" t="str">
            <v>621</v>
          </cell>
          <cell r="Q2215" t="str">
            <v>CAV</v>
          </cell>
          <cell r="T2215">
            <v>636853</v>
          </cell>
          <cell r="U2215">
            <v>-64.959999999999994</v>
          </cell>
        </row>
        <row r="2216">
          <cell r="N2216" t="str">
            <v>650</v>
          </cell>
          <cell r="Q2216" t="str">
            <v>CAV</v>
          </cell>
          <cell r="T2216">
            <v>3117477</v>
          </cell>
          <cell r="U2216">
            <v>21.39</v>
          </cell>
        </row>
        <row r="2217">
          <cell r="N2217" t="str">
            <v>622</v>
          </cell>
          <cell r="Q2217" t="str">
            <v>CAV</v>
          </cell>
          <cell r="T2217">
            <v>2565085</v>
          </cell>
          <cell r="U2217">
            <v>-568.46</v>
          </cell>
        </row>
        <row r="2218">
          <cell r="N2218" t="str">
            <v>676</v>
          </cell>
          <cell r="Q2218" t="str">
            <v>CAV</v>
          </cell>
          <cell r="T2218">
            <v>0</v>
          </cell>
          <cell r="U2218">
            <v>0</v>
          </cell>
        </row>
        <row r="2219">
          <cell r="N2219" t="str">
            <v>641</v>
          </cell>
          <cell r="Q2219" t="str">
            <v>CAV</v>
          </cell>
          <cell r="T2219">
            <v>3072</v>
          </cell>
          <cell r="U2219">
            <v>-1.05</v>
          </cell>
        </row>
        <row r="2220">
          <cell r="N2220" t="str">
            <v>641</v>
          </cell>
          <cell r="Q2220" t="str">
            <v>CAV</v>
          </cell>
          <cell r="T2220">
            <v>77639</v>
          </cell>
          <cell r="U2220">
            <v>-26.69</v>
          </cell>
        </row>
        <row r="2221">
          <cell r="N2221" t="str">
            <v>660</v>
          </cell>
          <cell r="Q2221" t="str">
            <v>CAV</v>
          </cell>
          <cell r="T2221">
            <v>11736</v>
          </cell>
          <cell r="U2221">
            <v>-0.26</v>
          </cell>
        </row>
        <row r="2222">
          <cell r="N2222" t="str">
            <v>626</v>
          </cell>
          <cell r="Q2222" t="str">
            <v>CAV</v>
          </cell>
          <cell r="T2222">
            <v>3120155</v>
          </cell>
          <cell r="U2222">
            <v>-530.41999999999996</v>
          </cell>
        </row>
        <row r="2223">
          <cell r="N2223" t="str">
            <v>621</v>
          </cell>
          <cell r="Q2223" t="str">
            <v>DO5</v>
          </cell>
          <cell r="T2223">
            <v>7008</v>
          </cell>
          <cell r="U2223">
            <v>-2.98</v>
          </cell>
        </row>
        <row r="2224">
          <cell r="N2224" t="str">
            <v>624</v>
          </cell>
          <cell r="Q2224" t="str">
            <v>DO5</v>
          </cell>
          <cell r="T2224">
            <v>638454</v>
          </cell>
          <cell r="U2224">
            <v>-109.81</v>
          </cell>
        </row>
        <row r="2225">
          <cell r="N2225" t="str">
            <v>621</v>
          </cell>
          <cell r="Q2225" t="str">
            <v>DO5</v>
          </cell>
          <cell r="T2225">
            <v>66754</v>
          </cell>
          <cell r="U2225">
            <v>-28.38</v>
          </cell>
        </row>
        <row r="2226">
          <cell r="N2226" t="str">
            <v>621</v>
          </cell>
          <cell r="Q2226" t="str">
            <v>DO7</v>
          </cell>
          <cell r="T2226">
            <v>66754</v>
          </cell>
          <cell r="U2226">
            <v>0</v>
          </cell>
        </row>
        <row r="2227">
          <cell r="N2227" t="str">
            <v>624</v>
          </cell>
          <cell r="Q2227" t="str">
            <v>DS3</v>
          </cell>
          <cell r="T2227">
            <v>12266720</v>
          </cell>
          <cell r="U2227">
            <v>-2465.61</v>
          </cell>
        </row>
        <row r="2228">
          <cell r="N2228" t="str">
            <v>623</v>
          </cell>
          <cell r="Q2228" t="str">
            <v>DS3</v>
          </cell>
          <cell r="T2228">
            <v>424860</v>
          </cell>
          <cell r="U2228">
            <v>-484.34</v>
          </cell>
        </row>
        <row r="2229">
          <cell r="N2229" t="str">
            <v>624</v>
          </cell>
          <cell r="Q2229" t="str">
            <v>DS3</v>
          </cell>
          <cell r="T2229">
            <v>472800</v>
          </cell>
          <cell r="U2229">
            <v>-95.04</v>
          </cell>
        </row>
        <row r="2230">
          <cell r="N2230" t="str">
            <v>621</v>
          </cell>
          <cell r="Q2230" t="str">
            <v>DS5</v>
          </cell>
          <cell r="T2230">
            <v>764520</v>
          </cell>
          <cell r="U2230">
            <v>0</v>
          </cell>
        </row>
        <row r="2231">
          <cell r="N2231" t="str">
            <v>650</v>
          </cell>
          <cell r="Q2231" t="str">
            <v>EBF</v>
          </cell>
          <cell r="T2231">
            <v>3086</v>
          </cell>
          <cell r="U2231">
            <v>-88.66</v>
          </cell>
        </row>
        <row r="2232">
          <cell r="N2232" t="str">
            <v>620</v>
          </cell>
          <cell r="Q2232" t="str">
            <v>EBF</v>
          </cell>
          <cell r="T2232">
            <v>2187264</v>
          </cell>
          <cell r="U2232">
            <v>-62837.88</v>
          </cell>
        </row>
        <row r="2233">
          <cell r="N2233" t="str">
            <v>624</v>
          </cell>
          <cell r="Q2233" t="str">
            <v>EBF</v>
          </cell>
          <cell r="T2233">
            <v>23574492</v>
          </cell>
          <cell r="U2233">
            <v>-677271.58</v>
          </cell>
        </row>
        <row r="2234">
          <cell r="N2234" t="str">
            <v>621</v>
          </cell>
          <cell r="Q2234" t="str">
            <v>EBF</v>
          </cell>
          <cell r="T2234">
            <v>5100</v>
          </cell>
          <cell r="U2234">
            <v>-146.52000000000001</v>
          </cell>
        </row>
        <row r="2235">
          <cell r="N2235" t="str">
            <v>624</v>
          </cell>
          <cell r="Q2235" t="str">
            <v>EBF</v>
          </cell>
          <cell r="T2235">
            <v>590640</v>
          </cell>
          <cell r="U2235">
            <v>-16968.490000000002</v>
          </cell>
        </row>
        <row r="2236">
          <cell r="N2236" t="str">
            <v>623</v>
          </cell>
          <cell r="Q2236" t="str">
            <v>EC</v>
          </cell>
          <cell r="T2236">
            <v>83500362</v>
          </cell>
          <cell r="U2236">
            <v>5652522.7199999997</v>
          </cell>
        </row>
        <row r="2237">
          <cell r="N2237" t="str">
            <v>621</v>
          </cell>
          <cell r="Q2237" t="str">
            <v>EC</v>
          </cell>
          <cell r="T2237">
            <v>14400</v>
          </cell>
          <cell r="U2237">
            <v>1707.51</v>
          </cell>
        </row>
        <row r="2238">
          <cell r="N2238" t="str">
            <v>611</v>
          </cell>
          <cell r="Q2238" t="str">
            <v>EC</v>
          </cell>
          <cell r="T2238">
            <v>980</v>
          </cell>
          <cell r="U2238">
            <v>94.94</v>
          </cell>
        </row>
        <row r="2239">
          <cell r="N2239" t="str">
            <v>624</v>
          </cell>
          <cell r="Q2239" t="str">
            <v>EC</v>
          </cell>
          <cell r="T2239">
            <v>23102080</v>
          </cell>
          <cell r="U2239">
            <v>1328060.1499999999</v>
          </cell>
        </row>
        <row r="2240">
          <cell r="N2240" t="str">
            <v>632</v>
          </cell>
          <cell r="Q2240" t="str">
            <v>EC</v>
          </cell>
          <cell r="T2240">
            <v>5340450</v>
          </cell>
          <cell r="U2240">
            <v>428063.77</v>
          </cell>
        </row>
        <row r="2241">
          <cell r="N2241" t="str">
            <v>621</v>
          </cell>
          <cell r="Q2241" t="str">
            <v>EC</v>
          </cell>
          <cell r="T2241">
            <v>6440676</v>
          </cell>
          <cell r="U2241">
            <v>763726.65</v>
          </cell>
        </row>
        <row r="2242">
          <cell r="N2242" t="str">
            <v>624</v>
          </cell>
          <cell r="Q2242" t="str">
            <v>EC</v>
          </cell>
          <cell r="T2242">
            <v>480000</v>
          </cell>
          <cell r="U2242">
            <v>33350.879999999997</v>
          </cell>
        </row>
        <row r="2243">
          <cell r="N2243" t="str">
            <v>621</v>
          </cell>
          <cell r="Q2243" t="str">
            <v>EC</v>
          </cell>
          <cell r="T2243">
            <v>64200</v>
          </cell>
          <cell r="U2243">
            <v>7612.59</v>
          </cell>
        </row>
        <row r="2244">
          <cell r="N2244" t="str">
            <v>641</v>
          </cell>
          <cell r="Q2244" t="str">
            <v>EC</v>
          </cell>
          <cell r="T2244">
            <v>47758</v>
          </cell>
          <cell r="U2244">
            <v>4537.5600000000004</v>
          </cell>
        </row>
        <row r="2245">
          <cell r="N2245" t="str">
            <v>624</v>
          </cell>
          <cell r="Q2245" t="str">
            <v>EC</v>
          </cell>
          <cell r="T2245">
            <v>410400</v>
          </cell>
          <cell r="U2245">
            <v>24484</v>
          </cell>
        </row>
        <row r="2246">
          <cell r="N2246" t="str">
            <v>624</v>
          </cell>
          <cell r="Q2246" t="str">
            <v>EC</v>
          </cell>
          <cell r="T2246">
            <v>3741483</v>
          </cell>
          <cell r="U2246">
            <v>231223.64</v>
          </cell>
        </row>
        <row r="2247">
          <cell r="N2247" t="str">
            <v>624</v>
          </cell>
          <cell r="Q2247" t="str">
            <v>EC</v>
          </cell>
          <cell r="T2247">
            <v>36999</v>
          </cell>
          <cell r="U2247">
            <v>2570.73</v>
          </cell>
        </row>
        <row r="2248">
          <cell r="N2248" t="str">
            <v>611</v>
          </cell>
          <cell r="Q2248" t="str">
            <v>EC</v>
          </cell>
          <cell r="T2248">
            <v>51122</v>
          </cell>
          <cell r="U2248">
            <v>4999.93</v>
          </cell>
        </row>
        <row r="2249">
          <cell r="N2249" t="str">
            <v>621</v>
          </cell>
          <cell r="Q2249" t="str">
            <v>ECR</v>
          </cell>
          <cell r="T2249">
            <v>76584160.599999994</v>
          </cell>
          <cell r="U2249">
            <v>334746.59999999998</v>
          </cell>
        </row>
        <row r="2250">
          <cell r="N2250" t="str">
            <v>626</v>
          </cell>
          <cell r="Q2250" t="str">
            <v>ECR</v>
          </cell>
          <cell r="T2250">
            <v>4688145</v>
          </cell>
          <cell r="U2250">
            <v>14678.58</v>
          </cell>
        </row>
        <row r="2251">
          <cell r="N2251" t="str">
            <v>624</v>
          </cell>
          <cell r="Q2251" t="str">
            <v>ECR</v>
          </cell>
          <cell r="T2251">
            <v>3497335</v>
          </cell>
          <cell r="U2251">
            <v>12405.06</v>
          </cell>
        </row>
        <row r="2252">
          <cell r="N2252" t="str">
            <v>626</v>
          </cell>
          <cell r="Q2252" t="str">
            <v>ECR</v>
          </cell>
          <cell r="T2252">
            <v>8155792</v>
          </cell>
          <cell r="U2252">
            <v>24782.46</v>
          </cell>
        </row>
        <row r="2253">
          <cell r="N2253" t="str">
            <v>676</v>
          </cell>
          <cell r="Q2253" t="str">
            <v>ECR</v>
          </cell>
          <cell r="T2253">
            <v>6261000</v>
          </cell>
          <cell r="U2253">
            <v>15633.05</v>
          </cell>
        </row>
        <row r="2254">
          <cell r="N2254" t="str">
            <v>623</v>
          </cell>
          <cell r="Q2254" t="str">
            <v>ECR</v>
          </cell>
          <cell r="T2254">
            <v>4909440</v>
          </cell>
          <cell r="U2254">
            <v>24895.78</v>
          </cell>
        </row>
        <row r="2255">
          <cell r="N2255" t="str">
            <v>624</v>
          </cell>
          <cell r="Q2255" t="str">
            <v>EEX</v>
          </cell>
          <cell r="T2255">
            <v>518950</v>
          </cell>
          <cell r="U2255">
            <v>235.09</v>
          </cell>
        </row>
        <row r="2256">
          <cell r="N2256" t="str">
            <v>641</v>
          </cell>
          <cell r="Q2256" t="str">
            <v>EEX</v>
          </cell>
          <cell r="T2256">
            <v>1444319</v>
          </cell>
          <cell r="U2256">
            <v>677.44</v>
          </cell>
        </row>
        <row r="2257">
          <cell r="N2257" t="str">
            <v>650</v>
          </cell>
          <cell r="Q2257" t="str">
            <v>EEX</v>
          </cell>
          <cell r="T2257">
            <v>63</v>
          </cell>
          <cell r="U2257">
            <v>0.01</v>
          </cell>
        </row>
        <row r="2258">
          <cell r="N2258" t="str">
            <v>626</v>
          </cell>
          <cell r="Q2258" t="str">
            <v>EEX</v>
          </cell>
          <cell r="T2258">
            <v>6999936</v>
          </cell>
          <cell r="U2258">
            <v>-216.99</v>
          </cell>
        </row>
        <row r="2259">
          <cell r="N2259" t="str">
            <v>642</v>
          </cell>
          <cell r="Q2259" t="str">
            <v>EEX</v>
          </cell>
          <cell r="T2259">
            <v>1358</v>
          </cell>
          <cell r="U2259">
            <v>-0.45</v>
          </cell>
        </row>
        <row r="2260">
          <cell r="N2260" t="str">
            <v>624</v>
          </cell>
          <cell r="Q2260" t="str">
            <v>EEX</v>
          </cell>
          <cell r="T2260">
            <v>8563576</v>
          </cell>
          <cell r="U2260">
            <v>3879.32</v>
          </cell>
        </row>
        <row r="2261">
          <cell r="N2261" t="str">
            <v>655</v>
          </cell>
          <cell r="Q2261" t="str">
            <v>EEX</v>
          </cell>
          <cell r="T2261">
            <v>297</v>
          </cell>
          <cell r="U2261">
            <v>0.2</v>
          </cell>
        </row>
        <row r="2262">
          <cell r="N2262" t="str">
            <v>650</v>
          </cell>
          <cell r="Q2262" t="str">
            <v>EP1</v>
          </cell>
          <cell r="T2262">
            <v>3117477</v>
          </cell>
          <cell r="U2262">
            <v>0</v>
          </cell>
        </row>
        <row r="2263">
          <cell r="N2263" t="str">
            <v>611</v>
          </cell>
          <cell r="Q2263" t="str">
            <v>EP1</v>
          </cell>
          <cell r="T2263">
            <v>287356489</v>
          </cell>
          <cell r="U2263">
            <v>0</v>
          </cell>
        </row>
        <row r="2264">
          <cell r="N2264" t="str">
            <v>613</v>
          </cell>
          <cell r="Q2264" t="str">
            <v>FMU</v>
          </cell>
          <cell r="T2264">
            <v>1254503</v>
          </cell>
          <cell r="U2264">
            <v>3.43</v>
          </cell>
        </row>
        <row r="2265">
          <cell r="N2265" t="str">
            <v>622</v>
          </cell>
          <cell r="Q2265" t="str">
            <v>FMU</v>
          </cell>
          <cell r="T2265">
            <v>2565085</v>
          </cell>
          <cell r="U2265">
            <v>4.96</v>
          </cell>
        </row>
        <row r="2266">
          <cell r="N2266" t="str">
            <v>650</v>
          </cell>
          <cell r="Q2266" t="str">
            <v>FMU</v>
          </cell>
          <cell r="T2266">
            <v>3091</v>
          </cell>
          <cell r="U2266">
            <v>0</v>
          </cell>
        </row>
        <row r="2267">
          <cell r="N2267" t="str">
            <v>624</v>
          </cell>
          <cell r="Q2267" t="str">
            <v>FMU</v>
          </cell>
          <cell r="T2267">
            <v>8068064</v>
          </cell>
          <cell r="U2267">
            <v>8.06</v>
          </cell>
        </row>
        <row r="2268">
          <cell r="N2268" t="str">
            <v>611</v>
          </cell>
          <cell r="Q2268" t="str">
            <v>FMU</v>
          </cell>
          <cell r="T2268">
            <v>287383192</v>
          </cell>
          <cell r="U2268">
            <v>861.17</v>
          </cell>
        </row>
        <row r="2269">
          <cell r="N2269" t="str">
            <v>624</v>
          </cell>
          <cell r="Q2269" t="str">
            <v>TIU</v>
          </cell>
          <cell r="T2269">
            <v>70400</v>
          </cell>
          <cell r="U2269">
            <v>7.0000000000000007E-2</v>
          </cell>
        </row>
        <row r="2270">
          <cell r="N2270" t="str">
            <v>624</v>
          </cell>
          <cell r="Q2270" t="str">
            <v>TIU</v>
          </cell>
          <cell r="T2270">
            <v>919560</v>
          </cell>
          <cell r="U2270">
            <v>0.91</v>
          </cell>
        </row>
        <row r="2271">
          <cell r="N2271" t="str">
            <v>641</v>
          </cell>
          <cell r="Q2271" t="str">
            <v>TIU</v>
          </cell>
          <cell r="T2271">
            <v>1444319</v>
          </cell>
          <cell r="U2271">
            <v>-0.04</v>
          </cell>
        </row>
        <row r="2272">
          <cell r="N2272" t="str">
            <v>660</v>
          </cell>
          <cell r="Q2272" t="str">
            <v>TIU</v>
          </cell>
          <cell r="T2272">
            <v>21868</v>
          </cell>
          <cell r="U2272">
            <v>0.02</v>
          </cell>
        </row>
        <row r="2273">
          <cell r="N2273" t="str">
            <v>626</v>
          </cell>
          <cell r="Q2273" t="str">
            <v>TIU</v>
          </cell>
          <cell r="T2273">
            <v>893970</v>
          </cell>
          <cell r="U2273">
            <v>0</v>
          </cell>
        </row>
        <row r="2274">
          <cell r="N2274" t="str">
            <v>621</v>
          </cell>
          <cell r="Q2274" t="str">
            <v>TIU</v>
          </cell>
          <cell r="T2274">
            <v>942741</v>
          </cell>
          <cell r="U2274">
            <v>0.01</v>
          </cell>
        </row>
        <row r="2275">
          <cell r="N2275" t="str">
            <v>660</v>
          </cell>
          <cell r="Q2275" t="str">
            <v>TIU</v>
          </cell>
          <cell r="T2275">
            <v>862411</v>
          </cell>
          <cell r="U2275">
            <v>4.72</v>
          </cell>
        </row>
        <row r="2276">
          <cell r="N2276" t="str">
            <v>626</v>
          </cell>
          <cell r="Q2276" t="str">
            <v>TIU</v>
          </cell>
          <cell r="T2276">
            <v>14579136</v>
          </cell>
          <cell r="U2276">
            <v>-0.01</v>
          </cell>
        </row>
        <row r="2277">
          <cell r="N2277" t="str">
            <v>641</v>
          </cell>
          <cell r="Q2277" t="str">
            <v>TTC</v>
          </cell>
          <cell r="T2277">
            <v>77639</v>
          </cell>
          <cell r="U2277">
            <v>2.85</v>
          </cell>
        </row>
        <row r="2278">
          <cell r="N2278" t="str">
            <v>621</v>
          </cell>
          <cell r="Q2278" t="str">
            <v>TTC</v>
          </cell>
          <cell r="T2278">
            <v>14400</v>
          </cell>
          <cell r="U2278">
            <v>0.72</v>
          </cell>
        </row>
        <row r="2279">
          <cell r="N2279" t="str">
            <v>623</v>
          </cell>
          <cell r="Q2279" t="str">
            <v>TTC</v>
          </cell>
          <cell r="T2279">
            <v>81480</v>
          </cell>
          <cell r="U2279">
            <v>3.59</v>
          </cell>
        </row>
        <row r="2280">
          <cell r="N2280" t="str">
            <v>626</v>
          </cell>
          <cell r="Q2280" t="str">
            <v>TTC</v>
          </cell>
          <cell r="T2280">
            <v>3329964</v>
          </cell>
          <cell r="U2280">
            <v>99.9</v>
          </cell>
        </row>
        <row r="2281">
          <cell r="N2281" t="str">
            <v>641</v>
          </cell>
          <cell r="Q2281" t="str">
            <v>TTC</v>
          </cell>
          <cell r="T2281">
            <v>3405</v>
          </cell>
          <cell r="U2281">
            <v>0.13</v>
          </cell>
        </row>
        <row r="2282">
          <cell r="N2282" t="str">
            <v>621</v>
          </cell>
          <cell r="Q2282" t="str">
            <v>TTC</v>
          </cell>
          <cell r="T2282">
            <v>76795429</v>
          </cell>
          <cell r="U2282">
            <v>3823.08</v>
          </cell>
        </row>
        <row r="2283">
          <cell r="N2283" t="str">
            <v>685</v>
          </cell>
          <cell r="Q2283" t="str">
            <v>VFV</v>
          </cell>
          <cell r="T2283">
            <v>18788</v>
          </cell>
          <cell r="U2283">
            <v>-57.34</v>
          </cell>
        </row>
        <row r="2284">
          <cell r="N2284" t="str">
            <v>624</v>
          </cell>
          <cell r="Q2284" t="str">
            <v>DO1</v>
          </cell>
          <cell r="T2284">
            <v>332710</v>
          </cell>
          <cell r="U2284">
            <v>285.47000000000003</v>
          </cell>
        </row>
        <row r="2285">
          <cell r="N2285" t="str">
            <v>660</v>
          </cell>
          <cell r="Q2285" t="str">
            <v>E33</v>
          </cell>
          <cell r="T2285">
            <v>186448</v>
          </cell>
          <cell r="U2285">
            <v>5880.96</v>
          </cell>
        </row>
        <row r="2286">
          <cell r="N2286" t="str">
            <v>626</v>
          </cell>
          <cell r="Q2286" t="str">
            <v>FFE</v>
          </cell>
          <cell r="T2286">
            <v>4688145</v>
          </cell>
          <cell r="U2286">
            <v>478.19</v>
          </cell>
        </row>
        <row r="2287">
          <cell r="N2287" t="str">
            <v>623</v>
          </cell>
          <cell r="Q2287" t="str">
            <v>FFE</v>
          </cell>
          <cell r="T2287">
            <v>2279268</v>
          </cell>
          <cell r="U2287">
            <v>337.34</v>
          </cell>
        </row>
        <row r="2288">
          <cell r="N2288" t="str">
            <v>624</v>
          </cell>
          <cell r="Q2288" t="str">
            <v>FFE</v>
          </cell>
          <cell r="T2288">
            <v>8068064</v>
          </cell>
          <cell r="U2288">
            <v>903.63</v>
          </cell>
        </row>
        <row r="2289">
          <cell r="N2289" t="str">
            <v>621</v>
          </cell>
          <cell r="Q2289" t="str">
            <v>FFE</v>
          </cell>
          <cell r="T2289">
            <v>112203</v>
          </cell>
          <cell r="U2289">
            <v>15.14</v>
          </cell>
        </row>
        <row r="2290">
          <cell r="N2290" t="str">
            <v>641</v>
          </cell>
          <cell r="Q2290" t="str">
            <v>FFE</v>
          </cell>
          <cell r="T2290">
            <v>50144</v>
          </cell>
          <cell r="U2290">
            <v>5.97</v>
          </cell>
        </row>
        <row r="2291">
          <cell r="N2291" t="str">
            <v>624</v>
          </cell>
          <cell r="Q2291" t="str">
            <v>FFE</v>
          </cell>
          <cell r="T2291">
            <v>410400</v>
          </cell>
          <cell r="U2291">
            <v>45.96</v>
          </cell>
        </row>
        <row r="2292">
          <cell r="N2292" t="str">
            <v>622</v>
          </cell>
          <cell r="Q2292" t="str">
            <v>FFE</v>
          </cell>
          <cell r="T2292">
            <v>2565085</v>
          </cell>
          <cell r="U2292">
            <v>395.1</v>
          </cell>
        </row>
        <row r="2293">
          <cell r="N2293" t="str">
            <v>650</v>
          </cell>
          <cell r="Q2293" t="str">
            <v>FFE</v>
          </cell>
          <cell r="T2293">
            <v>3117477</v>
          </cell>
          <cell r="U2293">
            <v>96.55</v>
          </cell>
        </row>
        <row r="2294">
          <cell r="N2294" t="str">
            <v>626</v>
          </cell>
          <cell r="Q2294" t="str">
            <v>FFE</v>
          </cell>
          <cell r="T2294">
            <v>17984736</v>
          </cell>
          <cell r="U2294">
            <v>1834.48</v>
          </cell>
        </row>
        <row r="2295">
          <cell r="N2295" t="str">
            <v>611</v>
          </cell>
          <cell r="Q2295" t="str">
            <v>FFE</v>
          </cell>
          <cell r="T2295">
            <v>27208799</v>
          </cell>
          <cell r="U2295">
            <v>4271.6099999999997</v>
          </cell>
        </row>
        <row r="2296">
          <cell r="N2296" t="str">
            <v>612</v>
          </cell>
          <cell r="Q2296" t="str">
            <v>FFE</v>
          </cell>
          <cell r="T2296">
            <v>6856739</v>
          </cell>
          <cell r="U2296">
            <v>1076.6300000000001</v>
          </cell>
        </row>
        <row r="2297">
          <cell r="N2297" t="str">
            <v>625</v>
          </cell>
          <cell r="Q2297" t="str">
            <v>FFE</v>
          </cell>
          <cell r="T2297">
            <v>124800</v>
          </cell>
          <cell r="U2297">
            <v>16.600000000000001</v>
          </cell>
        </row>
        <row r="2298">
          <cell r="N2298" t="str">
            <v>623</v>
          </cell>
          <cell r="Q2298" t="str">
            <v>FFE</v>
          </cell>
          <cell r="T2298">
            <v>83608059</v>
          </cell>
          <cell r="U2298">
            <v>12373.94</v>
          </cell>
        </row>
        <row r="2299">
          <cell r="N2299" t="str">
            <v>660</v>
          </cell>
          <cell r="Q2299" t="str">
            <v>L07</v>
          </cell>
          <cell r="T2299">
            <v>248</v>
          </cell>
          <cell r="U2299">
            <v>859.68</v>
          </cell>
        </row>
        <row r="2300">
          <cell r="N2300" t="str">
            <v>660</v>
          </cell>
          <cell r="Q2300" t="str">
            <v>L21</v>
          </cell>
          <cell r="T2300">
            <v>2</v>
          </cell>
          <cell r="U2300">
            <v>20.88</v>
          </cell>
        </row>
        <row r="2301">
          <cell r="N2301" t="str">
            <v>660</v>
          </cell>
          <cell r="Q2301" t="str">
            <v>MSV</v>
          </cell>
          <cell r="T2301">
            <v>2009</v>
          </cell>
          <cell r="U2301">
            <v>0</v>
          </cell>
        </row>
        <row r="2302">
          <cell r="N2302" t="str">
            <v>611</v>
          </cell>
          <cell r="Q2302" t="str">
            <v>MSV</v>
          </cell>
          <cell r="T2302">
            <v>980</v>
          </cell>
          <cell r="U2302">
            <v>0</v>
          </cell>
        </row>
        <row r="2303">
          <cell r="N2303" t="str">
            <v>641</v>
          </cell>
          <cell r="Q2303" t="str">
            <v>MSV</v>
          </cell>
          <cell r="T2303">
            <v>1444319</v>
          </cell>
          <cell r="U2303">
            <v>0</v>
          </cell>
        </row>
        <row r="2304">
          <cell r="N2304" t="str">
            <v>621</v>
          </cell>
          <cell r="Q2304" t="str">
            <v>MSV</v>
          </cell>
          <cell r="T2304">
            <v>6442270</v>
          </cell>
          <cell r="U2304">
            <v>0</v>
          </cell>
        </row>
        <row r="2305">
          <cell r="N2305" t="str">
            <v>621</v>
          </cell>
          <cell r="Q2305" t="str">
            <v>MSV</v>
          </cell>
          <cell r="T2305">
            <v>64200</v>
          </cell>
          <cell r="U2305">
            <v>0</v>
          </cell>
        </row>
        <row r="2306">
          <cell r="N2306" t="str">
            <v>626</v>
          </cell>
          <cell r="Q2306" t="str">
            <v>MSV</v>
          </cell>
          <cell r="T2306">
            <v>3329964</v>
          </cell>
          <cell r="U2306">
            <v>0</v>
          </cell>
        </row>
        <row r="2307">
          <cell r="N2307" t="str">
            <v>633</v>
          </cell>
          <cell r="Q2307" t="str">
            <v>MSV</v>
          </cell>
          <cell r="T2307">
            <v>253803667</v>
          </cell>
          <cell r="U2307">
            <v>0</v>
          </cell>
        </row>
        <row r="2308">
          <cell r="N2308" t="str">
            <v>642</v>
          </cell>
          <cell r="Q2308" t="str">
            <v>MSV</v>
          </cell>
          <cell r="T2308">
            <v>390</v>
          </cell>
          <cell r="U2308">
            <v>0</v>
          </cell>
        </row>
        <row r="2309">
          <cell r="N2309" t="str">
            <v>660</v>
          </cell>
          <cell r="Q2309" t="str">
            <v>MSV</v>
          </cell>
          <cell r="T2309">
            <v>665</v>
          </cell>
          <cell r="U2309">
            <v>0</v>
          </cell>
        </row>
        <row r="2310">
          <cell r="N2310" t="str">
            <v>621</v>
          </cell>
          <cell r="Q2310" t="str">
            <v>MSV</v>
          </cell>
          <cell r="T2310">
            <v>14400</v>
          </cell>
          <cell r="U2310">
            <v>0</v>
          </cell>
        </row>
        <row r="2311">
          <cell r="N2311" t="str">
            <v>641</v>
          </cell>
          <cell r="Q2311" t="str">
            <v>TTE</v>
          </cell>
          <cell r="T2311">
            <v>77639</v>
          </cell>
          <cell r="U2311">
            <v>0</v>
          </cell>
        </row>
        <row r="2312">
          <cell r="N2312" t="str">
            <v>611</v>
          </cell>
          <cell r="Q2312" t="str">
            <v>TTE</v>
          </cell>
          <cell r="T2312">
            <v>51122</v>
          </cell>
          <cell r="U2312">
            <v>0</v>
          </cell>
        </row>
        <row r="2313">
          <cell r="N2313" t="str">
            <v>650</v>
          </cell>
          <cell r="Q2313" t="str">
            <v>TTE</v>
          </cell>
          <cell r="T2313">
            <v>3091</v>
          </cell>
          <cell r="U2313">
            <v>0</v>
          </cell>
        </row>
        <row r="2314">
          <cell r="N2314" t="str">
            <v>611</v>
          </cell>
          <cell r="Q2314" t="str">
            <v>TTE</v>
          </cell>
          <cell r="T2314">
            <v>27219238</v>
          </cell>
          <cell r="U2314">
            <v>0</v>
          </cell>
        </row>
        <row r="2315">
          <cell r="N2315" t="str">
            <v>623</v>
          </cell>
          <cell r="Q2315" t="str">
            <v>TTE</v>
          </cell>
          <cell r="T2315">
            <v>2279268</v>
          </cell>
          <cell r="U2315">
            <v>0</v>
          </cell>
        </row>
        <row r="2316">
          <cell r="N2316" t="str">
            <v>611</v>
          </cell>
          <cell r="Q2316" t="str">
            <v>TTE</v>
          </cell>
          <cell r="T2316">
            <v>287591220</v>
          </cell>
          <cell r="U2316">
            <v>0</v>
          </cell>
        </row>
        <row r="2317">
          <cell r="N2317" t="str">
            <v>624</v>
          </cell>
          <cell r="Q2317" t="str">
            <v>TTE</v>
          </cell>
          <cell r="T2317">
            <v>510784</v>
          </cell>
          <cell r="U2317">
            <v>0</v>
          </cell>
        </row>
        <row r="2318">
          <cell r="N2318" t="str">
            <v>621</v>
          </cell>
          <cell r="Q2318" t="str">
            <v>TTE</v>
          </cell>
          <cell r="T2318">
            <v>14400</v>
          </cell>
          <cell r="U2318">
            <v>0</v>
          </cell>
        </row>
        <row r="2319">
          <cell r="N2319" t="str">
            <v>612</v>
          </cell>
          <cell r="Q2319" t="str">
            <v>FVE</v>
          </cell>
          <cell r="T2319">
            <v>6856739</v>
          </cell>
          <cell r="U2319">
            <v>0</v>
          </cell>
        </row>
        <row r="2320">
          <cell r="N2320" t="str">
            <v>621</v>
          </cell>
          <cell r="Q2320" t="str">
            <v>PRV</v>
          </cell>
          <cell r="T2320">
            <v>5625385</v>
          </cell>
          <cell r="U2320">
            <v>158.08000000000001</v>
          </cell>
        </row>
        <row r="2321">
          <cell r="N2321" t="str">
            <v>685</v>
          </cell>
          <cell r="Q2321" t="str">
            <v>VDC</v>
          </cell>
          <cell r="T2321">
            <v>20498</v>
          </cell>
          <cell r="U2321">
            <v>-2.65</v>
          </cell>
        </row>
        <row r="2322">
          <cell r="N2322" t="str">
            <v>626</v>
          </cell>
          <cell r="Q2322" t="str">
            <v>RTU</v>
          </cell>
          <cell r="T2322">
            <v>3120155</v>
          </cell>
          <cell r="U2322">
            <v>40.57</v>
          </cell>
        </row>
        <row r="2323">
          <cell r="N2323" t="str">
            <v>641</v>
          </cell>
          <cell r="Q2323" t="str">
            <v>ICV</v>
          </cell>
          <cell r="T2323">
            <v>77639</v>
          </cell>
          <cell r="U2323">
            <v>0</v>
          </cell>
        </row>
        <row r="2324">
          <cell r="N2324" t="str">
            <v>621</v>
          </cell>
          <cell r="Q2324" t="str">
            <v>MC</v>
          </cell>
          <cell r="T2324">
            <v>0</v>
          </cell>
          <cell r="U2324">
            <v>30526.32</v>
          </cell>
        </row>
        <row r="2325">
          <cell r="N2325" t="str">
            <v>660</v>
          </cell>
          <cell r="Q2325" t="str">
            <v>RTU</v>
          </cell>
          <cell r="T2325">
            <v>617733</v>
          </cell>
          <cell r="U2325">
            <v>-0.4</v>
          </cell>
        </row>
        <row r="2326">
          <cell r="N2326" t="str">
            <v>622</v>
          </cell>
          <cell r="Q2326" t="str">
            <v>EUR</v>
          </cell>
          <cell r="T2326">
            <v>2565085</v>
          </cell>
          <cell r="U2326">
            <v>304.94</v>
          </cell>
        </row>
        <row r="2327">
          <cell r="N2327" t="str">
            <v>620</v>
          </cell>
          <cell r="Q2327" t="str">
            <v>PRV</v>
          </cell>
          <cell r="T2327">
            <v>2187264</v>
          </cell>
          <cell r="U2327">
            <v>265.83999999999997</v>
          </cell>
        </row>
        <row r="2328">
          <cell r="N2328" t="str">
            <v>621</v>
          </cell>
          <cell r="Q2328" t="str">
            <v>FVE</v>
          </cell>
          <cell r="T2328">
            <v>64200</v>
          </cell>
          <cell r="U2328">
            <v>0</v>
          </cell>
        </row>
        <row r="2329">
          <cell r="N2329" t="str">
            <v>621</v>
          </cell>
          <cell r="Q2329" t="str">
            <v>ICV</v>
          </cell>
          <cell r="T2329">
            <v>6341340</v>
          </cell>
          <cell r="U2329">
            <v>0</v>
          </cell>
        </row>
        <row r="2330">
          <cell r="N2330" t="str">
            <v>650</v>
          </cell>
          <cell r="Q2330" t="str">
            <v>RTU</v>
          </cell>
          <cell r="T2330">
            <v>3117477</v>
          </cell>
          <cell r="U2330">
            <v>21.32</v>
          </cell>
        </row>
        <row r="2331">
          <cell r="N2331" t="str">
            <v>624</v>
          </cell>
          <cell r="Q2331" t="str">
            <v>RTU</v>
          </cell>
          <cell r="T2331">
            <v>8934767</v>
          </cell>
          <cell r="U2331">
            <v>134.03</v>
          </cell>
        </row>
        <row r="2332">
          <cell r="N2332" t="str">
            <v>626</v>
          </cell>
          <cell r="Q2332" t="str">
            <v>RTU</v>
          </cell>
          <cell r="T2332">
            <v>3234720</v>
          </cell>
          <cell r="U2332">
            <v>42.06</v>
          </cell>
        </row>
        <row r="2333">
          <cell r="N2333" t="str">
            <v>624</v>
          </cell>
          <cell r="Q2333" t="str">
            <v>RTU</v>
          </cell>
          <cell r="T2333">
            <v>23574492</v>
          </cell>
          <cell r="U2333">
            <v>387.74</v>
          </cell>
        </row>
        <row r="2334">
          <cell r="N2334" t="str">
            <v>611</v>
          </cell>
          <cell r="Q2334" t="str">
            <v>PRV</v>
          </cell>
          <cell r="T2334">
            <v>124334</v>
          </cell>
          <cell r="U2334">
            <v>-17.75</v>
          </cell>
        </row>
        <row r="2335">
          <cell r="N2335" t="str">
            <v>623</v>
          </cell>
          <cell r="Q2335" t="str">
            <v>RTU</v>
          </cell>
          <cell r="T2335">
            <v>144480</v>
          </cell>
          <cell r="U2335">
            <v>2.74</v>
          </cell>
        </row>
        <row r="2336">
          <cell r="N2336" t="str">
            <v>624</v>
          </cell>
          <cell r="Q2336" t="str">
            <v>ICN</v>
          </cell>
          <cell r="T2336">
            <v>510784</v>
          </cell>
          <cell r="U2336">
            <v>0</v>
          </cell>
        </row>
        <row r="2337">
          <cell r="N2337" t="str">
            <v>623</v>
          </cell>
          <cell r="Q2337" t="str">
            <v>MC</v>
          </cell>
          <cell r="T2337">
            <v>30</v>
          </cell>
          <cell r="U2337">
            <v>686.4</v>
          </cell>
        </row>
        <row r="2338">
          <cell r="N2338" t="str">
            <v>641</v>
          </cell>
          <cell r="Q2338" t="str">
            <v>MC</v>
          </cell>
          <cell r="T2338">
            <v>2</v>
          </cell>
          <cell r="U2338">
            <v>4.42</v>
          </cell>
        </row>
        <row r="2339">
          <cell r="N2339" t="str">
            <v>676</v>
          </cell>
          <cell r="Q2339" t="str">
            <v>ICN</v>
          </cell>
          <cell r="T2339">
            <v>0</v>
          </cell>
          <cell r="U2339">
            <v>0</v>
          </cell>
        </row>
        <row r="2340">
          <cell r="N2340" t="str">
            <v>624</v>
          </cell>
          <cell r="Q2340" t="str">
            <v>MC</v>
          </cell>
          <cell r="T2340">
            <v>1554.14</v>
          </cell>
          <cell r="U2340">
            <v>17359.740000000002</v>
          </cell>
        </row>
        <row r="2341">
          <cell r="N2341" t="str">
            <v>621</v>
          </cell>
          <cell r="Q2341" t="str">
            <v>ICV</v>
          </cell>
          <cell r="T2341">
            <v>629845</v>
          </cell>
          <cell r="U2341">
            <v>0</v>
          </cell>
        </row>
        <row r="2342">
          <cell r="N2342" t="str">
            <v>655</v>
          </cell>
          <cell r="Q2342" t="str">
            <v>RTU</v>
          </cell>
          <cell r="T2342">
            <v>297</v>
          </cell>
          <cell r="U2342">
            <v>0</v>
          </cell>
        </row>
        <row r="2343">
          <cell r="N2343" t="str">
            <v>611</v>
          </cell>
          <cell r="Q2343" t="str">
            <v>FVE</v>
          </cell>
          <cell r="T2343">
            <v>125736</v>
          </cell>
          <cell r="U2343">
            <v>0</v>
          </cell>
        </row>
        <row r="2344">
          <cell r="N2344" t="str">
            <v>621</v>
          </cell>
          <cell r="Q2344" t="str">
            <v>RTU</v>
          </cell>
          <cell r="T2344">
            <v>112203</v>
          </cell>
          <cell r="U2344">
            <v>1.91</v>
          </cell>
        </row>
        <row r="2345">
          <cell r="N2345" t="str">
            <v>624</v>
          </cell>
          <cell r="Q2345" t="str">
            <v>ICN</v>
          </cell>
          <cell r="T2345">
            <v>25857792</v>
          </cell>
          <cell r="U2345">
            <v>0</v>
          </cell>
        </row>
        <row r="2346">
          <cell r="N2346" t="str">
            <v>676</v>
          </cell>
          <cell r="Q2346" t="str">
            <v>ICV</v>
          </cell>
          <cell r="T2346">
            <v>3627000</v>
          </cell>
          <cell r="U2346">
            <v>0</v>
          </cell>
        </row>
        <row r="2347">
          <cell r="N2347" t="str">
            <v>624</v>
          </cell>
          <cell r="Q2347" t="str">
            <v>FVE</v>
          </cell>
          <cell r="T2347">
            <v>23102080</v>
          </cell>
          <cell r="U2347">
            <v>0</v>
          </cell>
        </row>
        <row r="2348">
          <cell r="N2348" t="str">
            <v>626</v>
          </cell>
          <cell r="Q2348" t="str">
            <v>EUR</v>
          </cell>
          <cell r="T2348">
            <v>14579136</v>
          </cell>
          <cell r="U2348">
            <v>1734.92</v>
          </cell>
        </row>
        <row r="2349">
          <cell r="N2349" t="str">
            <v>641</v>
          </cell>
          <cell r="Q2349" t="str">
            <v>RTU</v>
          </cell>
          <cell r="T2349">
            <v>50144</v>
          </cell>
          <cell r="U2349">
            <v>0.5</v>
          </cell>
        </row>
        <row r="2350">
          <cell r="N2350" t="str">
            <v>621</v>
          </cell>
          <cell r="Q2350" t="str">
            <v>ICN</v>
          </cell>
          <cell r="T2350">
            <v>37714500</v>
          </cell>
          <cell r="U2350">
            <v>0</v>
          </cell>
        </row>
        <row r="2351">
          <cell r="N2351" t="str">
            <v>621</v>
          </cell>
          <cell r="Q2351" t="str">
            <v>RTU</v>
          </cell>
          <cell r="T2351">
            <v>38010850.899999999</v>
          </cell>
          <cell r="U2351">
            <v>646.58000000000004</v>
          </cell>
        </row>
        <row r="2352">
          <cell r="N2352" t="str">
            <v>621</v>
          </cell>
          <cell r="Q2352" t="str">
            <v>FVE</v>
          </cell>
          <cell r="T2352">
            <v>14400</v>
          </cell>
          <cell r="U2352">
            <v>0</v>
          </cell>
        </row>
        <row r="2353">
          <cell r="N2353" t="str">
            <v>621</v>
          </cell>
          <cell r="Q2353" t="str">
            <v>RTU</v>
          </cell>
          <cell r="T2353">
            <v>14400</v>
          </cell>
          <cell r="U2353">
            <v>0.19</v>
          </cell>
        </row>
        <row r="2354">
          <cell r="N2354" t="str">
            <v>624</v>
          </cell>
          <cell r="Q2354" t="str">
            <v>RTU</v>
          </cell>
          <cell r="T2354">
            <v>8729930</v>
          </cell>
          <cell r="U2354">
            <v>130.94999999999999</v>
          </cell>
        </row>
        <row r="2355">
          <cell r="N2355" t="str">
            <v>623</v>
          </cell>
          <cell r="Q2355" t="str">
            <v>TDC</v>
          </cell>
          <cell r="T2355">
            <v>83608059</v>
          </cell>
          <cell r="U2355">
            <v>9607.4</v>
          </cell>
        </row>
        <row r="2356">
          <cell r="N2356" t="str">
            <v>623</v>
          </cell>
          <cell r="Q2356" t="str">
            <v>DSU</v>
          </cell>
          <cell r="T2356">
            <v>83303443</v>
          </cell>
          <cell r="U2356">
            <v>8402.51</v>
          </cell>
        </row>
        <row r="2357">
          <cell r="N2357" t="str">
            <v>650</v>
          </cell>
          <cell r="Q2357" t="str">
            <v>L19</v>
          </cell>
          <cell r="T2357">
            <v>26</v>
          </cell>
          <cell r="U2357">
            <v>322.39999999999998</v>
          </cell>
        </row>
        <row r="2358">
          <cell r="N2358" t="str">
            <v>641</v>
          </cell>
          <cell r="Q2358" t="str">
            <v>RIN</v>
          </cell>
          <cell r="T2358">
            <v>1444319</v>
          </cell>
          <cell r="U2358">
            <v>2488.5500000000002</v>
          </cell>
        </row>
        <row r="2359">
          <cell r="N2359" t="str">
            <v>624</v>
          </cell>
          <cell r="Q2359" t="str">
            <v>EFV</v>
          </cell>
          <cell r="T2359">
            <v>23102080</v>
          </cell>
          <cell r="U2359">
            <v>70951.58</v>
          </cell>
        </row>
        <row r="2360">
          <cell r="N2360" t="str">
            <v>624</v>
          </cell>
          <cell r="Q2360" t="str">
            <v>EP3</v>
          </cell>
          <cell r="T2360">
            <v>8934767</v>
          </cell>
          <cell r="U2360">
            <v>0</v>
          </cell>
        </row>
        <row r="2361">
          <cell r="N2361" t="str">
            <v>623</v>
          </cell>
          <cell r="Q2361" t="str">
            <v>TDC</v>
          </cell>
          <cell r="T2361">
            <v>2279268</v>
          </cell>
          <cell r="U2361">
            <v>262.14</v>
          </cell>
        </row>
        <row r="2362">
          <cell r="N2362" t="str">
            <v>625</v>
          </cell>
          <cell r="Q2362" t="str">
            <v>EP3</v>
          </cell>
          <cell r="T2362">
            <v>124800</v>
          </cell>
          <cell r="U2362">
            <v>0</v>
          </cell>
        </row>
        <row r="2363">
          <cell r="N2363" t="str">
            <v>626</v>
          </cell>
          <cell r="Q2363" t="str">
            <v>EIN</v>
          </cell>
          <cell r="T2363">
            <v>3120155</v>
          </cell>
          <cell r="U2363">
            <v>1756.64</v>
          </cell>
        </row>
        <row r="2364">
          <cell r="N2364" t="str">
            <v>641</v>
          </cell>
          <cell r="Q2364" t="str">
            <v>EFV</v>
          </cell>
          <cell r="T2364">
            <v>77639</v>
          </cell>
          <cell r="U2364">
            <v>237.46</v>
          </cell>
        </row>
        <row r="2365">
          <cell r="N2365" t="str">
            <v>623</v>
          </cell>
          <cell r="Q2365" t="str">
            <v>DSU</v>
          </cell>
          <cell r="T2365">
            <v>1854408</v>
          </cell>
          <cell r="U2365">
            <v>185.84</v>
          </cell>
        </row>
        <row r="2366">
          <cell r="N2366" t="str">
            <v>621</v>
          </cell>
          <cell r="Q2366" t="str">
            <v>RIN</v>
          </cell>
          <cell r="T2366">
            <v>6442270</v>
          </cell>
          <cell r="U2366">
            <v>15118.11</v>
          </cell>
        </row>
        <row r="2367">
          <cell r="N2367" t="str">
            <v>660</v>
          </cell>
          <cell r="Q2367" t="str">
            <v>RIN</v>
          </cell>
          <cell r="T2367">
            <v>21868</v>
          </cell>
          <cell r="U2367">
            <v>7.61</v>
          </cell>
        </row>
        <row r="2368">
          <cell r="N2368" t="str">
            <v>650</v>
          </cell>
          <cell r="Q2368" t="str">
            <v>EP3</v>
          </cell>
          <cell r="T2368">
            <v>3117477</v>
          </cell>
          <cell r="U2368">
            <v>0</v>
          </cell>
        </row>
        <row r="2369">
          <cell r="N2369" t="str">
            <v>650</v>
          </cell>
          <cell r="Q2369" t="str">
            <v>EFV</v>
          </cell>
          <cell r="T2369">
            <v>66539</v>
          </cell>
          <cell r="U2369">
            <v>203.33</v>
          </cell>
        </row>
        <row r="2370">
          <cell r="N2370" t="str">
            <v>613</v>
          </cell>
          <cell r="Q2370" t="str">
            <v>EFV</v>
          </cell>
          <cell r="T2370">
            <v>1254503</v>
          </cell>
          <cell r="U2370">
            <v>3836.08</v>
          </cell>
        </row>
        <row r="2371">
          <cell r="N2371" t="str">
            <v>612</v>
          </cell>
          <cell r="Q2371" t="str">
            <v>EP3</v>
          </cell>
          <cell r="T2371">
            <v>6856739</v>
          </cell>
          <cell r="U2371">
            <v>0</v>
          </cell>
        </row>
        <row r="2372">
          <cell r="N2372" t="str">
            <v>685</v>
          </cell>
          <cell r="Q2372" t="str">
            <v>RIN</v>
          </cell>
          <cell r="T2372">
            <v>18788</v>
          </cell>
          <cell r="U2372">
            <v>55.01</v>
          </cell>
        </row>
        <row r="2373">
          <cell r="N2373" t="str">
            <v>642</v>
          </cell>
          <cell r="Q2373" t="str">
            <v>EP3</v>
          </cell>
          <cell r="T2373">
            <v>26102</v>
          </cell>
          <cell r="U2373">
            <v>0</v>
          </cell>
        </row>
        <row r="2374">
          <cell r="N2374" t="str">
            <v>621</v>
          </cell>
          <cell r="Q2374" t="str">
            <v>DSU</v>
          </cell>
          <cell r="T2374">
            <v>14400</v>
          </cell>
          <cell r="U2374">
            <v>2.12</v>
          </cell>
        </row>
        <row r="2375">
          <cell r="N2375" t="str">
            <v>677</v>
          </cell>
          <cell r="Q2375" t="str">
            <v>EDR</v>
          </cell>
          <cell r="T2375">
            <v>476937.9</v>
          </cell>
          <cell r="U2375">
            <v>-153597.35</v>
          </cell>
        </row>
        <row r="2376">
          <cell r="N2376" t="str">
            <v>632</v>
          </cell>
          <cell r="Q2376" t="str">
            <v>EIN</v>
          </cell>
          <cell r="T2376">
            <v>212354998</v>
          </cell>
          <cell r="U2376">
            <v>119555.86</v>
          </cell>
        </row>
        <row r="2377">
          <cell r="N2377" t="str">
            <v>626</v>
          </cell>
          <cell r="Q2377" t="str">
            <v>EFV</v>
          </cell>
          <cell r="T2377">
            <v>3120155</v>
          </cell>
          <cell r="U2377">
            <v>9541.44</v>
          </cell>
        </row>
        <row r="2378">
          <cell r="N2378" t="str">
            <v>660</v>
          </cell>
          <cell r="Q2378" t="str">
            <v>EFV</v>
          </cell>
          <cell r="T2378">
            <v>862411</v>
          </cell>
          <cell r="U2378">
            <v>2645.1</v>
          </cell>
        </row>
        <row r="2379">
          <cell r="N2379" t="str">
            <v>611</v>
          </cell>
          <cell r="Q2379" t="str">
            <v>RIN</v>
          </cell>
          <cell r="T2379">
            <v>287356489</v>
          </cell>
          <cell r="U2379">
            <v>840819.99</v>
          </cell>
        </row>
        <row r="2380">
          <cell r="N2380" t="str">
            <v>626</v>
          </cell>
          <cell r="Q2380" t="str">
            <v>TDC</v>
          </cell>
          <cell r="T2380">
            <v>893970</v>
          </cell>
          <cell r="U2380">
            <v>69.73</v>
          </cell>
        </row>
        <row r="2381">
          <cell r="N2381" t="str">
            <v>624</v>
          </cell>
          <cell r="Q2381" t="str">
            <v>EIN</v>
          </cell>
          <cell r="T2381">
            <v>8616199</v>
          </cell>
          <cell r="U2381">
            <v>4850.9399999999996</v>
          </cell>
        </row>
        <row r="2382">
          <cell r="N2382" t="str">
            <v>624</v>
          </cell>
          <cell r="Q2382" t="str">
            <v>EIN</v>
          </cell>
          <cell r="T2382">
            <v>10684065</v>
          </cell>
          <cell r="U2382">
            <v>6015.13</v>
          </cell>
        </row>
        <row r="2383">
          <cell r="N2383" t="str">
            <v>624</v>
          </cell>
          <cell r="Q2383" t="str">
            <v>RIN</v>
          </cell>
          <cell r="T2383">
            <v>3580852</v>
          </cell>
          <cell r="U2383">
            <v>6864.49</v>
          </cell>
        </row>
        <row r="2384">
          <cell r="N2384" t="str">
            <v>660</v>
          </cell>
          <cell r="Q2384" t="str">
            <v>EP3</v>
          </cell>
          <cell r="T2384">
            <v>11736</v>
          </cell>
          <cell r="U2384">
            <v>0</v>
          </cell>
        </row>
        <row r="2385">
          <cell r="N2385" t="str">
            <v>613</v>
          </cell>
          <cell r="Q2385" t="str">
            <v>EIV</v>
          </cell>
          <cell r="T2385">
            <v>1254503</v>
          </cell>
          <cell r="U2385">
            <v>0</v>
          </cell>
        </row>
        <row r="2386">
          <cell r="N2386" t="str">
            <v>624</v>
          </cell>
          <cell r="Q2386" t="str">
            <v>PPT</v>
          </cell>
          <cell r="T2386">
            <v>3497335</v>
          </cell>
          <cell r="U2386">
            <v>0</v>
          </cell>
        </row>
        <row r="2387">
          <cell r="N2387" t="str">
            <v>650</v>
          </cell>
          <cell r="Q2387" t="str">
            <v>EIV</v>
          </cell>
          <cell r="T2387">
            <v>3117477</v>
          </cell>
          <cell r="U2387">
            <v>0</v>
          </cell>
        </row>
        <row r="2388">
          <cell r="N2388" t="str">
            <v>650</v>
          </cell>
          <cell r="Q2388" t="str">
            <v>E16</v>
          </cell>
          <cell r="T2388">
            <v>1690349</v>
          </cell>
          <cell r="U2388">
            <v>53239.4</v>
          </cell>
        </row>
        <row r="2389">
          <cell r="N2389" t="str">
            <v>626</v>
          </cell>
          <cell r="Q2389" t="str">
            <v>BFC</v>
          </cell>
          <cell r="T2389">
            <v>13372524</v>
          </cell>
          <cell r="U2389">
            <v>385115.32</v>
          </cell>
        </row>
        <row r="2390">
          <cell r="N2390" t="str">
            <v>625</v>
          </cell>
          <cell r="Q2390" t="str">
            <v>FFC</v>
          </cell>
          <cell r="T2390">
            <v>124800</v>
          </cell>
          <cell r="U2390">
            <v>1.75</v>
          </cell>
        </row>
        <row r="2391">
          <cell r="N2391" t="str">
            <v>660</v>
          </cell>
          <cell r="Q2391" t="str">
            <v>BFC</v>
          </cell>
          <cell r="T2391">
            <v>11736</v>
          </cell>
          <cell r="U2391">
            <v>339.09</v>
          </cell>
        </row>
        <row r="2392">
          <cell r="N2392" t="str">
            <v>611</v>
          </cell>
          <cell r="Q2392" t="str">
            <v>EFL</v>
          </cell>
          <cell r="T2392">
            <v>51122</v>
          </cell>
          <cell r="U2392">
            <v>1680.62</v>
          </cell>
        </row>
        <row r="2393">
          <cell r="N2393" t="str">
            <v>650</v>
          </cell>
          <cell r="Q2393" t="str">
            <v>TDE</v>
          </cell>
          <cell r="T2393">
            <v>1896</v>
          </cell>
          <cell r="U2393">
            <v>0</v>
          </cell>
        </row>
        <row r="2394">
          <cell r="N2394" t="str">
            <v>641</v>
          </cell>
          <cell r="Q2394" t="str">
            <v>TDE</v>
          </cell>
          <cell r="T2394">
            <v>50144</v>
          </cell>
          <cell r="U2394">
            <v>0</v>
          </cell>
        </row>
        <row r="2395">
          <cell r="N2395" t="str">
            <v>624</v>
          </cell>
          <cell r="Q2395" t="str">
            <v>EFL</v>
          </cell>
          <cell r="T2395">
            <v>8934767</v>
          </cell>
          <cell r="U2395">
            <v>293730.46999999997</v>
          </cell>
        </row>
        <row r="2396">
          <cell r="N2396" t="str">
            <v>685</v>
          </cell>
          <cell r="Q2396" t="str">
            <v>EFL</v>
          </cell>
          <cell r="T2396">
            <v>18788</v>
          </cell>
          <cell r="U2396">
            <v>617.70000000000005</v>
          </cell>
        </row>
        <row r="2397">
          <cell r="N2397" t="str">
            <v>624</v>
          </cell>
          <cell r="Q2397" t="str">
            <v>BFC</v>
          </cell>
          <cell r="T2397">
            <v>26330592</v>
          </cell>
          <cell r="U2397">
            <v>757083.45</v>
          </cell>
        </row>
        <row r="2398">
          <cell r="N2398" t="str">
            <v>611</v>
          </cell>
          <cell r="Q2398" t="str">
            <v>BFC</v>
          </cell>
          <cell r="T2398">
            <v>27206711</v>
          </cell>
          <cell r="U2398">
            <v>786083.01</v>
          </cell>
        </row>
        <row r="2399">
          <cell r="N2399" t="str">
            <v>621</v>
          </cell>
          <cell r="Q2399" t="str">
            <v>EIV</v>
          </cell>
          <cell r="T2399">
            <v>6442270</v>
          </cell>
          <cell r="U2399">
            <v>0</v>
          </cell>
        </row>
        <row r="2400">
          <cell r="N2400" t="str">
            <v>660</v>
          </cell>
          <cell r="Q2400" t="str">
            <v>EIV</v>
          </cell>
          <cell r="T2400">
            <v>11736</v>
          </cell>
          <cell r="U2400">
            <v>0</v>
          </cell>
        </row>
        <row r="2401">
          <cell r="N2401" t="str">
            <v>641</v>
          </cell>
          <cell r="Q2401" t="str">
            <v>PPT</v>
          </cell>
          <cell r="T2401">
            <v>77639</v>
          </cell>
          <cell r="U2401">
            <v>0</v>
          </cell>
        </row>
        <row r="2402">
          <cell r="N2402" t="str">
            <v>624</v>
          </cell>
          <cell r="Q2402" t="str">
            <v>EIV</v>
          </cell>
          <cell r="T2402">
            <v>8729930</v>
          </cell>
          <cell r="U2402">
            <v>0</v>
          </cell>
        </row>
        <row r="2403">
          <cell r="N2403" t="str">
            <v>621</v>
          </cell>
          <cell r="Q2403" t="str">
            <v>PPT</v>
          </cell>
          <cell r="T2403">
            <v>38010850.899999999</v>
          </cell>
          <cell r="U2403">
            <v>0</v>
          </cell>
        </row>
        <row r="2404">
          <cell r="N2404" t="str">
            <v>612</v>
          </cell>
          <cell r="Q2404" t="str">
            <v>FFC</v>
          </cell>
          <cell r="T2404">
            <v>6856739</v>
          </cell>
          <cell r="U2404">
            <v>116.07</v>
          </cell>
        </row>
        <row r="2405">
          <cell r="N2405" t="str">
            <v>641</v>
          </cell>
          <cell r="Q2405" t="str">
            <v>FFC</v>
          </cell>
          <cell r="T2405">
            <v>50144</v>
          </cell>
          <cell r="U2405">
            <v>0.49</v>
          </cell>
        </row>
        <row r="2406">
          <cell r="N2406" t="str">
            <v>626</v>
          </cell>
          <cell r="Q2406" t="str">
            <v>EFL</v>
          </cell>
          <cell r="T2406">
            <v>3234720</v>
          </cell>
          <cell r="U2406">
            <v>106341.42</v>
          </cell>
        </row>
        <row r="2407">
          <cell r="N2407" t="str">
            <v>633</v>
          </cell>
          <cell r="Q2407" t="str">
            <v>FFC</v>
          </cell>
          <cell r="T2407">
            <v>253803667</v>
          </cell>
          <cell r="U2407">
            <v>2030.43</v>
          </cell>
        </row>
        <row r="2408">
          <cell r="N2408" t="str">
            <v>641</v>
          </cell>
          <cell r="Q2408" t="str">
            <v>BFC</v>
          </cell>
          <cell r="T2408">
            <v>71411</v>
          </cell>
          <cell r="U2408">
            <v>2061.85</v>
          </cell>
        </row>
        <row r="2409">
          <cell r="N2409" t="str">
            <v>624</v>
          </cell>
          <cell r="Q2409" t="str">
            <v>EIV</v>
          </cell>
          <cell r="T2409">
            <v>8616199</v>
          </cell>
          <cell r="U2409">
            <v>0</v>
          </cell>
        </row>
        <row r="2410">
          <cell r="N2410" t="str">
            <v>660</v>
          </cell>
          <cell r="Q2410" t="str">
            <v>BFC</v>
          </cell>
          <cell r="T2410">
            <v>617733</v>
          </cell>
          <cell r="U2410">
            <v>17848.259999999998</v>
          </cell>
        </row>
        <row r="2411">
          <cell r="N2411" t="str">
            <v>624</v>
          </cell>
          <cell r="Q2411" t="str">
            <v>LMR</v>
          </cell>
          <cell r="T2411">
            <v>11924792</v>
          </cell>
          <cell r="U2411">
            <v>10088.39</v>
          </cell>
        </row>
        <row r="2412">
          <cell r="N2412" t="str">
            <v>621</v>
          </cell>
          <cell r="Q2412" t="str">
            <v>PPT</v>
          </cell>
          <cell r="T2412">
            <v>942741</v>
          </cell>
          <cell r="U2412">
            <v>0</v>
          </cell>
        </row>
        <row r="2413">
          <cell r="N2413" t="str">
            <v>676</v>
          </cell>
          <cell r="Q2413" t="str">
            <v>DO0</v>
          </cell>
          <cell r="T2413">
            <v>0</v>
          </cell>
          <cell r="U2413">
            <v>0</v>
          </cell>
        </row>
        <row r="2414">
          <cell r="N2414" t="str">
            <v>675</v>
          </cell>
          <cell r="Q2414" t="str">
            <v>IDC</v>
          </cell>
          <cell r="T2414">
            <v>1827976</v>
          </cell>
          <cell r="U2414">
            <v>101041.51</v>
          </cell>
        </row>
        <row r="2415">
          <cell r="N2415" t="str">
            <v>621</v>
          </cell>
          <cell r="Q2415" t="str">
            <v>FFC</v>
          </cell>
          <cell r="T2415">
            <v>5651345</v>
          </cell>
          <cell r="U2415">
            <v>84.63</v>
          </cell>
        </row>
        <row r="2416">
          <cell r="N2416" t="str">
            <v>685</v>
          </cell>
          <cell r="Q2416" t="str">
            <v>FFC</v>
          </cell>
          <cell r="T2416">
            <v>19127</v>
          </cell>
          <cell r="U2416">
            <v>0.2</v>
          </cell>
        </row>
        <row r="2417">
          <cell r="N2417" t="str">
            <v>626</v>
          </cell>
          <cell r="Q2417" t="str">
            <v>TDE</v>
          </cell>
          <cell r="T2417">
            <v>17984736</v>
          </cell>
          <cell r="U2417">
            <v>0</v>
          </cell>
        </row>
        <row r="2418">
          <cell r="N2418" t="str">
            <v>611</v>
          </cell>
          <cell r="Q2418" t="str">
            <v>TDE</v>
          </cell>
          <cell r="T2418">
            <v>27219238</v>
          </cell>
          <cell r="U2418">
            <v>0</v>
          </cell>
        </row>
        <row r="2419">
          <cell r="N2419" t="str">
            <v>621</v>
          </cell>
          <cell r="Q2419" t="str">
            <v>FFC</v>
          </cell>
          <cell r="T2419">
            <v>112203</v>
          </cell>
          <cell r="U2419">
            <v>1.69</v>
          </cell>
        </row>
        <row r="2420">
          <cell r="N2420" t="str">
            <v>621</v>
          </cell>
          <cell r="Q2420" t="str">
            <v>PPT</v>
          </cell>
          <cell r="T2420">
            <v>64200</v>
          </cell>
          <cell r="U2420">
            <v>0</v>
          </cell>
        </row>
        <row r="2421">
          <cell r="N2421" t="str">
            <v>620</v>
          </cell>
          <cell r="Q2421" t="str">
            <v>BFC</v>
          </cell>
          <cell r="T2421">
            <v>3380</v>
          </cell>
          <cell r="U2421">
            <v>97.65</v>
          </cell>
        </row>
        <row r="2422">
          <cell r="N2422" t="str">
            <v>676</v>
          </cell>
          <cell r="Q2422" t="str">
            <v>FFC</v>
          </cell>
          <cell r="T2422">
            <v>0</v>
          </cell>
          <cell r="U2422">
            <v>0</v>
          </cell>
        </row>
        <row r="2423">
          <cell r="N2423" t="str">
            <v>650</v>
          </cell>
          <cell r="Q2423" t="str">
            <v>TDE</v>
          </cell>
          <cell r="T2423">
            <v>3117477</v>
          </cell>
          <cell r="U2423">
            <v>0</v>
          </cell>
        </row>
        <row r="2424">
          <cell r="N2424" t="str">
            <v>626</v>
          </cell>
          <cell r="Q2424" t="str">
            <v>EFL</v>
          </cell>
          <cell r="T2424">
            <v>893970</v>
          </cell>
          <cell r="U2424">
            <v>29389.26</v>
          </cell>
        </row>
        <row r="2425">
          <cell r="N2425" t="str">
            <v>655</v>
          </cell>
          <cell r="Q2425" t="str">
            <v>FFC</v>
          </cell>
          <cell r="T2425">
            <v>617553</v>
          </cell>
          <cell r="U2425">
            <v>9.81</v>
          </cell>
        </row>
        <row r="2426">
          <cell r="N2426" t="str">
            <v>612</v>
          </cell>
          <cell r="Q2426" t="str">
            <v>EIV</v>
          </cell>
          <cell r="T2426">
            <v>6856739</v>
          </cell>
          <cell r="U2426">
            <v>0</v>
          </cell>
        </row>
        <row r="2427">
          <cell r="N2427" t="str">
            <v>613</v>
          </cell>
          <cell r="Q2427" t="str">
            <v>LMR</v>
          </cell>
          <cell r="T2427">
            <v>1254503</v>
          </cell>
          <cell r="U2427">
            <v>3382.28</v>
          </cell>
        </row>
        <row r="2428">
          <cell r="N2428" t="str">
            <v>621</v>
          </cell>
          <cell r="Q2428" t="str">
            <v>FFC</v>
          </cell>
          <cell r="T2428">
            <v>76662292</v>
          </cell>
          <cell r="U2428">
            <v>1140.24</v>
          </cell>
        </row>
        <row r="2429">
          <cell r="N2429" t="str">
            <v>660</v>
          </cell>
          <cell r="Q2429" t="str">
            <v>E16</v>
          </cell>
          <cell r="T2429">
            <v>313002</v>
          </cell>
          <cell r="U2429">
            <v>9869.9500000000007</v>
          </cell>
        </row>
        <row r="2430">
          <cell r="N2430" t="str">
            <v>611</v>
          </cell>
          <cell r="Q2430" t="str">
            <v>BFC</v>
          </cell>
          <cell r="T2430">
            <v>124334</v>
          </cell>
          <cell r="U2430">
            <v>3592.42</v>
          </cell>
        </row>
        <row r="2431">
          <cell r="N2431" t="str">
            <v>621</v>
          </cell>
          <cell r="Q2431" t="str">
            <v>EIV</v>
          </cell>
          <cell r="T2431">
            <v>112203</v>
          </cell>
          <cell r="U2431">
            <v>0</v>
          </cell>
        </row>
        <row r="2432">
          <cell r="N2432" t="str">
            <v>623</v>
          </cell>
          <cell r="Q2432" t="str">
            <v>EFL</v>
          </cell>
          <cell r="T2432">
            <v>165344</v>
          </cell>
          <cell r="U2432">
            <v>5435.69</v>
          </cell>
        </row>
        <row r="2433">
          <cell r="N2433" t="str">
            <v>624</v>
          </cell>
          <cell r="Q2433" t="str">
            <v>EFL</v>
          </cell>
          <cell r="T2433">
            <v>10684065</v>
          </cell>
          <cell r="U2433">
            <v>351238.65</v>
          </cell>
        </row>
        <row r="2434">
          <cell r="N2434" t="str">
            <v>624</v>
          </cell>
          <cell r="Q2434" t="str">
            <v>EIV</v>
          </cell>
          <cell r="T2434">
            <v>3580852</v>
          </cell>
          <cell r="U2434">
            <v>0</v>
          </cell>
        </row>
        <row r="2435">
          <cell r="N2435" t="str">
            <v>626</v>
          </cell>
          <cell r="Q2435" t="str">
            <v>TDE</v>
          </cell>
          <cell r="T2435">
            <v>3329964</v>
          </cell>
          <cell r="U2435">
            <v>0</v>
          </cell>
        </row>
        <row r="2436">
          <cell r="N2436" t="str">
            <v>621</v>
          </cell>
          <cell r="Q2436" t="str">
            <v>DO0</v>
          </cell>
          <cell r="T2436">
            <v>10384</v>
          </cell>
          <cell r="U2436">
            <v>2.08</v>
          </cell>
        </row>
        <row r="2437">
          <cell r="N2437" t="str">
            <v>624</v>
          </cell>
          <cell r="Q2437" t="str">
            <v>FFC</v>
          </cell>
          <cell r="T2437">
            <v>8563576</v>
          </cell>
          <cell r="U2437">
            <v>102.79</v>
          </cell>
        </row>
        <row r="2438">
          <cell r="N2438" t="str">
            <v>650</v>
          </cell>
          <cell r="Q2438" t="str">
            <v>E25</v>
          </cell>
          <cell r="T2438">
            <v>37206</v>
          </cell>
          <cell r="U2438">
            <v>1171.8399999999999</v>
          </cell>
        </row>
        <row r="2439">
          <cell r="N2439" t="str">
            <v>624</v>
          </cell>
          <cell r="Q2439" t="str">
            <v>FFC</v>
          </cell>
          <cell r="T2439">
            <v>8068064</v>
          </cell>
          <cell r="U2439">
            <v>96.82</v>
          </cell>
        </row>
        <row r="2440">
          <cell r="N2440" t="str">
            <v>676</v>
          </cell>
          <cell r="Q2440" t="str">
            <v>MDS</v>
          </cell>
          <cell r="T2440">
            <v>0</v>
          </cell>
          <cell r="U2440">
            <v>0</v>
          </cell>
        </row>
        <row r="2441">
          <cell r="N2441" t="str">
            <v>624</v>
          </cell>
          <cell r="Q2441" t="str">
            <v>FFC</v>
          </cell>
          <cell r="T2441">
            <v>14877860</v>
          </cell>
          <cell r="U2441">
            <v>178.53</v>
          </cell>
        </row>
        <row r="2442">
          <cell r="N2442" t="str">
            <v>624</v>
          </cell>
          <cell r="Q2442" t="str">
            <v>DC</v>
          </cell>
          <cell r="T2442">
            <v>19331.64</v>
          </cell>
          <cell r="U2442">
            <v>229130.66</v>
          </cell>
        </row>
        <row r="2443">
          <cell r="N2443" t="str">
            <v>685</v>
          </cell>
          <cell r="Q2443" t="str">
            <v>EP2</v>
          </cell>
          <cell r="T2443">
            <v>18788</v>
          </cell>
          <cell r="U2443">
            <v>3.14</v>
          </cell>
        </row>
        <row r="2444">
          <cell r="N2444" t="str">
            <v>642</v>
          </cell>
          <cell r="Q2444" t="str">
            <v>OMS</v>
          </cell>
          <cell r="T2444">
            <v>26102</v>
          </cell>
          <cell r="U2444">
            <v>3.41</v>
          </cell>
        </row>
        <row r="2445">
          <cell r="N2445" t="str">
            <v>611</v>
          </cell>
          <cell r="Q2445" t="str">
            <v>TSE</v>
          </cell>
          <cell r="T2445">
            <v>27219238</v>
          </cell>
          <cell r="U2445">
            <v>0</v>
          </cell>
        </row>
        <row r="2446">
          <cell r="N2446" t="str">
            <v>660</v>
          </cell>
          <cell r="Q2446" t="str">
            <v>EP2</v>
          </cell>
          <cell r="T2446">
            <v>617733</v>
          </cell>
          <cell r="U2446">
            <v>50.04</v>
          </cell>
        </row>
        <row r="2447">
          <cell r="N2447" t="str">
            <v>660</v>
          </cell>
          <cell r="Q2447" t="str">
            <v>E31</v>
          </cell>
          <cell r="T2447">
            <v>15392</v>
          </cell>
          <cell r="U2447">
            <v>485.39</v>
          </cell>
        </row>
        <row r="2448">
          <cell r="N2448" t="str">
            <v>650</v>
          </cell>
          <cell r="Q2448" t="str">
            <v>FVC</v>
          </cell>
          <cell r="T2448">
            <v>66539</v>
          </cell>
          <cell r="U2448">
            <v>0</v>
          </cell>
        </row>
        <row r="2449">
          <cell r="N2449" t="str">
            <v>650</v>
          </cell>
          <cell r="Q2449" t="str">
            <v>RAU</v>
          </cell>
          <cell r="T2449">
            <v>1896</v>
          </cell>
          <cell r="U2449">
            <v>0.03</v>
          </cell>
        </row>
        <row r="2450">
          <cell r="N2450" t="str">
            <v>623</v>
          </cell>
          <cell r="Q2450" t="str">
            <v>EP2</v>
          </cell>
          <cell r="T2450">
            <v>2279268</v>
          </cell>
          <cell r="U2450">
            <v>389.78</v>
          </cell>
        </row>
        <row r="2451">
          <cell r="N2451" t="str">
            <v>611</v>
          </cell>
          <cell r="Q2451" t="str">
            <v>RAU</v>
          </cell>
          <cell r="T2451">
            <v>51122</v>
          </cell>
          <cell r="U2451">
            <v>2.14</v>
          </cell>
        </row>
        <row r="2452">
          <cell r="N2452" t="str">
            <v>660</v>
          </cell>
          <cell r="Q2452" t="str">
            <v>CAP</v>
          </cell>
          <cell r="T2452">
            <v>21868</v>
          </cell>
          <cell r="U2452">
            <v>0.01</v>
          </cell>
        </row>
        <row r="2453">
          <cell r="N2453" t="str">
            <v>650</v>
          </cell>
          <cell r="Q2453" t="str">
            <v>RAU</v>
          </cell>
          <cell r="T2453">
            <v>3117477</v>
          </cell>
          <cell r="U2453">
            <v>25.93</v>
          </cell>
        </row>
        <row r="2454">
          <cell r="N2454" t="str">
            <v>624</v>
          </cell>
          <cell r="Q2454" t="str">
            <v>OMS</v>
          </cell>
          <cell r="T2454">
            <v>23574492</v>
          </cell>
          <cell r="U2454">
            <v>6500.28</v>
          </cell>
        </row>
        <row r="2455">
          <cell r="N2455" t="str">
            <v>624</v>
          </cell>
          <cell r="Q2455" t="str">
            <v>DC</v>
          </cell>
          <cell r="T2455">
            <v>3731.13</v>
          </cell>
          <cell r="U2455">
            <v>43542.3</v>
          </cell>
        </row>
        <row r="2456">
          <cell r="N2456" t="str">
            <v>685</v>
          </cell>
          <cell r="Q2456" t="str">
            <v>CAP</v>
          </cell>
          <cell r="T2456">
            <v>18788</v>
          </cell>
          <cell r="U2456">
            <v>0.25</v>
          </cell>
        </row>
        <row r="2457">
          <cell r="N2457" t="str">
            <v>624</v>
          </cell>
          <cell r="Q2457" t="str">
            <v>DSM</v>
          </cell>
          <cell r="T2457">
            <v>6308228</v>
          </cell>
          <cell r="U2457">
            <v>14145.18</v>
          </cell>
        </row>
        <row r="2458">
          <cell r="N2458" t="str">
            <v>624</v>
          </cell>
          <cell r="Q2458" t="str">
            <v>CAP</v>
          </cell>
          <cell r="T2458">
            <v>8729930</v>
          </cell>
          <cell r="U2458">
            <v>104.75</v>
          </cell>
        </row>
        <row r="2459">
          <cell r="N2459" t="str">
            <v>623</v>
          </cell>
          <cell r="Q2459" t="str">
            <v>OMS</v>
          </cell>
          <cell r="T2459">
            <v>83608059</v>
          </cell>
          <cell r="U2459">
            <v>21403.040000000001</v>
          </cell>
        </row>
        <row r="2460">
          <cell r="N2460" t="str">
            <v>632</v>
          </cell>
          <cell r="Q2460" t="str">
            <v>FVC</v>
          </cell>
          <cell r="T2460">
            <v>212354998</v>
          </cell>
          <cell r="U2460">
            <v>0</v>
          </cell>
        </row>
        <row r="2461">
          <cell r="N2461" t="str">
            <v>620</v>
          </cell>
          <cell r="Q2461" t="str">
            <v>CC</v>
          </cell>
          <cell r="T2461">
            <v>0</v>
          </cell>
          <cell r="U2461">
            <v>2657.33</v>
          </cell>
        </row>
        <row r="2462">
          <cell r="N2462" t="str">
            <v>676</v>
          </cell>
          <cell r="Q2462" t="str">
            <v>CAP</v>
          </cell>
          <cell r="T2462">
            <v>6261000</v>
          </cell>
          <cell r="U2462">
            <v>46.46</v>
          </cell>
        </row>
        <row r="2463">
          <cell r="N2463" t="str">
            <v>650</v>
          </cell>
          <cell r="Q2463" t="str">
            <v>CAP</v>
          </cell>
          <cell r="T2463">
            <v>3091</v>
          </cell>
          <cell r="U2463">
            <v>0</v>
          </cell>
        </row>
        <row r="2464">
          <cell r="N2464" t="str">
            <v>685</v>
          </cell>
          <cell r="Q2464" t="str">
            <v>DSM</v>
          </cell>
          <cell r="T2464">
            <v>18788</v>
          </cell>
          <cell r="U2464">
            <v>100.91</v>
          </cell>
        </row>
        <row r="2465">
          <cell r="N2465" t="str">
            <v>623</v>
          </cell>
          <cell r="Q2465" t="str">
            <v>OMS</v>
          </cell>
          <cell r="T2465">
            <v>4909440</v>
          </cell>
          <cell r="U2465">
            <v>1256.8499999999999</v>
          </cell>
        </row>
        <row r="2466">
          <cell r="N2466" t="str">
            <v>624</v>
          </cell>
          <cell r="Q2466" t="str">
            <v>EP2</v>
          </cell>
          <cell r="T2466">
            <v>151200</v>
          </cell>
          <cell r="U2466">
            <v>18.3</v>
          </cell>
        </row>
        <row r="2467">
          <cell r="N2467" t="str">
            <v>624</v>
          </cell>
          <cell r="Q2467" t="str">
            <v>FVC</v>
          </cell>
          <cell r="T2467">
            <v>151200</v>
          </cell>
          <cell r="U2467">
            <v>0</v>
          </cell>
        </row>
        <row r="2468">
          <cell r="N2468" t="str">
            <v>626</v>
          </cell>
          <cell r="Q2468" t="str">
            <v>DSM</v>
          </cell>
          <cell r="T2468">
            <v>3120155</v>
          </cell>
          <cell r="U2468">
            <v>4405.66</v>
          </cell>
        </row>
        <row r="2469">
          <cell r="N2469" t="str">
            <v>626</v>
          </cell>
          <cell r="Q2469" t="str">
            <v>TSE</v>
          </cell>
          <cell r="T2469">
            <v>3120155</v>
          </cell>
          <cell r="U2469">
            <v>0</v>
          </cell>
        </row>
        <row r="2470">
          <cell r="N2470" t="str">
            <v>621</v>
          </cell>
          <cell r="Q2470" t="str">
            <v>DSM</v>
          </cell>
          <cell r="T2470">
            <v>63880</v>
          </cell>
          <cell r="U2470">
            <v>641.17999999999995</v>
          </cell>
        </row>
        <row r="2471">
          <cell r="N2471" t="str">
            <v>626</v>
          </cell>
          <cell r="Q2471" t="str">
            <v>DSM</v>
          </cell>
          <cell r="T2471">
            <v>7515856</v>
          </cell>
          <cell r="U2471">
            <v>6001.45</v>
          </cell>
        </row>
        <row r="2472">
          <cell r="N2472" t="str">
            <v>676</v>
          </cell>
          <cell r="Q2472" t="str">
            <v>DSM</v>
          </cell>
          <cell r="T2472">
            <v>0</v>
          </cell>
          <cell r="U2472">
            <v>0</v>
          </cell>
        </row>
        <row r="2473">
          <cell r="N2473" t="str">
            <v>626</v>
          </cell>
          <cell r="Q2473" t="str">
            <v>RAU</v>
          </cell>
          <cell r="T2473">
            <v>4688145</v>
          </cell>
          <cell r="U2473">
            <v>112.52</v>
          </cell>
        </row>
        <row r="2474">
          <cell r="N2474" t="str">
            <v>621</v>
          </cell>
          <cell r="Q2474" t="str">
            <v>CC</v>
          </cell>
          <cell r="T2474">
            <v>0</v>
          </cell>
          <cell r="U2474">
            <v>200</v>
          </cell>
        </row>
        <row r="2475">
          <cell r="N2475" t="str">
            <v>641</v>
          </cell>
          <cell r="Q2475" t="str">
            <v>DSM</v>
          </cell>
          <cell r="T2475">
            <v>1130</v>
          </cell>
          <cell r="U2475">
            <v>6.4</v>
          </cell>
        </row>
        <row r="2476">
          <cell r="N2476" t="str">
            <v>660</v>
          </cell>
          <cell r="Q2476" t="str">
            <v>E31</v>
          </cell>
          <cell r="T2476">
            <v>25407</v>
          </cell>
          <cell r="U2476">
            <v>801.09</v>
          </cell>
        </row>
        <row r="2477">
          <cell r="N2477" t="str">
            <v>660</v>
          </cell>
          <cell r="Q2477" t="str">
            <v>TSE</v>
          </cell>
          <cell r="T2477">
            <v>862411</v>
          </cell>
          <cell r="U2477">
            <v>0</v>
          </cell>
        </row>
        <row r="2478">
          <cell r="N2478" t="str">
            <v>611</v>
          </cell>
          <cell r="Q2478" t="str">
            <v>FVC</v>
          </cell>
          <cell r="T2478">
            <v>125736</v>
          </cell>
          <cell r="U2478">
            <v>0</v>
          </cell>
        </row>
        <row r="2479">
          <cell r="N2479" t="str">
            <v>676</v>
          </cell>
          <cell r="Q2479" t="str">
            <v>DO6</v>
          </cell>
          <cell r="T2479">
            <v>0</v>
          </cell>
          <cell r="U2479">
            <v>0</v>
          </cell>
        </row>
        <row r="2480">
          <cell r="N2480" t="str">
            <v>623</v>
          </cell>
          <cell r="Q2480" t="str">
            <v>RAU</v>
          </cell>
          <cell r="T2480">
            <v>81480</v>
          </cell>
          <cell r="U2480">
            <v>3.35</v>
          </cell>
        </row>
        <row r="2481">
          <cell r="N2481" t="str">
            <v>650</v>
          </cell>
          <cell r="Q2481" t="str">
            <v>TSE</v>
          </cell>
          <cell r="T2481">
            <v>2627483</v>
          </cell>
          <cell r="U2481">
            <v>0</v>
          </cell>
        </row>
        <row r="2482">
          <cell r="N2482" t="str">
            <v>660</v>
          </cell>
          <cell r="Q2482" t="str">
            <v>FVC</v>
          </cell>
          <cell r="T2482">
            <v>21868</v>
          </cell>
          <cell r="U2482">
            <v>0</v>
          </cell>
        </row>
        <row r="2483">
          <cell r="N2483" t="str">
            <v>632</v>
          </cell>
          <cell r="Q2483" t="str">
            <v>RAU</v>
          </cell>
          <cell r="T2483">
            <v>162180676</v>
          </cell>
          <cell r="U2483">
            <v>1621.79</v>
          </cell>
        </row>
        <row r="2484">
          <cell r="N2484" t="str">
            <v>626</v>
          </cell>
          <cell r="Q2484" t="str">
            <v>DC</v>
          </cell>
          <cell r="T2484">
            <v>800</v>
          </cell>
          <cell r="U2484">
            <v>20136</v>
          </cell>
        </row>
        <row r="2485">
          <cell r="N2485" t="str">
            <v>613</v>
          </cell>
          <cell r="Q2485" t="str">
            <v>OMS</v>
          </cell>
          <cell r="T2485">
            <v>1254503</v>
          </cell>
          <cell r="U2485">
            <v>313.72000000000003</v>
          </cell>
        </row>
        <row r="2486">
          <cell r="N2486" t="str">
            <v>650</v>
          </cell>
          <cell r="Q2486" t="str">
            <v>TSE</v>
          </cell>
          <cell r="T2486">
            <v>66539</v>
          </cell>
          <cell r="U2486">
            <v>0</v>
          </cell>
        </row>
        <row r="2487">
          <cell r="N2487" t="str">
            <v>621</v>
          </cell>
          <cell r="Q2487" t="str">
            <v>DO6</v>
          </cell>
          <cell r="T2487">
            <v>328300</v>
          </cell>
          <cell r="U2487">
            <v>-13.77</v>
          </cell>
        </row>
        <row r="2488">
          <cell r="N2488" t="str">
            <v>624</v>
          </cell>
          <cell r="Q2488" t="str">
            <v>FVC</v>
          </cell>
          <cell r="T2488">
            <v>8616199</v>
          </cell>
          <cell r="U2488">
            <v>0</v>
          </cell>
        </row>
        <row r="2489">
          <cell r="N2489" t="str">
            <v>660</v>
          </cell>
          <cell r="Q2489" t="str">
            <v>TSE</v>
          </cell>
          <cell r="T2489">
            <v>11736</v>
          </cell>
          <cell r="U2489">
            <v>0</v>
          </cell>
        </row>
        <row r="2490">
          <cell r="N2490" t="str">
            <v>641</v>
          </cell>
          <cell r="Q2490" t="str">
            <v>PRC</v>
          </cell>
          <cell r="T2490">
            <v>603439</v>
          </cell>
          <cell r="U2490">
            <v>3022.36</v>
          </cell>
        </row>
        <row r="2491">
          <cell r="N2491" t="str">
            <v>613</v>
          </cell>
          <cell r="Q2491" t="str">
            <v>RIV</v>
          </cell>
          <cell r="T2491">
            <v>1254503</v>
          </cell>
          <cell r="U2491">
            <v>0</v>
          </cell>
        </row>
        <row r="2492">
          <cell r="N2492" t="str">
            <v>655</v>
          </cell>
          <cell r="Q2492" t="str">
            <v>SDC</v>
          </cell>
          <cell r="T2492">
            <v>0</v>
          </cell>
          <cell r="U2492">
            <v>1522.6</v>
          </cell>
        </row>
        <row r="2493">
          <cell r="N2493" t="str">
            <v>623</v>
          </cell>
          <cell r="Q2493" t="str">
            <v>PRC</v>
          </cell>
          <cell r="T2493">
            <v>1854408</v>
          </cell>
          <cell r="U2493">
            <v>9438.06</v>
          </cell>
        </row>
        <row r="2494">
          <cell r="N2494" t="str">
            <v>621</v>
          </cell>
          <cell r="Q2494" t="str">
            <v>LMV</v>
          </cell>
          <cell r="T2494">
            <v>5625385</v>
          </cell>
          <cell r="U2494">
            <v>-200.92</v>
          </cell>
        </row>
        <row r="2495">
          <cell r="N2495" t="str">
            <v>623</v>
          </cell>
          <cell r="Q2495" t="str">
            <v>DO3</v>
          </cell>
          <cell r="T2495">
            <v>62856</v>
          </cell>
          <cell r="U2495">
            <v>77.31</v>
          </cell>
        </row>
        <row r="2496">
          <cell r="N2496" t="str">
            <v>660</v>
          </cell>
          <cell r="Q2496" t="str">
            <v>MSO</v>
          </cell>
          <cell r="T2496">
            <v>21868</v>
          </cell>
          <cell r="U2496">
            <v>2.35</v>
          </cell>
        </row>
        <row r="2497">
          <cell r="N2497" t="str">
            <v>626</v>
          </cell>
          <cell r="Q2497" t="str">
            <v>TSC</v>
          </cell>
          <cell r="T2497">
            <v>13372524</v>
          </cell>
          <cell r="U2497">
            <v>0</v>
          </cell>
        </row>
        <row r="2498">
          <cell r="N2498" t="str">
            <v>624</v>
          </cell>
          <cell r="Q2498" t="str">
            <v>EP4</v>
          </cell>
          <cell r="T2498">
            <v>919560</v>
          </cell>
          <cell r="U2498">
            <v>0</v>
          </cell>
        </row>
        <row r="2499">
          <cell r="N2499" t="str">
            <v>621</v>
          </cell>
          <cell r="Q2499" t="str">
            <v>EP4</v>
          </cell>
          <cell r="T2499">
            <v>64200</v>
          </cell>
          <cell r="U2499">
            <v>0</v>
          </cell>
        </row>
        <row r="2500">
          <cell r="N2500" t="str">
            <v>685</v>
          </cell>
          <cell r="Q2500" t="str">
            <v>VIU</v>
          </cell>
          <cell r="T2500">
            <v>20600</v>
          </cell>
          <cell r="U2500">
            <v>-0.01</v>
          </cell>
        </row>
        <row r="2501">
          <cell r="N2501" t="str">
            <v>642</v>
          </cell>
          <cell r="Q2501" t="str">
            <v>RIV</v>
          </cell>
          <cell r="T2501">
            <v>26102</v>
          </cell>
          <cell r="U2501">
            <v>0</v>
          </cell>
        </row>
        <row r="2502">
          <cell r="N2502" t="str">
            <v>624</v>
          </cell>
          <cell r="Q2502" t="str">
            <v>PRC</v>
          </cell>
          <cell r="T2502">
            <v>25857792</v>
          </cell>
          <cell r="U2502">
            <v>34178.11</v>
          </cell>
        </row>
        <row r="2503">
          <cell r="N2503" t="str">
            <v>624</v>
          </cell>
          <cell r="Q2503" t="str">
            <v>LMV</v>
          </cell>
          <cell r="T2503">
            <v>25857792</v>
          </cell>
          <cell r="U2503">
            <v>-48.93</v>
          </cell>
        </row>
        <row r="2504">
          <cell r="N2504" t="str">
            <v>611</v>
          </cell>
          <cell r="Q2504" t="str">
            <v>TSC</v>
          </cell>
          <cell r="T2504">
            <v>27219238</v>
          </cell>
          <cell r="U2504">
            <v>0</v>
          </cell>
        </row>
        <row r="2505">
          <cell r="N2505" t="str">
            <v>621</v>
          </cell>
          <cell r="Q2505" t="str">
            <v>TSC</v>
          </cell>
          <cell r="T2505">
            <v>76795429</v>
          </cell>
          <cell r="U2505">
            <v>0</v>
          </cell>
        </row>
        <row r="2506">
          <cell r="N2506" t="str">
            <v>611</v>
          </cell>
          <cell r="Q2506" t="str">
            <v>TSC</v>
          </cell>
          <cell r="T2506">
            <v>51122</v>
          </cell>
          <cell r="U2506">
            <v>0</v>
          </cell>
        </row>
        <row r="2507">
          <cell r="N2507" t="str">
            <v>641</v>
          </cell>
          <cell r="Q2507" t="str">
            <v>RIV</v>
          </cell>
          <cell r="T2507">
            <v>3072</v>
          </cell>
          <cell r="U2507">
            <v>0</v>
          </cell>
        </row>
        <row r="2508">
          <cell r="N2508" t="str">
            <v>621</v>
          </cell>
          <cell r="Q2508" t="str">
            <v>RIV</v>
          </cell>
          <cell r="T2508">
            <v>148224</v>
          </cell>
          <cell r="U2508">
            <v>0</v>
          </cell>
        </row>
        <row r="2509">
          <cell r="N2509" t="str">
            <v>676</v>
          </cell>
          <cell r="Q2509" t="str">
            <v>MSO</v>
          </cell>
          <cell r="T2509">
            <v>0</v>
          </cell>
          <cell r="U2509">
            <v>0</v>
          </cell>
        </row>
        <row r="2510">
          <cell r="N2510" t="str">
            <v>612</v>
          </cell>
          <cell r="Q2510" t="str">
            <v>PRC</v>
          </cell>
          <cell r="T2510">
            <v>10954</v>
          </cell>
          <cell r="U2510">
            <v>33.4</v>
          </cell>
        </row>
        <row r="2511">
          <cell r="N2511" t="str">
            <v>621</v>
          </cell>
          <cell r="Q2511" t="str">
            <v>EP4</v>
          </cell>
          <cell r="T2511">
            <v>942741</v>
          </cell>
          <cell r="U2511">
            <v>0</v>
          </cell>
        </row>
        <row r="2512">
          <cell r="N2512" t="str">
            <v>620</v>
          </cell>
          <cell r="Q2512" t="str">
            <v>RIV</v>
          </cell>
          <cell r="T2512">
            <v>2187264</v>
          </cell>
          <cell r="U2512">
            <v>0</v>
          </cell>
        </row>
        <row r="2513">
          <cell r="N2513" t="str">
            <v>621</v>
          </cell>
          <cell r="Q2513" t="str">
            <v>TSC</v>
          </cell>
          <cell r="T2513">
            <v>6513150</v>
          </cell>
          <cell r="U2513">
            <v>0</v>
          </cell>
        </row>
        <row r="2514">
          <cell r="N2514" t="str">
            <v>623</v>
          </cell>
          <cell r="Q2514" t="str">
            <v>MSO</v>
          </cell>
          <cell r="T2514">
            <v>2279268</v>
          </cell>
          <cell r="U2514">
            <v>1812.01</v>
          </cell>
        </row>
        <row r="2515">
          <cell r="N2515" t="str">
            <v>624</v>
          </cell>
          <cell r="Q2515" t="str">
            <v>PRC</v>
          </cell>
          <cell r="T2515">
            <v>2724439</v>
          </cell>
          <cell r="U2515">
            <v>3658.9</v>
          </cell>
        </row>
        <row r="2516">
          <cell r="N2516" t="str">
            <v>624</v>
          </cell>
          <cell r="Q2516" t="str">
            <v>RIV</v>
          </cell>
          <cell r="T2516">
            <v>3497335</v>
          </cell>
          <cell r="U2516">
            <v>0</v>
          </cell>
        </row>
        <row r="2517">
          <cell r="N2517" t="str">
            <v>621</v>
          </cell>
          <cell r="Q2517" t="str">
            <v>MSO</v>
          </cell>
          <cell r="T2517">
            <v>636853</v>
          </cell>
          <cell r="U2517">
            <v>457.26</v>
          </cell>
        </row>
        <row r="2518">
          <cell r="N2518" t="str">
            <v>641</v>
          </cell>
          <cell r="Q2518" t="str">
            <v>EP4</v>
          </cell>
          <cell r="T2518">
            <v>1444319</v>
          </cell>
          <cell r="U2518">
            <v>0</v>
          </cell>
        </row>
        <row r="2519">
          <cell r="N2519" t="str">
            <v>611</v>
          </cell>
          <cell r="Q2519" t="str">
            <v>TSC</v>
          </cell>
          <cell r="T2519">
            <v>319059</v>
          </cell>
          <cell r="U2519">
            <v>0</v>
          </cell>
        </row>
        <row r="2520">
          <cell r="N2520" t="str">
            <v>624</v>
          </cell>
          <cell r="Q2520" t="str">
            <v>TSC</v>
          </cell>
          <cell r="T2520">
            <v>8729930</v>
          </cell>
          <cell r="U2520">
            <v>0</v>
          </cell>
        </row>
        <row r="2521">
          <cell r="N2521" t="str">
            <v>626</v>
          </cell>
          <cell r="Q2521" t="str">
            <v>PRC</v>
          </cell>
          <cell r="T2521">
            <v>17984736</v>
          </cell>
          <cell r="U2521">
            <v>23146.34</v>
          </cell>
        </row>
        <row r="2522">
          <cell r="N2522" t="str">
            <v>623</v>
          </cell>
          <cell r="Q2522" t="str">
            <v>EP4</v>
          </cell>
          <cell r="T2522">
            <v>165344</v>
          </cell>
          <cell r="U2522">
            <v>0</v>
          </cell>
        </row>
        <row r="2523">
          <cell r="N2523" t="str">
            <v>624</v>
          </cell>
          <cell r="Q2523" t="str">
            <v>RIV</v>
          </cell>
          <cell r="T2523">
            <v>5348968</v>
          </cell>
          <cell r="U2523">
            <v>0</v>
          </cell>
        </row>
        <row r="2524">
          <cell r="N2524" t="str">
            <v>624</v>
          </cell>
          <cell r="Q2524" t="str">
            <v>TSC</v>
          </cell>
          <cell r="T2524">
            <v>10684065</v>
          </cell>
          <cell r="U2524">
            <v>0</v>
          </cell>
        </row>
        <row r="2525">
          <cell r="N2525" t="str">
            <v>650</v>
          </cell>
          <cell r="Q2525" t="str">
            <v>EP4</v>
          </cell>
          <cell r="T2525">
            <v>3091</v>
          </cell>
          <cell r="U2525">
            <v>0</v>
          </cell>
        </row>
        <row r="2526">
          <cell r="N2526" t="str">
            <v>621</v>
          </cell>
          <cell r="Q2526" t="str">
            <v>EP4</v>
          </cell>
          <cell r="T2526">
            <v>5651345</v>
          </cell>
          <cell r="U2526">
            <v>0</v>
          </cell>
        </row>
        <row r="2527">
          <cell r="N2527" t="str">
            <v>620</v>
          </cell>
          <cell r="Q2527" t="str">
            <v>PRC</v>
          </cell>
          <cell r="T2527">
            <v>2187264</v>
          </cell>
          <cell r="U2527">
            <v>6863.98</v>
          </cell>
        </row>
        <row r="2528">
          <cell r="N2528" t="str">
            <v>634</v>
          </cell>
          <cell r="Q2528" t="str">
            <v>TSC</v>
          </cell>
          <cell r="T2528">
            <v>194840314</v>
          </cell>
          <cell r="U2528">
            <v>0</v>
          </cell>
        </row>
        <row r="2529">
          <cell r="N2529" t="str">
            <v>626</v>
          </cell>
          <cell r="Q2529" t="str">
            <v>LMV</v>
          </cell>
          <cell r="T2529">
            <v>1660230</v>
          </cell>
          <cell r="U2529">
            <v>-61.43</v>
          </cell>
        </row>
        <row r="2530">
          <cell r="N2530" t="str">
            <v>685</v>
          </cell>
          <cell r="Q2530" t="str">
            <v>VTU</v>
          </cell>
          <cell r="T2530">
            <v>204</v>
          </cell>
          <cell r="U2530">
            <v>-0.01</v>
          </cell>
        </row>
        <row r="2531">
          <cell r="N2531" t="str">
            <v>611</v>
          </cell>
          <cell r="Q2531" t="str">
            <v>PRC</v>
          </cell>
          <cell r="T2531">
            <v>51122</v>
          </cell>
          <cell r="U2531">
            <v>164.02</v>
          </cell>
        </row>
        <row r="2532">
          <cell r="N2532" t="str">
            <v>611</v>
          </cell>
          <cell r="Q2532" t="str">
            <v>CAV</v>
          </cell>
          <cell r="T2532">
            <v>124334</v>
          </cell>
          <cell r="U2532">
            <v>-23.58</v>
          </cell>
        </row>
        <row r="2533">
          <cell r="N2533" t="str">
            <v>624</v>
          </cell>
          <cell r="Q2533" t="str">
            <v>DO7</v>
          </cell>
          <cell r="T2533">
            <v>638454</v>
          </cell>
          <cell r="U2533">
            <v>0</v>
          </cell>
        </row>
        <row r="2534">
          <cell r="N2534" t="str">
            <v>623</v>
          </cell>
          <cell r="Q2534" t="str">
            <v>DS1</v>
          </cell>
          <cell r="T2534">
            <v>424860</v>
          </cell>
          <cell r="U2534">
            <v>371.75</v>
          </cell>
        </row>
        <row r="2535">
          <cell r="N2535" t="str">
            <v>685</v>
          </cell>
          <cell r="Q2535" t="str">
            <v>EBF</v>
          </cell>
          <cell r="T2535">
            <v>18788</v>
          </cell>
          <cell r="U2535">
            <v>-539.79</v>
          </cell>
        </row>
        <row r="2536">
          <cell r="N2536" t="str">
            <v>611</v>
          </cell>
          <cell r="Q2536" t="str">
            <v>EBF</v>
          </cell>
          <cell r="T2536">
            <v>124334</v>
          </cell>
          <cell r="U2536">
            <v>-3572.02</v>
          </cell>
        </row>
        <row r="2537">
          <cell r="N2537" t="str">
            <v>641</v>
          </cell>
          <cell r="Q2537" t="str">
            <v>EBF</v>
          </cell>
          <cell r="T2537">
            <v>603439</v>
          </cell>
          <cell r="U2537">
            <v>-17336.18</v>
          </cell>
        </row>
        <row r="2538">
          <cell r="N2538" t="str">
            <v>624</v>
          </cell>
          <cell r="Q2538" t="str">
            <v>EC</v>
          </cell>
          <cell r="T2538">
            <v>1800000</v>
          </cell>
          <cell r="U2538">
            <v>104815.8</v>
          </cell>
        </row>
        <row r="2539">
          <cell r="N2539" t="str">
            <v>611</v>
          </cell>
          <cell r="Q2539" t="str">
            <v>EC</v>
          </cell>
          <cell r="T2539">
            <v>287356489</v>
          </cell>
          <cell r="U2539">
            <v>28113768.190000001</v>
          </cell>
        </row>
        <row r="2540">
          <cell r="N2540" t="str">
            <v>621</v>
          </cell>
          <cell r="Q2540" t="str">
            <v>EC</v>
          </cell>
          <cell r="T2540">
            <v>64200</v>
          </cell>
          <cell r="U2540">
            <v>7612.59</v>
          </cell>
        </row>
        <row r="2541">
          <cell r="N2541" t="str">
            <v>624</v>
          </cell>
          <cell r="Q2541" t="str">
            <v>EC</v>
          </cell>
          <cell r="T2541">
            <v>27870</v>
          </cell>
          <cell r="U2541">
            <v>1622.9</v>
          </cell>
        </row>
        <row r="2542">
          <cell r="N2542" t="str">
            <v>624</v>
          </cell>
          <cell r="Q2542" t="str">
            <v>EC</v>
          </cell>
          <cell r="T2542">
            <v>151200</v>
          </cell>
          <cell r="U2542">
            <v>9527.25</v>
          </cell>
        </row>
        <row r="2543">
          <cell r="N2543" t="str">
            <v>626</v>
          </cell>
          <cell r="Q2543" t="str">
            <v>EC</v>
          </cell>
          <cell r="T2543">
            <v>3329964</v>
          </cell>
          <cell r="U2543">
            <v>108543.5</v>
          </cell>
        </row>
        <row r="2544">
          <cell r="N2544" t="str">
            <v>624</v>
          </cell>
          <cell r="Q2544" t="str">
            <v>EC</v>
          </cell>
          <cell r="T2544">
            <v>840000</v>
          </cell>
          <cell r="U2544">
            <v>58364.04</v>
          </cell>
        </row>
        <row r="2545">
          <cell r="N2545" t="str">
            <v>624</v>
          </cell>
          <cell r="Q2545" t="str">
            <v>EC</v>
          </cell>
          <cell r="T2545">
            <v>5265098</v>
          </cell>
          <cell r="U2545">
            <v>306591.92</v>
          </cell>
        </row>
        <row r="2546">
          <cell r="N2546" t="str">
            <v>626</v>
          </cell>
          <cell r="Q2546" t="str">
            <v>ECR</v>
          </cell>
          <cell r="T2546">
            <v>3120155</v>
          </cell>
          <cell r="U2546">
            <v>9769.2099999999991</v>
          </cell>
        </row>
        <row r="2547">
          <cell r="N2547" t="str">
            <v>621</v>
          </cell>
          <cell r="Q2547" t="str">
            <v>ECR</v>
          </cell>
          <cell r="T2547">
            <v>112203</v>
          </cell>
          <cell r="U2547">
            <v>490.31</v>
          </cell>
        </row>
        <row r="2548">
          <cell r="N2548" t="str">
            <v>621</v>
          </cell>
          <cell r="Q2548" t="str">
            <v>ECR</v>
          </cell>
          <cell r="T2548">
            <v>5100</v>
          </cell>
          <cell r="U2548">
            <v>22.29</v>
          </cell>
        </row>
        <row r="2549">
          <cell r="N2549" t="str">
            <v>621</v>
          </cell>
          <cell r="Q2549" t="str">
            <v>ECR</v>
          </cell>
          <cell r="T2549">
            <v>6442270</v>
          </cell>
          <cell r="U2549">
            <v>28169</v>
          </cell>
        </row>
        <row r="2550">
          <cell r="N2550" t="str">
            <v>677</v>
          </cell>
          <cell r="Q2550" t="str">
            <v>EDE</v>
          </cell>
          <cell r="T2550">
            <v>450</v>
          </cell>
          <cell r="U2550">
            <v>8221.5</v>
          </cell>
        </row>
        <row r="2551">
          <cell r="N2551" t="str">
            <v>650</v>
          </cell>
          <cell r="Q2551" t="str">
            <v>EEX</v>
          </cell>
          <cell r="T2551">
            <v>3086</v>
          </cell>
          <cell r="U2551">
            <v>0.56999999999999995</v>
          </cell>
        </row>
        <row r="2552">
          <cell r="N2552" t="str">
            <v>655</v>
          </cell>
          <cell r="Q2552" t="str">
            <v>EEX</v>
          </cell>
          <cell r="T2552">
            <v>617553</v>
          </cell>
          <cell r="U2552">
            <v>427.36</v>
          </cell>
        </row>
        <row r="2553">
          <cell r="N2553" t="str">
            <v>626</v>
          </cell>
          <cell r="Q2553" t="str">
            <v>EEX</v>
          </cell>
          <cell r="T2553">
            <v>8155792</v>
          </cell>
          <cell r="U2553">
            <v>-252.81</v>
          </cell>
        </row>
        <row r="2554">
          <cell r="N2554" t="str">
            <v>642</v>
          </cell>
          <cell r="Q2554" t="str">
            <v>EEX</v>
          </cell>
          <cell r="T2554">
            <v>26102</v>
          </cell>
          <cell r="U2554">
            <v>-7.06</v>
          </cell>
        </row>
        <row r="2555">
          <cell r="N2555" t="str">
            <v>624</v>
          </cell>
          <cell r="Q2555" t="str">
            <v>EP1</v>
          </cell>
          <cell r="T2555">
            <v>23102080</v>
          </cell>
          <cell r="U2555">
            <v>0</v>
          </cell>
        </row>
        <row r="2556">
          <cell r="N2556" t="str">
            <v>623</v>
          </cell>
          <cell r="Q2556" t="str">
            <v>EP1</v>
          </cell>
          <cell r="T2556">
            <v>2279268</v>
          </cell>
          <cell r="U2556">
            <v>0</v>
          </cell>
        </row>
        <row r="2557">
          <cell r="N2557" t="str">
            <v>650</v>
          </cell>
          <cell r="Q2557" t="str">
            <v>EP1</v>
          </cell>
          <cell r="T2557">
            <v>3086</v>
          </cell>
          <cell r="U2557">
            <v>0</v>
          </cell>
        </row>
        <row r="2558">
          <cell r="N2558" t="str">
            <v>626</v>
          </cell>
          <cell r="Q2558" t="str">
            <v>EP1</v>
          </cell>
          <cell r="T2558">
            <v>13372524</v>
          </cell>
          <cell r="U2558">
            <v>0</v>
          </cell>
        </row>
        <row r="2559">
          <cell r="N2559" t="str">
            <v>650</v>
          </cell>
          <cell r="Q2559" t="str">
            <v>FMU</v>
          </cell>
          <cell r="T2559">
            <v>949</v>
          </cell>
          <cell r="U2559">
            <v>0</v>
          </cell>
        </row>
        <row r="2560">
          <cell r="N2560" t="str">
            <v>625</v>
          </cell>
          <cell r="Q2560" t="str">
            <v>FMU</v>
          </cell>
          <cell r="T2560">
            <v>391200</v>
          </cell>
          <cell r="U2560">
            <v>1.17</v>
          </cell>
        </row>
        <row r="2561">
          <cell r="N2561" t="str">
            <v>660</v>
          </cell>
          <cell r="Q2561" t="str">
            <v>L06</v>
          </cell>
          <cell r="T2561">
            <v>5</v>
          </cell>
          <cell r="U2561">
            <v>13.8</v>
          </cell>
        </row>
        <row r="2562">
          <cell r="N2562" t="str">
            <v>660</v>
          </cell>
          <cell r="Q2562" t="str">
            <v>L10</v>
          </cell>
          <cell r="T2562">
            <v>24</v>
          </cell>
          <cell r="U2562">
            <v>42.48</v>
          </cell>
        </row>
        <row r="2563">
          <cell r="N2563" t="str">
            <v>624</v>
          </cell>
          <cell r="Q2563" t="str">
            <v>SD</v>
          </cell>
          <cell r="T2563">
            <v>6196.03</v>
          </cell>
          <cell r="U2563">
            <v>-5576.42</v>
          </cell>
        </row>
        <row r="2564">
          <cell r="N2564" t="str">
            <v>626</v>
          </cell>
          <cell r="Q2564" t="str">
            <v>SD</v>
          </cell>
          <cell r="T2564">
            <v>5141.78</v>
          </cell>
          <cell r="U2564">
            <v>-3702.08</v>
          </cell>
        </row>
        <row r="2565">
          <cell r="N2565" t="str">
            <v>612</v>
          </cell>
          <cell r="Q2565" t="str">
            <v>TIU</v>
          </cell>
          <cell r="T2565">
            <v>10954</v>
          </cell>
          <cell r="U2565">
            <v>0.01</v>
          </cell>
        </row>
        <row r="2566">
          <cell r="N2566" t="str">
            <v>624</v>
          </cell>
          <cell r="Q2566" t="str">
            <v>TTC</v>
          </cell>
          <cell r="T2566">
            <v>70400</v>
          </cell>
          <cell r="U2566">
            <v>2.6</v>
          </cell>
        </row>
        <row r="2567">
          <cell r="N2567" t="str">
            <v>655</v>
          </cell>
          <cell r="Q2567" t="str">
            <v>TTC</v>
          </cell>
          <cell r="T2567">
            <v>22783</v>
          </cell>
          <cell r="U2567">
            <v>1.08</v>
          </cell>
        </row>
        <row r="2568">
          <cell r="N2568" t="str">
            <v>650</v>
          </cell>
          <cell r="Q2568" t="str">
            <v>TTC</v>
          </cell>
          <cell r="T2568">
            <v>213759</v>
          </cell>
          <cell r="U2568">
            <v>12.4</v>
          </cell>
        </row>
        <row r="2569">
          <cell r="N2569" t="str">
            <v>626</v>
          </cell>
          <cell r="Q2569" t="str">
            <v>TTC</v>
          </cell>
          <cell r="T2569">
            <v>14579136</v>
          </cell>
          <cell r="U2569">
            <v>437.38</v>
          </cell>
        </row>
        <row r="2570">
          <cell r="N2570" t="str">
            <v>620</v>
          </cell>
          <cell r="Q2570" t="str">
            <v>TTC</v>
          </cell>
          <cell r="T2570">
            <v>3380</v>
          </cell>
          <cell r="U2570">
            <v>0.05</v>
          </cell>
        </row>
        <row r="2571">
          <cell r="N2571" t="str">
            <v>611</v>
          </cell>
          <cell r="Q2571" t="str">
            <v>TTC</v>
          </cell>
          <cell r="T2571">
            <v>132346</v>
          </cell>
          <cell r="U2571">
            <v>6.16</v>
          </cell>
        </row>
        <row r="2572">
          <cell r="N2572" t="str">
            <v>660</v>
          </cell>
          <cell r="Q2572" t="str">
            <v>TTC</v>
          </cell>
          <cell r="T2572">
            <v>665</v>
          </cell>
          <cell r="U2572">
            <v>0.02</v>
          </cell>
        </row>
        <row r="2573">
          <cell r="N2573" t="str">
            <v>660</v>
          </cell>
          <cell r="Q2573" t="str">
            <v>TTC</v>
          </cell>
          <cell r="T2573">
            <v>11736</v>
          </cell>
          <cell r="U2573">
            <v>0.41</v>
          </cell>
        </row>
        <row r="2574">
          <cell r="N2574" t="str">
            <v>626</v>
          </cell>
          <cell r="Q2574" t="str">
            <v>DO1</v>
          </cell>
          <cell r="T2574">
            <v>1107840</v>
          </cell>
          <cell r="U2574">
            <v>68.69</v>
          </cell>
        </row>
        <row r="2575">
          <cell r="N2575" t="str">
            <v>650</v>
          </cell>
          <cell r="Q2575" t="str">
            <v>E17</v>
          </cell>
          <cell r="T2575">
            <v>1619</v>
          </cell>
          <cell r="U2575">
            <v>50.99</v>
          </cell>
        </row>
        <row r="2576">
          <cell r="N2576" t="str">
            <v>660</v>
          </cell>
          <cell r="Q2576" t="str">
            <v>E33</v>
          </cell>
          <cell r="T2576">
            <v>485</v>
          </cell>
          <cell r="U2576">
            <v>15.3</v>
          </cell>
        </row>
        <row r="2577">
          <cell r="N2577" t="str">
            <v>624</v>
          </cell>
          <cell r="Q2577" t="str">
            <v>FFE</v>
          </cell>
          <cell r="T2577">
            <v>23102080</v>
          </cell>
          <cell r="U2577">
            <v>2587.44</v>
          </cell>
        </row>
        <row r="2578">
          <cell r="N2578" t="str">
            <v>626</v>
          </cell>
          <cell r="Q2578" t="str">
            <v>FFE</v>
          </cell>
          <cell r="T2578">
            <v>444312</v>
          </cell>
          <cell r="U2578">
            <v>45.32</v>
          </cell>
        </row>
        <row r="2579">
          <cell r="N2579" t="str">
            <v>623</v>
          </cell>
          <cell r="Q2579" t="str">
            <v>FFE</v>
          </cell>
          <cell r="T2579">
            <v>16914030</v>
          </cell>
          <cell r="U2579">
            <v>2503.31</v>
          </cell>
        </row>
        <row r="2580">
          <cell r="N2580" t="str">
            <v>641</v>
          </cell>
          <cell r="Q2580" t="str">
            <v>FFE</v>
          </cell>
          <cell r="T2580">
            <v>3405</v>
          </cell>
          <cell r="U2580">
            <v>0.4</v>
          </cell>
        </row>
        <row r="2581">
          <cell r="N2581" t="str">
            <v>660</v>
          </cell>
          <cell r="Q2581" t="str">
            <v>L09</v>
          </cell>
          <cell r="T2581">
            <v>85</v>
          </cell>
          <cell r="U2581">
            <v>71.400000000000006</v>
          </cell>
        </row>
        <row r="2582">
          <cell r="N2582" t="str">
            <v>611</v>
          </cell>
          <cell r="Q2582" t="str">
            <v>MSV</v>
          </cell>
          <cell r="T2582">
            <v>51122</v>
          </cell>
          <cell r="U2582">
            <v>0</v>
          </cell>
        </row>
        <row r="2583">
          <cell r="N2583" t="str">
            <v>655</v>
          </cell>
          <cell r="Q2583" t="str">
            <v>MSV</v>
          </cell>
          <cell r="T2583">
            <v>297</v>
          </cell>
          <cell r="U2583">
            <v>0</v>
          </cell>
        </row>
        <row r="2584">
          <cell r="N2584" t="str">
            <v>642</v>
          </cell>
          <cell r="Q2584" t="str">
            <v>MSV</v>
          </cell>
          <cell r="T2584">
            <v>26102</v>
          </cell>
          <cell r="U2584">
            <v>0</v>
          </cell>
        </row>
        <row r="2585">
          <cell r="N2585" t="str">
            <v>650</v>
          </cell>
          <cell r="Q2585" t="str">
            <v>TTE</v>
          </cell>
          <cell r="T2585">
            <v>213759</v>
          </cell>
          <cell r="U2585">
            <v>0</v>
          </cell>
        </row>
        <row r="2586">
          <cell r="N2586" t="str">
            <v>624</v>
          </cell>
          <cell r="Q2586" t="str">
            <v>EUR</v>
          </cell>
          <cell r="T2586">
            <v>590640</v>
          </cell>
          <cell r="U2586">
            <v>70.28</v>
          </cell>
        </row>
        <row r="2587">
          <cell r="N2587" t="str">
            <v>660</v>
          </cell>
          <cell r="Q2587" t="str">
            <v>EUR</v>
          </cell>
          <cell r="T2587">
            <v>862411</v>
          </cell>
          <cell r="U2587">
            <v>76.599999999999994</v>
          </cell>
        </row>
        <row r="2588">
          <cell r="N2588" t="str">
            <v>621</v>
          </cell>
          <cell r="Q2588" t="str">
            <v>FVE</v>
          </cell>
          <cell r="T2588">
            <v>76662292</v>
          </cell>
          <cell r="U2588">
            <v>0</v>
          </cell>
        </row>
        <row r="2589">
          <cell r="N2589" t="str">
            <v>624</v>
          </cell>
          <cell r="Q2589" t="str">
            <v>ICN</v>
          </cell>
          <cell r="T2589">
            <v>11924792</v>
          </cell>
          <cell r="U2589">
            <v>0</v>
          </cell>
        </row>
        <row r="2590">
          <cell r="N2590" t="str">
            <v>623</v>
          </cell>
          <cell r="Q2590" t="str">
            <v>FVE</v>
          </cell>
          <cell r="T2590">
            <v>35200</v>
          </cell>
          <cell r="U2590">
            <v>0</v>
          </cell>
        </row>
        <row r="2591">
          <cell r="N2591" t="str">
            <v>676</v>
          </cell>
          <cell r="Q2591" t="str">
            <v>FVE</v>
          </cell>
          <cell r="T2591">
            <v>0</v>
          </cell>
          <cell r="U2591">
            <v>0</v>
          </cell>
        </row>
        <row r="2592">
          <cell r="N2592" t="str">
            <v>624</v>
          </cell>
          <cell r="Q2592" t="str">
            <v>RTU</v>
          </cell>
          <cell r="T2592">
            <v>10684065</v>
          </cell>
          <cell r="U2592">
            <v>160.24</v>
          </cell>
        </row>
        <row r="2593">
          <cell r="N2593" t="str">
            <v>686</v>
          </cell>
          <cell r="Q2593" t="str">
            <v>RTU</v>
          </cell>
          <cell r="T2593">
            <v>295</v>
          </cell>
          <cell r="U2593">
            <v>0.02</v>
          </cell>
        </row>
        <row r="2594">
          <cell r="N2594" t="str">
            <v>623</v>
          </cell>
          <cell r="Q2594" t="str">
            <v>MC</v>
          </cell>
          <cell r="T2594">
            <v>3128.4</v>
          </cell>
          <cell r="U2594">
            <v>30908.59</v>
          </cell>
        </row>
        <row r="2595">
          <cell r="N2595" t="str">
            <v>611</v>
          </cell>
          <cell r="Q2595" t="str">
            <v>EUR</v>
          </cell>
          <cell r="T2595">
            <v>2743</v>
          </cell>
          <cell r="U2595">
            <v>0.33</v>
          </cell>
        </row>
        <row r="2596">
          <cell r="N2596" t="str">
            <v>686</v>
          </cell>
          <cell r="Q2596" t="str">
            <v>EUR</v>
          </cell>
          <cell r="T2596">
            <v>295</v>
          </cell>
          <cell r="U2596">
            <v>0.04</v>
          </cell>
        </row>
        <row r="2597">
          <cell r="N2597" t="str">
            <v>625</v>
          </cell>
          <cell r="Q2597" t="str">
            <v>ICN</v>
          </cell>
          <cell r="T2597">
            <v>391200</v>
          </cell>
          <cell r="U2597">
            <v>0</v>
          </cell>
        </row>
        <row r="2598">
          <cell r="N2598" t="str">
            <v>655</v>
          </cell>
          <cell r="Q2598" t="str">
            <v>FVE</v>
          </cell>
          <cell r="T2598">
            <v>297</v>
          </cell>
          <cell r="U2598">
            <v>0</v>
          </cell>
        </row>
        <row r="2599">
          <cell r="N2599" t="str">
            <v>624</v>
          </cell>
          <cell r="Q2599" t="str">
            <v>ICV</v>
          </cell>
          <cell r="T2599">
            <v>2406376</v>
          </cell>
          <cell r="U2599">
            <v>0</v>
          </cell>
        </row>
        <row r="2600">
          <cell r="N2600" t="str">
            <v>624</v>
          </cell>
          <cell r="Q2600" t="str">
            <v>FVE</v>
          </cell>
          <cell r="T2600">
            <v>2907284</v>
          </cell>
          <cell r="U2600">
            <v>0</v>
          </cell>
        </row>
        <row r="2601">
          <cell r="N2601" t="str">
            <v>620</v>
          </cell>
          <cell r="Q2601" t="str">
            <v>FVE</v>
          </cell>
          <cell r="T2601">
            <v>2187264</v>
          </cell>
          <cell r="U2601">
            <v>0</v>
          </cell>
        </row>
        <row r="2602">
          <cell r="N2602" t="str">
            <v>611</v>
          </cell>
          <cell r="Q2602" t="str">
            <v>EIN</v>
          </cell>
          <cell r="T2602">
            <v>51122</v>
          </cell>
          <cell r="U2602">
            <v>28.79</v>
          </cell>
        </row>
        <row r="2603">
          <cell r="N2603" t="str">
            <v>655</v>
          </cell>
          <cell r="Q2603" t="str">
            <v>EFV</v>
          </cell>
          <cell r="T2603">
            <v>617553</v>
          </cell>
          <cell r="U2603">
            <v>1888.47</v>
          </cell>
        </row>
        <row r="2604">
          <cell r="N2604" t="str">
            <v>626</v>
          </cell>
          <cell r="Q2604" t="str">
            <v>TDC</v>
          </cell>
          <cell r="T2604">
            <v>13372524</v>
          </cell>
          <cell r="U2604">
            <v>1043.06</v>
          </cell>
        </row>
        <row r="2605">
          <cell r="N2605" t="str">
            <v>621</v>
          </cell>
          <cell r="Q2605" t="str">
            <v>EIN</v>
          </cell>
          <cell r="T2605">
            <v>64200</v>
          </cell>
          <cell r="U2605">
            <v>36.119999999999997</v>
          </cell>
        </row>
        <row r="2606">
          <cell r="N2606" t="str">
            <v>611</v>
          </cell>
          <cell r="Q2606" t="str">
            <v>EFV</v>
          </cell>
          <cell r="T2606">
            <v>2743</v>
          </cell>
          <cell r="U2606">
            <v>8.5</v>
          </cell>
        </row>
        <row r="2607">
          <cell r="N2607" t="str">
            <v>624</v>
          </cell>
          <cell r="Q2607" t="str">
            <v>TDC</v>
          </cell>
          <cell r="T2607">
            <v>11065336</v>
          </cell>
          <cell r="U2607">
            <v>1095.53</v>
          </cell>
        </row>
        <row r="2608">
          <cell r="N2608" t="str">
            <v>621</v>
          </cell>
          <cell r="Q2608" t="str">
            <v>DSU</v>
          </cell>
          <cell r="T2608">
            <v>148224</v>
          </cell>
          <cell r="U2608">
            <v>33.880000000000003</v>
          </cell>
        </row>
        <row r="2609">
          <cell r="N2609" t="str">
            <v>624</v>
          </cell>
          <cell r="Q2609" t="str">
            <v>EP3</v>
          </cell>
          <cell r="T2609">
            <v>70400</v>
          </cell>
          <cell r="U2609">
            <v>0</v>
          </cell>
        </row>
        <row r="2610">
          <cell r="N2610" t="str">
            <v>660</v>
          </cell>
          <cell r="Q2610" t="str">
            <v>RIN</v>
          </cell>
          <cell r="T2610">
            <v>617733</v>
          </cell>
          <cell r="U2610">
            <v>213.83</v>
          </cell>
        </row>
        <row r="2611">
          <cell r="N2611" t="str">
            <v>621</v>
          </cell>
          <cell r="Q2611" t="str">
            <v>TDE</v>
          </cell>
          <cell r="T2611">
            <v>6513150</v>
          </cell>
          <cell r="U2611">
            <v>0</v>
          </cell>
        </row>
        <row r="2612">
          <cell r="N2612" t="str">
            <v>626</v>
          </cell>
          <cell r="Q2612" t="str">
            <v>PPT</v>
          </cell>
          <cell r="T2612">
            <v>17984736</v>
          </cell>
          <cell r="U2612">
            <v>0</v>
          </cell>
        </row>
        <row r="2613">
          <cell r="N2613" t="str">
            <v>624</v>
          </cell>
          <cell r="Q2613" t="str">
            <v>DO0</v>
          </cell>
          <cell r="T2613">
            <v>332710</v>
          </cell>
          <cell r="U2613">
            <v>46.91</v>
          </cell>
        </row>
        <row r="2614">
          <cell r="N2614" t="str">
            <v>650</v>
          </cell>
          <cell r="Q2614" t="str">
            <v>L12</v>
          </cell>
          <cell r="T2614">
            <v>7</v>
          </cell>
          <cell r="U2614">
            <v>79.31</v>
          </cell>
        </row>
        <row r="2615">
          <cell r="N2615" t="str">
            <v>621</v>
          </cell>
          <cell r="Q2615" t="str">
            <v>BFC</v>
          </cell>
          <cell r="T2615">
            <v>5651345</v>
          </cell>
          <cell r="U2615">
            <v>163244.76</v>
          </cell>
        </row>
        <row r="2616">
          <cell r="N2616" t="str">
            <v>642</v>
          </cell>
          <cell r="Q2616" t="str">
            <v>FFC</v>
          </cell>
          <cell r="T2616">
            <v>390</v>
          </cell>
          <cell r="U2616">
            <v>0</v>
          </cell>
        </row>
        <row r="2617">
          <cell r="N2617" t="str">
            <v>624</v>
          </cell>
          <cell r="Q2617" t="str">
            <v>EFL</v>
          </cell>
          <cell r="T2617">
            <v>26330592</v>
          </cell>
          <cell r="U2617">
            <v>865618.15</v>
          </cell>
        </row>
        <row r="2618">
          <cell r="N2618" t="str">
            <v>611</v>
          </cell>
          <cell r="Q2618" t="str">
            <v>EFL</v>
          </cell>
          <cell r="T2618">
            <v>12495</v>
          </cell>
          <cell r="U2618">
            <v>410.76</v>
          </cell>
        </row>
        <row r="2619">
          <cell r="N2619" t="str">
            <v>621</v>
          </cell>
          <cell r="Q2619" t="str">
            <v>BFC</v>
          </cell>
          <cell r="T2619">
            <v>5100</v>
          </cell>
          <cell r="U2619">
            <v>147.32</v>
          </cell>
        </row>
        <row r="2620">
          <cell r="N2620" t="str">
            <v>624</v>
          </cell>
          <cell r="Q2620" t="str">
            <v>EIV</v>
          </cell>
          <cell r="T2620">
            <v>10684065</v>
          </cell>
          <cell r="U2620">
            <v>0</v>
          </cell>
        </row>
        <row r="2621">
          <cell r="N2621" t="str">
            <v>660</v>
          </cell>
          <cell r="Q2621" t="str">
            <v>FFC</v>
          </cell>
          <cell r="T2621">
            <v>21868</v>
          </cell>
          <cell r="U2621">
            <v>0.01</v>
          </cell>
        </row>
        <row r="2622">
          <cell r="N2622" t="str">
            <v>623</v>
          </cell>
          <cell r="Q2622" t="str">
            <v>BFC</v>
          </cell>
          <cell r="T2622">
            <v>2279268</v>
          </cell>
          <cell r="U2622">
            <v>65820.710000000006</v>
          </cell>
        </row>
        <row r="2623">
          <cell r="N2623" t="str">
            <v>624</v>
          </cell>
          <cell r="Q2623" t="str">
            <v>PPT</v>
          </cell>
          <cell r="T2623">
            <v>8934767</v>
          </cell>
          <cell r="U2623">
            <v>0</v>
          </cell>
        </row>
        <row r="2624">
          <cell r="N2624" t="str">
            <v>624</v>
          </cell>
          <cell r="Q2624" t="str">
            <v>EIV</v>
          </cell>
          <cell r="T2624">
            <v>8934767</v>
          </cell>
          <cell r="U2624">
            <v>0</v>
          </cell>
        </row>
        <row r="2625">
          <cell r="N2625" t="str">
            <v>660</v>
          </cell>
          <cell r="Q2625" t="str">
            <v>EIV</v>
          </cell>
          <cell r="T2625">
            <v>862411</v>
          </cell>
          <cell r="U2625">
            <v>0</v>
          </cell>
        </row>
        <row r="2626">
          <cell r="N2626" t="str">
            <v>612</v>
          </cell>
          <cell r="Q2626" t="str">
            <v>BFC</v>
          </cell>
          <cell r="T2626">
            <v>10954</v>
          </cell>
          <cell r="U2626">
            <v>316.49</v>
          </cell>
        </row>
        <row r="2627">
          <cell r="N2627" t="str">
            <v>821</v>
          </cell>
          <cell r="Q2627" t="str">
            <v>BFC</v>
          </cell>
          <cell r="T2627">
            <v>-383.9</v>
          </cell>
          <cell r="U2627">
            <v>-11.09</v>
          </cell>
        </row>
        <row r="2628">
          <cell r="N2628" t="str">
            <v>665</v>
          </cell>
          <cell r="Q2628" t="str">
            <v>BIO</v>
          </cell>
          <cell r="T2628">
            <v>897600</v>
          </cell>
          <cell r="U2628">
            <v>-98143.2</v>
          </cell>
        </row>
        <row r="2629">
          <cell r="N2629" t="str">
            <v>632</v>
          </cell>
          <cell r="Q2629" t="str">
            <v>EIV</v>
          </cell>
          <cell r="T2629">
            <v>212354998</v>
          </cell>
          <cell r="U2629">
            <v>0</v>
          </cell>
        </row>
        <row r="2630">
          <cell r="N2630" t="str">
            <v>632</v>
          </cell>
          <cell r="Q2630" t="str">
            <v>TDE</v>
          </cell>
          <cell r="T2630">
            <v>212354998</v>
          </cell>
          <cell r="U2630">
            <v>0</v>
          </cell>
        </row>
        <row r="2631">
          <cell r="N2631" t="str">
            <v>626</v>
          </cell>
          <cell r="Q2631" t="str">
            <v>LMR</v>
          </cell>
          <cell r="T2631">
            <v>12690216</v>
          </cell>
          <cell r="U2631">
            <v>1307.0899999999999</v>
          </cell>
        </row>
        <row r="2632">
          <cell r="N2632" t="str">
            <v>621</v>
          </cell>
          <cell r="Q2632" t="str">
            <v>DO0</v>
          </cell>
          <cell r="T2632">
            <v>328300</v>
          </cell>
          <cell r="U2632">
            <v>65.7</v>
          </cell>
        </row>
        <row r="2633">
          <cell r="N2633" t="str">
            <v>624</v>
          </cell>
          <cell r="Q2633" t="str">
            <v>CAP</v>
          </cell>
          <cell r="T2633">
            <v>8616199</v>
          </cell>
          <cell r="U2633">
            <v>103.4</v>
          </cell>
        </row>
        <row r="2634">
          <cell r="N2634" t="str">
            <v>623</v>
          </cell>
          <cell r="Q2634" t="str">
            <v>DC</v>
          </cell>
          <cell r="T2634">
            <v>532.4</v>
          </cell>
          <cell r="U2634">
            <v>12867.71</v>
          </cell>
        </row>
        <row r="2635">
          <cell r="N2635" t="str">
            <v>624</v>
          </cell>
          <cell r="Q2635" t="str">
            <v>EP2</v>
          </cell>
          <cell r="T2635">
            <v>8934767</v>
          </cell>
          <cell r="U2635">
            <v>1081.1099999999999</v>
          </cell>
        </row>
        <row r="2636">
          <cell r="N2636" t="str">
            <v>650</v>
          </cell>
          <cell r="Q2636" t="str">
            <v>FVC</v>
          </cell>
          <cell r="T2636">
            <v>213759</v>
          </cell>
          <cell r="U2636">
            <v>0</v>
          </cell>
        </row>
        <row r="2637">
          <cell r="N2637" t="str">
            <v>624</v>
          </cell>
          <cell r="Q2637" t="str">
            <v>DSM</v>
          </cell>
          <cell r="T2637">
            <v>10835360</v>
          </cell>
          <cell r="U2637">
            <v>23905.29</v>
          </cell>
        </row>
        <row r="2638">
          <cell r="N2638" t="str">
            <v>642</v>
          </cell>
          <cell r="Q2638" t="str">
            <v>EP2</v>
          </cell>
          <cell r="T2638">
            <v>390</v>
          </cell>
          <cell r="U2638">
            <v>0.02</v>
          </cell>
        </row>
        <row r="2639">
          <cell r="N2639" t="str">
            <v>623</v>
          </cell>
          <cell r="Q2639" t="str">
            <v>TSE</v>
          </cell>
          <cell r="T2639">
            <v>144480</v>
          </cell>
          <cell r="U2639">
            <v>0</v>
          </cell>
        </row>
        <row r="2640">
          <cell r="N2640" t="str">
            <v>624</v>
          </cell>
          <cell r="Q2640" t="str">
            <v>DC</v>
          </cell>
          <cell r="T2640">
            <v>641.83000000000004</v>
          </cell>
          <cell r="U2640">
            <v>7820.16</v>
          </cell>
        </row>
        <row r="2641">
          <cell r="N2641" t="str">
            <v>621</v>
          </cell>
          <cell r="Q2641" t="str">
            <v>OMS</v>
          </cell>
          <cell r="T2641">
            <v>942741</v>
          </cell>
          <cell r="U2641">
            <v>216.83</v>
          </cell>
        </row>
        <row r="2642">
          <cell r="N2642" t="str">
            <v>686</v>
          </cell>
          <cell r="Q2642" t="str">
            <v>FVC</v>
          </cell>
          <cell r="T2642">
            <v>295</v>
          </cell>
          <cell r="U2642">
            <v>0</v>
          </cell>
        </row>
        <row r="2643">
          <cell r="N2643" t="str">
            <v>626</v>
          </cell>
          <cell r="Q2643" t="str">
            <v>DC</v>
          </cell>
          <cell r="T2643">
            <v>16600</v>
          </cell>
          <cell r="U2643">
            <v>418996.43</v>
          </cell>
        </row>
        <row r="2644">
          <cell r="N2644" t="str">
            <v>621</v>
          </cell>
          <cell r="Q2644" t="str">
            <v>DSM</v>
          </cell>
          <cell r="T2644">
            <v>112203</v>
          </cell>
          <cell r="U2644">
            <v>1125.67</v>
          </cell>
        </row>
        <row r="2645">
          <cell r="N2645" t="str">
            <v>626</v>
          </cell>
          <cell r="Q2645" t="str">
            <v>DO6</v>
          </cell>
          <cell r="T2645">
            <v>2208492</v>
          </cell>
          <cell r="U2645">
            <v>-77.3</v>
          </cell>
        </row>
        <row r="2646">
          <cell r="N2646" t="str">
            <v>624</v>
          </cell>
          <cell r="Q2646" t="str">
            <v>DSM</v>
          </cell>
          <cell r="T2646">
            <v>7996312</v>
          </cell>
          <cell r="U2646">
            <v>23523.66</v>
          </cell>
        </row>
        <row r="2647">
          <cell r="N2647" t="str">
            <v>621</v>
          </cell>
          <cell r="Q2647" t="str">
            <v>TSE</v>
          </cell>
          <cell r="T2647">
            <v>942741</v>
          </cell>
          <cell r="U2647">
            <v>0</v>
          </cell>
        </row>
        <row r="2648">
          <cell r="N2648" t="str">
            <v>621</v>
          </cell>
          <cell r="Q2648" t="str">
            <v>DSM</v>
          </cell>
          <cell r="T2648">
            <v>616541</v>
          </cell>
          <cell r="U2648">
            <v>6188.21</v>
          </cell>
        </row>
        <row r="2649">
          <cell r="N2649" t="str">
            <v>624</v>
          </cell>
          <cell r="Q2649" t="str">
            <v>TSE</v>
          </cell>
          <cell r="T2649">
            <v>8068064</v>
          </cell>
          <cell r="U2649">
            <v>0</v>
          </cell>
        </row>
        <row r="2650">
          <cell r="N2650" t="str">
            <v>624</v>
          </cell>
          <cell r="Q2650" t="str">
            <v>FVC</v>
          </cell>
          <cell r="T2650">
            <v>3497335</v>
          </cell>
          <cell r="U2650">
            <v>0</v>
          </cell>
        </row>
        <row r="2651">
          <cell r="N2651" t="str">
            <v>626</v>
          </cell>
          <cell r="Q2651" t="str">
            <v>FVC</v>
          </cell>
          <cell r="T2651">
            <v>4688145</v>
          </cell>
          <cell r="U2651">
            <v>0</v>
          </cell>
        </row>
        <row r="2652">
          <cell r="N2652" t="str">
            <v>611</v>
          </cell>
          <cell r="Q2652" t="str">
            <v>TSE</v>
          </cell>
          <cell r="T2652">
            <v>51122</v>
          </cell>
          <cell r="U2652">
            <v>0</v>
          </cell>
        </row>
        <row r="2653">
          <cell r="N2653" t="str">
            <v>621</v>
          </cell>
          <cell r="Q2653" t="str">
            <v>EP2</v>
          </cell>
          <cell r="T2653">
            <v>38010850.899999999</v>
          </cell>
          <cell r="U2653">
            <v>5586.04</v>
          </cell>
        </row>
        <row r="2654">
          <cell r="N2654" t="str">
            <v>660</v>
          </cell>
          <cell r="Q2654" t="str">
            <v>E12</v>
          </cell>
          <cell r="T2654">
            <v>90</v>
          </cell>
          <cell r="U2654">
            <v>2.84</v>
          </cell>
        </row>
        <row r="2655">
          <cell r="N2655" t="str">
            <v>655</v>
          </cell>
          <cell r="Q2655" t="str">
            <v>TSE</v>
          </cell>
          <cell r="T2655">
            <v>22783</v>
          </cell>
          <cell r="U2655">
            <v>0</v>
          </cell>
        </row>
        <row r="2656">
          <cell r="N2656" t="str">
            <v>626</v>
          </cell>
          <cell r="Q2656" t="str">
            <v>DC</v>
          </cell>
          <cell r="T2656">
            <v>1627.59</v>
          </cell>
          <cell r="U2656">
            <v>37711.26</v>
          </cell>
        </row>
        <row r="2657">
          <cell r="N2657" t="str">
            <v>624</v>
          </cell>
          <cell r="Q2657" t="str">
            <v>FVC</v>
          </cell>
          <cell r="T2657">
            <v>919560</v>
          </cell>
          <cell r="U2657">
            <v>0</v>
          </cell>
        </row>
        <row r="2658">
          <cell r="N2658" t="str">
            <v>676</v>
          </cell>
          <cell r="Q2658" t="str">
            <v>TSE</v>
          </cell>
          <cell r="T2658">
            <v>0</v>
          </cell>
          <cell r="U2658">
            <v>0</v>
          </cell>
        </row>
        <row r="2659">
          <cell r="N2659" t="str">
            <v>624</v>
          </cell>
          <cell r="Q2659" t="str">
            <v>EP2</v>
          </cell>
          <cell r="T2659">
            <v>2907284</v>
          </cell>
          <cell r="U2659">
            <v>351.77</v>
          </cell>
        </row>
        <row r="2660">
          <cell r="N2660" t="str">
            <v>624</v>
          </cell>
          <cell r="Q2660" t="str">
            <v>DSM</v>
          </cell>
          <cell r="T2660">
            <v>70400</v>
          </cell>
          <cell r="U2660">
            <v>157.06</v>
          </cell>
        </row>
        <row r="2661">
          <cell r="N2661" t="str">
            <v>624</v>
          </cell>
          <cell r="Q2661" t="str">
            <v>DSM</v>
          </cell>
          <cell r="T2661">
            <v>642528</v>
          </cell>
          <cell r="U2661">
            <v>1433.48</v>
          </cell>
        </row>
        <row r="2662">
          <cell r="N2662" t="str">
            <v>626</v>
          </cell>
          <cell r="Q2662" t="str">
            <v>DO6</v>
          </cell>
          <cell r="T2662">
            <v>3027915</v>
          </cell>
          <cell r="U2662">
            <v>-105.97</v>
          </cell>
        </row>
        <row r="2663">
          <cell r="N2663" t="str">
            <v>611</v>
          </cell>
          <cell r="Q2663" t="str">
            <v>EP2</v>
          </cell>
          <cell r="T2663">
            <v>980</v>
          </cell>
          <cell r="U2663">
            <v>0.16</v>
          </cell>
        </row>
        <row r="2664">
          <cell r="N2664" t="str">
            <v>613</v>
          </cell>
          <cell r="Q2664" t="str">
            <v>EP2</v>
          </cell>
          <cell r="T2664">
            <v>1254503</v>
          </cell>
          <cell r="U2664">
            <v>209.45</v>
          </cell>
        </row>
        <row r="2665">
          <cell r="N2665" t="str">
            <v>621</v>
          </cell>
          <cell r="Q2665" t="str">
            <v>DS0</v>
          </cell>
          <cell r="T2665">
            <v>0</v>
          </cell>
          <cell r="U2665">
            <v>0</v>
          </cell>
        </row>
        <row r="2666">
          <cell r="N2666" t="str">
            <v>685</v>
          </cell>
          <cell r="Q2666" t="str">
            <v>MSO</v>
          </cell>
          <cell r="T2666">
            <v>18788</v>
          </cell>
          <cell r="U2666">
            <v>16.82</v>
          </cell>
        </row>
        <row r="2667">
          <cell r="N2667" t="str">
            <v>624</v>
          </cell>
          <cell r="Q2667" t="str">
            <v>DO3</v>
          </cell>
          <cell r="T2667">
            <v>332710</v>
          </cell>
          <cell r="U2667">
            <v>264.83999999999997</v>
          </cell>
        </row>
        <row r="2668">
          <cell r="N2668" t="str">
            <v>655</v>
          </cell>
          <cell r="Q2668" t="str">
            <v>MSO</v>
          </cell>
          <cell r="T2668">
            <v>297</v>
          </cell>
          <cell r="U2668">
            <v>0.22</v>
          </cell>
        </row>
        <row r="2669">
          <cell r="N2669" t="str">
            <v>621</v>
          </cell>
          <cell r="Q2669" t="str">
            <v>LMV</v>
          </cell>
          <cell r="T2669">
            <v>629845</v>
          </cell>
          <cell r="U2669">
            <v>-22.67</v>
          </cell>
        </row>
        <row r="2670">
          <cell r="N2670" t="str">
            <v>623</v>
          </cell>
          <cell r="Q2670" t="str">
            <v>MSO</v>
          </cell>
          <cell r="T2670">
            <v>144480</v>
          </cell>
          <cell r="U2670">
            <v>114.85</v>
          </cell>
        </row>
        <row r="2671">
          <cell r="N2671" t="str">
            <v>624</v>
          </cell>
          <cell r="Q2671" t="str">
            <v>EP4</v>
          </cell>
          <cell r="T2671">
            <v>2907284</v>
          </cell>
          <cell r="U2671">
            <v>0</v>
          </cell>
        </row>
        <row r="2672">
          <cell r="N2672" t="str">
            <v>621</v>
          </cell>
          <cell r="Q2672" t="str">
            <v>MSO</v>
          </cell>
          <cell r="T2672">
            <v>148224</v>
          </cell>
          <cell r="U2672">
            <v>106.42</v>
          </cell>
        </row>
        <row r="2673">
          <cell r="N2673" t="str">
            <v>621</v>
          </cell>
          <cell r="Q2673" t="str">
            <v>LMV</v>
          </cell>
          <cell r="T2673">
            <v>112203</v>
          </cell>
          <cell r="U2673">
            <v>-4.03</v>
          </cell>
        </row>
        <row r="2674">
          <cell r="N2674" t="str">
            <v>611</v>
          </cell>
          <cell r="Q2674" t="str">
            <v>RIV</v>
          </cell>
          <cell r="T2674">
            <v>124334</v>
          </cell>
          <cell r="U2674">
            <v>0</v>
          </cell>
        </row>
        <row r="2675">
          <cell r="N2675" t="str">
            <v>624</v>
          </cell>
          <cell r="Q2675" t="str">
            <v>PRC</v>
          </cell>
          <cell r="T2675">
            <v>151200</v>
          </cell>
          <cell r="U2675">
            <v>203.06</v>
          </cell>
        </row>
        <row r="2676">
          <cell r="N2676" t="str">
            <v>626</v>
          </cell>
          <cell r="Q2676" t="str">
            <v>LMV</v>
          </cell>
          <cell r="T2676">
            <v>3120155</v>
          </cell>
          <cell r="U2676">
            <v>-115.44</v>
          </cell>
        </row>
        <row r="2677">
          <cell r="N2677" t="str">
            <v>626</v>
          </cell>
          <cell r="Q2677" t="str">
            <v>MSO</v>
          </cell>
          <cell r="T2677">
            <v>8155792</v>
          </cell>
          <cell r="U2677">
            <v>4282.16</v>
          </cell>
        </row>
        <row r="2678">
          <cell r="N2678" t="str">
            <v>626</v>
          </cell>
          <cell r="Q2678" t="str">
            <v>MSO</v>
          </cell>
          <cell r="T2678">
            <v>893970</v>
          </cell>
          <cell r="U2678">
            <v>481.85</v>
          </cell>
        </row>
        <row r="2679">
          <cell r="N2679" t="str">
            <v>655</v>
          </cell>
          <cell r="Q2679" t="str">
            <v>RIV</v>
          </cell>
          <cell r="T2679">
            <v>297</v>
          </cell>
          <cell r="U2679">
            <v>0</v>
          </cell>
        </row>
        <row r="2680">
          <cell r="N2680" t="str">
            <v>624</v>
          </cell>
          <cell r="Q2680" t="str">
            <v>LMV</v>
          </cell>
          <cell r="T2680">
            <v>6308228</v>
          </cell>
          <cell r="U2680">
            <v>-12.85</v>
          </cell>
        </row>
        <row r="2681">
          <cell r="N2681" t="str">
            <v>624</v>
          </cell>
          <cell r="Q2681" t="str">
            <v>RIV</v>
          </cell>
          <cell r="T2681">
            <v>8729930</v>
          </cell>
          <cell r="U2681">
            <v>0</v>
          </cell>
        </row>
        <row r="2682">
          <cell r="N2682" t="str">
            <v>621</v>
          </cell>
          <cell r="Q2682" t="str">
            <v>RIV</v>
          </cell>
          <cell r="T2682">
            <v>64200</v>
          </cell>
          <cell r="U2682">
            <v>0</v>
          </cell>
        </row>
        <row r="2683">
          <cell r="N2683" t="str">
            <v>650</v>
          </cell>
          <cell r="Q2683" t="str">
            <v>MSO</v>
          </cell>
          <cell r="T2683">
            <v>63</v>
          </cell>
          <cell r="U2683">
            <v>0.01</v>
          </cell>
        </row>
        <row r="2684">
          <cell r="N2684" t="str">
            <v>611</v>
          </cell>
          <cell r="Q2684" t="str">
            <v>LMV</v>
          </cell>
          <cell r="T2684">
            <v>318939</v>
          </cell>
          <cell r="U2684">
            <v>-34.08</v>
          </cell>
        </row>
        <row r="2685">
          <cell r="N2685" t="str">
            <v>623</v>
          </cell>
          <cell r="Q2685" t="str">
            <v>EP4</v>
          </cell>
          <cell r="T2685">
            <v>234546</v>
          </cell>
          <cell r="U2685">
            <v>0</v>
          </cell>
        </row>
        <row r="2686">
          <cell r="N2686" t="str">
            <v>641</v>
          </cell>
          <cell r="Q2686" t="str">
            <v>EP4</v>
          </cell>
          <cell r="T2686">
            <v>77639</v>
          </cell>
          <cell r="U2686">
            <v>0</v>
          </cell>
        </row>
        <row r="2687">
          <cell r="N2687" t="str">
            <v>642</v>
          </cell>
          <cell r="Q2687" t="str">
            <v>CAV</v>
          </cell>
          <cell r="T2687">
            <v>26102</v>
          </cell>
          <cell r="U2687">
            <v>4.96</v>
          </cell>
        </row>
        <row r="2688">
          <cell r="N2688" t="str">
            <v>622</v>
          </cell>
          <cell r="Q2688" t="str">
            <v>DO5</v>
          </cell>
          <cell r="T2688">
            <v>6425</v>
          </cell>
          <cell r="U2688">
            <v>0</v>
          </cell>
        </row>
        <row r="2689">
          <cell r="N2689" t="str">
            <v>676</v>
          </cell>
          <cell r="Q2689" t="str">
            <v>DO5</v>
          </cell>
          <cell r="T2689">
            <v>2634000</v>
          </cell>
          <cell r="U2689">
            <v>44.78</v>
          </cell>
        </row>
        <row r="2690">
          <cell r="N2690" t="str">
            <v>633</v>
          </cell>
          <cell r="Q2690" t="str">
            <v>DO7</v>
          </cell>
          <cell r="T2690">
            <v>112693300</v>
          </cell>
          <cell r="U2690">
            <v>0</v>
          </cell>
        </row>
        <row r="2691">
          <cell r="N2691" t="str">
            <v>676</v>
          </cell>
          <cell r="Q2691" t="str">
            <v>DS3</v>
          </cell>
          <cell r="T2691">
            <v>0</v>
          </cell>
          <cell r="U2691">
            <v>0</v>
          </cell>
        </row>
        <row r="2692">
          <cell r="N2692" t="str">
            <v>633</v>
          </cell>
          <cell r="Q2692" t="str">
            <v>DS5</v>
          </cell>
          <cell r="T2692">
            <v>134702367</v>
          </cell>
          <cell r="U2692">
            <v>0</v>
          </cell>
        </row>
        <row r="2693">
          <cell r="N2693" t="str">
            <v>650</v>
          </cell>
          <cell r="Q2693" t="str">
            <v>EBF</v>
          </cell>
          <cell r="T2693">
            <v>18305</v>
          </cell>
          <cell r="U2693">
            <v>-525.88</v>
          </cell>
        </row>
        <row r="2694">
          <cell r="N2694" t="str">
            <v>624</v>
          </cell>
          <cell r="Q2694" t="str">
            <v>EC</v>
          </cell>
          <cell r="T2694">
            <v>642528</v>
          </cell>
          <cell r="U2694">
            <v>38001.050000000003</v>
          </cell>
        </row>
        <row r="2695">
          <cell r="N2695" t="str">
            <v>624</v>
          </cell>
          <cell r="Q2695" t="str">
            <v>EC</v>
          </cell>
          <cell r="T2695">
            <v>60000</v>
          </cell>
          <cell r="U2695">
            <v>4168.8599999999997</v>
          </cell>
        </row>
        <row r="2696">
          <cell r="N2696" t="str">
            <v>624</v>
          </cell>
          <cell r="Q2696" t="str">
            <v>EC</v>
          </cell>
          <cell r="T2696">
            <v>183045</v>
          </cell>
          <cell r="U2696">
            <v>10658.89</v>
          </cell>
        </row>
        <row r="2697">
          <cell r="N2697" t="str">
            <v>621</v>
          </cell>
          <cell r="Q2697" t="str">
            <v>EC</v>
          </cell>
          <cell r="T2697">
            <v>5100</v>
          </cell>
          <cell r="U2697">
            <v>604.74</v>
          </cell>
        </row>
        <row r="2698">
          <cell r="N2698" t="str">
            <v>621</v>
          </cell>
          <cell r="Q2698" t="str">
            <v>EC</v>
          </cell>
          <cell r="T2698">
            <v>5100</v>
          </cell>
          <cell r="U2698">
            <v>604.74</v>
          </cell>
        </row>
        <row r="2699">
          <cell r="N2699" t="str">
            <v>611</v>
          </cell>
          <cell r="Q2699" t="str">
            <v>ECR</v>
          </cell>
          <cell r="T2699">
            <v>12495</v>
          </cell>
          <cell r="U2699">
            <v>66.88</v>
          </cell>
        </row>
        <row r="2700">
          <cell r="N2700" t="str">
            <v>626</v>
          </cell>
          <cell r="Q2700" t="str">
            <v>ECR</v>
          </cell>
          <cell r="T2700">
            <v>444312</v>
          </cell>
          <cell r="U2700">
            <v>1391.14</v>
          </cell>
        </row>
        <row r="2701">
          <cell r="N2701" t="str">
            <v>624</v>
          </cell>
          <cell r="Q2701" t="str">
            <v>ECR</v>
          </cell>
          <cell r="T2701">
            <v>919560</v>
          </cell>
          <cell r="U2701">
            <v>3261.67</v>
          </cell>
        </row>
        <row r="2702">
          <cell r="N2702" t="str">
            <v>623</v>
          </cell>
          <cell r="Q2702" t="str">
            <v>EP1</v>
          </cell>
          <cell r="T2702">
            <v>144480</v>
          </cell>
          <cell r="U2702">
            <v>0</v>
          </cell>
        </row>
        <row r="2703">
          <cell r="N2703" t="str">
            <v>611</v>
          </cell>
          <cell r="Q2703" t="str">
            <v>EP1</v>
          </cell>
          <cell r="T2703">
            <v>12495</v>
          </cell>
          <cell r="U2703">
            <v>0</v>
          </cell>
        </row>
        <row r="2704">
          <cell r="N2704" t="str">
            <v>686</v>
          </cell>
          <cell r="Q2704" t="str">
            <v>EP1</v>
          </cell>
          <cell r="T2704">
            <v>295</v>
          </cell>
          <cell r="U2704">
            <v>0</v>
          </cell>
        </row>
        <row r="2705">
          <cell r="N2705" t="str">
            <v>612</v>
          </cell>
          <cell r="Q2705" t="str">
            <v>EP1</v>
          </cell>
          <cell r="T2705">
            <v>10954</v>
          </cell>
          <cell r="U2705">
            <v>0</v>
          </cell>
        </row>
        <row r="2706">
          <cell r="N2706" t="str">
            <v>660</v>
          </cell>
          <cell r="Q2706" t="str">
            <v>L02</v>
          </cell>
          <cell r="T2706">
            <v>1</v>
          </cell>
          <cell r="U2706">
            <v>3.48</v>
          </cell>
        </row>
        <row r="2707">
          <cell r="N2707" t="str">
            <v>676</v>
          </cell>
          <cell r="Q2707" t="str">
            <v>TD3</v>
          </cell>
          <cell r="T2707">
            <v>0</v>
          </cell>
          <cell r="U2707">
            <v>0</v>
          </cell>
        </row>
        <row r="2708">
          <cell r="N2708" t="str">
            <v>623</v>
          </cell>
          <cell r="Q2708" t="str">
            <v>TEC</v>
          </cell>
          <cell r="T2708">
            <v>5842</v>
          </cell>
          <cell r="U2708">
            <v>298.77999999999997</v>
          </cell>
        </row>
        <row r="2709">
          <cell r="N2709" t="str">
            <v>624</v>
          </cell>
          <cell r="Q2709" t="str">
            <v>TIU</v>
          </cell>
          <cell r="T2709">
            <v>8068064</v>
          </cell>
          <cell r="U2709">
            <v>8.08</v>
          </cell>
        </row>
        <row r="2710">
          <cell r="N2710" t="str">
            <v>626</v>
          </cell>
          <cell r="Q2710" t="str">
            <v>TIU</v>
          </cell>
          <cell r="T2710">
            <v>3329964</v>
          </cell>
          <cell r="U2710">
            <v>0.01</v>
          </cell>
        </row>
        <row r="2711">
          <cell r="N2711" t="str">
            <v>623</v>
          </cell>
          <cell r="Q2711" t="str">
            <v>TTC</v>
          </cell>
          <cell r="T2711">
            <v>35200</v>
          </cell>
          <cell r="U2711">
            <v>1.55</v>
          </cell>
        </row>
        <row r="2712">
          <cell r="N2712" t="str">
            <v>624</v>
          </cell>
          <cell r="Q2712" t="str">
            <v>TTC</v>
          </cell>
          <cell r="T2712">
            <v>2907284</v>
          </cell>
          <cell r="U2712">
            <v>107.56</v>
          </cell>
        </row>
        <row r="2713">
          <cell r="N2713" t="str">
            <v>624</v>
          </cell>
          <cell r="Q2713" t="str">
            <v>DO1</v>
          </cell>
          <cell r="T2713">
            <v>1282728</v>
          </cell>
          <cell r="U2713">
            <v>1100.58</v>
          </cell>
        </row>
        <row r="2714">
          <cell r="N2714" t="str">
            <v>650</v>
          </cell>
          <cell r="Q2714" t="str">
            <v>E17</v>
          </cell>
          <cell r="T2714">
            <v>564104</v>
          </cell>
          <cell r="U2714">
            <v>17766.990000000002</v>
          </cell>
        </row>
        <row r="2715">
          <cell r="N2715" t="str">
            <v>660</v>
          </cell>
          <cell r="Q2715" t="str">
            <v>E21</v>
          </cell>
          <cell r="T2715">
            <v>80574</v>
          </cell>
          <cell r="U2715">
            <v>2541.67</v>
          </cell>
        </row>
        <row r="2716">
          <cell r="N2716" t="str">
            <v>624</v>
          </cell>
          <cell r="Q2716" t="str">
            <v>FFE</v>
          </cell>
          <cell r="T2716">
            <v>510784</v>
          </cell>
          <cell r="U2716">
            <v>57.21</v>
          </cell>
        </row>
        <row r="2717">
          <cell r="N2717" t="str">
            <v>650</v>
          </cell>
          <cell r="Q2717" t="str">
            <v>TTE</v>
          </cell>
          <cell r="T2717">
            <v>1896</v>
          </cell>
          <cell r="U2717">
            <v>0</v>
          </cell>
        </row>
        <row r="2718">
          <cell r="N2718" t="str">
            <v>650</v>
          </cell>
          <cell r="Q2718" t="str">
            <v>TTE</v>
          </cell>
          <cell r="T2718">
            <v>3117477</v>
          </cell>
          <cell r="U2718">
            <v>0</v>
          </cell>
        </row>
        <row r="2719">
          <cell r="N2719" t="str">
            <v>625</v>
          </cell>
          <cell r="Q2719" t="str">
            <v>TTE</v>
          </cell>
          <cell r="T2719">
            <v>7485588</v>
          </cell>
          <cell r="U2719">
            <v>0</v>
          </cell>
        </row>
        <row r="2720">
          <cell r="N2720" t="str">
            <v>624</v>
          </cell>
          <cell r="Q2720" t="str">
            <v>TTE</v>
          </cell>
          <cell r="T2720">
            <v>5348968</v>
          </cell>
          <cell r="U2720">
            <v>0</v>
          </cell>
        </row>
        <row r="2721">
          <cell r="N2721" t="str">
            <v>686</v>
          </cell>
          <cell r="Q2721" t="str">
            <v>VIN</v>
          </cell>
          <cell r="T2721">
            <v>295</v>
          </cell>
          <cell r="U2721">
            <v>-0.16</v>
          </cell>
        </row>
        <row r="2722">
          <cell r="N2722" t="str">
            <v>686</v>
          </cell>
          <cell r="Q2722" t="str">
            <v>VMS</v>
          </cell>
          <cell r="T2722">
            <v>295</v>
          </cell>
          <cell r="U2722">
            <v>-7.0000000000000007E-2</v>
          </cell>
        </row>
        <row r="2723">
          <cell r="N2723" t="str">
            <v>624</v>
          </cell>
          <cell r="Q2723" t="str">
            <v>PRV</v>
          </cell>
          <cell r="T2723">
            <v>7757167</v>
          </cell>
          <cell r="U2723">
            <v>79.97</v>
          </cell>
        </row>
        <row r="2724">
          <cell r="N2724" t="str">
            <v>650</v>
          </cell>
          <cell r="Q2724" t="str">
            <v>FVE</v>
          </cell>
          <cell r="T2724">
            <v>1896</v>
          </cell>
          <cell r="U2724">
            <v>0</v>
          </cell>
        </row>
        <row r="2725">
          <cell r="N2725" t="str">
            <v>624</v>
          </cell>
          <cell r="Q2725" t="str">
            <v>PRV</v>
          </cell>
          <cell r="T2725">
            <v>25857792</v>
          </cell>
          <cell r="U2725">
            <v>258.52</v>
          </cell>
        </row>
        <row r="2726">
          <cell r="N2726" t="str">
            <v>626</v>
          </cell>
          <cell r="Q2726" t="str">
            <v>ICV</v>
          </cell>
          <cell r="T2726">
            <v>5516736</v>
          </cell>
          <cell r="U2726">
            <v>0</v>
          </cell>
        </row>
        <row r="2727">
          <cell r="N2727" t="str">
            <v>624</v>
          </cell>
          <cell r="Q2727" t="str">
            <v>EUR</v>
          </cell>
          <cell r="T2727">
            <v>8068064</v>
          </cell>
          <cell r="U2727">
            <v>960.09</v>
          </cell>
        </row>
        <row r="2728">
          <cell r="N2728" t="str">
            <v>660</v>
          </cell>
          <cell r="Q2728" t="str">
            <v>FVE</v>
          </cell>
          <cell r="T2728">
            <v>21868</v>
          </cell>
          <cell r="U2728">
            <v>0</v>
          </cell>
        </row>
        <row r="2729">
          <cell r="N2729" t="str">
            <v>644</v>
          </cell>
          <cell r="Q2729" t="str">
            <v>EUR</v>
          </cell>
          <cell r="T2729">
            <v>2195750</v>
          </cell>
          <cell r="U2729">
            <v>261.29000000000002</v>
          </cell>
        </row>
        <row r="2730">
          <cell r="N2730" t="str">
            <v>650</v>
          </cell>
          <cell r="Q2730" t="str">
            <v>RTU</v>
          </cell>
          <cell r="T2730">
            <v>3091</v>
          </cell>
          <cell r="U2730">
            <v>0</v>
          </cell>
        </row>
        <row r="2731">
          <cell r="N2731" t="str">
            <v>626</v>
          </cell>
          <cell r="Q2731" t="str">
            <v>RTU</v>
          </cell>
          <cell r="T2731">
            <v>8155792</v>
          </cell>
          <cell r="U2731">
            <v>99</v>
          </cell>
        </row>
        <row r="2732">
          <cell r="N2732" t="str">
            <v>623</v>
          </cell>
          <cell r="Q2732" t="str">
            <v>EFV</v>
          </cell>
          <cell r="T2732">
            <v>144480</v>
          </cell>
          <cell r="U2732">
            <v>441.82</v>
          </cell>
        </row>
        <row r="2733">
          <cell r="N2733" t="str">
            <v>621</v>
          </cell>
          <cell r="Q2733" t="str">
            <v>RIN</v>
          </cell>
          <cell r="T2733">
            <v>942741</v>
          </cell>
          <cell r="U2733">
            <v>2211.66</v>
          </cell>
        </row>
        <row r="2734">
          <cell r="N2734" t="str">
            <v>626</v>
          </cell>
          <cell r="Q2734" t="str">
            <v>RIN</v>
          </cell>
          <cell r="T2734">
            <v>3329964</v>
          </cell>
          <cell r="U2734">
            <v>5864.06</v>
          </cell>
        </row>
        <row r="2735">
          <cell r="N2735" t="str">
            <v>685</v>
          </cell>
          <cell r="Q2735" t="str">
            <v>TDC</v>
          </cell>
          <cell r="T2735">
            <v>21372</v>
          </cell>
          <cell r="U2735">
            <v>2.65</v>
          </cell>
        </row>
        <row r="2736">
          <cell r="N2736" t="str">
            <v>660</v>
          </cell>
          <cell r="Q2736" t="str">
            <v>EFV</v>
          </cell>
          <cell r="T2736">
            <v>21868</v>
          </cell>
          <cell r="U2736">
            <v>66.849999999999994</v>
          </cell>
        </row>
        <row r="2737">
          <cell r="N2737" t="str">
            <v>626</v>
          </cell>
          <cell r="Q2737" t="str">
            <v>TDC</v>
          </cell>
          <cell r="T2737">
            <v>973269</v>
          </cell>
          <cell r="U2737">
            <v>75.91</v>
          </cell>
        </row>
        <row r="2738">
          <cell r="N2738" t="str">
            <v>621</v>
          </cell>
          <cell r="Q2738" t="str">
            <v>RIN</v>
          </cell>
          <cell r="T2738">
            <v>636853</v>
          </cell>
          <cell r="U2738">
            <v>1494.06</v>
          </cell>
        </row>
        <row r="2739">
          <cell r="N2739" t="str">
            <v>623</v>
          </cell>
          <cell r="Q2739" t="str">
            <v>DSU</v>
          </cell>
          <cell r="T2739">
            <v>35200</v>
          </cell>
          <cell r="U2739">
            <v>3.56</v>
          </cell>
        </row>
        <row r="2740">
          <cell r="N2740" t="str">
            <v>642</v>
          </cell>
          <cell r="Q2740" t="str">
            <v>FFC</v>
          </cell>
          <cell r="T2740">
            <v>1358</v>
          </cell>
          <cell r="U2740">
            <v>0</v>
          </cell>
        </row>
        <row r="2741">
          <cell r="N2741" t="str">
            <v>641</v>
          </cell>
          <cell r="Q2741" t="str">
            <v>FFC</v>
          </cell>
          <cell r="T2741">
            <v>603439</v>
          </cell>
          <cell r="U2741">
            <v>7.85</v>
          </cell>
        </row>
        <row r="2742">
          <cell r="N2742" t="str">
            <v>621</v>
          </cell>
          <cell r="Q2742" t="str">
            <v>BFC</v>
          </cell>
          <cell r="T2742">
            <v>112203</v>
          </cell>
          <cell r="U2742">
            <v>3241.07</v>
          </cell>
        </row>
        <row r="2743">
          <cell r="N2743" t="str">
            <v>626</v>
          </cell>
          <cell r="Q2743" t="str">
            <v>TDE</v>
          </cell>
          <cell r="T2743">
            <v>3234720</v>
          </cell>
          <cell r="U2743">
            <v>0</v>
          </cell>
        </row>
        <row r="2744">
          <cell r="N2744" t="str">
            <v>611</v>
          </cell>
          <cell r="Q2744" t="str">
            <v>FFC</v>
          </cell>
          <cell r="T2744">
            <v>12495</v>
          </cell>
          <cell r="U2744">
            <v>0.21</v>
          </cell>
        </row>
        <row r="2745">
          <cell r="N2745" t="str">
            <v>626</v>
          </cell>
          <cell r="Q2745" t="str">
            <v>PPT</v>
          </cell>
          <cell r="T2745">
            <v>3329964</v>
          </cell>
          <cell r="U2745">
            <v>0</v>
          </cell>
        </row>
        <row r="2746">
          <cell r="N2746" t="str">
            <v>686</v>
          </cell>
          <cell r="Q2746" t="str">
            <v>TDE</v>
          </cell>
          <cell r="T2746">
            <v>295</v>
          </cell>
          <cell r="U2746">
            <v>0</v>
          </cell>
        </row>
        <row r="2747">
          <cell r="N2747" t="str">
            <v>626</v>
          </cell>
          <cell r="Q2747" t="str">
            <v>LMR</v>
          </cell>
          <cell r="T2747">
            <v>1470240</v>
          </cell>
          <cell r="U2747">
            <v>151.43</v>
          </cell>
        </row>
        <row r="2748">
          <cell r="N2748" t="str">
            <v>642</v>
          </cell>
          <cell r="Q2748" t="str">
            <v>EFL</v>
          </cell>
          <cell r="T2748">
            <v>1358</v>
          </cell>
          <cell r="U2748">
            <v>44.63</v>
          </cell>
        </row>
        <row r="2749">
          <cell r="N2749" t="str">
            <v>624</v>
          </cell>
          <cell r="Q2749" t="str">
            <v>TDE</v>
          </cell>
          <cell r="T2749">
            <v>357024</v>
          </cell>
          <cell r="U2749">
            <v>0</v>
          </cell>
        </row>
        <row r="2750">
          <cell r="N2750" t="str">
            <v>624</v>
          </cell>
          <cell r="Q2750" t="str">
            <v>TDE</v>
          </cell>
          <cell r="T2750">
            <v>10684065</v>
          </cell>
          <cell r="U2750">
            <v>0</v>
          </cell>
        </row>
        <row r="2751">
          <cell r="N2751" t="str">
            <v>626</v>
          </cell>
          <cell r="Q2751" t="str">
            <v>EIV</v>
          </cell>
          <cell r="T2751">
            <v>8155792</v>
          </cell>
          <cell r="U2751">
            <v>0</v>
          </cell>
        </row>
        <row r="2752">
          <cell r="N2752" t="str">
            <v>624</v>
          </cell>
          <cell r="Q2752" t="str">
            <v>RAU</v>
          </cell>
          <cell r="T2752">
            <v>518950</v>
          </cell>
          <cell r="U2752">
            <v>14.53</v>
          </cell>
        </row>
        <row r="2753">
          <cell r="N2753" t="str">
            <v>633</v>
          </cell>
          <cell r="Q2753" t="str">
            <v>DSO</v>
          </cell>
          <cell r="T2753">
            <v>134702367</v>
          </cell>
          <cell r="U2753">
            <v>729.01</v>
          </cell>
        </row>
        <row r="2754">
          <cell r="N2754" t="str">
            <v>633</v>
          </cell>
          <cell r="Q2754" t="str">
            <v>DC</v>
          </cell>
          <cell r="T2754">
            <v>397265</v>
          </cell>
          <cell r="U2754">
            <v>5958975</v>
          </cell>
        </row>
        <row r="2755">
          <cell r="N2755" t="str">
            <v>650</v>
          </cell>
          <cell r="Q2755" t="str">
            <v>EP2</v>
          </cell>
          <cell r="T2755">
            <v>3086</v>
          </cell>
          <cell r="U2755">
            <v>0.34</v>
          </cell>
        </row>
        <row r="2756">
          <cell r="N2756" t="str">
            <v>624</v>
          </cell>
          <cell r="Q2756" t="str">
            <v>OMS</v>
          </cell>
          <cell r="T2756">
            <v>3497335</v>
          </cell>
          <cell r="U2756">
            <v>870.83</v>
          </cell>
        </row>
        <row r="2757">
          <cell r="N2757" t="str">
            <v>624</v>
          </cell>
          <cell r="Q2757" t="str">
            <v>TSE</v>
          </cell>
          <cell r="T2757">
            <v>2907284</v>
          </cell>
          <cell r="U2757">
            <v>0</v>
          </cell>
        </row>
        <row r="2758">
          <cell r="N2758" t="str">
            <v>624</v>
          </cell>
          <cell r="Q2758" t="str">
            <v>DC</v>
          </cell>
          <cell r="T2758">
            <v>10253.27</v>
          </cell>
          <cell r="U2758">
            <v>121208.95</v>
          </cell>
        </row>
        <row r="2759">
          <cell r="N2759" t="str">
            <v>686</v>
          </cell>
          <cell r="Q2759" t="str">
            <v>OMS</v>
          </cell>
          <cell r="T2759">
            <v>295</v>
          </cell>
          <cell r="U2759">
            <v>7.0000000000000007E-2</v>
          </cell>
        </row>
        <row r="2760">
          <cell r="N2760" t="str">
            <v>624</v>
          </cell>
          <cell r="Q2760" t="str">
            <v>DC</v>
          </cell>
          <cell r="T2760">
            <v>14066.5</v>
          </cell>
          <cell r="U2760">
            <v>168561.23</v>
          </cell>
        </row>
        <row r="2761">
          <cell r="N2761" t="str">
            <v>626</v>
          </cell>
          <cell r="Q2761" t="str">
            <v>DC</v>
          </cell>
          <cell r="T2761">
            <v>500</v>
          </cell>
          <cell r="U2761">
            <v>12085</v>
          </cell>
        </row>
        <row r="2762">
          <cell r="N2762" t="str">
            <v>624</v>
          </cell>
          <cell r="Q2762" t="str">
            <v>RAU</v>
          </cell>
          <cell r="T2762">
            <v>410400</v>
          </cell>
          <cell r="U2762">
            <v>11.49</v>
          </cell>
        </row>
        <row r="2763">
          <cell r="N2763" t="str">
            <v>650</v>
          </cell>
          <cell r="Q2763" t="str">
            <v>TSE</v>
          </cell>
          <cell r="T2763">
            <v>18305</v>
          </cell>
          <cell r="U2763">
            <v>0</v>
          </cell>
        </row>
        <row r="2764">
          <cell r="N2764" t="str">
            <v>624</v>
          </cell>
          <cell r="Q2764" t="str">
            <v>CAP</v>
          </cell>
          <cell r="T2764">
            <v>5348968</v>
          </cell>
          <cell r="U2764">
            <v>64.180000000000007</v>
          </cell>
        </row>
        <row r="2765">
          <cell r="N2765" t="str">
            <v>624</v>
          </cell>
          <cell r="Q2765" t="str">
            <v>DC</v>
          </cell>
          <cell r="T2765">
            <v>100</v>
          </cell>
          <cell r="U2765">
            <v>1827</v>
          </cell>
        </row>
        <row r="2766">
          <cell r="N2766" t="str">
            <v>650</v>
          </cell>
          <cell r="Q2766" t="str">
            <v>E24</v>
          </cell>
          <cell r="T2766">
            <v>3393</v>
          </cell>
          <cell r="U2766">
            <v>106.87</v>
          </cell>
        </row>
        <row r="2767">
          <cell r="N2767" t="str">
            <v>634</v>
          </cell>
          <cell r="Q2767" t="str">
            <v>DO6</v>
          </cell>
          <cell r="T2767">
            <v>194840314</v>
          </cell>
          <cell r="U2767">
            <v>-7209.09</v>
          </cell>
        </row>
        <row r="2768">
          <cell r="N2768" t="str">
            <v>611</v>
          </cell>
          <cell r="Q2768" t="str">
            <v>RAU</v>
          </cell>
          <cell r="T2768">
            <v>980</v>
          </cell>
          <cell r="U2768">
            <v>0.04</v>
          </cell>
        </row>
        <row r="2769">
          <cell r="N2769" t="str">
            <v>626</v>
          </cell>
          <cell r="Q2769" t="str">
            <v>RIV</v>
          </cell>
          <cell r="T2769">
            <v>3120155</v>
          </cell>
          <cell r="U2769">
            <v>0</v>
          </cell>
        </row>
        <row r="2770">
          <cell r="N2770" t="str">
            <v>624</v>
          </cell>
          <cell r="Q2770" t="str">
            <v>EP4</v>
          </cell>
          <cell r="T2770">
            <v>518950</v>
          </cell>
          <cell r="U2770">
            <v>0</v>
          </cell>
        </row>
        <row r="2771">
          <cell r="N2771" t="str">
            <v>624</v>
          </cell>
          <cell r="Q2771" t="str">
            <v>DO8</v>
          </cell>
          <cell r="T2771">
            <v>332710</v>
          </cell>
          <cell r="U2771">
            <v>4</v>
          </cell>
        </row>
        <row r="2772">
          <cell r="N2772" t="str">
            <v>650</v>
          </cell>
          <cell r="Q2772" t="str">
            <v>RIV</v>
          </cell>
          <cell r="T2772">
            <v>1896</v>
          </cell>
          <cell r="U2772">
            <v>0</v>
          </cell>
        </row>
        <row r="2773">
          <cell r="N2773" t="str">
            <v>686</v>
          </cell>
          <cell r="Q2773" t="str">
            <v>VIU</v>
          </cell>
          <cell r="T2773">
            <v>295</v>
          </cell>
          <cell r="U2773">
            <v>-0.01</v>
          </cell>
        </row>
        <row r="2774">
          <cell r="N2774" t="str">
            <v>625</v>
          </cell>
          <cell r="Q2774" t="str">
            <v>MSO</v>
          </cell>
          <cell r="T2774">
            <v>7485588</v>
          </cell>
          <cell r="U2774">
            <v>6355.26</v>
          </cell>
        </row>
        <row r="2775">
          <cell r="N2775" t="str">
            <v>660</v>
          </cell>
          <cell r="Q2775" t="str">
            <v>RIV</v>
          </cell>
          <cell r="T2775">
            <v>862411</v>
          </cell>
          <cell r="U2775">
            <v>0</v>
          </cell>
        </row>
        <row r="2776">
          <cell r="N2776" t="str">
            <v>686</v>
          </cell>
          <cell r="Q2776" t="str">
            <v>PRC</v>
          </cell>
          <cell r="T2776">
            <v>295</v>
          </cell>
          <cell r="U2776">
            <v>0.83</v>
          </cell>
        </row>
        <row r="2777">
          <cell r="N2777" t="str">
            <v>624</v>
          </cell>
          <cell r="Q2777" t="str">
            <v>LMV</v>
          </cell>
          <cell r="T2777">
            <v>3580852</v>
          </cell>
          <cell r="U2777">
            <v>-7.16</v>
          </cell>
        </row>
        <row r="2778">
          <cell r="N2778" t="str">
            <v>626</v>
          </cell>
          <cell r="Q2778" t="str">
            <v>TSC</v>
          </cell>
          <cell r="T2778">
            <v>3329964</v>
          </cell>
          <cell r="U2778">
            <v>0</v>
          </cell>
        </row>
        <row r="2779">
          <cell r="N2779" t="str">
            <v>622</v>
          </cell>
          <cell r="Q2779" t="str">
            <v>DO8</v>
          </cell>
          <cell r="T2779">
            <v>0</v>
          </cell>
          <cell r="U2779">
            <v>0</v>
          </cell>
        </row>
        <row r="2780">
          <cell r="N2780" t="str">
            <v>623</v>
          </cell>
          <cell r="Q2780" t="str">
            <v>EP4</v>
          </cell>
          <cell r="T2780">
            <v>35200</v>
          </cell>
          <cell r="U2780">
            <v>0</v>
          </cell>
        </row>
        <row r="2781">
          <cell r="N2781" t="str">
            <v>626</v>
          </cell>
          <cell r="Q2781" t="str">
            <v>TSC</v>
          </cell>
          <cell r="T2781">
            <v>14579136</v>
          </cell>
          <cell r="U2781">
            <v>0</v>
          </cell>
        </row>
        <row r="2782">
          <cell r="N2782" t="str">
            <v>626</v>
          </cell>
          <cell r="Q2782" t="str">
            <v>DO3</v>
          </cell>
          <cell r="T2782">
            <v>1888920</v>
          </cell>
          <cell r="U2782">
            <v>171.89</v>
          </cell>
        </row>
        <row r="2783">
          <cell r="N2783" t="str">
            <v>621</v>
          </cell>
          <cell r="Q2783" t="str">
            <v>TSC</v>
          </cell>
          <cell r="T2783">
            <v>14400</v>
          </cell>
          <cell r="U2783">
            <v>0</v>
          </cell>
        </row>
        <row r="2784">
          <cell r="N2784" t="str">
            <v>650</v>
          </cell>
          <cell r="Q2784" t="str">
            <v>CAV</v>
          </cell>
          <cell r="T2784">
            <v>63</v>
          </cell>
          <cell r="U2784">
            <v>0</v>
          </cell>
        </row>
        <row r="2785">
          <cell r="N2785" t="str">
            <v>624</v>
          </cell>
          <cell r="Q2785" t="str">
            <v>EC</v>
          </cell>
          <cell r="T2785">
            <v>180000</v>
          </cell>
          <cell r="U2785">
            <v>12506.58</v>
          </cell>
        </row>
        <row r="2786">
          <cell r="N2786" t="str">
            <v>625</v>
          </cell>
          <cell r="Q2786" t="str">
            <v>EC</v>
          </cell>
          <cell r="T2786">
            <v>391200</v>
          </cell>
          <cell r="U2786">
            <v>12562.21</v>
          </cell>
        </row>
        <row r="2787">
          <cell r="N2787" t="str">
            <v>624</v>
          </cell>
          <cell r="Q2787" t="str">
            <v>EC</v>
          </cell>
          <cell r="T2787">
            <v>313600</v>
          </cell>
          <cell r="U2787">
            <v>17132.28</v>
          </cell>
        </row>
        <row r="2788">
          <cell r="N2788" t="str">
            <v>624</v>
          </cell>
          <cell r="Q2788" t="str">
            <v>ECR</v>
          </cell>
          <cell r="T2788">
            <v>590640</v>
          </cell>
          <cell r="U2788">
            <v>2095</v>
          </cell>
        </row>
        <row r="2789">
          <cell r="N2789" t="str">
            <v>624</v>
          </cell>
          <cell r="Q2789" t="str">
            <v>EEX</v>
          </cell>
          <cell r="T2789">
            <v>590640</v>
          </cell>
          <cell r="U2789">
            <v>267.56</v>
          </cell>
        </row>
        <row r="2790">
          <cell r="N2790" t="str">
            <v>655</v>
          </cell>
          <cell r="Q2790" t="str">
            <v>EP1</v>
          </cell>
          <cell r="T2790">
            <v>297</v>
          </cell>
          <cell r="U2790">
            <v>0</v>
          </cell>
        </row>
        <row r="2791">
          <cell r="N2791" t="str">
            <v>623</v>
          </cell>
          <cell r="Q2791" t="str">
            <v>EP1</v>
          </cell>
          <cell r="T2791">
            <v>44232</v>
          </cell>
          <cell r="U2791">
            <v>0</v>
          </cell>
        </row>
        <row r="2792">
          <cell r="N2792" t="str">
            <v>625</v>
          </cell>
          <cell r="Q2792" t="str">
            <v>EP1</v>
          </cell>
          <cell r="T2792">
            <v>124800</v>
          </cell>
          <cell r="U2792">
            <v>0</v>
          </cell>
        </row>
        <row r="2793">
          <cell r="N2793" t="str">
            <v>650</v>
          </cell>
          <cell r="Q2793" t="str">
            <v>E14</v>
          </cell>
          <cell r="T2793">
            <v>677</v>
          </cell>
          <cell r="U2793">
            <v>21.32</v>
          </cell>
        </row>
        <row r="2794">
          <cell r="N2794" t="str">
            <v>623</v>
          </cell>
          <cell r="Q2794" t="str">
            <v>FMU</v>
          </cell>
          <cell r="T2794">
            <v>165344</v>
          </cell>
          <cell r="U2794">
            <v>0.5</v>
          </cell>
        </row>
        <row r="2795">
          <cell r="N2795" t="str">
            <v>624</v>
          </cell>
          <cell r="Q2795" t="str">
            <v>TTC</v>
          </cell>
          <cell r="T2795">
            <v>3580852</v>
          </cell>
          <cell r="U2795">
            <v>132.49</v>
          </cell>
        </row>
        <row r="2796">
          <cell r="N2796" t="str">
            <v>624</v>
          </cell>
          <cell r="Q2796" t="str">
            <v>TTC</v>
          </cell>
          <cell r="T2796">
            <v>10684065</v>
          </cell>
          <cell r="U2796">
            <v>395.3</v>
          </cell>
        </row>
        <row r="2797">
          <cell r="N2797" t="str">
            <v>660</v>
          </cell>
          <cell r="Q2797" t="str">
            <v>E21</v>
          </cell>
          <cell r="T2797">
            <v>238</v>
          </cell>
          <cell r="U2797">
            <v>7.51</v>
          </cell>
        </row>
        <row r="2798">
          <cell r="N2798" t="str">
            <v>660</v>
          </cell>
          <cell r="Q2798" t="str">
            <v>E21</v>
          </cell>
          <cell r="T2798">
            <v>478</v>
          </cell>
          <cell r="U2798">
            <v>15.08</v>
          </cell>
        </row>
        <row r="2799">
          <cell r="N2799" t="str">
            <v>626</v>
          </cell>
          <cell r="Q2799" t="str">
            <v>MSV</v>
          </cell>
          <cell r="T2799">
            <v>893970</v>
          </cell>
          <cell r="U2799">
            <v>0</v>
          </cell>
        </row>
        <row r="2800">
          <cell r="N2800" t="str">
            <v>660</v>
          </cell>
          <cell r="Q2800" t="str">
            <v>PAJ</v>
          </cell>
          <cell r="T2800">
            <v>0</v>
          </cell>
          <cell r="U2800">
            <v>-9.19</v>
          </cell>
        </row>
        <row r="2801">
          <cell r="N2801" t="str">
            <v>611</v>
          </cell>
          <cell r="Q2801" t="str">
            <v>TTE</v>
          </cell>
          <cell r="T2801">
            <v>132346</v>
          </cell>
          <cell r="U2801">
            <v>0</v>
          </cell>
        </row>
        <row r="2802">
          <cell r="N2802" t="str">
            <v>641</v>
          </cell>
          <cell r="Q2802" t="str">
            <v>FVE</v>
          </cell>
          <cell r="T2802">
            <v>3072</v>
          </cell>
          <cell r="U2802">
            <v>0</v>
          </cell>
        </row>
        <row r="2803">
          <cell r="N2803" t="str">
            <v>624</v>
          </cell>
          <cell r="Q2803" t="str">
            <v>ICV</v>
          </cell>
          <cell r="T2803">
            <v>304704</v>
          </cell>
          <cell r="U2803">
            <v>0</v>
          </cell>
        </row>
        <row r="2804">
          <cell r="N2804" t="str">
            <v>623</v>
          </cell>
          <cell r="Q2804" t="str">
            <v>RTU</v>
          </cell>
          <cell r="T2804">
            <v>44232</v>
          </cell>
          <cell r="U2804">
            <v>0.85</v>
          </cell>
        </row>
        <row r="2805">
          <cell r="N2805" t="str">
            <v>626</v>
          </cell>
          <cell r="Q2805" t="str">
            <v>PRV</v>
          </cell>
          <cell r="T2805">
            <v>12690216</v>
          </cell>
          <cell r="U2805">
            <v>482.23</v>
          </cell>
        </row>
        <row r="2806">
          <cell r="N2806" t="str">
            <v>625</v>
          </cell>
          <cell r="Q2806" t="str">
            <v>EFV</v>
          </cell>
          <cell r="T2806">
            <v>124800</v>
          </cell>
          <cell r="U2806">
            <v>381.64</v>
          </cell>
        </row>
        <row r="2807">
          <cell r="N2807" t="str">
            <v>626</v>
          </cell>
          <cell r="Q2807" t="str">
            <v>EIN</v>
          </cell>
          <cell r="T2807">
            <v>4688145</v>
          </cell>
          <cell r="U2807">
            <v>2639.43</v>
          </cell>
        </row>
        <row r="2808">
          <cell r="N2808" t="str">
            <v>641</v>
          </cell>
          <cell r="Q2808" t="str">
            <v>EP3</v>
          </cell>
          <cell r="T2808">
            <v>1130</v>
          </cell>
          <cell r="U2808">
            <v>0</v>
          </cell>
        </row>
        <row r="2809">
          <cell r="N2809" t="str">
            <v>624</v>
          </cell>
          <cell r="Q2809" t="str">
            <v>EIN</v>
          </cell>
          <cell r="T2809">
            <v>3580852</v>
          </cell>
          <cell r="U2809">
            <v>2016.02</v>
          </cell>
        </row>
        <row r="2810">
          <cell r="N2810" t="str">
            <v>626</v>
          </cell>
          <cell r="Q2810" t="str">
            <v>DSU</v>
          </cell>
          <cell r="T2810">
            <v>1121472</v>
          </cell>
          <cell r="U2810">
            <v>23.56</v>
          </cell>
        </row>
        <row r="2811">
          <cell r="N2811" t="str">
            <v>624</v>
          </cell>
          <cell r="Q2811" t="str">
            <v>FFC</v>
          </cell>
          <cell r="T2811">
            <v>414384</v>
          </cell>
          <cell r="U2811">
            <v>4.97</v>
          </cell>
        </row>
        <row r="2812">
          <cell r="N2812" t="str">
            <v>642</v>
          </cell>
          <cell r="Q2812" t="str">
            <v>EIV</v>
          </cell>
          <cell r="T2812">
            <v>26102</v>
          </cell>
          <cell r="U2812">
            <v>0</v>
          </cell>
        </row>
        <row r="2813">
          <cell r="N2813" t="str">
            <v>624</v>
          </cell>
          <cell r="Q2813" t="str">
            <v>TDE</v>
          </cell>
          <cell r="T2813">
            <v>410400</v>
          </cell>
          <cell r="U2813">
            <v>0</v>
          </cell>
        </row>
        <row r="2814">
          <cell r="N2814" t="str">
            <v>641</v>
          </cell>
          <cell r="Q2814" t="str">
            <v>TDE</v>
          </cell>
          <cell r="T2814">
            <v>1130</v>
          </cell>
          <cell r="U2814">
            <v>0</v>
          </cell>
        </row>
        <row r="2815">
          <cell r="N2815" t="str">
            <v>626</v>
          </cell>
          <cell r="Q2815" t="str">
            <v>DO0</v>
          </cell>
          <cell r="T2815">
            <v>1888920</v>
          </cell>
          <cell r="U2815">
            <v>136</v>
          </cell>
        </row>
        <row r="2816">
          <cell r="N2816" t="str">
            <v>623</v>
          </cell>
          <cell r="Q2816" t="str">
            <v>TDE</v>
          </cell>
          <cell r="T2816">
            <v>234546</v>
          </cell>
          <cell r="U2816">
            <v>0</v>
          </cell>
        </row>
        <row r="2817">
          <cell r="N2817" t="str">
            <v>650</v>
          </cell>
          <cell r="Q2817" t="str">
            <v>FVC</v>
          </cell>
          <cell r="T2817">
            <v>1896</v>
          </cell>
          <cell r="U2817">
            <v>0</v>
          </cell>
        </row>
        <row r="2818">
          <cell r="N2818" t="str">
            <v>624</v>
          </cell>
          <cell r="Q2818" t="str">
            <v>FVC</v>
          </cell>
          <cell r="T2818">
            <v>590640</v>
          </cell>
          <cell r="U2818">
            <v>0</v>
          </cell>
        </row>
        <row r="2819">
          <cell r="N2819" t="str">
            <v>624</v>
          </cell>
          <cell r="Q2819" t="str">
            <v>DC</v>
          </cell>
          <cell r="T2819">
            <v>19043.89</v>
          </cell>
          <cell r="U2819">
            <v>233040.24</v>
          </cell>
        </row>
        <row r="2820">
          <cell r="N2820" t="str">
            <v>921</v>
          </cell>
          <cell r="Q2820" t="str">
            <v>DC</v>
          </cell>
          <cell r="T2820">
            <v>0</v>
          </cell>
          <cell r="U2820">
            <v>28244</v>
          </cell>
        </row>
        <row r="2821">
          <cell r="N2821" t="str">
            <v>624</v>
          </cell>
          <cell r="Q2821" t="str">
            <v>RAU</v>
          </cell>
          <cell r="T2821">
            <v>304704</v>
          </cell>
          <cell r="U2821">
            <v>8.52</v>
          </cell>
        </row>
        <row r="2822">
          <cell r="N2822" t="str">
            <v>624</v>
          </cell>
          <cell r="Q2822" t="str">
            <v>OMS</v>
          </cell>
          <cell r="T2822">
            <v>410400</v>
          </cell>
          <cell r="U2822">
            <v>102.19</v>
          </cell>
        </row>
        <row r="2823">
          <cell r="N2823" t="str">
            <v>626</v>
          </cell>
          <cell r="Q2823" t="str">
            <v>DC</v>
          </cell>
          <cell r="T2823">
            <v>13377.99</v>
          </cell>
          <cell r="U2823">
            <v>303279.03000000003</v>
          </cell>
        </row>
        <row r="2824">
          <cell r="N2824" t="str">
            <v>624</v>
          </cell>
          <cell r="Q2824" t="str">
            <v>DC</v>
          </cell>
          <cell r="T2824">
            <v>333.04</v>
          </cell>
          <cell r="U2824">
            <v>3886.58</v>
          </cell>
        </row>
        <row r="2825">
          <cell r="N2825" t="str">
            <v>634</v>
          </cell>
          <cell r="Q2825" t="str">
            <v>OMS</v>
          </cell>
          <cell r="T2825">
            <v>194840314</v>
          </cell>
          <cell r="U2825">
            <v>37214.5</v>
          </cell>
        </row>
        <row r="2826">
          <cell r="N2826" t="str">
            <v>623</v>
          </cell>
          <cell r="Q2826" t="str">
            <v>CAP</v>
          </cell>
          <cell r="T2826">
            <v>234546</v>
          </cell>
          <cell r="U2826">
            <v>3.75</v>
          </cell>
        </row>
        <row r="2827">
          <cell r="N2827" t="str">
            <v>624</v>
          </cell>
          <cell r="Q2827" t="str">
            <v>OMS</v>
          </cell>
          <cell r="T2827">
            <v>518950</v>
          </cell>
          <cell r="U2827">
            <v>129.21</v>
          </cell>
        </row>
        <row r="2828">
          <cell r="N2828" t="str">
            <v>623</v>
          </cell>
          <cell r="Q2828" t="str">
            <v>RIV</v>
          </cell>
          <cell r="T2828">
            <v>35200</v>
          </cell>
          <cell r="U2828">
            <v>0</v>
          </cell>
        </row>
        <row r="2829">
          <cell r="N2829" t="str">
            <v>686</v>
          </cell>
          <cell r="Q2829" t="str">
            <v>VAV</v>
          </cell>
          <cell r="T2829">
            <v>295</v>
          </cell>
          <cell r="U2829">
            <v>0.06</v>
          </cell>
        </row>
        <row r="2830">
          <cell r="N2830" t="str">
            <v>620</v>
          </cell>
          <cell r="Q2830" t="str">
            <v>TSC</v>
          </cell>
          <cell r="T2830">
            <v>3380</v>
          </cell>
          <cell r="U2830">
            <v>0</v>
          </cell>
        </row>
        <row r="2831">
          <cell r="N2831" t="str">
            <v>626</v>
          </cell>
          <cell r="Q2831" t="str">
            <v>LMV</v>
          </cell>
          <cell r="T2831">
            <v>444312</v>
          </cell>
          <cell r="U2831">
            <v>-16.440000000000001</v>
          </cell>
        </row>
        <row r="2832">
          <cell r="N2832" t="str">
            <v>624</v>
          </cell>
          <cell r="Q2832" t="str">
            <v>LMV</v>
          </cell>
          <cell r="T2832">
            <v>410400</v>
          </cell>
          <cell r="U2832">
            <v>-0.82</v>
          </cell>
        </row>
        <row r="2833">
          <cell r="N2833" t="str">
            <v>624</v>
          </cell>
          <cell r="Q2833" t="str">
            <v>TSC</v>
          </cell>
          <cell r="T2833">
            <v>357024</v>
          </cell>
          <cell r="U2833">
            <v>0</v>
          </cell>
        </row>
        <row r="2834">
          <cell r="N2834" t="str">
            <v>634</v>
          </cell>
          <cell r="Q2834" t="str">
            <v>EP4</v>
          </cell>
          <cell r="T2834">
            <v>194840314</v>
          </cell>
          <cell r="U2834">
            <v>0</v>
          </cell>
        </row>
        <row r="2835">
          <cell r="N2835" t="str">
            <v>641</v>
          </cell>
          <cell r="Q2835" t="str">
            <v>CAV</v>
          </cell>
          <cell r="T2835">
            <v>71411</v>
          </cell>
          <cell r="U2835">
            <v>-24.49</v>
          </cell>
        </row>
        <row r="2836">
          <cell r="N2836" t="str">
            <v>625</v>
          </cell>
          <cell r="Q2836" t="str">
            <v>EBF</v>
          </cell>
          <cell r="T2836">
            <v>124800</v>
          </cell>
          <cell r="U2836">
            <v>-3585.38</v>
          </cell>
        </row>
        <row r="2837">
          <cell r="N2837" t="str">
            <v>634</v>
          </cell>
          <cell r="Q2837" t="str">
            <v>EC</v>
          </cell>
          <cell r="T2837">
            <v>194840314</v>
          </cell>
          <cell r="U2837">
            <v>6935993.9500000002</v>
          </cell>
        </row>
        <row r="2838">
          <cell r="N2838" t="str">
            <v>641</v>
          </cell>
          <cell r="Q2838" t="str">
            <v>EC</v>
          </cell>
          <cell r="T2838">
            <v>1130</v>
          </cell>
          <cell r="U2838">
            <v>107.36</v>
          </cell>
        </row>
        <row r="2839">
          <cell r="N2839" t="str">
            <v>624</v>
          </cell>
          <cell r="Q2839" t="str">
            <v>EC</v>
          </cell>
          <cell r="T2839">
            <v>310400</v>
          </cell>
          <cell r="U2839">
            <v>18074.900000000001</v>
          </cell>
        </row>
        <row r="2840">
          <cell r="N2840" t="str">
            <v>624</v>
          </cell>
          <cell r="Q2840" t="str">
            <v>EC</v>
          </cell>
          <cell r="T2840">
            <v>953068</v>
          </cell>
          <cell r="U2840">
            <v>52067.06</v>
          </cell>
        </row>
        <row r="2841">
          <cell r="N2841" t="str">
            <v>633</v>
          </cell>
          <cell r="Q2841" t="str">
            <v>EC</v>
          </cell>
          <cell r="T2841">
            <v>16858300</v>
          </cell>
          <cell r="U2841">
            <v>554418.92000000004</v>
          </cell>
        </row>
        <row r="2842">
          <cell r="N2842" t="str">
            <v>624</v>
          </cell>
          <cell r="Q2842" t="str">
            <v>EC</v>
          </cell>
          <cell r="T2842">
            <v>8923360</v>
          </cell>
          <cell r="U2842">
            <v>487492.08</v>
          </cell>
        </row>
        <row r="2843">
          <cell r="N2843" t="str">
            <v>624</v>
          </cell>
          <cell r="Q2843" t="str">
            <v>ECR</v>
          </cell>
          <cell r="T2843">
            <v>510784</v>
          </cell>
          <cell r="U2843">
            <v>1811.76</v>
          </cell>
        </row>
        <row r="2844">
          <cell r="N2844" t="str">
            <v>641</v>
          </cell>
          <cell r="Q2844" t="str">
            <v>ECR</v>
          </cell>
          <cell r="T2844">
            <v>71411</v>
          </cell>
          <cell r="U2844">
            <v>201.74</v>
          </cell>
        </row>
        <row r="2845">
          <cell r="N2845" t="str">
            <v>624</v>
          </cell>
          <cell r="Q2845" t="str">
            <v>FMU</v>
          </cell>
          <cell r="T2845">
            <v>10684065</v>
          </cell>
          <cell r="U2845">
            <v>10.66</v>
          </cell>
        </row>
        <row r="2846">
          <cell r="N2846" t="str">
            <v>612</v>
          </cell>
          <cell r="Q2846" t="str">
            <v>FMU</v>
          </cell>
          <cell r="T2846">
            <v>10954</v>
          </cell>
          <cell r="U2846">
            <v>0.02</v>
          </cell>
        </row>
        <row r="2847">
          <cell r="N2847" t="str">
            <v>624</v>
          </cell>
          <cell r="Q2847" t="str">
            <v>SD</v>
          </cell>
          <cell r="T2847">
            <v>306.22000000000003</v>
          </cell>
          <cell r="U2847">
            <v>-339.9</v>
          </cell>
        </row>
        <row r="2848">
          <cell r="N2848" t="str">
            <v>624</v>
          </cell>
          <cell r="Q2848" t="str">
            <v>TEC</v>
          </cell>
          <cell r="T2848">
            <v>381</v>
          </cell>
          <cell r="U2848">
            <v>19.489999999999998</v>
          </cell>
        </row>
        <row r="2849">
          <cell r="N2849" t="str">
            <v>634</v>
          </cell>
          <cell r="Q2849" t="str">
            <v>TIU</v>
          </cell>
          <cell r="T2849">
            <v>194840314</v>
          </cell>
          <cell r="U2849">
            <v>0</v>
          </cell>
        </row>
        <row r="2850">
          <cell r="N2850" t="str">
            <v>632</v>
          </cell>
          <cell r="Q2850" t="str">
            <v>TTC</v>
          </cell>
          <cell r="T2850">
            <v>212354998</v>
          </cell>
          <cell r="U2850">
            <v>4247.1099999999997</v>
          </cell>
        </row>
        <row r="2851">
          <cell r="N2851" t="str">
            <v>624</v>
          </cell>
          <cell r="Q2851" t="str">
            <v>TTC</v>
          </cell>
          <cell r="T2851">
            <v>510784</v>
          </cell>
          <cell r="U2851">
            <v>18.899999999999999</v>
          </cell>
        </row>
        <row r="2852">
          <cell r="N2852" t="str">
            <v>634</v>
          </cell>
          <cell r="Q2852" t="str">
            <v>DO1</v>
          </cell>
          <cell r="T2852">
            <v>194840314</v>
          </cell>
          <cell r="U2852">
            <v>121970.04</v>
          </cell>
        </row>
        <row r="2853">
          <cell r="N2853" t="str">
            <v>624</v>
          </cell>
          <cell r="Q2853" t="str">
            <v>MSV</v>
          </cell>
          <cell r="T2853">
            <v>151200</v>
          </cell>
          <cell r="U2853">
            <v>0</v>
          </cell>
        </row>
        <row r="2854">
          <cell r="N2854" t="str">
            <v>626</v>
          </cell>
          <cell r="Q2854" t="str">
            <v>FVE</v>
          </cell>
          <cell r="T2854">
            <v>8155792</v>
          </cell>
          <cell r="U2854">
            <v>0</v>
          </cell>
        </row>
        <row r="2855">
          <cell r="N2855" t="str">
            <v>620</v>
          </cell>
          <cell r="Q2855" t="str">
            <v>EUR</v>
          </cell>
          <cell r="T2855">
            <v>3380</v>
          </cell>
          <cell r="U2855">
            <v>0.37</v>
          </cell>
        </row>
        <row r="2856">
          <cell r="N2856" t="str">
            <v>655</v>
          </cell>
          <cell r="Q2856" t="str">
            <v>EP3</v>
          </cell>
          <cell r="T2856">
            <v>297</v>
          </cell>
          <cell r="U2856">
            <v>0</v>
          </cell>
        </row>
        <row r="2857">
          <cell r="N2857" t="str">
            <v>624</v>
          </cell>
          <cell r="Q2857" t="str">
            <v>DSU</v>
          </cell>
          <cell r="T2857">
            <v>26066616</v>
          </cell>
          <cell r="U2857">
            <v>848.24</v>
          </cell>
        </row>
        <row r="2858">
          <cell r="N2858" t="str">
            <v>660</v>
          </cell>
          <cell r="Q2858" t="str">
            <v>EIN</v>
          </cell>
          <cell r="T2858">
            <v>665</v>
          </cell>
          <cell r="U2858">
            <v>0.37</v>
          </cell>
        </row>
        <row r="2859">
          <cell r="N2859" t="str">
            <v>650</v>
          </cell>
          <cell r="Q2859" t="str">
            <v>RIN</v>
          </cell>
          <cell r="T2859">
            <v>3091</v>
          </cell>
          <cell r="U2859">
            <v>1.52</v>
          </cell>
        </row>
        <row r="2860">
          <cell r="N2860" t="str">
            <v>624</v>
          </cell>
          <cell r="Q2860" t="str">
            <v>EP3</v>
          </cell>
          <cell r="T2860">
            <v>2907284</v>
          </cell>
          <cell r="U2860">
            <v>0</v>
          </cell>
        </row>
        <row r="2861">
          <cell r="N2861" t="str">
            <v>626</v>
          </cell>
          <cell r="Q2861" t="str">
            <v>RIN</v>
          </cell>
          <cell r="T2861">
            <v>3234720</v>
          </cell>
          <cell r="U2861">
            <v>5696.34</v>
          </cell>
        </row>
        <row r="2862">
          <cell r="N2862" t="str">
            <v>650</v>
          </cell>
          <cell r="Q2862" t="str">
            <v>EFL</v>
          </cell>
          <cell r="T2862">
            <v>18305</v>
          </cell>
          <cell r="U2862">
            <v>601.78</v>
          </cell>
        </row>
        <row r="2863">
          <cell r="N2863" t="str">
            <v>624</v>
          </cell>
          <cell r="Q2863" t="str">
            <v>FFC</v>
          </cell>
          <cell r="T2863">
            <v>919560</v>
          </cell>
          <cell r="U2863">
            <v>11.05</v>
          </cell>
        </row>
        <row r="2864">
          <cell r="N2864" t="str">
            <v>641</v>
          </cell>
          <cell r="Q2864" t="str">
            <v>TDE</v>
          </cell>
          <cell r="T2864">
            <v>3072</v>
          </cell>
          <cell r="U2864">
            <v>0</v>
          </cell>
        </row>
        <row r="2865">
          <cell r="N2865" t="str">
            <v>626</v>
          </cell>
          <cell r="Q2865" t="str">
            <v>EIV</v>
          </cell>
          <cell r="T2865">
            <v>13372524</v>
          </cell>
          <cell r="U2865">
            <v>0</v>
          </cell>
        </row>
        <row r="2866">
          <cell r="N2866" t="str">
            <v>624</v>
          </cell>
          <cell r="Q2866" t="str">
            <v>BFC</v>
          </cell>
          <cell r="T2866">
            <v>510784</v>
          </cell>
          <cell r="U2866">
            <v>14686.57</v>
          </cell>
        </row>
        <row r="2867">
          <cell r="N2867" t="str">
            <v>624</v>
          </cell>
          <cell r="Q2867" t="str">
            <v>PPT</v>
          </cell>
          <cell r="T2867">
            <v>70400</v>
          </cell>
          <cell r="U2867">
            <v>0</v>
          </cell>
        </row>
        <row r="2868">
          <cell r="N2868" t="str">
            <v>623</v>
          </cell>
          <cell r="Q2868" t="str">
            <v>EFL</v>
          </cell>
          <cell r="T2868">
            <v>35200</v>
          </cell>
          <cell r="U2868">
            <v>1157.2</v>
          </cell>
        </row>
        <row r="2869">
          <cell r="N2869" t="str">
            <v>611</v>
          </cell>
          <cell r="Q2869" t="str">
            <v>TDE</v>
          </cell>
          <cell r="T2869">
            <v>980</v>
          </cell>
          <cell r="U2869">
            <v>0</v>
          </cell>
        </row>
        <row r="2870">
          <cell r="N2870" t="str">
            <v>624</v>
          </cell>
          <cell r="Q2870" t="str">
            <v>FFC</v>
          </cell>
          <cell r="T2870">
            <v>518950</v>
          </cell>
          <cell r="U2870">
            <v>6.22</v>
          </cell>
        </row>
        <row r="2871">
          <cell r="N2871" t="str">
            <v>642</v>
          </cell>
          <cell r="Q2871" t="str">
            <v>CAP</v>
          </cell>
          <cell r="T2871">
            <v>1358</v>
          </cell>
          <cell r="U2871">
            <v>0</v>
          </cell>
        </row>
        <row r="2872">
          <cell r="N2872" t="str">
            <v>624</v>
          </cell>
          <cell r="Q2872" t="str">
            <v>FVC</v>
          </cell>
          <cell r="T2872">
            <v>304704</v>
          </cell>
          <cell r="U2872">
            <v>0</v>
          </cell>
        </row>
        <row r="2873">
          <cell r="N2873" t="str">
            <v>624</v>
          </cell>
          <cell r="Q2873" t="str">
            <v>DC</v>
          </cell>
          <cell r="T2873">
            <v>17971.78</v>
          </cell>
          <cell r="U2873">
            <v>215946.33</v>
          </cell>
        </row>
        <row r="2874">
          <cell r="N2874" t="str">
            <v>624</v>
          </cell>
          <cell r="Q2874" t="str">
            <v>DC</v>
          </cell>
          <cell r="T2874">
            <v>1133.03</v>
          </cell>
          <cell r="U2874">
            <v>13882.46</v>
          </cell>
        </row>
        <row r="2875">
          <cell r="N2875" t="str">
            <v>620</v>
          </cell>
          <cell r="Q2875" t="str">
            <v>CAP</v>
          </cell>
          <cell r="T2875">
            <v>3380</v>
          </cell>
          <cell r="U2875">
            <v>0.02</v>
          </cell>
        </row>
        <row r="2876">
          <cell r="N2876" t="str">
            <v>633</v>
          </cell>
          <cell r="Q2876" t="str">
            <v>DC</v>
          </cell>
          <cell r="T2876">
            <v>397265</v>
          </cell>
          <cell r="U2876">
            <v>5958975</v>
          </cell>
        </row>
        <row r="2877">
          <cell r="N2877" t="str">
            <v>676</v>
          </cell>
          <cell r="Q2877" t="str">
            <v>FVC</v>
          </cell>
          <cell r="T2877">
            <v>0</v>
          </cell>
          <cell r="U2877">
            <v>0</v>
          </cell>
        </row>
        <row r="2878">
          <cell r="N2878" t="str">
            <v>611</v>
          </cell>
          <cell r="Q2878" t="str">
            <v>DSM</v>
          </cell>
          <cell r="T2878">
            <v>12495</v>
          </cell>
          <cell r="U2878">
            <v>63.34</v>
          </cell>
        </row>
        <row r="2879">
          <cell r="N2879" t="str">
            <v>624</v>
          </cell>
          <cell r="Q2879" t="str">
            <v>DC</v>
          </cell>
          <cell r="T2879">
            <v>50</v>
          </cell>
          <cell r="U2879">
            <v>913.5</v>
          </cell>
        </row>
        <row r="2880">
          <cell r="N2880" t="str">
            <v>650</v>
          </cell>
          <cell r="Q2880" t="str">
            <v>RAU</v>
          </cell>
          <cell r="T2880">
            <v>63</v>
          </cell>
          <cell r="U2880">
            <v>0</v>
          </cell>
        </row>
        <row r="2881">
          <cell r="N2881" t="str">
            <v>650</v>
          </cell>
          <cell r="Q2881" t="str">
            <v>OMS</v>
          </cell>
          <cell r="T2881">
            <v>1896</v>
          </cell>
          <cell r="U2881">
            <v>0.41</v>
          </cell>
        </row>
        <row r="2882">
          <cell r="N2882" t="str">
            <v>611</v>
          </cell>
          <cell r="Q2882" t="str">
            <v>CAP</v>
          </cell>
          <cell r="T2882">
            <v>980</v>
          </cell>
          <cell r="U2882">
            <v>0.02</v>
          </cell>
        </row>
        <row r="2883">
          <cell r="N2883" t="str">
            <v>626</v>
          </cell>
          <cell r="Q2883" t="str">
            <v>LMV</v>
          </cell>
          <cell r="T2883">
            <v>12690216</v>
          </cell>
          <cell r="U2883">
            <v>-469.53</v>
          </cell>
        </row>
        <row r="2884">
          <cell r="N2884" t="str">
            <v>624</v>
          </cell>
          <cell r="Q2884" t="str">
            <v>MSO</v>
          </cell>
          <cell r="T2884">
            <v>70400</v>
          </cell>
          <cell r="U2884">
            <v>41.32</v>
          </cell>
        </row>
        <row r="2885">
          <cell r="N2885" t="str">
            <v>621</v>
          </cell>
          <cell r="Q2885" t="str">
            <v>DS2</v>
          </cell>
          <cell r="T2885">
            <v>288096</v>
          </cell>
          <cell r="U2885">
            <v>0</v>
          </cell>
        </row>
        <row r="2886">
          <cell r="N2886" t="str">
            <v>634</v>
          </cell>
          <cell r="Q2886" t="str">
            <v>DO5</v>
          </cell>
          <cell r="T2886">
            <v>194840314</v>
          </cell>
          <cell r="U2886">
            <v>9352.34</v>
          </cell>
        </row>
        <row r="2887">
          <cell r="N2887" t="str">
            <v>624</v>
          </cell>
          <cell r="Q2887" t="str">
            <v>DO7</v>
          </cell>
          <cell r="T2887">
            <v>116400</v>
          </cell>
          <cell r="U2887">
            <v>0</v>
          </cell>
        </row>
        <row r="2888">
          <cell r="N2888" t="str">
            <v>625</v>
          </cell>
          <cell r="Q2888" t="str">
            <v>EC</v>
          </cell>
          <cell r="T2888">
            <v>124800</v>
          </cell>
          <cell r="U2888">
            <v>3991.23</v>
          </cell>
        </row>
        <row r="2889">
          <cell r="N2889" t="str">
            <v>641</v>
          </cell>
          <cell r="Q2889" t="str">
            <v>FMU</v>
          </cell>
          <cell r="T2889">
            <v>3072</v>
          </cell>
          <cell r="U2889">
            <v>0</v>
          </cell>
        </row>
        <row r="2890">
          <cell r="N2890" t="str">
            <v>623</v>
          </cell>
          <cell r="Q2890" t="str">
            <v>FMU</v>
          </cell>
          <cell r="T2890">
            <v>35200</v>
          </cell>
          <cell r="U2890">
            <v>0.11</v>
          </cell>
        </row>
        <row r="2891">
          <cell r="N2891" t="str">
            <v>641</v>
          </cell>
          <cell r="Q2891" t="str">
            <v>TIU</v>
          </cell>
          <cell r="T2891">
            <v>1130</v>
          </cell>
          <cell r="U2891">
            <v>0</v>
          </cell>
        </row>
        <row r="2892">
          <cell r="N2892" t="str">
            <v>611</v>
          </cell>
          <cell r="Q2892" t="str">
            <v>TTC</v>
          </cell>
          <cell r="T2892">
            <v>12495</v>
          </cell>
          <cell r="U2892">
            <v>0.6</v>
          </cell>
        </row>
        <row r="2893">
          <cell r="N2893" t="str">
            <v>641</v>
          </cell>
          <cell r="Q2893" t="str">
            <v>TTC</v>
          </cell>
          <cell r="T2893">
            <v>71411</v>
          </cell>
          <cell r="U2893">
            <v>2.64</v>
          </cell>
        </row>
        <row r="2894">
          <cell r="N2894" t="str">
            <v>676</v>
          </cell>
          <cell r="Q2894" t="str">
            <v>DO1</v>
          </cell>
          <cell r="T2894">
            <v>2634000</v>
          </cell>
          <cell r="U2894">
            <v>192.28</v>
          </cell>
        </row>
        <row r="2895">
          <cell r="N2895" t="str">
            <v>624</v>
          </cell>
          <cell r="Q2895" t="str">
            <v>TTE</v>
          </cell>
          <cell r="T2895">
            <v>642528</v>
          </cell>
          <cell r="U2895">
            <v>0</v>
          </cell>
        </row>
        <row r="2896">
          <cell r="N2896" t="str">
            <v>624</v>
          </cell>
          <cell r="Q2896" t="str">
            <v>TTE</v>
          </cell>
          <cell r="T2896">
            <v>518950</v>
          </cell>
          <cell r="U2896">
            <v>0</v>
          </cell>
        </row>
        <row r="2897">
          <cell r="N2897" t="str">
            <v>626</v>
          </cell>
          <cell r="Q2897" t="str">
            <v>PRV</v>
          </cell>
          <cell r="T2897">
            <v>893970</v>
          </cell>
          <cell r="U2897">
            <v>33.97</v>
          </cell>
        </row>
        <row r="2898">
          <cell r="N2898" t="str">
            <v>623</v>
          </cell>
          <cell r="Q2898" t="str">
            <v>ICN</v>
          </cell>
          <cell r="T2898">
            <v>234546</v>
          </cell>
          <cell r="U2898">
            <v>0</v>
          </cell>
        </row>
        <row r="2899">
          <cell r="N2899" t="str">
            <v>611</v>
          </cell>
          <cell r="Q2899" t="str">
            <v>EP3</v>
          </cell>
          <cell r="T2899">
            <v>2743</v>
          </cell>
          <cell r="U2899">
            <v>0</v>
          </cell>
        </row>
        <row r="2900">
          <cell r="N2900" t="str">
            <v>621</v>
          </cell>
          <cell r="Q2900" t="str">
            <v>DSU</v>
          </cell>
          <cell r="T2900">
            <v>5100</v>
          </cell>
          <cell r="U2900">
            <v>0.75</v>
          </cell>
        </row>
        <row r="2901">
          <cell r="N2901" t="str">
            <v>624</v>
          </cell>
          <cell r="Q2901" t="str">
            <v>EP3</v>
          </cell>
          <cell r="T2901">
            <v>151200</v>
          </cell>
          <cell r="U2901">
            <v>0</v>
          </cell>
        </row>
        <row r="2902">
          <cell r="N2902" t="str">
            <v>686</v>
          </cell>
          <cell r="Q2902" t="str">
            <v>TDC</v>
          </cell>
          <cell r="T2902">
            <v>295</v>
          </cell>
          <cell r="U2902">
            <v>0.04</v>
          </cell>
        </row>
        <row r="2903">
          <cell r="N2903" t="str">
            <v>633</v>
          </cell>
          <cell r="Q2903" t="str">
            <v>DSU</v>
          </cell>
          <cell r="T2903">
            <v>6408000</v>
          </cell>
          <cell r="U2903">
            <v>108.94</v>
          </cell>
        </row>
        <row r="2904">
          <cell r="N2904" t="str">
            <v>650</v>
          </cell>
          <cell r="Q2904" t="str">
            <v>E18</v>
          </cell>
          <cell r="T2904">
            <v>6287</v>
          </cell>
          <cell r="U2904">
            <v>198.01</v>
          </cell>
        </row>
        <row r="2905">
          <cell r="N2905" t="str">
            <v>625</v>
          </cell>
          <cell r="Q2905" t="str">
            <v>EIN</v>
          </cell>
          <cell r="T2905">
            <v>391200</v>
          </cell>
          <cell r="U2905">
            <v>220.25</v>
          </cell>
        </row>
        <row r="2906">
          <cell r="N2906" t="str">
            <v>624</v>
          </cell>
          <cell r="Q2906" t="str">
            <v>TDC</v>
          </cell>
          <cell r="T2906">
            <v>642528</v>
          </cell>
          <cell r="U2906">
            <v>62.97</v>
          </cell>
        </row>
        <row r="2907">
          <cell r="N2907" t="str">
            <v>650</v>
          </cell>
          <cell r="Q2907" t="str">
            <v>L12</v>
          </cell>
          <cell r="T2907">
            <v>3</v>
          </cell>
          <cell r="U2907">
            <v>33.99</v>
          </cell>
        </row>
        <row r="2908">
          <cell r="N2908" t="str">
            <v>626</v>
          </cell>
          <cell r="Q2908" t="str">
            <v>PPT</v>
          </cell>
          <cell r="T2908">
            <v>893970</v>
          </cell>
          <cell r="U2908">
            <v>0</v>
          </cell>
        </row>
        <row r="2909">
          <cell r="N2909" t="str">
            <v>626</v>
          </cell>
          <cell r="Q2909" t="str">
            <v>DO0</v>
          </cell>
          <cell r="T2909">
            <v>1767744</v>
          </cell>
          <cell r="U2909">
            <v>127.28</v>
          </cell>
        </row>
        <row r="2910">
          <cell r="N2910" t="str">
            <v>634</v>
          </cell>
          <cell r="Q2910" t="str">
            <v>ARV</v>
          </cell>
          <cell r="T2910">
            <v>-134517</v>
          </cell>
          <cell r="U2910">
            <v>-40355.1</v>
          </cell>
        </row>
        <row r="2911">
          <cell r="N2911" t="str">
            <v>641</v>
          </cell>
          <cell r="Q2911" t="str">
            <v>CAP</v>
          </cell>
          <cell r="T2911">
            <v>71411</v>
          </cell>
          <cell r="U2911">
            <v>0.79</v>
          </cell>
        </row>
        <row r="2912">
          <cell r="N2912" t="str">
            <v>624</v>
          </cell>
          <cell r="Q2912" t="str">
            <v>OMS</v>
          </cell>
          <cell r="T2912">
            <v>304704</v>
          </cell>
          <cell r="U2912">
            <v>75.87</v>
          </cell>
        </row>
        <row r="2913">
          <cell r="N2913" t="str">
            <v>611</v>
          </cell>
          <cell r="Q2913" t="str">
            <v>DSM</v>
          </cell>
          <cell r="T2913">
            <v>2743</v>
          </cell>
          <cell r="U2913">
            <v>19.3</v>
          </cell>
        </row>
        <row r="2914">
          <cell r="N2914" t="str">
            <v>626</v>
          </cell>
          <cell r="Q2914" t="str">
            <v>DC</v>
          </cell>
          <cell r="T2914">
            <v>200</v>
          </cell>
          <cell r="U2914">
            <v>5034</v>
          </cell>
        </row>
        <row r="2915">
          <cell r="N2915" t="str">
            <v>625</v>
          </cell>
          <cell r="Q2915" t="str">
            <v>DC</v>
          </cell>
          <cell r="T2915">
            <v>525.74</v>
          </cell>
          <cell r="U2915">
            <v>11146.24</v>
          </cell>
        </row>
        <row r="2916">
          <cell r="N2916" t="str">
            <v>625</v>
          </cell>
          <cell r="Q2916" t="str">
            <v>DC</v>
          </cell>
          <cell r="T2916">
            <v>500</v>
          </cell>
          <cell r="U2916">
            <v>10625</v>
          </cell>
        </row>
        <row r="2917">
          <cell r="N2917" t="str">
            <v>655</v>
          </cell>
          <cell r="Q2917" t="str">
            <v>FVC</v>
          </cell>
          <cell r="T2917">
            <v>297</v>
          </cell>
          <cell r="U2917">
            <v>0</v>
          </cell>
        </row>
        <row r="2918">
          <cell r="N2918" t="str">
            <v>821</v>
          </cell>
          <cell r="Q2918" t="str">
            <v>DSM</v>
          </cell>
          <cell r="T2918">
            <v>-61879.9</v>
          </cell>
          <cell r="U2918">
            <v>-6.94</v>
          </cell>
        </row>
        <row r="2919">
          <cell r="N2919" t="str">
            <v>624</v>
          </cell>
          <cell r="Q2919" t="str">
            <v>DC</v>
          </cell>
          <cell r="T2919">
            <v>6196.03</v>
          </cell>
          <cell r="U2919">
            <v>71869.66</v>
          </cell>
        </row>
        <row r="2920">
          <cell r="N2920" t="str">
            <v>634</v>
          </cell>
          <cell r="Q2920" t="str">
            <v>CAP</v>
          </cell>
          <cell r="T2920">
            <v>66132778</v>
          </cell>
          <cell r="U2920">
            <v>66.13</v>
          </cell>
        </row>
        <row r="2921">
          <cell r="N2921" t="str">
            <v>685</v>
          </cell>
          <cell r="Q2921" t="str">
            <v>DSM</v>
          </cell>
          <cell r="T2921">
            <v>204</v>
          </cell>
          <cell r="U2921">
            <v>1.03</v>
          </cell>
        </row>
        <row r="2922">
          <cell r="N2922" t="str">
            <v>624</v>
          </cell>
          <cell r="Q2922" t="str">
            <v>EP4</v>
          </cell>
          <cell r="T2922">
            <v>304704</v>
          </cell>
          <cell r="U2922">
            <v>0</v>
          </cell>
        </row>
        <row r="2923">
          <cell r="N2923" t="str">
            <v>633</v>
          </cell>
          <cell r="Q2923" t="str">
            <v>DO8</v>
          </cell>
          <cell r="T2923">
            <v>112693300</v>
          </cell>
          <cell r="U2923">
            <v>112.7</v>
          </cell>
        </row>
        <row r="2924">
          <cell r="N2924" t="str">
            <v>626</v>
          </cell>
          <cell r="Q2924" t="str">
            <v>DS2</v>
          </cell>
          <cell r="T2924">
            <v>639936</v>
          </cell>
          <cell r="U2924">
            <v>0</v>
          </cell>
        </row>
        <row r="2925">
          <cell r="N2925" t="str">
            <v>624</v>
          </cell>
          <cell r="Q2925" t="str">
            <v>DO8</v>
          </cell>
          <cell r="T2925">
            <v>1282728</v>
          </cell>
          <cell r="U2925">
            <v>15.4</v>
          </cell>
        </row>
        <row r="2926">
          <cell r="N2926" t="str">
            <v>685</v>
          </cell>
          <cell r="Q2926" t="str">
            <v>TSC</v>
          </cell>
          <cell r="T2926">
            <v>204</v>
          </cell>
          <cell r="U2926">
            <v>0</v>
          </cell>
        </row>
        <row r="2927">
          <cell r="N2927" t="str">
            <v>632</v>
          </cell>
          <cell r="Q2927" t="str">
            <v>DO5</v>
          </cell>
          <cell r="T2927">
            <v>3638690</v>
          </cell>
          <cell r="U2927">
            <v>203.77</v>
          </cell>
        </row>
        <row r="2928">
          <cell r="N2928" t="str">
            <v>621</v>
          </cell>
          <cell r="Q2928" t="str">
            <v>DS1</v>
          </cell>
          <cell r="T2928">
            <v>288096</v>
          </cell>
          <cell r="U2928">
            <v>537.29999999999995</v>
          </cell>
        </row>
        <row r="2929">
          <cell r="N2929" t="str">
            <v>685</v>
          </cell>
          <cell r="Q2929" t="str">
            <v>EBF</v>
          </cell>
          <cell r="T2929">
            <v>204</v>
          </cell>
          <cell r="U2929">
            <v>-5.86</v>
          </cell>
        </row>
        <row r="2930">
          <cell r="N2930" t="str">
            <v>624</v>
          </cell>
          <cell r="Q2930" t="str">
            <v>EBF</v>
          </cell>
          <cell r="T2930">
            <v>510784</v>
          </cell>
          <cell r="U2930">
            <v>-14674.31</v>
          </cell>
        </row>
        <row r="2931">
          <cell r="N2931" t="str">
            <v>685</v>
          </cell>
          <cell r="Q2931" t="str">
            <v>EC</v>
          </cell>
          <cell r="T2931">
            <v>204</v>
          </cell>
          <cell r="U2931">
            <v>5.89</v>
          </cell>
        </row>
        <row r="2932">
          <cell r="N2932" t="str">
            <v>821</v>
          </cell>
          <cell r="Q2932" t="str">
            <v>EC</v>
          </cell>
          <cell r="T2932">
            <v>0</v>
          </cell>
          <cell r="U2932">
            <v>0</v>
          </cell>
        </row>
        <row r="2933">
          <cell r="N2933" t="str">
            <v>624</v>
          </cell>
          <cell r="Q2933" t="str">
            <v>EC</v>
          </cell>
          <cell r="T2933">
            <v>112756</v>
          </cell>
          <cell r="U2933">
            <v>6966.18</v>
          </cell>
        </row>
        <row r="2934">
          <cell r="N2934" t="str">
            <v>641</v>
          </cell>
          <cell r="Q2934" t="str">
            <v>EC</v>
          </cell>
          <cell r="T2934">
            <v>71411</v>
          </cell>
          <cell r="U2934">
            <v>6784.97</v>
          </cell>
        </row>
        <row r="2935">
          <cell r="N2935" t="str">
            <v>626</v>
          </cell>
          <cell r="Q2935" t="str">
            <v>ECR</v>
          </cell>
          <cell r="T2935">
            <v>893970</v>
          </cell>
          <cell r="U2935">
            <v>2799.02</v>
          </cell>
        </row>
        <row r="2936">
          <cell r="N2936" t="str">
            <v>624</v>
          </cell>
          <cell r="Q2936" t="str">
            <v>EEX</v>
          </cell>
          <cell r="T2936">
            <v>151200</v>
          </cell>
          <cell r="U2936">
            <v>68.489999999999995</v>
          </cell>
        </row>
        <row r="2937">
          <cell r="N2937" t="str">
            <v>644</v>
          </cell>
          <cell r="Q2937" t="str">
            <v>FMU</v>
          </cell>
          <cell r="T2937">
            <v>2195750</v>
          </cell>
          <cell r="U2937">
            <v>4.3899999999999997</v>
          </cell>
        </row>
        <row r="2938">
          <cell r="N2938" t="str">
            <v>624</v>
          </cell>
          <cell r="Q2938" t="str">
            <v>SD</v>
          </cell>
          <cell r="T2938">
            <v>1830.05</v>
          </cell>
          <cell r="U2938">
            <v>-1317.64</v>
          </cell>
        </row>
        <row r="2939">
          <cell r="N2939" t="str">
            <v>625</v>
          </cell>
          <cell r="Q2939" t="str">
            <v>TTE</v>
          </cell>
          <cell r="T2939">
            <v>391200</v>
          </cell>
          <cell r="U2939">
            <v>0</v>
          </cell>
        </row>
        <row r="2940">
          <cell r="N2940" t="str">
            <v>621</v>
          </cell>
          <cell r="Q2940" t="str">
            <v>TTE</v>
          </cell>
          <cell r="T2940">
            <v>5100</v>
          </cell>
          <cell r="U2940">
            <v>0</v>
          </cell>
        </row>
        <row r="2941">
          <cell r="N2941" t="str">
            <v>623</v>
          </cell>
          <cell r="Q2941" t="str">
            <v>EUR</v>
          </cell>
          <cell r="T2941">
            <v>165344</v>
          </cell>
          <cell r="U2941">
            <v>19.690000000000001</v>
          </cell>
        </row>
        <row r="2942">
          <cell r="N2942" t="str">
            <v>623</v>
          </cell>
          <cell r="Q2942" t="str">
            <v>MC</v>
          </cell>
          <cell r="T2942">
            <v>190.08</v>
          </cell>
          <cell r="U2942">
            <v>1632.35</v>
          </cell>
        </row>
        <row r="2943">
          <cell r="N2943" t="str">
            <v>624</v>
          </cell>
          <cell r="Q2943" t="str">
            <v>FVE</v>
          </cell>
          <cell r="T2943">
            <v>70400</v>
          </cell>
          <cell r="U2943">
            <v>0</v>
          </cell>
        </row>
        <row r="2944">
          <cell r="N2944" t="str">
            <v>624</v>
          </cell>
          <cell r="Q2944" t="str">
            <v>TDC</v>
          </cell>
          <cell r="T2944">
            <v>304704</v>
          </cell>
          <cell r="U2944">
            <v>29.86</v>
          </cell>
        </row>
        <row r="2945">
          <cell r="N2945" t="str">
            <v>623</v>
          </cell>
          <cell r="Q2945" t="str">
            <v>EP3</v>
          </cell>
          <cell r="T2945">
            <v>234546</v>
          </cell>
          <cell r="U2945">
            <v>0</v>
          </cell>
        </row>
        <row r="2946">
          <cell r="N2946" t="str">
            <v>624</v>
          </cell>
          <cell r="Q2946" t="str">
            <v>DO0</v>
          </cell>
          <cell r="T2946">
            <v>629142</v>
          </cell>
          <cell r="U2946">
            <v>88.71</v>
          </cell>
        </row>
        <row r="2947">
          <cell r="N2947" t="str">
            <v>611</v>
          </cell>
          <cell r="Q2947" t="str">
            <v>FVC</v>
          </cell>
          <cell r="T2947">
            <v>2743</v>
          </cell>
          <cell r="U2947">
            <v>0</v>
          </cell>
        </row>
        <row r="2948">
          <cell r="N2948" t="str">
            <v>644</v>
          </cell>
          <cell r="Q2948" t="str">
            <v>DC</v>
          </cell>
          <cell r="T2948">
            <v>6405</v>
          </cell>
          <cell r="U2948">
            <v>103248.6</v>
          </cell>
        </row>
        <row r="2949">
          <cell r="N2949" t="str">
            <v>624</v>
          </cell>
          <cell r="Q2949" t="str">
            <v>DC</v>
          </cell>
          <cell r="T2949">
            <v>3900</v>
          </cell>
          <cell r="U2949">
            <v>45513</v>
          </cell>
        </row>
        <row r="2950">
          <cell r="N2950" t="str">
            <v>623</v>
          </cell>
          <cell r="Q2950" t="str">
            <v>DC</v>
          </cell>
          <cell r="T2950">
            <v>165.32</v>
          </cell>
          <cell r="U2950">
            <v>1633.36</v>
          </cell>
        </row>
        <row r="2951">
          <cell r="N2951" t="str">
            <v>641</v>
          </cell>
          <cell r="Q2951" t="str">
            <v>LMV</v>
          </cell>
          <cell r="T2951">
            <v>71411</v>
          </cell>
          <cell r="U2951">
            <v>-5.5</v>
          </cell>
        </row>
        <row r="2952">
          <cell r="N2952" t="str">
            <v>624</v>
          </cell>
          <cell r="Q2952" t="str">
            <v>MSO</v>
          </cell>
          <cell r="T2952">
            <v>151200</v>
          </cell>
          <cell r="U2952">
            <v>88.75</v>
          </cell>
        </row>
        <row r="2953">
          <cell r="N2953" t="str">
            <v>626</v>
          </cell>
          <cell r="Q2953" t="str">
            <v>PRC</v>
          </cell>
          <cell r="T2953">
            <v>444312</v>
          </cell>
          <cell r="U2953">
            <v>571.83000000000004</v>
          </cell>
        </row>
        <row r="2954">
          <cell r="N2954" t="str">
            <v>624</v>
          </cell>
          <cell r="Q2954" t="str">
            <v>PRC</v>
          </cell>
          <cell r="T2954">
            <v>410400</v>
          </cell>
          <cell r="U2954">
            <v>551.16999999999996</v>
          </cell>
        </row>
        <row r="2955">
          <cell r="N2955" t="str">
            <v>633</v>
          </cell>
          <cell r="Q2955" t="str">
            <v>DO5</v>
          </cell>
          <cell r="T2955">
            <v>112693300</v>
          </cell>
          <cell r="U2955">
            <v>1915.79</v>
          </cell>
        </row>
        <row r="2956">
          <cell r="N2956" t="str">
            <v>626</v>
          </cell>
          <cell r="Q2956" t="str">
            <v>DO5</v>
          </cell>
          <cell r="T2956">
            <v>1107840</v>
          </cell>
          <cell r="U2956">
            <v>-75.33</v>
          </cell>
        </row>
        <row r="2957">
          <cell r="N2957" t="str">
            <v>644</v>
          </cell>
          <cell r="Q2957" t="str">
            <v>DO7</v>
          </cell>
          <cell r="T2957">
            <v>2195750</v>
          </cell>
          <cell r="U2957">
            <v>0</v>
          </cell>
        </row>
        <row r="2958">
          <cell r="N2958" t="str">
            <v>676</v>
          </cell>
          <cell r="Q2958" t="str">
            <v>DS3</v>
          </cell>
          <cell r="T2958">
            <v>0</v>
          </cell>
          <cell r="U2958">
            <v>0</v>
          </cell>
        </row>
        <row r="2959">
          <cell r="N2959" t="str">
            <v>632</v>
          </cell>
          <cell r="Q2959" t="str">
            <v>DS3</v>
          </cell>
          <cell r="T2959">
            <v>26155970</v>
          </cell>
          <cell r="U2959">
            <v>4132.6400000000003</v>
          </cell>
        </row>
        <row r="2960">
          <cell r="N2960" t="str">
            <v>644</v>
          </cell>
          <cell r="Q2960" t="str">
            <v>EC</v>
          </cell>
          <cell r="T2960">
            <v>2195750</v>
          </cell>
          <cell r="U2960">
            <v>78227.990000000005</v>
          </cell>
        </row>
        <row r="2961">
          <cell r="N2961" t="str">
            <v>624</v>
          </cell>
          <cell r="Q2961" t="str">
            <v>TIU</v>
          </cell>
          <cell r="T2961">
            <v>642528</v>
          </cell>
          <cell r="U2961">
            <v>0.64</v>
          </cell>
        </row>
        <row r="2962">
          <cell r="N2962" t="str">
            <v>641</v>
          </cell>
          <cell r="Q2962" t="str">
            <v>ICN</v>
          </cell>
          <cell r="T2962">
            <v>3405</v>
          </cell>
          <cell r="U2962">
            <v>0</v>
          </cell>
        </row>
        <row r="2963">
          <cell r="N2963" t="str">
            <v>621</v>
          </cell>
          <cell r="Q2963" t="str">
            <v>DS4</v>
          </cell>
          <cell r="T2963">
            <v>288096</v>
          </cell>
          <cell r="U2963">
            <v>-0.86</v>
          </cell>
        </row>
        <row r="2964">
          <cell r="N2964" t="str">
            <v>634</v>
          </cell>
          <cell r="Q2964" t="str">
            <v>EP3</v>
          </cell>
          <cell r="T2964">
            <v>66132778</v>
          </cell>
          <cell r="U2964">
            <v>0</v>
          </cell>
        </row>
        <row r="2965">
          <cell r="N2965" t="str">
            <v>650</v>
          </cell>
          <cell r="Q2965" t="str">
            <v>EFV</v>
          </cell>
          <cell r="T2965">
            <v>63</v>
          </cell>
          <cell r="U2965">
            <v>0.19</v>
          </cell>
        </row>
        <row r="2966">
          <cell r="N2966" t="str">
            <v>625</v>
          </cell>
          <cell r="Q2966" t="str">
            <v>LMR</v>
          </cell>
          <cell r="T2966">
            <v>124800</v>
          </cell>
          <cell r="U2966">
            <v>8.36</v>
          </cell>
        </row>
        <row r="2967">
          <cell r="N2967" t="str">
            <v>655</v>
          </cell>
          <cell r="Q2967" t="str">
            <v>FFC</v>
          </cell>
          <cell r="T2967">
            <v>297</v>
          </cell>
          <cell r="U2967">
            <v>0</v>
          </cell>
        </row>
        <row r="2968">
          <cell r="N2968" t="str">
            <v>686</v>
          </cell>
          <cell r="Q2968" t="str">
            <v>VSU</v>
          </cell>
          <cell r="T2968">
            <v>200</v>
          </cell>
          <cell r="U2968">
            <v>-0.01</v>
          </cell>
        </row>
        <row r="2969">
          <cell r="N2969" t="str">
            <v>644</v>
          </cell>
          <cell r="Q2969" t="str">
            <v>PPT</v>
          </cell>
          <cell r="T2969">
            <v>2195750</v>
          </cell>
          <cell r="U2969">
            <v>0</v>
          </cell>
        </row>
        <row r="2970">
          <cell r="N2970" t="str">
            <v>650</v>
          </cell>
          <cell r="Q2970" t="str">
            <v>RAU</v>
          </cell>
          <cell r="T2970">
            <v>18305</v>
          </cell>
          <cell r="U2970">
            <v>0.17</v>
          </cell>
        </row>
        <row r="2971">
          <cell r="N2971" t="str">
            <v>624</v>
          </cell>
          <cell r="Q2971" t="str">
            <v>OMS</v>
          </cell>
          <cell r="T2971">
            <v>510784</v>
          </cell>
          <cell r="U2971">
            <v>127.19</v>
          </cell>
        </row>
        <row r="2972">
          <cell r="N2972" t="str">
            <v>620</v>
          </cell>
          <cell r="Q2972" t="str">
            <v>FVC</v>
          </cell>
          <cell r="T2972">
            <v>3380</v>
          </cell>
          <cell r="U2972">
            <v>0</v>
          </cell>
        </row>
        <row r="2973">
          <cell r="N2973" t="str">
            <v>623</v>
          </cell>
          <cell r="Q2973" t="str">
            <v>DC</v>
          </cell>
          <cell r="T2973">
            <v>175.32</v>
          </cell>
          <cell r="U2973">
            <v>1862.16</v>
          </cell>
        </row>
        <row r="2974">
          <cell r="N2974" t="str">
            <v>624</v>
          </cell>
          <cell r="Q2974" t="str">
            <v>OMS</v>
          </cell>
          <cell r="T2974">
            <v>70400</v>
          </cell>
          <cell r="U2974">
            <v>17.53</v>
          </cell>
        </row>
        <row r="2975">
          <cell r="N2975" t="str">
            <v>624</v>
          </cell>
          <cell r="Q2975" t="str">
            <v>TSE</v>
          </cell>
          <cell r="T2975">
            <v>70400</v>
          </cell>
          <cell r="U2975">
            <v>0</v>
          </cell>
        </row>
        <row r="2976">
          <cell r="N2976" t="str">
            <v>624</v>
          </cell>
          <cell r="Q2976" t="str">
            <v>TSE</v>
          </cell>
          <cell r="T2976">
            <v>642528</v>
          </cell>
          <cell r="U2976">
            <v>0</v>
          </cell>
        </row>
        <row r="2977">
          <cell r="N2977" t="str">
            <v>611</v>
          </cell>
          <cell r="Q2977" t="str">
            <v>MSO</v>
          </cell>
          <cell r="T2977">
            <v>2743</v>
          </cell>
          <cell r="U2977">
            <v>2.4500000000000002</v>
          </cell>
        </row>
        <row r="2978">
          <cell r="N2978" t="str">
            <v>624</v>
          </cell>
          <cell r="Q2978" t="str">
            <v>RIV</v>
          </cell>
          <cell r="T2978">
            <v>410400</v>
          </cell>
          <cell r="U2978">
            <v>0</v>
          </cell>
        </row>
        <row r="2979">
          <cell r="N2979" t="str">
            <v>624</v>
          </cell>
          <cell r="Q2979" t="str">
            <v>CAV</v>
          </cell>
          <cell r="T2979">
            <v>2907284</v>
          </cell>
          <cell r="U2979">
            <v>-299.45999999999998</v>
          </cell>
        </row>
        <row r="2980">
          <cell r="N2980" t="str">
            <v>611</v>
          </cell>
          <cell r="Q2980" t="str">
            <v>CAV</v>
          </cell>
          <cell r="T2980">
            <v>287356489</v>
          </cell>
          <cell r="U2980">
            <v>-54886.13</v>
          </cell>
        </row>
        <row r="2981">
          <cell r="N2981" t="str">
            <v>611</v>
          </cell>
          <cell r="Q2981" t="str">
            <v>CAV</v>
          </cell>
          <cell r="T2981">
            <v>51122</v>
          </cell>
          <cell r="U2981">
            <v>-9.7100000000000009</v>
          </cell>
        </row>
        <row r="2982">
          <cell r="N2982" t="str">
            <v>660</v>
          </cell>
          <cell r="Q2982" t="str">
            <v>CAV</v>
          </cell>
          <cell r="T2982">
            <v>21868</v>
          </cell>
          <cell r="U2982">
            <v>-0.48</v>
          </cell>
        </row>
        <row r="2983">
          <cell r="N2983" t="str">
            <v>624</v>
          </cell>
          <cell r="Q2983" t="str">
            <v>CAV</v>
          </cell>
          <cell r="T2983">
            <v>919560</v>
          </cell>
          <cell r="U2983">
            <v>-94.71</v>
          </cell>
        </row>
        <row r="2984">
          <cell r="N2984" t="str">
            <v>623</v>
          </cell>
          <cell r="Q2984" t="str">
            <v>DO5</v>
          </cell>
          <cell r="T2984">
            <v>304616</v>
          </cell>
          <cell r="U2984">
            <v>-242.47</v>
          </cell>
        </row>
        <row r="2985">
          <cell r="N2985" t="str">
            <v>626</v>
          </cell>
          <cell r="Q2985" t="str">
            <v>DO7</v>
          </cell>
          <cell r="T2985">
            <v>2208492</v>
          </cell>
          <cell r="U2985">
            <v>0</v>
          </cell>
        </row>
        <row r="2986">
          <cell r="N2986" t="str">
            <v>624</v>
          </cell>
          <cell r="Q2986" t="str">
            <v>DO7</v>
          </cell>
          <cell r="T2986">
            <v>3184704</v>
          </cell>
          <cell r="U2986">
            <v>0</v>
          </cell>
        </row>
        <row r="2987">
          <cell r="N2987" t="str">
            <v>624</v>
          </cell>
          <cell r="Q2987" t="str">
            <v>DS1</v>
          </cell>
          <cell r="T2987">
            <v>567264</v>
          </cell>
          <cell r="U2987">
            <v>343.77</v>
          </cell>
        </row>
        <row r="2988">
          <cell r="N2988" t="str">
            <v>626</v>
          </cell>
          <cell r="Q2988" t="str">
            <v>DS5</v>
          </cell>
          <cell r="T2988">
            <v>639936</v>
          </cell>
          <cell r="U2988">
            <v>0</v>
          </cell>
        </row>
        <row r="2989">
          <cell r="N2989" t="str">
            <v>626</v>
          </cell>
          <cell r="Q2989" t="str">
            <v>DS5</v>
          </cell>
          <cell r="T2989">
            <v>3247200</v>
          </cell>
          <cell r="U2989">
            <v>0</v>
          </cell>
        </row>
        <row r="2990">
          <cell r="N2990" t="str">
            <v>624</v>
          </cell>
          <cell r="Q2990" t="str">
            <v>DS5</v>
          </cell>
          <cell r="T2990">
            <v>12266720</v>
          </cell>
          <cell r="U2990">
            <v>0</v>
          </cell>
        </row>
        <row r="2991">
          <cell r="N2991" t="str">
            <v>641</v>
          </cell>
          <cell r="Q2991" t="str">
            <v>EBF</v>
          </cell>
          <cell r="T2991">
            <v>1444319</v>
          </cell>
          <cell r="U2991">
            <v>-41493.93</v>
          </cell>
        </row>
        <row r="2992">
          <cell r="N2992" t="str">
            <v>625</v>
          </cell>
          <cell r="Q2992" t="str">
            <v>EBF</v>
          </cell>
          <cell r="T2992">
            <v>7485588</v>
          </cell>
          <cell r="U2992">
            <v>-215053.46</v>
          </cell>
        </row>
        <row r="2993">
          <cell r="N2993" t="str">
            <v>624</v>
          </cell>
          <cell r="Q2993" t="str">
            <v>EBF</v>
          </cell>
          <cell r="T2993">
            <v>3497335</v>
          </cell>
          <cell r="U2993">
            <v>-100474.93</v>
          </cell>
        </row>
        <row r="2994">
          <cell r="N2994" t="str">
            <v>621</v>
          </cell>
          <cell r="Q2994" t="str">
            <v>EBF</v>
          </cell>
          <cell r="T2994">
            <v>5651345</v>
          </cell>
          <cell r="U2994">
            <v>-162357.46</v>
          </cell>
        </row>
        <row r="2995">
          <cell r="N2995" t="str">
            <v>624</v>
          </cell>
          <cell r="Q2995" t="str">
            <v>EBF</v>
          </cell>
          <cell r="T2995">
            <v>23102080</v>
          </cell>
          <cell r="U2995">
            <v>-663699.67000000004</v>
          </cell>
        </row>
        <row r="2996">
          <cell r="N2996" t="str">
            <v>642</v>
          </cell>
          <cell r="Q2996" t="str">
            <v>EBF</v>
          </cell>
          <cell r="T2996">
            <v>1358</v>
          </cell>
          <cell r="U2996">
            <v>-39.04</v>
          </cell>
        </row>
        <row r="2997">
          <cell r="N2997" t="str">
            <v>624</v>
          </cell>
          <cell r="Q2997" t="str">
            <v>EC</v>
          </cell>
          <cell r="T2997">
            <v>4757795</v>
          </cell>
          <cell r="U2997">
            <v>277051.17</v>
          </cell>
        </row>
        <row r="2998">
          <cell r="N2998" t="str">
            <v>613</v>
          </cell>
          <cell r="Q2998" t="str">
            <v>EC</v>
          </cell>
          <cell r="T2998">
            <v>834603</v>
          </cell>
          <cell r="U2998">
            <v>81657.14</v>
          </cell>
        </row>
        <row r="2999">
          <cell r="N2999" t="str">
            <v>612</v>
          </cell>
          <cell r="Q2999" t="str">
            <v>EC</v>
          </cell>
          <cell r="T2999">
            <v>2456498</v>
          </cell>
          <cell r="U2999">
            <v>240348.26</v>
          </cell>
        </row>
        <row r="3000">
          <cell r="N3000" t="str">
            <v>624</v>
          </cell>
          <cell r="Q3000" t="str">
            <v>EC</v>
          </cell>
          <cell r="T3000">
            <v>419100</v>
          </cell>
          <cell r="U3000">
            <v>29119.49</v>
          </cell>
        </row>
        <row r="3001">
          <cell r="N3001" t="str">
            <v>623</v>
          </cell>
          <cell r="Q3001" t="str">
            <v>EC</v>
          </cell>
          <cell r="T3001">
            <v>35200</v>
          </cell>
          <cell r="U3001">
            <v>2382.9</v>
          </cell>
        </row>
        <row r="3002">
          <cell r="N3002" t="str">
            <v>821</v>
          </cell>
          <cell r="Q3002" t="str">
            <v>EC</v>
          </cell>
          <cell r="T3002">
            <v>-61879.9</v>
          </cell>
          <cell r="U3002">
            <v>-6406.88</v>
          </cell>
        </row>
        <row r="3003">
          <cell r="N3003" t="str">
            <v>624</v>
          </cell>
          <cell r="Q3003" t="str">
            <v>EC</v>
          </cell>
          <cell r="T3003">
            <v>8934767</v>
          </cell>
          <cell r="U3003">
            <v>530472.35</v>
          </cell>
        </row>
        <row r="3004">
          <cell r="N3004" t="str">
            <v>626</v>
          </cell>
          <cell r="Q3004" t="str">
            <v>EC</v>
          </cell>
          <cell r="T3004">
            <v>13372524</v>
          </cell>
          <cell r="U3004">
            <v>435890.79</v>
          </cell>
        </row>
        <row r="3005">
          <cell r="N3005" t="str">
            <v>612</v>
          </cell>
          <cell r="Q3005" t="str">
            <v>EC</v>
          </cell>
          <cell r="T3005">
            <v>10954</v>
          </cell>
          <cell r="U3005">
            <v>909.57</v>
          </cell>
        </row>
        <row r="3006">
          <cell r="N3006" t="str">
            <v>642</v>
          </cell>
          <cell r="Q3006" t="str">
            <v>EC</v>
          </cell>
          <cell r="T3006">
            <v>0</v>
          </cell>
          <cell r="U3006">
            <v>457.92</v>
          </cell>
        </row>
        <row r="3007">
          <cell r="N3007" t="str">
            <v>623</v>
          </cell>
          <cell r="Q3007" t="str">
            <v>ECR</v>
          </cell>
          <cell r="T3007">
            <v>83608059</v>
          </cell>
          <cell r="U3007">
            <v>423971.95</v>
          </cell>
        </row>
        <row r="3008">
          <cell r="N3008" t="str">
            <v>624</v>
          </cell>
          <cell r="Q3008" t="str">
            <v>ECR</v>
          </cell>
          <cell r="T3008">
            <v>23102080</v>
          </cell>
          <cell r="U3008">
            <v>81811.5</v>
          </cell>
        </row>
        <row r="3009">
          <cell r="N3009" t="str">
            <v>650</v>
          </cell>
          <cell r="Q3009" t="str">
            <v>ECR</v>
          </cell>
          <cell r="T3009">
            <v>3117477</v>
          </cell>
          <cell r="U3009">
            <v>3077.04</v>
          </cell>
        </row>
        <row r="3010">
          <cell r="N3010" t="str">
            <v>626</v>
          </cell>
          <cell r="Q3010" t="str">
            <v>ECR</v>
          </cell>
          <cell r="T3010">
            <v>13372524</v>
          </cell>
          <cell r="U3010">
            <v>41869.370000000003</v>
          </cell>
        </row>
        <row r="3011">
          <cell r="N3011" t="str">
            <v>633</v>
          </cell>
          <cell r="Q3011" t="str">
            <v>ECR</v>
          </cell>
          <cell r="T3011">
            <v>253803667</v>
          </cell>
          <cell r="U3011">
            <v>590347.32999999996</v>
          </cell>
        </row>
        <row r="3012">
          <cell r="N3012" t="str">
            <v>624</v>
          </cell>
          <cell r="Q3012" t="str">
            <v>ECR</v>
          </cell>
          <cell r="T3012">
            <v>8729930</v>
          </cell>
          <cell r="U3012">
            <v>30965.07</v>
          </cell>
        </row>
        <row r="3013">
          <cell r="N3013" t="str">
            <v>641</v>
          </cell>
          <cell r="Q3013" t="str">
            <v>ECR</v>
          </cell>
          <cell r="T3013">
            <v>50144</v>
          </cell>
          <cell r="U3013">
            <v>141.69999999999999</v>
          </cell>
        </row>
        <row r="3014">
          <cell r="N3014" t="str">
            <v>621</v>
          </cell>
          <cell r="Q3014" t="str">
            <v>EEX</v>
          </cell>
          <cell r="T3014">
            <v>64200</v>
          </cell>
          <cell r="U3014">
            <v>20.260000000000002</v>
          </cell>
        </row>
        <row r="3015">
          <cell r="N3015" t="str">
            <v>626</v>
          </cell>
          <cell r="Q3015" t="str">
            <v>EEX</v>
          </cell>
          <cell r="T3015">
            <v>973269</v>
          </cell>
          <cell r="U3015">
            <v>-30.17</v>
          </cell>
        </row>
        <row r="3016">
          <cell r="N3016" t="str">
            <v>626</v>
          </cell>
          <cell r="Q3016" t="str">
            <v>EEX</v>
          </cell>
          <cell r="T3016">
            <v>893970</v>
          </cell>
          <cell r="U3016">
            <v>-27.71</v>
          </cell>
        </row>
        <row r="3017">
          <cell r="N3017" t="str">
            <v>624</v>
          </cell>
          <cell r="Q3017" t="str">
            <v>EEX</v>
          </cell>
          <cell r="T3017">
            <v>10684065</v>
          </cell>
          <cell r="U3017">
            <v>4839.88</v>
          </cell>
        </row>
        <row r="3018">
          <cell r="N3018" t="str">
            <v>650</v>
          </cell>
          <cell r="Q3018" t="str">
            <v>EEX</v>
          </cell>
          <cell r="T3018">
            <v>3091</v>
          </cell>
          <cell r="U3018">
            <v>0.56000000000000005</v>
          </cell>
        </row>
        <row r="3019">
          <cell r="N3019" t="str">
            <v>621</v>
          </cell>
          <cell r="Q3019" t="str">
            <v>EEX</v>
          </cell>
          <cell r="T3019">
            <v>76584160.599999994</v>
          </cell>
          <cell r="U3019">
            <v>24189.31</v>
          </cell>
        </row>
        <row r="3020">
          <cell r="N3020" t="str">
            <v>660</v>
          </cell>
          <cell r="Q3020" t="str">
            <v>EEX</v>
          </cell>
          <cell r="T3020">
            <v>11736</v>
          </cell>
          <cell r="U3020">
            <v>1.19</v>
          </cell>
        </row>
        <row r="3021">
          <cell r="N3021" t="str">
            <v>626</v>
          </cell>
          <cell r="Q3021" t="str">
            <v>EEX</v>
          </cell>
          <cell r="T3021">
            <v>17984736</v>
          </cell>
          <cell r="U3021">
            <v>-557.51</v>
          </cell>
        </row>
        <row r="3022">
          <cell r="N3022" t="str">
            <v>621</v>
          </cell>
          <cell r="Q3022" t="str">
            <v>EP1</v>
          </cell>
          <cell r="T3022">
            <v>38010850.899999999</v>
          </cell>
          <cell r="U3022">
            <v>0</v>
          </cell>
        </row>
        <row r="3023">
          <cell r="N3023" t="str">
            <v>626</v>
          </cell>
          <cell r="Q3023" t="str">
            <v>EP1</v>
          </cell>
          <cell r="T3023">
            <v>4688145</v>
          </cell>
          <cell r="U3023">
            <v>0</v>
          </cell>
        </row>
        <row r="3024">
          <cell r="N3024" t="str">
            <v>622</v>
          </cell>
          <cell r="Q3024" t="str">
            <v>EP1</v>
          </cell>
          <cell r="T3024">
            <v>2565085</v>
          </cell>
          <cell r="U3024">
            <v>0</v>
          </cell>
        </row>
        <row r="3025">
          <cell r="N3025" t="str">
            <v>655</v>
          </cell>
          <cell r="Q3025" t="str">
            <v>EP1</v>
          </cell>
          <cell r="T3025">
            <v>22783</v>
          </cell>
          <cell r="U3025">
            <v>0</v>
          </cell>
        </row>
        <row r="3026">
          <cell r="N3026" t="str">
            <v>626</v>
          </cell>
          <cell r="Q3026" t="str">
            <v>EP1</v>
          </cell>
          <cell r="T3026">
            <v>6999936</v>
          </cell>
          <cell r="U3026">
            <v>0</v>
          </cell>
        </row>
        <row r="3027">
          <cell r="N3027" t="str">
            <v>624</v>
          </cell>
          <cell r="Q3027" t="str">
            <v>FMU</v>
          </cell>
          <cell r="T3027">
            <v>26330592</v>
          </cell>
          <cell r="U3027">
            <v>26.38</v>
          </cell>
        </row>
        <row r="3028">
          <cell r="N3028" t="str">
            <v>621</v>
          </cell>
          <cell r="Q3028" t="str">
            <v>FMU</v>
          </cell>
          <cell r="T3028">
            <v>5100</v>
          </cell>
          <cell r="U3028">
            <v>0.01</v>
          </cell>
        </row>
        <row r="3029">
          <cell r="N3029" t="str">
            <v>621</v>
          </cell>
          <cell r="Q3029" t="str">
            <v>FMU</v>
          </cell>
          <cell r="T3029">
            <v>112203</v>
          </cell>
          <cell r="U3029">
            <v>0.22</v>
          </cell>
        </row>
        <row r="3030">
          <cell r="N3030" t="str">
            <v>620</v>
          </cell>
          <cell r="Q3030" t="str">
            <v>FMU</v>
          </cell>
          <cell r="T3030">
            <v>2187264</v>
          </cell>
          <cell r="U3030">
            <v>6.67</v>
          </cell>
        </row>
        <row r="3031">
          <cell r="N3031" t="str">
            <v>660</v>
          </cell>
          <cell r="Q3031" t="str">
            <v>L32</v>
          </cell>
          <cell r="T3031">
            <v>53</v>
          </cell>
          <cell r="U3031">
            <v>574.52</v>
          </cell>
        </row>
        <row r="3032">
          <cell r="N3032" t="str">
            <v>626</v>
          </cell>
          <cell r="Q3032" t="str">
            <v>SD</v>
          </cell>
          <cell r="T3032">
            <v>8369.24</v>
          </cell>
          <cell r="U3032">
            <v>-7532.32</v>
          </cell>
        </row>
        <row r="3033">
          <cell r="N3033" t="str">
            <v>626</v>
          </cell>
          <cell r="Q3033" t="str">
            <v>SD</v>
          </cell>
          <cell r="T3033">
            <v>5063.0200000000004</v>
          </cell>
          <cell r="U3033">
            <v>-3645.37</v>
          </cell>
        </row>
        <row r="3034">
          <cell r="N3034" t="str">
            <v>676</v>
          </cell>
          <cell r="Q3034" t="str">
            <v>TD1</v>
          </cell>
          <cell r="T3034">
            <v>45000</v>
          </cell>
          <cell r="U3034">
            <v>26100</v>
          </cell>
        </row>
        <row r="3035">
          <cell r="N3035" t="str">
            <v>621</v>
          </cell>
          <cell r="Q3035" t="str">
            <v>TIU</v>
          </cell>
          <cell r="T3035">
            <v>76795429</v>
          </cell>
          <cell r="U3035">
            <v>4.78</v>
          </cell>
        </row>
        <row r="3036">
          <cell r="N3036" t="str">
            <v>621</v>
          </cell>
          <cell r="Q3036" t="str">
            <v>TIU</v>
          </cell>
          <cell r="T3036">
            <v>6513150</v>
          </cell>
          <cell r="U3036">
            <v>0.1</v>
          </cell>
        </row>
        <row r="3037">
          <cell r="N3037" t="str">
            <v>624</v>
          </cell>
          <cell r="Q3037" t="str">
            <v>TIU</v>
          </cell>
          <cell r="T3037">
            <v>26330592</v>
          </cell>
          <cell r="U3037">
            <v>26.19</v>
          </cell>
        </row>
        <row r="3038">
          <cell r="N3038" t="str">
            <v>624</v>
          </cell>
          <cell r="Q3038" t="str">
            <v>TTC</v>
          </cell>
          <cell r="T3038">
            <v>14877860</v>
          </cell>
          <cell r="U3038">
            <v>550.46</v>
          </cell>
        </row>
        <row r="3039">
          <cell r="N3039" t="str">
            <v>634</v>
          </cell>
          <cell r="Q3039" t="str">
            <v>TTC</v>
          </cell>
          <cell r="T3039">
            <v>194840314</v>
          </cell>
          <cell r="U3039">
            <v>2922.6</v>
          </cell>
        </row>
        <row r="3040">
          <cell r="N3040" t="str">
            <v>650</v>
          </cell>
          <cell r="Q3040" t="str">
            <v>TTC</v>
          </cell>
          <cell r="T3040">
            <v>3117477</v>
          </cell>
          <cell r="U3040">
            <v>180.35</v>
          </cell>
        </row>
        <row r="3041">
          <cell r="N3041" t="str">
            <v>676</v>
          </cell>
          <cell r="Q3041" t="str">
            <v>TTC</v>
          </cell>
          <cell r="T3041">
            <v>0</v>
          </cell>
          <cell r="U3041">
            <v>0</v>
          </cell>
        </row>
        <row r="3042">
          <cell r="N3042" t="str">
            <v>623</v>
          </cell>
          <cell r="Q3042" t="str">
            <v>TTC</v>
          </cell>
          <cell r="T3042">
            <v>165344</v>
          </cell>
          <cell r="U3042">
            <v>7.28</v>
          </cell>
        </row>
        <row r="3043">
          <cell r="N3043" t="str">
            <v>624</v>
          </cell>
          <cell r="Q3043" t="str">
            <v>TTC</v>
          </cell>
          <cell r="T3043">
            <v>8729930</v>
          </cell>
          <cell r="U3043">
            <v>323</v>
          </cell>
        </row>
        <row r="3044">
          <cell r="N3044" t="str">
            <v>624</v>
          </cell>
          <cell r="Q3044" t="str">
            <v>TTC</v>
          </cell>
          <cell r="T3044">
            <v>414384</v>
          </cell>
          <cell r="U3044">
            <v>15.33</v>
          </cell>
        </row>
        <row r="3045">
          <cell r="N3045" t="str">
            <v>686</v>
          </cell>
          <cell r="Q3045" t="str">
            <v>VFV</v>
          </cell>
          <cell r="T3045">
            <v>295</v>
          </cell>
          <cell r="U3045">
            <v>-0.9</v>
          </cell>
        </row>
        <row r="3046">
          <cell r="N3046" t="str">
            <v>686</v>
          </cell>
          <cell r="Q3046" t="str">
            <v>VSM</v>
          </cell>
          <cell r="T3046">
            <v>295</v>
          </cell>
          <cell r="U3046">
            <v>-1.53</v>
          </cell>
        </row>
        <row r="3047">
          <cell r="N3047" t="str">
            <v>660</v>
          </cell>
          <cell r="Q3047" t="str">
            <v>E19</v>
          </cell>
          <cell r="T3047">
            <v>64705</v>
          </cell>
          <cell r="U3047">
            <v>2041.1</v>
          </cell>
        </row>
        <row r="3048">
          <cell r="N3048" t="str">
            <v>650</v>
          </cell>
          <cell r="Q3048" t="str">
            <v>FFE</v>
          </cell>
          <cell r="T3048">
            <v>1896</v>
          </cell>
          <cell r="U3048">
            <v>0.06</v>
          </cell>
        </row>
        <row r="3049">
          <cell r="N3049" t="str">
            <v>655</v>
          </cell>
          <cell r="Q3049" t="str">
            <v>FFE</v>
          </cell>
          <cell r="T3049">
            <v>617553</v>
          </cell>
          <cell r="U3049">
            <v>92.01</v>
          </cell>
        </row>
        <row r="3050">
          <cell r="N3050" t="str">
            <v>620</v>
          </cell>
          <cell r="Q3050" t="str">
            <v>FFE</v>
          </cell>
          <cell r="T3050">
            <v>2187264</v>
          </cell>
          <cell r="U3050">
            <v>354.29</v>
          </cell>
        </row>
        <row r="3051">
          <cell r="N3051" t="str">
            <v>642</v>
          </cell>
          <cell r="Q3051" t="str">
            <v>FFE</v>
          </cell>
          <cell r="T3051">
            <v>390</v>
          </cell>
          <cell r="U3051">
            <v>0</v>
          </cell>
        </row>
        <row r="3052">
          <cell r="N3052" t="str">
            <v>621</v>
          </cell>
          <cell r="Q3052" t="str">
            <v>FFE</v>
          </cell>
          <cell r="T3052">
            <v>5100</v>
          </cell>
          <cell r="U3052">
            <v>0.68</v>
          </cell>
        </row>
        <row r="3053">
          <cell r="N3053" t="str">
            <v>641</v>
          </cell>
          <cell r="Q3053" t="str">
            <v>FFE</v>
          </cell>
          <cell r="T3053">
            <v>71411</v>
          </cell>
          <cell r="U3053">
            <v>8.5</v>
          </cell>
        </row>
        <row r="3054">
          <cell r="N3054" t="str">
            <v>660</v>
          </cell>
          <cell r="Q3054" t="str">
            <v>FFE</v>
          </cell>
          <cell r="T3054">
            <v>862411</v>
          </cell>
          <cell r="U3054">
            <v>9.24</v>
          </cell>
        </row>
        <row r="3055">
          <cell r="N3055" t="str">
            <v>613</v>
          </cell>
          <cell r="Q3055" t="str">
            <v>FFE</v>
          </cell>
          <cell r="T3055">
            <v>1254503</v>
          </cell>
          <cell r="U3055">
            <v>196.89</v>
          </cell>
        </row>
        <row r="3056">
          <cell r="N3056" t="str">
            <v>623</v>
          </cell>
          <cell r="Q3056" t="str">
            <v>MSV</v>
          </cell>
          <cell r="T3056">
            <v>83608059</v>
          </cell>
          <cell r="U3056">
            <v>0</v>
          </cell>
        </row>
        <row r="3057">
          <cell r="N3057" t="str">
            <v>650</v>
          </cell>
          <cell r="Q3057" t="str">
            <v>MSV</v>
          </cell>
          <cell r="T3057">
            <v>66539</v>
          </cell>
          <cell r="U3057">
            <v>0</v>
          </cell>
        </row>
        <row r="3058">
          <cell r="N3058" t="str">
            <v>660</v>
          </cell>
          <cell r="Q3058" t="str">
            <v>MSV</v>
          </cell>
          <cell r="T3058">
            <v>21868</v>
          </cell>
          <cell r="U3058">
            <v>0</v>
          </cell>
        </row>
        <row r="3059">
          <cell r="N3059" t="str">
            <v>611</v>
          </cell>
          <cell r="Q3059" t="str">
            <v>MSV</v>
          </cell>
          <cell r="T3059">
            <v>124334</v>
          </cell>
          <cell r="U3059">
            <v>0</v>
          </cell>
        </row>
        <row r="3060">
          <cell r="N3060" t="str">
            <v>660</v>
          </cell>
          <cell r="Q3060" t="str">
            <v>MSV</v>
          </cell>
          <cell r="T3060">
            <v>617733</v>
          </cell>
          <cell r="U3060">
            <v>0</v>
          </cell>
        </row>
        <row r="3061">
          <cell r="N3061" t="str">
            <v>611</v>
          </cell>
          <cell r="Q3061" t="str">
            <v>MSV</v>
          </cell>
          <cell r="T3061">
            <v>27206711</v>
          </cell>
          <cell r="U3061">
            <v>0</v>
          </cell>
        </row>
        <row r="3062">
          <cell r="N3062" t="str">
            <v>624</v>
          </cell>
          <cell r="Q3062" t="str">
            <v>PAJ</v>
          </cell>
          <cell r="T3062">
            <v>0</v>
          </cell>
          <cell r="U3062">
            <v>-5587.36</v>
          </cell>
        </row>
        <row r="3063">
          <cell r="N3063" t="str">
            <v>611</v>
          </cell>
          <cell r="Q3063" t="str">
            <v>PAJ</v>
          </cell>
          <cell r="T3063">
            <v>0</v>
          </cell>
          <cell r="U3063">
            <v>-2925.79</v>
          </cell>
        </row>
        <row r="3064">
          <cell r="N3064" t="str">
            <v>660</v>
          </cell>
          <cell r="Q3064" t="str">
            <v>PAJ</v>
          </cell>
          <cell r="T3064">
            <v>0</v>
          </cell>
          <cell r="U3064">
            <v>-268.48</v>
          </cell>
        </row>
        <row r="3065">
          <cell r="N3065" t="str">
            <v>660</v>
          </cell>
          <cell r="Q3065" t="str">
            <v>TTE</v>
          </cell>
          <cell r="T3065">
            <v>11736</v>
          </cell>
          <cell r="U3065">
            <v>0</v>
          </cell>
        </row>
        <row r="3066">
          <cell r="N3066" t="str">
            <v>655</v>
          </cell>
          <cell r="Q3066" t="str">
            <v>TTE</v>
          </cell>
          <cell r="T3066">
            <v>617553</v>
          </cell>
          <cell r="U3066">
            <v>0</v>
          </cell>
        </row>
        <row r="3067">
          <cell r="N3067" t="str">
            <v>626</v>
          </cell>
          <cell r="Q3067" t="str">
            <v>TTE</v>
          </cell>
          <cell r="T3067">
            <v>4688145</v>
          </cell>
          <cell r="U3067">
            <v>0</v>
          </cell>
        </row>
        <row r="3068">
          <cell r="N3068" t="str">
            <v>641</v>
          </cell>
          <cell r="Q3068" t="str">
            <v>TTE</v>
          </cell>
          <cell r="T3068">
            <v>1130</v>
          </cell>
          <cell r="U3068">
            <v>0</v>
          </cell>
        </row>
        <row r="3069">
          <cell r="N3069" t="str">
            <v>623</v>
          </cell>
          <cell r="Q3069" t="str">
            <v>TTE</v>
          </cell>
          <cell r="T3069">
            <v>144480</v>
          </cell>
          <cell r="U3069">
            <v>0</v>
          </cell>
        </row>
        <row r="3070">
          <cell r="N3070" t="str">
            <v>624</v>
          </cell>
          <cell r="Q3070" t="str">
            <v>TTE</v>
          </cell>
          <cell r="T3070">
            <v>23102080</v>
          </cell>
          <cell r="U3070">
            <v>0</v>
          </cell>
        </row>
        <row r="3071">
          <cell r="N3071" t="str">
            <v>655</v>
          </cell>
          <cell r="Q3071" t="str">
            <v>TTE</v>
          </cell>
          <cell r="T3071">
            <v>22783</v>
          </cell>
          <cell r="U3071">
            <v>0</v>
          </cell>
        </row>
        <row r="3072">
          <cell r="N3072" t="str">
            <v>642</v>
          </cell>
          <cell r="Q3072" t="str">
            <v>TTE</v>
          </cell>
          <cell r="T3072">
            <v>390</v>
          </cell>
          <cell r="U3072">
            <v>0</v>
          </cell>
        </row>
        <row r="3073">
          <cell r="N3073" t="str">
            <v>621</v>
          </cell>
          <cell r="Q3073" t="str">
            <v>TTE</v>
          </cell>
          <cell r="T3073">
            <v>6513150</v>
          </cell>
          <cell r="U3073">
            <v>0</v>
          </cell>
        </row>
        <row r="3074">
          <cell r="N3074" t="str">
            <v>624</v>
          </cell>
          <cell r="Q3074" t="str">
            <v>TTE</v>
          </cell>
          <cell r="T3074">
            <v>8616199</v>
          </cell>
          <cell r="U3074">
            <v>0</v>
          </cell>
        </row>
        <row r="3075">
          <cell r="N3075" t="str">
            <v>685</v>
          </cell>
          <cell r="Q3075" t="str">
            <v>VMS</v>
          </cell>
          <cell r="T3075">
            <v>18788</v>
          </cell>
          <cell r="U3075">
            <v>-4.67</v>
          </cell>
        </row>
        <row r="3076">
          <cell r="N3076" t="str">
            <v>611</v>
          </cell>
          <cell r="Q3076" t="str">
            <v>FVE</v>
          </cell>
          <cell r="T3076">
            <v>51122</v>
          </cell>
          <cell r="U3076">
            <v>0</v>
          </cell>
        </row>
        <row r="3077">
          <cell r="N3077" t="str">
            <v>620</v>
          </cell>
          <cell r="Q3077" t="str">
            <v>EUR</v>
          </cell>
          <cell r="T3077">
            <v>2187264</v>
          </cell>
          <cell r="U3077">
            <v>260.02999999999997</v>
          </cell>
        </row>
        <row r="3078">
          <cell r="N3078" t="str">
            <v>624</v>
          </cell>
          <cell r="Q3078" t="str">
            <v>ICN</v>
          </cell>
          <cell r="T3078">
            <v>7996312</v>
          </cell>
          <cell r="U3078">
            <v>0</v>
          </cell>
        </row>
        <row r="3079">
          <cell r="N3079" t="str">
            <v>624</v>
          </cell>
          <cell r="Q3079" t="str">
            <v>FVE</v>
          </cell>
          <cell r="T3079">
            <v>8563576</v>
          </cell>
          <cell r="U3079">
            <v>0</v>
          </cell>
        </row>
        <row r="3080">
          <cell r="N3080" t="str">
            <v>624</v>
          </cell>
          <cell r="Q3080" t="str">
            <v>FVE</v>
          </cell>
          <cell r="T3080">
            <v>518950</v>
          </cell>
          <cell r="U3080">
            <v>0</v>
          </cell>
        </row>
        <row r="3081">
          <cell r="N3081" t="str">
            <v>621</v>
          </cell>
          <cell r="Q3081" t="str">
            <v>ICN</v>
          </cell>
          <cell r="T3081">
            <v>75503789</v>
          </cell>
          <cell r="U3081">
            <v>0</v>
          </cell>
        </row>
        <row r="3082">
          <cell r="N3082" t="str">
            <v>641</v>
          </cell>
          <cell r="Q3082" t="str">
            <v>EUR</v>
          </cell>
          <cell r="T3082">
            <v>1444319</v>
          </cell>
          <cell r="U3082">
            <v>171.91</v>
          </cell>
        </row>
        <row r="3083">
          <cell r="N3083" t="str">
            <v>650</v>
          </cell>
          <cell r="Q3083" t="str">
            <v>FVE</v>
          </cell>
          <cell r="T3083">
            <v>2627483</v>
          </cell>
          <cell r="U3083">
            <v>0</v>
          </cell>
        </row>
        <row r="3084">
          <cell r="N3084" t="str">
            <v>626</v>
          </cell>
          <cell r="Q3084" t="str">
            <v>EUR</v>
          </cell>
          <cell r="T3084">
            <v>13372524</v>
          </cell>
          <cell r="U3084">
            <v>1591.34</v>
          </cell>
        </row>
        <row r="3085">
          <cell r="N3085" t="str">
            <v>641</v>
          </cell>
          <cell r="Q3085" t="str">
            <v>FVE</v>
          </cell>
          <cell r="T3085">
            <v>77639</v>
          </cell>
          <cell r="U3085">
            <v>0</v>
          </cell>
        </row>
        <row r="3086">
          <cell r="N3086" t="str">
            <v>650</v>
          </cell>
          <cell r="Q3086" t="str">
            <v>EUR</v>
          </cell>
          <cell r="T3086">
            <v>18305</v>
          </cell>
          <cell r="U3086">
            <v>2.15</v>
          </cell>
        </row>
        <row r="3087">
          <cell r="N3087" t="str">
            <v>621</v>
          </cell>
          <cell r="Q3087" t="str">
            <v>MC</v>
          </cell>
          <cell r="T3087">
            <v>0</v>
          </cell>
          <cell r="U3087">
            <v>1836</v>
          </cell>
        </row>
        <row r="3088">
          <cell r="N3088" t="str">
            <v>626</v>
          </cell>
          <cell r="Q3088" t="str">
            <v>ICV</v>
          </cell>
          <cell r="T3088">
            <v>17984736</v>
          </cell>
          <cell r="U3088">
            <v>0</v>
          </cell>
        </row>
        <row r="3089">
          <cell r="N3089" t="str">
            <v>621</v>
          </cell>
          <cell r="Q3089" t="str">
            <v>PRV</v>
          </cell>
          <cell r="T3089">
            <v>14400</v>
          </cell>
          <cell r="U3089">
            <v>0.4</v>
          </cell>
        </row>
        <row r="3090">
          <cell r="N3090" t="str">
            <v>641</v>
          </cell>
          <cell r="Q3090" t="str">
            <v>ICN</v>
          </cell>
          <cell r="T3090">
            <v>50144</v>
          </cell>
          <cell r="U3090">
            <v>0</v>
          </cell>
        </row>
        <row r="3091">
          <cell r="N3091" t="str">
            <v>624</v>
          </cell>
          <cell r="Q3091" t="str">
            <v>FVE</v>
          </cell>
          <cell r="T3091">
            <v>3497335</v>
          </cell>
          <cell r="U3091">
            <v>0</v>
          </cell>
        </row>
        <row r="3092">
          <cell r="N3092" t="str">
            <v>623</v>
          </cell>
          <cell r="Q3092" t="str">
            <v>ICV</v>
          </cell>
          <cell r="T3092">
            <v>1854408</v>
          </cell>
          <cell r="U3092">
            <v>0</v>
          </cell>
        </row>
        <row r="3093">
          <cell r="N3093" t="str">
            <v>624</v>
          </cell>
          <cell r="Q3093" t="str">
            <v>MC</v>
          </cell>
          <cell r="T3093">
            <v>4202.3999999999996</v>
          </cell>
          <cell r="U3093">
            <v>49042.01</v>
          </cell>
        </row>
        <row r="3094">
          <cell r="N3094" t="str">
            <v>621</v>
          </cell>
          <cell r="Q3094" t="str">
            <v>EUR</v>
          </cell>
          <cell r="T3094">
            <v>148224</v>
          </cell>
          <cell r="U3094">
            <v>17.64</v>
          </cell>
        </row>
        <row r="3095">
          <cell r="N3095" t="str">
            <v>624</v>
          </cell>
          <cell r="Q3095" t="str">
            <v>FVE</v>
          </cell>
          <cell r="T3095">
            <v>919560</v>
          </cell>
          <cell r="U3095">
            <v>0</v>
          </cell>
        </row>
        <row r="3096">
          <cell r="N3096" t="str">
            <v>624</v>
          </cell>
          <cell r="Q3096" t="str">
            <v>PRV</v>
          </cell>
          <cell r="T3096">
            <v>7996312</v>
          </cell>
          <cell r="U3096">
            <v>261.91000000000003</v>
          </cell>
        </row>
        <row r="3097">
          <cell r="N3097" t="str">
            <v>650</v>
          </cell>
          <cell r="Q3097" t="str">
            <v>FVE</v>
          </cell>
          <cell r="T3097">
            <v>213759</v>
          </cell>
          <cell r="U3097">
            <v>0</v>
          </cell>
        </row>
        <row r="3098">
          <cell r="N3098" t="str">
            <v>685</v>
          </cell>
          <cell r="Q3098" t="str">
            <v>EUR</v>
          </cell>
          <cell r="T3098">
            <v>18788</v>
          </cell>
          <cell r="U3098">
            <v>2.2200000000000002</v>
          </cell>
        </row>
        <row r="3099">
          <cell r="N3099" t="str">
            <v>626</v>
          </cell>
          <cell r="Q3099" t="str">
            <v>ICN</v>
          </cell>
          <cell r="T3099">
            <v>7515856</v>
          </cell>
          <cell r="U3099">
            <v>0</v>
          </cell>
        </row>
        <row r="3100">
          <cell r="N3100" t="str">
            <v>676</v>
          </cell>
          <cell r="Q3100" t="str">
            <v>ICN</v>
          </cell>
          <cell r="T3100">
            <v>3627000</v>
          </cell>
          <cell r="U3100">
            <v>0</v>
          </cell>
        </row>
        <row r="3101">
          <cell r="N3101" t="str">
            <v>650</v>
          </cell>
          <cell r="Q3101" t="str">
            <v>EUR</v>
          </cell>
          <cell r="T3101">
            <v>3117477</v>
          </cell>
          <cell r="U3101">
            <v>371.54</v>
          </cell>
        </row>
        <row r="3102">
          <cell r="N3102" t="str">
            <v>660</v>
          </cell>
          <cell r="Q3102" t="str">
            <v>EUR</v>
          </cell>
          <cell r="T3102">
            <v>21868</v>
          </cell>
          <cell r="U3102">
            <v>2.64</v>
          </cell>
        </row>
        <row r="3103">
          <cell r="N3103" t="str">
            <v>641</v>
          </cell>
          <cell r="Q3103" t="str">
            <v>RTU</v>
          </cell>
          <cell r="T3103">
            <v>1444319</v>
          </cell>
          <cell r="U3103">
            <v>15.72</v>
          </cell>
        </row>
        <row r="3104">
          <cell r="N3104" t="str">
            <v>611</v>
          </cell>
          <cell r="Q3104" t="str">
            <v>PRV</v>
          </cell>
          <cell r="T3104">
            <v>51122</v>
          </cell>
          <cell r="U3104">
            <v>-5.56</v>
          </cell>
        </row>
        <row r="3105">
          <cell r="N3105" t="str">
            <v>623</v>
          </cell>
          <cell r="Q3105" t="str">
            <v>PRV</v>
          </cell>
          <cell r="T3105">
            <v>4846584</v>
          </cell>
          <cell r="U3105">
            <v>575.82000000000005</v>
          </cell>
        </row>
        <row r="3106">
          <cell r="N3106" t="str">
            <v>624</v>
          </cell>
          <cell r="Q3106" t="str">
            <v>MC</v>
          </cell>
          <cell r="T3106">
            <v>150</v>
          </cell>
          <cell r="U3106">
            <v>0</v>
          </cell>
        </row>
        <row r="3107">
          <cell r="N3107" t="str">
            <v>623</v>
          </cell>
          <cell r="Q3107" t="str">
            <v>RTU</v>
          </cell>
          <cell r="T3107">
            <v>16914030</v>
          </cell>
          <cell r="U3107">
            <v>321.42</v>
          </cell>
        </row>
        <row r="3108">
          <cell r="N3108" t="str">
            <v>623</v>
          </cell>
          <cell r="Q3108" t="str">
            <v>ICN</v>
          </cell>
          <cell r="T3108">
            <v>81480</v>
          </cell>
          <cell r="U3108">
            <v>0</v>
          </cell>
        </row>
        <row r="3109">
          <cell r="N3109" t="str">
            <v>621</v>
          </cell>
          <cell r="Q3109" t="str">
            <v>EUR</v>
          </cell>
          <cell r="T3109">
            <v>636853</v>
          </cell>
          <cell r="U3109">
            <v>75.790000000000006</v>
          </cell>
        </row>
        <row r="3110">
          <cell r="N3110" t="str">
            <v>626</v>
          </cell>
          <cell r="Q3110" t="str">
            <v>FVE</v>
          </cell>
          <cell r="T3110">
            <v>14579136</v>
          </cell>
          <cell r="U3110">
            <v>0</v>
          </cell>
        </row>
        <row r="3111">
          <cell r="N3111" t="str">
            <v>621</v>
          </cell>
          <cell r="Q3111" t="str">
            <v>ICN</v>
          </cell>
          <cell r="T3111">
            <v>14400</v>
          </cell>
          <cell r="U3111">
            <v>0</v>
          </cell>
        </row>
        <row r="3112">
          <cell r="N3112" t="str">
            <v>624</v>
          </cell>
          <cell r="Q3112" t="str">
            <v>ICN</v>
          </cell>
          <cell r="T3112">
            <v>6308228</v>
          </cell>
          <cell r="U3112">
            <v>0</v>
          </cell>
        </row>
        <row r="3113">
          <cell r="N3113" t="str">
            <v>641</v>
          </cell>
          <cell r="Q3113" t="str">
            <v>PRV</v>
          </cell>
          <cell r="T3113">
            <v>77639</v>
          </cell>
          <cell r="U3113">
            <v>6.26</v>
          </cell>
        </row>
        <row r="3114">
          <cell r="N3114" t="str">
            <v>650</v>
          </cell>
          <cell r="Q3114" t="str">
            <v>TDC</v>
          </cell>
          <cell r="T3114">
            <v>66539</v>
          </cell>
          <cell r="U3114">
            <v>10.01</v>
          </cell>
        </row>
        <row r="3115">
          <cell r="N3115" t="str">
            <v>641</v>
          </cell>
          <cell r="Q3115" t="str">
            <v>DSU</v>
          </cell>
          <cell r="T3115">
            <v>1444319</v>
          </cell>
          <cell r="U3115">
            <v>121.21</v>
          </cell>
        </row>
        <row r="3116">
          <cell r="N3116" t="str">
            <v>624</v>
          </cell>
          <cell r="Q3116" t="str">
            <v>EIN</v>
          </cell>
          <cell r="T3116">
            <v>3497335</v>
          </cell>
          <cell r="U3116">
            <v>1968.99</v>
          </cell>
        </row>
        <row r="3117">
          <cell r="N3117" t="str">
            <v>622</v>
          </cell>
          <cell r="Q3117" t="str">
            <v>EP3</v>
          </cell>
          <cell r="T3117">
            <v>2565085</v>
          </cell>
          <cell r="U3117">
            <v>0</v>
          </cell>
        </row>
        <row r="3118">
          <cell r="N3118" t="str">
            <v>624</v>
          </cell>
          <cell r="Q3118" t="str">
            <v>DSU</v>
          </cell>
          <cell r="T3118">
            <v>10156773</v>
          </cell>
          <cell r="U3118">
            <v>335.18</v>
          </cell>
        </row>
        <row r="3119">
          <cell r="N3119" t="str">
            <v>685</v>
          </cell>
          <cell r="Q3119" t="str">
            <v>EFV</v>
          </cell>
          <cell r="T3119">
            <v>18788</v>
          </cell>
          <cell r="U3119">
            <v>57.34</v>
          </cell>
        </row>
        <row r="3120">
          <cell r="N3120" t="str">
            <v>621</v>
          </cell>
          <cell r="Q3120" t="str">
            <v>EP3</v>
          </cell>
          <cell r="T3120">
            <v>14400</v>
          </cell>
          <cell r="U3120">
            <v>0</v>
          </cell>
        </row>
        <row r="3121">
          <cell r="N3121" t="str">
            <v>641</v>
          </cell>
          <cell r="Q3121" t="str">
            <v>TDC</v>
          </cell>
          <cell r="T3121">
            <v>50144</v>
          </cell>
          <cell r="U3121">
            <v>4.8600000000000003</v>
          </cell>
        </row>
        <row r="3122">
          <cell r="N3122" t="str">
            <v>621</v>
          </cell>
          <cell r="Q3122" t="str">
            <v>TDC</v>
          </cell>
          <cell r="T3122">
            <v>64200</v>
          </cell>
          <cell r="U3122">
            <v>8.33</v>
          </cell>
        </row>
        <row r="3123">
          <cell r="N3123" t="str">
            <v>650</v>
          </cell>
          <cell r="Q3123" t="str">
            <v>EFV</v>
          </cell>
          <cell r="T3123">
            <v>213759</v>
          </cell>
          <cell r="U3123">
            <v>652.64</v>
          </cell>
        </row>
        <row r="3124">
          <cell r="N3124" t="str">
            <v>611</v>
          </cell>
          <cell r="Q3124" t="str">
            <v>EFV</v>
          </cell>
          <cell r="T3124">
            <v>287356489</v>
          </cell>
          <cell r="U3124">
            <v>878595.76</v>
          </cell>
        </row>
        <row r="3125">
          <cell r="N3125" t="str">
            <v>660</v>
          </cell>
          <cell r="Q3125" t="str">
            <v>RIN</v>
          </cell>
          <cell r="T3125">
            <v>862411</v>
          </cell>
          <cell r="U3125">
            <v>289.12</v>
          </cell>
        </row>
        <row r="3126">
          <cell r="N3126" t="str">
            <v>660</v>
          </cell>
          <cell r="Q3126" t="str">
            <v>L33</v>
          </cell>
          <cell r="T3126">
            <v>5</v>
          </cell>
          <cell r="U3126">
            <v>53.7</v>
          </cell>
        </row>
        <row r="3127">
          <cell r="N3127" t="str">
            <v>623</v>
          </cell>
          <cell r="Q3127" t="str">
            <v>EIN</v>
          </cell>
          <cell r="T3127">
            <v>2279268</v>
          </cell>
          <cell r="U3127">
            <v>1283.21</v>
          </cell>
        </row>
        <row r="3128">
          <cell r="N3128" t="str">
            <v>650</v>
          </cell>
          <cell r="Q3128" t="str">
            <v>EFV</v>
          </cell>
          <cell r="T3128">
            <v>3117477</v>
          </cell>
          <cell r="U3128">
            <v>9533.51</v>
          </cell>
        </row>
        <row r="3129">
          <cell r="N3129" t="str">
            <v>633</v>
          </cell>
          <cell r="Q3129" t="str">
            <v>EIN</v>
          </cell>
          <cell r="T3129">
            <v>253803667</v>
          </cell>
          <cell r="U3129">
            <v>142891.47</v>
          </cell>
        </row>
        <row r="3130">
          <cell r="N3130" t="str">
            <v>624</v>
          </cell>
          <cell r="Q3130" t="str">
            <v>EIN</v>
          </cell>
          <cell r="T3130">
            <v>26330592</v>
          </cell>
          <cell r="U3130">
            <v>14824.09</v>
          </cell>
        </row>
        <row r="3131">
          <cell r="N3131" t="str">
            <v>611</v>
          </cell>
          <cell r="Q3131" t="str">
            <v>EIN</v>
          </cell>
          <cell r="T3131">
            <v>27206711</v>
          </cell>
          <cell r="U3131">
            <v>15317.34</v>
          </cell>
        </row>
        <row r="3132">
          <cell r="N3132" t="str">
            <v>611</v>
          </cell>
          <cell r="Q3132" t="str">
            <v>TDC</v>
          </cell>
          <cell r="T3132">
            <v>132346</v>
          </cell>
          <cell r="U3132">
            <v>16.3</v>
          </cell>
        </row>
        <row r="3133">
          <cell r="N3133" t="str">
            <v>611</v>
          </cell>
          <cell r="Q3133" t="str">
            <v>TDC</v>
          </cell>
          <cell r="T3133">
            <v>12495</v>
          </cell>
          <cell r="U3133">
            <v>1.6</v>
          </cell>
        </row>
        <row r="3134">
          <cell r="N3134" t="str">
            <v>623</v>
          </cell>
          <cell r="Q3134" t="str">
            <v>EFV</v>
          </cell>
          <cell r="T3134">
            <v>165344</v>
          </cell>
          <cell r="U3134">
            <v>505.62</v>
          </cell>
        </row>
        <row r="3135">
          <cell r="N3135" t="str">
            <v>623</v>
          </cell>
          <cell r="Q3135" t="str">
            <v>DSU</v>
          </cell>
          <cell r="T3135">
            <v>44232</v>
          </cell>
          <cell r="U3135">
            <v>4.47</v>
          </cell>
        </row>
        <row r="3136">
          <cell r="N3136" t="str">
            <v>621</v>
          </cell>
          <cell r="Q3136" t="str">
            <v>TDC</v>
          </cell>
          <cell r="T3136">
            <v>5100</v>
          </cell>
          <cell r="U3136">
            <v>0.67</v>
          </cell>
        </row>
        <row r="3137">
          <cell r="N3137" t="str">
            <v>641</v>
          </cell>
          <cell r="Q3137" t="str">
            <v>RIN</v>
          </cell>
          <cell r="T3137">
            <v>3405</v>
          </cell>
          <cell r="U3137">
            <v>5.87</v>
          </cell>
        </row>
        <row r="3138">
          <cell r="N3138" t="str">
            <v>626</v>
          </cell>
          <cell r="Q3138" t="str">
            <v>DSU</v>
          </cell>
          <cell r="T3138">
            <v>893970</v>
          </cell>
          <cell r="U3138">
            <v>18.78</v>
          </cell>
        </row>
        <row r="3139">
          <cell r="N3139" t="str">
            <v>623</v>
          </cell>
          <cell r="Q3139" t="str">
            <v>RIN</v>
          </cell>
          <cell r="T3139">
            <v>2279268</v>
          </cell>
          <cell r="U3139">
            <v>5914.7</v>
          </cell>
        </row>
        <row r="3140">
          <cell r="N3140" t="str">
            <v>641</v>
          </cell>
          <cell r="Q3140" t="str">
            <v>EIN</v>
          </cell>
          <cell r="T3140">
            <v>1444319</v>
          </cell>
          <cell r="U3140">
            <v>813.07</v>
          </cell>
        </row>
        <row r="3141">
          <cell r="N3141" t="str">
            <v>611</v>
          </cell>
          <cell r="Q3141" t="str">
            <v>RIN</v>
          </cell>
          <cell r="T3141">
            <v>51122</v>
          </cell>
          <cell r="U3141">
            <v>149.66</v>
          </cell>
        </row>
        <row r="3142">
          <cell r="N3142" t="str">
            <v>611</v>
          </cell>
          <cell r="Q3142" t="str">
            <v>EP3</v>
          </cell>
          <cell r="T3142">
            <v>318939</v>
          </cell>
          <cell r="U3142">
            <v>0</v>
          </cell>
        </row>
        <row r="3143">
          <cell r="N3143" t="str">
            <v>660</v>
          </cell>
          <cell r="Q3143" t="str">
            <v>L19</v>
          </cell>
          <cell r="T3143">
            <v>457</v>
          </cell>
          <cell r="U3143">
            <v>4692.79</v>
          </cell>
        </row>
        <row r="3144">
          <cell r="N3144" t="str">
            <v>621</v>
          </cell>
          <cell r="Q3144" t="str">
            <v>EIN</v>
          </cell>
          <cell r="T3144">
            <v>76584160.599999994</v>
          </cell>
          <cell r="U3144">
            <v>43116</v>
          </cell>
        </row>
        <row r="3145">
          <cell r="N3145" t="str">
            <v>621</v>
          </cell>
          <cell r="Q3145" t="str">
            <v>EP3</v>
          </cell>
          <cell r="T3145">
            <v>112203</v>
          </cell>
          <cell r="U3145">
            <v>0</v>
          </cell>
        </row>
        <row r="3146">
          <cell r="N3146" t="str">
            <v>623</v>
          </cell>
          <cell r="Q3146" t="str">
            <v>DSU</v>
          </cell>
          <cell r="T3146">
            <v>4846584</v>
          </cell>
          <cell r="U3146">
            <v>487.19</v>
          </cell>
        </row>
        <row r="3147">
          <cell r="N3147" t="str">
            <v>624</v>
          </cell>
          <cell r="Q3147" t="str">
            <v>DSU</v>
          </cell>
          <cell r="T3147">
            <v>357024</v>
          </cell>
          <cell r="U3147">
            <v>11.78</v>
          </cell>
        </row>
        <row r="3148">
          <cell r="N3148" t="str">
            <v>650</v>
          </cell>
          <cell r="Q3148" t="str">
            <v>TDC</v>
          </cell>
          <cell r="T3148">
            <v>3091</v>
          </cell>
          <cell r="U3148">
            <v>0.47</v>
          </cell>
        </row>
        <row r="3149">
          <cell r="N3149" t="str">
            <v>626</v>
          </cell>
          <cell r="Q3149" t="str">
            <v>TDC</v>
          </cell>
          <cell r="T3149">
            <v>8155792</v>
          </cell>
          <cell r="U3149">
            <v>403.48</v>
          </cell>
        </row>
        <row r="3150">
          <cell r="N3150" t="str">
            <v>676</v>
          </cell>
          <cell r="Q3150" t="str">
            <v>DSU</v>
          </cell>
          <cell r="T3150">
            <v>0</v>
          </cell>
          <cell r="U3150">
            <v>0</v>
          </cell>
        </row>
        <row r="3151">
          <cell r="N3151" t="str">
            <v>624</v>
          </cell>
          <cell r="Q3151" t="str">
            <v>RIN</v>
          </cell>
          <cell r="T3151">
            <v>23574492</v>
          </cell>
          <cell r="U3151">
            <v>46202.98</v>
          </cell>
        </row>
        <row r="3152">
          <cell r="N3152" t="str">
            <v>626</v>
          </cell>
          <cell r="Q3152" t="str">
            <v>DSU</v>
          </cell>
          <cell r="T3152">
            <v>8357580</v>
          </cell>
          <cell r="U3152">
            <v>175.5</v>
          </cell>
        </row>
        <row r="3153">
          <cell r="N3153" t="str">
            <v>624</v>
          </cell>
          <cell r="Q3153" t="str">
            <v>EFV</v>
          </cell>
          <cell r="T3153">
            <v>8934767</v>
          </cell>
          <cell r="U3153">
            <v>27322.51</v>
          </cell>
        </row>
        <row r="3154">
          <cell r="N3154" t="str">
            <v>611</v>
          </cell>
          <cell r="Q3154" t="str">
            <v>RIN</v>
          </cell>
          <cell r="T3154">
            <v>980</v>
          </cell>
          <cell r="U3154">
            <v>2.87</v>
          </cell>
        </row>
        <row r="3155">
          <cell r="N3155" t="str">
            <v>660</v>
          </cell>
          <cell r="Q3155" t="str">
            <v>TDC</v>
          </cell>
          <cell r="T3155">
            <v>617733</v>
          </cell>
          <cell r="U3155">
            <v>58.08</v>
          </cell>
        </row>
        <row r="3156">
          <cell r="N3156" t="str">
            <v>623</v>
          </cell>
          <cell r="Q3156" t="str">
            <v>RIN</v>
          </cell>
          <cell r="T3156">
            <v>144480</v>
          </cell>
          <cell r="U3156">
            <v>374.92</v>
          </cell>
        </row>
        <row r="3157">
          <cell r="N3157" t="str">
            <v>623</v>
          </cell>
          <cell r="Q3157" t="str">
            <v>EIN</v>
          </cell>
          <cell r="T3157">
            <v>234546</v>
          </cell>
          <cell r="U3157">
            <v>132.05000000000001</v>
          </cell>
        </row>
        <row r="3158">
          <cell r="N3158" t="str">
            <v>624</v>
          </cell>
          <cell r="Q3158" t="str">
            <v>TDC</v>
          </cell>
          <cell r="T3158">
            <v>8729930</v>
          </cell>
          <cell r="U3158">
            <v>855.57</v>
          </cell>
        </row>
        <row r="3159">
          <cell r="N3159" t="str">
            <v>641</v>
          </cell>
          <cell r="Q3159" t="str">
            <v>EFL</v>
          </cell>
          <cell r="T3159">
            <v>603439</v>
          </cell>
          <cell r="U3159">
            <v>19838.07</v>
          </cell>
        </row>
        <row r="3160">
          <cell r="N3160" t="str">
            <v>623</v>
          </cell>
          <cell r="Q3160" t="str">
            <v>PPT</v>
          </cell>
          <cell r="T3160">
            <v>83608059</v>
          </cell>
          <cell r="U3160">
            <v>0</v>
          </cell>
        </row>
        <row r="3161">
          <cell r="N3161" t="str">
            <v>613</v>
          </cell>
          <cell r="Q3161" t="str">
            <v>TDE</v>
          </cell>
          <cell r="T3161">
            <v>1254528</v>
          </cell>
          <cell r="U3161">
            <v>0</v>
          </cell>
        </row>
        <row r="3162">
          <cell r="N3162" t="str">
            <v>611</v>
          </cell>
          <cell r="Q3162" t="str">
            <v>TDE</v>
          </cell>
          <cell r="T3162">
            <v>51122</v>
          </cell>
          <cell r="U3162">
            <v>0</v>
          </cell>
        </row>
        <row r="3163">
          <cell r="N3163" t="str">
            <v>624</v>
          </cell>
          <cell r="Q3163" t="str">
            <v>FFC</v>
          </cell>
          <cell r="T3163">
            <v>10684065</v>
          </cell>
          <cell r="U3163">
            <v>128.21</v>
          </cell>
        </row>
        <row r="3164">
          <cell r="N3164" t="str">
            <v>642</v>
          </cell>
          <cell r="Q3164" t="str">
            <v>TDE</v>
          </cell>
          <cell r="T3164">
            <v>1358</v>
          </cell>
          <cell r="U3164">
            <v>0</v>
          </cell>
        </row>
        <row r="3165">
          <cell r="N3165" t="str">
            <v>641</v>
          </cell>
          <cell r="Q3165" t="str">
            <v>FFC</v>
          </cell>
          <cell r="T3165">
            <v>77639</v>
          </cell>
          <cell r="U3165">
            <v>0.97</v>
          </cell>
        </row>
        <row r="3166">
          <cell r="N3166" t="str">
            <v>624</v>
          </cell>
          <cell r="Q3166" t="str">
            <v>TDE</v>
          </cell>
          <cell r="T3166">
            <v>8729930</v>
          </cell>
          <cell r="U3166">
            <v>0</v>
          </cell>
        </row>
        <row r="3167">
          <cell r="N3167" t="str">
            <v>612</v>
          </cell>
          <cell r="Q3167" t="str">
            <v>EFL</v>
          </cell>
          <cell r="T3167">
            <v>6856739</v>
          </cell>
          <cell r="U3167">
            <v>225415.66</v>
          </cell>
        </row>
        <row r="3168">
          <cell r="N3168" t="str">
            <v>620</v>
          </cell>
          <cell r="Q3168" t="str">
            <v>LMR</v>
          </cell>
          <cell r="T3168">
            <v>2187264</v>
          </cell>
          <cell r="U3168">
            <v>762.4</v>
          </cell>
        </row>
        <row r="3169">
          <cell r="N3169" t="str">
            <v>650</v>
          </cell>
          <cell r="Q3169" t="str">
            <v>E16</v>
          </cell>
          <cell r="T3169">
            <v>116662</v>
          </cell>
          <cell r="U3169">
            <v>3674.37</v>
          </cell>
        </row>
        <row r="3170">
          <cell r="N3170" t="str">
            <v>623</v>
          </cell>
          <cell r="Q3170" t="str">
            <v>EIV</v>
          </cell>
          <cell r="T3170">
            <v>16914030</v>
          </cell>
          <cell r="U3170">
            <v>0</v>
          </cell>
        </row>
        <row r="3171">
          <cell r="N3171" t="str">
            <v>685</v>
          </cell>
          <cell r="Q3171" t="str">
            <v>VEX</v>
          </cell>
          <cell r="T3171">
            <v>18788</v>
          </cell>
          <cell r="U3171">
            <v>-6.14</v>
          </cell>
        </row>
        <row r="3172">
          <cell r="N3172" t="str">
            <v>650</v>
          </cell>
          <cell r="Q3172" t="str">
            <v>EFL</v>
          </cell>
          <cell r="T3172">
            <v>213759</v>
          </cell>
          <cell r="U3172">
            <v>7027.97</v>
          </cell>
        </row>
        <row r="3173">
          <cell r="N3173" t="str">
            <v>622</v>
          </cell>
          <cell r="Q3173" t="str">
            <v>TDE</v>
          </cell>
          <cell r="T3173">
            <v>2581405</v>
          </cell>
          <cell r="U3173">
            <v>0</v>
          </cell>
        </row>
        <row r="3174">
          <cell r="N3174" t="str">
            <v>660</v>
          </cell>
          <cell r="Q3174" t="str">
            <v>EFL</v>
          </cell>
          <cell r="T3174">
            <v>2009</v>
          </cell>
          <cell r="U3174">
            <v>66.040000000000006</v>
          </cell>
        </row>
        <row r="3175">
          <cell r="N3175" t="str">
            <v>641</v>
          </cell>
          <cell r="Q3175" t="str">
            <v>EFL</v>
          </cell>
          <cell r="T3175">
            <v>77639</v>
          </cell>
          <cell r="U3175">
            <v>2552.34</v>
          </cell>
        </row>
        <row r="3176">
          <cell r="N3176" t="str">
            <v>624</v>
          </cell>
          <cell r="Q3176" t="str">
            <v>DO0</v>
          </cell>
          <cell r="T3176">
            <v>116400</v>
          </cell>
          <cell r="U3176">
            <v>16.41</v>
          </cell>
        </row>
        <row r="3177">
          <cell r="N3177" t="str">
            <v>660</v>
          </cell>
          <cell r="Q3177" t="str">
            <v>EFL</v>
          </cell>
          <cell r="T3177">
            <v>11736</v>
          </cell>
          <cell r="U3177">
            <v>385.82</v>
          </cell>
        </row>
        <row r="3178">
          <cell r="N3178" t="str">
            <v>650</v>
          </cell>
          <cell r="Q3178" t="str">
            <v>FFC</v>
          </cell>
          <cell r="T3178">
            <v>3086</v>
          </cell>
          <cell r="U3178">
            <v>0.01</v>
          </cell>
        </row>
        <row r="3179">
          <cell r="N3179" t="str">
            <v>612</v>
          </cell>
          <cell r="Q3179" t="str">
            <v>PPT</v>
          </cell>
          <cell r="T3179">
            <v>6856739</v>
          </cell>
          <cell r="U3179">
            <v>0</v>
          </cell>
        </row>
        <row r="3180">
          <cell r="N3180" t="str">
            <v>641</v>
          </cell>
          <cell r="Q3180" t="str">
            <v>PPT</v>
          </cell>
          <cell r="T3180">
            <v>1444319</v>
          </cell>
          <cell r="U3180">
            <v>0</v>
          </cell>
        </row>
        <row r="3181">
          <cell r="N3181" t="str">
            <v>641</v>
          </cell>
          <cell r="Q3181" t="str">
            <v>EFL</v>
          </cell>
          <cell r="T3181">
            <v>50144</v>
          </cell>
          <cell r="U3181">
            <v>1648.49</v>
          </cell>
        </row>
        <row r="3182">
          <cell r="N3182" t="str">
            <v>624</v>
          </cell>
          <cell r="Q3182" t="str">
            <v>EIV</v>
          </cell>
          <cell r="T3182">
            <v>5348968</v>
          </cell>
          <cell r="U3182">
            <v>0</v>
          </cell>
        </row>
        <row r="3183">
          <cell r="N3183" t="str">
            <v>624</v>
          </cell>
          <cell r="Q3183" t="str">
            <v>EFL</v>
          </cell>
          <cell r="T3183">
            <v>5348968</v>
          </cell>
          <cell r="U3183">
            <v>175847.33</v>
          </cell>
        </row>
        <row r="3184">
          <cell r="N3184" t="str">
            <v>626</v>
          </cell>
          <cell r="Q3184" t="str">
            <v>EFL</v>
          </cell>
          <cell r="T3184">
            <v>17984736</v>
          </cell>
          <cell r="U3184">
            <v>591248.24</v>
          </cell>
        </row>
        <row r="3185">
          <cell r="N3185" t="str">
            <v>611</v>
          </cell>
          <cell r="Q3185" t="str">
            <v>EIV</v>
          </cell>
          <cell r="T3185">
            <v>124334</v>
          </cell>
          <cell r="U3185">
            <v>0</v>
          </cell>
        </row>
        <row r="3186">
          <cell r="N3186" t="str">
            <v>626</v>
          </cell>
          <cell r="Q3186" t="str">
            <v>EFL</v>
          </cell>
          <cell r="T3186">
            <v>3120155</v>
          </cell>
          <cell r="U3186">
            <v>102575.09</v>
          </cell>
        </row>
        <row r="3187">
          <cell r="N3187" t="str">
            <v>676</v>
          </cell>
          <cell r="Q3187" t="str">
            <v>LMR</v>
          </cell>
          <cell r="T3187">
            <v>0</v>
          </cell>
          <cell r="U3187">
            <v>0</v>
          </cell>
        </row>
        <row r="3188">
          <cell r="N3188" t="str">
            <v>621</v>
          </cell>
          <cell r="Q3188" t="str">
            <v>FFC</v>
          </cell>
          <cell r="T3188">
            <v>148224</v>
          </cell>
          <cell r="U3188">
            <v>2.2200000000000002</v>
          </cell>
        </row>
        <row r="3189">
          <cell r="N3189" t="str">
            <v>622</v>
          </cell>
          <cell r="Q3189" t="str">
            <v>BFC</v>
          </cell>
          <cell r="T3189">
            <v>2565085</v>
          </cell>
          <cell r="U3189">
            <v>74110.41</v>
          </cell>
        </row>
        <row r="3190">
          <cell r="N3190" t="str">
            <v>624</v>
          </cell>
          <cell r="Q3190" t="str">
            <v>BFC</v>
          </cell>
          <cell r="T3190">
            <v>14877860</v>
          </cell>
          <cell r="U3190">
            <v>427783.11</v>
          </cell>
        </row>
        <row r="3191">
          <cell r="N3191" t="str">
            <v>623</v>
          </cell>
          <cell r="Q3191" t="str">
            <v>BFC</v>
          </cell>
          <cell r="T3191">
            <v>144480</v>
          </cell>
          <cell r="U3191">
            <v>4172.3</v>
          </cell>
        </row>
        <row r="3192">
          <cell r="N3192" t="str">
            <v>626</v>
          </cell>
          <cell r="Q3192" t="str">
            <v>FFC</v>
          </cell>
          <cell r="T3192">
            <v>973269</v>
          </cell>
          <cell r="U3192">
            <v>10.7</v>
          </cell>
        </row>
        <row r="3193">
          <cell r="N3193" t="str">
            <v>641</v>
          </cell>
          <cell r="Q3193" t="str">
            <v>EIV</v>
          </cell>
          <cell r="T3193">
            <v>603439</v>
          </cell>
          <cell r="U3193">
            <v>0</v>
          </cell>
        </row>
        <row r="3194">
          <cell r="N3194" t="str">
            <v>611</v>
          </cell>
          <cell r="Q3194" t="str">
            <v>EFL</v>
          </cell>
          <cell r="T3194">
            <v>124334</v>
          </cell>
          <cell r="U3194">
            <v>4087.62</v>
          </cell>
        </row>
        <row r="3195">
          <cell r="N3195" t="str">
            <v>621</v>
          </cell>
          <cell r="Q3195" t="str">
            <v>BFC</v>
          </cell>
          <cell r="T3195">
            <v>942741</v>
          </cell>
          <cell r="U3195">
            <v>27232.01</v>
          </cell>
        </row>
        <row r="3196">
          <cell r="N3196" t="str">
            <v>650</v>
          </cell>
          <cell r="Q3196" t="str">
            <v>EFL</v>
          </cell>
          <cell r="T3196">
            <v>1896</v>
          </cell>
          <cell r="U3196">
            <v>62.33</v>
          </cell>
        </row>
        <row r="3197">
          <cell r="N3197" t="str">
            <v>650</v>
          </cell>
          <cell r="Q3197" t="str">
            <v>EIV</v>
          </cell>
          <cell r="T3197">
            <v>1896</v>
          </cell>
          <cell r="U3197">
            <v>0</v>
          </cell>
        </row>
        <row r="3198">
          <cell r="N3198" t="str">
            <v>623</v>
          </cell>
          <cell r="Q3198" t="str">
            <v>PPT</v>
          </cell>
          <cell r="T3198">
            <v>234546</v>
          </cell>
          <cell r="U3198">
            <v>0</v>
          </cell>
        </row>
        <row r="3199">
          <cell r="N3199" t="str">
            <v>642</v>
          </cell>
          <cell r="Q3199" t="str">
            <v>EP2</v>
          </cell>
          <cell r="T3199">
            <v>1358</v>
          </cell>
          <cell r="U3199">
            <v>0.39</v>
          </cell>
        </row>
        <row r="3200">
          <cell r="N3200" t="str">
            <v>624</v>
          </cell>
          <cell r="Q3200" t="str">
            <v>CAP</v>
          </cell>
          <cell r="T3200">
            <v>8563576</v>
          </cell>
          <cell r="U3200">
            <v>99.97</v>
          </cell>
        </row>
        <row r="3201">
          <cell r="N3201" t="str">
            <v>626</v>
          </cell>
          <cell r="Q3201" t="str">
            <v>RAU</v>
          </cell>
          <cell r="T3201">
            <v>17984736</v>
          </cell>
          <cell r="U3201">
            <v>431.49</v>
          </cell>
        </row>
        <row r="3202">
          <cell r="N3202" t="str">
            <v>620</v>
          </cell>
          <cell r="Q3202" t="str">
            <v>EP2</v>
          </cell>
          <cell r="T3202">
            <v>2187264</v>
          </cell>
          <cell r="U3202">
            <v>-297.45999999999998</v>
          </cell>
        </row>
        <row r="3203">
          <cell r="N3203" t="str">
            <v>621</v>
          </cell>
          <cell r="Q3203" t="str">
            <v>EP2</v>
          </cell>
          <cell r="T3203">
            <v>64200</v>
          </cell>
          <cell r="U3203">
            <v>9.4499999999999993</v>
          </cell>
        </row>
        <row r="3204">
          <cell r="N3204" t="str">
            <v>611</v>
          </cell>
          <cell r="Q3204" t="str">
            <v>DSM</v>
          </cell>
          <cell r="T3204">
            <v>124334</v>
          </cell>
          <cell r="U3204">
            <v>662.22</v>
          </cell>
        </row>
        <row r="3205">
          <cell r="N3205" t="str">
            <v>611</v>
          </cell>
          <cell r="Q3205" t="str">
            <v>OMS</v>
          </cell>
          <cell r="T3205">
            <v>287356489</v>
          </cell>
          <cell r="U3205">
            <v>71883.179999999993</v>
          </cell>
        </row>
        <row r="3206">
          <cell r="N3206" t="str">
            <v>641</v>
          </cell>
          <cell r="Q3206" t="str">
            <v>DSM</v>
          </cell>
          <cell r="T3206">
            <v>603439</v>
          </cell>
          <cell r="U3206">
            <v>3417.41</v>
          </cell>
        </row>
        <row r="3207">
          <cell r="N3207" t="str">
            <v>624</v>
          </cell>
          <cell r="Q3207" t="str">
            <v>TSE</v>
          </cell>
          <cell r="T3207">
            <v>8729930</v>
          </cell>
          <cell r="U3207">
            <v>0</v>
          </cell>
        </row>
        <row r="3208">
          <cell r="N3208" t="str">
            <v>612</v>
          </cell>
          <cell r="Q3208" t="str">
            <v>EP2</v>
          </cell>
          <cell r="T3208">
            <v>6856739</v>
          </cell>
          <cell r="U3208">
            <v>1145.22</v>
          </cell>
        </row>
        <row r="3209">
          <cell r="N3209" t="str">
            <v>620</v>
          </cell>
          <cell r="Q3209" t="str">
            <v>CAP</v>
          </cell>
          <cell r="T3209">
            <v>2187264</v>
          </cell>
          <cell r="U3209">
            <v>17.41</v>
          </cell>
        </row>
        <row r="3210">
          <cell r="N3210" t="str">
            <v>633</v>
          </cell>
          <cell r="Q3210" t="str">
            <v>CAP</v>
          </cell>
          <cell r="T3210">
            <v>253803667</v>
          </cell>
          <cell r="U3210">
            <v>2030.43</v>
          </cell>
        </row>
        <row r="3211">
          <cell r="N3211" t="str">
            <v>642</v>
          </cell>
          <cell r="Q3211" t="str">
            <v>OMS</v>
          </cell>
          <cell r="T3211">
            <v>390</v>
          </cell>
          <cell r="U3211">
            <v>0.01</v>
          </cell>
        </row>
        <row r="3212">
          <cell r="N3212" t="str">
            <v>624</v>
          </cell>
          <cell r="Q3212" t="str">
            <v>DC</v>
          </cell>
          <cell r="T3212">
            <v>6150</v>
          </cell>
          <cell r="U3212">
            <v>115314.12</v>
          </cell>
        </row>
        <row r="3213">
          <cell r="N3213" t="str">
            <v>611</v>
          </cell>
          <cell r="Q3213" t="str">
            <v>EP2</v>
          </cell>
          <cell r="T3213">
            <v>287356489</v>
          </cell>
          <cell r="U3213">
            <v>47993.14</v>
          </cell>
        </row>
        <row r="3214">
          <cell r="N3214" t="str">
            <v>650</v>
          </cell>
          <cell r="Q3214" t="str">
            <v>EP2</v>
          </cell>
          <cell r="T3214">
            <v>3091</v>
          </cell>
          <cell r="U3214">
            <v>0.31</v>
          </cell>
        </row>
        <row r="3215">
          <cell r="N3215" t="str">
            <v>623</v>
          </cell>
          <cell r="Q3215" t="str">
            <v>EP2</v>
          </cell>
          <cell r="T3215">
            <v>165344</v>
          </cell>
          <cell r="U3215">
            <v>28.27</v>
          </cell>
        </row>
        <row r="3216">
          <cell r="N3216" t="str">
            <v>686</v>
          </cell>
          <cell r="Q3216" t="str">
            <v>VFE</v>
          </cell>
          <cell r="T3216">
            <v>295</v>
          </cell>
          <cell r="U3216">
            <v>-0.05</v>
          </cell>
        </row>
        <row r="3217">
          <cell r="N3217" t="str">
            <v>686</v>
          </cell>
          <cell r="Q3217" t="str">
            <v>VCR</v>
          </cell>
          <cell r="T3217">
            <v>295</v>
          </cell>
          <cell r="U3217">
            <v>-1.55</v>
          </cell>
        </row>
        <row r="3218">
          <cell r="N3218" t="str">
            <v>624</v>
          </cell>
          <cell r="Q3218" t="str">
            <v>DC</v>
          </cell>
          <cell r="T3218">
            <v>43239.17</v>
          </cell>
          <cell r="U3218">
            <v>502394.2</v>
          </cell>
        </row>
        <row r="3219">
          <cell r="N3219" t="str">
            <v>623</v>
          </cell>
          <cell r="Q3219" t="str">
            <v>CAP</v>
          </cell>
          <cell r="T3219">
            <v>44232</v>
          </cell>
          <cell r="U3219">
            <v>0.71</v>
          </cell>
        </row>
        <row r="3220">
          <cell r="N3220" t="str">
            <v>655</v>
          </cell>
          <cell r="Q3220" t="str">
            <v>RAU</v>
          </cell>
          <cell r="T3220">
            <v>22783</v>
          </cell>
          <cell r="U3220">
            <v>0.85</v>
          </cell>
        </row>
        <row r="3221">
          <cell r="N3221" t="str">
            <v>612</v>
          </cell>
          <cell r="Q3221" t="str">
            <v>EP2</v>
          </cell>
          <cell r="T3221">
            <v>10954</v>
          </cell>
          <cell r="U3221">
            <v>1.46</v>
          </cell>
        </row>
        <row r="3222">
          <cell r="N3222" t="str">
            <v>621</v>
          </cell>
          <cell r="Q3222" t="str">
            <v>CAP</v>
          </cell>
          <cell r="T3222">
            <v>112203</v>
          </cell>
          <cell r="U3222">
            <v>1.69</v>
          </cell>
        </row>
        <row r="3223">
          <cell r="N3223" t="str">
            <v>624</v>
          </cell>
          <cell r="Q3223" t="str">
            <v>TSE</v>
          </cell>
          <cell r="T3223">
            <v>26330592</v>
          </cell>
          <cell r="U3223">
            <v>0</v>
          </cell>
        </row>
        <row r="3224">
          <cell r="N3224" t="str">
            <v>641</v>
          </cell>
          <cell r="Q3224" t="str">
            <v>CAP</v>
          </cell>
          <cell r="T3224">
            <v>3405</v>
          </cell>
          <cell r="U3224">
            <v>0.04</v>
          </cell>
        </row>
        <row r="3225">
          <cell r="N3225" t="str">
            <v>621</v>
          </cell>
          <cell r="Q3225" t="str">
            <v>FVC</v>
          </cell>
          <cell r="T3225">
            <v>64200</v>
          </cell>
          <cell r="U3225">
            <v>0</v>
          </cell>
        </row>
        <row r="3226">
          <cell r="N3226" t="str">
            <v>624</v>
          </cell>
          <cell r="Q3226" t="str">
            <v>OMS</v>
          </cell>
          <cell r="T3226">
            <v>10684065</v>
          </cell>
          <cell r="U3226">
            <v>2660.34</v>
          </cell>
        </row>
        <row r="3227">
          <cell r="N3227" t="str">
            <v>626</v>
          </cell>
          <cell r="Q3227" t="str">
            <v>DC</v>
          </cell>
          <cell r="T3227">
            <v>600</v>
          </cell>
          <cell r="U3227">
            <v>15102</v>
          </cell>
        </row>
        <row r="3228">
          <cell r="N3228" t="str">
            <v>626</v>
          </cell>
          <cell r="Q3228" t="str">
            <v>TSE</v>
          </cell>
          <cell r="T3228">
            <v>444312</v>
          </cell>
          <cell r="U3228">
            <v>0</v>
          </cell>
        </row>
        <row r="3229">
          <cell r="N3229" t="str">
            <v>620</v>
          </cell>
          <cell r="Q3229" t="str">
            <v>TSE</v>
          </cell>
          <cell r="T3229">
            <v>2187264</v>
          </cell>
          <cell r="U3229">
            <v>0</v>
          </cell>
        </row>
        <row r="3230">
          <cell r="N3230" t="str">
            <v>624</v>
          </cell>
          <cell r="Q3230" t="str">
            <v>DC</v>
          </cell>
          <cell r="T3230">
            <v>37102.07</v>
          </cell>
          <cell r="U3230">
            <v>429330.84</v>
          </cell>
        </row>
        <row r="3231">
          <cell r="N3231" t="str">
            <v>625</v>
          </cell>
          <cell r="Q3231" t="str">
            <v>OMS</v>
          </cell>
          <cell r="T3231">
            <v>7485588</v>
          </cell>
          <cell r="U3231">
            <v>2500.19</v>
          </cell>
        </row>
        <row r="3232">
          <cell r="N3232" t="str">
            <v>625</v>
          </cell>
          <cell r="Q3232" t="str">
            <v>TSE</v>
          </cell>
          <cell r="T3232">
            <v>7485588</v>
          </cell>
          <cell r="U3232">
            <v>0</v>
          </cell>
        </row>
        <row r="3233">
          <cell r="N3233" t="str">
            <v>613</v>
          </cell>
          <cell r="Q3233" t="str">
            <v>RAU</v>
          </cell>
          <cell r="T3233">
            <v>1254503</v>
          </cell>
          <cell r="U3233">
            <v>52.24</v>
          </cell>
        </row>
        <row r="3234">
          <cell r="N3234" t="str">
            <v>650</v>
          </cell>
          <cell r="Q3234" t="str">
            <v>OMS</v>
          </cell>
          <cell r="T3234">
            <v>66539</v>
          </cell>
          <cell r="U3234">
            <v>14.43</v>
          </cell>
        </row>
        <row r="3235">
          <cell r="N3235" t="str">
            <v>624</v>
          </cell>
          <cell r="Q3235" t="str">
            <v>EP2</v>
          </cell>
          <cell r="T3235">
            <v>8616199</v>
          </cell>
          <cell r="U3235">
            <v>1042.57</v>
          </cell>
        </row>
        <row r="3236">
          <cell r="N3236" t="str">
            <v>623</v>
          </cell>
          <cell r="Q3236" t="str">
            <v>DC</v>
          </cell>
          <cell r="T3236">
            <v>12143.1</v>
          </cell>
          <cell r="U3236">
            <v>121722.6</v>
          </cell>
        </row>
        <row r="3237">
          <cell r="N3237" t="str">
            <v>623</v>
          </cell>
          <cell r="Q3237" t="str">
            <v>DC</v>
          </cell>
          <cell r="T3237">
            <v>570.86</v>
          </cell>
          <cell r="U3237">
            <v>6160.1</v>
          </cell>
        </row>
        <row r="3238">
          <cell r="N3238" t="str">
            <v>624</v>
          </cell>
          <cell r="Q3238" t="str">
            <v>DSM</v>
          </cell>
          <cell r="T3238">
            <v>10156773</v>
          </cell>
          <cell r="U3238">
            <v>22659.759999999998</v>
          </cell>
        </row>
        <row r="3239">
          <cell r="N3239" t="str">
            <v>626</v>
          </cell>
          <cell r="Q3239" t="str">
            <v>DC</v>
          </cell>
          <cell r="T3239">
            <v>1000</v>
          </cell>
          <cell r="U3239">
            <v>25170</v>
          </cell>
        </row>
        <row r="3240">
          <cell r="N3240" t="str">
            <v>624</v>
          </cell>
          <cell r="Q3240" t="str">
            <v>DC</v>
          </cell>
          <cell r="T3240">
            <v>2950</v>
          </cell>
          <cell r="U3240">
            <v>54109.62</v>
          </cell>
        </row>
        <row r="3241">
          <cell r="N3241" t="str">
            <v>621</v>
          </cell>
          <cell r="Q3241" t="str">
            <v>RAU</v>
          </cell>
          <cell r="T3241">
            <v>148224</v>
          </cell>
          <cell r="U3241">
            <v>5.04</v>
          </cell>
        </row>
        <row r="3242">
          <cell r="N3242" t="str">
            <v>622</v>
          </cell>
          <cell r="Q3242" t="str">
            <v>DO6</v>
          </cell>
          <cell r="T3242">
            <v>6425</v>
          </cell>
          <cell r="U3242">
            <v>0</v>
          </cell>
        </row>
        <row r="3243">
          <cell r="N3243" t="str">
            <v>621</v>
          </cell>
          <cell r="Q3243" t="str">
            <v>RAU</v>
          </cell>
          <cell r="T3243">
            <v>6442270</v>
          </cell>
          <cell r="U3243">
            <v>218.82</v>
          </cell>
        </row>
        <row r="3244">
          <cell r="N3244" t="str">
            <v>624</v>
          </cell>
          <cell r="Q3244" t="str">
            <v>FVC</v>
          </cell>
          <cell r="T3244">
            <v>14877860</v>
          </cell>
          <cell r="U3244">
            <v>0</v>
          </cell>
        </row>
        <row r="3245">
          <cell r="N3245" t="str">
            <v>641</v>
          </cell>
          <cell r="Q3245" t="str">
            <v>CAP</v>
          </cell>
          <cell r="T3245">
            <v>1444319</v>
          </cell>
          <cell r="U3245">
            <v>15.75</v>
          </cell>
        </row>
        <row r="3246">
          <cell r="N3246" t="str">
            <v>660</v>
          </cell>
          <cell r="Q3246" t="str">
            <v>CAP</v>
          </cell>
          <cell r="T3246">
            <v>11736</v>
          </cell>
          <cell r="U3246">
            <v>0.01</v>
          </cell>
        </row>
        <row r="3247">
          <cell r="N3247" t="str">
            <v>660</v>
          </cell>
          <cell r="Q3247" t="str">
            <v>TSE</v>
          </cell>
          <cell r="T3247">
            <v>2009</v>
          </cell>
          <cell r="U3247">
            <v>0</v>
          </cell>
        </row>
        <row r="3248">
          <cell r="N3248" t="str">
            <v>613</v>
          </cell>
          <cell r="Q3248" t="str">
            <v>EP4</v>
          </cell>
          <cell r="T3248">
            <v>1254503</v>
          </cell>
          <cell r="U3248">
            <v>0</v>
          </cell>
        </row>
        <row r="3249">
          <cell r="N3249" t="str">
            <v>665</v>
          </cell>
          <cell r="Q3249" t="str">
            <v>SLR</v>
          </cell>
          <cell r="T3249">
            <v>30960</v>
          </cell>
          <cell r="U3249">
            <v>-9571.68</v>
          </cell>
        </row>
        <row r="3250">
          <cell r="N3250" t="str">
            <v>626</v>
          </cell>
          <cell r="Q3250" t="str">
            <v>LMV</v>
          </cell>
          <cell r="T3250">
            <v>17984736</v>
          </cell>
          <cell r="U3250">
            <v>-665.42</v>
          </cell>
        </row>
        <row r="3251">
          <cell r="N3251" t="str">
            <v>621</v>
          </cell>
          <cell r="Q3251" t="str">
            <v>LMV</v>
          </cell>
          <cell r="T3251">
            <v>6341340</v>
          </cell>
          <cell r="U3251">
            <v>-228.85</v>
          </cell>
        </row>
        <row r="3252">
          <cell r="N3252" t="str">
            <v>626</v>
          </cell>
          <cell r="Q3252" t="str">
            <v>PRC</v>
          </cell>
          <cell r="T3252">
            <v>8357580</v>
          </cell>
          <cell r="U3252">
            <v>10756.22</v>
          </cell>
        </row>
        <row r="3253">
          <cell r="N3253" t="str">
            <v>621</v>
          </cell>
          <cell r="Q3253" t="str">
            <v>MSO</v>
          </cell>
          <cell r="T3253">
            <v>112203</v>
          </cell>
          <cell r="U3253">
            <v>80.569999999999993</v>
          </cell>
        </row>
        <row r="3254">
          <cell r="N3254" t="str">
            <v>621</v>
          </cell>
          <cell r="Q3254" t="str">
            <v>EP4</v>
          </cell>
          <cell r="T3254">
            <v>6442270</v>
          </cell>
          <cell r="U3254">
            <v>0</v>
          </cell>
        </row>
        <row r="3255">
          <cell r="N3255" t="str">
            <v>626</v>
          </cell>
          <cell r="Q3255" t="str">
            <v>DO3</v>
          </cell>
          <cell r="T3255">
            <v>1107840</v>
          </cell>
          <cell r="U3255">
            <v>100.81</v>
          </cell>
        </row>
        <row r="3256">
          <cell r="N3256" t="str">
            <v>623</v>
          </cell>
          <cell r="Q3256" t="str">
            <v>TSC</v>
          </cell>
          <cell r="T3256">
            <v>4909440</v>
          </cell>
          <cell r="U3256">
            <v>0</v>
          </cell>
        </row>
        <row r="3257">
          <cell r="N3257" t="str">
            <v>624</v>
          </cell>
          <cell r="Q3257" t="str">
            <v>MSO</v>
          </cell>
          <cell r="T3257">
            <v>14877860</v>
          </cell>
          <cell r="U3257">
            <v>8733.2999999999993</v>
          </cell>
        </row>
        <row r="3258">
          <cell r="N3258" t="str">
            <v>641</v>
          </cell>
          <cell r="Q3258" t="str">
            <v>EP4</v>
          </cell>
          <cell r="T3258">
            <v>3072</v>
          </cell>
          <cell r="U3258">
            <v>0</v>
          </cell>
        </row>
        <row r="3259">
          <cell r="N3259" t="str">
            <v>676</v>
          </cell>
          <cell r="Q3259" t="str">
            <v>TSC</v>
          </cell>
          <cell r="T3259">
            <v>0</v>
          </cell>
          <cell r="U3259">
            <v>0</v>
          </cell>
        </row>
        <row r="3260">
          <cell r="N3260" t="str">
            <v>676</v>
          </cell>
          <cell r="Q3260" t="str">
            <v>RIV</v>
          </cell>
          <cell r="T3260">
            <v>0</v>
          </cell>
          <cell r="U3260">
            <v>0</v>
          </cell>
        </row>
        <row r="3261">
          <cell r="N3261" t="str">
            <v>676</v>
          </cell>
          <cell r="Q3261" t="str">
            <v>DO8</v>
          </cell>
          <cell r="T3261">
            <v>0</v>
          </cell>
          <cell r="U3261">
            <v>0</v>
          </cell>
        </row>
        <row r="3262">
          <cell r="N3262" t="str">
            <v>626</v>
          </cell>
          <cell r="Q3262" t="str">
            <v>EP4</v>
          </cell>
          <cell r="T3262">
            <v>6999936</v>
          </cell>
          <cell r="U3262">
            <v>0</v>
          </cell>
        </row>
        <row r="3263">
          <cell r="N3263" t="str">
            <v>686</v>
          </cell>
          <cell r="Q3263" t="str">
            <v>EP4</v>
          </cell>
          <cell r="T3263">
            <v>295</v>
          </cell>
          <cell r="U3263">
            <v>0</v>
          </cell>
        </row>
        <row r="3264">
          <cell r="N3264" t="str">
            <v>621</v>
          </cell>
          <cell r="Q3264" t="str">
            <v>EP4</v>
          </cell>
          <cell r="T3264">
            <v>112203</v>
          </cell>
          <cell r="U3264">
            <v>0</v>
          </cell>
        </row>
        <row r="3265">
          <cell r="N3265" t="str">
            <v>624</v>
          </cell>
          <cell r="Q3265" t="str">
            <v>LMV</v>
          </cell>
          <cell r="T3265">
            <v>151200</v>
          </cell>
          <cell r="U3265">
            <v>-0.3</v>
          </cell>
        </row>
        <row r="3266">
          <cell r="N3266" t="str">
            <v>624</v>
          </cell>
          <cell r="Q3266" t="str">
            <v>DS2</v>
          </cell>
          <cell r="T3266">
            <v>2989152</v>
          </cell>
          <cell r="U3266">
            <v>0</v>
          </cell>
        </row>
        <row r="3267">
          <cell r="N3267" t="str">
            <v>626</v>
          </cell>
          <cell r="Q3267" t="str">
            <v>MSO</v>
          </cell>
          <cell r="T3267">
            <v>13372524</v>
          </cell>
          <cell r="U3267">
            <v>7207.79</v>
          </cell>
        </row>
        <row r="3268">
          <cell r="N3268" t="str">
            <v>621</v>
          </cell>
          <cell r="Q3268" t="str">
            <v>DO8</v>
          </cell>
          <cell r="T3268">
            <v>66754</v>
          </cell>
          <cell r="U3268">
            <v>2.0699999999999998</v>
          </cell>
        </row>
        <row r="3269">
          <cell r="N3269" t="str">
            <v>624</v>
          </cell>
          <cell r="Q3269" t="str">
            <v>MSO</v>
          </cell>
          <cell r="T3269">
            <v>3497335</v>
          </cell>
          <cell r="U3269">
            <v>2052.94</v>
          </cell>
        </row>
        <row r="3270">
          <cell r="N3270" t="str">
            <v>625</v>
          </cell>
          <cell r="Q3270" t="str">
            <v>RIV</v>
          </cell>
          <cell r="T3270">
            <v>7485588</v>
          </cell>
          <cell r="U3270">
            <v>0</v>
          </cell>
        </row>
        <row r="3271">
          <cell r="N3271" t="str">
            <v>626</v>
          </cell>
          <cell r="Q3271" t="str">
            <v>EP4</v>
          </cell>
          <cell r="T3271">
            <v>4688145</v>
          </cell>
          <cell r="U3271">
            <v>0</v>
          </cell>
        </row>
        <row r="3272">
          <cell r="N3272" t="str">
            <v>612</v>
          </cell>
          <cell r="Q3272" t="str">
            <v>TSC</v>
          </cell>
          <cell r="T3272">
            <v>6858057</v>
          </cell>
          <cell r="U3272">
            <v>0</v>
          </cell>
        </row>
        <row r="3273">
          <cell r="N3273" t="str">
            <v>626</v>
          </cell>
          <cell r="Q3273" t="str">
            <v>RIV</v>
          </cell>
          <cell r="T3273">
            <v>973269</v>
          </cell>
          <cell r="U3273">
            <v>0</v>
          </cell>
        </row>
        <row r="3274">
          <cell r="N3274" t="str">
            <v>821</v>
          </cell>
          <cell r="Q3274" t="str">
            <v>ECA</v>
          </cell>
          <cell r="T3274">
            <v>-15739.6</v>
          </cell>
          <cell r="U3274">
            <v>-114.37</v>
          </cell>
        </row>
        <row r="3275">
          <cell r="N3275" t="str">
            <v>624</v>
          </cell>
          <cell r="Q3275" t="str">
            <v>LMV</v>
          </cell>
          <cell r="T3275">
            <v>2406376</v>
          </cell>
          <cell r="U3275">
            <v>-4.8099999999999996</v>
          </cell>
        </row>
        <row r="3276">
          <cell r="N3276" t="str">
            <v>623</v>
          </cell>
          <cell r="Q3276" t="str">
            <v>LMV</v>
          </cell>
          <cell r="T3276">
            <v>81480</v>
          </cell>
          <cell r="U3276">
            <v>-2.36</v>
          </cell>
        </row>
        <row r="3277">
          <cell r="N3277" t="str">
            <v>622</v>
          </cell>
          <cell r="Q3277" t="str">
            <v>RIV</v>
          </cell>
          <cell r="T3277">
            <v>2565085</v>
          </cell>
          <cell r="U3277">
            <v>0</v>
          </cell>
        </row>
        <row r="3278">
          <cell r="N3278" t="str">
            <v>623</v>
          </cell>
          <cell r="Q3278" t="str">
            <v>EP4</v>
          </cell>
          <cell r="T3278">
            <v>2279268</v>
          </cell>
          <cell r="U3278">
            <v>0</v>
          </cell>
        </row>
        <row r="3279">
          <cell r="N3279" t="str">
            <v>624</v>
          </cell>
          <cell r="Q3279" t="str">
            <v>TSC</v>
          </cell>
          <cell r="T3279">
            <v>14877860</v>
          </cell>
          <cell r="U3279">
            <v>0</v>
          </cell>
        </row>
        <row r="3280">
          <cell r="N3280" t="str">
            <v>641</v>
          </cell>
          <cell r="Q3280" t="str">
            <v>RIV</v>
          </cell>
          <cell r="T3280">
            <v>1444319</v>
          </cell>
          <cell r="U3280">
            <v>0</v>
          </cell>
        </row>
        <row r="3281">
          <cell r="N3281" t="str">
            <v>641</v>
          </cell>
          <cell r="Q3281" t="str">
            <v>MSO</v>
          </cell>
          <cell r="T3281">
            <v>77639</v>
          </cell>
          <cell r="U3281">
            <v>41</v>
          </cell>
        </row>
        <row r="3282">
          <cell r="N3282" t="str">
            <v>650</v>
          </cell>
          <cell r="Q3282" t="str">
            <v>RIV</v>
          </cell>
          <cell r="T3282">
            <v>3086</v>
          </cell>
          <cell r="U3282">
            <v>0</v>
          </cell>
        </row>
        <row r="3283">
          <cell r="N3283" t="str">
            <v>685</v>
          </cell>
          <cell r="Q3283" t="str">
            <v>CAV</v>
          </cell>
          <cell r="T3283">
            <v>18788</v>
          </cell>
          <cell r="U3283">
            <v>-3.57</v>
          </cell>
        </row>
        <row r="3284">
          <cell r="N3284" t="str">
            <v>621</v>
          </cell>
          <cell r="Q3284" t="str">
            <v>CAV</v>
          </cell>
          <cell r="T3284">
            <v>5100</v>
          </cell>
          <cell r="U3284">
            <v>-0.51</v>
          </cell>
        </row>
        <row r="3285">
          <cell r="N3285" t="str">
            <v>624</v>
          </cell>
          <cell r="Q3285" t="str">
            <v>CAV</v>
          </cell>
          <cell r="T3285">
            <v>8563576</v>
          </cell>
          <cell r="U3285">
            <v>-855.36</v>
          </cell>
        </row>
        <row r="3286">
          <cell r="N3286" t="str">
            <v>621</v>
          </cell>
          <cell r="Q3286" t="str">
            <v>DO5</v>
          </cell>
          <cell r="T3286">
            <v>328300</v>
          </cell>
          <cell r="U3286">
            <v>-139.51</v>
          </cell>
        </row>
        <row r="3287">
          <cell r="N3287" t="str">
            <v>623</v>
          </cell>
          <cell r="Q3287" t="str">
            <v>EBF</v>
          </cell>
          <cell r="T3287">
            <v>81480</v>
          </cell>
          <cell r="U3287">
            <v>-2340.84</v>
          </cell>
        </row>
        <row r="3288">
          <cell r="N3288" t="str">
            <v>624</v>
          </cell>
          <cell r="Q3288" t="str">
            <v>EBF</v>
          </cell>
          <cell r="T3288">
            <v>8729930</v>
          </cell>
          <cell r="U3288">
            <v>-250802.19</v>
          </cell>
        </row>
        <row r="3289">
          <cell r="N3289" t="str">
            <v>624</v>
          </cell>
          <cell r="Q3289" t="str">
            <v>EBF</v>
          </cell>
          <cell r="T3289">
            <v>8068064</v>
          </cell>
          <cell r="U3289">
            <v>-231787.4</v>
          </cell>
        </row>
        <row r="3290">
          <cell r="N3290" t="str">
            <v>624</v>
          </cell>
          <cell r="Q3290" t="str">
            <v>EC</v>
          </cell>
          <cell r="T3290">
            <v>1159315</v>
          </cell>
          <cell r="U3290">
            <v>71608.12</v>
          </cell>
        </row>
        <row r="3291">
          <cell r="N3291" t="str">
            <v>624</v>
          </cell>
          <cell r="Q3291" t="str">
            <v>EC</v>
          </cell>
          <cell r="T3291">
            <v>8068064</v>
          </cell>
          <cell r="U3291">
            <v>476566.63</v>
          </cell>
        </row>
        <row r="3292">
          <cell r="N3292" t="str">
            <v>626</v>
          </cell>
          <cell r="Q3292" t="str">
            <v>EC</v>
          </cell>
          <cell r="T3292">
            <v>3234720</v>
          </cell>
          <cell r="U3292">
            <v>105438.93</v>
          </cell>
        </row>
        <row r="3293">
          <cell r="N3293" t="str">
            <v>611</v>
          </cell>
          <cell r="Q3293" t="str">
            <v>EC</v>
          </cell>
          <cell r="T3293">
            <v>27206711</v>
          </cell>
          <cell r="U3293">
            <v>2370547.4500000002</v>
          </cell>
        </row>
        <row r="3294">
          <cell r="N3294" t="str">
            <v>624</v>
          </cell>
          <cell r="Q3294" t="str">
            <v>EC</v>
          </cell>
          <cell r="T3294">
            <v>390640</v>
          </cell>
          <cell r="U3294">
            <v>22747.360000000001</v>
          </cell>
        </row>
        <row r="3295">
          <cell r="N3295" t="str">
            <v>624</v>
          </cell>
          <cell r="Q3295" t="str">
            <v>ECR</v>
          </cell>
          <cell r="T3295">
            <v>8616199</v>
          </cell>
          <cell r="U3295">
            <v>30561.66</v>
          </cell>
        </row>
        <row r="3296">
          <cell r="N3296" t="str">
            <v>685</v>
          </cell>
          <cell r="Q3296" t="str">
            <v>ECR</v>
          </cell>
          <cell r="T3296">
            <v>204</v>
          </cell>
          <cell r="U3296">
            <v>1.0900000000000001</v>
          </cell>
        </row>
        <row r="3297">
          <cell r="N3297" t="str">
            <v>676</v>
          </cell>
          <cell r="Q3297" t="str">
            <v>ECR</v>
          </cell>
          <cell r="T3297">
            <v>0</v>
          </cell>
          <cell r="U3297">
            <v>0</v>
          </cell>
        </row>
        <row r="3298">
          <cell r="N3298" t="str">
            <v>821</v>
          </cell>
          <cell r="Q3298" t="str">
            <v>ECR</v>
          </cell>
          <cell r="T3298">
            <v>-61879.9</v>
          </cell>
          <cell r="U3298">
            <v>-152.58000000000001</v>
          </cell>
        </row>
        <row r="3299">
          <cell r="N3299" t="str">
            <v>624</v>
          </cell>
          <cell r="Q3299" t="str">
            <v>ECR</v>
          </cell>
          <cell r="T3299">
            <v>410400</v>
          </cell>
          <cell r="U3299">
            <v>1455.69</v>
          </cell>
        </row>
        <row r="3300">
          <cell r="N3300" t="str">
            <v>624</v>
          </cell>
          <cell r="Q3300" t="str">
            <v>EEX</v>
          </cell>
          <cell r="T3300">
            <v>26330592</v>
          </cell>
          <cell r="U3300">
            <v>11927.75</v>
          </cell>
        </row>
        <row r="3301">
          <cell r="N3301" t="str">
            <v>625</v>
          </cell>
          <cell r="Q3301" t="str">
            <v>EEX</v>
          </cell>
          <cell r="T3301">
            <v>7485588</v>
          </cell>
          <cell r="U3301">
            <v>4371.59</v>
          </cell>
        </row>
        <row r="3302">
          <cell r="N3302" t="str">
            <v>621</v>
          </cell>
          <cell r="Q3302" t="str">
            <v>EEX</v>
          </cell>
          <cell r="T3302">
            <v>5100</v>
          </cell>
          <cell r="U3302">
            <v>1.61</v>
          </cell>
        </row>
        <row r="3303">
          <cell r="N3303" t="str">
            <v>611</v>
          </cell>
          <cell r="Q3303" t="str">
            <v>EEX</v>
          </cell>
          <cell r="T3303">
            <v>12495</v>
          </cell>
          <cell r="U3303">
            <v>4.07</v>
          </cell>
        </row>
        <row r="3304">
          <cell r="N3304" t="str">
            <v>621</v>
          </cell>
          <cell r="Q3304" t="str">
            <v>EEX</v>
          </cell>
          <cell r="T3304">
            <v>5651345</v>
          </cell>
          <cell r="U3304">
            <v>1785.84</v>
          </cell>
        </row>
        <row r="3305">
          <cell r="N3305" t="str">
            <v>625</v>
          </cell>
          <cell r="Q3305" t="str">
            <v>EP1</v>
          </cell>
          <cell r="T3305">
            <v>7485588</v>
          </cell>
          <cell r="U3305">
            <v>0</v>
          </cell>
        </row>
        <row r="3306">
          <cell r="N3306" t="str">
            <v>633</v>
          </cell>
          <cell r="Q3306" t="str">
            <v>EP1</v>
          </cell>
          <cell r="T3306">
            <v>253803667</v>
          </cell>
          <cell r="U3306">
            <v>0</v>
          </cell>
        </row>
        <row r="3307">
          <cell r="N3307" t="str">
            <v>624</v>
          </cell>
          <cell r="Q3307" t="str">
            <v>EP1</v>
          </cell>
          <cell r="T3307">
            <v>8068064</v>
          </cell>
          <cell r="U3307">
            <v>0</v>
          </cell>
        </row>
        <row r="3308">
          <cell r="N3308" t="str">
            <v>655</v>
          </cell>
          <cell r="Q3308" t="str">
            <v>E42</v>
          </cell>
          <cell r="T3308">
            <v>617553</v>
          </cell>
          <cell r="U3308">
            <v>52142.5</v>
          </cell>
        </row>
        <row r="3309">
          <cell r="N3309" t="str">
            <v>655</v>
          </cell>
          <cell r="Q3309" t="str">
            <v>E42</v>
          </cell>
          <cell r="T3309">
            <v>22783</v>
          </cell>
          <cell r="U3309">
            <v>1923.64</v>
          </cell>
        </row>
        <row r="3310">
          <cell r="N3310" t="str">
            <v>624</v>
          </cell>
          <cell r="Q3310" t="str">
            <v>FMU</v>
          </cell>
          <cell r="T3310">
            <v>8616199</v>
          </cell>
          <cell r="U3310">
            <v>8.64</v>
          </cell>
        </row>
        <row r="3311">
          <cell r="N3311" t="str">
            <v>626</v>
          </cell>
          <cell r="Q3311" t="str">
            <v>FMU</v>
          </cell>
          <cell r="T3311">
            <v>13372524</v>
          </cell>
          <cell r="U3311">
            <v>13.38</v>
          </cell>
        </row>
        <row r="3312">
          <cell r="N3312" t="str">
            <v>626</v>
          </cell>
          <cell r="Q3312" t="str">
            <v>FMU</v>
          </cell>
          <cell r="T3312">
            <v>3329964</v>
          </cell>
          <cell r="U3312">
            <v>3.31</v>
          </cell>
        </row>
        <row r="3313">
          <cell r="N3313" t="str">
            <v>611</v>
          </cell>
          <cell r="Q3313" t="str">
            <v>FMU</v>
          </cell>
          <cell r="T3313">
            <v>318939</v>
          </cell>
          <cell r="U3313">
            <v>0.96</v>
          </cell>
        </row>
        <row r="3314">
          <cell r="N3314" t="str">
            <v>625</v>
          </cell>
          <cell r="Q3314" t="str">
            <v>FMU</v>
          </cell>
          <cell r="T3314">
            <v>7485588</v>
          </cell>
          <cell r="U3314">
            <v>22.44</v>
          </cell>
        </row>
        <row r="3315">
          <cell r="N3315" t="str">
            <v>623</v>
          </cell>
          <cell r="Q3315" t="str">
            <v>FMU</v>
          </cell>
          <cell r="T3315">
            <v>44232</v>
          </cell>
          <cell r="U3315">
            <v>0.13</v>
          </cell>
        </row>
        <row r="3316">
          <cell r="N3316" t="str">
            <v>660</v>
          </cell>
          <cell r="Q3316" t="str">
            <v>L06</v>
          </cell>
          <cell r="T3316">
            <v>379</v>
          </cell>
          <cell r="U3316">
            <v>1042.18</v>
          </cell>
        </row>
        <row r="3317">
          <cell r="N3317" t="str">
            <v>633</v>
          </cell>
          <cell r="Q3317" t="str">
            <v>TIU</v>
          </cell>
          <cell r="T3317">
            <v>253803667</v>
          </cell>
          <cell r="U3317">
            <v>0</v>
          </cell>
        </row>
        <row r="3318">
          <cell r="N3318" t="str">
            <v>650</v>
          </cell>
          <cell r="Q3318" t="str">
            <v>TIU</v>
          </cell>
          <cell r="T3318">
            <v>18305</v>
          </cell>
          <cell r="U3318">
            <v>0</v>
          </cell>
        </row>
        <row r="3319">
          <cell r="N3319" t="str">
            <v>641</v>
          </cell>
          <cell r="Q3319" t="str">
            <v>TIU</v>
          </cell>
          <cell r="T3319">
            <v>3405</v>
          </cell>
          <cell r="U3319">
            <v>-0.01</v>
          </cell>
        </row>
        <row r="3320">
          <cell r="N3320" t="str">
            <v>624</v>
          </cell>
          <cell r="Q3320" t="str">
            <v>TTC</v>
          </cell>
          <cell r="T3320">
            <v>919560</v>
          </cell>
          <cell r="U3320">
            <v>34.020000000000003</v>
          </cell>
        </row>
        <row r="3321">
          <cell r="N3321" t="str">
            <v>686</v>
          </cell>
          <cell r="Q3321" t="str">
            <v>VTC</v>
          </cell>
          <cell r="T3321">
            <v>200</v>
          </cell>
          <cell r="U3321">
            <v>-0.01</v>
          </cell>
        </row>
        <row r="3322">
          <cell r="N3322" t="str">
            <v>650</v>
          </cell>
          <cell r="Q3322" t="str">
            <v>E39</v>
          </cell>
          <cell r="T3322">
            <v>23522</v>
          </cell>
          <cell r="U3322">
            <v>740.84</v>
          </cell>
        </row>
        <row r="3323">
          <cell r="N3323" t="str">
            <v>650</v>
          </cell>
          <cell r="Q3323" t="str">
            <v>FFE</v>
          </cell>
          <cell r="T3323">
            <v>66539</v>
          </cell>
          <cell r="U3323">
            <v>1.9</v>
          </cell>
        </row>
        <row r="3324">
          <cell r="N3324" t="str">
            <v>626</v>
          </cell>
          <cell r="Q3324" t="str">
            <v>FFE</v>
          </cell>
          <cell r="T3324">
            <v>14579136</v>
          </cell>
          <cell r="U3324">
            <v>1487.07</v>
          </cell>
        </row>
        <row r="3325">
          <cell r="N3325" t="str">
            <v>632</v>
          </cell>
          <cell r="Q3325" t="str">
            <v>FFE</v>
          </cell>
          <cell r="T3325">
            <v>212354998</v>
          </cell>
          <cell r="U3325">
            <v>27818.5</v>
          </cell>
        </row>
        <row r="3326">
          <cell r="N3326" t="str">
            <v>624</v>
          </cell>
          <cell r="Q3326" t="str">
            <v>FFE</v>
          </cell>
          <cell r="T3326">
            <v>10684065</v>
          </cell>
          <cell r="U3326">
            <v>1196.6300000000001</v>
          </cell>
        </row>
        <row r="3327">
          <cell r="N3327" t="str">
            <v>650</v>
          </cell>
          <cell r="Q3327" t="str">
            <v>L21</v>
          </cell>
          <cell r="T3327">
            <v>1084</v>
          </cell>
          <cell r="U3327">
            <v>13636.72</v>
          </cell>
        </row>
        <row r="3328">
          <cell r="N3328" t="str">
            <v>650</v>
          </cell>
          <cell r="Q3328" t="str">
            <v>MSV</v>
          </cell>
          <cell r="T3328">
            <v>3086</v>
          </cell>
          <cell r="U3328">
            <v>0</v>
          </cell>
        </row>
        <row r="3329">
          <cell r="N3329" t="str">
            <v>626</v>
          </cell>
          <cell r="Q3329" t="str">
            <v>MSV</v>
          </cell>
          <cell r="T3329">
            <v>973269</v>
          </cell>
          <cell r="U3329">
            <v>0</v>
          </cell>
        </row>
        <row r="3330">
          <cell r="N3330" t="str">
            <v>621</v>
          </cell>
          <cell r="Q3330" t="str">
            <v>MSV</v>
          </cell>
          <cell r="T3330">
            <v>636853</v>
          </cell>
          <cell r="U3330">
            <v>0</v>
          </cell>
        </row>
        <row r="3331">
          <cell r="N3331" t="str">
            <v>641</v>
          </cell>
          <cell r="Q3331" t="str">
            <v>MSV</v>
          </cell>
          <cell r="T3331">
            <v>3072</v>
          </cell>
          <cell r="U3331">
            <v>0</v>
          </cell>
        </row>
        <row r="3332">
          <cell r="N3332" t="str">
            <v>621</v>
          </cell>
          <cell r="Q3332" t="str">
            <v>TTE</v>
          </cell>
          <cell r="T3332">
            <v>636853</v>
          </cell>
          <cell r="U3332">
            <v>0</v>
          </cell>
        </row>
        <row r="3333">
          <cell r="N3333" t="str">
            <v>660</v>
          </cell>
          <cell r="Q3333" t="str">
            <v>TTE</v>
          </cell>
          <cell r="T3333">
            <v>21868</v>
          </cell>
          <cell r="U3333">
            <v>0</v>
          </cell>
        </row>
        <row r="3334">
          <cell r="N3334" t="str">
            <v>624</v>
          </cell>
          <cell r="Q3334" t="str">
            <v>TTE</v>
          </cell>
          <cell r="T3334">
            <v>8068064</v>
          </cell>
          <cell r="U3334">
            <v>0</v>
          </cell>
        </row>
        <row r="3335">
          <cell r="N3335" t="str">
            <v>624</v>
          </cell>
          <cell r="Q3335" t="str">
            <v>TTE</v>
          </cell>
          <cell r="T3335">
            <v>2907284</v>
          </cell>
          <cell r="U3335">
            <v>0</v>
          </cell>
        </row>
        <row r="3336">
          <cell r="N3336" t="str">
            <v>626</v>
          </cell>
          <cell r="Q3336" t="str">
            <v>TTE</v>
          </cell>
          <cell r="T3336">
            <v>3329964</v>
          </cell>
          <cell r="U3336">
            <v>0</v>
          </cell>
        </row>
        <row r="3337">
          <cell r="N3337" t="str">
            <v>633</v>
          </cell>
          <cell r="Q3337" t="str">
            <v>TTE</v>
          </cell>
          <cell r="T3337">
            <v>253803667</v>
          </cell>
          <cell r="U3337">
            <v>0</v>
          </cell>
        </row>
        <row r="3338">
          <cell r="N3338" t="str">
            <v>641</v>
          </cell>
          <cell r="Q3338" t="str">
            <v>MC</v>
          </cell>
          <cell r="T3338">
            <v>10</v>
          </cell>
          <cell r="U3338">
            <v>22.1</v>
          </cell>
        </row>
        <row r="3339">
          <cell r="N3339" t="str">
            <v>624</v>
          </cell>
          <cell r="Q3339" t="str">
            <v>PRV</v>
          </cell>
          <cell r="T3339">
            <v>10835360</v>
          </cell>
          <cell r="U3339">
            <v>110.97</v>
          </cell>
        </row>
        <row r="3340">
          <cell r="N3340" t="str">
            <v>624</v>
          </cell>
          <cell r="Q3340" t="str">
            <v>EUR</v>
          </cell>
          <cell r="T3340">
            <v>23102080</v>
          </cell>
          <cell r="U3340">
            <v>2753.89</v>
          </cell>
        </row>
        <row r="3341">
          <cell r="N3341" t="str">
            <v>624</v>
          </cell>
          <cell r="Q3341" t="str">
            <v>EUR</v>
          </cell>
          <cell r="T3341">
            <v>8934767</v>
          </cell>
          <cell r="U3341">
            <v>1063.28</v>
          </cell>
        </row>
        <row r="3342">
          <cell r="N3342" t="str">
            <v>650</v>
          </cell>
          <cell r="Q3342" t="str">
            <v>RTU</v>
          </cell>
          <cell r="T3342">
            <v>18305</v>
          </cell>
          <cell r="U3342">
            <v>0.13</v>
          </cell>
        </row>
        <row r="3343">
          <cell r="N3343" t="str">
            <v>626</v>
          </cell>
          <cell r="Q3343" t="str">
            <v>EUR</v>
          </cell>
          <cell r="T3343">
            <v>3234720</v>
          </cell>
          <cell r="U3343">
            <v>384.93</v>
          </cell>
        </row>
        <row r="3344">
          <cell r="N3344" t="str">
            <v>685</v>
          </cell>
          <cell r="Q3344" t="str">
            <v>PRV</v>
          </cell>
          <cell r="T3344">
            <v>18788</v>
          </cell>
          <cell r="U3344">
            <v>-2.56</v>
          </cell>
        </row>
        <row r="3345">
          <cell r="N3345" t="str">
            <v>641</v>
          </cell>
          <cell r="Q3345" t="str">
            <v>ICV</v>
          </cell>
          <cell r="T3345">
            <v>71411</v>
          </cell>
          <cell r="U3345">
            <v>0</v>
          </cell>
        </row>
        <row r="3346">
          <cell r="N3346" t="str">
            <v>641</v>
          </cell>
          <cell r="Q3346" t="str">
            <v>MC</v>
          </cell>
          <cell r="T3346">
            <v>0</v>
          </cell>
          <cell r="U3346">
            <v>1385.53</v>
          </cell>
        </row>
        <row r="3347">
          <cell r="N3347" t="str">
            <v>626</v>
          </cell>
          <cell r="Q3347" t="str">
            <v>FVE</v>
          </cell>
          <cell r="T3347">
            <v>3329964</v>
          </cell>
          <cell r="U3347">
            <v>0</v>
          </cell>
        </row>
        <row r="3348">
          <cell r="N3348" t="str">
            <v>626</v>
          </cell>
          <cell r="Q3348" t="str">
            <v>PRV</v>
          </cell>
          <cell r="T3348">
            <v>3120155</v>
          </cell>
          <cell r="U3348">
            <v>118.56</v>
          </cell>
        </row>
        <row r="3349">
          <cell r="N3349" t="str">
            <v>633</v>
          </cell>
          <cell r="Q3349" t="str">
            <v>PRV</v>
          </cell>
          <cell r="T3349">
            <v>6408000</v>
          </cell>
          <cell r="U3349">
            <v>121.75</v>
          </cell>
        </row>
        <row r="3350">
          <cell r="N3350" t="str">
            <v>626</v>
          </cell>
          <cell r="Q3350" t="str">
            <v>PRV</v>
          </cell>
          <cell r="T3350">
            <v>1470240</v>
          </cell>
          <cell r="U3350">
            <v>55.87</v>
          </cell>
        </row>
        <row r="3351">
          <cell r="N3351" t="str">
            <v>621</v>
          </cell>
          <cell r="Q3351" t="str">
            <v>FVE</v>
          </cell>
          <cell r="T3351">
            <v>942741</v>
          </cell>
          <cell r="U3351">
            <v>0</v>
          </cell>
        </row>
        <row r="3352">
          <cell r="N3352" t="str">
            <v>626</v>
          </cell>
          <cell r="Q3352" t="str">
            <v>RTU</v>
          </cell>
          <cell r="T3352">
            <v>6999936</v>
          </cell>
          <cell r="U3352">
            <v>91.01</v>
          </cell>
        </row>
        <row r="3353">
          <cell r="N3353" t="str">
            <v>624</v>
          </cell>
          <cell r="Q3353" t="str">
            <v>MC</v>
          </cell>
          <cell r="T3353">
            <v>50</v>
          </cell>
          <cell r="U3353">
            <v>0</v>
          </cell>
        </row>
        <row r="3354">
          <cell r="N3354" t="str">
            <v>650</v>
          </cell>
          <cell r="Q3354" t="str">
            <v>EIN</v>
          </cell>
          <cell r="T3354">
            <v>3086</v>
          </cell>
          <cell r="U3354">
            <v>1.77</v>
          </cell>
        </row>
        <row r="3355">
          <cell r="N3355" t="str">
            <v>612</v>
          </cell>
          <cell r="Q3355" t="str">
            <v>EFV</v>
          </cell>
          <cell r="T3355">
            <v>6856739</v>
          </cell>
          <cell r="U3355">
            <v>20967.810000000001</v>
          </cell>
        </row>
        <row r="3356">
          <cell r="N3356" t="str">
            <v>660</v>
          </cell>
          <cell r="Q3356" t="str">
            <v>TDC</v>
          </cell>
          <cell r="T3356">
            <v>21868</v>
          </cell>
          <cell r="U3356">
            <v>2.02</v>
          </cell>
        </row>
        <row r="3357">
          <cell r="N3357" t="str">
            <v>621</v>
          </cell>
          <cell r="Q3357" t="str">
            <v>EP3</v>
          </cell>
          <cell r="T3357">
            <v>5651345</v>
          </cell>
          <cell r="U3357">
            <v>0</v>
          </cell>
        </row>
        <row r="3358">
          <cell r="N3358" t="str">
            <v>665</v>
          </cell>
          <cell r="Q3358" t="str">
            <v>BIC</v>
          </cell>
          <cell r="T3358">
            <v>1176.51</v>
          </cell>
          <cell r="U3358">
            <v>-7045.79</v>
          </cell>
        </row>
        <row r="3359">
          <cell r="N3359" t="str">
            <v>621</v>
          </cell>
          <cell r="Q3359" t="str">
            <v>DSU</v>
          </cell>
          <cell r="T3359">
            <v>6341340</v>
          </cell>
          <cell r="U3359">
            <v>954.41</v>
          </cell>
        </row>
        <row r="3360">
          <cell r="N3360" t="str">
            <v>626</v>
          </cell>
          <cell r="Q3360" t="str">
            <v>TDC</v>
          </cell>
          <cell r="T3360">
            <v>14579136</v>
          </cell>
          <cell r="U3360">
            <v>1137.18</v>
          </cell>
        </row>
        <row r="3361">
          <cell r="N3361" t="str">
            <v>633</v>
          </cell>
          <cell r="Q3361" t="str">
            <v>RIN</v>
          </cell>
          <cell r="T3361">
            <v>253803667</v>
          </cell>
          <cell r="U3361">
            <v>305833.43</v>
          </cell>
        </row>
        <row r="3362">
          <cell r="N3362" t="str">
            <v>621</v>
          </cell>
          <cell r="Q3362" t="str">
            <v>TDC</v>
          </cell>
          <cell r="T3362">
            <v>112203</v>
          </cell>
          <cell r="U3362">
            <v>14.59</v>
          </cell>
        </row>
        <row r="3363">
          <cell r="N3363" t="str">
            <v>611</v>
          </cell>
          <cell r="Q3363" t="str">
            <v>EFV</v>
          </cell>
          <cell r="T3363">
            <v>124334</v>
          </cell>
          <cell r="U3363">
            <v>381.48</v>
          </cell>
        </row>
        <row r="3364">
          <cell r="N3364" t="str">
            <v>641</v>
          </cell>
          <cell r="Q3364" t="str">
            <v>TDC</v>
          </cell>
          <cell r="T3364">
            <v>71411</v>
          </cell>
          <cell r="U3364">
            <v>6.93</v>
          </cell>
        </row>
        <row r="3365">
          <cell r="N3365" t="str">
            <v>611</v>
          </cell>
          <cell r="Q3365" t="str">
            <v>EFV</v>
          </cell>
          <cell r="T3365">
            <v>12495</v>
          </cell>
          <cell r="U3365">
            <v>38.21</v>
          </cell>
        </row>
        <row r="3366">
          <cell r="N3366" t="str">
            <v>641</v>
          </cell>
          <cell r="Q3366" t="str">
            <v>EFV</v>
          </cell>
          <cell r="T3366">
            <v>1444319</v>
          </cell>
          <cell r="U3366">
            <v>4416.74</v>
          </cell>
        </row>
        <row r="3367">
          <cell r="N3367" t="str">
            <v>632</v>
          </cell>
          <cell r="Q3367" t="str">
            <v>DO4</v>
          </cell>
          <cell r="T3367">
            <v>3638690</v>
          </cell>
          <cell r="U3367">
            <v>0</v>
          </cell>
        </row>
        <row r="3368">
          <cell r="N3368" t="str">
            <v>624</v>
          </cell>
          <cell r="Q3368" t="str">
            <v>EIN</v>
          </cell>
          <cell r="T3368">
            <v>304704</v>
          </cell>
          <cell r="U3368">
            <v>171.55</v>
          </cell>
        </row>
        <row r="3369">
          <cell r="N3369" t="str">
            <v>686</v>
          </cell>
          <cell r="Q3369" t="str">
            <v>DSU</v>
          </cell>
          <cell r="T3369">
            <v>295</v>
          </cell>
          <cell r="U3369">
            <v>0.01</v>
          </cell>
        </row>
        <row r="3370">
          <cell r="N3370" t="str">
            <v>621</v>
          </cell>
          <cell r="Q3370" t="str">
            <v>EIN</v>
          </cell>
          <cell r="T3370">
            <v>5100</v>
          </cell>
          <cell r="U3370">
            <v>2.87</v>
          </cell>
        </row>
        <row r="3371">
          <cell r="N3371" t="str">
            <v>623</v>
          </cell>
          <cell r="Q3371" t="str">
            <v>DO4</v>
          </cell>
          <cell r="T3371">
            <v>62856</v>
          </cell>
          <cell r="U3371">
            <v>0</v>
          </cell>
        </row>
        <row r="3372">
          <cell r="N3372" t="str">
            <v>642</v>
          </cell>
          <cell r="Q3372" t="str">
            <v>RIN</v>
          </cell>
          <cell r="T3372">
            <v>390</v>
          </cell>
          <cell r="U3372">
            <v>0.44</v>
          </cell>
        </row>
        <row r="3373">
          <cell r="N3373" t="str">
            <v>626</v>
          </cell>
          <cell r="Q3373" t="str">
            <v>EFV</v>
          </cell>
          <cell r="T3373">
            <v>3234720</v>
          </cell>
          <cell r="U3373">
            <v>9891.77</v>
          </cell>
        </row>
        <row r="3374">
          <cell r="N3374" t="str">
            <v>624</v>
          </cell>
          <cell r="Q3374" t="str">
            <v>EFV</v>
          </cell>
          <cell r="T3374">
            <v>14877860</v>
          </cell>
          <cell r="U3374">
            <v>45496.49</v>
          </cell>
        </row>
        <row r="3375">
          <cell r="N3375" t="str">
            <v>624</v>
          </cell>
          <cell r="Q3375" t="str">
            <v>EFV</v>
          </cell>
          <cell r="T3375">
            <v>357024</v>
          </cell>
          <cell r="U3375">
            <v>1091.78</v>
          </cell>
        </row>
        <row r="3376">
          <cell r="N3376" t="str">
            <v>633</v>
          </cell>
          <cell r="Q3376" t="str">
            <v>TDC</v>
          </cell>
          <cell r="T3376">
            <v>253803667</v>
          </cell>
          <cell r="U3376">
            <v>0</v>
          </cell>
        </row>
        <row r="3377">
          <cell r="N3377" t="str">
            <v>623</v>
          </cell>
          <cell r="Q3377" t="str">
            <v>DSU</v>
          </cell>
          <cell r="T3377">
            <v>81480</v>
          </cell>
          <cell r="U3377">
            <v>8.23</v>
          </cell>
        </row>
        <row r="3378">
          <cell r="N3378" t="str">
            <v>623</v>
          </cell>
          <cell r="Q3378" t="str">
            <v>TDC</v>
          </cell>
          <cell r="T3378">
            <v>81480</v>
          </cell>
          <cell r="U3378">
            <v>9.3699999999999992</v>
          </cell>
        </row>
        <row r="3379">
          <cell r="N3379" t="str">
            <v>650</v>
          </cell>
          <cell r="Q3379" t="str">
            <v>TDE</v>
          </cell>
          <cell r="T3379">
            <v>3086</v>
          </cell>
          <cell r="U3379">
            <v>0</v>
          </cell>
        </row>
        <row r="3380">
          <cell r="N3380" t="str">
            <v>624</v>
          </cell>
          <cell r="Q3380" t="str">
            <v>BFC</v>
          </cell>
          <cell r="T3380">
            <v>8934767</v>
          </cell>
          <cell r="U3380">
            <v>256901.36</v>
          </cell>
        </row>
        <row r="3381">
          <cell r="N3381" t="str">
            <v>623</v>
          </cell>
          <cell r="Q3381" t="str">
            <v>EFL</v>
          </cell>
          <cell r="T3381">
            <v>2279268</v>
          </cell>
          <cell r="U3381">
            <v>74930.91</v>
          </cell>
        </row>
        <row r="3382">
          <cell r="N3382" t="str">
            <v>620</v>
          </cell>
          <cell r="Q3382" t="str">
            <v>PPT</v>
          </cell>
          <cell r="T3382">
            <v>2187264</v>
          </cell>
          <cell r="U3382">
            <v>0</v>
          </cell>
        </row>
        <row r="3383">
          <cell r="N3383" t="str">
            <v>624</v>
          </cell>
          <cell r="Q3383" t="str">
            <v>BFC</v>
          </cell>
          <cell r="T3383">
            <v>590640</v>
          </cell>
          <cell r="U3383">
            <v>16982.669999999998</v>
          </cell>
        </row>
        <row r="3384">
          <cell r="N3384" t="str">
            <v>621</v>
          </cell>
          <cell r="Q3384" t="str">
            <v>PPT</v>
          </cell>
          <cell r="T3384">
            <v>148224</v>
          </cell>
          <cell r="U3384">
            <v>0</v>
          </cell>
        </row>
        <row r="3385">
          <cell r="N3385" t="str">
            <v>626</v>
          </cell>
          <cell r="Q3385" t="str">
            <v>EFL</v>
          </cell>
          <cell r="T3385">
            <v>6999936</v>
          </cell>
          <cell r="U3385">
            <v>230122.9</v>
          </cell>
        </row>
        <row r="3386">
          <cell r="N3386" t="str">
            <v>624</v>
          </cell>
          <cell r="Q3386" t="str">
            <v>BFC</v>
          </cell>
          <cell r="T3386">
            <v>414384</v>
          </cell>
          <cell r="U3386">
            <v>11914.78</v>
          </cell>
        </row>
        <row r="3387">
          <cell r="N3387" t="str">
            <v>624</v>
          </cell>
          <cell r="Q3387" t="str">
            <v>PPT</v>
          </cell>
          <cell r="T3387">
            <v>26330592</v>
          </cell>
          <cell r="U3387">
            <v>0</v>
          </cell>
        </row>
        <row r="3388">
          <cell r="N3388" t="str">
            <v>623</v>
          </cell>
          <cell r="Q3388" t="str">
            <v>TDE</v>
          </cell>
          <cell r="T3388">
            <v>44232</v>
          </cell>
          <cell r="U3388">
            <v>0</v>
          </cell>
        </row>
        <row r="3389">
          <cell r="N3389" t="str">
            <v>611</v>
          </cell>
          <cell r="Q3389" t="str">
            <v>EFL</v>
          </cell>
          <cell r="T3389">
            <v>287356489</v>
          </cell>
          <cell r="U3389">
            <v>9446832.6500000004</v>
          </cell>
        </row>
        <row r="3390">
          <cell r="N3390" t="str">
            <v>612</v>
          </cell>
          <cell r="Q3390" t="str">
            <v>EIV</v>
          </cell>
          <cell r="T3390">
            <v>10954</v>
          </cell>
          <cell r="U3390">
            <v>0</v>
          </cell>
        </row>
        <row r="3391">
          <cell r="N3391" t="str">
            <v>621</v>
          </cell>
          <cell r="Q3391" t="str">
            <v>EFL</v>
          </cell>
          <cell r="T3391">
            <v>5100</v>
          </cell>
          <cell r="U3391">
            <v>167.67</v>
          </cell>
        </row>
        <row r="3392">
          <cell r="N3392" t="str">
            <v>623</v>
          </cell>
          <cell r="Q3392" t="str">
            <v>LMR</v>
          </cell>
          <cell r="T3392">
            <v>83303443</v>
          </cell>
          <cell r="U3392">
            <v>109609.24</v>
          </cell>
        </row>
        <row r="3393">
          <cell r="N3393" t="str">
            <v>626</v>
          </cell>
          <cell r="Q3393" t="str">
            <v>EFL</v>
          </cell>
          <cell r="T3393">
            <v>973269</v>
          </cell>
          <cell r="U3393">
            <v>31996.22</v>
          </cell>
        </row>
        <row r="3394">
          <cell r="N3394" t="str">
            <v>624</v>
          </cell>
          <cell r="Q3394" t="str">
            <v>PPT</v>
          </cell>
          <cell r="T3394">
            <v>3580852</v>
          </cell>
          <cell r="U3394">
            <v>0</v>
          </cell>
        </row>
        <row r="3395">
          <cell r="N3395" t="str">
            <v>624</v>
          </cell>
          <cell r="Q3395" t="str">
            <v>BFC</v>
          </cell>
          <cell r="T3395">
            <v>919560</v>
          </cell>
          <cell r="U3395">
            <v>26440.11</v>
          </cell>
        </row>
        <row r="3396">
          <cell r="N3396" t="str">
            <v>685</v>
          </cell>
          <cell r="Q3396" t="str">
            <v>VEX</v>
          </cell>
          <cell r="T3396">
            <v>204</v>
          </cell>
          <cell r="U3396">
            <v>-7.0000000000000007E-2</v>
          </cell>
        </row>
        <row r="3397">
          <cell r="N3397" t="str">
            <v>611</v>
          </cell>
          <cell r="Q3397" t="str">
            <v>FFC</v>
          </cell>
          <cell r="T3397">
            <v>980</v>
          </cell>
          <cell r="U3397">
            <v>0.02</v>
          </cell>
        </row>
        <row r="3398">
          <cell r="N3398" t="str">
            <v>624</v>
          </cell>
          <cell r="Q3398" t="str">
            <v>FFC</v>
          </cell>
          <cell r="T3398">
            <v>8729930</v>
          </cell>
          <cell r="U3398">
            <v>104.75</v>
          </cell>
        </row>
        <row r="3399">
          <cell r="N3399" t="str">
            <v>624</v>
          </cell>
          <cell r="Q3399" t="str">
            <v>DC</v>
          </cell>
          <cell r="T3399">
            <v>12222.68</v>
          </cell>
          <cell r="U3399">
            <v>143444.95000000001</v>
          </cell>
        </row>
        <row r="3400">
          <cell r="N3400" t="str">
            <v>626</v>
          </cell>
          <cell r="Q3400" t="str">
            <v>DC</v>
          </cell>
          <cell r="T3400">
            <v>11477.77</v>
          </cell>
          <cell r="U3400">
            <v>265939.94</v>
          </cell>
        </row>
        <row r="3401">
          <cell r="N3401" t="str">
            <v>623</v>
          </cell>
          <cell r="Q3401" t="str">
            <v>OMS</v>
          </cell>
          <cell r="T3401">
            <v>16914030</v>
          </cell>
          <cell r="U3401">
            <v>4330.05</v>
          </cell>
        </row>
        <row r="3402">
          <cell r="N3402" t="str">
            <v>624</v>
          </cell>
          <cell r="Q3402" t="str">
            <v>EP2</v>
          </cell>
          <cell r="T3402">
            <v>518950</v>
          </cell>
          <cell r="U3402">
            <v>62.8</v>
          </cell>
        </row>
        <row r="3403">
          <cell r="N3403" t="str">
            <v>660</v>
          </cell>
          <cell r="Q3403" t="str">
            <v>EP2</v>
          </cell>
          <cell r="T3403">
            <v>21868</v>
          </cell>
          <cell r="U3403">
            <v>1.69</v>
          </cell>
        </row>
        <row r="3404">
          <cell r="N3404" t="str">
            <v>611</v>
          </cell>
          <cell r="Q3404" t="str">
            <v>GPW</v>
          </cell>
          <cell r="T3404">
            <v>43104</v>
          </cell>
          <cell r="U3404">
            <v>53.37</v>
          </cell>
        </row>
        <row r="3405">
          <cell r="N3405" t="str">
            <v>660</v>
          </cell>
          <cell r="Q3405" t="str">
            <v>OMS</v>
          </cell>
          <cell r="T3405">
            <v>11736</v>
          </cell>
          <cell r="U3405">
            <v>1.5</v>
          </cell>
        </row>
        <row r="3406">
          <cell r="N3406" t="str">
            <v>624</v>
          </cell>
          <cell r="Q3406" t="str">
            <v>CAP</v>
          </cell>
          <cell r="T3406">
            <v>414384</v>
          </cell>
          <cell r="U3406">
            <v>4.97</v>
          </cell>
        </row>
        <row r="3407">
          <cell r="N3407" t="str">
            <v>660</v>
          </cell>
          <cell r="Q3407" t="str">
            <v>E12</v>
          </cell>
          <cell r="T3407">
            <v>79415</v>
          </cell>
          <cell r="U3407">
            <v>2504.58</v>
          </cell>
        </row>
        <row r="3408">
          <cell r="N3408" t="str">
            <v>623</v>
          </cell>
          <cell r="Q3408" t="str">
            <v>DSM</v>
          </cell>
          <cell r="T3408">
            <v>1854408</v>
          </cell>
          <cell r="U3408">
            <v>12194.35</v>
          </cell>
        </row>
        <row r="3409">
          <cell r="N3409" t="str">
            <v>624</v>
          </cell>
          <cell r="Q3409" t="str">
            <v>OMS</v>
          </cell>
          <cell r="T3409">
            <v>8068064</v>
          </cell>
          <cell r="U3409">
            <v>2008.96</v>
          </cell>
        </row>
        <row r="3410">
          <cell r="N3410" t="str">
            <v>624</v>
          </cell>
          <cell r="Q3410" t="str">
            <v>CAP</v>
          </cell>
          <cell r="T3410">
            <v>23574492</v>
          </cell>
          <cell r="U3410">
            <v>271.55</v>
          </cell>
        </row>
        <row r="3411">
          <cell r="N3411" t="str">
            <v>626</v>
          </cell>
          <cell r="Q3411" t="str">
            <v>OMS</v>
          </cell>
          <cell r="T3411">
            <v>6999936</v>
          </cell>
          <cell r="U3411">
            <v>1490.98</v>
          </cell>
        </row>
        <row r="3412">
          <cell r="N3412" t="str">
            <v>660</v>
          </cell>
          <cell r="Q3412" t="str">
            <v>EP2</v>
          </cell>
          <cell r="T3412">
            <v>862411</v>
          </cell>
          <cell r="U3412">
            <v>73.75</v>
          </cell>
        </row>
        <row r="3413">
          <cell r="N3413" t="str">
            <v>624</v>
          </cell>
          <cell r="Q3413" t="str">
            <v>RAU</v>
          </cell>
          <cell r="T3413">
            <v>10684065</v>
          </cell>
          <cell r="U3413">
            <v>299.14999999999998</v>
          </cell>
        </row>
        <row r="3414">
          <cell r="N3414" t="str">
            <v>626</v>
          </cell>
          <cell r="Q3414" t="str">
            <v>CAP</v>
          </cell>
          <cell r="T3414">
            <v>6999936</v>
          </cell>
          <cell r="U3414">
            <v>77.010000000000005</v>
          </cell>
        </row>
        <row r="3415">
          <cell r="N3415" t="str">
            <v>620</v>
          </cell>
          <cell r="Q3415" t="str">
            <v>EP2</v>
          </cell>
          <cell r="T3415">
            <v>3380</v>
          </cell>
          <cell r="U3415">
            <v>-0.46</v>
          </cell>
        </row>
        <row r="3416">
          <cell r="N3416" t="str">
            <v>626</v>
          </cell>
          <cell r="Q3416" t="str">
            <v>DC</v>
          </cell>
          <cell r="T3416">
            <v>8186.77</v>
          </cell>
          <cell r="U3416">
            <v>197874.24</v>
          </cell>
        </row>
        <row r="3417">
          <cell r="N3417" t="str">
            <v>626</v>
          </cell>
          <cell r="Q3417" t="str">
            <v>FVC</v>
          </cell>
          <cell r="T3417">
            <v>8155792</v>
          </cell>
          <cell r="U3417">
            <v>0</v>
          </cell>
        </row>
        <row r="3418">
          <cell r="N3418" t="str">
            <v>626</v>
          </cell>
          <cell r="Q3418" t="str">
            <v>DC</v>
          </cell>
          <cell r="T3418">
            <v>2400</v>
          </cell>
          <cell r="U3418">
            <v>60408</v>
          </cell>
        </row>
        <row r="3419">
          <cell r="N3419" t="str">
            <v>625</v>
          </cell>
          <cell r="Q3419" t="str">
            <v>CAP</v>
          </cell>
          <cell r="T3419">
            <v>7485588</v>
          </cell>
          <cell r="U3419">
            <v>134.74</v>
          </cell>
        </row>
        <row r="3420">
          <cell r="N3420" t="str">
            <v>611</v>
          </cell>
          <cell r="Q3420" t="str">
            <v>DSM</v>
          </cell>
          <cell r="T3420">
            <v>51122</v>
          </cell>
          <cell r="U3420">
            <v>286.29000000000002</v>
          </cell>
        </row>
        <row r="3421">
          <cell r="N3421" t="str">
            <v>612</v>
          </cell>
          <cell r="Q3421" t="str">
            <v>TSE</v>
          </cell>
          <cell r="T3421">
            <v>6858057</v>
          </cell>
          <cell r="U3421">
            <v>0</v>
          </cell>
        </row>
        <row r="3422">
          <cell r="N3422" t="str">
            <v>660</v>
          </cell>
          <cell r="Q3422" t="str">
            <v>L04</v>
          </cell>
          <cell r="T3422">
            <v>3</v>
          </cell>
          <cell r="U3422">
            <v>2.52</v>
          </cell>
        </row>
        <row r="3423">
          <cell r="N3423" t="str">
            <v>655</v>
          </cell>
          <cell r="Q3423" t="str">
            <v>CAP</v>
          </cell>
          <cell r="T3423">
            <v>22783</v>
          </cell>
          <cell r="U3423">
            <v>0.35</v>
          </cell>
        </row>
        <row r="3424">
          <cell r="N3424" t="str">
            <v>626</v>
          </cell>
          <cell r="Q3424" t="str">
            <v>EP2</v>
          </cell>
          <cell r="T3424">
            <v>3329964</v>
          </cell>
          <cell r="U3424">
            <v>339.66</v>
          </cell>
        </row>
        <row r="3425">
          <cell r="N3425" t="str">
            <v>621</v>
          </cell>
          <cell r="Q3425" t="str">
            <v>TSE</v>
          </cell>
          <cell r="T3425">
            <v>5651345</v>
          </cell>
          <cell r="U3425">
            <v>0</v>
          </cell>
        </row>
        <row r="3426">
          <cell r="N3426" t="str">
            <v>623</v>
          </cell>
          <cell r="Q3426" t="str">
            <v>RAU</v>
          </cell>
          <cell r="T3426">
            <v>16914030</v>
          </cell>
          <cell r="U3426">
            <v>693.51</v>
          </cell>
        </row>
        <row r="3427">
          <cell r="N3427" t="str">
            <v>624</v>
          </cell>
          <cell r="Q3427" t="str">
            <v>FVC</v>
          </cell>
          <cell r="T3427">
            <v>2907284</v>
          </cell>
          <cell r="U3427">
            <v>0</v>
          </cell>
        </row>
        <row r="3428">
          <cell r="N3428" t="str">
            <v>624</v>
          </cell>
          <cell r="Q3428" t="str">
            <v>DO6</v>
          </cell>
          <cell r="T3428">
            <v>3184704</v>
          </cell>
          <cell r="U3428">
            <v>257.95999999999998</v>
          </cell>
        </row>
        <row r="3429">
          <cell r="N3429" t="str">
            <v>626</v>
          </cell>
          <cell r="Q3429" t="str">
            <v>DC</v>
          </cell>
          <cell r="T3429">
            <v>5870.93</v>
          </cell>
          <cell r="U3429">
            <v>138394.03</v>
          </cell>
        </row>
        <row r="3430">
          <cell r="N3430" t="str">
            <v>650</v>
          </cell>
          <cell r="Q3430" t="str">
            <v>TSE</v>
          </cell>
          <cell r="T3430">
            <v>3117477</v>
          </cell>
          <cell r="U3430">
            <v>0</v>
          </cell>
        </row>
        <row r="3431">
          <cell r="N3431" t="str">
            <v>624</v>
          </cell>
          <cell r="Q3431" t="str">
            <v>DC</v>
          </cell>
          <cell r="T3431">
            <v>800</v>
          </cell>
          <cell r="U3431">
            <v>14616</v>
          </cell>
        </row>
        <row r="3432">
          <cell r="N3432" t="str">
            <v>624</v>
          </cell>
          <cell r="Q3432" t="str">
            <v>DC</v>
          </cell>
          <cell r="T3432">
            <v>1099.75</v>
          </cell>
          <cell r="U3432">
            <v>12834.08</v>
          </cell>
        </row>
        <row r="3433">
          <cell r="N3433" t="str">
            <v>621</v>
          </cell>
          <cell r="Q3433" t="str">
            <v>TSE</v>
          </cell>
          <cell r="T3433">
            <v>636853</v>
          </cell>
          <cell r="U3433">
            <v>0</v>
          </cell>
        </row>
        <row r="3434">
          <cell r="N3434" t="str">
            <v>641</v>
          </cell>
          <cell r="Q3434" t="str">
            <v>FVC</v>
          </cell>
          <cell r="T3434">
            <v>1444319</v>
          </cell>
          <cell r="U3434">
            <v>0</v>
          </cell>
        </row>
        <row r="3435">
          <cell r="N3435" t="str">
            <v>625</v>
          </cell>
          <cell r="Q3435" t="str">
            <v>LMV</v>
          </cell>
          <cell r="T3435">
            <v>124800</v>
          </cell>
          <cell r="U3435">
            <v>8.11</v>
          </cell>
        </row>
        <row r="3436">
          <cell r="N3436" t="str">
            <v>623</v>
          </cell>
          <cell r="Q3436" t="str">
            <v>LMV</v>
          </cell>
          <cell r="T3436">
            <v>16914030</v>
          </cell>
          <cell r="U3436">
            <v>-454.91</v>
          </cell>
        </row>
        <row r="3437">
          <cell r="N3437" t="str">
            <v>621</v>
          </cell>
          <cell r="Q3437" t="str">
            <v>PRC</v>
          </cell>
          <cell r="T3437">
            <v>63880</v>
          </cell>
          <cell r="U3437">
            <v>476.67</v>
          </cell>
        </row>
        <row r="3438">
          <cell r="N3438" t="str">
            <v>655</v>
          </cell>
          <cell r="Q3438" t="str">
            <v>EP4</v>
          </cell>
          <cell r="T3438">
            <v>617553</v>
          </cell>
          <cell r="U3438">
            <v>0</v>
          </cell>
        </row>
        <row r="3439">
          <cell r="N3439" t="str">
            <v>655</v>
          </cell>
          <cell r="Q3439" t="str">
            <v>MSO</v>
          </cell>
          <cell r="T3439">
            <v>617553</v>
          </cell>
          <cell r="U3439">
            <v>463.77</v>
          </cell>
        </row>
        <row r="3440">
          <cell r="N3440" t="str">
            <v>626</v>
          </cell>
          <cell r="Q3440" t="str">
            <v>MSO</v>
          </cell>
          <cell r="T3440">
            <v>3234720</v>
          </cell>
          <cell r="U3440">
            <v>1743.52</v>
          </cell>
        </row>
        <row r="3441">
          <cell r="N3441" t="str">
            <v>623</v>
          </cell>
          <cell r="Q3441" t="str">
            <v>EP4</v>
          </cell>
          <cell r="T3441">
            <v>144480</v>
          </cell>
          <cell r="U3441">
            <v>0</v>
          </cell>
        </row>
        <row r="3442">
          <cell r="N3442" t="str">
            <v>624</v>
          </cell>
          <cell r="Q3442" t="str">
            <v>TSC</v>
          </cell>
          <cell r="T3442">
            <v>5348968</v>
          </cell>
          <cell r="U3442">
            <v>0</v>
          </cell>
        </row>
        <row r="3443">
          <cell r="N3443" t="str">
            <v>686</v>
          </cell>
          <cell r="Q3443" t="str">
            <v>VBF</v>
          </cell>
          <cell r="T3443">
            <v>295</v>
          </cell>
          <cell r="U3443">
            <v>8.48</v>
          </cell>
        </row>
        <row r="3444">
          <cell r="N3444" t="str">
            <v>621</v>
          </cell>
          <cell r="Q3444" t="str">
            <v>MSO</v>
          </cell>
          <cell r="T3444">
            <v>942741</v>
          </cell>
          <cell r="U3444">
            <v>676.89</v>
          </cell>
        </row>
        <row r="3445">
          <cell r="N3445" t="str">
            <v>621</v>
          </cell>
          <cell r="Q3445" t="str">
            <v>TSC</v>
          </cell>
          <cell r="T3445">
            <v>942741</v>
          </cell>
          <cell r="U3445">
            <v>0</v>
          </cell>
        </row>
        <row r="3446">
          <cell r="N3446" t="str">
            <v>624</v>
          </cell>
          <cell r="Q3446" t="str">
            <v>TSC</v>
          </cell>
          <cell r="T3446">
            <v>8934767</v>
          </cell>
          <cell r="U3446">
            <v>0</v>
          </cell>
        </row>
        <row r="3447">
          <cell r="N3447" t="str">
            <v>625</v>
          </cell>
          <cell r="Q3447" t="str">
            <v>TSC</v>
          </cell>
          <cell r="T3447">
            <v>7485588</v>
          </cell>
          <cell r="U3447">
            <v>0</v>
          </cell>
        </row>
        <row r="3448">
          <cell r="N3448" t="str">
            <v>626</v>
          </cell>
          <cell r="Q3448" t="str">
            <v>PRC</v>
          </cell>
          <cell r="T3448">
            <v>973269</v>
          </cell>
          <cell r="U3448">
            <v>1252.5999999999999</v>
          </cell>
        </row>
        <row r="3449">
          <cell r="N3449" t="str">
            <v>650</v>
          </cell>
          <cell r="Q3449" t="str">
            <v>RIV</v>
          </cell>
          <cell r="T3449">
            <v>213759</v>
          </cell>
          <cell r="U3449">
            <v>0</v>
          </cell>
        </row>
        <row r="3450">
          <cell r="N3450" t="str">
            <v>632</v>
          </cell>
          <cell r="Q3450" t="str">
            <v>LMV</v>
          </cell>
          <cell r="T3450">
            <v>182560338</v>
          </cell>
          <cell r="U3450">
            <v>-68642.69</v>
          </cell>
        </row>
        <row r="3451">
          <cell r="N3451" t="str">
            <v>623</v>
          </cell>
          <cell r="Q3451" t="str">
            <v>PRC</v>
          </cell>
          <cell r="T3451">
            <v>234546</v>
          </cell>
          <cell r="U3451">
            <v>1198.99</v>
          </cell>
        </row>
        <row r="3452">
          <cell r="N3452" t="str">
            <v>626</v>
          </cell>
          <cell r="Q3452" t="str">
            <v>DS5</v>
          </cell>
          <cell r="T3452">
            <v>656640</v>
          </cell>
          <cell r="U3452">
            <v>0</v>
          </cell>
        </row>
        <row r="3453">
          <cell r="N3453" t="str">
            <v>626</v>
          </cell>
          <cell r="Q3453" t="str">
            <v>DS5</v>
          </cell>
          <cell r="T3453">
            <v>1483200</v>
          </cell>
          <cell r="U3453">
            <v>0</v>
          </cell>
        </row>
        <row r="3454">
          <cell r="N3454" t="str">
            <v>642</v>
          </cell>
          <cell r="Q3454" t="str">
            <v>EBF</v>
          </cell>
          <cell r="T3454">
            <v>390</v>
          </cell>
          <cell r="U3454">
            <v>-11.26</v>
          </cell>
        </row>
        <row r="3455">
          <cell r="N3455" t="str">
            <v>624</v>
          </cell>
          <cell r="Q3455" t="str">
            <v>EC</v>
          </cell>
          <cell r="T3455">
            <v>2181088</v>
          </cell>
          <cell r="U3455">
            <v>119155.02</v>
          </cell>
        </row>
        <row r="3456">
          <cell r="N3456" t="str">
            <v>685</v>
          </cell>
          <cell r="Q3456" t="str">
            <v>EC</v>
          </cell>
          <cell r="T3456">
            <v>204</v>
          </cell>
          <cell r="U3456">
            <v>5.89</v>
          </cell>
        </row>
        <row r="3457">
          <cell r="N3457" t="str">
            <v>624</v>
          </cell>
          <cell r="Q3457" t="str">
            <v>EC</v>
          </cell>
          <cell r="T3457">
            <v>60000</v>
          </cell>
          <cell r="U3457">
            <v>4168.8599999999997</v>
          </cell>
        </row>
        <row r="3458">
          <cell r="N3458" t="str">
            <v>644</v>
          </cell>
          <cell r="Q3458" t="str">
            <v>EEX</v>
          </cell>
          <cell r="T3458">
            <v>2195750</v>
          </cell>
          <cell r="U3458">
            <v>494.04</v>
          </cell>
        </row>
        <row r="3459">
          <cell r="N3459" t="str">
            <v>626</v>
          </cell>
          <cell r="Q3459" t="str">
            <v>EP1</v>
          </cell>
          <cell r="T3459">
            <v>3120155</v>
          </cell>
          <cell r="U3459">
            <v>0</v>
          </cell>
        </row>
        <row r="3460">
          <cell r="N3460" t="str">
            <v>612</v>
          </cell>
          <cell r="Q3460" t="str">
            <v>FMU</v>
          </cell>
          <cell r="T3460">
            <v>6856739</v>
          </cell>
          <cell r="U3460">
            <v>20.9</v>
          </cell>
        </row>
        <row r="3461">
          <cell r="N3461" t="str">
            <v>624</v>
          </cell>
          <cell r="Q3461" t="str">
            <v>FMU</v>
          </cell>
          <cell r="T3461">
            <v>510784</v>
          </cell>
          <cell r="U3461">
            <v>0.51</v>
          </cell>
        </row>
        <row r="3462">
          <cell r="N3462" t="str">
            <v>624</v>
          </cell>
          <cell r="Q3462" t="str">
            <v>FMU</v>
          </cell>
          <cell r="T3462">
            <v>518950</v>
          </cell>
          <cell r="U3462">
            <v>0.53</v>
          </cell>
        </row>
        <row r="3463">
          <cell r="N3463" t="str">
            <v>626</v>
          </cell>
          <cell r="Q3463" t="str">
            <v>SD</v>
          </cell>
          <cell r="T3463">
            <v>23599.17</v>
          </cell>
          <cell r="U3463">
            <v>-16991.400000000001</v>
          </cell>
        </row>
        <row r="3464">
          <cell r="N3464" t="str">
            <v>624</v>
          </cell>
          <cell r="Q3464" t="str">
            <v>TIU</v>
          </cell>
          <cell r="T3464">
            <v>3580852</v>
          </cell>
          <cell r="U3464">
            <v>3.58</v>
          </cell>
        </row>
        <row r="3465">
          <cell r="N3465" t="str">
            <v>655</v>
          </cell>
          <cell r="Q3465" t="str">
            <v>TIU</v>
          </cell>
          <cell r="T3465">
            <v>22783</v>
          </cell>
          <cell r="U3465">
            <v>0.03</v>
          </cell>
        </row>
        <row r="3466">
          <cell r="N3466" t="str">
            <v>660</v>
          </cell>
          <cell r="Q3466" t="str">
            <v>TTC</v>
          </cell>
          <cell r="T3466">
            <v>21868</v>
          </cell>
          <cell r="U3466">
            <v>0.76</v>
          </cell>
        </row>
        <row r="3467">
          <cell r="N3467" t="str">
            <v>655</v>
          </cell>
          <cell r="Q3467" t="str">
            <v>TTC</v>
          </cell>
          <cell r="T3467">
            <v>297</v>
          </cell>
          <cell r="U3467">
            <v>0.02</v>
          </cell>
        </row>
        <row r="3468">
          <cell r="N3468" t="str">
            <v>650</v>
          </cell>
          <cell r="Q3468" t="str">
            <v>FFE</v>
          </cell>
          <cell r="T3468">
            <v>213759</v>
          </cell>
          <cell r="U3468">
            <v>5.54</v>
          </cell>
        </row>
        <row r="3469">
          <cell r="N3469" t="str">
            <v>620</v>
          </cell>
          <cell r="Q3469" t="str">
            <v>MSV</v>
          </cell>
          <cell r="T3469">
            <v>2187264</v>
          </cell>
          <cell r="U3469">
            <v>0</v>
          </cell>
        </row>
        <row r="3470">
          <cell r="N3470" t="str">
            <v>626</v>
          </cell>
          <cell r="Q3470" t="str">
            <v>MSV</v>
          </cell>
          <cell r="T3470">
            <v>14579136</v>
          </cell>
          <cell r="U3470">
            <v>0</v>
          </cell>
        </row>
        <row r="3471">
          <cell r="N3471" t="str">
            <v>660</v>
          </cell>
          <cell r="Q3471" t="str">
            <v>MSV</v>
          </cell>
          <cell r="T3471">
            <v>862411</v>
          </cell>
          <cell r="U3471">
            <v>0</v>
          </cell>
        </row>
        <row r="3472">
          <cell r="N3472" t="str">
            <v>624</v>
          </cell>
          <cell r="Q3472" t="str">
            <v>RTU</v>
          </cell>
          <cell r="T3472">
            <v>518950</v>
          </cell>
          <cell r="U3472">
            <v>7.79</v>
          </cell>
        </row>
        <row r="3473">
          <cell r="N3473" t="str">
            <v>621</v>
          </cell>
          <cell r="Q3473" t="str">
            <v>RTU</v>
          </cell>
          <cell r="T3473">
            <v>942741</v>
          </cell>
          <cell r="U3473">
            <v>16.02</v>
          </cell>
        </row>
        <row r="3474">
          <cell r="N3474" t="str">
            <v>626</v>
          </cell>
          <cell r="Q3474" t="str">
            <v>DS4</v>
          </cell>
          <cell r="T3474">
            <v>3247200</v>
          </cell>
          <cell r="U3474">
            <v>-71.52</v>
          </cell>
        </row>
        <row r="3475">
          <cell r="N3475" t="str">
            <v>623</v>
          </cell>
          <cell r="Q3475" t="str">
            <v>ICV</v>
          </cell>
          <cell r="T3475">
            <v>44232</v>
          </cell>
          <cell r="U3475">
            <v>0</v>
          </cell>
        </row>
        <row r="3476">
          <cell r="N3476" t="str">
            <v>620</v>
          </cell>
          <cell r="Q3476" t="str">
            <v>FVE</v>
          </cell>
          <cell r="T3476">
            <v>3380</v>
          </cell>
          <cell r="U3476">
            <v>0</v>
          </cell>
        </row>
        <row r="3477">
          <cell r="N3477" t="str">
            <v>625</v>
          </cell>
          <cell r="Q3477" t="str">
            <v>ICV</v>
          </cell>
          <cell r="T3477">
            <v>7485588</v>
          </cell>
          <cell r="U3477">
            <v>0</v>
          </cell>
        </row>
        <row r="3478">
          <cell r="N3478" t="str">
            <v>641</v>
          </cell>
          <cell r="Q3478" t="str">
            <v>FVE</v>
          </cell>
          <cell r="T3478">
            <v>1130</v>
          </cell>
          <cell r="U3478">
            <v>0</v>
          </cell>
        </row>
        <row r="3479">
          <cell r="N3479" t="str">
            <v>611</v>
          </cell>
          <cell r="Q3479" t="str">
            <v>RIN</v>
          </cell>
          <cell r="T3479">
            <v>12495</v>
          </cell>
          <cell r="U3479">
            <v>36.56</v>
          </cell>
        </row>
        <row r="3480">
          <cell r="N3480" t="str">
            <v>660</v>
          </cell>
          <cell r="Q3480" t="str">
            <v>TDC</v>
          </cell>
          <cell r="T3480">
            <v>665</v>
          </cell>
          <cell r="U3480">
            <v>7.0000000000000007E-2</v>
          </cell>
        </row>
        <row r="3481">
          <cell r="N3481" t="str">
            <v>626</v>
          </cell>
          <cell r="Q3481" t="str">
            <v>TDC</v>
          </cell>
          <cell r="T3481">
            <v>3120155</v>
          </cell>
          <cell r="U3481">
            <v>243.37</v>
          </cell>
        </row>
        <row r="3482">
          <cell r="N3482" t="str">
            <v>626</v>
          </cell>
          <cell r="Q3482" t="str">
            <v>EFV</v>
          </cell>
          <cell r="T3482">
            <v>893970</v>
          </cell>
          <cell r="U3482">
            <v>2733.76</v>
          </cell>
        </row>
        <row r="3483">
          <cell r="N3483" t="str">
            <v>624</v>
          </cell>
          <cell r="Q3483" t="str">
            <v>DO4</v>
          </cell>
          <cell r="T3483">
            <v>638454</v>
          </cell>
          <cell r="U3483">
            <v>0</v>
          </cell>
        </row>
        <row r="3484">
          <cell r="N3484" t="str">
            <v>686</v>
          </cell>
          <cell r="Q3484" t="str">
            <v>RIN</v>
          </cell>
          <cell r="T3484">
            <v>295</v>
          </cell>
          <cell r="U3484">
            <v>0.85</v>
          </cell>
        </row>
        <row r="3485">
          <cell r="N3485" t="str">
            <v>624</v>
          </cell>
          <cell r="Q3485" t="str">
            <v>EIN</v>
          </cell>
          <cell r="T3485">
            <v>2907284</v>
          </cell>
          <cell r="U3485">
            <v>1636.81</v>
          </cell>
        </row>
        <row r="3486">
          <cell r="N3486" t="str">
            <v>650</v>
          </cell>
          <cell r="Q3486" t="str">
            <v>RIN</v>
          </cell>
          <cell r="T3486">
            <v>63</v>
          </cell>
          <cell r="U3486">
            <v>0.03</v>
          </cell>
        </row>
        <row r="3487">
          <cell r="N3487" t="str">
            <v>650</v>
          </cell>
          <cell r="Q3487" t="str">
            <v>TDE</v>
          </cell>
          <cell r="T3487">
            <v>213759</v>
          </cell>
          <cell r="U3487">
            <v>0</v>
          </cell>
        </row>
        <row r="3488">
          <cell r="N3488" t="str">
            <v>612</v>
          </cell>
          <cell r="Q3488" t="str">
            <v>TDE</v>
          </cell>
          <cell r="T3488">
            <v>6858057</v>
          </cell>
          <cell r="U3488">
            <v>0</v>
          </cell>
        </row>
        <row r="3489">
          <cell r="N3489" t="str">
            <v>624</v>
          </cell>
          <cell r="Q3489" t="str">
            <v>TDE</v>
          </cell>
          <cell r="T3489">
            <v>414384</v>
          </cell>
          <cell r="U3489">
            <v>0</v>
          </cell>
        </row>
        <row r="3490">
          <cell r="N3490" t="str">
            <v>623</v>
          </cell>
          <cell r="Q3490" t="str">
            <v>EFL</v>
          </cell>
          <cell r="T3490">
            <v>144480</v>
          </cell>
          <cell r="U3490">
            <v>4749.78</v>
          </cell>
        </row>
        <row r="3491">
          <cell r="N3491" t="str">
            <v>621</v>
          </cell>
          <cell r="Q3491" t="str">
            <v>TDE</v>
          </cell>
          <cell r="T3491">
            <v>14400</v>
          </cell>
          <cell r="U3491">
            <v>0</v>
          </cell>
        </row>
        <row r="3492">
          <cell r="N3492" t="str">
            <v>624</v>
          </cell>
          <cell r="Q3492" t="str">
            <v>EIV</v>
          </cell>
          <cell r="T3492">
            <v>304704</v>
          </cell>
          <cell r="U3492">
            <v>0</v>
          </cell>
        </row>
        <row r="3493">
          <cell r="N3493" t="str">
            <v>623</v>
          </cell>
          <cell r="Q3493" t="str">
            <v>LMR</v>
          </cell>
          <cell r="T3493">
            <v>44232</v>
          </cell>
          <cell r="U3493">
            <v>58.39</v>
          </cell>
        </row>
        <row r="3494">
          <cell r="N3494" t="str">
            <v>660</v>
          </cell>
          <cell r="Q3494" t="str">
            <v>FVC</v>
          </cell>
          <cell r="T3494">
            <v>2009</v>
          </cell>
          <cell r="U3494">
            <v>0</v>
          </cell>
        </row>
        <row r="3495">
          <cell r="N3495" t="str">
            <v>611</v>
          </cell>
          <cell r="Q3495" t="str">
            <v>RAU</v>
          </cell>
          <cell r="T3495">
            <v>12495</v>
          </cell>
          <cell r="U3495">
            <v>0.55000000000000004</v>
          </cell>
        </row>
        <row r="3496">
          <cell r="N3496" t="str">
            <v>611</v>
          </cell>
          <cell r="Q3496" t="str">
            <v>CC</v>
          </cell>
          <cell r="T3496">
            <v>0</v>
          </cell>
          <cell r="U3496">
            <v>110</v>
          </cell>
        </row>
        <row r="3497">
          <cell r="N3497" t="str">
            <v>624</v>
          </cell>
          <cell r="Q3497" t="str">
            <v>DC</v>
          </cell>
          <cell r="T3497">
            <v>7860.28</v>
          </cell>
          <cell r="U3497">
            <v>92939.74</v>
          </cell>
        </row>
        <row r="3498">
          <cell r="N3498" t="str">
            <v>612</v>
          </cell>
          <cell r="Q3498" t="str">
            <v>RAU</v>
          </cell>
          <cell r="T3498">
            <v>10954</v>
          </cell>
          <cell r="U3498">
            <v>0.46</v>
          </cell>
        </row>
        <row r="3499">
          <cell r="N3499" t="str">
            <v>626</v>
          </cell>
          <cell r="Q3499" t="str">
            <v>OMS</v>
          </cell>
          <cell r="T3499">
            <v>3234720</v>
          </cell>
          <cell r="U3499">
            <v>688.99</v>
          </cell>
        </row>
        <row r="3500">
          <cell r="N3500" t="str">
            <v>642</v>
          </cell>
          <cell r="Q3500" t="str">
            <v>OMS</v>
          </cell>
          <cell r="T3500">
            <v>1358</v>
          </cell>
          <cell r="U3500">
            <v>0.17</v>
          </cell>
        </row>
        <row r="3501">
          <cell r="N3501" t="str">
            <v>660</v>
          </cell>
          <cell r="Q3501" t="str">
            <v>TSE</v>
          </cell>
          <cell r="T3501">
            <v>665</v>
          </cell>
          <cell r="U3501">
            <v>0</v>
          </cell>
        </row>
        <row r="3502">
          <cell r="N3502" t="str">
            <v>821</v>
          </cell>
          <cell r="Q3502" t="str">
            <v>DSM</v>
          </cell>
          <cell r="T3502">
            <v>-15739.6</v>
          </cell>
          <cell r="U3502">
            <v>-5.67</v>
          </cell>
        </row>
        <row r="3503">
          <cell r="N3503" t="str">
            <v>624</v>
          </cell>
          <cell r="Q3503" t="str">
            <v>TSE</v>
          </cell>
          <cell r="T3503">
            <v>5348968</v>
          </cell>
          <cell r="U3503">
            <v>0</v>
          </cell>
        </row>
        <row r="3504">
          <cell r="N3504" t="str">
            <v>676</v>
          </cell>
          <cell r="Q3504" t="str">
            <v>TSE</v>
          </cell>
          <cell r="T3504">
            <v>6261000</v>
          </cell>
          <cell r="U3504">
            <v>0</v>
          </cell>
        </row>
        <row r="3505">
          <cell r="N3505" t="str">
            <v>624</v>
          </cell>
          <cell r="Q3505" t="str">
            <v>DSM</v>
          </cell>
          <cell r="T3505">
            <v>186240</v>
          </cell>
          <cell r="U3505">
            <v>415.5</v>
          </cell>
        </row>
        <row r="3506">
          <cell r="N3506" t="str">
            <v>623</v>
          </cell>
          <cell r="Q3506" t="str">
            <v>LMV</v>
          </cell>
          <cell r="T3506">
            <v>1854408</v>
          </cell>
          <cell r="U3506">
            <v>-46.15</v>
          </cell>
        </row>
        <row r="3507">
          <cell r="N3507" t="str">
            <v>660</v>
          </cell>
          <cell r="Q3507" t="str">
            <v>MSO</v>
          </cell>
          <cell r="T3507">
            <v>617733</v>
          </cell>
          <cell r="U3507">
            <v>67.36</v>
          </cell>
        </row>
        <row r="3508">
          <cell r="N3508" t="str">
            <v>633</v>
          </cell>
          <cell r="Q3508" t="str">
            <v>TSC</v>
          </cell>
          <cell r="T3508">
            <v>253803667</v>
          </cell>
          <cell r="U3508">
            <v>0</v>
          </cell>
        </row>
        <row r="3509">
          <cell r="N3509" t="str">
            <v>621</v>
          </cell>
          <cell r="Q3509" t="str">
            <v>RIV</v>
          </cell>
          <cell r="T3509">
            <v>5100</v>
          </cell>
          <cell r="U3509">
            <v>0</v>
          </cell>
        </row>
        <row r="3510">
          <cell r="N3510" t="str">
            <v>623</v>
          </cell>
          <cell r="Q3510" t="str">
            <v>LMV</v>
          </cell>
          <cell r="T3510">
            <v>144480</v>
          </cell>
          <cell r="U3510">
            <v>-4.1900000000000004</v>
          </cell>
        </row>
        <row r="3511">
          <cell r="N3511" t="str">
            <v>624</v>
          </cell>
          <cell r="Q3511" t="str">
            <v>DS2</v>
          </cell>
          <cell r="T3511">
            <v>472800</v>
          </cell>
          <cell r="U3511">
            <v>0</v>
          </cell>
        </row>
        <row r="3512">
          <cell r="N3512" t="str">
            <v>624</v>
          </cell>
          <cell r="Q3512" t="str">
            <v>DO3</v>
          </cell>
          <cell r="T3512">
            <v>2942592</v>
          </cell>
          <cell r="U3512">
            <v>2342.31</v>
          </cell>
        </row>
        <row r="3513">
          <cell r="N3513" t="str">
            <v>650</v>
          </cell>
          <cell r="Q3513" t="str">
            <v>RIV</v>
          </cell>
          <cell r="T3513">
            <v>3091</v>
          </cell>
          <cell r="U3513">
            <v>0</v>
          </cell>
        </row>
        <row r="3514">
          <cell r="N3514" t="str">
            <v>624</v>
          </cell>
          <cell r="Q3514" t="str">
            <v>EP4</v>
          </cell>
          <cell r="T3514">
            <v>70400</v>
          </cell>
          <cell r="U3514">
            <v>0</v>
          </cell>
        </row>
        <row r="3515">
          <cell r="N3515" t="str">
            <v>621</v>
          </cell>
          <cell r="Q3515" t="str">
            <v>DO3</v>
          </cell>
          <cell r="T3515">
            <v>66754</v>
          </cell>
          <cell r="U3515">
            <v>151.79</v>
          </cell>
        </row>
        <row r="3516">
          <cell r="N3516" t="str">
            <v>634</v>
          </cell>
          <cell r="Q3516" t="str">
            <v>DO8</v>
          </cell>
          <cell r="T3516">
            <v>194840314</v>
          </cell>
          <cell r="U3516">
            <v>1948.4</v>
          </cell>
        </row>
        <row r="3517">
          <cell r="N3517" t="str">
            <v>611</v>
          </cell>
          <cell r="Q3517" t="str">
            <v>PRC</v>
          </cell>
          <cell r="T3517">
            <v>318939</v>
          </cell>
          <cell r="U3517">
            <v>820.31</v>
          </cell>
        </row>
        <row r="3518">
          <cell r="N3518" t="str">
            <v>626</v>
          </cell>
          <cell r="Q3518" t="str">
            <v>DS1</v>
          </cell>
          <cell r="T3518">
            <v>656640</v>
          </cell>
          <cell r="U3518">
            <v>-3.94</v>
          </cell>
        </row>
        <row r="3519">
          <cell r="N3519" t="str">
            <v>650</v>
          </cell>
          <cell r="Q3519" t="str">
            <v>EBF</v>
          </cell>
          <cell r="T3519">
            <v>213759</v>
          </cell>
          <cell r="U3519">
            <v>-6140.76</v>
          </cell>
        </row>
        <row r="3520">
          <cell r="N3520" t="str">
            <v>624</v>
          </cell>
          <cell r="Q3520" t="str">
            <v>EC</v>
          </cell>
          <cell r="T3520">
            <v>140000</v>
          </cell>
          <cell r="U3520">
            <v>8649.34</v>
          </cell>
        </row>
        <row r="3521">
          <cell r="N3521" t="str">
            <v>921</v>
          </cell>
          <cell r="Q3521" t="str">
            <v>EC</v>
          </cell>
          <cell r="T3521">
            <v>0</v>
          </cell>
          <cell r="U3521">
            <v>4746.54</v>
          </cell>
        </row>
        <row r="3522">
          <cell r="N3522" t="str">
            <v>660</v>
          </cell>
          <cell r="Q3522" t="str">
            <v>EP1</v>
          </cell>
          <cell r="T3522">
            <v>665</v>
          </cell>
          <cell r="U3522">
            <v>0</v>
          </cell>
        </row>
        <row r="3523">
          <cell r="N3523" t="str">
            <v>624</v>
          </cell>
          <cell r="Q3523" t="str">
            <v>EP1</v>
          </cell>
          <cell r="T3523">
            <v>590640</v>
          </cell>
          <cell r="U3523">
            <v>0</v>
          </cell>
        </row>
        <row r="3524">
          <cell r="N3524" t="str">
            <v>625</v>
          </cell>
          <cell r="Q3524" t="str">
            <v>FMU</v>
          </cell>
          <cell r="T3524">
            <v>124800</v>
          </cell>
          <cell r="U3524">
            <v>0.37</v>
          </cell>
        </row>
        <row r="3525">
          <cell r="N3525" t="str">
            <v>623</v>
          </cell>
          <cell r="Q3525" t="str">
            <v>TIU</v>
          </cell>
          <cell r="T3525">
            <v>81480</v>
          </cell>
          <cell r="U3525">
            <v>0.08</v>
          </cell>
        </row>
        <row r="3526">
          <cell r="N3526" t="str">
            <v>626</v>
          </cell>
          <cell r="Q3526" t="str">
            <v>TIU</v>
          </cell>
          <cell r="T3526">
            <v>3234720</v>
          </cell>
          <cell r="U3526">
            <v>0</v>
          </cell>
        </row>
        <row r="3527">
          <cell r="N3527" t="str">
            <v>624</v>
          </cell>
          <cell r="Q3527" t="str">
            <v>TIU</v>
          </cell>
          <cell r="T3527">
            <v>590640</v>
          </cell>
          <cell r="U3527">
            <v>0.6</v>
          </cell>
        </row>
        <row r="3528">
          <cell r="N3528" t="str">
            <v>686</v>
          </cell>
          <cell r="Q3528" t="str">
            <v>VRN</v>
          </cell>
          <cell r="T3528">
            <v>295</v>
          </cell>
          <cell r="U3528">
            <v>-0.85</v>
          </cell>
        </row>
        <row r="3529">
          <cell r="N3529" t="str">
            <v>676</v>
          </cell>
          <cell r="Q3529" t="str">
            <v>DO1</v>
          </cell>
          <cell r="T3529">
            <v>0</v>
          </cell>
          <cell r="U3529">
            <v>0</v>
          </cell>
        </row>
        <row r="3530">
          <cell r="N3530" t="str">
            <v>623</v>
          </cell>
          <cell r="Q3530" t="str">
            <v>FFE</v>
          </cell>
          <cell r="T3530">
            <v>165344</v>
          </cell>
          <cell r="U3530">
            <v>24.47</v>
          </cell>
        </row>
        <row r="3531">
          <cell r="N3531" t="str">
            <v>626</v>
          </cell>
          <cell r="Q3531" t="str">
            <v>FFE</v>
          </cell>
          <cell r="T3531">
            <v>6999936</v>
          </cell>
          <cell r="U3531">
            <v>714</v>
          </cell>
        </row>
        <row r="3532">
          <cell r="N3532" t="str">
            <v>634</v>
          </cell>
          <cell r="Q3532" t="str">
            <v>TTE</v>
          </cell>
          <cell r="T3532">
            <v>194840314</v>
          </cell>
          <cell r="U3532">
            <v>0</v>
          </cell>
        </row>
        <row r="3533">
          <cell r="N3533" t="str">
            <v>624</v>
          </cell>
          <cell r="Q3533" t="str">
            <v>TTE</v>
          </cell>
          <cell r="T3533">
            <v>151200</v>
          </cell>
          <cell r="U3533">
            <v>0</v>
          </cell>
        </row>
        <row r="3534">
          <cell r="N3534" t="str">
            <v>626</v>
          </cell>
          <cell r="Q3534" t="str">
            <v>EUR</v>
          </cell>
          <cell r="T3534">
            <v>6999936</v>
          </cell>
          <cell r="U3534">
            <v>833.03</v>
          </cell>
        </row>
        <row r="3535">
          <cell r="N3535" t="str">
            <v>611</v>
          </cell>
          <cell r="Q3535" t="str">
            <v>EUR</v>
          </cell>
          <cell r="T3535">
            <v>124334</v>
          </cell>
          <cell r="U3535">
            <v>14.76</v>
          </cell>
        </row>
        <row r="3536">
          <cell r="N3536" t="str">
            <v>625</v>
          </cell>
          <cell r="Q3536" t="str">
            <v>ICV</v>
          </cell>
          <cell r="T3536">
            <v>391200</v>
          </cell>
          <cell r="U3536">
            <v>0</v>
          </cell>
        </row>
        <row r="3537">
          <cell r="N3537" t="str">
            <v>641</v>
          </cell>
          <cell r="Q3537" t="str">
            <v>ICN</v>
          </cell>
          <cell r="T3537">
            <v>1130</v>
          </cell>
          <cell r="U3537">
            <v>0</v>
          </cell>
        </row>
        <row r="3538">
          <cell r="N3538" t="str">
            <v>612</v>
          </cell>
          <cell r="Q3538" t="str">
            <v>RTU</v>
          </cell>
          <cell r="T3538">
            <v>10954</v>
          </cell>
          <cell r="U3538">
            <v>0.23</v>
          </cell>
        </row>
        <row r="3539">
          <cell r="N3539" t="str">
            <v>644</v>
          </cell>
          <cell r="Q3539" t="str">
            <v>RTU</v>
          </cell>
          <cell r="T3539">
            <v>2195750</v>
          </cell>
          <cell r="U3539">
            <v>26.35</v>
          </cell>
        </row>
        <row r="3540">
          <cell r="N3540" t="str">
            <v>626</v>
          </cell>
          <cell r="Q3540" t="str">
            <v>ICV</v>
          </cell>
          <cell r="T3540">
            <v>1121472</v>
          </cell>
          <cell r="U3540">
            <v>0</v>
          </cell>
        </row>
        <row r="3541">
          <cell r="N3541" t="str">
            <v>623</v>
          </cell>
          <cell r="Q3541" t="str">
            <v>RIN</v>
          </cell>
          <cell r="T3541">
            <v>83608059</v>
          </cell>
          <cell r="U3541">
            <v>216961.73</v>
          </cell>
        </row>
        <row r="3542">
          <cell r="N3542" t="str">
            <v>641</v>
          </cell>
          <cell r="Q3542" t="str">
            <v>EP3</v>
          </cell>
          <cell r="T3542">
            <v>3072</v>
          </cell>
          <cell r="U3542">
            <v>0</v>
          </cell>
        </row>
        <row r="3543">
          <cell r="N3543" t="str">
            <v>650</v>
          </cell>
          <cell r="Q3543" t="str">
            <v>L14</v>
          </cell>
          <cell r="T3543">
            <v>158</v>
          </cell>
          <cell r="U3543">
            <v>2299.2399999999998</v>
          </cell>
        </row>
        <row r="3544">
          <cell r="N3544" t="str">
            <v>623</v>
          </cell>
          <cell r="Q3544" t="str">
            <v>RIN</v>
          </cell>
          <cell r="T3544">
            <v>44232</v>
          </cell>
          <cell r="U3544">
            <v>114.78</v>
          </cell>
        </row>
        <row r="3545">
          <cell r="N3545" t="str">
            <v>624</v>
          </cell>
          <cell r="Q3545" t="str">
            <v>DSU</v>
          </cell>
          <cell r="T3545">
            <v>151200</v>
          </cell>
          <cell r="U3545">
            <v>4.99</v>
          </cell>
        </row>
        <row r="3546">
          <cell r="N3546" t="str">
            <v>650</v>
          </cell>
          <cell r="Q3546" t="str">
            <v>EIN</v>
          </cell>
          <cell r="T3546">
            <v>3117477</v>
          </cell>
          <cell r="U3546">
            <v>1755.54</v>
          </cell>
        </row>
        <row r="3547">
          <cell r="N3547" t="str">
            <v>625</v>
          </cell>
          <cell r="Q3547" t="str">
            <v>EP3</v>
          </cell>
          <cell r="T3547">
            <v>391200</v>
          </cell>
          <cell r="U3547">
            <v>0</v>
          </cell>
        </row>
        <row r="3548">
          <cell r="N3548" t="str">
            <v>621</v>
          </cell>
          <cell r="Q3548" t="str">
            <v>DS6</v>
          </cell>
          <cell r="T3548">
            <v>288096</v>
          </cell>
          <cell r="U3548">
            <v>6.92</v>
          </cell>
        </row>
        <row r="3549">
          <cell r="N3549" t="str">
            <v>624</v>
          </cell>
          <cell r="Q3549" t="str">
            <v>FFC</v>
          </cell>
          <cell r="T3549">
            <v>590640</v>
          </cell>
          <cell r="U3549">
            <v>7.08</v>
          </cell>
        </row>
        <row r="3550">
          <cell r="N3550" t="str">
            <v>650</v>
          </cell>
          <cell r="Q3550" t="str">
            <v>TDE</v>
          </cell>
          <cell r="T3550">
            <v>18305</v>
          </cell>
          <cell r="U3550">
            <v>0</v>
          </cell>
        </row>
        <row r="3551">
          <cell r="N3551" t="str">
            <v>686</v>
          </cell>
          <cell r="Q3551" t="str">
            <v>VEX</v>
          </cell>
          <cell r="T3551">
            <v>295</v>
          </cell>
          <cell r="U3551">
            <v>-0.1</v>
          </cell>
        </row>
        <row r="3552">
          <cell r="N3552" t="str">
            <v>624</v>
          </cell>
          <cell r="Q3552" t="str">
            <v>BFC</v>
          </cell>
          <cell r="T3552">
            <v>3580852</v>
          </cell>
          <cell r="U3552">
            <v>102960.24</v>
          </cell>
        </row>
        <row r="3553">
          <cell r="N3553" t="str">
            <v>625</v>
          </cell>
          <cell r="Q3553" t="str">
            <v>CAP</v>
          </cell>
          <cell r="T3553">
            <v>124800</v>
          </cell>
          <cell r="U3553">
            <v>2.25</v>
          </cell>
        </row>
        <row r="3554">
          <cell r="N3554" t="str">
            <v>624</v>
          </cell>
          <cell r="Q3554" t="str">
            <v>DO6</v>
          </cell>
          <cell r="T3554">
            <v>332710</v>
          </cell>
          <cell r="U3554">
            <v>26.95</v>
          </cell>
        </row>
        <row r="3555">
          <cell r="N3555" t="str">
            <v>623</v>
          </cell>
          <cell r="Q3555" t="str">
            <v>RAU</v>
          </cell>
          <cell r="T3555">
            <v>35200</v>
          </cell>
          <cell r="U3555">
            <v>1.45</v>
          </cell>
        </row>
        <row r="3556">
          <cell r="N3556" t="str">
            <v>624</v>
          </cell>
          <cell r="Q3556" t="str">
            <v>CAP</v>
          </cell>
          <cell r="T3556">
            <v>3497335</v>
          </cell>
          <cell r="U3556">
            <v>41.98</v>
          </cell>
        </row>
        <row r="3557">
          <cell r="N3557" t="str">
            <v>626</v>
          </cell>
          <cell r="Q3557" t="str">
            <v>DC</v>
          </cell>
          <cell r="T3557">
            <v>3813.07</v>
          </cell>
          <cell r="U3557">
            <v>94981.34</v>
          </cell>
        </row>
        <row r="3558">
          <cell r="N3558" t="str">
            <v>626</v>
          </cell>
          <cell r="Q3558" t="str">
            <v>DC</v>
          </cell>
          <cell r="T3558">
            <v>3246.34</v>
          </cell>
          <cell r="U3558">
            <v>75217.7</v>
          </cell>
        </row>
        <row r="3559">
          <cell r="N3559" t="str">
            <v>624</v>
          </cell>
          <cell r="Q3559" t="str">
            <v>DC</v>
          </cell>
          <cell r="T3559">
            <v>800</v>
          </cell>
          <cell r="U3559">
            <v>15042.24</v>
          </cell>
        </row>
        <row r="3560">
          <cell r="N3560" t="str">
            <v>625</v>
          </cell>
          <cell r="Q3560" t="str">
            <v>EP2</v>
          </cell>
          <cell r="T3560">
            <v>7485588</v>
          </cell>
          <cell r="U3560">
            <v>920.72</v>
          </cell>
        </row>
        <row r="3561">
          <cell r="N3561" t="str">
            <v>624</v>
          </cell>
          <cell r="Q3561" t="str">
            <v>DC</v>
          </cell>
          <cell r="T3561">
            <v>300</v>
          </cell>
          <cell r="U3561">
            <v>5481</v>
          </cell>
        </row>
        <row r="3562">
          <cell r="N3562" t="str">
            <v>624</v>
          </cell>
          <cell r="Q3562" t="str">
            <v>CAP</v>
          </cell>
          <cell r="T3562">
            <v>70400</v>
          </cell>
          <cell r="U3562">
            <v>0.84</v>
          </cell>
        </row>
        <row r="3563">
          <cell r="N3563" t="str">
            <v>626</v>
          </cell>
          <cell r="Q3563" t="str">
            <v>CAP</v>
          </cell>
          <cell r="T3563">
            <v>14579136</v>
          </cell>
          <cell r="U3563">
            <v>160.38</v>
          </cell>
        </row>
        <row r="3564">
          <cell r="N3564" t="str">
            <v>626</v>
          </cell>
          <cell r="Q3564" t="str">
            <v>DO6</v>
          </cell>
          <cell r="T3564">
            <v>1888920</v>
          </cell>
          <cell r="U3564">
            <v>-66.11</v>
          </cell>
        </row>
        <row r="3565">
          <cell r="N3565" t="str">
            <v>641</v>
          </cell>
          <cell r="Q3565" t="str">
            <v>LMV</v>
          </cell>
          <cell r="T3565">
            <v>3072</v>
          </cell>
          <cell r="U3565">
            <v>-0.24</v>
          </cell>
        </row>
        <row r="3566">
          <cell r="N3566" t="str">
            <v>621</v>
          </cell>
          <cell r="Q3566" t="str">
            <v>TSC</v>
          </cell>
          <cell r="T3566">
            <v>148224</v>
          </cell>
          <cell r="U3566">
            <v>0</v>
          </cell>
        </row>
        <row r="3567">
          <cell r="N3567" t="str">
            <v>650</v>
          </cell>
          <cell r="Q3567" t="str">
            <v>TSC</v>
          </cell>
          <cell r="T3567">
            <v>3091</v>
          </cell>
          <cell r="U3567">
            <v>0</v>
          </cell>
        </row>
        <row r="3568">
          <cell r="N3568" t="str">
            <v>621</v>
          </cell>
          <cell r="Q3568" t="str">
            <v>MSO</v>
          </cell>
          <cell r="T3568">
            <v>5100</v>
          </cell>
          <cell r="U3568">
            <v>3.66</v>
          </cell>
        </row>
        <row r="3569">
          <cell r="N3569" t="str">
            <v>626</v>
          </cell>
          <cell r="Q3569" t="str">
            <v>DS0</v>
          </cell>
          <cell r="T3569">
            <v>639936</v>
          </cell>
          <cell r="U3569">
            <v>73.59</v>
          </cell>
        </row>
        <row r="3570">
          <cell r="N3570" t="str">
            <v>621</v>
          </cell>
          <cell r="Q3570" t="str">
            <v>EP4</v>
          </cell>
          <cell r="T3570">
            <v>148224</v>
          </cell>
          <cell r="U3570">
            <v>0</v>
          </cell>
        </row>
        <row r="3571">
          <cell r="N3571" t="str">
            <v>624</v>
          </cell>
          <cell r="Q3571" t="str">
            <v>PRC</v>
          </cell>
          <cell r="T3571">
            <v>642528</v>
          </cell>
          <cell r="U3571">
            <v>862.92</v>
          </cell>
        </row>
        <row r="3572">
          <cell r="N3572" t="str">
            <v>624</v>
          </cell>
          <cell r="Q3572" t="str">
            <v>DS2</v>
          </cell>
          <cell r="T3572">
            <v>1792560</v>
          </cell>
          <cell r="U3572">
            <v>0</v>
          </cell>
        </row>
        <row r="3573">
          <cell r="N3573" t="str">
            <v>620</v>
          </cell>
          <cell r="Q3573" t="str">
            <v>CAV</v>
          </cell>
          <cell r="T3573">
            <v>3380</v>
          </cell>
          <cell r="U3573">
            <v>-1.28</v>
          </cell>
        </row>
        <row r="3574">
          <cell r="N3574" t="str">
            <v>624</v>
          </cell>
          <cell r="Q3574" t="str">
            <v>CAV</v>
          </cell>
          <cell r="T3574">
            <v>151200</v>
          </cell>
          <cell r="U3574">
            <v>-15.57</v>
          </cell>
        </row>
        <row r="3575">
          <cell r="N3575" t="str">
            <v>626</v>
          </cell>
          <cell r="Q3575" t="str">
            <v>DS3</v>
          </cell>
          <cell r="T3575">
            <v>1483200</v>
          </cell>
          <cell r="U3575">
            <v>-65.260000000000005</v>
          </cell>
        </row>
        <row r="3576">
          <cell r="N3576" t="str">
            <v>660</v>
          </cell>
          <cell r="Q3576" t="str">
            <v>EBF</v>
          </cell>
          <cell r="T3576">
            <v>665</v>
          </cell>
          <cell r="U3576">
            <v>-19.100000000000001</v>
          </cell>
        </row>
        <row r="3577">
          <cell r="N3577" t="str">
            <v>624</v>
          </cell>
          <cell r="Q3577" t="str">
            <v>EC</v>
          </cell>
          <cell r="T3577">
            <v>420000</v>
          </cell>
          <cell r="U3577">
            <v>25948.02</v>
          </cell>
        </row>
        <row r="3578">
          <cell r="N3578" t="str">
            <v>624</v>
          </cell>
          <cell r="Q3578" t="str">
            <v>EC</v>
          </cell>
          <cell r="T3578">
            <v>355801</v>
          </cell>
          <cell r="U3578">
            <v>21793.93</v>
          </cell>
        </row>
        <row r="3579">
          <cell r="N3579" t="str">
            <v>626</v>
          </cell>
          <cell r="Q3579" t="str">
            <v>EP1</v>
          </cell>
          <cell r="T3579">
            <v>3329964</v>
          </cell>
          <cell r="U3579">
            <v>0</v>
          </cell>
        </row>
        <row r="3580">
          <cell r="N3580" t="str">
            <v>641</v>
          </cell>
          <cell r="Q3580" t="str">
            <v>EP1</v>
          </cell>
          <cell r="T3580">
            <v>3405</v>
          </cell>
          <cell r="U3580">
            <v>0</v>
          </cell>
        </row>
        <row r="3581">
          <cell r="N3581" t="str">
            <v>624</v>
          </cell>
          <cell r="Q3581" t="str">
            <v>TIU</v>
          </cell>
          <cell r="T3581">
            <v>357024</v>
          </cell>
          <cell r="U3581">
            <v>0.36</v>
          </cell>
        </row>
        <row r="3582">
          <cell r="N3582" t="str">
            <v>624</v>
          </cell>
          <cell r="Q3582" t="str">
            <v>FVE</v>
          </cell>
          <cell r="T3582">
            <v>590640</v>
          </cell>
          <cell r="U3582">
            <v>0</v>
          </cell>
        </row>
        <row r="3583">
          <cell r="N3583" t="str">
            <v>626</v>
          </cell>
          <cell r="Q3583" t="str">
            <v>EUR</v>
          </cell>
          <cell r="T3583">
            <v>444312</v>
          </cell>
          <cell r="U3583">
            <v>52.86</v>
          </cell>
        </row>
        <row r="3584">
          <cell r="N3584" t="str">
            <v>626</v>
          </cell>
          <cell r="Q3584" t="str">
            <v>ICN</v>
          </cell>
          <cell r="T3584">
            <v>444312</v>
          </cell>
          <cell r="U3584">
            <v>0</v>
          </cell>
        </row>
        <row r="3585">
          <cell r="N3585" t="str">
            <v>655</v>
          </cell>
          <cell r="Q3585" t="str">
            <v>EUR</v>
          </cell>
          <cell r="T3585">
            <v>297</v>
          </cell>
          <cell r="U3585">
            <v>0.03</v>
          </cell>
        </row>
        <row r="3586">
          <cell r="N3586" t="str">
            <v>626</v>
          </cell>
          <cell r="Q3586" t="str">
            <v>RTU</v>
          </cell>
          <cell r="T3586">
            <v>4688145</v>
          </cell>
          <cell r="U3586">
            <v>60.94</v>
          </cell>
        </row>
        <row r="3587">
          <cell r="N3587" t="str">
            <v>655</v>
          </cell>
          <cell r="Q3587" t="str">
            <v>TDC</v>
          </cell>
          <cell r="T3587">
            <v>297</v>
          </cell>
          <cell r="U3587">
            <v>0.03</v>
          </cell>
        </row>
        <row r="3588">
          <cell r="N3588" t="str">
            <v>624</v>
          </cell>
          <cell r="Q3588" t="str">
            <v>RIN</v>
          </cell>
          <cell r="T3588">
            <v>414384</v>
          </cell>
          <cell r="U3588">
            <v>794.37</v>
          </cell>
        </row>
        <row r="3589">
          <cell r="N3589" t="str">
            <v>625</v>
          </cell>
          <cell r="Q3589" t="str">
            <v>TDC</v>
          </cell>
          <cell r="T3589">
            <v>391200</v>
          </cell>
          <cell r="U3589">
            <v>13.3</v>
          </cell>
        </row>
        <row r="3590">
          <cell r="N3590" t="str">
            <v>623</v>
          </cell>
          <cell r="Q3590" t="str">
            <v>FFC</v>
          </cell>
          <cell r="T3590">
            <v>35200</v>
          </cell>
          <cell r="U3590">
            <v>0.56000000000000005</v>
          </cell>
        </row>
        <row r="3591">
          <cell r="N3591" t="str">
            <v>641</v>
          </cell>
          <cell r="Q3591" t="str">
            <v>EFL</v>
          </cell>
          <cell r="T3591">
            <v>3072</v>
          </cell>
          <cell r="U3591">
            <v>100.99</v>
          </cell>
        </row>
        <row r="3592">
          <cell r="N3592" t="str">
            <v>621</v>
          </cell>
          <cell r="Q3592" t="str">
            <v>EIV</v>
          </cell>
          <cell r="T3592">
            <v>942741</v>
          </cell>
          <cell r="U3592">
            <v>0</v>
          </cell>
        </row>
        <row r="3593">
          <cell r="N3593" t="str">
            <v>626</v>
          </cell>
          <cell r="Q3593" t="str">
            <v>PPT</v>
          </cell>
          <cell r="T3593">
            <v>6999936</v>
          </cell>
          <cell r="U3593">
            <v>0</v>
          </cell>
        </row>
        <row r="3594">
          <cell r="N3594" t="str">
            <v>611</v>
          </cell>
          <cell r="Q3594" t="str">
            <v>PPT</v>
          </cell>
          <cell r="T3594">
            <v>2743</v>
          </cell>
          <cell r="U3594">
            <v>0</v>
          </cell>
        </row>
        <row r="3595">
          <cell r="N3595" t="str">
            <v>623</v>
          </cell>
          <cell r="Q3595" t="str">
            <v>LMR</v>
          </cell>
          <cell r="T3595">
            <v>234546</v>
          </cell>
          <cell r="U3595">
            <v>309.60000000000002</v>
          </cell>
        </row>
        <row r="3596">
          <cell r="N3596" t="str">
            <v>676</v>
          </cell>
          <cell r="Q3596" t="str">
            <v>DO6</v>
          </cell>
          <cell r="T3596">
            <v>2634000</v>
          </cell>
          <cell r="U3596">
            <v>-44.78</v>
          </cell>
        </row>
        <row r="3597">
          <cell r="N3597" t="str">
            <v>623</v>
          </cell>
          <cell r="Q3597" t="str">
            <v>FVC</v>
          </cell>
          <cell r="T3597">
            <v>44232</v>
          </cell>
          <cell r="U3597">
            <v>0</v>
          </cell>
        </row>
        <row r="3598">
          <cell r="N3598" t="str">
            <v>626</v>
          </cell>
          <cell r="Q3598" t="str">
            <v>DC</v>
          </cell>
          <cell r="T3598">
            <v>5063.0200000000004</v>
          </cell>
          <cell r="U3598">
            <v>121745.60000000001</v>
          </cell>
        </row>
        <row r="3599">
          <cell r="N3599" t="str">
            <v>611</v>
          </cell>
          <cell r="Q3599" t="str">
            <v>RIV</v>
          </cell>
          <cell r="T3599">
            <v>2743</v>
          </cell>
          <cell r="U3599">
            <v>0</v>
          </cell>
        </row>
        <row r="3600">
          <cell r="N3600" t="str">
            <v>620</v>
          </cell>
          <cell r="Q3600" t="str">
            <v>LMV</v>
          </cell>
          <cell r="T3600">
            <v>3380</v>
          </cell>
          <cell r="U3600">
            <v>-0.53</v>
          </cell>
        </row>
        <row r="3601">
          <cell r="N3601" t="str">
            <v>624</v>
          </cell>
          <cell r="Q3601" t="str">
            <v>EP4</v>
          </cell>
          <cell r="T3601">
            <v>8068064</v>
          </cell>
          <cell r="U3601">
            <v>0</v>
          </cell>
        </row>
        <row r="3602">
          <cell r="N3602" t="str">
            <v>611</v>
          </cell>
          <cell r="Q3602" t="str">
            <v>EP4</v>
          </cell>
          <cell r="T3602">
            <v>12495</v>
          </cell>
          <cell r="U3602">
            <v>0</v>
          </cell>
        </row>
        <row r="3603">
          <cell r="N3603" t="str">
            <v>624</v>
          </cell>
          <cell r="Q3603" t="str">
            <v>LMV</v>
          </cell>
          <cell r="T3603">
            <v>642528</v>
          </cell>
          <cell r="U3603">
            <v>-1.29</v>
          </cell>
        </row>
        <row r="3604">
          <cell r="N3604" t="str">
            <v>624</v>
          </cell>
          <cell r="Q3604" t="str">
            <v>EC</v>
          </cell>
          <cell r="T3604">
            <v>30000</v>
          </cell>
          <cell r="U3604">
            <v>2084.4299999999998</v>
          </cell>
        </row>
        <row r="3605">
          <cell r="N3605" t="str">
            <v>624</v>
          </cell>
          <cell r="Q3605" t="str">
            <v>EC</v>
          </cell>
          <cell r="T3605">
            <v>70000</v>
          </cell>
          <cell r="U3605">
            <v>4324.67</v>
          </cell>
        </row>
        <row r="3606">
          <cell r="N3606" t="str">
            <v>632</v>
          </cell>
          <cell r="Q3606" t="str">
            <v>EC</v>
          </cell>
          <cell r="T3606">
            <v>1006050</v>
          </cell>
          <cell r="U3606">
            <v>146975.85999999999</v>
          </cell>
        </row>
        <row r="3607">
          <cell r="N3607" t="str">
            <v>624</v>
          </cell>
          <cell r="Q3607" t="str">
            <v>ECR</v>
          </cell>
          <cell r="T3607">
            <v>3580852</v>
          </cell>
          <cell r="U3607">
            <v>12701.28</v>
          </cell>
        </row>
        <row r="3608">
          <cell r="N3608" t="str">
            <v>623</v>
          </cell>
          <cell r="Q3608" t="str">
            <v>EEX</v>
          </cell>
          <cell r="T3608">
            <v>81480</v>
          </cell>
          <cell r="U3608">
            <v>40.090000000000003</v>
          </cell>
        </row>
        <row r="3609">
          <cell r="N3609" t="str">
            <v>624</v>
          </cell>
          <cell r="Q3609" t="str">
            <v>EEX</v>
          </cell>
          <cell r="T3609">
            <v>5348968</v>
          </cell>
          <cell r="U3609">
            <v>2423.09</v>
          </cell>
        </row>
        <row r="3610">
          <cell r="N3610" t="str">
            <v>634</v>
          </cell>
          <cell r="Q3610" t="str">
            <v>FMU</v>
          </cell>
          <cell r="T3610">
            <v>194840314</v>
          </cell>
          <cell r="U3610">
            <v>194.85</v>
          </cell>
        </row>
        <row r="3611">
          <cell r="N3611" t="str">
            <v>621</v>
          </cell>
          <cell r="Q3611" t="str">
            <v>DO1</v>
          </cell>
          <cell r="T3611">
            <v>10384</v>
          </cell>
          <cell r="U3611">
            <v>21.16</v>
          </cell>
        </row>
        <row r="3612">
          <cell r="N3612" t="str">
            <v>660</v>
          </cell>
          <cell r="Q3612" t="str">
            <v>E19</v>
          </cell>
          <cell r="T3612">
            <v>2387</v>
          </cell>
          <cell r="U3612">
            <v>75.290000000000006</v>
          </cell>
        </row>
        <row r="3613">
          <cell r="N3613" t="str">
            <v>650</v>
          </cell>
          <cell r="Q3613" t="str">
            <v>E19</v>
          </cell>
          <cell r="T3613">
            <v>9220</v>
          </cell>
          <cell r="U3613">
            <v>290.39999999999998</v>
          </cell>
        </row>
        <row r="3614">
          <cell r="N3614" t="str">
            <v>641</v>
          </cell>
          <cell r="Q3614" t="str">
            <v>FFE</v>
          </cell>
          <cell r="T3614">
            <v>1130</v>
          </cell>
          <cell r="U3614">
            <v>0.13</v>
          </cell>
        </row>
        <row r="3615">
          <cell r="N3615" t="str">
            <v>624</v>
          </cell>
          <cell r="Q3615" t="str">
            <v>MSV</v>
          </cell>
          <cell r="T3615">
            <v>70400</v>
          </cell>
          <cell r="U3615">
            <v>0</v>
          </cell>
        </row>
        <row r="3616">
          <cell r="N3616" t="str">
            <v>624</v>
          </cell>
          <cell r="Q3616" t="str">
            <v>MSV</v>
          </cell>
          <cell r="T3616">
            <v>304704</v>
          </cell>
          <cell r="U3616">
            <v>0</v>
          </cell>
        </row>
        <row r="3617">
          <cell r="N3617" t="str">
            <v>623</v>
          </cell>
          <cell r="Q3617" t="str">
            <v>TTE</v>
          </cell>
          <cell r="T3617">
            <v>35200</v>
          </cell>
          <cell r="U3617">
            <v>0</v>
          </cell>
        </row>
        <row r="3618">
          <cell r="N3618" t="str">
            <v>624</v>
          </cell>
          <cell r="Q3618" t="str">
            <v>TTE</v>
          </cell>
          <cell r="T3618">
            <v>414384</v>
          </cell>
          <cell r="U3618">
            <v>0</v>
          </cell>
        </row>
        <row r="3619">
          <cell r="N3619" t="str">
            <v>641</v>
          </cell>
          <cell r="Q3619" t="str">
            <v>PRV</v>
          </cell>
          <cell r="T3619">
            <v>3072</v>
          </cell>
          <cell r="U3619">
            <v>0.25</v>
          </cell>
        </row>
        <row r="3620">
          <cell r="N3620" t="str">
            <v>624</v>
          </cell>
          <cell r="Q3620" t="str">
            <v>MC</v>
          </cell>
          <cell r="T3620">
            <v>1122.99</v>
          </cell>
          <cell r="U3620">
            <v>11306.44</v>
          </cell>
        </row>
        <row r="3621">
          <cell r="N3621" t="str">
            <v>633</v>
          </cell>
          <cell r="Q3621" t="str">
            <v>ICN</v>
          </cell>
          <cell r="T3621">
            <v>6408000</v>
          </cell>
          <cell r="U3621">
            <v>0</v>
          </cell>
        </row>
        <row r="3622">
          <cell r="N3622" t="str">
            <v>623</v>
          </cell>
          <cell r="Q3622" t="str">
            <v>FVE</v>
          </cell>
          <cell r="T3622">
            <v>234546</v>
          </cell>
          <cell r="U3622">
            <v>0</v>
          </cell>
        </row>
        <row r="3623">
          <cell r="N3623" t="str">
            <v>641</v>
          </cell>
          <cell r="Q3623" t="str">
            <v>EP3</v>
          </cell>
          <cell r="T3623">
            <v>3405</v>
          </cell>
          <cell r="U3623">
            <v>0</v>
          </cell>
        </row>
        <row r="3624">
          <cell r="N3624" t="str">
            <v>626</v>
          </cell>
          <cell r="Q3624" t="str">
            <v>DS6</v>
          </cell>
          <cell r="T3624">
            <v>639936</v>
          </cell>
          <cell r="U3624">
            <v>0.65</v>
          </cell>
        </row>
        <row r="3625">
          <cell r="N3625" t="str">
            <v>650</v>
          </cell>
          <cell r="Q3625" t="str">
            <v>EP3</v>
          </cell>
          <cell r="T3625">
            <v>949</v>
          </cell>
          <cell r="U3625">
            <v>0</v>
          </cell>
        </row>
        <row r="3626">
          <cell r="N3626" t="str">
            <v>624</v>
          </cell>
          <cell r="Q3626" t="str">
            <v>DO4</v>
          </cell>
          <cell r="T3626">
            <v>2290752</v>
          </cell>
          <cell r="U3626">
            <v>0</v>
          </cell>
        </row>
        <row r="3627">
          <cell r="N3627" t="str">
            <v>641</v>
          </cell>
          <cell r="Q3627" t="str">
            <v>FFC</v>
          </cell>
          <cell r="T3627">
            <v>3072</v>
          </cell>
          <cell r="U3627">
            <v>0.04</v>
          </cell>
        </row>
        <row r="3628">
          <cell r="N3628" t="str">
            <v>626</v>
          </cell>
          <cell r="Q3628" t="str">
            <v>FFC</v>
          </cell>
          <cell r="T3628">
            <v>6999936</v>
          </cell>
          <cell r="U3628">
            <v>77.010000000000005</v>
          </cell>
        </row>
        <row r="3629">
          <cell r="N3629" t="str">
            <v>621</v>
          </cell>
          <cell r="Q3629" t="str">
            <v>DO0</v>
          </cell>
          <cell r="T3629">
            <v>7008</v>
          </cell>
          <cell r="U3629">
            <v>1.4</v>
          </cell>
        </row>
        <row r="3630">
          <cell r="N3630" t="str">
            <v>650</v>
          </cell>
          <cell r="Q3630" t="str">
            <v>TDE</v>
          </cell>
          <cell r="T3630">
            <v>63</v>
          </cell>
          <cell r="U3630">
            <v>0</v>
          </cell>
        </row>
        <row r="3631">
          <cell r="N3631" t="str">
            <v>641</v>
          </cell>
          <cell r="Q3631" t="str">
            <v>OMS</v>
          </cell>
          <cell r="T3631">
            <v>3072</v>
          </cell>
          <cell r="U3631">
            <v>0.69</v>
          </cell>
        </row>
        <row r="3632">
          <cell r="N3632" t="str">
            <v>624</v>
          </cell>
          <cell r="Q3632" t="str">
            <v>CAP</v>
          </cell>
          <cell r="T3632">
            <v>510784</v>
          </cell>
          <cell r="U3632">
            <v>6.13</v>
          </cell>
        </row>
        <row r="3633">
          <cell r="N3633" t="str">
            <v>612</v>
          </cell>
          <cell r="Q3633" t="str">
            <v>CAP</v>
          </cell>
          <cell r="T3633">
            <v>10954</v>
          </cell>
          <cell r="U3633">
            <v>0.2</v>
          </cell>
        </row>
        <row r="3634">
          <cell r="N3634" t="str">
            <v>626</v>
          </cell>
          <cell r="Q3634" t="str">
            <v>DSM</v>
          </cell>
          <cell r="T3634">
            <v>444312</v>
          </cell>
          <cell r="U3634">
            <v>627.37</v>
          </cell>
        </row>
        <row r="3635">
          <cell r="N3635" t="str">
            <v>624</v>
          </cell>
          <cell r="Q3635" t="str">
            <v>CAP</v>
          </cell>
          <cell r="T3635">
            <v>642528</v>
          </cell>
          <cell r="U3635">
            <v>7.71</v>
          </cell>
        </row>
        <row r="3636">
          <cell r="N3636" t="str">
            <v>624</v>
          </cell>
          <cell r="Q3636" t="str">
            <v>DS0</v>
          </cell>
          <cell r="T3636">
            <v>1458492</v>
          </cell>
          <cell r="U3636">
            <v>128.34</v>
          </cell>
        </row>
        <row r="3637">
          <cell r="N3637" t="str">
            <v>625</v>
          </cell>
          <cell r="Q3637" t="str">
            <v>TSC</v>
          </cell>
          <cell r="T3637">
            <v>391200</v>
          </cell>
          <cell r="U3637">
            <v>0</v>
          </cell>
        </row>
        <row r="3638">
          <cell r="N3638" t="str">
            <v>644</v>
          </cell>
          <cell r="Q3638" t="str">
            <v>TSC</v>
          </cell>
          <cell r="T3638">
            <v>2195750</v>
          </cell>
          <cell r="U3638">
            <v>0</v>
          </cell>
        </row>
        <row r="3639">
          <cell r="N3639" t="str">
            <v>623</v>
          </cell>
          <cell r="Q3639" t="str">
            <v>CAV</v>
          </cell>
          <cell r="T3639">
            <v>44232</v>
          </cell>
          <cell r="U3639">
            <v>2.12</v>
          </cell>
        </row>
        <row r="3640">
          <cell r="N3640" t="str">
            <v>626</v>
          </cell>
          <cell r="Q3640" t="str">
            <v>DO5</v>
          </cell>
          <cell r="T3640">
            <v>1767744</v>
          </cell>
          <cell r="U3640">
            <v>-120.21</v>
          </cell>
        </row>
        <row r="3641">
          <cell r="N3641" t="str">
            <v>623</v>
          </cell>
          <cell r="Q3641" t="str">
            <v>EC</v>
          </cell>
          <cell r="T3641">
            <v>43042</v>
          </cell>
          <cell r="U3641">
            <v>2913.77</v>
          </cell>
        </row>
        <row r="3642">
          <cell r="N3642" t="str">
            <v>650</v>
          </cell>
          <cell r="Q3642" t="str">
            <v>ECR</v>
          </cell>
          <cell r="T3642">
            <v>63</v>
          </cell>
          <cell r="U3642">
            <v>0.06</v>
          </cell>
        </row>
        <row r="3643">
          <cell r="N3643" t="str">
            <v>624</v>
          </cell>
          <cell r="Q3643" t="str">
            <v>EEX</v>
          </cell>
          <cell r="T3643">
            <v>304704</v>
          </cell>
          <cell r="U3643">
            <v>138.03</v>
          </cell>
        </row>
        <row r="3644">
          <cell r="N3644" t="str">
            <v>685</v>
          </cell>
          <cell r="Q3644" t="str">
            <v>TIU</v>
          </cell>
          <cell r="T3644">
            <v>204</v>
          </cell>
          <cell r="U3644">
            <v>0</v>
          </cell>
        </row>
        <row r="3645">
          <cell r="N3645" t="str">
            <v>621</v>
          </cell>
          <cell r="Q3645" t="str">
            <v>DO1</v>
          </cell>
          <cell r="T3645">
            <v>320</v>
          </cell>
          <cell r="U3645">
            <v>0.65</v>
          </cell>
        </row>
        <row r="3646">
          <cell r="N3646" t="str">
            <v>624</v>
          </cell>
          <cell r="Q3646" t="str">
            <v>FFE</v>
          </cell>
          <cell r="T3646">
            <v>70400</v>
          </cell>
          <cell r="U3646">
            <v>7.88</v>
          </cell>
        </row>
        <row r="3647">
          <cell r="N3647" t="str">
            <v>641</v>
          </cell>
          <cell r="Q3647" t="str">
            <v>RTU</v>
          </cell>
          <cell r="T3647">
            <v>3072</v>
          </cell>
          <cell r="U3647">
            <v>0.03</v>
          </cell>
        </row>
        <row r="3648">
          <cell r="N3648" t="str">
            <v>624</v>
          </cell>
          <cell r="Q3648" t="str">
            <v>PRV</v>
          </cell>
          <cell r="T3648">
            <v>304704</v>
          </cell>
          <cell r="U3648">
            <v>3.35</v>
          </cell>
        </row>
        <row r="3649">
          <cell r="N3649" t="str">
            <v>623</v>
          </cell>
          <cell r="Q3649" t="str">
            <v>EUR</v>
          </cell>
          <cell r="T3649">
            <v>44232</v>
          </cell>
          <cell r="U3649">
            <v>5.26</v>
          </cell>
        </row>
        <row r="3650">
          <cell r="N3650" t="str">
            <v>650</v>
          </cell>
          <cell r="Q3650" t="str">
            <v>L19</v>
          </cell>
          <cell r="T3650">
            <v>68</v>
          </cell>
          <cell r="U3650">
            <v>393.72</v>
          </cell>
        </row>
        <row r="3651">
          <cell r="N3651" t="str">
            <v>641</v>
          </cell>
          <cell r="Q3651" t="str">
            <v>EIN</v>
          </cell>
          <cell r="T3651">
            <v>71411</v>
          </cell>
          <cell r="U3651">
            <v>40.200000000000003</v>
          </cell>
        </row>
        <row r="3652">
          <cell r="N3652" t="str">
            <v>624</v>
          </cell>
          <cell r="Q3652" t="str">
            <v>EIN</v>
          </cell>
          <cell r="T3652">
            <v>414384</v>
          </cell>
          <cell r="U3652">
            <v>233.3</v>
          </cell>
        </row>
        <row r="3653">
          <cell r="N3653" t="str">
            <v>623</v>
          </cell>
          <cell r="Q3653" t="str">
            <v>EP3</v>
          </cell>
          <cell r="T3653">
            <v>81480</v>
          </cell>
          <cell r="U3653">
            <v>0</v>
          </cell>
        </row>
        <row r="3654">
          <cell r="N3654" t="str">
            <v>621</v>
          </cell>
          <cell r="Q3654" t="str">
            <v>DS6</v>
          </cell>
          <cell r="T3654">
            <v>326200</v>
          </cell>
          <cell r="U3654">
            <v>7.82</v>
          </cell>
        </row>
        <row r="3655">
          <cell r="N3655" t="str">
            <v>685</v>
          </cell>
          <cell r="Q3655" t="str">
            <v>DSU</v>
          </cell>
          <cell r="T3655">
            <v>204</v>
          </cell>
          <cell r="U3655">
            <v>0.01</v>
          </cell>
        </row>
        <row r="3656">
          <cell r="N3656" t="str">
            <v>685</v>
          </cell>
          <cell r="Q3656" t="str">
            <v>RIN</v>
          </cell>
          <cell r="T3656">
            <v>204</v>
          </cell>
          <cell r="U3656">
            <v>0.6</v>
          </cell>
        </row>
        <row r="3657">
          <cell r="N3657" t="str">
            <v>623</v>
          </cell>
          <cell r="Q3657" t="str">
            <v>TDC</v>
          </cell>
          <cell r="T3657">
            <v>234546</v>
          </cell>
          <cell r="U3657">
            <v>26.97</v>
          </cell>
        </row>
        <row r="3658">
          <cell r="N3658" t="str">
            <v>624</v>
          </cell>
          <cell r="Q3658" t="str">
            <v>EFV</v>
          </cell>
          <cell r="T3658">
            <v>518950</v>
          </cell>
          <cell r="U3658">
            <v>1586.95</v>
          </cell>
        </row>
        <row r="3659">
          <cell r="N3659" t="str">
            <v>625</v>
          </cell>
          <cell r="Q3659" t="str">
            <v>PPT</v>
          </cell>
          <cell r="T3659">
            <v>124800</v>
          </cell>
          <cell r="U3659">
            <v>0</v>
          </cell>
        </row>
        <row r="3660">
          <cell r="N3660" t="str">
            <v>624</v>
          </cell>
          <cell r="Q3660" t="str">
            <v>TDE</v>
          </cell>
          <cell r="T3660">
            <v>590640</v>
          </cell>
          <cell r="U3660">
            <v>0</v>
          </cell>
        </row>
        <row r="3661">
          <cell r="N3661" t="str">
            <v>655</v>
          </cell>
          <cell r="Q3661" t="str">
            <v>OMS</v>
          </cell>
          <cell r="T3661">
            <v>297</v>
          </cell>
          <cell r="U3661">
            <v>0.08</v>
          </cell>
        </row>
        <row r="3662">
          <cell r="N3662" t="str">
            <v>641</v>
          </cell>
          <cell r="Q3662" t="str">
            <v>FVC</v>
          </cell>
          <cell r="T3662">
            <v>3405</v>
          </cell>
          <cell r="U3662">
            <v>0</v>
          </cell>
        </row>
        <row r="3663">
          <cell r="N3663" t="str">
            <v>650</v>
          </cell>
          <cell r="Q3663" t="str">
            <v>E37</v>
          </cell>
          <cell r="T3663">
            <v>1525</v>
          </cell>
          <cell r="U3663">
            <v>48.03</v>
          </cell>
        </row>
        <row r="3664">
          <cell r="N3664" t="str">
            <v>611</v>
          </cell>
          <cell r="Q3664" t="str">
            <v>RAU</v>
          </cell>
          <cell r="T3664">
            <v>2743</v>
          </cell>
          <cell r="U3664">
            <v>0.12</v>
          </cell>
        </row>
        <row r="3665">
          <cell r="N3665" t="str">
            <v>626</v>
          </cell>
          <cell r="Q3665" t="str">
            <v>EP2</v>
          </cell>
          <cell r="T3665">
            <v>973269</v>
          </cell>
          <cell r="U3665">
            <v>99.27</v>
          </cell>
        </row>
        <row r="3666">
          <cell r="N3666" t="str">
            <v>621</v>
          </cell>
          <cell r="Q3666" t="str">
            <v>DS0</v>
          </cell>
          <cell r="T3666">
            <v>15576</v>
          </cell>
          <cell r="U3666">
            <v>0.9</v>
          </cell>
        </row>
        <row r="3667">
          <cell r="N3667" t="str">
            <v>626</v>
          </cell>
          <cell r="Q3667" t="str">
            <v>MSO</v>
          </cell>
          <cell r="T3667">
            <v>973269</v>
          </cell>
          <cell r="U3667">
            <v>524.59</v>
          </cell>
        </row>
        <row r="3668">
          <cell r="N3668" t="str">
            <v>626</v>
          </cell>
          <cell r="Q3668" t="str">
            <v>DS0</v>
          </cell>
          <cell r="T3668">
            <v>1483200</v>
          </cell>
          <cell r="U3668">
            <v>170.57</v>
          </cell>
        </row>
        <row r="3669">
          <cell r="N3669" t="str">
            <v>624</v>
          </cell>
          <cell r="Q3669" t="str">
            <v>DS2</v>
          </cell>
          <cell r="T3669">
            <v>134442</v>
          </cell>
          <cell r="U3669">
            <v>0</v>
          </cell>
        </row>
        <row r="3670">
          <cell r="N3670" t="str">
            <v>676</v>
          </cell>
          <cell r="Q3670" t="str">
            <v>DS5</v>
          </cell>
          <cell r="T3670">
            <v>0</v>
          </cell>
          <cell r="U3670">
            <v>0</v>
          </cell>
        </row>
        <row r="3671">
          <cell r="N3671" t="str">
            <v>644</v>
          </cell>
          <cell r="Q3671" t="str">
            <v>ECR</v>
          </cell>
          <cell r="T3671">
            <v>2195750</v>
          </cell>
          <cell r="U3671">
            <v>6679.47</v>
          </cell>
        </row>
        <row r="3672">
          <cell r="N3672" t="str">
            <v>641</v>
          </cell>
          <cell r="Q3672" t="str">
            <v>EP1</v>
          </cell>
          <cell r="T3672">
            <v>3072</v>
          </cell>
          <cell r="U3672">
            <v>0</v>
          </cell>
        </row>
        <row r="3673">
          <cell r="N3673" t="str">
            <v>626</v>
          </cell>
          <cell r="Q3673" t="str">
            <v>DO1</v>
          </cell>
          <cell r="T3673">
            <v>1888920</v>
          </cell>
          <cell r="U3673">
            <v>117.11</v>
          </cell>
        </row>
        <row r="3674">
          <cell r="N3674" t="str">
            <v>624</v>
          </cell>
          <cell r="Q3674" t="str">
            <v>FFE</v>
          </cell>
          <cell r="T3674">
            <v>642528</v>
          </cell>
          <cell r="U3674">
            <v>71.959999999999994</v>
          </cell>
        </row>
        <row r="3675">
          <cell r="N3675" t="str">
            <v>623</v>
          </cell>
          <cell r="Q3675" t="str">
            <v>MSV</v>
          </cell>
          <cell r="T3675">
            <v>234546</v>
          </cell>
          <cell r="U3675">
            <v>0</v>
          </cell>
        </row>
        <row r="3676">
          <cell r="N3676" t="str">
            <v>624</v>
          </cell>
          <cell r="Q3676" t="str">
            <v>DS4</v>
          </cell>
          <cell r="T3676">
            <v>472800</v>
          </cell>
          <cell r="U3676">
            <v>41.14</v>
          </cell>
        </row>
        <row r="3677">
          <cell r="N3677" t="str">
            <v>641</v>
          </cell>
          <cell r="Q3677" t="str">
            <v>EP3</v>
          </cell>
          <cell r="T3677">
            <v>71411</v>
          </cell>
          <cell r="U3677">
            <v>0</v>
          </cell>
        </row>
        <row r="3678">
          <cell r="N3678" t="str">
            <v>624</v>
          </cell>
          <cell r="Q3678" t="str">
            <v>DSU</v>
          </cell>
          <cell r="T3678">
            <v>510784</v>
          </cell>
          <cell r="U3678">
            <v>16.850000000000001</v>
          </cell>
        </row>
        <row r="3679">
          <cell r="N3679" t="str">
            <v>624</v>
          </cell>
          <cell r="Q3679" t="str">
            <v>DS6</v>
          </cell>
          <cell r="T3679">
            <v>1458492</v>
          </cell>
          <cell r="U3679">
            <v>14.59</v>
          </cell>
        </row>
        <row r="3680">
          <cell r="N3680" t="str">
            <v>624</v>
          </cell>
          <cell r="Q3680" t="str">
            <v>DO4</v>
          </cell>
          <cell r="T3680">
            <v>859032</v>
          </cell>
          <cell r="U3680">
            <v>0</v>
          </cell>
        </row>
        <row r="3681">
          <cell r="N3681" t="str">
            <v>623</v>
          </cell>
          <cell r="Q3681" t="str">
            <v>RIN</v>
          </cell>
          <cell r="T3681">
            <v>81480</v>
          </cell>
          <cell r="U3681">
            <v>211.44</v>
          </cell>
        </row>
        <row r="3682">
          <cell r="N3682" t="str">
            <v>660</v>
          </cell>
          <cell r="Q3682" t="str">
            <v>E16</v>
          </cell>
          <cell r="T3682">
            <v>136</v>
          </cell>
          <cell r="U3682">
            <v>4.29</v>
          </cell>
        </row>
        <row r="3683">
          <cell r="N3683" t="str">
            <v>626</v>
          </cell>
          <cell r="Q3683" t="str">
            <v>EFL</v>
          </cell>
          <cell r="T3683">
            <v>444312</v>
          </cell>
          <cell r="U3683">
            <v>14606.76</v>
          </cell>
        </row>
        <row r="3684">
          <cell r="N3684" t="str">
            <v>623</v>
          </cell>
          <cell r="Q3684" t="str">
            <v>BFC</v>
          </cell>
          <cell r="T3684">
            <v>81480</v>
          </cell>
          <cell r="U3684">
            <v>2352.98</v>
          </cell>
        </row>
        <row r="3685">
          <cell r="N3685" t="str">
            <v>685</v>
          </cell>
          <cell r="Q3685" t="str">
            <v>LMR</v>
          </cell>
          <cell r="T3685">
            <v>204</v>
          </cell>
          <cell r="U3685">
            <v>0.55000000000000004</v>
          </cell>
        </row>
        <row r="3686">
          <cell r="N3686" t="str">
            <v>625</v>
          </cell>
          <cell r="Q3686" t="str">
            <v>OMS</v>
          </cell>
          <cell r="T3686">
            <v>124800</v>
          </cell>
          <cell r="U3686">
            <v>41.68</v>
          </cell>
        </row>
        <row r="3687">
          <cell r="N3687" t="str">
            <v>611</v>
          </cell>
          <cell r="Q3687" t="str">
            <v>OMS</v>
          </cell>
          <cell r="T3687">
            <v>2743</v>
          </cell>
          <cell r="U3687">
            <v>0.68</v>
          </cell>
        </row>
        <row r="3688">
          <cell r="N3688" t="str">
            <v>621</v>
          </cell>
          <cell r="Q3688" t="str">
            <v>DO6</v>
          </cell>
          <cell r="T3688">
            <v>320</v>
          </cell>
          <cell r="U3688">
            <v>-0.01</v>
          </cell>
        </row>
        <row r="3689">
          <cell r="N3689" t="str">
            <v>625</v>
          </cell>
          <cell r="Q3689" t="str">
            <v>DC</v>
          </cell>
          <cell r="T3689">
            <v>25.74</v>
          </cell>
          <cell r="U3689">
            <v>521.24</v>
          </cell>
        </row>
        <row r="3690">
          <cell r="N3690" t="str">
            <v>624</v>
          </cell>
          <cell r="Q3690" t="str">
            <v>RAU</v>
          </cell>
          <cell r="T3690">
            <v>70400</v>
          </cell>
          <cell r="U3690">
            <v>1.97</v>
          </cell>
        </row>
        <row r="3691">
          <cell r="N3691" t="str">
            <v>623</v>
          </cell>
          <cell r="Q3691" t="str">
            <v>OMS</v>
          </cell>
          <cell r="T3691">
            <v>234546</v>
          </cell>
          <cell r="U3691">
            <v>60.05</v>
          </cell>
        </row>
        <row r="3692">
          <cell r="N3692" t="str">
            <v>624</v>
          </cell>
          <cell r="Q3692" t="str">
            <v>LMV</v>
          </cell>
          <cell r="T3692">
            <v>304704</v>
          </cell>
          <cell r="U3692">
            <v>-0.61</v>
          </cell>
        </row>
        <row r="3693">
          <cell r="N3693" t="str">
            <v>626</v>
          </cell>
          <cell r="Q3693" t="str">
            <v>MSO</v>
          </cell>
          <cell r="T3693">
            <v>444312</v>
          </cell>
          <cell r="U3693">
            <v>239.48</v>
          </cell>
        </row>
        <row r="3694">
          <cell r="N3694" t="str">
            <v>621</v>
          </cell>
          <cell r="Q3694" t="str">
            <v>DO8</v>
          </cell>
          <cell r="T3694">
            <v>7008</v>
          </cell>
          <cell r="U3694">
            <v>0.21</v>
          </cell>
        </row>
        <row r="3695">
          <cell r="N3695" t="str">
            <v>644</v>
          </cell>
          <cell r="Q3695" t="str">
            <v>DO8</v>
          </cell>
          <cell r="T3695">
            <v>2195750</v>
          </cell>
          <cell r="U3695">
            <v>4.38</v>
          </cell>
        </row>
        <row r="3696">
          <cell r="N3696" t="str">
            <v>623</v>
          </cell>
          <cell r="Q3696" t="str">
            <v>MSO</v>
          </cell>
          <cell r="T3696">
            <v>81480</v>
          </cell>
          <cell r="U3696">
            <v>64.78</v>
          </cell>
        </row>
        <row r="3697">
          <cell r="N3697" t="str">
            <v>621</v>
          </cell>
          <cell r="Q3697" t="str">
            <v>DS0</v>
          </cell>
          <cell r="T3697">
            <v>288096</v>
          </cell>
          <cell r="U3697">
            <v>16.71</v>
          </cell>
        </row>
        <row r="3698">
          <cell r="N3698" t="str">
            <v>641</v>
          </cell>
          <cell r="Q3698" t="str">
            <v>CAV</v>
          </cell>
          <cell r="T3698">
            <v>603439</v>
          </cell>
          <cell r="U3698">
            <v>-207.02</v>
          </cell>
        </row>
        <row r="3699">
          <cell r="N3699" t="str">
            <v>655</v>
          </cell>
          <cell r="Q3699" t="str">
            <v>CAV</v>
          </cell>
          <cell r="T3699">
            <v>617553</v>
          </cell>
          <cell r="U3699">
            <v>29.04</v>
          </cell>
        </row>
        <row r="3700">
          <cell r="N3700" t="str">
            <v>634</v>
          </cell>
          <cell r="Q3700" t="str">
            <v>CAV</v>
          </cell>
          <cell r="T3700">
            <v>66132778</v>
          </cell>
          <cell r="U3700">
            <v>991.99</v>
          </cell>
        </row>
        <row r="3701">
          <cell r="N3701" t="str">
            <v>623</v>
          </cell>
          <cell r="Q3701" t="str">
            <v>CAV</v>
          </cell>
          <cell r="T3701">
            <v>81480</v>
          </cell>
          <cell r="U3701">
            <v>3.91</v>
          </cell>
        </row>
        <row r="3702">
          <cell r="N3702" t="str">
            <v>624</v>
          </cell>
          <cell r="Q3702" t="str">
            <v>CAV</v>
          </cell>
          <cell r="T3702">
            <v>23574492</v>
          </cell>
          <cell r="U3702">
            <v>-2320.3000000000002</v>
          </cell>
        </row>
        <row r="3703">
          <cell r="N3703" t="str">
            <v>642</v>
          </cell>
          <cell r="Q3703" t="str">
            <v>CAV</v>
          </cell>
          <cell r="T3703">
            <v>1358</v>
          </cell>
          <cell r="U3703">
            <v>0.27</v>
          </cell>
        </row>
        <row r="3704">
          <cell r="N3704" t="str">
            <v>641</v>
          </cell>
          <cell r="Q3704" t="str">
            <v>CAV</v>
          </cell>
          <cell r="T3704">
            <v>1444319</v>
          </cell>
          <cell r="U3704">
            <v>-495.39</v>
          </cell>
        </row>
        <row r="3705">
          <cell r="N3705" t="str">
            <v>624</v>
          </cell>
          <cell r="Q3705" t="str">
            <v>DS5</v>
          </cell>
          <cell r="T3705">
            <v>1792560</v>
          </cell>
          <cell r="U3705">
            <v>0</v>
          </cell>
        </row>
        <row r="3706">
          <cell r="N3706" t="str">
            <v>655</v>
          </cell>
          <cell r="Q3706" t="str">
            <v>EBF</v>
          </cell>
          <cell r="T3706">
            <v>22783</v>
          </cell>
          <cell r="U3706">
            <v>-654.53</v>
          </cell>
        </row>
        <row r="3707">
          <cell r="N3707" t="str">
            <v>621</v>
          </cell>
          <cell r="Q3707" t="str">
            <v>EBF</v>
          </cell>
          <cell r="T3707">
            <v>14400</v>
          </cell>
          <cell r="U3707">
            <v>-413.68</v>
          </cell>
        </row>
        <row r="3708">
          <cell r="N3708" t="str">
            <v>624</v>
          </cell>
          <cell r="Q3708" t="str">
            <v>EBF</v>
          </cell>
          <cell r="T3708">
            <v>14877860</v>
          </cell>
          <cell r="U3708">
            <v>-427426.03</v>
          </cell>
        </row>
        <row r="3709">
          <cell r="N3709" t="str">
            <v>624</v>
          </cell>
          <cell r="Q3709" t="str">
            <v>EBF</v>
          </cell>
          <cell r="T3709">
            <v>919560</v>
          </cell>
          <cell r="U3709">
            <v>-26418.04</v>
          </cell>
        </row>
        <row r="3710">
          <cell r="N3710" t="str">
            <v>660</v>
          </cell>
          <cell r="Q3710" t="str">
            <v>EBF</v>
          </cell>
          <cell r="T3710">
            <v>617733</v>
          </cell>
          <cell r="U3710">
            <v>-17746.32</v>
          </cell>
        </row>
        <row r="3711">
          <cell r="N3711" t="str">
            <v>623</v>
          </cell>
          <cell r="Q3711" t="str">
            <v>EC</v>
          </cell>
          <cell r="T3711">
            <v>2279268</v>
          </cell>
          <cell r="U3711">
            <v>154281.64000000001</v>
          </cell>
        </row>
        <row r="3712">
          <cell r="N3712" t="str">
            <v>624</v>
          </cell>
          <cell r="Q3712" t="str">
            <v>EC</v>
          </cell>
          <cell r="T3712">
            <v>70400</v>
          </cell>
          <cell r="U3712">
            <v>4580.38</v>
          </cell>
        </row>
        <row r="3713">
          <cell r="N3713" t="str">
            <v>624</v>
          </cell>
          <cell r="Q3713" t="str">
            <v>EC</v>
          </cell>
          <cell r="T3713">
            <v>2082921</v>
          </cell>
          <cell r="U3713">
            <v>128745.25</v>
          </cell>
        </row>
        <row r="3714">
          <cell r="N3714" t="str">
            <v>624</v>
          </cell>
          <cell r="Q3714" t="str">
            <v>EC</v>
          </cell>
          <cell r="T3714">
            <v>180000</v>
          </cell>
          <cell r="U3714">
            <v>12506.58</v>
          </cell>
        </row>
        <row r="3715">
          <cell r="N3715" t="str">
            <v>626</v>
          </cell>
          <cell r="Q3715" t="str">
            <v>EC</v>
          </cell>
          <cell r="T3715">
            <v>3120155</v>
          </cell>
          <cell r="U3715">
            <v>101704.57</v>
          </cell>
        </row>
        <row r="3716">
          <cell r="N3716" t="str">
            <v>641</v>
          </cell>
          <cell r="Q3716" t="str">
            <v>EC</v>
          </cell>
          <cell r="T3716">
            <v>75893</v>
          </cell>
          <cell r="U3716">
            <v>7210.8</v>
          </cell>
        </row>
        <row r="3717">
          <cell r="N3717" t="str">
            <v>621</v>
          </cell>
          <cell r="Q3717" t="str">
            <v>EC</v>
          </cell>
          <cell r="T3717">
            <v>942649</v>
          </cell>
          <cell r="U3717">
            <v>111775.56</v>
          </cell>
        </row>
        <row r="3718">
          <cell r="N3718" t="str">
            <v>623</v>
          </cell>
          <cell r="Q3718" t="str">
            <v>EC</v>
          </cell>
          <cell r="T3718">
            <v>16905198</v>
          </cell>
          <cell r="U3718">
            <v>1144341.28</v>
          </cell>
        </row>
        <row r="3719">
          <cell r="N3719" t="str">
            <v>624</v>
          </cell>
          <cell r="Q3719" t="str">
            <v>EC</v>
          </cell>
          <cell r="T3719">
            <v>510784</v>
          </cell>
          <cell r="U3719">
            <v>30915.46</v>
          </cell>
        </row>
        <row r="3720">
          <cell r="N3720" t="str">
            <v>624</v>
          </cell>
          <cell r="Q3720" t="str">
            <v>EC</v>
          </cell>
          <cell r="T3720">
            <v>10684065</v>
          </cell>
          <cell r="U3720">
            <v>617740.39</v>
          </cell>
        </row>
        <row r="3721">
          <cell r="N3721" t="str">
            <v>641</v>
          </cell>
          <cell r="Q3721" t="str">
            <v>EC</v>
          </cell>
          <cell r="T3721">
            <v>3405</v>
          </cell>
          <cell r="U3721">
            <v>323.52</v>
          </cell>
        </row>
        <row r="3722">
          <cell r="N3722" t="str">
            <v>650</v>
          </cell>
          <cell r="Q3722" t="str">
            <v>ECR</v>
          </cell>
          <cell r="T3722">
            <v>2627483</v>
          </cell>
          <cell r="U3722">
            <v>2593.2399999999998</v>
          </cell>
        </row>
        <row r="3723">
          <cell r="N3723" t="str">
            <v>624</v>
          </cell>
          <cell r="Q3723" t="str">
            <v>ECR</v>
          </cell>
          <cell r="T3723">
            <v>8934767</v>
          </cell>
          <cell r="U3723">
            <v>31691.62</v>
          </cell>
        </row>
        <row r="3724">
          <cell r="N3724" t="str">
            <v>621</v>
          </cell>
          <cell r="Q3724" t="str">
            <v>ECR</v>
          </cell>
          <cell r="T3724">
            <v>148224</v>
          </cell>
          <cell r="U3724">
            <v>647.74</v>
          </cell>
        </row>
        <row r="3725">
          <cell r="N3725" t="str">
            <v>624</v>
          </cell>
          <cell r="Q3725" t="str">
            <v>ECR</v>
          </cell>
          <cell r="T3725">
            <v>8563576</v>
          </cell>
          <cell r="U3725">
            <v>31433.29</v>
          </cell>
        </row>
        <row r="3726">
          <cell r="N3726" t="str">
            <v>660</v>
          </cell>
          <cell r="Q3726" t="str">
            <v>ECR</v>
          </cell>
          <cell r="T3726">
            <v>21868</v>
          </cell>
          <cell r="U3726">
            <v>14.1</v>
          </cell>
        </row>
        <row r="3727">
          <cell r="N3727" t="str">
            <v>677</v>
          </cell>
          <cell r="Q3727" t="str">
            <v>EDE</v>
          </cell>
          <cell r="T3727">
            <v>10664.29</v>
          </cell>
          <cell r="U3727">
            <v>127138.76</v>
          </cell>
        </row>
        <row r="3728">
          <cell r="N3728" t="str">
            <v>621</v>
          </cell>
          <cell r="Q3728" t="str">
            <v>EEX</v>
          </cell>
          <cell r="T3728">
            <v>38010850.899999999</v>
          </cell>
          <cell r="U3728">
            <v>12089.85</v>
          </cell>
        </row>
        <row r="3729">
          <cell r="N3729" t="str">
            <v>660</v>
          </cell>
          <cell r="Q3729" t="str">
            <v>EEX</v>
          </cell>
          <cell r="T3729">
            <v>862411</v>
          </cell>
          <cell r="U3729">
            <v>96.45</v>
          </cell>
        </row>
        <row r="3730">
          <cell r="N3730" t="str">
            <v>642</v>
          </cell>
          <cell r="Q3730" t="str">
            <v>EEX</v>
          </cell>
          <cell r="T3730">
            <v>390</v>
          </cell>
          <cell r="U3730">
            <v>-0.02</v>
          </cell>
        </row>
        <row r="3731">
          <cell r="N3731" t="str">
            <v>624</v>
          </cell>
          <cell r="Q3731" t="str">
            <v>EEX</v>
          </cell>
          <cell r="T3731">
            <v>23102080</v>
          </cell>
          <cell r="U3731">
            <v>10465.26</v>
          </cell>
        </row>
        <row r="3732">
          <cell r="N3732" t="str">
            <v>624</v>
          </cell>
          <cell r="Q3732" t="str">
            <v>EP1</v>
          </cell>
          <cell r="T3732">
            <v>8934767</v>
          </cell>
          <cell r="U3732">
            <v>0</v>
          </cell>
        </row>
        <row r="3733">
          <cell r="N3733" t="str">
            <v>624</v>
          </cell>
          <cell r="Q3733" t="str">
            <v>EP1</v>
          </cell>
          <cell r="T3733">
            <v>8616199</v>
          </cell>
          <cell r="U3733">
            <v>0</v>
          </cell>
        </row>
        <row r="3734">
          <cell r="N3734" t="str">
            <v>660</v>
          </cell>
          <cell r="Q3734" t="str">
            <v>EP1</v>
          </cell>
          <cell r="T3734">
            <v>21868</v>
          </cell>
          <cell r="U3734">
            <v>0</v>
          </cell>
        </row>
        <row r="3735">
          <cell r="N3735" t="str">
            <v>655</v>
          </cell>
          <cell r="Q3735" t="str">
            <v>FMU</v>
          </cell>
          <cell r="T3735">
            <v>617553</v>
          </cell>
          <cell r="U3735">
            <v>2.02</v>
          </cell>
        </row>
        <row r="3736">
          <cell r="N3736" t="str">
            <v>650</v>
          </cell>
          <cell r="Q3736" t="str">
            <v>FMU</v>
          </cell>
          <cell r="T3736">
            <v>2627483</v>
          </cell>
          <cell r="U3736">
            <v>2.78</v>
          </cell>
        </row>
        <row r="3737">
          <cell r="N3737" t="str">
            <v>650</v>
          </cell>
          <cell r="Q3737" t="str">
            <v>FMU</v>
          </cell>
          <cell r="T3737">
            <v>213759</v>
          </cell>
          <cell r="U3737">
            <v>0.36</v>
          </cell>
        </row>
        <row r="3738">
          <cell r="N3738" t="str">
            <v>624</v>
          </cell>
          <cell r="Q3738" t="str">
            <v>FMU</v>
          </cell>
          <cell r="T3738">
            <v>2907284</v>
          </cell>
          <cell r="U3738">
            <v>2.9</v>
          </cell>
        </row>
        <row r="3739">
          <cell r="N3739" t="str">
            <v>660</v>
          </cell>
          <cell r="Q3739" t="str">
            <v>FMU</v>
          </cell>
          <cell r="T3739">
            <v>11736</v>
          </cell>
          <cell r="U3739">
            <v>0.02</v>
          </cell>
        </row>
        <row r="3740">
          <cell r="N3740" t="str">
            <v>621</v>
          </cell>
          <cell r="Q3740" t="str">
            <v>FMU</v>
          </cell>
          <cell r="T3740">
            <v>76662292</v>
          </cell>
          <cell r="U3740">
            <v>164.57</v>
          </cell>
        </row>
        <row r="3741">
          <cell r="N3741" t="str">
            <v>660</v>
          </cell>
          <cell r="Q3741" t="str">
            <v>L06</v>
          </cell>
          <cell r="T3741">
            <v>689</v>
          </cell>
          <cell r="U3741">
            <v>1881.04</v>
          </cell>
        </row>
        <row r="3742">
          <cell r="N3742" t="str">
            <v>650</v>
          </cell>
          <cell r="Q3742" t="str">
            <v>L16</v>
          </cell>
          <cell r="T3742">
            <v>43.3</v>
          </cell>
          <cell r="U3742">
            <v>513.11</v>
          </cell>
        </row>
        <row r="3743">
          <cell r="N3743" t="str">
            <v>660</v>
          </cell>
          <cell r="Q3743" t="str">
            <v>L16</v>
          </cell>
          <cell r="T3743">
            <v>4</v>
          </cell>
          <cell r="U3743">
            <v>41.08</v>
          </cell>
        </row>
        <row r="3744">
          <cell r="N3744" t="str">
            <v>660</v>
          </cell>
          <cell r="Q3744" t="str">
            <v>L16</v>
          </cell>
          <cell r="T3744">
            <v>4770.5</v>
          </cell>
          <cell r="U3744">
            <v>48481.24</v>
          </cell>
        </row>
        <row r="3745">
          <cell r="N3745" t="str">
            <v>624</v>
          </cell>
          <cell r="Q3745" t="str">
            <v>SD</v>
          </cell>
          <cell r="T3745">
            <v>4031.13</v>
          </cell>
          <cell r="U3745">
            <v>-3628.03</v>
          </cell>
        </row>
        <row r="3746">
          <cell r="N3746" t="str">
            <v>624</v>
          </cell>
          <cell r="Q3746" t="str">
            <v>TIU</v>
          </cell>
          <cell r="T3746">
            <v>3497335</v>
          </cell>
          <cell r="U3746">
            <v>3.49</v>
          </cell>
        </row>
        <row r="3747">
          <cell r="N3747" t="str">
            <v>624</v>
          </cell>
          <cell r="Q3747" t="str">
            <v>TIU</v>
          </cell>
          <cell r="T3747">
            <v>30568968</v>
          </cell>
          <cell r="U3747">
            <v>30.47</v>
          </cell>
        </row>
        <row r="3748">
          <cell r="N3748" t="str">
            <v>624</v>
          </cell>
          <cell r="Q3748" t="str">
            <v>TIU</v>
          </cell>
          <cell r="T3748">
            <v>410400</v>
          </cell>
          <cell r="U3748">
            <v>0.41</v>
          </cell>
        </row>
        <row r="3749">
          <cell r="N3749" t="str">
            <v>611</v>
          </cell>
          <cell r="Q3749" t="str">
            <v>TIU</v>
          </cell>
          <cell r="T3749">
            <v>6196</v>
          </cell>
          <cell r="U3749">
            <v>0</v>
          </cell>
        </row>
        <row r="3750">
          <cell r="N3750" t="str">
            <v>623</v>
          </cell>
          <cell r="Q3750" t="str">
            <v>TTC</v>
          </cell>
          <cell r="T3750">
            <v>4909440</v>
          </cell>
          <cell r="U3750">
            <v>215.98</v>
          </cell>
        </row>
        <row r="3751">
          <cell r="N3751" t="str">
            <v>624</v>
          </cell>
          <cell r="Q3751" t="str">
            <v>TTC</v>
          </cell>
          <cell r="T3751">
            <v>3497335</v>
          </cell>
          <cell r="U3751">
            <v>129.4</v>
          </cell>
        </row>
        <row r="3752">
          <cell r="N3752" t="str">
            <v>633</v>
          </cell>
          <cell r="Q3752" t="str">
            <v>TTC</v>
          </cell>
          <cell r="T3752">
            <v>253803667</v>
          </cell>
          <cell r="U3752">
            <v>4060.86</v>
          </cell>
        </row>
        <row r="3753">
          <cell r="N3753" t="str">
            <v>623</v>
          </cell>
          <cell r="Q3753" t="str">
            <v>TTC</v>
          </cell>
          <cell r="T3753">
            <v>16988622</v>
          </cell>
          <cell r="U3753">
            <v>744.25</v>
          </cell>
        </row>
        <row r="3754">
          <cell r="N3754" t="str">
            <v>642</v>
          </cell>
          <cell r="Q3754" t="str">
            <v>TTC</v>
          </cell>
          <cell r="T3754">
            <v>1358</v>
          </cell>
          <cell r="U3754">
            <v>0.11</v>
          </cell>
        </row>
        <row r="3755">
          <cell r="N3755" t="str">
            <v>624</v>
          </cell>
          <cell r="Q3755" t="str">
            <v>TTC</v>
          </cell>
          <cell r="T3755">
            <v>23102080</v>
          </cell>
          <cell r="U3755">
            <v>848.34</v>
          </cell>
        </row>
        <row r="3756">
          <cell r="N3756" t="str">
            <v>676</v>
          </cell>
          <cell r="Q3756" t="str">
            <v>BUE</v>
          </cell>
          <cell r="T3756">
            <v>6261000</v>
          </cell>
          <cell r="U3756">
            <v>208087.57</v>
          </cell>
        </row>
        <row r="3757">
          <cell r="N3757" t="str">
            <v>632</v>
          </cell>
          <cell r="Q3757" t="str">
            <v>DO1</v>
          </cell>
          <cell r="T3757">
            <v>3638690</v>
          </cell>
          <cell r="U3757">
            <v>2321.48</v>
          </cell>
        </row>
        <row r="3758">
          <cell r="N3758" t="str">
            <v>624</v>
          </cell>
          <cell r="Q3758" t="str">
            <v>FFE</v>
          </cell>
          <cell r="T3758">
            <v>8563576</v>
          </cell>
          <cell r="U3758">
            <v>959.1</v>
          </cell>
        </row>
        <row r="3759">
          <cell r="N3759" t="str">
            <v>624</v>
          </cell>
          <cell r="Q3759" t="str">
            <v>FFE</v>
          </cell>
          <cell r="T3759">
            <v>5348968</v>
          </cell>
          <cell r="U3759">
            <v>599.09</v>
          </cell>
        </row>
        <row r="3760">
          <cell r="N3760" t="str">
            <v>626</v>
          </cell>
          <cell r="Q3760" t="str">
            <v>FFE</v>
          </cell>
          <cell r="T3760">
            <v>973269</v>
          </cell>
          <cell r="U3760">
            <v>99.27</v>
          </cell>
        </row>
        <row r="3761">
          <cell r="N3761" t="str">
            <v>655</v>
          </cell>
          <cell r="Q3761" t="str">
            <v>FFE</v>
          </cell>
          <cell r="T3761">
            <v>22783</v>
          </cell>
          <cell r="U3761">
            <v>3.39</v>
          </cell>
        </row>
        <row r="3762">
          <cell r="N3762" t="str">
            <v>660</v>
          </cell>
          <cell r="Q3762" t="str">
            <v>FFE</v>
          </cell>
          <cell r="T3762">
            <v>11736</v>
          </cell>
          <cell r="U3762">
            <v>0.26</v>
          </cell>
        </row>
        <row r="3763">
          <cell r="N3763" t="str">
            <v>650</v>
          </cell>
          <cell r="Q3763" t="str">
            <v>L21</v>
          </cell>
          <cell r="T3763">
            <v>33.299999999999997</v>
          </cell>
          <cell r="U3763">
            <v>418.91</v>
          </cell>
        </row>
        <row r="3764">
          <cell r="N3764" t="str">
            <v>624</v>
          </cell>
          <cell r="Q3764" t="str">
            <v>MSV</v>
          </cell>
          <cell r="T3764">
            <v>919560</v>
          </cell>
          <cell r="U3764">
            <v>0</v>
          </cell>
        </row>
        <row r="3765">
          <cell r="N3765" t="str">
            <v>626</v>
          </cell>
          <cell r="Q3765" t="str">
            <v>MSV</v>
          </cell>
          <cell r="T3765">
            <v>17984736</v>
          </cell>
          <cell r="U3765">
            <v>0</v>
          </cell>
        </row>
        <row r="3766">
          <cell r="N3766" t="str">
            <v>612</v>
          </cell>
          <cell r="Q3766" t="str">
            <v>MSV</v>
          </cell>
          <cell r="T3766">
            <v>10954</v>
          </cell>
          <cell r="U3766">
            <v>0</v>
          </cell>
        </row>
        <row r="3767">
          <cell r="N3767" t="str">
            <v>624</v>
          </cell>
          <cell r="Q3767" t="str">
            <v>MSV</v>
          </cell>
          <cell r="T3767">
            <v>8616199</v>
          </cell>
          <cell r="U3767">
            <v>0</v>
          </cell>
        </row>
        <row r="3768">
          <cell r="N3768" t="str">
            <v>650</v>
          </cell>
          <cell r="Q3768" t="str">
            <v>MSV</v>
          </cell>
          <cell r="T3768">
            <v>1896</v>
          </cell>
          <cell r="U3768">
            <v>0</v>
          </cell>
        </row>
        <row r="3769">
          <cell r="N3769" t="str">
            <v>624</v>
          </cell>
          <cell r="Q3769" t="str">
            <v>MSV</v>
          </cell>
          <cell r="T3769">
            <v>518950</v>
          </cell>
          <cell r="U3769">
            <v>0</v>
          </cell>
        </row>
        <row r="3770">
          <cell r="N3770" t="str">
            <v>650</v>
          </cell>
          <cell r="Q3770" t="str">
            <v>MSV</v>
          </cell>
          <cell r="T3770">
            <v>2627483</v>
          </cell>
          <cell r="U3770">
            <v>0</v>
          </cell>
        </row>
        <row r="3771">
          <cell r="N3771" t="str">
            <v>621</v>
          </cell>
          <cell r="Q3771" t="str">
            <v>PAJ</v>
          </cell>
          <cell r="T3771">
            <v>0</v>
          </cell>
          <cell r="U3771">
            <v>-16518.68</v>
          </cell>
        </row>
        <row r="3772">
          <cell r="N3772" t="str">
            <v>650</v>
          </cell>
          <cell r="Q3772" t="str">
            <v>TTE</v>
          </cell>
          <cell r="T3772">
            <v>66539</v>
          </cell>
          <cell r="U3772">
            <v>0</v>
          </cell>
        </row>
        <row r="3773">
          <cell r="N3773" t="str">
            <v>624</v>
          </cell>
          <cell r="Q3773" t="str">
            <v>TTE</v>
          </cell>
          <cell r="T3773">
            <v>3497335</v>
          </cell>
          <cell r="U3773">
            <v>0</v>
          </cell>
        </row>
        <row r="3774">
          <cell r="N3774" t="str">
            <v>621</v>
          </cell>
          <cell r="Q3774" t="str">
            <v>TTE</v>
          </cell>
          <cell r="T3774">
            <v>5651345</v>
          </cell>
          <cell r="U3774">
            <v>0</v>
          </cell>
        </row>
        <row r="3775">
          <cell r="N3775" t="str">
            <v>624</v>
          </cell>
          <cell r="Q3775" t="str">
            <v>TTE</v>
          </cell>
          <cell r="T3775">
            <v>3580852</v>
          </cell>
          <cell r="U3775">
            <v>0</v>
          </cell>
        </row>
        <row r="3776">
          <cell r="N3776" t="str">
            <v>624</v>
          </cell>
          <cell r="Q3776" t="str">
            <v>TTE</v>
          </cell>
          <cell r="T3776">
            <v>26330592</v>
          </cell>
          <cell r="U3776">
            <v>0</v>
          </cell>
        </row>
        <row r="3777">
          <cell r="N3777" t="str">
            <v>650</v>
          </cell>
          <cell r="Q3777" t="str">
            <v>TTE</v>
          </cell>
          <cell r="T3777">
            <v>949</v>
          </cell>
          <cell r="U3777">
            <v>0</v>
          </cell>
        </row>
        <row r="3778">
          <cell r="N3778" t="str">
            <v>621</v>
          </cell>
          <cell r="Q3778" t="str">
            <v>TTE</v>
          </cell>
          <cell r="T3778">
            <v>39079310</v>
          </cell>
          <cell r="U3778">
            <v>0</v>
          </cell>
        </row>
        <row r="3779">
          <cell r="N3779" t="str">
            <v>620</v>
          </cell>
          <cell r="Q3779" t="str">
            <v>TTE</v>
          </cell>
          <cell r="T3779">
            <v>3380</v>
          </cell>
          <cell r="U3779">
            <v>0</v>
          </cell>
        </row>
        <row r="3780">
          <cell r="N3780" t="str">
            <v>623</v>
          </cell>
          <cell r="Q3780" t="str">
            <v>TTE</v>
          </cell>
          <cell r="T3780">
            <v>83608059</v>
          </cell>
          <cell r="U3780">
            <v>0</v>
          </cell>
        </row>
        <row r="3781">
          <cell r="N3781" t="str">
            <v>621</v>
          </cell>
          <cell r="Q3781" t="str">
            <v>TTE</v>
          </cell>
          <cell r="T3781">
            <v>76795429</v>
          </cell>
          <cell r="U3781">
            <v>0</v>
          </cell>
        </row>
        <row r="3782">
          <cell r="N3782" t="str">
            <v>642</v>
          </cell>
          <cell r="Q3782" t="str">
            <v>TTE</v>
          </cell>
          <cell r="T3782">
            <v>26102</v>
          </cell>
          <cell r="U3782">
            <v>0</v>
          </cell>
        </row>
        <row r="3783">
          <cell r="N3783" t="str">
            <v>685</v>
          </cell>
          <cell r="Q3783" t="str">
            <v>VIN</v>
          </cell>
          <cell r="T3783">
            <v>18788</v>
          </cell>
          <cell r="U3783">
            <v>-10.58</v>
          </cell>
        </row>
        <row r="3784">
          <cell r="N3784" t="str">
            <v>686</v>
          </cell>
          <cell r="Q3784" t="str">
            <v>VMV</v>
          </cell>
          <cell r="T3784">
            <v>258</v>
          </cell>
          <cell r="U3784">
            <v>0.03</v>
          </cell>
        </row>
        <row r="3785">
          <cell r="N3785" t="str">
            <v>624</v>
          </cell>
          <cell r="Q3785" t="str">
            <v>ICV</v>
          </cell>
          <cell r="T3785">
            <v>7757167</v>
          </cell>
          <cell r="U3785">
            <v>0</v>
          </cell>
        </row>
        <row r="3786">
          <cell r="N3786" t="str">
            <v>660</v>
          </cell>
          <cell r="Q3786" t="str">
            <v>E32</v>
          </cell>
          <cell r="T3786">
            <v>62186</v>
          </cell>
          <cell r="U3786">
            <v>1961.56</v>
          </cell>
        </row>
        <row r="3787">
          <cell r="N3787" t="str">
            <v>641</v>
          </cell>
          <cell r="Q3787" t="str">
            <v>EUR</v>
          </cell>
          <cell r="T3787">
            <v>50144</v>
          </cell>
          <cell r="U3787">
            <v>6.1</v>
          </cell>
        </row>
        <row r="3788">
          <cell r="N3788" t="str">
            <v>621</v>
          </cell>
          <cell r="Q3788" t="str">
            <v>EUR</v>
          </cell>
          <cell r="T3788">
            <v>5651345</v>
          </cell>
          <cell r="U3788">
            <v>672.47</v>
          </cell>
        </row>
        <row r="3789">
          <cell r="N3789" t="str">
            <v>621</v>
          </cell>
          <cell r="Q3789" t="str">
            <v>ICN</v>
          </cell>
          <cell r="T3789">
            <v>63880</v>
          </cell>
          <cell r="U3789">
            <v>0</v>
          </cell>
        </row>
        <row r="3790">
          <cell r="N3790" t="str">
            <v>655</v>
          </cell>
          <cell r="Q3790" t="str">
            <v>EUR</v>
          </cell>
          <cell r="T3790">
            <v>22783</v>
          </cell>
          <cell r="U3790">
            <v>2.69</v>
          </cell>
        </row>
        <row r="3791">
          <cell r="N3791" t="str">
            <v>612</v>
          </cell>
          <cell r="Q3791" t="str">
            <v>ICN</v>
          </cell>
          <cell r="T3791">
            <v>6856739</v>
          </cell>
          <cell r="U3791">
            <v>0</v>
          </cell>
        </row>
        <row r="3792">
          <cell r="N3792" t="str">
            <v>650</v>
          </cell>
          <cell r="Q3792" t="str">
            <v>RTU</v>
          </cell>
          <cell r="T3792">
            <v>2627483</v>
          </cell>
          <cell r="U3792">
            <v>18.190000000000001</v>
          </cell>
        </row>
        <row r="3793">
          <cell r="N3793" t="str">
            <v>660</v>
          </cell>
          <cell r="Q3793" t="str">
            <v>FVE</v>
          </cell>
          <cell r="T3793">
            <v>665</v>
          </cell>
          <cell r="U3793">
            <v>0</v>
          </cell>
        </row>
        <row r="3794">
          <cell r="N3794" t="str">
            <v>623</v>
          </cell>
          <cell r="Q3794" t="str">
            <v>MC</v>
          </cell>
          <cell r="T3794">
            <v>3313.53</v>
          </cell>
          <cell r="U3794">
            <v>31672.080000000002</v>
          </cell>
        </row>
        <row r="3795">
          <cell r="N3795" t="str">
            <v>621</v>
          </cell>
          <cell r="Q3795" t="str">
            <v>EUR</v>
          </cell>
          <cell r="T3795">
            <v>38010850.899999999</v>
          </cell>
          <cell r="U3795">
            <v>4514.6000000000004</v>
          </cell>
        </row>
        <row r="3796">
          <cell r="N3796" t="str">
            <v>660</v>
          </cell>
          <cell r="Q3796" t="str">
            <v>L01</v>
          </cell>
          <cell r="T3796">
            <v>381</v>
          </cell>
          <cell r="U3796">
            <v>1049.17</v>
          </cell>
        </row>
        <row r="3797">
          <cell r="N3797" t="str">
            <v>660</v>
          </cell>
          <cell r="Q3797" t="str">
            <v>FVE</v>
          </cell>
          <cell r="T3797">
            <v>617733</v>
          </cell>
          <cell r="U3797">
            <v>0</v>
          </cell>
        </row>
        <row r="3798">
          <cell r="N3798" t="str">
            <v>613</v>
          </cell>
          <cell r="Q3798" t="str">
            <v>RTU</v>
          </cell>
          <cell r="T3798">
            <v>1254503</v>
          </cell>
          <cell r="U3798">
            <v>25.16</v>
          </cell>
        </row>
        <row r="3799">
          <cell r="N3799" t="str">
            <v>623</v>
          </cell>
          <cell r="Q3799" t="str">
            <v>PRV</v>
          </cell>
          <cell r="T3799">
            <v>16914030</v>
          </cell>
          <cell r="U3799">
            <v>2021.74</v>
          </cell>
        </row>
        <row r="3800">
          <cell r="N3800" t="str">
            <v>624</v>
          </cell>
          <cell r="Q3800" t="str">
            <v>RTU</v>
          </cell>
          <cell r="T3800">
            <v>8616199</v>
          </cell>
          <cell r="U3800">
            <v>129.21</v>
          </cell>
        </row>
        <row r="3801">
          <cell r="N3801" t="str">
            <v>632</v>
          </cell>
          <cell r="Q3801" t="str">
            <v>EUR</v>
          </cell>
          <cell r="T3801">
            <v>212354998</v>
          </cell>
          <cell r="U3801">
            <v>25270.26</v>
          </cell>
        </row>
        <row r="3802">
          <cell r="N3802" t="str">
            <v>624</v>
          </cell>
          <cell r="Q3802" t="str">
            <v>ICV</v>
          </cell>
          <cell r="T3802">
            <v>2724439</v>
          </cell>
          <cell r="U3802">
            <v>0</v>
          </cell>
        </row>
        <row r="3803">
          <cell r="N3803" t="str">
            <v>624</v>
          </cell>
          <cell r="Q3803" t="str">
            <v>ICN</v>
          </cell>
          <cell r="T3803">
            <v>2907284</v>
          </cell>
          <cell r="U3803">
            <v>0</v>
          </cell>
        </row>
        <row r="3804">
          <cell r="N3804" t="str">
            <v>623</v>
          </cell>
          <cell r="Q3804" t="str">
            <v>PRV</v>
          </cell>
          <cell r="T3804">
            <v>44232</v>
          </cell>
          <cell r="U3804">
            <v>5.44</v>
          </cell>
        </row>
        <row r="3805">
          <cell r="N3805" t="str">
            <v>611</v>
          </cell>
          <cell r="Q3805" t="str">
            <v>ICV</v>
          </cell>
          <cell r="T3805">
            <v>287356949</v>
          </cell>
          <cell r="U3805">
            <v>0</v>
          </cell>
        </row>
        <row r="3806">
          <cell r="N3806" t="str">
            <v>660</v>
          </cell>
          <cell r="Q3806" t="str">
            <v>FVE</v>
          </cell>
          <cell r="T3806">
            <v>862411</v>
          </cell>
          <cell r="U3806">
            <v>0</v>
          </cell>
        </row>
        <row r="3807">
          <cell r="N3807" t="str">
            <v>650</v>
          </cell>
          <cell r="Q3807" t="str">
            <v>RTU</v>
          </cell>
          <cell r="T3807">
            <v>213759</v>
          </cell>
          <cell r="U3807">
            <v>1.5</v>
          </cell>
        </row>
        <row r="3808">
          <cell r="N3808" t="str">
            <v>621</v>
          </cell>
          <cell r="Q3808" t="str">
            <v>EUR</v>
          </cell>
          <cell r="T3808">
            <v>5100</v>
          </cell>
          <cell r="U3808">
            <v>0.61</v>
          </cell>
        </row>
        <row r="3809">
          <cell r="N3809" t="str">
            <v>611</v>
          </cell>
          <cell r="Q3809" t="str">
            <v>RTU</v>
          </cell>
          <cell r="T3809">
            <v>51122</v>
          </cell>
          <cell r="U3809">
            <v>1.02</v>
          </cell>
        </row>
        <row r="3810">
          <cell r="N3810" t="str">
            <v>623</v>
          </cell>
          <cell r="Q3810" t="str">
            <v>ICV</v>
          </cell>
          <cell r="T3810">
            <v>83303443</v>
          </cell>
          <cell r="U3810">
            <v>0</v>
          </cell>
        </row>
        <row r="3811">
          <cell r="N3811" t="str">
            <v>623</v>
          </cell>
          <cell r="Q3811" t="str">
            <v>EUR</v>
          </cell>
          <cell r="T3811">
            <v>144480</v>
          </cell>
          <cell r="U3811">
            <v>17.190000000000001</v>
          </cell>
        </row>
        <row r="3812">
          <cell r="N3812" t="str">
            <v>626</v>
          </cell>
          <cell r="Q3812" t="str">
            <v>RTU</v>
          </cell>
          <cell r="T3812">
            <v>973269</v>
          </cell>
          <cell r="U3812">
            <v>12.67</v>
          </cell>
        </row>
        <row r="3813">
          <cell r="N3813" t="str">
            <v>626</v>
          </cell>
          <cell r="Q3813" t="str">
            <v>FVE</v>
          </cell>
          <cell r="T3813">
            <v>17984736</v>
          </cell>
          <cell r="U3813">
            <v>0</v>
          </cell>
        </row>
        <row r="3814">
          <cell r="N3814" t="str">
            <v>621</v>
          </cell>
          <cell r="Q3814" t="str">
            <v>EUR</v>
          </cell>
          <cell r="T3814">
            <v>64200</v>
          </cell>
          <cell r="U3814">
            <v>7.64</v>
          </cell>
        </row>
        <row r="3815">
          <cell r="N3815" t="str">
            <v>624</v>
          </cell>
          <cell r="Q3815" t="str">
            <v>FVE</v>
          </cell>
          <cell r="T3815">
            <v>3580852</v>
          </cell>
          <cell r="U3815">
            <v>0</v>
          </cell>
        </row>
        <row r="3816">
          <cell r="N3816" t="str">
            <v>623</v>
          </cell>
          <cell r="Q3816" t="str">
            <v>FVE</v>
          </cell>
          <cell r="T3816">
            <v>16914030</v>
          </cell>
          <cell r="U3816">
            <v>0</v>
          </cell>
        </row>
        <row r="3817">
          <cell r="N3817" t="str">
            <v>624</v>
          </cell>
          <cell r="Q3817" t="str">
            <v>PRV</v>
          </cell>
          <cell r="T3817">
            <v>26066616</v>
          </cell>
          <cell r="U3817">
            <v>262.22000000000003</v>
          </cell>
        </row>
        <row r="3818">
          <cell r="N3818" t="str">
            <v>622</v>
          </cell>
          <cell r="Q3818" t="str">
            <v>ICN</v>
          </cell>
          <cell r="T3818">
            <v>2558660</v>
          </cell>
          <cell r="U3818">
            <v>0</v>
          </cell>
        </row>
        <row r="3819">
          <cell r="N3819" t="str">
            <v>634</v>
          </cell>
          <cell r="Q3819" t="str">
            <v>FVE</v>
          </cell>
          <cell r="T3819">
            <v>194840314</v>
          </cell>
          <cell r="U3819">
            <v>0</v>
          </cell>
        </row>
        <row r="3820">
          <cell r="N3820" t="str">
            <v>621</v>
          </cell>
          <cell r="Q3820" t="str">
            <v>ICN</v>
          </cell>
          <cell r="T3820">
            <v>629845</v>
          </cell>
          <cell r="U3820">
            <v>0</v>
          </cell>
        </row>
        <row r="3821">
          <cell r="N3821" t="str">
            <v>660</v>
          </cell>
          <cell r="Q3821" t="str">
            <v>L31</v>
          </cell>
          <cell r="T3821">
            <v>1</v>
          </cell>
          <cell r="U3821">
            <v>10.71</v>
          </cell>
        </row>
        <row r="3822">
          <cell r="N3822" t="str">
            <v>641</v>
          </cell>
          <cell r="Q3822" t="str">
            <v>DSU</v>
          </cell>
          <cell r="T3822">
            <v>603439</v>
          </cell>
          <cell r="U3822">
            <v>50.63</v>
          </cell>
        </row>
        <row r="3823">
          <cell r="N3823" t="str">
            <v>623</v>
          </cell>
          <cell r="Q3823" t="str">
            <v>TDC</v>
          </cell>
          <cell r="T3823">
            <v>16988622</v>
          </cell>
          <cell r="U3823">
            <v>1945.11</v>
          </cell>
        </row>
        <row r="3824">
          <cell r="N3824" t="str">
            <v>624</v>
          </cell>
          <cell r="Q3824" t="str">
            <v>EP3</v>
          </cell>
          <cell r="T3824">
            <v>518950</v>
          </cell>
          <cell r="U3824">
            <v>0</v>
          </cell>
        </row>
        <row r="3825">
          <cell r="N3825" t="str">
            <v>624</v>
          </cell>
          <cell r="Q3825" t="str">
            <v>RIN</v>
          </cell>
          <cell r="T3825">
            <v>8729930</v>
          </cell>
          <cell r="U3825">
            <v>16735.25</v>
          </cell>
        </row>
        <row r="3826">
          <cell r="N3826" t="str">
            <v>622</v>
          </cell>
          <cell r="Q3826" t="str">
            <v>EFV</v>
          </cell>
          <cell r="T3826">
            <v>2565085</v>
          </cell>
          <cell r="U3826">
            <v>7830.48</v>
          </cell>
        </row>
        <row r="3827">
          <cell r="N3827" t="str">
            <v>612</v>
          </cell>
          <cell r="Q3827" t="str">
            <v>RIN</v>
          </cell>
          <cell r="T3827">
            <v>6856739</v>
          </cell>
          <cell r="U3827">
            <v>20062.84</v>
          </cell>
        </row>
        <row r="3828">
          <cell r="N3828" t="str">
            <v>624</v>
          </cell>
          <cell r="Q3828" t="str">
            <v>EFV</v>
          </cell>
          <cell r="T3828">
            <v>3497335</v>
          </cell>
          <cell r="U3828">
            <v>10694.83</v>
          </cell>
        </row>
        <row r="3829">
          <cell r="N3829" t="str">
            <v>624</v>
          </cell>
          <cell r="Q3829" t="str">
            <v>EFV</v>
          </cell>
          <cell r="T3829">
            <v>919560</v>
          </cell>
          <cell r="U3829">
            <v>2812.01</v>
          </cell>
        </row>
        <row r="3830">
          <cell r="N3830" t="str">
            <v>685</v>
          </cell>
          <cell r="Q3830" t="str">
            <v>EP3</v>
          </cell>
          <cell r="T3830">
            <v>18788</v>
          </cell>
          <cell r="U3830">
            <v>0</v>
          </cell>
        </row>
        <row r="3831">
          <cell r="N3831" t="str">
            <v>685</v>
          </cell>
          <cell r="Q3831" t="str">
            <v>EIN</v>
          </cell>
          <cell r="T3831">
            <v>18788</v>
          </cell>
          <cell r="U3831">
            <v>10.58</v>
          </cell>
        </row>
        <row r="3832">
          <cell r="N3832" t="str">
            <v>660</v>
          </cell>
          <cell r="Q3832" t="str">
            <v>TDC</v>
          </cell>
          <cell r="T3832">
            <v>862411</v>
          </cell>
          <cell r="U3832">
            <v>92.42</v>
          </cell>
        </row>
        <row r="3833">
          <cell r="N3833" t="str">
            <v>621</v>
          </cell>
          <cell r="Q3833" t="str">
            <v>TDC</v>
          </cell>
          <cell r="T3833">
            <v>76795429</v>
          </cell>
          <cell r="U3833">
            <v>9947.26</v>
          </cell>
        </row>
        <row r="3834">
          <cell r="N3834" t="str">
            <v>650</v>
          </cell>
          <cell r="Q3834" t="str">
            <v>TDC</v>
          </cell>
          <cell r="T3834">
            <v>213759</v>
          </cell>
          <cell r="U3834">
            <v>32.4</v>
          </cell>
        </row>
        <row r="3835">
          <cell r="N3835" t="str">
            <v>626</v>
          </cell>
          <cell r="Q3835" t="str">
            <v>DO4</v>
          </cell>
          <cell r="T3835">
            <v>2208492</v>
          </cell>
          <cell r="U3835">
            <v>0</v>
          </cell>
        </row>
        <row r="3836">
          <cell r="N3836" t="str">
            <v>621</v>
          </cell>
          <cell r="Q3836" t="str">
            <v>RIN</v>
          </cell>
          <cell r="T3836">
            <v>5651345</v>
          </cell>
          <cell r="U3836">
            <v>13258.01</v>
          </cell>
        </row>
        <row r="3837">
          <cell r="N3837" t="str">
            <v>626</v>
          </cell>
          <cell r="Q3837" t="str">
            <v>RIN</v>
          </cell>
          <cell r="T3837">
            <v>8155792</v>
          </cell>
          <cell r="U3837">
            <v>14123.41</v>
          </cell>
        </row>
        <row r="3838">
          <cell r="N3838" t="str">
            <v>621</v>
          </cell>
          <cell r="Q3838" t="str">
            <v>EP3</v>
          </cell>
          <cell r="T3838">
            <v>148224</v>
          </cell>
          <cell r="U3838">
            <v>0</v>
          </cell>
        </row>
        <row r="3839">
          <cell r="N3839" t="str">
            <v>624</v>
          </cell>
          <cell r="Q3839" t="str">
            <v>DSU</v>
          </cell>
          <cell r="T3839">
            <v>11924792</v>
          </cell>
          <cell r="U3839">
            <v>393.5</v>
          </cell>
        </row>
        <row r="3840">
          <cell r="N3840" t="str">
            <v>624</v>
          </cell>
          <cell r="Q3840" t="str">
            <v>TDC</v>
          </cell>
          <cell r="T3840">
            <v>14877860</v>
          </cell>
          <cell r="U3840">
            <v>1458.01</v>
          </cell>
        </row>
        <row r="3841">
          <cell r="N3841" t="str">
            <v>621</v>
          </cell>
          <cell r="Q3841" t="str">
            <v>RIN</v>
          </cell>
          <cell r="T3841">
            <v>38010850.899999999</v>
          </cell>
          <cell r="U3841">
            <v>89154.87</v>
          </cell>
        </row>
        <row r="3842">
          <cell r="N3842" t="str">
            <v>655</v>
          </cell>
          <cell r="Q3842" t="str">
            <v>TDC</v>
          </cell>
          <cell r="T3842">
            <v>22783</v>
          </cell>
          <cell r="U3842">
            <v>2.81</v>
          </cell>
        </row>
        <row r="3843">
          <cell r="N3843" t="str">
            <v>644</v>
          </cell>
          <cell r="Q3843" t="str">
            <v>TD4</v>
          </cell>
          <cell r="T3843">
            <v>142075</v>
          </cell>
          <cell r="U3843">
            <v>142.08000000000001</v>
          </cell>
        </row>
        <row r="3844">
          <cell r="N3844" t="str">
            <v>623</v>
          </cell>
          <cell r="Q3844" t="str">
            <v>EIN</v>
          </cell>
          <cell r="T3844">
            <v>165344</v>
          </cell>
          <cell r="U3844">
            <v>93.08</v>
          </cell>
        </row>
        <row r="3845">
          <cell r="N3845" t="str">
            <v>623</v>
          </cell>
          <cell r="Q3845" t="str">
            <v>EP3</v>
          </cell>
          <cell r="T3845">
            <v>165344</v>
          </cell>
          <cell r="U3845">
            <v>0</v>
          </cell>
        </row>
        <row r="3846">
          <cell r="N3846" t="str">
            <v>676</v>
          </cell>
          <cell r="Q3846" t="str">
            <v>DSU</v>
          </cell>
          <cell r="T3846">
            <v>3627000</v>
          </cell>
          <cell r="U3846">
            <v>101.56</v>
          </cell>
        </row>
        <row r="3847">
          <cell r="N3847" t="str">
            <v>624</v>
          </cell>
          <cell r="Q3847" t="str">
            <v>DSU</v>
          </cell>
          <cell r="T3847">
            <v>2724439</v>
          </cell>
          <cell r="U3847">
            <v>89.96</v>
          </cell>
        </row>
        <row r="3848">
          <cell r="N3848" t="str">
            <v>621</v>
          </cell>
          <cell r="Q3848" t="str">
            <v>TDC</v>
          </cell>
          <cell r="T3848">
            <v>636853</v>
          </cell>
          <cell r="U3848">
            <v>82.8</v>
          </cell>
        </row>
        <row r="3849">
          <cell r="N3849" t="str">
            <v>624</v>
          </cell>
          <cell r="Q3849" t="str">
            <v>EIN</v>
          </cell>
          <cell r="T3849">
            <v>23102080</v>
          </cell>
          <cell r="U3849">
            <v>12995.79</v>
          </cell>
        </row>
        <row r="3850">
          <cell r="N3850" t="str">
            <v>685</v>
          </cell>
          <cell r="Q3850" t="str">
            <v>EFV</v>
          </cell>
          <cell r="T3850">
            <v>204</v>
          </cell>
          <cell r="U3850">
            <v>0.62</v>
          </cell>
        </row>
        <row r="3851">
          <cell r="N3851" t="str">
            <v>613</v>
          </cell>
          <cell r="Q3851" t="str">
            <v>DSU</v>
          </cell>
          <cell r="T3851">
            <v>1254503</v>
          </cell>
          <cell r="U3851">
            <v>94</v>
          </cell>
        </row>
        <row r="3852">
          <cell r="N3852" t="str">
            <v>623</v>
          </cell>
          <cell r="Q3852" t="str">
            <v>EIV</v>
          </cell>
          <cell r="T3852">
            <v>83608059</v>
          </cell>
          <cell r="U3852">
            <v>0</v>
          </cell>
        </row>
        <row r="3853">
          <cell r="N3853" t="str">
            <v>622</v>
          </cell>
          <cell r="Q3853" t="str">
            <v>EIV</v>
          </cell>
          <cell r="T3853">
            <v>2565085</v>
          </cell>
          <cell r="U3853">
            <v>0</v>
          </cell>
        </row>
        <row r="3854">
          <cell r="N3854" t="str">
            <v>624</v>
          </cell>
          <cell r="Q3854" t="str">
            <v>FFC</v>
          </cell>
          <cell r="T3854">
            <v>26330592</v>
          </cell>
          <cell r="U3854">
            <v>315.98</v>
          </cell>
        </row>
        <row r="3855">
          <cell r="N3855" t="str">
            <v>641</v>
          </cell>
          <cell r="Q3855" t="str">
            <v>EIV</v>
          </cell>
          <cell r="T3855">
            <v>50144</v>
          </cell>
          <cell r="U3855">
            <v>0</v>
          </cell>
        </row>
        <row r="3856">
          <cell r="N3856" t="str">
            <v>626</v>
          </cell>
          <cell r="Q3856" t="str">
            <v>FFC</v>
          </cell>
          <cell r="T3856">
            <v>13372524</v>
          </cell>
          <cell r="U3856">
            <v>147.09</v>
          </cell>
        </row>
        <row r="3857">
          <cell r="N3857" t="str">
            <v>623</v>
          </cell>
          <cell r="Q3857" t="str">
            <v>EIV</v>
          </cell>
          <cell r="T3857">
            <v>4909440</v>
          </cell>
          <cell r="U3857">
            <v>0</v>
          </cell>
        </row>
        <row r="3858">
          <cell r="N3858" t="str">
            <v>660</v>
          </cell>
          <cell r="Q3858" t="str">
            <v>TDE</v>
          </cell>
          <cell r="T3858">
            <v>11736</v>
          </cell>
          <cell r="U3858">
            <v>0</v>
          </cell>
        </row>
        <row r="3859">
          <cell r="N3859" t="str">
            <v>626</v>
          </cell>
          <cell r="Q3859" t="str">
            <v>EIV</v>
          </cell>
          <cell r="T3859">
            <v>3234720</v>
          </cell>
          <cell r="U3859">
            <v>0</v>
          </cell>
        </row>
        <row r="3860">
          <cell r="N3860" t="str">
            <v>633</v>
          </cell>
          <cell r="Q3860" t="str">
            <v>EFL</v>
          </cell>
          <cell r="T3860">
            <v>253803667</v>
          </cell>
          <cell r="U3860">
            <v>8343795.5599999996</v>
          </cell>
        </row>
        <row r="3861">
          <cell r="N3861" t="str">
            <v>626</v>
          </cell>
          <cell r="Q3861" t="str">
            <v>TDE</v>
          </cell>
          <cell r="T3861">
            <v>6999936</v>
          </cell>
          <cell r="U3861">
            <v>0</v>
          </cell>
        </row>
        <row r="3862">
          <cell r="N3862" t="str">
            <v>623</v>
          </cell>
          <cell r="Q3862" t="str">
            <v>FFC</v>
          </cell>
          <cell r="T3862">
            <v>83608059</v>
          </cell>
          <cell r="U3862">
            <v>1337.76</v>
          </cell>
        </row>
        <row r="3863">
          <cell r="N3863" t="str">
            <v>623</v>
          </cell>
          <cell r="Q3863" t="str">
            <v>TDE</v>
          </cell>
          <cell r="T3863">
            <v>35200</v>
          </cell>
          <cell r="U3863">
            <v>0</v>
          </cell>
        </row>
        <row r="3864">
          <cell r="N3864" t="str">
            <v>626</v>
          </cell>
          <cell r="Q3864" t="str">
            <v>TDE</v>
          </cell>
          <cell r="T3864">
            <v>8155792</v>
          </cell>
          <cell r="U3864">
            <v>0</v>
          </cell>
        </row>
        <row r="3865">
          <cell r="N3865" t="str">
            <v>624</v>
          </cell>
          <cell r="Q3865" t="str">
            <v>BFC</v>
          </cell>
          <cell r="T3865">
            <v>5348968</v>
          </cell>
          <cell r="U3865">
            <v>153798.88</v>
          </cell>
        </row>
        <row r="3866">
          <cell r="N3866" t="str">
            <v>611</v>
          </cell>
          <cell r="Q3866" t="str">
            <v>TDE</v>
          </cell>
          <cell r="T3866">
            <v>287591220</v>
          </cell>
          <cell r="U3866">
            <v>0</v>
          </cell>
        </row>
        <row r="3867">
          <cell r="N3867" t="str">
            <v>626</v>
          </cell>
          <cell r="Q3867" t="str">
            <v>EIV</v>
          </cell>
          <cell r="T3867">
            <v>3120155</v>
          </cell>
          <cell r="U3867">
            <v>0</v>
          </cell>
        </row>
        <row r="3868">
          <cell r="N3868" t="str">
            <v>626</v>
          </cell>
          <cell r="Q3868" t="str">
            <v>LMR</v>
          </cell>
          <cell r="T3868">
            <v>5516736</v>
          </cell>
          <cell r="U3868">
            <v>568.22</v>
          </cell>
        </row>
        <row r="3869">
          <cell r="N3869" t="str">
            <v>626</v>
          </cell>
          <cell r="Q3869" t="str">
            <v>FFC</v>
          </cell>
          <cell r="T3869">
            <v>8155792</v>
          </cell>
          <cell r="U3869">
            <v>89.7</v>
          </cell>
        </row>
        <row r="3870">
          <cell r="N3870" t="str">
            <v>621</v>
          </cell>
          <cell r="Q3870" t="str">
            <v>FFC</v>
          </cell>
          <cell r="T3870">
            <v>942741</v>
          </cell>
          <cell r="U3870">
            <v>14.15</v>
          </cell>
        </row>
        <row r="3871">
          <cell r="N3871" t="str">
            <v>624</v>
          </cell>
          <cell r="Q3871" t="str">
            <v>EFL</v>
          </cell>
          <cell r="T3871">
            <v>8068064</v>
          </cell>
          <cell r="U3871">
            <v>265237.59999999998</v>
          </cell>
        </row>
        <row r="3872">
          <cell r="N3872" t="str">
            <v>620</v>
          </cell>
          <cell r="Q3872" t="str">
            <v>TDE</v>
          </cell>
          <cell r="T3872">
            <v>2187264</v>
          </cell>
          <cell r="U3872">
            <v>0</v>
          </cell>
        </row>
        <row r="3873">
          <cell r="N3873" t="str">
            <v>625</v>
          </cell>
          <cell r="Q3873" t="str">
            <v>FFC</v>
          </cell>
          <cell r="T3873">
            <v>391200</v>
          </cell>
          <cell r="U3873">
            <v>5.48</v>
          </cell>
        </row>
        <row r="3874">
          <cell r="N3874" t="str">
            <v>655</v>
          </cell>
          <cell r="Q3874" t="str">
            <v>EIV</v>
          </cell>
          <cell r="T3874">
            <v>617553</v>
          </cell>
          <cell r="U3874">
            <v>0</v>
          </cell>
        </row>
        <row r="3875">
          <cell r="N3875" t="str">
            <v>611</v>
          </cell>
          <cell r="Q3875" t="str">
            <v>TDE</v>
          </cell>
          <cell r="T3875">
            <v>12495</v>
          </cell>
          <cell r="U3875">
            <v>0</v>
          </cell>
        </row>
        <row r="3876">
          <cell r="N3876" t="str">
            <v>621</v>
          </cell>
          <cell r="Q3876" t="str">
            <v>BFC</v>
          </cell>
          <cell r="T3876">
            <v>14400</v>
          </cell>
          <cell r="U3876">
            <v>415.94</v>
          </cell>
        </row>
        <row r="3877">
          <cell r="N3877" t="str">
            <v>624</v>
          </cell>
          <cell r="Q3877" t="str">
            <v>BFC</v>
          </cell>
          <cell r="T3877">
            <v>8729930</v>
          </cell>
          <cell r="U3877">
            <v>251011.66</v>
          </cell>
        </row>
        <row r="3878">
          <cell r="N3878" t="str">
            <v>626</v>
          </cell>
          <cell r="Q3878" t="str">
            <v>EIV</v>
          </cell>
          <cell r="T3878">
            <v>973269</v>
          </cell>
          <cell r="U3878">
            <v>0</v>
          </cell>
        </row>
        <row r="3879">
          <cell r="N3879" t="str">
            <v>641</v>
          </cell>
          <cell r="Q3879" t="str">
            <v>BFC</v>
          </cell>
          <cell r="T3879">
            <v>77639</v>
          </cell>
          <cell r="U3879">
            <v>2241.65</v>
          </cell>
        </row>
        <row r="3880">
          <cell r="N3880" t="str">
            <v>650</v>
          </cell>
          <cell r="Q3880" t="str">
            <v>FFC</v>
          </cell>
          <cell r="T3880">
            <v>949</v>
          </cell>
          <cell r="U3880">
            <v>0</v>
          </cell>
        </row>
        <row r="3881">
          <cell r="N3881" t="str">
            <v>1750</v>
          </cell>
          <cell r="Q3881" t="str">
            <v>GMC</v>
          </cell>
          <cell r="T3881">
            <v>0</v>
          </cell>
          <cell r="U3881">
            <v>0</v>
          </cell>
        </row>
        <row r="3882">
          <cell r="N3882" t="str">
            <v>624</v>
          </cell>
          <cell r="Q3882" t="str">
            <v>FFC</v>
          </cell>
          <cell r="T3882">
            <v>5348968</v>
          </cell>
          <cell r="U3882">
            <v>64.180000000000007</v>
          </cell>
        </row>
        <row r="3883">
          <cell r="N3883" t="str">
            <v>624</v>
          </cell>
          <cell r="Q3883" t="str">
            <v>PPT</v>
          </cell>
          <cell r="T3883">
            <v>10684065</v>
          </cell>
          <cell r="U3883">
            <v>0</v>
          </cell>
        </row>
        <row r="3884">
          <cell r="N3884" t="str">
            <v>624</v>
          </cell>
          <cell r="Q3884" t="str">
            <v>EIV</v>
          </cell>
          <cell r="T3884">
            <v>919560</v>
          </cell>
          <cell r="U3884">
            <v>0</v>
          </cell>
        </row>
        <row r="3885">
          <cell r="N3885" t="str">
            <v>624</v>
          </cell>
          <cell r="Q3885" t="str">
            <v>EFL</v>
          </cell>
          <cell r="T3885">
            <v>23574492</v>
          </cell>
          <cell r="U3885">
            <v>776958.15</v>
          </cell>
        </row>
        <row r="3886">
          <cell r="N3886" t="str">
            <v>622</v>
          </cell>
          <cell r="Q3886" t="str">
            <v>EFL</v>
          </cell>
          <cell r="T3886">
            <v>2565085</v>
          </cell>
          <cell r="U3886">
            <v>84326.5</v>
          </cell>
        </row>
        <row r="3887">
          <cell r="N3887" t="str">
            <v>675</v>
          </cell>
          <cell r="Q3887" t="str">
            <v>IDC</v>
          </cell>
          <cell r="T3887">
            <v>0</v>
          </cell>
          <cell r="U3887">
            <v>0</v>
          </cell>
        </row>
        <row r="3888">
          <cell r="N3888" t="str">
            <v>626</v>
          </cell>
          <cell r="Q3888" t="str">
            <v>PPT</v>
          </cell>
          <cell r="T3888">
            <v>4688145</v>
          </cell>
          <cell r="U3888">
            <v>0</v>
          </cell>
        </row>
        <row r="3889">
          <cell r="N3889" t="str">
            <v>611</v>
          </cell>
          <cell r="Q3889" t="str">
            <v>LMR</v>
          </cell>
          <cell r="T3889">
            <v>51122</v>
          </cell>
          <cell r="U3889">
            <v>128.91999999999999</v>
          </cell>
        </row>
        <row r="3890">
          <cell r="N3890" t="str">
            <v>613</v>
          </cell>
          <cell r="Q3890" t="str">
            <v>EFL</v>
          </cell>
          <cell r="T3890">
            <v>1254503</v>
          </cell>
          <cell r="U3890">
            <v>41241.879999999997</v>
          </cell>
        </row>
        <row r="3891">
          <cell r="N3891" t="str">
            <v>621</v>
          </cell>
          <cell r="Q3891" t="str">
            <v>LMR</v>
          </cell>
          <cell r="T3891">
            <v>14400</v>
          </cell>
          <cell r="U3891">
            <v>35.04</v>
          </cell>
        </row>
        <row r="3892">
          <cell r="N3892" t="str">
            <v>624</v>
          </cell>
          <cell r="Q3892" t="str">
            <v>EFL</v>
          </cell>
          <cell r="T3892">
            <v>8729930</v>
          </cell>
          <cell r="U3892">
            <v>286996.46000000002</v>
          </cell>
        </row>
        <row r="3893">
          <cell r="N3893" t="str">
            <v>642</v>
          </cell>
          <cell r="Q3893" t="str">
            <v>CC</v>
          </cell>
          <cell r="T3893">
            <v>0</v>
          </cell>
          <cell r="U3893">
            <v>700</v>
          </cell>
        </row>
        <row r="3894">
          <cell r="N3894" t="str">
            <v>655</v>
          </cell>
          <cell r="Q3894" t="str">
            <v>OMS</v>
          </cell>
          <cell r="T3894">
            <v>617553</v>
          </cell>
          <cell r="U3894">
            <v>158.66999999999999</v>
          </cell>
        </row>
        <row r="3895">
          <cell r="N3895" t="str">
            <v>621</v>
          </cell>
          <cell r="Q3895" t="str">
            <v>EP2</v>
          </cell>
          <cell r="T3895">
            <v>6442270</v>
          </cell>
          <cell r="U3895">
            <v>952.2</v>
          </cell>
        </row>
        <row r="3896">
          <cell r="N3896" t="str">
            <v>624</v>
          </cell>
          <cell r="Q3896" t="str">
            <v>RAU</v>
          </cell>
          <cell r="T3896">
            <v>23574492</v>
          </cell>
          <cell r="U3896">
            <v>677.09</v>
          </cell>
        </row>
        <row r="3897">
          <cell r="N3897" t="str">
            <v>611</v>
          </cell>
          <cell r="Q3897" t="str">
            <v>EP2</v>
          </cell>
          <cell r="T3897">
            <v>124334</v>
          </cell>
          <cell r="U3897">
            <v>20.66</v>
          </cell>
        </row>
        <row r="3898">
          <cell r="N3898" t="str">
            <v>624</v>
          </cell>
          <cell r="Q3898" t="str">
            <v>RAU</v>
          </cell>
          <cell r="T3898">
            <v>8729930</v>
          </cell>
          <cell r="U3898">
            <v>244.47</v>
          </cell>
        </row>
        <row r="3899">
          <cell r="N3899" t="str">
            <v>624</v>
          </cell>
          <cell r="Q3899" t="str">
            <v>DSM</v>
          </cell>
          <cell r="T3899">
            <v>7757167</v>
          </cell>
          <cell r="U3899">
            <v>17130.43</v>
          </cell>
        </row>
        <row r="3900">
          <cell r="N3900" t="str">
            <v>621</v>
          </cell>
          <cell r="Q3900" t="str">
            <v>DSM</v>
          </cell>
          <cell r="T3900">
            <v>75489337.599999994</v>
          </cell>
          <cell r="U3900">
            <v>756298.8</v>
          </cell>
        </row>
        <row r="3901">
          <cell r="N3901" t="str">
            <v>622</v>
          </cell>
          <cell r="Q3901" t="str">
            <v>DSM</v>
          </cell>
          <cell r="T3901">
            <v>2558660</v>
          </cell>
          <cell r="U3901">
            <v>9191.23</v>
          </cell>
        </row>
        <row r="3902">
          <cell r="N3902" t="str">
            <v>626</v>
          </cell>
          <cell r="Q3902" t="str">
            <v>CAP</v>
          </cell>
          <cell r="T3902">
            <v>13372524</v>
          </cell>
          <cell r="U3902">
            <v>147.09</v>
          </cell>
        </row>
        <row r="3903">
          <cell r="N3903" t="str">
            <v>624</v>
          </cell>
          <cell r="Q3903" t="str">
            <v>DC</v>
          </cell>
          <cell r="T3903">
            <v>57098.62</v>
          </cell>
          <cell r="U3903">
            <v>671020.1</v>
          </cell>
        </row>
        <row r="3904">
          <cell r="N3904" t="str">
            <v>624</v>
          </cell>
          <cell r="Q3904" t="str">
            <v>FVC</v>
          </cell>
          <cell r="T3904">
            <v>8563576</v>
          </cell>
          <cell r="U3904">
            <v>0</v>
          </cell>
        </row>
        <row r="3905">
          <cell r="N3905" t="str">
            <v>611</v>
          </cell>
          <cell r="Q3905" t="str">
            <v>CAP</v>
          </cell>
          <cell r="T3905">
            <v>27206711</v>
          </cell>
          <cell r="U3905">
            <v>516.25</v>
          </cell>
        </row>
        <row r="3906">
          <cell r="N3906" t="str">
            <v>660</v>
          </cell>
          <cell r="Q3906" t="str">
            <v>EP2</v>
          </cell>
          <cell r="T3906">
            <v>11736</v>
          </cell>
          <cell r="U3906">
            <v>0.96</v>
          </cell>
        </row>
        <row r="3907">
          <cell r="N3907" t="str">
            <v>612</v>
          </cell>
          <cell r="Q3907" t="str">
            <v>CAP</v>
          </cell>
          <cell r="T3907">
            <v>6856739</v>
          </cell>
          <cell r="U3907">
            <v>129.75</v>
          </cell>
        </row>
        <row r="3908">
          <cell r="N3908" t="str">
            <v>626</v>
          </cell>
          <cell r="Q3908" t="str">
            <v>DC</v>
          </cell>
          <cell r="T3908">
            <v>800</v>
          </cell>
          <cell r="U3908">
            <v>20136</v>
          </cell>
        </row>
        <row r="3909">
          <cell r="N3909" t="str">
            <v>624</v>
          </cell>
          <cell r="Q3909" t="str">
            <v>CAP</v>
          </cell>
          <cell r="T3909">
            <v>8934767</v>
          </cell>
          <cell r="U3909">
            <v>107.22</v>
          </cell>
        </row>
        <row r="3910">
          <cell r="N3910" t="str">
            <v>624</v>
          </cell>
          <cell r="Q3910" t="str">
            <v>FVC</v>
          </cell>
          <cell r="T3910">
            <v>25021344</v>
          </cell>
          <cell r="U3910">
            <v>0</v>
          </cell>
        </row>
        <row r="3911">
          <cell r="N3911" t="str">
            <v>624</v>
          </cell>
          <cell r="Q3911" t="str">
            <v>TSE</v>
          </cell>
          <cell r="T3911">
            <v>919560</v>
          </cell>
          <cell r="U3911">
            <v>0</v>
          </cell>
        </row>
        <row r="3912">
          <cell r="N3912" t="str">
            <v>623</v>
          </cell>
          <cell r="Q3912" t="str">
            <v>OMS</v>
          </cell>
          <cell r="T3912">
            <v>144480</v>
          </cell>
          <cell r="U3912">
            <v>36.99</v>
          </cell>
        </row>
        <row r="3913">
          <cell r="N3913" t="str">
            <v>611</v>
          </cell>
          <cell r="Q3913" t="str">
            <v>CC</v>
          </cell>
          <cell r="T3913">
            <v>0</v>
          </cell>
          <cell r="U3913">
            <v>576.76</v>
          </cell>
        </row>
        <row r="3914">
          <cell r="N3914" t="str">
            <v>624</v>
          </cell>
          <cell r="Q3914" t="str">
            <v>EP2</v>
          </cell>
          <cell r="T3914">
            <v>14877860</v>
          </cell>
          <cell r="U3914">
            <v>1800.22</v>
          </cell>
        </row>
        <row r="3915">
          <cell r="N3915" t="str">
            <v>621</v>
          </cell>
          <cell r="Q3915" t="str">
            <v>CC</v>
          </cell>
          <cell r="T3915">
            <v>0</v>
          </cell>
          <cell r="U3915">
            <v>11800</v>
          </cell>
        </row>
        <row r="3916">
          <cell r="N3916" t="str">
            <v>624</v>
          </cell>
          <cell r="Q3916" t="str">
            <v>DSM</v>
          </cell>
          <cell r="T3916">
            <v>304704</v>
          </cell>
          <cell r="U3916">
            <v>679.79</v>
          </cell>
        </row>
        <row r="3917">
          <cell r="N3917" t="str">
            <v>633</v>
          </cell>
          <cell r="Q3917" t="str">
            <v>TSE</v>
          </cell>
          <cell r="T3917">
            <v>253803667</v>
          </cell>
          <cell r="U3917">
            <v>0</v>
          </cell>
        </row>
        <row r="3918">
          <cell r="N3918" t="str">
            <v>623</v>
          </cell>
          <cell r="Q3918" t="str">
            <v>RAU</v>
          </cell>
          <cell r="T3918">
            <v>165344</v>
          </cell>
          <cell r="U3918">
            <v>6.77</v>
          </cell>
        </row>
        <row r="3919">
          <cell r="N3919" t="str">
            <v>621</v>
          </cell>
          <cell r="Q3919" t="str">
            <v>CC</v>
          </cell>
          <cell r="T3919">
            <v>0</v>
          </cell>
          <cell r="U3919">
            <v>540</v>
          </cell>
        </row>
        <row r="3920">
          <cell r="N3920" t="str">
            <v>621</v>
          </cell>
          <cell r="Q3920" t="str">
            <v>RAU</v>
          </cell>
          <cell r="T3920">
            <v>5100</v>
          </cell>
          <cell r="U3920">
            <v>0.16</v>
          </cell>
        </row>
        <row r="3921">
          <cell r="N3921" t="str">
            <v>655</v>
          </cell>
          <cell r="Q3921" t="str">
            <v>OMS</v>
          </cell>
          <cell r="T3921">
            <v>22783</v>
          </cell>
          <cell r="U3921">
            <v>5.86</v>
          </cell>
        </row>
        <row r="3922">
          <cell r="N3922" t="str">
            <v>650</v>
          </cell>
          <cell r="Q3922" t="str">
            <v>CAP</v>
          </cell>
          <cell r="T3922">
            <v>213759</v>
          </cell>
          <cell r="U3922">
            <v>0.22</v>
          </cell>
        </row>
        <row r="3923">
          <cell r="N3923" t="str">
            <v>660</v>
          </cell>
          <cell r="Q3923" t="str">
            <v>RAU</v>
          </cell>
          <cell r="T3923">
            <v>862411</v>
          </cell>
          <cell r="U3923">
            <v>1.1499999999999999</v>
          </cell>
        </row>
        <row r="3924">
          <cell r="N3924" t="str">
            <v>621</v>
          </cell>
          <cell r="Q3924" t="str">
            <v>RAU</v>
          </cell>
          <cell r="T3924">
            <v>112203</v>
          </cell>
          <cell r="U3924">
            <v>3.79</v>
          </cell>
        </row>
        <row r="3925">
          <cell r="N3925" t="str">
            <v>623</v>
          </cell>
          <cell r="Q3925" t="str">
            <v>DC</v>
          </cell>
          <cell r="T3925">
            <v>2976.4</v>
          </cell>
          <cell r="U3925">
            <v>69930.429999999993</v>
          </cell>
        </row>
        <row r="3926">
          <cell r="N3926" t="str">
            <v>626</v>
          </cell>
          <cell r="Q3926" t="str">
            <v>RAU</v>
          </cell>
          <cell r="T3926">
            <v>13372524</v>
          </cell>
          <cell r="U3926">
            <v>320.95</v>
          </cell>
        </row>
        <row r="3927">
          <cell r="N3927" t="str">
            <v>650</v>
          </cell>
          <cell r="Q3927" t="str">
            <v>EP2</v>
          </cell>
          <cell r="T3927">
            <v>2627483</v>
          </cell>
          <cell r="U3927">
            <v>267.99</v>
          </cell>
        </row>
        <row r="3928">
          <cell r="N3928" t="str">
            <v>621</v>
          </cell>
          <cell r="Q3928" t="str">
            <v>FVC</v>
          </cell>
          <cell r="T3928">
            <v>942741</v>
          </cell>
          <cell r="U3928">
            <v>0</v>
          </cell>
        </row>
        <row r="3929">
          <cell r="N3929" t="str">
            <v>660</v>
          </cell>
          <cell r="Q3929" t="str">
            <v>OMS</v>
          </cell>
          <cell r="T3929">
            <v>21868</v>
          </cell>
          <cell r="U3929">
            <v>2.71</v>
          </cell>
        </row>
        <row r="3930">
          <cell r="N3930" t="str">
            <v>625</v>
          </cell>
          <cell r="Q3930" t="str">
            <v>DSM</v>
          </cell>
          <cell r="T3930">
            <v>391200</v>
          </cell>
          <cell r="U3930">
            <v>406.46</v>
          </cell>
        </row>
        <row r="3931">
          <cell r="N3931" t="str">
            <v>624</v>
          </cell>
          <cell r="Q3931" t="str">
            <v>DC</v>
          </cell>
          <cell r="T3931">
            <v>1300</v>
          </cell>
          <cell r="U3931">
            <v>23324.67</v>
          </cell>
        </row>
        <row r="3932">
          <cell r="N3932" t="str">
            <v>624</v>
          </cell>
          <cell r="Q3932" t="str">
            <v>EP2</v>
          </cell>
          <cell r="T3932">
            <v>8729930</v>
          </cell>
          <cell r="U3932">
            <v>1056.33</v>
          </cell>
        </row>
        <row r="3933">
          <cell r="N3933" t="str">
            <v>612</v>
          </cell>
          <cell r="Q3933" t="str">
            <v>OMS</v>
          </cell>
          <cell r="T3933">
            <v>10954</v>
          </cell>
          <cell r="U3933">
            <v>2.8</v>
          </cell>
        </row>
        <row r="3934">
          <cell r="N3934" t="str">
            <v>650</v>
          </cell>
          <cell r="Q3934" t="str">
            <v>E12</v>
          </cell>
          <cell r="T3934">
            <v>9670</v>
          </cell>
          <cell r="U3934">
            <v>304.7</v>
          </cell>
        </row>
        <row r="3935">
          <cell r="N3935" t="str">
            <v>623</v>
          </cell>
          <cell r="Q3935" t="str">
            <v>DSM</v>
          </cell>
          <cell r="T3935">
            <v>4846584</v>
          </cell>
          <cell r="U3935">
            <v>31965.26</v>
          </cell>
        </row>
        <row r="3936">
          <cell r="N3936" t="str">
            <v>624</v>
          </cell>
          <cell r="Q3936" t="str">
            <v>EP2</v>
          </cell>
          <cell r="T3936">
            <v>357024</v>
          </cell>
          <cell r="U3936">
            <v>43.2</v>
          </cell>
        </row>
        <row r="3937">
          <cell r="N3937" t="str">
            <v>650</v>
          </cell>
          <cell r="Q3937" t="str">
            <v>RAU</v>
          </cell>
          <cell r="T3937">
            <v>3091</v>
          </cell>
          <cell r="U3937">
            <v>0.17</v>
          </cell>
        </row>
        <row r="3938">
          <cell r="N3938" t="str">
            <v>676</v>
          </cell>
          <cell r="Q3938" t="str">
            <v>OMS</v>
          </cell>
          <cell r="T3938">
            <v>0</v>
          </cell>
          <cell r="U3938">
            <v>0</v>
          </cell>
        </row>
        <row r="3939">
          <cell r="N3939" t="str">
            <v>623</v>
          </cell>
          <cell r="Q3939" t="str">
            <v>DC</v>
          </cell>
          <cell r="T3939">
            <v>53.12</v>
          </cell>
          <cell r="U3939">
            <v>883.63</v>
          </cell>
        </row>
        <row r="3940">
          <cell r="N3940" t="str">
            <v>623</v>
          </cell>
          <cell r="Q3940" t="str">
            <v>EP2</v>
          </cell>
          <cell r="T3940">
            <v>35200</v>
          </cell>
          <cell r="U3940">
            <v>6.02</v>
          </cell>
        </row>
        <row r="3941">
          <cell r="N3941" t="str">
            <v>626</v>
          </cell>
          <cell r="Q3941" t="str">
            <v>OMS</v>
          </cell>
          <cell r="T3941">
            <v>14579136</v>
          </cell>
          <cell r="U3941">
            <v>3105.36</v>
          </cell>
        </row>
        <row r="3942">
          <cell r="N3942" t="str">
            <v>626</v>
          </cell>
          <cell r="Q3942" t="str">
            <v>DC</v>
          </cell>
          <cell r="T3942">
            <v>2000</v>
          </cell>
          <cell r="U3942">
            <v>48340</v>
          </cell>
        </row>
        <row r="3943">
          <cell r="N3943" t="str">
            <v>641</v>
          </cell>
          <cell r="Q3943" t="str">
            <v>TSE</v>
          </cell>
          <cell r="T3943">
            <v>1444319</v>
          </cell>
          <cell r="U3943">
            <v>0</v>
          </cell>
        </row>
        <row r="3944">
          <cell r="N3944" t="str">
            <v>611</v>
          </cell>
          <cell r="Q3944" t="str">
            <v>CC</v>
          </cell>
          <cell r="T3944">
            <v>0</v>
          </cell>
          <cell r="U3944">
            <v>3.67</v>
          </cell>
        </row>
        <row r="3945">
          <cell r="N3945" t="str">
            <v>650</v>
          </cell>
          <cell r="Q3945" t="str">
            <v>E12</v>
          </cell>
          <cell r="T3945">
            <v>2767</v>
          </cell>
          <cell r="U3945">
            <v>87.15</v>
          </cell>
        </row>
        <row r="3946">
          <cell r="N3946" t="str">
            <v>621</v>
          </cell>
          <cell r="Q3946" t="str">
            <v>EP2</v>
          </cell>
          <cell r="T3946">
            <v>76584160.599999994</v>
          </cell>
          <cell r="U3946">
            <v>11253.23</v>
          </cell>
        </row>
        <row r="3947">
          <cell r="N3947" t="str">
            <v>621</v>
          </cell>
          <cell r="Q3947" t="str">
            <v>TSE</v>
          </cell>
          <cell r="T3947">
            <v>39079310</v>
          </cell>
          <cell r="U3947">
            <v>0</v>
          </cell>
        </row>
        <row r="3948">
          <cell r="N3948" t="str">
            <v>621</v>
          </cell>
          <cell r="Q3948" t="str">
            <v>RAU</v>
          </cell>
          <cell r="T3948">
            <v>14400</v>
          </cell>
          <cell r="U3948">
            <v>0.43</v>
          </cell>
        </row>
        <row r="3949">
          <cell r="N3949" t="str">
            <v>612</v>
          </cell>
          <cell r="Q3949" t="str">
            <v>LMV</v>
          </cell>
          <cell r="T3949">
            <v>6856739</v>
          </cell>
          <cell r="U3949">
            <v>-733.5</v>
          </cell>
        </row>
        <row r="3950">
          <cell r="N3950" t="str">
            <v>650</v>
          </cell>
          <cell r="Q3950" t="str">
            <v>RIV</v>
          </cell>
          <cell r="T3950">
            <v>2627483</v>
          </cell>
          <cell r="U3950">
            <v>0</v>
          </cell>
        </row>
        <row r="3951">
          <cell r="N3951" t="str">
            <v>624</v>
          </cell>
          <cell r="Q3951" t="str">
            <v>RIV</v>
          </cell>
          <cell r="T3951">
            <v>23574492</v>
          </cell>
          <cell r="U3951">
            <v>0</v>
          </cell>
        </row>
        <row r="3952">
          <cell r="N3952" t="str">
            <v>611</v>
          </cell>
          <cell r="Q3952" t="str">
            <v>MSO</v>
          </cell>
          <cell r="T3952">
            <v>27206711</v>
          </cell>
          <cell r="U3952">
            <v>24377.97</v>
          </cell>
        </row>
        <row r="3953">
          <cell r="N3953" t="str">
            <v>660</v>
          </cell>
          <cell r="Q3953" t="str">
            <v>L08</v>
          </cell>
          <cell r="T3953">
            <v>34</v>
          </cell>
          <cell r="U3953">
            <v>136.34</v>
          </cell>
        </row>
        <row r="3954">
          <cell r="N3954" t="str">
            <v>642</v>
          </cell>
          <cell r="Q3954" t="str">
            <v>EP4</v>
          </cell>
          <cell r="T3954">
            <v>1358</v>
          </cell>
          <cell r="U3954">
            <v>0</v>
          </cell>
        </row>
        <row r="3955">
          <cell r="N3955" t="str">
            <v>621</v>
          </cell>
          <cell r="Q3955" t="str">
            <v>LMV</v>
          </cell>
          <cell r="T3955">
            <v>75503789</v>
          </cell>
          <cell r="U3955">
            <v>-2710.3</v>
          </cell>
        </row>
        <row r="3956">
          <cell r="N3956" t="str">
            <v>621</v>
          </cell>
          <cell r="Q3956" t="str">
            <v>TSC</v>
          </cell>
          <cell r="T3956">
            <v>5651345</v>
          </cell>
          <cell r="U3956">
            <v>0</v>
          </cell>
        </row>
        <row r="3957">
          <cell r="N3957" t="str">
            <v>641</v>
          </cell>
          <cell r="Q3957" t="str">
            <v>LMV</v>
          </cell>
          <cell r="T3957">
            <v>1444319</v>
          </cell>
          <cell r="U3957">
            <v>-110.81</v>
          </cell>
        </row>
        <row r="3958">
          <cell r="N3958" t="str">
            <v>624</v>
          </cell>
          <cell r="Q3958" t="str">
            <v>TSC</v>
          </cell>
          <cell r="T3958">
            <v>30568968</v>
          </cell>
          <cell r="U3958">
            <v>0</v>
          </cell>
        </row>
        <row r="3959">
          <cell r="N3959" t="str">
            <v>660</v>
          </cell>
          <cell r="Q3959" t="str">
            <v>TSC</v>
          </cell>
          <cell r="T3959">
            <v>11736</v>
          </cell>
          <cell r="U3959">
            <v>0</v>
          </cell>
        </row>
        <row r="3960">
          <cell r="N3960" t="str">
            <v>624</v>
          </cell>
          <cell r="Q3960" t="str">
            <v>PRC</v>
          </cell>
          <cell r="T3960">
            <v>11924792</v>
          </cell>
          <cell r="U3960">
            <v>16014.99</v>
          </cell>
        </row>
        <row r="3961">
          <cell r="N3961" t="str">
            <v>650</v>
          </cell>
          <cell r="Q3961" t="str">
            <v>EP4</v>
          </cell>
          <cell r="T3961">
            <v>3117477</v>
          </cell>
          <cell r="U3961">
            <v>0</v>
          </cell>
        </row>
        <row r="3962">
          <cell r="N3962" t="str">
            <v>676</v>
          </cell>
          <cell r="Q3962" t="str">
            <v>EP4</v>
          </cell>
          <cell r="T3962">
            <v>0</v>
          </cell>
          <cell r="U3962">
            <v>0</v>
          </cell>
        </row>
        <row r="3963">
          <cell r="N3963" t="str">
            <v>676</v>
          </cell>
          <cell r="Q3963" t="str">
            <v>DO8</v>
          </cell>
          <cell r="T3963">
            <v>2634000</v>
          </cell>
          <cell r="U3963">
            <v>2.64</v>
          </cell>
        </row>
        <row r="3964">
          <cell r="N3964" t="str">
            <v>621</v>
          </cell>
          <cell r="Q3964" t="str">
            <v>TSC</v>
          </cell>
          <cell r="T3964">
            <v>112203</v>
          </cell>
          <cell r="U3964">
            <v>0</v>
          </cell>
        </row>
        <row r="3965">
          <cell r="N3965" t="str">
            <v>611</v>
          </cell>
          <cell r="Q3965" t="str">
            <v>PRC</v>
          </cell>
          <cell r="T3965">
            <v>27206711</v>
          </cell>
          <cell r="U3965">
            <v>70365.16</v>
          </cell>
        </row>
        <row r="3966">
          <cell r="N3966" t="str">
            <v>612</v>
          </cell>
          <cell r="Q3966" t="str">
            <v>PVC</v>
          </cell>
          <cell r="T3966">
            <v>314</v>
          </cell>
          <cell r="U3966">
            <v>30.79</v>
          </cell>
        </row>
        <row r="3967">
          <cell r="N3967" t="str">
            <v>624</v>
          </cell>
          <cell r="Q3967" t="str">
            <v>RIV</v>
          </cell>
          <cell r="T3967">
            <v>26330592</v>
          </cell>
          <cell r="U3967">
            <v>0</v>
          </cell>
        </row>
        <row r="3968">
          <cell r="N3968" t="str">
            <v>626</v>
          </cell>
          <cell r="Q3968" t="str">
            <v>TSC</v>
          </cell>
          <cell r="T3968">
            <v>3120155</v>
          </cell>
          <cell r="U3968">
            <v>0</v>
          </cell>
        </row>
        <row r="3969">
          <cell r="N3969" t="str">
            <v>621</v>
          </cell>
          <cell r="Q3969" t="str">
            <v>LMV</v>
          </cell>
          <cell r="T3969">
            <v>63880</v>
          </cell>
          <cell r="U3969">
            <v>-2.2999999999999998</v>
          </cell>
        </row>
        <row r="3970">
          <cell r="N3970" t="str">
            <v>626</v>
          </cell>
          <cell r="Q3970" t="str">
            <v>MSO</v>
          </cell>
          <cell r="T3970">
            <v>3329964</v>
          </cell>
          <cell r="U3970">
            <v>1794.85</v>
          </cell>
        </row>
        <row r="3971">
          <cell r="N3971" t="str">
            <v>623</v>
          </cell>
          <cell r="Q3971" t="str">
            <v>PRC</v>
          </cell>
          <cell r="T3971">
            <v>16914030</v>
          </cell>
          <cell r="U3971">
            <v>86270.05</v>
          </cell>
        </row>
        <row r="3972">
          <cell r="N3972" t="str">
            <v>620</v>
          </cell>
          <cell r="Q3972" t="str">
            <v>LMV</v>
          </cell>
          <cell r="T3972">
            <v>2187264</v>
          </cell>
          <cell r="U3972">
            <v>-343.76</v>
          </cell>
        </row>
        <row r="3973">
          <cell r="N3973" t="str">
            <v>621</v>
          </cell>
          <cell r="Q3973" t="str">
            <v>DO3</v>
          </cell>
          <cell r="T3973">
            <v>328300</v>
          </cell>
          <cell r="U3973">
            <v>746.54</v>
          </cell>
        </row>
        <row r="3974">
          <cell r="N3974" t="str">
            <v>621</v>
          </cell>
          <cell r="Q3974" t="str">
            <v>DO8</v>
          </cell>
          <cell r="T3974">
            <v>328300</v>
          </cell>
          <cell r="U3974">
            <v>10.15</v>
          </cell>
        </row>
        <row r="3975">
          <cell r="N3975" t="str">
            <v>623</v>
          </cell>
          <cell r="Q3975" t="str">
            <v>RIV</v>
          </cell>
          <cell r="T3975">
            <v>83608059</v>
          </cell>
          <cell r="U3975">
            <v>0</v>
          </cell>
        </row>
        <row r="3976">
          <cell r="N3976" t="str">
            <v>623</v>
          </cell>
          <cell r="Q3976" t="str">
            <v>PRC</v>
          </cell>
          <cell r="T3976">
            <v>4846584</v>
          </cell>
          <cell r="U3976">
            <v>24708.44</v>
          </cell>
        </row>
        <row r="3977">
          <cell r="N3977" t="str">
            <v>686</v>
          </cell>
          <cell r="Q3977" t="str">
            <v>LMV</v>
          </cell>
          <cell r="T3977">
            <v>295</v>
          </cell>
          <cell r="U3977">
            <v>-0.03</v>
          </cell>
        </row>
        <row r="3978">
          <cell r="N3978" t="str">
            <v>624</v>
          </cell>
          <cell r="Q3978" t="str">
            <v>RIV</v>
          </cell>
          <cell r="T3978">
            <v>919560</v>
          </cell>
          <cell r="U3978">
            <v>0</v>
          </cell>
        </row>
        <row r="3979">
          <cell r="N3979" t="str">
            <v>676</v>
          </cell>
          <cell r="Q3979" t="str">
            <v>DS2</v>
          </cell>
          <cell r="T3979">
            <v>0</v>
          </cell>
          <cell r="U3979">
            <v>0</v>
          </cell>
        </row>
        <row r="3980">
          <cell r="N3980" t="str">
            <v>622</v>
          </cell>
          <cell r="Q3980" t="str">
            <v>MSO</v>
          </cell>
          <cell r="T3980">
            <v>2565085</v>
          </cell>
          <cell r="U3980">
            <v>929.07</v>
          </cell>
        </row>
        <row r="3981">
          <cell r="N3981" t="str">
            <v>626</v>
          </cell>
          <cell r="Q3981" t="str">
            <v>TSC</v>
          </cell>
          <cell r="T3981">
            <v>4688145</v>
          </cell>
          <cell r="U3981">
            <v>0</v>
          </cell>
        </row>
        <row r="3982">
          <cell r="N3982" t="str">
            <v>655</v>
          </cell>
          <cell r="Q3982" t="str">
            <v>TSC</v>
          </cell>
          <cell r="T3982">
            <v>617553</v>
          </cell>
          <cell r="U3982">
            <v>0</v>
          </cell>
        </row>
        <row r="3983">
          <cell r="N3983" t="str">
            <v>611</v>
          </cell>
          <cell r="Q3983" t="str">
            <v>PVC</v>
          </cell>
          <cell r="T3983">
            <v>118</v>
          </cell>
          <cell r="U3983">
            <v>14.53</v>
          </cell>
        </row>
        <row r="3984">
          <cell r="N3984" t="str">
            <v>612</v>
          </cell>
          <cell r="Q3984" t="str">
            <v>PRC</v>
          </cell>
          <cell r="T3984">
            <v>6856739</v>
          </cell>
          <cell r="U3984">
            <v>17688.560000000001</v>
          </cell>
        </row>
        <row r="3985">
          <cell r="N3985" t="str">
            <v>641</v>
          </cell>
          <cell r="Q3985" t="str">
            <v>LMV</v>
          </cell>
          <cell r="T3985">
            <v>77639</v>
          </cell>
          <cell r="U3985">
            <v>-5.89</v>
          </cell>
        </row>
        <row r="3986">
          <cell r="N3986" t="str">
            <v>660</v>
          </cell>
          <cell r="Q3986" t="str">
            <v>MSO</v>
          </cell>
          <cell r="T3986">
            <v>11736</v>
          </cell>
          <cell r="U3986">
            <v>1.3</v>
          </cell>
        </row>
        <row r="3987">
          <cell r="N3987" t="str">
            <v>621</v>
          </cell>
          <cell r="Q3987" t="str">
            <v>CAV</v>
          </cell>
          <cell r="T3987">
            <v>148224</v>
          </cell>
          <cell r="U3987">
            <v>-15.13</v>
          </cell>
        </row>
        <row r="3988">
          <cell r="N3988" t="str">
            <v>621</v>
          </cell>
          <cell r="Q3988" t="str">
            <v>DO7</v>
          </cell>
          <cell r="T3988">
            <v>328300</v>
          </cell>
          <cell r="U3988">
            <v>0</v>
          </cell>
        </row>
        <row r="3989">
          <cell r="N3989" t="str">
            <v>624</v>
          </cell>
          <cell r="Q3989" t="str">
            <v>DS3</v>
          </cell>
          <cell r="T3989">
            <v>567264</v>
          </cell>
          <cell r="U3989">
            <v>-114.02</v>
          </cell>
        </row>
        <row r="3990">
          <cell r="N3990" t="str">
            <v>626</v>
          </cell>
          <cell r="Q3990" t="str">
            <v>EBF</v>
          </cell>
          <cell r="T3990">
            <v>14579136</v>
          </cell>
          <cell r="U3990">
            <v>-418844</v>
          </cell>
        </row>
        <row r="3991">
          <cell r="N3991" t="str">
            <v>626</v>
          </cell>
          <cell r="Q3991" t="str">
            <v>EBF</v>
          </cell>
          <cell r="T3991">
            <v>4688145</v>
          </cell>
          <cell r="U3991">
            <v>-134685.71</v>
          </cell>
        </row>
        <row r="3992">
          <cell r="N3992" t="str">
            <v>650</v>
          </cell>
          <cell r="Q3992" t="str">
            <v>EBF</v>
          </cell>
          <cell r="T3992">
            <v>3117477</v>
          </cell>
          <cell r="U3992">
            <v>-89562.08</v>
          </cell>
        </row>
        <row r="3993">
          <cell r="N3993" t="str">
            <v>642</v>
          </cell>
          <cell r="Q3993" t="str">
            <v>EBF</v>
          </cell>
          <cell r="T3993">
            <v>26102</v>
          </cell>
          <cell r="U3993">
            <v>-750.23</v>
          </cell>
        </row>
        <row r="3994">
          <cell r="N3994" t="str">
            <v>623</v>
          </cell>
          <cell r="Q3994" t="str">
            <v>EC</v>
          </cell>
          <cell r="T3994">
            <v>234546</v>
          </cell>
          <cell r="U3994">
            <v>15877.82</v>
          </cell>
        </row>
        <row r="3995">
          <cell r="N3995" t="str">
            <v>626</v>
          </cell>
          <cell r="Q3995" t="str">
            <v>EC</v>
          </cell>
          <cell r="T3995">
            <v>4688145</v>
          </cell>
          <cell r="U3995">
            <v>152814.78</v>
          </cell>
        </row>
        <row r="3996">
          <cell r="N3996" t="str">
            <v>624</v>
          </cell>
          <cell r="Q3996" t="str">
            <v>EC</v>
          </cell>
          <cell r="T3996">
            <v>728000</v>
          </cell>
          <cell r="U3996">
            <v>39771.370000000003</v>
          </cell>
        </row>
        <row r="3997">
          <cell r="N3997" t="str">
            <v>624</v>
          </cell>
          <cell r="Q3997" t="str">
            <v>EC</v>
          </cell>
          <cell r="T3997">
            <v>3580852</v>
          </cell>
          <cell r="U3997">
            <v>203997.53</v>
          </cell>
        </row>
        <row r="3998">
          <cell r="N3998" t="str">
            <v>685</v>
          </cell>
          <cell r="Q3998" t="str">
            <v>EC</v>
          </cell>
          <cell r="T3998">
            <v>18788</v>
          </cell>
          <cell r="U3998">
            <v>542.85</v>
          </cell>
        </row>
        <row r="3999">
          <cell r="N3999" t="str">
            <v>625</v>
          </cell>
          <cell r="Q3999" t="str">
            <v>EC</v>
          </cell>
          <cell r="T3999">
            <v>124800</v>
          </cell>
          <cell r="U3999">
            <v>3991.23</v>
          </cell>
        </row>
        <row r="4000">
          <cell r="N4000" t="str">
            <v>612</v>
          </cell>
          <cell r="Q4000" t="str">
            <v>EC</v>
          </cell>
          <cell r="T4000">
            <v>4400241</v>
          </cell>
          <cell r="U4000">
            <v>342502.39</v>
          </cell>
        </row>
        <row r="4001">
          <cell r="N4001" t="str">
            <v>677</v>
          </cell>
          <cell r="Q4001" t="str">
            <v>EDE</v>
          </cell>
          <cell r="T4001">
            <v>9647.2900000000009</v>
          </cell>
          <cell r="U4001">
            <v>112583.87</v>
          </cell>
        </row>
        <row r="4002">
          <cell r="N4002" t="str">
            <v>634</v>
          </cell>
          <cell r="Q4002" t="str">
            <v>EEX</v>
          </cell>
          <cell r="T4002">
            <v>194840314</v>
          </cell>
          <cell r="U4002">
            <v>43644.23</v>
          </cell>
        </row>
        <row r="4003">
          <cell r="N4003" t="str">
            <v>624</v>
          </cell>
          <cell r="Q4003" t="str">
            <v>EEX</v>
          </cell>
          <cell r="T4003">
            <v>2907284</v>
          </cell>
          <cell r="U4003">
            <v>1316.99</v>
          </cell>
        </row>
        <row r="4004">
          <cell r="N4004" t="str">
            <v>624</v>
          </cell>
          <cell r="Q4004" t="str">
            <v>EEX</v>
          </cell>
          <cell r="T4004">
            <v>410400</v>
          </cell>
          <cell r="U4004">
            <v>185.91</v>
          </cell>
        </row>
        <row r="4005">
          <cell r="N4005" t="str">
            <v>624</v>
          </cell>
          <cell r="Q4005" t="str">
            <v>EEX</v>
          </cell>
          <cell r="T4005">
            <v>3497335</v>
          </cell>
          <cell r="U4005">
            <v>1584.28</v>
          </cell>
        </row>
        <row r="4006">
          <cell r="N4006" t="str">
            <v>623</v>
          </cell>
          <cell r="Q4006" t="str">
            <v>EP1</v>
          </cell>
          <cell r="T4006">
            <v>83608059</v>
          </cell>
          <cell r="U4006">
            <v>0</v>
          </cell>
        </row>
        <row r="4007">
          <cell r="N4007" t="str">
            <v>626</v>
          </cell>
          <cell r="Q4007" t="str">
            <v>EP1</v>
          </cell>
          <cell r="T4007">
            <v>14579136</v>
          </cell>
          <cell r="U4007">
            <v>0</v>
          </cell>
        </row>
        <row r="4008">
          <cell r="N4008" t="str">
            <v>660</v>
          </cell>
          <cell r="Q4008" t="str">
            <v>EP1</v>
          </cell>
          <cell r="T4008">
            <v>862411</v>
          </cell>
          <cell r="U4008">
            <v>0</v>
          </cell>
        </row>
        <row r="4009">
          <cell r="N4009" t="str">
            <v>611</v>
          </cell>
          <cell r="Q4009" t="str">
            <v>FMU</v>
          </cell>
          <cell r="T4009">
            <v>980</v>
          </cell>
          <cell r="U4009">
            <v>0</v>
          </cell>
        </row>
        <row r="4010">
          <cell r="N4010" t="str">
            <v>623</v>
          </cell>
          <cell r="Q4010" t="str">
            <v>FMU</v>
          </cell>
          <cell r="T4010">
            <v>81480</v>
          </cell>
          <cell r="U4010">
            <v>0.25</v>
          </cell>
        </row>
        <row r="4011">
          <cell r="N4011" t="str">
            <v>623</v>
          </cell>
          <cell r="Q4011" t="str">
            <v>FMU</v>
          </cell>
          <cell r="T4011">
            <v>16914030</v>
          </cell>
          <cell r="U4011">
            <v>50.68</v>
          </cell>
        </row>
        <row r="4012">
          <cell r="N4012" t="str">
            <v>623</v>
          </cell>
          <cell r="Q4012" t="str">
            <v>FMU</v>
          </cell>
          <cell r="T4012">
            <v>2279268</v>
          </cell>
          <cell r="U4012">
            <v>6.82</v>
          </cell>
        </row>
        <row r="4013">
          <cell r="N4013" t="str">
            <v>624</v>
          </cell>
          <cell r="Q4013" t="str">
            <v>TEC</v>
          </cell>
          <cell r="T4013">
            <v>1223</v>
          </cell>
          <cell r="U4013">
            <v>62.55</v>
          </cell>
        </row>
        <row r="4014">
          <cell r="N4014" t="str">
            <v>685</v>
          </cell>
          <cell r="Q4014" t="str">
            <v>TIU</v>
          </cell>
          <cell r="T4014">
            <v>21372</v>
          </cell>
          <cell r="U4014">
            <v>0.01</v>
          </cell>
        </row>
        <row r="4015">
          <cell r="N4015" t="str">
            <v>686</v>
          </cell>
          <cell r="Q4015" t="str">
            <v>VAU</v>
          </cell>
          <cell r="T4015">
            <v>295</v>
          </cell>
          <cell r="U4015">
            <v>-0.02</v>
          </cell>
        </row>
        <row r="4016">
          <cell r="N4016" t="str">
            <v>660</v>
          </cell>
          <cell r="Q4016" t="str">
            <v>E19</v>
          </cell>
          <cell r="T4016">
            <v>443</v>
          </cell>
          <cell r="U4016">
            <v>13.98</v>
          </cell>
        </row>
        <row r="4017">
          <cell r="N4017" t="str">
            <v>685</v>
          </cell>
          <cell r="Q4017" t="str">
            <v>FFE</v>
          </cell>
          <cell r="T4017">
            <v>204</v>
          </cell>
          <cell r="U4017">
            <v>0.03</v>
          </cell>
        </row>
        <row r="4018">
          <cell r="N4018" t="str">
            <v>660</v>
          </cell>
          <cell r="Q4018" t="str">
            <v>FFE</v>
          </cell>
          <cell r="T4018">
            <v>2009</v>
          </cell>
          <cell r="U4018">
            <v>0.03</v>
          </cell>
        </row>
        <row r="4019">
          <cell r="N4019" t="str">
            <v>641</v>
          </cell>
          <cell r="Q4019" t="str">
            <v>FFE</v>
          </cell>
          <cell r="T4019">
            <v>77639</v>
          </cell>
          <cell r="U4019">
            <v>9.2100000000000009</v>
          </cell>
        </row>
        <row r="4020">
          <cell r="N4020" t="str">
            <v>624</v>
          </cell>
          <cell r="Q4020" t="str">
            <v>FFE</v>
          </cell>
          <cell r="T4020">
            <v>919560</v>
          </cell>
          <cell r="U4020">
            <v>102.99</v>
          </cell>
        </row>
        <row r="4021">
          <cell r="N4021" t="str">
            <v>623</v>
          </cell>
          <cell r="Q4021" t="str">
            <v>FFE</v>
          </cell>
          <cell r="T4021">
            <v>144480</v>
          </cell>
          <cell r="U4021">
            <v>21.39</v>
          </cell>
        </row>
        <row r="4022">
          <cell r="N4022" t="str">
            <v>660</v>
          </cell>
          <cell r="Q4022" t="str">
            <v>L21</v>
          </cell>
          <cell r="T4022">
            <v>346.3</v>
          </cell>
          <cell r="U4022">
            <v>3623.73</v>
          </cell>
        </row>
        <row r="4023">
          <cell r="N4023" t="str">
            <v>623</v>
          </cell>
          <cell r="Q4023" t="str">
            <v>MSV</v>
          </cell>
          <cell r="T4023">
            <v>16914030</v>
          </cell>
          <cell r="U4023">
            <v>0</v>
          </cell>
        </row>
        <row r="4024">
          <cell r="N4024" t="str">
            <v>623</v>
          </cell>
          <cell r="Q4024" t="str">
            <v>MSV</v>
          </cell>
          <cell r="T4024">
            <v>4909440</v>
          </cell>
          <cell r="U4024">
            <v>0</v>
          </cell>
        </row>
        <row r="4025">
          <cell r="N4025" t="str">
            <v>623</v>
          </cell>
          <cell r="Q4025" t="str">
            <v>TTE</v>
          </cell>
          <cell r="T4025">
            <v>44232</v>
          </cell>
          <cell r="U4025">
            <v>0</v>
          </cell>
        </row>
        <row r="4026">
          <cell r="N4026" t="str">
            <v>625</v>
          </cell>
          <cell r="Q4026" t="str">
            <v>TTE</v>
          </cell>
          <cell r="T4026">
            <v>124800</v>
          </cell>
          <cell r="U4026">
            <v>0</v>
          </cell>
        </row>
        <row r="4027">
          <cell r="N4027" t="str">
            <v>626</v>
          </cell>
          <cell r="Q4027" t="str">
            <v>EUR</v>
          </cell>
          <cell r="T4027">
            <v>17984736</v>
          </cell>
          <cell r="U4027">
            <v>2140.17</v>
          </cell>
        </row>
        <row r="4028">
          <cell r="N4028" t="str">
            <v>642</v>
          </cell>
          <cell r="Q4028" t="str">
            <v>RTU</v>
          </cell>
          <cell r="T4028">
            <v>1358</v>
          </cell>
          <cell r="U4028">
            <v>7.0000000000000007E-2</v>
          </cell>
        </row>
        <row r="4029">
          <cell r="N4029" t="str">
            <v>611</v>
          </cell>
          <cell r="Q4029" t="str">
            <v>ICN</v>
          </cell>
          <cell r="T4029">
            <v>318939</v>
          </cell>
          <cell r="U4029">
            <v>0</v>
          </cell>
        </row>
        <row r="4030">
          <cell r="N4030" t="str">
            <v>611</v>
          </cell>
          <cell r="Q4030" t="str">
            <v>ACC</v>
          </cell>
          <cell r="T4030">
            <v>0</v>
          </cell>
          <cell r="U4030">
            <v>18.84</v>
          </cell>
        </row>
        <row r="4031">
          <cell r="N4031" t="str">
            <v>623</v>
          </cell>
          <cell r="Q4031" t="str">
            <v>ICN</v>
          </cell>
          <cell r="T4031">
            <v>83303443</v>
          </cell>
          <cell r="U4031">
            <v>0</v>
          </cell>
        </row>
        <row r="4032">
          <cell r="N4032" t="str">
            <v>624</v>
          </cell>
          <cell r="Q4032" t="str">
            <v>RTU</v>
          </cell>
          <cell r="T4032">
            <v>3497335</v>
          </cell>
          <cell r="U4032">
            <v>52.49</v>
          </cell>
        </row>
        <row r="4033">
          <cell r="N4033" t="str">
            <v>624</v>
          </cell>
          <cell r="Q4033" t="str">
            <v>EUR</v>
          </cell>
          <cell r="T4033">
            <v>2907284</v>
          </cell>
          <cell r="U4033">
            <v>345.94</v>
          </cell>
        </row>
        <row r="4034">
          <cell r="N4034" t="str">
            <v>686</v>
          </cell>
          <cell r="Q4034" t="str">
            <v>ICV</v>
          </cell>
          <cell r="T4034">
            <v>295</v>
          </cell>
          <cell r="U4034">
            <v>0</v>
          </cell>
        </row>
        <row r="4035">
          <cell r="N4035" t="str">
            <v>624</v>
          </cell>
          <cell r="Q4035" t="str">
            <v>FVE</v>
          </cell>
          <cell r="T4035">
            <v>510784</v>
          </cell>
          <cell r="U4035">
            <v>0</v>
          </cell>
        </row>
        <row r="4036">
          <cell r="N4036" t="str">
            <v>641</v>
          </cell>
          <cell r="Q4036" t="str">
            <v>EUR</v>
          </cell>
          <cell r="T4036">
            <v>3405</v>
          </cell>
          <cell r="U4036">
            <v>0.41</v>
          </cell>
        </row>
        <row r="4037">
          <cell r="N4037" t="str">
            <v>641</v>
          </cell>
          <cell r="Q4037" t="str">
            <v>MC</v>
          </cell>
          <cell r="T4037">
            <v>0</v>
          </cell>
          <cell r="U4037">
            <v>6.99</v>
          </cell>
        </row>
        <row r="4038">
          <cell r="N4038" t="str">
            <v>621</v>
          </cell>
          <cell r="Q4038" t="str">
            <v>ICN</v>
          </cell>
          <cell r="T4038">
            <v>616541</v>
          </cell>
          <cell r="U4038">
            <v>0</v>
          </cell>
        </row>
        <row r="4039">
          <cell r="N4039" t="str">
            <v>626</v>
          </cell>
          <cell r="Q4039" t="str">
            <v>ICN</v>
          </cell>
          <cell r="T4039">
            <v>1660230</v>
          </cell>
          <cell r="U4039">
            <v>0</v>
          </cell>
        </row>
        <row r="4040">
          <cell r="N4040" t="str">
            <v>650</v>
          </cell>
          <cell r="Q4040" t="str">
            <v>FVE</v>
          </cell>
          <cell r="T4040">
            <v>18305</v>
          </cell>
          <cell r="U4040">
            <v>0</v>
          </cell>
        </row>
        <row r="4041">
          <cell r="N4041" t="str">
            <v>611</v>
          </cell>
          <cell r="Q4041" t="str">
            <v>ICV</v>
          </cell>
          <cell r="T4041">
            <v>12495</v>
          </cell>
          <cell r="U4041">
            <v>0</v>
          </cell>
        </row>
        <row r="4042">
          <cell r="N4042" t="str">
            <v>624</v>
          </cell>
          <cell r="Q4042" t="str">
            <v>ICV</v>
          </cell>
          <cell r="T4042">
            <v>357024</v>
          </cell>
          <cell r="U4042">
            <v>0</v>
          </cell>
        </row>
        <row r="4043">
          <cell r="N4043" t="str">
            <v>624</v>
          </cell>
          <cell r="Q4043" t="str">
            <v>EUR</v>
          </cell>
          <cell r="T4043">
            <v>5348968</v>
          </cell>
          <cell r="U4043">
            <v>636.51</v>
          </cell>
        </row>
        <row r="4044">
          <cell r="N4044" t="str">
            <v>624</v>
          </cell>
          <cell r="Q4044" t="str">
            <v>RTU</v>
          </cell>
          <cell r="T4044">
            <v>3580852</v>
          </cell>
          <cell r="U4044">
            <v>53.72</v>
          </cell>
        </row>
        <row r="4045">
          <cell r="N4045" t="str">
            <v>676</v>
          </cell>
          <cell r="Q4045" t="str">
            <v>DS4</v>
          </cell>
          <cell r="T4045">
            <v>0</v>
          </cell>
          <cell r="U4045">
            <v>0</v>
          </cell>
        </row>
        <row r="4046">
          <cell r="N4046" t="str">
            <v>621</v>
          </cell>
          <cell r="Q4046" t="str">
            <v>MC</v>
          </cell>
          <cell r="T4046">
            <v>0</v>
          </cell>
          <cell r="U4046">
            <v>170</v>
          </cell>
        </row>
        <row r="4047">
          <cell r="N4047" t="str">
            <v>624</v>
          </cell>
          <cell r="Q4047" t="str">
            <v>RTU</v>
          </cell>
          <cell r="T4047">
            <v>14877860</v>
          </cell>
          <cell r="U4047">
            <v>223.14</v>
          </cell>
        </row>
        <row r="4048">
          <cell r="N4048" t="str">
            <v>611</v>
          </cell>
          <cell r="Q4048" t="str">
            <v>ICN</v>
          </cell>
          <cell r="T4048">
            <v>980</v>
          </cell>
          <cell r="U4048">
            <v>0</v>
          </cell>
        </row>
        <row r="4049">
          <cell r="N4049" t="str">
            <v>623</v>
          </cell>
          <cell r="Q4049" t="str">
            <v>ICV</v>
          </cell>
          <cell r="T4049">
            <v>144480</v>
          </cell>
          <cell r="U4049">
            <v>0</v>
          </cell>
        </row>
        <row r="4050">
          <cell r="N4050" t="str">
            <v>623</v>
          </cell>
          <cell r="Q4050" t="str">
            <v>ICV</v>
          </cell>
          <cell r="T4050">
            <v>234546</v>
          </cell>
          <cell r="U4050">
            <v>0</v>
          </cell>
        </row>
        <row r="4051">
          <cell r="N4051" t="str">
            <v>624</v>
          </cell>
          <cell r="Q4051" t="str">
            <v>EIN</v>
          </cell>
          <cell r="T4051">
            <v>8729930</v>
          </cell>
          <cell r="U4051">
            <v>4914.95</v>
          </cell>
        </row>
        <row r="4052">
          <cell r="N4052" t="str">
            <v>660</v>
          </cell>
          <cell r="Q4052" t="str">
            <v>L14</v>
          </cell>
          <cell r="T4052">
            <v>364</v>
          </cell>
          <cell r="U4052">
            <v>4168.5600000000004</v>
          </cell>
        </row>
        <row r="4053">
          <cell r="N4053" t="str">
            <v>650</v>
          </cell>
          <cell r="Q4053" t="str">
            <v>TDC</v>
          </cell>
          <cell r="T4053">
            <v>1896</v>
          </cell>
          <cell r="U4053">
            <v>0.28000000000000003</v>
          </cell>
        </row>
        <row r="4054">
          <cell r="N4054" t="str">
            <v>621</v>
          </cell>
          <cell r="Q4054" t="str">
            <v>DSU</v>
          </cell>
          <cell r="T4054">
            <v>629845</v>
          </cell>
          <cell r="U4054">
            <v>94.5</v>
          </cell>
        </row>
        <row r="4055">
          <cell r="N4055" t="str">
            <v>624</v>
          </cell>
          <cell r="Q4055" t="str">
            <v>EFV</v>
          </cell>
          <cell r="T4055">
            <v>8563576</v>
          </cell>
          <cell r="U4055">
            <v>23730.71</v>
          </cell>
        </row>
        <row r="4056">
          <cell r="N4056" t="str">
            <v>611</v>
          </cell>
          <cell r="Q4056" t="str">
            <v>DSU</v>
          </cell>
          <cell r="T4056">
            <v>318939</v>
          </cell>
          <cell r="U4056">
            <v>23.76</v>
          </cell>
        </row>
        <row r="4057">
          <cell r="N4057" t="str">
            <v>624</v>
          </cell>
          <cell r="Q4057" t="str">
            <v>TDC</v>
          </cell>
          <cell r="T4057">
            <v>919560</v>
          </cell>
          <cell r="U4057">
            <v>90.12</v>
          </cell>
        </row>
        <row r="4058">
          <cell r="N4058" t="str">
            <v>623</v>
          </cell>
          <cell r="Q4058" t="str">
            <v>EFV</v>
          </cell>
          <cell r="T4058">
            <v>83608059</v>
          </cell>
          <cell r="U4058">
            <v>255679.9</v>
          </cell>
        </row>
        <row r="4059">
          <cell r="N4059" t="str">
            <v>660</v>
          </cell>
          <cell r="Q4059" t="str">
            <v>L19</v>
          </cell>
          <cell r="T4059">
            <v>17</v>
          </cell>
          <cell r="U4059">
            <v>174.25</v>
          </cell>
        </row>
        <row r="4060">
          <cell r="N4060" t="str">
            <v>624</v>
          </cell>
          <cell r="Q4060" t="str">
            <v>RIN</v>
          </cell>
          <cell r="T4060">
            <v>10684065</v>
          </cell>
          <cell r="U4060">
            <v>20481.36</v>
          </cell>
        </row>
        <row r="4061">
          <cell r="N4061" t="str">
            <v>621</v>
          </cell>
          <cell r="Q4061" t="str">
            <v>EP3</v>
          </cell>
          <cell r="T4061">
            <v>5100</v>
          </cell>
          <cell r="U4061">
            <v>0</v>
          </cell>
        </row>
        <row r="4062">
          <cell r="N4062" t="str">
            <v>624</v>
          </cell>
          <cell r="Q4062" t="str">
            <v>DSU</v>
          </cell>
          <cell r="T4062">
            <v>25857792</v>
          </cell>
          <cell r="U4062">
            <v>840.44</v>
          </cell>
        </row>
        <row r="4063">
          <cell r="N4063" t="str">
            <v>624</v>
          </cell>
          <cell r="Q4063" t="str">
            <v>TDC</v>
          </cell>
          <cell r="T4063">
            <v>151200</v>
          </cell>
          <cell r="U4063">
            <v>14.82</v>
          </cell>
        </row>
        <row r="4064">
          <cell r="N4064" t="str">
            <v>626</v>
          </cell>
          <cell r="Q4064" t="str">
            <v>RIN</v>
          </cell>
          <cell r="T4064">
            <v>13372524</v>
          </cell>
          <cell r="U4064">
            <v>23548.99</v>
          </cell>
        </row>
        <row r="4065">
          <cell r="N4065" t="str">
            <v>624</v>
          </cell>
          <cell r="Q4065" t="str">
            <v>EIN</v>
          </cell>
          <cell r="T4065">
            <v>8934767</v>
          </cell>
          <cell r="U4065">
            <v>5030.26</v>
          </cell>
        </row>
        <row r="4066">
          <cell r="N4066" t="str">
            <v>624</v>
          </cell>
          <cell r="Q4066" t="str">
            <v>EP3</v>
          </cell>
          <cell r="T4066">
            <v>3580852</v>
          </cell>
          <cell r="U4066">
            <v>0</v>
          </cell>
        </row>
        <row r="4067">
          <cell r="N4067" t="str">
            <v>611</v>
          </cell>
          <cell r="Q4067" t="str">
            <v>DSU</v>
          </cell>
          <cell r="T4067">
            <v>980</v>
          </cell>
          <cell r="U4067">
            <v>7.0000000000000007E-2</v>
          </cell>
        </row>
        <row r="4068">
          <cell r="N4068" t="str">
            <v>650</v>
          </cell>
          <cell r="Q4068" t="str">
            <v>EP3</v>
          </cell>
          <cell r="T4068">
            <v>3086</v>
          </cell>
          <cell r="U4068">
            <v>0</v>
          </cell>
        </row>
        <row r="4069">
          <cell r="N4069" t="str">
            <v>641</v>
          </cell>
          <cell r="Q4069" t="str">
            <v>TDE</v>
          </cell>
          <cell r="T4069">
            <v>1444319</v>
          </cell>
          <cell r="U4069">
            <v>0</v>
          </cell>
        </row>
        <row r="4070">
          <cell r="N4070" t="str">
            <v>624</v>
          </cell>
          <cell r="Q4070" t="str">
            <v>LMR</v>
          </cell>
          <cell r="T4070">
            <v>10156773</v>
          </cell>
          <cell r="U4070">
            <v>8592.6299999999992</v>
          </cell>
        </row>
        <row r="4071">
          <cell r="N4071" t="str">
            <v>621</v>
          </cell>
          <cell r="Q4071" t="str">
            <v>EFL</v>
          </cell>
          <cell r="T4071">
            <v>112203</v>
          </cell>
          <cell r="U4071">
            <v>3688.68</v>
          </cell>
        </row>
        <row r="4072">
          <cell r="N4072" t="str">
            <v>641</v>
          </cell>
          <cell r="Q4072" t="str">
            <v>EFL</v>
          </cell>
          <cell r="T4072">
            <v>71411</v>
          </cell>
          <cell r="U4072">
            <v>2347.64</v>
          </cell>
        </row>
        <row r="4073">
          <cell r="N4073" t="str">
            <v>624</v>
          </cell>
          <cell r="Q4073" t="str">
            <v>PPT</v>
          </cell>
          <cell r="T4073">
            <v>14877860</v>
          </cell>
          <cell r="U4073">
            <v>0</v>
          </cell>
        </row>
        <row r="4074">
          <cell r="N4074" t="str">
            <v>622</v>
          </cell>
          <cell r="Q4074" t="str">
            <v>FFC</v>
          </cell>
          <cell r="T4074">
            <v>2565085</v>
          </cell>
          <cell r="U4074">
            <v>43.68</v>
          </cell>
        </row>
        <row r="4075">
          <cell r="N4075" t="str">
            <v>624</v>
          </cell>
          <cell r="Q4075" t="str">
            <v>EFL</v>
          </cell>
          <cell r="T4075">
            <v>304704</v>
          </cell>
          <cell r="U4075">
            <v>10017.14</v>
          </cell>
        </row>
        <row r="4076">
          <cell r="N4076" t="str">
            <v>624</v>
          </cell>
          <cell r="Q4076" t="str">
            <v>TDE</v>
          </cell>
          <cell r="T4076">
            <v>8068064</v>
          </cell>
          <cell r="U4076">
            <v>0</v>
          </cell>
        </row>
        <row r="4077">
          <cell r="N4077" t="str">
            <v>650</v>
          </cell>
          <cell r="Q4077" t="str">
            <v>EIV</v>
          </cell>
          <cell r="T4077">
            <v>3091</v>
          </cell>
          <cell r="U4077">
            <v>0</v>
          </cell>
        </row>
        <row r="4078">
          <cell r="N4078" t="str">
            <v>624</v>
          </cell>
          <cell r="Q4078" t="str">
            <v>TDE</v>
          </cell>
          <cell r="T4078">
            <v>5348968</v>
          </cell>
          <cell r="U4078">
            <v>0</v>
          </cell>
        </row>
        <row r="4079">
          <cell r="N4079" t="str">
            <v>626</v>
          </cell>
          <cell r="Q4079" t="str">
            <v>LMR</v>
          </cell>
          <cell r="T4079">
            <v>3120155</v>
          </cell>
          <cell r="U4079">
            <v>321.38</v>
          </cell>
        </row>
        <row r="4080">
          <cell r="N4080" t="str">
            <v>611</v>
          </cell>
          <cell r="Q4080" t="str">
            <v>EIV</v>
          </cell>
          <cell r="T4080">
            <v>287356489</v>
          </cell>
          <cell r="U4080">
            <v>0</v>
          </cell>
        </row>
        <row r="4081">
          <cell r="N4081" t="str">
            <v>611</v>
          </cell>
          <cell r="Q4081" t="str">
            <v>FFC</v>
          </cell>
          <cell r="T4081">
            <v>2743</v>
          </cell>
          <cell r="U4081">
            <v>0.05</v>
          </cell>
        </row>
        <row r="4082">
          <cell r="N4082" t="str">
            <v>621</v>
          </cell>
          <cell r="Q4082" t="str">
            <v>EIV</v>
          </cell>
          <cell r="T4082">
            <v>5100</v>
          </cell>
          <cell r="U4082">
            <v>0</v>
          </cell>
        </row>
        <row r="4083">
          <cell r="N4083" t="str">
            <v>685</v>
          </cell>
          <cell r="Q4083" t="str">
            <v>LMR</v>
          </cell>
          <cell r="T4083">
            <v>18788</v>
          </cell>
          <cell r="U4083">
            <v>48.78</v>
          </cell>
        </row>
        <row r="4084">
          <cell r="N4084" t="str">
            <v>624</v>
          </cell>
          <cell r="Q4084" t="str">
            <v>LMR</v>
          </cell>
          <cell r="T4084">
            <v>7996312</v>
          </cell>
          <cell r="U4084">
            <v>8533.7099999999991</v>
          </cell>
        </row>
        <row r="4085">
          <cell r="N4085" t="str">
            <v>623</v>
          </cell>
          <cell r="Q4085" t="str">
            <v>FFC</v>
          </cell>
          <cell r="T4085">
            <v>2279268</v>
          </cell>
          <cell r="U4085">
            <v>36.479999999999997</v>
          </cell>
        </row>
        <row r="4086">
          <cell r="N4086" t="str">
            <v>624</v>
          </cell>
          <cell r="Q4086" t="str">
            <v>FFC</v>
          </cell>
          <cell r="T4086">
            <v>3497335</v>
          </cell>
          <cell r="U4086">
            <v>41.98</v>
          </cell>
        </row>
        <row r="4087">
          <cell r="N4087" t="str">
            <v>686</v>
          </cell>
          <cell r="Q4087" t="str">
            <v>BFC</v>
          </cell>
          <cell r="T4087">
            <v>295</v>
          </cell>
          <cell r="U4087">
            <v>8.5299999999999994</v>
          </cell>
        </row>
        <row r="4088">
          <cell r="N4088" t="str">
            <v>623</v>
          </cell>
          <cell r="Q4088" t="str">
            <v>TDE</v>
          </cell>
          <cell r="T4088">
            <v>165344</v>
          </cell>
          <cell r="U4088">
            <v>0</v>
          </cell>
        </row>
        <row r="4089">
          <cell r="N4089" t="str">
            <v>626</v>
          </cell>
          <cell r="Q4089" t="str">
            <v>FFC</v>
          </cell>
          <cell r="T4089">
            <v>14579136</v>
          </cell>
          <cell r="U4089">
            <v>160.38</v>
          </cell>
        </row>
        <row r="4090">
          <cell r="N4090" t="str">
            <v>641</v>
          </cell>
          <cell r="Q4090" t="str">
            <v>RAU</v>
          </cell>
          <cell r="T4090">
            <v>1444319</v>
          </cell>
          <cell r="U4090">
            <v>30.48</v>
          </cell>
        </row>
        <row r="4091">
          <cell r="N4091" t="str">
            <v>623</v>
          </cell>
          <cell r="Q4091" t="str">
            <v>FVC</v>
          </cell>
          <cell r="T4091">
            <v>2279268</v>
          </cell>
          <cell r="U4091">
            <v>0</v>
          </cell>
        </row>
        <row r="4092">
          <cell r="N4092" t="str">
            <v>623</v>
          </cell>
          <cell r="Q4092" t="str">
            <v>DC</v>
          </cell>
          <cell r="T4092">
            <v>8539.16</v>
          </cell>
          <cell r="U4092">
            <v>86339.73</v>
          </cell>
        </row>
        <row r="4093">
          <cell r="N4093" t="str">
            <v>622</v>
          </cell>
          <cell r="Q4093" t="str">
            <v>RAU</v>
          </cell>
          <cell r="T4093">
            <v>2565085</v>
          </cell>
          <cell r="U4093">
            <v>37.549999999999997</v>
          </cell>
        </row>
        <row r="4094">
          <cell r="N4094" t="str">
            <v>626</v>
          </cell>
          <cell r="Q4094" t="str">
            <v>DSM</v>
          </cell>
          <cell r="T4094">
            <v>17984736</v>
          </cell>
          <cell r="U4094">
            <v>25394.46</v>
          </cell>
        </row>
        <row r="4095">
          <cell r="N4095" t="str">
            <v>624</v>
          </cell>
          <cell r="Q4095" t="str">
            <v>RAU</v>
          </cell>
          <cell r="T4095">
            <v>26330592</v>
          </cell>
          <cell r="U4095">
            <v>737.23</v>
          </cell>
        </row>
        <row r="4096">
          <cell r="N4096" t="str">
            <v>641</v>
          </cell>
          <cell r="Q4096" t="str">
            <v>OMS</v>
          </cell>
          <cell r="T4096">
            <v>50144</v>
          </cell>
          <cell r="U4096">
            <v>11.26</v>
          </cell>
        </row>
        <row r="4097">
          <cell r="N4097" t="str">
            <v>621</v>
          </cell>
          <cell r="Q4097" t="str">
            <v>DSO</v>
          </cell>
          <cell r="T4097">
            <v>34176</v>
          </cell>
          <cell r="U4097">
            <v>0</v>
          </cell>
        </row>
        <row r="4098">
          <cell r="N4098" t="str">
            <v>626</v>
          </cell>
          <cell r="Q4098" t="str">
            <v>TSE</v>
          </cell>
          <cell r="T4098">
            <v>13372524</v>
          </cell>
          <cell r="U4098">
            <v>0</v>
          </cell>
        </row>
        <row r="4099">
          <cell r="N4099" t="str">
            <v>624</v>
          </cell>
          <cell r="Q4099" t="str">
            <v>OMS</v>
          </cell>
          <cell r="T4099">
            <v>2907284</v>
          </cell>
          <cell r="U4099">
            <v>723.91</v>
          </cell>
        </row>
        <row r="4100">
          <cell r="N4100" t="str">
            <v>660</v>
          </cell>
          <cell r="Q4100" t="str">
            <v>RAU</v>
          </cell>
          <cell r="T4100">
            <v>665</v>
          </cell>
          <cell r="U4100">
            <v>0.02</v>
          </cell>
        </row>
        <row r="4101">
          <cell r="N4101" t="str">
            <v>621</v>
          </cell>
          <cell r="Q4101" t="str">
            <v>OMS</v>
          </cell>
          <cell r="T4101">
            <v>5100</v>
          </cell>
          <cell r="U4101">
            <v>1.18</v>
          </cell>
        </row>
        <row r="4102">
          <cell r="N4102" t="str">
            <v>624</v>
          </cell>
          <cell r="Q4102" t="str">
            <v>DSM</v>
          </cell>
          <cell r="T4102">
            <v>151200</v>
          </cell>
          <cell r="U4102">
            <v>337.33</v>
          </cell>
        </row>
        <row r="4103">
          <cell r="N4103" t="str">
            <v>621</v>
          </cell>
          <cell r="Q4103" t="str">
            <v>DO6</v>
          </cell>
          <cell r="T4103">
            <v>10384</v>
          </cell>
          <cell r="U4103">
            <v>-0.43</v>
          </cell>
        </row>
        <row r="4104">
          <cell r="N4104" t="str">
            <v>626</v>
          </cell>
          <cell r="Q4104" t="str">
            <v>DSO</v>
          </cell>
          <cell r="T4104">
            <v>639936</v>
          </cell>
          <cell r="U4104">
            <v>19.84</v>
          </cell>
        </row>
        <row r="4105">
          <cell r="N4105" t="str">
            <v>624</v>
          </cell>
          <cell r="Q4105" t="str">
            <v>DC</v>
          </cell>
          <cell r="T4105">
            <v>1500</v>
          </cell>
          <cell r="U4105">
            <v>27465.93</v>
          </cell>
        </row>
        <row r="4106">
          <cell r="N4106" t="str">
            <v>626</v>
          </cell>
          <cell r="Q4106" t="str">
            <v>DC</v>
          </cell>
          <cell r="T4106">
            <v>2054.9</v>
          </cell>
          <cell r="U4106">
            <v>46584.58</v>
          </cell>
        </row>
        <row r="4107">
          <cell r="N4107" t="str">
            <v>624</v>
          </cell>
          <cell r="Q4107" t="str">
            <v>DO6</v>
          </cell>
          <cell r="T4107">
            <v>859032</v>
          </cell>
          <cell r="U4107">
            <v>69.58</v>
          </cell>
        </row>
        <row r="4108">
          <cell r="N4108" t="str">
            <v>626</v>
          </cell>
          <cell r="Q4108" t="str">
            <v>TSE</v>
          </cell>
          <cell r="T4108">
            <v>973269</v>
          </cell>
          <cell r="U4108">
            <v>0</v>
          </cell>
        </row>
        <row r="4109">
          <cell r="N4109" t="str">
            <v>626</v>
          </cell>
          <cell r="Q4109" t="str">
            <v>DO6</v>
          </cell>
          <cell r="T4109">
            <v>1767744</v>
          </cell>
          <cell r="U4109">
            <v>-61.87</v>
          </cell>
        </row>
        <row r="4110">
          <cell r="N4110" t="str">
            <v>622</v>
          </cell>
          <cell r="Q4110" t="str">
            <v>OMS</v>
          </cell>
          <cell r="T4110">
            <v>2565085</v>
          </cell>
          <cell r="U4110">
            <v>331.81</v>
          </cell>
        </row>
        <row r="4111">
          <cell r="N4111" t="str">
            <v>611</v>
          </cell>
          <cell r="Q4111" t="str">
            <v>TSE</v>
          </cell>
          <cell r="T4111">
            <v>980</v>
          </cell>
          <cell r="U4111">
            <v>0</v>
          </cell>
        </row>
        <row r="4112">
          <cell r="N4112" t="str">
            <v>650</v>
          </cell>
          <cell r="Q4112" t="str">
            <v>EP2</v>
          </cell>
          <cell r="T4112">
            <v>66539</v>
          </cell>
          <cell r="U4112">
            <v>7.02</v>
          </cell>
        </row>
        <row r="4113">
          <cell r="N4113" t="str">
            <v>623</v>
          </cell>
          <cell r="Q4113" t="str">
            <v>DO6</v>
          </cell>
          <cell r="T4113">
            <v>304616</v>
          </cell>
          <cell r="U4113">
            <v>-260.14</v>
          </cell>
        </row>
        <row r="4114">
          <cell r="N4114" t="str">
            <v>624</v>
          </cell>
          <cell r="Q4114" t="str">
            <v>EP4</v>
          </cell>
          <cell r="T4114">
            <v>3497335</v>
          </cell>
          <cell r="U4114">
            <v>0</v>
          </cell>
        </row>
        <row r="4115">
          <cell r="N4115" t="str">
            <v>655</v>
          </cell>
          <cell r="Q4115" t="str">
            <v>SDC</v>
          </cell>
          <cell r="T4115">
            <v>0</v>
          </cell>
          <cell r="U4115">
            <v>26.48</v>
          </cell>
        </row>
        <row r="4116">
          <cell r="N4116" t="str">
            <v>624</v>
          </cell>
          <cell r="Q4116" t="str">
            <v>TSC</v>
          </cell>
          <cell r="T4116">
            <v>590640</v>
          </cell>
          <cell r="U4116">
            <v>0</v>
          </cell>
        </row>
        <row r="4117">
          <cell r="N4117" t="str">
            <v>611</v>
          </cell>
          <cell r="Q4117" t="str">
            <v>MSO</v>
          </cell>
          <cell r="T4117">
            <v>12495</v>
          </cell>
          <cell r="U4117">
            <v>11.19</v>
          </cell>
        </row>
        <row r="4118">
          <cell r="N4118" t="str">
            <v>620</v>
          </cell>
          <cell r="Q4118" t="str">
            <v>MSO</v>
          </cell>
          <cell r="T4118">
            <v>2187264</v>
          </cell>
          <cell r="U4118">
            <v>868.34</v>
          </cell>
        </row>
        <row r="4119">
          <cell r="N4119" t="str">
            <v>624</v>
          </cell>
          <cell r="Q4119" t="str">
            <v>TSC</v>
          </cell>
          <cell r="T4119">
            <v>8068064</v>
          </cell>
          <cell r="U4119">
            <v>0</v>
          </cell>
        </row>
        <row r="4120">
          <cell r="N4120" t="str">
            <v>624</v>
          </cell>
          <cell r="Q4120" t="str">
            <v>LMV</v>
          </cell>
          <cell r="T4120">
            <v>8068064</v>
          </cell>
          <cell r="U4120">
            <v>-16.149999999999999</v>
          </cell>
        </row>
        <row r="4121">
          <cell r="N4121" t="str">
            <v>611</v>
          </cell>
          <cell r="Q4121" t="str">
            <v>TSC</v>
          </cell>
          <cell r="T4121">
            <v>6196</v>
          </cell>
          <cell r="U4121">
            <v>0</v>
          </cell>
        </row>
        <row r="4122">
          <cell r="N4122" t="str">
            <v>655</v>
          </cell>
          <cell r="Q4122" t="str">
            <v>EP4</v>
          </cell>
          <cell r="T4122">
            <v>22783</v>
          </cell>
          <cell r="U4122">
            <v>0</v>
          </cell>
        </row>
        <row r="4123">
          <cell r="N4123" t="str">
            <v>621</v>
          </cell>
          <cell r="Q4123" t="str">
            <v>LMV</v>
          </cell>
          <cell r="T4123">
            <v>5100</v>
          </cell>
          <cell r="U4123">
            <v>-0.18</v>
          </cell>
        </row>
        <row r="4124">
          <cell r="N4124" t="str">
            <v>624</v>
          </cell>
          <cell r="Q4124" t="str">
            <v>RIV</v>
          </cell>
          <cell r="T4124">
            <v>357024</v>
          </cell>
          <cell r="U4124">
            <v>0</v>
          </cell>
        </row>
        <row r="4125">
          <cell r="N4125" t="str">
            <v>626</v>
          </cell>
          <cell r="Q4125" t="str">
            <v>EP4</v>
          </cell>
          <cell r="T4125">
            <v>3329964</v>
          </cell>
          <cell r="U4125">
            <v>0</v>
          </cell>
        </row>
        <row r="4126">
          <cell r="N4126" t="str">
            <v>626</v>
          </cell>
          <cell r="Q4126" t="str">
            <v>RIV</v>
          </cell>
          <cell r="T4126">
            <v>444312</v>
          </cell>
          <cell r="U4126">
            <v>0</v>
          </cell>
        </row>
        <row r="4127">
          <cell r="N4127" t="str">
            <v>626</v>
          </cell>
          <cell r="Q4127" t="str">
            <v>RIV</v>
          </cell>
          <cell r="T4127">
            <v>893970</v>
          </cell>
          <cell r="U4127">
            <v>0</v>
          </cell>
        </row>
        <row r="4128">
          <cell r="N4128" t="str">
            <v>626</v>
          </cell>
          <cell r="Q4128" t="str">
            <v>EP4</v>
          </cell>
          <cell r="T4128">
            <v>973269</v>
          </cell>
          <cell r="U4128">
            <v>0</v>
          </cell>
        </row>
        <row r="4129">
          <cell r="N4129" t="str">
            <v>624</v>
          </cell>
          <cell r="Q4129" t="str">
            <v>EP4</v>
          </cell>
          <cell r="T4129">
            <v>5348968</v>
          </cell>
          <cell r="U4129">
            <v>0</v>
          </cell>
        </row>
        <row r="4130">
          <cell r="N4130" t="str">
            <v>623</v>
          </cell>
          <cell r="Q4130" t="str">
            <v>TSC</v>
          </cell>
          <cell r="T4130">
            <v>81480</v>
          </cell>
          <cell r="U4130">
            <v>0</v>
          </cell>
        </row>
        <row r="4131">
          <cell r="N4131" t="str">
            <v>685</v>
          </cell>
          <cell r="Q4131" t="str">
            <v>VBF</v>
          </cell>
          <cell r="T4131">
            <v>204</v>
          </cell>
          <cell r="U4131">
            <v>5.86</v>
          </cell>
        </row>
        <row r="4132">
          <cell r="N4132" t="str">
            <v>611</v>
          </cell>
          <cell r="Q4132" t="str">
            <v>TSC</v>
          </cell>
          <cell r="T4132">
            <v>980</v>
          </cell>
          <cell r="U4132">
            <v>0</v>
          </cell>
        </row>
        <row r="4133">
          <cell r="N4133" t="str">
            <v>624</v>
          </cell>
          <cell r="Q4133" t="str">
            <v>CAV</v>
          </cell>
          <cell r="T4133">
            <v>642528</v>
          </cell>
          <cell r="U4133">
            <v>-66.180000000000007</v>
          </cell>
        </row>
        <row r="4134">
          <cell r="N4134" t="str">
            <v>626</v>
          </cell>
          <cell r="Q4134" t="str">
            <v>CAV</v>
          </cell>
          <cell r="T4134">
            <v>3329964</v>
          </cell>
          <cell r="U4134">
            <v>-566.09</v>
          </cell>
        </row>
        <row r="4135">
          <cell r="N4135" t="str">
            <v>660</v>
          </cell>
          <cell r="Q4135" t="str">
            <v>CAV</v>
          </cell>
          <cell r="T4135">
            <v>862411</v>
          </cell>
          <cell r="U4135">
            <v>-9.24</v>
          </cell>
        </row>
        <row r="4136">
          <cell r="N4136" t="str">
            <v>623</v>
          </cell>
          <cell r="Q4136" t="str">
            <v>CAV</v>
          </cell>
          <cell r="T4136">
            <v>83608059</v>
          </cell>
          <cell r="U4136">
            <v>4013.43</v>
          </cell>
        </row>
        <row r="4137">
          <cell r="N4137" t="str">
            <v>621</v>
          </cell>
          <cell r="Q4137" t="str">
            <v>DS5</v>
          </cell>
          <cell r="T4137">
            <v>288096</v>
          </cell>
          <cell r="U4137">
            <v>0</v>
          </cell>
        </row>
        <row r="4138">
          <cell r="N4138" t="str">
            <v>641</v>
          </cell>
          <cell r="Q4138" t="str">
            <v>EBF</v>
          </cell>
          <cell r="T4138">
            <v>50144</v>
          </cell>
          <cell r="U4138">
            <v>-1440.62</v>
          </cell>
        </row>
        <row r="4139">
          <cell r="N4139" t="str">
            <v>621</v>
          </cell>
          <cell r="Q4139" t="str">
            <v>EC</v>
          </cell>
          <cell r="T4139">
            <v>14400</v>
          </cell>
          <cell r="U4139">
            <v>1707.51</v>
          </cell>
        </row>
        <row r="4140">
          <cell r="N4140" t="str">
            <v>624</v>
          </cell>
          <cell r="Q4140" t="str">
            <v>EC</v>
          </cell>
          <cell r="T4140">
            <v>30000</v>
          </cell>
          <cell r="U4140">
            <v>2084.4299999999998</v>
          </cell>
        </row>
        <row r="4141">
          <cell r="N4141" t="str">
            <v>624</v>
          </cell>
          <cell r="Q4141" t="str">
            <v>EEX</v>
          </cell>
          <cell r="T4141">
            <v>357024</v>
          </cell>
          <cell r="U4141">
            <v>161.72999999999999</v>
          </cell>
        </row>
        <row r="4142">
          <cell r="N4142" t="str">
            <v>650</v>
          </cell>
          <cell r="Q4142" t="str">
            <v>EEX</v>
          </cell>
          <cell r="T4142">
            <v>1896</v>
          </cell>
          <cell r="U4142">
            <v>0.34</v>
          </cell>
        </row>
        <row r="4143">
          <cell r="N4143" t="str">
            <v>624</v>
          </cell>
          <cell r="Q4143" t="str">
            <v>EEX</v>
          </cell>
          <cell r="T4143">
            <v>414384</v>
          </cell>
          <cell r="U4143">
            <v>187.72</v>
          </cell>
        </row>
        <row r="4144">
          <cell r="N4144" t="str">
            <v>644</v>
          </cell>
          <cell r="Q4144" t="str">
            <v>EP1</v>
          </cell>
          <cell r="T4144">
            <v>2195750</v>
          </cell>
          <cell r="U4144">
            <v>0</v>
          </cell>
        </row>
        <row r="4145">
          <cell r="N4145" t="str">
            <v>621</v>
          </cell>
          <cell r="Q4145" t="str">
            <v>FMU</v>
          </cell>
          <cell r="T4145">
            <v>6442270</v>
          </cell>
          <cell r="U4145">
            <v>12.69</v>
          </cell>
        </row>
        <row r="4146">
          <cell r="N4146" t="str">
            <v>660</v>
          </cell>
          <cell r="Q4146" t="str">
            <v>L16</v>
          </cell>
          <cell r="T4146">
            <v>3</v>
          </cell>
          <cell r="U4146">
            <v>30.81</v>
          </cell>
        </row>
        <row r="4147">
          <cell r="N4147" t="str">
            <v>660</v>
          </cell>
          <cell r="Q4147" t="str">
            <v>L32</v>
          </cell>
          <cell r="T4147">
            <v>395</v>
          </cell>
          <cell r="U4147">
            <v>4298.78</v>
          </cell>
        </row>
        <row r="4148">
          <cell r="N4148" t="str">
            <v>632</v>
          </cell>
          <cell r="Q4148" t="str">
            <v>TIU</v>
          </cell>
          <cell r="T4148">
            <v>212354998</v>
          </cell>
          <cell r="U4148">
            <v>-0.01</v>
          </cell>
        </row>
        <row r="4149">
          <cell r="N4149" t="str">
            <v>624</v>
          </cell>
          <cell r="Q4149" t="str">
            <v>TIU</v>
          </cell>
          <cell r="T4149">
            <v>2907284</v>
          </cell>
          <cell r="U4149">
            <v>2.91</v>
          </cell>
        </row>
        <row r="4150">
          <cell r="N4150" t="str">
            <v>620</v>
          </cell>
          <cell r="Q4150" t="str">
            <v>TIU</v>
          </cell>
          <cell r="T4150">
            <v>3380</v>
          </cell>
          <cell r="U4150">
            <v>-0.01</v>
          </cell>
        </row>
        <row r="4151">
          <cell r="N4151" t="str">
            <v>642</v>
          </cell>
          <cell r="Q4151" t="str">
            <v>TIU</v>
          </cell>
          <cell r="T4151">
            <v>26102</v>
          </cell>
          <cell r="U4151">
            <v>0.76</v>
          </cell>
        </row>
        <row r="4152">
          <cell r="N4152" t="str">
            <v>650</v>
          </cell>
          <cell r="Q4152" t="str">
            <v>TTC</v>
          </cell>
          <cell r="T4152">
            <v>949</v>
          </cell>
          <cell r="U4152">
            <v>0.06</v>
          </cell>
        </row>
        <row r="4153">
          <cell r="N4153" t="str">
            <v>650</v>
          </cell>
          <cell r="Q4153" t="str">
            <v>TTC</v>
          </cell>
          <cell r="T4153">
            <v>18305</v>
          </cell>
          <cell r="U4153">
            <v>1.06</v>
          </cell>
        </row>
        <row r="4154">
          <cell r="N4154" t="str">
            <v>676</v>
          </cell>
          <cell r="Q4154" t="str">
            <v>TTC</v>
          </cell>
          <cell r="T4154">
            <v>6261000</v>
          </cell>
          <cell r="U4154">
            <v>114.68</v>
          </cell>
        </row>
        <row r="4155">
          <cell r="N4155" t="str">
            <v>612</v>
          </cell>
          <cell r="Q4155" t="str">
            <v>TTC</v>
          </cell>
          <cell r="T4155">
            <v>10954</v>
          </cell>
          <cell r="U4155">
            <v>0.51</v>
          </cell>
        </row>
        <row r="4156">
          <cell r="N4156" t="str">
            <v>625</v>
          </cell>
          <cell r="Q4156" t="str">
            <v>TTC</v>
          </cell>
          <cell r="T4156">
            <v>124800</v>
          </cell>
          <cell r="U4156">
            <v>1.62</v>
          </cell>
        </row>
        <row r="4157">
          <cell r="N4157" t="str">
            <v>621</v>
          </cell>
          <cell r="Q4157" t="str">
            <v>DO1</v>
          </cell>
          <cell r="T4157">
            <v>89663</v>
          </cell>
          <cell r="U4157">
            <v>182.73</v>
          </cell>
        </row>
        <row r="4158">
          <cell r="N4158" t="str">
            <v>611</v>
          </cell>
          <cell r="Q4158" t="str">
            <v>FFE</v>
          </cell>
          <cell r="T4158">
            <v>51122</v>
          </cell>
          <cell r="U4158">
            <v>8.0500000000000007</v>
          </cell>
        </row>
        <row r="4159">
          <cell r="N4159" t="str">
            <v>676</v>
          </cell>
          <cell r="Q4159" t="str">
            <v>FFE</v>
          </cell>
          <cell r="T4159">
            <v>6261000</v>
          </cell>
          <cell r="U4159">
            <v>675.32</v>
          </cell>
        </row>
        <row r="4160">
          <cell r="N4160" t="str">
            <v>660</v>
          </cell>
          <cell r="Q4160" t="str">
            <v>FFE</v>
          </cell>
          <cell r="T4160">
            <v>665</v>
          </cell>
          <cell r="U4160">
            <v>0.02</v>
          </cell>
        </row>
        <row r="4161">
          <cell r="N4161" t="str">
            <v>621</v>
          </cell>
          <cell r="Q4161" t="str">
            <v>FFE</v>
          </cell>
          <cell r="T4161">
            <v>14400</v>
          </cell>
          <cell r="U4161">
            <v>1.93</v>
          </cell>
        </row>
        <row r="4162">
          <cell r="N4162" t="str">
            <v>642</v>
          </cell>
          <cell r="Q4162" t="str">
            <v>FFE</v>
          </cell>
          <cell r="T4162">
            <v>1358</v>
          </cell>
          <cell r="U4162">
            <v>7.0000000000000007E-2</v>
          </cell>
        </row>
        <row r="4163">
          <cell r="N4163" t="str">
            <v>621</v>
          </cell>
          <cell r="Q4163" t="str">
            <v>MSV</v>
          </cell>
          <cell r="T4163">
            <v>5651345</v>
          </cell>
          <cell r="U4163">
            <v>0</v>
          </cell>
        </row>
        <row r="4164">
          <cell r="N4164" t="str">
            <v>655</v>
          </cell>
          <cell r="Q4164" t="str">
            <v>TTE</v>
          </cell>
          <cell r="T4164">
            <v>297</v>
          </cell>
          <cell r="U4164">
            <v>0</v>
          </cell>
        </row>
        <row r="4165">
          <cell r="N4165" t="str">
            <v>650</v>
          </cell>
          <cell r="Q4165" t="str">
            <v>RTU</v>
          </cell>
          <cell r="T4165">
            <v>3086</v>
          </cell>
          <cell r="U4165">
            <v>0.01</v>
          </cell>
        </row>
        <row r="4166">
          <cell r="N4166" t="str">
            <v>621</v>
          </cell>
          <cell r="Q4166" t="str">
            <v>RTU</v>
          </cell>
          <cell r="T4166">
            <v>636853</v>
          </cell>
          <cell r="U4166">
            <v>10.83</v>
          </cell>
        </row>
        <row r="4167">
          <cell r="N4167" t="str">
            <v>622</v>
          </cell>
          <cell r="Q4167" t="str">
            <v>PRV</v>
          </cell>
          <cell r="T4167">
            <v>2558660</v>
          </cell>
          <cell r="U4167">
            <v>533.75</v>
          </cell>
        </row>
        <row r="4168">
          <cell r="N4168" t="str">
            <v>624</v>
          </cell>
          <cell r="Q4168" t="str">
            <v>ICV</v>
          </cell>
          <cell r="T4168">
            <v>590640</v>
          </cell>
          <cell r="U4168">
            <v>0</v>
          </cell>
        </row>
        <row r="4169">
          <cell r="N4169" t="str">
            <v>624</v>
          </cell>
          <cell r="Q4169" t="str">
            <v>MC</v>
          </cell>
          <cell r="T4169">
            <v>-50</v>
          </cell>
          <cell r="U4169">
            <v>0</v>
          </cell>
        </row>
        <row r="4170">
          <cell r="N4170" t="str">
            <v>623</v>
          </cell>
          <cell r="Q4170" t="str">
            <v>MC</v>
          </cell>
          <cell r="T4170">
            <v>3948</v>
          </cell>
          <cell r="U4170">
            <v>31594.99</v>
          </cell>
        </row>
        <row r="4171">
          <cell r="N4171" t="str">
            <v>625</v>
          </cell>
          <cell r="Q4171" t="str">
            <v>FVE</v>
          </cell>
          <cell r="T4171">
            <v>7485588</v>
          </cell>
          <cell r="U4171">
            <v>0</v>
          </cell>
        </row>
        <row r="4172">
          <cell r="N4172" t="str">
            <v>623</v>
          </cell>
          <cell r="Q4172" t="str">
            <v>FVE</v>
          </cell>
          <cell r="T4172">
            <v>144480</v>
          </cell>
          <cell r="U4172">
            <v>0</v>
          </cell>
        </row>
        <row r="4173">
          <cell r="N4173" t="str">
            <v>626</v>
          </cell>
          <cell r="Q4173" t="str">
            <v>EUR</v>
          </cell>
          <cell r="T4173">
            <v>973269</v>
          </cell>
          <cell r="U4173">
            <v>115.81</v>
          </cell>
        </row>
        <row r="4174">
          <cell r="N4174" t="str">
            <v>624</v>
          </cell>
          <cell r="Q4174" t="str">
            <v>EUR</v>
          </cell>
          <cell r="T4174">
            <v>357024</v>
          </cell>
          <cell r="U4174">
            <v>42.5</v>
          </cell>
        </row>
        <row r="4175">
          <cell r="N4175" t="str">
            <v>650</v>
          </cell>
          <cell r="Q4175" t="str">
            <v>FVE</v>
          </cell>
          <cell r="T4175">
            <v>3091</v>
          </cell>
          <cell r="U4175">
            <v>0</v>
          </cell>
        </row>
        <row r="4176">
          <cell r="N4176" t="str">
            <v>621</v>
          </cell>
          <cell r="Q4176" t="str">
            <v>FVE</v>
          </cell>
          <cell r="T4176">
            <v>636853</v>
          </cell>
          <cell r="U4176">
            <v>0</v>
          </cell>
        </row>
        <row r="4177">
          <cell r="N4177" t="str">
            <v>623</v>
          </cell>
          <cell r="Q4177" t="str">
            <v>EUR</v>
          </cell>
          <cell r="T4177">
            <v>35200</v>
          </cell>
          <cell r="U4177">
            <v>4.1900000000000004</v>
          </cell>
        </row>
        <row r="4178">
          <cell r="N4178" t="str">
            <v>612</v>
          </cell>
          <cell r="Q4178" t="str">
            <v>ICV</v>
          </cell>
          <cell r="T4178">
            <v>6856739</v>
          </cell>
          <cell r="U4178">
            <v>0</v>
          </cell>
        </row>
        <row r="4179">
          <cell r="N4179" t="str">
            <v>641</v>
          </cell>
          <cell r="Q4179" t="str">
            <v>DSU</v>
          </cell>
          <cell r="T4179">
            <v>50144</v>
          </cell>
          <cell r="U4179">
            <v>4.03</v>
          </cell>
        </row>
        <row r="4180">
          <cell r="N4180" t="str">
            <v>626</v>
          </cell>
          <cell r="Q4180" t="str">
            <v>EP3</v>
          </cell>
          <cell r="T4180">
            <v>3120155</v>
          </cell>
          <cell r="U4180">
            <v>0</v>
          </cell>
        </row>
        <row r="4181">
          <cell r="N4181" t="str">
            <v>623</v>
          </cell>
          <cell r="Q4181" t="str">
            <v>EFV</v>
          </cell>
          <cell r="T4181">
            <v>44232</v>
          </cell>
          <cell r="U4181">
            <v>135.26</v>
          </cell>
        </row>
        <row r="4182">
          <cell r="N4182" t="str">
            <v>612</v>
          </cell>
          <cell r="Q4182" t="str">
            <v>EIN</v>
          </cell>
          <cell r="T4182">
            <v>10954</v>
          </cell>
          <cell r="U4182">
            <v>6.17</v>
          </cell>
        </row>
        <row r="4183">
          <cell r="N4183" t="str">
            <v>650</v>
          </cell>
          <cell r="Q4183" t="str">
            <v>EFV</v>
          </cell>
          <cell r="T4183">
            <v>949</v>
          </cell>
          <cell r="U4183">
            <v>2.9</v>
          </cell>
        </row>
        <row r="4184">
          <cell r="N4184" t="str">
            <v>621</v>
          </cell>
          <cell r="Q4184" t="str">
            <v>EIN</v>
          </cell>
          <cell r="T4184">
            <v>942741</v>
          </cell>
          <cell r="U4184">
            <v>530.76</v>
          </cell>
        </row>
        <row r="4185">
          <cell r="N4185" t="str">
            <v>624</v>
          </cell>
          <cell r="Q4185" t="str">
            <v>DS6</v>
          </cell>
          <cell r="T4185">
            <v>134442</v>
          </cell>
          <cell r="U4185">
            <v>1.34</v>
          </cell>
        </row>
        <row r="4186">
          <cell r="N4186" t="str">
            <v>660</v>
          </cell>
          <cell r="Q4186" t="str">
            <v>L19</v>
          </cell>
          <cell r="T4186">
            <v>1</v>
          </cell>
          <cell r="U4186">
            <v>10.25</v>
          </cell>
        </row>
        <row r="4187">
          <cell r="N4187" t="str">
            <v>642</v>
          </cell>
          <cell r="Q4187" t="str">
            <v>FFC</v>
          </cell>
          <cell r="T4187">
            <v>26102</v>
          </cell>
          <cell r="U4187">
            <v>0.04</v>
          </cell>
        </row>
        <row r="4188">
          <cell r="N4188" t="str">
            <v>650</v>
          </cell>
          <cell r="Q4188" t="str">
            <v>EIV</v>
          </cell>
          <cell r="T4188">
            <v>2627483</v>
          </cell>
          <cell r="U4188">
            <v>0</v>
          </cell>
        </row>
        <row r="4189">
          <cell r="N4189" t="str">
            <v>686</v>
          </cell>
          <cell r="Q4189" t="str">
            <v>EIV</v>
          </cell>
          <cell r="T4189">
            <v>295</v>
          </cell>
          <cell r="U4189">
            <v>0</v>
          </cell>
        </row>
        <row r="4190">
          <cell r="N4190" t="str">
            <v>624</v>
          </cell>
          <cell r="Q4190" t="str">
            <v>TDE</v>
          </cell>
          <cell r="T4190">
            <v>510784</v>
          </cell>
          <cell r="U4190">
            <v>0</v>
          </cell>
        </row>
        <row r="4191">
          <cell r="N4191" t="str">
            <v>611</v>
          </cell>
          <cell r="Q4191" t="str">
            <v>EIV</v>
          </cell>
          <cell r="T4191">
            <v>2743</v>
          </cell>
          <cell r="U4191">
            <v>0</v>
          </cell>
        </row>
        <row r="4192">
          <cell r="N4192" t="str">
            <v>626</v>
          </cell>
          <cell r="Q4192" t="str">
            <v>PPT</v>
          </cell>
          <cell r="T4192">
            <v>444312</v>
          </cell>
          <cell r="U4192">
            <v>0</v>
          </cell>
        </row>
        <row r="4193">
          <cell r="N4193" t="str">
            <v>621</v>
          </cell>
          <cell r="Q4193" t="str">
            <v>DO0</v>
          </cell>
          <cell r="T4193">
            <v>66754</v>
          </cell>
          <cell r="U4193">
            <v>13.35</v>
          </cell>
        </row>
        <row r="4194">
          <cell r="N4194" t="str">
            <v>625</v>
          </cell>
          <cell r="Q4194" t="str">
            <v>LMR</v>
          </cell>
          <cell r="T4194">
            <v>391200</v>
          </cell>
          <cell r="U4194">
            <v>-15.65</v>
          </cell>
        </row>
        <row r="4195">
          <cell r="N4195" t="str">
            <v>624</v>
          </cell>
          <cell r="Q4195" t="str">
            <v>EIV</v>
          </cell>
          <cell r="T4195">
            <v>14877860</v>
          </cell>
          <cell r="U4195">
            <v>0</v>
          </cell>
        </row>
        <row r="4196">
          <cell r="N4196" t="str">
            <v>626</v>
          </cell>
          <cell r="Q4196" t="str">
            <v>EIV</v>
          </cell>
          <cell r="T4196">
            <v>4688145</v>
          </cell>
          <cell r="U4196">
            <v>0</v>
          </cell>
        </row>
        <row r="4197">
          <cell r="N4197" t="str">
            <v>626</v>
          </cell>
          <cell r="Q4197" t="str">
            <v>LMR</v>
          </cell>
          <cell r="T4197">
            <v>1660230</v>
          </cell>
          <cell r="U4197">
            <v>171</v>
          </cell>
        </row>
        <row r="4198">
          <cell r="N4198" t="str">
            <v>821</v>
          </cell>
          <cell r="Q4198" t="str">
            <v>PPT</v>
          </cell>
          <cell r="T4198">
            <v>-61879.9</v>
          </cell>
          <cell r="U4198">
            <v>0</v>
          </cell>
        </row>
        <row r="4199">
          <cell r="N4199" t="str">
            <v>624</v>
          </cell>
          <cell r="Q4199" t="str">
            <v>TDE</v>
          </cell>
          <cell r="T4199">
            <v>3580852</v>
          </cell>
          <cell r="U4199">
            <v>0</v>
          </cell>
        </row>
        <row r="4200">
          <cell r="N4200" t="str">
            <v>650</v>
          </cell>
          <cell r="Q4200" t="str">
            <v>BFC</v>
          </cell>
          <cell r="T4200">
            <v>3091</v>
          </cell>
          <cell r="U4200">
            <v>89.26</v>
          </cell>
        </row>
        <row r="4201">
          <cell r="N4201" t="str">
            <v>624</v>
          </cell>
          <cell r="Q4201" t="str">
            <v>EFL</v>
          </cell>
          <cell r="T4201">
            <v>2907284</v>
          </cell>
          <cell r="U4201">
            <v>95576.97</v>
          </cell>
        </row>
        <row r="4202">
          <cell r="N4202" t="str">
            <v>626</v>
          </cell>
          <cell r="Q4202" t="str">
            <v>EFL</v>
          </cell>
          <cell r="T4202">
            <v>4688145</v>
          </cell>
          <cell r="U4202">
            <v>154122.76999999999</v>
          </cell>
        </row>
        <row r="4203">
          <cell r="N4203" t="str">
            <v>625</v>
          </cell>
          <cell r="Q4203" t="str">
            <v>DC</v>
          </cell>
          <cell r="T4203">
            <v>500</v>
          </cell>
          <cell r="U4203">
            <v>6728.81</v>
          </cell>
        </row>
        <row r="4204">
          <cell r="N4204" t="str">
            <v>623</v>
          </cell>
          <cell r="Q4204" t="str">
            <v>FVC</v>
          </cell>
          <cell r="T4204">
            <v>16914030</v>
          </cell>
          <cell r="U4204">
            <v>0</v>
          </cell>
        </row>
        <row r="4205">
          <cell r="N4205" t="str">
            <v>621</v>
          </cell>
          <cell r="Q4205" t="str">
            <v>CAP</v>
          </cell>
          <cell r="T4205">
            <v>148224</v>
          </cell>
          <cell r="U4205">
            <v>2.2200000000000002</v>
          </cell>
        </row>
        <row r="4206">
          <cell r="N4206" t="str">
            <v>632</v>
          </cell>
          <cell r="Q4206" t="str">
            <v>DC</v>
          </cell>
          <cell r="T4206">
            <v>534845</v>
          </cell>
          <cell r="U4206">
            <v>5348450</v>
          </cell>
        </row>
        <row r="4207">
          <cell r="N4207" t="str">
            <v>624</v>
          </cell>
          <cell r="Q4207" t="str">
            <v>DC</v>
          </cell>
          <cell r="T4207">
            <v>591.83000000000004</v>
          </cell>
          <cell r="U4207">
            <v>6906.66</v>
          </cell>
        </row>
        <row r="4208">
          <cell r="N4208" t="str">
            <v>624</v>
          </cell>
          <cell r="Q4208" t="str">
            <v>DSO</v>
          </cell>
          <cell r="T4208">
            <v>1458492</v>
          </cell>
          <cell r="U4208">
            <v>860.51</v>
          </cell>
        </row>
        <row r="4209">
          <cell r="N4209" t="str">
            <v>624</v>
          </cell>
          <cell r="Q4209" t="str">
            <v>DC</v>
          </cell>
          <cell r="T4209">
            <v>100</v>
          </cell>
          <cell r="U4209">
            <v>1827</v>
          </cell>
        </row>
        <row r="4210">
          <cell r="N4210" t="str">
            <v>633</v>
          </cell>
          <cell r="Q4210" t="str">
            <v>RAU</v>
          </cell>
          <cell r="T4210">
            <v>253803667</v>
          </cell>
          <cell r="U4210">
            <v>4822.25</v>
          </cell>
        </row>
        <row r="4211">
          <cell r="N4211" t="str">
            <v>676</v>
          </cell>
          <cell r="Q4211" t="str">
            <v>DSO</v>
          </cell>
          <cell r="T4211">
            <v>0</v>
          </cell>
          <cell r="U4211">
            <v>0</v>
          </cell>
        </row>
        <row r="4212">
          <cell r="N4212" t="str">
            <v>623</v>
          </cell>
          <cell r="Q4212" t="str">
            <v>TSE</v>
          </cell>
          <cell r="T4212">
            <v>81480</v>
          </cell>
          <cell r="U4212">
            <v>0</v>
          </cell>
        </row>
        <row r="4213">
          <cell r="N4213" t="str">
            <v>624</v>
          </cell>
          <cell r="Q4213" t="str">
            <v>DC</v>
          </cell>
          <cell r="T4213">
            <v>8287.61</v>
          </cell>
          <cell r="U4213">
            <v>96716.41</v>
          </cell>
        </row>
        <row r="4214">
          <cell r="N4214" t="str">
            <v>624</v>
          </cell>
          <cell r="Q4214" t="str">
            <v>EP4</v>
          </cell>
          <cell r="T4214">
            <v>8563576</v>
          </cell>
          <cell r="U4214">
            <v>0</v>
          </cell>
        </row>
        <row r="4215">
          <cell r="N4215" t="str">
            <v>612</v>
          </cell>
          <cell r="Q4215" t="str">
            <v>LMV</v>
          </cell>
          <cell r="T4215">
            <v>10954</v>
          </cell>
          <cell r="U4215">
            <v>-1.18</v>
          </cell>
        </row>
        <row r="4216">
          <cell r="N4216" t="str">
            <v>660</v>
          </cell>
          <cell r="Q4216" t="str">
            <v>TSC</v>
          </cell>
          <cell r="T4216">
            <v>665</v>
          </cell>
          <cell r="U4216">
            <v>0</v>
          </cell>
        </row>
        <row r="4217">
          <cell r="N4217" t="str">
            <v>655</v>
          </cell>
          <cell r="Q4217" t="str">
            <v>MSO</v>
          </cell>
          <cell r="T4217">
            <v>22783</v>
          </cell>
          <cell r="U4217">
            <v>17.100000000000001</v>
          </cell>
        </row>
        <row r="4218">
          <cell r="N4218" t="str">
            <v>641</v>
          </cell>
          <cell r="Q4218" t="str">
            <v>EP4</v>
          </cell>
          <cell r="T4218">
            <v>3405</v>
          </cell>
          <cell r="U4218">
            <v>0</v>
          </cell>
        </row>
        <row r="4219">
          <cell r="N4219" t="str">
            <v>621</v>
          </cell>
          <cell r="Q4219" t="str">
            <v>DS2</v>
          </cell>
          <cell r="T4219">
            <v>764520</v>
          </cell>
          <cell r="U4219">
            <v>0</v>
          </cell>
        </row>
        <row r="4220">
          <cell r="N4220" t="str">
            <v>626</v>
          </cell>
          <cell r="Q4220" t="str">
            <v>TSC</v>
          </cell>
          <cell r="T4220">
            <v>973269</v>
          </cell>
          <cell r="U4220">
            <v>0</v>
          </cell>
        </row>
        <row r="4221">
          <cell r="N4221" t="str">
            <v>641</v>
          </cell>
          <cell r="Q4221" t="str">
            <v>LMV</v>
          </cell>
          <cell r="T4221">
            <v>1130</v>
          </cell>
          <cell r="U4221">
            <v>-0.09</v>
          </cell>
        </row>
        <row r="4222">
          <cell r="N4222" t="str">
            <v>626</v>
          </cell>
          <cell r="Q4222" t="str">
            <v>DO8</v>
          </cell>
          <cell r="T4222">
            <v>1888920</v>
          </cell>
          <cell r="U4222">
            <v>3.78</v>
          </cell>
        </row>
        <row r="4223">
          <cell r="N4223" t="str">
            <v>624</v>
          </cell>
          <cell r="Q4223" t="str">
            <v>DO5</v>
          </cell>
          <cell r="T4223">
            <v>116400</v>
          </cell>
          <cell r="U4223">
            <v>-20.02</v>
          </cell>
        </row>
        <row r="4224">
          <cell r="N4224" t="str">
            <v>624</v>
          </cell>
          <cell r="Q4224" t="str">
            <v>DS1</v>
          </cell>
          <cell r="T4224">
            <v>134442</v>
          </cell>
          <cell r="U4224">
            <v>81.47</v>
          </cell>
        </row>
        <row r="4225">
          <cell r="N4225" t="str">
            <v>624</v>
          </cell>
          <cell r="Q4225" t="str">
            <v>DS3</v>
          </cell>
          <cell r="T4225">
            <v>134442</v>
          </cell>
          <cell r="U4225">
            <v>-27.02</v>
          </cell>
        </row>
        <row r="4226">
          <cell r="N4226" t="str">
            <v>621</v>
          </cell>
          <cell r="Q4226" t="str">
            <v>DS3</v>
          </cell>
          <cell r="T4226">
            <v>764520</v>
          </cell>
          <cell r="U4226">
            <v>-303.24</v>
          </cell>
        </row>
        <row r="4227">
          <cell r="N4227" t="str">
            <v>625</v>
          </cell>
          <cell r="Q4227" t="str">
            <v>EBF</v>
          </cell>
          <cell r="T4227">
            <v>391200</v>
          </cell>
          <cell r="U4227">
            <v>-11238.78</v>
          </cell>
        </row>
        <row r="4228">
          <cell r="N4228" t="str">
            <v>626</v>
          </cell>
          <cell r="Q4228" t="str">
            <v>EBF</v>
          </cell>
          <cell r="T4228">
            <v>8155792</v>
          </cell>
          <cell r="U4228">
            <v>-234307.75</v>
          </cell>
        </row>
        <row r="4229">
          <cell r="N4229" t="str">
            <v>821</v>
          </cell>
          <cell r="Q4229" t="str">
            <v>EC</v>
          </cell>
          <cell r="T4229">
            <v>-15739.6</v>
          </cell>
          <cell r="U4229">
            <v>-1963.53</v>
          </cell>
        </row>
        <row r="4230">
          <cell r="N4230" t="str">
            <v>626</v>
          </cell>
          <cell r="Q4230" t="str">
            <v>EC</v>
          </cell>
          <cell r="T4230">
            <v>893970</v>
          </cell>
          <cell r="U4230">
            <v>29139.85</v>
          </cell>
        </row>
        <row r="4231">
          <cell r="N4231" t="str">
            <v>624</v>
          </cell>
          <cell r="Q4231" t="str">
            <v>EC</v>
          </cell>
          <cell r="T4231">
            <v>140000</v>
          </cell>
          <cell r="U4231">
            <v>8649.34</v>
          </cell>
        </row>
        <row r="4232">
          <cell r="N4232" t="str">
            <v>626</v>
          </cell>
          <cell r="Q4232" t="str">
            <v>EEX</v>
          </cell>
          <cell r="T4232">
            <v>14579136</v>
          </cell>
          <cell r="U4232">
            <v>-451.95</v>
          </cell>
        </row>
        <row r="4233">
          <cell r="N4233" t="str">
            <v>624</v>
          </cell>
          <cell r="Q4233" t="str">
            <v>TIU</v>
          </cell>
          <cell r="T4233">
            <v>10684065</v>
          </cell>
          <cell r="U4233">
            <v>10.72</v>
          </cell>
        </row>
        <row r="4234">
          <cell r="N4234" t="str">
            <v>624</v>
          </cell>
          <cell r="Q4234" t="str">
            <v>TIU</v>
          </cell>
          <cell r="T4234">
            <v>151200</v>
          </cell>
          <cell r="U4234">
            <v>0.15</v>
          </cell>
        </row>
        <row r="4235">
          <cell r="N4235" t="str">
            <v>621</v>
          </cell>
          <cell r="Q4235" t="str">
            <v>MSV</v>
          </cell>
          <cell r="T4235">
            <v>942741</v>
          </cell>
          <cell r="U4235">
            <v>0</v>
          </cell>
        </row>
        <row r="4236">
          <cell r="N4236" t="str">
            <v>660</v>
          </cell>
          <cell r="Q4236" t="str">
            <v>TTE</v>
          </cell>
          <cell r="T4236">
            <v>665</v>
          </cell>
          <cell r="U4236">
            <v>0</v>
          </cell>
        </row>
        <row r="4237">
          <cell r="N4237" t="str">
            <v>686</v>
          </cell>
          <cell r="Q4237" t="str">
            <v>VSO</v>
          </cell>
          <cell r="T4237">
            <v>295</v>
          </cell>
          <cell r="U4237">
            <v>-0.26</v>
          </cell>
        </row>
        <row r="4238">
          <cell r="N4238" t="str">
            <v>642</v>
          </cell>
          <cell r="Q4238" t="str">
            <v>EUR</v>
          </cell>
          <cell r="T4238">
            <v>1358</v>
          </cell>
          <cell r="U4238">
            <v>0.11</v>
          </cell>
        </row>
        <row r="4239">
          <cell r="N4239" t="str">
            <v>641</v>
          </cell>
          <cell r="Q4239" t="str">
            <v>ICV</v>
          </cell>
          <cell r="T4239">
            <v>603439</v>
          </cell>
          <cell r="U4239">
            <v>0</v>
          </cell>
        </row>
        <row r="4240">
          <cell r="N4240" t="str">
            <v>642</v>
          </cell>
          <cell r="Q4240" t="str">
            <v>EUR</v>
          </cell>
          <cell r="T4240">
            <v>390</v>
          </cell>
          <cell r="U4240">
            <v>-0.36</v>
          </cell>
        </row>
        <row r="4241">
          <cell r="N4241" t="str">
            <v>624</v>
          </cell>
          <cell r="Q4241" t="str">
            <v>ICN</v>
          </cell>
          <cell r="T4241">
            <v>2406376</v>
          </cell>
          <cell r="U4241">
            <v>0</v>
          </cell>
        </row>
        <row r="4242">
          <cell r="N4242" t="str">
            <v>626</v>
          </cell>
          <cell r="Q4242" t="str">
            <v>ICN</v>
          </cell>
          <cell r="T4242">
            <v>1121472</v>
          </cell>
          <cell r="U4242">
            <v>0</v>
          </cell>
        </row>
        <row r="4243">
          <cell r="N4243" t="str">
            <v>626</v>
          </cell>
          <cell r="Q4243" t="str">
            <v>ICV</v>
          </cell>
          <cell r="T4243">
            <v>893970</v>
          </cell>
          <cell r="U4243">
            <v>0</v>
          </cell>
        </row>
        <row r="4244">
          <cell r="N4244" t="str">
            <v>623</v>
          </cell>
          <cell r="Q4244" t="str">
            <v>ICN</v>
          </cell>
          <cell r="T4244">
            <v>144480</v>
          </cell>
          <cell r="U4244">
            <v>0</v>
          </cell>
        </row>
        <row r="4245">
          <cell r="N4245" t="str">
            <v>621</v>
          </cell>
          <cell r="Q4245" t="str">
            <v>ICV</v>
          </cell>
          <cell r="T4245">
            <v>5625385</v>
          </cell>
          <cell r="U4245">
            <v>0</v>
          </cell>
        </row>
        <row r="4246">
          <cell r="N4246" t="str">
            <v>624</v>
          </cell>
          <cell r="Q4246" t="str">
            <v>ICV</v>
          </cell>
          <cell r="T4246">
            <v>803160</v>
          </cell>
          <cell r="U4246">
            <v>0</v>
          </cell>
        </row>
        <row r="4247">
          <cell r="N4247" t="str">
            <v>626</v>
          </cell>
          <cell r="Q4247" t="str">
            <v>EUR</v>
          </cell>
          <cell r="T4247">
            <v>4688145</v>
          </cell>
          <cell r="U4247">
            <v>557.89</v>
          </cell>
        </row>
        <row r="4248">
          <cell r="N4248" t="str">
            <v>650</v>
          </cell>
          <cell r="Q4248" t="str">
            <v>RTU</v>
          </cell>
          <cell r="T4248">
            <v>63</v>
          </cell>
          <cell r="U4248">
            <v>0</v>
          </cell>
        </row>
        <row r="4249">
          <cell r="N4249" t="str">
            <v>660</v>
          </cell>
          <cell r="Q4249" t="str">
            <v>L33</v>
          </cell>
          <cell r="T4249">
            <v>2</v>
          </cell>
          <cell r="U4249">
            <v>21.48</v>
          </cell>
        </row>
        <row r="4250">
          <cell r="N4250" t="str">
            <v>624</v>
          </cell>
          <cell r="Q4250" t="str">
            <v>TDC</v>
          </cell>
          <cell r="T4250">
            <v>23102080</v>
          </cell>
          <cell r="U4250">
            <v>2246.89</v>
          </cell>
        </row>
        <row r="4251">
          <cell r="N4251" t="str">
            <v>642</v>
          </cell>
          <cell r="Q4251" t="str">
            <v>EIN</v>
          </cell>
          <cell r="T4251">
            <v>390</v>
          </cell>
          <cell r="U4251">
            <v>0.4</v>
          </cell>
        </row>
        <row r="4252">
          <cell r="N4252" t="str">
            <v>676</v>
          </cell>
          <cell r="Q4252" t="str">
            <v>DO4</v>
          </cell>
          <cell r="T4252">
            <v>0</v>
          </cell>
          <cell r="U4252">
            <v>0</v>
          </cell>
        </row>
        <row r="4253">
          <cell r="N4253" t="str">
            <v>641</v>
          </cell>
          <cell r="Q4253" t="str">
            <v>TDC</v>
          </cell>
          <cell r="T4253">
            <v>3405</v>
          </cell>
          <cell r="U4253">
            <v>0.33</v>
          </cell>
        </row>
        <row r="4254">
          <cell r="N4254" t="str">
            <v>626</v>
          </cell>
          <cell r="Q4254" t="str">
            <v>EIN</v>
          </cell>
          <cell r="T4254">
            <v>8155792</v>
          </cell>
          <cell r="U4254">
            <v>4505.96</v>
          </cell>
        </row>
        <row r="4255">
          <cell r="N4255" t="str">
            <v>624</v>
          </cell>
          <cell r="Q4255" t="str">
            <v>DS6</v>
          </cell>
          <cell r="T4255">
            <v>472800</v>
          </cell>
          <cell r="U4255">
            <v>4.74</v>
          </cell>
        </row>
        <row r="4256">
          <cell r="N4256" t="str">
            <v>611</v>
          </cell>
          <cell r="Q4256" t="str">
            <v>EP3</v>
          </cell>
          <cell r="T4256">
            <v>980</v>
          </cell>
          <cell r="U4256">
            <v>0</v>
          </cell>
        </row>
        <row r="4257">
          <cell r="N4257" t="str">
            <v>624</v>
          </cell>
          <cell r="Q4257" t="str">
            <v>FFC</v>
          </cell>
          <cell r="T4257">
            <v>8616199</v>
          </cell>
          <cell r="U4257">
            <v>103.4</v>
          </cell>
        </row>
        <row r="4258">
          <cell r="N4258" t="str">
            <v>621</v>
          </cell>
          <cell r="Q4258" t="str">
            <v>TDE</v>
          </cell>
          <cell r="T4258">
            <v>5651345</v>
          </cell>
          <cell r="U4258">
            <v>0</v>
          </cell>
        </row>
        <row r="4259">
          <cell r="N4259" t="str">
            <v>641</v>
          </cell>
          <cell r="Q4259" t="str">
            <v>EIV</v>
          </cell>
          <cell r="T4259">
            <v>3072</v>
          </cell>
          <cell r="U4259">
            <v>0</v>
          </cell>
        </row>
        <row r="4260">
          <cell r="N4260" t="str">
            <v>624</v>
          </cell>
          <cell r="Q4260" t="str">
            <v>EFL</v>
          </cell>
          <cell r="T4260">
            <v>151200</v>
          </cell>
          <cell r="U4260">
            <v>4970.7</v>
          </cell>
        </row>
        <row r="4261">
          <cell r="N4261" t="str">
            <v>620</v>
          </cell>
          <cell r="Q4261" t="str">
            <v>LMR</v>
          </cell>
          <cell r="T4261">
            <v>3380</v>
          </cell>
          <cell r="U4261">
            <v>1.17</v>
          </cell>
        </row>
        <row r="4262">
          <cell r="N4262" t="str">
            <v>621</v>
          </cell>
          <cell r="Q4262" t="str">
            <v>LMR</v>
          </cell>
          <cell r="T4262">
            <v>5625385</v>
          </cell>
          <cell r="U4262">
            <v>13373.74</v>
          </cell>
        </row>
        <row r="4263">
          <cell r="N4263" t="str">
            <v>625</v>
          </cell>
          <cell r="Q4263" t="str">
            <v>BFC</v>
          </cell>
          <cell r="T4263">
            <v>391200</v>
          </cell>
          <cell r="U4263">
            <v>11258.34</v>
          </cell>
        </row>
        <row r="4264">
          <cell r="N4264" t="str">
            <v>611</v>
          </cell>
          <cell r="Q4264" t="str">
            <v>EIV</v>
          </cell>
          <cell r="T4264">
            <v>12495</v>
          </cell>
          <cell r="U4264">
            <v>0</v>
          </cell>
        </row>
        <row r="4265">
          <cell r="N4265" t="str">
            <v>641</v>
          </cell>
          <cell r="Q4265" t="str">
            <v>PPT</v>
          </cell>
          <cell r="T4265">
            <v>1130</v>
          </cell>
          <cell r="U4265">
            <v>0</v>
          </cell>
        </row>
        <row r="4266">
          <cell r="N4266" t="str">
            <v>624</v>
          </cell>
          <cell r="Q4266" t="str">
            <v>EIV</v>
          </cell>
          <cell r="T4266">
            <v>357024</v>
          </cell>
          <cell r="U4266">
            <v>0</v>
          </cell>
        </row>
        <row r="4267">
          <cell r="N4267" t="str">
            <v>623</v>
          </cell>
          <cell r="Q4267" t="str">
            <v>FFC</v>
          </cell>
          <cell r="T4267">
            <v>165344</v>
          </cell>
          <cell r="U4267">
            <v>2.65</v>
          </cell>
        </row>
        <row r="4268">
          <cell r="N4268" t="str">
            <v>611</v>
          </cell>
          <cell r="Q4268" t="str">
            <v>BFC</v>
          </cell>
          <cell r="T4268">
            <v>980</v>
          </cell>
          <cell r="U4268">
            <v>28.32</v>
          </cell>
        </row>
        <row r="4269">
          <cell r="N4269" t="str">
            <v>624</v>
          </cell>
          <cell r="Q4269" t="str">
            <v>EFL</v>
          </cell>
          <cell r="T4269">
            <v>518950</v>
          </cell>
          <cell r="U4269">
            <v>17060.48</v>
          </cell>
        </row>
        <row r="4270">
          <cell r="N4270" t="str">
            <v>624</v>
          </cell>
          <cell r="Q4270" t="str">
            <v>EP2</v>
          </cell>
          <cell r="T4270">
            <v>414384</v>
          </cell>
          <cell r="U4270">
            <v>50.14</v>
          </cell>
        </row>
        <row r="4271">
          <cell r="N4271" t="str">
            <v>641</v>
          </cell>
          <cell r="Q4271" t="str">
            <v>RAU</v>
          </cell>
          <cell r="T4271">
            <v>3072</v>
          </cell>
          <cell r="U4271">
            <v>7.0000000000000007E-2</v>
          </cell>
        </row>
        <row r="4272">
          <cell r="N4272" t="str">
            <v>641</v>
          </cell>
          <cell r="Q4272" t="str">
            <v>CAP</v>
          </cell>
          <cell r="T4272">
            <v>3072</v>
          </cell>
          <cell r="U4272">
            <v>0.03</v>
          </cell>
        </row>
        <row r="4273">
          <cell r="N4273" t="str">
            <v>626</v>
          </cell>
          <cell r="Q4273" t="str">
            <v>DC</v>
          </cell>
          <cell r="T4273">
            <v>2451.54</v>
          </cell>
          <cell r="U4273">
            <v>56802.18</v>
          </cell>
        </row>
        <row r="4274">
          <cell r="N4274" t="str">
            <v>675</v>
          </cell>
          <cell r="Q4274" t="str">
            <v>DC</v>
          </cell>
          <cell r="T4274">
            <v>214929</v>
          </cell>
          <cell r="U4274">
            <v>-1719432</v>
          </cell>
        </row>
        <row r="4275">
          <cell r="N4275" t="str">
            <v>621</v>
          </cell>
          <cell r="Q4275" t="str">
            <v>RIV</v>
          </cell>
          <cell r="T4275">
            <v>14400</v>
          </cell>
          <cell r="U4275">
            <v>0</v>
          </cell>
        </row>
        <row r="4276">
          <cell r="N4276" t="str">
            <v>626</v>
          </cell>
          <cell r="Q4276" t="str">
            <v>RIV</v>
          </cell>
          <cell r="T4276">
            <v>8155792</v>
          </cell>
          <cell r="U4276">
            <v>0</v>
          </cell>
        </row>
        <row r="4277">
          <cell r="N4277" t="str">
            <v>624</v>
          </cell>
          <cell r="Q4277" t="str">
            <v>RIV</v>
          </cell>
          <cell r="T4277">
            <v>3580852</v>
          </cell>
          <cell r="U4277">
            <v>0</v>
          </cell>
        </row>
        <row r="4278">
          <cell r="N4278" t="str">
            <v>624</v>
          </cell>
          <cell r="Q4278" t="str">
            <v>RIV</v>
          </cell>
          <cell r="T4278">
            <v>8934767</v>
          </cell>
          <cell r="U4278">
            <v>0</v>
          </cell>
        </row>
        <row r="4279">
          <cell r="N4279" t="str">
            <v>685</v>
          </cell>
          <cell r="Q4279" t="str">
            <v>EP4</v>
          </cell>
          <cell r="T4279">
            <v>204</v>
          </cell>
          <cell r="U4279">
            <v>0</v>
          </cell>
        </row>
        <row r="4280">
          <cell r="N4280" t="str">
            <v>676</v>
          </cell>
          <cell r="Q4280" t="str">
            <v>DO7</v>
          </cell>
          <cell r="T4280">
            <v>0</v>
          </cell>
          <cell r="U4280">
            <v>0</v>
          </cell>
        </row>
        <row r="4281">
          <cell r="N4281" t="str">
            <v>626</v>
          </cell>
          <cell r="Q4281" t="str">
            <v>DS1</v>
          </cell>
          <cell r="T4281">
            <v>639936</v>
          </cell>
          <cell r="U4281">
            <v>-3.84</v>
          </cell>
        </row>
        <row r="4282">
          <cell r="N4282" t="str">
            <v>612</v>
          </cell>
          <cell r="Q4282" t="str">
            <v>EBF</v>
          </cell>
          <cell r="T4282">
            <v>10954</v>
          </cell>
          <cell r="U4282">
            <v>-314.69</v>
          </cell>
        </row>
        <row r="4283">
          <cell r="N4283" t="str">
            <v>612</v>
          </cell>
          <cell r="Q4283" t="str">
            <v>EC</v>
          </cell>
          <cell r="T4283">
            <v>3404</v>
          </cell>
          <cell r="U4283">
            <v>332.94</v>
          </cell>
        </row>
        <row r="4284">
          <cell r="N4284" t="str">
            <v>611</v>
          </cell>
          <cell r="Q4284" t="str">
            <v>EC</v>
          </cell>
          <cell r="T4284">
            <v>2743</v>
          </cell>
          <cell r="U4284">
            <v>233.15</v>
          </cell>
        </row>
        <row r="4285">
          <cell r="N4285" t="str">
            <v>650</v>
          </cell>
          <cell r="Q4285" t="str">
            <v>ECR</v>
          </cell>
          <cell r="T4285">
            <v>1896</v>
          </cell>
          <cell r="U4285">
            <v>1.88</v>
          </cell>
        </row>
        <row r="4286">
          <cell r="N4286" t="str">
            <v>624</v>
          </cell>
          <cell r="Q4286" t="str">
            <v>ECR</v>
          </cell>
          <cell r="T4286">
            <v>414384</v>
          </cell>
          <cell r="U4286">
            <v>1469.82</v>
          </cell>
        </row>
        <row r="4287">
          <cell r="N4287" t="str">
            <v>821</v>
          </cell>
          <cell r="Q4287" t="str">
            <v>EEX</v>
          </cell>
          <cell r="T4287">
            <v>-15739.6</v>
          </cell>
          <cell r="U4287">
            <v>-30.02</v>
          </cell>
        </row>
        <row r="4288">
          <cell r="N4288" t="str">
            <v>641</v>
          </cell>
          <cell r="Q4288" t="str">
            <v>TIU</v>
          </cell>
          <cell r="T4288">
            <v>71411</v>
          </cell>
          <cell r="U4288">
            <v>0</v>
          </cell>
        </row>
        <row r="4289">
          <cell r="N4289" t="str">
            <v>650</v>
          </cell>
          <cell r="Q4289" t="str">
            <v>TTC</v>
          </cell>
          <cell r="T4289">
            <v>1896</v>
          </cell>
          <cell r="U4289">
            <v>0.11</v>
          </cell>
        </row>
        <row r="4290">
          <cell r="N4290" t="str">
            <v>624</v>
          </cell>
          <cell r="Q4290" t="str">
            <v>TTC</v>
          </cell>
          <cell r="T4290">
            <v>590640</v>
          </cell>
          <cell r="U4290">
            <v>21.85</v>
          </cell>
        </row>
        <row r="4291">
          <cell r="N4291" t="str">
            <v>650</v>
          </cell>
          <cell r="Q4291" t="str">
            <v>E13</v>
          </cell>
          <cell r="T4291">
            <v>1813</v>
          </cell>
          <cell r="U4291">
            <v>57.12</v>
          </cell>
        </row>
        <row r="4292">
          <cell r="N4292" t="str">
            <v>642</v>
          </cell>
          <cell r="Q4292" t="str">
            <v>FFE</v>
          </cell>
          <cell r="T4292">
            <v>26102</v>
          </cell>
          <cell r="U4292">
            <v>1.25</v>
          </cell>
        </row>
        <row r="4293">
          <cell r="N4293" t="str">
            <v>660</v>
          </cell>
          <cell r="Q4293" t="str">
            <v>L09</v>
          </cell>
          <cell r="T4293">
            <v>4</v>
          </cell>
          <cell r="U4293">
            <v>3.36</v>
          </cell>
        </row>
        <row r="4294">
          <cell r="N4294" t="str">
            <v>634</v>
          </cell>
          <cell r="Q4294" t="str">
            <v>MSV</v>
          </cell>
          <cell r="T4294">
            <v>194840314</v>
          </cell>
          <cell r="U4294">
            <v>0</v>
          </cell>
        </row>
        <row r="4295">
          <cell r="N4295" t="str">
            <v>624</v>
          </cell>
          <cell r="Q4295" t="str">
            <v>RTU</v>
          </cell>
          <cell r="T4295">
            <v>510784</v>
          </cell>
          <cell r="U4295">
            <v>7.67</v>
          </cell>
        </row>
        <row r="4296">
          <cell r="N4296" t="str">
            <v>686</v>
          </cell>
          <cell r="Q4296" t="str">
            <v>VDC</v>
          </cell>
          <cell r="T4296">
            <v>258</v>
          </cell>
          <cell r="U4296">
            <v>-0.04</v>
          </cell>
        </row>
        <row r="4297">
          <cell r="N4297" t="str">
            <v>626</v>
          </cell>
          <cell r="Q4297" t="str">
            <v>RTU</v>
          </cell>
          <cell r="T4297">
            <v>444312</v>
          </cell>
          <cell r="U4297">
            <v>5.78</v>
          </cell>
        </row>
        <row r="4298">
          <cell r="N4298" t="str">
            <v>624</v>
          </cell>
          <cell r="Q4298" t="str">
            <v>DS4</v>
          </cell>
          <cell r="T4298">
            <v>1458492</v>
          </cell>
          <cell r="U4298">
            <v>126.89</v>
          </cell>
        </row>
        <row r="4299">
          <cell r="N4299" t="str">
            <v>625</v>
          </cell>
          <cell r="Q4299" t="str">
            <v>PRV</v>
          </cell>
          <cell r="T4299">
            <v>391200</v>
          </cell>
          <cell r="U4299">
            <v>-72.37</v>
          </cell>
        </row>
        <row r="4300">
          <cell r="N4300" t="str">
            <v>685</v>
          </cell>
          <cell r="Q4300" t="str">
            <v>FVE</v>
          </cell>
          <cell r="T4300">
            <v>204</v>
          </cell>
          <cell r="U4300">
            <v>0</v>
          </cell>
        </row>
        <row r="4301">
          <cell r="N4301" t="str">
            <v>641</v>
          </cell>
          <cell r="Q4301" t="str">
            <v>EFV</v>
          </cell>
          <cell r="T4301">
            <v>3072</v>
          </cell>
          <cell r="U4301">
            <v>9.39</v>
          </cell>
        </row>
        <row r="4302">
          <cell r="N4302" t="str">
            <v>626</v>
          </cell>
          <cell r="Q4302" t="str">
            <v>DSU</v>
          </cell>
          <cell r="T4302">
            <v>1660230</v>
          </cell>
          <cell r="U4302">
            <v>34.86</v>
          </cell>
        </row>
        <row r="4303">
          <cell r="N4303" t="str">
            <v>644</v>
          </cell>
          <cell r="Q4303" t="str">
            <v>EFV</v>
          </cell>
          <cell r="T4303">
            <v>2195750</v>
          </cell>
          <cell r="U4303">
            <v>6714.6</v>
          </cell>
        </row>
        <row r="4304">
          <cell r="N4304" t="str">
            <v>624</v>
          </cell>
          <cell r="Q4304" t="str">
            <v>PPT</v>
          </cell>
          <cell r="T4304">
            <v>518950</v>
          </cell>
          <cell r="U4304">
            <v>0</v>
          </cell>
        </row>
        <row r="4305">
          <cell r="N4305" t="str">
            <v>611</v>
          </cell>
          <cell r="Q4305" t="str">
            <v>TDE</v>
          </cell>
          <cell r="T4305">
            <v>6196</v>
          </cell>
          <cell r="U4305">
            <v>0</v>
          </cell>
        </row>
        <row r="4306">
          <cell r="N4306" t="str">
            <v>620</v>
          </cell>
          <cell r="Q4306" t="str">
            <v>FFC</v>
          </cell>
          <cell r="T4306">
            <v>3380</v>
          </cell>
          <cell r="U4306">
            <v>0.06</v>
          </cell>
        </row>
        <row r="4307">
          <cell r="N4307" t="str">
            <v>626</v>
          </cell>
          <cell r="Q4307" t="str">
            <v>EIV</v>
          </cell>
          <cell r="T4307">
            <v>14579136</v>
          </cell>
          <cell r="U4307">
            <v>0</v>
          </cell>
        </row>
        <row r="4308">
          <cell r="N4308" t="str">
            <v>644</v>
          </cell>
          <cell r="Q4308" t="str">
            <v>TDE</v>
          </cell>
          <cell r="T4308">
            <v>2195750</v>
          </cell>
          <cell r="U4308">
            <v>0</v>
          </cell>
        </row>
        <row r="4309">
          <cell r="N4309" t="str">
            <v>676</v>
          </cell>
          <cell r="Q4309" t="str">
            <v>FFC</v>
          </cell>
          <cell r="T4309">
            <v>6261000</v>
          </cell>
          <cell r="U4309">
            <v>71.849999999999994</v>
          </cell>
        </row>
        <row r="4310">
          <cell r="N4310" t="str">
            <v>685</v>
          </cell>
          <cell r="Q4310" t="str">
            <v>BFC</v>
          </cell>
          <cell r="T4310">
            <v>204</v>
          </cell>
          <cell r="U4310">
            <v>5.89</v>
          </cell>
        </row>
        <row r="4311">
          <cell r="N4311" t="str">
            <v>623</v>
          </cell>
          <cell r="Q4311" t="str">
            <v>EP2</v>
          </cell>
          <cell r="T4311">
            <v>44232</v>
          </cell>
          <cell r="U4311">
            <v>7.56</v>
          </cell>
        </row>
        <row r="4312">
          <cell r="N4312" t="str">
            <v>660</v>
          </cell>
          <cell r="Q4312" t="str">
            <v>EP2</v>
          </cell>
          <cell r="T4312">
            <v>665</v>
          </cell>
          <cell r="U4312">
            <v>0.04</v>
          </cell>
        </row>
        <row r="4313">
          <cell r="N4313" t="str">
            <v>621</v>
          </cell>
          <cell r="Q4313" t="str">
            <v>FVC</v>
          </cell>
          <cell r="T4313">
            <v>5100</v>
          </cell>
          <cell r="U4313">
            <v>0</v>
          </cell>
        </row>
        <row r="4314">
          <cell r="N4314" t="str">
            <v>624</v>
          </cell>
          <cell r="Q4314" t="str">
            <v>OMS</v>
          </cell>
          <cell r="T4314">
            <v>151200</v>
          </cell>
          <cell r="U4314">
            <v>37.65</v>
          </cell>
        </row>
        <row r="4315">
          <cell r="N4315" t="str">
            <v>626</v>
          </cell>
          <cell r="Q4315" t="str">
            <v>TSE</v>
          </cell>
          <cell r="T4315">
            <v>893970</v>
          </cell>
          <cell r="U4315">
            <v>0</v>
          </cell>
        </row>
        <row r="4316">
          <cell r="N4316" t="str">
            <v>650</v>
          </cell>
          <cell r="Q4316" t="str">
            <v>OMS</v>
          </cell>
          <cell r="T4316">
            <v>18305</v>
          </cell>
          <cell r="U4316">
            <v>3.99</v>
          </cell>
        </row>
        <row r="4317">
          <cell r="N4317" t="str">
            <v>650</v>
          </cell>
          <cell r="Q4317" t="str">
            <v>OMS</v>
          </cell>
          <cell r="T4317">
            <v>63</v>
          </cell>
          <cell r="U4317">
            <v>0.01</v>
          </cell>
        </row>
        <row r="4318">
          <cell r="N4318" t="str">
            <v>611</v>
          </cell>
          <cell r="Q4318" t="str">
            <v>OMS</v>
          </cell>
          <cell r="T4318">
            <v>980</v>
          </cell>
          <cell r="U4318">
            <v>0.25</v>
          </cell>
        </row>
        <row r="4319">
          <cell r="N4319" t="str">
            <v>632</v>
          </cell>
          <cell r="Q4319" t="str">
            <v>RIV</v>
          </cell>
          <cell r="T4319">
            <v>162180676</v>
          </cell>
          <cell r="U4319">
            <v>0</v>
          </cell>
        </row>
        <row r="4320">
          <cell r="N4320" t="str">
            <v>624</v>
          </cell>
          <cell r="Q4320" t="str">
            <v>EP4</v>
          </cell>
          <cell r="T4320">
            <v>151200</v>
          </cell>
          <cell r="U4320">
            <v>0</v>
          </cell>
        </row>
        <row r="4321">
          <cell r="N4321" t="str">
            <v>626</v>
          </cell>
          <cell r="Q4321" t="str">
            <v>RIV</v>
          </cell>
          <cell r="T4321">
            <v>3329964</v>
          </cell>
          <cell r="U4321">
            <v>0</v>
          </cell>
        </row>
        <row r="4322">
          <cell r="N4322" t="str">
            <v>633</v>
          </cell>
          <cell r="Q4322" t="str">
            <v>LMV</v>
          </cell>
          <cell r="T4322">
            <v>6408000</v>
          </cell>
          <cell r="U4322">
            <v>-108.94</v>
          </cell>
        </row>
        <row r="4323">
          <cell r="N4323" t="str">
            <v>650</v>
          </cell>
          <cell r="Q4323" t="str">
            <v>EBF</v>
          </cell>
          <cell r="T4323">
            <v>63</v>
          </cell>
          <cell r="U4323">
            <v>-1.81</v>
          </cell>
        </row>
        <row r="4324">
          <cell r="N4324" t="str">
            <v>821</v>
          </cell>
          <cell r="Q4324" t="str">
            <v>EC</v>
          </cell>
          <cell r="T4324">
            <v>0</v>
          </cell>
          <cell r="U4324">
            <v>0</v>
          </cell>
        </row>
        <row r="4325">
          <cell r="N4325" t="str">
            <v>624</v>
          </cell>
          <cell r="Q4325" t="str">
            <v>EC</v>
          </cell>
          <cell r="T4325">
            <v>304704</v>
          </cell>
          <cell r="U4325">
            <v>18329.22</v>
          </cell>
        </row>
        <row r="4326">
          <cell r="N4326" t="str">
            <v>641</v>
          </cell>
          <cell r="Q4326" t="str">
            <v>EC</v>
          </cell>
          <cell r="T4326">
            <v>3072</v>
          </cell>
          <cell r="U4326">
            <v>291.88</v>
          </cell>
        </row>
        <row r="4327">
          <cell r="N4327" t="str">
            <v>623</v>
          </cell>
          <cell r="Q4327" t="str">
            <v>EEX</v>
          </cell>
          <cell r="T4327">
            <v>165344</v>
          </cell>
          <cell r="U4327">
            <v>81.34</v>
          </cell>
        </row>
        <row r="4328">
          <cell r="N4328" t="str">
            <v>624</v>
          </cell>
          <cell r="Q4328" t="str">
            <v>FMU</v>
          </cell>
          <cell r="T4328">
            <v>590640</v>
          </cell>
          <cell r="U4328">
            <v>0.6</v>
          </cell>
        </row>
        <row r="4329">
          <cell r="N4329" t="str">
            <v>624</v>
          </cell>
          <cell r="Q4329" t="str">
            <v>DO1</v>
          </cell>
          <cell r="T4329">
            <v>2290752</v>
          </cell>
          <cell r="U4329">
            <v>1965.47</v>
          </cell>
        </row>
        <row r="4330">
          <cell r="N4330" t="str">
            <v>650</v>
          </cell>
          <cell r="Q4330" t="str">
            <v>E19</v>
          </cell>
          <cell r="T4330">
            <v>5984</v>
          </cell>
          <cell r="U4330">
            <v>188.47</v>
          </cell>
        </row>
        <row r="4331">
          <cell r="N4331" t="str">
            <v>611</v>
          </cell>
          <cell r="Q4331" t="str">
            <v>FFE</v>
          </cell>
          <cell r="T4331">
            <v>2743</v>
          </cell>
          <cell r="U4331">
            <v>0.43</v>
          </cell>
        </row>
        <row r="4332">
          <cell r="N4332" t="str">
            <v>650</v>
          </cell>
          <cell r="Q4332" t="str">
            <v>PAJ</v>
          </cell>
          <cell r="T4332">
            <v>0</v>
          </cell>
          <cell r="U4332">
            <v>-549.13</v>
          </cell>
        </row>
        <row r="4333">
          <cell r="N4333" t="str">
            <v>611</v>
          </cell>
          <cell r="Q4333" t="str">
            <v>TTE</v>
          </cell>
          <cell r="T4333">
            <v>980</v>
          </cell>
          <cell r="U4333">
            <v>0</v>
          </cell>
        </row>
        <row r="4334">
          <cell r="N4334" t="str">
            <v>623</v>
          </cell>
          <cell r="Q4334" t="str">
            <v>FVE</v>
          </cell>
          <cell r="T4334">
            <v>44232</v>
          </cell>
          <cell r="U4334">
            <v>0</v>
          </cell>
        </row>
        <row r="4335">
          <cell r="N4335" t="str">
            <v>623</v>
          </cell>
          <cell r="Q4335" t="str">
            <v>MC</v>
          </cell>
          <cell r="T4335">
            <v>10</v>
          </cell>
          <cell r="U4335">
            <v>228.8</v>
          </cell>
        </row>
        <row r="4336">
          <cell r="N4336" t="str">
            <v>676</v>
          </cell>
          <cell r="Q4336" t="str">
            <v>ICV</v>
          </cell>
          <cell r="T4336">
            <v>0</v>
          </cell>
          <cell r="U4336">
            <v>0</v>
          </cell>
        </row>
        <row r="4337">
          <cell r="N4337" t="str">
            <v>624</v>
          </cell>
          <cell r="Q4337" t="str">
            <v>EIN</v>
          </cell>
          <cell r="T4337">
            <v>151200</v>
          </cell>
          <cell r="U4337">
            <v>85.13</v>
          </cell>
        </row>
        <row r="4338">
          <cell r="N4338" t="str">
            <v>626</v>
          </cell>
          <cell r="Q4338" t="str">
            <v>DS6</v>
          </cell>
          <cell r="T4338">
            <v>1483200</v>
          </cell>
          <cell r="U4338">
            <v>1.48</v>
          </cell>
        </row>
        <row r="4339">
          <cell r="N4339" t="str">
            <v>624</v>
          </cell>
          <cell r="Q4339" t="str">
            <v>RIN</v>
          </cell>
          <cell r="T4339">
            <v>2907284</v>
          </cell>
          <cell r="U4339">
            <v>5573.26</v>
          </cell>
        </row>
        <row r="4340">
          <cell r="N4340" t="str">
            <v>626</v>
          </cell>
          <cell r="Q4340" t="str">
            <v>DS6</v>
          </cell>
          <cell r="T4340">
            <v>656640</v>
          </cell>
          <cell r="U4340">
            <v>0.66</v>
          </cell>
        </row>
        <row r="4341">
          <cell r="N4341" t="str">
            <v>623</v>
          </cell>
          <cell r="Q4341" t="str">
            <v>TDE</v>
          </cell>
          <cell r="T4341">
            <v>144480</v>
          </cell>
          <cell r="U4341">
            <v>0</v>
          </cell>
        </row>
        <row r="4342">
          <cell r="N4342" t="str">
            <v>623</v>
          </cell>
          <cell r="Q4342" t="str">
            <v>DO6</v>
          </cell>
          <cell r="T4342">
            <v>62856</v>
          </cell>
          <cell r="U4342">
            <v>-53.68</v>
          </cell>
        </row>
        <row r="4343">
          <cell r="N4343" t="str">
            <v>626</v>
          </cell>
          <cell r="Q4343" t="str">
            <v>EP2</v>
          </cell>
          <cell r="T4343">
            <v>444312</v>
          </cell>
          <cell r="U4343">
            <v>45.32</v>
          </cell>
        </row>
        <row r="4344">
          <cell r="N4344" t="str">
            <v>625</v>
          </cell>
          <cell r="Q4344" t="str">
            <v>FVC</v>
          </cell>
          <cell r="T4344">
            <v>391200</v>
          </cell>
          <cell r="U4344">
            <v>0</v>
          </cell>
        </row>
        <row r="4345">
          <cell r="N4345" t="str">
            <v>624</v>
          </cell>
          <cell r="Q4345" t="str">
            <v>LMV</v>
          </cell>
          <cell r="T4345">
            <v>414384</v>
          </cell>
          <cell r="U4345">
            <v>-0.83</v>
          </cell>
        </row>
        <row r="4346">
          <cell r="N4346" t="str">
            <v>632</v>
          </cell>
          <cell r="Q4346" t="str">
            <v>MSO</v>
          </cell>
          <cell r="T4346">
            <v>212354998</v>
          </cell>
          <cell r="U4346">
            <v>134208.35</v>
          </cell>
        </row>
        <row r="4347">
          <cell r="N4347" t="str">
            <v>641</v>
          </cell>
          <cell r="Q4347" t="str">
            <v>MSO</v>
          </cell>
          <cell r="T4347">
            <v>3072</v>
          </cell>
          <cell r="U4347">
            <v>1.62</v>
          </cell>
        </row>
        <row r="4348">
          <cell r="N4348" t="str">
            <v>624</v>
          </cell>
          <cell r="Q4348" t="str">
            <v>EP4</v>
          </cell>
          <cell r="T4348">
            <v>510784</v>
          </cell>
          <cell r="U4348">
            <v>0</v>
          </cell>
        </row>
        <row r="4349">
          <cell r="N4349" t="str">
            <v>612</v>
          </cell>
          <cell r="Q4349" t="str">
            <v>MSO</v>
          </cell>
          <cell r="T4349">
            <v>10954</v>
          </cell>
          <cell r="U4349">
            <v>9.49</v>
          </cell>
        </row>
        <row r="4350">
          <cell r="N4350" t="str">
            <v>624</v>
          </cell>
          <cell r="Q4350" t="str">
            <v>RIV</v>
          </cell>
          <cell r="T4350">
            <v>151200</v>
          </cell>
          <cell r="U4350">
            <v>0</v>
          </cell>
        </row>
        <row r="4351">
          <cell r="N4351" t="str">
            <v>624</v>
          </cell>
          <cell r="Q4351" t="str">
            <v>TSC</v>
          </cell>
          <cell r="T4351">
            <v>151200</v>
          </cell>
          <cell r="U4351">
            <v>0</v>
          </cell>
        </row>
        <row r="4352">
          <cell r="N4352" t="str">
            <v>641</v>
          </cell>
          <cell r="Q4352" t="str">
            <v>RIV</v>
          </cell>
          <cell r="T4352">
            <v>3405</v>
          </cell>
          <cell r="U4352">
            <v>0</v>
          </cell>
        </row>
        <row r="4353">
          <cell r="N4353" t="str">
            <v>650</v>
          </cell>
          <cell r="Q4353" t="str">
            <v>MSO</v>
          </cell>
          <cell r="T4353">
            <v>18305</v>
          </cell>
          <cell r="U4353">
            <v>2.83</v>
          </cell>
        </row>
        <row r="4354">
          <cell r="N4354" t="str">
            <v>626</v>
          </cell>
          <cell r="Q4354" t="str">
            <v>DO8</v>
          </cell>
          <cell r="T4354">
            <v>3027915</v>
          </cell>
          <cell r="U4354">
            <v>6.06</v>
          </cell>
        </row>
        <row r="4355">
          <cell r="N4355" t="str">
            <v>624</v>
          </cell>
          <cell r="Q4355" t="str">
            <v>MSO</v>
          </cell>
          <cell r="T4355">
            <v>518950</v>
          </cell>
          <cell r="U4355">
            <v>304.62</v>
          </cell>
        </row>
        <row r="4356">
          <cell r="N4356" t="str">
            <v>621</v>
          </cell>
          <cell r="Q4356" t="str">
            <v>DO5</v>
          </cell>
          <cell r="T4356">
            <v>320</v>
          </cell>
          <cell r="U4356">
            <v>-0.14000000000000001</v>
          </cell>
        </row>
        <row r="4357">
          <cell r="N4357" t="str">
            <v>676</v>
          </cell>
          <cell r="Q4357" t="str">
            <v>DS1</v>
          </cell>
          <cell r="T4357">
            <v>0</v>
          </cell>
          <cell r="U4357">
            <v>0</v>
          </cell>
        </row>
        <row r="4358">
          <cell r="N4358" t="str">
            <v>626</v>
          </cell>
          <cell r="Q4358" t="str">
            <v>FMU</v>
          </cell>
          <cell r="T4358">
            <v>893970</v>
          </cell>
          <cell r="U4358">
            <v>0.9</v>
          </cell>
        </row>
        <row r="4359">
          <cell r="N4359" t="str">
            <v>650</v>
          </cell>
          <cell r="Q4359" t="str">
            <v>TIU</v>
          </cell>
          <cell r="T4359">
            <v>3091</v>
          </cell>
          <cell r="U4359">
            <v>0.05</v>
          </cell>
        </row>
        <row r="4360">
          <cell r="N4360" t="str">
            <v>624</v>
          </cell>
          <cell r="Q4360" t="str">
            <v>TTC</v>
          </cell>
          <cell r="T4360">
            <v>642528</v>
          </cell>
          <cell r="U4360">
            <v>23.77</v>
          </cell>
        </row>
        <row r="4361">
          <cell r="N4361" t="str">
            <v>644</v>
          </cell>
          <cell r="Q4361" t="str">
            <v>DO1</v>
          </cell>
          <cell r="T4361">
            <v>2195750</v>
          </cell>
          <cell r="U4361">
            <v>292.02999999999997</v>
          </cell>
        </row>
        <row r="4362">
          <cell r="N4362" t="str">
            <v>641</v>
          </cell>
          <cell r="Q4362" t="str">
            <v>MSV</v>
          </cell>
          <cell r="T4362">
            <v>71411</v>
          </cell>
          <cell r="U4362">
            <v>0</v>
          </cell>
        </row>
        <row r="4363">
          <cell r="N4363" t="str">
            <v>624</v>
          </cell>
          <cell r="Q4363" t="str">
            <v>MSV</v>
          </cell>
          <cell r="T4363">
            <v>590640</v>
          </cell>
          <cell r="U4363">
            <v>0</v>
          </cell>
        </row>
        <row r="4364">
          <cell r="N4364" t="str">
            <v>650</v>
          </cell>
          <cell r="Q4364" t="str">
            <v>PAJ</v>
          </cell>
          <cell r="T4364">
            <v>0</v>
          </cell>
          <cell r="U4364">
            <v>-2475.0500000000002</v>
          </cell>
        </row>
        <row r="4365">
          <cell r="N4365" t="str">
            <v>624</v>
          </cell>
          <cell r="Q4365" t="str">
            <v>ICV</v>
          </cell>
          <cell r="T4365">
            <v>414384</v>
          </cell>
          <cell r="U4365">
            <v>0</v>
          </cell>
        </row>
        <row r="4366">
          <cell r="N4366" t="str">
            <v>623</v>
          </cell>
          <cell r="Q4366" t="str">
            <v>ICV</v>
          </cell>
          <cell r="T4366">
            <v>35200</v>
          </cell>
          <cell r="U4366">
            <v>0</v>
          </cell>
        </row>
        <row r="4367">
          <cell r="N4367" t="str">
            <v>624</v>
          </cell>
          <cell r="Q4367" t="str">
            <v>MC</v>
          </cell>
          <cell r="T4367">
            <v>7383.18</v>
          </cell>
          <cell r="U4367">
            <v>128285.04</v>
          </cell>
        </row>
        <row r="4368">
          <cell r="N4368" t="str">
            <v>623</v>
          </cell>
          <cell r="Q4368" t="str">
            <v>ICN</v>
          </cell>
          <cell r="T4368">
            <v>44232</v>
          </cell>
          <cell r="U4368">
            <v>0</v>
          </cell>
        </row>
        <row r="4369">
          <cell r="N4369" t="str">
            <v>624</v>
          </cell>
          <cell r="Q4369" t="str">
            <v>FVE</v>
          </cell>
          <cell r="T4369">
            <v>151200</v>
          </cell>
          <cell r="U4369">
            <v>0</v>
          </cell>
        </row>
        <row r="4370">
          <cell r="N4370" t="str">
            <v>685</v>
          </cell>
          <cell r="Q4370" t="str">
            <v>RTU</v>
          </cell>
          <cell r="T4370">
            <v>204</v>
          </cell>
          <cell r="U4370">
            <v>0.01</v>
          </cell>
        </row>
        <row r="4371">
          <cell r="N4371" t="str">
            <v>650</v>
          </cell>
          <cell r="Q4371" t="str">
            <v>L17</v>
          </cell>
          <cell r="T4371">
            <v>1</v>
          </cell>
          <cell r="U4371">
            <v>12.13</v>
          </cell>
        </row>
        <row r="4372">
          <cell r="N4372" t="str">
            <v>625</v>
          </cell>
          <cell r="Q4372" t="str">
            <v>RIN</v>
          </cell>
          <cell r="T4372">
            <v>124800</v>
          </cell>
          <cell r="U4372">
            <v>346.2</v>
          </cell>
        </row>
        <row r="4373">
          <cell r="N4373" t="str">
            <v>650</v>
          </cell>
          <cell r="Q4373" t="str">
            <v>RIN</v>
          </cell>
          <cell r="T4373">
            <v>1896</v>
          </cell>
          <cell r="U4373">
            <v>0.96</v>
          </cell>
        </row>
        <row r="4374">
          <cell r="N4374" t="str">
            <v>641</v>
          </cell>
          <cell r="Q4374" t="str">
            <v>EIN</v>
          </cell>
          <cell r="T4374">
            <v>3072</v>
          </cell>
          <cell r="U4374">
            <v>1.73</v>
          </cell>
        </row>
        <row r="4375">
          <cell r="N4375" t="str">
            <v>625</v>
          </cell>
          <cell r="Q4375" t="str">
            <v>DSU</v>
          </cell>
          <cell r="T4375">
            <v>7485588</v>
          </cell>
          <cell r="U4375">
            <v>119.77</v>
          </cell>
        </row>
        <row r="4376">
          <cell r="N4376" t="str">
            <v>624</v>
          </cell>
          <cell r="Q4376" t="str">
            <v>RIN</v>
          </cell>
          <cell r="T4376">
            <v>642528</v>
          </cell>
          <cell r="U4376">
            <v>1231.73</v>
          </cell>
        </row>
        <row r="4377">
          <cell r="N4377" t="str">
            <v>634</v>
          </cell>
          <cell r="Q4377" t="str">
            <v>TDC</v>
          </cell>
          <cell r="T4377">
            <v>194840314</v>
          </cell>
          <cell r="U4377">
            <v>0</v>
          </cell>
        </row>
        <row r="4378">
          <cell r="N4378" t="str">
            <v>655</v>
          </cell>
          <cell r="Q4378" t="str">
            <v>EFL</v>
          </cell>
          <cell r="T4378">
            <v>297</v>
          </cell>
          <cell r="U4378">
            <v>9.76</v>
          </cell>
        </row>
        <row r="4379">
          <cell r="N4379" t="str">
            <v>623</v>
          </cell>
          <cell r="Q4379" t="str">
            <v>BFC</v>
          </cell>
          <cell r="T4379">
            <v>44232</v>
          </cell>
          <cell r="U4379">
            <v>1277.33</v>
          </cell>
        </row>
        <row r="4380">
          <cell r="N4380" t="str">
            <v>626</v>
          </cell>
          <cell r="Q4380" t="str">
            <v>EIV</v>
          </cell>
          <cell r="T4380">
            <v>444312</v>
          </cell>
          <cell r="U4380">
            <v>0</v>
          </cell>
        </row>
        <row r="4381">
          <cell r="N4381" t="str">
            <v>821</v>
          </cell>
          <cell r="Q4381" t="str">
            <v>PPT</v>
          </cell>
          <cell r="T4381">
            <v>-15739.6</v>
          </cell>
          <cell r="U4381">
            <v>0</v>
          </cell>
        </row>
        <row r="4382">
          <cell r="N4382" t="str">
            <v>634</v>
          </cell>
          <cell r="Q4382" t="str">
            <v>TDE</v>
          </cell>
          <cell r="T4382">
            <v>194840314</v>
          </cell>
          <cell r="U4382">
            <v>0</v>
          </cell>
        </row>
        <row r="4383">
          <cell r="N4383" t="str">
            <v>626</v>
          </cell>
          <cell r="Q4383" t="str">
            <v>DC</v>
          </cell>
          <cell r="T4383">
            <v>0</v>
          </cell>
          <cell r="U4383">
            <v>0</v>
          </cell>
        </row>
        <row r="4384">
          <cell r="N4384" t="str">
            <v>821</v>
          </cell>
          <cell r="Q4384" t="str">
            <v>CC</v>
          </cell>
          <cell r="T4384">
            <v>0</v>
          </cell>
          <cell r="U4384">
            <v>0</v>
          </cell>
        </row>
        <row r="4385">
          <cell r="N4385" t="str">
            <v>624</v>
          </cell>
          <cell r="Q4385" t="str">
            <v>OMS</v>
          </cell>
          <cell r="T4385">
            <v>3580852</v>
          </cell>
          <cell r="U4385">
            <v>891.63</v>
          </cell>
        </row>
        <row r="4386">
          <cell r="N4386" t="str">
            <v>623</v>
          </cell>
          <cell r="Q4386" t="str">
            <v>FVC</v>
          </cell>
          <cell r="T4386">
            <v>81480</v>
          </cell>
          <cell r="U4386">
            <v>0</v>
          </cell>
        </row>
        <row r="4387">
          <cell r="N4387" t="str">
            <v>623</v>
          </cell>
          <cell r="Q4387" t="str">
            <v>TSE</v>
          </cell>
          <cell r="T4387">
            <v>234546</v>
          </cell>
          <cell r="U4387">
            <v>0</v>
          </cell>
        </row>
        <row r="4388">
          <cell r="N4388" t="str">
            <v>624</v>
          </cell>
          <cell r="Q4388" t="str">
            <v>DS0</v>
          </cell>
          <cell r="T4388">
            <v>527292</v>
          </cell>
          <cell r="U4388">
            <v>46.4</v>
          </cell>
        </row>
        <row r="4389">
          <cell r="N4389" t="str">
            <v>626</v>
          </cell>
          <cell r="Q4389" t="str">
            <v>DO8</v>
          </cell>
          <cell r="T4389">
            <v>1767744</v>
          </cell>
          <cell r="U4389">
            <v>3.54</v>
          </cell>
        </row>
        <row r="4390">
          <cell r="N4390" t="str">
            <v>626</v>
          </cell>
          <cell r="Q4390" t="str">
            <v>DO3</v>
          </cell>
          <cell r="T4390">
            <v>3027915</v>
          </cell>
          <cell r="U4390">
            <v>275.54000000000002</v>
          </cell>
        </row>
        <row r="4391">
          <cell r="N4391" t="str">
            <v>624</v>
          </cell>
          <cell r="Q4391" t="str">
            <v>DS1</v>
          </cell>
          <cell r="T4391">
            <v>1670340</v>
          </cell>
          <cell r="U4391">
            <v>1012.23</v>
          </cell>
        </row>
        <row r="4392">
          <cell r="N4392" t="str">
            <v>621</v>
          </cell>
          <cell r="Q4392" t="str">
            <v>DS3</v>
          </cell>
          <cell r="T4392">
            <v>288096</v>
          </cell>
          <cell r="U4392">
            <v>-114.38</v>
          </cell>
        </row>
        <row r="4393">
          <cell r="N4393" t="str">
            <v>624</v>
          </cell>
          <cell r="Q4393" t="str">
            <v>DS3</v>
          </cell>
          <cell r="T4393">
            <v>1670340</v>
          </cell>
          <cell r="U4393">
            <v>-335.74</v>
          </cell>
        </row>
        <row r="4394">
          <cell r="N4394" t="str">
            <v>611</v>
          </cell>
          <cell r="Q4394" t="str">
            <v>EC</v>
          </cell>
          <cell r="T4394">
            <v>1396</v>
          </cell>
          <cell r="U4394">
            <v>101.47</v>
          </cell>
        </row>
        <row r="4395">
          <cell r="N4395" t="str">
            <v>623</v>
          </cell>
          <cell r="Q4395" t="str">
            <v>EP1</v>
          </cell>
          <cell r="T4395">
            <v>81480</v>
          </cell>
          <cell r="U4395">
            <v>0</v>
          </cell>
        </row>
        <row r="4396">
          <cell r="N4396" t="str">
            <v>624</v>
          </cell>
          <cell r="Q4396" t="str">
            <v>DO1</v>
          </cell>
          <cell r="T4396">
            <v>629142</v>
          </cell>
          <cell r="U4396">
            <v>539.79999999999995</v>
          </cell>
        </row>
        <row r="4397">
          <cell r="N4397" t="str">
            <v>660</v>
          </cell>
          <cell r="Q4397" t="str">
            <v>L07</v>
          </cell>
          <cell r="T4397">
            <v>1</v>
          </cell>
          <cell r="U4397">
            <v>3.48</v>
          </cell>
        </row>
        <row r="4398">
          <cell r="N4398" t="str">
            <v>650</v>
          </cell>
          <cell r="Q4398" t="str">
            <v>L21</v>
          </cell>
          <cell r="T4398">
            <v>41</v>
          </cell>
          <cell r="U4398">
            <v>237.39</v>
          </cell>
        </row>
        <row r="4399">
          <cell r="N4399" t="str">
            <v>665</v>
          </cell>
          <cell r="Q4399" t="str">
            <v>WND</v>
          </cell>
          <cell r="T4399">
            <v>465</v>
          </cell>
          <cell r="U4399">
            <v>-83.7</v>
          </cell>
        </row>
        <row r="4400">
          <cell r="N4400" t="str">
            <v>624</v>
          </cell>
          <cell r="Q4400" t="str">
            <v>EUR</v>
          </cell>
          <cell r="T4400">
            <v>151200</v>
          </cell>
          <cell r="U4400">
            <v>17.98</v>
          </cell>
        </row>
        <row r="4401">
          <cell r="N4401" t="str">
            <v>624</v>
          </cell>
          <cell r="Q4401" t="str">
            <v>EFL</v>
          </cell>
          <cell r="T4401">
            <v>414384</v>
          </cell>
          <cell r="U4401">
            <v>13622.87</v>
          </cell>
        </row>
        <row r="4402">
          <cell r="N4402" t="str">
            <v>620</v>
          </cell>
          <cell r="Q4402" t="str">
            <v>PPT</v>
          </cell>
          <cell r="T4402">
            <v>3380</v>
          </cell>
          <cell r="U4402">
            <v>0</v>
          </cell>
        </row>
        <row r="4403">
          <cell r="N4403" t="str">
            <v>620</v>
          </cell>
          <cell r="Q4403" t="str">
            <v>TDE</v>
          </cell>
          <cell r="T4403">
            <v>3380</v>
          </cell>
          <cell r="U4403">
            <v>0</v>
          </cell>
        </row>
        <row r="4404">
          <cell r="N4404" t="str">
            <v>624</v>
          </cell>
          <cell r="Q4404" t="str">
            <v>FFC</v>
          </cell>
          <cell r="T4404">
            <v>410400</v>
          </cell>
          <cell r="U4404">
            <v>4.92</v>
          </cell>
        </row>
        <row r="4405">
          <cell r="N4405" t="str">
            <v>650</v>
          </cell>
          <cell r="Q4405" t="str">
            <v>EIV</v>
          </cell>
          <cell r="T4405">
            <v>949</v>
          </cell>
          <cell r="U4405">
            <v>0</v>
          </cell>
        </row>
        <row r="4406">
          <cell r="N4406" t="str">
            <v>634</v>
          </cell>
          <cell r="Q4406" t="str">
            <v>DO0</v>
          </cell>
          <cell r="T4406">
            <v>194840314</v>
          </cell>
          <cell r="U4406">
            <v>194.84</v>
          </cell>
        </row>
        <row r="4407">
          <cell r="N4407" t="str">
            <v>634</v>
          </cell>
          <cell r="Q4407" t="str">
            <v>FFC</v>
          </cell>
          <cell r="T4407">
            <v>194840314</v>
          </cell>
          <cell r="U4407">
            <v>1558.72</v>
          </cell>
        </row>
        <row r="4408">
          <cell r="N4408" t="str">
            <v>624</v>
          </cell>
          <cell r="Q4408" t="str">
            <v>TSE</v>
          </cell>
          <cell r="T4408">
            <v>414384</v>
          </cell>
          <cell r="U4408">
            <v>0</v>
          </cell>
        </row>
        <row r="4409">
          <cell r="N4409" t="str">
            <v>626</v>
          </cell>
          <cell r="Q4409" t="str">
            <v>OMS</v>
          </cell>
          <cell r="T4409">
            <v>444312</v>
          </cell>
          <cell r="U4409">
            <v>94.64</v>
          </cell>
        </row>
        <row r="4410">
          <cell r="N4410" t="str">
            <v>625</v>
          </cell>
          <cell r="Q4410" t="str">
            <v>EP2</v>
          </cell>
          <cell r="T4410">
            <v>391200</v>
          </cell>
          <cell r="U4410">
            <v>48.12</v>
          </cell>
        </row>
        <row r="4411">
          <cell r="N4411" t="str">
            <v>624</v>
          </cell>
          <cell r="Q4411" t="str">
            <v>RAU</v>
          </cell>
          <cell r="T4411">
            <v>642528</v>
          </cell>
          <cell r="U4411">
            <v>17.989999999999998</v>
          </cell>
        </row>
        <row r="4412">
          <cell r="N4412" t="str">
            <v>685</v>
          </cell>
          <cell r="Q4412" t="str">
            <v>OMS</v>
          </cell>
          <cell r="T4412">
            <v>204</v>
          </cell>
          <cell r="U4412">
            <v>0.05</v>
          </cell>
        </row>
        <row r="4413">
          <cell r="N4413" t="str">
            <v>611</v>
          </cell>
          <cell r="Q4413" t="str">
            <v>LMV</v>
          </cell>
          <cell r="T4413">
            <v>2743</v>
          </cell>
          <cell r="U4413">
            <v>-0.27</v>
          </cell>
        </row>
        <row r="4414">
          <cell r="N4414" t="str">
            <v>624</v>
          </cell>
          <cell r="Q4414" t="str">
            <v>EP4</v>
          </cell>
          <cell r="T4414">
            <v>357024</v>
          </cell>
          <cell r="U4414">
            <v>0</v>
          </cell>
        </row>
        <row r="4415">
          <cell r="N4415" t="str">
            <v>626</v>
          </cell>
          <cell r="Q4415" t="str">
            <v>TSC</v>
          </cell>
          <cell r="T4415">
            <v>893970</v>
          </cell>
          <cell r="U4415">
            <v>0</v>
          </cell>
        </row>
        <row r="4416">
          <cell r="N4416" t="str">
            <v>624</v>
          </cell>
          <cell r="Q4416" t="str">
            <v>TSC</v>
          </cell>
          <cell r="T4416">
            <v>410400</v>
          </cell>
          <cell r="U4416">
            <v>0</v>
          </cell>
        </row>
        <row r="4417">
          <cell r="N4417" t="str">
            <v>650</v>
          </cell>
          <cell r="Q4417" t="str">
            <v>EP4</v>
          </cell>
          <cell r="T4417">
            <v>63</v>
          </cell>
          <cell r="U4417">
            <v>0</v>
          </cell>
        </row>
        <row r="4418">
          <cell r="N4418" t="str">
            <v>626</v>
          </cell>
          <cell r="Q4418" t="str">
            <v>CAV</v>
          </cell>
          <cell r="T4418">
            <v>973269</v>
          </cell>
          <cell r="U4418">
            <v>-165.46</v>
          </cell>
        </row>
        <row r="4419">
          <cell r="N4419" t="str">
            <v>641</v>
          </cell>
          <cell r="Q4419" t="str">
            <v>CAV</v>
          </cell>
          <cell r="T4419">
            <v>3405</v>
          </cell>
          <cell r="U4419">
            <v>-1.17</v>
          </cell>
        </row>
        <row r="4420">
          <cell r="N4420" t="str">
            <v>655</v>
          </cell>
          <cell r="Q4420" t="str">
            <v>CAV</v>
          </cell>
          <cell r="T4420">
            <v>22783</v>
          </cell>
          <cell r="U4420">
            <v>1.08</v>
          </cell>
        </row>
        <row r="4421">
          <cell r="N4421" t="str">
            <v>624</v>
          </cell>
          <cell r="Q4421" t="str">
            <v>CAV</v>
          </cell>
          <cell r="T4421">
            <v>10684065</v>
          </cell>
          <cell r="U4421">
            <v>-1100.46</v>
          </cell>
        </row>
        <row r="4422">
          <cell r="N4422" t="str">
            <v>644</v>
          </cell>
          <cell r="Q4422" t="str">
            <v>DO5</v>
          </cell>
          <cell r="T4422">
            <v>2195750</v>
          </cell>
          <cell r="U4422">
            <v>6.59</v>
          </cell>
        </row>
        <row r="4423">
          <cell r="N4423" t="str">
            <v>634</v>
          </cell>
          <cell r="Q4423" t="str">
            <v>DO7</v>
          </cell>
          <cell r="T4423">
            <v>194840314</v>
          </cell>
          <cell r="U4423">
            <v>0</v>
          </cell>
        </row>
        <row r="4424">
          <cell r="N4424" t="str">
            <v>621</v>
          </cell>
          <cell r="Q4424" t="str">
            <v>DS1</v>
          </cell>
          <cell r="T4424">
            <v>764520</v>
          </cell>
          <cell r="U4424">
            <v>1424.55</v>
          </cell>
        </row>
        <row r="4425">
          <cell r="N4425" t="str">
            <v>624</v>
          </cell>
          <cell r="Q4425" t="str">
            <v>DS1</v>
          </cell>
          <cell r="T4425">
            <v>527292</v>
          </cell>
          <cell r="U4425">
            <v>319.54000000000002</v>
          </cell>
        </row>
        <row r="4426">
          <cell r="N4426" t="str">
            <v>611</v>
          </cell>
          <cell r="Q4426" t="str">
            <v>EBF</v>
          </cell>
          <cell r="T4426">
            <v>12495</v>
          </cell>
          <cell r="U4426">
            <v>-358.97</v>
          </cell>
        </row>
        <row r="4427">
          <cell r="N4427" t="str">
            <v>621</v>
          </cell>
          <cell r="Q4427" t="str">
            <v>EBF</v>
          </cell>
          <cell r="T4427">
            <v>64200</v>
          </cell>
          <cell r="U4427">
            <v>-1844.4</v>
          </cell>
        </row>
        <row r="4428">
          <cell r="N4428" t="str">
            <v>626</v>
          </cell>
          <cell r="Q4428" t="str">
            <v>EBF</v>
          </cell>
          <cell r="T4428">
            <v>17984736</v>
          </cell>
          <cell r="U4428">
            <v>-516683.5</v>
          </cell>
        </row>
        <row r="4429">
          <cell r="N4429" t="str">
            <v>624</v>
          </cell>
          <cell r="Q4429" t="str">
            <v>EBF</v>
          </cell>
          <cell r="T4429">
            <v>357024</v>
          </cell>
          <cell r="U4429">
            <v>-10256.94</v>
          </cell>
        </row>
        <row r="4430">
          <cell r="N4430" t="str">
            <v>650</v>
          </cell>
          <cell r="Q4430" t="str">
            <v>EBF</v>
          </cell>
          <cell r="T4430">
            <v>2627483</v>
          </cell>
          <cell r="U4430">
            <v>-75485.009999999995</v>
          </cell>
        </row>
        <row r="4431">
          <cell r="N4431" t="str">
            <v>611</v>
          </cell>
          <cell r="Q4431" t="str">
            <v>EBF</v>
          </cell>
          <cell r="T4431">
            <v>2743</v>
          </cell>
          <cell r="U4431">
            <v>-78.81</v>
          </cell>
        </row>
        <row r="4432">
          <cell r="N4432" t="str">
            <v>641</v>
          </cell>
          <cell r="Q4432" t="str">
            <v>EBF</v>
          </cell>
          <cell r="T4432">
            <v>3072</v>
          </cell>
          <cell r="U4432">
            <v>-88.26</v>
          </cell>
        </row>
        <row r="4433">
          <cell r="N4433" t="str">
            <v>626</v>
          </cell>
          <cell r="Q4433" t="str">
            <v>EBF</v>
          </cell>
          <cell r="T4433">
            <v>3120155</v>
          </cell>
          <cell r="U4433">
            <v>-89638.93</v>
          </cell>
        </row>
        <row r="4434">
          <cell r="N4434" t="str">
            <v>641</v>
          </cell>
          <cell r="Q4434" t="str">
            <v>EC</v>
          </cell>
          <cell r="T4434">
            <v>596593</v>
          </cell>
          <cell r="U4434">
            <v>56683.94</v>
          </cell>
        </row>
        <row r="4435">
          <cell r="N4435" t="str">
            <v>624</v>
          </cell>
          <cell r="Q4435" t="str">
            <v>EC</v>
          </cell>
          <cell r="T4435">
            <v>8776490</v>
          </cell>
          <cell r="U4435">
            <v>524330.43000000005</v>
          </cell>
        </row>
        <row r="4436">
          <cell r="N4436" t="str">
            <v>623</v>
          </cell>
          <cell r="Q4436" t="str">
            <v>EC</v>
          </cell>
          <cell r="T4436">
            <v>83500362</v>
          </cell>
          <cell r="U4436">
            <v>5652522.7199999997</v>
          </cell>
        </row>
        <row r="4437">
          <cell r="N4437" t="str">
            <v>611</v>
          </cell>
          <cell r="Q4437" t="str">
            <v>EC</v>
          </cell>
          <cell r="T4437">
            <v>318939</v>
          </cell>
          <cell r="U4437">
            <v>31203.79</v>
          </cell>
        </row>
        <row r="4438">
          <cell r="N4438" t="str">
            <v>624</v>
          </cell>
          <cell r="Q4438" t="str">
            <v>EC</v>
          </cell>
          <cell r="T4438">
            <v>765999</v>
          </cell>
          <cell r="U4438">
            <v>53219.13</v>
          </cell>
        </row>
        <row r="4439">
          <cell r="N4439" t="str">
            <v>624</v>
          </cell>
          <cell r="Q4439" t="str">
            <v>EC</v>
          </cell>
          <cell r="T4439">
            <v>5740064</v>
          </cell>
          <cell r="U4439">
            <v>334249.65999999997</v>
          </cell>
        </row>
        <row r="4440">
          <cell r="N4440" t="str">
            <v>624</v>
          </cell>
          <cell r="Q4440" t="str">
            <v>EC</v>
          </cell>
          <cell r="T4440">
            <v>919560</v>
          </cell>
          <cell r="U4440">
            <v>56955.839999999997</v>
          </cell>
        </row>
        <row r="4441">
          <cell r="N4441" t="str">
            <v>624</v>
          </cell>
          <cell r="Q4441" t="str">
            <v>EC</v>
          </cell>
          <cell r="T4441">
            <v>5348968</v>
          </cell>
          <cell r="U4441">
            <v>311598.42</v>
          </cell>
        </row>
        <row r="4442">
          <cell r="N4442" t="str">
            <v>624</v>
          </cell>
          <cell r="Q4442" t="str">
            <v>EC</v>
          </cell>
          <cell r="T4442">
            <v>3806376</v>
          </cell>
          <cell r="U4442">
            <v>221649.08</v>
          </cell>
        </row>
        <row r="4443">
          <cell r="N4443" t="str">
            <v>641</v>
          </cell>
          <cell r="Q4443" t="str">
            <v>EC</v>
          </cell>
          <cell r="T4443">
            <v>75893</v>
          </cell>
          <cell r="U4443">
            <v>7210.8</v>
          </cell>
        </row>
        <row r="4444">
          <cell r="N4444" t="str">
            <v>621</v>
          </cell>
          <cell r="Q4444" t="str">
            <v>EC</v>
          </cell>
          <cell r="T4444">
            <v>76584160.599999994</v>
          </cell>
          <cell r="U4444">
            <v>9080894.5899999999</v>
          </cell>
        </row>
        <row r="4445">
          <cell r="N4445" t="str">
            <v>623</v>
          </cell>
          <cell r="Q4445" t="str">
            <v>EC</v>
          </cell>
          <cell r="T4445">
            <v>2279268</v>
          </cell>
          <cell r="U4445">
            <v>154281.64000000001</v>
          </cell>
        </row>
        <row r="4446">
          <cell r="N4446" t="str">
            <v>626</v>
          </cell>
          <cell r="Q4446" t="str">
            <v>EC</v>
          </cell>
          <cell r="T4446">
            <v>444312</v>
          </cell>
          <cell r="U4446">
            <v>14482.79</v>
          </cell>
        </row>
        <row r="4447">
          <cell r="N4447" t="str">
            <v>623</v>
          </cell>
          <cell r="Q4447" t="str">
            <v>EC</v>
          </cell>
          <cell r="T4447">
            <v>43042</v>
          </cell>
          <cell r="U4447">
            <v>2913.77</v>
          </cell>
        </row>
        <row r="4448">
          <cell r="N4448" t="str">
            <v>624</v>
          </cell>
          <cell r="Q4448" t="str">
            <v>EC</v>
          </cell>
          <cell r="T4448">
            <v>26256032</v>
          </cell>
          <cell r="U4448">
            <v>1598643.4</v>
          </cell>
        </row>
        <row r="4449">
          <cell r="N4449" t="str">
            <v>624</v>
          </cell>
          <cell r="Q4449" t="str">
            <v>EC</v>
          </cell>
          <cell r="T4449">
            <v>1878832</v>
          </cell>
          <cell r="U4449">
            <v>116076.12</v>
          </cell>
        </row>
        <row r="4450">
          <cell r="N4450" t="str">
            <v>660</v>
          </cell>
          <cell r="Q4450" t="str">
            <v>ECR</v>
          </cell>
          <cell r="T4450">
            <v>617733</v>
          </cell>
          <cell r="U4450">
            <v>397.96</v>
          </cell>
        </row>
        <row r="4451">
          <cell r="N4451" t="str">
            <v>626</v>
          </cell>
          <cell r="Q4451" t="str">
            <v>ECR</v>
          </cell>
          <cell r="T4451">
            <v>3234720</v>
          </cell>
          <cell r="U4451">
            <v>10127.91</v>
          </cell>
        </row>
        <row r="4452">
          <cell r="N4452" t="str">
            <v>626</v>
          </cell>
          <cell r="Q4452" t="str">
            <v>ECR</v>
          </cell>
          <cell r="T4452">
            <v>3329964</v>
          </cell>
          <cell r="U4452">
            <v>10426.120000000001</v>
          </cell>
        </row>
        <row r="4453">
          <cell r="N4453" t="str">
            <v>623</v>
          </cell>
          <cell r="Q4453" t="str">
            <v>ECR</v>
          </cell>
          <cell r="T4453">
            <v>144480</v>
          </cell>
          <cell r="U4453">
            <v>732.66</v>
          </cell>
        </row>
        <row r="4454">
          <cell r="N4454" t="str">
            <v>611</v>
          </cell>
          <cell r="Q4454" t="str">
            <v>ECR</v>
          </cell>
          <cell r="T4454">
            <v>287356489</v>
          </cell>
          <cell r="U4454">
            <v>1538249</v>
          </cell>
        </row>
        <row r="4455">
          <cell r="N4455" t="str">
            <v>624</v>
          </cell>
          <cell r="Q4455" t="str">
            <v>ECR</v>
          </cell>
          <cell r="T4455">
            <v>8068064</v>
          </cell>
          <cell r="U4455">
            <v>28617.43</v>
          </cell>
        </row>
        <row r="4456">
          <cell r="N4456" t="str">
            <v>650</v>
          </cell>
          <cell r="Q4456" t="str">
            <v>ECR</v>
          </cell>
          <cell r="T4456">
            <v>3086</v>
          </cell>
          <cell r="U4456">
            <v>3.04</v>
          </cell>
        </row>
        <row r="4457">
          <cell r="N4457" t="str">
            <v>611</v>
          </cell>
          <cell r="Q4457" t="str">
            <v>ECR</v>
          </cell>
          <cell r="T4457">
            <v>51122</v>
          </cell>
          <cell r="U4457">
            <v>273.88</v>
          </cell>
        </row>
        <row r="4458">
          <cell r="N4458" t="str">
            <v>623</v>
          </cell>
          <cell r="Q4458" t="str">
            <v>EEX</v>
          </cell>
          <cell r="T4458">
            <v>144480</v>
          </cell>
          <cell r="U4458">
            <v>71.09</v>
          </cell>
        </row>
        <row r="4459">
          <cell r="N4459" t="str">
            <v>623</v>
          </cell>
          <cell r="Q4459" t="str">
            <v>EEX</v>
          </cell>
          <cell r="T4459">
            <v>83608059</v>
          </cell>
          <cell r="U4459">
            <v>41135.199999999997</v>
          </cell>
        </row>
        <row r="4460">
          <cell r="N4460" t="str">
            <v>621</v>
          </cell>
          <cell r="Q4460" t="str">
            <v>EEX</v>
          </cell>
          <cell r="T4460">
            <v>112203</v>
          </cell>
          <cell r="U4460">
            <v>35.450000000000003</v>
          </cell>
        </row>
        <row r="4461">
          <cell r="N4461" t="str">
            <v>655</v>
          </cell>
          <cell r="Q4461" t="str">
            <v>EEX</v>
          </cell>
          <cell r="T4461">
            <v>22783</v>
          </cell>
          <cell r="U4461">
            <v>15.78</v>
          </cell>
        </row>
        <row r="4462">
          <cell r="N4462" t="str">
            <v>660</v>
          </cell>
          <cell r="Q4462" t="str">
            <v>EEX</v>
          </cell>
          <cell r="T4462">
            <v>21868</v>
          </cell>
          <cell r="U4462">
            <v>2.2000000000000002</v>
          </cell>
        </row>
        <row r="4463">
          <cell r="N4463" t="str">
            <v>626</v>
          </cell>
          <cell r="Q4463" t="str">
            <v>EEX</v>
          </cell>
          <cell r="T4463">
            <v>13372524</v>
          </cell>
          <cell r="U4463">
            <v>-414.55</v>
          </cell>
        </row>
        <row r="4464">
          <cell r="N4464" t="str">
            <v>650</v>
          </cell>
          <cell r="Q4464" t="str">
            <v>EP1</v>
          </cell>
          <cell r="T4464">
            <v>1896</v>
          </cell>
          <cell r="U4464">
            <v>0</v>
          </cell>
        </row>
        <row r="4465">
          <cell r="N4465" t="str">
            <v>624</v>
          </cell>
          <cell r="Q4465" t="str">
            <v>EP1</v>
          </cell>
          <cell r="T4465">
            <v>642528</v>
          </cell>
          <cell r="U4465">
            <v>0</v>
          </cell>
        </row>
        <row r="4466">
          <cell r="N4466" t="str">
            <v>624</v>
          </cell>
          <cell r="Q4466" t="str">
            <v>EP1</v>
          </cell>
          <cell r="T4466">
            <v>919560</v>
          </cell>
          <cell r="U4466">
            <v>0</v>
          </cell>
        </row>
        <row r="4467">
          <cell r="N4467" t="str">
            <v>621</v>
          </cell>
          <cell r="Q4467" t="str">
            <v>EP1</v>
          </cell>
          <cell r="T4467">
            <v>112203</v>
          </cell>
          <cell r="U4467">
            <v>0</v>
          </cell>
        </row>
        <row r="4468">
          <cell r="N4468" t="str">
            <v>641</v>
          </cell>
          <cell r="Q4468" t="str">
            <v>EP1</v>
          </cell>
          <cell r="T4468">
            <v>1444319</v>
          </cell>
          <cell r="U4468">
            <v>0</v>
          </cell>
        </row>
        <row r="4469">
          <cell r="N4469" t="str">
            <v>625</v>
          </cell>
          <cell r="Q4469" t="str">
            <v>EP1</v>
          </cell>
          <cell r="T4469">
            <v>391200</v>
          </cell>
          <cell r="U4469">
            <v>0</v>
          </cell>
        </row>
        <row r="4470">
          <cell r="N4470" t="str">
            <v>623</v>
          </cell>
          <cell r="Q4470" t="str">
            <v>EP1</v>
          </cell>
          <cell r="T4470">
            <v>35200</v>
          </cell>
          <cell r="U4470">
            <v>0</v>
          </cell>
        </row>
        <row r="4471">
          <cell r="N4471" t="str">
            <v>660</v>
          </cell>
          <cell r="Q4471" t="str">
            <v>EP1</v>
          </cell>
          <cell r="T4471">
            <v>11736</v>
          </cell>
          <cell r="U4471">
            <v>0</v>
          </cell>
        </row>
        <row r="4472">
          <cell r="N4472" t="str">
            <v>621</v>
          </cell>
          <cell r="Q4472" t="str">
            <v>EP1</v>
          </cell>
          <cell r="T4472">
            <v>6442270</v>
          </cell>
          <cell r="U4472">
            <v>0</v>
          </cell>
        </row>
        <row r="4473">
          <cell r="N4473" t="str">
            <v>660</v>
          </cell>
          <cell r="Q4473" t="str">
            <v>E14</v>
          </cell>
          <cell r="T4473">
            <v>14119</v>
          </cell>
          <cell r="U4473">
            <v>445.32</v>
          </cell>
        </row>
        <row r="4474">
          <cell r="N4474" t="str">
            <v>626</v>
          </cell>
          <cell r="Q4474" t="str">
            <v>FMU</v>
          </cell>
          <cell r="T4474">
            <v>14579136</v>
          </cell>
          <cell r="U4474">
            <v>14.58</v>
          </cell>
        </row>
        <row r="4475">
          <cell r="N4475" t="str">
            <v>676</v>
          </cell>
          <cell r="Q4475" t="str">
            <v>FMU</v>
          </cell>
          <cell r="T4475">
            <v>0</v>
          </cell>
          <cell r="U4475">
            <v>0</v>
          </cell>
        </row>
        <row r="4476">
          <cell r="N4476" t="str">
            <v>621</v>
          </cell>
          <cell r="Q4476" t="str">
            <v>FMU</v>
          </cell>
          <cell r="T4476">
            <v>64200</v>
          </cell>
          <cell r="U4476">
            <v>0.11</v>
          </cell>
        </row>
        <row r="4477">
          <cell r="N4477" t="str">
            <v>611</v>
          </cell>
          <cell r="Q4477" t="str">
            <v>FMU</v>
          </cell>
          <cell r="T4477">
            <v>2743</v>
          </cell>
          <cell r="U4477">
            <v>0.01</v>
          </cell>
        </row>
        <row r="4478">
          <cell r="N4478" t="str">
            <v>660</v>
          </cell>
          <cell r="Q4478" t="str">
            <v>L32</v>
          </cell>
          <cell r="T4478">
            <v>8</v>
          </cell>
          <cell r="U4478">
            <v>86.72</v>
          </cell>
        </row>
        <row r="4479">
          <cell r="N4479" t="str">
            <v>624</v>
          </cell>
          <cell r="Q4479" t="str">
            <v>SD</v>
          </cell>
          <cell r="T4479">
            <v>22753.94</v>
          </cell>
          <cell r="U4479">
            <v>-16382.85</v>
          </cell>
        </row>
        <row r="4480">
          <cell r="N4480" t="str">
            <v>624</v>
          </cell>
          <cell r="Q4480" t="str">
            <v>SD</v>
          </cell>
          <cell r="T4480">
            <v>19043.89</v>
          </cell>
          <cell r="U4480">
            <v>-13893.94</v>
          </cell>
        </row>
        <row r="4481">
          <cell r="N4481" t="str">
            <v>622</v>
          </cell>
          <cell r="Q4481" t="str">
            <v>TIU</v>
          </cell>
          <cell r="T4481">
            <v>2581405</v>
          </cell>
          <cell r="U4481">
            <v>-0.09</v>
          </cell>
        </row>
        <row r="4482">
          <cell r="N4482" t="str">
            <v>611</v>
          </cell>
          <cell r="Q4482" t="str">
            <v>TIU</v>
          </cell>
          <cell r="T4482">
            <v>51122</v>
          </cell>
          <cell r="U4482">
            <v>0.04</v>
          </cell>
        </row>
        <row r="4483">
          <cell r="N4483" t="str">
            <v>624</v>
          </cell>
          <cell r="Q4483" t="str">
            <v>TIU</v>
          </cell>
          <cell r="T4483">
            <v>14877860</v>
          </cell>
          <cell r="U4483">
            <v>14.94</v>
          </cell>
        </row>
        <row r="4484">
          <cell r="N4484" t="str">
            <v>621</v>
          </cell>
          <cell r="Q4484" t="str">
            <v>TIU</v>
          </cell>
          <cell r="T4484">
            <v>39079310</v>
          </cell>
          <cell r="U4484">
            <v>1.43</v>
          </cell>
        </row>
        <row r="4485">
          <cell r="N4485" t="str">
            <v>626</v>
          </cell>
          <cell r="Q4485" t="str">
            <v>TTC</v>
          </cell>
          <cell r="T4485">
            <v>4688145</v>
          </cell>
          <cell r="U4485">
            <v>140.63999999999999</v>
          </cell>
        </row>
        <row r="4486">
          <cell r="N4486" t="str">
            <v>623</v>
          </cell>
          <cell r="Q4486" t="str">
            <v>TTC</v>
          </cell>
          <cell r="T4486">
            <v>2279268</v>
          </cell>
          <cell r="U4486">
            <v>100.28</v>
          </cell>
        </row>
        <row r="4487">
          <cell r="N4487" t="str">
            <v>624</v>
          </cell>
          <cell r="Q4487" t="str">
            <v>TTC</v>
          </cell>
          <cell r="T4487">
            <v>8068064</v>
          </cell>
          <cell r="U4487">
            <v>298.51</v>
          </cell>
        </row>
        <row r="4488">
          <cell r="N4488" t="str">
            <v>624</v>
          </cell>
          <cell r="Q4488" t="str">
            <v>TTC</v>
          </cell>
          <cell r="T4488">
            <v>30568968</v>
          </cell>
          <cell r="U4488">
            <v>1127.08</v>
          </cell>
        </row>
        <row r="4489">
          <cell r="N4489" t="str">
            <v>626</v>
          </cell>
          <cell r="Q4489" t="str">
            <v>TTC</v>
          </cell>
          <cell r="T4489">
            <v>3120155</v>
          </cell>
          <cell r="U4489">
            <v>93.61</v>
          </cell>
        </row>
        <row r="4490">
          <cell r="N4490" t="str">
            <v>625</v>
          </cell>
          <cell r="Q4490" t="str">
            <v>TTC</v>
          </cell>
          <cell r="T4490">
            <v>7485588</v>
          </cell>
          <cell r="U4490">
            <v>97.31</v>
          </cell>
        </row>
        <row r="4491">
          <cell r="N4491" t="str">
            <v>621</v>
          </cell>
          <cell r="Q4491" t="str">
            <v>TTC</v>
          </cell>
          <cell r="T4491">
            <v>6513150</v>
          </cell>
          <cell r="U4491">
            <v>323.88</v>
          </cell>
        </row>
        <row r="4492">
          <cell r="N4492" t="str">
            <v>685</v>
          </cell>
          <cell r="Q4492" t="str">
            <v>VAU</v>
          </cell>
          <cell r="T4492">
            <v>18788</v>
          </cell>
          <cell r="U4492">
            <v>-0.85</v>
          </cell>
        </row>
        <row r="4493">
          <cell r="N4493" t="str">
            <v>685</v>
          </cell>
          <cell r="Q4493" t="str">
            <v>VSM</v>
          </cell>
          <cell r="T4493">
            <v>18788</v>
          </cell>
          <cell r="U4493">
            <v>-100.91</v>
          </cell>
        </row>
        <row r="4494">
          <cell r="N4494" t="str">
            <v>611</v>
          </cell>
          <cell r="Q4494" t="str">
            <v>FFE</v>
          </cell>
          <cell r="T4494">
            <v>318939</v>
          </cell>
          <cell r="U4494">
            <v>50.09</v>
          </cell>
        </row>
        <row r="4495">
          <cell r="N4495" t="str">
            <v>626</v>
          </cell>
          <cell r="Q4495" t="str">
            <v>FFE</v>
          </cell>
          <cell r="T4495">
            <v>13372524</v>
          </cell>
          <cell r="U4495">
            <v>1363.99</v>
          </cell>
        </row>
        <row r="4496">
          <cell r="N4496" t="str">
            <v>623</v>
          </cell>
          <cell r="Q4496" t="str">
            <v>FFE</v>
          </cell>
          <cell r="T4496">
            <v>4909440</v>
          </cell>
          <cell r="U4496">
            <v>726.59</v>
          </cell>
        </row>
        <row r="4497">
          <cell r="N4497" t="str">
            <v>624</v>
          </cell>
          <cell r="Q4497" t="str">
            <v>FFE</v>
          </cell>
          <cell r="T4497">
            <v>14877860</v>
          </cell>
          <cell r="U4497">
            <v>1666.33</v>
          </cell>
        </row>
        <row r="4498">
          <cell r="N4498" t="str">
            <v>660</v>
          </cell>
          <cell r="Q4498" t="str">
            <v>L09</v>
          </cell>
          <cell r="T4498">
            <v>66</v>
          </cell>
          <cell r="U4498">
            <v>55.02</v>
          </cell>
        </row>
        <row r="4499">
          <cell r="N4499" t="str">
            <v>660</v>
          </cell>
          <cell r="Q4499" t="str">
            <v>L21</v>
          </cell>
          <cell r="T4499">
            <v>7</v>
          </cell>
          <cell r="U4499">
            <v>73.08</v>
          </cell>
        </row>
        <row r="4500">
          <cell r="N4500" t="str">
            <v>650</v>
          </cell>
          <cell r="Q4500" t="str">
            <v>MSV</v>
          </cell>
          <cell r="T4500">
            <v>3117477</v>
          </cell>
          <cell r="U4500">
            <v>0</v>
          </cell>
        </row>
        <row r="4501">
          <cell r="N4501" t="str">
            <v>626</v>
          </cell>
          <cell r="Q4501" t="str">
            <v>MSV</v>
          </cell>
          <cell r="T4501">
            <v>6999936</v>
          </cell>
          <cell r="U4501">
            <v>0</v>
          </cell>
        </row>
        <row r="4502">
          <cell r="N4502" t="str">
            <v>624</v>
          </cell>
          <cell r="Q4502" t="str">
            <v>MSV</v>
          </cell>
          <cell r="T4502">
            <v>3580852</v>
          </cell>
          <cell r="U4502">
            <v>0</v>
          </cell>
        </row>
        <row r="4503">
          <cell r="N4503" t="str">
            <v>660</v>
          </cell>
          <cell r="Q4503" t="str">
            <v>MSV</v>
          </cell>
          <cell r="T4503">
            <v>11736</v>
          </cell>
          <cell r="U4503">
            <v>0</v>
          </cell>
        </row>
        <row r="4504">
          <cell r="N4504" t="str">
            <v>621</v>
          </cell>
          <cell r="Q4504" t="str">
            <v>MSV</v>
          </cell>
          <cell r="T4504">
            <v>76584160.599999994</v>
          </cell>
          <cell r="U4504">
            <v>4.05</v>
          </cell>
        </row>
        <row r="4505">
          <cell r="N4505" t="str">
            <v>626</v>
          </cell>
          <cell r="Q4505" t="str">
            <v>MSV</v>
          </cell>
          <cell r="T4505">
            <v>4688145</v>
          </cell>
          <cell r="U4505">
            <v>0</v>
          </cell>
        </row>
        <row r="4506">
          <cell r="N4506" t="str">
            <v>676</v>
          </cell>
          <cell r="Q4506" t="str">
            <v>MSV</v>
          </cell>
          <cell r="T4506">
            <v>0</v>
          </cell>
          <cell r="U4506">
            <v>0</v>
          </cell>
        </row>
        <row r="4507">
          <cell r="N4507" t="str">
            <v>650</v>
          </cell>
          <cell r="Q4507" t="str">
            <v>MSV</v>
          </cell>
          <cell r="T4507">
            <v>213759</v>
          </cell>
          <cell r="U4507">
            <v>0</v>
          </cell>
        </row>
        <row r="4508">
          <cell r="N4508" t="str">
            <v>632</v>
          </cell>
          <cell r="Q4508" t="str">
            <v>MSV</v>
          </cell>
          <cell r="T4508">
            <v>212354998</v>
          </cell>
          <cell r="U4508">
            <v>0</v>
          </cell>
        </row>
        <row r="4509">
          <cell r="N4509" t="str">
            <v>641</v>
          </cell>
          <cell r="Q4509" t="str">
            <v>MSV</v>
          </cell>
          <cell r="T4509">
            <v>603439</v>
          </cell>
          <cell r="U4509">
            <v>0</v>
          </cell>
        </row>
        <row r="4510">
          <cell r="N4510" t="str">
            <v>811</v>
          </cell>
          <cell r="Q4510" t="str">
            <v>PAJ</v>
          </cell>
          <cell r="T4510">
            <v>0</v>
          </cell>
          <cell r="U4510">
            <v>-165.86</v>
          </cell>
        </row>
        <row r="4511">
          <cell r="N4511" t="str">
            <v>660</v>
          </cell>
          <cell r="Q4511" t="str">
            <v>TTE</v>
          </cell>
          <cell r="T4511">
            <v>617733</v>
          </cell>
          <cell r="U4511">
            <v>0</v>
          </cell>
        </row>
        <row r="4512">
          <cell r="N4512" t="str">
            <v>612</v>
          </cell>
          <cell r="Q4512" t="str">
            <v>TTE</v>
          </cell>
          <cell r="T4512">
            <v>6858057</v>
          </cell>
          <cell r="U4512">
            <v>0</v>
          </cell>
        </row>
        <row r="4513">
          <cell r="N4513" t="str">
            <v>660</v>
          </cell>
          <cell r="Q4513" t="str">
            <v>TTE</v>
          </cell>
          <cell r="T4513">
            <v>862411</v>
          </cell>
          <cell r="U4513">
            <v>0</v>
          </cell>
        </row>
        <row r="4514">
          <cell r="N4514" t="str">
            <v>641</v>
          </cell>
          <cell r="Q4514" t="str">
            <v>TTE</v>
          </cell>
          <cell r="T4514">
            <v>50144</v>
          </cell>
          <cell r="U4514">
            <v>0</v>
          </cell>
        </row>
        <row r="4515">
          <cell r="N4515" t="str">
            <v>641</v>
          </cell>
          <cell r="Q4515" t="str">
            <v>TTE</v>
          </cell>
          <cell r="T4515">
            <v>3405</v>
          </cell>
          <cell r="U4515">
            <v>0</v>
          </cell>
        </row>
        <row r="4516">
          <cell r="N4516" t="str">
            <v>624</v>
          </cell>
          <cell r="Q4516" t="str">
            <v>TTE</v>
          </cell>
          <cell r="T4516">
            <v>304704</v>
          </cell>
          <cell r="U4516">
            <v>0</v>
          </cell>
        </row>
        <row r="4517">
          <cell r="N4517" t="str">
            <v>642</v>
          </cell>
          <cell r="Q4517" t="str">
            <v>TTE</v>
          </cell>
          <cell r="T4517">
            <v>1358</v>
          </cell>
          <cell r="U4517">
            <v>0</v>
          </cell>
        </row>
        <row r="4518">
          <cell r="N4518" t="str">
            <v>624</v>
          </cell>
          <cell r="Q4518" t="str">
            <v>ICN</v>
          </cell>
          <cell r="T4518">
            <v>7757167</v>
          </cell>
          <cell r="U4518">
            <v>0</v>
          </cell>
        </row>
        <row r="4519">
          <cell r="N4519" t="str">
            <v>655</v>
          </cell>
          <cell r="Q4519" t="str">
            <v>FVE</v>
          </cell>
          <cell r="T4519">
            <v>617553</v>
          </cell>
          <cell r="U4519">
            <v>0</v>
          </cell>
        </row>
        <row r="4520">
          <cell r="N4520" t="str">
            <v>624</v>
          </cell>
          <cell r="Q4520" t="str">
            <v>ICV</v>
          </cell>
          <cell r="T4520">
            <v>7996312</v>
          </cell>
          <cell r="U4520">
            <v>0</v>
          </cell>
        </row>
        <row r="4521">
          <cell r="N4521" t="str">
            <v>624</v>
          </cell>
          <cell r="Q4521" t="str">
            <v>FVE</v>
          </cell>
          <cell r="T4521">
            <v>10684065</v>
          </cell>
          <cell r="U4521">
            <v>0</v>
          </cell>
        </row>
        <row r="4522">
          <cell r="N4522" t="str">
            <v>626</v>
          </cell>
          <cell r="Q4522" t="str">
            <v>EUR</v>
          </cell>
          <cell r="T4522">
            <v>3120155</v>
          </cell>
          <cell r="U4522">
            <v>371.3</v>
          </cell>
        </row>
        <row r="4523">
          <cell r="N4523" t="str">
            <v>611</v>
          </cell>
          <cell r="Q4523" t="str">
            <v>ICV</v>
          </cell>
          <cell r="T4523">
            <v>27206711</v>
          </cell>
          <cell r="U4523">
            <v>0</v>
          </cell>
        </row>
        <row r="4524">
          <cell r="N4524" t="str">
            <v>611</v>
          </cell>
          <cell r="Q4524" t="str">
            <v>PRV</v>
          </cell>
          <cell r="T4524">
            <v>287356949</v>
          </cell>
          <cell r="U4524">
            <v>-50208.51</v>
          </cell>
        </row>
        <row r="4525">
          <cell r="N4525" t="str">
            <v>611</v>
          </cell>
          <cell r="Q4525" t="str">
            <v>ICN</v>
          </cell>
          <cell r="T4525">
            <v>287356949</v>
          </cell>
          <cell r="U4525">
            <v>0</v>
          </cell>
        </row>
        <row r="4526">
          <cell r="N4526" t="str">
            <v>621</v>
          </cell>
          <cell r="Q4526" t="str">
            <v>PRV</v>
          </cell>
          <cell r="T4526">
            <v>37714500</v>
          </cell>
          <cell r="U4526">
            <v>1051.81</v>
          </cell>
        </row>
        <row r="4527">
          <cell r="N4527" t="str">
            <v>624</v>
          </cell>
          <cell r="Q4527" t="str">
            <v>FVE</v>
          </cell>
          <cell r="T4527">
            <v>25021344</v>
          </cell>
          <cell r="U4527">
            <v>0</v>
          </cell>
        </row>
        <row r="4528">
          <cell r="N4528" t="str">
            <v>611</v>
          </cell>
          <cell r="Q4528" t="str">
            <v>FVE</v>
          </cell>
          <cell r="T4528">
            <v>287383192</v>
          </cell>
          <cell r="U4528">
            <v>0</v>
          </cell>
        </row>
        <row r="4529">
          <cell r="N4529" t="str">
            <v>623</v>
          </cell>
          <cell r="Q4529" t="str">
            <v>PRV</v>
          </cell>
          <cell r="T4529">
            <v>83303443</v>
          </cell>
          <cell r="U4529">
            <v>10151.56</v>
          </cell>
        </row>
        <row r="4530">
          <cell r="N4530" t="str">
            <v>650</v>
          </cell>
          <cell r="Q4530" t="str">
            <v>RTU</v>
          </cell>
          <cell r="T4530">
            <v>66539</v>
          </cell>
          <cell r="U4530">
            <v>0.18</v>
          </cell>
        </row>
        <row r="4531">
          <cell r="N4531" t="str">
            <v>624</v>
          </cell>
          <cell r="Q4531" t="str">
            <v>ICN</v>
          </cell>
          <cell r="T4531">
            <v>5185523</v>
          </cell>
          <cell r="U4531">
            <v>0</v>
          </cell>
        </row>
        <row r="4532">
          <cell r="N4532" t="str">
            <v>685</v>
          </cell>
          <cell r="Q4532" t="str">
            <v>FVE</v>
          </cell>
          <cell r="T4532">
            <v>19127</v>
          </cell>
          <cell r="U4532">
            <v>0</v>
          </cell>
        </row>
        <row r="4533">
          <cell r="N4533" t="str">
            <v>624</v>
          </cell>
          <cell r="Q4533" t="str">
            <v>DS4</v>
          </cell>
          <cell r="T4533">
            <v>12266720</v>
          </cell>
          <cell r="U4533">
            <v>1067.2</v>
          </cell>
        </row>
        <row r="4534">
          <cell r="N4534" t="str">
            <v>620</v>
          </cell>
          <cell r="Q4534" t="str">
            <v>RTU</v>
          </cell>
          <cell r="T4534">
            <v>2187264</v>
          </cell>
          <cell r="U4534">
            <v>13.17</v>
          </cell>
        </row>
        <row r="4535">
          <cell r="N4535" t="str">
            <v>624</v>
          </cell>
          <cell r="Q4535" t="str">
            <v>RTU</v>
          </cell>
          <cell r="T4535">
            <v>8563576</v>
          </cell>
          <cell r="U4535">
            <v>136.93</v>
          </cell>
        </row>
        <row r="4536">
          <cell r="N4536" t="str">
            <v>623</v>
          </cell>
          <cell r="Q4536" t="str">
            <v>ICN</v>
          </cell>
          <cell r="T4536">
            <v>16914030</v>
          </cell>
          <cell r="U4536">
            <v>0</v>
          </cell>
        </row>
        <row r="4537">
          <cell r="N4537" t="str">
            <v>624</v>
          </cell>
          <cell r="Q4537" t="str">
            <v>PRV</v>
          </cell>
          <cell r="T4537">
            <v>10156773</v>
          </cell>
          <cell r="U4537">
            <v>111.72</v>
          </cell>
        </row>
        <row r="4538">
          <cell r="N4538" t="str">
            <v>685</v>
          </cell>
          <cell r="Q4538" t="str">
            <v>ICN</v>
          </cell>
          <cell r="T4538">
            <v>18788</v>
          </cell>
          <cell r="U4538">
            <v>0</v>
          </cell>
        </row>
        <row r="4539">
          <cell r="N4539" t="str">
            <v>621</v>
          </cell>
          <cell r="Q4539" t="str">
            <v>FVE</v>
          </cell>
          <cell r="T4539">
            <v>148224</v>
          </cell>
          <cell r="U4539">
            <v>0</v>
          </cell>
        </row>
        <row r="4540">
          <cell r="N4540" t="str">
            <v>621</v>
          </cell>
          <cell r="Q4540" t="str">
            <v>EUR</v>
          </cell>
          <cell r="T4540">
            <v>942741</v>
          </cell>
          <cell r="U4540">
            <v>112.2</v>
          </cell>
        </row>
        <row r="4541">
          <cell r="N4541" t="str">
            <v>623</v>
          </cell>
          <cell r="Q4541" t="str">
            <v>RTU</v>
          </cell>
          <cell r="T4541">
            <v>2279268</v>
          </cell>
          <cell r="U4541">
            <v>43.3</v>
          </cell>
        </row>
        <row r="4542">
          <cell r="N4542" t="str">
            <v>624</v>
          </cell>
          <cell r="Q4542" t="str">
            <v>FVE</v>
          </cell>
          <cell r="T4542">
            <v>8934767</v>
          </cell>
          <cell r="U4542">
            <v>0</v>
          </cell>
        </row>
        <row r="4543">
          <cell r="N4543" t="str">
            <v>626</v>
          </cell>
          <cell r="Q4543" t="str">
            <v>PRV</v>
          </cell>
          <cell r="T4543">
            <v>1660230</v>
          </cell>
          <cell r="U4543">
            <v>63.09</v>
          </cell>
        </row>
        <row r="4544">
          <cell r="N4544" t="str">
            <v>611</v>
          </cell>
          <cell r="Q4544" t="str">
            <v>EUR</v>
          </cell>
          <cell r="T4544">
            <v>12495</v>
          </cell>
          <cell r="U4544">
            <v>1.49</v>
          </cell>
        </row>
        <row r="4545">
          <cell r="N4545" t="str">
            <v>660</v>
          </cell>
          <cell r="Q4545" t="str">
            <v>FVE</v>
          </cell>
          <cell r="T4545">
            <v>2009</v>
          </cell>
          <cell r="U4545">
            <v>0</v>
          </cell>
        </row>
        <row r="4546">
          <cell r="N4546" t="str">
            <v>624</v>
          </cell>
          <cell r="Q4546" t="str">
            <v>FVE</v>
          </cell>
          <cell r="T4546">
            <v>357024</v>
          </cell>
          <cell r="U4546">
            <v>0</v>
          </cell>
        </row>
        <row r="4547">
          <cell r="N4547" t="str">
            <v>685</v>
          </cell>
          <cell r="Q4547" t="str">
            <v>RTU</v>
          </cell>
          <cell r="T4547">
            <v>18788</v>
          </cell>
          <cell r="U4547">
            <v>0.45</v>
          </cell>
        </row>
        <row r="4548">
          <cell r="N4548" t="str">
            <v>623</v>
          </cell>
          <cell r="Q4548" t="str">
            <v>EUR</v>
          </cell>
          <cell r="T4548">
            <v>16914030</v>
          </cell>
          <cell r="U4548">
            <v>2012.78</v>
          </cell>
        </row>
        <row r="4549">
          <cell r="N4549" t="str">
            <v>621</v>
          </cell>
          <cell r="Q4549" t="str">
            <v>PRV</v>
          </cell>
          <cell r="T4549">
            <v>629845</v>
          </cell>
          <cell r="U4549">
            <v>17.63</v>
          </cell>
        </row>
        <row r="4550">
          <cell r="N4550" t="str">
            <v>624</v>
          </cell>
          <cell r="Q4550" t="str">
            <v>MC</v>
          </cell>
          <cell r="T4550">
            <v>0</v>
          </cell>
          <cell r="U4550">
            <v>0</v>
          </cell>
        </row>
        <row r="4551">
          <cell r="N4551" t="str">
            <v>624</v>
          </cell>
          <cell r="Q4551" t="str">
            <v>EUR</v>
          </cell>
          <cell r="T4551">
            <v>518950</v>
          </cell>
          <cell r="U4551">
            <v>61.76</v>
          </cell>
        </row>
        <row r="4552">
          <cell r="N4552" t="str">
            <v>660</v>
          </cell>
          <cell r="Q4552" t="str">
            <v>EUR</v>
          </cell>
          <cell r="T4552">
            <v>2009</v>
          </cell>
          <cell r="U4552">
            <v>0.23</v>
          </cell>
        </row>
        <row r="4553">
          <cell r="N4553" t="str">
            <v>655</v>
          </cell>
          <cell r="Q4553" t="str">
            <v>EP3</v>
          </cell>
          <cell r="T4553">
            <v>617553</v>
          </cell>
          <cell r="U4553">
            <v>0</v>
          </cell>
        </row>
        <row r="4554">
          <cell r="N4554" t="str">
            <v>642</v>
          </cell>
          <cell r="Q4554" t="str">
            <v>EP3</v>
          </cell>
          <cell r="T4554">
            <v>1358</v>
          </cell>
          <cell r="U4554">
            <v>0</v>
          </cell>
        </row>
        <row r="4555">
          <cell r="N4555" t="str">
            <v>641</v>
          </cell>
          <cell r="Q4555" t="str">
            <v>TDC</v>
          </cell>
          <cell r="T4555">
            <v>77639</v>
          </cell>
          <cell r="U4555">
            <v>7.54</v>
          </cell>
        </row>
        <row r="4556">
          <cell r="N4556" t="str">
            <v>650</v>
          </cell>
          <cell r="Q4556" t="str">
            <v>EP3</v>
          </cell>
          <cell r="T4556">
            <v>1896</v>
          </cell>
          <cell r="U4556">
            <v>0</v>
          </cell>
        </row>
        <row r="4557">
          <cell r="N4557" t="str">
            <v>620</v>
          </cell>
          <cell r="Q4557" t="str">
            <v>EFV</v>
          </cell>
          <cell r="T4557">
            <v>2187264</v>
          </cell>
          <cell r="U4557">
            <v>6688.73</v>
          </cell>
        </row>
        <row r="4558">
          <cell r="N4558" t="str">
            <v>624</v>
          </cell>
          <cell r="Q4558" t="str">
            <v>EFV</v>
          </cell>
          <cell r="T4558">
            <v>23574492</v>
          </cell>
          <cell r="U4558">
            <v>68177.320000000007</v>
          </cell>
        </row>
        <row r="4559">
          <cell r="N4559" t="str">
            <v>624</v>
          </cell>
          <cell r="Q4559" t="str">
            <v>EP3</v>
          </cell>
          <cell r="T4559">
            <v>8563576</v>
          </cell>
          <cell r="U4559">
            <v>0</v>
          </cell>
        </row>
        <row r="4560">
          <cell r="N4560" t="str">
            <v>621</v>
          </cell>
          <cell r="Q4560" t="str">
            <v>EIN</v>
          </cell>
          <cell r="T4560">
            <v>112203</v>
          </cell>
          <cell r="U4560">
            <v>63.18</v>
          </cell>
        </row>
        <row r="4561">
          <cell r="N4561" t="str">
            <v>611</v>
          </cell>
          <cell r="Q4561" t="str">
            <v>EIN</v>
          </cell>
          <cell r="T4561">
            <v>287356489</v>
          </cell>
          <cell r="U4561">
            <v>161784.39000000001</v>
          </cell>
        </row>
        <row r="4562">
          <cell r="N4562" t="str">
            <v>611</v>
          </cell>
          <cell r="Q4562" t="str">
            <v>EP3</v>
          </cell>
          <cell r="T4562">
            <v>51122</v>
          </cell>
          <cell r="U4562">
            <v>0</v>
          </cell>
        </row>
        <row r="4563">
          <cell r="N4563" t="str">
            <v>650</v>
          </cell>
          <cell r="Q4563" t="str">
            <v>EFV</v>
          </cell>
          <cell r="T4563">
            <v>2627483</v>
          </cell>
          <cell r="U4563">
            <v>8034.85</v>
          </cell>
        </row>
        <row r="4564">
          <cell r="N4564" t="str">
            <v>621</v>
          </cell>
          <cell r="Q4564" t="str">
            <v>EP3</v>
          </cell>
          <cell r="T4564">
            <v>64200</v>
          </cell>
          <cell r="U4564">
            <v>0</v>
          </cell>
        </row>
        <row r="4565">
          <cell r="N4565" t="str">
            <v>611</v>
          </cell>
          <cell r="Q4565" t="str">
            <v>TDC</v>
          </cell>
          <cell r="T4565">
            <v>287591220</v>
          </cell>
          <cell r="U4565">
            <v>36774.97</v>
          </cell>
        </row>
        <row r="4566">
          <cell r="N4566" t="str">
            <v>641</v>
          </cell>
          <cell r="Q4566" t="str">
            <v>EFV</v>
          </cell>
          <cell r="T4566">
            <v>71411</v>
          </cell>
          <cell r="U4566">
            <v>218.37</v>
          </cell>
        </row>
        <row r="4567">
          <cell r="N4567" t="str">
            <v>650</v>
          </cell>
          <cell r="Q4567" t="str">
            <v>EFV</v>
          </cell>
          <cell r="T4567">
            <v>3086</v>
          </cell>
          <cell r="U4567">
            <v>9.43</v>
          </cell>
        </row>
        <row r="4568">
          <cell r="N4568" t="str">
            <v>641</v>
          </cell>
          <cell r="Q4568" t="str">
            <v>EFV</v>
          </cell>
          <cell r="T4568">
            <v>50144</v>
          </cell>
          <cell r="U4568">
            <v>153.25</v>
          </cell>
        </row>
        <row r="4569">
          <cell r="N4569" t="str">
            <v>624</v>
          </cell>
          <cell r="Q4569" t="str">
            <v>DS6</v>
          </cell>
          <cell r="T4569">
            <v>12266720</v>
          </cell>
          <cell r="U4569">
            <v>122.69</v>
          </cell>
        </row>
        <row r="4570">
          <cell r="N4570" t="str">
            <v>623</v>
          </cell>
          <cell r="Q4570" t="str">
            <v>EP3</v>
          </cell>
          <cell r="T4570">
            <v>35200</v>
          </cell>
          <cell r="U4570">
            <v>0</v>
          </cell>
        </row>
        <row r="4571">
          <cell r="N4571" t="str">
            <v>621</v>
          </cell>
          <cell r="Q4571" t="str">
            <v>EIN</v>
          </cell>
          <cell r="T4571">
            <v>6442270</v>
          </cell>
          <cell r="U4571">
            <v>3628.25</v>
          </cell>
        </row>
        <row r="4572">
          <cell r="N4572" t="str">
            <v>650</v>
          </cell>
          <cell r="Q4572" t="str">
            <v>RIN</v>
          </cell>
          <cell r="T4572">
            <v>2627483</v>
          </cell>
          <cell r="U4572">
            <v>1332.13</v>
          </cell>
        </row>
        <row r="4573">
          <cell r="N4573" t="str">
            <v>621</v>
          </cell>
          <cell r="Q4573" t="str">
            <v>EIN</v>
          </cell>
          <cell r="T4573">
            <v>5651345</v>
          </cell>
          <cell r="U4573">
            <v>3181.59</v>
          </cell>
        </row>
        <row r="4574">
          <cell r="N4574" t="str">
            <v>624</v>
          </cell>
          <cell r="Q4574" t="str">
            <v>EP3</v>
          </cell>
          <cell r="T4574">
            <v>26330592</v>
          </cell>
          <cell r="U4574">
            <v>0</v>
          </cell>
        </row>
        <row r="4575">
          <cell r="N4575" t="str">
            <v>621</v>
          </cell>
          <cell r="Q4575" t="str">
            <v>EFV</v>
          </cell>
          <cell r="T4575">
            <v>5100</v>
          </cell>
          <cell r="U4575">
            <v>15.59</v>
          </cell>
        </row>
        <row r="4576">
          <cell r="N4576" t="str">
            <v>655</v>
          </cell>
          <cell r="Q4576" t="str">
            <v>EP3</v>
          </cell>
          <cell r="T4576">
            <v>22783</v>
          </cell>
          <cell r="U4576">
            <v>0</v>
          </cell>
        </row>
        <row r="4577">
          <cell r="N4577" t="str">
            <v>611</v>
          </cell>
          <cell r="Q4577" t="str">
            <v>EP3</v>
          </cell>
          <cell r="T4577">
            <v>287356489</v>
          </cell>
          <cell r="U4577">
            <v>0</v>
          </cell>
        </row>
        <row r="4578">
          <cell r="N4578" t="str">
            <v>626</v>
          </cell>
          <cell r="Q4578" t="str">
            <v>EFV</v>
          </cell>
          <cell r="T4578">
            <v>17984736</v>
          </cell>
          <cell r="U4578">
            <v>54997.36</v>
          </cell>
        </row>
        <row r="4579">
          <cell r="N4579" t="str">
            <v>626</v>
          </cell>
          <cell r="Q4579" t="str">
            <v>EIN</v>
          </cell>
          <cell r="T4579">
            <v>17984736</v>
          </cell>
          <cell r="U4579">
            <v>10125.4</v>
          </cell>
        </row>
        <row r="4580">
          <cell r="N4580" t="str">
            <v>624</v>
          </cell>
          <cell r="Q4580" t="str">
            <v>EP3</v>
          </cell>
          <cell r="T4580">
            <v>10684065</v>
          </cell>
          <cell r="U4580">
            <v>0</v>
          </cell>
        </row>
        <row r="4581">
          <cell r="N4581" t="str">
            <v>626</v>
          </cell>
          <cell r="Q4581" t="str">
            <v>EP3</v>
          </cell>
          <cell r="T4581">
            <v>6999936</v>
          </cell>
          <cell r="U4581">
            <v>0</v>
          </cell>
        </row>
        <row r="4582">
          <cell r="N4582" t="str">
            <v>676</v>
          </cell>
          <cell r="Q4582" t="str">
            <v>TD2</v>
          </cell>
          <cell r="T4582">
            <v>0</v>
          </cell>
          <cell r="U4582">
            <v>0</v>
          </cell>
        </row>
        <row r="4583">
          <cell r="N4583" t="str">
            <v>650</v>
          </cell>
          <cell r="Q4583" t="str">
            <v>L19</v>
          </cell>
          <cell r="T4583">
            <v>910</v>
          </cell>
          <cell r="U4583">
            <v>11284</v>
          </cell>
        </row>
        <row r="4584">
          <cell r="N4584" t="str">
            <v>660</v>
          </cell>
          <cell r="Q4584" t="str">
            <v>EIN</v>
          </cell>
          <cell r="T4584">
            <v>21868</v>
          </cell>
          <cell r="U4584">
            <v>12.34</v>
          </cell>
        </row>
        <row r="4585">
          <cell r="N4585" t="str">
            <v>624</v>
          </cell>
          <cell r="Q4585" t="str">
            <v>RIN</v>
          </cell>
          <cell r="T4585">
            <v>410400</v>
          </cell>
          <cell r="U4585">
            <v>786.74</v>
          </cell>
        </row>
        <row r="4586">
          <cell r="N4586" t="str">
            <v>641</v>
          </cell>
          <cell r="Q4586" t="str">
            <v>TDC</v>
          </cell>
          <cell r="T4586">
            <v>1444319</v>
          </cell>
          <cell r="U4586">
            <v>140.19</v>
          </cell>
        </row>
        <row r="4587">
          <cell r="N4587" t="str">
            <v>624</v>
          </cell>
          <cell r="Q4587" t="str">
            <v>DSU</v>
          </cell>
          <cell r="T4587">
            <v>6308228</v>
          </cell>
          <cell r="U4587">
            <v>209.18</v>
          </cell>
        </row>
        <row r="4588">
          <cell r="N4588" t="str">
            <v>612</v>
          </cell>
          <cell r="Q4588" t="str">
            <v>EFV</v>
          </cell>
          <cell r="T4588">
            <v>10954</v>
          </cell>
          <cell r="U4588">
            <v>33.5</v>
          </cell>
        </row>
        <row r="4589">
          <cell r="N4589" t="str">
            <v>655</v>
          </cell>
          <cell r="Q4589" t="str">
            <v>RIN</v>
          </cell>
          <cell r="T4589">
            <v>22783</v>
          </cell>
          <cell r="U4589">
            <v>55.9</v>
          </cell>
        </row>
        <row r="4590">
          <cell r="N4590" t="str">
            <v>621</v>
          </cell>
          <cell r="Q4590" t="str">
            <v>EFV</v>
          </cell>
          <cell r="T4590">
            <v>64200</v>
          </cell>
          <cell r="U4590">
            <v>196.34</v>
          </cell>
        </row>
        <row r="4591">
          <cell r="N4591" t="str">
            <v>621</v>
          </cell>
          <cell r="Q4591" t="str">
            <v>DO4</v>
          </cell>
          <cell r="T4591">
            <v>10384</v>
          </cell>
          <cell r="U4591">
            <v>0</v>
          </cell>
        </row>
        <row r="4592">
          <cell r="N4592" t="str">
            <v>620</v>
          </cell>
          <cell r="Q4592" t="str">
            <v>RIN</v>
          </cell>
          <cell r="T4592">
            <v>2187264</v>
          </cell>
          <cell r="U4592">
            <v>2832.53</v>
          </cell>
        </row>
        <row r="4593">
          <cell r="N4593" t="str">
            <v>624</v>
          </cell>
          <cell r="Q4593" t="str">
            <v>RIN</v>
          </cell>
          <cell r="T4593">
            <v>3497335</v>
          </cell>
          <cell r="U4593">
            <v>6704.39</v>
          </cell>
        </row>
        <row r="4594">
          <cell r="N4594" t="str">
            <v>626</v>
          </cell>
          <cell r="Q4594" t="str">
            <v>DSU</v>
          </cell>
          <cell r="T4594">
            <v>12690216</v>
          </cell>
          <cell r="U4594">
            <v>266.5</v>
          </cell>
        </row>
        <row r="4595">
          <cell r="N4595" t="str">
            <v>660</v>
          </cell>
          <cell r="Q4595" t="str">
            <v>EP3</v>
          </cell>
          <cell r="T4595">
            <v>617733</v>
          </cell>
          <cell r="U4595">
            <v>0</v>
          </cell>
        </row>
        <row r="4596">
          <cell r="N4596" t="str">
            <v>621</v>
          </cell>
          <cell r="Q4596" t="str">
            <v>EFV</v>
          </cell>
          <cell r="T4596">
            <v>38010850.899999999</v>
          </cell>
          <cell r="U4596">
            <v>116049.82</v>
          </cell>
        </row>
        <row r="4597">
          <cell r="N4597" t="str">
            <v>641</v>
          </cell>
          <cell r="Q4597" t="str">
            <v>LMR</v>
          </cell>
          <cell r="T4597">
            <v>77639</v>
          </cell>
          <cell r="U4597">
            <v>43.98</v>
          </cell>
        </row>
        <row r="4598">
          <cell r="N4598" t="str">
            <v>621</v>
          </cell>
          <cell r="Q4598" t="str">
            <v>TDE</v>
          </cell>
          <cell r="T4598">
            <v>39079310</v>
          </cell>
          <cell r="U4598">
            <v>0</v>
          </cell>
        </row>
        <row r="4599">
          <cell r="N4599" t="str">
            <v>611</v>
          </cell>
          <cell r="Q4599" t="str">
            <v>EIV</v>
          </cell>
          <cell r="T4599">
            <v>51122</v>
          </cell>
          <cell r="U4599">
            <v>0</v>
          </cell>
        </row>
        <row r="4600">
          <cell r="N4600" t="str">
            <v>641</v>
          </cell>
          <cell r="Q4600" t="str">
            <v>EFL</v>
          </cell>
          <cell r="T4600">
            <v>1444319</v>
          </cell>
          <cell r="U4600">
            <v>47482.05</v>
          </cell>
        </row>
        <row r="4601">
          <cell r="N4601" t="str">
            <v>641</v>
          </cell>
          <cell r="Q4601" t="str">
            <v>BFC</v>
          </cell>
          <cell r="T4601">
            <v>1444319</v>
          </cell>
          <cell r="U4601">
            <v>41701.870000000003</v>
          </cell>
        </row>
        <row r="4602">
          <cell r="N4602" t="str">
            <v>624</v>
          </cell>
          <cell r="Q4602" t="str">
            <v>TDE</v>
          </cell>
          <cell r="T4602">
            <v>3497335</v>
          </cell>
          <cell r="U4602">
            <v>0</v>
          </cell>
        </row>
        <row r="4603">
          <cell r="N4603" t="str">
            <v>621</v>
          </cell>
          <cell r="Q4603" t="str">
            <v>EFL</v>
          </cell>
          <cell r="T4603">
            <v>6442270</v>
          </cell>
          <cell r="U4603">
            <v>211787.85</v>
          </cell>
        </row>
        <row r="4604">
          <cell r="N4604" t="str">
            <v>623</v>
          </cell>
          <cell r="Q4604" t="str">
            <v>FFC</v>
          </cell>
          <cell r="T4604">
            <v>16914030</v>
          </cell>
          <cell r="U4604">
            <v>270.57</v>
          </cell>
        </row>
        <row r="4605">
          <cell r="N4605" t="str">
            <v>611</v>
          </cell>
          <cell r="Q4605" t="str">
            <v>PPT</v>
          </cell>
          <cell r="T4605">
            <v>287356489</v>
          </cell>
          <cell r="U4605">
            <v>0</v>
          </cell>
        </row>
        <row r="4606">
          <cell r="N4606" t="str">
            <v>660</v>
          </cell>
          <cell r="Q4606" t="str">
            <v>E16</v>
          </cell>
          <cell r="T4606">
            <v>988</v>
          </cell>
          <cell r="U4606">
            <v>31.15</v>
          </cell>
        </row>
        <row r="4607">
          <cell r="N4607" t="str">
            <v>624</v>
          </cell>
          <cell r="Q4607" t="str">
            <v>LMR</v>
          </cell>
          <cell r="T4607">
            <v>6308228</v>
          </cell>
          <cell r="U4607">
            <v>5359.04</v>
          </cell>
        </row>
        <row r="4608">
          <cell r="N4608" t="str">
            <v>624</v>
          </cell>
          <cell r="Q4608" t="str">
            <v>TDE</v>
          </cell>
          <cell r="T4608">
            <v>8616199</v>
          </cell>
          <cell r="U4608">
            <v>0</v>
          </cell>
        </row>
        <row r="4609">
          <cell r="N4609" t="str">
            <v>624</v>
          </cell>
          <cell r="Q4609" t="str">
            <v>LMR</v>
          </cell>
          <cell r="T4609">
            <v>7757167</v>
          </cell>
          <cell r="U4609">
            <v>6507.87</v>
          </cell>
        </row>
        <row r="4610">
          <cell r="N4610" t="str">
            <v>624</v>
          </cell>
          <cell r="Q4610" t="str">
            <v>EFL</v>
          </cell>
          <cell r="T4610">
            <v>8616199</v>
          </cell>
          <cell r="U4610">
            <v>283257.55</v>
          </cell>
        </row>
        <row r="4611">
          <cell r="N4611" t="str">
            <v>650</v>
          </cell>
          <cell r="Q4611" t="str">
            <v>EFL</v>
          </cell>
          <cell r="T4611">
            <v>2627483</v>
          </cell>
          <cell r="U4611">
            <v>86378.5</v>
          </cell>
        </row>
        <row r="4612">
          <cell r="N4612" t="str">
            <v>626</v>
          </cell>
          <cell r="Q4612" t="str">
            <v>TDE</v>
          </cell>
          <cell r="T4612">
            <v>13372524</v>
          </cell>
          <cell r="U4612">
            <v>0</v>
          </cell>
        </row>
        <row r="4613">
          <cell r="N4613" t="str">
            <v>623</v>
          </cell>
          <cell r="Q4613" t="str">
            <v>EFL</v>
          </cell>
          <cell r="T4613">
            <v>16914030</v>
          </cell>
          <cell r="U4613">
            <v>556048.71</v>
          </cell>
        </row>
        <row r="4614">
          <cell r="N4614" t="str">
            <v>642</v>
          </cell>
          <cell r="Q4614" t="str">
            <v>BFC</v>
          </cell>
          <cell r="T4614">
            <v>26102</v>
          </cell>
          <cell r="U4614">
            <v>753.33</v>
          </cell>
        </row>
        <row r="4615">
          <cell r="N4615" t="str">
            <v>641</v>
          </cell>
          <cell r="Q4615" t="str">
            <v>TDE</v>
          </cell>
          <cell r="T4615">
            <v>3405</v>
          </cell>
          <cell r="U4615">
            <v>0</v>
          </cell>
        </row>
        <row r="4616">
          <cell r="N4616" t="str">
            <v>641</v>
          </cell>
          <cell r="Q4616" t="str">
            <v>LMR</v>
          </cell>
          <cell r="T4616">
            <v>603439</v>
          </cell>
          <cell r="U4616">
            <v>342</v>
          </cell>
        </row>
        <row r="4617">
          <cell r="N4617" t="str">
            <v>621</v>
          </cell>
          <cell r="Q4617" t="str">
            <v>EFL</v>
          </cell>
          <cell r="T4617">
            <v>76584160.599999994</v>
          </cell>
          <cell r="U4617">
            <v>2517878.73</v>
          </cell>
        </row>
        <row r="4618">
          <cell r="N4618" t="str">
            <v>623</v>
          </cell>
          <cell r="Q4618" t="str">
            <v>TDE</v>
          </cell>
          <cell r="T4618">
            <v>2279268</v>
          </cell>
          <cell r="U4618">
            <v>0</v>
          </cell>
        </row>
        <row r="4619">
          <cell r="N4619" t="str">
            <v>623</v>
          </cell>
          <cell r="Q4619" t="str">
            <v>BFC</v>
          </cell>
          <cell r="T4619">
            <v>16914030</v>
          </cell>
          <cell r="U4619">
            <v>488443.34</v>
          </cell>
        </row>
        <row r="4620">
          <cell r="N4620" t="str">
            <v>621</v>
          </cell>
          <cell r="Q4620" t="str">
            <v>LMR</v>
          </cell>
          <cell r="T4620">
            <v>63880</v>
          </cell>
          <cell r="U4620">
            <v>155.41999999999999</v>
          </cell>
        </row>
        <row r="4621">
          <cell r="N4621" t="str">
            <v>623</v>
          </cell>
          <cell r="Q4621" t="str">
            <v>LMR</v>
          </cell>
          <cell r="T4621">
            <v>144480</v>
          </cell>
          <cell r="U4621">
            <v>190.71</v>
          </cell>
        </row>
        <row r="4622">
          <cell r="N4622" t="str">
            <v>621</v>
          </cell>
          <cell r="Q4622" t="str">
            <v>BFC</v>
          </cell>
          <cell r="T4622">
            <v>38010850.899999999</v>
          </cell>
          <cell r="U4622">
            <v>1097981.75</v>
          </cell>
        </row>
        <row r="4623">
          <cell r="N4623" t="str">
            <v>624</v>
          </cell>
          <cell r="Q4623" t="str">
            <v>LMR</v>
          </cell>
          <cell r="T4623">
            <v>2724439</v>
          </cell>
          <cell r="U4623">
            <v>2304.85</v>
          </cell>
        </row>
        <row r="4624">
          <cell r="N4624" t="str">
            <v>626</v>
          </cell>
          <cell r="Q4624" t="str">
            <v>DO0</v>
          </cell>
          <cell r="T4624">
            <v>2208492</v>
          </cell>
          <cell r="U4624">
            <v>159.01</v>
          </cell>
        </row>
        <row r="4625">
          <cell r="N4625" t="str">
            <v>623</v>
          </cell>
          <cell r="Q4625" t="str">
            <v>PPT</v>
          </cell>
          <cell r="T4625">
            <v>165344</v>
          </cell>
          <cell r="U4625">
            <v>0</v>
          </cell>
        </row>
        <row r="4626">
          <cell r="N4626" t="str">
            <v>655</v>
          </cell>
          <cell r="Q4626" t="str">
            <v>FFC</v>
          </cell>
          <cell r="T4626">
            <v>22783</v>
          </cell>
          <cell r="U4626">
            <v>0.35</v>
          </cell>
        </row>
        <row r="4627">
          <cell r="N4627" t="str">
            <v>624</v>
          </cell>
          <cell r="Q4627" t="str">
            <v>BFC</v>
          </cell>
          <cell r="T4627">
            <v>10684065</v>
          </cell>
          <cell r="U4627">
            <v>307198.90999999997</v>
          </cell>
        </row>
        <row r="4628">
          <cell r="N4628" t="str">
            <v>623</v>
          </cell>
          <cell r="Q4628" t="str">
            <v>LMR</v>
          </cell>
          <cell r="T4628">
            <v>16914030</v>
          </cell>
          <cell r="U4628">
            <v>22108.54</v>
          </cell>
        </row>
        <row r="4629">
          <cell r="N4629" t="str">
            <v>621</v>
          </cell>
          <cell r="Q4629" t="str">
            <v>LMR</v>
          </cell>
          <cell r="T4629">
            <v>616541</v>
          </cell>
          <cell r="U4629">
            <v>1500.04</v>
          </cell>
        </row>
        <row r="4630">
          <cell r="N4630" t="str">
            <v>624</v>
          </cell>
          <cell r="Q4630" t="str">
            <v>DO0</v>
          </cell>
          <cell r="T4630">
            <v>2290752</v>
          </cell>
          <cell r="U4630">
            <v>322.99</v>
          </cell>
        </row>
        <row r="4631">
          <cell r="N4631" t="str">
            <v>625</v>
          </cell>
          <cell r="Q4631" t="str">
            <v>TDE</v>
          </cell>
          <cell r="T4631">
            <v>7485588</v>
          </cell>
          <cell r="U4631">
            <v>0</v>
          </cell>
        </row>
        <row r="4632">
          <cell r="N4632" t="str">
            <v>625</v>
          </cell>
          <cell r="Q4632" t="str">
            <v>EIV</v>
          </cell>
          <cell r="T4632">
            <v>7485588</v>
          </cell>
          <cell r="U4632">
            <v>0</v>
          </cell>
        </row>
        <row r="4633">
          <cell r="N4633" t="str">
            <v>625</v>
          </cell>
          <cell r="Q4633" t="str">
            <v>FFC</v>
          </cell>
          <cell r="T4633">
            <v>7485588</v>
          </cell>
          <cell r="U4633">
            <v>104.8</v>
          </cell>
        </row>
        <row r="4634">
          <cell r="N4634" t="str">
            <v>611</v>
          </cell>
          <cell r="Q4634" t="str">
            <v>LMR</v>
          </cell>
          <cell r="T4634">
            <v>318939</v>
          </cell>
          <cell r="U4634">
            <v>860.9</v>
          </cell>
        </row>
        <row r="4635">
          <cell r="N4635" t="str">
            <v>650</v>
          </cell>
          <cell r="Q4635" t="str">
            <v>BFC</v>
          </cell>
          <cell r="T4635">
            <v>66539</v>
          </cell>
          <cell r="U4635">
            <v>1922.59</v>
          </cell>
        </row>
        <row r="4636">
          <cell r="N4636" t="str">
            <v>611</v>
          </cell>
          <cell r="Q4636" t="str">
            <v>FFC</v>
          </cell>
          <cell r="T4636">
            <v>27208799</v>
          </cell>
          <cell r="U4636">
            <v>461.18</v>
          </cell>
        </row>
        <row r="4637">
          <cell r="N4637" t="str">
            <v>612</v>
          </cell>
          <cell r="Q4637" t="str">
            <v>EFL</v>
          </cell>
          <cell r="T4637">
            <v>10954</v>
          </cell>
          <cell r="U4637">
            <v>360.12</v>
          </cell>
        </row>
        <row r="4638">
          <cell r="N4638" t="str">
            <v>613</v>
          </cell>
          <cell r="Q4638" t="str">
            <v>BFC</v>
          </cell>
          <cell r="T4638">
            <v>1254503</v>
          </cell>
          <cell r="U4638">
            <v>36246.559999999998</v>
          </cell>
        </row>
        <row r="4639">
          <cell r="N4639" t="str">
            <v>650</v>
          </cell>
          <cell r="Q4639" t="str">
            <v>EFL</v>
          </cell>
          <cell r="T4639">
            <v>66539</v>
          </cell>
          <cell r="U4639">
            <v>2187.42</v>
          </cell>
        </row>
        <row r="4640">
          <cell r="N4640" t="str">
            <v>650</v>
          </cell>
          <cell r="Q4640" t="str">
            <v>EIV</v>
          </cell>
          <cell r="T4640">
            <v>3086</v>
          </cell>
          <cell r="U4640">
            <v>0</v>
          </cell>
        </row>
        <row r="4641">
          <cell r="N4641" t="str">
            <v>621</v>
          </cell>
          <cell r="Q4641" t="str">
            <v>RAU</v>
          </cell>
          <cell r="T4641">
            <v>38010850.899999999</v>
          </cell>
          <cell r="U4641">
            <v>1292.3599999999999</v>
          </cell>
        </row>
        <row r="4642">
          <cell r="N4642" t="str">
            <v>612</v>
          </cell>
          <cell r="Q4642" t="str">
            <v>CC</v>
          </cell>
          <cell r="T4642">
            <v>0</v>
          </cell>
          <cell r="U4642">
            <v>42327.64</v>
          </cell>
        </row>
        <row r="4643">
          <cell r="N4643" t="str">
            <v>641</v>
          </cell>
          <cell r="Q4643" t="str">
            <v>DSM</v>
          </cell>
          <cell r="T4643">
            <v>50144</v>
          </cell>
          <cell r="U4643">
            <v>283.70999999999998</v>
          </cell>
        </row>
        <row r="4644">
          <cell r="N4644" t="str">
            <v>650</v>
          </cell>
          <cell r="Q4644" t="str">
            <v>CAP</v>
          </cell>
          <cell r="T4644">
            <v>3117477</v>
          </cell>
          <cell r="U4644">
            <v>8.8699999999999992</v>
          </cell>
        </row>
        <row r="4645">
          <cell r="N4645" t="str">
            <v>624</v>
          </cell>
          <cell r="Q4645" t="str">
            <v>RAU</v>
          </cell>
          <cell r="T4645">
            <v>8563576</v>
          </cell>
          <cell r="U4645">
            <v>243.95</v>
          </cell>
        </row>
        <row r="4646">
          <cell r="N4646" t="str">
            <v>624</v>
          </cell>
          <cell r="Q4646" t="str">
            <v>OMS</v>
          </cell>
          <cell r="T4646">
            <v>8729930</v>
          </cell>
          <cell r="U4646">
            <v>2173.77</v>
          </cell>
        </row>
        <row r="4647">
          <cell r="N4647" t="str">
            <v>621</v>
          </cell>
          <cell r="Q4647" t="str">
            <v>RAU</v>
          </cell>
          <cell r="T4647">
            <v>76584160.599999994</v>
          </cell>
          <cell r="U4647">
            <v>2611.96</v>
          </cell>
        </row>
        <row r="4648">
          <cell r="N4648" t="str">
            <v>624</v>
          </cell>
          <cell r="Q4648" t="str">
            <v>DC</v>
          </cell>
          <cell r="T4648">
            <v>358.18</v>
          </cell>
          <cell r="U4648">
            <v>1736.48</v>
          </cell>
        </row>
        <row r="4649">
          <cell r="N4649" t="str">
            <v>620</v>
          </cell>
          <cell r="Q4649" t="str">
            <v>RAU</v>
          </cell>
          <cell r="T4649">
            <v>2187264</v>
          </cell>
          <cell r="U4649">
            <v>30.74</v>
          </cell>
        </row>
        <row r="4650">
          <cell r="N4650" t="str">
            <v>624</v>
          </cell>
          <cell r="Q4650" t="str">
            <v>DSO</v>
          </cell>
          <cell r="T4650">
            <v>-5676828</v>
          </cell>
          <cell r="U4650">
            <v>1763.61</v>
          </cell>
        </row>
        <row r="4651">
          <cell r="N4651" t="str">
            <v>623</v>
          </cell>
          <cell r="Q4651" t="str">
            <v>TSE</v>
          </cell>
          <cell r="T4651">
            <v>16988622</v>
          </cell>
          <cell r="U4651">
            <v>0</v>
          </cell>
        </row>
        <row r="4652">
          <cell r="N4652" t="str">
            <v>641</v>
          </cell>
          <cell r="Q4652" t="str">
            <v>DSM</v>
          </cell>
          <cell r="T4652">
            <v>3405</v>
          </cell>
          <cell r="U4652">
            <v>19.29</v>
          </cell>
        </row>
        <row r="4653">
          <cell r="N4653" t="str">
            <v>611</v>
          </cell>
          <cell r="Q4653" t="str">
            <v>RAU</v>
          </cell>
          <cell r="T4653">
            <v>27206711</v>
          </cell>
          <cell r="U4653">
            <v>1143.45</v>
          </cell>
        </row>
        <row r="4654">
          <cell r="N4654" t="str">
            <v>650</v>
          </cell>
          <cell r="Q4654" t="str">
            <v>OMS</v>
          </cell>
          <cell r="T4654">
            <v>2627483</v>
          </cell>
          <cell r="U4654">
            <v>572.80999999999995</v>
          </cell>
        </row>
        <row r="4655">
          <cell r="N4655" t="str">
            <v>660</v>
          </cell>
          <cell r="Q4655" t="str">
            <v>RAU</v>
          </cell>
          <cell r="T4655">
            <v>617733</v>
          </cell>
          <cell r="U4655">
            <v>3.77</v>
          </cell>
        </row>
        <row r="4656">
          <cell r="N4656" t="str">
            <v>621</v>
          </cell>
          <cell r="Q4656" t="str">
            <v>TSE</v>
          </cell>
          <cell r="T4656">
            <v>6513150</v>
          </cell>
          <cell r="U4656">
            <v>0</v>
          </cell>
        </row>
        <row r="4657">
          <cell r="N4657" t="str">
            <v>622</v>
          </cell>
          <cell r="Q4657" t="str">
            <v>TSE</v>
          </cell>
          <cell r="T4657">
            <v>2581405</v>
          </cell>
          <cell r="U4657">
            <v>0</v>
          </cell>
        </row>
        <row r="4658">
          <cell r="N4658" t="str">
            <v>622</v>
          </cell>
          <cell r="Q4658" t="str">
            <v>EP2</v>
          </cell>
          <cell r="T4658">
            <v>2565085</v>
          </cell>
          <cell r="U4658">
            <v>-100.4</v>
          </cell>
        </row>
        <row r="4659">
          <cell r="N4659" t="str">
            <v>626</v>
          </cell>
          <cell r="Q4659" t="str">
            <v>FVC</v>
          </cell>
          <cell r="T4659">
            <v>3234720</v>
          </cell>
          <cell r="U4659">
            <v>0</v>
          </cell>
        </row>
        <row r="4660">
          <cell r="N4660" t="str">
            <v>624</v>
          </cell>
          <cell r="Q4660" t="str">
            <v>OMS</v>
          </cell>
          <cell r="T4660">
            <v>919560</v>
          </cell>
          <cell r="U4660">
            <v>228.97</v>
          </cell>
        </row>
        <row r="4661">
          <cell r="N4661" t="str">
            <v>624</v>
          </cell>
          <cell r="Q4661" t="str">
            <v>DO6</v>
          </cell>
          <cell r="T4661">
            <v>116400</v>
          </cell>
          <cell r="U4661">
            <v>9.43</v>
          </cell>
        </row>
        <row r="4662">
          <cell r="N4662" t="str">
            <v>650</v>
          </cell>
          <cell r="Q4662" t="str">
            <v>OMS</v>
          </cell>
          <cell r="T4662">
            <v>3086</v>
          </cell>
          <cell r="U4662">
            <v>0.66</v>
          </cell>
        </row>
        <row r="4663">
          <cell r="N4663" t="str">
            <v>623</v>
          </cell>
          <cell r="Q4663" t="str">
            <v>RAU</v>
          </cell>
          <cell r="T4663">
            <v>144480</v>
          </cell>
          <cell r="U4663">
            <v>5.93</v>
          </cell>
        </row>
        <row r="4664">
          <cell r="N4664" t="str">
            <v>623</v>
          </cell>
          <cell r="Q4664" t="str">
            <v>DC</v>
          </cell>
          <cell r="T4664">
            <v>611.20000000000005</v>
          </cell>
          <cell r="U4664">
            <v>6428.66</v>
          </cell>
        </row>
        <row r="4665">
          <cell r="N4665" t="str">
            <v>612</v>
          </cell>
          <cell r="Q4665" t="str">
            <v>GPW</v>
          </cell>
          <cell r="T4665">
            <v>25628.5</v>
          </cell>
          <cell r="U4665">
            <v>31.75</v>
          </cell>
        </row>
        <row r="4666">
          <cell r="N4666" t="str">
            <v>676</v>
          </cell>
          <cell r="Q4666" t="str">
            <v>RAU</v>
          </cell>
          <cell r="T4666">
            <v>6261000</v>
          </cell>
          <cell r="U4666">
            <v>86.32</v>
          </cell>
        </row>
        <row r="4667">
          <cell r="N4667" t="str">
            <v>626</v>
          </cell>
          <cell r="Q4667" t="str">
            <v>EP2</v>
          </cell>
          <cell r="T4667">
            <v>6999936</v>
          </cell>
          <cell r="U4667">
            <v>714</v>
          </cell>
        </row>
        <row r="4668">
          <cell r="N4668" t="str">
            <v>621</v>
          </cell>
          <cell r="Q4668" t="str">
            <v>EP2</v>
          </cell>
          <cell r="T4668">
            <v>112203</v>
          </cell>
          <cell r="U4668">
            <v>16.489999999999998</v>
          </cell>
        </row>
        <row r="4669">
          <cell r="N4669" t="str">
            <v>611</v>
          </cell>
          <cell r="Q4669" t="str">
            <v>GPW</v>
          </cell>
          <cell r="T4669">
            <v>482145.3</v>
          </cell>
          <cell r="U4669">
            <v>597.1</v>
          </cell>
        </row>
        <row r="4670">
          <cell r="N4670" t="str">
            <v>624</v>
          </cell>
          <cell r="Q4670" t="str">
            <v>DC</v>
          </cell>
          <cell r="T4670">
            <v>50328.77</v>
          </cell>
          <cell r="U4670">
            <v>628203.65</v>
          </cell>
        </row>
        <row r="4671">
          <cell r="N4671" t="str">
            <v>685</v>
          </cell>
          <cell r="Q4671" t="str">
            <v>RAU</v>
          </cell>
          <cell r="T4671">
            <v>18788</v>
          </cell>
          <cell r="U4671">
            <v>0.85</v>
          </cell>
        </row>
        <row r="4672">
          <cell r="N4672" t="str">
            <v>626</v>
          </cell>
          <cell r="Q4672" t="str">
            <v>FVC</v>
          </cell>
          <cell r="T4672">
            <v>6999936</v>
          </cell>
          <cell r="U4672">
            <v>0</v>
          </cell>
        </row>
        <row r="4673">
          <cell r="N4673" t="str">
            <v>624</v>
          </cell>
          <cell r="Q4673" t="str">
            <v>DC</v>
          </cell>
          <cell r="T4673">
            <v>28434.97</v>
          </cell>
          <cell r="U4673">
            <v>352634.35</v>
          </cell>
        </row>
        <row r="4674">
          <cell r="N4674" t="str">
            <v>626</v>
          </cell>
          <cell r="Q4674" t="str">
            <v>CAP</v>
          </cell>
          <cell r="T4674">
            <v>893970</v>
          </cell>
          <cell r="U4674">
            <v>9.83</v>
          </cell>
        </row>
        <row r="4675">
          <cell r="N4675" t="str">
            <v>624</v>
          </cell>
          <cell r="Q4675" t="str">
            <v>EP2</v>
          </cell>
          <cell r="T4675">
            <v>3497335</v>
          </cell>
          <cell r="U4675">
            <v>423.17</v>
          </cell>
        </row>
        <row r="4676">
          <cell r="N4676" t="str">
            <v>624</v>
          </cell>
          <cell r="Q4676" t="str">
            <v>TSE</v>
          </cell>
          <cell r="T4676">
            <v>3497335</v>
          </cell>
          <cell r="U4676">
            <v>0</v>
          </cell>
        </row>
        <row r="4677">
          <cell r="N4677" t="str">
            <v>632</v>
          </cell>
          <cell r="Q4677" t="str">
            <v>DC</v>
          </cell>
          <cell r="T4677">
            <v>534845</v>
          </cell>
          <cell r="U4677">
            <v>5348450</v>
          </cell>
        </row>
        <row r="4678">
          <cell r="N4678" t="str">
            <v>625</v>
          </cell>
          <cell r="Q4678" t="str">
            <v>DSM</v>
          </cell>
          <cell r="T4678">
            <v>7485588</v>
          </cell>
          <cell r="U4678">
            <v>7777.52</v>
          </cell>
        </row>
        <row r="4679">
          <cell r="N4679" t="str">
            <v>650</v>
          </cell>
          <cell r="Q4679" t="str">
            <v>FVC</v>
          </cell>
          <cell r="T4679">
            <v>18305</v>
          </cell>
          <cell r="U4679">
            <v>0</v>
          </cell>
        </row>
        <row r="4680">
          <cell r="N4680" t="str">
            <v>613</v>
          </cell>
          <cell r="Q4680" t="str">
            <v>FVC</v>
          </cell>
          <cell r="T4680">
            <v>1254503</v>
          </cell>
          <cell r="U4680">
            <v>0</v>
          </cell>
        </row>
        <row r="4681">
          <cell r="N4681" t="str">
            <v>626</v>
          </cell>
          <cell r="Q4681" t="str">
            <v>OMS</v>
          </cell>
          <cell r="T4681">
            <v>973269</v>
          </cell>
          <cell r="U4681">
            <v>207.3</v>
          </cell>
        </row>
        <row r="4682">
          <cell r="N4682" t="str">
            <v>626</v>
          </cell>
          <cell r="Q4682" t="str">
            <v>RAU</v>
          </cell>
          <cell r="T4682">
            <v>973269</v>
          </cell>
          <cell r="U4682">
            <v>23.37</v>
          </cell>
        </row>
        <row r="4683">
          <cell r="N4683" t="str">
            <v>642</v>
          </cell>
          <cell r="Q4683" t="str">
            <v>TSE</v>
          </cell>
          <cell r="T4683">
            <v>1358</v>
          </cell>
          <cell r="U4683">
            <v>0</v>
          </cell>
        </row>
        <row r="4684">
          <cell r="N4684" t="str">
            <v>611</v>
          </cell>
          <cell r="Q4684" t="str">
            <v>FVC</v>
          </cell>
          <cell r="T4684">
            <v>287383192</v>
          </cell>
          <cell r="U4684">
            <v>0</v>
          </cell>
        </row>
        <row r="4685">
          <cell r="N4685" t="str">
            <v>612</v>
          </cell>
          <cell r="Q4685" t="str">
            <v>DSM</v>
          </cell>
          <cell r="T4685">
            <v>10954</v>
          </cell>
          <cell r="U4685">
            <v>58.74</v>
          </cell>
        </row>
        <row r="4686">
          <cell r="N4686" t="str">
            <v>623</v>
          </cell>
          <cell r="Q4686" t="str">
            <v>RAU</v>
          </cell>
          <cell r="T4686">
            <v>4909440</v>
          </cell>
          <cell r="U4686">
            <v>201.27</v>
          </cell>
        </row>
        <row r="4687">
          <cell r="N4687" t="str">
            <v>624</v>
          </cell>
          <cell r="Q4687" t="str">
            <v>OMS</v>
          </cell>
          <cell r="T4687">
            <v>26330592</v>
          </cell>
          <cell r="U4687">
            <v>6556.3</v>
          </cell>
        </row>
        <row r="4688">
          <cell r="N4688" t="str">
            <v>623</v>
          </cell>
          <cell r="Q4688" t="str">
            <v>DSM</v>
          </cell>
          <cell r="T4688">
            <v>165344</v>
          </cell>
          <cell r="U4688">
            <v>1095.73</v>
          </cell>
        </row>
        <row r="4689">
          <cell r="N4689" t="str">
            <v>623</v>
          </cell>
          <cell r="Q4689" t="str">
            <v>DC</v>
          </cell>
          <cell r="T4689">
            <v>56267.97</v>
          </cell>
          <cell r="U4689">
            <v>606225.38</v>
          </cell>
        </row>
        <row r="4690">
          <cell r="N4690" t="str">
            <v>676</v>
          </cell>
          <cell r="Q4690" t="str">
            <v>DSM</v>
          </cell>
          <cell r="T4690">
            <v>3627000</v>
          </cell>
          <cell r="U4690">
            <v>6651.92</v>
          </cell>
        </row>
        <row r="4691">
          <cell r="N4691" t="str">
            <v>676</v>
          </cell>
          <cell r="Q4691" t="str">
            <v>FVC</v>
          </cell>
          <cell r="T4691">
            <v>6261000</v>
          </cell>
          <cell r="U4691">
            <v>0</v>
          </cell>
        </row>
        <row r="4692">
          <cell r="N4692" t="str">
            <v>623</v>
          </cell>
          <cell r="Q4692" t="str">
            <v>OMS</v>
          </cell>
          <cell r="T4692">
            <v>2279268</v>
          </cell>
          <cell r="U4692">
            <v>583.48</v>
          </cell>
        </row>
        <row r="4693">
          <cell r="N4693" t="str">
            <v>621</v>
          </cell>
          <cell r="Q4693" t="str">
            <v>FVC</v>
          </cell>
          <cell r="T4693">
            <v>636853</v>
          </cell>
          <cell r="U4693">
            <v>0</v>
          </cell>
        </row>
        <row r="4694">
          <cell r="N4694" t="str">
            <v>626</v>
          </cell>
          <cell r="Q4694" t="str">
            <v>DC</v>
          </cell>
          <cell r="T4694">
            <v>21377.99</v>
          </cell>
          <cell r="U4694">
            <v>492239.03</v>
          </cell>
        </row>
        <row r="4695">
          <cell r="N4695" t="str">
            <v>626</v>
          </cell>
          <cell r="Q4695" t="str">
            <v>DC</v>
          </cell>
          <cell r="T4695">
            <v>3514.34</v>
          </cell>
          <cell r="U4695">
            <v>81427.25</v>
          </cell>
        </row>
        <row r="4696">
          <cell r="N4696" t="str">
            <v>655</v>
          </cell>
          <cell r="Q4696" t="str">
            <v>CAP</v>
          </cell>
          <cell r="T4696">
            <v>617553</v>
          </cell>
          <cell r="U4696">
            <v>9.81</v>
          </cell>
        </row>
        <row r="4697">
          <cell r="N4697" t="str">
            <v>641</v>
          </cell>
          <cell r="Q4697" t="str">
            <v>EP2</v>
          </cell>
          <cell r="T4697">
            <v>50144</v>
          </cell>
          <cell r="U4697">
            <v>-7.0000000000000007E-2</v>
          </cell>
        </row>
        <row r="4698">
          <cell r="N4698" t="str">
            <v>641</v>
          </cell>
          <cell r="Q4698" t="str">
            <v>DSM</v>
          </cell>
          <cell r="T4698">
            <v>1444319</v>
          </cell>
          <cell r="U4698">
            <v>8179.08</v>
          </cell>
        </row>
        <row r="4699">
          <cell r="N4699" t="str">
            <v>611</v>
          </cell>
          <cell r="Q4699" t="str">
            <v>CAP</v>
          </cell>
          <cell r="T4699">
            <v>12495</v>
          </cell>
          <cell r="U4699">
            <v>0.22</v>
          </cell>
        </row>
        <row r="4700">
          <cell r="N4700" t="str">
            <v>621</v>
          </cell>
          <cell r="Q4700" t="str">
            <v>FVC</v>
          </cell>
          <cell r="T4700">
            <v>76662292</v>
          </cell>
          <cell r="U4700">
            <v>0</v>
          </cell>
        </row>
        <row r="4701">
          <cell r="N4701" t="str">
            <v>642</v>
          </cell>
          <cell r="Q4701" t="str">
            <v>RIV</v>
          </cell>
          <cell r="T4701">
            <v>1358</v>
          </cell>
          <cell r="U4701">
            <v>0</v>
          </cell>
        </row>
        <row r="4702">
          <cell r="N4702" t="str">
            <v>641</v>
          </cell>
          <cell r="Q4702" t="str">
            <v>MSO</v>
          </cell>
          <cell r="T4702">
            <v>603439</v>
          </cell>
          <cell r="U4702">
            <v>318.60000000000002</v>
          </cell>
        </row>
        <row r="4703">
          <cell r="N4703" t="str">
            <v>623</v>
          </cell>
          <cell r="Q4703" t="str">
            <v>MSO</v>
          </cell>
          <cell r="T4703">
            <v>83608059</v>
          </cell>
          <cell r="U4703">
            <v>66468.13</v>
          </cell>
        </row>
        <row r="4704">
          <cell r="N4704" t="str">
            <v>613</v>
          </cell>
          <cell r="Q4704" t="str">
            <v>PRC</v>
          </cell>
          <cell r="T4704">
            <v>1254503</v>
          </cell>
          <cell r="U4704">
            <v>3243.26</v>
          </cell>
        </row>
        <row r="4705">
          <cell r="N4705" t="str">
            <v>624</v>
          </cell>
          <cell r="Q4705" t="str">
            <v>TSC</v>
          </cell>
          <cell r="T4705">
            <v>23102080</v>
          </cell>
          <cell r="U4705">
            <v>0</v>
          </cell>
        </row>
        <row r="4706">
          <cell r="N4706" t="str">
            <v>625</v>
          </cell>
          <cell r="Q4706" t="str">
            <v>RIV</v>
          </cell>
          <cell r="T4706">
            <v>124800</v>
          </cell>
          <cell r="U4706">
            <v>0</v>
          </cell>
        </row>
        <row r="4707">
          <cell r="N4707" t="str">
            <v>660</v>
          </cell>
          <cell r="Q4707" t="str">
            <v>MSO</v>
          </cell>
          <cell r="T4707">
            <v>862411</v>
          </cell>
          <cell r="U4707">
            <v>103.62</v>
          </cell>
        </row>
        <row r="4708">
          <cell r="N4708" t="str">
            <v>660</v>
          </cell>
          <cell r="Q4708" t="str">
            <v>TSC</v>
          </cell>
          <cell r="T4708">
            <v>2009</v>
          </cell>
          <cell r="U4708">
            <v>0</v>
          </cell>
        </row>
        <row r="4709">
          <cell r="N4709" t="str">
            <v>641</v>
          </cell>
          <cell r="Q4709" t="str">
            <v>MSO</v>
          </cell>
          <cell r="T4709">
            <v>3405</v>
          </cell>
          <cell r="U4709">
            <v>1.8</v>
          </cell>
        </row>
        <row r="4710">
          <cell r="N4710" t="str">
            <v>623</v>
          </cell>
          <cell r="Q4710" t="str">
            <v>MSO</v>
          </cell>
          <cell r="T4710">
            <v>4909440</v>
          </cell>
          <cell r="U4710">
            <v>3903.01</v>
          </cell>
        </row>
        <row r="4711">
          <cell r="N4711" t="str">
            <v>655</v>
          </cell>
          <cell r="Q4711" t="str">
            <v>RIV</v>
          </cell>
          <cell r="T4711">
            <v>617553</v>
          </cell>
          <cell r="U4711">
            <v>0</v>
          </cell>
        </row>
        <row r="4712">
          <cell r="N4712" t="str">
            <v>611</v>
          </cell>
          <cell r="Q4712" t="str">
            <v>MSO</v>
          </cell>
          <cell r="T4712">
            <v>318939</v>
          </cell>
          <cell r="U4712">
            <v>285.82</v>
          </cell>
        </row>
        <row r="4713">
          <cell r="N4713" t="str">
            <v>612</v>
          </cell>
          <cell r="Q4713" t="str">
            <v>RIV</v>
          </cell>
          <cell r="T4713">
            <v>6856739</v>
          </cell>
          <cell r="U4713">
            <v>0</v>
          </cell>
        </row>
        <row r="4714">
          <cell r="N4714" t="str">
            <v>641</v>
          </cell>
          <cell r="Q4714" t="str">
            <v>TSC</v>
          </cell>
          <cell r="T4714">
            <v>50144</v>
          </cell>
          <cell r="U4714">
            <v>0</v>
          </cell>
        </row>
        <row r="4715">
          <cell r="N4715" t="str">
            <v>624</v>
          </cell>
          <cell r="Q4715" t="str">
            <v>DO8</v>
          </cell>
          <cell r="T4715">
            <v>116400</v>
          </cell>
          <cell r="U4715">
            <v>1.4</v>
          </cell>
        </row>
        <row r="4716">
          <cell r="N4716" t="str">
            <v>611</v>
          </cell>
          <cell r="Q4716" t="str">
            <v>EP4</v>
          </cell>
          <cell r="T4716">
            <v>287356489</v>
          </cell>
          <cell r="U4716">
            <v>0</v>
          </cell>
        </row>
        <row r="4717">
          <cell r="N4717" t="str">
            <v>624</v>
          </cell>
          <cell r="Q4717" t="str">
            <v>RIV</v>
          </cell>
          <cell r="T4717">
            <v>23102080</v>
          </cell>
          <cell r="U4717">
            <v>0</v>
          </cell>
        </row>
        <row r="4718">
          <cell r="N4718" t="str">
            <v>624</v>
          </cell>
          <cell r="Q4718" t="str">
            <v>MSO</v>
          </cell>
          <cell r="T4718">
            <v>23102080</v>
          </cell>
          <cell r="U4718">
            <v>13545.89</v>
          </cell>
        </row>
        <row r="4719">
          <cell r="N4719" t="str">
            <v>622</v>
          </cell>
          <cell r="Q4719" t="str">
            <v>LMV</v>
          </cell>
          <cell r="T4719">
            <v>2558660</v>
          </cell>
          <cell r="U4719">
            <v>-637.52</v>
          </cell>
        </row>
        <row r="4720">
          <cell r="N4720" t="str">
            <v>626</v>
          </cell>
          <cell r="Q4720" t="str">
            <v>RIV</v>
          </cell>
          <cell r="T4720">
            <v>13372524</v>
          </cell>
          <cell r="U4720">
            <v>0</v>
          </cell>
        </row>
        <row r="4721">
          <cell r="N4721" t="str">
            <v>633</v>
          </cell>
          <cell r="Q4721" t="str">
            <v>RIV</v>
          </cell>
          <cell r="T4721">
            <v>253803667</v>
          </cell>
          <cell r="U4721">
            <v>0</v>
          </cell>
        </row>
        <row r="4722">
          <cell r="N4722" t="str">
            <v>621</v>
          </cell>
          <cell r="Q4722" t="str">
            <v>RIV</v>
          </cell>
          <cell r="T4722">
            <v>5651345</v>
          </cell>
          <cell r="U4722">
            <v>0</v>
          </cell>
        </row>
        <row r="4723">
          <cell r="N4723" t="str">
            <v>611</v>
          </cell>
          <cell r="Q4723" t="str">
            <v>LMV</v>
          </cell>
          <cell r="T4723">
            <v>287356949</v>
          </cell>
          <cell r="U4723">
            <v>-30732.639999999999</v>
          </cell>
        </row>
        <row r="4724">
          <cell r="N4724" t="str">
            <v>621</v>
          </cell>
          <cell r="Q4724" t="str">
            <v>PRC</v>
          </cell>
          <cell r="T4724">
            <v>5100</v>
          </cell>
          <cell r="U4724">
            <v>38.06</v>
          </cell>
        </row>
        <row r="4725">
          <cell r="N4725" t="str">
            <v>626</v>
          </cell>
          <cell r="Q4725" t="str">
            <v>MSO</v>
          </cell>
          <cell r="T4725">
            <v>17984736</v>
          </cell>
          <cell r="U4725">
            <v>9693.7000000000007</v>
          </cell>
        </row>
        <row r="4726">
          <cell r="N4726" t="str">
            <v>623</v>
          </cell>
          <cell r="Q4726" t="str">
            <v>EP4</v>
          </cell>
          <cell r="T4726">
            <v>16914030</v>
          </cell>
          <cell r="U4726">
            <v>0</v>
          </cell>
        </row>
        <row r="4727">
          <cell r="N4727" t="str">
            <v>642</v>
          </cell>
          <cell r="Q4727" t="str">
            <v>EP4</v>
          </cell>
          <cell r="T4727">
            <v>390</v>
          </cell>
          <cell r="U4727">
            <v>0</v>
          </cell>
        </row>
        <row r="4728">
          <cell r="N4728" t="str">
            <v>676</v>
          </cell>
          <cell r="Q4728" t="str">
            <v>EP4</v>
          </cell>
          <cell r="T4728">
            <v>6261000</v>
          </cell>
          <cell r="U4728">
            <v>0</v>
          </cell>
        </row>
        <row r="4729">
          <cell r="N4729" t="str">
            <v>676</v>
          </cell>
          <cell r="Q4729" t="str">
            <v>TSC</v>
          </cell>
          <cell r="T4729">
            <v>6261000</v>
          </cell>
          <cell r="U4729">
            <v>0</v>
          </cell>
        </row>
        <row r="4730">
          <cell r="N4730" t="str">
            <v>624</v>
          </cell>
          <cell r="Q4730" t="str">
            <v>DS0</v>
          </cell>
          <cell r="T4730">
            <v>2989152</v>
          </cell>
          <cell r="U4730">
            <v>263.04000000000002</v>
          </cell>
        </row>
        <row r="4731">
          <cell r="N4731" t="str">
            <v>624</v>
          </cell>
          <cell r="Q4731" t="str">
            <v>MSO</v>
          </cell>
          <cell r="T4731">
            <v>8068064</v>
          </cell>
          <cell r="U4731">
            <v>4735.95</v>
          </cell>
        </row>
        <row r="4732">
          <cell r="N4732" t="str">
            <v>621</v>
          </cell>
          <cell r="Q4732" t="str">
            <v>DO3</v>
          </cell>
          <cell r="T4732">
            <v>89663</v>
          </cell>
          <cell r="U4732">
            <v>203.88</v>
          </cell>
        </row>
        <row r="4733">
          <cell r="N4733" t="str">
            <v>624</v>
          </cell>
          <cell r="Q4733" t="str">
            <v>EP4</v>
          </cell>
          <cell r="T4733">
            <v>8729930</v>
          </cell>
          <cell r="U4733">
            <v>0</v>
          </cell>
        </row>
        <row r="4734">
          <cell r="N4734" t="str">
            <v>611</v>
          </cell>
          <cell r="Q4734" t="str">
            <v>MSO</v>
          </cell>
          <cell r="T4734">
            <v>287356489</v>
          </cell>
          <cell r="U4734">
            <v>257467.9</v>
          </cell>
        </row>
        <row r="4735">
          <cell r="N4735" t="str">
            <v>676</v>
          </cell>
          <cell r="Q4735" t="str">
            <v>DS2</v>
          </cell>
          <cell r="T4735">
            <v>0</v>
          </cell>
          <cell r="U4735">
            <v>0</v>
          </cell>
        </row>
        <row r="4736">
          <cell r="N4736" t="str">
            <v>624</v>
          </cell>
          <cell r="Q4736" t="str">
            <v>DO3</v>
          </cell>
          <cell r="T4736">
            <v>3184704</v>
          </cell>
          <cell r="U4736">
            <v>2535.02</v>
          </cell>
        </row>
        <row r="4737">
          <cell r="N4737" t="str">
            <v>626</v>
          </cell>
          <cell r="Q4737" t="str">
            <v>DS2</v>
          </cell>
          <cell r="T4737">
            <v>656640</v>
          </cell>
          <cell r="U4737">
            <v>0</v>
          </cell>
        </row>
        <row r="4738">
          <cell r="N4738" t="str">
            <v>624</v>
          </cell>
          <cell r="Q4738" t="str">
            <v>TSC</v>
          </cell>
          <cell r="T4738">
            <v>70400</v>
          </cell>
          <cell r="U4738">
            <v>0</v>
          </cell>
        </row>
        <row r="4739">
          <cell r="N4739" t="str">
            <v>624</v>
          </cell>
          <cell r="Q4739" t="str">
            <v>TSC</v>
          </cell>
          <cell r="T4739">
            <v>642528</v>
          </cell>
          <cell r="U4739">
            <v>0</v>
          </cell>
        </row>
        <row r="4740">
          <cell r="N4740" t="str">
            <v>641</v>
          </cell>
          <cell r="Q4740" t="str">
            <v>LMV</v>
          </cell>
          <cell r="T4740">
            <v>50144</v>
          </cell>
          <cell r="U4740">
            <v>-3.77</v>
          </cell>
        </row>
        <row r="4741">
          <cell r="N4741" t="str">
            <v>621</v>
          </cell>
          <cell r="Q4741" t="str">
            <v>DS0</v>
          </cell>
          <cell r="T4741">
            <v>764520</v>
          </cell>
          <cell r="U4741">
            <v>44.32</v>
          </cell>
        </row>
        <row r="4742">
          <cell r="N4742" t="str">
            <v>641</v>
          </cell>
          <cell r="Q4742" t="str">
            <v>LMV</v>
          </cell>
          <cell r="T4742">
            <v>603439</v>
          </cell>
          <cell r="U4742">
            <v>-46.36</v>
          </cell>
        </row>
        <row r="4743">
          <cell r="N4743" t="str">
            <v>624</v>
          </cell>
          <cell r="Q4743" t="str">
            <v>CAV</v>
          </cell>
          <cell r="T4743">
            <v>14877860</v>
          </cell>
          <cell r="U4743">
            <v>-1532.42</v>
          </cell>
        </row>
        <row r="4744">
          <cell r="N4744" t="str">
            <v>611</v>
          </cell>
          <cell r="Q4744" t="str">
            <v>CAV</v>
          </cell>
          <cell r="T4744">
            <v>2743</v>
          </cell>
          <cell r="U4744">
            <v>-0.5</v>
          </cell>
        </row>
        <row r="4745">
          <cell r="N4745" t="str">
            <v>611</v>
          </cell>
          <cell r="Q4745" t="str">
            <v>CAV</v>
          </cell>
          <cell r="T4745">
            <v>12495</v>
          </cell>
          <cell r="U4745">
            <v>-2.39</v>
          </cell>
        </row>
        <row r="4746">
          <cell r="N4746" t="str">
            <v>612</v>
          </cell>
          <cell r="Q4746" t="str">
            <v>CAV</v>
          </cell>
          <cell r="T4746">
            <v>6856739</v>
          </cell>
          <cell r="U4746">
            <v>-1309.9100000000001</v>
          </cell>
        </row>
        <row r="4747">
          <cell r="N4747" t="str">
            <v>625</v>
          </cell>
          <cell r="Q4747" t="str">
            <v>CAV</v>
          </cell>
          <cell r="T4747">
            <v>124800</v>
          </cell>
          <cell r="U4747">
            <v>-26.83</v>
          </cell>
        </row>
        <row r="4748">
          <cell r="N4748" t="str">
            <v>624</v>
          </cell>
          <cell r="Q4748" t="str">
            <v>DS3</v>
          </cell>
          <cell r="T4748">
            <v>2989152</v>
          </cell>
          <cell r="U4748">
            <v>-600.80999999999995</v>
          </cell>
        </row>
        <row r="4749">
          <cell r="N4749" t="str">
            <v>650</v>
          </cell>
          <cell r="Q4749" t="str">
            <v>EBF</v>
          </cell>
          <cell r="T4749">
            <v>1896</v>
          </cell>
          <cell r="U4749">
            <v>-54.47</v>
          </cell>
        </row>
        <row r="4750">
          <cell r="N4750" t="str">
            <v>650</v>
          </cell>
          <cell r="Q4750" t="str">
            <v>EBF</v>
          </cell>
          <cell r="T4750">
            <v>3091</v>
          </cell>
          <cell r="U4750">
            <v>-88.78</v>
          </cell>
        </row>
        <row r="4751">
          <cell r="N4751" t="str">
            <v>624</v>
          </cell>
          <cell r="Q4751" t="str">
            <v>EBF</v>
          </cell>
          <cell r="T4751">
            <v>10684065</v>
          </cell>
          <cell r="U4751">
            <v>-306942.5</v>
          </cell>
        </row>
        <row r="4752">
          <cell r="N4752" t="str">
            <v>621</v>
          </cell>
          <cell r="Q4752" t="str">
            <v>EBF</v>
          </cell>
          <cell r="T4752">
            <v>942741</v>
          </cell>
          <cell r="U4752">
            <v>-27084</v>
          </cell>
        </row>
        <row r="4753">
          <cell r="N4753" t="str">
            <v>620</v>
          </cell>
          <cell r="Q4753" t="str">
            <v>EC</v>
          </cell>
          <cell r="T4753">
            <v>2187264</v>
          </cell>
          <cell r="U4753">
            <v>126832.08</v>
          </cell>
        </row>
        <row r="4754">
          <cell r="N4754" t="str">
            <v>624</v>
          </cell>
          <cell r="Q4754" t="str">
            <v>EC</v>
          </cell>
          <cell r="T4754">
            <v>30000</v>
          </cell>
          <cell r="U4754">
            <v>2084.4299999999998</v>
          </cell>
        </row>
        <row r="4755">
          <cell r="N4755" t="str">
            <v>626</v>
          </cell>
          <cell r="Q4755" t="str">
            <v>EC</v>
          </cell>
          <cell r="T4755">
            <v>3329964</v>
          </cell>
          <cell r="U4755">
            <v>108543.5</v>
          </cell>
        </row>
        <row r="4756">
          <cell r="N4756" t="str">
            <v>621</v>
          </cell>
          <cell r="Q4756" t="str">
            <v>EC</v>
          </cell>
          <cell r="T4756">
            <v>112203</v>
          </cell>
          <cell r="U4756">
            <v>13304.54</v>
          </cell>
        </row>
        <row r="4757">
          <cell r="N4757" t="str">
            <v>613</v>
          </cell>
          <cell r="Q4757" t="str">
            <v>EC</v>
          </cell>
          <cell r="T4757">
            <v>1254503</v>
          </cell>
          <cell r="U4757">
            <v>114343.75</v>
          </cell>
        </row>
        <row r="4758">
          <cell r="N4758" t="str">
            <v>624</v>
          </cell>
          <cell r="Q4758" t="str">
            <v>EC</v>
          </cell>
          <cell r="T4758">
            <v>14877860</v>
          </cell>
          <cell r="U4758">
            <v>853413.24</v>
          </cell>
        </row>
        <row r="4759">
          <cell r="N4759" t="str">
            <v>622</v>
          </cell>
          <cell r="Q4759" t="str">
            <v>EC</v>
          </cell>
          <cell r="T4759">
            <v>2565085</v>
          </cell>
          <cell r="U4759">
            <v>192641.92000000001</v>
          </cell>
        </row>
        <row r="4760">
          <cell r="N4760" t="str">
            <v>642</v>
          </cell>
          <cell r="Q4760" t="str">
            <v>EC</v>
          </cell>
          <cell r="T4760">
            <v>0</v>
          </cell>
          <cell r="U4760">
            <v>8916.82</v>
          </cell>
        </row>
        <row r="4761">
          <cell r="N4761" t="str">
            <v>624</v>
          </cell>
          <cell r="Q4761" t="str">
            <v>EC</v>
          </cell>
          <cell r="T4761">
            <v>204704</v>
          </cell>
          <cell r="U4761">
            <v>11920.12</v>
          </cell>
        </row>
        <row r="4762">
          <cell r="N4762" t="str">
            <v>633</v>
          </cell>
          <cell r="Q4762" t="str">
            <v>EC</v>
          </cell>
          <cell r="T4762">
            <v>236779167</v>
          </cell>
          <cell r="U4762">
            <v>8497293.9700000007</v>
          </cell>
        </row>
        <row r="4763">
          <cell r="N4763" t="str">
            <v>621</v>
          </cell>
          <cell r="Q4763" t="str">
            <v>EC</v>
          </cell>
          <cell r="T4763">
            <v>5651345</v>
          </cell>
          <cell r="U4763">
            <v>670062.15</v>
          </cell>
        </row>
        <row r="4764">
          <cell r="N4764" t="str">
            <v>655</v>
          </cell>
          <cell r="Q4764" t="str">
            <v>ECR</v>
          </cell>
          <cell r="T4764">
            <v>22783</v>
          </cell>
          <cell r="U4764">
            <v>109.2</v>
          </cell>
        </row>
        <row r="4765">
          <cell r="N4765" t="str">
            <v>642</v>
          </cell>
          <cell r="Q4765" t="str">
            <v>ECR</v>
          </cell>
          <cell r="T4765">
            <v>1358</v>
          </cell>
          <cell r="U4765">
            <v>2.86</v>
          </cell>
        </row>
        <row r="4766">
          <cell r="N4766" t="str">
            <v>625</v>
          </cell>
          <cell r="Q4766" t="str">
            <v>ECR</v>
          </cell>
          <cell r="T4766">
            <v>7485588</v>
          </cell>
          <cell r="U4766">
            <v>37600.11</v>
          </cell>
        </row>
        <row r="4767">
          <cell r="N4767" t="str">
            <v>623</v>
          </cell>
          <cell r="Q4767" t="str">
            <v>ECR</v>
          </cell>
          <cell r="T4767">
            <v>35200</v>
          </cell>
          <cell r="U4767">
            <v>178.5</v>
          </cell>
        </row>
        <row r="4768">
          <cell r="N4768" t="str">
            <v>621</v>
          </cell>
          <cell r="Q4768" t="str">
            <v>EEX</v>
          </cell>
          <cell r="T4768">
            <v>14400</v>
          </cell>
          <cell r="U4768">
            <v>4.5599999999999996</v>
          </cell>
        </row>
        <row r="4769">
          <cell r="N4769" t="str">
            <v>623</v>
          </cell>
          <cell r="Q4769" t="str">
            <v>EEX</v>
          </cell>
          <cell r="T4769">
            <v>35200</v>
          </cell>
          <cell r="U4769">
            <v>17.32</v>
          </cell>
        </row>
        <row r="4770">
          <cell r="N4770" t="str">
            <v>622</v>
          </cell>
          <cell r="Q4770" t="str">
            <v>EEX</v>
          </cell>
          <cell r="T4770">
            <v>2565085</v>
          </cell>
          <cell r="U4770">
            <v>1272.31</v>
          </cell>
        </row>
        <row r="4771">
          <cell r="N4771" t="str">
            <v>611</v>
          </cell>
          <cell r="Q4771" t="str">
            <v>EEX</v>
          </cell>
          <cell r="T4771">
            <v>124334</v>
          </cell>
          <cell r="U4771">
            <v>40.549999999999997</v>
          </cell>
        </row>
        <row r="4772">
          <cell r="N4772" t="str">
            <v>612</v>
          </cell>
          <cell r="Q4772" t="str">
            <v>EP1</v>
          </cell>
          <cell r="T4772">
            <v>6856739</v>
          </cell>
          <cell r="U4772">
            <v>0</v>
          </cell>
        </row>
        <row r="4773">
          <cell r="N4773" t="str">
            <v>624</v>
          </cell>
          <cell r="Q4773" t="str">
            <v>EP1</v>
          </cell>
          <cell r="T4773">
            <v>3497335</v>
          </cell>
          <cell r="U4773">
            <v>0</v>
          </cell>
        </row>
        <row r="4774">
          <cell r="N4774" t="str">
            <v>641</v>
          </cell>
          <cell r="Q4774" t="str">
            <v>FMU</v>
          </cell>
          <cell r="T4774">
            <v>77639</v>
          </cell>
          <cell r="U4774">
            <v>0.22</v>
          </cell>
        </row>
        <row r="4775">
          <cell r="N4775" t="str">
            <v>660</v>
          </cell>
          <cell r="Q4775" t="str">
            <v>FMU</v>
          </cell>
          <cell r="T4775">
            <v>617733</v>
          </cell>
          <cell r="U4775">
            <v>1.8</v>
          </cell>
        </row>
        <row r="4776">
          <cell r="N4776" t="str">
            <v>621</v>
          </cell>
          <cell r="Q4776" t="str">
            <v>FMU</v>
          </cell>
          <cell r="T4776">
            <v>942741</v>
          </cell>
          <cell r="U4776">
            <v>1.88</v>
          </cell>
        </row>
        <row r="4777">
          <cell r="N4777" t="str">
            <v>611</v>
          </cell>
          <cell r="Q4777" t="str">
            <v>FMU</v>
          </cell>
          <cell r="T4777">
            <v>125736</v>
          </cell>
          <cell r="U4777">
            <v>0.46</v>
          </cell>
        </row>
        <row r="4778">
          <cell r="N4778" t="str">
            <v>624</v>
          </cell>
          <cell r="Q4778" t="str">
            <v>SD</v>
          </cell>
          <cell r="T4778">
            <v>2361.61</v>
          </cell>
          <cell r="U4778">
            <v>-2125.4499999999998</v>
          </cell>
        </row>
        <row r="4779">
          <cell r="N4779" t="str">
            <v>621</v>
          </cell>
          <cell r="Q4779" t="str">
            <v>TIU</v>
          </cell>
          <cell r="T4779">
            <v>148224</v>
          </cell>
          <cell r="U4779">
            <v>0</v>
          </cell>
        </row>
        <row r="4780">
          <cell r="N4780" t="str">
            <v>626</v>
          </cell>
          <cell r="Q4780" t="str">
            <v>TIU</v>
          </cell>
          <cell r="T4780">
            <v>17984736</v>
          </cell>
          <cell r="U4780">
            <v>-0.04</v>
          </cell>
        </row>
        <row r="4781">
          <cell r="N4781" t="str">
            <v>623</v>
          </cell>
          <cell r="Q4781" t="str">
            <v>TIU</v>
          </cell>
          <cell r="T4781">
            <v>16988622</v>
          </cell>
          <cell r="U4781">
            <v>16.899999999999999</v>
          </cell>
        </row>
        <row r="4782">
          <cell r="N4782" t="str">
            <v>624</v>
          </cell>
          <cell r="Q4782" t="str">
            <v>TTC</v>
          </cell>
          <cell r="T4782">
            <v>26330592</v>
          </cell>
          <cell r="U4782">
            <v>970.28</v>
          </cell>
        </row>
        <row r="4783">
          <cell r="N4783" t="str">
            <v>624</v>
          </cell>
          <cell r="Q4783" t="str">
            <v>TTC</v>
          </cell>
          <cell r="T4783">
            <v>357024</v>
          </cell>
          <cell r="U4783">
            <v>13.21</v>
          </cell>
        </row>
        <row r="4784">
          <cell r="N4784" t="str">
            <v>613</v>
          </cell>
          <cell r="Q4784" t="str">
            <v>TTC</v>
          </cell>
          <cell r="T4784">
            <v>1254528</v>
          </cell>
          <cell r="U4784">
            <v>60.28</v>
          </cell>
        </row>
        <row r="4785">
          <cell r="N4785" t="str">
            <v>626</v>
          </cell>
          <cell r="Q4785" t="str">
            <v>DO1</v>
          </cell>
          <cell r="T4785">
            <v>1767744</v>
          </cell>
          <cell r="U4785">
            <v>109.6</v>
          </cell>
        </row>
        <row r="4786">
          <cell r="N4786" t="str">
            <v>621</v>
          </cell>
          <cell r="Q4786" t="str">
            <v>DO1</v>
          </cell>
          <cell r="T4786">
            <v>328300</v>
          </cell>
          <cell r="U4786">
            <v>669.11</v>
          </cell>
        </row>
        <row r="4787">
          <cell r="N4787" t="str">
            <v>650</v>
          </cell>
          <cell r="Q4787" t="str">
            <v>E13</v>
          </cell>
          <cell r="T4787">
            <v>33521</v>
          </cell>
          <cell r="U4787">
            <v>1056.31</v>
          </cell>
        </row>
        <row r="4788">
          <cell r="N4788" t="str">
            <v>650</v>
          </cell>
          <cell r="Q4788" t="str">
            <v>E17</v>
          </cell>
          <cell r="T4788">
            <v>85</v>
          </cell>
          <cell r="U4788">
            <v>2.68</v>
          </cell>
        </row>
        <row r="4789">
          <cell r="N4789" t="str">
            <v>660</v>
          </cell>
          <cell r="Q4789" t="str">
            <v>E21</v>
          </cell>
          <cell r="T4789">
            <v>60814</v>
          </cell>
          <cell r="U4789">
            <v>1918.19</v>
          </cell>
        </row>
        <row r="4790">
          <cell r="N4790" t="str">
            <v>660</v>
          </cell>
          <cell r="Q4790" t="str">
            <v>E21</v>
          </cell>
          <cell r="T4790">
            <v>1670</v>
          </cell>
          <cell r="U4790">
            <v>52.68</v>
          </cell>
        </row>
        <row r="4791">
          <cell r="N4791" t="str">
            <v>621</v>
          </cell>
          <cell r="Q4791" t="str">
            <v>FFE</v>
          </cell>
          <cell r="T4791">
            <v>942741</v>
          </cell>
          <cell r="U4791">
            <v>127.26</v>
          </cell>
        </row>
        <row r="4792">
          <cell r="N4792" t="str">
            <v>621</v>
          </cell>
          <cell r="Q4792" t="str">
            <v>FFE</v>
          </cell>
          <cell r="T4792">
            <v>38162884</v>
          </cell>
          <cell r="U4792">
            <v>5118.07</v>
          </cell>
        </row>
        <row r="4793">
          <cell r="N4793" t="str">
            <v>650</v>
          </cell>
          <cell r="Q4793" t="str">
            <v>FFE</v>
          </cell>
          <cell r="T4793">
            <v>18305</v>
          </cell>
          <cell r="U4793">
            <v>0.56999999999999995</v>
          </cell>
        </row>
        <row r="4794">
          <cell r="N4794" t="str">
            <v>685</v>
          </cell>
          <cell r="Q4794" t="str">
            <v>MSV</v>
          </cell>
          <cell r="T4794">
            <v>18788</v>
          </cell>
          <cell r="U4794">
            <v>0</v>
          </cell>
        </row>
        <row r="4795">
          <cell r="N4795" t="str">
            <v>621</v>
          </cell>
          <cell r="Q4795" t="str">
            <v>TTE</v>
          </cell>
          <cell r="T4795">
            <v>64200</v>
          </cell>
          <cell r="U4795">
            <v>0</v>
          </cell>
        </row>
        <row r="4796">
          <cell r="N4796" t="str">
            <v>626</v>
          </cell>
          <cell r="Q4796" t="str">
            <v>TTE</v>
          </cell>
          <cell r="T4796">
            <v>893970</v>
          </cell>
          <cell r="U4796">
            <v>0</v>
          </cell>
        </row>
        <row r="4797">
          <cell r="N4797" t="str">
            <v>621</v>
          </cell>
          <cell r="Q4797" t="str">
            <v>ICV</v>
          </cell>
          <cell r="T4797">
            <v>37714500</v>
          </cell>
          <cell r="U4797">
            <v>0</v>
          </cell>
        </row>
        <row r="4798">
          <cell r="N4798" t="str">
            <v>641</v>
          </cell>
          <cell r="Q4798" t="str">
            <v>MC</v>
          </cell>
          <cell r="T4798">
            <v>0</v>
          </cell>
          <cell r="U4798">
            <v>69.900000000000006</v>
          </cell>
        </row>
        <row r="4799">
          <cell r="N4799" t="str">
            <v>642</v>
          </cell>
          <cell r="Q4799" t="str">
            <v>FVE</v>
          </cell>
          <cell r="T4799">
            <v>1358</v>
          </cell>
          <cell r="U4799">
            <v>0</v>
          </cell>
        </row>
        <row r="4800">
          <cell r="N4800" t="str">
            <v>626</v>
          </cell>
          <cell r="Q4800" t="str">
            <v>ICV</v>
          </cell>
          <cell r="T4800">
            <v>8357580</v>
          </cell>
          <cell r="U4800">
            <v>0</v>
          </cell>
        </row>
        <row r="4801">
          <cell r="N4801" t="str">
            <v>624</v>
          </cell>
          <cell r="Q4801" t="str">
            <v>ICV</v>
          </cell>
          <cell r="T4801">
            <v>26066616</v>
          </cell>
          <cell r="U4801">
            <v>0</v>
          </cell>
        </row>
        <row r="4802">
          <cell r="N4802" t="str">
            <v>611</v>
          </cell>
          <cell r="Q4802" t="str">
            <v>RTU</v>
          </cell>
          <cell r="T4802">
            <v>27206711</v>
          </cell>
          <cell r="U4802">
            <v>543.16999999999996</v>
          </cell>
        </row>
        <row r="4803">
          <cell r="N4803" t="str">
            <v>641</v>
          </cell>
          <cell r="Q4803" t="str">
            <v>PRV</v>
          </cell>
          <cell r="T4803">
            <v>50144</v>
          </cell>
          <cell r="U4803">
            <v>3.97</v>
          </cell>
        </row>
        <row r="4804">
          <cell r="N4804" t="str">
            <v>611</v>
          </cell>
          <cell r="Q4804" t="str">
            <v>FVE</v>
          </cell>
          <cell r="T4804">
            <v>2743</v>
          </cell>
          <cell r="U4804">
            <v>0</v>
          </cell>
        </row>
        <row r="4805">
          <cell r="N4805" t="str">
            <v>624</v>
          </cell>
          <cell r="Q4805" t="str">
            <v>EUR</v>
          </cell>
          <cell r="T4805">
            <v>26330592</v>
          </cell>
          <cell r="U4805">
            <v>3133.48</v>
          </cell>
        </row>
        <row r="4806">
          <cell r="N4806" t="str">
            <v>623</v>
          </cell>
          <cell r="Q4806" t="str">
            <v>MC</v>
          </cell>
          <cell r="T4806">
            <v>142.06</v>
          </cell>
          <cell r="U4806">
            <v>1403.55</v>
          </cell>
        </row>
        <row r="4807">
          <cell r="N4807" t="str">
            <v>650</v>
          </cell>
          <cell r="Q4807" t="str">
            <v>E15</v>
          </cell>
          <cell r="T4807">
            <v>36934</v>
          </cell>
          <cell r="U4807">
            <v>1163.28</v>
          </cell>
        </row>
        <row r="4808">
          <cell r="N4808" t="str">
            <v>623</v>
          </cell>
          <cell r="Q4808" t="str">
            <v>FVE</v>
          </cell>
          <cell r="T4808">
            <v>2279268</v>
          </cell>
          <cell r="U4808">
            <v>0</v>
          </cell>
        </row>
        <row r="4809">
          <cell r="N4809" t="str">
            <v>611</v>
          </cell>
          <cell r="Q4809" t="str">
            <v>FVE</v>
          </cell>
          <cell r="T4809">
            <v>12495</v>
          </cell>
          <cell r="U4809">
            <v>0</v>
          </cell>
        </row>
        <row r="4810">
          <cell r="N4810" t="str">
            <v>624</v>
          </cell>
          <cell r="Q4810" t="str">
            <v>EUR</v>
          </cell>
          <cell r="T4810">
            <v>8729930</v>
          </cell>
          <cell r="U4810">
            <v>1038.9000000000001</v>
          </cell>
        </row>
        <row r="4811">
          <cell r="N4811" t="str">
            <v>641</v>
          </cell>
          <cell r="Q4811" t="str">
            <v>MC</v>
          </cell>
          <cell r="T4811">
            <v>560</v>
          </cell>
          <cell r="U4811">
            <v>597.95000000000005</v>
          </cell>
        </row>
        <row r="4812">
          <cell r="N4812" t="str">
            <v>650</v>
          </cell>
          <cell r="Q4812" t="str">
            <v>EUR</v>
          </cell>
          <cell r="T4812">
            <v>949</v>
          </cell>
          <cell r="U4812">
            <v>0.11</v>
          </cell>
        </row>
        <row r="4813">
          <cell r="N4813" t="str">
            <v>623</v>
          </cell>
          <cell r="Q4813" t="str">
            <v>ICV</v>
          </cell>
          <cell r="T4813">
            <v>4846584</v>
          </cell>
          <cell r="U4813">
            <v>0</v>
          </cell>
        </row>
        <row r="4814">
          <cell r="N4814" t="str">
            <v>623</v>
          </cell>
          <cell r="Q4814" t="str">
            <v>DS4</v>
          </cell>
          <cell r="T4814">
            <v>424860</v>
          </cell>
          <cell r="U4814">
            <v>-363.68</v>
          </cell>
        </row>
        <row r="4815">
          <cell r="N4815" t="str">
            <v>623</v>
          </cell>
          <cell r="Q4815" t="str">
            <v>RTU</v>
          </cell>
          <cell r="T4815">
            <v>35200</v>
          </cell>
          <cell r="U4815">
            <v>0.67</v>
          </cell>
        </row>
        <row r="4816">
          <cell r="N4816" t="str">
            <v>623</v>
          </cell>
          <cell r="Q4816" t="str">
            <v>EP3</v>
          </cell>
          <cell r="T4816">
            <v>16914030</v>
          </cell>
          <cell r="U4816">
            <v>0</v>
          </cell>
        </row>
        <row r="4817">
          <cell r="N4817" t="str">
            <v>660</v>
          </cell>
          <cell r="Q4817" t="str">
            <v>EP3</v>
          </cell>
          <cell r="T4817">
            <v>862411</v>
          </cell>
          <cell r="U4817">
            <v>0</v>
          </cell>
        </row>
        <row r="4818">
          <cell r="N4818" t="str">
            <v>624</v>
          </cell>
          <cell r="Q4818" t="str">
            <v>DO4</v>
          </cell>
          <cell r="T4818">
            <v>332710</v>
          </cell>
          <cell r="U4818">
            <v>0</v>
          </cell>
        </row>
        <row r="4819">
          <cell r="N4819" t="str">
            <v>623</v>
          </cell>
          <cell r="Q4819" t="str">
            <v>EP3</v>
          </cell>
          <cell r="T4819">
            <v>83608059</v>
          </cell>
          <cell r="U4819">
            <v>0</v>
          </cell>
        </row>
        <row r="4820">
          <cell r="N4820" t="str">
            <v>624</v>
          </cell>
          <cell r="Q4820" t="str">
            <v>TDC</v>
          </cell>
          <cell r="T4820">
            <v>8934767</v>
          </cell>
          <cell r="U4820">
            <v>875.61</v>
          </cell>
        </row>
        <row r="4821">
          <cell r="N4821" t="str">
            <v>641</v>
          </cell>
          <cell r="Q4821" t="str">
            <v>DSU</v>
          </cell>
          <cell r="T4821">
            <v>3405</v>
          </cell>
          <cell r="U4821">
            <v>0.28000000000000003</v>
          </cell>
        </row>
        <row r="4822">
          <cell r="N4822" t="str">
            <v>621</v>
          </cell>
          <cell r="Q4822" t="str">
            <v>EP3</v>
          </cell>
          <cell r="T4822">
            <v>6442270</v>
          </cell>
          <cell r="U4822">
            <v>0</v>
          </cell>
        </row>
        <row r="4823">
          <cell r="N4823" t="str">
            <v>641</v>
          </cell>
          <cell r="Q4823" t="str">
            <v>RIN</v>
          </cell>
          <cell r="T4823">
            <v>77639</v>
          </cell>
          <cell r="U4823">
            <v>133.76</v>
          </cell>
        </row>
        <row r="4824">
          <cell r="N4824" t="str">
            <v>660</v>
          </cell>
          <cell r="Q4824" t="str">
            <v>L33</v>
          </cell>
          <cell r="T4824">
            <v>71</v>
          </cell>
          <cell r="U4824">
            <v>757.53</v>
          </cell>
        </row>
        <row r="4825">
          <cell r="N4825" t="str">
            <v>633</v>
          </cell>
          <cell r="Q4825" t="str">
            <v>DS6</v>
          </cell>
          <cell r="T4825">
            <v>121501200</v>
          </cell>
          <cell r="U4825">
            <v>0</v>
          </cell>
        </row>
        <row r="4826">
          <cell r="N4826" t="str">
            <v>621</v>
          </cell>
          <cell r="Q4826" t="str">
            <v>RIN</v>
          </cell>
          <cell r="T4826">
            <v>5100</v>
          </cell>
          <cell r="U4826">
            <v>11.97</v>
          </cell>
        </row>
        <row r="4827">
          <cell r="N4827" t="str">
            <v>660</v>
          </cell>
          <cell r="Q4827" t="str">
            <v>RIN</v>
          </cell>
          <cell r="T4827">
            <v>665</v>
          </cell>
          <cell r="U4827">
            <v>0.22</v>
          </cell>
        </row>
        <row r="4828">
          <cell r="N4828" t="str">
            <v>620</v>
          </cell>
          <cell r="Q4828" t="str">
            <v>EIN</v>
          </cell>
          <cell r="T4828">
            <v>3380</v>
          </cell>
          <cell r="U4828">
            <v>1.91</v>
          </cell>
        </row>
        <row r="4829">
          <cell r="N4829" t="str">
            <v>626</v>
          </cell>
          <cell r="Q4829" t="str">
            <v>EIN</v>
          </cell>
          <cell r="T4829">
            <v>13372524</v>
          </cell>
          <cell r="U4829">
            <v>7528.73</v>
          </cell>
        </row>
        <row r="4830">
          <cell r="N4830" t="str">
            <v>621</v>
          </cell>
          <cell r="Q4830" t="str">
            <v>TDC</v>
          </cell>
          <cell r="T4830">
            <v>942741</v>
          </cell>
          <cell r="U4830">
            <v>122.56</v>
          </cell>
        </row>
        <row r="4831">
          <cell r="N4831" t="str">
            <v>621</v>
          </cell>
          <cell r="Q4831" t="str">
            <v>DO4</v>
          </cell>
          <cell r="T4831">
            <v>66754</v>
          </cell>
          <cell r="U4831">
            <v>0</v>
          </cell>
        </row>
        <row r="4832">
          <cell r="N4832" t="str">
            <v>621</v>
          </cell>
          <cell r="Q4832" t="str">
            <v>EP3</v>
          </cell>
          <cell r="T4832">
            <v>636853</v>
          </cell>
          <cell r="U4832">
            <v>0</v>
          </cell>
        </row>
        <row r="4833">
          <cell r="N4833" t="str">
            <v>641</v>
          </cell>
          <cell r="Q4833" t="str">
            <v>TDC</v>
          </cell>
          <cell r="T4833">
            <v>1130</v>
          </cell>
          <cell r="U4833">
            <v>0.11</v>
          </cell>
        </row>
        <row r="4834">
          <cell r="N4834" t="str">
            <v>624</v>
          </cell>
          <cell r="Q4834" t="str">
            <v>EP3</v>
          </cell>
          <cell r="T4834">
            <v>5348968</v>
          </cell>
          <cell r="U4834">
            <v>0</v>
          </cell>
        </row>
        <row r="4835">
          <cell r="N4835" t="str">
            <v>621</v>
          </cell>
          <cell r="Q4835" t="str">
            <v>TDC</v>
          </cell>
          <cell r="T4835">
            <v>5651345</v>
          </cell>
          <cell r="U4835">
            <v>738.17</v>
          </cell>
        </row>
        <row r="4836">
          <cell r="N4836" t="str">
            <v>626</v>
          </cell>
          <cell r="Q4836" t="str">
            <v>TDC</v>
          </cell>
          <cell r="T4836">
            <v>3234720</v>
          </cell>
          <cell r="U4836">
            <v>252.31</v>
          </cell>
        </row>
        <row r="4837">
          <cell r="N4837" t="str">
            <v>626</v>
          </cell>
          <cell r="Q4837" t="str">
            <v>DO4</v>
          </cell>
          <cell r="T4837">
            <v>3027915</v>
          </cell>
          <cell r="U4837">
            <v>0</v>
          </cell>
        </row>
        <row r="4838">
          <cell r="N4838" t="str">
            <v>611</v>
          </cell>
          <cell r="Q4838" t="str">
            <v>RIN</v>
          </cell>
          <cell r="T4838">
            <v>318939</v>
          </cell>
          <cell r="U4838">
            <v>933.19</v>
          </cell>
        </row>
        <row r="4839">
          <cell r="N4839" t="str">
            <v>624</v>
          </cell>
          <cell r="Q4839" t="str">
            <v>DSU</v>
          </cell>
          <cell r="T4839">
            <v>186240</v>
          </cell>
          <cell r="U4839">
            <v>6.14</v>
          </cell>
        </row>
        <row r="4840">
          <cell r="N4840" t="str">
            <v>650</v>
          </cell>
          <cell r="Q4840" t="str">
            <v>FFC</v>
          </cell>
          <cell r="T4840">
            <v>66539</v>
          </cell>
          <cell r="U4840">
            <v>0.09</v>
          </cell>
        </row>
        <row r="4841">
          <cell r="N4841" t="str">
            <v>620</v>
          </cell>
          <cell r="Q4841" t="str">
            <v>EIV</v>
          </cell>
          <cell r="T4841">
            <v>2187264</v>
          </cell>
          <cell r="U4841">
            <v>0</v>
          </cell>
        </row>
        <row r="4842">
          <cell r="N4842" t="str">
            <v>626</v>
          </cell>
          <cell r="Q4842" t="str">
            <v>EFL</v>
          </cell>
          <cell r="T4842">
            <v>13372524</v>
          </cell>
          <cell r="U4842">
            <v>439621.74</v>
          </cell>
        </row>
        <row r="4843">
          <cell r="N4843" t="str">
            <v>655</v>
          </cell>
          <cell r="Q4843" t="str">
            <v>BFC</v>
          </cell>
          <cell r="T4843">
            <v>297</v>
          </cell>
          <cell r="U4843">
            <v>8.58</v>
          </cell>
        </row>
        <row r="4844">
          <cell r="N4844" t="str">
            <v>624</v>
          </cell>
          <cell r="Q4844" t="str">
            <v>EIV</v>
          </cell>
          <cell r="T4844">
            <v>23102080</v>
          </cell>
          <cell r="U4844">
            <v>0</v>
          </cell>
        </row>
        <row r="4845">
          <cell r="N4845" t="str">
            <v>621</v>
          </cell>
          <cell r="Q4845" t="str">
            <v>TDE</v>
          </cell>
          <cell r="T4845">
            <v>636853</v>
          </cell>
          <cell r="U4845">
            <v>0</v>
          </cell>
        </row>
        <row r="4846">
          <cell r="N4846" t="str">
            <v>621</v>
          </cell>
          <cell r="Q4846" t="str">
            <v>BFC</v>
          </cell>
          <cell r="T4846">
            <v>636853</v>
          </cell>
          <cell r="U4846">
            <v>18396.13</v>
          </cell>
        </row>
        <row r="4847">
          <cell r="N4847" t="str">
            <v>624</v>
          </cell>
          <cell r="Q4847" t="str">
            <v>EIV</v>
          </cell>
          <cell r="T4847">
            <v>590640</v>
          </cell>
          <cell r="U4847">
            <v>0</v>
          </cell>
        </row>
        <row r="4848">
          <cell r="N4848" t="str">
            <v>660</v>
          </cell>
          <cell r="Q4848" t="str">
            <v>FFC</v>
          </cell>
          <cell r="T4848">
            <v>617733</v>
          </cell>
          <cell r="U4848">
            <v>0.08</v>
          </cell>
        </row>
        <row r="4849">
          <cell r="N4849" t="str">
            <v>641</v>
          </cell>
          <cell r="Q4849" t="str">
            <v>BFC</v>
          </cell>
          <cell r="T4849">
            <v>603439</v>
          </cell>
          <cell r="U4849">
            <v>17423.099999999999</v>
          </cell>
        </row>
        <row r="4850">
          <cell r="N4850" t="str">
            <v>611</v>
          </cell>
          <cell r="Q4850" t="str">
            <v>EFL</v>
          </cell>
          <cell r="T4850">
            <v>318939</v>
          </cell>
          <cell r="U4850">
            <v>10485.129999999999</v>
          </cell>
        </row>
        <row r="4851">
          <cell r="N4851" t="str">
            <v>624</v>
          </cell>
          <cell r="Q4851" t="str">
            <v>FFC</v>
          </cell>
          <cell r="T4851">
            <v>510784</v>
          </cell>
          <cell r="U4851">
            <v>6.13</v>
          </cell>
        </row>
        <row r="4852">
          <cell r="N4852" t="str">
            <v>611</v>
          </cell>
          <cell r="Q4852" t="str">
            <v>LMR</v>
          </cell>
          <cell r="T4852">
            <v>287356949</v>
          </cell>
          <cell r="U4852">
            <v>774776.1</v>
          </cell>
        </row>
        <row r="4853">
          <cell r="N4853" t="str">
            <v>655</v>
          </cell>
          <cell r="Q4853" t="str">
            <v>EFL</v>
          </cell>
          <cell r="T4853">
            <v>22783</v>
          </cell>
          <cell r="U4853">
            <v>748.99</v>
          </cell>
        </row>
        <row r="4854">
          <cell r="N4854" t="str">
            <v>626</v>
          </cell>
          <cell r="Q4854" t="str">
            <v>LMR</v>
          </cell>
          <cell r="T4854">
            <v>17984736</v>
          </cell>
          <cell r="U4854">
            <v>1852.4</v>
          </cell>
        </row>
        <row r="4855">
          <cell r="N4855" t="str">
            <v>626</v>
          </cell>
          <cell r="Q4855" t="str">
            <v>LMR</v>
          </cell>
          <cell r="T4855">
            <v>1121472</v>
          </cell>
          <cell r="U4855">
            <v>115.51</v>
          </cell>
        </row>
        <row r="4856">
          <cell r="N4856" t="str">
            <v>624</v>
          </cell>
          <cell r="Q4856" t="str">
            <v>EFL</v>
          </cell>
          <cell r="T4856">
            <v>3497335</v>
          </cell>
          <cell r="U4856">
            <v>114974.9</v>
          </cell>
        </row>
        <row r="4857">
          <cell r="N4857" t="str">
            <v>624</v>
          </cell>
          <cell r="Q4857" t="str">
            <v>TDE</v>
          </cell>
          <cell r="T4857">
            <v>23102080</v>
          </cell>
          <cell r="U4857">
            <v>0</v>
          </cell>
        </row>
        <row r="4858">
          <cell r="N4858" t="str">
            <v>625</v>
          </cell>
          <cell r="Q4858" t="str">
            <v>BFC</v>
          </cell>
          <cell r="T4858">
            <v>7485588</v>
          </cell>
          <cell r="U4858">
            <v>215427.74</v>
          </cell>
        </row>
        <row r="4859">
          <cell r="N4859" t="str">
            <v>641</v>
          </cell>
          <cell r="Q4859" t="str">
            <v>LMR</v>
          </cell>
          <cell r="T4859">
            <v>50144</v>
          </cell>
          <cell r="U4859">
            <v>28.35</v>
          </cell>
        </row>
        <row r="4860">
          <cell r="N4860" t="str">
            <v>677</v>
          </cell>
          <cell r="Q4860" t="str">
            <v>EPD</v>
          </cell>
          <cell r="T4860">
            <v>5372</v>
          </cell>
          <cell r="U4860">
            <v>-3867.84</v>
          </cell>
        </row>
        <row r="4861">
          <cell r="N4861" t="str">
            <v>611</v>
          </cell>
          <cell r="Q4861" t="str">
            <v>LMR</v>
          </cell>
          <cell r="T4861">
            <v>12495</v>
          </cell>
          <cell r="U4861">
            <v>33.700000000000003</v>
          </cell>
        </row>
        <row r="4862">
          <cell r="N4862" t="str">
            <v>623</v>
          </cell>
          <cell r="Q4862" t="str">
            <v>EFL</v>
          </cell>
          <cell r="T4862">
            <v>83608059</v>
          </cell>
          <cell r="U4862">
            <v>2748618.07</v>
          </cell>
        </row>
        <row r="4863">
          <cell r="N4863" t="str">
            <v>626</v>
          </cell>
          <cell r="Q4863" t="str">
            <v>PPT</v>
          </cell>
          <cell r="T4863">
            <v>973269</v>
          </cell>
          <cell r="U4863">
            <v>0</v>
          </cell>
        </row>
        <row r="4864">
          <cell r="N4864" t="str">
            <v>660</v>
          </cell>
          <cell r="Q4864" t="str">
            <v>EFL</v>
          </cell>
          <cell r="T4864">
            <v>665</v>
          </cell>
          <cell r="U4864">
            <v>21.86</v>
          </cell>
        </row>
        <row r="4865">
          <cell r="N4865" t="str">
            <v>624</v>
          </cell>
          <cell r="Q4865" t="str">
            <v>BFC</v>
          </cell>
          <cell r="T4865">
            <v>357024</v>
          </cell>
          <cell r="U4865">
            <v>10265.51</v>
          </cell>
        </row>
        <row r="4866">
          <cell r="N4866" t="str">
            <v>624</v>
          </cell>
          <cell r="Q4866" t="str">
            <v>LMR</v>
          </cell>
          <cell r="T4866">
            <v>803160</v>
          </cell>
          <cell r="U4866">
            <v>679.47</v>
          </cell>
        </row>
        <row r="4867">
          <cell r="N4867" t="str">
            <v>676</v>
          </cell>
          <cell r="Q4867" t="str">
            <v>TDE</v>
          </cell>
          <cell r="T4867">
            <v>0</v>
          </cell>
          <cell r="U4867">
            <v>0</v>
          </cell>
        </row>
        <row r="4868">
          <cell r="N4868" t="str">
            <v>624</v>
          </cell>
          <cell r="Q4868" t="str">
            <v>BFC</v>
          </cell>
          <cell r="T4868">
            <v>70400</v>
          </cell>
          <cell r="U4868">
            <v>2024.21</v>
          </cell>
        </row>
        <row r="4869">
          <cell r="N4869" t="str">
            <v>611</v>
          </cell>
          <cell r="Q4869" t="str">
            <v>TDE</v>
          </cell>
          <cell r="T4869">
            <v>319059</v>
          </cell>
          <cell r="U4869">
            <v>0</v>
          </cell>
        </row>
        <row r="4870">
          <cell r="N4870" t="str">
            <v>623</v>
          </cell>
          <cell r="Q4870" t="str">
            <v>TDE</v>
          </cell>
          <cell r="T4870">
            <v>83608059</v>
          </cell>
          <cell r="U4870">
            <v>0</v>
          </cell>
        </row>
        <row r="4871">
          <cell r="N4871" t="str">
            <v>660</v>
          </cell>
          <cell r="Q4871" t="str">
            <v>BFC</v>
          </cell>
          <cell r="T4871">
            <v>2009</v>
          </cell>
          <cell r="U4871">
            <v>58.05</v>
          </cell>
        </row>
        <row r="4872">
          <cell r="N4872" t="str">
            <v>650</v>
          </cell>
          <cell r="Q4872" t="str">
            <v>E37</v>
          </cell>
          <cell r="T4872">
            <v>80641</v>
          </cell>
          <cell r="U4872">
            <v>2539.89</v>
          </cell>
        </row>
        <row r="4873">
          <cell r="N4873" t="str">
            <v>624</v>
          </cell>
          <cell r="Q4873" t="str">
            <v>EP2</v>
          </cell>
          <cell r="T4873">
            <v>10684065</v>
          </cell>
          <cell r="U4873">
            <v>1292.77</v>
          </cell>
        </row>
        <row r="4874">
          <cell r="N4874" t="str">
            <v>642</v>
          </cell>
          <cell r="Q4874" t="str">
            <v>EP2</v>
          </cell>
          <cell r="T4874">
            <v>26102</v>
          </cell>
          <cell r="U4874">
            <v>5.77</v>
          </cell>
        </row>
        <row r="4875">
          <cell r="N4875" t="str">
            <v>660</v>
          </cell>
          <cell r="Q4875" t="str">
            <v>EP2</v>
          </cell>
          <cell r="T4875">
            <v>2009</v>
          </cell>
          <cell r="U4875">
            <v>0.16</v>
          </cell>
        </row>
        <row r="4876">
          <cell r="N4876" t="str">
            <v>650</v>
          </cell>
          <cell r="Q4876" t="str">
            <v>RAU</v>
          </cell>
          <cell r="T4876">
            <v>213759</v>
          </cell>
          <cell r="U4876">
            <v>5.32</v>
          </cell>
        </row>
        <row r="4877">
          <cell r="N4877" t="str">
            <v>624</v>
          </cell>
          <cell r="Q4877" t="str">
            <v>DSM</v>
          </cell>
          <cell r="T4877">
            <v>5185523</v>
          </cell>
          <cell r="U4877">
            <v>11568.88</v>
          </cell>
        </row>
        <row r="4878">
          <cell r="N4878" t="str">
            <v>660</v>
          </cell>
          <cell r="Q4878" t="str">
            <v>E12</v>
          </cell>
          <cell r="T4878">
            <v>79886</v>
          </cell>
          <cell r="U4878">
            <v>2519.2600000000002</v>
          </cell>
        </row>
        <row r="4879">
          <cell r="N4879" t="str">
            <v>641</v>
          </cell>
          <cell r="Q4879" t="str">
            <v>OMS</v>
          </cell>
          <cell r="T4879">
            <v>71411</v>
          </cell>
          <cell r="U4879">
            <v>16</v>
          </cell>
        </row>
        <row r="4880">
          <cell r="N4880" t="str">
            <v>623</v>
          </cell>
          <cell r="Q4880" t="str">
            <v>DC</v>
          </cell>
          <cell r="T4880">
            <v>581.20000000000005</v>
          </cell>
          <cell r="U4880">
            <v>5742.26</v>
          </cell>
        </row>
        <row r="4881">
          <cell r="N4881" t="str">
            <v>624</v>
          </cell>
          <cell r="Q4881" t="str">
            <v>FVC</v>
          </cell>
          <cell r="T4881">
            <v>8068064</v>
          </cell>
          <cell r="U4881">
            <v>0</v>
          </cell>
        </row>
        <row r="4882">
          <cell r="N4882" t="str">
            <v>624</v>
          </cell>
          <cell r="Q4882" t="str">
            <v>DSM</v>
          </cell>
          <cell r="T4882">
            <v>2907284</v>
          </cell>
          <cell r="U4882">
            <v>6486.14</v>
          </cell>
        </row>
        <row r="4883">
          <cell r="N4883" t="str">
            <v>676</v>
          </cell>
          <cell r="Q4883" t="str">
            <v>EP2</v>
          </cell>
          <cell r="T4883">
            <v>0</v>
          </cell>
          <cell r="U4883">
            <v>0</v>
          </cell>
        </row>
        <row r="4884">
          <cell r="N4884" t="str">
            <v>624</v>
          </cell>
          <cell r="Q4884" t="str">
            <v>TSE</v>
          </cell>
          <cell r="T4884">
            <v>11065336</v>
          </cell>
          <cell r="U4884">
            <v>0</v>
          </cell>
        </row>
        <row r="4885">
          <cell r="N4885" t="str">
            <v>650</v>
          </cell>
          <cell r="Q4885" t="str">
            <v>TSE</v>
          </cell>
          <cell r="T4885">
            <v>3091</v>
          </cell>
          <cell r="U4885">
            <v>0</v>
          </cell>
        </row>
        <row r="4886">
          <cell r="N4886" t="str">
            <v>623</v>
          </cell>
          <cell r="Q4886" t="str">
            <v>RAU</v>
          </cell>
          <cell r="T4886">
            <v>44232</v>
          </cell>
          <cell r="U4886">
            <v>1.82</v>
          </cell>
        </row>
        <row r="4887">
          <cell r="N4887" t="str">
            <v>621</v>
          </cell>
          <cell r="Q4887" t="str">
            <v>DSM</v>
          </cell>
          <cell r="T4887">
            <v>5100</v>
          </cell>
          <cell r="U4887">
            <v>51.19</v>
          </cell>
        </row>
        <row r="4888">
          <cell r="N4888" t="str">
            <v>626</v>
          </cell>
          <cell r="Q4888" t="str">
            <v>RAU</v>
          </cell>
          <cell r="T4888">
            <v>3120155</v>
          </cell>
          <cell r="U4888">
            <v>74.86</v>
          </cell>
        </row>
        <row r="4889">
          <cell r="N4889" t="str">
            <v>620</v>
          </cell>
          <cell r="Q4889" t="str">
            <v>RAU</v>
          </cell>
          <cell r="T4889">
            <v>3380</v>
          </cell>
          <cell r="U4889">
            <v>0.05</v>
          </cell>
        </row>
        <row r="4890">
          <cell r="N4890" t="str">
            <v>626</v>
          </cell>
          <cell r="Q4890" t="str">
            <v>FVC</v>
          </cell>
          <cell r="T4890">
            <v>13372524</v>
          </cell>
          <cell r="U4890">
            <v>0</v>
          </cell>
        </row>
        <row r="4891">
          <cell r="N4891" t="str">
            <v>624</v>
          </cell>
          <cell r="Q4891" t="str">
            <v>DC</v>
          </cell>
          <cell r="T4891">
            <v>30425.64</v>
          </cell>
          <cell r="U4891">
            <v>350216.67</v>
          </cell>
        </row>
        <row r="4892">
          <cell r="N4892" t="str">
            <v>624</v>
          </cell>
          <cell r="Q4892" t="str">
            <v>DC</v>
          </cell>
          <cell r="T4892">
            <v>50</v>
          </cell>
          <cell r="U4892">
            <v>913.5</v>
          </cell>
        </row>
        <row r="4893">
          <cell r="N4893" t="str">
            <v>655</v>
          </cell>
          <cell r="Q4893" t="str">
            <v>TSE</v>
          </cell>
          <cell r="T4893">
            <v>617553</v>
          </cell>
          <cell r="U4893">
            <v>0</v>
          </cell>
        </row>
        <row r="4894">
          <cell r="N4894" t="str">
            <v>611</v>
          </cell>
          <cell r="Q4894" t="str">
            <v>EP2</v>
          </cell>
          <cell r="T4894">
            <v>12495</v>
          </cell>
          <cell r="U4894">
            <v>2.08</v>
          </cell>
        </row>
        <row r="4895">
          <cell r="N4895" t="str">
            <v>624</v>
          </cell>
          <cell r="Q4895" t="str">
            <v>DSM</v>
          </cell>
          <cell r="T4895">
            <v>357024</v>
          </cell>
          <cell r="U4895">
            <v>796.52</v>
          </cell>
        </row>
        <row r="4896">
          <cell r="N4896" t="str">
            <v>644</v>
          </cell>
          <cell r="Q4896" t="str">
            <v>DC</v>
          </cell>
          <cell r="T4896">
            <v>6405</v>
          </cell>
          <cell r="U4896">
            <v>103248.6</v>
          </cell>
        </row>
        <row r="4897">
          <cell r="N4897" t="str">
            <v>644</v>
          </cell>
          <cell r="Q4897" t="str">
            <v>RAU</v>
          </cell>
          <cell r="T4897">
            <v>2195750</v>
          </cell>
          <cell r="U4897">
            <v>52.7</v>
          </cell>
        </row>
        <row r="4898">
          <cell r="N4898" t="str">
            <v>624</v>
          </cell>
          <cell r="Q4898" t="str">
            <v>DC</v>
          </cell>
          <cell r="T4898">
            <v>3405.28</v>
          </cell>
          <cell r="U4898">
            <v>38036.980000000003</v>
          </cell>
        </row>
        <row r="4899">
          <cell r="N4899" t="str">
            <v>626</v>
          </cell>
          <cell r="Q4899" t="str">
            <v>EP2</v>
          </cell>
          <cell r="T4899">
            <v>3234720</v>
          </cell>
          <cell r="U4899">
            <v>329.94</v>
          </cell>
        </row>
        <row r="4900">
          <cell r="N4900" t="str">
            <v>620</v>
          </cell>
          <cell r="Q4900" t="str">
            <v>OMS</v>
          </cell>
          <cell r="T4900">
            <v>2187264</v>
          </cell>
          <cell r="U4900">
            <v>271.14999999999998</v>
          </cell>
        </row>
        <row r="4901">
          <cell r="N4901" t="str">
            <v>624</v>
          </cell>
          <cell r="Q4901" t="str">
            <v>OMS</v>
          </cell>
          <cell r="T4901">
            <v>23102080</v>
          </cell>
          <cell r="U4901">
            <v>5733.01</v>
          </cell>
        </row>
        <row r="4902">
          <cell r="N4902" t="str">
            <v>685</v>
          </cell>
          <cell r="Q4902" t="str">
            <v>CAP</v>
          </cell>
          <cell r="T4902">
            <v>204</v>
          </cell>
          <cell r="U4902">
            <v>0</v>
          </cell>
        </row>
        <row r="4903">
          <cell r="N4903" t="str">
            <v>660</v>
          </cell>
          <cell r="Q4903" t="str">
            <v>E31</v>
          </cell>
          <cell r="T4903">
            <v>98</v>
          </cell>
          <cell r="U4903">
            <v>3.09</v>
          </cell>
        </row>
        <row r="4904">
          <cell r="N4904" t="str">
            <v>624</v>
          </cell>
          <cell r="Q4904" t="str">
            <v>LMV</v>
          </cell>
          <cell r="T4904">
            <v>7757167</v>
          </cell>
          <cell r="U4904">
            <v>-14.95</v>
          </cell>
        </row>
        <row r="4905">
          <cell r="N4905" t="str">
            <v>613</v>
          </cell>
          <cell r="Q4905" t="str">
            <v>MSO</v>
          </cell>
          <cell r="T4905">
            <v>1254503</v>
          </cell>
          <cell r="U4905">
            <v>1123.73</v>
          </cell>
        </row>
        <row r="4906">
          <cell r="N4906" t="str">
            <v>642</v>
          </cell>
          <cell r="Q4906" t="str">
            <v>TSC</v>
          </cell>
          <cell r="T4906">
            <v>390</v>
          </cell>
          <cell r="U4906">
            <v>0</v>
          </cell>
        </row>
        <row r="4907">
          <cell r="N4907" t="str">
            <v>624</v>
          </cell>
          <cell r="Q4907" t="str">
            <v>LMV</v>
          </cell>
          <cell r="T4907">
            <v>7996312</v>
          </cell>
          <cell r="U4907">
            <v>-34.5</v>
          </cell>
        </row>
        <row r="4908">
          <cell r="N4908" t="str">
            <v>624</v>
          </cell>
          <cell r="Q4908" t="str">
            <v>MSO</v>
          </cell>
          <cell r="T4908">
            <v>26330592</v>
          </cell>
          <cell r="U4908">
            <v>15456.06</v>
          </cell>
        </row>
        <row r="4909">
          <cell r="N4909" t="str">
            <v>641</v>
          </cell>
          <cell r="Q4909" t="str">
            <v>MSO</v>
          </cell>
          <cell r="T4909">
            <v>1444319</v>
          </cell>
          <cell r="U4909">
            <v>762.56</v>
          </cell>
        </row>
        <row r="4910">
          <cell r="N4910" t="str">
            <v>650</v>
          </cell>
          <cell r="Q4910" t="str">
            <v>EP4</v>
          </cell>
          <cell r="T4910">
            <v>18305</v>
          </cell>
          <cell r="U4910">
            <v>0</v>
          </cell>
        </row>
        <row r="4911">
          <cell r="N4911" t="str">
            <v>623</v>
          </cell>
          <cell r="Q4911" t="str">
            <v>PRC</v>
          </cell>
          <cell r="T4911">
            <v>44232</v>
          </cell>
          <cell r="U4911">
            <v>226.11</v>
          </cell>
        </row>
        <row r="4912">
          <cell r="N4912" t="str">
            <v>621</v>
          </cell>
          <cell r="Q4912" t="str">
            <v>RIV</v>
          </cell>
          <cell r="T4912">
            <v>112203</v>
          </cell>
          <cell r="U4912">
            <v>0</v>
          </cell>
        </row>
        <row r="4913">
          <cell r="N4913" t="str">
            <v>612</v>
          </cell>
          <cell r="Q4913" t="str">
            <v>RIV</v>
          </cell>
          <cell r="T4913">
            <v>10954</v>
          </cell>
          <cell r="U4913">
            <v>0</v>
          </cell>
        </row>
        <row r="4914">
          <cell r="N4914" t="str">
            <v>611</v>
          </cell>
          <cell r="Q4914" t="str">
            <v>LMV</v>
          </cell>
          <cell r="T4914">
            <v>27206711</v>
          </cell>
          <cell r="U4914">
            <v>-2910.4</v>
          </cell>
        </row>
        <row r="4915">
          <cell r="N4915" t="str">
            <v>624</v>
          </cell>
          <cell r="Q4915" t="str">
            <v>EP4</v>
          </cell>
          <cell r="T4915">
            <v>26330592</v>
          </cell>
          <cell r="U4915">
            <v>0</v>
          </cell>
        </row>
        <row r="4916">
          <cell r="N4916" t="str">
            <v>621</v>
          </cell>
          <cell r="Q4916" t="str">
            <v>DO8</v>
          </cell>
          <cell r="T4916">
            <v>320</v>
          </cell>
          <cell r="U4916">
            <v>0.01</v>
          </cell>
        </row>
        <row r="4917">
          <cell r="N4917" t="str">
            <v>620</v>
          </cell>
          <cell r="Q4917" t="str">
            <v>EP4</v>
          </cell>
          <cell r="T4917">
            <v>3380</v>
          </cell>
          <cell r="U4917">
            <v>0</v>
          </cell>
        </row>
        <row r="4918">
          <cell r="N4918" t="str">
            <v>650</v>
          </cell>
          <cell r="Q4918" t="str">
            <v>MSO</v>
          </cell>
          <cell r="T4918">
            <v>3117477</v>
          </cell>
          <cell r="U4918">
            <v>483.29</v>
          </cell>
        </row>
        <row r="4919">
          <cell r="N4919" t="str">
            <v>621</v>
          </cell>
          <cell r="Q4919" t="str">
            <v>LMV</v>
          </cell>
          <cell r="T4919">
            <v>616541</v>
          </cell>
          <cell r="U4919">
            <v>-22.19</v>
          </cell>
        </row>
        <row r="4920">
          <cell r="N4920" t="str">
            <v>624</v>
          </cell>
          <cell r="Q4920" t="str">
            <v>LMV</v>
          </cell>
          <cell r="T4920">
            <v>11924792</v>
          </cell>
          <cell r="U4920">
            <v>-23.85</v>
          </cell>
        </row>
        <row r="4921">
          <cell r="N4921" t="str">
            <v>641</v>
          </cell>
          <cell r="Q4921" t="str">
            <v>TSC</v>
          </cell>
          <cell r="T4921">
            <v>1444319</v>
          </cell>
          <cell r="U4921">
            <v>0</v>
          </cell>
        </row>
        <row r="4922">
          <cell r="N4922" t="str">
            <v>665</v>
          </cell>
          <cell r="Q4922" t="str">
            <v>SLR</v>
          </cell>
          <cell r="T4922">
            <v>57943500</v>
          </cell>
          <cell r="U4922">
            <v>-15644745</v>
          </cell>
        </row>
        <row r="4923">
          <cell r="N4923" t="str">
            <v>660</v>
          </cell>
          <cell r="Q4923" t="str">
            <v>MSO</v>
          </cell>
          <cell r="T4923">
            <v>2009</v>
          </cell>
          <cell r="U4923">
            <v>0.21</v>
          </cell>
        </row>
        <row r="4924">
          <cell r="N4924" t="str">
            <v>624</v>
          </cell>
          <cell r="Q4924" t="str">
            <v>PRC</v>
          </cell>
          <cell r="T4924">
            <v>803160</v>
          </cell>
          <cell r="U4924">
            <v>1078.6500000000001</v>
          </cell>
        </row>
        <row r="4925">
          <cell r="N4925" t="str">
            <v>650</v>
          </cell>
          <cell r="Q4925" t="str">
            <v>TSC</v>
          </cell>
          <cell r="T4925">
            <v>3117477</v>
          </cell>
          <cell r="U4925">
            <v>0</v>
          </cell>
        </row>
        <row r="4926">
          <cell r="N4926" t="str">
            <v>634</v>
          </cell>
          <cell r="Q4926" t="str">
            <v>MSO</v>
          </cell>
          <cell r="T4926">
            <v>194840314</v>
          </cell>
          <cell r="U4926">
            <v>78130.97</v>
          </cell>
        </row>
        <row r="4927">
          <cell r="N4927" t="str">
            <v>685</v>
          </cell>
          <cell r="Q4927" t="str">
            <v>PRC</v>
          </cell>
          <cell r="T4927">
            <v>204</v>
          </cell>
          <cell r="U4927">
            <v>0.53</v>
          </cell>
        </row>
        <row r="4928">
          <cell r="N4928" t="str">
            <v>621</v>
          </cell>
          <cell r="Q4928" t="str">
            <v>MSO</v>
          </cell>
          <cell r="T4928">
            <v>14400</v>
          </cell>
          <cell r="U4928">
            <v>10.33</v>
          </cell>
        </row>
        <row r="4929">
          <cell r="N4929" t="str">
            <v>624</v>
          </cell>
          <cell r="Q4929" t="str">
            <v>CAV</v>
          </cell>
          <cell r="T4929">
            <v>414384</v>
          </cell>
          <cell r="U4929">
            <v>-42.68</v>
          </cell>
        </row>
        <row r="4930">
          <cell r="N4930" t="str">
            <v>676</v>
          </cell>
          <cell r="Q4930" t="str">
            <v>DO7</v>
          </cell>
          <cell r="T4930">
            <v>2634000</v>
          </cell>
          <cell r="U4930">
            <v>0</v>
          </cell>
        </row>
        <row r="4931">
          <cell r="N4931" t="str">
            <v>626</v>
          </cell>
          <cell r="Q4931" t="str">
            <v>DS3</v>
          </cell>
          <cell r="T4931">
            <v>656640</v>
          </cell>
          <cell r="U4931">
            <v>-28.89</v>
          </cell>
        </row>
        <row r="4932">
          <cell r="N4932" t="str">
            <v>624</v>
          </cell>
          <cell r="Q4932" t="str">
            <v>DS3</v>
          </cell>
          <cell r="T4932">
            <v>1458492</v>
          </cell>
          <cell r="U4932">
            <v>-293.16000000000003</v>
          </cell>
        </row>
        <row r="4933">
          <cell r="N4933" t="str">
            <v>624</v>
          </cell>
          <cell r="Q4933" t="str">
            <v>EBF</v>
          </cell>
          <cell r="T4933">
            <v>2907284</v>
          </cell>
          <cell r="U4933">
            <v>-83523.350000000006</v>
          </cell>
        </row>
        <row r="4934">
          <cell r="N4934" t="str">
            <v>611</v>
          </cell>
          <cell r="Q4934" t="str">
            <v>EBF</v>
          </cell>
          <cell r="T4934">
            <v>287356489</v>
          </cell>
          <cell r="U4934">
            <v>-8255464.4500000002</v>
          </cell>
        </row>
        <row r="4935">
          <cell r="N4935" t="str">
            <v>626</v>
          </cell>
          <cell r="Q4935" t="str">
            <v>EC</v>
          </cell>
          <cell r="T4935">
            <v>6999936</v>
          </cell>
          <cell r="U4935">
            <v>228169.9</v>
          </cell>
        </row>
        <row r="4936">
          <cell r="N4936" t="str">
            <v>686</v>
          </cell>
          <cell r="Q4936" t="str">
            <v>EC</v>
          </cell>
          <cell r="T4936">
            <v>295</v>
          </cell>
          <cell r="U4936">
            <v>8.5299999999999994</v>
          </cell>
        </row>
        <row r="4937">
          <cell r="N4937" t="str">
            <v>624</v>
          </cell>
          <cell r="Q4937" t="str">
            <v>ECR</v>
          </cell>
          <cell r="T4937">
            <v>14877860</v>
          </cell>
          <cell r="U4937">
            <v>52771.77</v>
          </cell>
        </row>
        <row r="4938">
          <cell r="N4938" t="str">
            <v>621</v>
          </cell>
          <cell r="Q4938" t="str">
            <v>ECR</v>
          </cell>
          <cell r="T4938">
            <v>942741</v>
          </cell>
          <cell r="U4938">
            <v>4119.78</v>
          </cell>
        </row>
        <row r="4939">
          <cell r="N4939" t="str">
            <v>660</v>
          </cell>
          <cell r="Q4939" t="str">
            <v>ECR</v>
          </cell>
          <cell r="T4939">
            <v>665</v>
          </cell>
          <cell r="U4939">
            <v>0.43</v>
          </cell>
        </row>
        <row r="4940">
          <cell r="N4940" t="str">
            <v>641</v>
          </cell>
          <cell r="Q4940" t="str">
            <v>EEX</v>
          </cell>
          <cell r="T4940">
            <v>3072</v>
          </cell>
          <cell r="U4940">
            <v>1.44</v>
          </cell>
        </row>
        <row r="4941">
          <cell r="N4941" t="str">
            <v>624</v>
          </cell>
          <cell r="Q4941" t="str">
            <v>EEX</v>
          </cell>
          <cell r="T4941">
            <v>8729930</v>
          </cell>
          <cell r="U4941">
            <v>3954.66</v>
          </cell>
        </row>
        <row r="4942">
          <cell r="N4942" t="str">
            <v>621</v>
          </cell>
          <cell r="Q4942" t="str">
            <v>FMU</v>
          </cell>
          <cell r="T4942">
            <v>636853</v>
          </cell>
          <cell r="U4942">
            <v>1.28</v>
          </cell>
        </row>
        <row r="4943">
          <cell r="N4943" t="str">
            <v>676</v>
          </cell>
          <cell r="Q4943" t="str">
            <v>FMU</v>
          </cell>
          <cell r="T4943">
            <v>6261000</v>
          </cell>
          <cell r="U4943">
            <v>9.89</v>
          </cell>
        </row>
        <row r="4944">
          <cell r="N4944" t="str">
            <v>624</v>
          </cell>
          <cell r="Q4944" t="str">
            <v>FMU</v>
          </cell>
          <cell r="T4944">
            <v>414384</v>
          </cell>
          <cell r="U4944">
            <v>0.42</v>
          </cell>
        </row>
        <row r="4945">
          <cell r="N4945" t="str">
            <v>660</v>
          </cell>
          <cell r="Q4945" t="str">
            <v>FMU</v>
          </cell>
          <cell r="T4945">
            <v>21868</v>
          </cell>
          <cell r="U4945">
            <v>7.0000000000000007E-2</v>
          </cell>
        </row>
        <row r="4946">
          <cell r="N4946" t="str">
            <v>676</v>
          </cell>
          <cell r="Q4946" t="str">
            <v>MDW</v>
          </cell>
          <cell r="T4946">
            <v>0</v>
          </cell>
          <cell r="U4946">
            <v>0</v>
          </cell>
        </row>
        <row r="4947">
          <cell r="N4947" t="str">
            <v>621</v>
          </cell>
          <cell r="Q4947" t="str">
            <v>TIU</v>
          </cell>
          <cell r="T4947">
            <v>64200</v>
          </cell>
          <cell r="U4947">
            <v>0.02</v>
          </cell>
        </row>
        <row r="4948">
          <cell r="N4948" t="str">
            <v>623</v>
          </cell>
          <cell r="Q4948" t="str">
            <v>TIU</v>
          </cell>
          <cell r="T4948">
            <v>4909440</v>
          </cell>
          <cell r="U4948">
            <v>4.97</v>
          </cell>
        </row>
        <row r="4949">
          <cell r="N4949" t="str">
            <v>626</v>
          </cell>
          <cell r="Q4949" t="str">
            <v>TTC</v>
          </cell>
          <cell r="T4949">
            <v>973269</v>
          </cell>
          <cell r="U4949">
            <v>29.2</v>
          </cell>
        </row>
        <row r="4950">
          <cell r="N4950" t="str">
            <v>685</v>
          </cell>
          <cell r="Q4950" t="str">
            <v>VTC</v>
          </cell>
          <cell r="T4950">
            <v>204</v>
          </cell>
          <cell r="U4950">
            <v>-0.01</v>
          </cell>
        </row>
        <row r="4951">
          <cell r="N4951" t="str">
            <v>677</v>
          </cell>
          <cell r="Q4951" t="str">
            <v>EBE</v>
          </cell>
          <cell r="T4951">
            <v>0</v>
          </cell>
          <cell r="U4951">
            <v>848571.64</v>
          </cell>
        </row>
        <row r="4952">
          <cell r="N4952" t="str">
            <v>650</v>
          </cell>
          <cell r="Q4952" t="str">
            <v>E21</v>
          </cell>
          <cell r="T4952">
            <v>9085</v>
          </cell>
          <cell r="U4952">
            <v>286.14999999999998</v>
          </cell>
        </row>
        <row r="4953">
          <cell r="N4953" t="str">
            <v>624</v>
          </cell>
          <cell r="Q4953" t="str">
            <v>FFE</v>
          </cell>
          <cell r="T4953">
            <v>26330592</v>
          </cell>
          <cell r="U4953">
            <v>2948.99</v>
          </cell>
        </row>
        <row r="4954">
          <cell r="N4954" t="str">
            <v>686</v>
          </cell>
          <cell r="Q4954" t="str">
            <v>MSV</v>
          </cell>
          <cell r="T4954">
            <v>295</v>
          </cell>
          <cell r="U4954">
            <v>0</v>
          </cell>
        </row>
        <row r="4955">
          <cell r="N4955" t="str">
            <v>626</v>
          </cell>
          <cell r="Q4955" t="str">
            <v>TTE</v>
          </cell>
          <cell r="T4955">
            <v>973269</v>
          </cell>
          <cell r="U4955">
            <v>0</v>
          </cell>
        </row>
        <row r="4956">
          <cell r="N4956" t="str">
            <v>621</v>
          </cell>
          <cell r="Q4956" t="str">
            <v>DS4</v>
          </cell>
          <cell r="T4956">
            <v>0</v>
          </cell>
          <cell r="U4956">
            <v>0</v>
          </cell>
        </row>
        <row r="4957">
          <cell r="N4957" t="str">
            <v>624</v>
          </cell>
          <cell r="Q4957" t="str">
            <v>ICN</v>
          </cell>
          <cell r="T4957">
            <v>414384</v>
          </cell>
          <cell r="U4957">
            <v>0</v>
          </cell>
        </row>
        <row r="4958">
          <cell r="N4958" t="str">
            <v>621</v>
          </cell>
          <cell r="Q4958" t="str">
            <v>EUR</v>
          </cell>
          <cell r="T4958">
            <v>14400</v>
          </cell>
          <cell r="U4958">
            <v>1.64</v>
          </cell>
        </row>
        <row r="4959">
          <cell r="N4959" t="str">
            <v>632</v>
          </cell>
          <cell r="Q4959" t="str">
            <v>ICN</v>
          </cell>
          <cell r="T4959">
            <v>182560338</v>
          </cell>
          <cell r="U4959">
            <v>0</v>
          </cell>
        </row>
        <row r="4960">
          <cell r="N4960" t="str">
            <v>621</v>
          </cell>
          <cell r="Q4960" t="str">
            <v>ICV</v>
          </cell>
          <cell r="T4960">
            <v>148224</v>
          </cell>
          <cell r="U4960">
            <v>0</v>
          </cell>
        </row>
        <row r="4961">
          <cell r="N4961" t="str">
            <v>621</v>
          </cell>
          <cell r="Q4961" t="str">
            <v>ICV</v>
          </cell>
          <cell r="T4961">
            <v>5100</v>
          </cell>
          <cell r="U4961">
            <v>0</v>
          </cell>
        </row>
        <row r="4962">
          <cell r="N4962" t="str">
            <v>624</v>
          </cell>
          <cell r="Q4962" t="str">
            <v>PRV</v>
          </cell>
          <cell r="T4962">
            <v>151200</v>
          </cell>
          <cell r="U4962">
            <v>1.66</v>
          </cell>
        </row>
        <row r="4963">
          <cell r="N4963" t="str">
            <v>625</v>
          </cell>
          <cell r="Q4963" t="str">
            <v>PRV</v>
          </cell>
          <cell r="T4963">
            <v>7485588</v>
          </cell>
          <cell r="U4963">
            <v>-1384.84</v>
          </cell>
        </row>
        <row r="4964">
          <cell r="N4964" t="str">
            <v>621</v>
          </cell>
          <cell r="Q4964" t="str">
            <v>DS4</v>
          </cell>
          <cell r="T4964">
            <v>326200</v>
          </cell>
          <cell r="U4964">
            <v>-0.98</v>
          </cell>
        </row>
        <row r="4965">
          <cell r="N4965" t="str">
            <v>624</v>
          </cell>
          <cell r="Q4965" t="str">
            <v>MC</v>
          </cell>
          <cell r="T4965">
            <v>195.76</v>
          </cell>
          <cell r="U4965">
            <v>2284.52</v>
          </cell>
        </row>
        <row r="4966">
          <cell r="N4966" t="str">
            <v>685</v>
          </cell>
          <cell r="Q4966" t="str">
            <v>ICV</v>
          </cell>
          <cell r="T4966">
            <v>204</v>
          </cell>
          <cell r="U4966">
            <v>0</v>
          </cell>
        </row>
        <row r="4967">
          <cell r="N4967" t="str">
            <v>623</v>
          </cell>
          <cell r="Q4967" t="str">
            <v>MC</v>
          </cell>
          <cell r="T4967">
            <v>180</v>
          </cell>
          <cell r="U4967">
            <v>4980.22</v>
          </cell>
        </row>
        <row r="4968">
          <cell r="N4968" t="str">
            <v>625</v>
          </cell>
          <cell r="Q4968" t="str">
            <v>EIN</v>
          </cell>
          <cell r="T4968">
            <v>124800</v>
          </cell>
          <cell r="U4968">
            <v>70.260000000000005</v>
          </cell>
        </row>
        <row r="4969">
          <cell r="N4969" t="str">
            <v>642</v>
          </cell>
          <cell r="Q4969" t="str">
            <v>TDC</v>
          </cell>
          <cell r="T4969">
            <v>26102</v>
          </cell>
          <cell r="U4969">
            <v>5.28</v>
          </cell>
        </row>
        <row r="4970">
          <cell r="N4970" t="str">
            <v>660</v>
          </cell>
          <cell r="Q4970" t="str">
            <v>EIN</v>
          </cell>
          <cell r="T4970">
            <v>2009</v>
          </cell>
          <cell r="U4970">
            <v>1.1399999999999999</v>
          </cell>
        </row>
        <row r="4971">
          <cell r="N4971" t="str">
            <v>621</v>
          </cell>
          <cell r="Q4971" t="str">
            <v>EIN</v>
          </cell>
          <cell r="T4971">
            <v>148224</v>
          </cell>
          <cell r="U4971">
            <v>83.45</v>
          </cell>
        </row>
        <row r="4972">
          <cell r="N4972" t="str">
            <v>641</v>
          </cell>
          <cell r="Q4972" t="str">
            <v>TDC</v>
          </cell>
          <cell r="T4972">
            <v>3072</v>
          </cell>
          <cell r="U4972">
            <v>0.3</v>
          </cell>
        </row>
        <row r="4973">
          <cell r="N4973" t="str">
            <v>621</v>
          </cell>
          <cell r="Q4973" t="str">
            <v>EFV</v>
          </cell>
          <cell r="T4973">
            <v>112203</v>
          </cell>
          <cell r="U4973">
            <v>343.12</v>
          </cell>
        </row>
        <row r="4974">
          <cell r="N4974" t="str">
            <v>632</v>
          </cell>
          <cell r="Q4974" t="str">
            <v>DSU</v>
          </cell>
          <cell r="T4974">
            <v>182560338</v>
          </cell>
          <cell r="U4974">
            <v>5111.6899999999996</v>
          </cell>
        </row>
        <row r="4975">
          <cell r="N4975" t="str">
            <v>624</v>
          </cell>
          <cell r="Q4975" t="str">
            <v>DSU</v>
          </cell>
          <cell r="T4975">
            <v>2406376</v>
          </cell>
          <cell r="U4975">
            <v>79.41</v>
          </cell>
        </row>
        <row r="4976">
          <cell r="N4976" t="str">
            <v>624</v>
          </cell>
          <cell r="Q4976" t="str">
            <v>TDC</v>
          </cell>
          <cell r="T4976">
            <v>3580852</v>
          </cell>
          <cell r="U4976">
            <v>350.92</v>
          </cell>
        </row>
        <row r="4977">
          <cell r="N4977" t="str">
            <v>626</v>
          </cell>
          <cell r="Q4977" t="str">
            <v>TDC</v>
          </cell>
          <cell r="T4977">
            <v>3329964</v>
          </cell>
          <cell r="U4977">
            <v>259.73</v>
          </cell>
        </row>
        <row r="4978">
          <cell r="N4978" t="str">
            <v>624</v>
          </cell>
          <cell r="Q4978" t="str">
            <v>EP3</v>
          </cell>
          <cell r="T4978">
            <v>919560</v>
          </cell>
          <cell r="U4978">
            <v>0</v>
          </cell>
        </row>
        <row r="4979">
          <cell r="N4979" t="str">
            <v>624</v>
          </cell>
          <cell r="Q4979" t="str">
            <v>EIN</v>
          </cell>
          <cell r="T4979">
            <v>919560</v>
          </cell>
          <cell r="U4979">
            <v>517.70000000000005</v>
          </cell>
        </row>
        <row r="4980">
          <cell r="N4980" t="str">
            <v>642</v>
          </cell>
          <cell r="Q4980" t="str">
            <v>EIV</v>
          </cell>
          <cell r="T4980">
            <v>1358</v>
          </cell>
          <cell r="U4980">
            <v>0</v>
          </cell>
        </row>
        <row r="4981">
          <cell r="N4981" t="str">
            <v>624</v>
          </cell>
          <cell r="Q4981" t="str">
            <v>LMR</v>
          </cell>
          <cell r="T4981">
            <v>5185523</v>
          </cell>
          <cell r="U4981">
            <v>4386.9399999999996</v>
          </cell>
        </row>
        <row r="4982">
          <cell r="N4982" t="str">
            <v>624</v>
          </cell>
          <cell r="Q4982" t="str">
            <v>EFL</v>
          </cell>
          <cell r="T4982">
            <v>8563576</v>
          </cell>
          <cell r="U4982">
            <v>281388.42</v>
          </cell>
        </row>
        <row r="4983">
          <cell r="N4983" t="str">
            <v>621</v>
          </cell>
          <cell r="Q4983" t="str">
            <v>FFC</v>
          </cell>
          <cell r="T4983">
            <v>38162884</v>
          </cell>
          <cell r="U4983">
            <v>568.1</v>
          </cell>
        </row>
        <row r="4984">
          <cell r="N4984" t="str">
            <v>660</v>
          </cell>
          <cell r="Q4984" t="str">
            <v>TDE</v>
          </cell>
          <cell r="T4984">
            <v>617733</v>
          </cell>
          <cell r="U4984">
            <v>0</v>
          </cell>
        </row>
        <row r="4985">
          <cell r="N4985" t="str">
            <v>624</v>
          </cell>
          <cell r="Q4985" t="str">
            <v>PPT</v>
          </cell>
          <cell r="T4985">
            <v>510784</v>
          </cell>
          <cell r="U4985">
            <v>0</v>
          </cell>
        </row>
        <row r="4986">
          <cell r="N4986" t="str">
            <v>626</v>
          </cell>
          <cell r="Q4986" t="str">
            <v>FFC</v>
          </cell>
          <cell r="T4986">
            <v>3329964</v>
          </cell>
          <cell r="U4986">
            <v>36.64</v>
          </cell>
        </row>
        <row r="4987">
          <cell r="N4987" t="str">
            <v>626</v>
          </cell>
          <cell r="Q4987" t="str">
            <v>BFC</v>
          </cell>
          <cell r="T4987">
            <v>3234720</v>
          </cell>
          <cell r="U4987">
            <v>93156.7</v>
          </cell>
        </row>
        <row r="4988">
          <cell r="N4988" t="str">
            <v>626</v>
          </cell>
          <cell r="Q4988" t="str">
            <v>BFC</v>
          </cell>
          <cell r="T4988">
            <v>893970</v>
          </cell>
          <cell r="U4988">
            <v>25745.439999999999</v>
          </cell>
        </row>
        <row r="4989">
          <cell r="N4989" t="str">
            <v>626</v>
          </cell>
          <cell r="Q4989" t="str">
            <v>TDE</v>
          </cell>
          <cell r="T4989">
            <v>4688145</v>
          </cell>
          <cell r="U4989">
            <v>0</v>
          </cell>
        </row>
        <row r="4990">
          <cell r="N4990" t="str">
            <v>626</v>
          </cell>
          <cell r="Q4990" t="str">
            <v>LMR</v>
          </cell>
          <cell r="T4990">
            <v>973269</v>
          </cell>
          <cell r="U4990">
            <v>100.25</v>
          </cell>
        </row>
        <row r="4991">
          <cell r="N4991" t="str">
            <v>641</v>
          </cell>
          <cell r="Q4991" t="str">
            <v>EIV</v>
          </cell>
          <cell r="T4991">
            <v>1130</v>
          </cell>
          <cell r="U4991">
            <v>0</v>
          </cell>
        </row>
        <row r="4992">
          <cell r="N4992" t="str">
            <v>660</v>
          </cell>
          <cell r="Q4992" t="str">
            <v>EFL</v>
          </cell>
          <cell r="T4992">
            <v>862411</v>
          </cell>
          <cell r="U4992">
            <v>28353.74</v>
          </cell>
        </row>
        <row r="4993">
          <cell r="N4993" t="str">
            <v>623</v>
          </cell>
          <cell r="Q4993" t="str">
            <v>LMR</v>
          </cell>
          <cell r="T4993">
            <v>165344</v>
          </cell>
          <cell r="U4993">
            <v>218.26</v>
          </cell>
        </row>
        <row r="4994">
          <cell r="N4994" t="str">
            <v>626</v>
          </cell>
          <cell r="Q4994" t="str">
            <v>TDE</v>
          </cell>
          <cell r="T4994">
            <v>14579136</v>
          </cell>
          <cell r="U4994">
            <v>0</v>
          </cell>
        </row>
        <row r="4995">
          <cell r="N4995" t="str">
            <v>660</v>
          </cell>
          <cell r="Q4995" t="str">
            <v>E31</v>
          </cell>
          <cell r="T4995">
            <v>92</v>
          </cell>
          <cell r="U4995">
            <v>2.9</v>
          </cell>
        </row>
        <row r="4996">
          <cell r="N4996" t="str">
            <v>655</v>
          </cell>
          <cell r="Q4996" t="str">
            <v>EP2</v>
          </cell>
          <cell r="T4996">
            <v>297</v>
          </cell>
          <cell r="U4996">
            <v>0.05</v>
          </cell>
        </row>
        <row r="4997">
          <cell r="N4997" t="str">
            <v>613</v>
          </cell>
          <cell r="Q4997" t="str">
            <v>GPW</v>
          </cell>
          <cell r="T4997">
            <v>2540</v>
          </cell>
          <cell r="U4997">
            <v>3.14</v>
          </cell>
        </row>
        <row r="4998">
          <cell r="N4998" t="str">
            <v>621</v>
          </cell>
          <cell r="Q4998" t="str">
            <v>RAU</v>
          </cell>
          <cell r="T4998">
            <v>5651345</v>
          </cell>
          <cell r="U4998">
            <v>192.32</v>
          </cell>
        </row>
        <row r="4999">
          <cell r="N4999" t="str">
            <v>624</v>
          </cell>
          <cell r="Q4999" t="str">
            <v>EP2</v>
          </cell>
          <cell r="T4999">
            <v>304704</v>
          </cell>
          <cell r="U4999">
            <v>36.869999999999997</v>
          </cell>
        </row>
        <row r="5000">
          <cell r="N5000" t="str">
            <v>686</v>
          </cell>
          <cell r="Q5000" t="str">
            <v>DSM</v>
          </cell>
          <cell r="T5000">
            <v>295</v>
          </cell>
          <cell r="U5000">
            <v>1.53</v>
          </cell>
        </row>
        <row r="5001">
          <cell r="N5001" t="str">
            <v>626</v>
          </cell>
          <cell r="Q5001" t="str">
            <v>DC</v>
          </cell>
          <cell r="T5001">
            <v>1401.93</v>
          </cell>
          <cell r="U5001">
            <v>33884.65</v>
          </cell>
        </row>
        <row r="5002">
          <cell r="N5002" t="str">
            <v>621</v>
          </cell>
          <cell r="Q5002" t="str">
            <v>EP2</v>
          </cell>
          <cell r="T5002">
            <v>5100</v>
          </cell>
          <cell r="U5002">
            <v>0.75</v>
          </cell>
        </row>
        <row r="5003">
          <cell r="N5003" t="str">
            <v>621</v>
          </cell>
          <cell r="Q5003" t="str">
            <v>FVC</v>
          </cell>
          <cell r="T5003">
            <v>148224</v>
          </cell>
          <cell r="U5003">
            <v>0</v>
          </cell>
        </row>
        <row r="5004">
          <cell r="N5004" t="str">
            <v>626</v>
          </cell>
          <cell r="Q5004" t="str">
            <v>OMS</v>
          </cell>
          <cell r="T5004">
            <v>13372524</v>
          </cell>
          <cell r="U5004">
            <v>2848.34</v>
          </cell>
        </row>
        <row r="5005">
          <cell r="N5005" t="str">
            <v>626</v>
          </cell>
          <cell r="Q5005" t="str">
            <v>RAU</v>
          </cell>
          <cell r="T5005">
            <v>14579136</v>
          </cell>
          <cell r="U5005">
            <v>349.89</v>
          </cell>
        </row>
        <row r="5006">
          <cell r="N5006" t="str">
            <v>650</v>
          </cell>
          <cell r="Q5006" t="str">
            <v>OMS</v>
          </cell>
          <cell r="T5006">
            <v>949</v>
          </cell>
          <cell r="U5006">
            <v>0.21</v>
          </cell>
        </row>
        <row r="5007">
          <cell r="N5007" t="str">
            <v>641</v>
          </cell>
          <cell r="Q5007" t="str">
            <v>FVC</v>
          </cell>
          <cell r="T5007">
            <v>1130</v>
          </cell>
          <cell r="U5007">
            <v>0</v>
          </cell>
        </row>
        <row r="5008">
          <cell r="N5008" t="str">
            <v>660</v>
          </cell>
          <cell r="Q5008" t="str">
            <v>OMS</v>
          </cell>
          <cell r="T5008">
            <v>665</v>
          </cell>
          <cell r="U5008">
            <v>0.09</v>
          </cell>
        </row>
        <row r="5009">
          <cell r="N5009" t="str">
            <v>913</v>
          </cell>
          <cell r="Q5009" t="str">
            <v>DC</v>
          </cell>
          <cell r="T5009">
            <v>190185</v>
          </cell>
          <cell r="U5009">
            <v>414603.3</v>
          </cell>
        </row>
        <row r="5010">
          <cell r="N5010" t="str">
            <v>624</v>
          </cell>
          <cell r="Q5010" t="str">
            <v>DSM</v>
          </cell>
          <cell r="T5010">
            <v>3580852</v>
          </cell>
          <cell r="U5010">
            <v>7988.88</v>
          </cell>
        </row>
        <row r="5011">
          <cell r="N5011" t="str">
            <v>650</v>
          </cell>
          <cell r="Q5011" t="str">
            <v>RAU</v>
          </cell>
          <cell r="T5011">
            <v>2627483</v>
          </cell>
          <cell r="U5011">
            <v>21.51</v>
          </cell>
        </row>
        <row r="5012">
          <cell r="N5012" t="str">
            <v>621</v>
          </cell>
          <cell r="Q5012" t="str">
            <v>CC</v>
          </cell>
          <cell r="T5012">
            <v>0</v>
          </cell>
          <cell r="U5012">
            <v>200</v>
          </cell>
        </row>
        <row r="5013">
          <cell r="N5013" t="str">
            <v>623</v>
          </cell>
          <cell r="Q5013" t="str">
            <v>CAP</v>
          </cell>
          <cell r="T5013">
            <v>35200</v>
          </cell>
          <cell r="U5013">
            <v>0.56000000000000005</v>
          </cell>
        </row>
        <row r="5014">
          <cell r="N5014" t="str">
            <v>913</v>
          </cell>
          <cell r="Q5014" t="str">
            <v>DC</v>
          </cell>
          <cell r="T5014">
            <v>97265</v>
          </cell>
          <cell r="U5014">
            <v>323892.45</v>
          </cell>
        </row>
        <row r="5015">
          <cell r="N5015" t="str">
            <v>621</v>
          </cell>
          <cell r="Q5015" t="str">
            <v>DS2</v>
          </cell>
          <cell r="T5015">
            <v>0</v>
          </cell>
          <cell r="U5015">
            <v>0</v>
          </cell>
        </row>
        <row r="5016">
          <cell r="N5016" t="str">
            <v>620</v>
          </cell>
          <cell r="Q5016" t="str">
            <v>TSC</v>
          </cell>
          <cell r="T5016">
            <v>2187264</v>
          </cell>
          <cell r="U5016">
            <v>0</v>
          </cell>
        </row>
        <row r="5017">
          <cell r="N5017" t="str">
            <v>624</v>
          </cell>
          <cell r="Q5017" t="str">
            <v>RIV</v>
          </cell>
          <cell r="T5017">
            <v>10684065</v>
          </cell>
          <cell r="U5017">
            <v>0</v>
          </cell>
        </row>
        <row r="5018">
          <cell r="N5018" t="str">
            <v>624</v>
          </cell>
          <cell r="Q5018" t="str">
            <v>LMV</v>
          </cell>
          <cell r="T5018">
            <v>5185523</v>
          </cell>
          <cell r="U5018">
            <v>-10.38</v>
          </cell>
        </row>
        <row r="5019">
          <cell r="N5019" t="str">
            <v>621</v>
          </cell>
          <cell r="Q5019" t="str">
            <v>PRC</v>
          </cell>
          <cell r="T5019">
            <v>112203</v>
          </cell>
          <cell r="U5019">
            <v>837.01</v>
          </cell>
        </row>
        <row r="5020">
          <cell r="N5020" t="str">
            <v>621</v>
          </cell>
          <cell r="Q5020" t="str">
            <v>MSO</v>
          </cell>
          <cell r="T5020">
            <v>76584160.599999994</v>
          </cell>
          <cell r="U5020">
            <v>55005.21</v>
          </cell>
        </row>
        <row r="5021">
          <cell r="N5021" t="str">
            <v>611</v>
          </cell>
          <cell r="Q5021" t="str">
            <v>MSO</v>
          </cell>
          <cell r="T5021">
            <v>124334</v>
          </cell>
          <cell r="U5021">
            <v>111.37</v>
          </cell>
        </row>
        <row r="5022">
          <cell r="N5022" t="str">
            <v>632</v>
          </cell>
          <cell r="Q5022" t="str">
            <v>EP4</v>
          </cell>
          <cell r="T5022">
            <v>212354998</v>
          </cell>
          <cell r="U5022">
            <v>0</v>
          </cell>
        </row>
        <row r="5023">
          <cell r="N5023" t="str">
            <v>676</v>
          </cell>
          <cell r="Q5023" t="str">
            <v>MSO</v>
          </cell>
          <cell r="T5023">
            <v>6261000</v>
          </cell>
          <cell r="U5023">
            <v>3264.21</v>
          </cell>
        </row>
        <row r="5024">
          <cell r="N5024" t="str">
            <v>624</v>
          </cell>
          <cell r="Q5024" t="str">
            <v>PRC</v>
          </cell>
          <cell r="T5024">
            <v>2406376</v>
          </cell>
          <cell r="U5024">
            <v>3231.77</v>
          </cell>
        </row>
        <row r="5025">
          <cell r="N5025" t="str">
            <v>620</v>
          </cell>
          <cell r="Q5025" t="str">
            <v>RIV</v>
          </cell>
          <cell r="T5025">
            <v>3380</v>
          </cell>
          <cell r="U5025">
            <v>0</v>
          </cell>
        </row>
        <row r="5026">
          <cell r="N5026" t="str">
            <v>624</v>
          </cell>
          <cell r="Q5026" t="str">
            <v>MSO</v>
          </cell>
          <cell r="T5026">
            <v>8934767</v>
          </cell>
          <cell r="U5026">
            <v>5244.69</v>
          </cell>
        </row>
        <row r="5027">
          <cell r="N5027" t="str">
            <v>624</v>
          </cell>
          <cell r="Q5027" t="str">
            <v>TSC</v>
          </cell>
          <cell r="T5027">
            <v>3580852</v>
          </cell>
          <cell r="U5027">
            <v>0</v>
          </cell>
        </row>
        <row r="5028">
          <cell r="N5028" t="str">
            <v>624</v>
          </cell>
          <cell r="Q5028" t="str">
            <v>MSO</v>
          </cell>
          <cell r="T5028">
            <v>919560</v>
          </cell>
          <cell r="U5028">
            <v>539.79</v>
          </cell>
        </row>
        <row r="5029">
          <cell r="N5029" t="str">
            <v>626</v>
          </cell>
          <cell r="Q5029" t="str">
            <v>PRC</v>
          </cell>
          <cell r="T5029">
            <v>12690216</v>
          </cell>
          <cell r="U5029">
            <v>16332.3</v>
          </cell>
        </row>
        <row r="5030">
          <cell r="N5030" t="str">
            <v>626</v>
          </cell>
          <cell r="Q5030" t="str">
            <v>CAV</v>
          </cell>
          <cell r="T5030">
            <v>444312</v>
          </cell>
          <cell r="U5030">
            <v>-75.53</v>
          </cell>
        </row>
        <row r="5031">
          <cell r="N5031" t="str">
            <v>624</v>
          </cell>
          <cell r="Q5031" t="str">
            <v>EC</v>
          </cell>
          <cell r="T5031">
            <v>60000</v>
          </cell>
          <cell r="U5031">
            <v>4168.8599999999997</v>
          </cell>
        </row>
        <row r="5032">
          <cell r="N5032" t="str">
            <v>623</v>
          </cell>
          <cell r="Q5032" t="str">
            <v>EEX</v>
          </cell>
          <cell r="T5032">
            <v>234546</v>
          </cell>
          <cell r="U5032">
            <v>115.39</v>
          </cell>
        </row>
        <row r="5033">
          <cell r="N5033" t="str">
            <v>624</v>
          </cell>
          <cell r="Q5033" t="str">
            <v>EEX</v>
          </cell>
          <cell r="T5033">
            <v>3580852</v>
          </cell>
          <cell r="U5033">
            <v>1622.13</v>
          </cell>
        </row>
        <row r="5034">
          <cell r="N5034" t="str">
            <v>650</v>
          </cell>
          <cell r="Q5034" t="str">
            <v>EP1</v>
          </cell>
          <cell r="T5034">
            <v>63</v>
          </cell>
          <cell r="U5034">
            <v>0</v>
          </cell>
        </row>
        <row r="5035">
          <cell r="N5035" t="str">
            <v>650</v>
          </cell>
          <cell r="Q5035" t="str">
            <v>EP1</v>
          </cell>
          <cell r="T5035">
            <v>18305</v>
          </cell>
          <cell r="U5035">
            <v>0</v>
          </cell>
        </row>
        <row r="5036">
          <cell r="N5036" t="str">
            <v>660</v>
          </cell>
          <cell r="Q5036" t="str">
            <v>L10</v>
          </cell>
          <cell r="T5036">
            <v>9</v>
          </cell>
          <cell r="U5036">
            <v>15.93</v>
          </cell>
        </row>
        <row r="5037">
          <cell r="N5037" t="str">
            <v>626</v>
          </cell>
          <cell r="Q5037" t="str">
            <v>TIU</v>
          </cell>
          <cell r="T5037">
            <v>973269</v>
          </cell>
          <cell r="U5037">
            <v>0.01</v>
          </cell>
        </row>
        <row r="5038">
          <cell r="N5038" t="str">
            <v>623</v>
          </cell>
          <cell r="Q5038" t="str">
            <v>TIU</v>
          </cell>
          <cell r="T5038">
            <v>144480</v>
          </cell>
          <cell r="U5038">
            <v>0.13</v>
          </cell>
        </row>
        <row r="5039">
          <cell r="N5039" t="str">
            <v>660</v>
          </cell>
          <cell r="Q5039" t="str">
            <v>TTC</v>
          </cell>
          <cell r="T5039">
            <v>862411</v>
          </cell>
          <cell r="U5039">
            <v>19.3</v>
          </cell>
        </row>
        <row r="5040">
          <cell r="N5040" t="str">
            <v>641</v>
          </cell>
          <cell r="Q5040" t="str">
            <v>TTC</v>
          </cell>
          <cell r="T5040">
            <v>1130</v>
          </cell>
          <cell r="U5040">
            <v>0.04</v>
          </cell>
        </row>
        <row r="5041">
          <cell r="N5041" t="str">
            <v>626</v>
          </cell>
          <cell r="Q5041" t="str">
            <v>TTC</v>
          </cell>
          <cell r="T5041">
            <v>893970</v>
          </cell>
          <cell r="U5041">
            <v>26.82</v>
          </cell>
        </row>
        <row r="5042">
          <cell r="N5042" t="str">
            <v>650</v>
          </cell>
          <cell r="Q5042" t="str">
            <v>FFE</v>
          </cell>
          <cell r="T5042">
            <v>63</v>
          </cell>
          <cell r="U5042">
            <v>0</v>
          </cell>
        </row>
        <row r="5043">
          <cell r="N5043" t="str">
            <v>660</v>
          </cell>
          <cell r="Q5043" t="str">
            <v>L21</v>
          </cell>
          <cell r="T5043">
            <v>7</v>
          </cell>
          <cell r="U5043">
            <v>73.08</v>
          </cell>
        </row>
        <row r="5044">
          <cell r="N5044" t="str">
            <v>644</v>
          </cell>
          <cell r="Q5044" t="str">
            <v>TTE</v>
          </cell>
          <cell r="T5044">
            <v>2195750</v>
          </cell>
          <cell r="U5044">
            <v>0</v>
          </cell>
        </row>
        <row r="5045">
          <cell r="N5045" t="str">
            <v>624</v>
          </cell>
          <cell r="Q5045" t="str">
            <v>TTE</v>
          </cell>
          <cell r="T5045">
            <v>410400</v>
          </cell>
          <cell r="U5045">
            <v>0</v>
          </cell>
        </row>
        <row r="5046">
          <cell r="N5046" t="str">
            <v>624</v>
          </cell>
          <cell r="Q5046" t="str">
            <v>TTE</v>
          </cell>
          <cell r="T5046">
            <v>10684065</v>
          </cell>
          <cell r="U5046">
            <v>0</v>
          </cell>
        </row>
        <row r="5047">
          <cell r="N5047" t="str">
            <v>624</v>
          </cell>
          <cell r="Q5047" t="str">
            <v>EUR</v>
          </cell>
          <cell r="T5047">
            <v>510784</v>
          </cell>
          <cell r="U5047">
            <v>60.78</v>
          </cell>
        </row>
        <row r="5048">
          <cell r="N5048" t="str">
            <v>612</v>
          </cell>
          <cell r="Q5048" t="str">
            <v>ICV</v>
          </cell>
          <cell r="T5048">
            <v>10954</v>
          </cell>
          <cell r="U5048">
            <v>0</v>
          </cell>
        </row>
        <row r="5049">
          <cell r="N5049" t="str">
            <v>611</v>
          </cell>
          <cell r="Q5049" t="str">
            <v>ICV</v>
          </cell>
          <cell r="T5049">
            <v>2743</v>
          </cell>
          <cell r="U5049">
            <v>0</v>
          </cell>
        </row>
        <row r="5050">
          <cell r="N5050" t="str">
            <v>676</v>
          </cell>
          <cell r="Q5050" t="str">
            <v>BTE</v>
          </cell>
          <cell r="T5050">
            <v>0</v>
          </cell>
          <cell r="U5050">
            <v>0</v>
          </cell>
        </row>
        <row r="5051">
          <cell r="N5051" t="str">
            <v>621</v>
          </cell>
          <cell r="Q5051" t="str">
            <v>ICN</v>
          </cell>
          <cell r="T5051">
            <v>148224</v>
          </cell>
          <cell r="U5051">
            <v>0</v>
          </cell>
        </row>
        <row r="5052">
          <cell r="N5052" t="str">
            <v>641</v>
          </cell>
          <cell r="Q5052" t="str">
            <v>ICV</v>
          </cell>
          <cell r="T5052">
            <v>1130</v>
          </cell>
          <cell r="U5052">
            <v>0</v>
          </cell>
        </row>
        <row r="5053">
          <cell r="N5053" t="str">
            <v>612</v>
          </cell>
          <cell r="Q5053" t="str">
            <v>PRV</v>
          </cell>
          <cell r="T5053">
            <v>10954</v>
          </cell>
          <cell r="U5053">
            <v>-1.03</v>
          </cell>
        </row>
        <row r="5054">
          <cell r="N5054" t="str">
            <v>624</v>
          </cell>
          <cell r="Q5054" t="str">
            <v>PRV</v>
          </cell>
          <cell r="T5054">
            <v>70400</v>
          </cell>
          <cell r="U5054">
            <v>0.77</v>
          </cell>
        </row>
        <row r="5055">
          <cell r="N5055" t="str">
            <v>623</v>
          </cell>
          <cell r="Q5055" t="str">
            <v>EUR</v>
          </cell>
          <cell r="T5055">
            <v>234546</v>
          </cell>
          <cell r="U5055">
            <v>27.91</v>
          </cell>
        </row>
        <row r="5056">
          <cell r="N5056" t="str">
            <v>623</v>
          </cell>
          <cell r="Q5056" t="str">
            <v>RTU</v>
          </cell>
          <cell r="T5056">
            <v>234546</v>
          </cell>
          <cell r="U5056">
            <v>4.45</v>
          </cell>
        </row>
        <row r="5057">
          <cell r="N5057" t="str">
            <v>621</v>
          </cell>
          <cell r="Q5057" t="str">
            <v>DS6</v>
          </cell>
          <cell r="T5057">
            <v>15576</v>
          </cell>
          <cell r="U5057">
            <v>0.37</v>
          </cell>
        </row>
        <row r="5058">
          <cell r="N5058" t="str">
            <v>660</v>
          </cell>
          <cell r="Q5058" t="str">
            <v>EP3</v>
          </cell>
          <cell r="T5058">
            <v>2009</v>
          </cell>
          <cell r="U5058">
            <v>0</v>
          </cell>
        </row>
        <row r="5059">
          <cell r="N5059" t="str">
            <v>626</v>
          </cell>
          <cell r="Q5059" t="str">
            <v>EFV</v>
          </cell>
          <cell r="T5059">
            <v>444312</v>
          </cell>
          <cell r="U5059">
            <v>1358.71</v>
          </cell>
        </row>
        <row r="5060">
          <cell r="N5060" t="str">
            <v>624</v>
          </cell>
          <cell r="Q5060" t="str">
            <v>TDC</v>
          </cell>
          <cell r="T5060">
            <v>410400</v>
          </cell>
          <cell r="U5060">
            <v>40.22</v>
          </cell>
        </row>
        <row r="5061">
          <cell r="N5061" t="str">
            <v>624</v>
          </cell>
          <cell r="Q5061" t="str">
            <v>EFV</v>
          </cell>
          <cell r="T5061">
            <v>3580852</v>
          </cell>
          <cell r="U5061">
            <v>10950.24</v>
          </cell>
        </row>
        <row r="5062">
          <cell r="N5062" t="str">
            <v>621</v>
          </cell>
          <cell r="Q5062" t="str">
            <v>DSU</v>
          </cell>
          <cell r="T5062">
            <v>616541</v>
          </cell>
          <cell r="U5062">
            <v>92.46</v>
          </cell>
        </row>
        <row r="5063">
          <cell r="N5063" t="str">
            <v>624</v>
          </cell>
          <cell r="Q5063" t="str">
            <v>PPT</v>
          </cell>
          <cell r="T5063">
            <v>590640</v>
          </cell>
          <cell r="U5063">
            <v>0</v>
          </cell>
        </row>
        <row r="5064">
          <cell r="N5064" t="str">
            <v>611</v>
          </cell>
          <cell r="Q5064" t="str">
            <v>PPT</v>
          </cell>
          <cell r="T5064">
            <v>27206711</v>
          </cell>
          <cell r="U5064">
            <v>0</v>
          </cell>
        </row>
        <row r="5065">
          <cell r="N5065" t="str">
            <v>641</v>
          </cell>
          <cell r="Q5065" t="str">
            <v>PPT</v>
          </cell>
          <cell r="T5065">
            <v>3072</v>
          </cell>
          <cell r="U5065">
            <v>0</v>
          </cell>
        </row>
        <row r="5066">
          <cell r="N5066" t="str">
            <v>686</v>
          </cell>
          <cell r="Q5066" t="str">
            <v>EFL</v>
          </cell>
          <cell r="T5066">
            <v>295</v>
          </cell>
          <cell r="U5066">
            <v>9.7100000000000009</v>
          </cell>
        </row>
        <row r="5067">
          <cell r="N5067" t="str">
            <v>626</v>
          </cell>
          <cell r="Q5067" t="str">
            <v>FFC</v>
          </cell>
          <cell r="T5067">
            <v>893970</v>
          </cell>
          <cell r="U5067">
            <v>9.83</v>
          </cell>
        </row>
        <row r="5068">
          <cell r="N5068" t="str">
            <v>821</v>
          </cell>
          <cell r="Q5068" t="str">
            <v>RRB</v>
          </cell>
          <cell r="T5068">
            <v>-7113.02</v>
          </cell>
          <cell r="U5068">
            <v>311.57</v>
          </cell>
        </row>
        <row r="5069">
          <cell r="N5069" t="str">
            <v>624</v>
          </cell>
          <cell r="Q5069" t="str">
            <v>EFL</v>
          </cell>
          <cell r="T5069">
            <v>70400</v>
          </cell>
          <cell r="U5069">
            <v>2314.4</v>
          </cell>
        </row>
        <row r="5070">
          <cell r="N5070" t="str">
            <v>625</v>
          </cell>
          <cell r="Q5070" t="str">
            <v>TSE</v>
          </cell>
          <cell r="T5070">
            <v>124800</v>
          </cell>
          <cell r="U5070">
            <v>0</v>
          </cell>
        </row>
        <row r="5071">
          <cell r="N5071" t="str">
            <v>624</v>
          </cell>
          <cell r="Q5071" t="str">
            <v>DSM</v>
          </cell>
          <cell r="T5071">
            <v>590640</v>
          </cell>
          <cell r="U5071">
            <v>1317.72</v>
          </cell>
        </row>
        <row r="5072">
          <cell r="N5072" t="str">
            <v>624</v>
          </cell>
          <cell r="Q5072" t="str">
            <v>FVC</v>
          </cell>
          <cell r="T5072">
            <v>414384</v>
          </cell>
          <cell r="U5072">
            <v>0</v>
          </cell>
        </row>
        <row r="5073">
          <cell r="N5073" t="str">
            <v>626</v>
          </cell>
          <cell r="Q5073" t="str">
            <v>DC</v>
          </cell>
          <cell r="T5073">
            <v>798.66</v>
          </cell>
          <cell r="U5073">
            <v>18504.95</v>
          </cell>
        </row>
        <row r="5074">
          <cell r="N5074" t="str">
            <v>624</v>
          </cell>
          <cell r="Q5074" t="str">
            <v>DC</v>
          </cell>
          <cell r="T5074">
            <v>1273.3599999999999</v>
          </cell>
          <cell r="U5074">
            <v>14860.11</v>
          </cell>
        </row>
        <row r="5075">
          <cell r="N5075" t="str">
            <v>623</v>
          </cell>
          <cell r="Q5075" t="str">
            <v>CAP</v>
          </cell>
          <cell r="T5075">
            <v>144480</v>
          </cell>
          <cell r="U5075">
            <v>2.31</v>
          </cell>
        </row>
        <row r="5076">
          <cell r="N5076" t="str">
            <v>626</v>
          </cell>
          <cell r="Q5076" t="str">
            <v>FVC</v>
          </cell>
          <cell r="T5076">
            <v>973269</v>
          </cell>
          <cell r="U5076">
            <v>0</v>
          </cell>
        </row>
        <row r="5077">
          <cell r="N5077" t="str">
            <v>612</v>
          </cell>
          <cell r="Q5077" t="str">
            <v>FVC</v>
          </cell>
          <cell r="T5077">
            <v>10954</v>
          </cell>
          <cell r="U5077">
            <v>0</v>
          </cell>
        </row>
        <row r="5078">
          <cell r="N5078" t="str">
            <v>650</v>
          </cell>
          <cell r="Q5078" t="str">
            <v>OMS</v>
          </cell>
          <cell r="T5078">
            <v>213759</v>
          </cell>
          <cell r="U5078">
            <v>47.38</v>
          </cell>
        </row>
        <row r="5079">
          <cell r="N5079" t="str">
            <v>626</v>
          </cell>
          <cell r="Q5079" t="str">
            <v>DC</v>
          </cell>
          <cell r="T5079">
            <v>5141.78</v>
          </cell>
          <cell r="U5079">
            <v>122392.82</v>
          </cell>
        </row>
        <row r="5080">
          <cell r="N5080" t="str">
            <v>624</v>
          </cell>
          <cell r="Q5080" t="str">
            <v>DO6</v>
          </cell>
          <cell r="T5080">
            <v>2290752</v>
          </cell>
          <cell r="U5080">
            <v>185.55</v>
          </cell>
        </row>
        <row r="5081">
          <cell r="N5081" t="str">
            <v>623</v>
          </cell>
          <cell r="Q5081" t="str">
            <v>DC</v>
          </cell>
          <cell r="T5081">
            <v>30</v>
          </cell>
          <cell r="U5081">
            <v>686.4</v>
          </cell>
        </row>
        <row r="5082">
          <cell r="N5082" t="str">
            <v>624</v>
          </cell>
          <cell r="Q5082" t="str">
            <v>DC</v>
          </cell>
          <cell r="T5082">
            <v>6258.96</v>
          </cell>
          <cell r="U5082">
            <v>69912.58</v>
          </cell>
        </row>
        <row r="5083">
          <cell r="N5083" t="str">
            <v>624</v>
          </cell>
          <cell r="Q5083" t="str">
            <v>MSO</v>
          </cell>
          <cell r="T5083">
            <v>10684065</v>
          </cell>
          <cell r="U5083">
            <v>6271.56</v>
          </cell>
        </row>
        <row r="5084">
          <cell r="N5084" t="str">
            <v>650</v>
          </cell>
          <cell r="Q5084" t="str">
            <v>EP4</v>
          </cell>
          <cell r="T5084">
            <v>1896</v>
          </cell>
          <cell r="U5084">
            <v>0</v>
          </cell>
        </row>
        <row r="5085">
          <cell r="N5085" t="str">
            <v>624</v>
          </cell>
          <cell r="Q5085" t="str">
            <v>MSO</v>
          </cell>
          <cell r="T5085">
            <v>590640</v>
          </cell>
          <cell r="U5085">
            <v>346.7</v>
          </cell>
        </row>
        <row r="5086">
          <cell r="N5086" t="str">
            <v>641</v>
          </cell>
          <cell r="Q5086" t="str">
            <v>PRC</v>
          </cell>
          <cell r="T5086">
            <v>71411</v>
          </cell>
          <cell r="U5086">
            <v>357.7</v>
          </cell>
        </row>
        <row r="5087">
          <cell r="N5087" t="str">
            <v>623</v>
          </cell>
          <cell r="Q5087" t="str">
            <v>TSC</v>
          </cell>
          <cell r="T5087">
            <v>44232</v>
          </cell>
          <cell r="U5087">
            <v>0</v>
          </cell>
        </row>
        <row r="5088">
          <cell r="N5088" t="str">
            <v>626</v>
          </cell>
          <cell r="Q5088" t="str">
            <v>EP4</v>
          </cell>
          <cell r="T5088">
            <v>3120155</v>
          </cell>
          <cell r="U5088">
            <v>0</v>
          </cell>
        </row>
        <row r="5089">
          <cell r="N5089" t="str">
            <v>623</v>
          </cell>
          <cell r="Q5089" t="str">
            <v>RIV</v>
          </cell>
          <cell r="T5089">
            <v>144480</v>
          </cell>
          <cell r="U5089">
            <v>0</v>
          </cell>
        </row>
        <row r="5090">
          <cell r="N5090" t="str">
            <v>676</v>
          </cell>
          <cell r="Q5090" t="str">
            <v>DS0</v>
          </cell>
          <cell r="T5090">
            <v>0</v>
          </cell>
          <cell r="U5090">
            <v>0</v>
          </cell>
        </row>
        <row r="5091">
          <cell r="N5091" t="str">
            <v>626</v>
          </cell>
          <cell r="Q5091" t="str">
            <v>PRC</v>
          </cell>
          <cell r="T5091">
            <v>1660230</v>
          </cell>
          <cell r="U5091">
            <v>2136.7199999999998</v>
          </cell>
        </row>
        <row r="5092">
          <cell r="N5092" t="str">
            <v>624</v>
          </cell>
          <cell r="Q5092" t="str">
            <v>CAV</v>
          </cell>
          <cell r="T5092">
            <v>3580852</v>
          </cell>
          <cell r="U5092">
            <v>-368.83</v>
          </cell>
        </row>
        <row r="5093">
          <cell r="N5093" t="str">
            <v>626</v>
          </cell>
          <cell r="Q5093" t="str">
            <v>CAV</v>
          </cell>
          <cell r="T5093">
            <v>893970</v>
          </cell>
          <cell r="U5093">
            <v>-151.97</v>
          </cell>
        </row>
        <row r="5094">
          <cell r="N5094" t="str">
            <v>621</v>
          </cell>
          <cell r="Q5094" t="str">
            <v>EC</v>
          </cell>
          <cell r="T5094">
            <v>636853</v>
          </cell>
          <cell r="U5094">
            <v>75515.48</v>
          </cell>
        </row>
        <row r="5095">
          <cell r="N5095" t="str">
            <v>633</v>
          </cell>
          <cell r="Q5095" t="str">
            <v>EC</v>
          </cell>
          <cell r="T5095">
            <v>166200</v>
          </cell>
          <cell r="U5095">
            <v>5299.62</v>
          </cell>
        </row>
        <row r="5096">
          <cell r="N5096" t="str">
            <v>626</v>
          </cell>
          <cell r="Q5096" t="str">
            <v>ECR</v>
          </cell>
          <cell r="T5096">
            <v>14579136</v>
          </cell>
          <cell r="U5096">
            <v>45647.28</v>
          </cell>
        </row>
        <row r="5097">
          <cell r="N5097" t="str">
            <v>624</v>
          </cell>
          <cell r="Q5097" t="str">
            <v>ECR</v>
          </cell>
          <cell r="T5097">
            <v>10684065</v>
          </cell>
          <cell r="U5097">
            <v>37896.36</v>
          </cell>
        </row>
        <row r="5098">
          <cell r="N5098" t="str">
            <v>626</v>
          </cell>
          <cell r="Q5098" t="str">
            <v>EEX</v>
          </cell>
          <cell r="T5098">
            <v>3329964</v>
          </cell>
          <cell r="U5098">
            <v>-103.23</v>
          </cell>
        </row>
        <row r="5099">
          <cell r="N5099" t="str">
            <v>621</v>
          </cell>
          <cell r="Q5099" t="str">
            <v>EP1</v>
          </cell>
          <cell r="T5099">
            <v>942741</v>
          </cell>
          <cell r="U5099">
            <v>0</v>
          </cell>
        </row>
        <row r="5100">
          <cell r="N5100" t="str">
            <v>626</v>
          </cell>
          <cell r="Q5100" t="str">
            <v>EP1</v>
          </cell>
          <cell r="T5100">
            <v>973269</v>
          </cell>
          <cell r="U5100">
            <v>0</v>
          </cell>
        </row>
        <row r="5101">
          <cell r="N5101" t="str">
            <v>650</v>
          </cell>
          <cell r="Q5101" t="str">
            <v>E14</v>
          </cell>
          <cell r="T5101">
            <v>36211</v>
          </cell>
          <cell r="U5101">
            <v>1140.5</v>
          </cell>
        </row>
        <row r="5102">
          <cell r="N5102" t="str">
            <v>624</v>
          </cell>
          <cell r="Q5102" t="str">
            <v>FMU</v>
          </cell>
          <cell r="T5102">
            <v>3580852</v>
          </cell>
          <cell r="U5102">
            <v>3.58</v>
          </cell>
        </row>
        <row r="5103">
          <cell r="N5103" t="str">
            <v>821</v>
          </cell>
          <cell r="Q5103" t="str">
            <v>PPR</v>
          </cell>
          <cell r="T5103">
            <v>-15739.6</v>
          </cell>
          <cell r="U5103">
            <v>0</v>
          </cell>
        </row>
        <row r="5104">
          <cell r="N5104" t="str">
            <v>660</v>
          </cell>
          <cell r="Q5104" t="str">
            <v>TIU</v>
          </cell>
          <cell r="T5104">
            <v>2009</v>
          </cell>
          <cell r="U5104">
            <v>0.03</v>
          </cell>
        </row>
        <row r="5105">
          <cell r="N5105" t="str">
            <v>611</v>
          </cell>
          <cell r="Q5105" t="str">
            <v>TIU</v>
          </cell>
          <cell r="T5105">
            <v>980</v>
          </cell>
          <cell r="U5105">
            <v>-0.01</v>
          </cell>
        </row>
        <row r="5106">
          <cell r="N5106" t="str">
            <v>625</v>
          </cell>
          <cell r="Q5106" t="str">
            <v>TTC</v>
          </cell>
          <cell r="T5106">
            <v>391200</v>
          </cell>
          <cell r="U5106">
            <v>5.09</v>
          </cell>
        </row>
        <row r="5107">
          <cell r="N5107" t="str">
            <v>611</v>
          </cell>
          <cell r="Q5107" t="str">
            <v>TTC</v>
          </cell>
          <cell r="T5107">
            <v>6196</v>
          </cell>
          <cell r="U5107">
            <v>0.13</v>
          </cell>
        </row>
        <row r="5108">
          <cell r="N5108" t="str">
            <v>685</v>
          </cell>
          <cell r="Q5108" t="str">
            <v>VRN</v>
          </cell>
          <cell r="T5108">
            <v>204</v>
          </cell>
          <cell r="U5108">
            <v>-0.6</v>
          </cell>
        </row>
        <row r="5109">
          <cell r="N5109" t="str">
            <v>611</v>
          </cell>
          <cell r="Q5109" t="str">
            <v>FFE</v>
          </cell>
          <cell r="T5109">
            <v>12495</v>
          </cell>
          <cell r="U5109">
            <v>1.97</v>
          </cell>
        </row>
        <row r="5110">
          <cell r="N5110" t="str">
            <v>623</v>
          </cell>
          <cell r="Q5110" t="str">
            <v>PAJ</v>
          </cell>
          <cell r="T5110">
            <v>0</v>
          </cell>
          <cell r="U5110">
            <v>-519</v>
          </cell>
        </row>
        <row r="5111">
          <cell r="N5111" t="str">
            <v>685</v>
          </cell>
          <cell r="Q5111" t="str">
            <v>TTE</v>
          </cell>
          <cell r="T5111">
            <v>204</v>
          </cell>
          <cell r="U5111">
            <v>0</v>
          </cell>
        </row>
        <row r="5112">
          <cell r="N5112" t="str">
            <v>650</v>
          </cell>
          <cell r="Q5112" t="str">
            <v>TTE</v>
          </cell>
          <cell r="T5112">
            <v>63</v>
          </cell>
          <cell r="U5112">
            <v>0</v>
          </cell>
        </row>
        <row r="5113">
          <cell r="N5113" t="str">
            <v>685</v>
          </cell>
          <cell r="Q5113" t="str">
            <v>VSO</v>
          </cell>
          <cell r="T5113">
            <v>204</v>
          </cell>
          <cell r="U5113">
            <v>-0.18</v>
          </cell>
        </row>
        <row r="5114">
          <cell r="N5114" t="str">
            <v>621</v>
          </cell>
          <cell r="Q5114" t="str">
            <v>EUR</v>
          </cell>
          <cell r="T5114">
            <v>6442270</v>
          </cell>
          <cell r="U5114">
            <v>765.72</v>
          </cell>
        </row>
        <row r="5115">
          <cell r="N5115" t="str">
            <v>625</v>
          </cell>
          <cell r="Q5115" t="str">
            <v>EUR</v>
          </cell>
          <cell r="T5115">
            <v>7485588</v>
          </cell>
          <cell r="U5115">
            <v>890.79</v>
          </cell>
        </row>
        <row r="5116">
          <cell r="N5116" t="str">
            <v>650</v>
          </cell>
          <cell r="Q5116" t="str">
            <v>EUR</v>
          </cell>
          <cell r="T5116">
            <v>3091</v>
          </cell>
          <cell r="U5116">
            <v>0.42</v>
          </cell>
        </row>
        <row r="5117">
          <cell r="N5117" t="str">
            <v>611</v>
          </cell>
          <cell r="Q5117" t="str">
            <v>FVE</v>
          </cell>
          <cell r="T5117">
            <v>980</v>
          </cell>
          <cell r="U5117">
            <v>0</v>
          </cell>
        </row>
        <row r="5118">
          <cell r="N5118" t="str">
            <v>624</v>
          </cell>
          <cell r="Q5118" t="str">
            <v>EFV</v>
          </cell>
          <cell r="T5118">
            <v>5348968</v>
          </cell>
          <cell r="U5118">
            <v>16357.14</v>
          </cell>
        </row>
        <row r="5119">
          <cell r="N5119" t="str">
            <v>641</v>
          </cell>
          <cell r="Q5119" t="str">
            <v>RIN</v>
          </cell>
          <cell r="T5119">
            <v>1130</v>
          </cell>
          <cell r="U5119">
            <v>1.95</v>
          </cell>
        </row>
        <row r="5120">
          <cell r="N5120" t="str">
            <v>644</v>
          </cell>
          <cell r="Q5120" t="str">
            <v>TDC</v>
          </cell>
          <cell r="T5120">
            <v>2195750</v>
          </cell>
          <cell r="U5120">
            <v>195.42</v>
          </cell>
        </row>
        <row r="5121">
          <cell r="N5121" t="str">
            <v>624</v>
          </cell>
          <cell r="Q5121" t="str">
            <v>DSU</v>
          </cell>
          <cell r="T5121">
            <v>803160</v>
          </cell>
          <cell r="U5121">
            <v>26.5</v>
          </cell>
        </row>
        <row r="5122">
          <cell r="N5122" t="str">
            <v>623</v>
          </cell>
          <cell r="Q5122" t="str">
            <v>EFV</v>
          </cell>
          <cell r="T5122">
            <v>234546</v>
          </cell>
          <cell r="U5122">
            <v>717.24</v>
          </cell>
        </row>
        <row r="5123">
          <cell r="N5123" t="str">
            <v>625</v>
          </cell>
          <cell r="Q5123" t="str">
            <v>EIV</v>
          </cell>
          <cell r="T5123">
            <v>124800</v>
          </cell>
          <cell r="U5123">
            <v>0</v>
          </cell>
        </row>
        <row r="5124">
          <cell r="N5124" t="str">
            <v>624</v>
          </cell>
          <cell r="Q5124" t="str">
            <v>LMR</v>
          </cell>
          <cell r="T5124">
            <v>590640</v>
          </cell>
          <cell r="U5124">
            <v>499.69</v>
          </cell>
        </row>
        <row r="5125">
          <cell r="N5125" t="str">
            <v>621</v>
          </cell>
          <cell r="Q5125" t="str">
            <v>DO0</v>
          </cell>
          <cell r="T5125">
            <v>89663</v>
          </cell>
          <cell r="U5125">
            <v>17.940000000000001</v>
          </cell>
        </row>
        <row r="5126">
          <cell r="N5126" t="str">
            <v>624</v>
          </cell>
          <cell r="Q5126" t="str">
            <v>DO6</v>
          </cell>
          <cell r="T5126">
            <v>629142</v>
          </cell>
          <cell r="U5126">
            <v>50.96</v>
          </cell>
        </row>
        <row r="5127">
          <cell r="N5127" t="str">
            <v>641</v>
          </cell>
          <cell r="Q5127" t="str">
            <v>FVC</v>
          </cell>
          <cell r="T5127">
            <v>71411</v>
          </cell>
          <cell r="U5127">
            <v>0</v>
          </cell>
        </row>
        <row r="5128">
          <cell r="N5128" t="str">
            <v>624</v>
          </cell>
          <cell r="Q5128" t="str">
            <v>FVC</v>
          </cell>
          <cell r="T5128">
            <v>510784</v>
          </cell>
          <cell r="U5128">
            <v>0</v>
          </cell>
        </row>
        <row r="5129">
          <cell r="N5129" t="str">
            <v>624</v>
          </cell>
          <cell r="Q5129" t="str">
            <v>DO6</v>
          </cell>
          <cell r="T5129">
            <v>638454</v>
          </cell>
          <cell r="U5129">
            <v>51.71</v>
          </cell>
        </row>
        <row r="5130">
          <cell r="N5130" t="str">
            <v>611</v>
          </cell>
          <cell r="Q5130" t="str">
            <v>GPW</v>
          </cell>
          <cell r="T5130">
            <v>1672</v>
          </cell>
          <cell r="U5130">
            <v>2.17</v>
          </cell>
        </row>
        <row r="5131">
          <cell r="N5131" t="str">
            <v>660</v>
          </cell>
          <cell r="Q5131" t="str">
            <v>L03</v>
          </cell>
          <cell r="T5131">
            <v>2</v>
          </cell>
          <cell r="U5131">
            <v>8.02</v>
          </cell>
        </row>
        <row r="5132">
          <cell r="N5132" t="str">
            <v>821</v>
          </cell>
          <cell r="Q5132" t="str">
            <v>CC</v>
          </cell>
          <cell r="T5132">
            <v>0</v>
          </cell>
          <cell r="U5132">
            <v>-115.03</v>
          </cell>
        </row>
        <row r="5133">
          <cell r="N5133" t="str">
            <v>623</v>
          </cell>
          <cell r="Q5133" t="str">
            <v>OMS</v>
          </cell>
          <cell r="T5133">
            <v>81480</v>
          </cell>
          <cell r="U5133">
            <v>20.86</v>
          </cell>
        </row>
        <row r="5134">
          <cell r="N5134" t="str">
            <v>624</v>
          </cell>
          <cell r="Q5134" t="str">
            <v>DO6</v>
          </cell>
          <cell r="T5134">
            <v>1282728</v>
          </cell>
          <cell r="U5134">
            <v>103.9</v>
          </cell>
        </row>
        <row r="5135">
          <cell r="N5135" t="str">
            <v>642</v>
          </cell>
          <cell r="Q5135" t="str">
            <v>MSO</v>
          </cell>
          <cell r="T5135">
            <v>390</v>
          </cell>
          <cell r="U5135">
            <v>0.02</v>
          </cell>
        </row>
        <row r="5136">
          <cell r="N5136" t="str">
            <v>624</v>
          </cell>
          <cell r="Q5136" t="str">
            <v>RIV</v>
          </cell>
          <cell r="T5136">
            <v>304704</v>
          </cell>
          <cell r="U5136">
            <v>0</v>
          </cell>
        </row>
        <row r="5137">
          <cell r="N5137" t="str">
            <v>620</v>
          </cell>
          <cell r="Q5137" t="str">
            <v>PRC</v>
          </cell>
          <cell r="T5137">
            <v>3380</v>
          </cell>
          <cell r="U5137">
            <v>10.57</v>
          </cell>
        </row>
        <row r="5138">
          <cell r="N5138" t="str">
            <v>625</v>
          </cell>
          <cell r="Q5138" t="str">
            <v>MSO</v>
          </cell>
          <cell r="T5138">
            <v>391200</v>
          </cell>
          <cell r="U5138">
            <v>332.13</v>
          </cell>
        </row>
        <row r="5139">
          <cell r="N5139" t="str">
            <v>626</v>
          </cell>
          <cell r="Q5139" t="str">
            <v>DS2</v>
          </cell>
          <cell r="T5139">
            <v>1483200</v>
          </cell>
          <cell r="U5139">
            <v>0</v>
          </cell>
        </row>
        <row r="5140">
          <cell r="N5140" t="str">
            <v>626</v>
          </cell>
          <cell r="Q5140" t="str">
            <v>DO3</v>
          </cell>
          <cell r="T5140">
            <v>1767744</v>
          </cell>
          <cell r="U5140">
            <v>160.86000000000001</v>
          </cell>
        </row>
        <row r="5141">
          <cell r="N5141" t="str">
            <v>624</v>
          </cell>
          <cell r="Q5141" t="str">
            <v>MSO</v>
          </cell>
          <cell r="T5141">
            <v>642528</v>
          </cell>
          <cell r="U5141">
            <v>377.16</v>
          </cell>
        </row>
        <row r="5142">
          <cell r="N5142" t="str">
            <v>685</v>
          </cell>
          <cell r="Q5142" t="str">
            <v>VAV</v>
          </cell>
          <cell r="T5142">
            <v>204</v>
          </cell>
          <cell r="U5142">
            <v>0.04</v>
          </cell>
        </row>
        <row r="5143">
          <cell r="N5143" t="str">
            <v>624</v>
          </cell>
          <cell r="Q5143" t="str">
            <v>CAV</v>
          </cell>
          <cell r="T5143">
            <v>510784</v>
          </cell>
          <cell r="U5143">
            <v>-52.61</v>
          </cell>
        </row>
        <row r="5144">
          <cell r="N5144" t="str">
            <v>624</v>
          </cell>
          <cell r="Q5144" t="str">
            <v>CAV</v>
          </cell>
          <cell r="T5144">
            <v>304704</v>
          </cell>
          <cell r="U5144">
            <v>-31.38</v>
          </cell>
        </row>
        <row r="5145">
          <cell r="N5145" t="str">
            <v>624</v>
          </cell>
          <cell r="Q5145" t="str">
            <v>DO5</v>
          </cell>
          <cell r="T5145">
            <v>859032</v>
          </cell>
          <cell r="U5145">
            <v>-147.75</v>
          </cell>
        </row>
        <row r="5146">
          <cell r="N5146" t="str">
            <v>621</v>
          </cell>
          <cell r="Q5146" t="str">
            <v>DS1</v>
          </cell>
          <cell r="T5146">
            <v>15576</v>
          </cell>
          <cell r="U5146">
            <v>29.05</v>
          </cell>
        </row>
        <row r="5147">
          <cell r="N5147" t="str">
            <v>621</v>
          </cell>
          <cell r="Q5147" t="str">
            <v>DS3</v>
          </cell>
          <cell r="T5147">
            <v>326200</v>
          </cell>
          <cell r="U5147">
            <v>-129.5</v>
          </cell>
        </row>
        <row r="5148">
          <cell r="N5148" t="str">
            <v>623</v>
          </cell>
          <cell r="Q5148" t="str">
            <v>EBF</v>
          </cell>
          <cell r="T5148">
            <v>144480</v>
          </cell>
          <cell r="U5148">
            <v>-4150.7700000000004</v>
          </cell>
        </row>
        <row r="5149">
          <cell r="N5149" t="str">
            <v>641</v>
          </cell>
          <cell r="Q5149" t="str">
            <v>EC</v>
          </cell>
          <cell r="T5149">
            <v>1130</v>
          </cell>
          <cell r="U5149">
            <v>107.36</v>
          </cell>
        </row>
        <row r="5150">
          <cell r="N5150" t="str">
            <v>633</v>
          </cell>
          <cell r="Q5150" t="str">
            <v>FMU</v>
          </cell>
          <cell r="T5150">
            <v>253803667</v>
          </cell>
          <cell r="U5150">
            <v>253.8</v>
          </cell>
        </row>
        <row r="5151">
          <cell r="N5151" t="str">
            <v>650</v>
          </cell>
          <cell r="Q5151" t="str">
            <v>FFE</v>
          </cell>
          <cell r="T5151">
            <v>949</v>
          </cell>
          <cell r="U5151">
            <v>0.03</v>
          </cell>
        </row>
        <row r="5152">
          <cell r="N5152" t="str">
            <v>685</v>
          </cell>
          <cell r="Q5152" t="str">
            <v>ICN</v>
          </cell>
          <cell r="T5152">
            <v>204</v>
          </cell>
          <cell r="U5152">
            <v>0</v>
          </cell>
        </row>
        <row r="5153">
          <cell r="N5153" t="str">
            <v>685</v>
          </cell>
          <cell r="Q5153" t="str">
            <v>VUR</v>
          </cell>
          <cell r="T5153">
            <v>204</v>
          </cell>
          <cell r="U5153">
            <v>-0.03</v>
          </cell>
        </row>
        <row r="5154">
          <cell r="N5154" t="str">
            <v>624</v>
          </cell>
          <cell r="Q5154" t="str">
            <v>ICN</v>
          </cell>
          <cell r="T5154">
            <v>186240</v>
          </cell>
          <cell r="U5154">
            <v>0</v>
          </cell>
        </row>
        <row r="5155">
          <cell r="N5155" t="str">
            <v>626</v>
          </cell>
          <cell r="Q5155" t="str">
            <v>EIN</v>
          </cell>
          <cell r="T5155">
            <v>444312</v>
          </cell>
          <cell r="U5155">
            <v>250.15</v>
          </cell>
        </row>
        <row r="5156">
          <cell r="N5156" t="str">
            <v>660</v>
          </cell>
          <cell r="Q5156" t="str">
            <v>L12</v>
          </cell>
          <cell r="T5156">
            <v>1</v>
          </cell>
          <cell r="U5156">
            <v>10.47</v>
          </cell>
        </row>
        <row r="5157">
          <cell r="N5157" t="str">
            <v>641</v>
          </cell>
          <cell r="Q5157" t="str">
            <v>FFC</v>
          </cell>
          <cell r="T5157">
            <v>3405</v>
          </cell>
          <cell r="U5157">
            <v>0.04</v>
          </cell>
        </row>
        <row r="5158">
          <cell r="N5158" t="str">
            <v>641</v>
          </cell>
          <cell r="Q5158" t="str">
            <v>EIV</v>
          </cell>
          <cell r="T5158">
            <v>3405</v>
          </cell>
          <cell r="U5158">
            <v>0</v>
          </cell>
        </row>
        <row r="5159">
          <cell r="N5159" t="str">
            <v>660</v>
          </cell>
          <cell r="Q5159" t="str">
            <v>E16</v>
          </cell>
          <cell r="T5159">
            <v>187</v>
          </cell>
          <cell r="U5159">
            <v>5.9</v>
          </cell>
        </row>
        <row r="5160">
          <cell r="N5160" t="str">
            <v>624</v>
          </cell>
          <cell r="Q5160" t="str">
            <v>FFC</v>
          </cell>
          <cell r="T5160">
            <v>151200</v>
          </cell>
          <cell r="U5160">
            <v>1.81</v>
          </cell>
        </row>
        <row r="5161">
          <cell r="N5161" t="str">
            <v>633</v>
          </cell>
          <cell r="Q5161" t="str">
            <v>BFC</v>
          </cell>
          <cell r="T5161">
            <v>253803667</v>
          </cell>
          <cell r="U5161">
            <v>7240003.4100000001</v>
          </cell>
        </row>
        <row r="5162">
          <cell r="N5162" t="str">
            <v>624</v>
          </cell>
          <cell r="Q5162" t="str">
            <v>BFC</v>
          </cell>
          <cell r="T5162">
            <v>410400</v>
          </cell>
          <cell r="U5162">
            <v>11800.23</v>
          </cell>
        </row>
        <row r="5163">
          <cell r="N5163" t="str">
            <v>625</v>
          </cell>
          <cell r="Q5163" t="str">
            <v>DSM</v>
          </cell>
          <cell r="T5163">
            <v>124800</v>
          </cell>
          <cell r="U5163">
            <v>21.22</v>
          </cell>
        </row>
        <row r="5164">
          <cell r="N5164" t="str">
            <v>641</v>
          </cell>
          <cell r="Q5164" t="str">
            <v>TSE</v>
          </cell>
          <cell r="T5164">
            <v>71411</v>
          </cell>
          <cell r="U5164">
            <v>0</v>
          </cell>
        </row>
        <row r="5165">
          <cell r="N5165" t="str">
            <v>632</v>
          </cell>
          <cell r="Q5165" t="str">
            <v>DO6</v>
          </cell>
          <cell r="T5165">
            <v>3638690</v>
          </cell>
          <cell r="U5165">
            <v>-1368.15</v>
          </cell>
        </row>
        <row r="5166">
          <cell r="N5166" t="str">
            <v>623</v>
          </cell>
          <cell r="Q5166" t="str">
            <v>DC</v>
          </cell>
          <cell r="T5166">
            <v>40</v>
          </cell>
          <cell r="U5166">
            <v>915.2</v>
          </cell>
        </row>
        <row r="5167">
          <cell r="N5167" t="str">
            <v>650</v>
          </cell>
          <cell r="Q5167" t="str">
            <v>E12</v>
          </cell>
          <cell r="T5167">
            <v>9483</v>
          </cell>
          <cell r="U5167">
            <v>298.68</v>
          </cell>
        </row>
        <row r="5168">
          <cell r="N5168" t="str">
            <v>621</v>
          </cell>
          <cell r="Q5168" t="str">
            <v>DSO</v>
          </cell>
          <cell r="T5168">
            <v>288096</v>
          </cell>
          <cell r="U5168">
            <v>445.69</v>
          </cell>
        </row>
        <row r="5169">
          <cell r="N5169" t="str">
            <v>641</v>
          </cell>
          <cell r="Q5169" t="str">
            <v>LMV</v>
          </cell>
          <cell r="T5169">
            <v>3405</v>
          </cell>
          <cell r="U5169">
            <v>-0.26</v>
          </cell>
        </row>
        <row r="5170">
          <cell r="N5170" t="str">
            <v>650</v>
          </cell>
          <cell r="Q5170" t="str">
            <v>RIV</v>
          </cell>
          <cell r="T5170">
            <v>18305</v>
          </cell>
          <cell r="U5170">
            <v>0</v>
          </cell>
        </row>
        <row r="5171">
          <cell r="N5171" t="str">
            <v>624</v>
          </cell>
          <cell r="Q5171" t="str">
            <v>MSO</v>
          </cell>
          <cell r="T5171">
            <v>414384</v>
          </cell>
          <cell r="U5171">
            <v>243.24</v>
          </cell>
        </row>
        <row r="5172">
          <cell r="N5172" t="str">
            <v>632</v>
          </cell>
          <cell r="Q5172" t="str">
            <v>DS2</v>
          </cell>
          <cell r="T5172">
            <v>26155970</v>
          </cell>
          <cell r="U5172">
            <v>0</v>
          </cell>
        </row>
        <row r="5173">
          <cell r="N5173" t="str">
            <v>624</v>
          </cell>
          <cell r="Q5173" t="str">
            <v>PRC</v>
          </cell>
          <cell r="T5173">
            <v>304704</v>
          </cell>
          <cell r="U5173">
            <v>409.22</v>
          </cell>
        </row>
        <row r="5174">
          <cell r="N5174" t="str">
            <v>625</v>
          </cell>
          <cell r="Q5174" t="str">
            <v>PRC</v>
          </cell>
          <cell r="T5174">
            <v>391200</v>
          </cell>
          <cell r="U5174">
            <v>424.84</v>
          </cell>
        </row>
        <row r="5175">
          <cell r="N5175" t="str">
            <v>624</v>
          </cell>
          <cell r="Q5175" t="str">
            <v>DO3</v>
          </cell>
          <cell r="T5175">
            <v>859032</v>
          </cell>
          <cell r="U5175">
            <v>683.79</v>
          </cell>
        </row>
        <row r="5176">
          <cell r="N5176" t="str">
            <v>624</v>
          </cell>
          <cell r="Q5176" t="str">
            <v>EP4</v>
          </cell>
          <cell r="T5176">
            <v>3580852</v>
          </cell>
          <cell r="U5176">
            <v>0</v>
          </cell>
        </row>
        <row r="5177">
          <cell r="N5177" t="str">
            <v>626</v>
          </cell>
          <cell r="Q5177" t="str">
            <v>DO7</v>
          </cell>
          <cell r="T5177">
            <v>3027915</v>
          </cell>
          <cell r="U5177">
            <v>0</v>
          </cell>
        </row>
        <row r="5178">
          <cell r="N5178" t="str">
            <v>624</v>
          </cell>
          <cell r="Q5178" t="str">
            <v>DS1</v>
          </cell>
          <cell r="T5178">
            <v>472800</v>
          </cell>
          <cell r="U5178">
            <v>286.51</v>
          </cell>
        </row>
        <row r="5179">
          <cell r="N5179" t="str">
            <v>676</v>
          </cell>
          <cell r="Q5179" t="str">
            <v>DS5</v>
          </cell>
          <cell r="T5179">
            <v>0</v>
          </cell>
          <cell r="U5179">
            <v>0</v>
          </cell>
        </row>
        <row r="5180">
          <cell r="N5180" t="str">
            <v>624</v>
          </cell>
          <cell r="Q5180" t="str">
            <v>EBF</v>
          </cell>
          <cell r="T5180">
            <v>414384</v>
          </cell>
          <cell r="U5180">
            <v>-11904.84</v>
          </cell>
        </row>
        <row r="5181">
          <cell r="N5181" t="str">
            <v>624</v>
          </cell>
          <cell r="Q5181" t="str">
            <v>EEX</v>
          </cell>
          <cell r="T5181">
            <v>642528</v>
          </cell>
          <cell r="U5181">
            <v>291.07</v>
          </cell>
        </row>
        <row r="5182">
          <cell r="N5182" t="str">
            <v>625</v>
          </cell>
          <cell r="Q5182" t="str">
            <v>EEX</v>
          </cell>
          <cell r="T5182">
            <v>124800</v>
          </cell>
          <cell r="U5182">
            <v>72.88</v>
          </cell>
        </row>
        <row r="5183">
          <cell r="N5183" t="str">
            <v>685</v>
          </cell>
          <cell r="Q5183" t="str">
            <v>EP1</v>
          </cell>
          <cell r="T5183">
            <v>204</v>
          </cell>
          <cell r="U5183">
            <v>0</v>
          </cell>
        </row>
        <row r="5184">
          <cell r="N5184" t="str">
            <v>624</v>
          </cell>
          <cell r="Q5184" t="str">
            <v>EP1</v>
          </cell>
          <cell r="T5184">
            <v>414384</v>
          </cell>
          <cell r="U5184">
            <v>0</v>
          </cell>
        </row>
        <row r="5185">
          <cell r="N5185" t="str">
            <v>623</v>
          </cell>
          <cell r="Q5185" t="str">
            <v>TTC</v>
          </cell>
          <cell r="T5185">
            <v>144480</v>
          </cell>
          <cell r="U5185">
            <v>6.36</v>
          </cell>
        </row>
        <row r="5186">
          <cell r="N5186" t="str">
            <v>634</v>
          </cell>
          <cell r="Q5186" t="str">
            <v>FFE</v>
          </cell>
          <cell r="T5186">
            <v>194840314</v>
          </cell>
          <cell r="U5186">
            <v>14418.18</v>
          </cell>
        </row>
        <row r="5187">
          <cell r="N5187" t="str">
            <v>626</v>
          </cell>
          <cell r="Q5187" t="str">
            <v>FFE</v>
          </cell>
          <cell r="T5187">
            <v>3234720</v>
          </cell>
          <cell r="U5187">
            <v>329.94</v>
          </cell>
        </row>
        <row r="5188">
          <cell r="N5188" t="str">
            <v>621</v>
          </cell>
          <cell r="Q5188" t="str">
            <v>PAJ</v>
          </cell>
          <cell r="T5188">
            <v>0</v>
          </cell>
          <cell r="U5188">
            <v>-59.86</v>
          </cell>
        </row>
        <row r="5189">
          <cell r="N5189" t="str">
            <v>641</v>
          </cell>
          <cell r="Q5189" t="str">
            <v>EUR</v>
          </cell>
          <cell r="T5189">
            <v>71411</v>
          </cell>
          <cell r="U5189">
            <v>8.51</v>
          </cell>
        </row>
        <row r="5190">
          <cell r="N5190" t="str">
            <v>624</v>
          </cell>
          <cell r="Q5190" t="str">
            <v>MC</v>
          </cell>
          <cell r="T5190">
            <v>-1740</v>
          </cell>
          <cell r="U5190">
            <v>-16574.64</v>
          </cell>
        </row>
        <row r="5191">
          <cell r="N5191" t="str">
            <v>624</v>
          </cell>
          <cell r="Q5191" t="str">
            <v>MC</v>
          </cell>
          <cell r="T5191">
            <v>150</v>
          </cell>
          <cell r="U5191">
            <v>0</v>
          </cell>
        </row>
        <row r="5192">
          <cell r="N5192" t="str">
            <v>611</v>
          </cell>
          <cell r="Q5192" t="str">
            <v>ICN</v>
          </cell>
          <cell r="T5192">
            <v>2743</v>
          </cell>
          <cell r="U5192">
            <v>0</v>
          </cell>
        </row>
        <row r="5193">
          <cell r="N5193" t="str">
            <v>633</v>
          </cell>
          <cell r="Q5193" t="str">
            <v>ICV</v>
          </cell>
          <cell r="T5193">
            <v>6408000</v>
          </cell>
          <cell r="U5193">
            <v>0</v>
          </cell>
        </row>
        <row r="5194">
          <cell r="N5194" t="str">
            <v>626</v>
          </cell>
          <cell r="Q5194" t="str">
            <v>FVE</v>
          </cell>
          <cell r="T5194">
            <v>893970</v>
          </cell>
          <cell r="U5194">
            <v>0</v>
          </cell>
        </row>
        <row r="5195">
          <cell r="N5195" t="str">
            <v>626</v>
          </cell>
          <cell r="Q5195" t="str">
            <v>ICN</v>
          </cell>
          <cell r="T5195">
            <v>893970</v>
          </cell>
          <cell r="U5195">
            <v>0</v>
          </cell>
        </row>
        <row r="5196">
          <cell r="N5196" t="str">
            <v>623</v>
          </cell>
          <cell r="Q5196" t="str">
            <v>ICV</v>
          </cell>
          <cell r="T5196">
            <v>81480</v>
          </cell>
          <cell r="U5196">
            <v>0</v>
          </cell>
        </row>
        <row r="5197">
          <cell r="N5197" t="str">
            <v>624</v>
          </cell>
          <cell r="Q5197" t="str">
            <v>MC</v>
          </cell>
          <cell r="T5197">
            <v>307.2</v>
          </cell>
          <cell r="U5197">
            <v>3198.02</v>
          </cell>
        </row>
        <row r="5198">
          <cell r="N5198" t="str">
            <v>624</v>
          </cell>
          <cell r="Q5198" t="str">
            <v>EUR</v>
          </cell>
          <cell r="T5198">
            <v>642528</v>
          </cell>
          <cell r="U5198">
            <v>76.47</v>
          </cell>
        </row>
        <row r="5199">
          <cell r="N5199" t="str">
            <v>612</v>
          </cell>
          <cell r="Q5199" t="str">
            <v>TDC</v>
          </cell>
          <cell r="T5199">
            <v>10954</v>
          </cell>
          <cell r="U5199">
            <v>1.37</v>
          </cell>
        </row>
        <row r="5200">
          <cell r="N5200" t="str">
            <v>611</v>
          </cell>
          <cell r="Q5200" t="str">
            <v>DSU</v>
          </cell>
          <cell r="T5200">
            <v>2743</v>
          </cell>
          <cell r="U5200">
            <v>0.28000000000000003</v>
          </cell>
        </row>
        <row r="5201">
          <cell r="N5201" t="str">
            <v>624</v>
          </cell>
          <cell r="Q5201" t="str">
            <v>EP3</v>
          </cell>
          <cell r="T5201">
            <v>357024</v>
          </cell>
          <cell r="U5201">
            <v>0</v>
          </cell>
        </row>
        <row r="5202">
          <cell r="N5202" t="str">
            <v>626</v>
          </cell>
          <cell r="Q5202" t="str">
            <v>RIN</v>
          </cell>
          <cell r="T5202">
            <v>444312</v>
          </cell>
          <cell r="U5202">
            <v>782.43</v>
          </cell>
        </row>
        <row r="5203">
          <cell r="N5203" t="str">
            <v>624</v>
          </cell>
          <cell r="Q5203" t="str">
            <v>EFV</v>
          </cell>
          <cell r="T5203">
            <v>642528</v>
          </cell>
          <cell r="U5203">
            <v>1964.85</v>
          </cell>
        </row>
        <row r="5204">
          <cell r="N5204" t="str">
            <v>624</v>
          </cell>
          <cell r="Q5204" t="str">
            <v>BFC</v>
          </cell>
          <cell r="T5204">
            <v>642528</v>
          </cell>
          <cell r="U5204">
            <v>18474.61</v>
          </cell>
        </row>
        <row r="5205">
          <cell r="N5205" t="str">
            <v>650</v>
          </cell>
          <cell r="Q5205" t="str">
            <v>E12</v>
          </cell>
          <cell r="T5205">
            <v>261</v>
          </cell>
          <cell r="U5205">
            <v>8.2200000000000006</v>
          </cell>
        </row>
        <row r="5206">
          <cell r="N5206" t="str">
            <v>624</v>
          </cell>
          <cell r="Q5206" t="str">
            <v>DC</v>
          </cell>
          <cell r="T5206">
            <v>936.92</v>
          </cell>
          <cell r="U5206">
            <v>10933.85</v>
          </cell>
        </row>
        <row r="5207">
          <cell r="N5207" t="str">
            <v>626</v>
          </cell>
          <cell r="Q5207" t="str">
            <v>DC</v>
          </cell>
          <cell r="T5207">
            <v>714.2</v>
          </cell>
          <cell r="U5207">
            <v>16548.009999999998</v>
          </cell>
        </row>
        <row r="5208">
          <cell r="N5208" t="str">
            <v>623</v>
          </cell>
          <cell r="Q5208" t="str">
            <v>TSE</v>
          </cell>
          <cell r="T5208">
            <v>165344</v>
          </cell>
          <cell r="U5208">
            <v>0</v>
          </cell>
        </row>
        <row r="5209">
          <cell r="N5209" t="str">
            <v>626</v>
          </cell>
          <cell r="Q5209" t="str">
            <v>DC</v>
          </cell>
          <cell r="T5209">
            <v>1724.96</v>
          </cell>
          <cell r="U5209">
            <v>39104.85</v>
          </cell>
        </row>
        <row r="5210">
          <cell r="N5210" t="str">
            <v>624</v>
          </cell>
          <cell r="Q5210" t="str">
            <v>FVC</v>
          </cell>
          <cell r="T5210">
            <v>642528</v>
          </cell>
          <cell r="U5210">
            <v>0</v>
          </cell>
        </row>
        <row r="5211">
          <cell r="N5211" t="str">
            <v>634</v>
          </cell>
          <cell r="Q5211" t="str">
            <v>TSE</v>
          </cell>
          <cell r="T5211">
            <v>194840314</v>
          </cell>
          <cell r="U5211">
            <v>0</v>
          </cell>
        </row>
        <row r="5212">
          <cell r="N5212" t="str">
            <v>624</v>
          </cell>
          <cell r="Q5212" t="str">
            <v>FVC</v>
          </cell>
          <cell r="T5212">
            <v>518950</v>
          </cell>
          <cell r="U5212">
            <v>0</v>
          </cell>
        </row>
        <row r="5213">
          <cell r="N5213" t="str">
            <v>623</v>
          </cell>
          <cell r="Q5213" t="str">
            <v>EP4</v>
          </cell>
          <cell r="T5213">
            <v>81480</v>
          </cell>
          <cell r="U5213">
            <v>0</v>
          </cell>
        </row>
        <row r="5214">
          <cell r="N5214" t="str">
            <v>650</v>
          </cell>
          <cell r="Q5214" t="str">
            <v>RIV</v>
          </cell>
          <cell r="T5214">
            <v>63</v>
          </cell>
          <cell r="U5214">
            <v>0</v>
          </cell>
        </row>
        <row r="5215">
          <cell r="N5215" t="str">
            <v>626</v>
          </cell>
          <cell r="Q5215" t="str">
            <v>DO5</v>
          </cell>
          <cell r="T5215">
            <v>1888920</v>
          </cell>
          <cell r="U5215">
            <v>-128.44999999999999</v>
          </cell>
        </row>
        <row r="5216">
          <cell r="N5216" t="str">
            <v>624</v>
          </cell>
          <cell r="Q5216" t="str">
            <v>DS5</v>
          </cell>
          <cell r="T5216">
            <v>134442</v>
          </cell>
          <cell r="U5216">
            <v>0</v>
          </cell>
        </row>
        <row r="5217">
          <cell r="N5217" t="str">
            <v>624</v>
          </cell>
          <cell r="Q5217" t="str">
            <v>EBF</v>
          </cell>
          <cell r="T5217">
            <v>151200</v>
          </cell>
          <cell r="U5217">
            <v>-4343.82</v>
          </cell>
        </row>
        <row r="5218">
          <cell r="N5218" t="str">
            <v>624</v>
          </cell>
          <cell r="Q5218" t="str">
            <v>EC</v>
          </cell>
          <cell r="T5218">
            <v>314003</v>
          </cell>
          <cell r="U5218">
            <v>18284.71</v>
          </cell>
        </row>
        <row r="5219">
          <cell r="N5219" t="str">
            <v>624</v>
          </cell>
          <cell r="Q5219" t="str">
            <v>ECR</v>
          </cell>
          <cell r="T5219">
            <v>151200</v>
          </cell>
          <cell r="U5219">
            <v>536.30999999999995</v>
          </cell>
        </row>
        <row r="5220">
          <cell r="N5220" t="str">
            <v>650</v>
          </cell>
          <cell r="Q5220" t="str">
            <v>EEX</v>
          </cell>
          <cell r="T5220">
            <v>949</v>
          </cell>
          <cell r="U5220">
            <v>0.17</v>
          </cell>
        </row>
        <row r="5221">
          <cell r="N5221" t="str">
            <v>626</v>
          </cell>
          <cell r="Q5221" t="str">
            <v>EP1</v>
          </cell>
          <cell r="T5221">
            <v>444312</v>
          </cell>
          <cell r="U5221">
            <v>0</v>
          </cell>
        </row>
        <row r="5222">
          <cell r="N5222" t="str">
            <v>624</v>
          </cell>
          <cell r="Q5222" t="str">
            <v>FMU</v>
          </cell>
          <cell r="T5222">
            <v>642528</v>
          </cell>
          <cell r="U5222">
            <v>0.65</v>
          </cell>
        </row>
        <row r="5223">
          <cell r="N5223" t="str">
            <v>624</v>
          </cell>
          <cell r="Q5223" t="str">
            <v>FMU</v>
          </cell>
          <cell r="T5223">
            <v>304704</v>
          </cell>
          <cell r="U5223">
            <v>0.3</v>
          </cell>
        </row>
        <row r="5224">
          <cell r="N5224" t="str">
            <v>624</v>
          </cell>
          <cell r="Q5224" t="str">
            <v>TIU</v>
          </cell>
          <cell r="T5224">
            <v>510784</v>
          </cell>
          <cell r="U5224">
            <v>0.5</v>
          </cell>
        </row>
        <row r="5225">
          <cell r="N5225" t="str">
            <v>624</v>
          </cell>
          <cell r="Q5225" t="str">
            <v>TIU</v>
          </cell>
          <cell r="T5225">
            <v>414384</v>
          </cell>
          <cell r="U5225">
            <v>0.42</v>
          </cell>
        </row>
        <row r="5226">
          <cell r="N5226" t="str">
            <v>624</v>
          </cell>
          <cell r="Q5226" t="str">
            <v>TTE</v>
          </cell>
          <cell r="T5226">
            <v>70400</v>
          </cell>
          <cell r="U5226">
            <v>0</v>
          </cell>
        </row>
        <row r="5227">
          <cell r="N5227" t="str">
            <v>624</v>
          </cell>
          <cell r="Q5227" t="str">
            <v>RTU</v>
          </cell>
          <cell r="T5227">
            <v>590640</v>
          </cell>
          <cell r="U5227">
            <v>8.86</v>
          </cell>
        </row>
        <row r="5228">
          <cell r="N5228" t="str">
            <v>624</v>
          </cell>
          <cell r="Q5228" t="str">
            <v>RTU</v>
          </cell>
          <cell r="T5228">
            <v>304704</v>
          </cell>
          <cell r="U5228">
            <v>4.57</v>
          </cell>
        </row>
        <row r="5229">
          <cell r="N5229" t="str">
            <v>624</v>
          </cell>
          <cell r="Q5229" t="str">
            <v>EUR</v>
          </cell>
          <cell r="T5229">
            <v>304704</v>
          </cell>
          <cell r="U5229">
            <v>36.270000000000003</v>
          </cell>
        </row>
        <row r="5230">
          <cell r="N5230" t="str">
            <v>624</v>
          </cell>
          <cell r="Q5230" t="str">
            <v>ICN</v>
          </cell>
          <cell r="T5230">
            <v>70400</v>
          </cell>
          <cell r="U5230">
            <v>0</v>
          </cell>
        </row>
        <row r="5231">
          <cell r="N5231" t="str">
            <v>650</v>
          </cell>
          <cell r="Q5231" t="str">
            <v>FVE</v>
          </cell>
          <cell r="T5231">
            <v>63</v>
          </cell>
          <cell r="U5231">
            <v>0</v>
          </cell>
        </row>
        <row r="5232">
          <cell r="N5232" t="str">
            <v>641</v>
          </cell>
          <cell r="Q5232" t="str">
            <v>RIN</v>
          </cell>
          <cell r="T5232">
            <v>71411</v>
          </cell>
          <cell r="U5232">
            <v>123.04</v>
          </cell>
        </row>
        <row r="5233">
          <cell r="N5233" t="str">
            <v>624</v>
          </cell>
          <cell r="Q5233" t="str">
            <v>RIN</v>
          </cell>
          <cell r="T5233">
            <v>304704</v>
          </cell>
          <cell r="U5233">
            <v>584.12</v>
          </cell>
        </row>
        <row r="5234">
          <cell r="N5234" t="str">
            <v>626</v>
          </cell>
          <cell r="Q5234" t="str">
            <v>TDC</v>
          </cell>
          <cell r="T5234">
            <v>444312</v>
          </cell>
          <cell r="U5234">
            <v>34.659999999999997</v>
          </cell>
        </row>
        <row r="5235">
          <cell r="N5235" t="str">
            <v>626</v>
          </cell>
          <cell r="Q5235" t="str">
            <v>EIN</v>
          </cell>
          <cell r="T5235">
            <v>893970</v>
          </cell>
          <cell r="U5235">
            <v>503.31</v>
          </cell>
        </row>
        <row r="5236">
          <cell r="N5236" t="str">
            <v>676</v>
          </cell>
          <cell r="Q5236" t="str">
            <v>DS6</v>
          </cell>
          <cell r="T5236">
            <v>0</v>
          </cell>
          <cell r="U5236">
            <v>0</v>
          </cell>
        </row>
        <row r="5237">
          <cell r="N5237" t="str">
            <v>634</v>
          </cell>
          <cell r="Q5237" t="str">
            <v>EIN</v>
          </cell>
          <cell r="T5237">
            <v>194840314</v>
          </cell>
          <cell r="U5237">
            <v>109695.1</v>
          </cell>
        </row>
        <row r="5238">
          <cell r="N5238" t="str">
            <v>624</v>
          </cell>
          <cell r="Q5238" t="str">
            <v>LMR</v>
          </cell>
          <cell r="T5238">
            <v>410400</v>
          </cell>
          <cell r="U5238">
            <v>347.2</v>
          </cell>
        </row>
        <row r="5239">
          <cell r="N5239" t="str">
            <v>624</v>
          </cell>
          <cell r="Q5239" t="str">
            <v>EP2</v>
          </cell>
          <cell r="T5239">
            <v>590640</v>
          </cell>
          <cell r="U5239">
            <v>71.47</v>
          </cell>
        </row>
        <row r="5240">
          <cell r="N5240" t="str">
            <v>611</v>
          </cell>
          <cell r="Q5240" t="str">
            <v>TSE</v>
          </cell>
          <cell r="T5240">
            <v>6196</v>
          </cell>
          <cell r="U5240">
            <v>0</v>
          </cell>
        </row>
        <row r="5241">
          <cell r="N5241" t="str">
            <v>620</v>
          </cell>
          <cell r="Q5241" t="str">
            <v>DSM</v>
          </cell>
          <cell r="T5241">
            <v>3380</v>
          </cell>
          <cell r="U5241">
            <v>11.81</v>
          </cell>
        </row>
        <row r="5242">
          <cell r="N5242" t="str">
            <v>626</v>
          </cell>
          <cell r="Q5242" t="str">
            <v>EP2</v>
          </cell>
          <cell r="T5242">
            <v>893970</v>
          </cell>
          <cell r="U5242">
            <v>91.18</v>
          </cell>
        </row>
        <row r="5243">
          <cell r="N5243" t="str">
            <v>650</v>
          </cell>
          <cell r="Q5243" t="str">
            <v>CC</v>
          </cell>
          <cell r="T5243">
            <v>5</v>
          </cell>
          <cell r="U5243">
            <v>14.6</v>
          </cell>
        </row>
        <row r="5244">
          <cell r="N5244" t="str">
            <v>623</v>
          </cell>
          <cell r="Q5244" t="str">
            <v>DSM</v>
          </cell>
          <cell r="T5244">
            <v>81480</v>
          </cell>
          <cell r="U5244">
            <v>539.97</v>
          </cell>
        </row>
        <row r="5245">
          <cell r="N5245" t="str">
            <v>625</v>
          </cell>
          <cell r="Q5245" t="str">
            <v>TSC</v>
          </cell>
          <cell r="T5245">
            <v>124800</v>
          </cell>
          <cell r="U5245">
            <v>0</v>
          </cell>
        </row>
        <row r="5246">
          <cell r="N5246" t="str">
            <v>641</v>
          </cell>
          <cell r="Q5246" t="str">
            <v>RIV</v>
          </cell>
          <cell r="T5246">
            <v>71411</v>
          </cell>
          <cell r="U5246">
            <v>0</v>
          </cell>
        </row>
        <row r="5247">
          <cell r="N5247" t="str">
            <v>641</v>
          </cell>
          <cell r="Q5247" t="str">
            <v>EP4</v>
          </cell>
          <cell r="T5247">
            <v>71411</v>
          </cell>
          <cell r="U5247">
            <v>0</v>
          </cell>
        </row>
        <row r="5248">
          <cell r="N5248" t="str">
            <v>624</v>
          </cell>
          <cell r="Q5248" t="str">
            <v>DC</v>
          </cell>
          <cell r="T5248">
            <v>44431.28</v>
          </cell>
          <cell r="U5248">
            <v>518814.98</v>
          </cell>
        </row>
        <row r="5249">
          <cell r="N5249" t="str">
            <v>624</v>
          </cell>
          <cell r="Q5249" t="str">
            <v>EFL</v>
          </cell>
          <cell r="T5249">
            <v>357024</v>
          </cell>
          <cell r="U5249">
            <v>11737.16</v>
          </cell>
        </row>
        <row r="5250">
          <cell r="N5250" t="str">
            <v>660</v>
          </cell>
          <cell r="Q5250" t="str">
            <v>EP4</v>
          </cell>
          <cell r="T5250">
            <v>2009</v>
          </cell>
          <cell r="U5250">
            <v>0</v>
          </cell>
        </row>
        <row r="5251">
          <cell r="N5251" t="str">
            <v>621</v>
          </cell>
          <cell r="Q5251" t="str">
            <v>CAV</v>
          </cell>
          <cell r="T5251">
            <v>6442270</v>
          </cell>
          <cell r="U5251">
            <v>-660.32</v>
          </cell>
        </row>
        <row r="5252">
          <cell r="N5252" t="str">
            <v>620</v>
          </cell>
          <cell r="Q5252" t="str">
            <v>EFL</v>
          </cell>
          <cell r="T5252">
            <v>3380</v>
          </cell>
          <cell r="U5252">
            <v>111.13</v>
          </cell>
        </row>
        <row r="5253">
          <cell r="N5253" t="str">
            <v>686</v>
          </cell>
          <cell r="Q5253" t="str">
            <v>FVE</v>
          </cell>
          <cell r="T5253">
            <v>295</v>
          </cell>
          <cell r="U5253">
            <v>0</v>
          </cell>
        </row>
        <row r="5254">
          <cell r="N5254" t="str">
            <v>685</v>
          </cell>
          <cell r="Q5254" t="str">
            <v>VMV</v>
          </cell>
          <cell r="T5254">
            <v>18619</v>
          </cell>
          <cell r="U5254">
            <v>2</v>
          </cell>
        </row>
        <row r="5255">
          <cell r="N5255" t="str">
            <v>624</v>
          </cell>
          <cell r="Q5255" t="str">
            <v>DS1</v>
          </cell>
          <cell r="T5255">
            <v>1458492</v>
          </cell>
          <cell r="U5255">
            <v>883.85</v>
          </cell>
        </row>
        <row r="5256">
          <cell r="N5256" t="str">
            <v>650</v>
          </cell>
          <cell r="Q5256" t="str">
            <v>EBF</v>
          </cell>
          <cell r="T5256">
            <v>66539</v>
          </cell>
          <cell r="U5256">
            <v>-1911.62</v>
          </cell>
        </row>
        <row r="5257">
          <cell r="N5257" t="str">
            <v>621</v>
          </cell>
          <cell r="Q5257" t="str">
            <v>TDE</v>
          </cell>
          <cell r="T5257">
            <v>76795429</v>
          </cell>
          <cell r="U5257">
            <v>0</v>
          </cell>
        </row>
        <row r="5258">
          <cell r="N5258" t="str">
            <v>621</v>
          </cell>
          <cell r="Q5258" t="str">
            <v>EP3</v>
          </cell>
          <cell r="T5258">
            <v>942741</v>
          </cell>
          <cell r="U5258">
            <v>0</v>
          </cell>
        </row>
        <row r="5259">
          <cell r="N5259" t="str">
            <v>622</v>
          </cell>
          <cell r="Q5259" t="str">
            <v>EC</v>
          </cell>
          <cell r="T5259">
            <v>334718</v>
          </cell>
          <cell r="U5259">
            <v>26709.94</v>
          </cell>
        </row>
        <row r="5260">
          <cell r="N5260" t="str">
            <v>620</v>
          </cell>
          <cell r="Q5260" t="str">
            <v>TTC</v>
          </cell>
          <cell r="T5260">
            <v>2187264</v>
          </cell>
          <cell r="U5260">
            <v>28.43</v>
          </cell>
        </row>
        <row r="5261">
          <cell r="N5261" t="str">
            <v>650</v>
          </cell>
          <cell r="Q5261" t="str">
            <v>E16</v>
          </cell>
          <cell r="T5261">
            <v>190</v>
          </cell>
          <cell r="U5261">
            <v>5.98</v>
          </cell>
        </row>
        <row r="5262">
          <cell r="N5262" t="str">
            <v>624</v>
          </cell>
          <cell r="Q5262" t="str">
            <v>LMR</v>
          </cell>
          <cell r="T5262">
            <v>642528</v>
          </cell>
          <cell r="U5262">
            <v>543.58000000000004</v>
          </cell>
        </row>
        <row r="5263">
          <cell r="N5263" t="str">
            <v>676</v>
          </cell>
          <cell r="Q5263" t="str">
            <v>DO5</v>
          </cell>
          <cell r="T5263">
            <v>0</v>
          </cell>
          <cell r="U5263">
            <v>0</v>
          </cell>
        </row>
        <row r="5264">
          <cell r="N5264" t="str">
            <v>621</v>
          </cell>
          <cell r="Q5264" t="str">
            <v>EP4</v>
          </cell>
          <cell r="T5264">
            <v>14400</v>
          </cell>
          <cell r="U5264">
            <v>0</v>
          </cell>
        </row>
        <row r="5265">
          <cell r="N5265" t="str">
            <v>624</v>
          </cell>
          <cell r="Q5265" t="str">
            <v>EIV</v>
          </cell>
          <cell r="T5265">
            <v>414384</v>
          </cell>
          <cell r="U5265">
            <v>0</v>
          </cell>
        </row>
        <row r="5266">
          <cell r="N5266" t="str">
            <v>624</v>
          </cell>
          <cell r="Q5266" t="str">
            <v>EP1</v>
          </cell>
          <cell r="T5266">
            <v>14877860</v>
          </cell>
          <cell r="U5266">
            <v>0</v>
          </cell>
        </row>
        <row r="5267">
          <cell r="N5267" t="str">
            <v>650</v>
          </cell>
          <cell r="Q5267" t="str">
            <v>EP2</v>
          </cell>
          <cell r="T5267">
            <v>3117477</v>
          </cell>
          <cell r="U5267">
            <v>318.26</v>
          </cell>
        </row>
        <row r="5268">
          <cell r="N5268" t="str">
            <v>624</v>
          </cell>
          <cell r="Q5268" t="str">
            <v>DSU</v>
          </cell>
          <cell r="T5268">
            <v>7757167</v>
          </cell>
          <cell r="U5268">
            <v>253.33</v>
          </cell>
        </row>
        <row r="5269">
          <cell r="N5269" t="str">
            <v>655</v>
          </cell>
          <cell r="Q5269" t="str">
            <v>RTU</v>
          </cell>
          <cell r="T5269">
            <v>22783</v>
          </cell>
          <cell r="U5269">
            <v>0.42</v>
          </cell>
        </row>
        <row r="5270">
          <cell r="N5270" t="str">
            <v>611</v>
          </cell>
          <cell r="Q5270" t="str">
            <v>CC</v>
          </cell>
          <cell r="T5270">
            <v>0</v>
          </cell>
          <cell r="U5270">
            <v>1210.73</v>
          </cell>
        </row>
        <row r="5271">
          <cell r="N5271" t="str">
            <v>625</v>
          </cell>
          <cell r="Q5271" t="str">
            <v>EP2</v>
          </cell>
          <cell r="T5271">
            <v>124800</v>
          </cell>
          <cell r="U5271">
            <v>15.35</v>
          </cell>
        </row>
        <row r="5272">
          <cell r="N5272" t="str">
            <v>626</v>
          </cell>
          <cell r="Q5272" t="str">
            <v>FVC</v>
          </cell>
          <cell r="T5272">
            <v>3329964</v>
          </cell>
          <cell r="U5272">
            <v>0</v>
          </cell>
        </row>
        <row r="5273">
          <cell r="N5273" t="str">
            <v>624</v>
          </cell>
          <cell r="Q5273" t="str">
            <v>FVE</v>
          </cell>
          <cell r="T5273">
            <v>26330592</v>
          </cell>
          <cell r="U5273">
            <v>0</v>
          </cell>
        </row>
        <row r="5274">
          <cell r="N5274" t="str">
            <v>650</v>
          </cell>
          <cell r="Q5274" t="str">
            <v>EIN</v>
          </cell>
          <cell r="T5274">
            <v>2627483</v>
          </cell>
          <cell r="U5274">
            <v>1479.25</v>
          </cell>
        </row>
        <row r="5275">
          <cell r="N5275" t="str">
            <v>620</v>
          </cell>
          <cell r="Q5275" t="str">
            <v>TIU</v>
          </cell>
          <cell r="T5275">
            <v>2187264</v>
          </cell>
          <cell r="U5275">
            <v>2.16</v>
          </cell>
        </row>
        <row r="5276">
          <cell r="N5276" t="str">
            <v>625</v>
          </cell>
          <cell r="Q5276" t="str">
            <v>DC</v>
          </cell>
          <cell r="T5276">
            <v>2000</v>
          </cell>
          <cell r="U5276">
            <v>44978.81</v>
          </cell>
        </row>
        <row r="5277">
          <cell r="N5277" t="str">
            <v>623</v>
          </cell>
          <cell r="Q5277" t="str">
            <v>EFV</v>
          </cell>
          <cell r="T5277">
            <v>2279268</v>
          </cell>
          <cell r="U5277">
            <v>6970.01</v>
          </cell>
        </row>
        <row r="5278">
          <cell r="N5278" t="str">
            <v>621</v>
          </cell>
          <cell r="Q5278" t="str">
            <v>EFL</v>
          </cell>
          <cell r="T5278">
            <v>5651345</v>
          </cell>
          <cell r="U5278">
            <v>185788.09</v>
          </cell>
        </row>
        <row r="5279">
          <cell r="N5279" t="str">
            <v>650</v>
          </cell>
          <cell r="Q5279" t="str">
            <v>TSE</v>
          </cell>
          <cell r="T5279">
            <v>1896</v>
          </cell>
          <cell r="U5279">
            <v>0</v>
          </cell>
        </row>
        <row r="5280">
          <cell r="N5280" t="str">
            <v>624</v>
          </cell>
          <cell r="Q5280" t="str">
            <v>EC</v>
          </cell>
          <cell r="T5280">
            <v>542528</v>
          </cell>
          <cell r="U5280">
            <v>31591.95</v>
          </cell>
        </row>
        <row r="5281">
          <cell r="N5281" t="str">
            <v>623</v>
          </cell>
          <cell r="Q5281" t="str">
            <v>EFV</v>
          </cell>
          <cell r="T5281">
            <v>4909440</v>
          </cell>
          <cell r="U5281">
            <v>15013.08</v>
          </cell>
        </row>
        <row r="5282">
          <cell r="N5282" t="str">
            <v>611</v>
          </cell>
          <cell r="Q5282" t="str">
            <v>CC</v>
          </cell>
          <cell r="T5282">
            <v>0</v>
          </cell>
          <cell r="U5282">
            <v>227607.29</v>
          </cell>
        </row>
        <row r="5283">
          <cell r="N5283" t="str">
            <v>644</v>
          </cell>
          <cell r="Q5283" t="str">
            <v>EFL</v>
          </cell>
          <cell r="T5283">
            <v>2195750</v>
          </cell>
          <cell r="U5283">
            <v>72185.279999999999</v>
          </cell>
        </row>
        <row r="5284">
          <cell r="N5284" t="str">
            <v>633</v>
          </cell>
          <cell r="Q5284" t="str">
            <v>DO1</v>
          </cell>
          <cell r="T5284">
            <v>112693300</v>
          </cell>
          <cell r="U5284">
            <v>8226.61</v>
          </cell>
        </row>
        <row r="5285">
          <cell r="N5285" t="str">
            <v>611</v>
          </cell>
          <cell r="Q5285" t="str">
            <v>EP2</v>
          </cell>
          <cell r="T5285">
            <v>318939</v>
          </cell>
          <cell r="U5285">
            <v>53.33</v>
          </cell>
        </row>
        <row r="5286">
          <cell r="N5286" t="str">
            <v>624</v>
          </cell>
          <cell r="Q5286" t="str">
            <v>RIV</v>
          </cell>
          <cell r="T5286">
            <v>414384</v>
          </cell>
          <cell r="U5286">
            <v>0</v>
          </cell>
        </row>
        <row r="5287">
          <cell r="N5287" t="str">
            <v>1750</v>
          </cell>
          <cell r="Q5287" t="str">
            <v>GMC</v>
          </cell>
          <cell r="T5287">
            <v>0</v>
          </cell>
          <cell r="U5287">
            <v>-5807.13</v>
          </cell>
        </row>
        <row r="5288">
          <cell r="N5288" t="str">
            <v>676</v>
          </cell>
          <cell r="Q5288" t="str">
            <v>FFE</v>
          </cell>
          <cell r="T5288">
            <v>0</v>
          </cell>
          <cell r="U5288">
            <v>0</v>
          </cell>
        </row>
        <row r="5289">
          <cell r="N5289" t="str">
            <v>676</v>
          </cell>
          <cell r="Q5289" t="str">
            <v>EP2</v>
          </cell>
          <cell r="T5289">
            <v>6261000</v>
          </cell>
          <cell r="U5289">
            <v>117.71</v>
          </cell>
        </row>
        <row r="5290">
          <cell r="N5290" t="str">
            <v>612</v>
          </cell>
          <cell r="Q5290" t="str">
            <v>LMR</v>
          </cell>
          <cell r="T5290">
            <v>6856739</v>
          </cell>
          <cell r="U5290">
            <v>18493.89</v>
          </cell>
        </row>
        <row r="5291">
          <cell r="N5291" t="str">
            <v>611</v>
          </cell>
          <cell r="Q5291" t="str">
            <v>PRV</v>
          </cell>
          <cell r="T5291">
            <v>2743</v>
          </cell>
          <cell r="U5291">
            <v>0.2</v>
          </cell>
        </row>
        <row r="5292">
          <cell r="N5292" t="str">
            <v>650</v>
          </cell>
          <cell r="Q5292" t="str">
            <v>EIV</v>
          </cell>
          <cell r="T5292">
            <v>18305</v>
          </cell>
          <cell r="U5292">
            <v>0</v>
          </cell>
        </row>
        <row r="5293">
          <cell r="N5293" t="str">
            <v>641</v>
          </cell>
          <cell r="Q5293" t="str">
            <v>PRC</v>
          </cell>
          <cell r="T5293">
            <v>3405</v>
          </cell>
          <cell r="U5293">
            <v>17.059999999999999</v>
          </cell>
        </row>
        <row r="5294">
          <cell r="N5294" t="str">
            <v>650</v>
          </cell>
          <cell r="Q5294" t="str">
            <v>EFV</v>
          </cell>
          <cell r="T5294">
            <v>18305</v>
          </cell>
          <cell r="U5294">
            <v>55.98</v>
          </cell>
        </row>
        <row r="5295">
          <cell r="N5295" t="str">
            <v>623</v>
          </cell>
          <cell r="Q5295" t="str">
            <v>RTU</v>
          </cell>
          <cell r="T5295">
            <v>83608059</v>
          </cell>
          <cell r="U5295">
            <v>1588.81</v>
          </cell>
        </row>
        <row r="5296">
          <cell r="N5296" t="str">
            <v>626</v>
          </cell>
          <cell r="Q5296" t="str">
            <v>MSV</v>
          </cell>
          <cell r="T5296">
            <v>444312</v>
          </cell>
          <cell r="U5296">
            <v>0</v>
          </cell>
        </row>
        <row r="5297">
          <cell r="N5297" t="str">
            <v>641</v>
          </cell>
          <cell r="Q5297" t="str">
            <v>FMU</v>
          </cell>
          <cell r="T5297">
            <v>50144</v>
          </cell>
          <cell r="U5297">
            <v>0.2</v>
          </cell>
        </row>
        <row r="5298">
          <cell r="N5298" t="str">
            <v>624</v>
          </cell>
          <cell r="Q5298" t="str">
            <v>RIN</v>
          </cell>
          <cell r="T5298">
            <v>26330592</v>
          </cell>
          <cell r="U5298">
            <v>50475.78</v>
          </cell>
        </row>
        <row r="5299">
          <cell r="N5299" t="str">
            <v>624</v>
          </cell>
          <cell r="Q5299" t="str">
            <v>RIV</v>
          </cell>
          <cell r="T5299">
            <v>14877860</v>
          </cell>
          <cell r="U5299">
            <v>0</v>
          </cell>
        </row>
        <row r="5300">
          <cell r="N5300" t="str">
            <v>626</v>
          </cell>
          <cell r="Q5300" t="str">
            <v>EP1</v>
          </cell>
          <cell r="T5300">
            <v>893970</v>
          </cell>
          <cell r="U5300">
            <v>0</v>
          </cell>
        </row>
        <row r="5301">
          <cell r="N5301" t="str">
            <v>624</v>
          </cell>
          <cell r="Q5301" t="str">
            <v>FFE</v>
          </cell>
          <cell r="T5301">
            <v>3580852</v>
          </cell>
          <cell r="U5301">
            <v>401.06</v>
          </cell>
        </row>
        <row r="5302">
          <cell r="N5302" t="str">
            <v>621</v>
          </cell>
          <cell r="Q5302" t="str">
            <v>MSO</v>
          </cell>
          <cell r="T5302">
            <v>5651345</v>
          </cell>
          <cell r="U5302">
            <v>4057.6</v>
          </cell>
        </row>
        <row r="5303">
          <cell r="N5303" t="str">
            <v>650</v>
          </cell>
          <cell r="Q5303" t="str">
            <v>RAU</v>
          </cell>
          <cell r="T5303">
            <v>66539</v>
          </cell>
          <cell r="U5303">
            <v>0.79</v>
          </cell>
        </row>
        <row r="5304">
          <cell r="N5304" t="str">
            <v>626</v>
          </cell>
          <cell r="Q5304" t="str">
            <v>RIN</v>
          </cell>
          <cell r="T5304">
            <v>6999936</v>
          </cell>
          <cell r="U5304">
            <v>12326.9</v>
          </cell>
        </row>
        <row r="5305">
          <cell r="N5305" t="str">
            <v>624</v>
          </cell>
          <cell r="Q5305" t="str">
            <v>PPT</v>
          </cell>
          <cell r="T5305">
            <v>919560</v>
          </cell>
          <cell r="U5305">
            <v>0</v>
          </cell>
        </row>
        <row r="5306">
          <cell r="N5306" t="str">
            <v>623</v>
          </cell>
          <cell r="Q5306" t="str">
            <v>DC</v>
          </cell>
          <cell r="T5306">
            <v>20</v>
          </cell>
          <cell r="U5306">
            <v>457.6</v>
          </cell>
        </row>
        <row r="5307">
          <cell r="N5307" t="str">
            <v>611</v>
          </cell>
          <cell r="Q5307" t="str">
            <v>LMR</v>
          </cell>
          <cell r="T5307">
            <v>27206711</v>
          </cell>
          <cell r="U5307">
            <v>73330.570000000007</v>
          </cell>
        </row>
        <row r="5308">
          <cell r="N5308" t="str">
            <v>621</v>
          </cell>
          <cell r="Q5308" t="str">
            <v>GPW</v>
          </cell>
          <cell r="T5308">
            <v>3831.5</v>
          </cell>
          <cell r="U5308">
            <v>4.74</v>
          </cell>
        </row>
        <row r="5309">
          <cell r="N5309" t="str">
            <v>686</v>
          </cell>
          <cell r="Q5309" t="str">
            <v>CAV</v>
          </cell>
          <cell r="T5309">
            <v>295</v>
          </cell>
          <cell r="U5309">
            <v>-0.06</v>
          </cell>
        </row>
        <row r="5310">
          <cell r="N5310" t="str">
            <v>623</v>
          </cell>
          <cell r="Q5310" t="str">
            <v>PRV</v>
          </cell>
          <cell r="T5310">
            <v>35200</v>
          </cell>
          <cell r="U5310">
            <v>4.33</v>
          </cell>
        </row>
        <row r="5311">
          <cell r="N5311" t="str">
            <v>612</v>
          </cell>
          <cell r="Q5311" t="str">
            <v>EEX</v>
          </cell>
          <cell r="T5311">
            <v>10954</v>
          </cell>
          <cell r="U5311">
            <v>3.51</v>
          </cell>
        </row>
        <row r="5312">
          <cell r="N5312" t="str">
            <v>611</v>
          </cell>
          <cell r="Q5312" t="str">
            <v>TSC</v>
          </cell>
          <cell r="T5312">
            <v>12495</v>
          </cell>
          <cell r="U5312">
            <v>0</v>
          </cell>
        </row>
        <row r="5313">
          <cell r="N5313" t="str">
            <v>660</v>
          </cell>
          <cell r="Q5313" t="str">
            <v>EP4</v>
          </cell>
          <cell r="T5313">
            <v>617733</v>
          </cell>
          <cell r="U5313">
            <v>0</v>
          </cell>
        </row>
        <row r="5314">
          <cell r="N5314" t="str">
            <v>623</v>
          </cell>
          <cell r="Q5314" t="str">
            <v>FMU</v>
          </cell>
          <cell r="T5314">
            <v>83608059</v>
          </cell>
          <cell r="U5314">
            <v>250.86</v>
          </cell>
        </row>
        <row r="5315">
          <cell r="N5315" t="str">
            <v>623</v>
          </cell>
          <cell r="Q5315" t="str">
            <v>TSC</v>
          </cell>
          <cell r="T5315">
            <v>234546</v>
          </cell>
          <cell r="U5315">
            <v>0</v>
          </cell>
        </row>
        <row r="5316">
          <cell r="N5316" t="str">
            <v>624</v>
          </cell>
          <cell r="Q5316" t="str">
            <v>TSC</v>
          </cell>
          <cell r="T5316">
            <v>510784</v>
          </cell>
          <cell r="U5316">
            <v>0</v>
          </cell>
        </row>
        <row r="5317">
          <cell r="N5317" t="str">
            <v>612</v>
          </cell>
          <cell r="Q5317" t="str">
            <v>RAU</v>
          </cell>
          <cell r="T5317">
            <v>6856739</v>
          </cell>
          <cell r="U5317">
            <v>289.20999999999998</v>
          </cell>
        </row>
        <row r="5318">
          <cell r="N5318" t="str">
            <v>621</v>
          </cell>
          <cell r="Q5318" t="str">
            <v>DO3</v>
          </cell>
          <cell r="T5318">
            <v>7008</v>
          </cell>
          <cell r="U5318">
            <v>15.94</v>
          </cell>
        </row>
        <row r="5319">
          <cell r="N5319" t="str">
            <v>811</v>
          </cell>
          <cell r="Q5319" t="str">
            <v>PAJ</v>
          </cell>
          <cell r="T5319">
            <v>0</v>
          </cell>
          <cell r="U5319">
            <v>55.79</v>
          </cell>
        </row>
        <row r="5320">
          <cell r="N5320" t="str">
            <v>624</v>
          </cell>
          <cell r="Q5320" t="str">
            <v>DO1</v>
          </cell>
          <cell r="T5320">
            <v>859032</v>
          </cell>
          <cell r="U5320">
            <v>737.05</v>
          </cell>
        </row>
        <row r="5321">
          <cell r="N5321" t="str">
            <v>676</v>
          </cell>
          <cell r="Q5321" t="str">
            <v>DO3</v>
          </cell>
          <cell r="T5321">
            <v>2634000</v>
          </cell>
          <cell r="U5321">
            <v>187.01</v>
          </cell>
        </row>
        <row r="5322">
          <cell r="N5322" t="str">
            <v>621</v>
          </cell>
          <cell r="Q5322" t="str">
            <v>FVE</v>
          </cell>
          <cell r="T5322">
            <v>38162884</v>
          </cell>
          <cell r="U5322">
            <v>0</v>
          </cell>
        </row>
        <row r="5323">
          <cell r="N5323" t="str">
            <v>644</v>
          </cell>
          <cell r="Q5323" t="str">
            <v>FFC</v>
          </cell>
          <cell r="T5323">
            <v>2195750</v>
          </cell>
          <cell r="U5323">
            <v>26.35</v>
          </cell>
        </row>
        <row r="5324">
          <cell r="N5324" t="str">
            <v>624</v>
          </cell>
          <cell r="Q5324" t="str">
            <v>EP2</v>
          </cell>
          <cell r="T5324">
            <v>23574492</v>
          </cell>
          <cell r="U5324">
            <v>4010.8</v>
          </cell>
        </row>
        <row r="5325">
          <cell r="N5325" t="str">
            <v>626</v>
          </cell>
          <cell r="Q5325" t="str">
            <v>LMV</v>
          </cell>
          <cell r="T5325">
            <v>7515856</v>
          </cell>
          <cell r="U5325">
            <v>-317.60000000000002</v>
          </cell>
        </row>
        <row r="5326">
          <cell r="N5326" t="str">
            <v>624</v>
          </cell>
          <cell r="Q5326" t="str">
            <v>RTU</v>
          </cell>
          <cell r="T5326">
            <v>642528</v>
          </cell>
          <cell r="U5326">
            <v>9.64</v>
          </cell>
        </row>
        <row r="5327">
          <cell r="N5327" t="str">
            <v>611</v>
          </cell>
          <cell r="Q5327" t="str">
            <v>RAU</v>
          </cell>
          <cell r="T5327">
            <v>287356489</v>
          </cell>
          <cell r="U5327">
            <v>12073.83</v>
          </cell>
        </row>
        <row r="5328">
          <cell r="N5328" t="str">
            <v>650</v>
          </cell>
          <cell r="Q5328" t="str">
            <v>CAV</v>
          </cell>
          <cell r="T5328">
            <v>2627483</v>
          </cell>
          <cell r="U5328">
            <v>18.12</v>
          </cell>
        </row>
        <row r="5329">
          <cell r="N5329" t="str">
            <v>621</v>
          </cell>
          <cell r="Q5329" t="str">
            <v>TTC</v>
          </cell>
          <cell r="T5329">
            <v>64200</v>
          </cell>
          <cell r="U5329">
            <v>3.19</v>
          </cell>
        </row>
        <row r="5330">
          <cell r="N5330" t="str">
            <v>613</v>
          </cell>
          <cell r="Q5330" t="str">
            <v>CC</v>
          </cell>
          <cell r="T5330">
            <v>0</v>
          </cell>
          <cell r="U5330">
            <v>17875.37</v>
          </cell>
        </row>
        <row r="5331">
          <cell r="N5331" t="str">
            <v>624</v>
          </cell>
          <cell r="Q5331" t="str">
            <v>DO0</v>
          </cell>
          <cell r="T5331">
            <v>1282728</v>
          </cell>
          <cell r="U5331">
            <v>180.86</v>
          </cell>
        </row>
        <row r="5332">
          <cell r="N5332" t="str">
            <v>641</v>
          </cell>
          <cell r="Q5332" t="str">
            <v>BFC</v>
          </cell>
          <cell r="T5332">
            <v>1130</v>
          </cell>
          <cell r="U5332">
            <v>32.630000000000003</v>
          </cell>
        </row>
        <row r="5333">
          <cell r="N5333" t="str">
            <v>624</v>
          </cell>
          <cell r="Q5333" t="str">
            <v>ICV</v>
          </cell>
          <cell r="T5333">
            <v>410400</v>
          </cell>
          <cell r="U5333">
            <v>0</v>
          </cell>
        </row>
        <row r="5334">
          <cell r="N5334" t="str">
            <v>621</v>
          </cell>
          <cell r="Q5334" t="str">
            <v>EC</v>
          </cell>
          <cell r="T5334">
            <v>37991746.899999999</v>
          </cell>
          <cell r="U5334">
            <v>4504843.13</v>
          </cell>
        </row>
        <row r="5335">
          <cell r="N5335" t="str">
            <v>624</v>
          </cell>
          <cell r="Q5335" t="str">
            <v>ICV</v>
          </cell>
          <cell r="T5335">
            <v>510784</v>
          </cell>
          <cell r="U5335">
            <v>0</v>
          </cell>
        </row>
        <row r="5336">
          <cell r="N5336" t="str">
            <v>626</v>
          </cell>
          <cell r="Q5336" t="str">
            <v>PPT</v>
          </cell>
          <cell r="T5336">
            <v>8155792</v>
          </cell>
          <cell r="U5336">
            <v>0</v>
          </cell>
        </row>
        <row r="5337">
          <cell r="N5337" t="str">
            <v>641</v>
          </cell>
          <cell r="Q5337" t="str">
            <v>EUR</v>
          </cell>
          <cell r="T5337">
            <v>1130</v>
          </cell>
          <cell r="U5337">
            <v>0.12</v>
          </cell>
        </row>
        <row r="5338">
          <cell r="N5338" t="str">
            <v>676</v>
          </cell>
          <cell r="Q5338" t="str">
            <v>TD4</v>
          </cell>
          <cell r="T5338">
            <v>0</v>
          </cell>
          <cell r="U5338">
            <v>0</v>
          </cell>
        </row>
        <row r="5339">
          <cell r="N5339" t="str">
            <v>623</v>
          </cell>
          <cell r="Q5339" t="str">
            <v>TTE</v>
          </cell>
          <cell r="T5339">
            <v>16988622</v>
          </cell>
          <cell r="U5339">
            <v>0</v>
          </cell>
        </row>
        <row r="5340">
          <cell r="N5340" t="str">
            <v>621</v>
          </cell>
          <cell r="Q5340" t="str">
            <v>PRC</v>
          </cell>
          <cell r="T5340">
            <v>616541</v>
          </cell>
          <cell r="U5340">
            <v>4600.6400000000003</v>
          </cell>
        </row>
        <row r="5341">
          <cell r="N5341" t="str">
            <v>624</v>
          </cell>
          <cell r="Q5341" t="str">
            <v>OMS</v>
          </cell>
          <cell r="T5341">
            <v>414384</v>
          </cell>
          <cell r="U5341">
            <v>103.18</v>
          </cell>
        </row>
        <row r="5342">
          <cell r="N5342" t="str">
            <v>611</v>
          </cell>
          <cell r="Q5342" t="str">
            <v>ICN</v>
          </cell>
          <cell r="T5342">
            <v>12495</v>
          </cell>
          <cell r="U5342">
            <v>0</v>
          </cell>
        </row>
        <row r="5343">
          <cell r="N5343" t="str">
            <v>626</v>
          </cell>
          <cell r="Q5343" t="str">
            <v>MSO</v>
          </cell>
          <cell r="T5343">
            <v>4688145</v>
          </cell>
          <cell r="U5343">
            <v>2526.91</v>
          </cell>
        </row>
        <row r="5344">
          <cell r="N5344" t="str">
            <v>626</v>
          </cell>
          <cell r="Q5344" t="str">
            <v>EBF</v>
          </cell>
          <cell r="T5344">
            <v>3329964</v>
          </cell>
          <cell r="U5344">
            <v>-95666.53</v>
          </cell>
        </row>
        <row r="5345">
          <cell r="N5345" t="str">
            <v>611</v>
          </cell>
          <cell r="Q5345" t="str">
            <v>TSC</v>
          </cell>
          <cell r="T5345">
            <v>132346</v>
          </cell>
          <cell r="U5345">
            <v>0</v>
          </cell>
        </row>
        <row r="5346">
          <cell r="N5346" t="str">
            <v>621</v>
          </cell>
          <cell r="Q5346" t="str">
            <v>DO4</v>
          </cell>
          <cell r="T5346">
            <v>320</v>
          </cell>
          <cell r="U5346">
            <v>0</v>
          </cell>
        </row>
        <row r="5347">
          <cell r="N5347" t="str">
            <v>624</v>
          </cell>
          <cell r="Q5347" t="str">
            <v>TSE</v>
          </cell>
          <cell r="T5347">
            <v>357024</v>
          </cell>
          <cell r="U5347">
            <v>0</v>
          </cell>
        </row>
        <row r="5348">
          <cell r="N5348" t="str">
            <v>626</v>
          </cell>
          <cell r="Q5348" t="str">
            <v>DS0</v>
          </cell>
          <cell r="T5348">
            <v>3247200</v>
          </cell>
          <cell r="U5348">
            <v>234.99</v>
          </cell>
        </row>
        <row r="5349">
          <cell r="N5349" t="str">
            <v>626</v>
          </cell>
          <cell r="Q5349" t="str">
            <v>TSE</v>
          </cell>
          <cell r="T5349">
            <v>4688145</v>
          </cell>
          <cell r="U5349">
            <v>0</v>
          </cell>
        </row>
        <row r="5350">
          <cell r="N5350" t="str">
            <v>624</v>
          </cell>
          <cell r="Q5350" t="str">
            <v>DSU</v>
          </cell>
          <cell r="T5350">
            <v>590640</v>
          </cell>
          <cell r="U5350">
            <v>19.489999999999998</v>
          </cell>
        </row>
        <row r="5351">
          <cell r="N5351" t="str">
            <v>624</v>
          </cell>
          <cell r="Q5351" t="str">
            <v>TSC</v>
          </cell>
          <cell r="T5351">
            <v>919560</v>
          </cell>
          <cell r="U5351">
            <v>0</v>
          </cell>
        </row>
        <row r="5352">
          <cell r="N5352" t="str">
            <v>685</v>
          </cell>
          <cell r="Q5352" t="str">
            <v>FFE</v>
          </cell>
          <cell r="T5352">
            <v>19127</v>
          </cell>
          <cell r="U5352">
            <v>2.91</v>
          </cell>
        </row>
        <row r="5353">
          <cell r="N5353" t="str">
            <v>650</v>
          </cell>
          <cell r="Q5353" t="str">
            <v>BFC</v>
          </cell>
          <cell r="T5353">
            <v>213759</v>
          </cell>
          <cell r="U5353">
            <v>6175.14</v>
          </cell>
        </row>
        <row r="5354">
          <cell r="N5354" t="str">
            <v>626</v>
          </cell>
          <cell r="Q5354" t="str">
            <v>EUR</v>
          </cell>
          <cell r="T5354">
            <v>8155792</v>
          </cell>
          <cell r="U5354">
            <v>1008.51</v>
          </cell>
        </row>
        <row r="5355">
          <cell r="N5355" t="str">
            <v>624</v>
          </cell>
          <cell r="Q5355" t="str">
            <v>EC</v>
          </cell>
          <cell r="T5355">
            <v>1580852</v>
          </cell>
          <cell r="U5355">
            <v>86363.53</v>
          </cell>
        </row>
        <row r="5356">
          <cell r="N5356" t="str">
            <v>613</v>
          </cell>
          <cell r="Q5356" t="str">
            <v>FVE</v>
          </cell>
          <cell r="T5356">
            <v>1254503</v>
          </cell>
          <cell r="U5356">
            <v>0</v>
          </cell>
        </row>
        <row r="5357">
          <cell r="N5357" t="str">
            <v>611</v>
          </cell>
          <cell r="Q5357" t="str">
            <v>LMV</v>
          </cell>
          <cell r="T5357">
            <v>980</v>
          </cell>
          <cell r="U5357">
            <v>-0.1</v>
          </cell>
        </row>
        <row r="5358">
          <cell r="N5358" t="str">
            <v>611</v>
          </cell>
          <cell r="Q5358" t="str">
            <v>CAP</v>
          </cell>
          <cell r="T5358">
            <v>51122</v>
          </cell>
          <cell r="U5358">
            <v>0.97</v>
          </cell>
        </row>
        <row r="5359">
          <cell r="N5359" t="str">
            <v>650</v>
          </cell>
          <cell r="Q5359" t="str">
            <v>FVE</v>
          </cell>
          <cell r="T5359">
            <v>3117477</v>
          </cell>
          <cell r="U5359">
            <v>0</v>
          </cell>
        </row>
        <row r="5360">
          <cell r="N5360" t="str">
            <v>611</v>
          </cell>
          <cell r="Q5360" t="str">
            <v>EIN</v>
          </cell>
          <cell r="T5360">
            <v>980</v>
          </cell>
          <cell r="U5360">
            <v>0.55000000000000004</v>
          </cell>
        </row>
        <row r="5361">
          <cell r="N5361" t="str">
            <v>621</v>
          </cell>
          <cell r="Q5361" t="str">
            <v>PRV</v>
          </cell>
          <cell r="T5361">
            <v>112203</v>
          </cell>
          <cell r="U5361">
            <v>3.14</v>
          </cell>
        </row>
        <row r="5362">
          <cell r="N5362" t="str">
            <v>620</v>
          </cell>
          <cell r="Q5362" t="str">
            <v>EC</v>
          </cell>
          <cell r="T5362">
            <v>2187264</v>
          </cell>
          <cell r="U5362">
            <v>126832.08</v>
          </cell>
        </row>
        <row r="5363">
          <cell r="N5363" t="str">
            <v>626</v>
          </cell>
          <cell r="Q5363" t="str">
            <v>EP4</v>
          </cell>
          <cell r="T5363">
            <v>8155792</v>
          </cell>
          <cell r="U5363">
            <v>0</v>
          </cell>
        </row>
        <row r="5364">
          <cell r="N5364" t="str">
            <v>621</v>
          </cell>
          <cell r="Q5364" t="str">
            <v>PRV</v>
          </cell>
          <cell r="T5364">
            <v>75503789</v>
          </cell>
          <cell r="U5364">
            <v>2111.42</v>
          </cell>
        </row>
        <row r="5365">
          <cell r="N5365" t="str">
            <v>641</v>
          </cell>
          <cell r="Q5365" t="str">
            <v>MC</v>
          </cell>
          <cell r="T5365">
            <v>286</v>
          </cell>
          <cell r="U5365">
            <v>619.16999999999996</v>
          </cell>
        </row>
        <row r="5366">
          <cell r="N5366" t="str">
            <v>676</v>
          </cell>
          <cell r="Q5366" t="str">
            <v>TTE</v>
          </cell>
          <cell r="T5366">
            <v>0</v>
          </cell>
          <cell r="U5366">
            <v>0</v>
          </cell>
        </row>
        <row r="5367">
          <cell r="N5367" t="str">
            <v>624</v>
          </cell>
          <cell r="Q5367" t="str">
            <v>EBF</v>
          </cell>
          <cell r="T5367">
            <v>410400</v>
          </cell>
          <cell r="U5367">
            <v>-11790.38</v>
          </cell>
        </row>
        <row r="5368">
          <cell r="N5368" t="str">
            <v>632</v>
          </cell>
          <cell r="Q5368" t="str">
            <v>DS1</v>
          </cell>
          <cell r="T5368">
            <v>26155970</v>
          </cell>
          <cell r="U5368">
            <v>15222.77</v>
          </cell>
        </row>
        <row r="5369">
          <cell r="N5369" t="str">
            <v>624</v>
          </cell>
          <cell r="Q5369" t="str">
            <v>FMU</v>
          </cell>
          <cell r="T5369">
            <v>357024</v>
          </cell>
          <cell r="U5369">
            <v>0.36</v>
          </cell>
        </row>
        <row r="5370">
          <cell r="N5370" t="str">
            <v>624</v>
          </cell>
          <cell r="Q5370" t="str">
            <v>PRV</v>
          </cell>
          <cell r="T5370">
            <v>2406376</v>
          </cell>
          <cell r="U5370">
            <v>26.47</v>
          </cell>
        </row>
        <row r="5371">
          <cell r="N5371" t="str">
            <v>624</v>
          </cell>
          <cell r="Q5371" t="str">
            <v>BFC</v>
          </cell>
          <cell r="T5371">
            <v>3497335</v>
          </cell>
          <cell r="U5371">
            <v>100558.87</v>
          </cell>
        </row>
        <row r="5372">
          <cell r="N5372" t="str">
            <v>655</v>
          </cell>
          <cell r="Q5372" t="str">
            <v>TDE</v>
          </cell>
          <cell r="T5372">
            <v>22783</v>
          </cell>
          <cell r="U5372">
            <v>0</v>
          </cell>
        </row>
        <row r="5373">
          <cell r="N5373" t="str">
            <v>611</v>
          </cell>
          <cell r="Q5373" t="str">
            <v>EIN</v>
          </cell>
          <cell r="T5373">
            <v>2743</v>
          </cell>
          <cell r="U5373">
            <v>1.54</v>
          </cell>
        </row>
        <row r="5374">
          <cell r="N5374" t="str">
            <v>655</v>
          </cell>
          <cell r="Q5374" t="str">
            <v>FMU</v>
          </cell>
          <cell r="T5374">
            <v>297</v>
          </cell>
          <cell r="U5374">
            <v>0</v>
          </cell>
        </row>
        <row r="5375">
          <cell r="N5375" t="str">
            <v>624</v>
          </cell>
          <cell r="Q5375" t="str">
            <v>CAV</v>
          </cell>
          <cell r="T5375">
            <v>26330592</v>
          </cell>
          <cell r="U5375">
            <v>-2712.03</v>
          </cell>
        </row>
        <row r="5376">
          <cell r="N5376" t="str">
            <v>676</v>
          </cell>
          <cell r="Q5376" t="str">
            <v>PRC</v>
          </cell>
          <cell r="T5376">
            <v>0</v>
          </cell>
          <cell r="U5376">
            <v>0</v>
          </cell>
        </row>
        <row r="5377">
          <cell r="N5377" t="str">
            <v>660</v>
          </cell>
          <cell r="Q5377" t="str">
            <v>FVC</v>
          </cell>
          <cell r="T5377">
            <v>862411</v>
          </cell>
          <cell r="U5377">
            <v>0</v>
          </cell>
        </row>
        <row r="5378">
          <cell r="N5378" t="str">
            <v>641</v>
          </cell>
          <cell r="Q5378" t="str">
            <v>EC</v>
          </cell>
          <cell r="T5378">
            <v>596593</v>
          </cell>
          <cell r="U5378">
            <v>56683.94</v>
          </cell>
        </row>
        <row r="5379">
          <cell r="N5379" t="str">
            <v>623</v>
          </cell>
          <cell r="Q5379" t="str">
            <v>EC</v>
          </cell>
          <cell r="T5379">
            <v>138638</v>
          </cell>
          <cell r="U5379">
            <v>9385.24</v>
          </cell>
        </row>
        <row r="5380">
          <cell r="N5380" t="str">
            <v>650</v>
          </cell>
          <cell r="Q5380" t="str">
            <v>TSC</v>
          </cell>
          <cell r="T5380">
            <v>1896</v>
          </cell>
          <cell r="U5380">
            <v>0</v>
          </cell>
        </row>
        <row r="5381">
          <cell r="N5381" t="str">
            <v>621</v>
          </cell>
          <cell r="Q5381" t="str">
            <v>MSO</v>
          </cell>
          <cell r="T5381">
            <v>64200</v>
          </cell>
          <cell r="U5381">
            <v>46.09</v>
          </cell>
        </row>
        <row r="5382">
          <cell r="N5382" t="str">
            <v>623</v>
          </cell>
          <cell r="Q5382" t="str">
            <v>EIV</v>
          </cell>
          <cell r="T5382">
            <v>81480</v>
          </cell>
          <cell r="U5382">
            <v>0</v>
          </cell>
        </row>
        <row r="5383">
          <cell r="N5383" t="str">
            <v>626</v>
          </cell>
          <cell r="Q5383" t="str">
            <v>DO8</v>
          </cell>
          <cell r="T5383">
            <v>2208492</v>
          </cell>
          <cell r="U5383">
            <v>4.43</v>
          </cell>
        </row>
        <row r="5384">
          <cell r="N5384" t="str">
            <v>660</v>
          </cell>
          <cell r="Q5384" t="str">
            <v>L31</v>
          </cell>
          <cell r="T5384">
            <v>1</v>
          </cell>
          <cell r="U5384">
            <v>10.71</v>
          </cell>
        </row>
        <row r="5385">
          <cell r="N5385" t="str">
            <v>626</v>
          </cell>
          <cell r="Q5385" t="str">
            <v>DSU</v>
          </cell>
          <cell r="T5385">
            <v>17984736</v>
          </cell>
          <cell r="U5385">
            <v>377.75</v>
          </cell>
        </row>
        <row r="5386">
          <cell r="N5386" t="str">
            <v>650</v>
          </cell>
          <cell r="Q5386" t="str">
            <v>E19</v>
          </cell>
          <cell r="T5386">
            <v>3526</v>
          </cell>
          <cell r="U5386">
            <v>111.05</v>
          </cell>
        </row>
        <row r="5387">
          <cell r="N5387" t="str">
            <v>660</v>
          </cell>
          <cell r="Q5387" t="str">
            <v>FFE</v>
          </cell>
          <cell r="T5387">
            <v>617733</v>
          </cell>
          <cell r="U5387">
            <v>11.78</v>
          </cell>
        </row>
        <row r="5388">
          <cell r="N5388" t="str">
            <v>612</v>
          </cell>
          <cell r="Q5388" t="str">
            <v>DSU</v>
          </cell>
          <cell r="T5388">
            <v>6856738</v>
          </cell>
          <cell r="U5388">
            <v>513.41</v>
          </cell>
        </row>
        <row r="5389">
          <cell r="N5389" t="str">
            <v>650</v>
          </cell>
          <cell r="Q5389" t="str">
            <v>E21</v>
          </cell>
          <cell r="T5389">
            <v>747680</v>
          </cell>
          <cell r="U5389">
            <v>23548.880000000001</v>
          </cell>
        </row>
        <row r="5390">
          <cell r="N5390" t="str">
            <v>642</v>
          </cell>
          <cell r="Q5390" t="str">
            <v>RAU</v>
          </cell>
          <cell r="T5390">
            <v>26102</v>
          </cell>
          <cell r="U5390">
            <v>0.08</v>
          </cell>
        </row>
        <row r="5391">
          <cell r="N5391" t="str">
            <v>623</v>
          </cell>
          <cell r="Q5391" t="str">
            <v>FFE</v>
          </cell>
          <cell r="T5391">
            <v>35200</v>
          </cell>
          <cell r="U5391">
            <v>5.21</v>
          </cell>
        </row>
        <row r="5392">
          <cell r="N5392" t="str">
            <v>655</v>
          </cell>
          <cell r="Q5392" t="str">
            <v>ECR</v>
          </cell>
          <cell r="T5392">
            <v>617553</v>
          </cell>
          <cell r="U5392">
            <v>2959.95</v>
          </cell>
        </row>
        <row r="5393">
          <cell r="N5393" t="str">
            <v>624</v>
          </cell>
          <cell r="Q5393" t="str">
            <v>EBF</v>
          </cell>
          <cell r="T5393">
            <v>304704</v>
          </cell>
          <cell r="U5393">
            <v>-8753.84</v>
          </cell>
        </row>
        <row r="5394">
          <cell r="N5394" t="str">
            <v>655</v>
          </cell>
          <cell r="Q5394" t="str">
            <v>FVC</v>
          </cell>
          <cell r="T5394">
            <v>22783</v>
          </cell>
          <cell r="U5394">
            <v>0</v>
          </cell>
        </row>
        <row r="5395">
          <cell r="N5395" t="str">
            <v>821</v>
          </cell>
          <cell r="Q5395" t="str">
            <v>EC</v>
          </cell>
          <cell r="T5395">
            <v>-50752</v>
          </cell>
          <cell r="U5395">
            <v>-5071.6400000000003</v>
          </cell>
        </row>
        <row r="5396">
          <cell r="N5396" t="str">
            <v>624</v>
          </cell>
          <cell r="Q5396" t="str">
            <v>EC</v>
          </cell>
          <cell r="T5396">
            <v>140000</v>
          </cell>
          <cell r="U5396">
            <v>8649.34</v>
          </cell>
        </row>
        <row r="5397">
          <cell r="N5397" t="str">
            <v>660</v>
          </cell>
          <cell r="Q5397" t="str">
            <v>RIV</v>
          </cell>
          <cell r="T5397">
            <v>21868</v>
          </cell>
          <cell r="U5397">
            <v>0</v>
          </cell>
        </row>
        <row r="5398">
          <cell r="N5398" t="str">
            <v>623</v>
          </cell>
          <cell r="Q5398" t="str">
            <v>ECR</v>
          </cell>
          <cell r="T5398">
            <v>16914030</v>
          </cell>
          <cell r="U5398">
            <v>85771.09</v>
          </cell>
        </row>
        <row r="5399">
          <cell r="N5399" t="str">
            <v>626</v>
          </cell>
          <cell r="Q5399" t="str">
            <v>EP1</v>
          </cell>
          <cell r="T5399">
            <v>3234720</v>
          </cell>
          <cell r="U5399">
            <v>0</v>
          </cell>
        </row>
        <row r="5400">
          <cell r="N5400" t="str">
            <v>624</v>
          </cell>
          <cell r="Q5400" t="str">
            <v>TTE</v>
          </cell>
          <cell r="T5400">
            <v>8934767</v>
          </cell>
          <cell r="U5400">
            <v>0</v>
          </cell>
        </row>
        <row r="5401">
          <cell r="N5401" t="str">
            <v>624</v>
          </cell>
          <cell r="Q5401" t="str">
            <v>EIN</v>
          </cell>
          <cell r="T5401">
            <v>642528</v>
          </cell>
          <cell r="U5401">
            <v>361.74</v>
          </cell>
        </row>
        <row r="5402">
          <cell r="N5402" t="str">
            <v>650</v>
          </cell>
          <cell r="Q5402" t="str">
            <v>ECR</v>
          </cell>
          <cell r="T5402">
            <v>66539</v>
          </cell>
          <cell r="U5402">
            <v>65.59</v>
          </cell>
        </row>
        <row r="5403">
          <cell r="N5403" t="str">
            <v>660</v>
          </cell>
          <cell r="Q5403" t="str">
            <v>OMS</v>
          </cell>
          <cell r="T5403">
            <v>862411</v>
          </cell>
          <cell r="U5403">
            <v>115.44</v>
          </cell>
        </row>
        <row r="5404">
          <cell r="N5404" t="str">
            <v>634</v>
          </cell>
          <cell r="Q5404" t="str">
            <v>EFV</v>
          </cell>
          <cell r="T5404">
            <v>194840314</v>
          </cell>
          <cell r="U5404">
            <v>595821.68000000005</v>
          </cell>
        </row>
        <row r="5405">
          <cell r="N5405" t="str">
            <v>624</v>
          </cell>
          <cell r="Q5405" t="str">
            <v>PRV</v>
          </cell>
          <cell r="T5405">
            <v>11924792</v>
          </cell>
          <cell r="U5405">
            <v>131.18</v>
          </cell>
        </row>
        <row r="5406">
          <cell r="N5406" t="str">
            <v>626</v>
          </cell>
          <cell r="Q5406" t="str">
            <v>DC</v>
          </cell>
          <cell r="T5406">
            <v>12267.51</v>
          </cell>
          <cell r="U5406">
            <v>300796.57</v>
          </cell>
        </row>
        <row r="5407">
          <cell r="N5407" t="str">
            <v>626</v>
          </cell>
          <cell r="Q5407" t="str">
            <v>EP4</v>
          </cell>
          <cell r="T5407">
            <v>13372524</v>
          </cell>
          <cell r="U5407">
            <v>0</v>
          </cell>
        </row>
        <row r="5408">
          <cell r="N5408" t="str">
            <v>624</v>
          </cell>
          <cell r="Q5408" t="str">
            <v>TSC</v>
          </cell>
          <cell r="T5408">
            <v>8616199</v>
          </cell>
          <cell r="U5408">
            <v>0</v>
          </cell>
        </row>
        <row r="5409">
          <cell r="N5409" t="str">
            <v>624</v>
          </cell>
          <cell r="Q5409" t="str">
            <v>EIV</v>
          </cell>
          <cell r="T5409">
            <v>642528</v>
          </cell>
          <cell r="U5409">
            <v>0</v>
          </cell>
        </row>
        <row r="5410">
          <cell r="N5410" t="str">
            <v>623</v>
          </cell>
          <cell r="Q5410" t="str">
            <v>TSC</v>
          </cell>
          <cell r="T5410">
            <v>144480</v>
          </cell>
          <cell r="U5410">
            <v>0</v>
          </cell>
        </row>
        <row r="5411">
          <cell r="N5411" t="str">
            <v>611</v>
          </cell>
          <cell r="Q5411" t="str">
            <v>TTE</v>
          </cell>
          <cell r="T5411">
            <v>319059</v>
          </cell>
          <cell r="U5411">
            <v>0</v>
          </cell>
        </row>
        <row r="5412">
          <cell r="N5412" t="str">
            <v>611</v>
          </cell>
          <cell r="Q5412" t="str">
            <v>ICN</v>
          </cell>
          <cell r="T5412">
            <v>27206711</v>
          </cell>
          <cell r="U5412">
            <v>0</v>
          </cell>
        </row>
        <row r="5413">
          <cell r="N5413" t="str">
            <v>621</v>
          </cell>
          <cell r="Q5413" t="str">
            <v>GPW</v>
          </cell>
          <cell r="T5413">
            <v>23424.25</v>
          </cell>
          <cell r="U5413">
            <v>29</v>
          </cell>
        </row>
        <row r="5414">
          <cell r="N5414" t="str">
            <v>623</v>
          </cell>
          <cell r="Q5414" t="str">
            <v>TDE</v>
          </cell>
          <cell r="T5414">
            <v>4909440</v>
          </cell>
          <cell r="U5414">
            <v>0</v>
          </cell>
        </row>
        <row r="5415">
          <cell r="N5415" t="str">
            <v>621</v>
          </cell>
          <cell r="Q5415" t="str">
            <v>DSO</v>
          </cell>
          <cell r="T5415">
            <v>766523</v>
          </cell>
          <cell r="U5415">
            <v>1181.6300000000001</v>
          </cell>
        </row>
        <row r="5416">
          <cell r="N5416" t="str">
            <v>626</v>
          </cell>
          <cell r="Q5416" t="str">
            <v>FMU</v>
          </cell>
          <cell r="T5416">
            <v>8155792</v>
          </cell>
          <cell r="U5416">
            <v>8.19</v>
          </cell>
        </row>
        <row r="5417">
          <cell r="N5417" t="str">
            <v>650</v>
          </cell>
          <cell r="Q5417" t="str">
            <v>MSV</v>
          </cell>
          <cell r="T5417">
            <v>18305</v>
          </cell>
          <cell r="U5417">
            <v>0</v>
          </cell>
        </row>
        <row r="5418">
          <cell r="N5418" t="str">
            <v>626</v>
          </cell>
          <cell r="Q5418" t="str">
            <v>EC</v>
          </cell>
          <cell r="T5418">
            <v>8155792</v>
          </cell>
          <cell r="U5418">
            <v>265095.27</v>
          </cell>
        </row>
        <row r="5419">
          <cell r="N5419" t="str">
            <v>624</v>
          </cell>
          <cell r="Q5419" t="str">
            <v>PRC</v>
          </cell>
          <cell r="T5419">
            <v>26066616</v>
          </cell>
          <cell r="U5419">
            <v>34489.64</v>
          </cell>
        </row>
        <row r="5420">
          <cell r="N5420" t="str">
            <v>660</v>
          </cell>
          <cell r="Q5420" t="str">
            <v>RAU</v>
          </cell>
          <cell r="T5420">
            <v>21868</v>
          </cell>
          <cell r="U5420">
            <v>0.16</v>
          </cell>
        </row>
        <row r="5421">
          <cell r="N5421" t="str">
            <v>624</v>
          </cell>
          <cell r="Q5421" t="str">
            <v>DSM</v>
          </cell>
          <cell r="T5421">
            <v>414384</v>
          </cell>
          <cell r="U5421">
            <v>924.49</v>
          </cell>
        </row>
        <row r="5422">
          <cell r="N5422" t="str">
            <v>624</v>
          </cell>
          <cell r="Q5422" t="str">
            <v>MSO</v>
          </cell>
          <cell r="T5422">
            <v>357024</v>
          </cell>
          <cell r="U5422">
            <v>209.57</v>
          </cell>
        </row>
        <row r="5423">
          <cell r="N5423" t="str">
            <v>641</v>
          </cell>
          <cell r="Q5423" t="str">
            <v>FMU</v>
          </cell>
          <cell r="T5423">
            <v>1130</v>
          </cell>
          <cell r="U5423">
            <v>0.01</v>
          </cell>
        </row>
        <row r="5424">
          <cell r="N5424" t="str">
            <v>821</v>
          </cell>
          <cell r="Q5424" t="str">
            <v>EC</v>
          </cell>
          <cell r="T5424">
            <v>-11127.9</v>
          </cell>
          <cell r="U5424">
            <v>-1335.24</v>
          </cell>
        </row>
        <row r="5425">
          <cell r="N5425" t="str">
            <v>624</v>
          </cell>
          <cell r="Q5425" t="str">
            <v>TSE</v>
          </cell>
          <cell r="T5425">
            <v>518950</v>
          </cell>
          <cell r="U5425">
            <v>0</v>
          </cell>
        </row>
        <row r="5426">
          <cell r="N5426" t="str">
            <v>644</v>
          </cell>
          <cell r="Q5426" t="str">
            <v>DO3</v>
          </cell>
          <cell r="T5426">
            <v>2195750</v>
          </cell>
          <cell r="U5426">
            <v>153.69999999999999</v>
          </cell>
        </row>
        <row r="5427">
          <cell r="N5427" t="str">
            <v>913</v>
          </cell>
          <cell r="Q5427" t="str">
            <v>DC</v>
          </cell>
          <cell r="T5427">
            <v>97265</v>
          </cell>
          <cell r="U5427">
            <v>323892.45</v>
          </cell>
        </row>
        <row r="5428">
          <cell r="N5428" t="str">
            <v>624</v>
          </cell>
          <cell r="Q5428" t="str">
            <v>CAP</v>
          </cell>
          <cell r="T5428">
            <v>410400</v>
          </cell>
          <cell r="U5428">
            <v>4.92</v>
          </cell>
        </row>
        <row r="5429">
          <cell r="N5429" t="str">
            <v>624</v>
          </cell>
          <cell r="Q5429" t="str">
            <v>EUR</v>
          </cell>
          <cell r="T5429">
            <v>919560</v>
          </cell>
          <cell r="U5429">
            <v>109.44</v>
          </cell>
        </row>
        <row r="5430">
          <cell r="N5430" t="str">
            <v>624</v>
          </cell>
          <cell r="Q5430" t="str">
            <v>EP3</v>
          </cell>
          <cell r="T5430">
            <v>3497335</v>
          </cell>
          <cell r="U5430">
            <v>0</v>
          </cell>
        </row>
        <row r="5431">
          <cell r="N5431" t="str">
            <v>650</v>
          </cell>
          <cell r="Q5431" t="str">
            <v>E39</v>
          </cell>
          <cell r="T5431">
            <v>949</v>
          </cell>
          <cell r="U5431">
            <v>29.89</v>
          </cell>
        </row>
        <row r="5432">
          <cell r="N5432" t="str">
            <v>611</v>
          </cell>
          <cell r="Q5432" t="str">
            <v>TSC</v>
          </cell>
          <cell r="T5432">
            <v>287591220</v>
          </cell>
          <cell r="U5432">
            <v>0</v>
          </cell>
        </row>
        <row r="5433">
          <cell r="N5433" t="str">
            <v>624</v>
          </cell>
          <cell r="Q5433" t="str">
            <v>LMR</v>
          </cell>
          <cell r="T5433">
            <v>8068064</v>
          </cell>
          <cell r="U5433">
            <v>6825.59</v>
          </cell>
        </row>
        <row r="5434">
          <cell r="N5434" t="str">
            <v>621</v>
          </cell>
          <cell r="Q5434" t="str">
            <v>CAV</v>
          </cell>
          <cell r="T5434">
            <v>5651345</v>
          </cell>
          <cell r="U5434">
            <v>-576.54999999999995</v>
          </cell>
        </row>
        <row r="5435">
          <cell r="N5435" t="str">
            <v>624</v>
          </cell>
          <cell r="Q5435" t="str">
            <v>MSO</v>
          </cell>
          <cell r="T5435">
            <v>410400</v>
          </cell>
          <cell r="U5435">
            <v>240.9</v>
          </cell>
        </row>
        <row r="5436">
          <cell r="N5436" t="str">
            <v>623</v>
          </cell>
          <cell r="Q5436" t="str">
            <v>EFL</v>
          </cell>
          <cell r="T5436">
            <v>4909440</v>
          </cell>
          <cell r="U5436">
            <v>161397.82999999999</v>
          </cell>
        </row>
        <row r="5437">
          <cell r="N5437" t="str">
            <v>621</v>
          </cell>
          <cell r="Q5437" t="str">
            <v>TSE</v>
          </cell>
          <cell r="T5437">
            <v>64200</v>
          </cell>
          <cell r="U5437">
            <v>0</v>
          </cell>
        </row>
        <row r="5438">
          <cell r="N5438" t="str">
            <v>611</v>
          </cell>
          <cell r="Q5438" t="str">
            <v>TSE</v>
          </cell>
          <cell r="T5438">
            <v>12495</v>
          </cell>
          <cell r="U5438">
            <v>0</v>
          </cell>
        </row>
        <row r="5439">
          <cell r="N5439" t="str">
            <v>641</v>
          </cell>
          <cell r="Q5439" t="str">
            <v>EP2</v>
          </cell>
          <cell r="T5439">
            <v>3072</v>
          </cell>
          <cell r="U5439">
            <v>-0.01</v>
          </cell>
        </row>
        <row r="5440">
          <cell r="N5440" t="str">
            <v>621</v>
          </cell>
          <cell r="Q5440" t="str">
            <v>EP2</v>
          </cell>
          <cell r="T5440">
            <v>5651345</v>
          </cell>
          <cell r="U5440">
            <v>830.71</v>
          </cell>
        </row>
        <row r="5441">
          <cell r="N5441" t="str">
            <v>624</v>
          </cell>
          <cell r="Q5441" t="str">
            <v>FMU</v>
          </cell>
          <cell r="T5441">
            <v>8934767</v>
          </cell>
          <cell r="U5441">
            <v>8.9499999999999993</v>
          </cell>
        </row>
        <row r="5442">
          <cell r="N5442" t="str">
            <v>676</v>
          </cell>
          <cell r="Q5442" t="str">
            <v>PRV</v>
          </cell>
          <cell r="T5442">
            <v>3627000</v>
          </cell>
          <cell r="U5442">
            <v>558.55999999999995</v>
          </cell>
        </row>
        <row r="5443">
          <cell r="N5443" t="str">
            <v>626</v>
          </cell>
          <cell r="Q5443" t="str">
            <v>CAP</v>
          </cell>
          <cell r="T5443">
            <v>17984736</v>
          </cell>
          <cell r="U5443">
            <v>197.88</v>
          </cell>
        </row>
        <row r="5444">
          <cell r="N5444" t="str">
            <v>623</v>
          </cell>
          <cell r="Q5444" t="str">
            <v>EUR</v>
          </cell>
          <cell r="T5444">
            <v>4909440</v>
          </cell>
          <cell r="U5444">
            <v>584.24</v>
          </cell>
        </row>
        <row r="5445">
          <cell r="N5445" t="str">
            <v>624</v>
          </cell>
          <cell r="Q5445" t="str">
            <v>EIN</v>
          </cell>
          <cell r="T5445">
            <v>357024</v>
          </cell>
          <cell r="U5445">
            <v>201</v>
          </cell>
        </row>
        <row r="5446">
          <cell r="N5446" t="str">
            <v>624</v>
          </cell>
          <cell r="Q5446" t="str">
            <v>FFE</v>
          </cell>
          <cell r="T5446">
            <v>8729930</v>
          </cell>
          <cell r="U5446">
            <v>977.74</v>
          </cell>
        </row>
        <row r="5447">
          <cell r="N5447" t="str">
            <v>624</v>
          </cell>
          <cell r="Q5447" t="str">
            <v>TSE</v>
          </cell>
          <cell r="T5447">
            <v>14877860</v>
          </cell>
          <cell r="U5447">
            <v>0</v>
          </cell>
        </row>
        <row r="5448">
          <cell r="N5448" t="str">
            <v>624</v>
          </cell>
          <cell r="Q5448" t="str">
            <v>EP4</v>
          </cell>
          <cell r="T5448">
            <v>10684065</v>
          </cell>
          <cell r="U5448">
            <v>0</v>
          </cell>
        </row>
        <row r="5449">
          <cell r="N5449" t="str">
            <v>641</v>
          </cell>
          <cell r="Q5449" t="str">
            <v>TSC</v>
          </cell>
          <cell r="T5449">
            <v>3072</v>
          </cell>
          <cell r="U5449">
            <v>0</v>
          </cell>
        </row>
        <row r="5450">
          <cell r="N5450" t="str">
            <v>621</v>
          </cell>
          <cell r="Q5450" t="str">
            <v>EP4</v>
          </cell>
          <cell r="T5450">
            <v>5100</v>
          </cell>
          <cell r="U5450">
            <v>0</v>
          </cell>
        </row>
        <row r="5451">
          <cell r="N5451" t="str">
            <v>650</v>
          </cell>
          <cell r="Q5451" t="str">
            <v>E21</v>
          </cell>
          <cell r="T5451">
            <v>9529</v>
          </cell>
          <cell r="U5451">
            <v>300.12</v>
          </cell>
        </row>
        <row r="5452">
          <cell r="N5452" t="str">
            <v>621</v>
          </cell>
          <cell r="Q5452" t="str">
            <v>ECR</v>
          </cell>
          <cell r="T5452">
            <v>14400</v>
          </cell>
          <cell r="U5452">
            <v>62.9</v>
          </cell>
        </row>
        <row r="5453">
          <cell r="N5453" t="str">
            <v>624</v>
          </cell>
          <cell r="Q5453" t="str">
            <v>EEX</v>
          </cell>
          <cell r="T5453">
            <v>8616199</v>
          </cell>
          <cell r="U5453">
            <v>3903.13</v>
          </cell>
        </row>
        <row r="5454">
          <cell r="N5454" t="str">
            <v>685</v>
          </cell>
          <cell r="Q5454" t="str">
            <v>VFL</v>
          </cell>
          <cell r="T5454">
            <v>204</v>
          </cell>
          <cell r="U5454">
            <v>-6.71</v>
          </cell>
        </row>
        <row r="5455">
          <cell r="N5455" t="str">
            <v>624</v>
          </cell>
          <cell r="Q5455" t="str">
            <v>SD</v>
          </cell>
          <cell r="T5455">
            <v>383.04</v>
          </cell>
          <cell r="U5455">
            <v>-344.74</v>
          </cell>
        </row>
        <row r="5456">
          <cell r="N5456" t="str">
            <v>611</v>
          </cell>
          <cell r="Q5456" t="str">
            <v>TIU</v>
          </cell>
          <cell r="T5456">
            <v>319059</v>
          </cell>
          <cell r="U5456">
            <v>-0.02</v>
          </cell>
        </row>
        <row r="5457">
          <cell r="N5457" t="str">
            <v>611</v>
          </cell>
          <cell r="Q5457" t="str">
            <v>TDC</v>
          </cell>
          <cell r="T5457">
            <v>27219238</v>
          </cell>
          <cell r="U5457">
            <v>3482.69</v>
          </cell>
        </row>
        <row r="5458">
          <cell r="N5458" t="str">
            <v>650</v>
          </cell>
          <cell r="Q5458" t="str">
            <v>CAP</v>
          </cell>
          <cell r="T5458">
            <v>66539</v>
          </cell>
          <cell r="U5458">
            <v>0.09</v>
          </cell>
        </row>
        <row r="5459">
          <cell r="N5459" t="str">
            <v>660</v>
          </cell>
          <cell r="Q5459" t="str">
            <v>EUR</v>
          </cell>
          <cell r="T5459">
            <v>11736</v>
          </cell>
          <cell r="U5459">
            <v>1.42</v>
          </cell>
        </row>
        <row r="5460">
          <cell r="N5460" t="str">
            <v>641</v>
          </cell>
          <cell r="Q5460" t="str">
            <v>EP1</v>
          </cell>
          <cell r="T5460">
            <v>1130</v>
          </cell>
          <cell r="U5460">
            <v>0</v>
          </cell>
        </row>
        <row r="5461">
          <cell r="N5461" t="str">
            <v>623</v>
          </cell>
          <cell r="Q5461" t="str">
            <v>ICV</v>
          </cell>
          <cell r="T5461">
            <v>165344</v>
          </cell>
          <cell r="U5461">
            <v>0</v>
          </cell>
        </row>
        <row r="5462">
          <cell r="N5462" t="str">
            <v>685</v>
          </cell>
          <cell r="Q5462" t="str">
            <v>EP3</v>
          </cell>
          <cell r="T5462">
            <v>204</v>
          </cell>
          <cell r="U5462">
            <v>0</v>
          </cell>
        </row>
        <row r="5463">
          <cell r="N5463" t="str">
            <v>641</v>
          </cell>
          <cell r="Q5463" t="str">
            <v>OMS</v>
          </cell>
          <cell r="T5463">
            <v>1444319</v>
          </cell>
          <cell r="U5463">
            <v>323.52</v>
          </cell>
        </row>
        <row r="5464">
          <cell r="N5464" t="str">
            <v>634</v>
          </cell>
          <cell r="Q5464" t="str">
            <v>EP1</v>
          </cell>
          <cell r="T5464">
            <v>194840314</v>
          </cell>
          <cell r="U5464">
            <v>0</v>
          </cell>
        </row>
        <row r="5465">
          <cell r="N5465" t="str">
            <v>621</v>
          </cell>
          <cell r="Q5465" t="str">
            <v>CAV</v>
          </cell>
          <cell r="T5465">
            <v>14400</v>
          </cell>
          <cell r="U5465">
            <v>-1.45</v>
          </cell>
        </row>
        <row r="5466">
          <cell r="N5466" t="str">
            <v>633</v>
          </cell>
          <cell r="Q5466" t="str">
            <v>EP3</v>
          </cell>
          <cell r="T5466">
            <v>253803667</v>
          </cell>
          <cell r="U5466">
            <v>0</v>
          </cell>
        </row>
        <row r="5467">
          <cell r="N5467" t="str">
            <v>625</v>
          </cell>
          <cell r="Q5467" t="str">
            <v>FFE</v>
          </cell>
          <cell r="T5467">
            <v>391200</v>
          </cell>
          <cell r="U5467">
            <v>52.03</v>
          </cell>
        </row>
        <row r="5468">
          <cell r="N5468" t="str">
            <v>641</v>
          </cell>
          <cell r="Q5468" t="str">
            <v>RIN</v>
          </cell>
          <cell r="T5468">
            <v>603439</v>
          </cell>
          <cell r="U5468">
            <v>1039.68</v>
          </cell>
        </row>
        <row r="5469">
          <cell r="N5469" t="str">
            <v>650</v>
          </cell>
          <cell r="Q5469" t="str">
            <v>EP2</v>
          </cell>
          <cell r="T5469">
            <v>213759</v>
          </cell>
          <cell r="U5469">
            <v>21.34</v>
          </cell>
        </row>
        <row r="5470">
          <cell r="N5470" t="str">
            <v>632</v>
          </cell>
          <cell r="Q5470" t="str">
            <v>PPT</v>
          </cell>
          <cell r="T5470">
            <v>212354998</v>
          </cell>
          <cell r="U5470">
            <v>0</v>
          </cell>
        </row>
        <row r="5471">
          <cell r="N5471" t="str">
            <v>611</v>
          </cell>
          <cell r="Q5471" t="str">
            <v>OMS</v>
          </cell>
          <cell r="T5471">
            <v>124334</v>
          </cell>
          <cell r="U5471">
            <v>30.98</v>
          </cell>
        </row>
        <row r="5472">
          <cell r="N5472" t="str">
            <v>624</v>
          </cell>
          <cell r="Q5472" t="str">
            <v>TDE</v>
          </cell>
          <cell r="T5472">
            <v>14877860</v>
          </cell>
          <cell r="U5472">
            <v>0</v>
          </cell>
        </row>
        <row r="5473">
          <cell r="N5473" t="str">
            <v>624</v>
          </cell>
          <cell r="Q5473" t="str">
            <v>DS1</v>
          </cell>
          <cell r="T5473">
            <v>2989152</v>
          </cell>
          <cell r="U5473">
            <v>1811.43</v>
          </cell>
        </row>
        <row r="5474">
          <cell r="N5474" t="str">
            <v>660</v>
          </cell>
          <cell r="Q5474" t="str">
            <v>CAV</v>
          </cell>
          <cell r="T5474">
            <v>665</v>
          </cell>
          <cell r="U5474">
            <v>-0.02</v>
          </cell>
        </row>
        <row r="5475">
          <cell r="N5475" t="str">
            <v>650</v>
          </cell>
          <cell r="Q5475" t="str">
            <v>CAP</v>
          </cell>
          <cell r="T5475">
            <v>3086</v>
          </cell>
          <cell r="U5475">
            <v>0.01</v>
          </cell>
        </row>
        <row r="5476">
          <cell r="N5476" t="str">
            <v>611</v>
          </cell>
          <cell r="Q5476" t="str">
            <v>CAV</v>
          </cell>
          <cell r="T5476">
            <v>318939</v>
          </cell>
          <cell r="U5476">
            <v>-60.93</v>
          </cell>
        </row>
        <row r="5477">
          <cell r="N5477" t="str">
            <v>623</v>
          </cell>
          <cell r="Q5477" t="str">
            <v>DC</v>
          </cell>
          <cell r="T5477">
            <v>10</v>
          </cell>
          <cell r="U5477">
            <v>228.8</v>
          </cell>
        </row>
        <row r="5478">
          <cell r="N5478" t="str">
            <v>624</v>
          </cell>
          <cell r="Q5478" t="str">
            <v>TDE</v>
          </cell>
          <cell r="T5478">
            <v>8934767</v>
          </cell>
          <cell r="U5478">
            <v>0</v>
          </cell>
        </row>
        <row r="5479">
          <cell r="N5479" t="str">
            <v>642</v>
          </cell>
          <cell r="Q5479" t="str">
            <v>EUR</v>
          </cell>
          <cell r="T5479">
            <v>26102</v>
          </cell>
          <cell r="U5479">
            <v>7.1</v>
          </cell>
        </row>
        <row r="5480">
          <cell r="N5480" t="str">
            <v>626</v>
          </cell>
          <cell r="Q5480" t="str">
            <v>EP3</v>
          </cell>
          <cell r="T5480">
            <v>444312</v>
          </cell>
          <cell r="U5480">
            <v>0</v>
          </cell>
        </row>
        <row r="5481">
          <cell r="N5481" t="str">
            <v>641</v>
          </cell>
          <cell r="Q5481" t="str">
            <v>FMU</v>
          </cell>
          <cell r="T5481">
            <v>71411</v>
          </cell>
          <cell r="U5481">
            <v>0.14000000000000001</v>
          </cell>
        </row>
        <row r="5482">
          <cell r="N5482" t="str">
            <v>623</v>
          </cell>
          <cell r="Q5482" t="str">
            <v>LMV</v>
          </cell>
          <cell r="T5482">
            <v>35200</v>
          </cell>
          <cell r="U5482">
            <v>-1.02</v>
          </cell>
        </row>
        <row r="5483">
          <cell r="N5483" t="str">
            <v>621</v>
          </cell>
          <cell r="Q5483" t="str">
            <v>MSV</v>
          </cell>
          <cell r="T5483">
            <v>148224</v>
          </cell>
          <cell r="U5483">
            <v>0</v>
          </cell>
        </row>
        <row r="5484">
          <cell r="N5484" t="str">
            <v>622</v>
          </cell>
          <cell r="Q5484" t="str">
            <v>LMR</v>
          </cell>
          <cell r="T5484">
            <v>2558660</v>
          </cell>
          <cell r="U5484">
            <v>1214.53</v>
          </cell>
        </row>
        <row r="5485">
          <cell r="N5485" t="str">
            <v>613</v>
          </cell>
          <cell r="Q5485" t="str">
            <v>EUR</v>
          </cell>
          <cell r="T5485">
            <v>1254503</v>
          </cell>
          <cell r="U5485">
            <v>149.32</v>
          </cell>
        </row>
        <row r="5486">
          <cell r="N5486" t="str">
            <v>624</v>
          </cell>
          <cell r="Q5486" t="str">
            <v>RTU</v>
          </cell>
          <cell r="T5486">
            <v>70400</v>
          </cell>
          <cell r="U5486">
            <v>1.06</v>
          </cell>
        </row>
        <row r="5487">
          <cell r="N5487" t="str">
            <v>621</v>
          </cell>
          <cell r="Q5487" t="str">
            <v>DS1</v>
          </cell>
          <cell r="T5487">
            <v>0</v>
          </cell>
          <cell r="U5487">
            <v>0</v>
          </cell>
        </row>
        <row r="5488">
          <cell r="N5488" t="str">
            <v>624</v>
          </cell>
          <cell r="Q5488" t="str">
            <v>DC</v>
          </cell>
          <cell r="T5488">
            <v>1208.56</v>
          </cell>
          <cell r="U5488">
            <v>14103.9</v>
          </cell>
        </row>
        <row r="5489">
          <cell r="N5489" t="str">
            <v>611</v>
          </cell>
          <cell r="Q5489" t="str">
            <v>EP4</v>
          </cell>
          <cell r="T5489">
            <v>2743</v>
          </cell>
          <cell r="U5489">
            <v>0</v>
          </cell>
        </row>
        <row r="5490">
          <cell r="N5490" t="str">
            <v>641</v>
          </cell>
          <cell r="Q5490" t="str">
            <v>EP1</v>
          </cell>
          <cell r="T5490">
            <v>77639</v>
          </cell>
          <cell r="U5490">
            <v>0</v>
          </cell>
        </row>
        <row r="5491">
          <cell r="N5491" t="str">
            <v>626</v>
          </cell>
          <cell r="Q5491" t="str">
            <v>LMV</v>
          </cell>
          <cell r="T5491">
            <v>1470240</v>
          </cell>
          <cell r="U5491">
            <v>-54.4</v>
          </cell>
        </row>
        <row r="5492">
          <cell r="N5492" t="str">
            <v>655</v>
          </cell>
          <cell r="Q5492" t="str">
            <v>CAP</v>
          </cell>
          <cell r="T5492">
            <v>297</v>
          </cell>
          <cell r="U5492">
            <v>0</v>
          </cell>
        </row>
        <row r="5493">
          <cell r="N5493" t="str">
            <v>650</v>
          </cell>
          <cell r="Q5493" t="str">
            <v>FVC</v>
          </cell>
          <cell r="T5493">
            <v>3117477</v>
          </cell>
          <cell r="U5493">
            <v>0</v>
          </cell>
        </row>
        <row r="5494">
          <cell r="N5494" t="str">
            <v>686</v>
          </cell>
          <cell r="Q5494" t="str">
            <v>TSE</v>
          </cell>
          <cell r="T5494">
            <v>295</v>
          </cell>
          <cell r="U5494">
            <v>0</v>
          </cell>
        </row>
        <row r="5495">
          <cell r="N5495" t="str">
            <v>626</v>
          </cell>
          <cell r="Q5495" t="str">
            <v>PRV</v>
          </cell>
          <cell r="T5495">
            <v>5516736</v>
          </cell>
          <cell r="U5495">
            <v>209.64</v>
          </cell>
        </row>
        <row r="5496">
          <cell r="N5496" t="str">
            <v>624</v>
          </cell>
          <cell r="Q5496" t="str">
            <v>RTU</v>
          </cell>
          <cell r="T5496">
            <v>414384</v>
          </cell>
          <cell r="U5496">
            <v>6.22</v>
          </cell>
        </row>
        <row r="5497">
          <cell r="N5497" t="str">
            <v>623</v>
          </cell>
          <cell r="Q5497" t="str">
            <v>TSE</v>
          </cell>
          <cell r="T5497">
            <v>83608059</v>
          </cell>
          <cell r="U5497">
            <v>0</v>
          </cell>
        </row>
        <row r="5498">
          <cell r="N5498" t="str">
            <v>611</v>
          </cell>
          <cell r="Q5498" t="str">
            <v>RAU</v>
          </cell>
          <cell r="T5498">
            <v>124334</v>
          </cell>
          <cell r="U5498">
            <v>5.27</v>
          </cell>
        </row>
        <row r="5499">
          <cell r="N5499" t="str">
            <v>626</v>
          </cell>
          <cell r="Q5499" t="str">
            <v>DS6</v>
          </cell>
          <cell r="T5499">
            <v>2043360</v>
          </cell>
          <cell r="U5499">
            <v>2.04</v>
          </cell>
        </row>
        <row r="5500">
          <cell r="N5500" t="str">
            <v>624</v>
          </cell>
          <cell r="Q5500" t="str">
            <v>TTC</v>
          </cell>
          <cell r="T5500">
            <v>304704</v>
          </cell>
          <cell r="U5500">
            <v>11.27</v>
          </cell>
        </row>
        <row r="5501">
          <cell r="N5501" t="str">
            <v>624</v>
          </cell>
          <cell r="Q5501" t="str">
            <v>MSV</v>
          </cell>
          <cell r="T5501">
            <v>8068064</v>
          </cell>
          <cell r="U5501">
            <v>0</v>
          </cell>
        </row>
        <row r="5502">
          <cell r="N5502" t="str">
            <v>621</v>
          </cell>
          <cell r="Q5502" t="str">
            <v>EFV</v>
          </cell>
          <cell r="T5502">
            <v>5651345</v>
          </cell>
          <cell r="U5502">
            <v>17281.8</v>
          </cell>
        </row>
        <row r="5503">
          <cell r="N5503" t="str">
            <v>641</v>
          </cell>
          <cell r="Q5503" t="str">
            <v>MC</v>
          </cell>
          <cell r="T5503">
            <v>560</v>
          </cell>
          <cell r="U5503">
            <v>1225.07</v>
          </cell>
        </row>
        <row r="5504">
          <cell r="N5504" t="str">
            <v>624</v>
          </cell>
          <cell r="Q5504" t="str">
            <v>EFV</v>
          </cell>
          <cell r="T5504">
            <v>26330592</v>
          </cell>
          <cell r="U5504">
            <v>80518.929999999993</v>
          </cell>
        </row>
        <row r="5505">
          <cell r="N5505" t="str">
            <v>624</v>
          </cell>
          <cell r="Q5505" t="str">
            <v>RIV</v>
          </cell>
          <cell r="T5505">
            <v>70400</v>
          </cell>
          <cell r="U5505">
            <v>0</v>
          </cell>
        </row>
        <row r="5506">
          <cell r="N5506" t="str">
            <v>660</v>
          </cell>
          <cell r="Q5506" t="str">
            <v>RIN</v>
          </cell>
          <cell r="T5506">
            <v>11736</v>
          </cell>
          <cell r="U5506">
            <v>4.0599999999999996</v>
          </cell>
        </row>
        <row r="5507">
          <cell r="N5507" t="str">
            <v>660</v>
          </cell>
          <cell r="Q5507" t="str">
            <v>EFV</v>
          </cell>
          <cell r="T5507">
            <v>665</v>
          </cell>
          <cell r="U5507">
            <v>2.04</v>
          </cell>
        </row>
        <row r="5508">
          <cell r="N5508" t="str">
            <v>641</v>
          </cell>
          <cell r="Q5508" t="str">
            <v>FVE</v>
          </cell>
          <cell r="T5508">
            <v>3405</v>
          </cell>
          <cell r="U5508">
            <v>0</v>
          </cell>
        </row>
        <row r="5509">
          <cell r="N5509" t="str">
            <v>650</v>
          </cell>
          <cell r="Q5509" t="str">
            <v>EFV</v>
          </cell>
          <cell r="T5509">
            <v>3091</v>
          </cell>
          <cell r="U5509">
            <v>9.4</v>
          </cell>
        </row>
        <row r="5510">
          <cell r="N5510" t="str">
            <v>641</v>
          </cell>
          <cell r="Q5510" t="str">
            <v>ECR</v>
          </cell>
          <cell r="T5510">
            <v>1130</v>
          </cell>
          <cell r="U5510">
            <v>3.19</v>
          </cell>
        </row>
        <row r="5511">
          <cell r="N5511" t="str">
            <v>624</v>
          </cell>
          <cell r="Q5511" t="str">
            <v>TSE</v>
          </cell>
          <cell r="T5511">
            <v>23102080</v>
          </cell>
          <cell r="U5511">
            <v>0</v>
          </cell>
        </row>
        <row r="5512">
          <cell r="N5512" t="str">
            <v>624</v>
          </cell>
          <cell r="Q5512" t="str">
            <v>MSV</v>
          </cell>
          <cell r="T5512">
            <v>8563576</v>
          </cell>
          <cell r="U5512">
            <v>0</v>
          </cell>
        </row>
        <row r="5513">
          <cell r="N5513" t="str">
            <v>624</v>
          </cell>
          <cell r="Q5513" t="str">
            <v>RAU</v>
          </cell>
          <cell r="T5513">
            <v>919560</v>
          </cell>
          <cell r="U5513">
            <v>25.75</v>
          </cell>
        </row>
        <row r="5514">
          <cell r="N5514" t="str">
            <v>626</v>
          </cell>
          <cell r="Q5514" t="str">
            <v>LMV</v>
          </cell>
          <cell r="T5514">
            <v>893970</v>
          </cell>
          <cell r="U5514">
            <v>-33.08</v>
          </cell>
        </row>
        <row r="5515">
          <cell r="N5515" t="str">
            <v>633</v>
          </cell>
          <cell r="Q5515" t="str">
            <v>DO0</v>
          </cell>
          <cell r="T5515">
            <v>112693300</v>
          </cell>
          <cell r="U5515">
            <v>112.69</v>
          </cell>
        </row>
        <row r="5516">
          <cell r="N5516" t="str">
            <v>623</v>
          </cell>
          <cell r="Q5516" t="str">
            <v>DO1</v>
          </cell>
          <cell r="T5516">
            <v>304616</v>
          </cell>
          <cell r="U5516">
            <v>127.64</v>
          </cell>
        </row>
        <row r="5517">
          <cell r="N5517" t="str">
            <v>624</v>
          </cell>
          <cell r="Q5517" t="str">
            <v>MSV</v>
          </cell>
          <cell r="T5517">
            <v>26330592</v>
          </cell>
          <cell r="U5517">
            <v>0</v>
          </cell>
        </row>
        <row r="5518">
          <cell r="N5518" t="str">
            <v>632</v>
          </cell>
          <cell r="Q5518" t="str">
            <v>EFV</v>
          </cell>
          <cell r="T5518">
            <v>212354998</v>
          </cell>
          <cell r="U5518">
            <v>649381.57999999996</v>
          </cell>
        </row>
        <row r="5519">
          <cell r="N5519" t="str">
            <v>650</v>
          </cell>
          <cell r="Q5519" t="str">
            <v>CAP</v>
          </cell>
          <cell r="T5519">
            <v>18305</v>
          </cell>
          <cell r="U5519">
            <v>0.04</v>
          </cell>
        </row>
        <row r="5520">
          <cell r="N5520" t="str">
            <v>621</v>
          </cell>
          <cell r="Q5520" t="str">
            <v>PRV</v>
          </cell>
          <cell r="T5520">
            <v>616541</v>
          </cell>
          <cell r="U5520">
            <v>17.260000000000002</v>
          </cell>
        </row>
        <row r="5521">
          <cell r="N5521" t="str">
            <v>642</v>
          </cell>
          <cell r="Q5521" t="str">
            <v>RTU</v>
          </cell>
          <cell r="T5521">
            <v>26102</v>
          </cell>
          <cell r="U5521">
            <v>6.09</v>
          </cell>
        </row>
        <row r="5522">
          <cell r="N5522" t="str">
            <v>626</v>
          </cell>
          <cell r="Q5522" t="str">
            <v>EP3</v>
          </cell>
          <cell r="T5522">
            <v>3329964</v>
          </cell>
          <cell r="U5522">
            <v>0</v>
          </cell>
        </row>
        <row r="5523">
          <cell r="N5523" t="str">
            <v>624</v>
          </cell>
          <cell r="Q5523" t="str">
            <v>TDC</v>
          </cell>
          <cell r="T5523">
            <v>70400</v>
          </cell>
          <cell r="U5523">
            <v>6.9</v>
          </cell>
        </row>
        <row r="5524">
          <cell r="N5524" t="str">
            <v>626</v>
          </cell>
          <cell r="Q5524" t="str">
            <v>EFV</v>
          </cell>
          <cell r="T5524">
            <v>973269</v>
          </cell>
          <cell r="U5524">
            <v>2976.25</v>
          </cell>
        </row>
        <row r="5525">
          <cell r="N5525" t="str">
            <v>626</v>
          </cell>
          <cell r="Q5525" t="str">
            <v>EFL</v>
          </cell>
          <cell r="T5525">
            <v>14579136</v>
          </cell>
          <cell r="U5525">
            <v>479289.1</v>
          </cell>
        </row>
        <row r="5526">
          <cell r="N5526" t="str">
            <v>623</v>
          </cell>
          <cell r="Q5526" t="str">
            <v>PPT</v>
          </cell>
          <cell r="T5526">
            <v>44232</v>
          </cell>
          <cell r="U5526">
            <v>0</v>
          </cell>
        </row>
        <row r="5527">
          <cell r="N5527" t="str">
            <v>624</v>
          </cell>
          <cell r="Q5527" t="str">
            <v>LMR</v>
          </cell>
          <cell r="T5527">
            <v>186240</v>
          </cell>
          <cell r="U5527">
            <v>157.56</v>
          </cell>
        </row>
        <row r="5528">
          <cell r="N5528" t="str">
            <v>623</v>
          </cell>
          <cell r="Q5528" t="str">
            <v>DSM</v>
          </cell>
          <cell r="T5528">
            <v>234546</v>
          </cell>
          <cell r="U5528">
            <v>1554.33</v>
          </cell>
        </row>
        <row r="5529">
          <cell r="N5529" t="str">
            <v>685</v>
          </cell>
          <cell r="Q5529" t="str">
            <v>VSU</v>
          </cell>
          <cell r="T5529">
            <v>204</v>
          </cell>
          <cell r="U5529">
            <v>-0.01</v>
          </cell>
        </row>
        <row r="5530">
          <cell r="N5530" t="str">
            <v>660</v>
          </cell>
          <cell r="Q5530" t="str">
            <v>EP3</v>
          </cell>
          <cell r="T5530">
            <v>665</v>
          </cell>
          <cell r="U5530">
            <v>0</v>
          </cell>
        </row>
        <row r="5531">
          <cell r="N5531" t="str">
            <v>611</v>
          </cell>
          <cell r="Q5531" t="str">
            <v>EP1</v>
          </cell>
          <cell r="T5531">
            <v>124334</v>
          </cell>
          <cell r="U5531">
            <v>0</v>
          </cell>
        </row>
        <row r="5532">
          <cell r="N5532" t="str">
            <v>611</v>
          </cell>
          <cell r="Q5532" t="str">
            <v>DSU</v>
          </cell>
          <cell r="T5532">
            <v>12495</v>
          </cell>
          <cell r="U5532">
            <v>0.93</v>
          </cell>
        </row>
        <row r="5533">
          <cell r="N5533" t="str">
            <v>624</v>
          </cell>
          <cell r="Q5533" t="str">
            <v>DSO</v>
          </cell>
          <cell r="T5533">
            <v>1670340</v>
          </cell>
          <cell r="U5533">
            <v>985.5</v>
          </cell>
        </row>
        <row r="5534">
          <cell r="N5534" t="str">
            <v>641</v>
          </cell>
          <cell r="Q5534" t="str">
            <v>TSC</v>
          </cell>
          <cell r="T5534">
            <v>71411</v>
          </cell>
          <cell r="U5534">
            <v>0</v>
          </cell>
        </row>
        <row r="5535">
          <cell r="N5535" t="str">
            <v>611</v>
          </cell>
          <cell r="Q5535" t="str">
            <v>PVC</v>
          </cell>
          <cell r="T5535">
            <v>0</v>
          </cell>
          <cell r="U5535">
            <v>0</v>
          </cell>
        </row>
        <row r="5536">
          <cell r="N5536" t="str">
            <v>641</v>
          </cell>
          <cell r="Q5536" t="str">
            <v>EIV</v>
          </cell>
          <cell r="T5536">
            <v>1444319</v>
          </cell>
          <cell r="U5536">
            <v>0</v>
          </cell>
        </row>
        <row r="5537">
          <cell r="N5537" t="str">
            <v>624</v>
          </cell>
          <cell r="Q5537" t="str">
            <v>DC</v>
          </cell>
          <cell r="T5537">
            <v>5399.01</v>
          </cell>
          <cell r="U5537">
            <v>60306.94</v>
          </cell>
        </row>
        <row r="5538">
          <cell r="N5538" t="str">
            <v>611</v>
          </cell>
          <cell r="Q5538" t="str">
            <v>RTU</v>
          </cell>
          <cell r="T5538">
            <v>980</v>
          </cell>
          <cell r="U5538">
            <v>0.02</v>
          </cell>
        </row>
        <row r="5539">
          <cell r="N5539" t="str">
            <v>621</v>
          </cell>
          <cell r="Q5539" t="str">
            <v>CAP</v>
          </cell>
          <cell r="T5539">
            <v>64200</v>
          </cell>
          <cell r="U5539">
            <v>0.95</v>
          </cell>
        </row>
        <row r="5540">
          <cell r="N5540" t="str">
            <v>685</v>
          </cell>
          <cell r="Q5540" t="str">
            <v>VAP</v>
          </cell>
          <cell r="T5540">
            <v>204</v>
          </cell>
          <cell r="U5540">
            <v>0</v>
          </cell>
        </row>
        <row r="5541">
          <cell r="N5541" t="str">
            <v>624</v>
          </cell>
          <cell r="Q5541" t="str">
            <v>EFV</v>
          </cell>
          <cell r="T5541">
            <v>304704</v>
          </cell>
          <cell r="U5541">
            <v>931.78</v>
          </cell>
        </row>
        <row r="5542">
          <cell r="N5542" t="str">
            <v>621</v>
          </cell>
          <cell r="Q5542" t="str">
            <v>TSE</v>
          </cell>
          <cell r="T5542">
            <v>5100</v>
          </cell>
          <cell r="U5542">
            <v>0</v>
          </cell>
        </row>
        <row r="5543">
          <cell r="N5543" t="str">
            <v>620</v>
          </cell>
          <cell r="Q5543" t="str">
            <v>PRV</v>
          </cell>
          <cell r="T5543">
            <v>3380</v>
          </cell>
          <cell r="U5543">
            <v>0.42</v>
          </cell>
        </row>
        <row r="5544">
          <cell r="N5544" t="str">
            <v>611</v>
          </cell>
          <cell r="Q5544" t="str">
            <v>DSU</v>
          </cell>
          <cell r="T5544">
            <v>287356566</v>
          </cell>
          <cell r="U5544">
            <v>21565.01</v>
          </cell>
        </row>
        <row r="5545">
          <cell r="N5545" t="str">
            <v>624</v>
          </cell>
          <cell r="Q5545" t="str">
            <v>OMS</v>
          </cell>
          <cell r="T5545">
            <v>5348968</v>
          </cell>
          <cell r="U5545">
            <v>1331.9</v>
          </cell>
        </row>
        <row r="5546">
          <cell r="N5546" t="str">
            <v>611</v>
          </cell>
          <cell r="Q5546" t="str">
            <v>EEX</v>
          </cell>
          <cell r="T5546">
            <v>51122</v>
          </cell>
          <cell r="U5546">
            <v>16.7</v>
          </cell>
        </row>
        <row r="5547">
          <cell r="N5547" t="str">
            <v>623</v>
          </cell>
          <cell r="Q5547" t="str">
            <v>LMV</v>
          </cell>
          <cell r="T5547">
            <v>44232</v>
          </cell>
          <cell r="U5547">
            <v>-1.28</v>
          </cell>
        </row>
        <row r="5548">
          <cell r="N5548" t="str">
            <v>621</v>
          </cell>
          <cell r="Q5548" t="str">
            <v>CAV</v>
          </cell>
          <cell r="T5548">
            <v>76584160.599999994</v>
          </cell>
          <cell r="U5548">
            <v>-7806.49</v>
          </cell>
        </row>
        <row r="5549">
          <cell r="N5549" t="str">
            <v>612</v>
          </cell>
          <cell r="Q5549" t="str">
            <v>FVC</v>
          </cell>
          <cell r="T5549">
            <v>6856739</v>
          </cell>
          <cell r="U5549">
            <v>0</v>
          </cell>
        </row>
        <row r="5550">
          <cell r="N5550" t="str">
            <v>626</v>
          </cell>
          <cell r="Q5550" t="str">
            <v>TIU</v>
          </cell>
          <cell r="T5550">
            <v>444312</v>
          </cell>
          <cell r="U5550">
            <v>0</v>
          </cell>
        </row>
        <row r="5551">
          <cell r="N5551" t="str">
            <v>624</v>
          </cell>
          <cell r="Q5551" t="str">
            <v>DC</v>
          </cell>
          <cell r="T5551">
            <v>16040.63</v>
          </cell>
          <cell r="U5551">
            <v>187194.13</v>
          </cell>
        </row>
        <row r="5552">
          <cell r="N5552" t="str">
            <v>641</v>
          </cell>
          <cell r="Q5552" t="str">
            <v>EUR</v>
          </cell>
          <cell r="T5552">
            <v>3072</v>
          </cell>
          <cell r="U5552">
            <v>0.38</v>
          </cell>
        </row>
        <row r="5553">
          <cell r="N5553" t="str">
            <v>650</v>
          </cell>
          <cell r="Q5553" t="str">
            <v>EP1</v>
          </cell>
          <cell r="T5553">
            <v>949</v>
          </cell>
          <cell r="U5553">
            <v>0</v>
          </cell>
        </row>
        <row r="5554">
          <cell r="N5554" t="str">
            <v>611</v>
          </cell>
          <cell r="Q5554" t="str">
            <v>TDE</v>
          </cell>
          <cell r="T5554">
            <v>132346</v>
          </cell>
          <cell r="U5554">
            <v>0</v>
          </cell>
        </row>
        <row r="5555">
          <cell r="N5555" t="str">
            <v>624</v>
          </cell>
          <cell r="Q5555" t="str">
            <v>MSO</v>
          </cell>
          <cell r="T5555">
            <v>304704</v>
          </cell>
          <cell r="U5555">
            <v>178.86</v>
          </cell>
        </row>
        <row r="5556">
          <cell r="N5556" t="str">
            <v>623</v>
          </cell>
          <cell r="Q5556" t="str">
            <v>PRC</v>
          </cell>
          <cell r="T5556">
            <v>81480</v>
          </cell>
          <cell r="U5556">
            <v>416.53</v>
          </cell>
        </row>
        <row r="5557">
          <cell r="N5557" t="str">
            <v>623</v>
          </cell>
          <cell r="Q5557" t="str">
            <v>MSV</v>
          </cell>
          <cell r="T5557">
            <v>2279268</v>
          </cell>
          <cell r="U5557">
            <v>0</v>
          </cell>
        </row>
        <row r="5558">
          <cell r="N5558" t="str">
            <v>626</v>
          </cell>
          <cell r="Q5558" t="str">
            <v>TIU</v>
          </cell>
          <cell r="T5558">
            <v>4688145</v>
          </cell>
          <cell r="U5558">
            <v>-0.01</v>
          </cell>
        </row>
        <row r="5559">
          <cell r="N5559" t="str">
            <v>650</v>
          </cell>
          <cell r="Q5559" t="str">
            <v>RIN</v>
          </cell>
          <cell r="T5559">
            <v>3117477</v>
          </cell>
          <cell r="U5559">
            <v>1580.46</v>
          </cell>
        </row>
        <row r="5560">
          <cell r="N5560" t="str">
            <v>624</v>
          </cell>
          <cell r="Q5560" t="str">
            <v>ECR</v>
          </cell>
          <cell r="T5560">
            <v>642528</v>
          </cell>
          <cell r="U5560">
            <v>2279.0500000000002</v>
          </cell>
        </row>
        <row r="5561">
          <cell r="N5561" t="str">
            <v>623</v>
          </cell>
          <cell r="Q5561" t="str">
            <v>FVE</v>
          </cell>
          <cell r="T5561">
            <v>81480</v>
          </cell>
          <cell r="U5561">
            <v>0</v>
          </cell>
        </row>
        <row r="5562">
          <cell r="N5562" t="str">
            <v>625</v>
          </cell>
          <cell r="Q5562" t="str">
            <v>EFL</v>
          </cell>
          <cell r="T5562">
            <v>391200</v>
          </cell>
          <cell r="U5562">
            <v>12860.7</v>
          </cell>
        </row>
        <row r="5563">
          <cell r="N5563" t="str">
            <v>624</v>
          </cell>
          <cell r="Q5563" t="str">
            <v>DO3</v>
          </cell>
          <cell r="T5563">
            <v>2290752</v>
          </cell>
          <cell r="U5563">
            <v>1823.44</v>
          </cell>
        </row>
        <row r="5564">
          <cell r="N5564" t="str">
            <v>624</v>
          </cell>
          <cell r="Q5564" t="str">
            <v>DSU</v>
          </cell>
          <cell r="T5564">
            <v>7996312</v>
          </cell>
          <cell r="U5564">
            <v>348.95</v>
          </cell>
        </row>
        <row r="5565">
          <cell r="N5565" t="str">
            <v>623</v>
          </cell>
          <cell r="Q5565" t="str">
            <v>MSV</v>
          </cell>
          <cell r="T5565">
            <v>35200</v>
          </cell>
          <cell r="U5565">
            <v>0</v>
          </cell>
        </row>
        <row r="5566">
          <cell r="N5566" t="str">
            <v>685</v>
          </cell>
          <cell r="Q5566" t="str">
            <v>FMU</v>
          </cell>
          <cell r="T5566">
            <v>204</v>
          </cell>
          <cell r="U5566">
            <v>0.01</v>
          </cell>
        </row>
        <row r="5567">
          <cell r="N5567" t="str">
            <v>650</v>
          </cell>
          <cell r="Q5567" t="str">
            <v>ECR</v>
          </cell>
          <cell r="T5567">
            <v>213759</v>
          </cell>
          <cell r="U5567">
            <v>209.69</v>
          </cell>
        </row>
        <row r="5568">
          <cell r="N5568" t="str">
            <v>660</v>
          </cell>
          <cell r="Q5568" t="str">
            <v>RAU</v>
          </cell>
          <cell r="T5568">
            <v>2009</v>
          </cell>
          <cell r="U5568">
            <v>0</v>
          </cell>
        </row>
        <row r="5569">
          <cell r="N5569" t="str">
            <v>677</v>
          </cell>
          <cell r="Q5569" t="str">
            <v>EEE</v>
          </cell>
          <cell r="T5569">
            <v>4187592</v>
          </cell>
          <cell r="U5569">
            <v>371633.74</v>
          </cell>
        </row>
        <row r="5570">
          <cell r="N5570" t="str">
            <v>621</v>
          </cell>
          <cell r="Q5570" t="str">
            <v>MC</v>
          </cell>
          <cell r="T5570">
            <v>0</v>
          </cell>
          <cell r="U5570">
            <v>34</v>
          </cell>
        </row>
        <row r="5571">
          <cell r="N5571" t="str">
            <v>624</v>
          </cell>
          <cell r="Q5571" t="str">
            <v>RAU</v>
          </cell>
          <cell r="T5571">
            <v>510784</v>
          </cell>
          <cell r="U5571">
            <v>14.3</v>
          </cell>
        </row>
        <row r="5572">
          <cell r="N5572" t="str">
            <v>623</v>
          </cell>
          <cell r="Q5572" t="str">
            <v>ECR</v>
          </cell>
          <cell r="T5572">
            <v>2279268</v>
          </cell>
          <cell r="U5572">
            <v>11558.16</v>
          </cell>
        </row>
        <row r="5573">
          <cell r="N5573" t="str">
            <v>650</v>
          </cell>
          <cell r="Q5573" t="str">
            <v>EIN</v>
          </cell>
          <cell r="T5573">
            <v>1896</v>
          </cell>
          <cell r="U5573">
            <v>1.07</v>
          </cell>
        </row>
        <row r="5574">
          <cell r="N5574" t="str">
            <v>625</v>
          </cell>
          <cell r="Q5574" t="str">
            <v>PPT</v>
          </cell>
          <cell r="T5574">
            <v>7485588</v>
          </cell>
          <cell r="U5574">
            <v>0</v>
          </cell>
        </row>
        <row r="5575">
          <cell r="N5575" t="str">
            <v>624</v>
          </cell>
          <cell r="Q5575" t="str">
            <v>FMU</v>
          </cell>
          <cell r="T5575">
            <v>23102080</v>
          </cell>
          <cell r="U5575">
            <v>23.07</v>
          </cell>
        </row>
        <row r="5576">
          <cell r="N5576" t="str">
            <v>642</v>
          </cell>
          <cell r="Q5576" t="str">
            <v>CAP</v>
          </cell>
          <cell r="T5576">
            <v>390</v>
          </cell>
          <cell r="U5576">
            <v>0</v>
          </cell>
        </row>
        <row r="5577">
          <cell r="N5577" t="str">
            <v>624</v>
          </cell>
          <cell r="Q5577" t="str">
            <v>EBF</v>
          </cell>
          <cell r="T5577">
            <v>642528</v>
          </cell>
          <cell r="U5577">
            <v>-18459.189999999999</v>
          </cell>
        </row>
        <row r="5578">
          <cell r="N5578" t="str">
            <v>624</v>
          </cell>
          <cell r="Q5578" t="str">
            <v>LMR</v>
          </cell>
          <cell r="T5578">
            <v>357024</v>
          </cell>
          <cell r="U5578">
            <v>302.04000000000002</v>
          </cell>
        </row>
        <row r="5579">
          <cell r="N5579" t="str">
            <v>632</v>
          </cell>
          <cell r="Q5579" t="str">
            <v>DSO</v>
          </cell>
          <cell r="T5579">
            <v>26155970</v>
          </cell>
          <cell r="U5579">
            <v>9756.18</v>
          </cell>
        </row>
        <row r="5580">
          <cell r="N5580" t="str">
            <v>624</v>
          </cell>
          <cell r="Q5580" t="str">
            <v>EEX</v>
          </cell>
          <cell r="T5580">
            <v>919560</v>
          </cell>
          <cell r="U5580">
            <v>416.57</v>
          </cell>
        </row>
        <row r="5581">
          <cell r="N5581" t="str">
            <v>621</v>
          </cell>
          <cell r="Q5581" t="str">
            <v>ICN</v>
          </cell>
          <cell r="T5581">
            <v>6341340</v>
          </cell>
          <cell r="U5581">
            <v>0</v>
          </cell>
        </row>
        <row r="5582">
          <cell r="N5582" t="str">
            <v>624</v>
          </cell>
          <cell r="Q5582" t="str">
            <v>LMR</v>
          </cell>
          <cell r="T5582">
            <v>151200</v>
          </cell>
          <cell r="U5582">
            <v>127.92</v>
          </cell>
        </row>
        <row r="5583">
          <cell r="N5583" t="str">
            <v>621</v>
          </cell>
          <cell r="Q5583" t="str">
            <v>OMS</v>
          </cell>
          <cell r="T5583">
            <v>112203</v>
          </cell>
          <cell r="U5583">
            <v>25.81</v>
          </cell>
        </row>
        <row r="5584">
          <cell r="N5584" t="str">
            <v>650</v>
          </cell>
          <cell r="Q5584" t="str">
            <v>FFC</v>
          </cell>
          <cell r="T5584">
            <v>63</v>
          </cell>
          <cell r="U5584">
            <v>0</v>
          </cell>
        </row>
        <row r="5585">
          <cell r="N5585" t="str">
            <v>623</v>
          </cell>
          <cell r="Q5585" t="str">
            <v>EIN</v>
          </cell>
          <cell r="T5585">
            <v>83608059</v>
          </cell>
          <cell r="U5585">
            <v>47071.05</v>
          </cell>
        </row>
        <row r="5586">
          <cell r="N5586" t="str">
            <v>621</v>
          </cell>
          <cell r="Q5586" t="str">
            <v>CAV</v>
          </cell>
          <cell r="T5586">
            <v>38010850.899999999</v>
          </cell>
          <cell r="U5586">
            <v>-3868.75</v>
          </cell>
        </row>
        <row r="5587">
          <cell r="N5587" t="str">
            <v>626</v>
          </cell>
          <cell r="Q5587" t="str">
            <v>PRC</v>
          </cell>
          <cell r="T5587">
            <v>3120155</v>
          </cell>
          <cell r="U5587">
            <v>4015.64</v>
          </cell>
        </row>
        <row r="5588">
          <cell r="N5588" t="str">
            <v>611</v>
          </cell>
          <cell r="Q5588" t="str">
            <v>BFC</v>
          </cell>
          <cell r="T5588">
            <v>51122</v>
          </cell>
          <cell r="U5588">
            <v>1477.07</v>
          </cell>
        </row>
        <row r="5589">
          <cell r="N5589" t="str">
            <v>623</v>
          </cell>
          <cell r="Q5589" t="str">
            <v>EBF</v>
          </cell>
          <cell r="T5589">
            <v>83608059</v>
          </cell>
          <cell r="U5589">
            <v>-2401975.9300000002</v>
          </cell>
        </row>
        <row r="5590">
          <cell r="N5590" t="str">
            <v>660</v>
          </cell>
          <cell r="Q5590" t="str">
            <v>L19</v>
          </cell>
          <cell r="T5590">
            <v>793</v>
          </cell>
          <cell r="U5590">
            <v>8102.29</v>
          </cell>
        </row>
        <row r="5591">
          <cell r="N5591" t="str">
            <v>660</v>
          </cell>
          <cell r="Q5591" t="str">
            <v>CAV</v>
          </cell>
          <cell r="T5591">
            <v>2009</v>
          </cell>
          <cell r="U5591">
            <v>-0.03</v>
          </cell>
        </row>
        <row r="5592">
          <cell r="N5592" t="str">
            <v>626</v>
          </cell>
          <cell r="Q5592" t="str">
            <v>TTE</v>
          </cell>
          <cell r="T5592">
            <v>6999936</v>
          </cell>
          <cell r="U5592">
            <v>0</v>
          </cell>
        </row>
        <row r="5593">
          <cell r="N5593" t="str">
            <v>624</v>
          </cell>
          <cell r="Q5593" t="str">
            <v>DO5</v>
          </cell>
          <cell r="T5593">
            <v>2290752</v>
          </cell>
          <cell r="U5593">
            <v>-394.01</v>
          </cell>
        </row>
        <row r="5594">
          <cell r="N5594" t="str">
            <v>650</v>
          </cell>
          <cell r="Q5594" t="str">
            <v>MSO</v>
          </cell>
          <cell r="T5594">
            <v>66539</v>
          </cell>
          <cell r="U5594">
            <v>10.32</v>
          </cell>
        </row>
        <row r="5595">
          <cell r="N5595" t="str">
            <v>655</v>
          </cell>
          <cell r="Q5595" t="str">
            <v>EBF</v>
          </cell>
          <cell r="T5595">
            <v>297</v>
          </cell>
          <cell r="U5595">
            <v>-8.5299999999999994</v>
          </cell>
        </row>
        <row r="5596">
          <cell r="N5596" t="str">
            <v>650</v>
          </cell>
          <cell r="Q5596" t="str">
            <v>E17</v>
          </cell>
          <cell r="T5596">
            <v>1108</v>
          </cell>
          <cell r="U5596">
            <v>34.89</v>
          </cell>
        </row>
        <row r="5597">
          <cell r="N5597" t="str">
            <v>624</v>
          </cell>
          <cell r="Q5597" t="str">
            <v>PPT</v>
          </cell>
          <cell r="T5597">
            <v>304704</v>
          </cell>
          <cell r="U5597">
            <v>0</v>
          </cell>
        </row>
        <row r="5598">
          <cell r="N5598" t="str">
            <v>611</v>
          </cell>
          <cell r="Q5598" t="str">
            <v>EC</v>
          </cell>
          <cell r="T5598">
            <v>933</v>
          </cell>
          <cell r="U5598">
            <v>91.28</v>
          </cell>
        </row>
        <row r="5599">
          <cell r="N5599" t="str">
            <v>626</v>
          </cell>
          <cell r="Q5599" t="str">
            <v>DO5</v>
          </cell>
          <cell r="T5599">
            <v>3027915</v>
          </cell>
          <cell r="U5599">
            <v>-205.9</v>
          </cell>
        </row>
        <row r="5600">
          <cell r="N5600" t="str">
            <v>624</v>
          </cell>
          <cell r="Q5600" t="str">
            <v>LMR</v>
          </cell>
          <cell r="T5600">
            <v>70400</v>
          </cell>
          <cell r="U5600">
            <v>59.56</v>
          </cell>
        </row>
        <row r="5601">
          <cell r="N5601" t="str">
            <v>626</v>
          </cell>
          <cell r="Q5601" t="str">
            <v>DC</v>
          </cell>
          <cell r="T5601">
            <v>15433.11</v>
          </cell>
          <cell r="U5601">
            <v>373771.94</v>
          </cell>
        </row>
        <row r="5602">
          <cell r="N5602" t="str">
            <v>624</v>
          </cell>
          <cell r="Q5602" t="str">
            <v>DC</v>
          </cell>
          <cell r="T5602">
            <v>939.6</v>
          </cell>
          <cell r="U5602">
            <v>10495.33</v>
          </cell>
        </row>
        <row r="5603">
          <cell r="N5603" t="str">
            <v>623</v>
          </cell>
          <cell r="Q5603" t="str">
            <v>CAV</v>
          </cell>
          <cell r="T5603">
            <v>2279268</v>
          </cell>
          <cell r="U5603">
            <v>109.4</v>
          </cell>
        </row>
        <row r="5604">
          <cell r="N5604" t="str">
            <v>660</v>
          </cell>
          <cell r="Q5604" t="str">
            <v>TIU</v>
          </cell>
          <cell r="T5604">
            <v>617733</v>
          </cell>
          <cell r="U5604">
            <v>1.05</v>
          </cell>
        </row>
        <row r="5605">
          <cell r="N5605" t="str">
            <v>611</v>
          </cell>
          <cell r="Q5605" t="str">
            <v>DSM</v>
          </cell>
          <cell r="T5605">
            <v>980</v>
          </cell>
          <cell r="U5605">
            <v>4.97</v>
          </cell>
        </row>
        <row r="5606">
          <cell r="N5606" t="str">
            <v>676</v>
          </cell>
          <cell r="Q5606" t="str">
            <v>DSO</v>
          </cell>
          <cell r="T5606">
            <v>0</v>
          </cell>
          <cell r="U5606">
            <v>0</v>
          </cell>
        </row>
        <row r="5607">
          <cell r="N5607" t="str">
            <v>676</v>
          </cell>
          <cell r="Q5607" t="str">
            <v>TTE</v>
          </cell>
          <cell r="T5607">
            <v>6261000</v>
          </cell>
          <cell r="U5607">
            <v>0</v>
          </cell>
        </row>
        <row r="5608">
          <cell r="N5608" t="str">
            <v>660</v>
          </cell>
          <cell r="Q5608" t="str">
            <v>L32</v>
          </cell>
          <cell r="T5608">
            <v>1</v>
          </cell>
          <cell r="U5608">
            <v>10.84</v>
          </cell>
        </row>
        <row r="5609">
          <cell r="N5609" t="str">
            <v>623</v>
          </cell>
          <cell r="Q5609" t="str">
            <v>EIN</v>
          </cell>
          <cell r="T5609">
            <v>35200</v>
          </cell>
          <cell r="U5609">
            <v>19.82</v>
          </cell>
        </row>
        <row r="5610">
          <cell r="N5610" t="str">
            <v>623</v>
          </cell>
          <cell r="Q5610" t="str">
            <v>RIV</v>
          </cell>
          <cell r="T5610">
            <v>16914030</v>
          </cell>
          <cell r="U5610">
            <v>0</v>
          </cell>
        </row>
        <row r="5611">
          <cell r="N5611" t="str">
            <v>624</v>
          </cell>
          <cell r="Q5611" t="str">
            <v>RIN</v>
          </cell>
          <cell r="T5611">
            <v>919560</v>
          </cell>
          <cell r="U5611">
            <v>1762.79</v>
          </cell>
        </row>
        <row r="5612">
          <cell r="N5612" t="str">
            <v>621</v>
          </cell>
          <cell r="Q5612" t="str">
            <v>ICV</v>
          </cell>
          <cell r="T5612">
            <v>75503789</v>
          </cell>
          <cell r="U5612">
            <v>0</v>
          </cell>
        </row>
        <row r="5613">
          <cell r="N5613" t="str">
            <v>623</v>
          </cell>
          <cell r="Q5613" t="str">
            <v>DSM</v>
          </cell>
          <cell r="T5613">
            <v>144480</v>
          </cell>
          <cell r="U5613">
            <v>957.47</v>
          </cell>
        </row>
        <row r="5614">
          <cell r="N5614" t="str">
            <v>624</v>
          </cell>
          <cell r="Q5614" t="str">
            <v>EC</v>
          </cell>
          <cell r="T5614">
            <v>2307284</v>
          </cell>
          <cell r="U5614">
            <v>134355.45000000001</v>
          </cell>
        </row>
        <row r="5615">
          <cell r="N5615" t="str">
            <v>624</v>
          </cell>
          <cell r="Q5615" t="str">
            <v>RAU</v>
          </cell>
          <cell r="T5615">
            <v>357024</v>
          </cell>
          <cell r="U5615">
            <v>10</v>
          </cell>
        </row>
        <row r="5616">
          <cell r="N5616" t="str">
            <v>622</v>
          </cell>
          <cell r="Q5616" t="str">
            <v>ECR</v>
          </cell>
          <cell r="T5616">
            <v>2565085</v>
          </cell>
          <cell r="U5616">
            <v>5075.33</v>
          </cell>
        </row>
        <row r="5617">
          <cell r="N5617" t="str">
            <v>624</v>
          </cell>
          <cell r="Q5617" t="str">
            <v>MC</v>
          </cell>
          <cell r="T5617">
            <v>1591.26</v>
          </cell>
          <cell r="U5617">
            <v>13316.14</v>
          </cell>
        </row>
        <row r="5618">
          <cell r="N5618" t="str">
            <v>626</v>
          </cell>
          <cell r="Q5618" t="str">
            <v>DS0</v>
          </cell>
          <cell r="T5618">
            <v>656640</v>
          </cell>
          <cell r="U5618">
            <v>75.510000000000005</v>
          </cell>
        </row>
        <row r="5619">
          <cell r="N5619" t="str">
            <v>626</v>
          </cell>
          <cell r="Q5619" t="str">
            <v>PRC</v>
          </cell>
          <cell r="T5619">
            <v>5516736</v>
          </cell>
          <cell r="U5619">
            <v>7100.05</v>
          </cell>
        </row>
        <row r="5620">
          <cell r="N5620" t="str">
            <v>642</v>
          </cell>
          <cell r="Q5620" t="str">
            <v>FVE</v>
          </cell>
          <cell r="T5620">
            <v>390</v>
          </cell>
          <cell r="U5620">
            <v>0</v>
          </cell>
        </row>
        <row r="5621">
          <cell r="N5621" t="str">
            <v>650</v>
          </cell>
          <cell r="Q5621" t="str">
            <v>FMU</v>
          </cell>
          <cell r="T5621">
            <v>1896</v>
          </cell>
          <cell r="U5621">
            <v>0.01</v>
          </cell>
        </row>
        <row r="5622">
          <cell r="N5622" t="str">
            <v>621</v>
          </cell>
          <cell r="Q5622" t="str">
            <v>EP4</v>
          </cell>
          <cell r="T5622">
            <v>38010850.899999999</v>
          </cell>
          <cell r="U5622">
            <v>0</v>
          </cell>
        </row>
        <row r="5623">
          <cell r="N5623" t="str">
            <v>624</v>
          </cell>
          <cell r="Q5623" t="str">
            <v>TIU</v>
          </cell>
          <cell r="T5623">
            <v>23102080</v>
          </cell>
          <cell r="U5623">
            <v>22.89</v>
          </cell>
        </row>
        <row r="5624">
          <cell r="N5624" t="str">
            <v>624</v>
          </cell>
          <cell r="Q5624" t="str">
            <v>EC</v>
          </cell>
          <cell r="T5624">
            <v>60000</v>
          </cell>
          <cell r="U5624">
            <v>4168.8599999999997</v>
          </cell>
        </row>
        <row r="5625">
          <cell r="N5625" t="str">
            <v>611</v>
          </cell>
          <cell r="Q5625" t="str">
            <v>FVC</v>
          </cell>
          <cell r="T5625">
            <v>12495</v>
          </cell>
          <cell r="U5625">
            <v>0</v>
          </cell>
        </row>
        <row r="5626">
          <cell r="N5626" t="str">
            <v>624</v>
          </cell>
          <cell r="Q5626" t="str">
            <v>FFE</v>
          </cell>
          <cell r="T5626">
            <v>518950</v>
          </cell>
          <cell r="U5626">
            <v>58.12</v>
          </cell>
        </row>
        <row r="5627">
          <cell r="N5627" t="str">
            <v>611</v>
          </cell>
          <cell r="Q5627" t="str">
            <v>EIN</v>
          </cell>
          <cell r="T5627">
            <v>12495</v>
          </cell>
          <cell r="U5627">
            <v>7.04</v>
          </cell>
        </row>
        <row r="5628">
          <cell r="N5628" t="str">
            <v>624</v>
          </cell>
          <cell r="Q5628" t="str">
            <v>PRC</v>
          </cell>
          <cell r="T5628">
            <v>10156773</v>
          </cell>
          <cell r="U5628">
            <v>13640.55</v>
          </cell>
        </row>
        <row r="5629">
          <cell r="N5629" t="str">
            <v>624</v>
          </cell>
          <cell r="Q5629" t="str">
            <v>CAP</v>
          </cell>
          <cell r="T5629">
            <v>590640</v>
          </cell>
          <cell r="U5629">
            <v>7.08</v>
          </cell>
        </row>
        <row r="5630">
          <cell r="N5630" t="str">
            <v>624</v>
          </cell>
          <cell r="Q5630" t="str">
            <v>LMR</v>
          </cell>
          <cell r="T5630">
            <v>510784</v>
          </cell>
          <cell r="U5630">
            <v>432.12</v>
          </cell>
        </row>
        <row r="5631">
          <cell r="N5631" t="str">
            <v>624</v>
          </cell>
          <cell r="Q5631" t="str">
            <v>EFL</v>
          </cell>
          <cell r="T5631">
            <v>510784</v>
          </cell>
          <cell r="U5631">
            <v>16792.02</v>
          </cell>
        </row>
        <row r="5632">
          <cell r="N5632" t="str">
            <v>624</v>
          </cell>
          <cell r="Q5632" t="str">
            <v>PRV</v>
          </cell>
          <cell r="T5632">
            <v>2907284</v>
          </cell>
          <cell r="U5632">
            <v>31.97</v>
          </cell>
        </row>
        <row r="5633">
          <cell r="N5633" t="str">
            <v>623</v>
          </cell>
          <cell r="Q5633" t="str">
            <v>EP4</v>
          </cell>
          <cell r="T5633">
            <v>4909440</v>
          </cell>
          <cell r="U5633">
            <v>0</v>
          </cell>
        </row>
        <row r="5634">
          <cell r="N5634" t="str">
            <v>624</v>
          </cell>
          <cell r="Q5634" t="str">
            <v>FFE</v>
          </cell>
          <cell r="T5634">
            <v>357024</v>
          </cell>
          <cell r="U5634">
            <v>39.99</v>
          </cell>
        </row>
        <row r="5635">
          <cell r="N5635" t="str">
            <v>660</v>
          </cell>
          <cell r="Q5635" t="str">
            <v>RTU</v>
          </cell>
          <cell r="T5635">
            <v>665</v>
          </cell>
          <cell r="U5635">
            <v>-0.01</v>
          </cell>
        </row>
        <row r="5636">
          <cell r="N5636" t="str">
            <v>626</v>
          </cell>
          <cell r="Q5636" t="str">
            <v>RIV</v>
          </cell>
          <cell r="T5636">
            <v>4688145</v>
          </cell>
          <cell r="U5636">
            <v>0</v>
          </cell>
        </row>
        <row r="5637">
          <cell r="N5637" t="str">
            <v>650</v>
          </cell>
          <cell r="Q5637" t="str">
            <v>RIN</v>
          </cell>
          <cell r="T5637">
            <v>66539</v>
          </cell>
          <cell r="U5637">
            <v>33.57</v>
          </cell>
        </row>
        <row r="5638">
          <cell r="N5638" t="str">
            <v>623</v>
          </cell>
          <cell r="Q5638" t="str">
            <v>TIU</v>
          </cell>
          <cell r="T5638">
            <v>35200</v>
          </cell>
          <cell r="U5638">
            <v>0.03</v>
          </cell>
        </row>
        <row r="5639">
          <cell r="N5639" t="str">
            <v>624</v>
          </cell>
          <cell r="Q5639" t="str">
            <v>EC</v>
          </cell>
          <cell r="T5639">
            <v>5758200</v>
          </cell>
          <cell r="U5639">
            <v>314576.21999999997</v>
          </cell>
        </row>
        <row r="5640">
          <cell r="N5640" t="str">
            <v>624</v>
          </cell>
          <cell r="Q5640" t="str">
            <v>EP4</v>
          </cell>
          <cell r="T5640">
            <v>8934767</v>
          </cell>
          <cell r="U5640">
            <v>0</v>
          </cell>
        </row>
        <row r="5641">
          <cell r="N5641" t="str">
            <v>611</v>
          </cell>
          <cell r="Q5641" t="str">
            <v>RTU</v>
          </cell>
          <cell r="T5641">
            <v>287356489</v>
          </cell>
          <cell r="U5641">
            <v>5751.74</v>
          </cell>
        </row>
        <row r="5642">
          <cell r="N5642" t="str">
            <v>624</v>
          </cell>
          <cell r="Q5642" t="str">
            <v>SD</v>
          </cell>
          <cell r="T5642">
            <v>641.83000000000004</v>
          </cell>
          <cell r="U5642">
            <v>-462.12</v>
          </cell>
        </row>
        <row r="5643">
          <cell r="N5643" t="str">
            <v>650</v>
          </cell>
          <cell r="Q5643" t="str">
            <v>OMS</v>
          </cell>
          <cell r="T5643">
            <v>3117477</v>
          </cell>
          <cell r="U5643">
            <v>679.56</v>
          </cell>
        </row>
        <row r="5644">
          <cell r="N5644" t="str">
            <v>623</v>
          </cell>
          <cell r="Q5644" t="str">
            <v>RIV</v>
          </cell>
          <cell r="T5644">
            <v>44232</v>
          </cell>
          <cell r="U5644">
            <v>0</v>
          </cell>
        </row>
        <row r="5645">
          <cell r="N5645" t="str">
            <v>621</v>
          </cell>
          <cell r="Q5645" t="str">
            <v>EIV</v>
          </cell>
          <cell r="T5645">
            <v>636853</v>
          </cell>
          <cell r="U5645">
            <v>0</v>
          </cell>
        </row>
        <row r="5646">
          <cell r="N5646" t="str">
            <v>624</v>
          </cell>
          <cell r="Q5646" t="str">
            <v>DC</v>
          </cell>
          <cell r="T5646">
            <v>1036.92</v>
          </cell>
          <cell r="U5646">
            <v>12760.85</v>
          </cell>
        </row>
        <row r="5647">
          <cell r="N5647" t="str">
            <v>655</v>
          </cell>
          <cell r="Q5647" t="str">
            <v>MSV</v>
          </cell>
          <cell r="T5647">
            <v>22783</v>
          </cell>
          <cell r="U5647">
            <v>0</v>
          </cell>
        </row>
        <row r="5648">
          <cell r="N5648" t="str">
            <v>624</v>
          </cell>
          <cell r="Q5648" t="str">
            <v>DC</v>
          </cell>
          <cell r="T5648">
            <v>100</v>
          </cell>
          <cell r="U5648">
            <v>1827</v>
          </cell>
        </row>
        <row r="5649">
          <cell r="N5649" t="str">
            <v>621</v>
          </cell>
          <cell r="Q5649" t="str">
            <v>DSU</v>
          </cell>
          <cell r="T5649">
            <v>112203</v>
          </cell>
          <cell r="U5649">
            <v>16.829999999999998</v>
          </cell>
        </row>
        <row r="5650">
          <cell r="N5650" t="str">
            <v>626</v>
          </cell>
          <cell r="Q5650" t="str">
            <v>EC</v>
          </cell>
          <cell r="T5650">
            <v>13372524</v>
          </cell>
          <cell r="U5650">
            <v>435890.79</v>
          </cell>
        </row>
        <row r="5651">
          <cell r="N5651" t="str">
            <v>611</v>
          </cell>
          <cell r="Q5651" t="str">
            <v>TTE</v>
          </cell>
          <cell r="T5651">
            <v>12495</v>
          </cell>
          <cell r="U5651">
            <v>0</v>
          </cell>
        </row>
        <row r="5652">
          <cell r="N5652" t="str">
            <v>624</v>
          </cell>
          <cell r="Q5652" t="str">
            <v>RTU</v>
          </cell>
          <cell r="T5652">
            <v>26330592</v>
          </cell>
          <cell r="U5652">
            <v>395.02</v>
          </cell>
        </row>
        <row r="5653">
          <cell r="N5653" t="str">
            <v>686</v>
          </cell>
          <cell r="Q5653" t="str">
            <v>TTE</v>
          </cell>
          <cell r="T5653">
            <v>295</v>
          </cell>
          <cell r="U5653">
            <v>0</v>
          </cell>
        </row>
        <row r="5654">
          <cell r="N5654" t="str">
            <v>611</v>
          </cell>
          <cell r="Q5654" t="str">
            <v>EBF</v>
          </cell>
          <cell r="T5654">
            <v>318939</v>
          </cell>
          <cell r="U5654">
            <v>-9162.8799999999992</v>
          </cell>
        </row>
        <row r="5655">
          <cell r="N5655" t="str">
            <v>641</v>
          </cell>
          <cell r="Q5655" t="str">
            <v>RIV</v>
          </cell>
          <cell r="T5655">
            <v>50144</v>
          </cell>
          <cell r="U5655">
            <v>0</v>
          </cell>
        </row>
        <row r="5656">
          <cell r="N5656" t="str">
            <v>621</v>
          </cell>
          <cell r="Q5656" t="str">
            <v>ECR</v>
          </cell>
          <cell r="T5656">
            <v>64200</v>
          </cell>
          <cell r="U5656">
            <v>280.57</v>
          </cell>
        </row>
        <row r="5657">
          <cell r="N5657" t="str">
            <v>650</v>
          </cell>
          <cell r="Q5657" t="str">
            <v>TIU</v>
          </cell>
          <cell r="T5657">
            <v>3117477</v>
          </cell>
          <cell r="U5657">
            <v>0.79</v>
          </cell>
        </row>
        <row r="5658">
          <cell r="N5658" t="str">
            <v>621</v>
          </cell>
          <cell r="Q5658" t="str">
            <v>EP1</v>
          </cell>
          <cell r="T5658">
            <v>5100</v>
          </cell>
          <cell r="U5658">
            <v>0</v>
          </cell>
        </row>
        <row r="5659">
          <cell r="N5659" t="str">
            <v>623</v>
          </cell>
          <cell r="Q5659" t="str">
            <v>PAJ</v>
          </cell>
          <cell r="T5659">
            <v>0</v>
          </cell>
          <cell r="U5659">
            <v>-1000.28</v>
          </cell>
        </row>
        <row r="5660">
          <cell r="N5660" t="str">
            <v>642</v>
          </cell>
          <cell r="Q5660" t="str">
            <v>TTC</v>
          </cell>
          <cell r="T5660">
            <v>390</v>
          </cell>
          <cell r="U5660">
            <v>0</v>
          </cell>
        </row>
        <row r="5661">
          <cell r="N5661" t="str">
            <v>641</v>
          </cell>
          <cell r="Q5661" t="str">
            <v>EP3</v>
          </cell>
          <cell r="T5661">
            <v>50144</v>
          </cell>
          <cell r="U5661">
            <v>0</v>
          </cell>
        </row>
        <row r="5662">
          <cell r="N5662" t="str">
            <v>621</v>
          </cell>
          <cell r="Q5662" t="str">
            <v>CAP</v>
          </cell>
          <cell r="T5662">
            <v>6442270</v>
          </cell>
          <cell r="U5662">
            <v>96.6</v>
          </cell>
        </row>
        <row r="5663">
          <cell r="N5663" t="str">
            <v>611</v>
          </cell>
          <cell r="Q5663" t="str">
            <v>PVC</v>
          </cell>
          <cell r="T5663">
            <v>3788</v>
          </cell>
          <cell r="U5663">
            <v>457.97</v>
          </cell>
        </row>
        <row r="5664">
          <cell r="N5664" t="str">
            <v>642</v>
          </cell>
          <cell r="Q5664" t="str">
            <v>FMU</v>
          </cell>
          <cell r="T5664">
            <v>390</v>
          </cell>
          <cell r="U5664">
            <v>0</v>
          </cell>
        </row>
        <row r="5665">
          <cell r="N5665" t="str">
            <v>644</v>
          </cell>
          <cell r="Q5665" t="str">
            <v>OMS</v>
          </cell>
          <cell r="T5665">
            <v>2195750</v>
          </cell>
          <cell r="U5665">
            <v>436.95</v>
          </cell>
        </row>
        <row r="5666">
          <cell r="N5666" t="str">
            <v>676</v>
          </cell>
          <cell r="Q5666" t="str">
            <v>LMV</v>
          </cell>
          <cell r="T5666">
            <v>3627000</v>
          </cell>
          <cell r="U5666">
            <v>-1363.75</v>
          </cell>
        </row>
        <row r="5667">
          <cell r="N5667" t="str">
            <v>632</v>
          </cell>
          <cell r="Q5667" t="str">
            <v>DS0</v>
          </cell>
          <cell r="T5667">
            <v>26155970</v>
          </cell>
          <cell r="U5667">
            <v>78.47</v>
          </cell>
        </row>
        <row r="5668">
          <cell r="N5668" t="str">
            <v>626</v>
          </cell>
          <cell r="Q5668" t="str">
            <v>EC</v>
          </cell>
          <cell r="T5668">
            <v>973269</v>
          </cell>
          <cell r="U5668">
            <v>31724.67</v>
          </cell>
        </row>
        <row r="5669">
          <cell r="N5669" t="str">
            <v>626</v>
          </cell>
          <cell r="Q5669" t="str">
            <v>FFC</v>
          </cell>
          <cell r="T5669">
            <v>3234720</v>
          </cell>
          <cell r="U5669">
            <v>35.58</v>
          </cell>
        </row>
        <row r="5670">
          <cell r="N5670" t="str">
            <v>620</v>
          </cell>
          <cell r="Q5670" t="str">
            <v>RTU</v>
          </cell>
          <cell r="T5670">
            <v>3380</v>
          </cell>
          <cell r="U5670">
            <v>0.02</v>
          </cell>
        </row>
        <row r="5671">
          <cell r="N5671" t="str">
            <v>641</v>
          </cell>
          <cell r="Q5671" t="str">
            <v>TTE</v>
          </cell>
          <cell r="T5671">
            <v>603439</v>
          </cell>
          <cell r="U5671">
            <v>0</v>
          </cell>
        </row>
        <row r="5672">
          <cell r="N5672" t="str">
            <v>612</v>
          </cell>
          <cell r="Q5672" t="str">
            <v>RIN</v>
          </cell>
          <cell r="T5672">
            <v>10954</v>
          </cell>
          <cell r="U5672">
            <v>30.98</v>
          </cell>
        </row>
        <row r="5673">
          <cell r="N5673" t="str">
            <v>621</v>
          </cell>
          <cell r="Q5673" t="str">
            <v>EP4</v>
          </cell>
          <cell r="T5673">
            <v>636853</v>
          </cell>
          <cell r="U5673">
            <v>0</v>
          </cell>
        </row>
        <row r="5674">
          <cell r="N5674" t="str">
            <v>633</v>
          </cell>
          <cell r="Q5674" t="str">
            <v>TDE</v>
          </cell>
          <cell r="T5674">
            <v>253803667</v>
          </cell>
          <cell r="U5674">
            <v>0</v>
          </cell>
        </row>
        <row r="5675">
          <cell r="N5675" t="str">
            <v>624</v>
          </cell>
          <cell r="Q5675" t="str">
            <v>EFL</v>
          </cell>
          <cell r="T5675">
            <v>410400</v>
          </cell>
          <cell r="U5675">
            <v>13491.9</v>
          </cell>
        </row>
        <row r="5676">
          <cell r="N5676" t="str">
            <v>621</v>
          </cell>
          <cell r="Q5676" t="str">
            <v>DO5</v>
          </cell>
          <cell r="T5676">
            <v>89663</v>
          </cell>
          <cell r="U5676">
            <v>-38.11</v>
          </cell>
        </row>
        <row r="5677">
          <cell r="N5677" t="str">
            <v>624</v>
          </cell>
          <cell r="Q5677" t="str">
            <v>DC</v>
          </cell>
          <cell r="T5677">
            <v>100</v>
          </cell>
          <cell r="U5677">
            <v>1827</v>
          </cell>
        </row>
        <row r="5678">
          <cell r="N5678" t="str">
            <v>624</v>
          </cell>
          <cell r="Q5678" t="str">
            <v>DS2</v>
          </cell>
          <cell r="T5678">
            <v>567264</v>
          </cell>
          <cell r="U5678">
            <v>0</v>
          </cell>
        </row>
        <row r="5679">
          <cell r="N5679" t="str">
            <v>650</v>
          </cell>
          <cell r="Q5679" t="str">
            <v>EFV</v>
          </cell>
          <cell r="T5679">
            <v>1896</v>
          </cell>
          <cell r="U5679">
            <v>5.8</v>
          </cell>
        </row>
        <row r="5680">
          <cell r="N5680" t="str">
            <v>642</v>
          </cell>
          <cell r="Q5680" t="str">
            <v>ECR</v>
          </cell>
          <cell r="T5680">
            <v>26102</v>
          </cell>
          <cell r="U5680">
            <v>55.89</v>
          </cell>
        </row>
        <row r="5681">
          <cell r="N5681" t="str">
            <v>621</v>
          </cell>
          <cell r="Q5681" t="str">
            <v>DO1</v>
          </cell>
          <cell r="T5681">
            <v>66754</v>
          </cell>
          <cell r="U5681">
            <v>136.03</v>
          </cell>
        </row>
        <row r="5682">
          <cell r="N5682" t="str">
            <v>677</v>
          </cell>
          <cell r="Q5682" t="str">
            <v>EEC</v>
          </cell>
          <cell r="T5682">
            <v>4187592</v>
          </cell>
          <cell r="U5682">
            <v>248362.82</v>
          </cell>
        </row>
        <row r="5683">
          <cell r="N5683" t="str">
            <v>623</v>
          </cell>
          <cell r="Q5683" t="str">
            <v>RTU</v>
          </cell>
          <cell r="T5683">
            <v>4909440</v>
          </cell>
          <cell r="U5683">
            <v>93.25</v>
          </cell>
        </row>
        <row r="5684">
          <cell r="N5684" t="str">
            <v>626</v>
          </cell>
          <cell r="Q5684" t="str">
            <v>DO1</v>
          </cell>
          <cell r="T5684">
            <v>3027915</v>
          </cell>
          <cell r="U5684">
            <v>187.74</v>
          </cell>
        </row>
        <row r="5685">
          <cell r="N5685" t="str">
            <v>611</v>
          </cell>
          <cell r="Q5685" t="str">
            <v>EEX</v>
          </cell>
          <cell r="T5685">
            <v>287356489</v>
          </cell>
          <cell r="U5685">
            <v>93666.13</v>
          </cell>
        </row>
        <row r="5686">
          <cell r="N5686" t="str">
            <v>624</v>
          </cell>
          <cell r="Q5686" t="str">
            <v>EP4</v>
          </cell>
          <cell r="T5686">
            <v>14877860</v>
          </cell>
          <cell r="U5686">
            <v>0</v>
          </cell>
        </row>
        <row r="5687">
          <cell r="N5687" t="str">
            <v>633</v>
          </cell>
          <cell r="Q5687" t="str">
            <v>DS4</v>
          </cell>
          <cell r="T5687">
            <v>134702367</v>
          </cell>
          <cell r="U5687">
            <v>-2065.52</v>
          </cell>
        </row>
        <row r="5688">
          <cell r="N5688" t="str">
            <v>621</v>
          </cell>
          <cell r="Q5688" t="str">
            <v>CAP</v>
          </cell>
          <cell r="T5688">
            <v>38010850.899999999</v>
          </cell>
          <cell r="U5688">
            <v>569.38</v>
          </cell>
        </row>
        <row r="5689">
          <cell r="N5689" t="str">
            <v>623</v>
          </cell>
          <cell r="Q5689" t="str">
            <v>EC</v>
          </cell>
          <cell r="T5689">
            <v>81480</v>
          </cell>
          <cell r="U5689">
            <v>5515.87</v>
          </cell>
        </row>
        <row r="5690">
          <cell r="N5690" t="str">
            <v>650</v>
          </cell>
          <cell r="Q5690" t="str">
            <v>E20</v>
          </cell>
          <cell r="T5690">
            <v>27976</v>
          </cell>
          <cell r="U5690">
            <v>881.13</v>
          </cell>
        </row>
        <row r="5691">
          <cell r="N5691" t="str">
            <v>612</v>
          </cell>
          <cell r="Q5691" t="str">
            <v>ECR</v>
          </cell>
          <cell r="T5691">
            <v>6856739</v>
          </cell>
          <cell r="U5691">
            <v>36704.92</v>
          </cell>
        </row>
        <row r="5692">
          <cell r="N5692" t="str">
            <v>624</v>
          </cell>
          <cell r="Q5692" t="str">
            <v>PPT</v>
          </cell>
          <cell r="T5692">
            <v>357024</v>
          </cell>
          <cell r="U5692">
            <v>0</v>
          </cell>
        </row>
        <row r="5693">
          <cell r="N5693" t="str">
            <v>632</v>
          </cell>
          <cell r="Q5693" t="str">
            <v>DO3</v>
          </cell>
          <cell r="T5693">
            <v>3638690</v>
          </cell>
          <cell r="U5693">
            <v>3362.15</v>
          </cell>
        </row>
        <row r="5694">
          <cell r="N5694" t="str">
            <v>686</v>
          </cell>
          <cell r="Q5694" t="str">
            <v>VMU</v>
          </cell>
          <cell r="T5694">
            <v>295</v>
          </cell>
          <cell r="U5694">
            <v>-0.01</v>
          </cell>
        </row>
        <row r="5695">
          <cell r="N5695" t="str">
            <v>623</v>
          </cell>
          <cell r="Q5695" t="str">
            <v>EIN</v>
          </cell>
          <cell r="T5695">
            <v>44232</v>
          </cell>
          <cell r="U5695">
            <v>24.9</v>
          </cell>
        </row>
        <row r="5696">
          <cell r="N5696" t="str">
            <v>611</v>
          </cell>
          <cell r="Q5696" t="str">
            <v>EC</v>
          </cell>
          <cell r="T5696">
            <v>12648414</v>
          </cell>
          <cell r="U5696">
            <v>1237537.43</v>
          </cell>
        </row>
        <row r="5697">
          <cell r="N5697" t="str">
            <v>611</v>
          </cell>
          <cell r="Q5697" t="str">
            <v>EUR</v>
          </cell>
          <cell r="T5697">
            <v>980</v>
          </cell>
          <cell r="U5697">
            <v>0.11</v>
          </cell>
        </row>
        <row r="5698">
          <cell r="N5698" t="str">
            <v>660</v>
          </cell>
          <cell r="Q5698" t="str">
            <v>L01</v>
          </cell>
          <cell r="T5698">
            <v>308</v>
          </cell>
          <cell r="U5698">
            <v>844.38</v>
          </cell>
        </row>
        <row r="5699">
          <cell r="N5699" t="str">
            <v>626</v>
          </cell>
          <cell r="Q5699" t="str">
            <v>DO8</v>
          </cell>
          <cell r="T5699">
            <v>1107840</v>
          </cell>
          <cell r="U5699">
            <v>2.2200000000000002</v>
          </cell>
        </row>
        <row r="5700">
          <cell r="N5700" t="str">
            <v>650</v>
          </cell>
          <cell r="Q5700" t="str">
            <v>E21</v>
          </cell>
          <cell r="T5700">
            <v>7381</v>
          </cell>
          <cell r="U5700">
            <v>232.46</v>
          </cell>
        </row>
        <row r="5701">
          <cell r="N5701" t="str">
            <v>633</v>
          </cell>
          <cell r="Q5701" t="str">
            <v>PRC</v>
          </cell>
          <cell r="T5701">
            <v>6408000</v>
          </cell>
          <cell r="U5701">
            <v>6446.45</v>
          </cell>
        </row>
        <row r="5702">
          <cell r="N5702" t="str">
            <v>660</v>
          </cell>
          <cell r="Q5702" t="str">
            <v>RIN</v>
          </cell>
          <cell r="T5702">
            <v>2009</v>
          </cell>
          <cell r="U5702">
            <v>0.69</v>
          </cell>
        </row>
        <row r="5703">
          <cell r="N5703" t="str">
            <v>624</v>
          </cell>
          <cell r="Q5703" t="str">
            <v>DC</v>
          </cell>
          <cell r="T5703">
            <v>50</v>
          </cell>
          <cell r="U5703">
            <v>913.5</v>
          </cell>
        </row>
        <row r="5704">
          <cell r="N5704" t="str">
            <v>624</v>
          </cell>
          <cell r="Q5704" t="str">
            <v>DC</v>
          </cell>
          <cell r="T5704">
            <v>50</v>
          </cell>
          <cell r="U5704">
            <v>913.5</v>
          </cell>
        </row>
        <row r="5705">
          <cell r="N5705" t="str">
            <v>626</v>
          </cell>
          <cell r="Q5705" t="str">
            <v>PRV</v>
          </cell>
          <cell r="T5705">
            <v>973269</v>
          </cell>
          <cell r="U5705">
            <v>36.979999999999997</v>
          </cell>
        </row>
        <row r="5706">
          <cell r="N5706" t="str">
            <v>624</v>
          </cell>
          <cell r="Q5706" t="str">
            <v>ICV</v>
          </cell>
          <cell r="T5706">
            <v>8068064</v>
          </cell>
          <cell r="U5706">
            <v>0</v>
          </cell>
        </row>
        <row r="5707">
          <cell r="N5707" t="str">
            <v>685</v>
          </cell>
          <cell r="Q5707" t="str">
            <v>EP2</v>
          </cell>
          <cell r="T5707">
            <v>204</v>
          </cell>
          <cell r="U5707">
            <v>0.03</v>
          </cell>
        </row>
        <row r="5708">
          <cell r="N5708" t="str">
            <v>641</v>
          </cell>
          <cell r="Q5708" t="str">
            <v>EFV</v>
          </cell>
          <cell r="T5708">
            <v>603439</v>
          </cell>
          <cell r="U5708">
            <v>1845.34</v>
          </cell>
        </row>
        <row r="5709">
          <cell r="N5709" t="str">
            <v>650</v>
          </cell>
          <cell r="Q5709" t="str">
            <v>TSC</v>
          </cell>
          <cell r="T5709">
            <v>2627483</v>
          </cell>
          <cell r="U5709">
            <v>0</v>
          </cell>
        </row>
        <row r="5710">
          <cell r="N5710" t="str">
            <v>660</v>
          </cell>
          <cell r="Q5710" t="str">
            <v>EP4</v>
          </cell>
          <cell r="T5710">
            <v>862411</v>
          </cell>
          <cell r="U5710">
            <v>0</v>
          </cell>
        </row>
        <row r="5711">
          <cell r="N5711" t="str">
            <v>650</v>
          </cell>
          <cell r="Q5711" t="str">
            <v>EP4</v>
          </cell>
          <cell r="T5711">
            <v>2627483</v>
          </cell>
          <cell r="U5711">
            <v>0</v>
          </cell>
        </row>
        <row r="5712">
          <cell r="N5712" t="str">
            <v>650</v>
          </cell>
          <cell r="Q5712" t="str">
            <v>TSC</v>
          </cell>
          <cell r="T5712">
            <v>3086</v>
          </cell>
          <cell r="U5712">
            <v>0</v>
          </cell>
        </row>
        <row r="5713">
          <cell r="N5713" t="str">
            <v>623</v>
          </cell>
          <cell r="Q5713" t="str">
            <v>EIV</v>
          </cell>
          <cell r="T5713">
            <v>35200</v>
          </cell>
          <cell r="U5713">
            <v>0</v>
          </cell>
        </row>
        <row r="5714">
          <cell r="N5714" t="str">
            <v>620</v>
          </cell>
          <cell r="Q5714" t="str">
            <v>EP3</v>
          </cell>
          <cell r="T5714">
            <v>2187264</v>
          </cell>
          <cell r="U5714">
            <v>0</v>
          </cell>
        </row>
        <row r="5715">
          <cell r="N5715" t="str">
            <v>622</v>
          </cell>
          <cell r="Q5715" t="str">
            <v>TDC</v>
          </cell>
          <cell r="T5715">
            <v>2581405</v>
          </cell>
          <cell r="U5715">
            <v>121.32</v>
          </cell>
        </row>
        <row r="5716">
          <cell r="N5716" t="str">
            <v>660</v>
          </cell>
          <cell r="Q5716" t="str">
            <v>E12</v>
          </cell>
          <cell r="T5716">
            <v>93</v>
          </cell>
          <cell r="U5716">
            <v>2.93</v>
          </cell>
        </row>
        <row r="5717">
          <cell r="N5717" t="str">
            <v>624</v>
          </cell>
          <cell r="Q5717" t="str">
            <v>DSU</v>
          </cell>
          <cell r="T5717">
            <v>642528</v>
          </cell>
          <cell r="U5717">
            <v>21.2</v>
          </cell>
        </row>
        <row r="5718">
          <cell r="N5718" t="str">
            <v>623</v>
          </cell>
          <cell r="Q5718" t="str">
            <v>PRC</v>
          </cell>
          <cell r="T5718">
            <v>83303443</v>
          </cell>
          <cell r="U5718">
            <v>425533.71</v>
          </cell>
        </row>
        <row r="5719">
          <cell r="N5719" t="str">
            <v>624</v>
          </cell>
          <cell r="Q5719" t="str">
            <v>RTU</v>
          </cell>
          <cell r="T5719">
            <v>410400</v>
          </cell>
          <cell r="U5719">
            <v>6.16</v>
          </cell>
        </row>
        <row r="5720">
          <cell r="N5720" t="str">
            <v>623</v>
          </cell>
          <cell r="Q5720" t="str">
            <v>LMR</v>
          </cell>
          <cell r="T5720">
            <v>81480</v>
          </cell>
          <cell r="U5720">
            <v>107.55</v>
          </cell>
        </row>
        <row r="5721">
          <cell r="N5721" t="str">
            <v>621</v>
          </cell>
          <cell r="Q5721" t="str">
            <v>DS5</v>
          </cell>
          <cell r="T5721">
            <v>326200</v>
          </cell>
          <cell r="U5721">
            <v>0</v>
          </cell>
        </row>
        <row r="5722">
          <cell r="N5722" t="str">
            <v>641</v>
          </cell>
          <cell r="Q5722" t="str">
            <v>TSE</v>
          </cell>
          <cell r="T5722">
            <v>50144</v>
          </cell>
          <cell r="U5722">
            <v>0</v>
          </cell>
        </row>
        <row r="5723">
          <cell r="N5723" t="str">
            <v>623</v>
          </cell>
          <cell r="Q5723" t="str">
            <v>DS5</v>
          </cell>
          <cell r="T5723">
            <v>424860</v>
          </cell>
          <cell r="U5723">
            <v>0</v>
          </cell>
        </row>
        <row r="5724">
          <cell r="N5724" t="str">
            <v>611</v>
          </cell>
          <cell r="Q5724" t="str">
            <v>EEX</v>
          </cell>
          <cell r="T5724">
            <v>2743</v>
          </cell>
          <cell r="U5724">
            <v>0.89</v>
          </cell>
        </row>
        <row r="5725">
          <cell r="N5725" t="str">
            <v>623</v>
          </cell>
          <cell r="Q5725" t="str">
            <v>EFL</v>
          </cell>
          <cell r="T5725">
            <v>44232</v>
          </cell>
          <cell r="U5725">
            <v>1454.13</v>
          </cell>
        </row>
        <row r="5726">
          <cell r="N5726" t="str">
            <v>660</v>
          </cell>
          <cell r="Q5726" t="str">
            <v>EP3</v>
          </cell>
          <cell r="T5726">
            <v>21868</v>
          </cell>
          <cell r="U5726">
            <v>0</v>
          </cell>
        </row>
        <row r="5727">
          <cell r="N5727" t="str">
            <v>626</v>
          </cell>
          <cell r="Q5727" t="str">
            <v>PPT</v>
          </cell>
          <cell r="T5727">
            <v>14579136</v>
          </cell>
          <cell r="U5727">
            <v>0</v>
          </cell>
        </row>
        <row r="5728">
          <cell r="N5728" t="str">
            <v>625</v>
          </cell>
          <cell r="Q5728" t="str">
            <v>DC</v>
          </cell>
          <cell r="T5728">
            <v>500</v>
          </cell>
          <cell r="U5728">
            <v>6728.81</v>
          </cell>
        </row>
        <row r="5729">
          <cell r="N5729" t="str">
            <v>625</v>
          </cell>
          <cell r="Q5729" t="str">
            <v>TDC</v>
          </cell>
          <cell r="T5729">
            <v>124800</v>
          </cell>
          <cell r="U5729">
            <v>4.24</v>
          </cell>
        </row>
        <row r="5730">
          <cell r="N5730" t="str">
            <v>650</v>
          </cell>
          <cell r="Q5730" t="str">
            <v>TDE</v>
          </cell>
          <cell r="T5730">
            <v>949</v>
          </cell>
          <cell r="U5730">
            <v>0</v>
          </cell>
        </row>
        <row r="5731">
          <cell r="N5731" t="str">
            <v>621</v>
          </cell>
          <cell r="Q5731" t="str">
            <v>TTE</v>
          </cell>
          <cell r="T5731">
            <v>942741</v>
          </cell>
          <cell r="U5731">
            <v>0</v>
          </cell>
        </row>
        <row r="5732">
          <cell r="N5732" t="str">
            <v>641</v>
          </cell>
          <cell r="Q5732" t="str">
            <v>EIN</v>
          </cell>
          <cell r="T5732">
            <v>1130</v>
          </cell>
          <cell r="U5732">
            <v>0.64</v>
          </cell>
        </row>
        <row r="5733">
          <cell r="N5733" t="str">
            <v>611</v>
          </cell>
          <cell r="Q5733" t="str">
            <v>RIV</v>
          </cell>
          <cell r="T5733">
            <v>980</v>
          </cell>
          <cell r="U5733">
            <v>0</v>
          </cell>
        </row>
        <row r="5734">
          <cell r="N5734" t="str">
            <v>660</v>
          </cell>
          <cell r="Q5734" t="str">
            <v>L33</v>
          </cell>
          <cell r="T5734">
            <v>805.6</v>
          </cell>
          <cell r="U5734">
            <v>8600.9500000000007</v>
          </cell>
        </row>
        <row r="5735">
          <cell r="N5735" t="str">
            <v>612</v>
          </cell>
          <cell r="Q5735" t="str">
            <v>EP4</v>
          </cell>
          <cell r="T5735">
            <v>10954</v>
          </cell>
          <cell r="U5735">
            <v>0</v>
          </cell>
        </row>
        <row r="5736">
          <cell r="N5736" t="str">
            <v>650</v>
          </cell>
          <cell r="Q5736" t="str">
            <v>MSV</v>
          </cell>
          <cell r="T5736">
            <v>3091</v>
          </cell>
          <cell r="U5736">
            <v>0</v>
          </cell>
        </row>
        <row r="5737">
          <cell r="N5737" t="str">
            <v>624</v>
          </cell>
          <cell r="Q5737" t="str">
            <v>DO0</v>
          </cell>
          <cell r="T5737">
            <v>638454</v>
          </cell>
          <cell r="U5737">
            <v>90.02</v>
          </cell>
        </row>
        <row r="5738">
          <cell r="N5738" t="str">
            <v>626</v>
          </cell>
          <cell r="Q5738" t="str">
            <v>EFV</v>
          </cell>
          <cell r="T5738">
            <v>3329964</v>
          </cell>
          <cell r="U5738">
            <v>10183.030000000001</v>
          </cell>
        </row>
        <row r="5739">
          <cell r="N5739" t="str">
            <v>624</v>
          </cell>
          <cell r="Q5739" t="str">
            <v>EC</v>
          </cell>
          <cell r="T5739">
            <v>1787331</v>
          </cell>
          <cell r="U5739">
            <v>110415.52</v>
          </cell>
        </row>
        <row r="5740">
          <cell r="N5740" t="str">
            <v>611</v>
          </cell>
          <cell r="Q5740" t="str">
            <v>EFL</v>
          </cell>
          <cell r="T5740">
            <v>980</v>
          </cell>
          <cell r="U5740">
            <v>32.22</v>
          </cell>
        </row>
        <row r="5741">
          <cell r="N5741" t="str">
            <v>612</v>
          </cell>
          <cell r="Q5741" t="str">
            <v>TIU</v>
          </cell>
          <cell r="T5741">
            <v>6858057</v>
          </cell>
          <cell r="U5741">
            <v>-7.0000000000000007E-2</v>
          </cell>
        </row>
        <row r="5742">
          <cell r="N5742" t="str">
            <v>626</v>
          </cell>
          <cell r="Q5742" t="str">
            <v>EC</v>
          </cell>
          <cell r="T5742">
            <v>444312</v>
          </cell>
          <cell r="U5742">
            <v>14482.79</v>
          </cell>
        </row>
        <row r="5743">
          <cell r="N5743" t="str">
            <v>660</v>
          </cell>
          <cell r="Q5743" t="str">
            <v>E21</v>
          </cell>
          <cell r="T5743">
            <v>1598</v>
          </cell>
          <cell r="U5743">
            <v>50.4</v>
          </cell>
        </row>
        <row r="5744">
          <cell r="N5744" t="str">
            <v>626</v>
          </cell>
          <cell r="Q5744" t="str">
            <v>ICV</v>
          </cell>
          <cell r="T5744">
            <v>7515856</v>
          </cell>
          <cell r="U5744">
            <v>0</v>
          </cell>
        </row>
        <row r="5745">
          <cell r="N5745" t="str">
            <v>624</v>
          </cell>
          <cell r="Q5745" t="str">
            <v>LMV</v>
          </cell>
          <cell r="T5745">
            <v>803160</v>
          </cell>
          <cell r="U5745">
            <v>-1.61</v>
          </cell>
        </row>
        <row r="5746">
          <cell r="N5746" t="str">
            <v>660</v>
          </cell>
          <cell r="Q5746" t="str">
            <v>L05</v>
          </cell>
          <cell r="T5746">
            <v>129</v>
          </cell>
          <cell r="U5746">
            <v>228.33</v>
          </cell>
        </row>
        <row r="5747">
          <cell r="N5747" t="str">
            <v>621</v>
          </cell>
          <cell r="Q5747" t="str">
            <v>TSE</v>
          </cell>
          <cell r="T5747">
            <v>148224</v>
          </cell>
          <cell r="U5747">
            <v>0</v>
          </cell>
        </row>
        <row r="5748">
          <cell r="N5748" t="str">
            <v>644</v>
          </cell>
          <cell r="Q5748" t="str">
            <v>MSO</v>
          </cell>
          <cell r="T5748">
            <v>2195750</v>
          </cell>
          <cell r="U5748">
            <v>1064.94</v>
          </cell>
        </row>
        <row r="5749">
          <cell r="N5749" t="str">
            <v>642</v>
          </cell>
          <cell r="Q5749" t="str">
            <v>RAU</v>
          </cell>
          <cell r="T5749">
            <v>390</v>
          </cell>
          <cell r="U5749">
            <v>-0.01</v>
          </cell>
        </row>
        <row r="5750">
          <cell r="N5750" t="str">
            <v>624</v>
          </cell>
          <cell r="Q5750" t="str">
            <v>BFC</v>
          </cell>
          <cell r="T5750">
            <v>23574492</v>
          </cell>
          <cell r="U5750">
            <v>677837.37</v>
          </cell>
        </row>
        <row r="5751">
          <cell r="N5751" t="str">
            <v>612</v>
          </cell>
          <cell r="Q5751" t="str">
            <v>EEX</v>
          </cell>
          <cell r="T5751">
            <v>6856739</v>
          </cell>
          <cell r="U5751">
            <v>2235.4499999999998</v>
          </cell>
        </row>
        <row r="5752">
          <cell r="N5752" t="str">
            <v>611</v>
          </cell>
          <cell r="Q5752" t="str">
            <v>FVC</v>
          </cell>
          <cell r="T5752">
            <v>51122</v>
          </cell>
          <cell r="U5752">
            <v>0</v>
          </cell>
        </row>
        <row r="5753">
          <cell r="N5753" t="str">
            <v>685</v>
          </cell>
          <cell r="Q5753" t="str">
            <v>EC</v>
          </cell>
          <cell r="T5753">
            <v>18788</v>
          </cell>
          <cell r="U5753">
            <v>542.85</v>
          </cell>
        </row>
        <row r="5754">
          <cell r="N5754" t="str">
            <v>626</v>
          </cell>
          <cell r="Q5754" t="str">
            <v>RAU</v>
          </cell>
          <cell r="T5754">
            <v>893970</v>
          </cell>
          <cell r="U5754">
            <v>21.46</v>
          </cell>
        </row>
        <row r="5755">
          <cell r="N5755" t="str">
            <v>626</v>
          </cell>
          <cell r="Q5755" t="str">
            <v>FFE</v>
          </cell>
          <cell r="T5755">
            <v>3329964</v>
          </cell>
          <cell r="U5755">
            <v>339.66</v>
          </cell>
        </row>
        <row r="5756">
          <cell r="N5756" t="str">
            <v>620</v>
          </cell>
          <cell r="Q5756" t="str">
            <v>CAV</v>
          </cell>
          <cell r="T5756">
            <v>2187264</v>
          </cell>
          <cell r="U5756">
            <v>-829</v>
          </cell>
        </row>
        <row r="5757">
          <cell r="N5757" t="str">
            <v>625</v>
          </cell>
          <cell r="Q5757" t="str">
            <v>ICV</v>
          </cell>
          <cell r="T5757">
            <v>124800</v>
          </cell>
          <cell r="U5757">
            <v>0</v>
          </cell>
        </row>
        <row r="5758">
          <cell r="N5758" t="str">
            <v>611</v>
          </cell>
          <cell r="Q5758" t="str">
            <v>EP3</v>
          </cell>
          <cell r="T5758">
            <v>12495</v>
          </cell>
          <cell r="U5758">
            <v>0</v>
          </cell>
        </row>
        <row r="5759">
          <cell r="N5759" t="str">
            <v>624</v>
          </cell>
          <cell r="Q5759" t="str">
            <v>PRC</v>
          </cell>
          <cell r="T5759">
            <v>357024</v>
          </cell>
          <cell r="U5759">
            <v>479.49</v>
          </cell>
        </row>
        <row r="5760">
          <cell r="N5760" t="str">
            <v>650</v>
          </cell>
          <cell r="Q5760" t="str">
            <v>FFE</v>
          </cell>
          <cell r="T5760">
            <v>3091</v>
          </cell>
          <cell r="U5760">
            <v>0.05</v>
          </cell>
        </row>
        <row r="5761">
          <cell r="N5761" t="str">
            <v>624</v>
          </cell>
          <cell r="Q5761" t="str">
            <v>EUR</v>
          </cell>
          <cell r="T5761">
            <v>3497335</v>
          </cell>
          <cell r="U5761">
            <v>416.2</v>
          </cell>
        </row>
        <row r="5762">
          <cell r="N5762" t="str">
            <v>634</v>
          </cell>
          <cell r="Q5762" t="str">
            <v>DO4</v>
          </cell>
          <cell r="T5762">
            <v>194840314</v>
          </cell>
          <cell r="U5762">
            <v>0</v>
          </cell>
        </row>
        <row r="5763">
          <cell r="N5763" t="str">
            <v>641</v>
          </cell>
          <cell r="Q5763" t="str">
            <v>EFL</v>
          </cell>
          <cell r="T5763">
            <v>1130</v>
          </cell>
          <cell r="U5763">
            <v>37.15</v>
          </cell>
        </row>
        <row r="5764">
          <cell r="N5764" t="str">
            <v>624</v>
          </cell>
          <cell r="Q5764" t="str">
            <v>EP1</v>
          </cell>
          <cell r="T5764">
            <v>10684065</v>
          </cell>
          <cell r="U5764">
            <v>0</v>
          </cell>
        </row>
        <row r="5765">
          <cell r="N5765" t="str">
            <v>624</v>
          </cell>
          <cell r="Q5765" t="str">
            <v>DS6</v>
          </cell>
          <cell r="T5765">
            <v>567264</v>
          </cell>
          <cell r="U5765">
            <v>5.66</v>
          </cell>
        </row>
        <row r="5766">
          <cell r="N5766" t="str">
            <v>624</v>
          </cell>
          <cell r="Q5766" t="str">
            <v>LMV</v>
          </cell>
          <cell r="T5766">
            <v>357024</v>
          </cell>
          <cell r="U5766">
            <v>-0.72</v>
          </cell>
        </row>
        <row r="5767">
          <cell r="N5767" t="str">
            <v>641</v>
          </cell>
          <cell r="Q5767" t="str">
            <v>EP3</v>
          </cell>
          <cell r="T5767">
            <v>603439</v>
          </cell>
          <cell r="U5767">
            <v>0</v>
          </cell>
        </row>
        <row r="5768">
          <cell r="N5768" t="str">
            <v>611</v>
          </cell>
          <cell r="Q5768" t="str">
            <v>EP2</v>
          </cell>
          <cell r="T5768">
            <v>2743</v>
          </cell>
          <cell r="U5768">
            <v>0.45</v>
          </cell>
        </row>
        <row r="5769">
          <cell r="N5769" t="str">
            <v>624</v>
          </cell>
          <cell r="Q5769" t="str">
            <v>TDC</v>
          </cell>
          <cell r="T5769">
            <v>8616199</v>
          </cell>
          <cell r="U5769">
            <v>844.39</v>
          </cell>
        </row>
        <row r="5770">
          <cell r="N5770" t="str">
            <v>676</v>
          </cell>
          <cell r="Q5770" t="str">
            <v>DS6</v>
          </cell>
          <cell r="T5770">
            <v>0</v>
          </cell>
          <cell r="U5770">
            <v>0</v>
          </cell>
        </row>
        <row r="5771">
          <cell r="N5771" t="str">
            <v>621</v>
          </cell>
          <cell r="Q5771" t="str">
            <v>DS2</v>
          </cell>
          <cell r="T5771">
            <v>326200</v>
          </cell>
          <cell r="U5771">
            <v>0</v>
          </cell>
        </row>
        <row r="5772">
          <cell r="N5772" t="str">
            <v>621</v>
          </cell>
          <cell r="Q5772" t="str">
            <v>PRC</v>
          </cell>
          <cell r="T5772">
            <v>37714500</v>
          </cell>
          <cell r="U5772">
            <v>279990.18</v>
          </cell>
        </row>
        <row r="5773">
          <cell r="N5773" t="str">
            <v>641</v>
          </cell>
          <cell r="Q5773" t="str">
            <v>ICV</v>
          </cell>
          <cell r="T5773">
            <v>3405</v>
          </cell>
          <cell r="U5773">
            <v>0</v>
          </cell>
        </row>
        <row r="5774">
          <cell r="N5774" t="str">
            <v>621</v>
          </cell>
          <cell r="Q5774" t="str">
            <v>DS5</v>
          </cell>
          <cell r="T5774">
            <v>0</v>
          </cell>
          <cell r="U5774">
            <v>0</v>
          </cell>
        </row>
        <row r="5775">
          <cell r="N5775" t="str">
            <v>626</v>
          </cell>
          <cell r="Q5775" t="str">
            <v>TTC</v>
          </cell>
          <cell r="T5775">
            <v>13372524</v>
          </cell>
          <cell r="U5775">
            <v>401.19</v>
          </cell>
        </row>
        <row r="5776">
          <cell r="N5776" t="str">
            <v>624</v>
          </cell>
          <cell r="Q5776" t="str">
            <v>DC</v>
          </cell>
          <cell r="T5776">
            <v>500</v>
          </cell>
          <cell r="U5776">
            <v>9348.1200000000008</v>
          </cell>
        </row>
        <row r="5777">
          <cell r="N5777" t="str">
            <v>641</v>
          </cell>
          <cell r="Q5777" t="str">
            <v>DSU</v>
          </cell>
          <cell r="T5777">
            <v>3072</v>
          </cell>
          <cell r="U5777">
            <v>0.26</v>
          </cell>
        </row>
        <row r="5778">
          <cell r="N5778" t="str">
            <v>621</v>
          </cell>
          <cell r="Q5778" t="str">
            <v>TIU</v>
          </cell>
          <cell r="T5778">
            <v>5100</v>
          </cell>
          <cell r="U5778">
            <v>-0.01</v>
          </cell>
        </row>
        <row r="5779">
          <cell r="N5779" t="str">
            <v>642</v>
          </cell>
          <cell r="Q5779" t="str">
            <v>TSE</v>
          </cell>
          <cell r="T5779">
            <v>390</v>
          </cell>
          <cell r="U5779">
            <v>0</v>
          </cell>
        </row>
        <row r="5780">
          <cell r="N5780" t="str">
            <v>660</v>
          </cell>
          <cell r="Q5780" t="str">
            <v>EBF</v>
          </cell>
          <cell r="T5780">
            <v>21868</v>
          </cell>
          <cell r="U5780">
            <v>-628.26</v>
          </cell>
        </row>
        <row r="5781">
          <cell r="N5781" t="str">
            <v>624</v>
          </cell>
          <cell r="Q5781" t="str">
            <v>EFL</v>
          </cell>
          <cell r="T5781">
            <v>3580852</v>
          </cell>
          <cell r="U5781">
            <v>117720.51</v>
          </cell>
        </row>
        <row r="5782">
          <cell r="N5782" t="str">
            <v>650</v>
          </cell>
          <cell r="Q5782" t="str">
            <v>EP3</v>
          </cell>
          <cell r="T5782">
            <v>18305</v>
          </cell>
          <cell r="U5782">
            <v>0</v>
          </cell>
        </row>
        <row r="5783">
          <cell r="N5783" t="str">
            <v>624</v>
          </cell>
          <cell r="Q5783" t="str">
            <v>DSM</v>
          </cell>
          <cell r="T5783">
            <v>2724439</v>
          </cell>
          <cell r="U5783">
            <v>6078.22</v>
          </cell>
        </row>
        <row r="5784">
          <cell r="N5784" t="str">
            <v>624</v>
          </cell>
          <cell r="Q5784" t="str">
            <v>PRV</v>
          </cell>
          <cell r="T5784">
            <v>5185523</v>
          </cell>
          <cell r="U5784">
            <v>57.03</v>
          </cell>
        </row>
        <row r="5785">
          <cell r="N5785" t="str">
            <v>623</v>
          </cell>
          <cell r="Q5785" t="str">
            <v>EEX</v>
          </cell>
          <cell r="T5785">
            <v>44232</v>
          </cell>
          <cell r="U5785">
            <v>21.76</v>
          </cell>
        </row>
        <row r="5786">
          <cell r="N5786" t="str">
            <v>633</v>
          </cell>
          <cell r="Q5786" t="str">
            <v>EC</v>
          </cell>
          <cell r="T5786">
            <v>397265</v>
          </cell>
          <cell r="U5786">
            <v>9057012.5099999998</v>
          </cell>
        </row>
        <row r="5787">
          <cell r="N5787" t="str">
            <v>611</v>
          </cell>
          <cell r="Q5787" t="str">
            <v>ECR</v>
          </cell>
          <cell r="T5787">
            <v>318939</v>
          </cell>
          <cell r="U5787">
            <v>1707.37</v>
          </cell>
        </row>
        <row r="5788">
          <cell r="N5788" t="str">
            <v>624</v>
          </cell>
          <cell r="Q5788" t="str">
            <v>EC</v>
          </cell>
          <cell r="T5788">
            <v>14093326</v>
          </cell>
          <cell r="U5788">
            <v>820623.92</v>
          </cell>
        </row>
        <row r="5789">
          <cell r="N5789" t="str">
            <v>1250</v>
          </cell>
          <cell r="Q5789" t="str">
            <v>RNT</v>
          </cell>
          <cell r="T5789">
            <v>0</v>
          </cell>
          <cell r="U5789">
            <v>5078.33</v>
          </cell>
        </row>
        <row r="5790">
          <cell r="N5790" t="str">
            <v>620</v>
          </cell>
          <cell r="Q5790" t="str">
            <v>EEX</v>
          </cell>
          <cell r="T5790">
            <v>2187264</v>
          </cell>
          <cell r="U5790">
            <v>1581.44</v>
          </cell>
        </row>
        <row r="5791">
          <cell r="N5791" t="str">
            <v>624</v>
          </cell>
          <cell r="Q5791" t="str">
            <v>EEX</v>
          </cell>
          <cell r="T5791">
            <v>70400</v>
          </cell>
          <cell r="U5791">
            <v>31.89</v>
          </cell>
        </row>
        <row r="5792">
          <cell r="N5792" t="str">
            <v>623</v>
          </cell>
          <cell r="Q5792" t="str">
            <v>LMV</v>
          </cell>
          <cell r="T5792">
            <v>4846584</v>
          </cell>
          <cell r="U5792">
            <v>-128.27000000000001</v>
          </cell>
        </row>
        <row r="5793">
          <cell r="N5793" t="str">
            <v>624</v>
          </cell>
          <cell r="Q5793" t="str">
            <v>MSO</v>
          </cell>
          <cell r="T5793">
            <v>8616199</v>
          </cell>
          <cell r="U5793">
            <v>5057.71</v>
          </cell>
        </row>
        <row r="5794">
          <cell r="N5794" t="str">
            <v>623</v>
          </cell>
          <cell r="Q5794" t="str">
            <v>EBF</v>
          </cell>
          <cell r="T5794">
            <v>4909440</v>
          </cell>
          <cell r="U5794">
            <v>-141043.28</v>
          </cell>
        </row>
        <row r="5795">
          <cell r="N5795" t="str">
            <v>620</v>
          </cell>
          <cell r="Q5795" t="str">
            <v>RIN</v>
          </cell>
          <cell r="T5795">
            <v>3380</v>
          </cell>
          <cell r="U5795">
            <v>4.38</v>
          </cell>
        </row>
        <row r="5796">
          <cell r="N5796" t="str">
            <v>650</v>
          </cell>
          <cell r="Q5796" t="str">
            <v>TDE</v>
          </cell>
          <cell r="T5796">
            <v>3091</v>
          </cell>
          <cell r="U5796">
            <v>0</v>
          </cell>
        </row>
        <row r="5797">
          <cell r="N5797" t="str">
            <v>685</v>
          </cell>
          <cell r="Q5797" t="str">
            <v>TTC</v>
          </cell>
          <cell r="T5797">
            <v>204</v>
          </cell>
          <cell r="U5797">
            <v>0.01</v>
          </cell>
        </row>
        <row r="5798">
          <cell r="N5798" t="str">
            <v>641</v>
          </cell>
          <cell r="Q5798" t="str">
            <v>MC</v>
          </cell>
          <cell r="T5798">
            <v>553</v>
          </cell>
          <cell r="U5798">
            <v>591.71</v>
          </cell>
        </row>
        <row r="5799">
          <cell r="N5799" t="str">
            <v>685</v>
          </cell>
          <cell r="Q5799" t="str">
            <v>FMU</v>
          </cell>
          <cell r="T5799">
            <v>19127</v>
          </cell>
          <cell r="U5799">
            <v>0.15</v>
          </cell>
        </row>
        <row r="5800">
          <cell r="N5800" t="str">
            <v>626</v>
          </cell>
          <cell r="Q5800" t="str">
            <v>DS4</v>
          </cell>
          <cell r="T5800">
            <v>656640</v>
          </cell>
          <cell r="U5800">
            <v>-22.98</v>
          </cell>
        </row>
        <row r="5801">
          <cell r="N5801" t="str">
            <v>620</v>
          </cell>
          <cell r="Q5801" t="str">
            <v>FMU</v>
          </cell>
          <cell r="T5801">
            <v>3380</v>
          </cell>
          <cell r="U5801">
            <v>0</v>
          </cell>
        </row>
        <row r="5802">
          <cell r="N5802" t="str">
            <v>641</v>
          </cell>
          <cell r="Q5802" t="str">
            <v>EC</v>
          </cell>
          <cell r="T5802">
            <v>3405</v>
          </cell>
          <cell r="U5802">
            <v>323.52</v>
          </cell>
        </row>
        <row r="5803">
          <cell r="N5803" t="str">
            <v>641</v>
          </cell>
          <cell r="Q5803" t="str">
            <v>MSO</v>
          </cell>
          <cell r="T5803">
            <v>1130</v>
          </cell>
          <cell r="U5803">
            <v>0.6</v>
          </cell>
        </row>
        <row r="5804">
          <cell r="N5804" t="str">
            <v>641</v>
          </cell>
          <cell r="Q5804" t="str">
            <v>CAP</v>
          </cell>
          <cell r="T5804">
            <v>603439</v>
          </cell>
          <cell r="U5804">
            <v>6.67</v>
          </cell>
        </row>
        <row r="5805">
          <cell r="N5805" t="str">
            <v>676</v>
          </cell>
          <cell r="Q5805" t="str">
            <v>DS0</v>
          </cell>
          <cell r="T5805">
            <v>0</v>
          </cell>
          <cell r="U5805">
            <v>0</v>
          </cell>
        </row>
        <row r="5806">
          <cell r="N5806" t="str">
            <v>626</v>
          </cell>
          <cell r="Q5806" t="str">
            <v>DSO</v>
          </cell>
          <cell r="T5806">
            <v>3247200</v>
          </cell>
          <cell r="U5806">
            <v>63.34</v>
          </cell>
        </row>
        <row r="5807">
          <cell r="N5807" t="str">
            <v>620</v>
          </cell>
          <cell r="Q5807" t="str">
            <v>EP1</v>
          </cell>
          <cell r="T5807">
            <v>2187264</v>
          </cell>
          <cell r="U5807">
            <v>0</v>
          </cell>
        </row>
        <row r="5808">
          <cell r="N5808" t="str">
            <v>650</v>
          </cell>
          <cell r="Q5808" t="str">
            <v>FMU</v>
          </cell>
          <cell r="T5808">
            <v>63</v>
          </cell>
          <cell r="U5808">
            <v>0</v>
          </cell>
        </row>
        <row r="5809">
          <cell r="N5809" t="str">
            <v>624</v>
          </cell>
          <cell r="Q5809" t="str">
            <v>PPT</v>
          </cell>
          <cell r="T5809">
            <v>642528</v>
          </cell>
          <cell r="U5809">
            <v>0</v>
          </cell>
        </row>
        <row r="5810">
          <cell r="N5810" t="str">
            <v>633</v>
          </cell>
          <cell r="Q5810" t="str">
            <v>MSO</v>
          </cell>
          <cell r="T5810">
            <v>253803667</v>
          </cell>
          <cell r="U5810">
            <v>93653.55</v>
          </cell>
        </row>
        <row r="5811">
          <cell r="N5811" t="str">
            <v>624</v>
          </cell>
          <cell r="Q5811" t="str">
            <v>EP1</v>
          </cell>
          <cell r="T5811">
            <v>304704</v>
          </cell>
          <cell r="U5811">
            <v>0</v>
          </cell>
        </row>
        <row r="5812">
          <cell r="N5812" t="str">
            <v>621</v>
          </cell>
          <cell r="Q5812" t="str">
            <v>RAU</v>
          </cell>
          <cell r="T5812">
            <v>636853</v>
          </cell>
          <cell r="U5812">
            <v>21.64</v>
          </cell>
        </row>
        <row r="5813">
          <cell r="N5813" t="str">
            <v>686</v>
          </cell>
          <cell r="Q5813" t="str">
            <v>FFE</v>
          </cell>
          <cell r="T5813">
            <v>295</v>
          </cell>
          <cell r="U5813">
            <v>0.05</v>
          </cell>
        </row>
        <row r="5814">
          <cell r="N5814" t="str">
            <v>641</v>
          </cell>
          <cell r="Q5814" t="str">
            <v>FFE</v>
          </cell>
          <cell r="T5814">
            <v>3072</v>
          </cell>
          <cell r="U5814">
            <v>0.37</v>
          </cell>
        </row>
        <row r="5815">
          <cell r="N5815" t="str">
            <v>624</v>
          </cell>
          <cell r="Q5815" t="str">
            <v>RAU</v>
          </cell>
          <cell r="T5815">
            <v>8616199</v>
          </cell>
          <cell r="U5815">
            <v>241.28</v>
          </cell>
        </row>
        <row r="5816">
          <cell r="N5816" t="str">
            <v>624</v>
          </cell>
          <cell r="Q5816" t="str">
            <v>FVC</v>
          </cell>
          <cell r="T5816">
            <v>3580852</v>
          </cell>
          <cell r="U5816">
            <v>0</v>
          </cell>
        </row>
        <row r="5817">
          <cell r="N5817" t="str">
            <v>621</v>
          </cell>
          <cell r="Q5817" t="str">
            <v>EFV</v>
          </cell>
          <cell r="T5817">
            <v>636853</v>
          </cell>
          <cell r="U5817">
            <v>1947.48</v>
          </cell>
        </row>
        <row r="5818">
          <cell r="N5818" t="str">
            <v>641</v>
          </cell>
          <cell r="Q5818" t="str">
            <v>TSE</v>
          </cell>
          <cell r="T5818">
            <v>1130</v>
          </cell>
          <cell r="U5818">
            <v>0</v>
          </cell>
        </row>
        <row r="5819">
          <cell r="N5819" t="str">
            <v>625</v>
          </cell>
          <cell r="Q5819" t="str">
            <v>TDE</v>
          </cell>
          <cell r="T5819">
            <v>124800</v>
          </cell>
          <cell r="U5819">
            <v>0</v>
          </cell>
        </row>
        <row r="5820">
          <cell r="N5820" t="str">
            <v>626</v>
          </cell>
          <cell r="Q5820" t="str">
            <v>EBF</v>
          </cell>
          <cell r="T5820">
            <v>444312</v>
          </cell>
          <cell r="U5820">
            <v>-12764.64</v>
          </cell>
        </row>
        <row r="5821">
          <cell r="N5821" t="str">
            <v>624</v>
          </cell>
          <cell r="Q5821" t="str">
            <v>LMV</v>
          </cell>
          <cell r="T5821">
            <v>26066616</v>
          </cell>
          <cell r="U5821">
            <v>-49.56</v>
          </cell>
        </row>
        <row r="5822">
          <cell r="N5822" t="str">
            <v>624</v>
          </cell>
          <cell r="Q5822" t="str">
            <v>ICN</v>
          </cell>
          <cell r="T5822">
            <v>3580852</v>
          </cell>
          <cell r="U5822">
            <v>0</v>
          </cell>
        </row>
        <row r="5823">
          <cell r="N5823" t="str">
            <v>611</v>
          </cell>
          <cell r="Q5823" t="str">
            <v>RTU</v>
          </cell>
          <cell r="T5823">
            <v>2743</v>
          </cell>
          <cell r="U5823">
            <v>0.05</v>
          </cell>
        </row>
        <row r="5824">
          <cell r="N5824" t="str">
            <v>632</v>
          </cell>
          <cell r="Q5824" t="str">
            <v>EP3</v>
          </cell>
          <cell r="T5824">
            <v>162180676</v>
          </cell>
          <cell r="U5824">
            <v>0</v>
          </cell>
        </row>
        <row r="5825">
          <cell r="N5825" t="str">
            <v>623</v>
          </cell>
          <cell r="Q5825" t="str">
            <v>ICN</v>
          </cell>
          <cell r="T5825">
            <v>165344</v>
          </cell>
          <cell r="U5825">
            <v>0</v>
          </cell>
        </row>
        <row r="5826">
          <cell r="N5826" t="str">
            <v>624</v>
          </cell>
          <cell r="Q5826" t="str">
            <v>BFC</v>
          </cell>
          <cell r="T5826">
            <v>23102080</v>
          </cell>
          <cell r="U5826">
            <v>664254.11</v>
          </cell>
        </row>
        <row r="5827">
          <cell r="N5827" t="str">
            <v>623</v>
          </cell>
          <cell r="Q5827" t="str">
            <v>MSO</v>
          </cell>
          <cell r="T5827">
            <v>35200</v>
          </cell>
          <cell r="U5827">
            <v>27.98</v>
          </cell>
        </row>
        <row r="5828">
          <cell r="N5828" t="str">
            <v>626</v>
          </cell>
          <cell r="Q5828" t="str">
            <v>FFE</v>
          </cell>
          <cell r="T5828">
            <v>8155792</v>
          </cell>
          <cell r="U5828">
            <v>831.88</v>
          </cell>
        </row>
        <row r="5829">
          <cell r="N5829" t="str">
            <v>650</v>
          </cell>
          <cell r="Q5829" t="str">
            <v>EP4</v>
          </cell>
          <cell r="T5829">
            <v>66539</v>
          </cell>
          <cell r="U5829">
            <v>0</v>
          </cell>
        </row>
        <row r="5830">
          <cell r="N5830" t="str">
            <v>626</v>
          </cell>
          <cell r="Q5830" t="str">
            <v>EC</v>
          </cell>
          <cell r="T5830">
            <v>973269</v>
          </cell>
          <cell r="U5830">
            <v>31724.67</v>
          </cell>
        </row>
        <row r="5831">
          <cell r="N5831" t="str">
            <v>665</v>
          </cell>
          <cell r="Q5831" t="str">
            <v>PAJ</v>
          </cell>
          <cell r="T5831">
            <v>0</v>
          </cell>
          <cell r="U5831">
            <v>-3.12</v>
          </cell>
        </row>
        <row r="5832">
          <cell r="N5832" t="str">
            <v>641</v>
          </cell>
          <cell r="Q5832" t="str">
            <v>ECR</v>
          </cell>
          <cell r="T5832">
            <v>603439</v>
          </cell>
          <cell r="U5832">
            <v>1704.75</v>
          </cell>
        </row>
        <row r="5833">
          <cell r="N5833" t="str">
            <v>623</v>
          </cell>
          <cell r="Q5833" t="str">
            <v>EP2</v>
          </cell>
          <cell r="T5833">
            <v>234546</v>
          </cell>
          <cell r="U5833">
            <v>40.11</v>
          </cell>
        </row>
        <row r="5834">
          <cell r="N5834" t="str">
            <v>624</v>
          </cell>
          <cell r="Q5834" t="str">
            <v>MSV</v>
          </cell>
          <cell r="T5834">
            <v>357024</v>
          </cell>
          <cell r="U5834">
            <v>0</v>
          </cell>
        </row>
        <row r="5835">
          <cell r="N5835" t="str">
            <v>632</v>
          </cell>
          <cell r="Q5835" t="str">
            <v>DO7</v>
          </cell>
          <cell r="T5835">
            <v>3638690</v>
          </cell>
          <cell r="U5835">
            <v>0</v>
          </cell>
        </row>
        <row r="5836">
          <cell r="N5836" t="str">
            <v>624</v>
          </cell>
          <cell r="Q5836" t="str">
            <v>DO0</v>
          </cell>
          <cell r="T5836">
            <v>3184704</v>
          </cell>
          <cell r="U5836">
            <v>449.04</v>
          </cell>
        </row>
        <row r="5837">
          <cell r="N5837" t="str">
            <v>623</v>
          </cell>
          <cell r="Q5837" t="str">
            <v>EP4</v>
          </cell>
          <cell r="T5837">
            <v>44232</v>
          </cell>
          <cell r="U5837">
            <v>0</v>
          </cell>
        </row>
        <row r="5838">
          <cell r="N5838" t="str">
            <v>624</v>
          </cell>
          <cell r="Q5838" t="str">
            <v>ICV</v>
          </cell>
          <cell r="T5838">
            <v>642528</v>
          </cell>
          <cell r="U5838">
            <v>0</v>
          </cell>
        </row>
        <row r="5839">
          <cell r="N5839" t="str">
            <v>624</v>
          </cell>
          <cell r="Q5839" t="str">
            <v>EIV</v>
          </cell>
          <cell r="T5839">
            <v>8068064</v>
          </cell>
          <cell r="U5839">
            <v>0</v>
          </cell>
        </row>
        <row r="5840">
          <cell r="N5840" t="str">
            <v>677</v>
          </cell>
          <cell r="Q5840" t="str">
            <v>EEC</v>
          </cell>
          <cell r="T5840">
            <v>205904</v>
          </cell>
          <cell r="U5840">
            <v>11248.74</v>
          </cell>
        </row>
        <row r="5841">
          <cell r="N5841" t="str">
            <v>624</v>
          </cell>
          <cell r="Q5841" t="str">
            <v>DO8</v>
          </cell>
          <cell r="T5841">
            <v>629142</v>
          </cell>
          <cell r="U5841">
            <v>7.54</v>
          </cell>
        </row>
        <row r="5842">
          <cell r="N5842" t="str">
            <v>624</v>
          </cell>
          <cell r="Q5842" t="str">
            <v>EC</v>
          </cell>
          <cell r="T5842">
            <v>3497335</v>
          </cell>
          <cell r="U5842">
            <v>212858.55</v>
          </cell>
        </row>
        <row r="5843">
          <cell r="N5843" t="str">
            <v>623</v>
          </cell>
          <cell r="Q5843" t="str">
            <v>TIU</v>
          </cell>
          <cell r="T5843">
            <v>83608059</v>
          </cell>
          <cell r="U5843">
            <v>83.56</v>
          </cell>
        </row>
        <row r="5844">
          <cell r="N5844" t="str">
            <v>621</v>
          </cell>
          <cell r="Q5844" t="str">
            <v>DSU</v>
          </cell>
          <cell r="T5844">
            <v>37585180</v>
          </cell>
          <cell r="U5844">
            <v>5624.2</v>
          </cell>
        </row>
        <row r="5845">
          <cell r="N5845" t="str">
            <v>624</v>
          </cell>
          <cell r="Q5845" t="str">
            <v>TTC</v>
          </cell>
          <cell r="T5845">
            <v>5348968</v>
          </cell>
          <cell r="U5845">
            <v>197.91</v>
          </cell>
        </row>
        <row r="5846">
          <cell r="N5846" t="str">
            <v>625</v>
          </cell>
          <cell r="Q5846" t="str">
            <v>EP4</v>
          </cell>
          <cell r="T5846">
            <v>124800</v>
          </cell>
          <cell r="U5846">
            <v>0</v>
          </cell>
        </row>
        <row r="5847">
          <cell r="N5847" t="str">
            <v>623</v>
          </cell>
          <cell r="Q5847" t="str">
            <v>EUR</v>
          </cell>
          <cell r="T5847">
            <v>81480</v>
          </cell>
          <cell r="U5847">
            <v>9.69</v>
          </cell>
        </row>
        <row r="5848">
          <cell r="N5848" t="str">
            <v>641</v>
          </cell>
          <cell r="Q5848" t="str">
            <v>OMS</v>
          </cell>
          <cell r="T5848">
            <v>1130</v>
          </cell>
          <cell r="U5848">
            <v>0.25</v>
          </cell>
        </row>
        <row r="5849">
          <cell r="N5849" t="str">
            <v>624</v>
          </cell>
          <cell r="Q5849" t="str">
            <v>MSV</v>
          </cell>
          <cell r="T5849">
            <v>8729930</v>
          </cell>
          <cell r="U5849">
            <v>0</v>
          </cell>
        </row>
        <row r="5850">
          <cell r="N5850" t="str">
            <v>676</v>
          </cell>
          <cell r="Q5850" t="str">
            <v>RIV</v>
          </cell>
          <cell r="T5850">
            <v>6261000</v>
          </cell>
          <cell r="U5850">
            <v>0</v>
          </cell>
        </row>
        <row r="5851">
          <cell r="N5851" t="str">
            <v>641</v>
          </cell>
          <cell r="Q5851" t="str">
            <v>ICN</v>
          </cell>
          <cell r="T5851">
            <v>71411</v>
          </cell>
          <cell r="U5851">
            <v>0</v>
          </cell>
        </row>
        <row r="5852">
          <cell r="N5852" t="str">
            <v>650</v>
          </cell>
          <cell r="Q5852" t="str">
            <v>TDC</v>
          </cell>
          <cell r="T5852">
            <v>2627483</v>
          </cell>
          <cell r="U5852">
            <v>396.71</v>
          </cell>
        </row>
        <row r="5853">
          <cell r="N5853" t="str">
            <v>685</v>
          </cell>
          <cell r="Q5853" t="str">
            <v>VUR</v>
          </cell>
          <cell r="T5853">
            <v>18788</v>
          </cell>
          <cell r="U5853">
            <v>-2.2200000000000002</v>
          </cell>
        </row>
        <row r="5854">
          <cell r="N5854" t="str">
            <v>624</v>
          </cell>
          <cell r="Q5854" t="str">
            <v>RIV</v>
          </cell>
          <cell r="T5854">
            <v>8616199</v>
          </cell>
          <cell r="U5854">
            <v>0</v>
          </cell>
        </row>
        <row r="5855">
          <cell r="N5855" t="str">
            <v>624</v>
          </cell>
          <cell r="Q5855" t="str">
            <v>ICN</v>
          </cell>
          <cell r="T5855">
            <v>26066616</v>
          </cell>
          <cell r="U5855">
            <v>0</v>
          </cell>
        </row>
        <row r="5856">
          <cell r="N5856" t="str">
            <v>625</v>
          </cell>
          <cell r="Q5856" t="str">
            <v>PRC</v>
          </cell>
          <cell r="T5856">
            <v>124800</v>
          </cell>
          <cell r="U5856">
            <v>12.11</v>
          </cell>
        </row>
        <row r="5857">
          <cell r="N5857" t="str">
            <v>660</v>
          </cell>
          <cell r="Q5857" t="str">
            <v>E14</v>
          </cell>
          <cell r="T5857">
            <v>79579</v>
          </cell>
          <cell r="U5857">
            <v>2510.0100000000002</v>
          </cell>
        </row>
        <row r="5858">
          <cell r="N5858" t="str">
            <v>621</v>
          </cell>
          <cell r="Q5858" t="str">
            <v>DSM</v>
          </cell>
          <cell r="T5858">
            <v>148224</v>
          </cell>
          <cell r="U5858">
            <v>2281.1799999999998</v>
          </cell>
        </row>
        <row r="5859">
          <cell r="N5859" t="str">
            <v>626</v>
          </cell>
          <cell r="Q5859" t="str">
            <v>PPT</v>
          </cell>
          <cell r="T5859">
            <v>3120155</v>
          </cell>
          <cell r="U5859">
            <v>0</v>
          </cell>
        </row>
        <row r="5860">
          <cell r="N5860" t="str">
            <v>650</v>
          </cell>
          <cell r="Q5860" t="str">
            <v>EP1</v>
          </cell>
          <cell r="T5860">
            <v>66539</v>
          </cell>
          <cell r="U5860">
            <v>0</v>
          </cell>
        </row>
        <row r="5861">
          <cell r="N5861" t="str">
            <v>624</v>
          </cell>
          <cell r="Q5861" t="str">
            <v>EUR</v>
          </cell>
          <cell r="T5861">
            <v>14877860</v>
          </cell>
          <cell r="U5861">
            <v>1770.46</v>
          </cell>
        </row>
        <row r="5862">
          <cell r="N5862" t="str">
            <v>624</v>
          </cell>
          <cell r="Q5862" t="str">
            <v>DSM</v>
          </cell>
          <cell r="T5862">
            <v>26066616</v>
          </cell>
          <cell r="U5862">
            <v>57353.64</v>
          </cell>
        </row>
        <row r="5863">
          <cell r="N5863" t="str">
            <v>624</v>
          </cell>
          <cell r="Q5863" t="str">
            <v>DS0</v>
          </cell>
          <cell r="T5863">
            <v>1670340</v>
          </cell>
          <cell r="U5863">
            <v>146.99</v>
          </cell>
        </row>
        <row r="5864">
          <cell r="N5864" t="str">
            <v>625</v>
          </cell>
          <cell r="Q5864" t="str">
            <v>EFV</v>
          </cell>
          <cell r="T5864">
            <v>391200</v>
          </cell>
          <cell r="U5864">
            <v>1196.29</v>
          </cell>
        </row>
        <row r="5865">
          <cell r="N5865" t="str">
            <v>624</v>
          </cell>
          <cell r="Q5865" t="str">
            <v>RIV</v>
          </cell>
          <cell r="T5865">
            <v>8068064</v>
          </cell>
          <cell r="U5865">
            <v>0</v>
          </cell>
        </row>
        <row r="5866">
          <cell r="N5866" t="str">
            <v>644</v>
          </cell>
          <cell r="Q5866" t="str">
            <v>FFE</v>
          </cell>
          <cell r="T5866">
            <v>2195750</v>
          </cell>
          <cell r="U5866">
            <v>237.14</v>
          </cell>
        </row>
        <row r="5867">
          <cell r="N5867" t="str">
            <v>660</v>
          </cell>
          <cell r="Q5867" t="str">
            <v>EIN</v>
          </cell>
          <cell r="T5867">
            <v>617733</v>
          </cell>
          <cell r="U5867">
            <v>348.25</v>
          </cell>
        </row>
        <row r="5868">
          <cell r="N5868" t="str">
            <v>633</v>
          </cell>
          <cell r="Q5868" t="str">
            <v>DO6</v>
          </cell>
          <cell r="T5868">
            <v>112693300</v>
          </cell>
          <cell r="U5868">
            <v>-1915.79</v>
          </cell>
        </row>
        <row r="5869">
          <cell r="N5869" t="str">
            <v>621</v>
          </cell>
          <cell r="Q5869" t="str">
            <v>CAV</v>
          </cell>
          <cell r="T5869">
            <v>64200</v>
          </cell>
          <cell r="U5869">
            <v>-6.55</v>
          </cell>
        </row>
        <row r="5870">
          <cell r="N5870" t="str">
            <v>613</v>
          </cell>
          <cell r="Q5870" t="str">
            <v>FFC</v>
          </cell>
          <cell r="T5870">
            <v>1254503</v>
          </cell>
          <cell r="U5870">
            <v>21.75</v>
          </cell>
        </row>
        <row r="5871">
          <cell r="N5871" t="str">
            <v>624</v>
          </cell>
          <cell r="Q5871" t="str">
            <v>DS5</v>
          </cell>
          <cell r="T5871">
            <v>1670340</v>
          </cell>
          <cell r="U5871">
            <v>0</v>
          </cell>
        </row>
        <row r="5872">
          <cell r="N5872" t="str">
            <v>624</v>
          </cell>
          <cell r="Q5872" t="str">
            <v>ECR</v>
          </cell>
          <cell r="T5872">
            <v>70400</v>
          </cell>
          <cell r="U5872">
            <v>249.71</v>
          </cell>
        </row>
        <row r="5873">
          <cell r="N5873" t="str">
            <v>676</v>
          </cell>
          <cell r="Q5873" t="str">
            <v>RTU</v>
          </cell>
          <cell r="T5873">
            <v>0</v>
          </cell>
          <cell r="U5873">
            <v>0</v>
          </cell>
        </row>
        <row r="5874">
          <cell r="N5874" t="str">
            <v>686</v>
          </cell>
          <cell r="Q5874" t="str">
            <v>TSC</v>
          </cell>
          <cell r="T5874">
            <v>295</v>
          </cell>
          <cell r="U5874">
            <v>0</v>
          </cell>
        </row>
        <row r="5875">
          <cell r="N5875" t="str">
            <v>641</v>
          </cell>
          <cell r="Q5875" t="str">
            <v>EIV</v>
          </cell>
          <cell r="T5875">
            <v>71411</v>
          </cell>
          <cell r="U5875">
            <v>0</v>
          </cell>
        </row>
        <row r="5876">
          <cell r="N5876" t="str">
            <v>621</v>
          </cell>
          <cell r="Q5876" t="str">
            <v>FFE</v>
          </cell>
          <cell r="T5876">
            <v>148224</v>
          </cell>
          <cell r="U5876">
            <v>20.010000000000002</v>
          </cell>
        </row>
        <row r="5877">
          <cell r="N5877" t="str">
            <v>633</v>
          </cell>
          <cell r="Q5877" t="str">
            <v>EFV</v>
          </cell>
          <cell r="T5877">
            <v>253803667</v>
          </cell>
          <cell r="U5877">
            <v>776131.61</v>
          </cell>
        </row>
        <row r="5878">
          <cell r="N5878" t="str">
            <v>632</v>
          </cell>
          <cell r="Q5878" t="str">
            <v>FFC</v>
          </cell>
          <cell r="T5878">
            <v>212354998</v>
          </cell>
          <cell r="U5878">
            <v>2972.97</v>
          </cell>
        </row>
        <row r="5879">
          <cell r="N5879" t="str">
            <v>650</v>
          </cell>
          <cell r="Q5879" t="str">
            <v>FVE</v>
          </cell>
          <cell r="T5879">
            <v>66539</v>
          </cell>
          <cell r="U5879">
            <v>0</v>
          </cell>
        </row>
        <row r="5880">
          <cell r="N5880" t="str">
            <v>660</v>
          </cell>
          <cell r="Q5880" t="str">
            <v>EIN</v>
          </cell>
          <cell r="T5880">
            <v>11736</v>
          </cell>
          <cell r="U5880">
            <v>6.59</v>
          </cell>
        </row>
        <row r="5881">
          <cell r="N5881" t="str">
            <v>612</v>
          </cell>
          <cell r="Q5881" t="str">
            <v>TSC</v>
          </cell>
          <cell r="T5881">
            <v>10954</v>
          </cell>
          <cell r="U5881">
            <v>0</v>
          </cell>
        </row>
        <row r="5882">
          <cell r="N5882" t="str">
            <v>611</v>
          </cell>
          <cell r="Q5882" t="str">
            <v>ICN</v>
          </cell>
          <cell r="T5882">
            <v>124334</v>
          </cell>
          <cell r="U5882">
            <v>0</v>
          </cell>
        </row>
        <row r="5883">
          <cell r="N5883" t="str">
            <v>660</v>
          </cell>
          <cell r="Q5883" t="str">
            <v>FVC</v>
          </cell>
          <cell r="T5883">
            <v>665</v>
          </cell>
          <cell r="U5883">
            <v>0</v>
          </cell>
        </row>
        <row r="5884">
          <cell r="N5884" t="str">
            <v>626</v>
          </cell>
          <cell r="Q5884" t="str">
            <v>TTC</v>
          </cell>
          <cell r="T5884">
            <v>444312</v>
          </cell>
          <cell r="U5884">
            <v>13.33</v>
          </cell>
        </row>
        <row r="5885">
          <cell r="N5885" t="str">
            <v>626</v>
          </cell>
          <cell r="Q5885" t="str">
            <v>TDC</v>
          </cell>
          <cell r="T5885">
            <v>4688145</v>
          </cell>
          <cell r="U5885">
            <v>365.68</v>
          </cell>
        </row>
        <row r="5886">
          <cell r="N5886" t="str">
            <v>650</v>
          </cell>
          <cell r="Q5886" t="str">
            <v>CAV</v>
          </cell>
          <cell r="T5886">
            <v>949</v>
          </cell>
          <cell r="U5886">
            <v>0.01</v>
          </cell>
        </row>
        <row r="5887">
          <cell r="N5887" t="str">
            <v>624</v>
          </cell>
          <cell r="Q5887" t="str">
            <v>DSU</v>
          </cell>
          <cell r="T5887">
            <v>8068064</v>
          </cell>
          <cell r="U5887">
            <v>266.26</v>
          </cell>
        </row>
        <row r="5888">
          <cell r="N5888" t="str">
            <v>623</v>
          </cell>
          <cell r="Q5888" t="str">
            <v>OMS</v>
          </cell>
          <cell r="T5888">
            <v>35200</v>
          </cell>
          <cell r="U5888">
            <v>9.01</v>
          </cell>
        </row>
        <row r="5889">
          <cell r="N5889" t="str">
            <v>626</v>
          </cell>
          <cell r="Q5889" t="str">
            <v>EP4</v>
          </cell>
          <cell r="T5889">
            <v>17984736</v>
          </cell>
          <cell r="U5889">
            <v>0</v>
          </cell>
        </row>
        <row r="5890">
          <cell r="N5890" t="str">
            <v>623</v>
          </cell>
          <cell r="Q5890" t="str">
            <v>CAP</v>
          </cell>
          <cell r="T5890">
            <v>4909440</v>
          </cell>
          <cell r="U5890">
            <v>78.55</v>
          </cell>
        </row>
        <row r="5891">
          <cell r="N5891" t="str">
            <v>611</v>
          </cell>
          <cell r="Q5891" t="str">
            <v>TDC</v>
          </cell>
          <cell r="T5891">
            <v>980</v>
          </cell>
          <cell r="U5891">
            <v>0.13</v>
          </cell>
        </row>
        <row r="5892">
          <cell r="N5892" t="str">
            <v>622</v>
          </cell>
          <cell r="Q5892" t="str">
            <v>PPT</v>
          </cell>
          <cell r="T5892">
            <v>2565085</v>
          </cell>
          <cell r="U5892">
            <v>0</v>
          </cell>
        </row>
        <row r="5893">
          <cell r="N5893" t="str">
            <v>624</v>
          </cell>
          <cell r="Q5893" t="str">
            <v>CAP</v>
          </cell>
          <cell r="T5893">
            <v>3580852</v>
          </cell>
          <cell r="U5893">
            <v>42.97</v>
          </cell>
        </row>
        <row r="5894">
          <cell r="N5894" t="str">
            <v>632</v>
          </cell>
          <cell r="Q5894" t="str">
            <v>RIN</v>
          </cell>
          <cell r="T5894">
            <v>162180676</v>
          </cell>
          <cell r="U5894">
            <v>185372.51</v>
          </cell>
        </row>
        <row r="5895">
          <cell r="N5895" t="str">
            <v>621</v>
          </cell>
          <cell r="Q5895" t="str">
            <v>FMU</v>
          </cell>
          <cell r="T5895">
            <v>14400</v>
          </cell>
          <cell r="U5895">
            <v>0.01</v>
          </cell>
        </row>
        <row r="5896">
          <cell r="N5896" t="str">
            <v>626</v>
          </cell>
          <cell r="Q5896" t="str">
            <v>ECR</v>
          </cell>
          <cell r="T5896">
            <v>973269</v>
          </cell>
          <cell r="U5896">
            <v>3047.31</v>
          </cell>
        </row>
        <row r="5897">
          <cell r="N5897" t="str">
            <v>626</v>
          </cell>
          <cell r="Q5897" t="str">
            <v>DC</v>
          </cell>
          <cell r="T5897">
            <v>1614.2</v>
          </cell>
          <cell r="U5897">
            <v>38701.01</v>
          </cell>
        </row>
        <row r="5898">
          <cell r="N5898" t="str">
            <v>660</v>
          </cell>
          <cell r="Q5898" t="str">
            <v>L08</v>
          </cell>
          <cell r="T5898">
            <v>45</v>
          </cell>
          <cell r="U5898">
            <v>180.45</v>
          </cell>
        </row>
        <row r="5899">
          <cell r="N5899" t="str">
            <v>626</v>
          </cell>
          <cell r="Q5899" t="str">
            <v>LMR</v>
          </cell>
          <cell r="T5899">
            <v>893970</v>
          </cell>
          <cell r="U5899">
            <v>92.08</v>
          </cell>
        </row>
        <row r="5900">
          <cell r="N5900" t="str">
            <v>624</v>
          </cell>
          <cell r="Q5900" t="str">
            <v>DC</v>
          </cell>
          <cell r="T5900">
            <v>17535.71</v>
          </cell>
          <cell r="U5900">
            <v>209379.76</v>
          </cell>
        </row>
        <row r="5901">
          <cell r="N5901" t="str">
            <v>624</v>
          </cell>
          <cell r="Q5901" t="str">
            <v>EP3</v>
          </cell>
          <cell r="T5901">
            <v>414384</v>
          </cell>
          <cell r="U5901">
            <v>0</v>
          </cell>
        </row>
        <row r="5902">
          <cell r="N5902" t="str">
            <v>626</v>
          </cell>
          <cell r="Q5902" t="str">
            <v>SD</v>
          </cell>
          <cell r="T5902">
            <v>1498.66</v>
          </cell>
          <cell r="U5902">
            <v>-1348.79</v>
          </cell>
        </row>
        <row r="5903">
          <cell r="N5903" t="str">
            <v>624</v>
          </cell>
          <cell r="Q5903" t="str">
            <v>DO7</v>
          </cell>
          <cell r="T5903">
            <v>2290752</v>
          </cell>
          <cell r="U5903">
            <v>0</v>
          </cell>
        </row>
        <row r="5904">
          <cell r="N5904" t="str">
            <v>655</v>
          </cell>
          <cell r="Q5904" t="str">
            <v>EIV</v>
          </cell>
          <cell r="T5904">
            <v>297</v>
          </cell>
          <cell r="U5904">
            <v>0</v>
          </cell>
        </row>
        <row r="5905">
          <cell r="N5905" t="str">
            <v>620</v>
          </cell>
          <cell r="Q5905" t="str">
            <v>EIV</v>
          </cell>
          <cell r="T5905">
            <v>3380</v>
          </cell>
          <cell r="U5905">
            <v>0</v>
          </cell>
        </row>
        <row r="5906">
          <cell r="N5906" t="str">
            <v>624</v>
          </cell>
          <cell r="Q5906" t="str">
            <v>DS6</v>
          </cell>
          <cell r="T5906">
            <v>1792560</v>
          </cell>
          <cell r="U5906">
            <v>17.920000000000002</v>
          </cell>
        </row>
        <row r="5907">
          <cell r="N5907" t="str">
            <v>626</v>
          </cell>
          <cell r="Q5907" t="str">
            <v>FFC</v>
          </cell>
          <cell r="T5907">
            <v>4688145</v>
          </cell>
          <cell r="U5907">
            <v>51.56</v>
          </cell>
        </row>
        <row r="5908">
          <cell r="N5908" t="str">
            <v>626</v>
          </cell>
          <cell r="Q5908" t="str">
            <v>DS1</v>
          </cell>
          <cell r="T5908">
            <v>3247200</v>
          </cell>
          <cell r="U5908">
            <v>-12.26</v>
          </cell>
        </row>
        <row r="5909">
          <cell r="N5909" t="str">
            <v>655</v>
          </cell>
          <cell r="Q5909" t="str">
            <v>EP2</v>
          </cell>
          <cell r="T5909">
            <v>617553</v>
          </cell>
          <cell r="U5909">
            <v>97.02</v>
          </cell>
        </row>
        <row r="5910">
          <cell r="N5910" t="str">
            <v>624</v>
          </cell>
          <cell r="Q5910" t="str">
            <v>EP4</v>
          </cell>
          <cell r="T5910">
            <v>8616199</v>
          </cell>
          <cell r="U5910">
            <v>0</v>
          </cell>
        </row>
        <row r="5911">
          <cell r="N5911" t="str">
            <v>641</v>
          </cell>
          <cell r="Q5911" t="str">
            <v>RIV</v>
          </cell>
          <cell r="T5911">
            <v>77639</v>
          </cell>
          <cell r="U5911">
            <v>0</v>
          </cell>
        </row>
        <row r="5912">
          <cell r="N5912" t="str">
            <v>624</v>
          </cell>
          <cell r="Q5912" t="str">
            <v>EP1</v>
          </cell>
          <cell r="T5912">
            <v>510784</v>
          </cell>
          <cell r="U5912">
            <v>0</v>
          </cell>
        </row>
        <row r="5913">
          <cell r="N5913" t="str">
            <v>632</v>
          </cell>
          <cell r="Q5913" t="str">
            <v>RTU</v>
          </cell>
          <cell r="T5913">
            <v>212354998</v>
          </cell>
          <cell r="U5913">
            <v>2548.27</v>
          </cell>
        </row>
        <row r="5914">
          <cell r="N5914" t="str">
            <v>624</v>
          </cell>
          <cell r="Q5914" t="str">
            <v>EP3</v>
          </cell>
          <cell r="T5914">
            <v>8729930</v>
          </cell>
          <cell r="U5914">
            <v>0</v>
          </cell>
        </row>
        <row r="5915">
          <cell r="N5915" t="str">
            <v>685</v>
          </cell>
          <cell r="Q5915" t="str">
            <v>VFL</v>
          </cell>
          <cell r="T5915">
            <v>18788</v>
          </cell>
          <cell r="U5915">
            <v>-617.70000000000005</v>
          </cell>
        </row>
        <row r="5916">
          <cell r="N5916" t="str">
            <v>623</v>
          </cell>
          <cell r="Q5916" t="str">
            <v>TDC</v>
          </cell>
          <cell r="T5916">
            <v>35200</v>
          </cell>
          <cell r="U5916">
            <v>4.05</v>
          </cell>
        </row>
        <row r="5917">
          <cell r="N5917" t="str">
            <v>624</v>
          </cell>
          <cell r="Q5917" t="str">
            <v>DSM</v>
          </cell>
          <cell r="T5917">
            <v>11924792</v>
          </cell>
          <cell r="U5917">
            <v>26604.21</v>
          </cell>
        </row>
        <row r="5918">
          <cell r="N5918" t="str">
            <v>624</v>
          </cell>
          <cell r="Q5918" t="str">
            <v>EP1</v>
          </cell>
          <cell r="T5918">
            <v>8729930</v>
          </cell>
          <cell r="U5918">
            <v>0</v>
          </cell>
        </row>
        <row r="5919">
          <cell r="N5919" t="str">
            <v>685</v>
          </cell>
          <cell r="Q5919" t="str">
            <v>VMV</v>
          </cell>
          <cell r="T5919">
            <v>204</v>
          </cell>
          <cell r="U5919">
            <v>0.02</v>
          </cell>
        </row>
        <row r="5920">
          <cell r="N5920" t="str">
            <v>624</v>
          </cell>
          <cell r="Q5920" t="str">
            <v>MSV</v>
          </cell>
          <cell r="T5920">
            <v>414384</v>
          </cell>
          <cell r="U5920">
            <v>0</v>
          </cell>
        </row>
        <row r="5921">
          <cell r="N5921" t="str">
            <v>626</v>
          </cell>
          <cell r="Q5921" t="str">
            <v>FVC</v>
          </cell>
          <cell r="T5921">
            <v>3120155</v>
          </cell>
          <cell r="U5921">
            <v>0</v>
          </cell>
        </row>
        <row r="5922">
          <cell r="N5922" t="str">
            <v>611</v>
          </cell>
          <cell r="Q5922" t="str">
            <v>EUR</v>
          </cell>
          <cell r="T5922">
            <v>51122</v>
          </cell>
          <cell r="U5922">
            <v>6.09</v>
          </cell>
        </row>
        <row r="5923">
          <cell r="N5923" t="str">
            <v>625</v>
          </cell>
          <cell r="Q5923" t="str">
            <v>RTU</v>
          </cell>
          <cell r="T5923">
            <v>7485588</v>
          </cell>
          <cell r="U5923">
            <v>149.72</v>
          </cell>
        </row>
        <row r="5924">
          <cell r="N5924" t="str">
            <v>655</v>
          </cell>
          <cell r="Q5924" t="str">
            <v>EIN</v>
          </cell>
          <cell r="T5924">
            <v>617553</v>
          </cell>
          <cell r="U5924">
            <v>347.76</v>
          </cell>
        </row>
        <row r="5925">
          <cell r="N5925" t="str">
            <v>621</v>
          </cell>
          <cell r="Q5925" t="str">
            <v>ICN</v>
          </cell>
          <cell r="T5925">
            <v>5625385</v>
          </cell>
          <cell r="U5925">
            <v>0</v>
          </cell>
        </row>
        <row r="5926">
          <cell r="N5926" t="str">
            <v>621</v>
          </cell>
          <cell r="Q5926" t="str">
            <v>CAP</v>
          </cell>
          <cell r="T5926">
            <v>942741</v>
          </cell>
          <cell r="U5926">
            <v>14.15</v>
          </cell>
        </row>
        <row r="5927">
          <cell r="N5927" t="str">
            <v>625</v>
          </cell>
          <cell r="Q5927" t="str">
            <v>RAU</v>
          </cell>
          <cell r="T5927">
            <v>391200</v>
          </cell>
          <cell r="U5927">
            <v>15.26</v>
          </cell>
        </row>
        <row r="5928">
          <cell r="N5928" t="str">
            <v>625</v>
          </cell>
          <cell r="Q5928" t="str">
            <v>LMR</v>
          </cell>
          <cell r="T5928">
            <v>7485588</v>
          </cell>
          <cell r="U5928">
            <v>-299.42</v>
          </cell>
        </row>
        <row r="5929">
          <cell r="N5929" t="str">
            <v>621</v>
          </cell>
          <cell r="Q5929" t="str">
            <v>DS3</v>
          </cell>
          <cell r="T5929">
            <v>0</v>
          </cell>
          <cell r="U5929">
            <v>0</v>
          </cell>
        </row>
        <row r="5930">
          <cell r="N5930" t="str">
            <v>632</v>
          </cell>
          <cell r="Q5930" t="str">
            <v>FMU</v>
          </cell>
          <cell r="T5930">
            <v>212354998</v>
          </cell>
          <cell r="U5930">
            <v>424.72</v>
          </cell>
        </row>
        <row r="5931">
          <cell r="N5931" t="str">
            <v>611</v>
          </cell>
          <cell r="Q5931" t="str">
            <v>ICV</v>
          </cell>
          <cell r="T5931">
            <v>318939</v>
          </cell>
          <cell r="U5931">
            <v>0</v>
          </cell>
        </row>
        <row r="5932">
          <cell r="N5932" t="str">
            <v>624</v>
          </cell>
          <cell r="Q5932" t="str">
            <v>TDE</v>
          </cell>
          <cell r="T5932">
            <v>11065336</v>
          </cell>
          <cell r="U5932">
            <v>0</v>
          </cell>
        </row>
        <row r="5933">
          <cell r="N5933" t="str">
            <v>913</v>
          </cell>
          <cell r="Q5933" t="str">
            <v>DC</v>
          </cell>
          <cell r="T5933">
            <v>190185</v>
          </cell>
          <cell r="U5933">
            <v>414603.3</v>
          </cell>
        </row>
        <row r="5934">
          <cell r="N5934" t="str">
            <v>634</v>
          </cell>
          <cell r="Q5934" t="str">
            <v>RTU</v>
          </cell>
          <cell r="T5934">
            <v>194840314</v>
          </cell>
          <cell r="U5934">
            <v>2143.2399999999998</v>
          </cell>
        </row>
        <row r="5935">
          <cell r="N5935" t="str">
            <v>624</v>
          </cell>
          <cell r="Q5935" t="str">
            <v>TSC</v>
          </cell>
          <cell r="T5935">
            <v>304704</v>
          </cell>
          <cell r="U5935">
            <v>0</v>
          </cell>
        </row>
        <row r="5936">
          <cell r="N5936" t="str">
            <v>624</v>
          </cell>
          <cell r="Q5936" t="str">
            <v>TSC</v>
          </cell>
          <cell r="T5936">
            <v>3497335</v>
          </cell>
          <cell r="U5936">
            <v>0</v>
          </cell>
        </row>
        <row r="5937">
          <cell r="N5937" t="str">
            <v>660</v>
          </cell>
          <cell r="Q5937" t="str">
            <v>TSE</v>
          </cell>
          <cell r="T5937">
            <v>617733</v>
          </cell>
          <cell r="U5937">
            <v>0</v>
          </cell>
        </row>
        <row r="5938">
          <cell r="N5938" t="str">
            <v>621</v>
          </cell>
          <cell r="Q5938" t="str">
            <v>FFE</v>
          </cell>
          <cell r="T5938">
            <v>64200</v>
          </cell>
          <cell r="U5938">
            <v>8.68</v>
          </cell>
        </row>
        <row r="5939">
          <cell r="N5939" t="str">
            <v>621</v>
          </cell>
          <cell r="Q5939" t="str">
            <v>TDE</v>
          </cell>
          <cell r="T5939">
            <v>112203</v>
          </cell>
          <cell r="U5939">
            <v>0</v>
          </cell>
        </row>
        <row r="5940">
          <cell r="N5940" t="str">
            <v>655</v>
          </cell>
          <cell r="Q5940" t="str">
            <v>EP4</v>
          </cell>
          <cell r="T5940">
            <v>297</v>
          </cell>
          <cell r="U5940">
            <v>0</v>
          </cell>
        </row>
        <row r="5941">
          <cell r="N5941" t="str">
            <v>621</v>
          </cell>
          <cell r="Q5941" t="str">
            <v>MSO</v>
          </cell>
          <cell r="T5941">
            <v>6442270</v>
          </cell>
          <cell r="U5941">
            <v>4627.78</v>
          </cell>
        </row>
        <row r="5942">
          <cell r="N5942" t="str">
            <v>624</v>
          </cell>
          <cell r="Q5942" t="str">
            <v>PRC</v>
          </cell>
          <cell r="T5942">
            <v>186240</v>
          </cell>
          <cell r="U5942">
            <v>250.12</v>
          </cell>
        </row>
        <row r="5943">
          <cell r="N5943" t="str">
            <v>633</v>
          </cell>
          <cell r="Q5943" t="str">
            <v>ARV</v>
          </cell>
          <cell r="T5943">
            <v>-23889</v>
          </cell>
          <cell r="U5943">
            <v>-7166.7</v>
          </cell>
        </row>
        <row r="5944">
          <cell r="N5944" t="str">
            <v>611</v>
          </cell>
          <cell r="Q5944" t="str">
            <v>LMV</v>
          </cell>
          <cell r="T5944">
            <v>12495</v>
          </cell>
          <cell r="U5944">
            <v>-1.34</v>
          </cell>
        </row>
        <row r="5945">
          <cell r="N5945" t="str">
            <v>623</v>
          </cell>
          <cell r="Q5945" t="str">
            <v>DC</v>
          </cell>
          <cell r="T5945">
            <v>10</v>
          </cell>
          <cell r="U5945">
            <v>228.8</v>
          </cell>
        </row>
        <row r="5946">
          <cell r="N5946" t="str">
            <v>624</v>
          </cell>
          <cell r="Q5946" t="str">
            <v>BFC</v>
          </cell>
          <cell r="T5946">
            <v>8068064</v>
          </cell>
          <cell r="U5946">
            <v>231981.05</v>
          </cell>
        </row>
        <row r="5947">
          <cell r="N5947" t="str">
            <v>624</v>
          </cell>
          <cell r="Q5947" t="str">
            <v>DC</v>
          </cell>
          <cell r="T5947">
            <v>1400</v>
          </cell>
          <cell r="U5947">
            <v>25578</v>
          </cell>
        </row>
        <row r="5948">
          <cell r="N5948" t="str">
            <v>624</v>
          </cell>
          <cell r="Q5948" t="str">
            <v>EFV</v>
          </cell>
          <cell r="T5948">
            <v>10684065</v>
          </cell>
          <cell r="U5948">
            <v>32671.86</v>
          </cell>
        </row>
        <row r="5949">
          <cell r="N5949" t="str">
            <v>626</v>
          </cell>
          <cell r="Q5949" t="str">
            <v>EIN</v>
          </cell>
          <cell r="T5949">
            <v>3234720</v>
          </cell>
          <cell r="U5949">
            <v>1821.15</v>
          </cell>
        </row>
        <row r="5950">
          <cell r="N5950" t="str">
            <v>621</v>
          </cell>
          <cell r="Q5950" t="str">
            <v>EIN</v>
          </cell>
          <cell r="T5950">
            <v>38010850.899999999</v>
          </cell>
          <cell r="U5950">
            <v>21391.24</v>
          </cell>
        </row>
        <row r="5951">
          <cell r="N5951" t="str">
            <v>650</v>
          </cell>
          <cell r="Q5951" t="str">
            <v>EP2</v>
          </cell>
          <cell r="T5951">
            <v>18305</v>
          </cell>
          <cell r="U5951">
            <v>1.87</v>
          </cell>
        </row>
        <row r="5952">
          <cell r="N5952" t="str">
            <v>626</v>
          </cell>
          <cell r="Q5952" t="str">
            <v>DSU</v>
          </cell>
          <cell r="T5952">
            <v>5516736</v>
          </cell>
          <cell r="U5952">
            <v>115.86</v>
          </cell>
        </row>
        <row r="5953">
          <cell r="N5953" t="str">
            <v>634</v>
          </cell>
          <cell r="Q5953" t="str">
            <v>EP2</v>
          </cell>
          <cell r="T5953">
            <v>194840314</v>
          </cell>
          <cell r="U5953">
            <v>22601.48</v>
          </cell>
        </row>
        <row r="5954">
          <cell r="N5954" t="str">
            <v>650</v>
          </cell>
          <cell r="Q5954" t="str">
            <v>CAP</v>
          </cell>
          <cell r="T5954">
            <v>2627483</v>
          </cell>
          <cell r="U5954">
            <v>7.67</v>
          </cell>
        </row>
        <row r="5955">
          <cell r="N5955" t="str">
            <v>650</v>
          </cell>
          <cell r="Q5955" t="str">
            <v>EP3</v>
          </cell>
          <cell r="T5955">
            <v>3091</v>
          </cell>
          <cell r="U5955">
            <v>0</v>
          </cell>
        </row>
        <row r="5956">
          <cell r="N5956" t="str">
            <v>620</v>
          </cell>
          <cell r="Q5956" t="str">
            <v>EBF</v>
          </cell>
          <cell r="T5956">
            <v>3380</v>
          </cell>
          <cell r="U5956">
            <v>-97.1</v>
          </cell>
        </row>
        <row r="5957">
          <cell r="N5957" t="str">
            <v>611</v>
          </cell>
          <cell r="Q5957" t="str">
            <v>DSM</v>
          </cell>
          <cell r="T5957">
            <v>318939</v>
          </cell>
          <cell r="U5957">
            <v>1614.75</v>
          </cell>
        </row>
        <row r="5958">
          <cell r="N5958" t="str">
            <v>624</v>
          </cell>
          <cell r="Q5958" t="str">
            <v>PRC</v>
          </cell>
          <cell r="T5958">
            <v>70400</v>
          </cell>
          <cell r="U5958">
            <v>94.55</v>
          </cell>
        </row>
        <row r="5959">
          <cell r="N5959" t="str">
            <v>623</v>
          </cell>
          <cell r="Q5959" t="str">
            <v>DC</v>
          </cell>
          <cell r="T5959">
            <v>226.08</v>
          </cell>
          <cell r="U5959">
            <v>2363.67</v>
          </cell>
        </row>
        <row r="5960">
          <cell r="N5960" t="str">
            <v>642</v>
          </cell>
          <cell r="Q5960" t="str">
            <v>EP3</v>
          </cell>
          <cell r="T5960">
            <v>390</v>
          </cell>
          <cell r="U5960">
            <v>0</v>
          </cell>
        </row>
        <row r="5961">
          <cell r="N5961" t="str">
            <v>621</v>
          </cell>
          <cell r="Q5961" t="str">
            <v>FVC</v>
          </cell>
          <cell r="T5961">
            <v>6442270</v>
          </cell>
          <cell r="U5961">
            <v>0</v>
          </cell>
        </row>
        <row r="5962">
          <cell r="N5962" t="str">
            <v>621</v>
          </cell>
          <cell r="Q5962" t="str">
            <v>DO4</v>
          </cell>
          <cell r="T5962">
            <v>328300</v>
          </cell>
          <cell r="U5962">
            <v>0</v>
          </cell>
        </row>
        <row r="5963">
          <cell r="N5963" t="str">
            <v>626</v>
          </cell>
          <cell r="Q5963" t="str">
            <v>DS3</v>
          </cell>
          <cell r="T5963">
            <v>639936</v>
          </cell>
          <cell r="U5963">
            <v>-28.16</v>
          </cell>
        </row>
        <row r="5964">
          <cell r="N5964" t="str">
            <v>626</v>
          </cell>
          <cell r="Q5964" t="str">
            <v>DS1</v>
          </cell>
          <cell r="T5964">
            <v>1483200</v>
          </cell>
          <cell r="U5964">
            <v>-8.9</v>
          </cell>
        </row>
        <row r="5965">
          <cell r="N5965" t="str">
            <v>641</v>
          </cell>
          <cell r="Q5965" t="str">
            <v>EIN</v>
          </cell>
          <cell r="T5965">
            <v>77639</v>
          </cell>
          <cell r="U5965">
            <v>43.74</v>
          </cell>
        </row>
        <row r="5966">
          <cell r="N5966" t="str">
            <v>625</v>
          </cell>
          <cell r="Q5966" t="str">
            <v>EUR</v>
          </cell>
          <cell r="T5966">
            <v>391200</v>
          </cell>
          <cell r="U5966">
            <v>46.54</v>
          </cell>
        </row>
        <row r="5967">
          <cell r="N5967" t="str">
            <v>655</v>
          </cell>
          <cell r="Q5967" t="str">
            <v>TSC</v>
          </cell>
          <cell r="T5967">
            <v>22783</v>
          </cell>
          <cell r="U5967">
            <v>0</v>
          </cell>
        </row>
        <row r="5968">
          <cell r="N5968" t="str">
            <v>626</v>
          </cell>
          <cell r="Q5968" t="str">
            <v>EC</v>
          </cell>
          <cell r="T5968">
            <v>4688145</v>
          </cell>
          <cell r="U5968">
            <v>152814.78</v>
          </cell>
        </row>
        <row r="5969">
          <cell r="N5969" t="str">
            <v>626</v>
          </cell>
          <cell r="Q5969" t="str">
            <v>RAU</v>
          </cell>
          <cell r="T5969">
            <v>3234720</v>
          </cell>
          <cell r="U5969">
            <v>77.64</v>
          </cell>
        </row>
        <row r="5970">
          <cell r="N5970" t="str">
            <v>623</v>
          </cell>
          <cell r="Q5970" t="str">
            <v>RIN</v>
          </cell>
          <cell r="T5970">
            <v>165344</v>
          </cell>
          <cell r="U5970">
            <v>429.07</v>
          </cell>
        </row>
        <row r="5971">
          <cell r="N5971" t="str">
            <v>624</v>
          </cell>
          <cell r="Q5971" t="str">
            <v>FVE</v>
          </cell>
          <cell r="T5971">
            <v>410400</v>
          </cell>
          <cell r="U5971">
            <v>0</v>
          </cell>
        </row>
        <row r="5972">
          <cell r="N5972" t="str">
            <v>623</v>
          </cell>
          <cell r="Q5972" t="str">
            <v>CAV</v>
          </cell>
          <cell r="T5972">
            <v>4909440</v>
          </cell>
          <cell r="U5972">
            <v>235.64</v>
          </cell>
        </row>
        <row r="5973">
          <cell r="N5973" t="str">
            <v>634</v>
          </cell>
          <cell r="Q5973" t="str">
            <v>FVC</v>
          </cell>
          <cell r="T5973">
            <v>194840314</v>
          </cell>
          <cell r="U5973">
            <v>0</v>
          </cell>
        </row>
        <row r="5974">
          <cell r="N5974" t="str">
            <v>624</v>
          </cell>
          <cell r="Q5974" t="str">
            <v>TSE</v>
          </cell>
          <cell r="T5974">
            <v>8616199</v>
          </cell>
          <cell r="U5974">
            <v>0</v>
          </cell>
        </row>
        <row r="5975">
          <cell r="N5975" t="str">
            <v>642</v>
          </cell>
          <cell r="Q5975" t="str">
            <v>EP1</v>
          </cell>
          <cell r="T5975">
            <v>1358</v>
          </cell>
          <cell r="U5975">
            <v>0</v>
          </cell>
        </row>
        <row r="5976">
          <cell r="N5976" t="str">
            <v>632</v>
          </cell>
          <cell r="Q5976" t="str">
            <v>EC</v>
          </cell>
          <cell r="T5976">
            <v>206008498</v>
          </cell>
          <cell r="U5976">
            <v>7521988.29</v>
          </cell>
        </row>
        <row r="5977">
          <cell r="N5977" t="str">
            <v>611</v>
          </cell>
          <cell r="Q5977" t="str">
            <v>EFL</v>
          </cell>
          <cell r="T5977">
            <v>2743</v>
          </cell>
          <cell r="U5977">
            <v>90.19</v>
          </cell>
        </row>
        <row r="5978">
          <cell r="N5978" t="str">
            <v>626</v>
          </cell>
          <cell r="Q5978" t="str">
            <v>TDE</v>
          </cell>
          <cell r="T5978">
            <v>3120155</v>
          </cell>
          <cell r="U5978">
            <v>0</v>
          </cell>
        </row>
        <row r="5979">
          <cell r="N5979" t="str">
            <v>621</v>
          </cell>
          <cell r="Q5979" t="str">
            <v>EBF</v>
          </cell>
          <cell r="T5979">
            <v>636853</v>
          </cell>
          <cell r="U5979">
            <v>-18296.150000000001</v>
          </cell>
        </row>
        <row r="5980">
          <cell r="N5980" t="str">
            <v>623</v>
          </cell>
          <cell r="Q5980" t="str">
            <v>OMS</v>
          </cell>
          <cell r="T5980">
            <v>44232</v>
          </cell>
          <cell r="U5980">
            <v>11.32</v>
          </cell>
        </row>
        <row r="5981">
          <cell r="N5981" t="str">
            <v>821</v>
          </cell>
          <cell r="Q5981" t="str">
            <v>EC</v>
          </cell>
          <cell r="T5981">
            <v>-7515</v>
          </cell>
          <cell r="U5981">
            <v>-1004.03</v>
          </cell>
        </row>
        <row r="5982">
          <cell r="N5982" t="str">
            <v>623</v>
          </cell>
          <cell r="Q5982" t="str">
            <v>DC</v>
          </cell>
          <cell r="T5982">
            <v>172925.71</v>
          </cell>
          <cell r="U5982">
            <v>1759031.07</v>
          </cell>
        </row>
        <row r="5983">
          <cell r="N5983" t="str">
            <v>623</v>
          </cell>
          <cell r="Q5983" t="str">
            <v>EP2</v>
          </cell>
          <cell r="T5983">
            <v>81480</v>
          </cell>
          <cell r="U5983">
            <v>13.93</v>
          </cell>
        </row>
        <row r="5984">
          <cell r="N5984" t="str">
            <v>686</v>
          </cell>
          <cell r="Q5984" t="str">
            <v>EP3</v>
          </cell>
          <cell r="T5984">
            <v>295</v>
          </cell>
          <cell r="U5984">
            <v>0</v>
          </cell>
        </row>
        <row r="5985">
          <cell r="N5985" t="str">
            <v>626</v>
          </cell>
          <cell r="Q5985" t="str">
            <v>PRV</v>
          </cell>
          <cell r="T5985">
            <v>7515856</v>
          </cell>
          <cell r="U5985">
            <v>307.58</v>
          </cell>
        </row>
        <row r="5986">
          <cell r="N5986" t="str">
            <v>625</v>
          </cell>
          <cell r="Q5986" t="str">
            <v>EC</v>
          </cell>
          <cell r="T5986">
            <v>7485588</v>
          </cell>
          <cell r="U5986">
            <v>240377.2</v>
          </cell>
        </row>
        <row r="5987">
          <cell r="N5987" t="str">
            <v>611</v>
          </cell>
          <cell r="Q5987" t="str">
            <v>CAP</v>
          </cell>
          <cell r="T5987">
            <v>318939</v>
          </cell>
          <cell r="U5987">
            <v>6.07</v>
          </cell>
        </row>
        <row r="5988">
          <cell r="N5988" t="str">
            <v>624</v>
          </cell>
          <cell r="Q5988" t="str">
            <v>DSU</v>
          </cell>
          <cell r="T5988">
            <v>70400</v>
          </cell>
          <cell r="U5988">
            <v>2.3199999999999998</v>
          </cell>
        </row>
        <row r="5989">
          <cell r="N5989" t="str">
            <v>641</v>
          </cell>
          <cell r="Q5989" t="str">
            <v>RIV</v>
          </cell>
          <cell r="T5989">
            <v>1130</v>
          </cell>
          <cell r="U5989">
            <v>0</v>
          </cell>
        </row>
        <row r="5990">
          <cell r="N5990" t="str">
            <v>621</v>
          </cell>
          <cell r="Q5990" t="str">
            <v>RIV</v>
          </cell>
          <cell r="T5990">
            <v>76584160.599999994</v>
          </cell>
          <cell r="U5990">
            <v>0</v>
          </cell>
        </row>
        <row r="5991">
          <cell r="N5991" t="str">
            <v>623</v>
          </cell>
          <cell r="Q5991" t="str">
            <v>EEX</v>
          </cell>
          <cell r="T5991">
            <v>4909440</v>
          </cell>
          <cell r="U5991">
            <v>2415.44</v>
          </cell>
        </row>
        <row r="5992">
          <cell r="N5992" t="str">
            <v>624</v>
          </cell>
          <cell r="Q5992" t="str">
            <v>EIV</v>
          </cell>
          <cell r="T5992">
            <v>26330592</v>
          </cell>
          <cell r="U5992">
            <v>0</v>
          </cell>
        </row>
        <row r="5993">
          <cell r="N5993" t="str">
            <v>626</v>
          </cell>
          <cell r="Q5993" t="str">
            <v>BFC</v>
          </cell>
          <cell r="T5993">
            <v>444312</v>
          </cell>
          <cell r="U5993">
            <v>12795.74</v>
          </cell>
        </row>
        <row r="5994">
          <cell r="N5994" t="str">
            <v>641</v>
          </cell>
          <cell r="Q5994" t="str">
            <v>ICN</v>
          </cell>
          <cell r="T5994">
            <v>603439</v>
          </cell>
          <cell r="U5994">
            <v>0</v>
          </cell>
        </row>
        <row r="5995">
          <cell r="N5995" t="str">
            <v>626</v>
          </cell>
          <cell r="Q5995" t="str">
            <v>EC</v>
          </cell>
          <cell r="T5995">
            <v>6999936</v>
          </cell>
          <cell r="U5995">
            <v>228169.9</v>
          </cell>
        </row>
        <row r="5996">
          <cell r="N5996" t="str">
            <v>650</v>
          </cell>
          <cell r="Q5996" t="str">
            <v>TIU</v>
          </cell>
          <cell r="T5996">
            <v>3086</v>
          </cell>
          <cell r="U5996">
            <v>0.01</v>
          </cell>
        </row>
        <row r="5997">
          <cell r="N5997" t="str">
            <v>612</v>
          </cell>
          <cell r="Q5997" t="str">
            <v>PRV</v>
          </cell>
          <cell r="T5997">
            <v>6856739</v>
          </cell>
          <cell r="U5997">
            <v>-1200.03</v>
          </cell>
        </row>
        <row r="5998">
          <cell r="N5998" t="str">
            <v>626</v>
          </cell>
          <cell r="Q5998" t="str">
            <v>DO4</v>
          </cell>
          <cell r="T5998">
            <v>1888920</v>
          </cell>
          <cell r="U5998">
            <v>0</v>
          </cell>
        </row>
        <row r="5999">
          <cell r="N5999" t="str">
            <v>650</v>
          </cell>
          <cell r="Q5999" t="str">
            <v>CAV</v>
          </cell>
          <cell r="T5999">
            <v>1896</v>
          </cell>
          <cell r="U5999">
            <v>0.01</v>
          </cell>
        </row>
        <row r="6000">
          <cell r="N6000" t="str">
            <v>626</v>
          </cell>
          <cell r="Q6000" t="str">
            <v>EC</v>
          </cell>
          <cell r="T6000">
            <v>3234720</v>
          </cell>
          <cell r="U6000">
            <v>105438.93</v>
          </cell>
        </row>
      </sheetData>
      <sheetData sheetId="45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6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7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8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9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50">
        <row r="31">
          <cell r="E31">
            <v>2356018.92</v>
          </cell>
        </row>
        <row r="34">
          <cell r="E34">
            <v>2361437.38</v>
          </cell>
        </row>
      </sheetData>
      <sheetData sheetId="51">
        <row r="31">
          <cell r="E31">
            <v>0</v>
          </cell>
        </row>
        <row r="34">
          <cell r="E34">
            <v>0</v>
          </cell>
        </row>
      </sheetData>
      <sheetData sheetId="52">
        <row r="31">
          <cell r="E31">
            <v>0</v>
          </cell>
        </row>
        <row r="34">
          <cell r="E34">
            <v>0</v>
          </cell>
        </row>
      </sheetData>
      <sheetData sheetId="53">
        <row r="31">
          <cell r="E31">
            <v>0</v>
          </cell>
        </row>
        <row r="34">
          <cell r="E34">
            <v>0</v>
          </cell>
        </row>
      </sheetData>
      <sheetData sheetId="54">
        <row r="31">
          <cell r="E31">
            <v>0</v>
          </cell>
        </row>
        <row r="34">
          <cell r="E34">
            <v>0</v>
          </cell>
        </row>
      </sheetData>
      <sheetData sheetId="55">
        <row r="31">
          <cell r="E31">
            <v>0</v>
          </cell>
        </row>
        <row r="34">
          <cell r="E34">
            <v>0</v>
          </cell>
        </row>
      </sheetData>
      <sheetData sheetId="56" refreshError="1"/>
      <sheetData sheetId="5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Manual Inputs"/>
      <sheetName val="2"/>
      <sheetName val="2A"/>
      <sheetName val="3 (2)"/>
      <sheetName val="4"/>
      <sheetName val="5"/>
      <sheetName val="5 (2)"/>
      <sheetName val="6"/>
      <sheetName val="7"/>
      <sheetName val="9"/>
      <sheetName val="10 - Sales"/>
      <sheetName val="10 - Revs"/>
      <sheetName val="DetailMISO total"/>
      <sheetName val="MISO non"/>
      <sheetName val="Energy Cost Adj Charge"/>
      <sheetName val="Energy Cost Adj Charge (2)"/>
      <sheetName val="Sch 4 - Test 1"/>
      <sheetName val="Sch 4 - Test 2"/>
      <sheetName val="WP1 - FAC sch4"/>
      <sheetName val="FAC sch5"/>
      <sheetName val="FAC sch 5-42d"/>
      <sheetName val="FAC sch 5-42a"/>
      <sheetName val="workpaper 42A"/>
      <sheetName val="FAC sch 6"/>
      <sheetName val="FAC sch 7"/>
      <sheetName val="Margins"/>
      <sheetName val="Reg Acctg"/>
      <sheetName val="Margins to access"/>
      <sheetName val="YTD Margins 000's"/>
      <sheetName val="Prior Month YTD Margins 000's"/>
      <sheetName val="Income Stmt"/>
      <sheetName val="Income Stmt acctg"/>
      <sheetName val="Budget 2014"/>
      <sheetName val="Rev&amp;Stat - 600"/>
      <sheetName val="Rev&amp;Stat - 800"/>
      <sheetName val="MWH Budget"/>
      <sheetName val="Revenue Budget"/>
      <sheetName val="Margin Budget"/>
      <sheetName val="Margins Summary"/>
      <sheetName val="SOX ties"/>
      <sheetName val="Monthly checklist"/>
      <sheetName val="Sales for Resale"/>
      <sheetName val="Fuel Expenses"/>
      <sheetName val="DetailMISO3 (NIP)"/>
      <sheetName val="9 Pg Summary"/>
      <sheetName val="PurchPowerRecon"/>
      <sheetName val="MSMR"/>
      <sheetName val="WP 6 OSS Summary"/>
      <sheetName val="Set-Up Letter"/>
      <sheetName val="Rev &amp; Stat"/>
      <sheetName val="Rev&amp;StatData"/>
      <sheetName val="DSM"/>
      <sheetName val="DSM Data"/>
      <sheetName val="DSMLM "/>
      <sheetName val="DSMLM Data"/>
      <sheetName val="DSMLM Data 2"/>
      <sheetName val="Green Power"/>
      <sheetName val="Green Power Data"/>
      <sheetName val="Electric Vehicles"/>
      <sheetName val="Co Use kwh JE"/>
      <sheetName val="Co Use Rev J.E."/>
      <sheetName val="Unbilled Sales JE"/>
      <sheetName val="Unbilled Sales JE REVERSAL"/>
      <sheetName val="Unbilled Rev JE"/>
      <sheetName val="Unbilled Rev JE REVERSAL"/>
      <sheetName val="SM Summary"/>
      <sheetName val="Special Markets"/>
      <sheetName val="Elec Sales"/>
      <sheetName val="Elec Revenues"/>
      <sheetName val="Other Ele Rev "/>
      <sheetName val="FAC exh 1-G no longer filed"/>
      <sheetName val="FAC 1G2 no longer filed"/>
      <sheetName val="Electric Margin"/>
      <sheetName val="Rate 665"/>
      <sheetName val="Sheet1"/>
      <sheetName val="Sch 5 Forecast "/>
      <sheetName val="Intense system"/>
    </sheetNames>
    <sheetDataSet>
      <sheetData sheetId="0" refreshError="1"/>
      <sheetData sheetId="1">
        <row r="3">
          <cell r="B3" t="str">
            <v>JANUARY 2015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 refreshError="1"/>
      <sheetData sheetId="11">
        <row r="206">
          <cell r="J206">
            <v>-38928149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9">
          <cell r="Q19">
            <v>784782.66666666663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4">
          <cell r="B14" t="str">
            <v>01</v>
          </cell>
          <cell r="D14">
            <v>287532925</v>
          </cell>
          <cell r="E14">
            <v>38297162.689999998</v>
          </cell>
          <cell r="H14">
            <v>8260533.4000000004</v>
          </cell>
          <cell r="I14">
            <v>2233268.23</v>
          </cell>
          <cell r="P14">
            <v>-5772020</v>
          </cell>
          <cell r="S14">
            <v>-406393.43999999948</v>
          </cell>
        </row>
        <row r="15">
          <cell r="D15">
            <v>4982</v>
          </cell>
          <cell r="E15">
            <v>834.62000000000012</v>
          </cell>
          <cell r="H15">
            <v>143.13</v>
          </cell>
          <cell r="I15">
            <v>38.700000000000003</v>
          </cell>
          <cell r="P15">
            <v>0</v>
          </cell>
          <cell r="S15">
            <v>0</v>
          </cell>
        </row>
        <row r="16">
          <cell r="D16">
            <v>297</v>
          </cell>
          <cell r="E16">
            <v>56.73</v>
          </cell>
          <cell r="H16">
            <v>8.5299999999999994</v>
          </cell>
          <cell r="I16">
            <v>2.31</v>
          </cell>
          <cell r="P16">
            <v>0</v>
          </cell>
          <cell r="S16">
            <v>0</v>
          </cell>
        </row>
        <row r="17">
          <cell r="D17">
            <v>862411</v>
          </cell>
          <cell r="E17">
            <v>124942.55</v>
          </cell>
          <cell r="H17">
            <v>24776.21</v>
          </cell>
          <cell r="I17">
            <v>6698.35</v>
          </cell>
          <cell r="P17">
            <v>0</v>
          </cell>
          <cell r="S17">
            <v>0</v>
          </cell>
        </row>
        <row r="18">
          <cell r="D18">
            <v>27221949</v>
          </cell>
          <cell r="E18">
            <v>3163372.34</v>
          </cell>
          <cell r="H18">
            <v>782059.37</v>
          </cell>
          <cell r="I18">
            <v>211432.88</v>
          </cell>
          <cell r="P18">
            <v>0</v>
          </cell>
          <cell r="S18">
            <v>0</v>
          </cell>
        </row>
        <row r="19">
          <cell r="D19">
            <v>6867693</v>
          </cell>
          <cell r="E19">
            <v>768413.04</v>
          </cell>
          <cell r="H19">
            <v>197301.95</v>
          </cell>
          <cell r="I19">
            <v>53341.37</v>
          </cell>
          <cell r="P19">
            <v>-7283</v>
          </cell>
          <cell r="S19">
            <v>4630.3899999999558</v>
          </cell>
        </row>
        <row r="20">
          <cell r="D20">
            <v>1254503</v>
          </cell>
          <cell r="E20">
            <v>158200.63999999998</v>
          </cell>
          <cell r="H20">
            <v>36040.620000000003</v>
          </cell>
          <cell r="I20">
            <v>9743.7199999999993</v>
          </cell>
          <cell r="P20">
            <v>-4907</v>
          </cell>
          <cell r="S20">
            <v>-1148.6500000000015</v>
          </cell>
        </row>
        <row r="21">
          <cell r="D21">
            <v>318939</v>
          </cell>
          <cell r="E21">
            <v>40739.279999999999</v>
          </cell>
          <cell r="H21">
            <v>9162.7999999999993</v>
          </cell>
          <cell r="I21">
            <v>2477.1999999999998</v>
          </cell>
          <cell r="P21">
            <v>0</v>
          </cell>
          <cell r="S21">
            <v>0</v>
          </cell>
        </row>
        <row r="22">
          <cell r="D22">
            <v>665</v>
          </cell>
          <cell r="E22">
            <v>78.95</v>
          </cell>
          <cell r="H22">
            <v>19.100000000000001</v>
          </cell>
          <cell r="I22">
            <v>5.17</v>
          </cell>
          <cell r="P22">
            <v>0</v>
          </cell>
          <cell r="S22">
            <v>0</v>
          </cell>
        </row>
        <row r="23">
          <cell r="D23">
            <v>324064364</v>
          </cell>
          <cell r="E23">
            <v>42553800.839999996</v>
          </cell>
          <cell r="H23">
            <v>9310045.1099999994</v>
          </cell>
          <cell r="I23">
            <v>2517007.9300000006</v>
          </cell>
          <cell r="P23">
            <v>-5784210</v>
          </cell>
          <cell r="S23">
            <v>-402911.69999999955</v>
          </cell>
        </row>
        <row r="25">
          <cell r="D25">
            <v>0</v>
          </cell>
          <cell r="E25">
            <v>-165.86</v>
          </cell>
          <cell r="H25">
            <v>0</v>
          </cell>
          <cell r="I25">
            <v>0</v>
          </cell>
          <cell r="P25">
            <v>0</v>
          </cell>
          <cell r="S25">
            <v>0</v>
          </cell>
        </row>
        <row r="26">
          <cell r="D26">
            <v>0</v>
          </cell>
          <cell r="E26">
            <v>0</v>
          </cell>
          <cell r="H26">
            <v>0</v>
          </cell>
          <cell r="I26">
            <v>0</v>
          </cell>
          <cell r="P26">
            <v>0</v>
          </cell>
          <cell r="S26">
            <v>0</v>
          </cell>
        </row>
        <row r="27">
          <cell r="D27">
            <v>0</v>
          </cell>
          <cell r="E27">
            <v>0</v>
          </cell>
          <cell r="H27">
            <v>0</v>
          </cell>
          <cell r="I27">
            <v>0</v>
          </cell>
          <cell r="P27">
            <v>0</v>
          </cell>
          <cell r="S27">
            <v>0</v>
          </cell>
        </row>
        <row r="28">
          <cell r="D28">
            <v>0</v>
          </cell>
          <cell r="E28">
            <v>0</v>
          </cell>
          <cell r="H28">
            <v>0</v>
          </cell>
          <cell r="I28">
            <v>0</v>
          </cell>
          <cell r="P28">
            <v>0</v>
          </cell>
          <cell r="S28">
            <v>0</v>
          </cell>
        </row>
        <row r="29">
          <cell r="D29">
            <v>0</v>
          </cell>
          <cell r="E29">
            <v>0</v>
          </cell>
          <cell r="H29">
            <v>0</v>
          </cell>
          <cell r="I29">
            <v>0</v>
          </cell>
          <cell r="P29">
            <v>0</v>
          </cell>
          <cell r="S29">
            <v>0</v>
          </cell>
        </row>
        <row r="30">
          <cell r="D30">
            <v>0</v>
          </cell>
          <cell r="E30">
            <v>0</v>
          </cell>
          <cell r="H30">
            <v>0</v>
          </cell>
          <cell r="I30">
            <v>0</v>
          </cell>
          <cell r="P30">
            <v>0</v>
          </cell>
          <cell r="S30">
            <v>0</v>
          </cell>
        </row>
        <row r="31">
          <cell r="D31">
            <v>0</v>
          </cell>
          <cell r="E31">
            <v>0</v>
          </cell>
          <cell r="H31">
            <v>0</v>
          </cell>
          <cell r="I31">
            <v>0</v>
          </cell>
          <cell r="P31">
            <v>0</v>
          </cell>
          <cell r="S31">
            <v>0</v>
          </cell>
        </row>
        <row r="32">
          <cell r="D32">
            <v>0</v>
          </cell>
          <cell r="E32">
            <v>55.79</v>
          </cell>
          <cell r="H32">
            <v>0</v>
          </cell>
          <cell r="I32">
            <v>0</v>
          </cell>
          <cell r="P32">
            <v>0</v>
          </cell>
          <cell r="S32">
            <v>0</v>
          </cell>
        </row>
        <row r="33">
          <cell r="D33">
            <v>0</v>
          </cell>
          <cell r="E33">
            <v>0</v>
          </cell>
          <cell r="H33">
            <v>0</v>
          </cell>
          <cell r="I33">
            <v>0</v>
          </cell>
          <cell r="P33">
            <v>0</v>
          </cell>
          <cell r="S33">
            <v>0</v>
          </cell>
        </row>
        <row r="34">
          <cell r="D34">
            <v>0</v>
          </cell>
          <cell r="E34">
            <v>0</v>
          </cell>
          <cell r="H34">
            <v>0</v>
          </cell>
          <cell r="I34">
            <v>0</v>
          </cell>
          <cell r="P34">
            <v>0</v>
          </cell>
          <cell r="S34">
            <v>0</v>
          </cell>
        </row>
        <row r="35">
          <cell r="D35">
            <v>0</v>
          </cell>
          <cell r="E35">
            <v>0</v>
          </cell>
          <cell r="H35">
            <v>0</v>
          </cell>
          <cell r="I35">
            <v>0</v>
          </cell>
          <cell r="P35">
            <v>0</v>
          </cell>
          <cell r="S35">
            <v>0</v>
          </cell>
        </row>
        <row r="36">
          <cell r="D36">
            <v>0</v>
          </cell>
          <cell r="E36">
            <v>0</v>
          </cell>
          <cell r="H36">
            <v>0</v>
          </cell>
          <cell r="I36">
            <v>0</v>
          </cell>
          <cell r="P36">
            <v>0</v>
          </cell>
          <cell r="S36">
            <v>0</v>
          </cell>
        </row>
        <row r="37">
          <cell r="D37">
            <v>0</v>
          </cell>
          <cell r="E37">
            <v>-110.07000000000002</v>
          </cell>
          <cell r="H37">
            <v>0</v>
          </cell>
          <cell r="I37">
            <v>0</v>
          </cell>
          <cell r="P37">
            <v>0</v>
          </cell>
          <cell r="S37">
            <v>0</v>
          </cell>
        </row>
        <row r="39">
          <cell r="D39">
            <v>324064364</v>
          </cell>
          <cell r="E39">
            <v>42553690.769999996</v>
          </cell>
          <cell r="H39">
            <v>9310045.1099999994</v>
          </cell>
          <cell r="I39">
            <v>2517007.9300000006</v>
          </cell>
          <cell r="P39">
            <v>-5784210</v>
          </cell>
          <cell r="S39">
            <v>-402911.69999999955</v>
          </cell>
        </row>
        <row r="41">
          <cell r="D41">
            <v>0</v>
          </cell>
          <cell r="E41">
            <v>0</v>
          </cell>
          <cell r="H41">
            <v>0</v>
          </cell>
          <cell r="I41">
            <v>0</v>
          </cell>
          <cell r="P41">
            <v>0</v>
          </cell>
          <cell r="S41">
            <v>0</v>
          </cell>
        </row>
        <row r="42">
          <cell r="D42">
            <v>0</v>
          </cell>
          <cell r="E42">
            <v>0</v>
          </cell>
          <cell r="H42">
            <v>0</v>
          </cell>
          <cell r="I42">
            <v>0</v>
          </cell>
          <cell r="P42">
            <v>0</v>
          </cell>
          <cell r="S42">
            <v>0</v>
          </cell>
        </row>
        <row r="43">
          <cell r="D43">
            <v>114726715</v>
          </cell>
          <cell r="E43">
            <v>16747677.080000002</v>
          </cell>
          <cell r="H43">
            <v>3295983.8</v>
          </cell>
          <cell r="I43">
            <v>891082.4</v>
          </cell>
          <cell r="P43">
            <v>-4267718</v>
          </cell>
          <cell r="S43">
            <v>-380109.8200000003</v>
          </cell>
        </row>
        <row r="44">
          <cell r="D44">
            <v>88940757</v>
          </cell>
          <cell r="E44">
            <v>10329712.290000003</v>
          </cell>
          <cell r="H44">
            <v>2555179.0099999998</v>
          </cell>
          <cell r="I44">
            <v>690802.86</v>
          </cell>
          <cell r="P44">
            <v>-6863135</v>
          </cell>
          <cell r="S44">
            <v>-517356.78000000026</v>
          </cell>
        </row>
        <row r="45">
          <cell r="D45">
            <v>45629063</v>
          </cell>
          <cell r="E45">
            <v>4649886.9800000004</v>
          </cell>
          <cell r="H45">
            <v>1310877.3500000001</v>
          </cell>
          <cell r="I45">
            <v>354400.93</v>
          </cell>
          <cell r="P45">
            <v>-3398780</v>
          </cell>
          <cell r="S45">
            <v>-261160.81000000006</v>
          </cell>
        </row>
        <row r="46">
          <cell r="D46">
            <v>22078160</v>
          </cell>
          <cell r="E46">
            <v>1894535.9300000002</v>
          </cell>
          <cell r="H46">
            <v>634283.46</v>
          </cell>
          <cell r="I46">
            <v>171481.07</v>
          </cell>
          <cell r="P46">
            <v>0</v>
          </cell>
          <cell r="S46">
            <v>0</v>
          </cell>
        </row>
        <row r="47">
          <cell r="D47">
            <v>0</v>
          </cell>
          <cell r="E47">
            <v>0</v>
          </cell>
          <cell r="H47">
            <v>0</v>
          </cell>
          <cell r="I47">
            <v>0</v>
          </cell>
          <cell r="P47">
            <v>0</v>
          </cell>
          <cell r="S47">
            <v>0</v>
          </cell>
        </row>
        <row r="48">
          <cell r="D48">
            <v>684483</v>
          </cell>
          <cell r="E48">
            <v>75873.030000000013</v>
          </cell>
          <cell r="H48">
            <v>19664.509999999998</v>
          </cell>
          <cell r="I48">
            <v>5316.38</v>
          </cell>
          <cell r="P48">
            <v>-21716</v>
          </cell>
          <cell r="S48">
            <v>-1419.7299999999996</v>
          </cell>
        </row>
        <row r="49">
          <cell r="D49">
            <v>27460</v>
          </cell>
          <cell r="E49">
            <v>10414.799999999999</v>
          </cell>
          <cell r="H49">
            <v>788.9</v>
          </cell>
          <cell r="I49">
            <v>213.28</v>
          </cell>
          <cell r="P49">
            <v>0</v>
          </cell>
          <cell r="S49">
            <v>0</v>
          </cell>
        </row>
        <row r="50">
          <cell r="D50">
            <v>280298</v>
          </cell>
          <cell r="E50">
            <v>24604.65</v>
          </cell>
          <cell r="H50">
            <v>8052.68</v>
          </cell>
          <cell r="I50">
            <v>2177.0700000000002</v>
          </cell>
          <cell r="P50">
            <v>0</v>
          </cell>
          <cell r="S50">
            <v>0</v>
          </cell>
        </row>
        <row r="51">
          <cell r="D51">
            <v>22783</v>
          </cell>
          <cell r="E51">
            <v>2638.95</v>
          </cell>
          <cell r="H51">
            <v>654.53</v>
          </cell>
          <cell r="I51">
            <v>176.96</v>
          </cell>
          <cell r="P51">
            <v>0</v>
          </cell>
          <cell r="S51">
            <v>0</v>
          </cell>
        </row>
        <row r="52">
          <cell r="D52">
            <v>617733</v>
          </cell>
          <cell r="E52">
            <v>76476.490000000005</v>
          </cell>
          <cell r="H52">
            <v>17746.849999999999</v>
          </cell>
          <cell r="I52">
            <v>4797.93</v>
          </cell>
          <cell r="P52">
            <v>0</v>
          </cell>
          <cell r="S52">
            <v>0</v>
          </cell>
        </row>
        <row r="53">
          <cell r="D53">
            <v>1006941</v>
          </cell>
          <cell r="E53">
            <v>139069.26</v>
          </cell>
          <cell r="H53">
            <v>28928.41</v>
          </cell>
          <cell r="I53">
            <v>7820.91</v>
          </cell>
          <cell r="P53">
            <v>0</v>
          </cell>
          <cell r="S53">
            <v>0</v>
          </cell>
        </row>
        <row r="54">
          <cell r="D54">
            <v>165344</v>
          </cell>
          <cell r="E54">
            <v>20512.780000000002</v>
          </cell>
          <cell r="H54">
            <v>4750.17</v>
          </cell>
          <cell r="I54">
            <v>1284.23</v>
          </cell>
          <cell r="P54">
            <v>0</v>
          </cell>
          <cell r="S54">
            <v>0</v>
          </cell>
        </row>
        <row r="55">
          <cell r="D55">
            <v>28699581</v>
          </cell>
          <cell r="E55">
            <v>2760187.3299999996</v>
          </cell>
          <cell r="H55">
            <v>824510.26</v>
          </cell>
          <cell r="I55">
            <v>222909.65</v>
          </cell>
          <cell r="P55">
            <v>0</v>
          </cell>
          <cell r="S55">
            <v>0</v>
          </cell>
        </row>
        <row r="56">
          <cell r="D56">
            <v>11668182</v>
          </cell>
          <cell r="E56">
            <v>1011139.03</v>
          </cell>
          <cell r="H56">
            <v>335215.2</v>
          </cell>
          <cell r="I56">
            <v>90626.77</v>
          </cell>
          <cell r="P56">
            <v>-1694004</v>
          </cell>
          <cell r="S56">
            <v>-102496.91999999993</v>
          </cell>
        </row>
        <row r="57">
          <cell r="D57">
            <v>0</v>
          </cell>
          <cell r="E57">
            <v>0</v>
          </cell>
          <cell r="H57">
            <v>0</v>
          </cell>
          <cell r="I57">
            <v>0</v>
          </cell>
          <cell r="P57">
            <v>0</v>
          </cell>
          <cell r="S57">
            <v>0</v>
          </cell>
        </row>
        <row r="58">
          <cell r="D58">
            <v>2190644</v>
          </cell>
          <cell r="E58">
            <v>156975.47999999998</v>
          </cell>
          <cell r="H58">
            <v>62935.01</v>
          </cell>
          <cell r="I58">
            <v>17014.73</v>
          </cell>
          <cell r="P58">
            <v>193262</v>
          </cell>
          <cell r="S58">
            <v>6082.6699999999983</v>
          </cell>
        </row>
        <row r="59">
          <cell r="D59">
            <v>2592064</v>
          </cell>
          <cell r="E59">
            <v>228868.86</v>
          </cell>
          <cell r="H59">
            <v>74467.41</v>
          </cell>
          <cell r="I59">
            <v>20132.560000000001</v>
          </cell>
          <cell r="P59">
            <v>241481</v>
          </cell>
          <cell r="S59">
            <v>12109.930000000008</v>
          </cell>
        </row>
        <row r="60">
          <cell r="D60">
            <v>319330208</v>
          </cell>
          <cell r="E60">
            <v>38128572.940000005</v>
          </cell>
          <cell r="H60">
            <v>9174037.5499999989</v>
          </cell>
          <cell r="I60">
            <v>2480237.7299999995</v>
          </cell>
          <cell r="P60">
            <v>-15810610</v>
          </cell>
          <cell r="S60">
            <v>-1244351.4600000007</v>
          </cell>
        </row>
        <row r="62">
          <cell r="D62">
            <v>0</v>
          </cell>
          <cell r="E62">
            <v>0</v>
          </cell>
          <cell r="H62">
            <v>0</v>
          </cell>
          <cell r="I62">
            <v>0</v>
          </cell>
          <cell r="P62">
            <v>0</v>
          </cell>
          <cell r="S62">
            <v>0</v>
          </cell>
        </row>
        <row r="63">
          <cell r="D63">
            <v>-77620</v>
          </cell>
          <cell r="E63">
            <v>-14763.919999999998</v>
          </cell>
          <cell r="H63">
            <v>-2229.94</v>
          </cell>
          <cell r="I63">
            <v>-602.87</v>
          </cell>
          <cell r="P63">
            <v>0</v>
          </cell>
          <cell r="S63">
            <v>0</v>
          </cell>
        </row>
        <row r="64">
          <cell r="D64">
            <v>0</v>
          </cell>
          <cell r="E64">
            <v>0</v>
          </cell>
          <cell r="H64">
            <v>0</v>
          </cell>
          <cell r="I64">
            <v>0</v>
          </cell>
          <cell r="P64">
            <v>0</v>
          </cell>
          <cell r="S64">
            <v>0</v>
          </cell>
        </row>
        <row r="65">
          <cell r="D65">
            <v>0</v>
          </cell>
          <cell r="E65">
            <v>0</v>
          </cell>
          <cell r="H65">
            <v>0</v>
          </cell>
          <cell r="I65">
            <v>0</v>
          </cell>
          <cell r="P65">
            <v>0</v>
          </cell>
          <cell r="S65">
            <v>0</v>
          </cell>
        </row>
        <row r="66">
          <cell r="D66">
            <v>0</v>
          </cell>
          <cell r="E66">
            <v>0</v>
          </cell>
          <cell r="H66">
            <v>0</v>
          </cell>
          <cell r="I66">
            <v>0</v>
          </cell>
          <cell r="P66">
            <v>0</v>
          </cell>
          <cell r="S66">
            <v>0</v>
          </cell>
        </row>
        <row r="67">
          <cell r="D67">
            <v>0</v>
          </cell>
          <cell r="E67">
            <v>0</v>
          </cell>
          <cell r="H67">
            <v>0</v>
          </cell>
          <cell r="I67">
            <v>0</v>
          </cell>
          <cell r="P67">
            <v>0</v>
          </cell>
          <cell r="S67">
            <v>0</v>
          </cell>
        </row>
        <row r="68">
          <cell r="D68">
            <v>0</v>
          </cell>
          <cell r="E68">
            <v>0</v>
          </cell>
          <cell r="H68">
            <v>0</v>
          </cell>
          <cell r="I68">
            <v>0</v>
          </cell>
          <cell r="P68">
            <v>0</v>
          </cell>
          <cell r="S68">
            <v>0</v>
          </cell>
        </row>
        <row r="69">
          <cell r="D69">
            <v>0</v>
          </cell>
          <cell r="E69">
            <v>0</v>
          </cell>
          <cell r="H69">
            <v>0</v>
          </cell>
          <cell r="I69">
            <v>0</v>
          </cell>
          <cell r="P69">
            <v>0</v>
          </cell>
          <cell r="S69">
            <v>0</v>
          </cell>
        </row>
        <row r="70">
          <cell r="D70">
            <v>0</v>
          </cell>
          <cell r="E70">
            <v>0</v>
          </cell>
          <cell r="H70">
            <v>0</v>
          </cell>
          <cell r="I70">
            <v>0</v>
          </cell>
          <cell r="P70">
            <v>0</v>
          </cell>
          <cell r="S70">
            <v>0</v>
          </cell>
        </row>
        <row r="71">
          <cell r="D71">
            <v>0</v>
          </cell>
          <cell r="E71">
            <v>0</v>
          </cell>
          <cell r="H71">
            <v>0</v>
          </cell>
          <cell r="I71">
            <v>0</v>
          </cell>
          <cell r="P71">
            <v>0</v>
          </cell>
          <cell r="S71">
            <v>0</v>
          </cell>
        </row>
        <row r="72">
          <cell r="D72">
            <v>0</v>
          </cell>
          <cell r="E72">
            <v>0</v>
          </cell>
          <cell r="H72">
            <v>0</v>
          </cell>
          <cell r="I72">
            <v>0</v>
          </cell>
          <cell r="P72">
            <v>0</v>
          </cell>
          <cell r="S72">
            <v>0</v>
          </cell>
        </row>
        <row r="73">
          <cell r="D73">
            <v>0</v>
          </cell>
          <cell r="E73">
            <v>0</v>
          </cell>
          <cell r="H73">
            <v>0</v>
          </cell>
          <cell r="I73">
            <v>0</v>
          </cell>
          <cell r="P73">
            <v>0</v>
          </cell>
          <cell r="S73">
            <v>0</v>
          </cell>
        </row>
        <row r="74">
          <cell r="D74">
            <v>0</v>
          </cell>
          <cell r="E74">
            <v>0</v>
          </cell>
          <cell r="H74">
            <v>0</v>
          </cell>
          <cell r="I74">
            <v>0</v>
          </cell>
          <cell r="P74">
            <v>0</v>
          </cell>
          <cell r="S74">
            <v>0</v>
          </cell>
        </row>
        <row r="75">
          <cell r="D75">
            <v>0</v>
          </cell>
          <cell r="E75">
            <v>0</v>
          </cell>
          <cell r="H75">
            <v>0</v>
          </cell>
          <cell r="I75">
            <v>0</v>
          </cell>
          <cell r="P75">
            <v>0</v>
          </cell>
          <cell r="S75">
            <v>0</v>
          </cell>
        </row>
        <row r="76">
          <cell r="D76">
            <v>0</v>
          </cell>
          <cell r="E76">
            <v>0</v>
          </cell>
          <cell r="H76">
            <v>0</v>
          </cell>
          <cell r="I76">
            <v>0</v>
          </cell>
          <cell r="P76">
            <v>0</v>
          </cell>
          <cell r="S76">
            <v>0</v>
          </cell>
        </row>
        <row r="77">
          <cell r="D77">
            <v>0</v>
          </cell>
          <cell r="E77">
            <v>0</v>
          </cell>
          <cell r="H77">
            <v>0</v>
          </cell>
          <cell r="I77">
            <v>0</v>
          </cell>
          <cell r="P77">
            <v>0</v>
          </cell>
          <cell r="S77">
            <v>0</v>
          </cell>
        </row>
        <row r="78">
          <cell r="D78">
            <v>0</v>
          </cell>
          <cell r="E78">
            <v>0</v>
          </cell>
          <cell r="H78">
            <v>0</v>
          </cell>
          <cell r="I78">
            <v>0</v>
          </cell>
          <cell r="P78">
            <v>0</v>
          </cell>
          <cell r="S78">
            <v>0</v>
          </cell>
        </row>
        <row r="79">
          <cell r="D79">
            <v>0</v>
          </cell>
          <cell r="E79">
            <v>0</v>
          </cell>
          <cell r="H79">
            <v>0</v>
          </cell>
          <cell r="I79">
            <v>0</v>
          </cell>
          <cell r="P79">
            <v>0</v>
          </cell>
          <cell r="S79">
            <v>0</v>
          </cell>
        </row>
        <row r="80">
          <cell r="D80">
            <v>0</v>
          </cell>
          <cell r="E80">
            <v>0</v>
          </cell>
          <cell r="H80">
            <v>0</v>
          </cell>
          <cell r="I80">
            <v>0</v>
          </cell>
          <cell r="P80">
            <v>0</v>
          </cell>
          <cell r="S80">
            <v>0</v>
          </cell>
        </row>
        <row r="81">
          <cell r="D81">
            <v>0</v>
          </cell>
          <cell r="E81">
            <v>0</v>
          </cell>
          <cell r="H81">
            <v>0</v>
          </cell>
          <cell r="I81">
            <v>0</v>
          </cell>
          <cell r="P81">
            <v>0</v>
          </cell>
          <cell r="S81">
            <v>0</v>
          </cell>
        </row>
        <row r="82">
          <cell r="D82">
            <v>0</v>
          </cell>
          <cell r="E82">
            <v>0</v>
          </cell>
          <cell r="H82">
            <v>0</v>
          </cell>
          <cell r="I82">
            <v>0</v>
          </cell>
          <cell r="P82">
            <v>0</v>
          </cell>
          <cell r="S82">
            <v>0</v>
          </cell>
        </row>
        <row r="83">
          <cell r="D83">
            <v>0</v>
          </cell>
          <cell r="E83">
            <v>0</v>
          </cell>
          <cell r="H83">
            <v>0</v>
          </cell>
          <cell r="I83">
            <v>0</v>
          </cell>
          <cell r="P83">
            <v>0</v>
          </cell>
          <cell r="S83">
            <v>0</v>
          </cell>
        </row>
        <row r="84">
          <cell r="D84">
            <v>0</v>
          </cell>
          <cell r="E84">
            <v>0</v>
          </cell>
          <cell r="H84">
            <v>0</v>
          </cell>
          <cell r="I84">
            <v>0</v>
          </cell>
          <cell r="P84">
            <v>0</v>
          </cell>
          <cell r="S84">
            <v>0</v>
          </cell>
        </row>
        <row r="85">
          <cell r="D85">
            <v>0</v>
          </cell>
          <cell r="E85">
            <v>0</v>
          </cell>
          <cell r="H85">
            <v>0</v>
          </cell>
          <cell r="I85">
            <v>0</v>
          </cell>
          <cell r="P85">
            <v>0</v>
          </cell>
          <cell r="S85">
            <v>0</v>
          </cell>
        </row>
        <row r="86">
          <cell r="D86">
            <v>0</v>
          </cell>
          <cell r="E86">
            <v>0</v>
          </cell>
          <cell r="H86">
            <v>0</v>
          </cell>
          <cell r="I86">
            <v>0</v>
          </cell>
          <cell r="P86">
            <v>0</v>
          </cell>
          <cell r="S86">
            <v>0</v>
          </cell>
        </row>
        <row r="87">
          <cell r="D87">
            <v>0</v>
          </cell>
          <cell r="E87">
            <v>0</v>
          </cell>
          <cell r="H87">
            <v>0</v>
          </cell>
          <cell r="I87">
            <v>0</v>
          </cell>
          <cell r="P87">
            <v>0</v>
          </cell>
          <cell r="S87">
            <v>0</v>
          </cell>
        </row>
        <row r="88">
          <cell r="D88">
            <v>-77620</v>
          </cell>
          <cell r="E88">
            <v>-14763.919999999998</v>
          </cell>
          <cell r="H88">
            <v>-2229.94</v>
          </cell>
          <cell r="I88">
            <v>-602.87</v>
          </cell>
          <cell r="P88">
            <v>0</v>
          </cell>
          <cell r="S88">
            <v>0</v>
          </cell>
        </row>
        <row r="90">
          <cell r="D90">
            <v>319252588</v>
          </cell>
          <cell r="E90">
            <v>38113809.020000003</v>
          </cell>
          <cell r="H90">
            <v>9171807.6099999994</v>
          </cell>
          <cell r="I90">
            <v>2479634.8599999994</v>
          </cell>
          <cell r="P90">
            <v>-15810610</v>
          </cell>
          <cell r="S90">
            <v>-1244351.4600000007</v>
          </cell>
        </row>
        <row r="92">
          <cell r="D92">
            <v>12093615</v>
          </cell>
          <cell r="E92">
            <v>1691393.9499999997</v>
          </cell>
          <cell r="H92">
            <v>347437.47</v>
          </cell>
          <cell r="I92">
            <v>93931.11</v>
          </cell>
          <cell r="P92">
            <v>-3866592</v>
          </cell>
          <cell r="S92">
            <v>-364643.71000000008</v>
          </cell>
        </row>
        <row r="93">
          <cell r="D93">
            <v>19193298</v>
          </cell>
          <cell r="E93">
            <v>2364761.23</v>
          </cell>
          <cell r="H93">
            <v>551404.26</v>
          </cell>
          <cell r="I93">
            <v>149074.35</v>
          </cell>
          <cell r="P93">
            <v>-2663891</v>
          </cell>
          <cell r="S93">
            <v>-191019.04999999993</v>
          </cell>
        </row>
        <row r="94">
          <cell r="D94">
            <v>22505878</v>
          </cell>
          <cell r="E94">
            <v>2472079.06</v>
          </cell>
          <cell r="H94">
            <v>646571.37</v>
          </cell>
          <cell r="I94">
            <v>174803.15</v>
          </cell>
          <cell r="P94">
            <v>-9624701</v>
          </cell>
          <cell r="S94">
            <v>-520870.41999999993</v>
          </cell>
        </row>
        <row r="95">
          <cell r="D95">
            <v>391200</v>
          </cell>
          <cell r="E95">
            <v>30660.080000000002</v>
          </cell>
          <cell r="H95">
            <v>11238.78</v>
          </cell>
          <cell r="I95">
            <v>3038.45</v>
          </cell>
          <cell r="P95">
            <v>2977893</v>
          </cell>
          <cell r="S95">
            <v>87639.620000000024</v>
          </cell>
        </row>
        <row r="96">
          <cell r="D96">
            <v>8155792</v>
          </cell>
          <cell r="E96">
            <v>751881.37999999989</v>
          </cell>
          <cell r="H96">
            <v>234307.75</v>
          </cell>
          <cell r="I96">
            <v>63346.04</v>
          </cell>
          <cell r="P96">
            <v>-4236919</v>
          </cell>
          <cell r="S96">
            <v>-187700.87</v>
          </cell>
        </row>
        <row r="97">
          <cell r="D97">
            <v>3072</v>
          </cell>
          <cell r="E97">
            <v>335.48</v>
          </cell>
          <cell r="H97">
            <v>88.26</v>
          </cell>
          <cell r="I97">
            <v>23.86</v>
          </cell>
          <cell r="P97">
            <v>0</v>
          </cell>
          <cell r="S97">
            <v>0</v>
          </cell>
        </row>
        <row r="98">
          <cell r="D98">
            <v>390</v>
          </cell>
          <cell r="E98">
            <v>142.04</v>
          </cell>
          <cell r="H98">
            <v>11.2</v>
          </cell>
          <cell r="I98">
            <v>3.03</v>
          </cell>
          <cell r="P98">
            <v>0</v>
          </cell>
          <cell r="S98">
            <v>0</v>
          </cell>
        </row>
        <row r="99">
          <cell r="D99">
            <v>3091</v>
          </cell>
          <cell r="E99">
            <v>272.36</v>
          </cell>
          <cell r="H99">
            <v>88.8</v>
          </cell>
          <cell r="I99">
            <v>24.01</v>
          </cell>
          <cell r="P99">
            <v>0</v>
          </cell>
          <cell r="S99">
            <v>0</v>
          </cell>
        </row>
        <row r="100">
          <cell r="D100">
            <v>21868</v>
          </cell>
          <cell r="E100">
            <v>2171.1</v>
          </cell>
          <cell r="H100">
            <v>628.25</v>
          </cell>
          <cell r="I100">
            <v>169.85</v>
          </cell>
          <cell r="P100">
            <v>0</v>
          </cell>
          <cell r="S100">
            <v>0</v>
          </cell>
        </row>
        <row r="101">
          <cell r="D101">
            <v>785077</v>
          </cell>
          <cell r="E101">
            <v>108691.37000000001</v>
          </cell>
          <cell r="H101">
            <v>22554.48</v>
          </cell>
          <cell r="I101">
            <v>6097.69</v>
          </cell>
          <cell r="P101">
            <v>0</v>
          </cell>
          <cell r="S101">
            <v>0</v>
          </cell>
        </row>
        <row r="102">
          <cell r="D102">
            <v>116680</v>
          </cell>
          <cell r="E102">
            <v>11873.94</v>
          </cell>
          <cell r="H102">
            <v>3352.1</v>
          </cell>
          <cell r="I102">
            <v>906.25</v>
          </cell>
          <cell r="P102">
            <v>0</v>
          </cell>
          <cell r="S102">
            <v>0</v>
          </cell>
        </row>
        <row r="103">
          <cell r="D103">
            <v>64872116</v>
          </cell>
          <cell r="E103">
            <v>6668680.0200000005</v>
          </cell>
          <cell r="H103">
            <v>1863711.02</v>
          </cell>
          <cell r="I103">
            <v>503861.72</v>
          </cell>
          <cell r="P103">
            <v>0</v>
          </cell>
          <cell r="S103">
            <v>0</v>
          </cell>
        </row>
        <row r="104">
          <cell r="D104">
            <v>7610388</v>
          </cell>
          <cell r="E104">
            <v>548869.91999999993</v>
          </cell>
          <cell r="H104">
            <v>218638.84</v>
          </cell>
          <cell r="I104">
            <v>59109.88</v>
          </cell>
          <cell r="P104">
            <v>0</v>
          </cell>
          <cell r="S104">
            <v>0</v>
          </cell>
        </row>
        <row r="105">
          <cell r="D105">
            <v>35874525</v>
          </cell>
          <cell r="E105">
            <v>3021659.59</v>
          </cell>
          <cell r="H105">
            <v>1030639.23</v>
          </cell>
          <cell r="I105">
            <v>278637.44</v>
          </cell>
          <cell r="P105">
            <v>0</v>
          </cell>
          <cell r="S105">
            <v>0</v>
          </cell>
        </row>
        <row r="106">
          <cell r="D106">
            <v>212354998</v>
          </cell>
          <cell r="E106">
            <v>16201315.83</v>
          </cell>
          <cell r="H106">
            <v>6100746.7400000002</v>
          </cell>
          <cell r="I106">
            <v>1649361.27</v>
          </cell>
          <cell r="P106">
            <v>0</v>
          </cell>
          <cell r="S106">
            <v>0</v>
          </cell>
        </row>
        <row r="107">
          <cell r="D107">
            <v>253803667</v>
          </cell>
          <cell r="E107">
            <v>18169983.439999998</v>
          </cell>
          <cell r="H107">
            <v>7291525.5499999998</v>
          </cell>
          <cell r="I107">
            <v>1971293.08</v>
          </cell>
          <cell r="P107">
            <v>0</v>
          </cell>
          <cell r="S107">
            <v>0</v>
          </cell>
        </row>
        <row r="108">
          <cell r="D108">
            <v>194840314</v>
          </cell>
          <cell r="E108">
            <v>12658139.880000001</v>
          </cell>
          <cell r="H108">
            <v>5597567.3799999999</v>
          </cell>
          <cell r="I108">
            <v>1513324.72</v>
          </cell>
          <cell r="P108">
            <v>0</v>
          </cell>
          <cell r="S108">
            <v>0</v>
          </cell>
        </row>
        <row r="109"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P109">
            <v>0</v>
          </cell>
          <cell r="S109">
            <v>0</v>
          </cell>
        </row>
        <row r="110">
          <cell r="D110">
            <v>1827976</v>
          </cell>
          <cell r="E110">
            <v>101041.50999999978</v>
          </cell>
          <cell r="H110">
            <v>85180.92</v>
          </cell>
        </row>
        <row r="111">
          <cell r="D111">
            <v>6261000</v>
          </cell>
          <cell r="E111">
            <v>538907.78999999992</v>
          </cell>
          <cell r="H111">
            <v>200900.02</v>
          </cell>
          <cell r="I111">
            <v>0</v>
          </cell>
          <cell r="P111">
            <v>0</v>
          </cell>
          <cell r="S111">
            <v>0</v>
          </cell>
        </row>
        <row r="112">
          <cell r="D112">
            <v>0</v>
          </cell>
          <cell r="E112">
            <v>-473079.61</v>
          </cell>
          <cell r="H112">
            <v>0</v>
          </cell>
          <cell r="I112">
            <v>0</v>
          </cell>
          <cell r="P112">
            <v>0</v>
          </cell>
          <cell r="S112">
            <v>0</v>
          </cell>
        </row>
        <row r="113">
          <cell r="D113">
            <v>840714945</v>
          </cell>
          <cell r="E113">
            <v>64869780.359999999</v>
          </cell>
          <cell r="H113">
            <v>24206592.420000002</v>
          </cell>
          <cell r="I113">
            <v>6467005.8999999994</v>
          </cell>
          <cell r="P113">
            <v>-17414210</v>
          </cell>
          <cell r="S113">
            <v>-1176594.43</v>
          </cell>
        </row>
        <row r="115">
          <cell r="D115">
            <v>0</v>
          </cell>
          <cell r="E115">
            <v>-767358</v>
          </cell>
          <cell r="F115">
            <v>767358</v>
          </cell>
          <cell r="H115">
            <v>0</v>
          </cell>
          <cell r="I115">
            <v>0</v>
          </cell>
          <cell r="P115">
            <v>0</v>
          </cell>
          <cell r="S115">
            <v>0</v>
          </cell>
        </row>
        <row r="116">
          <cell r="D116">
            <v>0</v>
          </cell>
          <cell r="E116">
            <v>-2302074</v>
          </cell>
          <cell r="F116">
            <v>2302074</v>
          </cell>
          <cell r="H116">
            <v>0</v>
          </cell>
          <cell r="I116">
            <v>0</v>
          </cell>
          <cell r="P116">
            <v>0</v>
          </cell>
          <cell r="S116">
            <v>0</v>
          </cell>
        </row>
        <row r="117">
          <cell r="D117">
            <v>0</v>
          </cell>
          <cell r="E117">
            <v>0</v>
          </cell>
          <cell r="F117">
            <v>-84748</v>
          </cell>
          <cell r="H117">
            <v>-84748</v>
          </cell>
          <cell r="I117">
            <v>0</v>
          </cell>
          <cell r="P117">
            <v>0</v>
          </cell>
          <cell r="S117">
            <v>0</v>
          </cell>
        </row>
        <row r="118">
          <cell r="D118">
            <v>0</v>
          </cell>
          <cell r="E118">
            <v>-3069432</v>
          </cell>
          <cell r="H118">
            <v>-84748</v>
          </cell>
          <cell r="I118">
            <v>0</v>
          </cell>
          <cell r="P118">
            <v>0</v>
          </cell>
          <cell r="S118">
            <v>0</v>
          </cell>
        </row>
        <row r="122">
          <cell r="D122">
            <v>0</v>
          </cell>
          <cell r="E122">
            <v>0</v>
          </cell>
          <cell r="H122">
            <v>0</v>
          </cell>
          <cell r="I122">
            <v>0</v>
          </cell>
          <cell r="P122">
            <v>0</v>
          </cell>
          <cell r="S122">
            <v>0</v>
          </cell>
        </row>
        <row r="123">
          <cell r="D123">
            <v>0</v>
          </cell>
          <cell r="E123">
            <v>0</v>
          </cell>
          <cell r="H123">
            <v>0</v>
          </cell>
          <cell r="I123">
            <v>0</v>
          </cell>
          <cell r="P123">
            <v>0</v>
          </cell>
          <cell r="S123">
            <v>0</v>
          </cell>
        </row>
        <row r="124">
          <cell r="D124">
            <v>0</v>
          </cell>
          <cell r="E124">
            <v>0</v>
          </cell>
          <cell r="H124">
            <v>0</v>
          </cell>
          <cell r="I124">
            <v>0</v>
          </cell>
          <cell r="P124">
            <v>0</v>
          </cell>
          <cell r="S124">
            <v>0</v>
          </cell>
        </row>
        <row r="125"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P125">
            <v>0</v>
          </cell>
          <cell r="S125">
            <v>0</v>
          </cell>
        </row>
        <row r="126">
          <cell r="D126">
            <v>0</v>
          </cell>
          <cell r="E126">
            <v>0</v>
          </cell>
          <cell r="H126">
            <v>0</v>
          </cell>
          <cell r="I126">
            <v>0</v>
          </cell>
          <cell r="P126">
            <v>0</v>
          </cell>
          <cell r="S126">
            <v>0</v>
          </cell>
        </row>
        <row r="127"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P127">
            <v>0</v>
          </cell>
          <cell r="S127">
            <v>0</v>
          </cell>
        </row>
        <row r="128"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P128">
            <v>0</v>
          </cell>
          <cell r="S128">
            <v>0</v>
          </cell>
        </row>
        <row r="129">
          <cell r="D129">
            <v>0</v>
          </cell>
          <cell r="E129">
            <v>0</v>
          </cell>
          <cell r="H129">
            <v>0</v>
          </cell>
          <cell r="I129">
            <v>0</v>
          </cell>
          <cell r="P129">
            <v>0</v>
          </cell>
          <cell r="S129">
            <v>0</v>
          </cell>
        </row>
        <row r="130">
          <cell r="D130">
            <v>0</v>
          </cell>
          <cell r="E130">
            <v>0</v>
          </cell>
          <cell r="H130">
            <v>0</v>
          </cell>
          <cell r="I130">
            <v>0</v>
          </cell>
          <cell r="P130">
            <v>0</v>
          </cell>
          <cell r="S130">
            <v>0</v>
          </cell>
        </row>
        <row r="131"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P131">
            <v>0</v>
          </cell>
          <cell r="S131">
            <v>0</v>
          </cell>
        </row>
        <row r="132"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P132">
            <v>0</v>
          </cell>
          <cell r="S132">
            <v>0</v>
          </cell>
        </row>
        <row r="133"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P133">
            <v>0</v>
          </cell>
          <cell r="S133">
            <v>0</v>
          </cell>
        </row>
        <row r="134"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P134">
            <v>0</v>
          </cell>
          <cell r="S134">
            <v>0</v>
          </cell>
        </row>
        <row r="135">
          <cell r="D135">
            <v>0</v>
          </cell>
          <cell r="E135">
            <v>0</v>
          </cell>
          <cell r="H135">
            <v>0</v>
          </cell>
          <cell r="I135">
            <v>0</v>
          </cell>
          <cell r="P135">
            <v>0</v>
          </cell>
          <cell r="S135">
            <v>0</v>
          </cell>
        </row>
        <row r="136">
          <cell r="D136">
            <v>0</v>
          </cell>
          <cell r="E136">
            <v>0</v>
          </cell>
          <cell r="H136">
            <v>0</v>
          </cell>
          <cell r="I136">
            <v>0</v>
          </cell>
          <cell r="P136">
            <v>0</v>
          </cell>
          <cell r="S136">
            <v>0</v>
          </cell>
        </row>
        <row r="137"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P137">
            <v>0</v>
          </cell>
          <cell r="S137">
            <v>0</v>
          </cell>
        </row>
        <row r="138"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P138">
            <v>0</v>
          </cell>
          <cell r="S138">
            <v>0</v>
          </cell>
        </row>
        <row r="139"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P139">
            <v>0</v>
          </cell>
          <cell r="S139">
            <v>0</v>
          </cell>
        </row>
        <row r="140"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P140">
            <v>0</v>
          </cell>
          <cell r="S140">
            <v>0</v>
          </cell>
        </row>
        <row r="141"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P141">
            <v>0</v>
          </cell>
          <cell r="S141">
            <v>0</v>
          </cell>
        </row>
        <row r="142"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P142">
            <v>0</v>
          </cell>
          <cell r="S142">
            <v>0</v>
          </cell>
        </row>
        <row r="143">
          <cell r="D143">
            <v>0</v>
          </cell>
          <cell r="E143">
            <v>0</v>
          </cell>
          <cell r="H143">
            <v>0</v>
          </cell>
          <cell r="I143">
            <v>0</v>
          </cell>
          <cell r="P143">
            <v>0</v>
          </cell>
          <cell r="S143">
            <v>0</v>
          </cell>
        </row>
        <row r="144"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P144">
            <v>0</v>
          </cell>
          <cell r="S144">
            <v>0</v>
          </cell>
        </row>
        <row r="145">
          <cell r="D145">
            <v>0</v>
          </cell>
          <cell r="E145">
            <v>0</v>
          </cell>
          <cell r="H145">
            <v>0</v>
          </cell>
          <cell r="I145">
            <v>0</v>
          </cell>
          <cell r="P145">
            <v>0</v>
          </cell>
          <cell r="S145">
            <v>0</v>
          </cell>
        </row>
        <row r="146"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P146">
            <v>0</v>
          </cell>
          <cell r="S146">
            <v>0</v>
          </cell>
        </row>
        <row r="147"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P147">
            <v>0</v>
          </cell>
          <cell r="S147">
            <v>0</v>
          </cell>
        </row>
        <row r="149">
          <cell r="D149">
            <v>840714945</v>
          </cell>
          <cell r="E149">
            <v>61800348.359999999</v>
          </cell>
          <cell r="H149">
            <v>24121844.420000002</v>
          </cell>
          <cell r="I149">
            <v>6467005.8999999994</v>
          </cell>
          <cell r="P149">
            <v>-17414210</v>
          </cell>
          <cell r="S149">
            <v>-1176594.43</v>
          </cell>
        </row>
        <row r="151">
          <cell r="D151">
            <v>5763265</v>
          </cell>
          <cell r="E151">
            <v>788294.19</v>
          </cell>
          <cell r="H151">
            <v>165572.84</v>
          </cell>
          <cell r="I151">
            <v>44763.28</v>
          </cell>
          <cell r="P151">
            <v>0</v>
          </cell>
          <cell r="S151">
            <v>0</v>
          </cell>
        </row>
        <row r="152">
          <cell r="D152">
            <v>617553</v>
          </cell>
          <cell r="E152">
            <v>64440.31</v>
          </cell>
          <cell r="H152">
            <v>17741.68</v>
          </cell>
          <cell r="I152">
            <v>4796.53</v>
          </cell>
          <cell r="P152">
            <v>0</v>
          </cell>
          <cell r="S152">
            <v>0</v>
          </cell>
        </row>
        <row r="153">
          <cell r="D153">
            <v>11736</v>
          </cell>
          <cell r="E153">
            <v>1389.68</v>
          </cell>
          <cell r="H153">
            <v>337.16</v>
          </cell>
          <cell r="I153">
            <v>91.15</v>
          </cell>
          <cell r="P153">
            <v>0</v>
          </cell>
          <cell r="S153">
            <v>0</v>
          </cell>
        </row>
        <row r="154">
          <cell r="D154">
            <v>6392554</v>
          </cell>
          <cell r="E154">
            <v>854124.18</v>
          </cell>
          <cell r="H154">
            <v>183651.68</v>
          </cell>
          <cell r="I154">
            <v>49650.96</v>
          </cell>
          <cell r="P154">
            <v>0</v>
          </cell>
          <cell r="S154">
            <v>0</v>
          </cell>
        </row>
        <row r="156"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P156">
            <v>0</v>
          </cell>
          <cell r="S156">
            <v>0</v>
          </cell>
        </row>
        <row r="157"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P157">
            <v>0</v>
          </cell>
          <cell r="S157">
            <v>0</v>
          </cell>
        </row>
        <row r="158">
          <cell r="D158">
            <v>0</v>
          </cell>
          <cell r="E158">
            <v>0</v>
          </cell>
          <cell r="H158">
            <v>0</v>
          </cell>
          <cell r="I158">
            <v>0</v>
          </cell>
          <cell r="P158">
            <v>0</v>
          </cell>
          <cell r="S158">
            <v>0</v>
          </cell>
        </row>
        <row r="159"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P159">
            <v>0</v>
          </cell>
          <cell r="S159">
            <v>0</v>
          </cell>
        </row>
        <row r="160"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P160">
            <v>0</v>
          </cell>
          <cell r="S160">
            <v>0</v>
          </cell>
        </row>
        <row r="161"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P161">
            <v>0</v>
          </cell>
          <cell r="S161">
            <v>0</v>
          </cell>
        </row>
        <row r="162"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P162">
            <v>0</v>
          </cell>
          <cell r="S162">
            <v>0</v>
          </cell>
        </row>
        <row r="163"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P163">
            <v>0</v>
          </cell>
          <cell r="S163">
            <v>0</v>
          </cell>
        </row>
        <row r="164"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P164">
            <v>0</v>
          </cell>
          <cell r="S164">
            <v>0</v>
          </cell>
        </row>
        <row r="165"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P165">
            <v>0</v>
          </cell>
          <cell r="S165">
            <v>0</v>
          </cell>
        </row>
        <row r="166"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P166">
            <v>0</v>
          </cell>
          <cell r="S166">
            <v>0</v>
          </cell>
        </row>
        <row r="167"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P167">
            <v>0</v>
          </cell>
          <cell r="S167">
            <v>0</v>
          </cell>
        </row>
        <row r="168">
          <cell r="D168">
            <v>0</v>
          </cell>
          <cell r="E168">
            <v>0</v>
          </cell>
          <cell r="H168">
            <v>0</v>
          </cell>
          <cell r="I168">
            <v>0</v>
          </cell>
          <cell r="P168">
            <v>0</v>
          </cell>
          <cell r="S168">
            <v>0</v>
          </cell>
        </row>
        <row r="169"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P169">
            <v>0</v>
          </cell>
          <cell r="S169">
            <v>0</v>
          </cell>
        </row>
        <row r="170">
          <cell r="D170">
            <v>0</v>
          </cell>
          <cell r="E170">
            <v>0</v>
          </cell>
          <cell r="H170">
            <v>0</v>
          </cell>
          <cell r="I170">
            <v>0</v>
          </cell>
          <cell r="P170">
            <v>0</v>
          </cell>
          <cell r="S170">
            <v>0</v>
          </cell>
        </row>
        <row r="171"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P171">
            <v>0</v>
          </cell>
          <cell r="S171">
            <v>0</v>
          </cell>
        </row>
        <row r="172"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P172">
            <v>0</v>
          </cell>
          <cell r="S172">
            <v>0</v>
          </cell>
        </row>
        <row r="173"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P173">
            <v>0</v>
          </cell>
          <cell r="S173">
            <v>0</v>
          </cell>
        </row>
        <row r="174">
          <cell r="D174">
            <v>0</v>
          </cell>
          <cell r="E174">
            <v>0</v>
          </cell>
          <cell r="H174">
            <v>0</v>
          </cell>
          <cell r="I174">
            <v>0</v>
          </cell>
          <cell r="P174">
            <v>0</v>
          </cell>
          <cell r="S174">
            <v>0</v>
          </cell>
        </row>
        <row r="176">
          <cell r="D176">
            <v>6392554</v>
          </cell>
          <cell r="E176">
            <v>854124.18</v>
          </cell>
          <cell r="H176">
            <v>183651.68</v>
          </cell>
          <cell r="I176">
            <v>49650.96</v>
          </cell>
          <cell r="P176">
            <v>0</v>
          </cell>
          <cell r="S176">
            <v>0</v>
          </cell>
        </row>
        <row r="177">
          <cell r="D177">
            <v>0</v>
          </cell>
          <cell r="E177">
            <v>0</v>
          </cell>
        </row>
        <row r="178"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P178">
            <v>-4325</v>
          </cell>
          <cell r="S178">
            <v>-274.3100000000004</v>
          </cell>
        </row>
        <row r="179">
          <cell r="D179">
            <v>1567004</v>
          </cell>
          <cell r="E179">
            <v>173253.85</v>
          </cell>
          <cell r="H179">
            <v>45018.46</v>
          </cell>
          <cell r="I179">
            <v>12170.92</v>
          </cell>
          <cell r="P179">
            <v>85206</v>
          </cell>
          <cell r="S179">
            <v>6122.2900000000009</v>
          </cell>
        </row>
        <row r="180">
          <cell r="D180">
            <v>1012</v>
          </cell>
          <cell r="E180">
            <v>68.740000000000009</v>
          </cell>
          <cell r="H180">
            <v>29.07</v>
          </cell>
          <cell r="I180">
            <v>7.86</v>
          </cell>
          <cell r="P180">
            <v>0</v>
          </cell>
          <cell r="S180">
            <v>0</v>
          </cell>
        </row>
        <row r="181">
          <cell r="D181">
            <v>2009</v>
          </cell>
          <cell r="E181">
            <v>211.98</v>
          </cell>
          <cell r="H181">
            <v>57.72</v>
          </cell>
          <cell r="I181">
            <v>15.6</v>
          </cell>
          <cell r="P181">
            <v>0</v>
          </cell>
          <cell r="S181">
            <v>0</v>
          </cell>
        </row>
        <row r="182">
          <cell r="D182">
            <v>1570025</v>
          </cell>
          <cell r="E182">
            <v>173534.57</v>
          </cell>
          <cell r="H182">
            <v>45105.25</v>
          </cell>
          <cell r="I182">
            <v>12194.380000000001</v>
          </cell>
          <cell r="P182">
            <v>80881</v>
          </cell>
          <cell r="S182">
            <v>5847.9800000000005</v>
          </cell>
        </row>
        <row r="184">
          <cell r="D184">
            <v>0</v>
          </cell>
          <cell r="E184">
            <v>0</v>
          </cell>
          <cell r="H184">
            <v>0</v>
          </cell>
          <cell r="I184">
            <v>0</v>
          </cell>
          <cell r="P184">
            <v>0</v>
          </cell>
          <cell r="S184">
            <v>0</v>
          </cell>
        </row>
        <row r="185"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P185">
            <v>0</v>
          </cell>
          <cell r="S185">
            <v>0</v>
          </cell>
        </row>
        <row r="186">
          <cell r="D186">
            <v>0</v>
          </cell>
          <cell r="E186">
            <v>0</v>
          </cell>
          <cell r="H186">
            <v>0</v>
          </cell>
          <cell r="I186">
            <v>0</v>
          </cell>
          <cell r="P186">
            <v>0</v>
          </cell>
          <cell r="S186">
            <v>0</v>
          </cell>
        </row>
        <row r="187">
          <cell r="D187">
            <v>0</v>
          </cell>
          <cell r="E187">
            <v>0</v>
          </cell>
          <cell r="H187">
            <v>0</v>
          </cell>
          <cell r="I187">
            <v>0</v>
          </cell>
          <cell r="P187">
            <v>0</v>
          </cell>
          <cell r="S187">
            <v>0</v>
          </cell>
        </row>
        <row r="188">
          <cell r="D188">
            <v>0</v>
          </cell>
          <cell r="E188">
            <v>0</v>
          </cell>
          <cell r="H188">
            <v>0</v>
          </cell>
          <cell r="I188">
            <v>0</v>
          </cell>
          <cell r="P188">
            <v>0</v>
          </cell>
          <cell r="S188">
            <v>0</v>
          </cell>
        </row>
        <row r="189">
          <cell r="D189">
            <v>0</v>
          </cell>
          <cell r="E189">
            <v>0</v>
          </cell>
          <cell r="H189">
            <v>0</v>
          </cell>
          <cell r="I189">
            <v>0</v>
          </cell>
          <cell r="P189">
            <v>0</v>
          </cell>
          <cell r="S189">
            <v>0</v>
          </cell>
        </row>
        <row r="191">
          <cell r="D191">
            <v>1570025</v>
          </cell>
          <cell r="E191">
            <v>173534.57</v>
          </cell>
          <cell r="H191">
            <v>45105.25</v>
          </cell>
          <cell r="I191">
            <v>12194.380000000001</v>
          </cell>
          <cell r="P191">
            <v>80881</v>
          </cell>
          <cell r="S191">
            <v>5847.9800000000005</v>
          </cell>
        </row>
        <row r="193">
          <cell r="D193">
            <v>2195750</v>
          </cell>
          <cell r="E193">
            <v>212080.29</v>
          </cell>
          <cell r="H193">
            <v>63081.7</v>
          </cell>
          <cell r="I193">
            <v>17054.39</v>
          </cell>
          <cell r="P193">
            <v>0</v>
          </cell>
          <cell r="S193">
            <v>0</v>
          </cell>
        </row>
        <row r="195"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P195">
            <v>0</v>
          </cell>
          <cell r="S195">
            <v>0</v>
          </cell>
        </row>
        <row r="197">
          <cell r="D197">
            <v>2195750</v>
          </cell>
          <cell r="E197">
            <v>212080.29</v>
          </cell>
          <cell r="H197">
            <v>63081.7</v>
          </cell>
          <cell r="I197">
            <v>17054.39</v>
          </cell>
          <cell r="P197">
            <v>0</v>
          </cell>
          <cell r="S197">
            <v>0</v>
          </cell>
        </row>
        <row r="199">
          <cell r="D199">
            <v>1494190226</v>
          </cell>
          <cell r="E199">
            <v>143707587.18999997</v>
          </cell>
          <cell r="H199">
            <v>42895535.770000003</v>
          </cell>
          <cell r="I199">
            <v>11542548.420000002</v>
          </cell>
          <cell r="P199">
            <v>-38928149</v>
          </cell>
          <cell r="S199">
            <v>-2818009.61</v>
          </cell>
        </row>
        <row r="201">
          <cell r="D201">
            <v>35334355</v>
          </cell>
          <cell r="E201">
            <v>837339.05</v>
          </cell>
          <cell r="H201">
            <v>675318.73</v>
          </cell>
        </row>
        <row r="203">
          <cell r="D203">
            <v>2018799</v>
          </cell>
          <cell r="E203">
            <v>163169</v>
          </cell>
          <cell r="H203">
            <v>55482.30000000447</v>
          </cell>
        </row>
        <row r="206">
          <cell r="E206">
            <v>425410.88</v>
          </cell>
        </row>
        <row r="207">
          <cell r="E207">
            <v>52380.83</v>
          </cell>
        </row>
        <row r="208">
          <cell r="E208">
            <v>308221.89</v>
          </cell>
        </row>
        <row r="209">
          <cell r="E209">
            <v>-168993</v>
          </cell>
        </row>
        <row r="210">
          <cell r="E210">
            <v>-2192445</v>
          </cell>
        </row>
        <row r="211">
          <cell r="E211">
            <v>-578638</v>
          </cell>
        </row>
        <row r="212">
          <cell r="E212">
            <v>2860726.52</v>
          </cell>
        </row>
        <row r="215">
          <cell r="D215">
            <v>1531543380</v>
          </cell>
          <cell r="E215">
            <v>145414759.35999998</v>
          </cell>
          <cell r="H215">
            <v>43626336.800000004</v>
          </cell>
          <cell r="I215">
            <v>11542548.420000002</v>
          </cell>
          <cell r="P215">
            <v>-38928149</v>
          </cell>
          <cell r="S215">
            <v>-2818009.61</v>
          </cell>
        </row>
      </sheetData>
      <sheetData sheetId="27" refreshError="1"/>
      <sheetData sheetId="28">
        <row r="14">
          <cell r="B14" t="str">
            <v>GNL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6">
          <cell r="B6" t="str">
            <v>January 2014</v>
          </cell>
        </row>
      </sheetData>
      <sheetData sheetId="37">
        <row r="6">
          <cell r="B6" t="str">
            <v>January 2014</v>
          </cell>
        </row>
      </sheetData>
      <sheetData sheetId="38">
        <row r="6">
          <cell r="B6" t="str">
            <v>January 2014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>
        <row r="1">
          <cell r="C1" t="str">
            <v>Service Plan</v>
          </cell>
        </row>
      </sheetData>
      <sheetData sheetId="52" refreshError="1"/>
      <sheetData sheetId="53">
        <row r="2">
          <cell r="C2" t="str">
            <v>01</v>
          </cell>
        </row>
      </sheetData>
      <sheetData sheetId="54" refreshError="1"/>
      <sheetData sheetId="55">
        <row r="2">
          <cell r="C2" t="str">
            <v>01</v>
          </cell>
        </row>
      </sheetData>
      <sheetData sheetId="56" refreshError="1"/>
      <sheetData sheetId="57" refreshError="1"/>
      <sheetData sheetId="58">
        <row r="2">
          <cell r="C2" t="str">
            <v>01</v>
          </cell>
        </row>
      </sheetData>
      <sheetData sheetId="59" refreshError="1"/>
      <sheetData sheetId="60" refreshError="1"/>
      <sheetData sheetId="61" refreshError="1"/>
      <sheetData sheetId="62">
        <row r="2">
          <cell r="E2">
            <v>436508955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>
        <row r="59">
          <cell r="E59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>
        <row r="18">
          <cell r="B18">
            <v>1</v>
          </cell>
        </row>
      </sheetData>
      <sheetData sheetId="7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to inputs"/>
      <sheetName val="Scenario Key"/>
      <sheetName val="Portfolio Summary"/>
      <sheetName val="Portfolio Input Lists--&gt;"/>
      <sheetName val="Inputs"/>
      <sheetName val="Utility_Scale_Renew_2_C"/>
      <sheetName val="Least_Cost_0"/>
      <sheetName val="Utility_Scale_Renew_2_B"/>
      <sheetName val="Dist_Mix_3"/>
      <sheetName val="Utility_Scale_Mix_3"/>
      <sheetName val="Dist_Mix_2"/>
      <sheetName val="Utility_Scale_Mix_2"/>
      <sheetName val="Dist_Thermal_3"/>
      <sheetName val="Dist_Renew_3"/>
      <sheetName val="Utility_Scale_Thermal_3"/>
      <sheetName val="Utility_Scale_Renew_3"/>
      <sheetName val="Dist_Thermal_2"/>
      <sheetName val="Dist_Renew_2"/>
      <sheetName val="Utility_Scale_Thermal_2"/>
      <sheetName val="Utility_Scale_Renew_2"/>
      <sheetName val="Least_Cost_1"/>
      <sheetName val="template"/>
      <sheetName val="Retirement Parameters--&gt;"/>
      <sheetName val="Ongoing CapEx"/>
      <sheetName val="FOM"/>
      <sheetName val="Decomissioning"/>
      <sheetName val="Raw Data--&gt;"/>
      <sheetName val="Scenarios"/>
      <sheetName val="Maintenance CapEx"/>
      <sheetName val="Fixed O&amp;M"/>
      <sheetName val="Decommissioning"/>
      <sheetName val="Transmission Upgrade Costs"/>
      <sheetName val="Book Value"/>
      <sheetName val="Deferred Tax"/>
      <sheetName val="Neosho Inputs"/>
      <sheetName val="Community Solar"/>
      <sheetName val="CC Upgrade"/>
      <sheetName val="New Unit Summary"/>
      <sheetName val="Offsets"/>
      <sheetName val="Plan Buildouts"/>
      <sheetName val="Portfolio Resources"/>
      <sheetName val="Aurora_Portfolio Names"/>
      <sheetName val="Block Siz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57">
          <cell r="B57">
            <v>30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gen net"/>
      <sheetName val="elec gen incl"/>
      <sheetName val="NIPSCO BAL SHEET DAT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6 &amp; 6 Comp"/>
      <sheetName val="Income Statement"/>
      <sheetName val="Balance Sheet"/>
      <sheetName val="Cash Flow"/>
      <sheetName val="Summary"/>
      <sheetName val="Qrtly Stmts."/>
      <sheetName val="Qtrly Comp"/>
      <sheetName val="Forecast Variances"/>
      <sheetName val="Tax"/>
      <sheetName val="PeopleSoft COA"/>
    </sheetNames>
    <sheetDataSet>
      <sheetData sheetId="0" refreshError="1">
        <row r="1">
          <cell r="A1" t="str">
            <v>Merchant - TPC</v>
          </cell>
        </row>
        <row r="20">
          <cell r="B20">
            <v>0</v>
          </cell>
        </row>
        <row r="21">
          <cell r="B21">
            <v>0.1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2012"/>
      <sheetName val="Aurora Input"/>
      <sheetName val="LCOE- Non-Renew"/>
      <sheetName val="LCOE- Renew"/>
      <sheetName val="Input Sheet"/>
      <sheetName val="Prob Enviro Costs"/>
      <sheetName val="LCOE Summary"/>
      <sheetName val="Input Selection"/>
      <sheetName val="Capacity Factors"/>
      <sheetName val="Solar"/>
      <sheetName val="Capital Cost Range"/>
      <sheetName val="Trans Interconnect Cost"/>
      <sheetName val="Basis Congestion"/>
      <sheetName val="D Offsets"/>
      <sheetName val="Subhourly Ancillary Offset"/>
      <sheetName val="Asbury LCOE"/>
      <sheetName val="CC Upgrade"/>
      <sheetName val="CCR"/>
      <sheetName val="Property Tax Adder"/>
      <sheetName val="AFUDC calcs"/>
      <sheetName val="CCR Calc"/>
      <sheetName val="Supply Side Options"/>
      <sheetName val="General"/>
      <sheetName val="Alliant Resource Assumptions"/>
      <sheetName val="Storage"/>
      <sheetName val="Alliant Financial Assumptions"/>
      <sheetName val="ABB Prices-&gt;"/>
      <sheetName val="Fuel Price"/>
      <sheetName val="Carbon Price"/>
      <sheetName val="Tax Equity Models--&gt;"/>
      <sheetName val="Fixed Tilt Solar_2023"/>
      <sheetName val="Fixed Tilt Solar_2024"/>
      <sheetName val="Tracking Solar_2023"/>
      <sheetName val="Tracking Solar_2024"/>
      <sheetName val="Solar+Storage_2023"/>
      <sheetName val="Solar+Storage_2024"/>
      <sheetName val="Wind_2020"/>
      <sheetName val="Wind_2021"/>
      <sheetName val="Kossuth"/>
      <sheetName val="Richland"/>
      <sheetName val="Wind_2022"/>
      <sheetName val="Wind_2023"/>
      <sheetName val="Inputs--&gt;"/>
      <sheetName val="CCR Calcs --&gt;"/>
      <sheetName val="Tax Depreciation"/>
      <sheetName val="Screening Curve Data"/>
      <sheetName val="from AURORAxmp New Resources"/>
      <sheetName val="Accounting Verification"/>
      <sheetName val="RegionFOM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9">
          <cell r="G9">
            <v>0.27243101400000003</v>
          </cell>
        </row>
        <row r="23">
          <cell r="G23">
            <v>4.7473473024584933E-2</v>
          </cell>
          <cell r="H23">
            <v>4.7473473024584933E-2</v>
          </cell>
          <cell r="I23">
            <v>4.7473473024584933E-2</v>
          </cell>
          <cell r="J23">
            <v>4.7473473024584933E-2</v>
          </cell>
          <cell r="K23">
            <v>4.7473473024584933E-2</v>
          </cell>
          <cell r="L23">
            <v>4.7473473024584933E-2</v>
          </cell>
          <cell r="M23">
            <v>4.7473473024584933E-2</v>
          </cell>
          <cell r="N23">
            <v>4.7473473024584933E-2</v>
          </cell>
          <cell r="O23">
            <v>4.7473473024584933E-2</v>
          </cell>
          <cell r="P23">
            <v>4.7473473024584933E-2</v>
          </cell>
          <cell r="Q23">
            <v>4.7473473024584933E-2</v>
          </cell>
          <cell r="R23">
            <v>4.7473473024584933E-2</v>
          </cell>
          <cell r="S23">
            <v>4.7473473024584933E-2</v>
          </cell>
          <cell r="T23">
            <v>4.7473473024584933E-2</v>
          </cell>
          <cell r="U23">
            <v>4.7473473024584933E-2</v>
          </cell>
          <cell r="V23">
            <v>4.7473473024584933E-2</v>
          </cell>
          <cell r="W23">
            <v>4.7473473024584933E-2</v>
          </cell>
          <cell r="X23">
            <v>4.7473473024584933E-2</v>
          </cell>
          <cell r="Y23">
            <v>4.7473473024584933E-2</v>
          </cell>
          <cell r="Z23">
            <v>4.7473473024584933E-2</v>
          </cell>
          <cell r="AA23">
            <v>4.7473473024584933E-2</v>
          </cell>
          <cell r="AB23">
            <v>4.7473473024584933E-2</v>
          </cell>
          <cell r="AC23">
            <v>4.7473473024584933E-2</v>
          </cell>
          <cell r="AD23">
            <v>4.7473473024584933E-2</v>
          </cell>
          <cell r="AE23">
            <v>4.7473473024584933E-2</v>
          </cell>
          <cell r="AF23">
            <v>4.7473473024584933E-2</v>
          </cell>
          <cell r="AG23">
            <v>4.7473473024584933E-2</v>
          </cell>
          <cell r="AH23">
            <v>4.7473473024584933E-2</v>
          </cell>
          <cell r="AI23">
            <v>4.7473473024584933E-2</v>
          </cell>
          <cell r="AJ23"/>
          <cell r="AK23"/>
          <cell r="AL23"/>
          <cell r="AM23"/>
          <cell r="AN23"/>
          <cell r="AO23"/>
        </row>
        <row r="25">
          <cell r="G25">
            <v>30</v>
          </cell>
          <cell r="H25">
            <v>30</v>
          </cell>
          <cell r="I25">
            <v>30</v>
          </cell>
          <cell r="J25">
            <v>30</v>
          </cell>
          <cell r="K25">
            <v>30</v>
          </cell>
          <cell r="L25">
            <v>30</v>
          </cell>
          <cell r="M25">
            <v>30</v>
          </cell>
          <cell r="N25">
            <v>30</v>
          </cell>
          <cell r="O25">
            <v>40</v>
          </cell>
          <cell r="P25">
            <v>40</v>
          </cell>
          <cell r="Q25">
            <v>30</v>
          </cell>
          <cell r="R25">
            <v>30</v>
          </cell>
          <cell r="S25">
            <v>30</v>
          </cell>
          <cell r="T25">
            <v>40</v>
          </cell>
          <cell r="U25">
            <v>30</v>
          </cell>
          <cell r="V25">
            <v>30</v>
          </cell>
          <cell r="W25">
            <v>30</v>
          </cell>
          <cell r="X25">
            <v>30</v>
          </cell>
          <cell r="Y25">
            <v>30</v>
          </cell>
          <cell r="Z25">
            <v>30</v>
          </cell>
          <cell r="AA25">
            <v>30</v>
          </cell>
          <cell r="AB25">
            <v>30</v>
          </cell>
          <cell r="AC25">
            <v>40</v>
          </cell>
          <cell r="AD25">
            <v>30</v>
          </cell>
          <cell r="AE25">
            <v>30</v>
          </cell>
          <cell r="AF25">
            <v>30</v>
          </cell>
          <cell r="AG25">
            <v>30</v>
          </cell>
          <cell r="AH25">
            <v>30</v>
          </cell>
          <cell r="AI25">
            <v>20</v>
          </cell>
          <cell r="AJ25"/>
          <cell r="AK25"/>
          <cell r="AL25"/>
          <cell r="AM25"/>
          <cell r="AN25"/>
          <cell r="AO25"/>
        </row>
        <row r="26">
          <cell r="G26">
            <v>20</v>
          </cell>
          <cell r="H26">
            <v>15</v>
          </cell>
          <cell r="I26">
            <v>5</v>
          </cell>
          <cell r="J26">
            <v>5</v>
          </cell>
          <cell r="K26">
            <v>5</v>
          </cell>
          <cell r="L26">
            <v>5</v>
          </cell>
          <cell r="M26">
            <v>7</v>
          </cell>
          <cell r="N26">
            <v>7</v>
          </cell>
          <cell r="O26">
            <v>20</v>
          </cell>
          <cell r="P26">
            <v>15</v>
          </cell>
          <cell r="Q26">
            <v>7</v>
          </cell>
          <cell r="R26">
            <v>15</v>
          </cell>
          <cell r="S26">
            <v>5</v>
          </cell>
          <cell r="T26">
            <v>20</v>
          </cell>
          <cell r="U26">
            <v>20</v>
          </cell>
          <cell r="V26">
            <v>5</v>
          </cell>
          <cell r="W26">
            <v>5</v>
          </cell>
          <cell r="X26">
            <v>5</v>
          </cell>
          <cell r="Y26">
            <v>7</v>
          </cell>
          <cell r="Z26">
            <v>5</v>
          </cell>
          <cell r="AA26">
            <v>5</v>
          </cell>
          <cell r="AB26">
            <v>5</v>
          </cell>
          <cell r="AC26">
            <v>15</v>
          </cell>
          <cell r="AD26">
            <v>15</v>
          </cell>
          <cell r="AE26">
            <v>15</v>
          </cell>
          <cell r="AF26">
            <v>15</v>
          </cell>
          <cell r="AG26">
            <v>15</v>
          </cell>
          <cell r="AH26">
            <v>20</v>
          </cell>
          <cell r="AI26">
            <v>20</v>
          </cell>
          <cell r="AJ26"/>
          <cell r="AK26"/>
          <cell r="AL26"/>
          <cell r="AM26"/>
          <cell r="AN26"/>
          <cell r="AO26"/>
        </row>
      </sheetData>
      <sheetData sheetId="23"/>
      <sheetData sheetId="24">
        <row r="27">
          <cell r="AA27">
            <v>894.62825654792778</v>
          </cell>
        </row>
      </sheetData>
      <sheetData sheetId="25">
        <row r="10">
          <cell r="C10">
            <v>6.8422942485076715E-2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B5">
            <v>5</v>
          </cell>
          <cell r="C5">
            <v>7</v>
          </cell>
          <cell r="D5">
            <v>10</v>
          </cell>
          <cell r="E5">
            <v>15</v>
          </cell>
          <cell r="F5">
            <v>20</v>
          </cell>
          <cell r="G5"/>
          <cell r="H5" t="str">
            <v>No TaxGas CC</v>
          </cell>
          <cell r="I5" t="str">
            <v>No TaxGas CT - Frame</v>
          </cell>
          <cell r="J5" t="str">
            <v>No TaxSolar PV</v>
          </cell>
          <cell r="K5" t="str">
            <v>No TaxWisconsin Wind</v>
          </cell>
          <cell r="L5" t="str">
            <v>No TaxOffshore Wind</v>
          </cell>
          <cell r="M5" t="str">
            <v>No TaxWI Lithium-Ion Battery</v>
          </cell>
          <cell r="N5" t="str">
            <v>No TaxCoal IGCC w/CCS</v>
          </cell>
          <cell r="O5" t="str">
            <v>No TaxNuclear</v>
          </cell>
          <cell r="P5" t="str">
            <v>No TaxBiomass</v>
          </cell>
          <cell r="Q5" t="str">
            <v>No TaxWartsila/ Recip Engine - 12 Units</v>
          </cell>
          <cell r="R5" t="str">
            <v>No TaxLandfill Gas</v>
          </cell>
          <cell r="S5" t="str">
            <v>No TaxConventional Coal</v>
          </cell>
          <cell r="T5" t="str">
            <v>No TaxAdv. CC</v>
          </cell>
          <cell r="U5" t="str">
            <v>No TaxWisconsin Solar</v>
          </cell>
          <cell r="V5" t="str">
            <v>No TaxDistributed Solar (5 MW)</v>
          </cell>
          <cell r="W5" t="str">
            <v>No TaxDistributed Storage</v>
          </cell>
          <cell r="X5" t="str">
            <v>No TaxWisconsin Solar+Storage</v>
          </cell>
          <cell r="Y5" t="str">
            <v>No TaxDistributed Solar+Storage</v>
          </cell>
          <cell r="Z5" t="str">
            <v>No TaxSmall Modular Reactor</v>
          </cell>
          <cell r="AA5" t="str">
            <v>No TaxWartsila/ Recip Engine - 6 Units</v>
          </cell>
          <cell r="AB5" t="str">
            <v>No TaxWartsila/ Recip Engine - Dist.</v>
          </cell>
          <cell r="AC5" t="str">
            <v>No TaxWI Gas Peaker Aeroderivative</v>
          </cell>
          <cell r="AD5" t="str">
            <v>No TaxMolten Salt Storage (Asbury)</v>
          </cell>
          <cell r="AE5" t="str">
            <v>No TaxSLCC Upgrade</v>
          </cell>
          <cell r="AF5" t="str">
            <v>No Tax0</v>
          </cell>
          <cell r="AG5" t="str">
            <v>No Tax0</v>
          </cell>
          <cell r="AH5" t="str">
            <v>No Tax0</v>
          </cell>
          <cell r="AI5" t="str">
            <v>No Tax0</v>
          </cell>
          <cell r="AJ5" t="str">
            <v>No Tax0</v>
          </cell>
          <cell r="AK5" t="str">
            <v>No Tax0</v>
          </cell>
        </row>
        <row r="51">
          <cell r="B51">
            <v>0.83481420413670648</v>
          </cell>
          <cell r="C51">
            <v>0.79410016224153124</v>
          </cell>
          <cell r="D51">
            <v>0.73909896122744811</v>
          </cell>
          <cell r="E51">
            <v>0.62144573676284498</v>
          </cell>
          <cell r="F51">
            <v>0.55045177921941602</v>
          </cell>
          <cell r="G51"/>
          <cell r="H51">
            <v>0.42027300495286057</v>
          </cell>
          <cell r="I51">
            <v>0.42027300495286057</v>
          </cell>
          <cell r="J51">
            <v>0.42027300495286057</v>
          </cell>
          <cell r="K51">
            <v>0.42027300495286057</v>
          </cell>
          <cell r="L51">
            <v>0.42027300495286057</v>
          </cell>
          <cell r="M51">
            <v>0.42027300495286057</v>
          </cell>
          <cell r="N51">
            <v>0.33949179495767134</v>
          </cell>
          <cell r="O51">
            <v>0.33949179495767134</v>
          </cell>
          <cell r="P51">
            <v>0.42027300495286057</v>
          </cell>
          <cell r="Q51">
            <v>0.42027300495286057</v>
          </cell>
          <cell r="R51">
            <v>0.42027300495286057</v>
          </cell>
          <cell r="S51">
            <v>0.33949179495767134</v>
          </cell>
          <cell r="T51">
            <v>0.42027300495286057</v>
          </cell>
          <cell r="U51">
            <v>0.42027300495286057</v>
          </cell>
          <cell r="V51">
            <v>0.42027300495286057</v>
          </cell>
          <cell r="W51">
            <v>0.42027300495286057</v>
          </cell>
          <cell r="X51">
            <v>0.42027300495286057</v>
          </cell>
          <cell r="Y51">
            <v>0.42027300495286057</v>
          </cell>
          <cell r="Z51">
            <v>0.33949179495767134</v>
          </cell>
          <cell r="AA51">
            <v>0.42027300495286057</v>
          </cell>
          <cell r="AB51">
            <v>0.42027300495286057</v>
          </cell>
          <cell r="AC51">
            <v>0.42027300495286057</v>
          </cell>
          <cell r="AD51">
            <v>0.42027300495286057</v>
          </cell>
          <cell r="AE51">
            <v>0.53625596652628249</v>
          </cell>
          <cell r="AF51" t="e">
            <v>#N/A</v>
          </cell>
          <cell r="AG51" t="e">
            <v>#N/A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</row>
        <row r="52">
          <cell r="B52">
            <v>0.83481420413670648</v>
          </cell>
          <cell r="C52">
            <v>0.79410016224153124</v>
          </cell>
          <cell r="D52">
            <v>0.73909896122744811</v>
          </cell>
          <cell r="E52">
            <v>0.62144573676284498</v>
          </cell>
          <cell r="F52">
            <v>0.55045177921941602</v>
          </cell>
          <cell r="G52"/>
          <cell r="H52">
            <v>0.42027300495286057</v>
          </cell>
          <cell r="I52">
            <v>0.42027300495286057</v>
          </cell>
          <cell r="J52">
            <v>0.42027300495286057</v>
          </cell>
          <cell r="K52">
            <v>0.42027300495286057</v>
          </cell>
          <cell r="L52">
            <v>0.42027300495286057</v>
          </cell>
          <cell r="M52">
            <v>0.42027300495286057</v>
          </cell>
          <cell r="N52">
            <v>0.33949179495767134</v>
          </cell>
          <cell r="O52">
            <v>0.33949179495767134</v>
          </cell>
          <cell r="P52">
            <v>0.42027300495286057</v>
          </cell>
          <cell r="Q52">
            <v>0.42027300495286057</v>
          </cell>
          <cell r="R52">
            <v>0.42027300495286057</v>
          </cell>
          <cell r="S52">
            <v>0.33949179495767134</v>
          </cell>
          <cell r="T52">
            <v>0.42027300495286057</v>
          </cell>
          <cell r="U52">
            <v>0.42027300495286057</v>
          </cell>
          <cell r="V52">
            <v>0.42027300495286057</v>
          </cell>
          <cell r="W52">
            <v>0.42027300495286057</v>
          </cell>
          <cell r="X52">
            <v>0.42027300495286057</v>
          </cell>
          <cell r="Y52">
            <v>0.42027300495286057</v>
          </cell>
          <cell r="Z52">
            <v>0.33949179495767134</v>
          </cell>
          <cell r="AA52">
            <v>0.42027300495286057</v>
          </cell>
          <cell r="AB52">
            <v>0.42027300495286057</v>
          </cell>
          <cell r="AC52">
            <v>0.42027300495286057</v>
          </cell>
          <cell r="AD52">
            <v>0.42027300495286057</v>
          </cell>
          <cell r="AE52">
            <v>0.53625596652628249</v>
          </cell>
          <cell r="AF52" t="e">
            <v>#N/A</v>
          </cell>
          <cell r="AG52" t="e">
            <v>#N/A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</row>
        <row r="53">
          <cell r="B53">
            <v>0.83481420413670648</v>
          </cell>
          <cell r="C53">
            <v>0.79410016224153124</v>
          </cell>
          <cell r="D53">
            <v>0.73909896122744811</v>
          </cell>
          <cell r="E53">
            <v>0.62144573676284498</v>
          </cell>
          <cell r="F53">
            <v>0.55045177921941602</v>
          </cell>
          <cell r="G53"/>
          <cell r="H53">
            <v>0.42027300495286057</v>
          </cell>
          <cell r="I53">
            <v>0.42027300495286057</v>
          </cell>
          <cell r="J53">
            <v>0.42027300495286057</v>
          </cell>
          <cell r="K53">
            <v>0.42027300495286057</v>
          </cell>
          <cell r="L53">
            <v>0.42027300495286057</v>
          </cell>
          <cell r="M53">
            <v>0.42027300495286057</v>
          </cell>
          <cell r="N53">
            <v>0.33949179495767134</v>
          </cell>
          <cell r="O53">
            <v>0.33949179495767134</v>
          </cell>
          <cell r="P53">
            <v>0.42027300495286057</v>
          </cell>
          <cell r="Q53">
            <v>0.42027300495286057</v>
          </cell>
          <cell r="R53">
            <v>0.42027300495286057</v>
          </cell>
          <cell r="S53">
            <v>0.33949179495767134</v>
          </cell>
          <cell r="T53">
            <v>0.42027300495286057</v>
          </cell>
          <cell r="U53">
            <v>0.42027300495286057</v>
          </cell>
          <cell r="V53">
            <v>0.42027300495286057</v>
          </cell>
          <cell r="W53">
            <v>0.42027300495286057</v>
          </cell>
          <cell r="X53">
            <v>0.42027300495286057</v>
          </cell>
          <cell r="Y53">
            <v>0.42027300495286057</v>
          </cell>
          <cell r="Z53">
            <v>0.33949179495767134</v>
          </cell>
          <cell r="AA53">
            <v>0.42027300495286057</v>
          </cell>
          <cell r="AB53">
            <v>0.42027300495286057</v>
          </cell>
          <cell r="AC53">
            <v>0.42027300495286057</v>
          </cell>
          <cell r="AD53">
            <v>0.42027300495286057</v>
          </cell>
          <cell r="AE53">
            <v>0.53625596652628249</v>
          </cell>
          <cell r="AF53" t="e">
            <v>#N/A</v>
          </cell>
          <cell r="AG53" t="e">
            <v>#N/A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</row>
        <row r="54">
          <cell r="B54">
            <v>0.83481420413670648</v>
          </cell>
          <cell r="C54">
            <v>0.79410016224153124</v>
          </cell>
          <cell r="D54">
            <v>0.73909896122744811</v>
          </cell>
          <cell r="E54">
            <v>0.62144573676284498</v>
          </cell>
          <cell r="F54">
            <v>0.55045177921941602</v>
          </cell>
          <cell r="G54"/>
          <cell r="H54">
            <v>0.42027300495286057</v>
          </cell>
          <cell r="I54">
            <v>0.42027300495286057</v>
          </cell>
          <cell r="J54">
            <v>0.42027300495286057</v>
          </cell>
          <cell r="K54">
            <v>0.42027300495286057</v>
          </cell>
          <cell r="L54">
            <v>0.42027300495286057</v>
          </cell>
          <cell r="M54">
            <v>0.42027300495286057</v>
          </cell>
          <cell r="N54">
            <v>0.33949179495767134</v>
          </cell>
          <cell r="O54">
            <v>0.33949179495767134</v>
          </cell>
          <cell r="P54">
            <v>0.42027300495286057</v>
          </cell>
          <cell r="Q54">
            <v>0.42027300495286057</v>
          </cell>
          <cell r="R54">
            <v>0.42027300495286057</v>
          </cell>
          <cell r="S54">
            <v>0.33949179495767134</v>
          </cell>
          <cell r="T54">
            <v>0.42027300495286057</v>
          </cell>
          <cell r="U54">
            <v>0.42027300495286057</v>
          </cell>
          <cell r="V54">
            <v>0.42027300495286057</v>
          </cell>
          <cell r="W54">
            <v>0.42027300495286057</v>
          </cell>
          <cell r="X54">
            <v>0.42027300495286057</v>
          </cell>
          <cell r="Y54">
            <v>0.42027300495286057</v>
          </cell>
          <cell r="Z54">
            <v>0.33949179495767134</v>
          </cell>
          <cell r="AA54">
            <v>0.42027300495286057</v>
          </cell>
          <cell r="AB54">
            <v>0.42027300495286057</v>
          </cell>
          <cell r="AC54">
            <v>0.42027300495286057</v>
          </cell>
          <cell r="AD54">
            <v>0.42027300495286057</v>
          </cell>
          <cell r="AE54">
            <v>0.53625596652628249</v>
          </cell>
          <cell r="AF54" t="e">
            <v>#N/A</v>
          </cell>
          <cell r="AG54" t="e">
            <v>#N/A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</row>
        <row r="55">
          <cell r="B55">
            <v>0.83481420413670648</v>
          </cell>
          <cell r="C55">
            <v>0.79410016224153124</v>
          </cell>
          <cell r="D55">
            <v>0.73909896122744811</v>
          </cell>
          <cell r="E55">
            <v>0.62144573676284498</v>
          </cell>
          <cell r="F55">
            <v>0.55045177921941602</v>
          </cell>
          <cell r="G55"/>
          <cell r="H55">
            <v>0.42027300495286057</v>
          </cell>
          <cell r="I55">
            <v>0.42027300495286057</v>
          </cell>
          <cell r="J55">
            <v>0.42027300495286057</v>
          </cell>
          <cell r="K55">
            <v>0.42027300495286057</v>
          </cell>
          <cell r="L55">
            <v>0.42027300495286057</v>
          </cell>
          <cell r="M55">
            <v>0.42027300495286057</v>
          </cell>
          <cell r="N55">
            <v>0.33949179495767134</v>
          </cell>
          <cell r="O55">
            <v>0.33949179495767134</v>
          </cell>
          <cell r="P55">
            <v>0.42027300495286057</v>
          </cell>
          <cell r="Q55">
            <v>0.42027300495286057</v>
          </cell>
          <cell r="R55">
            <v>0.42027300495286057</v>
          </cell>
          <cell r="S55">
            <v>0.33949179495767134</v>
          </cell>
          <cell r="T55">
            <v>0.42027300495286057</v>
          </cell>
          <cell r="U55">
            <v>0.42027300495286057</v>
          </cell>
          <cell r="V55">
            <v>0.42027300495286057</v>
          </cell>
          <cell r="W55">
            <v>0.42027300495286057</v>
          </cell>
          <cell r="X55">
            <v>0.42027300495286057</v>
          </cell>
          <cell r="Y55">
            <v>0.42027300495286057</v>
          </cell>
          <cell r="Z55">
            <v>0.33949179495767134</v>
          </cell>
          <cell r="AA55">
            <v>0.42027300495286057</v>
          </cell>
          <cell r="AB55">
            <v>0.42027300495286057</v>
          </cell>
          <cell r="AC55">
            <v>0.42027300495286057</v>
          </cell>
          <cell r="AD55">
            <v>0.42027300495286057</v>
          </cell>
          <cell r="AE55">
            <v>0.53625596652628249</v>
          </cell>
          <cell r="AF55" t="e">
            <v>#N/A</v>
          </cell>
          <cell r="AG55" t="e">
            <v>#N/A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</row>
        <row r="56">
          <cell r="B56">
            <v>0.83481420413670648</v>
          </cell>
          <cell r="C56">
            <v>0.79410016224153124</v>
          </cell>
          <cell r="D56">
            <v>0.73909896122744811</v>
          </cell>
          <cell r="E56">
            <v>0.62144573676284498</v>
          </cell>
          <cell r="F56">
            <v>0.55045177921941602</v>
          </cell>
          <cell r="G56"/>
          <cell r="H56">
            <v>0.42027300495286057</v>
          </cell>
          <cell r="I56">
            <v>0.42027300495286057</v>
          </cell>
          <cell r="J56">
            <v>0.42027300495286057</v>
          </cell>
          <cell r="K56">
            <v>0.42027300495286057</v>
          </cell>
          <cell r="L56">
            <v>0.42027300495286057</v>
          </cell>
          <cell r="M56">
            <v>0.42027300495286057</v>
          </cell>
          <cell r="N56">
            <v>0.33949179495767134</v>
          </cell>
          <cell r="O56">
            <v>0.33949179495767134</v>
          </cell>
          <cell r="P56">
            <v>0.42027300495286057</v>
          </cell>
          <cell r="Q56">
            <v>0.42027300495286057</v>
          </cell>
          <cell r="R56">
            <v>0.42027300495286057</v>
          </cell>
          <cell r="S56">
            <v>0.33949179495767134</v>
          </cell>
          <cell r="T56">
            <v>0.42027300495286057</v>
          </cell>
          <cell r="U56">
            <v>0.42027300495286057</v>
          </cell>
          <cell r="V56">
            <v>0.42027300495286057</v>
          </cell>
          <cell r="W56">
            <v>0.42027300495286057</v>
          </cell>
          <cell r="X56">
            <v>0.42027300495286057</v>
          </cell>
          <cell r="Y56">
            <v>0.42027300495286057</v>
          </cell>
          <cell r="Z56">
            <v>0.33949179495767134</v>
          </cell>
          <cell r="AA56">
            <v>0.42027300495286057</v>
          </cell>
          <cell r="AB56">
            <v>0.42027300495286057</v>
          </cell>
          <cell r="AC56">
            <v>0.42027300495286057</v>
          </cell>
          <cell r="AD56">
            <v>0.42027300495286057</v>
          </cell>
          <cell r="AE56">
            <v>0.53625596652628249</v>
          </cell>
          <cell r="AF56" t="e">
            <v>#N/A</v>
          </cell>
          <cell r="AG56" t="e">
            <v>#N/A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</row>
        <row r="57">
          <cell r="B57">
            <v>0.83481420413670648</v>
          </cell>
          <cell r="C57">
            <v>0.79410016224153124</v>
          </cell>
          <cell r="D57">
            <v>0.73909896122744811</v>
          </cell>
          <cell r="E57">
            <v>0.62144573676284498</v>
          </cell>
          <cell r="F57">
            <v>0.55045177921941602</v>
          </cell>
          <cell r="G57"/>
          <cell r="H57">
            <v>0.42027300495286057</v>
          </cell>
          <cell r="I57">
            <v>0.42027300495286057</v>
          </cell>
          <cell r="J57">
            <v>0.42027300495286057</v>
          </cell>
          <cell r="K57">
            <v>0.42027300495286057</v>
          </cell>
          <cell r="L57">
            <v>0.42027300495286057</v>
          </cell>
          <cell r="M57">
            <v>0.42027300495286057</v>
          </cell>
          <cell r="N57">
            <v>0.33949179495767134</v>
          </cell>
          <cell r="O57">
            <v>0.33949179495767134</v>
          </cell>
          <cell r="P57">
            <v>0.42027300495286057</v>
          </cell>
          <cell r="Q57">
            <v>0.42027300495286057</v>
          </cell>
          <cell r="R57">
            <v>0.42027300495286057</v>
          </cell>
          <cell r="S57">
            <v>0.33949179495767134</v>
          </cell>
          <cell r="T57">
            <v>0.42027300495286057</v>
          </cell>
          <cell r="U57">
            <v>0.42027300495286057</v>
          </cell>
          <cell r="V57">
            <v>0.42027300495286057</v>
          </cell>
          <cell r="W57">
            <v>0.42027300495286057</v>
          </cell>
          <cell r="X57">
            <v>0.42027300495286057</v>
          </cell>
          <cell r="Y57">
            <v>0.42027300495286057</v>
          </cell>
          <cell r="Z57">
            <v>0.33949179495767134</v>
          </cell>
          <cell r="AA57">
            <v>0.42027300495286057</v>
          </cell>
          <cell r="AB57">
            <v>0.42027300495286057</v>
          </cell>
          <cell r="AC57">
            <v>0.42027300495286057</v>
          </cell>
          <cell r="AD57">
            <v>0.42027300495286057</v>
          </cell>
          <cell r="AE57">
            <v>0.53625596652628249</v>
          </cell>
          <cell r="AF57" t="e">
            <v>#N/A</v>
          </cell>
          <cell r="AG57" t="e">
            <v>#N/A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</row>
        <row r="58">
          <cell r="B58">
            <v>0.83481420413670648</v>
          </cell>
          <cell r="C58">
            <v>0.79410016224153124</v>
          </cell>
          <cell r="D58">
            <v>0.73909896122744811</v>
          </cell>
          <cell r="E58">
            <v>0.62144573676284498</v>
          </cell>
          <cell r="F58">
            <v>0.55045177921941602</v>
          </cell>
          <cell r="G58"/>
          <cell r="H58">
            <v>0.42027300495286057</v>
          </cell>
          <cell r="I58">
            <v>0.42027300495286057</v>
          </cell>
          <cell r="J58">
            <v>0.42027300495286057</v>
          </cell>
          <cell r="K58">
            <v>0.42027300495286057</v>
          </cell>
          <cell r="L58">
            <v>0.42027300495286057</v>
          </cell>
          <cell r="M58">
            <v>0.42027300495286057</v>
          </cell>
          <cell r="N58">
            <v>0.33949179495767134</v>
          </cell>
          <cell r="O58">
            <v>0.33949179495767134</v>
          </cell>
          <cell r="P58">
            <v>0.42027300495286057</v>
          </cell>
          <cell r="Q58">
            <v>0.42027300495286057</v>
          </cell>
          <cell r="R58">
            <v>0.42027300495286057</v>
          </cell>
          <cell r="S58">
            <v>0.33949179495767134</v>
          </cell>
          <cell r="T58">
            <v>0.42027300495286057</v>
          </cell>
          <cell r="U58">
            <v>0.42027300495286057</v>
          </cell>
          <cell r="V58">
            <v>0.42027300495286057</v>
          </cell>
          <cell r="W58">
            <v>0.42027300495286057</v>
          </cell>
          <cell r="X58">
            <v>0.42027300495286057</v>
          </cell>
          <cell r="Y58">
            <v>0.42027300495286057</v>
          </cell>
          <cell r="Z58">
            <v>0.33949179495767134</v>
          </cell>
          <cell r="AA58">
            <v>0.42027300495286057</v>
          </cell>
          <cell r="AB58">
            <v>0.42027300495286057</v>
          </cell>
          <cell r="AC58">
            <v>0.42027300495286057</v>
          </cell>
          <cell r="AD58">
            <v>0.42027300495286057</v>
          </cell>
          <cell r="AE58">
            <v>0.53625596652628249</v>
          </cell>
          <cell r="AF58" t="e">
            <v>#N/A</v>
          </cell>
          <cell r="AG58" t="e">
            <v>#N/A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</row>
        <row r="59">
          <cell r="B59">
            <v>0.83481420413670648</v>
          </cell>
          <cell r="C59">
            <v>0.79410016224153124</v>
          </cell>
          <cell r="D59">
            <v>0.73909896122744811</v>
          </cell>
          <cell r="E59">
            <v>0.62144573676284498</v>
          </cell>
          <cell r="F59">
            <v>0.55045177921941602</v>
          </cell>
          <cell r="G59"/>
          <cell r="H59">
            <v>0.42027300495286057</v>
          </cell>
          <cell r="I59">
            <v>0.42027300495286057</v>
          </cell>
          <cell r="J59">
            <v>0.42027300495286057</v>
          </cell>
          <cell r="K59">
            <v>0.42027300495286057</v>
          </cell>
          <cell r="L59">
            <v>0.42027300495286057</v>
          </cell>
          <cell r="M59">
            <v>0.42027300495286057</v>
          </cell>
          <cell r="N59">
            <v>0.33949179495767134</v>
          </cell>
          <cell r="O59">
            <v>0.33949179495767134</v>
          </cell>
          <cell r="P59">
            <v>0.42027300495286057</v>
          </cell>
          <cell r="Q59">
            <v>0.42027300495286057</v>
          </cell>
          <cell r="R59">
            <v>0.42027300495286057</v>
          </cell>
          <cell r="S59">
            <v>0.33949179495767134</v>
          </cell>
          <cell r="T59">
            <v>0.42027300495286057</v>
          </cell>
          <cell r="U59">
            <v>0.42027300495286057</v>
          </cell>
          <cell r="V59">
            <v>0.42027300495286057</v>
          </cell>
          <cell r="W59">
            <v>0.42027300495286057</v>
          </cell>
          <cell r="X59">
            <v>0.42027300495286057</v>
          </cell>
          <cell r="Y59">
            <v>0.42027300495286057</v>
          </cell>
          <cell r="Z59">
            <v>0.33949179495767134</v>
          </cell>
          <cell r="AA59">
            <v>0.42027300495286057</v>
          </cell>
          <cell r="AB59">
            <v>0.42027300495286057</v>
          </cell>
          <cell r="AC59">
            <v>0.42027300495286057</v>
          </cell>
          <cell r="AD59">
            <v>0.42027300495286057</v>
          </cell>
          <cell r="AE59">
            <v>0.53625596652628249</v>
          </cell>
          <cell r="AF59" t="e">
            <v>#N/A</v>
          </cell>
          <cell r="AG59" t="e">
            <v>#N/A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</row>
        <row r="60">
          <cell r="B60">
            <v>0.83481420413670648</v>
          </cell>
          <cell r="C60">
            <v>0.79410016224153124</v>
          </cell>
          <cell r="D60">
            <v>0.73909896122744811</v>
          </cell>
          <cell r="E60">
            <v>0.62144573676284498</v>
          </cell>
          <cell r="F60">
            <v>0.55045177921941602</v>
          </cell>
          <cell r="G60"/>
          <cell r="H60">
            <v>0.42027300495286057</v>
          </cell>
          <cell r="I60">
            <v>0.42027300495286057</v>
          </cell>
          <cell r="J60">
            <v>0.42027300495286057</v>
          </cell>
          <cell r="K60">
            <v>0.42027300495286057</v>
          </cell>
          <cell r="L60">
            <v>0.42027300495286057</v>
          </cell>
          <cell r="M60">
            <v>0.42027300495286057</v>
          </cell>
          <cell r="N60">
            <v>0.33949179495767134</v>
          </cell>
          <cell r="O60">
            <v>0.33949179495767134</v>
          </cell>
          <cell r="P60">
            <v>0.42027300495286057</v>
          </cell>
          <cell r="Q60">
            <v>0.42027300495286057</v>
          </cell>
          <cell r="R60">
            <v>0.42027300495286057</v>
          </cell>
          <cell r="S60">
            <v>0.33949179495767134</v>
          </cell>
          <cell r="T60">
            <v>0.42027300495286057</v>
          </cell>
          <cell r="U60">
            <v>0.42027300495286057</v>
          </cell>
          <cell r="V60">
            <v>0.42027300495286057</v>
          </cell>
          <cell r="W60">
            <v>0.42027300495286057</v>
          </cell>
          <cell r="X60">
            <v>0.42027300495286057</v>
          </cell>
          <cell r="Y60">
            <v>0.42027300495286057</v>
          </cell>
          <cell r="Z60">
            <v>0.33949179495767134</v>
          </cell>
          <cell r="AA60">
            <v>0.42027300495286057</v>
          </cell>
          <cell r="AB60">
            <v>0.42027300495286057</v>
          </cell>
          <cell r="AC60">
            <v>0.42027300495286057</v>
          </cell>
          <cell r="AD60">
            <v>0.42027300495286057</v>
          </cell>
          <cell r="AE60">
            <v>0.53625596652628249</v>
          </cell>
          <cell r="AF60" t="e">
            <v>#N/A</v>
          </cell>
          <cell r="AG60" t="e">
            <v>#N/A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</row>
        <row r="61">
          <cell r="B61">
            <v>0.83481420413670648</v>
          </cell>
          <cell r="C61">
            <v>0.79410016224153124</v>
          </cell>
          <cell r="D61">
            <v>0.73909896122744811</v>
          </cell>
          <cell r="E61">
            <v>0.62144573676284498</v>
          </cell>
          <cell r="F61">
            <v>0.55045177921941602</v>
          </cell>
          <cell r="G61"/>
          <cell r="H61">
            <v>0.42027300495286057</v>
          </cell>
          <cell r="I61">
            <v>0.42027300495286057</v>
          </cell>
          <cell r="J61">
            <v>0.42027300495286057</v>
          </cell>
          <cell r="K61">
            <v>0.42027300495286057</v>
          </cell>
          <cell r="L61">
            <v>0.42027300495286057</v>
          </cell>
          <cell r="M61">
            <v>0.42027300495286057</v>
          </cell>
          <cell r="N61">
            <v>0.33949179495767134</v>
          </cell>
          <cell r="O61">
            <v>0.33949179495767134</v>
          </cell>
          <cell r="P61">
            <v>0.42027300495286057</v>
          </cell>
          <cell r="Q61">
            <v>0.42027300495286057</v>
          </cell>
          <cell r="R61">
            <v>0.42027300495286057</v>
          </cell>
          <cell r="S61">
            <v>0.33949179495767134</v>
          </cell>
          <cell r="T61">
            <v>0.42027300495286057</v>
          </cell>
          <cell r="U61">
            <v>0.42027300495286057</v>
          </cell>
          <cell r="V61">
            <v>0.42027300495286057</v>
          </cell>
          <cell r="W61">
            <v>0.42027300495286057</v>
          </cell>
          <cell r="X61">
            <v>0.42027300495286057</v>
          </cell>
          <cell r="Y61">
            <v>0.42027300495286057</v>
          </cell>
          <cell r="Z61">
            <v>0.33949179495767134</v>
          </cell>
          <cell r="AA61">
            <v>0.42027300495286057</v>
          </cell>
          <cell r="AB61">
            <v>0.42027300495286057</v>
          </cell>
          <cell r="AC61">
            <v>0.42027300495286057</v>
          </cell>
          <cell r="AD61">
            <v>0.42027300495286057</v>
          </cell>
          <cell r="AE61">
            <v>0.53625596652628249</v>
          </cell>
          <cell r="AF61" t="e">
            <v>#N/A</v>
          </cell>
          <cell r="AG61" t="e">
            <v>#N/A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</row>
        <row r="62">
          <cell r="B62">
            <v>0.83481420413670648</v>
          </cell>
          <cell r="C62">
            <v>0.79410016224153124</v>
          </cell>
          <cell r="D62">
            <v>0.73909896122744811</v>
          </cell>
          <cell r="E62">
            <v>0.62144573676284498</v>
          </cell>
          <cell r="F62">
            <v>0.55045177921941602</v>
          </cell>
          <cell r="G62"/>
          <cell r="H62">
            <v>0.42027300495286057</v>
          </cell>
          <cell r="I62">
            <v>0.42027300495286057</v>
          </cell>
          <cell r="J62">
            <v>0.42027300495286057</v>
          </cell>
          <cell r="K62">
            <v>0.42027300495286057</v>
          </cell>
          <cell r="L62">
            <v>0.42027300495286057</v>
          </cell>
          <cell r="M62">
            <v>0.42027300495286057</v>
          </cell>
          <cell r="N62">
            <v>0.33949179495767134</v>
          </cell>
          <cell r="O62">
            <v>0.33949179495767134</v>
          </cell>
          <cell r="P62">
            <v>0.42027300495286057</v>
          </cell>
          <cell r="Q62">
            <v>0.42027300495286057</v>
          </cell>
          <cell r="R62">
            <v>0.42027300495286057</v>
          </cell>
          <cell r="S62">
            <v>0.33949179495767134</v>
          </cell>
          <cell r="T62">
            <v>0.42027300495286057</v>
          </cell>
          <cell r="U62">
            <v>0.42027300495286057</v>
          </cell>
          <cell r="V62">
            <v>0.42027300495286057</v>
          </cell>
          <cell r="W62">
            <v>0.42027300495286057</v>
          </cell>
          <cell r="X62">
            <v>0.42027300495286057</v>
          </cell>
          <cell r="Y62">
            <v>0.42027300495286057</v>
          </cell>
          <cell r="Z62">
            <v>0.33949179495767134</v>
          </cell>
          <cell r="AA62">
            <v>0.42027300495286057</v>
          </cell>
          <cell r="AB62">
            <v>0.42027300495286057</v>
          </cell>
          <cell r="AC62">
            <v>0.42027300495286057</v>
          </cell>
          <cell r="AD62">
            <v>0.42027300495286057</v>
          </cell>
          <cell r="AE62">
            <v>0.53625596652628249</v>
          </cell>
          <cell r="AF62" t="e">
            <v>#N/A</v>
          </cell>
          <cell r="AG62" t="e">
            <v>#N/A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</row>
        <row r="63">
          <cell r="B63">
            <v>0.83481420413670648</v>
          </cell>
          <cell r="C63">
            <v>0.79410016224153124</v>
          </cell>
          <cell r="D63">
            <v>0.73909896122744811</v>
          </cell>
          <cell r="E63">
            <v>0.62144573676284498</v>
          </cell>
          <cell r="F63">
            <v>0.55045177921941602</v>
          </cell>
          <cell r="G63"/>
          <cell r="H63">
            <v>0.42027300495286057</v>
          </cell>
          <cell r="I63">
            <v>0.42027300495286057</v>
          </cell>
          <cell r="J63">
            <v>0.42027300495286057</v>
          </cell>
          <cell r="K63">
            <v>0.42027300495286057</v>
          </cell>
          <cell r="L63">
            <v>0.42027300495286057</v>
          </cell>
          <cell r="M63">
            <v>0.42027300495286057</v>
          </cell>
          <cell r="N63">
            <v>0.33949179495767134</v>
          </cell>
          <cell r="O63">
            <v>0.33949179495767134</v>
          </cell>
          <cell r="P63">
            <v>0.42027300495286057</v>
          </cell>
          <cell r="Q63">
            <v>0.42027300495286057</v>
          </cell>
          <cell r="R63">
            <v>0.42027300495286057</v>
          </cell>
          <cell r="S63">
            <v>0.33949179495767134</v>
          </cell>
          <cell r="T63">
            <v>0.42027300495286057</v>
          </cell>
          <cell r="U63">
            <v>0.42027300495286057</v>
          </cell>
          <cell r="V63">
            <v>0.42027300495286057</v>
          </cell>
          <cell r="W63">
            <v>0.42027300495286057</v>
          </cell>
          <cell r="X63">
            <v>0.42027300495286057</v>
          </cell>
          <cell r="Y63">
            <v>0.42027300495286057</v>
          </cell>
          <cell r="Z63">
            <v>0.33949179495767134</v>
          </cell>
          <cell r="AA63">
            <v>0.42027300495286057</v>
          </cell>
          <cell r="AB63">
            <v>0.42027300495286057</v>
          </cell>
          <cell r="AC63">
            <v>0.42027300495286057</v>
          </cell>
          <cell r="AD63">
            <v>0.42027300495286057</v>
          </cell>
          <cell r="AE63">
            <v>0.53625596652628249</v>
          </cell>
          <cell r="AF63" t="e">
            <v>#N/A</v>
          </cell>
          <cell r="AG63" t="e">
            <v>#N/A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</row>
        <row r="64">
          <cell r="B64">
            <v>0.83481420413670648</v>
          </cell>
          <cell r="C64">
            <v>0.79410016224153124</v>
          </cell>
          <cell r="D64">
            <v>0.73909896122744811</v>
          </cell>
          <cell r="E64">
            <v>0.62144573676284498</v>
          </cell>
          <cell r="F64">
            <v>0.55045177921941602</v>
          </cell>
          <cell r="G64"/>
          <cell r="H64">
            <v>0.42027300495286057</v>
          </cell>
          <cell r="I64">
            <v>0.42027300495286057</v>
          </cell>
          <cell r="J64">
            <v>0.42027300495286057</v>
          </cell>
          <cell r="K64">
            <v>0.42027300495286057</v>
          </cell>
          <cell r="L64">
            <v>0.42027300495286057</v>
          </cell>
          <cell r="M64">
            <v>0.42027300495286057</v>
          </cell>
          <cell r="N64">
            <v>0.33949179495767134</v>
          </cell>
          <cell r="O64">
            <v>0.33949179495767134</v>
          </cell>
          <cell r="P64">
            <v>0.42027300495286057</v>
          </cell>
          <cell r="Q64">
            <v>0.42027300495286057</v>
          </cell>
          <cell r="R64">
            <v>0.42027300495286057</v>
          </cell>
          <cell r="S64">
            <v>0.33949179495767134</v>
          </cell>
          <cell r="T64">
            <v>0.42027300495286057</v>
          </cell>
          <cell r="U64">
            <v>0.42027300495286057</v>
          </cell>
          <cell r="V64">
            <v>0.42027300495286057</v>
          </cell>
          <cell r="W64">
            <v>0.42027300495286057</v>
          </cell>
          <cell r="X64">
            <v>0.42027300495286057</v>
          </cell>
          <cell r="Y64">
            <v>0.42027300495286057</v>
          </cell>
          <cell r="Z64">
            <v>0.33949179495767134</v>
          </cell>
          <cell r="AA64">
            <v>0.42027300495286057</v>
          </cell>
          <cell r="AB64">
            <v>0.42027300495286057</v>
          </cell>
          <cell r="AC64">
            <v>0.42027300495286057</v>
          </cell>
          <cell r="AD64">
            <v>0.42027300495286057</v>
          </cell>
          <cell r="AE64">
            <v>0.53625596652628249</v>
          </cell>
          <cell r="AF64" t="e">
            <v>#N/A</v>
          </cell>
          <cell r="AG64" t="e">
            <v>#N/A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</row>
        <row r="65">
          <cell r="B65">
            <v>0.83481420413670648</v>
          </cell>
          <cell r="C65">
            <v>0.79410016224153124</v>
          </cell>
          <cell r="D65">
            <v>0.73909896122744811</v>
          </cell>
          <cell r="E65">
            <v>0.62144573676284498</v>
          </cell>
          <cell r="F65">
            <v>0.55045177921941602</v>
          </cell>
          <cell r="G65"/>
          <cell r="H65">
            <v>0.42027300495286057</v>
          </cell>
          <cell r="I65">
            <v>0.42027300495286057</v>
          </cell>
          <cell r="J65">
            <v>0.42027300495286057</v>
          </cell>
          <cell r="K65">
            <v>0.42027300495286057</v>
          </cell>
          <cell r="L65">
            <v>0.42027300495286057</v>
          </cell>
          <cell r="M65">
            <v>0.42027300495286057</v>
          </cell>
          <cell r="N65">
            <v>0.33949179495767134</v>
          </cell>
          <cell r="O65">
            <v>0.33949179495767134</v>
          </cell>
          <cell r="P65">
            <v>0.42027300495286057</v>
          </cell>
          <cell r="Q65">
            <v>0.42027300495286057</v>
          </cell>
          <cell r="R65">
            <v>0.42027300495286057</v>
          </cell>
          <cell r="S65">
            <v>0.33949179495767134</v>
          </cell>
          <cell r="T65">
            <v>0.42027300495286057</v>
          </cell>
          <cell r="U65">
            <v>0.42027300495286057</v>
          </cell>
          <cell r="V65">
            <v>0.42027300495286057</v>
          </cell>
          <cell r="W65">
            <v>0.42027300495286057</v>
          </cell>
          <cell r="X65">
            <v>0.42027300495286057</v>
          </cell>
          <cell r="Y65">
            <v>0.42027300495286057</v>
          </cell>
          <cell r="Z65">
            <v>0.33949179495767134</v>
          </cell>
          <cell r="AA65">
            <v>0.42027300495286057</v>
          </cell>
          <cell r="AB65">
            <v>0.42027300495286057</v>
          </cell>
          <cell r="AC65">
            <v>0.42027300495286057</v>
          </cell>
          <cell r="AD65">
            <v>0.42027300495286057</v>
          </cell>
          <cell r="AE65">
            <v>0.53625596652628249</v>
          </cell>
          <cell r="AF65" t="e">
            <v>#N/A</v>
          </cell>
          <cell r="AG65" t="e">
            <v>#N/A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</row>
        <row r="66">
          <cell r="B66">
            <v>0.83481420413670648</v>
          </cell>
          <cell r="C66">
            <v>0.79410016224153124</v>
          </cell>
          <cell r="D66">
            <v>0.73909896122744811</v>
          </cell>
          <cell r="E66">
            <v>0.62144573676284498</v>
          </cell>
          <cell r="F66">
            <v>0.55045177921941602</v>
          </cell>
          <cell r="G66"/>
          <cell r="H66">
            <v>0.42027300495286057</v>
          </cell>
          <cell r="I66">
            <v>0.42027300495286057</v>
          </cell>
          <cell r="J66">
            <v>0.42027300495286057</v>
          </cell>
          <cell r="K66">
            <v>0.42027300495286057</v>
          </cell>
          <cell r="L66">
            <v>0.42027300495286057</v>
          </cell>
          <cell r="M66">
            <v>0.42027300495286057</v>
          </cell>
          <cell r="N66">
            <v>0.33949179495767134</v>
          </cell>
          <cell r="O66">
            <v>0.33949179495767134</v>
          </cell>
          <cell r="P66">
            <v>0.42027300495286057</v>
          </cell>
          <cell r="Q66">
            <v>0.42027300495286057</v>
          </cell>
          <cell r="R66">
            <v>0.42027300495286057</v>
          </cell>
          <cell r="S66">
            <v>0.33949179495767134</v>
          </cell>
          <cell r="T66">
            <v>0.42027300495286057</v>
          </cell>
          <cell r="U66">
            <v>0.42027300495286057</v>
          </cell>
          <cell r="V66">
            <v>0.42027300495286057</v>
          </cell>
          <cell r="W66">
            <v>0.42027300495286057</v>
          </cell>
          <cell r="X66">
            <v>0.42027300495286057</v>
          </cell>
          <cell r="Y66">
            <v>0.42027300495286057</v>
          </cell>
          <cell r="Z66">
            <v>0.33949179495767134</v>
          </cell>
          <cell r="AA66">
            <v>0.42027300495286057</v>
          </cell>
          <cell r="AB66">
            <v>0.42027300495286057</v>
          </cell>
          <cell r="AC66">
            <v>0.42027300495286057</v>
          </cell>
          <cell r="AD66">
            <v>0.42027300495286057</v>
          </cell>
          <cell r="AE66">
            <v>0.53625596652628249</v>
          </cell>
          <cell r="AF66" t="e">
            <v>#N/A</v>
          </cell>
          <cell r="AG66" t="e">
            <v>#N/A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</row>
        <row r="67">
          <cell r="B67">
            <v>0.83481420413670648</v>
          </cell>
          <cell r="C67">
            <v>0.79410016224153124</v>
          </cell>
          <cell r="D67">
            <v>0.73909896122744811</v>
          </cell>
          <cell r="E67">
            <v>0.62144573676284498</v>
          </cell>
          <cell r="F67">
            <v>0.55045177921941602</v>
          </cell>
          <cell r="G67"/>
          <cell r="H67">
            <v>0.42027300495286057</v>
          </cell>
          <cell r="I67">
            <v>0.42027300495286057</v>
          </cell>
          <cell r="J67">
            <v>0.42027300495286057</v>
          </cell>
          <cell r="K67">
            <v>0.42027300495286057</v>
          </cell>
          <cell r="L67">
            <v>0.42027300495286057</v>
          </cell>
          <cell r="M67">
            <v>0.42027300495286057</v>
          </cell>
          <cell r="N67">
            <v>0.33949179495767134</v>
          </cell>
          <cell r="O67">
            <v>0.33949179495767134</v>
          </cell>
          <cell r="P67">
            <v>0.42027300495286057</v>
          </cell>
          <cell r="Q67">
            <v>0.42027300495286057</v>
          </cell>
          <cell r="R67">
            <v>0.42027300495286057</v>
          </cell>
          <cell r="S67">
            <v>0.33949179495767134</v>
          </cell>
          <cell r="T67">
            <v>0.42027300495286057</v>
          </cell>
          <cell r="U67">
            <v>0.42027300495286057</v>
          </cell>
          <cell r="V67">
            <v>0.42027300495286057</v>
          </cell>
          <cell r="W67">
            <v>0.42027300495286057</v>
          </cell>
          <cell r="X67">
            <v>0.42027300495286057</v>
          </cell>
          <cell r="Y67">
            <v>0.42027300495286057</v>
          </cell>
          <cell r="Z67">
            <v>0.33949179495767134</v>
          </cell>
          <cell r="AA67">
            <v>0.42027300495286057</v>
          </cell>
          <cell r="AB67">
            <v>0.42027300495286057</v>
          </cell>
          <cell r="AC67">
            <v>0.42027300495286057</v>
          </cell>
          <cell r="AD67">
            <v>0.42027300495286057</v>
          </cell>
          <cell r="AE67">
            <v>0.53625596652628249</v>
          </cell>
          <cell r="AF67" t="e">
            <v>#N/A</v>
          </cell>
          <cell r="AG67" t="e">
            <v>#N/A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</row>
        <row r="68">
          <cell r="B68">
            <v>0.83481420413670648</v>
          </cell>
          <cell r="C68">
            <v>0.79410016224153124</v>
          </cell>
          <cell r="D68">
            <v>0.73909896122744811</v>
          </cell>
          <cell r="E68">
            <v>0.62144573676284498</v>
          </cell>
          <cell r="F68">
            <v>0.55045177921941602</v>
          </cell>
          <cell r="G68"/>
          <cell r="H68">
            <v>0.42027300495286057</v>
          </cell>
          <cell r="I68">
            <v>0.42027300495286057</v>
          </cell>
          <cell r="J68">
            <v>0.42027300495286057</v>
          </cell>
          <cell r="K68">
            <v>0.42027300495286057</v>
          </cell>
          <cell r="L68">
            <v>0.42027300495286057</v>
          </cell>
          <cell r="M68">
            <v>0.42027300495286057</v>
          </cell>
          <cell r="N68">
            <v>0.33949179495767134</v>
          </cell>
          <cell r="O68">
            <v>0.33949179495767134</v>
          </cell>
          <cell r="P68">
            <v>0.42027300495286057</v>
          </cell>
          <cell r="Q68">
            <v>0.42027300495286057</v>
          </cell>
          <cell r="R68">
            <v>0.42027300495286057</v>
          </cell>
          <cell r="S68">
            <v>0.33949179495767134</v>
          </cell>
          <cell r="T68">
            <v>0.42027300495286057</v>
          </cell>
          <cell r="U68">
            <v>0.42027300495286057</v>
          </cell>
          <cell r="V68">
            <v>0.42027300495286057</v>
          </cell>
          <cell r="W68">
            <v>0.42027300495286057</v>
          </cell>
          <cell r="X68">
            <v>0.42027300495286057</v>
          </cell>
          <cell r="Y68">
            <v>0.42027300495286057</v>
          </cell>
          <cell r="Z68">
            <v>0.33949179495767134</v>
          </cell>
          <cell r="AA68">
            <v>0.42027300495286057</v>
          </cell>
          <cell r="AB68">
            <v>0.42027300495286057</v>
          </cell>
          <cell r="AC68">
            <v>0.42027300495286057</v>
          </cell>
          <cell r="AD68">
            <v>0.42027300495286057</v>
          </cell>
          <cell r="AE68">
            <v>0.53625596652628249</v>
          </cell>
          <cell r="AF68" t="e">
            <v>#N/A</v>
          </cell>
          <cell r="AG68" t="e">
            <v>#N/A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</row>
        <row r="69">
          <cell r="B69">
            <v>0.83481420413670648</v>
          </cell>
          <cell r="C69">
            <v>0.79410016224153124</v>
          </cell>
          <cell r="D69">
            <v>0.73909896122744811</v>
          </cell>
          <cell r="E69">
            <v>0.62144573676284498</v>
          </cell>
          <cell r="F69">
            <v>0.55045177921941602</v>
          </cell>
          <cell r="G69"/>
          <cell r="H69">
            <v>0.42027300495286057</v>
          </cell>
          <cell r="I69">
            <v>0.42027300495286057</v>
          </cell>
          <cell r="J69">
            <v>0.42027300495286057</v>
          </cell>
          <cell r="K69">
            <v>0.42027300495286057</v>
          </cell>
          <cell r="L69">
            <v>0.42027300495286057</v>
          </cell>
          <cell r="M69">
            <v>0.42027300495286057</v>
          </cell>
          <cell r="N69">
            <v>0.33949179495767134</v>
          </cell>
          <cell r="O69">
            <v>0.33949179495767134</v>
          </cell>
          <cell r="P69">
            <v>0.42027300495286057</v>
          </cell>
          <cell r="Q69">
            <v>0.42027300495286057</v>
          </cell>
          <cell r="R69">
            <v>0.42027300495286057</v>
          </cell>
          <cell r="S69">
            <v>0.33949179495767134</v>
          </cell>
          <cell r="T69">
            <v>0.42027300495286057</v>
          </cell>
          <cell r="U69">
            <v>0.42027300495286057</v>
          </cell>
          <cell r="V69">
            <v>0.42027300495286057</v>
          </cell>
          <cell r="W69">
            <v>0.42027300495286057</v>
          </cell>
          <cell r="X69">
            <v>0.42027300495286057</v>
          </cell>
          <cell r="Y69">
            <v>0.42027300495286057</v>
          </cell>
          <cell r="Z69">
            <v>0.33949179495767134</v>
          </cell>
          <cell r="AA69">
            <v>0.42027300495286057</v>
          </cell>
          <cell r="AB69">
            <v>0.42027300495286057</v>
          </cell>
          <cell r="AC69">
            <v>0.42027300495286057</v>
          </cell>
          <cell r="AD69">
            <v>0.42027300495286057</v>
          </cell>
          <cell r="AE69">
            <v>0.53625596652628249</v>
          </cell>
          <cell r="AF69" t="e">
            <v>#N/A</v>
          </cell>
          <cell r="AG69" t="e">
            <v>#N/A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</row>
        <row r="70">
          <cell r="B70">
            <v>0.83481420413670648</v>
          </cell>
          <cell r="C70">
            <v>0.79410016224153124</v>
          </cell>
          <cell r="D70">
            <v>0.73909896122744811</v>
          </cell>
          <cell r="E70">
            <v>0.62144573676284498</v>
          </cell>
          <cell r="F70">
            <v>0.55045177921941602</v>
          </cell>
          <cell r="G70"/>
          <cell r="H70">
            <v>0.42027300495286057</v>
          </cell>
          <cell r="I70">
            <v>0.42027300495286057</v>
          </cell>
          <cell r="J70">
            <v>0.42027300495286057</v>
          </cell>
          <cell r="K70">
            <v>0.42027300495286057</v>
          </cell>
          <cell r="L70">
            <v>0.42027300495286057</v>
          </cell>
          <cell r="M70">
            <v>0.42027300495286057</v>
          </cell>
          <cell r="N70">
            <v>0.33949179495767134</v>
          </cell>
          <cell r="O70">
            <v>0.33949179495767134</v>
          </cell>
          <cell r="P70">
            <v>0.42027300495286057</v>
          </cell>
          <cell r="Q70">
            <v>0.42027300495286057</v>
          </cell>
          <cell r="R70">
            <v>0.42027300495286057</v>
          </cell>
          <cell r="S70">
            <v>0.33949179495767134</v>
          </cell>
          <cell r="T70">
            <v>0.42027300495286057</v>
          </cell>
          <cell r="U70">
            <v>0.42027300495286057</v>
          </cell>
          <cell r="V70">
            <v>0.42027300495286057</v>
          </cell>
          <cell r="W70">
            <v>0.42027300495286057</v>
          </cell>
          <cell r="X70">
            <v>0.42027300495286057</v>
          </cell>
          <cell r="Y70">
            <v>0.42027300495286057</v>
          </cell>
          <cell r="Z70">
            <v>0.33949179495767134</v>
          </cell>
          <cell r="AA70">
            <v>0.42027300495286057</v>
          </cell>
          <cell r="AB70">
            <v>0.42027300495286057</v>
          </cell>
          <cell r="AC70">
            <v>0.42027300495286057</v>
          </cell>
          <cell r="AD70">
            <v>0.42027300495286057</v>
          </cell>
          <cell r="AE70">
            <v>0.53625596652628249</v>
          </cell>
          <cell r="AF70" t="e">
            <v>#N/A</v>
          </cell>
          <cell r="AG70" t="e">
            <v>#N/A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</row>
        <row r="71">
          <cell r="B71">
            <v>0.83481420413670648</v>
          </cell>
          <cell r="C71">
            <v>0.79410016224153124</v>
          </cell>
          <cell r="D71">
            <v>0.73909896122744811</v>
          </cell>
          <cell r="E71">
            <v>0.62144573676284498</v>
          </cell>
          <cell r="F71">
            <v>0.55045177921941602</v>
          </cell>
          <cell r="G71"/>
          <cell r="H71">
            <v>0.42027300495286057</v>
          </cell>
          <cell r="I71">
            <v>0.42027300495286057</v>
          </cell>
          <cell r="J71">
            <v>0.42027300495286057</v>
          </cell>
          <cell r="K71">
            <v>0.42027300495286057</v>
          </cell>
          <cell r="L71">
            <v>0.42027300495286057</v>
          </cell>
          <cell r="M71">
            <v>0.42027300495286057</v>
          </cell>
          <cell r="N71">
            <v>0.33949179495767134</v>
          </cell>
          <cell r="O71">
            <v>0.33949179495767134</v>
          </cell>
          <cell r="P71">
            <v>0.42027300495286057</v>
          </cell>
          <cell r="Q71">
            <v>0.42027300495286057</v>
          </cell>
          <cell r="R71">
            <v>0.42027300495286057</v>
          </cell>
          <cell r="S71">
            <v>0.33949179495767134</v>
          </cell>
          <cell r="T71">
            <v>0.42027300495286057</v>
          </cell>
          <cell r="U71">
            <v>0.42027300495286057</v>
          </cell>
          <cell r="V71">
            <v>0.42027300495286057</v>
          </cell>
          <cell r="W71">
            <v>0.42027300495286057</v>
          </cell>
          <cell r="X71">
            <v>0.42027300495286057</v>
          </cell>
          <cell r="Y71">
            <v>0.42027300495286057</v>
          </cell>
          <cell r="Z71">
            <v>0.33949179495767134</v>
          </cell>
          <cell r="AA71">
            <v>0.42027300495286057</v>
          </cell>
          <cell r="AB71">
            <v>0.42027300495286057</v>
          </cell>
          <cell r="AC71">
            <v>0.42027300495286057</v>
          </cell>
          <cell r="AD71">
            <v>0.42027300495286057</v>
          </cell>
          <cell r="AE71">
            <v>0.53625596652628249</v>
          </cell>
          <cell r="AF71" t="e">
            <v>#N/A</v>
          </cell>
          <cell r="AG71" t="e">
            <v>#N/A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</row>
        <row r="72">
          <cell r="B72">
            <v>0.83481420413670648</v>
          </cell>
          <cell r="C72">
            <v>0.79410016224153124</v>
          </cell>
          <cell r="D72">
            <v>0.73909896122744811</v>
          </cell>
          <cell r="E72">
            <v>0.62144573676284498</v>
          </cell>
          <cell r="F72">
            <v>0.55045177921941602</v>
          </cell>
          <cell r="G72"/>
          <cell r="H72">
            <v>0.42027300495286057</v>
          </cell>
          <cell r="I72">
            <v>0.42027300495286057</v>
          </cell>
          <cell r="J72">
            <v>0.42027300495286057</v>
          </cell>
          <cell r="K72">
            <v>0.42027300495286057</v>
          </cell>
          <cell r="L72">
            <v>0.42027300495286057</v>
          </cell>
          <cell r="M72">
            <v>0.42027300495286057</v>
          </cell>
          <cell r="N72">
            <v>0.33949179495767134</v>
          </cell>
          <cell r="O72">
            <v>0.33949179495767134</v>
          </cell>
          <cell r="P72">
            <v>0.42027300495286057</v>
          </cell>
          <cell r="Q72">
            <v>0.42027300495286057</v>
          </cell>
          <cell r="R72">
            <v>0.42027300495286057</v>
          </cell>
          <cell r="S72">
            <v>0.33949179495767134</v>
          </cell>
          <cell r="T72">
            <v>0.42027300495286057</v>
          </cell>
          <cell r="U72">
            <v>0.42027300495286057</v>
          </cell>
          <cell r="V72">
            <v>0.42027300495286057</v>
          </cell>
          <cell r="W72">
            <v>0.42027300495286057</v>
          </cell>
          <cell r="X72">
            <v>0.42027300495286057</v>
          </cell>
          <cell r="Y72">
            <v>0.42027300495286057</v>
          </cell>
          <cell r="Z72">
            <v>0.33949179495767134</v>
          </cell>
          <cell r="AA72">
            <v>0.42027300495286057</v>
          </cell>
          <cell r="AB72">
            <v>0.42027300495286057</v>
          </cell>
          <cell r="AC72">
            <v>0.42027300495286057</v>
          </cell>
          <cell r="AD72">
            <v>0.42027300495286057</v>
          </cell>
          <cell r="AE72">
            <v>0.53625596652628249</v>
          </cell>
          <cell r="AF72" t="e">
            <v>#N/A</v>
          </cell>
          <cell r="AG72" t="e">
            <v>#N/A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</row>
        <row r="73">
          <cell r="B73">
            <v>0.83481420413670648</v>
          </cell>
          <cell r="C73">
            <v>0.79410016224153124</v>
          </cell>
          <cell r="D73">
            <v>0.73909896122744811</v>
          </cell>
          <cell r="E73">
            <v>0.62144573676284498</v>
          </cell>
          <cell r="F73">
            <v>0.55045177921941602</v>
          </cell>
          <cell r="G73"/>
          <cell r="H73">
            <v>0.42027300495286057</v>
          </cell>
          <cell r="I73">
            <v>0.42027300495286057</v>
          </cell>
          <cell r="J73">
            <v>0.42027300495286057</v>
          </cell>
          <cell r="K73">
            <v>0.42027300495286057</v>
          </cell>
          <cell r="L73">
            <v>0.42027300495286057</v>
          </cell>
          <cell r="M73">
            <v>0.42027300495286057</v>
          </cell>
          <cell r="N73">
            <v>0.33949179495767134</v>
          </cell>
          <cell r="O73">
            <v>0.33949179495767134</v>
          </cell>
          <cell r="P73">
            <v>0.42027300495286057</v>
          </cell>
          <cell r="Q73">
            <v>0.42027300495286057</v>
          </cell>
          <cell r="R73">
            <v>0.42027300495286057</v>
          </cell>
          <cell r="S73">
            <v>0.33949179495767134</v>
          </cell>
          <cell r="T73">
            <v>0.42027300495286057</v>
          </cell>
          <cell r="U73">
            <v>0.42027300495286057</v>
          </cell>
          <cell r="V73">
            <v>0.42027300495286057</v>
          </cell>
          <cell r="W73">
            <v>0.42027300495286057</v>
          </cell>
          <cell r="X73">
            <v>0.42027300495286057</v>
          </cell>
          <cell r="Y73">
            <v>0.42027300495286057</v>
          </cell>
          <cell r="Z73">
            <v>0.33949179495767134</v>
          </cell>
          <cell r="AA73">
            <v>0.42027300495286057</v>
          </cell>
          <cell r="AB73">
            <v>0.42027300495286057</v>
          </cell>
          <cell r="AC73">
            <v>0.42027300495286057</v>
          </cell>
          <cell r="AD73">
            <v>0.42027300495286057</v>
          </cell>
          <cell r="AE73">
            <v>0.53625596652628249</v>
          </cell>
          <cell r="AF73" t="e">
            <v>#N/A</v>
          </cell>
          <cell r="AG73" t="e">
            <v>#N/A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</row>
        <row r="74">
          <cell r="B74">
            <v>0.83481420413670648</v>
          </cell>
          <cell r="C74">
            <v>0.79410016224153124</v>
          </cell>
          <cell r="D74">
            <v>0.73909896122744811</v>
          </cell>
          <cell r="E74">
            <v>0.62144573676284498</v>
          </cell>
          <cell r="F74">
            <v>0.55045177921941602</v>
          </cell>
          <cell r="G74"/>
          <cell r="H74">
            <v>0.42027300495286057</v>
          </cell>
          <cell r="I74">
            <v>0.42027300495286057</v>
          </cell>
          <cell r="J74">
            <v>0.42027300495286057</v>
          </cell>
          <cell r="K74">
            <v>0.42027300495286057</v>
          </cell>
          <cell r="L74">
            <v>0.42027300495286057</v>
          </cell>
          <cell r="M74">
            <v>0.42027300495286057</v>
          </cell>
          <cell r="N74">
            <v>0.33949179495767134</v>
          </cell>
          <cell r="O74">
            <v>0.33949179495767134</v>
          </cell>
          <cell r="P74">
            <v>0.42027300495286057</v>
          </cell>
          <cell r="Q74">
            <v>0.42027300495286057</v>
          </cell>
          <cell r="R74">
            <v>0.42027300495286057</v>
          </cell>
          <cell r="S74">
            <v>0.33949179495767134</v>
          </cell>
          <cell r="T74">
            <v>0.42027300495286057</v>
          </cell>
          <cell r="U74">
            <v>0.42027300495286057</v>
          </cell>
          <cell r="V74">
            <v>0.42027300495286057</v>
          </cell>
          <cell r="W74">
            <v>0.42027300495286057</v>
          </cell>
          <cell r="X74">
            <v>0.42027300495286057</v>
          </cell>
          <cell r="Y74">
            <v>0.42027300495286057</v>
          </cell>
          <cell r="Z74">
            <v>0.33949179495767134</v>
          </cell>
          <cell r="AA74">
            <v>0.42027300495286057</v>
          </cell>
          <cell r="AB74">
            <v>0.42027300495286057</v>
          </cell>
          <cell r="AC74">
            <v>0.42027300495286057</v>
          </cell>
          <cell r="AD74">
            <v>0.42027300495286057</v>
          </cell>
          <cell r="AE74">
            <v>0.53625596652628249</v>
          </cell>
          <cell r="AF74" t="e">
            <v>#N/A</v>
          </cell>
          <cell r="AG74" t="e">
            <v>#N/A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</row>
        <row r="75">
          <cell r="B75">
            <v>0.83481420413670648</v>
          </cell>
          <cell r="C75">
            <v>0.79410016224153124</v>
          </cell>
          <cell r="D75">
            <v>0.73909896122744811</v>
          </cell>
          <cell r="E75">
            <v>0.62144573676284498</v>
          </cell>
          <cell r="F75">
            <v>0.55045177921941602</v>
          </cell>
          <cell r="G75"/>
          <cell r="H75">
            <v>0.42027300495286057</v>
          </cell>
          <cell r="I75">
            <v>0.42027300495286057</v>
          </cell>
          <cell r="J75">
            <v>0.42027300495286057</v>
          </cell>
          <cell r="K75">
            <v>0.42027300495286057</v>
          </cell>
          <cell r="L75">
            <v>0.42027300495286057</v>
          </cell>
          <cell r="M75">
            <v>0.42027300495286057</v>
          </cell>
          <cell r="N75">
            <v>0.33949179495767134</v>
          </cell>
          <cell r="O75">
            <v>0.33949179495767134</v>
          </cell>
          <cell r="P75">
            <v>0.42027300495286057</v>
          </cell>
          <cell r="Q75">
            <v>0.42027300495286057</v>
          </cell>
          <cell r="R75">
            <v>0.42027300495286057</v>
          </cell>
          <cell r="S75">
            <v>0.33949179495767134</v>
          </cell>
          <cell r="T75">
            <v>0.42027300495286057</v>
          </cell>
          <cell r="U75">
            <v>0.42027300495286057</v>
          </cell>
          <cell r="V75">
            <v>0.42027300495286057</v>
          </cell>
          <cell r="W75">
            <v>0.42027300495286057</v>
          </cell>
          <cell r="X75">
            <v>0.42027300495286057</v>
          </cell>
          <cell r="Y75">
            <v>0.42027300495286057</v>
          </cell>
          <cell r="Z75">
            <v>0.33949179495767134</v>
          </cell>
          <cell r="AA75">
            <v>0.42027300495286057</v>
          </cell>
          <cell r="AB75">
            <v>0.42027300495286057</v>
          </cell>
          <cell r="AC75">
            <v>0.42027300495286057</v>
          </cell>
          <cell r="AD75">
            <v>0.42027300495286057</v>
          </cell>
          <cell r="AE75">
            <v>0.53625596652628249</v>
          </cell>
          <cell r="AF75" t="e">
            <v>#N/A</v>
          </cell>
          <cell r="AG75" t="e">
            <v>#N/A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</row>
        <row r="76">
          <cell r="B76">
            <v>0.83481420413670648</v>
          </cell>
          <cell r="C76">
            <v>0.79410016224153124</v>
          </cell>
          <cell r="D76">
            <v>0.73909896122744811</v>
          </cell>
          <cell r="E76">
            <v>0.62144573676284498</v>
          </cell>
          <cell r="F76">
            <v>0.55045177921941602</v>
          </cell>
          <cell r="G76"/>
          <cell r="H76">
            <v>0.42027300495286057</v>
          </cell>
          <cell r="I76">
            <v>0.42027300495286057</v>
          </cell>
          <cell r="J76">
            <v>0.42027300495286057</v>
          </cell>
          <cell r="K76">
            <v>0.42027300495286057</v>
          </cell>
          <cell r="L76">
            <v>0.42027300495286057</v>
          </cell>
          <cell r="M76">
            <v>0.42027300495286057</v>
          </cell>
          <cell r="N76">
            <v>0.33949179495767134</v>
          </cell>
          <cell r="O76">
            <v>0.33949179495767134</v>
          </cell>
          <cell r="P76">
            <v>0.42027300495286057</v>
          </cell>
          <cell r="Q76">
            <v>0.42027300495286057</v>
          </cell>
          <cell r="R76">
            <v>0.42027300495286057</v>
          </cell>
          <cell r="S76">
            <v>0.33949179495767134</v>
          </cell>
          <cell r="T76">
            <v>0.42027300495286057</v>
          </cell>
          <cell r="U76">
            <v>0.42027300495286057</v>
          </cell>
          <cell r="V76">
            <v>0.42027300495286057</v>
          </cell>
          <cell r="W76">
            <v>0.42027300495286057</v>
          </cell>
          <cell r="X76">
            <v>0.42027300495286057</v>
          </cell>
          <cell r="Y76">
            <v>0.42027300495286057</v>
          </cell>
          <cell r="Z76">
            <v>0.33949179495767134</v>
          </cell>
          <cell r="AA76">
            <v>0.42027300495286057</v>
          </cell>
          <cell r="AB76">
            <v>0.42027300495286057</v>
          </cell>
          <cell r="AC76">
            <v>0.42027300495286057</v>
          </cell>
          <cell r="AD76">
            <v>0.42027300495286057</v>
          </cell>
          <cell r="AE76">
            <v>0.53625596652628249</v>
          </cell>
          <cell r="AF76" t="e">
            <v>#N/A</v>
          </cell>
          <cell r="AG76" t="e">
            <v>#N/A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</row>
        <row r="77">
          <cell r="B77">
            <v>0.83481420413670648</v>
          </cell>
          <cell r="C77">
            <v>0.79410016224153124</v>
          </cell>
          <cell r="D77">
            <v>0.73909896122744811</v>
          </cell>
          <cell r="E77">
            <v>0.62144573676284498</v>
          </cell>
          <cell r="F77">
            <v>0.55045177921941602</v>
          </cell>
          <cell r="G77"/>
          <cell r="H77">
            <v>0.42027300495286057</v>
          </cell>
          <cell r="I77">
            <v>0.42027300495286057</v>
          </cell>
          <cell r="J77">
            <v>0.42027300495286057</v>
          </cell>
          <cell r="K77">
            <v>0.42027300495286057</v>
          </cell>
          <cell r="L77">
            <v>0.42027300495286057</v>
          </cell>
          <cell r="M77">
            <v>0.42027300495286057</v>
          </cell>
          <cell r="N77">
            <v>0.33949179495767134</v>
          </cell>
          <cell r="O77">
            <v>0.33949179495767134</v>
          </cell>
          <cell r="P77">
            <v>0.42027300495286057</v>
          </cell>
          <cell r="Q77">
            <v>0.42027300495286057</v>
          </cell>
          <cell r="R77">
            <v>0.42027300495286057</v>
          </cell>
          <cell r="S77">
            <v>0.33949179495767134</v>
          </cell>
          <cell r="T77">
            <v>0.42027300495286057</v>
          </cell>
          <cell r="U77">
            <v>0.42027300495286057</v>
          </cell>
          <cell r="V77">
            <v>0.42027300495286057</v>
          </cell>
          <cell r="W77">
            <v>0.42027300495286057</v>
          </cell>
          <cell r="X77">
            <v>0.42027300495286057</v>
          </cell>
          <cell r="Y77">
            <v>0.42027300495286057</v>
          </cell>
          <cell r="Z77">
            <v>0.33949179495767134</v>
          </cell>
          <cell r="AA77">
            <v>0.42027300495286057</v>
          </cell>
          <cell r="AB77">
            <v>0.42027300495286057</v>
          </cell>
          <cell r="AC77">
            <v>0.42027300495286057</v>
          </cell>
          <cell r="AD77">
            <v>0.42027300495286057</v>
          </cell>
          <cell r="AE77">
            <v>0.53625596652628249</v>
          </cell>
          <cell r="AF77" t="e">
            <v>#N/A</v>
          </cell>
          <cell r="AG77" t="e">
            <v>#N/A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</row>
        <row r="78">
          <cell r="B78">
            <v>0.83481420413670648</v>
          </cell>
          <cell r="C78">
            <v>0.79410016224153124</v>
          </cell>
          <cell r="D78">
            <v>0.73909896122744811</v>
          </cell>
          <cell r="E78">
            <v>0.62144573676284498</v>
          </cell>
          <cell r="F78">
            <v>0.55045177921941602</v>
          </cell>
          <cell r="G78"/>
          <cell r="H78">
            <v>0.42027300495286057</v>
          </cell>
          <cell r="I78">
            <v>0.42027300495286057</v>
          </cell>
          <cell r="J78">
            <v>0.42027300495286057</v>
          </cell>
          <cell r="K78">
            <v>0.42027300495286057</v>
          </cell>
          <cell r="L78">
            <v>0.42027300495286057</v>
          </cell>
          <cell r="M78">
            <v>0.42027300495286057</v>
          </cell>
          <cell r="N78">
            <v>0.33949179495767134</v>
          </cell>
          <cell r="O78">
            <v>0.33949179495767134</v>
          </cell>
          <cell r="P78">
            <v>0.42027300495286057</v>
          </cell>
          <cell r="Q78">
            <v>0.42027300495286057</v>
          </cell>
          <cell r="R78">
            <v>0.42027300495286057</v>
          </cell>
          <cell r="S78">
            <v>0.33949179495767134</v>
          </cell>
          <cell r="T78">
            <v>0.42027300495286057</v>
          </cell>
          <cell r="U78">
            <v>0.42027300495286057</v>
          </cell>
          <cell r="V78">
            <v>0.42027300495286057</v>
          </cell>
          <cell r="W78">
            <v>0.42027300495286057</v>
          </cell>
          <cell r="X78">
            <v>0.42027300495286057</v>
          </cell>
          <cell r="Y78">
            <v>0.42027300495286057</v>
          </cell>
          <cell r="Z78">
            <v>0.33949179495767134</v>
          </cell>
          <cell r="AA78">
            <v>0.42027300495286057</v>
          </cell>
          <cell r="AB78">
            <v>0.42027300495286057</v>
          </cell>
          <cell r="AC78">
            <v>0.42027300495286057</v>
          </cell>
          <cell r="AD78">
            <v>0.42027300495286057</v>
          </cell>
          <cell r="AE78">
            <v>0.53625596652628249</v>
          </cell>
          <cell r="AF78" t="e">
            <v>#N/A</v>
          </cell>
          <cell r="AG78" t="e">
            <v>#N/A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</row>
        <row r="79">
          <cell r="B79">
            <v>0.83481420413670648</v>
          </cell>
          <cell r="C79">
            <v>0.79410016224153124</v>
          </cell>
          <cell r="D79">
            <v>0.73909896122744811</v>
          </cell>
          <cell r="E79">
            <v>0.62144573676284498</v>
          </cell>
          <cell r="F79">
            <v>0.55045177921941602</v>
          </cell>
          <cell r="G79"/>
          <cell r="H79">
            <v>0.42027300495286057</v>
          </cell>
          <cell r="I79">
            <v>0.42027300495286057</v>
          </cell>
          <cell r="J79">
            <v>0.42027300495286057</v>
          </cell>
          <cell r="K79">
            <v>0.42027300495286057</v>
          </cell>
          <cell r="L79">
            <v>0.42027300495286057</v>
          </cell>
          <cell r="M79">
            <v>0.42027300495286057</v>
          </cell>
          <cell r="N79">
            <v>0.33949179495767134</v>
          </cell>
          <cell r="O79">
            <v>0.33949179495767134</v>
          </cell>
          <cell r="P79">
            <v>0.42027300495286057</v>
          </cell>
          <cell r="Q79">
            <v>0.42027300495286057</v>
          </cell>
          <cell r="R79">
            <v>0.42027300495286057</v>
          </cell>
          <cell r="S79">
            <v>0.33949179495767134</v>
          </cell>
          <cell r="T79">
            <v>0.42027300495286057</v>
          </cell>
          <cell r="U79">
            <v>0.42027300495286057</v>
          </cell>
          <cell r="V79">
            <v>0.42027300495286057</v>
          </cell>
          <cell r="W79">
            <v>0.42027300495286057</v>
          </cell>
          <cell r="X79">
            <v>0.42027300495286057</v>
          </cell>
          <cell r="Y79">
            <v>0.42027300495286057</v>
          </cell>
          <cell r="Z79">
            <v>0.33949179495767134</v>
          </cell>
          <cell r="AA79">
            <v>0.42027300495286057</v>
          </cell>
          <cell r="AB79">
            <v>0.42027300495286057</v>
          </cell>
          <cell r="AC79">
            <v>0.42027300495286057</v>
          </cell>
          <cell r="AD79">
            <v>0.42027300495286057</v>
          </cell>
          <cell r="AE79">
            <v>0.53625596652628249</v>
          </cell>
          <cell r="AF79" t="e">
            <v>#N/A</v>
          </cell>
          <cell r="AG79" t="e">
            <v>#N/A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/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  <cell r="P80" t="e">
            <v>#N/A</v>
          </cell>
          <cell r="Q80" t="e">
            <v>#N/A</v>
          </cell>
          <cell r="R80" t="e">
            <v>#N/A</v>
          </cell>
          <cell r="S80" t="e">
            <v>#N/A</v>
          </cell>
          <cell r="T80" t="e">
            <v>#N/A</v>
          </cell>
          <cell r="U80" t="e">
            <v>#N/A</v>
          </cell>
          <cell r="V80" t="e">
            <v>#N/A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 t="e">
            <v>#N/A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</row>
      </sheetData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Income Statement"/>
      <sheetName val="Balance Sheet"/>
      <sheetName val="Cash Flow"/>
      <sheetName val="2001 Baseline Variance"/>
      <sheetName val="2000 Forecast Variance"/>
      <sheetName val="Summary"/>
      <sheetName val="Variance"/>
      <sheetName val="ROACE"/>
      <sheetName val="Roace-MTM"/>
      <sheetName val="Roache NP Cash"/>
      <sheetName val="ROACE N-P"/>
      <sheetName val="PeopleSoft COA"/>
    </sheetNames>
    <sheetDataSet>
      <sheetData sheetId="0" refreshError="1">
        <row r="1">
          <cell r="A1" t="str">
            <v>Commodities - TPC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 info"/>
      <sheetName val="RTO info"/>
      <sheetName val="Inputs"/>
      <sheetName val="RA - Sch 1"/>
      <sheetName val="RA - Sch1 page2"/>
      <sheetName val="RA - Sch 2"/>
      <sheetName val="RA - Sch 2 Wkppr"/>
      <sheetName val="RA - Sch 3"/>
      <sheetName val="RA - Sch 3 Wkppr"/>
      <sheetName val="RA - ACCTG only recon "/>
      <sheetName val="RA - Sch 4"/>
      <sheetName val="RA Variance Rev"/>
      <sheetName val="RA Capacity Rev"/>
      <sheetName val="RA Interruptible Rev "/>
      <sheetName val="RA Capacity Rev to Recover"/>
      <sheetName val="RA Capacity Rev to Recover (2)"/>
      <sheetName val="Allocators - Cause 43969 Exh D "/>
      <sheetName val="Accounting Summary"/>
      <sheetName val="SecondPrev Forecast"/>
      <sheetName val="Forecast "/>
      <sheetName val="Demand Allocators"/>
    </sheetNames>
    <sheetDataSet>
      <sheetData sheetId="0" refreshError="1"/>
      <sheetData sheetId="1" refreshError="1"/>
      <sheetData sheetId="2">
        <row r="3">
          <cell r="B3" t="str">
            <v>January 2012 through June 2012</v>
          </cell>
        </row>
      </sheetData>
      <sheetData sheetId="3">
        <row r="56">
          <cell r="B56">
            <v>611</v>
          </cell>
        </row>
      </sheetData>
      <sheetData sheetId="4" refreshError="1"/>
      <sheetData sheetId="5" refreshError="1"/>
      <sheetData sheetId="6">
        <row r="15">
          <cell r="E15">
            <v>0</v>
          </cell>
        </row>
        <row r="18">
          <cell r="E18">
            <v>0</v>
          </cell>
        </row>
      </sheetData>
      <sheetData sheetId="7">
        <row r="30">
          <cell r="E30">
            <v>334801</v>
          </cell>
        </row>
      </sheetData>
      <sheetData sheetId="8" refreshError="1"/>
      <sheetData sheetId="9">
        <row r="11">
          <cell r="C11">
            <v>40909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102">
          <cell r="B102">
            <v>611</v>
          </cell>
          <cell r="T102">
            <v>1831</v>
          </cell>
          <cell r="U102">
            <v>2497</v>
          </cell>
          <cell r="V102">
            <v>3278</v>
          </cell>
          <cell r="W102">
            <v>2987</v>
          </cell>
          <cell r="X102">
            <v>2254</v>
          </cell>
          <cell r="Y102">
            <v>1794</v>
          </cell>
        </row>
        <row r="103">
          <cell r="B103">
            <v>612</v>
          </cell>
          <cell r="T103">
            <v>29</v>
          </cell>
          <cell r="U103">
            <v>34</v>
          </cell>
          <cell r="V103">
            <v>40</v>
          </cell>
          <cell r="W103">
            <v>36</v>
          </cell>
          <cell r="X103">
            <v>29</v>
          </cell>
          <cell r="Y103">
            <v>26</v>
          </cell>
        </row>
        <row r="104">
          <cell r="B104">
            <v>613</v>
          </cell>
          <cell r="T104">
            <v>6.2540028599999999</v>
          </cell>
          <cell r="U104">
            <v>7.4939831400000001</v>
          </cell>
          <cell r="V104">
            <v>9.4337648999999999</v>
          </cell>
          <cell r="W104">
            <v>7.5434683800000002</v>
          </cell>
          <cell r="X104">
            <v>5.9360057399999997</v>
          </cell>
          <cell r="Y104">
            <v>5.3387749800000002</v>
          </cell>
        </row>
        <row r="105">
          <cell r="B105">
            <v>620</v>
          </cell>
          <cell r="T105">
            <v>17.542530190000001</v>
          </cell>
          <cell r="U105">
            <v>4.7668871399999997</v>
          </cell>
          <cell r="V105">
            <v>6.9208537100000003</v>
          </cell>
          <cell r="W105">
            <v>5.2914075199999999</v>
          </cell>
          <cell r="X105">
            <v>10.39939375</v>
          </cell>
          <cell r="Y105">
            <v>-3.9210718999999998</v>
          </cell>
        </row>
        <row r="106">
          <cell r="B106">
            <v>621</v>
          </cell>
          <cell r="T106">
            <v>777.5536998</v>
          </cell>
          <cell r="U106">
            <v>869.02112420000003</v>
          </cell>
          <cell r="V106">
            <v>1017.0986839999999</v>
          </cell>
          <cell r="W106">
            <v>1010.0997344000001</v>
          </cell>
          <cell r="X106">
            <v>897.04080980000003</v>
          </cell>
          <cell r="Y106">
            <v>809.18594779999989</v>
          </cell>
        </row>
        <row r="107">
          <cell r="B107">
            <v>622</v>
          </cell>
          <cell r="T107">
            <v>39.940377060000003</v>
          </cell>
          <cell r="U107">
            <v>-3.7476337100000001</v>
          </cell>
          <cell r="V107">
            <v>-8.6377280000000001E-2</v>
          </cell>
          <cell r="W107">
            <v>-3.1019675700000002</v>
          </cell>
          <cell r="X107">
            <v>-3.1898177200000002</v>
          </cell>
          <cell r="Y107">
            <v>23.185419750000001</v>
          </cell>
        </row>
        <row r="108">
          <cell r="B108" t="str">
            <v>623/617</v>
          </cell>
          <cell r="T108">
            <v>903.18376784999998</v>
          </cell>
          <cell r="U108">
            <v>996.34140969999999</v>
          </cell>
          <cell r="V108">
            <v>1048.5654178999998</v>
          </cell>
          <cell r="W108">
            <v>1053.6106763</v>
          </cell>
          <cell r="X108">
            <v>989.10387485000001</v>
          </cell>
          <cell r="Y108">
            <v>924.19485339999994</v>
          </cell>
        </row>
        <row r="109">
          <cell r="B109">
            <v>624</v>
          </cell>
          <cell r="T109">
            <v>1013.9334474799999</v>
          </cell>
          <cell r="U109">
            <v>1041.25064352</v>
          </cell>
          <cell r="V109">
            <v>1086.7887791200001</v>
          </cell>
          <cell r="W109">
            <v>1128.16704912</v>
          </cell>
          <cell r="X109">
            <v>1097.43521156</v>
          </cell>
          <cell r="Y109">
            <v>1020.4249330800001</v>
          </cell>
        </row>
        <row r="110">
          <cell r="B110">
            <v>625</v>
          </cell>
          <cell r="T110">
            <v>26.677923450000002</v>
          </cell>
          <cell r="U110">
            <v>29.811017459999999</v>
          </cell>
          <cell r="V110">
            <v>27.586716669999998</v>
          </cell>
          <cell r="W110">
            <v>30.981575249999999</v>
          </cell>
          <cell r="X110">
            <v>30.735949850000001</v>
          </cell>
          <cell r="Y110">
            <v>27.206817319999999</v>
          </cell>
        </row>
        <row r="111">
          <cell r="B111">
            <v>626</v>
          </cell>
          <cell r="T111">
            <v>400.05256512</v>
          </cell>
          <cell r="U111">
            <v>416.66122367999998</v>
          </cell>
          <cell r="V111">
            <v>439.91341055999999</v>
          </cell>
          <cell r="W111">
            <v>434.32621439999997</v>
          </cell>
          <cell r="X111">
            <v>410.68547519999998</v>
          </cell>
          <cell r="Y111">
            <v>394.36111104000003</v>
          </cell>
        </row>
        <row r="112">
          <cell r="B112" t="str">
            <v>632/647</v>
          </cell>
          <cell r="T112">
            <v>594.6991314500001</v>
          </cell>
          <cell r="U112">
            <v>577.1528356</v>
          </cell>
          <cell r="V112">
            <v>500.17217624</v>
          </cell>
          <cell r="W112">
            <v>541.11203490000003</v>
          </cell>
          <cell r="X112">
            <v>515.38909333000004</v>
          </cell>
          <cell r="Y112">
            <v>552.47476128999995</v>
          </cell>
        </row>
        <row r="113">
          <cell r="B113">
            <v>633</v>
          </cell>
          <cell r="T113">
            <v>987.22276262999992</v>
          </cell>
          <cell r="U113">
            <v>923.37414422999996</v>
          </cell>
          <cell r="V113">
            <v>1061.5954291600001</v>
          </cell>
          <cell r="W113">
            <v>1006.40884844</v>
          </cell>
          <cell r="X113">
            <v>1055.44968042</v>
          </cell>
          <cell r="Y113">
            <v>988.94913511999994</v>
          </cell>
        </row>
        <row r="114">
          <cell r="B114">
            <v>634</v>
          </cell>
          <cell r="T114">
            <v>9.5056952199999998</v>
          </cell>
          <cell r="U114">
            <v>-5.5452663199999996</v>
          </cell>
          <cell r="V114">
            <v>0.57278735000000003</v>
          </cell>
          <cell r="W114">
            <v>67.736677</v>
          </cell>
          <cell r="X114">
            <v>61.023647869999998</v>
          </cell>
          <cell r="Y114">
            <v>63.70645888</v>
          </cell>
        </row>
        <row r="115">
          <cell r="B115">
            <v>641</v>
          </cell>
          <cell r="T115">
            <v>12.77645472</v>
          </cell>
          <cell r="U115">
            <v>11.299933320000001</v>
          </cell>
          <cell r="V115">
            <v>11.996460039999999</v>
          </cell>
          <cell r="W115">
            <v>10.88233784</v>
          </cell>
          <cell r="X115">
            <v>10.311645799999999</v>
          </cell>
          <cell r="Y115">
            <v>10.7331676</v>
          </cell>
        </row>
        <row r="116">
          <cell r="B116">
            <v>642</v>
          </cell>
          <cell r="T116">
            <v>0.16847825999999999</v>
          </cell>
          <cell r="U116">
            <v>0.16304347999999999</v>
          </cell>
          <cell r="V116">
            <v>0.16847825999999999</v>
          </cell>
          <cell r="W116">
            <v>0.16847825999999999</v>
          </cell>
          <cell r="X116">
            <v>0.16304347999999999</v>
          </cell>
          <cell r="Y116">
            <v>0.16847825999999999</v>
          </cell>
        </row>
        <row r="117">
          <cell r="B117">
            <v>644</v>
          </cell>
          <cell r="T117">
            <v>9.3375627300000001</v>
          </cell>
          <cell r="U117">
            <v>9.71695815</v>
          </cell>
          <cell r="V117">
            <v>10.10848659</v>
          </cell>
          <cell r="W117">
            <v>9.8066305500000013</v>
          </cell>
          <cell r="X117">
            <v>8.5877037899999991</v>
          </cell>
          <cell r="Y117">
            <v>9.4426587600000005</v>
          </cell>
        </row>
        <row r="118">
          <cell r="B118" t="str">
            <v>650</v>
          </cell>
          <cell r="T118">
            <v>7.1149913599999994</v>
          </cell>
          <cell r="U118">
            <v>7.5692368700000001</v>
          </cell>
          <cell r="V118">
            <v>7.9268474800000002</v>
          </cell>
          <cell r="W118">
            <v>8.6122503699999999</v>
          </cell>
          <cell r="X118">
            <v>9.1805264399999995</v>
          </cell>
          <cell r="Y118">
            <v>12.59614801</v>
          </cell>
        </row>
        <row r="119">
          <cell r="B119" t="str">
            <v>655</v>
          </cell>
          <cell r="T119">
            <v>8.1716040000000003</v>
          </cell>
          <cell r="U119">
            <v>4.0411140000000003</v>
          </cell>
          <cell r="V119">
            <v>4.1413649999999995</v>
          </cell>
          <cell r="W119">
            <v>5.5224287999999992</v>
          </cell>
          <cell r="X119">
            <v>3.7418705999999999</v>
          </cell>
          <cell r="Y119">
            <v>4.3816173000000003</v>
          </cell>
        </row>
        <row r="120">
          <cell r="B120" t="str">
            <v>660</v>
          </cell>
          <cell r="T120">
            <v>2.3458635000000001</v>
          </cell>
          <cell r="U120">
            <v>2.2169185499999999</v>
          </cell>
          <cell r="V120">
            <v>2.3169244499999997</v>
          </cell>
          <cell r="W120">
            <v>2.2824433499999999</v>
          </cell>
          <cell r="X120">
            <v>2.4990378</v>
          </cell>
          <cell r="Y120">
            <v>3.33881235</v>
          </cell>
        </row>
        <row r="121">
          <cell r="B121" t="str">
            <v>Interdpt</v>
          </cell>
          <cell r="T121">
            <v>14.702840220000001</v>
          </cell>
          <cell r="U121">
            <v>19.409559900000001</v>
          </cell>
          <cell r="V121">
            <v>18.191824410000002</v>
          </cell>
          <cell r="W121">
            <v>16.942392870000003</v>
          </cell>
          <cell r="X121">
            <v>21.571435860000001</v>
          </cell>
          <cell r="Y121">
            <v>20.181946740000001</v>
          </cell>
        </row>
      </sheetData>
      <sheetData sheetId="19"/>
      <sheetData sheetId="20">
        <row r="4">
          <cell r="A4">
            <v>611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"/>
      <sheetName val="Config"/>
      <sheetName val="Lists"/>
      <sheetName val="RMs"/>
      <sheetName val="Generation"/>
      <sheetName val="Additions"/>
      <sheetName val="Retirements"/>
      <sheetName val="Operating"/>
      <sheetName val="Index"/>
      <sheetName val="Table 1 VER"/>
      <sheetName val="Table 1 AUT"/>
      <sheetName val="Table 1 RIV"/>
      <sheetName val="Table 2 VER"/>
      <sheetName val="Table 2 AUT"/>
      <sheetName val="Table 2 RIV"/>
      <sheetName val="Table 2"/>
      <sheetName val="Table 3"/>
      <sheetName val="RS-1"/>
      <sheetName val="RS-2"/>
      <sheetName val="RS-3"/>
      <sheetName val="RS-4"/>
      <sheetName val="RS-5"/>
      <sheetName val="RS-6"/>
      <sheetName val="RS-7"/>
      <sheetName val="RS-8"/>
      <sheetName val="RS-9"/>
      <sheetName val="RS-10"/>
      <sheetName val="RS-11"/>
      <sheetName val="RS-12"/>
      <sheetName val="RS-13"/>
      <sheetName val="RS-14"/>
      <sheetName val="RS-15"/>
      <sheetName val="RS-16"/>
      <sheetName val="RS-17"/>
      <sheetName val="RS-18"/>
      <sheetName val="RS-19"/>
      <sheetName val="RS-20"/>
      <sheetName val="RS-21"/>
      <sheetName val="RS-22"/>
      <sheetName val="RS-23"/>
      <sheetName val="RS-24"/>
      <sheetName val="RS-25"/>
      <sheetName val="RS-26"/>
      <sheetName val="RS-27"/>
      <sheetName val="2A"/>
      <sheetName val="2B"/>
      <sheetName val="2C"/>
      <sheetName val="2D"/>
      <sheetName val="2E"/>
      <sheetName val="2F"/>
      <sheetName val="2G"/>
      <sheetName val="2H"/>
      <sheetName val="2I"/>
      <sheetName val="2J"/>
      <sheetName val="2K"/>
      <sheetName val="2L"/>
      <sheetName val="3A"/>
      <sheetName val="3B"/>
      <sheetName val="A1"/>
      <sheetName val="A2"/>
      <sheetName val="A3"/>
      <sheetName val="calc"/>
    </sheetNames>
    <sheetDataSet>
      <sheetData sheetId="0"/>
      <sheetData sheetId="1">
        <row r="6">
          <cell r="D6" t="str">
            <v>RIV_H22017_v2</v>
          </cell>
        </row>
        <row r="7">
          <cell r="D7" t="str">
            <v>RIV</v>
          </cell>
        </row>
        <row r="11">
          <cell r="D11">
            <v>2017</v>
          </cell>
        </row>
        <row r="29">
          <cell r="D29" t="str">
            <v>Rivalry</v>
          </cell>
        </row>
        <row r="30">
          <cell r="D30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VS6HRLY"/>
      <sheetName val="WVS6DAY"/>
      <sheetName val="WVSUMBAL"/>
      <sheetName val="WVS1PG1"/>
      <sheetName val="WVS2PG1"/>
      <sheetName val="WVS2PG2"/>
      <sheetName val="WVS3PG1"/>
      <sheetName val="WVS4PG1"/>
      <sheetName val="WVS5PG1"/>
      <sheetName val="WVS6P1_1"/>
      <sheetName val="WVS6P1_2"/>
      <sheetName val="WVS6PG2"/>
      <sheetName val="WVS6PG3"/>
      <sheetName val="WVS6PG4"/>
      <sheetName val="WVS6PG5"/>
      <sheetName val="WVS6PG6"/>
      <sheetName val="WVSIPG1"/>
      <sheetName val="WVUNDER"/>
      <sheetName val="WVEXCESS"/>
      <sheetName val="WVAUDIT"/>
      <sheetName val="WVPA Oper. Reserves Firm Data"/>
      <sheetName val="MANUAL"/>
      <sheetName val="DATA"/>
      <sheetName val="HOLIDAYS"/>
      <sheetName val="HELP_SCREEN"/>
      <sheetName val="MainSheet"/>
      <sheetName val="Sheet1"/>
      <sheetName val="StartEndMiscCode"/>
      <sheetName val="UpdateCode"/>
      <sheetName val="HideCode"/>
      <sheetName val="RetrieveDialog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P Electric Lead Sheet"/>
      <sheetName val="Electric Summary"/>
      <sheetName val="Electric Payout"/>
      <sheetName val="CIP Gas Lead Sheet"/>
      <sheetName val="Gas Summary"/>
      <sheetName val="Gas Payout"/>
      <sheetName val="Actual Detail"/>
      <sheetName val="CIP Accrual"/>
      <sheetName val="% of Target"/>
      <sheetName val="CIP history"/>
      <sheetName val="Feb 2014 to Jul 2014"/>
      <sheetName val="Aug 2014 to Jan 2015"/>
      <sheetName val="Feb 2015 to Jul 2015"/>
      <sheetName val="Tax Support"/>
      <sheetName val="Ratio 5 Yr End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51">
          <cell r="A51" t="str">
            <v>Company</v>
          </cell>
          <cell r="B51" t="str">
            <v>Tag</v>
          </cell>
          <cell r="C51" t="str">
            <v>Company Name</v>
          </cell>
          <cell r="D51" t="str">
            <v>2014 Annual Incentive Accrual</v>
          </cell>
          <cell r="E51" t="str">
            <v>2014 Monthly Incentive Accrual</v>
          </cell>
        </row>
        <row r="52">
          <cell r="A52">
            <v>12</v>
          </cell>
          <cell r="B52" t="str">
            <v>NCS</v>
          </cell>
          <cell r="C52" t="str">
            <v>NiSource Corporate Services Company, Inc.</v>
          </cell>
          <cell r="D52">
            <v>22087649.142990813</v>
          </cell>
          <cell r="E52">
            <v>1840637.4285825677</v>
          </cell>
        </row>
        <row r="53">
          <cell r="A53">
            <v>24</v>
          </cell>
          <cell r="B53" t="str">
            <v>TPC</v>
          </cell>
          <cell r="C53" t="str">
            <v>EnergyUSA - TPC Corp.</v>
          </cell>
          <cell r="D53">
            <v>34282.25877</v>
          </cell>
          <cell r="E53">
            <v>2856.8548974999999</v>
          </cell>
        </row>
        <row r="54">
          <cell r="A54">
            <v>32</v>
          </cell>
          <cell r="B54" t="str">
            <v>CKY</v>
          </cell>
          <cell r="C54" t="str">
            <v>Columbia Gas of Kentucky, Inc.</v>
          </cell>
          <cell r="D54">
            <v>554638.16314166691</v>
          </cell>
          <cell r="E54">
            <v>46219.846928472245</v>
          </cell>
        </row>
        <row r="55">
          <cell r="A55">
            <v>34</v>
          </cell>
          <cell r="B55" t="str">
            <v>COH</v>
          </cell>
          <cell r="C55" t="str">
            <v>Columbia Gas of Ohio, Inc.</v>
          </cell>
          <cell r="D55">
            <v>3597398.7598033352</v>
          </cell>
          <cell r="E55">
            <v>299783.22998361127</v>
          </cell>
        </row>
        <row r="56">
          <cell r="A56">
            <v>35</v>
          </cell>
          <cell r="B56" t="str">
            <v>CMD</v>
          </cell>
          <cell r="C56" t="str">
            <v>Columbia Gas of Maryland, Inc.</v>
          </cell>
          <cell r="D56">
            <v>170270.0779</v>
          </cell>
          <cell r="E56">
            <v>14189.173158333333</v>
          </cell>
        </row>
        <row r="57">
          <cell r="A57">
            <v>37</v>
          </cell>
          <cell r="B57" t="str">
            <v>CPA</v>
          </cell>
          <cell r="C57" t="str">
            <v>Columbia Gas of Pennsylvania, Inc.</v>
          </cell>
          <cell r="D57">
            <v>2124841.1066699992</v>
          </cell>
          <cell r="E57">
            <v>177070.09222249992</v>
          </cell>
        </row>
        <row r="58">
          <cell r="A58">
            <v>38</v>
          </cell>
          <cell r="B58" t="str">
            <v>CVA</v>
          </cell>
          <cell r="C58" t="str">
            <v>Columbia Gas of Virginia, Inc.</v>
          </cell>
          <cell r="D58">
            <v>1127252.9155633335</v>
          </cell>
          <cell r="E58">
            <v>93937.742963611134</v>
          </cell>
        </row>
        <row r="59">
          <cell r="A59">
            <v>44</v>
          </cell>
          <cell r="B59" t="str">
            <v>CRD</v>
          </cell>
          <cell r="C59" t="str">
            <v>Crossroads Pipeline Company</v>
          </cell>
          <cell r="D59">
            <v>5436.1808300000012</v>
          </cell>
          <cell r="E59">
            <v>453.01506916666676</v>
          </cell>
        </row>
        <row r="60">
          <cell r="A60">
            <v>51</v>
          </cell>
          <cell r="B60" t="str">
            <v>TCO</v>
          </cell>
          <cell r="C60" t="str">
            <v>Columbia Gas Transmission, LLC</v>
          </cell>
          <cell r="D60">
            <v>6398566.3652533339</v>
          </cell>
          <cell r="E60">
            <v>533213.86377111112</v>
          </cell>
        </row>
        <row r="61">
          <cell r="A61">
            <v>57</v>
          </cell>
          <cell r="B61" t="str">
            <v>CMI</v>
          </cell>
          <cell r="C61" t="str">
            <v>CNS Microwave, Inc.</v>
          </cell>
          <cell r="D61">
            <v>22777.473758333334</v>
          </cell>
          <cell r="E61">
            <v>1898.1228131944445</v>
          </cell>
        </row>
        <row r="62">
          <cell r="A62">
            <v>59</v>
          </cell>
          <cell r="B62" t="str">
            <v>NIP</v>
          </cell>
          <cell r="C62" t="str">
            <v>Northern Indiana Public Service Company</v>
          </cell>
          <cell r="D62">
            <v>18513893.969999999</v>
          </cell>
          <cell r="E62">
            <v>1542824.4974999998</v>
          </cell>
        </row>
        <row r="63">
          <cell r="A63">
            <v>80</v>
          </cell>
          <cell r="B63" t="str">
            <v>CMA</v>
          </cell>
          <cell r="C63" t="str">
            <v>Columbia Gas of Massachusetts</v>
          </cell>
          <cell r="D63">
            <v>2374318.6556850001</v>
          </cell>
          <cell r="E63">
            <v>197859.88797375001</v>
          </cell>
        </row>
        <row r="64">
          <cell r="A64">
            <v>82</v>
          </cell>
          <cell r="B64" t="str">
            <v>GTS</v>
          </cell>
          <cell r="C64" t="str">
            <v>Columbia Pipeline Group Service Company</v>
          </cell>
          <cell r="D64">
            <v>2695311.7414816646</v>
          </cell>
          <cell r="E64">
            <v>224609.31179013872</v>
          </cell>
        </row>
        <row r="65">
          <cell r="A65">
            <v>96</v>
          </cell>
          <cell r="B65" t="str">
            <v>NMS</v>
          </cell>
          <cell r="C65" t="str">
            <v>NiSource Midstream Services, LLC</v>
          </cell>
          <cell r="D65">
            <v>841965.73200666672</v>
          </cell>
          <cell r="E65">
            <v>70163.811000555565</v>
          </cell>
        </row>
        <row r="66">
          <cell r="A66">
            <v>202</v>
          </cell>
          <cell r="B66" t="str">
            <v>LEL</v>
          </cell>
          <cell r="C66" t="str">
            <v>Lake Erie Land</v>
          </cell>
          <cell r="D66">
            <v>20770.727086666666</v>
          </cell>
          <cell r="E66">
            <v>1730.8939238888888</v>
          </cell>
        </row>
        <row r="67">
          <cell r="C67" t="str">
            <v>Total</v>
          </cell>
          <cell r="D67">
            <v>60569373.27094081</v>
          </cell>
          <cell r="E67">
            <v>5047447.7725784015</v>
          </cell>
        </row>
      </sheetData>
      <sheetData sheetId="8" refreshError="1"/>
      <sheetData sheetId="9">
        <row r="3">
          <cell r="A3" t="str">
            <v>Plan Year*</v>
          </cell>
          <cell r="B3" t="str">
            <v>Actual Payout $</v>
          </cell>
          <cell r="C3" t="str">
            <v>Target Payout $</v>
          </cell>
          <cell r="D3" t="str">
            <v>% Target</v>
          </cell>
          <cell r="F3" t="str">
            <v>2 Yr Avg</v>
          </cell>
          <cell r="G3" t="str">
            <v>3 Yr Avg</v>
          </cell>
        </row>
        <row r="4">
          <cell r="A4">
            <v>2007</v>
          </cell>
          <cell r="B4">
            <v>7874000</v>
          </cell>
          <cell r="C4">
            <v>12272232</v>
          </cell>
          <cell r="D4">
            <v>0.64161107775667869</v>
          </cell>
        </row>
        <row r="5">
          <cell r="A5">
            <v>2008</v>
          </cell>
          <cell r="B5">
            <v>9804000</v>
          </cell>
          <cell r="C5">
            <v>14578000</v>
          </cell>
          <cell r="D5">
            <v>0.6725202359720126</v>
          </cell>
        </row>
        <row r="6">
          <cell r="A6">
            <v>2009</v>
          </cell>
          <cell r="B6">
            <v>11691000</v>
          </cell>
          <cell r="C6">
            <v>15824000</v>
          </cell>
          <cell r="D6">
            <v>0.73881445904954501</v>
          </cell>
        </row>
        <row r="7">
          <cell r="A7">
            <v>2010</v>
          </cell>
          <cell r="B7">
            <v>21043000</v>
          </cell>
          <cell r="C7">
            <v>15880000</v>
          </cell>
          <cell r="D7">
            <v>1.3251259445843828</v>
          </cell>
        </row>
        <row r="8">
          <cell r="A8">
            <v>2011</v>
          </cell>
          <cell r="B8">
            <v>22267000</v>
          </cell>
          <cell r="C8">
            <v>17647000</v>
          </cell>
          <cell r="D8">
            <v>1.2618008726695755</v>
          </cell>
          <cell r="F8">
            <v>1.2934634086269792</v>
          </cell>
          <cell r="G8">
            <v>1.1085804254345011</v>
          </cell>
        </row>
        <row r="9">
          <cell r="A9">
            <v>2012</v>
          </cell>
          <cell r="B9">
            <v>22949430.469999999</v>
          </cell>
          <cell r="C9">
            <v>18685000</v>
          </cell>
          <cell r="D9">
            <v>1.2282274803318169</v>
          </cell>
          <cell r="F9">
            <v>1.2450141765006961</v>
          </cell>
          <cell r="G9">
            <v>1.2717180991952584</v>
          </cell>
        </row>
        <row r="10">
          <cell r="A10">
            <v>2013</v>
          </cell>
          <cell r="B10">
            <v>24909742.25</v>
          </cell>
          <cell r="C10">
            <v>20411102.699700043</v>
          </cell>
          <cell r="D10">
            <v>1.2204015930195711</v>
          </cell>
          <cell r="F10">
            <v>1.224314536675694</v>
          </cell>
          <cell r="G10">
            <v>1.2368099820069878</v>
          </cell>
        </row>
        <row r="11">
          <cell r="A11">
            <v>2014</v>
          </cell>
          <cell r="B11">
            <v>27791150</v>
          </cell>
          <cell r="C11">
            <v>21246679</v>
          </cell>
          <cell r="D11">
            <v>1.3080232444797608</v>
          </cell>
          <cell r="F11">
            <v>1.2642124187496659</v>
          </cell>
          <cell r="G11">
            <v>1.2522174392770495</v>
          </cell>
        </row>
      </sheetData>
      <sheetData sheetId="10"/>
      <sheetData sheetId="11"/>
      <sheetData sheetId="12"/>
      <sheetData sheetId="13" refreshError="1"/>
      <sheetData sheetId="14"/>
      <sheetData sheetId="15">
        <row r="7">
          <cell r="B7">
            <v>2014</v>
          </cell>
        </row>
        <row r="12">
          <cell r="C12">
            <v>1.1399999999999999</v>
          </cell>
        </row>
        <row r="19">
          <cell r="C19">
            <v>29249414.960000001</v>
          </cell>
        </row>
        <row r="23">
          <cell r="B23">
            <v>2014</v>
          </cell>
          <cell r="C23" t="str">
            <v>Apr</v>
          </cell>
        </row>
        <row r="24">
          <cell r="B24">
            <v>2014</v>
          </cell>
          <cell r="C24" t="str">
            <v>May</v>
          </cell>
        </row>
        <row r="25">
          <cell r="B25">
            <v>2014</v>
          </cell>
          <cell r="C25" t="str">
            <v>Jun</v>
          </cell>
        </row>
        <row r="26">
          <cell r="B26">
            <v>2014</v>
          </cell>
          <cell r="C26" t="str">
            <v>Jul</v>
          </cell>
        </row>
        <row r="27">
          <cell r="B27">
            <v>2014</v>
          </cell>
          <cell r="C27" t="str">
            <v>Aug</v>
          </cell>
        </row>
        <row r="28">
          <cell r="B28">
            <v>2014</v>
          </cell>
          <cell r="C28" t="str">
            <v>Sep</v>
          </cell>
        </row>
        <row r="29">
          <cell r="B29">
            <v>2014</v>
          </cell>
          <cell r="C29" t="str">
            <v>Oct</v>
          </cell>
        </row>
        <row r="30">
          <cell r="B30">
            <v>2014</v>
          </cell>
          <cell r="C30" t="str">
            <v>Nov</v>
          </cell>
        </row>
        <row r="31">
          <cell r="B31">
            <v>2014</v>
          </cell>
          <cell r="C31" t="str">
            <v>Dec</v>
          </cell>
        </row>
        <row r="32">
          <cell r="B32">
            <v>2015</v>
          </cell>
          <cell r="C32" t="str">
            <v>Jan</v>
          </cell>
        </row>
        <row r="33">
          <cell r="B33">
            <v>2015</v>
          </cell>
          <cell r="C33" t="str">
            <v>Feb</v>
          </cell>
        </row>
        <row r="34">
          <cell r="B34">
            <v>2015</v>
          </cell>
          <cell r="C34" t="str">
            <v>Mar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Macro"/>
      <sheetName val="Macros"/>
    </sheetNames>
    <sheetDataSet>
      <sheetData sheetId="0" refreshError="1"/>
      <sheetData sheetId="1">
        <row r="1">
          <cell r="F1" t="str">
            <v xml:space="preserve">           Columbia Gas of Virginia, Inc.</v>
          </cell>
        </row>
        <row r="3">
          <cell r="F3" t="str">
            <v>For the 12 Months Ended December 31, 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By Customer"/>
      <sheetName val="2-CP"/>
      <sheetName val="3-Pivot"/>
      <sheetName val="Previous Migration Summary"/>
      <sheetName val="Current Migration Summary "/>
      <sheetName val="Demand and Energy Migration "/>
      <sheetName val="Demand Allocation"/>
      <sheetName val="RA Demand Allocation"/>
      <sheetName val="Energy Allocation"/>
      <sheetName val="Aero"/>
      <sheetName val="Bon L"/>
      <sheetName val="Stoody"/>
      <sheetName val="Dalton"/>
      <sheetName val="Howmet"/>
      <sheetName val="Teledyne"/>
      <sheetName val="Amer Renolit"/>
      <sheetName val="Rate 625 Test"/>
      <sheetName val="Key for Data Req"/>
    </sheetNames>
    <sheetDataSet>
      <sheetData sheetId="0"/>
      <sheetData sheetId="1">
        <row r="5">
          <cell r="C5">
            <v>100</v>
          </cell>
          <cell r="D5">
            <v>200</v>
          </cell>
          <cell r="E5">
            <v>300</v>
          </cell>
          <cell r="F5">
            <v>400</v>
          </cell>
          <cell r="G5">
            <v>500</v>
          </cell>
          <cell r="H5">
            <v>600</v>
          </cell>
          <cell r="I5">
            <v>700</v>
          </cell>
          <cell r="J5">
            <v>800</v>
          </cell>
          <cell r="K5">
            <v>900</v>
          </cell>
          <cell r="L5">
            <v>1000</v>
          </cell>
          <cell r="M5">
            <v>1100</v>
          </cell>
          <cell r="N5">
            <v>1200</v>
          </cell>
          <cell r="O5">
            <v>1300</v>
          </cell>
          <cell r="P5">
            <v>1400</v>
          </cell>
          <cell r="Q5">
            <v>1500</v>
          </cell>
          <cell r="R5">
            <v>1600</v>
          </cell>
          <cell r="S5">
            <v>1700</v>
          </cell>
          <cell r="T5">
            <v>1800</v>
          </cell>
          <cell r="U5">
            <v>1900</v>
          </cell>
          <cell r="V5">
            <v>2000</v>
          </cell>
          <cell r="W5">
            <v>2100</v>
          </cell>
          <cell r="X5">
            <v>2200</v>
          </cell>
          <cell r="Y5">
            <v>2300</v>
          </cell>
          <cell r="Z5">
            <v>2400</v>
          </cell>
        </row>
        <row r="6">
          <cell r="B6">
            <v>39995</v>
          </cell>
        </row>
        <row r="7">
          <cell r="B7">
            <v>39996</v>
          </cell>
        </row>
        <row r="8">
          <cell r="B8">
            <v>39997</v>
          </cell>
        </row>
        <row r="9">
          <cell r="B9">
            <v>39998</v>
          </cell>
        </row>
        <row r="10">
          <cell r="B10">
            <v>39999</v>
          </cell>
        </row>
        <row r="11">
          <cell r="B11">
            <v>40000</v>
          </cell>
        </row>
        <row r="12">
          <cell r="B12">
            <v>40001</v>
          </cell>
        </row>
        <row r="13">
          <cell r="B13">
            <v>40002</v>
          </cell>
        </row>
        <row r="14">
          <cell r="B14">
            <v>40003</v>
          </cell>
        </row>
        <row r="15">
          <cell r="B15">
            <v>40004</v>
          </cell>
        </row>
        <row r="16">
          <cell r="B16">
            <v>40005</v>
          </cell>
        </row>
        <row r="17">
          <cell r="B17">
            <v>40006</v>
          </cell>
        </row>
        <row r="18">
          <cell r="B18">
            <v>40007</v>
          </cell>
        </row>
        <row r="19">
          <cell r="B19">
            <v>40008</v>
          </cell>
        </row>
        <row r="20">
          <cell r="B20">
            <v>40009</v>
          </cell>
        </row>
        <row r="21">
          <cell r="B21">
            <v>40010</v>
          </cell>
        </row>
        <row r="22">
          <cell r="B22">
            <v>40011</v>
          </cell>
        </row>
        <row r="23">
          <cell r="B23">
            <v>40012</v>
          </cell>
        </row>
        <row r="24">
          <cell r="B24">
            <v>40013</v>
          </cell>
        </row>
        <row r="25">
          <cell r="B25">
            <v>40014</v>
          </cell>
        </row>
        <row r="26">
          <cell r="B26">
            <v>40015</v>
          </cell>
        </row>
        <row r="27">
          <cell r="B27">
            <v>40016</v>
          </cell>
        </row>
        <row r="28">
          <cell r="B28">
            <v>40017</v>
          </cell>
        </row>
        <row r="29">
          <cell r="B29">
            <v>40018</v>
          </cell>
        </row>
        <row r="30">
          <cell r="B30">
            <v>40019</v>
          </cell>
        </row>
        <row r="31">
          <cell r="B31">
            <v>40020</v>
          </cell>
        </row>
        <row r="32">
          <cell r="B32">
            <v>40021</v>
          </cell>
        </row>
        <row r="33">
          <cell r="B33">
            <v>40022</v>
          </cell>
          <cell r="P33">
            <v>7</v>
          </cell>
        </row>
        <row r="34">
          <cell r="B34">
            <v>40023</v>
          </cell>
        </row>
        <row r="35">
          <cell r="B35">
            <v>40024</v>
          </cell>
        </row>
        <row r="36">
          <cell r="B36">
            <v>40025</v>
          </cell>
        </row>
        <row r="37">
          <cell r="B37">
            <v>40026</v>
          </cell>
        </row>
        <row r="38">
          <cell r="B38">
            <v>40027</v>
          </cell>
        </row>
        <row r="39">
          <cell r="B39">
            <v>40028</v>
          </cell>
        </row>
        <row r="40">
          <cell r="B40">
            <v>40029</v>
          </cell>
        </row>
        <row r="41">
          <cell r="B41">
            <v>40030</v>
          </cell>
        </row>
        <row r="42">
          <cell r="B42">
            <v>40031</v>
          </cell>
        </row>
        <row r="43">
          <cell r="B43">
            <v>40032</v>
          </cell>
        </row>
        <row r="44">
          <cell r="B44">
            <v>40033</v>
          </cell>
        </row>
        <row r="45">
          <cell r="B45">
            <v>40034</v>
          </cell>
        </row>
        <row r="46">
          <cell r="B46">
            <v>40035</v>
          </cell>
          <cell r="Q46">
            <v>8</v>
          </cell>
        </row>
        <row r="47">
          <cell r="B47">
            <v>40036</v>
          </cell>
        </row>
        <row r="48">
          <cell r="B48">
            <v>40037</v>
          </cell>
        </row>
        <row r="49">
          <cell r="B49">
            <v>40038</v>
          </cell>
        </row>
        <row r="50">
          <cell r="B50">
            <v>40039</v>
          </cell>
        </row>
        <row r="51">
          <cell r="B51">
            <v>40040</v>
          </cell>
        </row>
        <row r="52">
          <cell r="B52">
            <v>40041</v>
          </cell>
        </row>
        <row r="53">
          <cell r="B53">
            <v>40042</v>
          </cell>
        </row>
        <row r="54">
          <cell r="B54">
            <v>40043</v>
          </cell>
        </row>
        <row r="55">
          <cell r="B55">
            <v>40044</v>
          </cell>
        </row>
        <row r="56">
          <cell r="B56">
            <v>40045</v>
          </cell>
        </row>
        <row r="57">
          <cell r="B57">
            <v>40046</v>
          </cell>
        </row>
        <row r="58">
          <cell r="B58">
            <v>40047</v>
          </cell>
        </row>
        <row r="59">
          <cell r="B59">
            <v>40048</v>
          </cell>
        </row>
        <row r="60">
          <cell r="B60">
            <v>40049</v>
          </cell>
        </row>
        <row r="61">
          <cell r="B61">
            <v>40050</v>
          </cell>
        </row>
        <row r="62">
          <cell r="B62">
            <v>40051</v>
          </cell>
        </row>
        <row r="63">
          <cell r="B63">
            <v>40052</v>
          </cell>
        </row>
        <row r="64">
          <cell r="B64">
            <v>40053</v>
          </cell>
        </row>
        <row r="65">
          <cell r="B65">
            <v>40054</v>
          </cell>
        </row>
        <row r="66">
          <cell r="B66">
            <v>40055</v>
          </cell>
        </row>
        <row r="67">
          <cell r="B67">
            <v>40056</v>
          </cell>
        </row>
        <row r="68">
          <cell r="B68">
            <v>40057</v>
          </cell>
        </row>
        <row r="69">
          <cell r="B69">
            <v>40058</v>
          </cell>
        </row>
        <row r="70">
          <cell r="B70">
            <v>40059</v>
          </cell>
        </row>
        <row r="71">
          <cell r="B71">
            <v>40060</v>
          </cell>
        </row>
        <row r="72">
          <cell r="B72">
            <v>40061</v>
          </cell>
        </row>
        <row r="73">
          <cell r="B73">
            <v>40062</v>
          </cell>
        </row>
        <row r="74">
          <cell r="B74">
            <v>40063</v>
          </cell>
        </row>
        <row r="75">
          <cell r="B75">
            <v>40064</v>
          </cell>
        </row>
        <row r="76">
          <cell r="B76">
            <v>40065</v>
          </cell>
        </row>
        <row r="77">
          <cell r="B77">
            <v>40066</v>
          </cell>
          <cell r="O77">
            <v>9</v>
          </cell>
        </row>
        <row r="78">
          <cell r="B78">
            <v>40067</v>
          </cell>
        </row>
        <row r="79">
          <cell r="B79">
            <v>40068</v>
          </cell>
        </row>
        <row r="80">
          <cell r="B80">
            <v>40069</v>
          </cell>
        </row>
        <row r="81">
          <cell r="B81">
            <v>40070</v>
          </cell>
        </row>
        <row r="82">
          <cell r="B82">
            <v>40071</v>
          </cell>
        </row>
        <row r="83">
          <cell r="B83">
            <v>40072</v>
          </cell>
        </row>
        <row r="84">
          <cell r="B84">
            <v>40073</v>
          </cell>
        </row>
        <row r="85">
          <cell r="B85">
            <v>40074</v>
          </cell>
        </row>
        <row r="86">
          <cell r="B86">
            <v>40075</v>
          </cell>
        </row>
        <row r="87">
          <cell r="B87">
            <v>40076</v>
          </cell>
        </row>
        <row r="88">
          <cell r="B88">
            <v>40077</v>
          </cell>
        </row>
        <row r="89">
          <cell r="B89">
            <v>40078</v>
          </cell>
        </row>
        <row r="90">
          <cell r="B90">
            <v>40079</v>
          </cell>
        </row>
        <row r="91">
          <cell r="B91">
            <v>40080</v>
          </cell>
        </row>
        <row r="92">
          <cell r="B92">
            <v>40081</v>
          </cell>
        </row>
        <row r="93">
          <cell r="B93">
            <v>40082</v>
          </cell>
        </row>
        <row r="94">
          <cell r="B94">
            <v>40083</v>
          </cell>
        </row>
        <row r="95">
          <cell r="B95">
            <v>40084</v>
          </cell>
        </row>
        <row r="96">
          <cell r="B96">
            <v>40085</v>
          </cell>
        </row>
        <row r="97">
          <cell r="B97">
            <v>40086</v>
          </cell>
        </row>
        <row r="98">
          <cell r="B98">
            <v>40087</v>
          </cell>
        </row>
        <row r="99">
          <cell r="B99">
            <v>40088</v>
          </cell>
        </row>
        <row r="100">
          <cell r="B100">
            <v>40089</v>
          </cell>
        </row>
        <row r="101">
          <cell r="B101">
            <v>40090</v>
          </cell>
        </row>
        <row r="102">
          <cell r="B102">
            <v>40091</v>
          </cell>
        </row>
        <row r="103">
          <cell r="B103">
            <v>40092</v>
          </cell>
        </row>
        <row r="104">
          <cell r="B104">
            <v>40093</v>
          </cell>
        </row>
        <row r="105">
          <cell r="B105">
            <v>40094</v>
          </cell>
        </row>
        <row r="106">
          <cell r="B106">
            <v>40095</v>
          </cell>
        </row>
        <row r="107">
          <cell r="B107">
            <v>40096</v>
          </cell>
        </row>
        <row r="108">
          <cell r="B108">
            <v>40097</v>
          </cell>
        </row>
        <row r="109">
          <cell r="B109">
            <v>40098</v>
          </cell>
        </row>
        <row r="110">
          <cell r="B110">
            <v>40099</v>
          </cell>
        </row>
        <row r="111">
          <cell r="B111">
            <v>40100</v>
          </cell>
        </row>
        <row r="112">
          <cell r="B112">
            <v>40101</v>
          </cell>
          <cell r="K112">
            <v>10</v>
          </cell>
        </row>
        <row r="113">
          <cell r="B113">
            <v>40102</v>
          </cell>
        </row>
        <row r="114">
          <cell r="B114">
            <v>40103</v>
          </cell>
        </row>
        <row r="115">
          <cell r="B115">
            <v>40104</v>
          </cell>
        </row>
        <row r="116">
          <cell r="B116">
            <v>40105</v>
          </cell>
        </row>
        <row r="117">
          <cell r="B117">
            <v>40106</v>
          </cell>
        </row>
        <row r="118">
          <cell r="B118">
            <v>40107</v>
          </cell>
        </row>
        <row r="119">
          <cell r="B119">
            <v>40108</v>
          </cell>
        </row>
        <row r="120">
          <cell r="B120">
            <v>40109</v>
          </cell>
        </row>
        <row r="121">
          <cell r="B121">
            <v>40110</v>
          </cell>
        </row>
        <row r="122">
          <cell r="B122">
            <v>40111</v>
          </cell>
        </row>
        <row r="123">
          <cell r="B123">
            <v>40112</v>
          </cell>
        </row>
        <row r="124">
          <cell r="B124">
            <v>40113</v>
          </cell>
        </row>
        <row r="125">
          <cell r="B125">
            <v>40114</v>
          </cell>
        </row>
        <row r="126">
          <cell r="B126">
            <v>40115</v>
          </cell>
        </row>
        <row r="127">
          <cell r="B127">
            <v>40116</v>
          </cell>
        </row>
        <row r="128">
          <cell r="B128">
            <v>40117</v>
          </cell>
        </row>
        <row r="129">
          <cell r="B129">
            <v>40118</v>
          </cell>
        </row>
        <row r="130">
          <cell r="B130">
            <v>40119</v>
          </cell>
        </row>
        <row r="131">
          <cell r="B131">
            <v>40120</v>
          </cell>
        </row>
        <row r="132">
          <cell r="B132">
            <v>40121</v>
          </cell>
        </row>
        <row r="133">
          <cell r="B133">
            <v>40122</v>
          </cell>
        </row>
        <row r="134">
          <cell r="B134">
            <v>40123</v>
          </cell>
        </row>
        <row r="135">
          <cell r="B135">
            <v>40124</v>
          </cell>
        </row>
        <row r="136">
          <cell r="B136">
            <v>40125</v>
          </cell>
        </row>
        <row r="137">
          <cell r="B137">
            <v>40126</v>
          </cell>
        </row>
        <row r="138">
          <cell r="B138">
            <v>40127</v>
          </cell>
        </row>
        <row r="139">
          <cell r="B139">
            <v>40128</v>
          </cell>
        </row>
        <row r="140">
          <cell r="B140">
            <v>40129</v>
          </cell>
        </row>
        <row r="141">
          <cell r="B141">
            <v>40130</v>
          </cell>
        </row>
        <row r="142">
          <cell r="B142">
            <v>40131</v>
          </cell>
        </row>
        <row r="143">
          <cell r="B143">
            <v>40132</v>
          </cell>
        </row>
        <row r="144">
          <cell r="B144">
            <v>40133</v>
          </cell>
        </row>
        <row r="145">
          <cell r="B145">
            <v>40134</v>
          </cell>
        </row>
        <row r="146">
          <cell r="B146">
            <v>40135</v>
          </cell>
        </row>
        <row r="147">
          <cell r="B147">
            <v>40136</v>
          </cell>
        </row>
        <row r="148">
          <cell r="B148">
            <v>40137</v>
          </cell>
        </row>
        <row r="149">
          <cell r="B149">
            <v>40138</v>
          </cell>
        </row>
        <row r="150">
          <cell r="B150">
            <v>40139</v>
          </cell>
        </row>
        <row r="151">
          <cell r="B151">
            <v>40140</v>
          </cell>
        </row>
        <row r="152">
          <cell r="B152">
            <v>40141</v>
          </cell>
        </row>
        <row r="153">
          <cell r="B153">
            <v>40142</v>
          </cell>
        </row>
        <row r="154">
          <cell r="B154">
            <v>40143</v>
          </cell>
        </row>
        <row r="155">
          <cell r="B155">
            <v>40144</v>
          </cell>
        </row>
        <row r="156">
          <cell r="B156">
            <v>40145</v>
          </cell>
        </row>
        <row r="157">
          <cell r="B157">
            <v>40146</v>
          </cell>
        </row>
        <row r="158">
          <cell r="B158">
            <v>40147</v>
          </cell>
          <cell r="T158">
            <v>11</v>
          </cell>
        </row>
        <row r="159">
          <cell r="B159">
            <v>40148</v>
          </cell>
        </row>
        <row r="160">
          <cell r="B160">
            <v>40149</v>
          </cell>
        </row>
        <row r="161">
          <cell r="B161">
            <v>40150</v>
          </cell>
        </row>
        <row r="162">
          <cell r="B162">
            <v>40151</v>
          </cell>
        </row>
        <row r="163">
          <cell r="B163">
            <v>40152</v>
          </cell>
        </row>
        <row r="164">
          <cell r="B164">
            <v>40153</v>
          </cell>
        </row>
        <row r="165">
          <cell r="B165">
            <v>40154</v>
          </cell>
        </row>
        <row r="166">
          <cell r="B166">
            <v>40155</v>
          </cell>
        </row>
        <row r="167">
          <cell r="B167">
            <v>40156</v>
          </cell>
        </row>
        <row r="168">
          <cell r="B168">
            <v>40157</v>
          </cell>
          <cell r="T168">
            <v>12</v>
          </cell>
        </row>
        <row r="169">
          <cell r="B169">
            <v>40158</v>
          </cell>
        </row>
        <row r="170">
          <cell r="B170">
            <v>40159</v>
          </cell>
        </row>
        <row r="171">
          <cell r="B171">
            <v>40160</v>
          </cell>
        </row>
        <row r="172">
          <cell r="B172">
            <v>40161</v>
          </cell>
        </row>
        <row r="173">
          <cell r="B173">
            <v>40162</v>
          </cell>
        </row>
        <row r="174">
          <cell r="B174">
            <v>40163</v>
          </cell>
        </row>
        <row r="175">
          <cell r="B175">
            <v>40164</v>
          </cell>
        </row>
        <row r="176">
          <cell r="B176">
            <v>40165</v>
          </cell>
        </row>
        <row r="177">
          <cell r="B177">
            <v>40166</v>
          </cell>
        </row>
        <row r="178">
          <cell r="B178">
            <v>40167</v>
          </cell>
        </row>
        <row r="179">
          <cell r="B179">
            <v>40168</v>
          </cell>
        </row>
        <row r="180">
          <cell r="B180">
            <v>40169</v>
          </cell>
        </row>
        <row r="181">
          <cell r="B181">
            <v>40170</v>
          </cell>
        </row>
        <row r="182">
          <cell r="B182">
            <v>40171</v>
          </cell>
        </row>
        <row r="183">
          <cell r="B183">
            <v>40172</v>
          </cell>
        </row>
        <row r="184">
          <cell r="B184">
            <v>40173</v>
          </cell>
        </row>
        <row r="185">
          <cell r="B185">
            <v>40174</v>
          </cell>
        </row>
        <row r="186">
          <cell r="B186">
            <v>40175</v>
          </cell>
        </row>
        <row r="187">
          <cell r="B187">
            <v>40176</v>
          </cell>
        </row>
        <row r="188">
          <cell r="B188">
            <v>40177</v>
          </cell>
        </row>
        <row r="189">
          <cell r="B189">
            <v>40178</v>
          </cell>
        </row>
        <row r="190">
          <cell r="B190">
            <v>40179</v>
          </cell>
        </row>
        <row r="191">
          <cell r="B191">
            <v>40180</v>
          </cell>
        </row>
        <row r="192">
          <cell r="B192">
            <v>40181</v>
          </cell>
        </row>
        <row r="193">
          <cell r="B193">
            <v>40182</v>
          </cell>
        </row>
        <row r="194">
          <cell r="B194">
            <v>40183</v>
          </cell>
        </row>
        <row r="195">
          <cell r="B195">
            <v>40184</v>
          </cell>
        </row>
        <row r="196">
          <cell r="B196">
            <v>40185</v>
          </cell>
        </row>
        <row r="197">
          <cell r="B197">
            <v>40186</v>
          </cell>
        </row>
        <row r="198">
          <cell r="B198">
            <v>40187</v>
          </cell>
        </row>
        <row r="199">
          <cell r="B199">
            <v>40188</v>
          </cell>
        </row>
        <row r="200">
          <cell r="B200">
            <v>40189</v>
          </cell>
        </row>
        <row r="201">
          <cell r="B201">
            <v>40190</v>
          </cell>
        </row>
        <row r="202">
          <cell r="B202">
            <v>40191</v>
          </cell>
        </row>
        <row r="203">
          <cell r="B203">
            <v>40192</v>
          </cell>
        </row>
        <row r="204">
          <cell r="B204">
            <v>40193</v>
          </cell>
        </row>
        <row r="205">
          <cell r="B205">
            <v>40194</v>
          </cell>
        </row>
        <row r="206">
          <cell r="B206">
            <v>40195</v>
          </cell>
        </row>
        <row r="207">
          <cell r="B207">
            <v>40196</v>
          </cell>
        </row>
        <row r="208">
          <cell r="B208">
            <v>40197</v>
          </cell>
        </row>
        <row r="209">
          <cell r="B209">
            <v>40198</v>
          </cell>
        </row>
        <row r="210">
          <cell r="B210">
            <v>40199</v>
          </cell>
        </row>
        <row r="211">
          <cell r="B211">
            <v>40200</v>
          </cell>
        </row>
        <row r="212">
          <cell r="B212">
            <v>40201</v>
          </cell>
        </row>
        <row r="213">
          <cell r="B213">
            <v>40202</v>
          </cell>
        </row>
        <row r="214">
          <cell r="B214">
            <v>40203</v>
          </cell>
        </row>
        <row r="215">
          <cell r="B215">
            <v>40204</v>
          </cell>
        </row>
        <row r="216">
          <cell r="B216">
            <v>40205</v>
          </cell>
        </row>
        <row r="217">
          <cell r="B217">
            <v>40206</v>
          </cell>
          <cell r="J217">
            <v>1</v>
          </cell>
        </row>
        <row r="218">
          <cell r="B218">
            <v>40207</v>
          </cell>
        </row>
        <row r="219">
          <cell r="B219">
            <v>40208</v>
          </cell>
        </row>
        <row r="220">
          <cell r="B220">
            <v>40209</v>
          </cell>
        </row>
        <row r="221">
          <cell r="B221">
            <v>40210</v>
          </cell>
        </row>
        <row r="222">
          <cell r="B222">
            <v>40211</v>
          </cell>
        </row>
        <row r="223">
          <cell r="B223">
            <v>40212</v>
          </cell>
        </row>
        <row r="224">
          <cell r="B224">
            <v>40213</v>
          </cell>
        </row>
        <row r="225">
          <cell r="B225">
            <v>40214</v>
          </cell>
        </row>
        <row r="226">
          <cell r="B226">
            <v>40215</v>
          </cell>
        </row>
        <row r="227">
          <cell r="B227">
            <v>40216</v>
          </cell>
        </row>
        <row r="228">
          <cell r="B228">
            <v>40217</v>
          </cell>
        </row>
        <row r="229">
          <cell r="B229">
            <v>40218</v>
          </cell>
        </row>
        <row r="230">
          <cell r="B230">
            <v>40219</v>
          </cell>
        </row>
        <row r="231">
          <cell r="B231">
            <v>40220</v>
          </cell>
        </row>
        <row r="232">
          <cell r="B232">
            <v>40221</v>
          </cell>
          <cell r="J232">
            <v>2</v>
          </cell>
        </row>
        <row r="233">
          <cell r="B233">
            <v>40222</v>
          </cell>
        </row>
        <row r="234">
          <cell r="B234">
            <v>40223</v>
          </cell>
        </row>
        <row r="235">
          <cell r="B235">
            <v>40224</v>
          </cell>
        </row>
        <row r="236">
          <cell r="B236">
            <v>40225</v>
          </cell>
        </row>
        <row r="237">
          <cell r="B237">
            <v>40226</v>
          </cell>
        </row>
        <row r="238">
          <cell r="B238">
            <v>40227</v>
          </cell>
        </row>
        <row r="239">
          <cell r="B239">
            <v>40228</v>
          </cell>
        </row>
        <row r="240">
          <cell r="B240">
            <v>40229</v>
          </cell>
        </row>
        <row r="241">
          <cell r="B241">
            <v>40230</v>
          </cell>
        </row>
        <row r="242">
          <cell r="B242">
            <v>40231</v>
          </cell>
        </row>
        <row r="243">
          <cell r="B243">
            <v>40232</v>
          </cell>
        </row>
        <row r="244">
          <cell r="B244">
            <v>40233</v>
          </cell>
        </row>
        <row r="245">
          <cell r="B245">
            <v>40234</v>
          </cell>
        </row>
        <row r="246">
          <cell r="B246">
            <v>40235</v>
          </cell>
        </row>
        <row r="247">
          <cell r="B247">
            <v>40236</v>
          </cell>
        </row>
        <row r="248">
          <cell r="B248">
            <v>40237</v>
          </cell>
        </row>
        <row r="249">
          <cell r="B249">
            <v>40238</v>
          </cell>
        </row>
        <row r="250">
          <cell r="B250">
            <v>40239</v>
          </cell>
        </row>
        <row r="251">
          <cell r="B251">
            <v>40240</v>
          </cell>
        </row>
        <row r="252">
          <cell r="B252">
            <v>40241</v>
          </cell>
          <cell r="L252">
            <v>3</v>
          </cell>
        </row>
        <row r="253">
          <cell r="B253">
            <v>40242</v>
          </cell>
        </row>
        <row r="254">
          <cell r="B254">
            <v>40243</v>
          </cell>
        </row>
        <row r="255">
          <cell r="B255">
            <v>40244</v>
          </cell>
        </row>
        <row r="256">
          <cell r="B256">
            <v>40245</v>
          </cell>
        </row>
        <row r="257">
          <cell r="B257">
            <v>40246</v>
          </cell>
        </row>
        <row r="258">
          <cell r="B258">
            <v>40247</v>
          </cell>
        </row>
        <row r="259">
          <cell r="B259">
            <v>40248</v>
          </cell>
        </row>
        <row r="260">
          <cell r="B260">
            <v>40249</v>
          </cell>
        </row>
        <row r="261">
          <cell r="B261">
            <v>40250</v>
          </cell>
        </row>
        <row r="262">
          <cell r="B262">
            <v>40251</v>
          </cell>
        </row>
        <row r="263">
          <cell r="B263">
            <v>40252</v>
          </cell>
        </row>
        <row r="264">
          <cell r="B264">
            <v>40253</v>
          </cell>
        </row>
        <row r="265">
          <cell r="B265">
            <v>40254</v>
          </cell>
        </row>
        <row r="266">
          <cell r="B266">
            <v>40255</v>
          </cell>
        </row>
        <row r="267">
          <cell r="B267">
            <v>40256</v>
          </cell>
        </row>
        <row r="268">
          <cell r="B268">
            <v>40257</v>
          </cell>
        </row>
        <row r="269">
          <cell r="B269">
            <v>40258</v>
          </cell>
        </row>
        <row r="270">
          <cell r="B270">
            <v>40259</v>
          </cell>
        </row>
        <row r="271">
          <cell r="B271">
            <v>40260</v>
          </cell>
        </row>
        <row r="272">
          <cell r="B272">
            <v>40261</v>
          </cell>
        </row>
        <row r="273">
          <cell r="B273">
            <v>40262</v>
          </cell>
        </row>
        <row r="274">
          <cell r="B274">
            <v>40263</v>
          </cell>
        </row>
        <row r="275">
          <cell r="B275">
            <v>40264</v>
          </cell>
        </row>
        <row r="276">
          <cell r="B276">
            <v>40265</v>
          </cell>
        </row>
        <row r="277">
          <cell r="B277">
            <v>40266</v>
          </cell>
        </row>
        <row r="278">
          <cell r="B278">
            <v>40267</v>
          </cell>
        </row>
        <row r="279">
          <cell r="B279">
            <v>40268</v>
          </cell>
        </row>
        <row r="280">
          <cell r="B280">
            <v>40269</v>
          </cell>
        </row>
        <row r="281">
          <cell r="B281">
            <v>40270</v>
          </cell>
        </row>
        <row r="282">
          <cell r="B282">
            <v>40271</v>
          </cell>
        </row>
        <row r="283">
          <cell r="B283">
            <v>40272</v>
          </cell>
        </row>
        <row r="284">
          <cell r="B284">
            <v>40273</v>
          </cell>
        </row>
        <row r="285">
          <cell r="B285">
            <v>40274</v>
          </cell>
        </row>
        <row r="286">
          <cell r="B286">
            <v>40275</v>
          </cell>
        </row>
        <row r="287">
          <cell r="B287">
            <v>40276</v>
          </cell>
          <cell r="O287">
            <v>4</v>
          </cell>
        </row>
        <row r="288">
          <cell r="B288">
            <v>40277</v>
          </cell>
        </row>
        <row r="289">
          <cell r="B289">
            <v>40278</v>
          </cell>
        </row>
        <row r="290">
          <cell r="B290">
            <v>40279</v>
          </cell>
        </row>
        <row r="291">
          <cell r="B291">
            <v>40280</v>
          </cell>
        </row>
        <row r="292">
          <cell r="B292">
            <v>40281</v>
          </cell>
        </row>
        <row r="293">
          <cell r="B293">
            <v>40282</v>
          </cell>
        </row>
        <row r="294">
          <cell r="B294">
            <v>40283</v>
          </cell>
        </row>
        <row r="295">
          <cell r="B295">
            <v>40284</v>
          </cell>
        </row>
        <row r="296">
          <cell r="B296">
            <v>40285</v>
          </cell>
        </row>
        <row r="297">
          <cell r="B297">
            <v>40286</v>
          </cell>
        </row>
        <row r="298">
          <cell r="B298">
            <v>40287</v>
          </cell>
        </row>
        <row r="299">
          <cell r="B299">
            <v>40288</v>
          </cell>
        </row>
        <row r="300">
          <cell r="B300">
            <v>40289</v>
          </cell>
        </row>
        <row r="301">
          <cell r="B301">
            <v>40290</v>
          </cell>
        </row>
        <row r="302">
          <cell r="B302">
            <v>40291</v>
          </cell>
        </row>
        <row r="303">
          <cell r="B303">
            <v>40292</v>
          </cell>
        </row>
        <row r="304">
          <cell r="B304">
            <v>40293</v>
          </cell>
        </row>
        <row r="305">
          <cell r="B305">
            <v>40294</v>
          </cell>
        </row>
        <row r="306">
          <cell r="B306">
            <v>40295</v>
          </cell>
        </row>
        <row r="307">
          <cell r="B307">
            <v>40296</v>
          </cell>
        </row>
        <row r="308">
          <cell r="B308">
            <v>40297</v>
          </cell>
        </row>
        <row r="309">
          <cell r="B309">
            <v>40298</v>
          </cell>
        </row>
        <row r="310">
          <cell r="B310">
            <v>40299</v>
          </cell>
        </row>
        <row r="311">
          <cell r="B311">
            <v>40300</v>
          </cell>
        </row>
        <row r="312">
          <cell r="B312">
            <v>40301</v>
          </cell>
        </row>
        <row r="313">
          <cell r="B313">
            <v>40302</v>
          </cell>
        </row>
        <row r="314">
          <cell r="B314">
            <v>40303</v>
          </cell>
        </row>
        <row r="315">
          <cell r="B315">
            <v>40304</v>
          </cell>
        </row>
        <row r="316">
          <cell r="B316">
            <v>40305</v>
          </cell>
        </row>
        <row r="317">
          <cell r="B317">
            <v>40306</v>
          </cell>
        </row>
        <row r="318">
          <cell r="B318">
            <v>40307</v>
          </cell>
        </row>
        <row r="319">
          <cell r="B319">
            <v>40308</v>
          </cell>
        </row>
        <row r="320">
          <cell r="B320">
            <v>40309</v>
          </cell>
        </row>
        <row r="321">
          <cell r="B321">
            <v>40310</v>
          </cell>
        </row>
        <row r="322">
          <cell r="B322">
            <v>40311</v>
          </cell>
        </row>
        <row r="323">
          <cell r="B323">
            <v>40312</v>
          </cell>
        </row>
        <row r="324">
          <cell r="B324">
            <v>40313</v>
          </cell>
        </row>
        <row r="325">
          <cell r="B325">
            <v>40314</v>
          </cell>
        </row>
        <row r="326">
          <cell r="B326">
            <v>40315</v>
          </cell>
        </row>
        <row r="327">
          <cell r="B327">
            <v>40316</v>
          </cell>
        </row>
        <row r="328">
          <cell r="B328">
            <v>40317</v>
          </cell>
        </row>
        <row r="329">
          <cell r="B329">
            <v>40318</v>
          </cell>
        </row>
        <row r="330">
          <cell r="B330">
            <v>40319</v>
          </cell>
        </row>
        <row r="331">
          <cell r="B331">
            <v>40320</v>
          </cell>
        </row>
        <row r="332">
          <cell r="B332">
            <v>40321</v>
          </cell>
        </row>
        <row r="333">
          <cell r="B333">
            <v>40322</v>
          </cell>
        </row>
        <row r="334">
          <cell r="B334">
            <v>40323</v>
          </cell>
        </row>
        <row r="335">
          <cell r="B335">
            <v>40324</v>
          </cell>
          <cell r="Q335">
            <v>5</v>
          </cell>
        </row>
        <row r="336">
          <cell r="B336">
            <v>40325</v>
          </cell>
        </row>
        <row r="337">
          <cell r="B337">
            <v>40326</v>
          </cell>
        </row>
        <row r="338">
          <cell r="B338">
            <v>40327</v>
          </cell>
        </row>
        <row r="339">
          <cell r="B339">
            <v>40328</v>
          </cell>
        </row>
        <row r="340">
          <cell r="B340">
            <v>40329</v>
          </cell>
        </row>
        <row r="341">
          <cell r="B341">
            <v>40330</v>
          </cell>
        </row>
        <row r="342">
          <cell r="B342">
            <v>40331</v>
          </cell>
        </row>
        <row r="343">
          <cell r="B343">
            <v>40332</v>
          </cell>
        </row>
        <row r="344">
          <cell r="B344">
            <v>40333</v>
          </cell>
        </row>
        <row r="345">
          <cell r="B345">
            <v>40334</v>
          </cell>
        </row>
        <row r="346">
          <cell r="B346">
            <v>40335</v>
          </cell>
        </row>
        <row r="347">
          <cell r="B347">
            <v>40336</v>
          </cell>
        </row>
        <row r="348">
          <cell r="B348">
            <v>40337</v>
          </cell>
        </row>
        <row r="349">
          <cell r="B349">
            <v>40338</v>
          </cell>
        </row>
        <row r="350">
          <cell r="B350">
            <v>40339</v>
          </cell>
        </row>
        <row r="351">
          <cell r="B351">
            <v>40340</v>
          </cell>
        </row>
        <row r="352">
          <cell r="B352">
            <v>40341</v>
          </cell>
        </row>
        <row r="353">
          <cell r="B353">
            <v>40342</v>
          </cell>
        </row>
        <row r="354">
          <cell r="B354">
            <v>40343</v>
          </cell>
        </row>
        <row r="355">
          <cell r="B355">
            <v>40344</v>
          </cell>
        </row>
        <row r="356">
          <cell r="B356">
            <v>40345</v>
          </cell>
        </row>
        <row r="357">
          <cell r="B357">
            <v>40346</v>
          </cell>
        </row>
        <row r="358">
          <cell r="B358">
            <v>40347</v>
          </cell>
          <cell r="Q358">
            <v>6</v>
          </cell>
        </row>
        <row r="359">
          <cell r="B359">
            <v>40348</v>
          </cell>
        </row>
        <row r="360">
          <cell r="B360">
            <v>40349</v>
          </cell>
        </row>
        <row r="361">
          <cell r="B361">
            <v>40350</v>
          </cell>
        </row>
        <row r="362">
          <cell r="B362">
            <v>40351</v>
          </cell>
        </row>
        <row r="363">
          <cell r="B363">
            <v>40352</v>
          </cell>
        </row>
        <row r="364">
          <cell r="B364">
            <v>40353</v>
          </cell>
        </row>
        <row r="365">
          <cell r="B365">
            <v>40354</v>
          </cell>
        </row>
        <row r="366">
          <cell r="B366">
            <v>40355</v>
          </cell>
        </row>
        <row r="367">
          <cell r="B367">
            <v>40356</v>
          </cell>
        </row>
        <row r="368">
          <cell r="B368">
            <v>40357</v>
          </cell>
        </row>
        <row r="369">
          <cell r="B369">
            <v>40358</v>
          </cell>
        </row>
        <row r="370">
          <cell r="B370">
            <v>40359</v>
          </cell>
        </row>
      </sheetData>
      <sheetData sheetId="2"/>
      <sheetData sheetId="3"/>
      <sheetData sheetId="4"/>
      <sheetData sheetId="5">
        <row r="18">
          <cell r="F18">
            <v>1420.8239129268684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 Allocation Total"/>
      <sheetName val="H&amp;W Allocation Total"/>
      <sheetName val="Assumptions"/>
      <sheetName val="GRAND"/>
      <sheetName val="Ni_TOT"/>
      <sheetName val="Ni_NON"/>
      <sheetName val="Ni_Co.12"/>
      <sheetName val="Ni_NS"/>
      <sheetName val="Ni_PE"/>
      <sheetName val="Ni_ET"/>
      <sheetName val="Ni_TPC"/>
      <sheetName val="Ni_EUSA"/>
      <sheetName val="Ni_NU"/>
      <sheetName val="CE_TOT"/>
      <sheetName val="CE_TCO"/>
      <sheetName val="CE_GULF"/>
      <sheetName val="CE_CKY"/>
      <sheetName val="CE_COH"/>
      <sheetName val="CE_CMD"/>
      <sheetName val="CE_CPA"/>
      <sheetName val="CE_CVA"/>
      <sheetName val="CE_CNR"/>
      <sheetName val="CE_CE"/>
      <sheetName val="CE_CSP"/>
      <sheetName val="CE_DIV"/>
      <sheetName val="CE_TRN"/>
      <sheetName val="BS_TOT"/>
      <sheetName val="BS_MA_U"/>
      <sheetName val="BS_MA_NONU"/>
      <sheetName val="BS_BSNU_U"/>
      <sheetName val="BS_BSNU_NONU"/>
      <sheetName val="BS_GS_U"/>
      <sheetName val="BS_GS_NONU"/>
      <sheetName val="SUB_TOT"/>
      <sheetName val="SUB_NIFL"/>
      <sheetName val="SUB_KOK"/>
    </sheetNames>
    <sheetDataSet>
      <sheetData sheetId="0" refreshError="1"/>
      <sheetData sheetId="1" refreshError="1"/>
      <sheetData sheetId="2" refreshError="1">
        <row r="7">
          <cell r="F7">
            <v>0.06</v>
          </cell>
        </row>
        <row r="9">
          <cell r="D9">
            <v>0.09</v>
          </cell>
          <cell r="F9">
            <v>0.09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"/>
      <sheetName val="Equipment"/>
      <sheetName val="SitePrep"/>
      <sheetName val="Concrete"/>
      <sheetName val="Pipe"/>
      <sheetName val="Steel"/>
      <sheetName val="Instruments"/>
      <sheetName val="Paint"/>
      <sheetName val="Electrical"/>
      <sheetName val="Insulation"/>
      <sheetName val="SiteDevelopment"/>
      <sheetName val="GeneralConstruction"/>
      <sheetName val="OtherCosts"/>
      <sheetName val="Ductbank&amp;Manholes"/>
      <sheetName val="Steel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o &amp; m"/>
      <sheetName val="otherinc"/>
      <sheetName val="gas"/>
      <sheetName val="electric"/>
      <sheetName val="is"/>
      <sheetName val="draft1"/>
      <sheetName val="pp&amp;e"/>
      <sheetName val="amort"/>
      <sheetName val="regulatory"/>
      <sheetName val="b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5 year Forecast</v>
          </cell>
        </row>
        <row r="2">
          <cell r="A2" t="str">
            <v>Gas Revenues, Cost, Margins</v>
          </cell>
        </row>
        <row r="4">
          <cell r="A4" t="str">
            <v>Per Ray Baron's forecast:</v>
          </cell>
          <cell r="D4" t="str">
            <v>(budget)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</row>
        <row r="6">
          <cell r="A6" t="str">
            <v>Revenues</v>
          </cell>
          <cell r="D6">
            <v>643599</v>
          </cell>
          <cell r="E6">
            <v>652858</v>
          </cell>
          <cell r="F6">
            <v>664049</v>
          </cell>
          <cell r="G6">
            <v>671467</v>
          </cell>
          <cell r="H6">
            <v>678885</v>
          </cell>
          <cell r="I6">
            <v>686303</v>
          </cell>
          <cell r="J6">
            <v>693721</v>
          </cell>
        </row>
        <row r="7">
          <cell r="A7" t="str">
            <v>Costs</v>
          </cell>
          <cell r="B7" t="str">
            <v>Purchased gas</v>
          </cell>
          <cell r="D7">
            <v>324165</v>
          </cell>
          <cell r="E7">
            <v>332261</v>
          </cell>
          <cell r="F7">
            <v>338652</v>
          </cell>
          <cell r="G7">
            <v>342884</v>
          </cell>
          <cell r="H7">
            <v>347117</v>
          </cell>
          <cell r="I7">
            <v>351349</v>
          </cell>
          <cell r="J7">
            <v>355582</v>
          </cell>
        </row>
        <row r="8">
          <cell r="B8" t="str">
            <v>Gas storage</v>
          </cell>
          <cell r="D8">
            <v>32324</v>
          </cell>
          <cell r="E8">
            <v>32500</v>
          </cell>
          <cell r="F8">
            <v>32500</v>
          </cell>
          <cell r="G8">
            <v>32500</v>
          </cell>
          <cell r="H8">
            <v>32500</v>
          </cell>
          <cell r="I8">
            <v>32500</v>
          </cell>
          <cell r="J8">
            <v>32500</v>
          </cell>
        </row>
        <row r="9">
          <cell r="B9" t="str">
            <v xml:space="preserve">Gas transmission </v>
          </cell>
          <cell r="D9">
            <v>2505</v>
          </cell>
          <cell r="E9">
            <v>2500</v>
          </cell>
          <cell r="F9">
            <v>2500</v>
          </cell>
          <cell r="G9">
            <v>2500</v>
          </cell>
          <cell r="H9">
            <v>2500</v>
          </cell>
          <cell r="I9">
            <v>2500</v>
          </cell>
          <cell r="J9">
            <v>2500</v>
          </cell>
        </row>
        <row r="10">
          <cell r="B10" t="str">
            <v xml:space="preserve">    Total costs</v>
          </cell>
          <cell r="D10">
            <v>358994</v>
          </cell>
          <cell r="E10">
            <v>367261</v>
          </cell>
          <cell r="F10">
            <v>373652</v>
          </cell>
          <cell r="G10">
            <v>377884</v>
          </cell>
          <cell r="H10">
            <v>382117</v>
          </cell>
          <cell r="I10">
            <v>386349</v>
          </cell>
          <cell r="J10">
            <v>390582</v>
          </cell>
        </row>
        <row r="11">
          <cell r="A11" t="str">
            <v>Margin</v>
          </cell>
          <cell r="D11">
            <v>284605</v>
          </cell>
          <cell r="E11">
            <v>285597</v>
          </cell>
          <cell r="F11">
            <v>290397</v>
          </cell>
          <cell r="G11">
            <v>293583</v>
          </cell>
          <cell r="H11">
            <v>296768</v>
          </cell>
          <cell r="I11">
            <v>299954</v>
          </cell>
          <cell r="J11">
            <v>303139</v>
          </cell>
        </row>
        <row r="14">
          <cell r="A14" t="str">
            <v>Total costs as a % of gross rev:</v>
          </cell>
          <cell r="D14">
            <v>0.55779141981264735</v>
          </cell>
          <cell r="E14">
            <v>0.56254346274381262</v>
          </cell>
          <cell r="F14">
            <v>0.56268739204486418</v>
          </cell>
          <cell r="G14">
            <v>0.56277374763018884</v>
          </cell>
          <cell r="H14">
            <v>0.56285968904895523</v>
          </cell>
          <cell r="I14">
            <v>0.56294231556615659</v>
          </cell>
          <cell r="J14">
            <v>0.56302461652451052</v>
          </cell>
        </row>
        <row r="16">
          <cell r="A16" t="str">
            <v>*** (Original forecast on volumes, revenues and margins done by Ray Baron - this worksheet used to calculate cost</v>
          </cell>
        </row>
        <row r="17">
          <cell r="A17" t="str">
            <v>percentages in order to input into Alcar, so that cost $ could be forecasted in the model.) ***</v>
          </cell>
        </row>
        <row r="20">
          <cell r="A20" t="str">
            <v>Split expenses per 1999 budget:</v>
          </cell>
        </row>
        <row r="21">
          <cell r="B21" t="str">
            <v>Purchased gas:  90.3%</v>
          </cell>
          <cell r="D21">
            <v>324171.58199999999</v>
          </cell>
          <cell r="E21">
            <v>331636.68300000002</v>
          </cell>
          <cell r="F21">
            <v>337407.75599999999</v>
          </cell>
          <cell r="G21">
            <v>341229.25200000004</v>
          </cell>
          <cell r="H21">
            <v>345051.65100000001</v>
          </cell>
          <cell r="I21">
            <v>348873.147</v>
          </cell>
          <cell r="J21">
            <v>352695.54600000003</v>
          </cell>
        </row>
        <row r="22">
          <cell r="B22" t="str">
            <v>Gas storage:  9%</v>
          </cell>
          <cell r="D22">
            <v>32309.46</v>
          </cell>
          <cell r="E22">
            <v>33053.49</v>
          </cell>
          <cell r="F22">
            <v>33628.68</v>
          </cell>
          <cell r="G22">
            <v>34009.56</v>
          </cell>
          <cell r="H22">
            <v>34390.53</v>
          </cell>
          <cell r="I22">
            <v>34771.409999999996</v>
          </cell>
          <cell r="J22">
            <v>35152.379999999997</v>
          </cell>
        </row>
        <row r="23">
          <cell r="B23" t="str">
            <v>Gas transmission:  0.7%</v>
          </cell>
          <cell r="D23">
            <v>2512.9580000000001</v>
          </cell>
          <cell r="E23">
            <v>2570.8270000000002</v>
          </cell>
          <cell r="F23">
            <v>2615.5639999999999</v>
          </cell>
          <cell r="G23">
            <v>2645.1880000000001</v>
          </cell>
          <cell r="H23">
            <v>2674.819</v>
          </cell>
          <cell r="I23">
            <v>2704.4430000000002</v>
          </cell>
          <cell r="J23">
            <v>2734.0740000000001</v>
          </cell>
        </row>
        <row r="24">
          <cell r="D24">
            <v>358994</v>
          </cell>
          <cell r="E24">
            <v>367261</v>
          </cell>
          <cell r="F24">
            <v>373652</v>
          </cell>
          <cell r="G24">
            <v>377884.00000000006</v>
          </cell>
          <cell r="H24">
            <v>382117</v>
          </cell>
          <cell r="I24">
            <v>386349</v>
          </cell>
          <cell r="J24">
            <v>390582.00000000006</v>
          </cell>
        </row>
        <row r="27">
          <cell r="A27" t="str">
            <v>Calculated expenses from Ray's margin forecast:</v>
          </cell>
        </row>
        <row r="28">
          <cell r="A28" t="str">
            <v>Each as a % of gross revenues:</v>
          </cell>
        </row>
        <row r="29">
          <cell r="B29" t="str">
            <v>Purchased gas</v>
          </cell>
          <cell r="D29">
            <v>0.50367542522595588</v>
          </cell>
          <cell r="E29">
            <v>0.50893302984722555</v>
          </cell>
          <cell r="F29">
            <v>0.50998043819055516</v>
          </cell>
          <cell r="G29">
            <v>0.51064907136166038</v>
          </cell>
          <cell r="H29">
            <v>0.5113045655744346</v>
          </cell>
          <cell r="I29">
            <v>0.51194443270683654</v>
          </cell>
          <cell r="J29">
            <v>0.51257205706616926</v>
          </cell>
        </row>
        <row r="30">
          <cell r="B30" t="str">
            <v>Gas storage</v>
          </cell>
          <cell r="D30">
            <v>5.0223819490086218E-2</v>
          </cell>
          <cell r="E30">
            <v>4.9781116261116504E-2</v>
          </cell>
          <cell r="F30">
            <v>4.8942171436144016E-2</v>
          </cell>
          <cell r="G30">
            <v>4.8401485106490713E-2</v>
          </cell>
          <cell r="H30">
            <v>4.7872614654912098E-2</v>
          </cell>
          <cell r="I30">
            <v>4.7355176940797286E-2</v>
          </cell>
          <cell r="J30">
            <v>4.6848805211316943E-2</v>
          </cell>
        </row>
        <row r="31">
          <cell r="B31" t="str">
            <v xml:space="preserve">Gas transmission </v>
          </cell>
          <cell r="D31">
            <v>3.8921750966051842E-3</v>
          </cell>
          <cell r="E31">
            <v>3.8293166354705006E-3</v>
          </cell>
          <cell r="F31">
            <v>3.7647824181649245E-3</v>
          </cell>
          <cell r="G31">
            <v>3.7231911620377472E-3</v>
          </cell>
          <cell r="H31">
            <v>3.6825088196086229E-3</v>
          </cell>
          <cell r="I31">
            <v>3.642705918522868E-3</v>
          </cell>
          <cell r="J31">
            <v>3.6037542470243799E-3</v>
          </cell>
        </row>
      </sheetData>
      <sheetData sheetId="4" refreshError="1">
        <row r="1">
          <cell r="A1" t="str">
            <v>5 year Forecast</v>
          </cell>
        </row>
        <row r="2">
          <cell r="A2" t="str">
            <v>Electric Revenues, Cost, Margins</v>
          </cell>
        </row>
        <row r="4">
          <cell r="A4" t="str">
            <v>Per Ray Baron's forecast:</v>
          </cell>
          <cell r="D4" t="str">
            <v>(budget)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</row>
        <row r="6">
          <cell r="A6" t="str">
            <v>Revenues</v>
          </cell>
          <cell r="D6">
            <v>1043267</v>
          </cell>
          <cell r="E6">
            <v>1052937</v>
          </cell>
          <cell r="F6">
            <v>1071429</v>
          </cell>
          <cell r="G6">
            <v>1087246</v>
          </cell>
          <cell r="H6">
            <v>1103062</v>
          </cell>
          <cell r="I6">
            <v>1118879</v>
          </cell>
          <cell r="J6">
            <v>1134695</v>
          </cell>
        </row>
        <row r="7">
          <cell r="A7" t="str">
            <v>Costs</v>
          </cell>
          <cell r="B7" t="str">
            <v>Fuel</v>
          </cell>
          <cell r="D7">
            <v>248243</v>
          </cell>
          <cell r="E7">
            <v>242124</v>
          </cell>
          <cell r="F7">
            <v>245654</v>
          </cell>
          <cell r="G7">
            <v>248883</v>
          </cell>
          <cell r="H7">
            <v>252111</v>
          </cell>
          <cell r="I7">
            <v>255340</v>
          </cell>
          <cell r="J7">
            <v>258569</v>
          </cell>
        </row>
        <row r="8">
          <cell r="B8" t="str">
            <v>Purchased power</v>
          </cell>
          <cell r="D8">
            <v>23272</v>
          </cell>
          <cell r="E8">
            <v>23030</v>
          </cell>
          <cell r="F8">
            <v>23332</v>
          </cell>
          <cell r="G8">
            <v>23635</v>
          </cell>
          <cell r="H8">
            <v>23938</v>
          </cell>
          <cell r="I8">
            <v>24240</v>
          </cell>
          <cell r="J8">
            <v>32500</v>
          </cell>
        </row>
        <row r="9">
          <cell r="B9" t="str">
            <v xml:space="preserve">    Total costs</v>
          </cell>
          <cell r="D9">
            <v>271515</v>
          </cell>
          <cell r="E9">
            <v>265154</v>
          </cell>
          <cell r="F9">
            <v>268986</v>
          </cell>
          <cell r="G9">
            <v>272518</v>
          </cell>
          <cell r="H9">
            <v>276049</v>
          </cell>
          <cell r="I9">
            <v>279580</v>
          </cell>
          <cell r="J9">
            <v>291069</v>
          </cell>
        </row>
        <row r="10">
          <cell r="A10" t="str">
            <v>Margin</v>
          </cell>
          <cell r="D10">
            <v>771752</v>
          </cell>
          <cell r="E10">
            <v>787783</v>
          </cell>
          <cell r="F10">
            <v>802443</v>
          </cell>
          <cell r="G10">
            <v>814728</v>
          </cell>
          <cell r="H10">
            <v>827013</v>
          </cell>
          <cell r="I10">
            <v>839299</v>
          </cell>
          <cell r="J10">
            <v>843626</v>
          </cell>
        </row>
        <row r="13">
          <cell r="A13" t="str">
            <v>Total costs as a % of gross rev:</v>
          </cell>
          <cell r="D13">
            <v>0.26025456570561517</v>
          </cell>
          <cell r="E13">
            <v>0.2518232334888032</v>
          </cell>
          <cell r="F13">
            <v>0.25105349957860018</v>
          </cell>
          <cell r="G13">
            <v>0.25064980694341482</v>
          </cell>
          <cell r="H13">
            <v>0.25025701184520904</v>
          </cell>
          <cell r="I13">
            <v>0.24987509820096721</v>
          </cell>
          <cell r="J13">
            <v>0.25651739013567521</v>
          </cell>
        </row>
        <row r="16">
          <cell r="A16" t="str">
            <v>*** (Original forecast on volumes, revenues and margins done by Ray Baron - this worksheet used to calculate cost</v>
          </cell>
        </row>
        <row r="17">
          <cell r="A17" t="str">
            <v>percentages in order to input into Alcar, so that cost $ could be forecasted in the model.) ***</v>
          </cell>
        </row>
        <row r="20">
          <cell r="A20" t="str">
            <v>Split expenses - per 1999 budget:</v>
          </cell>
        </row>
        <row r="21">
          <cell r="B21" t="str">
            <v>Fuel - 91%</v>
          </cell>
          <cell r="D21">
            <v>247078.65</v>
          </cell>
          <cell r="E21">
            <v>241290.14</v>
          </cell>
          <cell r="F21">
            <v>244777.26</v>
          </cell>
          <cell r="G21">
            <v>247991.38</v>
          </cell>
          <cell r="H21">
            <v>251204.59</v>
          </cell>
          <cell r="I21">
            <v>254417.80000000002</v>
          </cell>
          <cell r="J21">
            <v>264872.79000000004</v>
          </cell>
        </row>
        <row r="22">
          <cell r="B22" t="str">
            <v>Purchased power - 9%</v>
          </cell>
          <cell r="D22">
            <v>24436.35</v>
          </cell>
          <cell r="E22">
            <v>23863.86</v>
          </cell>
          <cell r="F22">
            <v>24208.739999999998</v>
          </cell>
          <cell r="G22">
            <v>24526.62</v>
          </cell>
          <cell r="H22">
            <v>24844.41</v>
          </cell>
          <cell r="I22">
            <v>25162.2</v>
          </cell>
          <cell r="J22">
            <v>26196.21</v>
          </cell>
        </row>
        <row r="23">
          <cell r="D23">
            <v>271515</v>
          </cell>
          <cell r="E23">
            <v>265154</v>
          </cell>
          <cell r="F23">
            <v>268986</v>
          </cell>
          <cell r="G23">
            <v>272518</v>
          </cell>
          <cell r="H23">
            <v>276049</v>
          </cell>
          <cell r="I23">
            <v>279580</v>
          </cell>
          <cell r="J23">
            <v>291069.00000000006</v>
          </cell>
        </row>
        <row r="26">
          <cell r="A26" t="str">
            <v>Calculated expenses from Ray's margin forecast:</v>
          </cell>
        </row>
        <row r="27">
          <cell r="A27" t="str">
            <v>Each as a % of gross revenues:</v>
          </cell>
        </row>
        <row r="28">
          <cell r="B28" t="str">
            <v>Fuel</v>
          </cell>
          <cell r="D28">
            <v>0.23794771616470184</v>
          </cell>
          <cell r="E28">
            <v>0.22995107969422671</v>
          </cell>
          <cell r="F28">
            <v>0.22927697495587668</v>
          </cell>
          <cell r="G28">
            <v>0.22891139631693289</v>
          </cell>
          <cell r="H28">
            <v>0.22855560249559861</v>
          </cell>
          <cell r="I28">
            <v>0.22821055717374264</v>
          </cell>
          <cell r="J28">
            <v>0.22787533213771102</v>
          </cell>
        </row>
        <row r="29">
          <cell r="B29" t="str">
            <v>Purchased power</v>
          </cell>
          <cell r="D29">
            <v>2.2306849540913304E-2</v>
          </cell>
          <cell r="E29">
            <v>2.1872153794576504E-2</v>
          </cell>
          <cell r="F29">
            <v>2.1776524622723486E-2</v>
          </cell>
          <cell r="G29">
            <v>2.1738410626481956E-2</v>
          </cell>
          <cell r="H29">
            <v>2.170140934961045E-2</v>
          </cell>
          <cell r="I29">
            <v>2.1664541027224569E-2</v>
          </cell>
          <cell r="J29">
            <v>2.864205799796421E-2</v>
          </cell>
        </row>
      </sheetData>
      <sheetData sheetId="5" refreshError="1"/>
      <sheetData sheetId="6" refreshError="1">
        <row r="1">
          <cell r="A1">
            <v>36363</v>
          </cell>
          <cell r="E1" t="str">
            <v>Five Year Forecast - Northern</v>
          </cell>
        </row>
        <row r="2">
          <cell r="A2" t="str">
            <v>($ in 000s)</v>
          </cell>
          <cell r="E2" t="str">
            <v xml:space="preserve">                  Draft 1</v>
          </cell>
        </row>
        <row r="3">
          <cell r="D3" t="str">
            <v>Income Statement Summary and Year over Year Change</v>
          </cell>
        </row>
        <row r="6">
          <cell r="B6">
            <v>1997</v>
          </cell>
          <cell r="C6">
            <v>1998</v>
          </cell>
          <cell r="D6">
            <v>1999</v>
          </cell>
          <cell r="E6">
            <v>2000</v>
          </cell>
          <cell r="F6">
            <v>2001</v>
          </cell>
          <cell r="G6">
            <v>2002</v>
          </cell>
          <cell r="H6">
            <v>2003</v>
          </cell>
          <cell r="I6">
            <v>2004</v>
          </cell>
          <cell r="J6">
            <v>2005</v>
          </cell>
        </row>
        <row r="7">
          <cell r="A7" t="str">
            <v>Gross Revenue</v>
          </cell>
          <cell r="B7">
            <v>1752382</v>
          </cell>
          <cell r="C7">
            <v>1648603</v>
          </cell>
          <cell r="D7">
            <v>1686856</v>
          </cell>
          <cell r="E7">
            <v>1706811</v>
          </cell>
          <cell r="F7">
            <v>1735840</v>
          </cell>
          <cell r="G7">
            <v>1759080</v>
          </cell>
          <cell r="H7">
            <v>1782324</v>
          </cell>
          <cell r="I7">
            <v>1805563</v>
          </cell>
          <cell r="J7">
            <v>1828802</v>
          </cell>
        </row>
        <row r="8">
          <cell r="C8">
            <v>-5.922167655225858E-2</v>
          </cell>
          <cell r="D8">
            <v>2.3203281808901233E-2</v>
          </cell>
          <cell r="E8">
            <v>1.1829699749119071E-2</v>
          </cell>
          <cell r="F8">
            <v>1.700774133750017E-2</v>
          </cell>
          <cell r="G8">
            <v>1.3388330721725504E-2</v>
          </cell>
          <cell r="H8">
            <v>1.3213725356436319E-2</v>
          </cell>
          <cell r="I8">
            <v>1.3038594554076587E-2</v>
          </cell>
          <cell r="J8">
            <v>1.2870777702024244E-2</v>
          </cell>
          <cell r="L8">
            <v>1.3558144903480318E-2</v>
          </cell>
        </row>
        <row r="9">
          <cell r="A9" t="str">
            <v>gas</v>
          </cell>
          <cell r="D9">
            <v>643589</v>
          </cell>
          <cell r="E9">
            <v>653518</v>
          </cell>
          <cell r="F9">
            <v>664040</v>
          </cell>
          <cell r="G9">
            <v>671456</v>
          </cell>
          <cell r="H9">
            <v>678877</v>
          </cell>
          <cell r="I9">
            <v>686292</v>
          </cell>
          <cell r="J9">
            <v>693707</v>
          </cell>
        </row>
        <row r="10">
          <cell r="A10" t="str">
            <v>elec</v>
          </cell>
          <cell r="D10">
            <v>1043267</v>
          </cell>
          <cell r="E10">
            <v>1053292</v>
          </cell>
          <cell r="F10">
            <v>1071800</v>
          </cell>
          <cell r="G10">
            <v>1087624</v>
          </cell>
          <cell r="H10">
            <v>1103448</v>
          </cell>
          <cell r="I10">
            <v>1119272</v>
          </cell>
          <cell r="J10">
            <v>1135095</v>
          </cell>
        </row>
        <row r="12">
          <cell r="A12" t="str">
            <v>Gas, Electric Costs</v>
          </cell>
          <cell r="B12">
            <v>728258</v>
          </cell>
          <cell r="C12">
            <v>613672</v>
          </cell>
          <cell r="D12">
            <v>630498</v>
          </cell>
          <cell r="E12">
            <v>632083</v>
          </cell>
          <cell r="F12">
            <v>642338</v>
          </cell>
          <cell r="G12">
            <v>650092</v>
          </cell>
          <cell r="H12">
            <v>657864</v>
          </cell>
          <cell r="I12">
            <v>665629</v>
          </cell>
          <cell r="J12">
            <v>673398</v>
          </cell>
        </row>
        <row r="13">
          <cell r="C13">
            <v>-0.15734259012602678</v>
          </cell>
          <cell r="D13">
            <v>2.7418555840905239E-2</v>
          </cell>
          <cell r="E13">
            <v>2.513885848963835E-3</v>
          </cell>
          <cell r="F13">
            <v>1.622413512149512E-2</v>
          </cell>
          <cell r="G13">
            <v>1.207152620582933E-2</v>
          </cell>
          <cell r="H13">
            <v>1.1955230951926804E-2</v>
          </cell>
          <cell r="I13">
            <v>1.1803351452579864E-2</v>
          </cell>
          <cell r="J13">
            <v>1.1671666949607064E-2</v>
          </cell>
          <cell r="L13">
            <v>1.1039966088400336E-2</v>
          </cell>
        </row>
        <row r="14">
          <cell r="A14" t="str">
            <v>gas</v>
          </cell>
          <cell r="D14">
            <v>358988</v>
          </cell>
          <cell r="E14">
            <v>367264</v>
          </cell>
          <cell r="F14">
            <v>373649</v>
          </cell>
          <cell r="G14">
            <v>377882</v>
          </cell>
          <cell r="H14">
            <v>382113</v>
          </cell>
          <cell r="I14">
            <v>386348</v>
          </cell>
          <cell r="J14">
            <v>390578</v>
          </cell>
        </row>
        <row r="15">
          <cell r="A15" t="str">
            <v>elec</v>
          </cell>
          <cell r="D15">
            <v>271510</v>
          </cell>
          <cell r="E15">
            <v>264818</v>
          </cell>
          <cell r="F15">
            <v>268690</v>
          </cell>
          <cell r="G15">
            <v>272211</v>
          </cell>
          <cell r="H15">
            <v>275752</v>
          </cell>
          <cell r="I15">
            <v>279280</v>
          </cell>
          <cell r="J15">
            <v>282821</v>
          </cell>
        </row>
        <row r="17">
          <cell r="A17" t="str">
            <v>Margin</v>
          </cell>
          <cell r="B17">
            <v>1024124</v>
          </cell>
          <cell r="C17">
            <v>1034931</v>
          </cell>
          <cell r="D17">
            <v>1056358</v>
          </cell>
          <cell r="E17">
            <v>1074728</v>
          </cell>
          <cell r="F17">
            <v>1093502</v>
          </cell>
          <cell r="G17">
            <v>1108988</v>
          </cell>
          <cell r="H17">
            <v>1124460</v>
          </cell>
          <cell r="I17">
            <v>1139934</v>
          </cell>
          <cell r="J17">
            <v>1155404</v>
          </cell>
        </row>
        <row r="18">
          <cell r="C18">
            <v>1.0552433103803837E-2</v>
          </cell>
          <cell r="D18">
            <v>2.0703795711984663E-2</v>
          </cell>
          <cell r="E18">
            <v>1.7389937880907799E-2</v>
          </cell>
          <cell r="F18">
            <v>1.7468606010078828E-2</v>
          </cell>
          <cell r="G18">
            <v>1.416183966741716E-2</v>
          </cell>
          <cell r="H18">
            <v>1.3951458446800145E-2</v>
          </cell>
          <cell r="I18">
            <v>1.3761272077263752E-2</v>
          </cell>
          <cell r="J18">
            <v>1.3570961125819564E-2</v>
          </cell>
          <cell r="L18">
            <v>1.5050679201381208E-2</v>
          </cell>
        </row>
        <row r="19">
          <cell r="A19" t="str">
            <v>gas</v>
          </cell>
          <cell r="B19">
            <v>0</v>
          </cell>
          <cell r="C19">
            <v>0</v>
          </cell>
          <cell r="D19">
            <v>284601</v>
          </cell>
          <cell r="E19">
            <v>286254</v>
          </cell>
          <cell r="F19">
            <v>290391</v>
          </cell>
          <cell r="G19">
            <v>293574</v>
          </cell>
          <cell r="H19">
            <v>296764</v>
          </cell>
          <cell r="I19">
            <v>299944</v>
          </cell>
          <cell r="J19">
            <v>303129</v>
          </cell>
        </row>
        <row r="20">
          <cell r="A20" t="str">
            <v>elec</v>
          </cell>
          <cell r="B20">
            <v>0</v>
          </cell>
          <cell r="C20">
            <v>0</v>
          </cell>
          <cell r="D20">
            <v>771757</v>
          </cell>
          <cell r="E20">
            <v>788474</v>
          </cell>
          <cell r="F20">
            <v>803110</v>
          </cell>
          <cell r="G20">
            <v>815413</v>
          </cell>
          <cell r="H20">
            <v>827696</v>
          </cell>
          <cell r="I20">
            <v>839992</v>
          </cell>
          <cell r="J20">
            <v>852274</v>
          </cell>
        </row>
        <row r="21">
          <cell r="D21">
            <v>0</v>
          </cell>
          <cell r="E21">
            <v>0</v>
          </cell>
          <cell r="F21">
            <v>-1</v>
          </cell>
          <cell r="G21">
            <v>-1</v>
          </cell>
          <cell r="H21">
            <v>0</v>
          </cell>
          <cell r="I21">
            <v>2</v>
          </cell>
          <cell r="J21">
            <v>-1</v>
          </cell>
        </row>
        <row r="22">
          <cell r="A22" t="str">
            <v>Operating &amp; Maintenance Expenses</v>
          </cell>
          <cell r="B22">
            <v>338128</v>
          </cell>
          <cell r="C22">
            <v>311222</v>
          </cell>
          <cell r="D22">
            <v>328983</v>
          </cell>
          <cell r="E22">
            <v>337208</v>
          </cell>
          <cell r="F22">
            <v>345638</v>
          </cell>
          <cell r="G22">
            <v>354279</v>
          </cell>
          <cell r="H22">
            <v>363136</v>
          </cell>
          <cell r="I22">
            <v>372214</v>
          </cell>
          <cell r="J22">
            <v>381519</v>
          </cell>
        </row>
        <row r="23">
          <cell r="C23">
            <v>-7.9573415984479257E-2</v>
          </cell>
          <cell r="D23">
            <v>5.7068587696242554E-2</v>
          </cell>
          <cell r="E23">
            <v>2.5001291860065718E-2</v>
          </cell>
          <cell r="F23">
            <v>2.4999406894261108E-2</v>
          </cell>
          <cell r="G23">
            <v>2.500014466002002E-2</v>
          </cell>
          <cell r="H23">
            <v>2.5000070565853467E-2</v>
          </cell>
          <cell r="I23">
            <v>2.4998898484314417E-2</v>
          </cell>
          <cell r="J23">
            <v>2.4999059680721306E-2</v>
          </cell>
          <cell r="L23">
            <v>2.4999812024206005E-2</v>
          </cell>
        </row>
        <row r="26">
          <cell r="A26" t="str">
            <v>Depreciation Expense</v>
          </cell>
          <cell r="B26">
            <v>201071</v>
          </cell>
          <cell r="C26">
            <v>206364</v>
          </cell>
          <cell r="D26">
            <v>209996</v>
          </cell>
          <cell r="E26">
            <v>216419</v>
          </cell>
          <cell r="F26">
            <v>222991</v>
          </cell>
          <cell r="G26">
            <v>229220</v>
          </cell>
          <cell r="H26">
            <v>235278</v>
          </cell>
          <cell r="I26">
            <v>241236</v>
          </cell>
          <cell r="J26">
            <v>247667</v>
          </cell>
        </row>
        <row r="27">
          <cell r="C27">
            <v>2.6324034793679844E-2</v>
          </cell>
          <cell r="D27">
            <v>1.7599968986838788E-2</v>
          </cell>
          <cell r="E27">
            <v>3.058629688184537E-2</v>
          </cell>
          <cell r="F27">
            <v>3.0367019531556842E-2</v>
          </cell>
          <cell r="G27">
            <v>2.7933862801637736E-2</v>
          </cell>
          <cell r="H27">
            <v>2.6428758398045545E-2</v>
          </cell>
          <cell r="I27">
            <v>2.5323234641572948E-2</v>
          </cell>
          <cell r="J27">
            <v>2.6658541842842692E-2</v>
          </cell>
          <cell r="L27">
            <v>2.7882952349583521E-2</v>
          </cell>
        </row>
        <row r="30">
          <cell r="A30" t="str">
            <v>Amortization Expense</v>
          </cell>
          <cell r="B30">
            <v>21954</v>
          </cell>
          <cell r="C30">
            <v>22183</v>
          </cell>
          <cell r="D30">
            <v>24231</v>
          </cell>
          <cell r="E30">
            <v>23931</v>
          </cell>
          <cell r="F30">
            <v>22534</v>
          </cell>
          <cell r="G30">
            <v>21927</v>
          </cell>
          <cell r="H30">
            <v>20767</v>
          </cell>
          <cell r="I30">
            <v>20767</v>
          </cell>
          <cell r="J30">
            <v>20767</v>
          </cell>
        </row>
        <row r="31">
          <cell r="C31">
            <v>1.0430900974765419E-2</v>
          </cell>
          <cell r="D31">
            <v>9.2322950006761939E-2</v>
          </cell>
          <cell r="E31">
            <v>-1.238083446824316E-2</v>
          </cell>
          <cell r="F31">
            <v>-5.83761648071539E-2</v>
          </cell>
          <cell r="G31">
            <v>-2.6937072867666636E-2</v>
          </cell>
          <cell r="H31">
            <v>-5.2902813882428054E-2</v>
          </cell>
          <cell r="I31">
            <v>0</v>
          </cell>
          <cell r="J31">
            <v>0</v>
          </cell>
          <cell r="L31">
            <v>-2.5099481004248626E-2</v>
          </cell>
        </row>
        <row r="34">
          <cell r="A34" t="str">
            <v>Taxes other than income</v>
          </cell>
          <cell r="B34">
            <v>71752</v>
          </cell>
          <cell r="C34">
            <v>72227</v>
          </cell>
          <cell r="D34">
            <v>73003</v>
          </cell>
          <cell r="E34">
            <v>71507</v>
          </cell>
          <cell r="F34">
            <v>73150</v>
          </cell>
          <cell r="G34">
            <v>74757</v>
          </cell>
          <cell r="H34">
            <v>76398</v>
          </cell>
          <cell r="I34">
            <v>78056</v>
          </cell>
          <cell r="J34">
            <v>79768</v>
          </cell>
        </row>
        <row r="35">
          <cell r="C35">
            <v>6.6200245289329916E-3</v>
          </cell>
          <cell r="D35">
            <v>1.0743904634001135E-2</v>
          </cell>
          <cell r="E35">
            <v>-2.0492308535265673E-2</v>
          </cell>
          <cell r="F35">
            <v>2.2976771504887632E-2</v>
          </cell>
          <cell r="G35">
            <v>2.1968557758031443E-2</v>
          </cell>
          <cell r="H35">
            <v>2.1951121634094465E-2</v>
          </cell>
          <cell r="I35">
            <v>2.1702138799445013E-2</v>
          </cell>
          <cell r="J35">
            <v>2.1932971200163985E-2</v>
          </cell>
          <cell r="L35">
            <v>1.5006542060226146E-2</v>
          </cell>
        </row>
        <row r="36">
          <cell r="A36" t="str">
            <v>total exp plus taxes other than income</v>
          </cell>
          <cell r="B36">
            <v>409880</v>
          </cell>
          <cell r="C36">
            <v>383449</v>
          </cell>
          <cell r="D36">
            <v>401986</v>
          </cell>
          <cell r="E36">
            <v>408715</v>
          </cell>
          <cell r="F36">
            <v>418788</v>
          </cell>
          <cell r="G36">
            <v>429036</v>
          </cell>
          <cell r="H36">
            <v>439534</v>
          </cell>
          <cell r="I36">
            <v>450270</v>
          </cell>
          <cell r="J36">
            <v>461287</v>
          </cell>
        </row>
        <row r="38">
          <cell r="A38" t="str">
            <v>Other Income</v>
          </cell>
          <cell r="B38">
            <v>-3659</v>
          </cell>
          <cell r="C38">
            <v>-3589</v>
          </cell>
          <cell r="D38">
            <v>7456</v>
          </cell>
          <cell r="E38">
            <v>5119</v>
          </cell>
          <cell r="F38">
            <v>5840</v>
          </cell>
          <cell r="G38">
            <v>10676</v>
          </cell>
          <cell r="H38">
            <v>14974</v>
          </cell>
          <cell r="I38">
            <v>15095</v>
          </cell>
          <cell r="J38">
            <v>15225</v>
          </cell>
        </row>
        <row r="39">
          <cell r="C39">
            <v>-1.9130910084722601E-2</v>
          </cell>
          <cell r="D39">
            <v>-3.0774589022011702</v>
          </cell>
          <cell r="E39">
            <v>-0.31343884120171672</v>
          </cell>
          <cell r="F39">
            <v>0.14084782184020317</v>
          </cell>
          <cell r="G39">
            <v>0.82808219178082187</v>
          </cell>
          <cell r="H39">
            <v>0.40258523791682277</v>
          </cell>
          <cell r="I39">
            <v>8.0806731668224916E-3</v>
          </cell>
          <cell r="J39">
            <v>8.6121232196091427E-3</v>
          </cell>
          <cell r="L39">
            <v>0.17912820112042716</v>
          </cell>
        </row>
        <row r="42">
          <cell r="A42" t="str">
            <v>Earnings before Interest and Taxes</v>
          </cell>
          <cell r="B42">
            <v>387560</v>
          </cell>
          <cell r="C42">
            <v>419346</v>
          </cell>
          <cell r="D42">
            <v>427601</v>
          </cell>
          <cell r="E42">
            <v>430782</v>
          </cell>
          <cell r="F42">
            <v>435029</v>
          </cell>
          <cell r="G42">
            <v>439481</v>
          </cell>
          <cell r="H42">
            <v>443855</v>
          </cell>
          <cell r="I42">
            <v>442756</v>
          </cell>
          <cell r="J42">
            <v>440908</v>
          </cell>
        </row>
        <row r="43">
          <cell r="A43" t="str">
            <v xml:space="preserve">  (op inc)</v>
          </cell>
          <cell r="C43">
            <v>8.2015687893487454E-2</v>
          </cell>
          <cell r="D43">
            <v>1.9685414907975752E-2</v>
          </cell>
          <cell r="E43">
            <v>7.4391781123056304E-3</v>
          </cell>
          <cell r="F43">
            <v>9.8588148994154818E-3</v>
          </cell>
          <cell r="G43">
            <v>1.0233800505253673E-2</v>
          </cell>
          <cell r="H43">
            <v>9.9526486924349407E-3</v>
          </cell>
          <cell r="I43">
            <v>-2.476033839880141E-3</v>
          </cell>
          <cell r="J43">
            <v>-4.173856480770447E-3</v>
          </cell>
          <cell r="L43">
            <v>5.1390919814598562E-3</v>
          </cell>
        </row>
        <row r="46">
          <cell r="A46" t="str">
            <v>Interest expense</v>
          </cell>
          <cell r="B46">
            <v>80841</v>
          </cell>
          <cell r="C46">
            <v>78380</v>
          </cell>
          <cell r="D46">
            <v>78911</v>
          </cell>
          <cell r="E46">
            <v>69834</v>
          </cell>
          <cell r="F46">
            <v>70908</v>
          </cell>
          <cell r="G46">
            <v>67183</v>
          </cell>
          <cell r="H46">
            <v>61408</v>
          </cell>
          <cell r="I46">
            <v>59425</v>
          </cell>
          <cell r="J46">
            <v>54771</v>
          </cell>
        </row>
        <row r="47">
          <cell r="C47">
            <v>-3.0442473497359013E-2</v>
          </cell>
          <cell r="D47">
            <v>6.7746874202602708E-3</v>
          </cell>
          <cell r="E47">
            <v>-0.11502832304748388</v>
          </cell>
          <cell r="F47">
            <v>1.5379328120972592E-2</v>
          </cell>
          <cell r="G47">
            <v>-5.2532859479889435E-2</v>
          </cell>
          <cell r="H47">
            <v>-8.5959245642498849E-2</v>
          </cell>
          <cell r="I47">
            <v>-3.2292209484106306E-2</v>
          </cell>
          <cell r="J47">
            <v>-7.8317206562894398E-2</v>
          </cell>
          <cell r="L47">
            <v>-5.8125086015983374E-2</v>
          </cell>
        </row>
        <row r="50">
          <cell r="A50" t="str">
            <v>Earnings before Taxes</v>
          </cell>
          <cell r="B50">
            <v>306719</v>
          </cell>
          <cell r="C50">
            <v>340966</v>
          </cell>
          <cell r="D50">
            <v>348690</v>
          </cell>
          <cell r="E50">
            <v>360948</v>
          </cell>
          <cell r="F50">
            <v>364121</v>
          </cell>
          <cell r="G50">
            <v>372298</v>
          </cell>
          <cell r="H50">
            <v>382447</v>
          </cell>
          <cell r="I50">
            <v>383331</v>
          </cell>
          <cell r="J50">
            <v>386137</v>
          </cell>
        </row>
        <row r="51">
          <cell r="C51">
            <v>0.11165594567014107</v>
          </cell>
          <cell r="D51">
            <v>2.2653285078277598E-2</v>
          </cell>
          <cell r="E51">
            <v>3.5154435171642434E-2</v>
          </cell>
          <cell r="F51">
            <v>8.7907399403792229E-3</v>
          </cell>
          <cell r="G51">
            <v>2.2456820672249061E-2</v>
          </cell>
          <cell r="H51">
            <v>2.7260420415903389E-2</v>
          </cell>
          <cell r="I51">
            <v>2.3114313878785818E-3</v>
          </cell>
          <cell r="J51">
            <v>7.3200445567929541E-3</v>
          </cell>
          <cell r="L51">
            <v>1.7215648690807609E-2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del"/>
      <sheetName val="Inputs"/>
      <sheetName val="By Rate"/>
      <sheetName val="RATE"/>
      <sheetName val="YTD_KWH"/>
      <sheetName val="YTD_Cost"/>
      <sheetName val="Cognos"/>
    </sheetNames>
    <sheetDataSet>
      <sheetData sheetId="0"/>
      <sheetData sheetId="1"/>
      <sheetData sheetId="2">
        <row r="1">
          <cell r="A1" t="str">
            <v>Rev Class</v>
          </cell>
          <cell r="D1" t="str">
            <v>Rate</v>
          </cell>
          <cell r="E1" t="str">
            <v>Revenue</v>
          </cell>
          <cell r="H1" t="str">
            <v>Rate</v>
          </cell>
        </row>
        <row r="2">
          <cell r="D2" t="str">
            <v>0</v>
          </cell>
          <cell r="E2" t="str">
            <v>0</v>
          </cell>
          <cell r="H2">
            <v>0</v>
          </cell>
        </row>
        <row r="3">
          <cell r="D3" t="str">
            <v>0</v>
          </cell>
          <cell r="E3" t="str">
            <v>0</v>
          </cell>
          <cell r="H3">
            <v>0</v>
          </cell>
        </row>
        <row r="4">
          <cell r="D4" t="str">
            <v>0</v>
          </cell>
          <cell r="E4" t="str">
            <v>0</v>
          </cell>
          <cell r="H4">
            <v>0</v>
          </cell>
        </row>
        <row r="5">
          <cell r="D5" t="str">
            <v>0</v>
          </cell>
          <cell r="E5" t="str">
            <v>0</v>
          </cell>
          <cell r="H5">
            <v>0</v>
          </cell>
        </row>
        <row r="6">
          <cell r="D6" t="str">
            <v>0</v>
          </cell>
          <cell r="E6" t="str">
            <v>0</v>
          </cell>
          <cell r="H6">
            <v>0</v>
          </cell>
        </row>
        <row r="7">
          <cell r="D7" t="str">
            <v>0</v>
          </cell>
          <cell r="E7" t="str">
            <v>0</v>
          </cell>
          <cell r="H7">
            <v>0</v>
          </cell>
        </row>
        <row r="8">
          <cell r="D8" t="str">
            <v>0</v>
          </cell>
          <cell r="E8" t="str">
            <v>0</v>
          </cell>
          <cell r="H8">
            <v>0</v>
          </cell>
        </row>
        <row r="9">
          <cell r="D9" t="str">
            <v>0</v>
          </cell>
          <cell r="E9" t="str">
            <v>0</v>
          </cell>
          <cell r="H9">
            <v>0</v>
          </cell>
        </row>
        <row r="10">
          <cell r="D10" t="str">
            <v>0</v>
          </cell>
          <cell r="E10" t="str">
            <v>0</v>
          </cell>
          <cell r="H10">
            <v>0</v>
          </cell>
        </row>
        <row r="11">
          <cell r="D11" t="str">
            <v>0</v>
          </cell>
          <cell r="E11" t="str">
            <v>0</v>
          </cell>
          <cell r="H11">
            <v>0</v>
          </cell>
        </row>
        <row r="12">
          <cell r="D12" t="str">
            <v>0</v>
          </cell>
          <cell r="E12" t="str">
            <v>0</v>
          </cell>
          <cell r="H12">
            <v>0</v>
          </cell>
        </row>
        <row r="13">
          <cell r="D13" t="str">
            <v>0</v>
          </cell>
          <cell r="E13" t="str">
            <v>0</v>
          </cell>
          <cell r="H13">
            <v>0</v>
          </cell>
        </row>
        <row r="14">
          <cell r="D14" t="str">
            <v>0</v>
          </cell>
          <cell r="E14" t="str">
            <v>0</v>
          </cell>
          <cell r="H14">
            <v>0</v>
          </cell>
        </row>
        <row r="15">
          <cell r="D15" t="str">
            <v>0</v>
          </cell>
          <cell r="E15" t="str">
            <v>0</v>
          </cell>
          <cell r="H15">
            <v>0</v>
          </cell>
        </row>
        <row r="16">
          <cell r="D16" t="str">
            <v>0</v>
          </cell>
          <cell r="E16" t="str">
            <v>0</v>
          </cell>
          <cell r="H16">
            <v>0</v>
          </cell>
        </row>
        <row r="17">
          <cell r="D17" t="str">
            <v>0</v>
          </cell>
          <cell r="E17" t="str">
            <v>0</v>
          </cell>
          <cell r="H17">
            <v>0</v>
          </cell>
        </row>
        <row r="18">
          <cell r="D18" t="str">
            <v>0</v>
          </cell>
          <cell r="E18" t="str">
            <v>0</v>
          </cell>
          <cell r="H18">
            <v>0</v>
          </cell>
        </row>
        <row r="19">
          <cell r="D19" t="str">
            <v>0</v>
          </cell>
          <cell r="E19" t="str">
            <v>0</v>
          </cell>
          <cell r="H19">
            <v>0</v>
          </cell>
        </row>
        <row r="20">
          <cell r="D20" t="str">
            <v>0</v>
          </cell>
          <cell r="E20" t="str">
            <v>0</v>
          </cell>
          <cell r="H20">
            <v>0</v>
          </cell>
        </row>
        <row r="21">
          <cell r="D21" t="str">
            <v>0</v>
          </cell>
          <cell r="E21" t="str">
            <v>0</v>
          </cell>
          <cell r="H21">
            <v>0</v>
          </cell>
        </row>
        <row r="22">
          <cell r="D22" t="str">
            <v>0</v>
          </cell>
          <cell r="E22" t="str">
            <v>0</v>
          </cell>
          <cell r="H22">
            <v>0</v>
          </cell>
        </row>
        <row r="23">
          <cell r="D23" t="str">
            <v>0</v>
          </cell>
          <cell r="E23" t="str">
            <v>0</v>
          </cell>
          <cell r="H23">
            <v>0</v>
          </cell>
        </row>
        <row r="24">
          <cell r="D24" t="str">
            <v>0</v>
          </cell>
          <cell r="E24" t="str">
            <v>0</v>
          </cell>
          <cell r="H24">
            <v>0</v>
          </cell>
        </row>
        <row r="25">
          <cell r="D25" t="str">
            <v>0</v>
          </cell>
          <cell r="E25" t="str">
            <v>0</v>
          </cell>
          <cell r="H25">
            <v>0</v>
          </cell>
        </row>
        <row r="26">
          <cell r="D26" t="str">
            <v>0</v>
          </cell>
          <cell r="E26" t="str">
            <v>0</v>
          </cell>
          <cell r="H26">
            <v>0</v>
          </cell>
        </row>
        <row r="27">
          <cell r="D27" t="str">
            <v>0</v>
          </cell>
          <cell r="E27" t="str">
            <v>0</v>
          </cell>
          <cell r="H27">
            <v>0</v>
          </cell>
        </row>
        <row r="28">
          <cell r="D28" t="str">
            <v>0</v>
          </cell>
          <cell r="E28" t="str">
            <v>0</v>
          </cell>
          <cell r="H28">
            <v>0</v>
          </cell>
        </row>
        <row r="29">
          <cell r="D29" t="str">
            <v>0</v>
          </cell>
          <cell r="E29" t="str">
            <v>0</v>
          </cell>
          <cell r="H29">
            <v>0</v>
          </cell>
        </row>
        <row r="30">
          <cell r="D30" t="str">
            <v>0</v>
          </cell>
          <cell r="E30" t="str">
            <v>0</v>
          </cell>
          <cell r="H30">
            <v>0</v>
          </cell>
        </row>
        <row r="31">
          <cell r="D31" t="str">
            <v>0</v>
          </cell>
          <cell r="E31" t="str">
            <v>0</v>
          </cell>
          <cell r="H31">
            <v>0</v>
          </cell>
        </row>
        <row r="32">
          <cell r="D32" t="str">
            <v>0</v>
          </cell>
          <cell r="E32" t="str">
            <v>0</v>
          </cell>
          <cell r="H32">
            <v>0</v>
          </cell>
        </row>
        <row r="33">
          <cell r="D33" t="str">
            <v>0</v>
          </cell>
          <cell r="E33" t="str">
            <v>0</v>
          </cell>
          <cell r="H33">
            <v>0</v>
          </cell>
        </row>
        <row r="34">
          <cell r="D34" t="str">
            <v>0</v>
          </cell>
          <cell r="E34" t="str">
            <v>0</v>
          </cell>
          <cell r="H34">
            <v>0</v>
          </cell>
        </row>
        <row r="35">
          <cell r="D35" t="str">
            <v>0</v>
          </cell>
          <cell r="E35" t="str">
            <v>0</v>
          </cell>
          <cell r="H35">
            <v>0</v>
          </cell>
        </row>
        <row r="36">
          <cell r="D36" t="str">
            <v>0</v>
          </cell>
          <cell r="E36" t="str">
            <v>0</v>
          </cell>
          <cell r="H36">
            <v>0</v>
          </cell>
        </row>
        <row r="37">
          <cell r="D37" t="str">
            <v>0</v>
          </cell>
          <cell r="E37" t="str">
            <v>0</v>
          </cell>
          <cell r="H37">
            <v>0</v>
          </cell>
        </row>
        <row r="38">
          <cell r="D38" t="str">
            <v>0</v>
          </cell>
          <cell r="E38" t="str">
            <v>0</v>
          </cell>
          <cell r="H38">
            <v>0</v>
          </cell>
        </row>
        <row r="39">
          <cell r="D39" t="str">
            <v>0</v>
          </cell>
          <cell r="E39" t="str">
            <v>0</v>
          </cell>
          <cell r="H39">
            <v>0</v>
          </cell>
        </row>
        <row r="40">
          <cell r="D40" t="str">
            <v>0</v>
          </cell>
          <cell r="E40" t="str">
            <v>0</v>
          </cell>
          <cell r="H40">
            <v>0</v>
          </cell>
        </row>
        <row r="41">
          <cell r="D41" t="str">
            <v>0</v>
          </cell>
          <cell r="E41" t="str">
            <v>0</v>
          </cell>
          <cell r="H41">
            <v>0</v>
          </cell>
        </row>
        <row r="42">
          <cell r="D42" t="str">
            <v>0</v>
          </cell>
          <cell r="E42" t="str">
            <v>0</v>
          </cell>
          <cell r="H42">
            <v>0</v>
          </cell>
        </row>
        <row r="43">
          <cell r="D43" t="str">
            <v>0</v>
          </cell>
          <cell r="E43" t="str">
            <v>0</v>
          </cell>
          <cell r="H43">
            <v>0</v>
          </cell>
        </row>
        <row r="44">
          <cell r="D44" t="str">
            <v>0</v>
          </cell>
          <cell r="E44" t="str">
            <v>0</v>
          </cell>
          <cell r="H44">
            <v>0</v>
          </cell>
        </row>
        <row r="45">
          <cell r="D45" t="str">
            <v>0</v>
          </cell>
          <cell r="E45" t="str">
            <v>0</v>
          </cell>
          <cell r="H45">
            <v>0</v>
          </cell>
        </row>
        <row r="46">
          <cell r="D46" t="str">
            <v>0</v>
          </cell>
          <cell r="E46" t="str">
            <v>0</v>
          </cell>
          <cell r="H46">
            <v>0</v>
          </cell>
        </row>
        <row r="47">
          <cell r="D47" t="str">
            <v>0</v>
          </cell>
          <cell r="E47" t="str">
            <v>0</v>
          </cell>
          <cell r="H47">
            <v>0</v>
          </cell>
        </row>
        <row r="48">
          <cell r="D48" t="str">
            <v>0</v>
          </cell>
          <cell r="E48" t="str">
            <v>0</v>
          </cell>
          <cell r="H48">
            <v>0</v>
          </cell>
        </row>
        <row r="49">
          <cell r="D49" t="str">
            <v>0</v>
          </cell>
          <cell r="E49" t="str">
            <v>0</v>
          </cell>
          <cell r="H49">
            <v>0</v>
          </cell>
        </row>
        <row r="50">
          <cell r="D50" t="str">
            <v>0</v>
          </cell>
          <cell r="E50" t="str">
            <v>0</v>
          </cell>
          <cell r="H50">
            <v>0</v>
          </cell>
        </row>
        <row r="51">
          <cell r="D51" t="str">
            <v>0</v>
          </cell>
          <cell r="E51" t="str">
            <v>0</v>
          </cell>
          <cell r="H51">
            <v>0</v>
          </cell>
        </row>
        <row r="52">
          <cell r="D52" t="str">
            <v>0</v>
          </cell>
          <cell r="E52" t="str">
            <v>0</v>
          </cell>
          <cell r="H52">
            <v>0</v>
          </cell>
        </row>
        <row r="53">
          <cell r="D53" t="str">
            <v>0</v>
          </cell>
          <cell r="E53" t="str">
            <v>0</v>
          </cell>
          <cell r="H53">
            <v>0</v>
          </cell>
        </row>
        <row r="54">
          <cell r="D54" t="str">
            <v>0</v>
          </cell>
          <cell r="E54" t="str">
            <v>0</v>
          </cell>
          <cell r="H54">
            <v>0</v>
          </cell>
        </row>
        <row r="55">
          <cell r="D55" t="str">
            <v>0</v>
          </cell>
          <cell r="E55" t="str">
            <v>0</v>
          </cell>
          <cell r="H55">
            <v>0</v>
          </cell>
        </row>
        <row r="56">
          <cell r="D56" t="str">
            <v>0</v>
          </cell>
          <cell r="E56" t="str">
            <v>0</v>
          </cell>
          <cell r="H56">
            <v>0</v>
          </cell>
        </row>
        <row r="57">
          <cell r="D57" t="str">
            <v>0</v>
          </cell>
          <cell r="E57" t="str">
            <v>0</v>
          </cell>
          <cell r="H57">
            <v>0</v>
          </cell>
        </row>
        <row r="58">
          <cell r="D58" t="str">
            <v>0</v>
          </cell>
          <cell r="E58" t="str">
            <v>0</v>
          </cell>
          <cell r="H58">
            <v>0</v>
          </cell>
        </row>
        <row r="59">
          <cell r="D59" t="str">
            <v>0</v>
          </cell>
          <cell r="E59" t="str">
            <v>0</v>
          </cell>
          <cell r="H59">
            <v>0</v>
          </cell>
        </row>
        <row r="60">
          <cell r="D60" t="str">
            <v>0</v>
          </cell>
          <cell r="E60" t="str">
            <v>0</v>
          </cell>
          <cell r="H60">
            <v>0</v>
          </cell>
        </row>
        <row r="61">
          <cell r="D61" t="str">
            <v>0</v>
          </cell>
          <cell r="E61" t="str">
            <v>0</v>
          </cell>
          <cell r="H61">
            <v>0</v>
          </cell>
        </row>
        <row r="62">
          <cell r="D62" t="str">
            <v>0</v>
          </cell>
          <cell r="E62" t="str">
            <v>0</v>
          </cell>
          <cell r="H62">
            <v>0</v>
          </cell>
        </row>
        <row r="63">
          <cell r="D63" t="str">
            <v>0</v>
          </cell>
          <cell r="E63" t="str">
            <v>0</v>
          </cell>
          <cell r="H63">
            <v>0</v>
          </cell>
        </row>
        <row r="64">
          <cell r="D64" t="str">
            <v>0</v>
          </cell>
          <cell r="E64" t="str">
            <v>0</v>
          </cell>
          <cell r="H64">
            <v>0</v>
          </cell>
        </row>
        <row r="65">
          <cell r="D65" t="str">
            <v>0</v>
          </cell>
          <cell r="E65" t="str">
            <v>0</v>
          </cell>
          <cell r="H65">
            <v>0</v>
          </cell>
        </row>
        <row r="66">
          <cell r="D66" t="str">
            <v>0</v>
          </cell>
          <cell r="E66" t="str">
            <v>0</v>
          </cell>
          <cell r="H66">
            <v>0</v>
          </cell>
        </row>
        <row r="67">
          <cell r="D67" t="str">
            <v>0</v>
          </cell>
          <cell r="E67" t="str">
            <v>0</v>
          </cell>
          <cell r="H67">
            <v>0</v>
          </cell>
        </row>
        <row r="68">
          <cell r="D68" t="str">
            <v>0</v>
          </cell>
          <cell r="E68" t="str">
            <v>0</v>
          </cell>
          <cell r="H68">
            <v>0</v>
          </cell>
        </row>
        <row r="69">
          <cell r="D69" t="str">
            <v>0</v>
          </cell>
          <cell r="E69" t="str">
            <v>0</v>
          </cell>
          <cell r="H69">
            <v>0</v>
          </cell>
        </row>
        <row r="70">
          <cell r="D70" t="str">
            <v>0</v>
          </cell>
          <cell r="E70" t="str">
            <v>0</v>
          </cell>
          <cell r="H70">
            <v>0</v>
          </cell>
        </row>
        <row r="71">
          <cell r="D71" t="str">
            <v>0</v>
          </cell>
          <cell r="E71" t="str">
            <v>0</v>
          </cell>
          <cell r="H71">
            <v>0</v>
          </cell>
        </row>
        <row r="72">
          <cell r="D72" t="str">
            <v>0</v>
          </cell>
          <cell r="E72" t="str">
            <v>0</v>
          </cell>
          <cell r="H72">
            <v>0</v>
          </cell>
        </row>
        <row r="73">
          <cell r="D73" t="str">
            <v>0</v>
          </cell>
          <cell r="E73" t="str">
            <v>0</v>
          </cell>
          <cell r="H73">
            <v>0</v>
          </cell>
        </row>
        <row r="74">
          <cell r="D74" t="str">
            <v>0</v>
          </cell>
          <cell r="E74" t="str">
            <v>0</v>
          </cell>
          <cell r="H74">
            <v>0</v>
          </cell>
        </row>
        <row r="75">
          <cell r="D75" t="str">
            <v>0</v>
          </cell>
          <cell r="E75" t="str">
            <v>0</v>
          </cell>
          <cell r="H75">
            <v>0</v>
          </cell>
        </row>
        <row r="76">
          <cell r="D76" t="str">
            <v>0</v>
          </cell>
          <cell r="E76" t="str">
            <v>0</v>
          </cell>
          <cell r="H76">
            <v>0</v>
          </cell>
        </row>
        <row r="77">
          <cell r="D77" t="str">
            <v>0</v>
          </cell>
          <cell r="E77" t="str">
            <v>0</v>
          </cell>
          <cell r="H77">
            <v>0</v>
          </cell>
        </row>
        <row r="78">
          <cell r="D78" t="str">
            <v>686</v>
          </cell>
          <cell r="E78">
            <v>-0.76</v>
          </cell>
          <cell r="H78">
            <v>686</v>
          </cell>
        </row>
        <row r="79">
          <cell r="D79" t="str">
            <v>0</v>
          </cell>
          <cell r="E79" t="str">
            <v>0</v>
          </cell>
          <cell r="H79">
            <v>0</v>
          </cell>
        </row>
        <row r="80">
          <cell r="D80" t="str">
            <v>0</v>
          </cell>
          <cell r="E80" t="str">
            <v>0</v>
          </cell>
          <cell r="H80">
            <v>0</v>
          </cell>
        </row>
        <row r="81">
          <cell r="D81" t="str">
            <v>0</v>
          </cell>
          <cell r="E81" t="str">
            <v>0</v>
          </cell>
          <cell r="H81">
            <v>0</v>
          </cell>
        </row>
        <row r="82">
          <cell r="D82" t="str">
            <v>0</v>
          </cell>
          <cell r="E82" t="str">
            <v>0</v>
          </cell>
          <cell r="H82">
            <v>0</v>
          </cell>
        </row>
        <row r="83">
          <cell r="D83" t="str">
            <v>0</v>
          </cell>
          <cell r="E83" t="str">
            <v>0</v>
          </cell>
          <cell r="H83">
            <v>0</v>
          </cell>
        </row>
        <row r="84">
          <cell r="D84" t="str">
            <v>0</v>
          </cell>
          <cell r="E84" t="str">
            <v>0</v>
          </cell>
          <cell r="H84">
            <v>0</v>
          </cell>
        </row>
        <row r="85">
          <cell r="D85" t="str">
            <v>0</v>
          </cell>
          <cell r="E85" t="str">
            <v>0</v>
          </cell>
          <cell r="H85">
            <v>0</v>
          </cell>
        </row>
        <row r="86">
          <cell r="D86" t="str">
            <v>0</v>
          </cell>
          <cell r="E86" t="str">
            <v>0</v>
          </cell>
          <cell r="H86">
            <v>0</v>
          </cell>
        </row>
        <row r="87">
          <cell r="D87" t="str">
            <v>0</v>
          </cell>
          <cell r="E87" t="str">
            <v>0</v>
          </cell>
          <cell r="H87">
            <v>0</v>
          </cell>
        </row>
        <row r="88">
          <cell r="D88" t="str">
            <v>0</v>
          </cell>
          <cell r="E88" t="str">
            <v>0</v>
          </cell>
          <cell r="H88">
            <v>0</v>
          </cell>
        </row>
        <row r="89">
          <cell r="D89" t="str">
            <v>0</v>
          </cell>
          <cell r="E89" t="str">
            <v>0</v>
          </cell>
          <cell r="H89">
            <v>0</v>
          </cell>
        </row>
        <row r="90">
          <cell r="D90" t="str">
            <v>0</v>
          </cell>
          <cell r="E90" t="str">
            <v>0</v>
          </cell>
          <cell r="H90">
            <v>0</v>
          </cell>
        </row>
        <row r="91">
          <cell r="D91" t="str">
            <v>0</v>
          </cell>
          <cell r="E91" t="str">
            <v>0</v>
          </cell>
          <cell r="H91">
            <v>0</v>
          </cell>
        </row>
        <row r="92">
          <cell r="D92" t="str">
            <v>0</v>
          </cell>
          <cell r="E92" t="str">
            <v>0</v>
          </cell>
          <cell r="H92">
            <v>0</v>
          </cell>
        </row>
        <row r="93">
          <cell r="D93" t="str">
            <v>0</v>
          </cell>
          <cell r="E93" t="str">
            <v>0</v>
          </cell>
          <cell r="H93">
            <v>0</v>
          </cell>
        </row>
        <row r="94">
          <cell r="D94" t="str">
            <v>0</v>
          </cell>
          <cell r="E94" t="str">
            <v>0</v>
          </cell>
          <cell r="H94">
            <v>0</v>
          </cell>
        </row>
        <row r="95">
          <cell r="D95" t="str">
            <v>0</v>
          </cell>
          <cell r="E95" t="str">
            <v>0</v>
          </cell>
          <cell r="H95">
            <v>0</v>
          </cell>
        </row>
        <row r="96">
          <cell r="D96" t="str">
            <v>0</v>
          </cell>
          <cell r="E96" t="str">
            <v>0</v>
          </cell>
          <cell r="H96">
            <v>0</v>
          </cell>
        </row>
        <row r="97">
          <cell r="D97" t="str">
            <v>0</v>
          </cell>
          <cell r="E97" t="str">
            <v>0</v>
          </cell>
          <cell r="H97">
            <v>0</v>
          </cell>
        </row>
        <row r="98">
          <cell r="D98" t="str">
            <v>0</v>
          </cell>
          <cell r="E98" t="str">
            <v>0</v>
          </cell>
          <cell r="H98">
            <v>0</v>
          </cell>
        </row>
        <row r="99">
          <cell r="D99" t="str">
            <v>0</v>
          </cell>
          <cell r="E99" t="str">
            <v>0</v>
          </cell>
          <cell r="H99">
            <v>0</v>
          </cell>
        </row>
        <row r="100">
          <cell r="D100" t="str">
            <v>0</v>
          </cell>
          <cell r="E100" t="str">
            <v>0</v>
          </cell>
          <cell r="H100">
            <v>0</v>
          </cell>
        </row>
        <row r="101">
          <cell r="D101" t="str">
            <v>0</v>
          </cell>
          <cell r="E101" t="str">
            <v>0</v>
          </cell>
          <cell r="H101">
            <v>0</v>
          </cell>
        </row>
        <row r="102">
          <cell r="D102" t="str">
            <v>0</v>
          </cell>
          <cell r="E102" t="str">
            <v>0</v>
          </cell>
          <cell r="H102">
            <v>0</v>
          </cell>
        </row>
        <row r="103">
          <cell r="D103" t="str">
            <v>0</v>
          </cell>
          <cell r="E103" t="str">
            <v>0</v>
          </cell>
          <cell r="H103">
            <v>0</v>
          </cell>
        </row>
        <row r="104">
          <cell r="D104" t="str">
            <v>0</v>
          </cell>
          <cell r="E104" t="str">
            <v>0</v>
          </cell>
          <cell r="H104">
            <v>0</v>
          </cell>
        </row>
        <row r="105">
          <cell r="D105" t="str">
            <v>0</v>
          </cell>
          <cell r="E105" t="str">
            <v>0</v>
          </cell>
          <cell r="H105">
            <v>0</v>
          </cell>
        </row>
        <row r="106">
          <cell r="D106" t="str">
            <v>0</v>
          </cell>
          <cell r="E106" t="str">
            <v>0</v>
          </cell>
          <cell r="H106">
            <v>0</v>
          </cell>
        </row>
        <row r="107">
          <cell r="D107" t="str">
            <v>0</v>
          </cell>
          <cell r="E107" t="str">
            <v>0</v>
          </cell>
          <cell r="H107">
            <v>0</v>
          </cell>
        </row>
        <row r="108">
          <cell r="D108" t="str">
            <v>0</v>
          </cell>
          <cell r="E108" t="str">
            <v>0</v>
          </cell>
          <cell r="H108">
            <v>0</v>
          </cell>
        </row>
        <row r="109">
          <cell r="D109" t="str">
            <v>0</v>
          </cell>
          <cell r="E109" t="str">
            <v>0</v>
          </cell>
          <cell r="H109">
            <v>0</v>
          </cell>
        </row>
        <row r="110">
          <cell r="D110" t="str">
            <v>0</v>
          </cell>
          <cell r="E110" t="str">
            <v>0</v>
          </cell>
          <cell r="H110">
            <v>0</v>
          </cell>
        </row>
        <row r="111">
          <cell r="D111" t="str">
            <v>0</v>
          </cell>
          <cell r="E111" t="str">
            <v>0</v>
          </cell>
          <cell r="H111">
            <v>0</v>
          </cell>
        </row>
        <row r="112">
          <cell r="D112" t="str">
            <v>0</v>
          </cell>
          <cell r="E112" t="str">
            <v>0</v>
          </cell>
          <cell r="H112">
            <v>0</v>
          </cell>
        </row>
        <row r="113">
          <cell r="D113" t="str">
            <v>0</v>
          </cell>
          <cell r="E113" t="str">
            <v>0</v>
          </cell>
          <cell r="H113">
            <v>0</v>
          </cell>
        </row>
        <row r="114">
          <cell r="D114" t="str">
            <v>0</v>
          </cell>
          <cell r="E114" t="str">
            <v>0</v>
          </cell>
          <cell r="H114">
            <v>0</v>
          </cell>
        </row>
        <row r="115">
          <cell r="D115" t="str">
            <v>0</v>
          </cell>
          <cell r="E115" t="str">
            <v>0</v>
          </cell>
          <cell r="H115">
            <v>0</v>
          </cell>
        </row>
        <row r="116">
          <cell r="D116" t="str">
            <v>0</v>
          </cell>
          <cell r="E116" t="str">
            <v>0</v>
          </cell>
          <cell r="H116">
            <v>0</v>
          </cell>
        </row>
        <row r="117">
          <cell r="D117" t="str">
            <v>0</v>
          </cell>
          <cell r="E117" t="str">
            <v>0</v>
          </cell>
          <cell r="H117">
            <v>0</v>
          </cell>
        </row>
        <row r="118">
          <cell r="D118" t="str">
            <v>0</v>
          </cell>
          <cell r="E118" t="str">
            <v>0</v>
          </cell>
          <cell r="H118">
            <v>0</v>
          </cell>
        </row>
        <row r="119">
          <cell r="D119" t="str">
            <v>0</v>
          </cell>
          <cell r="E119" t="str">
            <v>0</v>
          </cell>
          <cell r="H119">
            <v>0</v>
          </cell>
        </row>
        <row r="120">
          <cell r="D120" t="str">
            <v>0</v>
          </cell>
          <cell r="E120" t="str">
            <v>0</v>
          </cell>
          <cell r="H120">
            <v>0</v>
          </cell>
        </row>
        <row r="121">
          <cell r="D121" t="str">
            <v>0</v>
          </cell>
          <cell r="E121" t="str">
            <v>0</v>
          </cell>
          <cell r="H121">
            <v>0</v>
          </cell>
        </row>
        <row r="122">
          <cell r="D122" t="str">
            <v>0</v>
          </cell>
          <cell r="E122" t="str">
            <v>0</v>
          </cell>
          <cell r="H122">
            <v>0</v>
          </cell>
        </row>
        <row r="123">
          <cell r="D123" t="str">
            <v>0</v>
          </cell>
          <cell r="E123" t="str">
            <v>0</v>
          </cell>
          <cell r="H123">
            <v>0</v>
          </cell>
        </row>
        <row r="124">
          <cell r="D124" t="str">
            <v>0</v>
          </cell>
          <cell r="E124" t="str">
            <v>0</v>
          </cell>
          <cell r="H124">
            <v>0</v>
          </cell>
        </row>
        <row r="125">
          <cell r="D125" t="str">
            <v>0</v>
          </cell>
          <cell r="E125" t="str">
            <v>0</v>
          </cell>
          <cell r="H125">
            <v>0</v>
          </cell>
        </row>
        <row r="126">
          <cell r="D126" t="str">
            <v>0</v>
          </cell>
          <cell r="E126" t="str">
            <v>0</v>
          </cell>
          <cell r="H126">
            <v>0</v>
          </cell>
        </row>
        <row r="127">
          <cell r="D127" t="str">
            <v>0</v>
          </cell>
          <cell r="E127" t="str">
            <v>0</v>
          </cell>
          <cell r="H127">
            <v>0</v>
          </cell>
        </row>
        <row r="128">
          <cell r="D128" t="str">
            <v>0</v>
          </cell>
          <cell r="E128" t="str">
            <v>0</v>
          </cell>
          <cell r="H128">
            <v>0</v>
          </cell>
        </row>
        <row r="129">
          <cell r="D129" t="str">
            <v>0</v>
          </cell>
          <cell r="E129" t="str">
            <v>0</v>
          </cell>
          <cell r="H129">
            <v>0</v>
          </cell>
        </row>
        <row r="130">
          <cell r="D130" t="str">
            <v>0</v>
          </cell>
          <cell r="E130" t="str">
            <v>0</v>
          </cell>
          <cell r="H130">
            <v>0</v>
          </cell>
        </row>
        <row r="131">
          <cell r="D131" t="str">
            <v>0</v>
          </cell>
          <cell r="E131" t="str">
            <v>0</v>
          </cell>
          <cell r="H131">
            <v>0</v>
          </cell>
        </row>
        <row r="132">
          <cell r="D132" t="str">
            <v>0</v>
          </cell>
          <cell r="E132" t="str">
            <v>0</v>
          </cell>
          <cell r="H132">
            <v>0</v>
          </cell>
        </row>
        <row r="133">
          <cell r="D133" t="str">
            <v>0</v>
          </cell>
          <cell r="E133" t="str">
            <v>0</v>
          </cell>
          <cell r="H133">
            <v>0</v>
          </cell>
        </row>
        <row r="134">
          <cell r="D134" t="str">
            <v>620</v>
          </cell>
          <cell r="E134">
            <v>114.07</v>
          </cell>
          <cell r="H134">
            <v>620</v>
          </cell>
        </row>
        <row r="135">
          <cell r="D135" t="str">
            <v>0</v>
          </cell>
          <cell r="E135" t="str">
            <v>0</v>
          </cell>
          <cell r="H135">
            <v>0</v>
          </cell>
        </row>
        <row r="136">
          <cell r="D136" t="str">
            <v>0</v>
          </cell>
          <cell r="E136" t="str">
            <v>0</v>
          </cell>
          <cell r="H136">
            <v>0</v>
          </cell>
        </row>
        <row r="137">
          <cell r="D137" t="str">
            <v>0</v>
          </cell>
          <cell r="E137" t="str">
            <v>0</v>
          </cell>
          <cell r="H137">
            <v>0</v>
          </cell>
        </row>
        <row r="138">
          <cell r="D138" t="str">
            <v>0</v>
          </cell>
          <cell r="E138" t="str">
            <v>0</v>
          </cell>
          <cell r="H138">
            <v>0</v>
          </cell>
        </row>
        <row r="139">
          <cell r="D139" t="str">
            <v>0</v>
          </cell>
          <cell r="E139" t="str">
            <v>0</v>
          </cell>
          <cell r="H139">
            <v>0</v>
          </cell>
        </row>
        <row r="140">
          <cell r="D140" t="str">
            <v>0</v>
          </cell>
          <cell r="E140" t="str">
            <v>0</v>
          </cell>
          <cell r="H140">
            <v>0</v>
          </cell>
        </row>
        <row r="141">
          <cell r="D141" t="str">
            <v>0</v>
          </cell>
          <cell r="E141" t="str">
            <v>0</v>
          </cell>
          <cell r="H141">
            <v>0</v>
          </cell>
        </row>
        <row r="142">
          <cell r="D142" t="str">
            <v>0</v>
          </cell>
          <cell r="E142" t="str">
            <v>0</v>
          </cell>
          <cell r="H142">
            <v>0</v>
          </cell>
        </row>
        <row r="143">
          <cell r="D143" t="str">
            <v>0</v>
          </cell>
          <cell r="E143" t="str">
            <v>0</v>
          </cell>
          <cell r="H143">
            <v>0</v>
          </cell>
        </row>
        <row r="144">
          <cell r="D144" t="str">
            <v>0</v>
          </cell>
          <cell r="E144" t="str">
            <v>0</v>
          </cell>
          <cell r="H144">
            <v>0</v>
          </cell>
        </row>
        <row r="145">
          <cell r="D145" t="str">
            <v>0</v>
          </cell>
          <cell r="E145" t="str">
            <v>0</v>
          </cell>
          <cell r="H145">
            <v>0</v>
          </cell>
        </row>
        <row r="146">
          <cell r="D146" t="str">
            <v>0</v>
          </cell>
          <cell r="E146" t="str">
            <v>0</v>
          </cell>
          <cell r="H146">
            <v>0</v>
          </cell>
        </row>
        <row r="147">
          <cell r="D147" t="str">
            <v>0</v>
          </cell>
          <cell r="E147" t="str">
            <v>0</v>
          </cell>
          <cell r="H147">
            <v>0</v>
          </cell>
        </row>
        <row r="148">
          <cell r="D148" t="str">
            <v>0</v>
          </cell>
          <cell r="E148" t="str">
            <v>0</v>
          </cell>
          <cell r="H148">
            <v>0</v>
          </cell>
        </row>
        <row r="149">
          <cell r="D149" t="str">
            <v>0</v>
          </cell>
          <cell r="E149" t="str">
            <v>0</v>
          </cell>
          <cell r="H149">
            <v>0</v>
          </cell>
        </row>
        <row r="150">
          <cell r="D150" t="str">
            <v>0</v>
          </cell>
          <cell r="E150" t="str">
            <v>0</v>
          </cell>
          <cell r="H150">
            <v>0</v>
          </cell>
        </row>
        <row r="151">
          <cell r="D151" t="str">
            <v>0</v>
          </cell>
          <cell r="E151" t="str">
            <v>0</v>
          </cell>
          <cell r="H151">
            <v>0</v>
          </cell>
        </row>
        <row r="152">
          <cell r="D152" t="str">
            <v>0</v>
          </cell>
          <cell r="E152" t="str">
            <v>0</v>
          </cell>
          <cell r="H152">
            <v>0</v>
          </cell>
        </row>
        <row r="153">
          <cell r="D153" t="str">
            <v>0</v>
          </cell>
          <cell r="E153" t="str">
            <v>0</v>
          </cell>
          <cell r="H153">
            <v>0</v>
          </cell>
        </row>
        <row r="154">
          <cell r="D154" t="str">
            <v>0</v>
          </cell>
          <cell r="E154" t="str">
            <v>0</v>
          </cell>
          <cell r="H154">
            <v>0</v>
          </cell>
        </row>
        <row r="155">
          <cell r="D155" t="str">
            <v>0</v>
          </cell>
          <cell r="E155" t="str">
            <v>0</v>
          </cell>
          <cell r="H155">
            <v>0</v>
          </cell>
        </row>
        <row r="156">
          <cell r="D156" t="str">
            <v>0</v>
          </cell>
          <cell r="E156" t="str">
            <v>0</v>
          </cell>
          <cell r="H156">
            <v>0</v>
          </cell>
        </row>
        <row r="157">
          <cell r="D157" t="str">
            <v>0</v>
          </cell>
          <cell r="E157" t="str">
            <v>0</v>
          </cell>
          <cell r="H157">
            <v>0</v>
          </cell>
        </row>
        <row r="158">
          <cell r="D158" t="str">
            <v>0</v>
          </cell>
          <cell r="E158" t="str">
            <v>0</v>
          </cell>
          <cell r="H158">
            <v>0</v>
          </cell>
        </row>
        <row r="159">
          <cell r="D159" t="str">
            <v>0</v>
          </cell>
          <cell r="E159" t="str">
            <v>0</v>
          </cell>
          <cell r="H159">
            <v>0</v>
          </cell>
        </row>
        <row r="160">
          <cell r="D160" t="str">
            <v>0</v>
          </cell>
          <cell r="E160" t="str">
            <v>0</v>
          </cell>
          <cell r="H160">
            <v>0</v>
          </cell>
        </row>
        <row r="161">
          <cell r="D161" t="str">
            <v>0</v>
          </cell>
          <cell r="E161" t="str">
            <v>0</v>
          </cell>
          <cell r="H161">
            <v>0</v>
          </cell>
        </row>
        <row r="162">
          <cell r="D162" t="str">
            <v>0</v>
          </cell>
          <cell r="E162" t="str">
            <v>0</v>
          </cell>
          <cell r="H162">
            <v>0</v>
          </cell>
        </row>
        <row r="163">
          <cell r="D163" t="str">
            <v>0</v>
          </cell>
          <cell r="E163" t="str">
            <v>0</v>
          </cell>
          <cell r="H163">
            <v>0</v>
          </cell>
        </row>
        <row r="164">
          <cell r="D164" t="str">
            <v>0</v>
          </cell>
          <cell r="E164" t="str">
            <v>0</v>
          </cell>
          <cell r="H164">
            <v>0</v>
          </cell>
        </row>
        <row r="165">
          <cell r="D165" t="str">
            <v>0</v>
          </cell>
          <cell r="E165" t="str">
            <v>0</v>
          </cell>
          <cell r="H165">
            <v>0</v>
          </cell>
        </row>
        <row r="166">
          <cell r="D166" t="str">
            <v>0</v>
          </cell>
          <cell r="E166" t="str">
            <v>0</v>
          </cell>
          <cell r="H166">
            <v>0</v>
          </cell>
        </row>
        <row r="167">
          <cell r="D167" t="str">
            <v>0</v>
          </cell>
          <cell r="E167" t="str">
            <v>0</v>
          </cell>
          <cell r="H167">
            <v>0</v>
          </cell>
        </row>
        <row r="168">
          <cell r="D168" t="str">
            <v>0</v>
          </cell>
          <cell r="E168" t="str">
            <v>0</v>
          </cell>
          <cell r="H168">
            <v>0</v>
          </cell>
        </row>
        <row r="169">
          <cell r="D169" t="str">
            <v>0</v>
          </cell>
          <cell r="E169" t="str">
            <v>0</v>
          </cell>
          <cell r="H169">
            <v>0</v>
          </cell>
        </row>
        <row r="170">
          <cell r="D170" t="str">
            <v>0</v>
          </cell>
          <cell r="E170" t="str">
            <v>0</v>
          </cell>
          <cell r="H170">
            <v>0</v>
          </cell>
        </row>
        <row r="171">
          <cell r="D171" t="str">
            <v>0</v>
          </cell>
          <cell r="E171" t="str">
            <v>0</v>
          </cell>
          <cell r="H171">
            <v>0</v>
          </cell>
        </row>
        <row r="172">
          <cell r="D172" t="str">
            <v>621</v>
          </cell>
          <cell r="E172">
            <v>15531.27</v>
          </cell>
          <cell r="H172">
            <v>621</v>
          </cell>
        </row>
        <row r="173">
          <cell r="D173" t="str">
            <v>0</v>
          </cell>
          <cell r="E173" t="str">
            <v>0</v>
          </cell>
          <cell r="H173">
            <v>0</v>
          </cell>
        </row>
        <row r="174">
          <cell r="D174" t="str">
            <v>0</v>
          </cell>
          <cell r="E174" t="str">
            <v>0</v>
          </cell>
          <cell r="H174">
            <v>0</v>
          </cell>
        </row>
        <row r="175">
          <cell r="D175" t="str">
            <v>0</v>
          </cell>
          <cell r="E175" t="str">
            <v>0</v>
          </cell>
          <cell r="H175">
            <v>0</v>
          </cell>
        </row>
        <row r="176">
          <cell r="D176" t="str">
            <v>0</v>
          </cell>
          <cell r="E176" t="str">
            <v>0</v>
          </cell>
          <cell r="H176">
            <v>0</v>
          </cell>
        </row>
        <row r="177">
          <cell r="D177" t="str">
            <v>623</v>
          </cell>
          <cell r="E177">
            <v>2401.11</v>
          </cell>
          <cell r="H177">
            <v>623</v>
          </cell>
        </row>
        <row r="178">
          <cell r="D178" t="str">
            <v>0</v>
          </cell>
          <cell r="E178" t="str">
            <v>0</v>
          </cell>
          <cell r="H178">
            <v>0</v>
          </cell>
        </row>
        <row r="179">
          <cell r="D179" t="str">
            <v>0</v>
          </cell>
          <cell r="E179" t="str">
            <v>0</v>
          </cell>
          <cell r="H179">
            <v>0</v>
          </cell>
        </row>
        <row r="180">
          <cell r="D180" t="str">
            <v>0</v>
          </cell>
          <cell r="E180" t="str">
            <v>0</v>
          </cell>
          <cell r="H180">
            <v>0</v>
          </cell>
        </row>
        <row r="181">
          <cell r="D181" t="str">
            <v>0</v>
          </cell>
          <cell r="E181" t="str">
            <v>0</v>
          </cell>
          <cell r="H181">
            <v>0</v>
          </cell>
        </row>
        <row r="182">
          <cell r="D182" t="str">
            <v>0</v>
          </cell>
          <cell r="E182" t="str">
            <v>0</v>
          </cell>
          <cell r="H182">
            <v>0</v>
          </cell>
        </row>
        <row r="183">
          <cell r="D183" t="str">
            <v>0</v>
          </cell>
          <cell r="E183" t="str">
            <v>0</v>
          </cell>
          <cell r="H183">
            <v>0</v>
          </cell>
        </row>
        <row r="184">
          <cell r="D184" t="str">
            <v>0</v>
          </cell>
          <cell r="E184" t="str">
            <v>0</v>
          </cell>
          <cell r="H184">
            <v>0</v>
          </cell>
        </row>
        <row r="185">
          <cell r="D185" t="str">
            <v>0</v>
          </cell>
          <cell r="E185" t="str">
            <v>0</v>
          </cell>
          <cell r="H185">
            <v>0</v>
          </cell>
        </row>
        <row r="186">
          <cell r="D186" t="str">
            <v>0</v>
          </cell>
          <cell r="E186" t="str">
            <v>0</v>
          </cell>
          <cell r="H186">
            <v>0</v>
          </cell>
        </row>
        <row r="187">
          <cell r="D187" t="str">
            <v>0</v>
          </cell>
          <cell r="E187" t="str">
            <v>0</v>
          </cell>
          <cell r="H187">
            <v>0</v>
          </cell>
        </row>
        <row r="188">
          <cell r="D188" t="str">
            <v>641</v>
          </cell>
          <cell r="E188">
            <v>1.74</v>
          </cell>
          <cell r="H188">
            <v>641</v>
          </cell>
        </row>
        <row r="189">
          <cell r="D189" t="str">
            <v>0</v>
          </cell>
          <cell r="E189" t="str">
            <v>0</v>
          </cell>
          <cell r="H189">
            <v>0</v>
          </cell>
        </row>
        <row r="190">
          <cell r="D190" t="str">
            <v>0</v>
          </cell>
          <cell r="E190" t="str">
            <v>0</v>
          </cell>
          <cell r="H190">
            <v>0</v>
          </cell>
        </row>
        <row r="191">
          <cell r="D191" t="str">
            <v>0</v>
          </cell>
          <cell r="E191" t="str">
            <v>0</v>
          </cell>
          <cell r="H191">
            <v>0</v>
          </cell>
        </row>
        <row r="192">
          <cell r="D192" t="str">
            <v>0</v>
          </cell>
          <cell r="E192" t="str">
            <v>0</v>
          </cell>
          <cell r="H192">
            <v>0</v>
          </cell>
        </row>
        <row r="193">
          <cell r="D193" t="str">
            <v>0</v>
          </cell>
          <cell r="E193" t="str">
            <v>0</v>
          </cell>
          <cell r="H193">
            <v>0</v>
          </cell>
        </row>
        <row r="194">
          <cell r="D194" t="str">
            <v>0</v>
          </cell>
          <cell r="E194" t="str">
            <v>0</v>
          </cell>
          <cell r="H194">
            <v>0</v>
          </cell>
        </row>
        <row r="195">
          <cell r="D195" t="str">
            <v>611</v>
          </cell>
          <cell r="E195">
            <v>5.62</v>
          </cell>
          <cell r="H195">
            <v>611</v>
          </cell>
        </row>
        <row r="196">
          <cell r="D196" t="str">
            <v>0</v>
          </cell>
          <cell r="E196" t="str">
            <v>0</v>
          </cell>
          <cell r="H196">
            <v>0</v>
          </cell>
        </row>
        <row r="197">
          <cell r="D197" t="str">
            <v>0</v>
          </cell>
          <cell r="E197" t="str">
            <v>0</v>
          </cell>
          <cell r="H197">
            <v>0</v>
          </cell>
        </row>
        <row r="198">
          <cell r="D198" t="str">
            <v>0</v>
          </cell>
          <cell r="E198" t="str">
            <v>0</v>
          </cell>
          <cell r="H198">
            <v>0</v>
          </cell>
        </row>
        <row r="199">
          <cell r="D199" t="str">
            <v>0</v>
          </cell>
          <cell r="E199" t="str">
            <v>0</v>
          </cell>
          <cell r="H199">
            <v>0</v>
          </cell>
        </row>
        <row r="200">
          <cell r="D200" t="str">
            <v>0</v>
          </cell>
          <cell r="E200" t="str">
            <v>0</v>
          </cell>
          <cell r="H200">
            <v>0</v>
          </cell>
        </row>
        <row r="201">
          <cell r="D201" t="str">
            <v>624</v>
          </cell>
          <cell r="E201">
            <v>2035.79</v>
          </cell>
          <cell r="H201">
            <v>624</v>
          </cell>
        </row>
        <row r="202">
          <cell r="D202" t="str">
            <v>0</v>
          </cell>
          <cell r="E202" t="str">
            <v>0</v>
          </cell>
          <cell r="H202">
            <v>0</v>
          </cell>
        </row>
        <row r="203">
          <cell r="D203" t="str">
            <v>0</v>
          </cell>
          <cell r="E203" t="str">
            <v>0</v>
          </cell>
          <cell r="H203">
            <v>0</v>
          </cell>
        </row>
        <row r="204">
          <cell r="D204" t="str">
            <v>0</v>
          </cell>
          <cell r="E204" t="str">
            <v>0</v>
          </cell>
          <cell r="H204">
            <v>0</v>
          </cell>
        </row>
        <row r="205">
          <cell r="D205" t="str">
            <v>0</v>
          </cell>
          <cell r="E205" t="str">
            <v>0</v>
          </cell>
          <cell r="H205">
            <v>0</v>
          </cell>
        </row>
        <row r="206">
          <cell r="D206" t="str">
            <v>0</v>
          </cell>
          <cell r="E206" t="str">
            <v>0</v>
          </cell>
          <cell r="H206">
            <v>0</v>
          </cell>
        </row>
        <row r="207">
          <cell r="D207" t="str">
            <v>0</v>
          </cell>
          <cell r="E207" t="str">
            <v>0</v>
          </cell>
          <cell r="H207">
            <v>0</v>
          </cell>
        </row>
        <row r="208">
          <cell r="D208" t="str">
            <v>0</v>
          </cell>
          <cell r="E208" t="str">
            <v>0</v>
          </cell>
          <cell r="H208">
            <v>0</v>
          </cell>
        </row>
        <row r="209">
          <cell r="D209" t="str">
            <v>0</v>
          </cell>
          <cell r="E209" t="str">
            <v>0</v>
          </cell>
          <cell r="H209">
            <v>0</v>
          </cell>
        </row>
        <row r="210">
          <cell r="D210" t="str">
            <v>0</v>
          </cell>
          <cell r="E210" t="str">
            <v>0</v>
          </cell>
          <cell r="H210">
            <v>0</v>
          </cell>
        </row>
        <row r="211">
          <cell r="D211" t="str">
            <v>0</v>
          </cell>
          <cell r="E211" t="str">
            <v>0</v>
          </cell>
          <cell r="H211">
            <v>0</v>
          </cell>
        </row>
        <row r="212">
          <cell r="D212" t="str">
            <v>0</v>
          </cell>
          <cell r="E212" t="str">
            <v>0</v>
          </cell>
          <cell r="H212">
            <v>0</v>
          </cell>
        </row>
        <row r="213">
          <cell r="D213" t="str">
            <v>0</v>
          </cell>
          <cell r="E213" t="str">
            <v>0</v>
          </cell>
          <cell r="H213">
            <v>0</v>
          </cell>
        </row>
        <row r="214">
          <cell r="D214" t="str">
            <v>0</v>
          </cell>
          <cell r="E214" t="str">
            <v>0</v>
          </cell>
          <cell r="H214">
            <v>0</v>
          </cell>
        </row>
        <row r="215">
          <cell r="D215" t="str">
            <v>0</v>
          </cell>
          <cell r="E215" t="str">
            <v>0</v>
          </cell>
          <cell r="H215">
            <v>0</v>
          </cell>
        </row>
        <row r="216">
          <cell r="D216" t="str">
            <v>0</v>
          </cell>
          <cell r="E216" t="str">
            <v>0</v>
          </cell>
          <cell r="H216">
            <v>0</v>
          </cell>
        </row>
        <row r="217">
          <cell r="D217" t="str">
            <v>0</v>
          </cell>
          <cell r="E217" t="str">
            <v>0</v>
          </cell>
          <cell r="H217">
            <v>0</v>
          </cell>
        </row>
        <row r="218">
          <cell r="D218" t="str">
            <v>0</v>
          </cell>
          <cell r="E218" t="str">
            <v>0</v>
          </cell>
          <cell r="H218">
            <v>0</v>
          </cell>
        </row>
        <row r="219">
          <cell r="D219" t="str">
            <v>0</v>
          </cell>
          <cell r="E219" t="str">
            <v>0</v>
          </cell>
          <cell r="H219">
            <v>0</v>
          </cell>
        </row>
        <row r="220">
          <cell r="D220" t="str">
            <v>0</v>
          </cell>
          <cell r="E220" t="str">
            <v>0</v>
          </cell>
          <cell r="H220">
            <v>0</v>
          </cell>
        </row>
        <row r="221">
          <cell r="D221" t="str">
            <v>0</v>
          </cell>
          <cell r="E221" t="str">
            <v>0</v>
          </cell>
          <cell r="H221">
            <v>0</v>
          </cell>
        </row>
        <row r="222">
          <cell r="D222" t="str">
            <v>0</v>
          </cell>
          <cell r="E222" t="str">
            <v>0</v>
          </cell>
          <cell r="H222">
            <v>0</v>
          </cell>
        </row>
        <row r="223">
          <cell r="D223" t="str">
            <v>0</v>
          </cell>
          <cell r="E223" t="str">
            <v>0</v>
          </cell>
          <cell r="H223">
            <v>0</v>
          </cell>
        </row>
        <row r="224">
          <cell r="D224" t="str">
            <v>0</v>
          </cell>
          <cell r="E224" t="str">
            <v>0</v>
          </cell>
          <cell r="H224">
            <v>0</v>
          </cell>
        </row>
        <row r="225">
          <cell r="D225" t="str">
            <v>0</v>
          </cell>
          <cell r="E225" t="str">
            <v>0</v>
          </cell>
          <cell r="H225">
            <v>0</v>
          </cell>
        </row>
        <row r="226">
          <cell r="D226" t="str">
            <v>0</v>
          </cell>
          <cell r="E226" t="str">
            <v>0</v>
          </cell>
          <cell r="H226">
            <v>0</v>
          </cell>
        </row>
        <row r="227">
          <cell r="D227" t="str">
            <v>0</v>
          </cell>
          <cell r="E227" t="str">
            <v>0</v>
          </cell>
          <cell r="H227">
            <v>0</v>
          </cell>
        </row>
        <row r="228">
          <cell r="D228" t="str">
            <v>0</v>
          </cell>
          <cell r="E228" t="str">
            <v>0</v>
          </cell>
          <cell r="H228">
            <v>0</v>
          </cell>
        </row>
        <row r="229">
          <cell r="D229" t="str">
            <v>0</v>
          </cell>
          <cell r="E229" t="str">
            <v>0</v>
          </cell>
          <cell r="H229">
            <v>0</v>
          </cell>
        </row>
        <row r="230">
          <cell r="D230" t="str">
            <v>0</v>
          </cell>
          <cell r="E230" t="str">
            <v>0</v>
          </cell>
          <cell r="H230">
            <v>0</v>
          </cell>
        </row>
        <row r="231">
          <cell r="D231" t="str">
            <v>0</v>
          </cell>
          <cell r="E231" t="str">
            <v>0</v>
          </cell>
          <cell r="H231">
            <v>0</v>
          </cell>
        </row>
        <row r="232">
          <cell r="D232" t="str">
            <v>0</v>
          </cell>
          <cell r="E232" t="str">
            <v>0</v>
          </cell>
          <cell r="H232">
            <v>0</v>
          </cell>
        </row>
        <row r="233">
          <cell r="D233" t="str">
            <v>0</v>
          </cell>
          <cell r="E233" t="str">
            <v>0</v>
          </cell>
          <cell r="H233">
            <v>0</v>
          </cell>
        </row>
        <row r="234">
          <cell r="D234" t="str">
            <v>0</v>
          </cell>
          <cell r="E234" t="str">
            <v>0</v>
          </cell>
          <cell r="H234">
            <v>0</v>
          </cell>
        </row>
        <row r="235">
          <cell r="D235" t="str">
            <v>0</v>
          </cell>
          <cell r="E235" t="str">
            <v>0</v>
          </cell>
          <cell r="H235">
            <v>0</v>
          </cell>
        </row>
        <row r="236">
          <cell r="D236" t="str">
            <v>0</v>
          </cell>
          <cell r="E236" t="str">
            <v>0</v>
          </cell>
          <cell r="H236">
            <v>0</v>
          </cell>
        </row>
        <row r="237">
          <cell r="D237" t="str">
            <v>0</v>
          </cell>
          <cell r="E237" t="str">
            <v>0</v>
          </cell>
          <cell r="H237">
            <v>0</v>
          </cell>
        </row>
        <row r="238">
          <cell r="D238" t="str">
            <v>0</v>
          </cell>
          <cell r="E238" t="str">
            <v>0</v>
          </cell>
          <cell r="H238">
            <v>0</v>
          </cell>
        </row>
        <row r="239">
          <cell r="D239" t="str">
            <v>0</v>
          </cell>
          <cell r="E239" t="str">
            <v>0</v>
          </cell>
          <cell r="H239">
            <v>0</v>
          </cell>
        </row>
        <row r="240">
          <cell r="D240" t="str">
            <v>0</v>
          </cell>
          <cell r="E240" t="str">
            <v>0</v>
          </cell>
          <cell r="H240">
            <v>0</v>
          </cell>
        </row>
        <row r="241">
          <cell r="D241" t="str">
            <v>0</v>
          </cell>
          <cell r="E241" t="str">
            <v>0</v>
          </cell>
          <cell r="H241">
            <v>0</v>
          </cell>
        </row>
        <row r="242">
          <cell r="D242" t="str">
            <v>0</v>
          </cell>
          <cell r="E242" t="str">
            <v>0</v>
          </cell>
          <cell r="H242">
            <v>0</v>
          </cell>
        </row>
        <row r="243">
          <cell r="D243" t="str">
            <v>0</v>
          </cell>
          <cell r="E243" t="str">
            <v>0</v>
          </cell>
          <cell r="H243">
            <v>0</v>
          </cell>
        </row>
        <row r="244">
          <cell r="D244" t="str">
            <v>0</v>
          </cell>
          <cell r="E244" t="str">
            <v>0</v>
          </cell>
          <cell r="H244">
            <v>0</v>
          </cell>
        </row>
        <row r="245">
          <cell r="D245" t="str">
            <v>0</v>
          </cell>
          <cell r="E245" t="str">
            <v>0</v>
          </cell>
          <cell r="H245">
            <v>0</v>
          </cell>
        </row>
        <row r="246">
          <cell r="D246" t="str">
            <v>0</v>
          </cell>
          <cell r="E246" t="str">
            <v>0</v>
          </cell>
          <cell r="H246">
            <v>0</v>
          </cell>
        </row>
        <row r="247">
          <cell r="D247" t="str">
            <v>0</v>
          </cell>
          <cell r="E247" t="str">
            <v>0</v>
          </cell>
          <cell r="H247">
            <v>0</v>
          </cell>
        </row>
        <row r="248">
          <cell r="D248" t="str">
            <v>0</v>
          </cell>
          <cell r="E248" t="str">
            <v>0</v>
          </cell>
          <cell r="H248">
            <v>0</v>
          </cell>
        </row>
        <row r="249">
          <cell r="D249" t="str">
            <v>0</v>
          </cell>
          <cell r="E249" t="str">
            <v>0</v>
          </cell>
          <cell r="H249">
            <v>0</v>
          </cell>
        </row>
        <row r="250">
          <cell r="D250" t="str">
            <v>0</v>
          </cell>
          <cell r="E250" t="str">
            <v>0</v>
          </cell>
          <cell r="H250">
            <v>0</v>
          </cell>
        </row>
        <row r="251">
          <cell r="D251" t="str">
            <v>0</v>
          </cell>
          <cell r="E251" t="str">
            <v>0</v>
          </cell>
          <cell r="H251">
            <v>0</v>
          </cell>
        </row>
        <row r="252">
          <cell r="D252" t="str">
            <v>0</v>
          </cell>
          <cell r="E252" t="str">
            <v>0</v>
          </cell>
          <cell r="H252">
            <v>0</v>
          </cell>
        </row>
        <row r="253">
          <cell r="D253" t="str">
            <v>0</v>
          </cell>
          <cell r="E253" t="str">
            <v>0</v>
          </cell>
          <cell r="H253">
            <v>0</v>
          </cell>
        </row>
        <row r="254">
          <cell r="D254" t="str">
            <v>0</v>
          </cell>
          <cell r="E254" t="str">
            <v>0</v>
          </cell>
          <cell r="H254">
            <v>0</v>
          </cell>
        </row>
        <row r="255">
          <cell r="D255" t="str">
            <v>0</v>
          </cell>
          <cell r="E255" t="str">
            <v>0</v>
          </cell>
          <cell r="H255">
            <v>0</v>
          </cell>
        </row>
        <row r="256">
          <cell r="D256" t="str">
            <v>0</v>
          </cell>
          <cell r="E256" t="str">
            <v>0</v>
          </cell>
          <cell r="H256">
            <v>0</v>
          </cell>
        </row>
        <row r="257">
          <cell r="D257" t="str">
            <v>0</v>
          </cell>
          <cell r="E257" t="str">
            <v>0</v>
          </cell>
          <cell r="H257">
            <v>0</v>
          </cell>
        </row>
        <row r="258">
          <cell r="D258" t="str">
            <v>0</v>
          </cell>
          <cell r="E258" t="str">
            <v>0</v>
          </cell>
          <cell r="H258">
            <v>0</v>
          </cell>
        </row>
        <row r="259">
          <cell r="D259" t="str">
            <v>0</v>
          </cell>
          <cell r="E259" t="str">
            <v>0</v>
          </cell>
          <cell r="H259">
            <v>0</v>
          </cell>
        </row>
        <row r="260">
          <cell r="D260" t="str">
            <v>0</v>
          </cell>
          <cell r="E260" t="str">
            <v>0</v>
          </cell>
          <cell r="H260">
            <v>0</v>
          </cell>
        </row>
        <row r="261">
          <cell r="D261" t="str">
            <v>0</v>
          </cell>
          <cell r="E261" t="str">
            <v>0</v>
          </cell>
          <cell r="H261">
            <v>0</v>
          </cell>
        </row>
        <row r="262">
          <cell r="D262" t="str">
            <v>621</v>
          </cell>
          <cell r="E262">
            <v>-1349.97</v>
          </cell>
          <cell r="H262">
            <v>621</v>
          </cell>
        </row>
        <row r="263">
          <cell r="D263" t="str">
            <v>0</v>
          </cell>
          <cell r="E263" t="str">
            <v>0</v>
          </cell>
          <cell r="H263">
            <v>0</v>
          </cell>
        </row>
        <row r="264">
          <cell r="D264" t="str">
            <v>0</v>
          </cell>
          <cell r="E264" t="str">
            <v>0</v>
          </cell>
          <cell r="H264">
            <v>0</v>
          </cell>
        </row>
        <row r="265">
          <cell r="D265" t="str">
            <v>0</v>
          </cell>
          <cell r="E265" t="str">
            <v>0</v>
          </cell>
          <cell r="H265">
            <v>0</v>
          </cell>
        </row>
        <row r="266">
          <cell r="D266" t="str">
            <v>0</v>
          </cell>
          <cell r="E266" t="str">
            <v>0</v>
          </cell>
          <cell r="H266">
            <v>0</v>
          </cell>
        </row>
        <row r="267">
          <cell r="D267" t="str">
            <v>0</v>
          </cell>
          <cell r="E267" t="str">
            <v>0</v>
          </cell>
          <cell r="H267">
            <v>0</v>
          </cell>
        </row>
        <row r="268">
          <cell r="D268" t="str">
            <v>0</v>
          </cell>
          <cell r="E268" t="str">
            <v>0</v>
          </cell>
          <cell r="H268">
            <v>0</v>
          </cell>
        </row>
        <row r="269">
          <cell r="D269" t="str">
            <v>0</v>
          </cell>
          <cell r="E269" t="str">
            <v>0</v>
          </cell>
          <cell r="H269">
            <v>0</v>
          </cell>
        </row>
        <row r="270">
          <cell r="D270" t="str">
            <v>0</v>
          </cell>
          <cell r="E270" t="str">
            <v>0</v>
          </cell>
          <cell r="H270">
            <v>0</v>
          </cell>
        </row>
        <row r="271">
          <cell r="D271" t="str">
            <v>0</v>
          </cell>
          <cell r="E271" t="str">
            <v>0</v>
          </cell>
          <cell r="H271">
            <v>0</v>
          </cell>
        </row>
        <row r="272">
          <cell r="D272" t="str">
            <v>0</v>
          </cell>
          <cell r="E272" t="str">
            <v>0</v>
          </cell>
          <cell r="H272">
            <v>0</v>
          </cell>
        </row>
        <row r="273">
          <cell r="D273" t="str">
            <v>0</v>
          </cell>
          <cell r="E273" t="str">
            <v>0</v>
          </cell>
          <cell r="H273">
            <v>0</v>
          </cell>
        </row>
        <row r="274">
          <cell r="D274" t="str">
            <v>0</v>
          </cell>
          <cell r="E274" t="str">
            <v>0</v>
          </cell>
          <cell r="H274">
            <v>0</v>
          </cell>
        </row>
        <row r="275">
          <cell r="D275" t="str">
            <v>0</v>
          </cell>
          <cell r="E275" t="str">
            <v>0</v>
          </cell>
          <cell r="H275">
            <v>0</v>
          </cell>
        </row>
        <row r="276">
          <cell r="D276" t="str">
            <v>0</v>
          </cell>
          <cell r="E276" t="str">
            <v>0</v>
          </cell>
          <cell r="H276">
            <v>0</v>
          </cell>
        </row>
        <row r="277">
          <cell r="D277" t="str">
            <v>0</v>
          </cell>
          <cell r="E277" t="str">
            <v>0</v>
          </cell>
          <cell r="H277">
            <v>0</v>
          </cell>
        </row>
        <row r="278">
          <cell r="D278" t="str">
            <v>621</v>
          </cell>
          <cell r="E278">
            <v>-7.17</v>
          </cell>
          <cell r="H278">
            <v>621</v>
          </cell>
        </row>
        <row r="279">
          <cell r="D279" t="str">
            <v>0</v>
          </cell>
          <cell r="E279" t="str">
            <v>0</v>
          </cell>
          <cell r="H279">
            <v>0</v>
          </cell>
        </row>
        <row r="280">
          <cell r="D280" t="str">
            <v>0</v>
          </cell>
          <cell r="E280" t="str">
            <v>0</v>
          </cell>
          <cell r="H280">
            <v>0</v>
          </cell>
        </row>
        <row r="281">
          <cell r="D281" t="str">
            <v>0</v>
          </cell>
          <cell r="E281" t="str">
            <v>0</v>
          </cell>
          <cell r="H281">
            <v>0</v>
          </cell>
        </row>
        <row r="282">
          <cell r="D282" t="str">
            <v>0</v>
          </cell>
          <cell r="E282" t="str">
            <v>0</v>
          </cell>
          <cell r="H282">
            <v>0</v>
          </cell>
        </row>
        <row r="283">
          <cell r="D283" t="str">
            <v>0</v>
          </cell>
          <cell r="E283" t="str">
            <v>0</v>
          </cell>
          <cell r="H283">
            <v>0</v>
          </cell>
        </row>
        <row r="284">
          <cell r="D284" t="str">
            <v>0</v>
          </cell>
          <cell r="E284" t="str">
            <v>0</v>
          </cell>
          <cell r="H284">
            <v>0</v>
          </cell>
        </row>
        <row r="285">
          <cell r="D285" t="str">
            <v>0</v>
          </cell>
          <cell r="E285" t="str">
            <v>0</v>
          </cell>
          <cell r="H285">
            <v>0</v>
          </cell>
        </row>
        <row r="286">
          <cell r="D286" t="str">
            <v>0</v>
          </cell>
          <cell r="E286" t="str">
            <v>0</v>
          </cell>
          <cell r="H286">
            <v>0</v>
          </cell>
        </row>
        <row r="287">
          <cell r="D287" t="str">
            <v>0</v>
          </cell>
          <cell r="E287" t="str">
            <v>0</v>
          </cell>
          <cell r="H287">
            <v>0</v>
          </cell>
        </row>
        <row r="288">
          <cell r="D288" t="str">
            <v>0</v>
          </cell>
          <cell r="E288" t="str">
            <v>0</v>
          </cell>
          <cell r="H288">
            <v>0</v>
          </cell>
        </row>
        <row r="289">
          <cell r="D289" t="str">
            <v>0</v>
          </cell>
          <cell r="E289" t="str">
            <v>0</v>
          </cell>
          <cell r="H289">
            <v>0</v>
          </cell>
        </row>
        <row r="290">
          <cell r="D290" t="str">
            <v>0</v>
          </cell>
          <cell r="E290" t="str">
            <v>0</v>
          </cell>
          <cell r="H290">
            <v>0</v>
          </cell>
        </row>
        <row r="291">
          <cell r="D291" t="str">
            <v>0</v>
          </cell>
          <cell r="E291" t="str">
            <v>0</v>
          </cell>
          <cell r="H291">
            <v>0</v>
          </cell>
        </row>
        <row r="292">
          <cell r="D292" t="str">
            <v>0</v>
          </cell>
          <cell r="E292" t="str">
            <v>0</v>
          </cell>
          <cell r="H292">
            <v>0</v>
          </cell>
        </row>
        <row r="293">
          <cell r="D293" t="str">
            <v>0</v>
          </cell>
          <cell r="E293" t="str">
            <v>0</v>
          </cell>
          <cell r="H293">
            <v>0</v>
          </cell>
        </row>
        <row r="294">
          <cell r="D294" t="str">
            <v>0</v>
          </cell>
          <cell r="E294" t="str">
            <v>0</v>
          </cell>
          <cell r="H294">
            <v>0</v>
          </cell>
        </row>
        <row r="295">
          <cell r="D295" t="str">
            <v>0</v>
          </cell>
          <cell r="E295" t="str">
            <v>0</v>
          </cell>
          <cell r="H295">
            <v>0</v>
          </cell>
        </row>
        <row r="296">
          <cell r="D296" t="str">
            <v>0</v>
          </cell>
          <cell r="E296" t="str">
            <v>0</v>
          </cell>
          <cell r="H296">
            <v>0</v>
          </cell>
        </row>
        <row r="297">
          <cell r="D297" t="str">
            <v>0</v>
          </cell>
          <cell r="E297" t="str">
            <v>0</v>
          </cell>
          <cell r="H297">
            <v>0</v>
          </cell>
        </row>
        <row r="298">
          <cell r="D298" t="str">
            <v>0</v>
          </cell>
          <cell r="E298" t="str">
            <v>0</v>
          </cell>
          <cell r="H298">
            <v>0</v>
          </cell>
        </row>
        <row r="299">
          <cell r="D299" t="str">
            <v>0</v>
          </cell>
          <cell r="E299" t="str">
            <v>0</v>
          </cell>
          <cell r="H299">
            <v>0</v>
          </cell>
        </row>
        <row r="300">
          <cell r="D300" t="str">
            <v>0</v>
          </cell>
          <cell r="E300" t="str">
            <v>0</v>
          </cell>
          <cell r="H300">
            <v>0</v>
          </cell>
        </row>
        <row r="301">
          <cell r="D301" t="str">
            <v>0</v>
          </cell>
          <cell r="E301" t="str">
            <v>0</v>
          </cell>
          <cell r="H301">
            <v>0</v>
          </cell>
        </row>
        <row r="302">
          <cell r="D302" t="str">
            <v>0</v>
          </cell>
          <cell r="E302" t="str">
            <v>0</v>
          </cell>
          <cell r="H302">
            <v>0</v>
          </cell>
        </row>
        <row r="303">
          <cell r="D303" t="str">
            <v>0</v>
          </cell>
          <cell r="E303" t="str">
            <v>0</v>
          </cell>
          <cell r="H303">
            <v>0</v>
          </cell>
        </row>
        <row r="304">
          <cell r="D304" t="str">
            <v>0</v>
          </cell>
          <cell r="E304" t="str">
            <v>0</v>
          </cell>
          <cell r="H304">
            <v>0</v>
          </cell>
        </row>
        <row r="305">
          <cell r="D305" t="str">
            <v>0</v>
          </cell>
          <cell r="E305" t="str">
            <v>0</v>
          </cell>
          <cell r="H305">
            <v>0</v>
          </cell>
        </row>
        <row r="306">
          <cell r="D306" t="str">
            <v>0</v>
          </cell>
          <cell r="E306" t="str">
            <v>0</v>
          </cell>
          <cell r="H306">
            <v>0</v>
          </cell>
        </row>
        <row r="307">
          <cell r="D307" t="str">
            <v>0</v>
          </cell>
          <cell r="E307" t="str">
            <v>0</v>
          </cell>
          <cell r="H307">
            <v>0</v>
          </cell>
        </row>
        <row r="308">
          <cell r="D308" t="str">
            <v>0</v>
          </cell>
          <cell r="E308" t="str">
            <v>0</v>
          </cell>
          <cell r="H308">
            <v>0</v>
          </cell>
        </row>
        <row r="309">
          <cell r="D309" t="str">
            <v>0</v>
          </cell>
          <cell r="E309" t="str">
            <v>0</v>
          </cell>
          <cell r="H309">
            <v>0</v>
          </cell>
        </row>
        <row r="310">
          <cell r="D310" t="str">
            <v>0</v>
          </cell>
          <cell r="E310" t="str">
            <v>0</v>
          </cell>
          <cell r="H310">
            <v>0</v>
          </cell>
        </row>
        <row r="311">
          <cell r="D311" t="str">
            <v>0</v>
          </cell>
          <cell r="E311" t="str">
            <v>0</v>
          </cell>
          <cell r="H311">
            <v>0</v>
          </cell>
        </row>
        <row r="312">
          <cell r="D312" t="str">
            <v>0</v>
          </cell>
          <cell r="E312" t="str">
            <v>0</v>
          </cell>
          <cell r="H312">
            <v>0</v>
          </cell>
        </row>
        <row r="313">
          <cell r="D313" t="str">
            <v>0</v>
          </cell>
          <cell r="E313" t="str">
            <v>0</v>
          </cell>
          <cell r="H313">
            <v>0</v>
          </cell>
        </row>
        <row r="314">
          <cell r="D314" t="str">
            <v>0</v>
          </cell>
          <cell r="E314" t="str">
            <v>0</v>
          </cell>
          <cell r="H314">
            <v>0</v>
          </cell>
        </row>
        <row r="315">
          <cell r="D315" t="str">
            <v>0</v>
          </cell>
          <cell r="E315" t="str">
            <v>0</v>
          </cell>
          <cell r="H315">
            <v>0</v>
          </cell>
        </row>
        <row r="316">
          <cell r="D316" t="str">
            <v>0</v>
          </cell>
          <cell r="E316" t="str">
            <v>0</v>
          </cell>
          <cell r="H316">
            <v>0</v>
          </cell>
        </row>
        <row r="317">
          <cell r="D317" t="str">
            <v>0</v>
          </cell>
          <cell r="E317" t="str">
            <v>0</v>
          </cell>
          <cell r="H317">
            <v>0</v>
          </cell>
        </row>
        <row r="318">
          <cell r="D318" t="str">
            <v>0</v>
          </cell>
          <cell r="E318" t="str">
            <v>0</v>
          </cell>
          <cell r="H318">
            <v>0</v>
          </cell>
        </row>
        <row r="319">
          <cell r="D319" t="str">
            <v>0</v>
          </cell>
          <cell r="E319" t="str">
            <v>0</v>
          </cell>
          <cell r="H319">
            <v>0</v>
          </cell>
        </row>
        <row r="320">
          <cell r="D320" t="str">
            <v>0</v>
          </cell>
          <cell r="E320" t="str">
            <v>0</v>
          </cell>
          <cell r="H320">
            <v>0</v>
          </cell>
        </row>
        <row r="321">
          <cell r="D321" t="str">
            <v>0</v>
          </cell>
          <cell r="E321" t="str">
            <v>0</v>
          </cell>
          <cell r="H321">
            <v>0</v>
          </cell>
        </row>
        <row r="322">
          <cell r="D322" t="str">
            <v>0</v>
          </cell>
          <cell r="E322" t="str">
            <v>0</v>
          </cell>
          <cell r="H322">
            <v>0</v>
          </cell>
        </row>
        <row r="323">
          <cell r="D323" t="str">
            <v>0</v>
          </cell>
          <cell r="E323" t="str">
            <v>0</v>
          </cell>
          <cell r="H323">
            <v>0</v>
          </cell>
        </row>
        <row r="324">
          <cell r="D324" t="str">
            <v>0</v>
          </cell>
          <cell r="E324" t="str">
            <v>0</v>
          </cell>
          <cell r="H324">
            <v>0</v>
          </cell>
        </row>
        <row r="325">
          <cell r="D325" t="str">
            <v>0</v>
          </cell>
          <cell r="E325" t="str">
            <v>0</v>
          </cell>
          <cell r="H325">
            <v>0</v>
          </cell>
        </row>
        <row r="326">
          <cell r="D326" t="str">
            <v>0</v>
          </cell>
          <cell r="E326" t="str">
            <v>0</v>
          </cell>
          <cell r="H326">
            <v>0</v>
          </cell>
        </row>
        <row r="327">
          <cell r="D327" t="str">
            <v>0</v>
          </cell>
          <cell r="E327" t="str">
            <v>0</v>
          </cell>
          <cell r="H327">
            <v>0</v>
          </cell>
        </row>
        <row r="328">
          <cell r="D328" t="str">
            <v>0</v>
          </cell>
          <cell r="E328" t="str">
            <v>0</v>
          </cell>
          <cell r="H328">
            <v>0</v>
          </cell>
        </row>
        <row r="329">
          <cell r="D329" t="str">
            <v>0</v>
          </cell>
          <cell r="E329" t="str">
            <v>0</v>
          </cell>
          <cell r="H329">
            <v>0</v>
          </cell>
        </row>
        <row r="330">
          <cell r="D330" t="str">
            <v>0</v>
          </cell>
          <cell r="E330" t="str">
            <v>0</v>
          </cell>
          <cell r="H330">
            <v>0</v>
          </cell>
        </row>
        <row r="331">
          <cell r="D331" t="str">
            <v>0</v>
          </cell>
          <cell r="E331" t="str">
            <v>0</v>
          </cell>
          <cell r="H331">
            <v>0</v>
          </cell>
        </row>
        <row r="332">
          <cell r="D332" t="str">
            <v>0</v>
          </cell>
          <cell r="E332" t="str">
            <v>0</v>
          </cell>
          <cell r="H332">
            <v>0</v>
          </cell>
        </row>
        <row r="333">
          <cell r="D333" t="str">
            <v>0</v>
          </cell>
          <cell r="E333" t="str">
            <v>0</v>
          </cell>
          <cell r="H333">
            <v>0</v>
          </cell>
        </row>
        <row r="334">
          <cell r="D334" t="str">
            <v>0</v>
          </cell>
          <cell r="E334" t="str">
            <v>0</v>
          </cell>
          <cell r="H334">
            <v>0</v>
          </cell>
        </row>
        <row r="335">
          <cell r="D335" t="str">
            <v>0</v>
          </cell>
          <cell r="E335" t="str">
            <v>0</v>
          </cell>
          <cell r="H335">
            <v>0</v>
          </cell>
        </row>
        <row r="336">
          <cell r="D336" t="str">
            <v>0</v>
          </cell>
          <cell r="E336" t="str">
            <v>0</v>
          </cell>
          <cell r="H336">
            <v>0</v>
          </cell>
        </row>
        <row r="337">
          <cell r="D337" t="str">
            <v>0</v>
          </cell>
          <cell r="E337" t="str">
            <v>0</v>
          </cell>
          <cell r="H337">
            <v>0</v>
          </cell>
        </row>
        <row r="338">
          <cell r="D338" t="str">
            <v>0</v>
          </cell>
          <cell r="E338" t="str">
            <v>0</v>
          </cell>
          <cell r="H338">
            <v>0</v>
          </cell>
        </row>
        <row r="339">
          <cell r="D339" t="str">
            <v>0</v>
          </cell>
          <cell r="E339" t="str">
            <v>0</v>
          </cell>
          <cell r="H339">
            <v>0</v>
          </cell>
        </row>
        <row r="340">
          <cell r="D340" t="str">
            <v>0</v>
          </cell>
          <cell r="E340" t="str">
            <v>0</v>
          </cell>
          <cell r="H340">
            <v>0</v>
          </cell>
        </row>
        <row r="341">
          <cell r="D341" t="str">
            <v>0</v>
          </cell>
          <cell r="E341" t="str">
            <v>0</v>
          </cell>
          <cell r="H341">
            <v>0</v>
          </cell>
        </row>
        <row r="342">
          <cell r="D342" t="str">
            <v>0</v>
          </cell>
          <cell r="E342" t="str">
            <v>0</v>
          </cell>
          <cell r="H342">
            <v>0</v>
          </cell>
        </row>
        <row r="343">
          <cell r="D343" t="str">
            <v>0</v>
          </cell>
          <cell r="E343" t="str">
            <v>0</v>
          </cell>
          <cell r="H343">
            <v>0</v>
          </cell>
        </row>
        <row r="344">
          <cell r="D344" t="str">
            <v>0</v>
          </cell>
          <cell r="E344" t="str">
            <v>0</v>
          </cell>
          <cell r="H344">
            <v>0</v>
          </cell>
        </row>
        <row r="345">
          <cell r="D345" t="str">
            <v>0</v>
          </cell>
          <cell r="E345" t="str">
            <v>0</v>
          </cell>
          <cell r="H345">
            <v>0</v>
          </cell>
        </row>
        <row r="346">
          <cell r="D346" t="str">
            <v>0</v>
          </cell>
          <cell r="E346" t="str">
            <v>0</v>
          </cell>
          <cell r="H346">
            <v>0</v>
          </cell>
        </row>
        <row r="347">
          <cell r="D347" t="str">
            <v>0</v>
          </cell>
          <cell r="E347" t="str">
            <v>0</v>
          </cell>
          <cell r="H347">
            <v>0</v>
          </cell>
        </row>
        <row r="348">
          <cell r="D348" t="str">
            <v>0</v>
          </cell>
          <cell r="E348" t="str">
            <v>0</v>
          </cell>
          <cell r="H348">
            <v>0</v>
          </cell>
        </row>
        <row r="349">
          <cell r="D349" t="str">
            <v>0</v>
          </cell>
          <cell r="E349" t="str">
            <v>0</v>
          </cell>
          <cell r="H349">
            <v>0</v>
          </cell>
        </row>
        <row r="350">
          <cell r="D350" t="str">
            <v>0</v>
          </cell>
          <cell r="E350" t="str">
            <v>0</v>
          </cell>
          <cell r="H350">
            <v>0</v>
          </cell>
        </row>
        <row r="351">
          <cell r="D351" t="str">
            <v>0</v>
          </cell>
          <cell r="E351" t="str">
            <v>0</v>
          </cell>
          <cell r="H351">
            <v>0</v>
          </cell>
        </row>
        <row r="352">
          <cell r="D352" t="str">
            <v>0</v>
          </cell>
          <cell r="E352" t="str">
            <v>0</v>
          </cell>
          <cell r="H352">
            <v>0</v>
          </cell>
        </row>
        <row r="353">
          <cell r="D353" t="str">
            <v>0</v>
          </cell>
          <cell r="E353" t="str">
            <v>0</v>
          </cell>
          <cell r="H353">
            <v>0</v>
          </cell>
        </row>
        <row r="354">
          <cell r="D354" t="str">
            <v>0</v>
          </cell>
          <cell r="E354" t="str">
            <v>0</v>
          </cell>
          <cell r="H354">
            <v>0</v>
          </cell>
        </row>
        <row r="355">
          <cell r="D355" t="str">
            <v>0</v>
          </cell>
          <cell r="E355" t="str">
            <v>0</v>
          </cell>
          <cell r="H355">
            <v>0</v>
          </cell>
        </row>
        <row r="356">
          <cell r="D356" t="str">
            <v>0</v>
          </cell>
          <cell r="E356" t="str">
            <v>0</v>
          </cell>
          <cell r="H356">
            <v>0</v>
          </cell>
        </row>
        <row r="357">
          <cell r="D357" t="str">
            <v>0</v>
          </cell>
          <cell r="E357" t="str">
            <v>0</v>
          </cell>
          <cell r="H357">
            <v>0</v>
          </cell>
        </row>
        <row r="358">
          <cell r="D358" t="str">
            <v>0</v>
          </cell>
          <cell r="E358" t="str">
            <v>0</v>
          </cell>
          <cell r="H358">
            <v>0</v>
          </cell>
        </row>
        <row r="359">
          <cell r="D359" t="str">
            <v>0</v>
          </cell>
          <cell r="E359" t="str">
            <v>0</v>
          </cell>
          <cell r="H359">
            <v>0</v>
          </cell>
        </row>
        <row r="360">
          <cell r="D360" t="str">
            <v>0</v>
          </cell>
          <cell r="E360" t="str">
            <v>0</v>
          </cell>
          <cell r="H360">
            <v>0</v>
          </cell>
        </row>
        <row r="361">
          <cell r="D361" t="str">
            <v>0</v>
          </cell>
          <cell r="E361" t="str">
            <v>0</v>
          </cell>
          <cell r="H361">
            <v>0</v>
          </cell>
        </row>
        <row r="362">
          <cell r="D362" t="str">
            <v>0</v>
          </cell>
          <cell r="E362" t="str">
            <v>0</v>
          </cell>
          <cell r="H362">
            <v>0</v>
          </cell>
        </row>
        <row r="363">
          <cell r="D363" t="str">
            <v>0</v>
          </cell>
          <cell r="E363" t="str">
            <v>0</v>
          </cell>
          <cell r="H363">
            <v>0</v>
          </cell>
        </row>
        <row r="364">
          <cell r="D364" t="str">
            <v>0</v>
          </cell>
          <cell r="E364" t="str">
            <v>0</v>
          </cell>
          <cell r="H364">
            <v>0</v>
          </cell>
        </row>
        <row r="365">
          <cell r="D365" t="str">
            <v>0</v>
          </cell>
          <cell r="E365" t="str">
            <v>0</v>
          </cell>
          <cell r="H365">
            <v>0</v>
          </cell>
        </row>
        <row r="366">
          <cell r="D366" t="str">
            <v>0</v>
          </cell>
          <cell r="E366" t="str">
            <v>0</v>
          </cell>
          <cell r="H366">
            <v>0</v>
          </cell>
        </row>
        <row r="367">
          <cell r="D367" t="str">
            <v>0</v>
          </cell>
          <cell r="E367" t="str">
            <v>0</v>
          </cell>
          <cell r="H367">
            <v>0</v>
          </cell>
        </row>
        <row r="368">
          <cell r="D368" t="str">
            <v>0</v>
          </cell>
          <cell r="E368" t="str">
            <v>0</v>
          </cell>
          <cell r="H368">
            <v>0</v>
          </cell>
        </row>
        <row r="369">
          <cell r="D369" t="str">
            <v>0</v>
          </cell>
          <cell r="E369" t="str">
            <v>0</v>
          </cell>
          <cell r="H369">
            <v>0</v>
          </cell>
        </row>
        <row r="370">
          <cell r="D370" t="str">
            <v>0</v>
          </cell>
          <cell r="E370" t="str">
            <v>0</v>
          </cell>
          <cell r="H370">
            <v>0</v>
          </cell>
        </row>
        <row r="371">
          <cell r="D371" t="str">
            <v>0</v>
          </cell>
          <cell r="E371" t="str">
            <v>0</v>
          </cell>
          <cell r="H371">
            <v>0</v>
          </cell>
        </row>
        <row r="372">
          <cell r="D372" t="str">
            <v>0</v>
          </cell>
          <cell r="E372" t="str">
            <v>0</v>
          </cell>
          <cell r="H372">
            <v>0</v>
          </cell>
        </row>
        <row r="373">
          <cell r="D373" t="str">
            <v>0</v>
          </cell>
          <cell r="E373" t="str">
            <v>0</v>
          </cell>
          <cell r="H373">
            <v>0</v>
          </cell>
        </row>
        <row r="374">
          <cell r="D374" t="str">
            <v>0</v>
          </cell>
          <cell r="E374" t="str">
            <v>0</v>
          </cell>
          <cell r="H374">
            <v>0</v>
          </cell>
        </row>
        <row r="375">
          <cell r="D375" t="str">
            <v>0</v>
          </cell>
          <cell r="E375" t="str">
            <v>0</v>
          </cell>
          <cell r="H375">
            <v>0</v>
          </cell>
        </row>
        <row r="376">
          <cell r="D376" t="str">
            <v>0</v>
          </cell>
          <cell r="E376" t="str">
            <v>0</v>
          </cell>
          <cell r="H376">
            <v>0</v>
          </cell>
        </row>
        <row r="377">
          <cell r="D377" t="str">
            <v>0</v>
          </cell>
          <cell r="E377" t="str">
            <v>0</v>
          </cell>
          <cell r="H377">
            <v>0</v>
          </cell>
        </row>
        <row r="378">
          <cell r="D378" t="str">
            <v>0</v>
          </cell>
          <cell r="E378" t="str">
            <v>0</v>
          </cell>
          <cell r="H378">
            <v>0</v>
          </cell>
        </row>
        <row r="379">
          <cell r="D379" t="str">
            <v>0</v>
          </cell>
          <cell r="E379" t="str">
            <v>0</v>
          </cell>
          <cell r="H379">
            <v>0</v>
          </cell>
        </row>
        <row r="380">
          <cell r="D380" t="str">
            <v>0</v>
          </cell>
          <cell r="E380" t="str">
            <v>0</v>
          </cell>
          <cell r="H380">
            <v>0</v>
          </cell>
        </row>
        <row r="381">
          <cell r="D381" t="str">
            <v>0</v>
          </cell>
          <cell r="E381" t="str">
            <v>0</v>
          </cell>
          <cell r="H381">
            <v>0</v>
          </cell>
        </row>
        <row r="382">
          <cell r="D382" t="str">
            <v>0</v>
          </cell>
          <cell r="E382" t="str">
            <v>0</v>
          </cell>
          <cell r="H382">
            <v>0</v>
          </cell>
        </row>
        <row r="383">
          <cell r="D383" t="str">
            <v>0</v>
          </cell>
          <cell r="E383" t="str">
            <v>0</v>
          </cell>
          <cell r="H383">
            <v>0</v>
          </cell>
        </row>
        <row r="384">
          <cell r="D384" t="str">
            <v>0</v>
          </cell>
          <cell r="E384" t="str">
            <v>0</v>
          </cell>
          <cell r="H384">
            <v>0</v>
          </cell>
        </row>
        <row r="385">
          <cell r="D385" t="str">
            <v>0</v>
          </cell>
          <cell r="E385" t="str">
            <v>0</v>
          </cell>
          <cell r="H385">
            <v>0</v>
          </cell>
        </row>
        <row r="386">
          <cell r="D386" t="str">
            <v>0</v>
          </cell>
          <cell r="E386" t="str">
            <v>0</v>
          </cell>
          <cell r="H386">
            <v>0</v>
          </cell>
        </row>
        <row r="387">
          <cell r="D387" t="str">
            <v>0</v>
          </cell>
          <cell r="E387" t="str">
            <v>0</v>
          </cell>
          <cell r="H387">
            <v>0</v>
          </cell>
        </row>
        <row r="388">
          <cell r="D388" t="str">
            <v>685</v>
          </cell>
          <cell r="E388">
            <v>-1.45</v>
          </cell>
          <cell r="H388">
            <v>685</v>
          </cell>
        </row>
        <row r="389">
          <cell r="D389" t="str">
            <v>0</v>
          </cell>
          <cell r="E389" t="str">
            <v>0</v>
          </cell>
          <cell r="H389">
            <v>0</v>
          </cell>
        </row>
        <row r="390">
          <cell r="D390" t="str">
            <v>0</v>
          </cell>
          <cell r="E390" t="str">
            <v>0</v>
          </cell>
          <cell r="H390">
            <v>0</v>
          </cell>
        </row>
        <row r="391">
          <cell r="D391" t="str">
            <v>0</v>
          </cell>
          <cell r="E391" t="str">
            <v>0</v>
          </cell>
          <cell r="H391">
            <v>0</v>
          </cell>
        </row>
        <row r="392">
          <cell r="D392" t="str">
            <v>632</v>
          </cell>
          <cell r="E392">
            <v>186576.67</v>
          </cell>
          <cell r="H392">
            <v>632</v>
          </cell>
        </row>
        <row r="393">
          <cell r="D393" t="str">
            <v>0</v>
          </cell>
          <cell r="E393" t="str">
            <v>0</v>
          </cell>
          <cell r="H393">
            <v>0</v>
          </cell>
        </row>
        <row r="394">
          <cell r="D394" t="str">
            <v>0</v>
          </cell>
          <cell r="E394" t="str">
            <v>0</v>
          </cell>
          <cell r="H394">
            <v>0</v>
          </cell>
        </row>
        <row r="395">
          <cell r="D395" t="str">
            <v>0</v>
          </cell>
          <cell r="E395" t="str">
            <v>0</v>
          </cell>
          <cell r="H395">
            <v>0</v>
          </cell>
        </row>
        <row r="396">
          <cell r="D396" t="str">
            <v>0</v>
          </cell>
          <cell r="E396" t="str">
            <v>0</v>
          </cell>
          <cell r="H396">
            <v>0</v>
          </cell>
        </row>
        <row r="397">
          <cell r="D397" t="str">
            <v>0</v>
          </cell>
          <cell r="E397" t="str">
            <v>0</v>
          </cell>
          <cell r="H397">
            <v>0</v>
          </cell>
        </row>
        <row r="398">
          <cell r="D398" t="str">
            <v>0</v>
          </cell>
          <cell r="E398" t="str">
            <v>0</v>
          </cell>
          <cell r="H398">
            <v>0</v>
          </cell>
        </row>
        <row r="399">
          <cell r="D399" t="str">
            <v>0</v>
          </cell>
          <cell r="E399" t="str">
            <v>0</v>
          </cell>
          <cell r="H399">
            <v>0</v>
          </cell>
        </row>
        <row r="400">
          <cell r="D400" t="str">
            <v>0</v>
          </cell>
          <cell r="E400" t="str">
            <v>0</v>
          </cell>
          <cell r="H400">
            <v>0</v>
          </cell>
        </row>
        <row r="401">
          <cell r="D401" t="str">
            <v>0</v>
          </cell>
          <cell r="E401" t="str">
            <v>0</v>
          </cell>
          <cell r="H401">
            <v>0</v>
          </cell>
        </row>
        <row r="402">
          <cell r="D402" t="str">
            <v>0</v>
          </cell>
          <cell r="E402" t="str">
            <v>0</v>
          </cell>
          <cell r="H402">
            <v>0</v>
          </cell>
        </row>
        <row r="403">
          <cell r="D403" t="str">
            <v>0</v>
          </cell>
          <cell r="E403" t="str">
            <v>0</v>
          </cell>
          <cell r="H403">
            <v>0</v>
          </cell>
        </row>
        <row r="404">
          <cell r="D404" t="str">
            <v>0</v>
          </cell>
          <cell r="E404" t="str">
            <v>0</v>
          </cell>
          <cell r="H404">
            <v>0</v>
          </cell>
        </row>
        <row r="405">
          <cell r="D405" t="str">
            <v>624</v>
          </cell>
          <cell r="E405">
            <v>2459.5500000000002</v>
          </cell>
          <cell r="H405">
            <v>624</v>
          </cell>
        </row>
        <row r="406">
          <cell r="D406" t="str">
            <v>0</v>
          </cell>
          <cell r="E406" t="str">
            <v>0</v>
          </cell>
          <cell r="H406">
            <v>0</v>
          </cell>
        </row>
        <row r="407">
          <cell r="D407" t="str">
            <v>0</v>
          </cell>
          <cell r="E407" t="str">
            <v>0</v>
          </cell>
          <cell r="H407">
            <v>0</v>
          </cell>
        </row>
        <row r="408">
          <cell r="D408" t="str">
            <v>0</v>
          </cell>
          <cell r="E408" t="str">
            <v>0</v>
          </cell>
          <cell r="H408">
            <v>0</v>
          </cell>
        </row>
        <row r="409">
          <cell r="D409" t="str">
            <v>0</v>
          </cell>
          <cell r="E409" t="str">
            <v>0</v>
          </cell>
          <cell r="H409">
            <v>0</v>
          </cell>
        </row>
        <row r="410">
          <cell r="D410" t="str">
            <v>0</v>
          </cell>
          <cell r="E410" t="str">
            <v>0</v>
          </cell>
          <cell r="H410">
            <v>0</v>
          </cell>
        </row>
        <row r="411">
          <cell r="D411" t="str">
            <v>0</v>
          </cell>
          <cell r="E411" t="str">
            <v>0</v>
          </cell>
          <cell r="H411">
            <v>0</v>
          </cell>
        </row>
        <row r="412">
          <cell r="D412" t="str">
            <v>0</v>
          </cell>
          <cell r="E412" t="str">
            <v>0</v>
          </cell>
          <cell r="H412">
            <v>0</v>
          </cell>
        </row>
        <row r="413">
          <cell r="D413" t="str">
            <v>0</v>
          </cell>
          <cell r="E413" t="str">
            <v>0</v>
          </cell>
          <cell r="H413">
            <v>0</v>
          </cell>
        </row>
        <row r="414">
          <cell r="D414" t="str">
            <v>0</v>
          </cell>
          <cell r="E414" t="str">
            <v>0</v>
          </cell>
          <cell r="H414">
            <v>0</v>
          </cell>
        </row>
        <row r="415">
          <cell r="D415" t="str">
            <v>0</v>
          </cell>
          <cell r="E415" t="str">
            <v>0</v>
          </cell>
          <cell r="H415">
            <v>0</v>
          </cell>
        </row>
        <row r="416">
          <cell r="D416" t="str">
            <v>0</v>
          </cell>
          <cell r="E416" t="str">
            <v>0</v>
          </cell>
          <cell r="H416">
            <v>0</v>
          </cell>
        </row>
        <row r="417">
          <cell r="D417" t="str">
            <v>0</v>
          </cell>
          <cell r="E417" t="str">
            <v>0</v>
          </cell>
          <cell r="H417">
            <v>0</v>
          </cell>
        </row>
        <row r="418">
          <cell r="D418" t="str">
            <v>0</v>
          </cell>
          <cell r="E418" t="str">
            <v>0</v>
          </cell>
          <cell r="H418">
            <v>0</v>
          </cell>
        </row>
        <row r="419">
          <cell r="D419" t="str">
            <v>0</v>
          </cell>
          <cell r="E419" t="str">
            <v>0</v>
          </cell>
          <cell r="H419">
            <v>0</v>
          </cell>
        </row>
        <row r="420">
          <cell r="D420" t="str">
            <v>0</v>
          </cell>
          <cell r="E420" t="str">
            <v>0</v>
          </cell>
          <cell r="H420">
            <v>0</v>
          </cell>
        </row>
        <row r="421">
          <cell r="D421" t="str">
            <v>0</v>
          </cell>
          <cell r="E421" t="str">
            <v>0</v>
          </cell>
          <cell r="H421">
            <v>0</v>
          </cell>
        </row>
        <row r="422">
          <cell r="D422" t="str">
            <v>0</v>
          </cell>
          <cell r="E422" t="str">
            <v>0</v>
          </cell>
          <cell r="H422">
            <v>0</v>
          </cell>
        </row>
        <row r="423">
          <cell r="D423" t="str">
            <v>0</v>
          </cell>
          <cell r="E423" t="str">
            <v>0</v>
          </cell>
          <cell r="H423">
            <v>0</v>
          </cell>
        </row>
        <row r="424">
          <cell r="D424" t="str">
            <v>0</v>
          </cell>
          <cell r="E424" t="str">
            <v>0</v>
          </cell>
          <cell r="H424">
            <v>0</v>
          </cell>
        </row>
        <row r="425">
          <cell r="D425" t="str">
            <v>0</v>
          </cell>
          <cell r="E425" t="str">
            <v>0</v>
          </cell>
          <cell r="H425">
            <v>0</v>
          </cell>
        </row>
        <row r="426">
          <cell r="D426" t="str">
            <v>0</v>
          </cell>
          <cell r="E426" t="str">
            <v>0</v>
          </cell>
          <cell r="H426">
            <v>0</v>
          </cell>
        </row>
        <row r="427">
          <cell r="D427" t="str">
            <v>0</v>
          </cell>
          <cell r="E427" t="str">
            <v>0</v>
          </cell>
          <cell r="H427">
            <v>0</v>
          </cell>
        </row>
        <row r="428">
          <cell r="D428" t="str">
            <v>0</v>
          </cell>
          <cell r="E428" t="str">
            <v>0</v>
          </cell>
          <cell r="H428">
            <v>0</v>
          </cell>
        </row>
        <row r="429">
          <cell r="D429" t="str">
            <v>0</v>
          </cell>
          <cell r="E429" t="str">
            <v>0</v>
          </cell>
          <cell r="H429">
            <v>0</v>
          </cell>
        </row>
        <row r="430">
          <cell r="D430" t="str">
            <v>0</v>
          </cell>
          <cell r="E430" t="str">
            <v>0</v>
          </cell>
          <cell r="H430">
            <v>0</v>
          </cell>
        </row>
        <row r="431">
          <cell r="D431" t="str">
            <v>0</v>
          </cell>
          <cell r="E431" t="str">
            <v>0</v>
          </cell>
          <cell r="H431">
            <v>0</v>
          </cell>
        </row>
        <row r="432">
          <cell r="D432" t="str">
            <v>0</v>
          </cell>
          <cell r="E432" t="str">
            <v>0</v>
          </cell>
          <cell r="H432">
            <v>0</v>
          </cell>
        </row>
        <row r="433">
          <cell r="D433" t="str">
            <v>0</v>
          </cell>
          <cell r="E433" t="str">
            <v>0</v>
          </cell>
          <cell r="H433">
            <v>0</v>
          </cell>
        </row>
        <row r="434">
          <cell r="D434" t="str">
            <v>0</v>
          </cell>
          <cell r="E434" t="str">
            <v>0</v>
          </cell>
          <cell r="H434">
            <v>0</v>
          </cell>
        </row>
        <row r="435">
          <cell r="D435" t="str">
            <v>0</v>
          </cell>
          <cell r="E435" t="str">
            <v>0</v>
          </cell>
          <cell r="H435">
            <v>0</v>
          </cell>
        </row>
        <row r="436">
          <cell r="D436" t="str">
            <v>0</v>
          </cell>
          <cell r="E436" t="str">
            <v>0</v>
          </cell>
          <cell r="H436">
            <v>0</v>
          </cell>
        </row>
        <row r="437">
          <cell r="D437" t="str">
            <v>0</v>
          </cell>
          <cell r="E437" t="str">
            <v>0</v>
          </cell>
          <cell r="H437">
            <v>0</v>
          </cell>
        </row>
        <row r="438">
          <cell r="D438" t="str">
            <v>0</v>
          </cell>
          <cell r="E438" t="str">
            <v>0</v>
          </cell>
          <cell r="H438">
            <v>0</v>
          </cell>
        </row>
        <row r="439">
          <cell r="D439" t="str">
            <v>0</v>
          </cell>
          <cell r="E439" t="str">
            <v>0</v>
          </cell>
          <cell r="H439">
            <v>0</v>
          </cell>
        </row>
        <row r="440">
          <cell r="D440" t="str">
            <v>0</v>
          </cell>
          <cell r="E440" t="str">
            <v>0</v>
          </cell>
          <cell r="H440">
            <v>0</v>
          </cell>
        </row>
        <row r="441">
          <cell r="D441" t="str">
            <v>0</v>
          </cell>
          <cell r="E441" t="str">
            <v>0</v>
          </cell>
          <cell r="H441">
            <v>0</v>
          </cell>
        </row>
        <row r="442">
          <cell r="D442" t="str">
            <v>0</v>
          </cell>
          <cell r="E442" t="str">
            <v>0</v>
          </cell>
          <cell r="H442">
            <v>0</v>
          </cell>
        </row>
        <row r="443">
          <cell r="D443" t="str">
            <v>0</v>
          </cell>
          <cell r="E443" t="str">
            <v>0</v>
          </cell>
          <cell r="H443">
            <v>0</v>
          </cell>
        </row>
        <row r="444">
          <cell r="D444" t="str">
            <v>621</v>
          </cell>
          <cell r="E444">
            <v>-0.5</v>
          </cell>
          <cell r="H444">
            <v>621</v>
          </cell>
        </row>
        <row r="445">
          <cell r="D445" t="str">
            <v>0</v>
          </cell>
          <cell r="E445" t="str">
            <v>0</v>
          </cell>
          <cell r="H445">
            <v>0</v>
          </cell>
        </row>
        <row r="446">
          <cell r="D446" t="str">
            <v>0</v>
          </cell>
          <cell r="E446" t="str">
            <v>0</v>
          </cell>
          <cell r="H446">
            <v>0</v>
          </cell>
        </row>
        <row r="447">
          <cell r="D447" t="str">
            <v>0</v>
          </cell>
          <cell r="E447" t="str">
            <v>0</v>
          </cell>
          <cell r="H447">
            <v>0</v>
          </cell>
        </row>
        <row r="448">
          <cell r="D448" t="str">
            <v>0</v>
          </cell>
          <cell r="E448" t="str">
            <v>0</v>
          </cell>
          <cell r="H448">
            <v>0</v>
          </cell>
        </row>
        <row r="449">
          <cell r="D449" t="str">
            <v>0</v>
          </cell>
          <cell r="E449" t="str">
            <v>0</v>
          </cell>
          <cell r="H449">
            <v>0</v>
          </cell>
        </row>
        <row r="450">
          <cell r="D450" t="str">
            <v>0</v>
          </cell>
          <cell r="E450" t="str">
            <v>0</v>
          </cell>
          <cell r="H450">
            <v>0</v>
          </cell>
        </row>
        <row r="451">
          <cell r="D451" t="str">
            <v>624</v>
          </cell>
          <cell r="E451">
            <v>-5.81</v>
          </cell>
          <cell r="H451">
            <v>624</v>
          </cell>
        </row>
        <row r="452">
          <cell r="D452" t="str">
            <v>0</v>
          </cell>
          <cell r="E452" t="str">
            <v>0</v>
          </cell>
          <cell r="H452">
            <v>0</v>
          </cell>
        </row>
        <row r="453">
          <cell r="D453" t="str">
            <v>0</v>
          </cell>
          <cell r="E453" t="str">
            <v>0</v>
          </cell>
          <cell r="H453">
            <v>0</v>
          </cell>
        </row>
        <row r="454">
          <cell r="D454" t="str">
            <v>0</v>
          </cell>
          <cell r="E454" t="str">
            <v>0</v>
          </cell>
          <cell r="H454">
            <v>0</v>
          </cell>
        </row>
        <row r="455">
          <cell r="D455" t="str">
            <v>0</v>
          </cell>
          <cell r="E455" t="str">
            <v>0</v>
          </cell>
          <cell r="H455">
            <v>0</v>
          </cell>
        </row>
        <row r="456">
          <cell r="D456" t="str">
            <v>0</v>
          </cell>
          <cell r="E456" t="str">
            <v>0</v>
          </cell>
          <cell r="H456">
            <v>0</v>
          </cell>
        </row>
        <row r="457">
          <cell r="D457" t="str">
            <v>0</v>
          </cell>
          <cell r="E457" t="str">
            <v>0</v>
          </cell>
          <cell r="H457">
            <v>0</v>
          </cell>
        </row>
        <row r="458">
          <cell r="D458" t="str">
            <v>0</v>
          </cell>
          <cell r="E458" t="str">
            <v>0</v>
          </cell>
          <cell r="H458">
            <v>0</v>
          </cell>
        </row>
        <row r="459">
          <cell r="D459" t="str">
            <v>0</v>
          </cell>
          <cell r="E459" t="str">
            <v>0</v>
          </cell>
          <cell r="H459">
            <v>0</v>
          </cell>
        </row>
        <row r="460">
          <cell r="D460" t="str">
            <v>0</v>
          </cell>
          <cell r="E460" t="str">
            <v>0</v>
          </cell>
          <cell r="H460">
            <v>0</v>
          </cell>
        </row>
        <row r="461">
          <cell r="D461" t="str">
            <v>0</v>
          </cell>
          <cell r="E461" t="str">
            <v>0</v>
          </cell>
          <cell r="H461">
            <v>0</v>
          </cell>
        </row>
        <row r="462">
          <cell r="D462" t="str">
            <v>0</v>
          </cell>
          <cell r="E462" t="str">
            <v>0</v>
          </cell>
          <cell r="H462">
            <v>0</v>
          </cell>
        </row>
        <row r="463">
          <cell r="D463" t="str">
            <v>0</v>
          </cell>
          <cell r="E463" t="str">
            <v>0</v>
          </cell>
          <cell r="H463">
            <v>0</v>
          </cell>
        </row>
        <row r="464">
          <cell r="D464" t="str">
            <v>0</v>
          </cell>
          <cell r="E464" t="str">
            <v>0</v>
          </cell>
          <cell r="H464">
            <v>0</v>
          </cell>
        </row>
        <row r="465">
          <cell r="D465" t="str">
            <v>0</v>
          </cell>
          <cell r="E465" t="str">
            <v>0</v>
          </cell>
          <cell r="H465">
            <v>0</v>
          </cell>
        </row>
        <row r="466">
          <cell r="D466" t="str">
            <v>0</v>
          </cell>
          <cell r="E466" t="str">
            <v>0</v>
          </cell>
          <cell r="H466">
            <v>0</v>
          </cell>
        </row>
        <row r="467">
          <cell r="D467" t="str">
            <v>0</v>
          </cell>
          <cell r="E467" t="str">
            <v>0</v>
          </cell>
          <cell r="H467">
            <v>0</v>
          </cell>
        </row>
        <row r="468">
          <cell r="D468" t="str">
            <v>0</v>
          </cell>
          <cell r="E468" t="str">
            <v>0</v>
          </cell>
          <cell r="H468">
            <v>0</v>
          </cell>
        </row>
        <row r="469">
          <cell r="D469" t="str">
            <v>0</v>
          </cell>
          <cell r="E469" t="str">
            <v>0</v>
          </cell>
          <cell r="H469">
            <v>0</v>
          </cell>
        </row>
        <row r="470">
          <cell r="D470" t="str">
            <v>0</v>
          </cell>
          <cell r="E470" t="str">
            <v>0</v>
          </cell>
          <cell r="H470">
            <v>0</v>
          </cell>
        </row>
        <row r="471">
          <cell r="D471" t="str">
            <v>0</v>
          </cell>
          <cell r="E471" t="str">
            <v>0</v>
          </cell>
          <cell r="H471">
            <v>0</v>
          </cell>
        </row>
        <row r="472">
          <cell r="D472" t="str">
            <v>0</v>
          </cell>
          <cell r="E472" t="str">
            <v>0</v>
          </cell>
          <cell r="H472">
            <v>0</v>
          </cell>
        </row>
        <row r="473">
          <cell r="D473" t="str">
            <v>0</v>
          </cell>
          <cell r="E473" t="str">
            <v>0</v>
          </cell>
          <cell r="H473">
            <v>0</v>
          </cell>
        </row>
        <row r="474">
          <cell r="D474" t="str">
            <v>0</v>
          </cell>
          <cell r="E474" t="str">
            <v>0</v>
          </cell>
          <cell r="H474">
            <v>0</v>
          </cell>
        </row>
        <row r="475">
          <cell r="D475" t="str">
            <v>0</v>
          </cell>
          <cell r="E475" t="str">
            <v>0</v>
          </cell>
          <cell r="H475">
            <v>0</v>
          </cell>
        </row>
        <row r="476">
          <cell r="D476" t="str">
            <v>0</v>
          </cell>
          <cell r="E476" t="str">
            <v>0</v>
          </cell>
          <cell r="H476">
            <v>0</v>
          </cell>
        </row>
        <row r="477">
          <cell r="D477" t="str">
            <v>0</v>
          </cell>
          <cell r="E477" t="str">
            <v>0</v>
          </cell>
          <cell r="H477">
            <v>0</v>
          </cell>
        </row>
        <row r="478">
          <cell r="D478" t="str">
            <v>0</v>
          </cell>
          <cell r="E478" t="str">
            <v>0</v>
          </cell>
          <cell r="H478">
            <v>0</v>
          </cell>
        </row>
        <row r="479">
          <cell r="D479" t="str">
            <v>0</v>
          </cell>
          <cell r="E479" t="str">
            <v>0</v>
          </cell>
          <cell r="H479">
            <v>0</v>
          </cell>
        </row>
        <row r="480">
          <cell r="D480" t="str">
            <v>0</v>
          </cell>
          <cell r="E480" t="str">
            <v>0</v>
          </cell>
          <cell r="H480">
            <v>0</v>
          </cell>
        </row>
        <row r="481">
          <cell r="D481" t="str">
            <v>0</v>
          </cell>
          <cell r="E481" t="str">
            <v>0</v>
          </cell>
          <cell r="H481">
            <v>0</v>
          </cell>
        </row>
        <row r="482">
          <cell r="D482" t="str">
            <v>0</v>
          </cell>
          <cell r="E482" t="str">
            <v>0</v>
          </cell>
          <cell r="H482">
            <v>0</v>
          </cell>
        </row>
        <row r="483">
          <cell r="D483" t="str">
            <v>0</v>
          </cell>
          <cell r="E483" t="str">
            <v>0</v>
          </cell>
          <cell r="H483">
            <v>0</v>
          </cell>
        </row>
        <row r="484">
          <cell r="D484" t="str">
            <v>0</v>
          </cell>
          <cell r="E484" t="str">
            <v>0</v>
          </cell>
          <cell r="H484">
            <v>0</v>
          </cell>
        </row>
        <row r="485">
          <cell r="D485" t="str">
            <v>0</v>
          </cell>
          <cell r="E485" t="str">
            <v>0</v>
          </cell>
          <cell r="H485">
            <v>0</v>
          </cell>
        </row>
        <row r="486">
          <cell r="D486" t="str">
            <v>0</v>
          </cell>
          <cell r="E486" t="str">
            <v>0</v>
          </cell>
          <cell r="H486">
            <v>0</v>
          </cell>
        </row>
        <row r="487">
          <cell r="D487" t="str">
            <v>0</v>
          </cell>
          <cell r="E487" t="str">
            <v>0</v>
          </cell>
          <cell r="H487">
            <v>0</v>
          </cell>
        </row>
        <row r="488">
          <cell r="D488" t="str">
            <v>0</v>
          </cell>
          <cell r="E488" t="str">
            <v>0</v>
          </cell>
          <cell r="H488">
            <v>0</v>
          </cell>
        </row>
        <row r="489">
          <cell r="D489" t="str">
            <v>0</v>
          </cell>
          <cell r="E489" t="str">
            <v>0</v>
          </cell>
          <cell r="H489">
            <v>0</v>
          </cell>
        </row>
        <row r="490">
          <cell r="D490" t="str">
            <v>0</v>
          </cell>
          <cell r="E490" t="str">
            <v>0</v>
          </cell>
          <cell r="H490">
            <v>0</v>
          </cell>
        </row>
        <row r="491">
          <cell r="D491" t="str">
            <v>0</v>
          </cell>
          <cell r="E491" t="str">
            <v>0</v>
          </cell>
          <cell r="H491">
            <v>0</v>
          </cell>
        </row>
        <row r="492">
          <cell r="D492" t="str">
            <v>0</v>
          </cell>
          <cell r="E492" t="str">
            <v>0</v>
          </cell>
          <cell r="H492">
            <v>0</v>
          </cell>
        </row>
        <row r="493">
          <cell r="D493" t="str">
            <v>0</v>
          </cell>
          <cell r="E493" t="str">
            <v>0</v>
          </cell>
          <cell r="H493">
            <v>0</v>
          </cell>
        </row>
        <row r="494">
          <cell r="D494" t="str">
            <v>0</v>
          </cell>
          <cell r="E494" t="str">
            <v>0</v>
          </cell>
          <cell r="H494">
            <v>0</v>
          </cell>
        </row>
        <row r="495">
          <cell r="D495" t="str">
            <v>0</v>
          </cell>
          <cell r="E495" t="str">
            <v>0</v>
          </cell>
          <cell r="H495">
            <v>0</v>
          </cell>
        </row>
        <row r="496">
          <cell r="D496" t="str">
            <v>0</v>
          </cell>
          <cell r="E496" t="str">
            <v>0</v>
          </cell>
          <cell r="H496">
            <v>0</v>
          </cell>
        </row>
        <row r="497">
          <cell r="D497" t="str">
            <v>0</v>
          </cell>
          <cell r="E497" t="str">
            <v>0</v>
          </cell>
          <cell r="H497">
            <v>0</v>
          </cell>
        </row>
        <row r="498">
          <cell r="D498" t="str">
            <v>0</v>
          </cell>
          <cell r="E498" t="str">
            <v>0</v>
          </cell>
          <cell r="H498">
            <v>0</v>
          </cell>
        </row>
        <row r="499">
          <cell r="D499" t="str">
            <v>0</v>
          </cell>
          <cell r="E499" t="str">
            <v>0</v>
          </cell>
          <cell r="H499">
            <v>0</v>
          </cell>
        </row>
        <row r="500">
          <cell r="D500" t="str">
            <v>0</v>
          </cell>
          <cell r="E500" t="str">
            <v>0</v>
          </cell>
          <cell r="H500">
            <v>0</v>
          </cell>
        </row>
        <row r="501">
          <cell r="D501" t="str">
            <v>0</v>
          </cell>
          <cell r="E501" t="str">
            <v>0</v>
          </cell>
          <cell r="H501">
            <v>0</v>
          </cell>
        </row>
        <row r="502">
          <cell r="D502" t="str">
            <v>0</v>
          </cell>
          <cell r="E502" t="str">
            <v>0</v>
          </cell>
          <cell r="H502">
            <v>0</v>
          </cell>
        </row>
        <row r="503">
          <cell r="D503" t="str">
            <v>0</v>
          </cell>
          <cell r="E503" t="str">
            <v>0</v>
          </cell>
          <cell r="H503">
            <v>0</v>
          </cell>
        </row>
        <row r="504">
          <cell r="D504" t="str">
            <v>0</v>
          </cell>
          <cell r="E504" t="str">
            <v>0</v>
          </cell>
          <cell r="H504">
            <v>0</v>
          </cell>
        </row>
        <row r="505">
          <cell r="D505" t="str">
            <v>0</v>
          </cell>
          <cell r="E505" t="str">
            <v>0</v>
          </cell>
          <cell r="H505">
            <v>0</v>
          </cell>
        </row>
        <row r="506">
          <cell r="D506" t="str">
            <v>0</v>
          </cell>
          <cell r="E506" t="str">
            <v>0</v>
          </cell>
          <cell r="H506">
            <v>0</v>
          </cell>
        </row>
        <row r="507">
          <cell r="D507" t="str">
            <v>0</v>
          </cell>
          <cell r="E507" t="str">
            <v>0</v>
          </cell>
          <cell r="H507">
            <v>0</v>
          </cell>
        </row>
        <row r="508">
          <cell r="D508" t="str">
            <v>0</v>
          </cell>
          <cell r="E508" t="str">
            <v>0</v>
          </cell>
          <cell r="H508">
            <v>0</v>
          </cell>
        </row>
        <row r="509">
          <cell r="D509" t="str">
            <v>641</v>
          </cell>
          <cell r="E509">
            <v>40.49</v>
          </cell>
          <cell r="H509">
            <v>641</v>
          </cell>
        </row>
        <row r="510">
          <cell r="D510" t="str">
            <v>624</v>
          </cell>
          <cell r="E510">
            <v>257.77999999999997</v>
          </cell>
          <cell r="H510">
            <v>624</v>
          </cell>
        </row>
        <row r="511">
          <cell r="D511" t="str">
            <v>0</v>
          </cell>
          <cell r="E511" t="str">
            <v>0</v>
          </cell>
          <cell r="H511">
            <v>0</v>
          </cell>
        </row>
        <row r="512">
          <cell r="D512" t="str">
            <v>0</v>
          </cell>
          <cell r="E512" t="str">
            <v>0</v>
          </cell>
          <cell r="H512">
            <v>0</v>
          </cell>
        </row>
        <row r="513">
          <cell r="D513" t="str">
            <v>0</v>
          </cell>
          <cell r="E513" t="str">
            <v>0</v>
          </cell>
          <cell r="H513">
            <v>0</v>
          </cell>
        </row>
        <row r="514">
          <cell r="D514" t="str">
            <v>0</v>
          </cell>
          <cell r="E514" t="str">
            <v>0</v>
          </cell>
          <cell r="H514">
            <v>0</v>
          </cell>
        </row>
        <row r="515">
          <cell r="D515" t="str">
            <v>0</v>
          </cell>
          <cell r="E515" t="str">
            <v>0</v>
          </cell>
          <cell r="H515">
            <v>0</v>
          </cell>
        </row>
        <row r="516">
          <cell r="D516" t="str">
            <v>0</v>
          </cell>
          <cell r="E516" t="str">
            <v>0</v>
          </cell>
          <cell r="H516">
            <v>0</v>
          </cell>
        </row>
        <row r="517">
          <cell r="D517" t="str">
            <v>0</v>
          </cell>
          <cell r="E517" t="str">
            <v>0</v>
          </cell>
          <cell r="H517">
            <v>0</v>
          </cell>
        </row>
        <row r="518">
          <cell r="D518" t="str">
            <v>0</v>
          </cell>
          <cell r="E518" t="str">
            <v>0</v>
          </cell>
          <cell r="H518">
            <v>0</v>
          </cell>
        </row>
        <row r="519">
          <cell r="D519" t="str">
            <v>0</v>
          </cell>
          <cell r="E519" t="str">
            <v>0</v>
          </cell>
          <cell r="H519">
            <v>0</v>
          </cell>
        </row>
        <row r="520">
          <cell r="D520" t="str">
            <v>0</v>
          </cell>
          <cell r="E520" t="str">
            <v>0</v>
          </cell>
          <cell r="H520">
            <v>0</v>
          </cell>
        </row>
        <row r="521">
          <cell r="D521" t="str">
            <v>0</v>
          </cell>
          <cell r="E521" t="str">
            <v>0</v>
          </cell>
          <cell r="H521">
            <v>0</v>
          </cell>
        </row>
        <row r="522">
          <cell r="D522" t="str">
            <v>0</v>
          </cell>
          <cell r="E522" t="str">
            <v>0</v>
          </cell>
          <cell r="H522">
            <v>0</v>
          </cell>
        </row>
        <row r="523">
          <cell r="D523" t="str">
            <v>0</v>
          </cell>
          <cell r="E523" t="str">
            <v>0</v>
          </cell>
          <cell r="H523">
            <v>0</v>
          </cell>
        </row>
        <row r="524">
          <cell r="D524" t="str">
            <v>0</v>
          </cell>
          <cell r="E524" t="str">
            <v>0</v>
          </cell>
          <cell r="H524">
            <v>0</v>
          </cell>
        </row>
        <row r="525">
          <cell r="D525" t="str">
            <v>0</v>
          </cell>
          <cell r="E525" t="str">
            <v>0</v>
          </cell>
          <cell r="H525">
            <v>0</v>
          </cell>
        </row>
        <row r="526">
          <cell r="D526" t="str">
            <v>0</v>
          </cell>
          <cell r="E526" t="str">
            <v>0</v>
          </cell>
          <cell r="H526">
            <v>0</v>
          </cell>
        </row>
        <row r="527">
          <cell r="D527" t="str">
            <v>0</v>
          </cell>
          <cell r="E527" t="str">
            <v>0</v>
          </cell>
          <cell r="H527">
            <v>0</v>
          </cell>
        </row>
        <row r="528">
          <cell r="D528" t="str">
            <v>0</v>
          </cell>
          <cell r="E528" t="str">
            <v>0</v>
          </cell>
          <cell r="H528">
            <v>0</v>
          </cell>
        </row>
        <row r="529">
          <cell r="D529" t="str">
            <v>0</v>
          </cell>
          <cell r="E529" t="str">
            <v>0</v>
          </cell>
          <cell r="H529">
            <v>0</v>
          </cell>
        </row>
        <row r="530">
          <cell r="D530" t="str">
            <v>0</v>
          </cell>
          <cell r="E530" t="str">
            <v>0</v>
          </cell>
          <cell r="H530">
            <v>0</v>
          </cell>
        </row>
        <row r="531">
          <cell r="D531" t="str">
            <v>0</v>
          </cell>
          <cell r="E531" t="str">
            <v>0</v>
          </cell>
          <cell r="H531">
            <v>0</v>
          </cell>
        </row>
        <row r="532">
          <cell r="D532" t="str">
            <v>0</v>
          </cell>
          <cell r="E532" t="str">
            <v>0</v>
          </cell>
          <cell r="H532">
            <v>0</v>
          </cell>
        </row>
        <row r="533">
          <cell r="D533" t="str">
            <v>0</v>
          </cell>
          <cell r="E533" t="str">
            <v>0</v>
          </cell>
          <cell r="H533">
            <v>0</v>
          </cell>
        </row>
        <row r="534">
          <cell r="D534" t="str">
            <v>0</v>
          </cell>
          <cell r="E534" t="str">
            <v>0</v>
          </cell>
          <cell r="H534">
            <v>0</v>
          </cell>
        </row>
        <row r="535">
          <cell r="D535" t="str">
            <v>0</v>
          </cell>
          <cell r="E535" t="str">
            <v>0</v>
          </cell>
          <cell r="H535">
            <v>0</v>
          </cell>
        </row>
        <row r="536">
          <cell r="D536" t="str">
            <v>0</v>
          </cell>
          <cell r="E536" t="str">
            <v>0</v>
          </cell>
          <cell r="H536">
            <v>0</v>
          </cell>
        </row>
        <row r="537">
          <cell r="D537" t="str">
            <v>0</v>
          </cell>
          <cell r="E537" t="str">
            <v>0</v>
          </cell>
          <cell r="H537">
            <v>0</v>
          </cell>
        </row>
        <row r="538">
          <cell r="D538" t="str">
            <v>0</v>
          </cell>
          <cell r="E538" t="str">
            <v>0</v>
          </cell>
          <cell r="H538">
            <v>0</v>
          </cell>
        </row>
        <row r="539">
          <cell r="D539" t="str">
            <v>0</v>
          </cell>
          <cell r="E539" t="str">
            <v>0</v>
          </cell>
          <cell r="H539">
            <v>0</v>
          </cell>
        </row>
        <row r="540">
          <cell r="D540" t="str">
            <v>0</v>
          </cell>
          <cell r="E540" t="str">
            <v>0</v>
          </cell>
          <cell r="H540">
            <v>0</v>
          </cell>
        </row>
        <row r="541">
          <cell r="D541" t="str">
            <v>0</v>
          </cell>
          <cell r="E541" t="str">
            <v>0</v>
          </cell>
          <cell r="H541">
            <v>0</v>
          </cell>
        </row>
        <row r="542">
          <cell r="D542" t="str">
            <v>0</v>
          </cell>
          <cell r="E542" t="str">
            <v>0</v>
          </cell>
          <cell r="H542">
            <v>0</v>
          </cell>
        </row>
        <row r="543">
          <cell r="D543" t="str">
            <v>0</v>
          </cell>
          <cell r="E543" t="str">
            <v>0</v>
          </cell>
          <cell r="H543">
            <v>0</v>
          </cell>
        </row>
        <row r="544">
          <cell r="D544" t="str">
            <v>676</v>
          </cell>
          <cell r="E544">
            <v>0</v>
          </cell>
          <cell r="H544">
            <v>676</v>
          </cell>
        </row>
        <row r="545">
          <cell r="D545" t="str">
            <v>0</v>
          </cell>
          <cell r="E545" t="str">
            <v>0</v>
          </cell>
          <cell r="H545">
            <v>0</v>
          </cell>
        </row>
        <row r="546">
          <cell r="D546" t="str">
            <v>0</v>
          </cell>
          <cell r="E546" t="str">
            <v>0</v>
          </cell>
          <cell r="H546">
            <v>0</v>
          </cell>
        </row>
        <row r="547">
          <cell r="D547" t="str">
            <v>0</v>
          </cell>
          <cell r="E547" t="str">
            <v>0</v>
          </cell>
          <cell r="H547">
            <v>0</v>
          </cell>
        </row>
        <row r="548">
          <cell r="D548" t="str">
            <v>0</v>
          </cell>
          <cell r="E548" t="str">
            <v>0</v>
          </cell>
          <cell r="H548">
            <v>0</v>
          </cell>
        </row>
        <row r="549">
          <cell r="D549" t="str">
            <v>0</v>
          </cell>
          <cell r="E549" t="str">
            <v>0</v>
          </cell>
          <cell r="H549">
            <v>0</v>
          </cell>
        </row>
        <row r="550">
          <cell r="D550" t="str">
            <v>0</v>
          </cell>
          <cell r="E550" t="str">
            <v>0</v>
          </cell>
          <cell r="H550">
            <v>0</v>
          </cell>
        </row>
        <row r="551">
          <cell r="D551" t="str">
            <v>0</v>
          </cell>
          <cell r="E551" t="str">
            <v>0</v>
          </cell>
          <cell r="H551">
            <v>0</v>
          </cell>
        </row>
        <row r="552">
          <cell r="D552" t="str">
            <v>0</v>
          </cell>
          <cell r="E552" t="str">
            <v>0</v>
          </cell>
          <cell r="H552">
            <v>0</v>
          </cell>
        </row>
        <row r="553">
          <cell r="D553" t="str">
            <v>624</v>
          </cell>
          <cell r="E553">
            <v>-0.37</v>
          </cell>
          <cell r="H553">
            <v>624</v>
          </cell>
        </row>
        <row r="554">
          <cell r="D554" t="str">
            <v>0</v>
          </cell>
          <cell r="E554" t="str">
            <v>0</v>
          </cell>
          <cell r="H554">
            <v>0</v>
          </cell>
        </row>
        <row r="555">
          <cell r="D555" t="str">
            <v>0</v>
          </cell>
          <cell r="E555" t="str">
            <v>0</v>
          </cell>
          <cell r="H555">
            <v>0</v>
          </cell>
        </row>
        <row r="556">
          <cell r="D556" t="str">
            <v>0</v>
          </cell>
          <cell r="E556" t="str">
            <v>0</v>
          </cell>
          <cell r="H556">
            <v>0</v>
          </cell>
        </row>
        <row r="557">
          <cell r="D557" t="str">
            <v>0</v>
          </cell>
          <cell r="E557" t="str">
            <v>0</v>
          </cell>
          <cell r="H557">
            <v>0</v>
          </cell>
        </row>
        <row r="558">
          <cell r="D558" t="str">
            <v>0</v>
          </cell>
          <cell r="E558" t="str">
            <v>0</v>
          </cell>
          <cell r="H558">
            <v>0</v>
          </cell>
        </row>
        <row r="559">
          <cell r="D559" t="str">
            <v>0</v>
          </cell>
          <cell r="E559" t="str">
            <v>0</v>
          </cell>
          <cell r="H559">
            <v>0</v>
          </cell>
        </row>
        <row r="560">
          <cell r="D560" t="str">
            <v>0</v>
          </cell>
          <cell r="E560" t="str">
            <v>0</v>
          </cell>
          <cell r="H560">
            <v>0</v>
          </cell>
        </row>
        <row r="561">
          <cell r="D561" t="str">
            <v>0</v>
          </cell>
          <cell r="E561" t="str">
            <v>0</v>
          </cell>
          <cell r="H561">
            <v>0</v>
          </cell>
        </row>
        <row r="562">
          <cell r="D562" t="str">
            <v>0</v>
          </cell>
          <cell r="E562" t="str">
            <v>0</v>
          </cell>
          <cell r="H562">
            <v>0</v>
          </cell>
        </row>
        <row r="563">
          <cell r="D563" t="str">
            <v>0</v>
          </cell>
          <cell r="E563" t="str">
            <v>0</v>
          </cell>
          <cell r="H563">
            <v>0</v>
          </cell>
        </row>
        <row r="564">
          <cell r="D564" t="str">
            <v>0</v>
          </cell>
          <cell r="E564" t="str">
            <v>0</v>
          </cell>
          <cell r="H564">
            <v>0</v>
          </cell>
        </row>
        <row r="565">
          <cell r="D565" t="str">
            <v>0</v>
          </cell>
          <cell r="E565" t="str">
            <v>0</v>
          </cell>
          <cell r="H565">
            <v>0</v>
          </cell>
        </row>
        <row r="566">
          <cell r="D566" t="str">
            <v>0</v>
          </cell>
          <cell r="E566" t="str">
            <v>0</v>
          </cell>
          <cell r="H566">
            <v>0</v>
          </cell>
        </row>
        <row r="567">
          <cell r="D567" t="str">
            <v>0</v>
          </cell>
          <cell r="E567" t="str">
            <v>0</v>
          </cell>
          <cell r="H567">
            <v>0</v>
          </cell>
        </row>
        <row r="568">
          <cell r="D568" t="str">
            <v>0</v>
          </cell>
          <cell r="E568" t="str">
            <v>0</v>
          </cell>
          <cell r="H568">
            <v>0</v>
          </cell>
        </row>
        <row r="569">
          <cell r="D569" t="str">
            <v>0</v>
          </cell>
          <cell r="E569" t="str">
            <v>0</v>
          </cell>
          <cell r="H569">
            <v>0</v>
          </cell>
        </row>
        <row r="570">
          <cell r="D570" t="str">
            <v>0</v>
          </cell>
          <cell r="E570" t="str">
            <v>0</v>
          </cell>
          <cell r="H570">
            <v>0</v>
          </cell>
        </row>
        <row r="571">
          <cell r="D571" t="str">
            <v>0</v>
          </cell>
          <cell r="E571" t="str">
            <v>0</v>
          </cell>
          <cell r="H571">
            <v>0</v>
          </cell>
        </row>
        <row r="572">
          <cell r="D572" t="str">
            <v>0</v>
          </cell>
          <cell r="E572" t="str">
            <v>0</v>
          </cell>
          <cell r="H572">
            <v>0</v>
          </cell>
        </row>
        <row r="573">
          <cell r="D573" t="str">
            <v>0</v>
          </cell>
          <cell r="E573" t="str">
            <v>0</v>
          </cell>
          <cell r="H573">
            <v>0</v>
          </cell>
        </row>
        <row r="574">
          <cell r="D574" t="str">
            <v>0</v>
          </cell>
          <cell r="E574" t="str">
            <v>0</v>
          </cell>
          <cell r="H574">
            <v>0</v>
          </cell>
        </row>
        <row r="575">
          <cell r="D575" t="str">
            <v>0</v>
          </cell>
          <cell r="E575" t="str">
            <v>0</v>
          </cell>
          <cell r="H575">
            <v>0</v>
          </cell>
        </row>
        <row r="576">
          <cell r="D576" t="str">
            <v>0</v>
          </cell>
          <cell r="E576" t="str">
            <v>0</v>
          </cell>
          <cell r="H576">
            <v>0</v>
          </cell>
        </row>
        <row r="577">
          <cell r="D577" t="str">
            <v>0</v>
          </cell>
          <cell r="E577" t="str">
            <v>0</v>
          </cell>
          <cell r="H577">
            <v>0</v>
          </cell>
        </row>
        <row r="578">
          <cell r="D578" t="str">
            <v>0</v>
          </cell>
          <cell r="E578" t="str">
            <v>0</v>
          </cell>
          <cell r="H578">
            <v>0</v>
          </cell>
        </row>
        <row r="579">
          <cell r="D579" t="str">
            <v>0</v>
          </cell>
          <cell r="E579" t="str">
            <v>0</v>
          </cell>
          <cell r="H579">
            <v>0</v>
          </cell>
        </row>
        <row r="580">
          <cell r="D580" t="str">
            <v>0</v>
          </cell>
          <cell r="E580" t="str">
            <v>0</v>
          </cell>
          <cell r="H580">
            <v>0</v>
          </cell>
        </row>
        <row r="581">
          <cell r="D581" t="str">
            <v>0</v>
          </cell>
          <cell r="E581" t="str">
            <v>0</v>
          </cell>
          <cell r="H581">
            <v>0</v>
          </cell>
        </row>
        <row r="582">
          <cell r="D582" t="str">
            <v>0</v>
          </cell>
          <cell r="E582" t="str">
            <v>0</v>
          </cell>
          <cell r="H582">
            <v>0</v>
          </cell>
        </row>
        <row r="583">
          <cell r="D583" t="str">
            <v>0</v>
          </cell>
          <cell r="E583" t="str">
            <v>0</v>
          </cell>
          <cell r="H583">
            <v>0</v>
          </cell>
        </row>
        <row r="584">
          <cell r="D584" t="str">
            <v>0</v>
          </cell>
          <cell r="E584" t="str">
            <v>0</v>
          </cell>
          <cell r="H584">
            <v>0</v>
          </cell>
        </row>
        <row r="585">
          <cell r="D585" t="str">
            <v>0</v>
          </cell>
          <cell r="E585" t="str">
            <v>0</v>
          </cell>
          <cell r="H585">
            <v>0</v>
          </cell>
        </row>
        <row r="586">
          <cell r="D586" t="str">
            <v>0</v>
          </cell>
          <cell r="E586" t="str">
            <v>0</v>
          </cell>
          <cell r="H586">
            <v>0</v>
          </cell>
        </row>
        <row r="587">
          <cell r="D587" t="str">
            <v>0</v>
          </cell>
          <cell r="E587" t="str">
            <v>0</v>
          </cell>
          <cell r="H587">
            <v>0</v>
          </cell>
        </row>
        <row r="588">
          <cell r="D588" t="str">
            <v>0</v>
          </cell>
          <cell r="E588" t="str">
            <v>0</v>
          </cell>
          <cell r="H588">
            <v>0</v>
          </cell>
        </row>
        <row r="589">
          <cell r="D589" t="str">
            <v>624</v>
          </cell>
          <cell r="E589">
            <v>3029.4</v>
          </cell>
          <cell r="H589">
            <v>624</v>
          </cell>
        </row>
        <row r="590">
          <cell r="D590" t="str">
            <v>0</v>
          </cell>
          <cell r="E590" t="str">
            <v>0</v>
          </cell>
          <cell r="H590">
            <v>0</v>
          </cell>
        </row>
        <row r="591">
          <cell r="D591" t="str">
            <v>0</v>
          </cell>
          <cell r="E591" t="str">
            <v>0</v>
          </cell>
          <cell r="H591">
            <v>0</v>
          </cell>
        </row>
        <row r="592">
          <cell r="D592" t="str">
            <v>0</v>
          </cell>
          <cell r="E592" t="str">
            <v>0</v>
          </cell>
          <cell r="H592">
            <v>0</v>
          </cell>
        </row>
        <row r="593">
          <cell r="D593" t="str">
            <v>0</v>
          </cell>
          <cell r="E593" t="str">
            <v>0</v>
          </cell>
          <cell r="H593">
            <v>0</v>
          </cell>
        </row>
        <row r="594">
          <cell r="D594" t="str">
            <v>0</v>
          </cell>
          <cell r="E594" t="str">
            <v>0</v>
          </cell>
          <cell r="H594">
            <v>0</v>
          </cell>
        </row>
        <row r="595">
          <cell r="D595" t="str">
            <v>0</v>
          </cell>
          <cell r="E595" t="str">
            <v>0</v>
          </cell>
          <cell r="H595">
            <v>0</v>
          </cell>
        </row>
        <row r="596">
          <cell r="D596" t="str">
            <v>0</v>
          </cell>
          <cell r="E596" t="str">
            <v>0</v>
          </cell>
          <cell r="H596">
            <v>0</v>
          </cell>
        </row>
        <row r="597">
          <cell r="D597" t="str">
            <v>0</v>
          </cell>
          <cell r="E597" t="str">
            <v>0</v>
          </cell>
          <cell r="H597">
            <v>0</v>
          </cell>
        </row>
        <row r="598">
          <cell r="D598" t="str">
            <v>0</v>
          </cell>
          <cell r="E598" t="str">
            <v>0</v>
          </cell>
          <cell r="H598">
            <v>0</v>
          </cell>
        </row>
        <row r="599">
          <cell r="D599" t="str">
            <v>0</v>
          </cell>
          <cell r="E599" t="str">
            <v>0</v>
          </cell>
          <cell r="H599">
            <v>0</v>
          </cell>
        </row>
        <row r="600">
          <cell r="D600" t="str">
            <v>0</v>
          </cell>
          <cell r="E600" t="str">
            <v>0</v>
          </cell>
          <cell r="H600">
            <v>0</v>
          </cell>
        </row>
        <row r="601">
          <cell r="D601" t="str">
            <v>0</v>
          </cell>
          <cell r="E601" t="str">
            <v>0</v>
          </cell>
          <cell r="H601">
            <v>0</v>
          </cell>
        </row>
        <row r="602">
          <cell r="D602" t="str">
            <v>0</v>
          </cell>
          <cell r="E602" t="str">
            <v>0</v>
          </cell>
          <cell r="H602">
            <v>0</v>
          </cell>
        </row>
        <row r="603">
          <cell r="D603" t="str">
            <v>0</v>
          </cell>
          <cell r="E603" t="str">
            <v>0</v>
          </cell>
          <cell r="H603">
            <v>0</v>
          </cell>
        </row>
        <row r="604">
          <cell r="D604" t="str">
            <v>0</v>
          </cell>
          <cell r="E604" t="str">
            <v>0</v>
          </cell>
          <cell r="H604">
            <v>0</v>
          </cell>
        </row>
        <row r="605">
          <cell r="D605" t="str">
            <v>0</v>
          </cell>
          <cell r="E605" t="str">
            <v>0</v>
          </cell>
          <cell r="H605">
            <v>0</v>
          </cell>
        </row>
        <row r="606">
          <cell r="D606" t="str">
            <v>624</v>
          </cell>
          <cell r="E606">
            <v>-0.14000000000000001</v>
          </cell>
          <cell r="H606">
            <v>624</v>
          </cell>
        </row>
        <row r="607">
          <cell r="D607" t="str">
            <v>0</v>
          </cell>
          <cell r="E607" t="str">
            <v>0</v>
          </cell>
          <cell r="H607">
            <v>0</v>
          </cell>
        </row>
        <row r="608">
          <cell r="D608" t="str">
            <v>623</v>
          </cell>
          <cell r="E608">
            <v>-6.8</v>
          </cell>
          <cell r="H608">
            <v>623</v>
          </cell>
        </row>
        <row r="609">
          <cell r="D609" t="str">
            <v>0</v>
          </cell>
          <cell r="E609" t="str">
            <v>0</v>
          </cell>
          <cell r="H609">
            <v>0</v>
          </cell>
        </row>
        <row r="610">
          <cell r="D610" t="str">
            <v>0</v>
          </cell>
          <cell r="E610" t="str">
            <v>0</v>
          </cell>
          <cell r="H610">
            <v>0</v>
          </cell>
        </row>
        <row r="611">
          <cell r="D611" t="str">
            <v>0</v>
          </cell>
          <cell r="E611" t="str">
            <v>0</v>
          </cell>
          <cell r="H611">
            <v>0</v>
          </cell>
        </row>
        <row r="612">
          <cell r="D612" t="str">
            <v>0</v>
          </cell>
          <cell r="E612" t="str">
            <v>0</v>
          </cell>
          <cell r="H612">
            <v>0</v>
          </cell>
        </row>
        <row r="613">
          <cell r="D613" t="str">
            <v>0</v>
          </cell>
          <cell r="E613" t="str">
            <v>0</v>
          </cell>
          <cell r="H613">
            <v>0</v>
          </cell>
        </row>
        <row r="614">
          <cell r="D614" t="str">
            <v>0</v>
          </cell>
          <cell r="E614" t="str">
            <v>0</v>
          </cell>
          <cell r="H614">
            <v>0</v>
          </cell>
        </row>
        <row r="615">
          <cell r="D615" t="str">
            <v>0</v>
          </cell>
          <cell r="E615" t="str">
            <v>0</v>
          </cell>
          <cell r="H615">
            <v>0</v>
          </cell>
        </row>
        <row r="616">
          <cell r="D616" t="str">
            <v>0</v>
          </cell>
          <cell r="E616" t="str">
            <v>0</v>
          </cell>
          <cell r="H616">
            <v>0</v>
          </cell>
        </row>
        <row r="617">
          <cell r="D617" t="str">
            <v>0</v>
          </cell>
          <cell r="E617" t="str">
            <v>0</v>
          </cell>
          <cell r="H617">
            <v>0</v>
          </cell>
        </row>
        <row r="618">
          <cell r="D618" t="str">
            <v>0</v>
          </cell>
          <cell r="E618" t="str">
            <v>0</v>
          </cell>
          <cell r="H618">
            <v>0</v>
          </cell>
        </row>
        <row r="619">
          <cell r="D619" t="str">
            <v>0</v>
          </cell>
          <cell r="E619" t="str">
            <v>0</v>
          </cell>
          <cell r="H619">
            <v>0</v>
          </cell>
        </row>
        <row r="620">
          <cell r="D620" t="str">
            <v>0</v>
          </cell>
          <cell r="E620" t="str">
            <v>0</v>
          </cell>
          <cell r="H620">
            <v>0</v>
          </cell>
        </row>
        <row r="621">
          <cell r="D621" t="str">
            <v>0</v>
          </cell>
          <cell r="E621" t="str">
            <v>0</v>
          </cell>
          <cell r="H621">
            <v>0</v>
          </cell>
        </row>
        <row r="622">
          <cell r="D622" t="str">
            <v>0</v>
          </cell>
          <cell r="E622" t="str">
            <v>0</v>
          </cell>
          <cell r="H622">
            <v>0</v>
          </cell>
        </row>
        <row r="623">
          <cell r="D623" t="str">
            <v>0</v>
          </cell>
          <cell r="E623" t="str">
            <v>0</v>
          </cell>
          <cell r="H623">
            <v>0</v>
          </cell>
        </row>
        <row r="624">
          <cell r="D624" t="str">
            <v>0</v>
          </cell>
          <cell r="E624" t="str">
            <v>0</v>
          </cell>
          <cell r="H624">
            <v>0</v>
          </cell>
        </row>
        <row r="625">
          <cell r="D625" t="str">
            <v>0</v>
          </cell>
          <cell r="E625" t="str">
            <v>0</v>
          </cell>
          <cell r="H625">
            <v>0</v>
          </cell>
        </row>
        <row r="626">
          <cell r="D626" t="str">
            <v>0</v>
          </cell>
          <cell r="E626" t="str">
            <v>0</v>
          </cell>
          <cell r="H626">
            <v>0</v>
          </cell>
        </row>
        <row r="627">
          <cell r="D627" t="str">
            <v>0</v>
          </cell>
          <cell r="E627" t="str">
            <v>0</v>
          </cell>
          <cell r="H627">
            <v>0</v>
          </cell>
        </row>
        <row r="628">
          <cell r="D628" t="str">
            <v>0</v>
          </cell>
          <cell r="E628" t="str">
            <v>0</v>
          </cell>
          <cell r="H628">
            <v>0</v>
          </cell>
        </row>
        <row r="629">
          <cell r="D629" t="str">
            <v>0</v>
          </cell>
          <cell r="E629" t="str">
            <v>0</v>
          </cell>
          <cell r="H629">
            <v>0</v>
          </cell>
        </row>
        <row r="630">
          <cell r="D630" t="str">
            <v>0</v>
          </cell>
          <cell r="E630" t="str">
            <v>0</v>
          </cell>
          <cell r="H630">
            <v>0</v>
          </cell>
        </row>
        <row r="631">
          <cell r="D631" t="str">
            <v>0</v>
          </cell>
          <cell r="E631" t="str">
            <v>0</v>
          </cell>
          <cell r="H631">
            <v>0</v>
          </cell>
        </row>
        <row r="632">
          <cell r="D632" t="str">
            <v>0</v>
          </cell>
          <cell r="E632" t="str">
            <v>0</v>
          </cell>
          <cell r="H632">
            <v>0</v>
          </cell>
        </row>
        <row r="633">
          <cell r="D633" t="str">
            <v>0</v>
          </cell>
          <cell r="E633" t="str">
            <v>0</v>
          </cell>
          <cell r="H633">
            <v>0</v>
          </cell>
        </row>
        <row r="634">
          <cell r="D634" t="str">
            <v>0</v>
          </cell>
          <cell r="E634" t="str">
            <v>0</v>
          </cell>
          <cell r="H634">
            <v>0</v>
          </cell>
        </row>
        <row r="635">
          <cell r="D635" t="str">
            <v>0</v>
          </cell>
          <cell r="E635" t="str">
            <v>0</v>
          </cell>
          <cell r="H635">
            <v>0</v>
          </cell>
        </row>
        <row r="636">
          <cell r="D636" t="str">
            <v>0</v>
          </cell>
          <cell r="E636" t="str">
            <v>0</v>
          </cell>
          <cell r="H636">
            <v>0</v>
          </cell>
        </row>
        <row r="637">
          <cell r="D637" t="str">
            <v>0</v>
          </cell>
          <cell r="E637" t="str">
            <v>0</v>
          </cell>
          <cell r="H637">
            <v>0</v>
          </cell>
        </row>
        <row r="638">
          <cell r="D638" t="str">
            <v>626</v>
          </cell>
          <cell r="E638">
            <v>668.75</v>
          </cell>
          <cell r="H638">
            <v>626</v>
          </cell>
        </row>
        <row r="639">
          <cell r="D639" t="str">
            <v>0</v>
          </cell>
          <cell r="E639" t="str">
            <v>0</v>
          </cell>
          <cell r="H639">
            <v>0</v>
          </cell>
        </row>
        <row r="640">
          <cell r="D640" t="str">
            <v>641</v>
          </cell>
          <cell r="E640">
            <v>1.93</v>
          </cell>
          <cell r="H640">
            <v>641</v>
          </cell>
        </row>
        <row r="641">
          <cell r="D641" t="str">
            <v>0</v>
          </cell>
          <cell r="E641" t="str">
            <v>0</v>
          </cell>
          <cell r="H641">
            <v>0</v>
          </cell>
        </row>
        <row r="642">
          <cell r="D642" t="str">
            <v>0</v>
          </cell>
          <cell r="E642" t="str">
            <v>0</v>
          </cell>
          <cell r="H642">
            <v>0</v>
          </cell>
        </row>
        <row r="643">
          <cell r="D643" t="str">
            <v>0</v>
          </cell>
          <cell r="E643" t="str">
            <v>0</v>
          </cell>
          <cell r="H643">
            <v>0</v>
          </cell>
        </row>
        <row r="644">
          <cell r="D644" t="str">
            <v>0</v>
          </cell>
          <cell r="E644" t="str">
            <v>0</v>
          </cell>
          <cell r="H644">
            <v>0</v>
          </cell>
        </row>
        <row r="645">
          <cell r="D645" t="str">
            <v>0</v>
          </cell>
          <cell r="E645" t="str">
            <v>0</v>
          </cell>
          <cell r="H645">
            <v>0</v>
          </cell>
        </row>
        <row r="646">
          <cell r="D646" t="str">
            <v>0</v>
          </cell>
          <cell r="E646" t="str">
            <v>0</v>
          </cell>
          <cell r="H646">
            <v>0</v>
          </cell>
        </row>
        <row r="647">
          <cell r="D647" t="str">
            <v>0</v>
          </cell>
          <cell r="E647" t="str">
            <v>0</v>
          </cell>
          <cell r="H647">
            <v>0</v>
          </cell>
        </row>
        <row r="648">
          <cell r="D648" t="str">
            <v>0</v>
          </cell>
          <cell r="E648" t="str">
            <v>0</v>
          </cell>
          <cell r="H648">
            <v>0</v>
          </cell>
        </row>
        <row r="649">
          <cell r="D649" t="str">
            <v>0</v>
          </cell>
          <cell r="E649" t="str">
            <v>0</v>
          </cell>
          <cell r="H649">
            <v>0</v>
          </cell>
        </row>
        <row r="650">
          <cell r="D650" t="str">
            <v>0</v>
          </cell>
          <cell r="E650" t="str">
            <v>0</v>
          </cell>
          <cell r="H650">
            <v>0</v>
          </cell>
        </row>
        <row r="651">
          <cell r="D651" t="str">
            <v>0</v>
          </cell>
          <cell r="E651" t="str">
            <v>0</v>
          </cell>
          <cell r="H651">
            <v>0</v>
          </cell>
        </row>
        <row r="652">
          <cell r="D652" t="str">
            <v>0</v>
          </cell>
          <cell r="E652" t="str">
            <v>0</v>
          </cell>
          <cell r="H652">
            <v>0</v>
          </cell>
        </row>
        <row r="653">
          <cell r="D653" t="str">
            <v>0</v>
          </cell>
          <cell r="E653" t="str">
            <v>0</v>
          </cell>
          <cell r="H653">
            <v>0</v>
          </cell>
        </row>
        <row r="654">
          <cell r="D654" t="str">
            <v>0</v>
          </cell>
          <cell r="E654" t="str">
            <v>0</v>
          </cell>
          <cell r="H654">
            <v>0</v>
          </cell>
        </row>
        <row r="655">
          <cell r="D655" t="str">
            <v>0</v>
          </cell>
          <cell r="E655" t="str">
            <v>0</v>
          </cell>
          <cell r="H655">
            <v>0</v>
          </cell>
        </row>
        <row r="656">
          <cell r="D656" t="str">
            <v>0</v>
          </cell>
          <cell r="E656" t="str">
            <v>0</v>
          </cell>
          <cell r="H656">
            <v>0</v>
          </cell>
        </row>
        <row r="657">
          <cell r="D657" t="str">
            <v>0</v>
          </cell>
          <cell r="E657" t="str">
            <v>0</v>
          </cell>
          <cell r="H657">
            <v>0</v>
          </cell>
        </row>
        <row r="658">
          <cell r="D658" t="str">
            <v>0</v>
          </cell>
          <cell r="E658" t="str">
            <v>0</v>
          </cell>
          <cell r="H658">
            <v>0</v>
          </cell>
        </row>
        <row r="659">
          <cell r="D659" t="str">
            <v>0</v>
          </cell>
          <cell r="E659" t="str">
            <v>0</v>
          </cell>
          <cell r="H659">
            <v>0</v>
          </cell>
        </row>
        <row r="660">
          <cell r="D660" t="str">
            <v>0</v>
          </cell>
          <cell r="E660" t="str">
            <v>0</v>
          </cell>
          <cell r="H660">
            <v>0</v>
          </cell>
        </row>
        <row r="661">
          <cell r="D661" t="str">
            <v>0</v>
          </cell>
          <cell r="E661" t="str">
            <v>0</v>
          </cell>
          <cell r="H661">
            <v>0</v>
          </cell>
        </row>
        <row r="662">
          <cell r="D662" t="str">
            <v>0</v>
          </cell>
          <cell r="E662" t="str">
            <v>0</v>
          </cell>
          <cell r="H662">
            <v>0</v>
          </cell>
        </row>
        <row r="663">
          <cell r="D663" t="str">
            <v>0</v>
          </cell>
          <cell r="E663" t="str">
            <v>0</v>
          </cell>
          <cell r="H663">
            <v>0</v>
          </cell>
        </row>
        <row r="664">
          <cell r="D664" t="str">
            <v>0</v>
          </cell>
          <cell r="E664" t="str">
            <v>0</v>
          </cell>
          <cell r="H664">
            <v>0</v>
          </cell>
        </row>
        <row r="665">
          <cell r="D665" t="str">
            <v>0</v>
          </cell>
          <cell r="E665" t="str">
            <v>0</v>
          </cell>
          <cell r="H665">
            <v>0</v>
          </cell>
        </row>
        <row r="666">
          <cell r="D666" t="str">
            <v>0</v>
          </cell>
          <cell r="E666" t="str">
            <v>0</v>
          </cell>
          <cell r="H666">
            <v>0</v>
          </cell>
        </row>
        <row r="667">
          <cell r="D667" t="str">
            <v>0</v>
          </cell>
          <cell r="E667" t="str">
            <v>0</v>
          </cell>
          <cell r="H667">
            <v>0</v>
          </cell>
        </row>
        <row r="668">
          <cell r="D668" t="str">
            <v>0</v>
          </cell>
          <cell r="E668" t="str">
            <v>0</v>
          </cell>
          <cell r="H668">
            <v>0</v>
          </cell>
        </row>
        <row r="669">
          <cell r="D669" t="str">
            <v>0</v>
          </cell>
          <cell r="E669" t="str">
            <v>0</v>
          </cell>
          <cell r="H669">
            <v>0</v>
          </cell>
        </row>
        <row r="670">
          <cell r="D670" t="str">
            <v>0</v>
          </cell>
          <cell r="E670" t="str">
            <v>0</v>
          </cell>
          <cell r="H670">
            <v>0</v>
          </cell>
        </row>
        <row r="671">
          <cell r="D671" t="str">
            <v>0</v>
          </cell>
          <cell r="E671" t="str">
            <v>0</v>
          </cell>
          <cell r="H671">
            <v>0</v>
          </cell>
        </row>
        <row r="672">
          <cell r="D672" t="str">
            <v>0</v>
          </cell>
          <cell r="E672" t="str">
            <v>0</v>
          </cell>
          <cell r="H672">
            <v>0</v>
          </cell>
        </row>
        <row r="673">
          <cell r="D673" t="str">
            <v>0</v>
          </cell>
          <cell r="E673" t="str">
            <v>0</v>
          </cell>
          <cell r="H673">
            <v>0</v>
          </cell>
        </row>
        <row r="674">
          <cell r="D674" t="str">
            <v>0</v>
          </cell>
          <cell r="E674" t="str">
            <v>0</v>
          </cell>
          <cell r="H674">
            <v>0</v>
          </cell>
        </row>
        <row r="675">
          <cell r="D675" t="str">
            <v>0</v>
          </cell>
          <cell r="E675" t="str">
            <v>0</v>
          </cell>
          <cell r="H675">
            <v>0</v>
          </cell>
        </row>
        <row r="676">
          <cell r="D676" t="str">
            <v>0</v>
          </cell>
          <cell r="E676" t="str">
            <v>0</v>
          </cell>
          <cell r="H676">
            <v>0</v>
          </cell>
        </row>
        <row r="677">
          <cell r="D677" t="str">
            <v>0</v>
          </cell>
          <cell r="E677" t="str">
            <v>0</v>
          </cell>
          <cell r="H677">
            <v>0</v>
          </cell>
        </row>
        <row r="678">
          <cell r="D678" t="str">
            <v>0</v>
          </cell>
          <cell r="E678" t="str">
            <v>0</v>
          </cell>
          <cell r="H678">
            <v>0</v>
          </cell>
        </row>
        <row r="679">
          <cell r="D679" t="str">
            <v>0</v>
          </cell>
          <cell r="E679" t="str">
            <v>0</v>
          </cell>
          <cell r="H679">
            <v>0</v>
          </cell>
        </row>
        <row r="680">
          <cell r="D680" t="str">
            <v>0</v>
          </cell>
          <cell r="E680" t="str">
            <v>0</v>
          </cell>
          <cell r="H680">
            <v>0</v>
          </cell>
        </row>
        <row r="681">
          <cell r="D681" t="str">
            <v>626</v>
          </cell>
          <cell r="E681">
            <v>45.76</v>
          </cell>
          <cell r="H681">
            <v>626</v>
          </cell>
        </row>
        <row r="682">
          <cell r="D682" t="str">
            <v>0</v>
          </cell>
          <cell r="E682" t="str">
            <v>0</v>
          </cell>
          <cell r="H682">
            <v>0</v>
          </cell>
        </row>
        <row r="683">
          <cell r="D683" t="str">
            <v>0</v>
          </cell>
          <cell r="E683" t="str">
            <v>0</v>
          </cell>
          <cell r="H683">
            <v>0</v>
          </cell>
        </row>
        <row r="684">
          <cell r="D684" t="str">
            <v>0</v>
          </cell>
          <cell r="E684" t="str">
            <v>0</v>
          </cell>
          <cell r="H684">
            <v>0</v>
          </cell>
        </row>
        <row r="685">
          <cell r="D685" t="str">
            <v>0</v>
          </cell>
          <cell r="E685" t="str">
            <v>0</v>
          </cell>
          <cell r="H685">
            <v>0</v>
          </cell>
        </row>
        <row r="686">
          <cell r="D686" t="str">
            <v>0</v>
          </cell>
          <cell r="E686" t="str">
            <v>0</v>
          </cell>
          <cell r="H686">
            <v>0</v>
          </cell>
        </row>
        <row r="687">
          <cell r="D687" t="str">
            <v>0</v>
          </cell>
          <cell r="E687" t="str">
            <v>0</v>
          </cell>
          <cell r="H687">
            <v>0</v>
          </cell>
        </row>
        <row r="688">
          <cell r="D688" t="str">
            <v>0</v>
          </cell>
          <cell r="E688" t="str">
            <v>0</v>
          </cell>
          <cell r="H688">
            <v>0</v>
          </cell>
        </row>
        <row r="689">
          <cell r="D689" t="str">
            <v>0</v>
          </cell>
          <cell r="E689" t="str">
            <v>0</v>
          </cell>
          <cell r="H689">
            <v>0</v>
          </cell>
        </row>
        <row r="690">
          <cell r="D690" t="str">
            <v>0</v>
          </cell>
          <cell r="E690" t="str">
            <v>0</v>
          </cell>
          <cell r="H690">
            <v>0</v>
          </cell>
        </row>
        <row r="691">
          <cell r="D691" t="str">
            <v>0</v>
          </cell>
          <cell r="E691" t="str">
            <v>0</v>
          </cell>
          <cell r="H691">
            <v>0</v>
          </cell>
        </row>
        <row r="692">
          <cell r="D692" t="str">
            <v>0</v>
          </cell>
          <cell r="E692" t="str">
            <v>0</v>
          </cell>
          <cell r="H692">
            <v>0</v>
          </cell>
        </row>
        <row r="693">
          <cell r="D693" t="str">
            <v>0</v>
          </cell>
          <cell r="E693" t="str">
            <v>0</v>
          </cell>
          <cell r="H693">
            <v>0</v>
          </cell>
        </row>
        <row r="694">
          <cell r="D694" t="str">
            <v>0</v>
          </cell>
          <cell r="E694" t="str">
            <v>0</v>
          </cell>
          <cell r="H694">
            <v>0</v>
          </cell>
        </row>
        <row r="695">
          <cell r="D695" t="str">
            <v>0</v>
          </cell>
          <cell r="E695" t="str">
            <v>0</v>
          </cell>
          <cell r="H695">
            <v>0</v>
          </cell>
        </row>
        <row r="696">
          <cell r="D696" t="str">
            <v>0</v>
          </cell>
          <cell r="E696" t="str">
            <v>0</v>
          </cell>
          <cell r="H696">
            <v>0</v>
          </cell>
        </row>
        <row r="697">
          <cell r="D697" t="str">
            <v>0</v>
          </cell>
          <cell r="E697" t="str">
            <v>0</v>
          </cell>
          <cell r="H697">
            <v>0</v>
          </cell>
        </row>
        <row r="698">
          <cell r="D698" t="str">
            <v>0</v>
          </cell>
          <cell r="E698" t="str">
            <v>0</v>
          </cell>
          <cell r="H698">
            <v>0</v>
          </cell>
        </row>
        <row r="699">
          <cell r="D699" t="str">
            <v>0</v>
          </cell>
          <cell r="E699" t="str">
            <v>0</v>
          </cell>
          <cell r="H699">
            <v>0</v>
          </cell>
        </row>
        <row r="700">
          <cell r="D700" t="str">
            <v>0</v>
          </cell>
          <cell r="E700" t="str">
            <v>0</v>
          </cell>
          <cell r="H700">
            <v>0</v>
          </cell>
        </row>
        <row r="701">
          <cell r="D701" t="str">
            <v>0</v>
          </cell>
          <cell r="E701" t="str">
            <v>0</v>
          </cell>
          <cell r="H701">
            <v>0</v>
          </cell>
        </row>
        <row r="702">
          <cell r="D702" t="str">
            <v>0</v>
          </cell>
          <cell r="E702" t="str">
            <v>0</v>
          </cell>
          <cell r="H702">
            <v>0</v>
          </cell>
        </row>
        <row r="703">
          <cell r="D703" t="str">
            <v>0</v>
          </cell>
          <cell r="E703" t="str">
            <v>0</v>
          </cell>
          <cell r="H703">
            <v>0</v>
          </cell>
        </row>
        <row r="704">
          <cell r="D704" t="str">
            <v>0</v>
          </cell>
          <cell r="E704" t="str">
            <v>0</v>
          </cell>
          <cell r="H704">
            <v>0</v>
          </cell>
        </row>
        <row r="705">
          <cell r="D705" t="str">
            <v>624</v>
          </cell>
          <cell r="E705">
            <v>-1.02</v>
          </cell>
          <cell r="H705">
            <v>624</v>
          </cell>
        </row>
        <row r="706">
          <cell r="D706" t="str">
            <v>0</v>
          </cell>
          <cell r="E706" t="str">
            <v>0</v>
          </cell>
          <cell r="H706">
            <v>0</v>
          </cell>
        </row>
        <row r="707">
          <cell r="D707" t="str">
            <v>0</v>
          </cell>
          <cell r="E707" t="str">
            <v>0</v>
          </cell>
          <cell r="H707">
            <v>0</v>
          </cell>
        </row>
        <row r="708">
          <cell r="D708" t="str">
            <v>0</v>
          </cell>
          <cell r="E708" t="str">
            <v>0</v>
          </cell>
          <cell r="H708">
            <v>0</v>
          </cell>
        </row>
        <row r="709">
          <cell r="D709" t="str">
            <v>0</v>
          </cell>
          <cell r="E709" t="str">
            <v>0</v>
          </cell>
          <cell r="H709">
            <v>0</v>
          </cell>
        </row>
        <row r="710">
          <cell r="D710" t="str">
            <v>0</v>
          </cell>
          <cell r="E710" t="str">
            <v>0</v>
          </cell>
          <cell r="H710">
            <v>0</v>
          </cell>
        </row>
        <row r="711">
          <cell r="D711" t="str">
            <v>0</v>
          </cell>
          <cell r="E711" t="str">
            <v>0</v>
          </cell>
          <cell r="H711">
            <v>0</v>
          </cell>
        </row>
        <row r="712">
          <cell r="D712" t="str">
            <v>0</v>
          </cell>
          <cell r="E712" t="str">
            <v>0</v>
          </cell>
          <cell r="H712">
            <v>0</v>
          </cell>
        </row>
        <row r="713">
          <cell r="D713" t="str">
            <v>0</v>
          </cell>
          <cell r="E713" t="str">
            <v>0</v>
          </cell>
          <cell r="H713">
            <v>0</v>
          </cell>
        </row>
        <row r="714">
          <cell r="D714" t="str">
            <v>0</v>
          </cell>
          <cell r="E714" t="str">
            <v>0</v>
          </cell>
          <cell r="H714">
            <v>0</v>
          </cell>
        </row>
        <row r="715">
          <cell r="D715" t="str">
            <v>0</v>
          </cell>
          <cell r="E715" t="str">
            <v>0</v>
          </cell>
          <cell r="H715">
            <v>0</v>
          </cell>
        </row>
        <row r="716">
          <cell r="D716" t="str">
            <v>0</v>
          </cell>
          <cell r="E716" t="str">
            <v>0</v>
          </cell>
          <cell r="H716">
            <v>0</v>
          </cell>
        </row>
        <row r="717">
          <cell r="D717" t="str">
            <v>0</v>
          </cell>
          <cell r="E717" t="str">
            <v>0</v>
          </cell>
          <cell r="H717">
            <v>0</v>
          </cell>
        </row>
        <row r="718">
          <cell r="D718" t="str">
            <v>0</v>
          </cell>
          <cell r="E718" t="str">
            <v>0</v>
          </cell>
          <cell r="H718">
            <v>0</v>
          </cell>
        </row>
        <row r="719">
          <cell r="D719" t="str">
            <v>0</v>
          </cell>
          <cell r="E719" t="str">
            <v>0</v>
          </cell>
          <cell r="H719">
            <v>0</v>
          </cell>
        </row>
        <row r="720">
          <cell r="D720" t="str">
            <v>0</v>
          </cell>
          <cell r="E720" t="str">
            <v>0</v>
          </cell>
          <cell r="H720">
            <v>0</v>
          </cell>
        </row>
        <row r="721">
          <cell r="D721" t="str">
            <v>0</v>
          </cell>
          <cell r="E721" t="str">
            <v>0</v>
          </cell>
          <cell r="H721">
            <v>0</v>
          </cell>
        </row>
        <row r="722">
          <cell r="D722" t="str">
            <v>0</v>
          </cell>
          <cell r="E722" t="str">
            <v>0</v>
          </cell>
          <cell r="H722">
            <v>0</v>
          </cell>
        </row>
        <row r="723">
          <cell r="D723" t="str">
            <v>0</v>
          </cell>
          <cell r="E723" t="str">
            <v>0</v>
          </cell>
          <cell r="H723">
            <v>0</v>
          </cell>
        </row>
        <row r="724">
          <cell r="D724" t="str">
            <v>0</v>
          </cell>
          <cell r="E724" t="str">
            <v>0</v>
          </cell>
          <cell r="H724">
            <v>0</v>
          </cell>
        </row>
        <row r="725">
          <cell r="D725" t="str">
            <v>0</v>
          </cell>
          <cell r="E725" t="str">
            <v>0</v>
          </cell>
          <cell r="H725">
            <v>0</v>
          </cell>
        </row>
        <row r="726">
          <cell r="D726" t="str">
            <v>0</v>
          </cell>
          <cell r="E726" t="str">
            <v>0</v>
          </cell>
          <cell r="H726">
            <v>0</v>
          </cell>
        </row>
        <row r="727">
          <cell r="D727" t="str">
            <v>0</v>
          </cell>
          <cell r="E727" t="str">
            <v>0</v>
          </cell>
          <cell r="H727">
            <v>0</v>
          </cell>
        </row>
        <row r="728">
          <cell r="D728" t="str">
            <v>0</v>
          </cell>
          <cell r="E728" t="str">
            <v>0</v>
          </cell>
          <cell r="H728">
            <v>0</v>
          </cell>
        </row>
        <row r="729">
          <cell r="D729" t="str">
            <v>0</v>
          </cell>
          <cell r="E729" t="str">
            <v>0</v>
          </cell>
          <cell r="H729">
            <v>0</v>
          </cell>
        </row>
        <row r="730">
          <cell r="D730" t="str">
            <v>0</v>
          </cell>
          <cell r="E730" t="str">
            <v>0</v>
          </cell>
          <cell r="H730">
            <v>0</v>
          </cell>
        </row>
        <row r="731">
          <cell r="D731" t="str">
            <v>0</v>
          </cell>
          <cell r="E731" t="str">
            <v>0</v>
          </cell>
          <cell r="H731">
            <v>0</v>
          </cell>
        </row>
        <row r="732">
          <cell r="D732" t="str">
            <v>0</v>
          </cell>
          <cell r="E732" t="str">
            <v>0</v>
          </cell>
          <cell r="H732">
            <v>0</v>
          </cell>
        </row>
        <row r="733">
          <cell r="D733" t="str">
            <v>0</v>
          </cell>
          <cell r="E733" t="str">
            <v>0</v>
          </cell>
          <cell r="H733">
            <v>0</v>
          </cell>
        </row>
        <row r="734">
          <cell r="D734" t="str">
            <v>0</v>
          </cell>
          <cell r="E734" t="str">
            <v>0</v>
          </cell>
          <cell r="H734">
            <v>0</v>
          </cell>
        </row>
        <row r="735">
          <cell r="D735" t="str">
            <v>0</v>
          </cell>
          <cell r="E735" t="str">
            <v>0</v>
          </cell>
          <cell r="H735">
            <v>0</v>
          </cell>
        </row>
        <row r="736">
          <cell r="D736" t="str">
            <v>0</v>
          </cell>
          <cell r="E736" t="str">
            <v>0</v>
          </cell>
          <cell r="H736">
            <v>0</v>
          </cell>
        </row>
        <row r="737">
          <cell r="D737" t="str">
            <v>0</v>
          </cell>
          <cell r="E737" t="str">
            <v>0</v>
          </cell>
          <cell r="H737">
            <v>0</v>
          </cell>
        </row>
        <row r="738">
          <cell r="D738" t="str">
            <v>0</v>
          </cell>
          <cell r="E738" t="str">
            <v>0</v>
          </cell>
          <cell r="H738">
            <v>0</v>
          </cell>
        </row>
        <row r="739">
          <cell r="D739" t="str">
            <v>0</v>
          </cell>
          <cell r="E739" t="str">
            <v>0</v>
          </cell>
          <cell r="H739">
            <v>0</v>
          </cell>
        </row>
        <row r="740">
          <cell r="D740" t="str">
            <v>0</v>
          </cell>
          <cell r="E740" t="str">
            <v>0</v>
          </cell>
          <cell r="H740">
            <v>0</v>
          </cell>
        </row>
        <row r="741">
          <cell r="D741" t="str">
            <v>0</v>
          </cell>
          <cell r="E741" t="str">
            <v>0</v>
          </cell>
          <cell r="H741">
            <v>0</v>
          </cell>
        </row>
        <row r="742">
          <cell r="D742" t="str">
            <v>0</v>
          </cell>
          <cell r="E742" t="str">
            <v>0</v>
          </cell>
          <cell r="H742">
            <v>0</v>
          </cell>
        </row>
        <row r="743">
          <cell r="D743" t="str">
            <v>0</v>
          </cell>
          <cell r="E743" t="str">
            <v>0</v>
          </cell>
          <cell r="H743">
            <v>0</v>
          </cell>
        </row>
        <row r="744">
          <cell r="D744" t="str">
            <v>0</v>
          </cell>
          <cell r="E744" t="str">
            <v>0</v>
          </cell>
          <cell r="H744">
            <v>0</v>
          </cell>
        </row>
        <row r="745">
          <cell r="D745" t="str">
            <v>0</v>
          </cell>
          <cell r="E745" t="str">
            <v>0</v>
          </cell>
          <cell r="H745">
            <v>0</v>
          </cell>
        </row>
        <row r="746">
          <cell r="D746" t="str">
            <v>0</v>
          </cell>
          <cell r="E746" t="str">
            <v>0</v>
          </cell>
          <cell r="H746">
            <v>0</v>
          </cell>
        </row>
        <row r="747">
          <cell r="D747" t="str">
            <v>0</v>
          </cell>
          <cell r="E747" t="str">
            <v>0</v>
          </cell>
          <cell r="H747">
            <v>0</v>
          </cell>
        </row>
        <row r="748">
          <cell r="D748" t="str">
            <v>0</v>
          </cell>
          <cell r="E748" t="str">
            <v>0</v>
          </cell>
          <cell r="H748">
            <v>0</v>
          </cell>
        </row>
        <row r="749">
          <cell r="D749" t="str">
            <v>0</v>
          </cell>
          <cell r="E749" t="str">
            <v>0</v>
          </cell>
          <cell r="H749">
            <v>0</v>
          </cell>
        </row>
        <row r="750">
          <cell r="D750" t="str">
            <v>0</v>
          </cell>
          <cell r="E750" t="str">
            <v>0</v>
          </cell>
          <cell r="H750">
            <v>0</v>
          </cell>
        </row>
        <row r="751">
          <cell r="D751" t="str">
            <v>0</v>
          </cell>
          <cell r="E751" t="str">
            <v>0</v>
          </cell>
          <cell r="H751">
            <v>0</v>
          </cell>
        </row>
        <row r="752">
          <cell r="D752" t="str">
            <v>0</v>
          </cell>
          <cell r="E752" t="str">
            <v>0</v>
          </cell>
          <cell r="H752">
            <v>0</v>
          </cell>
        </row>
        <row r="753">
          <cell r="D753" t="str">
            <v>0</v>
          </cell>
          <cell r="E753" t="str">
            <v>0</v>
          </cell>
          <cell r="H753">
            <v>0</v>
          </cell>
        </row>
        <row r="754">
          <cell r="D754" t="str">
            <v>0</v>
          </cell>
          <cell r="E754" t="str">
            <v>0</v>
          </cell>
          <cell r="H754">
            <v>0</v>
          </cell>
        </row>
        <row r="755">
          <cell r="D755" t="str">
            <v>0</v>
          </cell>
          <cell r="E755" t="str">
            <v>0</v>
          </cell>
          <cell r="H755">
            <v>0</v>
          </cell>
        </row>
        <row r="756">
          <cell r="D756" t="str">
            <v>0</v>
          </cell>
          <cell r="E756" t="str">
            <v>0</v>
          </cell>
          <cell r="H756">
            <v>0</v>
          </cell>
        </row>
        <row r="757">
          <cell r="D757" t="str">
            <v>0</v>
          </cell>
          <cell r="E757" t="str">
            <v>0</v>
          </cell>
          <cell r="H757">
            <v>0</v>
          </cell>
        </row>
        <row r="758">
          <cell r="D758" t="str">
            <v>0</v>
          </cell>
          <cell r="E758" t="str">
            <v>0</v>
          </cell>
          <cell r="H758">
            <v>0</v>
          </cell>
        </row>
        <row r="759">
          <cell r="D759" t="str">
            <v>0</v>
          </cell>
          <cell r="E759" t="str">
            <v>0</v>
          </cell>
          <cell r="H759">
            <v>0</v>
          </cell>
        </row>
        <row r="760">
          <cell r="D760" t="str">
            <v>0</v>
          </cell>
          <cell r="E760" t="str">
            <v>0</v>
          </cell>
          <cell r="H760">
            <v>0</v>
          </cell>
        </row>
        <row r="761">
          <cell r="D761" t="str">
            <v>0</v>
          </cell>
          <cell r="E761" t="str">
            <v>0</v>
          </cell>
          <cell r="H761">
            <v>0</v>
          </cell>
        </row>
        <row r="762">
          <cell r="D762" t="str">
            <v>0</v>
          </cell>
          <cell r="E762" t="str">
            <v>0</v>
          </cell>
          <cell r="H762">
            <v>0</v>
          </cell>
        </row>
        <row r="763">
          <cell r="D763" t="str">
            <v>0</v>
          </cell>
          <cell r="E763" t="str">
            <v>0</v>
          </cell>
          <cell r="H763">
            <v>0</v>
          </cell>
        </row>
        <row r="764">
          <cell r="D764" t="str">
            <v>0</v>
          </cell>
          <cell r="E764" t="str">
            <v>0</v>
          </cell>
          <cell r="H764">
            <v>0</v>
          </cell>
        </row>
        <row r="765">
          <cell r="D765" t="str">
            <v>0</v>
          </cell>
          <cell r="E765" t="str">
            <v>0</v>
          </cell>
          <cell r="H765">
            <v>0</v>
          </cell>
        </row>
        <row r="766">
          <cell r="D766" t="str">
            <v>0</v>
          </cell>
          <cell r="E766" t="str">
            <v>0</v>
          </cell>
          <cell r="H766">
            <v>0</v>
          </cell>
        </row>
        <row r="767">
          <cell r="D767" t="str">
            <v>0</v>
          </cell>
          <cell r="E767" t="str">
            <v>0</v>
          </cell>
          <cell r="H767">
            <v>0</v>
          </cell>
        </row>
        <row r="768">
          <cell r="D768" t="str">
            <v>0</v>
          </cell>
          <cell r="E768" t="str">
            <v>0</v>
          </cell>
          <cell r="H768">
            <v>0</v>
          </cell>
        </row>
        <row r="769">
          <cell r="D769" t="str">
            <v>0</v>
          </cell>
          <cell r="E769" t="str">
            <v>0</v>
          </cell>
          <cell r="H769">
            <v>0</v>
          </cell>
        </row>
        <row r="770">
          <cell r="D770" t="str">
            <v>0</v>
          </cell>
          <cell r="E770" t="str">
            <v>0</v>
          </cell>
          <cell r="H770">
            <v>0</v>
          </cell>
        </row>
        <row r="771">
          <cell r="D771" t="str">
            <v>0</v>
          </cell>
          <cell r="E771" t="str">
            <v>0</v>
          </cell>
          <cell r="H771">
            <v>0</v>
          </cell>
        </row>
        <row r="772">
          <cell r="D772" t="str">
            <v>0</v>
          </cell>
          <cell r="E772" t="str">
            <v>0</v>
          </cell>
          <cell r="H772">
            <v>0</v>
          </cell>
        </row>
        <row r="773">
          <cell r="D773" t="str">
            <v>0</v>
          </cell>
          <cell r="E773" t="str">
            <v>0</v>
          </cell>
          <cell r="H773">
            <v>0</v>
          </cell>
        </row>
        <row r="774">
          <cell r="D774" t="str">
            <v>0</v>
          </cell>
          <cell r="E774" t="str">
            <v>0</v>
          </cell>
          <cell r="H774">
            <v>0</v>
          </cell>
        </row>
        <row r="775">
          <cell r="D775" t="str">
            <v>0</v>
          </cell>
          <cell r="E775" t="str">
            <v>0</v>
          </cell>
          <cell r="H775">
            <v>0</v>
          </cell>
        </row>
        <row r="776">
          <cell r="D776" t="str">
            <v>0</v>
          </cell>
          <cell r="E776" t="str">
            <v>0</v>
          </cell>
          <cell r="H776">
            <v>0</v>
          </cell>
        </row>
        <row r="777">
          <cell r="D777" t="str">
            <v>0</v>
          </cell>
          <cell r="E777" t="str">
            <v>0</v>
          </cell>
          <cell r="H777">
            <v>0</v>
          </cell>
        </row>
        <row r="778">
          <cell r="D778" t="str">
            <v>0</v>
          </cell>
          <cell r="E778" t="str">
            <v>0</v>
          </cell>
          <cell r="H778">
            <v>0</v>
          </cell>
        </row>
        <row r="779">
          <cell r="D779" t="str">
            <v>0</v>
          </cell>
          <cell r="E779" t="str">
            <v>0</v>
          </cell>
          <cell r="H779">
            <v>0</v>
          </cell>
        </row>
        <row r="780">
          <cell r="D780" t="str">
            <v>0</v>
          </cell>
          <cell r="E780" t="str">
            <v>0</v>
          </cell>
          <cell r="H780">
            <v>0</v>
          </cell>
        </row>
        <row r="781">
          <cell r="D781" t="str">
            <v>0</v>
          </cell>
          <cell r="E781" t="str">
            <v>0</v>
          </cell>
          <cell r="H781">
            <v>0</v>
          </cell>
        </row>
        <row r="782">
          <cell r="D782" t="str">
            <v>0</v>
          </cell>
          <cell r="E782" t="str">
            <v>0</v>
          </cell>
          <cell r="H782">
            <v>0</v>
          </cell>
        </row>
        <row r="783">
          <cell r="D783" t="str">
            <v>0</v>
          </cell>
          <cell r="E783" t="str">
            <v>0</v>
          </cell>
          <cell r="H783">
            <v>0</v>
          </cell>
        </row>
        <row r="784">
          <cell r="D784" t="str">
            <v>0</v>
          </cell>
          <cell r="E784" t="str">
            <v>0</v>
          </cell>
          <cell r="H784">
            <v>0</v>
          </cell>
        </row>
        <row r="785">
          <cell r="D785" t="str">
            <v>0</v>
          </cell>
          <cell r="E785" t="str">
            <v>0</v>
          </cell>
          <cell r="H785">
            <v>0</v>
          </cell>
        </row>
        <row r="786">
          <cell r="D786" t="str">
            <v>0</v>
          </cell>
          <cell r="E786" t="str">
            <v>0</v>
          </cell>
          <cell r="H786">
            <v>0</v>
          </cell>
        </row>
        <row r="787">
          <cell r="D787" t="str">
            <v>0</v>
          </cell>
          <cell r="E787" t="str">
            <v>0</v>
          </cell>
          <cell r="H787">
            <v>0</v>
          </cell>
        </row>
        <row r="788">
          <cell r="D788" t="str">
            <v>0</v>
          </cell>
          <cell r="E788" t="str">
            <v>0</v>
          </cell>
          <cell r="H788">
            <v>0</v>
          </cell>
        </row>
        <row r="789">
          <cell r="D789" t="str">
            <v>0</v>
          </cell>
          <cell r="E789" t="str">
            <v>0</v>
          </cell>
          <cell r="H789">
            <v>0</v>
          </cell>
        </row>
        <row r="790">
          <cell r="D790" t="str">
            <v>0</v>
          </cell>
          <cell r="E790" t="str">
            <v>0</v>
          </cell>
          <cell r="H790">
            <v>0</v>
          </cell>
        </row>
        <row r="791">
          <cell r="D791" t="str">
            <v>0</v>
          </cell>
          <cell r="E791" t="str">
            <v>0</v>
          </cell>
          <cell r="H791">
            <v>0</v>
          </cell>
        </row>
        <row r="792">
          <cell r="D792" t="str">
            <v>0</v>
          </cell>
          <cell r="E792" t="str">
            <v>0</v>
          </cell>
          <cell r="H792">
            <v>0</v>
          </cell>
        </row>
        <row r="793">
          <cell r="D793" t="str">
            <v>0</v>
          </cell>
          <cell r="E793" t="str">
            <v>0</v>
          </cell>
          <cell r="H793">
            <v>0</v>
          </cell>
        </row>
        <row r="794">
          <cell r="D794" t="str">
            <v>0</v>
          </cell>
          <cell r="E794" t="str">
            <v>0</v>
          </cell>
          <cell r="H794">
            <v>0</v>
          </cell>
        </row>
        <row r="795">
          <cell r="D795" t="str">
            <v>0</v>
          </cell>
          <cell r="E795" t="str">
            <v>0</v>
          </cell>
          <cell r="H795">
            <v>0</v>
          </cell>
        </row>
        <row r="796">
          <cell r="D796" t="str">
            <v>0</v>
          </cell>
          <cell r="E796" t="str">
            <v>0</v>
          </cell>
          <cell r="H796">
            <v>0</v>
          </cell>
        </row>
        <row r="797">
          <cell r="D797" t="str">
            <v>0</v>
          </cell>
          <cell r="E797" t="str">
            <v>0</v>
          </cell>
          <cell r="H797">
            <v>0</v>
          </cell>
        </row>
        <row r="798">
          <cell r="D798" t="str">
            <v>0</v>
          </cell>
          <cell r="E798" t="str">
            <v>0</v>
          </cell>
          <cell r="H798">
            <v>0</v>
          </cell>
        </row>
        <row r="799">
          <cell r="D799" t="str">
            <v>685</v>
          </cell>
          <cell r="E799">
            <v>-48.78</v>
          </cell>
          <cell r="H799">
            <v>685</v>
          </cell>
        </row>
        <row r="800">
          <cell r="D800" t="str">
            <v>0</v>
          </cell>
          <cell r="E800" t="str">
            <v>0</v>
          </cell>
          <cell r="H800">
            <v>0</v>
          </cell>
        </row>
        <row r="801">
          <cell r="D801" t="str">
            <v>0</v>
          </cell>
          <cell r="E801" t="str">
            <v>0</v>
          </cell>
          <cell r="H801">
            <v>0</v>
          </cell>
        </row>
        <row r="802">
          <cell r="D802" t="str">
            <v>0</v>
          </cell>
          <cell r="E802" t="str">
            <v>0</v>
          </cell>
          <cell r="H802">
            <v>0</v>
          </cell>
        </row>
        <row r="803">
          <cell r="D803" t="str">
            <v>0</v>
          </cell>
          <cell r="E803" t="str">
            <v>0</v>
          </cell>
          <cell r="H803">
            <v>0</v>
          </cell>
        </row>
        <row r="804">
          <cell r="D804" t="str">
            <v>0</v>
          </cell>
          <cell r="E804" t="str">
            <v>0</v>
          </cell>
          <cell r="H804">
            <v>0</v>
          </cell>
        </row>
        <row r="805">
          <cell r="D805" t="str">
            <v>0</v>
          </cell>
          <cell r="E805" t="str">
            <v>0</v>
          </cell>
          <cell r="H805">
            <v>0</v>
          </cell>
        </row>
        <row r="806">
          <cell r="D806" t="str">
            <v>0</v>
          </cell>
          <cell r="E806" t="str">
            <v>0</v>
          </cell>
          <cell r="H806">
            <v>0</v>
          </cell>
        </row>
        <row r="807">
          <cell r="D807" t="str">
            <v>0</v>
          </cell>
          <cell r="E807" t="str">
            <v>0</v>
          </cell>
          <cell r="H807">
            <v>0</v>
          </cell>
        </row>
        <row r="808">
          <cell r="D808" t="str">
            <v>0</v>
          </cell>
          <cell r="E808" t="str">
            <v>0</v>
          </cell>
          <cell r="H808">
            <v>0</v>
          </cell>
        </row>
        <row r="809">
          <cell r="D809" t="str">
            <v>0</v>
          </cell>
          <cell r="E809" t="str">
            <v>0</v>
          </cell>
          <cell r="H809">
            <v>0</v>
          </cell>
        </row>
        <row r="810">
          <cell r="D810" t="str">
            <v>0</v>
          </cell>
          <cell r="E810" t="str">
            <v>0</v>
          </cell>
          <cell r="H810">
            <v>0</v>
          </cell>
        </row>
        <row r="811">
          <cell r="D811" t="str">
            <v>0</v>
          </cell>
          <cell r="E811" t="str">
            <v>0</v>
          </cell>
          <cell r="H811">
            <v>0</v>
          </cell>
        </row>
        <row r="812">
          <cell r="D812" t="str">
            <v>0</v>
          </cell>
          <cell r="E812" t="str">
            <v>0</v>
          </cell>
          <cell r="H812">
            <v>0</v>
          </cell>
        </row>
        <row r="813">
          <cell r="D813" t="str">
            <v>0</v>
          </cell>
          <cell r="E813" t="str">
            <v>0</v>
          </cell>
          <cell r="H813">
            <v>0</v>
          </cell>
        </row>
        <row r="814">
          <cell r="D814" t="str">
            <v>0</v>
          </cell>
          <cell r="E814" t="str">
            <v>0</v>
          </cell>
          <cell r="H814">
            <v>0</v>
          </cell>
        </row>
        <row r="815">
          <cell r="D815" t="str">
            <v>0</v>
          </cell>
          <cell r="E815" t="str">
            <v>0</v>
          </cell>
          <cell r="H815">
            <v>0</v>
          </cell>
        </row>
        <row r="816">
          <cell r="D816" t="str">
            <v>0</v>
          </cell>
          <cell r="E816" t="str">
            <v>0</v>
          </cell>
          <cell r="H816">
            <v>0</v>
          </cell>
        </row>
        <row r="817">
          <cell r="D817" t="str">
            <v>0</v>
          </cell>
          <cell r="E817" t="str">
            <v>0</v>
          </cell>
          <cell r="H817">
            <v>0</v>
          </cell>
        </row>
        <row r="818">
          <cell r="D818" t="str">
            <v>0</v>
          </cell>
          <cell r="E818" t="str">
            <v>0</v>
          </cell>
          <cell r="H818">
            <v>0</v>
          </cell>
        </row>
        <row r="819">
          <cell r="D819" t="str">
            <v>0</v>
          </cell>
          <cell r="E819" t="str">
            <v>0</v>
          </cell>
          <cell r="H819">
            <v>0</v>
          </cell>
        </row>
        <row r="820">
          <cell r="D820" t="str">
            <v>0</v>
          </cell>
          <cell r="E820" t="str">
            <v>0</v>
          </cell>
          <cell r="H820">
            <v>0</v>
          </cell>
        </row>
        <row r="821">
          <cell r="D821" t="str">
            <v>0</v>
          </cell>
          <cell r="E821" t="str">
            <v>0</v>
          </cell>
          <cell r="H821">
            <v>0</v>
          </cell>
        </row>
        <row r="822">
          <cell r="D822" t="str">
            <v>0</v>
          </cell>
          <cell r="E822" t="str">
            <v>0</v>
          </cell>
          <cell r="H822">
            <v>0</v>
          </cell>
        </row>
        <row r="823">
          <cell r="D823" t="str">
            <v>0</v>
          </cell>
          <cell r="E823" t="str">
            <v>0</v>
          </cell>
          <cell r="H823">
            <v>0</v>
          </cell>
        </row>
        <row r="824">
          <cell r="D824" t="str">
            <v>0</v>
          </cell>
          <cell r="E824" t="str">
            <v>0</v>
          </cell>
          <cell r="H824">
            <v>0</v>
          </cell>
        </row>
        <row r="825">
          <cell r="D825" t="str">
            <v>0</v>
          </cell>
          <cell r="E825" t="str">
            <v>0</v>
          </cell>
          <cell r="H825">
            <v>0</v>
          </cell>
        </row>
        <row r="826">
          <cell r="D826" t="str">
            <v>0</v>
          </cell>
          <cell r="E826" t="str">
            <v>0</v>
          </cell>
          <cell r="H826">
            <v>0</v>
          </cell>
        </row>
        <row r="827">
          <cell r="D827" t="str">
            <v>0</v>
          </cell>
          <cell r="E827" t="str">
            <v>0</v>
          </cell>
          <cell r="H827">
            <v>0</v>
          </cell>
        </row>
        <row r="828">
          <cell r="D828" t="str">
            <v>0</v>
          </cell>
          <cell r="E828" t="str">
            <v>0</v>
          </cell>
          <cell r="H828">
            <v>0</v>
          </cell>
        </row>
        <row r="829">
          <cell r="D829" t="str">
            <v>0</v>
          </cell>
          <cell r="E829" t="str">
            <v>0</v>
          </cell>
          <cell r="H829">
            <v>0</v>
          </cell>
        </row>
        <row r="830">
          <cell r="D830" t="str">
            <v>0</v>
          </cell>
          <cell r="E830" t="str">
            <v>0</v>
          </cell>
          <cell r="H830">
            <v>0</v>
          </cell>
        </row>
        <row r="831">
          <cell r="D831" t="str">
            <v>0</v>
          </cell>
          <cell r="E831" t="str">
            <v>0</v>
          </cell>
          <cell r="H831">
            <v>0</v>
          </cell>
        </row>
        <row r="832">
          <cell r="D832" t="str">
            <v>0</v>
          </cell>
          <cell r="E832" t="str">
            <v>0</v>
          </cell>
          <cell r="H832">
            <v>0</v>
          </cell>
        </row>
        <row r="833">
          <cell r="D833" t="str">
            <v>0</v>
          </cell>
          <cell r="E833" t="str">
            <v>0</v>
          </cell>
          <cell r="H833">
            <v>0</v>
          </cell>
        </row>
        <row r="834">
          <cell r="D834" t="str">
            <v>0</v>
          </cell>
          <cell r="E834" t="str">
            <v>0</v>
          </cell>
          <cell r="H834">
            <v>0</v>
          </cell>
        </row>
        <row r="835">
          <cell r="D835" t="str">
            <v>0</v>
          </cell>
          <cell r="E835" t="str">
            <v>0</v>
          </cell>
          <cell r="H835">
            <v>0</v>
          </cell>
        </row>
        <row r="836">
          <cell r="D836" t="str">
            <v>0</v>
          </cell>
          <cell r="E836" t="str">
            <v>0</v>
          </cell>
          <cell r="H836">
            <v>0</v>
          </cell>
        </row>
        <row r="837">
          <cell r="D837" t="str">
            <v>0</v>
          </cell>
          <cell r="E837" t="str">
            <v>0</v>
          </cell>
          <cell r="H837">
            <v>0</v>
          </cell>
        </row>
        <row r="838">
          <cell r="D838" t="str">
            <v>0</v>
          </cell>
          <cell r="E838" t="str">
            <v>0</v>
          </cell>
          <cell r="H838">
            <v>0</v>
          </cell>
        </row>
        <row r="839">
          <cell r="D839" t="str">
            <v>0</v>
          </cell>
          <cell r="E839" t="str">
            <v>0</v>
          </cell>
          <cell r="H839">
            <v>0</v>
          </cell>
        </row>
        <row r="840">
          <cell r="D840" t="str">
            <v>0</v>
          </cell>
          <cell r="E840" t="str">
            <v>0</v>
          </cell>
          <cell r="H840">
            <v>0</v>
          </cell>
        </row>
        <row r="841">
          <cell r="D841" t="str">
            <v>0</v>
          </cell>
          <cell r="E841" t="str">
            <v>0</v>
          </cell>
          <cell r="H841">
            <v>0</v>
          </cell>
        </row>
        <row r="842">
          <cell r="D842" t="str">
            <v>0</v>
          </cell>
          <cell r="E842" t="str">
            <v>0</v>
          </cell>
          <cell r="H842">
            <v>0</v>
          </cell>
        </row>
        <row r="843">
          <cell r="D843" t="str">
            <v>0</v>
          </cell>
          <cell r="E843" t="str">
            <v>0</v>
          </cell>
          <cell r="H843">
            <v>0</v>
          </cell>
        </row>
        <row r="844">
          <cell r="D844" t="str">
            <v>0</v>
          </cell>
          <cell r="E844" t="str">
            <v>0</v>
          </cell>
          <cell r="H844">
            <v>0</v>
          </cell>
        </row>
        <row r="845">
          <cell r="D845" t="str">
            <v>0</v>
          </cell>
          <cell r="E845" t="str">
            <v>0</v>
          </cell>
          <cell r="H845">
            <v>0</v>
          </cell>
        </row>
        <row r="846">
          <cell r="D846" t="str">
            <v>0</v>
          </cell>
          <cell r="E846" t="str">
            <v>0</v>
          </cell>
          <cell r="H846">
            <v>0</v>
          </cell>
        </row>
        <row r="847">
          <cell r="D847" t="str">
            <v>0</v>
          </cell>
          <cell r="E847" t="str">
            <v>0</v>
          </cell>
          <cell r="H847">
            <v>0</v>
          </cell>
        </row>
        <row r="848">
          <cell r="D848" t="str">
            <v>0</v>
          </cell>
          <cell r="E848" t="str">
            <v>0</v>
          </cell>
          <cell r="H848">
            <v>0</v>
          </cell>
        </row>
        <row r="849">
          <cell r="D849" t="str">
            <v>0</v>
          </cell>
          <cell r="E849" t="str">
            <v>0</v>
          </cell>
          <cell r="H849">
            <v>0</v>
          </cell>
        </row>
        <row r="850">
          <cell r="D850" t="str">
            <v>0</v>
          </cell>
          <cell r="E850" t="str">
            <v>0</v>
          </cell>
          <cell r="H850">
            <v>0</v>
          </cell>
        </row>
        <row r="851">
          <cell r="D851" t="str">
            <v>0</v>
          </cell>
          <cell r="E851" t="str">
            <v>0</v>
          </cell>
          <cell r="H851">
            <v>0</v>
          </cell>
        </row>
        <row r="852">
          <cell r="D852" t="str">
            <v>0</v>
          </cell>
          <cell r="E852" t="str">
            <v>0</v>
          </cell>
          <cell r="H852">
            <v>0</v>
          </cell>
        </row>
        <row r="853">
          <cell r="D853" t="str">
            <v>0</v>
          </cell>
          <cell r="E853" t="str">
            <v>0</v>
          </cell>
          <cell r="H853">
            <v>0</v>
          </cell>
        </row>
        <row r="854">
          <cell r="D854" t="str">
            <v>0</v>
          </cell>
          <cell r="E854" t="str">
            <v>0</v>
          </cell>
          <cell r="H854">
            <v>0</v>
          </cell>
        </row>
        <row r="855">
          <cell r="D855" t="str">
            <v>0</v>
          </cell>
          <cell r="E855" t="str">
            <v>0</v>
          </cell>
          <cell r="H855">
            <v>0</v>
          </cell>
        </row>
        <row r="856">
          <cell r="D856" t="str">
            <v>0</v>
          </cell>
          <cell r="E856" t="str">
            <v>0</v>
          </cell>
          <cell r="H856">
            <v>0</v>
          </cell>
        </row>
        <row r="857">
          <cell r="D857" t="str">
            <v>0</v>
          </cell>
          <cell r="E857" t="str">
            <v>0</v>
          </cell>
          <cell r="H857">
            <v>0</v>
          </cell>
        </row>
        <row r="858">
          <cell r="D858" t="str">
            <v>0</v>
          </cell>
          <cell r="E858" t="str">
            <v>0</v>
          </cell>
          <cell r="H858">
            <v>0</v>
          </cell>
        </row>
        <row r="859">
          <cell r="D859" t="str">
            <v>0</v>
          </cell>
          <cell r="E859" t="str">
            <v>0</v>
          </cell>
          <cell r="H859">
            <v>0</v>
          </cell>
        </row>
        <row r="860">
          <cell r="D860" t="str">
            <v>0</v>
          </cell>
          <cell r="E860" t="str">
            <v>0</v>
          </cell>
          <cell r="H860">
            <v>0</v>
          </cell>
        </row>
        <row r="861">
          <cell r="D861" t="str">
            <v>0</v>
          </cell>
          <cell r="E861" t="str">
            <v>0</v>
          </cell>
          <cell r="H861">
            <v>0</v>
          </cell>
        </row>
        <row r="862">
          <cell r="D862" t="str">
            <v>0</v>
          </cell>
          <cell r="E862" t="str">
            <v>0</v>
          </cell>
          <cell r="H862">
            <v>0</v>
          </cell>
        </row>
        <row r="863">
          <cell r="D863" t="str">
            <v>0</v>
          </cell>
          <cell r="E863" t="str">
            <v>0</v>
          </cell>
          <cell r="H863">
            <v>0</v>
          </cell>
        </row>
        <row r="864">
          <cell r="D864" t="str">
            <v>0</v>
          </cell>
          <cell r="E864" t="str">
            <v>0</v>
          </cell>
          <cell r="H864">
            <v>0</v>
          </cell>
        </row>
        <row r="865">
          <cell r="D865" t="str">
            <v>0</v>
          </cell>
          <cell r="E865" t="str">
            <v>0</v>
          </cell>
          <cell r="H865">
            <v>0</v>
          </cell>
        </row>
        <row r="866">
          <cell r="D866" t="str">
            <v>0</v>
          </cell>
          <cell r="E866" t="str">
            <v>0</v>
          </cell>
          <cell r="H866">
            <v>0</v>
          </cell>
        </row>
        <row r="867">
          <cell r="D867" t="str">
            <v>0</v>
          </cell>
          <cell r="E867" t="str">
            <v>0</v>
          </cell>
          <cell r="H867">
            <v>0</v>
          </cell>
        </row>
        <row r="868">
          <cell r="D868" t="str">
            <v>0</v>
          </cell>
          <cell r="E868" t="str">
            <v>0</v>
          </cell>
          <cell r="H868">
            <v>0</v>
          </cell>
        </row>
        <row r="869">
          <cell r="D869" t="str">
            <v>0</v>
          </cell>
          <cell r="E869" t="str">
            <v>0</v>
          </cell>
          <cell r="H869">
            <v>0</v>
          </cell>
        </row>
        <row r="870">
          <cell r="D870" t="str">
            <v>685</v>
          </cell>
          <cell r="E870">
            <v>1.45</v>
          </cell>
          <cell r="H870">
            <v>685</v>
          </cell>
        </row>
        <row r="871">
          <cell r="D871" t="str">
            <v>0</v>
          </cell>
          <cell r="E871" t="str">
            <v>0</v>
          </cell>
          <cell r="H871">
            <v>0</v>
          </cell>
        </row>
        <row r="872">
          <cell r="D872" t="str">
            <v>0</v>
          </cell>
          <cell r="E872" t="str">
            <v>0</v>
          </cell>
          <cell r="H872">
            <v>0</v>
          </cell>
        </row>
        <row r="873">
          <cell r="D873" t="str">
            <v>0</v>
          </cell>
          <cell r="E873" t="str">
            <v>0</v>
          </cell>
          <cell r="H873">
            <v>0</v>
          </cell>
        </row>
        <row r="874">
          <cell r="D874" t="str">
            <v>0</v>
          </cell>
          <cell r="E874" t="str">
            <v>0</v>
          </cell>
          <cell r="H874">
            <v>0</v>
          </cell>
        </row>
        <row r="875">
          <cell r="D875" t="str">
            <v>0</v>
          </cell>
          <cell r="E875" t="str">
            <v>0</v>
          </cell>
          <cell r="H875">
            <v>0</v>
          </cell>
        </row>
        <row r="876">
          <cell r="D876" t="str">
            <v>623</v>
          </cell>
          <cell r="E876">
            <v>1701.39</v>
          </cell>
          <cell r="H876">
            <v>623</v>
          </cell>
        </row>
        <row r="877">
          <cell r="D877" t="str">
            <v>0</v>
          </cell>
          <cell r="E877" t="str">
            <v>0</v>
          </cell>
          <cell r="H877">
            <v>0</v>
          </cell>
        </row>
        <row r="878">
          <cell r="D878" t="str">
            <v>0</v>
          </cell>
          <cell r="E878" t="str">
            <v>0</v>
          </cell>
          <cell r="H878">
            <v>0</v>
          </cell>
        </row>
        <row r="879">
          <cell r="D879" t="str">
            <v>622</v>
          </cell>
          <cell r="E879">
            <v>134.31</v>
          </cell>
          <cell r="H879">
            <v>622</v>
          </cell>
        </row>
        <row r="880">
          <cell r="D880" t="str">
            <v>0</v>
          </cell>
          <cell r="E880" t="str">
            <v>0</v>
          </cell>
          <cell r="H880">
            <v>0</v>
          </cell>
        </row>
        <row r="881">
          <cell r="D881" t="str">
            <v>0</v>
          </cell>
          <cell r="E881" t="str">
            <v>0</v>
          </cell>
          <cell r="H881">
            <v>0</v>
          </cell>
        </row>
        <row r="882">
          <cell r="D882" t="str">
            <v>0</v>
          </cell>
          <cell r="E882" t="str">
            <v>0</v>
          </cell>
          <cell r="H882">
            <v>0</v>
          </cell>
        </row>
        <row r="883">
          <cell r="D883" t="str">
            <v>0</v>
          </cell>
          <cell r="E883" t="str">
            <v>0</v>
          </cell>
          <cell r="H883">
            <v>0</v>
          </cell>
        </row>
        <row r="884">
          <cell r="D884" t="str">
            <v>0</v>
          </cell>
          <cell r="E884" t="str">
            <v>0</v>
          </cell>
          <cell r="H884">
            <v>0</v>
          </cell>
        </row>
        <row r="885">
          <cell r="D885" t="str">
            <v>0</v>
          </cell>
          <cell r="E885" t="str">
            <v>0</v>
          </cell>
          <cell r="H885">
            <v>0</v>
          </cell>
        </row>
        <row r="886">
          <cell r="D886" t="str">
            <v>0</v>
          </cell>
          <cell r="E886" t="str">
            <v>0</v>
          </cell>
          <cell r="H886">
            <v>0</v>
          </cell>
        </row>
        <row r="887">
          <cell r="D887" t="str">
            <v>0</v>
          </cell>
          <cell r="E887" t="str">
            <v>0</v>
          </cell>
          <cell r="H887">
            <v>0</v>
          </cell>
        </row>
        <row r="888">
          <cell r="D888" t="str">
            <v>0</v>
          </cell>
          <cell r="E888" t="str">
            <v>0</v>
          </cell>
          <cell r="H888">
            <v>0</v>
          </cell>
        </row>
        <row r="889">
          <cell r="D889" t="str">
            <v>0</v>
          </cell>
          <cell r="E889" t="str">
            <v>0</v>
          </cell>
          <cell r="H889">
            <v>0</v>
          </cell>
        </row>
        <row r="890">
          <cell r="D890" t="str">
            <v>620</v>
          </cell>
          <cell r="E890">
            <v>0.18</v>
          </cell>
          <cell r="H890">
            <v>620</v>
          </cell>
        </row>
        <row r="891">
          <cell r="D891" t="str">
            <v>0</v>
          </cell>
          <cell r="E891" t="str">
            <v>0</v>
          </cell>
          <cell r="H891">
            <v>0</v>
          </cell>
        </row>
        <row r="892">
          <cell r="D892" t="str">
            <v>626</v>
          </cell>
          <cell r="E892">
            <v>91.92</v>
          </cell>
          <cell r="H892">
            <v>626</v>
          </cell>
        </row>
        <row r="893">
          <cell r="D893" t="str">
            <v>0</v>
          </cell>
          <cell r="E893" t="str">
            <v>0</v>
          </cell>
          <cell r="H893">
            <v>0</v>
          </cell>
        </row>
        <row r="894">
          <cell r="D894" t="str">
            <v>0</v>
          </cell>
          <cell r="E894" t="str">
            <v>0</v>
          </cell>
          <cell r="H894">
            <v>0</v>
          </cell>
        </row>
        <row r="895">
          <cell r="D895" t="str">
            <v>0</v>
          </cell>
          <cell r="E895" t="str">
            <v>0</v>
          </cell>
          <cell r="H895">
            <v>0</v>
          </cell>
        </row>
        <row r="896">
          <cell r="D896" t="str">
            <v>0</v>
          </cell>
          <cell r="E896" t="str">
            <v>0</v>
          </cell>
          <cell r="H896">
            <v>0</v>
          </cell>
        </row>
        <row r="897">
          <cell r="D897" t="str">
            <v>0</v>
          </cell>
          <cell r="E897" t="str">
            <v>0</v>
          </cell>
          <cell r="H897">
            <v>0</v>
          </cell>
        </row>
        <row r="898">
          <cell r="D898" t="str">
            <v>0</v>
          </cell>
          <cell r="E898" t="str">
            <v>0</v>
          </cell>
          <cell r="H898">
            <v>0</v>
          </cell>
        </row>
        <row r="899">
          <cell r="D899" t="str">
            <v>0</v>
          </cell>
          <cell r="E899" t="str">
            <v>0</v>
          </cell>
          <cell r="H899">
            <v>0</v>
          </cell>
        </row>
        <row r="900">
          <cell r="D900" t="str">
            <v>0</v>
          </cell>
          <cell r="E900" t="str">
            <v>0</v>
          </cell>
          <cell r="H900">
            <v>0</v>
          </cell>
        </row>
        <row r="901">
          <cell r="D901" t="str">
            <v>0</v>
          </cell>
          <cell r="E901" t="str">
            <v>0</v>
          </cell>
          <cell r="H901">
            <v>0</v>
          </cell>
        </row>
        <row r="902">
          <cell r="D902" t="str">
            <v>0</v>
          </cell>
          <cell r="E902" t="str">
            <v>0</v>
          </cell>
          <cell r="H902">
            <v>0</v>
          </cell>
        </row>
        <row r="903">
          <cell r="D903" t="str">
            <v>0</v>
          </cell>
          <cell r="E903" t="str">
            <v>0</v>
          </cell>
          <cell r="H903">
            <v>0</v>
          </cell>
        </row>
        <row r="904">
          <cell r="D904" t="str">
            <v>0</v>
          </cell>
          <cell r="E904" t="str">
            <v>0</v>
          </cell>
          <cell r="H904">
            <v>0</v>
          </cell>
        </row>
        <row r="905">
          <cell r="D905" t="str">
            <v>0</v>
          </cell>
          <cell r="E905" t="str">
            <v>0</v>
          </cell>
          <cell r="H905">
            <v>0</v>
          </cell>
        </row>
        <row r="906">
          <cell r="D906" t="str">
            <v>0</v>
          </cell>
          <cell r="E906" t="str">
            <v>0</v>
          </cell>
          <cell r="H906">
            <v>0</v>
          </cell>
        </row>
        <row r="907">
          <cell r="D907" t="str">
            <v>0</v>
          </cell>
          <cell r="E907" t="str">
            <v>0</v>
          </cell>
          <cell r="H907">
            <v>0</v>
          </cell>
        </row>
        <row r="908">
          <cell r="D908" t="str">
            <v>0</v>
          </cell>
          <cell r="E908" t="str">
            <v>0</v>
          </cell>
          <cell r="H908">
            <v>0</v>
          </cell>
        </row>
        <row r="909">
          <cell r="D909" t="str">
            <v>0</v>
          </cell>
          <cell r="E909" t="str">
            <v>0</v>
          </cell>
          <cell r="H909">
            <v>0</v>
          </cell>
        </row>
        <row r="910">
          <cell r="D910" t="str">
            <v>0</v>
          </cell>
          <cell r="E910" t="str">
            <v>0</v>
          </cell>
          <cell r="H910">
            <v>0</v>
          </cell>
        </row>
        <row r="911">
          <cell r="D911" t="str">
            <v>0</v>
          </cell>
          <cell r="E911" t="str">
            <v>0</v>
          </cell>
          <cell r="H911">
            <v>0</v>
          </cell>
        </row>
        <row r="912">
          <cell r="D912" t="str">
            <v>624</v>
          </cell>
          <cell r="E912">
            <v>9083.18</v>
          </cell>
          <cell r="H912">
            <v>624</v>
          </cell>
        </row>
        <row r="913">
          <cell r="D913" t="str">
            <v>0</v>
          </cell>
          <cell r="E913" t="str">
            <v>0</v>
          </cell>
          <cell r="H913">
            <v>0</v>
          </cell>
        </row>
        <row r="914">
          <cell r="D914" t="str">
            <v>0</v>
          </cell>
          <cell r="E914" t="str">
            <v>0</v>
          </cell>
          <cell r="H914">
            <v>0</v>
          </cell>
        </row>
        <row r="915">
          <cell r="D915" t="str">
            <v>0</v>
          </cell>
          <cell r="E915" t="str">
            <v>0</v>
          </cell>
          <cell r="H915">
            <v>0</v>
          </cell>
        </row>
        <row r="916">
          <cell r="D916" t="str">
            <v>621</v>
          </cell>
          <cell r="E916">
            <v>182795.12</v>
          </cell>
          <cell r="H916">
            <v>621</v>
          </cell>
        </row>
        <row r="917">
          <cell r="D917" t="str">
            <v>0</v>
          </cell>
          <cell r="E917" t="str">
            <v>0</v>
          </cell>
          <cell r="H917">
            <v>0</v>
          </cell>
        </row>
        <row r="918">
          <cell r="D918" t="str">
            <v>0</v>
          </cell>
          <cell r="E918" t="str">
            <v>0</v>
          </cell>
          <cell r="H918">
            <v>0</v>
          </cell>
        </row>
        <row r="919">
          <cell r="D919" t="str">
            <v>0</v>
          </cell>
          <cell r="E919" t="str">
            <v>0</v>
          </cell>
          <cell r="H919">
            <v>0</v>
          </cell>
        </row>
        <row r="920">
          <cell r="D920" t="str">
            <v>0</v>
          </cell>
          <cell r="E920" t="str">
            <v>0</v>
          </cell>
          <cell r="H920">
            <v>0</v>
          </cell>
        </row>
        <row r="921">
          <cell r="D921" t="str">
            <v>0</v>
          </cell>
          <cell r="E921" t="str">
            <v>0</v>
          </cell>
          <cell r="H921">
            <v>0</v>
          </cell>
        </row>
        <row r="922">
          <cell r="D922" t="str">
            <v>0</v>
          </cell>
          <cell r="E922" t="str">
            <v>0</v>
          </cell>
          <cell r="H922">
            <v>0</v>
          </cell>
        </row>
        <row r="923">
          <cell r="D923" t="str">
            <v>621</v>
          </cell>
          <cell r="E923">
            <v>272.72000000000003</v>
          </cell>
          <cell r="H923">
            <v>621</v>
          </cell>
        </row>
        <row r="924">
          <cell r="D924" t="str">
            <v>0</v>
          </cell>
          <cell r="E924" t="str">
            <v>0</v>
          </cell>
          <cell r="H924">
            <v>0</v>
          </cell>
        </row>
        <row r="925">
          <cell r="D925" t="str">
            <v>0</v>
          </cell>
          <cell r="E925" t="str">
            <v>0</v>
          </cell>
          <cell r="H925">
            <v>0</v>
          </cell>
        </row>
        <row r="926">
          <cell r="D926" t="str">
            <v>0</v>
          </cell>
          <cell r="E926" t="str">
            <v>0</v>
          </cell>
          <cell r="H926">
            <v>0</v>
          </cell>
        </row>
        <row r="927">
          <cell r="D927" t="str">
            <v>0</v>
          </cell>
          <cell r="E927" t="str">
            <v>0</v>
          </cell>
          <cell r="H927">
            <v>0</v>
          </cell>
        </row>
        <row r="928">
          <cell r="D928" t="str">
            <v>0</v>
          </cell>
          <cell r="E928" t="str">
            <v>0</v>
          </cell>
          <cell r="H928">
            <v>0</v>
          </cell>
        </row>
        <row r="929">
          <cell r="D929" t="str">
            <v>0</v>
          </cell>
          <cell r="E929" t="str">
            <v>0</v>
          </cell>
          <cell r="H929">
            <v>0</v>
          </cell>
        </row>
        <row r="930">
          <cell r="D930" t="str">
            <v>676</v>
          </cell>
          <cell r="E930">
            <v>3706.79</v>
          </cell>
          <cell r="H930">
            <v>676</v>
          </cell>
        </row>
        <row r="931">
          <cell r="D931" t="str">
            <v>0</v>
          </cell>
          <cell r="E931" t="str">
            <v>0</v>
          </cell>
          <cell r="H931">
            <v>0</v>
          </cell>
        </row>
        <row r="932">
          <cell r="D932" t="str">
            <v>0</v>
          </cell>
          <cell r="E932" t="str">
            <v>0</v>
          </cell>
          <cell r="H932">
            <v>0</v>
          </cell>
        </row>
        <row r="933">
          <cell r="D933" t="str">
            <v>0</v>
          </cell>
          <cell r="E933" t="str">
            <v>0</v>
          </cell>
          <cell r="H933">
            <v>0</v>
          </cell>
        </row>
        <row r="934">
          <cell r="D934" t="str">
            <v>0</v>
          </cell>
          <cell r="E934" t="str">
            <v>0</v>
          </cell>
          <cell r="H934">
            <v>0</v>
          </cell>
        </row>
        <row r="935">
          <cell r="D935" t="str">
            <v>0</v>
          </cell>
          <cell r="E935" t="str">
            <v>0</v>
          </cell>
          <cell r="H935">
            <v>0</v>
          </cell>
        </row>
        <row r="936">
          <cell r="D936" t="str">
            <v>0</v>
          </cell>
          <cell r="E936" t="str">
            <v>0</v>
          </cell>
          <cell r="H936">
            <v>0</v>
          </cell>
        </row>
        <row r="937">
          <cell r="D937" t="str">
            <v>0</v>
          </cell>
          <cell r="E937" t="str">
            <v>0</v>
          </cell>
          <cell r="H937">
            <v>0</v>
          </cell>
        </row>
        <row r="938">
          <cell r="D938" t="str">
            <v>624</v>
          </cell>
          <cell r="E938">
            <v>21611.5</v>
          </cell>
          <cell r="H938">
            <v>624</v>
          </cell>
        </row>
        <row r="939">
          <cell r="D939" t="str">
            <v>0</v>
          </cell>
          <cell r="E939" t="str">
            <v>0</v>
          </cell>
          <cell r="H939">
            <v>0</v>
          </cell>
        </row>
        <row r="940">
          <cell r="D940" t="str">
            <v>0</v>
          </cell>
          <cell r="E940" t="str">
            <v>0</v>
          </cell>
          <cell r="H940">
            <v>0</v>
          </cell>
        </row>
        <row r="941">
          <cell r="D941" t="str">
            <v>0</v>
          </cell>
          <cell r="E941" t="str">
            <v>0</v>
          </cell>
          <cell r="H941">
            <v>0</v>
          </cell>
        </row>
        <row r="942">
          <cell r="D942" t="str">
            <v>0</v>
          </cell>
          <cell r="E942" t="str">
            <v>0</v>
          </cell>
          <cell r="H942">
            <v>0</v>
          </cell>
        </row>
        <row r="943">
          <cell r="D943" t="str">
            <v>0</v>
          </cell>
          <cell r="E943" t="str">
            <v>0</v>
          </cell>
          <cell r="H943">
            <v>0</v>
          </cell>
        </row>
        <row r="944">
          <cell r="D944" t="str">
            <v>0</v>
          </cell>
          <cell r="E944" t="str">
            <v>0</v>
          </cell>
          <cell r="H944">
            <v>0</v>
          </cell>
        </row>
        <row r="945">
          <cell r="D945" t="str">
            <v>0</v>
          </cell>
          <cell r="E945" t="str">
            <v>0</v>
          </cell>
          <cell r="H945">
            <v>0</v>
          </cell>
        </row>
        <row r="946">
          <cell r="D946" t="str">
            <v>0</v>
          </cell>
          <cell r="E946" t="str">
            <v>0</v>
          </cell>
          <cell r="H946">
            <v>0</v>
          </cell>
        </row>
        <row r="947">
          <cell r="D947" t="str">
            <v>0</v>
          </cell>
          <cell r="E947" t="str">
            <v>0</v>
          </cell>
          <cell r="H947">
            <v>0</v>
          </cell>
        </row>
        <row r="948">
          <cell r="D948" t="str">
            <v>0</v>
          </cell>
          <cell r="E948" t="str">
            <v>0</v>
          </cell>
          <cell r="H948">
            <v>0</v>
          </cell>
        </row>
        <row r="949">
          <cell r="D949" t="str">
            <v>0</v>
          </cell>
          <cell r="E949" t="str">
            <v>0</v>
          </cell>
          <cell r="H949">
            <v>0</v>
          </cell>
        </row>
        <row r="950">
          <cell r="D950" t="str">
            <v>0</v>
          </cell>
          <cell r="E950" t="str">
            <v>0</v>
          </cell>
          <cell r="H950">
            <v>0</v>
          </cell>
        </row>
        <row r="951">
          <cell r="D951" t="str">
            <v>0</v>
          </cell>
          <cell r="E951" t="str">
            <v>0</v>
          </cell>
          <cell r="H951">
            <v>0</v>
          </cell>
        </row>
        <row r="952">
          <cell r="D952" t="str">
            <v>0</v>
          </cell>
          <cell r="E952" t="str">
            <v>0</v>
          </cell>
          <cell r="H952">
            <v>0</v>
          </cell>
        </row>
        <row r="953">
          <cell r="D953" t="str">
            <v>0</v>
          </cell>
          <cell r="E953" t="str">
            <v>0</v>
          </cell>
          <cell r="H953">
            <v>0</v>
          </cell>
        </row>
        <row r="954">
          <cell r="D954" t="str">
            <v>0</v>
          </cell>
          <cell r="E954" t="str">
            <v>0</v>
          </cell>
          <cell r="H954">
            <v>0</v>
          </cell>
        </row>
        <row r="955">
          <cell r="D955" t="str">
            <v>0</v>
          </cell>
          <cell r="E955" t="str">
            <v>0</v>
          </cell>
          <cell r="H955">
            <v>0</v>
          </cell>
        </row>
        <row r="956">
          <cell r="D956" t="str">
            <v>0</v>
          </cell>
          <cell r="E956" t="str">
            <v>0</v>
          </cell>
          <cell r="H956">
            <v>0</v>
          </cell>
        </row>
        <row r="957">
          <cell r="D957" t="str">
            <v>0</v>
          </cell>
          <cell r="E957" t="str">
            <v>0</v>
          </cell>
          <cell r="H957">
            <v>0</v>
          </cell>
        </row>
        <row r="958">
          <cell r="D958" t="str">
            <v>0</v>
          </cell>
          <cell r="E958" t="str">
            <v>0</v>
          </cell>
          <cell r="H958">
            <v>0</v>
          </cell>
        </row>
        <row r="959">
          <cell r="D959" t="str">
            <v>0</v>
          </cell>
          <cell r="E959" t="str">
            <v>0</v>
          </cell>
          <cell r="H959">
            <v>0</v>
          </cell>
        </row>
        <row r="960">
          <cell r="D960" t="str">
            <v>0</v>
          </cell>
          <cell r="E960" t="str">
            <v>0</v>
          </cell>
          <cell r="H960">
            <v>0</v>
          </cell>
        </row>
        <row r="961">
          <cell r="D961" t="str">
            <v>0</v>
          </cell>
          <cell r="E961" t="str">
            <v>0</v>
          </cell>
          <cell r="H961">
            <v>0</v>
          </cell>
        </row>
        <row r="962">
          <cell r="D962" t="str">
            <v>0</v>
          </cell>
          <cell r="E962" t="str">
            <v>0</v>
          </cell>
          <cell r="H962">
            <v>0</v>
          </cell>
        </row>
        <row r="963">
          <cell r="D963" t="str">
            <v>0</v>
          </cell>
          <cell r="E963" t="str">
            <v>0</v>
          </cell>
          <cell r="H963">
            <v>0</v>
          </cell>
        </row>
        <row r="964">
          <cell r="D964" t="str">
            <v>0</v>
          </cell>
          <cell r="E964" t="str">
            <v>0</v>
          </cell>
          <cell r="H964">
            <v>0</v>
          </cell>
        </row>
        <row r="965">
          <cell r="D965" t="str">
            <v>0</v>
          </cell>
          <cell r="E965" t="str">
            <v>0</v>
          </cell>
          <cell r="H965">
            <v>0</v>
          </cell>
        </row>
        <row r="966">
          <cell r="D966" t="str">
            <v>0</v>
          </cell>
          <cell r="E966" t="str">
            <v>0</v>
          </cell>
          <cell r="H966">
            <v>0</v>
          </cell>
        </row>
        <row r="967">
          <cell r="D967" t="str">
            <v>0</v>
          </cell>
          <cell r="E967" t="str">
            <v>0</v>
          </cell>
          <cell r="H967">
            <v>0</v>
          </cell>
        </row>
        <row r="968">
          <cell r="D968" t="str">
            <v>0</v>
          </cell>
          <cell r="E968" t="str">
            <v>0</v>
          </cell>
          <cell r="H968">
            <v>0</v>
          </cell>
        </row>
        <row r="969">
          <cell r="D969" t="str">
            <v>0</v>
          </cell>
          <cell r="E969" t="str">
            <v>0</v>
          </cell>
          <cell r="H969">
            <v>0</v>
          </cell>
        </row>
        <row r="970">
          <cell r="D970" t="str">
            <v>0</v>
          </cell>
          <cell r="E970" t="str">
            <v>0</v>
          </cell>
          <cell r="H970">
            <v>0</v>
          </cell>
        </row>
        <row r="971">
          <cell r="D971" t="str">
            <v>0</v>
          </cell>
          <cell r="E971" t="str">
            <v>0</v>
          </cell>
          <cell r="H971">
            <v>0</v>
          </cell>
        </row>
        <row r="972">
          <cell r="D972" t="str">
            <v>0</v>
          </cell>
          <cell r="E972" t="str">
            <v>0</v>
          </cell>
          <cell r="H972">
            <v>0</v>
          </cell>
        </row>
        <row r="973">
          <cell r="D973" t="str">
            <v>0</v>
          </cell>
          <cell r="E973" t="str">
            <v>0</v>
          </cell>
          <cell r="H973">
            <v>0</v>
          </cell>
        </row>
        <row r="974">
          <cell r="D974" t="str">
            <v>0</v>
          </cell>
          <cell r="E974" t="str">
            <v>0</v>
          </cell>
          <cell r="H974">
            <v>0</v>
          </cell>
        </row>
        <row r="975">
          <cell r="D975" t="str">
            <v>0</v>
          </cell>
          <cell r="E975" t="str">
            <v>0</v>
          </cell>
          <cell r="H975">
            <v>0</v>
          </cell>
        </row>
        <row r="976">
          <cell r="D976" t="str">
            <v>0</v>
          </cell>
          <cell r="E976" t="str">
            <v>0</v>
          </cell>
          <cell r="H976">
            <v>0</v>
          </cell>
        </row>
        <row r="977">
          <cell r="D977" t="str">
            <v>0</v>
          </cell>
          <cell r="E977" t="str">
            <v>0</v>
          </cell>
          <cell r="H977">
            <v>0</v>
          </cell>
        </row>
        <row r="978">
          <cell r="D978" t="str">
            <v>0</v>
          </cell>
          <cell r="E978" t="str">
            <v>0</v>
          </cell>
          <cell r="H978">
            <v>0</v>
          </cell>
        </row>
        <row r="979">
          <cell r="D979" t="str">
            <v>0</v>
          </cell>
          <cell r="E979" t="str">
            <v>0</v>
          </cell>
          <cell r="H979">
            <v>0</v>
          </cell>
        </row>
        <row r="980">
          <cell r="D980" t="str">
            <v>0</v>
          </cell>
          <cell r="E980" t="str">
            <v>0</v>
          </cell>
          <cell r="H980">
            <v>0</v>
          </cell>
        </row>
        <row r="981">
          <cell r="D981" t="str">
            <v>0</v>
          </cell>
          <cell r="E981" t="str">
            <v>0</v>
          </cell>
          <cell r="H981">
            <v>0</v>
          </cell>
        </row>
        <row r="982">
          <cell r="D982" t="str">
            <v>0</v>
          </cell>
          <cell r="E982" t="str">
            <v>0</v>
          </cell>
          <cell r="H982">
            <v>0</v>
          </cell>
        </row>
        <row r="983">
          <cell r="D983" t="str">
            <v>0</v>
          </cell>
          <cell r="E983" t="str">
            <v>0</v>
          </cell>
          <cell r="H983">
            <v>0</v>
          </cell>
        </row>
        <row r="984">
          <cell r="D984" t="str">
            <v>0</v>
          </cell>
          <cell r="E984" t="str">
            <v>0</v>
          </cell>
          <cell r="H984">
            <v>0</v>
          </cell>
        </row>
        <row r="985">
          <cell r="D985" t="str">
            <v>0</v>
          </cell>
          <cell r="E985" t="str">
            <v>0</v>
          </cell>
          <cell r="H985">
            <v>0</v>
          </cell>
        </row>
        <row r="986">
          <cell r="D986" t="str">
            <v>0</v>
          </cell>
          <cell r="E986" t="str">
            <v>0</v>
          </cell>
          <cell r="H986">
            <v>0</v>
          </cell>
        </row>
        <row r="987">
          <cell r="D987" t="str">
            <v>0</v>
          </cell>
          <cell r="E987" t="str">
            <v>0</v>
          </cell>
          <cell r="H987">
            <v>0</v>
          </cell>
        </row>
        <row r="988">
          <cell r="D988" t="str">
            <v>0</v>
          </cell>
          <cell r="E988" t="str">
            <v>0</v>
          </cell>
          <cell r="H988">
            <v>0</v>
          </cell>
        </row>
        <row r="989">
          <cell r="D989" t="str">
            <v>0</v>
          </cell>
          <cell r="E989" t="str">
            <v>0</v>
          </cell>
          <cell r="H989">
            <v>0</v>
          </cell>
        </row>
        <row r="990">
          <cell r="D990" t="str">
            <v>0</v>
          </cell>
          <cell r="E990" t="str">
            <v>0</v>
          </cell>
          <cell r="H990">
            <v>0</v>
          </cell>
        </row>
        <row r="991">
          <cell r="D991" t="str">
            <v>0</v>
          </cell>
          <cell r="E991" t="str">
            <v>0</v>
          </cell>
          <cell r="H991">
            <v>0</v>
          </cell>
        </row>
        <row r="992">
          <cell r="D992" t="str">
            <v>0</v>
          </cell>
          <cell r="E992" t="str">
            <v>0</v>
          </cell>
          <cell r="H992">
            <v>0</v>
          </cell>
        </row>
        <row r="993">
          <cell r="D993" t="str">
            <v>0</v>
          </cell>
          <cell r="E993" t="str">
            <v>0</v>
          </cell>
          <cell r="H993">
            <v>0</v>
          </cell>
        </row>
        <row r="994">
          <cell r="D994" t="str">
            <v>0</v>
          </cell>
          <cell r="E994" t="str">
            <v>0</v>
          </cell>
          <cell r="H994">
            <v>0</v>
          </cell>
        </row>
        <row r="995">
          <cell r="D995" t="str">
            <v>0</v>
          </cell>
          <cell r="E995" t="str">
            <v>0</v>
          </cell>
          <cell r="H995">
            <v>0</v>
          </cell>
        </row>
        <row r="996">
          <cell r="D996" t="str">
            <v>0</v>
          </cell>
          <cell r="E996" t="str">
            <v>0</v>
          </cell>
          <cell r="H996">
            <v>0</v>
          </cell>
        </row>
        <row r="997">
          <cell r="D997" t="str">
            <v>0</v>
          </cell>
          <cell r="E997" t="str">
            <v>0</v>
          </cell>
          <cell r="H997">
            <v>0</v>
          </cell>
        </row>
        <row r="998">
          <cell r="D998" t="str">
            <v>0</v>
          </cell>
          <cell r="E998" t="str">
            <v>0</v>
          </cell>
          <cell r="H998">
            <v>0</v>
          </cell>
        </row>
        <row r="999">
          <cell r="D999" t="str">
            <v>0</v>
          </cell>
          <cell r="E999" t="str">
            <v>0</v>
          </cell>
          <cell r="H999">
            <v>0</v>
          </cell>
        </row>
        <row r="1000">
          <cell r="D1000" t="str">
            <v>0</v>
          </cell>
          <cell r="E1000" t="str">
            <v>0</v>
          </cell>
          <cell r="H1000">
            <v>0</v>
          </cell>
        </row>
        <row r="1001">
          <cell r="D1001" t="str">
            <v>0</v>
          </cell>
          <cell r="E1001" t="str">
            <v>0</v>
          </cell>
          <cell r="H1001">
            <v>0</v>
          </cell>
        </row>
        <row r="1002">
          <cell r="D1002" t="str">
            <v>0</v>
          </cell>
          <cell r="E1002" t="str">
            <v>0</v>
          </cell>
          <cell r="H1002">
            <v>0</v>
          </cell>
        </row>
        <row r="1003">
          <cell r="D1003" t="str">
            <v>0</v>
          </cell>
          <cell r="E1003" t="str">
            <v>0</v>
          </cell>
          <cell r="H1003">
            <v>0</v>
          </cell>
        </row>
        <row r="1004">
          <cell r="D1004" t="str">
            <v>0</v>
          </cell>
          <cell r="E1004" t="str">
            <v>0</v>
          </cell>
          <cell r="H1004">
            <v>0</v>
          </cell>
        </row>
        <row r="1005">
          <cell r="D1005" t="str">
            <v>0</v>
          </cell>
          <cell r="E1005" t="str">
            <v>0</v>
          </cell>
          <cell r="H1005">
            <v>0</v>
          </cell>
        </row>
        <row r="1006">
          <cell r="D1006" t="str">
            <v>0</v>
          </cell>
          <cell r="E1006" t="str">
            <v>0</v>
          </cell>
          <cell r="H1006">
            <v>0</v>
          </cell>
        </row>
        <row r="1007">
          <cell r="D1007" t="str">
            <v>0</v>
          </cell>
          <cell r="E1007" t="str">
            <v>0</v>
          </cell>
          <cell r="H1007">
            <v>0</v>
          </cell>
        </row>
        <row r="1008">
          <cell r="D1008" t="str">
            <v>0</v>
          </cell>
          <cell r="E1008" t="str">
            <v>0</v>
          </cell>
          <cell r="H1008">
            <v>0</v>
          </cell>
        </row>
        <row r="1009">
          <cell r="D1009" t="str">
            <v>0</v>
          </cell>
          <cell r="E1009" t="str">
            <v>0</v>
          </cell>
          <cell r="H1009">
            <v>0</v>
          </cell>
        </row>
        <row r="1010">
          <cell r="D1010" t="str">
            <v>0</v>
          </cell>
          <cell r="E1010" t="str">
            <v>0</v>
          </cell>
          <cell r="H1010">
            <v>0</v>
          </cell>
        </row>
        <row r="1011">
          <cell r="D1011" t="str">
            <v>0</v>
          </cell>
          <cell r="E1011" t="str">
            <v>0</v>
          </cell>
          <cell r="H1011">
            <v>0</v>
          </cell>
        </row>
        <row r="1012">
          <cell r="D1012" t="str">
            <v>0</v>
          </cell>
          <cell r="E1012" t="str">
            <v>0</v>
          </cell>
          <cell r="H1012">
            <v>0</v>
          </cell>
        </row>
        <row r="1013">
          <cell r="D1013" t="str">
            <v>0</v>
          </cell>
          <cell r="E1013" t="str">
            <v>0</v>
          </cell>
          <cell r="H1013">
            <v>0</v>
          </cell>
        </row>
        <row r="1014">
          <cell r="D1014" t="str">
            <v>0</v>
          </cell>
          <cell r="E1014" t="str">
            <v>0</v>
          </cell>
          <cell r="H1014">
            <v>0</v>
          </cell>
        </row>
        <row r="1015">
          <cell r="D1015" t="str">
            <v>0</v>
          </cell>
          <cell r="E1015" t="str">
            <v>0</v>
          </cell>
          <cell r="H1015">
            <v>0</v>
          </cell>
        </row>
        <row r="1016">
          <cell r="D1016" t="str">
            <v>0</v>
          </cell>
          <cell r="E1016" t="str">
            <v>0</v>
          </cell>
          <cell r="H1016">
            <v>0</v>
          </cell>
        </row>
        <row r="1017">
          <cell r="D1017" t="str">
            <v>0</v>
          </cell>
          <cell r="E1017" t="str">
            <v>0</v>
          </cell>
          <cell r="H1017">
            <v>0</v>
          </cell>
        </row>
        <row r="1018">
          <cell r="D1018" t="str">
            <v>0</v>
          </cell>
          <cell r="E1018" t="str">
            <v>0</v>
          </cell>
          <cell r="H1018">
            <v>0</v>
          </cell>
        </row>
        <row r="1019">
          <cell r="D1019" t="str">
            <v>0</v>
          </cell>
          <cell r="E1019" t="str">
            <v>0</v>
          </cell>
          <cell r="H1019">
            <v>0</v>
          </cell>
        </row>
        <row r="1020">
          <cell r="D1020" t="str">
            <v>0</v>
          </cell>
          <cell r="E1020" t="str">
            <v>0</v>
          </cell>
          <cell r="H1020">
            <v>0</v>
          </cell>
        </row>
        <row r="1021">
          <cell r="D1021" t="str">
            <v>0</v>
          </cell>
          <cell r="E1021" t="str">
            <v>0</v>
          </cell>
          <cell r="H1021">
            <v>0</v>
          </cell>
        </row>
        <row r="1022">
          <cell r="D1022" t="str">
            <v>0</v>
          </cell>
          <cell r="E1022" t="str">
            <v>0</v>
          </cell>
          <cell r="H1022">
            <v>0</v>
          </cell>
        </row>
        <row r="1023">
          <cell r="D1023" t="str">
            <v>0</v>
          </cell>
          <cell r="E1023" t="str">
            <v>0</v>
          </cell>
          <cell r="H1023">
            <v>0</v>
          </cell>
        </row>
        <row r="1024">
          <cell r="D1024" t="str">
            <v>0</v>
          </cell>
          <cell r="E1024" t="str">
            <v>0</v>
          </cell>
          <cell r="H1024">
            <v>0</v>
          </cell>
        </row>
        <row r="1025">
          <cell r="D1025" t="str">
            <v>0</v>
          </cell>
          <cell r="E1025" t="str">
            <v>0</v>
          </cell>
          <cell r="H1025">
            <v>0</v>
          </cell>
        </row>
        <row r="1026">
          <cell r="D1026" t="str">
            <v>625</v>
          </cell>
          <cell r="E1026">
            <v>1212.6600000000001</v>
          </cell>
          <cell r="H1026">
            <v>625</v>
          </cell>
        </row>
        <row r="1027">
          <cell r="D1027" t="str">
            <v>0</v>
          </cell>
          <cell r="E1027" t="str">
            <v>0</v>
          </cell>
          <cell r="H1027">
            <v>0</v>
          </cell>
        </row>
        <row r="1028">
          <cell r="D1028" t="str">
            <v>0</v>
          </cell>
          <cell r="E1028" t="str">
            <v>0</v>
          </cell>
          <cell r="H1028">
            <v>0</v>
          </cell>
        </row>
        <row r="1029">
          <cell r="D1029" t="str">
            <v>0</v>
          </cell>
          <cell r="E1029" t="str">
            <v>0</v>
          </cell>
          <cell r="H1029">
            <v>0</v>
          </cell>
        </row>
        <row r="1030">
          <cell r="D1030" t="str">
            <v>0</v>
          </cell>
          <cell r="E1030" t="str">
            <v>0</v>
          </cell>
          <cell r="H1030">
            <v>0</v>
          </cell>
        </row>
        <row r="1031">
          <cell r="D1031" t="str">
            <v>0</v>
          </cell>
          <cell r="E1031" t="str">
            <v>0</v>
          </cell>
          <cell r="H1031">
            <v>0</v>
          </cell>
        </row>
        <row r="1032">
          <cell r="D1032" t="str">
            <v>0</v>
          </cell>
          <cell r="E1032" t="str">
            <v>0</v>
          </cell>
          <cell r="H1032">
            <v>0</v>
          </cell>
        </row>
        <row r="1033">
          <cell r="D1033" t="str">
            <v>0</v>
          </cell>
          <cell r="E1033" t="str">
            <v>0</v>
          </cell>
          <cell r="H1033">
            <v>0</v>
          </cell>
        </row>
        <row r="1034">
          <cell r="D1034" t="str">
            <v>0</v>
          </cell>
          <cell r="E1034" t="str">
            <v>0</v>
          </cell>
          <cell r="H1034">
            <v>0</v>
          </cell>
        </row>
        <row r="1035">
          <cell r="D1035" t="str">
            <v>0</v>
          </cell>
          <cell r="E1035" t="str">
            <v>0</v>
          </cell>
          <cell r="H1035">
            <v>0</v>
          </cell>
        </row>
        <row r="1036">
          <cell r="D1036" t="str">
            <v>0</v>
          </cell>
          <cell r="E1036" t="str">
            <v>0</v>
          </cell>
          <cell r="H1036">
            <v>0</v>
          </cell>
        </row>
        <row r="1037">
          <cell r="D1037" t="str">
            <v>0</v>
          </cell>
          <cell r="E1037" t="str">
            <v>0</v>
          </cell>
          <cell r="H1037">
            <v>0</v>
          </cell>
        </row>
        <row r="1038">
          <cell r="D1038" t="str">
            <v>0</v>
          </cell>
          <cell r="E1038" t="str">
            <v>0</v>
          </cell>
          <cell r="H1038">
            <v>0</v>
          </cell>
        </row>
        <row r="1039">
          <cell r="D1039" t="str">
            <v>0</v>
          </cell>
          <cell r="E1039" t="str">
            <v>0</v>
          </cell>
          <cell r="H1039">
            <v>0</v>
          </cell>
        </row>
        <row r="1040">
          <cell r="D1040" t="str">
            <v>623</v>
          </cell>
          <cell r="E1040">
            <v>-2358.36</v>
          </cell>
          <cell r="H1040">
            <v>623</v>
          </cell>
        </row>
        <row r="1041">
          <cell r="D1041" t="str">
            <v>0</v>
          </cell>
          <cell r="E1041" t="str">
            <v>0</v>
          </cell>
          <cell r="H1041">
            <v>0</v>
          </cell>
        </row>
        <row r="1042">
          <cell r="D1042" t="str">
            <v>0</v>
          </cell>
          <cell r="E1042" t="str">
            <v>0</v>
          </cell>
          <cell r="H1042">
            <v>0</v>
          </cell>
        </row>
        <row r="1043">
          <cell r="D1043" t="str">
            <v>0</v>
          </cell>
          <cell r="E1043" t="str">
            <v>0</v>
          </cell>
          <cell r="H1043">
            <v>0</v>
          </cell>
        </row>
        <row r="1044">
          <cell r="D1044" t="str">
            <v>0</v>
          </cell>
          <cell r="E1044" t="str">
            <v>0</v>
          </cell>
          <cell r="H1044">
            <v>0</v>
          </cell>
        </row>
        <row r="1045">
          <cell r="D1045" t="str">
            <v>0</v>
          </cell>
          <cell r="E1045" t="str">
            <v>0</v>
          </cell>
          <cell r="H1045">
            <v>0</v>
          </cell>
        </row>
        <row r="1046">
          <cell r="D1046" t="str">
            <v>0</v>
          </cell>
          <cell r="E1046" t="str">
            <v>0</v>
          </cell>
          <cell r="H1046">
            <v>0</v>
          </cell>
        </row>
        <row r="1047">
          <cell r="D1047" t="str">
            <v>0</v>
          </cell>
          <cell r="E1047" t="str">
            <v>0</v>
          </cell>
          <cell r="H1047">
            <v>0</v>
          </cell>
        </row>
        <row r="1048">
          <cell r="D1048" t="str">
            <v>0</v>
          </cell>
          <cell r="E1048" t="str">
            <v>0</v>
          </cell>
          <cell r="H1048">
            <v>0</v>
          </cell>
        </row>
        <row r="1049">
          <cell r="D1049" t="str">
            <v>0</v>
          </cell>
          <cell r="E1049" t="str">
            <v>0</v>
          </cell>
          <cell r="H1049">
            <v>0</v>
          </cell>
        </row>
        <row r="1050">
          <cell r="D1050" t="str">
            <v>0</v>
          </cell>
          <cell r="E1050" t="str">
            <v>0</v>
          </cell>
          <cell r="H1050">
            <v>0</v>
          </cell>
        </row>
        <row r="1051">
          <cell r="D1051" t="str">
            <v>0</v>
          </cell>
          <cell r="E1051" t="str">
            <v>0</v>
          </cell>
          <cell r="H1051">
            <v>0</v>
          </cell>
        </row>
        <row r="1052">
          <cell r="D1052" t="str">
            <v>0</v>
          </cell>
          <cell r="E1052" t="str">
            <v>0</v>
          </cell>
          <cell r="H1052">
            <v>0</v>
          </cell>
        </row>
        <row r="1053">
          <cell r="D1053" t="str">
            <v>0</v>
          </cell>
          <cell r="E1053" t="str">
            <v>0</v>
          </cell>
          <cell r="H1053">
            <v>0</v>
          </cell>
        </row>
        <row r="1054">
          <cell r="D1054" t="str">
            <v>0</v>
          </cell>
          <cell r="E1054" t="str">
            <v>0</v>
          </cell>
          <cell r="H1054">
            <v>0</v>
          </cell>
        </row>
        <row r="1055">
          <cell r="D1055" t="str">
            <v>0</v>
          </cell>
          <cell r="E1055" t="str">
            <v>0</v>
          </cell>
          <cell r="H1055">
            <v>0</v>
          </cell>
        </row>
        <row r="1056">
          <cell r="D1056" t="str">
            <v>0</v>
          </cell>
          <cell r="E1056" t="str">
            <v>0</v>
          </cell>
          <cell r="H1056">
            <v>0</v>
          </cell>
        </row>
        <row r="1057">
          <cell r="D1057" t="str">
            <v>0</v>
          </cell>
          <cell r="E1057" t="str">
            <v>0</v>
          </cell>
          <cell r="H1057">
            <v>0</v>
          </cell>
        </row>
        <row r="1058">
          <cell r="D1058" t="str">
            <v>0</v>
          </cell>
          <cell r="E1058" t="str">
            <v>0</v>
          </cell>
          <cell r="H1058">
            <v>0</v>
          </cell>
        </row>
        <row r="1059">
          <cell r="D1059" t="str">
            <v>0</v>
          </cell>
          <cell r="E1059" t="str">
            <v>0</v>
          </cell>
          <cell r="H1059">
            <v>0</v>
          </cell>
        </row>
        <row r="1060">
          <cell r="D1060" t="str">
            <v>0</v>
          </cell>
          <cell r="E1060" t="str">
            <v>0</v>
          </cell>
          <cell r="H1060">
            <v>0</v>
          </cell>
        </row>
        <row r="1061">
          <cell r="D1061" t="str">
            <v>0</v>
          </cell>
          <cell r="E1061" t="str">
            <v>0</v>
          </cell>
          <cell r="H1061">
            <v>0</v>
          </cell>
        </row>
        <row r="1062">
          <cell r="D1062" t="str">
            <v>0</v>
          </cell>
          <cell r="E1062" t="str">
            <v>0</v>
          </cell>
          <cell r="H1062">
            <v>0</v>
          </cell>
        </row>
        <row r="1063">
          <cell r="D1063" t="str">
            <v>0</v>
          </cell>
          <cell r="E1063" t="str">
            <v>0</v>
          </cell>
          <cell r="H1063">
            <v>0</v>
          </cell>
        </row>
        <row r="1064">
          <cell r="D1064" t="str">
            <v>0</v>
          </cell>
          <cell r="E1064" t="str">
            <v>0</v>
          </cell>
          <cell r="H1064">
            <v>0</v>
          </cell>
        </row>
        <row r="1065">
          <cell r="D1065" t="str">
            <v>0</v>
          </cell>
          <cell r="E1065" t="str">
            <v>0</v>
          </cell>
          <cell r="H1065">
            <v>0</v>
          </cell>
        </row>
        <row r="1066">
          <cell r="D1066" t="str">
            <v>0</v>
          </cell>
          <cell r="E1066" t="str">
            <v>0</v>
          </cell>
          <cell r="H1066">
            <v>0</v>
          </cell>
        </row>
        <row r="1067">
          <cell r="D1067" t="str">
            <v>0</v>
          </cell>
          <cell r="E1067" t="str">
            <v>0</v>
          </cell>
          <cell r="H1067">
            <v>0</v>
          </cell>
        </row>
        <row r="1068">
          <cell r="D1068" t="str">
            <v>0</v>
          </cell>
          <cell r="E1068" t="str">
            <v>0</v>
          </cell>
          <cell r="H1068">
            <v>0</v>
          </cell>
        </row>
        <row r="1069">
          <cell r="D1069" t="str">
            <v>0</v>
          </cell>
          <cell r="E1069" t="str">
            <v>0</v>
          </cell>
          <cell r="H1069">
            <v>0</v>
          </cell>
        </row>
        <row r="1070">
          <cell r="D1070" t="str">
            <v>0</v>
          </cell>
          <cell r="E1070" t="str">
            <v>0</v>
          </cell>
          <cell r="H1070">
            <v>0</v>
          </cell>
        </row>
        <row r="1071">
          <cell r="D1071" t="str">
            <v>0</v>
          </cell>
          <cell r="E1071" t="str">
            <v>0</v>
          </cell>
          <cell r="H1071">
            <v>0</v>
          </cell>
        </row>
        <row r="1072">
          <cell r="D1072" t="str">
            <v>0</v>
          </cell>
          <cell r="E1072" t="str">
            <v>0</v>
          </cell>
          <cell r="H1072">
            <v>0</v>
          </cell>
        </row>
        <row r="1073">
          <cell r="D1073" t="str">
            <v>0</v>
          </cell>
          <cell r="E1073" t="str">
            <v>0</v>
          </cell>
          <cell r="H1073">
            <v>0</v>
          </cell>
        </row>
        <row r="1074">
          <cell r="D1074" t="str">
            <v>0</v>
          </cell>
          <cell r="E1074" t="str">
            <v>0</v>
          </cell>
          <cell r="H1074">
            <v>0</v>
          </cell>
        </row>
        <row r="1075">
          <cell r="D1075" t="str">
            <v>0</v>
          </cell>
          <cell r="E1075" t="str">
            <v>0</v>
          </cell>
          <cell r="H1075">
            <v>0</v>
          </cell>
        </row>
        <row r="1076">
          <cell r="D1076" t="str">
            <v>0</v>
          </cell>
          <cell r="E1076" t="str">
            <v>0</v>
          </cell>
          <cell r="H1076">
            <v>0</v>
          </cell>
        </row>
        <row r="1077">
          <cell r="D1077" t="str">
            <v>0</v>
          </cell>
          <cell r="E1077" t="str">
            <v>0</v>
          </cell>
          <cell r="H1077">
            <v>0</v>
          </cell>
        </row>
        <row r="1078">
          <cell r="D1078" t="str">
            <v>0</v>
          </cell>
          <cell r="E1078" t="str">
            <v>0</v>
          </cell>
          <cell r="H1078">
            <v>0</v>
          </cell>
        </row>
        <row r="1079">
          <cell r="D1079" t="str">
            <v>0</v>
          </cell>
          <cell r="E1079" t="str">
            <v>0</v>
          </cell>
          <cell r="H1079">
            <v>0</v>
          </cell>
        </row>
        <row r="1080">
          <cell r="D1080" t="str">
            <v>0</v>
          </cell>
          <cell r="E1080" t="str">
            <v>0</v>
          </cell>
          <cell r="H1080">
            <v>0</v>
          </cell>
        </row>
        <row r="1081">
          <cell r="D1081" t="str">
            <v>0</v>
          </cell>
          <cell r="E1081" t="str">
            <v>0</v>
          </cell>
          <cell r="H1081">
            <v>0</v>
          </cell>
        </row>
        <row r="1082">
          <cell r="D1082" t="str">
            <v>0</v>
          </cell>
          <cell r="E1082" t="str">
            <v>0</v>
          </cell>
          <cell r="H1082">
            <v>0</v>
          </cell>
        </row>
        <row r="1083">
          <cell r="D1083" t="str">
            <v>0</v>
          </cell>
          <cell r="E1083" t="str">
            <v>0</v>
          </cell>
          <cell r="H1083">
            <v>0</v>
          </cell>
        </row>
        <row r="1084">
          <cell r="D1084" t="str">
            <v>0</v>
          </cell>
          <cell r="E1084" t="str">
            <v>0</v>
          </cell>
          <cell r="H1084">
            <v>0</v>
          </cell>
        </row>
        <row r="1085">
          <cell r="D1085" t="str">
            <v>0</v>
          </cell>
          <cell r="E1085" t="str">
            <v>0</v>
          </cell>
          <cell r="H1085">
            <v>0</v>
          </cell>
        </row>
        <row r="1086">
          <cell r="D1086" t="str">
            <v>0</v>
          </cell>
          <cell r="E1086" t="str">
            <v>0</v>
          </cell>
          <cell r="H1086">
            <v>0</v>
          </cell>
        </row>
        <row r="1087">
          <cell r="D1087" t="str">
            <v>0</v>
          </cell>
          <cell r="E1087" t="str">
            <v>0</v>
          </cell>
          <cell r="H1087">
            <v>0</v>
          </cell>
        </row>
        <row r="1088">
          <cell r="D1088" t="str">
            <v>0</v>
          </cell>
          <cell r="E1088" t="str">
            <v>0</v>
          </cell>
          <cell r="H1088">
            <v>0</v>
          </cell>
        </row>
        <row r="1089">
          <cell r="D1089" t="str">
            <v>0</v>
          </cell>
          <cell r="E1089" t="str">
            <v>0</v>
          </cell>
          <cell r="H1089">
            <v>0</v>
          </cell>
        </row>
        <row r="1090">
          <cell r="D1090" t="str">
            <v>0</v>
          </cell>
          <cell r="E1090" t="str">
            <v>0</v>
          </cell>
          <cell r="H1090">
            <v>0</v>
          </cell>
        </row>
        <row r="1091">
          <cell r="D1091" t="str">
            <v>0</v>
          </cell>
          <cell r="E1091" t="str">
            <v>0</v>
          </cell>
          <cell r="H1091">
            <v>0</v>
          </cell>
        </row>
        <row r="1092">
          <cell r="D1092" t="str">
            <v>0</v>
          </cell>
          <cell r="E1092" t="str">
            <v>0</v>
          </cell>
          <cell r="H1092">
            <v>0</v>
          </cell>
        </row>
        <row r="1093">
          <cell r="D1093" t="str">
            <v>0</v>
          </cell>
          <cell r="E1093" t="str">
            <v>0</v>
          </cell>
          <cell r="H1093">
            <v>0</v>
          </cell>
        </row>
        <row r="1094">
          <cell r="D1094" t="str">
            <v>0</v>
          </cell>
          <cell r="E1094" t="str">
            <v>0</v>
          </cell>
          <cell r="H1094">
            <v>0</v>
          </cell>
        </row>
        <row r="1095">
          <cell r="D1095" t="str">
            <v>0</v>
          </cell>
          <cell r="E1095" t="str">
            <v>0</v>
          </cell>
          <cell r="H1095">
            <v>0</v>
          </cell>
        </row>
        <row r="1096">
          <cell r="D1096" t="str">
            <v>626</v>
          </cell>
          <cell r="E1096">
            <v>65.52</v>
          </cell>
          <cell r="H1096">
            <v>626</v>
          </cell>
        </row>
        <row r="1097">
          <cell r="D1097" t="str">
            <v>0</v>
          </cell>
          <cell r="E1097" t="str">
            <v>0</v>
          </cell>
          <cell r="H1097">
            <v>0</v>
          </cell>
        </row>
        <row r="1098">
          <cell r="D1098" t="str">
            <v>0</v>
          </cell>
          <cell r="E1098" t="str">
            <v>0</v>
          </cell>
          <cell r="H1098">
            <v>0</v>
          </cell>
        </row>
        <row r="1099">
          <cell r="D1099" t="str">
            <v>0</v>
          </cell>
          <cell r="E1099" t="str">
            <v>0</v>
          </cell>
          <cell r="H1099">
            <v>0</v>
          </cell>
        </row>
        <row r="1100">
          <cell r="D1100" t="str">
            <v>0</v>
          </cell>
          <cell r="E1100" t="str">
            <v>0</v>
          </cell>
          <cell r="H1100">
            <v>0</v>
          </cell>
        </row>
        <row r="1101">
          <cell r="D1101" t="str">
            <v>0</v>
          </cell>
          <cell r="E1101" t="str">
            <v>0</v>
          </cell>
          <cell r="H1101">
            <v>0</v>
          </cell>
        </row>
        <row r="1102">
          <cell r="D1102" t="str">
            <v>0</v>
          </cell>
          <cell r="E1102" t="str">
            <v>0</v>
          </cell>
          <cell r="H1102">
            <v>0</v>
          </cell>
        </row>
        <row r="1103">
          <cell r="D1103" t="str">
            <v>0</v>
          </cell>
          <cell r="E1103" t="str">
            <v>0</v>
          </cell>
          <cell r="H1103">
            <v>0</v>
          </cell>
        </row>
        <row r="1104">
          <cell r="D1104" t="str">
            <v>0</v>
          </cell>
          <cell r="E1104" t="str">
            <v>0</v>
          </cell>
          <cell r="H1104">
            <v>0</v>
          </cell>
        </row>
        <row r="1105">
          <cell r="D1105" t="str">
            <v>0</v>
          </cell>
          <cell r="E1105" t="str">
            <v>0</v>
          </cell>
          <cell r="H1105">
            <v>0</v>
          </cell>
        </row>
        <row r="1106">
          <cell r="D1106" t="str">
            <v>641</v>
          </cell>
          <cell r="E1106">
            <v>6.35</v>
          </cell>
          <cell r="H1106">
            <v>641</v>
          </cell>
        </row>
        <row r="1107">
          <cell r="D1107" t="str">
            <v>0</v>
          </cell>
          <cell r="E1107" t="str">
            <v>0</v>
          </cell>
          <cell r="H1107">
            <v>0</v>
          </cell>
        </row>
        <row r="1108">
          <cell r="D1108" t="str">
            <v>612</v>
          </cell>
          <cell r="E1108">
            <v>0.88</v>
          </cell>
          <cell r="H1108">
            <v>612</v>
          </cell>
        </row>
        <row r="1109">
          <cell r="D1109" t="str">
            <v>0</v>
          </cell>
          <cell r="E1109" t="str">
            <v>0</v>
          </cell>
          <cell r="H1109">
            <v>0</v>
          </cell>
        </row>
        <row r="1110">
          <cell r="D1110" t="str">
            <v>0</v>
          </cell>
          <cell r="E1110" t="str">
            <v>0</v>
          </cell>
          <cell r="H1110">
            <v>0</v>
          </cell>
        </row>
        <row r="1111">
          <cell r="D1111" t="str">
            <v>0</v>
          </cell>
          <cell r="E1111" t="str">
            <v>0</v>
          </cell>
          <cell r="H1111">
            <v>0</v>
          </cell>
        </row>
        <row r="1112">
          <cell r="D1112" t="str">
            <v>0</v>
          </cell>
          <cell r="E1112" t="str">
            <v>0</v>
          </cell>
          <cell r="H1112">
            <v>0</v>
          </cell>
        </row>
        <row r="1113">
          <cell r="D1113" t="str">
            <v>623</v>
          </cell>
          <cell r="E1113">
            <v>14.6</v>
          </cell>
          <cell r="H1113">
            <v>623</v>
          </cell>
        </row>
        <row r="1114">
          <cell r="D1114" t="str">
            <v>0</v>
          </cell>
          <cell r="E1114" t="str">
            <v>0</v>
          </cell>
          <cell r="H1114">
            <v>0</v>
          </cell>
        </row>
        <row r="1115">
          <cell r="D1115" t="str">
            <v>0</v>
          </cell>
          <cell r="E1115" t="str">
            <v>0</v>
          </cell>
          <cell r="H1115">
            <v>0</v>
          </cell>
        </row>
        <row r="1116">
          <cell r="D1116" t="str">
            <v>0</v>
          </cell>
          <cell r="E1116" t="str">
            <v>0</v>
          </cell>
          <cell r="H1116">
            <v>0</v>
          </cell>
        </row>
        <row r="1117">
          <cell r="D1117" t="str">
            <v>623</v>
          </cell>
          <cell r="E1117">
            <v>16.690000000000001</v>
          </cell>
          <cell r="H1117">
            <v>623</v>
          </cell>
        </row>
        <row r="1118">
          <cell r="D1118" t="str">
            <v>624</v>
          </cell>
          <cell r="E1118">
            <v>118.17</v>
          </cell>
          <cell r="H1118">
            <v>624</v>
          </cell>
        </row>
        <row r="1119">
          <cell r="D1119" t="str">
            <v>0</v>
          </cell>
          <cell r="E1119" t="str">
            <v>0</v>
          </cell>
          <cell r="H1119">
            <v>0</v>
          </cell>
        </row>
        <row r="1120">
          <cell r="D1120" t="str">
            <v>0</v>
          </cell>
          <cell r="E1120" t="str">
            <v>0</v>
          </cell>
          <cell r="H1120">
            <v>0</v>
          </cell>
        </row>
        <row r="1121">
          <cell r="D1121" t="str">
            <v>0</v>
          </cell>
          <cell r="E1121" t="str">
            <v>0</v>
          </cell>
          <cell r="H1121">
            <v>0</v>
          </cell>
        </row>
        <row r="1122">
          <cell r="D1122" t="str">
            <v>0</v>
          </cell>
          <cell r="E1122" t="str">
            <v>0</v>
          </cell>
          <cell r="H1122">
            <v>0</v>
          </cell>
        </row>
        <row r="1123">
          <cell r="D1123" t="str">
            <v>0</v>
          </cell>
          <cell r="E1123" t="str">
            <v>0</v>
          </cell>
          <cell r="H1123">
            <v>0</v>
          </cell>
        </row>
        <row r="1124">
          <cell r="D1124" t="str">
            <v>621</v>
          </cell>
          <cell r="E1124">
            <v>91122.87</v>
          </cell>
          <cell r="H1124">
            <v>621</v>
          </cell>
        </row>
        <row r="1125">
          <cell r="D1125" t="str">
            <v>0</v>
          </cell>
          <cell r="E1125" t="str">
            <v>0</v>
          </cell>
          <cell r="H1125">
            <v>0</v>
          </cell>
        </row>
        <row r="1126">
          <cell r="D1126" t="str">
            <v>0</v>
          </cell>
          <cell r="E1126" t="str">
            <v>0</v>
          </cell>
          <cell r="H1126">
            <v>0</v>
          </cell>
        </row>
        <row r="1127">
          <cell r="D1127" t="str">
            <v>0</v>
          </cell>
          <cell r="E1127" t="str">
            <v>0</v>
          </cell>
          <cell r="H1127">
            <v>0</v>
          </cell>
        </row>
        <row r="1128">
          <cell r="D1128" t="str">
            <v>0</v>
          </cell>
          <cell r="E1128" t="str">
            <v>0</v>
          </cell>
          <cell r="H1128">
            <v>0</v>
          </cell>
        </row>
        <row r="1129">
          <cell r="D1129" t="str">
            <v>0</v>
          </cell>
          <cell r="E1129" t="str">
            <v>0</v>
          </cell>
          <cell r="H1129">
            <v>0</v>
          </cell>
        </row>
        <row r="1130">
          <cell r="D1130" t="str">
            <v>0</v>
          </cell>
          <cell r="E1130" t="str">
            <v>0</v>
          </cell>
          <cell r="H1130">
            <v>0</v>
          </cell>
        </row>
        <row r="1131">
          <cell r="D1131" t="str">
            <v>0</v>
          </cell>
          <cell r="E1131" t="str">
            <v>0</v>
          </cell>
          <cell r="H1131">
            <v>0</v>
          </cell>
        </row>
        <row r="1132">
          <cell r="D1132" t="str">
            <v>611</v>
          </cell>
          <cell r="E1132">
            <v>324.79000000000002</v>
          </cell>
          <cell r="H1132">
            <v>611</v>
          </cell>
        </row>
        <row r="1133">
          <cell r="D1133" t="str">
            <v>0</v>
          </cell>
          <cell r="E1133" t="str">
            <v>0</v>
          </cell>
          <cell r="H1133">
            <v>0</v>
          </cell>
        </row>
        <row r="1134">
          <cell r="D1134" t="str">
            <v>626</v>
          </cell>
          <cell r="E1134">
            <v>860.83</v>
          </cell>
          <cell r="H1134">
            <v>626</v>
          </cell>
        </row>
        <row r="1135">
          <cell r="D1135" t="str">
            <v>0</v>
          </cell>
          <cell r="E1135" t="str">
            <v>0</v>
          </cell>
          <cell r="H1135">
            <v>0</v>
          </cell>
        </row>
        <row r="1136">
          <cell r="D1136" t="str">
            <v>0</v>
          </cell>
          <cell r="E1136" t="str">
            <v>0</v>
          </cell>
          <cell r="H1136">
            <v>0</v>
          </cell>
        </row>
        <row r="1137">
          <cell r="D1137" t="str">
            <v>0</v>
          </cell>
          <cell r="E1137" t="str">
            <v>0</v>
          </cell>
          <cell r="H1137">
            <v>0</v>
          </cell>
        </row>
        <row r="1138">
          <cell r="D1138" t="str">
            <v>0</v>
          </cell>
          <cell r="E1138" t="str">
            <v>0</v>
          </cell>
          <cell r="H1138">
            <v>0</v>
          </cell>
        </row>
        <row r="1139">
          <cell r="D1139" t="str">
            <v>0</v>
          </cell>
          <cell r="E1139" t="str">
            <v>0</v>
          </cell>
          <cell r="H1139">
            <v>0</v>
          </cell>
        </row>
        <row r="1140">
          <cell r="D1140" t="str">
            <v>0</v>
          </cell>
          <cell r="E1140" t="str">
            <v>0</v>
          </cell>
          <cell r="H1140">
            <v>0</v>
          </cell>
        </row>
        <row r="1141">
          <cell r="D1141" t="str">
            <v>0</v>
          </cell>
          <cell r="E1141" t="str">
            <v>0</v>
          </cell>
          <cell r="H1141">
            <v>0</v>
          </cell>
        </row>
        <row r="1142">
          <cell r="D1142" t="str">
            <v>0</v>
          </cell>
          <cell r="E1142" t="str">
            <v>0</v>
          </cell>
          <cell r="H1142">
            <v>0</v>
          </cell>
        </row>
        <row r="1143">
          <cell r="D1143" t="str">
            <v>0</v>
          </cell>
          <cell r="E1143" t="str">
            <v>0</v>
          </cell>
          <cell r="H1143">
            <v>0</v>
          </cell>
        </row>
        <row r="1144">
          <cell r="D1144" t="str">
            <v>0</v>
          </cell>
          <cell r="E1144" t="str">
            <v>0</v>
          </cell>
          <cell r="H1144">
            <v>0</v>
          </cell>
        </row>
        <row r="1145">
          <cell r="D1145" t="str">
            <v>0</v>
          </cell>
          <cell r="E1145" t="str">
            <v>0</v>
          </cell>
          <cell r="H1145">
            <v>0</v>
          </cell>
        </row>
        <row r="1146">
          <cell r="D1146" t="str">
            <v>0</v>
          </cell>
          <cell r="E1146" t="str">
            <v>0</v>
          </cell>
          <cell r="H1146">
            <v>0</v>
          </cell>
        </row>
        <row r="1147">
          <cell r="D1147" t="str">
            <v>0</v>
          </cell>
          <cell r="E1147" t="str">
            <v>0</v>
          </cell>
          <cell r="H1147">
            <v>0</v>
          </cell>
        </row>
        <row r="1148">
          <cell r="D1148" t="str">
            <v>0</v>
          </cell>
          <cell r="E1148" t="str">
            <v>0</v>
          </cell>
          <cell r="H1148">
            <v>0</v>
          </cell>
        </row>
        <row r="1149">
          <cell r="D1149" t="str">
            <v>0</v>
          </cell>
          <cell r="E1149" t="str">
            <v>0</v>
          </cell>
          <cell r="H1149">
            <v>0</v>
          </cell>
        </row>
        <row r="1150">
          <cell r="D1150" t="str">
            <v>0</v>
          </cell>
          <cell r="E1150" t="str">
            <v>0</v>
          </cell>
          <cell r="H1150">
            <v>0</v>
          </cell>
        </row>
        <row r="1151">
          <cell r="D1151" t="str">
            <v>0</v>
          </cell>
          <cell r="E1151" t="str">
            <v>0</v>
          </cell>
          <cell r="H1151">
            <v>0</v>
          </cell>
        </row>
        <row r="1152">
          <cell r="D1152" t="str">
            <v>0</v>
          </cell>
          <cell r="E1152" t="str">
            <v>0</v>
          </cell>
          <cell r="H1152">
            <v>0</v>
          </cell>
        </row>
        <row r="1153">
          <cell r="D1153" t="str">
            <v>0</v>
          </cell>
          <cell r="E1153" t="str">
            <v>0</v>
          </cell>
          <cell r="H1153">
            <v>0</v>
          </cell>
        </row>
        <row r="1154">
          <cell r="D1154" t="str">
            <v>0</v>
          </cell>
          <cell r="E1154" t="str">
            <v>0</v>
          </cell>
          <cell r="H1154">
            <v>0</v>
          </cell>
        </row>
        <row r="1155">
          <cell r="D1155" t="str">
            <v>0</v>
          </cell>
          <cell r="E1155" t="str">
            <v>0</v>
          </cell>
          <cell r="H1155">
            <v>0</v>
          </cell>
        </row>
        <row r="1156">
          <cell r="D1156" t="str">
            <v>0</v>
          </cell>
          <cell r="E1156" t="str">
            <v>0</v>
          </cell>
          <cell r="H1156">
            <v>0</v>
          </cell>
        </row>
        <row r="1157">
          <cell r="D1157" t="str">
            <v>0</v>
          </cell>
          <cell r="E1157" t="str">
            <v>0</v>
          </cell>
          <cell r="H1157">
            <v>0</v>
          </cell>
        </row>
        <row r="1158">
          <cell r="D1158" t="str">
            <v>0</v>
          </cell>
          <cell r="E1158" t="str">
            <v>0</v>
          </cell>
          <cell r="H1158">
            <v>0</v>
          </cell>
        </row>
        <row r="1159">
          <cell r="D1159" t="str">
            <v>0</v>
          </cell>
          <cell r="E1159" t="str">
            <v>0</v>
          </cell>
          <cell r="H1159">
            <v>0</v>
          </cell>
        </row>
        <row r="1160">
          <cell r="D1160" t="str">
            <v>0</v>
          </cell>
          <cell r="E1160" t="str">
            <v>0</v>
          </cell>
          <cell r="H1160">
            <v>0</v>
          </cell>
        </row>
        <row r="1161">
          <cell r="D1161" t="str">
            <v>0</v>
          </cell>
          <cell r="E1161" t="str">
            <v>0</v>
          </cell>
          <cell r="H1161">
            <v>0</v>
          </cell>
        </row>
        <row r="1162">
          <cell r="D1162" t="str">
            <v>0</v>
          </cell>
          <cell r="E1162" t="str">
            <v>0</v>
          </cell>
          <cell r="H1162">
            <v>0</v>
          </cell>
        </row>
        <row r="1163">
          <cell r="D1163" t="str">
            <v>0</v>
          </cell>
          <cell r="E1163" t="str">
            <v>0</v>
          </cell>
          <cell r="H1163">
            <v>0</v>
          </cell>
        </row>
        <row r="1164">
          <cell r="D1164" t="str">
            <v>0</v>
          </cell>
          <cell r="E1164" t="str">
            <v>0</v>
          </cell>
          <cell r="H1164">
            <v>0</v>
          </cell>
        </row>
        <row r="1165">
          <cell r="D1165" t="str">
            <v>0</v>
          </cell>
          <cell r="E1165" t="str">
            <v>0</v>
          </cell>
          <cell r="H1165">
            <v>0</v>
          </cell>
        </row>
        <row r="1166">
          <cell r="D1166" t="str">
            <v>0</v>
          </cell>
          <cell r="E1166" t="str">
            <v>0</v>
          </cell>
          <cell r="H1166">
            <v>0</v>
          </cell>
        </row>
        <row r="1167">
          <cell r="D1167" t="str">
            <v>0</v>
          </cell>
          <cell r="E1167" t="str">
            <v>0</v>
          </cell>
          <cell r="H1167">
            <v>0</v>
          </cell>
        </row>
        <row r="1168">
          <cell r="D1168" t="str">
            <v>0</v>
          </cell>
          <cell r="E1168" t="str">
            <v>0</v>
          </cell>
          <cell r="H1168">
            <v>0</v>
          </cell>
        </row>
        <row r="1169">
          <cell r="D1169" t="str">
            <v>0</v>
          </cell>
          <cell r="E1169" t="str">
            <v>0</v>
          </cell>
          <cell r="H1169">
            <v>0</v>
          </cell>
        </row>
        <row r="1170">
          <cell r="D1170" t="str">
            <v>0</v>
          </cell>
          <cell r="E1170" t="str">
            <v>0</v>
          </cell>
          <cell r="H1170">
            <v>0</v>
          </cell>
        </row>
        <row r="1171">
          <cell r="D1171" t="str">
            <v>0</v>
          </cell>
          <cell r="E1171" t="str">
            <v>0</v>
          </cell>
          <cell r="H1171">
            <v>0</v>
          </cell>
        </row>
        <row r="1172">
          <cell r="D1172" t="str">
            <v>0</v>
          </cell>
          <cell r="E1172" t="str">
            <v>0</v>
          </cell>
          <cell r="H1172">
            <v>0</v>
          </cell>
        </row>
        <row r="1173">
          <cell r="D1173" t="str">
            <v>0</v>
          </cell>
          <cell r="E1173" t="str">
            <v>0</v>
          </cell>
          <cell r="H1173">
            <v>0</v>
          </cell>
        </row>
        <row r="1174">
          <cell r="D1174" t="str">
            <v>0</v>
          </cell>
          <cell r="E1174" t="str">
            <v>0</v>
          </cell>
          <cell r="H1174">
            <v>0</v>
          </cell>
        </row>
        <row r="1175">
          <cell r="D1175" t="str">
            <v>0</v>
          </cell>
          <cell r="E1175" t="str">
            <v>0</v>
          </cell>
          <cell r="H1175">
            <v>0</v>
          </cell>
        </row>
        <row r="1176">
          <cell r="D1176" t="str">
            <v>624</v>
          </cell>
          <cell r="E1176">
            <v>-1.18</v>
          </cell>
          <cell r="H1176">
            <v>624</v>
          </cell>
        </row>
        <row r="1177">
          <cell r="D1177" t="str">
            <v>0</v>
          </cell>
          <cell r="E1177" t="str">
            <v>0</v>
          </cell>
          <cell r="H1177">
            <v>0</v>
          </cell>
        </row>
        <row r="1178">
          <cell r="D1178" t="str">
            <v>0</v>
          </cell>
          <cell r="E1178" t="str">
            <v>0</v>
          </cell>
          <cell r="H1178">
            <v>0</v>
          </cell>
        </row>
        <row r="1179">
          <cell r="D1179" t="str">
            <v>0</v>
          </cell>
          <cell r="E1179" t="str">
            <v>0</v>
          </cell>
          <cell r="H1179">
            <v>0</v>
          </cell>
        </row>
        <row r="1180">
          <cell r="D1180" t="str">
            <v>0</v>
          </cell>
          <cell r="E1180" t="str">
            <v>0</v>
          </cell>
          <cell r="H1180">
            <v>0</v>
          </cell>
        </row>
        <row r="1181">
          <cell r="D1181" t="str">
            <v>0</v>
          </cell>
          <cell r="E1181" t="str">
            <v>0</v>
          </cell>
          <cell r="H1181">
            <v>0</v>
          </cell>
        </row>
        <row r="1182">
          <cell r="D1182" t="str">
            <v>0</v>
          </cell>
          <cell r="E1182" t="str">
            <v>0</v>
          </cell>
          <cell r="H1182">
            <v>0</v>
          </cell>
        </row>
        <row r="1183">
          <cell r="D1183" t="str">
            <v>0</v>
          </cell>
          <cell r="E1183" t="str">
            <v>0</v>
          </cell>
          <cell r="H1183">
            <v>0</v>
          </cell>
        </row>
        <row r="1184">
          <cell r="D1184" t="str">
            <v>0</v>
          </cell>
          <cell r="E1184" t="str">
            <v>0</v>
          </cell>
          <cell r="H1184">
            <v>0</v>
          </cell>
        </row>
        <row r="1185">
          <cell r="D1185" t="str">
            <v>0</v>
          </cell>
          <cell r="E1185" t="str">
            <v>0</v>
          </cell>
          <cell r="H1185">
            <v>0</v>
          </cell>
        </row>
        <row r="1186">
          <cell r="D1186" t="str">
            <v>0</v>
          </cell>
          <cell r="E1186" t="str">
            <v>0</v>
          </cell>
          <cell r="H1186">
            <v>0</v>
          </cell>
        </row>
        <row r="1187">
          <cell r="D1187" t="str">
            <v>0</v>
          </cell>
          <cell r="E1187" t="str">
            <v>0</v>
          </cell>
          <cell r="H1187">
            <v>0</v>
          </cell>
        </row>
        <row r="1188">
          <cell r="D1188" t="str">
            <v>625</v>
          </cell>
          <cell r="E1188">
            <v>63.37</v>
          </cell>
          <cell r="H1188">
            <v>625</v>
          </cell>
        </row>
        <row r="1189">
          <cell r="D1189" t="str">
            <v>0</v>
          </cell>
          <cell r="E1189" t="str">
            <v>0</v>
          </cell>
          <cell r="H1189">
            <v>0</v>
          </cell>
        </row>
        <row r="1190">
          <cell r="D1190" t="str">
            <v>0</v>
          </cell>
          <cell r="E1190" t="str">
            <v>0</v>
          </cell>
          <cell r="H1190">
            <v>0</v>
          </cell>
        </row>
        <row r="1191">
          <cell r="D1191" t="str">
            <v>0</v>
          </cell>
          <cell r="E1191" t="str">
            <v>0</v>
          </cell>
          <cell r="H1191">
            <v>0</v>
          </cell>
        </row>
        <row r="1192">
          <cell r="D1192" t="str">
            <v>624</v>
          </cell>
          <cell r="E1192">
            <v>-20.32</v>
          </cell>
          <cell r="H1192">
            <v>624</v>
          </cell>
        </row>
        <row r="1193">
          <cell r="D1193" t="str">
            <v>0</v>
          </cell>
          <cell r="E1193" t="str">
            <v>0</v>
          </cell>
          <cell r="H1193">
            <v>0</v>
          </cell>
        </row>
        <row r="1194">
          <cell r="D1194" t="str">
            <v>0</v>
          </cell>
          <cell r="E1194" t="str">
            <v>0</v>
          </cell>
          <cell r="H1194">
            <v>0</v>
          </cell>
        </row>
        <row r="1195">
          <cell r="D1195" t="str">
            <v>0</v>
          </cell>
          <cell r="E1195" t="str">
            <v>0</v>
          </cell>
          <cell r="H1195">
            <v>0</v>
          </cell>
        </row>
        <row r="1196">
          <cell r="D1196" t="str">
            <v>0</v>
          </cell>
          <cell r="E1196" t="str">
            <v>0</v>
          </cell>
          <cell r="H1196">
            <v>0</v>
          </cell>
        </row>
        <row r="1197">
          <cell r="D1197" t="str">
            <v>0</v>
          </cell>
          <cell r="E1197" t="str">
            <v>0</v>
          </cell>
          <cell r="H1197">
            <v>0</v>
          </cell>
        </row>
        <row r="1198">
          <cell r="D1198" t="str">
            <v>0</v>
          </cell>
          <cell r="E1198" t="str">
            <v>0</v>
          </cell>
          <cell r="H1198">
            <v>0</v>
          </cell>
        </row>
        <row r="1199">
          <cell r="D1199" t="str">
            <v>0</v>
          </cell>
          <cell r="E1199" t="str">
            <v>0</v>
          </cell>
          <cell r="H1199">
            <v>0</v>
          </cell>
        </row>
        <row r="1200">
          <cell r="D1200" t="str">
            <v>0</v>
          </cell>
          <cell r="E1200" t="str">
            <v>0</v>
          </cell>
          <cell r="H1200">
            <v>0</v>
          </cell>
        </row>
        <row r="1201">
          <cell r="D1201" t="str">
            <v>0</v>
          </cell>
          <cell r="E1201" t="str">
            <v>0</v>
          </cell>
          <cell r="H1201">
            <v>0</v>
          </cell>
        </row>
        <row r="1202">
          <cell r="D1202" t="str">
            <v>0</v>
          </cell>
          <cell r="E1202" t="str">
            <v>0</v>
          </cell>
          <cell r="H1202">
            <v>0</v>
          </cell>
        </row>
        <row r="1203">
          <cell r="D1203" t="str">
            <v>0</v>
          </cell>
          <cell r="E1203" t="str">
            <v>0</v>
          </cell>
          <cell r="H1203">
            <v>0</v>
          </cell>
        </row>
        <row r="1204">
          <cell r="D1204" t="str">
            <v>0</v>
          </cell>
          <cell r="E1204" t="str">
            <v>0</v>
          </cell>
          <cell r="H1204">
            <v>0</v>
          </cell>
        </row>
        <row r="1205">
          <cell r="D1205" t="str">
            <v>0</v>
          </cell>
          <cell r="E1205" t="str">
            <v>0</v>
          </cell>
          <cell r="H1205">
            <v>0</v>
          </cell>
        </row>
        <row r="1206">
          <cell r="D1206" t="str">
            <v>0</v>
          </cell>
          <cell r="E1206" t="str">
            <v>0</v>
          </cell>
          <cell r="H1206">
            <v>0</v>
          </cell>
        </row>
        <row r="1207">
          <cell r="D1207" t="str">
            <v>0</v>
          </cell>
          <cell r="E1207" t="str">
            <v>0</v>
          </cell>
          <cell r="H1207">
            <v>0</v>
          </cell>
        </row>
        <row r="1208">
          <cell r="D1208" t="str">
            <v>0</v>
          </cell>
          <cell r="E1208" t="str">
            <v>0</v>
          </cell>
          <cell r="H1208">
            <v>0</v>
          </cell>
        </row>
        <row r="1209">
          <cell r="D1209" t="str">
            <v>0</v>
          </cell>
          <cell r="E1209" t="str">
            <v>0</v>
          </cell>
          <cell r="H1209">
            <v>0</v>
          </cell>
        </row>
        <row r="1210">
          <cell r="D1210" t="str">
            <v>0</v>
          </cell>
          <cell r="E1210" t="str">
            <v>0</v>
          </cell>
          <cell r="H1210">
            <v>0</v>
          </cell>
        </row>
        <row r="1211">
          <cell r="D1211" t="str">
            <v>0</v>
          </cell>
          <cell r="E1211" t="str">
            <v>0</v>
          </cell>
          <cell r="H1211">
            <v>0</v>
          </cell>
        </row>
        <row r="1212">
          <cell r="D1212" t="str">
            <v>0</v>
          </cell>
          <cell r="E1212" t="str">
            <v>0</v>
          </cell>
          <cell r="H1212">
            <v>0</v>
          </cell>
        </row>
        <row r="1213">
          <cell r="D1213" t="str">
            <v>0</v>
          </cell>
          <cell r="E1213" t="str">
            <v>0</v>
          </cell>
          <cell r="H1213">
            <v>0</v>
          </cell>
        </row>
        <row r="1214">
          <cell r="D1214" t="str">
            <v>0</v>
          </cell>
          <cell r="E1214" t="str">
            <v>0</v>
          </cell>
          <cell r="H1214">
            <v>0</v>
          </cell>
        </row>
        <row r="1215">
          <cell r="D1215" t="str">
            <v>0</v>
          </cell>
          <cell r="E1215" t="str">
            <v>0</v>
          </cell>
          <cell r="H1215">
            <v>0</v>
          </cell>
        </row>
        <row r="1216">
          <cell r="D1216" t="str">
            <v>0</v>
          </cell>
          <cell r="E1216" t="str">
            <v>0</v>
          </cell>
          <cell r="H1216">
            <v>0</v>
          </cell>
        </row>
        <row r="1217">
          <cell r="D1217" t="str">
            <v>0</v>
          </cell>
          <cell r="E1217" t="str">
            <v>0</v>
          </cell>
          <cell r="H1217">
            <v>0</v>
          </cell>
        </row>
        <row r="1218">
          <cell r="D1218" t="str">
            <v>0</v>
          </cell>
          <cell r="E1218" t="str">
            <v>0</v>
          </cell>
          <cell r="H1218">
            <v>0</v>
          </cell>
        </row>
        <row r="1219">
          <cell r="D1219" t="str">
            <v>0</v>
          </cell>
          <cell r="E1219" t="str">
            <v>0</v>
          </cell>
          <cell r="H1219">
            <v>0</v>
          </cell>
        </row>
        <row r="1220">
          <cell r="D1220" t="str">
            <v>0</v>
          </cell>
          <cell r="E1220" t="str">
            <v>0</v>
          </cell>
          <cell r="H1220">
            <v>0</v>
          </cell>
        </row>
        <row r="1221">
          <cell r="D1221" t="str">
            <v>0</v>
          </cell>
          <cell r="E1221" t="str">
            <v>0</v>
          </cell>
          <cell r="H1221">
            <v>0</v>
          </cell>
        </row>
        <row r="1222">
          <cell r="D1222" t="str">
            <v>0</v>
          </cell>
          <cell r="E1222" t="str">
            <v>0</v>
          </cell>
          <cell r="H1222">
            <v>0</v>
          </cell>
        </row>
        <row r="1223">
          <cell r="D1223" t="str">
            <v>0</v>
          </cell>
          <cell r="E1223" t="str">
            <v>0</v>
          </cell>
          <cell r="H1223">
            <v>0</v>
          </cell>
        </row>
        <row r="1224">
          <cell r="D1224" t="str">
            <v>0</v>
          </cell>
          <cell r="E1224" t="str">
            <v>0</v>
          </cell>
          <cell r="H1224">
            <v>0</v>
          </cell>
        </row>
        <row r="1225">
          <cell r="D1225" t="str">
            <v>0</v>
          </cell>
          <cell r="E1225" t="str">
            <v>0</v>
          </cell>
          <cell r="H1225">
            <v>0</v>
          </cell>
        </row>
        <row r="1226">
          <cell r="D1226" t="str">
            <v>0</v>
          </cell>
          <cell r="E1226" t="str">
            <v>0</v>
          </cell>
          <cell r="H1226">
            <v>0</v>
          </cell>
        </row>
        <row r="1227">
          <cell r="D1227" t="str">
            <v>0</v>
          </cell>
          <cell r="E1227" t="str">
            <v>0</v>
          </cell>
          <cell r="H1227">
            <v>0</v>
          </cell>
        </row>
        <row r="1228">
          <cell r="D1228" t="str">
            <v>0</v>
          </cell>
          <cell r="E1228" t="str">
            <v>0</v>
          </cell>
          <cell r="H1228">
            <v>0</v>
          </cell>
        </row>
        <row r="1229">
          <cell r="D1229" t="str">
            <v>0</v>
          </cell>
          <cell r="E1229" t="str">
            <v>0</v>
          </cell>
          <cell r="H1229">
            <v>0</v>
          </cell>
        </row>
        <row r="1230">
          <cell r="D1230" t="str">
            <v>0</v>
          </cell>
          <cell r="E1230" t="str">
            <v>0</v>
          </cell>
          <cell r="H1230">
            <v>0</v>
          </cell>
        </row>
        <row r="1231">
          <cell r="D1231" t="str">
            <v>0</v>
          </cell>
          <cell r="E1231" t="str">
            <v>0</v>
          </cell>
          <cell r="H1231">
            <v>0</v>
          </cell>
        </row>
        <row r="1232">
          <cell r="D1232" t="str">
            <v>0</v>
          </cell>
          <cell r="E1232" t="str">
            <v>0</v>
          </cell>
          <cell r="H1232">
            <v>0</v>
          </cell>
        </row>
        <row r="1233">
          <cell r="D1233" t="str">
            <v>0</v>
          </cell>
          <cell r="E1233" t="str">
            <v>0</v>
          </cell>
          <cell r="H1233">
            <v>0</v>
          </cell>
        </row>
        <row r="1234">
          <cell r="D1234" t="str">
            <v>0</v>
          </cell>
          <cell r="E1234" t="str">
            <v>0</v>
          </cell>
          <cell r="H1234">
            <v>0</v>
          </cell>
        </row>
        <row r="1235">
          <cell r="D1235" t="str">
            <v>0</v>
          </cell>
          <cell r="E1235" t="str">
            <v>0</v>
          </cell>
          <cell r="H1235">
            <v>0</v>
          </cell>
        </row>
        <row r="1236">
          <cell r="D1236" t="str">
            <v>0</v>
          </cell>
          <cell r="E1236" t="str">
            <v>0</v>
          </cell>
          <cell r="H1236">
            <v>0</v>
          </cell>
        </row>
        <row r="1237">
          <cell r="D1237" t="str">
            <v>0</v>
          </cell>
          <cell r="E1237" t="str">
            <v>0</v>
          </cell>
          <cell r="H1237">
            <v>0</v>
          </cell>
        </row>
        <row r="1238">
          <cell r="D1238" t="str">
            <v>626</v>
          </cell>
          <cell r="E1238">
            <v>20.440000000000001</v>
          </cell>
          <cell r="H1238">
            <v>626</v>
          </cell>
        </row>
        <row r="1239">
          <cell r="D1239" t="str">
            <v>0</v>
          </cell>
          <cell r="E1239" t="str">
            <v>0</v>
          </cell>
          <cell r="H1239">
            <v>0</v>
          </cell>
        </row>
        <row r="1240">
          <cell r="D1240" t="str">
            <v>0</v>
          </cell>
          <cell r="E1240" t="str">
            <v>0</v>
          </cell>
          <cell r="H1240">
            <v>0</v>
          </cell>
        </row>
        <row r="1241">
          <cell r="D1241" t="str">
            <v>0</v>
          </cell>
          <cell r="E1241" t="str">
            <v>0</v>
          </cell>
          <cell r="H1241">
            <v>0</v>
          </cell>
        </row>
        <row r="1242">
          <cell r="D1242" t="str">
            <v>0</v>
          </cell>
          <cell r="E1242" t="str">
            <v>0</v>
          </cell>
          <cell r="H1242">
            <v>0</v>
          </cell>
        </row>
        <row r="1243">
          <cell r="D1243" t="str">
            <v>0</v>
          </cell>
          <cell r="E1243" t="str">
            <v>0</v>
          </cell>
          <cell r="H1243">
            <v>0</v>
          </cell>
        </row>
        <row r="1244">
          <cell r="D1244" t="str">
            <v>0</v>
          </cell>
          <cell r="E1244" t="str">
            <v>0</v>
          </cell>
          <cell r="H1244">
            <v>0</v>
          </cell>
        </row>
        <row r="1245">
          <cell r="D1245" t="str">
            <v>0</v>
          </cell>
          <cell r="E1245" t="str">
            <v>0</v>
          </cell>
          <cell r="H1245">
            <v>0</v>
          </cell>
        </row>
        <row r="1246">
          <cell r="D1246" t="str">
            <v>0</v>
          </cell>
          <cell r="E1246" t="str">
            <v>0</v>
          </cell>
          <cell r="H1246">
            <v>0</v>
          </cell>
        </row>
        <row r="1247">
          <cell r="D1247" t="str">
            <v>621</v>
          </cell>
          <cell r="E1247">
            <v>769.2</v>
          </cell>
          <cell r="H1247">
            <v>621</v>
          </cell>
        </row>
        <row r="1248">
          <cell r="D1248" t="str">
            <v>0</v>
          </cell>
          <cell r="E1248" t="str">
            <v>0</v>
          </cell>
          <cell r="H1248">
            <v>0</v>
          </cell>
        </row>
        <row r="1249">
          <cell r="D1249" t="str">
            <v>0</v>
          </cell>
          <cell r="E1249" t="str">
            <v>0</v>
          </cell>
          <cell r="H1249">
            <v>0</v>
          </cell>
        </row>
        <row r="1250">
          <cell r="D1250" t="str">
            <v>0</v>
          </cell>
          <cell r="E1250" t="str">
            <v>0</v>
          </cell>
          <cell r="H1250">
            <v>0</v>
          </cell>
        </row>
        <row r="1251">
          <cell r="D1251" t="str">
            <v>0</v>
          </cell>
          <cell r="E1251" t="str">
            <v>0</v>
          </cell>
          <cell r="H1251">
            <v>0</v>
          </cell>
        </row>
        <row r="1252">
          <cell r="D1252" t="str">
            <v>0</v>
          </cell>
          <cell r="E1252" t="str">
            <v>0</v>
          </cell>
          <cell r="H1252">
            <v>0</v>
          </cell>
        </row>
        <row r="1253">
          <cell r="D1253" t="str">
            <v>0</v>
          </cell>
          <cell r="E1253" t="str">
            <v>0</v>
          </cell>
          <cell r="H1253">
            <v>0</v>
          </cell>
        </row>
        <row r="1254">
          <cell r="D1254" t="str">
            <v>0</v>
          </cell>
          <cell r="E1254" t="str">
            <v>0</v>
          </cell>
          <cell r="H1254">
            <v>0</v>
          </cell>
        </row>
        <row r="1255">
          <cell r="D1255" t="str">
            <v>0</v>
          </cell>
          <cell r="E1255" t="str">
            <v>0</v>
          </cell>
          <cell r="H1255">
            <v>0</v>
          </cell>
        </row>
        <row r="1256">
          <cell r="D1256" t="str">
            <v>0</v>
          </cell>
          <cell r="E1256" t="str">
            <v>0</v>
          </cell>
          <cell r="H1256">
            <v>0</v>
          </cell>
        </row>
        <row r="1257">
          <cell r="D1257" t="str">
            <v>0</v>
          </cell>
          <cell r="E1257" t="str">
            <v>0</v>
          </cell>
          <cell r="H1257">
            <v>0</v>
          </cell>
        </row>
        <row r="1258">
          <cell r="D1258" t="str">
            <v>0</v>
          </cell>
          <cell r="E1258" t="str">
            <v>0</v>
          </cell>
          <cell r="H1258">
            <v>0</v>
          </cell>
        </row>
        <row r="1259">
          <cell r="D1259" t="str">
            <v>0</v>
          </cell>
          <cell r="E1259" t="str">
            <v>0</v>
          </cell>
          <cell r="H1259">
            <v>0</v>
          </cell>
        </row>
        <row r="1260">
          <cell r="D1260" t="str">
            <v>0</v>
          </cell>
          <cell r="E1260" t="str">
            <v>0</v>
          </cell>
          <cell r="H1260">
            <v>0</v>
          </cell>
        </row>
        <row r="1261">
          <cell r="D1261" t="str">
            <v>0</v>
          </cell>
          <cell r="E1261" t="str">
            <v>0</v>
          </cell>
          <cell r="H1261">
            <v>0</v>
          </cell>
        </row>
        <row r="1262">
          <cell r="D1262" t="str">
            <v>0</v>
          </cell>
          <cell r="E1262" t="str">
            <v>0</v>
          </cell>
          <cell r="H1262">
            <v>0</v>
          </cell>
        </row>
        <row r="1263">
          <cell r="D1263" t="str">
            <v>0</v>
          </cell>
          <cell r="E1263" t="str">
            <v>0</v>
          </cell>
          <cell r="H1263">
            <v>0</v>
          </cell>
        </row>
        <row r="1264">
          <cell r="D1264" t="str">
            <v>0</v>
          </cell>
          <cell r="E1264" t="str">
            <v>0</v>
          </cell>
          <cell r="H1264">
            <v>0</v>
          </cell>
        </row>
        <row r="1265">
          <cell r="D1265" t="str">
            <v>0</v>
          </cell>
          <cell r="E1265" t="str">
            <v>0</v>
          </cell>
          <cell r="H1265">
            <v>0</v>
          </cell>
        </row>
        <row r="1266">
          <cell r="D1266" t="str">
            <v>0</v>
          </cell>
          <cell r="E1266" t="str">
            <v>0</v>
          </cell>
          <cell r="H1266">
            <v>0</v>
          </cell>
        </row>
        <row r="1267">
          <cell r="D1267" t="str">
            <v>0</v>
          </cell>
          <cell r="E1267" t="str">
            <v>0</v>
          </cell>
          <cell r="H1267">
            <v>0</v>
          </cell>
        </row>
        <row r="1268">
          <cell r="D1268" t="str">
            <v>0</v>
          </cell>
          <cell r="E1268" t="str">
            <v>0</v>
          </cell>
          <cell r="H1268">
            <v>0</v>
          </cell>
        </row>
        <row r="1269">
          <cell r="D1269" t="str">
            <v>0</v>
          </cell>
          <cell r="E1269" t="str">
            <v>0</v>
          </cell>
          <cell r="H1269">
            <v>0</v>
          </cell>
        </row>
        <row r="1270">
          <cell r="D1270" t="str">
            <v>0</v>
          </cell>
          <cell r="E1270" t="str">
            <v>0</v>
          </cell>
          <cell r="H1270">
            <v>0</v>
          </cell>
        </row>
        <row r="1271">
          <cell r="D1271" t="str">
            <v>0</v>
          </cell>
          <cell r="E1271" t="str">
            <v>0</v>
          </cell>
          <cell r="H1271">
            <v>0</v>
          </cell>
        </row>
        <row r="1272">
          <cell r="D1272" t="str">
            <v>0</v>
          </cell>
          <cell r="E1272" t="str">
            <v>0</v>
          </cell>
          <cell r="H1272">
            <v>0</v>
          </cell>
        </row>
        <row r="1273">
          <cell r="D1273" t="str">
            <v>0</v>
          </cell>
          <cell r="E1273" t="str">
            <v>0</v>
          </cell>
          <cell r="H1273">
            <v>0</v>
          </cell>
        </row>
        <row r="1274">
          <cell r="D1274" t="str">
            <v>0</v>
          </cell>
          <cell r="E1274" t="str">
            <v>0</v>
          </cell>
          <cell r="H1274">
            <v>0</v>
          </cell>
        </row>
        <row r="1275">
          <cell r="D1275" t="str">
            <v>0</v>
          </cell>
          <cell r="E1275" t="str">
            <v>0</v>
          </cell>
          <cell r="H1275">
            <v>0</v>
          </cell>
        </row>
        <row r="1276">
          <cell r="D1276" t="str">
            <v>0</v>
          </cell>
          <cell r="E1276" t="str">
            <v>0</v>
          </cell>
          <cell r="H1276">
            <v>0</v>
          </cell>
        </row>
        <row r="1277">
          <cell r="D1277" t="str">
            <v>0</v>
          </cell>
          <cell r="E1277" t="str">
            <v>0</v>
          </cell>
          <cell r="H1277">
            <v>0</v>
          </cell>
        </row>
        <row r="1278">
          <cell r="D1278" t="str">
            <v>0</v>
          </cell>
          <cell r="E1278" t="str">
            <v>0</v>
          </cell>
          <cell r="H1278">
            <v>0</v>
          </cell>
        </row>
        <row r="1279">
          <cell r="D1279" t="str">
            <v>0</v>
          </cell>
          <cell r="E1279" t="str">
            <v>0</v>
          </cell>
          <cell r="H1279">
            <v>0</v>
          </cell>
        </row>
        <row r="1280">
          <cell r="D1280" t="str">
            <v>0</v>
          </cell>
          <cell r="E1280" t="str">
            <v>0</v>
          </cell>
          <cell r="H1280">
            <v>0</v>
          </cell>
        </row>
        <row r="1281">
          <cell r="D1281" t="str">
            <v>0</v>
          </cell>
          <cell r="E1281" t="str">
            <v>0</v>
          </cell>
          <cell r="H1281">
            <v>0</v>
          </cell>
        </row>
        <row r="1282">
          <cell r="D1282" t="str">
            <v>0</v>
          </cell>
          <cell r="E1282" t="str">
            <v>0</v>
          </cell>
          <cell r="H1282">
            <v>0</v>
          </cell>
        </row>
        <row r="1283">
          <cell r="D1283" t="str">
            <v>0</v>
          </cell>
          <cell r="E1283" t="str">
            <v>0</v>
          </cell>
          <cell r="H1283">
            <v>0</v>
          </cell>
        </row>
        <row r="1284">
          <cell r="D1284" t="str">
            <v>0</v>
          </cell>
          <cell r="E1284" t="str">
            <v>0</v>
          </cell>
          <cell r="H1284">
            <v>0</v>
          </cell>
        </row>
        <row r="1285">
          <cell r="D1285" t="str">
            <v>0</v>
          </cell>
          <cell r="E1285" t="str">
            <v>0</v>
          </cell>
          <cell r="H1285">
            <v>0</v>
          </cell>
        </row>
        <row r="1286">
          <cell r="D1286" t="str">
            <v>0</v>
          </cell>
          <cell r="E1286" t="str">
            <v>0</v>
          </cell>
          <cell r="H1286">
            <v>0</v>
          </cell>
        </row>
        <row r="1287">
          <cell r="D1287" t="str">
            <v>0</v>
          </cell>
          <cell r="E1287" t="str">
            <v>0</v>
          </cell>
          <cell r="H1287">
            <v>0</v>
          </cell>
        </row>
        <row r="1288">
          <cell r="D1288" t="str">
            <v>0</v>
          </cell>
          <cell r="E1288" t="str">
            <v>0</v>
          </cell>
          <cell r="H1288">
            <v>0</v>
          </cell>
        </row>
        <row r="1289">
          <cell r="D1289" t="str">
            <v>0</v>
          </cell>
          <cell r="E1289" t="str">
            <v>0</v>
          </cell>
          <cell r="H1289">
            <v>0</v>
          </cell>
        </row>
        <row r="1290">
          <cell r="D1290" t="str">
            <v>0</v>
          </cell>
          <cell r="E1290" t="str">
            <v>0</v>
          </cell>
          <cell r="H1290">
            <v>0</v>
          </cell>
        </row>
        <row r="1291">
          <cell r="D1291" t="str">
            <v>0</v>
          </cell>
          <cell r="E1291" t="str">
            <v>0</v>
          </cell>
          <cell r="H1291">
            <v>0</v>
          </cell>
        </row>
        <row r="1292">
          <cell r="D1292" t="str">
            <v>0</v>
          </cell>
          <cell r="E1292" t="str">
            <v>0</v>
          </cell>
          <cell r="H1292">
            <v>0</v>
          </cell>
        </row>
        <row r="1293">
          <cell r="D1293" t="str">
            <v>0</v>
          </cell>
          <cell r="E1293" t="str">
            <v>0</v>
          </cell>
          <cell r="H1293">
            <v>0</v>
          </cell>
        </row>
        <row r="1294">
          <cell r="D1294" t="str">
            <v>0</v>
          </cell>
          <cell r="E1294" t="str">
            <v>0</v>
          </cell>
          <cell r="H1294">
            <v>0</v>
          </cell>
        </row>
        <row r="1295">
          <cell r="D1295" t="str">
            <v>0</v>
          </cell>
          <cell r="E1295" t="str">
            <v>0</v>
          </cell>
          <cell r="H1295">
            <v>0</v>
          </cell>
        </row>
        <row r="1296">
          <cell r="D1296" t="str">
            <v>0</v>
          </cell>
          <cell r="E1296" t="str">
            <v>0</v>
          </cell>
          <cell r="H1296">
            <v>0</v>
          </cell>
        </row>
        <row r="1297">
          <cell r="D1297" t="str">
            <v>0</v>
          </cell>
          <cell r="E1297" t="str">
            <v>0</v>
          </cell>
          <cell r="H1297">
            <v>0</v>
          </cell>
        </row>
        <row r="1298">
          <cell r="D1298" t="str">
            <v>0</v>
          </cell>
          <cell r="E1298" t="str">
            <v>0</v>
          </cell>
          <cell r="H1298">
            <v>0</v>
          </cell>
        </row>
        <row r="1299">
          <cell r="D1299" t="str">
            <v>0</v>
          </cell>
          <cell r="E1299" t="str">
            <v>0</v>
          </cell>
          <cell r="H1299">
            <v>0</v>
          </cell>
        </row>
        <row r="1300">
          <cell r="D1300" t="str">
            <v>0</v>
          </cell>
          <cell r="E1300" t="str">
            <v>0</v>
          </cell>
          <cell r="H1300">
            <v>0</v>
          </cell>
        </row>
        <row r="1301">
          <cell r="D1301" t="str">
            <v>0</v>
          </cell>
          <cell r="E1301" t="str">
            <v>0</v>
          </cell>
          <cell r="H1301">
            <v>0</v>
          </cell>
        </row>
        <row r="1302">
          <cell r="D1302" t="str">
            <v>0</v>
          </cell>
          <cell r="E1302" t="str">
            <v>0</v>
          </cell>
          <cell r="H1302">
            <v>0</v>
          </cell>
        </row>
        <row r="1303">
          <cell r="D1303" t="str">
            <v>0</v>
          </cell>
          <cell r="E1303" t="str">
            <v>0</v>
          </cell>
          <cell r="H1303">
            <v>0</v>
          </cell>
        </row>
        <row r="1304">
          <cell r="D1304" t="str">
            <v>0</v>
          </cell>
          <cell r="E1304" t="str">
            <v>0</v>
          </cell>
          <cell r="H1304">
            <v>0</v>
          </cell>
        </row>
        <row r="1305">
          <cell r="D1305" t="str">
            <v>0</v>
          </cell>
          <cell r="E1305" t="str">
            <v>0</v>
          </cell>
          <cell r="H1305">
            <v>0</v>
          </cell>
        </row>
        <row r="1306">
          <cell r="D1306" t="str">
            <v>0</v>
          </cell>
          <cell r="E1306" t="str">
            <v>0</v>
          </cell>
          <cell r="H1306">
            <v>0</v>
          </cell>
        </row>
        <row r="1307">
          <cell r="D1307" t="str">
            <v>0</v>
          </cell>
          <cell r="E1307" t="str">
            <v>0</v>
          </cell>
          <cell r="H1307">
            <v>0</v>
          </cell>
        </row>
        <row r="1308">
          <cell r="D1308" t="str">
            <v>0</v>
          </cell>
          <cell r="E1308" t="str">
            <v>0</v>
          </cell>
          <cell r="H1308">
            <v>0</v>
          </cell>
        </row>
        <row r="1309">
          <cell r="D1309" t="str">
            <v>0</v>
          </cell>
          <cell r="E1309" t="str">
            <v>0</v>
          </cell>
          <cell r="H1309">
            <v>0</v>
          </cell>
        </row>
        <row r="1310">
          <cell r="D1310" t="str">
            <v>0</v>
          </cell>
          <cell r="E1310" t="str">
            <v>0</v>
          </cell>
          <cell r="H1310">
            <v>0</v>
          </cell>
        </row>
        <row r="1311">
          <cell r="D1311" t="str">
            <v>0</v>
          </cell>
          <cell r="E1311" t="str">
            <v>0</v>
          </cell>
          <cell r="H1311">
            <v>0</v>
          </cell>
        </row>
        <row r="1312">
          <cell r="D1312" t="str">
            <v>0</v>
          </cell>
          <cell r="E1312" t="str">
            <v>0</v>
          </cell>
          <cell r="H1312">
            <v>0</v>
          </cell>
        </row>
        <row r="1313">
          <cell r="D1313" t="str">
            <v>0</v>
          </cell>
          <cell r="E1313" t="str">
            <v>0</v>
          </cell>
          <cell r="H1313">
            <v>0</v>
          </cell>
        </row>
        <row r="1314">
          <cell r="D1314" t="str">
            <v>0</v>
          </cell>
          <cell r="E1314" t="str">
            <v>0</v>
          </cell>
          <cell r="H1314">
            <v>0</v>
          </cell>
        </row>
        <row r="1315">
          <cell r="D1315" t="str">
            <v>0</v>
          </cell>
          <cell r="E1315" t="str">
            <v>0</v>
          </cell>
          <cell r="H1315">
            <v>0</v>
          </cell>
        </row>
        <row r="1316">
          <cell r="D1316" t="str">
            <v>0</v>
          </cell>
          <cell r="E1316" t="str">
            <v>0</v>
          </cell>
          <cell r="H1316">
            <v>0</v>
          </cell>
        </row>
        <row r="1317">
          <cell r="D1317" t="str">
            <v>0</v>
          </cell>
          <cell r="E1317" t="str">
            <v>0</v>
          </cell>
          <cell r="H1317">
            <v>0</v>
          </cell>
        </row>
        <row r="1318">
          <cell r="D1318" t="str">
            <v>0</v>
          </cell>
          <cell r="E1318" t="str">
            <v>0</v>
          </cell>
          <cell r="H1318">
            <v>0</v>
          </cell>
        </row>
        <row r="1319">
          <cell r="D1319" t="str">
            <v>0</v>
          </cell>
          <cell r="E1319" t="str">
            <v>0</v>
          </cell>
          <cell r="H1319">
            <v>0</v>
          </cell>
        </row>
        <row r="1320">
          <cell r="D1320" t="str">
            <v>0</v>
          </cell>
          <cell r="E1320" t="str">
            <v>0</v>
          </cell>
          <cell r="H1320">
            <v>0</v>
          </cell>
        </row>
        <row r="1321">
          <cell r="D1321" t="str">
            <v>0</v>
          </cell>
          <cell r="E1321" t="str">
            <v>0</v>
          </cell>
          <cell r="H1321">
            <v>0</v>
          </cell>
        </row>
        <row r="1322">
          <cell r="D1322" t="str">
            <v>0</v>
          </cell>
          <cell r="E1322" t="str">
            <v>0</v>
          </cell>
          <cell r="H1322">
            <v>0</v>
          </cell>
        </row>
        <row r="1323">
          <cell r="D1323" t="str">
            <v>0</v>
          </cell>
          <cell r="E1323" t="str">
            <v>0</v>
          </cell>
          <cell r="H1323">
            <v>0</v>
          </cell>
        </row>
        <row r="1324">
          <cell r="D1324" t="str">
            <v>0</v>
          </cell>
          <cell r="E1324" t="str">
            <v>0</v>
          </cell>
          <cell r="H1324">
            <v>0</v>
          </cell>
        </row>
        <row r="1325">
          <cell r="D1325" t="str">
            <v>0</v>
          </cell>
          <cell r="E1325" t="str">
            <v>0</v>
          </cell>
          <cell r="H1325">
            <v>0</v>
          </cell>
        </row>
        <row r="1326">
          <cell r="D1326" t="str">
            <v>624</v>
          </cell>
          <cell r="E1326">
            <v>-5.45</v>
          </cell>
          <cell r="H1326">
            <v>624</v>
          </cell>
        </row>
        <row r="1327">
          <cell r="D1327" t="str">
            <v>0</v>
          </cell>
          <cell r="E1327" t="str">
            <v>0</v>
          </cell>
          <cell r="H1327">
            <v>0</v>
          </cell>
        </row>
        <row r="1328">
          <cell r="D1328" t="str">
            <v>0</v>
          </cell>
          <cell r="E1328" t="str">
            <v>0</v>
          </cell>
          <cell r="H1328">
            <v>0</v>
          </cell>
        </row>
        <row r="1329">
          <cell r="D1329" t="str">
            <v>0</v>
          </cell>
          <cell r="E1329" t="str">
            <v>0</v>
          </cell>
          <cell r="H1329">
            <v>0</v>
          </cell>
        </row>
        <row r="1330">
          <cell r="D1330" t="str">
            <v>0</v>
          </cell>
          <cell r="E1330" t="str">
            <v>0</v>
          </cell>
          <cell r="H1330">
            <v>0</v>
          </cell>
        </row>
        <row r="1331">
          <cell r="D1331" t="str">
            <v>0</v>
          </cell>
          <cell r="E1331" t="str">
            <v>0</v>
          </cell>
          <cell r="H1331">
            <v>0</v>
          </cell>
        </row>
        <row r="1332">
          <cell r="D1332" t="str">
            <v>0</v>
          </cell>
          <cell r="E1332" t="str">
            <v>0</v>
          </cell>
          <cell r="H1332">
            <v>0</v>
          </cell>
        </row>
        <row r="1333">
          <cell r="D1333" t="str">
            <v>0</v>
          </cell>
          <cell r="E1333" t="str">
            <v>0</v>
          </cell>
          <cell r="H1333">
            <v>0</v>
          </cell>
        </row>
        <row r="1334">
          <cell r="D1334" t="str">
            <v>0</v>
          </cell>
          <cell r="E1334" t="str">
            <v>0</v>
          </cell>
          <cell r="H1334">
            <v>0</v>
          </cell>
        </row>
        <row r="1335">
          <cell r="D1335" t="str">
            <v>0</v>
          </cell>
          <cell r="E1335" t="str">
            <v>0</v>
          </cell>
          <cell r="H1335">
            <v>0</v>
          </cell>
        </row>
        <row r="1336">
          <cell r="D1336" t="str">
            <v>0</v>
          </cell>
          <cell r="E1336" t="str">
            <v>0</v>
          </cell>
          <cell r="H1336">
            <v>0</v>
          </cell>
        </row>
        <row r="1337">
          <cell r="D1337" t="str">
            <v>0</v>
          </cell>
          <cell r="E1337" t="str">
            <v>0</v>
          </cell>
          <cell r="H1337">
            <v>0</v>
          </cell>
        </row>
        <row r="1338">
          <cell r="D1338" t="str">
            <v>0</v>
          </cell>
          <cell r="E1338" t="str">
            <v>0</v>
          </cell>
          <cell r="H1338">
            <v>0</v>
          </cell>
        </row>
        <row r="1339">
          <cell r="D1339" t="str">
            <v>685</v>
          </cell>
          <cell r="E1339">
            <v>-0.55000000000000004</v>
          </cell>
          <cell r="H1339">
            <v>685</v>
          </cell>
        </row>
        <row r="1340">
          <cell r="D1340" t="str">
            <v>0</v>
          </cell>
          <cell r="E1340" t="str">
            <v>0</v>
          </cell>
          <cell r="H1340">
            <v>0</v>
          </cell>
        </row>
        <row r="1341">
          <cell r="D1341" t="str">
            <v>0</v>
          </cell>
          <cell r="E1341" t="str">
            <v>0</v>
          </cell>
          <cell r="H1341">
            <v>0</v>
          </cell>
        </row>
        <row r="1342">
          <cell r="D1342" t="str">
            <v>0</v>
          </cell>
          <cell r="E1342" t="str">
            <v>0</v>
          </cell>
          <cell r="H1342">
            <v>0</v>
          </cell>
        </row>
        <row r="1343">
          <cell r="D1343" t="str">
            <v>0</v>
          </cell>
          <cell r="E1343" t="str">
            <v>0</v>
          </cell>
          <cell r="H1343">
            <v>0</v>
          </cell>
        </row>
        <row r="1344">
          <cell r="D1344" t="str">
            <v>0</v>
          </cell>
          <cell r="E1344" t="str">
            <v>0</v>
          </cell>
          <cell r="H1344">
            <v>0</v>
          </cell>
        </row>
        <row r="1345">
          <cell r="D1345" t="str">
            <v>0</v>
          </cell>
          <cell r="E1345" t="str">
            <v>0</v>
          </cell>
          <cell r="H1345">
            <v>0</v>
          </cell>
        </row>
        <row r="1346">
          <cell r="D1346" t="str">
            <v>0</v>
          </cell>
          <cell r="E1346" t="str">
            <v>0</v>
          </cell>
          <cell r="H1346">
            <v>0</v>
          </cell>
        </row>
        <row r="1347">
          <cell r="D1347" t="str">
            <v>0</v>
          </cell>
          <cell r="E1347" t="str">
            <v>0</v>
          </cell>
          <cell r="H1347">
            <v>0</v>
          </cell>
        </row>
        <row r="1348">
          <cell r="D1348" t="str">
            <v>0</v>
          </cell>
          <cell r="E1348" t="str">
            <v>0</v>
          </cell>
          <cell r="H1348">
            <v>0</v>
          </cell>
        </row>
        <row r="1349">
          <cell r="D1349" t="str">
            <v>0</v>
          </cell>
          <cell r="E1349" t="str">
            <v>0</v>
          </cell>
          <cell r="H1349">
            <v>0</v>
          </cell>
        </row>
        <row r="1350">
          <cell r="D1350" t="str">
            <v>0</v>
          </cell>
          <cell r="E1350" t="str">
            <v>0</v>
          </cell>
          <cell r="H1350">
            <v>0</v>
          </cell>
        </row>
        <row r="1351">
          <cell r="D1351" t="str">
            <v>0</v>
          </cell>
          <cell r="E1351" t="str">
            <v>0</v>
          </cell>
          <cell r="H1351">
            <v>0</v>
          </cell>
        </row>
        <row r="1352">
          <cell r="D1352" t="str">
            <v>0</v>
          </cell>
          <cell r="E1352" t="str">
            <v>0</v>
          </cell>
          <cell r="H1352">
            <v>0</v>
          </cell>
        </row>
        <row r="1353">
          <cell r="D1353" t="str">
            <v>0</v>
          </cell>
          <cell r="E1353" t="str">
            <v>0</v>
          </cell>
          <cell r="H1353">
            <v>0</v>
          </cell>
        </row>
        <row r="1354">
          <cell r="D1354" t="str">
            <v>0</v>
          </cell>
          <cell r="E1354" t="str">
            <v>0</v>
          </cell>
          <cell r="H1354">
            <v>0</v>
          </cell>
        </row>
        <row r="1355">
          <cell r="D1355" t="str">
            <v>0</v>
          </cell>
          <cell r="E1355" t="str">
            <v>0</v>
          </cell>
          <cell r="H1355">
            <v>0</v>
          </cell>
        </row>
        <row r="1356">
          <cell r="D1356" t="str">
            <v>0</v>
          </cell>
          <cell r="E1356" t="str">
            <v>0</v>
          </cell>
          <cell r="H1356">
            <v>0</v>
          </cell>
        </row>
        <row r="1357">
          <cell r="D1357" t="str">
            <v>0</v>
          </cell>
          <cell r="E1357" t="str">
            <v>0</v>
          </cell>
          <cell r="H1357">
            <v>0</v>
          </cell>
        </row>
        <row r="1358">
          <cell r="D1358" t="str">
            <v>0</v>
          </cell>
          <cell r="E1358" t="str">
            <v>0</v>
          </cell>
          <cell r="H1358">
            <v>0</v>
          </cell>
        </row>
        <row r="1359">
          <cell r="D1359" t="str">
            <v>0</v>
          </cell>
          <cell r="E1359" t="str">
            <v>0</v>
          </cell>
          <cell r="H1359">
            <v>0</v>
          </cell>
        </row>
        <row r="1360">
          <cell r="D1360" t="str">
            <v>0</v>
          </cell>
          <cell r="E1360" t="str">
            <v>0</v>
          </cell>
          <cell r="H1360">
            <v>0</v>
          </cell>
        </row>
        <row r="1361">
          <cell r="D1361" t="str">
            <v>0</v>
          </cell>
          <cell r="E1361" t="str">
            <v>0</v>
          </cell>
          <cell r="H1361">
            <v>0</v>
          </cell>
        </row>
        <row r="1362">
          <cell r="D1362" t="str">
            <v>0</v>
          </cell>
          <cell r="E1362" t="str">
            <v>0</v>
          </cell>
          <cell r="H1362">
            <v>0</v>
          </cell>
        </row>
        <row r="1363">
          <cell r="D1363" t="str">
            <v>0</v>
          </cell>
          <cell r="E1363" t="str">
            <v>0</v>
          </cell>
          <cell r="H1363">
            <v>0</v>
          </cell>
        </row>
        <row r="1364">
          <cell r="D1364" t="str">
            <v>611</v>
          </cell>
          <cell r="E1364">
            <v>2.64</v>
          </cell>
          <cell r="H1364">
            <v>611</v>
          </cell>
        </row>
        <row r="1365">
          <cell r="D1365" t="str">
            <v>0</v>
          </cell>
          <cell r="E1365" t="str">
            <v>0</v>
          </cell>
          <cell r="H1365">
            <v>0</v>
          </cell>
        </row>
        <row r="1366">
          <cell r="D1366" t="str">
            <v>0</v>
          </cell>
          <cell r="E1366" t="str">
            <v>0</v>
          </cell>
          <cell r="H1366">
            <v>0</v>
          </cell>
        </row>
        <row r="1367">
          <cell r="D1367" t="str">
            <v>0</v>
          </cell>
          <cell r="E1367" t="str">
            <v>0</v>
          </cell>
          <cell r="H1367">
            <v>0</v>
          </cell>
        </row>
        <row r="1368">
          <cell r="D1368" t="str">
            <v>0</v>
          </cell>
          <cell r="E1368" t="str">
            <v>0</v>
          </cell>
          <cell r="H1368">
            <v>0</v>
          </cell>
        </row>
        <row r="1369">
          <cell r="D1369" t="str">
            <v>0</v>
          </cell>
          <cell r="E1369" t="str">
            <v>0</v>
          </cell>
          <cell r="H1369">
            <v>0</v>
          </cell>
        </row>
        <row r="1370">
          <cell r="D1370" t="str">
            <v>0</v>
          </cell>
          <cell r="E1370" t="str">
            <v>0</v>
          </cell>
          <cell r="H1370">
            <v>0</v>
          </cell>
        </row>
        <row r="1371">
          <cell r="D1371" t="str">
            <v>0</v>
          </cell>
          <cell r="E1371" t="str">
            <v>0</v>
          </cell>
          <cell r="H1371">
            <v>0</v>
          </cell>
        </row>
        <row r="1372">
          <cell r="D1372" t="str">
            <v>0</v>
          </cell>
          <cell r="E1372" t="str">
            <v>0</v>
          </cell>
          <cell r="H1372">
            <v>0</v>
          </cell>
        </row>
        <row r="1373">
          <cell r="D1373" t="str">
            <v>0</v>
          </cell>
          <cell r="E1373" t="str">
            <v>0</v>
          </cell>
          <cell r="H1373">
            <v>0</v>
          </cell>
        </row>
        <row r="1374">
          <cell r="D1374" t="str">
            <v>0</v>
          </cell>
          <cell r="E1374" t="str">
            <v>0</v>
          </cell>
          <cell r="H1374">
            <v>0</v>
          </cell>
        </row>
        <row r="1375">
          <cell r="D1375" t="str">
            <v>0</v>
          </cell>
          <cell r="E1375" t="str">
            <v>0</v>
          </cell>
          <cell r="H1375">
            <v>0</v>
          </cell>
        </row>
        <row r="1376">
          <cell r="D1376" t="str">
            <v>0</v>
          </cell>
          <cell r="E1376" t="str">
            <v>0</v>
          </cell>
          <cell r="H1376">
            <v>0</v>
          </cell>
        </row>
        <row r="1377">
          <cell r="D1377" t="str">
            <v>0</v>
          </cell>
          <cell r="E1377" t="str">
            <v>0</v>
          </cell>
          <cell r="H1377">
            <v>0</v>
          </cell>
        </row>
        <row r="1378">
          <cell r="D1378" t="str">
            <v>0</v>
          </cell>
          <cell r="E1378" t="str">
            <v>0</v>
          </cell>
          <cell r="H1378">
            <v>0</v>
          </cell>
        </row>
        <row r="1379">
          <cell r="D1379" t="str">
            <v>0</v>
          </cell>
          <cell r="E1379" t="str">
            <v>0</v>
          </cell>
          <cell r="H1379">
            <v>0</v>
          </cell>
        </row>
        <row r="1380">
          <cell r="D1380" t="str">
            <v>0</v>
          </cell>
          <cell r="E1380" t="str">
            <v>0</v>
          </cell>
          <cell r="H1380">
            <v>0</v>
          </cell>
        </row>
        <row r="1381">
          <cell r="D1381" t="str">
            <v>0</v>
          </cell>
          <cell r="E1381" t="str">
            <v>0</v>
          </cell>
          <cell r="H1381">
            <v>0</v>
          </cell>
        </row>
        <row r="1382">
          <cell r="D1382" t="str">
            <v>0</v>
          </cell>
          <cell r="E1382" t="str">
            <v>0</v>
          </cell>
          <cell r="H1382">
            <v>0</v>
          </cell>
        </row>
        <row r="1383">
          <cell r="D1383" t="str">
            <v>0</v>
          </cell>
          <cell r="E1383" t="str">
            <v>0</v>
          </cell>
          <cell r="H1383">
            <v>0</v>
          </cell>
        </row>
        <row r="1384">
          <cell r="D1384" t="str">
            <v>0</v>
          </cell>
          <cell r="E1384" t="str">
            <v>0</v>
          </cell>
          <cell r="H1384">
            <v>0</v>
          </cell>
        </row>
        <row r="1385">
          <cell r="D1385" t="str">
            <v>0</v>
          </cell>
          <cell r="E1385" t="str">
            <v>0</v>
          </cell>
          <cell r="H1385">
            <v>0</v>
          </cell>
        </row>
        <row r="1386">
          <cell r="D1386" t="str">
            <v>0</v>
          </cell>
          <cell r="E1386" t="str">
            <v>0</v>
          </cell>
          <cell r="H1386">
            <v>0</v>
          </cell>
        </row>
        <row r="1387">
          <cell r="D1387" t="str">
            <v>0</v>
          </cell>
          <cell r="E1387" t="str">
            <v>0</v>
          </cell>
          <cell r="H1387">
            <v>0</v>
          </cell>
        </row>
        <row r="1388">
          <cell r="D1388" t="str">
            <v>0</v>
          </cell>
          <cell r="E1388" t="str">
            <v>0</v>
          </cell>
          <cell r="H1388">
            <v>0</v>
          </cell>
        </row>
        <row r="1389">
          <cell r="D1389" t="str">
            <v>0</v>
          </cell>
          <cell r="E1389" t="str">
            <v>0</v>
          </cell>
          <cell r="H1389">
            <v>0</v>
          </cell>
        </row>
        <row r="1390">
          <cell r="D1390" t="str">
            <v>0</v>
          </cell>
          <cell r="E1390" t="str">
            <v>0</v>
          </cell>
          <cell r="H1390">
            <v>0</v>
          </cell>
        </row>
        <row r="1391">
          <cell r="D1391" t="str">
            <v>0</v>
          </cell>
          <cell r="E1391" t="str">
            <v>0</v>
          </cell>
          <cell r="H1391">
            <v>0</v>
          </cell>
        </row>
        <row r="1392">
          <cell r="D1392" t="str">
            <v>0</v>
          </cell>
          <cell r="E1392" t="str">
            <v>0</v>
          </cell>
          <cell r="H1392">
            <v>0</v>
          </cell>
        </row>
        <row r="1393">
          <cell r="D1393" t="str">
            <v>0</v>
          </cell>
          <cell r="E1393" t="str">
            <v>0</v>
          </cell>
          <cell r="H1393">
            <v>0</v>
          </cell>
        </row>
        <row r="1394">
          <cell r="D1394" t="str">
            <v>0</v>
          </cell>
          <cell r="E1394" t="str">
            <v>0</v>
          </cell>
          <cell r="H1394">
            <v>0</v>
          </cell>
        </row>
        <row r="1395">
          <cell r="D1395" t="str">
            <v>0</v>
          </cell>
          <cell r="E1395" t="str">
            <v>0</v>
          </cell>
          <cell r="H1395">
            <v>0</v>
          </cell>
        </row>
        <row r="1396">
          <cell r="D1396" t="str">
            <v>0</v>
          </cell>
          <cell r="E1396" t="str">
            <v>0</v>
          </cell>
          <cell r="H1396">
            <v>0</v>
          </cell>
        </row>
        <row r="1397">
          <cell r="D1397" t="str">
            <v>0</v>
          </cell>
          <cell r="E1397" t="str">
            <v>0</v>
          </cell>
          <cell r="H1397">
            <v>0</v>
          </cell>
        </row>
        <row r="1398">
          <cell r="D1398" t="str">
            <v>0</v>
          </cell>
          <cell r="E1398" t="str">
            <v>0</v>
          </cell>
          <cell r="H1398">
            <v>0</v>
          </cell>
        </row>
        <row r="1399">
          <cell r="D1399" t="str">
            <v>0</v>
          </cell>
          <cell r="E1399" t="str">
            <v>0</v>
          </cell>
          <cell r="H1399">
            <v>0</v>
          </cell>
        </row>
        <row r="1400">
          <cell r="D1400" t="str">
            <v>624</v>
          </cell>
          <cell r="E1400">
            <v>95.95</v>
          </cell>
          <cell r="H1400">
            <v>624</v>
          </cell>
        </row>
        <row r="1401">
          <cell r="D1401" t="str">
            <v>0</v>
          </cell>
          <cell r="E1401" t="str">
            <v>0</v>
          </cell>
          <cell r="H1401">
            <v>0</v>
          </cell>
        </row>
        <row r="1402">
          <cell r="D1402" t="str">
            <v>626</v>
          </cell>
          <cell r="E1402">
            <v>30.88</v>
          </cell>
          <cell r="H1402">
            <v>626</v>
          </cell>
        </row>
        <row r="1403">
          <cell r="D1403" t="str">
            <v>626</v>
          </cell>
          <cell r="E1403">
            <v>9.34</v>
          </cell>
          <cell r="H1403">
            <v>626</v>
          </cell>
        </row>
        <row r="1404">
          <cell r="D1404" t="str">
            <v>0</v>
          </cell>
          <cell r="E1404" t="str">
            <v>0</v>
          </cell>
          <cell r="H1404">
            <v>0</v>
          </cell>
        </row>
        <row r="1405">
          <cell r="D1405" t="str">
            <v>0</v>
          </cell>
          <cell r="E1405" t="str">
            <v>0</v>
          </cell>
          <cell r="H1405">
            <v>0</v>
          </cell>
        </row>
        <row r="1406">
          <cell r="D1406" t="str">
            <v>0</v>
          </cell>
          <cell r="E1406" t="str">
            <v>0</v>
          </cell>
          <cell r="H1406">
            <v>0</v>
          </cell>
        </row>
        <row r="1407">
          <cell r="D1407" t="str">
            <v>0</v>
          </cell>
          <cell r="E1407" t="str">
            <v>0</v>
          </cell>
          <cell r="H1407">
            <v>0</v>
          </cell>
        </row>
        <row r="1408">
          <cell r="D1408" t="str">
            <v>0</v>
          </cell>
          <cell r="E1408" t="str">
            <v>0</v>
          </cell>
          <cell r="H1408">
            <v>0</v>
          </cell>
        </row>
        <row r="1409">
          <cell r="D1409" t="str">
            <v>0</v>
          </cell>
          <cell r="E1409" t="str">
            <v>0</v>
          </cell>
          <cell r="H1409">
            <v>0</v>
          </cell>
        </row>
        <row r="1410">
          <cell r="D1410" t="str">
            <v>0</v>
          </cell>
          <cell r="E1410" t="str">
            <v>0</v>
          </cell>
          <cell r="H1410">
            <v>0</v>
          </cell>
        </row>
        <row r="1411">
          <cell r="D1411" t="str">
            <v>0</v>
          </cell>
          <cell r="E1411" t="str">
            <v>0</v>
          </cell>
          <cell r="H1411">
            <v>0</v>
          </cell>
        </row>
        <row r="1412">
          <cell r="D1412" t="str">
            <v>0</v>
          </cell>
          <cell r="E1412" t="str">
            <v>0</v>
          </cell>
          <cell r="H1412">
            <v>0</v>
          </cell>
        </row>
        <row r="1413">
          <cell r="D1413" t="str">
            <v>0</v>
          </cell>
          <cell r="E1413" t="str">
            <v>0</v>
          </cell>
          <cell r="H1413">
            <v>0</v>
          </cell>
        </row>
        <row r="1414">
          <cell r="D1414" t="str">
            <v>0</v>
          </cell>
          <cell r="E1414" t="str">
            <v>0</v>
          </cell>
          <cell r="H1414">
            <v>0</v>
          </cell>
        </row>
        <row r="1415">
          <cell r="D1415" t="str">
            <v>0</v>
          </cell>
          <cell r="E1415" t="str">
            <v>0</v>
          </cell>
          <cell r="H1415">
            <v>0</v>
          </cell>
        </row>
        <row r="1416">
          <cell r="D1416" t="str">
            <v>0</v>
          </cell>
          <cell r="E1416" t="str">
            <v>0</v>
          </cell>
          <cell r="H1416">
            <v>0</v>
          </cell>
        </row>
        <row r="1417">
          <cell r="D1417" t="str">
            <v>0</v>
          </cell>
          <cell r="E1417" t="str">
            <v>0</v>
          </cell>
          <cell r="H1417">
            <v>0</v>
          </cell>
        </row>
        <row r="1418">
          <cell r="D1418" t="str">
            <v>0</v>
          </cell>
          <cell r="E1418" t="str">
            <v>0</v>
          </cell>
          <cell r="H1418">
            <v>0</v>
          </cell>
        </row>
        <row r="1419">
          <cell r="D1419" t="str">
            <v>0</v>
          </cell>
          <cell r="E1419" t="str">
            <v>0</v>
          </cell>
          <cell r="H1419">
            <v>0</v>
          </cell>
        </row>
        <row r="1420">
          <cell r="D1420" t="str">
            <v>0</v>
          </cell>
          <cell r="E1420" t="str">
            <v>0</v>
          </cell>
          <cell r="H1420">
            <v>0</v>
          </cell>
        </row>
        <row r="1421">
          <cell r="D1421" t="str">
            <v>0</v>
          </cell>
          <cell r="E1421" t="str">
            <v>0</v>
          </cell>
          <cell r="H1421">
            <v>0</v>
          </cell>
        </row>
        <row r="1422">
          <cell r="D1422" t="str">
            <v>0</v>
          </cell>
          <cell r="E1422" t="str">
            <v>0</v>
          </cell>
          <cell r="H1422">
            <v>0</v>
          </cell>
        </row>
        <row r="1423">
          <cell r="D1423" t="str">
            <v>0</v>
          </cell>
          <cell r="E1423" t="str">
            <v>0</v>
          </cell>
          <cell r="H1423">
            <v>0</v>
          </cell>
        </row>
        <row r="1424">
          <cell r="D1424" t="str">
            <v>0</v>
          </cell>
          <cell r="E1424" t="str">
            <v>0</v>
          </cell>
          <cell r="H1424">
            <v>0</v>
          </cell>
        </row>
        <row r="1425">
          <cell r="D1425" t="str">
            <v>0</v>
          </cell>
          <cell r="E1425" t="str">
            <v>0</v>
          </cell>
          <cell r="H1425">
            <v>0</v>
          </cell>
        </row>
        <row r="1426">
          <cell r="D1426" t="str">
            <v>0</v>
          </cell>
          <cell r="E1426" t="str">
            <v>0</v>
          </cell>
          <cell r="H1426">
            <v>0</v>
          </cell>
        </row>
        <row r="1427">
          <cell r="D1427" t="str">
            <v>0</v>
          </cell>
          <cell r="E1427" t="str">
            <v>0</v>
          </cell>
          <cell r="H1427">
            <v>0</v>
          </cell>
        </row>
        <row r="1428">
          <cell r="D1428" t="str">
            <v>0</v>
          </cell>
          <cell r="E1428" t="str">
            <v>0</v>
          </cell>
          <cell r="H1428">
            <v>0</v>
          </cell>
        </row>
        <row r="1429">
          <cell r="D1429" t="str">
            <v>0</v>
          </cell>
          <cell r="E1429" t="str">
            <v>0</v>
          </cell>
          <cell r="H1429">
            <v>0</v>
          </cell>
        </row>
        <row r="1430">
          <cell r="D1430" t="str">
            <v>0</v>
          </cell>
          <cell r="E1430" t="str">
            <v>0</v>
          </cell>
          <cell r="H1430">
            <v>0</v>
          </cell>
        </row>
        <row r="1431">
          <cell r="D1431" t="str">
            <v>0</v>
          </cell>
          <cell r="E1431" t="str">
            <v>0</v>
          </cell>
          <cell r="H1431">
            <v>0</v>
          </cell>
        </row>
        <row r="1432">
          <cell r="D1432" t="str">
            <v>0</v>
          </cell>
          <cell r="E1432" t="str">
            <v>0</v>
          </cell>
          <cell r="H1432">
            <v>0</v>
          </cell>
        </row>
        <row r="1433">
          <cell r="D1433" t="str">
            <v>0</v>
          </cell>
          <cell r="E1433" t="str">
            <v>0</v>
          </cell>
          <cell r="H1433">
            <v>0</v>
          </cell>
        </row>
        <row r="1434">
          <cell r="D1434" t="str">
            <v>0</v>
          </cell>
          <cell r="E1434" t="str">
            <v>0</v>
          </cell>
          <cell r="H1434">
            <v>0</v>
          </cell>
        </row>
        <row r="1435">
          <cell r="D1435" t="str">
            <v>0</v>
          </cell>
          <cell r="E1435" t="str">
            <v>0</v>
          </cell>
          <cell r="H1435">
            <v>0</v>
          </cell>
        </row>
        <row r="1436">
          <cell r="D1436" t="str">
            <v>0</v>
          </cell>
          <cell r="E1436" t="str">
            <v>0</v>
          </cell>
          <cell r="H1436">
            <v>0</v>
          </cell>
        </row>
        <row r="1437">
          <cell r="D1437" t="str">
            <v>0</v>
          </cell>
          <cell r="E1437" t="str">
            <v>0</v>
          </cell>
          <cell r="H1437">
            <v>0</v>
          </cell>
        </row>
        <row r="1438">
          <cell r="D1438" t="str">
            <v>0</v>
          </cell>
          <cell r="E1438" t="str">
            <v>0</v>
          </cell>
          <cell r="H1438">
            <v>0</v>
          </cell>
        </row>
        <row r="1439">
          <cell r="D1439" t="str">
            <v>0</v>
          </cell>
          <cell r="E1439" t="str">
            <v>0</v>
          </cell>
          <cell r="H1439">
            <v>0</v>
          </cell>
        </row>
        <row r="1440">
          <cell r="D1440" t="str">
            <v>0</v>
          </cell>
          <cell r="E1440" t="str">
            <v>0</v>
          </cell>
          <cell r="H1440">
            <v>0</v>
          </cell>
        </row>
        <row r="1441">
          <cell r="D1441" t="str">
            <v>0</v>
          </cell>
          <cell r="E1441" t="str">
            <v>0</v>
          </cell>
          <cell r="H1441">
            <v>0</v>
          </cell>
        </row>
        <row r="1442">
          <cell r="D1442" t="str">
            <v>0</v>
          </cell>
          <cell r="E1442" t="str">
            <v>0</v>
          </cell>
          <cell r="H1442">
            <v>0</v>
          </cell>
        </row>
        <row r="1443">
          <cell r="D1443" t="str">
            <v>0</v>
          </cell>
          <cell r="E1443" t="str">
            <v>0</v>
          </cell>
          <cell r="H1443">
            <v>0</v>
          </cell>
        </row>
        <row r="1444">
          <cell r="D1444" t="str">
            <v>0</v>
          </cell>
          <cell r="E1444" t="str">
            <v>0</v>
          </cell>
          <cell r="H1444">
            <v>0</v>
          </cell>
        </row>
        <row r="1445">
          <cell r="D1445" t="str">
            <v>0</v>
          </cell>
          <cell r="E1445" t="str">
            <v>0</v>
          </cell>
          <cell r="H1445">
            <v>0</v>
          </cell>
        </row>
        <row r="1446">
          <cell r="D1446" t="str">
            <v>0</v>
          </cell>
          <cell r="E1446" t="str">
            <v>0</v>
          </cell>
          <cell r="H1446">
            <v>0</v>
          </cell>
        </row>
        <row r="1447">
          <cell r="D1447" t="str">
            <v>0</v>
          </cell>
          <cell r="E1447" t="str">
            <v>0</v>
          </cell>
          <cell r="H1447">
            <v>0</v>
          </cell>
        </row>
        <row r="1448">
          <cell r="D1448" t="str">
            <v>0</v>
          </cell>
          <cell r="E1448" t="str">
            <v>0</v>
          </cell>
          <cell r="H1448">
            <v>0</v>
          </cell>
        </row>
        <row r="1449">
          <cell r="D1449" t="str">
            <v>0</v>
          </cell>
          <cell r="E1449" t="str">
            <v>0</v>
          </cell>
          <cell r="H1449">
            <v>0</v>
          </cell>
        </row>
        <row r="1450">
          <cell r="D1450" t="str">
            <v>0</v>
          </cell>
          <cell r="E1450" t="str">
            <v>0</v>
          </cell>
          <cell r="H1450">
            <v>0</v>
          </cell>
        </row>
        <row r="1451">
          <cell r="D1451" t="str">
            <v>0</v>
          </cell>
          <cell r="E1451" t="str">
            <v>0</v>
          </cell>
          <cell r="H1451">
            <v>0</v>
          </cell>
        </row>
        <row r="1452">
          <cell r="D1452" t="str">
            <v>0</v>
          </cell>
          <cell r="E1452" t="str">
            <v>0</v>
          </cell>
          <cell r="H1452">
            <v>0</v>
          </cell>
        </row>
        <row r="1453">
          <cell r="D1453" t="str">
            <v>626</v>
          </cell>
          <cell r="E1453">
            <v>-41.5</v>
          </cell>
          <cell r="H1453">
            <v>626</v>
          </cell>
        </row>
        <row r="1454">
          <cell r="D1454" t="str">
            <v>0</v>
          </cell>
          <cell r="E1454" t="str">
            <v>0</v>
          </cell>
          <cell r="H1454">
            <v>0</v>
          </cell>
        </row>
        <row r="1455">
          <cell r="D1455" t="str">
            <v>0</v>
          </cell>
          <cell r="E1455" t="str">
            <v>0</v>
          </cell>
          <cell r="H1455">
            <v>0</v>
          </cell>
        </row>
        <row r="1456">
          <cell r="D1456" t="str">
            <v>0</v>
          </cell>
          <cell r="E1456" t="str">
            <v>0</v>
          </cell>
          <cell r="H1456">
            <v>0</v>
          </cell>
        </row>
        <row r="1457">
          <cell r="D1457" t="str">
            <v>0</v>
          </cell>
          <cell r="E1457" t="str">
            <v>0</v>
          </cell>
          <cell r="H1457">
            <v>0</v>
          </cell>
        </row>
        <row r="1458">
          <cell r="D1458" t="str">
            <v>0</v>
          </cell>
          <cell r="E1458" t="str">
            <v>0</v>
          </cell>
          <cell r="H1458">
            <v>0</v>
          </cell>
        </row>
        <row r="1459">
          <cell r="D1459" t="str">
            <v>0</v>
          </cell>
          <cell r="E1459" t="str">
            <v>0</v>
          </cell>
          <cell r="H1459">
            <v>0</v>
          </cell>
        </row>
        <row r="1460">
          <cell r="D1460" t="str">
            <v>0</v>
          </cell>
          <cell r="E1460" t="str">
            <v>0</v>
          </cell>
          <cell r="H1460">
            <v>0</v>
          </cell>
        </row>
        <row r="1461">
          <cell r="D1461" t="str">
            <v>0</v>
          </cell>
          <cell r="E1461" t="str">
            <v>0</v>
          </cell>
          <cell r="H1461">
            <v>0</v>
          </cell>
        </row>
        <row r="1462">
          <cell r="D1462" t="str">
            <v>0</v>
          </cell>
          <cell r="E1462" t="str">
            <v>0</v>
          </cell>
          <cell r="H1462">
            <v>0</v>
          </cell>
        </row>
        <row r="1463">
          <cell r="D1463" t="str">
            <v>0</v>
          </cell>
          <cell r="E1463" t="str">
            <v>0</v>
          </cell>
          <cell r="H1463">
            <v>0</v>
          </cell>
        </row>
        <row r="1464">
          <cell r="D1464" t="str">
            <v>0</v>
          </cell>
          <cell r="E1464" t="str">
            <v>0</v>
          </cell>
          <cell r="H1464">
            <v>0</v>
          </cell>
        </row>
        <row r="1465">
          <cell r="D1465" t="str">
            <v>0</v>
          </cell>
          <cell r="E1465" t="str">
            <v>0</v>
          </cell>
          <cell r="H1465">
            <v>0</v>
          </cell>
        </row>
        <row r="1466">
          <cell r="D1466" t="str">
            <v>633</v>
          </cell>
          <cell r="E1466">
            <v>506.23</v>
          </cell>
          <cell r="H1466">
            <v>633</v>
          </cell>
        </row>
        <row r="1467">
          <cell r="D1467" t="str">
            <v>0</v>
          </cell>
          <cell r="E1467" t="str">
            <v>0</v>
          </cell>
          <cell r="H1467">
            <v>0</v>
          </cell>
        </row>
        <row r="1468">
          <cell r="D1468" t="str">
            <v>0</v>
          </cell>
          <cell r="E1468" t="str">
            <v>0</v>
          </cell>
          <cell r="H1468">
            <v>0</v>
          </cell>
        </row>
        <row r="1469">
          <cell r="D1469" t="str">
            <v>0</v>
          </cell>
          <cell r="E1469" t="str">
            <v>0</v>
          </cell>
          <cell r="H1469">
            <v>0</v>
          </cell>
        </row>
        <row r="1470">
          <cell r="D1470" t="str">
            <v>0</v>
          </cell>
          <cell r="E1470" t="str">
            <v>0</v>
          </cell>
          <cell r="H1470">
            <v>0</v>
          </cell>
        </row>
        <row r="1471">
          <cell r="D1471" t="str">
            <v>0</v>
          </cell>
          <cell r="E1471" t="str">
            <v>0</v>
          </cell>
          <cell r="H1471">
            <v>0</v>
          </cell>
        </row>
        <row r="1472">
          <cell r="D1472" t="str">
            <v>0</v>
          </cell>
          <cell r="E1472" t="str">
            <v>0</v>
          </cell>
          <cell r="H1472">
            <v>0</v>
          </cell>
        </row>
        <row r="1473">
          <cell r="D1473" t="str">
            <v>0</v>
          </cell>
          <cell r="E1473" t="str">
            <v>0</v>
          </cell>
          <cell r="H1473">
            <v>0</v>
          </cell>
        </row>
        <row r="1474">
          <cell r="D1474" t="str">
            <v>0</v>
          </cell>
          <cell r="E1474" t="str">
            <v>0</v>
          </cell>
          <cell r="H1474">
            <v>0</v>
          </cell>
        </row>
        <row r="1475">
          <cell r="D1475" t="str">
            <v>0</v>
          </cell>
          <cell r="E1475" t="str">
            <v>0</v>
          </cell>
          <cell r="H1475">
            <v>0</v>
          </cell>
        </row>
        <row r="1476">
          <cell r="D1476" t="str">
            <v>0</v>
          </cell>
          <cell r="E1476" t="str">
            <v>0</v>
          </cell>
          <cell r="H1476">
            <v>0</v>
          </cell>
        </row>
        <row r="1477">
          <cell r="D1477" t="str">
            <v>0</v>
          </cell>
          <cell r="E1477" t="str">
            <v>0</v>
          </cell>
          <cell r="H1477">
            <v>0</v>
          </cell>
        </row>
        <row r="1478">
          <cell r="D1478" t="str">
            <v>0</v>
          </cell>
          <cell r="E1478" t="str">
            <v>0</v>
          </cell>
          <cell r="H1478">
            <v>0</v>
          </cell>
        </row>
        <row r="1479">
          <cell r="D1479" t="str">
            <v>0</v>
          </cell>
          <cell r="E1479" t="str">
            <v>0</v>
          </cell>
          <cell r="H1479">
            <v>0</v>
          </cell>
        </row>
        <row r="1480">
          <cell r="D1480" t="str">
            <v>0</v>
          </cell>
          <cell r="E1480" t="str">
            <v>0</v>
          </cell>
          <cell r="H1480">
            <v>0</v>
          </cell>
        </row>
        <row r="1481">
          <cell r="D1481" t="str">
            <v>0</v>
          </cell>
          <cell r="E1481" t="str">
            <v>0</v>
          </cell>
          <cell r="H1481">
            <v>0</v>
          </cell>
        </row>
        <row r="1482">
          <cell r="D1482" t="str">
            <v>0</v>
          </cell>
          <cell r="E1482" t="str">
            <v>0</v>
          </cell>
          <cell r="H1482">
            <v>0</v>
          </cell>
        </row>
        <row r="1483">
          <cell r="D1483" t="str">
            <v>0</v>
          </cell>
          <cell r="E1483" t="str">
            <v>0</v>
          </cell>
          <cell r="H1483">
            <v>0</v>
          </cell>
        </row>
        <row r="1484">
          <cell r="D1484" t="str">
            <v>0</v>
          </cell>
          <cell r="E1484" t="str">
            <v>0</v>
          </cell>
          <cell r="H1484">
            <v>0</v>
          </cell>
        </row>
        <row r="1485">
          <cell r="D1485" t="str">
            <v>0</v>
          </cell>
          <cell r="E1485" t="str">
            <v>0</v>
          </cell>
          <cell r="H1485">
            <v>0</v>
          </cell>
        </row>
        <row r="1486">
          <cell r="D1486" t="str">
            <v>0</v>
          </cell>
          <cell r="E1486" t="str">
            <v>0</v>
          </cell>
          <cell r="H1486">
            <v>0</v>
          </cell>
        </row>
        <row r="1487">
          <cell r="D1487" t="str">
            <v>0</v>
          </cell>
          <cell r="E1487" t="str">
            <v>0</v>
          </cell>
          <cell r="H1487">
            <v>0</v>
          </cell>
        </row>
        <row r="1488">
          <cell r="D1488" t="str">
            <v>0</v>
          </cell>
          <cell r="E1488" t="str">
            <v>0</v>
          </cell>
          <cell r="H1488">
            <v>0</v>
          </cell>
        </row>
        <row r="1489">
          <cell r="D1489" t="str">
            <v>0</v>
          </cell>
          <cell r="E1489" t="str">
            <v>0</v>
          </cell>
          <cell r="H1489">
            <v>0</v>
          </cell>
        </row>
        <row r="1490">
          <cell r="D1490" t="str">
            <v>0</v>
          </cell>
          <cell r="E1490" t="str">
            <v>0</v>
          </cell>
          <cell r="H1490">
            <v>0</v>
          </cell>
        </row>
        <row r="1491">
          <cell r="D1491" t="str">
            <v>0</v>
          </cell>
          <cell r="E1491" t="str">
            <v>0</v>
          </cell>
          <cell r="H1491">
            <v>0</v>
          </cell>
        </row>
        <row r="1492">
          <cell r="D1492" t="str">
            <v>0</v>
          </cell>
          <cell r="E1492" t="str">
            <v>0</v>
          </cell>
          <cell r="H1492">
            <v>0</v>
          </cell>
        </row>
        <row r="1493">
          <cell r="D1493" t="str">
            <v>0</v>
          </cell>
          <cell r="E1493" t="str">
            <v>0</v>
          </cell>
          <cell r="H1493">
            <v>0</v>
          </cell>
        </row>
        <row r="1494">
          <cell r="D1494" t="str">
            <v>0</v>
          </cell>
          <cell r="E1494" t="str">
            <v>0</v>
          </cell>
          <cell r="H1494">
            <v>0</v>
          </cell>
        </row>
        <row r="1495">
          <cell r="D1495" t="str">
            <v>0</v>
          </cell>
          <cell r="E1495" t="str">
            <v>0</v>
          </cell>
          <cell r="H1495">
            <v>0</v>
          </cell>
        </row>
        <row r="1496">
          <cell r="D1496" t="str">
            <v>0</v>
          </cell>
          <cell r="E1496" t="str">
            <v>0</v>
          </cell>
          <cell r="H1496">
            <v>0</v>
          </cell>
        </row>
        <row r="1497">
          <cell r="D1497" t="str">
            <v>0</v>
          </cell>
          <cell r="E1497" t="str">
            <v>0</v>
          </cell>
          <cell r="H1497">
            <v>0</v>
          </cell>
        </row>
        <row r="1498">
          <cell r="D1498" t="str">
            <v>0</v>
          </cell>
          <cell r="E1498" t="str">
            <v>0</v>
          </cell>
          <cell r="H1498">
            <v>0</v>
          </cell>
        </row>
        <row r="1499">
          <cell r="D1499" t="str">
            <v>0</v>
          </cell>
          <cell r="E1499" t="str">
            <v>0</v>
          </cell>
          <cell r="H1499">
            <v>0</v>
          </cell>
        </row>
        <row r="1500">
          <cell r="D1500" t="str">
            <v>0</v>
          </cell>
          <cell r="E1500" t="str">
            <v>0</v>
          </cell>
          <cell r="H1500">
            <v>0</v>
          </cell>
        </row>
        <row r="1501">
          <cell r="D1501" t="str">
            <v>0</v>
          </cell>
          <cell r="E1501" t="str">
            <v>0</v>
          </cell>
          <cell r="H1501">
            <v>0</v>
          </cell>
        </row>
        <row r="1502">
          <cell r="D1502" t="str">
            <v>0</v>
          </cell>
          <cell r="E1502" t="str">
            <v>0</v>
          </cell>
          <cell r="H1502">
            <v>0</v>
          </cell>
        </row>
        <row r="1503">
          <cell r="D1503" t="str">
            <v>0</v>
          </cell>
          <cell r="E1503" t="str">
            <v>0</v>
          </cell>
          <cell r="H1503">
            <v>0</v>
          </cell>
        </row>
        <row r="1504">
          <cell r="D1504" t="str">
            <v>0</v>
          </cell>
          <cell r="E1504" t="str">
            <v>0</v>
          </cell>
          <cell r="H1504">
            <v>0</v>
          </cell>
        </row>
        <row r="1505">
          <cell r="D1505" t="str">
            <v>0</v>
          </cell>
          <cell r="E1505" t="str">
            <v>0</v>
          </cell>
          <cell r="H1505">
            <v>0</v>
          </cell>
        </row>
        <row r="1506">
          <cell r="D1506" t="str">
            <v>0</v>
          </cell>
          <cell r="E1506" t="str">
            <v>0</v>
          </cell>
          <cell r="H1506">
            <v>0</v>
          </cell>
        </row>
        <row r="1507">
          <cell r="D1507" t="str">
            <v>0</v>
          </cell>
          <cell r="E1507" t="str">
            <v>0</v>
          </cell>
          <cell r="H1507">
            <v>0</v>
          </cell>
        </row>
        <row r="1508">
          <cell r="D1508" t="str">
            <v>0</v>
          </cell>
          <cell r="E1508" t="str">
            <v>0</v>
          </cell>
          <cell r="H1508">
            <v>0</v>
          </cell>
        </row>
        <row r="1509">
          <cell r="D1509" t="str">
            <v>0</v>
          </cell>
          <cell r="E1509" t="str">
            <v>0</v>
          </cell>
          <cell r="H1509">
            <v>0</v>
          </cell>
        </row>
        <row r="1510">
          <cell r="D1510" t="str">
            <v>0</v>
          </cell>
          <cell r="E1510" t="str">
            <v>0</v>
          </cell>
          <cell r="H1510">
            <v>0</v>
          </cell>
        </row>
        <row r="1511">
          <cell r="D1511" t="str">
            <v>0</v>
          </cell>
          <cell r="E1511" t="str">
            <v>0</v>
          </cell>
          <cell r="H1511">
            <v>0</v>
          </cell>
        </row>
        <row r="1512">
          <cell r="D1512" t="str">
            <v>0</v>
          </cell>
          <cell r="E1512" t="str">
            <v>0</v>
          </cell>
          <cell r="H1512">
            <v>0</v>
          </cell>
        </row>
        <row r="1513">
          <cell r="D1513" t="str">
            <v>0</v>
          </cell>
          <cell r="E1513" t="str">
            <v>0</v>
          </cell>
          <cell r="H1513">
            <v>0</v>
          </cell>
        </row>
        <row r="1514">
          <cell r="D1514" t="str">
            <v>0</v>
          </cell>
          <cell r="E1514" t="str">
            <v>0</v>
          </cell>
          <cell r="H1514">
            <v>0</v>
          </cell>
        </row>
        <row r="1515">
          <cell r="D1515" t="str">
            <v>0</v>
          </cell>
          <cell r="E1515" t="str">
            <v>0</v>
          </cell>
          <cell r="H1515">
            <v>0</v>
          </cell>
        </row>
        <row r="1516">
          <cell r="D1516" t="str">
            <v>0</v>
          </cell>
          <cell r="E1516" t="str">
            <v>0</v>
          </cell>
          <cell r="H1516">
            <v>0</v>
          </cell>
        </row>
        <row r="1517">
          <cell r="D1517" t="str">
            <v>0</v>
          </cell>
          <cell r="E1517" t="str">
            <v>0</v>
          </cell>
          <cell r="H1517">
            <v>0</v>
          </cell>
        </row>
        <row r="1518">
          <cell r="D1518" t="str">
            <v>0</v>
          </cell>
          <cell r="E1518" t="str">
            <v>0</v>
          </cell>
          <cell r="H1518">
            <v>0</v>
          </cell>
        </row>
        <row r="1519">
          <cell r="D1519" t="str">
            <v>0</v>
          </cell>
          <cell r="E1519" t="str">
            <v>0</v>
          </cell>
          <cell r="H1519">
            <v>0</v>
          </cell>
        </row>
        <row r="1520">
          <cell r="D1520" t="str">
            <v>0</v>
          </cell>
          <cell r="E1520" t="str">
            <v>0</v>
          </cell>
          <cell r="H1520">
            <v>0</v>
          </cell>
        </row>
        <row r="1521">
          <cell r="D1521" t="str">
            <v>0</v>
          </cell>
          <cell r="E1521" t="str">
            <v>0</v>
          </cell>
          <cell r="H1521">
            <v>0</v>
          </cell>
        </row>
        <row r="1522">
          <cell r="D1522" t="str">
            <v>0</v>
          </cell>
          <cell r="E1522" t="str">
            <v>0</v>
          </cell>
          <cell r="H1522">
            <v>0</v>
          </cell>
        </row>
        <row r="1523">
          <cell r="D1523" t="str">
            <v>0</v>
          </cell>
          <cell r="E1523" t="str">
            <v>0</v>
          </cell>
          <cell r="H1523">
            <v>0</v>
          </cell>
        </row>
        <row r="1524">
          <cell r="D1524" t="str">
            <v>0</v>
          </cell>
          <cell r="E1524" t="str">
            <v>0</v>
          </cell>
          <cell r="H1524">
            <v>0</v>
          </cell>
        </row>
        <row r="1525">
          <cell r="D1525" t="str">
            <v>0</v>
          </cell>
          <cell r="E1525" t="str">
            <v>0</v>
          </cell>
          <cell r="H1525">
            <v>0</v>
          </cell>
        </row>
        <row r="1526">
          <cell r="D1526" t="str">
            <v>0</v>
          </cell>
          <cell r="E1526" t="str">
            <v>0</v>
          </cell>
          <cell r="H1526">
            <v>0</v>
          </cell>
        </row>
        <row r="1527">
          <cell r="D1527" t="str">
            <v>0</v>
          </cell>
          <cell r="E1527" t="str">
            <v>0</v>
          </cell>
          <cell r="H1527">
            <v>0</v>
          </cell>
        </row>
        <row r="1528">
          <cell r="D1528" t="str">
            <v>0</v>
          </cell>
          <cell r="E1528" t="str">
            <v>0</v>
          </cell>
          <cell r="H1528">
            <v>0</v>
          </cell>
        </row>
        <row r="1529">
          <cell r="D1529" t="str">
            <v>0</v>
          </cell>
          <cell r="E1529" t="str">
            <v>0</v>
          </cell>
          <cell r="H1529">
            <v>0</v>
          </cell>
        </row>
        <row r="1530">
          <cell r="D1530" t="str">
            <v>0</v>
          </cell>
          <cell r="E1530" t="str">
            <v>0</v>
          </cell>
          <cell r="H1530">
            <v>0</v>
          </cell>
        </row>
        <row r="1531">
          <cell r="D1531" t="str">
            <v>0</v>
          </cell>
          <cell r="E1531" t="str">
            <v>0</v>
          </cell>
          <cell r="H1531">
            <v>0</v>
          </cell>
        </row>
        <row r="1532">
          <cell r="D1532" t="str">
            <v>0</v>
          </cell>
          <cell r="E1532" t="str">
            <v>0</v>
          </cell>
          <cell r="H1532">
            <v>0</v>
          </cell>
        </row>
        <row r="1533">
          <cell r="D1533" t="str">
            <v>0</v>
          </cell>
          <cell r="E1533" t="str">
            <v>0</v>
          </cell>
          <cell r="H1533">
            <v>0</v>
          </cell>
        </row>
        <row r="1534">
          <cell r="D1534" t="str">
            <v>0</v>
          </cell>
          <cell r="E1534" t="str">
            <v>0</v>
          </cell>
          <cell r="H1534">
            <v>0</v>
          </cell>
        </row>
        <row r="1535">
          <cell r="D1535" t="str">
            <v>0</v>
          </cell>
          <cell r="E1535" t="str">
            <v>0</v>
          </cell>
          <cell r="H1535">
            <v>0</v>
          </cell>
        </row>
        <row r="1536">
          <cell r="D1536" t="str">
            <v>0</v>
          </cell>
          <cell r="E1536" t="str">
            <v>0</v>
          </cell>
          <cell r="H1536">
            <v>0</v>
          </cell>
        </row>
        <row r="1537">
          <cell r="D1537" t="str">
            <v>0</v>
          </cell>
          <cell r="E1537" t="str">
            <v>0</v>
          </cell>
          <cell r="H1537">
            <v>0</v>
          </cell>
        </row>
        <row r="1538">
          <cell r="D1538" t="str">
            <v>0</v>
          </cell>
          <cell r="E1538" t="str">
            <v>0</v>
          </cell>
          <cell r="H1538">
            <v>0</v>
          </cell>
        </row>
        <row r="1539">
          <cell r="D1539" t="str">
            <v>0</v>
          </cell>
          <cell r="E1539" t="str">
            <v>0</v>
          </cell>
          <cell r="H1539">
            <v>0</v>
          </cell>
        </row>
        <row r="1540">
          <cell r="D1540" t="str">
            <v>0</v>
          </cell>
          <cell r="E1540" t="str">
            <v>0</v>
          </cell>
          <cell r="H1540">
            <v>0</v>
          </cell>
        </row>
        <row r="1541">
          <cell r="D1541" t="str">
            <v>0</v>
          </cell>
          <cell r="E1541" t="str">
            <v>0</v>
          </cell>
          <cell r="H1541">
            <v>0</v>
          </cell>
        </row>
        <row r="1542">
          <cell r="D1542" t="str">
            <v>0</v>
          </cell>
          <cell r="E1542" t="str">
            <v>0</v>
          </cell>
          <cell r="H1542">
            <v>0</v>
          </cell>
        </row>
        <row r="1543">
          <cell r="D1543" t="str">
            <v>0</v>
          </cell>
          <cell r="E1543" t="str">
            <v>0</v>
          </cell>
          <cell r="H1543">
            <v>0</v>
          </cell>
        </row>
        <row r="1544">
          <cell r="D1544" t="str">
            <v>0</v>
          </cell>
          <cell r="E1544" t="str">
            <v>0</v>
          </cell>
          <cell r="H1544">
            <v>0</v>
          </cell>
        </row>
        <row r="1545">
          <cell r="D1545" t="str">
            <v>0</v>
          </cell>
          <cell r="E1545" t="str">
            <v>0</v>
          </cell>
          <cell r="H1545">
            <v>0</v>
          </cell>
        </row>
        <row r="1546">
          <cell r="D1546" t="str">
            <v>0</v>
          </cell>
          <cell r="E1546" t="str">
            <v>0</v>
          </cell>
          <cell r="H1546">
            <v>0</v>
          </cell>
        </row>
        <row r="1547">
          <cell r="D1547" t="str">
            <v>0</v>
          </cell>
          <cell r="E1547" t="str">
            <v>0</v>
          </cell>
          <cell r="H1547">
            <v>0</v>
          </cell>
        </row>
        <row r="1548">
          <cell r="D1548" t="str">
            <v>0</v>
          </cell>
          <cell r="E1548" t="str">
            <v>0</v>
          </cell>
          <cell r="H1548">
            <v>0</v>
          </cell>
        </row>
        <row r="1549">
          <cell r="D1549" t="str">
            <v>0</v>
          </cell>
          <cell r="E1549" t="str">
            <v>0</v>
          </cell>
          <cell r="H1549">
            <v>0</v>
          </cell>
        </row>
        <row r="1550">
          <cell r="D1550" t="str">
            <v>0</v>
          </cell>
          <cell r="E1550" t="str">
            <v>0</v>
          </cell>
          <cell r="H1550">
            <v>0</v>
          </cell>
        </row>
        <row r="1551">
          <cell r="D1551" t="str">
            <v>0</v>
          </cell>
          <cell r="E1551" t="str">
            <v>0</v>
          </cell>
          <cell r="H1551">
            <v>0</v>
          </cell>
        </row>
        <row r="1552">
          <cell r="D1552" t="str">
            <v>0</v>
          </cell>
          <cell r="E1552" t="str">
            <v>0</v>
          </cell>
          <cell r="H1552">
            <v>0</v>
          </cell>
        </row>
        <row r="1553">
          <cell r="D1553" t="str">
            <v>0</v>
          </cell>
          <cell r="E1553" t="str">
            <v>0</v>
          </cell>
          <cell r="H1553">
            <v>0</v>
          </cell>
        </row>
        <row r="1554">
          <cell r="D1554" t="str">
            <v>0</v>
          </cell>
          <cell r="E1554" t="str">
            <v>0</v>
          </cell>
          <cell r="H1554">
            <v>0</v>
          </cell>
        </row>
        <row r="1555">
          <cell r="D1555" t="str">
            <v>0</v>
          </cell>
          <cell r="E1555" t="str">
            <v>0</v>
          </cell>
          <cell r="H1555">
            <v>0</v>
          </cell>
        </row>
        <row r="1556">
          <cell r="D1556" t="str">
            <v>0</v>
          </cell>
          <cell r="E1556" t="str">
            <v>0</v>
          </cell>
          <cell r="H1556">
            <v>0</v>
          </cell>
        </row>
        <row r="1557">
          <cell r="D1557" t="str">
            <v>0</v>
          </cell>
          <cell r="E1557" t="str">
            <v>0</v>
          </cell>
          <cell r="H1557">
            <v>0</v>
          </cell>
        </row>
        <row r="1558">
          <cell r="D1558" t="str">
            <v>0</v>
          </cell>
          <cell r="E1558" t="str">
            <v>0</v>
          </cell>
          <cell r="H1558">
            <v>0</v>
          </cell>
        </row>
        <row r="1559">
          <cell r="D1559" t="str">
            <v>0</v>
          </cell>
          <cell r="E1559" t="str">
            <v>0</v>
          </cell>
          <cell r="H1559">
            <v>0</v>
          </cell>
        </row>
        <row r="1560">
          <cell r="D1560" t="str">
            <v>0</v>
          </cell>
          <cell r="E1560" t="str">
            <v>0</v>
          </cell>
          <cell r="H1560">
            <v>0</v>
          </cell>
        </row>
        <row r="1561">
          <cell r="D1561" t="str">
            <v>0</v>
          </cell>
          <cell r="E1561" t="str">
            <v>0</v>
          </cell>
          <cell r="H1561">
            <v>0</v>
          </cell>
        </row>
        <row r="1562">
          <cell r="D1562" t="str">
            <v>0</v>
          </cell>
          <cell r="E1562" t="str">
            <v>0</v>
          </cell>
          <cell r="H1562">
            <v>0</v>
          </cell>
        </row>
        <row r="1563">
          <cell r="D1563" t="str">
            <v>0</v>
          </cell>
          <cell r="E1563" t="str">
            <v>0</v>
          </cell>
          <cell r="H1563">
            <v>0</v>
          </cell>
        </row>
        <row r="1564">
          <cell r="D1564" t="str">
            <v>0</v>
          </cell>
          <cell r="E1564" t="str">
            <v>0</v>
          </cell>
          <cell r="H1564">
            <v>0</v>
          </cell>
        </row>
        <row r="1565">
          <cell r="D1565" t="str">
            <v>0</v>
          </cell>
          <cell r="E1565" t="str">
            <v>0</v>
          </cell>
          <cell r="H1565">
            <v>0</v>
          </cell>
        </row>
        <row r="1566">
          <cell r="D1566" t="str">
            <v>0</v>
          </cell>
          <cell r="E1566" t="str">
            <v>0</v>
          </cell>
          <cell r="H1566">
            <v>0</v>
          </cell>
        </row>
        <row r="1567">
          <cell r="D1567" t="str">
            <v>0</v>
          </cell>
          <cell r="E1567" t="str">
            <v>0</v>
          </cell>
          <cell r="H1567">
            <v>0</v>
          </cell>
        </row>
        <row r="1568">
          <cell r="D1568" t="str">
            <v>0</v>
          </cell>
          <cell r="E1568" t="str">
            <v>0</v>
          </cell>
          <cell r="H1568">
            <v>0</v>
          </cell>
        </row>
        <row r="1569">
          <cell r="D1569" t="str">
            <v>0</v>
          </cell>
          <cell r="E1569" t="str">
            <v>0</v>
          </cell>
          <cell r="H1569">
            <v>0</v>
          </cell>
        </row>
        <row r="1570">
          <cell r="D1570" t="str">
            <v>0</v>
          </cell>
          <cell r="E1570" t="str">
            <v>0</v>
          </cell>
          <cell r="H1570">
            <v>0</v>
          </cell>
        </row>
        <row r="1571">
          <cell r="D1571" t="str">
            <v>0</v>
          </cell>
          <cell r="E1571" t="str">
            <v>0</v>
          </cell>
          <cell r="H1571">
            <v>0</v>
          </cell>
        </row>
        <row r="1572">
          <cell r="D1572" t="str">
            <v>0</v>
          </cell>
          <cell r="E1572" t="str">
            <v>0</v>
          </cell>
          <cell r="H1572">
            <v>0</v>
          </cell>
        </row>
        <row r="1573">
          <cell r="D1573" t="str">
            <v>0</v>
          </cell>
          <cell r="E1573" t="str">
            <v>0</v>
          </cell>
          <cell r="H1573">
            <v>0</v>
          </cell>
        </row>
        <row r="1574">
          <cell r="D1574" t="str">
            <v>0</v>
          </cell>
          <cell r="E1574" t="str">
            <v>0</v>
          </cell>
          <cell r="H1574">
            <v>0</v>
          </cell>
        </row>
        <row r="1575">
          <cell r="D1575" t="str">
            <v>0</v>
          </cell>
          <cell r="E1575" t="str">
            <v>0</v>
          </cell>
          <cell r="H1575">
            <v>0</v>
          </cell>
        </row>
        <row r="1576">
          <cell r="D1576" t="str">
            <v>0</v>
          </cell>
          <cell r="E1576" t="str">
            <v>0</v>
          </cell>
          <cell r="H1576">
            <v>0</v>
          </cell>
        </row>
        <row r="1577">
          <cell r="D1577" t="str">
            <v>0</v>
          </cell>
          <cell r="E1577" t="str">
            <v>0</v>
          </cell>
          <cell r="H1577">
            <v>0</v>
          </cell>
        </row>
        <row r="1578">
          <cell r="D1578" t="str">
            <v>0</v>
          </cell>
          <cell r="E1578" t="str">
            <v>0</v>
          </cell>
          <cell r="H1578">
            <v>0</v>
          </cell>
        </row>
        <row r="1579">
          <cell r="D1579" t="str">
            <v>0</v>
          </cell>
          <cell r="E1579" t="str">
            <v>0</v>
          </cell>
          <cell r="H1579">
            <v>0</v>
          </cell>
        </row>
        <row r="1580">
          <cell r="D1580" t="str">
            <v>0</v>
          </cell>
          <cell r="E1580" t="str">
            <v>0</v>
          </cell>
          <cell r="H1580">
            <v>0</v>
          </cell>
        </row>
        <row r="1581">
          <cell r="D1581" t="str">
            <v>0</v>
          </cell>
          <cell r="E1581" t="str">
            <v>0</v>
          </cell>
          <cell r="H1581">
            <v>0</v>
          </cell>
        </row>
        <row r="1582">
          <cell r="D1582" t="str">
            <v>0</v>
          </cell>
          <cell r="E1582" t="str">
            <v>0</v>
          </cell>
          <cell r="H1582">
            <v>0</v>
          </cell>
        </row>
        <row r="1583">
          <cell r="D1583" t="str">
            <v>0</v>
          </cell>
          <cell r="E1583" t="str">
            <v>0</v>
          </cell>
          <cell r="H1583">
            <v>0</v>
          </cell>
        </row>
        <row r="1584">
          <cell r="D1584" t="str">
            <v>0</v>
          </cell>
          <cell r="E1584" t="str">
            <v>0</v>
          </cell>
          <cell r="H1584">
            <v>0</v>
          </cell>
        </row>
        <row r="1585">
          <cell r="D1585" t="str">
            <v>0</v>
          </cell>
          <cell r="E1585" t="str">
            <v>0</v>
          </cell>
          <cell r="H1585">
            <v>0</v>
          </cell>
        </row>
        <row r="1586">
          <cell r="D1586" t="str">
            <v>0</v>
          </cell>
          <cell r="E1586" t="str">
            <v>0</v>
          </cell>
          <cell r="H1586">
            <v>0</v>
          </cell>
        </row>
        <row r="1587">
          <cell r="D1587" t="str">
            <v>0</v>
          </cell>
          <cell r="E1587" t="str">
            <v>0</v>
          </cell>
          <cell r="H1587">
            <v>0</v>
          </cell>
        </row>
        <row r="1588">
          <cell r="D1588" t="str">
            <v>0</v>
          </cell>
          <cell r="E1588" t="str">
            <v>0</v>
          </cell>
          <cell r="H1588">
            <v>0</v>
          </cell>
        </row>
        <row r="1589">
          <cell r="D1589" t="str">
            <v>0</v>
          </cell>
          <cell r="E1589" t="str">
            <v>0</v>
          </cell>
          <cell r="H1589">
            <v>0</v>
          </cell>
        </row>
        <row r="1590">
          <cell r="D1590" t="str">
            <v>0</v>
          </cell>
          <cell r="E1590" t="str">
            <v>0</v>
          </cell>
          <cell r="H1590">
            <v>0</v>
          </cell>
        </row>
        <row r="1591">
          <cell r="D1591" t="str">
            <v>0</v>
          </cell>
          <cell r="E1591" t="str">
            <v>0</v>
          </cell>
          <cell r="H1591">
            <v>0</v>
          </cell>
        </row>
        <row r="1592">
          <cell r="D1592" t="str">
            <v>0</v>
          </cell>
          <cell r="E1592" t="str">
            <v>0</v>
          </cell>
          <cell r="H1592">
            <v>0</v>
          </cell>
        </row>
        <row r="1593">
          <cell r="D1593" t="str">
            <v>0</v>
          </cell>
          <cell r="E1593" t="str">
            <v>0</v>
          </cell>
          <cell r="H1593">
            <v>0</v>
          </cell>
        </row>
        <row r="1594">
          <cell r="D1594" t="str">
            <v>0</v>
          </cell>
          <cell r="E1594" t="str">
            <v>0</v>
          </cell>
          <cell r="H1594">
            <v>0</v>
          </cell>
        </row>
        <row r="1595">
          <cell r="D1595" t="str">
            <v>0</v>
          </cell>
          <cell r="E1595" t="str">
            <v>0</v>
          </cell>
          <cell r="H1595">
            <v>0</v>
          </cell>
        </row>
        <row r="1596">
          <cell r="D1596" t="str">
            <v>0</v>
          </cell>
          <cell r="E1596" t="str">
            <v>0</v>
          </cell>
          <cell r="H1596">
            <v>0</v>
          </cell>
        </row>
        <row r="1597">
          <cell r="D1597" t="str">
            <v>0</v>
          </cell>
          <cell r="E1597" t="str">
            <v>0</v>
          </cell>
          <cell r="H1597">
            <v>0</v>
          </cell>
        </row>
        <row r="1598">
          <cell r="D1598" t="str">
            <v>0</v>
          </cell>
          <cell r="E1598" t="str">
            <v>0</v>
          </cell>
          <cell r="H1598">
            <v>0</v>
          </cell>
        </row>
        <row r="1599">
          <cell r="D1599" t="str">
            <v>0</v>
          </cell>
          <cell r="E1599" t="str">
            <v>0</v>
          </cell>
          <cell r="H1599">
            <v>0</v>
          </cell>
        </row>
        <row r="1600">
          <cell r="D1600" t="str">
            <v>0</v>
          </cell>
          <cell r="E1600" t="str">
            <v>0</v>
          </cell>
          <cell r="H1600">
            <v>0</v>
          </cell>
        </row>
        <row r="1601">
          <cell r="D1601" t="str">
            <v>0</v>
          </cell>
          <cell r="E1601" t="str">
            <v>0</v>
          </cell>
          <cell r="H1601">
            <v>0</v>
          </cell>
        </row>
        <row r="1602">
          <cell r="D1602" t="str">
            <v>0</v>
          </cell>
          <cell r="E1602" t="str">
            <v>0</v>
          </cell>
          <cell r="H1602">
            <v>0</v>
          </cell>
        </row>
        <row r="1603">
          <cell r="D1603" t="str">
            <v>0</v>
          </cell>
          <cell r="E1603" t="str">
            <v>0</v>
          </cell>
          <cell r="H1603">
            <v>0</v>
          </cell>
        </row>
        <row r="1604">
          <cell r="D1604" t="str">
            <v>0</v>
          </cell>
          <cell r="E1604" t="str">
            <v>0</v>
          </cell>
          <cell r="H1604">
            <v>0</v>
          </cell>
        </row>
        <row r="1605">
          <cell r="D1605" t="str">
            <v>0</v>
          </cell>
          <cell r="E1605" t="str">
            <v>0</v>
          </cell>
          <cell r="H1605">
            <v>0</v>
          </cell>
        </row>
        <row r="1606">
          <cell r="D1606" t="str">
            <v>0</v>
          </cell>
          <cell r="E1606" t="str">
            <v>0</v>
          </cell>
          <cell r="H1606">
            <v>0</v>
          </cell>
        </row>
        <row r="1607">
          <cell r="D1607" t="str">
            <v>0</v>
          </cell>
          <cell r="E1607" t="str">
            <v>0</v>
          </cell>
          <cell r="H1607">
            <v>0</v>
          </cell>
        </row>
        <row r="1608">
          <cell r="D1608" t="str">
            <v>0</v>
          </cell>
          <cell r="E1608" t="str">
            <v>0</v>
          </cell>
          <cell r="H1608">
            <v>0</v>
          </cell>
        </row>
        <row r="1609">
          <cell r="D1609" t="str">
            <v>0</v>
          </cell>
          <cell r="E1609" t="str">
            <v>0</v>
          </cell>
          <cell r="H1609">
            <v>0</v>
          </cell>
        </row>
        <row r="1610">
          <cell r="D1610" t="str">
            <v>0</v>
          </cell>
          <cell r="E1610" t="str">
            <v>0</v>
          </cell>
          <cell r="H1610">
            <v>0</v>
          </cell>
        </row>
        <row r="1611">
          <cell r="D1611" t="str">
            <v>0</v>
          </cell>
          <cell r="E1611" t="str">
            <v>0</v>
          </cell>
          <cell r="H1611">
            <v>0</v>
          </cell>
        </row>
        <row r="1612">
          <cell r="D1612" t="str">
            <v>0</v>
          </cell>
          <cell r="E1612" t="str">
            <v>0</v>
          </cell>
          <cell r="H1612">
            <v>0</v>
          </cell>
        </row>
        <row r="1613">
          <cell r="D1613" t="str">
            <v>0</v>
          </cell>
          <cell r="E1613" t="str">
            <v>0</v>
          </cell>
          <cell r="H1613">
            <v>0</v>
          </cell>
        </row>
        <row r="1614">
          <cell r="D1614" t="str">
            <v>0</v>
          </cell>
          <cell r="E1614" t="str">
            <v>0</v>
          </cell>
          <cell r="H1614">
            <v>0</v>
          </cell>
        </row>
        <row r="1615">
          <cell r="D1615" t="str">
            <v>0</v>
          </cell>
          <cell r="E1615" t="str">
            <v>0</v>
          </cell>
          <cell r="H1615">
            <v>0</v>
          </cell>
        </row>
        <row r="1616">
          <cell r="D1616" t="str">
            <v>0</v>
          </cell>
          <cell r="E1616" t="str">
            <v>0</v>
          </cell>
          <cell r="H1616">
            <v>0</v>
          </cell>
        </row>
        <row r="1617">
          <cell r="D1617" t="str">
            <v>0</v>
          </cell>
          <cell r="E1617" t="str">
            <v>0</v>
          </cell>
          <cell r="H1617">
            <v>0</v>
          </cell>
        </row>
        <row r="1618">
          <cell r="D1618" t="str">
            <v>0</v>
          </cell>
          <cell r="E1618" t="str">
            <v>0</v>
          </cell>
          <cell r="H1618">
            <v>0</v>
          </cell>
        </row>
        <row r="1619">
          <cell r="D1619" t="str">
            <v>0</v>
          </cell>
          <cell r="E1619" t="str">
            <v>0</v>
          </cell>
          <cell r="H1619">
            <v>0</v>
          </cell>
        </row>
        <row r="1620">
          <cell r="D1620" t="str">
            <v>0</v>
          </cell>
          <cell r="E1620" t="str">
            <v>0</v>
          </cell>
          <cell r="H1620">
            <v>0</v>
          </cell>
        </row>
        <row r="1621">
          <cell r="D1621" t="str">
            <v>0</v>
          </cell>
          <cell r="E1621" t="str">
            <v>0</v>
          </cell>
          <cell r="H1621">
            <v>0</v>
          </cell>
        </row>
        <row r="1622">
          <cell r="D1622" t="str">
            <v>0</v>
          </cell>
          <cell r="E1622" t="str">
            <v>0</v>
          </cell>
          <cell r="H1622">
            <v>0</v>
          </cell>
        </row>
        <row r="1623">
          <cell r="D1623" t="str">
            <v>0</v>
          </cell>
          <cell r="E1623" t="str">
            <v>0</v>
          </cell>
          <cell r="H1623">
            <v>0</v>
          </cell>
        </row>
        <row r="1624">
          <cell r="D1624" t="str">
            <v>0</v>
          </cell>
          <cell r="E1624" t="str">
            <v>0</v>
          </cell>
          <cell r="H1624">
            <v>0</v>
          </cell>
        </row>
        <row r="1625">
          <cell r="D1625" t="str">
            <v>0</v>
          </cell>
          <cell r="E1625" t="str">
            <v>0</v>
          </cell>
          <cell r="H1625">
            <v>0</v>
          </cell>
        </row>
        <row r="1626">
          <cell r="D1626" t="str">
            <v>0</v>
          </cell>
          <cell r="E1626" t="str">
            <v>0</v>
          </cell>
          <cell r="H1626">
            <v>0</v>
          </cell>
        </row>
        <row r="1627">
          <cell r="D1627" t="str">
            <v>0</v>
          </cell>
          <cell r="E1627" t="str">
            <v>0</v>
          </cell>
          <cell r="H1627">
            <v>0</v>
          </cell>
        </row>
        <row r="1628">
          <cell r="D1628" t="str">
            <v>0</v>
          </cell>
          <cell r="E1628" t="str">
            <v>0</v>
          </cell>
          <cell r="H1628">
            <v>0</v>
          </cell>
        </row>
        <row r="1629">
          <cell r="D1629" t="str">
            <v>0</v>
          </cell>
          <cell r="E1629" t="str">
            <v>0</v>
          </cell>
          <cell r="H1629">
            <v>0</v>
          </cell>
        </row>
        <row r="1630">
          <cell r="D1630" t="str">
            <v>0</v>
          </cell>
          <cell r="E1630" t="str">
            <v>0</v>
          </cell>
          <cell r="H1630">
            <v>0</v>
          </cell>
        </row>
        <row r="1631">
          <cell r="D1631" t="str">
            <v>0</v>
          </cell>
          <cell r="E1631" t="str">
            <v>0</v>
          </cell>
          <cell r="H1631">
            <v>0</v>
          </cell>
        </row>
        <row r="1632">
          <cell r="D1632" t="str">
            <v>0</v>
          </cell>
          <cell r="E1632" t="str">
            <v>0</v>
          </cell>
          <cell r="H1632">
            <v>0</v>
          </cell>
        </row>
        <row r="1633">
          <cell r="D1633" t="str">
            <v>0</v>
          </cell>
          <cell r="E1633" t="str">
            <v>0</v>
          </cell>
          <cell r="H1633">
            <v>0</v>
          </cell>
        </row>
        <row r="1634">
          <cell r="D1634" t="str">
            <v>0</v>
          </cell>
          <cell r="E1634" t="str">
            <v>0</v>
          </cell>
          <cell r="H1634">
            <v>0</v>
          </cell>
        </row>
        <row r="1635">
          <cell r="D1635" t="str">
            <v>0</v>
          </cell>
          <cell r="E1635" t="str">
            <v>0</v>
          </cell>
          <cell r="H1635">
            <v>0</v>
          </cell>
        </row>
        <row r="1636">
          <cell r="D1636" t="str">
            <v>0</v>
          </cell>
          <cell r="E1636" t="str">
            <v>0</v>
          </cell>
          <cell r="H1636">
            <v>0</v>
          </cell>
        </row>
        <row r="1637">
          <cell r="D1637" t="str">
            <v>0</v>
          </cell>
          <cell r="E1637" t="str">
            <v>0</v>
          </cell>
          <cell r="H1637">
            <v>0</v>
          </cell>
        </row>
        <row r="1638">
          <cell r="D1638" t="str">
            <v>0</v>
          </cell>
          <cell r="E1638" t="str">
            <v>0</v>
          </cell>
          <cell r="H1638">
            <v>0</v>
          </cell>
        </row>
        <row r="1639">
          <cell r="D1639" t="str">
            <v>0</v>
          </cell>
          <cell r="E1639" t="str">
            <v>0</v>
          </cell>
          <cell r="H1639">
            <v>0</v>
          </cell>
        </row>
        <row r="1640">
          <cell r="D1640" t="str">
            <v>0</v>
          </cell>
          <cell r="E1640" t="str">
            <v>0</v>
          </cell>
          <cell r="H1640">
            <v>0</v>
          </cell>
        </row>
        <row r="1641">
          <cell r="D1641" t="str">
            <v>0</v>
          </cell>
          <cell r="E1641" t="str">
            <v>0</v>
          </cell>
          <cell r="H1641">
            <v>0</v>
          </cell>
        </row>
        <row r="1642">
          <cell r="D1642" t="str">
            <v>0</v>
          </cell>
          <cell r="E1642" t="str">
            <v>0</v>
          </cell>
          <cell r="H1642">
            <v>0</v>
          </cell>
        </row>
        <row r="1643">
          <cell r="D1643" t="str">
            <v>621</v>
          </cell>
          <cell r="E1643">
            <v>11304.27</v>
          </cell>
          <cell r="H1643">
            <v>621</v>
          </cell>
        </row>
        <row r="1644">
          <cell r="D1644" t="str">
            <v>0</v>
          </cell>
          <cell r="E1644" t="str">
            <v>0</v>
          </cell>
          <cell r="H1644">
            <v>0</v>
          </cell>
        </row>
        <row r="1645">
          <cell r="D1645" t="str">
            <v>624</v>
          </cell>
          <cell r="E1645">
            <v>353.52</v>
          </cell>
          <cell r="H1645">
            <v>624</v>
          </cell>
        </row>
        <row r="1646">
          <cell r="D1646" t="str">
            <v>0</v>
          </cell>
          <cell r="E1646" t="str">
            <v>0</v>
          </cell>
          <cell r="H1646">
            <v>0</v>
          </cell>
        </row>
        <row r="1647">
          <cell r="D1647" t="str">
            <v>621</v>
          </cell>
          <cell r="E1647">
            <v>834.92</v>
          </cell>
          <cell r="H1647">
            <v>621</v>
          </cell>
        </row>
        <row r="1648">
          <cell r="D1648" t="str">
            <v>0</v>
          </cell>
          <cell r="E1648" t="str">
            <v>0</v>
          </cell>
          <cell r="H1648">
            <v>0</v>
          </cell>
        </row>
        <row r="1649">
          <cell r="D1649" t="str">
            <v>0</v>
          </cell>
          <cell r="E1649" t="str">
            <v>0</v>
          </cell>
          <cell r="H1649">
            <v>0</v>
          </cell>
        </row>
        <row r="1650">
          <cell r="D1650" t="str">
            <v>624</v>
          </cell>
          <cell r="E1650">
            <v>13.67</v>
          </cell>
          <cell r="H1650">
            <v>624</v>
          </cell>
        </row>
        <row r="1651">
          <cell r="D1651" t="str">
            <v>0</v>
          </cell>
          <cell r="E1651" t="str">
            <v>0</v>
          </cell>
          <cell r="H1651">
            <v>0</v>
          </cell>
        </row>
        <row r="1652">
          <cell r="D1652" t="str">
            <v>0</v>
          </cell>
          <cell r="E1652" t="str">
            <v>0</v>
          </cell>
          <cell r="H1652">
            <v>0</v>
          </cell>
        </row>
        <row r="1653">
          <cell r="D1653" t="str">
            <v>0</v>
          </cell>
          <cell r="E1653" t="str">
            <v>0</v>
          </cell>
          <cell r="H1653">
            <v>0</v>
          </cell>
        </row>
        <row r="1654">
          <cell r="D1654" t="str">
            <v>0</v>
          </cell>
          <cell r="E1654" t="str">
            <v>0</v>
          </cell>
          <cell r="H1654">
            <v>0</v>
          </cell>
        </row>
        <row r="1655">
          <cell r="D1655" t="str">
            <v>611</v>
          </cell>
          <cell r="E1655">
            <v>2042.15</v>
          </cell>
          <cell r="H1655">
            <v>611</v>
          </cell>
        </row>
        <row r="1656">
          <cell r="D1656" t="str">
            <v>0</v>
          </cell>
          <cell r="E1656" t="str">
            <v>0</v>
          </cell>
          <cell r="H1656">
            <v>0</v>
          </cell>
        </row>
        <row r="1657">
          <cell r="D1657" t="str">
            <v>0</v>
          </cell>
          <cell r="E1657" t="str">
            <v>0</v>
          </cell>
          <cell r="H1657">
            <v>0</v>
          </cell>
        </row>
        <row r="1658">
          <cell r="D1658" t="str">
            <v>0</v>
          </cell>
          <cell r="E1658" t="str">
            <v>0</v>
          </cell>
          <cell r="H1658">
            <v>0</v>
          </cell>
        </row>
        <row r="1659">
          <cell r="D1659" t="str">
            <v>0</v>
          </cell>
          <cell r="E1659" t="str">
            <v>0</v>
          </cell>
          <cell r="H1659">
            <v>0</v>
          </cell>
        </row>
        <row r="1660">
          <cell r="D1660" t="str">
            <v>0</v>
          </cell>
          <cell r="E1660" t="str">
            <v>0</v>
          </cell>
          <cell r="H1660">
            <v>0</v>
          </cell>
        </row>
        <row r="1661">
          <cell r="D1661" t="str">
            <v>0</v>
          </cell>
          <cell r="E1661" t="str">
            <v>0</v>
          </cell>
          <cell r="H1661">
            <v>0</v>
          </cell>
        </row>
        <row r="1662">
          <cell r="D1662" t="str">
            <v>0</v>
          </cell>
          <cell r="E1662" t="str">
            <v>0</v>
          </cell>
          <cell r="H1662">
            <v>0</v>
          </cell>
        </row>
        <row r="1663">
          <cell r="D1663" t="str">
            <v>0</v>
          </cell>
          <cell r="E1663" t="str">
            <v>0</v>
          </cell>
          <cell r="H1663">
            <v>0</v>
          </cell>
        </row>
        <row r="1664">
          <cell r="D1664" t="str">
            <v>621</v>
          </cell>
          <cell r="E1664">
            <v>9.59</v>
          </cell>
          <cell r="H1664">
            <v>621</v>
          </cell>
        </row>
        <row r="1665">
          <cell r="D1665" t="str">
            <v>0</v>
          </cell>
          <cell r="E1665" t="str">
            <v>0</v>
          </cell>
          <cell r="H1665">
            <v>0</v>
          </cell>
        </row>
        <row r="1666">
          <cell r="D1666" t="str">
            <v>0</v>
          </cell>
          <cell r="E1666" t="str">
            <v>0</v>
          </cell>
          <cell r="H1666">
            <v>0</v>
          </cell>
        </row>
        <row r="1667">
          <cell r="D1667" t="str">
            <v>0</v>
          </cell>
          <cell r="E1667" t="str">
            <v>0</v>
          </cell>
          <cell r="H1667">
            <v>0</v>
          </cell>
        </row>
        <row r="1668">
          <cell r="D1668" t="str">
            <v>0</v>
          </cell>
          <cell r="E1668" t="str">
            <v>0</v>
          </cell>
          <cell r="H1668">
            <v>0</v>
          </cell>
        </row>
        <row r="1669">
          <cell r="D1669" t="str">
            <v>0</v>
          </cell>
          <cell r="E1669" t="str">
            <v>0</v>
          </cell>
          <cell r="H1669">
            <v>0</v>
          </cell>
        </row>
        <row r="1670">
          <cell r="D1670" t="str">
            <v>0</v>
          </cell>
          <cell r="E1670" t="str">
            <v>0</v>
          </cell>
          <cell r="H1670">
            <v>0</v>
          </cell>
        </row>
        <row r="1671">
          <cell r="D1671" t="str">
            <v>0</v>
          </cell>
          <cell r="E1671" t="str">
            <v>0</v>
          </cell>
          <cell r="H1671">
            <v>0</v>
          </cell>
        </row>
        <row r="1672">
          <cell r="D1672" t="str">
            <v>0</v>
          </cell>
          <cell r="E1672" t="str">
            <v>0</v>
          </cell>
          <cell r="H1672">
            <v>0</v>
          </cell>
        </row>
        <row r="1673">
          <cell r="D1673" t="str">
            <v>0</v>
          </cell>
          <cell r="E1673" t="str">
            <v>0</v>
          </cell>
          <cell r="H1673">
            <v>0</v>
          </cell>
        </row>
        <row r="1674">
          <cell r="D1674" t="str">
            <v>0</v>
          </cell>
          <cell r="E1674" t="str">
            <v>0</v>
          </cell>
          <cell r="H1674">
            <v>0</v>
          </cell>
        </row>
        <row r="1675">
          <cell r="D1675" t="str">
            <v>641</v>
          </cell>
          <cell r="E1675">
            <v>818.41</v>
          </cell>
          <cell r="H1675">
            <v>641</v>
          </cell>
        </row>
        <row r="1676">
          <cell r="D1676" t="str">
            <v>0</v>
          </cell>
          <cell r="E1676" t="str">
            <v>0</v>
          </cell>
          <cell r="H1676">
            <v>0</v>
          </cell>
        </row>
        <row r="1677">
          <cell r="D1677" t="str">
            <v>0</v>
          </cell>
          <cell r="E1677" t="str">
            <v>0</v>
          </cell>
          <cell r="H1677">
            <v>0</v>
          </cell>
        </row>
        <row r="1678">
          <cell r="D1678" t="str">
            <v>0</v>
          </cell>
          <cell r="E1678" t="str">
            <v>0</v>
          </cell>
          <cell r="H1678">
            <v>0</v>
          </cell>
        </row>
        <row r="1679">
          <cell r="D1679" t="str">
            <v>0</v>
          </cell>
          <cell r="E1679" t="str">
            <v>0</v>
          </cell>
          <cell r="H1679">
            <v>0</v>
          </cell>
        </row>
        <row r="1680">
          <cell r="D1680" t="str">
            <v>0</v>
          </cell>
          <cell r="E1680" t="str">
            <v>0</v>
          </cell>
          <cell r="H1680">
            <v>0</v>
          </cell>
        </row>
        <row r="1681">
          <cell r="D1681" t="str">
            <v>0</v>
          </cell>
          <cell r="E1681" t="str">
            <v>0</v>
          </cell>
          <cell r="H1681">
            <v>0</v>
          </cell>
        </row>
        <row r="1682">
          <cell r="D1682" t="str">
            <v>0</v>
          </cell>
          <cell r="E1682" t="str">
            <v>0</v>
          </cell>
          <cell r="H1682">
            <v>0</v>
          </cell>
        </row>
        <row r="1683">
          <cell r="D1683" t="str">
            <v>0</v>
          </cell>
          <cell r="E1683" t="str">
            <v>0</v>
          </cell>
          <cell r="H1683">
            <v>0</v>
          </cell>
        </row>
        <row r="1684">
          <cell r="D1684" t="str">
            <v>624</v>
          </cell>
          <cell r="E1684">
            <v>21803.1</v>
          </cell>
          <cell r="H1684">
            <v>624</v>
          </cell>
        </row>
        <row r="1685">
          <cell r="D1685" t="str">
            <v>0</v>
          </cell>
          <cell r="E1685" t="str">
            <v>0</v>
          </cell>
          <cell r="H1685">
            <v>0</v>
          </cell>
        </row>
        <row r="1686">
          <cell r="D1686" t="str">
            <v>0</v>
          </cell>
          <cell r="E1686" t="str">
            <v>0</v>
          </cell>
          <cell r="H1686">
            <v>0</v>
          </cell>
        </row>
        <row r="1687">
          <cell r="D1687" t="str">
            <v>0</v>
          </cell>
          <cell r="E1687" t="str">
            <v>0</v>
          </cell>
          <cell r="H1687">
            <v>0</v>
          </cell>
        </row>
        <row r="1688">
          <cell r="D1688" t="str">
            <v>0</v>
          </cell>
          <cell r="E1688" t="str">
            <v>0</v>
          </cell>
          <cell r="H1688">
            <v>0</v>
          </cell>
        </row>
        <row r="1689">
          <cell r="D1689" t="str">
            <v>0</v>
          </cell>
          <cell r="E1689" t="str">
            <v>0</v>
          </cell>
          <cell r="H1689">
            <v>0</v>
          </cell>
        </row>
        <row r="1690">
          <cell r="D1690" t="str">
            <v>0</v>
          </cell>
          <cell r="E1690" t="str">
            <v>0</v>
          </cell>
          <cell r="H1690">
            <v>0</v>
          </cell>
        </row>
        <row r="1691">
          <cell r="D1691" t="str">
            <v>0</v>
          </cell>
          <cell r="E1691" t="str">
            <v>0</v>
          </cell>
          <cell r="H1691">
            <v>0</v>
          </cell>
        </row>
        <row r="1692">
          <cell r="D1692" t="str">
            <v>0</v>
          </cell>
          <cell r="E1692" t="str">
            <v>0</v>
          </cell>
          <cell r="H1692">
            <v>0</v>
          </cell>
        </row>
        <row r="1693">
          <cell r="D1693" t="str">
            <v>0</v>
          </cell>
          <cell r="E1693" t="str">
            <v>0</v>
          </cell>
          <cell r="H1693">
            <v>0</v>
          </cell>
        </row>
        <row r="1694">
          <cell r="D1694" t="str">
            <v>0</v>
          </cell>
          <cell r="E1694" t="str">
            <v>0</v>
          </cell>
          <cell r="H1694">
            <v>0</v>
          </cell>
        </row>
        <row r="1695">
          <cell r="D1695" t="str">
            <v>0</v>
          </cell>
          <cell r="E1695" t="str">
            <v>0</v>
          </cell>
          <cell r="H1695">
            <v>0</v>
          </cell>
        </row>
        <row r="1696">
          <cell r="D1696" t="str">
            <v>0</v>
          </cell>
          <cell r="E1696" t="str">
            <v>0</v>
          </cell>
          <cell r="H1696">
            <v>0</v>
          </cell>
        </row>
        <row r="1697">
          <cell r="D1697" t="str">
            <v>0</v>
          </cell>
          <cell r="E1697" t="str">
            <v>0</v>
          </cell>
          <cell r="H1697">
            <v>0</v>
          </cell>
        </row>
        <row r="1698">
          <cell r="D1698" t="str">
            <v>0</v>
          </cell>
          <cell r="E1698" t="str">
            <v>0</v>
          </cell>
          <cell r="H1698">
            <v>0</v>
          </cell>
        </row>
        <row r="1699">
          <cell r="D1699" t="str">
            <v>686</v>
          </cell>
          <cell r="E1699">
            <v>0.76</v>
          </cell>
          <cell r="H1699">
            <v>686</v>
          </cell>
        </row>
        <row r="1700">
          <cell r="D1700" t="str">
            <v>612</v>
          </cell>
          <cell r="E1700">
            <v>26.67</v>
          </cell>
          <cell r="H1700">
            <v>612</v>
          </cell>
        </row>
        <row r="1701">
          <cell r="D1701" t="str">
            <v>0</v>
          </cell>
          <cell r="E1701" t="str">
            <v>0</v>
          </cell>
          <cell r="H1701">
            <v>0</v>
          </cell>
        </row>
        <row r="1702">
          <cell r="D1702" t="str">
            <v>0</v>
          </cell>
          <cell r="E1702" t="str">
            <v>0</v>
          </cell>
          <cell r="H1702">
            <v>0</v>
          </cell>
        </row>
        <row r="1703">
          <cell r="D1703" t="str">
            <v>0</v>
          </cell>
          <cell r="E1703" t="str">
            <v>0</v>
          </cell>
          <cell r="H1703">
            <v>0</v>
          </cell>
        </row>
        <row r="1704">
          <cell r="D1704" t="str">
            <v>0</v>
          </cell>
          <cell r="E1704" t="str">
            <v>0</v>
          </cell>
          <cell r="H1704">
            <v>0</v>
          </cell>
        </row>
        <row r="1705">
          <cell r="D1705" t="str">
            <v>0</v>
          </cell>
          <cell r="E1705" t="str">
            <v>0</v>
          </cell>
          <cell r="H1705">
            <v>0</v>
          </cell>
        </row>
        <row r="1706">
          <cell r="D1706" t="str">
            <v>0</v>
          </cell>
          <cell r="E1706" t="str">
            <v>0</v>
          </cell>
          <cell r="H1706">
            <v>0</v>
          </cell>
        </row>
        <row r="1707">
          <cell r="D1707" t="str">
            <v>0</v>
          </cell>
          <cell r="E1707" t="str">
            <v>0</v>
          </cell>
          <cell r="H1707">
            <v>0</v>
          </cell>
        </row>
        <row r="1708">
          <cell r="D1708" t="str">
            <v>0</v>
          </cell>
          <cell r="E1708" t="str">
            <v>0</v>
          </cell>
          <cell r="H1708">
            <v>0</v>
          </cell>
        </row>
        <row r="1709">
          <cell r="D1709" t="str">
            <v>0</v>
          </cell>
          <cell r="E1709" t="str">
            <v>0</v>
          </cell>
          <cell r="H1709">
            <v>0</v>
          </cell>
        </row>
        <row r="1710">
          <cell r="D1710" t="str">
            <v>0</v>
          </cell>
          <cell r="E1710" t="str">
            <v>0</v>
          </cell>
          <cell r="H1710">
            <v>0</v>
          </cell>
        </row>
        <row r="1711">
          <cell r="D1711" t="str">
            <v>0</v>
          </cell>
          <cell r="E1711" t="str">
            <v>0</v>
          </cell>
          <cell r="H1711">
            <v>0</v>
          </cell>
        </row>
        <row r="1712">
          <cell r="D1712" t="str">
            <v>0</v>
          </cell>
          <cell r="E1712" t="str">
            <v>0</v>
          </cell>
          <cell r="H1712">
            <v>0</v>
          </cell>
        </row>
        <row r="1713">
          <cell r="D1713" t="str">
            <v>0</v>
          </cell>
          <cell r="E1713" t="str">
            <v>0</v>
          </cell>
          <cell r="H1713">
            <v>0</v>
          </cell>
        </row>
        <row r="1714">
          <cell r="D1714" t="str">
            <v>0</v>
          </cell>
          <cell r="E1714" t="str">
            <v>0</v>
          </cell>
          <cell r="H1714">
            <v>0</v>
          </cell>
        </row>
        <row r="1715">
          <cell r="D1715" t="str">
            <v>0</v>
          </cell>
          <cell r="E1715" t="str">
            <v>0</v>
          </cell>
          <cell r="H1715">
            <v>0</v>
          </cell>
        </row>
        <row r="1716">
          <cell r="D1716" t="str">
            <v>621</v>
          </cell>
          <cell r="E1716">
            <v>1532.39</v>
          </cell>
          <cell r="H1716">
            <v>621</v>
          </cell>
        </row>
        <row r="1717">
          <cell r="D1717" t="str">
            <v>0</v>
          </cell>
          <cell r="E1717" t="str">
            <v>0</v>
          </cell>
          <cell r="H1717">
            <v>0</v>
          </cell>
        </row>
        <row r="1718">
          <cell r="D1718" t="str">
            <v>0</v>
          </cell>
          <cell r="E1718" t="str">
            <v>0</v>
          </cell>
          <cell r="H1718">
            <v>0</v>
          </cell>
        </row>
        <row r="1719">
          <cell r="D1719" t="str">
            <v>0</v>
          </cell>
          <cell r="E1719" t="str">
            <v>0</v>
          </cell>
          <cell r="H1719">
            <v>0</v>
          </cell>
        </row>
        <row r="1720">
          <cell r="D1720" t="str">
            <v>0</v>
          </cell>
          <cell r="E1720" t="str">
            <v>0</v>
          </cell>
          <cell r="H1720">
            <v>0</v>
          </cell>
        </row>
        <row r="1721">
          <cell r="D1721" t="str">
            <v>0</v>
          </cell>
          <cell r="E1721" t="str">
            <v>0</v>
          </cell>
          <cell r="H1721">
            <v>0</v>
          </cell>
        </row>
        <row r="1722">
          <cell r="D1722" t="str">
            <v>0</v>
          </cell>
          <cell r="E1722" t="str">
            <v>0</v>
          </cell>
          <cell r="H1722">
            <v>0</v>
          </cell>
        </row>
        <row r="1723">
          <cell r="D1723" t="str">
            <v>0</v>
          </cell>
          <cell r="E1723" t="str">
            <v>0</v>
          </cell>
          <cell r="H1723">
            <v>0</v>
          </cell>
        </row>
        <row r="1724">
          <cell r="D1724" t="str">
            <v>0</v>
          </cell>
          <cell r="E1724" t="str">
            <v>0</v>
          </cell>
          <cell r="H1724">
            <v>0</v>
          </cell>
        </row>
        <row r="1725">
          <cell r="D1725" t="str">
            <v>0</v>
          </cell>
          <cell r="E1725" t="str">
            <v>0</v>
          </cell>
          <cell r="H1725">
            <v>0</v>
          </cell>
        </row>
        <row r="1726">
          <cell r="D1726" t="str">
            <v>0</v>
          </cell>
          <cell r="E1726" t="str">
            <v>0</v>
          </cell>
          <cell r="H1726">
            <v>0</v>
          </cell>
        </row>
        <row r="1727">
          <cell r="D1727" t="str">
            <v>0</v>
          </cell>
          <cell r="E1727" t="str">
            <v>0</v>
          </cell>
          <cell r="H1727">
            <v>0</v>
          </cell>
        </row>
        <row r="1728">
          <cell r="D1728" t="str">
            <v>0</v>
          </cell>
          <cell r="E1728" t="str">
            <v>0</v>
          </cell>
          <cell r="H1728">
            <v>0</v>
          </cell>
        </row>
        <row r="1729">
          <cell r="D1729" t="str">
            <v>0</v>
          </cell>
          <cell r="E1729" t="str">
            <v>0</v>
          </cell>
          <cell r="H1729">
            <v>0</v>
          </cell>
        </row>
        <row r="1730">
          <cell r="D1730" t="str">
            <v>0</v>
          </cell>
          <cell r="E1730" t="str">
            <v>0</v>
          </cell>
          <cell r="H1730">
            <v>0</v>
          </cell>
        </row>
        <row r="1731">
          <cell r="D1731" t="str">
            <v>0</v>
          </cell>
          <cell r="E1731" t="str">
            <v>0</v>
          </cell>
          <cell r="H1731">
            <v>0</v>
          </cell>
        </row>
        <row r="1732">
          <cell r="D1732" t="str">
            <v>0</v>
          </cell>
          <cell r="E1732" t="str">
            <v>0</v>
          </cell>
          <cell r="H1732">
            <v>0</v>
          </cell>
        </row>
        <row r="1733">
          <cell r="D1733" t="str">
            <v>0</v>
          </cell>
          <cell r="E1733" t="str">
            <v>0</v>
          </cell>
          <cell r="H1733">
            <v>0</v>
          </cell>
        </row>
        <row r="1734">
          <cell r="D1734" t="str">
            <v>0</v>
          </cell>
          <cell r="E1734" t="str">
            <v>0</v>
          </cell>
          <cell r="H1734">
            <v>0</v>
          </cell>
        </row>
        <row r="1735">
          <cell r="D1735" t="str">
            <v>0</v>
          </cell>
          <cell r="E1735" t="str">
            <v>0</v>
          </cell>
          <cell r="H1735">
            <v>0</v>
          </cell>
        </row>
        <row r="1736">
          <cell r="D1736" t="str">
            <v>0</v>
          </cell>
          <cell r="E1736" t="str">
            <v>0</v>
          </cell>
          <cell r="H1736">
            <v>0</v>
          </cell>
        </row>
        <row r="1737">
          <cell r="D1737" t="str">
            <v>0</v>
          </cell>
          <cell r="E1737" t="str">
            <v>0</v>
          </cell>
          <cell r="H1737">
            <v>0</v>
          </cell>
        </row>
        <row r="1738">
          <cell r="D1738" t="str">
            <v>0</v>
          </cell>
          <cell r="E1738" t="str">
            <v>0</v>
          </cell>
          <cell r="H1738">
            <v>0</v>
          </cell>
        </row>
        <row r="1739">
          <cell r="D1739" t="str">
            <v>0</v>
          </cell>
          <cell r="E1739" t="str">
            <v>0</v>
          </cell>
          <cell r="H1739">
            <v>0</v>
          </cell>
        </row>
        <row r="1740">
          <cell r="D1740" t="str">
            <v>0</v>
          </cell>
          <cell r="E1740" t="str">
            <v>0</v>
          </cell>
          <cell r="H1740">
            <v>0</v>
          </cell>
        </row>
        <row r="1741">
          <cell r="D1741" t="str">
            <v>0</v>
          </cell>
          <cell r="E1741" t="str">
            <v>0</v>
          </cell>
          <cell r="H1741">
            <v>0</v>
          </cell>
        </row>
        <row r="1742">
          <cell r="D1742" t="str">
            <v>0</v>
          </cell>
          <cell r="E1742" t="str">
            <v>0</v>
          </cell>
          <cell r="H1742">
            <v>0</v>
          </cell>
        </row>
        <row r="1743">
          <cell r="D1743" t="str">
            <v>0</v>
          </cell>
          <cell r="E1743" t="str">
            <v>0</v>
          </cell>
          <cell r="H1743">
            <v>0</v>
          </cell>
        </row>
        <row r="1744">
          <cell r="D1744" t="str">
            <v>0</v>
          </cell>
          <cell r="E1744" t="str">
            <v>0</v>
          </cell>
          <cell r="H1744">
            <v>0</v>
          </cell>
        </row>
        <row r="1745">
          <cell r="D1745" t="str">
            <v>0</v>
          </cell>
          <cell r="E1745" t="str">
            <v>0</v>
          </cell>
          <cell r="H1745">
            <v>0</v>
          </cell>
        </row>
        <row r="1746">
          <cell r="D1746" t="str">
            <v>0</v>
          </cell>
          <cell r="E1746" t="str">
            <v>0</v>
          </cell>
          <cell r="H1746">
            <v>0</v>
          </cell>
        </row>
        <row r="1747">
          <cell r="D1747" t="str">
            <v>0</v>
          </cell>
          <cell r="E1747" t="str">
            <v>0</v>
          </cell>
          <cell r="H1747">
            <v>0</v>
          </cell>
        </row>
        <row r="1748">
          <cell r="D1748" t="str">
            <v>0</v>
          </cell>
          <cell r="E1748" t="str">
            <v>0</v>
          </cell>
          <cell r="H1748">
            <v>0</v>
          </cell>
        </row>
        <row r="1749">
          <cell r="D1749" t="str">
            <v>0</v>
          </cell>
          <cell r="E1749" t="str">
            <v>0</v>
          </cell>
          <cell r="H1749">
            <v>0</v>
          </cell>
        </row>
        <row r="1750">
          <cell r="D1750" t="str">
            <v>0</v>
          </cell>
          <cell r="E1750" t="str">
            <v>0</v>
          </cell>
          <cell r="H1750">
            <v>0</v>
          </cell>
        </row>
        <row r="1751">
          <cell r="D1751" t="str">
            <v>0</v>
          </cell>
          <cell r="E1751" t="str">
            <v>0</v>
          </cell>
          <cell r="H1751">
            <v>0</v>
          </cell>
        </row>
        <row r="1752">
          <cell r="D1752" t="str">
            <v>0</v>
          </cell>
          <cell r="E1752" t="str">
            <v>0</v>
          </cell>
          <cell r="H1752">
            <v>0</v>
          </cell>
        </row>
        <row r="1753">
          <cell r="D1753" t="str">
            <v>0</v>
          </cell>
          <cell r="E1753" t="str">
            <v>0</v>
          </cell>
          <cell r="H1753">
            <v>0</v>
          </cell>
        </row>
        <row r="1754">
          <cell r="D1754" t="str">
            <v>0</v>
          </cell>
          <cell r="E1754" t="str">
            <v>0</v>
          </cell>
          <cell r="H1754">
            <v>0</v>
          </cell>
        </row>
        <row r="1755">
          <cell r="D1755" t="str">
            <v>0</v>
          </cell>
          <cell r="E1755" t="str">
            <v>0</v>
          </cell>
          <cell r="H1755">
            <v>0</v>
          </cell>
        </row>
        <row r="1756">
          <cell r="D1756" t="str">
            <v>0</v>
          </cell>
          <cell r="E1756" t="str">
            <v>0</v>
          </cell>
          <cell r="H1756">
            <v>0</v>
          </cell>
        </row>
        <row r="1757">
          <cell r="D1757" t="str">
            <v>0</v>
          </cell>
          <cell r="E1757" t="str">
            <v>0</v>
          </cell>
          <cell r="H1757">
            <v>0</v>
          </cell>
        </row>
        <row r="1758">
          <cell r="D1758" t="str">
            <v>0</v>
          </cell>
          <cell r="E1758" t="str">
            <v>0</v>
          </cell>
          <cell r="H1758">
            <v>0</v>
          </cell>
        </row>
        <row r="1759">
          <cell r="D1759" t="str">
            <v>0</v>
          </cell>
          <cell r="E1759" t="str">
            <v>0</v>
          </cell>
          <cell r="H1759">
            <v>0</v>
          </cell>
        </row>
        <row r="1760">
          <cell r="D1760" t="str">
            <v>0</v>
          </cell>
          <cell r="E1760" t="str">
            <v>0</v>
          </cell>
          <cell r="H1760">
            <v>0</v>
          </cell>
        </row>
        <row r="1761">
          <cell r="D1761" t="str">
            <v>0</v>
          </cell>
          <cell r="E1761" t="str">
            <v>0</v>
          </cell>
          <cell r="H1761">
            <v>0</v>
          </cell>
        </row>
        <row r="1762">
          <cell r="D1762" t="str">
            <v>0</v>
          </cell>
          <cell r="E1762" t="str">
            <v>0</v>
          </cell>
          <cell r="H1762">
            <v>0</v>
          </cell>
        </row>
        <row r="1763">
          <cell r="D1763" t="str">
            <v>0</v>
          </cell>
          <cell r="E1763" t="str">
            <v>0</v>
          </cell>
          <cell r="H1763">
            <v>0</v>
          </cell>
        </row>
        <row r="1764">
          <cell r="D1764" t="str">
            <v>0</v>
          </cell>
          <cell r="E1764" t="str">
            <v>0</v>
          </cell>
          <cell r="H1764">
            <v>0</v>
          </cell>
        </row>
        <row r="1765">
          <cell r="D1765" t="str">
            <v>0</v>
          </cell>
          <cell r="E1765" t="str">
            <v>0</v>
          </cell>
          <cell r="H1765">
            <v>0</v>
          </cell>
        </row>
        <row r="1766">
          <cell r="D1766" t="str">
            <v>0</v>
          </cell>
          <cell r="E1766" t="str">
            <v>0</v>
          </cell>
          <cell r="H1766">
            <v>0</v>
          </cell>
        </row>
        <row r="1767">
          <cell r="D1767" t="str">
            <v>0</v>
          </cell>
          <cell r="E1767" t="str">
            <v>0</v>
          </cell>
          <cell r="H1767">
            <v>0</v>
          </cell>
        </row>
        <row r="1768">
          <cell r="D1768" t="str">
            <v>0</v>
          </cell>
          <cell r="E1768" t="str">
            <v>0</v>
          </cell>
          <cell r="H1768">
            <v>0</v>
          </cell>
        </row>
        <row r="1769">
          <cell r="D1769" t="str">
            <v>0</v>
          </cell>
          <cell r="E1769" t="str">
            <v>0</v>
          </cell>
          <cell r="H1769">
            <v>0</v>
          </cell>
        </row>
        <row r="1770">
          <cell r="D1770" t="str">
            <v>0</v>
          </cell>
          <cell r="E1770" t="str">
            <v>0</v>
          </cell>
          <cell r="H1770">
            <v>0</v>
          </cell>
        </row>
        <row r="1771">
          <cell r="D1771" t="str">
            <v>0</v>
          </cell>
          <cell r="E1771" t="str">
            <v>0</v>
          </cell>
          <cell r="H1771">
            <v>0</v>
          </cell>
        </row>
        <row r="1772">
          <cell r="D1772" t="str">
            <v>0</v>
          </cell>
          <cell r="E1772" t="str">
            <v>0</v>
          </cell>
          <cell r="H1772">
            <v>0</v>
          </cell>
        </row>
        <row r="1773">
          <cell r="D1773" t="str">
            <v>0</v>
          </cell>
          <cell r="E1773" t="str">
            <v>0</v>
          </cell>
          <cell r="H1773">
            <v>0</v>
          </cell>
        </row>
        <row r="1774">
          <cell r="D1774" t="str">
            <v>0</v>
          </cell>
          <cell r="E1774" t="str">
            <v>0</v>
          </cell>
          <cell r="H1774">
            <v>0</v>
          </cell>
        </row>
        <row r="1775">
          <cell r="D1775" t="str">
            <v>0</v>
          </cell>
          <cell r="E1775" t="str">
            <v>0</v>
          </cell>
          <cell r="H1775">
            <v>0</v>
          </cell>
        </row>
        <row r="1776">
          <cell r="D1776" t="str">
            <v>0</v>
          </cell>
          <cell r="E1776" t="str">
            <v>0</v>
          </cell>
          <cell r="H1776">
            <v>0</v>
          </cell>
        </row>
        <row r="1777">
          <cell r="D1777" t="str">
            <v>0</v>
          </cell>
          <cell r="E1777" t="str">
            <v>0</v>
          </cell>
          <cell r="H1777">
            <v>0</v>
          </cell>
        </row>
        <row r="1778">
          <cell r="D1778" t="str">
            <v>613</v>
          </cell>
          <cell r="E1778">
            <v>-134.16</v>
          </cell>
          <cell r="H1778">
            <v>613</v>
          </cell>
        </row>
        <row r="1779">
          <cell r="D1779" t="str">
            <v>0</v>
          </cell>
          <cell r="E1779" t="str">
            <v>0</v>
          </cell>
          <cell r="H1779">
            <v>0</v>
          </cell>
        </row>
        <row r="1780">
          <cell r="D1780" t="str">
            <v>0</v>
          </cell>
          <cell r="E1780" t="str">
            <v>0</v>
          </cell>
          <cell r="H1780">
            <v>0</v>
          </cell>
        </row>
        <row r="1781">
          <cell r="D1781" t="str">
            <v>0</v>
          </cell>
          <cell r="E1781" t="str">
            <v>0</v>
          </cell>
          <cell r="H1781">
            <v>0</v>
          </cell>
        </row>
        <row r="1782">
          <cell r="D1782" t="str">
            <v>0</v>
          </cell>
          <cell r="E1782" t="str">
            <v>0</v>
          </cell>
          <cell r="H1782">
            <v>0</v>
          </cell>
        </row>
        <row r="1783">
          <cell r="D1783" t="str">
            <v>0</v>
          </cell>
          <cell r="E1783" t="str">
            <v>0</v>
          </cell>
          <cell r="H1783">
            <v>0</v>
          </cell>
        </row>
        <row r="1784">
          <cell r="D1784" t="str">
            <v>0</v>
          </cell>
          <cell r="E1784" t="str">
            <v>0</v>
          </cell>
          <cell r="H1784">
            <v>0</v>
          </cell>
        </row>
        <row r="1785">
          <cell r="D1785" t="str">
            <v>0</v>
          </cell>
          <cell r="E1785" t="str">
            <v>0</v>
          </cell>
          <cell r="H1785">
            <v>0</v>
          </cell>
        </row>
        <row r="1786">
          <cell r="D1786" t="str">
            <v>0</v>
          </cell>
          <cell r="E1786" t="str">
            <v>0</v>
          </cell>
          <cell r="H1786">
            <v>0</v>
          </cell>
        </row>
        <row r="1787">
          <cell r="D1787" t="str">
            <v>0</v>
          </cell>
          <cell r="E1787" t="str">
            <v>0</v>
          </cell>
          <cell r="H1787">
            <v>0</v>
          </cell>
        </row>
        <row r="1788">
          <cell r="D1788" t="str">
            <v>0</v>
          </cell>
          <cell r="E1788" t="str">
            <v>0</v>
          </cell>
          <cell r="H1788">
            <v>0</v>
          </cell>
        </row>
        <row r="1789">
          <cell r="D1789" t="str">
            <v>0</v>
          </cell>
          <cell r="E1789" t="str">
            <v>0</v>
          </cell>
          <cell r="H1789">
            <v>0</v>
          </cell>
        </row>
        <row r="1790">
          <cell r="D1790" t="str">
            <v>685</v>
          </cell>
          <cell r="E1790">
            <v>-2</v>
          </cell>
          <cell r="H1790">
            <v>685</v>
          </cell>
        </row>
        <row r="1791">
          <cell r="D1791" t="str">
            <v>0</v>
          </cell>
          <cell r="E1791" t="str">
            <v>0</v>
          </cell>
          <cell r="H1791">
            <v>0</v>
          </cell>
        </row>
        <row r="1792">
          <cell r="D1792" t="str">
            <v>623</v>
          </cell>
          <cell r="E1792">
            <v>-4.8</v>
          </cell>
          <cell r="H1792">
            <v>623</v>
          </cell>
        </row>
        <row r="1793">
          <cell r="D1793" t="str">
            <v>611</v>
          </cell>
          <cell r="E1793">
            <v>-13.14</v>
          </cell>
          <cell r="H1793">
            <v>611</v>
          </cell>
        </row>
        <row r="1794">
          <cell r="D1794" t="str">
            <v>0</v>
          </cell>
          <cell r="E1794" t="str">
            <v>0</v>
          </cell>
          <cell r="H1794">
            <v>0</v>
          </cell>
        </row>
        <row r="1795">
          <cell r="D1795" t="str">
            <v>0</v>
          </cell>
          <cell r="E1795" t="str">
            <v>0</v>
          </cell>
          <cell r="H1795">
            <v>0</v>
          </cell>
        </row>
        <row r="1796">
          <cell r="D1796" t="str">
            <v>0</v>
          </cell>
          <cell r="E1796" t="str">
            <v>0</v>
          </cell>
          <cell r="H1796">
            <v>0</v>
          </cell>
        </row>
        <row r="1797">
          <cell r="D1797" t="str">
            <v>0</v>
          </cell>
          <cell r="E1797" t="str">
            <v>0</v>
          </cell>
          <cell r="H1797">
            <v>0</v>
          </cell>
        </row>
        <row r="1798">
          <cell r="D1798" t="str">
            <v>624</v>
          </cell>
          <cell r="E1798">
            <v>-20.8</v>
          </cell>
          <cell r="H1798">
            <v>624</v>
          </cell>
        </row>
        <row r="1799">
          <cell r="D1799" t="str">
            <v>0</v>
          </cell>
          <cell r="E1799" t="str">
            <v>0</v>
          </cell>
          <cell r="H1799">
            <v>0</v>
          </cell>
        </row>
        <row r="1800">
          <cell r="D1800" t="str">
            <v>0</v>
          </cell>
          <cell r="E1800" t="str">
            <v>0</v>
          </cell>
          <cell r="H1800">
            <v>0</v>
          </cell>
        </row>
        <row r="1801">
          <cell r="D1801" t="str">
            <v>0</v>
          </cell>
          <cell r="E1801" t="str">
            <v>0</v>
          </cell>
          <cell r="H1801">
            <v>0</v>
          </cell>
        </row>
        <row r="1802">
          <cell r="D1802" t="str">
            <v>0</v>
          </cell>
          <cell r="E1802" t="str">
            <v>0</v>
          </cell>
          <cell r="H1802">
            <v>0</v>
          </cell>
        </row>
        <row r="1803">
          <cell r="D1803" t="str">
            <v>0</v>
          </cell>
          <cell r="E1803" t="str">
            <v>0</v>
          </cell>
          <cell r="H1803">
            <v>0</v>
          </cell>
        </row>
        <row r="1804">
          <cell r="D1804" t="str">
            <v>0</v>
          </cell>
          <cell r="E1804" t="str">
            <v>0</v>
          </cell>
          <cell r="H1804">
            <v>0</v>
          </cell>
        </row>
        <row r="1805">
          <cell r="D1805" t="str">
            <v>0</v>
          </cell>
          <cell r="E1805" t="str">
            <v>0</v>
          </cell>
          <cell r="H1805">
            <v>0</v>
          </cell>
        </row>
        <row r="1806">
          <cell r="D1806" t="str">
            <v>0</v>
          </cell>
          <cell r="E1806" t="str">
            <v>0</v>
          </cell>
          <cell r="H1806">
            <v>0</v>
          </cell>
        </row>
        <row r="1807">
          <cell r="D1807" t="str">
            <v>0</v>
          </cell>
          <cell r="E1807" t="str">
            <v>0</v>
          </cell>
          <cell r="H1807">
            <v>0</v>
          </cell>
        </row>
        <row r="1808">
          <cell r="D1808" t="str">
            <v>0</v>
          </cell>
          <cell r="E1808" t="str">
            <v>0</v>
          </cell>
          <cell r="H1808">
            <v>0</v>
          </cell>
        </row>
        <row r="1809">
          <cell r="D1809" t="str">
            <v>0</v>
          </cell>
          <cell r="E1809" t="str">
            <v>0</v>
          </cell>
          <cell r="H1809">
            <v>0</v>
          </cell>
        </row>
        <row r="1810">
          <cell r="D1810" t="str">
            <v>0</v>
          </cell>
          <cell r="E1810" t="str">
            <v>0</v>
          </cell>
          <cell r="H1810">
            <v>0</v>
          </cell>
        </row>
        <row r="1811">
          <cell r="D1811" t="str">
            <v>0</v>
          </cell>
          <cell r="E1811" t="str">
            <v>0</v>
          </cell>
          <cell r="H1811">
            <v>0</v>
          </cell>
        </row>
        <row r="1812">
          <cell r="D1812" t="str">
            <v>0</v>
          </cell>
          <cell r="E1812" t="str">
            <v>0</v>
          </cell>
          <cell r="H1812">
            <v>0</v>
          </cell>
        </row>
        <row r="1813">
          <cell r="D1813" t="str">
            <v>0</v>
          </cell>
          <cell r="E1813" t="str">
            <v>0</v>
          </cell>
          <cell r="H1813">
            <v>0</v>
          </cell>
        </row>
        <row r="1814">
          <cell r="D1814" t="str">
            <v>0</v>
          </cell>
          <cell r="E1814" t="str">
            <v>0</v>
          </cell>
          <cell r="H1814">
            <v>0</v>
          </cell>
        </row>
        <row r="1815">
          <cell r="D1815" t="str">
            <v>0</v>
          </cell>
          <cell r="E1815" t="str">
            <v>0</v>
          </cell>
          <cell r="H1815">
            <v>0</v>
          </cell>
        </row>
        <row r="1816">
          <cell r="D1816" t="str">
            <v>0</v>
          </cell>
          <cell r="E1816" t="str">
            <v>0</v>
          </cell>
          <cell r="H1816">
            <v>0</v>
          </cell>
        </row>
        <row r="1817">
          <cell r="D1817" t="str">
            <v>0</v>
          </cell>
          <cell r="E1817" t="str">
            <v>0</v>
          </cell>
          <cell r="H1817">
            <v>0</v>
          </cell>
        </row>
        <row r="1818">
          <cell r="D1818" t="str">
            <v>0</v>
          </cell>
          <cell r="E1818" t="str">
            <v>0</v>
          </cell>
          <cell r="H1818">
            <v>0</v>
          </cell>
        </row>
        <row r="1819">
          <cell r="D1819" t="str">
            <v>0</v>
          </cell>
          <cell r="E1819" t="str">
            <v>0</v>
          </cell>
          <cell r="H1819">
            <v>0</v>
          </cell>
        </row>
        <row r="1820">
          <cell r="D1820" t="str">
            <v>0</v>
          </cell>
          <cell r="E1820" t="str">
            <v>0</v>
          </cell>
          <cell r="H1820">
            <v>0</v>
          </cell>
        </row>
        <row r="1821">
          <cell r="D1821" t="str">
            <v>0</v>
          </cell>
          <cell r="E1821" t="str">
            <v>0</v>
          </cell>
          <cell r="H1821">
            <v>0</v>
          </cell>
        </row>
        <row r="1822">
          <cell r="D1822" t="str">
            <v>0</v>
          </cell>
          <cell r="E1822" t="str">
            <v>0</v>
          </cell>
          <cell r="H1822">
            <v>0</v>
          </cell>
        </row>
        <row r="1823">
          <cell r="D1823" t="str">
            <v>0</v>
          </cell>
          <cell r="E1823" t="str">
            <v>0</v>
          </cell>
          <cell r="H1823">
            <v>0</v>
          </cell>
        </row>
        <row r="1824">
          <cell r="D1824" t="str">
            <v>0</v>
          </cell>
          <cell r="E1824" t="str">
            <v>0</v>
          </cell>
          <cell r="H1824">
            <v>0</v>
          </cell>
        </row>
        <row r="1825">
          <cell r="D1825" t="str">
            <v>0</v>
          </cell>
          <cell r="E1825" t="str">
            <v>0</v>
          </cell>
          <cell r="H1825">
            <v>0</v>
          </cell>
        </row>
        <row r="1826">
          <cell r="D1826" t="str">
            <v>0</v>
          </cell>
          <cell r="E1826" t="str">
            <v>0</v>
          </cell>
          <cell r="H1826">
            <v>0</v>
          </cell>
        </row>
        <row r="1827">
          <cell r="D1827" t="str">
            <v>0</v>
          </cell>
          <cell r="E1827" t="str">
            <v>0</v>
          </cell>
          <cell r="H1827">
            <v>0</v>
          </cell>
        </row>
        <row r="1828">
          <cell r="D1828" t="str">
            <v>0</v>
          </cell>
          <cell r="E1828" t="str">
            <v>0</v>
          </cell>
          <cell r="H1828">
            <v>0</v>
          </cell>
        </row>
        <row r="1829">
          <cell r="D1829" t="str">
            <v>0</v>
          </cell>
          <cell r="E1829" t="str">
            <v>0</v>
          </cell>
          <cell r="H1829">
            <v>0</v>
          </cell>
        </row>
        <row r="1830">
          <cell r="D1830" t="str">
            <v>0</v>
          </cell>
          <cell r="E1830" t="str">
            <v>0</v>
          </cell>
          <cell r="H1830">
            <v>0</v>
          </cell>
        </row>
        <row r="1831">
          <cell r="D1831" t="str">
            <v>0</v>
          </cell>
          <cell r="E1831" t="str">
            <v>0</v>
          </cell>
          <cell r="H1831">
            <v>0</v>
          </cell>
        </row>
        <row r="1832">
          <cell r="D1832" t="str">
            <v>0</v>
          </cell>
          <cell r="E1832" t="str">
            <v>0</v>
          </cell>
          <cell r="H1832">
            <v>0</v>
          </cell>
        </row>
        <row r="1833">
          <cell r="D1833" t="str">
            <v>0</v>
          </cell>
          <cell r="E1833" t="str">
            <v>0</v>
          </cell>
          <cell r="H1833">
            <v>0</v>
          </cell>
        </row>
        <row r="1834">
          <cell r="D1834" t="str">
            <v>0</v>
          </cell>
          <cell r="E1834" t="str">
            <v>0</v>
          </cell>
          <cell r="H1834">
            <v>0</v>
          </cell>
        </row>
        <row r="1835">
          <cell r="D1835" t="str">
            <v>0</v>
          </cell>
          <cell r="E1835" t="str">
            <v>0</v>
          </cell>
          <cell r="H1835">
            <v>0</v>
          </cell>
        </row>
        <row r="1836">
          <cell r="D1836" t="str">
            <v>0</v>
          </cell>
          <cell r="E1836" t="str">
            <v>0</v>
          </cell>
          <cell r="H1836">
            <v>0</v>
          </cell>
        </row>
        <row r="1837">
          <cell r="D1837" t="str">
            <v>0</v>
          </cell>
          <cell r="E1837" t="str">
            <v>0</v>
          </cell>
          <cell r="H1837">
            <v>0</v>
          </cell>
        </row>
        <row r="1838">
          <cell r="D1838" t="str">
            <v>0</v>
          </cell>
          <cell r="E1838" t="str">
            <v>0</v>
          </cell>
          <cell r="H1838">
            <v>0</v>
          </cell>
        </row>
        <row r="1839">
          <cell r="D1839" t="str">
            <v>0</v>
          </cell>
          <cell r="E1839" t="str">
            <v>0</v>
          </cell>
          <cell r="H1839">
            <v>0</v>
          </cell>
        </row>
        <row r="1840">
          <cell r="D1840" t="str">
            <v>0</v>
          </cell>
          <cell r="E1840" t="str">
            <v>0</v>
          </cell>
          <cell r="H1840">
            <v>0</v>
          </cell>
        </row>
        <row r="1841">
          <cell r="D1841" t="str">
            <v>0</v>
          </cell>
          <cell r="E1841" t="str">
            <v>0</v>
          </cell>
          <cell r="H1841">
            <v>0</v>
          </cell>
        </row>
        <row r="1842">
          <cell r="D1842" t="str">
            <v>0</v>
          </cell>
          <cell r="E1842" t="str">
            <v>0</v>
          </cell>
          <cell r="H1842">
            <v>0</v>
          </cell>
        </row>
        <row r="1843">
          <cell r="D1843" t="str">
            <v>0</v>
          </cell>
          <cell r="E1843" t="str">
            <v>0</v>
          </cell>
          <cell r="H1843">
            <v>0</v>
          </cell>
        </row>
        <row r="1844">
          <cell r="D1844" t="str">
            <v>0</v>
          </cell>
          <cell r="E1844" t="str">
            <v>0</v>
          </cell>
          <cell r="H1844">
            <v>0</v>
          </cell>
        </row>
        <row r="1845">
          <cell r="D1845" t="str">
            <v>0</v>
          </cell>
          <cell r="E1845" t="str">
            <v>0</v>
          </cell>
          <cell r="H1845">
            <v>0</v>
          </cell>
        </row>
        <row r="1846">
          <cell r="D1846" t="str">
            <v>0</v>
          </cell>
          <cell r="E1846" t="str">
            <v>0</v>
          </cell>
          <cell r="H1846">
            <v>0</v>
          </cell>
        </row>
        <row r="1847">
          <cell r="D1847" t="str">
            <v>0</v>
          </cell>
          <cell r="E1847" t="str">
            <v>0</v>
          </cell>
          <cell r="H1847">
            <v>0</v>
          </cell>
        </row>
        <row r="1848">
          <cell r="D1848" t="str">
            <v>0</v>
          </cell>
          <cell r="E1848" t="str">
            <v>0</v>
          </cell>
          <cell r="H1848">
            <v>0</v>
          </cell>
        </row>
        <row r="1849">
          <cell r="D1849" t="str">
            <v>0</v>
          </cell>
          <cell r="E1849" t="str">
            <v>0</v>
          </cell>
          <cell r="H1849">
            <v>0</v>
          </cell>
        </row>
        <row r="1850">
          <cell r="D1850" t="str">
            <v>0</v>
          </cell>
          <cell r="E1850" t="str">
            <v>0</v>
          </cell>
          <cell r="H1850">
            <v>0</v>
          </cell>
        </row>
        <row r="1851">
          <cell r="D1851" t="str">
            <v>0</v>
          </cell>
          <cell r="E1851" t="str">
            <v>0</v>
          </cell>
          <cell r="H1851">
            <v>0</v>
          </cell>
        </row>
        <row r="1852">
          <cell r="D1852" t="str">
            <v>0</v>
          </cell>
          <cell r="E1852" t="str">
            <v>0</v>
          </cell>
          <cell r="H1852">
            <v>0</v>
          </cell>
        </row>
        <row r="1853">
          <cell r="D1853" t="str">
            <v>0</v>
          </cell>
          <cell r="E1853" t="str">
            <v>0</v>
          </cell>
          <cell r="H1853">
            <v>0</v>
          </cell>
        </row>
        <row r="1854">
          <cell r="D1854" t="str">
            <v>0</v>
          </cell>
          <cell r="E1854" t="str">
            <v>0</v>
          </cell>
          <cell r="H1854">
            <v>0</v>
          </cell>
        </row>
        <row r="1855">
          <cell r="D1855" t="str">
            <v>0</v>
          </cell>
          <cell r="E1855" t="str">
            <v>0</v>
          </cell>
          <cell r="H1855">
            <v>0</v>
          </cell>
        </row>
        <row r="1856">
          <cell r="D1856" t="str">
            <v>0</v>
          </cell>
          <cell r="E1856" t="str">
            <v>0</v>
          </cell>
          <cell r="H1856">
            <v>0</v>
          </cell>
        </row>
        <row r="1857">
          <cell r="D1857" t="str">
            <v>624</v>
          </cell>
          <cell r="E1857">
            <v>171.13</v>
          </cell>
          <cell r="H1857">
            <v>624</v>
          </cell>
        </row>
        <row r="1858">
          <cell r="D1858" t="str">
            <v>0</v>
          </cell>
          <cell r="E1858" t="str">
            <v>0</v>
          </cell>
          <cell r="H1858">
            <v>0</v>
          </cell>
        </row>
        <row r="1859">
          <cell r="D1859" t="str">
            <v>0</v>
          </cell>
          <cell r="E1859" t="str">
            <v>0</v>
          </cell>
          <cell r="H1859">
            <v>0</v>
          </cell>
        </row>
        <row r="1860">
          <cell r="D1860" t="str">
            <v>0</v>
          </cell>
          <cell r="E1860" t="str">
            <v>0</v>
          </cell>
          <cell r="H1860">
            <v>0</v>
          </cell>
        </row>
        <row r="1861">
          <cell r="D1861" t="str">
            <v>0</v>
          </cell>
          <cell r="E1861" t="str">
            <v>0</v>
          </cell>
          <cell r="H1861">
            <v>0</v>
          </cell>
        </row>
        <row r="1862">
          <cell r="D1862" t="str">
            <v>611</v>
          </cell>
          <cell r="E1862">
            <v>4.3099999999999996</v>
          </cell>
          <cell r="H1862">
            <v>611</v>
          </cell>
        </row>
        <row r="1863">
          <cell r="D1863" t="str">
            <v>0</v>
          </cell>
          <cell r="E1863" t="str">
            <v>0</v>
          </cell>
          <cell r="H1863">
            <v>0</v>
          </cell>
        </row>
        <row r="1864">
          <cell r="D1864" t="str">
            <v>0</v>
          </cell>
          <cell r="E1864" t="str">
            <v>0</v>
          </cell>
          <cell r="H1864">
            <v>0</v>
          </cell>
        </row>
        <row r="1865">
          <cell r="D1865" t="str">
            <v>0</v>
          </cell>
          <cell r="E1865" t="str">
            <v>0</v>
          </cell>
          <cell r="H1865">
            <v>0</v>
          </cell>
        </row>
        <row r="1866">
          <cell r="D1866" t="str">
            <v>0</v>
          </cell>
          <cell r="E1866" t="str">
            <v>0</v>
          </cell>
          <cell r="H1866">
            <v>0</v>
          </cell>
        </row>
        <row r="1867">
          <cell r="D1867" t="str">
            <v>611</v>
          </cell>
          <cell r="E1867">
            <v>9.75</v>
          </cell>
          <cell r="H1867">
            <v>611</v>
          </cell>
        </row>
        <row r="1868">
          <cell r="D1868" t="str">
            <v>0</v>
          </cell>
          <cell r="E1868" t="str">
            <v>0</v>
          </cell>
          <cell r="H1868">
            <v>0</v>
          </cell>
        </row>
        <row r="1869">
          <cell r="D1869" t="str">
            <v>0</v>
          </cell>
          <cell r="E1869" t="str">
            <v>0</v>
          </cell>
          <cell r="H1869">
            <v>0</v>
          </cell>
        </row>
        <row r="1870">
          <cell r="D1870" t="str">
            <v>0</v>
          </cell>
          <cell r="E1870" t="str">
            <v>0</v>
          </cell>
          <cell r="H1870">
            <v>0</v>
          </cell>
        </row>
        <row r="1871">
          <cell r="D1871" t="str">
            <v>0</v>
          </cell>
          <cell r="E1871" t="str">
            <v>0</v>
          </cell>
          <cell r="H1871">
            <v>0</v>
          </cell>
        </row>
        <row r="1872">
          <cell r="D1872" t="str">
            <v>0</v>
          </cell>
          <cell r="E1872" t="str">
            <v>0</v>
          </cell>
          <cell r="H1872">
            <v>0</v>
          </cell>
        </row>
        <row r="1873">
          <cell r="D1873" t="str">
            <v>0</v>
          </cell>
          <cell r="E1873" t="str">
            <v>0</v>
          </cell>
          <cell r="H1873">
            <v>0</v>
          </cell>
        </row>
        <row r="1874">
          <cell r="D1874" t="str">
            <v>0</v>
          </cell>
          <cell r="E1874" t="str">
            <v>0</v>
          </cell>
          <cell r="H1874">
            <v>0</v>
          </cell>
        </row>
        <row r="1875">
          <cell r="D1875" t="str">
            <v>0</v>
          </cell>
          <cell r="E1875" t="str">
            <v>0</v>
          </cell>
          <cell r="H1875">
            <v>0</v>
          </cell>
        </row>
        <row r="1876">
          <cell r="D1876" t="str">
            <v>0</v>
          </cell>
          <cell r="E1876" t="str">
            <v>0</v>
          </cell>
          <cell r="H1876">
            <v>0</v>
          </cell>
        </row>
        <row r="1877">
          <cell r="D1877" t="str">
            <v>0</v>
          </cell>
          <cell r="E1877" t="str">
            <v>0</v>
          </cell>
          <cell r="H1877">
            <v>0</v>
          </cell>
        </row>
        <row r="1878">
          <cell r="D1878" t="str">
            <v>0</v>
          </cell>
          <cell r="E1878" t="str">
            <v>0</v>
          </cell>
          <cell r="H1878">
            <v>0</v>
          </cell>
        </row>
        <row r="1879">
          <cell r="D1879" t="str">
            <v>0</v>
          </cell>
          <cell r="E1879" t="str">
            <v>0</v>
          </cell>
          <cell r="H1879">
            <v>0</v>
          </cell>
        </row>
        <row r="1880">
          <cell r="D1880" t="str">
            <v>0</v>
          </cell>
          <cell r="E1880" t="str">
            <v>0</v>
          </cell>
          <cell r="H1880">
            <v>0</v>
          </cell>
        </row>
        <row r="1881">
          <cell r="D1881" t="str">
            <v>623</v>
          </cell>
          <cell r="E1881">
            <v>6322.08</v>
          </cell>
          <cell r="H1881">
            <v>623</v>
          </cell>
        </row>
        <row r="1882">
          <cell r="D1882" t="str">
            <v>0</v>
          </cell>
          <cell r="E1882" t="str">
            <v>0</v>
          </cell>
          <cell r="H1882">
            <v>0</v>
          </cell>
        </row>
        <row r="1883">
          <cell r="D1883" t="str">
            <v>0</v>
          </cell>
          <cell r="E1883" t="str">
            <v>0</v>
          </cell>
          <cell r="H1883">
            <v>0</v>
          </cell>
        </row>
        <row r="1884">
          <cell r="D1884" t="str">
            <v>621</v>
          </cell>
          <cell r="E1884">
            <v>12.41</v>
          </cell>
          <cell r="H1884">
            <v>621</v>
          </cell>
        </row>
        <row r="1885">
          <cell r="D1885" t="str">
            <v>0</v>
          </cell>
          <cell r="E1885" t="str">
            <v>0</v>
          </cell>
          <cell r="H1885">
            <v>0</v>
          </cell>
        </row>
        <row r="1886">
          <cell r="D1886" t="str">
            <v>0</v>
          </cell>
          <cell r="E1886" t="str">
            <v>0</v>
          </cell>
          <cell r="H1886">
            <v>0</v>
          </cell>
        </row>
        <row r="1887">
          <cell r="D1887" t="str">
            <v>0</v>
          </cell>
          <cell r="E1887" t="str">
            <v>0</v>
          </cell>
          <cell r="H1887">
            <v>0</v>
          </cell>
        </row>
        <row r="1888">
          <cell r="D1888" t="str">
            <v>0</v>
          </cell>
          <cell r="E1888" t="str">
            <v>0</v>
          </cell>
          <cell r="H1888">
            <v>0</v>
          </cell>
        </row>
        <row r="1889">
          <cell r="D1889" t="str">
            <v>0</v>
          </cell>
          <cell r="E1889" t="str">
            <v>0</v>
          </cell>
          <cell r="H1889">
            <v>0</v>
          </cell>
        </row>
        <row r="1890">
          <cell r="D1890" t="str">
            <v>0</v>
          </cell>
          <cell r="E1890" t="str">
            <v>0</v>
          </cell>
          <cell r="H1890">
            <v>0</v>
          </cell>
        </row>
        <row r="1891">
          <cell r="D1891" t="str">
            <v>0</v>
          </cell>
          <cell r="E1891" t="str">
            <v>0</v>
          </cell>
          <cell r="H1891">
            <v>0</v>
          </cell>
        </row>
        <row r="1892">
          <cell r="D1892" t="str">
            <v>0</v>
          </cell>
          <cell r="E1892" t="str">
            <v>0</v>
          </cell>
          <cell r="H1892">
            <v>0</v>
          </cell>
        </row>
        <row r="1893">
          <cell r="D1893" t="str">
            <v>0</v>
          </cell>
          <cell r="E1893" t="str">
            <v>0</v>
          </cell>
          <cell r="H1893">
            <v>0</v>
          </cell>
        </row>
        <row r="1894">
          <cell r="D1894" t="str">
            <v>0</v>
          </cell>
          <cell r="E1894" t="str">
            <v>0</v>
          </cell>
          <cell r="H1894">
            <v>0</v>
          </cell>
        </row>
        <row r="1895">
          <cell r="D1895" t="str">
            <v>0</v>
          </cell>
          <cell r="E1895" t="str">
            <v>0</v>
          </cell>
          <cell r="H1895">
            <v>0</v>
          </cell>
        </row>
        <row r="1896">
          <cell r="D1896" t="str">
            <v>0</v>
          </cell>
          <cell r="E1896" t="str">
            <v>0</v>
          </cell>
          <cell r="H1896">
            <v>0</v>
          </cell>
        </row>
        <row r="1897">
          <cell r="D1897" t="str">
            <v>0</v>
          </cell>
          <cell r="E1897" t="str">
            <v>0</v>
          </cell>
          <cell r="H1897">
            <v>0</v>
          </cell>
        </row>
        <row r="1898">
          <cell r="D1898" t="str">
            <v>0</v>
          </cell>
          <cell r="E1898" t="str">
            <v>0</v>
          </cell>
          <cell r="H1898">
            <v>0</v>
          </cell>
        </row>
        <row r="1899">
          <cell r="D1899" t="str">
            <v>0</v>
          </cell>
          <cell r="E1899" t="str">
            <v>0</v>
          </cell>
          <cell r="H1899">
            <v>0</v>
          </cell>
        </row>
        <row r="1900">
          <cell r="D1900" t="str">
            <v>0</v>
          </cell>
          <cell r="E1900" t="str">
            <v>0</v>
          </cell>
          <cell r="H1900">
            <v>0</v>
          </cell>
        </row>
        <row r="1901">
          <cell r="D1901" t="str">
            <v>0</v>
          </cell>
          <cell r="E1901" t="str">
            <v>0</v>
          </cell>
          <cell r="H1901">
            <v>0</v>
          </cell>
        </row>
        <row r="1902">
          <cell r="D1902" t="str">
            <v>0</v>
          </cell>
          <cell r="E1902" t="str">
            <v>0</v>
          </cell>
          <cell r="H1902">
            <v>0</v>
          </cell>
        </row>
        <row r="1903">
          <cell r="D1903" t="str">
            <v>0</v>
          </cell>
          <cell r="E1903" t="str">
            <v>0</v>
          </cell>
          <cell r="H1903">
            <v>0</v>
          </cell>
        </row>
        <row r="1904">
          <cell r="D1904" t="str">
            <v>0</v>
          </cell>
          <cell r="E1904" t="str">
            <v>0</v>
          </cell>
          <cell r="H1904">
            <v>0</v>
          </cell>
        </row>
        <row r="1905">
          <cell r="D1905" t="str">
            <v>0</v>
          </cell>
          <cell r="E1905" t="str">
            <v>0</v>
          </cell>
          <cell r="H1905">
            <v>0</v>
          </cell>
        </row>
        <row r="1906">
          <cell r="D1906" t="str">
            <v>0</v>
          </cell>
          <cell r="E1906" t="str">
            <v>0</v>
          </cell>
          <cell r="H1906">
            <v>0</v>
          </cell>
        </row>
        <row r="1907">
          <cell r="D1907" t="str">
            <v>0</v>
          </cell>
          <cell r="E1907" t="str">
            <v>0</v>
          </cell>
          <cell r="H1907">
            <v>0</v>
          </cell>
        </row>
        <row r="1908">
          <cell r="D1908" t="str">
            <v>0</v>
          </cell>
          <cell r="E1908" t="str">
            <v>0</v>
          </cell>
          <cell r="H1908">
            <v>0</v>
          </cell>
        </row>
        <row r="1909">
          <cell r="D1909" t="str">
            <v>0</v>
          </cell>
          <cell r="E1909" t="str">
            <v>0</v>
          </cell>
          <cell r="H1909">
            <v>0</v>
          </cell>
        </row>
        <row r="1910">
          <cell r="D1910" t="str">
            <v>0</v>
          </cell>
          <cell r="E1910" t="str">
            <v>0</v>
          </cell>
          <cell r="H1910">
            <v>0</v>
          </cell>
        </row>
        <row r="1911">
          <cell r="D1911" t="str">
            <v>0</v>
          </cell>
          <cell r="E1911" t="str">
            <v>0</v>
          </cell>
          <cell r="H1911">
            <v>0</v>
          </cell>
        </row>
        <row r="1912">
          <cell r="D1912" t="str">
            <v>0</v>
          </cell>
          <cell r="E1912" t="str">
            <v>0</v>
          </cell>
          <cell r="H1912">
            <v>0</v>
          </cell>
        </row>
        <row r="1913">
          <cell r="D1913" t="str">
            <v>0</v>
          </cell>
          <cell r="E1913" t="str">
            <v>0</v>
          </cell>
          <cell r="H1913">
            <v>0</v>
          </cell>
        </row>
        <row r="1914">
          <cell r="D1914" t="str">
            <v>0</v>
          </cell>
          <cell r="E1914" t="str">
            <v>0</v>
          </cell>
          <cell r="H1914">
            <v>0</v>
          </cell>
        </row>
        <row r="1915">
          <cell r="D1915" t="str">
            <v>0</v>
          </cell>
          <cell r="E1915" t="str">
            <v>0</v>
          </cell>
          <cell r="H1915">
            <v>0</v>
          </cell>
        </row>
        <row r="1916">
          <cell r="D1916" t="str">
            <v>0</v>
          </cell>
          <cell r="E1916" t="str">
            <v>0</v>
          </cell>
          <cell r="H1916">
            <v>0</v>
          </cell>
        </row>
        <row r="1917">
          <cell r="D1917" t="str">
            <v>0</v>
          </cell>
          <cell r="E1917" t="str">
            <v>0</v>
          </cell>
          <cell r="H1917">
            <v>0</v>
          </cell>
        </row>
        <row r="1918">
          <cell r="D1918" t="str">
            <v>626</v>
          </cell>
          <cell r="E1918">
            <v>-309.24</v>
          </cell>
          <cell r="H1918">
            <v>626</v>
          </cell>
        </row>
        <row r="1919">
          <cell r="D1919" t="str">
            <v>0</v>
          </cell>
          <cell r="E1919" t="str">
            <v>0</v>
          </cell>
          <cell r="H1919">
            <v>0</v>
          </cell>
        </row>
        <row r="1920">
          <cell r="D1920" t="str">
            <v>0</v>
          </cell>
          <cell r="E1920" t="str">
            <v>0</v>
          </cell>
          <cell r="H1920">
            <v>0</v>
          </cell>
        </row>
        <row r="1921">
          <cell r="D1921" t="str">
            <v>611</v>
          </cell>
          <cell r="E1921">
            <v>-5.4</v>
          </cell>
          <cell r="H1921">
            <v>611</v>
          </cell>
        </row>
        <row r="1922">
          <cell r="D1922" t="str">
            <v>0</v>
          </cell>
          <cell r="E1922" t="str">
            <v>0</v>
          </cell>
          <cell r="H1922">
            <v>0</v>
          </cell>
        </row>
        <row r="1923">
          <cell r="D1923" t="str">
            <v>0</v>
          </cell>
          <cell r="E1923" t="str">
            <v>0</v>
          </cell>
          <cell r="H1923">
            <v>0</v>
          </cell>
        </row>
        <row r="1924">
          <cell r="D1924" t="str">
            <v>0</v>
          </cell>
          <cell r="E1924" t="str">
            <v>0</v>
          </cell>
          <cell r="H1924">
            <v>0</v>
          </cell>
        </row>
        <row r="1925">
          <cell r="D1925" t="str">
            <v>0</v>
          </cell>
          <cell r="E1925" t="str">
            <v>0</v>
          </cell>
          <cell r="H1925">
            <v>0</v>
          </cell>
        </row>
        <row r="1926">
          <cell r="D1926" t="str">
            <v>0</v>
          </cell>
          <cell r="E1926" t="str">
            <v>0</v>
          </cell>
          <cell r="H1926">
            <v>0</v>
          </cell>
        </row>
        <row r="1927">
          <cell r="D1927" t="str">
            <v>0</v>
          </cell>
          <cell r="E1927" t="str">
            <v>0</v>
          </cell>
          <cell r="H1927">
            <v>0</v>
          </cell>
        </row>
        <row r="1928">
          <cell r="D1928" t="str">
            <v>0</v>
          </cell>
          <cell r="E1928" t="str">
            <v>0</v>
          </cell>
          <cell r="H1928">
            <v>0</v>
          </cell>
        </row>
        <row r="1929">
          <cell r="D1929" t="str">
            <v>0</v>
          </cell>
          <cell r="E1929" t="str">
            <v>0</v>
          </cell>
          <cell r="H1929">
            <v>0</v>
          </cell>
        </row>
        <row r="1930">
          <cell r="D1930" t="str">
            <v>0</v>
          </cell>
          <cell r="E1930" t="str">
            <v>0</v>
          </cell>
          <cell r="H1930">
            <v>0</v>
          </cell>
        </row>
        <row r="1931">
          <cell r="D1931" t="str">
            <v>0</v>
          </cell>
          <cell r="E1931" t="str">
            <v>0</v>
          </cell>
          <cell r="H1931">
            <v>0</v>
          </cell>
        </row>
        <row r="1932">
          <cell r="D1932" t="str">
            <v>626</v>
          </cell>
          <cell r="E1932">
            <v>-204.13</v>
          </cell>
          <cell r="H1932">
            <v>626</v>
          </cell>
        </row>
        <row r="1933">
          <cell r="D1933" t="str">
            <v>0</v>
          </cell>
          <cell r="E1933" t="str">
            <v>0</v>
          </cell>
          <cell r="H1933">
            <v>0</v>
          </cell>
        </row>
        <row r="1934">
          <cell r="D1934" t="str">
            <v>0</v>
          </cell>
          <cell r="E1934" t="str">
            <v>0</v>
          </cell>
          <cell r="H1934">
            <v>0</v>
          </cell>
        </row>
        <row r="1935">
          <cell r="D1935" t="str">
            <v>0</v>
          </cell>
          <cell r="E1935" t="str">
            <v>0</v>
          </cell>
          <cell r="H1935">
            <v>0</v>
          </cell>
        </row>
        <row r="1936">
          <cell r="D1936" t="str">
            <v>0</v>
          </cell>
          <cell r="E1936" t="str">
            <v>0</v>
          </cell>
          <cell r="H1936">
            <v>0</v>
          </cell>
        </row>
        <row r="1937">
          <cell r="D1937" t="str">
            <v>0</v>
          </cell>
          <cell r="E1937" t="str">
            <v>0</v>
          </cell>
          <cell r="H1937">
            <v>0</v>
          </cell>
        </row>
        <row r="1938">
          <cell r="D1938" t="str">
            <v>0</v>
          </cell>
          <cell r="E1938" t="str">
            <v>0</v>
          </cell>
          <cell r="H1938">
            <v>0</v>
          </cell>
        </row>
        <row r="1939">
          <cell r="D1939" t="str">
            <v>0</v>
          </cell>
          <cell r="E1939" t="str">
            <v>0</v>
          </cell>
          <cell r="H1939">
            <v>0</v>
          </cell>
        </row>
        <row r="1940">
          <cell r="D1940" t="str">
            <v>0</v>
          </cell>
          <cell r="E1940" t="str">
            <v>0</v>
          </cell>
          <cell r="H1940">
            <v>0</v>
          </cell>
        </row>
        <row r="1941">
          <cell r="D1941" t="str">
            <v>0</v>
          </cell>
          <cell r="E1941" t="str">
            <v>0</v>
          </cell>
          <cell r="H1941">
            <v>0</v>
          </cell>
        </row>
        <row r="1942">
          <cell r="D1942" t="str">
            <v>0</v>
          </cell>
          <cell r="E1942" t="str">
            <v>0</v>
          </cell>
          <cell r="H1942">
            <v>0</v>
          </cell>
        </row>
        <row r="1943">
          <cell r="D1943" t="str">
            <v>0</v>
          </cell>
          <cell r="E1943" t="str">
            <v>0</v>
          </cell>
          <cell r="H1943">
            <v>0</v>
          </cell>
        </row>
        <row r="1944">
          <cell r="D1944" t="str">
            <v>0</v>
          </cell>
          <cell r="E1944" t="str">
            <v>0</v>
          </cell>
          <cell r="H1944">
            <v>0</v>
          </cell>
        </row>
        <row r="1945">
          <cell r="D1945" t="str">
            <v>0</v>
          </cell>
          <cell r="E1945" t="str">
            <v>0</v>
          </cell>
          <cell r="H1945">
            <v>0</v>
          </cell>
        </row>
        <row r="1946">
          <cell r="D1946" t="str">
            <v>0</v>
          </cell>
          <cell r="E1946" t="str">
            <v>0</v>
          </cell>
          <cell r="H1946">
            <v>0</v>
          </cell>
        </row>
        <row r="1947">
          <cell r="D1947" t="str">
            <v>0</v>
          </cell>
          <cell r="E1947" t="str">
            <v>0</v>
          </cell>
          <cell r="H1947">
            <v>0</v>
          </cell>
        </row>
        <row r="1948">
          <cell r="D1948" t="str">
            <v>0</v>
          </cell>
          <cell r="E1948" t="str">
            <v>0</v>
          </cell>
          <cell r="H1948">
            <v>0</v>
          </cell>
        </row>
        <row r="1949">
          <cell r="D1949" t="str">
            <v>0</v>
          </cell>
          <cell r="E1949" t="str">
            <v>0</v>
          </cell>
          <cell r="H1949">
            <v>0</v>
          </cell>
        </row>
        <row r="1950">
          <cell r="D1950" t="str">
            <v>0</v>
          </cell>
          <cell r="E1950" t="str">
            <v>0</v>
          </cell>
          <cell r="H1950">
            <v>0</v>
          </cell>
        </row>
        <row r="1951">
          <cell r="D1951" t="str">
            <v>0</v>
          </cell>
          <cell r="E1951" t="str">
            <v>0</v>
          </cell>
          <cell r="H1951">
            <v>0</v>
          </cell>
        </row>
        <row r="1952">
          <cell r="D1952" t="str">
            <v>0</v>
          </cell>
          <cell r="E1952" t="str">
            <v>0</v>
          </cell>
          <cell r="H1952">
            <v>0</v>
          </cell>
        </row>
        <row r="1953">
          <cell r="D1953" t="str">
            <v>0</v>
          </cell>
          <cell r="E1953" t="str">
            <v>0</v>
          </cell>
          <cell r="H1953">
            <v>0</v>
          </cell>
        </row>
        <row r="1954">
          <cell r="D1954" t="str">
            <v>0</v>
          </cell>
          <cell r="E1954" t="str">
            <v>0</v>
          </cell>
          <cell r="H1954">
            <v>0</v>
          </cell>
        </row>
        <row r="1955">
          <cell r="D1955" t="str">
            <v>0</v>
          </cell>
          <cell r="E1955" t="str">
            <v>0</v>
          </cell>
          <cell r="H1955">
            <v>0</v>
          </cell>
        </row>
        <row r="1956">
          <cell r="D1956" t="str">
            <v>0</v>
          </cell>
          <cell r="E1956" t="str">
            <v>0</v>
          </cell>
          <cell r="H1956">
            <v>0</v>
          </cell>
        </row>
        <row r="1957">
          <cell r="D1957" t="str">
            <v>0</v>
          </cell>
          <cell r="E1957" t="str">
            <v>0</v>
          </cell>
          <cell r="H1957">
            <v>0</v>
          </cell>
        </row>
        <row r="1958">
          <cell r="D1958" t="str">
            <v>0</v>
          </cell>
          <cell r="E1958" t="str">
            <v>0</v>
          </cell>
          <cell r="H1958">
            <v>0</v>
          </cell>
        </row>
        <row r="1959">
          <cell r="D1959" t="str">
            <v>0</v>
          </cell>
          <cell r="E1959" t="str">
            <v>0</v>
          </cell>
          <cell r="H1959">
            <v>0</v>
          </cell>
        </row>
        <row r="1960">
          <cell r="D1960" t="str">
            <v>0</v>
          </cell>
          <cell r="E1960" t="str">
            <v>0</v>
          </cell>
          <cell r="H1960">
            <v>0</v>
          </cell>
        </row>
        <row r="1961">
          <cell r="D1961" t="str">
            <v>0</v>
          </cell>
          <cell r="E1961" t="str">
            <v>0</v>
          </cell>
          <cell r="H1961">
            <v>0</v>
          </cell>
        </row>
        <row r="1962">
          <cell r="D1962" t="str">
            <v>0</v>
          </cell>
          <cell r="E1962" t="str">
            <v>0</v>
          </cell>
          <cell r="H1962">
            <v>0</v>
          </cell>
        </row>
        <row r="1963">
          <cell r="D1963" t="str">
            <v>0</v>
          </cell>
          <cell r="E1963" t="str">
            <v>0</v>
          </cell>
          <cell r="H1963">
            <v>0</v>
          </cell>
        </row>
        <row r="1964">
          <cell r="D1964" t="str">
            <v>0</v>
          </cell>
          <cell r="E1964" t="str">
            <v>0</v>
          </cell>
          <cell r="H1964">
            <v>0</v>
          </cell>
        </row>
        <row r="1965">
          <cell r="D1965" t="str">
            <v>0</v>
          </cell>
          <cell r="E1965" t="str">
            <v>0</v>
          </cell>
          <cell r="H1965">
            <v>0</v>
          </cell>
        </row>
        <row r="1966">
          <cell r="D1966" t="str">
            <v>0</v>
          </cell>
          <cell r="E1966" t="str">
            <v>0</v>
          </cell>
          <cell r="H1966">
            <v>0</v>
          </cell>
        </row>
        <row r="1967">
          <cell r="D1967" t="str">
            <v>0</v>
          </cell>
          <cell r="E1967" t="str">
            <v>0</v>
          </cell>
          <cell r="H1967">
            <v>0</v>
          </cell>
        </row>
        <row r="1968">
          <cell r="D1968" t="str">
            <v>0</v>
          </cell>
          <cell r="E1968" t="str">
            <v>0</v>
          </cell>
          <cell r="H1968">
            <v>0</v>
          </cell>
        </row>
        <row r="1969">
          <cell r="D1969" t="str">
            <v>0</v>
          </cell>
          <cell r="E1969" t="str">
            <v>0</v>
          </cell>
          <cell r="H1969">
            <v>0</v>
          </cell>
        </row>
        <row r="1970">
          <cell r="D1970" t="str">
            <v>0</v>
          </cell>
          <cell r="E1970" t="str">
            <v>0</v>
          </cell>
          <cell r="H1970">
            <v>0</v>
          </cell>
        </row>
        <row r="1971">
          <cell r="D1971" t="str">
            <v>0</v>
          </cell>
          <cell r="E1971" t="str">
            <v>0</v>
          </cell>
          <cell r="H1971">
            <v>0</v>
          </cell>
        </row>
        <row r="1972">
          <cell r="D1972" t="str">
            <v>0</v>
          </cell>
          <cell r="E1972" t="str">
            <v>0</v>
          </cell>
          <cell r="H1972">
            <v>0</v>
          </cell>
        </row>
        <row r="1973">
          <cell r="D1973" t="str">
            <v>0</v>
          </cell>
          <cell r="E1973" t="str">
            <v>0</v>
          </cell>
          <cell r="H1973">
            <v>0</v>
          </cell>
        </row>
        <row r="1974">
          <cell r="D1974" t="str">
            <v>0</v>
          </cell>
          <cell r="E1974" t="str">
            <v>0</v>
          </cell>
          <cell r="H1974">
            <v>0</v>
          </cell>
        </row>
        <row r="1975">
          <cell r="D1975" t="str">
            <v>0</v>
          </cell>
          <cell r="E1975" t="str">
            <v>0</v>
          </cell>
          <cell r="H1975">
            <v>0</v>
          </cell>
        </row>
        <row r="1976">
          <cell r="D1976" t="str">
            <v>0</v>
          </cell>
          <cell r="E1976" t="str">
            <v>0</v>
          </cell>
          <cell r="H1976">
            <v>0</v>
          </cell>
        </row>
        <row r="1977">
          <cell r="D1977" t="str">
            <v>0</v>
          </cell>
          <cell r="E1977" t="str">
            <v>0</v>
          </cell>
          <cell r="H1977">
            <v>0</v>
          </cell>
        </row>
        <row r="1978">
          <cell r="D1978" t="str">
            <v>0</v>
          </cell>
          <cell r="E1978" t="str">
            <v>0</v>
          </cell>
          <cell r="H1978">
            <v>0</v>
          </cell>
        </row>
        <row r="1979">
          <cell r="D1979" t="str">
            <v>0</v>
          </cell>
          <cell r="E1979" t="str">
            <v>0</v>
          </cell>
          <cell r="H1979">
            <v>0</v>
          </cell>
        </row>
        <row r="1980">
          <cell r="D1980" t="str">
            <v>624</v>
          </cell>
          <cell r="E1980">
            <v>10.050000000000001</v>
          </cell>
          <cell r="H1980">
            <v>624</v>
          </cell>
        </row>
        <row r="1981">
          <cell r="D1981" t="str">
            <v>625</v>
          </cell>
          <cell r="E1981">
            <v>6.27</v>
          </cell>
          <cell r="H1981">
            <v>625</v>
          </cell>
        </row>
        <row r="1982">
          <cell r="D1982" t="str">
            <v>0</v>
          </cell>
          <cell r="E1982" t="str">
            <v>0</v>
          </cell>
          <cell r="H1982">
            <v>0</v>
          </cell>
        </row>
        <row r="1983">
          <cell r="D1983" t="str">
            <v>0</v>
          </cell>
          <cell r="E1983" t="str">
            <v>0</v>
          </cell>
          <cell r="H1983">
            <v>0</v>
          </cell>
        </row>
        <row r="1984">
          <cell r="D1984" t="str">
            <v>0</v>
          </cell>
          <cell r="E1984" t="str">
            <v>0</v>
          </cell>
          <cell r="H1984">
            <v>0</v>
          </cell>
        </row>
        <row r="1985">
          <cell r="D1985" t="str">
            <v>0</v>
          </cell>
          <cell r="E1985" t="str">
            <v>0</v>
          </cell>
          <cell r="H1985">
            <v>0</v>
          </cell>
        </row>
        <row r="1986">
          <cell r="D1986" t="str">
            <v>0</v>
          </cell>
          <cell r="E1986" t="str">
            <v>0</v>
          </cell>
          <cell r="H1986">
            <v>0</v>
          </cell>
        </row>
        <row r="1987">
          <cell r="D1987" t="str">
            <v>0</v>
          </cell>
          <cell r="E1987" t="str">
            <v>0</v>
          </cell>
          <cell r="H1987">
            <v>0</v>
          </cell>
        </row>
        <row r="1988">
          <cell r="D1988" t="str">
            <v>0</v>
          </cell>
          <cell r="E1988" t="str">
            <v>0</v>
          </cell>
          <cell r="H1988">
            <v>0</v>
          </cell>
        </row>
        <row r="1989">
          <cell r="D1989" t="str">
            <v>0</v>
          </cell>
          <cell r="E1989" t="str">
            <v>0</v>
          </cell>
          <cell r="H1989">
            <v>0</v>
          </cell>
        </row>
        <row r="1990">
          <cell r="D1990" t="str">
            <v>0</v>
          </cell>
          <cell r="E1990" t="str">
            <v>0</v>
          </cell>
          <cell r="H1990">
            <v>0</v>
          </cell>
        </row>
        <row r="1991">
          <cell r="D1991" t="str">
            <v>0</v>
          </cell>
          <cell r="E1991" t="str">
            <v>0</v>
          </cell>
          <cell r="H1991">
            <v>0</v>
          </cell>
        </row>
        <row r="1992">
          <cell r="D1992" t="str">
            <v>0</v>
          </cell>
          <cell r="E1992" t="str">
            <v>0</v>
          </cell>
          <cell r="H1992">
            <v>0</v>
          </cell>
        </row>
        <row r="1993">
          <cell r="D1993" t="str">
            <v>0</v>
          </cell>
          <cell r="E1993" t="str">
            <v>0</v>
          </cell>
          <cell r="H1993">
            <v>0</v>
          </cell>
        </row>
        <row r="1994">
          <cell r="D1994" t="str">
            <v>0</v>
          </cell>
          <cell r="E1994" t="str">
            <v>0</v>
          </cell>
          <cell r="H1994">
            <v>0</v>
          </cell>
        </row>
        <row r="1995">
          <cell r="D1995" t="str">
            <v>0</v>
          </cell>
          <cell r="E1995" t="str">
            <v>0</v>
          </cell>
          <cell r="H1995">
            <v>0</v>
          </cell>
        </row>
        <row r="1996">
          <cell r="D1996" t="str">
            <v>0</v>
          </cell>
          <cell r="E1996" t="str">
            <v>0</v>
          </cell>
          <cell r="H1996">
            <v>0</v>
          </cell>
        </row>
        <row r="1997">
          <cell r="D1997" t="str">
            <v>0</v>
          </cell>
          <cell r="E1997" t="str">
            <v>0</v>
          </cell>
          <cell r="H1997">
            <v>0</v>
          </cell>
        </row>
        <row r="1998">
          <cell r="D1998" t="str">
            <v>0</v>
          </cell>
          <cell r="E1998" t="str">
            <v>0</v>
          </cell>
          <cell r="H1998">
            <v>0</v>
          </cell>
        </row>
        <row r="1999">
          <cell r="D1999" t="str">
            <v>0</v>
          </cell>
          <cell r="E1999" t="str">
            <v>0</v>
          </cell>
          <cell r="H1999">
            <v>0</v>
          </cell>
        </row>
        <row r="2000">
          <cell r="D2000" t="str">
            <v>0</v>
          </cell>
          <cell r="E2000" t="str">
            <v>0</v>
          </cell>
          <cell r="H2000">
            <v>0</v>
          </cell>
        </row>
        <row r="2001">
          <cell r="D2001" t="str">
            <v>0</v>
          </cell>
          <cell r="E2001" t="str">
            <v>0</v>
          </cell>
          <cell r="H2001">
            <v>0</v>
          </cell>
        </row>
        <row r="2002">
          <cell r="D2002" t="str">
            <v>0</v>
          </cell>
          <cell r="E2002" t="str">
            <v>0</v>
          </cell>
          <cell r="H2002">
            <v>0</v>
          </cell>
        </row>
        <row r="2003">
          <cell r="D2003" t="str">
            <v>0</v>
          </cell>
          <cell r="E2003" t="str">
            <v>0</v>
          </cell>
          <cell r="H2003">
            <v>0</v>
          </cell>
        </row>
        <row r="2004">
          <cell r="D2004" t="str">
            <v>0</v>
          </cell>
          <cell r="E2004" t="str">
            <v>0</v>
          </cell>
          <cell r="H2004">
            <v>0</v>
          </cell>
        </row>
        <row r="2005">
          <cell r="D2005" t="str">
            <v>0</v>
          </cell>
          <cell r="E2005" t="str">
            <v>0</v>
          </cell>
          <cell r="H2005">
            <v>0</v>
          </cell>
        </row>
        <row r="2006">
          <cell r="D2006" t="str">
            <v>0</v>
          </cell>
          <cell r="E2006" t="str">
            <v>0</v>
          </cell>
          <cell r="H2006">
            <v>0</v>
          </cell>
        </row>
        <row r="2007">
          <cell r="D2007" t="str">
            <v>0</v>
          </cell>
          <cell r="E2007" t="str">
            <v>0</v>
          </cell>
          <cell r="H2007">
            <v>0</v>
          </cell>
        </row>
        <row r="2008">
          <cell r="D2008" t="str">
            <v>0</v>
          </cell>
          <cell r="E2008" t="str">
            <v>0</v>
          </cell>
          <cell r="H2008">
            <v>0</v>
          </cell>
        </row>
        <row r="2009">
          <cell r="D2009" t="str">
            <v>0</v>
          </cell>
          <cell r="E2009" t="str">
            <v>0</v>
          </cell>
          <cell r="H2009">
            <v>0</v>
          </cell>
        </row>
        <row r="2010">
          <cell r="D2010" t="str">
            <v>0</v>
          </cell>
          <cell r="E2010" t="str">
            <v>0</v>
          </cell>
          <cell r="H2010">
            <v>0</v>
          </cell>
        </row>
        <row r="2011">
          <cell r="D2011" t="str">
            <v>0</v>
          </cell>
          <cell r="E2011" t="str">
            <v>0</v>
          </cell>
          <cell r="H2011">
            <v>0</v>
          </cell>
        </row>
        <row r="2012">
          <cell r="D2012" t="str">
            <v>0</v>
          </cell>
          <cell r="E2012" t="str">
            <v>0</v>
          </cell>
          <cell r="H2012">
            <v>0</v>
          </cell>
        </row>
        <row r="2013">
          <cell r="D2013" t="str">
            <v>0</v>
          </cell>
          <cell r="E2013" t="str">
            <v>0</v>
          </cell>
          <cell r="H2013">
            <v>0</v>
          </cell>
        </row>
        <row r="2014">
          <cell r="D2014" t="str">
            <v>0</v>
          </cell>
          <cell r="E2014" t="str">
            <v>0</v>
          </cell>
          <cell r="H2014">
            <v>0</v>
          </cell>
        </row>
        <row r="2015">
          <cell r="D2015" t="str">
            <v>0</v>
          </cell>
          <cell r="E2015" t="str">
            <v>0</v>
          </cell>
          <cell r="H2015">
            <v>0</v>
          </cell>
        </row>
        <row r="2016">
          <cell r="D2016" t="str">
            <v>0</v>
          </cell>
          <cell r="E2016" t="str">
            <v>0</v>
          </cell>
          <cell r="H2016">
            <v>0</v>
          </cell>
        </row>
        <row r="2017">
          <cell r="D2017" t="str">
            <v>0</v>
          </cell>
          <cell r="E2017" t="str">
            <v>0</v>
          </cell>
          <cell r="H2017">
            <v>0</v>
          </cell>
        </row>
        <row r="2018">
          <cell r="D2018" t="str">
            <v>0</v>
          </cell>
          <cell r="E2018" t="str">
            <v>0</v>
          </cell>
          <cell r="H2018">
            <v>0</v>
          </cell>
        </row>
        <row r="2019">
          <cell r="D2019" t="str">
            <v>0</v>
          </cell>
          <cell r="E2019" t="str">
            <v>0</v>
          </cell>
          <cell r="H2019">
            <v>0</v>
          </cell>
        </row>
        <row r="2020">
          <cell r="D2020" t="str">
            <v>0</v>
          </cell>
          <cell r="E2020" t="str">
            <v>0</v>
          </cell>
          <cell r="H2020">
            <v>0</v>
          </cell>
        </row>
        <row r="2021">
          <cell r="D2021" t="str">
            <v>0</v>
          </cell>
          <cell r="E2021" t="str">
            <v>0</v>
          </cell>
          <cell r="H2021">
            <v>0</v>
          </cell>
        </row>
        <row r="2022">
          <cell r="D2022" t="str">
            <v>0</v>
          </cell>
          <cell r="E2022" t="str">
            <v>0</v>
          </cell>
          <cell r="H2022">
            <v>0</v>
          </cell>
        </row>
        <row r="2023">
          <cell r="D2023" t="str">
            <v>0</v>
          </cell>
          <cell r="E2023" t="str">
            <v>0</v>
          </cell>
          <cell r="H2023">
            <v>0</v>
          </cell>
        </row>
        <row r="2024">
          <cell r="D2024" t="str">
            <v>0</v>
          </cell>
          <cell r="E2024" t="str">
            <v>0</v>
          </cell>
          <cell r="H2024">
            <v>0</v>
          </cell>
        </row>
        <row r="2025">
          <cell r="D2025" t="str">
            <v>0</v>
          </cell>
          <cell r="E2025" t="str">
            <v>0</v>
          </cell>
          <cell r="H2025">
            <v>0</v>
          </cell>
        </row>
        <row r="2026">
          <cell r="D2026" t="str">
            <v>0</v>
          </cell>
          <cell r="E2026" t="str">
            <v>0</v>
          </cell>
          <cell r="H2026">
            <v>0</v>
          </cell>
        </row>
        <row r="2027">
          <cell r="D2027" t="str">
            <v>0</v>
          </cell>
          <cell r="E2027" t="str">
            <v>0</v>
          </cell>
          <cell r="H2027">
            <v>0</v>
          </cell>
        </row>
        <row r="2028">
          <cell r="D2028" t="str">
            <v>0</v>
          </cell>
          <cell r="E2028" t="str">
            <v>0</v>
          </cell>
          <cell r="H2028">
            <v>0</v>
          </cell>
        </row>
        <row r="2029">
          <cell r="D2029" t="str">
            <v>0</v>
          </cell>
          <cell r="E2029" t="str">
            <v>0</v>
          </cell>
          <cell r="H2029">
            <v>0</v>
          </cell>
        </row>
        <row r="2030">
          <cell r="D2030" t="str">
            <v>0</v>
          </cell>
          <cell r="E2030" t="str">
            <v>0</v>
          </cell>
          <cell r="H2030">
            <v>0</v>
          </cell>
        </row>
        <row r="2031">
          <cell r="D2031" t="str">
            <v>0</v>
          </cell>
          <cell r="E2031" t="str">
            <v>0</v>
          </cell>
          <cell r="H2031">
            <v>0</v>
          </cell>
        </row>
        <row r="2032">
          <cell r="D2032" t="str">
            <v>0</v>
          </cell>
          <cell r="E2032" t="str">
            <v>0</v>
          </cell>
          <cell r="H2032">
            <v>0</v>
          </cell>
        </row>
        <row r="2033">
          <cell r="D2033" t="str">
            <v>0</v>
          </cell>
          <cell r="E2033" t="str">
            <v>0</v>
          </cell>
          <cell r="H2033">
            <v>0</v>
          </cell>
        </row>
        <row r="2034">
          <cell r="D2034" t="str">
            <v>0</v>
          </cell>
          <cell r="E2034" t="str">
            <v>0</v>
          </cell>
          <cell r="H2034">
            <v>0</v>
          </cell>
        </row>
        <row r="2035">
          <cell r="D2035" t="str">
            <v>0</v>
          </cell>
          <cell r="E2035" t="str">
            <v>0</v>
          </cell>
          <cell r="H2035">
            <v>0</v>
          </cell>
        </row>
        <row r="2036">
          <cell r="D2036" t="str">
            <v>0</v>
          </cell>
          <cell r="E2036" t="str">
            <v>0</v>
          </cell>
          <cell r="H2036">
            <v>0</v>
          </cell>
        </row>
        <row r="2037">
          <cell r="D2037" t="str">
            <v>0</v>
          </cell>
          <cell r="E2037" t="str">
            <v>0</v>
          </cell>
          <cell r="H2037">
            <v>0</v>
          </cell>
        </row>
        <row r="2038">
          <cell r="D2038" t="str">
            <v>0</v>
          </cell>
          <cell r="E2038" t="str">
            <v>0</v>
          </cell>
          <cell r="H2038">
            <v>0</v>
          </cell>
        </row>
        <row r="2039">
          <cell r="D2039" t="str">
            <v>0</v>
          </cell>
          <cell r="E2039" t="str">
            <v>0</v>
          </cell>
          <cell r="H2039">
            <v>0</v>
          </cell>
        </row>
        <row r="2040">
          <cell r="D2040" t="str">
            <v>0</v>
          </cell>
          <cell r="E2040" t="str">
            <v>0</v>
          </cell>
          <cell r="H2040">
            <v>0</v>
          </cell>
        </row>
        <row r="2041">
          <cell r="D2041" t="str">
            <v>0</v>
          </cell>
          <cell r="E2041" t="str">
            <v>0</v>
          </cell>
          <cell r="H2041">
            <v>0</v>
          </cell>
        </row>
        <row r="2042">
          <cell r="D2042" t="str">
            <v>0</v>
          </cell>
          <cell r="E2042" t="str">
            <v>0</v>
          </cell>
          <cell r="H2042">
            <v>0</v>
          </cell>
        </row>
        <row r="2043">
          <cell r="D2043" t="str">
            <v>0</v>
          </cell>
          <cell r="E2043" t="str">
            <v>0</v>
          </cell>
          <cell r="H2043">
            <v>0</v>
          </cell>
        </row>
        <row r="2044">
          <cell r="D2044" t="str">
            <v>0</v>
          </cell>
          <cell r="E2044" t="str">
            <v>0</v>
          </cell>
          <cell r="H2044">
            <v>0</v>
          </cell>
        </row>
        <row r="2045">
          <cell r="D2045" t="str">
            <v>0</v>
          </cell>
          <cell r="E2045" t="str">
            <v>0</v>
          </cell>
          <cell r="H2045">
            <v>0</v>
          </cell>
        </row>
        <row r="2046">
          <cell r="D2046" t="str">
            <v>0</v>
          </cell>
          <cell r="E2046" t="str">
            <v>0</v>
          </cell>
          <cell r="H2046">
            <v>0</v>
          </cell>
        </row>
        <row r="2047">
          <cell r="D2047" t="str">
            <v>0</v>
          </cell>
          <cell r="E2047" t="str">
            <v>0</v>
          </cell>
          <cell r="H2047">
            <v>0</v>
          </cell>
        </row>
        <row r="2048">
          <cell r="D2048" t="str">
            <v>0</v>
          </cell>
          <cell r="E2048" t="str">
            <v>0</v>
          </cell>
          <cell r="H2048">
            <v>0</v>
          </cell>
        </row>
        <row r="2049">
          <cell r="D2049" t="str">
            <v>0</v>
          </cell>
          <cell r="E2049" t="str">
            <v>0</v>
          </cell>
          <cell r="H2049">
            <v>0</v>
          </cell>
        </row>
        <row r="2050">
          <cell r="D2050" t="str">
            <v>623</v>
          </cell>
          <cell r="E2050">
            <v>46.46</v>
          </cell>
          <cell r="H2050">
            <v>623</v>
          </cell>
        </row>
        <row r="2051">
          <cell r="D2051" t="str">
            <v>0</v>
          </cell>
          <cell r="E2051" t="str">
            <v>0</v>
          </cell>
          <cell r="H2051">
            <v>0</v>
          </cell>
        </row>
        <row r="2052">
          <cell r="D2052" t="str">
            <v>0</v>
          </cell>
          <cell r="E2052" t="str">
            <v>0</v>
          </cell>
          <cell r="H2052">
            <v>0</v>
          </cell>
        </row>
        <row r="2053">
          <cell r="D2053" t="str">
            <v>0</v>
          </cell>
          <cell r="E2053" t="str">
            <v>0</v>
          </cell>
          <cell r="H2053">
            <v>0</v>
          </cell>
        </row>
        <row r="2054">
          <cell r="D2054" t="str">
            <v>0</v>
          </cell>
          <cell r="E2054" t="str">
            <v>0</v>
          </cell>
          <cell r="H2054">
            <v>0</v>
          </cell>
        </row>
        <row r="2055">
          <cell r="D2055" t="str">
            <v>0</v>
          </cell>
          <cell r="E2055" t="str">
            <v>0</v>
          </cell>
          <cell r="H2055">
            <v>0</v>
          </cell>
        </row>
        <row r="2056">
          <cell r="D2056" t="str">
            <v>0</v>
          </cell>
          <cell r="E2056" t="str">
            <v>0</v>
          </cell>
          <cell r="H2056">
            <v>0</v>
          </cell>
        </row>
        <row r="2057">
          <cell r="D2057" t="str">
            <v>0</v>
          </cell>
          <cell r="E2057" t="str">
            <v>0</v>
          </cell>
          <cell r="H2057">
            <v>0</v>
          </cell>
        </row>
        <row r="2058">
          <cell r="D2058" t="str">
            <v>0</v>
          </cell>
          <cell r="E2058" t="str">
            <v>0</v>
          </cell>
          <cell r="H2058">
            <v>0</v>
          </cell>
        </row>
        <row r="2059">
          <cell r="D2059" t="str">
            <v>0</v>
          </cell>
          <cell r="E2059" t="str">
            <v>0</v>
          </cell>
          <cell r="H2059">
            <v>0</v>
          </cell>
        </row>
        <row r="2060">
          <cell r="D2060" t="str">
            <v>0</v>
          </cell>
          <cell r="E2060" t="str">
            <v>0</v>
          </cell>
          <cell r="H2060">
            <v>0</v>
          </cell>
        </row>
        <row r="2061">
          <cell r="D2061" t="str">
            <v>0</v>
          </cell>
          <cell r="E2061" t="str">
            <v>0</v>
          </cell>
          <cell r="H2061">
            <v>0</v>
          </cell>
        </row>
        <row r="2062">
          <cell r="D2062" t="str">
            <v>0</v>
          </cell>
          <cell r="E2062" t="str">
            <v>0</v>
          </cell>
          <cell r="H2062">
            <v>0</v>
          </cell>
        </row>
        <row r="2063">
          <cell r="D2063" t="str">
            <v>0</v>
          </cell>
          <cell r="E2063" t="str">
            <v>0</v>
          </cell>
          <cell r="H2063">
            <v>0</v>
          </cell>
        </row>
        <row r="2064">
          <cell r="D2064" t="str">
            <v>0</v>
          </cell>
          <cell r="E2064" t="str">
            <v>0</v>
          </cell>
          <cell r="H2064">
            <v>0</v>
          </cell>
        </row>
        <row r="2065">
          <cell r="D2065" t="str">
            <v>0</v>
          </cell>
          <cell r="E2065" t="str">
            <v>0</v>
          </cell>
          <cell r="H2065">
            <v>0</v>
          </cell>
        </row>
        <row r="2066">
          <cell r="D2066" t="str">
            <v>0</v>
          </cell>
          <cell r="E2066" t="str">
            <v>0</v>
          </cell>
          <cell r="H2066">
            <v>0</v>
          </cell>
        </row>
        <row r="2067">
          <cell r="D2067" t="str">
            <v>0</v>
          </cell>
          <cell r="E2067" t="str">
            <v>0</v>
          </cell>
          <cell r="H2067">
            <v>0</v>
          </cell>
        </row>
        <row r="2068">
          <cell r="D2068" t="str">
            <v>0</v>
          </cell>
          <cell r="E2068" t="str">
            <v>0</v>
          </cell>
          <cell r="H2068">
            <v>0</v>
          </cell>
        </row>
        <row r="2069">
          <cell r="D2069" t="str">
            <v>0</v>
          </cell>
          <cell r="E2069" t="str">
            <v>0</v>
          </cell>
          <cell r="H2069">
            <v>0</v>
          </cell>
        </row>
        <row r="2070">
          <cell r="D2070" t="str">
            <v>0</v>
          </cell>
          <cell r="E2070" t="str">
            <v>0</v>
          </cell>
          <cell r="H2070">
            <v>0</v>
          </cell>
        </row>
        <row r="2071">
          <cell r="D2071" t="str">
            <v>0</v>
          </cell>
          <cell r="E2071" t="str">
            <v>0</v>
          </cell>
          <cell r="H2071">
            <v>0</v>
          </cell>
        </row>
        <row r="2072">
          <cell r="D2072" t="str">
            <v>0</v>
          </cell>
          <cell r="E2072" t="str">
            <v>0</v>
          </cell>
          <cell r="H2072">
            <v>0</v>
          </cell>
        </row>
        <row r="2073">
          <cell r="D2073" t="str">
            <v>0</v>
          </cell>
          <cell r="E2073" t="str">
            <v>0</v>
          </cell>
          <cell r="H2073">
            <v>0</v>
          </cell>
        </row>
        <row r="2074">
          <cell r="D2074" t="str">
            <v>0</v>
          </cell>
          <cell r="E2074" t="str">
            <v>0</v>
          </cell>
          <cell r="H2074">
            <v>0</v>
          </cell>
        </row>
        <row r="2075">
          <cell r="D2075" t="str">
            <v>0</v>
          </cell>
          <cell r="E2075" t="str">
            <v>0</v>
          </cell>
          <cell r="H2075">
            <v>0</v>
          </cell>
        </row>
        <row r="2076">
          <cell r="D2076" t="str">
            <v>0</v>
          </cell>
          <cell r="E2076" t="str">
            <v>0</v>
          </cell>
          <cell r="H2076">
            <v>0</v>
          </cell>
        </row>
        <row r="2077">
          <cell r="D2077" t="str">
            <v>0</v>
          </cell>
          <cell r="E2077" t="str">
            <v>0</v>
          </cell>
          <cell r="H2077">
            <v>0</v>
          </cell>
        </row>
        <row r="2078">
          <cell r="D2078" t="str">
            <v>0</v>
          </cell>
          <cell r="E2078" t="str">
            <v>0</v>
          </cell>
          <cell r="H2078">
            <v>0</v>
          </cell>
        </row>
        <row r="2079">
          <cell r="D2079" t="str">
            <v>0</v>
          </cell>
          <cell r="E2079" t="str">
            <v>0</v>
          </cell>
          <cell r="H2079">
            <v>0</v>
          </cell>
        </row>
        <row r="2080">
          <cell r="D2080" t="str">
            <v>0</v>
          </cell>
          <cell r="E2080" t="str">
            <v>0</v>
          </cell>
          <cell r="H2080">
            <v>0</v>
          </cell>
        </row>
        <row r="2081">
          <cell r="D2081" t="str">
            <v>0</v>
          </cell>
          <cell r="E2081" t="str">
            <v>0</v>
          </cell>
          <cell r="H2081">
            <v>0</v>
          </cell>
        </row>
        <row r="2082">
          <cell r="D2082" t="str">
            <v>0</v>
          </cell>
          <cell r="E2082" t="str">
            <v>0</v>
          </cell>
          <cell r="H2082">
            <v>0</v>
          </cell>
        </row>
        <row r="2083">
          <cell r="D2083" t="str">
            <v>0</v>
          </cell>
          <cell r="E2083" t="str">
            <v>0</v>
          </cell>
          <cell r="H2083">
            <v>0</v>
          </cell>
        </row>
        <row r="2084">
          <cell r="D2084" t="str">
            <v>0</v>
          </cell>
          <cell r="E2084" t="str">
            <v>0</v>
          </cell>
          <cell r="H2084">
            <v>0</v>
          </cell>
        </row>
        <row r="2085">
          <cell r="D2085" t="str">
            <v>0</v>
          </cell>
          <cell r="E2085" t="str">
            <v>0</v>
          </cell>
          <cell r="H2085">
            <v>0</v>
          </cell>
        </row>
        <row r="2086">
          <cell r="D2086" t="str">
            <v>0</v>
          </cell>
          <cell r="E2086" t="str">
            <v>0</v>
          </cell>
          <cell r="H2086">
            <v>0</v>
          </cell>
        </row>
        <row r="2087">
          <cell r="D2087" t="str">
            <v>0</v>
          </cell>
          <cell r="E2087" t="str">
            <v>0</v>
          </cell>
          <cell r="H2087">
            <v>0</v>
          </cell>
        </row>
        <row r="2088">
          <cell r="D2088" t="str">
            <v>0</v>
          </cell>
          <cell r="E2088" t="str">
            <v>0</v>
          </cell>
          <cell r="H2088">
            <v>0</v>
          </cell>
        </row>
        <row r="2089">
          <cell r="D2089" t="str">
            <v>0</v>
          </cell>
          <cell r="E2089" t="str">
            <v>0</v>
          </cell>
          <cell r="H2089">
            <v>0</v>
          </cell>
        </row>
        <row r="2090">
          <cell r="D2090" t="str">
            <v>0</v>
          </cell>
          <cell r="E2090" t="str">
            <v>0</v>
          </cell>
          <cell r="H2090">
            <v>0</v>
          </cell>
        </row>
        <row r="2091">
          <cell r="D2091" t="str">
            <v>0</v>
          </cell>
          <cell r="E2091" t="str">
            <v>0</v>
          </cell>
          <cell r="H2091">
            <v>0</v>
          </cell>
        </row>
        <row r="2092">
          <cell r="D2092" t="str">
            <v>0</v>
          </cell>
          <cell r="E2092" t="str">
            <v>0</v>
          </cell>
          <cell r="H2092">
            <v>0</v>
          </cell>
        </row>
        <row r="2093">
          <cell r="D2093" t="str">
            <v>0</v>
          </cell>
          <cell r="E2093" t="str">
            <v>0</v>
          </cell>
          <cell r="H2093">
            <v>0</v>
          </cell>
        </row>
        <row r="2094">
          <cell r="D2094" t="str">
            <v>0</v>
          </cell>
          <cell r="E2094" t="str">
            <v>0</v>
          </cell>
          <cell r="H2094">
            <v>0</v>
          </cell>
        </row>
        <row r="2095">
          <cell r="D2095" t="str">
            <v>0</v>
          </cell>
          <cell r="E2095" t="str">
            <v>0</v>
          </cell>
          <cell r="H2095">
            <v>0</v>
          </cell>
        </row>
        <row r="2096">
          <cell r="D2096" t="str">
            <v>0</v>
          </cell>
          <cell r="E2096" t="str">
            <v>0</v>
          </cell>
          <cell r="H2096">
            <v>0</v>
          </cell>
        </row>
        <row r="2097">
          <cell r="D2097" t="str">
            <v>0</v>
          </cell>
          <cell r="E2097" t="str">
            <v>0</v>
          </cell>
          <cell r="H2097">
            <v>0</v>
          </cell>
        </row>
        <row r="2098">
          <cell r="D2098" t="str">
            <v>0</v>
          </cell>
          <cell r="E2098" t="str">
            <v>0</v>
          </cell>
          <cell r="H2098">
            <v>0</v>
          </cell>
        </row>
        <row r="2099">
          <cell r="D2099" t="str">
            <v>0</v>
          </cell>
          <cell r="E2099" t="str">
            <v>0</v>
          </cell>
          <cell r="H2099">
            <v>0</v>
          </cell>
        </row>
        <row r="2100">
          <cell r="D2100" t="str">
            <v>0</v>
          </cell>
          <cell r="E2100" t="str">
            <v>0</v>
          </cell>
          <cell r="H2100">
            <v>0</v>
          </cell>
        </row>
        <row r="2101">
          <cell r="D2101" t="str">
            <v>0</v>
          </cell>
          <cell r="E2101" t="str">
            <v>0</v>
          </cell>
          <cell r="H2101">
            <v>0</v>
          </cell>
        </row>
        <row r="2102">
          <cell r="D2102" t="str">
            <v>0</v>
          </cell>
          <cell r="E2102" t="str">
            <v>0</v>
          </cell>
          <cell r="H2102">
            <v>0</v>
          </cell>
        </row>
        <row r="2103">
          <cell r="D2103" t="str">
            <v>624</v>
          </cell>
          <cell r="E2103">
            <v>13.54</v>
          </cell>
          <cell r="H2103">
            <v>624</v>
          </cell>
        </row>
        <row r="2104">
          <cell r="D2104" t="str">
            <v>623</v>
          </cell>
          <cell r="E2104">
            <v>23.69</v>
          </cell>
          <cell r="H2104">
            <v>623</v>
          </cell>
        </row>
        <row r="2105">
          <cell r="D2105" t="str">
            <v>0</v>
          </cell>
          <cell r="E2105" t="str">
            <v>0</v>
          </cell>
          <cell r="H2105">
            <v>0</v>
          </cell>
        </row>
        <row r="2106">
          <cell r="D2106" t="str">
            <v>0</v>
          </cell>
          <cell r="E2106" t="str">
            <v>0</v>
          </cell>
          <cell r="H2106">
            <v>0</v>
          </cell>
        </row>
        <row r="2107">
          <cell r="D2107" t="str">
            <v>0</v>
          </cell>
          <cell r="E2107" t="str">
            <v>0</v>
          </cell>
          <cell r="H2107">
            <v>0</v>
          </cell>
        </row>
        <row r="2108">
          <cell r="D2108" t="str">
            <v>0</v>
          </cell>
          <cell r="E2108" t="str">
            <v>0</v>
          </cell>
          <cell r="H2108">
            <v>0</v>
          </cell>
        </row>
        <row r="2109">
          <cell r="D2109" t="str">
            <v>0</v>
          </cell>
          <cell r="E2109" t="str">
            <v>0</v>
          </cell>
          <cell r="H2109">
            <v>0</v>
          </cell>
        </row>
        <row r="2110">
          <cell r="D2110" t="str">
            <v>0</v>
          </cell>
          <cell r="E2110" t="str">
            <v>0</v>
          </cell>
          <cell r="H2110">
            <v>0</v>
          </cell>
        </row>
        <row r="2111">
          <cell r="D2111" t="str">
            <v>0</v>
          </cell>
          <cell r="E2111" t="str">
            <v>0</v>
          </cell>
          <cell r="H2111">
            <v>0</v>
          </cell>
        </row>
        <row r="2112">
          <cell r="D2112" t="str">
            <v>0</v>
          </cell>
          <cell r="E2112" t="str">
            <v>0</v>
          </cell>
          <cell r="H2112">
            <v>0</v>
          </cell>
        </row>
        <row r="2113">
          <cell r="D2113" t="str">
            <v>0</v>
          </cell>
          <cell r="E2113" t="str">
            <v>0</v>
          </cell>
          <cell r="H2113">
            <v>0</v>
          </cell>
        </row>
        <row r="2114">
          <cell r="D2114" t="str">
            <v>0</v>
          </cell>
          <cell r="E2114" t="str">
            <v>0</v>
          </cell>
          <cell r="H2114">
            <v>0</v>
          </cell>
        </row>
        <row r="2115">
          <cell r="D2115" t="str">
            <v>0</v>
          </cell>
          <cell r="E2115" t="str">
            <v>0</v>
          </cell>
          <cell r="H2115">
            <v>0</v>
          </cell>
        </row>
        <row r="2116">
          <cell r="D2116" t="str">
            <v>0</v>
          </cell>
          <cell r="E2116" t="str">
            <v>0</v>
          </cell>
          <cell r="H2116">
            <v>0</v>
          </cell>
        </row>
        <row r="2117">
          <cell r="D2117" t="str">
            <v>0</v>
          </cell>
          <cell r="E2117" t="str">
            <v>0</v>
          </cell>
          <cell r="H2117">
            <v>0</v>
          </cell>
        </row>
        <row r="2118">
          <cell r="D2118" t="str">
            <v>0</v>
          </cell>
          <cell r="E2118" t="str">
            <v>0</v>
          </cell>
          <cell r="H2118">
            <v>0</v>
          </cell>
        </row>
        <row r="2119">
          <cell r="D2119" t="str">
            <v>0</v>
          </cell>
          <cell r="E2119" t="str">
            <v>0</v>
          </cell>
          <cell r="H2119">
            <v>0</v>
          </cell>
        </row>
        <row r="2120">
          <cell r="D2120" t="str">
            <v>0</v>
          </cell>
          <cell r="E2120" t="str">
            <v>0</v>
          </cell>
          <cell r="H2120">
            <v>0</v>
          </cell>
        </row>
        <row r="2121">
          <cell r="D2121" t="str">
            <v>0</v>
          </cell>
          <cell r="E2121" t="str">
            <v>0</v>
          </cell>
          <cell r="H2121">
            <v>0</v>
          </cell>
        </row>
        <row r="2122">
          <cell r="D2122" t="str">
            <v>0</v>
          </cell>
          <cell r="E2122" t="str">
            <v>0</v>
          </cell>
          <cell r="H2122">
            <v>0</v>
          </cell>
        </row>
        <row r="2123">
          <cell r="D2123" t="str">
            <v>0</v>
          </cell>
          <cell r="E2123" t="str">
            <v>0</v>
          </cell>
          <cell r="H2123">
            <v>0</v>
          </cell>
        </row>
        <row r="2124">
          <cell r="D2124" t="str">
            <v>0</v>
          </cell>
          <cell r="E2124" t="str">
            <v>0</v>
          </cell>
          <cell r="H2124">
            <v>0</v>
          </cell>
        </row>
        <row r="2125">
          <cell r="D2125" t="str">
            <v>0</v>
          </cell>
          <cell r="E2125" t="str">
            <v>0</v>
          </cell>
          <cell r="H2125">
            <v>0</v>
          </cell>
        </row>
        <row r="2126">
          <cell r="D2126" t="str">
            <v>0</v>
          </cell>
          <cell r="E2126" t="str">
            <v>0</v>
          </cell>
          <cell r="H2126">
            <v>0</v>
          </cell>
        </row>
        <row r="2127">
          <cell r="D2127" t="str">
            <v>0</v>
          </cell>
          <cell r="E2127" t="str">
            <v>0</v>
          </cell>
          <cell r="H2127">
            <v>0</v>
          </cell>
        </row>
        <row r="2128">
          <cell r="D2128" t="str">
            <v>0</v>
          </cell>
          <cell r="E2128" t="str">
            <v>0</v>
          </cell>
          <cell r="H2128">
            <v>0</v>
          </cell>
        </row>
        <row r="2129">
          <cell r="D2129" t="str">
            <v>0</v>
          </cell>
          <cell r="E2129" t="str">
            <v>0</v>
          </cell>
          <cell r="H2129">
            <v>0</v>
          </cell>
        </row>
        <row r="2130">
          <cell r="D2130" t="str">
            <v>0</v>
          </cell>
          <cell r="E2130" t="str">
            <v>0</v>
          </cell>
          <cell r="H2130">
            <v>0</v>
          </cell>
        </row>
        <row r="2131">
          <cell r="D2131" t="str">
            <v>0</v>
          </cell>
          <cell r="E2131" t="str">
            <v>0</v>
          </cell>
          <cell r="H2131">
            <v>0</v>
          </cell>
        </row>
        <row r="2132">
          <cell r="D2132" t="str">
            <v>0</v>
          </cell>
          <cell r="E2132" t="str">
            <v>0</v>
          </cell>
          <cell r="H2132">
            <v>0</v>
          </cell>
        </row>
        <row r="2133">
          <cell r="D2133" t="str">
            <v>625</v>
          </cell>
          <cell r="E2133">
            <v>0.38</v>
          </cell>
          <cell r="H2133">
            <v>625</v>
          </cell>
        </row>
        <row r="2134">
          <cell r="D2134" t="str">
            <v>641</v>
          </cell>
          <cell r="E2134">
            <v>6</v>
          </cell>
          <cell r="H2134">
            <v>641</v>
          </cell>
        </row>
        <row r="2135">
          <cell r="D2135" t="str">
            <v>0</v>
          </cell>
          <cell r="E2135" t="str">
            <v>0</v>
          </cell>
          <cell r="H2135">
            <v>0</v>
          </cell>
        </row>
        <row r="2136">
          <cell r="D2136" t="str">
            <v>0</v>
          </cell>
          <cell r="E2136" t="str">
            <v>0</v>
          </cell>
          <cell r="H2136">
            <v>0</v>
          </cell>
        </row>
        <row r="2137">
          <cell r="D2137" t="str">
            <v>0</v>
          </cell>
          <cell r="E2137" t="str">
            <v>0</v>
          </cell>
          <cell r="H2137">
            <v>0</v>
          </cell>
        </row>
        <row r="2138">
          <cell r="D2138" t="str">
            <v>0</v>
          </cell>
          <cell r="E2138" t="str">
            <v>0</v>
          </cell>
          <cell r="H2138">
            <v>0</v>
          </cell>
        </row>
        <row r="2139">
          <cell r="D2139" t="str">
            <v>0</v>
          </cell>
          <cell r="E2139" t="str">
            <v>0</v>
          </cell>
          <cell r="H2139">
            <v>0</v>
          </cell>
        </row>
        <row r="2140">
          <cell r="D2140" t="str">
            <v>0</v>
          </cell>
          <cell r="E2140" t="str">
            <v>0</v>
          </cell>
          <cell r="H2140">
            <v>0</v>
          </cell>
        </row>
        <row r="2141">
          <cell r="D2141" t="str">
            <v>0</v>
          </cell>
          <cell r="E2141" t="str">
            <v>0</v>
          </cell>
          <cell r="H2141">
            <v>0</v>
          </cell>
        </row>
        <row r="2142">
          <cell r="D2142" t="str">
            <v>0</v>
          </cell>
          <cell r="E2142" t="str">
            <v>0</v>
          </cell>
          <cell r="H2142">
            <v>0</v>
          </cell>
        </row>
        <row r="2143">
          <cell r="D2143" t="str">
            <v>0</v>
          </cell>
          <cell r="E2143" t="str">
            <v>0</v>
          </cell>
          <cell r="H2143">
            <v>0</v>
          </cell>
        </row>
        <row r="2144">
          <cell r="D2144" t="str">
            <v>0</v>
          </cell>
          <cell r="E2144" t="str">
            <v>0</v>
          </cell>
          <cell r="H2144">
            <v>0</v>
          </cell>
        </row>
        <row r="2145">
          <cell r="D2145" t="str">
            <v>0</v>
          </cell>
          <cell r="E2145" t="str">
            <v>0</v>
          </cell>
          <cell r="H2145">
            <v>0</v>
          </cell>
        </row>
        <row r="2146">
          <cell r="D2146" t="str">
            <v>0</v>
          </cell>
          <cell r="E2146" t="str">
            <v>0</v>
          </cell>
          <cell r="H2146">
            <v>0</v>
          </cell>
        </row>
        <row r="2147">
          <cell r="D2147" t="str">
            <v>0</v>
          </cell>
          <cell r="E2147" t="str">
            <v>0</v>
          </cell>
          <cell r="H2147">
            <v>0</v>
          </cell>
        </row>
        <row r="2148">
          <cell r="D2148" t="str">
            <v>0</v>
          </cell>
          <cell r="E2148" t="str">
            <v>0</v>
          </cell>
          <cell r="H2148">
            <v>0</v>
          </cell>
        </row>
        <row r="2149">
          <cell r="D2149" t="str">
            <v>0</v>
          </cell>
          <cell r="E2149" t="str">
            <v>0</v>
          </cell>
          <cell r="H2149">
            <v>0</v>
          </cell>
        </row>
        <row r="2150">
          <cell r="D2150" t="str">
            <v>0</v>
          </cell>
          <cell r="E2150" t="str">
            <v>0</v>
          </cell>
          <cell r="H2150">
            <v>0</v>
          </cell>
        </row>
        <row r="2151">
          <cell r="D2151" t="str">
            <v>0</v>
          </cell>
          <cell r="E2151" t="str">
            <v>0</v>
          </cell>
          <cell r="H2151">
            <v>0</v>
          </cell>
        </row>
        <row r="2152">
          <cell r="D2152" t="str">
            <v>0</v>
          </cell>
          <cell r="E2152" t="str">
            <v>0</v>
          </cell>
          <cell r="H2152">
            <v>0</v>
          </cell>
        </row>
        <row r="2153">
          <cell r="D2153" t="str">
            <v>0</v>
          </cell>
          <cell r="E2153" t="str">
            <v>0</v>
          </cell>
          <cell r="H2153">
            <v>0</v>
          </cell>
        </row>
        <row r="2154">
          <cell r="D2154" t="str">
            <v>0</v>
          </cell>
          <cell r="E2154" t="str">
            <v>0</v>
          </cell>
          <cell r="H2154">
            <v>0</v>
          </cell>
        </row>
        <row r="2155">
          <cell r="D2155" t="str">
            <v>0</v>
          </cell>
          <cell r="E2155" t="str">
            <v>0</v>
          </cell>
          <cell r="H2155">
            <v>0</v>
          </cell>
        </row>
        <row r="2156">
          <cell r="D2156" t="str">
            <v>0</v>
          </cell>
          <cell r="E2156" t="str">
            <v>0</v>
          </cell>
          <cell r="H2156">
            <v>0</v>
          </cell>
        </row>
        <row r="2157">
          <cell r="D2157" t="str">
            <v>0</v>
          </cell>
          <cell r="E2157" t="str">
            <v>0</v>
          </cell>
          <cell r="H2157">
            <v>0</v>
          </cell>
        </row>
        <row r="2158">
          <cell r="D2158" t="str">
            <v>0</v>
          </cell>
          <cell r="E2158" t="str">
            <v>0</v>
          </cell>
          <cell r="H2158">
            <v>0</v>
          </cell>
        </row>
        <row r="2159">
          <cell r="D2159" t="str">
            <v>0</v>
          </cell>
          <cell r="E2159" t="str">
            <v>0</v>
          </cell>
          <cell r="H2159">
            <v>0</v>
          </cell>
        </row>
        <row r="2160">
          <cell r="D2160" t="str">
            <v>0</v>
          </cell>
          <cell r="E2160" t="str">
            <v>0</v>
          </cell>
          <cell r="H2160">
            <v>0</v>
          </cell>
        </row>
        <row r="2161">
          <cell r="D2161" t="str">
            <v>0</v>
          </cell>
          <cell r="E2161" t="str">
            <v>0</v>
          </cell>
          <cell r="H2161">
            <v>0</v>
          </cell>
        </row>
        <row r="2162">
          <cell r="D2162" t="str">
            <v>0</v>
          </cell>
          <cell r="E2162" t="str">
            <v>0</v>
          </cell>
          <cell r="H2162">
            <v>0</v>
          </cell>
        </row>
        <row r="2163">
          <cell r="D2163" t="str">
            <v>0</v>
          </cell>
          <cell r="E2163" t="str">
            <v>0</v>
          </cell>
          <cell r="H2163">
            <v>0</v>
          </cell>
        </row>
        <row r="2164">
          <cell r="D2164" t="str">
            <v>0</v>
          </cell>
          <cell r="E2164" t="str">
            <v>0</v>
          </cell>
          <cell r="H2164">
            <v>0</v>
          </cell>
        </row>
        <row r="2165">
          <cell r="D2165" t="str">
            <v>0</v>
          </cell>
          <cell r="E2165" t="str">
            <v>0</v>
          </cell>
          <cell r="H2165">
            <v>0</v>
          </cell>
        </row>
        <row r="2166">
          <cell r="D2166" t="str">
            <v>0</v>
          </cell>
          <cell r="E2166" t="str">
            <v>0</v>
          </cell>
          <cell r="H2166">
            <v>0</v>
          </cell>
        </row>
        <row r="2167">
          <cell r="D2167" t="str">
            <v>0</v>
          </cell>
          <cell r="E2167" t="str">
            <v>0</v>
          </cell>
          <cell r="H2167">
            <v>0</v>
          </cell>
        </row>
        <row r="2168">
          <cell r="D2168" t="str">
            <v>0</v>
          </cell>
          <cell r="E2168" t="str">
            <v>0</v>
          </cell>
          <cell r="H2168">
            <v>0</v>
          </cell>
        </row>
        <row r="2169">
          <cell r="D2169" t="str">
            <v>0</v>
          </cell>
          <cell r="E2169" t="str">
            <v>0</v>
          </cell>
          <cell r="H2169">
            <v>0</v>
          </cell>
        </row>
        <row r="2170">
          <cell r="D2170" t="str">
            <v>0</v>
          </cell>
          <cell r="E2170" t="str">
            <v>0</v>
          </cell>
          <cell r="H2170">
            <v>0</v>
          </cell>
        </row>
        <row r="2171">
          <cell r="D2171" t="str">
            <v>0</v>
          </cell>
          <cell r="E2171" t="str">
            <v>0</v>
          </cell>
          <cell r="H2171">
            <v>0</v>
          </cell>
        </row>
        <row r="2172">
          <cell r="D2172" t="str">
            <v>0</v>
          </cell>
          <cell r="E2172" t="str">
            <v>0</v>
          </cell>
          <cell r="H2172">
            <v>0</v>
          </cell>
        </row>
        <row r="2173">
          <cell r="D2173" t="str">
            <v>641</v>
          </cell>
          <cell r="E2173">
            <v>0.1</v>
          </cell>
          <cell r="H2173">
            <v>641</v>
          </cell>
        </row>
        <row r="2174">
          <cell r="D2174" t="str">
            <v>0</v>
          </cell>
          <cell r="E2174" t="str">
            <v>0</v>
          </cell>
          <cell r="H2174">
            <v>0</v>
          </cell>
        </row>
        <row r="2175">
          <cell r="D2175" t="str">
            <v>0</v>
          </cell>
          <cell r="E2175" t="str">
            <v>0</v>
          </cell>
          <cell r="H2175">
            <v>0</v>
          </cell>
        </row>
        <row r="2176">
          <cell r="D2176" t="str">
            <v>0</v>
          </cell>
          <cell r="E2176" t="str">
            <v>0</v>
          </cell>
          <cell r="H2176">
            <v>0</v>
          </cell>
        </row>
        <row r="2177">
          <cell r="D2177" t="str">
            <v>641</v>
          </cell>
          <cell r="E2177">
            <v>0.64</v>
          </cell>
          <cell r="H2177">
            <v>641</v>
          </cell>
        </row>
        <row r="2178">
          <cell r="D2178" t="str">
            <v>0</v>
          </cell>
          <cell r="E2178" t="str">
            <v>0</v>
          </cell>
          <cell r="H2178">
            <v>0</v>
          </cell>
        </row>
        <row r="2179">
          <cell r="D2179" t="str">
            <v>0</v>
          </cell>
          <cell r="E2179" t="str">
            <v>0</v>
          </cell>
          <cell r="H2179">
            <v>0</v>
          </cell>
        </row>
        <row r="2180">
          <cell r="D2180" t="str">
            <v>0</v>
          </cell>
          <cell r="E2180" t="str">
            <v>0</v>
          </cell>
          <cell r="H2180">
            <v>0</v>
          </cell>
        </row>
        <row r="2181">
          <cell r="D2181" t="str">
            <v>0</v>
          </cell>
          <cell r="E2181" t="str">
            <v>0</v>
          </cell>
          <cell r="H2181">
            <v>0</v>
          </cell>
        </row>
        <row r="2182">
          <cell r="D2182" t="str">
            <v>0</v>
          </cell>
          <cell r="E2182" t="str">
            <v>0</v>
          </cell>
          <cell r="H2182">
            <v>0</v>
          </cell>
        </row>
        <row r="2183">
          <cell r="D2183" t="str">
            <v>0</v>
          </cell>
          <cell r="E2183" t="str">
            <v>0</v>
          </cell>
          <cell r="H2183">
            <v>0</v>
          </cell>
        </row>
        <row r="2184">
          <cell r="D2184" t="str">
            <v>0</v>
          </cell>
          <cell r="E2184" t="str">
            <v>0</v>
          </cell>
          <cell r="H2184">
            <v>0</v>
          </cell>
        </row>
        <row r="2185">
          <cell r="D2185" t="str">
            <v>0</v>
          </cell>
          <cell r="E2185" t="str">
            <v>0</v>
          </cell>
          <cell r="H2185">
            <v>0</v>
          </cell>
        </row>
        <row r="2186">
          <cell r="D2186" t="str">
            <v>0</v>
          </cell>
          <cell r="E2186" t="str">
            <v>0</v>
          </cell>
          <cell r="H2186">
            <v>0</v>
          </cell>
        </row>
        <row r="2187">
          <cell r="D2187" t="str">
            <v>0</v>
          </cell>
          <cell r="E2187" t="str">
            <v>0</v>
          </cell>
          <cell r="H2187">
            <v>0</v>
          </cell>
        </row>
        <row r="2188">
          <cell r="D2188" t="str">
            <v>0</v>
          </cell>
          <cell r="E2188" t="str">
            <v>0</v>
          </cell>
          <cell r="H2188">
            <v>0</v>
          </cell>
        </row>
        <row r="2189">
          <cell r="D2189" t="str">
            <v>685</v>
          </cell>
          <cell r="E2189">
            <v>-0.02</v>
          </cell>
          <cell r="H2189">
            <v>685</v>
          </cell>
        </row>
        <row r="2190">
          <cell r="D2190" t="str">
            <v>0</v>
          </cell>
          <cell r="E2190" t="str">
            <v>0</v>
          </cell>
          <cell r="H2190">
            <v>0</v>
          </cell>
        </row>
        <row r="2191">
          <cell r="D2191" t="str">
            <v>0</v>
          </cell>
          <cell r="E2191" t="str">
            <v>0</v>
          </cell>
          <cell r="H2191">
            <v>0</v>
          </cell>
        </row>
        <row r="2192">
          <cell r="D2192" t="str">
            <v>0</v>
          </cell>
          <cell r="E2192" t="str">
            <v>0</v>
          </cell>
          <cell r="H2192">
            <v>0</v>
          </cell>
        </row>
        <row r="2193">
          <cell r="D2193" t="str">
            <v>0</v>
          </cell>
          <cell r="E2193" t="str">
            <v>0</v>
          </cell>
          <cell r="H2193">
            <v>0</v>
          </cell>
        </row>
        <row r="2194">
          <cell r="D2194" t="str">
            <v>0</v>
          </cell>
          <cell r="E2194" t="str">
            <v>0</v>
          </cell>
          <cell r="H2194">
            <v>0</v>
          </cell>
        </row>
        <row r="2195">
          <cell r="D2195" t="str">
            <v>0</v>
          </cell>
          <cell r="E2195" t="str">
            <v>0</v>
          </cell>
          <cell r="H2195">
            <v>0</v>
          </cell>
        </row>
        <row r="2196">
          <cell r="D2196" t="str">
            <v>0</v>
          </cell>
          <cell r="E2196" t="str">
            <v>0</v>
          </cell>
          <cell r="H2196">
            <v>0</v>
          </cell>
        </row>
        <row r="2197">
          <cell r="D2197" t="str">
            <v>0</v>
          </cell>
          <cell r="E2197" t="str">
            <v>0</v>
          </cell>
          <cell r="H2197">
            <v>0</v>
          </cell>
        </row>
        <row r="2198">
          <cell r="D2198" t="str">
            <v>0</v>
          </cell>
          <cell r="E2198" t="str">
            <v>0</v>
          </cell>
          <cell r="H2198">
            <v>0</v>
          </cell>
        </row>
        <row r="2199">
          <cell r="D2199" t="str">
            <v>0</v>
          </cell>
          <cell r="E2199" t="str">
            <v>0</v>
          </cell>
          <cell r="H2199">
            <v>0</v>
          </cell>
        </row>
        <row r="2200">
          <cell r="D2200" t="str">
            <v>0</v>
          </cell>
          <cell r="E2200" t="str">
            <v>0</v>
          </cell>
          <cell r="H2200">
            <v>0</v>
          </cell>
        </row>
        <row r="2201">
          <cell r="D2201" t="str">
            <v>0</v>
          </cell>
          <cell r="E2201" t="str">
            <v>0</v>
          </cell>
          <cell r="H2201">
            <v>0</v>
          </cell>
        </row>
        <row r="2202">
          <cell r="D2202" t="str">
            <v>0</v>
          </cell>
          <cell r="E2202" t="str">
            <v>0</v>
          </cell>
          <cell r="H2202">
            <v>0</v>
          </cell>
        </row>
        <row r="2203">
          <cell r="D2203" t="str">
            <v>0</v>
          </cell>
          <cell r="E2203" t="str">
            <v>0</v>
          </cell>
          <cell r="H2203">
            <v>0</v>
          </cell>
        </row>
        <row r="2204">
          <cell r="D2204" t="str">
            <v>0</v>
          </cell>
          <cell r="E2204" t="str">
            <v>0</v>
          </cell>
          <cell r="H2204">
            <v>0</v>
          </cell>
        </row>
        <row r="2205">
          <cell r="D2205" t="str">
            <v>0</v>
          </cell>
          <cell r="E2205" t="str">
            <v>0</v>
          </cell>
          <cell r="H2205">
            <v>0</v>
          </cell>
        </row>
        <row r="2206">
          <cell r="D2206" t="str">
            <v>624</v>
          </cell>
          <cell r="E2206">
            <v>350.57</v>
          </cell>
          <cell r="H2206">
            <v>624</v>
          </cell>
        </row>
        <row r="2207">
          <cell r="D2207" t="str">
            <v>0</v>
          </cell>
          <cell r="E2207" t="str">
            <v>0</v>
          </cell>
          <cell r="H2207">
            <v>0</v>
          </cell>
        </row>
        <row r="2208">
          <cell r="D2208" t="str">
            <v>0</v>
          </cell>
          <cell r="E2208" t="str">
            <v>0</v>
          </cell>
          <cell r="H2208">
            <v>0</v>
          </cell>
        </row>
        <row r="2209">
          <cell r="D2209" t="str">
            <v>0</v>
          </cell>
          <cell r="E2209" t="str">
            <v>0</v>
          </cell>
          <cell r="H2209">
            <v>0</v>
          </cell>
        </row>
        <row r="2210">
          <cell r="D2210" t="str">
            <v>0</v>
          </cell>
          <cell r="E2210" t="str">
            <v>0</v>
          </cell>
          <cell r="H2210">
            <v>0</v>
          </cell>
        </row>
        <row r="2211">
          <cell r="D2211" t="str">
            <v>0</v>
          </cell>
          <cell r="E2211" t="str">
            <v>0</v>
          </cell>
          <cell r="H2211">
            <v>0</v>
          </cell>
        </row>
        <row r="2212">
          <cell r="D2212" t="str">
            <v>0</v>
          </cell>
          <cell r="E2212" t="str">
            <v>0</v>
          </cell>
          <cell r="H2212">
            <v>0</v>
          </cell>
        </row>
        <row r="2213">
          <cell r="D2213" t="str">
            <v>0</v>
          </cell>
          <cell r="E2213" t="str">
            <v>0</v>
          </cell>
          <cell r="H2213">
            <v>0</v>
          </cell>
        </row>
        <row r="2214">
          <cell r="D2214" t="str">
            <v>626</v>
          </cell>
          <cell r="E2214">
            <v>-36.01</v>
          </cell>
          <cell r="H2214">
            <v>626</v>
          </cell>
        </row>
        <row r="2215">
          <cell r="D2215" t="str">
            <v>0</v>
          </cell>
          <cell r="E2215" t="str">
            <v>0</v>
          </cell>
          <cell r="H2215">
            <v>0</v>
          </cell>
        </row>
        <row r="2216">
          <cell r="D2216" t="str">
            <v>0</v>
          </cell>
          <cell r="E2216" t="str">
            <v>0</v>
          </cell>
          <cell r="H2216">
            <v>0</v>
          </cell>
        </row>
        <row r="2217">
          <cell r="D2217" t="str">
            <v>0</v>
          </cell>
          <cell r="E2217" t="str">
            <v>0</v>
          </cell>
          <cell r="H2217">
            <v>0</v>
          </cell>
        </row>
        <row r="2218">
          <cell r="D2218" t="str">
            <v>0</v>
          </cell>
          <cell r="E2218" t="str">
            <v>0</v>
          </cell>
          <cell r="H2218">
            <v>0</v>
          </cell>
        </row>
        <row r="2219">
          <cell r="D2219" t="str">
            <v>0</v>
          </cell>
          <cell r="E2219" t="str">
            <v>0</v>
          </cell>
          <cell r="H2219">
            <v>0</v>
          </cell>
        </row>
        <row r="2220">
          <cell r="D2220" t="str">
            <v>0</v>
          </cell>
          <cell r="E2220" t="str">
            <v>0</v>
          </cell>
          <cell r="H2220">
            <v>0</v>
          </cell>
        </row>
        <row r="2221">
          <cell r="D2221" t="str">
            <v>0</v>
          </cell>
          <cell r="E2221" t="str">
            <v>0</v>
          </cell>
          <cell r="H2221">
            <v>0</v>
          </cell>
        </row>
        <row r="2222">
          <cell r="D2222" t="str">
            <v>0</v>
          </cell>
          <cell r="E2222" t="str">
            <v>0</v>
          </cell>
          <cell r="H2222">
            <v>0</v>
          </cell>
        </row>
        <row r="2223">
          <cell r="D2223" t="str">
            <v>0</v>
          </cell>
          <cell r="E2223" t="str">
            <v>0</v>
          </cell>
          <cell r="H2223">
            <v>0</v>
          </cell>
        </row>
        <row r="2224">
          <cell r="D2224" t="str">
            <v>0</v>
          </cell>
          <cell r="E2224" t="str">
            <v>0</v>
          </cell>
          <cell r="H2224">
            <v>0</v>
          </cell>
        </row>
        <row r="2225">
          <cell r="D2225" t="str">
            <v>0</v>
          </cell>
          <cell r="E2225" t="str">
            <v>0</v>
          </cell>
          <cell r="H2225">
            <v>0</v>
          </cell>
        </row>
        <row r="2226">
          <cell r="D2226" t="str">
            <v>0</v>
          </cell>
          <cell r="E2226" t="str">
            <v>0</v>
          </cell>
          <cell r="H2226">
            <v>0</v>
          </cell>
        </row>
        <row r="2227">
          <cell r="D2227" t="str">
            <v>0</v>
          </cell>
          <cell r="E2227" t="str">
            <v>0</v>
          </cell>
          <cell r="H2227">
            <v>0</v>
          </cell>
        </row>
        <row r="2228">
          <cell r="D2228" t="str">
            <v>0</v>
          </cell>
          <cell r="E2228" t="str">
            <v>0</v>
          </cell>
          <cell r="H2228">
            <v>0</v>
          </cell>
        </row>
        <row r="2229">
          <cell r="D2229" t="str">
            <v>0</v>
          </cell>
          <cell r="E2229" t="str">
            <v>0</v>
          </cell>
          <cell r="H2229">
            <v>0</v>
          </cell>
        </row>
        <row r="2230">
          <cell r="D2230" t="str">
            <v>0</v>
          </cell>
          <cell r="E2230" t="str">
            <v>0</v>
          </cell>
          <cell r="H2230">
            <v>0</v>
          </cell>
        </row>
        <row r="2231">
          <cell r="D2231" t="str">
            <v>0</v>
          </cell>
          <cell r="E2231" t="str">
            <v>0</v>
          </cell>
          <cell r="H2231">
            <v>0</v>
          </cell>
        </row>
        <row r="2232">
          <cell r="D2232" t="str">
            <v>0</v>
          </cell>
          <cell r="E2232" t="str">
            <v>0</v>
          </cell>
          <cell r="H2232">
            <v>0</v>
          </cell>
        </row>
        <row r="2233">
          <cell r="D2233" t="str">
            <v>0</v>
          </cell>
          <cell r="E2233" t="str">
            <v>0</v>
          </cell>
          <cell r="H2233">
            <v>0</v>
          </cell>
        </row>
        <row r="2234">
          <cell r="D2234" t="str">
            <v>0</v>
          </cell>
          <cell r="E2234" t="str">
            <v>0</v>
          </cell>
          <cell r="H2234">
            <v>0</v>
          </cell>
        </row>
        <row r="2235">
          <cell r="D2235" t="str">
            <v>0</v>
          </cell>
          <cell r="E2235" t="str">
            <v>0</v>
          </cell>
          <cell r="H2235">
            <v>0</v>
          </cell>
        </row>
        <row r="2236">
          <cell r="D2236" t="str">
            <v>0</v>
          </cell>
          <cell r="E2236" t="str">
            <v>0</v>
          </cell>
          <cell r="H2236">
            <v>0</v>
          </cell>
        </row>
        <row r="2237">
          <cell r="D2237" t="str">
            <v>0</v>
          </cell>
          <cell r="E2237" t="str">
            <v>0</v>
          </cell>
          <cell r="H2237">
            <v>0</v>
          </cell>
        </row>
        <row r="2238">
          <cell r="D2238" t="str">
            <v>0</v>
          </cell>
          <cell r="E2238" t="str">
            <v>0</v>
          </cell>
          <cell r="H2238">
            <v>0</v>
          </cell>
        </row>
        <row r="2239">
          <cell r="D2239" t="str">
            <v>0</v>
          </cell>
          <cell r="E2239" t="str">
            <v>0</v>
          </cell>
          <cell r="H2239">
            <v>0</v>
          </cell>
        </row>
        <row r="2240">
          <cell r="D2240" t="str">
            <v>0</v>
          </cell>
          <cell r="E2240" t="str">
            <v>0</v>
          </cell>
          <cell r="H2240">
            <v>0</v>
          </cell>
        </row>
        <row r="2241">
          <cell r="D2241" t="str">
            <v>0</v>
          </cell>
          <cell r="E2241" t="str">
            <v>0</v>
          </cell>
          <cell r="H2241">
            <v>0</v>
          </cell>
        </row>
        <row r="2242">
          <cell r="D2242" t="str">
            <v>0</v>
          </cell>
          <cell r="E2242" t="str">
            <v>0</v>
          </cell>
          <cell r="H2242">
            <v>0</v>
          </cell>
        </row>
        <row r="2243">
          <cell r="D2243" t="str">
            <v>0</v>
          </cell>
          <cell r="E2243" t="str">
            <v>0</v>
          </cell>
          <cell r="H2243">
            <v>0</v>
          </cell>
        </row>
        <row r="2244">
          <cell r="D2244" t="str">
            <v>0</v>
          </cell>
          <cell r="E2244" t="str">
            <v>0</v>
          </cell>
          <cell r="H2244">
            <v>0</v>
          </cell>
        </row>
        <row r="2245">
          <cell r="D2245" t="str">
            <v>0</v>
          </cell>
          <cell r="E2245" t="str">
            <v>0</v>
          </cell>
          <cell r="H2245">
            <v>0</v>
          </cell>
        </row>
        <row r="2246">
          <cell r="D2246" t="str">
            <v>0</v>
          </cell>
          <cell r="E2246" t="str">
            <v>0</v>
          </cell>
          <cell r="H2246">
            <v>0</v>
          </cell>
        </row>
        <row r="2247">
          <cell r="D2247" t="str">
            <v>0</v>
          </cell>
          <cell r="E2247" t="str">
            <v>0</v>
          </cell>
          <cell r="H2247">
            <v>0</v>
          </cell>
        </row>
        <row r="2248">
          <cell r="D2248" t="str">
            <v>0</v>
          </cell>
          <cell r="E2248" t="str">
            <v>0</v>
          </cell>
          <cell r="H2248">
            <v>0</v>
          </cell>
        </row>
        <row r="2249">
          <cell r="D2249" t="str">
            <v>0</v>
          </cell>
          <cell r="E2249" t="str">
            <v>0</v>
          </cell>
          <cell r="H2249">
            <v>0</v>
          </cell>
        </row>
        <row r="2250">
          <cell r="D2250" t="str">
            <v>0</v>
          </cell>
          <cell r="E2250" t="str">
            <v>0</v>
          </cell>
          <cell r="H2250">
            <v>0</v>
          </cell>
        </row>
        <row r="2251">
          <cell r="D2251" t="str">
            <v>0</v>
          </cell>
          <cell r="E2251" t="str">
            <v>0</v>
          </cell>
          <cell r="H2251">
            <v>0</v>
          </cell>
        </row>
        <row r="2252">
          <cell r="D2252" t="str">
            <v>0</v>
          </cell>
          <cell r="E2252" t="str">
            <v>0</v>
          </cell>
          <cell r="H2252">
            <v>0</v>
          </cell>
        </row>
        <row r="2253">
          <cell r="D2253" t="str">
            <v>0</v>
          </cell>
          <cell r="E2253" t="str">
            <v>0</v>
          </cell>
          <cell r="H2253">
            <v>0</v>
          </cell>
        </row>
        <row r="2254">
          <cell r="D2254" t="str">
            <v>0</v>
          </cell>
          <cell r="E2254" t="str">
            <v>0</v>
          </cell>
          <cell r="H2254">
            <v>0</v>
          </cell>
        </row>
        <row r="2255">
          <cell r="D2255" t="str">
            <v>0</v>
          </cell>
          <cell r="E2255" t="str">
            <v>0</v>
          </cell>
          <cell r="H2255">
            <v>0</v>
          </cell>
        </row>
        <row r="2256">
          <cell r="D2256" t="str">
            <v>0</v>
          </cell>
          <cell r="E2256" t="str">
            <v>0</v>
          </cell>
          <cell r="H2256">
            <v>0</v>
          </cell>
        </row>
        <row r="2257">
          <cell r="D2257" t="str">
            <v>0</v>
          </cell>
          <cell r="E2257" t="str">
            <v>0</v>
          </cell>
          <cell r="H2257">
            <v>0</v>
          </cell>
        </row>
        <row r="2258">
          <cell r="D2258" t="str">
            <v>0</v>
          </cell>
          <cell r="E2258" t="str">
            <v>0</v>
          </cell>
          <cell r="H2258">
            <v>0</v>
          </cell>
        </row>
        <row r="2259">
          <cell r="D2259" t="str">
            <v>0</v>
          </cell>
          <cell r="E2259" t="str">
            <v>0</v>
          </cell>
          <cell r="H2259">
            <v>0</v>
          </cell>
        </row>
        <row r="2260">
          <cell r="D2260" t="str">
            <v>0</v>
          </cell>
          <cell r="E2260" t="str">
            <v>0</v>
          </cell>
          <cell r="H2260">
            <v>0</v>
          </cell>
        </row>
        <row r="2261">
          <cell r="D2261" t="str">
            <v>0</v>
          </cell>
          <cell r="E2261" t="str">
            <v>0</v>
          </cell>
          <cell r="H2261">
            <v>0</v>
          </cell>
        </row>
        <row r="2262">
          <cell r="D2262" t="str">
            <v>0</v>
          </cell>
          <cell r="E2262" t="str">
            <v>0</v>
          </cell>
          <cell r="H2262">
            <v>0</v>
          </cell>
        </row>
        <row r="2263">
          <cell r="D2263" t="str">
            <v>0</v>
          </cell>
          <cell r="E2263" t="str">
            <v>0</v>
          </cell>
          <cell r="H2263">
            <v>0</v>
          </cell>
        </row>
        <row r="2264">
          <cell r="D2264" t="str">
            <v>0</v>
          </cell>
          <cell r="E2264" t="str">
            <v>0</v>
          </cell>
          <cell r="H2264">
            <v>0</v>
          </cell>
        </row>
        <row r="2265">
          <cell r="D2265" t="str">
            <v>0</v>
          </cell>
          <cell r="E2265" t="str">
            <v>0</v>
          </cell>
          <cell r="H2265">
            <v>0</v>
          </cell>
        </row>
        <row r="2266">
          <cell r="D2266" t="str">
            <v>0</v>
          </cell>
          <cell r="E2266" t="str">
            <v>0</v>
          </cell>
          <cell r="H2266">
            <v>0</v>
          </cell>
        </row>
        <row r="2267">
          <cell r="D2267" t="str">
            <v>0</v>
          </cell>
          <cell r="E2267" t="str">
            <v>0</v>
          </cell>
          <cell r="H2267">
            <v>0</v>
          </cell>
        </row>
        <row r="2268">
          <cell r="D2268" t="str">
            <v>0</v>
          </cell>
          <cell r="E2268" t="str">
            <v>0</v>
          </cell>
          <cell r="H2268">
            <v>0</v>
          </cell>
        </row>
        <row r="2269">
          <cell r="D2269" t="str">
            <v>0</v>
          </cell>
          <cell r="E2269" t="str">
            <v>0</v>
          </cell>
          <cell r="H2269">
            <v>0</v>
          </cell>
        </row>
        <row r="2270">
          <cell r="D2270" t="str">
            <v>0</v>
          </cell>
          <cell r="E2270" t="str">
            <v>0</v>
          </cell>
          <cell r="H2270">
            <v>0</v>
          </cell>
        </row>
        <row r="2271">
          <cell r="D2271" t="str">
            <v>0</v>
          </cell>
          <cell r="E2271" t="str">
            <v>0</v>
          </cell>
          <cell r="H2271">
            <v>0</v>
          </cell>
        </row>
        <row r="2272">
          <cell r="D2272" t="str">
            <v>0</v>
          </cell>
          <cell r="E2272" t="str">
            <v>0</v>
          </cell>
          <cell r="H2272">
            <v>0</v>
          </cell>
        </row>
        <row r="2273">
          <cell r="D2273" t="str">
            <v>0</v>
          </cell>
          <cell r="E2273" t="str">
            <v>0</v>
          </cell>
          <cell r="H2273">
            <v>0</v>
          </cell>
        </row>
        <row r="2274">
          <cell r="D2274" t="str">
            <v>0</v>
          </cell>
          <cell r="E2274" t="str">
            <v>0</v>
          </cell>
          <cell r="H2274">
            <v>0</v>
          </cell>
        </row>
        <row r="2275">
          <cell r="D2275" t="str">
            <v>0</v>
          </cell>
          <cell r="E2275" t="str">
            <v>0</v>
          </cell>
          <cell r="H2275">
            <v>0</v>
          </cell>
        </row>
        <row r="2276">
          <cell r="D2276" t="str">
            <v>0</v>
          </cell>
          <cell r="E2276" t="str">
            <v>0</v>
          </cell>
          <cell r="H2276">
            <v>0</v>
          </cell>
        </row>
        <row r="2277">
          <cell r="D2277" t="str">
            <v>0</v>
          </cell>
          <cell r="E2277" t="str">
            <v>0</v>
          </cell>
          <cell r="H2277">
            <v>0</v>
          </cell>
        </row>
        <row r="2278">
          <cell r="D2278" t="str">
            <v>0</v>
          </cell>
          <cell r="E2278" t="str">
            <v>0</v>
          </cell>
          <cell r="H2278">
            <v>0</v>
          </cell>
        </row>
        <row r="2279">
          <cell r="D2279" t="str">
            <v>0</v>
          </cell>
          <cell r="E2279" t="str">
            <v>0</v>
          </cell>
          <cell r="H2279">
            <v>0</v>
          </cell>
        </row>
        <row r="2280">
          <cell r="D2280" t="str">
            <v>0</v>
          </cell>
          <cell r="E2280" t="str">
            <v>0</v>
          </cell>
          <cell r="H2280">
            <v>0</v>
          </cell>
        </row>
        <row r="2281">
          <cell r="D2281" t="str">
            <v>0</v>
          </cell>
          <cell r="E2281" t="str">
            <v>0</v>
          </cell>
          <cell r="H2281">
            <v>0</v>
          </cell>
        </row>
        <row r="2282">
          <cell r="D2282" t="str">
            <v>0</v>
          </cell>
          <cell r="E2282" t="str">
            <v>0</v>
          </cell>
          <cell r="H2282">
            <v>0</v>
          </cell>
        </row>
        <row r="2283">
          <cell r="D2283" t="str">
            <v>0</v>
          </cell>
          <cell r="E2283" t="str">
            <v>0</v>
          </cell>
          <cell r="H2283">
            <v>0</v>
          </cell>
        </row>
        <row r="2284">
          <cell r="D2284" t="str">
            <v>0</v>
          </cell>
          <cell r="E2284" t="str">
            <v>0</v>
          </cell>
          <cell r="H2284">
            <v>0</v>
          </cell>
        </row>
        <row r="2285">
          <cell r="D2285" t="str">
            <v>0</v>
          </cell>
          <cell r="E2285" t="str">
            <v>0</v>
          </cell>
          <cell r="H2285">
            <v>0</v>
          </cell>
        </row>
        <row r="2286">
          <cell r="D2286" t="str">
            <v>0</v>
          </cell>
          <cell r="E2286" t="str">
            <v>0</v>
          </cell>
          <cell r="H2286">
            <v>0</v>
          </cell>
        </row>
        <row r="2287">
          <cell r="D2287" t="str">
            <v>0</v>
          </cell>
          <cell r="E2287" t="str">
            <v>0</v>
          </cell>
          <cell r="H2287">
            <v>0</v>
          </cell>
        </row>
        <row r="2288">
          <cell r="D2288" t="str">
            <v>0</v>
          </cell>
          <cell r="E2288" t="str">
            <v>0</v>
          </cell>
          <cell r="H2288">
            <v>0</v>
          </cell>
        </row>
        <row r="2289">
          <cell r="D2289" t="str">
            <v>0</v>
          </cell>
          <cell r="E2289" t="str">
            <v>0</v>
          </cell>
          <cell r="H2289">
            <v>0</v>
          </cell>
        </row>
        <row r="2290">
          <cell r="D2290" t="str">
            <v>0</v>
          </cell>
          <cell r="E2290" t="str">
            <v>0</v>
          </cell>
          <cell r="H2290">
            <v>0</v>
          </cell>
        </row>
        <row r="2291">
          <cell r="D2291" t="str">
            <v>0</v>
          </cell>
          <cell r="E2291" t="str">
            <v>0</v>
          </cell>
          <cell r="H2291">
            <v>0</v>
          </cell>
        </row>
        <row r="2292">
          <cell r="D2292" t="str">
            <v>0</v>
          </cell>
          <cell r="E2292" t="str">
            <v>0</v>
          </cell>
          <cell r="H2292">
            <v>0</v>
          </cell>
        </row>
        <row r="2293">
          <cell r="D2293" t="str">
            <v>0</v>
          </cell>
          <cell r="E2293" t="str">
            <v>0</v>
          </cell>
          <cell r="H2293">
            <v>0</v>
          </cell>
        </row>
        <row r="2294">
          <cell r="D2294" t="str">
            <v>0</v>
          </cell>
          <cell r="E2294" t="str">
            <v>0</v>
          </cell>
          <cell r="H2294">
            <v>0</v>
          </cell>
        </row>
        <row r="2295">
          <cell r="D2295" t="str">
            <v>0</v>
          </cell>
          <cell r="E2295" t="str">
            <v>0</v>
          </cell>
          <cell r="H2295">
            <v>0</v>
          </cell>
        </row>
        <row r="2296">
          <cell r="D2296" t="str">
            <v>0</v>
          </cell>
          <cell r="E2296" t="str">
            <v>0</v>
          </cell>
          <cell r="H2296">
            <v>0</v>
          </cell>
        </row>
        <row r="2297">
          <cell r="D2297" t="str">
            <v>0</v>
          </cell>
          <cell r="E2297" t="str">
            <v>0</v>
          </cell>
          <cell r="H2297">
            <v>0</v>
          </cell>
        </row>
        <row r="2298">
          <cell r="D2298" t="str">
            <v>0</v>
          </cell>
          <cell r="E2298" t="str">
            <v>0</v>
          </cell>
          <cell r="H2298">
            <v>0</v>
          </cell>
        </row>
        <row r="2299">
          <cell r="D2299" t="str">
            <v>0</v>
          </cell>
          <cell r="E2299" t="str">
            <v>0</v>
          </cell>
          <cell r="H2299">
            <v>0</v>
          </cell>
        </row>
        <row r="2300">
          <cell r="D2300" t="str">
            <v>0</v>
          </cell>
          <cell r="E2300" t="str">
            <v>0</v>
          </cell>
          <cell r="H2300">
            <v>0</v>
          </cell>
        </row>
        <row r="2301">
          <cell r="D2301" t="str">
            <v>0</v>
          </cell>
          <cell r="E2301" t="str">
            <v>0</v>
          </cell>
          <cell r="H2301">
            <v>0</v>
          </cell>
        </row>
        <row r="2302">
          <cell r="D2302" t="str">
            <v>0</v>
          </cell>
          <cell r="E2302" t="str">
            <v>0</v>
          </cell>
          <cell r="H2302">
            <v>0</v>
          </cell>
        </row>
        <row r="2303">
          <cell r="D2303" t="str">
            <v>0</v>
          </cell>
          <cell r="E2303" t="str">
            <v>0</v>
          </cell>
          <cell r="H2303">
            <v>0</v>
          </cell>
        </row>
        <row r="2304">
          <cell r="D2304" t="str">
            <v>0</v>
          </cell>
          <cell r="E2304" t="str">
            <v>0</v>
          </cell>
          <cell r="H2304">
            <v>0</v>
          </cell>
        </row>
        <row r="2305">
          <cell r="D2305" t="str">
            <v>0</v>
          </cell>
          <cell r="E2305" t="str">
            <v>0</v>
          </cell>
          <cell r="H2305">
            <v>0</v>
          </cell>
        </row>
        <row r="2306">
          <cell r="D2306" t="str">
            <v>0</v>
          </cell>
          <cell r="E2306" t="str">
            <v>0</v>
          </cell>
          <cell r="H2306">
            <v>0</v>
          </cell>
        </row>
        <row r="2307">
          <cell r="D2307" t="str">
            <v>0</v>
          </cell>
          <cell r="E2307" t="str">
            <v>0</v>
          </cell>
          <cell r="H2307">
            <v>0</v>
          </cell>
        </row>
        <row r="2308">
          <cell r="D2308" t="str">
            <v>0</v>
          </cell>
          <cell r="E2308" t="str">
            <v>0</v>
          </cell>
          <cell r="H2308">
            <v>0</v>
          </cell>
        </row>
        <row r="2309">
          <cell r="D2309" t="str">
            <v>0</v>
          </cell>
          <cell r="E2309" t="str">
            <v>0</v>
          </cell>
          <cell r="H2309">
            <v>0</v>
          </cell>
        </row>
        <row r="2310">
          <cell r="D2310" t="str">
            <v>0</v>
          </cell>
          <cell r="E2310" t="str">
            <v>0</v>
          </cell>
          <cell r="H2310">
            <v>0</v>
          </cell>
        </row>
        <row r="2311">
          <cell r="D2311" t="str">
            <v>0</v>
          </cell>
          <cell r="E2311" t="str">
            <v>0</v>
          </cell>
          <cell r="H2311">
            <v>0</v>
          </cell>
        </row>
        <row r="2312">
          <cell r="D2312" t="str">
            <v>0</v>
          </cell>
          <cell r="E2312" t="str">
            <v>0</v>
          </cell>
          <cell r="H2312">
            <v>0</v>
          </cell>
        </row>
        <row r="2313">
          <cell r="D2313" t="str">
            <v>0</v>
          </cell>
          <cell r="E2313" t="str">
            <v>0</v>
          </cell>
          <cell r="H2313">
            <v>0</v>
          </cell>
        </row>
        <row r="2314">
          <cell r="D2314" t="str">
            <v>0</v>
          </cell>
          <cell r="E2314" t="str">
            <v>0</v>
          </cell>
          <cell r="H2314">
            <v>0</v>
          </cell>
        </row>
        <row r="2315">
          <cell r="D2315" t="str">
            <v>0</v>
          </cell>
          <cell r="E2315" t="str">
            <v>0</v>
          </cell>
          <cell r="H2315">
            <v>0</v>
          </cell>
        </row>
        <row r="2316">
          <cell r="D2316" t="str">
            <v>0</v>
          </cell>
          <cell r="E2316" t="str">
            <v>0</v>
          </cell>
          <cell r="H2316">
            <v>0</v>
          </cell>
        </row>
        <row r="2317">
          <cell r="D2317" t="str">
            <v>0</v>
          </cell>
          <cell r="E2317" t="str">
            <v>0</v>
          </cell>
          <cell r="H2317">
            <v>0</v>
          </cell>
        </row>
        <row r="2318">
          <cell r="D2318" t="str">
            <v>0</v>
          </cell>
          <cell r="E2318" t="str">
            <v>0</v>
          </cell>
          <cell r="H2318">
            <v>0</v>
          </cell>
        </row>
        <row r="2319">
          <cell r="D2319" t="str">
            <v>0</v>
          </cell>
          <cell r="E2319" t="str">
            <v>0</v>
          </cell>
          <cell r="H2319">
            <v>0</v>
          </cell>
        </row>
        <row r="2320">
          <cell r="D2320" t="str">
            <v>0</v>
          </cell>
          <cell r="E2320" t="str">
            <v>0</v>
          </cell>
          <cell r="H2320">
            <v>0</v>
          </cell>
        </row>
        <row r="2321">
          <cell r="D2321" t="str">
            <v>0</v>
          </cell>
          <cell r="E2321" t="str">
            <v>0</v>
          </cell>
          <cell r="H2321">
            <v>0</v>
          </cell>
        </row>
        <row r="2322">
          <cell r="D2322" t="str">
            <v>0</v>
          </cell>
          <cell r="E2322" t="str">
            <v>0</v>
          </cell>
          <cell r="H2322">
            <v>0</v>
          </cell>
        </row>
        <row r="2323">
          <cell r="D2323" t="str">
            <v>0</v>
          </cell>
          <cell r="E2323" t="str">
            <v>0</v>
          </cell>
          <cell r="H2323">
            <v>0</v>
          </cell>
        </row>
        <row r="2324">
          <cell r="D2324" t="str">
            <v>0</v>
          </cell>
          <cell r="E2324" t="str">
            <v>0</v>
          </cell>
          <cell r="H2324">
            <v>0</v>
          </cell>
        </row>
        <row r="2325">
          <cell r="D2325" t="str">
            <v>0</v>
          </cell>
          <cell r="E2325" t="str">
            <v>0</v>
          </cell>
          <cell r="H2325">
            <v>0</v>
          </cell>
        </row>
        <row r="2326">
          <cell r="D2326" t="str">
            <v>0</v>
          </cell>
          <cell r="E2326" t="str">
            <v>0</v>
          </cell>
          <cell r="H2326">
            <v>0</v>
          </cell>
        </row>
        <row r="2327">
          <cell r="D2327" t="str">
            <v>0</v>
          </cell>
          <cell r="E2327" t="str">
            <v>0</v>
          </cell>
          <cell r="H2327">
            <v>0</v>
          </cell>
        </row>
        <row r="2328">
          <cell r="D2328" t="str">
            <v>0</v>
          </cell>
          <cell r="E2328" t="str">
            <v>0</v>
          </cell>
          <cell r="H2328">
            <v>0</v>
          </cell>
        </row>
        <row r="2329">
          <cell r="D2329" t="str">
            <v>0</v>
          </cell>
          <cell r="E2329" t="str">
            <v>0</v>
          </cell>
          <cell r="H2329">
            <v>0</v>
          </cell>
        </row>
        <row r="2330">
          <cell r="D2330" t="str">
            <v>0</v>
          </cell>
          <cell r="E2330" t="str">
            <v>0</v>
          </cell>
          <cell r="H2330">
            <v>0</v>
          </cell>
        </row>
        <row r="2331">
          <cell r="D2331" t="str">
            <v>0</v>
          </cell>
          <cell r="E2331" t="str">
            <v>0</v>
          </cell>
          <cell r="H2331">
            <v>0</v>
          </cell>
        </row>
        <row r="2332">
          <cell r="D2332" t="str">
            <v>0</v>
          </cell>
          <cell r="E2332" t="str">
            <v>0</v>
          </cell>
          <cell r="H2332">
            <v>0</v>
          </cell>
        </row>
        <row r="2333">
          <cell r="D2333" t="str">
            <v>0</v>
          </cell>
          <cell r="E2333" t="str">
            <v>0</v>
          </cell>
          <cell r="H2333">
            <v>0</v>
          </cell>
        </row>
        <row r="2334">
          <cell r="D2334" t="str">
            <v>0</v>
          </cell>
          <cell r="E2334" t="str">
            <v>0</v>
          </cell>
          <cell r="H2334">
            <v>0</v>
          </cell>
        </row>
        <row r="2335">
          <cell r="D2335" t="str">
            <v>0</v>
          </cell>
          <cell r="E2335" t="str">
            <v>0</v>
          </cell>
          <cell r="H2335">
            <v>0</v>
          </cell>
        </row>
        <row r="2336">
          <cell r="D2336" t="str">
            <v>0</v>
          </cell>
          <cell r="E2336" t="str">
            <v>0</v>
          </cell>
          <cell r="H2336">
            <v>0</v>
          </cell>
        </row>
        <row r="2337">
          <cell r="D2337" t="str">
            <v>0</v>
          </cell>
          <cell r="E2337" t="str">
            <v>0</v>
          </cell>
          <cell r="H2337">
            <v>0</v>
          </cell>
        </row>
        <row r="2338">
          <cell r="D2338" t="str">
            <v>0</v>
          </cell>
          <cell r="E2338" t="str">
            <v>0</v>
          </cell>
          <cell r="H2338">
            <v>0</v>
          </cell>
        </row>
        <row r="2339">
          <cell r="D2339" t="str">
            <v>0</v>
          </cell>
          <cell r="E2339" t="str">
            <v>0</v>
          </cell>
          <cell r="H2339">
            <v>0</v>
          </cell>
        </row>
        <row r="2340">
          <cell r="D2340" t="str">
            <v>0</v>
          </cell>
          <cell r="E2340" t="str">
            <v>0</v>
          </cell>
          <cell r="H2340">
            <v>0</v>
          </cell>
        </row>
        <row r="2341">
          <cell r="D2341" t="str">
            <v>0</v>
          </cell>
          <cell r="E2341" t="str">
            <v>0</v>
          </cell>
          <cell r="H2341">
            <v>0</v>
          </cell>
        </row>
        <row r="2342">
          <cell r="D2342" t="str">
            <v>0</v>
          </cell>
          <cell r="E2342" t="str">
            <v>0</v>
          </cell>
          <cell r="H2342">
            <v>0</v>
          </cell>
        </row>
        <row r="2343">
          <cell r="D2343" t="str">
            <v>0</v>
          </cell>
          <cell r="E2343" t="str">
            <v>0</v>
          </cell>
          <cell r="H2343">
            <v>0</v>
          </cell>
        </row>
        <row r="2344">
          <cell r="D2344" t="str">
            <v>0</v>
          </cell>
          <cell r="E2344" t="str">
            <v>0</v>
          </cell>
          <cell r="H2344">
            <v>0</v>
          </cell>
        </row>
        <row r="2345">
          <cell r="D2345" t="str">
            <v>0</v>
          </cell>
          <cell r="E2345" t="str">
            <v>0</v>
          </cell>
          <cell r="H2345">
            <v>0</v>
          </cell>
        </row>
        <row r="2346">
          <cell r="D2346" t="str">
            <v>0</v>
          </cell>
          <cell r="E2346" t="str">
            <v>0</v>
          </cell>
          <cell r="H2346">
            <v>0</v>
          </cell>
        </row>
        <row r="2347">
          <cell r="D2347" t="str">
            <v>0</v>
          </cell>
          <cell r="E2347" t="str">
            <v>0</v>
          </cell>
          <cell r="H2347">
            <v>0</v>
          </cell>
        </row>
        <row r="2348">
          <cell r="D2348" t="str">
            <v>0</v>
          </cell>
          <cell r="E2348" t="str">
            <v>0</v>
          </cell>
          <cell r="H2348">
            <v>0</v>
          </cell>
        </row>
        <row r="2349">
          <cell r="D2349" t="str">
            <v>0</v>
          </cell>
          <cell r="E2349" t="str">
            <v>0</v>
          </cell>
          <cell r="H2349">
            <v>0</v>
          </cell>
        </row>
        <row r="2350">
          <cell r="D2350" t="str">
            <v>0</v>
          </cell>
          <cell r="E2350" t="str">
            <v>0</v>
          </cell>
          <cell r="H2350">
            <v>0</v>
          </cell>
        </row>
        <row r="2351">
          <cell r="D2351" t="str">
            <v>0</v>
          </cell>
          <cell r="E2351" t="str">
            <v>0</v>
          </cell>
          <cell r="H2351">
            <v>0</v>
          </cell>
        </row>
        <row r="2352">
          <cell r="D2352" t="str">
            <v>0</v>
          </cell>
          <cell r="E2352" t="str">
            <v>0</v>
          </cell>
          <cell r="H2352">
            <v>0</v>
          </cell>
        </row>
        <row r="2353">
          <cell r="D2353" t="str">
            <v>0</v>
          </cell>
          <cell r="E2353" t="str">
            <v>0</v>
          </cell>
          <cell r="H2353">
            <v>0</v>
          </cell>
        </row>
        <row r="2354">
          <cell r="D2354" t="str">
            <v>0</v>
          </cell>
          <cell r="E2354" t="str">
            <v>0</v>
          </cell>
          <cell r="H2354">
            <v>0</v>
          </cell>
        </row>
        <row r="2355">
          <cell r="D2355" t="str">
            <v>0</v>
          </cell>
          <cell r="E2355" t="str">
            <v>0</v>
          </cell>
          <cell r="H2355">
            <v>0</v>
          </cell>
        </row>
        <row r="2356">
          <cell r="D2356" t="str">
            <v>0</v>
          </cell>
          <cell r="E2356" t="str">
            <v>0</v>
          </cell>
          <cell r="H2356">
            <v>0</v>
          </cell>
        </row>
        <row r="2357">
          <cell r="D2357" t="str">
            <v>0</v>
          </cell>
          <cell r="E2357" t="str">
            <v>0</v>
          </cell>
          <cell r="H2357">
            <v>0</v>
          </cell>
        </row>
        <row r="2358">
          <cell r="D2358" t="str">
            <v>623</v>
          </cell>
          <cell r="E2358">
            <v>8402.51</v>
          </cell>
          <cell r="H2358">
            <v>623</v>
          </cell>
        </row>
        <row r="2359">
          <cell r="D2359" t="str">
            <v>0</v>
          </cell>
          <cell r="E2359" t="str">
            <v>0</v>
          </cell>
          <cell r="H2359">
            <v>0</v>
          </cell>
        </row>
        <row r="2360">
          <cell r="D2360" t="str">
            <v>0</v>
          </cell>
          <cell r="E2360" t="str">
            <v>0</v>
          </cell>
          <cell r="H2360">
            <v>0</v>
          </cell>
        </row>
        <row r="2361">
          <cell r="D2361" t="str">
            <v>0</v>
          </cell>
          <cell r="E2361" t="str">
            <v>0</v>
          </cell>
          <cell r="H2361">
            <v>0</v>
          </cell>
        </row>
        <row r="2362">
          <cell r="D2362" t="str">
            <v>0</v>
          </cell>
          <cell r="E2362" t="str">
            <v>0</v>
          </cell>
          <cell r="H2362">
            <v>0</v>
          </cell>
        </row>
        <row r="2363">
          <cell r="D2363" t="str">
            <v>0</v>
          </cell>
          <cell r="E2363" t="str">
            <v>0</v>
          </cell>
          <cell r="H2363">
            <v>0</v>
          </cell>
        </row>
        <row r="2364">
          <cell r="D2364" t="str">
            <v>0</v>
          </cell>
          <cell r="E2364" t="str">
            <v>0</v>
          </cell>
          <cell r="H2364">
            <v>0</v>
          </cell>
        </row>
        <row r="2365">
          <cell r="D2365" t="str">
            <v>0</v>
          </cell>
          <cell r="E2365" t="str">
            <v>0</v>
          </cell>
          <cell r="H2365">
            <v>0</v>
          </cell>
        </row>
        <row r="2366">
          <cell r="D2366" t="str">
            <v>0</v>
          </cell>
          <cell r="E2366" t="str">
            <v>0</v>
          </cell>
          <cell r="H2366">
            <v>0</v>
          </cell>
        </row>
        <row r="2367">
          <cell r="D2367" t="str">
            <v>623</v>
          </cell>
          <cell r="E2367">
            <v>185.84</v>
          </cell>
          <cell r="H2367">
            <v>623</v>
          </cell>
        </row>
        <row r="2368">
          <cell r="D2368" t="str">
            <v>0</v>
          </cell>
          <cell r="E2368" t="str">
            <v>0</v>
          </cell>
          <cell r="H2368">
            <v>0</v>
          </cell>
        </row>
        <row r="2369">
          <cell r="D2369" t="str">
            <v>0</v>
          </cell>
          <cell r="E2369" t="str">
            <v>0</v>
          </cell>
          <cell r="H2369">
            <v>0</v>
          </cell>
        </row>
        <row r="2370">
          <cell r="D2370" t="str">
            <v>0</v>
          </cell>
          <cell r="E2370" t="str">
            <v>0</v>
          </cell>
          <cell r="H2370">
            <v>0</v>
          </cell>
        </row>
        <row r="2371">
          <cell r="D2371" t="str">
            <v>0</v>
          </cell>
          <cell r="E2371" t="str">
            <v>0</v>
          </cell>
          <cell r="H2371">
            <v>0</v>
          </cell>
        </row>
        <row r="2372">
          <cell r="D2372" t="str">
            <v>0</v>
          </cell>
          <cell r="E2372" t="str">
            <v>0</v>
          </cell>
          <cell r="H2372">
            <v>0</v>
          </cell>
        </row>
        <row r="2373">
          <cell r="D2373" t="str">
            <v>0</v>
          </cell>
          <cell r="E2373" t="str">
            <v>0</v>
          </cell>
          <cell r="H2373">
            <v>0</v>
          </cell>
        </row>
        <row r="2374">
          <cell r="D2374" t="str">
            <v>0</v>
          </cell>
          <cell r="E2374" t="str">
            <v>0</v>
          </cell>
          <cell r="H2374">
            <v>0</v>
          </cell>
        </row>
        <row r="2375">
          <cell r="D2375" t="str">
            <v>0</v>
          </cell>
          <cell r="E2375" t="str">
            <v>0</v>
          </cell>
          <cell r="H2375">
            <v>0</v>
          </cell>
        </row>
        <row r="2376">
          <cell r="D2376" t="str">
            <v>621</v>
          </cell>
          <cell r="E2376">
            <v>2.12</v>
          </cell>
          <cell r="H2376">
            <v>621</v>
          </cell>
        </row>
        <row r="2377">
          <cell r="D2377" t="str">
            <v>0</v>
          </cell>
          <cell r="E2377" t="str">
            <v>0</v>
          </cell>
          <cell r="H2377">
            <v>0</v>
          </cell>
        </row>
        <row r="2378">
          <cell r="D2378" t="str">
            <v>0</v>
          </cell>
          <cell r="E2378" t="str">
            <v>0</v>
          </cell>
          <cell r="H2378">
            <v>0</v>
          </cell>
        </row>
        <row r="2379">
          <cell r="D2379" t="str">
            <v>0</v>
          </cell>
          <cell r="E2379" t="str">
            <v>0</v>
          </cell>
          <cell r="H2379">
            <v>0</v>
          </cell>
        </row>
        <row r="2380">
          <cell r="D2380" t="str">
            <v>0</v>
          </cell>
          <cell r="E2380" t="str">
            <v>0</v>
          </cell>
          <cell r="H2380">
            <v>0</v>
          </cell>
        </row>
        <row r="2381">
          <cell r="D2381" t="str">
            <v>0</v>
          </cell>
          <cell r="E2381" t="str">
            <v>0</v>
          </cell>
          <cell r="H2381">
            <v>0</v>
          </cell>
        </row>
        <row r="2382">
          <cell r="D2382" t="str">
            <v>0</v>
          </cell>
          <cell r="E2382" t="str">
            <v>0</v>
          </cell>
          <cell r="H2382">
            <v>0</v>
          </cell>
        </row>
        <row r="2383">
          <cell r="D2383" t="str">
            <v>0</v>
          </cell>
          <cell r="E2383" t="str">
            <v>0</v>
          </cell>
          <cell r="H2383">
            <v>0</v>
          </cell>
        </row>
        <row r="2384">
          <cell r="D2384" t="str">
            <v>0</v>
          </cell>
          <cell r="E2384" t="str">
            <v>0</v>
          </cell>
          <cell r="H2384">
            <v>0</v>
          </cell>
        </row>
        <row r="2385">
          <cell r="D2385" t="str">
            <v>0</v>
          </cell>
          <cell r="E2385" t="str">
            <v>0</v>
          </cell>
          <cell r="H2385">
            <v>0</v>
          </cell>
        </row>
        <row r="2386">
          <cell r="D2386" t="str">
            <v>0</v>
          </cell>
          <cell r="E2386" t="str">
            <v>0</v>
          </cell>
          <cell r="H2386">
            <v>0</v>
          </cell>
        </row>
        <row r="2387">
          <cell r="D2387" t="str">
            <v>0</v>
          </cell>
          <cell r="E2387" t="str">
            <v>0</v>
          </cell>
          <cell r="H2387">
            <v>0</v>
          </cell>
        </row>
        <row r="2388">
          <cell r="D2388" t="str">
            <v>0</v>
          </cell>
          <cell r="E2388" t="str">
            <v>0</v>
          </cell>
          <cell r="H2388">
            <v>0</v>
          </cell>
        </row>
        <row r="2389">
          <cell r="D2389" t="str">
            <v>0</v>
          </cell>
          <cell r="E2389" t="str">
            <v>0</v>
          </cell>
          <cell r="H2389">
            <v>0</v>
          </cell>
        </row>
        <row r="2390">
          <cell r="D2390" t="str">
            <v>0</v>
          </cell>
          <cell r="E2390" t="str">
            <v>0</v>
          </cell>
          <cell r="H2390">
            <v>0</v>
          </cell>
        </row>
        <row r="2391">
          <cell r="D2391" t="str">
            <v>0</v>
          </cell>
          <cell r="E2391" t="str">
            <v>0</v>
          </cell>
          <cell r="H2391">
            <v>0</v>
          </cell>
        </row>
        <row r="2392">
          <cell r="D2392" t="str">
            <v>0</v>
          </cell>
          <cell r="E2392" t="str">
            <v>0</v>
          </cell>
          <cell r="H2392">
            <v>0</v>
          </cell>
        </row>
        <row r="2393">
          <cell r="D2393" t="str">
            <v>0</v>
          </cell>
          <cell r="E2393" t="str">
            <v>0</v>
          </cell>
          <cell r="H2393">
            <v>0</v>
          </cell>
        </row>
        <row r="2394">
          <cell r="D2394" t="str">
            <v>0</v>
          </cell>
          <cell r="E2394" t="str">
            <v>0</v>
          </cell>
          <cell r="H2394">
            <v>0</v>
          </cell>
        </row>
        <row r="2395">
          <cell r="D2395" t="str">
            <v>0</v>
          </cell>
          <cell r="E2395" t="str">
            <v>0</v>
          </cell>
          <cell r="H2395">
            <v>0</v>
          </cell>
        </row>
        <row r="2396">
          <cell r="D2396" t="str">
            <v>0</v>
          </cell>
          <cell r="E2396" t="str">
            <v>0</v>
          </cell>
          <cell r="H2396">
            <v>0</v>
          </cell>
        </row>
        <row r="2397">
          <cell r="D2397" t="str">
            <v>0</v>
          </cell>
          <cell r="E2397" t="str">
            <v>0</v>
          </cell>
          <cell r="H2397">
            <v>0</v>
          </cell>
        </row>
        <row r="2398">
          <cell r="D2398" t="str">
            <v>0</v>
          </cell>
          <cell r="E2398" t="str">
            <v>0</v>
          </cell>
          <cell r="H2398">
            <v>0</v>
          </cell>
        </row>
        <row r="2399">
          <cell r="D2399" t="str">
            <v>0</v>
          </cell>
          <cell r="E2399" t="str">
            <v>0</v>
          </cell>
          <cell r="H2399">
            <v>0</v>
          </cell>
        </row>
        <row r="2400">
          <cell r="D2400" t="str">
            <v>0</v>
          </cell>
          <cell r="E2400" t="str">
            <v>0</v>
          </cell>
          <cell r="H2400">
            <v>0</v>
          </cell>
        </row>
        <row r="2401">
          <cell r="D2401" t="str">
            <v>0</v>
          </cell>
          <cell r="E2401" t="str">
            <v>0</v>
          </cell>
          <cell r="H2401">
            <v>0</v>
          </cell>
        </row>
        <row r="2402">
          <cell r="D2402" t="str">
            <v>0</v>
          </cell>
          <cell r="E2402" t="str">
            <v>0</v>
          </cell>
          <cell r="H2402">
            <v>0</v>
          </cell>
        </row>
        <row r="2403">
          <cell r="D2403" t="str">
            <v>0</v>
          </cell>
          <cell r="E2403" t="str">
            <v>0</v>
          </cell>
          <cell r="H2403">
            <v>0</v>
          </cell>
        </row>
        <row r="2404">
          <cell r="D2404" t="str">
            <v>0</v>
          </cell>
          <cell r="E2404" t="str">
            <v>0</v>
          </cell>
          <cell r="H2404">
            <v>0</v>
          </cell>
        </row>
        <row r="2405">
          <cell r="D2405" t="str">
            <v>0</v>
          </cell>
          <cell r="E2405" t="str">
            <v>0</v>
          </cell>
          <cell r="H2405">
            <v>0</v>
          </cell>
        </row>
        <row r="2406">
          <cell r="D2406" t="str">
            <v>0</v>
          </cell>
          <cell r="E2406" t="str">
            <v>0</v>
          </cell>
          <cell r="H2406">
            <v>0</v>
          </cell>
        </row>
        <row r="2407">
          <cell r="D2407" t="str">
            <v>0</v>
          </cell>
          <cell r="E2407" t="str">
            <v>0</v>
          </cell>
          <cell r="H2407">
            <v>0</v>
          </cell>
        </row>
        <row r="2408">
          <cell r="D2408" t="str">
            <v>0</v>
          </cell>
          <cell r="E2408" t="str">
            <v>0</v>
          </cell>
          <cell r="H2408">
            <v>0</v>
          </cell>
        </row>
        <row r="2409">
          <cell r="D2409" t="str">
            <v>0</v>
          </cell>
          <cell r="E2409" t="str">
            <v>0</v>
          </cell>
          <cell r="H2409">
            <v>0</v>
          </cell>
        </row>
        <row r="2410">
          <cell r="D2410" t="str">
            <v>0</v>
          </cell>
          <cell r="E2410" t="str">
            <v>0</v>
          </cell>
          <cell r="H2410">
            <v>0</v>
          </cell>
        </row>
        <row r="2411">
          <cell r="D2411" t="str">
            <v>0</v>
          </cell>
          <cell r="E2411" t="str">
            <v>0</v>
          </cell>
          <cell r="H2411">
            <v>0</v>
          </cell>
        </row>
        <row r="2412">
          <cell r="D2412" t="str">
            <v>0</v>
          </cell>
          <cell r="E2412" t="str">
            <v>0</v>
          </cell>
          <cell r="H2412">
            <v>0</v>
          </cell>
        </row>
        <row r="2413">
          <cell r="D2413" t="str">
            <v>624</v>
          </cell>
          <cell r="E2413">
            <v>10088.39</v>
          </cell>
          <cell r="H2413">
            <v>624</v>
          </cell>
        </row>
        <row r="2414">
          <cell r="D2414" t="str">
            <v>0</v>
          </cell>
          <cell r="E2414" t="str">
            <v>0</v>
          </cell>
          <cell r="H2414">
            <v>0</v>
          </cell>
        </row>
        <row r="2415">
          <cell r="D2415" t="str">
            <v>0</v>
          </cell>
          <cell r="E2415" t="str">
            <v>0</v>
          </cell>
          <cell r="H2415">
            <v>0</v>
          </cell>
        </row>
        <row r="2416">
          <cell r="D2416" t="str">
            <v>0</v>
          </cell>
          <cell r="E2416" t="str">
            <v>0</v>
          </cell>
          <cell r="H2416">
            <v>0</v>
          </cell>
        </row>
        <row r="2417">
          <cell r="D2417" t="str">
            <v>0</v>
          </cell>
          <cell r="E2417" t="str">
            <v>0</v>
          </cell>
          <cell r="H2417">
            <v>0</v>
          </cell>
        </row>
        <row r="2418">
          <cell r="D2418" t="str">
            <v>0</v>
          </cell>
          <cell r="E2418" t="str">
            <v>0</v>
          </cell>
          <cell r="H2418">
            <v>0</v>
          </cell>
        </row>
        <row r="2419">
          <cell r="D2419" t="str">
            <v>0</v>
          </cell>
          <cell r="E2419" t="str">
            <v>0</v>
          </cell>
          <cell r="H2419">
            <v>0</v>
          </cell>
        </row>
        <row r="2420">
          <cell r="D2420" t="str">
            <v>0</v>
          </cell>
          <cell r="E2420" t="str">
            <v>0</v>
          </cell>
          <cell r="H2420">
            <v>0</v>
          </cell>
        </row>
        <row r="2421">
          <cell r="D2421" t="str">
            <v>0</v>
          </cell>
          <cell r="E2421" t="str">
            <v>0</v>
          </cell>
          <cell r="H2421">
            <v>0</v>
          </cell>
        </row>
        <row r="2422">
          <cell r="D2422" t="str">
            <v>0</v>
          </cell>
          <cell r="E2422" t="str">
            <v>0</v>
          </cell>
          <cell r="H2422">
            <v>0</v>
          </cell>
        </row>
        <row r="2423">
          <cell r="D2423" t="str">
            <v>0</v>
          </cell>
          <cell r="E2423" t="str">
            <v>0</v>
          </cell>
          <cell r="H2423">
            <v>0</v>
          </cell>
        </row>
        <row r="2424">
          <cell r="D2424" t="str">
            <v>0</v>
          </cell>
          <cell r="E2424" t="str">
            <v>0</v>
          </cell>
          <cell r="H2424">
            <v>0</v>
          </cell>
        </row>
        <row r="2425">
          <cell r="D2425" t="str">
            <v>0</v>
          </cell>
          <cell r="E2425" t="str">
            <v>0</v>
          </cell>
          <cell r="H2425">
            <v>0</v>
          </cell>
        </row>
        <row r="2426">
          <cell r="D2426" t="str">
            <v>0</v>
          </cell>
          <cell r="E2426" t="str">
            <v>0</v>
          </cell>
          <cell r="H2426">
            <v>0</v>
          </cell>
        </row>
        <row r="2427">
          <cell r="D2427" t="str">
            <v>0</v>
          </cell>
          <cell r="E2427" t="str">
            <v>0</v>
          </cell>
          <cell r="H2427">
            <v>0</v>
          </cell>
        </row>
        <row r="2428">
          <cell r="D2428" t="str">
            <v>0</v>
          </cell>
          <cell r="E2428" t="str">
            <v>0</v>
          </cell>
          <cell r="H2428">
            <v>0</v>
          </cell>
        </row>
        <row r="2429">
          <cell r="D2429" t="str">
            <v>613</v>
          </cell>
          <cell r="E2429">
            <v>3382.28</v>
          </cell>
          <cell r="H2429">
            <v>613</v>
          </cell>
        </row>
        <row r="2430">
          <cell r="D2430" t="str">
            <v>0</v>
          </cell>
          <cell r="E2430" t="str">
            <v>0</v>
          </cell>
          <cell r="H2430">
            <v>0</v>
          </cell>
        </row>
        <row r="2431">
          <cell r="D2431" t="str">
            <v>0</v>
          </cell>
          <cell r="E2431" t="str">
            <v>0</v>
          </cell>
          <cell r="H2431">
            <v>0</v>
          </cell>
        </row>
        <row r="2432">
          <cell r="D2432" t="str">
            <v>0</v>
          </cell>
          <cell r="E2432" t="str">
            <v>0</v>
          </cell>
          <cell r="H2432">
            <v>0</v>
          </cell>
        </row>
        <row r="2433">
          <cell r="D2433" t="str">
            <v>0</v>
          </cell>
          <cell r="E2433" t="str">
            <v>0</v>
          </cell>
          <cell r="H2433">
            <v>0</v>
          </cell>
        </row>
        <row r="2434">
          <cell r="D2434" t="str">
            <v>0</v>
          </cell>
          <cell r="E2434" t="str">
            <v>0</v>
          </cell>
          <cell r="H2434">
            <v>0</v>
          </cell>
        </row>
        <row r="2435">
          <cell r="D2435" t="str">
            <v>0</v>
          </cell>
          <cell r="E2435" t="str">
            <v>0</v>
          </cell>
          <cell r="H2435">
            <v>0</v>
          </cell>
        </row>
        <row r="2436">
          <cell r="D2436" t="str">
            <v>0</v>
          </cell>
          <cell r="E2436" t="str">
            <v>0</v>
          </cell>
          <cell r="H2436">
            <v>0</v>
          </cell>
        </row>
        <row r="2437">
          <cell r="D2437" t="str">
            <v>0</v>
          </cell>
          <cell r="E2437" t="str">
            <v>0</v>
          </cell>
          <cell r="H2437">
            <v>0</v>
          </cell>
        </row>
        <row r="2438">
          <cell r="D2438" t="str">
            <v>0</v>
          </cell>
          <cell r="E2438" t="str">
            <v>0</v>
          </cell>
          <cell r="H2438">
            <v>0</v>
          </cell>
        </row>
        <row r="2439">
          <cell r="D2439" t="str">
            <v>0</v>
          </cell>
          <cell r="E2439" t="str">
            <v>0</v>
          </cell>
          <cell r="H2439">
            <v>0</v>
          </cell>
        </row>
        <row r="2440">
          <cell r="D2440" t="str">
            <v>0</v>
          </cell>
          <cell r="E2440" t="str">
            <v>0</v>
          </cell>
          <cell r="H2440">
            <v>0</v>
          </cell>
        </row>
        <row r="2441">
          <cell r="D2441" t="str">
            <v>0</v>
          </cell>
          <cell r="E2441" t="str">
            <v>0</v>
          </cell>
          <cell r="H2441">
            <v>0</v>
          </cell>
        </row>
        <row r="2442">
          <cell r="D2442" t="str">
            <v>0</v>
          </cell>
          <cell r="E2442" t="str">
            <v>0</v>
          </cell>
          <cell r="H2442">
            <v>0</v>
          </cell>
        </row>
        <row r="2443">
          <cell r="D2443" t="str">
            <v>0</v>
          </cell>
          <cell r="E2443" t="str">
            <v>0</v>
          </cell>
          <cell r="H2443">
            <v>0</v>
          </cell>
        </row>
        <row r="2444">
          <cell r="D2444" t="str">
            <v>0</v>
          </cell>
          <cell r="E2444" t="str">
            <v>0</v>
          </cell>
          <cell r="H2444">
            <v>0</v>
          </cell>
        </row>
        <row r="2445">
          <cell r="D2445" t="str">
            <v>0</v>
          </cell>
          <cell r="E2445" t="str">
            <v>0</v>
          </cell>
          <cell r="H2445">
            <v>0</v>
          </cell>
        </row>
        <row r="2446">
          <cell r="D2446" t="str">
            <v>0</v>
          </cell>
          <cell r="E2446" t="str">
            <v>0</v>
          </cell>
          <cell r="H2446">
            <v>0</v>
          </cell>
        </row>
        <row r="2447">
          <cell r="D2447" t="str">
            <v>0</v>
          </cell>
          <cell r="E2447" t="str">
            <v>0</v>
          </cell>
          <cell r="H2447">
            <v>0</v>
          </cell>
        </row>
        <row r="2448">
          <cell r="D2448" t="str">
            <v>0</v>
          </cell>
          <cell r="E2448" t="str">
            <v>0</v>
          </cell>
          <cell r="H2448">
            <v>0</v>
          </cell>
        </row>
        <row r="2449">
          <cell r="D2449" t="str">
            <v>0</v>
          </cell>
          <cell r="E2449" t="str">
            <v>0</v>
          </cell>
          <cell r="H2449">
            <v>0</v>
          </cell>
        </row>
        <row r="2450">
          <cell r="D2450" t="str">
            <v>0</v>
          </cell>
          <cell r="E2450" t="str">
            <v>0</v>
          </cell>
          <cell r="H2450">
            <v>0</v>
          </cell>
        </row>
        <row r="2451">
          <cell r="D2451" t="str">
            <v>0</v>
          </cell>
          <cell r="E2451" t="str">
            <v>0</v>
          </cell>
          <cell r="H2451">
            <v>0</v>
          </cell>
        </row>
        <row r="2452">
          <cell r="D2452" t="str">
            <v>0</v>
          </cell>
          <cell r="E2452" t="str">
            <v>0</v>
          </cell>
          <cell r="H2452">
            <v>0</v>
          </cell>
        </row>
        <row r="2453">
          <cell r="D2453" t="str">
            <v>0</v>
          </cell>
          <cell r="E2453" t="str">
            <v>0</v>
          </cell>
          <cell r="H2453">
            <v>0</v>
          </cell>
        </row>
        <row r="2454">
          <cell r="D2454" t="str">
            <v>0</v>
          </cell>
          <cell r="E2454" t="str">
            <v>0</v>
          </cell>
          <cell r="H2454">
            <v>0</v>
          </cell>
        </row>
        <row r="2455">
          <cell r="D2455" t="str">
            <v>0</v>
          </cell>
          <cell r="E2455" t="str">
            <v>0</v>
          </cell>
          <cell r="H2455">
            <v>0</v>
          </cell>
        </row>
        <row r="2456">
          <cell r="D2456" t="str">
            <v>0</v>
          </cell>
          <cell r="E2456" t="str">
            <v>0</v>
          </cell>
          <cell r="H2456">
            <v>0</v>
          </cell>
        </row>
        <row r="2457">
          <cell r="D2457" t="str">
            <v>0</v>
          </cell>
          <cell r="E2457" t="str">
            <v>0</v>
          </cell>
          <cell r="H2457">
            <v>0</v>
          </cell>
        </row>
        <row r="2458">
          <cell r="D2458" t="str">
            <v>0</v>
          </cell>
          <cell r="E2458" t="str">
            <v>0</v>
          </cell>
          <cell r="H2458">
            <v>0</v>
          </cell>
        </row>
        <row r="2459">
          <cell r="D2459" t="str">
            <v>0</v>
          </cell>
          <cell r="E2459" t="str">
            <v>0</v>
          </cell>
          <cell r="H2459">
            <v>0</v>
          </cell>
        </row>
        <row r="2460">
          <cell r="D2460" t="str">
            <v>0</v>
          </cell>
          <cell r="E2460" t="str">
            <v>0</v>
          </cell>
          <cell r="H2460">
            <v>0</v>
          </cell>
        </row>
        <row r="2461">
          <cell r="D2461" t="str">
            <v>0</v>
          </cell>
          <cell r="E2461" t="str">
            <v>0</v>
          </cell>
          <cell r="H2461">
            <v>0</v>
          </cell>
        </row>
        <row r="2462">
          <cell r="D2462" t="str">
            <v>0</v>
          </cell>
          <cell r="E2462" t="str">
            <v>0</v>
          </cell>
          <cell r="H2462">
            <v>0</v>
          </cell>
        </row>
        <row r="2463">
          <cell r="D2463" t="str">
            <v>0</v>
          </cell>
          <cell r="E2463" t="str">
            <v>0</v>
          </cell>
          <cell r="H2463">
            <v>0</v>
          </cell>
        </row>
        <row r="2464">
          <cell r="D2464" t="str">
            <v>0</v>
          </cell>
          <cell r="E2464" t="str">
            <v>0</v>
          </cell>
          <cell r="H2464">
            <v>0</v>
          </cell>
        </row>
        <row r="2465">
          <cell r="D2465" t="str">
            <v>0</v>
          </cell>
          <cell r="E2465" t="str">
            <v>0</v>
          </cell>
          <cell r="H2465">
            <v>0</v>
          </cell>
        </row>
        <row r="2466">
          <cell r="D2466" t="str">
            <v>0</v>
          </cell>
          <cell r="E2466" t="str">
            <v>0</v>
          </cell>
          <cell r="H2466">
            <v>0</v>
          </cell>
        </row>
        <row r="2467">
          <cell r="D2467" t="str">
            <v>0</v>
          </cell>
          <cell r="E2467" t="str">
            <v>0</v>
          </cell>
          <cell r="H2467">
            <v>0</v>
          </cell>
        </row>
        <row r="2468">
          <cell r="D2468" t="str">
            <v>0</v>
          </cell>
          <cell r="E2468" t="str">
            <v>0</v>
          </cell>
          <cell r="H2468">
            <v>0</v>
          </cell>
        </row>
        <row r="2469">
          <cell r="D2469" t="str">
            <v>0</v>
          </cell>
          <cell r="E2469" t="str">
            <v>0</v>
          </cell>
          <cell r="H2469">
            <v>0</v>
          </cell>
        </row>
        <row r="2470">
          <cell r="D2470" t="str">
            <v>0</v>
          </cell>
          <cell r="E2470" t="str">
            <v>0</v>
          </cell>
          <cell r="H2470">
            <v>0</v>
          </cell>
        </row>
        <row r="2471">
          <cell r="D2471" t="str">
            <v>0</v>
          </cell>
          <cell r="E2471" t="str">
            <v>0</v>
          </cell>
          <cell r="H2471">
            <v>0</v>
          </cell>
        </row>
        <row r="2472">
          <cell r="D2472" t="str">
            <v>0</v>
          </cell>
          <cell r="E2472" t="str">
            <v>0</v>
          </cell>
          <cell r="H2472">
            <v>0</v>
          </cell>
        </row>
        <row r="2473">
          <cell r="D2473" t="str">
            <v>0</v>
          </cell>
          <cell r="E2473" t="str">
            <v>0</v>
          </cell>
          <cell r="H2473">
            <v>0</v>
          </cell>
        </row>
        <row r="2474">
          <cell r="D2474" t="str">
            <v>0</v>
          </cell>
          <cell r="E2474" t="str">
            <v>0</v>
          </cell>
          <cell r="H2474">
            <v>0</v>
          </cell>
        </row>
        <row r="2475">
          <cell r="D2475" t="str">
            <v>0</v>
          </cell>
          <cell r="E2475" t="str">
            <v>0</v>
          </cell>
          <cell r="H2475">
            <v>0</v>
          </cell>
        </row>
        <row r="2476">
          <cell r="D2476" t="str">
            <v>0</v>
          </cell>
          <cell r="E2476" t="str">
            <v>0</v>
          </cell>
          <cell r="H2476">
            <v>0</v>
          </cell>
        </row>
        <row r="2477">
          <cell r="D2477" t="str">
            <v>0</v>
          </cell>
          <cell r="E2477" t="str">
            <v>0</v>
          </cell>
          <cell r="H2477">
            <v>0</v>
          </cell>
        </row>
        <row r="2478">
          <cell r="D2478" t="str">
            <v>0</v>
          </cell>
          <cell r="E2478" t="str">
            <v>0</v>
          </cell>
          <cell r="H2478">
            <v>0</v>
          </cell>
        </row>
        <row r="2479">
          <cell r="D2479" t="str">
            <v>0</v>
          </cell>
          <cell r="E2479" t="str">
            <v>0</v>
          </cell>
          <cell r="H2479">
            <v>0</v>
          </cell>
        </row>
        <row r="2480">
          <cell r="D2480" t="str">
            <v>0</v>
          </cell>
          <cell r="E2480" t="str">
            <v>0</v>
          </cell>
          <cell r="H2480">
            <v>0</v>
          </cell>
        </row>
        <row r="2481">
          <cell r="D2481" t="str">
            <v>0</v>
          </cell>
          <cell r="E2481" t="str">
            <v>0</v>
          </cell>
          <cell r="H2481">
            <v>0</v>
          </cell>
        </row>
        <row r="2482">
          <cell r="D2482" t="str">
            <v>0</v>
          </cell>
          <cell r="E2482" t="str">
            <v>0</v>
          </cell>
          <cell r="H2482">
            <v>0</v>
          </cell>
        </row>
        <row r="2483">
          <cell r="D2483" t="str">
            <v>0</v>
          </cell>
          <cell r="E2483" t="str">
            <v>0</v>
          </cell>
          <cell r="H2483">
            <v>0</v>
          </cell>
        </row>
        <row r="2484">
          <cell r="D2484" t="str">
            <v>0</v>
          </cell>
          <cell r="E2484" t="str">
            <v>0</v>
          </cell>
          <cell r="H2484">
            <v>0</v>
          </cell>
        </row>
        <row r="2485">
          <cell r="D2485" t="str">
            <v>0</v>
          </cell>
          <cell r="E2485" t="str">
            <v>0</v>
          </cell>
          <cell r="H2485">
            <v>0</v>
          </cell>
        </row>
        <row r="2486">
          <cell r="D2486" t="str">
            <v>0</v>
          </cell>
          <cell r="E2486" t="str">
            <v>0</v>
          </cell>
          <cell r="H2486">
            <v>0</v>
          </cell>
        </row>
        <row r="2487">
          <cell r="D2487" t="str">
            <v>0</v>
          </cell>
          <cell r="E2487" t="str">
            <v>0</v>
          </cell>
          <cell r="H2487">
            <v>0</v>
          </cell>
        </row>
        <row r="2488">
          <cell r="D2488" t="str">
            <v>0</v>
          </cell>
          <cell r="E2488" t="str">
            <v>0</v>
          </cell>
          <cell r="H2488">
            <v>0</v>
          </cell>
        </row>
        <row r="2489">
          <cell r="D2489" t="str">
            <v>0</v>
          </cell>
          <cell r="E2489" t="str">
            <v>0</v>
          </cell>
          <cell r="H2489">
            <v>0</v>
          </cell>
        </row>
        <row r="2490">
          <cell r="D2490" t="str">
            <v>0</v>
          </cell>
          <cell r="E2490" t="str">
            <v>0</v>
          </cell>
          <cell r="H2490">
            <v>0</v>
          </cell>
        </row>
        <row r="2491">
          <cell r="D2491" t="str">
            <v>0</v>
          </cell>
          <cell r="E2491" t="str">
            <v>0</v>
          </cell>
          <cell r="H2491">
            <v>0</v>
          </cell>
        </row>
        <row r="2492">
          <cell r="D2492" t="str">
            <v>0</v>
          </cell>
          <cell r="E2492" t="str">
            <v>0</v>
          </cell>
          <cell r="H2492">
            <v>0</v>
          </cell>
        </row>
        <row r="2493">
          <cell r="D2493" t="str">
            <v>0</v>
          </cell>
          <cell r="E2493" t="str">
            <v>0</v>
          </cell>
          <cell r="H2493">
            <v>0</v>
          </cell>
        </row>
        <row r="2494">
          <cell r="D2494" t="str">
            <v>0</v>
          </cell>
          <cell r="E2494" t="str">
            <v>0</v>
          </cell>
          <cell r="H2494">
            <v>0</v>
          </cell>
        </row>
        <row r="2495">
          <cell r="D2495" t="str">
            <v>0</v>
          </cell>
          <cell r="E2495" t="str">
            <v>0</v>
          </cell>
          <cell r="H2495">
            <v>0</v>
          </cell>
        </row>
        <row r="2496">
          <cell r="D2496" t="str">
            <v>621</v>
          </cell>
          <cell r="E2496">
            <v>-200.92</v>
          </cell>
          <cell r="H2496">
            <v>621</v>
          </cell>
        </row>
        <row r="2497">
          <cell r="D2497" t="str">
            <v>0</v>
          </cell>
          <cell r="E2497" t="str">
            <v>0</v>
          </cell>
          <cell r="H2497">
            <v>0</v>
          </cell>
        </row>
        <row r="2498">
          <cell r="D2498" t="str">
            <v>0</v>
          </cell>
          <cell r="E2498" t="str">
            <v>0</v>
          </cell>
          <cell r="H2498">
            <v>0</v>
          </cell>
        </row>
        <row r="2499">
          <cell r="D2499" t="str">
            <v>0</v>
          </cell>
          <cell r="E2499" t="str">
            <v>0</v>
          </cell>
          <cell r="H2499">
            <v>0</v>
          </cell>
        </row>
        <row r="2500">
          <cell r="D2500" t="str">
            <v>0</v>
          </cell>
          <cell r="E2500" t="str">
            <v>0</v>
          </cell>
          <cell r="H2500">
            <v>0</v>
          </cell>
        </row>
        <row r="2501">
          <cell r="D2501" t="str">
            <v>0</v>
          </cell>
          <cell r="E2501" t="str">
            <v>0</v>
          </cell>
          <cell r="H2501">
            <v>0</v>
          </cell>
        </row>
        <row r="2502">
          <cell r="D2502" t="str">
            <v>0</v>
          </cell>
          <cell r="E2502" t="str">
            <v>0</v>
          </cell>
          <cell r="H2502">
            <v>0</v>
          </cell>
        </row>
        <row r="2503">
          <cell r="D2503" t="str">
            <v>0</v>
          </cell>
          <cell r="E2503" t="str">
            <v>0</v>
          </cell>
          <cell r="H2503">
            <v>0</v>
          </cell>
        </row>
        <row r="2504">
          <cell r="D2504" t="str">
            <v>0</v>
          </cell>
          <cell r="E2504" t="str">
            <v>0</v>
          </cell>
          <cell r="H2504">
            <v>0</v>
          </cell>
        </row>
        <row r="2505">
          <cell r="D2505" t="str">
            <v>624</v>
          </cell>
          <cell r="E2505">
            <v>-48.93</v>
          </cell>
          <cell r="H2505">
            <v>624</v>
          </cell>
        </row>
        <row r="2506">
          <cell r="D2506" t="str">
            <v>0</v>
          </cell>
          <cell r="E2506" t="str">
            <v>0</v>
          </cell>
          <cell r="H2506">
            <v>0</v>
          </cell>
        </row>
        <row r="2507">
          <cell r="D2507" t="str">
            <v>0</v>
          </cell>
          <cell r="E2507" t="str">
            <v>0</v>
          </cell>
          <cell r="H2507">
            <v>0</v>
          </cell>
        </row>
        <row r="2508">
          <cell r="D2508" t="str">
            <v>0</v>
          </cell>
          <cell r="E2508" t="str">
            <v>0</v>
          </cell>
          <cell r="H2508">
            <v>0</v>
          </cell>
        </row>
        <row r="2509">
          <cell r="D2509" t="str">
            <v>0</v>
          </cell>
          <cell r="E2509" t="str">
            <v>0</v>
          </cell>
          <cell r="H2509">
            <v>0</v>
          </cell>
        </row>
        <row r="2510">
          <cell r="D2510" t="str">
            <v>0</v>
          </cell>
          <cell r="E2510" t="str">
            <v>0</v>
          </cell>
          <cell r="H2510">
            <v>0</v>
          </cell>
        </row>
        <row r="2511">
          <cell r="D2511" t="str">
            <v>0</v>
          </cell>
          <cell r="E2511" t="str">
            <v>0</v>
          </cell>
          <cell r="H2511">
            <v>0</v>
          </cell>
        </row>
        <row r="2512">
          <cell r="D2512" t="str">
            <v>0</v>
          </cell>
          <cell r="E2512" t="str">
            <v>0</v>
          </cell>
          <cell r="H2512">
            <v>0</v>
          </cell>
        </row>
        <row r="2513">
          <cell r="D2513" t="str">
            <v>0</v>
          </cell>
          <cell r="E2513" t="str">
            <v>0</v>
          </cell>
          <cell r="H2513">
            <v>0</v>
          </cell>
        </row>
        <row r="2514">
          <cell r="D2514" t="str">
            <v>0</v>
          </cell>
          <cell r="E2514" t="str">
            <v>0</v>
          </cell>
          <cell r="H2514">
            <v>0</v>
          </cell>
        </row>
        <row r="2515">
          <cell r="D2515" t="str">
            <v>0</v>
          </cell>
          <cell r="E2515" t="str">
            <v>0</v>
          </cell>
          <cell r="H2515">
            <v>0</v>
          </cell>
        </row>
        <row r="2516">
          <cell r="D2516" t="str">
            <v>0</v>
          </cell>
          <cell r="E2516" t="str">
            <v>0</v>
          </cell>
          <cell r="H2516">
            <v>0</v>
          </cell>
        </row>
        <row r="2517">
          <cell r="D2517" t="str">
            <v>0</v>
          </cell>
          <cell r="E2517" t="str">
            <v>0</v>
          </cell>
          <cell r="H2517">
            <v>0</v>
          </cell>
        </row>
        <row r="2518">
          <cell r="D2518" t="str">
            <v>0</v>
          </cell>
          <cell r="E2518" t="str">
            <v>0</v>
          </cell>
          <cell r="H2518">
            <v>0</v>
          </cell>
        </row>
        <row r="2519">
          <cell r="D2519" t="str">
            <v>0</v>
          </cell>
          <cell r="E2519" t="str">
            <v>0</v>
          </cell>
          <cell r="H2519">
            <v>0</v>
          </cell>
        </row>
        <row r="2520">
          <cell r="D2520" t="str">
            <v>0</v>
          </cell>
          <cell r="E2520" t="str">
            <v>0</v>
          </cell>
          <cell r="H2520">
            <v>0</v>
          </cell>
        </row>
        <row r="2521">
          <cell r="D2521" t="str">
            <v>0</v>
          </cell>
          <cell r="E2521" t="str">
            <v>0</v>
          </cell>
          <cell r="H2521">
            <v>0</v>
          </cell>
        </row>
        <row r="2522">
          <cell r="D2522" t="str">
            <v>0</v>
          </cell>
          <cell r="E2522" t="str">
            <v>0</v>
          </cell>
          <cell r="H2522">
            <v>0</v>
          </cell>
        </row>
        <row r="2523">
          <cell r="D2523" t="str">
            <v>0</v>
          </cell>
          <cell r="E2523" t="str">
            <v>0</v>
          </cell>
          <cell r="H2523">
            <v>0</v>
          </cell>
        </row>
        <row r="2524">
          <cell r="D2524" t="str">
            <v>0</v>
          </cell>
          <cell r="E2524" t="str">
            <v>0</v>
          </cell>
          <cell r="H2524">
            <v>0</v>
          </cell>
        </row>
        <row r="2525">
          <cell r="D2525" t="str">
            <v>0</v>
          </cell>
          <cell r="E2525" t="str">
            <v>0</v>
          </cell>
          <cell r="H2525">
            <v>0</v>
          </cell>
        </row>
        <row r="2526">
          <cell r="D2526" t="str">
            <v>0</v>
          </cell>
          <cell r="E2526" t="str">
            <v>0</v>
          </cell>
          <cell r="H2526">
            <v>0</v>
          </cell>
        </row>
        <row r="2527">
          <cell r="D2527" t="str">
            <v>0</v>
          </cell>
          <cell r="E2527" t="str">
            <v>0</v>
          </cell>
          <cell r="H2527">
            <v>0</v>
          </cell>
        </row>
        <row r="2528">
          <cell r="D2528" t="str">
            <v>0</v>
          </cell>
          <cell r="E2528" t="str">
            <v>0</v>
          </cell>
          <cell r="H2528">
            <v>0</v>
          </cell>
        </row>
        <row r="2529">
          <cell r="D2529" t="str">
            <v>0</v>
          </cell>
          <cell r="E2529" t="str">
            <v>0</v>
          </cell>
          <cell r="H2529">
            <v>0</v>
          </cell>
        </row>
        <row r="2530">
          <cell r="D2530" t="str">
            <v>0</v>
          </cell>
          <cell r="E2530" t="str">
            <v>0</v>
          </cell>
          <cell r="H2530">
            <v>0</v>
          </cell>
        </row>
        <row r="2531">
          <cell r="D2531" t="str">
            <v>626</v>
          </cell>
          <cell r="E2531">
            <v>-61.43</v>
          </cell>
          <cell r="H2531">
            <v>626</v>
          </cell>
        </row>
        <row r="2532">
          <cell r="D2532" t="str">
            <v>0</v>
          </cell>
          <cell r="E2532" t="str">
            <v>0</v>
          </cell>
          <cell r="H2532">
            <v>0</v>
          </cell>
        </row>
        <row r="2533">
          <cell r="D2533" t="str">
            <v>0</v>
          </cell>
          <cell r="E2533" t="str">
            <v>0</v>
          </cell>
          <cell r="H2533">
            <v>0</v>
          </cell>
        </row>
        <row r="2534">
          <cell r="D2534" t="str">
            <v>0</v>
          </cell>
          <cell r="E2534" t="str">
            <v>0</v>
          </cell>
          <cell r="H2534">
            <v>0</v>
          </cell>
        </row>
        <row r="2535">
          <cell r="D2535" t="str">
            <v>0</v>
          </cell>
          <cell r="E2535" t="str">
            <v>0</v>
          </cell>
          <cell r="H2535">
            <v>0</v>
          </cell>
        </row>
        <row r="2536">
          <cell r="D2536" t="str">
            <v>0</v>
          </cell>
          <cell r="E2536" t="str">
            <v>0</v>
          </cell>
          <cell r="H2536">
            <v>0</v>
          </cell>
        </row>
        <row r="2537">
          <cell r="D2537" t="str">
            <v>0</v>
          </cell>
          <cell r="E2537" t="str">
            <v>0</v>
          </cell>
          <cell r="H2537">
            <v>0</v>
          </cell>
        </row>
        <row r="2538">
          <cell r="D2538" t="str">
            <v>0</v>
          </cell>
          <cell r="E2538" t="str">
            <v>0</v>
          </cell>
          <cell r="H2538">
            <v>0</v>
          </cell>
        </row>
        <row r="2539">
          <cell r="D2539" t="str">
            <v>0</v>
          </cell>
          <cell r="E2539" t="str">
            <v>0</v>
          </cell>
          <cell r="H2539">
            <v>0</v>
          </cell>
        </row>
        <row r="2540">
          <cell r="D2540" t="str">
            <v>0</v>
          </cell>
          <cell r="E2540" t="str">
            <v>0</v>
          </cell>
          <cell r="H2540">
            <v>0</v>
          </cell>
        </row>
        <row r="2541">
          <cell r="D2541" t="str">
            <v>0</v>
          </cell>
          <cell r="E2541" t="str">
            <v>0</v>
          </cell>
          <cell r="H2541">
            <v>0</v>
          </cell>
        </row>
        <row r="2542">
          <cell r="D2542" t="str">
            <v>0</v>
          </cell>
          <cell r="E2542" t="str">
            <v>0</v>
          </cell>
          <cell r="H2542">
            <v>0</v>
          </cell>
        </row>
        <row r="2543">
          <cell r="D2543" t="str">
            <v>0</v>
          </cell>
          <cell r="E2543" t="str">
            <v>0</v>
          </cell>
          <cell r="H2543">
            <v>0</v>
          </cell>
        </row>
        <row r="2544">
          <cell r="D2544" t="str">
            <v>0</v>
          </cell>
          <cell r="E2544" t="str">
            <v>0</v>
          </cell>
          <cell r="H2544">
            <v>0</v>
          </cell>
        </row>
        <row r="2545">
          <cell r="D2545" t="str">
            <v>0</v>
          </cell>
          <cell r="E2545" t="str">
            <v>0</v>
          </cell>
          <cell r="H2545">
            <v>0</v>
          </cell>
        </row>
        <row r="2546">
          <cell r="D2546" t="str">
            <v>0</v>
          </cell>
          <cell r="E2546" t="str">
            <v>0</v>
          </cell>
          <cell r="H2546">
            <v>0</v>
          </cell>
        </row>
        <row r="2547">
          <cell r="D2547" t="str">
            <v>0</v>
          </cell>
          <cell r="E2547" t="str">
            <v>0</v>
          </cell>
          <cell r="H2547">
            <v>0</v>
          </cell>
        </row>
        <row r="2548">
          <cell r="D2548" t="str">
            <v>0</v>
          </cell>
          <cell r="E2548" t="str">
            <v>0</v>
          </cell>
          <cell r="H2548">
            <v>0</v>
          </cell>
        </row>
        <row r="2549">
          <cell r="D2549" t="str">
            <v>0</v>
          </cell>
          <cell r="E2549" t="str">
            <v>0</v>
          </cell>
          <cell r="H2549">
            <v>0</v>
          </cell>
        </row>
        <row r="2550">
          <cell r="D2550" t="str">
            <v>0</v>
          </cell>
          <cell r="E2550" t="str">
            <v>0</v>
          </cell>
          <cell r="H2550">
            <v>0</v>
          </cell>
        </row>
        <row r="2551">
          <cell r="D2551" t="str">
            <v>0</v>
          </cell>
          <cell r="E2551" t="str">
            <v>0</v>
          </cell>
          <cell r="H2551">
            <v>0</v>
          </cell>
        </row>
        <row r="2552">
          <cell r="D2552" t="str">
            <v>0</v>
          </cell>
          <cell r="E2552" t="str">
            <v>0</v>
          </cell>
          <cell r="H2552">
            <v>0</v>
          </cell>
        </row>
        <row r="2553">
          <cell r="D2553" t="str">
            <v>0</v>
          </cell>
          <cell r="E2553" t="str">
            <v>0</v>
          </cell>
          <cell r="H2553">
            <v>0</v>
          </cell>
        </row>
        <row r="2554">
          <cell r="D2554" t="str">
            <v>0</v>
          </cell>
          <cell r="E2554" t="str">
            <v>0</v>
          </cell>
          <cell r="H2554">
            <v>0</v>
          </cell>
        </row>
        <row r="2555">
          <cell r="D2555" t="str">
            <v>0</v>
          </cell>
          <cell r="E2555" t="str">
            <v>0</v>
          </cell>
          <cell r="H2555">
            <v>0</v>
          </cell>
        </row>
        <row r="2556">
          <cell r="D2556" t="str">
            <v>0</v>
          </cell>
          <cell r="E2556" t="str">
            <v>0</v>
          </cell>
          <cell r="H2556">
            <v>0</v>
          </cell>
        </row>
        <row r="2557">
          <cell r="D2557" t="str">
            <v>0</v>
          </cell>
          <cell r="E2557" t="str">
            <v>0</v>
          </cell>
          <cell r="H2557">
            <v>0</v>
          </cell>
        </row>
        <row r="2558">
          <cell r="D2558" t="str">
            <v>0</v>
          </cell>
          <cell r="E2558" t="str">
            <v>0</v>
          </cell>
          <cell r="H2558">
            <v>0</v>
          </cell>
        </row>
        <row r="2559">
          <cell r="D2559" t="str">
            <v>0</v>
          </cell>
          <cell r="E2559" t="str">
            <v>0</v>
          </cell>
          <cell r="H2559">
            <v>0</v>
          </cell>
        </row>
        <row r="2560">
          <cell r="D2560" t="str">
            <v>0</v>
          </cell>
          <cell r="E2560" t="str">
            <v>0</v>
          </cell>
          <cell r="H2560">
            <v>0</v>
          </cell>
        </row>
        <row r="2561">
          <cell r="D2561" t="str">
            <v>0</v>
          </cell>
          <cell r="E2561" t="str">
            <v>0</v>
          </cell>
          <cell r="H2561">
            <v>0</v>
          </cell>
        </row>
        <row r="2562">
          <cell r="D2562" t="str">
            <v>0</v>
          </cell>
          <cell r="E2562" t="str">
            <v>0</v>
          </cell>
          <cell r="H2562">
            <v>0</v>
          </cell>
        </row>
        <row r="2563">
          <cell r="D2563" t="str">
            <v>0</v>
          </cell>
          <cell r="E2563" t="str">
            <v>0</v>
          </cell>
          <cell r="H2563">
            <v>0</v>
          </cell>
        </row>
        <row r="2564">
          <cell r="D2564" t="str">
            <v>0</v>
          </cell>
          <cell r="E2564" t="str">
            <v>0</v>
          </cell>
          <cell r="H2564">
            <v>0</v>
          </cell>
        </row>
        <row r="2565">
          <cell r="D2565" t="str">
            <v>0</v>
          </cell>
          <cell r="E2565" t="str">
            <v>0</v>
          </cell>
          <cell r="H2565">
            <v>0</v>
          </cell>
        </row>
        <row r="2566">
          <cell r="D2566" t="str">
            <v>0</v>
          </cell>
          <cell r="E2566" t="str">
            <v>0</v>
          </cell>
          <cell r="H2566">
            <v>0</v>
          </cell>
        </row>
        <row r="2567">
          <cell r="D2567" t="str">
            <v>0</v>
          </cell>
          <cell r="E2567" t="str">
            <v>0</v>
          </cell>
          <cell r="H2567">
            <v>0</v>
          </cell>
        </row>
        <row r="2568">
          <cell r="D2568" t="str">
            <v>0</v>
          </cell>
          <cell r="E2568" t="str">
            <v>0</v>
          </cell>
          <cell r="H2568">
            <v>0</v>
          </cell>
        </row>
        <row r="2569">
          <cell r="D2569" t="str">
            <v>0</v>
          </cell>
          <cell r="E2569" t="str">
            <v>0</v>
          </cell>
          <cell r="H2569">
            <v>0</v>
          </cell>
        </row>
        <row r="2570">
          <cell r="D2570" t="str">
            <v>0</v>
          </cell>
          <cell r="E2570" t="str">
            <v>0</v>
          </cell>
          <cell r="H2570">
            <v>0</v>
          </cell>
        </row>
        <row r="2571">
          <cell r="D2571" t="str">
            <v>0</v>
          </cell>
          <cell r="E2571" t="str">
            <v>0</v>
          </cell>
          <cell r="H2571">
            <v>0</v>
          </cell>
        </row>
        <row r="2572">
          <cell r="D2572" t="str">
            <v>0</v>
          </cell>
          <cell r="E2572" t="str">
            <v>0</v>
          </cell>
          <cell r="H2572">
            <v>0</v>
          </cell>
        </row>
        <row r="2573">
          <cell r="D2573" t="str">
            <v>0</v>
          </cell>
          <cell r="E2573" t="str">
            <v>0</v>
          </cell>
          <cell r="H2573">
            <v>0</v>
          </cell>
        </row>
        <row r="2574">
          <cell r="D2574" t="str">
            <v>0</v>
          </cell>
          <cell r="E2574" t="str">
            <v>0</v>
          </cell>
          <cell r="H2574">
            <v>0</v>
          </cell>
        </row>
        <row r="2575">
          <cell r="D2575" t="str">
            <v>0</v>
          </cell>
          <cell r="E2575" t="str">
            <v>0</v>
          </cell>
          <cell r="H2575">
            <v>0</v>
          </cell>
        </row>
        <row r="2576">
          <cell r="D2576" t="str">
            <v>0</v>
          </cell>
          <cell r="E2576" t="str">
            <v>0</v>
          </cell>
          <cell r="H2576">
            <v>0</v>
          </cell>
        </row>
        <row r="2577">
          <cell r="D2577" t="str">
            <v>0</v>
          </cell>
          <cell r="E2577" t="str">
            <v>0</v>
          </cell>
          <cell r="H2577">
            <v>0</v>
          </cell>
        </row>
        <row r="2578">
          <cell r="D2578" t="str">
            <v>0</v>
          </cell>
          <cell r="E2578" t="str">
            <v>0</v>
          </cell>
          <cell r="H2578">
            <v>0</v>
          </cell>
        </row>
        <row r="2579">
          <cell r="D2579" t="str">
            <v>0</v>
          </cell>
          <cell r="E2579" t="str">
            <v>0</v>
          </cell>
          <cell r="H2579">
            <v>0</v>
          </cell>
        </row>
        <row r="2580">
          <cell r="D2580" t="str">
            <v>0</v>
          </cell>
          <cell r="E2580" t="str">
            <v>0</v>
          </cell>
          <cell r="H2580">
            <v>0</v>
          </cell>
        </row>
        <row r="2581">
          <cell r="D2581" t="str">
            <v>0</v>
          </cell>
          <cell r="E2581" t="str">
            <v>0</v>
          </cell>
          <cell r="H2581">
            <v>0</v>
          </cell>
        </row>
        <row r="2582">
          <cell r="D2582" t="str">
            <v>0</v>
          </cell>
          <cell r="E2582" t="str">
            <v>0</v>
          </cell>
          <cell r="H2582">
            <v>0</v>
          </cell>
        </row>
        <row r="2583">
          <cell r="D2583" t="str">
            <v>0</v>
          </cell>
          <cell r="E2583" t="str">
            <v>0</v>
          </cell>
          <cell r="H2583">
            <v>0</v>
          </cell>
        </row>
        <row r="2584">
          <cell r="D2584" t="str">
            <v>0</v>
          </cell>
          <cell r="E2584" t="str">
            <v>0</v>
          </cell>
          <cell r="H2584">
            <v>0</v>
          </cell>
        </row>
        <row r="2585">
          <cell r="D2585" t="str">
            <v>0</v>
          </cell>
          <cell r="E2585" t="str">
            <v>0</v>
          </cell>
          <cell r="H2585">
            <v>0</v>
          </cell>
        </row>
        <row r="2586">
          <cell r="D2586" t="str">
            <v>0</v>
          </cell>
          <cell r="E2586" t="str">
            <v>0</v>
          </cell>
          <cell r="H2586">
            <v>0</v>
          </cell>
        </row>
        <row r="2587">
          <cell r="D2587" t="str">
            <v>0</v>
          </cell>
          <cell r="E2587" t="str">
            <v>0</v>
          </cell>
          <cell r="H2587">
            <v>0</v>
          </cell>
        </row>
        <row r="2588">
          <cell r="D2588" t="str">
            <v>0</v>
          </cell>
          <cell r="E2588" t="str">
            <v>0</v>
          </cell>
          <cell r="H2588">
            <v>0</v>
          </cell>
        </row>
        <row r="2589">
          <cell r="D2589" t="str">
            <v>0</v>
          </cell>
          <cell r="E2589" t="str">
            <v>0</v>
          </cell>
          <cell r="H2589">
            <v>0</v>
          </cell>
        </row>
        <row r="2590">
          <cell r="D2590" t="str">
            <v>0</v>
          </cell>
          <cell r="E2590" t="str">
            <v>0</v>
          </cell>
          <cell r="H2590">
            <v>0</v>
          </cell>
        </row>
        <row r="2591">
          <cell r="D2591" t="str">
            <v>0</v>
          </cell>
          <cell r="E2591" t="str">
            <v>0</v>
          </cell>
          <cell r="H2591">
            <v>0</v>
          </cell>
        </row>
        <row r="2592">
          <cell r="D2592" t="str">
            <v>0</v>
          </cell>
          <cell r="E2592" t="str">
            <v>0</v>
          </cell>
          <cell r="H2592">
            <v>0</v>
          </cell>
        </row>
        <row r="2593">
          <cell r="D2593" t="str">
            <v>0</v>
          </cell>
          <cell r="E2593" t="str">
            <v>0</v>
          </cell>
          <cell r="H2593">
            <v>0</v>
          </cell>
        </row>
        <row r="2594">
          <cell r="D2594" t="str">
            <v>0</v>
          </cell>
          <cell r="E2594" t="str">
            <v>0</v>
          </cell>
          <cell r="H2594">
            <v>0</v>
          </cell>
        </row>
        <row r="2595">
          <cell r="D2595" t="str">
            <v>0</v>
          </cell>
          <cell r="E2595" t="str">
            <v>0</v>
          </cell>
          <cell r="H2595">
            <v>0</v>
          </cell>
        </row>
        <row r="2596">
          <cell r="D2596" t="str">
            <v>0</v>
          </cell>
          <cell r="E2596" t="str">
            <v>0</v>
          </cell>
          <cell r="H2596">
            <v>0</v>
          </cell>
        </row>
        <row r="2597">
          <cell r="D2597" t="str">
            <v>0</v>
          </cell>
          <cell r="E2597" t="str">
            <v>0</v>
          </cell>
          <cell r="H2597">
            <v>0</v>
          </cell>
        </row>
        <row r="2598">
          <cell r="D2598" t="str">
            <v>0</v>
          </cell>
          <cell r="E2598" t="str">
            <v>0</v>
          </cell>
          <cell r="H2598">
            <v>0</v>
          </cell>
        </row>
        <row r="2599">
          <cell r="D2599" t="str">
            <v>0</v>
          </cell>
          <cell r="E2599" t="str">
            <v>0</v>
          </cell>
          <cell r="H2599">
            <v>0</v>
          </cell>
        </row>
        <row r="2600">
          <cell r="D2600" t="str">
            <v>0</v>
          </cell>
          <cell r="E2600" t="str">
            <v>0</v>
          </cell>
          <cell r="H2600">
            <v>0</v>
          </cell>
        </row>
        <row r="2601">
          <cell r="D2601" t="str">
            <v>0</v>
          </cell>
          <cell r="E2601" t="str">
            <v>0</v>
          </cell>
          <cell r="H2601">
            <v>0</v>
          </cell>
        </row>
        <row r="2602">
          <cell r="D2602" t="str">
            <v>0</v>
          </cell>
          <cell r="E2602" t="str">
            <v>0</v>
          </cell>
          <cell r="H2602">
            <v>0</v>
          </cell>
        </row>
        <row r="2603">
          <cell r="D2603" t="str">
            <v>0</v>
          </cell>
          <cell r="E2603" t="str">
            <v>0</v>
          </cell>
          <cell r="H2603">
            <v>0</v>
          </cell>
        </row>
        <row r="2604">
          <cell r="D2604" t="str">
            <v>0</v>
          </cell>
          <cell r="E2604" t="str">
            <v>0</v>
          </cell>
          <cell r="H2604">
            <v>0</v>
          </cell>
        </row>
        <row r="2605">
          <cell r="D2605" t="str">
            <v>0</v>
          </cell>
          <cell r="E2605" t="str">
            <v>0</v>
          </cell>
          <cell r="H2605">
            <v>0</v>
          </cell>
        </row>
        <row r="2606">
          <cell r="D2606" t="str">
            <v>0</v>
          </cell>
          <cell r="E2606" t="str">
            <v>0</v>
          </cell>
          <cell r="H2606">
            <v>0</v>
          </cell>
        </row>
        <row r="2607">
          <cell r="D2607" t="str">
            <v>0</v>
          </cell>
          <cell r="E2607" t="str">
            <v>0</v>
          </cell>
          <cell r="H2607">
            <v>0</v>
          </cell>
        </row>
        <row r="2608">
          <cell r="D2608" t="str">
            <v>0</v>
          </cell>
          <cell r="E2608" t="str">
            <v>0</v>
          </cell>
          <cell r="H2608">
            <v>0</v>
          </cell>
        </row>
        <row r="2609">
          <cell r="D2609" t="str">
            <v>0</v>
          </cell>
          <cell r="E2609" t="str">
            <v>0</v>
          </cell>
          <cell r="H2609">
            <v>0</v>
          </cell>
        </row>
        <row r="2610">
          <cell r="D2610" t="str">
            <v>621</v>
          </cell>
          <cell r="E2610">
            <v>33.880000000000003</v>
          </cell>
          <cell r="H2610">
            <v>621</v>
          </cell>
        </row>
        <row r="2611">
          <cell r="D2611" t="str">
            <v>0</v>
          </cell>
          <cell r="E2611" t="str">
            <v>0</v>
          </cell>
          <cell r="H2611">
            <v>0</v>
          </cell>
        </row>
        <row r="2612">
          <cell r="D2612" t="str">
            <v>0</v>
          </cell>
          <cell r="E2612" t="str">
            <v>0</v>
          </cell>
          <cell r="H2612">
            <v>0</v>
          </cell>
        </row>
        <row r="2613">
          <cell r="D2613" t="str">
            <v>0</v>
          </cell>
          <cell r="E2613" t="str">
            <v>0</v>
          </cell>
          <cell r="H2613">
            <v>0</v>
          </cell>
        </row>
        <row r="2614">
          <cell r="D2614" t="str">
            <v>0</v>
          </cell>
          <cell r="E2614" t="str">
            <v>0</v>
          </cell>
          <cell r="H2614">
            <v>0</v>
          </cell>
        </row>
        <row r="2615">
          <cell r="D2615" t="str">
            <v>0</v>
          </cell>
          <cell r="E2615" t="str">
            <v>0</v>
          </cell>
          <cell r="H2615">
            <v>0</v>
          </cell>
        </row>
        <row r="2616">
          <cell r="D2616" t="str">
            <v>0</v>
          </cell>
          <cell r="E2616" t="str">
            <v>0</v>
          </cell>
          <cell r="H2616">
            <v>0</v>
          </cell>
        </row>
        <row r="2617">
          <cell r="D2617" t="str">
            <v>0</v>
          </cell>
          <cell r="E2617" t="str">
            <v>0</v>
          </cell>
          <cell r="H2617">
            <v>0</v>
          </cell>
        </row>
        <row r="2618">
          <cell r="D2618" t="str">
            <v>0</v>
          </cell>
          <cell r="E2618" t="str">
            <v>0</v>
          </cell>
          <cell r="H2618">
            <v>0</v>
          </cell>
        </row>
        <row r="2619">
          <cell r="D2619" t="str">
            <v>0</v>
          </cell>
          <cell r="E2619" t="str">
            <v>0</v>
          </cell>
          <cell r="H2619">
            <v>0</v>
          </cell>
        </row>
        <row r="2620">
          <cell r="D2620" t="str">
            <v>0</v>
          </cell>
          <cell r="E2620" t="str">
            <v>0</v>
          </cell>
          <cell r="H2620">
            <v>0</v>
          </cell>
        </row>
        <row r="2621">
          <cell r="D2621" t="str">
            <v>0</v>
          </cell>
          <cell r="E2621" t="str">
            <v>0</v>
          </cell>
          <cell r="H2621">
            <v>0</v>
          </cell>
        </row>
        <row r="2622">
          <cell r="D2622" t="str">
            <v>0</v>
          </cell>
          <cell r="E2622" t="str">
            <v>0</v>
          </cell>
          <cell r="H2622">
            <v>0</v>
          </cell>
        </row>
        <row r="2623">
          <cell r="D2623" t="str">
            <v>0</v>
          </cell>
          <cell r="E2623" t="str">
            <v>0</v>
          </cell>
          <cell r="H2623">
            <v>0</v>
          </cell>
        </row>
        <row r="2624">
          <cell r="D2624" t="str">
            <v>0</v>
          </cell>
          <cell r="E2624" t="str">
            <v>0</v>
          </cell>
          <cell r="H2624">
            <v>0</v>
          </cell>
        </row>
        <row r="2625">
          <cell r="D2625" t="str">
            <v>0</v>
          </cell>
          <cell r="E2625" t="str">
            <v>0</v>
          </cell>
          <cell r="H2625">
            <v>0</v>
          </cell>
        </row>
        <row r="2626">
          <cell r="D2626" t="str">
            <v>0</v>
          </cell>
          <cell r="E2626" t="str">
            <v>0</v>
          </cell>
          <cell r="H2626">
            <v>0</v>
          </cell>
        </row>
        <row r="2627">
          <cell r="D2627" t="str">
            <v>0</v>
          </cell>
          <cell r="E2627" t="str">
            <v>0</v>
          </cell>
          <cell r="H2627">
            <v>0</v>
          </cell>
        </row>
        <row r="2628">
          <cell r="D2628" t="str">
            <v>0</v>
          </cell>
          <cell r="E2628" t="str">
            <v>0</v>
          </cell>
          <cell r="H2628">
            <v>0</v>
          </cell>
        </row>
        <row r="2629">
          <cell r="D2629" t="str">
            <v>0</v>
          </cell>
          <cell r="E2629" t="str">
            <v>0</v>
          </cell>
          <cell r="H2629">
            <v>0</v>
          </cell>
        </row>
        <row r="2630">
          <cell r="D2630" t="str">
            <v>0</v>
          </cell>
          <cell r="E2630" t="str">
            <v>0</v>
          </cell>
          <cell r="H2630">
            <v>0</v>
          </cell>
        </row>
        <row r="2631">
          <cell r="D2631" t="str">
            <v>0</v>
          </cell>
          <cell r="E2631" t="str">
            <v>0</v>
          </cell>
          <cell r="H2631">
            <v>0</v>
          </cell>
        </row>
        <row r="2632">
          <cell r="D2632" t="str">
            <v>0</v>
          </cell>
          <cell r="E2632" t="str">
            <v>0</v>
          </cell>
          <cell r="H2632">
            <v>0</v>
          </cell>
        </row>
        <row r="2633">
          <cell r="D2633" t="str">
            <v>626</v>
          </cell>
          <cell r="E2633">
            <v>1307.0899999999999</v>
          </cell>
          <cell r="H2633">
            <v>626</v>
          </cell>
        </row>
        <row r="2634">
          <cell r="D2634" t="str">
            <v>0</v>
          </cell>
          <cell r="E2634" t="str">
            <v>0</v>
          </cell>
          <cell r="H2634">
            <v>0</v>
          </cell>
        </row>
        <row r="2635">
          <cell r="D2635" t="str">
            <v>0</v>
          </cell>
          <cell r="E2635" t="str">
            <v>0</v>
          </cell>
          <cell r="H2635">
            <v>0</v>
          </cell>
        </row>
        <row r="2636">
          <cell r="D2636" t="str">
            <v>0</v>
          </cell>
          <cell r="E2636" t="str">
            <v>0</v>
          </cell>
          <cell r="H2636">
            <v>0</v>
          </cell>
        </row>
        <row r="2637">
          <cell r="D2637" t="str">
            <v>0</v>
          </cell>
          <cell r="E2637" t="str">
            <v>0</v>
          </cell>
          <cell r="H2637">
            <v>0</v>
          </cell>
        </row>
        <row r="2638">
          <cell r="D2638" t="str">
            <v>0</v>
          </cell>
          <cell r="E2638" t="str">
            <v>0</v>
          </cell>
          <cell r="H2638">
            <v>0</v>
          </cell>
        </row>
        <row r="2639">
          <cell r="D2639" t="str">
            <v>0</v>
          </cell>
          <cell r="E2639" t="str">
            <v>0</v>
          </cell>
          <cell r="H2639">
            <v>0</v>
          </cell>
        </row>
        <row r="2640">
          <cell r="D2640" t="str">
            <v>0</v>
          </cell>
          <cell r="E2640" t="str">
            <v>0</v>
          </cell>
          <cell r="H2640">
            <v>0</v>
          </cell>
        </row>
        <row r="2641">
          <cell r="D2641" t="str">
            <v>0</v>
          </cell>
          <cell r="E2641" t="str">
            <v>0</v>
          </cell>
          <cell r="H2641">
            <v>0</v>
          </cell>
        </row>
        <row r="2642">
          <cell r="D2642" t="str">
            <v>0</v>
          </cell>
          <cell r="E2642" t="str">
            <v>0</v>
          </cell>
          <cell r="H2642">
            <v>0</v>
          </cell>
        </row>
        <row r="2643">
          <cell r="D2643" t="str">
            <v>0</v>
          </cell>
          <cell r="E2643" t="str">
            <v>0</v>
          </cell>
          <cell r="H2643">
            <v>0</v>
          </cell>
        </row>
        <row r="2644">
          <cell r="D2644" t="str">
            <v>0</v>
          </cell>
          <cell r="E2644" t="str">
            <v>0</v>
          </cell>
          <cell r="H2644">
            <v>0</v>
          </cell>
        </row>
        <row r="2645">
          <cell r="D2645" t="str">
            <v>0</v>
          </cell>
          <cell r="E2645" t="str">
            <v>0</v>
          </cell>
          <cell r="H2645">
            <v>0</v>
          </cell>
        </row>
        <row r="2646">
          <cell r="D2646" t="str">
            <v>0</v>
          </cell>
          <cell r="E2646" t="str">
            <v>0</v>
          </cell>
          <cell r="H2646">
            <v>0</v>
          </cell>
        </row>
        <row r="2647">
          <cell r="D2647" t="str">
            <v>0</v>
          </cell>
          <cell r="E2647" t="str">
            <v>0</v>
          </cell>
          <cell r="H2647">
            <v>0</v>
          </cell>
        </row>
        <row r="2648">
          <cell r="D2648" t="str">
            <v>0</v>
          </cell>
          <cell r="E2648" t="str">
            <v>0</v>
          </cell>
          <cell r="H2648">
            <v>0</v>
          </cell>
        </row>
        <row r="2649">
          <cell r="D2649" t="str">
            <v>0</v>
          </cell>
          <cell r="E2649" t="str">
            <v>0</v>
          </cell>
          <cell r="H2649">
            <v>0</v>
          </cell>
        </row>
        <row r="2650">
          <cell r="D2650" t="str">
            <v>0</v>
          </cell>
          <cell r="E2650" t="str">
            <v>0</v>
          </cell>
          <cell r="H2650">
            <v>0</v>
          </cell>
        </row>
        <row r="2651">
          <cell r="D2651" t="str">
            <v>0</v>
          </cell>
          <cell r="E2651" t="str">
            <v>0</v>
          </cell>
          <cell r="H2651">
            <v>0</v>
          </cell>
        </row>
        <row r="2652">
          <cell r="D2652" t="str">
            <v>0</v>
          </cell>
          <cell r="E2652" t="str">
            <v>0</v>
          </cell>
          <cell r="H2652">
            <v>0</v>
          </cell>
        </row>
        <row r="2653">
          <cell r="D2653" t="str">
            <v>0</v>
          </cell>
          <cell r="E2653" t="str">
            <v>0</v>
          </cell>
          <cell r="H2653">
            <v>0</v>
          </cell>
        </row>
        <row r="2654">
          <cell r="D2654" t="str">
            <v>0</v>
          </cell>
          <cell r="E2654" t="str">
            <v>0</v>
          </cell>
          <cell r="H2654">
            <v>0</v>
          </cell>
        </row>
        <row r="2655">
          <cell r="D2655" t="str">
            <v>0</v>
          </cell>
          <cell r="E2655" t="str">
            <v>0</v>
          </cell>
          <cell r="H2655">
            <v>0</v>
          </cell>
        </row>
        <row r="2656">
          <cell r="D2656" t="str">
            <v>0</v>
          </cell>
          <cell r="E2656" t="str">
            <v>0</v>
          </cell>
          <cell r="H2656">
            <v>0</v>
          </cell>
        </row>
        <row r="2657">
          <cell r="D2657" t="str">
            <v>0</v>
          </cell>
          <cell r="E2657" t="str">
            <v>0</v>
          </cell>
          <cell r="H2657">
            <v>0</v>
          </cell>
        </row>
        <row r="2658">
          <cell r="D2658" t="str">
            <v>0</v>
          </cell>
          <cell r="E2658" t="str">
            <v>0</v>
          </cell>
          <cell r="H2658">
            <v>0</v>
          </cell>
        </row>
        <row r="2659">
          <cell r="D2659" t="str">
            <v>0</v>
          </cell>
          <cell r="E2659" t="str">
            <v>0</v>
          </cell>
          <cell r="H2659">
            <v>0</v>
          </cell>
        </row>
        <row r="2660">
          <cell r="D2660" t="str">
            <v>0</v>
          </cell>
          <cell r="E2660" t="str">
            <v>0</v>
          </cell>
          <cell r="H2660">
            <v>0</v>
          </cell>
        </row>
        <row r="2661">
          <cell r="D2661" t="str">
            <v>0</v>
          </cell>
          <cell r="E2661" t="str">
            <v>0</v>
          </cell>
          <cell r="H2661">
            <v>0</v>
          </cell>
        </row>
        <row r="2662">
          <cell r="D2662" t="str">
            <v>0</v>
          </cell>
          <cell r="E2662" t="str">
            <v>0</v>
          </cell>
          <cell r="H2662">
            <v>0</v>
          </cell>
        </row>
        <row r="2663">
          <cell r="D2663" t="str">
            <v>0</v>
          </cell>
          <cell r="E2663" t="str">
            <v>0</v>
          </cell>
          <cell r="H2663">
            <v>0</v>
          </cell>
        </row>
        <row r="2664">
          <cell r="D2664" t="str">
            <v>0</v>
          </cell>
          <cell r="E2664" t="str">
            <v>0</v>
          </cell>
          <cell r="H2664">
            <v>0</v>
          </cell>
        </row>
        <row r="2665">
          <cell r="D2665" t="str">
            <v>0</v>
          </cell>
          <cell r="E2665" t="str">
            <v>0</v>
          </cell>
          <cell r="H2665">
            <v>0</v>
          </cell>
        </row>
        <row r="2666">
          <cell r="D2666" t="str">
            <v>0</v>
          </cell>
          <cell r="E2666" t="str">
            <v>0</v>
          </cell>
          <cell r="H2666">
            <v>0</v>
          </cell>
        </row>
        <row r="2667">
          <cell r="D2667" t="str">
            <v>0</v>
          </cell>
          <cell r="E2667" t="str">
            <v>0</v>
          </cell>
          <cell r="H2667">
            <v>0</v>
          </cell>
        </row>
        <row r="2668">
          <cell r="D2668" t="str">
            <v>0</v>
          </cell>
          <cell r="E2668" t="str">
            <v>0</v>
          </cell>
          <cell r="H2668">
            <v>0</v>
          </cell>
        </row>
        <row r="2669">
          <cell r="D2669" t="str">
            <v>0</v>
          </cell>
          <cell r="E2669" t="str">
            <v>0</v>
          </cell>
          <cell r="H2669">
            <v>0</v>
          </cell>
        </row>
        <row r="2670">
          <cell r="D2670" t="str">
            <v>0</v>
          </cell>
          <cell r="E2670" t="str">
            <v>0</v>
          </cell>
          <cell r="H2670">
            <v>0</v>
          </cell>
        </row>
        <row r="2671">
          <cell r="D2671" t="str">
            <v>621</v>
          </cell>
          <cell r="E2671">
            <v>-22.67</v>
          </cell>
          <cell r="H2671">
            <v>621</v>
          </cell>
        </row>
        <row r="2672">
          <cell r="D2672" t="str">
            <v>0</v>
          </cell>
          <cell r="E2672" t="str">
            <v>0</v>
          </cell>
          <cell r="H2672">
            <v>0</v>
          </cell>
        </row>
        <row r="2673">
          <cell r="D2673" t="str">
            <v>0</v>
          </cell>
          <cell r="E2673" t="str">
            <v>0</v>
          </cell>
          <cell r="H2673">
            <v>0</v>
          </cell>
        </row>
        <row r="2674">
          <cell r="D2674" t="str">
            <v>0</v>
          </cell>
          <cell r="E2674" t="str">
            <v>0</v>
          </cell>
          <cell r="H2674">
            <v>0</v>
          </cell>
        </row>
        <row r="2675">
          <cell r="D2675" t="str">
            <v>621</v>
          </cell>
          <cell r="E2675">
            <v>-4.03</v>
          </cell>
          <cell r="H2675">
            <v>621</v>
          </cell>
        </row>
        <row r="2676">
          <cell r="D2676" t="str">
            <v>0</v>
          </cell>
          <cell r="E2676" t="str">
            <v>0</v>
          </cell>
          <cell r="H2676">
            <v>0</v>
          </cell>
        </row>
        <row r="2677">
          <cell r="D2677" t="str">
            <v>0</v>
          </cell>
          <cell r="E2677" t="str">
            <v>0</v>
          </cell>
          <cell r="H2677">
            <v>0</v>
          </cell>
        </row>
        <row r="2678">
          <cell r="D2678" t="str">
            <v>626</v>
          </cell>
          <cell r="E2678">
            <v>-115.44</v>
          </cell>
          <cell r="H2678">
            <v>626</v>
          </cell>
        </row>
        <row r="2679">
          <cell r="D2679" t="str">
            <v>0</v>
          </cell>
          <cell r="E2679" t="str">
            <v>0</v>
          </cell>
          <cell r="H2679">
            <v>0</v>
          </cell>
        </row>
        <row r="2680">
          <cell r="D2680" t="str">
            <v>0</v>
          </cell>
          <cell r="E2680" t="str">
            <v>0</v>
          </cell>
          <cell r="H2680">
            <v>0</v>
          </cell>
        </row>
        <row r="2681">
          <cell r="D2681" t="str">
            <v>0</v>
          </cell>
          <cell r="E2681" t="str">
            <v>0</v>
          </cell>
          <cell r="H2681">
            <v>0</v>
          </cell>
        </row>
        <row r="2682">
          <cell r="D2682" t="str">
            <v>624</v>
          </cell>
          <cell r="E2682">
            <v>-12.85</v>
          </cell>
          <cell r="H2682">
            <v>624</v>
          </cell>
        </row>
        <row r="2683">
          <cell r="D2683" t="str">
            <v>0</v>
          </cell>
          <cell r="E2683" t="str">
            <v>0</v>
          </cell>
          <cell r="H2683">
            <v>0</v>
          </cell>
        </row>
        <row r="2684">
          <cell r="D2684" t="str">
            <v>0</v>
          </cell>
          <cell r="E2684" t="str">
            <v>0</v>
          </cell>
          <cell r="H2684">
            <v>0</v>
          </cell>
        </row>
        <row r="2685">
          <cell r="D2685" t="str">
            <v>0</v>
          </cell>
          <cell r="E2685" t="str">
            <v>0</v>
          </cell>
          <cell r="H2685">
            <v>0</v>
          </cell>
        </row>
        <row r="2686">
          <cell r="D2686" t="str">
            <v>611</v>
          </cell>
          <cell r="E2686">
            <v>-34.08</v>
          </cell>
          <cell r="H2686">
            <v>611</v>
          </cell>
        </row>
        <row r="2687">
          <cell r="D2687" t="str">
            <v>0</v>
          </cell>
          <cell r="E2687" t="str">
            <v>0</v>
          </cell>
          <cell r="H2687">
            <v>0</v>
          </cell>
        </row>
        <row r="2688">
          <cell r="D2688" t="str">
            <v>0</v>
          </cell>
          <cell r="E2688" t="str">
            <v>0</v>
          </cell>
          <cell r="H2688">
            <v>0</v>
          </cell>
        </row>
        <row r="2689">
          <cell r="D2689" t="str">
            <v>0</v>
          </cell>
          <cell r="E2689" t="str">
            <v>0</v>
          </cell>
          <cell r="H2689">
            <v>0</v>
          </cell>
        </row>
        <row r="2690">
          <cell r="D2690" t="str">
            <v>0</v>
          </cell>
          <cell r="E2690" t="str">
            <v>0</v>
          </cell>
          <cell r="H2690">
            <v>0</v>
          </cell>
        </row>
        <row r="2691">
          <cell r="D2691" t="str">
            <v>0</v>
          </cell>
          <cell r="E2691" t="str">
            <v>0</v>
          </cell>
          <cell r="H2691">
            <v>0</v>
          </cell>
        </row>
        <row r="2692">
          <cell r="D2692" t="str">
            <v>0</v>
          </cell>
          <cell r="E2692" t="str">
            <v>0</v>
          </cell>
          <cell r="H2692">
            <v>0</v>
          </cell>
        </row>
        <row r="2693">
          <cell r="D2693" t="str">
            <v>0</v>
          </cell>
          <cell r="E2693" t="str">
            <v>0</v>
          </cell>
          <cell r="H2693">
            <v>0</v>
          </cell>
        </row>
        <row r="2694">
          <cell r="D2694" t="str">
            <v>0</v>
          </cell>
          <cell r="E2694" t="str">
            <v>0</v>
          </cell>
          <cell r="H2694">
            <v>0</v>
          </cell>
        </row>
        <row r="2695">
          <cell r="D2695" t="str">
            <v>0</v>
          </cell>
          <cell r="E2695" t="str">
            <v>0</v>
          </cell>
          <cell r="H2695">
            <v>0</v>
          </cell>
        </row>
        <row r="2696">
          <cell r="D2696" t="str">
            <v>0</v>
          </cell>
          <cell r="E2696" t="str">
            <v>0</v>
          </cell>
          <cell r="H2696">
            <v>0</v>
          </cell>
        </row>
        <row r="2697">
          <cell r="D2697" t="str">
            <v>0</v>
          </cell>
          <cell r="E2697" t="str">
            <v>0</v>
          </cell>
          <cell r="H2697">
            <v>0</v>
          </cell>
        </row>
        <row r="2698">
          <cell r="D2698" t="str">
            <v>0</v>
          </cell>
          <cell r="E2698" t="str">
            <v>0</v>
          </cell>
          <cell r="H2698">
            <v>0</v>
          </cell>
        </row>
        <row r="2699">
          <cell r="D2699" t="str">
            <v>0</v>
          </cell>
          <cell r="E2699" t="str">
            <v>0</v>
          </cell>
          <cell r="H2699">
            <v>0</v>
          </cell>
        </row>
        <row r="2700">
          <cell r="D2700" t="str">
            <v>0</v>
          </cell>
          <cell r="E2700" t="str">
            <v>0</v>
          </cell>
          <cell r="H2700">
            <v>0</v>
          </cell>
        </row>
        <row r="2701">
          <cell r="D2701" t="str">
            <v>0</v>
          </cell>
          <cell r="E2701" t="str">
            <v>0</v>
          </cell>
          <cell r="H2701">
            <v>0</v>
          </cell>
        </row>
        <row r="2702">
          <cell r="D2702" t="str">
            <v>0</v>
          </cell>
          <cell r="E2702" t="str">
            <v>0</v>
          </cell>
          <cell r="H2702">
            <v>0</v>
          </cell>
        </row>
        <row r="2703">
          <cell r="D2703" t="str">
            <v>0</v>
          </cell>
          <cell r="E2703" t="str">
            <v>0</v>
          </cell>
          <cell r="H2703">
            <v>0</v>
          </cell>
        </row>
        <row r="2704">
          <cell r="D2704" t="str">
            <v>0</v>
          </cell>
          <cell r="E2704" t="str">
            <v>0</v>
          </cell>
          <cell r="H2704">
            <v>0</v>
          </cell>
        </row>
        <row r="2705">
          <cell r="D2705" t="str">
            <v>0</v>
          </cell>
          <cell r="E2705" t="str">
            <v>0</v>
          </cell>
          <cell r="H2705">
            <v>0</v>
          </cell>
        </row>
        <row r="2706">
          <cell r="D2706" t="str">
            <v>0</v>
          </cell>
          <cell r="E2706" t="str">
            <v>0</v>
          </cell>
          <cell r="H2706">
            <v>0</v>
          </cell>
        </row>
        <row r="2707">
          <cell r="D2707" t="str">
            <v>0</v>
          </cell>
          <cell r="E2707" t="str">
            <v>0</v>
          </cell>
          <cell r="H2707">
            <v>0</v>
          </cell>
        </row>
        <row r="2708">
          <cell r="D2708" t="str">
            <v>0</v>
          </cell>
          <cell r="E2708" t="str">
            <v>0</v>
          </cell>
          <cell r="H2708">
            <v>0</v>
          </cell>
        </row>
        <row r="2709">
          <cell r="D2709" t="str">
            <v>0</v>
          </cell>
          <cell r="E2709" t="str">
            <v>0</v>
          </cell>
          <cell r="H2709">
            <v>0</v>
          </cell>
        </row>
        <row r="2710">
          <cell r="D2710" t="str">
            <v>0</v>
          </cell>
          <cell r="E2710" t="str">
            <v>0</v>
          </cell>
          <cell r="H2710">
            <v>0</v>
          </cell>
        </row>
        <row r="2711">
          <cell r="D2711" t="str">
            <v>0</v>
          </cell>
          <cell r="E2711" t="str">
            <v>0</v>
          </cell>
          <cell r="H2711">
            <v>0</v>
          </cell>
        </row>
        <row r="2712">
          <cell r="D2712" t="str">
            <v>0</v>
          </cell>
          <cell r="E2712" t="str">
            <v>0</v>
          </cell>
          <cell r="H2712">
            <v>0</v>
          </cell>
        </row>
        <row r="2713">
          <cell r="D2713" t="str">
            <v>0</v>
          </cell>
          <cell r="E2713" t="str">
            <v>0</v>
          </cell>
          <cell r="H2713">
            <v>0</v>
          </cell>
        </row>
        <row r="2714">
          <cell r="D2714" t="str">
            <v>0</v>
          </cell>
          <cell r="E2714" t="str">
            <v>0</v>
          </cell>
          <cell r="H2714">
            <v>0</v>
          </cell>
        </row>
        <row r="2715">
          <cell r="D2715" t="str">
            <v>0</v>
          </cell>
          <cell r="E2715" t="str">
            <v>0</v>
          </cell>
          <cell r="H2715">
            <v>0</v>
          </cell>
        </row>
        <row r="2716">
          <cell r="D2716" t="str">
            <v>0</v>
          </cell>
          <cell r="E2716" t="str">
            <v>0</v>
          </cell>
          <cell r="H2716">
            <v>0</v>
          </cell>
        </row>
        <row r="2717">
          <cell r="D2717" t="str">
            <v>0</v>
          </cell>
          <cell r="E2717" t="str">
            <v>0</v>
          </cell>
          <cell r="H2717">
            <v>0</v>
          </cell>
        </row>
        <row r="2718">
          <cell r="D2718" t="str">
            <v>0</v>
          </cell>
          <cell r="E2718" t="str">
            <v>0</v>
          </cell>
          <cell r="H2718">
            <v>0</v>
          </cell>
        </row>
        <row r="2719">
          <cell r="D2719" t="str">
            <v>0</v>
          </cell>
          <cell r="E2719" t="str">
            <v>0</v>
          </cell>
          <cell r="H2719">
            <v>0</v>
          </cell>
        </row>
        <row r="2720">
          <cell r="D2720" t="str">
            <v>0</v>
          </cell>
          <cell r="E2720" t="str">
            <v>0</v>
          </cell>
          <cell r="H2720">
            <v>0</v>
          </cell>
        </row>
        <row r="2721">
          <cell r="D2721" t="str">
            <v>0</v>
          </cell>
          <cell r="E2721" t="str">
            <v>0</v>
          </cell>
          <cell r="H2721">
            <v>0</v>
          </cell>
        </row>
        <row r="2722">
          <cell r="D2722" t="str">
            <v>0</v>
          </cell>
          <cell r="E2722" t="str">
            <v>0</v>
          </cell>
          <cell r="H2722">
            <v>0</v>
          </cell>
        </row>
        <row r="2723">
          <cell r="D2723" t="str">
            <v>0</v>
          </cell>
          <cell r="E2723" t="str">
            <v>0</v>
          </cell>
          <cell r="H2723">
            <v>0</v>
          </cell>
        </row>
        <row r="2724">
          <cell r="D2724" t="str">
            <v>0</v>
          </cell>
          <cell r="E2724" t="str">
            <v>0</v>
          </cell>
          <cell r="H2724">
            <v>0</v>
          </cell>
        </row>
        <row r="2725">
          <cell r="D2725" t="str">
            <v>0</v>
          </cell>
          <cell r="E2725" t="str">
            <v>0</v>
          </cell>
          <cell r="H2725">
            <v>0</v>
          </cell>
        </row>
        <row r="2726">
          <cell r="D2726" t="str">
            <v>0</v>
          </cell>
          <cell r="E2726" t="str">
            <v>0</v>
          </cell>
          <cell r="H2726">
            <v>0</v>
          </cell>
        </row>
        <row r="2727">
          <cell r="D2727" t="str">
            <v>0</v>
          </cell>
          <cell r="E2727" t="str">
            <v>0</v>
          </cell>
          <cell r="H2727">
            <v>0</v>
          </cell>
        </row>
        <row r="2728">
          <cell r="D2728" t="str">
            <v>0</v>
          </cell>
          <cell r="E2728" t="str">
            <v>0</v>
          </cell>
          <cell r="H2728">
            <v>0</v>
          </cell>
        </row>
        <row r="2729">
          <cell r="D2729" t="str">
            <v>0</v>
          </cell>
          <cell r="E2729" t="str">
            <v>0</v>
          </cell>
          <cell r="H2729">
            <v>0</v>
          </cell>
        </row>
        <row r="2730">
          <cell r="D2730" t="str">
            <v>0</v>
          </cell>
          <cell r="E2730" t="str">
            <v>0</v>
          </cell>
          <cell r="H2730">
            <v>0</v>
          </cell>
        </row>
        <row r="2731">
          <cell r="D2731" t="str">
            <v>0</v>
          </cell>
          <cell r="E2731" t="str">
            <v>0</v>
          </cell>
          <cell r="H2731">
            <v>0</v>
          </cell>
        </row>
        <row r="2732">
          <cell r="D2732" t="str">
            <v>0</v>
          </cell>
          <cell r="E2732" t="str">
            <v>0</v>
          </cell>
          <cell r="H2732">
            <v>0</v>
          </cell>
        </row>
        <row r="2733">
          <cell r="D2733" t="str">
            <v>0</v>
          </cell>
          <cell r="E2733" t="str">
            <v>0</v>
          </cell>
          <cell r="H2733">
            <v>0</v>
          </cell>
        </row>
        <row r="2734">
          <cell r="D2734" t="str">
            <v>0</v>
          </cell>
          <cell r="E2734" t="str">
            <v>0</v>
          </cell>
          <cell r="H2734">
            <v>0</v>
          </cell>
        </row>
        <row r="2735">
          <cell r="D2735" t="str">
            <v>0</v>
          </cell>
          <cell r="E2735" t="str">
            <v>0</v>
          </cell>
          <cell r="H2735">
            <v>0</v>
          </cell>
        </row>
        <row r="2736">
          <cell r="D2736" t="str">
            <v>0</v>
          </cell>
          <cell r="E2736" t="str">
            <v>0</v>
          </cell>
          <cell r="H2736">
            <v>0</v>
          </cell>
        </row>
        <row r="2737">
          <cell r="D2737" t="str">
            <v>0</v>
          </cell>
          <cell r="E2737" t="str">
            <v>0</v>
          </cell>
          <cell r="H2737">
            <v>0</v>
          </cell>
        </row>
        <row r="2738">
          <cell r="D2738" t="str">
            <v>0</v>
          </cell>
          <cell r="E2738" t="str">
            <v>0</v>
          </cell>
          <cell r="H2738">
            <v>0</v>
          </cell>
        </row>
        <row r="2739">
          <cell r="D2739" t="str">
            <v>0</v>
          </cell>
          <cell r="E2739" t="str">
            <v>0</v>
          </cell>
          <cell r="H2739">
            <v>0</v>
          </cell>
        </row>
        <row r="2740">
          <cell r="D2740" t="str">
            <v>0</v>
          </cell>
          <cell r="E2740" t="str">
            <v>0</v>
          </cell>
          <cell r="H2740">
            <v>0</v>
          </cell>
        </row>
        <row r="2741">
          <cell r="D2741" t="str">
            <v>623</v>
          </cell>
          <cell r="E2741">
            <v>3.56</v>
          </cell>
          <cell r="H2741">
            <v>623</v>
          </cell>
        </row>
        <row r="2742">
          <cell r="D2742" t="str">
            <v>0</v>
          </cell>
          <cell r="E2742" t="str">
            <v>0</v>
          </cell>
          <cell r="H2742">
            <v>0</v>
          </cell>
        </row>
        <row r="2743">
          <cell r="D2743" t="str">
            <v>0</v>
          </cell>
          <cell r="E2743" t="str">
            <v>0</v>
          </cell>
          <cell r="H2743">
            <v>0</v>
          </cell>
        </row>
        <row r="2744">
          <cell r="D2744" t="str">
            <v>0</v>
          </cell>
          <cell r="E2744" t="str">
            <v>0</v>
          </cell>
          <cell r="H2744">
            <v>0</v>
          </cell>
        </row>
        <row r="2745">
          <cell r="D2745" t="str">
            <v>0</v>
          </cell>
          <cell r="E2745" t="str">
            <v>0</v>
          </cell>
          <cell r="H2745">
            <v>0</v>
          </cell>
        </row>
        <row r="2746">
          <cell r="D2746" t="str">
            <v>0</v>
          </cell>
          <cell r="E2746" t="str">
            <v>0</v>
          </cell>
          <cell r="H2746">
            <v>0</v>
          </cell>
        </row>
        <row r="2747">
          <cell r="D2747" t="str">
            <v>0</v>
          </cell>
          <cell r="E2747" t="str">
            <v>0</v>
          </cell>
          <cell r="H2747">
            <v>0</v>
          </cell>
        </row>
        <row r="2748">
          <cell r="D2748" t="str">
            <v>0</v>
          </cell>
          <cell r="E2748" t="str">
            <v>0</v>
          </cell>
          <cell r="H2748">
            <v>0</v>
          </cell>
        </row>
        <row r="2749">
          <cell r="D2749" t="str">
            <v>626</v>
          </cell>
          <cell r="E2749">
            <v>151.43</v>
          </cell>
          <cell r="H2749">
            <v>626</v>
          </cell>
        </row>
        <row r="2750">
          <cell r="D2750" t="str">
            <v>0</v>
          </cell>
          <cell r="E2750" t="str">
            <v>0</v>
          </cell>
          <cell r="H2750">
            <v>0</v>
          </cell>
        </row>
        <row r="2751">
          <cell r="D2751" t="str">
            <v>0</v>
          </cell>
          <cell r="E2751" t="str">
            <v>0</v>
          </cell>
          <cell r="H2751">
            <v>0</v>
          </cell>
        </row>
        <row r="2752">
          <cell r="D2752" t="str">
            <v>0</v>
          </cell>
          <cell r="E2752" t="str">
            <v>0</v>
          </cell>
          <cell r="H2752">
            <v>0</v>
          </cell>
        </row>
        <row r="2753">
          <cell r="D2753" t="str">
            <v>0</v>
          </cell>
          <cell r="E2753" t="str">
            <v>0</v>
          </cell>
          <cell r="H2753">
            <v>0</v>
          </cell>
        </row>
        <row r="2754">
          <cell r="D2754" t="str">
            <v>0</v>
          </cell>
          <cell r="E2754" t="str">
            <v>0</v>
          </cell>
          <cell r="H2754">
            <v>0</v>
          </cell>
        </row>
        <row r="2755">
          <cell r="D2755" t="str">
            <v>0</v>
          </cell>
          <cell r="E2755" t="str">
            <v>0</v>
          </cell>
          <cell r="H2755">
            <v>0</v>
          </cell>
        </row>
        <row r="2756">
          <cell r="D2756" t="str">
            <v>0</v>
          </cell>
          <cell r="E2756" t="str">
            <v>0</v>
          </cell>
          <cell r="H2756">
            <v>0</v>
          </cell>
        </row>
        <row r="2757">
          <cell r="D2757" t="str">
            <v>0</v>
          </cell>
          <cell r="E2757" t="str">
            <v>0</v>
          </cell>
          <cell r="H2757">
            <v>0</v>
          </cell>
        </row>
        <row r="2758">
          <cell r="D2758" t="str">
            <v>0</v>
          </cell>
          <cell r="E2758" t="str">
            <v>0</v>
          </cell>
          <cell r="H2758">
            <v>0</v>
          </cell>
        </row>
        <row r="2759">
          <cell r="D2759" t="str">
            <v>0</v>
          </cell>
          <cell r="E2759" t="str">
            <v>0</v>
          </cell>
          <cell r="H2759">
            <v>0</v>
          </cell>
        </row>
        <row r="2760">
          <cell r="D2760" t="str">
            <v>0</v>
          </cell>
          <cell r="E2760" t="str">
            <v>0</v>
          </cell>
          <cell r="H2760">
            <v>0</v>
          </cell>
        </row>
        <row r="2761">
          <cell r="D2761" t="str">
            <v>0</v>
          </cell>
          <cell r="E2761" t="str">
            <v>0</v>
          </cell>
          <cell r="H2761">
            <v>0</v>
          </cell>
        </row>
        <row r="2762">
          <cell r="D2762" t="str">
            <v>0</v>
          </cell>
          <cell r="E2762" t="str">
            <v>0</v>
          </cell>
          <cell r="H2762">
            <v>0</v>
          </cell>
        </row>
        <row r="2763">
          <cell r="D2763" t="str">
            <v>0</v>
          </cell>
          <cell r="E2763" t="str">
            <v>0</v>
          </cell>
          <cell r="H2763">
            <v>0</v>
          </cell>
        </row>
        <row r="2764">
          <cell r="D2764" t="str">
            <v>0</v>
          </cell>
          <cell r="E2764" t="str">
            <v>0</v>
          </cell>
          <cell r="H2764">
            <v>0</v>
          </cell>
        </row>
        <row r="2765">
          <cell r="D2765" t="str">
            <v>0</v>
          </cell>
          <cell r="E2765" t="str">
            <v>0</v>
          </cell>
          <cell r="H2765">
            <v>0</v>
          </cell>
        </row>
        <row r="2766">
          <cell r="D2766" t="str">
            <v>0</v>
          </cell>
          <cell r="E2766" t="str">
            <v>0</v>
          </cell>
          <cell r="H2766">
            <v>0</v>
          </cell>
        </row>
        <row r="2767">
          <cell r="D2767" t="str">
            <v>0</v>
          </cell>
          <cell r="E2767" t="str">
            <v>0</v>
          </cell>
          <cell r="H2767">
            <v>0</v>
          </cell>
        </row>
        <row r="2768">
          <cell r="D2768" t="str">
            <v>0</v>
          </cell>
          <cell r="E2768" t="str">
            <v>0</v>
          </cell>
          <cell r="H2768">
            <v>0</v>
          </cell>
        </row>
        <row r="2769">
          <cell r="D2769" t="str">
            <v>0</v>
          </cell>
          <cell r="E2769" t="str">
            <v>0</v>
          </cell>
          <cell r="H2769">
            <v>0</v>
          </cell>
        </row>
        <row r="2770">
          <cell r="D2770" t="str">
            <v>0</v>
          </cell>
          <cell r="E2770" t="str">
            <v>0</v>
          </cell>
          <cell r="H2770">
            <v>0</v>
          </cell>
        </row>
        <row r="2771">
          <cell r="D2771" t="str">
            <v>0</v>
          </cell>
          <cell r="E2771" t="str">
            <v>0</v>
          </cell>
          <cell r="H2771">
            <v>0</v>
          </cell>
        </row>
        <row r="2772">
          <cell r="D2772" t="str">
            <v>0</v>
          </cell>
          <cell r="E2772" t="str">
            <v>0</v>
          </cell>
          <cell r="H2772">
            <v>0</v>
          </cell>
        </row>
        <row r="2773">
          <cell r="D2773" t="str">
            <v>0</v>
          </cell>
          <cell r="E2773" t="str">
            <v>0</v>
          </cell>
          <cell r="H2773">
            <v>0</v>
          </cell>
        </row>
        <row r="2774">
          <cell r="D2774" t="str">
            <v>0</v>
          </cell>
          <cell r="E2774" t="str">
            <v>0</v>
          </cell>
          <cell r="H2774">
            <v>0</v>
          </cell>
        </row>
        <row r="2775">
          <cell r="D2775" t="str">
            <v>0</v>
          </cell>
          <cell r="E2775" t="str">
            <v>0</v>
          </cell>
          <cell r="H2775">
            <v>0</v>
          </cell>
        </row>
        <row r="2776">
          <cell r="D2776" t="str">
            <v>0</v>
          </cell>
          <cell r="E2776" t="str">
            <v>0</v>
          </cell>
          <cell r="H2776">
            <v>0</v>
          </cell>
        </row>
        <row r="2777">
          <cell r="D2777" t="str">
            <v>0</v>
          </cell>
          <cell r="E2777" t="str">
            <v>0</v>
          </cell>
          <cell r="H2777">
            <v>0</v>
          </cell>
        </row>
        <row r="2778">
          <cell r="D2778" t="str">
            <v>0</v>
          </cell>
          <cell r="E2778" t="str">
            <v>0</v>
          </cell>
          <cell r="H2778">
            <v>0</v>
          </cell>
        </row>
        <row r="2779">
          <cell r="D2779" t="str">
            <v>624</v>
          </cell>
          <cell r="E2779">
            <v>-7.16</v>
          </cell>
          <cell r="H2779">
            <v>624</v>
          </cell>
        </row>
        <row r="2780">
          <cell r="D2780" t="str">
            <v>0</v>
          </cell>
          <cell r="E2780" t="str">
            <v>0</v>
          </cell>
          <cell r="H2780">
            <v>0</v>
          </cell>
        </row>
        <row r="2781">
          <cell r="D2781" t="str">
            <v>0</v>
          </cell>
          <cell r="E2781" t="str">
            <v>0</v>
          </cell>
          <cell r="H2781">
            <v>0</v>
          </cell>
        </row>
        <row r="2782">
          <cell r="D2782" t="str">
            <v>0</v>
          </cell>
          <cell r="E2782" t="str">
            <v>0</v>
          </cell>
          <cell r="H2782">
            <v>0</v>
          </cell>
        </row>
        <row r="2783">
          <cell r="D2783" t="str">
            <v>0</v>
          </cell>
          <cell r="E2783" t="str">
            <v>0</v>
          </cell>
          <cell r="H2783">
            <v>0</v>
          </cell>
        </row>
        <row r="2784">
          <cell r="D2784" t="str">
            <v>0</v>
          </cell>
          <cell r="E2784" t="str">
            <v>0</v>
          </cell>
          <cell r="H2784">
            <v>0</v>
          </cell>
        </row>
        <row r="2785">
          <cell r="D2785" t="str">
            <v>0</v>
          </cell>
          <cell r="E2785" t="str">
            <v>0</v>
          </cell>
          <cell r="H2785">
            <v>0</v>
          </cell>
        </row>
        <row r="2786">
          <cell r="D2786" t="str">
            <v>0</v>
          </cell>
          <cell r="E2786" t="str">
            <v>0</v>
          </cell>
          <cell r="H2786">
            <v>0</v>
          </cell>
        </row>
        <row r="2787">
          <cell r="D2787" t="str">
            <v>0</v>
          </cell>
          <cell r="E2787" t="str">
            <v>0</v>
          </cell>
          <cell r="H2787">
            <v>0</v>
          </cell>
        </row>
        <row r="2788">
          <cell r="D2788" t="str">
            <v>0</v>
          </cell>
          <cell r="E2788" t="str">
            <v>0</v>
          </cell>
          <cell r="H2788">
            <v>0</v>
          </cell>
        </row>
        <row r="2789">
          <cell r="D2789" t="str">
            <v>0</v>
          </cell>
          <cell r="E2789" t="str">
            <v>0</v>
          </cell>
          <cell r="H2789">
            <v>0</v>
          </cell>
        </row>
        <row r="2790">
          <cell r="D2790" t="str">
            <v>0</v>
          </cell>
          <cell r="E2790" t="str">
            <v>0</v>
          </cell>
          <cell r="H2790">
            <v>0</v>
          </cell>
        </row>
        <row r="2791">
          <cell r="D2791" t="str">
            <v>0</v>
          </cell>
          <cell r="E2791" t="str">
            <v>0</v>
          </cell>
          <cell r="H2791">
            <v>0</v>
          </cell>
        </row>
        <row r="2792">
          <cell r="D2792" t="str">
            <v>0</v>
          </cell>
          <cell r="E2792" t="str">
            <v>0</v>
          </cell>
          <cell r="H2792">
            <v>0</v>
          </cell>
        </row>
        <row r="2793">
          <cell r="D2793" t="str">
            <v>0</v>
          </cell>
          <cell r="E2793" t="str">
            <v>0</v>
          </cell>
          <cell r="H2793">
            <v>0</v>
          </cell>
        </row>
        <row r="2794">
          <cell r="D2794" t="str">
            <v>0</v>
          </cell>
          <cell r="E2794" t="str">
            <v>0</v>
          </cell>
          <cell r="H2794">
            <v>0</v>
          </cell>
        </row>
        <row r="2795">
          <cell r="D2795" t="str">
            <v>0</v>
          </cell>
          <cell r="E2795" t="str">
            <v>0</v>
          </cell>
          <cell r="H2795">
            <v>0</v>
          </cell>
        </row>
        <row r="2796">
          <cell r="D2796" t="str">
            <v>0</v>
          </cell>
          <cell r="E2796" t="str">
            <v>0</v>
          </cell>
          <cell r="H2796">
            <v>0</v>
          </cell>
        </row>
        <row r="2797">
          <cell r="D2797" t="str">
            <v>0</v>
          </cell>
          <cell r="E2797" t="str">
            <v>0</v>
          </cell>
          <cell r="H2797">
            <v>0</v>
          </cell>
        </row>
        <row r="2798">
          <cell r="D2798" t="str">
            <v>0</v>
          </cell>
          <cell r="E2798" t="str">
            <v>0</v>
          </cell>
          <cell r="H2798">
            <v>0</v>
          </cell>
        </row>
        <row r="2799">
          <cell r="D2799" t="str">
            <v>0</v>
          </cell>
          <cell r="E2799" t="str">
            <v>0</v>
          </cell>
          <cell r="H2799">
            <v>0</v>
          </cell>
        </row>
        <row r="2800">
          <cell r="D2800" t="str">
            <v>0</v>
          </cell>
          <cell r="E2800" t="str">
            <v>0</v>
          </cell>
          <cell r="H2800">
            <v>0</v>
          </cell>
        </row>
        <row r="2801">
          <cell r="D2801" t="str">
            <v>0</v>
          </cell>
          <cell r="E2801" t="str">
            <v>0</v>
          </cell>
          <cell r="H2801">
            <v>0</v>
          </cell>
        </row>
        <row r="2802">
          <cell r="D2802" t="str">
            <v>0</v>
          </cell>
          <cell r="E2802" t="str">
            <v>0</v>
          </cell>
          <cell r="H2802">
            <v>0</v>
          </cell>
        </row>
        <row r="2803">
          <cell r="D2803" t="str">
            <v>0</v>
          </cell>
          <cell r="E2803" t="str">
            <v>0</v>
          </cell>
          <cell r="H2803">
            <v>0</v>
          </cell>
        </row>
        <row r="2804">
          <cell r="D2804" t="str">
            <v>0</v>
          </cell>
          <cell r="E2804" t="str">
            <v>0</v>
          </cell>
          <cell r="H2804">
            <v>0</v>
          </cell>
        </row>
        <row r="2805">
          <cell r="D2805" t="str">
            <v>0</v>
          </cell>
          <cell r="E2805" t="str">
            <v>0</v>
          </cell>
          <cell r="H2805">
            <v>0</v>
          </cell>
        </row>
        <row r="2806">
          <cell r="D2806" t="str">
            <v>0</v>
          </cell>
          <cell r="E2806" t="str">
            <v>0</v>
          </cell>
          <cell r="H2806">
            <v>0</v>
          </cell>
        </row>
        <row r="2807">
          <cell r="D2807" t="str">
            <v>0</v>
          </cell>
          <cell r="E2807" t="str">
            <v>0</v>
          </cell>
          <cell r="H2807">
            <v>0</v>
          </cell>
        </row>
        <row r="2808">
          <cell r="D2808" t="str">
            <v>0</v>
          </cell>
          <cell r="E2808" t="str">
            <v>0</v>
          </cell>
          <cell r="H2808">
            <v>0</v>
          </cell>
        </row>
        <row r="2809">
          <cell r="D2809" t="str">
            <v>0</v>
          </cell>
          <cell r="E2809" t="str">
            <v>0</v>
          </cell>
          <cell r="H2809">
            <v>0</v>
          </cell>
        </row>
        <row r="2810">
          <cell r="D2810" t="str">
            <v>0</v>
          </cell>
          <cell r="E2810" t="str">
            <v>0</v>
          </cell>
          <cell r="H2810">
            <v>0</v>
          </cell>
        </row>
        <row r="2811">
          <cell r="D2811" t="str">
            <v>0</v>
          </cell>
          <cell r="E2811" t="str">
            <v>0</v>
          </cell>
          <cell r="H2811">
            <v>0</v>
          </cell>
        </row>
        <row r="2812">
          <cell r="D2812" t="str">
            <v>626</v>
          </cell>
          <cell r="E2812">
            <v>23.56</v>
          </cell>
          <cell r="H2812">
            <v>626</v>
          </cell>
        </row>
        <row r="2813">
          <cell r="D2813" t="str">
            <v>0</v>
          </cell>
          <cell r="E2813" t="str">
            <v>0</v>
          </cell>
          <cell r="H2813">
            <v>0</v>
          </cell>
        </row>
        <row r="2814">
          <cell r="D2814" t="str">
            <v>0</v>
          </cell>
          <cell r="E2814" t="str">
            <v>0</v>
          </cell>
          <cell r="H2814">
            <v>0</v>
          </cell>
        </row>
        <row r="2815">
          <cell r="D2815" t="str">
            <v>0</v>
          </cell>
          <cell r="E2815" t="str">
            <v>0</v>
          </cell>
          <cell r="H2815">
            <v>0</v>
          </cell>
        </row>
        <row r="2816">
          <cell r="D2816" t="str">
            <v>0</v>
          </cell>
          <cell r="E2816" t="str">
            <v>0</v>
          </cell>
          <cell r="H2816">
            <v>0</v>
          </cell>
        </row>
        <row r="2817">
          <cell r="D2817" t="str">
            <v>0</v>
          </cell>
          <cell r="E2817" t="str">
            <v>0</v>
          </cell>
          <cell r="H2817">
            <v>0</v>
          </cell>
        </row>
        <row r="2818">
          <cell r="D2818" t="str">
            <v>0</v>
          </cell>
          <cell r="E2818" t="str">
            <v>0</v>
          </cell>
          <cell r="H2818">
            <v>0</v>
          </cell>
        </row>
        <row r="2819">
          <cell r="D2819" t="str">
            <v>0</v>
          </cell>
          <cell r="E2819" t="str">
            <v>0</v>
          </cell>
          <cell r="H2819">
            <v>0</v>
          </cell>
        </row>
        <row r="2820">
          <cell r="D2820" t="str">
            <v>0</v>
          </cell>
          <cell r="E2820" t="str">
            <v>0</v>
          </cell>
          <cell r="H2820">
            <v>0</v>
          </cell>
        </row>
        <row r="2821">
          <cell r="D2821" t="str">
            <v>0</v>
          </cell>
          <cell r="E2821" t="str">
            <v>0</v>
          </cell>
          <cell r="H2821">
            <v>0</v>
          </cell>
        </row>
        <row r="2822">
          <cell r="D2822" t="str">
            <v>0</v>
          </cell>
          <cell r="E2822" t="str">
            <v>0</v>
          </cell>
          <cell r="H2822">
            <v>0</v>
          </cell>
        </row>
        <row r="2823">
          <cell r="D2823" t="str">
            <v>0</v>
          </cell>
          <cell r="E2823" t="str">
            <v>0</v>
          </cell>
          <cell r="H2823">
            <v>0</v>
          </cell>
        </row>
        <row r="2824">
          <cell r="D2824" t="str">
            <v>0</v>
          </cell>
          <cell r="E2824" t="str">
            <v>0</v>
          </cell>
          <cell r="H2824">
            <v>0</v>
          </cell>
        </row>
        <row r="2825">
          <cell r="D2825" t="str">
            <v>0</v>
          </cell>
          <cell r="E2825" t="str">
            <v>0</v>
          </cell>
          <cell r="H2825">
            <v>0</v>
          </cell>
        </row>
        <row r="2826">
          <cell r="D2826" t="str">
            <v>0</v>
          </cell>
          <cell r="E2826" t="str">
            <v>0</v>
          </cell>
          <cell r="H2826">
            <v>0</v>
          </cell>
        </row>
        <row r="2827">
          <cell r="D2827" t="str">
            <v>0</v>
          </cell>
          <cell r="E2827" t="str">
            <v>0</v>
          </cell>
          <cell r="H2827">
            <v>0</v>
          </cell>
        </row>
        <row r="2828">
          <cell r="D2828" t="str">
            <v>0</v>
          </cell>
          <cell r="E2828" t="str">
            <v>0</v>
          </cell>
          <cell r="H2828">
            <v>0</v>
          </cell>
        </row>
        <row r="2829">
          <cell r="D2829" t="str">
            <v>0</v>
          </cell>
          <cell r="E2829" t="str">
            <v>0</v>
          </cell>
          <cell r="H2829">
            <v>0</v>
          </cell>
        </row>
        <row r="2830">
          <cell r="D2830" t="str">
            <v>0</v>
          </cell>
          <cell r="E2830" t="str">
            <v>0</v>
          </cell>
          <cell r="H2830">
            <v>0</v>
          </cell>
        </row>
        <row r="2831">
          <cell r="D2831" t="str">
            <v>0</v>
          </cell>
          <cell r="E2831" t="str">
            <v>0</v>
          </cell>
          <cell r="H2831">
            <v>0</v>
          </cell>
        </row>
        <row r="2832">
          <cell r="D2832" t="str">
            <v>0</v>
          </cell>
          <cell r="E2832" t="str">
            <v>0</v>
          </cell>
          <cell r="H2832">
            <v>0</v>
          </cell>
        </row>
        <row r="2833">
          <cell r="D2833" t="str">
            <v>626</v>
          </cell>
          <cell r="E2833">
            <v>-16.440000000000001</v>
          </cell>
          <cell r="H2833">
            <v>626</v>
          </cell>
        </row>
        <row r="2834">
          <cell r="D2834" t="str">
            <v>624</v>
          </cell>
          <cell r="E2834">
            <v>-0.82</v>
          </cell>
          <cell r="H2834">
            <v>624</v>
          </cell>
        </row>
        <row r="2835">
          <cell r="D2835" t="str">
            <v>0</v>
          </cell>
          <cell r="E2835" t="str">
            <v>0</v>
          </cell>
          <cell r="H2835">
            <v>0</v>
          </cell>
        </row>
        <row r="2836">
          <cell r="D2836" t="str">
            <v>0</v>
          </cell>
          <cell r="E2836" t="str">
            <v>0</v>
          </cell>
          <cell r="H2836">
            <v>0</v>
          </cell>
        </row>
        <row r="2837">
          <cell r="D2837" t="str">
            <v>0</v>
          </cell>
          <cell r="E2837" t="str">
            <v>0</v>
          </cell>
          <cell r="H2837">
            <v>0</v>
          </cell>
        </row>
        <row r="2838">
          <cell r="D2838" t="str">
            <v>0</v>
          </cell>
          <cell r="E2838" t="str">
            <v>0</v>
          </cell>
          <cell r="H2838">
            <v>0</v>
          </cell>
        </row>
        <row r="2839">
          <cell r="D2839" t="str">
            <v>0</v>
          </cell>
          <cell r="E2839" t="str">
            <v>0</v>
          </cell>
          <cell r="H2839">
            <v>0</v>
          </cell>
        </row>
        <row r="2840">
          <cell r="D2840" t="str">
            <v>0</v>
          </cell>
          <cell r="E2840" t="str">
            <v>0</v>
          </cell>
          <cell r="H2840">
            <v>0</v>
          </cell>
        </row>
        <row r="2841">
          <cell r="D2841" t="str">
            <v>0</v>
          </cell>
          <cell r="E2841" t="str">
            <v>0</v>
          </cell>
          <cell r="H2841">
            <v>0</v>
          </cell>
        </row>
        <row r="2842">
          <cell r="D2842" t="str">
            <v>0</v>
          </cell>
          <cell r="E2842" t="str">
            <v>0</v>
          </cell>
          <cell r="H2842">
            <v>0</v>
          </cell>
        </row>
        <row r="2843">
          <cell r="D2843" t="str">
            <v>0</v>
          </cell>
          <cell r="E2843" t="str">
            <v>0</v>
          </cell>
          <cell r="H2843">
            <v>0</v>
          </cell>
        </row>
        <row r="2844">
          <cell r="D2844" t="str">
            <v>0</v>
          </cell>
          <cell r="E2844" t="str">
            <v>0</v>
          </cell>
          <cell r="H2844">
            <v>0</v>
          </cell>
        </row>
        <row r="2845">
          <cell r="D2845" t="str">
            <v>0</v>
          </cell>
          <cell r="E2845" t="str">
            <v>0</v>
          </cell>
          <cell r="H2845">
            <v>0</v>
          </cell>
        </row>
        <row r="2846">
          <cell r="D2846" t="str">
            <v>0</v>
          </cell>
          <cell r="E2846" t="str">
            <v>0</v>
          </cell>
          <cell r="H2846">
            <v>0</v>
          </cell>
        </row>
        <row r="2847">
          <cell r="D2847" t="str">
            <v>0</v>
          </cell>
          <cell r="E2847" t="str">
            <v>0</v>
          </cell>
          <cell r="H2847">
            <v>0</v>
          </cell>
        </row>
        <row r="2848">
          <cell r="D2848" t="str">
            <v>0</v>
          </cell>
          <cell r="E2848" t="str">
            <v>0</v>
          </cell>
          <cell r="H2848">
            <v>0</v>
          </cell>
        </row>
        <row r="2849">
          <cell r="D2849" t="str">
            <v>0</v>
          </cell>
          <cell r="E2849" t="str">
            <v>0</v>
          </cell>
          <cell r="H2849">
            <v>0</v>
          </cell>
        </row>
        <row r="2850">
          <cell r="D2850" t="str">
            <v>0</v>
          </cell>
          <cell r="E2850" t="str">
            <v>0</v>
          </cell>
          <cell r="H2850">
            <v>0</v>
          </cell>
        </row>
        <row r="2851">
          <cell r="D2851" t="str">
            <v>0</v>
          </cell>
          <cell r="E2851" t="str">
            <v>0</v>
          </cell>
          <cell r="H2851">
            <v>0</v>
          </cell>
        </row>
        <row r="2852">
          <cell r="D2852" t="str">
            <v>0</v>
          </cell>
          <cell r="E2852" t="str">
            <v>0</v>
          </cell>
          <cell r="H2852">
            <v>0</v>
          </cell>
        </row>
        <row r="2853">
          <cell r="D2853" t="str">
            <v>0</v>
          </cell>
          <cell r="E2853" t="str">
            <v>0</v>
          </cell>
          <cell r="H2853">
            <v>0</v>
          </cell>
        </row>
        <row r="2854">
          <cell r="D2854" t="str">
            <v>0</v>
          </cell>
          <cell r="E2854" t="str">
            <v>0</v>
          </cell>
          <cell r="H2854">
            <v>0</v>
          </cell>
        </row>
        <row r="2855">
          <cell r="D2855" t="str">
            <v>0</v>
          </cell>
          <cell r="E2855" t="str">
            <v>0</v>
          </cell>
          <cell r="H2855">
            <v>0</v>
          </cell>
        </row>
        <row r="2856">
          <cell r="D2856" t="str">
            <v>0</v>
          </cell>
          <cell r="E2856" t="str">
            <v>0</v>
          </cell>
          <cell r="H2856">
            <v>0</v>
          </cell>
        </row>
        <row r="2857">
          <cell r="D2857" t="str">
            <v>0</v>
          </cell>
          <cell r="E2857" t="str">
            <v>0</v>
          </cell>
          <cell r="H2857">
            <v>0</v>
          </cell>
        </row>
        <row r="2858">
          <cell r="D2858" t="str">
            <v>0</v>
          </cell>
          <cell r="E2858" t="str">
            <v>0</v>
          </cell>
          <cell r="H2858">
            <v>0</v>
          </cell>
        </row>
        <row r="2859">
          <cell r="D2859" t="str">
            <v>624</v>
          </cell>
          <cell r="E2859">
            <v>848.24</v>
          </cell>
          <cell r="H2859">
            <v>624</v>
          </cell>
        </row>
        <row r="2860">
          <cell r="D2860" t="str">
            <v>0</v>
          </cell>
          <cell r="E2860" t="str">
            <v>0</v>
          </cell>
          <cell r="H2860">
            <v>0</v>
          </cell>
        </row>
        <row r="2861">
          <cell r="D2861" t="str">
            <v>0</v>
          </cell>
          <cell r="E2861" t="str">
            <v>0</v>
          </cell>
          <cell r="H2861">
            <v>0</v>
          </cell>
        </row>
        <row r="2862">
          <cell r="D2862" t="str">
            <v>0</v>
          </cell>
          <cell r="E2862" t="str">
            <v>0</v>
          </cell>
          <cell r="H2862">
            <v>0</v>
          </cell>
        </row>
        <row r="2863">
          <cell r="D2863" t="str">
            <v>0</v>
          </cell>
          <cell r="E2863" t="str">
            <v>0</v>
          </cell>
          <cell r="H2863">
            <v>0</v>
          </cell>
        </row>
        <row r="2864">
          <cell r="D2864" t="str">
            <v>0</v>
          </cell>
          <cell r="E2864" t="str">
            <v>0</v>
          </cell>
          <cell r="H2864">
            <v>0</v>
          </cell>
        </row>
        <row r="2865">
          <cell r="D2865" t="str">
            <v>0</v>
          </cell>
          <cell r="E2865" t="str">
            <v>0</v>
          </cell>
          <cell r="H2865">
            <v>0</v>
          </cell>
        </row>
        <row r="2866">
          <cell r="D2866" t="str">
            <v>0</v>
          </cell>
          <cell r="E2866" t="str">
            <v>0</v>
          </cell>
          <cell r="H2866">
            <v>0</v>
          </cell>
        </row>
        <row r="2867">
          <cell r="D2867" t="str">
            <v>0</v>
          </cell>
          <cell r="E2867" t="str">
            <v>0</v>
          </cell>
          <cell r="H2867">
            <v>0</v>
          </cell>
        </row>
        <row r="2868">
          <cell r="D2868" t="str">
            <v>0</v>
          </cell>
          <cell r="E2868" t="str">
            <v>0</v>
          </cell>
          <cell r="H2868">
            <v>0</v>
          </cell>
        </row>
        <row r="2869">
          <cell r="D2869" t="str">
            <v>0</v>
          </cell>
          <cell r="E2869" t="str">
            <v>0</v>
          </cell>
          <cell r="H2869">
            <v>0</v>
          </cell>
        </row>
        <row r="2870">
          <cell r="D2870" t="str">
            <v>0</v>
          </cell>
          <cell r="E2870" t="str">
            <v>0</v>
          </cell>
          <cell r="H2870">
            <v>0</v>
          </cell>
        </row>
        <row r="2871">
          <cell r="D2871" t="str">
            <v>0</v>
          </cell>
          <cell r="E2871" t="str">
            <v>0</v>
          </cell>
          <cell r="H2871">
            <v>0</v>
          </cell>
        </row>
        <row r="2872">
          <cell r="D2872" t="str">
            <v>0</v>
          </cell>
          <cell r="E2872" t="str">
            <v>0</v>
          </cell>
          <cell r="H2872">
            <v>0</v>
          </cell>
        </row>
        <row r="2873">
          <cell r="D2873" t="str">
            <v>0</v>
          </cell>
          <cell r="E2873" t="str">
            <v>0</v>
          </cell>
          <cell r="H2873">
            <v>0</v>
          </cell>
        </row>
        <row r="2874">
          <cell r="D2874" t="str">
            <v>0</v>
          </cell>
          <cell r="E2874" t="str">
            <v>0</v>
          </cell>
          <cell r="H2874">
            <v>0</v>
          </cell>
        </row>
        <row r="2875">
          <cell r="D2875" t="str">
            <v>0</v>
          </cell>
          <cell r="E2875" t="str">
            <v>0</v>
          </cell>
          <cell r="H2875">
            <v>0</v>
          </cell>
        </row>
        <row r="2876">
          <cell r="D2876" t="str">
            <v>0</v>
          </cell>
          <cell r="E2876" t="str">
            <v>0</v>
          </cell>
          <cell r="H2876">
            <v>0</v>
          </cell>
        </row>
        <row r="2877">
          <cell r="D2877" t="str">
            <v>0</v>
          </cell>
          <cell r="E2877" t="str">
            <v>0</v>
          </cell>
          <cell r="H2877">
            <v>0</v>
          </cell>
        </row>
        <row r="2878">
          <cell r="D2878" t="str">
            <v>0</v>
          </cell>
          <cell r="E2878" t="str">
            <v>0</v>
          </cell>
          <cell r="H2878">
            <v>0</v>
          </cell>
        </row>
        <row r="2879">
          <cell r="D2879" t="str">
            <v>0</v>
          </cell>
          <cell r="E2879" t="str">
            <v>0</v>
          </cell>
          <cell r="H2879">
            <v>0</v>
          </cell>
        </row>
        <row r="2880">
          <cell r="D2880" t="str">
            <v>0</v>
          </cell>
          <cell r="E2880" t="str">
            <v>0</v>
          </cell>
          <cell r="H2880">
            <v>0</v>
          </cell>
        </row>
        <row r="2881">
          <cell r="D2881" t="str">
            <v>0</v>
          </cell>
          <cell r="E2881" t="str">
            <v>0</v>
          </cell>
          <cell r="H2881">
            <v>0</v>
          </cell>
        </row>
        <row r="2882">
          <cell r="D2882" t="str">
            <v>0</v>
          </cell>
          <cell r="E2882" t="str">
            <v>0</v>
          </cell>
          <cell r="H2882">
            <v>0</v>
          </cell>
        </row>
        <row r="2883">
          <cell r="D2883" t="str">
            <v>0</v>
          </cell>
          <cell r="E2883" t="str">
            <v>0</v>
          </cell>
          <cell r="H2883">
            <v>0</v>
          </cell>
        </row>
        <row r="2884">
          <cell r="D2884" t="str">
            <v>0</v>
          </cell>
          <cell r="E2884" t="str">
            <v>0</v>
          </cell>
          <cell r="H2884">
            <v>0</v>
          </cell>
        </row>
        <row r="2885">
          <cell r="D2885" t="str">
            <v>626</v>
          </cell>
          <cell r="E2885">
            <v>-469.53</v>
          </cell>
          <cell r="H2885">
            <v>626</v>
          </cell>
        </row>
        <row r="2886">
          <cell r="D2886" t="str">
            <v>0</v>
          </cell>
          <cell r="E2886" t="str">
            <v>0</v>
          </cell>
          <cell r="H2886">
            <v>0</v>
          </cell>
        </row>
        <row r="2887">
          <cell r="D2887" t="str">
            <v>0</v>
          </cell>
          <cell r="E2887" t="str">
            <v>0</v>
          </cell>
          <cell r="H2887">
            <v>0</v>
          </cell>
        </row>
        <row r="2888">
          <cell r="D2888" t="str">
            <v>0</v>
          </cell>
          <cell r="E2888" t="str">
            <v>0</v>
          </cell>
          <cell r="H2888">
            <v>0</v>
          </cell>
        </row>
        <row r="2889">
          <cell r="D2889" t="str">
            <v>0</v>
          </cell>
          <cell r="E2889" t="str">
            <v>0</v>
          </cell>
          <cell r="H2889">
            <v>0</v>
          </cell>
        </row>
        <row r="2890">
          <cell r="D2890" t="str">
            <v>0</v>
          </cell>
          <cell r="E2890" t="str">
            <v>0</v>
          </cell>
          <cell r="H2890">
            <v>0</v>
          </cell>
        </row>
        <row r="2891">
          <cell r="D2891" t="str">
            <v>0</v>
          </cell>
          <cell r="E2891" t="str">
            <v>0</v>
          </cell>
          <cell r="H2891">
            <v>0</v>
          </cell>
        </row>
        <row r="2892">
          <cell r="D2892" t="str">
            <v>0</v>
          </cell>
          <cell r="E2892" t="str">
            <v>0</v>
          </cell>
          <cell r="H2892">
            <v>0</v>
          </cell>
        </row>
        <row r="2893">
          <cell r="D2893" t="str">
            <v>0</v>
          </cell>
          <cell r="E2893" t="str">
            <v>0</v>
          </cell>
          <cell r="H2893">
            <v>0</v>
          </cell>
        </row>
        <row r="2894">
          <cell r="D2894" t="str">
            <v>0</v>
          </cell>
          <cell r="E2894" t="str">
            <v>0</v>
          </cell>
          <cell r="H2894">
            <v>0</v>
          </cell>
        </row>
        <row r="2895">
          <cell r="D2895" t="str">
            <v>0</v>
          </cell>
          <cell r="E2895" t="str">
            <v>0</v>
          </cell>
          <cell r="H2895">
            <v>0</v>
          </cell>
        </row>
        <row r="2896">
          <cell r="D2896" t="str">
            <v>0</v>
          </cell>
          <cell r="E2896" t="str">
            <v>0</v>
          </cell>
          <cell r="H2896">
            <v>0</v>
          </cell>
        </row>
        <row r="2897">
          <cell r="D2897" t="str">
            <v>0</v>
          </cell>
          <cell r="E2897" t="str">
            <v>0</v>
          </cell>
          <cell r="H2897">
            <v>0</v>
          </cell>
        </row>
        <row r="2898">
          <cell r="D2898" t="str">
            <v>0</v>
          </cell>
          <cell r="E2898" t="str">
            <v>0</v>
          </cell>
          <cell r="H2898">
            <v>0</v>
          </cell>
        </row>
        <row r="2899">
          <cell r="D2899" t="str">
            <v>0</v>
          </cell>
          <cell r="E2899" t="str">
            <v>0</v>
          </cell>
          <cell r="H2899">
            <v>0</v>
          </cell>
        </row>
        <row r="2900">
          <cell r="D2900" t="str">
            <v>0</v>
          </cell>
          <cell r="E2900" t="str">
            <v>0</v>
          </cell>
          <cell r="H2900">
            <v>0</v>
          </cell>
        </row>
        <row r="2901">
          <cell r="D2901" t="str">
            <v>0</v>
          </cell>
          <cell r="E2901" t="str">
            <v>0</v>
          </cell>
          <cell r="H2901">
            <v>0</v>
          </cell>
        </row>
        <row r="2902">
          <cell r="D2902" t="str">
            <v>621</v>
          </cell>
          <cell r="E2902">
            <v>0.75</v>
          </cell>
          <cell r="H2902">
            <v>621</v>
          </cell>
        </row>
        <row r="2903">
          <cell r="D2903" t="str">
            <v>0</v>
          </cell>
          <cell r="E2903" t="str">
            <v>0</v>
          </cell>
          <cell r="H2903">
            <v>0</v>
          </cell>
        </row>
        <row r="2904">
          <cell r="D2904" t="str">
            <v>0</v>
          </cell>
          <cell r="E2904" t="str">
            <v>0</v>
          </cell>
          <cell r="H2904">
            <v>0</v>
          </cell>
        </row>
        <row r="2905">
          <cell r="D2905" t="str">
            <v>633</v>
          </cell>
          <cell r="E2905">
            <v>108.94</v>
          </cell>
          <cell r="H2905">
            <v>633</v>
          </cell>
        </row>
        <row r="2906">
          <cell r="D2906" t="str">
            <v>0</v>
          </cell>
          <cell r="E2906" t="str">
            <v>0</v>
          </cell>
          <cell r="H2906">
            <v>0</v>
          </cell>
        </row>
        <row r="2907">
          <cell r="D2907" t="str">
            <v>0</v>
          </cell>
          <cell r="E2907" t="str">
            <v>0</v>
          </cell>
          <cell r="H2907">
            <v>0</v>
          </cell>
        </row>
        <row r="2908">
          <cell r="D2908" t="str">
            <v>0</v>
          </cell>
          <cell r="E2908" t="str">
            <v>0</v>
          </cell>
          <cell r="H2908">
            <v>0</v>
          </cell>
        </row>
        <row r="2909">
          <cell r="D2909" t="str">
            <v>0</v>
          </cell>
          <cell r="E2909" t="str">
            <v>0</v>
          </cell>
          <cell r="H2909">
            <v>0</v>
          </cell>
        </row>
        <row r="2910">
          <cell r="D2910" t="str">
            <v>0</v>
          </cell>
          <cell r="E2910" t="str">
            <v>0</v>
          </cell>
          <cell r="H2910">
            <v>0</v>
          </cell>
        </row>
        <row r="2911">
          <cell r="D2911" t="str">
            <v>0</v>
          </cell>
          <cell r="E2911" t="str">
            <v>0</v>
          </cell>
          <cell r="H2911">
            <v>0</v>
          </cell>
        </row>
        <row r="2912">
          <cell r="D2912" t="str">
            <v>0</v>
          </cell>
          <cell r="E2912" t="str">
            <v>0</v>
          </cell>
          <cell r="H2912">
            <v>0</v>
          </cell>
        </row>
        <row r="2913">
          <cell r="D2913" t="str">
            <v>0</v>
          </cell>
          <cell r="E2913" t="str">
            <v>0</v>
          </cell>
          <cell r="H2913">
            <v>0</v>
          </cell>
        </row>
        <row r="2914">
          <cell r="D2914" t="str">
            <v>0</v>
          </cell>
          <cell r="E2914" t="str">
            <v>0</v>
          </cell>
          <cell r="H2914">
            <v>0</v>
          </cell>
        </row>
        <row r="2915">
          <cell r="D2915" t="str">
            <v>0</v>
          </cell>
          <cell r="E2915" t="str">
            <v>0</v>
          </cell>
          <cell r="H2915">
            <v>0</v>
          </cell>
        </row>
        <row r="2916">
          <cell r="D2916" t="str">
            <v>0</v>
          </cell>
          <cell r="E2916" t="str">
            <v>0</v>
          </cell>
          <cell r="H2916">
            <v>0</v>
          </cell>
        </row>
        <row r="2917">
          <cell r="D2917" t="str">
            <v>0</v>
          </cell>
          <cell r="E2917" t="str">
            <v>0</v>
          </cell>
          <cell r="H2917">
            <v>0</v>
          </cell>
        </row>
        <row r="2918">
          <cell r="D2918" t="str">
            <v>0</v>
          </cell>
          <cell r="E2918" t="str">
            <v>0</v>
          </cell>
          <cell r="H2918">
            <v>0</v>
          </cell>
        </row>
        <row r="2919">
          <cell r="D2919" t="str">
            <v>0</v>
          </cell>
          <cell r="E2919" t="str">
            <v>0</v>
          </cell>
          <cell r="H2919">
            <v>0</v>
          </cell>
        </row>
        <row r="2920">
          <cell r="D2920" t="str">
            <v>0</v>
          </cell>
          <cell r="E2920" t="str">
            <v>0</v>
          </cell>
          <cell r="H2920">
            <v>0</v>
          </cell>
        </row>
        <row r="2921">
          <cell r="D2921" t="str">
            <v>0</v>
          </cell>
          <cell r="E2921" t="str">
            <v>0</v>
          </cell>
          <cell r="H2921">
            <v>0</v>
          </cell>
        </row>
        <row r="2922">
          <cell r="D2922" t="str">
            <v>0</v>
          </cell>
          <cell r="E2922" t="str">
            <v>0</v>
          </cell>
          <cell r="H2922">
            <v>0</v>
          </cell>
        </row>
        <row r="2923">
          <cell r="D2923" t="str">
            <v>0</v>
          </cell>
          <cell r="E2923" t="str">
            <v>0</v>
          </cell>
          <cell r="H2923">
            <v>0</v>
          </cell>
        </row>
        <row r="2924">
          <cell r="D2924" t="str">
            <v>0</v>
          </cell>
          <cell r="E2924" t="str">
            <v>0</v>
          </cell>
          <cell r="H2924">
            <v>0</v>
          </cell>
        </row>
        <row r="2925">
          <cell r="D2925" t="str">
            <v>0</v>
          </cell>
          <cell r="E2925" t="str">
            <v>0</v>
          </cell>
          <cell r="H2925">
            <v>0</v>
          </cell>
        </row>
        <row r="2926">
          <cell r="D2926" t="str">
            <v>0</v>
          </cell>
          <cell r="E2926" t="str">
            <v>0</v>
          </cell>
          <cell r="H2926">
            <v>0</v>
          </cell>
        </row>
        <row r="2927">
          <cell r="D2927" t="str">
            <v>0</v>
          </cell>
          <cell r="E2927" t="str">
            <v>0</v>
          </cell>
          <cell r="H2927">
            <v>0</v>
          </cell>
        </row>
        <row r="2928">
          <cell r="D2928" t="str">
            <v>0</v>
          </cell>
          <cell r="E2928" t="str">
            <v>0</v>
          </cell>
          <cell r="H2928">
            <v>0</v>
          </cell>
        </row>
        <row r="2929">
          <cell r="D2929" t="str">
            <v>0</v>
          </cell>
          <cell r="E2929" t="str">
            <v>0</v>
          </cell>
          <cell r="H2929">
            <v>0</v>
          </cell>
        </row>
        <row r="2930">
          <cell r="D2930" t="str">
            <v>0</v>
          </cell>
          <cell r="E2930" t="str">
            <v>0</v>
          </cell>
          <cell r="H2930">
            <v>0</v>
          </cell>
        </row>
        <row r="2931">
          <cell r="D2931" t="str">
            <v>0</v>
          </cell>
          <cell r="E2931" t="str">
            <v>0</v>
          </cell>
          <cell r="H2931">
            <v>0</v>
          </cell>
        </row>
        <row r="2932">
          <cell r="D2932" t="str">
            <v>0</v>
          </cell>
          <cell r="E2932" t="str">
            <v>0</v>
          </cell>
          <cell r="H2932">
            <v>0</v>
          </cell>
        </row>
        <row r="2933">
          <cell r="D2933" t="str">
            <v>0</v>
          </cell>
          <cell r="E2933" t="str">
            <v>0</v>
          </cell>
          <cell r="H2933">
            <v>0</v>
          </cell>
        </row>
        <row r="2934">
          <cell r="D2934" t="str">
            <v>0</v>
          </cell>
          <cell r="E2934" t="str">
            <v>0</v>
          </cell>
          <cell r="H2934">
            <v>0</v>
          </cell>
        </row>
        <row r="2935">
          <cell r="D2935" t="str">
            <v>0</v>
          </cell>
          <cell r="E2935" t="str">
            <v>0</v>
          </cell>
          <cell r="H2935">
            <v>0</v>
          </cell>
        </row>
        <row r="2936">
          <cell r="D2936" t="str">
            <v>0</v>
          </cell>
          <cell r="E2936" t="str">
            <v>0</v>
          </cell>
          <cell r="H2936">
            <v>0</v>
          </cell>
        </row>
        <row r="2937">
          <cell r="D2937" t="str">
            <v>0</v>
          </cell>
          <cell r="E2937" t="str">
            <v>0</v>
          </cell>
          <cell r="H2937">
            <v>0</v>
          </cell>
        </row>
        <row r="2938">
          <cell r="D2938" t="str">
            <v>0</v>
          </cell>
          <cell r="E2938" t="str">
            <v>0</v>
          </cell>
          <cell r="H2938">
            <v>0</v>
          </cell>
        </row>
        <row r="2939">
          <cell r="D2939" t="str">
            <v>0</v>
          </cell>
          <cell r="E2939" t="str">
            <v>0</v>
          </cell>
          <cell r="H2939">
            <v>0</v>
          </cell>
        </row>
        <row r="2940">
          <cell r="D2940" t="str">
            <v>0</v>
          </cell>
          <cell r="E2940" t="str">
            <v>0</v>
          </cell>
          <cell r="H2940">
            <v>0</v>
          </cell>
        </row>
        <row r="2941">
          <cell r="D2941" t="str">
            <v>0</v>
          </cell>
          <cell r="E2941" t="str">
            <v>0</v>
          </cell>
          <cell r="H2941">
            <v>0</v>
          </cell>
        </row>
        <row r="2942">
          <cell r="D2942" t="str">
            <v>0</v>
          </cell>
          <cell r="E2942" t="str">
            <v>0</v>
          </cell>
          <cell r="H2942">
            <v>0</v>
          </cell>
        </row>
        <row r="2943">
          <cell r="D2943" t="str">
            <v>0</v>
          </cell>
          <cell r="E2943" t="str">
            <v>0</v>
          </cell>
          <cell r="H2943">
            <v>0</v>
          </cell>
        </row>
        <row r="2944">
          <cell r="D2944" t="str">
            <v>0</v>
          </cell>
          <cell r="E2944" t="str">
            <v>0</v>
          </cell>
          <cell r="H2944">
            <v>0</v>
          </cell>
        </row>
        <row r="2945">
          <cell r="D2945" t="str">
            <v>0</v>
          </cell>
          <cell r="E2945" t="str">
            <v>0</v>
          </cell>
          <cell r="H2945">
            <v>0</v>
          </cell>
        </row>
        <row r="2946">
          <cell r="D2946" t="str">
            <v>0</v>
          </cell>
          <cell r="E2946" t="str">
            <v>0</v>
          </cell>
          <cell r="H2946">
            <v>0</v>
          </cell>
        </row>
        <row r="2947">
          <cell r="D2947" t="str">
            <v>0</v>
          </cell>
          <cell r="E2947" t="str">
            <v>0</v>
          </cell>
          <cell r="H2947">
            <v>0</v>
          </cell>
        </row>
        <row r="2948">
          <cell r="D2948" t="str">
            <v>0</v>
          </cell>
          <cell r="E2948" t="str">
            <v>0</v>
          </cell>
          <cell r="H2948">
            <v>0</v>
          </cell>
        </row>
        <row r="2949">
          <cell r="D2949" t="str">
            <v>0</v>
          </cell>
          <cell r="E2949" t="str">
            <v>0</v>
          </cell>
          <cell r="H2949">
            <v>0</v>
          </cell>
        </row>
        <row r="2950">
          <cell r="D2950" t="str">
            <v>0</v>
          </cell>
          <cell r="E2950" t="str">
            <v>0</v>
          </cell>
          <cell r="H2950">
            <v>0</v>
          </cell>
        </row>
        <row r="2951">
          <cell r="D2951" t="str">
            <v>0</v>
          </cell>
          <cell r="E2951" t="str">
            <v>0</v>
          </cell>
          <cell r="H2951">
            <v>0</v>
          </cell>
        </row>
        <row r="2952">
          <cell r="D2952" t="str">
            <v>0</v>
          </cell>
          <cell r="E2952" t="str">
            <v>0</v>
          </cell>
          <cell r="H2952">
            <v>0</v>
          </cell>
        </row>
        <row r="2953">
          <cell r="D2953" t="str">
            <v>641</v>
          </cell>
          <cell r="E2953">
            <v>-5.5</v>
          </cell>
          <cell r="H2953">
            <v>641</v>
          </cell>
        </row>
        <row r="2954">
          <cell r="D2954" t="str">
            <v>0</v>
          </cell>
          <cell r="E2954" t="str">
            <v>0</v>
          </cell>
          <cell r="H2954">
            <v>0</v>
          </cell>
        </row>
        <row r="2955">
          <cell r="D2955" t="str">
            <v>0</v>
          </cell>
          <cell r="E2955" t="str">
            <v>0</v>
          </cell>
          <cell r="H2955">
            <v>0</v>
          </cell>
        </row>
        <row r="2956">
          <cell r="D2956" t="str">
            <v>0</v>
          </cell>
          <cell r="E2956" t="str">
            <v>0</v>
          </cell>
          <cell r="H2956">
            <v>0</v>
          </cell>
        </row>
        <row r="2957">
          <cell r="D2957" t="str">
            <v>0</v>
          </cell>
          <cell r="E2957" t="str">
            <v>0</v>
          </cell>
          <cell r="H2957">
            <v>0</v>
          </cell>
        </row>
        <row r="2958">
          <cell r="D2958" t="str">
            <v>0</v>
          </cell>
          <cell r="E2958" t="str">
            <v>0</v>
          </cell>
          <cell r="H2958">
            <v>0</v>
          </cell>
        </row>
        <row r="2959">
          <cell r="D2959" t="str">
            <v>0</v>
          </cell>
          <cell r="E2959" t="str">
            <v>0</v>
          </cell>
          <cell r="H2959">
            <v>0</v>
          </cell>
        </row>
        <row r="2960">
          <cell r="D2960" t="str">
            <v>0</v>
          </cell>
          <cell r="E2960" t="str">
            <v>0</v>
          </cell>
          <cell r="H2960">
            <v>0</v>
          </cell>
        </row>
        <row r="2961">
          <cell r="D2961" t="str">
            <v>0</v>
          </cell>
          <cell r="E2961" t="str">
            <v>0</v>
          </cell>
          <cell r="H2961">
            <v>0</v>
          </cell>
        </row>
        <row r="2962">
          <cell r="D2962" t="str">
            <v>0</v>
          </cell>
          <cell r="E2962" t="str">
            <v>0</v>
          </cell>
          <cell r="H2962">
            <v>0</v>
          </cell>
        </row>
        <row r="2963">
          <cell r="D2963" t="str">
            <v>0</v>
          </cell>
          <cell r="E2963" t="str">
            <v>0</v>
          </cell>
          <cell r="H2963">
            <v>0</v>
          </cell>
        </row>
        <row r="2964">
          <cell r="D2964" t="str">
            <v>0</v>
          </cell>
          <cell r="E2964" t="str">
            <v>0</v>
          </cell>
          <cell r="H2964">
            <v>0</v>
          </cell>
        </row>
        <row r="2965">
          <cell r="D2965" t="str">
            <v>0</v>
          </cell>
          <cell r="E2965" t="str">
            <v>0</v>
          </cell>
          <cell r="H2965">
            <v>0</v>
          </cell>
        </row>
        <row r="2966">
          <cell r="D2966" t="str">
            <v>0</v>
          </cell>
          <cell r="E2966" t="str">
            <v>0</v>
          </cell>
          <cell r="H2966">
            <v>0</v>
          </cell>
        </row>
        <row r="2967">
          <cell r="D2967" t="str">
            <v>0</v>
          </cell>
          <cell r="E2967" t="str">
            <v>0</v>
          </cell>
          <cell r="H2967">
            <v>0</v>
          </cell>
        </row>
        <row r="2968">
          <cell r="D2968" t="str">
            <v>625</v>
          </cell>
          <cell r="E2968">
            <v>8.36</v>
          </cell>
          <cell r="H2968">
            <v>625</v>
          </cell>
        </row>
        <row r="2969">
          <cell r="D2969" t="str">
            <v>0</v>
          </cell>
          <cell r="E2969" t="str">
            <v>0</v>
          </cell>
          <cell r="H2969">
            <v>0</v>
          </cell>
        </row>
        <row r="2970">
          <cell r="D2970" t="str">
            <v>686</v>
          </cell>
          <cell r="E2970">
            <v>-0.01</v>
          </cell>
          <cell r="H2970">
            <v>686</v>
          </cell>
        </row>
        <row r="2971">
          <cell r="D2971" t="str">
            <v>0</v>
          </cell>
          <cell r="E2971" t="str">
            <v>0</v>
          </cell>
          <cell r="H2971">
            <v>0</v>
          </cell>
        </row>
        <row r="2972">
          <cell r="D2972" t="str">
            <v>0</v>
          </cell>
          <cell r="E2972" t="str">
            <v>0</v>
          </cell>
          <cell r="H2972">
            <v>0</v>
          </cell>
        </row>
        <row r="2973">
          <cell r="D2973" t="str">
            <v>0</v>
          </cell>
          <cell r="E2973" t="str">
            <v>0</v>
          </cell>
          <cell r="H2973">
            <v>0</v>
          </cell>
        </row>
        <row r="2974">
          <cell r="D2974" t="str">
            <v>0</v>
          </cell>
          <cell r="E2974" t="str">
            <v>0</v>
          </cell>
          <cell r="H2974">
            <v>0</v>
          </cell>
        </row>
        <row r="2975">
          <cell r="D2975" t="str">
            <v>0</v>
          </cell>
          <cell r="E2975" t="str">
            <v>0</v>
          </cell>
          <cell r="H2975">
            <v>0</v>
          </cell>
        </row>
        <row r="2976">
          <cell r="D2976" t="str">
            <v>0</v>
          </cell>
          <cell r="E2976" t="str">
            <v>0</v>
          </cell>
          <cell r="H2976">
            <v>0</v>
          </cell>
        </row>
        <row r="2977">
          <cell r="D2977" t="str">
            <v>0</v>
          </cell>
          <cell r="E2977" t="str">
            <v>0</v>
          </cell>
          <cell r="H2977">
            <v>0</v>
          </cell>
        </row>
        <row r="2978">
          <cell r="D2978" t="str">
            <v>0</v>
          </cell>
          <cell r="E2978" t="str">
            <v>0</v>
          </cell>
          <cell r="H2978">
            <v>0</v>
          </cell>
        </row>
        <row r="2979">
          <cell r="D2979" t="str">
            <v>0</v>
          </cell>
          <cell r="E2979" t="str">
            <v>0</v>
          </cell>
          <cell r="H2979">
            <v>0</v>
          </cell>
        </row>
        <row r="2980">
          <cell r="D2980" t="str">
            <v>0</v>
          </cell>
          <cell r="E2980" t="str">
            <v>0</v>
          </cell>
          <cell r="H2980">
            <v>0</v>
          </cell>
        </row>
        <row r="2981">
          <cell r="D2981" t="str">
            <v>0</v>
          </cell>
          <cell r="E2981" t="str">
            <v>0</v>
          </cell>
          <cell r="H2981">
            <v>0</v>
          </cell>
        </row>
        <row r="2982">
          <cell r="D2982" t="str">
            <v>0</v>
          </cell>
          <cell r="E2982" t="str">
            <v>0</v>
          </cell>
          <cell r="H2982">
            <v>0</v>
          </cell>
        </row>
        <row r="2983">
          <cell r="D2983" t="str">
            <v>0</v>
          </cell>
          <cell r="E2983" t="str">
            <v>0</v>
          </cell>
          <cell r="H2983">
            <v>0</v>
          </cell>
        </row>
        <row r="2984">
          <cell r="D2984" t="str">
            <v>0</v>
          </cell>
          <cell r="E2984" t="str">
            <v>0</v>
          </cell>
          <cell r="H2984">
            <v>0</v>
          </cell>
        </row>
        <row r="2985">
          <cell r="D2985" t="str">
            <v>0</v>
          </cell>
          <cell r="E2985" t="str">
            <v>0</v>
          </cell>
          <cell r="H2985">
            <v>0</v>
          </cell>
        </row>
        <row r="2986">
          <cell r="D2986" t="str">
            <v>0</v>
          </cell>
          <cell r="E2986" t="str">
            <v>0</v>
          </cell>
          <cell r="H2986">
            <v>0</v>
          </cell>
        </row>
        <row r="2987">
          <cell r="D2987" t="str">
            <v>0</v>
          </cell>
          <cell r="E2987" t="str">
            <v>0</v>
          </cell>
          <cell r="H2987">
            <v>0</v>
          </cell>
        </row>
        <row r="2988">
          <cell r="D2988" t="str">
            <v>0</v>
          </cell>
          <cell r="E2988" t="str">
            <v>0</v>
          </cell>
          <cell r="H2988">
            <v>0</v>
          </cell>
        </row>
        <row r="2989">
          <cell r="D2989" t="str">
            <v>0</v>
          </cell>
          <cell r="E2989" t="str">
            <v>0</v>
          </cell>
          <cell r="H2989">
            <v>0</v>
          </cell>
        </row>
        <row r="2990">
          <cell r="D2990" t="str">
            <v>0</v>
          </cell>
          <cell r="E2990" t="str">
            <v>0</v>
          </cell>
          <cell r="H2990">
            <v>0</v>
          </cell>
        </row>
        <row r="2991">
          <cell r="D2991" t="str">
            <v>0</v>
          </cell>
          <cell r="E2991" t="str">
            <v>0</v>
          </cell>
          <cell r="H2991">
            <v>0</v>
          </cell>
        </row>
        <row r="2992">
          <cell r="D2992" t="str">
            <v>0</v>
          </cell>
          <cell r="E2992" t="str">
            <v>0</v>
          </cell>
          <cell r="H2992">
            <v>0</v>
          </cell>
        </row>
        <row r="2993">
          <cell r="D2993" t="str">
            <v>0</v>
          </cell>
          <cell r="E2993" t="str">
            <v>0</v>
          </cell>
          <cell r="H2993">
            <v>0</v>
          </cell>
        </row>
        <row r="2994">
          <cell r="D2994" t="str">
            <v>0</v>
          </cell>
          <cell r="E2994" t="str">
            <v>0</v>
          </cell>
          <cell r="H2994">
            <v>0</v>
          </cell>
        </row>
        <row r="2995">
          <cell r="D2995" t="str">
            <v>0</v>
          </cell>
          <cell r="E2995" t="str">
            <v>0</v>
          </cell>
          <cell r="H2995">
            <v>0</v>
          </cell>
        </row>
        <row r="2996">
          <cell r="D2996" t="str">
            <v>0</v>
          </cell>
          <cell r="E2996" t="str">
            <v>0</v>
          </cell>
          <cell r="H2996">
            <v>0</v>
          </cell>
        </row>
        <row r="2997">
          <cell r="D2997" t="str">
            <v>0</v>
          </cell>
          <cell r="E2997" t="str">
            <v>0</v>
          </cell>
          <cell r="H2997">
            <v>0</v>
          </cell>
        </row>
        <row r="2998">
          <cell r="D2998" t="str">
            <v>0</v>
          </cell>
          <cell r="E2998" t="str">
            <v>0</v>
          </cell>
          <cell r="H2998">
            <v>0</v>
          </cell>
        </row>
        <row r="2999">
          <cell r="D2999" t="str">
            <v>0</v>
          </cell>
          <cell r="E2999" t="str">
            <v>0</v>
          </cell>
          <cell r="H2999">
            <v>0</v>
          </cell>
        </row>
        <row r="3000">
          <cell r="D3000" t="str">
            <v>0</v>
          </cell>
          <cell r="E3000" t="str">
            <v>0</v>
          </cell>
          <cell r="H3000">
            <v>0</v>
          </cell>
        </row>
        <row r="3001">
          <cell r="D3001" t="str">
            <v>0</v>
          </cell>
          <cell r="E3001" t="str">
            <v>0</v>
          </cell>
          <cell r="H3001">
            <v>0</v>
          </cell>
        </row>
        <row r="3002">
          <cell r="D3002" t="str">
            <v>0</v>
          </cell>
          <cell r="E3002" t="str">
            <v>0</v>
          </cell>
          <cell r="H3002">
            <v>0</v>
          </cell>
        </row>
        <row r="3003">
          <cell r="D3003" t="str">
            <v>0</v>
          </cell>
          <cell r="E3003" t="str">
            <v>0</v>
          </cell>
          <cell r="H3003">
            <v>0</v>
          </cell>
        </row>
        <row r="3004">
          <cell r="D3004" t="str">
            <v>0</v>
          </cell>
          <cell r="E3004" t="str">
            <v>0</v>
          </cell>
          <cell r="H3004">
            <v>0</v>
          </cell>
        </row>
        <row r="3005">
          <cell r="D3005" t="str">
            <v>0</v>
          </cell>
          <cell r="E3005" t="str">
            <v>0</v>
          </cell>
          <cell r="H3005">
            <v>0</v>
          </cell>
        </row>
        <row r="3006">
          <cell r="D3006" t="str">
            <v>0</v>
          </cell>
          <cell r="E3006" t="str">
            <v>0</v>
          </cell>
          <cell r="H3006">
            <v>0</v>
          </cell>
        </row>
        <row r="3007">
          <cell r="D3007" t="str">
            <v>0</v>
          </cell>
          <cell r="E3007" t="str">
            <v>0</v>
          </cell>
          <cell r="H3007">
            <v>0</v>
          </cell>
        </row>
        <row r="3008">
          <cell r="D3008" t="str">
            <v>0</v>
          </cell>
          <cell r="E3008" t="str">
            <v>0</v>
          </cell>
          <cell r="H3008">
            <v>0</v>
          </cell>
        </row>
        <row r="3009">
          <cell r="D3009" t="str">
            <v>0</v>
          </cell>
          <cell r="E3009" t="str">
            <v>0</v>
          </cell>
          <cell r="H3009">
            <v>0</v>
          </cell>
        </row>
        <row r="3010">
          <cell r="D3010" t="str">
            <v>0</v>
          </cell>
          <cell r="E3010" t="str">
            <v>0</v>
          </cell>
          <cell r="H3010">
            <v>0</v>
          </cell>
        </row>
        <row r="3011">
          <cell r="D3011" t="str">
            <v>0</v>
          </cell>
          <cell r="E3011" t="str">
            <v>0</v>
          </cell>
          <cell r="H3011">
            <v>0</v>
          </cell>
        </row>
        <row r="3012">
          <cell r="D3012" t="str">
            <v>0</v>
          </cell>
          <cell r="E3012" t="str">
            <v>0</v>
          </cell>
          <cell r="H3012">
            <v>0</v>
          </cell>
        </row>
        <row r="3013">
          <cell r="D3013" t="str">
            <v>0</v>
          </cell>
          <cell r="E3013" t="str">
            <v>0</v>
          </cell>
          <cell r="H3013">
            <v>0</v>
          </cell>
        </row>
        <row r="3014">
          <cell r="D3014" t="str">
            <v>0</v>
          </cell>
          <cell r="E3014" t="str">
            <v>0</v>
          </cell>
          <cell r="H3014">
            <v>0</v>
          </cell>
        </row>
        <row r="3015">
          <cell r="D3015" t="str">
            <v>0</v>
          </cell>
          <cell r="E3015" t="str">
            <v>0</v>
          </cell>
          <cell r="H3015">
            <v>0</v>
          </cell>
        </row>
        <row r="3016">
          <cell r="D3016" t="str">
            <v>0</v>
          </cell>
          <cell r="E3016" t="str">
            <v>0</v>
          </cell>
          <cell r="H3016">
            <v>0</v>
          </cell>
        </row>
        <row r="3017">
          <cell r="D3017" t="str">
            <v>0</v>
          </cell>
          <cell r="E3017" t="str">
            <v>0</v>
          </cell>
          <cell r="H3017">
            <v>0</v>
          </cell>
        </row>
        <row r="3018">
          <cell r="D3018" t="str">
            <v>0</v>
          </cell>
          <cell r="E3018" t="str">
            <v>0</v>
          </cell>
          <cell r="H3018">
            <v>0</v>
          </cell>
        </row>
        <row r="3019">
          <cell r="D3019" t="str">
            <v>0</v>
          </cell>
          <cell r="E3019" t="str">
            <v>0</v>
          </cell>
          <cell r="H3019">
            <v>0</v>
          </cell>
        </row>
        <row r="3020">
          <cell r="D3020" t="str">
            <v>0</v>
          </cell>
          <cell r="E3020" t="str">
            <v>0</v>
          </cell>
          <cell r="H3020">
            <v>0</v>
          </cell>
        </row>
        <row r="3021">
          <cell r="D3021" t="str">
            <v>0</v>
          </cell>
          <cell r="E3021" t="str">
            <v>0</v>
          </cell>
          <cell r="H3021">
            <v>0</v>
          </cell>
        </row>
        <row r="3022">
          <cell r="D3022" t="str">
            <v>0</v>
          </cell>
          <cell r="E3022" t="str">
            <v>0</v>
          </cell>
          <cell r="H3022">
            <v>0</v>
          </cell>
        </row>
        <row r="3023">
          <cell r="D3023" t="str">
            <v>0</v>
          </cell>
          <cell r="E3023" t="str">
            <v>0</v>
          </cell>
          <cell r="H3023">
            <v>0</v>
          </cell>
        </row>
        <row r="3024">
          <cell r="D3024" t="str">
            <v>0</v>
          </cell>
          <cell r="E3024" t="str">
            <v>0</v>
          </cell>
          <cell r="H3024">
            <v>0</v>
          </cell>
        </row>
        <row r="3025">
          <cell r="D3025" t="str">
            <v>0</v>
          </cell>
          <cell r="E3025" t="str">
            <v>0</v>
          </cell>
          <cell r="H3025">
            <v>0</v>
          </cell>
        </row>
        <row r="3026">
          <cell r="D3026" t="str">
            <v>0</v>
          </cell>
          <cell r="E3026" t="str">
            <v>0</v>
          </cell>
          <cell r="H3026">
            <v>0</v>
          </cell>
        </row>
        <row r="3027">
          <cell r="D3027" t="str">
            <v>0</v>
          </cell>
          <cell r="E3027" t="str">
            <v>0</v>
          </cell>
          <cell r="H3027">
            <v>0</v>
          </cell>
        </row>
        <row r="3028">
          <cell r="D3028" t="str">
            <v>0</v>
          </cell>
          <cell r="E3028" t="str">
            <v>0</v>
          </cell>
          <cell r="H3028">
            <v>0</v>
          </cell>
        </row>
        <row r="3029">
          <cell r="D3029" t="str">
            <v>0</v>
          </cell>
          <cell r="E3029" t="str">
            <v>0</v>
          </cell>
          <cell r="H3029">
            <v>0</v>
          </cell>
        </row>
        <row r="3030">
          <cell r="D3030" t="str">
            <v>0</v>
          </cell>
          <cell r="E3030" t="str">
            <v>0</v>
          </cell>
          <cell r="H3030">
            <v>0</v>
          </cell>
        </row>
        <row r="3031">
          <cell r="D3031" t="str">
            <v>0</v>
          </cell>
          <cell r="E3031" t="str">
            <v>0</v>
          </cell>
          <cell r="H3031">
            <v>0</v>
          </cell>
        </row>
        <row r="3032">
          <cell r="D3032" t="str">
            <v>0</v>
          </cell>
          <cell r="E3032" t="str">
            <v>0</v>
          </cell>
          <cell r="H3032">
            <v>0</v>
          </cell>
        </row>
        <row r="3033">
          <cell r="D3033" t="str">
            <v>0</v>
          </cell>
          <cell r="E3033" t="str">
            <v>0</v>
          </cell>
          <cell r="H3033">
            <v>0</v>
          </cell>
        </row>
        <row r="3034">
          <cell r="D3034" t="str">
            <v>0</v>
          </cell>
          <cell r="E3034" t="str">
            <v>0</v>
          </cell>
          <cell r="H3034">
            <v>0</v>
          </cell>
        </row>
        <row r="3035">
          <cell r="D3035" t="str">
            <v>0</v>
          </cell>
          <cell r="E3035" t="str">
            <v>0</v>
          </cell>
          <cell r="H3035">
            <v>0</v>
          </cell>
        </row>
        <row r="3036">
          <cell r="D3036" t="str">
            <v>0</v>
          </cell>
          <cell r="E3036" t="str">
            <v>0</v>
          </cell>
          <cell r="H3036">
            <v>0</v>
          </cell>
        </row>
        <row r="3037">
          <cell r="D3037" t="str">
            <v>0</v>
          </cell>
          <cell r="E3037" t="str">
            <v>0</v>
          </cell>
          <cell r="H3037">
            <v>0</v>
          </cell>
        </row>
        <row r="3038">
          <cell r="D3038" t="str">
            <v>0</v>
          </cell>
          <cell r="E3038" t="str">
            <v>0</v>
          </cell>
          <cell r="H3038">
            <v>0</v>
          </cell>
        </row>
        <row r="3039">
          <cell r="D3039" t="str">
            <v>0</v>
          </cell>
          <cell r="E3039" t="str">
            <v>0</v>
          </cell>
          <cell r="H3039">
            <v>0</v>
          </cell>
        </row>
        <row r="3040">
          <cell r="D3040" t="str">
            <v>0</v>
          </cell>
          <cell r="E3040" t="str">
            <v>0</v>
          </cell>
          <cell r="H3040">
            <v>0</v>
          </cell>
        </row>
        <row r="3041">
          <cell r="D3041" t="str">
            <v>0</v>
          </cell>
          <cell r="E3041" t="str">
            <v>0</v>
          </cell>
          <cell r="H3041">
            <v>0</v>
          </cell>
        </row>
        <row r="3042">
          <cell r="D3042" t="str">
            <v>0</v>
          </cell>
          <cell r="E3042" t="str">
            <v>0</v>
          </cell>
          <cell r="H3042">
            <v>0</v>
          </cell>
        </row>
        <row r="3043">
          <cell r="D3043" t="str">
            <v>0</v>
          </cell>
          <cell r="E3043" t="str">
            <v>0</v>
          </cell>
          <cell r="H3043">
            <v>0</v>
          </cell>
        </row>
        <row r="3044">
          <cell r="D3044" t="str">
            <v>0</v>
          </cell>
          <cell r="E3044" t="str">
            <v>0</v>
          </cell>
          <cell r="H3044">
            <v>0</v>
          </cell>
        </row>
        <row r="3045">
          <cell r="D3045" t="str">
            <v>0</v>
          </cell>
          <cell r="E3045" t="str">
            <v>0</v>
          </cell>
          <cell r="H3045">
            <v>0</v>
          </cell>
        </row>
        <row r="3046">
          <cell r="D3046" t="str">
            <v>0</v>
          </cell>
          <cell r="E3046" t="str">
            <v>0</v>
          </cell>
          <cell r="H3046">
            <v>0</v>
          </cell>
        </row>
        <row r="3047">
          <cell r="D3047" t="str">
            <v>0</v>
          </cell>
          <cell r="E3047" t="str">
            <v>0</v>
          </cell>
          <cell r="H3047">
            <v>0</v>
          </cell>
        </row>
        <row r="3048">
          <cell r="D3048" t="str">
            <v>0</v>
          </cell>
          <cell r="E3048" t="str">
            <v>0</v>
          </cell>
          <cell r="H3048">
            <v>0</v>
          </cell>
        </row>
        <row r="3049">
          <cell r="D3049" t="str">
            <v>0</v>
          </cell>
          <cell r="E3049" t="str">
            <v>0</v>
          </cell>
          <cell r="H3049">
            <v>0</v>
          </cell>
        </row>
        <row r="3050">
          <cell r="D3050" t="str">
            <v>0</v>
          </cell>
          <cell r="E3050" t="str">
            <v>0</v>
          </cell>
          <cell r="H3050">
            <v>0</v>
          </cell>
        </row>
        <row r="3051">
          <cell r="D3051" t="str">
            <v>0</v>
          </cell>
          <cell r="E3051" t="str">
            <v>0</v>
          </cell>
          <cell r="H3051">
            <v>0</v>
          </cell>
        </row>
        <row r="3052">
          <cell r="D3052" t="str">
            <v>0</v>
          </cell>
          <cell r="E3052" t="str">
            <v>0</v>
          </cell>
          <cell r="H3052">
            <v>0</v>
          </cell>
        </row>
        <row r="3053">
          <cell r="D3053" t="str">
            <v>0</v>
          </cell>
          <cell r="E3053" t="str">
            <v>0</v>
          </cell>
          <cell r="H3053">
            <v>0</v>
          </cell>
        </row>
        <row r="3054">
          <cell r="D3054" t="str">
            <v>0</v>
          </cell>
          <cell r="E3054" t="str">
            <v>0</v>
          </cell>
          <cell r="H3054">
            <v>0</v>
          </cell>
        </row>
        <row r="3055">
          <cell r="D3055" t="str">
            <v>0</v>
          </cell>
          <cell r="E3055" t="str">
            <v>0</v>
          </cell>
          <cell r="H3055">
            <v>0</v>
          </cell>
        </row>
        <row r="3056">
          <cell r="D3056" t="str">
            <v>0</v>
          </cell>
          <cell r="E3056" t="str">
            <v>0</v>
          </cell>
          <cell r="H3056">
            <v>0</v>
          </cell>
        </row>
        <row r="3057">
          <cell r="D3057" t="str">
            <v>0</v>
          </cell>
          <cell r="E3057" t="str">
            <v>0</v>
          </cell>
          <cell r="H3057">
            <v>0</v>
          </cell>
        </row>
        <row r="3058">
          <cell r="D3058" t="str">
            <v>0</v>
          </cell>
          <cell r="E3058" t="str">
            <v>0</v>
          </cell>
          <cell r="H3058">
            <v>0</v>
          </cell>
        </row>
        <row r="3059">
          <cell r="D3059" t="str">
            <v>0</v>
          </cell>
          <cell r="E3059" t="str">
            <v>0</v>
          </cell>
          <cell r="H3059">
            <v>0</v>
          </cell>
        </row>
        <row r="3060">
          <cell r="D3060" t="str">
            <v>0</v>
          </cell>
          <cell r="E3060" t="str">
            <v>0</v>
          </cell>
          <cell r="H3060">
            <v>0</v>
          </cell>
        </row>
        <row r="3061">
          <cell r="D3061" t="str">
            <v>0</v>
          </cell>
          <cell r="E3061" t="str">
            <v>0</v>
          </cell>
          <cell r="H3061">
            <v>0</v>
          </cell>
        </row>
        <row r="3062">
          <cell r="D3062" t="str">
            <v>0</v>
          </cell>
          <cell r="E3062" t="str">
            <v>0</v>
          </cell>
          <cell r="H3062">
            <v>0</v>
          </cell>
        </row>
        <row r="3063">
          <cell r="D3063" t="str">
            <v>0</v>
          </cell>
          <cell r="E3063" t="str">
            <v>0</v>
          </cell>
          <cell r="H3063">
            <v>0</v>
          </cell>
        </row>
        <row r="3064">
          <cell r="D3064" t="str">
            <v>0</v>
          </cell>
          <cell r="E3064" t="str">
            <v>0</v>
          </cell>
          <cell r="H3064">
            <v>0</v>
          </cell>
        </row>
        <row r="3065">
          <cell r="D3065" t="str">
            <v>0</v>
          </cell>
          <cell r="E3065" t="str">
            <v>0</v>
          </cell>
          <cell r="H3065">
            <v>0</v>
          </cell>
        </row>
        <row r="3066">
          <cell r="D3066" t="str">
            <v>0</v>
          </cell>
          <cell r="E3066" t="str">
            <v>0</v>
          </cell>
          <cell r="H3066">
            <v>0</v>
          </cell>
        </row>
        <row r="3067">
          <cell r="D3067" t="str">
            <v>0</v>
          </cell>
          <cell r="E3067" t="str">
            <v>0</v>
          </cell>
          <cell r="H3067">
            <v>0</v>
          </cell>
        </row>
        <row r="3068">
          <cell r="D3068" t="str">
            <v>0</v>
          </cell>
          <cell r="E3068" t="str">
            <v>0</v>
          </cell>
          <cell r="H3068">
            <v>0</v>
          </cell>
        </row>
        <row r="3069">
          <cell r="D3069" t="str">
            <v>0</v>
          </cell>
          <cell r="E3069" t="str">
            <v>0</v>
          </cell>
          <cell r="H3069">
            <v>0</v>
          </cell>
        </row>
        <row r="3070">
          <cell r="D3070" t="str">
            <v>0</v>
          </cell>
          <cell r="E3070" t="str">
            <v>0</v>
          </cell>
          <cell r="H3070">
            <v>0</v>
          </cell>
        </row>
        <row r="3071">
          <cell r="D3071" t="str">
            <v>0</v>
          </cell>
          <cell r="E3071" t="str">
            <v>0</v>
          </cell>
          <cell r="H3071">
            <v>0</v>
          </cell>
        </row>
        <row r="3072">
          <cell r="D3072" t="str">
            <v>0</v>
          </cell>
          <cell r="E3072" t="str">
            <v>0</v>
          </cell>
          <cell r="H3072">
            <v>0</v>
          </cell>
        </row>
        <row r="3073">
          <cell r="D3073" t="str">
            <v>0</v>
          </cell>
          <cell r="E3073" t="str">
            <v>0</v>
          </cell>
          <cell r="H3073">
            <v>0</v>
          </cell>
        </row>
        <row r="3074">
          <cell r="D3074" t="str">
            <v>0</v>
          </cell>
          <cell r="E3074" t="str">
            <v>0</v>
          </cell>
          <cell r="H3074">
            <v>0</v>
          </cell>
        </row>
        <row r="3075">
          <cell r="D3075" t="str">
            <v>0</v>
          </cell>
          <cell r="E3075" t="str">
            <v>0</v>
          </cell>
          <cell r="H3075">
            <v>0</v>
          </cell>
        </row>
        <row r="3076">
          <cell r="D3076" t="str">
            <v>0</v>
          </cell>
          <cell r="E3076" t="str">
            <v>0</v>
          </cell>
          <cell r="H3076">
            <v>0</v>
          </cell>
        </row>
        <row r="3077">
          <cell r="D3077" t="str">
            <v>0</v>
          </cell>
          <cell r="E3077" t="str">
            <v>0</v>
          </cell>
          <cell r="H3077">
            <v>0</v>
          </cell>
        </row>
        <row r="3078">
          <cell r="D3078" t="str">
            <v>0</v>
          </cell>
          <cell r="E3078" t="str">
            <v>0</v>
          </cell>
          <cell r="H3078">
            <v>0</v>
          </cell>
        </row>
        <row r="3079">
          <cell r="D3079" t="str">
            <v>0</v>
          </cell>
          <cell r="E3079" t="str">
            <v>0</v>
          </cell>
          <cell r="H3079">
            <v>0</v>
          </cell>
        </row>
        <row r="3080">
          <cell r="D3080" t="str">
            <v>0</v>
          </cell>
          <cell r="E3080" t="str">
            <v>0</v>
          </cell>
          <cell r="H3080">
            <v>0</v>
          </cell>
        </row>
        <row r="3081">
          <cell r="D3081" t="str">
            <v>0</v>
          </cell>
          <cell r="E3081" t="str">
            <v>0</v>
          </cell>
          <cell r="H3081">
            <v>0</v>
          </cell>
        </row>
        <row r="3082">
          <cell r="D3082" t="str">
            <v>0</v>
          </cell>
          <cell r="E3082" t="str">
            <v>0</v>
          </cell>
          <cell r="H3082">
            <v>0</v>
          </cell>
        </row>
        <row r="3083">
          <cell r="D3083" t="str">
            <v>0</v>
          </cell>
          <cell r="E3083" t="str">
            <v>0</v>
          </cell>
          <cell r="H3083">
            <v>0</v>
          </cell>
        </row>
        <row r="3084">
          <cell r="D3084" t="str">
            <v>0</v>
          </cell>
          <cell r="E3084" t="str">
            <v>0</v>
          </cell>
          <cell r="H3084">
            <v>0</v>
          </cell>
        </row>
        <row r="3085">
          <cell r="D3085" t="str">
            <v>0</v>
          </cell>
          <cell r="E3085" t="str">
            <v>0</v>
          </cell>
          <cell r="H3085">
            <v>0</v>
          </cell>
        </row>
        <row r="3086">
          <cell r="D3086" t="str">
            <v>0</v>
          </cell>
          <cell r="E3086" t="str">
            <v>0</v>
          </cell>
          <cell r="H3086">
            <v>0</v>
          </cell>
        </row>
        <row r="3087">
          <cell r="D3087" t="str">
            <v>0</v>
          </cell>
          <cell r="E3087" t="str">
            <v>0</v>
          </cell>
          <cell r="H3087">
            <v>0</v>
          </cell>
        </row>
        <row r="3088">
          <cell r="D3088" t="str">
            <v>0</v>
          </cell>
          <cell r="E3088" t="str">
            <v>0</v>
          </cell>
          <cell r="H3088">
            <v>0</v>
          </cell>
        </row>
        <row r="3089">
          <cell r="D3089" t="str">
            <v>0</v>
          </cell>
          <cell r="E3089" t="str">
            <v>0</v>
          </cell>
          <cell r="H3089">
            <v>0</v>
          </cell>
        </row>
        <row r="3090">
          <cell r="D3090" t="str">
            <v>0</v>
          </cell>
          <cell r="E3090" t="str">
            <v>0</v>
          </cell>
          <cell r="H3090">
            <v>0</v>
          </cell>
        </row>
        <row r="3091">
          <cell r="D3091" t="str">
            <v>0</v>
          </cell>
          <cell r="E3091" t="str">
            <v>0</v>
          </cell>
          <cell r="H3091">
            <v>0</v>
          </cell>
        </row>
        <row r="3092">
          <cell r="D3092" t="str">
            <v>0</v>
          </cell>
          <cell r="E3092" t="str">
            <v>0</v>
          </cell>
          <cell r="H3092">
            <v>0</v>
          </cell>
        </row>
        <row r="3093">
          <cell r="D3093" t="str">
            <v>0</v>
          </cell>
          <cell r="E3093" t="str">
            <v>0</v>
          </cell>
          <cell r="H3093">
            <v>0</v>
          </cell>
        </row>
        <row r="3094">
          <cell r="D3094" t="str">
            <v>0</v>
          </cell>
          <cell r="E3094" t="str">
            <v>0</v>
          </cell>
          <cell r="H3094">
            <v>0</v>
          </cell>
        </row>
        <row r="3095">
          <cell r="D3095" t="str">
            <v>0</v>
          </cell>
          <cell r="E3095" t="str">
            <v>0</v>
          </cell>
          <cell r="H3095">
            <v>0</v>
          </cell>
        </row>
        <row r="3096">
          <cell r="D3096" t="str">
            <v>0</v>
          </cell>
          <cell r="E3096" t="str">
            <v>0</v>
          </cell>
          <cell r="H3096">
            <v>0</v>
          </cell>
        </row>
        <row r="3097">
          <cell r="D3097" t="str">
            <v>0</v>
          </cell>
          <cell r="E3097" t="str">
            <v>0</v>
          </cell>
          <cell r="H3097">
            <v>0</v>
          </cell>
        </row>
        <row r="3098">
          <cell r="D3098" t="str">
            <v>0</v>
          </cell>
          <cell r="E3098" t="str">
            <v>0</v>
          </cell>
          <cell r="H3098">
            <v>0</v>
          </cell>
        </row>
        <row r="3099">
          <cell r="D3099" t="str">
            <v>0</v>
          </cell>
          <cell r="E3099" t="str">
            <v>0</v>
          </cell>
          <cell r="H3099">
            <v>0</v>
          </cell>
        </row>
        <row r="3100">
          <cell r="D3100" t="str">
            <v>0</v>
          </cell>
          <cell r="E3100" t="str">
            <v>0</v>
          </cell>
          <cell r="H3100">
            <v>0</v>
          </cell>
        </row>
        <row r="3101">
          <cell r="D3101" t="str">
            <v>0</v>
          </cell>
          <cell r="E3101" t="str">
            <v>0</v>
          </cell>
          <cell r="H3101">
            <v>0</v>
          </cell>
        </row>
        <row r="3102">
          <cell r="D3102" t="str">
            <v>0</v>
          </cell>
          <cell r="E3102" t="str">
            <v>0</v>
          </cell>
          <cell r="H3102">
            <v>0</v>
          </cell>
        </row>
        <row r="3103">
          <cell r="D3103" t="str">
            <v>0</v>
          </cell>
          <cell r="E3103" t="str">
            <v>0</v>
          </cell>
          <cell r="H3103">
            <v>0</v>
          </cell>
        </row>
        <row r="3104">
          <cell r="D3104" t="str">
            <v>0</v>
          </cell>
          <cell r="E3104" t="str">
            <v>0</v>
          </cell>
          <cell r="H3104">
            <v>0</v>
          </cell>
        </row>
        <row r="3105">
          <cell r="D3105" t="str">
            <v>0</v>
          </cell>
          <cell r="E3105" t="str">
            <v>0</v>
          </cell>
          <cell r="H3105">
            <v>0</v>
          </cell>
        </row>
        <row r="3106">
          <cell r="D3106" t="str">
            <v>0</v>
          </cell>
          <cell r="E3106" t="str">
            <v>0</v>
          </cell>
          <cell r="H3106">
            <v>0</v>
          </cell>
        </row>
        <row r="3107">
          <cell r="D3107" t="str">
            <v>0</v>
          </cell>
          <cell r="E3107" t="str">
            <v>0</v>
          </cell>
          <cell r="H3107">
            <v>0</v>
          </cell>
        </row>
        <row r="3108">
          <cell r="D3108" t="str">
            <v>0</v>
          </cell>
          <cell r="E3108" t="str">
            <v>0</v>
          </cell>
          <cell r="H3108">
            <v>0</v>
          </cell>
        </row>
        <row r="3109">
          <cell r="D3109" t="str">
            <v>0</v>
          </cell>
          <cell r="E3109" t="str">
            <v>0</v>
          </cell>
          <cell r="H3109">
            <v>0</v>
          </cell>
        </row>
        <row r="3110">
          <cell r="D3110" t="str">
            <v>0</v>
          </cell>
          <cell r="E3110" t="str">
            <v>0</v>
          </cell>
          <cell r="H3110">
            <v>0</v>
          </cell>
        </row>
        <row r="3111">
          <cell r="D3111" t="str">
            <v>0</v>
          </cell>
          <cell r="E3111" t="str">
            <v>0</v>
          </cell>
          <cell r="H3111">
            <v>0</v>
          </cell>
        </row>
        <row r="3112">
          <cell r="D3112" t="str">
            <v>0</v>
          </cell>
          <cell r="E3112" t="str">
            <v>0</v>
          </cell>
          <cell r="H3112">
            <v>0</v>
          </cell>
        </row>
        <row r="3113">
          <cell r="D3113" t="str">
            <v>0</v>
          </cell>
          <cell r="E3113" t="str">
            <v>0</v>
          </cell>
          <cell r="H3113">
            <v>0</v>
          </cell>
        </row>
        <row r="3114">
          <cell r="D3114" t="str">
            <v>0</v>
          </cell>
          <cell r="E3114" t="str">
            <v>0</v>
          </cell>
          <cell r="H3114">
            <v>0</v>
          </cell>
        </row>
        <row r="3115">
          <cell r="D3115" t="str">
            <v>0</v>
          </cell>
          <cell r="E3115" t="str">
            <v>0</v>
          </cell>
          <cell r="H3115">
            <v>0</v>
          </cell>
        </row>
        <row r="3116">
          <cell r="D3116" t="str">
            <v>0</v>
          </cell>
          <cell r="E3116" t="str">
            <v>0</v>
          </cell>
          <cell r="H3116">
            <v>0</v>
          </cell>
        </row>
        <row r="3117">
          <cell r="D3117" t="str">
            <v>641</v>
          </cell>
          <cell r="E3117">
            <v>121.21</v>
          </cell>
          <cell r="H3117">
            <v>641</v>
          </cell>
        </row>
        <row r="3118">
          <cell r="D3118" t="str">
            <v>0</v>
          </cell>
          <cell r="E3118" t="str">
            <v>0</v>
          </cell>
          <cell r="H3118">
            <v>0</v>
          </cell>
        </row>
        <row r="3119">
          <cell r="D3119" t="str">
            <v>0</v>
          </cell>
          <cell r="E3119" t="str">
            <v>0</v>
          </cell>
          <cell r="H3119">
            <v>0</v>
          </cell>
        </row>
        <row r="3120">
          <cell r="D3120" t="str">
            <v>624</v>
          </cell>
          <cell r="E3120">
            <v>335.18</v>
          </cell>
          <cell r="H3120">
            <v>624</v>
          </cell>
        </row>
        <row r="3121">
          <cell r="D3121" t="str">
            <v>0</v>
          </cell>
          <cell r="E3121" t="str">
            <v>0</v>
          </cell>
          <cell r="H3121">
            <v>0</v>
          </cell>
        </row>
        <row r="3122">
          <cell r="D3122" t="str">
            <v>0</v>
          </cell>
          <cell r="E3122" t="str">
            <v>0</v>
          </cell>
          <cell r="H3122">
            <v>0</v>
          </cell>
        </row>
        <row r="3123">
          <cell r="D3123" t="str">
            <v>0</v>
          </cell>
          <cell r="E3123" t="str">
            <v>0</v>
          </cell>
          <cell r="H3123">
            <v>0</v>
          </cell>
        </row>
        <row r="3124">
          <cell r="D3124" t="str">
            <v>0</v>
          </cell>
          <cell r="E3124" t="str">
            <v>0</v>
          </cell>
          <cell r="H3124">
            <v>0</v>
          </cell>
        </row>
        <row r="3125">
          <cell r="D3125" t="str">
            <v>0</v>
          </cell>
          <cell r="E3125" t="str">
            <v>0</v>
          </cell>
          <cell r="H3125">
            <v>0</v>
          </cell>
        </row>
        <row r="3126">
          <cell r="D3126" t="str">
            <v>0</v>
          </cell>
          <cell r="E3126" t="str">
            <v>0</v>
          </cell>
          <cell r="H3126">
            <v>0</v>
          </cell>
        </row>
        <row r="3127">
          <cell r="D3127" t="str">
            <v>0</v>
          </cell>
          <cell r="E3127" t="str">
            <v>0</v>
          </cell>
          <cell r="H3127">
            <v>0</v>
          </cell>
        </row>
        <row r="3128">
          <cell r="D3128" t="str">
            <v>0</v>
          </cell>
          <cell r="E3128" t="str">
            <v>0</v>
          </cell>
          <cell r="H3128">
            <v>0</v>
          </cell>
        </row>
        <row r="3129">
          <cell r="D3129" t="str">
            <v>0</v>
          </cell>
          <cell r="E3129" t="str">
            <v>0</v>
          </cell>
          <cell r="H3129">
            <v>0</v>
          </cell>
        </row>
        <row r="3130">
          <cell r="D3130" t="str">
            <v>0</v>
          </cell>
          <cell r="E3130" t="str">
            <v>0</v>
          </cell>
          <cell r="H3130">
            <v>0</v>
          </cell>
        </row>
        <row r="3131">
          <cell r="D3131" t="str">
            <v>0</v>
          </cell>
          <cell r="E3131" t="str">
            <v>0</v>
          </cell>
          <cell r="H3131">
            <v>0</v>
          </cell>
        </row>
        <row r="3132">
          <cell r="D3132" t="str">
            <v>0</v>
          </cell>
          <cell r="E3132" t="str">
            <v>0</v>
          </cell>
          <cell r="H3132">
            <v>0</v>
          </cell>
        </row>
        <row r="3133">
          <cell r="D3133" t="str">
            <v>0</v>
          </cell>
          <cell r="E3133" t="str">
            <v>0</v>
          </cell>
          <cell r="H3133">
            <v>0</v>
          </cell>
        </row>
        <row r="3134">
          <cell r="D3134" t="str">
            <v>0</v>
          </cell>
          <cell r="E3134" t="str">
            <v>0</v>
          </cell>
          <cell r="H3134">
            <v>0</v>
          </cell>
        </row>
        <row r="3135">
          <cell r="D3135" t="str">
            <v>0</v>
          </cell>
          <cell r="E3135" t="str">
            <v>0</v>
          </cell>
          <cell r="H3135">
            <v>0</v>
          </cell>
        </row>
        <row r="3136">
          <cell r="D3136" t="str">
            <v>0</v>
          </cell>
          <cell r="E3136" t="str">
            <v>0</v>
          </cell>
          <cell r="H3136">
            <v>0</v>
          </cell>
        </row>
        <row r="3137">
          <cell r="D3137" t="str">
            <v>623</v>
          </cell>
          <cell r="E3137">
            <v>4.47</v>
          </cell>
          <cell r="H3137">
            <v>623</v>
          </cell>
        </row>
        <row r="3138">
          <cell r="D3138" t="str">
            <v>0</v>
          </cell>
          <cell r="E3138" t="str">
            <v>0</v>
          </cell>
          <cell r="H3138">
            <v>0</v>
          </cell>
        </row>
        <row r="3139">
          <cell r="D3139" t="str">
            <v>0</v>
          </cell>
          <cell r="E3139" t="str">
            <v>0</v>
          </cell>
          <cell r="H3139">
            <v>0</v>
          </cell>
        </row>
        <row r="3140">
          <cell r="D3140" t="str">
            <v>626</v>
          </cell>
          <cell r="E3140">
            <v>18.78</v>
          </cell>
          <cell r="H3140">
            <v>626</v>
          </cell>
        </row>
        <row r="3141">
          <cell r="D3141" t="str">
            <v>0</v>
          </cell>
          <cell r="E3141" t="str">
            <v>0</v>
          </cell>
          <cell r="H3141">
            <v>0</v>
          </cell>
        </row>
        <row r="3142">
          <cell r="D3142" t="str">
            <v>0</v>
          </cell>
          <cell r="E3142" t="str">
            <v>0</v>
          </cell>
          <cell r="H3142">
            <v>0</v>
          </cell>
        </row>
        <row r="3143">
          <cell r="D3143" t="str">
            <v>0</v>
          </cell>
          <cell r="E3143" t="str">
            <v>0</v>
          </cell>
          <cell r="H3143">
            <v>0</v>
          </cell>
        </row>
        <row r="3144">
          <cell r="D3144" t="str">
            <v>0</v>
          </cell>
          <cell r="E3144" t="str">
            <v>0</v>
          </cell>
          <cell r="H3144">
            <v>0</v>
          </cell>
        </row>
        <row r="3145">
          <cell r="D3145" t="str">
            <v>0</v>
          </cell>
          <cell r="E3145" t="str">
            <v>0</v>
          </cell>
          <cell r="H3145">
            <v>0</v>
          </cell>
        </row>
        <row r="3146">
          <cell r="D3146" t="str">
            <v>0</v>
          </cell>
          <cell r="E3146" t="str">
            <v>0</v>
          </cell>
          <cell r="H3146">
            <v>0</v>
          </cell>
        </row>
        <row r="3147">
          <cell r="D3147" t="str">
            <v>0</v>
          </cell>
          <cell r="E3147" t="str">
            <v>0</v>
          </cell>
          <cell r="H3147">
            <v>0</v>
          </cell>
        </row>
        <row r="3148">
          <cell r="D3148" t="str">
            <v>623</v>
          </cell>
          <cell r="E3148">
            <v>487.19</v>
          </cell>
          <cell r="H3148">
            <v>623</v>
          </cell>
        </row>
        <row r="3149">
          <cell r="D3149" t="str">
            <v>624</v>
          </cell>
          <cell r="E3149">
            <v>11.78</v>
          </cell>
          <cell r="H3149">
            <v>624</v>
          </cell>
        </row>
        <row r="3150">
          <cell r="D3150" t="str">
            <v>0</v>
          </cell>
          <cell r="E3150" t="str">
            <v>0</v>
          </cell>
          <cell r="H3150">
            <v>0</v>
          </cell>
        </row>
        <row r="3151">
          <cell r="D3151" t="str">
            <v>0</v>
          </cell>
          <cell r="E3151" t="str">
            <v>0</v>
          </cell>
          <cell r="H3151">
            <v>0</v>
          </cell>
        </row>
        <row r="3152">
          <cell r="D3152" t="str">
            <v>676</v>
          </cell>
          <cell r="E3152">
            <v>0</v>
          </cell>
          <cell r="H3152">
            <v>676</v>
          </cell>
        </row>
        <row r="3153">
          <cell r="D3153" t="str">
            <v>0</v>
          </cell>
          <cell r="E3153" t="str">
            <v>0</v>
          </cell>
          <cell r="H3153">
            <v>0</v>
          </cell>
        </row>
        <row r="3154">
          <cell r="D3154" t="str">
            <v>626</v>
          </cell>
          <cell r="E3154">
            <v>175.5</v>
          </cell>
          <cell r="H3154">
            <v>626</v>
          </cell>
        </row>
        <row r="3155">
          <cell r="D3155" t="str">
            <v>0</v>
          </cell>
          <cell r="E3155" t="str">
            <v>0</v>
          </cell>
          <cell r="H3155">
            <v>0</v>
          </cell>
        </row>
        <row r="3156">
          <cell r="D3156" t="str">
            <v>0</v>
          </cell>
          <cell r="E3156" t="str">
            <v>0</v>
          </cell>
          <cell r="H3156">
            <v>0</v>
          </cell>
        </row>
        <row r="3157">
          <cell r="D3157" t="str">
            <v>0</v>
          </cell>
          <cell r="E3157" t="str">
            <v>0</v>
          </cell>
          <cell r="H3157">
            <v>0</v>
          </cell>
        </row>
        <row r="3158">
          <cell r="D3158" t="str">
            <v>0</v>
          </cell>
          <cell r="E3158" t="str">
            <v>0</v>
          </cell>
          <cell r="H3158">
            <v>0</v>
          </cell>
        </row>
        <row r="3159">
          <cell r="D3159" t="str">
            <v>0</v>
          </cell>
          <cell r="E3159" t="str">
            <v>0</v>
          </cell>
          <cell r="H3159">
            <v>0</v>
          </cell>
        </row>
        <row r="3160">
          <cell r="D3160" t="str">
            <v>0</v>
          </cell>
          <cell r="E3160" t="str">
            <v>0</v>
          </cell>
          <cell r="H3160">
            <v>0</v>
          </cell>
        </row>
        <row r="3161">
          <cell r="D3161" t="str">
            <v>0</v>
          </cell>
          <cell r="E3161" t="str">
            <v>0</v>
          </cell>
          <cell r="H3161">
            <v>0</v>
          </cell>
        </row>
        <row r="3162">
          <cell r="D3162" t="str">
            <v>0</v>
          </cell>
          <cell r="E3162" t="str">
            <v>0</v>
          </cell>
          <cell r="H3162">
            <v>0</v>
          </cell>
        </row>
        <row r="3163">
          <cell r="D3163" t="str">
            <v>0</v>
          </cell>
          <cell r="E3163" t="str">
            <v>0</v>
          </cell>
          <cell r="H3163">
            <v>0</v>
          </cell>
        </row>
        <row r="3164">
          <cell r="D3164" t="str">
            <v>0</v>
          </cell>
          <cell r="E3164" t="str">
            <v>0</v>
          </cell>
          <cell r="H3164">
            <v>0</v>
          </cell>
        </row>
        <row r="3165">
          <cell r="D3165" t="str">
            <v>0</v>
          </cell>
          <cell r="E3165" t="str">
            <v>0</v>
          </cell>
          <cell r="H3165">
            <v>0</v>
          </cell>
        </row>
        <row r="3166">
          <cell r="D3166" t="str">
            <v>0</v>
          </cell>
          <cell r="E3166" t="str">
            <v>0</v>
          </cell>
          <cell r="H3166">
            <v>0</v>
          </cell>
        </row>
        <row r="3167">
          <cell r="D3167" t="str">
            <v>0</v>
          </cell>
          <cell r="E3167" t="str">
            <v>0</v>
          </cell>
          <cell r="H3167">
            <v>0</v>
          </cell>
        </row>
        <row r="3168">
          <cell r="D3168" t="str">
            <v>0</v>
          </cell>
          <cell r="E3168" t="str">
            <v>0</v>
          </cell>
          <cell r="H3168">
            <v>0</v>
          </cell>
        </row>
        <row r="3169">
          <cell r="D3169" t="str">
            <v>0</v>
          </cell>
          <cell r="E3169" t="str">
            <v>0</v>
          </cell>
          <cell r="H3169">
            <v>0</v>
          </cell>
        </row>
        <row r="3170">
          <cell r="D3170" t="str">
            <v>620</v>
          </cell>
          <cell r="E3170">
            <v>762.4</v>
          </cell>
          <cell r="H3170">
            <v>620</v>
          </cell>
        </row>
        <row r="3171">
          <cell r="D3171" t="str">
            <v>0</v>
          </cell>
          <cell r="E3171" t="str">
            <v>0</v>
          </cell>
          <cell r="H3171">
            <v>0</v>
          </cell>
        </row>
        <row r="3172">
          <cell r="D3172" t="str">
            <v>0</v>
          </cell>
          <cell r="E3172" t="str">
            <v>0</v>
          </cell>
          <cell r="H3172">
            <v>0</v>
          </cell>
        </row>
        <row r="3173">
          <cell r="D3173" t="str">
            <v>0</v>
          </cell>
          <cell r="E3173" t="str">
            <v>0</v>
          </cell>
          <cell r="H3173">
            <v>0</v>
          </cell>
        </row>
        <row r="3174">
          <cell r="D3174" t="str">
            <v>0</v>
          </cell>
          <cell r="E3174" t="str">
            <v>0</v>
          </cell>
          <cell r="H3174">
            <v>0</v>
          </cell>
        </row>
        <row r="3175">
          <cell r="D3175" t="str">
            <v>0</v>
          </cell>
          <cell r="E3175" t="str">
            <v>0</v>
          </cell>
          <cell r="H3175">
            <v>0</v>
          </cell>
        </row>
        <row r="3176">
          <cell r="D3176" t="str">
            <v>0</v>
          </cell>
          <cell r="E3176" t="str">
            <v>0</v>
          </cell>
          <cell r="H3176">
            <v>0</v>
          </cell>
        </row>
        <row r="3177">
          <cell r="D3177" t="str">
            <v>0</v>
          </cell>
          <cell r="E3177" t="str">
            <v>0</v>
          </cell>
          <cell r="H3177">
            <v>0</v>
          </cell>
        </row>
        <row r="3178">
          <cell r="D3178" t="str">
            <v>0</v>
          </cell>
          <cell r="E3178" t="str">
            <v>0</v>
          </cell>
          <cell r="H3178">
            <v>0</v>
          </cell>
        </row>
        <row r="3179">
          <cell r="D3179" t="str">
            <v>0</v>
          </cell>
          <cell r="E3179" t="str">
            <v>0</v>
          </cell>
          <cell r="H3179">
            <v>0</v>
          </cell>
        </row>
        <row r="3180">
          <cell r="D3180" t="str">
            <v>0</v>
          </cell>
          <cell r="E3180" t="str">
            <v>0</v>
          </cell>
          <cell r="H3180">
            <v>0</v>
          </cell>
        </row>
        <row r="3181">
          <cell r="D3181" t="str">
            <v>0</v>
          </cell>
          <cell r="E3181" t="str">
            <v>0</v>
          </cell>
          <cell r="H3181">
            <v>0</v>
          </cell>
        </row>
        <row r="3182">
          <cell r="D3182" t="str">
            <v>0</v>
          </cell>
          <cell r="E3182" t="str">
            <v>0</v>
          </cell>
          <cell r="H3182">
            <v>0</v>
          </cell>
        </row>
        <row r="3183">
          <cell r="D3183" t="str">
            <v>0</v>
          </cell>
          <cell r="E3183" t="str">
            <v>0</v>
          </cell>
          <cell r="H3183">
            <v>0</v>
          </cell>
        </row>
        <row r="3184">
          <cell r="D3184" t="str">
            <v>0</v>
          </cell>
          <cell r="E3184" t="str">
            <v>0</v>
          </cell>
          <cell r="H3184">
            <v>0</v>
          </cell>
        </row>
        <row r="3185">
          <cell r="D3185" t="str">
            <v>0</v>
          </cell>
          <cell r="E3185" t="str">
            <v>0</v>
          </cell>
          <cell r="H3185">
            <v>0</v>
          </cell>
        </row>
        <row r="3186">
          <cell r="D3186" t="str">
            <v>0</v>
          </cell>
          <cell r="E3186" t="str">
            <v>0</v>
          </cell>
          <cell r="H3186">
            <v>0</v>
          </cell>
        </row>
        <row r="3187">
          <cell r="D3187" t="str">
            <v>0</v>
          </cell>
          <cell r="E3187" t="str">
            <v>0</v>
          </cell>
          <cell r="H3187">
            <v>0</v>
          </cell>
        </row>
        <row r="3188">
          <cell r="D3188" t="str">
            <v>0</v>
          </cell>
          <cell r="E3188" t="str">
            <v>0</v>
          </cell>
          <cell r="H3188">
            <v>0</v>
          </cell>
        </row>
        <row r="3189">
          <cell r="D3189" t="str">
            <v>676</v>
          </cell>
          <cell r="E3189">
            <v>0</v>
          </cell>
          <cell r="H3189">
            <v>676</v>
          </cell>
        </row>
        <row r="3190">
          <cell r="D3190" t="str">
            <v>0</v>
          </cell>
          <cell r="E3190" t="str">
            <v>0</v>
          </cell>
          <cell r="H3190">
            <v>0</v>
          </cell>
        </row>
        <row r="3191">
          <cell r="D3191" t="str">
            <v>0</v>
          </cell>
          <cell r="E3191" t="str">
            <v>0</v>
          </cell>
          <cell r="H3191">
            <v>0</v>
          </cell>
        </row>
        <row r="3192">
          <cell r="D3192" t="str">
            <v>0</v>
          </cell>
          <cell r="E3192" t="str">
            <v>0</v>
          </cell>
          <cell r="H3192">
            <v>0</v>
          </cell>
        </row>
        <row r="3193">
          <cell r="D3193" t="str">
            <v>0</v>
          </cell>
          <cell r="E3193" t="str">
            <v>0</v>
          </cell>
          <cell r="H3193">
            <v>0</v>
          </cell>
        </row>
        <row r="3194">
          <cell r="D3194" t="str">
            <v>0</v>
          </cell>
          <cell r="E3194" t="str">
            <v>0</v>
          </cell>
          <cell r="H3194">
            <v>0</v>
          </cell>
        </row>
        <row r="3195">
          <cell r="D3195" t="str">
            <v>0</v>
          </cell>
          <cell r="E3195" t="str">
            <v>0</v>
          </cell>
          <cell r="H3195">
            <v>0</v>
          </cell>
        </row>
        <row r="3196">
          <cell r="D3196" t="str">
            <v>0</v>
          </cell>
          <cell r="E3196" t="str">
            <v>0</v>
          </cell>
          <cell r="H3196">
            <v>0</v>
          </cell>
        </row>
        <row r="3197">
          <cell r="D3197" t="str">
            <v>0</v>
          </cell>
          <cell r="E3197" t="str">
            <v>0</v>
          </cell>
          <cell r="H3197">
            <v>0</v>
          </cell>
        </row>
        <row r="3198">
          <cell r="D3198" t="str">
            <v>0</v>
          </cell>
          <cell r="E3198" t="str">
            <v>0</v>
          </cell>
          <cell r="H3198">
            <v>0</v>
          </cell>
        </row>
        <row r="3199">
          <cell r="D3199" t="str">
            <v>0</v>
          </cell>
          <cell r="E3199" t="str">
            <v>0</v>
          </cell>
          <cell r="H3199">
            <v>0</v>
          </cell>
        </row>
        <row r="3200">
          <cell r="D3200" t="str">
            <v>0</v>
          </cell>
          <cell r="E3200" t="str">
            <v>0</v>
          </cell>
          <cell r="H3200">
            <v>0</v>
          </cell>
        </row>
        <row r="3201">
          <cell r="D3201" t="str">
            <v>0</v>
          </cell>
          <cell r="E3201" t="str">
            <v>0</v>
          </cell>
          <cell r="H3201">
            <v>0</v>
          </cell>
        </row>
        <row r="3202">
          <cell r="D3202" t="str">
            <v>0</v>
          </cell>
          <cell r="E3202" t="str">
            <v>0</v>
          </cell>
          <cell r="H3202">
            <v>0</v>
          </cell>
        </row>
        <row r="3203">
          <cell r="D3203" t="str">
            <v>0</v>
          </cell>
          <cell r="E3203" t="str">
            <v>0</v>
          </cell>
          <cell r="H3203">
            <v>0</v>
          </cell>
        </row>
        <row r="3204">
          <cell r="D3204" t="str">
            <v>0</v>
          </cell>
          <cell r="E3204" t="str">
            <v>0</v>
          </cell>
          <cell r="H3204">
            <v>0</v>
          </cell>
        </row>
        <row r="3205">
          <cell r="D3205" t="str">
            <v>0</v>
          </cell>
          <cell r="E3205" t="str">
            <v>0</v>
          </cell>
          <cell r="H3205">
            <v>0</v>
          </cell>
        </row>
        <row r="3206">
          <cell r="D3206" t="str">
            <v>0</v>
          </cell>
          <cell r="E3206" t="str">
            <v>0</v>
          </cell>
          <cell r="H3206">
            <v>0</v>
          </cell>
        </row>
        <row r="3207">
          <cell r="D3207" t="str">
            <v>0</v>
          </cell>
          <cell r="E3207" t="str">
            <v>0</v>
          </cell>
          <cell r="H3207">
            <v>0</v>
          </cell>
        </row>
        <row r="3208">
          <cell r="D3208" t="str">
            <v>0</v>
          </cell>
          <cell r="E3208" t="str">
            <v>0</v>
          </cell>
          <cell r="H3208">
            <v>0</v>
          </cell>
        </row>
        <row r="3209">
          <cell r="D3209" t="str">
            <v>0</v>
          </cell>
          <cell r="E3209" t="str">
            <v>0</v>
          </cell>
          <cell r="H3209">
            <v>0</v>
          </cell>
        </row>
        <row r="3210">
          <cell r="D3210" t="str">
            <v>0</v>
          </cell>
          <cell r="E3210" t="str">
            <v>0</v>
          </cell>
          <cell r="H3210">
            <v>0</v>
          </cell>
        </row>
        <row r="3211">
          <cell r="D3211" t="str">
            <v>0</v>
          </cell>
          <cell r="E3211" t="str">
            <v>0</v>
          </cell>
          <cell r="H3211">
            <v>0</v>
          </cell>
        </row>
        <row r="3212">
          <cell r="D3212" t="str">
            <v>0</v>
          </cell>
          <cell r="E3212" t="str">
            <v>0</v>
          </cell>
          <cell r="H3212">
            <v>0</v>
          </cell>
        </row>
        <row r="3213">
          <cell r="D3213" t="str">
            <v>0</v>
          </cell>
          <cell r="E3213" t="str">
            <v>0</v>
          </cell>
          <cell r="H3213">
            <v>0</v>
          </cell>
        </row>
        <row r="3214">
          <cell r="D3214" t="str">
            <v>0</v>
          </cell>
          <cell r="E3214" t="str">
            <v>0</v>
          </cell>
          <cell r="H3214">
            <v>0</v>
          </cell>
        </row>
        <row r="3215">
          <cell r="D3215" t="str">
            <v>0</v>
          </cell>
          <cell r="E3215" t="str">
            <v>0</v>
          </cell>
          <cell r="H3215">
            <v>0</v>
          </cell>
        </row>
        <row r="3216">
          <cell r="D3216" t="str">
            <v>0</v>
          </cell>
          <cell r="E3216" t="str">
            <v>0</v>
          </cell>
          <cell r="H3216">
            <v>0</v>
          </cell>
        </row>
        <row r="3217">
          <cell r="D3217" t="str">
            <v>0</v>
          </cell>
          <cell r="E3217" t="str">
            <v>0</v>
          </cell>
          <cell r="H3217">
            <v>0</v>
          </cell>
        </row>
        <row r="3218">
          <cell r="D3218" t="str">
            <v>0</v>
          </cell>
          <cell r="E3218" t="str">
            <v>0</v>
          </cell>
          <cell r="H3218">
            <v>0</v>
          </cell>
        </row>
        <row r="3219">
          <cell r="D3219" t="str">
            <v>0</v>
          </cell>
          <cell r="E3219" t="str">
            <v>0</v>
          </cell>
          <cell r="H3219">
            <v>0</v>
          </cell>
        </row>
        <row r="3220">
          <cell r="D3220" t="str">
            <v>0</v>
          </cell>
          <cell r="E3220" t="str">
            <v>0</v>
          </cell>
          <cell r="H3220">
            <v>0</v>
          </cell>
        </row>
        <row r="3221">
          <cell r="D3221" t="str">
            <v>0</v>
          </cell>
          <cell r="E3221" t="str">
            <v>0</v>
          </cell>
          <cell r="H3221">
            <v>0</v>
          </cell>
        </row>
        <row r="3222">
          <cell r="D3222" t="str">
            <v>0</v>
          </cell>
          <cell r="E3222" t="str">
            <v>0</v>
          </cell>
          <cell r="H3222">
            <v>0</v>
          </cell>
        </row>
        <row r="3223">
          <cell r="D3223" t="str">
            <v>0</v>
          </cell>
          <cell r="E3223" t="str">
            <v>0</v>
          </cell>
          <cell r="H3223">
            <v>0</v>
          </cell>
        </row>
        <row r="3224">
          <cell r="D3224" t="str">
            <v>0</v>
          </cell>
          <cell r="E3224" t="str">
            <v>0</v>
          </cell>
          <cell r="H3224">
            <v>0</v>
          </cell>
        </row>
        <row r="3225">
          <cell r="D3225" t="str">
            <v>0</v>
          </cell>
          <cell r="E3225" t="str">
            <v>0</v>
          </cell>
          <cell r="H3225">
            <v>0</v>
          </cell>
        </row>
        <row r="3226">
          <cell r="D3226" t="str">
            <v>0</v>
          </cell>
          <cell r="E3226" t="str">
            <v>0</v>
          </cell>
          <cell r="H3226">
            <v>0</v>
          </cell>
        </row>
        <row r="3227">
          <cell r="D3227" t="str">
            <v>0</v>
          </cell>
          <cell r="E3227" t="str">
            <v>0</v>
          </cell>
          <cell r="H3227">
            <v>0</v>
          </cell>
        </row>
        <row r="3228">
          <cell r="D3228" t="str">
            <v>0</v>
          </cell>
          <cell r="E3228" t="str">
            <v>0</v>
          </cell>
          <cell r="H3228">
            <v>0</v>
          </cell>
        </row>
        <row r="3229">
          <cell r="D3229" t="str">
            <v>0</v>
          </cell>
          <cell r="E3229" t="str">
            <v>0</v>
          </cell>
          <cell r="H3229">
            <v>0</v>
          </cell>
        </row>
        <row r="3230">
          <cell r="D3230" t="str">
            <v>0</v>
          </cell>
          <cell r="E3230" t="str">
            <v>0</v>
          </cell>
          <cell r="H3230">
            <v>0</v>
          </cell>
        </row>
        <row r="3231">
          <cell r="D3231" t="str">
            <v>0</v>
          </cell>
          <cell r="E3231" t="str">
            <v>0</v>
          </cell>
          <cell r="H3231">
            <v>0</v>
          </cell>
        </row>
        <row r="3232">
          <cell r="D3232" t="str">
            <v>0</v>
          </cell>
          <cell r="E3232" t="str">
            <v>0</v>
          </cell>
          <cell r="H3232">
            <v>0</v>
          </cell>
        </row>
        <row r="3233">
          <cell r="D3233" t="str">
            <v>0</v>
          </cell>
          <cell r="E3233" t="str">
            <v>0</v>
          </cell>
          <cell r="H3233">
            <v>0</v>
          </cell>
        </row>
        <row r="3234">
          <cell r="D3234" t="str">
            <v>0</v>
          </cell>
          <cell r="E3234" t="str">
            <v>0</v>
          </cell>
          <cell r="H3234">
            <v>0</v>
          </cell>
        </row>
        <row r="3235">
          <cell r="D3235" t="str">
            <v>0</v>
          </cell>
          <cell r="E3235" t="str">
            <v>0</v>
          </cell>
          <cell r="H3235">
            <v>0</v>
          </cell>
        </row>
        <row r="3236">
          <cell r="D3236" t="str">
            <v>0</v>
          </cell>
          <cell r="E3236" t="str">
            <v>0</v>
          </cell>
          <cell r="H3236">
            <v>0</v>
          </cell>
        </row>
        <row r="3237">
          <cell r="D3237" t="str">
            <v>0</v>
          </cell>
          <cell r="E3237" t="str">
            <v>0</v>
          </cell>
          <cell r="H3237">
            <v>0</v>
          </cell>
        </row>
        <row r="3238">
          <cell r="D3238" t="str">
            <v>0</v>
          </cell>
          <cell r="E3238" t="str">
            <v>0</v>
          </cell>
          <cell r="H3238">
            <v>0</v>
          </cell>
        </row>
        <row r="3239">
          <cell r="D3239" t="str">
            <v>0</v>
          </cell>
          <cell r="E3239" t="str">
            <v>0</v>
          </cell>
          <cell r="H3239">
            <v>0</v>
          </cell>
        </row>
        <row r="3240">
          <cell r="D3240" t="str">
            <v>0</v>
          </cell>
          <cell r="E3240" t="str">
            <v>0</v>
          </cell>
          <cell r="H3240">
            <v>0</v>
          </cell>
        </row>
        <row r="3241">
          <cell r="D3241" t="str">
            <v>0</v>
          </cell>
          <cell r="E3241" t="str">
            <v>0</v>
          </cell>
          <cell r="H3241">
            <v>0</v>
          </cell>
        </row>
        <row r="3242">
          <cell r="D3242" t="str">
            <v>0</v>
          </cell>
          <cell r="E3242" t="str">
            <v>0</v>
          </cell>
          <cell r="H3242">
            <v>0</v>
          </cell>
        </row>
        <row r="3243">
          <cell r="D3243" t="str">
            <v>0</v>
          </cell>
          <cell r="E3243" t="str">
            <v>0</v>
          </cell>
          <cell r="H3243">
            <v>0</v>
          </cell>
        </row>
        <row r="3244">
          <cell r="D3244" t="str">
            <v>0</v>
          </cell>
          <cell r="E3244" t="str">
            <v>0</v>
          </cell>
          <cell r="H3244">
            <v>0</v>
          </cell>
        </row>
        <row r="3245">
          <cell r="D3245" t="str">
            <v>0</v>
          </cell>
          <cell r="E3245" t="str">
            <v>0</v>
          </cell>
          <cell r="H3245">
            <v>0</v>
          </cell>
        </row>
        <row r="3246">
          <cell r="D3246" t="str">
            <v>0</v>
          </cell>
          <cell r="E3246" t="str">
            <v>0</v>
          </cell>
          <cell r="H3246">
            <v>0</v>
          </cell>
        </row>
        <row r="3247">
          <cell r="D3247" t="str">
            <v>0</v>
          </cell>
          <cell r="E3247" t="str">
            <v>0</v>
          </cell>
          <cell r="H3247">
            <v>0</v>
          </cell>
        </row>
        <row r="3248">
          <cell r="D3248" t="str">
            <v>0</v>
          </cell>
          <cell r="E3248" t="str">
            <v>0</v>
          </cell>
          <cell r="H3248">
            <v>0</v>
          </cell>
        </row>
        <row r="3249">
          <cell r="D3249" t="str">
            <v>0</v>
          </cell>
          <cell r="E3249" t="str">
            <v>0</v>
          </cell>
          <cell r="H3249">
            <v>0</v>
          </cell>
        </row>
        <row r="3250">
          <cell r="D3250" t="str">
            <v>0</v>
          </cell>
          <cell r="E3250" t="str">
            <v>0</v>
          </cell>
          <cell r="H3250">
            <v>0</v>
          </cell>
        </row>
        <row r="3251">
          <cell r="D3251" t="str">
            <v>0</v>
          </cell>
          <cell r="E3251" t="str">
            <v>0</v>
          </cell>
          <cell r="H3251">
            <v>0</v>
          </cell>
        </row>
        <row r="3252">
          <cell r="D3252" t="str">
            <v>626</v>
          </cell>
          <cell r="E3252">
            <v>-665.42</v>
          </cell>
          <cell r="H3252">
            <v>626</v>
          </cell>
        </row>
        <row r="3253">
          <cell r="D3253" t="str">
            <v>621</v>
          </cell>
          <cell r="E3253">
            <v>-228.85</v>
          </cell>
          <cell r="H3253">
            <v>621</v>
          </cell>
        </row>
        <row r="3254">
          <cell r="D3254" t="str">
            <v>0</v>
          </cell>
          <cell r="E3254" t="str">
            <v>0</v>
          </cell>
          <cell r="H3254">
            <v>0</v>
          </cell>
        </row>
        <row r="3255">
          <cell r="D3255" t="str">
            <v>0</v>
          </cell>
          <cell r="E3255" t="str">
            <v>0</v>
          </cell>
          <cell r="H3255">
            <v>0</v>
          </cell>
        </row>
        <row r="3256">
          <cell r="D3256" t="str">
            <v>0</v>
          </cell>
          <cell r="E3256" t="str">
            <v>0</v>
          </cell>
          <cell r="H3256">
            <v>0</v>
          </cell>
        </row>
        <row r="3257">
          <cell r="D3257" t="str">
            <v>0</v>
          </cell>
          <cell r="E3257" t="str">
            <v>0</v>
          </cell>
          <cell r="H3257">
            <v>0</v>
          </cell>
        </row>
        <row r="3258">
          <cell r="D3258" t="str">
            <v>0</v>
          </cell>
          <cell r="E3258" t="str">
            <v>0</v>
          </cell>
          <cell r="H3258">
            <v>0</v>
          </cell>
        </row>
        <row r="3259">
          <cell r="D3259" t="str">
            <v>0</v>
          </cell>
          <cell r="E3259" t="str">
            <v>0</v>
          </cell>
          <cell r="H3259">
            <v>0</v>
          </cell>
        </row>
        <row r="3260">
          <cell r="D3260" t="str">
            <v>0</v>
          </cell>
          <cell r="E3260" t="str">
            <v>0</v>
          </cell>
          <cell r="H3260">
            <v>0</v>
          </cell>
        </row>
        <row r="3261">
          <cell r="D3261" t="str">
            <v>0</v>
          </cell>
          <cell r="E3261" t="str">
            <v>0</v>
          </cell>
          <cell r="H3261">
            <v>0</v>
          </cell>
        </row>
        <row r="3262">
          <cell r="D3262" t="str">
            <v>0</v>
          </cell>
          <cell r="E3262" t="str">
            <v>0</v>
          </cell>
          <cell r="H3262">
            <v>0</v>
          </cell>
        </row>
        <row r="3263">
          <cell r="D3263" t="str">
            <v>0</v>
          </cell>
          <cell r="E3263" t="str">
            <v>0</v>
          </cell>
          <cell r="H3263">
            <v>0</v>
          </cell>
        </row>
        <row r="3264">
          <cell r="D3264" t="str">
            <v>0</v>
          </cell>
          <cell r="E3264" t="str">
            <v>0</v>
          </cell>
          <cell r="H3264">
            <v>0</v>
          </cell>
        </row>
        <row r="3265">
          <cell r="D3265" t="str">
            <v>0</v>
          </cell>
          <cell r="E3265" t="str">
            <v>0</v>
          </cell>
          <cell r="H3265">
            <v>0</v>
          </cell>
        </row>
        <row r="3266">
          <cell r="D3266" t="str">
            <v>0</v>
          </cell>
          <cell r="E3266" t="str">
            <v>0</v>
          </cell>
          <cell r="H3266">
            <v>0</v>
          </cell>
        </row>
        <row r="3267">
          <cell r="D3267" t="str">
            <v>624</v>
          </cell>
          <cell r="E3267">
            <v>-0.3</v>
          </cell>
          <cell r="H3267">
            <v>624</v>
          </cell>
        </row>
        <row r="3268">
          <cell r="D3268" t="str">
            <v>0</v>
          </cell>
          <cell r="E3268" t="str">
            <v>0</v>
          </cell>
          <cell r="H3268">
            <v>0</v>
          </cell>
        </row>
        <row r="3269">
          <cell r="D3269" t="str">
            <v>0</v>
          </cell>
          <cell r="E3269" t="str">
            <v>0</v>
          </cell>
          <cell r="H3269">
            <v>0</v>
          </cell>
        </row>
        <row r="3270">
          <cell r="D3270" t="str">
            <v>0</v>
          </cell>
          <cell r="E3270" t="str">
            <v>0</v>
          </cell>
          <cell r="H3270">
            <v>0</v>
          </cell>
        </row>
        <row r="3271">
          <cell r="D3271" t="str">
            <v>0</v>
          </cell>
          <cell r="E3271" t="str">
            <v>0</v>
          </cell>
          <cell r="H3271">
            <v>0</v>
          </cell>
        </row>
        <row r="3272">
          <cell r="D3272" t="str">
            <v>0</v>
          </cell>
          <cell r="E3272" t="str">
            <v>0</v>
          </cell>
          <cell r="H3272">
            <v>0</v>
          </cell>
        </row>
        <row r="3273">
          <cell r="D3273" t="str">
            <v>0</v>
          </cell>
          <cell r="E3273" t="str">
            <v>0</v>
          </cell>
          <cell r="H3273">
            <v>0</v>
          </cell>
        </row>
        <row r="3274">
          <cell r="D3274" t="str">
            <v>0</v>
          </cell>
          <cell r="E3274" t="str">
            <v>0</v>
          </cell>
          <cell r="H3274">
            <v>0</v>
          </cell>
        </row>
        <row r="3275">
          <cell r="D3275" t="str">
            <v>0</v>
          </cell>
          <cell r="E3275" t="str">
            <v>0</v>
          </cell>
          <cell r="H3275">
            <v>0</v>
          </cell>
        </row>
        <row r="3276">
          <cell r="D3276" t="str">
            <v>0</v>
          </cell>
          <cell r="E3276" t="str">
            <v>0</v>
          </cell>
          <cell r="H3276">
            <v>0</v>
          </cell>
        </row>
        <row r="3277">
          <cell r="D3277" t="str">
            <v>624</v>
          </cell>
          <cell r="E3277">
            <v>-4.8099999999999996</v>
          </cell>
          <cell r="H3277">
            <v>624</v>
          </cell>
        </row>
        <row r="3278">
          <cell r="D3278" t="str">
            <v>623</v>
          </cell>
          <cell r="E3278">
            <v>-2.36</v>
          </cell>
          <cell r="H3278">
            <v>623</v>
          </cell>
        </row>
        <row r="3279">
          <cell r="D3279" t="str">
            <v>0</v>
          </cell>
          <cell r="E3279" t="str">
            <v>0</v>
          </cell>
          <cell r="H3279">
            <v>0</v>
          </cell>
        </row>
        <row r="3280">
          <cell r="D3280" t="str">
            <v>0</v>
          </cell>
          <cell r="E3280" t="str">
            <v>0</v>
          </cell>
          <cell r="H3280">
            <v>0</v>
          </cell>
        </row>
        <row r="3281">
          <cell r="D3281" t="str">
            <v>0</v>
          </cell>
          <cell r="E3281" t="str">
            <v>0</v>
          </cell>
          <cell r="H3281">
            <v>0</v>
          </cell>
        </row>
        <row r="3282">
          <cell r="D3282" t="str">
            <v>0</v>
          </cell>
          <cell r="E3282" t="str">
            <v>0</v>
          </cell>
          <cell r="H3282">
            <v>0</v>
          </cell>
        </row>
        <row r="3283">
          <cell r="D3283" t="str">
            <v>0</v>
          </cell>
          <cell r="E3283" t="str">
            <v>0</v>
          </cell>
          <cell r="H3283">
            <v>0</v>
          </cell>
        </row>
        <row r="3284">
          <cell r="D3284" t="str">
            <v>0</v>
          </cell>
          <cell r="E3284" t="str">
            <v>0</v>
          </cell>
          <cell r="H3284">
            <v>0</v>
          </cell>
        </row>
        <row r="3285">
          <cell r="D3285" t="str">
            <v>0</v>
          </cell>
          <cell r="E3285" t="str">
            <v>0</v>
          </cell>
          <cell r="H3285">
            <v>0</v>
          </cell>
        </row>
        <row r="3286">
          <cell r="D3286" t="str">
            <v>0</v>
          </cell>
          <cell r="E3286" t="str">
            <v>0</v>
          </cell>
          <cell r="H3286">
            <v>0</v>
          </cell>
        </row>
        <row r="3287">
          <cell r="D3287" t="str">
            <v>0</v>
          </cell>
          <cell r="E3287" t="str">
            <v>0</v>
          </cell>
          <cell r="H3287">
            <v>0</v>
          </cell>
        </row>
        <row r="3288">
          <cell r="D3288" t="str">
            <v>0</v>
          </cell>
          <cell r="E3288" t="str">
            <v>0</v>
          </cell>
          <cell r="H3288">
            <v>0</v>
          </cell>
        </row>
        <row r="3289">
          <cell r="D3289" t="str">
            <v>0</v>
          </cell>
          <cell r="E3289" t="str">
            <v>0</v>
          </cell>
          <cell r="H3289">
            <v>0</v>
          </cell>
        </row>
        <row r="3290">
          <cell r="D3290" t="str">
            <v>0</v>
          </cell>
          <cell r="E3290" t="str">
            <v>0</v>
          </cell>
          <cell r="H3290">
            <v>0</v>
          </cell>
        </row>
        <row r="3291">
          <cell r="D3291" t="str">
            <v>0</v>
          </cell>
          <cell r="E3291" t="str">
            <v>0</v>
          </cell>
          <cell r="H3291">
            <v>0</v>
          </cell>
        </row>
        <row r="3292">
          <cell r="D3292" t="str">
            <v>0</v>
          </cell>
          <cell r="E3292" t="str">
            <v>0</v>
          </cell>
          <cell r="H3292">
            <v>0</v>
          </cell>
        </row>
        <row r="3293">
          <cell r="D3293" t="str">
            <v>0</v>
          </cell>
          <cell r="E3293" t="str">
            <v>0</v>
          </cell>
          <cell r="H3293">
            <v>0</v>
          </cell>
        </row>
        <row r="3294">
          <cell r="D3294" t="str">
            <v>0</v>
          </cell>
          <cell r="E3294" t="str">
            <v>0</v>
          </cell>
          <cell r="H3294">
            <v>0</v>
          </cell>
        </row>
        <row r="3295">
          <cell r="D3295" t="str">
            <v>0</v>
          </cell>
          <cell r="E3295" t="str">
            <v>0</v>
          </cell>
          <cell r="H3295">
            <v>0</v>
          </cell>
        </row>
        <row r="3296">
          <cell r="D3296" t="str">
            <v>0</v>
          </cell>
          <cell r="E3296" t="str">
            <v>0</v>
          </cell>
          <cell r="H3296">
            <v>0</v>
          </cell>
        </row>
        <row r="3297">
          <cell r="D3297" t="str">
            <v>0</v>
          </cell>
          <cell r="E3297" t="str">
            <v>0</v>
          </cell>
          <cell r="H3297">
            <v>0</v>
          </cell>
        </row>
        <row r="3298">
          <cell r="D3298" t="str">
            <v>0</v>
          </cell>
          <cell r="E3298" t="str">
            <v>0</v>
          </cell>
          <cell r="H3298">
            <v>0</v>
          </cell>
        </row>
        <row r="3299">
          <cell r="D3299" t="str">
            <v>0</v>
          </cell>
          <cell r="E3299" t="str">
            <v>0</v>
          </cell>
          <cell r="H3299">
            <v>0</v>
          </cell>
        </row>
        <row r="3300">
          <cell r="D3300" t="str">
            <v>0</v>
          </cell>
          <cell r="E3300" t="str">
            <v>0</v>
          </cell>
          <cell r="H3300">
            <v>0</v>
          </cell>
        </row>
        <row r="3301">
          <cell r="D3301" t="str">
            <v>0</v>
          </cell>
          <cell r="E3301" t="str">
            <v>0</v>
          </cell>
          <cell r="H3301">
            <v>0</v>
          </cell>
        </row>
        <row r="3302">
          <cell r="D3302" t="str">
            <v>0</v>
          </cell>
          <cell r="E3302" t="str">
            <v>0</v>
          </cell>
          <cell r="H3302">
            <v>0</v>
          </cell>
        </row>
        <row r="3303">
          <cell r="D3303" t="str">
            <v>0</v>
          </cell>
          <cell r="E3303" t="str">
            <v>0</v>
          </cell>
          <cell r="H3303">
            <v>0</v>
          </cell>
        </row>
        <row r="3304">
          <cell r="D3304" t="str">
            <v>0</v>
          </cell>
          <cell r="E3304" t="str">
            <v>0</v>
          </cell>
          <cell r="H3304">
            <v>0</v>
          </cell>
        </row>
        <row r="3305">
          <cell r="D3305" t="str">
            <v>0</v>
          </cell>
          <cell r="E3305" t="str">
            <v>0</v>
          </cell>
          <cell r="H3305">
            <v>0</v>
          </cell>
        </row>
        <row r="3306">
          <cell r="D3306" t="str">
            <v>0</v>
          </cell>
          <cell r="E3306" t="str">
            <v>0</v>
          </cell>
          <cell r="H3306">
            <v>0</v>
          </cell>
        </row>
        <row r="3307">
          <cell r="D3307" t="str">
            <v>0</v>
          </cell>
          <cell r="E3307" t="str">
            <v>0</v>
          </cell>
          <cell r="H3307">
            <v>0</v>
          </cell>
        </row>
        <row r="3308">
          <cell r="D3308" t="str">
            <v>0</v>
          </cell>
          <cell r="E3308" t="str">
            <v>0</v>
          </cell>
          <cell r="H3308">
            <v>0</v>
          </cell>
        </row>
        <row r="3309">
          <cell r="D3309" t="str">
            <v>0</v>
          </cell>
          <cell r="E3309" t="str">
            <v>0</v>
          </cell>
          <cell r="H3309">
            <v>0</v>
          </cell>
        </row>
        <row r="3310">
          <cell r="D3310" t="str">
            <v>0</v>
          </cell>
          <cell r="E3310" t="str">
            <v>0</v>
          </cell>
          <cell r="H3310">
            <v>0</v>
          </cell>
        </row>
        <row r="3311">
          <cell r="D3311" t="str">
            <v>0</v>
          </cell>
          <cell r="E3311" t="str">
            <v>0</v>
          </cell>
          <cell r="H3311">
            <v>0</v>
          </cell>
        </row>
        <row r="3312">
          <cell r="D3312" t="str">
            <v>0</v>
          </cell>
          <cell r="E3312" t="str">
            <v>0</v>
          </cell>
          <cell r="H3312">
            <v>0</v>
          </cell>
        </row>
        <row r="3313">
          <cell r="D3313" t="str">
            <v>0</v>
          </cell>
          <cell r="E3313" t="str">
            <v>0</v>
          </cell>
          <cell r="H3313">
            <v>0</v>
          </cell>
        </row>
        <row r="3314">
          <cell r="D3314" t="str">
            <v>0</v>
          </cell>
          <cell r="E3314" t="str">
            <v>0</v>
          </cell>
          <cell r="H3314">
            <v>0</v>
          </cell>
        </row>
        <row r="3315">
          <cell r="D3315" t="str">
            <v>0</v>
          </cell>
          <cell r="E3315" t="str">
            <v>0</v>
          </cell>
          <cell r="H3315">
            <v>0</v>
          </cell>
        </row>
        <row r="3316">
          <cell r="D3316" t="str">
            <v>0</v>
          </cell>
          <cell r="E3316" t="str">
            <v>0</v>
          </cell>
          <cell r="H3316">
            <v>0</v>
          </cell>
        </row>
        <row r="3317">
          <cell r="D3317" t="str">
            <v>0</v>
          </cell>
          <cell r="E3317" t="str">
            <v>0</v>
          </cell>
          <cell r="H3317">
            <v>0</v>
          </cell>
        </row>
        <row r="3318">
          <cell r="D3318" t="str">
            <v>0</v>
          </cell>
          <cell r="E3318" t="str">
            <v>0</v>
          </cell>
          <cell r="H3318">
            <v>0</v>
          </cell>
        </row>
        <row r="3319">
          <cell r="D3319" t="str">
            <v>0</v>
          </cell>
          <cell r="E3319" t="str">
            <v>0</v>
          </cell>
          <cell r="H3319">
            <v>0</v>
          </cell>
        </row>
        <row r="3320">
          <cell r="D3320" t="str">
            <v>0</v>
          </cell>
          <cell r="E3320" t="str">
            <v>0</v>
          </cell>
          <cell r="H3320">
            <v>0</v>
          </cell>
        </row>
        <row r="3321">
          <cell r="D3321" t="str">
            <v>0</v>
          </cell>
          <cell r="E3321" t="str">
            <v>0</v>
          </cell>
          <cell r="H3321">
            <v>0</v>
          </cell>
        </row>
        <row r="3322">
          <cell r="D3322" t="str">
            <v>0</v>
          </cell>
          <cell r="E3322" t="str">
            <v>0</v>
          </cell>
          <cell r="H3322">
            <v>0</v>
          </cell>
        </row>
        <row r="3323">
          <cell r="D3323" t="str">
            <v>0</v>
          </cell>
          <cell r="E3323" t="str">
            <v>0</v>
          </cell>
          <cell r="H3323">
            <v>0</v>
          </cell>
        </row>
        <row r="3324">
          <cell r="D3324" t="str">
            <v>0</v>
          </cell>
          <cell r="E3324" t="str">
            <v>0</v>
          </cell>
          <cell r="H3324">
            <v>0</v>
          </cell>
        </row>
        <row r="3325">
          <cell r="D3325" t="str">
            <v>0</v>
          </cell>
          <cell r="E3325" t="str">
            <v>0</v>
          </cell>
          <cell r="H3325">
            <v>0</v>
          </cell>
        </row>
        <row r="3326">
          <cell r="D3326" t="str">
            <v>0</v>
          </cell>
          <cell r="E3326" t="str">
            <v>0</v>
          </cell>
          <cell r="H3326">
            <v>0</v>
          </cell>
        </row>
        <row r="3327">
          <cell r="D3327" t="str">
            <v>0</v>
          </cell>
          <cell r="E3327" t="str">
            <v>0</v>
          </cell>
          <cell r="H3327">
            <v>0</v>
          </cell>
        </row>
        <row r="3328">
          <cell r="D3328" t="str">
            <v>0</v>
          </cell>
          <cell r="E3328" t="str">
            <v>0</v>
          </cell>
          <cell r="H3328">
            <v>0</v>
          </cell>
        </row>
        <row r="3329">
          <cell r="D3329" t="str">
            <v>0</v>
          </cell>
          <cell r="E3329" t="str">
            <v>0</v>
          </cell>
          <cell r="H3329">
            <v>0</v>
          </cell>
        </row>
        <row r="3330">
          <cell r="D3330" t="str">
            <v>0</v>
          </cell>
          <cell r="E3330" t="str">
            <v>0</v>
          </cell>
          <cell r="H3330">
            <v>0</v>
          </cell>
        </row>
        <row r="3331">
          <cell r="D3331" t="str">
            <v>0</v>
          </cell>
          <cell r="E3331" t="str">
            <v>0</v>
          </cell>
          <cell r="H3331">
            <v>0</v>
          </cell>
        </row>
        <row r="3332">
          <cell r="D3332" t="str">
            <v>0</v>
          </cell>
          <cell r="E3332" t="str">
            <v>0</v>
          </cell>
          <cell r="H3332">
            <v>0</v>
          </cell>
        </row>
        <row r="3333">
          <cell r="D3333" t="str">
            <v>0</v>
          </cell>
          <cell r="E3333" t="str">
            <v>0</v>
          </cell>
          <cell r="H3333">
            <v>0</v>
          </cell>
        </row>
        <row r="3334">
          <cell r="D3334" t="str">
            <v>0</v>
          </cell>
          <cell r="E3334" t="str">
            <v>0</v>
          </cell>
          <cell r="H3334">
            <v>0</v>
          </cell>
        </row>
        <row r="3335">
          <cell r="D3335" t="str">
            <v>0</v>
          </cell>
          <cell r="E3335" t="str">
            <v>0</v>
          </cell>
          <cell r="H3335">
            <v>0</v>
          </cell>
        </row>
        <row r="3336">
          <cell r="D3336" t="str">
            <v>0</v>
          </cell>
          <cell r="E3336" t="str">
            <v>0</v>
          </cell>
          <cell r="H3336">
            <v>0</v>
          </cell>
        </row>
        <row r="3337">
          <cell r="D3337" t="str">
            <v>0</v>
          </cell>
          <cell r="E3337" t="str">
            <v>0</v>
          </cell>
          <cell r="H3337">
            <v>0</v>
          </cell>
        </row>
        <row r="3338">
          <cell r="D3338" t="str">
            <v>0</v>
          </cell>
          <cell r="E3338" t="str">
            <v>0</v>
          </cell>
          <cell r="H3338">
            <v>0</v>
          </cell>
        </row>
        <row r="3339">
          <cell r="D3339" t="str">
            <v>0</v>
          </cell>
          <cell r="E3339" t="str">
            <v>0</v>
          </cell>
          <cell r="H3339">
            <v>0</v>
          </cell>
        </row>
        <row r="3340">
          <cell r="D3340" t="str">
            <v>0</v>
          </cell>
          <cell r="E3340" t="str">
            <v>0</v>
          </cell>
          <cell r="H3340">
            <v>0</v>
          </cell>
        </row>
        <row r="3341">
          <cell r="D3341" t="str">
            <v>0</v>
          </cell>
          <cell r="E3341" t="str">
            <v>0</v>
          </cell>
          <cell r="H3341">
            <v>0</v>
          </cell>
        </row>
        <row r="3342">
          <cell r="D3342" t="str">
            <v>0</v>
          </cell>
          <cell r="E3342" t="str">
            <v>0</v>
          </cell>
          <cell r="H3342">
            <v>0</v>
          </cell>
        </row>
        <row r="3343">
          <cell r="D3343" t="str">
            <v>0</v>
          </cell>
          <cell r="E3343" t="str">
            <v>0</v>
          </cell>
          <cell r="H3343">
            <v>0</v>
          </cell>
        </row>
        <row r="3344">
          <cell r="D3344" t="str">
            <v>0</v>
          </cell>
          <cell r="E3344" t="str">
            <v>0</v>
          </cell>
          <cell r="H3344">
            <v>0</v>
          </cell>
        </row>
        <row r="3345">
          <cell r="D3345" t="str">
            <v>0</v>
          </cell>
          <cell r="E3345" t="str">
            <v>0</v>
          </cell>
          <cell r="H3345">
            <v>0</v>
          </cell>
        </row>
        <row r="3346">
          <cell r="D3346" t="str">
            <v>0</v>
          </cell>
          <cell r="E3346" t="str">
            <v>0</v>
          </cell>
          <cell r="H3346">
            <v>0</v>
          </cell>
        </row>
        <row r="3347">
          <cell r="D3347" t="str">
            <v>0</v>
          </cell>
          <cell r="E3347" t="str">
            <v>0</v>
          </cell>
          <cell r="H3347">
            <v>0</v>
          </cell>
        </row>
        <row r="3348">
          <cell r="D3348" t="str">
            <v>0</v>
          </cell>
          <cell r="E3348" t="str">
            <v>0</v>
          </cell>
          <cell r="H3348">
            <v>0</v>
          </cell>
        </row>
        <row r="3349">
          <cell r="D3349" t="str">
            <v>0</v>
          </cell>
          <cell r="E3349" t="str">
            <v>0</v>
          </cell>
          <cell r="H3349">
            <v>0</v>
          </cell>
        </row>
        <row r="3350">
          <cell r="D3350" t="str">
            <v>0</v>
          </cell>
          <cell r="E3350" t="str">
            <v>0</v>
          </cell>
          <cell r="H3350">
            <v>0</v>
          </cell>
        </row>
        <row r="3351">
          <cell r="D3351" t="str">
            <v>0</v>
          </cell>
          <cell r="E3351" t="str">
            <v>0</v>
          </cell>
          <cell r="H3351">
            <v>0</v>
          </cell>
        </row>
        <row r="3352">
          <cell r="D3352" t="str">
            <v>0</v>
          </cell>
          <cell r="E3352" t="str">
            <v>0</v>
          </cell>
          <cell r="H3352">
            <v>0</v>
          </cell>
        </row>
        <row r="3353">
          <cell r="D3353" t="str">
            <v>0</v>
          </cell>
          <cell r="E3353" t="str">
            <v>0</v>
          </cell>
          <cell r="H3353">
            <v>0</v>
          </cell>
        </row>
        <row r="3354">
          <cell r="D3354" t="str">
            <v>0</v>
          </cell>
          <cell r="E3354" t="str">
            <v>0</v>
          </cell>
          <cell r="H3354">
            <v>0</v>
          </cell>
        </row>
        <row r="3355">
          <cell r="D3355" t="str">
            <v>0</v>
          </cell>
          <cell r="E3355" t="str">
            <v>0</v>
          </cell>
          <cell r="H3355">
            <v>0</v>
          </cell>
        </row>
        <row r="3356">
          <cell r="D3356" t="str">
            <v>0</v>
          </cell>
          <cell r="E3356" t="str">
            <v>0</v>
          </cell>
          <cell r="H3356">
            <v>0</v>
          </cell>
        </row>
        <row r="3357">
          <cell r="D3357" t="str">
            <v>0</v>
          </cell>
          <cell r="E3357" t="str">
            <v>0</v>
          </cell>
          <cell r="H3357">
            <v>0</v>
          </cell>
        </row>
        <row r="3358">
          <cell r="D3358" t="str">
            <v>0</v>
          </cell>
          <cell r="E3358" t="str">
            <v>0</v>
          </cell>
          <cell r="H3358">
            <v>0</v>
          </cell>
        </row>
        <row r="3359">
          <cell r="D3359" t="str">
            <v>0</v>
          </cell>
          <cell r="E3359" t="str">
            <v>0</v>
          </cell>
          <cell r="H3359">
            <v>0</v>
          </cell>
        </row>
        <row r="3360">
          <cell r="D3360" t="str">
            <v>0</v>
          </cell>
          <cell r="E3360" t="str">
            <v>0</v>
          </cell>
          <cell r="H3360">
            <v>0</v>
          </cell>
        </row>
        <row r="3361">
          <cell r="D3361" t="str">
            <v>621</v>
          </cell>
          <cell r="E3361">
            <v>954.41</v>
          </cell>
          <cell r="H3361">
            <v>621</v>
          </cell>
        </row>
        <row r="3362">
          <cell r="D3362" t="str">
            <v>0</v>
          </cell>
          <cell r="E3362" t="str">
            <v>0</v>
          </cell>
          <cell r="H3362">
            <v>0</v>
          </cell>
        </row>
        <row r="3363">
          <cell r="D3363" t="str">
            <v>0</v>
          </cell>
          <cell r="E3363" t="str">
            <v>0</v>
          </cell>
          <cell r="H3363">
            <v>0</v>
          </cell>
        </row>
        <row r="3364">
          <cell r="D3364" t="str">
            <v>0</v>
          </cell>
          <cell r="E3364" t="str">
            <v>0</v>
          </cell>
          <cell r="H3364">
            <v>0</v>
          </cell>
        </row>
        <row r="3365">
          <cell r="D3365" t="str">
            <v>0</v>
          </cell>
          <cell r="E3365" t="str">
            <v>0</v>
          </cell>
          <cell r="H3365">
            <v>0</v>
          </cell>
        </row>
        <row r="3366">
          <cell r="D3366" t="str">
            <v>0</v>
          </cell>
          <cell r="E3366" t="str">
            <v>0</v>
          </cell>
          <cell r="H3366">
            <v>0</v>
          </cell>
        </row>
        <row r="3367">
          <cell r="D3367" t="str">
            <v>0</v>
          </cell>
          <cell r="E3367" t="str">
            <v>0</v>
          </cell>
          <cell r="H3367">
            <v>0</v>
          </cell>
        </row>
        <row r="3368">
          <cell r="D3368" t="str">
            <v>0</v>
          </cell>
          <cell r="E3368" t="str">
            <v>0</v>
          </cell>
          <cell r="H3368">
            <v>0</v>
          </cell>
        </row>
        <row r="3369">
          <cell r="D3369" t="str">
            <v>0</v>
          </cell>
          <cell r="E3369" t="str">
            <v>0</v>
          </cell>
          <cell r="H3369">
            <v>0</v>
          </cell>
        </row>
        <row r="3370">
          <cell r="D3370" t="str">
            <v>0</v>
          </cell>
          <cell r="E3370" t="str">
            <v>0</v>
          </cell>
          <cell r="H3370">
            <v>0</v>
          </cell>
        </row>
        <row r="3371">
          <cell r="D3371" t="str">
            <v>686</v>
          </cell>
          <cell r="E3371">
            <v>0.01</v>
          </cell>
          <cell r="H3371">
            <v>686</v>
          </cell>
        </row>
        <row r="3372">
          <cell r="D3372" t="str">
            <v>0</v>
          </cell>
          <cell r="E3372" t="str">
            <v>0</v>
          </cell>
          <cell r="H3372">
            <v>0</v>
          </cell>
        </row>
        <row r="3373">
          <cell r="D3373" t="str">
            <v>0</v>
          </cell>
          <cell r="E3373" t="str">
            <v>0</v>
          </cell>
          <cell r="H3373">
            <v>0</v>
          </cell>
        </row>
        <row r="3374">
          <cell r="D3374" t="str">
            <v>0</v>
          </cell>
          <cell r="E3374" t="str">
            <v>0</v>
          </cell>
          <cell r="H3374">
            <v>0</v>
          </cell>
        </row>
        <row r="3375">
          <cell r="D3375" t="str">
            <v>0</v>
          </cell>
          <cell r="E3375" t="str">
            <v>0</v>
          </cell>
          <cell r="H3375">
            <v>0</v>
          </cell>
        </row>
        <row r="3376">
          <cell r="D3376" t="str">
            <v>0</v>
          </cell>
          <cell r="E3376" t="str">
            <v>0</v>
          </cell>
          <cell r="H3376">
            <v>0</v>
          </cell>
        </row>
        <row r="3377">
          <cell r="D3377" t="str">
            <v>0</v>
          </cell>
          <cell r="E3377" t="str">
            <v>0</v>
          </cell>
          <cell r="H3377">
            <v>0</v>
          </cell>
        </row>
        <row r="3378">
          <cell r="D3378" t="str">
            <v>0</v>
          </cell>
          <cell r="E3378" t="str">
            <v>0</v>
          </cell>
          <cell r="H3378">
            <v>0</v>
          </cell>
        </row>
        <row r="3379">
          <cell r="D3379" t="str">
            <v>623</v>
          </cell>
          <cell r="E3379">
            <v>8.23</v>
          </cell>
          <cell r="H3379">
            <v>623</v>
          </cell>
        </row>
        <row r="3380">
          <cell r="D3380" t="str">
            <v>0</v>
          </cell>
          <cell r="E3380" t="str">
            <v>0</v>
          </cell>
          <cell r="H3380">
            <v>0</v>
          </cell>
        </row>
        <row r="3381">
          <cell r="D3381" t="str">
            <v>0</v>
          </cell>
          <cell r="E3381" t="str">
            <v>0</v>
          </cell>
          <cell r="H3381">
            <v>0</v>
          </cell>
        </row>
        <row r="3382">
          <cell r="D3382" t="str">
            <v>0</v>
          </cell>
          <cell r="E3382" t="str">
            <v>0</v>
          </cell>
          <cell r="H3382">
            <v>0</v>
          </cell>
        </row>
        <row r="3383">
          <cell r="D3383" t="str">
            <v>0</v>
          </cell>
          <cell r="E3383" t="str">
            <v>0</v>
          </cell>
          <cell r="H3383">
            <v>0</v>
          </cell>
        </row>
        <row r="3384">
          <cell r="D3384" t="str">
            <v>0</v>
          </cell>
          <cell r="E3384" t="str">
            <v>0</v>
          </cell>
          <cell r="H3384">
            <v>0</v>
          </cell>
        </row>
        <row r="3385">
          <cell r="D3385" t="str">
            <v>0</v>
          </cell>
          <cell r="E3385" t="str">
            <v>0</v>
          </cell>
          <cell r="H3385">
            <v>0</v>
          </cell>
        </row>
        <row r="3386">
          <cell r="D3386" t="str">
            <v>0</v>
          </cell>
          <cell r="E3386" t="str">
            <v>0</v>
          </cell>
          <cell r="H3386">
            <v>0</v>
          </cell>
        </row>
        <row r="3387">
          <cell r="D3387" t="str">
            <v>0</v>
          </cell>
          <cell r="E3387" t="str">
            <v>0</v>
          </cell>
          <cell r="H3387">
            <v>0</v>
          </cell>
        </row>
        <row r="3388">
          <cell r="D3388" t="str">
            <v>0</v>
          </cell>
          <cell r="E3388" t="str">
            <v>0</v>
          </cell>
          <cell r="H3388">
            <v>0</v>
          </cell>
        </row>
        <row r="3389">
          <cell r="D3389" t="str">
            <v>0</v>
          </cell>
          <cell r="E3389" t="str">
            <v>0</v>
          </cell>
          <cell r="H3389">
            <v>0</v>
          </cell>
        </row>
        <row r="3390">
          <cell r="D3390" t="str">
            <v>0</v>
          </cell>
          <cell r="E3390" t="str">
            <v>0</v>
          </cell>
          <cell r="H3390">
            <v>0</v>
          </cell>
        </row>
        <row r="3391">
          <cell r="D3391" t="str">
            <v>0</v>
          </cell>
          <cell r="E3391" t="str">
            <v>0</v>
          </cell>
          <cell r="H3391">
            <v>0</v>
          </cell>
        </row>
        <row r="3392">
          <cell r="D3392" t="str">
            <v>0</v>
          </cell>
          <cell r="E3392" t="str">
            <v>0</v>
          </cell>
          <cell r="H3392">
            <v>0</v>
          </cell>
        </row>
        <row r="3393">
          <cell r="D3393" t="str">
            <v>0</v>
          </cell>
          <cell r="E3393" t="str">
            <v>0</v>
          </cell>
          <cell r="H3393">
            <v>0</v>
          </cell>
        </row>
        <row r="3394">
          <cell r="D3394" t="str">
            <v>623</v>
          </cell>
          <cell r="E3394">
            <v>109609.24</v>
          </cell>
          <cell r="H3394">
            <v>623</v>
          </cell>
        </row>
        <row r="3395">
          <cell r="D3395" t="str">
            <v>0</v>
          </cell>
          <cell r="E3395" t="str">
            <v>0</v>
          </cell>
          <cell r="H3395">
            <v>0</v>
          </cell>
        </row>
        <row r="3396">
          <cell r="D3396" t="str">
            <v>0</v>
          </cell>
          <cell r="E3396" t="str">
            <v>0</v>
          </cell>
          <cell r="H3396">
            <v>0</v>
          </cell>
        </row>
        <row r="3397">
          <cell r="D3397" t="str">
            <v>0</v>
          </cell>
          <cell r="E3397" t="str">
            <v>0</v>
          </cell>
          <cell r="H3397">
            <v>0</v>
          </cell>
        </row>
        <row r="3398">
          <cell r="D3398" t="str">
            <v>0</v>
          </cell>
          <cell r="E3398" t="str">
            <v>0</v>
          </cell>
          <cell r="H3398">
            <v>0</v>
          </cell>
        </row>
        <row r="3399">
          <cell r="D3399" t="str">
            <v>0</v>
          </cell>
          <cell r="E3399" t="str">
            <v>0</v>
          </cell>
          <cell r="H3399">
            <v>0</v>
          </cell>
        </row>
        <row r="3400">
          <cell r="D3400" t="str">
            <v>0</v>
          </cell>
          <cell r="E3400" t="str">
            <v>0</v>
          </cell>
          <cell r="H3400">
            <v>0</v>
          </cell>
        </row>
        <row r="3401">
          <cell r="D3401" t="str">
            <v>0</v>
          </cell>
          <cell r="E3401" t="str">
            <v>0</v>
          </cell>
          <cell r="H3401">
            <v>0</v>
          </cell>
        </row>
        <row r="3402">
          <cell r="D3402" t="str">
            <v>0</v>
          </cell>
          <cell r="E3402" t="str">
            <v>0</v>
          </cell>
          <cell r="H3402">
            <v>0</v>
          </cell>
        </row>
        <row r="3403">
          <cell r="D3403" t="str">
            <v>0</v>
          </cell>
          <cell r="E3403" t="str">
            <v>0</v>
          </cell>
          <cell r="H3403">
            <v>0</v>
          </cell>
        </row>
        <row r="3404">
          <cell r="D3404" t="str">
            <v>0</v>
          </cell>
          <cell r="E3404" t="str">
            <v>0</v>
          </cell>
          <cell r="H3404">
            <v>0</v>
          </cell>
        </row>
        <row r="3405">
          <cell r="D3405" t="str">
            <v>0</v>
          </cell>
          <cell r="E3405" t="str">
            <v>0</v>
          </cell>
          <cell r="H3405">
            <v>0</v>
          </cell>
        </row>
        <row r="3406">
          <cell r="D3406" t="str">
            <v>0</v>
          </cell>
          <cell r="E3406" t="str">
            <v>0</v>
          </cell>
          <cell r="H3406">
            <v>0</v>
          </cell>
        </row>
        <row r="3407">
          <cell r="D3407" t="str">
            <v>0</v>
          </cell>
          <cell r="E3407" t="str">
            <v>0</v>
          </cell>
          <cell r="H3407">
            <v>0</v>
          </cell>
        </row>
        <row r="3408">
          <cell r="D3408" t="str">
            <v>0</v>
          </cell>
          <cell r="E3408" t="str">
            <v>0</v>
          </cell>
          <cell r="H3408">
            <v>0</v>
          </cell>
        </row>
        <row r="3409">
          <cell r="D3409" t="str">
            <v>0</v>
          </cell>
          <cell r="E3409" t="str">
            <v>0</v>
          </cell>
          <cell r="H3409">
            <v>0</v>
          </cell>
        </row>
        <row r="3410">
          <cell r="D3410" t="str">
            <v>0</v>
          </cell>
          <cell r="E3410" t="str">
            <v>0</v>
          </cell>
          <cell r="H3410">
            <v>0</v>
          </cell>
        </row>
        <row r="3411">
          <cell r="D3411" t="str">
            <v>0</v>
          </cell>
          <cell r="E3411" t="str">
            <v>0</v>
          </cell>
          <cell r="H3411">
            <v>0</v>
          </cell>
        </row>
        <row r="3412">
          <cell r="D3412" t="str">
            <v>0</v>
          </cell>
          <cell r="E3412" t="str">
            <v>0</v>
          </cell>
          <cell r="H3412">
            <v>0</v>
          </cell>
        </row>
        <row r="3413">
          <cell r="D3413" t="str">
            <v>0</v>
          </cell>
          <cell r="E3413" t="str">
            <v>0</v>
          </cell>
          <cell r="H3413">
            <v>0</v>
          </cell>
        </row>
        <row r="3414">
          <cell r="D3414" t="str">
            <v>0</v>
          </cell>
          <cell r="E3414" t="str">
            <v>0</v>
          </cell>
          <cell r="H3414">
            <v>0</v>
          </cell>
        </row>
        <row r="3415">
          <cell r="D3415" t="str">
            <v>0</v>
          </cell>
          <cell r="E3415" t="str">
            <v>0</v>
          </cell>
          <cell r="H3415">
            <v>0</v>
          </cell>
        </row>
        <row r="3416">
          <cell r="D3416" t="str">
            <v>0</v>
          </cell>
          <cell r="E3416" t="str">
            <v>0</v>
          </cell>
          <cell r="H3416">
            <v>0</v>
          </cell>
        </row>
        <row r="3417">
          <cell r="D3417" t="str">
            <v>0</v>
          </cell>
          <cell r="E3417" t="str">
            <v>0</v>
          </cell>
          <cell r="H3417">
            <v>0</v>
          </cell>
        </row>
        <row r="3418">
          <cell r="D3418" t="str">
            <v>0</v>
          </cell>
          <cell r="E3418" t="str">
            <v>0</v>
          </cell>
          <cell r="H3418">
            <v>0</v>
          </cell>
        </row>
        <row r="3419">
          <cell r="D3419" t="str">
            <v>0</v>
          </cell>
          <cell r="E3419" t="str">
            <v>0</v>
          </cell>
          <cell r="H3419">
            <v>0</v>
          </cell>
        </row>
        <row r="3420">
          <cell r="D3420" t="str">
            <v>0</v>
          </cell>
          <cell r="E3420" t="str">
            <v>0</v>
          </cell>
          <cell r="H3420">
            <v>0</v>
          </cell>
        </row>
        <row r="3421">
          <cell r="D3421" t="str">
            <v>0</v>
          </cell>
          <cell r="E3421" t="str">
            <v>0</v>
          </cell>
          <cell r="H3421">
            <v>0</v>
          </cell>
        </row>
        <row r="3422">
          <cell r="D3422" t="str">
            <v>0</v>
          </cell>
          <cell r="E3422" t="str">
            <v>0</v>
          </cell>
          <cell r="H3422">
            <v>0</v>
          </cell>
        </row>
        <row r="3423">
          <cell r="D3423" t="str">
            <v>0</v>
          </cell>
          <cell r="E3423" t="str">
            <v>0</v>
          </cell>
          <cell r="H3423">
            <v>0</v>
          </cell>
        </row>
        <row r="3424">
          <cell r="D3424" t="str">
            <v>0</v>
          </cell>
          <cell r="E3424" t="str">
            <v>0</v>
          </cell>
          <cell r="H3424">
            <v>0</v>
          </cell>
        </row>
        <row r="3425">
          <cell r="D3425" t="str">
            <v>0</v>
          </cell>
          <cell r="E3425" t="str">
            <v>0</v>
          </cell>
          <cell r="H3425">
            <v>0</v>
          </cell>
        </row>
        <row r="3426">
          <cell r="D3426" t="str">
            <v>0</v>
          </cell>
          <cell r="E3426" t="str">
            <v>0</v>
          </cell>
          <cell r="H3426">
            <v>0</v>
          </cell>
        </row>
        <row r="3427">
          <cell r="D3427" t="str">
            <v>0</v>
          </cell>
          <cell r="E3427" t="str">
            <v>0</v>
          </cell>
          <cell r="H3427">
            <v>0</v>
          </cell>
        </row>
        <row r="3428">
          <cell r="D3428" t="str">
            <v>0</v>
          </cell>
          <cell r="E3428" t="str">
            <v>0</v>
          </cell>
          <cell r="H3428">
            <v>0</v>
          </cell>
        </row>
        <row r="3429">
          <cell r="D3429" t="str">
            <v>0</v>
          </cell>
          <cell r="E3429" t="str">
            <v>0</v>
          </cell>
          <cell r="H3429">
            <v>0</v>
          </cell>
        </row>
        <row r="3430">
          <cell r="D3430" t="str">
            <v>0</v>
          </cell>
          <cell r="E3430" t="str">
            <v>0</v>
          </cell>
          <cell r="H3430">
            <v>0</v>
          </cell>
        </row>
        <row r="3431">
          <cell r="D3431" t="str">
            <v>0</v>
          </cell>
          <cell r="E3431" t="str">
            <v>0</v>
          </cell>
          <cell r="H3431">
            <v>0</v>
          </cell>
        </row>
        <row r="3432">
          <cell r="D3432" t="str">
            <v>0</v>
          </cell>
          <cell r="E3432" t="str">
            <v>0</v>
          </cell>
          <cell r="H3432">
            <v>0</v>
          </cell>
        </row>
        <row r="3433">
          <cell r="D3433" t="str">
            <v>0</v>
          </cell>
          <cell r="E3433" t="str">
            <v>0</v>
          </cell>
          <cell r="H3433">
            <v>0</v>
          </cell>
        </row>
        <row r="3434">
          <cell r="D3434" t="str">
            <v>0</v>
          </cell>
          <cell r="E3434" t="str">
            <v>0</v>
          </cell>
          <cell r="H3434">
            <v>0</v>
          </cell>
        </row>
        <row r="3435">
          <cell r="D3435" t="str">
            <v>0</v>
          </cell>
          <cell r="E3435" t="str">
            <v>0</v>
          </cell>
          <cell r="H3435">
            <v>0</v>
          </cell>
        </row>
        <row r="3436">
          <cell r="D3436" t="str">
            <v>0</v>
          </cell>
          <cell r="E3436" t="str">
            <v>0</v>
          </cell>
          <cell r="H3436">
            <v>0</v>
          </cell>
        </row>
        <row r="3437">
          <cell r="D3437" t="str">
            <v>625</v>
          </cell>
          <cell r="E3437">
            <v>8.11</v>
          </cell>
          <cell r="H3437">
            <v>625</v>
          </cell>
        </row>
        <row r="3438">
          <cell r="D3438" t="str">
            <v>623</v>
          </cell>
          <cell r="E3438">
            <v>-454.91</v>
          </cell>
          <cell r="H3438">
            <v>623</v>
          </cell>
        </row>
        <row r="3439">
          <cell r="D3439" t="str">
            <v>0</v>
          </cell>
          <cell r="E3439" t="str">
            <v>0</v>
          </cell>
          <cell r="H3439">
            <v>0</v>
          </cell>
        </row>
        <row r="3440">
          <cell r="D3440" t="str">
            <v>0</v>
          </cell>
          <cell r="E3440" t="str">
            <v>0</v>
          </cell>
          <cell r="H3440">
            <v>0</v>
          </cell>
        </row>
        <row r="3441">
          <cell r="D3441" t="str">
            <v>0</v>
          </cell>
          <cell r="E3441" t="str">
            <v>0</v>
          </cell>
          <cell r="H3441">
            <v>0</v>
          </cell>
        </row>
        <row r="3442">
          <cell r="D3442" t="str">
            <v>0</v>
          </cell>
          <cell r="E3442" t="str">
            <v>0</v>
          </cell>
          <cell r="H3442">
            <v>0</v>
          </cell>
        </row>
        <row r="3443">
          <cell r="D3443" t="str">
            <v>0</v>
          </cell>
          <cell r="E3443" t="str">
            <v>0</v>
          </cell>
          <cell r="H3443">
            <v>0</v>
          </cell>
        </row>
        <row r="3444">
          <cell r="D3444" t="str">
            <v>0</v>
          </cell>
          <cell r="E3444" t="str">
            <v>0</v>
          </cell>
          <cell r="H3444">
            <v>0</v>
          </cell>
        </row>
        <row r="3445">
          <cell r="D3445" t="str">
            <v>0</v>
          </cell>
          <cell r="E3445" t="str">
            <v>0</v>
          </cell>
          <cell r="H3445">
            <v>0</v>
          </cell>
        </row>
        <row r="3446">
          <cell r="D3446" t="str">
            <v>0</v>
          </cell>
          <cell r="E3446" t="str">
            <v>0</v>
          </cell>
          <cell r="H3446">
            <v>0</v>
          </cell>
        </row>
        <row r="3447">
          <cell r="D3447" t="str">
            <v>0</v>
          </cell>
          <cell r="E3447" t="str">
            <v>0</v>
          </cell>
          <cell r="H3447">
            <v>0</v>
          </cell>
        </row>
        <row r="3448">
          <cell r="D3448" t="str">
            <v>0</v>
          </cell>
          <cell r="E3448" t="str">
            <v>0</v>
          </cell>
          <cell r="H3448">
            <v>0</v>
          </cell>
        </row>
        <row r="3449">
          <cell r="D3449" t="str">
            <v>0</v>
          </cell>
          <cell r="E3449" t="str">
            <v>0</v>
          </cell>
          <cell r="H3449">
            <v>0</v>
          </cell>
        </row>
        <row r="3450">
          <cell r="D3450" t="str">
            <v>0</v>
          </cell>
          <cell r="E3450" t="str">
            <v>0</v>
          </cell>
          <cell r="H3450">
            <v>0</v>
          </cell>
        </row>
        <row r="3451">
          <cell r="D3451" t="str">
            <v>0</v>
          </cell>
          <cell r="E3451" t="str">
            <v>0</v>
          </cell>
          <cell r="H3451">
            <v>0</v>
          </cell>
        </row>
        <row r="3452">
          <cell r="D3452" t="str">
            <v>632</v>
          </cell>
          <cell r="E3452">
            <v>-68642.69</v>
          </cell>
          <cell r="H3452">
            <v>632</v>
          </cell>
        </row>
        <row r="3453">
          <cell r="D3453" t="str">
            <v>0</v>
          </cell>
          <cell r="E3453" t="str">
            <v>0</v>
          </cell>
          <cell r="H3453">
            <v>0</v>
          </cell>
        </row>
        <row r="3454">
          <cell r="D3454" t="str">
            <v>0</v>
          </cell>
          <cell r="E3454" t="str">
            <v>0</v>
          </cell>
          <cell r="H3454">
            <v>0</v>
          </cell>
        </row>
        <row r="3455">
          <cell r="D3455" t="str">
            <v>0</v>
          </cell>
          <cell r="E3455" t="str">
            <v>0</v>
          </cell>
          <cell r="H3455">
            <v>0</v>
          </cell>
        </row>
        <row r="3456">
          <cell r="D3456" t="str">
            <v>0</v>
          </cell>
          <cell r="E3456" t="str">
            <v>0</v>
          </cell>
          <cell r="H3456">
            <v>0</v>
          </cell>
        </row>
        <row r="3457">
          <cell r="D3457" t="str">
            <v>0</v>
          </cell>
          <cell r="E3457" t="str">
            <v>0</v>
          </cell>
          <cell r="H3457">
            <v>0</v>
          </cell>
        </row>
        <row r="3458">
          <cell r="D3458" t="str">
            <v>0</v>
          </cell>
          <cell r="E3458" t="str">
            <v>0</v>
          </cell>
          <cell r="H3458">
            <v>0</v>
          </cell>
        </row>
        <row r="3459">
          <cell r="D3459" t="str">
            <v>0</v>
          </cell>
          <cell r="E3459" t="str">
            <v>0</v>
          </cell>
          <cell r="H3459">
            <v>0</v>
          </cell>
        </row>
        <row r="3460">
          <cell r="D3460" t="str">
            <v>0</v>
          </cell>
          <cell r="E3460" t="str">
            <v>0</v>
          </cell>
          <cell r="H3460">
            <v>0</v>
          </cell>
        </row>
        <row r="3461">
          <cell r="D3461" t="str">
            <v>0</v>
          </cell>
          <cell r="E3461" t="str">
            <v>0</v>
          </cell>
          <cell r="H3461">
            <v>0</v>
          </cell>
        </row>
        <row r="3462">
          <cell r="D3462" t="str">
            <v>0</v>
          </cell>
          <cell r="E3462" t="str">
            <v>0</v>
          </cell>
          <cell r="H3462">
            <v>0</v>
          </cell>
        </row>
        <row r="3463">
          <cell r="D3463" t="str">
            <v>0</v>
          </cell>
          <cell r="E3463" t="str">
            <v>0</v>
          </cell>
          <cell r="H3463">
            <v>0</v>
          </cell>
        </row>
        <row r="3464">
          <cell r="D3464" t="str">
            <v>0</v>
          </cell>
          <cell r="E3464" t="str">
            <v>0</v>
          </cell>
          <cell r="H3464">
            <v>0</v>
          </cell>
        </row>
        <row r="3465">
          <cell r="D3465" t="str">
            <v>0</v>
          </cell>
          <cell r="E3465" t="str">
            <v>0</v>
          </cell>
          <cell r="H3465">
            <v>0</v>
          </cell>
        </row>
        <row r="3466">
          <cell r="D3466" t="str">
            <v>0</v>
          </cell>
          <cell r="E3466" t="str">
            <v>0</v>
          </cell>
          <cell r="H3466">
            <v>0</v>
          </cell>
        </row>
        <row r="3467">
          <cell r="D3467" t="str">
            <v>0</v>
          </cell>
          <cell r="E3467" t="str">
            <v>0</v>
          </cell>
          <cell r="H3467">
            <v>0</v>
          </cell>
        </row>
        <row r="3468">
          <cell r="D3468" t="str">
            <v>0</v>
          </cell>
          <cell r="E3468" t="str">
            <v>0</v>
          </cell>
          <cell r="H3468">
            <v>0</v>
          </cell>
        </row>
        <row r="3469">
          <cell r="D3469" t="str">
            <v>0</v>
          </cell>
          <cell r="E3469" t="str">
            <v>0</v>
          </cell>
          <cell r="H3469">
            <v>0</v>
          </cell>
        </row>
        <row r="3470">
          <cell r="D3470" t="str">
            <v>0</v>
          </cell>
          <cell r="E3470" t="str">
            <v>0</v>
          </cell>
          <cell r="H3470">
            <v>0</v>
          </cell>
        </row>
        <row r="3471">
          <cell r="D3471" t="str">
            <v>0</v>
          </cell>
          <cell r="E3471" t="str">
            <v>0</v>
          </cell>
          <cell r="H3471">
            <v>0</v>
          </cell>
        </row>
        <row r="3472">
          <cell r="D3472" t="str">
            <v>0</v>
          </cell>
          <cell r="E3472" t="str">
            <v>0</v>
          </cell>
          <cell r="H3472">
            <v>0</v>
          </cell>
        </row>
        <row r="3473">
          <cell r="D3473" t="str">
            <v>0</v>
          </cell>
          <cell r="E3473" t="str">
            <v>0</v>
          </cell>
          <cell r="H3473">
            <v>0</v>
          </cell>
        </row>
        <row r="3474">
          <cell r="D3474" t="str">
            <v>0</v>
          </cell>
          <cell r="E3474" t="str">
            <v>0</v>
          </cell>
          <cell r="H3474">
            <v>0</v>
          </cell>
        </row>
        <row r="3475">
          <cell r="D3475" t="str">
            <v>0</v>
          </cell>
          <cell r="E3475" t="str">
            <v>0</v>
          </cell>
          <cell r="H3475">
            <v>0</v>
          </cell>
        </row>
        <row r="3476">
          <cell r="D3476" t="str">
            <v>0</v>
          </cell>
          <cell r="E3476" t="str">
            <v>0</v>
          </cell>
          <cell r="H3476">
            <v>0</v>
          </cell>
        </row>
        <row r="3477">
          <cell r="D3477" t="str">
            <v>0</v>
          </cell>
          <cell r="E3477" t="str">
            <v>0</v>
          </cell>
          <cell r="H3477">
            <v>0</v>
          </cell>
        </row>
        <row r="3478">
          <cell r="D3478" t="str">
            <v>0</v>
          </cell>
          <cell r="E3478" t="str">
            <v>0</v>
          </cell>
          <cell r="H3478">
            <v>0</v>
          </cell>
        </row>
        <row r="3479">
          <cell r="D3479" t="str">
            <v>0</v>
          </cell>
          <cell r="E3479" t="str">
            <v>0</v>
          </cell>
          <cell r="H3479">
            <v>0</v>
          </cell>
        </row>
        <row r="3480">
          <cell r="D3480" t="str">
            <v>0</v>
          </cell>
          <cell r="E3480" t="str">
            <v>0</v>
          </cell>
          <cell r="H3480">
            <v>0</v>
          </cell>
        </row>
        <row r="3481">
          <cell r="D3481" t="str">
            <v>0</v>
          </cell>
          <cell r="E3481" t="str">
            <v>0</v>
          </cell>
          <cell r="H3481">
            <v>0</v>
          </cell>
        </row>
        <row r="3482">
          <cell r="D3482" t="str">
            <v>0</v>
          </cell>
          <cell r="E3482" t="str">
            <v>0</v>
          </cell>
          <cell r="H3482">
            <v>0</v>
          </cell>
        </row>
        <row r="3483">
          <cell r="D3483" t="str">
            <v>0</v>
          </cell>
          <cell r="E3483" t="str">
            <v>0</v>
          </cell>
          <cell r="H3483">
            <v>0</v>
          </cell>
        </row>
        <row r="3484">
          <cell r="D3484" t="str">
            <v>0</v>
          </cell>
          <cell r="E3484" t="str">
            <v>0</v>
          </cell>
          <cell r="H3484">
            <v>0</v>
          </cell>
        </row>
        <row r="3485">
          <cell r="D3485" t="str">
            <v>0</v>
          </cell>
          <cell r="E3485" t="str">
            <v>0</v>
          </cell>
          <cell r="H3485">
            <v>0</v>
          </cell>
        </row>
        <row r="3486">
          <cell r="D3486" t="str">
            <v>0</v>
          </cell>
          <cell r="E3486" t="str">
            <v>0</v>
          </cell>
          <cell r="H3486">
            <v>0</v>
          </cell>
        </row>
        <row r="3487">
          <cell r="D3487" t="str">
            <v>0</v>
          </cell>
          <cell r="E3487" t="str">
            <v>0</v>
          </cell>
          <cell r="H3487">
            <v>0</v>
          </cell>
        </row>
        <row r="3488">
          <cell r="D3488" t="str">
            <v>0</v>
          </cell>
          <cell r="E3488" t="str">
            <v>0</v>
          </cell>
          <cell r="H3488">
            <v>0</v>
          </cell>
        </row>
        <row r="3489">
          <cell r="D3489" t="str">
            <v>0</v>
          </cell>
          <cell r="E3489" t="str">
            <v>0</v>
          </cell>
          <cell r="H3489">
            <v>0</v>
          </cell>
        </row>
        <row r="3490">
          <cell r="D3490" t="str">
            <v>0</v>
          </cell>
          <cell r="E3490" t="str">
            <v>0</v>
          </cell>
          <cell r="H3490">
            <v>0</v>
          </cell>
        </row>
        <row r="3491">
          <cell r="D3491" t="str">
            <v>0</v>
          </cell>
          <cell r="E3491" t="str">
            <v>0</v>
          </cell>
          <cell r="H3491">
            <v>0</v>
          </cell>
        </row>
        <row r="3492">
          <cell r="D3492" t="str">
            <v>0</v>
          </cell>
          <cell r="E3492" t="str">
            <v>0</v>
          </cell>
          <cell r="H3492">
            <v>0</v>
          </cell>
        </row>
        <row r="3493">
          <cell r="D3493" t="str">
            <v>0</v>
          </cell>
          <cell r="E3493" t="str">
            <v>0</v>
          </cell>
          <cell r="H3493">
            <v>0</v>
          </cell>
        </row>
        <row r="3494">
          <cell r="D3494" t="str">
            <v>0</v>
          </cell>
          <cell r="E3494" t="str">
            <v>0</v>
          </cell>
          <cell r="H3494">
            <v>0</v>
          </cell>
        </row>
        <row r="3495">
          <cell r="D3495" t="str">
            <v>623</v>
          </cell>
          <cell r="E3495">
            <v>58.39</v>
          </cell>
          <cell r="H3495">
            <v>623</v>
          </cell>
        </row>
        <row r="3496">
          <cell r="D3496" t="str">
            <v>0</v>
          </cell>
          <cell r="E3496" t="str">
            <v>0</v>
          </cell>
          <cell r="H3496">
            <v>0</v>
          </cell>
        </row>
        <row r="3497">
          <cell r="D3497" t="str">
            <v>0</v>
          </cell>
          <cell r="E3497" t="str">
            <v>0</v>
          </cell>
          <cell r="H3497">
            <v>0</v>
          </cell>
        </row>
        <row r="3498">
          <cell r="D3498" t="str">
            <v>0</v>
          </cell>
          <cell r="E3498" t="str">
            <v>0</v>
          </cell>
          <cell r="H3498">
            <v>0</v>
          </cell>
        </row>
        <row r="3499">
          <cell r="D3499" t="str">
            <v>0</v>
          </cell>
          <cell r="E3499" t="str">
            <v>0</v>
          </cell>
          <cell r="H3499">
            <v>0</v>
          </cell>
        </row>
        <row r="3500">
          <cell r="D3500" t="str">
            <v>0</v>
          </cell>
          <cell r="E3500" t="str">
            <v>0</v>
          </cell>
          <cell r="H3500">
            <v>0</v>
          </cell>
        </row>
        <row r="3501">
          <cell r="D3501" t="str">
            <v>0</v>
          </cell>
          <cell r="E3501" t="str">
            <v>0</v>
          </cell>
          <cell r="H3501">
            <v>0</v>
          </cell>
        </row>
        <row r="3502">
          <cell r="D3502" t="str">
            <v>0</v>
          </cell>
          <cell r="E3502" t="str">
            <v>0</v>
          </cell>
          <cell r="H3502">
            <v>0</v>
          </cell>
        </row>
        <row r="3503">
          <cell r="D3503" t="str">
            <v>0</v>
          </cell>
          <cell r="E3503" t="str">
            <v>0</v>
          </cell>
          <cell r="H3503">
            <v>0</v>
          </cell>
        </row>
        <row r="3504">
          <cell r="D3504" t="str">
            <v>0</v>
          </cell>
          <cell r="E3504" t="str">
            <v>0</v>
          </cell>
          <cell r="H3504">
            <v>0</v>
          </cell>
        </row>
        <row r="3505">
          <cell r="D3505" t="str">
            <v>0</v>
          </cell>
          <cell r="E3505" t="str">
            <v>0</v>
          </cell>
          <cell r="H3505">
            <v>0</v>
          </cell>
        </row>
        <row r="3506">
          <cell r="D3506" t="str">
            <v>0</v>
          </cell>
          <cell r="E3506" t="str">
            <v>0</v>
          </cell>
          <cell r="H3506">
            <v>0</v>
          </cell>
        </row>
        <row r="3507">
          <cell r="D3507" t="str">
            <v>0</v>
          </cell>
          <cell r="E3507" t="str">
            <v>0</v>
          </cell>
          <cell r="H3507">
            <v>0</v>
          </cell>
        </row>
        <row r="3508">
          <cell r="D3508" t="str">
            <v>623</v>
          </cell>
          <cell r="E3508">
            <v>-46.15</v>
          </cell>
          <cell r="H3508">
            <v>623</v>
          </cell>
        </row>
        <row r="3509">
          <cell r="D3509" t="str">
            <v>0</v>
          </cell>
          <cell r="E3509" t="str">
            <v>0</v>
          </cell>
          <cell r="H3509">
            <v>0</v>
          </cell>
        </row>
        <row r="3510">
          <cell r="D3510" t="str">
            <v>0</v>
          </cell>
          <cell r="E3510" t="str">
            <v>0</v>
          </cell>
          <cell r="H3510">
            <v>0</v>
          </cell>
        </row>
        <row r="3511">
          <cell r="D3511" t="str">
            <v>0</v>
          </cell>
          <cell r="E3511" t="str">
            <v>0</v>
          </cell>
          <cell r="H3511">
            <v>0</v>
          </cell>
        </row>
        <row r="3512">
          <cell r="D3512" t="str">
            <v>623</v>
          </cell>
          <cell r="E3512">
            <v>-4.1900000000000004</v>
          </cell>
          <cell r="H3512">
            <v>623</v>
          </cell>
        </row>
        <row r="3513">
          <cell r="D3513" t="str">
            <v>0</v>
          </cell>
          <cell r="E3513" t="str">
            <v>0</v>
          </cell>
          <cell r="H3513">
            <v>0</v>
          </cell>
        </row>
        <row r="3514">
          <cell r="D3514" t="str">
            <v>0</v>
          </cell>
          <cell r="E3514" t="str">
            <v>0</v>
          </cell>
          <cell r="H3514">
            <v>0</v>
          </cell>
        </row>
        <row r="3515">
          <cell r="D3515" t="str">
            <v>0</v>
          </cell>
          <cell r="E3515" t="str">
            <v>0</v>
          </cell>
          <cell r="H3515">
            <v>0</v>
          </cell>
        </row>
        <row r="3516">
          <cell r="D3516" t="str">
            <v>0</v>
          </cell>
          <cell r="E3516" t="str">
            <v>0</v>
          </cell>
          <cell r="H3516">
            <v>0</v>
          </cell>
        </row>
        <row r="3517">
          <cell r="D3517" t="str">
            <v>0</v>
          </cell>
          <cell r="E3517" t="str">
            <v>0</v>
          </cell>
          <cell r="H3517">
            <v>0</v>
          </cell>
        </row>
        <row r="3518">
          <cell r="D3518" t="str">
            <v>0</v>
          </cell>
          <cell r="E3518" t="str">
            <v>0</v>
          </cell>
          <cell r="H3518">
            <v>0</v>
          </cell>
        </row>
        <row r="3519">
          <cell r="D3519" t="str">
            <v>0</v>
          </cell>
          <cell r="E3519" t="str">
            <v>0</v>
          </cell>
          <cell r="H3519">
            <v>0</v>
          </cell>
        </row>
        <row r="3520">
          <cell r="D3520" t="str">
            <v>0</v>
          </cell>
          <cell r="E3520" t="str">
            <v>0</v>
          </cell>
          <cell r="H3520">
            <v>0</v>
          </cell>
        </row>
        <row r="3521">
          <cell r="D3521" t="str">
            <v>0</v>
          </cell>
          <cell r="E3521" t="str">
            <v>0</v>
          </cell>
          <cell r="H3521">
            <v>0</v>
          </cell>
        </row>
        <row r="3522">
          <cell r="D3522" t="str">
            <v>0</v>
          </cell>
          <cell r="E3522" t="str">
            <v>0</v>
          </cell>
          <cell r="H3522">
            <v>0</v>
          </cell>
        </row>
        <row r="3523">
          <cell r="D3523" t="str">
            <v>0</v>
          </cell>
          <cell r="E3523" t="str">
            <v>0</v>
          </cell>
          <cell r="H3523">
            <v>0</v>
          </cell>
        </row>
        <row r="3524">
          <cell r="D3524" t="str">
            <v>0</v>
          </cell>
          <cell r="E3524" t="str">
            <v>0</v>
          </cell>
          <cell r="H3524">
            <v>0</v>
          </cell>
        </row>
        <row r="3525">
          <cell r="D3525" t="str">
            <v>0</v>
          </cell>
          <cell r="E3525" t="str">
            <v>0</v>
          </cell>
          <cell r="H3525">
            <v>0</v>
          </cell>
        </row>
        <row r="3526">
          <cell r="D3526" t="str">
            <v>0</v>
          </cell>
          <cell r="E3526" t="str">
            <v>0</v>
          </cell>
          <cell r="H3526">
            <v>0</v>
          </cell>
        </row>
        <row r="3527">
          <cell r="D3527" t="str">
            <v>0</v>
          </cell>
          <cell r="E3527" t="str">
            <v>0</v>
          </cell>
          <cell r="H3527">
            <v>0</v>
          </cell>
        </row>
        <row r="3528">
          <cell r="D3528" t="str">
            <v>0</v>
          </cell>
          <cell r="E3528" t="str">
            <v>0</v>
          </cell>
          <cell r="H3528">
            <v>0</v>
          </cell>
        </row>
        <row r="3529">
          <cell r="D3529" t="str">
            <v>0</v>
          </cell>
          <cell r="E3529" t="str">
            <v>0</v>
          </cell>
          <cell r="H3529">
            <v>0</v>
          </cell>
        </row>
        <row r="3530">
          <cell r="D3530" t="str">
            <v>0</v>
          </cell>
          <cell r="E3530" t="str">
            <v>0</v>
          </cell>
          <cell r="H3530">
            <v>0</v>
          </cell>
        </row>
        <row r="3531">
          <cell r="D3531" t="str">
            <v>0</v>
          </cell>
          <cell r="E3531" t="str">
            <v>0</v>
          </cell>
          <cell r="H3531">
            <v>0</v>
          </cell>
        </row>
        <row r="3532">
          <cell r="D3532" t="str">
            <v>0</v>
          </cell>
          <cell r="E3532" t="str">
            <v>0</v>
          </cell>
          <cell r="H3532">
            <v>0</v>
          </cell>
        </row>
        <row r="3533">
          <cell r="D3533" t="str">
            <v>0</v>
          </cell>
          <cell r="E3533" t="str">
            <v>0</v>
          </cell>
          <cell r="H3533">
            <v>0</v>
          </cell>
        </row>
        <row r="3534">
          <cell r="D3534" t="str">
            <v>0</v>
          </cell>
          <cell r="E3534" t="str">
            <v>0</v>
          </cell>
          <cell r="H3534">
            <v>0</v>
          </cell>
        </row>
        <row r="3535">
          <cell r="D3535" t="str">
            <v>0</v>
          </cell>
          <cell r="E3535" t="str">
            <v>0</v>
          </cell>
          <cell r="H3535">
            <v>0</v>
          </cell>
        </row>
        <row r="3536">
          <cell r="D3536" t="str">
            <v>0</v>
          </cell>
          <cell r="E3536" t="str">
            <v>0</v>
          </cell>
          <cell r="H3536">
            <v>0</v>
          </cell>
        </row>
        <row r="3537">
          <cell r="D3537" t="str">
            <v>0</v>
          </cell>
          <cell r="E3537" t="str">
            <v>0</v>
          </cell>
          <cell r="H3537">
            <v>0</v>
          </cell>
        </row>
        <row r="3538">
          <cell r="D3538" t="str">
            <v>0</v>
          </cell>
          <cell r="E3538" t="str">
            <v>0</v>
          </cell>
          <cell r="H3538">
            <v>0</v>
          </cell>
        </row>
        <row r="3539">
          <cell r="D3539" t="str">
            <v>0</v>
          </cell>
          <cell r="E3539" t="str">
            <v>0</v>
          </cell>
          <cell r="H3539">
            <v>0</v>
          </cell>
        </row>
        <row r="3540">
          <cell r="D3540" t="str">
            <v>0</v>
          </cell>
          <cell r="E3540" t="str">
            <v>0</v>
          </cell>
          <cell r="H3540">
            <v>0</v>
          </cell>
        </row>
        <row r="3541">
          <cell r="D3541" t="str">
            <v>0</v>
          </cell>
          <cell r="E3541" t="str">
            <v>0</v>
          </cell>
          <cell r="H3541">
            <v>0</v>
          </cell>
        </row>
        <row r="3542">
          <cell r="D3542" t="str">
            <v>0</v>
          </cell>
          <cell r="E3542" t="str">
            <v>0</v>
          </cell>
          <cell r="H3542">
            <v>0</v>
          </cell>
        </row>
        <row r="3543">
          <cell r="D3543" t="str">
            <v>0</v>
          </cell>
          <cell r="E3543" t="str">
            <v>0</v>
          </cell>
          <cell r="H3543">
            <v>0</v>
          </cell>
        </row>
        <row r="3544">
          <cell r="D3544" t="str">
            <v>0</v>
          </cell>
          <cell r="E3544" t="str">
            <v>0</v>
          </cell>
          <cell r="H3544">
            <v>0</v>
          </cell>
        </row>
        <row r="3545">
          <cell r="D3545" t="str">
            <v>0</v>
          </cell>
          <cell r="E3545" t="str">
            <v>0</v>
          </cell>
          <cell r="H3545">
            <v>0</v>
          </cell>
        </row>
        <row r="3546">
          <cell r="D3546" t="str">
            <v>0</v>
          </cell>
          <cell r="E3546" t="str">
            <v>0</v>
          </cell>
          <cell r="H3546">
            <v>0</v>
          </cell>
        </row>
        <row r="3547">
          <cell r="D3547" t="str">
            <v>624</v>
          </cell>
          <cell r="E3547">
            <v>4.99</v>
          </cell>
          <cell r="H3547">
            <v>624</v>
          </cell>
        </row>
        <row r="3548">
          <cell r="D3548" t="str">
            <v>0</v>
          </cell>
          <cell r="E3548" t="str">
            <v>0</v>
          </cell>
          <cell r="H3548">
            <v>0</v>
          </cell>
        </row>
        <row r="3549">
          <cell r="D3549" t="str">
            <v>0</v>
          </cell>
          <cell r="E3549" t="str">
            <v>0</v>
          </cell>
          <cell r="H3549">
            <v>0</v>
          </cell>
        </row>
        <row r="3550">
          <cell r="D3550" t="str">
            <v>0</v>
          </cell>
          <cell r="E3550" t="str">
            <v>0</v>
          </cell>
          <cell r="H3550">
            <v>0</v>
          </cell>
        </row>
        <row r="3551">
          <cell r="D3551" t="str">
            <v>0</v>
          </cell>
          <cell r="E3551" t="str">
            <v>0</v>
          </cell>
          <cell r="H3551">
            <v>0</v>
          </cell>
        </row>
        <row r="3552">
          <cell r="D3552" t="str">
            <v>0</v>
          </cell>
          <cell r="E3552" t="str">
            <v>0</v>
          </cell>
          <cell r="H3552">
            <v>0</v>
          </cell>
        </row>
        <row r="3553">
          <cell r="D3553" t="str">
            <v>0</v>
          </cell>
          <cell r="E3553" t="str">
            <v>0</v>
          </cell>
          <cell r="H3553">
            <v>0</v>
          </cell>
        </row>
        <row r="3554">
          <cell r="D3554" t="str">
            <v>0</v>
          </cell>
          <cell r="E3554" t="str">
            <v>0</v>
          </cell>
          <cell r="H3554">
            <v>0</v>
          </cell>
        </row>
        <row r="3555">
          <cell r="D3555" t="str">
            <v>0</v>
          </cell>
          <cell r="E3555" t="str">
            <v>0</v>
          </cell>
          <cell r="H3555">
            <v>0</v>
          </cell>
        </row>
        <row r="3556">
          <cell r="D3556" t="str">
            <v>0</v>
          </cell>
          <cell r="E3556" t="str">
            <v>0</v>
          </cell>
          <cell r="H3556">
            <v>0</v>
          </cell>
        </row>
        <row r="3557">
          <cell r="D3557" t="str">
            <v>0</v>
          </cell>
          <cell r="E3557" t="str">
            <v>0</v>
          </cell>
          <cell r="H3557">
            <v>0</v>
          </cell>
        </row>
        <row r="3558">
          <cell r="D3558" t="str">
            <v>0</v>
          </cell>
          <cell r="E3558" t="str">
            <v>0</v>
          </cell>
          <cell r="H3558">
            <v>0</v>
          </cell>
        </row>
        <row r="3559">
          <cell r="D3559" t="str">
            <v>0</v>
          </cell>
          <cell r="E3559" t="str">
            <v>0</v>
          </cell>
          <cell r="H3559">
            <v>0</v>
          </cell>
        </row>
        <row r="3560">
          <cell r="D3560" t="str">
            <v>0</v>
          </cell>
          <cell r="E3560" t="str">
            <v>0</v>
          </cell>
          <cell r="H3560">
            <v>0</v>
          </cell>
        </row>
        <row r="3561">
          <cell r="D3561" t="str">
            <v>0</v>
          </cell>
          <cell r="E3561" t="str">
            <v>0</v>
          </cell>
          <cell r="H3561">
            <v>0</v>
          </cell>
        </row>
        <row r="3562">
          <cell r="D3562" t="str">
            <v>0</v>
          </cell>
          <cell r="E3562" t="str">
            <v>0</v>
          </cell>
          <cell r="H3562">
            <v>0</v>
          </cell>
        </row>
        <row r="3563">
          <cell r="D3563" t="str">
            <v>0</v>
          </cell>
          <cell r="E3563" t="str">
            <v>0</v>
          </cell>
          <cell r="H3563">
            <v>0</v>
          </cell>
        </row>
        <row r="3564">
          <cell r="D3564" t="str">
            <v>0</v>
          </cell>
          <cell r="E3564" t="str">
            <v>0</v>
          </cell>
          <cell r="H3564">
            <v>0</v>
          </cell>
        </row>
        <row r="3565">
          <cell r="D3565" t="str">
            <v>0</v>
          </cell>
          <cell r="E3565" t="str">
            <v>0</v>
          </cell>
          <cell r="H3565">
            <v>0</v>
          </cell>
        </row>
        <row r="3566">
          <cell r="D3566" t="str">
            <v>0</v>
          </cell>
          <cell r="E3566" t="str">
            <v>0</v>
          </cell>
          <cell r="H3566">
            <v>0</v>
          </cell>
        </row>
        <row r="3567">
          <cell r="D3567" t="str">
            <v>641</v>
          </cell>
          <cell r="E3567">
            <v>-0.24</v>
          </cell>
          <cell r="H3567">
            <v>641</v>
          </cell>
        </row>
        <row r="3568">
          <cell r="D3568" t="str">
            <v>0</v>
          </cell>
          <cell r="E3568" t="str">
            <v>0</v>
          </cell>
          <cell r="H3568">
            <v>0</v>
          </cell>
        </row>
        <row r="3569">
          <cell r="D3569" t="str">
            <v>0</v>
          </cell>
          <cell r="E3569" t="str">
            <v>0</v>
          </cell>
          <cell r="H3569">
            <v>0</v>
          </cell>
        </row>
        <row r="3570">
          <cell r="D3570" t="str">
            <v>0</v>
          </cell>
          <cell r="E3570" t="str">
            <v>0</v>
          </cell>
          <cell r="H3570">
            <v>0</v>
          </cell>
        </row>
        <row r="3571">
          <cell r="D3571" t="str">
            <v>0</v>
          </cell>
          <cell r="E3571" t="str">
            <v>0</v>
          </cell>
          <cell r="H3571">
            <v>0</v>
          </cell>
        </row>
        <row r="3572">
          <cell r="D3572" t="str">
            <v>0</v>
          </cell>
          <cell r="E3572" t="str">
            <v>0</v>
          </cell>
          <cell r="H3572">
            <v>0</v>
          </cell>
        </row>
        <row r="3573">
          <cell r="D3573" t="str">
            <v>0</v>
          </cell>
          <cell r="E3573" t="str">
            <v>0</v>
          </cell>
          <cell r="H3573">
            <v>0</v>
          </cell>
        </row>
        <row r="3574">
          <cell r="D3574" t="str">
            <v>0</v>
          </cell>
          <cell r="E3574" t="str">
            <v>0</v>
          </cell>
          <cell r="H3574">
            <v>0</v>
          </cell>
        </row>
        <row r="3575">
          <cell r="D3575" t="str">
            <v>0</v>
          </cell>
          <cell r="E3575" t="str">
            <v>0</v>
          </cell>
          <cell r="H3575">
            <v>0</v>
          </cell>
        </row>
        <row r="3576">
          <cell r="D3576" t="str">
            <v>0</v>
          </cell>
          <cell r="E3576" t="str">
            <v>0</v>
          </cell>
          <cell r="H3576">
            <v>0</v>
          </cell>
        </row>
        <row r="3577">
          <cell r="D3577" t="str">
            <v>0</v>
          </cell>
          <cell r="E3577" t="str">
            <v>0</v>
          </cell>
          <cell r="H3577">
            <v>0</v>
          </cell>
        </row>
        <row r="3578">
          <cell r="D3578" t="str">
            <v>0</v>
          </cell>
          <cell r="E3578" t="str">
            <v>0</v>
          </cell>
          <cell r="H3578">
            <v>0</v>
          </cell>
        </row>
        <row r="3579">
          <cell r="D3579" t="str">
            <v>0</v>
          </cell>
          <cell r="E3579" t="str">
            <v>0</v>
          </cell>
          <cell r="H3579">
            <v>0</v>
          </cell>
        </row>
        <row r="3580">
          <cell r="D3580" t="str">
            <v>0</v>
          </cell>
          <cell r="E3580" t="str">
            <v>0</v>
          </cell>
          <cell r="H3580">
            <v>0</v>
          </cell>
        </row>
        <row r="3581">
          <cell r="D3581" t="str">
            <v>0</v>
          </cell>
          <cell r="E3581" t="str">
            <v>0</v>
          </cell>
          <cell r="H3581">
            <v>0</v>
          </cell>
        </row>
        <row r="3582">
          <cell r="D3582" t="str">
            <v>0</v>
          </cell>
          <cell r="E3582" t="str">
            <v>0</v>
          </cell>
          <cell r="H3582">
            <v>0</v>
          </cell>
        </row>
        <row r="3583">
          <cell r="D3583" t="str">
            <v>0</v>
          </cell>
          <cell r="E3583" t="str">
            <v>0</v>
          </cell>
          <cell r="H3583">
            <v>0</v>
          </cell>
        </row>
        <row r="3584">
          <cell r="D3584" t="str">
            <v>0</v>
          </cell>
          <cell r="E3584" t="str">
            <v>0</v>
          </cell>
          <cell r="H3584">
            <v>0</v>
          </cell>
        </row>
        <row r="3585">
          <cell r="D3585" t="str">
            <v>0</v>
          </cell>
          <cell r="E3585" t="str">
            <v>0</v>
          </cell>
          <cell r="H3585">
            <v>0</v>
          </cell>
        </row>
        <row r="3586">
          <cell r="D3586" t="str">
            <v>0</v>
          </cell>
          <cell r="E3586" t="str">
            <v>0</v>
          </cell>
          <cell r="H3586">
            <v>0</v>
          </cell>
        </row>
        <row r="3587">
          <cell r="D3587" t="str">
            <v>0</v>
          </cell>
          <cell r="E3587" t="str">
            <v>0</v>
          </cell>
          <cell r="H3587">
            <v>0</v>
          </cell>
        </row>
        <row r="3588">
          <cell r="D3588" t="str">
            <v>0</v>
          </cell>
          <cell r="E3588" t="str">
            <v>0</v>
          </cell>
          <cell r="H3588">
            <v>0</v>
          </cell>
        </row>
        <row r="3589">
          <cell r="D3589" t="str">
            <v>0</v>
          </cell>
          <cell r="E3589" t="str">
            <v>0</v>
          </cell>
          <cell r="H3589">
            <v>0</v>
          </cell>
        </row>
        <row r="3590">
          <cell r="D3590" t="str">
            <v>0</v>
          </cell>
          <cell r="E3590" t="str">
            <v>0</v>
          </cell>
          <cell r="H3590">
            <v>0</v>
          </cell>
        </row>
        <row r="3591">
          <cell r="D3591" t="str">
            <v>0</v>
          </cell>
          <cell r="E3591" t="str">
            <v>0</v>
          </cell>
          <cell r="H3591">
            <v>0</v>
          </cell>
        </row>
        <row r="3592">
          <cell r="D3592" t="str">
            <v>0</v>
          </cell>
          <cell r="E3592" t="str">
            <v>0</v>
          </cell>
          <cell r="H3592">
            <v>0</v>
          </cell>
        </row>
        <row r="3593">
          <cell r="D3593" t="str">
            <v>0</v>
          </cell>
          <cell r="E3593" t="str">
            <v>0</v>
          </cell>
          <cell r="H3593">
            <v>0</v>
          </cell>
        </row>
        <row r="3594">
          <cell r="D3594" t="str">
            <v>0</v>
          </cell>
          <cell r="E3594" t="str">
            <v>0</v>
          </cell>
          <cell r="H3594">
            <v>0</v>
          </cell>
        </row>
        <row r="3595">
          <cell r="D3595" t="str">
            <v>0</v>
          </cell>
          <cell r="E3595" t="str">
            <v>0</v>
          </cell>
          <cell r="H3595">
            <v>0</v>
          </cell>
        </row>
        <row r="3596">
          <cell r="D3596" t="str">
            <v>0</v>
          </cell>
          <cell r="E3596" t="str">
            <v>0</v>
          </cell>
          <cell r="H3596">
            <v>0</v>
          </cell>
        </row>
        <row r="3597">
          <cell r="D3597" t="str">
            <v>623</v>
          </cell>
          <cell r="E3597">
            <v>309.60000000000002</v>
          </cell>
          <cell r="H3597">
            <v>623</v>
          </cell>
        </row>
        <row r="3598">
          <cell r="D3598" t="str">
            <v>0</v>
          </cell>
          <cell r="E3598" t="str">
            <v>0</v>
          </cell>
          <cell r="H3598">
            <v>0</v>
          </cell>
        </row>
        <row r="3599">
          <cell r="D3599" t="str">
            <v>0</v>
          </cell>
          <cell r="E3599" t="str">
            <v>0</v>
          </cell>
          <cell r="H3599">
            <v>0</v>
          </cell>
        </row>
        <row r="3600">
          <cell r="D3600" t="str">
            <v>0</v>
          </cell>
          <cell r="E3600" t="str">
            <v>0</v>
          </cell>
          <cell r="H3600">
            <v>0</v>
          </cell>
        </row>
        <row r="3601">
          <cell r="D3601" t="str">
            <v>0</v>
          </cell>
          <cell r="E3601" t="str">
            <v>0</v>
          </cell>
          <cell r="H3601">
            <v>0</v>
          </cell>
        </row>
        <row r="3602">
          <cell r="D3602" t="str">
            <v>620</v>
          </cell>
          <cell r="E3602">
            <v>-0.53</v>
          </cell>
          <cell r="H3602">
            <v>620</v>
          </cell>
        </row>
        <row r="3603">
          <cell r="D3603" t="str">
            <v>0</v>
          </cell>
          <cell r="E3603" t="str">
            <v>0</v>
          </cell>
          <cell r="H3603">
            <v>0</v>
          </cell>
        </row>
        <row r="3604">
          <cell r="D3604" t="str">
            <v>0</v>
          </cell>
          <cell r="E3604" t="str">
            <v>0</v>
          </cell>
          <cell r="H3604">
            <v>0</v>
          </cell>
        </row>
        <row r="3605">
          <cell r="D3605" t="str">
            <v>624</v>
          </cell>
          <cell r="E3605">
            <v>-1.29</v>
          </cell>
          <cell r="H3605">
            <v>624</v>
          </cell>
        </row>
        <row r="3606">
          <cell r="D3606" t="str">
            <v>0</v>
          </cell>
          <cell r="E3606" t="str">
            <v>0</v>
          </cell>
          <cell r="H3606">
            <v>0</v>
          </cell>
        </row>
        <row r="3607">
          <cell r="D3607" t="str">
            <v>0</v>
          </cell>
          <cell r="E3607" t="str">
            <v>0</v>
          </cell>
          <cell r="H3607">
            <v>0</v>
          </cell>
        </row>
        <row r="3608">
          <cell r="D3608" t="str">
            <v>0</v>
          </cell>
          <cell r="E3608" t="str">
            <v>0</v>
          </cell>
          <cell r="H3608">
            <v>0</v>
          </cell>
        </row>
        <row r="3609">
          <cell r="D3609" t="str">
            <v>0</v>
          </cell>
          <cell r="E3609" t="str">
            <v>0</v>
          </cell>
          <cell r="H3609">
            <v>0</v>
          </cell>
        </row>
        <row r="3610">
          <cell r="D3610" t="str">
            <v>0</v>
          </cell>
          <cell r="E3610" t="str">
            <v>0</v>
          </cell>
          <cell r="H3610">
            <v>0</v>
          </cell>
        </row>
        <row r="3611">
          <cell r="D3611" t="str">
            <v>0</v>
          </cell>
          <cell r="E3611" t="str">
            <v>0</v>
          </cell>
          <cell r="H3611">
            <v>0</v>
          </cell>
        </row>
        <row r="3612">
          <cell r="D3612" t="str">
            <v>0</v>
          </cell>
          <cell r="E3612" t="str">
            <v>0</v>
          </cell>
          <cell r="H3612">
            <v>0</v>
          </cell>
        </row>
        <row r="3613">
          <cell r="D3613" t="str">
            <v>0</v>
          </cell>
          <cell r="E3613" t="str">
            <v>0</v>
          </cell>
          <cell r="H3613">
            <v>0</v>
          </cell>
        </row>
        <row r="3614">
          <cell r="D3614" t="str">
            <v>0</v>
          </cell>
          <cell r="E3614" t="str">
            <v>0</v>
          </cell>
          <cell r="H3614">
            <v>0</v>
          </cell>
        </row>
        <row r="3615">
          <cell r="D3615" t="str">
            <v>0</v>
          </cell>
          <cell r="E3615" t="str">
            <v>0</v>
          </cell>
          <cell r="H3615">
            <v>0</v>
          </cell>
        </row>
        <row r="3616">
          <cell r="D3616" t="str">
            <v>0</v>
          </cell>
          <cell r="E3616" t="str">
            <v>0</v>
          </cell>
          <cell r="H3616">
            <v>0</v>
          </cell>
        </row>
        <row r="3617">
          <cell r="D3617" t="str">
            <v>0</v>
          </cell>
          <cell r="E3617" t="str">
            <v>0</v>
          </cell>
          <cell r="H3617">
            <v>0</v>
          </cell>
        </row>
        <row r="3618">
          <cell r="D3618" t="str">
            <v>0</v>
          </cell>
          <cell r="E3618" t="str">
            <v>0</v>
          </cell>
          <cell r="H3618">
            <v>0</v>
          </cell>
        </row>
        <row r="3619">
          <cell r="D3619" t="str">
            <v>0</v>
          </cell>
          <cell r="E3619" t="str">
            <v>0</v>
          </cell>
          <cell r="H3619">
            <v>0</v>
          </cell>
        </row>
        <row r="3620">
          <cell r="D3620" t="str">
            <v>0</v>
          </cell>
          <cell r="E3620" t="str">
            <v>0</v>
          </cell>
          <cell r="H3620">
            <v>0</v>
          </cell>
        </row>
        <row r="3621">
          <cell r="D3621" t="str">
            <v>0</v>
          </cell>
          <cell r="E3621" t="str">
            <v>0</v>
          </cell>
          <cell r="H3621">
            <v>0</v>
          </cell>
        </row>
        <row r="3622">
          <cell r="D3622" t="str">
            <v>0</v>
          </cell>
          <cell r="E3622" t="str">
            <v>0</v>
          </cell>
          <cell r="H3622">
            <v>0</v>
          </cell>
        </row>
        <row r="3623">
          <cell r="D3623" t="str">
            <v>0</v>
          </cell>
          <cell r="E3623" t="str">
            <v>0</v>
          </cell>
          <cell r="H3623">
            <v>0</v>
          </cell>
        </row>
        <row r="3624">
          <cell r="D3624" t="str">
            <v>0</v>
          </cell>
          <cell r="E3624" t="str">
            <v>0</v>
          </cell>
          <cell r="H3624">
            <v>0</v>
          </cell>
        </row>
        <row r="3625">
          <cell r="D3625" t="str">
            <v>0</v>
          </cell>
          <cell r="E3625" t="str">
            <v>0</v>
          </cell>
          <cell r="H3625">
            <v>0</v>
          </cell>
        </row>
        <row r="3626">
          <cell r="D3626" t="str">
            <v>0</v>
          </cell>
          <cell r="E3626" t="str">
            <v>0</v>
          </cell>
          <cell r="H3626">
            <v>0</v>
          </cell>
        </row>
        <row r="3627">
          <cell r="D3627" t="str">
            <v>0</v>
          </cell>
          <cell r="E3627" t="str">
            <v>0</v>
          </cell>
          <cell r="H3627">
            <v>0</v>
          </cell>
        </row>
        <row r="3628">
          <cell r="D3628" t="str">
            <v>0</v>
          </cell>
          <cell r="E3628" t="str">
            <v>0</v>
          </cell>
          <cell r="H3628">
            <v>0</v>
          </cell>
        </row>
        <row r="3629">
          <cell r="D3629" t="str">
            <v>0</v>
          </cell>
          <cell r="E3629" t="str">
            <v>0</v>
          </cell>
          <cell r="H3629">
            <v>0</v>
          </cell>
        </row>
        <row r="3630">
          <cell r="D3630" t="str">
            <v>0</v>
          </cell>
          <cell r="E3630" t="str">
            <v>0</v>
          </cell>
          <cell r="H3630">
            <v>0</v>
          </cell>
        </row>
        <row r="3631">
          <cell r="D3631" t="str">
            <v>0</v>
          </cell>
          <cell r="E3631" t="str">
            <v>0</v>
          </cell>
          <cell r="H3631">
            <v>0</v>
          </cell>
        </row>
        <row r="3632">
          <cell r="D3632" t="str">
            <v>0</v>
          </cell>
          <cell r="E3632" t="str">
            <v>0</v>
          </cell>
          <cell r="H3632">
            <v>0</v>
          </cell>
        </row>
        <row r="3633">
          <cell r="D3633" t="str">
            <v>0</v>
          </cell>
          <cell r="E3633" t="str">
            <v>0</v>
          </cell>
          <cell r="H3633">
            <v>0</v>
          </cell>
        </row>
        <row r="3634">
          <cell r="D3634" t="str">
            <v>0</v>
          </cell>
          <cell r="E3634" t="str">
            <v>0</v>
          </cell>
          <cell r="H3634">
            <v>0</v>
          </cell>
        </row>
        <row r="3635">
          <cell r="D3635" t="str">
            <v>0</v>
          </cell>
          <cell r="E3635" t="str">
            <v>0</v>
          </cell>
          <cell r="H3635">
            <v>0</v>
          </cell>
        </row>
        <row r="3636">
          <cell r="D3636" t="str">
            <v>0</v>
          </cell>
          <cell r="E3636" t="str">
            <v>0</v>
          </cell>
          <cell r="H3636">
            <v>0</v>
          </cell>
        </row>
        <row r="3637">
          <cell r="D3637" t="str">
            <v>0</v>
          </cell>
          <cell r="E3637" t="str">
            <v>0</v>
          </cell>
          <cell r="H3637">
            <v>0</v>
          </cell>
        </row>
        <row r="3638">
          <cell r="D3638" t="str">
            <v>0</v>
          </cell>
          <cell r="E3638" t="str">
            <v>0</v>
          </cell>
          <cell r="H3638">
            <v>0</v>
          </cell>
        </row>
        <row r="3639">
          <cell r="D3639" t="str">
            <v>0</v>
          </cell>
          <cell r="E3639" t="str">
            <v>0</v>
          </cell>
          <cell r="H3639">
            <v>0</v>
          </cell>
        </row>
        <row r="3640">
          <cell r="D3640" t="str">
            <v>0</v>
          </cell>
          <cell r="E3640" t="str">
            <v>0</v>
          </cell>
          <cell r="H3640">
            <v>0</v>
          </cell>
        </row>
        <row r="3641">
          <cell r="D3641" t="str">
            <v>0</v>
          </cell>
          <cell r="E3641" t="str">
            <v>0</v>
          </cell>
          <cell r="H3641">
            <v>0</v>
          </cell>
        </row>
        <row r="3642">
          <cell r="D3642" t="str">
            <v>0</v>
          </cell>
          <cell r="E3642" t="str">
            <v>0</v>
          </cell>
          <cell r="H3642">
            <v>0</v>
          </cell>
        </row>
        <row r="3643">
          <cell r="D3643" t="str">
            <v>0</v>
          </cell>
          <cell r="E3643" t="str">
            <v>0</v>
          </cell>
          <cell r="H3643">
            <v>0</v>
          </cell>
        </row>
        <row r="3644">
          <cell r="D3644" t="str">
            <v>0</v>
          </cell>
          <cell r="E3644" t="str">
            <v>0</v>
          </cell>
          <cell r="H3644">
            <v>0</v>
          </cell>
        </row>
        <row r="3645">
          <cell r="D3645" t="str">
            <v>0</v>
          </cell>
          <cell r="E3645" t="str">
            <v>0</v>
          </cell>
          <cell r="H3645">
            <v>0</v>
          </cell>
        </row>
        <row r="3646">
          <cell r="D3646" t="str">
            <v>0</v>
          </cell>
          <cell r="E3646" t="str">
            <v>0</v>
          </cell>
          <cell r="H3646">
            <v>0</v>
          </cell>
        </row>
        <row r="3647">
          <cell r="D3647" t="str">
            <v>0</v>
          </cell>
          <cell r="E3647" t="str">
            <v>0</v>
          </cell>
          <cell r="H3647">
            <v>0</v>
          </cell>
        </row>
        <row r="3648">
          <cell r="D3648" t="str">
            <v>0</v>
          </cell>
          <cell r="E3648" t="str">
            <v>0</v>
          </cell>
          <cell r="H3648">
            <v>0</v>
          </cell>
        </row>
        <row r="3649">
          <cell r="D3649" t="str">
            <v>0</v>
          </cell>
          <cell r="E3649" t="str">
            <v>0</v>
          </cell>
          <cell r="H3649">
            <v>0</v>
          </cell>
        </row>
        <row r="3650">
          <cell r="D3650" t="str">
            <v>0</v>
          </cell>
          <cell r="E3650" t="str">
            <v>0</v>
          </cell>
          <cell r="H3650">
            <v>0</v>
          </cell>
        </row>
        <row r="3651">
          <cell r="D3651" t="str">
            <v>0</v>
          </cell>
          <cell r="E3651" t="str">
            <v>0</v>
          </cell>
          <cell r="H3651">
            <v>0</v>
          </cell>
        </row>
        <row r="3652">
          <cell r="D3652" t="str">
            <v>0</v>
          </cell>
          <cell r="E3652" t="str">
            <v>0</v>
          </cell>
          <cell r="H3652">
            <v>0</v>
          </cell>
        </row>
        <row r="3653">
          <cell r="D3653" t="str">
            <v>0</v>
          </cell>
          <cell r="E3653" t="str">
            <v>0</v>
          </cell>
          <cell r="H3653">
            <v>0</v>
          </cell>
        </row>
        <row r="3654">
          <cell r="D3654" t="str">
            <v>0</v>
          </cell>
          <cell r="E3654" t="str">
            <v>0</v>
          </cell>
          <cell r="H3654">
            <v>0</v>
          </cell>
        </row>
        <row r="3655">
          <cell r="D3655" t="str">
            <v>0</v>
          </cell>
          <cell r="E3655" t="str">
            <v>0</v>
          </cell>
          <cell r="H3655">
            <v>0</v>
          </cell>
        </row>
        <row r="3656">
          <cell r="D3656" t="str">
            <v>0</v>
          </cell>
          <cell r="E3656" t="str">
            <v>0</v>
          </cell>
          <cell r="H3656">
            <v>0</v>
          </cell>
        </row>
        <row r="3657">
          <cell r="D3657" t="str">
            <v>685</v>
          </cell>
          <cell r="E3657">
            <v>0.01</v>
          </cell>
          <cell r="H3657">
            <v>685</v>
          </cell>
        </row>
        <row r="3658">
          <cell r="D3658" t="str">
            <v>0</v>
          </cell>
          <cell r="E3658" t="str">
            <v>0</v>
          </cell>
          <cell r="H3658">
            <v>0</v>
          </cell>
        </row>
        <row r="3659">
          <cell r="D3659" t="str">
            <v>0</v>
          </cell>
          <cell r="E3659" t="str">
            <v>0</v>
          </cell>
          <cell r="H3659">
            <v>0</v>
          </cell>
        </row>
        <row r="3660">
          <cell r="D3660" t="str">
            <v>0</v>
          </cell>
          <cell r="E3660" t="str">
            <v>0</v>
          </cell>
          <cell r="H3660">
            <v>0</v>
          </cell>
        </row>
        <row r="3661">
          <cell r="D3661" t="str">
            <v>0</v>
          </cell>
          <cell r="E3661" t="str">
            <v>0</v>
          </cell>
          <cell r="H3661">
            <v>0</v>
          </cell>
        </row>
        <row r="3662">
          <cell r="D3662" t="str">
            <v>0</v>
          </cell>
          <cell r="E3662" t="str">
            <v>0</v>
          </cell>
          <cell r="H3662">
            <v>0</v>
          </cell>
        </row>
        <row r="3663">
          <cell r="D3663" t="str">
            <v>0</v>
          </cell>
          <cell r="E3663" t="str">
            <v>0</v>
          </cell>
          <cell r="H3663">
            <v>0</v>
          </cell>
        </row>
        <row r="3664">
          <cell r="D3664" t="str">
            <v>0</v>
          </cell>
          <cell r="E3664" t="str">
            <v>0</v>
          </cell>
          <cell r="H3664">
            <v>0</v>
          </cell>
        </row>
        <row r="3665">
          <cell r="D3665" t="str">
            <v>0</v>
          </cell>
          <cell r="E3665" t="str">
            <v>0</v>
          </cell>
          <cell r="H3665">
            <v>0</v>
          </cell>
        </row>
        <row r="3666">
          <cell r="D3666" t="str">
            <v>0</v>
          </cell>
          <cell r="E3666" t="str">
            <v>0</v>
          </cell>
          <cell r="H3666">
            <v>0</v>
          </cell>
        </row>
        <row r="3667">
          <cell r="D3667" t="str">
            <v>0</v>
          </cell>
          <cell r="E3667" t="str">
            <v>0</v>
          </cell>
          <cell r="H3667">
            <v>0</v>
          </cell>
        </row>
        <row r="3668">
          <cell r="D3668" t="str">
            <v>0</v>
          </cell>
          <cell r="E3668" t="str">
            <v>0</v>
          </cell>
          <cell r="H3668">
            <v>0</v>
          </cell>
        </row>
        <row r="3669">
          <cell r="D3669" t="str">
            <v>0</v>
          </cell>
          <cell r="E3669" t="str">
            <v>0</v>
          </cell>
          <cell r="H3669">
            <v>0</v>
          </cell>
        </row>
        <row r="3670">
          <cell r="D3670" t="str">
            <v>0</v>
          </cell>
          <cell r="E3670" t="str">
            <v>0</v>
          </cell>
          <cell r="H3670">
            <v>0</v>
          </cell>
        </row>
        <row r="3671">
          <cell r="D3671" t="str">
            <v>0</v>
          </cell>
          <cell r="E3671" t="str">
            <v>0</v>
          </cell>
          <cell r="H3671">
            <v>0</v>
          </cell>
        </row>
        <row r="3672">
          <cell r="D3672" t="str">
            <v>0</v>
          </cell>
          <cell r="E3672" t="str">
            <v>0</v>
          </cell>
          <cell r="H3672">
            <v>0</v>
          </cell>
        </row>
        <row r="3673">
          <cell r="D3673" t="str">
            <v>0</v>
          </cell>
          <cell r="E3673" t="str">
            <v>0</v>
          </cell>
          <cell r="H3673">
            <v>0</v>
          </cell>
        </row>
        <row r="3674">
          <cell r="D3674" t="str">
            <v>0</v>
          </cell>
          <cell r="E3674" t="str">
            <v>0</v>
          </cell>
          <cell r="H3674">
            <v>0</v>
          </cell>
        </row>
        <row r="3675">
          <cell r="D3675" t="str">
            <v>0</v>
          </cell>
          <cell r="E3675" t="str">
            <v>0</v>
          </cell>
          <cell r="H3675">
            <v>0</v>
          </cell>
        </row>
        <row r="3676">
          <cell r="D3676" t="str">
            <v>0</v>
          </cell>
          <cell r="E3676" t="str">
            <v>0</v>
          </cell>
          <cell r="H3676">
            <v>0</v>
          </cell>
        </row>
        <row r="3677">
          <cell r="D3677" t="str">
            <v>0</v>
          </cell>
          <cell r="E3677" t="str">
            <v>0</v>
          </cell>
          <cell r="H3677">
            <v>0</v>
          </cell>
        </row>
        <row r="3678">
          <cell r="D3678" t="str">
            <v>0</v>
          </cell>
          <cell r="E3678" t="str">
            <v>0</v>
          </cell>
          <cell r="H3678">
            <v>0</v>
          </cell>
        </row>
        <row r="3679">
          <cell r="D3679" t="str">
            <v>0</v>
          </cell>
          <cell r="E3679" t="str">
            <v>0</v>
          </cell>
          <cell r="H3679">
            <v>0</v>
          </cell>
        </row>
        <row r="3680">
          <cell r="D3680" t="str">
            <v>624</v>
          </cell>
          <cell r="E3680">
            <v>16.850000000000001</v>
          </cell>
          <cell r="H3680">
            <v>624</v>
          </cell>
        </row>
        <row r="3681">
          <cell r="D3681" t="str">
            <v>0</v>
          </cell>
          <cell r="E3681" t="str">
            <v>0</v>
          </cell>
          <cell r="H3681">
            <v>0</v>
          </cell>
        </row>
        <row r="3682">
          <cell r="D3682" t="str">
            <v>0</v>
          </cell>
          <cell r="E3682" t="str">
            <v>0</v>
          </cell>
          <cell r="H3682">
            <v>0</v>
          </cell>
        </row>
        <row r="3683">
          <cell r="D3683" t="str">
            <v>0</v>
          </cell>
          <cell r="E3683" t="str">
            <v>0</v>
          </cell>
          <cell r="H3683">
            <v>0</v>
          </cell>
        </row>
        <row r="3684">
          <cell r="D3684" t="str">
            <v>0</v>
          </cell>
          <cell r="E3684" t="str">
            <v>0</v>
          </cell>
          <cell r="H3684">
            <v>0</v>
          </cell>
        </row>
        <row r="3685">
          <cell r="D3685" t="str">
            <v>0</v>
          </cell>
          <cell r="E3685" t="str">
            <v>0</v>
          </cell>
          <cell r="H3685">
            <v>0</v>
          </cell>
        </row>
        <row r="3686">
          <cell r="D3686" t="str">
            <v>0</v>
          </cell>
          <cell r="E3686" t="str">
            <v>0</v>
          </cell>
          <cell r="H3686">
            <v>0</v>
          </cell>
        </row>
        <row r="3687">
          <cell r="D3687" t="str">
            <v>685</v>
          </cell>
          <cell r="E3687">
            <v>0.55000000000000004</v>
          </cell>
          <cell r="H3687">
            <v>685</v>
          </cell>
        </row>
        <row r="3688">
          <cell r="D3688" t="str">
            <v>0</v>
          </cell>
          <cell r="E3688" t="str">
            <v>0</v>
          </cell>
          <cell r="H3688">
            <v>0</v>
          </cell>
        </row>
        <row r="3689">
          <cell r="D3689" t="str">
            <v>0</v>
          </cell>
          <cell r="E3689" t="str">
            <v>0</v>
          </cell>
          <cell r="H3689">
            <v>0</v>
          </cell>
        </row>
        <row r="3690">
          <cell r="D3690" t="str">
            <v>0</v>
          </cell>
          <cell r="E3690" t="str">
            <v>0</v>
          </cell>
          <cell r="H3690">
            <v>0</v>
          </cell>
        </row>
        <row r="3691">
          <cell r="D3691" t="str">
            <v>0</v>
          </cell>
          <cell r="E3691" t="str">
            <v>0</v>
          </cell>
          <cell r="H3691">
            <v>0</v>
          </cell>
        </row>
        <row r="3692">
          <cell r="D3692" t="str">
            <v>0</v>
          </cell>
          <cell r="E3692" t="str">
            <v>0</v>
          </cell>
          <cell r="H3692">
            <v>0</v>
          </cell>
        </row>
        <row r="3693">
          <cell r="D3693" t="str">
            <v>0</v>
          </cell>
          <cell r="E3693" t="str">
            <v>0</v>
          </cell>
          <cell r="H3693">
            <v>0</v>
          </cell>
        </row>
        <row r="3694">
          <cell r="D3694" t="str">
            <v>624</v>
          </cell>
          <cell r="E3694">
            <v>-0.61</v>
          </cell>
          <cell r="H3694">
            <v>624</v>
          </cell>
        </row>
        <row r="3695">
          <cell r="D3695" t="str">
            <v>0</v>
          </cell>
          <cell r="E3695" t="str">
            <v>0</v>
          </cell>
          <cell r="H3695">
            <v>0</v>
          </cell>
        </row>
        <row r="3696">
          <cell r="D3696" t="str">
            <v>0</v>
          </cell>
          <cell r="E3696" t="str">
            <v>0</v>
          </cell>
          <cell r="H3696">
            <v>0</v>
          </cell>
        </row>
        <row r="3697">
          <cell r="D3697" t="str">
            <v>0</v>
          </cell>
          <cell r="E3697" t="str">
            <v>0</v>
          </cell>
          <cell r="H3697">
            <v>0</v>
          </cell>
        </row>
        <row r="3698">
          <cell r="D3698" t="str">
            <v>0</v>
          </cell>
          <cell r="E3698" t="str">
            <v>0</v>
          </cell>
          <cell r="H3698">
            <v>0</v>
          </cell>
        </row>
        <row r="3699">
          <cell r="D3699" t="str">
            <v>0</v>
          </cell>
          <cell r="E3699" t="str">
            <v>0</v>
          </cell>
          <cell r="H3699">
            <v>0</v>
          </cell>
        </row>
        <row r="3700">
          <cell r="D3700" t="str">
            <v>0</v>
          </cell>
          <cell r="E3700" t="str">
            <v>0</v>
          </cell>
          <cell r="H3700">
            <v>0</v>
          </cell>
        </row>
        <row r="3701">
          <cell r="D3701" t="str">
            <v>0</v>
          </cell>
          <cell r="E3701" t="str">
            <v>0</v>
          </cell>
          <cell r="H3701">
            <v>0</v>
          </cell>
        </row>
        <row r="3702">
          <cell r="D3702" t="str">
            <v>0</v>
          </cell>
          <cell r="E3702" t="str">
            <v>0</v>
          </cell>
          <cell r="H3702">
            <v>0</v>
          </cell>
        </row>
        <row r="3703">
          <cell r="D3703" t="str">
            <v>0</v>
          </cell>
          <cell r="E3703" t="str">
            <v>0</v>
          </cell>
          <cell r="H3703">
            <v>0</v>
          </cell>
        </row>
        <row r="3704">
          <cell r="D3704" t="str">
            <v>0</v>
          </cell>
          <cell r="E3704" t="str">
            <v>0</v>
          </cell>
          <cell r="H3704">
            <v>0</v>
          </cell>
        </row>
        <row r="3705">
          <cell r="D3705" t="str">
            <v>0</v>
          </cell>
          <cell r="E3705" t="str">
            <v>0</v>
          </cell>
          <cell r="H3705">
            <v>0</v>
          </cell>
        </row>
        <row r="3706">
          <cell r="D3706" t="str">
            <v>0</v>
          </cell>
          <cell r="E3706" t="str">
            <v>0</v>
          </cell>
          <cell r="H3706">
            <v>0</v>
          </cell>
        </row>
        <row r="3707">
          <cell r="D3707" t="str">
            <v>0</v>
          </cell>
          <cell r="E3707" t="str">
            <v>0</v>
          </cell>
          <cell r="H3707">
            <v>0</v>
          </cell>
        </row>
        <row r="3708">
          <cell r="D3708" t="str">
            <v>0</v>
          </cell>
          <cell r="E3708" t="str">
            <v>0</v>
          </cell>
          <cell r="H3708">
            <v>0</v>
          </cell>
        </row>
        <row r="3709">
          <cell r="D3709" t="str">
            <v>0</v>
          </cell>
          <cell r="E3709" t="str">
            <v>0</v>
          </cell>
          <cell r="H3709">
            <v>0</v>
          </cell>
        </row>
        <row r="3710">
          <cell r="D3710" t="str">
            <v>0</v>
          </cell>
          <cell r="E3710" t="str">
            <v>0</v>
          </cell>
          <cell r="H3710">
            <v>0</v>
          </cell>
        </row>
        <row r="3711">
          <cell r="D3711" t="str">
            <v>0</v>
          </cell>
          <cell r="E3711" t="str">
            <v>0</v>
          </cell>
          <cell r="H3711">
            <v>0</v>
          </cell>
        </row>
        <row r="3712">
          <cell r="D3712" t="str">
            <v>0</v>
          </cell>
          <cell r="E3712" t="str">
            <v>0</v>
          </cell>
          <cell r="H3712">
            <v>0</v>
          </cell>
        </row>
        <row r="3713">
          <cell r="D3713" t="str">
            <v>0</v>
          </cell>
          <cell r="E3713" t="str">
            <v>0</v>
          </cell>
          <cell r="H3713">
            <v>0</v>
          </cell>
        </row>
        <row r="3714">
          <cell r="D3714" t="str">
            <v>0</v>
          </cell>
          <cell r="E3714" t="str">
            <v>0</v>
          </cell>
          <cell r="H3714">
            <v>0</v>
          </cell>
        </row>
        <row r="3715">
          <cell r="D3715" t="str">
            <v>0</v>
          </cell>
          <cell r="E3715" t="str">
            <v>0</v>
          </cell>
          <cell r="H3715">
            <v>0</v>
          </cell>
        </row>
        <row r="3716">
          <cell r="D3716" t="str">
            <v>0</v>
          </cell>
          <cell r="E3716" t="str">
            <v>0</v>
          </cell>
          <cell r="H3716">
            <v>0</v>
          </cell>
        </row>
        <row r="3717">
          <cell r="D3717" t="str">
            <v>0</v>
          </cell>
          <cell r="E3717" t="str">
            <v>0</v>
          </cell>
          <cell r="H3717">
            <v>0</v>
          </cell>
        </row>
        <row r="3718">
          <cell r="D3718" t="str">
            <v>0</v>
          </cell>
          <cell r="E3718" t="str">
            <v>0</v>
          </cell>
          <cell r="H3718">
            <v>0</v>
          </cell>
        </row>
        <row r="3719">
          <cell r="D3719" t="str">
            <v>0</v>
          </cell>
          <cell r="E3719" t="str">
            <v>0</v>
          </cell>
          <cell r="H3719">
            <v>0</v>
          </cell>
        </row>
        <row r="3720">
          <cell r="D3720" t="str">
            <v>0</v>
          </cell>
          <cell r="E3720" t="str">
            <v>0</v>
          </cell>
          <cell r="H3720">
            <v>0</v>
          </cell>
        </row>
        <row r="3721">
          <cell r="D3721" t="str">
            <v>0</v>
          </cell>
          <cell r="E3721" t="str">
            <v>0</v>
          </cell>
          <cell r="H3721">
            <v>0</v>
          </cell>
        </row>
        <row r="3722">
          <cell r="D3722" t="str">
            <v>0</v>
          </cell>
          <cell r="E3722" t="str">
            <v>0</v>
          </cell>
          <cell r="H3722">
            <v>0</v>
          </cell>
        </row>
        <row r="3723">
          <cell r="D3723" t="str">
            <v>0</v>
          </cell>
          <cell r="E3723" t="str">
            <v>0</v>
          </cell>
          <cell r="H3723">
            <v>0</v>
          </cell>
        </row>
        <row r="3724">
          <cell r="D3724" t="str">
            <v>0</v>
          </cell>
          <cell r="E3724" t="str">
            <v>0</v>
          </cell>
          <cell r="H3724">
            <v>0</v>
          </cell>
        </row>
        <row r="3725">
          <cell r="D3725" t="str">
            <v>0</v>
          </cell>
          <cell r="E3725" t="str">
            <v>0</v>
          </cell>
          <cell r="H3725">
            <v>0</v>
          </cell>
        </row>
        <row r="3726">
          <cell r="D3726" t="str">
            <v>0</v>
          </cell>
          <cell r="E3726" t="str">
            <v>0</v>
          </cell>
          <cell r="H3726">
            <v>0</v>
          </cell>
        </row>
        <row r="3727">
          <cell r="D3727" t="str">
            <v>0</v>
          </cell>
          <cell r="E3727" t="str">
            <v>0</v>
          </cell>
          <cell r="H3727">
            <v>0</v>
          </cell>
        </row>
        <row r="3728">
          <cell r="D3728" t="str">
            <v>0</v>
          </cell>
          <cell r="E3728" t="str">
            <v>0</v>
          </cell>
          <cell r="H3728">
            <v>0</v>
          </cell>
        </row>
        <row r="3729">
          <cell r="D3729" t="str">
            <v>0</v>
          </cell>
          <cell r="E3729" t="str">
            <v>0</v>
          </cell>
          <cell r="H3729">
            <v>0</v>
          </cell>
        </row>
        <row r="3730">
          <cell r="D3730" t="str">
            <v>0</v>
          </cell>
          <cell r="E3730" t="str">
            <v>0</v>
          </cell>
          <cell r="H3730">
            <v>0</v>
          </cell>
        </row>
        <row r="3731">
          <cell r="D3731" t="str">
            <v>0</v>
          </cell>
          <cell r="E3731" t="str">
            <v>0</v>
          </cell>
          <cell r="H3731">
            <v>0</v>
          </cell>
        </row>
        <row r="3732">
          <cell r="D3732" t="str">
            <v>0</v>
          </cell>
          <cell r="E3732" t="str">
            <v>0</v>
          </cell>
          <cell r="H3732">
            <v>0</v>
          </cell>
        </row>
        <row r="3733">
          <cell r="D3733" t="str">
            <v>0</v>
          </cell>
          <cell r="E3733" t="str">
            <v>0</v>
          </cell>
          <cell r="H3733">
            <v>0</v>
          </cell>
        </row>
        <row r="3734">
          <cell r="D3734" t="str">
            <v>0</v>
          </cell>
          <cell r="E3734" t="str">
            <v>0</v>
          </cell>
          <cell r="H3734">
            <v>0</v>
          </cell>
        </row>
        <row r="3735">
          <cell r="D3735" t="str">
            <v>0</v>
          </cell>
          <cell r="E3735" t="str">
            <v>0</v>
          </cell>
          <cell r="H3735">
            <v>0</v>
          </cell>
        </row>
        <row r="3736">
          <cell r="D3736" t="str">
            <v>0</v>
          </cell>
          <cell r="E3736" t="str">
            <v>0</v>
          </cell>
          <cell r="H3736">
            <v>0</v>
          </cell>
        </row>
        <row r="3737">
          <cell r="D3737" t="str">
            <v>0</v>
          </cell>
          <cell r="E3737" t="str">
            <v>0</v>
          </cell>
          <cell r="H3737">
            <v>0</v>
          </cell>
        </row>
        <row r="3738">
          <cell r="D3738" t="str">
            <v>0</v>
          </cell>
          <cell r="E3738" t="str">
            <v>0</v>
          </cell>
          <cell r="H3738">
            <v>0</v>
          </cell>
        </row>
        <row r="3739">
          <cell r="D3739" t="str">
            <v>0</v>
          </cell>
          <cell r="E3739" t="str">
            <v>0</v>
          </cell>
          <cell r="H3739">
            <v>0</v>
          </cell>
        </row>
        <row r="3740">
          <cell r="D3740" t="str">
            <v>0</v>
          </cell>
          <cell r="E3740" t="str">
            <v>0</v>
          </cell>
          <cell r="H3740">
            <v>0</v>
          </cell>
        </row>
        <row r="3741">
          <cell r="D3741" t="str">
            <v>0</v>
          </cell>
          <cell r="E3741" t="str">
            <v>0</v>
          </cell>
          <cell r="H3741">
            <v>0</v>
          </cell>
        </row>
        <row r="3742">
          <cell r="D3742" t="str">
            <v>0</v>
          </cell>
          <cell r="E3742" t="str">
            <v>0</v>
          </cell>
          <cell r="H3742">
            <v>0</v>
          </cell>
        </row>
        <row r="3743">
          <cell r="D3743" t="str">
            <v>0</v>
          </cell>
          <cell r="E3743" t="str">
            <v>0</v>
          </cell>
          <cell r="H3743">
            <v>0</v>
          </cell>
        </row>
        <row r="3744">
          <cell r="D3744" t="str">
            <v>0</v>
          </cell>
          <cell r="E3744" t="str">
            <v>0</v>
          </cell>
          <cell r="H3744">
            <v>0</v>
          </cell>
        </row>
        <row r="3745">
          <cell r="D3745" t="str">
            <v>0</v>
          </cell>
          <cell r="E3745" t="str">
            <v>0</v>
          </cell>
          <cell r="H3745">
            <v>0</v>
          </cell>
        </row>
        <row r="3746">
          <cell r="D3746" t="str">
            <v>0</v>
          </cell>
          <cell r="E3746" t="str">
            <v>0</v>
          </cell>
          <cell r="H3746">
            <v>0</v>
          </cell>
        </row>
        <row r="3747">
          <cell r="D3747" t="str">
            <v>0</v>
          </cell>
          <cell r="E3747" t="str">
            <v>0</v>
          </cell>
          <cell r="H3747">
            <v>0</v>
          </cell>
        </row>
        <row r="3748">
          <cell r="D3748" t="str">
            <v>0</v>
          </cell>
          <cell r="E3748" t="str">
            <v>0</v>
          </cell>
          <cell r="H3748">
            <v>0</v>
          </cell>
        </row>
        <row r="3749">
          <cell r="D3749" t="str">
            <v>0</v>
          </cell>
          <cell r="E3749" t="str">
            <v>0</v>
          </cell>
          <cell r="H3749">
            <v>0</v>
          </cell>
        </row>
        <row r="3750">
          <cell r="D3750" t="str">
            <v>0</v>
          </cell>
          <cell r="E3750" t="str">
            <v>0</v>
          </cell>
          <cell r="H3750">
            <v>0</v>
          </cell>
        </row>
        <row r="3751">
          <cell r="D3751" t="str">
            <v>0</v>
          </cell>
          <cell r="E3751" t="str">
            <v>0</v>
          </cell>
          <cell r="H3751">
            <v>0</v>
          </cell>
        </row>
        <row r="3752">
          <cell r="D3752" t="str">
            <v>0</v>
          </cell>
          <cell r="E3752" t="str">
            <v>0</v>
          </cell>
          <cell r="H3752">
            <v>0</v>
          </cell>
        </row>
        <row r="3753">
          <cell r="D3753" t="str">
            <v>0</v>
          </cell>
          <cell r="E3753" t="str">
            <v>0</v>
          </cell>
          <cell r="H3753">
            <v>0</v>
          </cell>
        </row>
        <row r="3754">
          <cell r="D3754" t="str">
            <v>0</v>
          </cell>
          <cell r="E3754" t="str">
            <v>0</v>
          </cell>
          <cell r="H3754">
            <v>0</v>
          </cell>
        </row>
        <row r="3755">
          <cell r="D3755" t="str">
            <v>0</v>
          </cell>
          <cell r="E3755" t="str">
            <v>0</v>
          </cell>
          <cell r="H3755">
            <v>0</v>
          </cell>
        </row>
        <row r="3756">
          <cell r="D3756" t="str">
            <v>0</v>
          </cell>
          <cell r="E3756" t="str">
            <v>0</v>
          </cell>
          <cell r="H3756">
            <v>0</v>
          </cell>
        </row>
        <row r="3757">
          <cell r="D3757" t="str">
            <v>0</v>
          </cell>
          <cell r="E3757" t="str">
            <v>0</v>
          </cell>
          <cell r="H3757">
            <v>0</v>
          </cell>
        </row>
        <row r="3758">
          <cell r="D3758" t="str">
            <v>0</v>
          </cell>
          <cell r="E3758" t="str">
            <v>0</v>
          </cell>
          <cell r="H3758">
            <v>0</v>
          </cell>
        </row>
        <row r="3759">
          <cell r="D3759" t="str">
            <v>0</v>
          </cell>
          <cell r="E3759" t="str">
            <v>0</v>
          </cell>
          <cell r="H3759">
            <v>0</v>
          </cell>
        </row>
        <row r="3760">
          <cell r="D3760" t="str">
            <v>0</v>
          </cell>
          <cell r="E3760" t="str">
            <v>0</v>
          </cell>
          <cell r="H3760">
            <v>0</v>
          </cell>
        </row>
        <row r="3761">
          <cell r="D3761" t="str">
            <v>0</v>
          </cell>
          <cell r="E3761" t="str">
            <v>0</v>
          </cell>
          <cell r="H3761">
            <v>0</v>
          </cell>
        </row>
        <row r="3762">
          <cell r="D3762" t="str">
            <v>0</v>
          </cell>
          <cell r="E3762" t="str">
            <v>0</v>
          </cell>
          <cell r="H3762">
            <v>0</v>
          </cell>
        </row>
        <row r="3763">
          <cell r="D3763" t="str">
            <v>0</v>
          </cell>
          <cell r="E3763" t="str">
            <v>0</v>
          </cell>
          <cell r="H3763">
            <v>0</v>
          </cell>
        </row>
        <row r="3764">
          <cell r="D3764" t="str">
            <v>0</v>
          </cell>
          <cell r="E3764" t="str">
            <v>0</v>
          </cell>
          <cell r="H3764">
            <v>0</v>
          </cell>
        </row>
        <row r="3765">
          <cell r="D3765" t="str">
            <v>0</v>
          </cell>
          <cell r="E3765" t="str">
            <v>0</v>
          </cell>
          <cell r="H3765">
            <v>0</v>
          </cell>
        </row>
        <row r="3766">
          <cell r="D3766" t="str">
            <v>0</v>
          </cell>
          <cell r="E3766" t="str">
            <v>0</v>
          </cell>
          <cell r="H3766">
            <v>0</v>
          </cell>
        </row>
        <row r="3767">
          <cell r="D3767" t="str">
            <v>0</v>
          </cell>
          <cell r="E3767" t="str">
            <v>0</v>
          </cell>
          <cell r="H3767">
            <v>0</v>
          </cell>
        </row>
        <row r="3768">
          <cell r="D3768" t="str">
            <v>0</v>
          </cell>
          <cell r="E3768" t="str">
            <v>0</v>
          </cell>
          <cell r="H3768">
            <v>0</v>
          </cell>
        </row>
        <row r="3769">
          <cell r="D3769" t="str">
            <v>0</v>
          </cell>
          <cell r="E3769" t="str">
            <v>0</v>
          </cell>
          <cell r="H3769">
            <v>0</v>
          </cell>
        </row>
        <row r="3770">
          <cell r="D3770" t="str">
            <v>0</v>
          </cell>
          <cell r="E3770" t="str">
            <v>0</v>
          </cell>
          <cell r="H3770">
            <v>0</v>
          </cell>
        </row>
        <row r="3771">
          <cell r="D3771" t="str">
            <v>0</v>
          </cell>
          <cell r="E3771" t="str">
            <v>0</v>
          </cell>
          <cell r="H3771">
            <v>0</v>
          </cell>
        </row>
        <row r="3772">
          <cell r="D3772" t="str">
            <v>0</v>
          </cell>
          <cell r="E3772" t="str">
            <v>0</v>
          </cell>
          <cell r="H3772">
            <v>0</v>
          </cell>
        </row>
        <row r="3773">
          <cell r="D3773" t="str">
            <v>0</v>
          </cell>
          <cell r="E3773" t="str">
            <v>0</v>
          </cell>
          <cell r="H3773">
            <v>0</v>
          </cell>
        </row>
        <row r="3774">
          <cell r="D3774" t="str">
            <v>0</v>
          </cell>
          <cell r="E3774" t="str">
            <v>0</v>
          </cell>
          <cell r="H3774">
            <v>0</v>
          </cell>
        </row>
        <row r="3775">
          <cell r="D3775" t="str">
            <v>0</v>
          </cell>
          <cell r="E3775" t="str">
            <v>0</v>
          </cell>
          <cell r="H3775">
            <v>0</v>
          </cell>
        </row>
        <row r="3776">
          <cell r="D3776" t="str">
            <v>0</v>
          </cell>
          <cell r="E3776" t="str">
            <v>0</v>
          </cell>
          <cell r="H3776">
            <v>0</v>
          </cell>
        </row>
        <row r="3777">
          <cell r="D3777" t="str">
            <v>0</v>
          </cell>
          <cell r="E3777" t="str">
            <v>0</v>
          </cell>
          <cell r="H3777">
            <v>0</v>
          </cell>
        </row>
        <row r="3778">
          <cell r="D3778" t="str">
            <v>0</v>
          </cell>
          <cell r="E3778" t="str">
            <v>0</v>
          </cell>
          <cell r="H3778">
            <v>0</v>
          </cell>
        </row>
        <row r="3779">
          <cell r="D3779" t="str">
            <v>0</v>
          </cell>
          <cell r="E3779" t="str">
            <v>0</v>
          </cell>
          <cell r="H3779">
            <v>0</v>
          </cell>
        </row>
        <row r="3780">
          <cell r="D3780" t="str">
            <v>0</v>
          </cell>
          <cell r="E3780" t="str">
            <v>0</v>
          </cell>
          <cell r="H3780">
            <v>0</v>
          </cell>
        </row>
        <row r="3781">
          <cell r="D3781" t="str">
            <v>0</v>
          </cell>
          <cell r="E3781" t="str">
            <v>0</v>
          </cell>
          <cell r="H3781">
            <v>0</v>
          </cell>
        </row>
        <row r="3782">
          <cell r="D3782" t="str">
            <v>0</v>
          </cell>
          <cell r="E3782" t="str">
            <v>0</v>
          </cell>
          <cell r="H3782">
            <v>0</v>
          </cell>
        </row>
        <row r="3783">
          <cell r="D3783" t="str">
            <v>0</v>
          </cell>
          <cell r="E3783" t="str">
            <v>0</v>
          </cell>
          <cell r="H3783">
            <v>0</v>
          </cell>
        </row>
        <row r="3784">
          <cell r="D3784" t="str">
            <v>0</v>
          </cell>
          <cell r="E3784" t="str">
            <v>0</v>
          </cell>
          <cell r="H3784">
            <v>0</v>
          </cell>
        </row>
        <row r="3785">
          <cell r="D3785" t="str">
            <v>0</v>
          </cell>
          <cell r="E3785" t="str">
            <v>0</v>
          </cell>
          <cell r="H3785">
            <v>0</v>
          </cell>
        </row>
        <row r="3786">
          <cell r="D3786" t="str">
            <v>686</v>
          </cell>
          <cell r="E3786">
            <v>0.03</v>
          </cell>
          <cell r="H3786">
            <v>686</v>
          </cell>
        </row>
        <row r="3787">
          <cell r="D3787" t="str">
            <v>0</v>
          </cell>
          <cell r="E3787" t="str">
            <v>0</v>
          </cell>
          <cell r="H3787">
            <v>0</v>
          </cell>
        </row>
        <row r="3788">
          <cell r="D3788" t="str">
            <v>0</v>
          </cell>
          <cell r="E3788" t="str">
            <v>0</v>
          </cell>
          <cell r="H3788">
            <v>0</v>
          </cell>
        </row>
        <row r="3789">
          <cell r="D3789" t="str">
            <v>0</v>
          </cell>
          <cell r="E3789" t="str">
            <v>0</v>
          </cell>
          <cell r="H3789">
            <v>0</v>
          </cell>
        </row>
        <row r="3790">
          <cell r="D3790" t="str">
            <v>0</v>
          </cell>
          <cell r="E3790" t="str">
            <v>0</v>
          </cell>
          <cell r="H3790">
            <v>0</v>
          </cell>
        </row>
        <row r="3791">
          <cell r="D3791" t="str">
            <v>0</v>
          </cell>
          <cell r="E3791" t="str">
            <v>0</v>
          </cell>
          <cell r="H3791">
            <v>0</v>
          </cell>
        </row>
        <row r="3792">
          <cell r="D3792" t="str">
            <v>0</v>
          </cell>
          <cell r="E3792" t="str">
            <v>0</v>
          </cell>
          <cell r="H3792">
            <v>0</v>
          </cell>
        </row>
        <row r="3793">
          <cell r="D3793" t="str">
            <v>0</v>
          </cell>
          <cell r="E3793" t="str">
            <v>0</v>
          </cell>
          <cell r="H3793">
            <v>0</v>
          </cell>
        </row>
        <row r="3794">
          <cell r="D3794" t="str">
            <v>0</v>
          </cell>
          <cell r="E3794" t="str">
            <v>0</v>
          </cell>
          <cell r="H3794">
            <v>0</v>
          </cell>
        </row>
        <row r="3795">
          <cell r="D3795" t="str">
            <v>0</v>
          </cell>
          <cell r="E3795" t="str">
            <v>0</v>
          </cell>
          <cell r="H3795">
            <v>0</v>
          </cell>
        </row>
        <row r="3796">
          <cell r="D3796" t="str">
            <v>0</v>
          </cell>
          <cell r="E3796" t="str">
            <v>0</v>
          </cell>
          <cell r="H3796">
            <v>0</v>
          </cell>
        </row>
        <row r="3797">
          <cell r="D3797" t="str">
            <v>0</v>
          </cell>
          <cell r="E3797" t="str">
            <v>0</v>
          </cell>
          <cell r="H3797">
            <v>0</v>
          </cell>
        </row>
        <row r="3798">
          <cell r="D3798" t="str">
            <v>0</v>
          </cell>
          <cell r="E3798" t="str">
            <v>0</v>
          </cell>
          <cell r="H3798">
            <v>0</v>
          </cell>
        </row>
        <row r="3799">
          <cell r="D3799" t="str">
            <v>0</v>
          </cell>
          <cell r="E3799" t="str">
            <v>0</v>
          </cell>
          <cell r="H3799">
            <v>0</v>
          </cell>
        </row>
        <row r="3800">
          <cell r="D3800" t="str">
            <v>0</v>
          </cell>
          <cell r="E3800" t="str">
            <v>0</v>
          </cell>
          <cell r="H3800">
            <v>0</v>
          </cell>
        </row>
        <row r="3801">
          <cell r="D3801" t="str">
            <v>0</v>
          </cell>
          <cell r="E3801" t="str">
            <v>0</v>
          </cell>
          <cell r="H3801">
            <v>0</v>
          </cell>
        </row>
        <row r="3802">
          <cell r="D3802" t="str">
            <v>0</v>
          </cell>
          <cell r="E3802" t="str">
            <v>0</v>
          </cell>
          <cell r="H3802">
            <v>0</v>
          </cell>
        </row>
        <row r="3803">
          <cell r="D3803" t="str">
            <v>0</v>
          </cell>
          <cell r="E3803" t="str">
            <v>0</v>
          </cell>
          <cell r="H3803">
            <v>0</v>
          </cell>
        </row>
        <row r="3804">
          <cell r="D3804" t="str">
            <v>0</v>
          </cell>
          <cell r="E3804" t="str">
            <v>0</v>
          </cell>
          <cell r="H3804">
            <v>0</v>
          </cell>
        </row>
        <row r="3805">
          <cell r="D3805" t="str">
            <v>0</v>
          </cell>
          <cell r="E3805" t="str">
            <v>0</v>
          </cell>
          <cell r="H3805">
            <v>0</v>
          </cell>
        </row>
        <row r="3806">
          <cell r="D3806" t="str">
            <v>0</v>
          </cell>
          <cell r="E3806" t="str">
            <v>0</v>
          </cell>
          <cell r="H3806">
            <v>0</v>
          </cell>
        </row>
        <row r="3807">
          <cell r="D3807" t="str">
            <v>0</v>
          </cell>
          <cell r="E3807" t="str">
            <v>0</v>
          </cell>
          <cell r="H3807">
            <v>0</v>
          </cell>
        </row>
        <row r="3808">
          <cell r="D3808" t="str">
            <v>0</v>
          </cell>
          <cell r="E3808" t="str">
            <v>0</v>
          </cell>
          <cell r="H3808">
            <v>0</v>
          </cell>
        </row>
        <row r="3809">
          <cell r="D3809" t="str">
            <v>0</v>
          </cell>
          <cell r="E3809" t="str">
            <v>0</v>
          </cell>
          <cell r="H3809">
            <v>0</v>
          </cell>
        </row>
        <row r="3810">
          <cell r="D3810" t="str">
            <v>0</v>
          </cell>
          <cell r="E3810" t="str">
            <v>0</v>
          </cell>
          <cell r="H3810">
            <v>0</v>
          </cell>
        </row>
        <row r="3811">
          <cell r="D3811" t="str">
            <v>0</v>
          </cell>
          <cell r="E3811" t="str">
            <v>0</v>
          </cell>
          <cell r="H3811">
            <v>0</v>
          </cell>
        </row>
        <row r="3812">
          <cell r="D3812" t="str">
            <v>0</v>
          </cell>
          <cell r="E3812" t="str">
            <v>0</v>
          </cell>
          <cell r="H3812">
            <v>0</v>
          </cell>
        </row>
        <row r="3813">
          <cell r="D3813" t="str">
            <v>0</v>
          </cell>
          <cell r="E3813" t="str">
            <v>0</v>
          </cell>
          <cell r="H3813">
            <v>0</v>
          </cell>
        </row>
        <row r="3814">
          <cell r="D3814" t="str">
            <v>0</v>
          </cell>
          <cell r="E3814" t="str">
            <v>0</v>
          </cell>
          <cell r="H3814">
            <v>0</v>
          </cell>
        </row>
        <row r="3815">
          <cell r="D3815" t="str">
            <v>0</v>
          </cell>
          <cell r="E3815" t="str">
            <v>0</v>
          </cell>
          <cell r="H3815">
            <v>0</v>
          </cell>
        </row>
        <row r="3816">
          <cell r="D3816" t="str">
            <v>0</v>
          </cell>
          <cell r="E3816" t="str">
            <v>0</v>
          </cell>
          <cell r="H3816">
            <v>0</v>
          </cell>
        </row>
        <row r="3817">
          <cell r="D3817" t="str">
            <v>0</v>
          </cell>
          <cell r="E3817" t="str">
            <v>0</v>
          </cell>
          <cell r="H3817">
            <v>0</v>
          </cell>
        </row>
        <row r="3818">
          <cell r="D3818" t="str">
            <v>0</v>
          </cell>
          <cell r="E3818" t="str">
            <v>0</v>
          </cell>
          <cell r="H3818">
            <v>0</v>
          </cell>
        </row>
        <row r="3819">
          <cell r="D3819" t="str">
            <v>0</v>
          </cell>
          <cell r="E3819" t="str">
            <v>0</v>
          </cell>
          <cell r="H3819">
            <v>0</v>
          </cell>
        </row>
        <row r="3820">
          <cell r="D3820" t="str">
            <v>0</v>
          </cell>
          <cell r="E3820" t="str">
            <v>0</v>
          </cell>
          <cell r="H3820">
            <v>0</v>
          </cell>
        </row>
        <row r="3821">
          <cell r="D3821" t="str">
            <v>0</v>
          </cell>
          <cell r="E3821" t="str">
            <v>0</v>
          </cell>
          <cell r="H3821">
            <v>0</v>
          </cell>
        </row>
        <row r="3822">
          <cell r="D3822" t="str">
            <v>0</v>
          </cell>
          <cell r="E3822" t="str">
            <v>0</v>
          </cell>
          <cell r="H3822">
            <v>0</v>
          </cell>
        </row>
        <row r="3823">
          <cell r="D3823" t="str">
            <v>0</v>
          </cell>
          <cell r="E3823" t="str">
            <v>0</v>
          </cell>
          <cell r="H3823">
            <v>0</v>
          </cell>
        </row>
        <row r="3824">
          <cell r="D3824" t="str">
            <v>641</v>
          </cell>
          <cell r="E3824">
            <v>50.63</v>
          </cell>
          <cell r="H3824">
            <v>641</v>
          </cell>
        </row>
        <row r="3825">
          <cell r="D3825" t="str">
            <v>0</v>
          </cell>
          <cell r="E3825" t="str">
            <v>0</v>
          </cell>
          <cell r="H3825">
            <v>0</v>
          </cell>
        </row>
        <row r="3826">
          <cell r="D3826" t="str">
            <v>0</v>
          </cell>
          <cell r="E3826" t="str">
            <v>0</v>
          </cell>
          <cell r="H3826">
            <v>0</v>
          </cell>
        </row>
        <row r="3827">
          <cell r="D3827" t="str">
            <v>0</v>
          </cell>
          <cell r="E3827" t="str">
            <v>0</v>
          </cell>
          <cell r="H3827">
            <v>0</v>
          </cell>
        </row>
        <row r="3828">
          <cell r="D3828" t="str">
            <v>0</v>
          </cell>
          <cell r="E3828" t="str">
            <v>0</v>
          </cell>
          <cell r="H3828">
            <v>0</v>
          </cell>
        </row>
        <row r="3829">
          <cell r="D3829" t="str">
            <v>0</v>
          </cell>
          <cell r="E3829" t="str">
            <v>0</v>
          </cell>
          <cell r="H3829">
            <v>0</v>
          </cell>
        </row>
        <row r="3830">
          <cell r="D3830" t="str">
            <v>0</v>
          </cell>
          <cell r="E3830" t="str">
            <v>0</v>
          </cell>
          <cell r="H3830">
            <v>0</v>
          </cell>
        </row>
        <row r="3831">
          <cell r="D3831" t="str">
            <v>0</v>
          </cell>
          <cell r="E3831" t="str">
            <v>0</v>
          </cell>
          <cell r="H3831">
            <v>0</v>
          </cell>
        </row>
        <row r="3832">
          <cell r="D3832" t="str">
            <v>0</v>
          </cell>
          <cell r="E3832" t="str">
            <v>0</v>
          </cell>
          <cell r="H3832">
            <v>0</v>
          </cell>
        </row>
        <row r="3833">
          <cell r="D3833" t="str">
            <v>0</v>
          </cell>
          <cell r="E3833" t="str">
            <v>0</v>
          </cell>
          <cell r="H3833">
            <v>0</v>
          </cell>
        </row>
        <row r="3834">
          <cell r="D3834" t="str">
            <v>0</v>
          </cell>
          <cell r="E3834" t="str">
            <v>0</v>
          </cell>
          <cell r="H3834">
            <v>0</v>
          </cell>
        </row>
        <row r="3835">
          <cell r="D3835" t="str">
            <v>0</v>
          </cell>
          <cell r="E3835" t="str">
            <v>0</v>
          </cell>
          <cell r="H3835">
            <v>0</v>
          </cell>
        </row>
        <row r="3836">
          <cell r="D3836" t="str">
            <v>0</v>
          </cell>
          <cell r="E3836" t="str">
            <v>0</v>
          </cell>
          <cell r="H3836">
            <v>0</v>
          </cell>
        </row>
        <row r="3837">
          <cell r="D3837" t="str">
            <v>0</v>
          </cell>
          <cell r="E3837" t="str">
            <v>0</v>
          </cell>
          <cell r="H3837">
            <v>0</v>
          </cell>
        </row>
        <row r="3838">
          <cell r="D3838" t="str">
            <v>0</v>
          </cell>
          <cell r="E3838" t="str">
            <v>0</v>
          </cell>
          <cell r="H3838">
            <v>0</v>
          </cell>
        </row>
        <row r="3839">
          <cell r="D3839" t="str">
            <v>0</v>
          </cell>
          <cell r="E3839" t="str">
            <v>0</v>
          </cell>
          <cell r="H3839">
            <v>0</v>
          </cell>
        </row>
        <row r="3840">
          <cell r="D3840" t="str">
            <v>0</v>
          </cell>
          <cell r="E3840" t="str">
            <v>0</v>
          </cell>
          <cell r="H3840">
            <v>0</v>
          </cell>
        </row>
        <row r="3841">
          <cell r="D3841" t="str">
            <v>624</v>
          </cell>
          <cell r="E3841">
            <v>393.5</v>
          </cell>
          <cell r="H3841">
            <v>624</v>
          </cell>
        </row>
        <row r="3842">
          <cell r="D3842" t="str">
            <v>0</v>
          </cell>
          <cell r="E3842" t="str">
            <v>0</v>
          </cell>
          <cell r="H3842">
            <v>0</v>
          </cell>
        </row>
        <row r="3843">
          <cell r="D3843" t="str">
            <v>0</v>
          </cell>
          <cell r="E3843" t="str">
            <v>0</v>
          </cell>
          <cell r="H3843">
            <v>0</v>
          </cell>
        </row>
        <row r="3844">
          <cell r="D3844" t="str">
            <v>0</v>
          </cell>
          <cell r="E3844" t="str">
            <v>0</v>
          </cell>
          <cell r="H3844">
            <v>0</v>
          </cell>
        </row>
        <row r="3845">
          <cell r="D3845" t="str">
            <v>0</v>
          </cell>
          <cell r="E3845" t="str">
            <v>0</v>
          </cell>
          <cell r="H3845">
            <v>0</v>
          </cell>
        </row>
        <row r="3846">
          <cell r="D3846" t="str">
            <v>0</v>
          </cell>
          <cell r="E3846" t="str">
            <v>0</v>
          </cell>
          <cell r="H3846">
            <v>0</v>
          </cell>
        </row>
        <row r="3847">
          <cell r="D3847" t="str">
            <v>0</v>
          </cell>
          <cell r="E3847" t="str">
            <v>0</v>
          </cell>
          <cell r="H3847">
            <v>0</v>
          </cell>
        </row>
        <row r="3848">
          <cell r="D3848" t="str">
            <v>676</v>
          </cell>
          <cell r="E3848">
            <v>101.56</v>
          </cell>
          <cell r="H3848">
            <v>676</v>
          </cell>
        </row>
        <row r="3849">
          <cell r="D3849" t="str">
            <v>624</v>
          </cell>
          <cell r="E3849">
            <v>89.96</v>
          </cell>
          <cell r="H3849">
            <v>624</v>
          </cell>
        </row>
        <row r="3850">
          <cell r="D3850" t="str">
            <v>0</v>
          </cell>
          <cell r="E3850" t="str">
            <v>0</v>
          </cell>
          <cell r="H3850">
            <v>0</v>
          </cell>
        </row>
        <row r="3851">
          <cell r="D3851" t="str">
            <v>0</v>
          </cell>
          <cell r="E3851" t="str">
            <v>0</v>
          </cell>
          <cell r="H3851">
            <v>0</v>
          </cell>
        </row>
        <row r="3852">
          <cell r="D3852" t="str">
            <v>0</v>
          </cell>
          <cell r="E3852" t="str">
            <v>0</v>
          </cell>
          <cell r="H3852">
            <v>0</v>
          </cell>
        </row>
        <row r="3853">
          <cell r="D3853" t="str">
            <v>613</v>
          </cell>
          <cell r="E3853">
            <v>94</v>
          </cell>
          <cell r="H3853">
            <v>613</v>
          </cell>
        </row>
        <row r="3854">
          <cell r="D3854" t="str">
            <v>0</v>
          </cell>
          <cell r="E3854" t="str">
            <v>0</v>
          </cell>
          <cell r="H3854">
            <v>0</v>
          </cell>
        </row>
        <row r="3855">
          <cell r="D3855" t="str">
            <v>0</v>
          </cell>
          <cell r="E3855" t="str">
            <v>0</v>
          </cell>
          <cell r="H3855">
            <v>0</v>
          </cell>
        </row>
        <row r="3856">
          <cell r="D3856" t="str">
            <v>0</v>
          </cell>
          <cell r="E3856" t="str">
            <v>0</v>
          </cell>
          <cell r="H3856">
            <v>0</v>
          </cell>
        </row>
        <row r="3857">
          <cell r="D3857" t="str">
            <v>0</v>
          </cell>
          <cell r="E3857" t="str">
            <v>0</v>
          </cell>
          <cell r="H3857">
            <v>0</v>
          </cell>
        </row>
        <row r="3858">
          <cell r="D3858" t="str">
            <v>0</v>
          </cell>
          <cell r="E3858" t="str">
            <v>0</v>
          </cell>
          <cell r="H3858">
            <v>0</v>
          </cell>
        </row>
        <row r="3859">
          <cell r="D3859" t="str">
            <v>0</v>
          </cell>
          <cell r="E3859" t="str">
            <v>0</v>
          </cell>
          <cell r="H3859">
            <v>0</v>
          </cell>
        </row>
        <row r="3860">
          <cell r="D3860" t="str">
            <v>0</v>
          </cell>
          <cell r="E3860" t="str">
            <v>0</v>
          </cell>
          <cell r="H3860">
            <v>0</v>
          </cell>
        </row>
        <row r="3861">
          <cell r="D3861" t="str">
            <v>0</v>
          </cell>
          <cell r="E3861" t="str">
            <v>0</v>
          </cell>
          <cell r="H3861">
            <v>0</v>
          </cell>
        </row>
        <row r="3862">
          <cell r="D3862" t="str">
            <v>0</v>
          </cell>
          <cell r="E3862" t="str">
            <v>0</v>
          </cell>
          <cell r="H3862">
            <v>0</v>
          </cell>
        </row>
        <row r="3863">
          <cell r="D3863" t="str">
            <v>0</v>
          </cell>
          <cell r="E3863" t="str">
            <v>0</v>
          </cell>
          <cell r="H3863">
            <v>0</v>
          </cell>
        </row>
        <row r="3864">
          <cell r="D3864" t="str">
            <v>0</v>
          </cell>
          <cell r="E3864" t="str">
            <v>0</v>
          </cell>
          <cell r="H3864">
            <v>0</v>
          </cell>
        </row>
        <row r="3865">
          <cell r="D3865" t="str">
            <v>0</v>
          </cell>
          <cell r="E3865" t="str">
            <v>0</v>
          </cell>
          <cell r="H3865">
            <v>0</v>
          </cell>
        </row>
        <row r="3866">
          <cell r="D3866" t="str">
            <v>0</v>
          </cell>
          <cell r="E3866" t="str">
            <v>0</v>
          </cell>
          <cell r="H3866">
            <v>0</v>
          </cell>
        </row>
        <row r="3867">
          <cell r="D3867" t="str">
            <v>0</v>
          </cell>
          <cell r="E3867" t="str">
            <v>0</v>
          </cell>
          <cell r="H3867">
            <v>0</v>
          </cell>
        </row>
        <row r="3868">
          <cell r="D3868" t="str">
            <v>0</v>
          </cell>
          <cell r="E3868" t="str">
            <v>0</v>
          </cell>
          <cell r="H3868">
            <v>0</v>
          </cell>
        </row>
        <row r="3869">
          <cell r="D3869" t="str">
            <v>0</v>
          </cell>
          <cell r="E3869" t="str">
            <v>0</v>
          </cell>
          <cell r="H3869">
            <v>0</v>
          </cell>
        </row>
        <row r="3870">
          <cell r="D3870" t="str">
            <v>626</v>
          </cell>
          <cell r="E3870">
            <v>568.22</v>
          </cell>
          <cell r="H3870">
            <v>626</v>
          </cell>
        </row>
        <row r="3871">
          <cell r="D3871" t="str">
            <v>0</v>
          </cell>
          <cell r="E3871" t="str">
            <v>0</v>
          </cell>
          <cell r="H3871">
            <v>0</v>
          </cell>
        </row>
        <row r="3872">
          <cell r="D3872" t="str">
            <v>0</v>
          </cell>
          <cell r="E3872" t="str">
            <v>0</v>
          </cell>
          <cell r="H3872">
            <v>0</v>
          </cell>
        </row>
        <row r="3873">
          <cell r="D3873" t="str">
            <v>0</v>
          </cell>
          <cell r="E3873" t="str">
            <v>0</v>
          </cell>
          <cell r="H3873">
            <v>0</v>
          </cell>
        </row>
        <row r="3874">
          <cell r="D3874" t="str">
            <v>0</v>
          </cell>
          <cell r="E3874" t="str">
            <v>0</v>
          </cell>
          <cell r="H3874">
            <v>0</v>
          </cell>
        </row>
        <row r="3875">
          <cell r="D3875" t="str">
            <v>0</v>
          </cell>
          <cell r="E3875" t="str">
            <v>0</v>
          </cell>
          <cell r="H3875">
            <v>0</v>
          </cell>
        </row>
        <row r="3876">
          <cell r="D3876" t="str">
            <v>0</v>
          </cell>
          <cell r="E3876" t="str">
            <v>0</v>
          </cell>
          <cell r="H3876">
            <v>0</v>
          </cell>
        </row>
        <row r="3877">
          <cell r="D3877" t="str">
            <v>0</v>
          </cell>
          <cell r="E3877" t="str">
            <v>0</v>
          </cell>
          <cell r="H3877">
            <v>0</v>
          </cell>
        </row>
        <row r="3878">
          <cell r="D3878" t="str">
            <v>0</v>
          </cell>
          <cell r="E3878" t="str">
            <v>0</v>
          </cell>
          <cell r="H3878">
            <v>0</v>
          </cell>
        </row>
        <row r="3879">
          <cell r="D3879" t="str">
            <v>0</v>
          </cell>
          <cell r="E3879" t="str">
            <v>0</v>
          </cell>
          <cell r="H3879">
            <v>0</v>
          </cell>
        </row>
        <row r="3880">
          <cell r="D3880" t="str">
            <v>0</v>
          </cell>
          <cell r="E3880" t="str">
            <v>0</v>
          </cell>
          <cell r="H3880">
            <v>0</v>
          </cell>
        </row>
        <row r="3881">
          <cell r="D3881" t="str">
            <v>0</v>
          </cell>
          <cell r="E3881" t="str">
            <v>0</v>
          </cell>
          <cell r="H3881">
            <v>0</v>
          </cell>
        </row>
        <row r="3882">
          <cell r="D3882" t="str">
            <v>0</v>
          </cell>
          <cell r="E3882" t="str">
            <v>0</v>
          </cell>
          <cell r="H3882">
            <v>0</v>
          </cell>
        </row>
        <row r="3883">
          <cell r="D3883" t="str">
            <v>0</v>
          </cell>
          <cell r="E3883" t="str">
            <v>0</v>
          </cell>
          <cell r="H3883">
            <v>0</v>
          </cell>
        </row>
        <row r="3884">
          <cell r="D3884" t="str">
            <v>0</v>
          </cell>
          <cell r="E3884" t="str">
            <v>0</v>
          </cell>
          <cell r="H3884">
            <v>0</v>
          </cell>
        </row>
        <row r="3885">
          <cell r="D3885" t="str">
            <v>0</v>
          </cell>
          <cell r="E3885" t="str">
            <v>0</v>
          </cell>
          <cell r="H3885">
            <v>0</v>
          </cell>
        </row>
        <row r="3886">
          <cell r="D3886" t="str">
            <v>0</v>
          </cell>
          <cell r="E3886" t="str">
            <v>0</v>
          </cell>
          <cell r="H3886">
            <v>0</v>
          </cell>
        </row>
        <row r="3887">
          <cell r="D3887" t="str">
            <v>0</v>
          </cell>
          <cell r="E3887" t="str">
            <v>0</v>
          </cell>
          <cell r="H3887">
            <v>0</v>
          </cell>
        </row>
        <row r="3888">
          <cell r="D3888" t="str">
            <v>0</v>
          </cell>
          <cell r="E3888" t="str">
            <v>0</v>
          </cell>
          <cell r="H3888">
            <v>0</v>
          </cell>
        </row>
        <row r="3889">
          <cell r="D3889" t="str">
            <v>0</v>
          </cell>
          <cell r="E3889" t="str">
            <v>0</v>
          </cell>
          <cell r="H3889">
            <v>0</v>
          </cell>
        </row>
        <row r="3890">
          <cell r="D3890" t="str">
            <v>0</v>
          </cell>
          <cell r="E3890" t="str">
            <v>0</v>
          </cell>
          <cell r="H3890">
            <v>0</v>
          </cell>
        </row>
        <row r="3891">
          <cell r="D3891" t="str">
            <v>611</v>
          </cell>
          <cell r="E3891">
            <v>128.91999999999999</v>
          </cell>
          <cell r="H3891">
            <v>611</v>
          </cell>
        </row>
        <row r="3892">
          <cell r="D3892" t="str">
            <v>0</v>
          </cell>
          <cell r="E3892" t="str">
            <v>0</v>
          </cell>
          <cell r="H3892">
            <v>0</v>
          </cell>
        </row>
        <row r="3893">
          <cell r="D3893" t="str">
            <v>621</v>
          </cell>
          <cell r="E3893">
            <v>35.04</v>
          </cell>
          <cell r="H3893">
            <v>621</v>
          </cell>
        </row>
        <row r="3894">
          <cell r="D3894" t="str">
            <v>0</v>
          </cell>
          <cell r="E3894" t="str">
            <v>0</v>
          </cell>
          <cell r="H3894">
            <v>0</v>
          </cell>
        </row>
        <row r="3895">
          <cell r="D3895" t="str">
            <v>0</v>
          </cell>
          <cell r="E3895" t="str">
            <v>0</v>
          </cell>
          <cell r="H3895">
            <v>0</v>
          </cell>
        </row>
        <row r="3896">
          <cell r="D3896" t="str">
            <v>0</v>
          </cell>
          <cell r="E3896" t="str">
            <v>0</v>
          </cell>
          <cell r="H3896">
            <v>0</v>
          </cell>
        </row>
        <row r="3897">
          <cell r="D3897" t="str">
            <v>0</v>
          </cell>
          <cell r="E3897" t="str">
            <v>0</v>
          </cell>
          <cell r="H3897">
            <v>0</v>
          </cell>
        </row>
        <row r="3898">
          <cell r="D3898" t="str">
            <v>0</v>
          </cell>
          <cell r="E3898" t="str">
            <v>0</v>
          </cell>
          <cell r="H3898">
            <v>0</v>
          </cell>
        </row>
        <row r="3899">
          <cell r="D3899" t="str">
            <v>0</v>
          </cell>
          <cell r="E3899" t="str">
            <v>0</v>
          </cell>
          <cell r="H3899">
            <v>0</v>
          </cell>
        </row>
        <row r="3900">
          <cell r="D3900" t="str">
            <v>0</v>
          </cell>
          <cell r="E3900" t="str">
            <v>0</v>
          </cell>
          <cell r="H3900">
            <v>0</v>
          </cell>
        </row>
        <row r="3901">
          <cell r="D3901" t="str">
            <v>0</v>
          </cell>
          <cell r="E3901" t="str">
            <v>0</v>
          </cell>
          <cell r="H3901">
            <v>0</v>
          </cell>
        </row>
        <row r="3902">
          <cell r="D3902" t="str">
            <v>0</v>
          </cell>
          <cell r="E3902" t="str">
            <v>0</v>
          </cell>
          <cell r="H3902">
            <v>0</v>
          </cell>
        </row>
        <row r="3903">
          <cell r="D3903" t="str">
            <v>0</v>
          </cell>
          <cell r="E3903" t="str">
            <v>0</v>
          </cell>
          <cell r="H3903">
            <v>0</v>
          </cell>
        </row>
        <row r="3904">
          <cell r="D3904" t="str">
            <v>0</v>
          </cell>
          <cell r="E3904" t="str">
            <v>0</v>
          </cell>
          <cell r="H3904">
            <v>0</v>
          </cell>
        </row>
        <row r="3905">
          <cell r="D3905" t="str">
            <v>0</v>
          </cell>
          <cell r="E3905" t="str">
            <v>0</v>
          </cell>
          <cell r="H3905">
            <v>0</v>
          </cell>
        </row>
        <row r="3906">
          <cell r="D3906" t="str">
            <v>0</v>
          </cell>
          <cell r="E3906" t="str">
            <v>0</v>
          </cell>
          <cell r="H3906">
            <v>0</v>
          </cell>
        </row>
        <row r="3907">
          <cell r="D3907" t="str">
            <v>0</v>
          </cell>
          <cell r="E3907" t="str">
            <v>0</v>
          </cell>
          <cell r="H3907">
            <v>0</v>
          </cell>
        </row>
        <row r="3908">
          <cell r="D3908" t="str">
            <v>0</v>
          </cell>
          <cell r="E3908" t="str">
            <v>0</v>
          </cell>
          <cell r="H3908">
            <v>0</v>
          </cell>
        </row>
        <row r="3909">
          <cell r="D3909" t="str">
            <v>0</v>
          </cell>
          <cell r="E3909" t="str">
            <v>0</v>
          </cell>
          <cell r="H3909">
            <v>0</v>
          </cell>
        </row>
        <row r="3910">
          <cell r="D3910" t="str">
            <v>0</v>
          </cell>
          <cell r="E3910" t="str">
            <v>0</v>
          </cell>
          <cell r="H3910">
            <v>0</v>
          </cell>
        </row>
        <row r="3911">
          <cell r="D3911" t="str">
            <v>0</v>
          </cell>
          <cell r="E3911" t="str">
            <v>0</v>
          </cell>
          <cell r="H3911">
            <v>0</v>
          </cell>
        </row>
        <row r="3912">
          <cell r="D3912" t="str">
            <v>0</v>
          </cell>
          <cell r="E3912" t="str">
            <v>0</v>
          </cell>
          <cell r="H3912">
            <v>0</v>
          </cell>
        </row>
        <row r="3913">
          <cell r="D3913" t="str">
            <v>0</v>
          </cell>
          <cell r="E3913" t="str">
            <v>0</v>
          </cell>
          <cell r="H3913">
            <v>0</v>
          </cell>
        </row>
        <row r="3914">
          <cell r="D3914" t="str">
            <v>0</v>
          </cell>
          <cell r="E3914" t="str">
            <v>0</v>
          </cell>
          <cell r="H3914">
            <v>0</v>
          </cell>
        </row>
        <row r="3915">
          <cell r="D3915" t="str">
            <v>0</v>
          </cell>
          <cell r="E3915" t="str">
            <v>0</v>
          </cell>
          <cell r="H3915">
            <v>0</v>
          </cell>
        </row>
        <row r="3916">
          <cell r="D3916" t="str">
            <v>0</v>
          </cell>
          <cell r="E3916" t="str">
            <v>0</v>
          </cell>
          <cell r="H3916">
            <v>0</v>
          </cell>
        </row>
        <row r="3917">
          <cell r="D3917" t="str">
            <v>0</v>
          </cell>
          <cell r="E3917" t="str">
            <v>0</v>
          </cell>
          <cell r="H3917">
            <v>0</v>
          </cell>
        </row>
        <row r="3918">
          <cell r="D3918" t="str">
            <v>0</v>
          </cell>
          <cell r="E3918" t="str">
            <v>0</v>
          </cell>
          <cell r="H3918">
            <v>0</v>
          </cell>
        </row>
        <row r="3919">
          <cell r="D3919" t="str">
            <v>0</v>
          </cell>
          <cell r="E3919" t="str">
            <v>0</v>
          </cell>
          <cell r="H3919">
            <v>0</v>
          </cell>
        </row>
        <row r="3920">
          <cell r="D3920" t="str">
            <v>0</v>
          </cell>
          <cell r="E3920" t="str">
            <v>0</v>
          </cell>
          <cell r="H3920">
            <v>0</v>
          </cell>
        </row>
        <row r="3921">
          <cell r="D3921" t="str">
            <v>0</v>
          </cell>
          <cell r="E3921" t="str">
            <v>0</v>
          </cell>
          <cell r="H3921">
            <v>0</v>
          </cell>
        </row>
        <row r="3922">
          <cell r="D3922" t="str">
            <v>0</v>
          </cell>
          <cell r="E3922" t="str">
            <v>0</v>
          </cell>
          <cell r="H3922">
            <v>0</v>
          </cell>
        </row>
        <row r="3923">
          <cell r="D3923" t="str">
            <v>0</v>
          </cell>
          <cell r="E3923" t="str">
            <v>0</v>
          </cell>
          <cell r="H3923">
            <v>0</v>
          </cell>
        </row>
        <row r="3924">
          <cell r="D3924" t="str">
            <v>0</v>
          </cell>
          <cell r="E3924" t="str">
            <v>0</v>
          </cell>
          <cell r="H3924">
            <v>0</v>
          </cell>
        </row>
        <row r="3925">
          <cell r="D3925" t="str">
            <v>0</v>
          </cell>
          <cell r="E3925" t="str">
            <v>0</v>
          </cell>
          <cell r="H3925">
            <v>0</v>
          </cell>
        </row>
        <row r="3926">
          <cell r="D3926" t="str">
            <v>0</v>
          </cell>
          <cell r="E3926" t="str">
            <v>0</v>
          </cell>
          <cell r="H3926">
            <v>0</v>
          </cell>
        </row>
        <row r="3927">
          <cell r="D3927" t="str">
            <v>0</v>
          </cell>
          <cell r="E3927" t="str">
            <v>0</v>
          </cell>
          <cell r="H3927">
            <v>0</v>
          </cell>
        </row>
        <row r="3928">
          <cell r="D3928" t="str">
            <v>0</v>
          </cell>
          <cell r="E3928" t="str">
            <v>0</v>
          </cell>
          <cell r="H3928">
            <v>0</v>
          </cell>
        </row>
        <row r="3929">
          <cell r="D3929" t="str">
            <v>0</v>
          </cell>
          <cell r="E3929" t="str">
            <v>0</v>
          </cell>
          <cell r="H3929">
            <v>0</v>
          </cell>
        </row>
        <row r="3930">
          <cell r="D3930" t="str">
            <v>0</v>
          </cell>
          <cell r="E3930" t="str">
            <v>0</v>
          </cell>
          <cell r="H3930">
            <v>0</v>
          </cell>
        </row>
        <row r="3931">
          <cell r="D3931" t="str">
            <v>0</v>
          </cell>
          <cell r="E3931" t="str">
            <v>0</v>
          </cell>
          <cell r="H3931">
            <v>0</v>
          </cell>
        </row>
        <row r="3932">
          <cell r="D3932" t="str">
            <v>0</v>
          </cell>
          <cell r="E3932" t="str">
            <v>0</v>
          </cell>
          <cell r="H3932">
            <v>0</v>
          </cell>
        </row>
        <row r="3933">
          <cell r="D3933" t="str">
            <v>0</v>
          </cell>
          <cell r="E3933" t="str">
            <v>0</v>
          </cell>
          <cell r="H3933">
            <v>0</v>
          </cell>
        </row>
        <row r="3934">
          <cell r="D3934" t="str">
            <v>0</v>
          </cell>
          <cell r="E3934" t="str">
            <v>0</v>
          </cell>
          <cell r="H3934">
            <v>0</v>
          </cell>
        </row>
        <row r="3935">
          <cell r="D3935" t="str">
            <v>0</v>
          </cell>
          <cell r="E3935" t="str">
            <v>0</v>
          </cell>
          <cell r="H3935">
            <v>0</v>
          </cell>
        </row>
        <row r="3936">
          <cell r="D3936" t="str">
            <v>0</v>
          </cell>
          <cell r="E3936" t="str">
            <v>0</v>
          </cell>
          <cell r="H3936">
            <v>0</v>
          </cell>
        </row>
        <row r="3937">
          <cell r="D3937" t="str">
            <v>0</v>
          </cell>
          <cell r="E3937" t="str">
            <v>0</v>
          </cell>
          <cell r="H3937">
            <v>0</v>
          </cell>
        </row>
        <row r="3938">
          <cell r="D3938" t="str">
            <v>0</v>
          </cell>
          <cell r="E3938" t="str">
            <v>0</v>
          </cell>
          <cell r="H3938">
            <v>0</v>
          </cell>
        </row>
        <row r="3939">
          <cell r="D3939" t="str">
            <v>0</v>
          </cell>
          <cell r="E3939" t="str">
            <v>0</v>
          </cell>
          <cell r="H3939">
            <v>0</v>
          </cell>
        </row>
        <row r="3940">
          <cell r="D3940" t="str">
            <v>0</v>
          </cell>
          <cell r="E3940" t="str">
            <v>0</v>
          </cell>
          <cell r="H3940">
            <v>0</v>
          </cell>
        </row>
        <row r="3941">
          <cell r="D3941" t="str">
            <v>0</v>
          </cell>
          <cell r="E3941" t="str">
            <v>0</v>
          </cell>
          <cell r="H3941">
            <v>0</v>
          </cell>
        </row>
        <row r="3942">
          <cell r="D3942" t="str">
            <v>0</v>
          </cell>
          <cell r="E3942" t="str">
            <v>0</v>
          </cell>
          <cell r="H3942">
            <v>0</v>
          </cell>
        </row>
        <row r="3943">
          <cell r="D3943" t="str">
            <v>0</v>
          </cell>
          <cell r="E3943" t="str">
            <v>0</v>
          </cell>
          <cell r="H3943">
            <v>0</v>
          </cell>
        </row>
        <row r="3944">
          <cell r="D3944" t="str">
            <v>0</v>
          </cell>
          <cell r="E3944" t="str">
            <v>0</v>
          </cell>
          <cell r="H3944">
            <v>0</v>
          </cell>
        </row>
        <row r="3945">
          <cell r="D3945" t="str">
            <v>0</v>
          </cell>
          <cell r="E3945" t="str">
            <v>0</v>
          </cell>
          <cell r="H3945">
            <v>0</v>
          </cell>
        </row>
        <row r="3946">
          <cell r="D3946" t="str">
            <v>0</v>
          </cell>
          <cell r="E3946" t="str">
            <v>0</v>
          </cell>
          <cell r="H3946">
            <v>0</v>
          </cell>
        </row>
        <row r="3947">
          <cell r="D3947" t="str">
            <v>0</v>
          </cell>
          <cell r="E3947" t="str">
            <v>0</v>
          </cell>
          <cell r="H3947">
            <v>0</v>
          </cell>
        </row>
        <row r="3948">
          <cell r="D3948" t="str">
            <v>0</v>
          </cell>
          <cell r="E3948" t="str">
            <v>0</v>
          </cell>
          <cell r="H3948">
            <v>0</v>
          </cell>
        </row>
        <row r="3949">
          <cell r="D3949" t="str">
            <v>0</v>
          </cell>
          <cell r="E3949" t="str">
            <v>0</v>
          </cell>
          <cell r="H3949">
            <v>0</v>
          </cell>
        </row>
        <row r="3950">
          <cell r="D3950" t="str">
            <v>0</v>
          </cell>
          <cell r="E3950" t="str">
            <v>0</v>
          </cell>
          <cell r="H3950">
            <v>0</v>
          </cell>
        </row>
        <row r="3951">
          <cell r="D3951" t="str">
            <v>612</v>
          </cell>
          <cell r="E3951">
            <v>-733.5</v>
          </cell>
          <cell r="H3951">
            <v>612</v>
          </cell>
        </row>
        <row r="3952">
          <cell r="D3952" t="str">
            <v>0</v>
          </cell>
          <cell r="E3952" t="str">
            <v>0</v>
          </cell>
          <cell r="H3952">
            <v>0</v>
          </cell>
        </row>
        <row r="3953">
          <cell r="D3953" t="str">
            <v>0</v>
          </cell>
          <cell r="E3953" t="str">
            <v>0</v>
          </cell>
          <cell r="H3953">
            <v>0</v>
          </cell>
        </row>
        <row r="3954">
          <cell r="D3954" t="str">
            <v>0</v>
          </cell>
          <cell r="E3954" t="str">
            <v>0</v>
          </cell>
          <cell r="H3954">
            <v>0</v>
          </cell>
        </row>
        <row r="3955">
          <cell r="D3955" t="str">
            <v>0</v>
          </cell>
          <cell r="E3955" t="str">
            <v>0</v>
          </cell>
          <cell r="H3955">
            <v>0</v>
          </cell>
        </row>
        <row r="3956">
          <cell r="D3956" t="str">
            <v>0</v>
          </cell>
          <cell r="E3956" t="str">
            <v>0</v>
          </cell>
          <cell r="H3956">
            <v>0</v>
          </cell>
        </row>
        <row r="3957">
          <cell r="D3957" t="str">
            <v>621</v>
          </cell>
          <cell r="E3957">
            <v>-2710.3</v>
          </cell>
          <cell r="H3957">
            <v>621</v>
          </cell>
        </row>
        <row r="3958">
          <cell r="D3958" t="str">
            <v>0</v>
          </cell>
          <cell r="E3958" t="str">
            <v>0</v>
          </cell>
          <cell r="H3958">
            <v>0</v>
          </cell>
        </row>
        <row r="3959">
          <cell r="D3959" t="str">
            <v>641</v>
          </cell>
          <cell r="E3959">
            <v>-110.81</v>
          </cell>
          <cell r="H3959">
            <v>641</v>
          </cell>
        </row>
        <row r="3960">
          <cell r="D3960" t="str">
            <v>0</v>
          </cell>
          <cell r="E3960" t="str">
            <v>0</v>
          </cell>
          <cell r="H3960">
            <v>0</v>
          </cell>
        </row>
        <row r="3961">
          <cell r="D3961" t="str">
            <v>0</v>
          </cell>
          <cell r="E3961" t="str">
            <v>0</v>
          </cell>
          <cell r="H3961">
            <v>0</v>
          </cell>
        </row>
        <row r="3962">
          <cell r="D3962" t="str">
            <v>0</v>
          </cell>
          <cell r="E3962" t="str">
            <v>0</v>
          </cell>
          <cell r="H3962">
            <v>0</v>
          </cell>
        </row>
        <row r="3963">
          <cell r="D3963" t="str">
            <v>0</v>
          </cell>
          <cell r="E3963" t="str">
            <v>0</v>
          </cell>
          <cell r="H3963">
            <v>0</v>
          </cell>
        </row>
        <row r="3964">
          <cell r="D3964" t="str">
            <v>0</v>
          </cell>
          <cell r="E3964" t="str">
            <v>0</v>
          </cell>
          <cell r="H3964">
            <v>0</v>
          </cell>
        </row>
        <row r="3965">
          <cell r="D3965" t="str">
            <v>0</v>
          </cell>
          <cell r="E3965" t="str">
            <v>0</v>
          </cell>
          <cell r="H3965">
            <v>0</v>
          </cell>
        </row>
        <row r="3966">
          <cell r="D3966" t="str">
            <v>0</v>
          </cell>
          <cell r="E3966" t="str">
            <v>0</v>
          </cell>
          <cell r="H3966">
            <v>0</v>
          </cell>
        </row>
        <row r="3967">
          <cell r="D3967" t="str">
            <v>0</v>
          </cell>
          <cell r="E3967" t="str">
            <v>0</v>
          </cell>
          <cell r="H3967">
            <v>0</v>
          </cell>
        </row>
        <row r="3968">
          <cell r="D3968" t="str">
            <v>0</v>
          </cell>
          <cell r="E3968" t="str">
            <v>0</v>
          </cell>
          <cell r="H3968">
            <v>0</v>
          </cell>
        </row>
        <row r="3969">
          <cell r="D3969" t="str">
            <v>0</v>
          </cell>
          <cell r="E3969" t="str">
            <v>0</v>
          </cell>
          <cell r="H3969">
            <v>0</v>
          </cell>
        </row>
        <row r="3970">
          <cell r="D3970" t="str">
            <v>0</v>
          </cell>
          <cell r="E3970" t="str">
            <v>0</v>
          </cell>
          <cell r="H3970">
            <v>0</v>
          </cell>
        </row>
        <row r="3971">
          <cell r="D3971" t="str">
            <v>621</v>
          </cell>
          <cell r="E3971">
            <v>-2.2999999999999998</v>
          </cell>
          <cell r="H3971">
            <v>621</v>
          </cell>
        </row>
        <row r="3972">
          <cell r="D3972" t="str">
            <v>0</v>
          </cell>
          <cell r="E3972" t="str">
            <v>0</v>
          </cell>
          <cell r="H3972">
            <v>0</v>
          </cell>
        </row>
        <row r="3973">
          <cell r="D3973" t="str">
            <v>0</v>
          </cell>
          <cell r="E3973" t="str">
            <v>0</v>
          </cell>
          <cell r="H3973">
            <v>0</v>
          </cell>
        </row>
        <row r="3974">
          <cell r="D3974" t="str">
            <v>620</v>
          </cell>
          <cell r="E3974">
            <v>-343.76</v>
          </cell>
          <cell r="H3974">
            <v>620</v>
          </cell>
        </row>
        <row r="3975">
          <cell r="D3975" t="str">
            <v>0</v>
          </cell>
          <cell r="E3975" t="str">
            <v>0</v>
          </cell>
          <cell r="H3975">
            <v>0</v>
          </cell>
        </row>
        <row r="3976">
          <cell r="D3976" t="str">
            <v>0</v>
          </cell>
          <cell r="E3976" t="str">
            <v>0</v>
          </cell>
          <cell r="H3976">
            <v>0</v>
          </cell>
        </row>
        <row r="3977">
          <cell r="D3977" t="str">
            <v>0</v>
          </cell>
          <cell r="E3977" t="str">
            <v>0</v>
          </cell>
          <cell r="H3977">
            <v>0</v>
          </cell>
        </row>
        <row r="3978">
          <cell r="D3978" t="str">
            <v>0</v>
          </cell>
          <cell r="E3978" t="str">
            <v>0</v>
          </cell>
          <cell r="H3978">
            <v>0</v>
          </cell>
        </row>
        <row r="3979">
          <cell r="D3979" t="str">
            <v>686</v>
          </cell>
          <cell r="E3979">
            <v>-0.03</v>
          </cell>
          <cell r="H3979">
            <v>686</v>
          </cell>
        </row>
        <row r="3980">
          <cell r="D3980" t="str">
            <v>0</v>
          </cell>
          <cell r="E3980" t="str">
            <v>0</v>
          </cell>
          <cell r="H3980">
            <v>0</v>
          </cell>
        </row>
        <row r="3981">
          <cell r="D3981" t="str">
            <v>0</v>
          </cell>
          <cell r="E3981" t="str">
            <v>0</v>
          </cell>
          <cell r="H3981">
            <v>0</v>
          </cell>
        </row>
        <row r="3982">
          <cell r="D3982" t="str">
            <v>0</v>
          </cell>
          <cell r="E3982" t="str">
            <v>0</v>
          </cell>
          <cell r="H3982">
            <v>0</v>
          </cell>
        </row>
        <row r="3983">
          <cell r="D3983" t="str">
            <v>0</v>
          </cell>
          <cell r="E3983" t="str">
            <v>0</v>
          </cell>
          <cell r="H3983">
            <v>0</v>
          </cell>
        </row>
        <row r="3984">
          <cell r="D3984" t="str">
            <v>0</v>
          </cell>
          <cell r="E3984" t="str">
            <v>0</v>
          </cell>
          <cell r="H3984">
            <v>0</v>
          </cell>
        </row>
        <row r="3985">
          <cell r="D3985" t="str">
            <v>0</v>
          </cell>
          <cell r="E3985" t="str">
            <v>0</v>
          </cell>
          <cell r="H3985">
            <v>0</v>
          </cell>
        </row>
        <row r="3986">
          <cell r="D3986" t="str">
            <v>0</v>
          </cell>
          <cell r="E3986" t="str">
            <v>0</v>
          </cell>
          <cell r="H3986">
            <v>0</v>
          </cell>
        </row>
        <row r="3987">
          <cell r="D3987" t="str">
            <v>641</v>
          </cell>
          <cell r="E3987">
            <v>-5.89</v>
          </cell>
          <cell r="H3987">
            <v>641</v>
          </cell>
        </row>
        <row r="3988">
          <cell r="D3988" t="str">
            <v>0</v>
          </cell>
          <cell r="E3988" t="str">
            <v>0</v>
          </cell>
          <cell r="H3988">
            <v>0</v>
          </cell>
        </row>
        <row r="3989">
          <cell r="D3989" t="str">
            <v>0</v>
          </cell>
          <cell r="E3989" t="str">
            <v>0</v>
          </cell>
          <cell r="H3989">
            <v>0</v>
          </cell>
        </row>
        <row r="3990">
          <cell r="D3990" t="str">
            <v>0</v>
          </cell>
          <cell r="E3990" t="str">
            <v>0</v>
          </cell>
          <cell r="H3990">
            <v>0</v>
          </cell>
        </row>
        <row r="3991">
          <cell r="D3991" t="str">
            <v>0</v>
          </cell>
          <cell r="E3991" t="str">
            <v>0</v>
          </cell>
          <cell r="H3991">
            <v>0</v>
          </cell>
        </row>
        <row r="3992">
          <cell r="D3992" t="str">
            <v>0</v>
          </cell>
          <cell r="E3992" t="str">
            <v>0</v>
          </cell>
          <cell r="H3992">
            <v>0</v>
          </cell>
        </row>
        <row r="3993">
          <cell r="D3993" t="str">
            <v>0</v>
          </cell>
          <cell r="E3993" t="str">
            <v>0</v>
          </cell>
          <cell r="H3993">
            <v>0</v>
          </cell>
        </row>
        <row r="3994">
          <cell r="D3994" t="str">
            <v>0</v>
          </cell>
          <cell r="E3994" t="str">
            <v>0</v>
          </cell>
          <cell r="H3994">
            <v>0</v>
          </cell>
        </row>
        <row r="3995">
          <cell r="D3995" t="str">
            <v>0</v>
          </cell>
          <cell r="E3995" t="str">
            <v>0</v>
          </cell>
          <cell r="H3995">
            <v>0</v>
          </cell>
        </row>
        <row r="3996">
          <cell r="D3996" t="str">
            <v>0</v>
          </cell>
          <cell r="E3996" t="str">
            <v>0</v>
          </cell>
          <cell r="H3996">
            <v>0</v>
          </cell>
        </row>
        <row r="3997">
          <cell r="D3997" t="str">
            <v>0</v>
          </cell>
          <cell r="E3997" t="str">
            <v>0</v>
          </cell>
          <cell r="H3997">
            <v>0</v>
          </cell>
        </row>
        <row r="3998">
          <cell r="D3998" t="str">
            <v>0</v>
          </cell>
          <cell r="E3998" t="str">
            <v>0</v>
          </cell>
          <cell r="H3998">
            <v>0</v>
          </cell>
        </row>
        <row r="3999">
          <cell r="D3999" t="str">
            <v>0</v>
          </cell>
          <cell r="E3999" t="str">
            <v>0</v>
          </cell>
          <cell r="H3999">
            <v>0</v>
          </cell>
        </row>
        <row r="4000">
          <cell r="D4000" t="str">
            <v>0</v>
          </cell>
          <cell r="E4000" t="str">
            <v>0</v>
          </cell>
          <cell r="H4000">
            <v>0</v>
          </cell>
        </row>
        <row r="4001">
          <cell r="D4001" t="str">
            <v>0</v>
          </cell>
          <cell r="E4001" t="str">
            <v>0</v>
          </cell>
          <cell r="H4001">
            <v>0</v>
          </cell>
        </row>
        <row r="4002">
          <cell r="D4002" t="str">
            <v>0</v>
          </cell>
          <cell r="E4002" t="str">
            <v>0</v>
          </cell>
          <cell r="H4002">
            <v>0</v>
          </cell>
        </row>
        <row r="4003">
          <cell r="D4003" t="str">
            <v>0</v>
          </cell>
          <cell r="E4003" t="str">
            <v>0</v>
          </cell>
          <cell r="H4003">
            <v>0</v>
          </cell>
        </row>
        <row r="4004">
          <cell r="D4004" t="str">
            <v>0</v>
          </cell>
          <cell r="E4004" t="str">
            <v>0</v>
          </cell>
          <cell r="H4004">
            <v>0</v>
          </cell>
        </row>
        <row r="4005">
          <cell r="D4005" t="str">
            <v>0</v>
          </cell>
          <cell r="E4005" t="str">
            <v>0</v>
          </cell>
          <cell r="H4005">
            <v>0</v>
          </cell>
        </row>
        <row r="4006">
          <cell r="D4006" t="str">
            <v>0</v>
          </cell>
          <cell r="E4006" t="str">
            <v>0</v>
          </cell>
          <cell r="H4006">
            <v>0</v>
          </cell>
        </row>
        <row r="4007">
          <cell r="D4007" t="str">
            <v>0</v>
          </cell>
          <cell r="E4007" t="str">
            <v>0</v>
          </cell>
          <cell r="H4007">
            <v>0</v>
          </cell>
        </row>
        <row r="4008">
          <cell r="D4008" t="str">
            <v>0</v>
          </cell>
          <cell r="E4008" t="str">
            <v>0</v>
          </cell>
          <cell r="H4008">
            <v>0</v>
          </cell>
        </row>
        <row r="4009">
          <cell r="D4009" t="str">
            <v>0</v>
          </cell>
          <cell r="E4009" t="str">
            <v>0</v>
          </cell>
          <cell r="H4009">
            <v>0</v>
          </cell>
        </row>
        <row r="4010">
          <cell r="D4010" t="str">
            <v>0</v>
          </cell>
          <cell r="E4010" t="str">
            <v>0</v>
          </cell>
          <cell r="H4010">
            <v>0</v>
          </cell>
        </row>
        <row r="4011">
          <cell r="D4011" t="str">
            <v>0</v>
          </cell>
          <cell r="E4011" t="str">
            <v>0</v>
          </cell>
          <cell r="H4011">
            <v>0</v>
          </cell>
        </row>
        <row r="4012">
          <cell r="D4012" t="str">
            <v>0</v>
          </cell>
          <cell r="E4012" t="str">
            <v>0</v>
          </cell>
          <cell r="H4012">
            <v>0</v>
          </cell>
        </row>
        <row r="4013">
          <cell r="D4013" t="str">
            <v>0</v>
          </cell>
          <cell r="E4013" t="str">
            <v>0</v>
          </cell>
          <cell r="H4013">
            <v>0</v>
          </cell>
        </row>
        <row r="4014">
          <cell r="D4014" t="str">
            <v>0</v>
          </cell>
          <cell r="E4014" t="str">
            <v>0</v>
          </cell>
          <cell r="H4014">
            <v>0</v>
          </cell>
        </row>
        <row r="4015">
          <cell r="D4015" t="str">
            <v>0</v>
          </cell>
          <cell r="E4015" t="str">
            <v>0</v>
          </cell>
          <cell r="H4015">
            <v>0</v>
          </cell>
        </row>
        <row r="4016">
          <cell r="D4016" t="str">
            <v>0</v>
          </cell>
          <cell r="E4016" t="str">
            <v>0</v>
          </cell>
          <cell r="H4016">
            <v>0</v>
          </cell>
        </row>
        <row r="4017">
          <cell r="D4017" t="str">
            <v>0</v>
          </cell>
          <cell r="E4017" t="str">
            <v>0</v>
          </cell>
          <cell r="H4017">
            <v>0</v>
          </cell>
        </row>
        <row r="4018">
          <cell r="D4018" t="str">
            <v>0</v>
          </cell>
          <cell r="E4018" t="str">
            <v>0</v>
          </cell>
          <cell r="H4018">
            <v>0</v>
          </cell>
        </row>
        <row r="4019">
          <cell r="D4019" t="str">
            <v>0</v>
          </cell>
          <cell r="E4019" t="str">
            <v>0</v>
          </cell>
          <cell r="H4019">
            <v>0</v>
          </cell>
        </row>
        <row r="4020">
          <cell r="D4020" t="str">
            <v>0</v>
          </cell>
          <cell r="E4020" t="str">
            <v>0</v>
          </cell>
          <cell r="H4020">
            <v>0</v>
          </cell>
        </row>
        <row r="4021">
          <cell r="D4021" t="str">
            <v>0</v>
          </cell>
          <cell r="E4021" t="str">
            <v>0</v>
          </cell>
          <cell r="H4021">
            <v>0</v>
          </cell>
        </row>
        <row r="4022">
          <cell r="D4022" t="str">
            <v>0</v>
          </cell>
          <cell r="E4022" t="str">
            <v>0</v>
          </cell>
          <cell r="H4022">
            <v>0</v>
          </cell>
        </row>
        <row r="4023">
          <cell r="D4023" t="str">
            <v>0</v>
          </cell>
          <cell r="E4023" t="str">
            <v>0</v>
          </cell>
          <cell r="H4023">
            <v>0</v>
          </cell>
        </row>
        <row r="4024">
          <cell r="D4024" t="str">
            <v>0</v>
          </cell>
          <cell r="E4024" t="str">
            <v>0</v>
          </cell>
          <cell r="H4024">
            <v>0</v>
          </cell>
        </row>
        <row r="4025">
          <cell r="D4025" t="str">
            <v>0</v>
          </cell>
          <cell r="E4025" t="str">
            <v>0</v>
          </cell>
          <cell r="H4025">
            <v>0</v>
          </cell>
        </row>
        <row r="4026">
          <cell r="D4026" t="str">
            <v>0</v>
          </cell>
          <cell r="E4026" t="str">
            <v>0</v>
          </cell>
          <cell r="H4026">
            <v>0</v>
          </cell>
        </row>
        <row r="4027">
          <cell r="D4027" t="str">
            <v>0</v>
          </cell>
          <cell r="E4027" t="str">
            <v>0</v>
          </cell>
          <cell r="H4027">
            <v>0</v>
          </cell>
        </row>
        <row r="4028">
          <cell r="D4028" t="str">
            <v>0</v>
          </cell>
          <cell r="E4028" t="str">
            <v>0</v>
          </cell>
          <cell r="H4028">
            <v>0</v>
          </cell>
        </row>
        <row r="4029">
          <cell r="D4029" t="str">
            <v>0</v>
          </cell>
          <cell r="E4029" t="str">
            <v>0</v>
          </cell>
          <cell r="H4029">
            <v>0</v>
          </cell>
        </row>
        <row r="4030">
          <cell r="D4030" t="str">
            <v>0</v>
          </cell>
          <cell r="E4030" t="str">
            <v>0</v>
          </cell>
          <cell r="H4030">
            <v>0</v>
          </cell>
        </row>
        <row r="4031">
          <cell r="D4031" t="str">
            <v>0</v>
          </cell>
          <cell r="E4031" t="str">
            <v>0</v>
          </cell>
          <cell r="H4031">
            <v>0</v>
          </cell>
        </row>
        <row r="4032">
          <cell r="D4032" t="str">
            <v>0</v>
          </cell>
          <cell r="E4032" t="str">
            <v>0</v>
          </cell>
          <cell r="H4032">
            <v>0</v>
          </cell>
        </row>
        <row r="4033">
          <cell r="D4033" t="str">
            <v>0</v>
          </cell>
          <cell r="E4033" t="str">
            <v>0</v>
          </cell>
          <cell r="H4033">
            <v>0</v>
          </cell>
        </row>
        <row r="4034">
          <cell r="D4034" t="str">
            <v>0</v>
          </cell>
          <cell r="E4034" t="str">
            <v>0</v>
          </cell>
          <cell r="H4034">
            <v>0</v>
          </cell>
        </row>
        <row r="4035">
          <cell r="D4035" t="str">
            <v>0</v>
          </cell>
          <cell r="E4035" t="str">
            <v>0</v>
          </cell>
          <cell r="H4035">
            <v>0</v>
          </cell>
        </row>
        <row r="4036">
          <cell r="D4036" t="str">
            <v>0</v>
          </cell>
          <cell r="E4036" t="str">
            <v>0</v>
          </cell>
          <cell r="H4036">
            <v>0</v>
          </cell>
        </row>
        <row r="4037">
          <cell r="D4037" t="str">
            <v>0</v>
          </cell>
          <cell r="E4037" t="str">
            <v>0</v>
          </cell>
          <cell r="H4037">
            <v>0</v>
          </cell>
        </row>
        <row r="4038">
          <cell r="D4038" t="str">
            <v>0</v>
          </cell>
          <cell r="E4038" t="str">
            <v>0</v>
          </cell>
          <cell r="H4038">
            <v>0</v>
          </cell>
        </row>
        <row r="4039">
          <cell r="D4039" t="str">
            <v>0</v>
          </cell>
          <cell r="E4039" t="str">
            <v>0</v>
          </cell>
          <cell r="H4039">
            <v>0</v>
          </cell>
        </row>
        <row r="4040">
          <cell r="D4040" t="str">
            <v>0</v>
          </cell>
          <cell r="E4040" t="str">
            <v>0</v>
          </cell>
          <cell r="H4040">
            <v>0</v>
          </cell>
        </row>
        <row r="4041">
          <cell r="D4041" t="str">
            <v>0</v>
          </cell>
          <cell r="E4041" t="str">
            <v>0</v>
          </cell>
          <cell r="H4041">
            <v>0</v>
          </cell>
        </row>
        <row r="4042">
          <cell r="D4042" t="str">
            <v>0</v>
          </cell>
          <cell r="E4042" t="str">
            <v>0</v>
          </cell>
          <cell r="H4042">
            <v>0</v>
          </cell>
        </row>
        <row r="4043">
          <cell r="D4043" t="str">
            <v>0</v>
          </cell>
          <cell r="E4043" t="str">
            <v>0</v>
          </cell>
          <cell r="H4043">
            <v>0</v>
          </cell>
        </row>
        <row r="4044">
          <cell r="D4044" t="str">
            <v>0</v>
          </cell>
          <cell r="E4044" t="str">
            <v>0</v>
          </cell>
          <cell r="H4044">
            <v>0</v>
          </cell>
        </row>
        <row r="4045">
          <cell r="D4045" t="str">
            <v>0</v>
          </cell>
          <cell r="E4045" t="str">
            <v>0</v>
          </cell>
          <cell r="H4045">
            <v>0</v>
          </cell>
        </row>
        <row r="4046">
          <cell r="D4046" t="str">
            <v>0</v>
          </cell>
          <cell r="E4046" t="str">
            <v>0</v>
          </cell>
          <cell r="H4046">
            <v>0</v>
          </cell>
        </row>
        <row r="4047">
          <cell r="D4047" t="str">
            <v>0</v>
          </cell>
          <cell r="E4047" t="str">
            <v>0</v>
          </cell>
          <cell r="H4047">
            <v>0</v>
          </cell>
        </row>
        <row r="4048">
          <cell r="D4048" t="str">
            <v>0</v>
          </cell>
          <cell r="E4048" t="str">
            <v>0</v>
          </cell>
          <cell r="H4048">
            <v>0</v>
          </cell>
        </row>
        <row r="4049">
          <cell r="D4049" t="str">
            <v>0</v>
          </cell>
          <cell r="E4049" t="str">
            <v>0</v>
          </cell>
          <cell r="H4049">
            <v>0</v>
          </cell>
        </row>
        <row r="4050">
          <cell r="D4050" t="str">
            <v>0</v>
          </cell>
          <cell r="E4050" t="str">
            <v>0</v>
          </cell>
          <cell r="H4050">
            <v>0</v>
          </cell>
        </row>
        <row r="4051">
          <cell r="D4051" t="str">
            <v>0</v>
          </cell>
          <cell r="E4051" t="str">
            <v>0</v>
          </cell>
          <cell r="H4051">
            <v>0</v>
          </cell>
        </row>
        <row r="4052">
          <cell r="D4052" t="str">
            <v>0</v>
          </cell>
          <cell r="E4052" t="str">
            <v>0</v>
          </cell>
          <cell r="H4052">
            <v>0</v>
          </cell>
        </row>
        <row r="4053">
          <cell r="D4053" t="str">
            <v>0</v>
          </cell>
          <cell r="E4053" t="str">
            <v>0</v>
          </cell>
          <cell r="H4053">
            <v>0</v>
          </cell>
        </row>
        <row r="4054">
          <cell r="D4054" t="str">
            <v>0</v>
          </cell>
          <cell r="E4054" t="str">
            <v>0</v>
          </cell>
          <cell r="H4054">
            <v>0</v>
          </cell>
        </row>
        <row r="4055">
          <cell r="D4055" t="str">
            <v>0</v>
          </cell>
          <cell r="E4055" t="str">
            <v>0</v>
          </cell>
          <cell r="H4055">
            <v>0</v>
          </cell>
        </row>
        <row r="4056">
          <cell r="D4056" t="str">
            <v>621</v>
          </cell>
          <cell r="E4056">
            <v>94.5</v>
          </cell>
          <cell r="H4056">
            <v>621</v>
          </cell>
        </row>
        <row r="4057">
          <cell r="D4057" t="str">
            <v>0</v>
          </cell>
          <cell r="E4057" t="str">
            <v>0</v>
          </cell>
          <cell r="H4057">
            <v>0</v>
          </cell>
        </row>
        <row r="4058">
          <cell r="D4058" t="str">
            <v>611</v>
          </cell>
          <cell r="E4058">
            <v>23.76</v>
          </cell>
          <cell r="H4058">
            <v>611</v>
          </cell>
        </row>
        <row r="4059">
          <cell r="D4059" t="str">
            <v>0</v>
          </cell>
          <cell r="E4059" t="str">
            <v>0</v>
          </cell>
          <cell r="H4059">
            <v>0</v>
          </cell>
        </row>
        <row r="4060">
          <cell r="D4060" t="str">
            <v>0</v>
          </cell>
          <cell r="E4060" t="str">
            <v>0</v>
          </cell>
          <cell r="H4060">
            <v>0</v>
          </cell>
        </row>
        <row r="4061">
          <cell r="D4061" t="str">
            <v>0</v>
          </cell>
          <cell r="E4061" t="str">
            <v>0</v>
          </cell>
          <cell r="H4061">
            <v>0</v>
          </cell>
        </row>
        <row r="4062">
          <cell r="D4062" t="str">
            <v>0</v>
          </cell>
          <cell r="E4062" t="str">
            <v>0</v>
          </cell>
          <cell r="H4062">
            <v>0</v>
          </cell>
        </row>
        <row r="4063">
          <cell r="D4063" t="str">
            <v>0</v>
          </cell>
          <cell r="E4063" t="str">
            <v>0</v>
          </cell>
          <cell r="H4063">
            <v>0</v>
          </cell>
        </row>
        <row r="4064">
          <cell r="D4064" t="str">
            <v>624</v>
          </cell>
          <cell r="E4064">
            <v>840.44</v>
          </cell>
          <cell r="H4064">
            <v>624</v>
          </cell>
        </row>
        <row r="4065">
          <cell r="D4065" t="str">
            <v>0</v>
          </cell>
          <cell r="E4065" t="str">
            <v>0</v>
          </cell>
          <cell r="H4065">
            <v>0</v>
          </cell>
        </row>
        <row r="4066">
          <cell r="D4066" t="str">
            <v>0</v>
          </cell>
          <cell r="E4066" t="str">
            <v>0</v>
          </cell>
          <cell r="H4066">
            <v>0</v>
          </cell>
        </row>
        <row r="4067">
          <cell r="D4067" t="str">
            <v>0</v>
          </cell>
          <cell r="E4067" t="str">
            <v>0</v>
          </cell>
          <cell r="H4067">
            <v>0</v>
          </cell>
        </row>
        <row r="4068">
          <cell r="D4068" t="str">
            <v>0</v>
          </cell>
          <cell r="E4068" t="str">
            <v>0</v>
          </cell>
          <cell r="H4068">
            <v>0</v>
          </cell>
        </row>
        <row r="4069">
          <cell r="D4069" t="str">
            <v>611</v>
          </cell>
          <cell r="E4069">
            <v>7.0000000000000007E-2</v>
          </cell>
          <cell r="H4069">
            <v>611</v>
          </cell>
        </row>
        <row r="4070">
          <cell r="D4070" t="str">
            <v>0</v>
          </cell>
          <cell r="E4070" t="str">
            <v>0</v>
          </cell>
          <cell r="H4070">
            <v>0</v>
          </cell>
        </row>
        <row r="4071">
          <cell r="D4071" t="str">
            <v>0</v>
          </cell>
          <cell r="E4071" t="str">
            <v>0</v>
          </cell>
          <cell r="H4071">
            <v>0</v>
          </cell>
        </row>
        <row r="4072">
          <cell r="D4072" t="str">
            <v>624</v>
          </cell>
          <cell r="E4072">
            <v>8592.6299999999992</v>
          </cell>
          <cell r="H4072">
            <v>624</v>
          </cell>
        </row>
        <row r="4073">
          <cell r="D4073" t="str">
            <v>0</v>
          </cell>
          <cell r="E4073" t="str">
            <v>0</v>
          </cell>
          <cell r="H4073">
            <v>0</v>
          </cell>
        </row>
        <row r="4074">
          <cell r="D4074" t="str">
            <v>0</v>
          </cell>
          <cell r="E4074" t="str">
            <v>0</v>
          </cell>
          <cell r="H4074">
            <v>0</v>
          </cell>
        </row>
        <row r="4075">
          <cell r="D4075" t="str">
            <v>0</v>
          </cell>
          <cell r="E4075" t="str">
            <v>0</v>
          </cell>
          <cell r="H4075">
            <v>0</v>
          </cell>
        </row>
        <row r="4076">
          <cell r="D4076" t="str">
            <v>0</v>
          </cell>
          <cell r="E4076" t="str">
            <v>0</v>
          </cell>
          <cell r="H4076">
            <v>0</v>
          </cell>
        </row>
        <row r="4077">
          <cell r="D4077" t="str">
            <v>0</v>
          </cell>
          <cell r="E4077" t="str">
            <v>0</v>
          </cell>
          <cell r="H4077">
            <v>0</v>
          </cell>
        </row>
        <row r="4078">
          <cell r="D4078" t="str">
            <v>0</v>
          </cell>
          <cell r="E4078" t="str">
            <v>0</v>
          </cell>
          <cell r="H4078">
            <v>0</v>
          </cell>
        </row>
        <row r="4079">
          <cell r="D4079" t="str">
            <v>0</v>
          </cell>
          <cell r="E4079" t="str">
            <v>0</v>
          </cell>
          <cell r="H4079">
            <v>0</v>
          </cell>
        </row>
        <row r="4080">
          <cell r="D4080" t="str">
            <v>0</v>
          </cell>
          <cell r="E4080" t="str">
            <v>0</v>
          </cell>
          <cell r="H4080">
            <v>0</v>
          </cell>
        </row>
        <row r="4081">
          <cell r="D4081" t="str">
            <v>626</v>
          </cell>
          <cell r="E4081">
            <v>321.38</v>
          </cell>
          <cell r="H4081">
            <v>626</v>
          </cell>
        </row>
        <row r="4082">
          <cell r="D4082" t="str">
            <v>0</v>
          </cell>
          <cell r="E4082" t="str">
            <v>0</v>
          </cell>
          <cell r="H4082">
            <v>0</v>
          </cell>
        </row>
        <row r="4083">
          <cell r="D4083" t="str">
            <v>0</v>
          </cell>
          <cell r="E4083" t="str">
            <v>0</v>
          </cell>
          <cell r="H4083">
            <v>0</v>
          </cell>
        </row>
        <row r="4084">
          <cell r="D4084" t="str">
            <v>0</v>
          </cell>
          <cell r="E4084" t="str">
            <v>0</v>
          </cell>
          <cell r="H4084">
            <v>0</v>
          </cell>
        </row>
        <row r="4085">
          <cell r="D4085" t="str">
            <v>685</v>
          </cell>
          <cell r="E4085">
            <v>48.78</v>
          </cell>
          <cell r="H4085">
            <v>685</v>
          </cell>
        </row>
        <row r="4086">
          <cell r="D4086" t="str">
            <v>624</v>
          </cell>
          <cell r="E4086">
            <v>8533.7099999999991</v>
          </cell>
          <cell r="H4086">
            <v>624</v>
          </cell>
        </row>
        <row r="4087">
          <cell r="D4087" t="str">
            <v>0</v>
          </cell>
          <cell r="E4087" t="str">
            <v>0</v>
          </cell>
          <cell r="H4087">
            <v>0</v>
          </cell>
        </row>
        <row r="4088">
          <cell r="D4088" t="str">
            <v>0</v>
          </cell>
          <cell r="E4088" t="str">
            <v>0</v>
          </cell>
          <cell r="H4088">
            <v>0</v>
          </cell>
        </row>
        <row r="4089">
          <cell r="D4089" t="str">
            <v>0</v>
          </cell>
          <cell r="E4089" t="str">
            <v>0</v>
          </cell>
          <cell r="H4089">
            <v>0</v>
          </cell>
        </row>
        <row r="4090">
          <cell r="D4090" t="str">
            <v>0</v>
          </cell>
          <cell r="E4090" t="str">
            <v>0</v>
          </cell>
          <cell r="H4090">
            <v>0</v>
          </cell>
        </row>
        <row r="4091">
          <cell r="D4091" t="str">
            <v>0</v>
          </cell>
          <cell r="E4091" t="str">
            <v>0</v>
          </cell>
          <cell r="H4091">
            <v>0</v>
          </cell>
        </row>
        <row r="4092">
          <cell r="D4092" t="str">
            <v>0</v>
          </cell>
          <cell r="E4092" t="str">
            <v>0</v>
          </cell>
          <cell r="H4092">
            <v>0</v>
          </cell>
        </row>
        <row r="4093">
          <cell r="D4093" t="str">
            <v>0</v>
          </cell>
          <cell r="E4093" t="str">
            <v>0</v>
          </cell>
          <cell r="H4093">
            <v>0</v>
          </cell>
        </row>
        <row r="4094">
          <cell r="D4094" t="str">
            <v>0</v>
          </cell>
          <cell r="E4094" t="str">
            <v>0</v>
          </cell>
          <cell r="H4094">
            <v>0</v>
          </cell>
        </row>
        <row r="4095">
          <cell r="D4095" t="str">
            <v>0</v>
          </cell>
          <cell r="E4095" t="str">
            <v>0</v>
          </cell>
          <cell r="H4095">
            <v>0</v>
          </cell>
        </row>
        <row r="4096">
          <cell r="D4096" t="str">
            <v>0</v>
          </cell>
          <cell r="E4096" t="str">
            <v>0</v>
          </cell>
          <cell r="H4096">
            <v>0</v>
          </cell>
        </row>
        <row r="4097">
          <cell r="D4097" t="str">
            <v>0</v>
          </cell>
          <cell r="E4097" t="str">
            <v>0</v>
          </cell>
          <cell r="H4097">
            <v>0</v>
          </cell>
        </row>
        <row r="4098">
          <cell r="D4098" t="str">
            <v>0</v>
          </cell>
          <cell r="E4098" t="str">
            <v>0</v>
          </cell>
          <cell r="H4098">
            <v>0</v>
          </cell>
        </row>
        <row r="4099">
          <cell r="D4099" t="str">
            <v>0</v>
          </cell>
          <cell r="E4099" t="str">
            <v>0</v>
          </cell>
          <cell r="H4099">
            <v>0</v>
          </cell>
        </row>
        <row r="4100">
          <cell r="D4100" t="str">
            <v>0</v>
          </cell>
          <cell r="E4100" t="str">
            <v>0</v>
          </cell>
          <cell r="H4100">
            <v>0</v>
          </cell>
        </row>
        <row r="4101">
          <cell r="D4101" t="str">
            <v>0</v>
          </cell>
          <cell r="E4101" t="str">
            <v>0</v>
          </cell>
          <cell r="H4101">
            <v>0</v>
          </cell>
        </row>
        <row r="4102">
          <cell r="D4102" t="str">
            <v>0</v>
          </cell>
          <cell r="E4102" t="str">
            <v>0</v>
          </cell>
          <cell r="H4102">
            <v>0</v>
          </cell>
        </row>
        <row r="4103">
          <cell r="D4103" t="str">
            <v>0</v>
          </cell>
          <cell r="E4103" t="str">
            <v>0</v>
          </cell>
          <cell r="H4103">
            <v>0</v>
          </cell>
        </row>
        <row r="4104">
          <cell r="D4104" t="str">
            <v>0</v>
          </cell>
          <cell r="E4104" t="str">
            <v>0</v>
          </cell>
          <cell r="H4104">
            <v>0</v>
          </cell>
        </row>
        <row r="4105">
          <cell r="D4105" t="str">
            <v>0</v>
          </cell>
          <cell r="E4105" t="str">
            <v>0</v>
          </cell>
          <cell r="H4105">
            <v>0</v>
          </cell>
        </row>
        <row r="4106">
          <cell r="D4106" t="str">
            <v>0</v>
          </cell>
          <cell r="E4106" t="str">
            <v>0</v>
          </cell>
          <cell r="H4106">
            <v>0</v>
          </cell>
        </row>
        <row r="4107">
          <cell r="D4107" t="str">
            <v>0</v>
          </cell>
          <cell r="E4107" t="str">
            <v>0</v>
          </cell>
          <cell r="H4107">
            <v>0</v>
          </cell>
        </row>
        <row r="4108">
          <cell r="D4108" t="str">
            <v>0</v>
          </cell>
          <cell r="E4108" t="str">
            <v>0</v>
          </cell>
          <cell r="H4108">
            <v>0</v>
          </cell>
        </row>
        <row r="4109">
          <cell r="D4109" t="str">
            <v>0</v>
          </cell>
          <cell r="E4109" t="str">
            <v>0</v>
          </cell>
          <cell r="H4109">
            <v>0</v>
          </cell>
        </row>
        <row r="4110">
          <cell r="D4110" t="str">
            <v>0</v>
          </cell>
          <cell r="E4110" t="str">
            <v>0</v>
          </cell>
          <cell r="H4110">
            <v>0</v>
          </cell>
        </row>
        <row r="4111">
          <cell r="D4111" t="str">
            <v>0</v>
          </cell>
          <cell r="E4111" t="str">
            <v>0</v>
          </cell>
          <cell r="H4111">
            <v>0</v>
          </cell>
        </row>
        <row r="4112">
          <cell r="D4112" t="str">
            <v>0</v>
          </cell>
          <cell r="E4112" t="str">
            <v>0</v>
          </cell>
          <cell r="H4112">
            <v>0</v>
          </cell>
        </row>
        <row r="4113">
          <cell r="D4113" t="str">
            <v>0</v>
          </cell>
          <cell r="E4113" t="str">
            <v>0</v>
          </cell>
          <cell r="H4113">
            <v>0</v>
          </cell>
        </row>
        <row r="4114">
          <cell r="D4114" t="str">
            <v>0</v>
          </cell>
          <cell r="E4114" t="str">
            <v>0</v>
          </cell>
          <cell r="H4114">
            <v>0</v>
          </cell>
        </row>
        <row r="4115">
          <cell r="D4115" t="str">
            <v>0</v>
          </cell>
          <cell r="E4115" t="str">
            <v>0</v>
          </cell>
          <cell r="H4115">
            <v>0</v>
          </cell>
        </row>
        <row r="4116">
          <cell r="D4116" t="str">
            <v>0</v>
          </cell>
          <cell r="E4116" t="str">
            <v>0</v>
          </cell>
          <cell r="H4116">
            <v>0</v>
          </cell>
        </row>
        <row r="4117">
          <cell r="D4117" t="str">
            <v>0</v>
          </cell>
          <cell r="E4117" t="str">
            <v>0</v>
          </cell>
          <cell r="H4117">
            <v>0</v>
          </cell>
        </row>
        <row r="4118">
          <cell r="D4118" t="str">
            <v>0</v>
          </cell>
          <cell r="E4118" t="str">
            <v>0</v>
          </cell>
          <cell r="H4118">
            <v>0</v>
          </cell>
        </row>
        <row r="4119">
          <cell r="D4119" t="str">
            <v>0</v>
          </cell>
          <cell r="E4119" t="str">
            <v>0</v>
          </cell>
          <cell r="H4119">
            <v>0</v>
          </cell>
        </row>
        <row r="4120">
          <cell r="D4120" t="str">
            <v>0</v>
          </cell>
          <cell r="E4120" t="str">
            <v>0</v>
          </cell>
          <cell r="H4120">
            <v>0</v>
          </cell>
        </row>
        <row r="4121">
          <cell r="D4121" t="str">
            <v>0</v>
          </cell>
          <cell r="E4121" t="str">
            <v>0</v>
          </cell>
          <cell r="H4121">
            <v>0</v>
          </cell>
        </row>
        <row r="4122">
          <cell r="D4122" t="str">
            <v>624</v>
          </cell>
          <cell r="E4122">
            <v>-16.149999999999999</v>
          </cell>
          <cell r="H4122">
            <v>624</v>
          </cell>
        </row>
        <row r="4123">
          <cell r="D4123" t="str">
            <v>0</v>
          </cell>
          <cell r="E4123" t="str">
            <v>0</v>
          </cell>
          <cell r="H4123">
            <v>0</v>
          </cell>
        </row>
        <row r="4124">
          <cell r="D4124" t="str">
            <v>0</v>
          </cell>
          <cell r="E4124" t="str">
            <v>0</v>
          </cell>
          <cell r="H4124">
            <v>0</v>
          </cell>
        </row>
        <row r="4125">
          <cell r="D4125" t="str">
            <v>621</v>
          </cell>
          <cell r="E4125">
            <v>-0.18</v>
          </cell>
          <cell r="H4125">
            <v>621</v>
          </cell>
        </row>
        <row r="4126">
          <cell r="D4126" t="str">
            <v>0</v>
          </cell>
          <cell r="E4126" t="str">
            <v>0</v>
          </cell>
          <cell r="H4126">
            <v>0</v>
          </cell>
        </row>
        <row r="4127">
          <cell r="D4127" t="str">
            <v>0</v>
          </cell>
          <cell r="E4127" t="str">
            <v>0</v>
          </cell>
          <cell r="H4127">
            <v>0</v>
          </cell>
        </row>
        <row r="4128">
          <cell r="D4128" t="str">
            <v>0</v>
          </cell>
          <cell r="E4128" t="str">
            <v>0</v>
          </cell>
          <cell r="H4128">
            <v>0</v>
          </cell>
        </row>
        <row r="4129">
          <cell r="D4129" t="str">
            <v>0</v>
          </cell>
          <cell r="E4129" t="str">
            <v>0</v>
          </cell>
          <cell r="H4129">
            <v>0</v>
          </cell>
        </row>
        <row r="4130">
          <cell r="D4130" t="str">
            <v>0</v>
          </cell>
          <cell r="E4130" t="str">
            <v>0</v>
          </cell>
          <cell r="H4130">
            <v>0</v>
          </cell>
        </row>
        <row r="4131">
          <cell r="D4131" t="str">
            <v>0</v>
          </cell>
          <cell r="E4131" t="str">
            <v>0</v>
          </cell>
          <cell r="H4131">
            <v>0</v>
          </cell>
        </row>
        <row r="4132">
          <cell r="D4132" t="str">
            <v>0</v>
          </cell>
          <cell r="E4132" t="str">
            <v>0</v>
          </cell>
          <cell r="H4132">
            <v>0</v>
          </cell>
        </row>
        <row r="4133">
          <cell r="D4133" t="str">
            <v>0</v>
          </cell>
          <cell r="E4133" t="str">
            <v>0</v>
          </cell>
          <cell r="H4133">
            <v>0</v>
          </cell>
        </row>
        <row r="4134">
          <cell r="D4134" t="str">
            <v>0</v>
          </cell>
          <cell r="E4134" t="str">
            <v>0</v>
          </cell>
          <cell r="H4134">
            <v>0</v>
          </cell>
        </row>
        <row r="4135">
          <cell r="D4135" t="str">
            <v>0</v>
          </cell>
          <cell r="E4135" t="str">
            <v>0</v>
          </cell>
          <cell r="H4135">
            <v>0</v>
          </cell>
        </row>
        <row r="4136">
          <cell r="D4136" t="str">
            <v>0</v>
          </cell>
          <cell r="E4136" t="str">
            <v>0</v>
          </cell>
          <cell r="H4136">
            <v>0</v>
          </cell>
        </row>
        <row r="4137">
          <cell r="D4137" t="str">
            <v>0</v>
          </cell>
          <cell r="E4137" t="str">
            <v>0</v>
          </cell>
          <cell r="H4137">
            <v>0</v>
          </cell>
        </row>
        <row r="4138">
          <cell r="D4138" t="str">
            <v>0</v>
          </cell>
          <cell r="E4138" t="str">
            <v>0</v>
          </cell>
          <cell r="H4138">
            <v>0</v>
          </cell>
        </row>
        <row r="4139">
          <cell r="D4139" t="str">
            <v>0</v>
          </cell>
          <cell r="E4139" t="str">
            <v>0</v>
          </cell>
          <cell r="H4139">
            <v>0</v>
          </cell>
        </row>
        <row r="4140">
          <cell r="D4140" t="str">
            <v>0</v>
          </cell>
          <cell r="E4140" t="str">
            <v>0</v>
          </cell>
          <cell r="H4140">
            <v>0</v>
          </cell>
        </row>
        <row r="4141">
          <cell r="D4141" t="str">
            <v>0</v>
          </cell>
          <cell r="E4141" t="str">
            <v>0</v>
          </cell>
          <cell r="H4141">
            <v>0</v>
          </cell>
        </row>
        <row r="4142">
          <cell r="D4142" t="str">
            <v>0</v>
          </cell>
          <cell r="E4142" t="str">
            <v>0</v>
          </cell>
          <cell r="H4142">
            <v>0</v>
          </cell>
        </row>
        <row r="4143">
          <cell r="D4143" t="str">
            <v>0</v>
          </cell>
          <cell r="E4143" t="str">
            <v>0</v>
          </cell>
          <cell r="H4143">
            <v>0</v>
          </cell>
        </row>
        <row r="4144">
          <cell r="D4144" t="str">
            <v>0</v>
          </cell>
          <cell r="E4144" t="str">
            <v>0</v>
          </cell>
          <cell r="H4144">
            <v>0</v>
          </cell>
        </row>
        <row r="4145">
          <cell r="D4145" t="str">
            <v>0</v>
          </cell>
          <cell r="E4145" t="str">
            <v>0</v>
          </cell>
          <cell r="H4145">
            <v>0</v>
          </cell>
        </row>
        <row r="4146">
          <cell r="D4146" t="str">
            <v>0</v>
          </cell>
          <cell r="E4146" t="str">
            <v>0</v>
          </cell>
          <cell r="H4146">
            <v>0</v>
          </cell>
        </row>
        <row r="4147">
          <cell r="D4147" t="str">
            <v>0</v>
          </cell>
          <cell r="E4147" t="str">
            <v>0</v>
          </cell>
          <cell r="H4147">
            <v>0</v>
          </cell>
        </row>
        <row r="4148">
          <cell r="D4148" t="str">
            <v>0</v>
          </cell>
          <cell r="E4148" t="str">
            <v>0</v>
          </cell>
          <cell r="H4148">
            <v>0</v>
          </cell>
        </row>
        <row r="4149">
          <cell r="D4149" t="str">
            <v>0</v>
          </cell>
          <cell r="E4149" t="str">
            <v>0</v>
          </cell>
          <cell r="H4149">
            <v>0</v>
          </cell>
        </row>
        <row r="4150">
          <cell r="D4150" t="str">
            <v>0</v>
          </cell>
          <cell r="E4150" t="str">
            <v>0</v>
          </cell>
          <cell r="H4150">
            <v>0</v>
          </cell>
        </row>
        <row r="4151">
          <cell r="D4151" t="str">
            <v>0</v>
          </cell>
          <cell r="E4151" t="str">
            <v>0</v>
          </cell>
          <cell r="H4151">
            <v>0</v>
          </cell>
        </row>
        <row r="4152">
          <cell r="D4152" t="str">
            <v>0</v>
          </cell>
          <cell r="E4152" t="str">
            <v>0</v>
          </cell>
          <cell r="H4152">
            <v>0</v>
          </cell>
        </row>
        <row r="4153">
          <cell r="D4153" t="str">
            <v>0</v>
          </cell>
          <cell r="E4153" t="str">
            <v>0</v>
          </cell>
          <cell r="H4153">
            <v>0</v>
          </cell>
        </row>
        <row r="4154">
          <cell r="D4154" t="str">
            <v>0</v>
          </cell>
          <cell r="E4154" t="str">
            <v>0</v>
          </cell>
          <cell r="H4154">
            <v>0</v>
          </cell>
        </row>
        <row r="4155">
          <cell r="D4155" t="str">
            <v>0</v>
          </cell>
          <cell r="E4155" t="str">
            <v>0</v>
          </cell>
          <cell r="H4155">
            <v>0</v>
          </cell>
        </row>
        <row r="4156">
          <cell r="D4156" t="str">
            <v>0</v>
          </cell>
          <cell r="E4156" t="str">
            <v>0</v>
          </cell>
          <cell r="H4156">
            <v>0</v>
          </cell>
        </row>
        <row r="4157">
          <cell r="D4157" t="str">
            <v>0</v>
          </cell>
          <cell r="E4157" t="str">
            <v>0</v>
          </cell>
          <cell r="H4157">
            <v>0</v>
          </cell>
        </row>
        <row r="4158">
          <cell r="D4158" t="str">
            <v>0</v>
          </cell>
          <cell r="E4158" t="str">
            <v>0</v>
          </cell>
          <cell r="H4158">
            <v>0</v>
          </cell>
        </row>
        <row r="4159">
          <cell r="D4159" t="str">
            <v>0</v>
          </cell>
          <cell r="E4159" t="str">
            <v>0</v>
          </cell>
          <cell r="H4159">
            <v>0</v>
          </cell>
        </row>
        <row r="4160">
          <cell r="D4160" t="str">
            <v>0</v>
          </cell>
          <cell r="E4160" t="str">
            <v>0</v>
          </cell>
          <cell r="H4160">
            <v>0</v>
          </cell>
        </row>
        <row r="4161">
          <cell r="D4161" t="str">
            <v>0</v>
          </cell>
          <cell r="E4161" t="str">
            <v>0</v>
          </cell>
          <cell r="H4161">
            <v>0</v>
          </cell>
        </row>
        <row r="4162">
          <cell r="D4162" t="str">
            <v>0</v>
          </cell>
          <cell r="E4162" t="str">
            <v>0</v>
          </cell>
          <cell r="H4162">
            <v>0</v>
          </cell>
        </row>
        <row r="4163">
          <cell r="D4163" t="str">
            <v>0</v>
          </cell>
          <cell r="E4163" t="str">
            <v>0</v>
          </cell>
          <cell r="H4163">
            <v>0</v>
          </cell>
        </row>
        <row r="4164">
          <cell r="D4164" t="str">
            <v>0</v>
          </cell>
          <cell r="E4164" t="str">
            <v>0</v>
          </cell>
          <cell r="H4164">
            <v>0</v>
          </cell>
        </row>
        <row r="4165">
          <cell r="D4165" t="str">
            <v>0</v>
          </cell>
          <cell r="E4165" t="str">
            <v>0</v>
          </cell>
          <cell r="H4165">
            <v>0</v>
          </cell>
        </row>
        <row r="4166">
          <cell r="D4166" t="str">
            <v>0</v>
          </cell>
          <cell r="E4166" t="str">
            <v>0</v>
          </cell>
          <cell r="H4166">
            <v>0</v>
          </cell>
        </row>
        <row r="4167">
          <cell r="D4167" t="str">
            <v>0</v>
          </cell>
          <cell r="E4167" t="str">
            <v>0</v>
          </cell>
          <cell r="H4167">
            <v>0</v>
          </cell>
        </row>
        <row r="4168">
          <cell r="D4168" t="str">
            <v>0</v>
          </cell>
          <cell r="E4168" t="str">
            <v>0</v>
          </cell>
          <cell r="H4168">
            <v>0</v>
          </cell>
        </row>
        <row r="4169">
          <cell r="D4169" t="str">
            <v>0</v>
          </cell>
          <cell r="E4169" t="str">
            <v>0</v>
          </cell>
          <cell r="H4169">
            <v>0</v>
          </cell>
        </row>
        <row r="4170">
          <cell r="D4170" t="str">
            <v>0</v>
          </cell>
          <cell r="E4170" t="str">
            <v>0</v>
          </cell>
          <cell r="H4170">
            <v>0</v>
          </cell>
        </row>
        <row r="4171">
          <cell r="D4171" t="str">
            <v>0</v>
          </cell>
          <cell r="E4171" t="str">
            <v>0</v>
          </cell>
          <cell r="H4171">
            <v>0</v>
          </cell>
        </row>
        <row r="4172">
          <cell r="D4172" t="str">
            <v>0</v>
          </cell>
          <cell r="E4172" t="str">
            <v>0</v>
          </cell>
          <cell r="H4172">
            <v>0</v>
          </cell>
        </row>
        <row r="4173">
          <cell r="D4173" t="str">
            <v>0</v>
          </cell>
          <cell r="E4173" t="str">
            <v>0</v>
          </cell>
          <cell r="H4173">
            <v>0</v>
          </cell>
        </row>
        <row r="4174">
          <cell r="D4174" t="str">
            <v>0</v>
          </cell>
          <cell r="E4174" t="str">
            <v>0</v>
          </cell>
          <cell r="H4174">
            <v>0</v>
          </cell>
        </row>
        <row r="4175">
          <cell r="D4175" t="str">
            <v>0</v>
          </cell>
          <cell r="E4175" t="str">
            <v>0</v>
          </cell>
          <cell r="H4175">
            <v>0</v>
          </cell>
        </row>
        <row r="4176">
          <cell r="D4176" t="str">
            <v>0</v>
          </cell>
          <cell r="E4176" t="str">
            <v>0</v>
          </cell>
          <cell r="H4176">
            <v>0</v>
          </cell>
        </row>
        <row r="4177">
          <cell r="D4177" t="str">
            <v>0</v>
          </cell>
          <cell r="E4177" t="str">
            <v>0</v>
          </cell>
          <cell r="H4177">
            <v>0</v>
          </cell>
        </row>
        <row r="4178">
          <cell r="D4178" t="str">
            <v>0</v>
          </cell>
          <cell r="E4178" t="str">
            <v>0</v>
          </cell>
          <cell r="H4178">
            <v>0</v>
          </cell>
        </row>
        <row r="4179">
          <cell r="D4179" t="str">
            <v>0</v>
          </cell>
          <cell r="E4179" t="str">
            <v>0</v>
          </cell>
          <cell r="H4179">
            <v>0</v>
          </cell>
        </row>
        <row r="4180">
          <cell r="D4180" t="str">
            <v>0</v>
          </cell>
          <cell r="E4180" t="str">
            <v>0</v>
          </cell>
          <cell r="H4180">
            <v>0</v>
          </cell>
        </row>
        <row r="4181">
          <cell r="D4181" t="str">
            <v>641</v>
          </cell>
          <cell r="E4181">
            <v>4.03</v>
          </cell>
          <cell r="H4181">
            <v>641</v>
          </cell>
        </row>
        <row r="4182">
          <cell r="D4182" t="str">
            <v>0</v>
          </cell>
          <cell r="E4182" t="str">
            <v>0</v>
          </cell>
          <cell r="H4182">
            <v>0</v>
          </cell>
        </row>
        <row r="4183">
          <cell r="D4183" t="str">
            <v>0</v>
          </cell>
          <cell r="E4183" t="str">
            <v>0</v>
          </cell>
          <cell r="H4183">
            <v>0</v>
          </cell>
        </row>
        <row r="4184">
          <cell r="D4184" t="str">
            <v>0</v>
          </cell>
          <cell r="E4184" t="str">
            <v>0</v>
          </cell>
          <cell r="H4184">
            <v>0</v>
          </cell>
        </row>
        <row r="4185">
          <cell r="D4185" t="str">
            <v>0</v>
          </cell>
          <cell r="E4185" t="str">
            <v>0</v>
          </cell>
          <cell r="H4185">
            <v>0</v>
          </cell>
        </row>
        <row r="4186">
          <cell r="D4186" t="str">
            <v>0</v>
          </cell>
          <cell r="E4186" t="str">
            <v>0</v>
          </cell>
          <cell r="H4186">
            <v>0</v>
          </cell>
        </row>
        <row r="4187">
          <cell r="D4187" t="str">
            <v>0</v>
          </cell>
          <cell r="E4187" t="str">
            <v>0</v>
          </cell>
          <cell r="H4187">
            <v>0</v>
          </cell>
        </row>
        <row r="4188">
          <cell r="D4188" t="str">
            <v>0</v>
          </cell>
          <cell r="E4188" t="str">
            <v>0</v>
          </cell>
          <cell r="H4188">
            <v>0</v>
          </cell>
        </row>
        <row r="4189">
          <cell r="D4189" t="str">
            <v>0</v>
          </cell>
          <cell r="E4189" t="str">
            <v>0</v>
          </cell>
          <cell r="H4189">
            <v>0</v>
          </cell>
        </row>
        <row r="4190">
          <cell r="D4190" t="str">
            <v>0</v>
          </cell>
          <cell r="E4190" t="str">
            <v>0</v>
          </cell>
          <cell r="H4190">
            <v>0</v>
          </cell>
        </row>
        <row r="4191">
          <cell r="D4191" t="str">
            <v>0</v>
          </cell>
          <cell r="E4191" t="str">
            <v>0</v>
          </cell>
          <cell r="H4191">
            <v>0</v>
          </cell>
        </row>
        <row r="4192">
          <cell r="D4192" t="str">
            <v>0</v>
          </cell>
          <cell r="E4192" t="str">
            <v>0</v>
          </cell>
          <cell r="H4192">
            <v>0</v>
          </cell>
        </row>
        <row r="4193">
          <cell r="D4193" t="str">
            <v>0</v>
          </cell>
          <cell r="E4193" t="str">
            <v>0</v>
          </cell>
          <cell r="H4193">
            <v>0</v>
          </cell>
        </row>
        <row r="4194">
          <cell r="D4194" t="str">
            <v>0</v>
          </cell>
          <cell r="E4194" t="str">
            <v>0</v>
          </cell>
          <cell r="H4194">
            <v>0</v>
          </cell>
        </row>
        <row r="4195">
          <cell r="D4195" t="str">
            <v>0</v>
          </cell>
          <cell r="E4195" t="str">
            <v>0</v>
          </cell>
          <cell r="H4195">
            <v>0</v>
          </cell>
        </row>
        <row r="4196">
          <cell r="D4196" t="str">
            <v>625</v>
          </cell>
          <cell r="E4196">
            <v>-15.65</v>
          </cell>
          <cell r="H4196">
            <v>625</v>
          </cell>
        </row>
        <row r="4197">
          <cell r="D4197" t="str">
            <v>0</v>
          </cell>
          <cell r="E4197" t="str">
            <v>0</v>
          </cell>
          <cell r="H4197">
            <v>0</v>
          </cell>
        </row>
        <row r="4198">
          <cell r="D4198" t="str">
            <v>0</v>
          </cell>
          <cell r="E4198" t="str">
            <v>0</v>
          </cell>
          <cell r="H4198">
            <v>0</v>
          </cell>
        </row>
        <row r="4199">
          <cell r="D4199" t="str">
            <v>626</v>
          </cell>
          <cell r="E4199">
            <v>171</v>
          </cell>
          <cell r="H4199">
            <v>626</v>
          </cell>
        </row>
        <row r="4200">
          <cell r="D4200" t="str">
            <v>0</v>
          </cell>
          <cell r="E4200" t="str">
            <v>0</v>
          </cell>
          <cell r="H4200">
            <v>0</v>
          </cell>
        </row>
        <row r="4201">
          <cell r="D4201" t="str">
            <v>0</v>
          </cell>
          <cell r="E4201" t="str">
            <v>0</v>
          </cell>
          <cell r="H4201">
            <v>0</v>
          </cell>
        </row>
        <row r="4202">
          <cell r="D4202" t="str">
            <v>0</v>
          </cell>
          <cell r="E4202" t="str">
            <v>0</v>
          </cell>
          <cell r="H4202">
            <v>0</v>
          </cell>
        </row>
        <row r="4203">
          <cell r="D4203" t="str">
            <v>0</v>
          </cell>
          <cell r="E4203" t="str">
            <v>0</v>
          </cell>
          <cell r="H4203">
            <v>0</v>
          </cell>
        </row>
        <row r="4204">
          <cell r="D4204" t="str">
            <v>0</v>
          </cell>
          <cell r="E4204" t="str">
            <v>0</v>
          </cell>
          <cell r="H4204">
            <v>0</v>
          </cell>
        </row>
        <row r="4205">
          <cell r="D4205" t="str">
            <v>0</v>
          </cell>
          <cell r="E4205" t="str">
            <v>0</v>
          </cell>
          <cell r="H4205">
            <v>0</v>
          </cell>
        </row>
        <row r="4206">
          <cell r="D4206" t="str">
            <v>0</v>
          </cell>
          <cell r="E4206" t="str">
            <v>0</v>
          </cell>
          <cell r="H4206">
            <v>0</v>
          </cell>
        </row>
        <row r="4207">
          <cell r="D4207" t="str">
            <v>0</v>
          </cell>
          <cell r="E4207" t="str">
            <v>0</v>
          </cell>
          <cell r="H4207">
            <v>0</v>
          </cell>
        </row>
        <row r="4208">
          <cell r="D4208" t="str">
            <v>0</v>
          </cell>
          <cell r="E4208" t="str">
            <v>0</v>
          </cell>
          <cell r="H4208">
            <v>0</v>
          </cell>
        </row>
        <row r="4209">
          <cell r="D4209" t="str">
            <v>0</v>
          </cell>
          <cell r="E4209" t="str">
            <v>0</v>
          </cell>
          <cell r="H4209">
            <v>0</v>
          </cell>
        </row>
        <row r="4210">
          <cell r="D4210" t="str">
            <v>0</v>
          </cell>
          <cell r="E4210" t="str">
            <v>0</v>
          </cell>
          <cell r="H4210">
            <v>0</v>
          </cell>
        </row>
        <row r="4211">
          <cell r="D4211" t="str">
            <v>0</v>
          </cell>
          <cell r="E4211" t="str">
            <v>0</v>
          </cell>
          <cell r="H4211">
            <v>0</v>
          </cell>
        </row>
        <row r="4212">
          <cell r="D4212" t="str">
            <v>0</v>
          </cell>
          <cell r="E4212" t="str">
            <v>0</v>
          </cell>
          <cell r="H4212">
            <v>0</v>
          </cell>
        </row>
        <row r="4213">
          <cell r="D4213" t="str">
            <v>0</v>
          </cell>
          <cell r="E4213" t="str">
            <v>0</v>
          </cell>
          <cell r="H4213">
            <v>0</v>
          </cell>
        </row>
        <row r="4214">
          <cell r="D4214" t="str">
            <v>0</v>
          </cell>
          <cell r="E4214" t="str">
            <v>0</v>
          </cell>
          <cell r="H4214">
            <v>0</v>
          </cell>
        </row>
        <row r="4215">
          <cell r="D4215" t="str">
            <v>0</v>
          </cell>
          <cell r="E4215" t="str">
            <v>0</v>
          </cell>
          <cell r="H4215">
            <v>0</v>
          </cell>
        </row>
        <row r="4216">
          <cell r="D4216" t="str">
            <v>0</v>
          </cell>
          <cell r="E4216" t="str">
            <v>0</v>
          </cell>
          <cell r="H4216">
            <v>0</v>
          </cell>
        </row>
        <row r="4217">
          <cell r="D4217" t="str">
            <v>612</v>
          </cell>
          <cell r="E4217">
            <v>-1.18</v>
          </cell>
          <cell r="H4217">
            <v>612</v>
          </cell>
        </row>
        <row r="4218">
          <cell r="D4218" t="str">
            <v>0</v>
          </cell>
          <cell r="E4218" t="str">
            <v>0</v>
          </cell>
          <cell r="H4218">
            <v>0</v>
          </cell>
        </row>
        <row r="4219">
          <cell r="D4219" t="str">
            <v>0</v>
          </cell>
          <cell r="E4219" t="str">
            <v>0</v>
          </cell>
          <cell r="H4219">
            <v>0</v>
          </cell>
        </row>
        <row r="4220">
          <cell r="D4220" t="str">
            <v>0</v>
          </cell>
          <cell r="E4220" t="str">
            <v>0</v>
          </cell>
          <cell r="H4220">
            <v>0</v>
          </cell>
        </row>
        <row r="4221">
          <cell r="D4221" t="str">
            <v>0</v>
          </cell>
          <cell r="E4221" t="str">
            <v>0</v>
          </cell>
          <cell r="H4221">
            <v>0</v>
          </cell>
        </row>
        <row r="4222">
          <cell r="D4222" t="str">
            <v>0</v>
          </cell>
          <cell r="E4222" t="str">
            <v>0</v>
          </cell>
          <cell r="H4222">
            <v>0</v>
          </cell>
        </row>
        <row r="4223">
          <cell r="D4223" t="str">
            <v>641</v>
          </cell>
          <cell r="E4223">
            <v>-0.09</v>
          </cell>
          <cell r="H4223">
            <v>641</v>
          </cell>
        </row>
        <row r="4224">
          <cell r="D4224" t="str">
            <v>0</v>
          </cell>
          <cell r="E4224" t="str">
            <v>0</v>
          </cell>
          <cell r="H4224">
            <v>0</v>
          </cell>
        </row>
        <row r="4225">
          <cell r="D4225" t="str">
            <v>0</v>
          </cell>
          <cell r="E4225" t="str">
            <v>0</v>
          </cell>
          <cell r="H4225">
            <v>0</v>
          </cell>
        </row>
        <row r="4226">
          <cell r="D4226" t="str">
            <v>0</v>
          </cell>
          <cell r="E4226" t="str">
            <v>0</v>
          </cell>
          <cell r="H4226">
            <v>0</v>
          </cell>
        </row>
        <row r="4227">
          <cell r="D4227" t="str">
            <v>0</v>
          </cell>
          <cell r="E4227" t="str">
            <v>0</v>
          </cell>
          <cell r="H4227">
            <v>0</v>
          </cell>
        </row>
        <row r="4228">
          <cell r="D4228" t="str">
            <v>0</v>
          </cell>
          <cell r="E4228" t="str">
            <v>0</v>
          </cell>
          <cell r="H4228">
            <v>0</v>
          </cell>
        </row>
        <row r="4229">
          <cell r="D4229" t="str">
            <v>0</v>
          </cell>
          <cell r="E4229" t="str">
            <v>0</v>
          </cell>
          <cell r="H4229">
            <v>0</v>
          </cell>
        </row>
        <row r="4230">
          <cell r="D4230" t="str">
            <v>0</v>
          </cell>
          <cell r="E4230" t="str">
            <v>0</v>
          </cell>
          <cell r="H4230">
            <v>0</v>
          </cell>
        </row>
        <row r="4231">
          <cell r="D4231" t="str">
            <v>0</v>
          </cell>
          <cell r="E4231" t="str">
            <v>0</v>
          </cell>
          <cell r="H4231">
            <v>0</v>
          </cell>
        </row>
        <row r="4232">
          <cell r="D4232" t="str">
            <v>0</v>
          </cell>
          <cell r="E4232" t="str">
            <v>0</v>
          </cell>
          <cell r="H4232">
            <v>0</v>
          </cell>
        </row>
        <row r="4233">
          <cell r="D4233" t="str">
            <v>0</v>
          </cell>
          <cell r="E4233" t="str">
            <v>0</v>
          </cell>
          <cell r="H4233">
            <v>0</v>
          </cell>
        </row>
        <row r="4234">
          <cell r="D4234" t="str">
            <v>0</v>
          </cell>
          <cell r="E4234" t="str">
            <v>0</v>
          </cell>
          <cell r="H4234">
            <v>0</v>
          </cell>
        </row>
        <row r="4235">
          <cell r="D4235" t="str">
            <v>0</v>
          </cell>
          <cell r="E4235" t="str">
            <v>0</v>
          </cell>
          <cell r="H4235">
            <v>0</v>
          </cell>
        </row>
        <row r="4236">
          <cell r="D4236" t="str">
            <v>0</v>
          </cell>
          <cell r="E4236" t="str">
            <v>0</v>
          </cell>
          <cell r="H4236">
            <v>0</v>
          </cell>
        </row>
        <row r="4237">
          <cell r="D4237" t="str">
            <v>0</v>
          </cell>
          <cell r="E4237" t="str">
            <v>0</v>
          </cell>
          <cell r="H4237">
            <v>0</v>
          </cell>
        </row>
        <row r="4238">
          <cell r="D4238" t="str">
            <v>0</v>
          </cell>
          <cell r="E4238" t="str">
            <v>0</v>
          </cell>
          <cell r="H4238">
            <v>0</v>
          </cell>
        </row>
        <row r="4239">
          <cell r="D4239" t="str">
            <v>0</v>
          </cell>
          <cell r="E4239" t="str">
            <v>0</v>
          </cell>
          <cell r="H4239">
            <v>0</v>
          </cell>
        </row>
        <row r="4240">
          <cell r="D4240" t="str">
            <v>0</v>
          </cell>
          <cell r="E4240" t="str">
            <v>0</v>
          </cell>
          <cell r="H4240">
            <v>0</v>
          </cell>
        </row>
        <row r="4241">
          <cell r="D4241" t="str">
            <v>0</v>
          </cell>
          <cell r="E4241" t="str">
            <v>0</v>
          </cell>
          <cell r="H4241">
            <v>0</v>
          </cell>
        </row>
        <row r="4242">
          <cell r="D4242" t="str">
            <v>0</v>
          </cell>
          <cell r="E4242" t="str">
            <v>0</v>
          </cell>
          <cell r="H4242">
            <v>0</v>
          </cell>
        </row>
        <row r="4243">
          <cell r="D4243" t="str">
            <v>0</v>
          </cell>
          <cell r="E4243" t="str">
            <v>0</v>
          </cell>
          <cell r="H4243">
            <v>0</v>
          </cell>
        </row>
        <row r="4244">
          <cell r="D4244" t="str">
            <v>0</v>
          </cell>
          <cell r="E4244" t="str">
            <v>0</v>
          </cell>
          <cell r="H4244">
            <v>0</v>
          </cell>
        </row>
        <row r="4245">
          <cell r="D4245" t="str">
            <v>0</v>
          </cell>
          <cell r="E4245" t="str">
            <v>0</v>
          </cell>
          <cell r="H4245">
            <v>0</v>
          </cell>
        </row>
        <row r="4246">
          <cell r="D4246" t="str">
            <v>0</v>
          </cell>
          <cell r="E4246" t="str">
            <v>0</v>
          </cell>
          <cell r="H4246">
            <v>0</v>
          </cell>
        </row>
        <row r="4247">
          <cell r="D4247" t="str">
            <v>0</v>
          </cell>
          <cell r="E4247" t="str">
            <v>0</v>
          </cell>
          <cell r="H4247">
            <v>0</v>
          </cell>
        </row>
        <row r="4248">
          <cell r="D4248" t="str">
            <v>0</v>
          </cell>
          <cell r="E4248" t="str">
            <v>0</v>
          </cell>
          <cell r="H4248">
            <v>0</v>
          </cell>
        </row>
        <row r="4249">
          <cell r="D4249" t="str">
            <v>0</v>
          </cell>
          <cell r="E4249" t="str">
            <v>0</v>
          </cell>
          <cell r="H4249">
            <v>0</v>
          </cell>
        </row>
        <row r="4250">
          <cell r="D4250" t="str">
            <v>0</v>
          </cell>
          <cell r="E4250" t="str">
            <v>0</v>
          </cell>
          <cell r="H4250">
            <v>0</v>
          </cell>
        </row>
        <row r="4251">
          <cell r="D4251" t="str">
            <v>0</v>
          </cell>
          <cell r="E4251" t="str">
            <v>0</v>
          </cell>
          <cell r="H4251">
            <v>0</v>
          </cell>
        </row>
        <row r="4252">
          <cell r="D4252" t="str">
            <v>0</v>
          </cell>
          <cell r="E4252" t="str">
            <v>0</v>
          </cell>
          <cell r="H4252">
            <v>0</v>
          </cell>
        </row>
        <row r="4253">
          <cell r="D4253" t="str">
            <v>0</v>
          </cell>
          <cell r="E4253" t="str">
            <v>0</v>
          </cell>
          <cell r="H4253">
            <v>0</v>
          </cell>
        </row>
        <row r="4254">
          <cell r="D4254" t="str">
            <v>0</v>
          </cell>
          <cell r="E4254" t="str">
            <v>0</v>
          </cell>
          <cell r="H4254">
            <v>0</v>
          </cell>
        </row>
        <row r="4255">
          <cell r="D4255" t="str">
            <v>0</v>
          </cell>
          <cell r="E4255" t="str">
            <v>0</v>
          </cell>
          <cell r="H4255">
            <v>0</v>
          </cell>
        </row>
        <row r="4256">
          <cell r="D4256" t="str">
            <v>0</v>
          </cell>
          <cell r="E4256" t="str">
            <v>0</v>
          </cell>
          <cell r="H4256">
            <v>0</v>
          </cell>
        </row>
        <row r="4257">
          <cell r="D4257" t="str">
            <v>0</v>
          </cell>
          <cell r="E4257" t="str">
            <v>0</v>
          </cell>
          <cell r="H4257">
            <v>0</v>
          </cell>
        </row>
        <row r="4258">
          <cell r="D4258" t="str">
            <v>0</v>
          </cell>
          <cell r="E4258" t="str">
            <v>0</v>
          </cell>
          <cell r="H4258">
            <v>0</v>
          </cell>
        </row>
        <row r="4259">
          <cell r="D4259" t="str">
            <v>0</v>
          </cell>
          <cell r="E4259" t="str">
            <v>0</v>
          </cell>
          <cell r="H4259">
            <v>0</v>
          </cell>
        </row>
        <row r="4260">
          <cell r="D4260" t="str">
            <v>0</v>
          </cell>
          <cell r="E4260" t="str">
            <v>0</v>
          </cell>
          <cell r="H4260">
            <v>0</v>
          </cell>
        </row>
        <row r="4261">
          <cell r="D4261" t="str">
            <v>0</v>
          </cell>
          <cell r="E4261" t="str">
            <v>0</v>
          </cell>
          <cell r="H4261">
            <v>0</v>
          </cell>
        </row>
        <row r="4262">
          <cell r="D4262" t="str">
            <v>0</v>
          </cell>
          <cell r="E4262" t="str">
            <v>0</v>
          </cell>
          <cell r="H4262">
            <v>0</v>
          </cell>
        </row>
        <row r="4263">
          <cell r="D4263" t="str">
            <v>620</v>
          </cell>
          <cell r="E4263">
            <v>1.17</v>
          </cell>
          <cell r="H4263">
            <v>620</v>
          </cell>
        </row>
        <row r="4264">
          <cell r="D4264" t="str">
            <v>621</v>
          </cell>
          <cell r="E4264">
            <v>13373.74</v>
          </cell>
          <cell r="H4264">
            <v>621</v>
          </cell>
        </row>
        <row r="4265">
          <cell r="D4265" t="str">
            <v>0</v>
          </cell>
          <cell r="E4265" t="str">
            <v>0</v>
          </cell>
          <cell r="H4265">
            <v>0</v>
          </cell>
        </row>
        <row r="4266">
          <cell r="D4266" t="str">
            <v>0</v>
          </cell>
          <cell r="E4266" t="str">
            <v>0</v>
          </cell>
          <cell r="H4266">
            <v>0</v>
          </cell>
        </row>
        <row r="4267">
          <cell r="D4267" t="str">
            <v>0</v>
          </cell>
          <cell r="E4267" t="str">
            <v>0</v>
          </cell>
          <cell r="H4267">
            <v>0</v>
          </cell>
        </row>
        <row r="4268">
          <cell r="D4268" t="str">
            <v>0</v>
          </cell>
          <cell r="E4268" t="str">
            <v>0</v>
          </cell>
          <cell r="H4268">
            <v>0</v>
          </cell>
        </row>
        <row r="4269">
          <cell r="D4269" t="str">
            <v>0</v>
          </cell>
          <cell r="E4269" t="str">
            <v>0</v>
          </cell>
          <cell r="H4269">
            <v>0</v>
          </cell>
        </row>
        <row r="4270">
          <cell r="D4270" t="str">
            <v>0</v>
          </cell>
          <cell r="E4270" t="str">
            <v>0</v>
          </cell>
          <cell r="H4270">
            <v>0</v>
          </cell>
        </row>
        <row r="4271">
          <cell r="D4271" t="str">
            <v>0</v>
          </cell>
          <cell r="E4271" t="str">
            <v>0</v>
          </cell>
          <cell r="H4271">
            <v>0</v>
          </cell>
        </row>
        <row r="4272">
          <cell r="D4272" t="str">
            <v>0</v>
          </cell>
          <cell r="E4272" t="str">
            <v>0</v>
          </cell>
          <cell r="H4272">
            <v>0</v>
          </cell>
        </row>
        <row r="4273">
          <cell r="D4273" t="str">
            <v>0</v>
          </cell>
          <cell r="E4273" t="str">
            <v>0</v>
          </cell>
          <cell r="H4273">
            <v>0</v>
          </cell>
        </row>
        <row r="4274">
          <cell r="D4274" t="str">
            <v>0</v>
          </cell>
          <cell r="E4274" t="str">
            <v>0</v>
          </cell>
          <cell r="H4274">
            <v>0</v>
          </cell>
        </row>
        <row r="4275">
          <cell r="D4275" t="str">
            <v>0</v>
          </cell>
          <cell r="E4275" t="str">
            <v>0</v>
          </cell>
          <cell r="H4275">
            <v>0</v>
          </cell>
        </row>
        <row r="4276">
          <cell r="D4276" t="str">
            <v>0</v>
          </cell>
          <cell r="E4276" t="str">
            <v>0</v>
          </cell>
          <cell r="H4276">
            <v>0</v>
          </cell>
        </row>
        <row r="4277">
          <cell r="D4277" t="str">
            <v>0</v>
          </cell>
          <cell r="E4277" t="str">
            <v>0</v>
          </cell>
          <cell r="H4277">
            <v>0</v>
          </cell>
        </row>
        <row r="4278">
          <cell r="D4278" t="str">
            <v>0</v>
          </cell>
          <cell r="E4278" t="str">
            <v>0</v>
          </cell>
          <cell r="H4278">
            <v>0</v>
          </cell>
        </row>
        <row r="4279">
          <cell r="D4279" t="str">
            <v>0</v>
          </cell>
          <cell r="E4279" t="str">
            <v>0</v>
          </cell>
          <cell r="H4279">
            <v>0</v>
          </cell>
        </row>
        <row r="4280">
          <cell r="D4280" t="str">
            <v>0</v>
          </cell>
          <cell r="E4280" t="str">
            <v>0</v>
          </cell>
          <cell r="H4280">
            <v>0</v>
          </cell>
        </row>
        <row r="4281">
          <cell r="D4281" t="str">
            <v>0</v>
          </cell>
          <cell r="E4281" t="str">
            <v>0</v>
          </cell>
          <cell r="H4281">
            <v>0</v>
          </cell>
        </row>
        <row r="4282">
          <cell r="D4282" t="str">
            <v>0</v>
          </cell>
          <cell r="E4282" t="str">
            <v>0</v>
          </cell>
          <cell r="H4282">
            <v>0</v>
          </cell>
        </row>
        <row r="4283">
          <cell r="D4283" t="str">
            <v>0</v>
          </cell>
          <cell r="E4283" t="str">
            <v>0</v>
          </cell>
          <cell r="H4283">
            <v>0</v>
          </cell>
        </row>
        <row r="4284">
          <cell r="D4284" t="str">
            <v>0</v>
          </cell>
          <cell r="E4284" t="str">
            <v>0</v>
          </cell>
          <cell r="H4284">
            <v>0</v>
          </cell>
        </row>
        <row r="4285">
          <cell r="D4285" t="str">
            <v>0</v>
          </cell>
          <cell r="E4285" t="str">
            <v>0</v>
          </cell>
          <cell r="H4285">
            <v>0</v>
          </cell>
        </row>
        <row r="4286">
          <cell r="D4286" t="str">
            <v>0</v>
          </cell>
          <cell r="E4286" t="str">
            <v>0</v>
          </cell>
          <cell r="H4286">
            <v>0</v>
          </cell>
        </row>
        <row r="4287">
          <cell r="D4287" t="str">
            <v>0</v>
          </cell>
          <cell r="E4287" t="str">
            <v>0</v>
          </cell>
          <cell r="H4287">
            <v>0</v>
          </cell>
        </row>
        <row r="4288">
          <cell r="D4288" t="str">
            <v>0</v>
          </cell>
          <cell r="E4288" t="str">
            <v>0</v>
          </cell>
          <cell r="H4288">
            <v>0</v>
          </cell>
        </row>
        <row r="4289">
          <cell r="D4289" t="str">
            <v>0</v>
          </cell>
          <cell r="E4289" t="str">
            <v>0</v>
          </cell>
          <cell r="H4289">
            <v>0</v>
          </cell>
        </row>
        <row r="4290">
          <cell r="D4290" t="str">
            <v>0</v>
          </cell>
          <cell r="E4290" t="str">
            <v>0</v>
          </cell>
          <cell r="H4290">
            <v>0</v>
          </cell>
        </row>
        <row r="4291">
          <cell r="D4291" t="str">
            <v>0</v>
          </cell>
          <cell r="E4291" t="str">
            <v>0</v>
          </cell>
          <cell r="H4291">
            <v>0</v>
          </cell>
        </row>
        <row r="4292">
          <cell r="D4292" t="str">
            <v>0</v>
          </cell>
          <cell r="E4292" t="str">
            <v>0</v>
          </cell>
          <cell r="H4292">
            <v>0</v>
          </cell>
        </row>
        <row r="4293">
          <cell r="D4293" t="str">
            <v>0</v>
          </cell>
          <cell r="E4293" t="str">
            <v>0</v>
          </cell>
          <cell r="H4293">
            <v>0</v>
          </cell>
        </row>
        <row r="4294">
          <cell r="D4294" t="str">
            <v>0</v>
          </cell>
          <cell r="E4294" t="str">
            <v>0</v>
          </cell>
          <cell r="H4294">
            <v>0</v>
          </cell>
        </row>
        <row r="4295">
          <cell r="D4295" t="str">
            <v>0</v>
          </cell>
          <cell r="E4295" t="str">
            <v>0</v>
          </cell>
          <cell r="H4295">
            <v>0</v>
          </cell>
        </row>
        <row r="4296">
          <cell r="D4296" t="str">
            <v>0</v>
          </cell>
          <cell r="E4296" t="str">
            <v>0</v>
          </cell>
          <cell r="H4296">
            <v>0</v>
          </cell>
        </row>
        <row r="4297">
          <cell r="D4297" t="str">
            <v>0</v>
          </cell>
          <cell r="E4297" t="str">
            <v>0</v>
          </cell>
          <cell r="H4297">
            <v>0</v>
          </cell>
        </row>
        <row r="4298">
          <cell r="D4298" t="str">
            <v>0</v>
          </cell>
          <cell r="E4298" t="str">
            <v>0</v>
          </cell>
          <cell r="H4298">
            <v>0</v>
          </cell>
        </row>
        <row r="4299">
          <cell r="D4299" t="str">
            <v>0</v>
          </cell>
          <cell r="E4299" t="str">
            <v>0</v>
          </cell>
          <cell r="H4299">
            <v>0</v>
          </cell>
        </row>
        <row r="4300">
          <cell r="D4300" t="str">
            <v>0</v>
          </cell>
          <cell r="E4300" t="str">
            <v>0</v>
          </cell>
          <cell r="H4300">
            <v>0</v>
          </cell>
        </row>
        <row r="4301">
          <cell r="D4301" t="str">
            <v>0</v>
          </cell>
          <cell r="E4301" t="str">
            <v>0</v>
          </cell>
          <cell r="H4301">
            <v>0</v>
          </cell>
        </row>
        <row r="4302">
          <cell r="D4302" t="str">
            <v>0</v>
          </cell>
          <cell r="E4302" t="str">
            <v>0</v>
          </cell>
          <cell r="H4302">
            <v>0</v>
          </cell>
        </row>
        <row r="4303">
          <cell r="D4303" t="str">
            <v>0</v>
          </cell>
          <cell r="E4303" t="str">
            <v>0</v>
          </cell>
          <cell r="H4303">
            <v>0</v>
          </cell>
        </row>
        <row r="4304">
          <cell r="D4304" t="str">
            <v>626</v>
          </cell>
          <cell r="E4304">
            <v>34.86</v>
          </cell>
          <cell r="H4304">
            <v>626</v>
          </cell>
        </row>
        <row r="4305">
          <cell r="D4305" t="str">
            <v>0</v>
          </cell>
          <cell r="E4305" t="str">
            <v>0</v>
          </cell>
          <cell r="H4305">
            <v>0</v>
          </cell>
        </row>
        <row r="4306">
          <cell r="D4306" t="str">
            <v>0</v>
          </cell>
          <cell r="E4306" t="str">
            <v>0</v>
          </cell>
          <cell r="H4306">
            <v>0</v>
          </cell>
        </row>
        <row r="4307">
          <cell r="D4307" t="str">
            <v>0</v>
          </cell>
          <cell r="E4307" t="str">
            <v>0</v>
          </cell>
          <cell r="H4307">
            <v>0</v>
          </cell>
        </row>
        <row r="4308">
          <cell r="D4308" t="str">
            <v>0</v>
          </cell>
          <cell r="E4308" t="str">
            <v>0</v>
          </cell>
          <cell r="H4308">
            <v>0</v>
          </cell>
        </row>
        <row r="4309">
          <cell r="D4309" t="str">
            <v>0</v>
          </cell>
          <cell r="E4309" t="str">
            <v>0</v>
          </cell>
          <cell r="H4309">
            <v>0</v>
          </cell>
        </row>
        <row r="4310">
          <cell r="D4310" t="str">
            <v>0</v>
          </cell>
          <cell r="E4310" t="str">
            <v>0</v>
          </cell>
          <cell r="H4310">
            <v>0</v>
          </cell>
        </row>
        <row r="4311">
          <cell r="D4311" t="str">
            <v>0</v>
          </cell>
          <cell r="E4311" t="str">
            <v>0</v>
          </cell>
          <cell r="H4311">
            <v>0</v>
          </cell>
        </row>
        <row r="4312">
          <cell r="D4312" t="str">
            <v>0</v>
          </cell>
          <cell r="E4312" t="str">
            <v>0</v>
          </cell>
          <cell r="H4312">
            <v>0</v>
          </cell>
        </row>
        <row r="4313">
          <cell r="D4313" t="str">
            <v>0</v>
          </cell>
          <cell r="E4313" t="str">
            <v>0</v>
          </cell>
          <cell r="H4313">
            <v>0</v>
          </cell>
        </row>
        <row r="4314">
          <cell r="D4314" t="str">
            <v>0</v>
          </cell>
          <cell r="E4314" t="str">
            <v>0</v>
          </cell>
          <cell r="H4314">
            <v>0</v>
          </cell>
        </row>
        <row r="4315">
          <cell r="D4315" t="str">
            <v>0</v>
          </cell>
          <cell r="E4315" t="str">
            <v>0</v>
          </cell>
          <cell r="H4315">
            <v>0</v>
          </cell>
        </row>
        <row r="4316">
          <cell r="D4316" t="str">
            <v>0</v>
          </cell>
          <cell r="E4316" t="str">
            <v>0</v>
          </cell>
          <cell r="H4316">
            <v>0</v>
          </cell>
        </row>
        <row r="4317">
          <cell r="D4317" t="str">
            <v>0</v>
          </cell>
          <cell r="E4317" t="str">
            <v>0</v>
          </cell>
          <cell r="H4317">
            <v>0</v>
          </cell>
        </row>
        <row r="4318">
          <cell r="D4318" t="str">
            <v>0</v>
          </cell>
          <cell r="E4318" t="str">
            <v>0</v>
          </cell>
          <cell r="H4318">
            <v>0</v>
          </cell>
        </row>
        <row r="4319">
          <cell r="D4319" t="str">
            <v>0</v>
          </cell>
          <cell r="E4319" t="str">
            <v>0</v>
          </cell>
          <cell r="H4319">
            <v>0</v>
          </cell>
        </row>
        <row r="4320">
          <cell r="D4320" t="str">
            <v>0</v>
          </cell>
          <cell r="E4320" t="str">
            <v>0</v>
          </cell>
          <cell r="H4320">
            <v>0</v>
          </cell>
        </row>
        <row r="4321">
          <cell r="D4321" t="str">
            <v>0</v>
          </cell>
          <cell r="E4321" t="str">
            <v>0</v>
          </cell>
          <cell r="H4321">
            <v>0</v>
          </cell>
        </row>
        <row r="4322">
          <cell r="D4322" t="str">
            <v>0</v>
          </cell>
          <cell r="E4322" t="str">
            <v>0</v>
          </cell>
          <cell r="H4322">
            <v>0</v>
          </cell>
        </row>
        <row r="4323">
          <cell r="D4323" t="str">
            <v>0</v>
          </cell>
          <cell r="E4323" t="str">
            <v>0</v>
          </cell>
          <cell r="H4323">
            <v>0</v>
          </cell>
        </row>
        <row r="4324">
          <cell r="D4324" t="str">
            <v>633</v>
          </cell>
          <cell r="E4324">
            <v>-108.94</v>
          </cell>
          <cell r="H4324">
            <v>633</v>
          </cell>
        </row>
        <row r="4325">
          <cell r="D4325" t="str">
            <v>0</v>
          </cell>
          <cell r="E4325" t="str">
            <v>0</v>
          </cell>
          <cell r="H4325">
            <v>0</v>
          </cell>
        </row>
        <row r="4326">
          <cell r="D4326" t="str">
            <v>0</v>
          </cell>
          <cell r="E4326" t="str">
            <v>0</v>
          </cell>
          <cell r="H4326">
            <v>0</v>
          </cell>
        </row>
        <row r="4327">
          <cell r="D4327" t="str">
            <v>0</v>
          </cell>
          <cell r="E4327" t="str">
            <v>0</v>
          </cell>
          <cell r="H4327">
            <v>0</v>
          </cell>
        </row>
        <row r="4328">
          <cell r="D4328" t="str">
            <v>0</v>
          </cell>
          <cell r="E4328" t="str">
            <v>0</v>
          </cell>
          <cell r="H4328">
            <v>0</v>
          </cell>
        </row>
        <row r="4329">
          <cell r="D4329" t="str">
            <v>0</v>
          </cell>
          <cell r="E4329" t="str">
            <v>0</v>
          </cell>
          <cell r="H4329">
            <v>0</v>
          </cell>
        </row>
        <row r="4330">
          <cell r="D4330" t="str">
            <v>0</v>
          </cell>
          <cell r="E4330" t="str">
            <v>0</v>
          </cell>
          <cell r="H4330">
            <v>0</v>
          </cell>
        </row>
        <row r="4331">
          <cell r="D4331" t="str">
            <v>0</v>
          </cell>
          <cell r="E4331" t="str">
            <v>0</v>
          </cell>
          <cell r="H4331">
            <v>0</v>
          </cell>
        </row>
        <row r="4332">
          <cell r="D4332" t="str">
            <v>0</v>
          </cell>
          <cell r="E4332" t="str">
            <v>0</v>
          </cell>
          <cell r="H4332">
            <v>0</v>
          </cell>
        </row>
        <row r="4333">
          <cell r="D4333" t="str">
            <v>0</v>
          </cell>
          <cell r="E4333" t="str">
            <v>0</v>
          </cell>
          <cell r="H4333">
            <v>0</v>
          </cell>
        </row>
        <row r="4334">
          <cell r="D4334" t="str">
            <v>0</v>
          </cell>
          <cell r="E4334" t="str">
            <v>0</v>
          </cell>
          <cell r="H4334">
            <v>0</v>
          </cell>
        </row>
        <row r="4335">
          <cell r="D4335" t="str">
            <v>0</v>
          </cell>
          <cell r="E4335" t="str">
            <v>0</v>
          </cell>
          <cell r="H4335">
            <v>0</v>
          </cell>
        </row>
        <row r="4336">
          <cell r="D4336" t="str">
            <v>0</v>
          </cell>
          <cell r="E4336" t="str">
            <v>0</v>
          </cell>
          <cell r="H4336">
            <v>0</v>
          </cell>
        </row>
        <row r="4337">
          <cell r="D4337" t="str">
            <v>0</v>
          </cell>
          <cell r="E4337" t="str">
            <v>0</v>
          </cell>
          <cell r="H4337">
            <v>0</v>
          </cell>
        </row>
        <row r="4338">
          <cell r="D4338" t="str">
            <v>0</v>
          </cell>
          <cell r="E4338" t="str">
            <v>0</v>
          </cell>
          <cell r="H4338">
            <v>0</v>
          </cell>
        </row>
        <row r="4339">
          <cell r="D4339" t="str">
            <v>0</v>
          </cell>
          <cell r="E4339" t="str">
            <v>0</v>
          </cell>
          <cell r="H4339">
            <v>0</v>
          </cell>
        </row>
        <row r="4340">
          <cell r="D4340" t="str">
            <v>0</v>
          </cell>
          <cell r="E4340" t="str">
            <v>0</v>
          </cell>
          <cell r="H4340">
            <v>0</v>
          </cell>
        </row>
        <row r="4341">
          <cell r="D4341" t="str">
            <v>0</v>
          </cell>
          <cell r="E4341" t="str">
            <v>0</v>
          </cell>
          <cell r="H4341">
            <v>0</v>
          </cell>
        </row>
        <row r="4342">
          <cell r="D4342" t="str">
            <v>0</v>
          </cell>
          <cell r="E4342" t="str">
            <v>0</v>
          </cell>
          <cell r="H4342">
            <v>0</v>
          </cell>
        </row>
        <row r="4343">
          <cell r="D4343" t="str">
            <v>0</v>
          </cell>
          <cell r="E4343" t="str">
            <v>0</v>
          </cell>
          <cell r="H4343">
            <v>0</v>
          </cell>
        </row>
        <row r="4344">
          <cell r="D4344" t="str">
            <v>0</v>
          </cell>
          <cell r="E4344" t="str">
            <v>0</v>
          </cell>
          <cell r="H4344">
            <v>0</v>
          </cell>
        </row>
        <row r="4345">
          <cell r="D4345" t="str">
            <v>0</v>
          </cell>
          <cell r="E4345" t="str">
            <v>0</v>
          </cell>
          <cell r="H4345">
            <v>0</v>
          </cell>
        </row>
        <row r="4346">
          <cell r="D4346" t="str">
            <v>0</v>
          </cell>
          <cell r="E4346" t="str">
            <v>0</v>
          </cell>
          <cell r="H4346">
            <v>0</v>
          </cell>
        </row>
        <row r="4347">
          <cell r="D4347" t="str">
            <v>624</v>
          </cell>
          <cell r="E4347">
            <v>-0.83</v>
          </cell>
          <cell r="H4347">
            <v>624</v>
          </cell>
        </row>
        <row r="4348">
          <cell r="D4348" t="str">
            <v>0</v>
          </cell>
          <cell r="E4348" t="str">
            <v>0</v>
          </cell>
          <cell r="H4348">
            <v>0</v>
          </cell>
        </row>
        <row r="4349">
          <cell r="D4349" t="str">
            <v>0</v>
          </cell>
          <cell r="E4349" t="str">
            <v>0</v>
          </cell>
          <cell r="H4349">
            <v>0</v>
          </cell>
        </row>
        <row r="4350">
          <cell r="D4350" t="str">
            <v>0</v>
          </cell>
          <cell r="E4350" t="str">
            <v>0</v>
          </cell>
          <cell r="H4350">
            <v>0</v>
          </cell>
        </row>
        <row r="4351">
          <cell r="D4351" t="str">
            <v>0</v>
          </cell>
          <cell r="E4351" t="str">
            <v>0</v>
          </cell>
          <cell r="H4351">
            <v>0</v>
          </cell>
        </row>
        <row r="4352">
          <cell r="D4352" t="str">
            <v>0</v>
          </cell>
          <cell r="E4352" t="str">
            <v>0</v>
          </cell>
          <cell r="H4352">
            <v>0</v>
          </cell>
        </row>
        <row r="4353">
          <cell r="D4353" t="str">
            <v>0</v>
          </cell>
          <cell r="E4353" t="str">
            <v>0</v>
          </cell>
          <cell r="H4353">
            <v>0</v>
          </cell>
        </row>
        <row r="4354">
          <cell r="D4354" t="str">
            <v>0</v>
          </cell>
          <cell r="E4354" t="str">
            <v>0</v>
          </cell>
          <cell r="H4354">
            <v>0</v>
          </cell>
        </row>
        <row r="4355">
          <cell r="D4355" t="str">
            <v>0</v>
          </cell>
          <cell r="E4355" t="str">
            <v>0</v>
          </cell>
          <cell r="H4355">
            <v>0</v>
          </cell>
        </row>
        <row r="4356">
          <cell r="D4356" t="str">
            <v>0</v>
          </cell>
          <cell r="E4356" t="str">
            <v>0</v>
          </cell>
          <cell r="H4356">
            <v>0</v>
          </cell>
        </row>
        <row r="4357">
          <cell r="D4357" t="str">
            <v>0</v>
          </cell>
          <cell r="E4357" t="str">
            <v>0</v>
          </cell>
          <cell r="H4357">
            <v>0</v>
          </cell>
        </row>
        <row r="4358">
          <cell r="D4358" t="str">
            <v>0</v>
          </cell>
          <cell r="E4358" t="str">
            <v>0</v>
          </cell>
          <cell r="H4358">
            <v>0</v>
          </cell>
        </row>
        <row r="4359">
          <cell r="D4359" t="str">
            <v>0</v>
          </cell>
          <cell r="E4359" t="str">
            <v>0</v>
          </cell>
          <cell r="H4359">
            <v>0</v>
          </cell>
        </row>
        <row r="4360">
          <cell r="D4360" t="str">
            <v>0</v>
          </cell>
          <cell r="E4360" t="str">
            <v>0</v>
          </cell>
          <cell r="H4360">
            <v>0</v>
          </cell>
        </row>
        <row r="4361">
          <cell r="D4361" t="str">
            <v>0</v>
          </cell>
          <cell r="E4361" t="str">
            <v>0</v>
          </cell>
          <cell r="H4361">
            <v>0</v>
          </cell>
        </row>
        <row r="4362">
          <cell r="D4362" t="str">
            <v>0</v>
          </cell>
          <cell r="E4362" t="str">
            <v>0</v>
          </cell>
          <cell r="H4362">
            <v>0</v>
          </cell>
        </row>
        <row r="4363">
          <cell r="D4363" t="str">
            <v>0</v>
          </cell>
          <cell r="E4363" t="str">
            <v>0</v>
          </cell>
          <cell r="H4363">
            <v>0</v>
          </cell>
        </row>
        <row r="4364">
          <cell r="D4364" t="str">
            <v>0</v>
          </cell>
          <cell r="E4364" t="str">
            <v>0</v>
          </cell>
          <cell r="H4364">
            <v>0</v>
          </cell>
        </row>
        <row r="4365">
          <cell r="D4365" t="str">
            <v>0</v>
          </cell>
          <cell r="E4365" t="str">
            <v>0</v>
          </cell>
          <cell r="H4365">
            <v>0</v>
          </cell>
        </row>
        <row r="4366">
          <cell r="D4366" t="str">
            <v>0</v>
          </cell>
          <cell r="E4366" t="str">
            <v>0</v>
          </cell>
          <cell r="H4366">
            <v>0</v>
          </cell>
        </row>
        <row r="4367">
          <cell r="D4367" t="str">
            <v>0</v>
          </cell>
          <cell r="E4367" t="str">
            <v>0</v>
          </cell>
          <cell r="H4367">
            <v>0</v>
          </cell>
        </row>
        <row r="4368">
          <cell r="D4368" t="str">
            <v>0</v>
          </cell>
          <cell r="E4368" t="str">
            <v>0</v>
          </cell>
          <cell r="H4368">
            <v>0</v>
          </cell>
        </row>
        <row r="4369">
          <cell r="D4369" t="str">
            <v>0</v>
          </cell>
          <cell r="E4369" t="str">
            <v>0</v>
          </cell>
          <cell r="H4369">
            <v>0</v>
          </cell>
        </row>
        <row r="4370">
          <cell r="D4370" t="str">
            <v>0</v>
          </cell>
          <cell r="E4370" t="str">
            <v>0</v>
          </cell>
          <cell r="H4370">
            <v>0</v>
          </cell>
        </row>
        <row r="4371">
          <cell r="D4371" t="str">
            <v>0</v>
          </cell>
          <cell r="E4371" t="str">
            <v>0</v>
          </cell>
          <cell r="H4371">
            <v>0</v>
          </cell>
        </row>
        <row r="4372">
          <cell r="D4372" t="str">
            <v>0</v>
          </cell>
          <cell r="E4372" t="str">
            <v>0</v>
          </cell>
          <cell r="H4372">
            <v>0</v>
          </cell>
        </row>
        <row r="4373">
          <cell r="D4373" t="str">
            <v>0</v>
          </cell>
          <cell r="E4373" t="str">
            <v>0</v>
          </cell>
          <cell r="H4373">
            <v>0</v>
          </cell>
        </row>
        <row r="4374">
          <cell r="D4374" t="str">
            <v>0</v>
          </cell>
          <cell r="E4374" t="str">
            <v>0</v>
          </cell>
          <cell r="H4374">
            <v>0</v>
          </cell>
        </row>
        <row r="4375">
          <cell r="D4375" t="str">
            <v>0</v>
          </cell>
          <cell r="E4375" t="str">
            <v>0</v>
          </cell>
          <cell r="H4375">
            <v>0</v>
          </cell>
        </row>
        <row r="4376">
          <cell r="D4376" t="str">
            <v>0</v>
          </cell>
          <cell r="E4376" t="str">
            <v>0</v>
          </cell>
          <cell r="H4376">
            <v>0</v>
          </cell>
        </row>
        <row r="4377">
          <cell r="D4377" t="str">
            <v>625</v>
          </cell>
          <cell r="E4377">
            <v>119.77</v>
          </cell>
          <cell r="H4377">
            <v>625</v>
          </cell>
        </row>
        <row r="4378">
          <cell r="D4378" t="str">
            <v>0</v>
          </cell>
          <cell r="E4378" t="str">
            <v>0</v>
          </cell>
          <cell r="H4378">
            <v>0</v>
          </cell>
        </row>
        <row r="4379">
          <cell r="D4379" t="str">
            <v>0</v>
          </cell>
          <cell r="E4379" t="str">
            <v>0</v>
          </cell>
          <cell r="H4379">
            <v>0</v>
          </cell>
        </row>
        <row r="4380">
          <cell r="D4380" t="str">
            <v>0</v>
          </cell>
          <cell r="E4380" t="str">
            <v>0</v>
          </cell>
          <cell r="H4380">
            <v>0</v>
          </cell>
        </row>
        <row r="4381">
          <cell r="D4381" t="str">
            <v>0</v>
          </cell>
          <cell r="E4381" t="str">
            <v>0</v>
          </cell>
          <cell r="H4381">
            <v>0</v>
          </cell>
        </row>
        <row r="4382">
          <cell r="D4382" t="str">
            <v>0</v>
          </cell>
          <cell r="E4382" t="str">
            <v>0</v>
          </cell>
          <cell r="H4382">
            <v>0</v>
          </cell>
        </row>
        <row r="4383">
          <cell r="D4383" t="str">
            <v>0</v>
          </cell>
          <cell r="E4383" t="str">
            <v>0</v>
          </cell>
          <cell r="H4383">
            <v>0</v>
          </cell>
        </row>
        <row r="4384">
          <cell r="D4384" t="str">
            <v>0</v>
          </cell>
          <cell r="E4384" t="str">
            <v>0</v>
          </cell>
          <cell r="H4384">
            <v>0</v>
          </cell>
        </row>
        <row r="4385">
          <cell r="D4385" t="str">
            <v>0</v>
          </cell>
          <cell r="E4385" t="str">
            <v>0</v>
          </cell>
          <cell r="H4385">
            <v>0</v>
          </cell>
        </row>
        <row r="4386">
          <cell r="D4386" t="str">
            <v>0</v>
          </cell>
          <cell r="E4386" t="str">
            <v>0</v>
          </cell>
          <cell r="H4386">
            <v>0</v>
          </cell>
        </row>
        <row r="4387">
          <cell r="D4387" t="str">
            <v>0</v>
          </cell>
          <cell r="E4387" t="str">
            <v>0</v>
          </cell>
          <cell r="H4387">
            <v>0</v>
          </cell>
        </row>
        <row r="4388">
          <cell r="D4388" t="str">
            <v>0</v>
          </cell>
          <cell r="E4388" t="str">
            <v>0</v>
          </cell>
          <cell r="H4388">
            <v>0</v>
          </cell>
        </row>
        <row r="4389">
          <cell r="D4389" t="str">
            <v>0</v>
          </cell>
          <cell r="E4389" t="str">
            <v>0</v>
          </cell>
          <cell r="H4389">
            <v>0</v>
          </cell>
        </row>
        <row r="4390">
          <cell r="D4390" t="str">
            <v>0</v>
          </cell>
          <cell r="E4390" t="str">
            <v>0</v>
          </cell>
          <cell r="H4390">
            <v>0</v>
          </cell>
        </row>
        <row r="4391">
          <cell r="D4391" t="str">
            <v>0</v>
          </cell>
          <cell r="E4391" t="str">
            <v>0</v>
          </cell>
          <cell r="H4391">
            <v>0</v>
          </cell>
        </row>
        <row r="4392">
          <cell r="D4392" t="str">
            <v>0</v>
          </cell>
          <cell r="E4392" t="str">
            <v>0</v>
          </cell>
          <cell r="H4392">
            <v>0</v>
          </cell>
        </row>
        <row r="4393">
          <cell r="D4393" t="str">
            <v>0</v>
          </cell>
          <cell r="E4393" t="str">
            <v>0</v>
          </cell>
          <cell r="H4393">
            <v>0</v>
          </cell>
        </row>
        <row r="4394">
          <cell r="D4394" t="str">
            <v>0</v>
          </cell>
          <cell r="E4394" t="str">
            <v>0</v>
          </cell>
          <cell r="H4394">
            <v>0</v>
          </cell>
        </row>
        <row r="4395">
          <cell r="D4395" t="str">
            <v>0</v>
          </cell>
          <cell r="E4395" t="str">
            <v>0</v>
          </cell>
          <cell r="H4395">
            <v>0</v>
          </cell>
        </row>
        <row r="4396">
          <cell r="D4396" t="str">
            <v>0</v>
          </cell>
          <cell r="E4396" t="str">
            <v>0</v>
          </cell>
          <cell r="H4396">
            <v>0</v>
          </cell>
        </row>
        <row r="4397">
          <cell r="D4397" t="str">
            <v>0</v>
          </cell>
          <cell r="E4397" t="str">
            <v>0</v>
          </cell>
          <cell r="H4397">
            <v>0</v>
          </cell>
        </row>
        <row r="4398">
          <cell r="D4398" t="str">
            <v>0</v>
          </cell>
          <cell r="E4398" t="str">
            <v>0</v>
          </cell>
          <cell r="H4398">
            <v>0</v>
          </cell>
        </row>
        <row r="4399">
          <cell r="D4399" t="str">
            <v>0</v>
          </cell>
          <cell r="E4399" t="str">
            <v>0</v>
          </cell>
          <cell r="H4399">
            <v>0</v>
          </cell>
        </row>
        <row r="4400">
          <cell r="D4400" t="str">
            <v>0</v>
          </cell>
          <cell r="E4400" t="str">
            <v>0</v>
          </cell>
          <cell r="H4400">
            <v>0</v>
          </cell>
        </row>
        <row r="4401">
          <cell r="D4401" t="str">
            <v>0</v>
          </cell>
          <cell r="E4401" t="str">
            <v>0</v>
          </cell>
          <cell r="H4401">
            <v>0</v>
          </cell>
        </row>
        <row r="4402">
          <cell r="D4402" t="str">
            <v>0</v>
          </cell>
          <cell r="E4402" t="str">
            <v>0</v>
          </cell>
          <cell r="H4402">
            <v>0</v>
          </cell>
        </row>
        <row r="4403">
          <cell r="D4403" t="str">
            <v>0</v>
          </cell>
          <cell r="E4403" t="str">
            <v>0</v>
          </cell>
          <cell r="H4403">
            <v>0</v>
          </cell>
        </row>
        <row r="4404">
          <cell r="D4404" t="str">
            <v>0</v>
          </cell>
          <cell r="E4404" t="str">
            <v>0</v>
          </cell>
          <cell r="H4404">
            <v>0</v>
          </cell>
        </row>
        <row r="4405">
          <cell r="D4405" t="str">
            <v>0</v>
          </cell>
          <cell r="E4405" t="str">
            <v>0</v>
          </cell>
          <cell r="H4405">
            <v>0</v>
          </cell>
        </row>
        <row r="4406">
          <cell r="D4406" t="str">
            <v>0</v>
          </cell>
          <cell r="E4406" t="str">
            <v>0</v>
          </cell>
          <cell r="H4406">
            <v>0</v>
          </cell>
        </row>
        <row r="4407">
          <cell r="D4407" t="str">
            <v>0</v>
          </cell>
          <cell r="E4407" t="str">
            <v>0</v>
          </cell>
          <cell r="H4407">
            <v>0</v>
          </cell>
        </row>
        <row r="4408">
          <cell r="D4408" t="str">
            <v>0</v>
          </cell>
          <cell r="E4408" t="str">
            <v>0</v>
          </cell>
          <cell r="H4408">
            <v>0</v>
          </cell>
        </row>
        <row r="4409">
          <cell r="D4409" t="str">
            <v>0</v>
          </cell>
          <cell r="E4409" t="str">
            <v>0</v>
          </cell>
          <cell r="H4409">
            <v>0</v>
          </cell>
        </row>
        <row r="4410">
          <cell r="D4410" t="str">
            <v>0</v>
          </cell>
          <cell r="E4410" t="str">
            <v>0</v>
          </cell>
          <cell r="H4410">
            <v>0</v>
          </cell>
        </row>
        <row r="4411">
          <cell r="D4411" t="str">
            <v>0</v>
          </cell>
          <cell r="E4411" t="str">
            <v>0</v>
          </cell>
          <cell r="H4411">
            <v>0</v>
          </cell>
        </row>
        <row r="4412">
          <cell r="D4412" t="str">
            <v>0</v>
          </cell>
          <cell r="E4412" t="str">
            <v>0</v>
          </cell>
          <cell r="H4412">
            <v>0</v>
          </cell>
        </row>
        <row r="4413">
          <cell r="D4413" t="str">
            <v>0</v>
          </cell>
          <cell r="E4413" t="str">
            <v>0</v>
          </cell>
          <cell r="H4413">
            <v>0</v>
          </cell>
        </row>
        <row r="4414">
          <cell r="D4414" t="str">
            <v>0</v>
          </cell>
          <cell r="E4414" t="str">
            <v>0</v>
          </cell>
          <cell r="H4414">
            <v>0</v>
          </cell>
        </row>
        <row r="4415">
          <cell r="D4415" t="str">
            <v>611</v>
          </cell>
          <cell r="E4415">
            <v>-0.27</v>
          </cell>
          <cell r="H4415">
            <v>611</v>
          </cell>
        </row>
        <row r="4416">
          <cell r="D4416" t="str">
            <v>0</v>
          </cell>
          <cell r="E4416" t="str">
            <v>0</v>
          </cell>
          <cell r="H4416">
            <v>0</v>
          </cell>
        </row>
        <row r="4417">
          <cell r="D4417" t="str">
            <v>0</v>
          </cell>
          <cell r="E4417" t="str">
            <v>0</v>
          </cell>
          <cell r="H4417">
            <v>0</v>
          </cell>
        </row>
        <row r="4418">
          <cell r="D4418" t="str">
            <v>0</v>
          </cell>
          <cell r="E4418" t="str">
            <v>0</v>
          </cell>
          <cell r="H4418">
            <v>0</v>
          </cell>
        </row>
        <row r="4419">
          <cell r="D4419" t="str">
            <v>0</v>
          </cell>
          <cell r="E4419" t="str">
            <v>0</v>
          </cell>
          <cell r="H4419">
            <v>0</v>
          </cell>
        </row>
        <row r="4420">
          <cell r="D4420" t="str">
            <v>0</v>
          </cell>
          <cell r="E4420" t="str">
            <v>0</v>
          </cell>
          <cell r="H4420">
            <v>0</v>
          </cell>
        </row>
        <row r="4421">
          <cell r="D4421" t="str">
            <v>0</v>
          </cell>
          <cell r="E4421" t="str">
            <v>0</v>
          </cell>
          <cell r="H4421">
            <v>0</v>
          </cell>
        </row>
        <row r="4422">
          <cell r="D4422" t="str">
            <v>0</v>
          </cell>
          <cell r="E4422" t="str">
            <v>0</v>
          </cell>
          <cell r="H4422">
            <v>0</v>
          </cell>
        </row>
        <row r="4423">
          <cell r="D4423" t="str">
            <v>0</v>
          </cell>
          <cell r="E4423" t="str">
            <v>0</v>
          </cell>
          <cell r="H4423">
            <v>0</v>
          </cell>
        </row>
        <row r="4424">
          <cell r="D4424" t="str">
            <v>0</v>
          </cell>
          <cell r="E4424" t="str">
            <v>0</v>
          </cell>
          <cell r="H4424">
            <v>0</v>
          </cell>
        </row>
        <row r="4425">
          <cell r="D4425" t="str">
            <v>0</v>
          </cell>
          <cell r="E4425" t="str">
            <v>0</v>
          </cell>
          <cell r="H4425">
            <v>0</v>
          </cell>
        </row>
        <row r="4426">
          <cell r="D4426" t="str">
            <v>0</v>
          </cell>
          <cell r="E4426" t="str">
            <v>0</v>
          </cell>
          <cell r="H4426">
            <v>0</v>
          </cell>
        </row>
        <row r="4427">
          <cell r="D4427" t="str">
            <v>0</v>
          </cell>
          <cell r="E4427" t="str">
            <v>0</v>
          </cell>
          <cell r="H4427">
            <v>0</v>
          </cell>
        </row>
        <row r="4428">
          <cell r="D4428" t="str">
            <v>0</v>
          </cell>
          <cell r="E4428" t="str">
            <v>0</v>
          </cell>
          <cell r="H4428">
            <v>0</v>
          </cell>
        </row>
        <row r="4429">
          <cell r="D4429" t="str">
            <v>0</v>
          </cell>
          <cell r="E4429" t="str">
            <v>0</v>
          </cell>
          <cell r="H4429">
            <v>0</v>
          </cell>
        </row>
        <row r="4430">
          <cell r="D4430" t="str">
            <v>0</v>
          </cell>
          <cell r="E4430" t="str">
            <v>0</v>
          </cell>
          <cell r="H4430">
            <v>0</v>
          </cell>
        </row>
        <row r="4431">
          <cell r="D4431" t="str">
            <v>0</v>
          </cell>
          <cell r="E4431" t="str">
            <v>0</v>
          </cell>
          <cell r="H4431">
            <v>0</v>
          </cell>
        </row>
        <row r="4432">
          <cell r="D4432" t="str">
            <v>0</v>
          </cell>
          <cell r="E4432" t="str">
            <v>0</v>
          </cell>
          <cell r="H4432">
            <v>0</v>
          </cell>
        </row>
        <row r="4433">
          <cell r="D4433" t="str">
            <v>0</v>
          </cell>
          <cell r="E4433" t="str">
            <v>0</v>
          </cell>
          <cell r="H4433">
            <v>0</v>
          </cell>
        </row>
        <row r="4434">
          <cell r="D4434" t="str">
            <v>0</v>
          </cell>
          <cell r="E4434" t="str">
            <v>0</v>
          </cell>
          <cell r="H4434">
            <v>0</v>
          </cell>
        </row>
        <row r="4435">
          <cell r="D4435" t="str">
            <v>0</v>
          </cell>
          <cell r="E4435" t="str">
            <v>0</v>
          </cell>
          <cell r="H4435">
            <v>0</v>
          </cell>
        </row>
        <row r="4436">
          <cell r="D4436" t="str">
            <v>0</v>
          </cell>
          <cell r="E4436" t="str">
            <v>0</v>
          </cell>
          <cell r="H4436">
            <v>0</v>
          </cell>
        </row>
        <row r="4437">
          <cell r="D4437" t="str">
            <v>0</v>
          </cell>
          <cell r="E4437" t="str">
            <v>0</v>
          </cell>
          <cell r="H4437">
            <v>0</v>
          </cell>
        </row>
        <row r="4438">
          <cell r="D4438" t="str">
            <v>0</v>
          </cell>
          <cell r="E4438" t="str">
            <v>0</v>
          </cell>
          <cell r="H4438">
            <v>0</v>
          </cell>
        </row>
        <row r="4439">
          <cell r="D4439" t="str">
            <v>0</v>
          </cell>
          <cell r="E4439" t="str">
            <v>0</v>
          </cell>
          <cell r="H4439">
            <v>0</v>
          </cell>
        </row>
        <row r="4440">
          <cell r="D4440" t="str">
            <v>0</v>
          </cell>
          <cell r="E4440" t="str">
            <v>0</v>
          </cell>
          <cell r="H4440">
            <v>0</v>
          </cell>
        </row>
        <row r="4441">
          <cell r="D4441" t="str">
            <v>0</v>
          </cell>
          <cell r="E4441" t="str">
            <v>0</v>
          </cell>
          <cell r="H4441">
            <v>0</v>
          </cell>
        </row>
        <row r="4442">
          <cell r="D4442" t="str">
            <v>0</v>
          </cell>
          <cell r="E4442" t="str">
            <v>0</v>
          </cell>
          <cell r="H4442">
            <v>0</v>
          </cell>
        </row>
        <row r="4443">
          <cell r="D4443" t="str">
            <v>0</v>
          </cell>
          <cell r="E4443" t="str">
            <v>0</v>
          </cell>
          <cell r="H4443">
            <v>0</v>
          </cell>
        </row>
        <row r="4444">
          <cell r="D4444" t="str">
            <v>0</v>
          </cell>
          <cell r="E4444" t="str">
            <v>0</v>
          </cell>
          <cell r="H4444">
            <v>0</v>
          </cell>
        </row>
        <row r="4445">
          <cell r="D4445" t="str">
            <v>0</v>
          </cell>
          <cell r="E4445" t="str">
            <v>0</v>
          </cell>
          <cell r="H4445">
            <v>0</v>
          </cell>
        </row>
        <row r="4446">
          <cell r="D4446" t="str">
            <v>0</v>
          </cell>
          <cell r="E4446" t="str">
            <v>0</v>
          </cell>
          <cell r="H4446">
            <v>0</v>
          </cell>
        </row>
        <row r="4447">
          <cell r="D4447" t="str">
            <v>0</v>
          </cell>
          <cell r="E4447" t="str">
            <v>0</v>
          </cell>
          <cell r="H4447">
            <v>0</v>
          </cell>
        </row>
        <row r="4448">
          <cell r="D4448" t="str">
            <v>0</v>
          </cell>
          <cell r="E4448" t="str">
            <v>0</v>
          </cell>
          <cell r="H4448">
            <v>0</v>
          </cell>
        </row>
        <row r="4449">
          <cell r="D4449" t="str">
            <v>0</v>
          </cell>
          <cell r="E4449" t="str">
            <v>0</v>
          </cell>
          <cell r="H4449">
            <v>0</v>
          </cell>
        </row>
        <row r="4450">
          <cell r="D4450" t="str">
            <v>0</v>
          </cell>
          <cell r="E4450" t="str">
            <v>0</v>
          </cell>
          <cell r="H4450">
            <v>0</v>
          </cell>
        </row>
        <row r="4451">
          <cell r="D4451" t="str">
            <v>0</v>
          </cell>
          <cell r="E4451" t="str">
            <v>0</v>
          </cell>
          <cell r="H4451">
            <v>0</v>
          </cell>
        </row>
        <row r="4452">
          <cell r="D4452" t="str">
            <v>0</v>
          </cell>
          <cell r="E4452" t="str">
            <v>0</v>
          </cell>
          <cell r="H4452">
            <v>0</v>
          </cell>
        </row>
        <row r="4453">
          <cell r="D4453" t="str">
            <v>0</v>
          </cell>
          <cell r="E4453" t="str">
            <v>0</v>
          </cell>
          <cell r="H4453">
            <v>0</v>
          </cell>
        </row>
        <row r="4454">
          <cell r="D4454" t="str">
            <v>0</v>
          </cell>
          <cell r="E4454" t="str">
            <v>0</v>
          </cell>
          <cell r="H4454">
            <v>0</v>
          </cell>
        </row>
        <row r="4455">
          <cell r="D4455" t="str">
            <v>0</v>
          </cell>
          <cell r="E4455" t="str">
            <v>0</v>
          </cell>
          <cell r="H4455">
            <v>0</v>
          </cell>
        </row>
        <row r="4456">
          <cell r="D4456" t="str">
            <v>0</v>
          </cell>
          <cell r="E4456" t="str">
            <v>0</v>
          </cell>
          <cell r="H4456">
            <v>0</v>
          </cell>
        </row>
        <row r="4457">
          <cell r="D4457" t="str">
            <v>0</v>
          </cell>
          <cell r="E4457" t="str">
            <v>0</v>
          </cell>
          <cell r="H4457">
            <v>0</v>
          </cell>
        </row>
        <row r="4458">
          <cell r="D4458" t="str">
            <v>0</v>
          </cell>
          <cell r="E4458" t="str">
            <v>0</v>
          </cell>
          <cell r="H4458">
            <v>0</v>
          </cell>
        </row>
        <row r="4459">
          <cell r="D4459" t="str">
            <v>0</v>
          </cell>
          <cell r="E4459" t="str">
            <v>0</v>
          </cell>
          <cell r="H4459">
            <v>0</v>
          </cell>
        </row>
        <row r="4460">
          <cell r="D4460" t="str">
            <v>0</v>
          </cell>
          <cell r="E4460" t="str">
            <v>0</v>
          </cell>
          <cell r="H4460">
            <v>0</v>
          </cell>
        </row>
        <row r="4461">
          <cell r="D4461" t="str">
            <v>0</v>
          </cell>
          <cell r="E4461" t="str">
            <v>0</v>
          </cell>
          <cell r="H4461">
            <v>0</v>
          </cell>
        </row>
        <row r="4462">
          <cell r="D4462" t="str">
            <v>0</v>
          </cell>
          <cell r="E4462" t="str">
            <v>0</v>
          </cell>
          <cell r="H4462">
            <v>0</v>
          </cell>
        </row>
        <row r="4463">
          <cell r="D4463" t="str">
            <v>0</v>
          </cell>
          <cell r="E4463" t="str">
            <v>0</v>
          </cell>
          <cell r="H4463">
            <v>0</v>
          </cell>
        </row>
        <row r="4464">
          <cell r="D4464" t="str">
            <v>0</v>
          </cell>
          <cell r="E4464" t="str">
            <v>0</v>
          </cell>
          <cell r="H4464">
            <v>0</v>
          </cell>
        </row>
        <row r="4465">
          <cell r="D4465" t="str">
            <v>0</v>
          </cell>
          <cell r="E4465" t="str">
            <v>0</v>
          </cell>
          <cell r="H4465">
            <v>0</v>
          </cell>
        </row>
        <row r="4466">
          <cell r="D4466" t="str">
            <v>0</v>
          </cell>
          <cell r="E4466" t="str">
            <v>0</v>
          </cell>
          <cell r="H4466">
            <v>0</v>
          </cell>
        </row>
        <row r="4467">
          <cell r="D4467" t="str">
            <v>0</v>
          </cell>
          <cell r="E4467" t="str">
            <v>0</v>
          </cell>
          <cell r="H4467">
            <v>0</v>
          </cell>
        </row>
        <row r="4468">
          <cell r="D4468" t="str">
            <v>0</v>
          </cell>
          <cell r="E4468" t="str">
            <v>0</v>
          </cell>
          <cell r="H4468">
            <v>0</v>
          </cell>
        </row>
        <row r="4469">
          <cell r="D4469" t="str">
            <v>0</v>
          </cell>
          <cell r="E4469" t="str">
            <v>0</v>
          </cell>
          <cell r="H4469">
            <v>0</v>
          </cell>
        </row>
        <row r="4470">
          <cell r="D4470" t="str">
            <v>0</v>
          </cell>
          <cell r="E4470" t="str">
            <v>0</v>
          </cell>
          <cell r="H4470">
            <v>0</v>
          </cell>
        </row>
        <row r="4471">
          <cell r="D4471" t="str">
            <v>0</v>
          </cell>
          <cell r="E4471" t="str">
            <v>0</v>
          </cell>
          <cell r="H4471">
            <v>0</v>
          </cell>
        </row>
        <row r="4472">
          <cell r="D4472" t="str">
            <v>0</v>
          </cell>
          <cell r="E4472" t="str">
            <v>0</v>
          </cell>
          <cell r="H4472">
            <v>0</v>
          </cell>
        </row>
        <row r="4473">
          <cell r="D4473" t="str">
            <v>0</v>
          </cell>
          <cell r="E4473" t="str">
            <v>0</v>
          </cell>
          <cell r="H4473">
            <v>0</v>
          </cell>
        </row>
        <row r="4474">
          <cell r="D4474" t="str">
            <v>0</v>
          </cell>
          <cell r="E4474" t="str">
            <v>0</v>
          </cell>
          <cell r="H4474">
            <v>0</v>
          </cell>
        </row>
        <row r="4475">
          <cell r="D4475" t="str">
            <v>0</v>
          </cell>
          <cell r="E4475" t="str">
            <v>0</v>
          </cell>
          <cell r="H4475">
            <v>0</v>
          </cell>
        </row>
        <row r="4476">
          <cell r="D4476" t="str">
            <v>0</v>
          </cell>
          <cell r="E4476" t="str">
            <v>0</v>
          </cell>
          <cell r="H4476">
            <v>0</v>
          </cell>
        </row>
        <row r="4477">
          <cell r="D4477" t="str">
            <v>0</v>
          </cell>
          <cell r="E4477" t="str">
            <v>0</v>
          </cell>
          <cell r="H4477">
            <v>0</v>
          </cell>
        </row>
        <row r="4478">
          <cell r="D4478" t="str">
            <v>0</v>
          </cell>
          <cell r="E4478" t="str">
            <v>0</v>
          </cell>
          <cell r="H4478">
            <v>0</v>
          </cell>
        </row>
        <row r="4479">
          <cell r="D4479" t="str">
            <v>0</v>
          </cell>
          <cell r="E4479" t="str">
            <v>0</v>
          </cell>
          <cell r="H4479">
            <v>0</v>
          </cell>
        </row>
        <row r="4480">
          <cell r="D4480" t="str">
            <v>0</v>
          </cell>
          <cell r="E4480" t="str">
            <v>0</v>
          </cell>
          <cell r="H4480">
            <v>0</v>
          </cell>
        </row>
        <row r="4481">
          <cell r="D4481" t="str">
            <v>0</v>
          </cell>
          <cell r="E4481" t="str">
            <v>0</v>
          </cell>
          <cell r="H4481">
            <v>0</v>
          </cell>
        </row>
        <row r="4482">
          <cell r="D4482" t="str">
            <v>0</v>
          </cell>
          <cell r="E4482" t="str">
            <v>0</v>
          </cell>
          <cell r="H4482">
            <v>0</v>
          </cell>
        </row>
        <row r="4483">
          <cell r="D4483" t="str">
            <v>0</v>
          </cell>
          <cell r="E4483" t="str">
            <v>0</v>
          </cell>
          <cell r="H4483">
            <v>0</v>
          </cell>
        </row>
        <row r="4484">
          <cell r="D4484" t="str">
            <v>0</v>
          </cell>
          <cell r="E4484" t="str">
            <v>0</v>
          </cell>
          <cell r="H4484">
            <v>0</v>
          </cell>
        </row>
        <row r="4485">
          <cell r="D4485" t="str">
            <v>0</v>
          </cell>
          <cell r="E4485" t="str">
            <v>0</v>
          </cell>
          <cell r="H4485">
            <v>0</v>
          </cell>
        </row>
        <row r="4486">
          <cell r="D4486" t="str">
            <v>0</v>
          </cell>
          <cell r="E4486" t="str">
            <v>0</v>
          </cell>
          <cell r="H4486">
            <v>0</v>
          </cell>
        </row>
        <row r="4487">
          <cell r="D4487" t="str">
            <v>0</v>
          </cell>
          <cell r="E4487" t="str">
            <v>0</v>
          </cell>
          <cell r="H4487">
            <v>0</v>
          </cell>
        </row>
        <row r="4488">
          <cell r="D4488" t="str">
            <v>0</v>
          </cell>
          <cell r="E4488" t="str">
            <v>0</v>
          </cell>
          <cell r="H4488">
            <v>0</v>
          </cell>
        </row>
        <row r="4489">
          <cell r="D4489" t="str">
            <v>0</v>
          </cell>
          <cell r="E4489" t="str">
            <v>0</v>
          </cell>
          <cell r="H4489">
            <v>0</v>
          </cell>
        </row>
        <row r="4490">
          <cell r="D4490" t="str">
            <v>0</v>
          </cell>
          <cell r="E4490" t="str">
            <v>0</v>
          </cell>
          <cell r="H4490">
            <v>0</v>
          </cell>
        </row>
        <row r="4491">
          <cell r="D4491" t="str">
            <v>0</v>
          </cell>
          <cell r="E4491" t="str">
            <v>0</v>
          </cell>
          <cell r="H4491">
            <v>0</v>
          </cell>
        </row>
        <row r="4492">
          <cell r="D4492" t="str">
            <v>0</v>
          </cell>
          <cell r="E4492" t="str">
            <v>0</v>
          </cell>
          <cell r="H4492">
            <v>0</v>
          </cell>
        </row>
        <row r="4493">
          <cell r="D4493" t="str">
            <v>0</v>
          </cell>
          <cell r="E4493" t="str">
            <v>0</v>
          </cell>
          <cell r="H4493">
            <v>0</v>
          </cell>
        </row>
        <row r="4494">
          <cell r="D4494" t="str">
            <v>0</v>
          </cell>
          <cell r="E4494" t="str">
            <v>0</v>
          </cell>
          <cell r="H4494">
            <v>0</v>
          </cell>
        </row>
        <row r="4495">
          <cell r="D4495" t="str">
            <v>0</v>
          </cell>
          <cell r="E4495" t="str">
            <v>0</v>
          </cell>
          <cell r="H4495">
            <v>0</v>
          </cell>
        </row>
        <row r="4496">
          <cell r="D4496" t="str">
            <v>0</v>
          </cell>
          <cell r="E4496" t="str">
            <v>0</v>
          </cell>
          <cell r="H4496">
            <v>0</v>
          </cell>
        </row>
        <row r="4497">
          <cell r="D4497" t="str">
            <v>0</v>
          </cell>
          <cell r="E4497" t="str">
            <v>0</v>
          </cell>
          <cell r="H4497">
            <v>0</v>
          </cell>
        </row>
        <row r="4498">
          <cell r="D4498" t="str">
            <v>0</v>
          </cell>
          <cell r="E4498" t="str">
            <v>0</v>
          </cell>
          <cell r="H4498">
            <v>0</v>
          </cell>
        </row>
        <row r="4499">
          <cell r="D4499" t="str">
            <v>0</v>
          </cell>
          <cell r="E4499" t="str">
            <v>0</v>
          </cell>
          <cell r="H4499">
            <v>0</v>
          </cell>
        </row>
        <row r="4500">
          <cell r="D4500" t="str">
            <v>0</v>
          </cell>
          <cell r="E4500" t="str">
            <v>0</v>
          </cell>
          <cell r="H4500">
            <v>0</v>
          </cell>
        </row>
        <row r="4501">
          <cell r="D4501" t="str">
            <v>0</v>
          </cell>
          <cell r="E4501" t="str">
            <v>0</v>
          </cell>
          <cell r="H4501">
            <v>0</v>
          </cell>
        </row>
        <row r="4502">
          <cell r="D4502" t="str">
            <v>0</v>
          </cell>
          <cell r="E4502" t="str">
            <v>0</v>
          </cell>
          <cell r="H4502">
            <v>0</v>
          </cell>
        </row>
        <row r="4503">
          <cell r="D4503" t="str">
            <v>0</v>
          </cell>
          <cell r="E4503" t="str">
            <v>0</v>
          </cell>
          <cell r="H4503">
            <v>0</v>
          </cell>
        </row>
        <row r="4504">
          <cell r="D4504" t="str">
            <v>0</v>
          </cell>
          <cell r="E4504" t="str">
            <v>0</v>
          </cell>
          <cell r="H4504">
            <v>0</v>
          </cell>
        </row>
        <row r="4505">
          <cell r="D4505" t="str">
            <v>0</v>
          </cell>
          <cell r="E4505" t="str">
            <v>0</v>
          </cell>
          <cell r="H4505">
            <v>0</v>
          </cell>
        </row>
        <row r="4506">
          <cell r="D4506" t="str">
            <v>0</v>
          </cell>
          <cell r="E4506" t="str">
            <v>0</v>
          </cell>
          <cell r="H4506">
            <v>0</v>
          </cell>
        </row>
        <row r="4507">
          <cell r="D4507" t="str">
            <v>0</v>
          </cell>
          <cell r="E4507" t="str">
            <v>0</v>
          </cell>
          <cell r="H4507">
            <v>0</v>
          </cell>
        </row>
        <row r="4508">
          <cell r="D4508" t="str">
            <v>0</v>
          </cell>
          <cell r="E4508" t="str">
            <v>0</v>
          </cell>
          <cell r="H4508">
            <v>0</v>
          </cell>
        </row>
        <row r="4509">
          <cell r="D4509" t="str">
            <v>0</v>
          </cell>
          <cell r="E4509" t="str">
            <v>0</v>
          </cell>
          <cell r="H4509">
            <v>0</v>
          </cell>
        </row>
        <row r="4510">
          <cell r="D4510" t="str">
            <v>0</v>
          </cell>
          <cell r="E4510" t="str">
            <v>0</v>
          </cell>
          <cell r="H4510">
            <v>0</v>
          </cell>
        </row>
        <row r="4511">
          <cell r="D4511" t="str">
            <v>0</v>
          </cell>
          <cell r="E4511" t="str">
            <v>0</v>
          </cell>
          <cell r="H4511">
            <v>0</v>
          </cell>
        </row>
        <row r="4512">
          <cell r="D4512" t="str">
            <v>0</v>
          </cell>
          <cell r="E4512" t="str">
            <v>0</v>
          </cell>
          <cell r="H4512">
            <v>0</v>
          </cell>
        </row>
        <row r="4513">
          <cell r="D4513" t="str">
            <v>0</v>
          </cell>
          <cell r="E4513" t="str">
            <v>0</v>
          </cell>
          <cell r="H4513">
            <v>0</v>
          </cell>
        </row>
        <row r="4514">
          <cell r="D4514" t="str">
            <v>0</v>
          </cell>
          <cell r="E4514" t="str">
            <v>0</v>
          </cell>
          <cell r="H4514">
            <v>0</v>
          </cell>
        </row>
        <row r="4515">
          <cell r="D4515" t="str">
            <v>0</v>
          </cell>
          <cell r="E4515" t="str">
            <v>0</v>
          </cell>
          <cell r="H4515">
            <v>0</v>
          </cell>
        </row>
        <row r="4516">
          <cell r="D4516" t="str">
            <v>0</v>
          </cell>
          <cell r="E4516" t="str">
            <v>0</v>
          </cell>
          <cell r="H4516">
            <v>0</v>
          </cell>
        </row>
        <row r="4517">
          <cell r="D4517" t="str">
            <v>0</v>
          </cell>
          <cell r="E4517" t="str">
            <v>0</v>
          </cell>
          <cell r="H4517">
            <v>0</v>
          </cell>
        </row>
        <row r="4518">
          <cell r="D4518" t="str">
            <v>0</v>
          </cell>
          <cell r="E4518" t="str">
            <v>0</v>
          </cell>
          <cell r="H4518">
            <v>0</v>
          </cell>
        </row>
        <row r="4519">
          <cell r="D4519" t="str">
            <v>0</v>
          </cell>
          <cell r="E4519" t="str">
            <v>0</v>
          </cell>
          <cell r="H4519">
            <v>0</v>
          </cell>
        </row>
        <row r="4520">
          <cell r="D4520" t="str">
            <v>0</v>
          </cell>
          <cell r="E4520" t="str">
            <v>0</v>
          </cell>
          <cell r="H4520">
            <v>0</v>
          </cell>
        </row>
        <row r="4521">
          <cell r="D4521" t="str">
            <v>0</v>
          </cell>
          <cell r="E4521" t="str">
            <v>0</v>
          </cell>
          <cell r="H4521">
            <v>0</v>
          </cell>
        </row>
        <row r="4522">
          <cell r="D4522" t="str">
            <v>0</v>
          </cell>
          <cell r="E4522" t="str">
            <v>0</v>
          </cell>
          <cell r="H4522">
            <v>0</v>
          </cell>
        </row>
        <row r="4523">
          <cell r="D4523" t="str">
            <v>0</v>
          </cell>
          <cell r="E4523" t="str">
            <v>0</v>
          </cell>
          <cell r="H4523">
            <v>0</v>
          </cell>
        </row>
        <row r="4524">
          <cell r="D4524" t="str">
            <v>0</v>
          </cell>
          <cell r="E4524" t="str">
            <v>0</v>
          </cell>
          <cell r="H4524">
            <v>0</v>
          </cell>
        </row>
        <row r="4525">
          <cell r="D4525" t="str">
            <v>0</v>
          </cell>
          <cell r="E4525" t="str">
            <v>0</v>
          </cell>
          <cell r="H4525">
            <v>0</v>
          </cell>
        </row>
        <row r="4526">
          <cell r="D4526" t="str">
            <v>0</v>
          </cell>
          <cell r="E4526" t="str">
            <v>0</v>
          </cell>
          <cell r="H4526">
            <v>0</v>
          </cell>
        </row>
        <row r="4527">
          <cell r="D4527" t="str">
            <v>0</v>
          </cell>
          <cell r="E4527" t="str">
            <v>0</v>
          </cell>
          <cell r="H4527">
            <v>0</v>
          </cell>
        </row>
        <row r="4528">
          <cell r="D4528" t="str">
            <v>0</v>
          </cell>
          <cell r="E4528" t="str">
            <v>0</v>
          </cell>
          <cell r="H4528">
            <v>0</v>
          </cell>
        </row>
        <row r="4529">
          <cell r="D4529" t="str">
            <v>0</v>
          </cell>
          <cell r="E4529" t="str">
            <v>0</v>
          </cell>
          <cell r="H4529">
            <v>0</v>
          </cell>
        </row>
        <row r="4530">
          <cell r="D4530" t="str">
            <v>0</v>
          </cell>
          <cell r="E4530" t="str">
            <v>0</v>
          </cell>
          <cell r="H4530">
            <v>0</v>
          </cell>
        </row>
        <row r="4531">
          <cell r="D4531" t="str">
            <v>0</v>
          </cell>
          <cell r="E4531" t="str">
            <v>0</v>
          </cell>
          <cell r="H4531">
            <v>0</v>
          </cell>
        </row>
        <row r="4532">
          <cell r="D4532" t="str">
            <v>0</v>
          </cell>
          <cell r="E4532" t="str">
            <v>0</v>
          </cell>
          <cell r="H4532">
            <v>0</v>
          </cell>
        </row>
        <row r="4533">
          <cell r="D4533" t="str">
            <v>0</v>
          </cell>
          <cell r="E4533" t="str">
            <v>0</v>
          </cell>
          <cell r="H4533">
            <v>0</v>
          </cell>
        </row>
        <row r="4534">
          <cell r="D4534" t="str">
            <v>0</v>
          </cell>
          <cell r="E4534" t="str">
            <v>0</v>
          </cell>
          <cell r="H4534">
            <v>0</v>
          </cell>
        </row>
        <row r="4535">
          <cell r="D4535" t="str">
            <v>0</v>
          </cell>
          <cell r="E4535" t="str">
            <v>0</v>
          </cell>
          <cell r="H4535">
            <v>0</v>
          </cell>
        </row>
        <row r="4536">
          <cell r="D4536" t="str">
            <v>0</v>
          </cell>
          <cell r="E4536" t="str">
            <v>0</v>
          </cell>
          <cell r="H4536">
            <v>0</v>
          </cell>
        </row>
        <row r="4537">
          <cell r="D4537" t="str">
            <v>0</v>
          </cell>
          <cell r="E4537" t="str">
            <v>0</v>
          </cell>
          <cell r="H4537">
            <v>0</v>
          </cell>
        </row>
        <row r="4538">
          <cell r="D4538" t="str">
            <v>0</v>
          </cell>
          <cell r="E4538" t="str">
            <v>0</v>
          </cell>
          <cell r="H4538">
            <v>0</v>
          </cell>
        </row>
        <row r="4539">
          <cell r="D4539" t="str">
            <v>0</v>
          </cell>
          <cell r="E4539" t="str">
            <v>0</v>
          </cell>
          <cell r="H4539">
            <v>0</v>
          </cell>
        </row>
        <row r="4540">
          <cell r="D4540" t="str">
            <v>0</v>
          </cell>
          <cell r="E4540" t="str">
            <v>0</v>
          </cell>
          <cell r="H4540">
            <v>0</v>
          </cell>
        </row>
        <row r="4541">
          <cell r="D4541" t="str">
            <v>0</v>
          </cell>
          <cell r="E4541" t="str">
            <v>0</v>
          </cell>
          <cell r="H4541">
            <v>0</v>
          </cell>
        </row>
        <row r="4542">
          <cell r="D4542" t="str">
            <v>0</v>
          </cell>
          <cell r="E4542" t="str">
            <v>0</v>
          </cell>
          <cell r="H4542">
            <v>0</v>
          </cell>
        </row>
        <row r="4543">
          <cell r="D4543" t="str">
            <v>0</v>
          </cell>
          <cell r="E4543" t="str">
            <v>0</v>
          </cell>
          <cell r="H4543">
            <v>0</v>
          </cell>
        </row>
        <row r="4544">
          <cell r="D4544" t="str">
            <v>0</v>
          </cell>
          <cell r="E4544" t="str">
            <v>0</v>
          </cell>
          <cell r="H4544">
            <v>0</v>
          </cell>
        </row>
        <row r="4545">
          <cell r="D4545" t="str">
            <v>0</v>
          </cell>
          <cell r="E4545" t="str">
            <v>0</v>
          </cell>
          <cell r="H4545">
            <v>0</v>
          </cell>
        </row>
        <row r="4546">
          <cell r="D4546" t="str">
            <v>0</v>
          </cell>
          <cell r="E4546" t="str">
            <v>0</v>
          </cell>
          <cell r="H4546">
            <v>0</v>
          </cell>
        </row>
        <row r="4547">
          <cell r="D4547" t="str">
            <v>0</v>
          </cell>
          <cell r="E4547" t="str">
            <v>0</v>
          </cell>
          <cell r="H4547">
            <v>0</v>
          </cell>
        </row>
        <row r="4548">
          <cell r="D4548" t="str">
            <v>0</v>
          </cell>
          <cell r="E4548" t="str">
            <v>0</v>
          </cell>
          <cell r="H4548">
            <v>0</v>
          </cell>
        </row>
        <row r="4549">
          <cell r="D4549" t="str">
            <v>0</v>
          </cell>
          <cell r="E4549" t="str">
            <v>0</v>
          </cell>
          <cell r="H4549">
            <v>0</v>
          </cell>
        </row>
        <row r="4550">
          <cell r="D4550" t="str">
            <v>0</v>
          </cell>
          <cell r="E4550" t="str">
            <v>0</v>
          </cell>
          <cell r="H4550">
            <v>0</v>
          </cell>
        </row>
        <row r="4551">
          <cell r="D4551" t="str">
            <v>0</v>
          </cell>
          <cell r="E4551" t="str">
            <v>0</v>
          </cell>
          <cell r="H4551">
            <v>0</v>
          </cell>
        </row>
        <row r="4552">
          <cell r="D4552" t="str">
            <v>0</v>
          </cell>
          <cell r="E4552" t="str">
            <v>0</v>
          </cell>
          <cell r="H4552">
            <v>0</v>
          </cell>
        </row>
        <row r="4553">
          <cell r="D4553" t="str">
            <v>0</v>
          </cell>
          <cell r="E4553" t="str">
            <v>0</v>
          </cell>
          <cell r="H4553">
            <v>0</v>
          </cell>
        </row>
        <row r="4554">
          <cell r="D4554" t="str">
            <v>0</v>
          </cell>
          <cell r="E4554" t="str">
            <v>0</v>
          </cell>
          <cell r="H4554">
            <v>0</v>
          </cell>
        </row>
        <row r="4555">
          <cell r="D4555" t="str">
            <v>0</v>
          </cell>
          <cell r="E4555" t="str">
            <v>0</v>
          </cell>
          <cell r="H4555">
            <v>0</v>
          </cell>
        </row>
        <row r="4556">
          <cell r="D4556" t="str">
            <v>0</v>
          </cell>
          <cell r="E4556" t="str">
            <v>0</v>
          </cell>
          <cell r="H4556">
            <v>0</v>
          </cell>
        </row>
        <row r="4557">
          <cell r="D4557" t="str">
            <v>0</v>
          </cell>
          <cell r="E4557" t="str">
            <v>0</v>
          </cell>
          <cell r="H4557">
            <v>0</v>
          </cell>
        </row>
        <row r="4558">
          <cell r="D4558" t="str">
            <v>0</v>
          </cell>
          <cell r="E4558" t="str">
            <v>0</v>
          </cell>
          <cell r="H4558">
            <v>0</v>
          </cell>
        </row>
        <row r="4559">
          <cell r="D4559" t="str">
            <v>0</v>
          </cell>
          <cell r="E4559" t="str">
            <v>0</v>
          </cell>
          <cell r="H4559">
            <v>0</v>
          </cell>
        </row>
        <row r="4560">
          <cell r="D4560" t="str">
            <v>0</v>
          </cell>
          <cell r="E4560" t="str">
            <v>0</v>
          </cell>
          <cell r="H4560">
            <v>0</v>
          </cell>
        </row>
        <row r="4561">
          <cell r="D4561" t="str">
            <v>0</v>
          </cell>
          <cell r="E4561" t="str">
            <v>0</v>
          </cell>
          <cell r="H4561">
            <v>0</v>
          </cell>
        </row>
        <row r="4562">
          <cell r="D4562" t="str">
            <v>0</v>
          </cell>
          <cell r="E4562" t="str">
            <v>0</v>
          </cell>
          <cell r="H4562">
            <v>0</v>
          </cell>
        </row>
        <row r="4563">
          <cell r="D4563" t="str">
            <v>0</v>
          </cell>
          <cell r="E4563" t="str">
            <v>0</v>
          </cell>
          <cell r="H4563">
            <v>0</v>
          </cell>
        </row>
        <row r="4564">
          <cell r="D4564" t="str">
            <v>0</v>
          </cell>
          <cell r="E4564" t="str">
            <v>0</v>
          </cell>
          <cell r="H4564">
            <v>0</v>
          </cell>
        </row>
        <row r="4565">
          <cell r="D4565" t="str">
            <v>0</v>
          </cell>
          <cell r="E4565" t="str">
            <v>0</v>
          </cell>
          <cell r="H4565">
            <v>0</v>
          </cell>
        </row>
        <row r="4566">
          <cell r="D4566" t="str">
            <v>0</v>
          </cell>
          <cell r="E4566" t="str">
            <v>0</v>
          </cell>
          <cell r="H4566">
            <v>0</v>
          </cell>
        </row>
        <row r="4567">
          <cell r="D4567" t="str">
            <v>0</v>
          </cell>
          <cell r="E4567" t="str">
            <v>0</v>
          </cell>
          <cell r="H4567">
            <v>0</v>
          </cell>
        </row>
        <row r="4568">
          <cell r="D4568" t="str">
            <v>0</v>
          </cell>
          <cell r="E4568" t="str">
            <v>0</v>
          </cell>
          <cell r="H4568">
            <v>0</v>
          </cell>
        </row>
        <row r="4569">
          <cell r="D4569" t="str">
            <v>0</v>
          </cell>
          <cell r="E4569" t="str">
            <v>0</v>
          </cell>
          <cell r="H4569">
            <v>0</v>
          </cell>
        </row>
        <row r="4570">
          <cell r="D4570" t="str">
            <v>0</v>
          </cell>
          <cell r="E4570" t="str">
            <v>0</v>
          </cell>
          <cell r="H4570">
            <v>0</v>
          </cell>
        </row>
        <row r="4571">
          <cell r="D4571" t="str">
            <v>0</v>
          </cell>
          <cell r="E4571" t="str">
            <v>0</v>
          </cell>
          <cell r="H4571">
            <v>0</v>
          </cell>
        </row>
        <row r="4572">
          <cell r="D4572" t="str">
            <v>0</v>
          </cell>
          <cell r="E4572" t="str">
            <v>0</v>
          </cell>
          <cell r="H4572">
            <v>0</v>
          </cell>
        </row>
        <row r="4573">
          <cell r="D4573" t="str">
            <v>0</v>
          </cell>
          <cell r="E4573" t="str">
            <v>0</v>
          </cell>
          <cell r="H4573">
            <v>0</v>
          </cell>
        </row>
        <row r="4574">
          <cell r="D4574" t="str">
            <v>0</v>
          </cell>
          <cell r="E4574" t="str">
            <v>0</v>
          </cell>
          <cell r="H4574">
            <v>0</v>
          </cell>
        </row>
        <row r="4575">
          <cell r="D4575" t="str">
            <v>0</v>
          </cell>
          <cell r="E4575" t="str">
            <v>0</v>
          </cell>
          <cell r="H4575">
            <v>0</v>
          </cell>
        </row>
        <row r="4576">
          <cell r="D4576" t="str">
            <v>0</v>
          </cell>
          <cell r="E4576" t="str">
            <v>0</v>
          </cell>
          <cell r="H4576">
            <v>0</v>
          </cell>
        </row>
        <row r="4577">
          <cell r="D4577" t="str">
            <v>0</v>
          </cell>
          <cell r="E4577" t="str">
            <v>0</v>
          </cell>
          <cell r="H4577">
            <v>0</v>
          </cell>
        </row>
        <row r="4578">
          <cell r="D4578" t="str">
            <v>0</v>
          </cell>
          <cell r="E4578" t="str">
            <v>0</v>
          </cell>
          <cell r="H4578">
            <v>0</v>
          </cell>
        </row>
        <row r="4579">
          <cell r="D4579" t="str">
            <v>0</v>
          </cell>
          <cell r="E4579" t="str">
            <v>0</v>
          </cell>
          <cell r="H4579">
            <v>0</v>
          </cell>
        </row>
        <row r="4580">
          <cell r="D4580" t="str">
            <v>0</v>
          </cell>
          <cell r="E4580" t="str">
            <v>0</v>
          </cell>
          <cell r="H4580">
            <v>0</v>
          </cell>
        </row>
        <row r="4581">
          <cell r="D4581" t="str">
            <v>0</v>
          </cell>
          <cell r="E4581" t="str">
            <v>0</v>
          </cell>
          <cell r="H4581">
            <v>0</v>
          </cell>
        </row>
        <row r="4582">
          <cell r="D4582" t="str">
            <v>0</v>
          </cell>
          <cell r="E4582" t="str">
            <v>0</v>
          </cell>
          <cell r="H4582">
            <v>0</v>
          </cell>
        </row>
        <row r="4583">
          <cell r="D4583" t="str">
            <v>0</v>
          </cell>
          <cell r="E4583" t="str">
            <v>0</v>
          </cell>
          <cell r="H4583">
            <v>0</v>
          </cell>
        </row>
        <row r="4584">
          <cell r="D4584" t="str">
            <v>0</v>
          </cell>
          <cell r="E4584" t="str">
            <v>0</v>
          </cell>
          <cell r="H4584">
            <v>0</v>
          </cell>
        </row>
        <row r="4585">
          <cell r="D4585" t="str">
            <v>0</v>
          </cell>
          <cell r="E4585" t="str">
            <v>0</v>
          </cell>
          <cell r="H4585">
            <v>0</v>
          </cell>
        </row>
        <row r="4586">
          <cell r="D4586" t="str">
            <v>0</v>
          </cell>
          <cell r="E4586" t="str">
            <v>0</v>
          </cell>
          <cell r="H4586">
            <v>0</v>
          </cell>
        </row>
        <row r="4587">
          <cell r="D4587" t="str">
            <v>0</v>
          </cell>
          <cell r="E4587" t="str">
            <v>0</v>
          </cell>
          <cell r="H4587">
            <v>0</v>
          </cell>
        </row>
        <row r="4588">
          <cell r="D4588" t="str">
            <v>0</v>
          </cell>
          <cell r="E4588" t="str">
            <v>0</v>
          </cell>
          <cell r="H4588">
            <v>0</v>
          </cell>
        </row>
        <row r="4589">
          <cell r="D4589" t="str">
            <v>624</v>
          </cell>
          <cell r="E4589">
            <v>209.18</v>
          </cell>
          <cell r="H4589">
            <v>624</v>
          </cell>
        </row>
        <row r="4590">
          <cell r="D4590" t="str">
            <v>0</v>
          </cell>
          <cell r="E4590" t="str">
            <v>0</v>
          </cell>
          <cell r="H4590">
            <v>0</v>
          </cell>
        </row>
        <row r="4591">
          <cell r="D4591" t="str">
            <v>0</v>
          </cell>
          <cell r="E4591" t="str">
            <v>0</v>
          </cell>
          <cell r="H4591">
            <v>0</v>
          </cell>
        </row>
        <row r="4592">
          <cell r="D4592" t="str">
            <v>0</v>
          </cell>
          <cell r="E4592" t="str">
            <v>0</v>
          </cell>
          <cell r="H4592">
            <v>0</v>
          </cell>
        </row>
        <row r="4593">
          <cell r="D4593" t="str">
            <v>0</v>
          </cell>
          <cell r="E4593" t="str">
            <v>0</v>
          </cell>
          <cell r="H4593">
            <v>0</v>
          </cell>
        </row>
        <row r="4594">
          <cell r="D4594" t="str">
            <v>0</v>
          </cell>
          <cell r="E4594" t="str">
            <v>0</v>
          </cell>
          <cell r="H4594">
            <v>0</v>
          </cell>
        </row>
        <row r="4595">
          <cell r="D4595" t="str">
            <v>0</v>
          </cell>
          <cell r="E4595" t="str">
            <v>0</v>
          </cell>
          <cell r="H4595">
            <v>0</v>
          </cell>
        </row>
        <row r="4596">
          <cell r="D4596" t="str">
            <v>626</v>
          </cell>
          <cell r="E4596">
            <v>266.5</v>
          </cell>
          <cell r="H4596">
            <v>626</v>
          </cell>
        </row>
        <row r="4597">
          <cell r="D4597" t="str">
            <v>0</v>
          </cell>
          <cell r="E4597" t="str">
            <v>0</v>
          </cell>
          <cell r="H4597">
            <v>0</v>
          </cell>
        </row>
        <row r="4598">
          <cell r="D4598" t="str">
            <v>0</v>
          </cell>
          <cell r="E4598" t="str">
            <v>0</v>
          </cell>
          <cell r="H4598">
            <v>0</v>
          </cell>
        </row>
        <row r="4599">
          <cell r="D4599" t="str">
            <v>641</v>
          </cell>
          <cell r="E4599">
            <v>43.98</v>
          </cell>
          <cell r="H4599">
            <v>641</v>
          </cell>
        </row>
        <row r="4600">
          <cell r="D4600" t="str">
            <v>0</v>
          </cell>
          <cell r="E4600" t="str">
            <v>0</v>
          </cell>
          <cell r="H4600">
            <v>0</v>
          </cell>
        </row>
        <row r="4601">
          <cell r="D4601" t="str">
            <v>0</v>
          </cell>
          <cell r="E4601" t="str">
            <v>0</v>
          </cell>
          <cell r="H4601">
            <v>0</v>
          </cell>
        </row>
        <row r="4602">
          <cell r="D4602" t="str">
            <v>0</v>
          </cell>
          <cell r="E4602" t="str">
            <v>0</v>
          </cell>
          <cell r="H4602">
            <v>0</v>
          </cell>
        </row>
        <row r="4603">
          <cell r="D4603" t="str">
            <v>0</v>
          </cell>
          <cell r="E4603" t="str">
            <v>0</v>
          </cell>
          <cell r="H4603">
            <v>0</v>
          </cell>
        </row>
        <row r="4604">
          <cell r="D4604" t="str">
            <v>0</v>
          </cell>
          <cell r="E4604" t="str">
            <v>0</v>
          </cell>
          <cell r="H4604">
            <v>0</v>
          </cell>
        </row>
        <row r="4605">
          <cell r="D4605" t="str">
            <v>0</v>
          </cell>
          <cell r="E4605" t="str">
            <v>0</v>
          </cell>
          <cell r="H4605">
            <v>0</v>
          </cell>
        </row>
        <row r="4606">
          <cell r="D4606" t="str">
            <v>0</v>
          </cell>
          <cell r="E4606" t="str">
            <v>0</v>
          </cell>
          <cell r="H4606">
            <v>0</v>
          </cell>
        </row>
        <row r="4607">
          <cell r="D4607" t="str">
            <v>0</v>
          </cell>
          <cell r="E4607" t="str">
            <v>0</v>
          </cell>
          <cell r="H4607">
            <v>0</v>
          </cell>
        </row>
        <row r="4608">
          <cell r="D4608" t="str">
            <v>0</v>
          </cell>
          <cell r="E4608" t="str">
            <v>0</v>
          </cell>
          <cell r="H4608">
            <v>0</v>
          </cell>
        </row>
        <row r="4609">
          <cell r="D4609" t="str">
            <v>624</v>
          </cell>
          <cell r="E4609">
            <v>5359.04</v>
          </cell>
          <cell r="H4609">
            <v>624</v>
          </cell>
        </row>
        <row r="4610">
          <cell r="D4610" t="str">
            <v>0</v>
          </cell>
          <cell r="E4610" t="str">
            <v>0</v>
          </cell>
          <cell r="H4610">
            <v>0</v>
          </cell>
        </row>
        <row r="4611">
          <cell r="D4611" t="str">
            <v>624</v>
          </cell>
          <cell r="E4611">
            <v>6507.87</v>
          </cell>
          <cell r="H4611">
            <v>624</v>
          </cell>
        </row>
        <row r="4612">
          <cell r="D4612" t="str">
            <v>0</v>
          </cell>
          <cell r="E4612" t="str">
            <v>0</v>
          </cell>
          <cell r="H4612">
            <v>0</v>
          </cell>
        </row>
        <row r="4613">
          <cell r="D4613" t="str">
            <v>0</v>
          </cell>
          <cell r="E4613" t="str">
            <v>0</v>
          </cell>
          <cell r="H4613">
            <v>0</v>
          </cell>
        </row>
        <row r="4614">
          <cell r="D4614" t="str">
            <v>0</v>
          </cell>
          <cell r="E4614" t="str">
            <v>0</v>
          </cell>
          <cell r="H4614">
            <v>0</v>
          </cell>
        </row>
        <row r="4615">
          <cell r="D4615" t="str">
            <v>0</v>
          </cell>
          <cell r="E4615" t="str">
            <v>0</v>
          </cell>
          <cell r="H4615">
            <v>0</v>
          </cell>
        </row>
        <row r="4616">
          <cell r="D4616" t="str">
            <v>0</v>
          </cell>
          <cell r="E4616" t="str">
            <v>0</v>
          </cell>
          <cell r="H4616">
            <v>0</v>
          </cell>
        </row>
        <row r="4617">
          <cell r="D4617" t="str">
            <v>0</v>
          </cell>
          <cell r="E4617" t="str">
            <v>0</v>
          </cell>
          <cell r="H4617">
            <v>0</v>
          </cell>
        </row>
        <row r="4618">
          <cell r="D4618" t="str">
            <v>641</v>
          </cell>
          <cell r="E4618">
            <v>342</v>
          </cell>
          <cell r="H4618">
            <v>641</v>
          </cell>
        </row>
        <row r="4619">
          <cell r="D4619" t="str">
            <v>0</v>
          </cell>
          <cell r="E4619" t="str">
            <v>0</v>
          </cell>
          <cell r="H4619">
            <v>0</v>
          </cell>
        </row>
        <row r="4620">
          <cell r="D4620" t="str">
            <v>0</v>
          </cell>
          <cell r="E4620" t="str">
            <v>0</v>
          </cell>
          <cell r="H4620">
            <v>0</v>
          </cell>
        </row>
        <row r="4621">
          <cell r="D4621" t="str">
            <v>0</v>
          </cell>
          <cell r="E4621" t="str">
            <v>0</v>
          </cell>
          <cell r="H4621">
            <v>0</v>
          </cell>
        </row>
        <row r="4622">
          <cell r="D4622" t="str">
            <v>621</v>
          </cell>
          <cell r="E4622">
            <v>155.41999999999999</v>
          </cell>
          <cell r="H4622">
            <v>621</v>
          </cell>
        </row>
        <row r="4623">
          <cell r="D4623" t="str">
            <v>623</v>
          </cell>
          <cell r="E4623">
            <v>190.71</v>
          </cell>
          <cell r="H4623">
            <v>623</v>
          </cell>
        </row>
        <row r="4624">
          <cell r="D4624" t="str">
            <v>0</v>
          </cell>
          <cell r="E4624" t="str">
            <v>0</v>
          </cell>
          <cell r="H4624">
            <v>0</v>
          </cell>
        </row>
        <row r="4625">
          <cell r="D4625" t="str">
            <v>624</v>
          </cell>
          <cell r="E4625">
            <v>2304.85</v>
          </cell>
          <cell r="H4625">
            <v>624</v>
          </cell>
        </row>
        <row r="4626">
          <cell r="D4626" t="str">
            <v>0</v>
          </cell>
          <cell r="E4626" t="str">
            <v>0</v>
          </cell>
          <cell r="H4626">
            <v>0</v>
          </cell>
        </row>
        <row r="4627">
          <cell r="D4627" t="str">
            <v>0</v>
          </cell>
          <cell r="E4627" t="str">
            <v>0</v>
          </cell>
          <cell r="H4627">
            <v>0</v>
          </cell>
        </row>
        <row r="4628">
          <cell r="D4628" t="str">
            <v>0</v>
          </cell>
          <cell r="E4628" t="str">
            <v>0</v>
          </cell>
          <cell r="H4628">
            <v>0</v>
          </cell>
        </row>
        <row r="4629">
          <cell r="D4629" t="str">
            <v>0</v>
          </cell>
          <cell r="E4629" t="str">
            <v>0</v>
          </cell>
          <cell r="H4629">
            <v>0</v>
          </cell>
        </row>
        <row r="4630">
          <cell r="D4630" t="str">
            <v>623</v>
          </cell>
          <cell r="E4630">
            <v>22108.54</v>
          </cell>
          <cell r="H4630">
            <v>623</v>
          </cell>
        </row>
        <row r="4631">
          <cell r="D4631" t="str">
            <v>621</v>
          </cell>
          <cell r="E4631">
            <v>1500.04</v>
          </cell>
          <cell r="H4631">
            <v>621</v>
          </cell>
        </row>
        <row r="4632">
          <cell r="D4632" t="str">
            <v>0</v>
          </cell>
          <cell r="E4632" t="str">
            <v>0</v>
          </cell>
          <cell r="H4632">
            <v>0</v>
          </cell>
        </row>
        <row r="4633">
          <cell r="D4633" t="str">
            <v>0</v>
          </cell>
          <cell r="E4633" t="str">
            <v>0</v>
          </cell>
          <cell r="H4633">
            <v>0</v>
          </cell>
        </row>
        <row r="4634">
          <cell r="D4634" t="str">
            <v>0</v>
          </cell>
          <cell r="E4634" t="str">
            <v>0</v>
          </cell>
          <cell r="H4634">
            <v>0</v>
          </cell>
        </row>
        <row r="4635">
          <cell r="D4635" t="str">
            <v>0</v>
          </cell>
          <cell r="E4635" t="str">
            <v>0</v>
          </cell>
          <cell r="H4635">
            <v>0</v>
          </cell>
        </row>
        <row r="4636">
          <cell r="D4636" t="str">
            <v>611</v>
          </cell>
          <cell r="E4636">
            <v>860.9</v>
          </cell>
          <cell r="H4636">
            <v>611</v>
          </cell>
        </row>
        <row r="4637">
          <cell r="D4637" t="str">
            <v>0</v>
          </cell>
          <cell r="E4637" t="str">
            <v>0</v>
          </cell>
          <cell r="H4637">
            <v>0</v>
          </cell>
        </row>
        <row r="4638">
          <cell r="D4638" t="str">
            <v>0</v>
          </cell>
          <cell r="E4638" t="str">
            <v>0</v>
          </cell>
          <cell r="H4638">
            <v>0</v>
          </cell>
        </row>
        <row r="4639">
          <cell r="D4639" t="str">
            <v>0</v>
          </cell>
          <cell r="E4639" t="str">
            <v>0</v>
          </cell>
          <cell r="H4639">
            <v>0</v>
          </cell>
        </row>
        <row r="4640">
          <cell r="D4640" t="str">
            <v>0</v>
          </cell>
          <cell r="E4640" t="str">
            <v>0</v>
          </cell>
          <cell r="H4640">
            <v>0</v>
          </cell>
        </row>
        <row r="4641">
          <cell r="D4641" t="str">
            <v>0</v>
          </cell>
          <cell r="E4641" t="str">
            <v>0</v>
          </cell>
          <cell r="H4641">
            <v>0</v>
          </cell>
        </row>
        <row r="4642">
          <cell r="D4642" t="str">
            <v>0</v>
          </cell>
          <cell r="E4642" t="str">
            <v>0</v>
          </cell>
          <cell r="H4642">
            <v>0</v>
          </cell>
        </row>
        <row r="4643">
          <cell r="D4643" t="str">
            <v>0</v>
          </cell>
          <cell r="E4643" t="str">
            <v>0</v>
          </cell>
          <cell r="H4643">
            <v>0</v>
          </cell>
        </row>
        <row r="4644">
          <cell r="D4644" t="str">
            <v>0</v>
          </cell>
          <cell r="E4644" t="str">
            <v>0</v>
          </cell>
          <cell r="H4644">
            <v>0</v>
          </cell>
        </row>
        <row r="4645">
          <cell r="D4645" t="str">
            <v>0</v>
          </cell>
          <cell r="E4645" t="str">
            <v>0</v>
          </cell>
          <cell r="H4645">
            <v>0</v>
          </cell>
        </row>
        <row r="4646">
          <cell r="D4646" t="str">
            <v>0</v>
          </cell>
          <cell r="E4646" t="str">
            <v>0</v>
          </cell>
          <cell r="H4646">
            <v>0</v>
          </cell>
        </row>
        <row r="4647">
          <cell r="D4647" t="str">
            <v>0</v>
          </cell>
          <cell r="E4647" t="str">
            <v>0</v>
          </cell>
          <cell r="H4647">
            <v>0</v>
          </cell>
        </row>
        <row r="4648">
          <cell r="D4648" t="str">
            <v>0</v>
          </cell>
          <cell r="E4648" t="str">
            <v>0</v>
          </cell>
          <cell r="H4648">
            <v>0</v>
          </cell>
        </row>
        <row r="4649">
          <cell r="D4649" t="str">
            <v>0</v>
          </cell>
          <cell r="E4649" t="str">
            <v>0</v>
          </cell>
          <cell r="H4649">
            <v>0</v>
          </cell>
        </row>
        <row r="4650">
          <cell r="D4650" t="str">
            <v>0</v>
          </cell>
          <cell r="E4650" t="str">
            <v>0</v>
          </cell>
          <cell r="H4650">
            <v>0</v>
          </cell>
        </row>
        <row r="4651">
          <cell r="D4651" t="str">
            <v>0</v>
          </cell>
          <cell r="E4651" t="str">
            <v>0</v>
          </cell>
          <cell r="H4651">
            <v>0</v>
          </cell>
        </row>
        <row r="4652">
          <cell r="D4652" t="str">
            <v>0</v>
          </cell>
          <cell r="E4652" t="str">
            <v>0</v>
          </cell>
          <cell r="H4652">
            <v>0</v>
          </cell>
        </row>
        <row r="4653">
          <cell r="D4653" t="str">
            <v>0</v>
          </cell>
          <cell r="E4653" t="str">
            <v>0</v>
          </cell>
          <cell r="H4653">
            <v>0</v>
          </cell>
        </row>
        <row r="4654">
          <cell r="D4654" t="str">
            <v>0</v>
          </cell>
          <cell r="E4654" t="str">
            <v>0</v>
          </cell>
          <cell r="H4654">
            <v>0</v>
          </cell>
        </row>
        <row r="4655">
          <cell r="D4655" t="str">
            <v>0</v>
          </cell>
          <cell r="E4655" t="str">
            <v>0</v>
          </cell>
          <cell r="H4655">
            <v>0</v>
          </cell>
        </row>
        <row r="4656">
          <cell r="D4656" t="str">
            <v>0</v>
          </cell>
          <cell r="E4656" t="str">
            <v>0</v>
          </cell>
          <cell r="H4656">
            <v>0</v>
          </cell>
        </row>
        <row r="4657">
          <cell r="D4657" t="str">
            <v>0</v>
          </cell>
          <cell r="E4657" t="str">
            <v>0</v>
          </cell>
          <cell r="H4657">
            <v>0</v>
          </cell>
        </row>
        <row r="4658">
          <cell r="D4658" t="str">
            <v>0</v>
          </cell>
          <cell r="E4658" t="str">
            <v>0</v>
          </cell>
          <cell r="H4658">
            <v>0</v>
          </cell>
        </row>
        <row r="4659">
          <cell r="D4659" t="str">
            <v>0</v>
          </cell>
          <cell r="E4659" t="str">
            <v>0</v>
          </cell>
          <cell r="H4659">
            <v>0</v>
          </cell>
        </row>
        <row r="4660">
          <cell r="D4660" t="str">
            <v>0</v>
          </cell>
          <cell r="E4660" t="str">
            <v>0</v>
          </cell>
          <cell r="H4660">
            <v>0</v>
          </cell>
        </row>
        <row r="4661">
          <cell r="D4661" t="str">
            <v>0</v>
          </cell>
          <cell r="E4661" t="str">
            <v>0</v>
          </cell>
          <cell r="H4661">
            <v>0</v>
          </cell>
        </row>
        <row r="4662">
          <cell r="D4662" t="str">
            <v>0</v>
          </cell>
          <cell r="E4662" t="str">
            <v>0</v>
          </cell>
          <cell r="H4662">
            <v>0</v>
          </cell>
        </row>
        <row r="4663">
          <cell r="D4663" t="str">
            <v>0</v>
          </cell>
          <cell r="E4663" t="str">
            <v>0</v>
          </cell>
          <cell r="H4663">
            <v>0</v>
          </cell>
        </row>
        <row r="4664">
          <cell r="D4664" t="str">
            <v>0</v>
          </cell>
          <cell r="E4664" t="str">
            <v>0</v>
          </cell>
          <cell r="H4664">
            <v>0</v>
          </cell>
        </row>
        <row r="4665">
          <cell r="D4665" t="str">
            <v>0</v>
          </cell>
          <cell r="E4665" t="str">
            <v>0</v>
          </cell>
          <cell r="H4665">
            <v>0</v>
          </cell>
        </row>
        <row r="4666">
          <cell r="D4666" t="str">
            <v>0</v>
          </cell>
          <cell r="E4666" t="str">
            <v>0</v>
          </cell>
          <cell r="H4666">
            <v>0</v>
          </cell>
        </row>
        <row r="4667">
          <cell r="D4667" t="str">
            <v>0</v>
          </cell>
          <cell r="E4667" t="str">
            <v>0</v>
          </cell>
          <cell r="H4667">
            <v>0</v>
          </cell>
        </row>
        <row r="4668">
          <cell r="D4668" t="str">
            <v>0</v>
          </cell>
          <cell r="E4668" t="str">
            <v>0</v>
          </cell>
          <cell r="H4668">
            <v>0</v>
          </cell>
        </row>
        <row r="4669">
          <cell r="D4669" t="str">
            <v>0</v>
          </cell>
          <cell r="E4669" t="str">
            <v>0</v>
          </cell>
          <cell r="H4669">
            <v>0</v>
          </cell>
        </row>
        <row r="4670">
          <cell r="D4670" t="str">
            <v>0</v>
          </cell>
          <cell r="E4670" t="str">
            <v>0</v>
          </cell>
          <cell r="H4670">
            <v>0</v>
          </cell>
        </row>
        <row r="4671">
          <cell r="D4671" t="str">
            <v>0</v>
          </cell>
          <cell r="E4671" t="str">
            <v>0</v>
          </cell>
          <cell r="H4671">
            <v>0</v>
          </cell>
        </row>
        <row r="4672">
          <cell r="D4672" t="str">
            <v>0</v>
          </cell>
          <cell r="E4672" t="str">
            <v>0</v>
          </cell>
          <cell r="H4672">
            <v>0</v>
          </cell>
        </row>
        <row r="4673">
          <cell r="D4673" t="str">
            <v>0</v>
          </cell>
          <cell r="E4673" t="str">
            <v>0</v>
          </cell>
          <cell r="H4673">
            <v>0</v>
          </cell>
        </row>
        <row r="4674">
          <cell r="D4674" t="str">
            <v>0</v>
          </cell>
          <cell r="E4674" t="str">
            <v>0</v>
          </cell>
          <cell r="H4674">
            <v>0</v>
          </cell>
        </row>
        <row r="4675">
          <cell r="D4675" t="str">
            <v>0</v>
          </cell>
          <cell r="E4675" t="str">
            <v>0</v>
          </cell>
          <cell r="H4675">
            <v>0</v>
          </cell>
        </row>
        <row r="4676">
          <cell r="D4676" t="str">
            <v>0</v>
          </cell>
          <cell r="E4676" t="str">
            <v>0</v>
          </cell>
          <cell r="H4676">
            <v>0</v>
          </cell>
        </row>
        <row r="4677">
          <cell r="D4677" t="str">
            <v>0</v>
          </cell>
          <cell r="E4677" t="str">
            <v>0</v>
          </cell>
          <cell r="H4677">
            <v>0</v>
          </cell>
        </row>
        <row r="4678">
          <cell r="D4678" t="str">
            <v>0</v>
          </cell>
          <cell r="E4678" t="str">
            <v>0</v>
          </cell>
          <cell r="H4678">
            <v>0</v>
          </cell>
        </row>
        <row r="4679">
          <cell r="D4679" t="str">
            <v>0</v>
          </cell>
          <cell r="E4679" t="str">
            <v>0</v>
          </cell>
          <cell r="H4679">
            <v>0</v>
          </cell>
        </row>
        <row r="4680">
          <cell r="D4680" t="str">
            <v>0</v>
          </cell>
          <cell r="E4680" t="str">
            <v>0</v>
          </cell>
          <cell r="H4680">
            <v>0</v>
          </cell>
        </row>
        <row r="4681">
          <cell r="D4681" t="str">
            <v>0</v>
          </cell>
          <cell r="E4681" t="str">
            <v>0</v>
          </cell>
          <cell r="H4681">
            <v>0</v>
          </cell>
        </row>
        <row r="4682">
          <cell r="D4682" t="str">
            <v>0</v>
          </cell>
          <cell r="E4682" t="str">
            <v>0</v>
          </cell>
          <cell r="H4682">
            <v>0</v>
          </cell>
        </row>
        <row r="4683">
          <cell r="D4683" t="str">
            <v>0</v>
          </cell>
          <cell r="E4683" t="str">
            <v>0</v>
          </cell>
          <cell r="H4683">
            <v>0</v>
          </cell>
        </row>
        <row r="4684">
          <cell r="D4684" t="str">
            <v>0</v>
          </cell>
          <cell r="E4684" t="str">
            <v>0</v>
          </cell>
          <cell r="H4684">
            <v>0</v>
          </cell>
        </row>
        <row r="4685">
          <cell r="D4685" t="str">
            <v>0</v>
          </cell>
          <cell r="E4685" t="str">
            <v>0</v>
          </cell>
          <cell r="H4685">
            <v>0</v>
          </cell>
        </row>
        <row r="4686">
          <cell r="D4686" t="str">
            <v>0</v>
          </cell>
          <cell r="E4686" t="str">
            <v>0</v>
          </cell>
          <cell r="H4686">
            <v>0</v>
          </cell>
        </row>
        <row r="4687">
          <cell r="D4687" t="str">
            <v>0</v>
          </cell>
          <cell r="E4687" t="str">
            <v>0</v>
          </cell>
          <cell r="H4687">
            <v>0</v>
          </cell>
        </row>
        <row r="4688">
          <cell r="D4688" t="str">
            <v>0</v>
          </cell>
          <cell r="E4688" t="str">
            <v>0</v>
          </cell>
          <cell r="H4688">
            <v>0</v>
          </cell>
        </row>
        <row r="4689">
          <cell r="D4689" t="str">
            <v>0</v>
          </cell>
          <cell r="E4689" t="str">
            <v>0</v>
          </cell>
          <cell r="H4689">
            <v>0</v>
          </cell>
        </row>
        <row r="4690">
          <cell r="D4690" t="str">
            <v>0</v>
          </cell>
          <cell r="E4690" t="str">
            <v>0</v>
          </cell>
          <cell r="H4690">
            <v>0</v>
          </cell>
        </row>
        <row r="4691">
          <cell r="D4691" t="str">
            <v>0</v>
          </cell>
          <cell r="E4691" t="str">
            <v>0</v>
          </cell>
          <cell r="H4691">
            <v>0</v>
          </cell>
        </row>
        <row r="4692">
          <cell r="D4692" t="str">
            <v>0</v>
          </cell>
          <cell r="E4692" t="str">
            <v>0</v>
          </cell>
          <cell r="H4692">
            <v>0</v>
          </cell>
        </row>
        <row r="4693">
          <cell r="D4693" t="str">
            <v>0</v>
          </cell>
          <cell r="E4693" t="str">
            <v>0</v>
          </cell>
          <cell r="H4693">
            <v>0</v>
          </cell>
        </row>
        <row r="4694">
          <cell r="D4694" t="str">
            <v>0</v>
          </cell>
          <cell r="E4694" t="str">
            <v>0</v>
          </cell>
          <cell r="H4694">
            <v>0</v>
          </cell>
        </row>
        <row r="4695">
          <cell r="D4695" t="str">
            <v>0</v>
          </cell>
          <cell r="E4695" t="str">
            <v>0</v>
          </cell>
          <cell r="H4695">
            <v>0</v>
          </cell>
        </row>
        <row r="4696">
          <cell r="D4696" t="str">
            <v>0</v>
          </cell>
          <cell r="E4696" t="str">
            <v>0</v>
          </cell>
          <cell r="H4696">
            <v>0</v>
          </cell>
        </row>
        <row r="4697">
          <cell r="D4697" t="str">
            <v>0</v>
          </cell>
          <cell r="E4697" t="str">
            <v>0</v>
          </cell>
          <cell r="H4697">
            <v>0</v>
          </cell>
        </row>
        <row r="4698">
          <cell r="D4698" t="str">
            <v>0</v>
          </cell>
          <cell r="E4698" t="str">
            <v>0</v>
          </cell>
          <cell r="H4698">
            <v>0</v>
          </cell>
        </row>
        <row r="4699">
          <cell r="D4699" t="str">
            <v>0</v>
          </cell>
          <cell r="E4699" t="str">
            <v>0</v>
          </cell>
          <cell r="H4699">
            <v>0</v>
          </cell>
        </row>
        <row r="4700">
          <cell r="D4700" t="str">
            <v>0</v>
          </cell>
          <cell r="E4700" t="str">
            <v>0</v>
          </cell>
          <cell r="H4700">
            <v>0</v>
          </cell>
        </row>
        <row r="4701">
          <cell r="D4701" t="str">
            <v>0</v>
          </cell>
          <cell r="E4701" t="str">
            <v>0</v>
          </cell>
          <cell r="H4701">
            <v>0</v>
          </cell>
        </row>
        <row r="4702">
          <cell r="D4702" t="str">
            <v>0</v>
          </cell>
          <cell r="E4702" t="str">
            <v>0</v>
          </cell>
          <cell r="H4702">
            <v>0</v>
          </cell>
        </row>
        <row r="4703">
          <cell r="D4703" t="str">
            <v>0</v>
          </cell>
          <cell r="E4703" t="str">
            <v>0</v>
          </cell>
          <cell r="H4703">
            <v>0</v>
          </cell>
        </row>
        <row r="4704">
          <cell r="D4704" t="str">
            <v>0</v>
          </cell>
          <cell r="E4704" t="str">
            <v>0</v>
          </cell>
          <cell r="H4704">
            <v>0</v>
          </cell>
        </row>
        <row r="4705">
          <cell r="D4705" t="str">
            <v>0</v>
          </cell>
          <cell r="E4705" t="str">
            <v>0</v>
          </cell>
          <cell r="H4705">
            <v>0</v>
          </cell>
        </row>
        <row r="4706">
          <cell r="D4706" t="str">
            <v>0</v>
          </cell>
          <cell r="E4706" t="str">
            <v>0</v>
          </cell>
          <cell r="H4706">
            <v>0</v>
          </cell>
        </row>
        <row r="4707">
          <cell r="D4707" t="str">
            <v>0</v>
          </cell>
          <cell r="E4707" t="str">
            <v>0</v>
          </cell>
          <cell r="H4707">
            <v>0</v>
          </cell>
        </row>
        <row r="4708">
          <cell r="D4708" t="str">
            <v>0</v>
          </cell>
          <cell r="E4708" t="str">
            <v>0</v>
          </cell>
          <cell r="H4708">
            <v>0</v>
          </cell>
        </row>
        <row r="4709">
          <cell r="D4709" t="str">
            <v>0</v>
          </cell>
          <cell r="E4709" t="str">
            <v>0</v>
          </cell>
          <cell r="H4709">
            <v>0</v>
          </cell>
        </row>
        <row r="4710">
          <cell r="D4710" t="str">
            <v>0</v>
          </cell>
          <cell r="E4710" t="str">
            <v>0</v>
          </cell>
          <cell r="H4710">
            <v>0</v>
          </cell>
        </row>
        <row r="4711">
          <cell r="D4711" t="str">
            <v>0</v>
          </cell>
          <cell r="E4711" t="str">
            <v>0</v>
          </cell>
          <cell r="H4711">
            <v>0</v>
          </cell>
        </row>
        <row r="4712">
          <cell r="D4712" t="str">
            <v>0</v>
          </cell>
          <cell r="E4712" t="str">
            <v>0</v>
          </cell>
          <cell r="H4712">
            <v>0</v>
          </cell>
        </row>
        <row r="4713">
          <cell r="D4713" t="str">
            <v>0</v>
          </cell>
          <cell r="E4713" t="str">
            <v>0</v>
          </cell>
          <cell r="H4713">
            <v>0</v>
          </cell>
        </row>
        <row r="4714">
          <cell r="D4714" t="str">
            <v>0</v>
          </cell>
          <cell r="E4714" t="str">
            <v>0</v>
          </cell>
          <cell r="H4714">
            <v>0</v>
          </cell>
        </row>
        <row r="4715">
          <cell r="D4715" t="str">
            <v>0</v>
          </cell>
          <cell r="E4715" t="str">
            <v>0</v>
          </cell>
          <cell r="H4715">
            <v>0</v>
          </cell>
        </row>
        <row r="4716">
          <cell r="D4716" t="str">
            <v>0</v>
          </cell>
          <cell r="E4716" t="str">
            <v>0</v>
          </cell>
          <cell r="H4716">
            <v>0</v>
          </cell>
        </row>
        <row r="4717">
          <cell r="D4717" t="str">
            <v>0</v>
          </cell>
          <cell r="E4717" t="str">
            <v>0</v>
          </cell>
          <cell r="H4717">
            <v>0</v>
          </cell>
        </row>
        <row r="4718">
          <cell r="D4718" t="str">
            <v>0</v>
          </cell>
          <cell r="E4718" t="str">
            <v>0</v>
          </cell>
          <cell r="H4718">
            <v>0</v>
          </cell>
        </row>
        <row r="4719">
          <cell r="D4719" t="str">
            <v>0</v>
          </cell>
          <cell r="E4719" t="str">
            <v>0</v>
          </cell>
          <cell r="H4719">
            <v>0</v>
          </cell>
        </row>
        <row r="4720">
          <cell r="D4720" t="str">
            <v>0</v>
          </cell>
          <cell r="E4720" t="str">
            <v>0</v>
          </cell>
          <cell r="H4720">
            <v>0</v>
          </cell>
        </row>
        <row r="4721">
          <cell r="D4721" t="str">
            <v>622</v>
          </cell>
          <cell r="E4721">
            <v>-637.52</v>
          </cell>
          <cell r="H4721">
            <v>622</v>
          </cell>
        </row>
        <row r="4722">
          <cell r="D4722" t="str">
            <v>0</v>
          </cell>
          <cell r="E4722" t="str">
            <v>0</v>
          </cell>
          <cell r="H4722">
            <v>0</v>
          </cell>
        </row>
        <row r="4723">
          <cell r="D4723" t="str">
            <v>0</v>
          </cell>
          <cell r="E4723" t="str">
            <v>0</v>
          </cell>
          <cell r="H4723">
            <v>0</v>
          </cell>
        </row>
        <row r="4724">
          <cell r="D4724" t="str">
            <v>0</v>
          </cell>
          <cell r="E4724" t="str">
            <v>0</v>
          </cell>
          <cell r="H4724">
            <v>0</v>
          </cell>
        </row>
        <row r="4725">
          <cell r="D4725" t="str">
            <v>611</v>
          </cell>
          <cell r="E4725">
            <v>-30732.639999999999</v>
          </cell>
          <cell r="H4725">
            <v>611</v>
          </cell>
        </row>
        <row r="4726">
          <cell r="D4726" t="str">
            <v>0</v>
          </cell>
          <cell r="E4726" t="str">
            <v>0</v>
          </cell>
          <cell r="H4726">
            <v>0</v>
          </cell>
        </row>
        <row r="4727">
          <cell r="D4727" t="str">
            <v>0</v>
          </cell>
          <cell r="E4727" t="str">
            <v>0</v>
          </cell>
          <cell r="H4727">
            <v>0</v>
          </cell>
        </row>
        <row r="4728">
          <cell r="D4728" t="str">
            <v>0</v>
          </cell>
          <cell r="E4728" t="str">
            <v>0</v>
          </cell>
          <cell r="H4728">
            <v>0</v>
          </cell>
        </row>
        <row r="4729">
          <cell r="D4729" t="str">
            <v>0</v>
          </cell>
          <cell r="E4729" t="str">
            <v>0</v>
          </cell>
          <cell r="H4729">
            <v>0</v>
          </cell>
        </row>
        <row r="4730">
          <cell r="D4730" t="str">
            <v>0</v>
          </cell>
          <cell r="E4730" t="str">
            <v>0</v>
          </cell>
          <cell r="H4730">
            <v>0</v>
          </cell>
        </row>
        <row r="4731">
          <cell r="D4731" t="str">
            <v>0</v>
          </cell>
          <cell r="E4731" t="str">
            <v>0</v>
          </cell>
          <cell r="H4731">
            <v>0</v>
          </cell>
        </row>
        <row r="4732">
          <cell r="D4732" t="str">
            <v>0</v>
          </cell>
          <cell r="E4732" t="str">
            <v>0</v>
          </cell>
          <cell r="H4732">
            <v>0</v>
          </cell>
        </row>
        <row r="4733">
          <cell r="D4733" t="str">
            <v>0</v>
          </cell>
          <cell r="E4733" t="str">
            <v>0</v>
          </cell>
          <cell r="H4733">
            <v>0</v>
          </cell>
        </row>
        <row r="4734">
          <cell r="D4734" t="str">
            <v>0</v>
          </cell>
          <cell r="E4734" t="str">
            <v>0</v>
          </cell>
          <cell r="H4734">
            <v>0</v>
          </cell>
        </row>
        <row r="4735">
          <cell r="D4735" t="str">
            <v>0</v>
          </cell>
          <cell r="E4735" t="str">
            <v>0</v>
          </cell>
          <cell r="H4735">
            <v>0</v>
          </cell>
        </row>
        <row r="4736">
          <cell r="D4736" t="str">
            <v>0</v>
          </cell>
          <cell r="E4736" t="str">
            <v>0</v>
          </cell>
          <cell r="H4736">
            <v>0</v>
          </cell>
        </row>
        <row r="4737">
          <cell r="D4737" t="str">
            <v>0</v>
          </cell>
          <cell r="E4737" t="str">
            <v>0</v>
          </cell>
          <cell r="H4737">
            <v>0</v>
          </cell>
        </row>
        <row r="4738">
          <cell r="D4738" t="str">
            <v>0</v>
          </cell>
          <cell r="E4738" t="str">
            <v>0</v>
          </cell>
          <cell r="H4738">
            <v>0</v>
          </cell>
        </row>
        <row r="4739">
          <cell r="D4739" t="str">
            <v>0</v>
          </cell>
          <cell r="E4739" t="str">
            <v>0</v>
          </cell>
          <cell r="H4739">
            <v>0</v>
          </cell>
        </row>
        <row r="4740">
          <cell r="D4740" t="str">
            <v>0</v>
          </cell>
          <cell r="E4740" t="str">
            <v>0</v>
          </cell>
          <cell r="H4740">
            <v>0</v>
          </cell>
        </row>
        <row r="4741">
          <cell r="D4741" t="str">
            <v>0</v>
          </cell>
          <cell r="E4741" t="str">
            <v>0</v>
          </cell>
          <cell r="H4741">
            <v>0</v>
          </cell>
        </row>
        <row r="4742">
          <cell r="D4742" t="str">
            <v>641</v>
          </cell>
          <cell r="E4742">
            <v>-3.77</v>
          </cell>
          <cell r="H4742">
            <v>641</v>
          </cell>
        </row>
        <row r="4743">
          <cell r="D4743" t="str">
            <v>0</v>
          </cell>
          <cell r="E4743" t="str">
            <v>0</v>
          </cell>
          <cell r="H4743">
            <v>0</v>
          </cell>
        </row>
        <row r="4744">
          <cell r="D4744" t="str">
            <v>641</v>
          </cell>
          <cell r="E4744">
            <v>-46.36</v>
          </cell>
          <cell r="H4744">
            <v>641</v>
          </cell>
        </row>
        <row r="4745">
          <cell r="D4745" t="str">
            <v>0</v>
          </cell>
          <cell r="E4745" t="str">
            <v>0</v>
          </cell>
          <cell r="H4745">
            <v>0</v>
          </cell>
        </row>
        <row r="4746">
          <cell r="D4746" t="str">
            <v>0</v>
          </cell>
          <cell r="E4746" t="str">
            <v>0</v>
          </cell>
          <cell r="H4746">
            <v>0</v>
          </cell>
        </row>
        <row r="4747">
          <cell r="D4747" t="str">
            <v>0</v>
          </cell>
          <cell r="E4747" t="str">
            <v>0</v>
          </cell>
          <cell r="H4747">
            <v>0</v>
          </cell>
        </row>
        <row r="4748">
          <cell r="D4748" t="str">
            <v>0</v>
          </cell>
          <cell r="E4748" t="str">
            <v>0</v>
          </cell>
          <cell r="H4748">
            <v>0</v>
          </cell>
        </row>
        <row r="4749">
          <cell r="D4749" t="str">
            <v>0</v>
          </cell>
          <cell r="E4749" t="str">
            <v>0</v>
          </cell>
          <cell r="H4749">
            <v>0</v>
          </cell>
        </row>
        <row r="4750">
          <cell r="D4750" t="str">
            <v>0</v>
          </cell>
          <cell r="E4750" t="str">
            <v>0</v>
          </cell>
          <cell r="H4750">
            <v>0</v>
          </cell>
        </row>
        <row r="4751">
          <cell r="D4751" t="str">
            <v>0</v>
          </cell>
          <cell r="E4751" t="str">
            <v>0</v>
          </cell>
          <cell r="H4751">
            <v>0</v>
          </cell>
        </row>
        <row r="4752">
          <cell r="D4752" t="str">
            <v>0</v>
          </cell>
          <cell r="E4752" t="str">
            <v>0</v>
          </cell>
          <cell r="H4752">
            <v>0</v>
          </cell>
        </row>
        <row r="4753">
          <cell r="D4753" t="str">
            <v>0</v>
          </cell>
          <cell r="E4753" t="str">
            <v>0</v>
          </cell>
          <cell r="H4753">
            <v>0</v>
          </cell>
        </row>
        <row r="4754">
          <cell r="D4754" t="str">
            <v>0</v>
          </cell>
          <cell r="E4754" t="str">
            <v>0</v>
          </cell>
          <cell r="H4754">
            <v>0</v>
          </cell>
        </row>
        <row r="4755">
          <cell r="D4755" t="str">
            <v>0</v>
          </cell>
          <cell r="E4755" t="str">
            <v>0</v>
          </cell>
          <cell r="H4755">
            <v>0</v>
          </cell>
        </row>
        <row r="4756">
          <cell r="D4756" t="str">
            <v>0</v>
          </cell>
          <cell r="E4756" t="str">
            <v>0</v>
          </cell>
          <cell r="H4756">
            <v>0</v>
          </cell>
        </row>
        <row r="4757">
          <cell r="D4757" t="str">
            <v>0</v>
          </cell>
          <cell r="E4757" t="str">
            <v>0</v>
          </cell>
          <cell r="H4757">
            <v>0</v>
          </cell>
        </row>
        <row r="4758">
          <cell r="D4758" t="str">
            <v>0</v>
          </cell>
          <cell r="E4758" t="str">
            <v>0</v>
          </cell>
          <cell r="H4758">
            <v>0</v>
          </cell>
        </row>
        <row r="4759">
          <cell r="D4759" t="str">
            <v>0</v>
          </cell>
          <cell r="E4759" t="str">
            <v>0</v>
          </cell>
          <cell r="H4759">
            <v>0</v>
          </cell>
        </row>
        <row r="4760">
          <cell r="D4760" t="str">
            <v>0</v>
          </cell>
          <cell r="E4760" t="str">
            <v>0</v>
          </cell>
          <cell r="H4760">
            <v>0</v>
          </cell>
        </row>
        <row r="4761">
          <cell r="D4761" t="str">
            <v>0</v>
          </cell>
          <cell r="E4761" t="str">
            <v>0</v>
          </cell>
          <cell r="H4761">
            <v>0</v>
          </cell>
        </row>
        <row r="4762">
          <cell r="D4762" t="str">
            <v>0</v>
          </cell>
          <cell r="E4762" t="str">
            <v>0</v>
          </cell>
          <cell r="H4762">
            <v>0</v>
          </cell>
        </row>
        <row r="4763">
          <cell r="D4763" t="str">
            <v>0</v>
          </cell>
          <cell r="E4763" t="str">
            <v>0</v>
          </cell>
          <cell r="H4763">
            <v>0</v>
          </cell>
        </row>
        <row r="4764">
          <cell r="D4764" t="str">
            <v>0</v>
          </cell>
          <cell r="E4764" t="str">
            <v>0</v>
          </cell>
          <cell r="H4764">
            <v>0</v>
          </cell>
        </row>
        <row r="4765">
          <cell r="D4765" t="str">
            <v>0</v>
          </cell>
          <cell r="E4765" t="str">
            <v>0</v>
          </cell>
          <cell r="H4765">
            <v>0</v>
          </cell>
        </row>
        <row r="4766">
          <cell r="D4766" t="str">
            <v>0</v>
          </cell>
          <cell r="E4766" t="str">
            <v>0</v>
          </cell>
          <cell r="H4766">
            <v>0</v>
          </cell>
        </row>
        <row r="4767">
          <cell r="D4767" t="str">
            <v>0</v>
          </cell>
          <cell r="E4767" t="str">
            <v>0</v>
          </cell>
          <cell r="H4767">
            <v>0</v>
          </cell>
        </row>
        <row r="4768">
          <cell r="D4768" t="str">
            <v>0</v>
          </cell>
          <cell r="E4768" t="str">
            <v>0</v>
          </cell>
          <cell r="H4768">
            <v>0</v>
          </cell>
        </row>
        <row r="4769">
          <cell r="D4769" t="str">
            <v>0</v>
          </cell>
          <cell r="E4769" t="str">
            <v>0</v>
          </cell>
          <cell r="H4769">
            <v>0</v>
          </cell>
        </row>
        <row r="4770">
          <cell r="D4770" t="str">
            <v>0</v>
          </cell>
          <cell r="E4770" t="str">
            <v>0</v>
          </cell>
          <cell r="H4770">
            <v>0</v>
          </cell>
        </row>
        <row r="4771">
          <cell r="D4771" t="str">
            <v>0</v>
          </cell>
          <cell r="E4771" t="str">
            <v>0</v>
          </cell>
          <cell r="H4771">
            <v>0</v>
          </cell>
        </row>
        <row r="4772">
          <cell r="D4772" t="str">
            <v>0</v>
          </cell>
          <cell r="E4772" t="str">
            <v>0</v>
          </cell>
          <cell r="H4772">
            <v>0</v>
          </cell>
        </row>
        <row r="4773">
          <cell r="D4773" t="str">
            <v>0</v>
          </cell>
          <cell r="E4773" t="str">
            <v>0</v>
          </cell>
          <cell r="H4773">
            <v>0</v>
          </cell>
        </row>
        <row r="4774">
          <cell r="D4774" t="str">
            <v>0</v>
          </cell>
          <cell r="E4774" t="str">
            <v>0</v>
          </cell>
          <cell r="H4774">
            <v>0</v>
          </cell>
        </row>
        <row r="4775">
          <cell r="D4775" t="str">
            <v>0</v>
          </cell>
          <cell r="E4775" t="str">
            <v>0</v>
          </cell>
          <cell r="H4775">
            <v>0</v>
          </cell>
        </row>
        <row r="4776">
          <cell r="D4776" t="str">
            <v>0</v>
          </cell>
          <cell r="E4776" t="str">
            <v>0</v>
          </cell>
          <cell r="H4776">
            <v>0</v>
          </cell>
        </row>
        <row r="4777">
          <cell r="D4777" t="str">
            <v>0</v>
          </cell>
          <cell r="E4777" t="str">
            <v>0</v>
          </cell>
          <cell r="H4777">
            <v>0</v>
          </cell>
        </row>
        <row r="4778">
          <cell r="D4778" t="str">
            <v>0</v>
          </cell>
          <cell r="E4778" t="str">
            <v>0</v>
          </cell>
          <cell r="H4778">
            <v>0</v>
          </cell>
        </row>
        <row r="4779">
          <cell r="D4779" t="str">
            <v>0</v>
          </cell>
          <cell r="E4779" t="str">
            <v>0</v>
          </cell>
          <cell r="H4779">
            <v>0</v>
          </cell>
        </row>
        <row r="4780">
          <cell r="D4780" t="str">
            <v>0</v>
          </cell>
          <cell r="E4780" t="str">
            <v>0</v>
          </cell>
          <cell r="H4780">
            <v>0</v>
          </cell>
        </row>
        <row r="4781">
          <cell r="D4781" t="str">
            <v>0</v>
          </cell>
          <cell r="E4781" t="str">
            <v>0</v>
          </cell>
          <cell r="H4781">
            <v>0</v>
          </cell>
        </row>
        <row r="4782">
          <cell r="D4782" t="str">
            <v>0</v>
          </cell>
          <cell r="E4782" t="str">
            <v>0</v>
          </cell>
          <cell r="H4782">
            <v>0</v>
          </cell>
        </row>
        <row r="4783">
          <cell r="D4783" t="str">
            <v>0</v>
          </cell>
          <cell r="E4783" t="str">
            <v>0</v>
          </cell>
          <cell r="H4783">
            <v>0</v>
          </cell>
        </row>
        <row r="4784">
          <cell r="D4784" t="str">
            <v>0</v>
          </cell>
          <cell r="E4784" t="str">
            <v>0</v>
          </cell>
          <cell r="H4784">
            <v>0</v>
          </cell>
        </row>
        <row r="4785">
          <cell r="D4785" t="str">
            <v>0</v>
          </cell>
          <cell r="E4785" t="str">
            <v>0</v>
          </cell>
          <cell r="H4785">
            <v>0</v>
          </cell>
        </row>
        <row r="4786">
          <cell r="D4786" t="str">
            <v>0</v>
          </cell>
          <cell r="E4786" t="str">
            <v>0</v>
          </cell>
          <cell r="H4786">
            <v>0</v>
          </cell>
        </row>
        <row r="4787">
          <cell r="D4787" t="str">
            <v>0</v>
          </cell>
          <cell r="E4787" t="str">
            <v>0</v>
          </cell>
          <cell r="H4787">
            <v>0</v>
          </cell>
        </row>
        <row r="4788">
          <cell r="D4788" t="str">
            <v>0</v>
          </cell>
          <cell r="E4788" t="str">
            <v>0</v>
          </cell>
          <cell r="H4788">
            <v>0</v>
          </cell>
        </row>
        <row r="4789">
          <cell r="D4789" t="str">
            <v>0</v>
          </cell>
          <cell r="E4789" t="str">
            <v>0</v>
          </cell>
          <cell r="H4789">
            <v>0</v>
          </cell>
        </row>
        <row r="4790">
          <cell r="D4790" t="str">
            <v>0</v>
          </cell>
          <cell r="E4790" t="str">
            <v>0</v>
          </cell>
          <cell r="H4790">
            <v>0</v>
          </cell>
        </row>
        <row r="4791">
          <cell r="D4791" t="str">
            <v>0</v>
          </cell>
          <cell r="E4791" t="str">
            <v>0</v>
          </cell>
          <cell r="H4791">
            <v>0</v>
          </cell>
        </row>
        <row r="4792">
          <cell r="D4792" t="str">
            <v>0</v>
          </cell>
          <cell r="E4792" t="str">
            <v>0</v>
          </cell>
          <cell r="H4792">
            <v>0</v>
          </cell>
        </row>
        <row r="4793">
          <cell r="D4793" t="str">
            <v>0</v>
          </cell>
          <cell r="E4793" t="str">
            <v>0</v>
          </cell>
          <cell r="H4793">
            <v>0</v>
          </cell>
        </row>
        <row r="4794">
          <cell r="D4794" t="str">
            <v>0</v>
          </cell>
          <cell r="E4794" t="str">
            <v>0</v>
          </cell>
          <cell r="H4794">
            <v>0</v>
          </cell>
        </row>
        <row r="4795">
          <cell r="D4795" t="str">
            <v>0</v>
          </cell>
          <cell r="E4795" t="str">
            <v>0</v>
          </cell>
          <cell r="H4795">
            <v>0</v>
          </cell>
        </row>
        <row r="4796">
          <cell r="D4796" t="str">
            <v>0</v>
          </cell>
          <cell r="E4796" t="str">
            <v>0</v>
          </cell>
          <cell r="H4796">
            <v>0</v>
          </cell>
        </row>
        <row r="4797">
          <cell r="D4797" t="str">
            <v>0</v>
          </cell>
          <cell r="E4797" t="str">
            <v>0</v>
          </cell>
          <cell r="H4797">
            <v>0</v>
          </cell>
        </row>
        <row r="4798">
          <cell r="D4798" t="str">
            <v>0</v>
          </cell>
          <cell r="E4798" t="str">
            <v>0</v>
          </cell>
          <cell r="H4798">
            <v>0</v>
          </cell>
        </row>
        <row r="4799">
          <cell r="D4799" t="str">
            <v>0</v>
          </cell>
          <cell r="E4799" t="str">
            <v>0</v>
          </cell>
          <cell r="H4799">
            <v>0</v>
          </cell>
        </row>
        <row r="4800">
          <cell r="D4800" t="str">
            <v>0</v>
          </cell>
          <cell r="E4800" t="str">
            <v>0</v>
          </cell>
          <cell r="H4800">
            <v>0</v>
          </cell>
        </row>
        <row r="4801">
          <cell r="D4801" t="str">
            <v>0</v>
          </cell>
          <cell r="E4801" t="str">
            <v>0</v>
          </cell>
          <cell r="H4801">
            <v>0</v>
          </cell>
        </row>
        <row r="4802">
          <cell r="D4802" t="str">
            <v>0</v>
          </cell>
          <cell r="E4802" t="str">
            <v>0</v>
          </cell>
          <cell r="H4802">
            <v>0</v>
          </cell>
        </row>
        <row r="4803">
          <cell r="D4803" t="str">
            <v>0</v>
          </cell>
          <cell r="E4803" t="str">
            <v>0</v>
          </cell>
          <cell r="H4803">
            <v>0</v>
          </cell>
        </row>
        <row r="4804">
          <cell r="D4804" t="str">
            <v>0</v>
          </cell>
          <cell r="E4804" t="str">
            <v>0</v>
          </cell>
          <cell r="H4804">
            <v>0</v>
          </cell>
        </row>
        <row r="4805">
          <cell r="D4805" t="str">
            <v>0</v>
          </cell>
          <cell r="E4805" t="str">
            <v>0</v>
          </cell>
          <cell r="H4805">
            <v>0</v>
          </cell>
        </row>
        <row r="4806">
          <cell r="D4806" t="str">
            <v>0</v>
          </cell>
          <cell r="E4806" t="str">
            <v>0</v>
          </cell>
          <cell r="H4806">
            <v>0</v>
          </cell>
        </row>
        <row r="4807">
          <cell r="D4807" t="str">
            <v>0</v>
          </cell>
          <cell r="E4807" t="str">
            <v>0</v>
          </cell>
          <cell r="H4807">
            <v>0</v>
          </cell>
        </row>
        <row r="4808">
          <cell r="D4808" t="str">
            <v>0</v>
          </cell>
          <cell r="E4808" t="str">
            <v>0</v>
          </cell>
          <cell r="H4808">
            <v>0</v>
          </cell>
        </row>
        <row r="4809">
          <cell r="D4809" t="str">
            <v>0</v>
          </cell>
          <cell r="E4809" t="str">
            <v>0</v>
          </cell>
          <cell r="H4809">
            <v>0</v>
          </cell>
        </row>
        <row r="4810">
          <cell r="D4810" t="str">
            <v>0</v>
          </cell>
          <cell r="E4810" t="str">
            <v>0</v>
          </cell>
          <cell r="H4810">
            <v>0</v>
          </cell>
        </row>
        <row r="4811">
          <cell r="D4811" t="str">
            <v>0</v>
          </cell>
          <cell r="E4811" t="str">
            <v>0</v>
          </cell>
          <cell r="H4811">
            <v>0</v>
          </cell>
        </row>
        <row r="4812">
          <cell r="D4812" t="str">
            <v>0</v>
          </cell>
          <cell r="E4812" t="str">
            <v>0</v>
          </cell>
          <cell r="H4812">
            <v>0</v>
          </cell>
        </row>
        <row r="4813">
          <cell r="D4813" t="str">
            <v>0</v>
          </cell>
          <cell r="E4813" t="str">
            <v>0</v>
          </cell>
          <cell r="H4813">
            <v>0</v>
          </cell>
        </row>
        <row r="4814">
          <cell r="D4814" t="str">
            <v>0</v>
          </cell>
          <cell r="E4814" t="str">
            <v>0</v>
          </cell>
          <cell r="H4814">
            <v>0</v>
          </cell>
        </row>
        <row r="4815">
          <cell r="D4815" t="str">
            <v>0</v>
          </cell>
          <cell r="E4815" t="str">
            <v>0</v>
          </cell>
          <cell r="H4815">
            <v>0</v>
          </cell>
        </row>
        <row r="4816">
          <cell r="D4816" t="str">
            <v>0</v>
          </cell>
          <cell r="E4816" t="str">
            <v>0</v>
          </cell>
          <cell r="H4816">
            <v>0</v>
          </cell>
        </row>
        <row r="4817">
          <cell r="D4817" t="str">
            <v>0</v>
          </cell>
          <cell r="E4817" t="str">
            <v>0</v>
          </cell>
          <cell r="H4817">
            <v>0</v>
          </cell>
        </row>
        <row r="4818">
          <cell r="D4818" t="str">
            <v>0</v>
          </cell>
          <cell r="E4818" t="str">
            <v>0</v>
          </cell>
          <cell r="H4818">
            <v>0</v>
          </cell>
        </row>
        <row r="4819">
          <cell r="D4819" t="str">
            <v>0</v>
          </cell>
          <cell r="E4819" t="str">
            <v>0</v>
          </cell>
          <cell r="H4819">
            <v>0</v>
          </cell>
        </row>
        <row r="4820">
          <cell r="D4820" t="str">
            <v>0</v>
          </cell>
          <cell r="E4820" t="str">
            <v>0</v>
          </cell>
          <cell r="H4820">
            <v>0</v>
          </cell>
        </row>
        <row r="4821">
          <cell r="D4821" t="str">
            <v>0</v>
          </cell>
          <cell r="E4821" t="str">
            <v>0</v>
          </cell>
          <cell r="H4821">
            <v>0</v>
          </cell>
        </row>
        <row r="4822">
          <cell r="D4822" t="str">
            <v>0</v>
          </cell>
          <cell r="E4822" t="str">
            <v>0</v>
          </cell>
          <cell r="H4822">
            <v>0</v>
          </cell>
        </row>
        <row r="4823">
          <cell r="D4823" t="str">
            <v>641</v>
          </cell>
          <cell r="E4823">
            <v>0.28000000000000003</v>
          </cell>
          <cell r="H4823">
            <v>641</v>
          </cell>
        </row>
        <row r="4824">
          <cell r="D4824" t="str">
            <v>0</v>
          </cell>
          <cell r="E4824" t="str">
            <v>0</v>
          </cell>
          <cell r="H4824">
            <v>0</v>
          </cell>
        </row>
        <row r="4825">
          <cell r="D4825" t="str">
            <v>0</v>
          </cell>
          <cell r="E4825" t="str">
            <v>0</v>
          </cell>
          <cell r="H4825">
            <v>0</v>
          </cell>
        </row>
        <row r="4826">
          <cell r="D4826" t="str">
            <v>0</v>
          </cell>
          <cell r="E4826" t="str">
            <v>0</v>
          </cell>
          <cell r="H4826">
            <v>0</v>
          </cell>
        </row>
        <row r="4827">
          <cell r="D4827" t="str">
            <v>0</v>
          </cell>
          <cell r="E4827" t="str">
            <v>0</v>
          </cell>
          <cell r="H4827">
            <v>0</v>
          </cell>
        </row>
        <row r="4828">
          <cell r="D4828" t="str">
            <v>0</v>
          </cell>
          <cell r="E4828" t="str">
            <v>0</v>
          </cell>
          <cell r="H4828">
            <v>0</v>
          </cell>
        </row>
        <row r="4829">
          <cell r="D4829" t="str">
            <v>0</v>
          </cell>
          <cell r="E4829" t="str">
            <v>0</v>
          </cell>
          <cell r="H4829">
            <v>0</v>
          </cell>
        </row>
        <row r="4830">
          <cell r="D4830" t="str">
            <v>0</v>
          </cell>
          <cell r="E4830" t="str">
            <v>0</v>
          </cell>
          <cell r="H4830">
            <v>0</v>
          </cell>
        </row>
        <row r="4831">
          <cell r="D4831" t="str">
            <v>0</v>
          </cell>
          <cell r="E4831" t="str">
            <v>0</v>
          </cell>
          <cell r="H4831">
            <v>0</v>
          </cell>
        </row>
        <row r="4832">
          <cell r="D4832" t="str">
            <v>0</v>
          </cell>
          <cell r="E4832" t="str">
            <v>0</v>
          </cell>
          <cell r="H4832">
            <v>0</v>
          </cell>
        </row>
        <row r="4833">
          <cell r="D4833" t="str">
            <v>0</v>
          </cell>
          <cell r="E4833" t="str">
            <v>0</v>
          </cell>
          <cell r="H4833">
            <v>0</v>
          </cell>
        </row>
        <row r="4834">
          <cell r="D4834" t="str">
            <v>0</v>
          </cell>
          <cell r="E4834" t="str">
            <v>0</v>
          </cell>
          <cell r="H4834">
            <v>0</v>
          </cell>
        </row>
        <row r="4835">
          <cell r="D4835" t="str">
            <v>0</v>
          </cell>
          <cell r="E4835" t="str">
            <v>0</v>
          </cell>
          <cell r="H4835">
            <v>0</v>
          </cell>
        </row>
        <row r="4836">
          <cell r="D4836" t="str">
            <v>0</v>
          </cell>
          <cell r="E4836" t="str">
            <v>0</v>
          </cell>
          <cell r="H4836">
            <v>0</v>
          </cell>
        </row>
        <row r="4837">
          <cell r="D4837" t="str">
            <v>0</v>
          </cell>
          <cell r="E4837" t="str">
            <v>0</v>
          </cell>
          <cell r="H4837">
            <v>0</v>
          </cell>
        </row>
        <row r="4838">
          <cell r="D4838" t="str">
            <v>0</v>
          </cell>
          <cell r="E4838" t="str">
            <v>0</v>
          </cell>
          <cell r="H4838">
            <v>0</v>
          </cell>
        </row>
        <row r="4839">
          <cell r="D4839" t="str">
            <v>0</v>
          </cell>
          <cell r="E4839" t="str">
            <v>0</v>
          </cell>
          <cell r="H4839">
            <v>0</v>
          </cell>
        </row>
        <row r="4840">
          <cell r="D4840" t="str">
            <v>0</v>
          </cell>
          <cell r="E4840" t="str">
            <v>0</v>
          </cell>
          <cell r="H4840">
            <v>0</v>
          </cell>
        </row>
        <row r="4841">
          <cell r="D4841" t="str">
            <v>624</v>
          </cell>
          <cell r="E4841">
            <v>6.14</v>
          </cell>
          <cell r="H4841">
            <v>624</v>
          </cell>
        </row>
        <row r="4842">
          <cell r="D4842" t="str">
            <v>0</v>
          </cell>
          <cell r="E4842" t="str">
            <v>0</v>
          </cell>
          <cell r="H4842">
            <v>0</v>
          </cell>
        </row>
        <row r="4843">
          <cell r="D4843" t="str">
            <v>0</v>
          </cell>
          <cell r="E4843" t="str">
            <v>0</v>
          </cell>
          <cell r="H4843">
            <v>0</v>
          </cell>
        </row>
        <row r="4844">
          <cell r="D4844" t="str">
            <v>0</v>
          </cell>
          <cell r="E4844" t="str">
            <v>0</v>
          </cell>
          <cell r="H4844">
            <v>0</v>
          </cell>
        </row>
        <row r="4845">
          <cell r="D4845" t="str">
            <v>0</v>
          </cell>
          <cell r="E4845" t="str">
            <v>0</v>
          </cell>
          <cell r="H4845">
            <v>0</v>
          </cell>
        </row>
        <row r="4846">
          <cell r="D4846" t="str">
            <v>0</v>
          </cell>
          <cell r="E4846" t="str">
            <v>0</v>
          </cell>
          <cell r="H4846">
            <v>0</v>
          </cell>
        </row>
        <row r="4847">
          <cell r="D4847" t="str">
            <v>0</v>
          </cell>
          <cell r="E4847" t="str">
            <v>0</v>
          </cell>
          <cell r="H4847">
            <v>0</v>
          </cell>
        </row>
        <row r="4848">
          <cell r="D4848" t="str">
            <v>0</v>
          </cell>
          <cell r="E4848" t="str">
            <v>0</v>
          </cell>
          <cell r="H4848">
            <v>0</v>
          </cell>
        </row>
        <row r="4849">
          <cell r="D4849" t="str">
            <v>0</v>
          </cell>
          <cell r="E4849" t="str">
            <v>0</v>
          </cell>
          <cell r="H4849">
            <v>0</v>
          </cell>
        </row>
        <row r="4850">
          <cell r="D4850" t="str">
            <v>0</v>
          </cell>
          <cell r="E4850" t="str">
            <v>0</v>
          </cell>
          <cell r="H4850">
            <v>0</v>
          </cell>
        </row>
        <row r="4851">
          <cell r="D4851" t="str">
            <v>0</v>
          </cell>
          <cell r="E4851" t="str">
            <v>0</v>
          </cell>
          <cell r="H4851">
            <v>0</v>
          </cell>
        </row>
        <row r="4852">
          <cell r="D4852" t="str">
            <v>0</v>
          </cell>
          <cell r="E4852" t="str">
            <v>0</v>
          </cell>
          <cell r="H4852">
            <v>0</v>
          </cell>
        </row>
        <row r="4853">
          <cell r="D4853" t="str">
            <v>0</v>
          </cell>
          <cell r="E4853" t="str">
            <v>0</v>
          </cell>
          <cell r="H4853">
            <v>0</v>
          </cell>
        </row>
        <row r="4854">
          <cell r="D4854" t="str">
            <v>611</v>
          </cell>
          <cell r="E4854">
            <v>774776.1</v>
          </cell>
          <cell r="H4854">
            <v>611</v>
          </cell>
        </row>
        <row r="4855">
          <cell r="D4855" t="str">
            <v>0</v>
          </cell>
          <cell r="E4855" t="str">
            <v>0</v>
          </cell>
          <cell r="H4855">
            <v>0</v>
          </cell>
        </row>
        <row r="4856">
          <cell r="D4856" t="str">
            <v>626</v>
          </cell>
          <cell r="E4856">
            <v>1852.4</v>
          </cell>
          <cell r="H4856">
            <v>626</v>
          </cell>
        </row>
        <row r="4857">
          <cell r="D4857" t="str">
            <v>626</v>
          </cell>
          <cell r="E4857">
            <v>115.51</v>
          </cell>
          <cell r="H4857">
            <v>626</v>
          </cell>
        </row>
        <row r="4858">
          <cell r="D4858" t="str">
            <v>0</v>
          </cell>
          <cell r="E4858" t="str">
            <v>0</v>
          </cell>
          <cell r="H4858">
            <v>0</v>
          </cell>
        </row>
        <row r="4859">
          <cell r="D4859" t="str">
            <v>0</v>
          </cell>
          <cell r="E4859" t="str">
            <v>0</v>
          </cell>
          <cell r="H4859">
            <v>0</v>
          </cell>
        </row>
        <row r="4860">
          <cell r="D4860" t="str">
            <v>0</v>
          </cell>
          <cell r="E4860" t="str">
            <v>0</v>
          </cell>
          <cell r="H4860">
            <v>0</v>
          </cell>
        </row>
        <row r="4861">
          <cell r="D4861" t="str">
            <v>641</v>
          </cell>
          <cell r="E4861">
            <v>28.35</v>
          </cell>
          <cell r="H4861">
            <v>641</v>
          </cell>
        </row>
        <row r="4862">
          <cell r="D4862" t="str">
            <v>0</v>
          </cell>
          <cell r="E4862" t="str">
            <v>0</v>
          </cell>
          <cell r="H4862">
            <v>0</v>
          </cell>
        </row>
        <row r="4863">
          <cell r="D4863" t="str">
            <v>611</v>
          </cell>
          <cell r="E4863">
            <v>33.700000000000003</v>
          </cell>
          <cell r="H4863">
            <v>611</v>
          </cell>
        </row>
        <row r="4864">
          <cell r="D4864" t="str">
            <v>0</v>
          </cell>
          <cell r="E4864" t="str">
            <v>0</v>
          </cell>
          <cell r="H4864">
            <v>0</v>
          </cell>
        </row>
        <row r="4865">
          <cell r="D4865" t="str">
            <v>0</v>
          </cell>
          <cell r="E4865" t="str">
            <v>0</v>
          </cell>
          <cell r="H4865">
            <v>0</v>
          </cell>
        </row>
        <row r="4866">
          <cell r="D4866" t="str">
            <v>0</v>
          </cell>
          <cell r="E4866" t="str">
            <v>0</v>
          </cell>
          <cell r="H4866">
            <v>0</v>
          </cell>
        </row>
        <row r="4867">
          <cell r="D4867" t="str">
            <v>0</v>
          </cell>
          <cell r="E4867" t="str">
            <v>0</v>
          </cell>
          <cell r="H4867">
            <v>0</v>
          </cell>
        </row>
        <row r="4868">
          <cell r="D4868" t="str">
            <v>624</v>
          </cell>
          <cell r="E4868">
            <v>679.47</v>
          </cell>
          <cell r="H4868">
            <v>624</v>
          </cell>
        </row>
        <row r="4869">
          <cell r="D4869" t="str">
            <v>0</v>
          </cell>
          <cell r="E4869" t="str">
            <v>0</v>
          </cell>
          <cell r="H4869">
            <v>0</v>
          </cell>
        </row>
        <row r="4870">
          <cell r="D4870" t="str">
            <v>0</v>
          </cell>
          <cell r="E4870" t="str">
            <v>0</v>
          </cell>
          <cell r="H4870">
            <v>0</v>
          </cell>
        </row>
        <row r="4871">
          <cell r="D4871" t="str">
            <v>0</v>
          </cell>
          <cell r="E4871" t="str">
            <v>0</v>
          </cell>
          <cell r="H4871">
            <v>0</v>
          </cell>
        </row>
        <row r="4872">
          <cell r="D4872" t="str">
            <v>0</v>
          </cell>
          <cell r="E4872" t="str">
            <v>0</v>
          </cell>
          <cell r="H4872">
            <v>0</v>
          </cell>
        </row>
        <row r="4873">
          <cell r="D4873" t="str">
            <v>0</v>
          </cell>
          <cell r="E4873" t="str">
            <v>0</v>
          </cell>
          <cell r="H4873">
            <v>0</v>
          </cell>
        </row>
        <row r="4874">
          <cell r="D4874" t="str">
            <v>0</v>
          </cell>
          <cell r="E4874" t="str">
            <v>0</v>
          </cell>
          <cell r="H4874">
            <v>0</v>
          </cell>
        </row>
        <row r="4875">
          <cell r="D4875" t="str">
            <v>0</v>
          </cell>
          <cell r="E4875" t="str">
            <v>0</v>
          </cell>
          <cell r="H4875">
            <v>0</v>
          </cell>
        </row>
        <row r="4876">
          <cell r="D4876" t="str">
            <v>0</v>
          </cell>
          <cell r="E4876" t="str">
            <v>0</v>
          </cell>
          <cell r="H4876">
            <v>0</v>
          </cell>
        </row>
        <row r="4877">
          <cell r="D4877" t="str">
            <v>0</v>
          </cell>
          <cell r="E4877" t="str">
            <v>0</v>
          </cell>
          <cell r="H4877">
            <v>0</v>
          </cell>
        </row>
        <row r="4878">
          <cell r="D4878" t="str">
            <v>0</v>
          </cell>
          <cell r="E4878" t="str">
            <v>0</v>
          </cell>
          <cell r="H4878">
            <v>0</v>
          </cell>
        </row>
        <row r="4879">
          <cell r="D4879" t="str">
            <v>0</v>
          </cell>
          <cell r="E4879" t="str">
            <v>0</v>
          </cell>
          <cell r="H4879">
            <v>0</v>
          </cell>
        </row>
        <row r="4880">
          <cell r="D4880" t="str">
            <v>0</v>
          </cell>
          <cell r="E4880" t="str">
            <v>0</v>
          </cell>
          <cell r="H4880">
            <v>0</v>
          </cell>
        </row>
        <row r="4881">
          <cell r="D4881" t="str">
            <v>0</v>
          </cell>
          <cell r="E4881" t="str">
            <v>0</v>
          </cell>
          <cell r="H4881">
            <v>0</v>
          </cell>
        </row>
        <row r="4882">
          <cell r="D4882" t="str">
            <v>0</v>
          </cell>
          <cell r="E4882" t="str">
            <v>0</v>
          </cell>
          <cell r="H4882">
            <v>0</v>
          </cell>
        </row>
        <row r="4883">
          <cell r="D4883" t="str">
            <v>0</v>
          </cell>
          <cell r="E4883" t="str">
            <v>0</v>
          </cell>
          <cell r="H4883">
            <v>0</v>
          </cell>
        </row>
        <row r="4884">
          <cell r="D4884" t="str">
            <v>0</v>
          </cell>
          <cell r="E4884" t="str">
            <v>0</v>
          </cell>
          <cell r="H4884">
            <v>0</v>
          </cell>
        </row>
        <row r="4885">
          <cell r="D4885" t="str">
            <v>0</v>
          </cell>
          <cell r="E4885" t="str">
            <v>0</v>
          </cell>
          <cell r="H4885">
            <v>0</v>
          </cell>
        </row>
        <row r="4886">
          <cell r="D4886" t="str">
            <v>0</v>
          </cell>
          <cell r="E4886" t="str">
            <v>0</v>
          </cell>
          <cell r="H4886">
            <v>0</v>
          </cell>
        </row>
        <row r="4887">
          <cell r="D4887" t="str">
            <v>0</v>
          </cell>
          <cell r="E4887" t="str">
            <v>0</v>
          </cell>
          <cell r="H4887">
            <v>0</v>
          </cell>
        </row>
        <row r="4888">
          <cell r="D4888" t="str">
            <v>0</v>
          </cell>
          <cell r="E4888" t="str">
            <v>0</v>
          </cell>
          <cell r="H4888">
            <v>0</v>
          </cell>
        </row>
        <row r="4889">
          <cell r="D4889" t="str">
            <v>0</v>
          </cell>
          <cell r="E4889" t="str">
            <v>0</v>
          </cell>
          <cell r="H4889">
            <v>0</v>
          </cell>
        </row>
        <row r="4890">
          <cell r="D4890" t="str">
            <v>0</v>
          </cell>
          <cell r="E4890" t="str">
            <v>0</v>
          </cell>
          <cell r="H4890">
            <v>0</v>
          </cell>
        </row>
        <row r="4891">
          <cell r="D4891" t="str">
            <v>0</v>
          </cell>
          <cell r="E4891" t="str">
            <v>0</v>
          </cell>
          <cell r="H4891">
            <v>0</v>
          </cell>
        </row>
        <row r="4892">
          <cell r="D4892" t="str">
            <v>0</v>
          </cell>
          <cell r="E4892" t="str">
            <v>0</v>
          </cell>
          <cell r="H4892">
            <v>0</v>
          </cell>
        </row>
        <row r="4893">
          <cell r="D4893" t="str">
            <v>0</v>
          </cell>
          <cell r="E4893" t="str">
            <v>0</v>
          </cell>
          <cell r="H4893">
            <v>0</v>
          </cell>
        </row>
        <row r="4894">
          <cell r="D4894" t="str">
            <v>0</v>
          </cell>
          <cell r="E4894" t="str">
            <v>0</v>
          </cell>
          <cell r="H4894">
            <v>0</v>
          </cell>
        </row>
        <row r="4895">
          <cell r="D4895" t="str">
            <v>0</v>
          </cell>
          <cell r="E4895" t="str">
            <v>0</v>
          </cell>
          <cell r="H4895">
            <v>0</v>
          </cell>
        </row>
        <row r="4896">
          <cell r="D4896" t="str">
            <v>0</v>
          </cell>
          <cell r="E4896" t="str">
            <v>0</v>
          </cell>
          <cell r="H4896">
            <v>0</v>
          </cell>
        </row>
        <row r="4897">
          <cell r="D4897" t="str">
            <v>0</v>
          </cell>
          <cell r="E4897" t="str">
            <v>0</v>
          </cell>
          <cell r="H4897">
            <v>0</v>
          </cell>
        </row>
        <row r="4898">
          <cell r="D4898" t="str">
            <v>0</v>
          </cell>
          <cell r="E4898" t="str">
            <v>0</v>
          </cell>
          <cell r="H4898">
            <v>0</v>
          </cell>
        </row>
        <row r="4899">
          <cell r="D4899" t="str">
            <v>0</v>
          </cell>
          <cell r="E4899" t="str">
            <v>0</v>
          </cell>
          <cell r="H4899">
            <v>0</v>
          </cell>
        </row>
        <row r="4900">
          <cell r="D4900" t="str">
            <v>0</v>
          </cell>
          <cell r="E4900" t="str">
            <v>0</v>
          </cell>
          <cell r="H4900">
            <v>0</v>
          </cell>
        </row>
        <row r="4901">
          <cell r="D4901" t="str">
            <v>0</v>
          </cell>
          <cell r="E4901" t="str">
            <v>0</v>
          </cell>
          <cell r="H4901">
            <v>0</v>
          </cell>
        </row>
        <row r="4902">
          <cell r="D4902" t="str">
            <v>0</v>
          </cell>
          <cell r="E4902" t="str">
            <v>0</v>
          </cell>
          <cell r="H4902">
            <v>0</v>
          </cell>
        </row>
        <row r="4903">
          <cell r="D4903" t="str">
            <v>0</v>
          </cell>
          <cell r="E4903" t="str">
            <v>0</v>
          </cell>
          <cell r="H4903">
            <v>0</v>
          </cell>
        </row>
        <row r="4904">
          <cell r="D4904" t="str">
            <v>0</v>
          </cell>
          <cell r="E4904" t="str">
            <v>0</v>
          </cell>
          <cell r="H4904">
            <v>0</v>
          </cell>
        </row>
        <row r="4905">
          <cell r="D4905" t="str">
            <v>0</v>
          </cell>
          <cell r="E4905" t="str">
            <v>0</v>
          </cell>
          <cell r="H4905">
            <v>0</v>
          </cell>
        </row>
        <row r="4906">
          <cell r="D4906" t="str">
            <v>624</v>
          </cell>
          <cell r="E4906">
            <v>-14.95</v>
          </cell>
          <cell r="H4906">
            <v>624</v>
          </cell>
        </row>
        <row r="4907">
          <cell r="D4907" t="str">
            <v>0</v>
          </cell>
          <cell r="E4907" t="str">
            <v>0</v>
          </cell>
          <cell r="H4907">
            <v>0</v>
          </cell>
        </row>
        <row r="4908">
          <cell r="D4908" t="str">
            <v>0</v>
          </cell>
          <cell r="E4908" t="str">
            <v>0</v>
          </cell>
          <cell r="H4908">
            <v>0</v>
          </cell>
        </row>
        <row r="4909">
          <cell r="D4909" t="str">
            <v>624</v>
          </cell>
          <cell r="E4909">
            <v>-34.5</v>
          </cell>
          <cell r="H4909">
            <v>624</v>
          </cell>
        </row>
        <row r="4910">
          <cell r="D4910" t="str">
            <v>0</v>
          </cell>
          <cell r="E4910" t="str">
            <v>0</v>
          </cell>
          <cell r="H4910">
            <v>0</v>
          </cell>
        </row>
        <row r="4911">
          <cell r="D4911" t="str">
            <v>0</v>
          </cell>
          <cell r="E4911" t="str">
            <v>0</v>
          </cell>
          <cell r="H4911">
            <v>0</v>
          </cell>
        </row>
        <row r="4912">
          <cell r="D4912" t="str">
            <v>0</v>
          </cell>
          <cell r="E4912" t="str">
            <v>0</v>
          </cell>
          <cell r="H4912">
            <v>0</v>
          </cell>
        </row>
        <row r="4913">
          <cell r="D4913" t="str">
            <v>0</v>
          </cell>
          <cell r="E4913" t="str">
            <v>0</v>
          </cell>
          <cell r="H4913">
            <v>0</v>
          </cell>
        </row>
        <row r="4914">
          <cell r="D4914" t="str">
            <v>0</v>
          </cell>
          <cell r="E4914" t="str">
            <v>0</v>
          </cell>
          <cell r="H4914">
            <v>0</v>
          </cell>
        </row>
        <row r="4915">
          <cell r="D4915" t="str">
            <v>0</v>
          </cell>
          <cell r="E4915" t="str">
            <v>0</v>
          </cell>
          <cell r="H4915">
            <v>0</v>
          </cell>
        </row>
        <row r="4916">
          <cell r="D4916" t="str">
            <v>611</v>
          </cell>
          <cell r="E4916">
            <v>-2910.4</v>
          </cell>
          <cell r="H4916">
            <v>611</v>
          </cell>
        </row>
        <row r="4917">
          <cell r="D4917" t="str">
            <v>0</v>
          </cell>
          <cell r="E4917" t="str">
            <v>0</v>
          </cell>
          <cell r="H4917">
            <v>0</v>
          </cell>
        </row>
        <row r="4918">
          <cell r="D4918" t="str">
            <v>0</v>
          </cell>
          <cell r="E4918" t="str">
            <v>0</v>
          </cell>
          <cell r="H4918">
            <v>0</v>
          </cell>
        </row>
        <row r="4919">
          <cell r="D4919" t="str">
            <v>0</v>
          </cell>
          <cell r="E4919" t="str">
            <v>0</v>
          </cell>
          <cell r="H4919">
            <v>0</v>
          </cell>
        </row>
        <row r="4920">
          <cell r="D4920" t="str">
            <v>0</v>
          </cell>
          <cell r="E4920" t="str">
            <v>0</v>
          </cell>
          <cell r="H4920">
            <v>0</v>
          </cell>
        </row>
        <row r="4921">
          <cell r="D4921" t="str">
            <v>621</v>
          </cell>
          <cell r="E4921">
            <v>-22.19</v>
          </cell>
          <cell r="H4921">
            <v>621</v>
          </cell>
        </row>
        <row r="4922">
          <cell r="D4922" t="str">
            <v>624</v>
          </cell>
          <cell r="E4922">
            <v>-23.85</v>
          </cell>
          <cell r="H4922">
            <v>624</v>
          </cell>
        </row>
        <row r="4923">
          <cell r="D4923" t="str">
            <v>0</v>
          </cell>
          <cell r="E4923" t="str">
            <v>0</v>
          </cell>
          <cell r="H4923">
            <v>0</v>
          </cell>
        </row>
        <row r="4924">
          <cell r="D4924" t="str">
            <v>0</v>
          </cell>
          <cell r="E4924" t="str">
            <v>0</v>
          </cell>
          <cell r="H4924">
            <v>0</v>
          </cell>
        </row>
        <row r="4925">
          <cell r="D4925" t="str">
            <v>0</v>
          </cell>
          <cell r="E4925" t="str">
            <v>0</v>
          </cell>
          <cell r="H4925">
            <v>0</v>
          </cell>
        </row>
        <row r="4926">
          <cell r="D4926" t="str">
            <v>0</v>
          </cell>
          <cell r="E4926" t="str">
            <v>0</v>
          </cell>
          <cell r="H4926">
            <v>0</v>
          </cell>
        </row>
        <row r="4927">
          <cell r="D4927" t="str">
            <v>0</v>
          </cell>
          <cell r="E4927" t="str">
            <v>0</v>
          </cell>
          <cell r="H4927">
            <v>0</v>
          </cell>
        </row>
        <row r="4928">
          <cell r="D4928" t="str">
            <v>0</v>
          </cell>
          <cell r="E4928" t="str">
            <v>0</v>
          </cell>
          <cell r="H4928">
            <v>0</v>
          </cell>
        </row>
        <row r="4929">
          <cell r="D4929" t="str">
            <v>0</v>
          </cell>
          <cell r="E4929" t="str">
            <v>0</v>
          </cell>
          <cell r="H4929">
            <v>0</v>
          </cell>
        </row>
        <row r="4930">
          <cell r="D4930" t="str">
            <v>0</v>
          </cell>
          <cell r="E4930" t="str">
            <v>0</v>
          </cell>
          <cell r="H4930">
            <v>0</v>
          </cell>
        </row>
        <row r="4931">
          <cell r="D4931" t="str">
            <v>0</v>
          </cell>
          <cell r="E4931" t="str">
            <v>0</v>
          </cell>
          <cell r="H4931">
            <v>0</v>
          </cell>
        </row>
        <row r="4932">
          <cell r="D4932" t="str">
            <v>0</v>
          </cell>
          <cell r="E4932" t="str">
            <v>0</v>
          </cell>
          <cell r="H4932">
            <v>0</v>
          </cell>
        </row>
        <row r="4933">
          <cell r="D4933" t="str">
            <v>0</v>
          </cell>
          <cell r="E4933" t="str">
            <v>0</v>
          </cell>
          <cell r="H4933">
            <v>0</v>
          </cell>
        </row>
        <row r="4934">
          <cell r="D4934" t="str">
            <v>0</v>
          </cell>
          <cell r="E4934" t="str">
            <v>0</v>
          </cell>
          <cell r="H4934">
            <v>0</v>
          </cell>
        </row>
        <row r="4935">
          <cell r="D4935" t="str">
            <v>0</v>
          </cell>
          <cell r="E4935" t="str">
            <v>0</v>
          </cell>
          <cell r="H4935">
            <v>0</v>
          </cell>
        </row>
        <row r="4936">
          <cell r="D4936" t="str">
            <v>0</v>
          </cell>
          <cell r="E4936" t="str">
            <v>0</v>
          </cell>
          <cell r="H4936">
            <v>0</v>
          </cell>
        </row>
        <row r="4937">
          <cell r="D4937" t="str">
            <v>0</v>
          </cell>
          <cell r="E4937" t="str">
            <v>0</v>
          </cell>
          <cell r="H4937">
            <v>0</v>
          </cell>
        </row>
        <row r="4938">
          <cell r="D4938" t="str">
            <v>0</v>
          </cell>
          <cell r="E4938" t="str">
            <v>0</v>
          </cell>
          <cell r="H4938">
            <v>0</v>
          </cell>
        </row>
        <row r="4939">
          <cell r="D4939" t="str">
            <v>0</v>
          </cell>
          <cell r="E4939" t="str">
            <v>0</v>
          </cell>
          <cell r="H4939">
            <v>0</v>
          </cell>
        </row>
        <row r="4940">
          <cell r="D4940" t="str">
            <v>0</v>
          </cell>
          <cell r="E4940" t="str">
            <v>0</v>
          </cell>
          <cell r="H4940">
            <v>0</v>
          </cell>
        </row>
        <row r="4941">
          <cell r="D4941" t="str">
            <v>0</v>
          </cell>
          <cell r="E4941" t="str">
            <v>0</v>
          </cell>
          <cell r="H4941">
            <v>0</v>
          </cell>
        </row>
        <row r="4942">
          <cell r="D4942" t="str">
            <v>0</v>
          </cell>
          <cell r="E4942" t="str">
            <v>0</v>
          </cell>
          <cell r="H4942">
            <v>0</v>
          </cell>
        </row>
        <row r="4943">
          <cell r="D4943" t="str">
            <v>0</v>
          </cell>
          <cell r="E4943" t="str">
            <v>0</v>
          </cell>
          <cell r="H4943">
            <v>0</v>
          </cell>
        </row>
        <row r="4944">
          <cell r="D4944" t="str">
            <v>0</v>
          </cell>
          <cell r="E4944" t="str">
            <v>0</v>
          </cell>
          <cell r="H4944">
            <v>0</v>
          </cell>
        </row>
        <row r="4945">
          <cell r="D4945" t="str">
            <v>0</v>
          </cell>
          <cell r="E4945" t="str">
            <v>0</v>
          </cell>
          <cell r="H4945">
            <v>0</v>
          </cell>
        </row>
        <row r="4946">
          <cell r="D4946" t="str">
            <v>0</v>
          </cell>
          <cell r="E4946" t="str">
            <v>0</v>
          </cell>
          <cell r="H4946">
            <v>0</v>
          </cell>
        </row>
        <row r="4947">
          <cell r="D4947" t="str">
            <v>0</v>
          </cell>
          <cell r="E4947" t="str">
            <v>0</v>
          </cell>
          <cell r="H4947">
            <v>0</v>
          </cell>
        </row>
        <row r="4948">
          <cell r="D4948" t="str">
            <v>0</v>
          </cell>
          <cell r="E4948" t="str">
            <v>0</v>
          </cell>
          <cell r="H4948">
            <v>0</v>
          </cell>
        </row>
        <row r="4949">
          <cell r="D4949" t="str">
            <v>0</v>
          </cell>
          <cell r="E4949" t="str">
            <v>0</v>
          </cell>
          <cell r="H4949">
            <v>0</v>
          </cell>
        </row>
        <row r="4950">
          <cell r="D4950" t="str">
            <v>0</v>
          </cell>
          <cell r="E4950" t="str">
            <v>0</v>
          </cell>
          <cell r="H4950">
            <v>0</v>
          </cell>
        </row>
        <row r="4951">
          <cell r="D4951" t="str">
            <v>0</v>
          </cell>
          <cell r="E4951" t="str">
            <v>0</v>
          </cell>
          <cell r="H4951">
            <v>0</v>
          </cell>
        </row>
        <row r="4952">
          <cell r="D4952" t="str">
            <v>0</v>
          </cell>
          <cell r="E4952" t="str">
            <v>0</v>
          </cell>
          <cell r="H4952">
            <v>0</v>
          </cell>
        </row>
        <row r="4953">
          <cell r="D4953" t="str">
            <v>0</v>
          </cell>
          <cell r="E4953" t="str">
            <v>0</v>
          </cell>
          <cell r="H4953">
            <v>0</v>
          </cell>
        </row>
        <row r="4954">
          <cell r="D4954" t="str">
            <v>0</v>
          </cell>
          <cell r="E4954" t="str">
            <v>0</v>
          </cell>
          <cell r="H4954">
            <v>0</v>
          </cell>
        </row>
        <row r="4955">
          <cell r="D4955" t="str">
            <v>0</v>
          </cell>
          <cell r="E4955" t="str">
            <v>0</v>
          </cell>
          <cell r="H4955">
            <v>0</v>
          </cell>
        </row>
        <row r="4956">
          <cell r="D4956" t="str">
            <v>0</v>
          </cell>
          <cell r="E4956" t="str">
            <v>0</v>
          </cell>
          <cell r="H4956">
            <v>0</v>
          </cell>
        </row>
        <row r="4957">
          <cell r="D4957" t="str">
            <v>0</v>
          </cell>
          <cell r="E4957" t="str">
            <v>0</v>
          </cell>
          <cell r="H4957">
            <v>0</v>
          </cell>
        </row>
        <row r="4958">
          <cell r="D4958" t="str">
            <v>0</v>
          </cell>
          <cell r="E4958" t="str">
            <v>0</v>
          </cell>
          <cell r="H4958">
            <v>0</v>
          </cell>
        </row>
        <row r="4959">
          <cell r="D4959" t="str">
            <v>0</v>
          </cell>
          <cell r="E4959" t="str">
            <v>0</v>
          </cell>
          <cell r="H4959">
            <v>0</v>
          </cell>
        </row>
        <row r="4960">
          <cell r="D4960" t="str">
            <v>0</v>
          </cell>
          <cell r="E4960" t="str">
            <v>0</v>
          </cell>
          <cell r="H4960">
            <v>0</v>
          </cell>
        </row>
        <row r="4961">
          <cell r="D4961" t="str">
            <v>0</v>
          </cell>
          <cell r="E4961" t="str">
            <v>0</v>
          </cell>
          <cell r="H4961">
            <v>0</v>
          </cell>
        </row>
        <row r="4962">
          <cell r="D4962" t="str">
            <v>0</v>
          </cell>
          <cell r="E4962" t="str">
            <v>0</v>
          </cell>
          <cell r="H4962">
            <v>0</v>
          </cell>
        </row>
        <row r="4963">
          <cell r="D4963" t="str">
            <v>0</v>
          </cell>
          <cell r="E4963" t="str">
            <v>0</v>
          </cell>
          <cell r="H4963">
            <v>0</v>
          </cell>
        </row>
        <row r="4964">
          <cell r="D4964" t="str">
            <v>0</v>
          </cell>
          <cell r="E4964" t="str">
            <v>0</v>
          </cell>
          <cell r="H4964">
            <v>0</v>
          </cell>
        </row>
        <row r="4965">
          <cell r="D4965" t="str">
            <v>0</v>
          </cell>
          <cell r="E4965" t="str">
            <v>0</v>
          </cell>
          <cell r="H4965">
            <v>0</v>
          </cell>
        </row>
        <row r="4966">
          <cell r="D4966" t="str">
            <v>0</v>
          </cell>
          <cell r="E4966" t="str">
            <v>0</v>
          </cell>
          <cell r="H4966">
            <v>0</v>
          </cell>
        </row>
        <row r="4967">
          <cell r="D4967" t="str">
            <v>0</v>
          </cell>
          <cell r="E4967" t="str">
            <v>0</v>
          </cell>
          <cell r="H4967">
            <v>0</v>
          </cell>
        </row>
        <row r="4968">
          <cell r="D4968" t="str">
            <v>0</v>
          </cell>
          <cell r="E4968" t="str">
            <v>0</v>
          </cell>
          <cell r="H4968">
            <v>0</v>
          </cell>
        </row>
        <row r="4969">
          <cell r="D4969" t="str">
            <v>0</v>
          </cell>
          <cell r="E4969" t="str">
            <v>0</v>
          </cell>
          <cell r="H4969">
            <v>0</v>
          </cell>
        </row>
        <row r="4970">
          <cell r="D4970" t="str">
            <v>0</v>
          </cell>
          <cell r="E4970" t="str">
            <v>0</v>
          </cell>
          <cell r="H4970">
            <v>0</v>
          </cell>
        </row>
        <row r="4971">
          <cell r="D4971" t="str">
            <v>0</v>
          </cell>
          <cell r="E4971" t="str">
            <v>0</v>
          </cell>
          <cell r="H4971">
            <v>0</v>
          </cell>
        </row>
        <row r="4972">
          <cell r="D4972" t="str">
            <v>0</v>
          </cell>
          <cell r="E4972" t="str">
            <v>0</v>
          </cell>
          <cell r="H4972">
            <v>0</v>
          </cell>
        </row>
        <row r="4973">
          <cell r="D4973" t="str">
            <v>0</v>
          </cell>
          <cell r="E4973" t="str">
            <v>0</v>
          </cell>
          <cell r="H4973">
            <v>0</v>
          </cell>
        </row>
        <row r="4974">
          <cell r="D4974" t="str">
            <v>0</v>
          </cell>
          <cell r="E4974" t="str">
            <v>0</v>
          </cell>
          <cell r="H4974">
            <v>0</v>
          </cell>
        </row>
        <row r="4975">
          <cell r="D4975" t="str">
            <v>0</v>
          </cell>
          <cell r="E4975" t="str">
            <v>0</v>
          </cell>
          <cell r="H4975">
            <v>0</v>
          </cell>
        </row>
        <row r="4976">
          <cell r="D4976" t="str">
            <v>632</v>
          </cell>
          <cell r="E4976">
            <v>5111.6899999999996</v>
          </cell>
          <cell r="H4976">
            <v>632</v>
          </cell>
        </row>
        <row r="4977">
          <cell r="D4977" t="str">
            <v>624</v>
          </cell>
          <cell r="E4977">
            <v>79.41</v>
          </cell>
          <cell r="H4977">
            <v>624</v>
          </cell>
        </row>
        <row r="4978">
          <cell r="D4978" t="str">
            <v>0</v>
          </cell>
          <cell r="E4978" t="str">
            <v>0</v>
          </cell>
          <cell r="H4978">
            <v>0</v>
          </cell>
        </row>
        <row r="4979">
          <cell r="D4979" t="str">
            <v>0</v>
          </cell>
          <cell r="E4979" t="str">
            <v>0</v>
          </cell>
          <cell r="H4979">
            <v>0</v>
          </cell>
        </row>
        <row r="4980">
          <cell r="D4980" t="str">
            <v>0</v>
          </cell>
          <cell r="E4980" t="str">
            <v>0</v>
          </cell>
          <cell r="H4980">
            <v>0</v>
          </cell>
        </row>
        <row r="4981">
          <cell r="D4981" t="str">
            <v>0</v>
          </cell>
          <cell r="E4981" t="str">
            <v>0</v>
          </cell>
          <cell r="H4981">
            <v>0</v>
          </cell>
        </row>
        <row r="4982">
          <cell r="D4982" t="str">
            <v>0</v>
          </cell>
          <cell r="E4982" t="str">
            <v>0</v>
          </cell>
          <cell r="H4982">
            <v>0</v>
          </cell>
        </row>
        <row r="4983">
          <cell r="D4983" t="str">
            <v>624</v>
          </cell>
          <cell r="E4983">
            <v>4386.9399999999996</v>
          </cell>
          <cell r="H4983">
            <v>624</v>
          </cell>
        </row>
        <row r="4984">
          <cell r="D4984" t="str">
            <v>0</v>
          </cell>
          <cell r="E4984" t="str">
            <v>0</v>
          </cell>
          <cell r="H4984">
            <v>0</v>
          </cell>
        </row>
        <row r="4985">
          <cell r="D4985" t="str">
            <v>0</v>
          </cell>
          <cell r="E4985" t="str">
            <v>0</v>
          </cell>
          <cell r="H4985">
            <v>0</v>
          </cell>
        </row>
        <row r="4986">
          <cell r="D4986" t="str">
            <v>0</v>
          </cell>
          <cell r="E4986" t="str">
            <v>0</v>
          </cell>
          <cell r="H4986">
            <v>0</v>
          </cell>
        </row>
        <row r="4987">
          <cell r="D4987" t="str">
            <v>0</v>
          </cell>
          <cell r="E4987" t="str">
            <v>0</v>
          </cell>
          <cell r="H4987">
            <v>0</v>
          </cell>
        </row>
        <row r="4988">
          <cell r="D4988" t="str">
            <v>0</v>
          </cell>
          <cell r="E4988" t="str">
            <v>0</v>
          </cell>
          <cell r="H4988">
            <v>0</v>
          </cell>
        </row>
        <row r="4989">
          <cell r="D4989" t="str">
            <v>0</v>
          </cell>
          <cell r="E4989" t="str">
            <v>0</v>
          </cell>
          <cell r="H4989">
            <v>0</v>
          </cell>
        </row>
        <row r="4990">
          <cell r="D4990" t="str">
            <v>0</v>
          </cell>
          <cell r="E4990" t="str">
            <v>0</v>
          </cell>
          <cell r="H4990">
            <v>0</v>
          </cell>
        </row>
        <row r="4991">
          <cell r="D4991" t="str">
            <v>0</v>
          </cell>
          <cell r="E4991" t="str">
            <v>0</v>
          </cell>
          <cell r="H4991">
            <v>0</v>
          </cell>
        </row>
        <row r="4992">
          <cell r="D4992" t="str">
            <v>626</v>
          </cell>
          <cell r="E4992">
            <v>100.25</v>
          </cell>
          <cell r="H4992">
            <v>626</v>
          </cell>
        </row>
        <row r="4993">
          <cell r="D4993" t="str">
            <v>0</v>
          </cell>
          <cell r="E4993" t="str">
            <v>0</v>
          </cell>
          <cell r="H4993">
            <v>0</v>
          </cell>
        </row>
        <row r="4994">
          <cell r="D4994" t="str">
            <v>0</v>
          </cell>
          <cell r="E4994" t="str">
            <v>0</v>
          </cell>
          <cell r="H4994">
            <v>0</v>
          </cell>
        </row>
        <row r="4995">
          <cell r="D4995" t="str">
            <v>623</v>
          </cell>
          <cell r="E4995">
            <v>218.26</v>
          </cell>
          <cell r="H4995">
            <v>623</v>
          </cell>
        </row>
        <row r="4996">
          <cell r="D4996" t="str">
            <v>0</v>
          </cell>
          <cell r="E4996" t="str">
            <v>0</v>
          </cell>
          <cell r="H4996">
            <v>0</v>
          </cell>
        </row>
        <row r="4997">
          <cell r="D4997" t="str">
            <v>0</v>
          </cell>
          <cell r="E4997" t="str">
            <v>0</v>
          </cell>
          <cell r="H4997">
            <v>0</v>
          </cell>
        </row>
        <row r="4998">
          <cell r="D4998" t="str">
            <v>0</v>
          </cell>
          <cell r="E4998" t="str">
            <v>0</v>
          </cell>
          <cell r="H4998">
            <v>0</v>
          </cell>
        </row>
        <row r="4999">
          <cell r="D4999" t="str">
            <v>0</v>
          </cell>
          <cell r="E4999" t="str">
            <v>0</v>
          </cell>
          <cell r="H4999">
            <v>0</v>
          </cell>
        </row>
        <row r="5000">
          <cell r="D5000" t="str">
            <v>0</v>
          </cell>
          <cell r="E5000" t="str">
            <v>0</v>
          </cell>
          <cell r="H5000">
            <v>0</v>
          </cell>
        </row>
        <row r="5001">
          <cell r="D5001" t="str">
            <v>0</v>
          </cell>
          <cell r="E5001" t="str">
            <v>0</v>
          </cell>
          <cell r="H5001">
            <v>0</v>
          </cell>
        </row>
        <row r="5002">
          <cell r="D5002" t="str">
            <v>0</v>
          </cell>
          <cell r="E5002" t="str">
            <v>0</v>
          </cell>
          <cell r="H5002">
            <v>0</v>
          </cell>
        </row>
        <row r="5003">
          <cell r="D5003" t="str">
            <v>0</v>
          </cell>
          <cell r="E5003" t="str">
            <v>0</v>
          </cell>
          <cell r="H5003">
            <v>0</v>
          </cell>
        </row>
        <row r="5004">
          <cell r="D5004" t="str">
            <v>0</v>
          </cell>
          <cell r="E5004" t="str">
            <v>0</v>
          </cell>
          <cell r="H5004">
            <v>0</v>
          </cell>
        </row>
        <row r="5005">
          <cell r="D5005" t="str">
            <v>0</v>
          </cell>
          <cell r="E5005" t="str">
            <v>0</v>
          </cell>
          <cell r="H5005">
            <v>0</v>
          </cell>
        </row>
        <row r="5006">
          <cell r="D5006" t="str">
            <v>0</v>
          </cell>
          <cell r="E5006" t="str">
            <v>0</v>
          </cell>
          <cell r="H5006">
            <v>0</v>
          </cell>
        </row>
        <row r="5007">
          <cell r="D5007" t="str">
            <v>0</v>
          </cell>
          <cell r="E5007" t="str">
            <v>0</v>
          </cell>
          <cell r="H5007">
            <v>0</v>
          </cell>
        </row>
        <row r="5008">
          <cell r="D5008" t="str">
            <v>0</v>
          </cell>
          <cell r="E5008" t="str">
            <v>0</v>
          </cell>
          <cell r="H5008">
            <v>0</v>
          </cell>
        </row>
        <row r="5009">
          <cell r="D5009" t="str">
            <v>0</v>
          </cell>
          <cell r="E5009" t="str">
            <v>0</v>
          </cell>
          <cell r="H5009">
            <v>0</v>
          </cell>
        </row>
        <row r="5010">
          <cell r="D5010" t="str">
            <v>0</v>
          </cell>
          <cell r="E5010" t="str">
            <v>0</v>
          </cell>
          <cell r="H5010">
            <v>0</v>
          </cell>
        </row>
        <row r="5011">
          <cell r="D5011" t="str">
            <v>0</v>
          </cell>
          <cell r="E5011" t="str">
            <v>0</v>
          </cell>
          <cell r="H5011">
            <v>0</v>
          </cell>
        </row>
        <row r="5012">
          <cell r="D5012" t="str">
            <v>0</v>
          </cell>
          <cell r="E5012" t="str">
            <v>0</v>
          </cell>
          <cell r="H5012">
            <v>0</v>
          </cell>
        </row>
        <row r="5013">
          <cell r="D5013" t="str">
            <v>0</v>
          </cell>
          <cell r="E5013" t="str">
            <v>0</v>
          </cell>
          <cell r="H5013">
            <v>0</v>
          </cell>
        </row>
        <row r="5014">
          <cell r="D5014" t="str">
            <v>0</v>
          </cell>
          <cell r="E5014" t="str">
            <v>0</v>
          </cell>
          <cell r="H5014">
            <v>0</v>
          </cell>
        </row>
        <row r="5015">
          <cell r="D5015" t="str">
            <v>0</v>
          </cell>
          <cell r="E5015" t="str">
            <v>0</v>
          </cell>
          <cell r="H5015">
            <v>0</v>
          </cell>
        </row>
        <row r="5016">
          <cell r="D5016" t="str">
            <v>0</v>
          </cell>
          <cell r="E5016" t="str">
            <v>0</v>
          </cell>
          <cell r="H5016">
            <v>0</v>
          </cell>
        </row>
        <row r="5017">
          <cell r="D5017" t="str">
            <v>0</v>
          </cell>
          <cell r="E5017" t="str">
            <v>0</v>
          </cell>
          <cell r="H5017">
            <v>0</v>
          </cell>
        </row>
        <row r="5018">
          <cell r="D5018" t="str">
            <v>0</v>
          </cell>
          <cell r="E5018" t="str">
            <v>0</v>
          </cell>
          <cell r="H5018">
            <v>0</v>
          </cell>
        </row>
        <row r="5019">
          <cell r="D5019" t="str">
            <v>0</v>
          </cell>
          <cell r="E5019" t="str">
            <v>0</v>
          </cell>
          <cell r="H5019">
            <v>0</v>
          </cell>
        </row>
        <row r="5020">
          <cell r="D5020" t="str">
            <v>624</v>
          </cell>
          <cell r="E5020">
            <v>-10.38</v>
          </cell>
          <cell r="H5020">
            <v>624</v>
          </cell>
        </row>
        <row r="5021">
          <cell r="D5021" t="str">
            <v>0</v>
          </cell>
          <cell r="E5021" t="str">
            <v>0</v>
          </cell>
          <cell r="H5021">
            <v>0</v>
          </cell>
        </row>
        <row r="5022">
          <cell r="D5022" t="str">
            <v>0</v>
          </cell>
          <cell r="E5022" t="str">
            <v>0</v>
          </cell>
          <cell r="H5022">
            <v>0</v>
          </cell>
        </row>
        <row r="5023">
          <cell r="D5023" t="str">
            <v>0</v>
          </cell>
          <cell r="E5023" t="str">
            <v>0</v>
          </cell>
          <cell r="H5023">
            <v>0</v>
          </cell>
        </row>
        <row r="5024">
          <cell r="D5024" t="str">
            <v>0</v>
          </cell>
          <cell r="E5024" t="str">
            <v>0</v>
          </cell>
          <cell r="H5024">
            <v>0</v>
          </cell>
        </row>
        <row r="5025">
          <cell r="D5025" t="str">
            <v>0</v>
          </cell>
          <cell r="E5025" t="str">
            <v>0</v>
          </cell>
          <cell r="H5025">
            <v>0</v>
          </cell>
        </row>
        <row r="5026">
          <cell r="D5026" t="str">
            <v>0</v>
          </cell>
          <cell r="E5026" t="str">
            <v>0</v>
          </cell>
          <cell r="H5026">
            <v>0</v>
          </cell>
        </row>
        <row r="5027">
          <cell r="D5027" t="str">
            <v>0</v>
          </cell>
          <cell r="E5027" t="str">
            <v>0</v>
          </cell>
          <cell r="H5027">
            <v>0</v>
          </cell>
        </row>
        <row r="5028">
          <cell r="D5028" t="str">
            <v>0</v>
          </cell>
          <cell r="E5028" t="str">
            <v>0</v>
          </cell>
          <cell r="H5028">
            <v>0</v>
          </cell>
        </row>
        <row r="5029">
          <cell r="D5029" t="str">
            <v>0</v>
          </cell>
          <cell r="E5029" t="str">
            <v>0</v>
          </cell>
          <cell r="H5029">
            <v>0</v>
          </cell>
        </row>
        <row r="5030">
          <cell r="D5030" t="str">
            <v>0</v>
          </cell>
          <cell r="E5030" t="str">
            <v>0</v>
          </cell>
          <cell r="H5030">
            <v>0</v>
          </cell>
        </row>
        <row r="5031">
          <cell r="D5031" t="str">
            <v>0</v>
          </cell>
          <cell r="E5031" t="str">
            <v>0</v>
          </cell>
          <cell r="H5031">
            <v>0</v>
          </cell>
        </row>
        <row r="5032">
          <cell r="D5032" t="str">
            <v>0</v>
          </cell>
          <cell r="E5032" t="str">
            <v>0</v>
          </cell>
          <cell r="H5032">
            <v>0</v>
          </cell>
        </row>
        <row r="5033">
          <cell r="D5033" t="str">
            <v>0</v>
          </cell>
          <cell r="E5033" t="str">
            <v>0</v>
          </cell>
          <cell r="H5033">
            <v>0</v>
          </cell>
        </row>
        <row r="5034">
          <cell r="D5034" t="str">
            <v>0</v>
          </cell>
          <cell r="E5034" t="str">
            <v>0</v>
          </cell>
          <cell r="H5034">
            <v>0</v>
          </cell>
        </row>
        <row r="5035">
          <cell r="D5035" t="str">
            <v>0</v>
          </cell>
          <cell r="E5035" t="str">
            <v>0</v>
          </cell>
          <cell r="H5035">
            <v>0</v>
          </cell>
        </row>
        <row r="5036">
          <cell r="D5036" t="str">
            <v>0</v>
          </cell>
          <cell r="E5036" t="str">
            <v>0</v>
          </cell>
          <cell r="H5036">
            <v>0</v>
          </cell>
        </row>
        <row r="5037">
          <cell r="D5037" t="str">
            <v>0</v>
          </cell>
          <cell r="E5037" t="str">
            <v>0</v>
          </cell>
          <cell r="H5037">
            <v>0</v>
          </cell>
        </row>
        <row r="5038">
          <cell r="D5038" t="str">
            <v>0</v>
          </cell>
          <cell r="E5038" t="str">
            <v>0</v>
          </cell>
          <cell r="H5038">
            <v>0</v>
          </cell>
        </row>
        <row r="5039">
          <cell r="D5039" t="str">
            <v>0</v>
          </cell>
          <cell r="E5039" t="str">
            <v>0</v>
          </cell>
          <cell r="H5039">
            <v>0</v>
          </cell>
        </row>
        <row r="5040">
          <cell r="D5040" t="str">
            <v>0</v>
          </cell>
          <cell r="E5040" t="str">
            <v>0</v>
          </cell>
          <cell r="H5040">
            <v>0</v>
          </cell>
        </row>
        <row r="5041">
          <cell r="D5041" t="str">
            <v>0</v>
          </cell>
          <cell r="E5041" t="str">
            <v>0</v>
          </cell>
          <cell r="H5041">
            <v>0</v>
          </cell>
        </row>
        <row r="5042">
          <cell r="D5042" t="str">
            <v>0</v>
          </cell>
          <cell r="E5042" t="str">
            <v>0</v>
          </cell>
          <cell r="H5042">
            <v>0</v>
          </cell>
        </row>
        <row r="5043">
          <cell r="D5043" t="str">
            <v>0</v>
          </cell>
          <cell r="E5043" t="str">
            <v>0</v>
          </cell>
          <cell r="H5043">
            <v>0</v>
          </cell>
        </row>
        <row r="5044">
          <cell r="D5044" t="str">
            <v>0</v>
          </cell>
          <cell r="E5044" t="str">
            <v>0</v>
          </cell>
          <cell r="H5044">
            <v>0</v>
          </cell>
        </row>
        <row r="5045">
          <cell r="D5045" t="str">
            <v>0</v>
          </cell>
          <cell r="E5045" t="str">
            <v>0</v>
          </cell>
          <cell r="H5045">
            <v>0</v>
          </cell>
        </row>
        <row r="5046">
          <cell r="D5046" t="str">
            <v>0</v>
          </cell>
          <cell r="E5046" t="str">
            <v>0</v>
          </cell>
          <cell r="H5046">
            <v>0</v>
          </cell>
        </row>
        <row r="5047">
          <cell r="D5047" t="str">
            <v>0</v>
          </cell>
          <cell r="E5047" t="str">
            <v>0</v>
          </cell>
          <cell r="H5047">
            <v>0</v>
          </cell>
        </row>
        <row r="5048">
          <cell r="D5048" t="str">
            <v>0</v>
          </cell>
          <cell r="E5048" t="str">
            <v>0</v>
          </cell>
          <cell r="H5048">
            <v>0</v>
          </cell>
        </row>
        <row r="5049">
          <cell r="D5049" t="str">
            <v>0</v>
          </cell>
          <cell r="E5049" t="str">
            <v>0</v>
          </cell>
          <cell r="H5049">
            <v>0</v>
          </cell>
        </row>
        <row r="5050">
          <cell r="D5050" t="str">
            <v>0</v>
          </cell>
          <cell r="E5050" t="str">
            <v>0</v>
          </cell>
          <cell r="H5050">
            <v>0</v>
          </cell>
        </row>
        <row r="5051">
          <cell r="D5051" t="str">
            <v>0</v>
          </cell>
          <cell r="E5051" t="str">
            <v>0</v>
          </cell>
          <cell r="H5051">
            <v>0</v>
          </cell>
        </row>
        <row r="5052">
          <cell r="D5052" t="str">
            <v>0</v>
          </cell>
          <cell r="E5052" t="str">
            <v>0</v>
          </cell>
          <cell r="H5052">
            <v>0</v>
          </cell>
        </row>
        <row r="5053">
          <cell r="D5053" t="str">
            <v>0</v>
          </cell>
          <cell r="E5053" t="str">
            <v>0</v>
          </cell>
          <cell r="H5053">
            <v>0</v>
          </cell>
        </row>
        <row r="5054">
          <cell r="D5054" t="str">
            <v>0</v>
          </cell>
          <cell r="E5054" t="str">
            <v>0</v>
          </cell>
          <cell r="H5054">
            <v>0</v>
          </cell>
        </row>
        <row r="5055">
          <cell r="D5055" t="str">
            <v>0</v>
          </cell>
          <cell r="E5055" t="str">
            <v>0</v>
          </cell>
          <cell r="H5055">
            <v>0</v>
          </cell>
        </row>
        <row r="5056">
          <cell r="D5056" t="str">
            <v>0</v>
          </cell>
          <cell r="E5056" t="str">
            <v>0</v>
          </cell>
          <cell r="H5056">
            <v>0</v>
          </cell>
        </row>
        <row r="5057">
          <cell r="D5057" t="str">
            <v>0</v>
          </cell>
          <cell r="E5057" t="str">
            <v>0</v>
          </cell>
          <cell r="H5057">
            <v>0</v>
          </cell>
        </row>
        <row r="5058">
          <cell r="D5058" t="str">
            <v>0</v>
          </cell>
          <cell r="E5058" t="str">
            <v>0</v>
          </cell>
          <cell r="H5058">
            <v>0</v>
          </cell>
        </row>
        <row r="5059">
          <cell r="D5059" t="str">
            <v>0</v>
          </cell>
          <cell r="E5059" t="str">
            <v>0</v>
          </cell>
          <cell r="H5059">
            <v>0</v>
          </cell>
        </row>
        <row r="5060">
          <cell r="D5060" t="str">
            <v>0</v>
          </cell>
          <cell r="E5060" t="str">
            <v>0</v>
          </cell>
          <cell r="H5060">
            <v>0</v>
          </cell>
        </row>
        <row r="5061">
          <cell r="D5061" t="str">
            <v>0</v>
          </cell>
          <cell r="E5061" t="str">
            <v>0</v>
          </cell>
          <cell r="H5061">
            <v>0</v>
          </cell>
        </row>
        <row r="5062">
          <cell r="D5062" t="str">
            <v>0</v>
          </cell>
          <cell r="E5062" t="str">
            <v>0</v>
          </cell>
          <cell r="H5062">
            <v>0</v>
          </cell>
        </row>
        <row r="5063">
          <cell r="D5063" t="str">
            <v>0</v>
          </cell>
          <cell r="E5063" t="str">
            <v>0</v>
          </cell>
          <cell r="H5063">
            <v>0</v>
          </cell>
        </row>
        <row r="5064">
          <cell r="D5064" t="str">
            <v>621</v>
          </cell>
          <cell r="E5064">
            <v>92.46</v>
          </cell>
          <cell r="H5064">
            <v>621</v>
          </cell>
        </row>
        <row r="5065">
          <cell r="D5065" t="str">
            <v>0</v>
          </cell>
          <cell r="E5065" t="str">
            <v>0</v>
          </cell>
          <cell r="H5065">
            <v>0</v>
          </cell>
        </row>
        <row r="5066">
          <cell r="D5066" t="str">
            <v>0</v>
          </cell>
          <cell r="E5066" t="str">
            <v>0</v>
          </cell>
          <cell r="H5066">
            <v>0</v>
          </cell>
        </row>
        <row r="5067">
          <cell r="D5067" t="str">
            <v>0</v>
          </cell>
          <cell r="E5067" t="str">
            <v>0</v>
          </cell>
          <cell r="H5067">
            <v>0</v>
          </cell>
        </row>
        <row r="5068">
          <cell r="D5068" t="str">
            <v>0</v>
          </cell>
          <cell r="E5068" t="str">
            <v>0</v>
          </cell>
          <cell r="H5068">
            <v>0</v>
          </cell>
        </row>
        <row r="5069">
          <cell r="D5069" t="str">
            <v>0</v>
          </cell>
          <cell r="E5069" t="str">
            <v>0</v>
          </cell>
          <cell r="H5069">
            <v>0</v>
          </cell>
        </row>
        <row r="5070">
          <cell r="D5070" t="str">
            <v>0</v>
          </cell>
          <cell r="E5070" t="str">
            <v>0</v>
          </cell>
          <cell r="H5070">
            <v>0</v>
          </cell>
        </row>
        <row r="5071">
          <cell r="D5071" t="str">
            <v>0</v>
          </cell>
          <cell r="E5071" t="str">
            <v>0</v>
          </cell>
          <cell r="H5071">
            <v>0</v>
          </cell>
        </row>
        <row r="5072">
          <cell r="D5072" t="str">
            <v>0</v>
          </cell>
          <cell r="E5072" t="str">
            <v>0</v>
          </cell>
          <cell r="H5072">
            <v>0</v>
          </cell>
        </row>
        <row r="5073">
          <cell r="D5073" t="str">
            <v>0</v>
          </cell>
          <cell r="E5073" t="str">
            <v>0</v>
          </cell>
          <cell r="H5073">
            <v>0</v>
          </cell>
        </row>
        <row r="5074">
          <cell r="D5074" t="str">
            <v>0</v>
          </cell>
          <cell r="E5074" t="str">
            <v>0</v>
          </cell>
          <cell r="H5074">
            <v>0</v>
          </cell>
        </row>
        <row r="5075">
          <cell r="D5075" t="str">
            <v>0</v>
          </cell>
          <cell r="E5075" t="str">
            <v>0</v>
          </cell>
          <cell r="H5075">
            <v>0</v>
          </cell>
        </row>
        <row r="5076">
          <cell r="D5076" t="str">
            <v>0</v>
          </cell>
          <cell r="E5076" t="str">
            <v>0</v>
          </cell>
          <cell r="H5076">
            <v>0</v>
          </cell>
        </row>
        <row r="5077">
          <cell r="D5077" t="str">
            <v>0</v>
          </cell>
          <cell r="E5077" t="str">
            <v>0</v>
          </cell>
          <cell r="H5077">
            <v>0</v>
          </cell>
        </row>
        <row r="5078">
          <cell r="D5078" t="str">
            <v>0</v>
          </cell>
          <cell r="E5078" t="str">
            <v>0</v>
          </cell>
          <cell r="H5078">
            <v>0</v>
          </cell>
        </row>
        <row r="5079">
          <cell r="D5079" t="str">
            <v>0</v>
          </cell>
          <cell r="E5079" t="str">
            <v>0</v>
          </cell>
          <cell r="H5079">
            <v>0</v>
          </cell>
        </row>
        <row r="5080">
          <cell r="D5080" t="str">
            <v>0</v>
          </cell>
          <cell r="E5080" t="str">
            <v>0</v>
          </cell>
          <cell r="H5080">
            <v>0</v>
          </cell>
        </row>
        <row r="5081">
          <cell r="D5081" t="str">
            <v>0</v>
          </cell>
          <cell r="E5081" t="str">
            <v>0</v>
          </cell>
          <cell r="H5081">
            <v>0</v>
          </cell>
        </row>
        <row r="5082">
          <cell r="D5082" t="str">
            <v>0</v>
          </cell>
          <cell r="E5082" t="str">
            <v>0</v>
          </cell>
          <cell r="H5082">
            <v>0</v>
          </cell>
        </row>
        <row r="5083">
          <cell r="D5083" t="str">
            <v>0</v>
          </cell>
          <cell r="E5083" t="str">
            <v>0</v>
          </cell>
          <cell r="H5083">
            <v>0</v>
          </cell>
        </row>
        <row r="5084">
          <cell r="D5084" t="str">
            <v>0</v>
          </cell>
          <cell r="E5084" t="str">
            <v>0</v>
          </cell>
          <cell r="H5084">
            <v>0</v>
          </cell>
        </row>
        <row r="5085">
          <cell r="D5085" t="str">
            <v>0</v>
          </cell>
          <cell r="E5085" t="str">
            <v>0</v>
          </cell>
          <cell r="H5085">
            <v>0</v>
          </cell>
        </row>
        <row r="5086">
          <cell r="D5086" t="str">
            <v>0</v>
          </cell>
          <cell r="E5086" t="str">
            <v>0</v>
          </cell>
          <cell r="H5086">
            <v>0</v>
          </cell>
        </row>
        <row r="5087">
          <cell r="D5087" t="str">
            <v>0</v>
          </cell>
          <cell r="E5087" t="str">
            <v>0</v>
          </cell>
          <cell r="H5087">
            <v>0</v>
          </cell>
        </row>
        <row r="5088">
          <cell r="D5088" t="str">
            <v>0</v>
          </cell>
          <cell r="E5088" t="str">
            <v>0</v>
          </cell>
          <cell r="H5088">
            <v>0</v>
          </cell>
        </row>
        <row r="5089">
          <cell r="D5089" t="str">
            <v>0</v>
          </cell>
          <cell r="E5089" t="str">
            <v>0</v>
          </cell>
          <cell r="H5089">
            <v>0</v>
          </cell>
        </row>
        <row r="5090">
          <cell r="D5090" t="str">
            <v>0</v>
          </cell>
          <cell r="E5090" t="str">
            <v>0</v>
          </cell>
          <cell r="H5090">
            <v>0</v>
          </cell>
        </row>
        <row r="5091">
          <cell r="D5091" t="str">
            <v>0</v>
          </cell>
          <cell r="E5091" t="str">
            <v>0</v>
          </cell>
          <cell r="H5091">
            <v>0</v>
          </cell>
        </row>
        <row r="5092">
          <cell r="D5092" t="str">
            <v>0</v>
          </cell>
          <cell r="E5092" t="str">
            <v>0</v>
          </cell>
          <cell r="H5092">
            <v>0</v>
          </cell>
        </row>
        <row r="5093">
          <cell r="D5093" t="str">
            <v>0</v>
          </cell>
          <cell r="E5093" t="str">
            <v>0</v>
          </cell>
          <cell r="H5093">
            <v>0</v>
          </cell>
        </row>
        <row r="5094">
          <cell r="D5094" t="str">
            <v>0</v>
          </cell>
          <cell r="E5094" t="str">
            <v>0</v>
          </cell>
          <cell r="H5094">
            <v>0</v>
          </cell>
        </row>
        <row r="5095">
          <cell r="D5095" t="str">
            <v>0</v>
          </cell>
          <cell r="E5095" t="str">
            <v>0</v>
          </cell>
          <cell r="H5095">
            <v>0</v>
          </cell>
        </row>
        <row r="5096">
          <cell r="D5096" t="str">
            <v>0</v>
          </cell>
          <cell r="E5096" t="str">
            <v>0</v>
          </cell>
          <cell r="H5096">
            <v>0</v>
          </cell>
        </row>
        <row r="5097">
          <cell r="D5097" t="str">
            <v>0</v>
          </cell>
          <cell r="E5097" t="str">
            <v>0</v>
          </cell>
          <cell r="H5097">
            <v>0</v>
          </cell>
        </row>
        <row r="5098">
          <cell r="D5098" t="str">
            <v>0</v>
          </cell>
          <cell r="E5098" t="str">
            <v>0</v>
          </cell>
          <cell r="H5098">
            <v>0</v>
          </cell>
        </row>
        <row r="5099">
          <cell r="D5099" t="str">
            <v>0</v>
          </cell>
          <cell r="E5099" t="str">
            <v>0</v>
          </cell>
          <cell r="H5099">
            <v>0</v>
          </cell>
        </row>
        <row r="5100">
          <cell r="D5100" t="str">
            <v>0</v>
          </cell>
          <cell r="E5100" t="str">
            <v>0</v>
          </cell>
          <cell r="H5100">
            <v>0</v>
          </cell>
        </row>
        <row r="5101">
          <cell r="D5101" t="str">
            <v>0</v>
          </cell>
          <cell r="E5101" t="str">
            <v>0</v>
          </cell>
          <cell r="H5101">
            <v>0</v>
          </cell>
        </row>
        <row r="5102">
          <cell r="D5102" t="str">
            <v>0</v>
          </cell>
          <cell r="E5102" t="str">
            <v>0</v>
          </cell>
          <cell r="H5102">
            <v>0</v>
          </cell>
        </row>
        <row r="5103">
          <cell r="D5103" t="str">
            <v>0</v>
          </cell>
          <cell r="E5103" t="str">
            <v>0</v>
          </cell>
          <cell r="H5103">
            <v>0</v>
          </cell>
        </row>
        <row r="5104">
          <cell r="D5104" t="str">
            <v>0</v>
          </cell>
          <cell r="E5104" t="str">
            <v>0</v>
          </cell>
          <cell r="H5104">
            <v>0</v>
          </cell>
        </row>
        <row r="5105">
          <cell r="D5105" t="str">
            <v>0</v>
          </cell>
          <cell r="E5105" t="str">
            <v>0</v>
          </cell>
          <cell r="H5105">
            <v>0</v>
          </cell>
        </row>
        <row r="5106">
          <cell r="D5106" t="str">
            <v>0</v>
          </cell>
          <cell r="E5106" t="str">
            <v>0</v>
          </cell>
          <cell r="H5106">
            <v>0</v>
          </cell>
        </row>
        <row r="5107">
          <cell r="D5107" t="str">
            <v>0</v>
          </cell>
          <cell r="E5107" t="str">
            <v>0</v>
          </cell>
          <cell r="H5107">
            <v>0</v>
          </cell>
        </row>
        <row r="5108">
          <cell r="D5108" t="str">
            <v>0</v>
          </cell>
          <cell r="E5108" t="str">
            <v>0</v>
          </cell>
          <cell r="H5108">
            <v>0</v>
          </cell>
        </row>
        <row r="5109">
          <cell r="D5109" t="str">
            <v>0</v>
          </cell>
          <cell r="E5109" t="str">
            <v>0</v>
          </cell>
          <cell r="H5109">
            <v>0</v>
          </cell>
        </row>
        <row r="5110">
          <cell r="D5110" t="str">
            <v>0</v>
          </cell>
          <cell r="E5110" t="str">
            <v>0</v>
          </cell>
          <cell r="H5110">
            <v>0</v>
          </cell>
        </row>
        <row r="5111">
          <cell r="D5111" t="str">
            <v>0</v>
          </cell>
          <cell r="E5111" t="str">
            <v>0</v>
          </cell>
          <cell r="H5111">
            <v>0</v>
          </cell>
        </row>
        <row r="5112">
          <cell r="D5112" t="str">
            <v>0</v>
          </cell>
          <cell r="E5112" t="str">
            <v>0</v>
          </cell>
          <cell r="H5112">
            <v>0</v>
          </cell>
        </row>
        <row r="5113">
          <cell r="D5113" t="str">
            <v>0</v>
          </cell>
          <cell r="E5113" t="str">
            <v>0</v>
          </cell>
          <cell r="H5113">
            <v>0</v>
          </cell>
        </row>
        <row r="5114">
          <cell r="D5114" t="str">
            <v>0</v>
          </cell>
          <cell r="E5114" t="str">
            <v>0</v>
          </cell>
          <cell r="H5114">
            <v>0</v>
          </cell>
        </row>
        <row r="5115">
          <cell r="D5115" t="str">
            <v>0</v>
          </cell>
          <cell r="E5115" t="str">
            <v>0</v>
          </cell>
          <cell r="H5115">
            <v>0</v>
          </cell>
        </row>
        <row r="5116">
          <cell r="D5116" t="str">
            <v>0</v>
          </cell>
          <cell r="E5116" t="str">
            <v>0</v>
          </cell>
          <cell r="H5116">
            <v>0</v>
          </cell>
        </row>
        <row r="5117">
          <cell r="D5117" t="str">
            <v>0</v>
          </cell>
          <cell r="E5117" t="str">
            <v>0</v>
          </cell>
          <cell r="H5117">
            <v>0</v>
          </cell>
        </row>
        <row r="5118">
          <cell r="D5118" t="str">
            <v>0</v>
          </cell>
          <cell r="E5118" t="str">
            <v>0</v>
          </cell>
          <cell r="H5118">
            <v>0</v>
          </cell>
        </row>
        <row r="5119">
          <cell r="D5119" t="str">
            <v>0</v>
          </cell>
          <cell r="E5119" t="str">
            <v>0</v>
          </cell>
          <cell r="H5119">
            <v>0</v>
          </cell>
        </row>
        <row r="5120">
          <cell r="D5120" t="str">
            <v>0</v>
          </cell>
          <cell r="E5120" t="str">
            <v>0</v>
          </cell>
          <cell r="H5120">
            <v>0</v>
          </cell>
        </row>
        <row r="5121">
          <cell r="D5121" t="str">
            <v>0</v>
          </cell>
          <cell r="E5121" t="str">
            <v>0</v>
          </cell>
          <cell r="H5121">
            <v>0</v>
          </cell>
        </row>
        <row r="5122">
          <cell r="D5122" t="str">
            <v>0</v>
          </cell>
          <cell r="E5122" t="str">
            <v>0</v>
          </cell>
          <cell r="H5122">
            <v>0</v>
          </cell>
        </row>
        <row r="5123">
          <cell r="D5123" t="str">
            <v>624</v>
          </cell>
          <cell r="E5123">
            <v>26.5</v>
          </cell>
          <cell r="H5123">
            <v>624</v>
          </cell>
        </row>
        <row r="5124">
          <cell r="D5124" t="str">
            <v>0</v>
          </cell>
          <cell r="E5124" t="str">
            <v>0</v>
          </cell>
          <cell r="H5124">
            <v>0</v>
          </cell>
        </row>
        <row r="5125">
          <cell r="D5125" t="str">
            <v>0</v>
          </cell>
          <cell r="E5125" t="str">
            <v>0</v>
          </cell>
          <cell r="H5125">
            <v>0</v>
          </cell>
        </row>
        <row r="5126">
          <cell r="D5126" t="str">
            <v>624</v>
          </cell>
          <cell r="E5126">
            <v>499.69</v>
          </cell>
          <cell r="H5126">
            <v>624</v>
          </cell>
        </row>
        <row r="5127">
          <cell r="D5127" t="str">
            <v>0</v>
          </cell>
          <cell r="E5127" t="str">
            <v>0</v>
          </cell>
          <cell r="H5127">
            <v>0</v>
          </cell>
        </row>
        <row r="5128">
          <cell r="D5128" t="str">
            <v>0</v>
          </cell>
          <cell r="E5128" t="str">
            <v>0</v>
          </cell>
          <cell r="H5128">
            <v>0</v>
          </cell>
        </row>
        <row r="5129">
          <cell r="D5129" t="str">
            <v>0</v>
          </cell>
          <cell r="E5129" t="str">
            <v>0</v>
          </cell>
          <cell r="H5129">
            <v>0</v>
          </cell>
        </row>
        <row r="5130">
          <cell r="D5130" t="str">
            <v>0</v>
          </cell>
          <cell r="E5130" t="str">
            <v>0</v>
          </cell>
          <cell r="H5130">
            <v>0</v>
          </cell>
        </row>
        <row r="5131">
          <cell r="D5131" t="str">
            <v>0</v>
          </cell>
          <cell r="E5131" t="str">
            <v>0</v>
          </cell>
          <cell r="H5131">
            <v>0</v>
          </cell>
        </row>
        <row r="5132">
          <cell r="D5132" t="str">
            <v>0</v>
          </cell>
          <cell r="E5132" t="str">
            <v>0</v>
          </cell>
          <cell r="H5132">
            <v>0</v>
          </cell>
        </row>
        <row r="5133">
          <cell r="D5133" t="str">
            <v>0</v>
          </cell>
          <cell r="E5133" t="str">
            <v>0</v>
          </cell>
          <cell r="H5133">
            <v>0</v>
          </cell>
        </row>
        <row r="5134">
          <cell r="D5134" t="str">
            <v>0</v>
          </cell>
          <cell r="E5134" t="str">
            <v>0</v>
          </cell>
          <cell r="H5134">
            <v>0</v>
          </cell>
        </row>
        <row r="5135">
          <cell r="D5135" t="str">
            <v>0</v>
          </cell>
          <cell r="E5135" t="str">
            <v>0</v>
          </cell>
          <cell r="H5135">
            <v>0</v>
          </cell>
        </row>
        <row r="5136">
          <cell r="D5136" t="str">
            <v>0</v>
          </cell>
          <cell r="E5136" t="str">
            <v>0</v>
          </cell>
          <cell r="H5136">
            <v>0</v>
          </cell>
        </row>
        <row r="5137">
          <cell r="D5137" t="str">
            <v>0</v>
          </cell>
          <cell r="E5137" t="str">
            <v>0</v>
          </cell>
          <cell r="H5137">
            <v>0</v>
          </cell>
        </row>
        <row r="5138">
          <cell r="D5138" t="str">
            <v>0</v>
          </cell>
          <cell r="E5138" t="str">
            <v>0</v>
          </cell>
          <cell r="H5138">
            <v>0</v>
          </cell>
        </row>
        <row r="5139">
          <cell r="D5139" t="str">
            <v>0</v>
          </cell>
          <cell r="E5139" t="str">
            <v>0</v>
          </cell>
          <cell r="H5139">
            <v>0</v>
          </cell>
        </row>
        <row r="5140">
          <cell r="D5140" t="str">
            <v>0</v>
          </cell>
          <cell r="E5140" t="str">
            <v>0</v>
          </cell>
          <cell r="H5140">
            <v>0</v>
          </cell>
        </row>
        <row r="5141">
          <cell r="D5141" t="str">
            <v>0</v>
          </cell>
          <cell r="E5141" t="str">
            <v>0</v>
          </cell>
          <cell r="H5141">
            <v>0</v>
          </cell>
        </row>
        <row r="5142">
          <cell r="D5142" t="str">
            <v>0</v>
          </cell>
          <cell r="E5142" t="str">
            <v>0</v>
          </cell>
          <cell r="H5142">
            <v>0</v>
          </cell>
        </row>
        <row r="5143">
          <cell r="D5143" t="str">
            <v>0</v>
          </cell>
          <cell r="E5143" t="str">
            <v>0</v>
          </cell>
          <cell r="H5143">
            <v>0</v>
          </cell>
        </row>
        <row r="5144">
          <cell r="D5144" t="str">
            <v>0</v>
          </cell>
          <cell r="E5144" t="str">
            <v>0</v>
          </cell>
          <cell r="H5144">
            <v>0</v>
          </cell>
        </row>
        <row r="5145">
          <cell r="D5145" t="str">
            <v>0</v>
          </cell>
          <cell r="E5145" t="str">
            <v>0</v>
          </cell>
          <cell r="H5145">
            <v>0</v>
          </cell>
        </row>
        <row r="5146">
          <cell r="D5146" t="str">
            <v>0</v>
          </cell>
          <cell r="E5146" t="str">
            <v>0</v>
          </cell>
          <cell r="H5146">
            <v>0</v>
          </cell>
        </row>
        <row r="5147">
          <cell r="D5147" t="str">
            <v>0</v>
          </cell>
          <cell r="E5147" t="str">
            <v>0</v>
          </cell>
          <cell r="H5147">
            <v>0</v>
          </cell>
        </row>
        <row r="5148">
          <cell r="D5148" t="str">
            <v>0</v>
          </cell>
          <cell r="E5148" t="str">
            <v>0</v>
          </cell>
          <cell r="H5148">
            <v>0</v>
          </cell>
        </row>
        <row r="5149">
          <cell r="D5149" t="str">
            <v>0</v>
          </cell>
          <cell r="E5149" t="str">
            <v>0</v>
          </cell>
          <cell r="H5149">
            <v>0</v>
          </cell>
        </row>
        <row r="5150">
          <cell r="D5150" t="str">
            <v>0</v>
          </cell>
          <cell r="E5150" t="str">
            <v>0</v>
          </cell>
          <cell r="H5150">
            <v>0</v>
          </cell>
        </row>
        <row r="5151">
          <cell r="D5151" t="str">
            <v>0</v>
          </cell>
          <cell r="E5151" t="str">
            <v>0</v>
          </cell>
          <cell r="H5151">
            <v>0</v>
          </cell>
        </row>
        <row r="5152">
          <cell r="D5152" t="str">
            <v>0</v>
          </cell>
          <cell r="E5152" t="str">
            <v>0</v>
          </cell>
          <cell r="H5152">
            <v>0</v>
          </cell>
        </row>
        <row r="5153">
          <cell r="D5153" t="str">
            <v>0</v>
          </cell>
          <cell r="E5153" t="str">
            <v>0</v>
          </cell>
          <cell r="H5153">
            <v>0</v>
          </cell>
        </row>
        <row r="5154">
          <cell r="D5154" t="str">
            <v>0</v>
          </cell>
          <cell r="E5154" t="str">
            <v>0</v>
          </cell>
          <cell r="H5154">
            <v>0</v>
          </cell>
        </row>
        <row r="5155">
          <cell r="D5155" t="str">
            <v>0</v>
          </cell>
          <cell r="E5155" t="str">
            <v>0</v>
          </cell>
          <cell r="H5155">
            <v>0</v>
          </cell>
        </row>
        <row r="5156">
          <cell r="D5156" t="str">
            <v>0</v>
          </cell>
          <cell r="E5156" t="str">
            <v>0</v>
          </cell>
          <cell r="H5156">
            <v>0</v>
          </cell>
        </row>
        <row r="5157">
          <cell r="D5157" t="str">
            <v>0</v>
          </cell>
          <cell r="E5157" t="str">
            <v>0</v>
          </cell>
          <cell r="H5157">
            <v>0</v>
          </cell>
        </row>
        <row r="5158">
          <cell r="D5158" t="str">
            <v>0</v>
          </cell>
          <cell r="E5158" t="str">
            <v>0</v>
          </cell>
          <cell r="H5158">
            <v>0</v>
          </cell>
        </row>
        <row r="5159">
          <cell r="D5159" t="str">
            <v>0</v>
          </cell>
          <cell r="E5159" t="str">
            <v>0</v>
          </cell>
          <cell r="H5159">
            <v>0</v>
          </cell>
        </row>
        <row r="5160">
          <cell r="D5160" t="str">
            <v>0</v>
          </cell>
          <cell r="E5160" t="str">
            <v>0</v>
          </cell>
          <cell r="H5160">
            <v>0</v>
          </cell>
        </row>
        <row r="5161">
          <cell r="D5161" t="str">
            <v>0</v>
          </cell>
          <cell r="E5161" t="str">
            <v>0</v>
          </cell>
          <cell r="H5161">
            <v>0</v>
          </cell>
        </row>
        <row r="5162">
          <cell r="D5162" t="str">
            <v>0</v>
          </cell>
          <cell r="E5162" t="str">
            <v>0</v>
          </cell>
          <cell r="H5162">
            <v>0</v>
          </cell>
        </row>
        <row r="5163">
          <cell r="D5163" t="str">
            <v>0</v>
          </cell>
          <cell r="E5163" t="str">
            <v>0</v>
          </cell>
          <cell r="H5163">
            <v>0</v>
          </cell>
        </row>
        <row r="5164">
          <cell r="D5164" t="str">
            <v>0</v>
          </cell>
          <cell r="E5164" t="str">
            <v>0</v>
          </cell>
          <cell r="H5164">
            <v>0</v>
          </cell>
        </row>
        <row r="5165">
          <cell r="D5165" t="str">
            <v>0</v>
          </cell>
          <cell r="E5165" t="str">
            <v>0</v>
          </cell>
          <cell r="H5165">
            <v>0</v>
          </cell>
        </row>
        <row r="5166">
          <cell r="D5166" t="str">
            <v>0</v>
          </cell>
          <cell r="E5166" t="str">
            <v>0</v>
          </cell>
          <cell r="H5166">
            <v>0</v>
          </cell>
        </row>
        <row r="5167">
          <cell r="D5167" t="str">
            <v>0</v>
          </cell>
          <cell r="E5167" t="str">
            <v>0</v>
          </cell>
          <cell r="H5167">
            <v>0</v>
          </cell>
        </row>
        <row r="5168">
          <cell r="D5168" t="str">
            <v>0</v>
          </cell>
          <cell r="E5168" t="str">
            <v>0</v>
          </cell>
          <cell r="H5168">
            <v>0</v>
          </cell>
        </row>
        <row r="5169">
          <cell r="D5169" t="str">
            <v>0</v>
          </cell>
          <cell r="E5169" t="str">
            <v>0</v>
          </cell>
          <cell r="H5169">
            <v>0</v>
          </cell>
        </row>
        <row r="5170">
          <cell r="D5170" t="str">
            <v>0</v>
          </cell>
          <cell r="E5170" t="str">
            <v>0</v>
          </cell>
          <cell r="H5170">
            <v>0</v>
          </cell>
        </row>
        <row r="5171">
          <cell r="D5171" t="str">
            <v>641</v>
          </cell>
          <cell r="E5171">
            <v>-0.26</v>
          </cell>
          <cell r="H5171">
            <v>641</v>
          </cell>
        </row>
        <row r="5172">
          <cell r="D5172" t="str">
            <v>0</v>
          </cell>
          <cell r="E5172" t="str">
            <v>0</v>
          </cell>
          <cell r="H5172">
            <v>0</v>
          </cell>
        </row>
        <row r="5173">
          <cell r="D5173" t="str">
            <v>0</v>
          </cell>
          <cell r="E5173" t="str">
            <v>0</v>
          </cell>
          <cell r="H5173">
            <v>0</v>
          </cell>
        </row>
        <row r="5174">
          <cell r="D5174" t="str">
            <v>0</v>
          </cell>
          <cell r="E5174" t="str">
            <v>0</v>
          </cell>
          <cell r="H5174">
            <v>0</v>
          </cell>
        </row>
        <row r="5175">
          <cell r="D5175" t="str">
            <v>0</v>
          </cell>
          <cell r="E5175" t="str">
            <v>0</v>
          </cell>
          <cell r="H5175">
            <v>0</v>
          </cell>
        </row>
        <row r="5176">
          <cell r="D5176" t="str">
            <v>0</v>
          </cell>
          <cell r="E5176" t="str">
            <v>0</v>
          </cell>
          <cell r="H5176">
            <v>0</v>
          </cell>
        </row>
        <row r="5177">
          <cell r="D5177" t="str">
            <v>0</v>
          </cell>
          <cell r="E5177" t="str">
            <v>0</v>
          </cell>
          <cell r="H5177">
            <v>0</v>
          </cell>
        </row>
        <row r="5178">
          <cell r="D5178" t="str">
            <v>0</v>
          </cell>
          <cell r="E5178" t="str">
            <v>0</v>
          </cell>
          <cell r="H5178">
            <v>0</v>
          </cell>
        </row>
        <row r="5179">
          <cell r="D5179" t="str">
            <v>0</v>
          </cell>
          <cell r="E5179" t="str">
            <v>0</v>
          </cell>
          <cell r="H5179">
            <v>0</v>
          </cell>
        </row>
        <row r="5180">
          <cell r="D5180" t="str">
            <v>0</v>
          </cell>
          <cell r="E5180" t="str">
            <v>0</v>
          </cell>
          <cell r="H5180">
            <v>0</v>
          </cell>
        </row>
        <row r="5181">
          <cell r="D5181" t="str">
            <v>0</v>
          </cell>
          <cell r="E5181" t="str">
            <v>0</v>
          </cell>
          <cell r="H5181">
            <v>0</v>
          </cell>
        </row>
        <row r="5182">
          <cell r="D5182" t="str">
            <v>0</v>
          </cell>
          <cell r="E5182" t="str">
            <v>0</v>
          </cell>
          <cell r="H5182">
            <v>0</v>
          </cell>
        </row>
        <row r="5183">
          <cell r="D5183" t="str">
            <v>0</v>
          </cell>
          <cell r="E5183" t="str">
            <v>0</v>
          </cell>
          <cell r="H5183">
            <v>0</v>
          </cell>
        </row>
        <row r="5184">
          <cell r="D5184" t="str">
            <v>0</v>
          </cell>
          <cell r="E5184" t="str">
            <v>0</v>
          </cell>
          <cell r="H5184">
            <v>0</v>
          </cell>
        </row>
        <row r="5185">
          <cell r="D5185" t="str">
            <v>0</v>
          </cell>
          <cell r="E5185" t="str">
            <v>0</v>
          </cell>
          <cell r="H5185">
            <v>0</v>
          </cell>
        </row>
        <row r="5186">
          <cell r="D5186" t="str">
            <v>0</v>
          </cell>
          <cell r="E5186" t="str">
            <v>0</v>
          </cell>
          <cell r="H5186">
            <v>0</v>
          </cell>
        </row>
        <row r="5187">
          <cell r="D5187" t="str">
            <v>0</v>
          </cell>
          <cell r="E5187" t="str">
            <v>0</v>
          </cell>
          <cell r="H5187">
            <v>0</v>
          </cell>
        </row>
        <row r="5188">
          <cell r="D5188" t="str">
            <v>0</v>
          </cell>
          <cell r="E5188" t="str">
            <v>0</v>
          </cell>
          <cell r="H5188">
            <v>0</v>
          </cell>
        </row>
        <row r="5189">
          <cell r="D5189" t="str">
            <v>0</v>
          </cell>
          <cell r="E5189" t="str">
            <v>0</v>
          </cell>
          <cell r="H5189">
            <v>0</v>
          </cell>
        </row>
        <row r="5190">
          <cell r="D5190" t="str">
            <v>0</v>
          </cell>
          <cell r="E5190" t="str">
            <v>0</v>
          </cell>
          <cell r="H5190">
            <v>0</v>
          </cell>
        </row>
        <row r="5191">
          <cell r="D5191" t="str">
            <v>0</v>
          </cell>
          <cell r="E5191" t="str">
            <v>0</v>
          </cell>
          <cell r="H5191">
            <v>0</v>
          </cell>
        </row>
        <row r="5192">
          <cell r="D5192" t="str">
            <v>0</v>
          </cell>
          <cell r="E5192" t="str">
            <v>0</v>
          </cell>
          <cell r="H5192">
            <v>0</v>
          </cell>
        </row>
        <row r="5193">
          <cell r="D5193" t="str">
            <v>0</v>
          </cell>
          <cell r="E5193" t="str">
            <v>0</v>
          </cell>
          <cell r="H5193">
            <v>0</v>
          </cell>
        </row>
        <row r="5194">
          <cell r="D5194" t="str">
            <v>0</v>
          </cell>
          <cell r="E5194" t="str">
            <v>0</v>
          </cell>
          <cell r="H5194">
            <v>0</v>
          </cell>
        </row>
        <row r="5195">
          <cell r="D5195" t="str">
            <v>0</v>
          </cell>
          <cell r="E5195" t="str">
            <v>0</v>
          </cell>
          <cell r="H5195">
            <v>0</v>
          </cell>
        </row>
        <row r="5196">
          <cell r="D5196" t="str">
            <v>0</v>
          </cell>
          <cell r="E5196" t="str">
            <v>0</v>
          </cell>
          <cell r="H5196">
            <v>0</v>
          </cell>
        </row>
        <row r="5197">
          <cell r="D5197" t="str">
            <v>0</v>
          </cell>
          <cell r="E5197" t="str">
            <v>0</v>
          </cell>
          <cell r="H5197">
            <v>0</v>
          </cell>
        </row>
        <row r="5198">
          <cell r="D5198" t="str">
            <v>0</v>
          </cell>
          <cell r="E5198" t="str">
            <v>0</v>
          </cell>
          <cell r="H5198">
            <v>0</v>
          </cell>
        </row>
        <row r="5199">
          <cell r="D5199" t="str">
            <v>0</v>
          </cell>
          <cell r="E5199" t="str">
            <v>0</v>
          </cell>
          <cell r="H5199">
            <v>0</v>
          </cell>
        </row>
        <row r="5200">
          <cell r="D5200" t="str">
            <v>0</v>
          </cell>
          <cell r="E5200" t="str">
            <v>0</v>
          </cell>
          <cell r="H5200">
            <v>0</v>
          </cell>
        </row>
        <row r="5201">
          <cell r="D5201" t="str">
            <v>0</v>
          </cell>
          <cell r="E5201" t="str">
            <v>0</v>
          </cell>
          <cell r="H5201">
            <v>0</v>
          </cell>
        </row>
        <row r="5202">
          <cell r="D5202" t="str">
            <v>611</v>
          </cell>
          <cell r="E5202">
            <v>0.28000000000000003</v>
          </cell>
          <cell r="H5202">
            <v>611</v>
          </cell>
        </row>
        <row r="5203">
          <cell r="D5203" t="str">
            <v>0</v>
          </cell>
          <cell r="E5203" t="str">
            <v>0</v>
          </cell>
          <cell r="H5203">
            <v>0</v>
          </cell>
        </row>
        <row r="5204">
          <cell r="D5204" t="str">
            <v>0</v>
          </cell>
          <cell r="E5204" t="str">
            <v>0</v>
          </cell>
          <cell r="H5204">
            <v>0</v>
          </cell>
        </row>
        <row r="5205">
          <cell r="D5205" t="str">
            <v>0</v>
          </cell>
          <cell r="E5205" t="str">
            <v>0</v>
          </cell>
          <cell r="H5205">
            <v>0</v>
          </cell>
        </row>
        <row r="5206">
          <cell r="D5206" t="str">
            <v>0</v>
          </cell>
          <cell r="E5206" t="str">
            <v>0</v>
          </cell>
          <cell r="H5206">
            <v>0</v>
          </cell>
        </row>
        <row r="5207">
          <cell r="D5207" t="str">
            <v>0</v>
          </cell>
          <cell r="E5207" t="str">
            <v>0</v>
          </cell>
          <cell r="H5207">
            <v>0</v>
          </cell>
        </row>
        <row r="5208">
          <cell r="D5208" t="str">
            <v>0</v>
          </cell>
          <cell r="E5208" t="str">
            <v>0</v>
          </cell>
          <cell r="H5208">
            <v>0</v>
          </cell>
        </row>
        <row r="5209">
          <cell r="D5209" t="str">
            <v>0</v>
          </cell>
          <cell r="E5209" t="str">
            <v>0</v>
          </cell>
          <cell r="H5209">
            <v>0</v>
          </cell>
        </row>
        <row r="5210">
          <cell r="D5210" t="str">
            <v>0</v>
          </cell>
          <cell r="E5210" t="str">
            <v>0</v>
          </cell>
          <cell r="H5210">
            <v>0</v>
          </cell>
        </row>
        <row r="5211">
          <cell r="D5211" t="str">
            <v>0</v>
          </cell>
          <cell r="E5211" t="str">
            <v>0</v>
          </cell>
          <cell r="H5211">
            <v>0</v>
          </cell>
        </row>
        <row r="5212">
          <cell r="D5212" t="str">
            <v>0</v>
          </cell>
          <cell r="E5212" t="str">
            <v>0</v>
          </cell>
          <cell r="H5212">
            <v>0</v>
          </cell>
        </row>
        <row r="5213">
          <cell r="D5213" t="str">
            <v>0</v>
          </cell>
          <cell r="E5213" t="str">
            <v>0</v>
          </cell>
          <cell r="H5213">
            <v>0</v>
          </cell>
        </row>
        <row r="5214">
          <cell r="D5214" t="str">
            <v>0</v>
          </cell>
          <cell r="E5214" t="str">
            <v>0</v>
          </cell>
          <cell r="H5214">
            <v>0</v>
          </cell>
        </row>
        <row r="5215">
          <cell r="D5215" t="str">
            <v>0</v>
          </cell>
          <cell r="E5215" t="str">
            <v>0</v>
          </cell>
          <cell r="H5215">
            <v>0</v>
          </cell>
        </row>
        <row r="5216">
          <cell r="D5216" t="str">
            <v>0</v>
          </cell>
          <cell r="E5216" t="str">
            <v>0</v>
          </cell>
          <cell r="H5216">
            <v>0</v>
          </cell>
        </row>
        <row r="5217">
          <cell r="D5217" t="str">
            <v>0</v>
          </cell>
          <cell r="E5217" t="str">
            <v>0</v>
          </cell>
          <cell r="H5217">
            <v>0</v>
          </cell>
        </row>
        <row r="5218">
          <cell r="D5218" t="str">
            <v>0</v>
          </cell>
          <cell r="E5218" t="str">
            <v>0</v>
          </cell>
          <cell r="H5218">
            <v>0</v>
          </cell>
        </row>
        <row r="5219">
          <cell r="D5219" t="str">
            <v>0</v>
          </cell>
          <cell r="E5219" t="str">
            <v>0</v>
          </cell>
          <cell r="H5219">
            <v>0</v>
          </cell>
        </row>
        <row r="5220">
          <cell r="D5220" t="str">
            <v>0</v>
          </cell>
          <cell r="E5220" t="str">
            <v>0</v>
          </cell>
          <cell r="H5220">
            <v>0</v>
          </cell>
        </row>
        <row r="5221">
          <cell r="D5221" t="str">
            <v>0</v>
          </cell>
          <cell r="E5221" t="str">
            <v>0</v>
          </cell>
          <cell r="H5221">
            <v>0</v>
          </cell>
        </row>
        <row r="5222">
          <cell r="D5222" t="str">
            <v>0</v>
          </cell>
          <cell r="E5222" t="str">
            <v>0</v>
          </cell>
          <cell r="H5222">
            <v>0</v>
          </cell>
        </row>
        <row r="5223">
          <cell r="D5223" t="str">
            <v>0</v>
          </cell>
          <cell r="E5223" t="str">
            <v>0</v>
          </cell>
          <cell r="H5223">
            <v>0</v>
          </cell>
        </row>
        <row r="5224">
          <cell r="D5224" t="str">
            <v>0</v>
          </cell>
          <cell r="E5224" t="str">
            <v>0</v>
          </cell>
          <cell r="H5224">
            <v>0</v>
          </cell>
        </row>
        <row r="5225">
          <cell r="D5225" t="str">
            <v>0</v>
          </cell>
          <cell r="E5225" t="str">
            <v>0</v>
          </cell>
          <cell r="H5225">
            <v>0</v>
          </cell>
        </row>
        <row r="5226">
          <cell r="D5226" t="str">
            <v>0</v>
          </cell>
          <cell r="E5226" t="str">
            <v>0</v>
          </cell>
          <cell r="H5226">
            <v>0</v>
          </cell>
        </row>
        <row r="5227">
          <cell r="D5227" t="str">
            <v>0</v>
          </cell>
          <cell r="E5227" t="str">
            <v>0</v>
          </cell>
          <cell r="H5227">
            <v>0</v>
          </cell>
        </row>
        <row r="5228">
          <cell r="D5228" t="str">
            <v>0</v>
          </cell>
          <cell r="E5228" t="str">
            <v>0</v>
          </cell>
          <cell r="H5228">
            <v>0</v>
          </cell>
        </row>
        <row r="5229">
          <cell r="D5229" t="str">
            <v>0</v>
          </cell>
          <cell r="E5229" t="str">
            <v>0</v>
          </cell>
          <cell r="H5229">
            <v>0</v>
          </cell>
        </row>
        <row r="5230">
          <cell r="D5230" t="str">
            <v>0</v>
          </cell>
          <cell r="E5230" t="str">
            <v>0</v>
          </cell>
          <cell r="H5230">
            <v>0</v>
          </cell>
        </row>
        <row r="5231">
          <cell r="D5231" t="str">
            <v>0</v>
          </cell>
          <cell r="E5231" t="str">
            <v>0</v>
          </cell>
          <cell r="H5231">
            <v>0</v>
          </cell>
        </row>
        <row r="5232">
          <cell r="D5232" t="str">
            <v>0</v>
          </cell>
          <cell r="E5232" t="str">
            <v>0</v>
          </cell>
          <cell r="H5232">
            <v>0</v>
          </cell>
        </row>
        <row r="5233">
          <cell r="D5233" t="str">
            <v>0</v>
          </cell>
          <cell r="E5233" t="str">
            <v>0</v>
          </cell>
          <cell r="H5233">
            <v>0</v>
          </cell>
        </row>
        <row r="5234">
          <cell r="D5234" t="str">
            <v>0</v>
          </cell>
          <cell r="E5234" t="str">
            <v>0</v>
          </cell>
          <cell r="H5234">
            <v>0</v>
          </cell>
        </row>
        <row r="5235">
          <cell r="D5235" t="str">
            <v>0</v>
          </cell>
          <cell r="E5235" t="str">
            <v>0</v>
          </cell>
          <cell r="H5235">
            <v>0</v>
          </cell>
        </row>
        <row r="5236">
          <cell r="D5236" t="str">
            <v>0</v>
          </cell>
          <cell r="E5236" t="str">
            <v>0</v>
          </cell>
          <cell r="H5236">
            <v>0</v>
          </cell>
        </row>
        <row r="5237">
          <cell r="D5237" t="str">
            <v>0</v>
          </cell>
          <cell r="E5237" t="str">
            <v>0</v>
          </cell>
          <cell r="H5237">
            <v>0</v>
          </cell>
        </row>
        <row r="5238">
          <cell r="D5238" t="str">
            <v>0</v>
          </cell>
          <cell r="E5238" t="str">
            <v>0</v>
          </cell>
          <cell r="H5238">
            <v>0</v>
          </cell>
        </row>
        <row r="5239">
          <cell r="D5239" t="str">
            <v>0</v>
          </cell>
          <cell r="E5239" t="str">
            <v>0</v>
          </cell>
          <cell r="H5239">
            <v>0</v>
          </cell>
        </row>
        <row r="5240">
          <cell r="D5240" t="str">
            <v>624</v>
          </cell>
          <cell r="E5240">
            <v>347.2</v>
          </cell>
          <cell r="H5240">
            <v>624</v>
          </cell>
        </row>
        <row r="5241">
          <cell r="D5241" t="str">
            <v>0</v>
          </cell>
          <cell r="E5241" t="str">
            <v>0</v>
          </cell>
          <cell r="H5241">
            <v>0</v>
          </cell>
        </row>
        <row r="5242">
          <cell r="D5242" t="str">
            <v>0</v>
          </cell>
          <cell r="E5242" t="str">
            <v>0</v>
          </cell>
          <cell r="H5242">
            <v>0</v>
          </cell>
        </row>
        <row r="5243">
          <cell r="D5243" t="str">
            <v>0</v>
          </cell>
          <cell r="E5243" t="str">
            <v>0</v>
          </cell>
          <cell r="H5243">
            <v>0</v>
          </cell>
        </row>
        <row r="5244">
          <cell r="D5244" t="str">
            <v>0</v>
          </cell>
          <cell r="E5244" t="str">
            <v>0</v>
          </cell>
          <cell r="H5244">
            <v>0</v>
          </cell>
        </row>
        <row r="5245">
          <cell r="D5245" t="str">
            <v>0</v>
          </cell>
          <cell r="E5245" t="str">
            <v>0</v>
          </cell>
          <cell r="H5245">
            <v>0</v>
          </cell>
        </row>
        <row r="5246">
          <cell r="D5246" t="str">
            <v>0</v>
          </cell>
          <cell r="E5246" t="str">
            <v>0</v>
          </cell>
          <cell r="H5246">
            <v>0</v>
          </cell>
        </row>
        <row r="5247">
          <cell r="D5247" t="str">
            <v>0</v>
          </cell>
          <cell r="E5247" t="str">
            <v>0</v>
          </cell>
          <cell r="H5247">
            <v>0</v>
          </cell>
        </row>
        <row r="5248">
          <cell r="D5248" t="str">
            <v>0</v>
          </cell>
          <cell r="E5248" t="str">
            <v>0</v>
          </cell>
          <cell r="H5248">
            <v>0</v>
          </cell>
        </row>
        <row r="5249">
          <cell r="D5249" t="str">
            <v>0</v>
          </cell>
          <cell r="E5249" t="str">
            <v>0</v>
          </cell>
          <cell r="H5249">
            <v>0</v>
          </cell>
        </row>
        <row r="5250">
          <cell r="D5250" t="str">
            <v>0</v>
          </cell>
          <cell r="E5250" t="str">
            <v>0</v>
          </cell>
          <cell r="H5250">
            <v>0</v>
          </cell>
        </row>
        <row r="5251">
          <cell r="D5251" t="str">
            <v>0</v>
          </cell>
          <cell r="E5251" t="str">
            <v>0</v>
          </cell>
          <cell r="H5251">
            <v>0</v>
          </cell>
        </row>
        <row r="5252">
          <cell r="D5252" t="str">
            <v>0</v>
          </cell>
          <cell r="E5252" t="str">
            <v>0</v>
          </cell>
          <cell r="H5252">
            <v>0</v>
          </cell>
        </row>
        <row r="5253">
          <cell r="D5253" t="str">
            <v>0</v>
          </cell>
          <cell r="E5253" t="str">
            <v>0</v>
          </cell>
          <cell r="H5253">
            <v>0</v>
          </cell>
        </row>
        <row r="5254">
          <cell r="D5254" t="str">
            <v>0</v>
          </cell>
          <cell r="E5254" t="str">
            <v>0</v>
          </cell>
          <cell r="H5254">
            <v>0</v>
          </cell>
        </row>
        <row r="5255">
          <cell r="D5255" t="str">
            <v>0</v>
          </cell>
          <cell r="E5255" t="str">
            <v>0</v>
          </cell>
          <cell r="H5255">
            <v>0</v>
          </cell>
        </row>
        <row r="5256">
          <cell r="D5256" t="str">
            <v>685</v>
          </cell>
          <cell r="E5256">
            <v>2</v>
          </cell>
          <cell r="H5256">
            <v>685</v>
          </cell>
        </row>
        <row r="5257">
          <cell r="D5257" t="str">
            <v>0</v>
          </cell>
          <cell r="E5257" t="str">
            <v>0</v>
          </cell>
          <cell r="H5257">
            <v>0</v>
          </cell>
        </row>
        <row r="5258">
          <cell r="D5258" t="str">
            <v>0</v>
          </cell>
          <cell r="E5258" t="str">
            <v>0</v>
          </cell>
          <cell r="H5258">
            <v>0</v>
          </cell>
        </row>
        <row r="5259">
          <cell r="D5259" t="str">
            <v>0</v>
          </cell>
          <cell r="E5259" t="str">
            <v>0</v>
          </cell>
          <cell r="H5259">
            <v>0</v>
          </cell>
        </row>
        <row r="5260">
          <cell r="D5260" t="str">
            <v>0</v>
          </cell>
          <cell r="E5260" t="str">
            <v>0</v>
          </cell>
          <cell r="H5260">
            <v>0</v>
          </cell>
        </row>
        <row r="5261">
          <cell r="D5261" t="str">
            <v>0</v>
          </cell>
          <cell r="E5261" t="str">
            <v>0</v>
          </cell>
          <cell r="H5261">
            <v>0</v>
          </cell>
        </row>
        <row r="5262">
          <cell r="D5262" t="str">
            <v>0</v>
          </cell>
          <cell r="E5262" t="str">
            <v>0</v>
          </cell>
          <cell r="H5262">
            <v>0</v>
          </cell>
        </row>
        <row r="5263">
          <cell r="D5263" t="str">
            <v>0</v>
          </cell>
          <cell r="E5263" t="str">
            <v>0</v>
          </cell>
          <cell r="H5263">
            <v>0</v>
          </cell>
        </row>
        <row r="5264">
          <cell r="D5264" t="str">
            <v>624</v>
          </cell>
          <cell r="E5264">
            <v>543.58000000000004</v>
          </cell>
          <cell r="H5264">
            <v>624</v>
          </cell>
        </row>
        <row r="5265">
          <cell r="D5265" t="str">
            <v>0</v>
          </cell>
          <cell r="E5265" t="str">
            <v>0</v>
          </cell>
          <cell r="H5265">
            <v>0</v>
          </cell>
        </row>
        <row r="5266">
          <cell r="D5266" t="str">
            <v>0</v>
          </cell>
          <cell r="E5266" t="str">
            <v>0</v>
          </cell>
          <cell r="H5266">
            <v>0</v>
          </cell>
        </row>
        <row r="5267">
          <cell r="D5267" t="str">
            <v>0</v>
          </cell>
          <cell r="E5267" t="str">
            <v>0</v>
          </cell>
          <cell r="H5267">
            <v>0</v>
          </cell>
        </row>
        <row r="5268">
          <cell r="D5268" t="str">
            <v>0</v>
          </cell>
          <cell r="E5268" t="str">
            <v>0</v>
          </cell>
          <cell r="H5268">
            <v>0</v>
          </cell>
        </row>
        <row r="5269">
          <cell r="D5269" t="str">
            <v>0</v>
          </cell>
          <cell r="E5269" t="str">
            <v>0</v>
          </cell>
          <cell r="H5269">
            <v>0</v>
          </cell>
        </row>
        <row r="5270">
          <cell r="D5270" t="str">
            <v>624</v>
          </cell>
          <cell r="E5270">
            <v>253.33</v>
          </cell>
          <cell r="H5270">
            <v>624</v>
          </cell>
        </row>
        <row r="5271">
          <cell r="D5271" t="str">
            <v>0</v>
          </cell>
          <cell r="E5271" t="str">
            <v>0</v>
          </cell>
          <cell r="H5271">
            <v>0</v>
          </cell>
        </row>
        <row r="5272">
          <cell r="D5272" t="str">
            <v>0</v>
          </cell>
          <cell r="E5272" t="str">
            <v>0</v>
          </cell>
          <cell r="H5272">
            <v>0</v>
          </cell>
        </row>
        <row r="5273">
          <cell r="D5273" t="str">
            <v>0</v>
          </cell>
          <cell r="E5273" t="str">
            <v>0</v>
          </cell>
          <cell r="H5273">
            <v>0</v>
          </cell>
        </row>
        <row r="5274">
          <cell r="D5274" t="str">
            <v>0</v>
          </cell>
          <cell r="E5274" t="str">
            <v>0</v>
          </cell>
          <cell r="H5274">
            <v>0</v>
          </cell>
        </row>
        <row r="5275">
          <cell r="D5275" t="str">
            <v>0</v>
          </cell>
          <cell r="E5275" t="str">
            <v>0</v>
          </cell>
          <cell r="H5275">
            <v>0</v>
          </cell>
        </row>
        <row r="5276">
          <cell r="D5276" t="str">
            <v>0</v>
          </cell>
          <cell r="E5276" t="str">
            <v>0</v>
          </cell>
          <cell r="H5276">
            <v>0</v>
          </cell>
        </row>
        <row r="5277">
          <cell r="D5277" t="str">
            <v>0</v>
          </cell>
          <cell r="E5277" t="str">
            <v>0</v>
          </cell>
          <cell r="H5277">
            <v>0</v>
          </cell>
        </row>
        <row r="5278">
          <cell r="D5278" t="str">
            <v>0</v>
          </cell>
          <cell r="E5278" t="str">
            <v>0</v>
          </cell>
          <cell r="H5278">
            <v>0</v>
          </cell>
        </row>
        <row r="5279">
          <cell r="D5279" t="str">
            <v>0</v>
          </cell>
          <cell r="E5279" t="str">
            <v>0</v>
          </cell>
          <cell r="H5279">
            <v>0</v>
          </cell>
        </row>
        <row r="5280">
          <cell r="D5280" t="str">
            <v>0</v>
          </cell>
          <cell r="E5280" t="str">
            <v>0</v>
          </cell>
          <cell r="H5280">
            <v>0</v>
          </cell>
        </row>
        <row r="5281">
          <cell r="D5281" t="str">
            <v>0</v>
          </cell>
          <cell r="E5281" t="str">
            <v>0</v>
          </cell>
          <cell r="H5281">
            <v>0</v>
          </cell>
        </row>
        <row r="5282">
          <cell r="D5282" t="str">
            <v>0</v>
          </cell>
          <cell r="E5282" t="str">
            <v>0</v>
          </cell>
          <cell r="H5282">
            <v>0</v>
          </cell>
        </row>
        <row r="5283">
          <cell r="D5283" t="str">
            <v>0</v>
          </cell>
          <cell r="E5283" t="str">
            <v>0</v>
          </cell>
          <cell r="H5283">
            <v>0</v>
          </cell>
        </row>
        <row r="5284">
          <cell r="D5284" t="str">
            <v>0</v>
          </cell>
          <cell r="E5284" t="str">
            <v>0</v>
          </cell>
          <cell r="H5284">
            <v>0</v>
          </cell>
        </row>
        <row r="5285">
          <cell r="D5285" t="str">
            <v>0</v>
          </cell>
          <cell r="E5285" t="str">
            <v>0</v>
          </cell>
          <cell r="H5285">
            <v>0</v>
          </cell>
        </row>
        <row r="5286">
          <cell r="D5286" t="str">
            <v>0</v>
          </cell>
          <cell r="E5286" t="str">
            <v>0</v>
          </cell>
          <cell r="H5286">
            <v>0</v>
          </cell>
        </row>
        <row r="5287">
          <cell r="D5287" t="str">
            <v>0</v>
          </cell>
          <cell r="E5287" t="str">
            <v>0</v>
          </cell>
          <cell r="H5287">
            <v>0</v>
          </cell>
        </row>
        <row r="5288">
          <cell r="D5288" t="str">
            <v>0</v>
          </cell>
          <cell r="E5288" t="str">
            <v>0</v>
          </cell>
          <cell r="H5288">
            <v>0</v>
          </cell>
        </row>
        <row r="5289">
          <cell r="D5289" t="str">
            <v>0</v>
          </cell>
          <cell r="E5289" t="str">
            <v>0</v>
          </cell>
          <cell r="H5289">
            <v>0</v>
          </cell>
        </row>
        <row r="5290">
          <cell r="D5290" t="str">
            <v>0</v>
          </cell>
          <cell r="E5290" t="str">
            <v>0</v>
          </cell>
          <cell r="H5290">
            <v>0</v>
          </cell>
        </row>
        <row r="5291">
          <cell r="D5291" t="str">
            <v>0</v>
          </cell>
          <cell r="E5291" t="str">
            <v>0</v>
          </cell>
          <cell r="H5291">
            <v>0</v>
          </cell>
        </row>
        <row r="5292">
          <cell r="D5292" t="str">
            <v>612</v>
          </cell>
          <cell r="E5292">
            <v>18493.89</v>
          </cell>
          <cell r="H5292">
            <v>612</v>
          </cell>
        </row>
        <row r="5293">
          <cell r="D5293" t="str">
            <v>0</v>
          </cell>
          <cell r="E5293" t="str">
            <v>0</v>
          </cell>
          <cell r="H5293">
            <v>0</v>
          </cell>
        </row>
        <row r="5294">
          <cell r="D5294" t="str">
            <v>0</v>
          </cell>
          <cell r="E5294" t="str">
            <v>0</v>
          </cell>
          <cell r="H5294">
            <v>0</v>
          </cell>
        </row>
        <row r="5295">
          <cell r="D5295" t="str">
            <v>0</v>
          </cell>
          <cell r="E5295" t="str">
            <v>0</v>
          </cell>
          <cell r="H5295">
            <v>0</v>
          </cell>
        </row>
        <row r="5296">
          <cell r="D5296" t="str">
            <v>0</v>
          </cell>
          <cell r="E5296" t="str">
            <v>0</v>
          </cell>
          <cell r="H5296">
            <v>0</v>
          </cell>
        </row>
        <row r="5297">
          <cell r="D5297" t="str">
            <v>0</v>
          </cell>
          <cell r="E5297" t="str">
            <v>0</v>
          </cell>
          <cell r="H5297">
            <v>0</v>
          </cell>
        </row>
        <row r="5298">
          <cell r="D5298" t="str">
            <v>0</v>
          </cell>
          <cell r="E5298" t="str">
            <v>0</v>
          </cell>
          <cell r="H5298">
            <v>0</v>
          </cell>
        </row>
        <row r="5299">
          <cell r="D5299" t="str">
            <v>0</v>
          </cell>
          <cell r="E5299" t="str">
            <v>0</v>
          </cell>
          <cell r="H5299">
            <v>0</v>
          </cell>
        </row>
        <row r="5300">
          <cell r="D5300" t="str">
            <v>0</v>
          </cell>
          <cell r="E5300" t="str">
            <v>0</v>
          </cell>
          <cell r="H5300">
            <v>0</v>
          </cell>
        </row>
        <row r="5301">
          <cell r="D5301" t="str">
            <v>0</v>
          </cell>
          <cell r="E5301" t="str">
            <v>0</v>
          </cell>
          <cell r="H5301">
            <v>0</v>
          </cell>
        </row>
        <row r="5302">
          <cell r="D5302" t="str">
            <v>0</v>
          </cell>
          <cell r="E5302" t="str">
            <v>0</v>
          </cell>
          <cell r="H5302">
            <v>0</v>
          </cell>
        </row>
        <row r="5303">
          <cell r="D5303" t="str">
            <v>0</v>
          </cell>
          <cell r="E5303" t="str">
            <v>0</v>
          </cell>
          <cell r="H5303">
            <v>0</v>
          </cell>
        </row>
        <row r="5304">
          <cell r="D5304" t="str">
            <v>0</v>
          </cell>
          <cell r="E5304" t="str">
            <v>0</v>
          </cell>
          <cell r="H5304">
            <v>0</v>
          </cell>
        </row>
        <row r="5305">
          <cell r="D5305" t="str">
            <v>0</v>
          </cell>
          <cell r="E5305" t="str">
            <v>0</v>
          </cell>
          <cell r="H5305">
            <v>0</v>
          </cell>
        </row>
        <row r="5306">
          <cell r="D5306" t="str">
            <v>0</v>
          </cell>
          <cell r="E5306" t="str">
            <v>0</v>
          </cell>
          <cell r="H5306">
            <v>0</v>
          </cell>
        </row>
        <row r="5307">
          <cell r="D5307" t="str">
            <v>0</v>
          </cell>
          <cell r="E5307" t="str">
            <v>0</v>
          </cell>
          <cell r="H5307">
            <v>0</v>
          </cell>
        </row>
        <row r="5308">
          <cell r="D5308" t="str">
            <v>0</v>
          </cell>
          <cell r="E5308" t="str">
            <v>0</v>
          </cell>
          <cell r="H5308">
            <v>0</v>
          </cell>
        </row>
        <row r="5309">
          <cell r="D5309" t="str">
            <v>611</v>
          </cell>
          <cell r="E5309">
            <v>73330.570000000007</v>
          </cell>
          <cell r="H5309">
            <v>611</v>
          </cell>
        </row>
        <row r="5310">
          <cell r="D5310" t="str">
            <v>0</v>
          </cell>
          <cell r="E5310" t="str">
            <v>0</v>
          </cell>
          <cell r="H5310">
            <v>0</v>
          </cell>
        </row>
        <row r="5311">
          <cell r="D5311" t="str">
            <v>0</v>
          </cell>
          <cell r="E5311" t="str">
            <v>0</v>
          </cell>
          <cell r="H5311">
            <v>0</v>
          </cell>
        </row>
        <row r="5312">
          <cell r="D5312" t="str">
            <v>0</v>
          </cell>
          <cell r="E5312" t="str">
            <v>0</v>
          </cell>
          <cell r="H5312">
            <v>0</v>
          </cell>
        </row>
        <row r="5313">
          <cell r="D5313" t="str">
            <v>0</v>
          </cell>
          <cell r="E5313" t="str">
            <v>0</v>
          </cell>
          <cell r="H5313">
            <v>0</v>
          </cell>
        </row>
        <row r="5314">
          <cell r="D5314" t="str">
            <v>0</v>
          </cell>
          <cell r="E5314" t="str">
            <v>0</v>
          </cell>
          <cell r="H5314">
            <v>0</v>
          </cell>
        </row>
        <row r="5315">
          <cell r="D5315" t="str">
            <v>0</v>
          </cell>
          <cell r="E5315" t="str">
            <v>0</v>
          </cell>
          <cell r="H5315">
            <v>0</v>
          </cell>
        </row>
        <row r="5316">
          <cell r="D5316" t="str">
            <v>0</v>
          </cell>
          <cell r="E5316" t="str">
            <v>0</v>
          </cell>
          <cell r="H5316">
            <v>0</v>
          </cell>
        </row>
        <row r="5317">
          <cell r="D5317" t="str">
            <v>0</v>
          </cell>
          <cell r="E5317" t="str">
            <v>0</v>
          </cell>
          <cell r="H5317">
            <v>0</v>
          </cell>
        </row>
        <row r="5318">
          <cell r="D5318" t="str">
            <v>0</v>
          </cell>
          <cell r="E5318" t="str">
            <v>0</v>
          </cell>
          <cell r="H5318">
            <v>0</v>
          </cell>
        </row>
        <row r="5319">
          <cell r="D5319" t="str">
            <v>0</v>
          </cell>
          <cell r="E5319" t="str">
            <v>0</v>
          </cell>
          <cell r="H5319">
            <v>0</v>
          </cell>
        </row>
        <row r="5320">
          <cell r="D5320" t="str">
            <v>0</v>
          </cell>
          <cell r="E5320" t="str">
            <v>0</v>
          </cell>
          <cell r="H5320">
            <v>0</v>
          </cell>
        </row>
        <row r="5321">
          <cell r="D5321" t="str">
            <v>0</v>
          </cell>
          <cell r="E5321" t="str">
            <v>0</v>
          </cell>
          <cell r="H5321">
            <v>0</v>
          </cell>
        </row>
        <row r="5322">
          <cell r="D5322" t="str">
            <v>0</v>
          </cell>
          <cell r="E5322" t="str">
            <v>0</v>
          </cell>
          <cell r="H5322">
            <v>0</v>
          </cell>
        </row>
        <row r="5323">
          <cell r="D5323" t="str">
            <v>0</v>
          </cell>
          <cell r="E5323" t="str">
            <v>0</v>
          </cell>
          <cell r="H5323">
            <v>0</v>
          </cell>
        </row>
        <row r="5324">
          <cell r="D5324" t="str">
            <v>0</v>
          </cell>
          <cell r="E5324" t="str">
            <v>0</v>
          </cell>
          <cell r="H5324">
            <v>0</v>
          </cell>
        </row>
        <row r="5325">
          <cell r="D5325" t="str">
            <v>0</v>
          </cell>
          <cell r="E5325" t="str">
            <v>0</v>
          </cell>
          <cell r="H5325">
            <v>0</v>
          </cell>
        </row>
        <row r="5326">
          <cell r="D5326" t="str">
            <v>0</v>
          </cell>
          <cell r="E5326" t="str">
            <v>0</v>
          </cell>
          <cell r="H5326">
            <v>0</v>
          </cell>
        </row>
        <row r="5327">
          <cell r="D5327" t="str">
            <v>626</v>
          </cell>
          <cell r="E5327">
            <v>-317.60000000000002</v>
          </cell>
          <cell r="H5327">
            <v>626</v>
          </cell>
        </row>
        <row r="5328">
          <cell r="D5328" t="str">
            <v>0</v>
          </cell>
          <cell r="E5328" t="str">
            <v>0</v>
          </cell>
          <cell r="H5328">
            <v>0</v>
          </cell>
        </row>
        <row r="5329">
          <cell r="D5329" t="str">
            <v>0</v>
          </cell>
          <cell r="E5329" t="str">
            <v>0</v>
          </cell>
          <cell r="H5329">
            <v>0</v>
          </cell>
        </row>
        <row r="5330">
          <cell r="D5330" t="str">
            <v>0</v>
          </cell>
          <cell r="E5330" t="str">
            <v>0</v>
          </cell>
          <cell r="H5330">
            <v>0</v>
          </cell>
        </row>
        <row r="5331">
          <cell r="D5331" t="str">
            <v>0</v>
          </cell>
          <cell r="E5331" t="str">
            <v>0</v>
          </cell>
          <cell r="H5331">
            <v>0</v>
          </cell>
        </row>
        <row r="5332">
          <cell r="D5332" t="str">
            <v>0</v>
          </cell>
          <cell r="E5332" t="str">
            <v>0</v>
          </cell>
          <cell r="H5332">
            <v>0</v>
          </cell>
        </row>
        <row r="5333">
          <cell r="D5333" t="str">
            <v>0</v>
          </cell>
          <cell r="E5333" t="str">
            <v>0</v>
          </cell>
          <cell r="H5333">
            <v>0</v>
          </cell>
        </row>
        <row r="5334">
          <cell r="D5334" t="str">
            <v>0</v>
          </cell>
          <cell r="E5334" t="str">
            <v>0</v>
          </cell>
          <cell r="H5334">
            <v>0</v>
          </cell>
        </row>
        <row r="5335">
          <cell r="D5335" t="str">
            <v>0</v>
          </cell>
          <cell r="E5335" t="str">
            <v>0</v>
          </cell>
          <cell r="H5335">
            <v>0</v>
          </cell>
        </row>
        <row r="5336">
          <cell r="D5336" t="str">
            <v>0</v>
          </cell>
          <cell r="E5336" t="str">
            <v>0</v>
          </cell>
          <cell r="H5336">
            <v>0</v>
          </cell>
        </row>
        <row r="5337">
          <cell r="D5337" t="str">
            <v>0</v>
          </cell>
          <cell r="E5337" t="str">
            <v>0</v>
          </cell>
          <cell r="H5337">
            <v>0</v>
          </cell>
        </row>
        <row r="5338">
          <cell r="D5338" t="str">
            <v>0</v>
          </cell>
          <cell r="E5338" t="str">
            <v>0</v>
          </cell>
          <cell r="H5338">
            <v>0</v>
          </cell>
        </row>
        <row r="5339">
          <cell r="D5339" t="str">
            <v>0</v>
          </cell>
          <cell r="E5339" t="str">
            <v>0</v>
          </cell>
          <cell r="H5339">
            <v>0</v>
          </cell>
        </row>
        <row r="5340">
          <cell r="D5340" t="str">
            <v>0</v>
          </cell>
          <cell r="E5340" t="str">
            <v>0</v>
          </cell>
          <cell r="H5340">
            <v>0</v>
          </cell>
        </row>
        <row r="5341">
          <cell r="D5341" t="str">
            <v>0</v>
          </cell>
          <cell r="E5341" t="str">
            <v>0</v>
          </cell>
          <cell r="H5341">
            <v>0</v>
          </cell>
        </row>
        <row r="5342">
          <cell r="D5342" t="str">
            <v>0</v>
          </cell>
          <cell r="E5342" t="str">
            <v>0</v>
          </cell>
          <cell r="H5342">
            <v>0</v>
          </cell>
        </row>
        <row r="5343">
          <cell r="D5343" t="str">
            <v>0</v>
          </cell>
          <cell r="E5343" t="str">
            <v>0</v>
          </cell>
          <cell r="H5343">
            <v>0</v>
          </cell>
        </row>
        <row r="5344">
          <cell r="D5344" t="str">
            <v>0</v>
          </cell>
          <cell r="E5344" t="str">
            <v>0</v>
          </cell>
          <cell r="H5344">
            <v>0</v>
          </cell>
        </row>
        <row r="5345">
          <cell r="D5345" t="str">
            <v>0</v>
          </cell>
          <cell r="E5345" t="str">
            <v>0</v>
          </cell>
          <cell r="H5345">
            <v>0</v>
          </cell>
        </row>
        <row r="5346">
          <cell r="D5346" t="str">
            <v>0</v>
          </cell>
          <cell r="E5346" t="str">
            <v>0</v>
          </cell>
          <cell r="H5346">
            <v>0</v>
          </cell>
        </row>
        <row r="5347">
          <cell r="D5347" t="str">
            <v>0</v>
          </cell>
          <cell r="E5347" t="str">
            <v>0</v>
          </cell>
          <cell r="H5347">
            <v>0</v>
          </cell>
        </row>
        <row r="5348">
          <cell r="D5348" t="str">
            <v>0</v>
          </cell>
          <cell r="E5348" t="str">
            <v>0</v>
          </cell>
          <cell r="H5348">
            <v>0</v>
          </cell>
        </row>
        <row r="5349">
          <cell r="D5349" t="str">
            <v>0</v>
          </cell>
          <cell r="E5349" t="str">
            <v>0</v>
          </cell>
          <cell r="H5349">
            <v>0</v>
          </cell>
        </row>
        <row r="5350">
          <cell r="D5350" t="str">
            <v>0</v>
          </cell>
          <cell r="E5350" t="str">
            <v>0</v>
          </cell>
          <cell r="H5350">
            <v>0</v>
          </cell>
        </row>
        <row r="5351">
          <cell r="D5351" t="str">
            <v>0</v>
          </cell>
          <cell r="E5351" t="str">
            <v>0</v>
          </cell>
          <cell r="H5351">
            <v>0</v>
          </cell>
        </row>
        <row r="5352">
          <cell r="D5352" t="str">
            <v>624</v>
          </cell>
          <cell r="E5352">
            <v>19.489999999999998</v>
          </cell>
          <cell r="H5352">
            <v>624</v>
          </cell>
        </row>
        <row r="5353">
          <cell r="D5353" t="str">
            <v>0</v>
          </cell>
          <cell r="E5353" t="str">
            <v>0</v>
          </cell>
          <cell r="H5353">
            <v>0</v>
          </cell>
        </row>
        <row r="5354">
          <cell r="D5354" t="str">
            <v>0</v>
          </cell>
          <cell r="E5354" t="str">
            <v>0</v>
          </cell>
          <cell r="H5354">
            <v>0</v>
          </cell>
        </row>
        <row r="5355">
          <cell r="D5355" t="str">
            <v>0</v>
          </cell>
          <cell r="E5355" t="str">
            <v>0</v>
          </cell>
          <cell r="H5355">
            <v>0</v>
          </cell>
        </row>
        <row r="5356">
          <cell r="D5356" t="str">
            <v>0</v>
          </cell>
          <cell r="E5356" t="str">
            <v>0</v>
          </cell>
          <cell r="H5356">
            <v>0</v>
          </cell>
        </row>
        <row r="5357">
          <cell r="D5357" t="str">
            <v>0</v>
          </cell>
          <cell r="E5357" t="str">
            <v>0</v>
          </cell>
          <cell r="H5357">
            <v>0</v>
          </cell>
        </row>
        <row r="5358">
          <cell r="D5358" t="str">
            <v>0</v>
          </cell>
          <cell r="E5358" t="str">
            <v>0</v>
          </cell>
          <cell r="H5358">
            <v>0</v>
          </cell>
        </row>
        <row r="5359">
          <cell r="D5359" t="str">
            <v>611</v>
          </cell>
          <cell r="E5359">
            <v>-0.1</v>
          </cell>
          <cell r="H5359">
            <v>611</v>
          </cell>
        </row>
        <row r="5360">
          <cell r="D5360" t="str">
            <v>0</v>
          </cell>
          <cell r="E5360" t="str">
            <v>0</v>
          </cell>
          <cell r="H5360">
            <v>0</v>
          </cell>
        </row>
        <row r="5361">
          <cell r="D5361" t="str">
            <v>0</v>
          </cell>
          <cell r="E5361" t="str">
            <v>0</v>
          </cell>
          <cell r="H5361">
            <v>0</v>
          </cell>
        </row>
        <row r="5362">
          <cell r="D5362" t="str">
            <v>0</v>
          </cell>
          <cell r="E5362" t="str">
            <v>0</v>
          </cell>
          <cell r="H5362">
            <v>0</v>
          </cell>
        </row>
        <row r="5363">
          <cell r="D5363" t="str">
            <v>0</v>
          </cell>
          <cell r="E5363" t="str">
            <v>0</v>
          </cell>
          <cell r="H5363">
            <v>0</v>
          </cell>
        </row>
        <row r="5364">
          <cell r="D5364" t="str">
            <v>0</v>
          </cell>
          <cell r="E5364" t="str">
            <v>0</v>
          </cell>
          <cell r="H5364">
            <v>0</v>
          </cell>
        </row>
        <row r="5365">
          <cell r="D5365" t="str">
            <v>0</v>
          </cell>
          <cell r="E5365" t="str">
            <v>0</v>
          </cell>
          <cell r="H5365">
            <v>0</v>
          </cell>
        </row>
        <row r="5366">
          <cell r="D5366" t="str">
            <v>0</v>
          </cell>
          <cell r="E5366" t="str">
            <v>0</v>
          </cell>
          <cell r="H5366">
            <v>0</v>
          </cell>
        </row>
        <row r="5367">
          <cell r="D5367" t="str">
            <v>0</v>
          </cell>
          <cell r="E5367" t="str">
            <v>0</v>
          </cell>
          <cell r="H5367">
            <v>0</v>
          </cell>
        </row>
        <row r="5368">
          <cell r="D5368" t="str">
            <v>0</v>
          </cell>
          <cell r="E5368" t="str">
            <v>0</v>
          </cell>
          <cell r="H5368">
            <v>0</v>
          </cell>
        </row>
        <row r="5369">
          <cell r="D5369" t="str">
            <v>0</v>
          </cell>
          <cell r="E5369" t="str">
            <v>0</v>
          </cell>
          <cell r="H5369">
            <v>0</v>
          </cell>
        </row>
        <row r="5370">
          <cell r="D5370" t="str">
            <v>0</v>
          </cell>
          <cell r="E5370" t="str">
            <v>0</v>
          </cell>
          <cell r="H5370">
            <v>0</v>
          </cell>
        </row>
        <row r="5371">
          <cell r="D5371" t="str">
            <v>0</v>
          </cell>
          <cell r="E5371" t="str">
            <v>0</v>
          </cell>
          <cell r="H5371">
            <v>0</v>
          </cell>
        </row>
        <row r="5372">
          <cell r="D5372" t="str">
            <v>0</v>
          </cell>
          <cell r="E5372" t="str">
            <v>0</v>
          </cell>
          <cell r="H5372">
            <v>0</v>
          </cell>
        </row>
        <row r="5373">
          <cell r="D5373" t="str">
            <v>0</v>
          </cell>
          <cell r="E5373" t="str">
            <v>0</v>
          </cell>
          <cell r="H5373">
            <v>0</v>
          </cell>
        </row>
        <row r="5374">
          <cell r="D5374" t="str">
            <v>0</v>
          </cell>
          <cell r="E5374" t="str">
            <v>0</v>
          </cell>
          <cell r="H5374">
            <v>0</v>
          </cell>
        </row>
        <row r="5375">
          <cell r="D5375" t="str">
            <v>0</v>
          </cell>
          <cell r="E5375" t="str">
            <v>0</v>
          </cell>
          <cell r="H5375">
            <v>0</v>
          </cell>
        </row>
        <row r="5376">
          <cell r="D5376" t="str">
            <v>0</v>
          </cell>
          <cell r="E5376" t="str">
            <v>0</v>
          </cell>
          <cell r="H5376">
            <v>0</v>
          </cell>
        </row>
        <row r="5377">
          <cell r="D5377" t="str">
            <v>0</v>
          </cell>
          <cell r="E5377" t="str">
            <v>0</v>
          </cell>
          <cell r="H5377">
            <v>0</v>
          </cell>
        </row>
        <row r="5378">
          <cell r="D5378" t="str">
            <v>0</v>
          </cell>
          <cell r="E5378" t="str">
            <v>0</v>
          </cell>
          <cell r="H5378">
            <v>0</v>
          </cell>
        </row>
        <row r="5379">
          <cell r="D5379" t="str">
            <v>0</v>
          </cell>
          <cell r="E5379" t="str">
            <v>0</v>
          </cell>
          <cell r="H5379">
            <v>0</v>
          </cell>
        </row>
        <row r="5380">
          <cell r="D5380" t="str">
            <v>0</v>
          </cell>
          <cell r="E5380" t="str">
            <v>0</v>
          </cell>
          <cell r="H5380">
            <v>0</v>
          </cell>
        </row>
        <row r="5381">
          <cell r="D5381" t="str">
            <v>0</v>
          </cell>
          <cell r="E5381" t="str">
            <v>0</v>
          </cell>
          <cell r="H5381">
            <v>0</v>
          </cell>
        </row>
        <row r="5382">
          <cell r="D5382" t="str">
            <v>0</v>
          </cell>
          <cell r="E5382" t="str">
            <v>0</v>
          </cell>
          <cell r="H5382">
            <v>0</v>
          </cell>
        </row>
        <row r="5383">
          <cell r="D5383" t="str">
            <v>0</v>
          </cell>
          <cell r="E5383" t="str">
            <v>0</v>
          </cell>
          <cell r="H5383">
            <v>0</v>
          </cell>
        </row>
        <row r="5384">
          <cell r="D5384" t="str">
            <v>0</v>
          </cell>
          <cell r="E5384" t="str">
            <v>0</v>
          </cell>
          <cell r="H5384">
            <v>0</v>
          </cell>
        </row>
        <row r="5385">
          <cell r="D5385" t="str">
            <v>0</v>
          </cell>
          <cell r="E5385" t="str">
            <v>0</v>
          </cell>
          <cell r="H5385">
            <v>0</v>
          </cell>
        </row>
        <row r="5386">
          <cell r="D5386" t="str">
            <v>0</v>
          </cell>
          <cell r="E5386" t="str">
            <v>0</v>
          </cell>
          <cell r="H5386">
            <v>0</v>
          </cell>
        </row>
        <row r="5387">
          <cell r="D5387" t="str">
            <v>626</v>
          </cell>
          <cell r="E5387">
            <v>377.75</v>
          </cell>
          <cell r="H5387">
            <v>626</v>
          </cell>
        </row>
        <row r="5388">
          <cell r="D5388" t="str">
            <v>0</v>
          </cell>
          <cell r="E5388" t="str">
            <v>0</v>
          </cell>
          <cell r="H5388">
            <v>0</v>
          </cell>
        </row>
        <row r="5389">
          <cell r="D5389" t="str">
            <v>0</v>
          </cell>
          <cell r="E5389" t="str">
            <v>0</v>
          </cell>
          <cell r="H5389">
            <v>0</v>
          </cell>
        </row>
        <row r="5390">
          <cell r="D5390" t="str">
            <v>612</v>
          </cell>
          <cell r="E5390">
            <v>513.41</v>
          </cell>
          <cell r="H5390">
            <v>612</v>
          </cell>
        </row>
        <row r="5391">
          <cell r="D5391" t="str">
            <v>0</v>
          </cell>
          <cell r="E5391" t="str">
            <v>0</v>
          </cell>
          <cell r="H5391">
            <v>0</v>
          </cell>
        </row>
        <row r="5392">
          <cell r="D5392" t="str">
            <v>0</v>
          </cell>
          <cell r="E5392" t="str">
            <v>0</v>
          </cell>
          <cell r="H5392">
            <v>0</v>
          </cell>
        </row>
        <row r="5393">
          <cell r="D5393" t="str">
            <v>0</v>
          </cell>
          <cell r="E5393" t="str">
            <v>0</v>
          </cell>
          <cell r="H5393">
            <v>0</v>
          </cell>
        </row>
        <row r="5394">
          <cell r="D5394" t="str">
            <v>0</v>
          </cell>
          <cell r="E5394" t="str">
            <v>0</v>
          </cell>
          <cell r="H5394">
            <v>0</v>
          </cell>
        </row>
        <row r="5395">
          <cell r="D5395" t="str">
            <v>0</v>
          </cell>
          <cell r="E5395" t="str">
            <v>0</v>
          </cell>
          <cell r="H5395">
            <v>0</v>
          </cell>
        </row>
        <row r="5396">
          <cell r="D5396" t="str">
            <v>0</v>
          </cell>
          <cell r="E5396" t="str">
            <v>0</v>
          </cell>
          <cell r="H5396">
            <v>0</v>
          </cell>
        </row>
        <row r="5397">
          <cell r="D5397" t="str">
            <v>0</v>
          </cell>
          <cell r="E5397" t="str">
            <v>0</v>
          </cell>
          <cell r="H5397">
            <v>0</v>
          </cell>
        </row>
        <row r="5398">
          <cell r="D5398" t="str">
            <v>0</v>
          </cell>
          <cell r="E5398" t="str">
            <v>0</v>
          </cell>
          <cell r="H5398">
            <v>0</v>
          </cell>
        </row>
        <row r="5399">
          <cell r="D5399" t="str">
            <v>0</v>
          </cell>
          <cell r="E5399" t="str">
            <v>0</v>
          </cell>
          <cell r="H5399">
            <v>0</v>
          </cell>
        </row>
        <row r="5400">
          <cell r="D5400" t="str">
            <v>0</v>
          </cell>
          <cell r="E5400" t="str">
            <v>0</v>
          </cell>
          <cell r="H5400">
            <v>0</v>
          </cell>
        </row>
        <row r="5401">
          <cell r="D5401" t="str">
            <v>0</v>
          </cell>
          <cell r="E5401" t="str">
            <v>0</v>
          </cell>
          <cell r="H5401">
            <v>0</v>
          </cell>
        </row>
        <row r="5402">
          <cell r="D5402" t="str">
            <v>0</v>
          </cell>
          <cell r="E5402" t="str">
            <v>0</v>
          </cell>
          <cell r="H5402">
            <v>0</v>
          </cell>
        </row>
        <row r="5403">
          <cell r="D5403" t="str">
            <v>0</v>
          </cell>
          <cell r="E5403" t="str">
            <v>0</v>
          </cell>
          <cell r="H5403">
            <v>0</v>
          </cell>
        </row>
        <row r="5404">
          <cell r="D5404" t="str">
            <v>0</v>
          </cell>
          <cell r="E5404" t="str">
            <v>0</v>
          </cell>
          <cell r="H5404">
            <v>0</v>
          </cell>
        </row>
        <row r="5405">
          <cell r="D5405" t="str">
            <v>0</v>
          </cell>
          <cell r="E5405" t="str">
            <v>0</v>
          </cell>
          <cell r="H5405">
            <v>0</v>
          </cell>
        </row>
        <row r="5406">
          <cell r="D5406" t="str">
            <v>0</v>
          </cell>
          <cell r="E5406" t="str">
            <v>0</v>
          </cell>
          <cell r="H5406">
            <v>0</v>
          </cell>
        </row>
        <row r="5407">
          <cell r="D5407" t="str">
            <v>0</v>
          </cell>
          <cell r="E5407" t="str">
            <v>0</v>
          </cell>
          <cell r="H5407">
            <v>0</v>
          </cell>
        </row>
        <row r="5408">
          <cell r="D5408" t="str">
            <v>0</v>
          </cell>
          <cell r="E5408" t="str">
            <v>0</v>
          </cell>
          <cell r="H5408">
            <v>0</v>
          </cell>
        </row>
        <row r="5409">
          <cell r="D5409" t="str">
            <v>0</v>
          </cell>
          <cell r="E5409" t="str">
            <v>0</v>
          </cell>
          <cell r="H5409">
            <v>0</v>
          </cell>
        </row>
        <row r="5410">
          <cell r="D5410" t="str">
            <v>0</v>
          </cell>
          <cell r="E5410" t="str">
            <v>0</v>
          </cell>
          <cell r="H5410">
            <v>0</v>
          </cell>
        </row>
        <row r="5411">
          <cell r="D5411" t="str">
            <v>0</v>
          </cell>
          <cell r="E5411" t="str">
            <v>0</v>
          </cell>
          <cell r="H5411">
            <v>0</v>
          </cell>
        </row>
        <row r="5412">
          <cell r="D5412" t="str">
            <v>0</v>
          </cell>
          <cell r="E5412" t="str">
            <v>0</v>
          </cell>
          <cell r="H5412">
            <v>0</v>
          </cell>
        </row>
        <row r="5413">
          <cell r="D5413" t="str">
            <v>0</v>
          </cell>
          <cell r="E5413" t="str">
            <v>0</v>
          </cell>
          <cell r="H5413">
            <v>0</v>
          </cell>
        </row>
        <row r="5414">
          <cell r="D5414" t="str">
            <v>0</v>
          </cell>
          <cell r="E5414" t="str">
            <v>0</v>
          </cell>
          <cell r="H5414">
            <v>0</v>
          </cell>
        </row>
        <row r="5415">
          <cell r="D5415" t="str">
            <v>0</v>
          </cell>
          <cell r="E5415" t="str">
            <v>0</v>
          </cell>
          <cell r="H5415">
            <v>0</v>
          </cell>
        </row>
        <row r="5416">
          <cell r="D5416" t="str">
            <v>0</v>
          </cell>
          <cell r="E5416" t="str">
            <v>0</v>
          </cell>
          <cell r="H5416">
            <v>0</v>
          </cell>
        </row>
        <row r="5417">
          <cell r="D5417" t="str">
            <v>0</v>
          </cell>
          <cell r="E5417" t="str">
            <v>0</v>
          </cell>
          <cell r="H5417">
            <v>0</v>
          </cell>
        </row>
        <row r="5418">
          <cell r="D5418" t="str">
            <v>0</v>
          </cell>
          <cell r="E5418" t="str">
            <v>0</v>
          </cell>
          <cell r="H5418">
            <v>0</v>
          </cell>
        </row>
        <row r="5419">
          <cell r="D5419" t="str">
            <v>0</v>
          </cell>
          <cell r="E5419" t="str">
            <v>0</v>
          </cell>
          <cell r="H5419">
            <v>0</v>
          </cell>
        </row>
        <row r="5420">
          <cell r="D5420" t="str">
            <v>0</v>
          </cell>
          <cell r="E5420" t="str">
            <v>0</v>
          </cell>
          <cell r="H5420">
            <v>0</v>
          </cell>
        </row>
        <row r="5421">
          <cell r="D5421" t="str">
            <v>0</v>
          </cell>
          <cell r="E5421" t="str">
            <v>0</v>
          </cell>
          <cell r="H5421">
            <v>0</v>
          </cell>
        </row>
        <row r="5422">
          <cell r="D5422" t="str">
            <v>0</v>
          </cell>
          <cell r="E5422" t="str">
            <v>0</v>
          </cell>
          <cell r="H5422">
            <v>0</v>
          </cell>
        </row>
        <row r="5423">
          <cell r="D5423" t="str">
            <v>0</v>
          </cell>
          <cell r="E5423" t="str">
            <v>0</v>
          </cell>
          <cell r="H5423">
            <v>0</v>
          </cell>
        </row>
        <row r="5424">
          <cell r="D5424" t="str">
            <v>0</v>
          </cell>
          <cell r="E5424" t="str">
            <v>0</v>
          </cell>
          <cell r="H5424">
            <v>0</v>
          </cell>
        </row>
        <row r="5425">
          <cell r="D5425" t="str">
            <v>0</v>
          </cell>
          <cell r="E5425" t="str">
            <v>0</v>
          </cell>
          <cell r="H5425">
            <v>0</v>
          </cell>
        </row>
        <row r="5426">
          <cell r="D5426" t="str">
            <v>0</v>
          </cell>
          <cell r="E5426" t="str">
            <v>0</v>
          </cell>
          <cell r="H5426">
            <v>0</v>
          </cell>
        </row>
        <row r="5427">
          <cell r="D5427" t="str">
            <v>0</v>
          </cell>
          <cell r="E5427" t="str">
            <v>0</v>
          </cell>
          <cell r="H5427">
            <v>0</v>
          </cell>
        </row>
        <row r="5428">
          <cell r="D5428" t="str">
            <v>0</v>
          </cell>
          <cell r="E5428" t="str">
            <v>0</v>
          </cell>
          <cell r="H5428">
            <v>0</v>
          </cell>
        </row>
        <row r="5429">
          <cell r="D5429" t="str">
            <v>0</v>
          </cell>
          <cell r="E5429" t="str">
            <v>0</v>
          </cell>
          <cell r="H5429">
            <v>0</v>
          </cell>
        </row>
        <row r="5430">
          <cell r="D5430" t="str">
            <v>0</v>
          </cell>
          <cell r="E5430" t="str">
            <v>0</v>
          </cell>
          <cell r="H5430">
            <v>0</v>
          </cell>
        </row>
        <row r="5431">
          <cell r="D5431" t="str">
            <v>0</v>
          </cell>
          <cell r="E5431" t="str">
            <v>0</v>
          </cell>
          <cell r="H5431">
            <v>0</v>
          </cell>
        </row>
        <row r="5432">
          <cell r="D5432" t="str">
            <v>0</v>
          </cell>
          <cell r="E5432" t="str">
            <v>0</v>
          </cell>
          <cell r="H5432">
            <v>0</v>
          </cell>
        </row>
        <row r="5433">
          <cell r="D5433" t="str">
            <v>0</v>
          </cell>
          <cell r="E5433" t="str">
            <v>0</v>
          </cell>
          <cell r="H5433">
            <v>0</v>
          </cell>
        </row>
        <row r="5434">
          <cell r="D5434" t="str">
            <v>0</v>
          </cell>
          <cell r="E5434" t="str">
            <v>0</v>
          </cell>
          <cell r="H5434">
            <v>0</v>
          </cell>
        </row>
        <row r="5435">
          <cell r="D5435" t="str">
            <v>624</v>
          </cell>
          <cell r="E5435">
            <v>6825.59</v>
          </cell>
          <cell r="H5435">
            <v>624</v>
          </cell>
        </row>
        <row r="5436">
          <cell r="D5436" t="str">
            <v>0</v>
          </cell>
          <cell r="E5436" t="str">
            <v>0</v>
          </cell>
          <cell r="H5436">
            <v>0</v>
          </cell>
        </row>
        <row r="5437">
          <cell r="D5437" t="str">
            <v>0</v>
          </cell>
          <cell r="E5437" t="str">
            <v>0</v>
          </cell>
          <cell r="H5437">
            <v>0</v>
          </cell>
        </row>
        <row r="5438">
          <cell r="D5438" t="str">
            <v>0</v>
          </cell>
          <cell r="E5438" t="str">
            <v>0</v>
          </cell>
          <cell r="H5438">
            <v>0</v>
          </cell>
        </row>
        <row r="5439">
          <cell r="D5439" t="str">
            <v>0</v>
          </cell>
          <cell r="E5439" t="str">
            <v>0</v>
          </cell>
          <cell r="H5439">
            <v>0</v>
          </cell>
        </row>
        <row r="5440">
          <cell r="D5440" t="str">
            <v>0</v>
          </cell>
          <cell r="E5440" t="str">
            <v>0</v>
          </cell>
          <cell r="H5440">
            <v>0</v>
          </cell>
        </row>
        <row r="5441">
          <cell r="D5441" t="str">
            <v>0</v>
          </cell>
          <cell r="E5441" t="str">
            <v>0</v>
          </cell>
          <cell r="H5441">
            <v>0</v>
          </cell>
        </row>
        <row r="5442">
          <cell r="D5442" t="str">
            <v>0</v>
          </cell>
          <cell r="E5442" t="str">
            <v>0</v>
          </cell>
          <cell r="H5442">
            <v>0</v>
          </cell>
        </row>
        <row r="5443">
          <cell r="D5443" t="str">
            <v>0</v>
          </cell>
          <cell r="E5443" t="str">
            <v>0</v>
          </cell>
          <cell r="H5443">
            <v>0</v>
          </cell>
        </row>
        <row r="5444">
          <cell r="D5444" t="str">
            <v>0</v>
          </cell>
          <cell r="E5444" t="str">
            <v>0</v>
          </cell>
          <cell r="H5444">
            <v>0</v>
          </cell>
        </row>
        <row r="5445">
          <cell r="D5445" t="str">
            <v>0</v>
          </cell>
          <cell r="E5445" t="str">
            <v>0</v>
          </cell>
          <cell r="H5445">
            <v>0</v>
          </cell>
        </row>
        <row r="5446">
          <cell r="D5446" t="str">
            <v>0</v>
          </cell>
          <cell r="E5446" t="str">
            <v>0</v>
          </cell>
          <cell r="H5446">
            <v>0</v>
          </cell>
        </row>
        <row r="5447">
          <cell r="D5447" t="str">
            <v>0</v>
          </cell>
          <cell r="E5447" t="str">
            <v>0</v>
          </cell>
          <cell r="H5447">
            <v>0</v>
          </cell>
        </row>
        <row r="5448">
          <cell r="D5448" t="str">
            <v>0</v>
          </cell>
          <cell r="E5448" t="str">
            <v>0</v>
          </cell>
          <cell r="H5448">
            <v>0</v>
          </cell>
        </row>
        <row r="5449">
          <cell r="D5449" t="str">
            <v>0</v>
          </cell>
          <cell r="E5449" t="str">
            <v>0</v>
          </cell>
          <cell r="H5449">
            <v>0</v>
          </cell>
        </row>
        <row r="5450">
          <cell r="D5450" t="str">
            <v>0</v>
          </cell>
          <cell r="E5450" t="str">
            <v>0</v>
          </cell>
          <cell r="H5450">
            <v>0</v>
          </cell>
        </row>
        <row r="5451">
          <cell r="D5451" t="str">
            <v>0</v>
          </cell>
          <cell r="E5451" t="str">
            <v>0</v>
          </cell>
          <cell r="H5451">
            <v>0</v>
          </cell>
        </row>
        <row r="5452">
          <cell r="D5452" t="str">
            <v>0</v>
          </cell>
          <cell r="E5452" t="str">
            <v>0</v>
          </cell>
          <cell r="H5452">
            <v>0</v>
          </cell>
        </row>
        <row r="5453">
          <cell r="D5453" t="str">
            <v>0</v>
          </cell>
          <cell r="E5453" t="str">
            <v>0</v>
          </cell>
          <cell r="H5453">
            <v>0</v>
          </cell>
        </row>
        <row r="5454">
          <cell r="D5454" t="str">
            <v>0</v>
          </cell>
          <cell r="E5454" t="str">
            <v>0</v>
          </cell>
          <cell r="H5454">
            <v>0</v>
          </cell>
        </row>
        <row r="5455">
          <cell r="D5455" t="str">
            <v>0</v>
          </cell>
          <cell r="E5455" t="str">
            <v>0</v>
          </cell>
          <cell r="H5455">
            <v>0</v>
          </cell>
        </row>
        <row r="5456">
          <cell r="D5456" t="str">
            <v>0</v>
          </cell>
          <cell r="E5456" t="str">
            <v>0</v>
          </cell>
          <cell r="H5456">
            <v>0</v>
          </cell>
        </row>
        <row r="5457">
          <cell r="D5457" t="str">
            <v>0</v>
          </cell>
          <cell r="E5457" t="str">
            <v>0</v>
          </cell>
          <cell r="H5457">
            <v>0</v>
          </cell>
        </row>
        <row r="5458">
          <cell r="D5458" t="str">
            <v>0</v>
          </cell>
          <cell r="E5458" t="str">
            <v>0</v>
          </cell>
          <cell r="H5458">
            <v>0</v>
          </cell>
        </row>
        <row r="5459">
          <cell r="D5459" t="str">
            <v>0</v>
          </cell>
          <cell r="E5459" t="str">
            <v>0</v>
          </cell>
          <cell r="H5459">
            <v>0</v>
          </cell>
        </row>
        <row r="5460">
          <cell r="D5460" t="str">
            <v>0</v>
          </cell>
          <cell r="E5460" t="str">
            <v>0</v>
          </cell>
          <cell r="H5460">
            <v>0</v>
          </cell>
        </row>
        <row r="5461">
          <cell r="D5461" t="str">
            <v>0</v>
          </cell>
          <cell r="E5461" t="str">
            <v>0</v>
          </cell>
          <cell r="H5461">
            <v>0</v>
          </cell>
        </row>
        <row r="5462">
          <cell r="D5462" t="str">
            <v>0</v>
          </cell>
          <cell r="E5462" t="str">
            <v>0</v>
          </cell>
          <cell r="H5462">
            <v>0</v>
          </cell>
        </row>
        <row r="5463">
          <cell r="D5463" t="str">
            <v>0</v>
          </cell>
          <cell r="E5463" t="str">
            <v>0</v>
          </cell>
          <cell r="H5463">
            <v>0</v>
          </cell>
        </row>
        <row r="5464">
          <cell r="D5464" t="str">
            <v>0</v>
          </cell>
          <cell r="E5464" t="str">
            <v>0</v>
          </cell>
          <cell r="H5464">
            <v>0</v>
          </cell>
        </row>
        <row r="5465">
          <cell r="D5465" t="str">
            <v>0</v>
          </cell>
          <cell r="E5465" t="str">
            <v>0</v>
          </cell>
          <cell r="H5465">
            <v>0</v>
          </cell>
        </row>
        <row r="5466">
          <cell r="D5466" t="str">
            <v>0</v>
          </cell>
          <cell r="E5466" t="str">
            <v>0</v>
          </cell>
          <cell r="H5466">
            <v>0</v>
          </cell>
        </row>
        <row r="5467">
          <cell r="D5467" t="str">
            <v>0</v>
          </cell>
          <cell r="E5467" t="str">
            <v>0</v>
          </cell>
          <cell r="H5467">
            <v>0</v>
          </cell>
        </row>
        <row r="5468">
          <cell r="D5468" t="str">
            <v>0</v>
          </cell>
          <cell r="E5468" t="str">
            <v>0</v>
          </cell>
          <cell r="H5468">
            <v>0</v>
          </cell>
        </row>
        <row r="5469">
          <cell r="D5469" t="str">
            <v>0</v>
          </cell>
          <cell r="E5469" t="str">
            <v>0</v>
          </cell>
          <cell r="H5469">
            <v>0</v>
          </cell>
        </row>
        <row r="5470">
          <cell r="D5470" t="str">
            <v>0</v>
          </cell>
          <cell r="E5470" t="str">
            <v>0</v>
          </cell>
          <cell r="H5470">
            <v>0</v>
          </cell>
        </row>
        <row r="5471">
          <cell r="D5471" t="str">
            <v>0</v>
          </cell>
          <cell r="E5471" t="str">
            <v>0</v>
          </cell>
          <cell r="H5471">
            <v>0</v>
          </cell>
        </row>
        <row r="5472">
          <cell r="D5472" t="str">
            <v>0</v>
          </cell>
          <cell r="E5472" t="str">
            <v>0</v>
          </cell>
          <cell r="H5472">
            <v>0</v>
          </cell>
        </row>
        <row r="5473">
          <cell r="D5473" t="str">
            <v>0</v>
          </cell>
          <cell r="E5473" t="str">
            <v>0</v>
          </cell>
          <cell r="H5473">
            <v>0</v>
          </cell>
        </row>
        <row r="5474">
          <cell r="D5474" t="str">
            <v>0</v>
          </cell>
          <cell r="E5474" t="str">
            <v>0</v>
          </cell>
          <cell r="H5474">
            <v>0</v>
          </cell>
        </row>
        <row r="5475">
          <cell r="D5475" t="str">
            <v>0</v>
          </cell>
          <cell r="E5475" t="str">
            <v>0</v>
          </cell>
          <cell r="H5475">
            <v>0</v>
          </cell>
        </row>
        <row r="5476">
          <cell r="D5476" t="str">
            <v>0</v>
          </cell>
          <cell r="E5476" t="str">
            <v>0</v>
          </cell>
          <cell r="H5476">
            <v>0</v>
          </cell>
        </row>
        <row r="5477">
          <cell r="D5477" t="str">
            <v>0</v>
          </cell>
          <cell r="E5477" t="str">
            <v>0</v>
          </cell>
          <cell r="H5477">
            <v>0</v>
          </cell>
        </row>
        <row r="5478">
          <cell r="D5478" t="str">
            <v>0</v>
          </cell>
          <cell r="E5478" t="str">
            <v>0</v>
          </cell>
          <cell r="H5478">
            <v>0</v>
          </cell>
        </row>
        <row r="5479">
          <cell r="D5479" t="str">
            <v>0</v>
          </cell>
          <cell r="E5479" t="str">
            <v>0</v>
          </cell>
          <cell r="H5479">
            <v>0</v>
          </cell>
        </row>
        <row r="5480">
          <cell r="D5480" t="str">
            <v>0</v>
          </cell>
          <cell r="E5480" t="str">
            <v>0</v>
          </cell>
          <cell r="H5480">
            <v>0</v>
          </cell>
        </row>
        <row r="5481">
          <cell r="D5481" t="str">
            <v>0</v>
          </cell>
          <cell r="E5481" t="str">
            <v>0</v>
          </cell>
          <cell r="H5481">
            <v>0</v>
          </cell>
        </row>
        <row r="5482">
          <cell r="D5482" t="str">
            <v>0</v>
          </cell>
          <cell r="E5482" t="str">
            <v>0</v>
          </cell>
          <cell r="H5482">
            <v>0</v>
          </cell>
        </row>
        <row r="5483">
          <cell r="D5483" t="str">
            <v>0</v>
          </cell>
          <cell r="E5483" t="str">
            <v>0</v>
          </cell>
          <cell r="H5483">
            <v>0</v>
          </cell>
        </row>
        <row r="5484">
          <cell r="D5484" t="str">
            <v>623</v>
          </cell>
          <cell r="E5484">
            <v>-1.02</v>
          </cell>
          <cell r="H5484">
            <v>623</v>
          </cell>
        </row>
        <row r="5485">
          <cell r="D5485" t="str">
            <v>0</v>
          </cell>
          <cell r="E5485" t="str">
            <v>0</v>
          </cell>
          <cell r="H5485">
            <v>0</v>
          </cell>
        </row>
        <row r="5486">
          <cell r="D5486" t="str">
            <v>622</v>
          </cell>
          <cell r="E5486">
            <v>1214.53</v>
          </cell>
          <cell r="H5486">
            <v>622</v>
          </cell>
        </row>
        <row r="5487">
          <cell r="D5487" t="str">
            <v>0</v>
          </cell>
          <cell r="E5487" t="str">
            <v>0</v>
          </cell>
          <cell r="H5487">
            <v>0</v>
          </cell>
        </row>
        <row r="5488">
          <cell r="D5488" t="str">
            <v>0</v>
          </cell>
          <cell r="E5488" t="str">
            <v>0</v>
          </cell>
          <cell r="H5488">
            <v>0</v>
          </cell>
        </row>
        <row r="5489">
          <cell r="D5489" t="str">
            <v>0</v>
          </cell>
          <cell r="E5489" t="str">
            <v>0</v>
          </cell>
          <cell r="H5489">
            <v>0</v>
          </cell>
        </row>
        <row r="5490">
          <cell r="D5490" t="str">
            <v>0</v>
          </cell>
          <cell r="E5490" t="str">
            <v>0</v>
          </cell>
          <cell r="H5490">
            <v>0</v>
          </cell>
        </row>
        <row r="5491">
          <cell r="D5491" t="str">
            <v>0</v>
          </cell>
          <cell r="E5491" t="str">
            <v>0</v>
          </cell>
          <cell r="H5491">
            <v>0</v>
          </cell>
        </row>
        <row r="5492">
          <cell r="D5492" t="str">
            <v>0</v>
          </cell>
          <cell r="E5492" t="str">
            <v>0</v>
          </cell>
          <cell r="H5492">
            <v>0</v>
          </cell>
        </row>
        <row r="5493">
          <cell r="D5493" t="str">
            <v>626</v>
          </cell>
          <cell r="E5493">
            <v>-54.4</v>
          </cell>
          <cell r="H5493">
            <v>626</v>
          </cell>
        </row>
        <row r="5494">
          <cell r="D5494" t="str">
            <v>0</v>
          </cell>
          <cell r="E5494" t="str">
            <v>0</v>
          </cell>
          <cell r="H5494">
            <v>0</v>
          </cell>
        </row>
        <row r="5495">
          <cell r="D5495" t="str">
            <v>0</v>
          </cell>
          <cell r="E5495" t="str">
            <v>0</v>
          </cell>
          <cell r="H5495">
            <v>0</v>
          </cell>
        </row>
        <row r="5496">
          <cell r="D5496" t="str">
            <v>0</v>
          </cell>
          <cell r="E5496" t="str">
            <v>0</v>
          </cell>
          <cell r="H5496">
            <v>0</v>
          </cell>
        </row>
        <row r="5497">
          <cell r="D5497" t="str">
            <v>0</v>
          </cell>
          <cell r="E5497" t="str">
            <v>0</v>
          </cell>
          <cell r="H5497">
            <v>0</v>
          </cell>
        </row>
        <row r="5498">
          <cell r="D5498" t="str">
            <v>0</v>
          </cell>
          <cell r="E5498" t="str">
            <v>0</v>
          </cell>
          <cell r="H5498">
            <v>0</v>
          </cell>
        </row>
        <row r="5499">
          <cell r="D5499" t="str">
            <v>0</v>
          </cell>
          <cell r="E5499" t="str">
            <v>0</v>
          </cell>
          <cell r="H5499">
            <v>0</v>
          </cell>
        </row>
        <row r="5500">
          <cell r="D5500" t="str">
            <v>0</v>
          </cell>
          <cell r="E5500" t="str">
            <v>0</v>
          </cell>
          <cell r="H5500">
            <v>0</v>
          </cell>
        </row>
        <row r="5501">
          <cell r="D5501" t="str">
            <v>0</v>
          </cell>
          <cell r="E5501" t="str">
            <v>0</v>
          </cell>
          <cell r="H5501">
            <v>0</v>
          </cell>
        </row>
        <row r="5502">
          <cell r="D5502" t="str">
            <v>0</v>
          </cell>
          <cell r="E5502" t="str">
            <v>0</v>
          </cell>
          <cell r="H5502">
            <v>0</v>
          </cell>
        </row>
        <row r="5503">
          <cell r="D5503" t="str">
            <v>0</v>
          </cell>
          <cell r="E5503" t="str">
            <v>0</v>
          </cell>
          <cell r="H5503">
            <v>0</v>
          </cell>
        </row>
        <row r="5504">
          <cell r="D5504" t="str">
            <v>0</v>
          </cell>
          <cell r="E5504" t="str">
            <v>0</v>
          </cell>
          <cell r="H5504">
            <v>0</v>
          </cell>
        </row>
        <row r="5505">
          <cell r="D5505" t="str">
            <v>0</v>
          </cell>
          <cell r="E5505" t="str">
            <v>0</v>
          </cell>
          <cell r="H5505">
            <v>0</v>
          </cell>
        </row>
        <row r="5506">
          <cell r="D5506" t="str">
            <v>0</v>
          </cell>
          <cell r="E5506" t="str">
            <v>0</v>
          </cell>
          <cell r="H5506">
            <v>0</v>
          </cell>
        </row>
        <row r="5507">
          <cell r="D5507" t="str">
            <v>0</v>
          </cell>
          <cell r="E5507" t="str">
            <v>0</v>
          </cell>
          <cell r="H5507">
            <v>0</v>
          </cell>
        </row>
        <row r="5508">
          <cell r="D5508" t="str">
            <v>0</v>
          </cell>
          <cell r="E5508" t="str">
            <v>0</v>
          </cell>
          <cell r="H5508">
            <v>0</v>
          </cell>
        </row>
        <row r="5509">
          <cell r="D5509" t="str">
            <v>0</v>
          </cell>
          <cell r="E5509" t="str">
            <v>0</v>
          </cell>
          <cell r="H5509">
            <v>0</v>
          </cell>
        </row>
        <row r="5510">
          <cell r="D5510" t="str">
            <v>0</v>
          </cell>
          <cell r="E5510" t="str">
            <v>0</v>
          </cell>
          <cell r="H5510">
            <v>0</v>
          </cell>
        </row>
        <row r="5511">
          <cell r="D5511" t="str">
            <v>0</v>
          </cell>
          <cell r="E5511" t="str">
            <v>0</v>
          </cell>
          <cell r="H5511">
            <v>0</v>
          </cell>
        </row>
        <row r="5512">
          <cell r="D5512" t="str">
            <v>0</v>
          </cell>
          <cell r="E5512" t="str">
            <v>0</v>
          </cell>
          <cell r="H5512">
            <v>0</v>
          </cell>
        </row>
        <row r="5513">
          <cell r="D5513" t="str">
            <v>0</v>
          </cell>
          <cell r="E5513" t="str">
            <v>0</v>
          </cell>
          <cell r="H5513">
            <v>0</v>
          </cell>
        </row>
        <row r="5514">
          <cell r="D5514" t="str">
            <v>0</v>
          </cell>
          <cell r="E5514" t="str">
            <v>0</v>
          </cell>
          <cell r="H5514">
            <v>0</v>
          </cell>
        </row>
        <row r="5515">
          <cell r="D5515" t="str">
            <v>0</v>
          </cell>
          <cell r="E5515" t="str">
            <v>0</v>
          </cell>
          <cell r="H5515">
            <v>0</v>
          </cell>
        </row>
        <row r="5516">
          <cell r="D5516" t="str">
            <v>626</v>
          </cell>
          <cell r="E5516">
            <v>-33.08</v>
          </cell>
          <cell r="H5516">
            <v>626</v>
          </cell>
        </row>
        <row r="5517">
          <cell r="D5517" t="str">
            <v>0</v>
          </cell>
          <cell r="E5517" t="str">
            <v>0</v>
          </cell>
          <cell r="H5517">
            <v>0</v>
          </cell>
        </row>
        <row r="5518">
          <cell r="D5518" t="str">
            <v>0</v>
          </cell>
          <cell r="E5518" t="str">
            <v>0</v>
          </cell>
          <cell r="H5518">
            <v>0</v>
          </cell>
        </row>
        <row r="5519">
          <cell r="D5519" t="str">
            <v>0</v>
          </cell>
          <cell r="E5519" t="str">
            <v>0</v>
          </cell>
          <cell r="H5519">
            <v>0</v>
          </cell>
        </row>
        <row r="5520">
          <cell r="D5520" t="str">
            <v>0</v>
          </cell>
          <cell r="E5520" t="str">
            <v>0</v>
          </cell>
          <cell r="H5520">
            <v>0</v>
          </cell>
        </row>
        <row r="5521">
          <cell r="D5521" t="str">
            <v>0</v>
          </cell>
          <cell r="E5521" t="str">
            <v>0</v>
          </cell>
          <cell r="H5521">
            <v>0</v>
          </cell>
        </row>
        <row r="5522">
          <cell r="D5522" t="str">
            <v>0</v>
          </cell>
          <cell r="E5522" t="str">
            <v>0</v>
          </cell>
          <cell r="H5522">
            <v>0</v>
          </cell>
        </row>
        <row r="5523">
          <cell r="D5523" t="str">
            <v>0</v>
          </cell>
          <cell r="E5523" t="str">
            <v>0</v>
          </cell>
          <cell r="H5523">
            <v>0</v>
          </cell>
        </row>
        <row r="5524">
          <cell r="D5524" t="str">
            <v>0</v>
          </cell>
          <cell r="E5524" t="str">
            <v>0</v>
          </cell>
          <cell r="H5524">
            <v>0</v>
          </cell>
        </row>
        <row r="5525">
          <cell r="D5525" t="str">
            <v>0</v>
          </cell>
          <cell r="E5525" t="str">
            <v>0</v>
          </cell>
          <cell r="H5525">
            <v>0</v>
          </cell>
        </row>
        <row r="5526">
          <cell r="D5526" t="str">
            <v>0</v>
          </cell>
          <cell r="E5526" t="str">
            <v>0</v>
          </cell>
          <cell r="H5526">
            <v>0</v>
          </cell>
        </row>
        <row r="5527">
          <cell r="D5527" t="str">
            <v>0</v>
          </cell>
          <cell r="E5527" t="str">
            <v>0</v>
          </cell>
          <cell r="H5527">
            <v>0</v>
          </cell>
        </row>
        <row r="5528">
          <cell r="D5528" t="str">
            <v>0</v>
          </cell>
          <cell r="E5528" t="str">
            <v>0</v>
          </cell>
          <cell r="H5528">
            <v>0</v>
          </cell>
        </row>
        <row r="5529">
          <cell r="D5529" t="str">
            <v>624</v>
          </cell>
          <cell r="E5529">
            <v>157.56</v>
          </cell>
          <cell r="H5529">
            <v>624</v>
          </cell>
        </row>
        <row r="5530">
          <cell r="D5530" t="str">
            <v>0</v>
          </cell>
          <cell r="E5530" t="str">
            <v>0</v>
          </cell>
          <cell r="H5530">
            <v>0</v>
          </cell>
        </row>
        <row r="5531">
          <cell r="D5531" t="str">
            <v>685</v>
          </cell>
          <cell r="E5531">
            <v>-0.01</v>
          </cell>
          <cell r="H5531">
            <v>685</v>
          </cell>
        </row>
        <row r="5532">
          <cell r="D5532" t="str">
            <v>0</v>
          </cell>
          <cell r="E5532" t="str">
            <v>0</v>
          </cell>
          <cell r="H5532">
            <v>0</v>
          </cell>
        </row>
        <row r="5533">
          <cell r="D5533" t="str">
            <v>0</v>
          </cell>
          <cell r="E5533" t="str">
            <v>0</v>
          </cell>
          <cell r="H5533">
            <v>0</v>
          </cell>
        </row>
        <row r="5534">
          <cell r="D5534" t="str">
            <v>611</v>
          </cell>
          <cell r="E5534">
            <v>0.93</v>
          </cell>
          <cell r="H5534">
            <v>611</v>
          </cell>
        </row>
        <row r="5535">
          <cell r="D5535" t="str">
            <v>0</v>
          </cell>
          <cell r="E5535" t="str">
            <v>0</v>
          </cell>
          <cell r="H5535">
            <v>0</v>
          </cell>
        </row>
        <row r="5536">
          <cell r="D5536" t="str">
            <v>0</v>
          </cell>
          <cell r="E5536" t="str">
            <v>0</v>
          </cell>
          <cell r="H5536">
            <v>0</v>
          </cell>
        </row>
        <row r="5537">
          <cell r="D5537" t="str">
            <v>0</v>
          </cell>
          <cell r="E5537" t="str">
            <v>0</v>
          </cell>
          <cell r="H5537">
            <v>0</v>
          </cell>
        </row>
        <row r="5538">
          <cell r="D5538" t="str">
            <v>0</v>
          </cell>
          <cell r="E5538" t="str">
            <v>0</v>
          </cell>
          <cell r="H5538">
            <v>0</v>
          </cell>
        </row>
        <row r="5539">
          <cell r="D5539" t="str">
            <v>0</v>
          </cell>
          <cell r="E5539" t="str">
            <v>0</v>
          </cell>
          <cell r="H5539">
            <v>0</v>
          </cell>
        </row>
        <row r="5540">
          <cell r="D5540" t="str">
            <v>0</v>
          </cell>
          <cell r="E5540" t="str">
            <v>0</v>
          </cell>
          <cell r="H5540">
            <v>0</v>
          </cell>
        </row>
        <row r="5541">
          <cell r="D5541" t="str">
            <v>0</v>
          </cell>
          <cell r="E5541" t="str">
            <v>0</v>
          </cell>
          <cell r="H5541">
            <v>0</v>
          </cell>
        </row>
        <row r="5542">
          <cell r="D5542" t="str">
            <v>0</v>
          </cell>
          <cell r="E5542" t="str">
            <v>0</v>
          </cell>
          <cell r="H5542">
            <v>0</v>
          </cell>
        </row>
        <row r="5543">
          <cell r="D5543" t="str">
            <v>0</v>
          </cell>
          <cell r="E5543" t="str">
            <v>0</v>
          </cell>
          <cell r="H5543">
            <v>0</v>
          </cell>
        </row>
        <row r="5544">
          <cell r="D5544" t="str">
            <v>0</v>
          </cell>
          <cell r="E5544" t="str">
            <v>0</v>
          </cell>
          <cell r="H5544">
            <v>0</v>
          </cell>
        </row>
        <row r="5545">
          <cell r="D5545" t="str">
            <v>0</v>
          </cell>
          <cell r="E5545" t="str">
            <v>0</v>
          </cell>
          <cell r="H5545">
            <v>0</v>
          </cell>
        </row>
        <row r="5546">
          <cell r="D5546" t="str">
            <v>611</v>
          </cell>
          <cell r="E5546">
            <v>21565.01</v>
          </cell>
          <cell r="H5546">
            <v>611</v>
          </cell>
        </row>
        <row r="5547">
          <cell r="D5547" t="str">
            <v>0</v>
          </cell>
          <cell r="E5547" t="str">
            <v>0</v>
          </cell>
          <cell r="H5547">
            <v>0</v>
          </cell>
        </row>
        <row r="5548">
          <cell r="D5548" t="str">
            <v>0</v>
          </cell>
          <cell r="E5548" t="str">
            <v>0</v>
          </cell>
          <cell r="H5548">
            <v>0</v>
          </cell>
        </row>
        <row r="5549">
          <cell r="D5549" t="str">
            <v>623</v>
          </cell>
          <cell r="E5549">
            <v>-1.28</v>
          </cell>
          <cell r="H5549">
            <v>623</v>
          </cell>
        </row>
        <row r="5550">
          <cell r="D5550" t="str">
            <v>0</v>
          </cell>
          <cell r="E5550" t="str">
            <v>0</v>
          </cell>
          <cell r="H5550">
            <v>0</v>
          </cell>
        </row>
        <row r="5551">
          <cell r="D5551" t="str">
            <v>0</v>
          </cell>
          <cell r="E5551" t="str">
            <v>0</v>
          </cell>
          <cell r="H5551">
            <v>0</v>
          </cell>
        </row>
        <row r="5552">
          <cell r="D5552" t="str">
            <v>0</v>
          </cell>
          <cell r="E5552" t="str">
            <v>0</v>
          </cell>
          <cell r="H5552">
            <v>0</v>
          </cell>
        </row>
        <row r="5553">
          <cell r="D5553" t="str">
            <v>0</v>
          </cell>
          <cell r="E5553" t="str">
            <v>0</v>
          </cell>
          <cell r="H5553">
            <v>0</v>
          </cell>
        </row>
        <row r="5554">
          <cell r="D5554" t="str">
            <v>0</v>
          </cell>
          <cell r="E5554" t="str">
            <v>0</v>
          </cell>
          <cell r="H5554">
            <v>0</v>
          </cell>
        </row>
        <row r="5555">
          <cell r="D5555" t="str">
            <v>0</v>
          </cell>
          <cell r="E5555" t="str">
            <v>0</v>
          </cell>
          <cell r="H5555">
            <v>0</v>
          </cell>
        </row>
        <row r="5556">
          <cell r="D5556" t="str">
            <v>0</v>
          </cell>
          <cell r="E5556" t="str">
            <v>0</v>
          </cell>
          <cell r="H5556">
            <v>0</v>
          </cell>
        </row>
        <row r="5557">
          <cell r="D5557" t="str">
            <v>0</v>
          </cell>
          <cell r="E5557" t="str">
            <v>0</v>
          </cell>
          <cell r="H5557">
            <v>0</v>
          </cell>
        </row>
        <row r="5558">
          <cell r="D5558" t="str">
            <v>0</v>
          </cell>
          <cell r="E5558" t="str">
            <v>0</v>
          </cell>
          <cell r="H5558">
            <v>0</v>
          </cell>
        </row>
        <row r="5559">
          <cell r="D5559" t="str">
            <v>0</v>
          </cell>
          <cell r="E5559" t="str">
            <v>0</v>
          </cell>
          <cell r="H5559">
            <v>0</v>
          </cell>
        </row>
        <row r="5560">
          <cell r="D5560" t="str">
            <v>0</v>
          </cell>
          <cell r="E5560" t="str">
            <v>0</v>
          </cell>
          <cell r="H5560">
            <v>0</v>
          </cell>
        </row>
        <row r="5561">
          <cell r="D5561" t="str">
            <v>0</v>
          </cell>
          <cell r="E5561" t="str">
            <v>0</v>
          </cell>
          <cell r="H5561">
            <v>0</v>
          </cell>
        </row>
        <row r="5562">
          <cell r="D5562" t="str">
            <v>0</v>
          </cell>
          <cell r="E5562" t="str">
            <v>0</v>
          </cell>
          <cell r="H5562">
            <v>0</v>
          </cell>
        </row>
        <row r="5563">
          <cell r="D5563" t="str">
            <v>0</v>
          </cell>
          <cell r="E5563" t="str">
            <v>0</v>
          </cell>
          <cell r="H5563">
            <v>0</v>
          </cell>
        </row>
        <row r="5564">
          <cell r="D5564" t="str">
            <v>0</v>
          </cell>
          <cell r="E5564" t="str">
            <v>0</v>
          </cell>
          <cell r="H5564">
            <v>0</v>
          </cell>
        </row>
        <row r="5565">
          <cell r="D5565" t="str">
            <v>0</v>
          </cell>
          <cell r="E5565" t="str">
            <v>0</v>
          </cell>
          <cell r="H5565">
            <v>0</v>
          </cell>
        </row>
        <row r="5566">
          <cell r="D5566" t="str">
            <v>624</v>
          </cell>
          <cell r="E5566">
            <v>348.95</v>
          </cell>
          <cell r="H5566">
            <v>624</v>
          </cell>
        </row>
        <row r="5567">
          <cell r="D5567" t="str">
            <v>0</v>
          </cell>
          <cell r="E5567" t="str">
            <v>0</v>
          </cell>
          <cell r="H5567">
            <v>0</v>
          </cell>
        </row>
        <row r="5568">
          <cell r="D5568" t="str">
            <v>0</v>
          </cell>
          <cell r="E5568" t="str">
            <v>0</v>
          </cell>
          <cell r="H5568">
            <v>0</v>
          </cell>
        </row>
        <row r="5569">
          <cell r="D5569" t="str">
            <v>0</v>
          </cell>
          <cell r="E5569" t="str">
            <v>0</v>
          </cell>
          <cell r="H5569">
            <v>0</v>
          </cell>
        </row>
        <row r="5570">
          <cell r="D5570" t="str">
            <v>0</v>
          </cell>
          <cell r="E5570" t="str">
            <v>0</v>
          </cell>
          <cell r="H5570">
            <v>0</v>
          </cell>
        </row>
        <row r="5571">
          <cell r="D5571" t="str">
            <v>0</v>
          </cell>
          <cell r="E5571" t="str">
            <v>0</v>
          </cell>
          <cell r="H5571">
            <v>0</v>
          </cell>
        </row>
        <row r="5572">
          <cell r="D5572" t="str">
            <v>0</v>
          </cell>
          <cell r="E5572" t="str">
            <v>0</v>
          </cell>
          <cell r="H5572">
            <v>0</v>
          </cell>
        </row>
        <row r="5573">
          <cell r="D5573" t="str">
            <v>0</v>
          </cell>
          <cell r="E5573" t="str">
            <v>0</v>
          </cell>
          <cell r="H5573">
            <v>0</v>
          </cell>
        </row>
        <row r="5574">
          <cell r="D5574" t="str">
            <v>0</v>
          </cell>
          <cell r="E5574" t="str">
            <v>0</v>
          </cell>
          <cell r="H5574">
            <v>0</v>
          </cell>
        </row>
        <row r="5575">
          <cell r="D5575" t="str">
            <v>0</v>
          </cell>
          <cell r="E5575" t="str">
            <v>0</v>
          </cell>
          <cell r="H5575">
            <v>0</v>
          </cell>
        </row>
        <row r="5576">
          <cell r="D5576" t="str">
            <v>0</v>
          </cell>
          <cell r="E5576" t="str">
            <v>0</v>
          </cell>
          <cell r="H5576">
            <v>0</v>
          </cell>
        </row>
        <row r="5577">
          <cell r="D5577" t="str">
            <v>0</v>
          </cell>
          <cell r="E5577" t="str">
            <v>0</v>
          </cell>
          <cell r="H5577">
            <v>0</v>
          </cell>
        </row>
        <row r="5578">
          <cell r="D5578" t="str">
            <v>0</v>
          </cell>
          <cell r="E5578" t="str">
            <v>0</v>
          </cell>
          <cell r="H5578">
            <v>0</v>
          </cell>
        </row>
        <row r="5579">
          <cell r="D5579" t="str">
            <v>0</v>
          </cell>
          <cell r="E5579" t="str">
            <v>0</v>
          </cell>
          <cell r="H5579">
            <v>0</v>
          </cell>
        </row>
        <row r="5580">
          <cell r="D5580" t="str">
            <v>624</v>
          </cell>
          <cell r="E5580">
            <v>302.04000000000002</v>
          </cell>
          <cell r="H5580">
            <v>624</v>
          </cell>
        </row>
        <row r="5581">
          <cell r="D5581" t="str">
            <v>0</v>
          </cell>
          <cell r="E5581" t="str">
            <v>0</v>
          </cell>
          <cell r="H5581">
            <v>0</v>
          </cell>
        </row>
        <row r="5582">
          <cell r="D5582" t="str">
            <v>0</v>
          </cell>
          <cell r="E5582" t="str">
            <v>0</v>
          </cell>
          <cell r="H5582">
            <v>0</v>
          </cell>
        </row>
        <row r="5583">
          <cell r="D5583" t="str">
            <v>0</v>
          </cell>
          <cell r="E5583" t="str">
            <v>0</v>
          </cell>
          <cell r="H5583">
            <v>0</v>
          </cell>
        </row>
        <row r="5584">
          <cell r="D5584" t="str">
            <v>624</v>
          </cell>
          <cell r="E5584">
            <v>127.92</v>
          </cell>
          <cell r="H5584">
            <v>624</v>
          </cell>
        </row>
        <row r="5585">
          <cell r="D5585" t="str">
            <v>0</v>
          </cell>
          <cell r="E5585" t="str">
            <v>0</v>
          </cell>
          <cell r="H5585">
            <v>0</v>
          </cell>
        </row>
        <row r="5586">
          <cell r="D5586" t="str">
            <v>0</v>
          </cell>
          <cell r="E5586" t="str">
            <v>0</v>
          </cell>
          <cell r="H5586">
            <v>0</v>
          </cell>
        </row>
        <row r="5587">
          <cell r="D5587" t="str">
            <v>0</v>
          </cell>
          <cell r="E5587" t="str">
            <v>0</v>
          </cell>
          <cell r="H5587">
            <v>0</v>
          </cell>
        </row>
        <row r="5588">
          <cell r="D5588" t="str">
            <v>0</v>
          </cell>
          <cell r="E5588" t="str">
            <v>0</v>
          </cell>
          <cell r="H5588">
            <v>0</v>
          </cell>
        </row>
        <row r="5589">
          <cell r="D5589" t="str">
            <v>0</v>
          </cell>
          <cell r="E5589" t="str">
            <v>0</v>
          </cell>
          <cell r="H5589">
            <v>0</v>
          </cell>
        </row>
        <row r="5590">
          <cell r="D5590" t="str">
            <v>0</v>
          </cell>
          <cell r="E5590" t="str">
            <v>0</v>
          </cell>
          <cell r="H5590">
            <v>0</v>
          </cell>
        </row>
        <row r="5591">
          <cell r="D5591" t="str">
            <v>0</v>
          </cell>
          <cell r="E5591" t="str">
            <v>0</v>
          </cell>
          <cell r="H5591">
            <v>0</v>
          </cell>
        </row>
        <row r="5592">
          <cell r="D5592" t="str">
            <v>0</v>
          </cell>
          <cell r="E5592" t="str">
            <v>0</v>
          </cell>
          <cell r="H5592">
            <v>0</v>
          </cell>
        </row>
        <row r="5593">
          <cell r="D5593" t="str">
            <v>0</v>
          </cell>
          <cell r="E5593" t="str">
            <v>0</v>
          </cell>
          <cell r="H5593">
            <v>0</v>
          </cell>
        </row>
        <row r="5594">
          <cell r="D5594" t="str">
            <v>0</v>
          </cell>
          <cell r="E5594" t="str">
            <v>0</v>
          </cell>
          <cell r="H5594">
            <v>0</v>
          </cell>
        </row>
        <row r="5595">
          <cell r="D5595" t="str">
            <v>0</v>
          </cell>
          <cell r="E5595" t="str">
            <v>0</v>
          </cell>
          <cell r="H5595">
            <v>0</v>
          </cell>
        </row>
        <row r="5596">
          <cell r="D5596" t="str">
            <v>0</v>
          </cell>
          <cell r="E5596" t="str">
            <v>0</v>
          </cell>
          <cell r="H5596">
            <v>0</v>
          </cell>
        </row>
        <row r="5597">
          <cell r="D5597" t="str">
            <v>0</v>
          </cell>
          <cell r="E5597" t="str">
            <v>0</v>
          </cell>
          <cell r="H5597">
            <v>0</v>
          </cell>
        </row>
        <row r="5598">
          <cell r="D5598" t="str">
            <v>0</v>
          </cell>
          <cell r="E5598" t="str">
            <v>0</v>
          </cell>
          <cell r="H5598">
            <v>0</v>
          </cell>
        </row>
        <row r="5599">
          <cell r="D5599" t="str">
            <v>0</v>
          </cell>
          <cell r="E5599" t="str">
            <v>0</v>
          </cell>
          <cell r="H5599">
            <v>0</v>
          </cell>
        </row>
        <row r="5600">
          <cell r="D5600" t="str">
            <v>0</v>
          </cell>
          <cell r="E5600" t="str">
            <v>0</v>
          </cell>
          <cell r="H5600">
            <v>0</v>
          </cell>
        </row>
        <row r="5601">
          <cell r="D5601" t="str">
            <v>0</v>
          </cell>
          <cell r="E5601" t="str">
            <v>0</v>
          </cell>
          <cell r="H5601">
            <v>0</v>
          </cell>
        </row>
        <row r="5602">
          <cell r="D5602" t="str">
            <v>624</v>
          </cell>
          <cell r="E5602">
            <v>59.56</v>
          </cell>
          <cell r="H5602">
            <v>624</v>
          </cell>
        </row>
        <row r="5603">
          <cell r="D5603" t="str">
            <v>0</v>
          </cell>
          <cell r="E5603" t="str">
            <v>0</v>
          </cell>
          <cell r="H5603">
            <v>0</v>
          </cell>
        </row>
        <row r="5604">
          <cell r="D5604" t="str">
            <v>0</v>
          </cell>
          <cell r="E5604" t="str">
            <v>0</v>
          </cell>
          <cell r="H5604">
            <v>0</v>
          </cell>
        </row>
        <row r="5605">
          <cell r="D5605" t="str">
            <v>0</v>
          </cell>
          <cell r="E5605" t="str">
            <v>0</v>
          </cell>
          <cell r="H5605">
            <v>0</v>
          </cell>
        </row>
        <row r="5606">
          <cell r="D5606" t="str">
            <v>0</v>
          </cell>
          <cell r="E5606" t="str">
            <v>0</v>
          </cell>
          <cell r="H5606">
            <v>0</v>
          </cell>
        </row>
        <row r="5607">
          <cell r="D5607" t="str">
            <v>0</v>
          </cell>
          <cell r="E5607" t="str">
            <v>0</v>
          </cell>
          <cell r="H5607">
            <v>0</v>
          </cell>
        </row>
        <row r="5608">
          <cell r="D5608" t="str">
            <v>0</v>
          </cell>
          <cell r="E5608" t="str">
            <v>0</v>
          </cell>
          <cell r="H5608">
            <v>0</v>
          </cell>
        </row>
        <row r="5609">
          <cell r="D5609" t="str">
            <v>0</v>
          </cell>
          <cell r="E5609" t="str">
            <v>0</v>
          </cell>
          <cell r="H5609">
            <v>0</v>
          </cell>
        </row>
        <row r="5610">
          <cell r="D5610" t="str">
            <v>0</v>
          </cell>
          <cell r="E5610" t="str">
            <v>0</v>
          </cell>
          <cell r="H5610">
            <v>0</v>
          </cell>
        </row>
        <row r="5611">
          <cell r="D5611" t="str">
            <v>0</v>
          </cell>
          <cell r="E5611" t="str">
            <v>0</v>
          </cell>
          <cell r="H5611">
            <v>0</v>
          </cell>
        </row>
        <row r="5612">
          <cell r="D5612" t="str">
            <v>0</v>
          </cell>
          <cell r="E5612" t="str">
            <v>0</v>
          </cell>
          <cell r="H5612">
            <v>0</v>
          </cell>
        </row>
        <row r="5613">
          <cell r="D5613" t="str">
            <v>0</v>
          </cell>
          <cell r="E5613" t="str">
            <v>0</v>
          </cell>
          <cell r="H5613">
            <v>0</v>
          </cell>
        </row>
        <row r="5614">
          <cell r="D5614" t="str">
            <v>0</v>
          </cell>
          <cell r="E5614" t="str">
            <v>0</v>
          </cell>
          <cell r="H5614">
            <v>0</v>
          </cell>
        </row>
        <row r="5615">
          <cell r="D5615" t="str">
            <v>0</v>
          </cell>
          <cell r="E5615" t="str">
            <v>0</v>
          </cell>
          <cell r="H5615">
            <v>0</v>
          </cell>
        </row>
        <row r="5616">
          <cell r="D5616" t="str">
            <v>0</v>
          </cell>
          <cell r="E5616" t="str">
            <v>0</v>
          </cell>
          <cell r="H5616">
            <v>0</v>
          </cell>
        </row>
        <row r="5617">
          <cell r="D5617" t="str">
            <v>0</v>
          </cell>
          <cell r="E5617" t="str">
            <v>0</v>
          </cell>
          <cell r="H5617">
            <v>0</v>
          </cell>
        </row>
        <row r="5618">
          <cell r="D5618" t="str">
            <v>0</v>
          </cell>
          <cell r="E5618" t="str">
            <v>0</v>
          </cell>
          <cell r="H5618">
            <v>0</v>
          </cell>
        </row>
        <row r="5619">
          <cell r="D5619" t="str">
            <v>0</v>
          </cell>
          <cell r="E5619" t="str">
            <v>0</v>
          </cell>
          <cell r="H5619">
            <v>0</v>
          </cell>
        </row>
        <row r="5620">
          <cell r="D5620" t="str">
            <v>0</v>
          </cell>
          <cell r="E5620" t="str">
            <v>0</v>
          </cell>
          <cell r="H5620">
            <v>0</v>
          </cell>
        </row>
        <row r="5621">
          <cell r="D5621" t="str">
            <v>0</v>
          </cell>
          <cell r="E5621" t="str">
            <v>0</v>
          </cell>
          <cell r="H5621">
            <v>0</v>
          </cell>
        </row>
        <row r="5622">
          <cell r="D5622" t="str">
            <v>0</v>
          </cell>
          <cell r="E5622" t="str">
            <v>0</v>
          </cell>
          <cell r="H5622">
            <v>0</v>
          </cell>
        </row>
        <row r="5623">
          <cell r="D5623" t="str">
            <v>0</v>
          </cell>
          <cell r="E5623" t="str">
            <v>0</v>
          </cell>
          <cell r="H5623">
            <v>0</v>
          </cell>
        </row>
        <row r="5624">
          <cell r="D5624" t="str">
            <v>0</v>
          </cell>
          <cell r="E5624" t="str">
            <v>0</v>
          </cell>
          <cell r="H5624">
            <v>0</v>
          </cell>
        </row>
        <row r="5625">
          <cell r="D5625" t="str">
            <v>0</v>
          </cell>
          <cell r="E5625" t="str">
            <v>0</v>
          </cell>
          <cell r="H5625">
            <v>0</v>
          </cell>
        </row>
        <row r="5626">
          <cell r="D5626" t="str">
            <v>0</v>
          </cell>
          <cell r="E5626" t="str">
            <v>0</v>
          </cell>
          <cell r="H5626">
            <v>0</v>
          </cell>
        </row>
        <row r="5627">
          <cell r="D5627" t="str">
            <v>0</v>
          </cell>
          <cell r="E5627" t="str">
            <v>0</v>
          </cell>
          <cell r="H5627">
            <v>0</v>
          </cell>
        </row>
        <row r="5628">
          <cell r="D5628" t="str">
            <v>0</v>
          </cell>
          <cell r="E5628" t="str">
            <v>0</v>
          </cell>
          <cell r="H5628">
            <v>0</v>
          </cell>
        </row>
        <row r="5629">
          <cell r="D5629" t="str">
            <v>0</v>
          </cell>
          <cell r="E5629" t="str">
            <v>0</v>
          </cell>
          <cell r="H5629">
            <v>0</v>
          </cell>
        </row>
        <row r="5630">
          <cell r="D5630" t="str">
            <v>0</v>
          </cell>
          <cell r="E5630" t="str">
            <v>0</v>
          </cell>
          <cell r="H5630">
            <v>0</v>
          </cell>
        </row>
        <row r="5631">
          <cell r="D5631" t="str">
            <v>0</v>
          </cell>
          <cell r="E5631" t="str">
            <v>0</v>
          </cell>
          <cell r="H5631">
            <v>0</v>
          </cell>
        </row>
        <row r="5632">
          <cell r="D5632" t="str">
            <v>624</v>
          </cell>
          <cell r="E5632">
            <v>432.12</v>
          </cell>
          <cell r="H5632">
            <v>624</v>
          </cell>
        </row>
        <row r="5633">
          <cell r="D5633" t="str">
            <v>0</v>
          </cell>
          <cell r="E5633" t="str">
            <v>0</v>
          </cell>
          <cell r="H5633">
            <v>0</v>
          </cell>
        </row>
        <row r="5634">
          <cell r="D5634" t="str">
            <v>0</v>
          </cell>
          <cell r="E5634" t="str">
            <v>0</v>
          </cell>
          <cell r="H5634">
            <v>0</v>
          </cell>
        </row>
        <row r="5635">
          <cell r="D5635" t="str">
            <v>0</v>
          </cell>
          <cell r="E5635" t="str">
            <v>0</v>
          </cell>
          <cell r="H5635">
            <v>0</v>
          </cell>
        </row>
        <row r="5636">
          <cell r="D5636" t="str">
            <v>0</v>
          </cell>
          <cell r="E5636" t="str">
            <v>0</v>
          </cell>
          <cell r="H5636">
            <v>0</v>
          </cell>
        </row>
        <row r="5637">
          <cell r="D5637" t="str">
            <v>0</v>
          </cell>
          <cell r="E5637" t="str">
            <v>0</v>
          </cell>
          <cell r="H5637">
            <v>0</v>
          </cell>
        </row>
        <row r="5638">
          <cell r="D5638" t="str">
            <v>0</v>
          </cell>
          <cell r="E5638" t="str">
            <v>0</v>
          </cell>
          <cell r="H5638">
            <v>0</v>
          </cell>
        </row>
        <row r="5639">
          <cell r="D5639" t="str">
            <v>0</v>
          </cell>
          <cell r="E5639" t="str">
            <v>0</v>
          </cell>
          <cell r="H5639">
            <v>0</v>
          </cell>
        </row>
        <row r="5640">
          <cell r="D5640" t="str">
            <v>0</v>
          </cell>
          <cell r="E5640" t="str">
            <v>0</v>
          </cell>
          <cell r="H5640">
            <v>0</v>
          </cell>
        </row>
        <row r="5641">
          <cell r="D5641" t="str">
            <v>0</v>
          </cell>
          <cell r="E5641" t="str">
            <v>0</v>
          </cell>
          <cell r="H5641">
            <v>0</v>
          </cell>
        </row>
        <row r="5642">
          <cell r="D5642" t="str">
            <v>0</v>
          </cell>
          <cell r="E5642" t="str">
            <v>0</v>
          </cell>
          <cell r="H5642">
            <v>0</v>
          </cell>
        </row>
        <row r="5643">
          <cell r="D5643" t="str">
            <v>0</v>
          </cell>
          <cell r="E5643" t="str">
            <v>0</v>
          </cell>
          <cell r="H5643">
            <v>0</v>
          </cell>
        </row>
        <row r="5644">
          <cell r="D5644" t="str">
            <v>0</v>
          </cell>
          <cell r="E5644" t="str">
            <v>0</v>
          </cell>
          <cell r="H5644">
            <v>0</v>
          </cell>
        </row>
        <row r="5645">
          <cell r="D5645" t="str">
            <v>0</v>
          </cell>
          <cell r="E5645" t="str">
            <v>0</v>
          </cell>
          <cell r="H5645">
            <v>0</v>
          </cell>
        </row>
        <row r="5646">
          <cell r="D5646" t="str">
            <v>0</v>
          </cell>
          <cell r="E5646" t="str">
            <v>0</v>
          </cell>
          <cell r="H5646">
            <v>0</v>
          </cell>
        </row>
        <row r="5647">
          <cell r="D5647" t="str">
            <v>0</v>
          </cell>
          <cell r="E5647" t="str">
            <v>0</v>
          </cell>
          <cell r="H5647">
            <v>0</v>
          </cell>
        </row>
        <row r="5648">
          <cell r="D5648" t="str">
            <v>0</v>
          </cell>
          <cell r="E5648" t="str">
            <v>0</v>
          </cell>
          <cell r="H5648">
            <v>0</v>
          </cell>
        </row>
        <row r="5649">
          <cell r="D5649" t="str">
            <v>0</v>
          </cell>
          <cell r="E5649" t="str">
            <v>0</v>
          </cell>
          <cell r="H5649">
            <v>0</v>
          </cell>
        </row>
        <row r="5650">
          <cell r="D5650" t="str">
            <v>0</v>
          </cell>
          <cell r="E5650" t="str">
            <v>0</v>
          </cell>
          <cell r="H5650">
            <v>0</v>
          </cell>
        </row>
        <row r="5651">
          <cell r="D5651" t="str">
            <v>621</v>
          </cell>
          <cell r="E5651">
            <v>16.829999999999998</v>
          </cell>
          <cell r="H5651">
            <v>621</v>
          </cell>
        </row>
        <row r="5652">
          <cell r="D5652" t="str">
            <v>0</v>
          </cell>
          <cell r="E5652" t="str">
            <v>0</v>
          </cell>
          <cell r="H5652">
            <v>0</v>
          </cell>
        </row>
        <row r="5653">
          <cell r="D5653" t="str">
            <v>0</v>
          </cell>
          <cell r="E5653" t="str">
            <v>0</v>
          </cell>
          <cell r="H5653">
            <v>0</v>
          </cell>
        </row>
        <row r="5654">
          <cell r="D5654" t="str">
            <v>0</v>
          </cell>
          <cell r="E5654" t="str">
            <v>0</v>
          </cell>
          <cell r="H5654">
            <v>0</v>
          </cell>
        </row>
        <row r="5655">
          <cell r="D5655" t="str">
            <v>0</v>
          </cell>
          <cell r="E5655" t="str">
            <v>0</v>
          </cell>
          <cell r="H5655">
            <v>0</v>
          </cell>
        </row>
        <row r="5656">
          <cell r="D5656" t="str">
            <v>0</v>
          </cell>
          <cell r="E5656" t="str">
            <v>0</v>
          </cell>
          <cell r="H5656">
            <v>0</v>
          </cell>
        </row>
        <row r="5657">
          <cell r="D5657" t="str">
            <v>0</v>
          </cell>
          <cell r="E5657" t="str">
            <v>0</v>
          </cell>
          <cell r="H5657">
            <v>0</v>
          </cell>
        </row>
        <row r="5658">
          <cell r="D5658" t="str">
            <v>0</v>
          </cell>
          <cell r="E5658" t="str">
            <v>0</v>
          </cell>
          <cell r="H5658">
            <v>0</v>
          </cell>
        </row>
        <row r="5659">
          <cell r="D5659" t="str">
            <v>0</v>
          </cell>
          <cell r="E5659" t="str">
            <v>0</v>
          </cell>
          <cell r="H5659">
            <v>0</v>
          </cell>
        </row>
        <row r="5660">
          <cell r="D5660" t="str">
            <v>0</v>
          </cell>
          <cell r="E5660" t="str">
            <v>0</v>
          </cell>
          <cell r="H5660">
            <v>0</v>
          </cell>
        </row>
        <row r="5661">
          <cell r="D5661" t="str">
            <v>0</v>
          </cell>
          <cell r="E5661" t="str">
            <v>0</v>
          </cell>
          <cell r="H5661">
            <v>0</v>
          </cell>
        </row>
        <row r="5662">
          <cell r="D5662" t="str">
            <v>0</v>
          </cell>
          <cell r="E5662" t="str">
            <v>0</v>
          </cell>
          <cell r="H5662">
            <v>0</v>
          </cell>
        </row>
        <row r="5663">
          <cell r="D5663" t="str">
            <v>0</v>
          </cell>
          <cell r="E5663" t="str">
            <v>0</v>
          </cell>
          <cell r="H5663">
            <v>0</v>
          </cell>
        </row>
        <row r="5664">
          <cell r="D5664" t="str">
            <v>0</v>
          </cell>
          <cell r="E5664" t="str">
            <v>0</v>
          </cell>
          <cell r="H5664">
            <v>0</v>
          </cell>
        </row>
        <row r="5665">
          <cell r="D5665" t="str">
            <v>0</v>
          </cell>
          <cell r="E5665" t="str">
            <v>0</v>
          </cell>
          <cell r="H5665">
            <v>0</v>
          </cell>
        </row>
        <row r="5666">
          <cell r="D5666" t="str">
            <v>0</v>
          </cell>
          <cell r="E5666" t="str">
            <v>0</v>
          </cell>
          <cell r="H5666">
            <v>0</v>
          </cell>
        </row>
        <row r="5667">
          <cell r="D5667" t="str">
            <v>0</v>
          </cell>
          <cell r="E5667" t="str">
            <v>0</v>
          </cell>
          <cell r="H5667">
            <v>0</v>
          </cell>
        </row>
        <row r="5668">
          <cell r="D5668" t="str">
            <v>676</v>
          </cell>
          <cell r="E5668">
            <v>-1363.75</v>
          </cell>
          <cell r="H5668">
            <v>676</v>
          </cell>
        </row>
        <row r="5669">
          <cell r="D5669" t="str">
            <v>0</v>
          </cell>
          <cell r="E5669" t="str">
            <v>0</v>
          </cell>
          <cell r="H5669">
            <v>0</v>
          </cell>
        </row>
        <row r="5670">
          <cell r="D5670" t="str">
            <v>0</v>
          </cell>
          <cell r="E5670" t="str">
            <v>0</v>
          </cell>
          <cell r="H5670">
            <v>0</v>
          </cell>
        </row>
        <row r="5671">
          <cell r="D5671" t="str">
            <v>0</v>
          </cell>
          <cell r="E5671" t="str">
            <v>0</v>
          </cell>
          <cell r="H5671">
            <v>0</v>
          </cell>
        </row>
        <row r="5672">
          <cell r="D5672" t="str">
            <v>0</v>
          </cell>
          <cell r="E5672" t="str">
            <v>0</v>
          </cell>
          <cell r="H5672">
            <v>0</v>
          </cell>
        </row>
        <row r="5673">
          <cell r="D5673" t="str">
            <v>0</v>
          </cell>
          <cell r="E5673" t="str">
            <v>0</v>
          </cell>
          <cell r="H5673">
            <v>0</v>
          </cell>
        </row>
        <row r="5674">
          <cell r="D5674" t="str">
            <v>0</v>
          </cell>
          <cell r="E5674" t="str">
            <v>0</v>
          </cell>
          <cell r="H5674">
            <v>0</v>
          </cell>
        </row>
        <row r="5675">
          <cell r="D5675" t="str">
            <v>0</v>
          </cell>
          <cell r="E5675" t="str">
            <v>0</v>
          </cell>
          <cell r="H5675">
            <v>0</v>
          </cell>
        </row>
        <row r="5676">
          <cell r="D5676" t="str">
            <v>0</v>
          </cell>
          <cell r="E5676" t="str">
            <v>0</v>
          </cell>
          <cell r="H5676">
            <v>0</v>
          </cell>
        </row>
        <row r="5677">
          <cell r="D5677" t="str">
            <v>0</v>
          </cell>
          <cell r="E5677" t="str">
            <v>0</v>
          </cell>
          <cell r="H5677">
            <v>0</v>
          </cell>
        </row>
        <row r="5678">
          <cell r="D5678" t="str">
            <v>0</v>
          </cell>
          <cell r="E5678" t="str">
            <v>0</v>
          </cell>
          <cell r="H5678">
            <v>0</v>
          </cell>
        </row>
        <row r="5679">
          <cell r="D5679" t="str">
            <v>0</v>
          </cell>
          <cell r="E5679" t="str">
            <v>0</v>
          </cell>
          <cell r="H5679">
            <v>0</v>
          </cell>
        </row>
        <row r="5680">
          <cell r="D5680" t="str">
            <v>0</v>
          </cell>
          <cell r="E5680" t="str">
            <v>0</v>
          </cell>
          <cell r="H5680">
            <v>0</v>
          </cell>
        </row>
        <row r="5681">
          <cell r="D5681" t="str">
            <v>0</v>
          </cell>
          <cell r="E5681" t="str">
            <v>0</v>
          </cell>
          <cell r="H5681">
            <v>0</v>
          </cell>
        </row>
        <row r="5682">
          <cell r="D5682" t="str">
            <v>0</v>
          </cell>
          <cell r="E5682" t="str">
            <v>0</v>
          </cell>
          <cell r="H5682">
            <v>0</v>
          </cell>
        </row>
        <row r="5683">
          <cell r="D5683" t="str">
            <v>0</v>
          </cell>
          <cell r="E5683" t="str">
            <v>0</v>
          </cell>
          <cell r="H5683">
            <v>0</v>
          </cell>
        </row>
        <row r="5684">
          <cell r="D5684" t="str">
            <v>0</v>
          </cell>
          <cell r="E5684" t="str">
            <v>0</v>
          </cell>
          <cell r="H5684">
            <v>0</v>
          </cell>
        </row>
        <row r="5685">
          <cell r="D5685" t="str">
            <v>0</v>
          </cell>
          <cell r="E5685" t="str">
            <v>0</v>
          </cell>
          <cell r="H5685">
            <v>0</v>
          </cell>
        </row>
        <row r="5686">
          <cell r="D5686" t="str">
            <v>0</v>
          </cell>
          <cell r="E5686" t="str">
            <v>0</v>
          </cell>
          <cell r="H5686">
            <v>0</v>
          </cell>
        </row>
        <row r="5687">
          <cell r="D5687" t="str">
            <v>0</v>
          </cell>
          <cell r="E5687" t="str">
            <v>0</v>
          </cell>
          <cell r="H5687">
            <v>0</v>
          </cell>
        </row>
        <row r="5688">
          <cell r="D5688" t="str">
            <v>0</v>
          </cell>
          <cell r="E5688" t="str">
            <v>0</v>
          </cell>
          <cell r="H5688">
            <v>0</v>
          </cell>
        </row>
        <row r="5689">
          <cell r="D5689" t="str">
            <v>0</v>
          </cell>
          <cell r="E5689" t="str">
            <v>0</v>
          </cell>
          <cell r="H5689">
            <v>0</v>
          </cell>
        </row>
        <row r="5690">
          <cell r="D5690" t="str">
            <v>0</v>
          </cell>
          <cell r="E5690" t="str">
            <v>0</v>
          </cell>
          <cell r="H5690">
            <v>0</v>
          </cell>
        </row>
        <row r="5691">
          <cell r="D5691" t="str">
            <v>0</v>
          </cell>
          <cell r="E5691" t="str">
            <v>0</v>
          </cell>
          <cell r="H5691">
            <v>0</v>
          </cell>
        </row>
        <row r="5692">
          <cell r="D5692" t="str">
            <v>0</v>
          </cell>
          <cell r="E5692" t="str">
            <v>0</v>
          </cell>
          <cell r="H5692">
            <v>0</v>
          </cell>
        </row>
        <row r="5693">
          <cell r="D5693" t="str">
            <v>0</v>
          </cell>
          <cell r="E5693" t="str">
            <v>0</v>
          </cell>
          <cell r="H5693">
            <v>0</v>
          </cell>
        </row>
        <row r="5694">
          <cell r="D5694" t="str">
            <v>0</v>
          </cell>
          <cell r="E5694" t="str">
            <v>0</v>
          </cell>
          <cell r="H5694">
            <v>0</v>
          </cell>
        </row>
        <row r="5695">
          <cell r="D5695" t="str">
            <v>0</v>
          </cell>
          <cell r="E5695" t="str">
            <v>0</v>
          </cell>
          <cell r="H5695">
            <v>0</v>
          </cell>
        </row>
        <row r="5696">
          <cell r="D5696" t="str">
            <v>0</v>
          </cell>
          <cell r="E5696" t="str">
            <v>0</v>
          </cell>
          <cell r="H5696">
            <v>0</v>
          </cell>
        </row>
        <row r="5697">
          <cell r="D5697" t="str">
            <v>0</v>
          </cell>
          <cell r="E5697" t="str">
            <v>0</v>
          </cell>
          <cell r="H5697">
            <v>0</v>
          </cell>
        </row>
        <row r="5698">
          <cell r="D5698" t="str">
            <v>0</v>
          </cell>
          <cell r="E5698" t="str">
            <v>0</v>
          </cell>
          <cell r="H5698">
            <v>0</v>
          </cell>
        </row>
        <row r="5699">
          <cell r="D5699" t="str">
            <v>0</v>
          </cell>
          <cell r="E5699" t="str">
            <v>0</v>
          </cell>
          <cell r="H5699">
            <v>0</v>
          </cell>
        </row>
        <row r="5700">
          <cell r="D5700" t="str">
            <v>0</v>
          </cell>
          <cell r="E5700" t="str">
            <v>0</v>
          </cell>
          <cell r="H5700">
            <v>0</v>
          </cell>
        </row>
        <row r="5701">
          <cell r="D5701" t="str">
            <v>0</v>
          </cell>
          <cell r="E5701" t="str">
            <v>0</v>
          </cell>
          <cell r="H5701">
            <v>0</v>
          </cell>
        </row>
        <row r="5702">
          <cell r="D5702" t="str">
            <v>0</v>
          </cell>
          <cell r="E5702" t="str">
            <v>0</v>
          </cell>
          <cell r="H5702">
            <v>0</v>
          </cell>
        </row>
        <row r="5703">
          <cell r="D5703" t="str">
            <v>0</v>
          </cell>
          <cell r="E5703" t="str">
            <v>0</v>
          </cell>
          <cell r="H5703">
            <v>0</v>
          </cell>
        </row>
        <row r="5704">
          <cell r="D5704" t="str">
            <v>0</v>
          </cell>
          <cell r="E5704" t="str">
            <v>0</v>
          </cell>
          <cell r="H5704">
            <v>0</v>
          </cell>
        </row>
        <row r="5705">
          <cell r="D5705" t="str">
            <v>0</v>
          </cell>
          <cell r="E5705" t="str">
            <v>0</v>
          </cell>
          <cell r="H5705">
            <v>0</v>
          </cell>
        </row>
        <row r="5706">
          <cell r="D5706" t="str">
            <v>0</v>
          </cell>
          <cell r="E5706" t="str">
            <v>0</v>
          </cell>
          <cell r="H5706">
            <v>0</v>
          </cell>
        </row>
        <row r="5707">
          <cell r="D5707" t="str">
            <v>0</v>
          </cell>
          <cell r="E5707" t="str">
            <v>0</v>
          </cell>
          <cell r="H5707">
            <v>0</v>
          </cell>
        </row>
        <row r="5708">
          <cell r="D5708" t="str">
            <v>0</v>
          </cell>
          <cell r="E5708" t="str">
            <v>0</v>
          </cell>
          <cell r="H5708">
            <v>0</v>
          </cell>
        </row>
        <row r="5709">
          <cell r="D5709" t="str">
            <v>0</v>
          </cell>
          <cell r="E5709" t="str">
            <v>0</v>
          </cell>
          <cell r="H5709">
            <v>0</v>
          </cell>
        </row>
        <row r="5710">
          <cell r="D5710" t="str">
            <v>0</v>
          </cell>
          <cell r="E5710" t="str">
            <v>0</v>
          </cell>
          <cell r="H5710">
            <v>0</v>
          </cell>
        </row>
        <row r="5711">
          <cell r="D5711" t="str">
            <v>0</v>
          </cell>
          <cell r="E5711" t="str">
            <v>0</v>
          </cell>
          <cell r="H5711">
            <v>0</v>
          </cell>
        </row>
        <row r="5712">
          <cell r="D5712" t="str">
            <v>0</v>
          </cell>
          <cell r="E5712" t="str">
            <v>0</v>
          </cell>
          <cell r="H5712">
            <v>0</v>
          </cell>
        </row>
        <row r="5713">
          <cell r="D5713" t="str">
            <v>0</v>
          </cell>
          <cell r="E5713" t="str">
            <v>0</v>
          </cell>
          <cell r="H5713">
            <v>0</v>
          </cell>
        </row>
        <row r="5714">
          <cell r="D5714" t="str">
            <v>0</v>
          </cell>
          <cell r="E5714" t="str">
            <v>0</v>
          </cell>
          <cell r="H5714">
            <v>0</v>
          </cell>
        </row>
        <row r="5715">
          <cell r="D5715" t="str">
            <v>0</v>
          </cell>
          <cell r="E5715" t="str">
            <v>0</v>
          </cell>
          <cell r="H5715">
            <v>0</v>
          </cell>
        </row>
        <row r="5716">
          <cell r="D5716" t="str">
            <v>0</v>
          </cell>
          <cell r="E5716" t="str">
            <v>0</v>
          </cell>
          <cell r="H5716">
            <v>0</v>
          </cell>
        </row>
        <row r="5717">
          <cell r="D5717" t="str">
            <v>0</v>
          </cell>
          <cell r="E5717" t="str">
            <v>0</v>
          </cell>
          <cell r="H5717">
            <v>0</v>
          </cell>
        </row>
        <row r="5718">
          <cell r="D5718" t="str">
            <v>0</v>
          </cell>
          <cell r="E5718" t="str">
            <v>0</v>
          </cell>
          <cell r="H5718">
            <v>0</v>
          </cell>
        </row>
        <row r="5719">
          <cell r="D5719" t="str">
            <v>624</v>
          </cell>
          <cell r="E5719">
            <v>21.2</v>
          </cell>
          <cell r="H5719">
            <v>624</v>
          </cell>
        </row>
        <row r="5720">
          <cell r="D5720" t="str">
            <v>0</v>
          </cell>
          <cell r="E5720" t="str">
            <v>0</v>
          </cell>
          <cell r="H5720">
            <v>0</v>
          </cell>
        </row>
        <row r="5721">
          <cell r="D5721" t="str">
            <v>0</v>
          </cell>
          <cell r="E5721" t="str">
            <v>0</v>
          </cell>
          <cell r="H5721">
            <v>0</v>
          </cell>
        </row>
        <row r="5722">
          <cell r="D5722" t="str">
            <v>623</v>
          </cell>
          <cell r="E5722">
            <v>107.55</v>
          </cell>
          <cell r="H5722">
            <v>623</v>
          </cell>
        </row>
        <row r="5723">
          <cell r="D5723" t="str">
            <v>0</v>
          </cell>
          <cell r="E5723" t="str">
            <v>0</v>
          </cell>
          <cell r="H5723">
            <v>0</v>
          </cell>
        </row>
        <row r="5724">
          <cell r="D5724" t="str">
            <v>0</v>
          </cell>
          <cell r="E5724" t="str">
            <v>0</v>
          </cell>
          <cell r="H5724">
            <v>0</v>
          </cell>
        </row>
        <row r="5725">
          <cell r="D5725" t="str">
            <v>0</v>
          </cell>
          <cell r="E5725" t="str">
            <v>0</v>
          </cell>
          <cell r="H5725">
            <v>0</v>
          </cell>
        </row>
        <row r="5726">
          <cell r="D5726" t="str">
            <v>0</v>
          </cell>
          <cell r="E5726" t="str">
            <v>0</v>
          </cell>
          <cell r="H5726">
            <v>0</v>
          </cell>
        </row>
        <row r="5727">
          <cell r="D5727" t="str">
            <v>0</v>
          </cell>
          <cell r="E5727" t="str">
            <v>0</v>
          </cell>
          <cell r="H5727">
            <v>0</v>
          </cell>
        </row>
        <row r="5728">
          <cell r="D5728" t="str">
            <v>0</v>
          </cell>
          <cell r="E5728" t="str">
            <v>0</v>
          </cell>
          <cell r="H5728">
            <v>0</v>
          </cell>
        </row>
        <row r="5729">
          <cell r="D5729" t="str">
            <v>0</v>
          </cell>
          <cell r="E5729" t="str">
            <v>0</v>
          </cell>
          <cell r="H5729">
            <v>0</v>
          </cell>
        </row>
        <row r="5730">
          <cell r="D5730" t="str">
            <v>0</v>
          </cell>
          <cell r="E5730" t="str">
            <v>0</v>
          </cell>
          <cell r="H5730">
            <v>0</v>
          </cell>
        </row>
        <row r="5731">
          <cell r="D5731" t="str">
            <v>0</v>
          </cell>
          <cell r="E5731" t="str">
            <v>0</v>
          </cell>
          <cell r="H5731">
            <v>0</v>
          </cell>
        </row>
        <row r="5732">
          <cell r="D5732" t="str">
            <v>0</v>
          </cell>
          <cell r="E5732" t="str">
            <v>0</v>
          </cell>
          <cell r="H5732">
            <v>0</v>
          </cell>
        </row>
        <row r="5733">
          <cell r="D5733" t="str">
            <v>0</v>
          </cell>
          <cell r="E5733" t="str">
            <v>0</v>
          </cell>
          <cell r="H5733">
            <v>0</v>
          </cell>
        </row>
        <row r="5734">
          <cell r="D5734" t="str">
            <v>0</v>
          </cell>
          <cell r="E5734" t="str">
            <v>0</v>
          </cell>
          <cell r="H5734">
            <v>0</v>
          </cell>
        </row>
        <row r="5735">
          <cell r="D5735" t="str">
            <v>0</v>
          </cell>
          <cell r="E5735" t="str">
            <v>0</v>
          </cell>
          <cell r="H5735">
            <v>0</v>
          </cell>
        </row>
        <row r="5736">
          <cell r="D5736" t="str">
            <v>0</v>
          </cell>
          <cell r="E5736" t="str">
            <v>0</v>
          </cell>
          <cell r="H5736">
            <v>0</v>
          </cell>
        </row>
        <row r="5737">
          <cell r="D5737" t="str">
            <v>0</v>
          </cell>
          <cell r="E5737" t="str">
            <v>0</v>
          </cell>
          <cell r="H5737">
            <v>0</v>
          </cell>
        </row>
        <row r="5738">
          <cell r="D5738" t="str">
            <v>0</v>
          </cell>
          <cell r="E5738" t="str">
            <v>0</v>
          </cell>
          <cell r="H5738">
            <v>0</v>
          </cell>
        </row>
        <row r="5739">
          <cell r="D5739" t="str">
            <v>0</v>
          </cell>
          <cell r="E5739" t="str">
            <v>0</v>
          </cell>
          <cell r="H5739">
            <v>0</v>
          </cell>
        </row>
        <row r="5740">
          <cell r="D5740" t="str">
            <v>0</v>
          </cell>
          <cell r="E5740" t="str">
            <v>0</v>
          </cell>
          <cell r="H5740">
            <v>0</v>
          </cell>
        </row>
        <row r="5741">
          <cell r="D5741" t="str">
            <v>0</v>
          </cell>
          <cell r="E5741" t="str">
            <v>0</v>
          </cell>
          <cell r="H5741">
            <v>0</v>
          </cell>
        </row>
        <row r="5742">
          <cell r="D5742" t="str">
            <v>0</v>
          </cell>
          <cell r="E5742" t="str">
            <v>0</v>
          </cell>
          <cell r="H5742">
            <v>0</v>
          </cell>
        </row>
        <row r="5743">
          <cell r="D5743" t="str">
            <v>0</v>
          </cell>
          <cell r="E5743" t="str">
            <v>0</v>
          </cell>
          <cell r="H5743">
            <v>0</v>
          </cell>
        </row>
        <row r="5744">
          <cell r="D5744" t="str">
            <v>0</v>
          </cell>
          <cell r="E5744" t="str">
            <v>0</v>
          </cell>
          <cell r="H5744">
            <v>0</v>
          </cell>
        </row>
        <row r="5745">
          <cell r="D5745" t="str">
            <v>0</v>
          </cell>
          <cell r="E5745" t="str">
            <v>0</v>
          </cell>
          <cell r="H5745">
            <v>0</v>
          </cell>
        </row>
        <row r="5746">
          <cell r="D5746" t="str">
            <v>0</v>
          </cell>
          <cell r="E5746" t="str">
            <v>0</v>
          </cell>
          <cell r="H5746">
            <v>0</v>
          </cell>
        </row>
        <row r="5747">
          <cell r="D5747" t="str">
            <v>624</v>
          </cell>
          <cell r="E5747">
            <v>-1.61</v>
          </cell>
          <cell r="H5747">
            <v>624</v>
          </cell>
        </row>
        <row r="5748">
          <cell r="D5748" t="str">
            <v>0</v>
          </cell>
          <cell r="E5748" t="str">
            <v>0</v>
          </cell>
          <cell r="H5748">
            <v>0</v>
          </cell>
        </row>
        <row r="5749">
          <cell r="D5749" t="str">
            <v>0</v>
          </cell>
          <cell r="E5749" t="str">
            <v>0</v>
          </cell>
          <cell r="H5749">
            <v>0</v>
          </cell>
        </row>
        <row r="5750">
          <cell r="D5750" t="str">
            <v>0</v>
          </cell>
          <cell r="E5750" t="str">
            <v>0</v>
          </cell>
          <cell r="H5750">
            <v>0</v>
          </cell>
        </row>
        <row r="5751">
          <cell r="D5751" t="str">
            <v>0</v>
          </cell>
          <cell r="E5751" t="str">
            <v>0</v>
          </cell>
          <cell r="H5751">
            <v>0</v>
          </cell>
        </row>
        <row r="5752">
          <cell r="D5752" t="str">
            <v>0</v>
          </cell>
          <cell r="E5752" t="str">
            <v>0</v>
          </cell>
          <cell r="H5752">
            <v>0</v>
          </cell>
        </row>
        <row r="5753">
          <cell r="D5753" t="str">
            <v>0</v>
          </cell>
          <cell r="E5753" t="str">
            <v>0</v>
          </cell>
          <cell r="H5753">
            <v>0</v>
          </cell>
        </row>
        <row r="5754">
          <cell r="D5754" t="str">
            <v>0</v>
          </cell>
          <cell r="E5754" t="str">
            <v>0</v>
          </cell>
          <cell r="H5754">
            <v>0</v>
          </cell>
        </row>
        <row r="5755">
          <cell r="D5755" t="str">
            <v>0</v>
          </cell>
          <cell r="E5755" t="str">
            <v>0</v>
          </cell>
          <cell r="H5755">
            <v>0</v>
          </cell>
        </row>
        <row r="5756">
          <cell r="D5756" t="str">
            <v>0</v>
          </cell>
          <cell r="E5756" t="str">
            <v>0</v>
          </cell>
          <cell r="H5756">
            <v>0</v>
          </cell>
        </row>
        <row r="5757">
          <cell r="D5757" t="str">
            <v>0</v>
          </cell>
          <cell r="E5757" t="str">
            <v>0</v>
          </cell>
          <cell r="H5757">
            <v>0</v>
          </cell>
        </row>
        <row r="5758">
          <cell r="D5758" t="str">
            <v>0</v>
          </cell>
          <cell r="E5758" t="str">
            <v>0</v>
          </cell>
          <cell r="H5758">
            <v>0</v>
          </cell>
        </row>
        <row r="5759">
          <cell r="D5759" t="str">
            <v>0</v>
          </cell>
          <cell r="E5759" t="str">
            <v>0</v>
          </cell>
          <cell r="H5759">
            <v>0</v>
          </cell>
        </row>
        <row r="5760">
          <cell r="D5760" t="str">
            <v>0</v>
          </cell>
          <cell r="E5760" t="str">
            <v>0</v>
          </cell>
          <cell r="H5760">
            <v>0</v>
          </cell>
        </row>
        <row r="5761">
          <cell r="D5761" t="str">
            <v>0</v>
          </cell>
          <cell r="E5761" t="str">
            <v>0</v>
          </cell>
          <cell r="H5761">
            <v>0</v>
          </cell>
        </row>
        <row r="5762">
          <cell r="D5762" t="str">
            <v>0</v>
          </cell>
          <cell r="E5762" t="str">
            <v>0</v>
          </cell>
          <cell r="H5762">
            <v>0</v>
          </cell>
        </row>
        <row r="5763">
          <cell r="D5763" t="str">
            <v>0</v>
          </cell>
          <cell r="E5763" t="str">
            <v>0</v>
          </cell>
          <cell r="H5763">
            <v>0</v>
          </cell>
        </row>
        <row r="5764">
          <cell r="D5764" t="str">
            <v>0</v>
          </cell>
          <cell r="E5764" t="str">
            <v>0</v>
          </cell>
          <cell r="H5764">
            <v>0</v>
          </cell>
        </row>
        <row r="5765">
          <cell r="D5765" t="str">
            <v>0</v>
          </cell>
          <cell r="E5765" t="str">
            <v>0</v>
          </cell>
          <cell r="H5765">
            <v>0</v>
          </cell>
        </row>
        <row r="5766">
          <cell r="D5766" t="str">
            <v>0</v>
          </cell>
          <cell r="E5766" t="str">
            <v>0</v>
          </cell>
          <cell r="H5766">
            <v>0</v>
          </cell>
        </row>
        <row r="5767">
          <cell r="D5767" t="str">
            <v>0</v>
          </cell>
          <cell r="E5767" t="str">
            <v>0</v>
          </cell>
          <cell r="H5767">
            <v>0</v>
          </cell>
        </row>
        <row r="5768">
          <cell r="D5768" t="str">
            <v>624</v>
          </cell>
          <cell r="E5768">
            <v>-0.72</v>
          </cell>
          <cell r="H5768">
            <v>624</v>
          </cell>
        </row>
        <row r="5769">
          <cell r="D5769" t="str">
            <v>0</v>
          </cell>
          <cell r="E5769" t="str">
            <v>0</v>
          </cell>
          <cell r="H5769">
            <v>0</v>
          </cell>
        </row>
        <row r="5770">
          <cell r="D5770" t="str">
            <v>0</v>
          </cell>
          <cell r="E5770" t="str">
            <v>0</v>
          </cell>
          <cell r="H5770">
            <v>0</v>
          </cell>
        </row>
        <row r="5771">
          <cell r="D5771" t="str">
            <v>0</v>
          </cell>
          <cell r="E5771" t="str">
            <v>0</v>
          </cell>
          <cell r="H5771">
            <v>0</v>
          </cell>
        </row>
        <row r="5772">
          <cell r="D5772" t="str">
            <v>0</v>
          </cell>
          <cell r="E5772" t="str">
            <v>0</v>
          </cell>
          <cell r="H5772">
            <v>0</v>
          </cell>
        </row>
        <row r="5773">
          <cell r="D5773" t="str">
            <v>0</v>
          </cell>
          <cell r="E5773" t="str">
            <v>0</v>
          </cell>
          <cell r="H5773">
            <v>0</v>
          </cell>
        </row>
        <row r="5774">
          <cell r="D5774" t="str">
            <v>0</v>
          </cell>
          <cell r="E5774" t="str">
            <v>0</v>
          </cell>
          <cell r="H5774">
            <v>0</v>
          </cell>
        </row>
        <row r="5775">
          <cell r="D5775" t="str">
            <v>0</v>
          </cell>
          <cell r="E5775" t="str">
            <v>0</v>
          </cell>
          <cell r="H5775">
            <v>0</v>
          </cell>
        </row>
        <row r="5776">
          <cell r="D5776" t="str">
            <v>0</v>
          </cell>
          <cell r="E5776" t="str">
            <v>0</v>
          </cell>
          <cell r="H5776">
            <v>0</v>
          </cell>
        </row>
        <row r="5777">
          <cell r="D5777" t="str">
            <v>0</v>
          </cell>
          <cell r="E5777" t="str">
            <v>0</v>
          </cell>
          <cell r="H5777">
            <v>0</v>
          </cell>
        </row>
        <row r="5778">
          <cell r="D5778" t="str">
            <v>0</v>
          </cell>
          <cell r="E5778" t="str">
            <v>0</v>
          </cell>
          <cell r="H5778">
            <v>0</v>
          </cell>
        </row>
        <row r="5779">
          <cell r="D5779" t="str">
            <v>641</v>
          </cell>
          <cell r="E5779">
            <v>0.26</v>
          </cell>
          <cell r="H5779">
            <v>641</v>
          </cell>
        </row>
        <row r="5780">
          <cell r="D5780" t="str">
            <v>0</v>
          </cell>
          <cell r="E5780" t="str">
            <v>0</v>
          </cell>
          <cell r="H5780">
            <v>0</v>
          </cell>
        </row>
        <row r="5781">
          <cell r="D5781" t="str">
            <v>0</v>
          </cell>
          <cell r="E5781" t="str">
            <v>0</v>
          </cell>
          <cell r="H5781">
            <v>0</v>
          </cell>
        </row>
        <row r="5782">
          <cell r="D5782" t="str">
            <v>0</v>
          </cell>
          <cell r="E5782" t="str">
            <v>0</v>
          </cell>
          <cell r="H5782">
            <v>0</v>
          </cell>
        </row>
        <row r="5783">
          <cell r="D5783" t="str">
            <v>0</v>
          </cell>
          <cell r="E5783" t="str">
            <v>0</v>
          </cell>
          <cell r="H5783">
            <v>0</v>
          </cell>
        </row>
        <row r="5784">
          <cell r="D5784" t="str">
            <v>0</v>
          </cell>
          <cell r="E5784" t="str">
            <v>0</v>
          </cell>
          <cell r="H5784">
            <v>0</v>
          </cell>
        </row>
        <row r="5785">
          <cell r="D5785" t="str">
            <v>0</v>
          </cell>
          <cell r="E5785" t="str">
            <v>0</v>
          </cell>
          <cell r="H5785">
            <v>0</v>
          </cell>
        </row>
        <row r="5786">
          <cell r="D5786" t="str">
            <v>0</v>
          </cell>
          <cell r="E5786" t="str">
            <v>0</v>
          </cell>
          <cell r="H5786">
            <v>0</v>
          </cell>
        </row>
        <row r="5787">
          <cell r="D5787" t="str">
            <v>0</v>
          </cell>
          <cell r="E5787" t="str">
            <v>0</v>
          </cell>
          <cell r="H5787">
            <v>0</v>
          </cell>
        </row>
        <row r="5788">
          <cell r="D5788" t="str">
            <v>0</v>
          </cell>
          <cell r="E5788" t="str">
            <v>0</v>
          </cell>
          <cell r="H5788">
            <v>0</v>
          </cell>
        </row>
        <row r="5789">
          <cell r="D5789" t="str">
            <v>0</v>
          </cell>
          <cell r="E5789" t="str">
            <v>0</v>
          </cell>
          <cell r="H5789">
            <v>0</v>
          </cell>
        </row>
        <row r="5790">
          <cell r="D5790" t="str">
            <v>0</v>
          </cell>
          <cell r="E5790" t="str">
            <v>0</v>
          </cell>
          <cell r="H5790">
            <v>0</v>
          </cell>
        </row>
        <row r="5791">
          <cell r="D5791" t="str">
            <v>0</v>
          </cell>
          <cell r="E5791" t="str">
            <v>0</v>
          </cell>
          <cell r="H5791">
            <v>0</v>
          </cell>
        </row>
        <row r="5792">
          <cell r="D5792" t="str">
            <v>0</v>
          </cell>
          <cell r="E5792" t="str">
            <v>0</v>
          </cell>
          <cell r="H5792">
            <v>0</v>
          </cell>
        </row>
        <row r="5793">
          <cell r="D5793" t="str">
            <v>0</v>
          </cell>
          <cell r="E5793" t="str">
            <v>0</v>
          </cell>
          <cell r="H5793">
            <v>0</v>
          </cell>
        </row>
        <row r="5794">
          <cell r="D5794" t="str">
            <v>623</v>
          </cell>
          <cell r="E5794">
            <v>-128.27000000000001</v>
          </cell>
          <cell r="H5794">
            <v>623</v>
          </cell>
        </row>
        <row r="5795">
          <cell r="D5795" t="str">
            <v>0</v>
          </cell>
          <cell r="E5795" t="str">
            <v>0</v>
          </cell>
          <cell r="H5795">
            <v>0</v>
          </cell>
        </row>
        <row r="5796">
          <cell r="D5796" t="str">
            <v>0</v>
          </cell>
          <cell r="E5796" t="str">
            <v>0</v>
          </cell>
          <cell r="H5796">
            <v>0</v>
          </cell>
        </row>
        <row r="5797">
          <cell r="D5797" t="str">
            <v>0</v>
          </cell>
          <cell r="E5797" t="str">
            <v>0</v>
          </cell>
          <cell r="H5797">
            <v>0</v>
          </cell>
        </row>
        <row r="5798">
          <cell r="D5798" t="str">
            <v>0</v>
          </cell>
          <cell r="E5798" t="str">
            <v>0</v>
          </cell>
          <cell r="H5798">
            <v>0</v>
          </cell>
        </row>
        <row r="5799">
          <cell r="D5799" t="str">
            <v>0</v>
          </cell>
          <cell r="E5799" t="str">
            <v>0</v>
          </cell>
          <cell r="H5799">
            <v>0</v>
          </cell>
        </row>
        <row r="5800">
          <cell r="D5800" t="str">
            <v>0</v>
          </cell>
          <cell r="E5800" t="str">
            <v>0</v>
          </cell>
          <cell r="H5800">
            <v>0</v>
          </cell>
        </row>
        <row r="5801">
          <cell r="D5801" t="str">
            <v>0</v>
          </cell>
          <cell r="E5801" t="str">
            <v>0</v>
          </cell>
          <cell r="H5801">
            <v>0</v>
          </cell>
        </row>
        <row r="5802">
          <cell r="D5802" t="str">
            <v>0</v>
          </cell>
          <cell r="E5802" t="str">
            <v>0</v>
          </cell>
          <cell r="H5802">
            <v>0</v>
          </cell>
        </row>
        <row r="5803">
          <cell r="D5803" t="str">
            <v>0</v>
          </cell>
          <cell r="E5803" t="str">
            <v>0</v>
          </cell>
          <cell r="H5803">
            <v>0</v>
          </cell>
        </row>
        <row r="5804">
          <cell r="D5804" t="str">
            <v>0</v>
          </cell>
          <cell r="E5804" t="str">
            <v>0</v>
          </cell>
          <cell r="H5804">
            <v>0</v>
          </cell>
        </row>
        <row r="5805">
          <cell r="D5805" t="str">
            <v>0</v>
          </cell>
          <cell r="E5805" t="str">
            <v>0</v>
          </cell>
          <cell r="H5805">
            <v>0</v>
          </cell>
        </row>
        <row r="5806">
          <cell r="D5806" t="str">
            <v>0</v>
          </cell>
          <cell r="E5806" t="str">
            <v>0</v>
          </cell>
          <cell r="H5806">
            <v>0</v>
          </cell>
        </row>
        <row r="5807">
          <cell r="D5807" t="str">
            <v>0</v>
          </cell>
          <cell r="E5807" t="str">
            <v>0</v>
          </cell>
          <cell r="H5807">
            <v>0</v>
          </cell>
        </row>
        <row r="5808">
          <cell r="D5808" t="str">
            <v>0</v>
          </cell>
          <cell r="E5808" t="str">
            <v>0</v>
          </cell>
          <cell r="H5808">
            <v>0</v>
          </cell>
        </row>
        <row r="5809">
          <cell r="D5809" t="str">
            <v>0</v>
          </cell>
          <cell r="E5809" t="str">
            <v>0</v>
          </cell>
          <cell r="H5809">
            <v>0</v>
          </cell>
        </row>
        <row r="5810">
          <cell r="D5810" t="str">
            <v>0</v>
          </cell>
          <cell r="E5810" t="str">
            <v>0</v>
          </cell>
          <cell r="H5810">
            <v>0</v>
          </cell>
        </row>
        <row r="5811">
          <cell r="D5811" t="str">
            <v>0</v>
          </cell>
          <cell r="E5811" t="str">
            <v>0</v>
          </cell>
          <cell r="H5811">
            <v>0</v>
          </cell>
        </row>
        <row r="5812">
          <cell r="D5812" t="str">
            <v>0</v>
          </cell>
          <cell r="E5812" t="str">
            <v>0</v>
          </cell>
          <cell r="H5812">
            <v>0</v>
          </cell>
        </row>
        <row r="5813">
          <cell r="D5813" t="str">
            <v>0</v>
          </cell>
          <cell r="E5813" t="str">
            <v>0</v>
          </cell>
          <cell r="H5813">
            <v>0</v>
          </cell>
        </row>
        <row r="5814">
          <cell r="D5814" t="str">
            <v>0</v>
          </cell>
          <cell r="E5814" t="str">
            <v>0</v>
          </cell>
          <cell r="H5814">
            <v>0</v>
          </cell>
        </row>
        <row r="5815">
          <cell r="D5815" t="str">
            <v>0</v>
          </cell>
          <cell r="E5815" t="str">
            <v>0</v>
          </cell>
          <cell r="H5815">
            <v>0</v>
          </cell>
        </row>
        <row r="5816">
          <cell r="D5816" t="str">
            <v>0</v>
          </cell>
          <cell r="E5816" t="str">
            <v>0</v>
          </cell>
          <cell r="H5816">
            <v>0</v>
          </cell>
        </row>
        <row r="5817">
          <cell r="D5817" t="str">
            <v>0</v>
          </cell>
          <cell r="E5817" t="str">
            <v>0</v>
          </cell>
          <cell r="H5817">
            <v>0</v>
          </cell>
        </row>
        <row r="5818">
          <cell r="D5818" t="str">
            <v>0</v>
          </cell>
          <cell r="E5818" t="str">
            <v>0</v>
          </cell>
          <cell r="H5818">
            <v>0</v>
          </cell>
        </row>
        <row r="5819">
          <cell r="D5819" t="str">
            <v>0</v>
          </cell>
          <cell r="E5819" t="str">
            <v>0</v>
          </cell>
          <cell r="H5819">
            <v>0</v>
          </cell>
        </row>
        <row r="5820">
          <cell r="D5820" t="str">
            <v>0</v>
          </cell>
          <cell r="E5820" t="str">
            <v>0</v>
          </cell>
          <cell r="H5820">
            <v>0</v>
          </cell>
        </row>
        <row r="5821">
          <cell r="D5821" t="str">
            <v>0</v>
          </cell>
          <cell r="E5821" t="str">
            <v>0</v>
          </cell>
          <cell r="H5821">
            <v>0</v>
          </cell>
        </row>
        <row r="5822">
          <cell r="D5822" t="str">
            <v>0</v>
          </cell>
          <cell r="E5822" t="str">
            <v>0</v>
          </cell>
          <cell r="H5822">
            <v>0</v>
          </cell>
        </row>
        <row r="5823">
          <cell r="D5823" t="str">
            <v>624</v>
          </cell>
          <cell r="E5823">
            <v>-49.56</v>
          </cell>
          <cell r="H5823">
            <v>624</v>
          </cell>
        </row>
        <row r="5824">
          <cell r="D5824" t="str">
            <v>0</v>
          </cell>
          <cell r="E5824" t="str">
            <v>0</v>
          </cell>
          <cell r="H5824">
            <v>0</v>
          </cell>
        </row>
        <row r="5825">
          <cell r="D5825" t="str">
            <v>0</v>
          </cell>
          <cell r="E5825" t="str">
            <v>0</v>
          </cell>
          <cell r="H5825">
            <v>0</v>
          </cell>
        </row>
        <row r="5826">
          <cell r="D5826" t="str">
            <v>0</v>
          </cell>
          <cell r="E5826" t="str">
            <v>0</v>
          </cell>
          <cell r="H5826">
            <v>0</v>
          </cell>
        </row>
        <row r="5827">
          <cell r="D5827" t="str">
            <v>0</v>
          </cell>
          <cell r="E5827" t="str">
            <v>0</v>
          </cell>
          <cell r="H5827">
            <v>0</v>
          </cell>
        </row>
        <row r="5828">
          <cell r="D5828" t="str">
            <v>0</v>
          </cell>
          <cell r="E5828" t="str">
            <v>0</v>
          </cell>
          <cell r="H5828">
            <v>0</v>
          </cell>
        </row>
        <row r="5829">
          <cell r="D5829" t="str">
            <v>0</v>
          </cell>
          <cell r="E5829" t="str">
            <v>0</v>
          </cell>
          <cell r="H5829">
            <v>0</v>
          </cell>
        </row>
        <row r="5830">
          <cell r="D5830" t="str">
            <v>0</v>
          </cell>
          <cell r="E5830" t="str">
            <v>0</v>
          </cell>
          <cell r="H5830">
            <v>0</v>
          </cell>
        </row>
        <row r="5831">
          <cell r="D5831" t="str">
            <v>0</v>
          </cell>
          <cell r="E5831" t="str">
            <v>0</v>
          </cell>
          <cell r="H5831">
            <v>0</v>
          </cell>
        </row>
        <row r="5832">
          <cell r="D5832" t="str">
            <v>0</v>
          </cell>
          <cell r="E5832" t="str">
            <v>0</v>
          </cell>
          <cell r="H5832">
            <v>0</v>
          </cell>
        </row>
        <row r="5833">
          <cell r="D5833" t="str">
            <v>0</v>
          </cell>
          <cell r="E5833" t="str">
            <v>0</v>
          </cell>
          <cell r="H5833">
            <v>0</v>
          </cell>
        </row>
        <row r="5834">
          <cell r="D5834" t="str">
            <v>0</v>
          </cell>
          <cell r="E5834" t="str">
            <v>0</v>
          </cell>
          <cell r="H5834">
            <v>0</v>
          </cell>
        </row>
        <row r="5835">
          <cell r="D5835" t="str">
            <v>0</v>
          </cell>
          <cell r="E5835" t="str">
            <v>0</v>
          </cell>
          <cell r="H5835">
            <v>0</v>
          </cell>
        </row>
        <row r="5836">
          <cell r="D5836" t="str">
            <v>0</v>
          </cell>
          <cell r="E5836" t="str">
            <v>0</v>
          </cell>
          <cell r="H5836">
            <v>0</v>
          </cell>
        </row>
        <row r="5837">
          <cell r="D5837" t="str">
            <v>0</v>
          </cell>
          <cell r="E5837" t="str">
            <v>0</v>
          </cell>
          <cell r="H5837">
            <v>0</v>
          </cell>
        </row>
        <row r="5838">
          <cell r="D5838" t="str">
            <v>0</v>
          </cell>
          <cell r="E5838" t="str">
            <v>0</v>
          </cell>
          <cell r="H5838">
            <v>0</v>
          </cell>
        </row>
        <row r="5839">
          <cell r="D5839" t="str">
            <v>0</v>
          </cell>
          <cell r="E5839" t="str">
            <v>0</v>
          </cell>
          <cell r="H5839">
            <v>0</v>
          </cell>
        </row>
        <row r="5840">
          <cell r="D5840" t="str">
            <v>0</v>
          </cell>
          <cell r="E5840" t="str">
            <v>0</v>
          </cell>
          <cell r="H5840">
            <v>0</v>
          </cell>
        </row>
        <row r="5841">
          <cell r="D5841" t="str">
            <v>0</v>
          </cell>
          <cell r="E5841" t="str">
            <v>0</v>
          </cell>
          <cell r="H5841">
            <v>0</v>
          </cell>
        </row>
        <row r="5842">
          <cell r="D5842" t="str">
            <v>0</v>
          </cell>
          <cell r="E5842" t="str">
            <v>0</v>
          </cell>
          <cell r="H5842">
            <v>0</v>
          </cell>
        </row>
        <row r="5843">
          <cell r="D5843" t="str">
            <v>0</v>
          </cell>
          <cell r="E5843" t="str">
            <v>0</v>
          </cell>
          <cell r="H5843">
            <v>0</v>
          </cell>
        </row>
        <row r="5844">
          <cell r="D5844" t="str">
            <v>0</v>
          </cell>
          <cell r="E5844" t="str">
            <v>0</v>
          </cell>
          <cell r="H5844">
            <v>0</v>
          </cell>
        </row>
        <row r="5845">
          <cell r="D5845" t="str">
            <v>0</v>
          </cell>
          <cell r="E5845" t="str">
            <v>0</v>
          </cell>
          <cell r="H5845">
            <v>0</v>
          </cell>
        </row>
        <row r="5846">
          <cell r="D5846" t="str">
            <v>621</v>
          </cell>
          <cell r="E5846">
            <v>5624.2</v>
          </cell>
          <cell r="H5846">
            <v>621</v>
          </cell>
        </row>
        <row r="5847">
          <cell r="D5847" t="str">
            <v>0</v>
          </cell>
          <cell r="E5847" t="str">
            <v>0</v>
          </cell>
          <cell r="H5847">
            <v>0</v>
          </cell>
        </row>
        <row r="5848">
          <cell r="D5848" t="str">
            <v>0</v>
          </cell>
          <cell r="E5848" t="str">
            <v>0</v>
          </cell>
          <cell r="H5848">
            <v>0</v>
          </cell>
        </row>
        <row r="5849">
          <cell r="D5849" t="str">
            <v>0</v>
          </cell>
          <cell r="E5849" t="str">
            <v>0</v>
          </cell>
          <cell r="H5849">
            <v>0</v>
          </cell>
        </row>
        <row r="5850">
          <cell r="D5850" t="str">
            <v>0</v>
          </cell>
          <cell r="E5850" t="str">
            <v>0</v>
          </cell>
          <cell r="H5850">
            <v>0</v>
          </cell>
        </row>
        <row r="5851">
          <cell r="D5851" t="str">
            <v>0</v>
          </cell>
          <cell r="E5851" t="str">
            <v>0</v>
          </cell>
          <cell r="H5851">
            <v>0</v>
          </cell>
        </row>
        <row r="5852">
          <cell r="D5852" t="str">
            <v>0</v>
          </cell>
          <cell r="E5852" t="str">
            <v>0</v>
          </cell>
          <cell r="H5852">
            <v>0</v>
          </cell>
        </row>
        <row r="5853">
          <cell r="D5853" t="str">
            <v>0</v>
          </cell>
          <cell r="E5853" t="str">
            <v>0</v>
          </cell>
          <cell r="H5853">
            <v>0</v>
          </cell>
        </row>
        <row r="5854">
          <cell r="D5854" t="str">
            <v>0</v>
          </cell>
          <cell r="E5854" t="str">
            <v>0</v>
          </cell>
          <cell r="H5854">
            <v>0</v>
          </cell>
        </row>
        <row r="5855">
          <cell r="D5855" t="str">
            <v>0</v>
          </cell>
          <cell r="E5855" t="str">
            <v>0</v>
          </cell>
          <cell r="H5855">
            <v>0</v>
          </cell>
        </row>
        <row r="5856">
          <cell r="D5856" t="str">
            <v>0</v>
          </cell>
          <cell r="E5856" t="str">
            <v>0</v>
          </cell>
          <cell r="H5856">
            <v>0</v>
          </cell>
        </row>
        <row r="5857">
          <cell r="D5857" t="str">
            <v>0</v>
          </cell>
          <cell r="E5857" t="str">
            <v>0</v>
          </cell>
          <cell r="H5857">
            <v>0</v>
          </cell>
        </row>
        <row r="5858">
          <cell r="D5858" t="str">
            <v>0</v>
          </cell>
          <cell r="E5858" t="str">
            <v>0</v>
          </cell>
          <cell r="H5858">
            <v>0</v>
          </cell>
        </row>
        <row r="5859">
          <cell r="D5859" t="str">
            <v>0</v>
          </cell>
          <cell r="E5859" t="str">
            <v>0</v>
          </cell>
          <cell r="H5859">
            <v>0</v>
          </cell>
        </row>
        <row r="5860">
          <cell r="D5860" t="str">
            <v>0</v>
          </cell>
          <cell r="E5860" t="str">
            <v>0</v>
          </cell>
          <cell r="H5860">
            <v>0</v>
          </cell>
        </row>
        <row r="5861">
          <cell r="D5861" t="str">
            <v>0</v>
          </cell>
          <cell r="E5861" t="str">
            <v>0</v>
          </cell>
          <cell r="H5861">
            <v>0</v>
          </cell>
        </row>
        <row r="5862">
          <cell r="D5862" t="str">
            <v>0</v>
          </cell>
          <cell r="E5862" t="str">
            <v>0</v>
          </cell>
          <cell r="H5862">
            <v>0</v>
          </cell>
        </row>
        <row r="5863">
          <cell r="D5863" t="str">
            <v>0</v>
          </cell>
          <cell r="E5863" t="str">
            <v>0</v>
          </cell>
          <cell r="H5863">
            <v>0</v>
          </cell>
        </row>
        <row r="5864">
          <cell r="D5864" t="str">
            <v>0</v>
          </cell>
          <cell r="E5864" t="str">
            <v>0</v>
          </cell>
          <cell r="H5864">
            <v>0</v>
          </cell>
        </row>
        <row r="5865">
          <cell r="D5865" t="str">
            <v>0</v>
          </cell>
          <cell r="E5865" t="str">
            <v>0</v>
          </cell>
          <cell r="H5865">
            <v>0</v>
          </cell>
        </row>
        <row r="5866">
          <cell r="D5866" t="str">
            <v>0</v>
          </cell>
          <cell r="E5866" t="str">
            <v>0</v>
          </cell>
          <cell r="H5866">
            <v>0</v>
          </cell>
        </row>
        <row r="5867">
          <cell r="D5867" t="str">
            <v>0</v>
          </cell>
          <cell r="E5867" t="str">
            <v>0</v>
          </cell>
          <cell r="H5867">
            <v>0</v>
          </cell>
        </row>
        <row r="5868">
          <cell r="D5868" t="str">
            <v>0</v>
          </cell>
          <cell r="E5868" t="str">
            <v>0</v>
          </cell>
          <cell r="H5868">
            <v>0</v>
          </cell>
        </row>
        <row r="5869">
          <cell r="D5869" t="str">
            <v>0</v>
          </cell>
          <cell r="E5869" t="str">
            <v>0</v>
          </cell>
          <cell r="H5869">
            <v>0</v>
          </cell>
        </row>
        <row r="5870">
          <cell r="D5870" t="str">
            <v>0</v>
          </cell>
          <cell r="E5870" t="str">
            <v>0</v>
          </cell>
          <cell r="H5870">
            <v>0</v>
          </cell>
        </row>
        <row r="5871">
          <cell r="D5871" t="str">
            <v>0</v>
          </cell>
          <cell r="E5871" t="str">
            <v>0</v>
          </cell>
          <cell r="H5871">
            <v>0</v>
          </cell>
        </row>
        <row r="5872">
          <cell r="D5872" t="str">
            <v>0</v>
          </cell>
          <cell r="E5872" t="str">
            <v>0</v>
          </cell>
          <cell r="H5872">
            <v>0</v>
          </cell>
        </row>
        <row r="5873">
          <cell r="D5873" t="str">
            <v>0</v>
          </cell>
          <cell r="E5873" t="str">
            <v>0</v>
          </cell>
          <cell r="H5873">
            <v>0</v>
          </cell>
        </row>
        <row r="5874">
          <cell r="D5874" t="str">
            <v>0</v>
          </cell>
          <cell r="E5874" t="str">
            <v>0</v>
          </cell>
          <cell r="H5874">
            <v>0</v>
          </cell>
        </row>
        <row r="5875">
          <cell r="D5875" t="str">
            <v>0</v>
          </cell>
          <cell r="E5875" t="str">
            <v>0</v>
          </cell>
          <cell r="H5875">
            <v>0</v>
          </cell>
        </row>
        <row r="5876">
          <cell r="D5876" t="str">
            <v>0</v>
          </cell>
          <cell r="E5876" t="str">
            <v>0</v>
          </cell>
          <cell r="H5876">
            <v>0</v>
          </cell>
        </row>
        <row r="5877">
          <cell r="D5877" t="str">
            <v>0</v>
          </cell>
          <cell r="E5877" t="str">
            <v>0</v>
          </cell>
          <cell r="H5877">
            <v>0</v>
          </cell>
        </row>
        <row r="5878">
          <cell r="D5878" t="str">
            <v>0</v>
          </cell>
          <cell r="E5878" t="str">
            <v>0</v>
          </cell>
          <cell r="H5878">
            <v>0</v>
          </cell>
        </row>
        <row r="5879">
          <cell r="D5879" t="str">
            <v>0</v>
          </cell>
          <cell r="E5879" t="str">
            <v>0</v>
          </cell>
          <cell r="H5879">
            <v>0</v>
          </cell>
        </row>
        <row r="5880">
          <cell r="D5880" t="str">
            <v>0</v>
          </cell>
          <cell r="E5880" t="str">
            <v>0</v>
          </cell>
          <cell r="H5880">
            <v>0</v>
          </cell>
        </row>
        <row r="5881">
          <cell r="D5881" t="str">
            <v>0</v>
          </cell>
          <cell r="E5881" t="str">
            <v>0</v>
          </cell>
          <cell r="H5881">
            <v>0</v>
          </cell>
        </row>
        <row r="5882">
          <cell r="D5882" t="str">
            <v>0</v>
          </cell>
          <cell r="E5882" t="str">
            <v>0</v>
          </cell>
          <cell r="H5882">
            <v>0</v>
          </cell>
        </row>
        <row r="5883">
          <cell r="D5883" t="str">
            <v>0</v>
          </cell>
          <cell r="E5883" t="str">
            <v>0</v>
          </cell>
          <cell r="H5883">
            <v>0</v>
          </cell>
        </row>
        <row r="5884">
          <cell r="D5884" t="str">
            <v>0</v>
          </cell>
          <cell r="E5884" t="str">
            <v>0</v>
          </cell>
          <cell r="H5884">
            <v>0</v>
          </cell>
        </row>
        <row r="5885">
          <cell r="D5885" t="str">
            <v>0</v>
          </cell>
          <cell r="E5885" t="str">
            <v>0</v>
          </cell>
          <cell r="H5885">
            <v>0</v>
          </cell>
        </row>
        <row r="5886">
          <cell r="D5886" t="str">
            <v>0</v>
          </cell>
          <cell r="E5886" t="str">
            <v>0</v>
          </cell>
          <cell r="H5886">
            <v>0</v>
          </cell>
        </row>
        <row r="5887">
          <cell r="D5887" t="str">
            <v>0</v>
          </cell>
          <cell r="E5887" t="str">
            <v>0</v>
          </cell>
          <cell r="H5887">
            <v>0</v>
          </cell>
        </row>
        <row r="5888">
          <cell r="D5888" t="str">
            <v>0</v>
          </cell>
          <cell r="E5888" t="str">
            <v>0</v>
          </cell>
          <cell r="H5888">
            <v>0</v>
          </cell>
        </row>
        <row r="5889">
          <cell r="D5889" t="str">
            <v>624</v>
          </cell>
          <cell r="E5889">
            <v>266.26</v>
          </cell>
          <cell r="H5889">
            <v>624</v>
          </cell>
        </row>
        <row r="5890">
          <cell r="D5890" t="str">
            <v>0</v>
          </cell>
          <cell r="E5890" t="str">
            <v>0</v>
          </cell>
          <cell r="H5890">
            <v>0</v>
          </cell>
        </row>
        <row r="5891">
          <cell r="D5891" t="str">
            <v>0</v>
          </cell>
          <cell r="E5891" t="str">
            <v>0</v>
          </cell>
          <cell r="H5891">
            <v>0</v>
          </cell>
        </row>
        <row r="5892">
          <cell r="D5892" t="str">
            <v>0</v>
          </cell>
          <cell r="E5892" t="str">
            <v>0</v>
          </cell>
          <cell r="H5892">
            <v>0</v>
          </cell>
        </row>
        <row r="5893">
          <cell r="D5893" t="str">
            <v>0</v>
          </cell>
          <cell r="E5893" t="str">
            <v>0</v>
          </cell>
          <cell r="H5893">
            <v>0</v>
          </cell>
        </row>
        <row r="5894">
          <cell r="D5894" t="str">
            <v>0</v>
          </cell>
          <cell r="E5894" t="str">
            <v>0</v>
          </cell>
          <cell r="H5894">
            <v>0</v>
          </cell>
        </row>
        <row r="5895">
          <cell r="D5895" t="str">
            <v>0</v>
          </cell>
          <cell r="E5895" t="str">
            <v>0</v>
          </cell>
          <cell r="H5895">
            <v>0</v>
          </cell>
        </row>
        <row r="5896">
          <cell r="D5896" t="str">
            <v>0</v>
          </cell>
          <cell r="E5896" t="str">
            <v>0</v>
          </cell>
          <cell r="H5896">
            <v>0</v>
          </cell>
        </row>
        <row r="5897">
          <cell r="D5897" t="str">
            <v>0</v>
          </cell>
          <cell r="E5897" t="str">
            <v>0</v>
          </cell>
          <cell r="H5897">
            <v>0</v>
          </cell>
        </row>
        <row r="5898">
          <cell r="D5898" t="str">
            <v>0</v>
          </cell>
          <cell r="E5898" t="str">
            <v>0</v>
          </cell>
          <cell r="H5898">
            <v>0</v>
          </cell>
        </row>
        <row r="5899">
          <cell r="D5899" t="str">
            <v>0</v>
          </cell>
          <cell r="E5899" t="str">
            <v>0</v>
          </cell>
          <cell r="H5899">
            <v>0</v>
          </cell>
        </row>
        <row r="5900">
          <cell r="D5900" t="str">
            <v>0</v>
          </cell>
          <cell r="E5900" t="str">
            <v>0</v>
          </cell>
          <cell r="H5900">
            <v>0</v>
          </cell>
        </row>
        <row r="5901">
          <cell r="D5901" t="str">
            <v>626</v>
          </cell>
          <cell r="E5901">
            <v>92.08</v>
          </cell>
          <cell r="H5901">
            <v>626</v>
          </cell>
        </row>
        <row r="5902">
          <cell r="D5902" t="str">
            <v>0</v>
          </cell>
          <cell r="E5902" t="str">
            <v>0</v>
          </cell>
          <cell r="H5902">
            <v>0</v>
          </cell>
        </row>
        <row r="5903">
          <cell r="D5903" t="str">
            <v>0</v>
          </cell>
          <cell r="E5903" t="str">
            <v>0</v>
          </cell>
          <cell r="H5903">
            <v>0</v>
          </cell>
        </row>
        <row r="5904">
          <cell r="D5904" t="str">
            <v>0</v>
          </cell>
          <cell r="E5904" t="str">
            <v>0</v>
          </cell>
          <cell r="H5904">
            <v>0</v>
          </cell>
        </row>
        <row r="5905">
          <cell r="D5905" t="str">
            <v>0</v>
          </cell>
          <cell r="E5905" t="str">
            <v>0</v>
          </cell>
          <cell r="H5905">
            <v>0</v>
          </cell>
        </row>
        <row r="5906">
          <cell r="D5906" t="str">
            <v>0</v>
          </cell>
          <cell r="E5906" t="str">
            <v>0</v>
          </cell>
          <cell r="H5906">
            <v>0</v>
          </cell>
        </row>
        <row r="5907">
          <cell r="D5907" t="str">
            <v>0</v>
          </cell>
          <cell r="E5907" t="str">
            <v>0</v>
          </cell>
          <cell r="H5907">
            <v>0</v>
          </cell>
        </row>
        <row r="5908">
          <cell r="D5908" t="str">
            <v>0</v>
          </cell>
          <cell r="E5908" t="str">
            <v>0</v>
          </cell>
          <cell r="H5908">
            <v>0</v>
          </cell>
        </row>
        <row r="5909">
          <cell r="D5909" t="str">
            <v>0</v>
          </cell>
          <cell r="E5909" t="str">
            <v>0</v>
          </cell>
          <cell r="H5909">
            <v>0</v>
          </cell>
        </row>
        <row r="5910">
          <cell r="D5910" t="str">
            <v>0</v>
          </cell>
          <cell r="E5910" t="str">
            <v>0</v>
          </cell>
          <cell r="H5910">
            <v>0</v>
          </cell>
        </row>
        <row r="5911">
          <cell r="D5911" t="str">
            <v>0</v>
          </cell>
          <cell r="E5911" t="str">
            <v>0</v>
          </cell>
          <cell r="H5911">
            <v>0</v>
          </cell>
        </row>
        <row r="5912">
          <cell r="D5912" t="str">
            <v>0</v>
          </cell>
          <cell r="E5912" t="str">
            <v>0</v>
          </cell>
          <cell r="H5912">
            <v>0</v>
          </cell>
        </row>
        <row r="5913">
          <cell r="D5913" t="str">
            <v>0</v>
          </cell>
          <cell r="E5913" t="str">
            <v>0</v>
          </cell>
          <cell r="H5913">
            <v>0</v>
          </cell>
        </row>
        <row r="5914">
          <cell r="D5914" t="str">
            <v>0</v>
          </cell>
          <cell r="E5914" t="str">
            <v>0</v>
          </cell>
          <cell r="H5914">
            <v>0</v>
          </cell>
        </row>
        <row r="5915">
          <cell r="D5915" t="str">
            <v>0</v>
          </cell>
          <cell r="E5915" t="str">
            <v>0</v>
          </cell>
          <cell r="H5915">
            <v>0</v>
          </cell>
        </row>
        <row r="5916">
          <cell r="D5916" t="str">
            <v>0</v>
          </cell>
          <cell r="E5916" t="str">
            <v>0</v>
          </cell>
          <cell r="H5916">
            <v>0</v>
          </cell>
        </row>
        <row r="5917">
          <cell r="D5917" t="str">
            <v>0</v>
          </cell>
          <cell r="E5917" t="str">
            <v>0</v>
          </cell>
          <cell r="H5917">
            <v>0</v>
          </cell>
        </row>
        <row r="5918">
          <cell r="D5918" t="str">
            <v>0</v>
          </cell>
          <cell r="E5918" t="str">
            <v>0</v>
          </cell>
          <cell r="H5918">
            <v>0</v>
          </cell>
        </row>
        <row r="5919">
          <cell r="D5919" t="str">
            <v>0</v>
          </cell>
          <cell r="E5919" t="str">
            <v>0</v>
          </cell>
          <cell r="H5919">
            <v>0</v>
          </cell>
        </row>
        <row r="5920">
          <cell r="D5920" t="str">
            <v>0</v>
          </cell>
          <cell r="E5920" t="str">
            <v>0</v>
          </cell>
          <cell r="H5920">
            <v>0</v>
          </cell>
        </row>
        <row r="5921">
          <cell r="D5921" t="str">
            <v>685</v>
          </cell>
          <cell r="E5921">
            <v>0.02</v>
          </cell>
          <cell r="H5921">
            <v>685</v>
          </cell>
        </row>
        <row r="5922">
          <cell r="D5922" t="str">
            <v>0</v>
          </cell>
          <cell r="E5922" t="str">
            <v>0</v>
          </cell>
          <cell r="H5922">
            <v>0</v>
          </cell>
        </row>
        <row r="5923">
          <cell r="D5923" t="str">
            <v>0</v>
          </cell>
          <cell r="E5923" t="str">
            <v>0</v>
          </cell>
          <cell r="H5923">
            <v>0</v>
          </cell>
        </row>
        <row r="5924">
          <cell r="D5924" t="str">
            <v>0</v>
          </cell>
          <cell r="E5924" t="str">
            <v>0</v>
          </cell>
          <cell r="H5924">
            <v>0</v>
          </cell>
        </row>
        <row r="5925">
          <cell r="D5925" t="str">
            <v>0</v>
          </cell>
          <cell r="E5925" t="str">
            <v>0</v>
          </cell>
          <cell r="H5925">
            <v>0</v>
          </cell>
        </row>
        <row r="5926">
          <cell r="D5926" t="str">
            <v>0</v>
          </cell>
          <cell r="E5926" t="str">
            <v>0</v>
          </cell>
          <cell r="H5926">
            <v>0</v>
          </cell>
        </row>
        <row r="5927">
          <cell r="D5927" t="str">
            <v>0</v>
          </cell>
          <cell r="E5927" t="str">
            <v>0</v>
          </cell>
          <cell r="H5927">
            <v>0</v>
          </cell>
        </row>
        <row r="5928">
          <cell r="D5928" t="str">
            <v>0</v>
          </cell>
          <cell r="E5928" t="str">
            <v>0</v>
          </cell>
          <cell r="H5928">
            <v>0</v>
          </cell>
        </row>
        <row r="5929">
          <cell r="D5929" t="str">
            <v>0</v>
          </cell>
          <cell r="E5929" t="str">
            <v>0</v>
          </cell>
          <cell r="H5929">
            <v>0</v>
          </cell>
        </row>
        <row r="5930">
          <cell r="D5930" t="str">
            <v>625</v>
          </cell>
          <cell r="E5930">
            <v>-299.42</v>
          </cell>
          <cell r="H5930">
            <v>625</v>
          </cell>
        </row>
        <row r="5931">
          <cell r="D5931" t="str">
            <v>0</v>
          </cell>
          <cell r="E5931" t="str">
            <v>0</v>
          </cell>
          <cell r="H5931">
            <v>0</v>
          </cell>
        </row>
        <row r="5932">
          <cell r="D5932" t="str">
            <v>0</v>
          </cell>
          <cell r="E5932" t="str">
            <v>0</v>
          </cell>
          <cell r="H5932">
            <v>0</v>
          </cell>
        </row>
        <row r="5933">
          <cell r="D5933" t="str">
            <v>0</v>
          </cell>
          <cell r="E5933" t="str">
            <v>0</v>
          </cell>
          <cell r="H5933">
            <v>0</v>
          </cell>
        </row>
        <row r="5934">
          <cell r="D5934" t="str">
            <v>0</v>
          </cell>
          <cell r="E5934" t="str">
            <v>0</v>
          </cell>
          <cell r="H5934">
            <v>0</v>
          </cell>
        </row>
        <row r="5935">
          <cell r="D5935" t="str">
            <v>0</v>
          </cell>
          <cell r="E5935" t="str">
            <v>0</v>
          </cell>
          <cell r="H5935">
            <v>0</v>
          </cell>
        </row>
        <row r="5936">
          <cell r="D5936" t="str">
            <v>0</v>
          </cell>
          <cell r="E5936" t="str">
            <v>0</v>
          </cell>
          <cell r="H5936">
            <v>0</v>
          </cell>
        </row>
        <row r="5937">
          <cell r="D5937" t="str">
            <v>0</v>
          </cell>
          <cell r="E5937" t="str">
            <v>0</v>
          </cell>
          <cell r="H5937">
            <v>0</v>
          </cell>
        </row>
        <row r="5938">
          <cell r="D5938" t="str">
            <v>0</v>
          </cell>
          <cell r="E5938" t="str">
            <v>0</v>
          </cell>
          <cell r="H5938">
            <v>0</v>
          </cell>
        </row>
        <row r="5939">
          <cell r="D5939" t="str">
            <v>0</v>
          </cell>
          <cell r="E5939" t="str">
            <v>0</v>
          </cell>
          <cell r="H5939">
            <v>0</v>
          </cell>
        </row>
        <row r="5940">
          <cell r="D5940" t="str">
            <v>0</v>
          </cell>
          <cell r="E5940" t="str">
            <v>0</v>
          </cell>
          <cell r="H5940">
            <v>0</v>
          </cell>
        </row>
        <row r="5941">
          <cell r="D5941" t="str">
            <v>0</v>
          </cell>
          <cell r="E5941" t="str">
            <v>0</v>
          </cell>
          <cell r="H5941">
            <v>0</v>
          </cell>
        </row>
        <row r="5942">
          <cell r="D5942" t="str">
            <v>0</v>
          </cell>
          <cell r="E5942" t="str">
            <v>0</v>
          </cell>
          <cell r="H5942">
            <v>0</v>
          </cell>
        </row>
        <row r="5943">
          <cell r="D5943" t="str">
            <v>0</v>
          </cell>
          <cell r="E5943" t="str">
            <v>0</v>
          </cell>
          <cell r="H5943">
            <v>0</v>
          </cell>
        </row>
        <row r="5944">
          <cell r="D5944" t="str">
            <v>0</v>
          </cell>
          <cell r="E5944" t="str">
            <v>0</v>
          </cell>
          <cell r="H5944">
            <v>0</v>
          </cell>
        </row>
        <row r="5945">
          <cell r="D5945" t="str">
            <v>0</v>
          </cell>
          <cell r="E5945" t="str">
            <v>0</v>
          </cell>
          <cell r="H5945">
            <v>0</v>
          </cell>
        </row>
        <row r="5946">
          <cell r="D5946" t="str">
            <v>611</v>
          </cell>
          <cell r="E5946">
            <v>-1.34</v>
          </cell>
          <cell r="H5946">
            <v>611</v>
          </cell>
        </row>
        <row r="5947">
          <cell r="D5947" t="str">
            <v>0</v>
          </cell>
          <cell r="E5947" t="str">
            <v>0</v>
          </cell>
          <cell r="H5947">
            <v>0</v>
          </cell>
        </row>
        <row r="5948">
          <cell r="D5948" t="str">
            <v>0</v>
          </cell>
          <cell r="E5948" t="str">
            <v>0</v>
          </cell>
          <cell r="H5948">
            <v>0</v>
          </cell>
        </row>
        <row r="5949">
          <cell r="D5949" t="str">
            <v>0</v>
          </cell>
          <cell r="E5949" t="str">
            <v>0</v>
          </cell>
          <cell r="H5949">
            <v>0</v>
          </cell>
        </row>
        <row r="5950">
          <cell r="D5950" t="str">
            <v>0</v>
          </cell>
          <cell r="E5950" t="str">
            <v>0</v>
          </cell>
          <cell r="H5950">
            <v>0</v>
          </cell>
        </row>
        <row r="5951">
          <cell r="D5951" t="str">
            <v>0</v>
          </cell>
          <cell r="E5951" t="str">
            <v>0</v>
          </cell>
          <cell r="H5951">
            <v>0</v>
          </cell>
        </row>
        <row r="5952">
          <cell r="D5952" t="str">
            <v>0</v>
          </cell>
          <cell r="E5952" t="str">
            <v>0</v>
          </cell>
          <cell r="H5952">
            <v>0</v>
          </cell>
        </row>
        <row r="5953">
          <cell r="D5953" t="str">
            <v>0</v>
          </cell>
          <cell r="E5953" t="str">
            <v>0</v>
          </cell>
          <cell r="H5953">
            <v>0</v>
          </cell>
        </row>
        <row r="5954">
          <cell r="D5954" t="str">
            <v>626</v>
          </cell>
          <cell r="E5954">
            <v>115.86</v>
          </cell>
          <cell r="H5954">
            <v>626</v>
          </cell>
        </row>
        <row r="5955">
          <cell r="D5955" t="str">
            <v>0</v>
          </cell>
          <cell r="E5955" t="str">
            <v>0</v>
          </cell>
          <cell r="H5955">
            <v>0</v>
          </cell>
        </row>
        <row r="5956">
          <cell r="D5956" t="str">
            <v>0</v>
          </cell>
          <cell r="E5956" t="str">
            <v>0</v>
          </cell>
          <cell r="H5956">
            <v>0</v>
          </cell>
        </row>
        <row r="5957">
          <cell r="D5957" t="str">
            <v>0</v>
          </cell>
          <cell r="E5957" t="str">
            <v>0</v>
          </cell>
          <cell r="H5957">
            <v>0</v>
          </cell>
        </row>
        <row r="5958">
          <cell r="D5958" t="str">
            <v>0</v>
          </cell>
          <cell r="E5958" t="str">
            <v>0</v>
          </cell>
          <cell r="H5958">
            <v>0</v>
          </cell>
        </row>
        <row r="5959">
          <cell r="D5959" t="str">
            <v>0</v>
          </cell>
          <cell r="E5959" t="str">
            <v>0</v>
          </cell>
          <cell r="H5959">
            <v>0</v>
          </cell>
        </row>
        <row r="5960">
          <cell r="D5960" t="str">
            <v>0</v>
          </cell>
          <cell r="E5960" t="str">
            <v>0</v>
          </cell>
          <cell r="H5960">
            <v>0</v>
          </cell>
        </row>
        <row r="5961">
          <cell r="D5961" t="str">
            <v>0</v>
          </cell>
          <cell r="E5961" t="str">
            <v>0</v>
          </cell>
          <cell r="H5961">
            <v>0</v>
          </cell>
        </row>
        <row r="5962">
          <cell r="D5962" t="str">
            <v>0</v>
          </cell>
          <cell r="E5962" t="str">
            <v>0</v>
          </cell>
          <cell r="H5962">
            <v>0</v>
          </cell>
        </row>
        <row r="5963">
          <cell r="D5963" t="str">
            <v>0</v>
          </cell>
          <cell r="E5963" t="str">
            <v>0</v>
          </cell>
          <cell r="H5963">
            <v>0</v>
          </cell>
        </row>
        <row r="5964">
          <cell r="D5964" t="str">
            <v>0</v>
          </cell>
          <cell r="E5964" t="str">
            <v>0</v>
          </cell>
          <cell r="H5964">
            <v>0</v>
          </cell>
        </row>
        <row r="5965">
          <cell r="D5965" t="str">
            <v>0</v>
          </cell>
          <cell r="E5965" t="str">
            <v>0</v>
          </cell>
          <cell r="H5965">
            <v>0</v>
          </cell>
        </row>
        <row r="5966">
          <cell r="D5966" t="str">
            <v>0</v>
          </cell>
          <cell r="E5966" t="str">
            <v>0</v>
          </cell>
          <cell r="H5966">
            <v>0</v>
          </cell>
        </row>
        <row r="5967">
          <cell r="D5967" t="str">
            <v>0</v>
          </cell>
          <cell r="E5967" t="str">
            <v>0</v>
          </cell>
          <cell r="H5967">
            <v>0</v>
          </cell>
        </row>
        <row r="5968">
          <cell r="D5968" t="str">
            <v>0</v>
          </cell>
          <cell r="E5968" t="str">
            <v>0</v>
          </cell>
          <cell r="H5968">
            <v>0</v>
          </cell>
        </row>
        <row r="5969">
          <cell r="D5969" t="str">
            <v>0</v>
          </cell>
          <cell r="E5969" t="str">
            <v>0</v>
          </cell>
          <cell r="H5969">
            <v>0</v>
          </cell>
        </row>
        <row r="5970">
          <cell r="D5970" t="str">
            <v>0</v>
          </cell>
          <cell r="E5970" t="str">
            <v>0</v>
          </cell>
          <cell r="H5970">
            <v>0</v>
          </cell>
        </row>
        <row r="5971">
          <cell r="D5971" t="str">
            <v>0</v>
          </cell>
          <cell r="E5971" t="str">
            <v>0</v>
          </cell>
          <cell r="H5971">
            <v>0</v>
          </cell>
        </row>
        <row r="5972">
          <cell r="D5972" t="str">
            <v>0</v>
          </cell>
          <cell r="E5972" t="str">
            <v>0</v>
          </cell>
          <cell r="H5972">
            <v>0</v>
          </cell>
        </row>
        <row r="5973">
          <cell r="D5973" t="str">
            <v>0</v>
          </cell>
          <cell r="E5973" t="str">
            <v>0</v>
          </cell>
          <cell r="H5973">
            <v>0</v>
          </cell>
        </row>
        <row r="5974">
          <cell r="D5974" t="str">
            <v>0</v>
          </cell>
          <cell r="E5974" t="str">
            <v>0</v>
          </cell>
          <cell r="H5974">
            <v>0</v>
          </cell>
        </row>
        <row r="5975">
          <cell r="D5975" t="str">
            <v>0</v>
          </cell>
          <cell r="E5975" t="str">
            <v>0</v>
          </cell>
          <cell r="H5975">
            <v>0</v>
          </cell>
        </row>
        <row r="5976">
          <cell r="D5976" t="str">
            <v>0</v>
          </cell>
          <cell r="E5976" t="str">
            <v>0</v>
          </cell>
          <cell r="H5976">
            <v>0</v>
          </cell>
        </row>
        <row r="5977">
          <cell r="D5977" t="str">
            <v>0</v>
          </cell>
          <cell r="E5977" t="str">
            <v>0</v>
          </cell>
          <cell r="H5977">
            <v>0</v>
          </cell>
        </row>
        <row r="5978">
          <cell r="D5978" t="str">
            <v>0</v>
          </cell>
          <cell r="E5978" t="str">
            <v>0</v>
          </cell>
          <cell r="H5978">
            <v>0</v>
          </cell>
        </row>
        <row r="5979">
          <cell r="D5979" t="str">
            <v>0</v>
          </cell>
          <cell r="E5979" t="str">
            <v>0</v>
          </cell>
          <cell r="H5979">
            <v>0</v>
          </cell>
        </row>
        <row r="5980">
          <cell r="D5980" t="str">
            <v>0</v>
          </cell>
          <cell r="E5980" t="str">
            <v>0</v>
          </cell>
          <cell r="H5980">
            <v>0</v>
          </cell>
        </row>
        <row r="5981">
          <cell r="D5981" t="str">
            <v>0</v>
          </cell>
          <cell r="E5981" t="str">
            <v>0</v>
          </cell>
          <cell r="H5981">
            <v>0</v>
          </cell>
        </row>
        <row r="5982">
          <cell r="D5982" t="str">
            <v>0</v>
          </cell>
          <cell r="E5982" t="str">
            <v>0</v>
          </cell>
          <cell r="H5982">
            <v>0</v>
          </cell>
        </row>
        <row r="5983">
          <cell r="D5983" t="str">
            <v>0</v>
          </cell>
          <cell r="E5983" t="str">
            <v>0</v>
          </cell>
          <cell r="H5983">
            <v>0</v>
          </cell>
        </row>
        <row r="5984">
          <cell r="D5984" t="str">
            <v>0</v>
          </cell>
          <cell r="E5984" t="str">
            <v>0</v>
          </cell>
          <cell r="H5984">
            <v>0</v>
          </cell>
        </row>
        <row r="5985">
          <cell r="D5985" t="str">
            <v>0</v>
          </cell>
          <cell r="E5985" t="str">
            <v>0</v>
          </cell>
          <cell r="H5985">
            <v>0</v>
          </cell>
        </row>
        <row r="5986">
          <cell r="D5986" t="str">
            <v>0</v>
          </cell>
          <cell r="E5986" t="str">
            <v>0</v>
          </cell>
          <cell r="H5986">
            <v>0</v>
          </cell>
        </row>
        <row r="5987">
          <cell r="D5987" t="str">
            <v>0</v>
          </cell>
          <cell r="E5987" t="str">
            <v>0</v>
          </cell>
          <cell r="H5987">
            <v>0</v>
          </cell>
        </row>
        <row r="5988">
          <cell r="D5988" t="str">
            <v>0</v>
          </cell>
          <cell r="E5988" t="str">
            <v>0</v>
          </cell>
          <cell r="H5988">
            <v>0</v>
          </cell>
        </row>
        <row r="5989">
          <cell r="D5989" t="str">
            <v>0</v>
          </cell>
          <cell r="E5989" t="str">
            <v>0</v>
          </cell>
          <cell r="H5989">
            <v>0</v>
          </cell>
        </row>
        <row r="5990">
          <cell r="D5990" t="str">
            <v>624</v>
          </cell>
          <cell r="E5990">
            <v>2.3199999999999998</v>
          </cell>
          <cell r="H5990">
            <v>624</v>
          </cell>
        </row>
        <row r="5991">
          <cell r="D5991" t="str">
            <v>0</v>
          </cell>
          <cell r="E5991" t="str">
            <v>0</v>
          </cell>
          <cell r="H5991">
            <v>0</v>
          </cell>
        </row>
        <row r="5992">
          <cell r="D5992" t="str">
            <v>0</v>
          </cell>
          <cell r="E5992" t="str">
            <v>0</v>
          </cell>
          <cell r="H5992">
            <v>0</v>
          </cell>
        </row>
        <row r="5993">
          <cell r="D5993" t="str">
            <v>0</v>
          </cell>
          <cell r="E5993" t="str">
            <v>0</v>
          </cell>
          <cell r="H5993">
            <v>0</v>
          </cell>
        </row>
        <row r="5994">
          <cell r="D5994" t="str">
            <v>0</v>
          </cell>
          <cell r="E5994" t="str">
            <v>0</v>
          </cell>
          <cell r="H5994">
            <v>0</v>
          </cell>
        </row>
        <row r="5995">
          <cell r="D5995" t="str">
            <v>0</v>
          </cell>
          <cell r="E5995" t="str">
            <v>0</v>
          </cell>
          <cell r="H5995">
            <v>0</v>
          </cell>
        </row>
        <row r="5996">
          <cell r="D5996" t="str">
            <v>0</v>
          </cell>
          <cell r="E5996" t="str">
            <v>0</v>
          </cell>
          <cell r="H5996">
            <v>0</v>
          </cell>
        </row>
        <row r="5997">
          <cell r="D5997" t="str">
            <v>0</v>
          </cell>
          <cell r="E5997" t="str">
            <v>0</v>
          </cell>
          <cell r="H5997">
            <v>0</v>
          </cell>
        </row>
        <row r="5998">
          <cell r="D5998" t="str">
            <v>0</v>
          </cell>
          <cell r="E5998" t="str">
            <v>0</v>
          </cell>
          <cell r="H5998">
            <v>0</v>
          </cell>
        </row>
        <row r="5999">
          <cell r="D5999" t="str">
            <v>0</v>
          </cell>
          <cell r="E5999" t="str">
            <v>0</v>
          </cell>
          <cell r="H5999">
            <v>0</v>
          </cell>
        </row>
        <row r="6000">
          <cell r="D6000" t="str">
            <v>0</v>
          </cell>
          <cell r="E6000" t="str">
            <v>0</v>
          </cell>
          <cell r="H6000">
            <v>0</v>
          </cell>
        </row>
        <row r="6001">
          <cell r="D6001" t="str">
            <v>0</v>
          </cell>
          <cell r="E6001" t="str">
            <v>0</v>
          </cell>
          <cell r="H6001">
            <v>0</v>
          </cell>
        </row>
        <row r="6002">
          <cell r="D6002" t="str">
            <v>0</v>
          </cell>
          <cell r="E6002" t="str">
            <v>0</v>
          </cell>
          <cell r="H6002">
            <v>0</v>
          </cell>
        </row>
        <row r="6003">
          <cell r="D6003" t="str">
            <v>0</v>
          </cell>
          <cell r="E6003" t="str">
            <v>0</v>
          </cell>
          <cell r="H6003">
            <v>0</v>
          </cell>
        </row>
        <row r="6004">
          <cell r="D6004" t="str">
            <v>0</v>
          </cell>
          <cell r="E6004" t="str">
            <v>0</v>
          </cell>
          <cell r="H6004">
            <v>0</v>
          </cell>
        </row>
        <row r="6005">
          <cell r="D6005" t="str">
            <v>0</v>
          </cell>
          <cell r="E6005" t="str">
            <v>0</v>
          </cell>
          <cell r="H6005">
            <v>0</v>
          </cell>
        </row>
        <row r="6006">
          <cell r="D6006" t="str">
            <v>0</v>
          </cell>
          <cell r="E6006" t="str">
            <v>0</v>
          </cell>
          <cell r="H6006">
            <v>0</v>
          </cell>
        </row>
        <row r="6007">
          <cell r="D6007" t="str">
            <v>0</v>
          </cell>
          <cell r="E6007" t="str">
            <v>0</v>
          </cell>
          <cell r="H6007">
            <v>0</v>
          </cell>
        </row>
        <row r="6008">
          <cell r="D6008" t="str">
            <v>0</v>
          </cell>
          <cell r="E6008" t="str">
            <v>0</v>
          </cell>
          <cell r="H6008">
            <v>0</v>
          </cell>
        </row>
        <row r="6009">
          <cell r="D6009" t="str">
            <v>0</v>
          </cell>
          <cell r="E6009" t="str">
            <v>0</v>
          </cell>
          <cell r="H6009">
            <v>0</v>
          </cell>
        </row>
        <row r="6010">
          <cell r="D6010" t="str">
            <v>0</v>
          </cell>
          <cell r="E6010" t="str">
            <v>0</v>
          </cell>
          <cell r="H6010">
            <v>0</v>
          </cell>
        </row>
        <row r="6011">
          <cell r="D6011" t="str">
            <v>0</v>
          </cell>
          <cell r="E6011" t="str">
            <v>0</v>
          </cell>
          <cell r="H6011">
            <v>0</v>
          </cell>
        </row>
        <row r="6012">
          <cell r="D6012" t="str">
            <v>0</v>
          </cell>
          <cell r="E6012" t="str">
            <v>0</v>
          </cell>
          <cell r="H6012">
            <v>0</v>
          </cell>
        </row>
        <row r="6013">
          <cell r="D6013" t="str">
            <v>0</v>
          </cell>
          <cell r="E6013" t="str">
            <v>0</v>
          </cell>
          <cell r="H6013">
            <v>0</v>
          </cell>
        </row>
        <row r="6014">
          <cell r="D6014" t="str">
            <v>0</v>
          </cell>
          <cell r="E6014" t="str">
            <v>0</v>
          </cell>
          <cell r="H6014">
            <v>0</v>
          </cell>
        </row>
        <row r="6015">
          <cell r="D6015" t="str">
            <v>0</v>
          </cell>
          <cell r="E6015" t="str">
            <v>0</v>
          </cell>
          <cell r="H6015">
            <v>0</v>
          </cell>
        </row>
        <row r="6016">
          <cell r="D6016" t="str">
            <v>0</v>
          </cell>
          <cell r="E6016" t="str">
            <v>0</v>
          </cell>
          <cell r="H6016">
            <v>0</v>
          </cell>
        </row>
        <row r="6017">
          <cell r="D6017" t="str">
            <v>0</v>
          </cell>
          <cell r="E6017" t="str">
            <v>0</v>
          </cell>
          <cell r="H6017">
            <v>0</v>
          </cell>
        </row>
        <row r="6018">
          <cell r="D6018" t="str">
            <v>0</v>
          </cell>
          <cell r="E6018" t="str">
            <v>0</v>
          </cell>
          <cell r="H6018">
            <v>0</v>
          </cell>
        </row>
        <row r="6019">
          <cell r="D6019" t="str">
            <v>0</v>
          </cell>
          <cell r="E6019" t="str">
            <v>0</v>
          </cell>
          <cell r="H6019">
            <v>0</v>
          </cell>
        </row>
        <row r="6020">
          <cell r="D6020" t="str">
            <v>0</v>
          </cell>
          <cell r="E6020" t="str">
            <v>0</v>
          </cell>
          <cell r="H6020">
            <v>0</v>
          </cell>
        </row>
        <row r="6021">
          <cell r="D6021" t="str">
            <v>0</v>
          </cell>
          <cell r="E6021" t="str">
            <v>0</v>
          </cell>
          <cell r="H6021">
            <v>0</v>
          </cell>
        </row>
        <row r="6022">
          <cell r="D6022" t="str">
            <v>0</v>
          </cell>
          <cell r="E6022" t="str">
            <v>0</v>
          </cell>
          <cell r="H6022">
            <v>0</v>
          </cell>
        </row>
        <row r="6023">
          <cell r="D6023" t="str">
            <v>0</v>
          </cell>
          <cell r="E6023" t="str">
            <v>0</v>
          </cell>
          <cell r="H6023">
            <v>0</v>
          </cell>
        </row>
        <row r="6024">
          <cell r="D6024" t="str">
            <v>0</v>
          </cell>
          <cell r="E6024" t="str">
            <v>0</v>
          </cell>
          <cell r="H6024">
            <v>0</v>
          </cell>
        </row>
        <row r="6025">
          <cell r="D6025" t="str">
            <v>0</v>
          </cell>
          <cell r="E6025" t="str">
            <v>0</v>
          </cell>
          <cell r="H6025">
            <v>0</v>
          </cell>
        </row>
        <row r="6026">
          <cell r="D6026" t="str">
            <v>0</v>
          </cell>
          <cell r="E6026" t="str">
            <v>0</v>
          </cell>
          <cell r="H6026">
            <v>0</v>
          </cell>
        </row>
        <row r="6027">
          <cell r="D6027" t="str">
            <v>0</v>
          </cell>
          <cell r="E6027" t="str">
            <v>0</v>
          </cell>
          <cell r="H6027">
            <v>0</v>
          </cell>
        </row>
        <row r="6028">
          <cell r="D6028" t="str">
            <v>0</v>
          </cell>
          <cell r="E6028" t="str">
            <v>0</v>
          </cell>
          <cell r="H6028">
            <v>0</v>
          </cell>
        </row>
        <row r="6029">
          <cell r="D6029" t="str">
            <v>0</v>
          </cell>
          <cell r="E6029" t="str">
            <v>0</v>
          </cell>
          <cell r="H6029">
            <v>0</v>
          </cell>
        </row>
        <row r="6030">
          <cell r="D6030" t="str">
            <v>0</v>
          </cell>
          <cell r="E6030" t="str">
            <v>0</v>
          </cell>
          <cell r="H6030">
            <v>0</v>
          </cell>
        </row>
        <row r="6031">
          <cell r="D6031" t="str">
            <v>0</v>
          </cell>
          <cell r="E6031" t="str">
            <v>0</v>
          </cell>
          <cell r="H6031">
            <v>0</v>
          </cell>
        </row>
        <row r="6032">
          <cell r="D6032" t="str">
            <v>0</v>
          </cell>
          <cell r="E6032" t="str">
            <v>0</v>
          </cell>
          <cell r="H6032">
            <v>0</v>
          </cell>
        </row>
        <row r="6033">
          <cell r="D6033" t="str">
            <v>0</v>
          </cell>
          <cell r="E6033" t="str">
            <v>0</v>
          </cell>
          <cell r="H6033">
            <v>0</v>
          </cell>
        </row>
        <row r="6034">
          <cell r="D6034" t="str">
            <v>0</v>
          </cell>
          <cell r="E6034" t="str">
            <v>0</v>
          </cell>
          <cell r="H6034">
            <v>0</v>
          </cell>
        </row>
        <row r="6035">
          <cell r="D6035" t="str">
            <v>0</v>
          </cell>
          <cell r="E6035" t="str">
            <v>0</v>
          </cell>
          <cell r="H6035">
            <v>0</v>
          </cell>
        </row>
        <row r="6036">
          <cell r="D6036" t="str">
            <v>0</v>
          </cell>
          <cell r="E6036" t="str">
            <v>0</v>
          </cell>
          <cell r="H6036">
            <v>0</v>
          </cell>
        </row>
        <row r="6037">
          <cell r="D6037" t="str">
            <v>0</v>
          </cell>
          <cell r="E6037" t="str">
            <v>0</v>
          </cell>
          <cell r="H6037">
            <v>0</v>
          </cell>
        </row>
        <row r="6038">
          <cell r="D6038" t="str">
            <v>0</v>
          </cell>
          <cell r="E6038" t="str">
            <v>0</v>
          </cell>
          <cell r="H6038">
            <v>0</v>
          </cell>
        </row>
        <row r="6039">
          <cell r="D6039" t="str">
            <v>0</v>
          </cell>
          <cell r="E6039" t="str">
            <v>0</v>
          </cell>
          <cell r="H6039">
            <v>0</v>
          </cell>
        </row>
        <row r="6040">
          <cell r="D6040" t="str">
            <v>0</v>
          </cell>
          <cell r="E6040" t="str">
            <v>0</v>
          </cell>
          <cell r="H6040">
            <v>0</v>
          </cell>
        </row>
        <row r="6041">
          <cell r="D6041" t="str">
            <v>0</v>
          </cell>
          <cell r="E6041" t="str">
            <v>0</v>
          </cell>
          <cell r="H6041">
            <v>0</v>
          </cell>
        </row>
        <row r="6042">
          <cell r="D6042" t="str">
            <v>0</v>
          </cell>
          <cell r="E6042" t="str">
            <v>0</v>
          </cell>
          <cell r="H6042">
            <v>0</v>
          </cell>
        </row>
        <row r="6043">
          <cell r="D6043" t="str">
            <v>0</v>
          </cell>
          <cell r="E6043" t="str">
            <v>0</v>
          </cell>
          <cell r="H6043">
            <v>0</v>
          </cell>
        </row>
        <row r="6044">
          <cell r="D6044" t="str">
            <v>0</v>
          </cell>
          <cell r="E6044" t="str">
            <v>0</v>
          </cell>
          <cell r="H6044">
            <v>0</v>
          </cell>
        </row>
        <row r="6045">
          <cell r="D6045" t="str">
            <v>0</v>
          </cell>
          <cell r="E6045" t="str">
            <v>0</v>
          </cell>
          <cell r="H6045">
            <v>0</v>
          </cell>
        </row>
        <row r="6046">
          <cell r="D6046" t="str">
            <v>0</v>
          </cell>
          <cell r="E6046" t="str">
            <v>0</v>
          </cell>
          <cell r="H6046">
            <v>0</v>
          </cell>
        </row>
        <row r="6047">
          <cell r="D6047" t="str">
            <v>0</v>
          </cell>
          <cell r="E6047" t="str">
            <v>0</v>
          </cell>
          <cell r="H6047">
            <v>0</v>
          </cell>
        </row>
        <row r="6048">
          <cell r="D6048" t="str">
            <v>0</v>
          </cell>
          <cell r="E6048" t="str">
            <v>0</v>
          </cell>
          <cell r="H6048">
            <v>0</v>
          </cell>
        </row>
        <row r="6049">
          <cell r="D6049" t="str">
            <v>0</v>
          </cell>
          <cell r="E6049" t="str">
            <v>0</v>
          </cell>
          <cell r="H6049">
            <v>0</v>
          </cell>
        </row>
        <row r="6050">
          <cell r="D6050" t="str">
            <v>0</v>
          </cell>
          <cell r="E6050" t="str">
            <v>0</v>
          </cell>
          <cell r="H6050">
            <v>0</v>
          </cell>
        </row>
        <row r="6051">
          <cell r="D6051" t="str">
            <v>0</v>
          </cell>
          <cell r="E6051" t="str">
            <v>0</v>
          </cell>
          <cell r="H6051">
            <v>0</v>
          </cell>
        </row>
        <row r="6052">
          <cell r="D6052" t="str">
            <v>0</v>
          </cell>
          <cell r="E6052" t="str">
            <v>0</v>
          </cell>
          <cell r="H6052">
            <v>0</v>
          </cell>
        </row>
        <row r="6053">
          <cell r="D6053" t="str">
            <v>0</v>
          </cell>
          <cell r="E6053" t="str">
            <v>0</v>
          </cell>
          <cell r="H6053">
            <v>0</v>
          </cell>
        </row>
        <row r="6054">
          <cell r="D6054" t="str">
            <v>0</v>
          </cell>
          <cell r="E6054" t="str">
            <v>0</v>
          </cell>
          <cell r="H6054">
            <v>0</v>
          </cell>
        </row>
        <row r="6055">
          <cell r="D6055" t="str">
            <v>0</v>
          </cell>
          <cell r="E6055" t="str">
            <v>0</v>
          </cell>
          <cell r="H6055">
            <v>0</v>
          </cell>
        </row>
        <row r="6056">
          <cell r="D6056" t="str">
            <v>0</v>
          </cell>
          <cell r="E6056" t="str">
            <v>0</v>
          </cell>
          <cell r="H6056">
            <v>0</v>
          </cell>
        </row>
        <row r="6057">
          <cell r="D6057" t="str">
            <v>0</v>
          </cell>
          <cell r="E6057" t="str">
            <v>0</v>
          </cell>
          <cell r="H6057">
            <v>0</v>
          </cell>
        </row>
        <row r="6058">
          <cell r="D6058" t="str">
            <v>0</v>
          </cell>
          <cell r="E6058" t="str">
            <v>0</v>
          </cell>
          <cell r="H6058">
            <v>0</v>
          </cell>
        </row>
        <row r="6059">
          <cell r="D6059" t="str">
            <v>0</v>
          </cell>
          <cell r="E6059" t="str">
            <v>0</v>
          </cell>
          <cell r="H6059">
            <v>0</v>
          </cell>
        </row>
        <row r="6060">
          <cell r="D6060" t="str">
            <v>0</v>
          </cell>
          <cell r="E6060" t="str">
            <v>0</v>
          </cell>
          <cell r="H6060">
            <v>0</v>
          </cell>
        </row>
        <row r="6061">
          <cell r="D6061" t="str">
            <v>0</v>
          </cell>
          <cell r="E6061" t="str">
            <v>0</v>
          </cell>
          <cell r="H6061">
            <v>0</v>
          </cell>
        </row>
        <row r="6062">
          <cell r="D6062" t="str">
            <v>0</v>
          </cell>
          <cell r="E6062" t="str">
            <v>0</v>
          </cell>
          <cell r="H6062">
            <v>0</v>
          </cell>
        </row>
        <row r="6063">
          <cell r="D6063" t="str">
            <v>0</v>
          </cell>
          <cell r="E6063" t="str">
            <v>0</v>
          </cell>
          <cell r="H6063">
            <v>0</v>
          </cell>
        </row>
        <row r="6064">
          <cell r="D6064" t="str">
            <v>0</v>
          </cell>
          <cell r="E6064" t="str">
            <v>0</v>
          </cell>
          <cell r="H6064">
            <v>0</v>
          </cell>
        </row>
        <row r="6065">
          <cell r="D6065" t="str">
            <v>0</v>
          </cell>
          <cell r="E6065" t="str">
            <v>0</v>
          </cell>
          <cell r="H6065">
            <v>0</v>
          </cell>
        </row>
        <row r="6066">
          <cell r="D6066" t="str">
            <v>0</v>
          </cell>
          <cell r="E6066" t="str">
            <v>0</v>
          </cell>
          <cell r="H6066">
            <v>0</v>
          </cell>
        </row>
        <row r="6067">
          <cell r="D6067" t="str">
            <v>0</v>
          </cell>
          <cell r="E6067" t="str">
            <v>0</v>
          </cell>
          <cell r="H6067">
            <v>0</v>
          </cell>
        </row>
        <row r="6068">
          <cell r="D6068" t="str">
            <v>0</v>
          </cell>
          <cell r="E6068" t="str">
            <v>0</v>
          </cell>
          <cell r="H6068">
            <v>0</v>
          </cell>
        </row>
        <row r="6069">
          <cell r="D6069" t="str">
            <v>0</v>
          </cell>
          <cell r="E6069" t="str">
            <v>0</v>
          </cell>
          <cell r="H6069">
            <v>0</v>
          </cell>
        </row>
        <row r="6070">
          <cell r="D6070" t="str">
            <v>0</v>
          </cell>
          <cell r="E6070" t="str">
            <v>0</v>
          </cell>
          <cell r="H6070">
            <v>0</v>
          </cell>
        </row>
        <row r="6071">
          <cell r="D6071" t="str">
            <v>0</v>
          </cell>
          <cell r="E6071" t="str">
            <v>0</v>
          </cell>
          <cell r="H6071">
            <v>0</v>
          </cell>
        </row>
        <row r="6072">
          <cell r="D6072" t="str">
            <v>0</v>
          </cell>
          <cell r="E6072" t="str">
            <v>0</v>
          </cell>
          <cell r="H6072">
            <v>0</v>
          </cell>
        </row>
        <row r="6073">
          <cell r="D6073" t="str">
            <v>0</v>
          </cell>
          <cell r="E6073" t="str">
            <v>0</v>
          </cell>
          <cell r="H6073">
            <v>0</v>
          </cell>
        </row>
        <row r="6074">
          <cell r="D6074" t="str">
            <v>0</v>
          </cell>
          <cell r="E6074" t="str">
            <v>0</v>
          </cell>
          <cell r="H6074">
            <v>0</v>
          </cell>
        </row>
        <row r="6075">
          <cell r="D6075" t="str">
            <v>0</v>
          </cell>
          <cell r="E6075" t="str">
            <v>0</v>
          </cell>
          <cell r="H6075">
            <v>0</v>
          </cell>
        </row>
        <row r="6076">
          <cell r="D6076" t="str">
            <v>0</v>
          </cell>
          <cell r="E6076" t="str">
            <v>0</v>
          </cell>
          <cell r="H6076">
            <v>0</v>
          </cell>
        </row>
        <row r="6077">
          <cell r="D6077" t="str">
            <v>0</v>
          </cell>
          <cell r="E6077" t="str">
            <v>0</v>
          </cell>
          <cell r="H6077">
            <v>0</v>
          </cell>
        </row>
        <row r="6078">
          <cell r="D6078" t="str">
            <v>0</v>
          </cell>
          <cell r="E6078" t="str">
            <v>0</v>
          </cell>
          <cell r="H6078">
            <v>0</v>
          </cell>
        </row>
        <row r="6079">
          <cell r="D6079" t="str">
            <v>0</v>
          </cell>
          <cell r="E6079" t="str">
            <v>0</v>
          </cell>
          <cell r="H6079">
            <v>0</v>
          </cell>
        </row>
        <row r="6080">
          <cell r="D6080" t="str">
            <v>0</v>
          </cell>
          <cell r="E6080" t="str">
            <v>0</v>
          </cell>
          <cell r="H6080">
            <v>0</v>
          </cell>
        </row>
        <row r="6081">
          <cell r="D6081" t="str">
            <v>0</v>
          </cell>
          <cell r="E6081" t="str">
            <v>0</v>
          </cell>
          <cell r="H6081">
            <v>0</v>
          </cell>
        </row>
        <row r="6082">
          <cell r="D6082" t="str">
            <v>0</v>
          </cell>
          <cell r="E6082" t="str">
            <v>0</v>
          </cell>
          <cell r="H6082">
            <v>0</v>
          </cell>
        </row>
        <row r="6083">
          <cell r="D6083" t="str">
            <v>0</v>
          </cell>
          <cell r="E6083" t="str">
            <v>0</v>
          </cell>
          <cell r="H6083">
            <v>0</v>
          </cell>
        </row>
        <row r="6084">
          <cell r="D6084" t="str">
            <v>0</v>
          </cell>
          <cell r="E6084" t="str">
            <v>0</v>
          </cell>
          <cell r="H6084">
            <v>0</v>
          </cell>
        </row>
        <row r="6085">
          <cell r="D6085" t="str">
            <v>0</v>
          </cell>
          <cell r="E6085" t="str">
            <v>0</v>
          </cell>
          <cell r="H6085">
            <v>0</v>
          </cell>
        </row>
        <row r="6086">
          <cell r="D6086" t="str">
            <v>0</v>
          </cell>
          <cell r="E6086" t="str">
            <v>0</v>
          </cell>
          <cell r="H6086">
            <v>0</v>
          </cell>
        </row>
        <row r="6087">
          <cell r="D6087" t="str">
            <v>0</v>
          </cell>
          <cell r="E6087" t="str">
            <v>0</v>
          </cell>
          <cell r="H6087">
            <v>0</v>
          </cell>
        </row>
        <row r="6088">
          <cell r="D6088" t="str">
            <v>0</v>
          </cell>
          <cell r="E6088" t="str">
            <v>0</v>
          </cell>
          <cell r="H6088">
            <v>0</v>
          </cell>
        </row>
        <row r="6089">
          <cell r="D6089" t="str">
            <v>0</v>
          </cell>
          <cell r="E6089" t="str">
            <v>0</v>
          </cell>
          <cell r="H6089">
            <v>0</v>
          </cell>
        </row>
        <row r="6090">
          <cell r="D6090" t="str">
            <v>0</v>
          </cell>
          <cell r="E6090" t="str">
            <v>0</v>
          </cell>
          <cell r="H6090">
            <v>0</v>
          </cell>
        </row>
        <row r="6091">
          <cell r="D6091" t="str">
            <v>0</v>
          </cell>
          <cell r="E6091" t="str">
            <v>0</v>
          </cell>
          <cell r="H6091">
            <v>0</v>
          </cell>
        </row>
        <row r="6092">
          <cell r="D6092" t="str">
            <v>0</v>
          </cell>
          <cell r="E6092" t="str">
            <v>0</v>
          </cell>
          <cell r="H6092">
            <v>0</v>
          </cell>
        </row>
        <row r="6093">
          <cell r="D6093" t="str">
            <v>0</v>
          </cell>
          <cell r="E6093" t="str">
            <v>0</v>
          </cell>
          <cell r="H6093">
            <v>0</v>
          </cell>
        </row>
        <row r="6094">
          <cell r="D6094" t="str">
            <v>0</v>
          </cell>
          <cell r="E6094" t="str">
            <v>0</v>
          </cell>
          <cell r="H6094">
            <v>0</v>
          </cell>
        </row>
        <row r="6095">
          <cell r="D6095" t="str">
            <v>0</v>
          </cell>
          <cell r="E6095" t="str">
            <v>0</v>
          </cell>
          <cell r="H6095">
            <v>0</v>
          </cell>
        </row>
        <row r="6096">
          <cell r="D6096" t="str">
            <v>0</v>
          </cell>
          <cell r="E6096" t="str">
            <v>0</v>
          </cell>
          <cell r="H6096">
            <v>0</v>
          </cell>
        </row>
        <row r="6097">
          <cell r="D6097" t="str">
            <v>0</v>
          </cell>
          <cell r="E6097" t="str">
            <v>0</v>
          </cell>
          <cell r="H6097">
            <v>0</v>
          </cell>
        </row>
        <row r="6098">
          <cell r="D6098" t="str">
            <v>0</v>
          </cell>
          <cell r="E6098" t="str">
            <v>0</v>
          </cell>
          <cell r="H6098">
            <v>0</v>
          </cell>
        </row>
        <row r="6099">
          <cell r="D6099" t="str">
            <v>0</v>
          </cell>
          <cell r="E6099" t="str">
            <v>0</v>
          </cell>
          <cell r="H6099">
            <v>0</v>
          </cell>
        </row>
        <row r="6100">
          <cell r="D6100" t="str">
            <v>0</v>
          </cell>
          <cell r="E6100" t="str">
            <v>0</v>
          </cell>
          <cell r="H6100">
            <v>0</v>
          </cell>
        </row>
        <row r="6101">
          <cell r="D6101" t="str">
            <v>0</v>
          </cell>
          <cell r="E6101" t="str">
            <v>0</v>
          </cell>
          <cell r="H6101">
            <v>0</v>
          </cell>
        </row>
        <row r="6102">
          <cell r="D6102" t="str">
            <v>0</v>
          </cell>
          <cell r="E6102" t="str">
            <v>0</v>
          </cell>
          <cell r="H6102">
            <v>0</v>
          </cell>
        </row>
        <row r="6103">
          <cell r="D6103" t="str">
            <v>0</v>
          </cell>
          <cell r="E6103" t="str">
            <v>0</v>
          </cell>
          <cell r="H6103">
            <v>0</v>
          </cell>
        </row>
        <row r="6104">
          <cell r="D6104" t="str">
            <v>0</v>
          </cell>
          <cell r="E6104" t="str">
            <v>0</v>
          </cell>
          <cell r="H6104">
            <v>0</v>
          </cell>
        </row>
        <row r="6105">
          <cell r="D6105" t="str">
            <v>0</v>
          </cell>
          <cell r="E6105" t="str">
            <v>0</v>
          </cell>
          <cell r="H6105">
            <v>0</v>
          </cell>
        </row>
        <row r="6106">
          <cell r="D6106" t="str">
            <v>0</v>
          </cell>
          <cell r="E6106" t="str">
            <v>0</v>
          </cell>
          <cell r="H6106">
            <v>0</v>
          </cell>
        </row>
        <row r="6107">
          <cell r="D6107" t="str">
            <v>0</v>
          </cell>
          <cell r="E6107" t="str">
            <v>0</v>
          </cell>
          <cell r="H6107">
            <v>0</v>
          </cell>
        </row>
        <row r="6108">
          <cell r="D6108" t="str">
            <v>0</v>
          </cell>
          <cell r="E6108" t="str">
            <v>0</v>
          </cell>
          <cell r="H6108">
            <v>0</v>
          </cell>
        </row>
        <row r="6109">
          <cell r="D6109" t="str">
            <v>0</v>
          </cell>
          <cell r="E6109" t="str">
            <v>0</v>
          </cell>
          <cell r="H6109">
            <v>0</v>
          </cell>
        </row>
        <row r="6110">
          <cell r="D6110" t="str">
            <v>0</v>
          </cell>
          <cell r="E6110" t="str">
            <v>0</v>
          </cell>
          <cell r="H6110">
            <v>0</v>
          </cell>
        </row>
        <row r="6111">
          <cell r="D6111" t="str">
            <v>0</v>
          </cell>
          <cell r="E6111" t="str">
            <v>0</v>
          </cell>
          <cell r="H6111">
            <v>0</v>
          </cell>
        </row>
        <row r="6112">
          <cell r="D6112" t="str">
            <v>0</v>
          </cell>
          <cell r="E6112" t="str">
            <v>0</v>
          </cell>
          <cell r="H6112">
            <v>0</v>
          </cell>
        </row>
        <row r="6113">
          <cell r="D6113" t="str">
            <v>0</v>
          </cell>
          <cell r="E6113" t="str">
            <v>0</v>
          </cell>
          <cell r="H6113">
            <v>0</v>
          </cell>
        </row>
        <row r="6114">
          <cell r="D6114" t="str">
            <v>0</v>
          </cell>
          <cell r="E6114" t="str">
            <v>0</v>
          </cell>
          <cell r="H6114">
            <v>0</v>
          </cell>
        </row>
        <row r="6115">
          <cell r="D6115" t="str">
            <v>0</v>
          </cell>
          <cell r="E6115" t="str">
            <v>0</v>
          </cell>
          <cell r="H6115">
            <v>0</v>
          </cell>
        </row>
        <row r="6116">
          <cell r="D6116" t="str">
            <v>0</v>
          </cell>
          <cell r="E6116" t="str">
            <v>0</v>
          </cell>
          <cell r="H6116">
            <v>0</v>
          </cell>
        </row>
        <row r="6117">
          <cell r="D6117" t="str">
            <v>0</v>
          </cell>
          <cell r="E6117" t="str">
            <v>0</v>
          </cell>
          <cell r="H6117">
            <v>0</v>
          </cell>
        </row>
        <row r="6118">
          <cell r="D6118" t="str">
            <v>0</v>
          </cell>
          <cell r="E6118" t="str">
            <v>0</v>
          </cell>
          <cell r="H6118">
            <v>0</v>
          </cell>
        </row>
        <row r="6119">
          <cell r="D6119" t="str">
            <v>0</v>
          </cell>
          <cell r="E6119" t="str">
            <v>0</v>
          </cell>
          <cell r="H6119">
            <v>0</v>
          </cell>
        </row>
        <row r="6120">
          <cell r="D6120" t="str">
            <v>0</v>
          </cell>
          <cell r="E6120" t="str">
            <v>0</v>
          </cell>
          <cell r="H6120">
            <v>0</v>
          </cell>
        </row>
        <row r="6121">
          <cell r="D6121" t="str">
            <v>0</v>
          </cell>
          <cell r="E6121" t="str">
            <v>0</v>
          </cell>
          <cell r="H6121">
            <v>0</v>
          </cell>
        </row>
        <row r="6122">
          <cell r="D6122" t="str">
            <v>0</v>
          </cell>
          <cell r="E6122" t="str">
            <v>0</v>
          </cell>
          <cell r="H6122">
            <v>0</v>
          </cell>
        </row>
        <row r="6123">
          <cell r="D6123" t="str">
            <v>0</v>
          </cell>
          <cell r="E6123" t="str">
            <v>0</v>
          </cell>
          <cell r="H6123">
            <v>0</v>
          </cell>
        </row>
        <row r="6124">
          <cell r="D6124" t="str">
            <v>0</v>
          </cell>
          <cell r="E6124" t="str">
            <v>0</v>
          </cell>
          <cell r="H6124">
            <v>0</v>
          </cell>
        </row>
        <row r="6125">
          <cell r="D6125" t="str">
            <v>0</v>
          </cell>
          <cell r="E6125" t="str">
            <v>0</v>
          </cell>
          <cell r="H6125">
            <v>0</v>
          </cell>
        </row>
        <row r="6126">
          <cell r="D6126" t="str">
            <v>0</v>
          </cell>
          <cell r="E6126" t="str">
            <v>0</v>
          </cell>
          <cell r="H6126">
            <v>0</v>
          </cell>
        </row>
        <row r="6127">
          <cell r="D6127" t="str">
            <v>0</v>
          </cell>
          <cell r="E6127" t="str">
            <v>0</v>
          </cell>
          <cell r="H6127">
            <v>0</v>
          </cell>
        </row>
        <row r="6128">
          <cell r="D6128" t="str">
            <v>0</v>
          </cell>
          <cell r="E6128" t="str">
            <v>0</v>
          </cell>
          <cell r="H6128">
            <v>0</v>
          </cell>
        </row>
        <row r="6129">
          <cell r="D6129" t="str">
            <v>0</v>
          </cell>
          <cell r="E6129" t="str">
            <v>0</v>
          </cell>
          <cell r="H6129">
            <v>0</v>
          </cell>
        </row>
        <row r="6130">
          <cell r="D6130" t="str">
            <v>0</v>
          </cell>
          <cell r="E6130" t="str">
            <v>0</v>
          </cell>
          <cell r="H6130">
            <v>0</v>
          </cell>
        </row>
        <row r="6131">
          <cell r="D6131" t="str">
            <v>0</v>
          </cell>
          <cell r="E6131" t="str">
            <v>0</v>
          </cell>
          <cell r="H6131">
            <v>0</v>
          </cell>
        </row>
        <row r="6132">
          <cell r="D6132" t="str">
            <v>0</v>
          </cell>
          <cell r="E6132" t="str">
            <v>0</v>
          </cell>
          <cell r="H6132">
            <v>0</v>
          </cell>
        </row>
        <row r="6133">
          <cell r="D6133" t="str">
            <v>0</v>
          </cell>
          <cell r="E6133" t="str">
            <v>0</v>
          </cell>
          <cell r="H6133">
            <v>0</v>
          </cell>
        </row>
        <row r="6134">
          <cell r="D6134" t="str">
            <v>0</v>
          </cell>
          <cell r="E6134" t="str">
            <v>0</v>
          </cell>
          <cell r="H6134">
            <v>0</v>
          </cell>
        </row>
        <row r="6135">
          <cell r="D6135" t="str">
            <v>0</v>
          </cell>
          <cell r="E6135" t="str">
            <v>0</v>
          </cell>
          <cell r="H6135">
            <v>0</v>
          </cell>
        </row>
        <row r="6136">
          <cell r="D6136" t="str">
            <v>0</v>
          </cell>
          <cell r="E6136" t="str">
            <v>0</v>
          </cell>
          <cell r="H6136">
            <v>0</v>
          </cell>
        </row>
        <row r="6137">
          <cell r="D6137" t="str">
            <v>0</v>
          </cell>
          <cell r="E6137" t="str">
            <v>0</v>
          </cell>
          <cell r="H6137">
            <v>0</v>
          </cell>
        </row>
        <row r="6138">
          <cell r="D6138" t="str">
            <v>0</v>
          </cell>
          <cell r="E6138" t="str">
            <v>0</v>
          </cell>
          <cell r="H6138">
            <v>0</v>
          </cell>
        </row>
        <row r="6139">
          <cell r="D6139" t="str">
            <v>0</v>
          </cell>
          <cell r="E6139" t="str">
            <v>0</v>
          </cell>
          <cell r="H6139">
            <v>0</v>
          </cell>
        </row>
        <row r="6140">
          <cell r="D6140" t="str">
            <v>0</v>
          </cell>
          <cell r="E6140" t="str">
            <v>0</v>
          </cell>
          <cell r="H6140">
            <v>0</v>
          </cell>
        </row>
        <row r="6141">
          <cell r="D6141" t="str">
            <v>0</v>
          </cell>
          <cell r="E6141" t="str">
            <v>0</v>
          </cell>
          <cell r="H6141">
            <v>0</v>
          </cell>
        </row>
        <row r="6142">
          <cell r="D6142" t="str">
            <v>0</v>
          </cell>
          <cell r="E6142" t="str">
            <v>0</v>
          </cell>
          <cell r="H6142">
            <v>0</v>
          </cell>
        </row>
        <row r="6143">
          <cell r="D6143" t="str">
            <v>0</v>
          </cell>
          <cell r="E6143" t="str">
            <v>0</v>
          </cell>
          <cell r="H6143">
            <v>0</v>
          </cell>
        </row>
        <row r="6144">
          <cell r="D6144" t="str">
            <v>0</v>
          </cell>
          <cell r="E6144" t="str">
            <v>0</v>
          </cell>
          <cell r="H6144">
            <v>0</v>
          </cell>
        </row>
        <row r="6145">
          <cell r="D6145" t="str">
            <v>0</v>
          </cell>
          <cell r="E6145" t="str">
            <v>0</v>
          </cell>
          <cell r="H6145">
            <v>0</v>
          </cell>
        </row>
        <row r="6146">
          <cell r="D6146" t="str">
            <v>0</v>
          </cell>
          <cell r="E6146" t="str">
            <v>0</v>
          </cell>
          <cell r="H6146">
            <v>0</v>
          </cell>
        </row>
        <row r="6147">
          <cell r="D6147" t="str">
            <v>0</v>
          </cell>
          <cell r="E6147" t="str">
            <v>0</v>
          </cell>
          <cell r="H6147">
            <v>0</v>
          </cell>
        </row>
        <row r="6148">
          <cell r="D6148" t="str">
            <v>0</v>
          </cell>
          <cell r="E6148" t="str">
            <v>0</v>
          </cell>
          <cell r="H6148">
            <v>0</v>
          </cell>
        </row>
        <row r="6149">
          <cell r="D6149" t="str">
            <v>0</v>
          </cell>
          <cell r="E6149" t="str">
            <v>0</v>
          </cell>
          <cell r="H6149">
            <v>0</v>
          </cell>
        </row>
        <row r="6150">
          <cell r="D6150" t="str">
            <v>0</v>
          </cell>
          <cell r="E6150" t="str">
            <v>0</v>
          </cell>
          <cell r="H6150">
            <v>0</v>
          </cell>
        </row>
        <row r="6151">
          <cell r="D6151" t="str">
            <v>0</v>
          </cell>
          <cell r="E6151" t="str">
            <v>0</v>
          </cell>
          <cell r="H6151">
            <v>0</v>
          </cell>
        </row>
        <row r="6152">
          <cell r="D6152" t="str">
            <v>0</v>
          </cell>
          <cell r="E6152" t="str">
            <v>0</v>
          </cell>
          <cell r="H6152">
            <v>0</v>
          </cell>
        </row>
        <row r="6153">
          <cell r="D6153" t="str">
            <v>0</v>
          </cell>
          <cell r="E6153" t="str">
            <v>0</v>
          </cell>
          <cell r="H6153">
            <v>0</v>
          </cell>
        </row>
        <row r="6154">
          <cell r="D6154" t="str">
            <v>0</v>
          </cell>
          <cell r="E6154" t="str">
            <v>0</v>
          </cell>
          <cell r="H6154">
            <v>0</v>
          </cell>
        </row>
        <row r="6155">
          <cell r="D6155" t="str">
            <v>0</v>
          </cell>
          <cell r="E6155" t="str">
            <v>0</v>
          </cell>
          <cell r="H6155">
            <v>0</v>
          </cell>
        </row>
        <row r="6156">
          <cell r="D6156" t="str">
            <v>0</v>
          </cell>
          <cell r="E6156" t="str">
            <v>0</v>
          </cell>
          <cell r="H6156">
            <v>0</v>
          </cell>
        </row>
        <row r="6157">
          <cell r="D6157" t="str">
            <v>0</v>
          </cell>
          <cell r="E6157" t="str">
            <v>0</v>
          </cell>
          <cell r="H6157">
            <v>0</v>
          </cell>
        </row>
        <row r="6158">
          <cell r="D6158" t="str">
            <v>0</v>
          </cell>
          <cell r="E6158" t="str">
            <v>0</v>
          </cell>
          <cell r="H6158">
            <v>0</v>
          </cell>
        </row>
        <row r="6159">
          <cell r="D6159" t="str">
            <v>0</v>
          </cell>
          <cell r="E6159" t="str">
            <v>0</v>
          </cell>
          <cell r="H6159">
            <v>0</v>
          </cell>
        </row>
        <row r="6160">
          <cell r="D6160" t="str">
            <v>0</v>
          </cell>
          <cell r="E6160" t="str">
            <v>0</v>
          </cell>
          <cell r="H6160">
            <v>0</v>
          </cell>
        </row>
        <row r="6161">
          <cell r="D6161" t="str">
            <v>0</v>
          </cell>
          <cell r="E6161" t="str">
            <v>0</v>
          </cell>
          <cell r="H6161">
            <v>0</v>
          </cell>
        </row>
        <row r="6162">
          <cell r="D6162" t="str">
            <v>0</v>
          </cell>
          <cell r="E6162" t="str">
            <v>0</v>
          </cell>
          <cell r="H6162">
            <v>0</v>
          </cell>
        </row>
        <row r="6163">
          <cell r="D6163" t="str">
            <v>0</v>
          </cell>
          <cell r="E6163" t="str">
            <v>0</v>
          </cell>
          <cell r="H6163">
            <v>0</v>
          </cell>
        </row>
        <row r="6164">
          <cell r="D6164" t="str">
            <v>0</v>
          </cell>
          <cell r="E6164" t="str">
            <v>0</v>
          </cell>
          <cell r="H6164">
            <v>0</v>
          </cell>
        </row>
        <row r="6165">
          <cell r="D6165" t="str">
            <v>0</v>
          </cell>
          <cell r="E6165" t="str">
            <v>0</v>
          </cell>
          <cell r="H6165">
            <v>0</v>
          </cell>
        </row>
        <row r="6166">
          <cell r="D6166" t="str">
            <v>0</v>
          </cell>
          <cell r="E6166" t="str">
            <v>0</v>
          </cell>
          <cell r="H6166">
            <v>0</v>
          </cell>
        </row>
        <row r="6167">
          <cell r="D6167" t="str">
            <v>0</v>
          </cell>
          <cell r="E6167" t="str">
            <v>0</v>
          </cell>
          <cell r="H6167">
            <v>0</v>
          </cell>
        </row>
        <row r="6168">
          <cell r="D6168" t="str">
            <v>0</v>
          </cell>
          <cell r="E6168" t="str">
            <v>0</v>
          </cell>
          <cell r="H6168">
            <v>0</v>
          </cell>
        </row>
        <row r="6169">
          <cell r="D6169" t="str">
            <v>0</v>
          </cell>
          <cell r="E6169" t="str">
            <v>0</v>
          </cell>
          <cell r="H6169">
            <v>0</v>
          </cell>
        </row>
        <row r="6170">
          <cell r="D6170" t="str">
            <v>0</v>
          </cell>
          <cell r="E6170" t="str">
            <v>0</v>
          </cell>
          <cell r="H6170">
            <v>0</v>
          </cell>
        </row>
        <row r="6171">
          <cell r="D6171" t="str">
            <v>0</v>
          </cell>
          <cell r="E6171" t="str">
            <v>0</v>
          </cell>
          <cell r="H6171">
            <v>0</v>
          </cell>
        </row>
        <row r="6172">
          <cell r="D6172" t="str">
            <v>0</v>
          </cell>
          <cell r="E6172" t="str">
            <v>0</v>
          </cell>
          <cell r="H6172">
            <v>0</v>
          </cell>
        </row>
        <row r="6173">
          <cell r="D6173" t="str">
            <v>0</v>
          </cell>
          <cell r="E6173" t="str">
            <v>0</v>
          </cell>
          <cell r="H6173">
            <v>0</v>
          </cell>
        </row>
        <row r="6174">
          <cell r="D6174" t="str">
            <v>0</v>
          </cell>
          <cell r="E6174" t="str">
            <v>0</v>
          </cell>
          <cell r="H6174">
            <v>0</v>
          </cell>
        </row>
        <row r="6175">
          <cell r="D6175" t="str">
            <v>0</v>
          </cell>
          <cell r="E6175" t="str">
            <v>0</v>
          </cell>
          <cell r="H6175">
            <v>0</v>
          </cell>
        </row>
        <row r="6176">
          <cell r="D6176" t="str">
            <v>0</v>
          </cell>
          <cell r="E6176" t="str">
            <v>0</v>
          </cell>
          <cell r="H6176">
            <v>0</v>
          </cell>
        </row>
        <row r="6177">
          <cell r="D6177" t="str">
            <v>0</v>
          </cell>
          <cell r="E6177" t="str">
            <v>0</v>
          </cell>
          <cell r="H6177">
            <v>0</v>
          </cell>
        </row>
        <row r="6178">
          <cell r="D6178" t="str">
            <v>0</v>
          </cell>
          <cell r="E6178" t="str">
            <v>0</v>
          </cell>
          <cell r="H6178">
            <v>0</v>
          </cell>
        </row>
        <row r="6179">
          <cell r="D6179" t="str">
            <v>0</v>
          </cell>
          <cell r="E6179" t="str">
            <v>0</v>
          </cell>
          <cell r="H6179">
            <v>0</v>
          </cell>
        </row>
        <row r="6180">
          <cell r="D6180" t="str">
            <v>0</v>
          </cell>
          <cell r="E6180" t="str">
            <v>0</v>
          </cell>
          <cell r="H6180">
            <v>0</v>
          </cell>
        </row>
        <row r="6181">
          <cell r="D6181" t="str">
            <v>0</v>
          </cell>
          <cell r="E6181" t="str">
            <v>0</v>
          </cell>
          <cell r="H6181">
            <v>0</v>
          </cell>
        </row>
        <row r="6182">
          <cell r="D6182" t="str">
            <v>0</v>
          </cell>
          <cell r="E6182" t="str">
            <v>0</v>
          </cell>
          <cell r="H6182">
            <v>0</v>
          </cell>
        </row>
        <row r="6183">
          <cell r="D6183" t="str">
            <v>0</v>
          </cell>
          <cell r="E6183" t="str">
            <v>0</v>
          </cell>
          <cell r="H6183">
            <v>0</v>
          </cell>
        </row>
        <row r="6184">
          <cell r="D6184" t="str">
            <v>0</v>
          </cell>
          <cell r="E6184" t="str">
            <v>0</v>
          </cell>
          <cell r="H6184">
            <v>0</v>
          </cell>
        </row>
        <row r="6185">
          <cell r="D6185" t="str">
            <v>0</v>
          </cell>
          <cell r="E6185" t="str">
            <v>0</v>
          </cell>
          <cell r="H6185">
            <v>0</v>
          </cell>
        </row>
        <row r="6186">
          <cell r="D6186" t="str">
            <v>0</v>
          </cell>
          <cell r="E6186" t="str">
            <v>0</v>
          </cell>
          <cell r="H6186">
            <v>0</v>
          </cell>
        </row>
        <row r="6187">
          <cell r="D6187" t="str">
            <v>0</v>
          </cell>
          <cell r="E6187" t="str">
            <v>0</v>
          </cell>
          <cell r="H6187">
            <v>0</v>
          </cell>
        </row>
        <row r="6188">
          <cell r="D6188" t="str">
            <v>0</v>
          </cell>
          <cell r="E6188" t="str">
            <v>0</v>
          </cell>
          <cell r="H6188">
            <v>0</v>
          </cell>
        </row>
        <row r="6189">
          <cell r="D6189" t="str">
            <v>0</v>
          </cell>
          <cell r="E6189" t="str">
            <v>0</v>
          </cell>
          <cell r="H6189">
            <v>0</v>
          </cell>
        </row>
        <row r="6190">
          <cell r="D6190" t="str">
            <v>0</v>
          </cell>
          <cell r="E6190" t="str">
            <v>0</v>
          </cell>
          <cell r="H6190">
            <v>0</v>
          </cell>
        </row>
        <row r="6191">
          <cell r="D6191" t="str">
            <v>0</v>
          </cell>
          <cell r="E6191" t="str">
            <v>0</v>
          </cell>
          <cell r="H6191">
            <v>0</v>
          </cell>
        </row>
        <row r="6192">
          <cell r="D6192" t="str">
            <v>0</v>
          </cell>
          <cell r="E6192" t="str">
            <v>0</v>
          </cell>
          <cell r="H6192">
            <v>0</v>
          </cell>
        </row>
        <row r="6193">
          <cell r="D6193" t="str">
            <v>0</v>
          </cell>
          <cell r="E6193" t="str">
            <v>0</v>
          </cell>
          <cell r="H6193">
            <v>0</v>
          </cell>
        </row>
        <row r="6194">
          <cell r="D6194" t="str">
            <v>0</v>
          </cell>
          <cell r="E6194" t="str">
            <v>0</v>
          </cell>
          <cell r="H6194">
            <v>0</v>
          </cell>
        </row>
        <row r="6195">
          <cell r="D6195" t="str">
            <v>0</v>
          </cell>
          <cell r="E6195" t="str">
            <v>0</v>
          </cell>
          <cell r="H6195">
            <v>0</v>
          </cell>
        </row>
        <row r="6196">
          <cell r="D6196" t="str">
            <v>0</v>
          </cell>
          <cell r="E6196" t="str">
            <v>0</v>
          </cell>
          <cell r="H6196">
            <v>0</v>
          </cell>
        </row>
        <row r="6197">
          <cell r="D6197" t="str">
            <v>0</v>
          </cell>
          <cell r="E6197" t="str">
            <v>0</v>
          </cell>
          <cell r="H6197">
            <v>0</v>
          </cell>
        </row>
        <row r="6198">
          <cell r="D6198" t="str">
            <v>0</v>
          </cell>
          <cell r="E6198" t="str">
            <v>0</v>
          </cell>
          <cell r="H6198">
            <v>0</v>
          </cell>
        </row>
        <row r="6199">
          <cell r="D6199" t="str">
            <v>0</v>
          </cell>
          <cell r="E6199" t="str">
            <v>0</v>
          </cell>
          <cell r="H6199">
            <v>0</v>
          </cell>
        </row>
        <row r="6200">
          <cell r="D6200" t="str">
            <v>0</v>
          </cell>
          <cell r="E6200" t="str">
            <v>0</v>
          </cell>
          <cell r="H6200">
            <v>0</v>
          </cell>
        </row>
        <row r="6201">
          <cell r="D6201" t="str">
            <v>0</v>
          </cell>
          <cell r="E6201" t="str">
            <v>0</v>
          </cell>
          <cell r="H6201">
            <v>0</v>
          </cell>
        </row>
        <row r="6202">
          <cell r="D6202" t="str">
            <v>0</v>
          </cell>
          <cell r="E6202" t="str">
            <v>0</v>
          </cell>
          <cell r="H6202">
            <v>0</v>
          </cell>
        </row>
        <row r="6203">
          <cell r="D6203" t="str">
            <v>0</v>
          </cell>
          <cell r="E6203" t="str">
            <v>0</v>
          </cell>
          <cell r="H6203">
            <v>0</v>
          </cell>
        </row>
        <row r="6204">
          <cell r="D6204" t="str">
            <v>0</v>
          </cell>
          <cell r="E6204" t="str">
            <v>0</v>
          </cell>
          <cell r="H6204">
            <v>0</v>
          </cell>
        </row>
        <row r="6205">
          <cell r="D6205" t="str">
            <v>0</v>
          </cell>
          <cell r="E6205" t="str">
            <v>0</v>
          </cell>
          <cell r="H6205">
            <v>0</v>
          </cell>
        </row>
        <row r="6206">
          <cell r="D6206" t="str">
            <v>0</v>
          </cell>
          <cell r="E6206" t="str">
            <v>0</v>
          </cell>
          <cell r="H6206">
            <v>0</v>
          </cell>
        </row>
        <row r="6207">
          <cell r="D6207" t="str">
            <v>0</v>
          </cell>
          <cell r="E6207" t="str">
            <v>0</v>
          </cell>
          <cell r="H6207">
            <v>0</v>
          </cell>
        </row>
        <row r="6208">
          <cell r="D6208" t="str">
            <v>0</v>
          </cell>
          <cell r="E6208" t="str">
            <v>0</v>
          </cell>
          <cell r="H6208">
            <v>0</v>
          </cell>
        </row>
        <row r="6209">
          <cell r="D6209" t="str">
            <v>0</v>
          </cell>
          <cell r="E6209" t="str">
            <v>0</v>
          </cell>
          <cell r="H6209">
            <v>0</v>
          </cell>
        </row>
        <row r="6210">
          <cell r="D6210" t="str">
            <v>0</v>
          </cell>
          <cell r="E6210" t="str">
            <v>0</v>
          </cell>
          <cell r="H6210">
            <v>0</v>
          </cell>
        </row>
        <row r="6211">
          <cell r="D6211" t="str">
            <v>0</v>
          </cell>
          <cell r="E6211" t="str">
            <v>0</v>
          </cell>
          <cell r="H6211">
            <v>0</v>
          </cell>
        </row>
        <row r="6212">
          <cell r="D6212" t="str">
            <v>0</v>
          </cell>
          <cell r="E6212" t="str">
            <v>0</v>
          </cell>
          <cell r="H6212">
            <v>0</v>
          </cell>
        </row>
        <row r="6213">
          <cell r="D6213" t="str">
            <v>0</v>
          </cell>
          <cell r="E6213" t="str">
            <v>0</v>
          </cell>
          <cell r="H6213">
            <v>0</v>
          </cell>
        </row>
        <row r="6214">
          <cell r="D6214" t="str">
            <v>0</v>
          </cell>
          <cell r="E6214" t="str">
            <v>0</v>
          </cell>
          <cell r="H6214">
            <v>0</v>
          </cell>
        </row>
        <row r="6215">
          <cell r="D6215" t="str">
            <v>0</v>
          </cell>
          <cell r="E6215" t="str">
            <v>0</v>
          </cell>
          <cell r="H6215">
            <v>0</v>
          </cell>
        </row>
        <row r="6216">
          <cell r="D6216" t="str">
            <v>0</v>
          </cell>
          <cell r="E6216" t="str">
            <v>0</v>
          </cell>
          <cell r="H6216">
            <v>0</v>
          </cell>
        </row>
        <row r="6217">
          <cell r="D6217" t="str">
            <v>0</v>
          </cell>
          <cell r="E6217" t="str">
            <v>0</v>
          </cell>
          <cell r="H6217">
            <v>0</v>
          </cell>
        </row>
        <row r="6218">
          <cell r="D6218" t="str">
            <v>0</v>
          </cell>
          <cell r="E6218" t="str">
            <v>0</v>
          </cell>
          <cell r="H6218">
            <v>0</v>
          </cell>
        </row>
        <row r="6219">
          <cell r="D6219" t="str">
            <v>0</v>
          </cell>
          <cell r="E6219" t="str">
            <v>0</v>
          </cell>
          <cell r="H6219">
            <v>0</v>
          </cell>
        </row>
        <row r="6220">
          <cell r="D6220" t="str">
            <v>0</v>
          </cell>
          <cell r="E6220" t="str">
            <v>0</v>
          </cell>
          <cell r="H6220">
            <v>0</v>
          </cell>
        </row>
        <row r="6221">
          <cell r="D6221" t="str">
            <v>0</v>
          </cell>
          <cell r="E6221" t="str">
            <v>0</v>
          </cell>
          <cell r="H6221">
            <v>0</v>
          </cell>
        </row>
        <row r="6222">
          <cell r="D6222" t="str">
            <v>0</v>
          </cell>
          <cell r="E6222" t="str">
            <v>0</v>
          </cell>
          <cell r="H6222">
            <v>0</v>
          </cell>
        </row>
        <row r="6223">
          <cell r="D6223" t="str">
            <v>0</v>
          </cell>
          <cell r="E6223" t="str">
            <v>0</v>
          </cell>
          <cell r="H6223">
            <v>0</v>
          </cell>
        </row>
        <row r="6224">
          <cell r="D6224" t="str">
            <v>0</v>
          </cell>
          <cell r="E6224" t="str">
            <v>0</v>
          </cell>
          <cell r="H6224">
            <v>0</v>
          </cell>
        </row>
        <row r="6225">
          <cell r="D6225" t="str">
            <v>0</v>
          </cell>
          <cell r="E6225" t="str">
            <v>0</v>
          </cell>
          <cell r="H6225">
            <v>0</v>
          </cell>
        </row>
        <row r="6226">
          <cell r="D6226" t="str">
            <v>0</v>
          </cell>
          <cell r="E6226" t="str">
            <v>0</v>
          </cell>
          <cell r="H6226">
            <v>0</v>
          </cell>
        </row>
        <row r="6227">
          <cell r="D6227" t="str">
            <v>0</v>
          </cell>
          <cell r="E6227" t="str">
            <v>0</v>
          </cell>
          <cell r="H6227">
            <v>0</v>
          </cell>
        </row>
        <row r="6228">
          <cell r="D6228" t="str">
            <v>0</v>
          </cell>
          <cell r="E6228" t="str">
            <v>0</v>
          </cell>
          <cell r="H6228">
            <v>0</v>
          </cell>
        </row>
        <row r="6229">
          <cell r="D6229" t="str">
            <v>0</v>
          </cell>
          <cell r="E6229" t="str">
            <v>0</v>
          </cell>
          <cell r="H6229">
            <v>0</v>
          </cell>
        </row>
        <row r="6230">
          <cell r="D6230" t="str">
            <v>0</v>
          </cell>
          <cell r="E6230" t="str">
            <v>0</v>
          </cell>
          <cell r="H6230">
            <v>0</v>
          </cell>
        </row>
        <row r="6231">
          <cell r="D6231" t="str">
            <v>0</v>
          </cell>
          <cell r="E6231" t="str">
            <v>0</v>
          </cell>
          <cell r="H6231">
            <v>0</v>
          </cell>
        </row>
        <row r="6232">
          <cell r="D6232" t="str">
            <v>0</v>
          </cell>
          <cell r="E6232" t="str">
            <v>0</v>
          </cell>
          <cell r="H6232">
            <v>0</v>
          </cell>
        </row>
        <row r="6233">
          <cell r="D6233" t="str">
            <v>0</v>
          </cell>
          <cell r="E6233" t="str">
            <v>0</v>
          </cell>
          <cell r="H6233">
            <v>0</v>
          </cell>
        </row>
        <row r="6234">
          <cell r="D6234" t="str">
            <v>0</v>
          </cell>
          <cell r="E6234" t="str">
            <v>0</v>
          </cell>
          <cell r="H6234">
            <v>0</v>
          </cell>
        </row>
        <row r="6235">
          <cell r="D6235" t="str">
            <v>0</v>
          </cell>
          <cell r="E6235" t="str">
            <v>0</v>
          </cell>
          <cell r="H6235">
            <v>0</v>
          </cell>
        </row>
        <row r="6236">
          <cell r="D6236" t="str">
            <v>0</v>
          </cell>
          <cell r="E6236" t="str">
            <v>0</v>
          </cell>
          <cell r="H6236">
            <v>0</v>
          </cell>
        </row>
        <row r="6237">
          <cell r="D6237" t="str">
            <v>0</v>
          </cell>
          <cell r="E6237" t="str">
            <v>0</v>
          </cell>
          <cell r="H6237">
            <v>0</v>
          </cell>
        </row>
        <row r="6238">
          <cell r="D6238" t="str">
            <v>0</v>
          </cell>
          <cell r="E6238" t="str">
            <v>0</v>
          </cell>
          <cell r="H6238">
            <v>0</v>
          </cell>
        </row>
        <row r="6239">
          <cell r="D6239" t="str">
            <v>0</v>
          </cell>
          <cell r="E6239" t="str">
            <v>0</v>
          </cell>
          <cell r="H6239">
            <v>0</v>
          </cell>
        </row>
        <row r="6240">
          <cell r="D6240" t="str">
            <v>0</v>
          </cell>
          <cell r="E6240" t="str">
            <v>0</v>
          </cell>
          <cell r="H6240">
            <v>0</v>
          </cell>
        </row>
        <row r="6241">
          <cell r="D6241" t="str">
            <v>0</v>
          </cell>
          <cell r="E6241" t="str">
            <v>0</v>
          </cell>
          <cell r="H6241">
            <v>0</v>
          </cell>
        </row>
        <row r="6242">
          <cell r="D6242" t="str">
            <v>0</v>
          </cell>
          <cell r="E6242" t="str">
            <v>0</v>
          </cell>
          <cell r="H6242">
            <v>0</v>
          </cell>
        </row>
        <row r="6243">
          <cell r="D6243" t="str">
            <v>0</v>
          </cell>
          <cell r="E6243" t="str">
            <v>0</v>
          </cell>
          <cell r="H6243">
            <v>0</v>
          </cell>
        </row>
        <row r="6244">
          <cell r="D6244" t="str">
            <v>0</v>
          </cell>
          <cell r="E6244" t="str">
            <v>0</v>
          </cell>
          <cell r="H6244">
            <v>0</v>
          </cell>
        </row>
        <row r="6245">
          <cell r="D6245" t="str">
            <v>0</v>
          </cell>
          <cell r="E6245" t="str">
            <v>0</v>
          </cell>
          <cell r="H6245">
            <v>0</v>
          </cell>
        </row>
        <row r="6246">
          <cell r="D6246" t="str">
            <v>0</v>
          </cell>
          <cell r="E6246" t="str">
            <v>0</v>
          </cell>
          <cell r="H6246">
            <v>0</v>
          </cell>
        </row>
        <row r="6247">
          <cell r="D6247" t="str">
            <v>0</v>
          </cell>
          <cell r="E6247" t="str">
            <v>0</v>
          </cell>
          <cell r="H6247">
            <v>0</v>
          </cell>
        </row>
        <row r="6248">
          <cell r="D6248" t="str">
            <v>0</v>
          </cell>
          <cell r="E6248" t="str">
            <v>0</v>
          </cell>
          <cell r="H6248">
            <v>0</v>
          </cell>
        </row>
        <row r="6249">
          <cell r="D6249" t="str">
            <v>0</v>
          </cell>
          <cell r="E6249" t="str">
            <v>0</v>
          </cell>
          <cell r="H6249">
            <v>0</v>
          </cell>
        </row>
        <row r="6250">
          <cell r="D6250" t="str">
            <v>0</v>
          </cell>
          <cell r="E6250" t="str">
            <v>0</v>
          </cell>
          <cell r="H6250">
            <v>0</v>
          </cell>
        </row>
        <row r="6251">
          <cell r="D6251" t="str">
            <v>0</v>
          </cell>
          <cell r="E6251" t="str">
            <v>0</v>
          </cell>
          <cell r="H6251">
            <v>0</v>
          </cell>
        </row>
        <row r="6252">
          <cell r="D6252" t="str">
            <v>0</v>
          </cell>
          <cell r="E6252" t="str">
            <v>0</v>
          </cell>
          <cell r="H6252">
            <v>0</v>
          </cell>
        </row>
        <row r="6253">
          <cell r="D6253" t="str">
            <v>0</v>
          </cell>
          <cell r="E6253" t="str">
            <v>0</v>
          </cell>
          <cell r="H6253">
            <v>0</v>
          </cell>
        </row>
        <row r="6254">
          <cell r="D6254" t="str">
            <v>0</v>
          </cell>
          <cell r="E6254" t="str">
            <v>0</v>
          </cell>
          <cell r="H6254">
            <v>0</v>
          </cell>
        </row>
        <row r="6255">
          <cell r="D6255" t="str">
            <v>0</v>
          </cell>
          <cell r="E6255" t="str">
            <v>0</v>
          </cell>
          <cell r="H6255">
            <v>0</v>
          </cell>
        </row>
        <row r="6256">
          <cell r="D6256" t="str">
            <v>0</v>
          </cell>
          <cell r="E6256" t="str">
            <v>0</v>
          </cell>
          <cell r="H6256">
            <v>0</v>
          </cell>
        </row>
        <row r="6257">
          <cell r="D6257" t="str">
            <v>0</v>
          </cell>
          <cell r="E6257" t="str">
            <v>0</v>
          </cell>
          <cell r="H6257">
            <v>0</v>
          </cell>
        </row>
        <row r="6258">
          <cell r="D6258" t="str">
            <v>0</v>
          </cell>
          <cell r="E6258" t="str">
            <v>0</v>
          </cell>
          <cell r="H6258">
            <v>0</v>
          </cell>
        </row>
        <row r="6259">
          <cell r="D6259" t="str">
            <v>0</v>
          </cell>
          <cell r="E6259" t="str">
            <v>0</v>
          </cell>
          <cell r="H6259">
            <v>0</v>
          </cell>
        </row>
        <row r="6260">
          <cell r="D6260" t="str">
            <v>0</v>
          </cell>
          <cell r="E6260" t="str">
            <v>0</v>
          </cell>
          <cell r="H6260">
            <v>0</v>
          </cell>
        </row>
        <row r="6261">
          <cell r="D6261" t="str">
            <v>0</v>
          </cell>
          <cell r="E6261" t="str">
            <v>0</v>
          </cell>
          <cell r="H6261">
            <v>0</v>
          </cell>
        </row>
        <row r="6262">
          <cell r="D6262" t="str">
            <v>0</v>
          </cell>
          <cell r="E6262" t="str">
            <v>0</v>
          </cell>
          <cell r="H6262">
            <v>0</v>
          </cell>
        </row>
        <row r="6263">
          <cell r="D6263" t="str">
            <v>0</v>
          </cell>
          <cell r="E6263" t="str">
            <v>0</v>
          </cell>
          <cell r="H6263">
            <v>0</v>
          </cell>
        </row>
        <row r="6264">
          <cell r="D6264" t="str">
            <v>0</v>
          </cell>
          <cell r="E6264" t="str">
            <v>0</v>
          </cell>
          <cell r="H6264">
            <v>0</v>
          </cell>
        </row>
        <row r="6265">
          <cell r="D6265" t="str">
            <v>0</v>
          </cell>
          <cell r="E6265" t="str">
            <v>0</v>
          </cell>
          <cell r="H6265">
            <v>0</v>
          </cell>
        </row>
        <row r="6266">
          <cell r="D6266" t="str">
            <v>0</v>
          </cell>
          <cell r="E6266" t="str">
            <v>0</v>
          </cell>
          <cell r="H6266">
            <v>0</v>
          </cell>
        </row>
        <row r="6267">
          <cell r="D6267" t="str">
            <v>0</v>
          </cell>
          <cell r="E6267" t="str">
            <v>0</v>
          </cell>
          <cell r="H6267">
            <v>0</v>
          </cell>
        </row>
        <row r="6268">
          <cell r="D6268" t="str">
            <v>0</v>
          </cell>
          <cell r="E6268" t="str">
            <v>0</v>
          </cell>
          <cell r="H6268">
            <v>0</v>
          </cell>
        </row>
        <row r="6269">
          <cell r="D6269" t="str">
            <v>0</v>
          </cell>
          <cell r="E6269" t="str">
            <v>0</v>
          </cell>
          <cell r="H6269">
            <v>0</v>
          </cell>
        </row>
        <row r="6270">
          <cell r="D6270" t="str">
            <v>0</v>
          </cell>
          <cell r="E6270" t="str">
            <v>0</v>
          </cell>
          <cell r="H6270">
            <v>0</v>
          </cell>
        </row>
        <row r="6271">
          <cell r="D6271" t="str">
            <v>0</v>
          </cell>
          <cell r="E6271" t="str">
            <v>0</v>
          </cell>
          <cell r="H6271">
            <v>0</v>
          </cell>
        </row>
        <row r="6272">
          <cell r="D6272" t="str">
            <v>0</v>
          </cell>
          <cell r="E6272" t="str">
            <v>0</v>
          </cell>
          <cell r="H6272">
            <v>0</v>
          </cell>
        </row>
        <row r="6273">
          <cell r="D6273" t="str">
            <v>0</v>
          </cell>
          <cell r="E6273" t="str">
            <v>0</v>
          </cell>
          <cell r="H6273">
            <v>0</v>
          </cell>
        </row>
        <row r="6274">
          <cell r="D6274" t="str">
            <v>0</v>
          </cell>
          <cell r="E6274" t="str">
            <v>0</v>
          </cell>
          <cell r="H6274">
            <v>0</v>
          </cell>
        </row>
        <row r="6275">
          <cell r="D6275" t="str">
            <v>0</v>
          </cell>
          <cell r="E6275" t="str">
            <v>0</v>
          </cell>
          <cell r="H6275">
            <v>0</v>
          </cell>
        </row>
        <row r="6276">
          <cell r="D6276" t="str">
            <v>0</v>
          </cell>
          <cell r="E6276" t="str">
            <v>0</v>
          </cell>
          <cell r="H6276">
            <v>0</v>
          </cell>
        </row>
        <row r="6277">
          <cell r="D6277" t="str">
            <v>0</v>
          </cell>
          <cell r="E6277" t="str">
            <v>0</v>
          </cell>
          <cell r="H6277">
            <v>0</v>
          </cell>
        </row>
        <row r="6278">
          <cell r="D6278" t="str">
            <v>0</v>
          </cell>
          <cell r="E6278" t="str">
            <v>0</v>
          </cell>
          <cell r="H6278">
            <v>0</v>
          </cell>
        </row>
        <row r="6279">
          <cell r="D6279" t="str">
            <v>0</v>
          </cell>
          <cell r="E6279" t="str">
            <v>0</v>
          </cell>
          <cell r="H6279">
            <v>0</v>
          </cell>
        </row>
        <row r="6280">
          <cell r="D6280" t="str">
            <v>0</v>
          </cell>
          <cell r="E6280" t="str">
            <v>0</v>
          </cell>
          <cell r="H6280">
            <v>0</v>
          </cell>
        </row>
        <row r="6281">
          <cell r="D6281" t="str">
            <v>0</v>
          </cell>
          <cell r="E6281" t="str">
            <v>0</v>
          </cell>
          <cell r="H6281">
            <v>0</v>
          </cell>
        </row>
        <row r="6282">
          <cell r="D6282" t="str">
            <v>0</v>
          </cell>
          <cell r="E6282" t="str">
            <v>0</v>
          </cell>
          <cell r="H6282">
            <v>0</v>
          </cell>
        </row>
        <row r="6283">
          <cell r="D6283" t="str">
            <v>0</v>
          </cell>
          <cell r="E6283" t="str">
            <v>0</v>
          </cell>
          <cell r="H6283">
            <v>0</v>
          </cell>
        </row>
        <row r="6284">
          <cell r="D6284" t="str">
            <v>0</v>
          </cell>
          <cell r="E6284" t="str">
            <v>0</v>
          </cell>
          <cell r="H6284">
            <v>0</v>
          </cell>
        </row>
        <row r="6285">
          <cell r="D6285" t="str">
            <v>0</v>
          </cell>
          <cell r="E6285" t="str">
            <v>0</v>
          </cell>
          <cell r="H6285">
            <v>0</v>
          </cell>
        </row>
        <row r="6286">
          <cell r="D6286" t="str">
            <v>0</v>
          </cell>
          <cell r="E6286" t="str">
            <v>0</v>
          </cell>
          <cell r="H6286">
            <v>0</v>
          </cell>
        </row>
        <row r="6287">
          <cell r="D6287" t="str">
            <v>0</v>
          </cell>
          <cell r="E6287" t="str">
            <v>0</v>
          </cell>
          <cell r="H6287">
            <v>0</v>
          </cell>
        </row>
        <row r="6288">
          <cell r="D6288" t="str">
            <v>0</v>
          </cell>
          <cell r="E6288" t="str">
            <v>0</v>
          </cell>
          <cell r="H6288">
            <v>0</v>
          </cell>
        </row>
        <row r="6289">
          <cell r="D6289" t="str">
            <v>0</v>
          </cell>
          <cell r="E6289" t="str">
            <v>0</v>
          </cell>
          <cell r="H6289">
            <v>0</v>
          </cell>
        </row>
        <row r="6290">
          <cell r="D6290" t="str">
            <v>0</v>
          </cell>
          <cell r="E6290" t="str">
            <v>0</v>
          </cell>
          <cell r="H6290">
            <v>0</v>
          </cell>
        </row>
        <row r="6291">
          <cell r="D6291" t="str">
            <v>0</v>
          </cell>
          <cell r="E6291" t="str">
            <v>0</v>
          </cell>
          <cell r="H6291">
            <v>0</v>
          </cell>
        </row>
        <row r="6292">
          <cell r="D6292" t="str">
            <v>0</v>
          </cell>
          <cell r="E6292" t="str">
            <v>0</v>
          </cell>
          <cell r="H6292">
            <v>0</v>
          </cell>
        </row>
        <row r="6293">
          <cell r="D6293" t="str">
            <v>0</v>
          </cell>
          <cell r="E6293" t="str">
            <v>0</v>
          </cell>
          <cell r="H6293">
            <v>0</v>
          </cell>
        </row>
        <row r="6294">
          <cell r="D6294" t="str">
            <v>0</v>
          </cell>
          <cell r="E6294" t="str">
            <v>0</v>
          </cell>
          <cell r="H6294">
            <v>0</v>
          </cell>
        </row>
        <row r="6295">
          <cell r="D6295" t="str">
            <v>0</v>
          </cell>
          <cell r="E6295" t="str">
            <v>0</v>
          </cell>
          <cell r="H6295">
            <v>0</v>
          </cell>
        </row>
        <row r="6296">
          <cell r="D6296" t="str">
            <v>0</v>
          </cell>
          <cell r="E6296" t="str">
            <v>0</v>
          </cell>
          <cell r="H6296">
            <v>0</v>
          </cell>
        </row>
        <row r="6297">
          <cell r="D6297" t="str">
            <v>0</v>
          </cell>
          <cell r="E6297" t="str">
            <v>0</v>
          </cell>
          <cell r="H6297">
            <v>0</v>
          </cell>
        </row>
        <row r="6298">
          <cell r="D6298" t="str">
            <v>0</v>
          </cell>
          <cell r="E6298" t="str">
            <v>0</v>
          </cell>
          <cell r="H6298">
            <v>0</v>
          </cell>
        </row>
        <row r="6299">
          <cell r="D6299" t="str">
            <v>0</v>
          </cell>
          <cell r="E6299" t="str">
            <v>0</v>
          </cell>
          <cell r="H6299">
            <v>0</v>
          </cell>
        </row>
        <row r="6300">
          <cell r="D6300" t="str">
            <v>0</v>
          </cell>
          <cell r="E6300" t="str">
            <v>0</v>
          </cell>
          <cell r="H6300">
            <v>0</v>
          </cell>
        </row>
        <row r="6301">
          <cell r="D6301" t="str">
            <v>0</v>
          </cell>
          <cell r="E6301" t="str">
            <v>0</v>
          </cell>
          <cell r="H6301">
            <v>0</v>
          </cell>
        </row>
        <row r="6302">
          <cell r="D6302" t="str">
            <v>0</v>
          </cell>
          <cell r="E6302" t="str">
            <v>0</v>
          </cell>
          <cell r="H6302">
            <v>0</v>
          </cell>
        </row>
        <row r="6303">
          <cell r="D6303" t="str">
            <v>0</v>
          </cell>
          <cell r="E6303" t="str">
            <v>0</v>
          </cell>
          <cell r="H6303">
            <v>0</v>
          </cell>
        </row>
        <row r="6304">
          <cell r="D6304" t="str">
            <v>0</v>
          </cell>
          <cell r="E6304" t="str">
            <v>0</v>
          </cell>
          <cell r="H6304">
            <v>0</v>
          </cell>
        </row>
        <row r="6305">
          <cell r="D6305" t="str">
            <v>0</v>
          </cell>
          <cell r="E6305" t="str">
            <v>0</v>
          </cell>
          <cell r="H6305">
            <v>0</v>
          </cell>
        </row>
        <row r="6306">
          <cell r="D6306" t="str">
            <v>0</v>
          </cell>
          <cell r="E6306" t="str">
            <v>0</v>
          </cell>
          <cell r="H6306">
            <v>0</v>
          </cell>
        </row>
        <row r="6307">
          <cell r="D6307" t="str">
            <v>0</v>
          </cell>
          <cell r="E6307" t="str">
            <v>0</v>
          </cell>
          <cell r="H6307">
            <v>0</v>
          </cell>
        </row>
        <row r="6308">
          <cell r="D6308" t="str">
            <v>0</v>
          </cell>
          <cell r="E6308" t="str">
            <v>0</v>
          </cell>
          <cell r="H6308">
            <v>0</v>
          </cell>
        </row>
        <row r="6309">
          <cell r="D6309" t="str">
            <v>0</v>
          </cell>
          <cell r="E6309" t="str">
            <v>0</v>
          </cell>
          <cell r="H6309">
            <v>0</v>
          </cell>
        </row>
        <row r="6310">
          <cell r="D6310" t="str">
            <v>0</v>
          </cell>
          <cell r="E6310" t="str">
            <v>0</v>
          </cell>
          <cell r="H6310">
            <v>0</v>
          </cell>
        </row>
        <row r="6311">
          <cell r="D6311" t="str">
            <v>0</v>
          </cell>
          <cell r="E6311" t="str">
            <v>0</v>
          </cell>
          <cell r="H6311">
            <v>0</v>
          </cell>
        </row>
        <row r="6312">
          <cell r="D6312" t="str">
            <v>0</v>
          </cell>
          <cell r="E6312" t="str">
            <v>0</v>
          </cell>
          <cell r="H6312">
            <v>0</v>
          </cell>
        </row>
        <row r="6313">
          <cell r="D6313" t="str">
            <v>0</v>
          </cell>
          <cell r="E6313" t="str">
            <v>0</v>
          </cell>
          <cell r="H6313">
            <v>0</v>
          </cell>
        </row>
        <row r="6314">
          <cell r="D6314" t="str">
            <v>0</v>
          </cell>
          <cell r="E6314" t="str">
            <v>0</v>
          </cell>
          <cell r="H6314">
            <v>0</v>
          </cell>
        </row>
        <row r="6315">
          <cell r="D6315" t="str">
            <v>0</v>
          </cell>
          <cell r="E6315" t="str">
            <v>0</v>
          </cell>
          <cell r="H6315">
            <v>0</v>
          </cell>
        </row>
        <row r="6316">
          <cell r="D6316" t="str">
            <v>0</v>
          </cell>
          <cell r="E6316" t="str">
            <v>0</v>
          </cell>
          <cell r="H6316">
            <v>0</v>
          </cell>
        </row>
        <row r="6317">
          <cell r="D6317" t="str">
            <v>0</v>
          </cell>
          <cell r="E6317" t="str">
            <v>0</v>
          </cell>
          <cell r="H6317">
            <v>0</v>
          </cell>
        </row>
        <row r="6318">
          <cell r="D6318" t="str">
            <v>0</v>
          </cell>
          <cell r="E6318" t="str">
            <v>0</v>
          </cell>
          <cell r="H6318">
            <v>0</v>
          </cell>
        </row>
        <row r="6319">
          <cell r="D6319" t="str">
            <v>0</v>
          </cell>
          <cell r="E6319" t="str">
            <v>0</v>
          </cell>
          <cell r="H6319">
            <v>0</v>
          </cell>
        </row>
        <row r="6320">
          <cell r="D6320" t="str">
            <v>0</v>
          </cell>
          <cell r="E6320" t="str">
            <v>0</v>
          </cell>
          <cell r="H6320">
            <v>0</v>
          </cell>
        </row>
        <row r="6321">
          <cell r="D6321" t="str">
            <v>0</v>
          </cell>
          <cell r="E6321" t="str">
            <v>0</v>
          </cell>
          <cell r="H6321">
            <v>0</v>
          </cell>
        </row>
        <row r="6322">
          <cell r="D6322" t="str">
            <v>0</v>
          </cell>
          <cell r="E6322" t="str">
            <v>0</v>
          </cell>
          <cell r="H6322">
            <v>0</v>
          </cell>
        </row>
        <row r="6323">
          <cell r="D6323" t="str">
            <v>0</v>
          </cell>
          <cell r="E6323" t="str">
            <v>0</v>
          </cell>
          <cell r="H6323">
            <v>0</v>
          </cell>
        </row>
        <row r="6324">
          <cell r="D6324" t="str">
            <v>0</v>
          </cell>
          <cell r="E6324" t="str">
            <v>0</v>
          </cell>
          <cell r="H6324">
            <v>0</v>
          </cell>
        </row>
        <row r="6325">
          <cell r="D6325" t="str">
            <v>0</v>
          </cell>
          <cell r="E6325" t="str">
            <v>0</v>
          </cell>
          <cell r="H6325">
            <v>0</v>
          </cell>
        </row>
        <row r="6326">
          <cell r="D6326" t="str">
            <v>0</v>
          </cell>
          <cell r="E6326" t="str">
            <v>0</v>
          </cell>
          <cell r="H6326">
            <v>0</v>
          </cell>
        </row>
        <row r="6327">
          <cell r="D6327" t="str">
            <v>0</v>
          </cell>
          <cell r="E6327" t="str">
            <v>0</v>
          </cell>
          <cell r="H6327">
            <v>0</v>
          </cell>
        </row>
        <row r="6328">
          <cell r="D6328" t="str">
            <v>0</v>
          </cell>
          <cell r="E6328" t="str">
            <v>0</v>
          </cell>
          <cell r="H6328">
            <v>0</v>
          </cell>
        </row>
        <row r="6329">
          <cell r="D6329" t="str">
            <v>0</v>
          </cell>
          <cell r="E6329" t="str">
            <v>0</v>
          </cell>
          <cell r="H6329">
            <v>0</v>
          </cell>
        </row>
        <row r="6330">
          <cell r="D6330" t="str">
            <v>0</v>
          </cell>
          <cell r="E6330" t="str">
            <v>0</v>
          </cell>
          <cell r="H6330">
            <v>0</v>
          </cell>
        </row>
        <row r="6331">
          <cell r="D6331" t="str">
            <v>0</v>
          </cell>
          <cell r="E6331" t="str">
            <v>0</v>
          </cell>
          <cell r="H6331">
            <v>0</v>
          </cell>
        </row>
        <row r="6332">
          <cell r="D6332" t="str">
            <v>0</v>
          </cell>
          <cell r="E6332" t="str">
            <v>0</v>
          </cell>
          <cell r="H6332">
            <v>0</v>
          </cell>
        </row>
        <row r="6333">
          <cell r="D6333" t="str">
            <v>0</v>
          </cell>
          <cell r="E6333" t="str">
            <v>0</v>
          </cell>
          <cell r="H6333">
            <v>0</v>
          </cell>
        </row>
        <row r="6334">
          <cell r="D6334" t="str">
            <v>0</v>
          </cell>
          <cell r="E6334" t="str">
            <v>0</v>
          </cell>
          <cell r="H6334">
            <v>0</v>
          </cell>
        </row>
        <row r="6335">
          <cell r="D6335" t="str">
            <v>0</v>
          </cell>
          <cell r="E6335" t="str">
            <v>0</v>
          </cell>
          <cell r="H6335">
            <v>0</v>
          </cell>
        </row>
        <row r="6336">
          <cell r="D6336" t="str">
            <v>0</v>
          </cell>
          <cell r="E6336" t="str">
            <v>0</v>
          </cell>
          <cell r="H6336">
            <v>0</v>
          </cell>
        </row>
        <row r="6337">
          <cell r="D6337" t="str">
            <v>0</v>
          </cell>
          <cell r="E6337" t="str">
            <v>0</v>
          </cell>
          <cell r="H6337">
            <v>0</v>
          </cell>
        </row>
        <row r="6338">
          <cell r="D6338" t="str">
            <v>0</v>
          </cell>
          <cell r="E6338" t="str">
            <v>0</v>
          </cell>
          <cell r="H6338">
            <v>0</v>
          </cell>
        </row>
        <row r="6339">
          <cell r="D6339" t="str">
            <v>0</v>
          </cell>
          <cell r="E6339" t="str">
            <v>0</v>
          </cell>
          <cell r="H6339">
            <v>0</v>
          </cell>
        </row>
        <row r="6340">
          <cell r="D6340" t="str">
            <v>0</v>
          </cell>
          <cell r="E6340" t="str">
            <v>0</v>
          </cell>
          <cell r="H6340">
            <v>0</v>
          </cell>
        </row>
        <row r="6341">
          <cell r="D6341" t="str">
            <v>0</v>
          </cell>
          <cell r="E6341" t="str">
            <v>0</v>
          </cell>
          <cell r="H6341">
            <v>0</v>
          </cell>
        </row>
        <row r="6342">
          <cell r="D6342" t="str">
            <v>0</v>
          </cell>
          <cell r="E6342" t="str">
            <v>0</v>
          </cell>
          <cell r="H6342">
            <v>0</v>
          </cell>
        </row>
        <row r="6343">
          <cell r="D6343" t="str">
            <v>0</v>
          </cell>
          <cell r="E6343" t="str">
            <v>0</v>
          </cell>
          <cell r="H6343">
            <v>0</v>
          </cell>
        </row>
        <row r="6344">
          <cell r="D6344" t="str">
            <v>0</v>
          </cell>
          <cell r="E6344" t="str">
            <v>0</v>
          </cell>
          <cell r="H6344">
            <v>0</v>
          </cell>
        </row>
        <row r="6345">
          <cell r="D6345" t="str">
            <v>0</v>
          </cell>
          <cell r="E6345" t="str">
            <v>0</v>
          </cell>
          <cell r="H6345">
            <v>0</v>
          </cell>
        </row>
        <row r="6346">
          <cell r="D6346" t="str">
            <v>0</v>
          </cell>
          <cell r="E6346" t="str">
            <v>0</v>
          </cell>
          <cell r="H6346">
            <v>0</v>
          </cell>
        </row>
        <row r="6347">
          <cell r="D6347" t="str">
            <v>0</v>
          </cell>
          <cell r="E6347" t="str">
            <v>0</v>
          </cell>
          <cell r="H6347">
            <v>0</v>
          </cell>
        </row>
        <row r="6348">
          <cell r="D6348" t="str">
            <v>0</v>
          </cell>
          <cell r="E6348" t="str">
            <v>0</v>
          </cell>
          <cell r="H6348">
            <v>0</v>
          </cell>
        </row>
        <row r="6349">
          <cell r="D6349" t="str">
            <v>0</v>
          </cell>
          <cell r="E6349" t="str">
            <v>0</v>
          </cell>
          <cell r="H6349">
            <v>0</v>
          </cell>
        </row>
        <row r="6350">
          <cell r="D6350" t="str">
            <v>0</v>
          </cell>
          <cell r="E6350" t="str">
            <v>0</v>
          </cell>
          <cell r="H6350">
            <v>0</v>
          </cell>
        </row>
        <row r="6351">
          <cell r="D6351" t="str">
            <v>0</v>
          </cell>
          <cell r="E6351" t="str">
            <v>0</v>
          </cell>
          <cell r="H6351">
            <v>0</v>
          </cell>
        </row>
        <row r="6352">
          <cell r="D6352" t="str">
            <v>0</v>
          </cell>
          <cell r="E6352" t="str">
            <v>0</v>
          </cell>
          <cell r="H6352">
            <v>0</v>
          </cell>
        </row>
        <row r="6353">
          <cell r="D6353" t="str">
            <v>0</v>
          </cell>
          <cell r="E6353" t="str">
            <v>0</v>
          </cell>
          <cell r="H6353">
            <v>0</v>
          </cell>
        </row>
        <row r="6354">
          <cell r="D6354" t="str">
            <v>0</v>
          </cell>
          <cell r="E6354" t="str">
            <v>0</v>
          </cell>
          <cell r="H6354">
            <v>0</v>
          </cell>
        </row>
        <row r="6355">
          <cell r="D6355" t="str">
            <v>0</v>
          </cell>
          <cell r="E6355" t="str">
            <v>0</v>
          </cell>
          <cell r="H6355">
            <v>0</v>
          </cell>
        </row>
        <row r="6356">
          <cell r="D6356" t="str">
            <v>0</v>
          </cell>
          <cell r="E6356" t="str">
            <v>0</v>
          </cell>
          <cell r="H6356">
            <v>0</v>
          </cell>
        </row>
        <row r="6357">
          <cell r="D6357" t="str">
            <v>0</v>
          </cell>
          <cell r="E6357" t="str">
            <v>0</v>
          </cell>
          <cell r="H6357">
            <v>0</v>
          </cell>
        </row>
        <row r="6358">
          <cell r="D6358" t="str">
            <v>0</v>
          </cell>
          <cell r="E6358" t="str">
            <v>0</v>
          </cell>
          <cell r="H6358">
            <v>0</v>
          </cell>
        </row>
        <row r="6359">
          <cell r="D6359" t="str">
            <v>0</v>
          </cell>
          <cell r="E6359" t="str">
            <v>0</v>
          </cell>
          <cell r="H6359">
            <v>0</v>
          </cell>
        </row>
        <row r="6360">
          <cell r="D6360" t="str">
            <v>0</v>
          </cell>
          <cell r="E6360" t="str">
            <v>0</v>
          </cell>
          <cell r="H6360">
            <v>0</v>
          </cell>
        </row>
        <row r="6361">
          <cell r="D6361" t="str">
            <v>0</v>
          </cell>
          <cell r="E6361" t="str">
            <v>0</v>
          </cell>
          <cell r="H6361">
            <v>0</v>
          </cell>
        </row>
        <row r="6362">
          <cell r="D6362" t="str">
            <v>0</v>
          </cell>
          <cell r="E6362" t="str">
            <v>0</v>
          </cell>
          <cell r="H6362">
            <v>0</v>
          </cell>
        </row>
        <row r="6363">
          <cell r="D6363" t="str">
            <v>0</v>
          </cell>
          <cell r="E6363" t="str">
            <v>0</v>
          </cell>
          <cell r="H6363">
            <v>0</v>
          </cell>
        </row>
        <row r="6364">
          <cell r="D6364" t="str">
            <v>0</v>
          </cell>
          <cell r="E6364" t="str">
            <v>0</v>
          </cell>
          <cell r="H6364">
            <v>0</v>
          </cell>
        </row>
        <row r="6365">
          <cell r="D6365" t="str">
            <v>0</v>
          </cell>
          <cell r="E6365" t="str">
            <v>0</v>
          </cell>
          <cell r="H6365">
            <v>0</v>
          </cell>
        </row>
        <row r="6366">
          <cell r="D6366" t="str">
            <v>0</v>
          </cell>
          <cell r="E6366" t="str">
            <v>0</v>
          </cell>
          <cell r="H6366">
            <v>0</v>
          </cell>
        </row>
        <row r="6367">
          <cell r="D6367" t="str">
            <v>0</v>
          </cell>
          <cell r="E6367" t="str">
            <v>0</v>
          </cell>
          <cell r="H6367">
            <v>0</v>
          </cell>
        </row>
        <row r="6368">
          <cell r="D6368" t="str">
            <v>0</v>
          </cell>
          <cell r="E6368" t="str">
            <v>0</v>
          </cell>
          <cell r="H6368">
            <v>0</v>
          </cell>
        </row>
        <row r="6369">
          <cell r="D6369" t="str">
            <v>0</v>
          </cell>
          <cell r="E6369" t="str">
            <v>0</v>
          </cell>
          <cell r="H6369">
            <v>0</v>
          </cell>
        </row>
        <row r="6370">
          <cell r="D6370" t="str">
            <v>0</v>
          </cell>
          <cell r="E6370" t="str">
            <v>0</v>
          </cell>
          <cell r="H6370">
            <v>0</v>
          </cell>
        </row>
        <row r="6371">
          <cell r="D6371" t="str">
            <v>0</v>
          </cell>
          <cell r="E6371" t="str">
            <v>0</v>
          </cell>
          <cell r="H6371">
            <v>0</v>
          </cell>
        </row>
        <row r="6372">
          <cell r="D6372" t="str">
            <v>0</v>
          </cell>
          <cell r="E6372" t="str">
            <v>0</v>
          </cell>
          <cell r="H6372">
            <v>0</v>
          </cell>
        </row>
        <row r="6373">
          <cell r="D6373" t="str">
            <v>0</v>
          </cell>
          <cell r="E6373" t="str">
            <v>0</v>
          </cell>
          <cell r="H6373">
            <v>0</v>
          </cell>
        </row>
        <row r="6374">
          <cell r="D6374" t="str">
            <v>0</v>
          </cell>
          <cell r="E6374" t="str">
            <v>0</v>
          </cell>
          <cell r="H6374">
            <v>0</v>
          </cell>
        </row>
        <row r="6375">
          <cell r="D6375" t="str">
            <v>0</v>
          </cell>
          <cell r="E6375" t="str">
            <v>0</v>
          </cell>
          <cell r="H6375">
            <v>0</v>
          </cell>
        </row>
        <row r="6376">
          <cell r="D6376" t="str">
            <v>0</v>
          </cell>
          <cell r="E6376" t="str">
            <v>0</v>
          </cell>
          <cell r="H6376">
            <v>0</v>
          </cell>
        </row>
        <row r="6377">
          <cell r="D6377" t="str">
            <v>0</v>
          </cell>
          <cell r="E6377" t="str">
            <v>0</v>
          </cell>
          <cell r="H6377">
            <v>0</v>
          </cell>
        </row>
        <row r="6378">
          <cell r="D6378" t="str">
            <v>0</v>
          </cell>
          <cell r="E6378" t="str">
            <v>0</v>
          </cell>
          <cell r="H6378">
            <v>0</v>
          </cell>
        </row>
        <row r="6379">
          <cell r="D6379" t="str">
            <v>0</v>
          </cell>
          <cell r="E6379" t="str">
            <v>0</v>
          </cell>
          <cell r="H6379">
            <v>0</v>
          </cell>
        </row>
        <row r="6380">
          <cell r="D6380" t="str">
            <v>0</v>
          </cell>
          <cell r="E6380" t="str">
            <v>0</v>
          </cell>
          <cell r="H6380">
            <v>0</v>
          </cell>
        </row>
        <row r="6381">
          <cell r="D6381" t="str">
            <v>0</v>
          </cell>
          <cell r="E6381" t="str">
            <v>0</v>
          </cell>
          <cell r="H6381">
            <v>0</v>
          </cell>
        </row>
        <row r="6382">
          <cell r="D6382" t="str">
            <v>0</v>
          </cell>
          <cell r="E6382" t="str">
            <v>0</v>
          </cell>
          <cell r="H6382">
            <v>0</v>
          </cell>
        </row>
        <row r="6383">
          <cell r="D6383" t="str">
            <v>0</v>
          </cell>
          <cell r="E6383" t="str">
            <v>0</v>
          </cell>
          <cell r="H6383">
            <v>0</v>
          </cell>
        </row>
        <row r="6384">
          <cell r="D6384" t="str">
            <v>0</v>
          </cell>
          <cell r="E6384" t="str">
            <v>0</v>
          </cell>
          <cell r="H6384">
            <v>0</v>
          </cell>
        </row>
        <row r="6385">
          <cell r="D6385" t="str">
            <v>0</v>
          </cell>
          <cell r="E6385" t="str">
            <v>0</v>
          </cell>
          <cell r="H6385">
            <v>0</v>
          </cell>
        </row>
        <row r="6386">
          <cell r="D6386" t="str">
            <v>0</v>
          </cell>
          <cell r="E6386" t="str">
            <v>0</v>
          </cell>
          <cell r="H6386">
            <v>0</v>
          </cell>
        </row>
        <row r="6387">
          <cell r="D6387" t="str">
            <v>0</v>
          </cell>
          <cell r="E6387" t="str">
            <v>0</v>
          </cell>
          <cell r="H6387">
            <v>0</v>
          </cell>
        </row>
        <row r="6388">
          <cell r="D6388" t="str">
            <v>0</v>
          </cell>
          <cell r="E6388" t="str">
            <v>0</v>
          </cell>
          <cell r="H6388">
            <v>0</v>
          </cell>
        </row>
        <row r="6389">
          <cell r="D6389" t="str">
            <v>0</v>
          </cell>
          <cell r="E6389" t="str">
            <v>0</v>
          </cell>
          <cell r="H6389">
            <v>0</v>
          </cell>
        </row>
        <row r="6390">
          <cell r="D6390" t="str">
            <v>0</v>
          </cell>
          <cell r="E6390" t="str">
            <v>0</v>
          </cell>
          <cell r="H6390">
            <v>0</v>
          </cell>
        </row>
        <row r="6391">
          <cell r="D6391" t="str">
            <v>0</v>
          </cell>
          <cell r="E6391" t="str">
            <v>0</v>
          </cell>
          <cell r="H6391">
            <v>0</v>
          </cell>
        </row>
        <row r="6392">
          <cell r="D6392" t="str">
            <v>0</v>
          </cell>
          <cell r="E6392" t="str">
            <v>0</v>
          </cell>
          <cell r="H6392">
            <v>0</v>
          </cell>
        </row>
        <row r="6393">
          <cell r="D6393" t="str">
            <v>0</v>
          </cell>
          <cell r="E6393" t="str">
            <v>0</v>
          </cell>
          <cell r="H6393">
            <v>0</v>
          </cell>
        </row>
        <row r="6394">
          <cell r="D6394" t="str">
            <v>0</v>
          </cell>
          <cell r="E6394" t="str">
            <v>0</v>
          </cell>
          <cell r="H6394">
            <v>0</v>
          </cell>
        </row>
        <row r="6395">
          <cell r="D6395" t="str">
            <v>0</v>
          </cell>
          <cell r="E6395" t="str">
            <v>0</v>
          </cell>
          <cell r="H6395">
            <v>0</v>
          </cell>
        </row>
        <row r="6396">
          <cell r="D6396" t="str">
            <v>0</v>
          </cell>
          <cell r="E6396" t="str">
            <v>0</v>
          </cell>
          <cell r="H6396">
            <v>0</v>
          </cell>
        </row>
        <row r="6397">
          <cell r="D6397" t="str">
            <v>0</v>
          </cell>
          <cell r="E6397" t="str">
            <v>0</v>
          </cell>
          <cell r="H6397">
            <v>0</v>
          </cell>
        </row>
        <row r="6398">
          <cell r="D6398" t="str">
            <v>0</v>
          </cell>
          <cell r="E6398" t="str">
            <v>0</v>
          </cell>
          <cell r="H6398">
            <v>0</v>
          </cell>
        </row>
        <row r="6399">
          <cell r="D6399" t="str">
            <v>0</v>
          </cell>
          <cell r="E6399" t="str">
            <v>0</v>
          </cell>
          <cell r="H6399">
            <v>0</v>
          </cell>
        </row>
        <row r="6400">
          <cell r="D6400" t="str">
            <v>0</v>
          </cell>
          <cell r="E6400" t="str">
            <v>0</v>
          </cell>
          <cell r="H6400">
            <v>0</v>
          </cell>
        </row>
        <row r="6401">
          <cell r="D6401" t="str">
            <v>0</v>
          </cell>
          <cell r="E6401" t="str">
            <v>0</v>
          </cell>
          <cell r="H6401">
            <v>0</v>
          </cell>
        </row>
        <row r="6402">
          <cell r="D6402" t="str">
            <v>0</v>
          </cell>
          <cell r="E6402" t="str">
            <v>0</v>
          </cell>
          <cell r="H6402">
            <v>0</v>
          </cell>
        </row>
        <row r="6403">
          <cell r="D6403" t="str">
            <v>0</v>
          </cell>
          <cell r="E6403" t="str">
            <v>0</v>
          </cell>
          <cell r="H6403">
            <v>0</v>
          </cell>
        </row>
        <row r="6404">
          <cell r="D6404" t="str">
            <v>0</v>
          </cell>
          <cell r="E6404" t="str">
            <v>0</v>
          </cell>
          <cell r="H6404">
            <v>0</v>
          </cell>
        </row>
        <row r="6405">
          <cell r="D6405" t="str">
            <v>0</v>
          </cell>
          <cell r="E6405" t="str">
            <v>0</v>
          </cell>
          <cell r="H6405">
            <v>0</v>
          </cell>
        </row>
        <row r="6406">
          <cell r="D6406" t="str">
            <v>0</v>
          </cell>
          <cell r="E6406" t="str">
            <v>0</v>
          </cell>
          <cell r="H6406">
            <v>0</v>
          </cell>
        </row>
        <row r="6407">
          <cell r="D6407" t="str">
            <v>0</v>
          </cell>
          <cell r="E6407" t="str">
            <v>0</v>
          </cell>
          <cell r="H6407">
            <v>0</v>
          </cell>
        </row>
        <row r="6408">
          <cell r="D6408" t="str">
            <v>0</v>
          </cell>
          <cell r="E6408" t="str">
            <v>0</v>
          </cell>
          <cell r="H6408">
            <v>0</v>
          </cell>
        </row>
        <row r="6409">
          <cell r="D6409" t="str">
            <v>0</v>
          </cell>
          <cell r="E6409" t="str">
            <v>0</v>
          </cell>
          <cell r="H6409">
            <v>0</v>
          </cell>
        </row>
        <row r="6410">
          <cell r="D6410" t="str">
            <v>0</v>
          </cell>
          <cell r="E6410" t="str">
            <v>0</v>
          </cell>
          <cell r="H6410">
            <v>0</v>
          </cell>
        </row>
        <row r="6411">
          <cell r="D6411" t="str">
            <v>0</v>
          </cell>
          <cell r="E6411" t="str">
            <v>0</v>
          </cell>
          <cell r="H6411">
            <v>0</v>
          </cell>
        </row>
        <row r="6412">
          <cell r="D6412" t="str">
            <v>0</v>
          </cell>
          <cell r="E6412" t="str">
            <v>0</v>
          </cell>
          <cell r="H6412">
            <v>0</v>
          </cell>
        </row>
        <row r="6413">
          <cell r="D6413" t="str">
            <v>0</v>
          </cell>
          <cell r="E6413" t="str">
            <v>0</v>
          </cell>
          <cell r="H6413">
            <v>0</v>
          </cell>
        </row>
        <row r="6414">
          <cell r="D6414" t="str">
            <v>0</v>
          </cell>
          <cell r="E6414" t="str">
            <v>0</v>
          </cell>
          <cell r="H6414">
            <v>0</v>
          </cell>
        </row>
        <row r="6415">
          <cell r="D6415" t="str">
            <v>0</v>
          </cell>
          <cell r="E6415" t="str">
            <v>0</v>
          </cell>
          <cell r="H6415">
            <v>0</v>
          </cell>
        </row>
        <row r="6416">
          <cell r="D6416" t="str">
            <v>0</v>
          </cell>
          <cell r="E6416" t="str">
            <v>0</v>
          </cell>
          <cell r="H6416">
            <v>0</v>
          </cell>
        </row>
        <row r="6417">
          <cell r="D6417" t="str">
            <v>0</v>
          </cell>
          <cell r="E6417" t="str">
            <v>0</v>
          </cell>
          <cell r="H6417">
            <v>0</v>
          </cell>
        </row>
        <row r="6418">
          <cell r="D6418" t="str">
            <v>0</v>
          </cell>
          <cell r="E6418" t="str">
            <v>0</v>
          </cell>
          <cell r="H6418">
            <v>0</v>
          </cell>
        </row>
        <row r="6419">
          <cell r="D6419" t="str">
            <v>0</v>
          </cell>
          <cell r="E6419" t="str">
            <v>0</v>
          </cell>
          <cell r="H6419">
            <v>0</v>
          </cell>
        </row>
        <row r="6420">
          <cell r="D6420" t="str">
            <v>0</v>
          </cell>
          <cell r="E6420" t="str">
            <v>0</v>
          </cell>
          <cell r="H6420">
            <v>0</v>
          </cell>
        </row>
        <row r="6421">
          <cell r="D6421" t="str">
            <v>0</v>
          </cell>
          <cell r="E6421" t="str">
            <v>0</v>
          </cell>
          <cell r="H6421">
            <v>0</v>
          </cell>
        </row>
        <row r="6422">
          <cell r="D6422" t="str">
            <v>0</v>
          </cell>
          <cell r="E6422" t="str">
            <v>0</v>
          </cell>
          <cell r="H6422">
            <v>0</v>
          </cell>
        </row>
        <row r="6423">
          <cell r="D6423" t="str">
            <v>0</v>
          </cell>
          <cell r="E6423" t="str">
            <v>0</v>
          </cell>
          <cell r="H6423">
            <v>0</v>
          </cell>
        </row>
        <row r="6424">
          <cell r="D6424" t="str">
            <v>0</v>
          </cell>
          <cell r="E6424" t="str">
            <v>0</v>
          </cell>
          <cell r="H6424">
            <v>0</v>
          </cell>
        </row>
        <row r="6425">
          <cell r="D6425" t="str">
            <v>0</v>
          </cell>
          <cell r="E6425" t="str">
            <v>0</v>
          </cell>
          <cell r="H6425">
            <v>0</v>
          </cell>
        </row>
        <row r="6426">
          <cell r="D6426" t="str">
            <v>0</v>
          </cell>
          <cell r="E6426" t="str">
            <v>0</v>
          </cell>
          <cell r="H6426">
            <v>0</v>
          </cell>
        </row>
        <row r="6427">
          <cell r="D6427" t="str">
            <v>0</v>
          </cell>
          <cell r="E6427" t="str">
            <v>0</v>
          </cell>
          <cell r="H6427">
            <v>0</v>
          </cell>
        </row>
        <row r="6428">
          <cell r="D6428" t="str">
            <v>0</v>
          </cell>
          <cell r="E6428" t="str">
            <v>0</v>
          </cell>
          <cell r="H6428">
            <v>0</v>
          </cell>
        </row>
        <row r="6429">
          <cell r="D6429" t="str">
            <v>0</v>
          </cell>
          <cell r="E6429" t="str">
            <v>0</v>
          </cell>
          <cell r="H6429">
            <v>0</v>
          </cell>
        </row>
        <row r="6430">
          <cell r="D6430" t="str">
            <v>0</v>
          </cell>
          <cell r="E6430" t="str">
            <v>0</v>
          </cell>
          <cell r="H6430">
            <v>0</v>
          </cell>
        </row>
        <row r="6431">
          <cell r="D6431" t="str">
            <v>0</v>
          </cell>
          <cell r="E6431" t="str">
            <v>0</v>
          </cell>
          <cell r="H6431">
            <v>0</v>
          </cell>
        </row>
        <row r="6432">
          <cell r="D6432" t="str">
            <v>0</v>
          </cell>
          <cell r="E6432" t="str">
            <v>0</v>
          </cell>
          <cell r="H6432">
            <v>0</v>
          </cell>
        </row>
        <row r="6433">
          <cell r="D6433" t="str">
            <v>0</v>
          </cell>
          <cell r="E6433" t="str">
            <v>0</v>
          </cell>
          <cell r="H6433">
            <v>0</v>
          </cell>
        </row>
        <row r="6434">
          <cell r="D6434" t="str">
            <v>0</v>
          </cell>
          <cell r="E6434" t="str">
            <v>0</v>
          </cell>
          <cell r="H6434">
            <v>0</v>
          </cell>
        </row>
        <row r="6435">
          <cell r="D6435" t="str">
            <v>0</v>
          </cell>
          <cell r="E6435" t="str">
            <v>0</v>
          </cell>
          <cell r="H6435">
            <v>0</v>
          </cell>
        </row>
        <row r="6436">
          <cell r="D6436" t="str">
            <v>0</v>
          </cell>
          <cell r="E6436" t="str">
            <v>0</v>
          </cell>
          <cell r="H6436">
            <v>0</v>
          </cell>
        </row>
        <row r="6437">
          <cell r="D6437" t="str">
            <v>0</v>
          </cell>
          <cell r="E6437" t="str">
            <v>0</v>
          </cell>
          <cell r="H6437">
            <v>0</v>
          </cell>
        </row>
        <row r="6438">
          <cell r="D6438" t="str">
            <v>0</v>
          </cell>
          <cell r="E6438" t="str">
            <v>0</v>
          </cell>
          <cell r="H6438">
            <v>0</v>
          </cell>
        </row>
        <row r="6439">
          <cell r="D6439" t="str">
            <v>0</v>
          </cell>
          <cell r="E6439" t="str">
            <v>0</v>
          </cell>
          <cell r="H6439">
            <v>0</v>
          </cell>
        </row>
        <row r="6440">
          <cell r="D6440" t="str">
            <v>0</v>
          </cell>
          <cell r="E6440" t="str">
            <v>0</v>
          </cell>
          <cell r="H6440">
            <v>0</v>
          </cell>
        </row>
        <row r="6441">
          <cell r="D6441" t="str">
            <v>0</v>
          </cell>
          <cell r="E6441" t="str">
            <v>0</v>
          </cell>
          <cell r="H6441">
            <v>0</v>
          </cell>
        </row>
        <row r="6442">
          <cell r="D6442" t="str">
            <v>0</v>
          </cell>
          <cell r="E6442" t="str">
            <v>0</v>
          </cell>
          <cell r="H6442">
            <v>0</v>
          </cell>
        </row>
        <row r="6443">
          <cell r="D6443" t="str">
            <v>0</v>
          </cell>
          <cell r="E6443" t="str">
            <v>0</v>
          </cell>
          <cell r="H6443">
            <v>0</v>
          </cell>
        </row>
        <row r="6444">
          <cell r="D6444" t="str">
            <v>0</v>
          </cell>
          <cell r="E6444" t="str">
            <v>0</v>
          </cell>
          <cell r="H6444">
            <v>0</v>
          </cell>
        </row>
        <row r="6445">
          <cell r="D6445" t="str">
            <v>0</v>
          </cell>
          <cell r="E6445" t="str">
            <v>0</v>
          </cell>
          <cell r="H6445">
            <v>0</v>
          </cell>
        </row>
        <row r="6446">
          <cell r="D6446" t="str">
            <v>0</v>
          </cell>
          <cell r="E6446" t="str">
            <v>0</v>
          </cell>
          <cell r="H6446">
            <v>0</v>
          </cell>
        </row>
        <row r="6447">
          <cell r="D6447" t="str">
            <v>0</v>
          </cell>
          <cell r="E6447" t="str">
            <v>0</v>
          </cell>
          <cell r="H6447">
            <v>0</v>
          </cell>
        </row>
        <row r="6448">
          <cell r="D6448" t="str">
            <v>0</v>
          </cell>
          <cell r="E6448" t="str">
            <v>0</v>
          </cell>
          <cell r="H6448">
            <v>0</v>
          </cell>
        </row>
        <row r="6449">
          <cell r="D6449" t="str">
            <v>0</v>
          </cell>
          <cell r="E6449" t="str">
            <v>0</v>
          </cell>
          <cell r="H6449">
            <v>0</v>
          </cell>
        </row>
        <row r="6450">
          <cell r="D6450" t="str">
            <v>0</v>
          </cell>
          <cell r="E6450" t="str">
            <v>0</v>
          </cell>
          <cell r="H6450">
            <v>0</v>
          </cell>
        </row>
        <row r="6451">
          <cell r="D6451" t="str">
            <v>0</v>
          </cell>
          <cell r="E6451" t="str">
            <v>0</v>
          </cell>
          <cell r="H6451">
            <v>0</v>
          </cell>
        </row>
        <row r="6452">
          <cell r="D6452" t="str">
            <v>0</v>
          </cell>
          <cell r="E6452" t="str">
            <v>0</v>
          </cell>
          <cell r="H6452">
            <v>0</v>
          </cell>
        </row>
        <row r="6453">
          <cell r="D6453" t="str">
            <v>0</v>
          </cell>
          <cell r="E6453" t="str">
            <v>0</v>
          </cell>
          <cell r="H6453">
            <v>0</v>
          </cell>
        </row>
        <row r="6454">
          <cell r="D6454" t="str">
            <v>0</v>
          </cell>
          <cell r="E6454" t="str">
            <v>0</v>
          </cell>
          <cell r="H6454">
            <v>0</v>
          </cell>
        </row>
        <row r="6455">
          <cell r="D6455" t="str">
            <v>0</v>
          </cell>
          <cell r="E6455" t="str">
            <v>0</v>
          </cell>
          <cell r="H6455">
            <v>0</v>
          </cell>
        </row>
        <row r="6456">
          <cell r="D6456" t="str">
            <v>0</v>
          </cell>
          <cell r="E6456" t="str">
            <v>0</v>
          </cell>
          <cell r="H6456">
            <v>0</v>
          </cell>
        </row>
        <row r="6457">
          <cell r="D6457" t="str">
            <v>0</v>
          </cell>
          <cell r="E6457" t="str">
            <v>0</v>
          </cell>
          <cell r="H6457">
            <v>0</v>
          </cell>
        </row>
        <row r="6458">
          <cell r="D6458" t="str">
            <v>0</v>
          </cell>
          <cell r="E6458" t="str">
            <v>0</v>
          </cell>
          <cell r="H6458">
            <v>0</v>
          </cell>
        </row>
        <row r="6459">
          <cell r="D6459" t="str">
            <v>0</v>
          </cell>
          <cell r="E6459" t="str">
            <v>0</v>
          </cell>
          <cell r="H6459">
            <v>0</v>
          </cell>
        </row>
        <row r="6460">
          <cell r="D6460" t="str">
            <v>0</v>
          </cell>
          <cell r="E6460" t="str">
            <v>0</v>
          </cell>
          <cell r="H6460">
            <v>0</v>
          </cell>
        </row>
        <row r="6461">
          <cell r="D6461" t="str">
            <v>0</v>
          </cell>
          <cell r="E6461" t="str">
            <v>0</v>
          </cell>
          <cell r="H6461">
            <v>0</v>
          </cell>
        </row>
        <row r="6462">
          <cell r="D6462" t="str">
            <v>0</v>
          </cell>
          <cell r="E6462" t="str">
            <v>0</v>
          </cell>
          <cell r="H6462">
            <v>0</v>
          </cell>
        </row>
        <row r="6463">
          <cell r="D6463" t="str">
            <v>0</v>
          </cell>
          <cell r="E6463" t="str">
            <v>0</v>
          </cell>
          <cell r="H6463">
            <v>0</v>
          </cell>
        </row>
        <row r="6464">
          <cell r="D6464" t="str">
            <v>0</v>
          </cell>
          <cell r="E6464" t="str">
            <v>0</v>
          </cell>
          <cell r="H6464">
            <v>0</v>
          </cell>
        </row>
        <row r="6465">
          <cell r="D6465" t="str">
            <v>0</v>
          </cell>
          <cell r="E6465" t="str">
            <v>0</v>
          </cell>
          <cell r="H6465">
            <v>0</v>
          </cell>
        </row>
        <row r="6466">
          <cell r="D6466" t="str">
            <v>0</v>
          </cell>
          <cell r="E6466" t="str">
            <v>0</v>
          </cell>
          <cell r="H6466">
            <v>0</v>
          </cell>
        </row>
        <row r="6467">
          <cell r="D6467" t="str">
            <v>0</v>
          </cell>
          <cell r="E6467" t="str">
            <v>0</v>
          </cell>
          <cell r="H6467">
            <v>0</v>
          </cell>
        </row>
        <row r="6468">
          <cell r="D6468" t="str">
            <v>0</v>
          </cell>
          <cell r="E6468" t="str">
            <v>0</v>
          </cell>
          <cell r="H6468">
            <v>0</v>
          </cell>
        </row>
        <row r="6469">
          <cell r="D6469" t="str">
            <v>0</v>
          </cell>
          <cell r="E6469" t="str">
            <v>0</v>
          </cell>
          <cell r="H6469">
            <v>0</v>
          </cell>
        </row>
        <row r="6470">
          <cell r="D6470" t="str">
            <v>0</v>
          </cell>
          <cell r="E6470" t="str">
            <v>0</v>
          </cell>
          <cell r="H6470">
            <v>0</v>
          </cell>
        </row>
        <row r="6471">
          <cell r="D6471" t="str">
            <v>0</v>
          </cell>
          <cell r="E6471" t="str">
            <v>0</v>
          </cell>
          <cell r="H6471">
            <v>0</v>
          </cell>
        </row>
        <row r="6472">
          <cell r="D6472" t="str">
            <v>0</v>
          </cell>
          <cell r="E6472" t="str">
            <v>0</v>
          </cell>
          <cell r="H6472">
            <v>0</v>
          </cell>
        </row>
        <row r="6473">
          <cell r="D6473" t="str">
            <v>0</v>
          </cell>
          <cell r="E6473" t="str">
            <v>0</v>
          </cell>
          <cell r="H6473">
            <v>0</v>
          </cell>
        </row>
        <row r="6474">
          <cell r="D6474" t="str">
            <v>0</v>
          </cell>
          <cell r="E6474" t="str">
            <v>0</v>
          </cell>
          <cell r="H6474">
            <v>0</v>
          </cell>
        </row>
        <row r="6475">
          <cell r="D6475" t="str">
            <v>0</v>
          </cell>
          <cell r="E6475" t="str">
            <v>0</v>
          </cell>
          <cell r="H6475">
            <v>0</v>
          </cell>
        </row>
        <row r="6476">
          <cell r="D6476" t="str">
            <v>0</v>
          </cell>
          <cell r="E6476" t="str">
            <v>0</v>
          </cell>
          <cell r="H6476">
            <v>0</v>
          </cell>
        </row>
        <row r="6477">
          <cell r="D6477" t="str">
            <v>0</v>
          </cell>
          <cell r="E6477" t="str">
            <v>0</v>
          </cell>
          <cell r="H6477">
            <v>0</v>
          </cell>
        </row>
        <row r="6478">
          <cell r="D6478" t="str">
            <v>0</v>
          </cell>
          <cell r="E6478" t="str">
            <v>0</v>
          </cell>
          <cell r="H6478">
            <v>0</v>
          </cell>
        </row>
        <row r="6479">
          <cell r="D6479" t="str">
            <v>0</v>
          </cell>
          <cell r="E6479" t="str">
            <v>0</v>
          </cell>
          <cell r="H6479">
            <v>0</v>
          </cell>
        </row>
        <row r="6480">
          <cell r="D6480" t="str">
            <v>0</v>
          </cell>
          <cell r="E6480" t="str">
            <v>0</v>
          </cell>
          <cell r="H6480">
            <v>0</v>
          </cell>
        </row>
        <row r="6481">
          <cell r="D6481" t="str">
            <v>0</v>
          </cell>
          <cell r="E6481" t="str">
            <v>0</v>
          </cell>
          <cell r="H6481">
            <v>0</v>
          </cell>
        </row>
        <row r="6482">
          <cell r="D6482" t="str">
            <v>0</v>
          </cell>
          <cell r="E6482" t="str">
            <v>0</v>
          </cell>
          <cell r="H6482">
            <v>0</v>
          </cell>
        </row>
        <row r="6483">
          <cell r="D6483" t="str">
            <v>0</v>
          </cell>
          <cell r="E6483" t="str">
            <v>0</v>
          </cell>
          <cell r="H6483">
            <v>0</v>
          </cell>
        </row>
        <row r="6484">
          <cell r="D6484" t="str">
            <v>0</v>
          </cell>
          <cell r="E6484" t="str">
            <v>0</v>
          </cell>
          <cell r="H6484">
            <v>0</v>
          </cell>
        </row>
        <row r="6485">
          <cell r="D6485" t="str">
            <v>0</v>
          </cell>
          <cell r="E6485" t="str">
            <v>0</v>
          </cell>
          <cell r="H6485">
            <v>0</v>
          </cell>
        </row>
        <row r="6486">
          <cell r="D6486" t="str">
            <v>0</v>
          </cell>
          <cell r="E6486" t="str">
            <v>0</v>
          </cell>
          <cell r="H6486">
            <v>0</v>
          </cell>
        </row>
        <row r="6487">
          <cell r="D6487" t="str">
            <v>0</v>
          </cell>
          <cell r="E6487" t="str">
            <v>0</v>
          </cell>
          <cell r="H6487">
            <v>0</v>
          </cell>
        </row>
        <row r="6488">
          <cell r="D6488" t="str">
            <v>0</v>
          </cell>
          <cell r="E6488" t="str">
            <v>0</v>
          </cell>
          <cell r="H6488">
            <v>0</v>
          </cell>
        </row>
        <row r="6489">
          <cell r="D6489" t="str">
            <v>0</v>
          </cell>
          <cell r="E6489" t="str">
            <v>0</v>
          </cell>
          <cell r="H6489">
            <v>0</v>
          </cell>
        </row>
        <row r="6490">
          <cell r="D6490" t="str">
            <v>0</v>
          </cell>
          <cell r="E6490" t="str">
            <v>0</v>
          </cell>
          <cell r="H6490">
            <v>0</v>
          </cell>
        </row>
        <row r="6491">
          <cell r="D6491" t="str">
            <v>0</v>
          </cell>
          <cell r="E6491" t="str">
            <v>0</v>
          </cell>
          <cell r="H6491">
            <v>0</v>
          </cell>
        </row>
        <row r="6492">
          <cell r="D6492" t="str">
            <v>0</v>
          </cell>
          <cell r="E6492" t="str">
            <v>0</v>
          </cell>
          <cell r="H6492">
            <v>0</v>
          </cell>
        </row>
        <row r="6493">
          <cell r="D6493" t="str">
            <v>0</v>
          </cell>
          <cell r="E6493" t="str">
            <v>0</v>
          </cell>
          <cell r="H6493">
            <v>0</v>
          </cell>
        </row>
        <row r="6494">
          <cell r="D6494" t="str">
            <v>0</v>
          </cell>
          <cell r="E6494" t="str">
            <v>0</v>
          </cell>
          <cell r="H6494">
            <v>0</v>
          </cell>
        </row>
        <row r="6495">
          <cell r="D6495" t="str">
            <v>0</v>
          </cell>
          <cell r="E6495" t="str">
            <v>0</v>
          </cell>
          <cell r="H6495">
            <v>0</v>
          </cell>
        </row>
        <row r="6496">
          <cell r="D6496" t="str">
            <v>0</v>
          </cell>
          <cell r="E6496" t="str">
            <v>0</v>
          </cell>
          <cell r="H6496">
            <v>0</v>
          </cell>
        </row>
        <row r="6497">
          <cell r="D6497" t="str">
            <v>0</v>
          </cell>
          <cell r="E6497" t="str">
            <v>0</v>
          </cell>
          <cell r="H6497">
            <v>0</v>
          </cell>
        </row>
        <row r="6498">
          <cell r="D6498" t="str">
            <v>0</v>
          </cell>
          <cell r="E6498" t="str">
            <v>0</v>
          </cell>
          <cell r="H6498">
            <v>0</v>
          </cell>
        </row>
        <row r="6499">
          <cell r="D6499" t="str">
            <v>0</v>
          </cell>
          <cell r="E6499" t="str">
            <v>0</v>
          </cell>
          <cell r="H6499">
            <v>0</v>
          </cell>
        </row>
        <row r="6500">
          <cell r="D6500" t="str">
            <v>0</v>
          </cell>
          <cell r="E6500" t="str">
            <v>0</v>
          </cell>
          <cell r="H6500">
            <v>0</v>
          </cell>
        </row>
        <row r="6501">
          <cell r="D6501" t="str">
            <v>0</v>
          </cell>
          <cell r="E6501" t="str">
            <v>0</v>
          </cell>
          <cell r="H6501">
            <v>0</v>
          </cell>
        </row>
        <row r="6502">
          <cell r="D6502" t="str">
            <v>0</v>
          </cell>
          <cell r="E6502" t="str">
            <v>0</v>
          </cell>
          <cell r="H6502">
            <v>0</v>
          </cell>
        </row>
        <row r="6503">
          <cell r="D6503" t="str">
            <v>0</v>
          </cell>
          <cell r="E6503" t="str">
            <v>0</v>
          </cell>
          <cell r="H6503">
            <v>0</v>
          </cell>
        </row>
        <row r="6504">
          <cell r="D6504" t="str">
            <v>0</v>
          </cell>
          <cell r="E6504" t="str">
            <v>0</v>
          </cell>
          <cell r="H6504">
            <v>0</v>
          </cell>
        </row>
        <row r="6505">
          <cell r="D6505" t="str">
            <v>0</v>
          </cell>
          <cell r="E6505" t="str">
            <v>0</v>
          </cell>
          <cell r="H6505">
            <v>0</v>
          </cell>
        </row>
        <row r="6506">
          <cell r="D6506" t="str">
            <v>0</v>
          </cell>
          <cell r="E6506" t="str">
            <v>0</v>
          </cell>
          <cell r="H6506">
            <v>0</v>
          </cell>
        </row>
        <row r="6507">
          <cell r="D6507" t="str">
            <v>0</v>
          </cell>
          <cell r="E6507" t="str">
            <v>0</v>
          </cell>
          <cell r="H6507">
            <v>0</v>
          </cell>
        </row>
        <row r="6508">
          <cell r="D6508" t="str">
            <v>0</v>
          </cell>
          <cell r="E6508" t="str">
            <v>0</v>
          </cell>
          <cell r="H6508">
            <v>0</v>
          </cell>
        </row>
        <row r="6509">
          <cell r="D6509" t="str">
            <v>0</v>
          </cell>
          <cell r="E6509" t="str">
            <v>0</v>
          </cell>
          <cell r="H6509">
            <v>0</v>
          </cell>
        </row>
        <row r="6510">
          <cell r="D6510" t="str">
            <v>0</v>
          </cell>
          <cell r="E6510" t="str">
            <v>0</v>
          </cell>
          <cell r="H6510">
            <v>0</v>
          </cell>
        </row>
        <row r="6511">
          <cell r="D6511" t="str">
            <v>0</v>
          </cell>
          <cell r="E6511" t="str">
            <v>0</v>
          </cell>
          <cell r="H6511">
            <v>0</v>
          </cell>
        </row>
        <row r="6512">
          <cell r="D6512" t="str">
            <v>0</v>
          </cell>
          <cell r="E6512" t="str">
            <v>0</v>
          </cell>
          <cell r="H6512">
            <v>0</v>
          </cell>
        </row>
        <row r="6513">
          <cell r="D6513" t="str">
            <v>0</v>
          </cell>
          <cell r="E6513" t="str">
            <v>0</v>
          </cell>
          <cell r="H6513">
            <v>0</v>
          </cell>
        </row>
        <row r="6514">
          <cell r="D6514" t="str">
            <v>0</v>
          </cell>
          <cell r="E6514" t="str">
            <v>0</v>
          </cell>
          <cell r="H6514">
            <v>0</v>
          </cell>
        </row>
        <row r="6515">
          <cell r="D6515" t="str">
            <v>0</v>
          </cell>
          <cell r="E6515" t="str">
            <v>0</v>
          </cell>
          <cell r="H6515">
            <v>0</v>
          </cell>
        </row>
        <row r="6516">
          <cell r="D6516" t="str">
            <v>0</v>
          </cell>
          <cell r="E6516" t="str">
            <v>0</v>
          </cell>
          <cell r="H6516">
            <v>0</v>
          </cell>
        </row>
        <row r="6517">
          <cell r="D6517" t="str">
            <v>0</v>
          </cell>
          <cell r="E6517" t="str">
            <v>0</v>
          </cell>
          <cell r="H6517">
            <v>0</v>
          </cell>
        </row>
        <row r="6518">
          <cell r="D6518" t="str">
            <v>0</v>
          </cell>
          <cell r="E6518" t="str">
            <v>0</v>
          </cell>
          <cell r="H6518">
            <v>0</v>
          </cell>
        </row>
        <row r="6519">
          <cell r="D6519" t="str">
            <v>0</v>
          </cell>
          <cell r="E6519" t="str">
            <v>0</v>
          </cell>
          <cell r="H6519">
            <v>0</v>
          </cell>
        </row>
        <row r="6520">
          <cell r="D6520" t="str">
            <v>0</v>
          </cell>
          <cell r="E6520" t="str">
            <v>0</v>
          </cell>
          <cell r="H6520">
            <v>0</v>
          </cell>
        </row>
        <row r="6521">
          <cell r="D6521" t="str">
            <v>0</v>
          </cell>
          <cell r="E6521" t="str">
            <v>0</v>
          </cell>
          <cell r="H6521">
            <v>0</v>
          </cell>
        </row>
        <row r="6522">
          <cell r="D6522" t="str">
            <v>0</v>
          </cell>
          <cell r="E6522" t="str">
            <v>0</v>
          </cell>
          <cell r="H6522">
            <v>0</v>
          </cell>
        </row>
        <row r="6523">
          <cell r="D6523" t="str">
            <v>0</v>
          </cell>
          <cell r="E6523" t="str">
            <v>0</v>
          </cell>
          <cell r="H6523">
            <v>0</v>
          </cell>
        </row>
        <row r="6524">
          <cell r="D6524" t="str">
            <v>0</v>
          </cell>
          <cell r="E6524" t="str">
            <v>0</v>
          </cell>
          <cell r="H6524">
            <v>0</v>
          </cell>
        </row>
        <row r="6525">
          <cell r="D6525" t="str">
            <v>0</v>
          </cell>
          <cell r="E6525" t="str">
            <v>0</v>
          </cell>
          <cell r="H6525">
            <v>0</v>
          </cell>
        </row>
        <row r="6526">
          <cell r="D6526" t="str">
            <v>0</v>
          </cell>
          <cell r="E6526" t="str">
            <v>0</v>
          </cell>
          <cell r="H6526">
            <v>0</v>
          </cell>
        </row>
        <row r="6527">
          <cell r="D6527" t="str">
            <v>0</v>
          </cell>
          <cell r="E6527" t="str">
            <v>0</v>
          </cell>
          <cell r="H6527">
            <v>0</v>
          </cell>
        </row>
        <row r="6528">
          <cell r="D6528" t="str">
            <v>0</v>
          </cell>
          <cell r="E6528" t="str">
            <v>0</v>
          </cell>
          <cell r="H6528">
            <v>0</v>
          </cell>
        </row>
        <row r="6529">
          <cell r="D6529" t="str">
            <v>0</v>
          </cell>
          <cell r="E6529" t="str">
            <v>0</v>
          </cell>
          <cell r="H6529">
            <v>0</v>
          </cell>
        </row>
        <row r="6530">
          <cell r="D6530" t="str">
            <v>0</v>
          </cell>
          <cell r="E6530" t="str">
            <v>0</v>
          </cell>
          <cell r="H6530">
            <v>0</v>
          </cell>
        </row>
        <row r="6531">
          <cell r="D6531" t="str">
            <v>0</v>
          </cell>
          <cell r="E6531" t="str">
            <v>0</v>
          </cell>
          <cell r="H6531">
            <v>0</v>
          </cell>
        </row>
        <row r="6532">
          <cell r="D6532" t="str">
            <v>0</v>
          </cell>
          <cell r="E6532" t="str">
            <v>0</v>
          </cell>
          <cell r="H6532">
            <v>0</v>
          </cell>
        </row>
        <row r="6533">
          <cell r="D6533" t="str">
            <v>0</v>
          </cell>
          <cell r="E6533" t="str">
            <v>0</v>
          </cell>
          <cell r="H6533">
            <v>0</v>
          </cell>
        </row>
        <row r="6534">
          <cell r="D6534" t="str">
            <v>0</v>
          </cell>
          <cell r="E6534" t="str">
            <v>0</v>
          </cell>
          <cell r="H6534">
            <v>0</v>
          </cell>
        </row>
        <row r="6535">
          <cell r="D6535" t="str">
            <v>0</v>
          </cell>
          <cell r="E6535" t="str">
            <v>0</v>
          </cell>
          <cell r="H6535">
            <v>0</v>
          </cell>
        </row>
        <row r="6536">
          <cell r="D6536" t="str">
            <v>0</v>
          </cell>
          <cell r="E6536" t="str">
            <v>0</v>
          </cell>
          <cell r="H6536">
            <v>0</v>
          </cell>
        </row>
        <row r="6537">
          <cell r="D6537" t="str">
            <v>0</v>
          </cell>
          <cell r="E6537" t="str">
            <v>0</v>
          </cell>
          <cell r="H6537">
            <v>0</v>
          </cell>
        </row>
        <row r="6538">
          <cell r="D6538" t="str">
            <v>0</v>
          </cell>
          <cell r="E6538" t="str">
            <v>0</v>
          </cell>
          <cell r="H6538">
            <v>0</v>
          </cell>
        </row>
        <row r="6539">
          <cell r="D6539" t="str">
            <v>0</v>
          </cell>
          <cell r="E6539" t="str">
            <v>0</v>
          </cell>
          <cell r="H6539">
            <v>0</v>
          </cell>
        </row>
        <row r="6540">
          <cell r="D6540" t="str">
            <v>0</v>
          </cell>
          <cell r="E6540" t="str">
            <v>0</v>
          </cell>
          <cell r="H6540">
            <v>0</v>
          </cell>
        </row>
        <row r="6541">
          <cell r="D6541" t="str">
            <v>0</v>
          </cell>
          <cell r="E6541" t="str">
            <v>0</v>
          </cell>
          <cell r="H6541">
            <v>0</v>
          </cell>
        </row>
        <row r="6542">
          <cell r="D6542" t="str">
            <v>0</v>
          </cell>
          <cell r="E6542" t="str">
            <v>0</v>
          </cell>
          <cell r="H6542">
            <v>0</v>
          </cell>
        </row>
        <row r="6543">
          <cell r="D6543" t="str">
            <v>0</v>
          </cell>
          <cell r="E6543" t="str">
            <v>0</v>
          </cell>
          <cell r="H6543">
            <v>0</v>
          </cell>
        </row>
        <row r="6544">
          <cell r="D6544" t="str">
            <v>0</v>
          </cell>
          <cell r="E6544" t="str">
            <v>0</v>
          </cell>
          <cell r="H6544">
            <v>0</v>
          </cell>
        </row>
        <row r="6545">
          <cell r="D6545" t="str">
            <v>0</v>
          </cell>
          <cell r="E6545" t="str">
            <v>0</v>
          </cell>
          <cell r="H6545">
            <v>0</v>
          </cell>
        </row>
        <row r="6546">
          <cell r="D6546" t="str">
            <v>0</v>
          </cell>
          <cell r="E6546" t="str">
            <v>0</v>
          </cell>
          <cell r="H6546">
            <v>0</v>
          </cell>
        </row>
        <row r="6547">
          <cell r="D6547" t="str">
            <v>0</v>
          </cell>
          <cell r="E6547" t="str">
            <v>0</v>
          </cell>
          <cell r="H6547">
            <v>0</v>
          </cell>
        </row>
        <row r="6548">
          <cell r="D6548" t="str">
            <v>0</v>
          </cell>
          <cell r="E6548" t="str">
            <v>0</v>
          </cell>
          <cell r="H6548">
            <v>0</v>
          </cell>
        </row>
        <row r="6549">
          <cell r="D6549" t="str">
            <v>0</v>
          </cell>
          <cell r="E6549" t="str">
            <v>0</v>
          </cell>
          <cell r="H6549">
            <v>0</v>
          </cell>
        </row>
        <row r="6550">
          <cell r="D6550" t="str">
            <v>0</v>
          </cell>
          <cell r="E6550" t="str">
            <v>0</v>
          </cell>
          <cell r="H6550">
            <v>0</v>
          </cell>
        </row>
        <row r="6551">
          <cell r="D6551" t="str">
            <v>0</v>
          </cell>
          <cell r="E6551" t="str">
            <v>0</v>
          </cell>
          <cell r="H6551">
            <v>0</v>
          </cell>
        </row>
        <row r="6552">
          <cell r="D6552" t="str">
            <v>0</v>
          </cell>
          <cell r="E6552" t="str">
            <v>0</v>
          </cell>
          <cell r="H6552">
            <v>0</v>
          </cell>
        </row>
        <row r="6553">
          <cell r="D6553" t="str">
            <v>0</v>
          </cell>
          <cell r="E6553" t="str">
            <v>0</v>
          </cell>
          <cell r="H6553">
            <v>0</v>
          </cell>
        </row>
        <row r="6554">
          <cell r="D6554" t="str">
            <v>0</v>
          </cell>
          <cell r="E6554" t="str">
            <v>0</v>
          </cell>
          <cell r="H6554">
            <v>0</v>
          </cell>
        </row>
        <row r="6555">
          <cell r="D6555" t="str">
            <v>0</v>
          </cell>
          <cell r="E6555" t="str">
            <v>0</v>
          </cell>
          <cell r="H6555">
            <v>0</v>
          </cell>
        </row>
        <row r="6556">
          <cell r="D6556" t="str">
            <v>0</v>
          </cell>
          <cell r="E6556" t="str">
            <v>0</v>
          </cell>
          <cell r="H6556">
            <v>0</v>
          </cell>
        </row>
        <row r="6557">
          <cell r="D6557" t="str">
            <v>0</v>
          </cell>
          <cell r="E6557" t="str">
            <v>0</v>
          </cell>
          <cell r="H6557">
            <v>0</v>
          </cell>
        </row>
        <row r="6558">
          <cell r="D6558" t="str">
            <v>0</v>
          </cell>
          <cell r="E6558" t="str">
            <v>0</v>
          </cell>
          <cell r="H6558">
            <v>0</v>
          </cell>
        </row>
        <row r="6559">
          <cell r="D6559" t="str">
            <v>0</v>
          </cell>
          <cell r="E6559" t="str">
            <v>0</v>
          </cell>
          <cell r="H6559">
            <v>0</v>
          </cell>
        </row>
        <row r="6560">
          <cell r="D6560" t="str">
            <v>0</v>
          </cell>
          <cell r="E6560" t="str">
            <v>0</v>
          </cell>
          <cell r="H6560">
            <v>0</v>
          </cell>
        </row>
        <row r="6561">
          <cell r="D6561" t="str">
            <v>0</v>
          </cell>
          <cell r="E6561" t="str">
            <v>0</v>
          </cell>
          <cell r="H6561">
            <v>0</v>
          </cell>
        </row>
        <row r="6562">
          <cell r="D6562" t="str">
            <v>0</v>
          </cell>
          <cell r="E6562" t="str">
            <v>0</v>
          </cell>
          <cell r="H6562">
            <v>0</v>
          </cell>
        </row>
        <row r="6563">
          <cell r="D6563" t="str">
            <v>0</v>
          </cell>
          <cell r="E6563" t="str">
            <v>0</v>
          </cell>
          <cell r="H6563">
            <v>0</v>
          </cell>
        </row>
        <row r="6564">
          <cell r="D6564" t="str">
            <v>0</v>
          </cell>
          <cell r="E6564" t="str">
            <v>0</v>
          </cell>
          <cell r="H6564">
            <v>0</v>
          </cell>
        </row>
        <row r="6565">
          <cell r="D6565" t="str">
            <v>0</v>
          </cell>
          <cell r="E6565" t="str">
            <v>0</v>
          </cell>
          <cell r="H6565">
            <v>0</v>
          </cell>
        </row>
        <row r="6566">
          <cell r="D6566" t="str">
            <v>0</v>
          </cell>
          <cell r="E6566" t="str">
            <v>0</v>
          </cell>
          <cell r="H6566">
            <v>0</v>
          </cell>
        </row>
        <row r="6567">
          <cell r="D6567" t="str">
            <v>0</v>
          </cell>
          <cell r="E6567" t="str">
            <v>0</v>
          </cell>
          <cell r="H6567">
            <v>0</v>
          </cell>
        </row>
        <row r="6568">
          <cell r="D6568" t="str">
            <v>0</v>
          </cell>
          <cell r="E6568" t="str">
            <v>0</v>
          </cell>
          <cell r="H6568">
            <v>0</v>
          </cell>
        </row>
        <row r="6569">
          <cell r="D6569" t="str">
            <v>0</v>
          </cell>
          <cell r="E6569" t="str">
            <v>0</v>
          </cell>
          <cell r="H6569">
            <v>0</v>
          </cell>
        </row>
        <row r="6570">
          <cell r="D6570" t="str">
            <v>0</v>
          </cell>
          <cell r="E6570" t="str">
            <v>0</v>
          </cell>
          <cell r="H6570">
            <v>0</v>
          </cell>
        </row>
        <row r="6571">
          <cell r="D6571" t="str">
            <v>0</v>
          </cell>
          <cell r="E6571" t="str">
            <v>0</v>
          </cell>
          <cell r="H6571">
            <v>0</v>
          </cell>
        </row>
        <row r="6572">
          <cell r="D6572" t="str">
            <v>0</v>
          </cell>
          <cell r="E6572" t="str">
            <v>0</v>
          </cell>
          <cell r="H6572">
            <v>0</v>
          </cell>
        </row>
        <row r="6573">
          <cell r="D6573" t="str">
            <v>0</v>
          </cell>
          <cell r="E6573" t="str">
            <v>0</v>
          </cell>
          <cell r="H6573">
            <v>0</v>
          </cell>
        </row>
        <row r="6574">
          <cell r="D6574" t="str">
            <v>0</v>
          </cell>
          <cell r="E6574" t="str">
            <v>0</v>
          </cell>
          <cell r="H6574">
            <v>0</v>
          </cell>
        </row>
        <row r="6575">
          <cell r="D6575" t="str">
            <v>0</v>
          </cell>
          <cell r="E6575" t="str">
            <v>0</v>
          </cell>
          <cell r="H6575">
            <v>0</v>
          </cell>
        </row>
        <row r="6576">
          <cell r="D6576" t="str">
            <v>0</v>
          </cell>
          <cell r="E6576" t="str">
            <v>0</v>
          </cell>
          <cell r="H6576">
            <v>0</v>
          </cell>
        </row>
        <row r="6577">
          <cell r="D6577" t="str">
            <v>0</v>
          </cell>
          <cell r="E6577" t="str">
            <v>0</v>
          </cell>
          <cell r="H6577">
            <v>0</v>
          </cell>
        </row>
        <row r="6578">
          <cell r="D6578" t="str">
            <v>0</v>
          </cell>
          <cell r="E6578" t="str">
            <v>0</v>
          </cell>
          <cell r="H6578">
            <v>0</v>
          </cell>
        </row>
        <row r="6579">
          <cell r="D6579" t="str">
            <v>0</v>
          </cell>
          <cell r="E6579" t="str">
            <v>0</v>
          </cell>
          <cell r="H6579">
            <v>0</v>
          </cell>
        </row>
        <row r="6580">
          <cell r="D6580" t="str">
            <v>0</v>
          </cell>
          <cell r="E6580" t="str">
            <v>0</v>
          </cell>
          <cell r="H6580">
            <v>0</v>
          </cell>
        </row>
        <row r="6581">
          <cell r="D6581" t="str">
            <v>0</v>
          </cell>
          <cell r="E6581" t="str">
            <v>0</v>
          </cell>
          <cell r="H6581">
            <v>0</v>
          </cell>
        </row>
        <row r="6582">
          <cell r="D6582" t="str">
            <v>0</v>
          </cell>
          <cell r="E6582" t="str">
            <v>0</v>
          </cell>
          <cell r="H6582">
            <v>0</v>
          </cell>
        </row>
        <row r="6583">
          <cell r="D6583" t="str">
            <v>0</v>
          </cell>
          <cell r="E6583" t="str">
            <v>0</v>
          </cell>
          <cell r="H6583">
            <v>0</v>
          </cell>
        </row>
        <row r="6584">
          <cell r="D6584" t="str">
            <v>0</v>
          </cell>
          <cell r="E6584" t="str">
            <v>0</v>
          </cell>
          <cell r="H6584">
            <v>0</v>
          </cell>
        </row>
        <row r="6585">
          <cell r="D6585" t="str">
            <v>0</v>
          </cell>
          <cell r="E6585" t="str">
            <v>0</v>
          </cell>
          <cell r="H6585">
            <v>0</v>
          </cell>
        </row>
        <row r="6586">
          <cell r="D6586" t="str">
            <v>0</v>
          </cell>
          <cell r="E6586" t="str">
            <v>0</v>
          </cell>
          <cell r="H6586">
            <v>0</v>
          </cell>
        </row>
        <row r="6587">
          <cell r="D6587" t="str">
            <v>0</v>
          </cell>
          <cell r="E6587" t="str">
            <v>0</v>
          </cell>
          <cell r="H6587">
            <v>0</v>
          </cell>
        </row>
        <row r="6588">
          <cell r="D6588" t="str">
            <v>0</v>
          </cell>
          <cell r="E6588" t="str">
            <v>0</v>
          </cell>
          <cell r="H6588">
            <v>0</v>
          </cell>
        </row>
        <row r="6589">
          <cell r="D6589" t="str">
            <v>0</v>
          </cell>
          <cell r="E6589" t="str">
            <v>0</v>
          </cell>
          <cell r="H6589">
            <v>0</v>
          </cell>
        </row>
        <row r="6590">
          <cell r="D6590" t="str">
            <v>0</v>
          </cell>
          <cell r="E6590" t="str">
            <v>0</v>
          </cell>
          <cell r="H6590">
            <v>0</v>
          </cell>
        </row>
        <row r="6591">
          <cell r="D6591" t="str">
            <v>0</v>
          </cell>
          <cell r="E6591" t="str">
            <v>0</v>
          </cell>
          <cell r="H6591">
            <v>0</v>
          </cell>
        </row>
        <row r="6592">
          <cell r="D6592" t="str">
            <v>0</v>
          </cell>
          <cell r="E6592" t="str">
            <v>0</v>
          </cell>
          <cell r="H6592">
            <v>0</v>
          </cell>
        </row>
        <row r="6593">
          <cell r="D6593" t="str">
            <v>0</v>
          </cell>
          <cell r="E6593" t="str">
            <v>0</v>
          </cell>
          <cell r="H6593">
            <v>0</v>
          </cell>
        </row>
        <row r="6594">
          <cell r="D6594" t="str">
            <v>0</v>
          </cell>
          <cell r="E6594" t="str">
            <v>0</v>
          </cell>
          <cell r="H6594">
            <v>0</v>
          </cell>
        </row>
        <row r="6595">
          <cell r="D6595" t="str">
            <v>0</v>
          </cell>
          <cell r="E6595" t="str">
            <v>0</v>
          </cell>
          <cell r="H6595">
            <v>0</v>
          </cell>
        </row>
        <row r="6596">
          <cell r="D6596" t="str">
            <v>0</v>
          </cell>
          <cell r="E6596" t="str">
            <v>0</v>
          </cell>
          <cell r="H6596">
            <v>0</v>
          </cell>
        </row>
        <row r="6597">
          <cell r="D6597" t="str">
            <v>0</v>
          </cell>
          <cell r="E6597" t="str">
            <v>0</v>
          </cell>
          <cell r="H6597">
            <v>0</v>
          </cell>
        </row>
        <row r="6598">
          <cell r="D6598" t="str">
            <v>0</v>
          </cell>
          <cell r="E6598" t="str">
            <v>0</v>
          </cell>
          <cell r="H6598">
            <v>0</v>
          </cell>
        </row>
        <row r="6599">
          <cell r="D6599" t="str">
            <v>0</v>
          </cell>
          <cell r="E6599" t="str">
            <v>0</v>
          </cell>
          <cell r="H6599">
            <v>0</v>
          </cell>
        </row>
        <row r="6600">
          <cell r="D6600" t="str">
            <v>0</v>
          </cell>
          <cell r="E6600" t="str">
            <v>0</v>
          </cell>
          <cell r="H6600">
            <v>0</v>
          </cell>
        </row>
        <row r="6601">
          <cell r="D6601" t="str">
            <v>0</v>
          </cell>
          <cell r="E6601" t="str">
            <v>0</v>
          </cell>
          <cell r="H6601">
            <v>0</v>
          </cell>
        </row>
        <row r="6602">
          <cell r="D6602" t="str">
            <v>0</v>
          </cell>
          <cell r="E6602" t="str">
            <v>0</v>
          </cell>
          <cell r="H6602">
            <v>0</v>
          </cell>
        </row>
        <row r="6603">
          <cell r="D6603" t="str">
            <v>0</v>
          </cell>
          <cell r="E6603" t="str">
            <v>0</v>
          </cell>
          <cell r="H6603">
            <v>0</v>
          </cell>
        </row>
        <row r="6604">
          <cell r="D6604" t="str">
            <v>0</v>
          </cell>
          <cell r="E6604" t="str">
            <v>0</v>
          </cell>
          <cell r="H6604">
            <v>0</v>
          </cell>
        </row>
        <row r="6605">
          <cell r="D6605" t="str">
            <v>0</v>
          </cell>
          <cell r="E6605" t="str">
            <v>0</v>
          </cell>
          <cell r="H6605">
            <v>0</v>
          </cell>
        </row>
        <row r="6606">
          <cell r="D6606" t="str">
            <v>0</v>
          </cell>
          <cell r="E6606" t="str">
            <v>0</v>
          </cell>
          <cell r="H6606">
            <v>0</v>
          </cell>
        </row>
        <row r="6607">
          <cell r="D6607" t="str">
            <v>0</v>
          </cell>
          <cell r="E6607" t="str">
            <v>0</v>
          </cell>
          <cell r="H6607">
            <v>0</v>
          </cell>
        </row>
        <row r="6608">
          <cell r="D6608" t="str">
            <v>0</v>
          </cell>
          <cell r="E6608" t="str">
            <v>0</v>
          </cell>
          <cell r="H6608">
            <v>0</v>
          </cell>
        </row>
        <row r="6609">
          <cell r="D6609" t="str">
            <v>0</v>
          </cell>
          <cell r="E6609" t="str">
            <v>0</v>
          </cell>
          <cell r="H6609">
            <v>0</v>
          </cell>
        </row>
        <row r="6610">
          <cell r="D6610" t="str">
            <v>0</v>
          </cell>
          <cell r="E6610" t="str">
            <v>0</v>
          </cell>
          <cell r="H6610">
            <v>0</v>
          </cell>
        </row>
        <row r="6611">
          <cell r="D6611" t="str">
            <v>0</v>
          </cell>
          <cell r="E6611" t="str">
            <v>0</v>
          </cell>
          <cell r="H6611">
            <v>0</v>
          </cell>
        </row>
        <row r="6612">
          <cell r="D6612" t="str">
            <v>0</v>
          </cell>
          <cell r="E6612" t="str">
            <v>0</v>
          </cell>
          <cell r="H6612">
            <v>0</v>
          </cell>
        </row>
        <row r="6613">
          <cell r="D6613" t="str">
            <v>0</v>
          </cell>
          <cell r="E6613" t="str">
            <v>0</v>
          </cell>
          <cell r="H6613">
            <v>0</v>
          </cell>
        </row>
        <row r="6614">
          <cell r="D6614" t="str">
            <v>0</v>
          </cell>
          <cell r="E6614" t="str">
            <v>0</v>
          </cell>
          <cell r="H6614">
            <v>0</v>
          </cell>
        </row>
        <row r="6615">
          <cell r="D6615" t="str">
            <v>0</v>
          </cell>
          <cell r="E6615" t="str">
            <v>0</v>
          </cell>
          <cell r="H6615">
            <v>0</v>
          </cell>
        </row>
        <row r="6616">
          <cell r="D6616" t="str">
            <v>0</v>
          </cell>
          <cell r="E6616" t="str">
            <v>0</v>
          </cell>
          <cell r="H6616">
            <v>0</v>
          </cell>
        </row>
        <row r="6617">
          <cell r="D6617" t="str">
            <v>0</v>
          </cell>
          <cell r="E6617" t="str">
            <v>0</v>
          </cell>
          <cell r="H6617">
            <v>0</v>
          </cell>
        </row>
        <row r="6618">
          <cell r="D6618" t="str">
            <v>0</v>
          </cell>
          <cell r="E6618" t="str">
            <v>0</v>
          </cell>
          <cell r="H6618">
            <v>0</v>
          </cell>
        </row>
        <row r="6619">
          <cell r="D6619" t="str">
            <v>0</v>
          </cell>
          <cell r="E6619" t="str">
            <v>0</v>
          </cell>
          <cell r="H6619">
            <v>0</v>
          </cell>
        </row>
        <row r="6620">
          <cell r="D6620" t="str">
            <v>0</v>
          </cell>
          <cell r="E6620" t="str">
            <v>0</v>
          </cell>
          <cell r="H6620">
            <v>0</v>
          </cell>
        </row>
        <row r="6621">
          <cell r="D6621" t="str">
            <v>0</v>
          </cell>
          <cell r="E6621" t="str">
            <v>0</v>
          </cell>
          <cell r="H6621">
            <v>0</v>
          </cell>
        </row>
        <row r="6622">
          <cell r="D6622" t="str">
            <v>0</v>
          </cell>
          <cell r="E6622" t="str">
            <v>0</v>
          </cell>
          <cell r="H6622">
            <v>0</v>
          </cell>
        </row>
        <row r="6623">
          <cell r="D6623" t="str">
            <v>0</v>
          </cell>
          <cell r="E6623" t="str">
            <v>0</v>
          </cell>
          <cell r="H6623">
            <v>0</v>
          </cell>
        </row>
        <row r="6624">
          <cell r="D6624" t="str">
            <v>0</v>
          </cell>
          <cell r="E6624" t="str">
            <v>0</v>
          </cell>
          <cell r="H6624">
            <v>0</v>
          </cell>
        </row>
        <row r="6625">
          <cell r="D6625" t="str">
            <v>0</v>
          </cell>
          <cell r="E6625" t="str">
            <v>0</v>
          </cell>
          <cell r="H6625">
            <v>0</v>
          </cell>
        </row>
        <row r="6626">
          <cell r="D6626" t="str">
            <v>0</v>
          </cell>
          <cell r="E6626" t="str">
            <v>0</v>
          </cell>
          <cell r="H6626">
            <v>0</v>
          </cell>
        </row>
        <row r="6627">
          <cell r="D6627" t="str">
            <v>0</v>
          </cell>
          <cell r="E6627" t="str">
            <v>0</v>
          </cell>
          <cell r="H6627">
            <v>0</v>
          </cell>
        </row>
        <row r="6628">
          <cell r="D6628" t="str">
            <v>0</v>
          </cell>
          <cell r="E6628" t="str">
            <v>0</v>
          </cell>
          <cell r="H6628">
            <v>0</v>
          </cell>
        </row>
        <row r="6629">
          <cell r="D6629" t="str">
            <v>0</v>
          </cell>
          <cell r="E6629" t="str">
            <v>0</v>
          </cell>
          <cell r="H6629">
            <v>0</v>
          </cell>
        </row>
        <row r="6630">
          <cell r="D6630" t="str">
            <v>0</v>
          </cell>
          <cell r="E6630" t="str">
            <v>0</v>
          </cell>
          <cell r="H6630">
            <v>0</v>
          </cell>
        </row>
        <row r="6631">
          <cell r="D6631" t="str">
            <v>0</v>
          </cell>
          <cell r="E6631" t="str">
            <v>0</v>
          </cell>
          <cell r="H6631">
            <v>0</v>
          </cell>
        </row>
        <row r="6632">
          <cell r="D6632" t="str">
            <v>0</v>
          </cell>
          <cell r="E6632" t="str">
            <v>0</v>
          </cell>
          <cell r="H6632">
            <v>0</v>
          </cell>
        </row>
        <row r="6633">
          <cell r="D6633" t="str">
            <v>0</v>
          </cell>
          <cell r="E6633" t="str">
            <v>0</v>
          </cell>
          <cell r="H6633">
            <v>0</v>
          </cell>
        </row>
        <row r="6634">
          <cell r="D6634" t="str">
            <v>0</v>
          </cell>
          <cell r="E6634" t="str">
            <v>0</v>
          </cell>
          <cell r="H6634">
            <v>0</v>
          </cell>
        </row>
        <row r="6635">
          <cell r="D6635" t="str">
            <v>0</v>
          </cell>
          <cell r="E6635" t="str">
            <v>0</v>
          </cell>
          <cell r="H6635">
            <v>0</v>
          </cell>
        </row>
        <row r="6636">
          <cell r="D6636" t="str">
            <v>0</v>
          </cell>
          <cell r="E6636" t="str">
            <v>0</v>
          </cell>
          <cell r="H6636">
            <v>0</v>
          </cell>
        </row>
        <row r="6637">
          <cell r="D6637" t="str">
            <v>0</v>
          </cell>
          <cell r="E6637" t="str">
            <v>0</v>
          </cell>
          <cell r="H6637">
            <v>0</v>
          </cell>
        </row>
        <row r="6638">
          <cell r="D6638" t="str">
            <v>0</v>
          </cell>
          <cell r="E6638" t="str">
            <v>0</v>
          </cell>
          <cell r="H6638">
            <v>0</v>
          </cell>
        </row>
        <row r="6639">
          <cell r="D6639" t="str">
            <v>0</v>
          </cell>
          <cell r="E6639" t="str">
            <v>0</v>
          </cell>
          <cell r="H6639">
            <v>0</v>
          </cell>
        </row>
        <row r="6640">
          <cell r="D6640" t="str">
            <v>0</v>
          </cell>
          <cell r="E6640" t="str">
            <v>0</v>
          </cell>
          <cell r="H6640">
            <v>0</v>
          </cell>
        </row>
        <row r="6641">
          <cell r="D6641" t="str">
            <v>0</v>
          </cell>
          <cell r="E6641" t="str">
            <v>0</v>
          </cell>
          <cell r="H6641">
            <v>0</v>
          </cell>
        </row>
        <row r="6642">
          <cell r="D6642" t="str">
            <v>0</v>
          </cell>
          <cell r="E6642" t="str">
            <v>0</v>
          </cell>
          <cell r="H6642">
            <v>0</v>
          </cell>
        </row>
        <row r="6643">
          <cell r="D6643" t="str">
            <v>0</v>
          </cell>
          <cell r="E6643" t="str">
            <v>0</v>
          </cell>
          <cell r="H6643">
            <v>0</v>
          </cell>
        </row>
        <row r="6644">
          <cell r="D6644" t="str">
            <v>0</v>
          </cell>
          <cell r="E6644" t="str">
            <v>0</v>
          </cell>
          <cell r="H6644">
            <v>0</v>
          </cell>
        </row>
        <row r="6645">
          <cell r="D6645" t="str">
            <v>0</v>
          </cell>
          <cell r="E6645" t="str">
            <v>0</v>
          </cell>
          <cell r="H6645">
            <v>0</v>
          </cell>
        </row>
        <row r="6646">
          <cell r="D6646" t="str">
            <v>0</v>
          </cell>
          <cell r="E6646" t="str">
            <v>0</v>
          </cell>
          <cell r="H6646">
            <v>0</v>
          </cell>
        </row>
        <row r="6647">
          <cell r="D6647" t="str">
            <v>0</v>
          </cell>
          <cell r="E6647" t="str">
            <v>0</v>
          </cell>
          <cell r="H6647">
            <v>0</v>
          </cell>
        </row>
        <row r="6648">
          <cell r="D6648" t="str">
            <v>0</v>
          </cell>
          <cell r="E6648" t="str">
            <v>0</v>
          </cell>
          <cell r="H6648">
            <v>0</v>
          </cell>
        </row>
        <row r="6649">
          <cell r="D6649" t="str">
            <v>0</v>
          </cell>
          <cell r="E6649" t="str">
            <v>0</v>
          </cell>
          <cell r="H6649">
            <v>0</v>
          </cell>
        </row>
        <row r="6650">
          <cell r="D6650" t="str">
            <v>0</v>
          </cell>
          <cell r="E6650" t="str">
            <v>0</v>
          </cell>
          <cell r="H6650">
            <v>0</v>
          </cell>
        </row>
        <row r="6651">
          <cell r="D6651" t="str">
            <v>0</v>
          </cell>
          <cell r="E6651" t="str">
            <v>0</v>
          </cell>
          <cell r="H6651">
            <v>0</v>
          </cell>
        </row>
        <row r="6652">
          <cell r="D6652" t="str">
            <v>0</v>
          </cell>
          <cell r="E6652" t="str">
            <v>0</v>
          </cell>
          <cell r="H6652">
            <v>0</v>
          </cell>
        </row>
        <row r="6653">
          <cell r="D6653" t="str">
            <v>0</v>
          </cell>
          <cell r="E6653" t="str">
            <v>0</v>
          </cell>
          <cell r="H6653">
            <v>0</v>
          </cell>
        </row>
        <row r="6654">
          <cell r="D6654" t="str">
            <v>0</v>
          </cell>
          <cell r="E6654" t="str">
            <v>0</v>
          </cell>
          <cell r="H6654">
            <v>0</v>
          </cell>
        </row>
        <row r="6655">
          <cell r="D6655" t="str">
            <v>0</v>
          </cell>
          <cell r="E6655" t="str">
            <v>0</v>
          </cell>
          <cell r="H6655">
            <v>0</v>
          </cell>
        </row>
        <row r="6656">
          <cell r="D6656" t="str">
            <v>0</v>
          </cell>
          <cell r="E6656" t="str">
            <v>0</v>
          </cell>
          <cell r="H6656">
            <v>0</v>
          </cell>
        </row>
        <row r="6657">
          <cell r="D6657" t="str">
            <v>0</v>
          </cell>
          <cell r="E6657" t="str">
            <v>0</v>
          </cell>
          <cell r="H6657">
            <v>0</v>
          </cell>
        </row>
        <row r="6658">
          <cell r="D6658" t="str">
            <v>0</v>
          </cell>
          <cell r="E6658" t="str">
            <v>0</v>
          </cell>
          <cell r="H6658">
            <v>0</v>
          </cell>
        </row>
        <row r="6659">
          <cell r="D6659" t="str">
            <v>0</v>
          </cell>
          <cell r="E6659" t="str">
            <v>0</v>
          </cell>
          <cell r="H6659">
            <v>0</v>
          </cell>
        </row>
        <row r="6660">
          <cell r="D6660" t="str">
            <v>0</v>
          </cell>
          <cell r="E6660" t="str">
            <v>0</v>
          </cell>
          <cell r="H6660">
            <v>0</v>
          </cell>
        </row>
        <row r="6661">
          <cell r="D6661" t="str">
            <v>0</v>
          </cell>
          <cell r="E6661" t="str">
            <v>0</v>
          </cell>
          <cell r="H6661">
            <v>0</v>
          </cell>
        </row>
        <row r="6662">
          <cell r="D6662" t="str">
            <v>0</v>
          </cell>
          <cell r="E6662" t="str">
            <v>0</v>
          </cell>
          <cell r="H6662">
            <v>0</v>
          </cell>
        </row>
        <row r="6663">
          <cell r="D6663" t="str">
            <v>0</v>
          </cell>
          <cell r="E6663" t="str">
            <v>0</v>
          </cell>
          <cell r="H6663">
            <v>0</v>
          </cell>
        </row>
        <row r="6664">
          <cell r="D6664" t="str">
            <v>0</v>
          </cell>
          <cell r="E6664" t="str">
            <v>0</v>
          </cell>
          <cell r="H6664">
            <v>0</v>
          </cell>
        </row>
        <row r="6665">
          <cell r="D6665" t="str">
            <v>0</v>
          </cell>
          <cell r="E6665" t="str">
            <v>0</v>
          </cell>
          <cell r="H6665">
            <v>0</v>
          </cell>
        </row>
        <row r="6666">
          <cell r="D6666" t="str">
            <v>0</v>
          </cell>
          <cell r="E6666" t="str">
            <v>0</v>
          </cell>
          <cell r="H6666">
            <v>0</v>
          </cell>
        </row>
        <row r="6667">
          <cell r="D6667" t="str">
            <v>0</v>
          </cell>
          <cell r="E6667" t="str">
            <v>0</v>
          </cell>
          <cell r="H6667">
            <v>0</v>
          </cell>
        </row>
        <row r="6668">
          <cell r="D6668" t="str">
            <v>0</v>
          </cell>
          <cell r="E6668" t="str">
            <v>0</v>
          </cell>
          <cell r="H6668">
            <v>0</v>
          </cell>
        </row>
        <row r="6669">
          <cell r="D6669" t="str">
            <v>0</v>
          </cell>
          <cell r="E6669" t="str">
            <v>0</v>
          </cell>
          <cell r="H6669">
            <v>0</v>
          </cell>
        </row>
        <row r="6670">
          <cell r="D6670" t="str">
            <v>0</v>
          </cell>
          <cell r="E6670" t="str">
            <v>0</v>
          </cell>
          <cell r="H6670">
            <v>0</v>
          </cell>
        </row>
        <row r="6671">
          <cell r="D6671" t="str">
            <v>0</v>
          </cell>
          <cell r="E6671" t="str">
            <v>0</v>
          </cell>
          <cell r="H6671">
            <v>0</v>
          </cell>
        </row>
        <row r="6672">
          <cell r="D6672" t="str">
            <v>0</v>
          </cell>
          <cell r="E6672" t="str">
            <v>0</v>
          </cell>
          <cell r="H6672">
            <v>0</v>
          </cell>
        </row>
        <row r="6673">
          <cell r="D6673" t="str">
            <v>0</v>
          </cell>
          <cell r="E6673" t="str">
            <v>0</v>
          </cell>
          <cell r="H6673">
            <v>0</v>
          </cell>
        </row>
        <row r="6674">
          <cell r="D6674" t="str">
            <v>0</v>
          </cell>
          <cell r="E6674" t="str">
            <v>0</v>
          </cell>
          <cell r="H6674">
            <v>0</v>
          </cell>
        </row>
        <row r="6675">
          <cell r="D6675" t="str">
            <v>0</v>
          </cell>
          <cell r="E6675" t="str">
            <v>0</v>
          </cell>
          <cell r="H6675">
            <v>0</v>
          </cell>
        </row>
        <row r="6676">
          <cell r="D6676" t="str">
            <v>0</v>
          </cell>
          <cell r="E6676" t="str">
            <v>0</v>
          </cell>
          <cell r="H6676">
            <v>0</v>
          </cell>
        </row>
        <row r="6677">
          <cell r="D6677" t="str">
            <v>0</v>
          </cell>
          <cell r="E6677" t="str">
            <v>0</v>
          </cell>
          <cell r="H6677">
            <v>0</v>
          </cell>
        </row>
        <row r="6678">
          <cell r="D6678" t="str">
            <v>0</v>
          </cell>
          <cell r="E6678" t="str">
            <v>0</v>
          </cell>
          <cell r="H6678">
            <v>0</v>
          </cell>
        </row>
        <row r="6679">
          <cell r="D6679" t="str">
            <v>0</v>
          </cell>
          <cell r="E6679" t="str">
            <v>0</v>
          </cell>
          <cell r="H6679">
            <v>0</v>
          </cell>
        </row>
        <row r="6680">
          <cell r="D6680" t="str">
            <v>0</v>
          </cell>
          <cell r="E6680" t="str">
            <v>0</v>
          </cell>
          <cell r="H6680">
            <v>0</v>
          </cell>
        </row>
        <row r="6681">
          <cell r="D6681" t="str">
            <v>0</v>
          </cell>
          <cell r="E6681" t="str">
            <v>0</v>
          </cell>
          <cell r="H6681">
            <v>0</v>
          </cell>
        </row>
        <row r="6682">
          <cell r="D6682" t="str">
            <v>0</v>
          </cell>
          <cell r="E6682" t="str">
            <v>0</v>
          </cell>
          <cell r="H6682">
            <v>0</v>
          </cell>
        </row>
        <row r="6683">
          <cell r="D6683" t="str">
            <v>0</v>
          </cell>
          <cell r="E6683" t="str">
            <v>0</v>
          </cell>
          <cell r="H6683">
            <v>0</v>
          </cell>
        </row>
        <row r="6684">
          <cell r="D6684" t="str">
            <v>0</v>
          </cell>
          <cell r="E6684" t="str">
            <v>0</v>
          </cell>
          <cell r="H6684">
            <v>0</v>
          </cell>
        </row>
        <row r="6685">
          <cell r="D6685" t="str">
            <v>0</v>
          </cell>
          <cell r="E6685" t="str">
            <v>0</v>
          </cell>
          <cell r="H6685">
            <v>0</v>
          </cell>
        </row>
        <row r="6686">
          <cell r="D6686" t="str">
            <v>0</v>
          </cell>
          <cell r="E6686" t="str">
            <v>0</v>
          </cell>
          <cell r="H6686">
            <v>0</v>
          </cell>
        </row>
        <row r="6687">
          <cell r="D6687" t="str">
            <v>0</v>
          </cell>
          <cell r="E6687" t="str">
            <v>0</v>
          </cell>
          <cell r="H6687">
            <v>0</v>
          </cell>
        </row>
        <row r="6688">
          <cell r="D6688" t="str">
            <v>0</v>
          </cell>
          <cell r="E6688" t="str">
            <v>0</v>
          </cell>
          <cell r="H6688">
            <v>0</v>
          </cell>
        </row>
        <row r="6689">
          <cell r="D6689" t="str">
            <v>0</v>
          </cell>
          <cell r="E6689" t="str">
            <v>0</v>
          </cell>
          <cell r="H6689">
            <v>0</v>
          </cell>
        </row>
        <row r="6690">
          <cell r="D6690" t="str">
            <v>0</v>
          </cell>
          <cell r="E6690" t="str">
            <v>0</v>
          </cell>
          <cell r="H6690">
            <v>0</v>
          </cell>
        </row>
        <row r="6691">
          <cell r="D6691" t="str">
            <v>0</v>
          </cell>
          <cell r="E6691" t="str">
            <v>0</v>
          </cell>
          <cell r="H6691">
            <v>0</v>
          </cell>
        </row>
        <row r="6692">
          <cell r="D6692" t="str">
            <v>0</v>
          </cell>
          <cell r="E6692" t="str">
            <v>0</v>
          </cell>
          <cell r="H6692">
            <v>0</v>
          </cell>
        </row>
        <row r="6693">
          <cell r="D6693" t="str">
            <v>0</v>
          </cell>
          <cell r="E6693" t="str">
            <v>0</v>
          </cell>
          <cell r="H6693">
            <v>0</v>
          </cell>
        </row>
        <row r="6694">
          <cell r="D6694" t="str">
            <v>0</v>
          </cell>
          <cell r="E6694" t="str">
            <v>0</v>
          </cell>
          <cell r="H6694">
            <v>0</v>
          </cell>
        </row>
        <row r="6695">
          <cell r="D6695" t="str">
            <v>0</v>
          </cell>
          <cell r="E6695" t="str">
            <v>0</v>
          </cell>
          <cell r="H6695">
            <v>0</v>
          </cell>
        </row>
        <row r="6696">
          <cell r="D6696" t="str">
            <v>0</v>
          </cell>
          <cell r="E6696" t="str">
            <v>0</v>
          </cell>
          <cell r="H6696">
            <v>0</v>
          </cell>
        </row>
        <row r="6697">
          <cell r="D6697" t="str">
            <v>0</v>
          </cell>
          <cell r="E6697" t="str">
            <v>0</v>
          </cell>
          <cell r="H6697">
            <v>0</v>
          </cell>
        </row>
        <row r="6698">
          <cell r="D6698" t="str">
            <v>0</v>
          </cell>
          <cell r="E6698" t="str">
            <v>0</v>
          </cell>
          <cell r="H6698">
            <v>0</v>
          </cell>
        </row>
        <row r="6699">
          <cell r="D6699" t="str">
            <v>0</v>
          </cell>
          <cell r="E6699" t="str">
            <v>0</v>
          </cell>
          <cell r="H6699">
            <v>0</v>
          </cell>
        </row>
        <row r="6700">
          <cell r="D6700" t="str">
            <v>0</v>
          </cell>
          <cell r="E6700" t="str">
            <v>0</v>
          </cell>
          <cell r="H6700">
            <v>0</v>
          </cell>
        </row>
        <row r="6701">
          <cell r="D6701" t="str">
            <v>0</v>
          </cell>
          <cell r="E6701" t="str">
            <v>0</v>
          </cell>
          <cell r="H6701">
            <v>0</v>
          </cell>
        </row>
        <row r="6702">
          <cell r="D6702" t="str">
            <v>0</v>
          </cell>
          <cell r="E6702" t="str">
            <v>0</v>
          </cell>
          <cell r="H6702">
            <v>0</v>
          </cell>
        </row>
        <row r="6703">
          <cell r="D6703" t="str">
            <v>0</v>
          </cell>
          <cell r="E6703" t="str">
            <v>0</v>
          </cell>
          <cell r="H6703">
            <v>0</v>
          </cell>
        </row>
        <row r="6704">
          <cell r="D6704" t="str">
            <v>0</v>
          </cell>
          <cell r="E6704" t="str">
            <v>0</v>
          </cell>
          <cell r="H6704">
            <v>0</v>
          </cell>
        </row>
        <row r="6705">
          <cell r="D6705" t="str">
            <v>0</v>
          </cell>
          <cell r="E6705" t="str">
            <v>0</v>
          </cell>
          <cell r="H6705">
            <v>0</v>
          </cell>
        </row>
        <row r="6706">
          <cell r="D6706" t="str">
            <v>0</v>
          </cell>
          <cell r="E6706" t="str">
            <v>0</v>
          </cell>
          <cell r="H6706">
            <v>0</v>
          </cell>
        </row>
        <row r="6707">
          <cell r="D6707" t="str">
            <v>0</v>
          </cell>
          <cell r="E6707" t="str">
            <v>0</v>
          </cell>
          <cell r="H6707">
            <v>0</v>
          </cell>
        </row>
        <row r="6708">
          <cell r="D6708" t="str">
            <v>0</v>
          </cell>
          <cell r="E6708" t="str">
            <v>0</v>
          </cell>
          <cell r="H6708">
            <v>0</v>
          </cell>
        </row>
        <row r="6709">
          <cell r="D6709" t="str">
            <v>0</v>
          </cell>
          <cell r="E6709" t="str">
            <v>0</v>
          </cell>
          <cell r="H6709">
            <v>0</v>
          </cell>
        </row>
        <row r="6710">
          <cell r="D6710" t="str">
            <v>0</v>
          </cell>
          <cell r="E6710" t="str">
            <v>0</v>
          </cell>
          <cell r="H6710">
            <v>0</v>
          </cell>
        </row>
        <row r="6711">
          <cell r="D6711" t="str">
            <v>0</v>
          </cell>
          <cell r="E6711" t="str">
            <v>0</v>
          </cell>
          <cell r="H6711">
            <v>0</v>
          </cell>
        </row>
        <row r="6712">
          <cell r="D6712" t="str">
            <v>0</v>
          </cell>
          <cell r="E6712" t="str">
            <v>0</v>
          </cell>
          <cell r="H6712">
            <v>0</v>
          </cell>
        </row>
        <row r="6713">
          <cell r="D6713" t="str">
            <v>0</v>
          </cell>
          <cell r="E6713" t="str">
            <v>0</v>
          </cell>
          <cell r="H6713">
            <v>0</v>
          </cell>
        </row>
        <row r="6714">
          <cell r="D6714" t="str">
            <v>0</v>
          </cell>
          <cell r="E6714" t="str">
            <v>0</v>
          </cell>
          <cell r="H6714">
            <v>0</v>
          </cell>
        </row>
        <row r="6715">
          <cell r="D6715" t="str">
            <v>0</v>
          </cell>
          <cell r="E6715" t="str">
            <v>0</v>
          </cell>
          <cell r="H6715">
            <v>0</v>
          </cell>
        </row>
        <row r="6716">
          <cell r="D6716" t="str">
            <v>0</v>
          </cell>
          <cell r="E6716" t="str">
            <v>0</v>
          </cell>
          <cell r="H6716">
            <v>0</v>
          </cell>
        </row>
        <row r="6717">
          <cell r="D6717" t="str">
            <v>0</v>
          </cell>
          <cell r="E6717" t="str">
            <v>0</v>
          </cell>
          <cell r="H6717">
            <v>0</v>
          </cell>
        </row>
        <row r="6718">
          <cell r="D6718" t="str">
            <v>0</v>
          </cell>
          <cell r="E6718" t="str">
            <v>0</v>
          </cell>
          <cell r="H6718">
            <v>0</v>
          </cell>
        </row>
        <row r="6719">
          <cell r="D6719" t="str">
            <v>0</v>
          </cell>
          <cell r="E6719" t="str">
            <v>0</v>
          </cell>
          <cell r="H6719">
            <v>0</v>
          </cell>
        </row>
        <row r="6720">
          <cell r="D6720" t="str">
            <v>0</v>
          </cell>
          <cell r="E6720" t="str">
            <v>0</v>
          </cell>
          <cell r="H6720">
            <v>0</v>
          </cell>
        </row>
        <row r="6721">
          <cell r="D6721" t="str">
            <v>0</v>
          </cell>
          <cell r="E6721" t="str">
            <v>0</v>
          </cell>
          <cell r="H6721">
            <v>0</v>
          </cell>
        </row>
        <row r="6722">
          <cell r="D6722" t="str">
            <v>0</v>
          </cell>
          <cell r="E6722" t="str">
            <v>0</v>
          </cell>
          <cell r="H6722">
            <v>0</v>
          </cell>
        </row>
        <row r="6723">
          <cell r="D6723" t="str">
            <v>0</v>
          </cell>
          <cell r="E6723" t="str">
            <v>0</v>
          </cell>
          <cell r="H6723">
            <v>0</v>
          </cell>
        </row>
        <row r="6724">
          <cell r="D6724" t="str">
            <v>0</v>
          </cell>
          <cell r="E6724" t="str">
            <v>0</v>
          </cell>
          <cell r="H6724">
            <v>0</v>
          </cell>
        </row>
        <row r="6725">
          <cell r="D6725" t="str">
            <v>0</v>
          </cell>
          <cell r="E6725" t="str">
            <v>0</v>
          </cell>
          <cell r="H6725">
            <v>0</v>
          </cell>
        </row>
        <row r="6726">
          <cell r="D6726" t="str">
            <v>0</v>
          </cell>
          <cell r="E6726" t="str">
            <v>0</v>
          </cell>
          <cell r="H6726">
            <v>0</v>
          </cell>
        </row>
        <row r="6727">
          <cell r="D6727" t="str">
            <v>0</v>
          </cell>
          <cell r="E6727" t="str">
            <v>0</v>
          </cell>
          <cell r="H6727">
            <v>0</v>
          </cell>
        </row>
        <row r="6728">
          <cell r="D6728" t="str">
            <v>0</v>
          </cell>
          <cell r="E6728" t="str">
            <v>0</v>
          </cell>
          <cell r="H6728">
            <v>0</v>
          </cell>
        </row>
        <row r="6729">
          <cell r="D6729" t="str">
            <v>0</v>
          </cell>
          <cell r="E6729" t="str">
            <v>0</v>
          </cell>
          <cell r="H6729">
            <v>0</v>
          </cell>
        </row>
        <row r="6730">
          <cell r="D6730" t="str">
            <v>0</v>
          </cell>
          <cell r="E6730" t="str">
            <v>0</v>
          </cell>
          <cell r="H6730">
            <v>0</v>
          </cell>
        </row>
        <row r="6731">
          <cell r="D6731" t="str">
            <v>0</v>
          </cell>
          <cell r="E6731" t="str">
            <v>0</v>
          </cell>
          <cell r="H6731">
            <v>0</v>
          </cell>
        </row>
        <row r="6732">
          <cell r="D6732" t="str">
            <v>0</v>
          </cell>
          <cell r="E6732" t="str">
            <v>0</v>
          </cell>
          <cell r="H6732">
            <v>0</v>
          </cell>
        </row>
        <row r="6733">
          <cell r="D6733" t="str">
            <v>0</v>
          </cell>
          <cell r="E6733" t="str">
            <v>0</v>
          </cell>
          <cell r="H6733">
            <v>0</v>
          </cell>
        </row>
        <row r="6734">
          <cell r="D6734" t="str">
            <v>0</v>
          </cell>
          <cell r="E6734" t="str">
            <v>0</v>
          </cell>
          <cell r="H6734">
            <v>0</v>
          </cell>
        </row>
        <row r="6735">
          <cell r="D6735" t="str">
            <v>0</v>
          </cell>
          <cell r="E6735" t="str">
            <v>0</v>
          </cell>
          <cell r="H6735">
            <v>0</v>
          </cell>
        </row>
        <row r="6736">
          <cell r="D6736" t="str">
            <v>0</v>
          </cell>
          <cell r="E6736" t="str">
            <v>0</v>
          </cell>
          <cell r="H6736">
            <v>0</v>
          </cell>
        </row>
        <row r="6737">
          <cell r="D6737" t="str">
            <v>0</v>
          </cell>
          <cell r="E6737" t="str">
            <v>0</v>
          </cell>
          <cell r="H6737">
            <v>0</v>
          </cell>
        </row>
        <row r="6738">
          <cell r="D6738" t="str">
            <v>0</v>
          </cell>
          <cell r="E6738" t="str">
            <v>0</v>
          </cell>
          <cell r="H6738">
            <v>0</v>
          </cell>
        </row>
        <row r="6739">
          <cell r="D6739" t="str">
            <v>0</v>
          </cell>
          <cell r="E6739" t="str">
            <v>0</v>
          </cell>
          <cell r="H6739">
            <v>0</v>
          </cell>
        </row>
        <row r="6740">
          <cell r="D6740" t="str">
            <v>0</v>
          </cell>
          <cell r="E6740" t="str">
            <v>0</v>
          </cell>
          <cell r="H6740">
            <v>0</v>
          </cell>
        </row>
        <row r="6741">
          <cell r="D6741" t="str">
            <v>0</v>
          </cell>
          <cell r="E6741" t="str">
            <v>0</v>
          </cell>
          <cell r="H6741">
            <v>0</v>
          </cell>
        </row>
        <row r="6742">
          <cell r="D6742" t="str">
            <v>0</v>
          </cell>
          <cell r="E6742" t="str">
            <v>0</v>
          </cell>
          <cell r="H6742">
            <v>0</v>
          </cell>
        </row>
        <row r="6743">
          <cell r="D6743" t="str">
            <v>0</v>
          </cell>
          <cell r="E6743" t="str">
            <v>0</v>
          </cell>
          <cell r="H6743">
            <v>0</v>
          </cell>
        </row>
        <row r="6744">
          <cell r="D6744" t="str">
            <v>0</v>
          </cell>
          <cell r="E6744" t="str">
            <v>0</v>
          </cell>
          <cell r="H6744">
            <v>0</v>
          </cell>
        </row>
        <row r="6745">
          <cell r="D6745" t="str">
            <v>0</v>
          </cell>
          <cell r="E6745" t="str">
            <v>0</v>
          </cell>
          <cell r="H6745">
            <v>0</v>
          </cell>
        </row>
        <row r="6746">
          <cell r="D6746" t="str">
            <v>0</v>
          </cell>
          <cell r="E6746" t="str">
            <v>0</v>
          </cell>
          <cell r="H6746">
            <v>0</v>
          </cell>
        </row>
        <row r="6747">
          <cell r="D6747" t="str">
            <v>0</v>
          </cell>
          <cell r="E6747" t="str">
            <v>0</v>
          </cell>
          <cell r="H6747">
            <v>0</v>
          </cell>
        </row>
        <row r="6748">
          <cell r="D6748" t="str">
            <v>0</v>
          </cell>
          <cell r="E6748" t="str">
            <v>0</v>
          </cell>
          <cell r="H6748">
            <v>0</v>
          </cell>
        </row>
        <row r="6749">
          <cell r="D6749" t="str">
            <v>0</v>
          </cell>
          <cell r="E6749" t="str">
            <v>0</v>
          </cell>
          <cell r="H6749">
            <v>0</v>
          </cell>
        </row>
        <row r="6750">
          <cell r="D6750" t="str">
            <v>0</v>
          </cell>
          <cell r="E6750" t="str">
            <v>0</v>
          </cell>
          <cell r="H6750">
            <v>0</v>
          </cell>
        </row>
        <row r="6751">
          <cell r="D6751" t="str">
            <v>0</v>
          </cell>
          <cell r="E6751" t="str">
            <v>0</v>
          </cell>
          <cell r="H6751">
            <v>0</v>
          </cell>
        </row>
        <row r="6752">
          <cell r="D6752" t="str">
            <v>0</v>
          </cell>
          <cell r="E6752" t="str">
            <v>0</v>
          </cell>
          <cell r="H6752">
            <v>0</v>
          </cell>
        </row>
        <row r="6753">
          <cell r="D6753" t="str">
            <v>0</v>
          </cell>
          <cell r="E6753" t="str">
            <v>0</v>
          </cell>
          <cell r="H6753">
            <v>0</v>
          </cell>
        </row>
        <row r="6754">
          <cell r="D6754" t="str">
            <v>0</v>
          </cell>
          <cell r="E6754" t="str">
            <v>0</v>
          </cell>
          <cell r="H6754">
            <v>0</v>
          </cell>
        </row>
        <row r="6755">
          <cell r="D6755" t="str">
            <v>0</v>
          </cell>
          <cell r="E6755" t="str">
            <v>0</v>
          </cell>
          <cell r="H6755">
            <v>0</v>
          </cell>
        </row>
        <row r="6756">
          <cell r="D6756" t="str">
            <v>0</v>
          </cell>
          <cell r="E6756" t="str">
            <v>0</v>
          </cell>
          <cell r="H6756">
            <v>0</v>
          </cell>
        </row>
        <row r="6757">
          <cell r="D6757" t="str">
            <v>0</v>
          </cell>
          <cell r="E6757" t="str">
            <v>0</v>
          </cell>
          <cell r="H6757">
            <v>0</v>
          </cell>
        </row>
        <row r="6758">
          <cell r="D6758" t="str">
            <v>0</v>
          </cell>
          <cell r="E6758" t="str">
            <v>0</v>
          </cell>
          <cell r="H6758">
            <v>0</v>
          </cell>
        </row>
        <row r="6759">
          <cell r="D6759" t="str">
            <v>0</v>
          </cell>
          <cell r="E6759" t="str">
            <v>0</v>
          </cell>
          <cell r="H6759">
            <v>0</v>
          </cell>
        </row>
        <row r="6760">
          <cell r="D6760" t="str">
            <v>0</v>
          </cell>
          <cell r="E6760" t="str">
            <v>0</v>
          </cell>
          <cell r="H6760">
            <v>0</v>
          </cell>
        </row>
        <row r="6761">
          <cell r="D6761" t="str">
            <v>0</v>
          </cell>
          <cell r="E6761" t="str">
            <v>0</v>
          </cell>
          <cell r="H6761">
            <v>0</v>
          </cell>
        </row>
        <row r="6762">
          <cell r="D6762" t="str">
            <v>0</v>
          </cell>
          <cell r="E6762" t="str">
            <v>0</v>
          </cell>
          <cell r="H6762">
            <v>0</v>
          </cell>
        </row>
        <row r="6763">
          <cell r="D6763" t="str">
            <v>0</v>
          </cell>
          <cell r="E6763" t="str">
            <v>0</v>
          </cell>
          <cell r="H6763">
            <v>0</v>
          </cell>
        </row>
        <row r="6764">
          <cell r="D6764" t="str">
            <v>0</v>
          </cell>
          <cell r="E6764" t="str">
            <v>0</v>
          </cell>
          <cell r="H6764">
            <v>0</v>
          </cell>
        </row>
        <row r="6765">
          <cell r="D6765" t="str">
            <v>0</v>
          </cell>
          <cell r="E6765" t="str">
            <v>0</v>
          </cell>
          <cell r="H6765">
            <v>0</v>
          </cell>
        </row>
        <row r="6766">
          <cell r="D6766" t="str">
            <v>0</v>
          </cell>
          <cell r="E6766" t="str">
            <v>0</v>
          </cell>
          <cell r="H6766">
            <v>0</v>
          </cell>
        </row>
        <row r="6767">
          <cell r="D6767" t="str">
            <v>0</v>
          </cell>
          <cell r="E6767" t="str">
            <v>0</v>
          </cell>
          <cell r="H6767">
            <v>0</v>
          </cell>
        </row>
        <row r="6768">
          <cell r="D6768" t="str">
            <v>0</v>
          </cell>
          <cell r="E6768" t="str">
            <v>0</v>
          </cell>
          <cell r="H6768">
            <v>0</v>
          </cell>
        </row>
        <row r="6769">
          <cell r="D6769" t="str">
            <v>0</v>
          </cell>
          <cell r="E6769" t="str">
            <v>0</v>
          </cell>
          <cell r="H6769">
            <v>0</v>
          </cell>
        </row>
        <row r="6770">
          <cell r="D6770" t="str">
            <v>0</v>
          </cell>
          <cell r="E6770" t="str">
            <v>0</v>
          </cell>
          <cell r="H6770">
            <v>0</v>
          </cell>
        </row>
        <row r="6771">
          <cell r="D6771" t="str">
            <v>0</v>
          </cell>
          <cell r="E6771" t="str">
            <v>0</v>
          </cell>
          <cell r="H6771">
            <v>0</v>
          </cell>
        </row>
        <row r="6772">
          <cell r="D6772" t="str">
            <v>0</v>
          </cell>
          <cell r="E6772" t="str">
            <v>0</v>
          </cell>
          <cell r="H6772">
            <v>0</v>
          </cell>
        </row>
        <row r="6773">
          <cell r="D6773" t="str">
            <v>0</v>
          </cell>
          <cell r="E6773" t="str">
            <v>0</v>
          </cell>
          <cell r="H6773">
            <v>0</v>
          </cell>
        </row>
        <row r="6774">
          <cell r="D6774" t="str">
            <v>0</v>
          </cell>
          <cell r="E6774" t="str">
            <v>0</v>
          </cell>
          <cell r="H6774">
            <v>0</v>
          </cell>
        </row>
        <row r="6775">
          <cell r="D6775" t="str">
            <v>0</v>
          </cell>
          <cell r="E6775" t="str">
            <v>0</v>
          </cell>
          <cell r="H6775">
            <v>0</v>
          </cell>
        </row>
        <row r="6776">
          <cell r="D6776" t="str">
            <v>0</v>
          </cell>
          <cell r="E6776" t="str">
            <v>0</v>
          </cell>
          <cell r="H6776">
            <v>0</v>
          </cell>
        </row>
        <row r="6777">
          <cell r="D6777" t="str">
            <v>0</v>
          </cell>
          <cell r="E6777" t="str">
            <v>0</v>
          </cell>
          <cell r="H6777">
            <v>0</v>
          </cell>
        </row>
        <row r="6778">
          <cell r="D6778" t="str">
            <v>0</v>
          </cell>
          <cell r="E6778" t="str">
            <v>0</v>
          </cell>
          <cell r="H6778">
            <v>0</v>
          </cell>
        </row>
        <row r="6779">
          <cell r="D6779" t="str">
            <v>0</v>
          </cell>
          <cell r="E6779" t="str">
            <v>0</v>
          </cell>
          <cell r="H6779">
            <v>0</v>
          </cell>
        </row>
        <row r="6780">
          <cell r="D6780" t="str">
            <v>0</v>
          </cell>
          <cell r="E6780" t="str">
            <v>0</v>
          </cell>
          <cell r="H6780">
            <v>0</v>
          </cell>
        </row>
        <row r="6781">
          <cell r="D6781" t="str">
            <v>0</v>
          </cell>
          <cell r="E6781" t="str">
            <v>0</v>
          </cell>
          <cell r="H6781">
            <v>0</v>
          </cell>
        </row>
        <row r="6782">
          <cell r="D6782" t="str">
            <v>0</v>
          </cell>
          <cell r="E6782" t="str">
            <v>0</v>
          </cell>
          <cell r="H6782">
            <v>0</v>
          </cell>
        </row>
        <row r="6783">
          <cell r="D6783" t="str">
            <v>0</v>
          </cell>
          <cell r="E6783" t="str">
            <v>0</v>
          </cell>
          <cell r="H6783">
            <v>0</v>
          </cell>
        </row>
        <row r="6784">
          <cell r="D6784" t="str">
            <v>0</v>
          </cell>
          <cell r="E6784" t="str">
            <v>0</v>
          </cell>
          <cell r="H6784">
            <v>0</v>
          </cell>
        </row>
        <row r="6785">
          <cell r="D6785" t="str">
            <v>0</v>
          </cell>
          <cell r="E6785" t="str">
            <v>0</v>
          </cell>
          <cell r="H6785">
            <v>0</v>
          </cell>
        </row>
        <row r="6786">
          <cell r="D6786" t="str">
            <v>0</v>
          </cell>
          <cell r="E6786" t="str">
            <v>0</v>
          </cell>
          <cell r="H6786">
            <v>0</v>
          </cell>
        </row>
        <row r="6787">
          <cell r="D6787" t="str">
            <v>0</v>
          </cell>
          <cell r="E6787" t="str">
            <v>0</v>
          </cell>
          <cell r="H6787">
            <v>0</v>
          </cell>
        </row>
        <row r="6788">
          <cell r="D6788" t="str">
            <v>0</v>
          </cell>
          <cell r="E6788" t="str">
            <v>0</v>
          </cell>
          <cell r="H6788">
            <v>0</v>
          </cell>
        </row>
        <row r="6789">
          <cell r="D6789" t="str">
            <v>0</v>
          </cell>
          <cell r="E6789" t="str">
            <v>0</v>
          </cell>
          <cell r="H6789">
            <v>0</v>
          </cell>
        </row>
        <row r="6790">
          <cell r="D6790" t="str">
            <v>0</v>
          </cell>
          <cell r="E6790" t="str">
            <v>0</v>
          </cell>
          <cell r="H6790">
            <v>0</v>
          </cell>
        </row>
        <row r="6791">
          <cell r="D6791" t="str">
            <v>0</v>
          </cell>
          <cell r="E6791" t="str">
            <v>0</v>
          </cell>
          <cell r="H6791">
            <v>0</v>
          </cell>
        </row>
        <row r="6792">
          <cell r="D6792" t="str">
            <v>0</v>
          </cell>
          <cell r="E6792" t="str">
            <v>0</v>
          </cell>
          <cell r="H6792">
            <v>0</v>
          </cell>
        </row>
        <row r="6793">
          <cell r="D6793" t="str">
            <v>0</v>
          </cell>
          <cell r="E6793" t="str">
            <v>0</v>
          </cell>
          <cell r="H6793">
            <v>0</v>
          </cell>
        </row>
        <row r="6794">
          <cell r="D6794" t="str">
            <v>0</v>
          </cell>
          <cell r="E6794" t="str">
            <v>0</v>
          </cell>
          <cell r="H6794">
            <v>0</v>
          </cell>
        </row>
        <row r="6795">
          <cell r="D6795" t="str">
            <v>0</v>
          </cell>
          <cell r="E6795" t="str">
            <v>0</v>
          </cell>
          <cell r="H6795">
            <v>0</v>
          </cell>
        </row>
        <row r="6796">
          <cell r="D6796" t="str">
            <v>0</v>
          </cell>
          <cell r="E6796" t="str">
            <v>0</v>
          </cell>
          <cell r="H6796">
            <v>0</v>
          </cell>
        </row>
        <row r="6797">
          <cell r="D6797" t="str">
            <v>0</v>
          </cell>
          <cell r="E6797" t="str">
            <v>0</v>
          </cell>
          <cell r="H6797">
            <v>0</v>
          </cell>
        </row>
        <row r="6798">
          <cell r="D6798" t="str">
            <v>0</v>
          </cell>
          <cell r="E6798" t="str">
            <v>0</v>
          </cell>
          <cell r="H6798">
            <v>0</v>
          </cell>
        </row>
        <row r="6799">
          <cell r="D6799" t="str">
            <v>0</v>
          </cell>
          <cell r="E6799" t="str">
            <v>0</v>
          </cell>
          <cell r="H6799">
            <v>0</v>
          </cell>
        </row>
        <row r="6800">
          <cell r="D6800" t="str">
            <v>0</v>
          </cell>
          <cell r="E6800" t="str">
            <v>0</v>
          </cell>
          <cell r="H6800">
            <v>0</v>
          </cell>
        </row>
        <row r="6801">
          <cell r="D6801" t="str">
            <v>0</v>
          </cell>
          <cell r="E6801" t="str">
            <v>0</v>
          </cell>
          <cell r="H6801">
            <v>0</v>
          </cell>
        </row>
        <row r="6802">
          <cell r="D6802" t="str">
            <v>0</v>
          </cell>
          <cell r="E6802" t="str">
            <v>0</v>
          </cell>
          <cell r="H6802">
            <v>0</v>
          </cell>
        </row>
        <row r="6803">
          <cell r="D6803" t="str">
            <v>0</v>
          </cell>
          <cell r="E6803" t="str">
            <v>0</v>
          </cell>
          <cell r="H6803">
            <v>0</v>
          </cell>
        </row>
        <row r="6804">
          <cell r="D6804" t="str">
            <v>0</v>
          </cell>
          <cell r="E6804" t="str">
            <v>0</v>
          </cell>
          <cell r="H6804">
            <v>0</v>
          </cell>
        </row>
        <row r="6805">
          <cell r="D6805" t="str">
            <v>0</v>
          </cell>
          <cell r="E6805" t="str">
            <v>0</v>
          </cell>
          <cell r="H6805">
            <v>0</v>
          </cell>
        </row>
        <row r="6806">
          <cell r="D6806" t="str">
            <v>0</v>
          </cell>
          <cell r="E6806" t="str">
            <v>0</v>
          </cell>
          <cell r="H6806">
            <v>0</v>
          </cell>
        </row>
        <row r="6807">
          <cell r="D6807" t="str">
            <v>0</v>
          </cell>
          <cell r="E6807" t="str">
            <v>0</v>
          </cell>
          <cell r="H6807">
            <v>0</v>
          </cell>
        </row>
        <row r="6808">
          <cell r="D6808" t="str">
            <v>0</v>
          </cell>
          <cell r="E6808" t="str">
            <v>0</v>
          </cell>
          <cell r="H6808">
            <v>0</v>
          </cell>
        </row>
        <row r="6809">
          <cell r="D6809" t="str">
            <v>0</v>
          </cell>
          <cell r="E6809" t="str">
            <v>0</v>
          </cell>
          <cell r="H6809">
            <v>0</v>
          </cell>
        </row>
        <row r="6810">
          <cell r="D6810" t="str">
            <v>0</v>
          </cell>
          <cell r="E6810" t="str">
            <v>0</v>
          </cell>
          <cell r="H6810">
            <v>0</v>
          </cell>
        </row>
        <row r="6811">
          <cell r="D6811" t="str">
            <v>0</v>
          </cell>
          <cell r="E6811" t="str">
            <v>0</v>
          </cell>
          <cell r="H6811">
            <v>0</v>
          </cell>
        </row>
        <row r="6812">
          <cell r="D6812" t="str">
            <v>0</v>
          </cell>
          <cell r="E6812" t="str">
            <v>0</v>
          </cell>
          <cell r="H6812">
            <v>0</v>
          </cell>
        </row>
        <row r="6813">
          <cell r="D6813" t="str">
            <v>0</v>
          </cell>
          <cell r="E6813" t="str">
            <v>0</v>
          </cell>
          <cell r="H6813">
            <v>0</v>
          </cell>
        </row>
        <row r="6814">
          <cell r="D6814" t="str">
            <v>0</v>
          </cell>
          <cell r="E6814" t="str">
            <v>0</v>
          </cell>
          <cell r="H6814">
            <v>0</v>
          </cell>
        </row>
        <row r="6815">
          <cell r="D6815" t="str">
            <v>0</v>
          </cell>
          <cell r="E6815" t="str">
            <v>0</v>
          </cell>
          <cell r="H6815">
            <v>0</v>
          </cell>
        </row>
        <row r="6816">
          <cell r="D6816" t="str">
            <v>0</v>
          </cell>
          <cell r="E6816" t="str">
            <v>0</v>
          </cell>
          <cell r="H6816">
            <v>0</v>
          </cell>
        </row>
        <row r="6817">
          <cell r="D6817" t="str">
            <v>0</v>
          </cell>
          <cell r="E6817" t="str">
            <v>0</v>
          </cell>
          <cell r="H6817">
            <v>0</v>
          </cell>
        </row>
        <row r="6818">
          <cell r="D6818" t="str">
            <v>0</v>
          </cell>
          <cell r="E6818" t="str">
            <v>0</v>
          </cell>
          <cell r="H6818">
            <v>0</v>
          </cell>
        </row>
        <row r="6819">
          <cell r="D6819" t="str">
            <v>0</v>
          </cell>
          <cell r="E6819" t="str">
            <v>0</v>
          </cell>
          <cell r="H6819">
            <v>0</v>
          </cell>
        </row>
        <row r="6820">
          <cell r="D6820" t="str">
            <v>0</v>
          </cell>
          <cell r="E6820" t="str">
            <v>0</v>
          </cell>
          <cell r="H6820">
            <v>0</v>
          </cell>
        </row>
        <row r="6821">
          <cell r="D6821" t="str">
            <v>0</v>
          </cell>
          <cell r="E6821" t="str">
            <v>0</v>
          </cell>
          <cell r="H6821">
            <v>0</v>
          </cell>
        </row>
        <row r="6822">
          <cell r="D6822" t="str">
            <v>0</v>
          </cell>
          <cell r="E6822" t="str">
            <v>0</v>
          </cell>
          <cell r="H6822">
            <v>0</v>
          </cell>
        </row>
        <row r="6823">
          <cell r="D6823" t="str">
            <v>0</v>
          </cell>
          <cell r="E6823" t="str">
            <v>0</v>
          </cell>
          <cell r="H6823">
            <v>0</v>
          </cell>
        </row>
        <row r="6824">
          <cell r="D6824" t="str">
            <v>0</v>
          </cell>
          <cell r="E6824" t="str">
            <v>0</v>
          </cell>
          <cell r="H6824">
            <v>0</v>
          </cell>
        </row>
        <row r="6825">
          <cell r="D6825" t="str">
            <v>0</v>
          </cell>
          <cell r="E6825" t="str">
            <v>0</v>
          </cell>
          <cell r="H6825">
            <v>0</v>
          </cell>
        </row>
        <row r="6826">
          <cell r="D6826" t="str">
            <v>0</v>
          </cell>
          <cell r="E6826" t="str">
            <v>0</v>
          </cell>
          <cell r="H6826">
            <v>0</v>
          </cell>
        </row>
        <row r="6827">
          <cell r="D6827" t="str">
            <v>0</v>
          </cell>
          <cell r="E6827" t="str">
            <v>0</v>
          </cell>
          <cell r="H6827">
            <v>0</v>
          </cell>
        </row>
        <row r="6828">
          <cell r="D6828" t="str">
            <v>0</v>
          </cell>
          <cell r="E6828" t="str">
            <v>0</v>
          </cell>
          <cell r="H6828">
            <v>0</v>
          </cell>
        </row>
        <row r="6829">
          <cell r="D6829" t="str">
            <v>0</v>
          </cell>
          <cell r="E6829" t="str">
            <v>0</v>
          </cell>
          <cell r="H6829">
            <v>0</v>
          </cell>
        </row>
        <row r="6830">
          <cell r="D6830" t="str">
            <v>0</v>
          </cell>
          <cell r="E6830" t="str">
            <v>0</v>
          </cell>
          <cell r="H6830">
            <v>0</v>
          </cell>
        </row>
        <row r="6831">
          <cell r="D6831" t="str">
            <v>0</v>
          </cell>
          <cell r="E6831" t="str">
            <v>0</v>
          </cell>
          <cell r="H6831">
            <v>0</v>
          </cell>
        </row>
        <row r="6832">
          <cell r="D6832" t="str">
            <v>0</v>
          </cell>
          <cell r="E6832" t="str">
            <v>0</v>
          </cell>
          <cell r="H6832">
            <v>0</v>
          </cell>
        </row>
        <row r="6833">
          <cell r="D6833" t="str">
            <v>0</v>
          </cell>
          <cell r="E6833" t="str">
            <v>0</v>
          </cell>
          <cell r="H6833">
            <v>0</v>
          </cell>
        </row>
        <row r="6834">
          <cell r="D6834" t="str">
            <v>0</v>
          </cell>
          <cell r="E6834" t="str">
            <v>0</v>
          </cell>
          <cell r="H6834">
            <v>0</v>
          </cell>
        </row>
        <row r="6835">
          <cell r="D6835" t="str">
            <v>0</v>
          </cell>
          <cell r="E6835" t="str">
            <v>0</v>
          </cell>
          <cell r="H6835">
            <v>0</v>
          </cell>
        </row>
        <row r="6836">
          <cell r="D6836" t="str">
            <v>0</v>
          </cell>
          <cell r="E6836" t="str">
            <v>0</v>
          </cell>
          <cell r="H6836">
            <v>0</v>
          </cell>
        </row>
        <row r="6837">
          <cell r="D6837" t="str">
            <v>0</v>
          </cell>
          <cell r="E6837" t="str">
            <v>0</v>
          </cell>
          <cell r="H6837">
            <v>0</v>
          </cell>
        </row>
        <row r="6838">
          <cell r="D6838" t="str">
            <v>0</v>
          </cell>
          <cell r="E6838" t="str">
            <v>0</v>
          </cell>
          <cell r="H6838">
            <v>0</v>
          </cell>
        </row>
        <row r="6839">
          <cell r="D6839" t="str">
            <v>0</v>
          </cell>
          <cell r="E6839" t="str">
            <v>0</v>
          </cell>
          <cell r="H6839">
            <v>0</v>
          </cell>
        </row>
        <row r="6840">
          <cell r="D6840" t="str">
            <v>0</v>
          </cell>
          <cell r="E6840" t="str">
            <v>0</v>
          </cell>
          <cell r="H6840">
            <v>0</v>
          </cell>
        </row>
        <row r="6841">
          <cell r="D6841" t="str">
            <v>0</v>
          </cell>
          <cell r="E6841" t="str">
            <v>0</v>
          </cell>
          <cell r="H6841">
            <v>0</v>
          </cell>
        </row>
        <row r="6842">
          <cell r="D6842" t="str">
            <v>0</v>
          </cell>
          <cell r="E6842" t="str">
            <v>0</v>
          </cell>
          <cell r="H6842">
            <v>0</v>
          </cell>
        </row>
        <row r="6843">
          <cell r="D6843" t="str">
            <v>0</v>
          </cell>
          <cell r="E6843" t="str">
            <v>0</v>
          </cell>
          <cell r="H6843">
            <v>0</v>
          </cell>
        </row>
        <row r="6844">
          <cell r="D6844" t="str">
            <v>0</v>
          </cell>
          <cell r="E6844" t="str">
            <v>0</v>
          </cell>
          <cell r="H6844">
            <v>0</v>
          </cell>
        </row>
        <row r="6845">
          <cell r="D6845" t="str">
            <v>0</v>
          </cell>
          <cell r="E6845" t="str">
            <v>0</v>
          </cell>
          <cell r="H6845">
            <v>0</v>
          </cell>
        </row>
        <row r="6846">
          <cell r="D6846" t="str">
            <v>0</v>
          </cell>
          <cell r="E6846" t="str">
            <v>0</v>
          </cell>
          <cell r="H6846">
            <v>0</v>
          </cell>
        </row>
        <row r="6847">
          <cell r="D6847" t="str">
            <v>0</v>
          </cell>
          <cell r="E6847" t="str">
            <v>0</v>
          </cell>
          <cell r="H6847">
            <v>0</v>
          </cell>
        </row>
        <row r="6848">
          <cell r="D6848" t="str">
            <v>0</v>
          </cell>
          <cell r="E6848" t="str">
            <v>0</v>
          </cell>
          <cell r="H6848">
            <v>0</v>
          </cell>
        </row>
        <row r="6849">
          <cell r="D6849" t="str">
            <v>0</v>
          </cell>
          <cell r="E6849" t="str">
            <v>0</v>
          </cell>
          <cell r="H6849">
            <v>0</v>
          </cell>
        </row>
        <row r="6850">
          <cell r="D6850" t="str">
            <v>0</v>
          </cell>
          <cell r="E6850" t="str">
            <v>0</v>
          </cell>
          <cell r="H6850">
            <v>0</v>
          </cell>
        </row>
        <row r="6851">
          <cell r="D6851" t="str">
            <v>0</v>
          </cell>
          <cell r="E6851" t="str">
            <v>0</v>
          </cell>
          <cell r="H6851">
            <v>0</v>
          </cell>
        </row>
        <row r="6852">
          <cell r="D6852" t="str">
            <v>0</v>
          </cell>
          <cell r="E6852" t="str">
            <v>0</v>
          </cell>
          <cell r="H6852">
            <v>0</v>
          </cell>
        </row>
        <row r="6853">
          <cell r="D6853" t="str">
            <v>0</v>
          </cell>
          <cell r="E6853" t="str">
            <v>0</v>
          </cell>
          <cell r="H6853">
            <v>0</v>
          </cell>
        </row>
        <row r="6854">
          <cell r="D6854" t="str">
            <v>0</v>
          </cell>
          <cell r="E6854" t="str">
            <v>0</v>
          </cell>
          <cell r="H6854">
            <v>0</v>
          </cell>
        </row>
        <row r="6855">
          <cell r="D6855" t="str">
            <v>0</v>
          </cell>
          <cell r="E6855" t="str">
            <v>0</v>
          </cell>
          <cell r="H6855">
            <v>0</v>
          </cell>
        </row>
        <row r="6856">
          <cell r="D6856" t="str">
            <v>0</v>
          </cell>
          <cell r="E6856" t="str">
            <v>0</v>
          </cell>
          <cell r="H6856">
            <v>0</v>
          </cell>
        </row>
        <row r="6857">
          <cell r="D6857" t="str">
            <v>0</v>
          </cell>
          <cell r="E6857" t="str">
            <v>0</v>
          </cell>
          <cell r="H6857">
            <v>0</v>
          </cell>
        </row>
        <row r="6858">
          <cell r="D6858" t="str">
            <v>0</v>
          </cell>
          <cell r="E6858" t="str">
            <v>0</v>
          </cell>
          <cell r="H6858">
            <v>0</v>
          </cell>
        </row>
        <row r="6859">
          <cell r="D6859" t="str">
            <v>0</v>
          </cell>
          <cell r="E6859" t="str">
            <v>0</v>
          </cell>
          <cell r="H6859">
            <v>0</v>
          </cell>
        </row>
        <row r="6860">
          <cell r="D6860" t="str">
            <v>0</v>
          </cell>
          <cell r="E6860" t="str">
            <v>0</v>
          </cell>
          <cell r="H6860">
            <v>0</v>
          </cell>
        </row>
        <row r="6861">
          <cell r="D6861" t="str">
            <v>0</v>
          </cell>
          <cell r="E6861" t="str">
            <v>0</v>
          </cell>
          <cell r="H6861">
            <v>0</v>
          </cell>
        </row>
        <row r="6862">
          <cell r="D6862" t="str">
            <v>0</v>
          </cell>
          <cell r="E6862" t="str">
            <v>0</v>
          </cell>
          <cell r="H6862">
            <v>0</v>
          </cell>
        </row>
        <row r="6863">
          <cell r="D6863" t="str">
            <v>0</v>
          </cell>
          <cell r="E6863" t="str">
            <v>0</v>
          </cell>
          <cell r="H6863">
            <v>0</v>
          </cell>
        </row>
        <row r="6864">
          <cell r="D6864" t="str">
            <v>0</v>
          </cell>
          <cell r="E6864" t="str">
            <v>0</v>
          </cell>
          <cell r="H6864">
            <v>0</v>
          </cell>
        </row>
        <row r="6865">
          <cell r="D6865" t="str">
            <v>0</v>
          </cell>
          <cell r="E6865" t="str">
            <v>0</v>
          </cell>
          <cell r="H6865">
            <v>0</v>
          </cell>
        </row>
        <row r="6866">
          <cell r="D6866" t="str">
            <v>0</v>
          </cell>
          <cell r="E6866" t="str">
            <v>0</v>
          </cell>
          <cell r="H6866">
            <v>0</v>
          </cell>
        </row>
        <row r="6867">
          <cell r="D6867" t="str">
            <v>0</v>
          </cell>
          <cell r="E6867" t="str">
            <v>0</v>
          </cell>
          <cell r="H6867">
            <v>0</v>
          </cell>
        </row>
        <row r="6868">
          <cell r="D6868" t="str">
            <v>0</v>
          </cell>
          <cell r="E6868" t="str">
            <v>0</v>
          </cell>
          <cell r="H6868">
            <v>0</v>
          </cell>
        </row>
        <row r="6869">
          <cell r="D6869" t="str">
            <v>0</v>
          </cell>
          <cell r="E6869" t="str">
            <v>0</v>
          </cell>
          <cell r="H6869">
            <v>0</v>
          </cell>
        </row>
        <row r="6870">
          <cell r="D6870" t="str">
            <v>0</v>
          </cell>
          <cell r="E6870" t="str">
            <v>0</v>
          </cell>
          <cell r="H6870">
            <v>0</v>
          </cell>
        </row>
        <row r="6871">
          <cell r="D6871" t="str">
            <v>0</v>
          </cell>
          <cell r="E6871" t="str">
            <v>0</v>
          </cell>
          <cell r="H6871">
            <v>0</v>
          </cell>
        </row>
        <row r="6872">
          <cell r="D6872" t="str">
            <v>0</v>
          </cell>
          <cell r="E6872" t="str">
            <v>0</v>
          </cell>
          <cell r="H6872">
            <v>0</v>
          </cell>
        </row>
        <row r="6873">
          <cell r="D6873" t="str">
            <v>0</v>
          </cell>
          <cell r="E6873" t="str">
            <v>0</v>
          </cell>
          <cell r="H6873">
            <v>0</v>
          </cell>
        </row>
        <row r="6874">
          <cell r="D6874" t="str">
            <v>0</v>
          </cell>
          <cell r="E6874" t="str">
            <v>0</v>
          </cell>
          <cell r="H6874">
            <v>0</v>
          </cell>
        </row>
        <row r="6875">
          <cell r="D6875" t="str">
            <v>0</v>
          </cell>
          <cell r="E6875" t="str">
            <v>0</v>
          </cell>
          <cell r="H6875">
            <v>0</v>
          </cell>
        </row>
        <row r="6876">
          <cell r="D6876" t="str">
            <v>0</v>
          </cell>
          <cell r="E6876" t="str">
            <v>0</v>
          </cell>
          <cell r="H6876">
            <v>0</v>
          </cell>
        </row>
        <row r="6877">
          <cell r="D6877" t="str">
            <v>0</v>
          </cell>
          <cell r="E6877" t="str">
            <v>0</v>
          </cell>
          <cell r="H6877">
            <v>0</v>
          </cell>
        </row>
        <row r="6878">
          <cell r="D6878" t="str">
            <v>0</v>
          </cell>
          <cell r="E6878" t="str">
            <v>0</v>
          </cell>
          <cell r="H6878">
            <v>0</v>
          </cell>
        </row>
        <row r="6879">
          <cell r="D6879" t="str">
            <v>0</v>
          </cell>
          <cell r="E6879" t="str">
            <v>0</v>
          </cell>
          <cell r="H6879">
            <v>0</v>
          </cell>
        </row>
        <row r="6880">
          <cell r="D6880" t="str">
            <v>0</v>
          </cell>
          <cell r="E6880" t="str">
            <v>0</v>
          </cell>
          <cell r="H6880">
            <v>0</v>
          </cell>
        </row>
        <row r="6881">
          <cell r="D6881" t="str">
            <v>0</v>
          </cell>
          <cell r="E6881" t="str">
            <v>0</v>
          </cell>
          <cell r="H6881">
            <v>0</v>
          </cell>
        </row>
        <row r="6882">
          <cell r="D6882" t="str">
            <v>0</v>
          </cell>
          <cell r="E6882" t="str">
            <v>0</v>
          </cell>
          <cell r="H6882">
            <v>0</v>
          </cell>
        </row>
        <row r="6883">
          <cell r="D6883" t="str">
            <v>0</v>
          </cell>
          <cell r="E6883" t="str">
            <v>0</v>
          </cell>
          <cell r="H6883">
            <v>0</v>
          </cell>
        </row>
        <row r="6884">
          <cell r="D6884" t="str">
            <v>0</v>
          </cell>
          <cell r="E6884" t="str">
            <v>0</v>
          </cell>
          <cell r="H6884">
            <v>0</v>
          </cell>
        </row>
        <row r="6885">
          <cell r="D6885" t="str">
            <v>0</v>
          </cell>
          <cell r="E6885" t="str">
            <v>0</v>
          </cell>
          <cell r="H6885">
            <v>0</v>
          </cell>
        </row>
        <row r="6886">
          <cell r="D6886" t="str">
            <v>0</v>
          </cell>
          <cell r="E6886" t="str">
            <v>0</v>
          </cell>
          <cell r="H6886">
            <v>0</v>
          </cell>
        </row>
        <row r="6887">
          <cell r="D6887" t="str">
            <v>0</v>
          </cell>
          <cell r="E6887" t="str">
            <v>0</v>
          </cell>
          <cell r="H6887">
            <v>0</v>
          </cell>
        </row>
        <row r="6888">
          <cell r="D6888" t="str">
            <v>0</v>
          </cell>
          <cell r="E6888" t="str">
            <v>0</v>
          </cell>
          <cell r="H6888">
            <v>0</v>
          </cell>
        </row>
        <row r="6889">
          <cell r="D6889" t="str">
            <v>0</v>
          </cell>
          <cell r="E6889" t="str">
            <v>0</v>
          </cell>
          <cell r="H6889">
            <v>0</v>
          </cell>
        </row>
        <row r="6890">
          <cell r="D6890" t="str">
            <v>0</v>
          </cell>
          <cell r="E6890" t="str">
            <v>0</v>
          </cell>
          <cell r="H6890">
            <v>0</v>
          </cell>
        </row>
        <row r="6891">
          <cell r="D6891" t="str">
            <v>0</v>
          </cell>
          <cell r="E6891" t="str">
            <v>0</v>
          </cell>
          <cell r="H6891">
            <v>0</v>
          </cell>
        </row>
        <row r="6892">
          <cell r="D6892" t="str">
            <v>0</v>
          </cell>
          <cell r="E6892" t="str">
            <v>0</v>
          </cell>
          <cell r="H6892">
            <v>0</v>
          </cell>
        </row>
        <row r="6893">
          <cell r="D6893" t="str">
            <v>0</v>
          </cell>
          <cell r="E6893" t="str">
            <v>0</v>
          </cell>
          <cell r="H6893">
            <v>0</v>
          </cell>
        </row>
        <row r="6894">
          <cell r="D6894" t="str">
            <v>0</v>
          </cell>
          <cell r="E6894" t="str">
            <v>0</v>
          </cell>
          <cell r="H6894">
            <v>0</v>
          </cell>
        </row>
        <row r="6895">
          <cell r="D6895" t="str">
            <v>0</v>
          </cell>
          <cell r="E6895" t="str">
            <v>0</v>
          </cell>
          <cell r="H6895">
            <v>0</v>
          </cell>
        </row>
        <row r="6896">
          <cell r="D6896" t="str">
            <v>0</v>
          </cell>
          <cell r="E6896" t="str">
            <v>0</v>
          </cell>
          <cell r="H6896">
            <v>0</v>
          </cell>
        </row>
        <row r="6897">
          <cell r="D6897" t="str">
            <v>0</v>
          </cell>
          <cell r="E6897" t="str">
            <v>0</v>
          </cell>
          <cell r="H6897">
            <v>0</v>
          </cell>
        </row>
        <row r="6898">
          <cell r="D6898" t="str">
            <v>0</v>
          </cell>
          <cell r="E6898" t="str">
            <v>0</v>
          </cell>
          <cell r="H6898">
            <v>0</v>
          </cell>
        </row>
        <row r="6899">
          <cell r="D6899" t="str">
            <v>0</v>
          </cell>
          <cell r="E6899" t="str">
            <v>0</v>
          </cell>
          <cell r="H6899">
            <v>0</v>
          </cell>
        </row>
        <row r="6900">
          <cell r="D6900" t="str">
            <v>0</v>
          </cell>
          <cell r="E6900" t="str">
            <v>0</v>
          </cell>
          <cell r="H6900">
            <v>0</v>
          </cell>
        </row>
        <row r="6901">
          <cell r="D6901" t="str">
            <v>0</v>
          </cell>
          <cell r="E6901" t="str">
            <v>0</v>
          </cell>
          <cell r="H6901">
            <v>0</v>
          </cell>
        </row>
        <row r="6902">
          <cell r="D6902" t="str">
            <v>0</v>
          </cell>
          <cell r="E6902" t="str">
            <v>0</v>
          </cell>
          <cell r="H6902">
            <v>0</v>
          </cell>
        </row>
        <row r="6903">
          <cell r="D6903" t="str">
            <v>0</v>
          </cell>
          <cell r="E6903" t="str">
            <v>0</v>
          </cell>
          <cell r="H6903">
            <v>0</v>
          </cell>
        </row>
        <row r="6904">
          <cell r="D6904" t="str">
            <v>0</v>
          </cell>
          <cell r="E6904" t="str">
            <v>0</v>
          </cell>
          <cell r="H6904">
            <v>0</v>
          </cell>
        </row>
        <row r="6905">
          <cell r="D6905" t="str">
            <v>0</v>
          </cell>
          <cell r="E6905" t="str">
            <v>0</v>
          </cell>
          <cell r="H6905">
            <v>0</v>
          </cell>
        </row>
        <row r="6906">
          <cell r="D6906" t="str">
            <v>0</v>
          </cell>
          <cell r="E6906" t="str">
            <v>0</v>
          </cell>
          <cell r="H6906">
            <v>0</v>
          </cell>
        </row>
        <row r="6907">
          <cell r="D6907" t="str">
            <v>0</v>
          </cell>
          <cell r="E6907" t="str">
            <v>0</v>
          </cell>
          <cell r="H6907">
            <v>0</v>
          </cell>
        </row>
        <row r="6908">
          <cell r="D6908" t="str">
            <v>0</v>
          </cell>
          <cell r="E6908" t="str">
            <v>0</v>
          </cell>
          <cell r="H6908">
            <v>0</v>
          </cell>
        </row>
        <row r="6909">
          <cell r="D6909" t="str">
            <v>0</v>
          </cell>
          <cell r="E6909" t="str">
            <v>0</v>
          </cell>
          <cell r="H6909">
            <v>0</v>
          </cell>
        </row>
        <row r="6910">
          <cell r="D6910" t="str">
            <v>0</v>
          </cell>
          <cell r="E6910" t="str">
            <v>0</v>
          </cell>
          <cell r="H6910">
            <v>0</v>
          </cell>
        </row>
        <row r="6911">
          <cell r="D6911" t="str">
            <v>0</v>
          </cell>
          <cell r="E6911" t="str">
            <v>0</v>
          </cell>
          <cell r="H6911">
            <v>0</v>
          </cell>
        </row>
        <row r="6912">
          <cell r="D6912" t="str">
            <v>0</v>
          </cell>
          <cell r="E6912" t="str">
            <v>0</v>
          </cell>
          <cell r="H6912">
            <v>0</v>
          </cell>
        </row>
        <row r="6913">
          <cell r="D6913" t="str">
            <v>0</v>
          </cell>
          <cell r="E6913" t="str">
            <v>0</v>
          </cell>
          <cell r="H6913">
            <v>0</v>
          </cell>
        </row>
        <row r="6914">
          <cell r="D6914" t="str">
            <v>0</v>
          </cell>
          <cell r="E6914" t="str">
            <v>0</v>
          </cell>
          <cell r="H6914">
            <v>0</v>
          </cell>
        </row>
        <row r="6915">
          <cell r="D6915" t="str">
            <v>0</v>
          </cell>
          <cell r="E6915" t="str">
            <v>0</v>
          </cell>
          <cell r="H6915">
            <v>0</v>
          </cell>
        </row>
        <row r="6916">
          <cell r="D6916" t="str">
            <v>0</v>
          </cell>
          <cell r="E6916" t="str">
            <v>0</v>
          </cell>
          <cell r="H6916">
            <v>0</v>
          </cell>
        </row>
        <row r="6917">
          <cell r="D6917" t="str">
            <v>0</v>
          </cell>
          <cell r="E6917" t="str">
            <v>0</v>
          </cell>
          <cell r="H6917">
            <v>0</v>
          </cell>
        </row>
        <row r="6918">
          <cell r="D6918" t="str">
            <v>0</v>
          </cell>
          <cell r="E6918" t="str">
            <v>0</v>
          </cell>
          <cell r="H6918">
            <v>0</v>
          </cell>
        </row>
        <row r="6919">
          <cell r="D6919" t="str">
            <v>0</v>
          </cell>
          <cell r="E6919" t="str">
            <v>0</v>
          </cell>
          <cell r="H6919">
            <v>0</v>
          </cell>
        </row>
        <row r="6920">
          <cell r="D6920" t="str">
            <v>0</v>
          </cell>
          <cell r="E6920" t="str">
            <v>0</v>
          </cell>
          <cell r="H6920">
            <v>0</v>
          </cell>
        </row>
        <row r="6921">
          <cell r="D6921" t="str">
            <v>0</v>
          </cell>
          <cell r="E6921" t="str">
            <v>0</v>
          </cell>
          <cell r="H6921">
            <v>0</v>
          </cell>
        </row>
        <row r="6922">
          <cell r="D6922" t="str">
            <v>0</v>
          </cell>
          <cell r="E6922" t="str">
            <v>0</v>
          </cell>
          <cell r="H6922">
            <v>0</v>
          </cell>
        </row>
        <row r="6923">
          <cell r="D6923" t="str">
            <v>0</v>
          </cell>
          <cell r="E6923" t="str">
            <v>0</v>
          </cell>
          <cell r="H6923">
            <v>0</v>
          </cell>
        </row>
        <row r="6924">
          <cell r="D6924" t="str">
            <v>0</v>
          </cell>
          <cell r="E6924" t="str">
            <v>0</v>
          </cell>
          <cell r="H6924">
            <v>0</v>
          </cell>
        </row>
        <row r="6925">
          <cell r="D6925" t="str">
            <v>0</v>
          </cell>
          <cell r="E6925" t="str">
            <v>0</v>
          </cell>
          <cell r="H6925">
            <v>0</v>
          </cell>
        </row>
        <row r="6926">
          <cell r="D6926" t="str">
            <v>0</v>
          </cell>
          <cell r="E6926" t="str">
            <v>0</v>
          </cell>
          <cell r="H6926">
            <v>0</v>
          </cell>
        </row>
        <row r="6927">
          <cell r="D6927" t="str">
            <v>0</v>
          </cell>
          <cell r="E6927" t="str">
            <v>0</v>
          </cell>
          <cell r="H6927">
            <v>0</v>
          </cell>
        </row>
        <row r="6928">
          <cell r="D6928" t="str">
            <v>0</v>
          </cell>
          <cell r="E6928" t="str">
            <v>0</v>
          </cell>
          <cell r="H6928">
            <v>0</v>
          </cell>
        </row>
        <row r="6929">
          <cell r="D6929" t="str">
            <v>0</v>
          </cell>
          <cell r="E6929" t="str">
            <v>0</v>
          </cell>
          <cell r="H6929">
            <v>0</v>
          </cell>
        </row>
        <row r="6930">
          <cell r="D6930" t="str">
            <v>0</v>
          </cell>
          <cell r="E6930" t="str">
            <v>0</v>
          </cell>
          <cell r="H6930">
            <v>0</v>
          </cell>
        </row>
        <row r="6931">
          <cell r="D6931" t="str">
            <v>0</v>
          </cell>
          <cell r="E6931" t="str">
            <v>0</v>
          </cell>
          <cell r="H6931">
            <v>0</v>
          </cell>
        </row>
        <row r="6932">
          <cell r="D6932" t="str">
            <v>0</v>
          </cell>
          <cell r="E6932" t="str">
            <v>0</v>
          </cell>
          <cell r="H6932">
            <v>0</v>
          </cell>
        </row>
        <row r="6933">
          <cell r="D6933" t="str">
            <v>0</v>
          </cell>
          <cell r="E6933" t="str">
            <v>0</v>
          </cell>
          <cell r="H6933">
            <v>0</v>
          </cell>
        </row>
        <row r="6934">
          <cell r="D6934" t="str">
            <v>0</v>
          </cell>
          <cell r="E6934" t="str">
            <v>0</v>
          </cell>
          <cell r="H6934">
            <v>0</v>
          </cell>
        </row>
        <row r="6935">
          <cell r="D6935" t="str">
            <v>0</v>
          </cell>
          <cell r="E6935" t="str">
            <v>0</v>
          </cell>
          <cell r="H6935">
            <v>0</v>
          </cell>
        </row>
        <row r="6936">
          <cell r="D6936" t="str">
            <v>0</v>
          </cell>
          <cell r="E6936" t="str">
            <v>0</v>
          </cell>
          <cell r="H6936">
            <v>0</v>
          </cell>
        </row>
        <row r="6937">
          <cell r="D6937" t="str">
            <v>0</v>
          </cell>
          <cell r="E6937" t="str">
            <v>0</v>
          </cell>
          <cell r="H6937">
            <v>0</v>
          </cell>
        </row>
        <row r="6938">
          <cell r="D6938" t="str">
            <v>0</v>
          </cell>
          <cell r="E6938" t="str">
            <v>0</v>
          </cell>
          <cell r="H6938">
            <v>0</v>
          </cell>
        </row>
        <row r="6939">
          <cell r="D6939" t="str">
            <v>0</v>
          </cell>
          <cell r="E6939" t="str">
            <v>0</v>
          </cell>
          <cell r="H6939">
            <v>0</v>
          </cell>
        </row>
        <row r="6940">
          <cell r="D6940" t="str">
            <v>0</v>
          </cell>
          <cell r="E6940" t="str">
            <v>0</v>
          </cell>
          <cell r="H6940">
            <v>0</v>
          </cell>
        </row>
        <row r="6941">
          <cell r="D6941" t="str">
            <v>0</v>
          </cell>
          <cell r="E6941" t="str">
            <v>0</v>
          </cell>
          <cell r="H6941">
            <v>0</v>
          </cell>
        </row>
        <row r="6942">
          <cell r="D6942" t="str">
            <v>0</v>
          </cell>
          <cell r="E6942" t="str">
            <v>0</v>
          </cell>
          <cell r="H6942">
            <v>0</v>
          </cell>
        </row>
        <row r="6943">
          <cell r="D6943" t="str">
            <v>0</v>
          </cell>
          <cell r="E6943" t="str">
            <v>0</v>
          </cell>
          <cell r="H6943">
            <v>0</v>
          </cell>
        </row>
        <row r="6944">
          <cell r="D6944" t="str">
            <v>0</v>
          </cell>
          <cell r="E6944" t="str">
            <v>0</v>
          </cell>
          <cell r="H6944">
            <v>0</v>
          </cell>
        </row>
        <row r="6945">
          <cell r="D6945" t="str">
            <v>0</v>
          </cell>
          <cell r="E6945" t="str">
            <v>0</v>
          </cell>
          <cell r="H6945">
            <v>0</v>
          </cell>
        </row>
        <row r="6946">
          <cell r="D6946" t="str">
            <v>0</v>
          </cell>
          <cell r="E6946" t="str">
            <v>0</v>
          </cell>
          <cell r="H6946">
            <v>0</v>
          </cell>
        </row>
        <row r="6947">
          <cell r="D6947" t="str">
            <v>0</v>
          </cell>
          <cell r="E6947" t="str">
            <v>0</v>
          </cell>
          <cell r="H6947">
            <v>0</v>
          </cell>
        </row>
        <row r="6948">
          <cell r="D6948" t="str">
            <v>0</v>
          </cell>
          <cell r="E6948" t="str">
            <v>0</v>
          </cell>
          <cell r="H6948">
            <v>0</v>
          </cell>
        </row>
        <row r="6949">
          <cell r="D6949" t="str">
            <v>0</v>
          </cell>
          <cell r="E6949" t="str">
            <v>0</v>
          </cell>
          <cell r="H6949">
            <v>0</v>
          </cell>
        </row>
        <row r="6950">
          <cell r="D6950" t="str">
            <v>0</v>
          </cell>
          <cell r="E6950" t="str">
            <v>0</v>
          </cell>
          <cell r="H6950">
            <v>0</v>
          </cell>
        </row>
        <row r="6951">
          <cell r="D6951" t="str">
            <v>0</v>
          </cell>
          <cell r="E6951" t="str">
            <v>0</v>
          </cell>
          <cell r="H6951">
            <v>0</v>
          </cell>
        </row>
        <row r="6952">
          <cell r="D6952" t="str">
            <v>0</v>
          </cell>
          <cell r="E6952" t="str">
            <v>0</v>
          </cell>
          <cell r="H6952">
            <v>0</v>
          </cell>
        </row>
        <row r="6953">
          <cell r="D6953" t="str">
            <v>0</v>
          </cell>
          <cell r="E6953" t="str">
            <v>0</v>
          </cell>
          <cell r="H6953">
            <v>0</v>
          </cell>
        </row>
        <row r="6954">
          <cell r="D6954" t="str">
            <v>0</v>
          </cell>
          <cell r="E6954" t="str">
            <v>0</v>
          </cell>
          <cell r="H6954">
            <v>0</v>
          </cell>
        </row>
        <row r="6955">
          <cell r="D6955" t="str">
            <v>0</v>
          </cell>
          <cell r="E6955" t="str">
            <v>0</v>
          </cell>
          <cell r="H6955">
            <v>0</v>
          </cell>
        </row>
        <row r="6956">
          <cell r="D6956" t="str">
            <v>0</v>
          </cell>
          <cell r="E6956" t="str">
            <v>0</v>
          </cell>
          <cell r="H6956">
            <v>0</v>
          </cell>
        </row>
        <row r="6957">
          <cell r="D6957" t="str">
            <v>0</v>
          </cell>
          <cell r="E6957" t="str">
            <v>0</v>
          </cell>
          <cell r="H6957">
            <v>0</v>
          </cell>
        </row>
        <row r="6958">
          <cell r="D6958" t="str">
            <v>0</v>
          </cell>
          <cell r="E6958" t="str">
            <v>0</v>
          </cell>
          <cell r="H6958">
            <v>0</v>
          </cell>
        </row>
        <row r="6959">
          <cell r="D6959" t="str">
            <v>0</v>
          </cell>
          <cell r="E6959" t="str">
            <v>0</v>
          </cell>
          <cell r="H6959">
            <v>0</v>
          </cell>
        </row>
        <row r="6960">
          <cell r="D6960" t="str">
            <v>0</v>
          </cell>
          <cell r="E6960" t="str">
            <v>0</v>
          </cell>
          <cell r="H6960">
            <v>0</v>
          </cell>
        </row>
        <row r="6961">
          <cell r="D6961" t="str">
            <v>0</v>
          </cell>
          <cell r="E6961" t="str">
            <v>0</v>
          </cell>
          <cell r="H6961">
            <v>0</v>
          </cell>
        </row>
        <row r="6962">
          <cell r="D6962" t="str">
            <v>0</v>
          </cell>
          <cell r="E6962" t="str">
            <v>0</v>
          </cell>
          <cell r="H6962">
            <v>0</v>
          </cell>
        </row>
        <row r="6963">
          <cell r="D6963" t="str">
            <v>0</v>
          </cell>
          <cell r="E6963" t="str">
            <v>0</v>
          </cell>
          <cell r="H6963">
            <v>0</v>
          </cell>
        </row>
        <row r="6964">
          <cell r="D6964" t="str">
            <v>0</v>
          </cell>
          <cell r="E6964" t="str">
            <v>0</v>
          </cell>
          <cell r="H6964">
            <v>0</v>
          </cell>
        </row>
        <row r="6965">
          <cell r="D6965" t="str">
            <v>0</v>
          </cell>
          <cell r="E6965" t="str">
            <v>0</v>
          </cell>
          <cell r="H6965">
            <v>0</v>
          </cell>
        </row>
        <row r="6966">
          <cell r="D6966" t="str">
            <v>0</v>
          </cell>
          <cell r="E6966" t="str">
            <v>0</v>
          </cell>
          <cell r="H6966">
            <v>0</v>
          </cell>
        </row>
        <row r="6967">
          <cell r="D6967" t="str">
            <v>0</v>
          </cell>
          <cell r="E6967" t="str">
            <v>0</v>
          </cell>
          <cell r="H6967">
            <v>0</v>
          </cell>
        </row>
        <row r="6968">
          <cell r="D6968" t="str">
            <v>0</v>
          </cell>
          <cell r="E6968" t="str">
            <v>0</v>
          </cell>
          <cell r="H6968">
            <v>0</v>
          </cell>
        </row>
        <row r="6969">
          <cell r="D6969" t="str">
            <v>0</v>
          </cell>
          <cell r="E6969" t="str">
            <v>0</v>
          </cell>
          <cell r="H6969">
            <v>0</v>
          </cell>
        </row>
        <row r="6970">
          <cell r="D6970" t="str">
            <v>0</v>
          </cell>
          <cell r="E6970" t="str">
            <v>0</v>
          </cell>
          <cell r="H6970">
            <v>0</v>
          </cell>
        </row>
        <row r="6971">
          <cell r="D6971" t="str">
            <v>0</v>
          </cell>
          <cell r="E6971" t="str">
            <v>0</v>
          </cell>
          <cell r="H6971">
            <v>0</v>
          </cell>
        </row>
        <row r="6972">
          <cell r="D6972" t="str">
            <v>0</v>
          </cell>
          <cell r="E6972" t="str">
            <v>0</v>
          </cell>
          <cell r="H6972">
            <v>0</v>
          </cell>
        </row>
        <row r="6973">
          <cell r="D6973" t="str">
            <v>0</v>
          </cell>
          <cell r="E6973" t="str">
            <v>0</v>
          </cell>
          <cell r="H6973">
            <v>0</v>
          </cell>
        </row>
        <row r="6974">
          <cell r="D6974" t="str">
            <v>0</v>
          </cell>
          <cell r="E6974" t="str">
            <v>0</v>
          </cell>
          <cell r="H6974">
            <v>0</v>
          </cell>
        </row>
        <row r="6975">
          <cell r="D6975" t="str">
            <v>0</v>
          </cell>
          <cell r="E6975" t="str">
            <v>0</v>
          </cell>
          <cell r="H6975">
            <v>0</v>
          </cell>
        </row>
        <row r="6976">
          <cell r="D6976" t="str">
            <v>0</v>
          </cell>
          <cell r="E6976" t="str">
            <v>0</v>
          </cell>
          <cell r="H6976">
            <v>0</v>
          </cell>
        </row>
        <row r="6977">
          <cell r="D6977" t="str">
            <v>0</v>
          </cell>
          <cell r="E6977" t="str">
            <v>0</v>
          </cell>
          <cell r="H6977">
            <v>0</v>
          </cell>
        </row>
        <row r="6978">
          <cell r="D6978" t="str">
            <v>0</v>
          </cell>
          <cell r="E6978" t="str">
            <v>0</v>
          </cell>
          <cell r="H6978">
            <v>0</v>
          </cell>
        </row>
        <row r="6979">
          <cell r="D6979" t="str">
            <v>0</v>
          </cell>
          <cell r="E6979" t="str">
            <v>0</v>
          </cell>
          <cell r="H6979">
            <v>0</v>
          </cell>
        </row>
        <row r="6980">
          <cell r="D6980" t="str">
            <v>0</v>
          </cell>
          <cell r="E6980" t="str">
            <v>0</v>
          </cell>
          <cell r="H6980">
            <v>0</v>
          </cell>
        </row>
        <row r="6981">
          <cell r="D6981" t="str">
            <v>0</v>
          </cell>
          <cell r="E6981" t="str">
            <v>0</v>
          </cell>
          <cell r="H6981">
            <v>0</v>
          </cell>
        </row>
        <row r="6982">
          <cell r="D6982" t="str">
            <v>0</v>
          </cell>
          <cell r="E6982" t="str">
            <v>0</v>
          </cell>
          <cell r="H6982">
            <v>0</v>
          </cell>
        </row>
        <row r="6983">
          <cell r="D6983" t="str">
            <v>0</v>
          </cell>
          <cell r="E6983" t="str">
            <v>0</v>
          </cell>
          <cell r="H6983">
            <v>0</v>
          </cell>
        </row>
        <row r="6984">
          <cell r="D6984" t="str">
            <v>0</v>
          </cell>
          <cell r="E6984" t="str">
            <v>0</v>
          </cell>
          <cell r="H6984">
            <v>0</v>
          </cell>
        </row>
        <row r="6985">
          <cell r="D6985" t="str">
            <v>0</v>
          </cell>
          <cell r="E6985" t="str">
            <v>0</v>
          </cell>
          <cell r="H6985">
            <v>0</v>
          </cell>
        </row>
        <row r="6986">
          <cell r="D6986" t="str">
            <v>0</v>
          </cell>
          <cell r="E6986" t="str">
            <v>0</v>
          </cell>
          <cell r="H6986">
            <v>0</v>
          </cell>
        </row>
        <row r="6987">
          <cell r="D6987" t="str">
            <v>0</v>
          </cell>
          <cell r="E6987" t="str">
            <v>0</v>
          </cell>
          <cell r="H6987">
            <v>0</v>
          </cell>
        </row>
        <row r="6988">
          <cell r="D6988" t="str">
            <v>0</v>
          </cell>
          <cell r="E6988" t="str">
            <v>0</v>
          </cell>
          <cell r="H6988">
            <v>0</v>
          </cell>
        </row>
        <row r="6989">
          <cell r="D6989" t="str">
            <v>0</v>
          </cell>
          <cell r="E6989" t="str">
            <v>0</v>
          </cell>
          <cell r="H6989">
            <v>0</v>
          </cell>
        </row>
        <row r="6990">
          <cell r="D6990" t="str">
            <v>0</v>
          </cell>
          <cell r="E6990" t="str">
            <v>0</v>
          </cell>
          <cell r="H6990">
            <v>0</v>
          </cell>
        </row>
        <row r="6991">
          <cell r="D6991" t="str">
            <v>0</v>
          </cell>
          <cell r="E6991" t="str">
            <v>0</v>
          </cell>
          <cell r="H6991">
            <v>0</v>
          </cell>
        </row>
        <row r="6992">
          <cell r="D6992" t="str">
            <v>0</v>
          </cell>
          <cell r="E6992" t="str">
            <v>0</v>
          </cell>
          <cell r="H6992">
            <v>0</v>
          </cell>
        </row>
        <row r="6993">
          <cell r="D6993" t="str">
            <v>0</v>
          </cell>
          <cell r="E6993" t="str">
            <v>0</v>
          </cell>
          <cell r="H6993">
            <v>0</v>
          </cell>
        </row>
        <row r="6994">
          <cell r="D6994" t="str">
            <v>0</v>
          </cell>
          <cell r="E6994" t="str">
            <v>0</v>
          </cell>
          <cell r="H6994">
            <v>0</v>
          </cell>
        </row>
        <row r="6995">
          <cell r="D6995" t="str">
            <v>0</v>
          </cell>
          <cell r="E6995" t="str">
            <v>0</v>
          </cell>
          <cell r="H6995">
            <v>0</v>
          </cell>
        </row>
        <row r="6996">
          <cell r="D6996" t="str">
            <v>0</v>
          </cell>
          <cell r="E6996" t="str">
            <v>0</v>
          </cell>
          <cell r="H6996">
            <v>0</v>
          </cell>
        </row>
        <row r="6997">
          <cell r="D6997" t="str">
            <v>0</v>
          </cell>
          <cell r="E6997" t="str">
            <v>0</v>
          </cell>
          <cell r="H6997">
            <v>0</v>
          </cell>
        </row>
        <row r="6998">
          <cell r="D6998" t="str">
            <v>0</v>
          </cell>
          <cell r="E6998" t="str">
            <v>0</v>
          </cell>
          <cell r="H6998">
            <v>0</v>
          </cell>
        </row>
        <row r="6999">
          <cell r="D6999" t="str">
            <v>0</v>
          </cell>
          <cell r="E6999" t="str">
            <v>0</v>
          </cell>
          <cell r="H6999">
            <v>0</v>
          </cell>
        </row>
        <row r="7000">
          <cell r="D7000" t="str">
            <v>0</v>
          </cell>
          <cell r="E7000" t="str">
            <v>0</v>
          </cell>
          <cell r="H7000">
            <v>0</v>
          </cell>
        </row>
        <row r="7001">
          <cell r="D7001" t="str">
            <v>0</v>
          </cell>
          <cell r="E7001" t="str">
            <v>0</v>
          </cell>
          <cell r="H7001">
            <v>0</v>
          </cell>
        </row>
        <row r="7002">
          <cell r="D7002" t="str">
            <v>0</v>
          </cell>
          <cell r="E7002" t="str">
            <v>0</v>
          </cell>
          <cell r="H7002">
            <v>0</v>
          </cell>
        </row>
        <row r="7003">
          <cell r="D7003" t="str">
            <v>0</v>
          </cell>
          <cell r="E7003" t="str">
            <v>0</v>
          </cell>
          <cell r="H7003">
            <v>0</v>
          </cell>
        </row>
        <row r="7004">
          <cell r="D7004" t="str">
            <v>0</v>
          </cell>
          <cell r="E7004" t="str">
            <v>0</v>
          </cell>
          <cell r="H7004">
            <v>0</v>
          </cell>
        </row>
        <row r="7005">
          <cell r="D7005" t="str">
            <v>0</v>
          </cell>
          <cell r="E7005" t="str">
            <v>0</v>
          </cell>
          <cell r="H7005">
            <v>0</v>
          </cell>
        </row>
        <row r="7006">
          <cell r="D7006" t="str">
            <v>0</v>
          </cell>
          <cell r="E7006" t="str">
            <v>0</v>
          </cell>
          <cell r="H7006">
            <v>0</v>
          </cell>
        </row>
        <row r="7007">
          <cell r="D7007" t="str">
            <v>0</v>
          </cell>
          <cell r="E7007" t="str">
            <v>0</v>
          </cell>
          <cell r="H7007">
            <v>0</v>
          </cell>
        </row>
        <row r="7008">
          <cell r="D7008" t="str">
            <v>0</v>
          </cell>
          <cell r="E7008" t="str">
            <v>0</v>
          </cell>
          <cell r="H7008">
            <v>0</v>
          </cell>
        </row>
        <row r="7009">
          <cell r="D7009" t="str">
            <v>0</v>
          </cell>
          <cell r="E7009" t="str">
            <v>0</v>
          </cell>
          <cell r="H7009">
            <v>0</v>
          </cell>
        </row>
        <row r="7010">
          <cell r="D7010" t="str">
            <v>0</v>
          </cell>
          <cell r="E7010" t="str">
            <v>0</v>
          </cell>
          <cell r="H7010">
            <v>0</v>
          </cell>
        </row>
        <row r="7011">
          <cell r="D7011" t="str">
            <v>0</v>
          </cell>
          <cell r="E7011" t="str">
            <v>0</v>
          </cell>
          <cell r="H7011">
            <v>0</v>
          </cell>
        </row>
        <row r="7012">
          <cell r="D7012" t="str">
            <v>0</v>
          </cell>
          <cell r="E7012" t="str">
            <v>0</v>
          </cell>
          <cell r="H7012">
            <v>0</v>
          </cell>
        </row>
        <row r="7013">
          <cell r="D7013" t="str">
            <v>0</v>
          </cell>
          <cell r="E7013" t="str">
            <v>0</v>
          </cell>
          <cell r="H7013">
            <v>0</v>
          </cell>
        </row>
        <row r="7014">
          <cell r="D7014" t="str">
            <v>0</v>
          </cell>
          <cell r="E7014" t="str">
            <v>0</v>
          </cell>
          <cell r="H7014">
            <v>0</v>
          </cell>
        </row>
        <row r="7015">
          <cell r="D7015" t="str">
            <v>0</v>
          </cell>
          <cell r="E7015" t="str">
            <v>0</v>
          </cell>
          <cell r="H7015">
            <v>0</v>
          </cell>
        </row>
        <row r="7016">
          <cell r="D7016" t="str">
            <v>0</v>
          </cell>
          <cell r="E7016" t="str">
            <v>0</v>
          </cell>
          <cell r="H7016">
            <v>0</v>
          </cell>
        </row>
        <row r="7017">
          <cell r="D7017" t="str">
            <v>0</v>
          </cell>
          <cell r="E7017" t="str">
            <v>0</v>
          </cell>
          <cell r="H7017">
            <v>0</v>
          </cell>
        </row>
        <row r="7018">
          <cell r="D7018" t="str">
            <v>0</v>
          </cell>
          <cell r="E7018" t="str">
            <v>0</v>
          </cell>
          <cell r="H7018">
            <v>0</v>
          </cell>
        </row>
        <row r="7019">
          <cell r="D7019" t="str">
            <v>0</v>
          </cell>
          <cell r="E7019" t="str">
            <v>0</v>
          </cell>
          <cell r="H7019">
            <v>0</v>
          </cell>
        </row>
        <row r="7020">
          <cell r="D7020" t="str">
            <v>0</v>
          </cell>
          <cell r="E7020" t="str">
            <v>0</v>
          </cell>
          <cell r="H7020">
            <v>0</v>
          </cell>
        </row>
        <row r="7021">
          <cell r="D7021" t="str">
            <v>0</v>
          </cell>
          <cell r="E7021" t="str">
            <v>0</v>
          </cell>
          <cell r="H7021">
            <v>0</v>
          </cell>
        </row>
        <row r="7022">
          <cell r="D7022" t="str">
            <v>0</v>
          </cell>
          <cell r="E7022" t="str">
            <v>0</v>
          </cell>
          <cell r="H7022">
            <v>0</v>
          </cell>
        </row>
        <row r="7023">
          <cell r="D7023" t="str">
            <v>0</v>
          </cell>
          <cell r="E7023" t="str">
            <v>0</v>
          </cell>
          <cell r="H7023">
            <v>0</v>
          </cell>
        </row>
        <row r="7024">
          <cell r="D7024" t="str">
            <v>0</v>
          </cell>
          <cell r="E7024" t="str">
            <v>0</v>
          </cell>
          <cell r="H7024">
            <v>0</v>
          </cell>
        </row>
        <row r="7025">
          <cell r="D7025" t="str">
            <v>0</v>
          </cell>
          <cell r="E7025" t="str">
            <v>0</v>
          </cell>
          <cell r="H7025">
            <v>0</v>
          </cell>
        </row>
        <row r="7026">
          <cell r="D7026" t="str">
            <v>0</v>
          </cell>
          <cell r="E7026" t="str">
            <v>0</v>
          </cell>
          <cell r="H7026">
            <v>0</v>
          </cell>
        </row>
        <row r="7027">
          <cell r="D7027" t="str">
            <v>0</v>
          </cell>
          <cell r="E7027" t="str">
            <v>0</v>
          </cell>
          <cell r="H7027">
            <v>0</v>
          </cell>
        </row>
        <row r="7028">
          <cell r="D7028" t="str">
            <v>0</v>
          </cell>
          <cell r="E7028" t="str">
            <v>0</v>
          </cell>
          <cell r="H7028">
            <v>0</v>
          </cell>
        </row>
        <row r="7029">
          <cell r="D7029" t="str">
            <v>0</v>
          </cell>
          <cell r="E7029" t="str">
            <v>0</v>
          </cell>
          <cell r="H7029">
            <v>0</v>
          </cell>
        </row>
        <row r="7030">
          <cell r="D7030" t="str">
            <v>0</v>
          </cell>
          <cell r="E7030" t="str">
            <v>0</v>
          </cell>
          <cell r="H7030">
            <v>0</v>
          </cell>
        </row>
        <row r="7031">
          <cell r="D7031" t="str">
            <v>0</v>
          </cell>
          <cell r="E7031" t="str">
            <v>0</v>
          </cell>
          <cell r="H7031">
            <v>0</v>
          </cell>
        </row>
        <row r="7032">
          <cell r="D7032" t="str">
            <v>0</v>
          </cell>
          <cell r="E7032" t="str">
            <v>0</v>
          </cell>
          <cell r="H7032">
            <v>0</v>
          </cell>
        </row>
        <row r="7033">
          <cell r="D7033" t="str">
            <v>0</v>
          </cell>
          <cell r="E7033" t="str">
            <v>0</v>
          </cell>
          <cell r="H7033">
            <v>0</v>
          </cell>
        </row>
        <row r="7034">
          <cell r="D7034" t="str">
            <v>0</v>
          </cell>
          <cell r="E7034" t="str">
            <v>0</v>
          </cell>
          <cell r="H7034">
            <v>0</v>
          </cell>
        </row>
        <row r="7035">
          <cell r="D7035" t="str">
            <v>0</v>
          </cell>
          <cell r="E7035" t="str">
            <v>0</v>
          </cell>
          <cell r="H7035">
            <v>0</v>
          </cell>
        </row>
        <row r="7036">
          <cell r="D7036" t="str">
            <v>0</v>
          </cell>
          <cell r="E7036" t="str">
            <v>0</v>
          </cell>
          <cell r="H7036">
            <v>0</v>
          </cell>
        </row>
        <row r="7037">
          <cell r="D7037" t="str">
            <v>0</v>
          </cell>
          <cell r="E7037" t="str">
            <v>0</v>
          </cell>
          <cell r="H7037">
            <v>0</v>
          </cell>
        </row>
        <row r="7038">
          <cell r="D7038" t="str">
            <v>0</v>
          </cell>
          <cell r="E7038" t="str">
            <v>0</v>
          </cell>
          <cell r="H7038">
            <v>0</v>
          </cell>
        </row>
        <row r="7039">
          <cell r="D7039" t="str">
            <v>0</v>
          </cell>
          <cell r="E7039" t="str">
            <v>0</v>
          </cell>
          <cell r="H7039">
            <v>0</v>
          </cell>
        </row>
        <row r="7040">
          <cell r="D7040" t="str">
            <v>0</v>
          </cell>
          <cell r="E7040" t="str">
            <v>0</v>
          </cell>
          <cell r="H7040">
            <v>0</v>
          </cell>
        </row>
        <row r="7041">
          <cell r="D7041" t="str">
            <v>0</v>
          </cell>
          <cell r="E7041" t="str">
            <v>0</v>
          </cell>
          <cell r="H7041">
            <v>0</v>
          </cell>
        </row>
        <row r="7042">
          <cell r="D7042" t="str">
            <v>0</v>
          </cell>
          <cell r="E7042" t="str">
            <v>0</v>
          </cell>
          <cell r="H7042">
            <v>0</v>
          </cell>
        </row>
        <row r="7043">
          <cell r="D7043" t="str">
            <v>0</v>
          </cell>
          <cell r="E7043" t="str">
            <v>0</v>
          </cell>
          <cell r="H7043">
            <v>0</v>
          </cell>
        </row>
        <row r="7044">
          <cell r="D7044" t="str">
            <v>0</v>
          </cell>
          <cell r="E7044" t="str">
            <v>0</v>
          </cell>
          <cell r="H7044">
            <v>0</v>
          </cell>
        </row>
        <row r="7045">
          <cell r="D7045" t="str">
            <v>0</v>
          </cell>
          <cell r="E7045" t="str">
            <v>0</v>
          </cell>
          <cell r="H7045">
            <v>0</v>
          </cell>
        </row>
        <row r="7046">
          <cell r="D7046" t="str">
            <v>0</v>
          </cell>
          <cell r="E7046" t="str">
            <v>0</v>
          </cell>
          <cell r="H7046">
            <v>0</v>
          </cell>
        </row>
        <row r="7047">
          <cell r="D7047" t="str">
            <v>0</v>
          </cell>
          <cell r="E7047" t="str">
            <v>0</v>
          </cell>
          <cell r="H7047">
            <v>0</v>
          </cell>
        </row>
        <row r="7048">
          <cell r="D7048" t="str">
            <v>0</v>
          </cell>
          <cell r="E7048" t="str">
            <v>0</v>
          </cell>
          <cell r="H7048">
            <v>0</v>
          </cell>
        </row>
        <row r="7049">
          <cell r="D7049" t="str">
            <v>0</v>
          </cell>
          <cell r="E7049" t="str">
            <v>0</v>
          </cell>
          <cell r="H7049">
            <v>0</v>
          </cell>
        </row>
        <row r="7050">
          <cell r="D7050" t="str">
            <v>0</v>
          </cell>
          <cell r="E7050" t="str">
            <v>0</v>
          </cell>
          <cell r="H7050">
            <v>0</v>
          </cell>
        </row>
        <row r="7051">
          <cell r="D7051" t="str">
            <v>0</v>
          </cell>
          <cell r="E7051" t="str">
            <v>0</v>
          </cell>
          <cell r="H7051">
            <v>0</v>
          </cell>
        </row>
        <row r="7052">
          <cell r="D7052" t="str">
            <v>0</v>
          </cell>
          <cell r="E7052" t="str">
            <v>0</v>
          </cell>
          <cell r="H7052">
            <v>0</v>
          </cell>
        </row>
        <row r="7053">
          <cell r="D7053" t="str">
            <v>0</v>
          </cell>
          <cell r="E7053" t="str">
            <v>0</v>
          </cell>
          <cell r="H7053">
            <v>0</v>
          </cell>
        </row>
        <row r="7054">
          <cell r="D7054" t="str">
            <v>0</v>
          </cell>
          <cell r="E7054" t="str">
            <v>0</v>
          </cell>
          <cell r="H7054">
            <v>0</v>
          </cell>
        </row>
        <row r="7055">
          <cell r="D7055" t="str">
            <v>0</v>
          </cell>
          <cell r="E7055" t="str">
            <v>0</v>
          </cell>
          <cell r="H7055">
            <v>0</v>
          </cell>
        </row>
        <row r="7056">
          <cell r="D7056" t="str">
            <v>0</v>
          </cell>
          <cell r="E7056" t="str">
            <v>0</v>
          </cell>
          <cell r="H7056">
            <v>0</v>
          </cell>
        </row>
        <row r="7057">
          <cell r="D7057" t="str">
            <v>0</v>
          </cell>
          <cell r="E7057" t="str">
            <v>0</v>
          </cell>
          <cell r="H7057">
            <v>0</v>
          </cell>
        </row>
        <row r="7058">
          <cell r="D7058" t="str">
            <v>0</v>
          </cell>
          <cell r="E7058" t="str">
            <v>0</v>
          </cell>
          <cell r="H7058">
            <v>0</v>
          </cell>
        </row>
        <row r="7059">
          <cell r="D7059" t="str">
            <v>0</v>
          </cell>
          <cell r="E7059" t="str">
            <v>0</v>
          </cell>
          <cell r="H7059">
            <v>0</v>
          </cell>
        </row>
        <row r="7060">
          <cell r="D7060" t="str">
            <v>0</v>
          </cell>
          <cell r="E7060" t="str">
            <v>0</v>
          </cell>
          <cell r="H7060">
            <v>0</v>
          </cell>
        </row>
        <row r="7061">
          <cell r="D7061" t="str">
            <v>0</v>
          </cell>
          <cell r="E7061" t="str">
            <v>0</v>
          </cell>
          <cell r="H7061">
            <v>0</v>
          </cell>
        </row>
        <row r="7062">
          <cell r="D7062" t="str">
            <v>0</v>
          </cell>
          <cell r="E7062" t="str">
            <v>0</v>
          </cell>
          <cell r="H7062">
            <v>0</v>
          </cell>
        </row>
        <row r="7063">
          <cell r="D7063" t="str">
            <v>0</v>
          </cell>
          <cell r="E7063" t="str">
            <v>0</v>
          </cell>
          <cell r="H7063">
            <v>0</v>
          </cell>
        </row>
        <row r="7064">
          <cell r="D7064" t="str">
            <v>0</v>
          </cell>
          <cell r="E7064" t="str">
            <v>0</v>
          </cell>
          <cell r="H7064">
            <v>0</v>
          </cell>
        </row>
        <row r="7065">
          <cell r="D7065" t="str">
            <v>0</v>
          </cell>
          <cell r="E7065" t="str">
            <v>0</v>
          </cell>
          <cell r="H7065">
            <v>0</v>
          </cell>
        </row>
        <row r="7066">
          <cell r="D7066" t="str">
            <v>0</v>
          </cell>
          <cell r="E7066" t="str">
            <v>0</v>
          </cell>
          <cell r="H7066">
            <v>0</v>
          </cell>
        </row>
        <row r="7067">
          <cell r="D7067" t="str">
            <v>0</v>
          </cell>
          <cell r="E7067" t="str">
            <v>0</v>
          </cell>
          <cell r="H7067">
            <v>0</v>
          </cell>
        </row>
        <row r="7068">
          <cell r="D7068" t="str">
            <v>0</v>
          </cell>
          <cell r="E7068" t="str">
            <v>0</v>
          </cell>
          <cell r="H7068">
            <v>0</v>
          </cell>
        </row>
        <row r="7069">
          <cell r="D7069" t="str">
            <v>0</v>
          </cell>
          <cell r="E7069" t="str">
            <v>0</v>
          </cell>
          <cell r="H7069">
            <v>0</v>
          </cell>
        </row>
        <row r="7070">
          <cell r="D7070" t="str">
            <v>0</v>
          </cell>
          <cell r="E7070" t="str">
            <v>0</v>
          </cell>
          <cell r="H7070">
            <v>0</v>
          </cell>
        </row>
        <row r="7071">
          <cell r="D7071" t="str">
            <v>0</v>
          </cell>
          <cell r="E7071" t="str">
            <v>0</v>
          </cell>
          <cell r="H7071">
            <v>0</v>
          </cell>
        </row>
        <row r="7072">
          <cell r="D7072" t="str">
            <v>0</v>
          </cell>
          <cell r="E7072" t="str">
            <v>0</v>
          </cell>
          <cell r="H7072">
            <v>0</v>
          </cell>
        </row>
        <row r="7073">
          <cell r="D7073" t="str">
            <v>0</v>
          </cell>
          <cell r="E7073" t="str">
            <v>0</v>
          </cell>
          <cell r="H7073">
            <v>0</v>
          </cell>
        </row>
        <row r="7074">
          <cell r="D7074" t="str">
            <v>0</v>
          </cell>
          <cell r="E7074" t="str">
            <v>0</v>
          </cell>
          <cell r="H7074">
            <v>0</v>
          </cell>
        </row>
        <row r="7075">
          <cell r="D7075" t="str">
            <v>0</v>
          </cell>
          <cell r="E7075" t="str">
            <v>0</v>
          </cell>
          <cell r="H7075">
            <v>0</v>
          </cell>
        </row>
        <row r="7076">
          <cell r="D7076" t="str">
            <v>0</v>
          </cell>
          <cell r="E7076" t="str">
            <v>0</v>
          </cell>
          <cell r="H7076">
            <v>0</v>
          </cell>
        </row>
        <row r="7077">
          <cell r="D7077" t="str">
            <v>0</v>
          </cell>
          <cell r="E7077" t="str">
            <v>0</v>
          </cell>
          <cell r="H7077">
            <v>0</v>
          </cell>
        </row>
        <row r="7078">
          <cell r="D7078" t="str">
            <v>0</v>
          </cell>
          <cell r="E7078" t="str">
            <v>0</v>
          </cell>
          <cell r="H7078">
            <v>0</v>
          </cell>
        </row>
        <row r="7079">
          <cell r="D7079" t="str">
            <v>0</v>
          </cell>
          <cell r="E7079" t="str">
            <v>0</v>
          </cell>
          <cell r="H7079">
            <v>0</v>
          </cell>
        </row>
        <row r="7080">
          <cell r="D7080" t="str">
            <v>0</v>
          </cell>
          <cell r="E7080" t="str">
            <v>0</v>
          </cell>
          <cell r="H7080">
            <v>0</v>
          </cell>
        </row>
        <row r="7081">
          <cell r="D7081" t="str">
            <v>0</v>
          </cell>
          <cell r="E7081" t="str">
            <v>0</v>
          </cell>
          <cell r="H7081">
            <v>0</v>
          </cell>
        </row>
        <row r="7082">
          <cell r="D7082" t="str">
            <v>0</v>
          </cell>
          <cell r="E7082" t="str">
            <v>0</v>
          </cell>
          <cell r="H7082">
            <v>0</v>
          </cell>
        </row>
        <row r="7083">
          <cell r="D7083" t="str">
            <v>0</v>
          </cell>
          <cell r="E7083" t="str">
            <v>0</v>
          </cell>
          <cell r="H7083">
            <v>0</v>
          </cell>
        </row>
        <row r="7084">
          <cell r="D7084" t="str">
            <v>0</v>
          </cell>
          <cell r="E7084" t="str">
            <v>0</v>
          </cell>
          <cell r="H7084">
            <v>0</v>
          </cell>
        </row>
        <row r="7085">
          <cell r="D7085" t="str">
            <v>0</v>
          </cell>
          <cell r="E7085" t="str">
            <v>0</v>
          </cell>
          <cell r="H7085">
            <v>0</v>
          </cell>
        </row>
        <row r="7086">
          <cell r="D7086" t="str">
            <v>0</v>
          </cell>
          <cell r="E7086" t="str">
            <v>0</v>
          </cell>
          <cell r="H7086">
            <v>0</v>
          </cell>
        </row>
        <row r="7087">
          <cell r="D7087" t="str">
            <v>0</v>
          </cell>
          <cell r="E7087" t="str">
            <v>0</v>
          </cell>
          <cell r="H7087">
            <v>0</v>
          </cell>
        </row>
        <row r="7088">
          <cell r="D7088" t="str">
            <v>0</v>
          </cell>
          <cell r="E7088" t="str">
            <v>0</v>
          </cell>
          <cell r="H7088">
            <v>0</v>
          </cell>
        </row>
        <row r="7089">
          <cell r="D7089" t="str">
            <v>0</v>
          </cell>
          <cell r="E7089" t="str">
            <v>0</v>
          </cell>
          <cell r="H7089">
            <v>0</v>
          </cell>
        </row>
        <row r="7090">
          <cell r="D7090" t="str">
            <v>0</v>
          </cell>
          <cell r="E7090" t="str">
            <v>0</v>
          </cell>
          <cell r="H7090">
            <v>0</v>
          </cell>
        </row>
        <row r="7091">
          <cell r="D7091" t="str">
            <v>0</v>
          </cell>
          <cell r="E7091" t="str">
            <v>0</v>
          </cell>
          <cell r="H7091">
            <v>0</v>
          </cell>
        </row>
        <row r="7092">
          <cell r="D7092" t="str">
            <v>0</v>
          </cell>
          <cell r="E7092" t="str">
            <v>0</v>
          </cell>
          <cell r="H7092">
            <v>0</v>
          </cell>
        </row>
        <row r="7093">
          <cell r="D7093" t="str">
            <v>0</v>
          </cell>
          <cell r="E7093" t="str">
            <v>0</v>
          </cell>
          <cell r="H7093">
            <v>0</v>
          </cell>
        </row>
        <row r="7094">
          <cell r="D7094" t="str">
            <v>0</v>
          </cell>
          <cell r="E7094" t="str">
            <v>0</v>
          </cell>
          <cell r="H7094">
            <v>0</v>
          </cell>
        </row>
        <row r="7095">
          <cell r="D7095" t="str">
            <v>0</v>
          </cell>
          <cell r="E7095" t="str">
            <v>0</v>
          </cell>
          <cell r="H7095">
            <v>0</v>
          </cell>
        </row>
        <row r="7096">
          <cell r="D7096" t="str">
            <v>0</v>
          </cell>
          <cell r="E7096" t="str">
            <v>0</v>
          </cell>
          <cell r="H7096">
            <v>0</v>
          </cell>
        </row>
        <row r="7097">
          <cell r="D7097" t="str">
            <v>0</v>
          </cell>
          <cell r="E7097" t="str">
            <v>0</v>
          </cell>
          <cell r="H7097">
            <v>0</v>
          </cell>
        </row>
        <row r="7098">
          <cell r="D7098" t="str">
            <v>0</v>
          </cell>
          <cell r="E7098" t="str">
            <v>0</v>
          </cell>
          <cell r="H7098">
            <v>0</v>
          </cell>
        </row>
        <row r="7099">
          <cell r="D7099" t="str">
            <v>0</v>
          </cell>
          <cell r="E7099" t="str">
            <v>0</v>
          </cell>
          <cell r="H7099">
            <v>0</v>
          </cell>
        </row>
        <row r="7100">
          <cell r="D7100" t="str">
            <v>0</v>
          </cell>
          <cell r="E7100" t="str">
            <v>0</v>
          </cell>
          <cell r="H7100">
            <v>0</v>
          </cell>
        </row>
        <row r="7101">
          <cell r="D7101" t="str">
            <v>0</v>
          </cell>
          <cell r="E7101" t="str">
            <v>0</v>
          </cell>
          <cell r="H7101">
            <v>0</v>
          </cell>
        </row>
        <row r="7102">
          <cell r="D7102" t="str">
            <v>0</v>
          </cell>
          <cell r="E7102" t="str">
            <v>0</v>
          </cell>
          <cell r="H7102">
            <v>0</v>
          </cell>
        </row>
        <row r="7103">
          <cell r="D7103" t="str">
            <v>0</v>
          </cell>
          <cell r="E7103" t="str">
            <v>0</v>
          </cell>
          <cell r="H7103">
            <v>0</v>
          </cell>
        </row>
        <row r="7104">
          <cell r="D7104" t="str">
            <v>0</v>
          </cell>
          <cell r="E7104" t="str">
            <v>0</v>
          </cell>
          <cell r="H7104">
            <v>0</v>
          </cell>
        </row>
        <row r="7105">
          <cell r="D7105" t="str">
            <v>0</v>
          </cell>
          <cell r="E7105" t="str">
            <v>0</v>
          </cell>
          <cell r="H7105">
            <v>0</v>
          </cell>
        </row>
        <row r="7106">
          <cell r="D7106" t="str">
            <v>0</v>
          </cell>
          <cell r="E7106" t="str">
            <v>0</v>
          </cell>
          <cell r="H7106">
            <v>0</v>
          </cell>
        </row>
        <row r="7107">
          <cell r="D7107" t="str">
            <v>0</v>
          </cell>
          <cell r="E7107" t="str">
            <v>0</v>
          </cell>
          <cell r="H7107">
            <v>0</v>
          </cell>
        </row>
        <row r="7108">
          <cell r="D7108" t="str">
            <v>0</v>
          </cell>
          <cell r="E7108" t="str">
            <v>0</v>
          </cell>
          <cell r="H7108">
            <v>0</v>
          </cell>
        </row>
        <row r="7109">
          <cell r="D7109" t="str">
            <v>0</v>
          </cell>
          <cell r="E7109" t="str">
            <v>0</v>
          </cell>
          <cell r="H7109">
            <v>0</v>
          </cell>
        </row>
        <row r="7110">
          <cell r="D7110" t="str">
            <v>0</v>
          </cell>
          <cell r="E7110" t="str">
            <v>0</v>
          </cell>
          <cell r="H7110">
            <v>0</v>
          </cell>
        </row>
        <row r="7111">
          <cell r="D7111" t="str">
            <v>0</v>
          </cell>
          <cell r="E7111" t="str">
            <v>0</v>
          </cell>
          <cell r="H7111">
            <v>0</v>
          </cell>
        </row>
        <row r="7112">
          <cell r="D7112" t="str">
            <v>0</v>
          </cell>
          <cell r="E7112" t="str">
            <v>0</v>
          </cell>
          <cell r="H7112">
            <v>0</v>
          </cell>
        </row>
        <row r="7113">
          <cell r="D7113" t="str">
            <v>0</v>
          </cell>
          <cell r="E7113" t="str">
            <v>0</v>
          </cell>
          <cell r="H7113">
            <v>0</v>
          </cell>
        </row>
        <row r="7114">
          <cell r="D7114" t="str">
            <v>0</v>
          </cell>
          <cell r="E7114" t="str">
            <v>0</v>
          </cell>
          <cell r="H7114">
            <v>0</v>
          </cell>
        </row>
        <row r="7115">
          <cell r="D7115" t="str">
            <v>0</v>
          </cell>
          <cell r="E7115" t="str">
            <v>0</v>
          </cell>
          <cell r="H7115">
            <v>0</v>
          </cell>
        </row>
        <row r="7116">
          <cell r="D7116" t="str">
            <v>0</v>
          </cell>
          <cell r="E7116" t="str">
            <v>0</v>
          </cell>
          <cell r="H7116">
            <v>0</v>
          </cell>
        </row>
        <row r="7117">
          <cell r="D7117" t="str">
            <v>0</v>
          </cell>
          <cell r="E7117" t="str">
            <v>0</v>
          </cell>
          <cell r="H7117">
            <v>0</v>
          </cell>
        </row>
        <row r="7118">
          <cell r="D7118" t="str">
            <v>0</v>
          </cell>
          <cell r="E7118" t="str">
            <v>0</v>
          </cell>
          <cell r="H7118">
            <v>0</v>
          </cell>
        </row>
        <row r="7119">
          <cell r="D7119" t="str">
            <v>0</v>
          </cell>
          <cell r="E7119" t="str">
            <v>0</v>
          </cell>
          <cell r="H7119">
            <v>0</v>
          </cell>
        </row>
        <row r="7120">
          <cell r="D7120" t="str">
            <v>0</v>
          </cell>
          <cell r="E7120" t="str">
            <v>0</v>
          </cell>
          <cell r="H7120">
            <v>0</v>
          </cell>
        </row>
        <row r="7121">
          <cell r="D7121" t="str">
            <v>0</v>
          </cell>
          <cell r="E7121" t="str">
            <v>0</v>
          </cell>
          <cell r="H7121">
            <v>0</v>
          </cell>
        </row>
        <row r="7122">
          <cell r="D7122" t="str">
            <v>0</v>
          </cell>
          <cell r="E7122" t="str">
            <v>0</v>
          </cell>
          <cell r="H7122">
            <v>0</v>
          </cell>
        </row>
        <row r="7123">
          <cell r="D7123" t="str">
            <v>0</v>
          </cell>
          <cell r="E7123" t="str">
            <v>0</v>
          </cell>
          <cell r="H7123">
            <v>0</v>
          </cell>
        </row>
        <row r="7124">
          <cell r="D7124" t="str">
            <v>0</v>
          </cell>
          <cell r="E7124" t="str">
            <v>0</v>
          </cell>
          <cell r="H7124">
            <v>0</v>
          </cell>
        </row>
        <row r="7125">
          <cell r="D7125" t="str">
            <v>0</v>
          </cell>
          <cell r="E7125" t="str">
            <v>0</v>
          </cell>
          <cell r="H7125">
            <v>0</v>
          </cell>
        </row>
        <row r="7126">
          <cell r="D7126" t="str">
            <v>0</v>
          </cell>
          <cell r="E7126" t="str">
            <v>0</v>
          </cell>
          <cell r="H7126">
            <v>0</v>
          </cell>
        </row>
        <row r="7127">
          <cell r="D7127" t="str">
            <v>0</v>
          </cell>
          <cell r="E7127" t="str">
            <v>0</v>
          </cell>
          <cell r="H7127">
            <v>0</v>
          </cell>
        </row>
        <row r="7128">
          <cell r="D7128" t="str">
            <v>0</v>
          </cell>
          <cell r="E7128" t="str">
            <v>0</v>
          </cell>
          <cell r="H7128">
            <v>0</v>
          </cell>
        </row>
        <row r="7129">
          <cell r="D7129" t="str">
            <v>0</v>
          </cell>
          <cell r="E7129" t="str">
            <v>0</v>
          </cell>
          <cell r="H7129">
            <v>0</v>
          </cell>
        </row>
        <row r="7130">
          <cell r="D7130" t="str">
            <v>0</v>
          </cell>
          <cell r="E7130" t="str">
            <v>0</v>
          </cell>
          <cell r="H7130">
            <v>0</v>
          </cell>
        </row>
        <row r="7131">
          <cell r="D7131" t="str">
            <v>0</v>
          </cell>
          <cell r="E7131" t="str">
            <v>0</v>
          </cell>
          <cell r="H7131">
            <v>0</v>
          </cell>
        </row>
        <row r="7132">
          <cell r="D7132" t="str">
            <v>0</v>
          </cell>
          <cell r="E7132" t="str">
            <v>0</v>
          </cell>
          <cell r="H7132">
            <v>0</v>
          </cell>
        </row>
        <row r="7133">
          <cell r="D7133" t="str">
            <v>0</v>
          </cell>
          <cell r="E7133" t="str">
            <v>0</v>
          </cell>
          <cell r="H7133">
            <v>0</v>
          </cell>
        </row>
        <row r="7134">
          <cell r="D7134" t="str">
            <v>0</v>
          </cell>
          <cell r="E7134" t="str">
            <v>0</v>
          </cell>
          <cell r="H7134">
            <v>0</v>
          </cell>
        </row>
        <row r="7135">
          <cell r="D7135" t="str">
            <v>0</v>
          </cell>
          <cell r="E7135" t="str">
            <v>0</v>
          </cell>
          <cell r="H7135">
            <v>0</v>
          </cell>
        </row>
        <row r="7136">
          <cell r="D7136" t="str">
            <v>0</v>
          </cell>
          <cell r="E7136" t="str">
            <v>0</v>
          </cell>
          <cell r="H7136">
            <v>0</v>
          </cell>
        </row>
        <row r="7137">
          <cell r="D7137" t="str">
            <v>0</v>
          </cell>
          <cell r="E7137" t="str">
            <v>0</v>
          </cell>
          <cell r="H7137">
            <v>0</v>
          </cell>
        </row>
        <row r="7138">
          <cell r="D7138" t="str">
            <v>0</v>
          </cell>
          <cell r="E7138" t="str">
            <v>0</v>
          </cell>
          <cell r="H7138">
            <v>0</v>
          </cell>
        </row>
        <row r="7139">
          <cell r="D7139" t="str">
            <v>0</v>
          </cell>
          <cell r="E7139" t="str">
            <v>0</v>
          </cell>
          <cell r="H7139">
            <v>0</v>
          </cell>
        </row>
        <row r="7140">
          <cell r="D7140" t="str">
            <v>0</v>
          </cell>
          <cell r="E7140" t="str">
            <v>0</v>
          </cell>
          <cell r="H7140">
            <v>0</v>
          </cell>
        </row>
        <row r="7141">
          <cell r="D7141" t="str">
            <v>0</v>
          </cell>
          <cell r="E7141" t="str">
            <v>0</v>
          </cell>
          <cell r="H7141">
            <v>0</v>
          </cell>
        </row>
        <row r="7142">
          <cell r="D7142" t="str">
            <v>0</v>
          </cell>
          <cell r="E7142" t="str">
            <v>0</v>
          </cell>
          <cell r="H7142">
            <v>0</v>
          </cell>
        </row>
        <row r="7143">
          <cell r="D7143" t="str">
            <v>0</v>
          </cell>
          <cell r="E7143" t="str">
            <v>0</v>
          </cell>
          <cell r="H7143">
            <v>0</v>
          </cell>
        </row>
        <row r="7144">
          <cell r="D7144" t="str">
            <v>0</v>
          </cell>
          <cell r="E7144" t="str">
            <v>0</v>
          </cell>
          <cell r="H7144">
            <v>0</v>
          </cell>
        </row>
        <row r="7145">
          <cell r="D7145" t="str">
            <v>0</v>
          </cell>
          <cell r="E7145" t="str">
            <v>0</v>
          </cell>
          <cell r="H7145">
            <v>0</v>
          </cell>
        </row>
        <row r="7146">
          <cell r="D7146" t="str">
            <v>0</v>
          </cell>
          <cell r="E7146" t="str">
            <v>0</v>
          </cell>
          <cell r="H7146">
            <v>0</v>
          </cell>
        </row>
        <row r="7147">
          <cell r="D7147" t="str">
            <v>0</v>
          </cell>
          <cell r="E7147" t="str">
            <v>0</v>
          </cell>
          <cell r="H7147">
            <v>0</v>
          </cell>
        </row>
        <row r="7148">
          <cell r="D7148" t="str">
            <v>0</v>
          </cell>
          <cell r="E7148" t="str">
            <v>0</v>
          </cell>
          <cell r="H7148">
            <v>0</v>
          </cell>
        </row>
        <row r="7149">
          <cell r="D7149" t="str">
            <v>0</v>
          </cell>
          <cell r="E7149" t="str">
            <v>0</v>
          </cell>
          <cell r="H7149">
            <v>0</v>
          </cell>
        </row>
        <row r="7150">
          <cell r="D7150" t="str">
            <v>0</v>
          </cell>
          <cell r="E7150" t="str">
            <v>0</v>
          </cell>
          <cell r="H7150">
            <v>0</v>
          </cell>
        </row>
        <row r="7151">
          <cell r="D7151" t="str">
            <v>0</v>
          </cell>
          <cell r="E7151" t="str">
            <v>0</v>
          </cell>
          <cell r="H7151">
            <v>0</v>
          </cell>
        </row>
        <row r="7152">
          <cell r="D7152" t="str">
            <v>0</v>
          </cell>
          <cell r="E7152" t="str">
            <v>0</v>
          </cell>
          <cell r="H7152">
            <v>0</v>
          </cell>
        </row>
        <row r="7153">
          <cell r="D7153" t="str">
            <v>0</v>
          </cell>
          <cell r="E7153" t="str">
            <v>0</v>
          </cell>
          <cell r="H7153">
            <v>0</v>
          </cell>
        </row>
        <row r="7154">
          <cell r="D7154" t="str">
            <v>0</v>
          </cell>
          <cell r="E7154" t="str">
            <v>0</v>
          </cell>
          <cell r="H7154">
            <v>0</v>
          </cell>
        </row>
        <row r="7155">
          <cell r="D7155" t="str">
            <v>0</v>
          </cell>
          <cell r="E7155" t="str">
            <v>0</v>
          </cell>
          <cell r="H7155">
            <v>0</v>
          </cell>
        </row>
        <row r="7156">
          <cell r="D7156" t="str">
            <v>0</v>
          </cell>
          <cell r="E7156" t="str">
            <v>0</v>
          </cell>
          <cell r="H7156">
            <v>0</v>
          </cell>
        </row>
        <row r="7157">
          <cell r="D7157" t="str">
            <v>0</v>
          </cell>
          <cell r="E7157" t="str">
            <v>0</v>
          </cell>
          <cell r="H7157">
            <v>0</v>
          </cell>
        </row>
        <row r="7158">
          <cell r="D7158" t="str">
            <v>0</v>
          </cell>
          <cell r="E7158" t="str">
            <v>0</v>
          </cell>
          <cell r="H7158">
            <v>0</v>
          </cell>
        </row>
        <row r="7159">
          <cell r="D7159" t="str">
            <v>0</v>
          </cell>
          <cell r="E7159" t="str">
            <v>0</v>
          </cell>
          <cell r="H7159">
            <v>0</v>
          </cell>
        </row>
        <row r="7160">
          <cell r="D7160" t="str">
            <v>0</v>
          </cell>
          <cell r="E7160" t="str">
            <v>0</v>
          </cell>
          <cell r="H7160">
            <v>0</v>
          </cell>
        </row>
        <row r="7161">
          <cell r="D7161" t="str">
            <v>0</v>
          </cell>
          <cell r="E7161" t="str">
            <v>0</v>
          </cell>
          <cell r="H7161">
            <v>0</v>
          </cell>
        </row>
        <row r="7162">
          <cell r="D7162" t="str">
            <v>0</v>
          </cell>
          <cell r="E7162" t="str">
            <v>0</v>
          </cell>
          <cell r="H7162">
            <v>0</v>
          </cell>
        </row>
        <row r="7163">
          <cell r="D7163" t="str">
            <v>0</v>
          </cell>
          <cell r="E7163" t="str">
            <v>0</v>
          </cell>
          <cell r="H7163">
            <v>0</v>
          </cell>
        </row>
        <row r="7164">
          <cell r="D7164" t="str">
            <v>0</v>
          </cell>
          <cell r="E7164" t="str">
            <v>0</v>
          </cell>
          <cell r="H7164">
            <v>0</v>
          </cell>
        </row>
        <row r="7165">
          <cell r="D7165" t="str">
            <v>0</v>
          </cell>
          <cell r="E7165" t="str">
            <v>0</v>
          </cell>
          <cell r="H7165">
            <v>0</v>
          </cell>
        </row>
        <row r="7166">
          <cell r="D7166" t="str">
            <v>0</v>
          </cell>
          <cell r="E7166" t="str">
            <v>0</v>
          </cell>
          <cell r="H7166">
            <v>0</v>
          </cell>
        </row>
        <row r="7167">
          <cell r="D7167" t="str">
            <v>0</v>
          </cell>
          <cell r="E7167" t="str">
            <v>0</v>
          </cell>
          <cell r="H7167">
            <v>0</v>
          </cell>
        </row>
        <row r="7168">
          <cell r="D7168" t="str">
            <v>0</v>
          </cell>
          <cell r="E7168" t="str">
            <v>0</v>
          </cell>
          <cell r="H7168">
            <v>0</v>
          </cell>
        </row>
        <row r="7169">
          <cell r="D7169" t="str">
            <v>0</v>
          </cell>
          <cell r="E7169" t="str">
            <v>0</v>
          </cell>
          <cell r="H7169">
            <v>0</v>
          </cell>
        </row>
        <row r="7170">
          <cell r="D7170" t="str">
            <v>0</v>
          </cell>
          <cell r="E7170" t="str">
            <v>0</v>
          </cell>
          <cell r="H7170">
            <v>0</v>
          </cell>
        </row>
        <row r="7171">
          <cell r="D7171" t="str">
            <v>0</v>
          </cell>
          <cell r="E7171" t="str">
            <v>0</v>
          </cell>
          <cell r="H7171">
            <v>0</v>
          </cell>
        </row>
        <row r="7172">
          <cell r="D7172" t="str">
            <v>0</v>
          </cell>
          <cell r="E7172" t="str">
            <v>0</v>
          </cell>
          <cell r="H7172">
            <v>0</v>
          </cell>
        </row>
        <row r="7173">
          <cell r="D7173" t="str">
            <v>0</v>
          </cell>
          <cell r="E7173" t="str">
            <v>0</v>
          </cell>
          <cell r="H7173">
            <v>0</v>
          </cell>
        </row>
        <row r="7174">
          <cell r="D7174" t="str">
            <v>0</v>
          </cell>
          <cell r="E7174" t="str">
            <v>0</v>
          </cell>
          <cell r="H7174">
            <v>0</v>
          </cell>
        </row>
        <row r="7175">
          <cell r="D7175" t="str">
            <v>0</v>
          </cell>
          <cell r="E7175" t="str">
            <v>0</v>
          </cell>
          <cell r="H7175">
            <v>0</v>
          </cell>
        </row>
        <row r="7176">
          <cell r="D7176" t="str">
            <v>0</v>
          </cell>
          <cell r="E7176" t="str">
            <v>0</v>
          </cell>
          <cell r="H7176">
            <v>0</v>
          </cell>
        </row>
        <row r="7177">
          <cell r="D7177" t="str">
            <v>0</v>
          </cell>
          <cell r="E7177" t="str">
            <v>0</v>
          </cell>
          <cell r="H7177">
            <v>0</v>
          </cell>
        </row>
        <row r="7178">
          <cell r="D7178" t="str">
            <v>0</v>
          </cell>
          <cell r="E7178" t="str">
            <v>0</v>
          </cell>
          <cell r="H7178">
            <v>0</v>
          </cell>
        </row>
        <row r="7179">
          <cell r="D7179" t="str">
            <v>0</v>
          </cell>
          <cell r="E7179" t="str">
            <v>0</v>
          </cell>
          <cell r="H7179">
            <v>0</v>
          </cell>
        </row>
        <row r="7180">
          <cell r="D7180" t="str">
            <v>0</v>
          </cell>
          <cell r="E7180" t="str">
            <v>0</v>
          </cell>
          <cell r="H7180">
            <v>0</v>
          </cell>
        </row>
        <row r="7181">
          <cell r="D7181" t="str">
            <v>0</v>
          </cell>
          <cell r="E7181" t="str">
            <v>0</v>
          </cell>
          <cell r="H7181">
            <v>0</v>
          </cell>
        </row>
        <row r="7182">
          <cell r="D7182" t="str">
            <v>0</v>
          </cell>
          <cell r="E7182" t="str">
            <v>0</v>
          </cell>
          <cell r="H7182">
            <v>0</v>
          </cell>
        </row>
        <row r="7183">
          <cell r="D7183" t="str">
            <v>0</v>
          </cell>
          <cell r="E7183" t="str">
            <v>0</v>
          </cell>
          <cell r="H7183">
            <v>0</v>
          </cell>
        </row>
        <row r="7184">
          <cell r="D7184" t="str">
            <v>0</v>
          </cell>
          <cell r="E7184" t="str">
            <v>0</v>
          </cell>
          <cell r="H7184">
            <v>0</v>
          </cell>
        </row>
        <row r="7185">
          <cell r="D7185" t="str">
            <v>0</v>
          </cell>
          <cell r="E7185" t="str">
            <v>0</v>
          </cell>
          <cell r="H7185">
            <v>0</v>
          </cell>
        </row>
        <row r="7186">
          <cell r="D7186" t="str">
            <v>0</v>
          </cell>
          <cell r="E7186" t="str">
            <v>0</v>
          </cell>
          <cell r="H7186">
            <v>0</v>
          </cell>
        </row>
        <row r="7187">
          <cell r="D7187" t="str">
            <v>0</v>
          </cell>
          <cell r="E7187" t="str">
            <v>0</v>
          </cell>
          <cell r="H7187">
            <v>0</v>
          </cell>
        </row>
        <row r="7188">
          <cell r="D7188" t="str">
            <v>0</v>
          </cell>
          <cell r="E7188" t="str">
            <v>0</v>
          </cell>
          <cell r="H7188">
            <v>0</v>
          </cell>
        </row>
        <row r="7189">
          <cell r="D7189" t="str">
            <v>0</v>
          </cell>
          <cell r="E7189" t="str">
            <v>0</v>
          </cell>
          <cell r="H7189">
            <v>0</v>
          </cell>
        </row>
        <row r="7190">
          <cell r="D7190" t="str">
            <v>0</v>
          </cell>
          <cell r="E7190" t="str">
            <v>0</v>
          </cell>
          <cell r="H7190">
            <v>0</v>
          </cell>
        </row>
        <row r="7191">
          <cell r="D7191" t="str">
            <v>0</v>
          </cell>
          <cell r="E7191" t="str">
            <v>0</v>
          </cell>
          <cell r="H7191">
            <v>0</v>
          </cell>
        </row>
        <row r="7192">
          <cell r="D7192" t="str">
            <v>0</v>
          </cell>
          <cell r="E7192" t="str">
            <v>0</v>
          </cell>
          <cell r="H7192">
            <v>0</v>
          </cell>
        </row>
        <row r="7193">
          <cell r="D7193" t="str">
            <v>0</v>
          </cell>
          <cell r="E7193" t="str">
            <v>0</v>
          </cell>
          <cell r="H7193">
            <v>0</v>
          </cell>
        </row>
        <row r="7194">
          <cell r="D7194" t="str">
            <v>0</v>
          </cell>
          <cell r="E7194" t="str">
            <v>0</v>
          </cell>
          <cell r="H7194">
            <v>0</v>
          </cell>
        </row>
        <row r="7195">
          <cell r="D7195" t="str">
            <v>0</v>
          </cell>
          <cell r="E7195" t="str">
            <v>0</v>
          </cell>
          <cell r="H7195">
            <v>0</v>
          </cell>
        </row>
        <row r="7196">
          <cell r="D7196" t="str">
            <v>0</v>
          </cell>
          <cell r="E7196" t="str">
            <v>0</v>
          </cell>
          <cell r="H7196">
            <v>0</v>
          </cell>
        </row>
        <row r="7197">
          <cell r="D7197" t="str">
            <v>0</v>
          </cell>
          <cell r="E7197" t="str">
            <v>0</v>
          </cell>
          <cell r="H7197">
            <v>0</v>
          </cell>
        </row>
        <row r="7198">
          <cell r="D7198" t="str">
            <v>0</v>
          </cell>
          <cell r="E7198" t="str">
            <v>0</v>
          </cell>
          <cell r="H7198">
            <v>0</v>
          </cell>
        </row>
        <row r="7199">
          <cell r="D7199" t="str">
            <v>0</v>
          </cell>
          <cell r="E7199" t="str">
            <v>0</v>
          </cell>
          <cell r="H7199">
            <v>0</v>
          </cell>
        </row>
        <row r="7200">
          <cell r="D7200" t="str">
            <v>0</v>
          </cell>
          <cell r="E7200" t="str">
            <v>0</v>
          </cell>
          <cell r="H7200">
            <v>0</v>
          </cell>
        </row>
        <row r="7201">
          <cell r="D7201" t="str">
            <v>0</v>
          </cell>
          <cell r="E7201" t="str">
            <v>0</v>
          </cell>
          <cell r="H7201">
            <v>0</v>
          </cell>
        </row>
        <row r="7202">
          <cell r="D7202" t="str">
            <v>0</v>
          </cell>
          <cell r="E7202" t="str">
            <v>0</v>
          </cell>
          <cell r="H7202">
            <v>0</v>
          </cell>
        </row>
        <row r="7203">
          <cell r="D7203" t="str">
            <v>0</v>
          </cell>
          <cell r="E7203" t="str">
            <v>0</v>
          </cell>
          <cell r="H7203">
            <v>0</v>
          </cell>
        </row>
        <row r="7204">
          <cell r="D7204" t="str">
            <v>0</v>
          </cell>
          <cell r="E7204" t="str">
            <v>0</v>
          </cell>
          <cell r="H7204">
            <v>0</v>
          </cell>
        </row>
        <row r="7205">
          <cell r="D7205" t="str">
            <v>0</v>
          </cell>
          <cell r="E7205" t="str">
            <v>0</v>
          </cell>
          <cell r="H7205">
            <v>0</v>
          </cell>
        </row>
        <row r="7206">
          <cell r="D7206" t="str">
            <v>0</v>
          </cell>
          <cell r="E7206" t="str">
            <v>0</v>
          </cell>
          <cell r="H7206">
            <v>0</v>
          </cell>
        </row>
        <row r="7207">
          <cell r="D7207" t="str">
            <v>0</v>
          </cell>
          <cell r="E7207" t="str">
            <v>0</v>
          </cell>
          <cell r="H7207">
            <v>0</v>
          </cell>
        </row>
        <row r="7208">
          <cell r="D7208" t="str">
            <v>0</v>
          </cell>
          <cell r="E7208" t="str">
            <v>0</v>
          </cell>
          <cell r="H7208">
            <v>0</v>
          </cell>
        </row>
        <row r="7209">
          <cell r="D7209" t="str">
            <v>0</v>
          </cell>
          <cell r="E7209" t="str">
            <v>0</v>
          </cell>
          <cell r="H7209">
            <v>0</v>
          </cell>
        </row>
        <row r="7210">
          <cell r="D7210" t="str">
            <v>0</v>
          </cell>
          <cell r="E7210" t="str">
            <v>0</v>
          </cell>
          <cell r="H7210">
            <v>0</v>
          </cell>
        </row>
        <row r="7211">
          <cell r="D7211" t="str">
            <v>0</v>
          </cell>
          <cell r="E7211" t="str">
            <v>0</v>
          </cell>
          <cell r="H7211">
            <v>0</v>
          </cell>
        </row>
        <row r="7212">
          <cell r="D7212" t="str">
            <v>0</v>
          </cell>
          <cell r="E7212" t="str">
            <v>0</v>
          </cell>
          <cell r="H7212">
            <v>0</v>
          </cell>
        </row>
        <row r="7213">
          <cell r="D7213" t="str">
            <v>0</v>
          </cell>
          <cell r="E7213" t="str">
            <v>0</v>
          </cell>
          <cell r="H7213">
            <v>0</v>
          </cell>
        </row>
        <row r="7214">
          <cell r="D7214" t="str">
            <v>0</v>
          </cell>
          <cell r="E7214" t="str">
            <v>0</v>
          </cell>
          <cell r="H7214">
            <v>0</v>
          </cell>
        </row>
        <row r="7215">
          <cell r="D7215" t="str">
            <v>0</v>
          </cell>
          <cell r="E7215" t="str">
            <v>0</v>
          </cell>
          <cell r="H7215">
            <v>0</v>
          </cell>
        </row>
        <row r="7216">
          <cell r="D7216" t="str">
            <v>0</v>
          </cell>
          <cell r="E7216" t="str">
            <v>0</v>
          </cell>
          <cell r="H7216">
            <v>0</v>
          </cell>
        </row>
        <row r="7217">
          <cell r="D7217" t="str">
            <v>0</v>
          </cell>
          <cell r="E7217" t="str">
            <v>0</v>
          </cell>
          <cell r="H7217">
            <v>0</v>
          </cell>
        </row>
        <row r="7218">
          <cell r="D7218" t="str">
            <v>0</v>
          </cell>
          <cell r="E7218" t="str">
            <v>0</v>
          </cell>
          <cell r="H7218">
            <v>0</v>
          </cell>
        </row>
        <row r="7219">
          <cell r="D7219" t="str">
            <v>0</v>
          </cell>
          <cell r="E7219" t="str">
            <v>0</v>
          </cell>
          <cell r="H7219">
            <v>0</v>
          </cell>
        </row>
        <row r="7220">
          <cell r="D7220" t="str">
            <v>0</v>
          </cell>
          <cell r="E7220" t="str">
            <v>0</v>
          </cell>
          <cell r="H7220">
            <v>0</v>
          </cell>
        </row>
        <row r="7221">
          <cell r="D7221" t="str">
            <v>0</v>
          </cell>
          <cell r="E7221" t="str">
            <v>0</v>
          </cell>
          <cell r="H7221">
            <v>0</v>
          </cell>
        </row>
        <row r="7222">
          <cell r="D7222" t="str">
            <v>0</v>
          </cell>
          <cell r="E7222" t="str">
            <v>0</v>
          </cell>
          <cell r="H7222">
            <v>0</v>
          </cell>
        </row>
        <row r="7223">
          <cell r="D7223" t="str">
            <v>0</v>
          </cell>
          <cell r="E7223" t="str">
            <v>0</v>
          </cell>
          <cell r="H7223">
            <v>0</v>
          </cell>
        </row>
        <row r="7224">
          <cell r="D7224" t="str">
            <v>0</v>
          </cell>
          <cell r="E7224" t="str">
            <v>0</v>
          </cell>
          <cell r="H7224">
            <v>0</v>
          </cell>
        </row>
        <row r="7225">
          <cell r="D7225" t="str">
            <v>0</v>
          </cell>
          <cell r="E7225" t="str">
            <v>0</v>
          </cell>
          <cell r="H7225">
            <v>0</v>
          </cell>
        </row>
        <row r="7226">
          <cell r="D7226" t="str">
            <v>0</v>
          </cell>
          <cell r="E7226" t="str">
            <v>0</v>
          </cell>
          <cell r="H7226">
            <v>0</v>
          </cell>
        </row>
        <row r="7227">
          <cell r="D7227" t="str">
            <v>0</v>
          </cell>
          <cell r="E7227" t="str">
            <v>0</v>
          </cell>
          <cell r="H7227">
            <v>0</v>
          </cell>
        </row>
        <row r="7228">
          <cell r="D7228" t="str">
            <v>0</v>
          </cell>
          <cell r="E7228" t="str">
            <v>0</v>
          </cell>
          <cell r="H7228">
            <v>0</v>
          </cell>
        </row>
        <row r="7229">
          <cell r="D7229" t="str">
            <v>0</v>
          </cell>
          <cell r="E7229" t="str">
            <v>0</v>
          </cell>
          <cell r="H7229">
            <v>0</v>
          </cell>
        </row>
        <row r="7230">
          <cell r="D7230" t="str">
            <v>0</v>
          </cell>
          <cell r="E7230" t="str">
            <v>0</v>
          </cell>
          <cell r="H7230">
            <v>0</v>
          </cell>
        </row>
        <row r="7231">
          <cell r="D7231" t="str">
            <v>0</v>
          </cell>
          <cell r="E7231" t="str">
            <v>0</v>
          </cell>
          <cell r="H7231">
            <v>0</v>
          </cell>
        </row>
        <row r="7232">
          <cell r="D7232" t="str">
            <v>0</v>
          </cell>
          <cell r="E7232" t="str">
            <v>0</v>
          </cell>
          <cell r="H7232">
            <v>0</v>
          </cell>
        </row>
        <row r="7233">
          <cell r="D7233" t="str">
            <v>0</v>
          </cell>
          <cell r="E7233" t="str">
            <v>0</v>
          </cell>
          <cell r="H7233">
            <v>0</v>
          </cell>
        </row>
        <row r="7234">
          <cell r="D7234" t="str">
            <v>0</v>
          </cell>
          <cell r="E7234" t="str">
            <v>0</v>
          </cell>
          <cell r="H7234">
            <v>0</v>
          </cell>
        </row>
        <row r="7235">
          <cell r="D7235" t="str">
            <v>0</v>
          </cell>
          <cell r="E7235" t="str">
            <v>0</v>
          </cell>
          <cell r="H7235">
            <v>0</v>
          </cell>
        </row>
        <row r="7236">
          <cell r="D7236" t="str">
            <v>0</v>
          </cell>
          <cell r="E7236" t="str">
            <v>0</v>
          </cell>
          <cell r="H7236">
            <v>0</v>
          </cell>
        </row>
        <row r="7237">
          <cell r="D7237" t="str">
            <v>0</v>
          </cell>
          <cell r="E7237" t="str">
            <v>0</v>
          </cell>
          <cell r="H7237">
            <v>0</v>
          </cell>
        </row>
        <row r="7238">
          <cell r="D7238" t="str">
            <v>0</v>
          </cell>
          <cell r="E7238" t="str">
            <v>0</v>
          </cell>
          <cell r="H7238">
            <v>0</v>
          </cell>
        </row>
        <row r="7239">
          <cell r="D7239" t="str">
            <v>0</v>
          </cell>
          <cell r="E7239" t="str">
            <v>0</v>
          </cell>
          <cell r="H7239">
            <v>0</v>
          </cell>
        </row>
        <row r="7240">
          <cell r="D7240" t="str">
            <v>0</v>
          </cell>
          <cell r="E7240" t="str">
            <v>0</v>
          </cell>
          <cell r="H7240">
            <v>0</v>
          </cell>
        </row>
        <row r="7241">
          <cell r="D7241" t="str">
            <v>0</v>
          </cell>
          <cell r="E7241" t="str">
            <v>0</v>
          </cell>
          <cell r="H7241">
            <v>0</v>
          </cell>
        </row>
        <row r="7242">
          <cell r="D7242" t="str">
            <v>0</v>
          </cell>
          <cell r="E7242" t="str">
            <v>0</v>
          </cell>
          <cell r="H7242">
            <v>0</v>
          </cell>
        </row>
        <row r="7243">
          <cell r="D7243" t="str">
            <v>0</v>
          </cell>
          <cell r="E7243" t="str">
            <v>0</v>
          </cell>
          <cell r="H7243">
            <v>0</v>
          </cell>
        </row>
        <row r="7244">
          <cell r="D7244" t="str">
            <v>0</v>
          </cell>
          <cell r="E7244" t="str">
            <v>0</v>
          </cell>
          <cell r="H7244">
            <v>0</v>
          </cell>
        </row>
        <row r="7245">
          <cell r="D7245" t="str">
            <v>0</v>
          </cell>
          <cell r="E7245" t="str">
            <v>0</v>
          </cell>
          <cell r="H7245">
            <v>0</v>
          </cell>
        </row>
        <row r="7246">
          <cell r="D7246" t="str">
            <v>0</v>
          </cell>
          <cell r="E7246" t="str">
            <v>0</v>
          </cell>
          <cell r="H7246">
            <v>0</v>
          </cell>
        </row>
        <row r="7247">
          <cell r="D7247" t="str">
            <v>0</v>
          </cell>
          <cell r="E7247" t="str">
            <v>0</v>
          </cell>
          <cell r="H7247">
            <v>0</v>
          </cell>
        </row>
        <row r="7248">
          <cell r="D7248" t="str">
            <v>0</v>
          </cell>
          <cell r="E7248" t="str">
            <v>0</v>
          </cell>
          <cell r="H7248">
            <v>0</v>
          </cell>
        </row>
        <row r="7249">
          <cell r="D7249" t="str">
            <v>0</v>
          </cell>
          <cell r="E7249" t="str">
            <v>0</v>
          </cell>
          <cell r="H7249">
            <v>0</v>
          </cell>
        </row>
        <row r="7250">
          <cell r="D7250" t="str">
            <v>0</v>
          </cell>
          <cell r="E7250" t="str">
            <v>0</v>
          </cell>
          <cell r="H7250">
            <v>0</v>
          </cell>
        </row>
        <row r="7251">
          <cell r="D7251" t="str">
            <v>0</v>
          </cell>
          <cell r="E7251" t="str">
            <v>0</v>
          </cell>
          <cell r="H7251">
            <v>0</v>
          </cell>
        </row>
        <row r="7252">
          <cell r="D7252" t="str">
            <v>0</v>
          </cell>
          <cell r="E7252" t="str">
            <v>0</v>
          </cell>
          <cell r="H7252">
            <v>0</v>
          </cell>
        </row>
        <row r="7253">
          <cell r="D7253" t="str">
            <v>0</v>
          </cell>
          <cell r="E7253" t="str">
            <v>0</v>
          </cell>
          <cell r="H7253">
            <v>0</v>
          </cell>
        </row>
        <row r="7254">
          <cell r="D7254" t="str">
            <v>0</v>
          </cell>
          <cell r="E7254" t="str">
            <v>0</v>
          </cell>
          <cell r="H7254">
            <v>0</v>
          </cell>
        </row>
        <row r="7255">
          <cell r="D7255" t="str">
            <v>0</v>
          </cell>
          <cell r="E7255" t="str">
            <v>0</v>
          </cell>
          <cell r="H7255">
            <v>0</v>
          </cell>
        </row>
        <row r="7256">
          <cell r="D7256" t="str">
            <v>0</v>
          </cell>
          <cell r="E7256" t="str">
            <v>0</v>
          </cell>
          <cell r="H7256">
            <v>0</v>
          </cell>
        </row>
        <row r="7257">
          <cell r="D7257" t="str">
            <v>0</v>
          </cell>
          <cell r="E7257" t="str">
            <v>0</v>
          </cell>
          <cell r="H7257">
            <v>0</v>
          </cell>
        </row>
        <row r="7258">
          <cell r="D7258" t="str">
            <v>0</v>
          </cell>
          <cell r="E7258" t="str">
            <v>0</v>
          </cell>
          <cell r="H7258">
            <v>0</v>
          </cell>
        </row>
        <row r="7259">
          <cell r="D7259" t="str">
            <v>0</v>
          </cell>
          <cell r="E7259" t="str">
            <v>0</v>
          </cell>
          <cell r="H7259">
            <v>0</v>
          </cell>
        </row>
        <row r="7260">
          <cell r="D7260" t="str">
            <v>0</v>
          </cell>
          <cell r="E7260" t="str">
            <v>0</v>
          </cell>
          <cell r="H7260">
            <v>0</v>
          </cell>
        </row>
        <row r="7261">
          <cell r="D7261" t="str">
            <v>0</v>
          </cell>
          <cell r="E7261" t="str">
            <v>0</v>
          </cell>
          <cell r="H7261">
            <v>0</v>
          </cell>
        </row>
        <row r="7262">
          <cell r="D7262" t="str">
            <v>0</v>
          </cell>
          <cell r="E7262" t="str">
            <v>0</v>
          </cell>
          <cell r="H7262">
            <v>0</v>
          </cell>
        </row>
        <row r="7263">
          <cell r="D7263" t="str">
            <v>0</v>
          </cell>
          <cell r="E7263" t="str">
            <v>0</v>
          </cell>
          <cell r="H7263">
            <v>0</v>
          </cell>
        </row>
        <row r="7264">
          <cell r="D7264" t="str">
            <v>0</v>
          </cell>
          <cell r="E7264" t="str">
            <v>0</v>
          </cell>
          <cell r="H7264">
            <v>0</v>
          </cell>
        </row>
        <row r="7265">
          <cell r="D7265" t="str">
            <v>0</v>
          </cell>
          <cell r="E7265" t="str">
            <v>0</v>
          </cell>
          <cell r="H7265">
            <v>0</v>
          </cell>
        </row>
        <row r="7266">
          <cell r="D7266" t="str">
            <v>0</v>
          </cell>
          <cell r="E7266" t="str">
            <v>0</v>
          </cell>
          <cell r="H7266">
            <v>0</v>
          </cell>
        </row>
        <row r="7267">
          <cell r="D7267" t="str">
            <v>0</v>
          </cell>
          <cell r="E7267" t="str">
            <v>0</v>
          </cell>
          <cell r="H7267">
            <v>0</v>
          </cell>
        </row>
        <row r="7268">
          <cell r="D7268" t="str">
            <v>0</v>
          </cell>
          <cell r="E7268" t="str">
            <v>0</v>
          </cell>
          <cell r="H7268">
            <v>0</v>
          </cell>
        </row>
        <row r="7269">
          <cell r="D7269" t="str">
            <v>0</v>
          </cell>
          <cell r="E7269" t="str">
            <v>0</v>
          </cell>
          <cell r="H7269">
            <v>0</v>
          </cell>
        </row>
        <row r="7270">
          <cell r="D7270" t="str">
            <v>0</v>
          </cell>
          <cell r="E7270" t="str">
            <v>0</v>
          </cell>
          <cell r="H7270">
            <v>0</v>
          </cell>
        </row>
        <row r="7271">
          <cell r="D7271" t="str">
            <v>0</v>
          </cell>
          <cell r="E7271" t="str">
            <v>0</v>
          </cell>
          <cell r="H7271">
            <v>0</v>
          </cell>
        </row>
        <row r="7272">
          <cell r="D7272" t="str">
            <v>0</v>
          </cell>
          <cell r="E7272" t="str">
            <v>0</v>
          </cell>
          <cell r="H7272">
            <v>0</v>
          </cell>
        </row>
        <row r="7273">
          <cell r="D7273" t="str">
            <v>0</v>
          </cell>
          <cell r="E7273" t="str">
            <v>0</v>
          </cell>
          <cell r="H7273">
            <v>0</v>
          </cell>
        </row>
        <row r="7274">
          <cell r="D7274" t="str">
            <v>0</v>
          </cell>
          <cell r="E7274" t="str">
            <v>0</v>
          </cell>
          <cell r="H7274">
            <v>0</v>
          </cell>
        </row>
        <row r="7275">
          <cell r="D7275" t="str">
            <v>0</v>
          </cell>
          <cell r="E7275" t="str">
            <v>0</v>
          </cell>
          <cell r="H7275">
            <v>0</v>
          </cell>
        </row>
        <row r="7276">
          <cell r="D7276" t="str">
            <v>0</v>
          </cell>
          <cell r="E7276" t="str">
            <v>0</v>
          </cell>
          <cell r="H7276">
            <v>0</v>
          </cell>
        </row>
        <row r="7277">
          <cell r="D7277" t="str">
            <v>0</v>
          </cell>
          <cell r="E7277" t="str">
            <v>0</v>
          </cell>
          <cell r="H7277">
            <v>0</v>
          </cell>
        </row>
        <row r="7278">
          <cell r="D7278" t="str">
            <v>0</v>
          </cell>
          <cell r="E7278" t="str">
            <v>0</v>
          </cell>
          <cell r="H7278">
            <v>0</v>
          </cell>
        </row>
        <row r="7279">
          <cell r="D7279" t="str">
            <v>0</v>
          </cell>
          <cell r="E7279" t="str">
            <v>0</v>
          </cell>
          <cell r="H7279">
            <v>0</v>
          </cell>
        </row>
        <row r="7280">
          <cell r="D7280" t="str">
            <v>0</v>
          </cell>
          <cell r="E7280" t="str">
            <v>0</v>
          </cell>
          <cell r="H7280">
            <v>0</v>
          </cell>
        </row>
        <row r="7281">
          <cell r="D7281" t="str">
            <v>0</v>
          </cell>
          <cell r="E7281" t="str">
            <v>0</v>
          </cell>
          <cell r="H7281">
            <v>0</v>
          </cell>
        </row>
        <row r="7282">
          <cell r="D7282" t="str">
            <v>0</v>
          </cell>
          <cell r="E7282" t="str">
            <v>0</v>
          </cell>
          <cell r="H7282">
            <v>0</v>
          </cell>
        </row>
        <row r="7283">
          <cell r="D7283" t="str">
            <v>0</v>
          </cell>
          <cell r="E7283" t="str">
            <v>0</v>
          </cell>
          <cell r="H7283">
            <v>0</v>
          </cell>
        </row>
        <row r="7284">
          <cell r="D7284" t="str">
            <v>0</v>
          </cell>
          <cell r="E7284" t="str">
            <v>0</v>
          </cell>
          <cell r="H7284">
            <v>0</v>
          </cell>
        </row>
        <row r="7285">
          <cell r="D7285" t="str">
            <v>0</v>
          </cell>
          <cell r="E7285" t="str">
            <v>0</v>
          </cell>
          <cell r="H7285">
            <v>0</v>
          </cell>
        </row>
        <row r="7286">
          <cell r="D7286" t="str">
            <v>0</v>
          </cell>
          <cell r="E7286" t="str">
            <v>0</v>
          </cell>
          <cell r="H7286">
            <v>0</v>
          </cell>
        </row>
        <row r="7287">
          <cell r="D7287" t="str">
            <v>0</v>
          </cell>
          <cell r="E7287" t="str">
            <v>0</v>
          </cell>
          <cell r="H7287">
            <v>0</v>
          </cell>
        </row>
        <row r="7288">
          <cell r="D7288" t="str">
            <v>0</v>
          </cell>
          <cell r="E7288" t="str">
            <v>0</v>
          </cell>
          <cell r="H7288">
            <v>0</v>
          </cell>
        </row>
        <row r="7289">
          <cell r="D7289" t="str">
            <v>0</v>
          </cell>
          <cell r="E7289" t="str">
            <v>0</v>
          </cell>
          <cell r="H7289">
            <v>0</v>
          </cell>
        </row>
        <row r="7290">
          <cell r="D7290" t="str">
            <v>0</v>
          </cell>
          <cell r="E7290" t="str">
            <v>0</v>
          </cell>
          <cell r="H7290">
            <v>0</v>
          </cell>
        </row>
        <row r="7291">
          <cell r="D7291" t="str">
            <v>0</v>
          </cell>
          <cell r="E7291" t="str">
            <v>0</v>
          </cell>
          <cell r="H7291">
            <v>0</v>
          </cell>
        </row>
        <row r="7292">
          <cell r="D7292" t="str">
            <v>0</v>
          </cell>
          <cell r="E7292" t="str">
            <v>0</v>
          </cell>
          <cell r="H7292">
            <v>0</v>
          </cell>
        </row>
        <row r="7293">
          <cell r="D7293" t="str">
            <v>0</v>
          </cell>
          <cell r="E7293" t="str">
            <v>0</v>
          </cell>
          <cell r="H7293">
            <v>0</v>
          </cell>
        </row>
        <row r="7294">
          <cell r="D7294" t="str">
            <v>0</v>
          </cell>
          <cell r="E7294" t="str">
            <v>0</v>
          </cell>
          <cell r="H7294">
            <v>0</v>
          </cell>
        </row>
        <row r="7295">
          <cell r="D7295" t="str">
            <v>0</v>
          </cell>
          <cell r="E7295" t="str">
            <v>0</v>
          </cell>
          <cell r="H7295">
            <v>0</v>
          </cell>
        </row>
        <row r="7296">
          <cell r="D7296" t="str">
            <v>0</v>
          </cell>
          <cell r="E7296" t="str">
            <v>0</v>
          </cell>
          <cell r="H7296">
            <v>0</v>
          </cell>
        </row>
        <row r="7297">
          <cell r="D7297" t="str">
            <v>0</v>
          </cell>
          <cell r="E7297" t="str">
            <v>0</v>
          </cell>
          <cell r="H7297">
            <v>0</v>
          </cell>
        </row>
        <row r="7298">
          <cell r="D7298" t="str">
            <v>0</v>
          </cell>
          <cell r="E7298" t="str">
            <v>0</v>
          </cell>
          <cell r="H7298">
            <v>0</v>
          </cell>
        </row>
        <row r="7299">
          <cell r="D7299" t="str">
            <v>0</v>
          </cell>
          <cell r="E7299" t="str">
            <v>0</v>
          </cell>
          <cell r="H7299">
            <v>0</v>
          </cell>
        </row>
        <row r="7300">
          <cell r="D7300" t="str">
            <v>0</v>
          </cell>
          <cell r="E7300" t="str">
            <v>0</v>
          </cell>
          <cell r="H7300">
            <v>0</v>
          </cell>
        </row>
        <row r="7301">
          <cell r="D7301" t="str">
            <v>0</v>
          </cell>
          <cell r="E7301" t="str">
            <v>0</v>
          </cell>
          <cell r="H7301">
            <v>0</v>
          </cell>
        </row>
        <row r="7302">
          <cell r="D7302" t="str">
            <v>0</v>
          </cell>
          <cell r="E7302" t="str">
            <v>0</v>
          </cell>
          <cell r="H7302">
            <v>0</v>
          </cell>
        </row>
        <row r="7303">
          <cell r="D7303" t="str">
            <v>0</v>
          </cell>
          <cell r="E7303" t="str">
            <v>0</v>
          </cell>
          <cell r="H7303">
            <v>0</v>
          </cell>
        </row>
        <row r="7304">
          <cell r="D7304" t="str">
            <v>0</v>
          </cell>
          <cell r="E7304" t="str">
            <v>0</v>
          </cell>
          <cell r="H7304">
            <v>0</v>
          </cell>
        </row>
        <row r="7305">
          <cell r="D7305" t="str">
            <v>0</v>
          </cell>
          <cell r="E7305" t="str">
            <v>0</v>
          </cell>
          <cell r="H7305">
            <v>0</v>
          </cell>
        </row>
        <row r="7306">
          <cell r="D7306" t="str">
            <v>0</v>
          </cell>
          <cell r="E7306" t="str">
            <v>0</v>
          </cell>
          <cell r="H7306">
            <v>0</v>
          </cell>
        </row>
        <row r="7307">
          <cell r="D7307" t="str">
            <v>0</v>
          </cell>
          <cell r="E7307" t="str">
            <v>0</v>
          </cell>
          <cell r="H7307">
            <v>0</v>
          </cell>
        </row>
        <row r="7308">
          <cell r="D7308" t="str">
            <v>0</v>
          </cell>
          <cell r="E7308" t="str">
            <v>0</v>
          </cell>
          <cell r="H7308">
            <v>0</v>
          </cell>
        </row>
        <row r="7309">
          <cell r="D7309" t="str">
            <v>0</v>
          </cell>
          <cell r="E7309" t="str">
            <v>0</v>
          </cell>
          <cell r="H7309">
            <v>0</v>
          </cell>
        </row>
        <row r="7310">
          <cell r="D7310" t="str">
            <v>0</v>
          </cell>
          <cell r="E7310" t="str">
            <v>0</v>
          </cell>
          <cell r="H7310">
            <v>0</v>
          </cell>
        </row>
        <row r="7311">
          <cell r="D7311" t="str">
            <v>0</v>
          </cell>
          <cell r="E7311" t="str">
            <v>0</v>
          </cell>
          <cell r="H7311">
            <v>0</v>
          </cell>
        </row>
        <row r="7312">
          <cell r="D7312" t="str">
            <v>0</v>
          </cell>
          <cell r="E7312" t="str">
            <v>0</v>
          </cell>
          <cell r="H7312">
            <v>0</v>
          </cell>
        </row>
        <row r="7313">
          <cell r="D7313" t="str">
            <v>0</v>
          </cell>
          <cell r="E7313" t="str">
            <v>0</v>
          </cell>
          <cell r="H7313">
            <v>0</v>
          </cell>
        </row>
        <row r="7314">
          <cell r="D7314" t="str">
            <v>0</v>
          </cell>
          <cell r="E7314" t="str">
            <v>0</v>
          </cell>
          <cell r="H7314">
            <v>0</v>
          </cell>
        </row>
        <row r="7315">
          <cell r="D7315" t="str">
            <v>0</v>
          </cell>
          <cell r="E7315" t="str">
            <v>0</v>
          </cell>
          <cell r="H7315">
            <v>0</v>
          </cell>
        </row>
        <row r="7316">
          <cell r="D7316" t="str">
            <v>0</v>
          </cell>
          <cell r="E7316" t="str">
            <v>0</v>
          </cell>
          <cell r="H7316">
            <v>0</v>
          </cell>
        </row>
        <row r="7317">
          <cell r="D7317" t="str">
            <v>0</v>
          </cell>
          <cell r="E7317" t="str">
            <v>0</v>
          </cell>
          <cell r="H7317">
            <v>0</v>
          </cell>
        </row>
        <row r="7318">
          <cell r="D7318" t="str">
            <v>0</v>
          </cell>
          <cell r="E7318" t="str">
            <v>0</v>
          </cell>
          <cell r="H7318">
            <v>0</v>
          </cell>
        </row>
        <row r="7319">
          <cell r="D7319" t="str">
            <v>0</v>
          </cell>
          <cell r="E7319" t="str">
            <v>0</v>
          </cell>
          <cell r="H7319">
            <v>0</v>
          </cell>
        </row>
        <row r="7320">
          <cell r="D7320" t="str">
            <v>0</v>
          </cell>
          <cell r="E7320" t="str">
            <v>0</v>
          </cell>
          <cell r="H7320">
            <v>0</v>
          </cell>
        </row>
        <row r="7321">
          <cell r="D7321" t="str">
            <v>0</v>
          </cell>
          <cell r="E7321" t="str">
            <v>0</v>
          </cell>
          <cell r="H7321">
            <v>0</v>
          </cell>
        </row>
        <row r="7322">
          <cell r="D7322" t="str">
            <v>0</v>
          </cell>
          <cell r="E7322" t="str">
            <v>0</v>
          </cell>
          <cell r="H7322">
            <v>0</v>
          </cell>
        </row>
        <row r="7323">
          <cell r="D7323" t="str">
            <v>0</v>
          </cell>
          <cell r="E7323" t="str">
            <v>0</v>
          </cell>
          <cell r="H7323">
            <v>0</v>
          </cell>
        </row>
        <row r="7324">
          <cell r="D7324" t="str">
            <v>0</v>
          </cell>
          <cell r="E7324" t="str">
            <v>0</v>
          </cell>
          <cell r="H7324">
            <v>0</v>
          </cell>
        </row>
        <row r="7325">
          <cell r="D7325" t="str">
            <v>0</v>
          </cell>
          <cell r="E7325" t="str">
            <v>0</v>
          </cell>
          <cell r="H7325">
            <v>0</v>
          </cell>
        </row>
        <row r="7326">
          <cell r="D7326" t="str">
            <v>0</v>
          </cell>
          <cell r="E7326" t="str">
            <v>0</v>
          </cell>
          <cell r="H7326">
            <v>0</v>
          </cell>
        </row>
        <row r="7327">
          <cell r="D7327" t="str">
            <v>0</v>
          </cell>
          <cell r="E7327" t="str">
            <v>0</v>
          </cell>
          <cell r="H7327">
            <v>0</v>
          </cell>
        </row>
        <row r="7328">
          <cell r="D7328" t="str">
            <v>0</v>
          </cell>
          <cell r="E7328" t="str">
            <v>0</v>
          </cell>
          <cell r="H7328">
            <v>0</v>
          </cell>
        </row>
        <row r="7329">
          <cell r="D7329" t="str">
            <v>0</v>
          </cell>
          <cell r="E7329" t="str">
            <v>0</v>
          </cell>
          <cell r="H7329">
            <v>0</v>
          </cell>
        </row>
        <row r="7330">
          <cell r="D7330" t="str">
            <v>0</v>
          </cell>
          <cell r="E7330" t="str">
            <v>0</v>
          </cell>
          <cell r="H7330">
            <v>0</v>
          </cell>
        </row>
        <row r="7331">
          <cell r="D7331" t="str">
            <v>0</v>
          </cell>
          <cell r="E7331" t="str">
            <v>0</v>
          </cell>
          <cell r="H7331">
            <v>0</v>
          </cell>
        </row>
        <row r="7332">
          <cell r="D7332" t="str">
            <v>0</v>
          </cell>
          <cell r="E7332" t="str">
            <v>0</v>
          </cell>
          <cell r="H7332">
            <v>0</v>
          </cell>
        </row>
        <row r="7333">
          <cell r="D7333" t="str">
            <v>0</v>
          </cell>
          <cell r="E7333" t="str">
            <v>0</v>
          </cell>
          <cell r="H7333">
            <v>0</v>
          </cell>
        </row>
        <row r="7334">
          <cell r="D7334" t="str">
            <v>0</v>
          </cell>
          <cell r="E7334" t="str">
            <v>0</v>
          </cell>
          <cell r="H7334">
            <v>0</v>
          </cell>
        </row>
        <row r="7335">
          <cell r="D7335" t="str">
            <v>0</v>
          </cell>
          <cell r="E7335" t="str">
            <v>0</v>
          </cell>
          <cell r="H7335">
            <v>0</v>
          </cell>
        </row>
        <row r="7336">
          <cell r="D7336" t="str">
            <v>0</v>
          </cell>
          <cell r="E7336" t="str">
            <v>0</v>
          </cell>
          <cell r="H7336">
            <v>0</v>
          </cell>
        </row>
        <row r="7337">
          <cell r="D7337" t="str">
            <v>0</v>
          </cell>
          <cell r="E7337" t="str">
            <v>0</v>
          </cell>
          <cell r="H7337">
            <v>0</v>
          </cell>
        </row>
        <row r="7338">
          <cell r="D7338" t="str">
            <v>0</v>
          </cell>
          <cell r="E7338" t="str">
            <v>0</v>
          </cell>
          <cell r="H7338">
            <v>0</v>
          </cell>
        </row>
        <row r="7339">
          <cell r="D7339" t="str">
            <v>0</v>
          </cell>
          <cell r="E7339" t="str">
            <v>0</v>
          </cell>
          <cell r="H7339">
            <v>0</v>
          </cell>
        </row>
        <row r="7340">
          <cell r="D7340" t="str">
            <v>0</v>
          </cell>
          <cell r="E7340" t="str">
            <v>0</v>
          </cell>
          <cell r="H7340">
            <v>0</v>
          </cell>
        </row>
        <row r="7341">
          <cell r="D7341" t="str">
            <v>0</v>
          </cell>
          <cell r="E7341" t="str">
            <v>0</v>
          </cell>
          <cell r="H7341">
            <v>0</v>
          </cell>
        </row>
        <row r="7342">
          <cell r="D7342" t="str">
            <v>0</v>
          </cell>
          <cell r="E7342" t="str">
            <v>0</v>
          </cell>
          <cell r="H7342">
            <v>0</v>
          </cell>
        </row>
        <row r="7343">
          <cell r="D7343" t="str">
            <v>0</v>
          </cell>
          <cell r="E7343" t="str">
            <v>0</v>
          </cell>
          <cell r="H7343">
            <v>0</v>
          </cell>
        </row>
        <row r="7344">
          <cell r="D7344" t="str">
            <v>0</v>
          </cell>
          <cell r="E7344" t="str">
            <v>0</v>
          </cell>
          <cell r="H7344">
            <v>0</v>
          </cell>
        </row>
        <row r="7345">
          <cell r="D7345" t="str">
            <v>0</v>
          </cell>
          <cell r="E7345" t="str">
            <v>0</v>
          </cell>
          <cell r="H7345">
            <v>0</v>
          </cell>
        </row>
        <row r="7346">
          <cell r="D7346" t="str">
            <v>0</v>
          </cell>
          <cell r="E7346" t="str">
            <v>0</v>
          </cell>
          <cell r="H7346">
            <v>0</v>
          </cell>
        </row>
        <row r="7347">
          <cell r="D7347" t="str">
            <v>0</v>
          </cell>
          <cell r="E7347" t="str">
            <v>0</v>
          </cell>
          <cell r="H7347">
            <v>0</v>
          </cell>
        </row>
        <row r="7348">
          <cell r="D7348" t="str">
            <v>0</v>
          </cell>
          <cell r="E7348" t="str">
            <v>0</v>
          </cell>
          <cell r="H7348">
            <v>0</v>
          </cell>
        </row>
        <row r="7349">
          <cell r="D7349" t="str">
            <v>0</v>
          </cell>
          <cell r="E7349" t="str">
            <v>0</v>
          </cell>
          <cell r="H7349">
            <v>0</v>
          </cell>
        </row>
        <row r="7350">
          <cell r="D7350" t="str">
            <v>0</v>
          </cell>
          <cell r="E7350" t="str">
            <v>0</v>
          </cell>
          <cell r="H7350">
            <v>0</v>
          </cell>
        </row>
        <row r="7351">
          <cell r="D7351" t="str">
            <v>0</v>
          </cell>
          <cell r="E7351" t="str">
            <v>0</v>
          </cell>
          <cell r="H7351">
            <v>0</v>
          </cell>
        </row>
        <row r="7352">
          <cell r="D7352" t="str">
            <v>0</v>
          </cell>
          <cell r="E7352" t="str">
            <v>0</v>
          </cell>
          <cell r="H7352">
            <v>0</v>
          </cell>
        </row>
        <row r="7353">
          <cell r="D7353" t="str">
            <v>0</v>
          </cell>
          <cell r="E7353" t="str">
            <v>0</v>
          </cell>
          <cell r="H7353">
            <v>0</v>
          </cell>
        </row>
        <row r="7354">
          <cell r="D7354" t="str">
            <v>0</v>
          </cell>
          <cell r="E7354" t="str">
            <v>0</v>
          </cell>
          <cell r="H7354">
            <v>0</v>
          </cell>
        </row>
        <row r="7355">
          <cell r="D7355" t="str">
            <v>0</v>
          </cell>
          <cell r="E7355" t="str">
            <v>0</v>
          </cell>
          <cell r="H7355">
            <v>0</v>
          </cell>
        </row>
        <row r="7356">
          <cell r="D7356" t="str">
            <v>0</v>
          </cell>
          <cell r="E7356" t="str">
            <v>0</v>
          </cell>
          <cell r="H7356">
            <v>0</v>
          </cell>
        </row>
        <row r="7357">
          <cell r="D7357" t="str">
            <v>0</v>
          </cell>
          <cell r="E7357" t="str">
            <v>0</v>
          </cell>
          <cell r="H7357">
            <v>0</v>
          </cell>
        </row>
        <row r="7358">
          <cell r="D7358" t="str">
            <v>0</v>
          </cell>
          <cell r="E7358" t="str">
            <v>0</v>
          </cell>
          <cell r="H7358">
            <v>0</v>
          </cell>
        </row>
        <row r="7359">
          <cell r="D7359" t="str">
            <v>0</v>
          </cell>
          <cell r="E7359" t="str">
            <v>0</v>
          </cell>
          <cell r="H7359">
            <v>0</v>
          </cell>
        </row>
        <row r="7360">
          <cell r="D7360" t="str">
            <v>0</v>
          </cell>
          <cell r="E7360" t="str">
            <v>0</v>
          </cell>
          <cell r="H7360">
            <v>0</v>
          </cell>
        </row>
        <row r="7361">
          <cell r="D7361" t="str">
            <v>0</v>
          </cell>
          <cell r="E7361" t="str">
            <v>0</v>
          </cell>
          <cell r="H7361">
            <v>0</v>
          </cell>
        </row>
        <row r="7362">
          <cell r="D7362" t="str">
            <v>0</v>
          </cell>
          <cell r="E7362" t="str">
            <v>0</v>
          </cell>
          <cell r="H7362">
            <v>0</v>
          </cell>
        </row>
        <row r="7363">
          <cell r="D7363" t="str">
            <v>0</v>
          </cell>
          <cell r="E7363" t="str">
            <v>0</v>
          </cell>
          <cell r="H7363">
            <v>0</v>
          </cell>
        </row>
        <row r="7364">
          <cell r="D7364" t="str">
            <v>0</v>
          </cell>
          <cell r="E7364" t="str">
            <v>0</v>
          </cell>
          <cell r="H7364">
            <v>0</v>
          </cell>
        </row>
        <row r="7365">
          <cell r="D7365" t="str">
            <v>0</v>
          </cell>
          <cell r="E7365" t="str">
            <v>0</v>
          </cell>
          <cell r="H7365">
            <v>0</v>
          </cell>
        </row>
        <row r="7366">
          <cell r="D7366" t="str">
            <v>0</v>
          </cell>
          <cell r="E7366" t="str">
            <v>0</v>
          </cell>
          <cell r="H7366">
            <v>0</v>
          </cell>
        </row>
        <row r="7367">
          <cell r="D7367" t="str">
            <v>0</v>
          </cell>
          <cell r="E7367" t="str">
            <v>0</v>
          </cell>
          <cell r="H7367">
            <v>0</v>
          </cell>
        </row>
        <row r="7368">
          <cell r="D7368" t="str">
            <v>0</v>
          </cell>
          <cell r="E7368" t="str">
            <v>0</v>
          </cell>
          <cell r="H7368">
            <v>0</v>
          </cell>
        </row>
        <row r="7369">
          <cell r="D7369" t="str">
            <v>0</v>
          </cell>
          <cell r="E7369" t="str">
            <v>0</v>
          </cell>
          <cell r="H7369">
            <v>0</v>
          </cell>
        </row>
        <row r="7370">
          <cell r="D7370" t="str">
            <v>0</v>
          </cell>
          <cell r="E7370" t="str">
            <v>0</v>
          </cell>
          <cell r="H7370">
            <v>0</v>
          </cell>
        </row>
        <row r="7371">
          <cell r="D7371" t="str">
            <v>0</v>
          </cell>
          <cell r="E7371" t="str">
            <v>0</v>
          </cell>
          <cell r="H7371">
            <v>0</v>
          </cell>
        </row>
        <row r="7372">
          <cell r="D7372" t="str">
            <v>0</v>
          </cell>
          <cell r="E7372" t="str">
            <v>0</v>
          </cell>
          <cell r="H7372">
            <v>0</v>
          </cell>
        </row>
        <row r="7373">
          <cell r="D7373" t="str">
            <v>0</v>
          </cell>
          <cell r="E7373" t="str">
            <v>0</v>
          </cell>
          <cell r="H7373">
            <v>0</v>
          </cell>
        </row>
        <row r="7374">
          <cell r="D7374" t="str">
            <v>0</v>
          </cell>
          <cell r="E7374" t="str">
            <v>0</v>
          </cell>
          <cell r="H7374">
            <v>0</v>
          </cell>
        </row>
        <row r="7375">
          <cell r="D7375" t="str">
            <v>0</v>
          </cell>
          <cell r="E7375" t="str">
            <v>0</v>
          </cell>
          <cell r="H7375">
            <v>0</v>
          </cell>
        </row>
        <row r="7376">
          <cell r="D7376" t="str">
            <v>0</v>
          </cell>
          <cell r="E7376" t="str">
            <v>0</v>
          </cell>
          <cell r="H7376">
            <v>0</v>
          </cell>
        </row>
        <row r="7377">
          <cell r="D7377" t="str">
            <v>0</v>
          </cell>
          <cell r="E7377" t="str">
            <v>0</v>
          </cell>
          <cell r="H7377">
            <v>0</v>
          </cell>
        </row>
        <row r="7378">
          <cell r="D7378" t="str">
            <v>0</v>
          </cell>
          <cell r="E7378" t="str">
            <v>0</v>
          </cell>
          <cell r="H7378">
            <v>0</v>
          </cell>
        </row>
        <row r="7379">
          <cell r="D7379" t="str">
            <v>0</v>
          </cell>
          <cell r="E7379" t="str">
            <v>0</v>
          </cell>
          <cell r="H7379">
            <v>0</v>
          </cell>
        </row>
        <row r="7380">
          <cell r="D7380" t="str">
            <v>0</v>
          </cell>
          <cell r="E7380" t="str">
            <v>0</v>
          </cell>
          <cell r="H7380">
            <v>0</v>
          </cell>
        </row>
        <row r="7381">
          <cell r="D7381" t="str">
            <v>0</v>
          </cell>
          <cell r="E7381" t="str">
            <v>0</v>
          </cell>
          <cell r="H7381">
            <v>0</v>
          </cell>
        </row>
        <row r="7382">
          <cell r="D7382" t="str">
            <v>0</v>
          </cell>
          <cell r="E7382" t="str">
            <v>0</v>
          </cell>
          <cell r="H7382">
            <v>0</v>
          </cell>
        </row>
        <row r="7383">
          <cell r="D7383" t="str">
            <v>0</v>
          </cell>
          <cell r="E7383" t="str">
            <v>0</v>
          </cell>
          <cell r="H7383">
            <v>0</v>
          </cell>
        </row>
        <row r="7384">
          <cell r="D7384" t="str">
            <v>0</v>
          </cell>
          <cell r="E7384" t="str">
            <v>0</v>
          </cell>
          <cell r="H7384">
            <v>0</v>
          </cell>
        </row>
        <row r="7385">
          <cell r="D7385" t="str">
            <v>0</v>
          </cell>
          <cell r="E7385" t="str">
            <v>0</v>
          </cell>
          <cell r="H7385">
            <v>0</v>
          </cell>
        </row>
        <row r="7386">
          <cell r="D7386" t="str">
            <v>0</v>
          </cell>
          <cell r="E7386" t="str">
            <v>0</v>
          </cell>
          <cell r="H7386">
            <v>0</v>
          </cell>
        </row>
        <row r="7387">
          <cell r="D7387" t="str">
            <v>0</v>
          </cell>
          <cell r="E7387" t="str">
            <v>0</v>
          </cell>
          <cell r="H7387">
            <v>0</v>
          </cell>
        </row>
        <row r="7388">
          <cell r="D7388" t="str">
            <v>0</v>
          </cell>
          <cell r="E7388" t="str">
            <v>0</v>
          </cell>
          <cell r="H7388">
            <v>0</v>
          </cell>
        </row>
        <row r="7389">
          <cell r="D7389" t="str">
            <v>0</v>
          </cell>
          <cell r="E7389" t="str">
            <v>0</v>
          </cell>
          <cell r="H7389">
            <v>0</v>
          </cell>
        </row>
        <row r="7390">
          <cell r="D7390" t="str">
            <v>0</v>
          </cell>
          <cell r="E7390" t="str">
            <v>0</v>
          </cell>
          <cell r="H7390">
            <v>0</v>
          </cell>
        </row>
        <row r="7391">
          <cell r="D7391" t="str">
            <v>0</v>
          </cell>
          <cell r="E7391" t="str">
            <v>0</v>
          </cell>
          <cell r="H7391">
            <v>0</v>
          </cell>
        </row>
        <row r="7392">
          <cell r="D7392" t="str">
            <v>0</v>
          </cell>
          <cell r="E7392" t="str">
            <v>0</v>
          </cell>
          <cell r="H7392">
            <v>0</v>
          </cell>
        </row>
        <row r="7393">
          <cell r="D7393" t="str">
            <v>0</v>
          </cell>
          <cell r="E7393" t="str">
            <v>0</v>
          </cell>
          <cell r="H7393">
            <v>0</v>
          </cell>
        </row>
        <row r="7394">
          <cell r="D7394" t="str">
            <v>0</v>
          </cell>
          <cell r="E7394" t="str">
            <v>0</v>
          </cell>
          <cell r="H7394">
            <v>0</v>
          </cell>
        </row>
        <row r="7395">
          <cell r="D7395" t="str">
            <v>0</v>
          </cell>
          <cell r="E7395" t="str">
            <v>0</v>
          </cell>
          <cell r="H7395">
            <v>0</v>
          </cell>
        </row>
        <row r="7396">
          <cell r="D7396" t="str">
            <v>0</v>
          </cell>
          <cell r="E7396" t="str">
            <v>0</v>
          </cell>
          <cell r="H7396">
            <v>0</v>
          </cell>
        </row>
        <row r="7397">
          <cell r="D7397" t="str">
            <v>0</v>
          </cell>
          <cell r="E7397" t="str">
            <v>0</v>
          </cell>
          <cell r="H7397">
            <v>0</v>
          </cell>
        </row>
        <row r="7398">
          <cell r="D7398" t="str">
            <v>0</v>
          </cell>
          <cell r="E7398" t="str">
            <v>0</v>
          </cell>
          <cell r="H7398">
            <v>0</v>
          </cell>
        </row>
        <row r="7399">
          <cell r="D7399" t="str">
            <v>0</v>
          </cell>
          <cell r="E7399" t="str">
            <v>0</v>
          </cell>
          <cell r="H7399">
            <v>0</v>
          </cell>
        </row>
        <row r="7400">
          <cell r="D7400" t="str">
            <v>0</v>
          </cell>
          <cell r="E7400" t="str">
            <v>0</v>
          </cell>
          <cell r="H7400">
            <v>0</v>
          </cell>
        </row>
        <row r="7401">
          <cell r="D7401" t="str">
            <v>0</v>
          </cell>
          <cell r="E7401" t="str">
            <v>0</v>
          </cell>
          <cell r="H7401">
            <v>0</v>
          </cell>
        </row>
        <row r="7402">
          <cell r="D7402" t="str">
            <v>0</v>
          </cell>
          <cell r="E7402" t="str">
            <v>0</v>
          </cell>
          <cell r="H7402">
            <v>0</v>
          </cell>
        </row>
        <row r="7403">
          <cell r="D7403" t="str">
            <v>0</v>
          </cell>
          <cell r="E7403" t="str">
            <v>0</v>
          </cell>
          <cell r="H7403">
            <v>0</v>
          </cell>
        </row>
        <row r="7404">
          <cell r="D7404" t="str">
            <v>0</v>
          </cell>
          <cell r="E7404" t="str">
            <v>0</v>
          </cell>
          <cell r="H7404">
            <v>0</v>
          </cell>
        </row>
        <row r="7405">
          <cell r="D7405" t="str">
            <v>0</v>
          </cell>
          <cell r="E7405" t="str">
            <v>0</v>
          </cell>
          <cell r="H7405">
            <v>0</v>
          </cell>
        </row>
        <row r="7406">
          <cell r="D7406" t="str">
            <v>0</v>
          </cell>
          <cell r="E7406" t="str">
            <v>0</v>
          </cell>
          <cell r="H7406">
            <v>0</v>
          </cell>
        </row>
        <row r="7407">
          <cell r="D7407" t="str">
            <v>0</v>
          </cell>
          <cell r="E7407" t="str">
            <v>0</v>
          </cell>
          <cell r="H7407">
            <v>0</v>
          </cell>
        </row>
        <row r="7408">
          <cell r="D7408" t="str">
            <v>0</v>
          </cell>
          <cell r="E7408" t="str">
            <v>0</v>
          </cell>
          <cell r="H7408">
            <v>0</v>
          </cell>
        </row>
        <row r="7409">
          <cell r="D7409" t="str">
            <v>0</v>
          </cell>
          <cell r="E7409" t="str">
            <v>0</v>
          </cell>
          <cell r="H7409">
            <v>0</v>
          </cell>
        </row>
        <row r="7410">
          <cell r="D7410" t="str">
            <v>0</v>
          </cell>
          <cell r="E7410" t="str">
            <v>0</v>
          </cell>
          <cell r="H7410">
            <v>0</v>
          </cell>
        </row>
        <row r="7411">
          <cell r="D7411" t="str">
            <v>0</v>
          </cell>
          <cell r="E7411" t="str">
            <v>0</v>
          </cell>
          <cell r="H7411">
            <v>0</v>
          </cell>
        </row>
        <row r="7412">
          <cell r="D7412" t="str">
            <v>0</v>
          </cell>
          <cell r="E7412" t="str">
            <v>0</v>
          </cell>
          <cell r="H7412">
            <v>0</v>
          </cell>
        </row>
        <row r="7413">
          <cell r="D7413" t="str">
            <v>0</v>
          </cell>
          <cell r="E7413" t="str">
            <v>0</v>
          </cell>
          <cell r="H7413">
            <v>0</v>
          </cell>
        </row>
        <row r="7414">
          <cell r="D7414" t="str">
            <v>0</v>
          </cell>
          <cell r="E7414" t="str">
            <v>0</v>
          </cell>
          <cell r="H7414">
            <v>0</v>
          </cell>
        </row>
        <row r="7415">
          <cell r="D7415" t="str">
            <v>0</v>
          </cell>
          <cell r="E7415" t="str">
            <v>0</v>
          </cell>
          <cell r="H7415">
            <v>0</v>
          </cell>
        </row>
        <row r="7416">
          <cell r="D7416" t="str">
            <v>0</v>
          </cell>
          <cell r="E7416" t="str">
            <v>0</v>
          </cell>
          <cell r="H7416">
            <v>0</v>
          </cell>
        </row>
        <row r="7417">
          <cell r="D7417" t="str">
            <v>0</v>
          </cell>
          <cell r="E7417" t="str">
            <v>0</v>
          </cell>
          <cell r="H7417">
            <v>0</v>
          </cell>
        </row>
        <row r="7418">
          <cell r="D7418" t="str">
            <v>0</v>
          </cell>
          <cell r="E7418" t="str">
            <v>0</v>
          </cell>
          <cell r="H7418">
            <v>0</v>
          </cell>
        </row>
        <row r="7419">
          <cell r="D7419" t="str">
            <v>0</v>
          </cell>
          <cell r="E7419" t="str">
            <v>0</v>
          </cell>
          <cell r="H7419">
            <v>0</v>
          </cell>
        </row>
        <row r="7420">
          <cell r="D7420" t="str">
            <v>0</v>
          </cell>
          <cell r="E7420" t="str">
            <v>0</v>
          </cell>
          <cell r="H7420">
            <v>0</v>
          </cell>
        </row>
        <row r="7421">
          <cell r="D7421" t="str">
            <v>0</v>
          </cell>
          <cell r="E7421" t="str">
            <v>0</v>
          </cell>
          <cell r="H7421">
            <v>0</v>
          </cell>
        </row>
        <row r="7422">
          <cell r="D7422" t="str">
            <v>0</v>
          </cell>
          <cell r="E7422" t="str">
            <v>0</v>
          </cell>
          <cell r="H7422">
            <v>0</v>
          </cell>
        </row>
        <row r="7423">
          <cell r="D7423" t="str">
            <v>0</v>
          </cell>
          <cell r="E7423" t="str">
            <v>0</v>
          </cell>
          <cell r="H7423">
            <v>0</v>
          </cell>
        </row>
        <row r="7424">
          <cell r="D7424" t="str">
            <v>0</v>
          </cell>
          <cell r="E7424" t="str">
            <v>0</v>
          </cell>
          <cell r="H7424">
            <v>0</v>
          </cell>
        </row>
        <row r="7425">
          <cell r="D7425" t="str">
            <v>0</v>
          </cell>
          <cell r="E7425" t="str">
            <v>0</v>
          </cell>
          <cell r="H7425">
            <v>0</v>
          </cell>
        </row>
        <row r="7426">
          <cell r="D7426" t="str">
            <v>0</v>
          </cell>
          <cell r="E7426" t="str">
            <v>0</v>
          </cell>
          <cell r="H7426">
            <v>0</v>
          </cell>
        </row>
        <row r="7427">
          <cell r="D7427" t="str">
            <v>0</v>
          </cell>
          <cell r="E7427" t="str">
            <v>0</v>
          </cell>
          <cell r="H7427">
            <v>0</v>
          </cell>
        </row>
        <row r="7428">
          <cell r="D7428" t="str">
            <v>0</v>
          </cell>
          <cell r="E7428" t="str">
            <v>0</v>
          </cell>
          <cell r="H7428">
            <v>0</v>
          </cell>
        </row>
        <row r="7429">
          <cell r="D7429" t="str">
            <v>0</v>
          </cell>
          <cell r="E7429" t="str">
            <v>0</v>
          </cell>
          <cell r="H7429">
            <v>0</v>
          </cell>
        </row>
        <row r="7430">
          <cell r="D7430" t="str">
            <v>0</v>
          </cell>
          <cell r="E7430" t="str">
            <v>0</v>
          </cell>
          <cell r="H7430">
            <v>0</v>
          </cell>
        </row>
        <row r="7431">
          <cell r="D7431" t="str">
            <v>0</v>
          </cell>
          <cell r="E7431" t="str">
            <v>0</v>
          </cell>
          <cell r="H7431">
            <v>0</v>
          </cell>
        </row>
        <row r="7432">
          <cell r="D7432" t="str">
            <v>0</v>
          </cell>
          <cell r="E7432" t="str">
            <v>0</v>
          </cell>
          <cell r="H7432">
            <v>0</v>
          </cell>
        </row>
        <row r="7433">
          <cell r="D7433" t="str">
            <v>0</v>
          </cell>
          <cell r="E7433" t="str">
            <v>0</v>
          </cell>
          <cell r="H7433">
            <v>0</v>
          </cell>
        </row>
        <row r="7434">
          <cell r="D7434" t="str">
            <v>0</v>
          </cell>
          <cell r="E7434" t="str">
            <v>0</v>
          </cell>
          <cell r="H7434">
            <v>0</v>
          </cell>
        </row>
        <row r="7435">
          <cell r="D7435" t="str">
            <v>0</v>
          </cell>
          <cell r="E7435" t="str">
            <v>0</v>
          </cell>
          <cell r="H7435">
            <v>0</v>
          </cell>
        </row>
        <row r="7436">
          <cell r="D7436" t="str">
            <v>0</v>
          </cell>
          <cell r="E7436" t="str">
            <v>0</v>
          </cell>
          <cell r="H7436">
            <v>0</v>
          </cell>
        </row>
        <row r="7437">
          <cell r="D7437" t="str">
            <v>0</v>
          </cell>
          <cell r="E7437" t="str">
            <v>0</v>
          </cell>
          <cell r="H7437">
            <v>0</v>
          </cell>
        </row>
        <row r="7438">
          <cell r="D7438" t="str">
            <v>0</v>
          </cell>
          <cell r="E7438" t="str">
            <v>0</v>
          </cell>
          <cell r="H7438">
            <v>0</v>
          </cell>
        </row>
        <row r="7439">
          <cell r="D7439" t="str">
            <v>0</v>
          </cell>
          <cell r="E7439" t="str">
            <v>0</v>
          </cell>
          <cell r="H7439">
            <v>0</v>
          </cell>
        </row>
        <row r="7440">
          <cell r="D7440" t="str">
            <v>0</v>
          </cell>
          <cell r="E7440" t="str">
            <v>0</v>
          </cell>
          <cell r="H7440">
            <v>0</v>
          </cell>
        </row>
        <row r="7441">
          <cell r="D7441" t="str">
            <v>0</v>
          </cell>
          <cell r="E7441" t="str">
            <v>0</v>
          </cell>
          <cell r="H7441">
            <v>0</v>
          </cell>
        </row>
        <row r="7442">
          <cell r="D7442" t="str">
            <v>0</v>
          </cell>
          <cell r="E7442" t="str">
            <v>0</v>
          </cell>
          <cell r="H7442">
            <v>0</v>
          </cell>
        </row>
        <row r="7443">
          <cell r="D7443" t="str">
            <v>0</v>
          </cell>
          <cell r="E7443" t="str">
            <v>0</v>
          </cell>
          <cell r="H7443">
            <v>0</v>
          </cell>
        </row>
        <row r="7444">
          <cell r="D7444" t="str">
            <v>0</v>
          </cell>
          <cell r="E7444" t="str">
            <v>0</v>
          </cell>
          <cell r="H7444">
            <v>0</v>
          </cell>
        </row>
        <row r="7445">
          <cell r="D7445" t="str">
            <v>0</v>
          </cell>
          <cell r="E7445" t="str">
            <v>0</v>
          </cell>
          <cell r="H7445">
            <v>0</v>
          </cell>
        </row>
        <row r="7446">
          <cell r="D7446" t="str">
            <v>0</v>
          </cell>
          <cell r="E7446" t="str">
            <v>0</v>
          </cell>
          <cell r="H7446">
            <v>0</v>
          </cell>
        </row>
        <row r="7447">
          <cell r="D7447" t="str">
            <v>0</v>
          </cell>
          <cell r="E7447" t="str">
            <v>0</v>
          </cell>
          <cell r="H7447">
            <v>0</v>
          </cell>
        </row>
        <row r="7448">
          <cell r="D7448" t="str">
            <v>0</v>
          </cell>
          <cell r="E7448" t="str">
            <v>0</v>
          </cell>
          <cell r="H7448">
            <v>0</v>
          </cell>
        </row>
        <row r="7449">
          <cell r="D7449" t="str">
            <v>0</v>
          </cell>
          <cell r="E7449" t="str">
            <v>0</v>
          </cell>
          <cell r="H7449">
            <v>0</v>
          </cell>
        </row>
        <row r="7450">
          <cell r="D7450" t="str">
            <v>0</v>
          </cell>
          <cell r="E7450" t="str">
            <v>0</v>
          </cell>
          <cell r="H7450">
            <v>0</v>
          </cell>
        </row>
        <row r="7451">
          <cell r="D7451" t="str">
            <v>0</v>
          </cell>
          <cell r="E7451" t="str">
            <v>0</v>
          </cell>
          <cell r="H7451">
            <v>0</v>
          </cell>
        </row>
        <row r="7452">
          <cell r="D7452" t="str">
            <v>0</v>
          </cell>
          <cell r="E7452" t="str">
            <v>0</v>
          </cell>
          <cell r="H7452">
            <v>0</v>
          </cell>
        </row>
        <row r="7453">
          <cell r="D7453" t="str">
            <v>0</v>
          </cell>
          <cell r="E7453" t="str">
            <v>0</v>
          </cell>
          <cell r="H7453">
            <v>0</v>
          </cell>
        </row>
        <row r="7454">
          <cell r="D7454" t="str">
            <v>0</v>
          </cell>
          <cell r="E7454" t="str">
            <v>0</v>
          </cell>
          <cell r="H7454">
            <v>0</v>
          </cell>
        </row>
        <row r="7455">
          <cell r="D7455" t="str">
            <v>0</v>
          </cell>
          <cell r="E7455" t="str">
            <v>0</v>
          </cell>
          <cell r="H7455">
            <v>0</v>
          </cell>
        </row>
        <row r="7456">
          <cell r="D7456" t="str">
            <v>0</v>
          </cell>
          <cell r="E7456" t="str">
            <v>0</v>
          </cell>
          <cell r="H7456">
            <v>0</v>
          </cell>
        </row>
        <row r="7457">
          <cell r="D7457" t="str">
            <v>0</v>
          </cell>
          <cell r="E7457" t="str">
            <v>0</v>
          </cell>
          <cell r="H7457">
            <v>0</v>
          </cell>
        </row>
        <row r="7458">
          <cell r="D7458" t="str">
            <v>0</v>
          </cell>
          <cell r="E7458" t="str">
            <v>0</v>
          </cell>
          <cell r="H7458">
            <v>0</v>
          </cell>
        </row>
        <row r="7459">
          <cell r="D7459" t="str">
            <v>0</v>
          </cell>
          <cell r="E7459" t="str">
            <v>0</v>
          </cell>
          <cell r="H7459">
            <v>0</v>
          </cell>
        </row>
        <row r="7460">
          <cell r="D7460" t="str">
            <v>0</v>
          </cell>
          <cell r="E7460" t="str">
            <v>0</v>
          </cell>
          <cell r="H7460">
            <v>0</v>
          </cell>
        </row>
        <row r="7461">
          <cell r="D7461" t="str">
            <v>0</v>
          </cell>
          <cell r="E7461" t="str">
            <v>0</v>
          </cell>
          <cell r="H7461">
            <v>0</v>
          </cell>
        </row>
        <row r="7462">
          <cell r="D7462" t="str">
            <v>0</v>
          </cell>
          <cell r="E7462" t="str">
            <v>0</v>
          </cell>
          <cell r="H7462">
            <v>0</v>
          </cell>
        </row>
        <row r="7463">
          <cell r="D7463" t="str">
            <v>0</v>
          </cell>
          <cell r="E7463" t="str">
            <v>0</v>
          </cell>
          <cell r="H7463">
            <v>0</v>
          </cell>
        </row>
        <row r="7464">
          <cell r="D7464" t="str">
            <v>0</v>
          </cell>
          <cell r="E7464" t="str">
            <v>0</v>
          </cell>
          <cell r="H7464">
            <v>0</v>
          </cell>
        </row>
        <row r="7465">
          <cell r="D7465" t="str">
            <v>0</v>
          </cell>
          <cell r="E7465" t="str">
            <v>0</v>
          </cell>
          <cell r="H7465">
            <v>0</v>
          </cell>
        </row>
        <row r="7466">
          <cell r="D7466" t="str">
            <v>0</v>
          </cell>
          <cell r="E7466" t="str">
            <v>0</v>
          </cell>
          <cell r="H7466">
            <v>0</v>
          </cell>
        </row>
        <row r="7467">
          <cell r="D7467" t="str">
            <v>0</v>
          </cell>
          <cell r="E7467" t="str">
            <v>0</v>
          </cell>
          <cell r="H7467">
            <v>0</v>
          </cell>
        </row>
        <row r="7468">
          <cell r="D7468" t="str">
            <v>0</v>
          </cell>
          <cell r="E7468" t="str">
            <v>0</v>
          </cell>
          <cell r="H7468">
            <v>0</v>
          </cell>
        </row>
        <row r="7469">
          <cell r="D7469" t="str">
            <v>0</v>
          </cell>
          <cell r="E7469" t="str">
            <v>0</v>
          </cell>
          <cell r="H7469">
            <v>0</v>
          </cell>
        </row>
        <row r="7470">
          <cell r="D7470" t="str">
            <v>0</v>
          </cell>
          <cell r="E7470" t="str">
            <v>0</v>
          </cell>
          <cell r="H7470">
            <v>0</v>
          </cell>
        </row>
        <row r="7471">
          <cell r="D7471" t="str">
            <v>0</v>
          </cell>
          <cell r="E7471" t="str">
            <v>0</v>
          </cell>
          <cell r="H7471">
            <v>0</v>
          </cell>
        </row>
        <row r="7472">
          <cell r="D7472" t="str">
            <v>0</v>
          </cell>
          <cell r="E7472" t="str">
            <v>0</v>
          </cell>
          <cell r="H7472">
            <v>0</v>
          </cell>
        </row>
        <row r="7473">
          <cell r="D7473" t="str">
            <v>0</v>
          </cell>
          <cell r="E7473" t="str">
            <v>0</v>
          </cell>
          <cell r="H7473">
            <v>0</v>
          </cell>
        </row>
        <row r="7474">
          <cell r="D7474" t="str">
            <v>0</v>
          </cell>
          <cell r="E7474" t="str">
            <v>0</v>
          </cell>
          <cell r="H7474">
            <v>0</v>
          </cell>
        </row>
        <row r="7475">
          <cell r="D7475" t="str">
            <v>0</v>
          </cell>
          <cell r="E7475" t="str">
            <v>0</v>
          </cell>
          <cell r="H7475">
            <v>0</v>
          </cell>
        </row>
        <row r="7476">
          <cell r="D7476" t="str">
            <v>0</v>
          </cell>
          <cell r="E7476" t="str">
            <v>0</v>
          </cell>
          <cell r="H7476">
            <v>0</v>
          </cell>
        </row>
        <row r="7477">
          <cell r="D7477" t="str">
            <v>0</v>
          </cell>
          <cell r="E7477" t="str">
            <v>0</v>
          </cell>
          <cell r="H7477">
            <v>0</v>
          </cell>
        </row>
        <row r="7478">
          <cell r="D7478" t="str">
            <v>0</v>
          </cell>
          <cell r="E7478" t="str">
            <v>0</v>
          </cell>
          <cell r="H7478">
            <v>0</v>
          </cell>
        </row>
        <row r="7479">
          <cell r="D7479" t="str">
            <v>0</v>
          </cell>
          <cell r="E7479" t="str">
            <v>0</v>
          </cell>
          <cell r="H7479">
            <v>0</v>
          </cell>
        </row>
        <row r="7480">
          <cell r="D7480" t="str">
            <v>0</v>
          </cell>
          <cell r="E7480" t="str">
            <v>0</v>
          </cell>
          <cell r="H7480">
            <v>0</v>
          </cell>
        </row>
        <row r="7481">
          <cell r="D7481" t="str">
            <v>0</v>
          </cell>
          <cell r="E7481" t="str">
            <v>0</v>
          </cell>
          <cell r="H7481">
            <v>0</v>
          </cell>
        </row>
        <row r="7482">
          <cell r="D7482" t="str">
            <v>0</v>
          </cell>
          <cell r="E7482" t="str">
            <v>0</v>
          </cell>
          <cell r="H7482">
            <v>0</v>
          </cell>
        </row>
        <row r="7483">
          <cell r="D7483" t="str">
            <v>0</v>
          </cell>
          <cell r="E7483" t="str">
            <v>0</v>
          </cell>
          <cell r="H7483">
            <v>0</v>
          </cell>
        </row>
        <row r="7484">
          <cell r="D7484" t="str">
            <v>0</v>
          </cell>
          <cell r="E7484" t="str">
            <v>0</v>
          </cell>
          <cell r="H7484">
            <v>0</v>
          </cell>
        </row>
        <row r="7485">
          <cell r="D7485" t="str">
            <v>0</v>
          </cell>
          <cell r="E7485" t="str">
            <v>0</v>
          </cell>
          <cell r="H7485">
            <v>0</v>
          </cell>
        </row>
        <row r="7486">
          <cell r="D7486" t="str">
            <v>0</v>
          </cell>
          <cell r="E7486" t="str">
            <v>0</v>
          </cell>
          <cell r="H7486">
            <v>0</v>
          </cell>
        </row>
        <row r="7487">
          <cell r="D7487" t="str">
            <v>0</v>
          </cell>
          <cell r="E7487" t="str">
            <v>0</v>
          </cell>
          <cell r="H7487">
            <v>0</v>
          </cell>
        </row>
        <row r="7488">
          <cell r="D7488" t="str">
            <v>0</v>
          </cell>
          <cell r="E7488" t="str">
            <v>0</v>
          </cell>
          <cell r="H7488">
            <v>0</v>
          </cell>
        </row>
        <row r="7489">
          <cell r="D7489" t="str">
            <v>0</v>
          </cell>
          <cell r="E7489" t="str">
            <v>0</v>
          </cell>
          <cell r="H7489">
            <v>0</v>
          </cell>
        </row>
        <row r="7490">
          <cell r="D7490" t="str">
            <v>0</v>
          </cell>
          <cell r="E7490" t="str">
            <v>0</v>
          </cell>
          <cell r="H7490">
            <v>0</v>
          </cell>
        </row>
        <row r="7491">
          <cell r="D7491" t="str">
            <v>0</v>
          </cell>
          <cell r="E7491" t="str">
            <v>0</v>
          </cell>
          <cell r="H7491">
            <v>0</v>
          </cell>
        </row>
        <row r="7492">
          <cell r="D7492" t="str">
            <v>0</v>
          </cell>
          <cell r="E7492" t="str">
            <v>0</v>
          </cell>
          <cell r="H7492">
            <v>0</v>
          </cell>
        </row>
        <row r="7493">
          <cell r="D7493" t="str">
            <v>0</v>
          </cell>
          <cell r="E7493" t="str">
            <v>0</v>
          </cell>
          <cell r="H7493">
            <v>0</v>
          </cell>
        </row>
        <row r="7494">
          <cell r="D7494" t="str">
            <v>0</v>
          </cell>
          <cell r="E7494" t="str">
            <v>0</v>
          </cell>
          <cell r="H7494">
            <v>0</v>
          </cell>
        </row>
        <row r="7495">
          <cell r="D7495" t="str">
            <v>0</v>
          </cell>
          <cell r="E7495" t="str">
            <v>0</v>
          </cell>
          <cell r="H7495">
            <v>0</v>
          </cell>
        </row>
        <row r="7496">
          <cell r="D7496" t="str">
            <v>0</v>
          </cell>
          <cell r="E7496" t="str">
            <v>0</v>
          </cell>
          <cell r="H7496">
            <v>0</v>
          </cell>
        </row>
        <row r="7497">
          <cell r="D7497" t="str">
            <v>0</v>
          </cell>
          <cell r="E7497" t="str">
            <v>0</v>
          </cell>
          <cell r="H7497">
            <v>0</v>
          </cell>
        </row>
        <row r="7498">
          <cell r="D7498" t="str">
            <v>0</v>
          </cell>
          <cell r="E7498" t="str">
            <v>0</v>
          </cell>
          <cell r="H7498">
            <v>0</v>
          </cell>
        </row>
        <row r="7499">
          <cell r="D7499" t="str">
            <v>0</v>
          </cell>
          <cell r="E7499" t="str">
            <v>0</v>
          </cell>
          <cell r="H7499">
            <v>0</v>
          </cell>
        </row>
        <row r="7500">
          <cell r="D7500" t="str">
            <v>0</v>
          </cell>
          <cell r="E7500" t="str">
            <v>0</v>
          </cell>
          <cell r="H7500">
            <v>0</v>
          </cell>
        </row>
        <row r="7502">
          <cell r="E7502">
            <v>1587229.8999999997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Inputs"/>
      <sheetName val="By Rate"/>
      <sheetName val="YTD_KWH"/>
      <sheetName val="YTD_Cost"/>
      <sheetName val="Unbilled"/>
      <sheetName val="ECRM"/>
      <sheetName val="Detail Report"/>
      <sheetName val="$ per KWH"/>
      <sheetName val="Special Markets"/>
      <sheetName val="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C2">
            <v>1251653.8600000001</v>
          </cell>
          <cell r="D2">
            <v>292714811</v>
          </cell>
        </row>
        <row r="3">
          <cell r="C3">
            <v>152.78</v>
          </cell>
          <cell r="D3">
            <v>35725</v>
          </cell>
        </row>
        <row r="4">
          <cell r="C4">
            <v>641.77</v>
          </cell>
          <cell r="D4">
            <v>150089</v>
          </cell>
        </row>
        <row r="5">
          <cell r="C5">
            <v>0</v>
          </cell>
          <cell r="D5">
            <v>0</v>
          </cell>
        </row>
        <row r="6">
          <cell r="C6">
            <v>1.46</v>
          </cell>
          <cell r="D6">
            <v>1335</v>
          </cell>
        </row>
        <row r="7">
          <cell r="C7">
            <v>2.2799999999999998</v>
          </cell>
          <cell r="D7">
            <v>2074</v>
          </cell>
        </row>
        <row r="8">
          <cell r="C8">
            <v>1.21</v>
          </cell>
          <cell r="D8">
            <v>297</v>
          </cell>
        </row>
        <row r="9">
          <cell r="C9">
            <v>400.56</v>
          </cell>
          <cell r="D9">
            <v>551484</v>
          </cell>
        </row>
        <row r="10">
          <cell r="C10">
            <v>55648.54</v>
          </cell>
          <cell r="D10">
            <v>13013891</v>
          </cell>
        </row>
        <row r="11">
          <cell r="C11">
            <v>18.399999999999999</v>
          </cell>
          <cell r="D11">
            <v>4305</v>
          </cell>
        </row>
        <row r="12">
          <cell r="C12">
            <v>4.1900000000000004</v>
          </cell>
          <cell r="D12">
            <v>981</v>
          </cell>
        </row>
        <row r="13">
          <cell r="C13">
            <v>22298.55</v>
          </cell>
          <cell r="D13">
            <v>4596399</v>
          </cell>
        </row>
        <row r="14">
          <cell r="C14">
            <v>30.76</v>
          </cell>
          <cell r="D14">
            <v>6333</v>
          </cell>
        </row>
        <row r="15">
          <cell r="C15">
            <v>3575.06</v>
          </cell>
          <cell r="D15">
            <v>801535</v>
          </cell>
        </row>
        <row r="16">
          <cell r="C16">
            <v>1255.8</v>
          </cell>
          <cell r="D16">
            <v>293682</v>
          </cell>
        </row>
        <row r="17">
          <cell r="C17">
            <v>0.19</v>
          </cell>
          <cell r="D17">
            <v>260</v>
          </cell>
        </row>
        <row r="18">
          <cell r="C18">
            <v>275622.63</v>
          </cell>
          <cell r="D18">
            <v>75247416</v>
          </cell>
        </row>
        <row r="19">
          <cell r="C19">
            <v>144687.73000000001</v>
          </cell>
          <cell r="D19">
            <v>39531605</v>
          </cell>
        </row>
        <row r="20">
          <cell r="C20">
            <v>893.06</v>
          </cell>
          <cell r="D20">
            <v>244007</v>
          </cell>
        </row>
        <row r="21">
          <cell r="C21">
            <v>394497.11</v>
          </cell>
          <cell r="D21">
            <v>99620589</v>
          </cell>
        </row>
        <row r="22">
          <cell r="C22">
            <v>19211.57</v>
          </cell>
          <cell r="D22">
            <v>4851395</v>
          </cell>
        </row>
        <row r="23">
          <cell r="C23">
            <v>545.53</v>
          </cell>
          <cell r="D23">
            <v>137760</v>
          </cell>
        </row>
        <row r="24">
          <cell r="C24">
            <v>110.63</v>
          </cell>
          <cell r="D24">
            <v>27936</v>
          </cell>
        </row>
        <row r="25">
          <cell r="C25">
            <v>1587.26</v>
          </cell>
          <cell r="D25">
            <v>400823</v>
          </cell>
        </row>
        <row r="26">
          <cell r="C26">
            <v>77279.59</v>
          </cell>
          <cell r="D26">
            <v>27659120</v>
          </cell>
        </row>
        <row r="27">
          <cell r="C27">
            <v>25045.88</v>
          </cell>
          <cell r="D27">
            <v>8964170</v>
          </cell>
        </row>
        <row r="28">
          <cell r="C28">
            <v>1246.8800000000001</v>
          </cell>
          <cell r="D28">
            <v>446272</v>
          </cell>
        </row>
        <row r="29">
          <cell r="C29">
            <v>28572.43</v>
          </cell>
          <cell r="D29">
            <v>10226349</v>
          </cell>
        </row>
        <row r="30">
          <cell r="C30">
            <v>311.81</v>
          </cell>
          <cell r="D30">
            <v>111600</v>
          </cell>
        </row>
        <row r="31">
          <cell r="C31">
            <v>1592.23</v>
          </cell>
          <cell r="D31">
            <v>569875</v>
          </cell>
        </row>
        <row r="32">
          <cell r="C32">
            <v>1530.75</v>
          </cell>
          <cell r="D32">
            <v>547872</v>
          </cell>
        </row>
        <row r="33">
          <cell r="C33">
            <v>1157.79</v>
          </cell>
          <cell r="D33">
            <v>414384</v>
          </cell>
        </row>
        <row r="34">
          <cell r="C34">
            <v>52186.11</v>
          </cell>
          <cell r="D34">
            <v>20110264</v>
          </cell>
        </row>
        <row r="35">
          <cell r="C35">
            <v>2876.31</v>
          </cell>
          <cell r="D35">
            <v>1108404</v>
          </cell>
        </row>
        <row r="36">
          <cell r="C36">
            <v>9924.81</v>
          </cell>
          <cell r="D36">
            <v>3824592</v>
          </cell>
        </row>
        <row r="37">
          <cell r="C37">
            <v>119.46</v>
          </cell>
          <cell r="D37">
            <v>39520</v>
          </cell>
        </row>
        <row r="38">
          <cell r="C38">
            <v>6.91</v>
          </cell>
          <cell r="D38">
            <v>2287</v>
          </cell>
        </row>
        <row r="39">
          <cell r="C39">
            <v>1881.82</v>
          </cell>
          <cell r="D39">
            <v>622312</v>
          </cell>
        </row>
        <row r="40">
          <cell r="C40">
            <v>40.76</v>
          </cell>
          <cell r="D40">
            <v>25224</v>
          </cell>
        </row>
        <row r="41">
          <cell r="C41">
            <v>2.2400000000000002</v>
          </cell>
          <cell r="D41">
            <v>1315</v>
          </cell>
        </row>
        <row r="42">
          <cell r="C42">
            <v>145.9</v>
          </cell>
          <cell r="D42">
            <v>134214</v>
          </cell>
        </row>
        <row r="43">
          <cell r="C43">
            <v>53.7</v>
          </cell>
          <cell r="D43">
            <v>49136</v>
          </cell>
        </row>
        <row r="44">
          <cell r="C44">
            <v>75.209999999999994</v>
          </cell>
          <cell r="D44">
            <v>18492</v>
          </cell>
        </row>
        <row r="45">
          <cell r="C45">
            <v>256.49</v>
          </cell>
          <cell r="D45">
            <v>355185</v>
          </cell>
        </row>
        <row r="46">
          <cell r="C46">
            <v>491.21</v>
          </cell>
          <cell r="D46">
            <v>134211</v>
          </cell>
        </row>
        <row r="47">
          <cell r="C47">
            <v>1299.33</v>
          </cell>
          <cell r="D47">
            <v>355011</v>
          </cell>
        </row>
        <row r="48">
          <cell r="C48">
            <v>751.62</v>
          </cell>
          <cell r="D48">
            <v>189800</v>
          </cell>
        </row>
        <row r="49">
          <cell r="C49">
            <v>1175.4100000000001</v>
          </cell>
          <cell r="D49">
            <v>296820</v>
          </cell>
        </row>
        <row r="50">
          <cell r="C50">
            <v>22350.19</v>
          </cell>
          <cell r="D50">
            <v>7999360</v>
          </cell>
        </row>
        <row r="51">
          <cell r="C51">
            <v>22188.78</v>
          </cell>
          <cell r="D51">
            <v>7941584</v>
          </cell>
        </row>
        <row r="52">
          <cell r="C52">
            <v>651.78</v>
          </cell>
          <cell r="D52">
            <v>233280</v>
          </cell>
        </row>
        <row r="53">
          <cell r="C53">
            <v>28870.19</v>
          </cell>
          <cell r="D53">
            <v>10332925</v>
          </cell>
        </row>
        <row r="54">
          <cell r="C54">
            <v>151.99</v>
          </cell>
          <cell r="D54">
            <v>54400</v>
          </cell>
        </row>
        <row r="55">
          <cell r="C55">
            <v>6153.19</v>
          </cell>
          <cell r="D55">
            <v>2202288</v>
          </cell>
        </row>
        <row r="56">
          <cell r="C56">
            <v>2803.41</v>
          </cell>
          <cell r="D56">
            <v>1003368</v>
          </cell>
        </row>
        <row r="57">
          <cell r="C57">
            <v>16805.64</v>
          </cell>
          <cell r="D57">
            <v>6476160</v>
          </cell>
        </row>
        <row r="58">
          <cell r="C58">
            <v>1017.34</v>
          </cell>
          <cell r="D58">
            <v>392040</v>
          </cell>
        </row>
        <row r="59">
          <cell r="C59">
            <v>10675.94</v>
          </cell>
          <cell r="D59">
            <v>4114044</v>
          </cell>
        </row>
        <row r="60">
          <cell r="C60">
            <v>2104.0500000000002</v>
          </cell>
          <cell r="D60">
            <v>810810</v>
          </cell>
        </row>
        <row r="61">
          <cell r="C61">
            <v>156.15</v>
          </cell>
          <cell r="D61">
            <v>6213</v>
          </cell>
        </row>
        <row r="62">
          <cell r="C62">
            <v>0</v>
          </cell>
          <cell r="D62">
            <v>0</v>
          </cell>
        </row>
        <row r="63">
          <cell r="C63">
            <v>0</v>
          </cell>
          <cell r="D63">
            <v>0</v>
          </cell>
        </row>
        <row r="64">
          <cell r="C64">
            <v>22170.6</v>
          </cell>
          <cell r="D64">
            <v>6057527</v>
          </cell>
        </row>
        <row r="65">
          <cell r="C65">
            <v>26280.41</v>
          </cell>
          <cell r="D65">
            <v>7180431</v>
          </cell>
        </row>
        <row r="66">
          <cell r="C66">
            <v>85236.23</v>
          </cell>
          <cell r="D66">
            <v>21524294</v>
          </cell>
        </row>
        <row r="67">
          <cell r="C67">
            <v>9265.26</v>
          </cell>
          <cell r="D67">
            <v>2339717</v>
          </cell>
        </row>
        <row r="68">
          <cell r="C68">
            <v>44113.26</v>
          </cell>
          <cell r="D68">
            <v>15788560</v>
          </cell>
        </row>
        <row r="69">
          <cell r="C69">
            <v>10183.5</v>
          </cell>
          <cell r="D69">
            <v>3644775</v>
          </cell>
        </row>
        <row r="70">
          <cell r="C70">
            <v>1717.97</v>
          </cell>
          <cell r="D70">
            <v>614880</v>
          </cell>
        </row>
        <row r="71">
          <cell r="C71">
            <v>28267.71</v>
          </cell>
          <cell r="D71">
            <v>10117294</v>
          </cell>
        </row>
        <row r="72">
          <cell r="C72">
            <v>3638.14</v>
          </cell>
          <cell r="D72">
            <v>1302128</v>
          </cell>
        </row>
        <row r="73">
          <cell r="C73">
            <v>1973.86</v>
          </cell>
          <cell r="D73">
            <v>556800</v>
          </cell>
        </row>
        <row r="74">
          <cell r="C74">
            <v>7379.55</v>
          </cell>
          <cell r="D74">
            <v>2843760</v>
          </cell>
        </row>
        <row r="75">
          <cell r="C75">
            <v>7.55</v>
          </cell>
          <cell r="D75">
            <v>2496</v>
          </cell>
        </row>
        <row r="76">
          <cell r="C76">
            <v>0.74</v>
          </cell>
          <cell r="D76">
            <v>333</v>
          </cell>
        </row>
        <row r="77">
          <cell r="C77">
            <v>1.95</v>
          </cell>
          <cell r="D77">
            <v>1798</v>
          </cell>
        </row>
        <row r="78">
          <cell r="C78">
            <v>8.77</v>
          </cell>
          <cell r="D78">
            <v>12230</v>
          </cell>
        </row>
        <row r="79">
          <cell r="C79">
            <v>1287.56</v>
          </cell>
          <cell r="D79">
            <v>351795</v>
          </cell>
        </row>
        <row r="80">
          <cell r="C80">
            <v>1322.16</v>
          </cell>
          <cell r="D80">
            <v>361248</v>
          </cell>
        </row>
        <row r="81">
          <cell r="C81">
            <v>88.7</v>
          </cell>
          <cell r="D81">
            <v>22400</v>
          </cell>
        </row>
        <row r="82">
          <cell r="C82">
            <v>67834.28</v>
          </cell>
          <cell r="D82">
            <v>24278560</v>
          </cell>
        </row>
        <row r="83">
          <cell r="C83">
            <v>10156.67</v>
          </cell>
          <cell r="D83">
            <v>3635172</v>
          </cell>
        </row>
        <row r="84">
          <cell r="C84">
            <v>1629.46</v>
          </cell>
          <cell r="D84">
            <v>583200</v>
          </cell>
        </row>
        <row r="85">
          <cell r="C85">
            <v>105246.6</v>
          </cell>
          <cell r="D85">
            <v>37668786</v>
          </cell>
        </row>
        <row r="86">
          <cell r="C86">
            <v>40300.92</v>
          </cell>
          <cell r="D86">
            <v>14424094</v>
          </cell>
        </row>
        <row r="87">
          <cell r="C87">
            <v>1259.18</v>
          </cell>
          <cell r="D87">
            <v>355200</v>
          </cell>
        </row>
        <row r="88">
          <cell r="C88">
            <v>29669.73</v>
          </cell>
          <cell r="D88">
            <v>8369460</v>
          </cell>
        </row>
        <row r="89">
          <cell r="C89">
            <v>8262.07</v>
          </cell>
          <cell r="D89">
            <v>3183840</v>
          </cell>
        </row>
        <row r="90">
          <cell r="C90">
            <v>34108.76</v>
          </cell>
          <cell r="D90">
            <v>13144032</v>
          </cell>
        </row>
        <row r="91">
          <cell r="C91">
            <v>37667.94</v>
          </cell>
          <cell r="D91">
            <v>14515578</v>
          </cell>
        </row>
        <row r="92">
          <cell r="C92">
            <v>10227.379999999999</v>
          </cell>
          <cell r="D92">
            <v>3941190</v>
          </cell>
        </row>
        <row r="93">
          <cell r="C93">
            <v>685292.08</v>
          </cell>
          <cell r="D93">
            <v>219997458</v>
          </cell>
        </row>
        <row r="94">
          <cell r="C94">
            <v>540297.88</v>
          </cell>
          <cell r="D94">
            <v>230207875</v>
          </cell>
        </row>
        <row r="95">
          <cell r="C95">
            <v>414699.44</v>
          </cell>
          <cell r="D95">
            <v>196260974</v>
          </cell>
        </row>
        <row r="96">
          <cell r="C96">
            <v>2779.96</v>
          </cell>
          <cell r="D96">
            <v>906000</v>
          </cell>
        </row>
        <row r="97">
          <cell r="C97">
            <v>0</v>
          </cell>
          <cell r="D97">
            <v>0</v>
          </cell>
        </row>
        <row r="98">
          <cell r="C98">
            <v>2011.43</v>
          </cell>
          <cell r="D98">
            <v>1847031</v>
          </cell>
        </row>
        <row r="99">
          <cell r="C99">
            <v>14.05</v>
          </cell>
          <cell r="D99">
            <v>12894</v>
          </cell>
        </row>
        <row r="100">
          <cell r="C100">
            <v>2408.81</v>
          </cell>
          <cell r="D100">
            <v>2211623</v>
          </cell>
        </row>
        <row r="101">
          <cell r="C101">
            <v>2530.27</v>
          </cell>
          <cell r="D101">
            <v>621844</v>
          </cell>
        </row>
        <row r="102">
          <cell r="C102">
            <v>4.7300000000000004</v>
          </cell>
          <cell r="D102">
            <v>6565</v>
          </cell>
        </row>
        <row r="103">
          <cell r="C103">
            <v>158.53</v>
          </cell>
          <cell r="D103">
            <v>40032</v>
          </cell>
        </row>
        <row r="104">
          <cell r="C104">
            <v>130.41</v>
          </cell>
          <cell r="D104">
            <v>43133</v>
          </cell>
        </row>
        <row r="105">
          <cell r="C105">
            <v>1.99</v>
          </cell>
          <cell r="D105">
            <v>658</v>
          </cell>
        </row>
        <row r="106">
          <cell r="C106">
            <v>4584.67</v>
          </cell>
          <cell r="D106">
            <v>1516101</v>
          </cell>
        </row>
        <row r="107">
          <cell r="C107">
            <v>213.84</v>
          </cell>
          <cell r="D107">
            <v>70713</v>
          </cell>
        </row>
        <row r="108">
          <cell r="C108">
            <v>0.73</v>
          </cell>
          <cell r="D108">
            <v>668</v>
          </cell>
        </row>
        <row r="109">
          <cell r="C109">
            <v>0.05</v>
          </cell>
          <cell r="D109">
            <v>45</v>
          </cell>
        </row>
        <row r="110">
          <cell r="C110">
            <v>0.7</v>
          </cell>
          <cell r="D110">
            <v>957</v>
          </cell>
        </row>
        <row r="111">
          <cell r="C111">
            <v>4820.22</v>
          </cell>
          <cell r="D111">
            <v>1564500</v>
          </cell>
        </row>
        <row r="112">
          <cell r="C112">
            <v>84.66</v>
          </cell>
          <cell r="D112">
            <v>19802</v>
          </cell>
        </row>
        <row r="113">
          <cell r="C113">
            <v>-84.66</v>
          </cell>
          <cell r="D113">
            <v>19802</v>
          </cell>
        </row>
        <row r="114">
          <cell r="C114">
            <v>0</v>
          </cell>
          <cell r="D114">
            <v>0</v>
          </cell>
        </row>
        <row r="115">
          <cell r="C115">
            <v>0.46</v>
          </cell>
          <cell r="D115">
            <v>95</v>
          </cell>
        </row>
        <row r="116">
          <cell r="C116">
            <v>-0.46</v>
          </cell>
          <cell r="D116">
            <v>95</v>
          </cell>
        </row>
        <row r="119">
          <cell r="C119">
            <v>0</v>
          </cell>
        </row>
        <row r="123">
          <cell r="C123">
            <v>4744050.9299999988</v>
          </cell>
          <cell r="D123">
            <v>1502178076</v>
          </cell>
        </row>
        <row r="124">
          <cell r="C124">
            <v>4744050.93</v>
          </cell>
          <cell r="D124">
            <v>1473369555</v>
          </cell>
        </row>
        <row r="125">
          <cell r="C125">
            <v>0</v>
          </cell>
          <cell r="D125">
            <v>28808521</v>
          </cell>
        </row>
      </sheetData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Inputs"/>
      <sheetName val="Inputs page"/>
      <sheetName val="Ties Page - Petition "/>
      <sheetName val="Tie Page - Testimony"/>
      <sheetName val="Promod"/>
      <sheetName val="short term forecast"/>
      <sheetName val="WKS for 1"/>
      <sheetName val="Sch 1"/>
      <sheetName val="Sch 1 Pg 2"/>
      <sheetName val="Sch 2"/>
      <sheetName val="Sch 3"/>
      <sheetName val="Sch 8"/>
      <sheetName val="Testimony 1-B"/>
      <sheetName val="Testimony 1-C"/>
      <sheetName val="Testimony 1-D"/>
      <sheetName val="Exh D Pg 1"/>
      <sheetName val="Exh D Pg 2"/>
      <sheetName val="Exh D Pg 2 (FINAL)"/>
      <sheetName val="Exh D Pg 3"/>
      <sheetName val="Exh D Pg 3 (FINAL)"/>
      <sheetName val="Exh D Pg 4"/>
      <sheetName val="Check"/>
      <sheetName val="Exh D Pg "/>
      <sheetName val="Sheet1"/>
    </sheetNames>
    <sheetDataSet>
      <sheetData sheetId="0"/>
      <sheetData sheetId="1"/>
      <sheetData sheetId="2"/>
      <sheetData sheetId="3"/>
      <sheetData sheetId="4">
        <row r="8">
          <cell r="B8">
            <v>1339368.3599999999</v>
          </cell>
          <cell r="C8">
            <v>1306694.33</v>
          </cell>
          <cell r="D8">
            <v>779319.79</v>
          </cell>
        </row>
        <row r="9">
          <cell r="B9">
            <v>196167</v>
          </cell>
          <cell r="C9">
            <v>207150</v>
          </cell>
          <cell r="D9">
            <v>94379</v>
          </cell>
        </row>
      </sheetData>
      <sheetData sheetId="5">
        <row r="5">
          <cell r="K5">
            <v>83652.622027194404</v>
          </cell>
        </row>
        <row r="6">
          <cell r="K6">
            <v>82936.253610917134</v>
          </cell>
        </row>
        <row r="7">
          <cell r="K7">
            <v>76096.176404346246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ower-oriented"/>
      <sheetName val="Energy-oriented"/>
      <sheetName val="Waterfall_6"/>
      <sheetName val="Waterfall_7"/>
      <sheetName val="Waterfall_8"/>
      <sheetName val="Waterfall_1"/>
      <sheetName val="poly-si"/>
      <sheetName val="poly-si to wafer"/>
      <sheetName val="Waterfall_3"/>
      <sheetName val="Waterfall_4"/>
      <sheetName val="VBA"/>
    </sheetNames>
    <sheetDataSet>
      <sheetData sheetId="0">
        <row r="67">
          <cell r="C67">
            <v>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7">
          <cell r="C17">
            <v>104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IN"/>
      <sheetName val="CU_IN"/>
      <sheetName val="DETAIL"/>
      <sheetName val="RED-FLAG"/>
      <sheetName val="CHK_DETAIL"/>
      <sheetName val="R_S_VAR"/>
      <sheetName val="EXPLAIN"/>
      <sheetName val="SUMMARY"/>
      <sheetName val="YTD_GRAPH"/>
      <sheetName val="PRE_KEY"/>
      <sheetName val="DISPLAY"/>
      <sheetName val="OLD_DSP_MTH"/>
      <sheetName val="OLD_DSP_YTD"/>
      <sheetName val="MTHYTD"/>
      <sheetName val="SET_DATES"/>
      <sheetName val="J"/>
      <sheetName val="L"/>
      <sheetName val="M"/>
      <sheetName val="N"/>
      <sheetName val="List"/>
      <sheetName val="Inputs"/>
      <sheetName val="Ex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Inputs"/>
      <sheetName val="2"/>
      <sheetName val="3"/>
      <sheetName val="3 (2)"/>
      <sheetName val="4"/>
      <sheetName val="5"/>
      <sheetName val="6"/>
      <sheetName val="DetailMISO total"/>
      <sheetName val="7"/>
      <sheetName val="9"/>
      <sheetName val="10"/>
      <sheetName val="10 - 600-800"/>
      <sheetName val="Margins 600-800"/>
      <sheetName val="Margins MWH 600-800"/>
      <sheetName val="Sales for Resale"/>
      <sheetName val="Margins"/>
      <sheetName val="Margins 2"/>
      <sheetName val="WP1 - FAC sch4 600-800"/>
      <sheetName val="Rev&amp;Stat - 600"/>
      <sheetName val="Rev&amp;Stat - 800"/>
      <sheetName val="11"/>
      <sheetName val="Rev&amp;Stat 600-800"/>
      <sheetName val="Rev&amp;StatData 600-800"/>
      <sheetName val="Rev&amp;StatData Alloc."/>
      <sheetName val="Income Stmt"/>
      <sheetName val="Margins MWH"/>
      <sheetName val="Budget"/>
      <sheetName val="MarginsbyRate&amp;Class"/>
      <sheetName val="MarginsbyRate&amp;Class (2)"/>
      <sheetName val="MISO non"/>
      <sheetName val="Margins Summary"/>
      <sheetName val="NewMargins"/>
      <sheetName val="NewMargins - 500"/>
      <sheetName val="MISO non (2)"/>
      <sheetName val="Ties"/>
      <sheetName val="SOX ties"/>
      <sheetName val="Monthly checklist"/>
      <sheetName val="WP1 - FAC sch4"/>
      <sheetName val="FAC sch5"/>
      <sheetName val="FAC sch 5-42d"/>
      <sheetName val="FAC sch 5-42a"/>
      <sheetName val="workpaper 42A"/>
      <sheetName val="FAC sch 6"/>
      <sheetName val="FAC sch 7"/>
      <sheetName val="FAC sch 7 (x)"/>
      <sheetName val="Non-Trackable Fuel Exp"/>
      <sheetName val="DetailMISO3 (NIP)"/>
      <sheetName val="DetailMISO3 (SC)"/>
      <sheetName val="9 Pg Summary"/>
      <sheetName val="PurchPowerRecon"/>
      <sheetName val="MSMR"/>
      <sheetName val="WP 6 OSS Summary"/>
      <sheetName val="Set-Up"/>
      <sheetName val="Rev&amp;Stat"/>
      <sheetName val="Rev&amp;StatData"/>
      <sheetName val="DSM"/>
      <sheetName val="DSM Data"/>
      <sheetName val="Co Use kwh JE"/>
      <sheetName val="Co Use Rev J.E."/>
      <sheetName val="Co Use Nox kwh J.E."/>
      <sheetName val="Co Use Nox Rev J.E."/>
      <sheetName val="Co Use FGD kwh J.E."/>
      <sheetName val="Co Use FGD Rev J.E."/>
      <sheetName val="Unbilled kwh J.E."/>
      <sheetName val="Unbilled Rev JE"/>
      <sheetName val="Special Market Summary"/>
      <sheetName val="Special Markets"/>
      <sheetName val="Elec Revenues"/>
      <sheetName val="Elec Revenues (2)"/>
      <sheetName val="Elec Sales"/>
      <sheetName val="Other Ele Rev "/>
      <sheetName val="FAC exh 1-G no longer filed"/>
      <sheetName val="FAC 1G2 no longer filed"/>
      <sheetName val="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E2">
            <v>21716</v>
          </cell>
        </row>
        <row r="3">
          <cell r="E3">
            <v>211654915</v>
          </cell>
        </row>
        <row r="4">
          <cell r="E4">
            <v>255</v>
          </cell>
        </row>
        <row r="5">
          <cell r="E5">
            <v>85</v>
          </cell>
        </row>
        <row r="6">
          <cell r="E6">
            <v>183</v>
          </cell>
        </row>
        <row r="7">
          <cell r="E7">
            <v>3608</v>
          </cell>
        </row>
        <row r="8">
          <cell r="E8">
            <v>0</v>
          </cell>
        </row>
        <row r="9">
          <cell r="E9">
            <v>15782</v>
          </cell>
        </row>
        <row r="10">
          <cell r="E10">
            <v>22249</v>
          </cell>
        </row>
        <row r="11">
          <cell r="E11">
            <v>59455</v>
          </cell>
        </row>
        <row r="12">
          <cell r="E12">
            <v>44385</v>
          </cell>
        </row>
        <row r="13">
          <cell r="E13">
            <v>0</v>
          </cell>
        </row>
        <row r="14">
          <cell r="E14">
            <v>94774</v>
          </cell>
        </row>
        <row r="15">
          <cell r="E15">
            <v>92953</v>
          </cell>
        </row>
        <row r="16">
          <cell r="E16">
            <v>150685</v>
          </cell>
        </row>
        <row r="17">
          <cell r="E17">
            <v>307086.40000000002</v>
          </cell>
        </row>
        <row r="18">
          <cell r="E18">
            <v>82</v>
          </cell>
        </row>
        <row r="19">
          <cell r="E19">
            <v>2074</v>
          </cell>
        </row>
        <row r="20">
          <cell r="E20">
            <v>244</v>
          </cell>
        </row>
        <row r="21">
          <cell r="E21">
            <v>287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5769</v>
          </cell>
        </row>
        <row r="25">
          <cell r="E25">
            <v>14535532</v>
          </cell>
        </row>
        <row r="26">
          <cell r="E26">
            <v>4315059</v>
          </cell>
        </row>
        <row r="27">
          <cell r="E27">
            <v>786237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297409</v>
          </cell>
        </row>
        <row r="31">
          <cell r="E31">
            <v>183</v>
          </cell>
        </row>
        <row r="32">
          <cell r="E32">
            <v>144364</v>
          </cell>
        </row>
        <row r="33">
          <cell r="E33">
            <v>6564</v>
          </cell>
        </row>
        <row r="34">
          <cell r="E34">
            <v>34841353</v>
          </cell>
        </row>
        <row r="35">
          <cell r="E35">
            <v>63723607</v>
          </cell>
        </row>
        <row r="36">
          <cell r="E36">
            <v>69170</v>
          </cell>
        </row>
        <row r="37">
          <cell r="E37">
            <v>5171583</v>
          </cell>
        </row>
        <row r="38">
          <cell r="E38">
            <v>90093997</v>
          </cell>
        </row>
        <row r="39">
          <cell r="E39">
            <v>122400</v>
          </cell>
        </row>
        <row r="40">
          <cell r="E40">
            <v>165870</v>
          </cell>
        </row>
        <row r="41">
          <cell r="E41">
            <v>213696</v>
          </cell>
        </row>
        <row r="42">
          <cell r="E42">
            <v>6186462</v>
          </cell>
        </row>
        <row r="43">
          <cell r="E43">
            <v>8693311</v>
          </cell>
        </row>
        <row r="44">
          <cell r="E44">
            <v>23303356</v>
          </cell>
        </row>
        <row r="45">
          <cell r="E45">
            <v>387882</v>
          </cell>
        </row>
        <row r="46">
          <cell r="E46">
            <v>1016334</v>
          </cell>
        </row>
        <row r="47">
          <cell r="E47">
            <v>16654296</v>
          </cell>
        </row>
        <row r="48">
          <cell r="E48">
            <v>29280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43890</v>
          </cell>
        </row>
        <row r="52">
          <cell r="E52">
            <v>416425</v>
          </cell>
        </row>
        <row r="53">
          <cell r="E53">
            <v>0</v>
          </cell>
        </row>
        <row r="54">
          <cell r="E54">
            <v>1142</v>
          </cell>
        </row>
        <row r="55">
          <cell r="E55">
            <v>18952</v>
          </cell>
        </row>
        <row r="56">
          <cell r="E56">
            <v>3315</v>
          </cell>
        </row>
        <row r="57">
          <cell r="E57">
            <v>8512</v>
          </cell>
        </row>
        <row r="58">
          <cell r="E58">
            <v>1792</v>
          </cell>
        </row>
        <row r="59">
          <cell r="E59">
            <v>152</v>
          </cell>
        </row>
        <row r="60">
          <cell r="E60">
            <v>82</v>
          </cell>
        </row>
        <row r="61">
          <cell r="E61">
            <v>170</v>
          </cell>
        </row>
        <row r="62">
          <cell r="E62">
            <v>267</v>
          </cell>
        </row>
        <row r="63">
          <cell r="E63">
            <v>244</v>
          </cell>
        </row>
        <row r="64">
          <cell r="E64">
            <v>820</v>
          </cell>
        </row>
        <row r="65">
          <cell r="E65">
            <v>1330</v>
          </cell>
        </row>
        <row r="66">
          <cell r="E66">
            <v>1705</v>
          </cell>
        </row>
        <row r="67">
          <cell r="E67">
            <v>1462</v>
          </cell>
        </row>
        <row r="68">
          <cell r="E68">
            <v>2240</v>
          </cell>
        </row>
        <row r="69">
          <cell r="E69">
            <v>4653</v>
          </cell>
        </row>
        <row r="70">
          <cell r="E70">
            <v>6500</v>
          </cell>
        </row>
        <row r="71">
          <cell r="E71">
            <v>8626</v>
          </cell>
        </row>
        <row r="72">
          <cell r="E72">
            <v>9159</v>
          </cell>
        </row>
        <row r="73">
          <cell r="E73">
            <v>12261</v>
          </cell>
        </row>
        <row r="74">
          <cell r="E74">
            <v>39872</v>
          </cell>
        </row>
        <row r="75">
          <cell r="E75">
            <v>28600</v>
          </cell>
        </row>
        <row r="76">
          <cell r="E76">
            <v>78705</v>
          </cell>
        </row>
        <row r="77">
          <cell r="E77">
            <v>0</v>
          </cell>
        </row>
        <row r="78">
          <cell r="E78">
            <v>12508</v>
          </cell>
        </row>
        <row r="79">
          <cell r="E79">
            <v>44899</v>
          </cell>
        </row>
        <row r="80">
          <cell r="E80">
            <v>0</v>
          </cell>
        </row>
        <row r="81">
          <cell r="E81">
            <v>59818</v>
          </cell>
        </row>
        <row r="82">
          <cell r="E82">
            <v>52765</v>
          </cell>
        </row>
        <row r="83">
          <cell r="E83">
            <v>61606</v>
          </cell>
        </row>
        <row r="84">
          <cell r="E84">
            <v>98273.3</v>
          </cell>
        </row>
        <row r="85">
          <cell r="E85">
            <v>84837</v>
          </cell>
        </row>
        <row r="86">
          <cell r="E86">
            <v>150570</v>
          </cell>
        </row>
        <row r="87">
          <cell r="E87">
            <v>390</v>
          </cell>
        </row>
        <row r="88">
          <cell r="E88">
            <v>4899</v>
          </cell>
        </row>
        <row r="89">
          <cell r="E89">
            <v>4346</v>
          </cell>
        </row>
        <row r="90">
          <cell r="E90">
            <v>3782</v>
          </cell>
        </row>
        <row r="91">
          <cell r="E91">
            <v>82</v>
          </cell>
        </row>
        <row r="92">
          <cell r="E92">
            <v>650</v>
          </cell>
        </row>
        <row r="93">
          <cell r="E93">
            <v>2501</v>
          </cell>
        </row>
        <row r="94">
          <cell r="E94">
            <v>5576</v>
          </cell>
        </row>
        <row r="95">
          <cell r="E95">
            <v>29463</v>
          </cell>
        </row>
        <row r="96">
          <cell r="E96">
            <v>0</v>
          </cell>
        </row>
        <row r="97">
          <cell r="E97">
            <v>244</v>
          </cell>
        </row>
        <row r="98">
          <cell r="E98">
            <v>82</v>
          </cell>
        </row>
        <row r="99">
          <cell r="E99">
            <v>902</v>
          </cell>
        </row>
        <row r="100">
          <cell r="E100">
            <v>3477</v>
          </cell>
        </row>
        <row r="101">
          <cell r="E101">
            <v>11160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17713</v>
          </cell>
        </row>
        <row r="105">
          <cell r="E105">
            <v>43225</v>
          </cell>
        </row>
        <row r="106">
          <cell r="E106">
            <v>167080</v>
          </cell>
        </row>
        <row r="107">
          <cell r="E107">
            <v>731962</v>
          </cell>
        </row>
        <row r="108">
          <cell r="E108">
            <v>176000</v>
          </cell>
        </row>
        <row r="109">
          <cell r="E109">
            <v>266688</v>
          </cell>
        </row>
        <row r="110">
          <cell r="E110">
            <v>821784</v>
          </cell>
        </row>
        <row r="111">
          <cell r="E111">
            <v>2076576</v>
          </cell>
        </row>
        <row r="112">
          <cell r="E112">
            <v>6962272</v>
          </cell>
        </row>
        <row r="113">
          <cell r="E113">
            <v>12013644</v>
          </cell>
        </row>
        <row r="114">
          <cell r="E114">
            <v>11231456</v>
          </cell>
        </row>
        <row r="115">
          <cell r="E115">
            <v>1329966</v>
          </cell>
        </row>
        <row r="116">
          <cell r="E116">
            <v>3231360</v>
          </cell>
        </row>
        <row r="117">
          <cell r="E117">
            <v>3749120</v>
          </cell>
        </row>
        <row r="118">
          <cell r="E118">
            <v>1536000</v>
          </cell>
        </row>
        <row r="119">
          <cell r="E119">
            <v>0</v>
          </cell>
        </row>
        <row r="120">
          <cell r="E120">
            <v>75825</v>
          </cell>
        </row>
        <row r="121">
          <cell r="E121">
            <v>796028</v>
          </cell>
        </row>
        <row r="122">
          <cell r="E122">
            <v>1227860</v>
          </cell>
        </row>
        <row r="123">
          <cell r="E123">
            <v>5506701</v>
          </cell>
        </row>
        <row r="124">
          <cell r="E124">
            <v>7467592</v>
          </cell>
        </row>
        <row r="125">
          <cell r="E125">
            <v>2138792</v>
          </cell>
        </row>
        <row r="126">
          <cell r="E126">
            <v>21534984</v>
          </cell>
        </row>
        <row r="127">
          <cell r="E127">
            <v>502080</v>
          </cell>
        </row>
        <row r="128">
          <cell r="E128">
            <v>633022</v>
          </cell>
        </row>
        <row r="129">
          <cell r="E129">
            <v>1759386</v>
          </cell>
        </row>
        <row r="130">
          <cell r="E130">
            <v>8273906</v>
          </cell>
        </row>
        <row r="131">
          <cell r="E131">
            <v>11910040</v>
          </cell>
        </row>
        <row r="132">
          <cell r="E132">
            <v>631200</v>
          </cell>
        </row>
        <row r="133">
          <cell r="E133">
            <v>455004</v>
          </cell>
        </row>
        <row r="134">
          <cell r="E134">
            <v>225126</v>
          </cell>
        </row>
        <row r="135">
          <cell r="E135">
            <v>1364160</v>
          </cell>
        </row>
        <row r="136">
          <cell r="E136">
            <v>2976</v>
          </cell>
        </row>
        <row r="137">
          <cell r="E137">
            <v>594</v>
          </cell>
        </row>
        <row r="138">
          <cell r="E138">
            <v>532</v>
          </cell>
        </row>
        <row r="139">
          <cell r="E139">
            <v>1595</v>
          </cell>
        </row>
        <row r="140">
          <cell r="E140">
            <v>82</v>
          </cell>
        </row>
        <row r="141">
          <cell r="E141">
            <v>122</v>
          </cell>
        </row>
        <row r="142">
          <cell r="E142">
            <v>780</v>
          </cell>
        </row>
        <row r="143">
          <cell r="E143">
            <v>1278</v>
          </cell>
        </row>
        <row r="144">
          <cell r="E144">
            <v>1950</v>
          </cell>
        </row>
        <row r="145">
          <cell r="E145">
            <v>0</v>
          </cell>
        </row>
        <row r="146">
          <cell r="E146">
            <v>11928</v>
          </cell>
        </row>
        <row r="147">
          <cell r="E147">
            <v>0</v>
          </cell>
        </row>
        <row r="148">
          <cell r="E148">
            <v>62880</v>
          </cell>
        </row>
        <row r="149">
          <cell r="E149">
            <v>83456</v>
          </cell>
        </row>
        <row r="150">
          <cell r="E150">
            <v>121152</v>
          </cell>
        </row>
        <row r="151">
          <cell r="E151">
            <v>437664</v>
          </cell>
        </row>
        <row r="152">
          <cell r="E152">
            <v>511200</v>
          </cell>
        </row>
        <row r="153">
          <cell r="E153">
            <v>5249834</v>
          </cell>
        </row>
        <row r="154">
          <cell r="E154">
            <v>17351942</v>
          </cell>
        </row>
        <row r="155">
          <cell r="E155">
            <v>24042016</v>
          </cell>
        </row>
        <row r="156">
          <cell r="E156">
            <v>36031038</v>
          </cell>
        </row>
        <row r="157">
          <cell r="E157">
            <v>1146240</v>
          </cell>
        </row>
        <row r="158">
          <cell r="E158">
            <v>15489144</v>
          </cell>
        </row>
        <row r="159">
          <cell r="E159">
            <v>674400</v>
          </cell>
        </row>
        <row r="160">
          <cell r="E160">
            <v>3761505</v>
          </cell>
        </row>
        <row r="161">
          <cell r="E161">
            <v>4255520</v>
          </cell>
        </row>
        <row r="162">
          <cell r="E162">
            <v>8397378</v>
          </cell>
        </row>
        <row r="163">
          <cell r="E163">
            <v>8558550</v>
          </cell>
        </row>
        <row r="164">
          <cell r="E164">
            <v>7148336</v>
          </cell>
        </row>
        <row r="165">
          <cell r="E165">
            <v>250388200</v>
          </cell>
        </row>
        <row r="166">
          <cell r="E166">
            <v>72000000</v>
          </cell>
        </row>
        <row r="167">
          <cell r="E167">
            <v>25519800</v>
          </cell>
        </row>
        <row r="168">
          <cell r="E168">
            <v>67324180</v>
          </cell>
        </row>
        <row r="169">
          <cell r="E169">
            <v>98269975</v>
          </cell>
        </row>
        <row r="170">
          <cell r="E170">
            <v>0</v>
          </cell>
        </row>
        <row r="171">
          <cell r="E171">
            <v>2330000</v>
          </cell>
        </row>
        <row r="172">
          <cell r="E172">
            <v>850</v>
          </cell>
        </row>
        <row r="173">
          <cell r="E173">
            <v>43904</v>
          </cell>
        </row>
        <row r="174">
          <cell r="E174">
            <v>275</v>
          </cell>
        </row>
        <row r="175">
          <cell r="E175">
            <v>370</v>
          </cell>
        </row>
        <row r="176">
          <cell r="E176">
            <v>792</v>
          </cell>
        </row>
        <row r="177">
          <cell r="E177">
            <v>374</v>
          </cell>
        </row>
        <row r="178">
          <cell r="E178">
            <v>1601</v>
          </cell>
        </row>
        <row r="179">
          <cell r="E179">
            <v>2142</v>
          </cell>
        </row>
        <row r="180">
          <cell r="E180">
            <v>3136</v>
          </cell>
        </row>
        <row r="181">
          <cell r="E181">
            <v>3245</v>
          </cell>
        </row>
        <row r="182">
          <cell r="E182">
            <v>6014</v>
          </cell>
        </row>
        <row r="183">
          <cell r="E183">
            <v>9265</v>
          </cell>
        </row>
        <row r="184">
          <cell r="E184">
            <v>19278</v>
          </cell>
        </row>
        <row r="185">
          <cell r="E185">
            <v>22568</v>
          </cell>
        </row>
        <row r="186">
          <cell r="E186">
            <v>26847</v>
          </cell>
        </row>
        <row r="187">
          <cell r="E187">
            <v>35510</v>
          </cell>
        </row>
        <row r="188">
          <cell r="E188">
            <v>33784</v>
          </cell>
        </row>
        <row r="189">
          <cell r="E189">
            <v>76798</v>
          </cell>
        </row>
        <row r="190">
          <cell r="E190">
            <v>129320</v>
          </cell>
        </row>
        <row r="191">
          <cell r="E191">
            <v>116510</v>
          </cell>
        </row>
        <row r="192">
          <cell r="E192">
            <v>418950</v>
          </cell>
        </row>
        <row r="193">
          <cell r="E193">
            <v>536411</v>
          </cell>
        </row>
        <row r="194">
          <cell r="E194">
            <v>474630</v>
          </cell>
        </row>
        <row r="195">
          <cell r="E195">
            <v>720366</v>
          </cell>
        </row>
        <row r="196">
          <cell r="E196">
            <v>0</v>
          </cell>
        </row>
        <row r="197">
          <cell r="E197">
            <v>85</v>
          </cell>
        </row>
        <row r="198">
          <cell r="E198">
            <v>82</v>
          </cell>
        </row>
        <row r="199">
          <cell r="E199">
            <v>130</v>
          </cell>
        </row>
        <row r="200">
          <cell r="E200">
            <v>224</v>
          </cell>
        </row>
        <row r="201">
          <cell r="E201">
            <v>426</v>
          </cell>
        </row>
        <row r="202">
          <cell r="E202">
            <v>0</v>
          </cell>
        </row>
        <row r="203">
          <cell r="E203">
            <v>854</v>
          </cell>
        </row>
        <row r="204">
          <cell r="E204">
            <v>1278</v>
          </cell>
        </row>
        <row r="205">
          <cell r="E205">
            <v>6240</v>
          </cell>
        </row>
        <row r="206">
          <cell r="E206">
            <v>224</v>
          </cell>
        </row>
        <row r="207">
          <cell r="E207">
            <v>1120</v>
          </cell>
        </row>
        <row r="208">
          <cell r="E208">
            <v>4420</v>
          </cell>
        </row>
        <row r="209">
          <cell r="E209">
            <v>7881</v>
          </cell>
        </row>
        <row r="210">
          <cell r="E210">
            <v>49315.4</v>
          </cell>
        </row>
        <row r="211">
          <cell r="E211">
            <v>94675</v>
          </cell>
        </row>
        <row r="212">
          <cell r="E212">
            <v>119031</v>
          </cell>
        </row>
        <row r="213">
          <cell r="E213">
            <v>135620</v>
          </cell>
        </row>
        <row r="214">
          <cell r="E214">
            <v>13780</v>
          </cell>
        </row>
        <row r="215">
          <cell r="E215">
            <v>20661</v>
          </cell>
        </row>
        <row r="216">
          <cell r="E216">
            <v>10675</v>
          </cell>
        </row>
        <row r="217">
          <cell r="E217">
            <v>15334</v>
          </cell>
        </row>
        <row r="218">
          <cell r="E218">
            <v>140367</v>
          </cell>
        </row>
        <row r="219">
          <cell r="E219">
            <v>801312</v>
          </cell>
        </row>
        <row r="220">
          <cell r="E220">
            <v>1341051</v>
          </cell>
        </row>
        <row r="221">
          <cell r="E221">
            <v>2130</v>
          </cell>
        </row>
        <row r="222">
          <cell r="E222">
            <v>9102</v>
          </cell>
        </row>
        <row r="223">
          <cell r="E223">
            <v>9089</v>
          </cell>
        </row>
        <row r="224">
          <cell r="E224">
            <v>1098</v>
          </cell>
        </row>
        <row r="225">
          <cell r="E225">
            <v>6232</v>
          </cell>
        </row>
        <row r="226">
          <cell r="E226">
            <v>8118</v>
          </cell>
        </row>
        <row r="227">
          <cell r="E227">
            <v>4575</v>
          </cell>
        </row>
        <row r="228">
          <cell r="E228">
            <v>820</v>
          </cell>
        </row>
        <row r="229">
          <cell r="E229">
            <v>1525</v>
          </cell>
        </row>
        <row r="230">
          <cell r="E230">
            <v>5658</v>
          </cell>
        </row>
        <row r="231">
          <cell r="E231">
            <v>40992</v>
          </cell>
        </row>
        <row r="232">
          <cell r="E232">
            <v>639</v>
          </cell>
        </row>
        <row r="233">
          <cell r="E233">
            <v>390</v>
          </cell>
        </row>
        <row r="234">
          <cell r="E234">
            <v>610</v>
          </cell>
        </row>
        <row r="235">
          <cell r="E235">
            <v>1148</v>
          </cell>
        </row>
        <row r="236">
          <cell r="E236">
            <v>2080</v>
          </cell>
        </row>
        <row r="237">
          <cell r="E237">
            <v>1558</v>
          </cell>
        </row>
        <row r="238">
          <cell r="E238">
            <v>6314</v>
          </cell>
        </row>
        <row r="239">
          <cell r="E239">
            <v>3538</v>
          </cell>
        </row>
        <row r="240">
          <cell r="E240">
            <v>34358</v>
          </cell>
        </row>
        <row r="241">
          <cell r="E241">
            <v>88145</v>
          </cell>
        </row>
        <row r="242">
          <cell r="E242">
            <v>328</v>
          </cell>
        </row>
        <row r="243">
          <cell r="E243">
            <v>615156</v>
          </cell>
        </row>
        <row r="244">
          <cell r="E244">
            <v>5850</v>
          </cell>
        </row>
        <row r="245">
          <cell r="E245">
            <v>852</v>
          </cell>
        </row>
        <row r="246">
          <cell r="E246">
            <v>0</v>
          </cell>
        </row>
        <row r="247">
          <cell r="E247">
            <v>77664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12222</v>
          </cell>
        </row>
        <row r="251">
          <cell r="E251">
            <v>28021</v>
          </cell>
        </row>
        <row r="252">
          <cell r="E252">
            <v>1013642</v>
          </cell>
        </row>
        <row r="253">
          <cell r="E253">
            <v>910</v>
          </cell>
        </row>
        <row r="254">
          <cell r="E254">
            <v>0</v>
          </cell>
        </row>
        <row r="255">
          <cell r="E255">
            <v>85</v>
          </cell>
        </row>
        <row r="256">
          <cell r="E256">
            <v>82</v>
          </cell>
        </row>
        <row r="257">
          <cell r="E257">
            <v>130</v>
          </cell>
        </row>
        <row r="258">
          <cell r="E258">
            <v>213</v>
          </cell>
        </row>
        <row r="259">
          <cell r="E259">
            <v>183</v>
          </cell>
        </row>
        <row r="260">
          <cell r="E260">
            <v>852</v>
          </cell>
        </row>
        <row r="261">
          <cell r="E261">
            <v>61</v>
          </cell>
        </row>
        <row r="262">
          <cell r="E262">
            <v>1646750.4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6138504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1257808387.5000002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Run"/>
      <sheetName val="Portfolios &amp; Scenarios"/>
      <sheetName val="Financial Inputs"/>
      <sheetName val="Model Calculations"/>
      <sheetName val="Results--&gt;"/>
      <sheetName val="Base_Results"/>
      <sheetName val="Inputs--&gt;"/>
      <sheetName val="Capital Costs"/>
      <sheetName val="Capacity True-Up"/>
      <sheetName val="Portfolios --&gt;"/>
      <sheetName val="Base"/>
      <sheetName val="Base_Acc_Wind"/>
      <sheetName val="Aurora Ouput--&gt;"/>
      <sheetName val="Portfolio_Summary"/>
      <sheetName val="Portfolio_Resources"/>
      <sheetName val="Portfolio_Contracts"/>
      <sheetName val="Resource_Year"/>
      <sheetName val="MACRS"/>
    </sheetNames>
    <sheetDataSet>
      <sheetData sheetId="0" refreshError="1"/>
      <sheetData sheetId="1" refreshError="1"/>
      <sheetData sheetId="2" refreshError="1"/>
      <sheetData sheetId="3">
        <row r="17">
          <cell r="A17" t="str">
            <v>SWEPCO_May_27</v>
          </cell>
        </row>
      </sheetData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final"/>
      <sheetName val="Inputs"/>
      <sheetName val="DB"/>
      <sheetName val="Summary"/>
      <sheetName val="Mobile Handset Fcst by Std"/>
      <sheetName val="Mobile Handset Semi by Std"/>
      <sheetName val="Mobile Handset Semi by Func."/>
      <sheetName val="Fabs and Regional Split"/>
      <sheetName val="2005 Results"/>
      <sheetName val="FRT_O"/>
      <sheetName val="FAB_I"/>
      <sheetName val="Lists"/>
    </sheetNames>
    <sheetDataSet>
      <sheetData sheetId="0" refreshError="1"/>
      <sheetData sheetId="1" refreshError="1">
        <row r="5">
          <cell r="J5">
            <v>0.1</v>
          </cell>
        </row>
      </sheetData>
      <sheetData sheetId="2" refreshError="1"/>
      <sheetData sheetId="3" refreshError="1">
        <row r="3">
          <cell r="A3" t="str">
            <v>Group</v>
          </cell>
          <cell r="B3" t="str">
            <v>Description</v>
          </cell>
          <cell r="C3" t="str">
            <v>Price</v>
          </cell>
          <cell r="D3" t="str">
            <v>G/D</v>
          </cell>
          <cell r="E3" t="str">
            <v>Ct M1</v>
          </cell>
          <cell r="F3" t="str">
            <v>Ct M2</v>
          </cell>
          <cell r="G3" t="str">
            <v>Ct M3</v>
          </cell>
          <cell r="H3" t="str">
            <v>Min M1</v>
          </cell>
          <cell r="I3" t="str">
            <v>Min M2</v>
          </cell>
          <cell r="J3" t="str">
            <v>Min M3</v>
          </cell>
          <cell r="K3" t="str">
            <v>St.Avg M1</v>
          </cell>
          <cell r="L3" t="str">
            <v>St.Avg M2</v>
          </cell>
          <cell r="M3" t="str">
            <v>St.Avg M3</v>
          </cell>
          <cell r="N3" t="str">
            <v>St.Avg Mo.4</v>
          </cell>
          <cell r="O3" t="str">
            <v>St.Avg Mo.5</v>
          </cell>
          <cell r="P3" t="str">
            <v>St.Avg Mo.6</v>
          </cell>
        </row>
        <row r="4">
          <cell r="A4" t="str">
            <v>Mf1</v>
          </cell>
          <cell r="B4" t="str">
            <v>12.1 XGA</v>
          </cell>
          <cell r="C4" t="str">
            <v>Low</v>
          </cell>
          <cell r="D4" t="str">
            <v>Mf112.1 XGALow</v>
          </cell>
          <cell r="E4">
            <v>4</v>
          </cell>
          <cell r="F4">
            <v>4</v>
          </cell>
          <cell r="G4">
            <v>4</v>
          </cell>
          <cell r="H4">
            <v>172.1</v>
          </cell>
          <cell r="I4">
            <v>177.6</v>
          </cell>
          <cell r="J4">
            <v>185</v>
          </cell>
          <cell r="K4">
            <v>178.02500000000001</v>
          </cell>
          <cell r="L4">
            <v>185.65</v>
          </cell>
          <cell r="M4">
            <v>193.75</v>
          </cell>
          <cell r="N4">
            <v>198.5</v>
          </cell>
          <cell r="O4">
            <v>199.5</v>
          </cell>
          <cell r="P4">
            <v>199.5</v>
          </cell>
        </row>
        <row r="5">
          <cell r="C5" t="str">
            <v>Avg</v>
          </cell>
          <cell r="D5" t="str">
            <v>Mf112.1 XGAAvg</v>
          </cell>
          <cell r="E5">
            <v>4</v>
          </cell>
          <cell r="F5">
            <v>4</v>
          </cell>
          <cell r="G5">
            <v>4</v>
          </cell>
          <cell r="H5">
            <v>177.1</v>
          </cell>
          <cell r="I5">
            <v>183.6</v>
          </cell>
          <cell r="J5">
            <v>189</v>
          </cell>
          <cell r="K5">
            <v>183.02500000000001</v>
          </cell>
          <cell r="L5">
            <v>190.9</v>
          </cell>
          <cell r="M5">
            <v>198.5</v>
          </cell>
          <cell r="N5">
            <v>203.75</v>
          </cell>
          <cell r="O5">
            <v>204.75</v>
          </cell>
          <cell r="P5">
            <v>204.75</v>
          </cell>
        </row>
        <row r="6">
          <cell r="B6" t="str">
            <v>13.3 XGA</v>
          </cell>
          <cell r="C6" t="str">
            <v>Low</v>
          </cell>
          <cell r="D6" t="str">
            <v>Mf113.3 XGALow</v>
          </cell>
        </row>
        <row r="7">
          <cell r="C7" t="str">
            <v>Avg</v>
          </cell>
          <cell r="D7" t="str">
            <v>Mf113.3 XGAAvg</v>
          </cell>
        </row>
        <row r="8">
          <cell r="B8" t="str">
            <v>14.1 SXGA+</v>
          </cell>
          <cell r="C8" t="str">
            <v>Low</v>
          </cell>
          <cell r="D8" t="str">
            <v>Mf114.1 SXGA+Low</v>
          </cell>
          <cell r="E8">
            <v>3</v>
          </cell>
          <cell r="F8">
            <v>3</v>
          </cell>
          <cell r="G8">
            <v>3</v>
          </cell>
          <cell r="H8">
            <v>210</v>
          </cell>
          <cell r="I8">
            <v>215</v>
          </cell>
          <cell r="J8">
            <v>225</v>
          </cell>
          <cell r="K8">
            <v>221</v>
          </cell>
          <cell r="L8">
            <v>229.33333333333334</v>
          </cell>
          <cell r="M8">
            <v>239.33333333333334</v>
          </cell>
          <cell r="N8">
            <v>246</v>
          </cell>
          <cell r="O8">
            <v>247.33333333333334</v>
          </cell>
          <cell r="P8">
            <v>247.33333333333334</v>
          </cell>
        </row>
        <row r="9">
          <cell r="C9" t="str">
            <v>Avg</v>
          </cell>
          <cell r="D9" t="str">
            <v>Mf114.1 SXGA+Avg</v>
          </cell>
          <cell r="E9">
            <v>3</v>
          </cell>
          <cell r="F9">
            <v>3</v>
          </cell>
          <cell r="G9">
            <v>3</v>
          </cell>
          <cell r="H9">
            <v>215</v>
          </cell>
          <cell r="I9">
            <v>220</v>
          </cell>
          <cell r="J9">
            <v>230</v>
          </cell>
          <cell r="K9">
            <v>224.33333333333334</v>
          </cell>
          <cell r="L9">
            <v>232.66666666666666</v>
          </cell>
          <cell r="M9">
            <v>242.66666666666666</v>
          </cell>
          <cell r="N9">
            <v>249.33333333333334</v>
          </cell>
          <cell r="O9">
            <v>250.66666666666666</v>
          </cell>
          <cell r="P9">
            <v>250.66666666666666</v>
          </cell>
        </row>
        <row r="10">
          <cell r="B10" t="str">
            <v>14.1 XGA</v>
          </cell>
          <cell r="C10" t="str">
            <v>Low</v>
          </cell>
          <cell r="D10" t="str">
            <v>Mf114.1 XGALow</v>
          </cell>
          <cell r="E10">
            <v>4</v>
          </cell>
          <cell r="F10">
            <v>4</v>
          </cell>
          <cell r="G10">
            <v>4</v>
          </cell>
          <cell r="H10">
            <v>182</v>
          </cell>
          <cell r="I10">
            <v>187</v>
          </cell>
          <cell r="J10">
            <v>192</v>
          </cell>
          <cell r="K10">
            <v>186.25</v>
          </cell>
          <cell r="L10">
            <v>193</v>
          </cell>
          <cell r="M10">
            <v>200</v>
          </cell>
          <cell r="N10">
            <v>208.75</v>
          </cell>
          <cell r="O10">
            <v>211.5</v>
          </cell>
          <cell r="P10">
            <v>212</v>
          </cell>
        </row>
        <row r="11">
          <cell r="C11" t="str">
            <v>Avg</v>
          </cell>
          <cell r="D11" t="str">
            <v>Mf114.1 XGAAvg</v>
          </cell>
          <cell r="E11">
            <v>4</v>
          </cell>
          <cell r="F11">
            <v>4</v>
          </cell>
          <cell r="G11">
            <v>4</v>
          </cell>
          <cell r="H11">
            <v>187</v>
          </cell>
          <cell r="I11">
            <v>192</v>
          </cell>
          <cell r="J11">
            <v>197</v>
          </cell>
          <cell r="K11">
            <v>191.25</v>
          </cell>
          <cell r="L11">
            <v>198</v>
          </cell>
          <cell r="M11">
            <v>205</v>
          </cell>
          <cell r="N11">
            <v>213.75</v>
          </cell>
          <cell r="O11">
            <v>216.5</v>
          </cell>
          <cell r="P11">
            <v>217</v>
          </cell>
        </row>
        <row r="12">
          <cell r="B12" t="str">
            <v>15.0 SXGA+</v>
          </cell>
          <cell r="C12" t="str">
            <v>Low</v>
          </cell>
          <cell r="D12" t="str">
            <v>Mf115.0 SXGA+Low</v>
          </cell>
          <cell r="E12">
            <v>4</v>
          </cell>
          <cell r="F12">
            <v>4</v>
          </cell>
          <cell r="G12">
            <v>4</v>
          </cell>
          <cell r="H12">
            <v>229</v>
          </cell>
          <cell r="I12">
            <v>235</v>
          </cell>
          <cell r="J12">
            <v>240</v>
          </cell>
          <cell r="K12">
            <v>232.875</v>
          </cell>
          <cell r="L12">
            <v>238.82499999999999</v>
          </cell>
          <cell r="M12">
            <v>245.75</v>
          </cell>
          <cell r="N12">
            <v>251.25</v>
          </cell>
          <cell r="O12">
            <v>253</v>
          </cell>
          <cell r="P12">
            <v>253.25</v>
          </cell>
        </row>
        <row r="13">
          <cell r="C13" t="str">
            <v>Avg</v>
          </cell>
          <cell r="D13" t="str">
            <v>Mf115.0 SXGA+Avg</v>
          </cell>
          <cell r="E13">
            <v>4</v>
          </cell>
          <cell r="F13">
            <v>4</v>
          </cell>
          <cell r="G13">
            <v>4</v>
          </cell>
          <cell r="H13">
            <v>235</v>
          </cell>
          <cell r="I13">
            <v>240</v>
          </cell>
          <cell r="J13">
            <v>245</v>
          </cell>
          <cell r="K13">
            <v>237.625</v>
          </cell>
          <cell r="L13">
            <v>243.82499999999999</v>
          </cell>
          <cell r="M13">
            <v>250.25</v>
          </cell>
          <cell r="N13">
            <v>255.75</v>
          </cell>
          <cell r="O13">
            <v>257.5</v>
          </cell>
          <cell r="P13">
            <v>257.75</v>
          </cell>
        </row>
        <row r="14">
          <cell r="B14" t="str">
            <v>15.0 UXGA</v>
          </cell>
          <cell r="C14" t="str">
            <v>Low</v>
          </cell>
          <cell r="D14" t="str">
            <v>Mf115.0 UXGALow</v>
          </cell>
          <cell r="E14">
            <v>3</v>
          </cell>
          <cell r="F14">
            <v>3</v>
          </cell>
          <cell r="G14">
            <v>3</v>
          </cell>
          <cell r="H14">
            <v>255</v>
          </cell>
          <cell r="I14">
            <v>260</v>
          </cell>
          <cell r="J14">
            <v>265</v>
          </cell>
          <cell r="K14">
            <v>259.33333333333331</v>
          </cell>
          <cell r="L14">
            <v>265.66666666666669</v>
          </cell>
          <cell r="M14">
            <v>271</v>
          </cell>
          <cell r="N14">
            <v>276.66666666666669</v>
          </cell>
          <cell r="O14">
            <v>279</v>
          </cell>
          <cell r="P14">
            <v>279.33333333333331</v>
          </cell>
        </row>
        <row r="15">
          <cell r="C15" t="str">
            <v>Avg</v>
          </cell>
          <cell r="D15" t="str">
            <v>Mf115.0 UXGAAvg</v>
          </cell>
          <cell r="E15">
            <v>3</v>
          </cell>
          <cell r="F15">
            <v>3</v>
          </cell>
          <cell r="G15">
            <v>3</v>
          </cell>
          <cell r="H15">
            <v>260</v>
          </cell>
          <cell r="I15">
            <v>265</v>
          </cell>
          <cell r="J15">
            <v>270</v>
          </cell>
          <cell r="K15">
            <v>264.66666666666669</v>
          </cell>
          <cell r="L15">
            <v>271</v>
          </cell>
          <cell r="M15">
            <v>276.33333333333331</v>
          </cell>
          <cell r="N15">
            <v>282</v>
          </cell>
          <cell r="O15">
            <v>284.33333333333331</v>
          </cell>
          <cell r="P15">
            <v>284.66666666666669</v>
          </cell>
        </row>
        <row r="16">
          <cell r="B16" t="str">
            <v>15.0 XGA</v>
          </cell>
          <cell r="C16" t="str">
            <v>Low</v>
          </cell>
          <cell r="D16" t="str">
            <v>Mf115.0 XGALow</v>
          </cell>
          <cell r="E16">
            <v>4</v>
          </cell>
          <cell r="F16">
            <v>4</v>
          </cell>
          <cell r="G16">
            <v>4</v>
          </cell>
          <cell r="H16">
            <v>205</v>
          </cell>
          <cell r="I16">
            <v>210</v>
          </cell>
          <cell r="J16">
            <v>220</v>
          </cell>
          <cell r="K16">
            <v>216.25</v>
          </cell>
          <cell r="L16">
            <v>221.25</v>
          </cell>
          <cell r="M16">
            <v>230</v>
          </cell>
          <cell r="N16">
            <v>235</v>
          </cell>
          <cell r="O16">
            <v>235.5</v>
          </cell>
          <cell r="P16">
            <v>236.25</v>
          </cell>
        </row>
        <row r="17">
          <cell r="C17" t="str">
            <v>Avg</v>
          </cell>
          <cell r="D17" t="str">
            <v>Mf115.0 XGAAvg</v>
          </cell>
          <cell r="E17">
            <v>4</v>
          </cell>
          <cell r="F17">
            <v>4</v>
          </cell>
          <cell r="G17">
            <v>4</v>
          </cell>
          <cell r="H17">
            <v>210</v>
          </cell>
          <cell r="I17">
            <v>215</v>
          </cell>
          <cell r="J17">
            <v>225</v>
          </cell>
          <cell r="K17">
            <v>221.25</v>
          </cell>
          <cell r="L17">
            <v>226.25</v>
          </cell>
          <cell r="M17">
            <v>235</v>
          </cell>
          <cell r="N17">
            <v>240</v>
          </cell>
          <cell r="O17">
            <v>240.5</v>
          </cell>
          <cell r="P17">
            <v>241.25</v>
          </cell>
        </row>
        <row r="18">
          <cell r="A18" t="str">
            <v>Mf2</v>
          </cell>
          <cell r="B18" t="str">
            <v>12.1 XGA</v>
          </cell>
          <cell r="C18" t="str">
            <v>Low</v>
          </cell>
          <cell r="D18" t="str">
            <v>Mf212.1 XGALow</v>
          </cell>
          <cell r="E18">
            <v>1</v>
          </cell>
          <cell r="F18">
            <v>1</v>
          </cell>
          <cell r="G18">
            <v>1</v>
          </cell>
          <cell r="H18">
            <v>175</v>
          </cell>
          <cell r="I18">
            <v>180</v>
          </cell>
          <cell r="J18">
            <v>195</v>
          </cell>
          <cell r="K18">
            <v>175</v>
          </cell>
          <cell r="L18">
            <v>180</v>
          </cell>
          <cell r="M18">
            <v>195</v>
          </cell>
          <cell r="N18">
            <v>200</v>
          </cell>
          <cell r="O18">
            <v>200</v>
          </cell>
          <cell r="P18">
            <v>200</v>
          </cell>
        </row>
        <row r="19">
          <cell r="C19" t="str">
            <v>Avg</v>
          </cell>
          <cell r="D19" t="str">
            <v>Mf212.1 XGAAvg</v>
          </cell>
          <cell r="E19">
            <v>1</v>
          </cell>
          <cell r="F19">
            <v>1</v>
          </cell>
          <cell r="G19">
            <v>1</v>
          </cell>
          <cell r="H19">
            <v>180</v>
          </cell>
          <cell r="I19">
            <v>185</v>
          </cell>
          <cell r="J19">
            <v>200</v>
          </cell>
          <cell r="K19">
            <v>180</v>
          </cell>
          <cell r="L19">
            <v>185</v>
          </cell>
          <cell r="M19">
            <v>200</v>
          </cell>
          <cell r="N19">
            <v>205</v>
          </cell>
          <cell r="O19">
            <v>205</v>
          </cell>
          <cell r="P19">
            <v>205</v>
          </cell>
        </row>
        <row r="20">
          <cell r="B20" t="str">
            <v>13.3 XGA</v>
          </cell>
          <cell r="C20" t="str">
            <v>Low</v>
          </cell>
          <cell r="D20" t="str">
            <v>Mf213.3 XGALow</v>
          </cell>
        </row>
        <row r="21">
          <cell r="C21" t="str">
            <v>Avg</v>
          </cell>
          <cell r="D21" t="str">
            <v>Mf213.3 XGAAvg</v>
          </cell>
        </row>
        <row r="22">
          <cell r="B22" t="str">
            <v>14.1 SXGA+</v>
          </cell>
          <cell r="C22" t="str">
            <v>Low</v>
          </cell>
          <cell r="D22" t="str">
            <v>Mf214.1 SXGA+Low</v>
          </cell>
        </row>
        <row r="23">
          <cell r="C23" t="str">
            <v>Avg</v>
          </cell>
          <cell r="D23" t="str">
            <v>Mf214.1 SXGA+Avg</v>
          </cell>
        </row>
        <row r="24">
          <cell r="B24" t="str">
            <v>14.1 XGA</v>
          </cell>
          <cell r="C24" t="str">
            <v>Low</v>
          </cell>
          <cell r="D24" t="str">
            <v>Mf214.1 XGALow</v>
          </cell>
          <cell r="E24">
            <v>1</v>
          </cell>
          <cell r="F24">
            <v>1</v>
          </cell>
          <cell r="G24">
            <v>1</v>
          </cell>
          <cell r="H24">
            <v>185</v>
          </cell>
          <cell r="I24">
            <v>188</v>
          </cell>
          <cell r="J24">
            <v>190</v>
          </cell>
          <cell r="K24">
            <v>185</v>
          </cell>
          <cell r="L24">
            <v>188</v>
          </cell>
          <cell r="M24">
            <v>190</v>
          </cell>
          <cell r="N24">
            <v>190</v>
          </cell>
          <cell r="O24">
            <v>195</v>
          </cell>
          <cell r="P24">
            <v>195</v>
          </cell>
        </row>
        <row r="25">
          <cell r="C25" t="str">
            <v>Avg</v>
          </cell>
          <cell r="D25" t="str">
            <v>Mf214.1 XGAAvg</v>
          </cell>
          <cell r="E25">
            <v>1</v>
          </cell>
          <cell r="F25">
            <v>1</v>
          </cell>
          <cell r="G25">
            <v>1</v>
          </cell>
          <cell r="H25">
            <v>190</v>
          </cell>
          <cell r="I25">
            <v>193</v>
          </cell>
          <cell r="J25">
            <v>195</v>
          </cell>
          <cell r="K25">
            <v>190</v>
          </cell>
          <cell r="L25">
            <v>193</v>
          </cell>
          <cell r="M25">
            <v>195</v>
          </cell>
          <cell r="N25">
            <v>195</v>
          </cell>
          <cell r="O25">
            <v>200</v>
          </cell>
          <cell r="P25">
            <v>200</v>
          </cell>
        </row>
        <row r="26">
          <cell r="B26" t="str">
            <v>15.0 SXGA+</v>
          </cell>
          <cell r="C26" t="str">
            <v>Low</v>
          </cell>
          <cell r="D26" t="str">
            <v>Mf215.0 SXGA+Low</v>
          </cell>
          <cell r="E26">
            <v>2</v>
          </cell>
          <cell r="F26">
            <v>2</v>
          </cell>
          <cell r="G26">
            <v>2</v>
          </cell>
          <cell r="H26">
            <v>230</v>
          </cell>
          <cell r="I26">
            <v>235</v>
          </cell>
          <cell r="J26">
            <v>240</v>
          </cell>
          <cell r="K26">
            <v>232.5</v>
          </cell>
          <cell r="L26">
            <v>237.5</v>
          </cell>
          <cell r="M26">
            <v>242.5</v>
          </cell>
          <cell r="N26">
            <v>247.5</v>
          </cell>
          <cell r="O26">
            <v>250</v>
          </cell>
          <cell r="P26">
            <v>250</v>
          </cell>
        </row>
        <row r="27">
          <cell r="C27" t="str">
            <v>Avg</v>
          </cell>
          <cell r="D27" t="str">
            <v>Mf215.0 SXGA+Avg</v>
          </cell>
          <cell r="E27">
            <v>2</v>
          </cell>
          <cell r="F27">
            <v>2</v>
          </cell>
          <cell r="G27">
            <v>2</v>
          </cell>
          <cell r="H27">
            <v>235</v>
          </cell>
          <cell r="I27">
            <v>240</v>
          </cell>
          <cell r="J27">
            <v>245</v>
          </cell>
          <cell r="K27">
            <v>237.5</v>
          </cell>
          <cell r="L27">
            <v>242.5</v>
          </cell>
          <cell r="M27">
            <v>247.5</v>
          </cell>
          <cell r="N27">
            <v>252.5</v>
          </cell>
          <cell r="O27">
            <v>255</v>
          </cell>
          <cell r="P27">
            <v>255</v>
          </cell>
        </row>
        <row r="28">
          <cell r="B28" t="str">
            <v>15.0 UXGA</v>
          </cell>
          <cell r="C28" t="str">
            <v>Low</v>
          </cell>
          <cell r="D28" t="str">
            <v>Mf215.0 UXGALow</v>
          </cell>
          <cell r="E28">
            <v>1</v>
          </cell>
          <cell r="F28">
            <v>1</v>
          </cell>
          <cell r="G28">
            <v>1</v>
          </cell>
          <cell r="H28">
            <v>255</v>
          </cell>
          <cell r="I28">
            <v>260</v>
          </cell>
          <cell r="J28">
            <v>265</v>
          </cell>
          <cell r="K28">
            <v>255</v>
          </cell>
          <cell r="L28">
            <v>260</v>
          </cell>
          <cell r="M28">
            <v>265</v>
          </cell>
          <cell r="N28">
            <v>270</v>
          </cell>
          <cell r="O28">
            <v>270</v>
          </cell>
          <cell r="P28">
            <v>270</v>
          </cell>
        </row>
        <row r="29">
          <cell r="C29" t="str">
            <v>Avg</v>
          </cell>
          <cell r="D29" t="str">
            <v>Mf215.0 UXGAAvg</v>
          </cell>
          <cell r="E29">
            <v>1</v>
          </cell>
          <cell r="F29">
            <v>1</v>
          </cell>
          <cell r="G29">
            <v>1</v>
          </cell>
          <cell r="H29">
            <v>260</v>
          </cell>
          <cell r="I29">
            <v>265</v>
          </cell>
          <cell r="J29">
            <v>270</v>
          </cell>
          <cell r="K29">
            <v>260</v>
          </cell>
          <cell r="L29">
            <v>265</v>
          </cell>
          <cell r="M29">
            <v>270</v>
          </cell>
          <cell r="N29">
            <v>275</v>
          </cell>
          <cell r="O29">
            <v>275</v>
          </cell>
          <cell r="P29">
            <v>275</v>
          </cell>
        </row>
        <row r="30">
          <cell r="B30" t="str">
            <v>15.0 XGA</v>
          </cell>
          <cell r="C30" t="str">
            <v>Low</v>
          </cell>
          <cell r="D30" t="str">
            <v>Mf215.0 XGALow</v>
          </cell>
          <cell r="E30">
            <v>3</v>
          </cell>
          <cell r="F30">
            <v>3</v>
          </cell>
          <cell r="G30">
            <v>3</v>
          </cell>
          <cell r="H30">
            <v>195</v>
          </cell>
          <cell r="I30">
            <v>200</v>
          </cell>
          <cell r="J30">
            <v>205</v>
          </cell>
          <cell r="K30">
            <v>207.33333333333334</v>
          </cell>
          <cell r="L30">
            <v>213.33333333333334</v>
          </cell>
          <cell r="M30">
            <v>220</v>
          </cell>
          <cell r="N30">
            <v>225</v>
          </cell>
          <cell r="O30">
            <v>228.33333333333334</v>
          </cell>
          <cell r="P30">
            <v>228.33333333333334</v>
          </cell>
        </row>
        <row r="31">
          <cell r="C31" t="str">
            <v>Avg</v>
          </cell>
          <cell r="D31" t="str">
            <v>Mf215.0 XGAAvg</v>
          </cell>
          <cell r="E31">
            <v>3</v>
          </cell>
          <cell r="F31">
            <v>3</v>
          </cell>
          <cell r="G31">
            <v>3</v>
          </cell>
          <cell r="H31">
            <v>200</v>
          </cell>
          <cell r="I31">
            <v>205</v>
          </cell>
          <cell r="J31">
            <v>210</v>
          </cell>
          <cell r="K31">
            <v>212.33333333333334</v>
          </cell>
          <cell r="L31">
            <v>218.33333333333334</v>
          </cell>
          <cell r="M31">
            <v>225</v>
          </cell>
          <cell r="N31">
            <v>230</v>
          </cell>
          <cell r="O31">
            <v>233.33333333333334</v>
          </cell>
          <cell r="P31">
            <v>233.33333333333334</v>
          </cell>
        </row>
        <row r="32">
          <cell r="A32" t="str">
            <v>OEM1</v>
          </cell>
          <cell r="B32" t="str">
            <v>12.1 XGA</v>
          </cell>
          <cell r="C32" t="str">
            <v>Low</v>
          </cell>
          <cell r="D32" t="str">
            <v>OEM112.1 XGALow</v>
          </cell>
          <cell r="E32">
            <v>3</v>
          </cell>
          <cell r="F32">
            <v>3</v>
          </cell>
          <cell r="G32">
            <v>3</v>
          </cell>
          <cell r="H32">
            <v>165</v>
          </cell>
          <cell r="I32">
            <v>180</v>
          </cell>
          <cell r="J32">
            <v>195</v>
          </cell>
          <cell r="K32">
            <v>176.66666666666666</v>
          </cell>
          <cell r="L32">
            <v>186.66666666666666</v>
          </cell>
          <cell r="M32">
            <v>196.66666666666666</v>
          </cell>
          <cell r="N32">
            <v>200.33333333333334</v>
          </cell>
          <cell r="O32">
            <v>201</v>
          </cell>
          <cell r="P32">
            <v>201</v>
          </cell>
        </row>
        <row r="33">
          <cell r="C33" t="str">
            <v>Avg</v>
          </cell>
          <cell r="D33" t="str">
            <v>OEM112.1 XGAAvg</v>
          </cell>
          <cell r="E33">
            <v>3</v>
          </cell>
          <cell r="F33">
            <v>3</v>
          </cell>
          <cell r="G33">
            <v>3</v>
          </cell>
          <cell r="H33">
            <v>173</v>
          </cell>
          <cell r="I33">
            <v>185</v>
          </cell>
          <cell r="J33">
            <v>200</v>
          </cell>
          <cell r="K33">
            <v>182.66666666666666</v>
          </cell>
          <cell r="L33">
            <v>191.66666666666666</v>
          </cell>
          <cell r="M33">
            <v>201.66666666666666</v>
          </cell>
          <cell r="N33">
            <v>205.33333333333334</v>
          </cell>
          <cell r="O33">
            <v>206</v>
          </cell>
          <cell r="P33">
            <v>206</v>
          </cell>
        </row>
        <row r="34">
          <cell r="B34" t="str">
            <v>13.3 XGA</v>
          </cell>
          <cell r="C34" t="str">
            <v>Low</v>
          </cell>
          <cell r="D34" t="str">
            <v>OEM113.3 XGALow</v>
          </cell>
        </row>
        <row r="35">
          <cell r="C35" t="str">
            <v>Avg</v>
          </cell>
          <cell r="D35" t="str">
            <v>OEM113.3 XGAAvg</v>
          </cell>
          <cell r="O35">
            <v>0</v>
          </cell>
          <cell r="P35">
            <v>0</v>
          </cell>
        </row>
        <row r="36">
          <cell r="B36" t="str">
            <v>14.1 SXGA+</v>
          </cell>
          <cell r="C36" t="str">
            <v>Low</v>
          </cell>
          <cell r="D36" t="str">
            <v>OEM114.1 SXGA+Low</v>
          </cell>
          <cell r="E36">
            <v>4</v>
          </cell>
          <cell r="F36">
            <v>4</v>
          </cell>
          <cell r="G36">
            <v>4</v>
          </cell>
          <cell r="H36">
            <v>203</v>
          </cell>
          <cell r="I36">
            <v>210</v>
          </cell>
          <cell r="J36">
            <v>215</v>
          </cell>
          <cell r="K36">
            <v>215.75</v>
          </cell>
          <cell r="L36">
            <v>221.25</v>
          </cell>
          <cell r="M36">
            <v>228.75</v>
          </cell>
          <cell r="N36">
            <v>233.5</v>
          </cell>
          <cell r="O36">
            <v>235.5</v>
          </cell>
          <cell r="P36">
            <v>236.25</v>
          </cell>
        </row>
        <row r="37">
          <cell r="C37" t="str">
            <v>Avg</v>
          </cell>
          <cell r="D37" t="str">
            <v>OEM114.1 SXGA+Avg</v>
          </cell>
          <cell r="E37">
            <v>4</v>
          </cell>
          <cell r="F37">
            <v>4</v>
          </cell>
          <cell r="G37">
            <v>4</v>
          </cell>
          <cell r="H37">
            <v>208</v>
          </cell>
          <cell r="I37">
            <v>215</v>
          </cell>
          <cell r="J37">
            <v>220</v>
          </cell>
          <cell r="K37">
            <v>220.75</v>
          </cell>
          <cell r="L37">
            <v>226.25</v>
          </cell>
          <cell r="M37">
            <v>233.75</v>
          </cell>
          <cell r="N37">
            <v>238.5</v>
          </cell>
          <cell r="O37">
            <v>240.5</v>
          </cell>
          <cell r="P37">
            <v>241.25</v>
          </cell>
        </row>
        <row r="38">
          <cell r="B38" t="str">
            <v>14.1 XGA</v>
          </cell>
          <cell r="C38" t="str">
            <v>Low</v>
          </cell>
          <cell r="D38" t="str">
            <v>OEM114.1 XGALow</v>
          </cell>
          <cell r="E38">
            <v>4</v>
          </cell>
          <cell r="F38">
            <v>4</v>
          </cell>
          <cell r="G38">
            <v>4</v>
          </cell>
          <cell r="H38">
            <v>183</v>
          </cell>
          <cell r="I38">
            <v>185</v>
          </cell>
          <cell r="J38">
            <v>195</v>
          </cell>
          <cell r="K38">
            <v>192.5</v>
          </cell>
          <cell r="L38">
            <v>197.5</v>
          </cell>
          <cell r="M38">
            <v>203</v>
          </cell>
          <cell r="N38">
            <v>208.25</v>
          </cell>
          <cell r="O38">
            <v>210.25</v>
          </cell>
          <cell r="P38">
            <v>210.25</v>
          </cell>
        </row>
        <row r="39">
          <cell r="C39" t="str">
            <v>Avg</v>
          </cell>
          <cell r="D39" t="str">
            <v>OEM114.1 XGAAvg</v>
          </cell>
          <cell r="E39">
            <v>4</v>
          </cell>
          <cell r="F39">
            <v>4</v>
          </cell>
          <cell r="G39">
            <v>4</v>
          </cell>
          <cell r="H39">
            <v>188</v>
          </cell>
          <cell r="I39">
            <v>190</v>
          </cell>
          <cell r="J39">
            <v>200</v>
          </cell>
          <cell r="K39">
            <v>197.5</v>
          </cell>
          <cell r="L39">
            <v>202.5</v>
          </cell>
          <cell r="M39">
            <v>208</v>
          </cell>
          <cell r="N39">
            <v>213.25</v>
          </cell>
          <cell r="O39">
            <v>215.25</v>
          </cell>
          <cell r="P39">
            <v>215.25</v>
          </cell>
        </row>
        <row r="40">
          <cell r="B40" t="str">
            <v>15.0 SXGA+</v>
          </cell>
          <cell r="C40" t="str">
            <v>Low</v>
          </cell>
          <cell r="D40" t="str">
            <v>OEM115.0 SXGA+Low</v>
          </cell>
          <cell r="E40">
            <v>4</v>
          </cell>
          <cell r="F40">
            <v>4</v>
          </cell>
          <cell r="G40">
            <v>4</v>
          </cell>
          <cell r="H40">
            <v>225</v>
          </cell>
          <cell r="I40">
            <v>230</v>
          </cell>
          <cell r="J40">
            <v>235</v>
          </cell>
          <cell r="K40">
            <v>238.25</v>
          </cell>
          <cell r="L40">
            <v>242.5</v>
          </cell>
          <cell r="M40">
            <v>250</v>
          </cell>
          <cell r="N40">
            <v>254.25</v>
          </cell>
          <cell r="O40">
            <v>255</v>
          </cell>
          <cell r="P40">
            <v>255</v>
          </cell>
        </row>
        <row r="41">
          <cell r="C41" t="str">
            <v>Avg</v>
          </cell>
          <cell r="D41" t="str">
            <v>OEM115.0 SXGA+Avg</v>
          </cell>
          <cell r="E41">
            <v>4</v>
          </cell>
          <cell r="F41">
            <v>4</v>
          </cell>
          <cell r="G41">
            <v>4</v>
          </cell>
          <cell r="H41">
            <v>230</v>
          </cell>
          <cell r="I41">
            <v>235</v>
          </cell>
          <cell r="J41">
            <v>240</v>
          </cell>
          <cell r="K41">
            <v>243.25</v>
          </cell>
          <cell r="L41">
            <v>247.5</v>
          </cell>
          <cell r="M41">
            <v>255</v>
          </cell>
          <cell r="N41">
            <v>259.25</v>
          </cell>
          <cell r="O41">
            <v>260</v>
          </cell>
          <cell r="P41">
            <v>260</v>
          </cell>
        </row>
        <row r="42">
          <cell r="B42" t="str">
            <v>15.0 UXGA</v>
          </cell>
          <cell r="C42" t="str">
            <v>Low</v>
          </cell>
          <cell r="D42" t="str">
            <v>OEM115.0 UXGALow</v>
          </cell>
          <cell r="E42">
            <v>4</v>
          </cell>
          <cell r="F42">
            <v>4</v>
          </cell>
          <cell r="G42">
            <v>4</v>
          </cell>
          <cell r="H42">
            <v>245</v>
          </cell>
          <cell r="I42">
            <v>250</v>
          </cell>
          <cell r="J42">
            <v>255</v>
          </cell>
          <cell r="K42">
            <v>275.75</v>
          </cell>
          <cell r="L42">
            <v>280</v>
          </cell>
          <cell r="M42">
            <v>287.5</v>
          </cell>
          <cell r="N42">
            <v>290.5</v>
          </cell>
          <cell r="O42">
            <v>284.25</v>
          </cell>
          <cell r="P42">
            <v>284.25</v>
          </cell>
        </row>
        <row r="43">
          <cell r="C43" t="str">
            <v>Avg</v>
          </cell>
          <cell r="D43" t="str">
            <v>OEM115.0 UXGAAvg</v>
          </cell>
          <cell r="E43">
            <v>4</v>
          </cell>
          <cell r="F43">
            <v>4</v>
          </cell>
          <cell r="G43">
            <v>4</v>
          </cell>
          <cell r="H43">
            <v>250</v>
          </cell>
          <cell r="I43">
            <v>255</v>
          </cell>
          <cell r="J43">
            <v>260</v>
          </cell>
          <cell r="K43">
            <v>280.75</v>
          </cell>
          <cell r="L43">
            <v>285</v>
          </cell>
          <cell r="M43">
            <v>292.5</v>
          </cell>
          <cell r="N43">
            <v>295.5</v>
          </cell>
          <cell r="O43">
            <v>289.25</v>
          </cell>
          <cell r="P43">
            <v>289.25</v>
          </cell>
        </row>
        <row r="44">
          <cell r="B44" t="str">
            <v>15.0 XGA</v>
          </cell>
          <cell r="C44" t="str">
            <v>Low</v>
          </cell>
          <cell r="D44" t="str">
            <v>OEM115.0 XGALow</v>
          </cell>
          <cell r="E44">
            <v>4</v>
          </cell>
          <cell r="F44">
            <v>4</v>
          </cell>
          <cell r="G44">
            <v>4</v>
          </cell>
          <cell r="H44">
            <v>203</v>
          </cell>
          <cell r="I44">
            <v>210</v>
          </cell>
          <cell r="J44">
            <v>220</v>
          </cell>
          <cell r="K44">
            <v>213</v>
          </cell>
          <cell r="L44">
            <v>218.5</v>
          </cell>
          <cell r="M44">
            <v>224.75</v>
          </cell>
          <cell r="N44">
            <v>227.75</v>
          </cell>
          <cell r="O44">
            <v>228.75</v>
          </cell>
          <cell r="P44">
            <v>228.75</v>
          </cell>
        </row>
        <row r="45">
          <cell r="C45" t="str">
            <v>Avg</v>
          </cell>
          <cell r="D45" t="str">
            <v>OEM115.0 XGAAvg</v>
          </cell>
          <cell r="E45">
            <v>4</v>
          </cell>
          <cell r="F45">
            <v>4</v>
          </cell>
          <cell r="G45">
            <v>4</v>
          </cell>
          <cell r="H45">
            <v>208</v>
          </cell>
          <cell r="I45">
            <v>215</v>
          </cell>
          <cell r="J45">
            <v>225</v>
          </cell>
          <cell r="K45">
            <v>218.5</v>
          </cell>
          <cell r="L45">
            <v>224</v>
          </cell>
          <cell r="M45">
            <v>230.25</v>
          </cell>
          <cell r="N45">
            <v>233.25</v>
          </cell>
          <cell r="O45">
            <v>234.25</v>
          </cell>
          <cell r="P45">
            <v>234.25</v>
          </cell>
        </row>
        <row r="46">
          <cell r="A46" t="str">
            <v>OEM2</v>
          </cell>
          <cell r="B46" t="str">
            <v>12.1 XGA</v>
          </cell>
          <cell r="C46" t="str">
            <v>Low</v>
          </cell>
          <cell r="D46" t="str">
            <v>OEM212.1 XGALow</v>
          </cell>
          <cell r="E46">
            <v>1</v>
          </cell>
          <cell r="F46">
            <v>1</v>
          </cell>
          <cell r="G46">
            <v>1</v>
          </cell>
          <cell r="H46">
            <v>165</v>
          </cell>
          <cell r="I46">
            <v>178</v>
          </cell>
          <cell r="J46">
            <v>185</v>
          </cell>
          <cell r="K46">
            <v>165</v>
          </cell>
          <cell r="L46">
            <v>178</v>
          </cell>
          <cell r="M46">
            <v>185</v>
          </cell>
          <cell r="N46">
            <v>190</v>
          </cell>
          <cell r="O46">
            <v>195</v>
          </cell>
          <cell r="P46">
            <v>195</v>
          </cell>
        </row>
        <row r="47">
          <cell r="C47" t="str">
            <v>Avg</v>
          </cell>
          <cell r="D47" t="str">
            <v>OEM212.1 XGAAvg</v>
          </cell>
          <cell r="E47">
            <v>1</v>
          </cell>
          <cell r="F47">
            <v>1</v>
          </cell>
          <cell r="G47">
            <v>1</v>
          </cell>
          <cell r="H47">
            <v>170</v>
          </cell>
          <cell r="I47">
            <v>178</v>
          </cell>
          <cell r="J47">
            <v>185</v>
          </cell>
          <cell r="K47">
            <v>170</v>
          </cell>
          <cell r="L47">
            <v>178</v>
          </cell>
          <cell r="M47">
            <v>185</v>
          </cell>
          <cell r="N47">
            <v>190</v>
          </cell>
          <cell r="O47">
            <v>195</v>
          </cell>
          <cell r="P47">
            <v>195</v>
          </cell>
        </row>
        <row r="48">
          <cell r="B48" t="str">
            <v>13.3 XGA</v>
          </cell>
          <cell r="C48" t="str">
            <v>Low</v>
          </cell>
          <cell r="D48" t="str">
            <v>OEM213.3 XGALow</v>
          </cell>
        </row>
        <row r="49">
          <cell r="C49" t="str">
            <v>Avg</v>
          </cell>
          <cell r="D49" t="str">
            <v>OEM213.3 XGAAvg</v>
          </cell>
        </row>
        <row r="50">
          <cell r="B50" t="str">
            <v>14.1 SXGA+</v>
          </cell>
          <cell r="C50" t="str">
            <v>Low</v>
          </cell>
          <cell r="D50" t="str">
            <v>OEM214.1 SXGA+Low</v>
          </cell>
        </row>
        <row r="51">
          <cell r="C51" t="str">
            <v>Avg</v>
          </cell>
          <cell r="D51" t="str">
            <v>OEM214.1 SXGA+Avg</v>
          </cell>
        </row>
        <row r="52">
          <cell r="B52" t="str">
            <v>14.1 XGA</v>
          </cell>
          <cell r="C52" t="str">
            <v>Low</v>
          </cell>
          <cell r="D52" t="str">
            <v>OEM214.1 XGALow</v>
          </cell>
          <cell r="E52">
            <v>1</v>
          </cell>
          <cell r="F52">
            <v>1</v>
          </cell>
          <cell r="G52">
            <v>1</v>
          </cell>
          <cell r="H52">
            <v>188</v>
          </cell>
          <cell r="I52">
            <v>190</v>
          </cell>
          <cell r="J52">
            <v>193</v>
          </cell>
          <cell r="K52">
            <v>188</v>
          </cell>
          <cell r="L52">
            <v>190</v>
          </cell>
          <cell r="M52">
            <v>193</v>
          </cell>
          <cell r="N52">
            <v>198</v>
          </cell>
          <cell r="O52">
            <v>203</v>
          </cell>
          <cell r="P52">
            <v>203</v>
          </cell>
        </row>
        <row r="53">
          <cell r="C53" t="str">
            <v>Avg</v>
          </cell>
          <cell r="D53" t="str">
            <v>OEM214.1 XGAAvg</v>
          </cell>
          <cell r="E53">
            <v>1</v>
          </cell>
          <cell r="F53">
            <v>1</v>
          </cell>
          <cell r="G53">
            <v>1</v>
          </cell>
          <cell r="H53">
            <v>190</v>
          </cell>
          <cell r="I53">
            <v>192</v>
          </cell>
          <cell r="J53">
            <v>195</v>
          </cell>
          <cell r="K53">
            <v>190</v>
          </cell>
          <cell r="L53">
            <v>192</v>
          </cell>
          <cell r="M53">
            <v>195</v>
          </cell>
          <cell r="N53">
            <v>200</v>
          </cell>
          <cell r="O53">
            <v>205</v>
          </cell>
          <cell r="P53">
            <v>205</v>
          </cell>
        </row>
        <row r="54">
          <cell r="B54" t="str">
            <v>15.0 SXGA+</v>
          </cell>
          <cell r="C54" t="str">
            <v>Low</v>
          </cell>
          <cell r="D54" t="str">
            <v>OEM215.0 SXGA+Low</v>
          </cell>
          <cell r="E54">
            <v>1</v>
          </cell>
          <cell r="F54">
            <v>1</v>
          </cell>
          <cell r="G54">
            <v>1</v>
          </cell>
          <cell r="H54">
            <v>227</v>
          </cell>
          <cell r="I54">
            <v>230</v>
          </cell>
          <cell r="J54">
            <v>235</v>
          </cell>
          <cell r="K54">
            <v>227</v>
          </cell>
          <cell r="L54">
            <v>230</v>
          </cell>
          <cell r="M54">
            <v>235</v>
          </cell>
          <cell r="N54">
            <v>235</v>
          </cell>
          <cell r="O54">
            <v>235</v>
          </cell>
          <cell r="P54">
            <v>233</v>
          </cell>
        </row>
        <row r="55">
          <cell r="C55" t="str">
            <v>Avg</v>
          </cell>
          <cell r="D55" t="str">
            <v>OEM215.0 SXGA+Avg</v>
          </cell>
          <cell r="E55">
            <v>1</v>
          </cell>
          <cell r="F55">
            <v>1</v>
          </cell>
          <cell r="G55">
            <v>1</v>
          </cell>
          <cell r="H55">
            <v>232</v>
          </cell>
          <cell r="I55">
            <v>235</v>
          </cell>
          <cell r="J55">
            <v>240</v>
          </cell>
          <cell r="K55">
            <v>232</v>
          </cell>
          <cell r="L55">
            <v>235</v>
          </cell>
          <cell r="M55">
            <v>240</v>
          </cell>
          <cell r="N55">
            <v>240</v>
          </cell>
          <cell r="O55">
            <v>240</v>
          </cell>
          <cell r="P55">
            <v>238</v>
          </cell>
        </row>
        <row r="56">
          <cell r="B56" t="str">
            <v>15.0 UXGA</v>
          </cell>
          <cell r="C56" t="str">
            <v>Low</v>
          </cell>
          <cell r="D56" t="str">
            <v>OEM215.0 UXGALow</v>
          </cell>
        </row>
        <row r="57">
          <cell r="C57" t="str">
            <v>Avg</v>
          </cell>
          <cell r="D57" t="str">
            <v>OEM215.0 UXGAAvg</v>
          </cell>
        </row>
        <row r="58">
          <cell r="B58" t="str">
            <v>15.0 XGA</v>
          </cell>
          <cell r="C58" t="str">
            <v>Low</v>
          </cell>
          <cell r="D58" t="str">
            <v>OEM215.0 XGALow</v>
          </cell>
          <cell r="E58">
            <v>1</v>
          </cell>
          <cell r="F58">
            <v>1</v>
          </cell>
          <cell r="G58">
            <v>1</v>
          </cell>
          <cell r="H58">
            <v>202</v>
          </cell>
          <cell r="I58">
            <v>205</v>
          </cell>
          <cell r="J58">
            <v>210</v>
          </cell>
          <cell r="K58">
            <v>202</v>
          </cell>
          <cell r="L58">
            <v>205</v>
          </cell>
          <cell r="M58">
            <v>210</v>
          </cell>
          <cell r="N58">
            <v>210</v>
          </cell>
          <cell r="O58">
            <v>210</v>
          </cell>
          <cell r="P58">
            <v>205</v>
          </cell>
        </row>
        <row r="59">
          <cell r="C59" t="str">
            <v>Avg</v>
          </cell>
          <cell r="D59" t="str">
            <v>OEM215.0 XGAAvg</v>
          </cell>
          <cell r="E59">
            <v>1</v>
          </cell>
          <cell r="F59">
            <v>1</v>
          </cell>
          <cell r="G59">
            <v>1</v>
          </cell>
          <cell r="H59">
            <v>207</v>
          </cell>
          <cell r="I59">
            <v>210</v>
          </cell>
          <cell r="J59">
            <v>215</v>
          </cell>
          <cell r="K59">
            <v>207</v>
          </cell>
          <cell r="L59">
            <v>210</v>
          </cell>
          <cell r="M59">
            <v>215</v>
          </cell>
          <cell r="N59">
            <v>215</v>
          </cell>
          <cell r="O59">
            <v>215</v>
          </cell>
          <cell r="P59">
            <v>210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RTO Forecast"/>
      <sheetName val="2-RA Forecast"/>
      <sheetName val="3-Info"/>
    </sheetNames>
    <sheetDataSet>
      <sheetData sheetId="0">
        <row r="7">
          <cell r="C7">
            <v>41030</v>
          </cell>
          <cell r="D7">
            <v>41061</v>
          </cell>
          <cell r="E7">
            <v>41091</v>
          </cell>
          <cell r="F7">
            <v>41122</v>
          </cell>
          <cell r="G7">
            <v>41153</v>
          </cell>
          <cell r="H7">
            <v>41183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ull"/>
      <sheetName val="Customer Mod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355 B"/>
      <sheetName val="Int Credit Allocation"/>
      <sheetName val="OUCC June 15 Proposal"/>
      <sheetName val="Notes"/>
    </sheetNames>
    <sheetDataSet>
      <sheetData sheetId="0"/>
      <sheetData sheetId="1">
        <row r="8">
          <cell r="J8">
            <v>38000000</v>
          </cell>
        </row>
      </sheetData>
      <sheetData sheetId="2">
        <row r="7">
          <cell r="B7" t="str">
            <v>Rate 811</v>
          </cell>
          <cell r="C7">
            <v>360536443.00999993</v>
          </cell>
          <cell r="D7">
            <v>389156461</v>
          </cell>
          <cell r="E7">
            <v>378574654</v>
          </cell>
          <cell r="F7">
            <v>381154000</v>
          </cell>
          <cell r="G7">
            <v>5.7185777997560749E-2</v>
          </cell>
          <cell r="H7">
            <v>382328970</v>
          </cell>
          <cell r="I7">
            <v>6.0444727329258159E-2</v>
          </cell>
          <cell r="J7">
            <v>0.98099999999999998</v>
          </cell>
          <cell r="K7">
            <v>375064719.56999999</v>
          </cell>
          <cell r="L7">
            <v>0.27798503733671287</v>
          </cell>
          <cell r="M7">
            <v>14528276.560000062</v>
          </cell>
          <cell r="N7">
            <v>4.0296277510002233E-2</v>
          </cell>
          <cell r="O7">
            <v>13869155.584434371</v>
          </cell>
          <cell r="P7">
            <v>13869155.584434371</v>
          </cell>
          <cell r="Q7">
            <v>0</v>
          </cell>
          <cell r="R7">
            <v>388933875.15443438</v>
          </cell>
          <cell r="S7">
            <v>28397432.144434452</v>
          </cell>
          <cell r="T7">
            <v>7.8764387609068454E-2</v>
          </cell>
        </row>
        <row r="8">
          <cell r="B8" t="str">
            <v>Rate 812</v>
          </cell>
          <cell r="C8">
            <v>4917883.66</v>
          </cell>
          <cell r="D8">
            <v>5315136</v>
          </cell>
          <cell r="E8">
            <v>5170609</v>
          </cell>
          <cell r="F8">
            <v>5259000</v>
          </cell>
          <cell r="G8">
            <v>6.9362425706508038E-2</v>
          </cell>
          <cell r="H8">
            <v>5221885</v>
          </cell>
          <cell r="I8">
            <v>6.1815480197837752E-2</v>
          </cell>
          <cell r="J8">
            <v>0.98099999999999998</v>
          </cell>
          <cell r="K8">
            <v>5122669.1849999996</v>
          </cell>
          <cell r="L8">
            <v>3.7967457624072292E-3</v>
          </cell>
          <cell r="M8">
            <v>204785.52499999944</v>
          </cell>
          <cell r="N8">
            <v>4.1640986074078748E-2</v>
          </cell>
          <cell r="O8">
            <v>183497.90009723234</v>
          </cell>
          <cell r="P8">
            <v>183497.90009723234</v>
          </cell>
          <cell r="Q8">
            <v>0</v>
          </cell>
          <cell r="R8">
            <v>5306167.0850972319</v>
          </cell>
          <cell r="S8">
            <v>388283.42509723175</v>
          </cell>
          <cell r="T8">
            <v>7.89533571636446E-2</v>
          </cell>
        </row>
        <row r="9">
          <cell r="B9" t="str">
            <v>Rate 813</v>
          </cell>
          <cell r="C9">
            <v>1110520.04</v>
          </cell>
          <cell r="D9">
            <v>1200107</v>
          </cell>
          <cell r="E9">
            <v>1167475</v>
          </cell>
          <cell r="F9">
            <v>1107000</v>
          </cell>
          <cell r="G9">
            <v>-3.1697221780887784E-3</v>
          </cell>
          <cell r="H9">
            <v>1179052</v>
          </cell>
          <cell r="I9">
            <v>6.1711592345510449E-2</v>
          </cell>
          <cell r="J9">
            <v>1.032</v>
          </cell>
          <cell r="K9">
            <v>1216781.6640000001</v>
          </cell>
          <cell r="L9">
            <v>9.0183661285299604E-4</v>
          </cell>
          <cell r="M9">
            <v>106261.62400000007</v>
          </cell>
          <cell r="N9">
            <v>9.5686363300566887E-2</v>
          </cell>
          <cell r="O9">
            <v>39518.925383002737</v>
          </cell>
          <cell r="P9">
            <v>39518.925383002737</v>
          </cell>
          <cell r="Q9">
            <v>0</v>
          </cell>
          <cell r="R9">
            <v>1256300.5893830028</v>
          </cell>
          <cell r="S9">
            <v>145780.5493830028</v>
          </cell>
          <cell r="T9">
            <v>0.13127232659664817</v>
          </cell>
        </row>
        <row r="10">
          <cell r="B10" t="str">
            <v>Rate 817</v>
          </cell>
          <cell r="C10">
            <v>78245.570000000007</v>
          </cell>
          <cell r="D10">
            <v>84870</v>
          </cell>
          <cell r="E10">
            <v>82562</v>
          </cell>
          <cell r="F10">
            <v>138000</v>
          </cell>
          <cell r="G10">
            <v>0.76367812260809131</v>
          </cell>
          <cell r="H10">
            <v>83381</v>
          </cell>
          <cell r="I10">
            <v>6.5632214066559835E-2</v>
          </cell>
          <cell r="J10">
            <v>0.95099999999999996</v>
          </cell>
          <cell r="K10">
            <v>79295.330999999991</v>
          </cell>
          <cell r="L10">
            <v>5.8770965112190552E-5</v>
          </cell>
          <cell r="M10">
            <v>1049.7609999999841</v>
          </cell>
          <cell r="N10">
            <v>1.3416235577298293E-2</v>
          </cell>
          <cell r="O10">
            <v>8999.3310495679088</v>
          </cell>
          <cell r="P10">
            <v>8999.3310495679088</v>
          </cell>
          <cell r="Q10">
            <v>0</v>
          </cell>
          <cell r="R10">
            <v>88294.662049567894</v>
          </cell>
          <cell r="S10">
            <v>10049.092049567887</v>
          </cell>
          <cell r="T10">
            <v>0.12843017246302746</v>
          </cell>
        </row>
        <row r="11">
          <cell r="B11" t="str">
            <v>Rate 820</v>
          </cell>
          <cell r="C11">
            <v>596857.19999999995</v>
          </cell>
          <cell r="D11">
            <v>647931</v>
          </cell>
          <cell r="E11">
            <v>630312</v>
          </cell>
          <cell r="F11">
            <v>692000</v>
          </cell>
          <cell r="G11">
            <v>0.15940630355133531</v>
          </cell>
          <cell r="H11">
            <v>636563</v>
          </cell>
          <cell r="I11">
            <v>6.652479018431888E-2</v>
          </cell>
          <cell r="J11">
            <v>0.98099999999999998</v>
          </cell>
          <cell r="K11">
            <v>624468.30299999996</v>
          </cell>
          <cell r="L11">
            <v>4.6283437355576257E-4</v>
          </cell>
          <cell r="M11">
            <v>27611.103000000003</v>
          </cell>
          <cell r="N11">
            <v>4.6260819170816744E-2</v>
          </cell>
          <cell r="O11">
            <v>39035.239995006625</v>
          </cell>
          <cell r="P11">
            <v>39035.239995006625</v>
          </cell>
          <cell r="Q11">
            <v>0</v>
          </cell>
          <cell r="R11">
            <v>663503.54299500654</v>
          </cell>
          <cell r="S11">
            <v>66646.342995006591</v>
          </cell>
          <cell r="T11">
            <v>0.1116621245333165</v>
          </cell>
        </row>
        <row r="12">
          <cell r="B12" t="str">
            <v>Rate 821</v>
          </cell>
          <cell r="C12">
            <v>162544849.03</v>
          </cell>
          <cell r="D12">
            <v>175439122</v>
          </cell>
          <cell r="E12">
            <v>170668642</v>
          </cell>
          <cell r="F12">
            <v>171754000</v>
          </cell>
          <cell r="G12">
            <v>5.6656061542130549E-2</v>
          </cell>
          <cell r="H12">
            <v>172361159</v>
          </cell>
          <cell r="I12">
            <v>6.0391393689677962E-2</v>
          </cell>
          <cell r="J12">
            <v>1.032</v>
          </cell>
          <cell r="K12">
            <v>177876716.088</v>
          </cell>
          <cell r="L12">
            <v>0.13183608850158998</v>
          </cell>
          <cell r="M12">
            <v>15331867.057999998</v>
          </cell>
          <cell r="N12">
            <v>9.4323918287747652E-2</v>
          </cell>
          <cell r="O12">
            <v>5096673.3759204308</v>
          </cell>
          <cell r="P12">
            <v>5096673.3759204308</v>
          </cell>
          <cell r="Q12">
            <v>0</v>
          </cell>
          <cell r="R12">
            <v>182973389.46392044</v>
          </cell>
          <cell r="S12">
            <v>20428540.433920443</v>
          </cell>
          <cell r="T12">
            <v>0.12567940821151496</v>
          </cell>
        </row>
        <row r="13">
          <cell r="B13" t="str">
            <v>Rate 822</v>
          </cell>
          <cell r="C13">
            <v>1109315.1200000001</v>
          </cell>
          <cell r="D13">
            <v>1234082</v>
          </cell>
          <cell r="E13">
            <v>1200526</v>
          </cell>
          <cell r="F13">
            <v>1246000</v>
          </cell>
          <cell r="G13">
            <v>0.12321555664002838</v>
          </cell>
          <cell r="H13">
            <v>1212431</v>
          </cell>
          <cell r="I13">
            <v>9.2954542979635832E-2</v>
          </cell>
          <cell r="J13">
            <v>0.98099999999999998</v>
          </cell>
          <cell r="K13">
            <v>1189394.811</v>
          </cell>
          <cell r="L13">
            <v>8.8153842175022227E-4</v>
          </cell>
          <cell r="M13">
            <v>80079.690999999875</v>
          </cell>
          <cell r="N13">
            <v>7.2188406663022731E-2</v>
          </cell>
          <cell r="O13">
            <v>50238.024703538409</v>
          </cell>
          <cell r="P13">
            <v>50238.024703538409</v>
          </cell>
          <cell r="Q13">
            <v>0</v>
          </cell>
          <cell r="R13">
            <v>1239632.8357035385</v>
          </cell>
          <cell r="S13">
            <v>130317.71570353839</v>
          </cell>
          <cell r="T13">
            <v>0.11747583112681126</v>
          </cell>
        </row>
        <row r="14">
          <cell r="B14" t="str">
            <v>Rate 823</v>
          </cell>
          <cell r="C14">
            <v>142113894.34999999</v>
          </cell>
          <cell r="D14">
            <v>153707036</v>
          </cell>
          <cell r="E14">
            <v>149527488</v>
          </cell>
          <cell r="F14">
            <v>150579000</v>
          </cell>
          <cell r="G14">
            <v>5.9565644082288191E-2</v>
          </cell>
          <cell r="H14">
            <v>151010348</v>
          </cell>
          <cell r="I14">
            <v>6.2600871580436049E-2</v>
          </cell>
          <cell r="J14">
            <v>1.032</v>
          </cell>
          <cell r="K14">
            <v>155842679.13600001</v>
          </cell>
          <cell r="L14">
            <v>0.11550522008026126</v>
          </cell>
          <cell r="M14">
            <v>13728784.786000013</v>
          </cell>
          <cell r="N14">
            <v>9.6604099471010049E-2</v>
          </cell>
          <cell r="O14">
            <v>5594820.6981355976</v>
          </cell>
          <cell r="P14">
            <v>5594820.6981355976</v>
          </cell>
          <cell r="Q14">
            <v>0</v>
          </cell>
          <cell r="R14">
            <v>161437499.83413559</v>
          </cell>
          <cell r="S14">
            <v>19323605.484135598</v>
          </cell>
          <cell r="T14">
            <v>0.13597266877048042</v>
          </cell>
        </row>
        <row r="15">
          <cell r="B15" t="str">
            <v>Rate 824</v>
          </cell>
          <cell r="C15">
            <v>173346015.71121332</v>
          </cell>
          <cell r="D15">
            <v>188524049</v>
          </cell>
          <cell r="E15">
            <v>183397768</v>
          </cell>
          <cell r="F15">
            <v>184626000</v>
          </cell>
          <cell r="G15">
            <v>6.5072071270323439E-2</v>
          </cell>
          <cell r="H15">
            <v>185152898</v>
          </cell>
          <cell r="I15">
            <v>6.8111645025960191E-2</v>
          </cell>
          <cell r="J15">
            <v>1.032</v>
          </cell>
          <cell r="K15">
            <v>191077790.736</v>
          </cell>
          <cell r="L15">
            <v>0.14162026983732376</v>
          </cell>
          <cell r="M15">
            <v>17731775.024786681</v>
          </cell>
          <cell r="N15">
            <v>0.10229121766679092</v>
          </cell>
          <cell r="O15">
            <v>6051787.7150646914</v>
          </cell>
          <cell r="P15">
            <v>6051787.7150646914</v>
          </cell>
          <cell r="Q15">
            <v>0</v>
          </cell>
          <cell r="R15">
            <v>197129578.45106471</v>
          </cell>
          <cell r="S15">
            <v>23783562.739851385</v>
          </cell>
          <cell r="T15">
            <v>0.13720282316424123</v>
          </cell>
        </row>
        <row r="16">
          <cell r="B16" t="str">
            <v>Rate 825</v>
          </cell>
          <cell r="C16">
            <v>3078072.4700000007</v>
          </cell>
          <cell r="D16">
            <v>3431297</v>
          </cell>
          <cell r="E16">
            <v>3337994</v>
          </cell>
          <cell r="F16">
            <v>3322000</v>
          </cell>
          <cell r="G16">
            <v>7.9246844373355274E-2</v>
          </cell>
          <cell r="H16">
            <v>3371097</v>
          </cell>
          <cell r="I16">
            <v>9.5197410995329579E-2</v>
          </cell>
          <cell r="J16">
            <v>0.96099999999999997</v>
          </cell>
          <cell r="K16">
            <v>3239624.2169999997</v>
          </cell>
          <cell r="L16">
            <v>2.4010977624132073E-3</v>
          </cell>
          <cell r="M16">
            <v>161551.74699999904</v>
          </cell>
          <cell r="N16">
            <v>5.2484711966511631E-2</v>
          </cell>
          <cell r="O16">
            <v>164285.3855192053</v>
          </cell>
          <cell r="P16">
            <v>164285.3855192053</v>
          </cell>
          <cell r="Q16">
            <v>0</v>
          </cell>
          <cell r="R16">
            <v>3403909.6025192048</v>
          </cell>
          <cell r="S16">
            <v>325837.13251920417</v>
          </cell>
          <cell r="T16">
            <v>0.10585752469928172</v>
          </cell>
        </row>
        <row r="17">
          <cell r="B17" t="str">
            <v>Rate 826</v>
          </cell>
          <cell r="C17">
            <v>54368755.802796334</v>
          </cell>
          <cell r="D17">
            <v>60138306</v>
          </cell>
          <cell r="E17">
            <v>58503046</v>
          </cell>
          <cell r="F17">
            <v>58958000</v>
          </cell>
          <cell r="G17">
            <v>8.4409586525201086E-2</v>
          </cell>
          <cell r="H17">
            <v>57890112</v>
          </cell>
          <cell r="I17">
            <v>6.4768011428772712E-2</v>
          </cell>
          <cell r="J17">
            <v>1.016</v>
          </cell>
          <cell r="K17">
            <v>58816353.792000003</v>
          </cell>
          <cell r="L17">
            <v>4.3592653352262173E-2</v>
          </cell>
          <cell r="M17">
            <v>4447597.9892036691</v>
          </cell>
          <cell r="N17">
            <v>8.1804299611633144E-2</v>
          </cell>
          <cell r="O17">
            <v>2364103.1085933056</v>
          </cell>
          <cell r="P17">
            <v>2364103.1085933056</v>
          </cell>
          <cell r="Q17">
            <v>0</v>
          </cell>
          <cell r="R17">
            <v>61180456.900593311</v>
          </cell>
          <cell r="S17">
            <v>6811701.0977969766</v>
          </cell>
          <cell r="T17">
            <v>0.12528705130763049</v>
          </cell>
        </row>
        <row r="18">
          <cell r="B18" t="str">
            <v>Rate 832</v>
          </cell>
          <cell r="C18">
            <v>114014362.82065119</v>
          </cell>
          <cell r="D18">
            <v>198145991</v>
          </cell>
          <cell r="E18">
            <v>192758075</v>
          </cell>
          <cell r="H18">
            <v>131403584</v>
          </cell>
          <cell r="I18">
            <v>0.15251781222250657</v>
          </cell>
          <cell r="J18">
            <v>1.0649999999999999</v>
          </cell>
          <cell r="K18">
            <v>139944816.95999998</v>
          </cell>
          <cell r="L18">
            <v>0.10372227281815687</v>
          </cell>
          <cell r="M18">
            <v>25930454.13934879</v>
          </cell>
          <cell r="N18">
            <v>0.22743147001696931</v>
          </cell>
          <cell r="O18">
            <v>2740780.5499772299</v>
          </cell>
          <cell r="P18">
            <v>2740780.5499772299</v>
          </cell>
          <cell r="Q18">
            <v>-17625692.059843145</v>
          </cell>
          <cell r="R18">
            <v>125059905.45013407</v>
          </cell>
          <cell r="S18">
            <v>11045542.62948288</v>
          </cell>
          <cell r="T18">
            <v>9.6878519128839297E-2</v>
          </cell>
        </row>
        <row r="19">
          <cell r="B19" t="str">
            <v>Rate 833</v>
          </cell>
          <cell r="C19">
            <v>182847589.86000001</v>
          </cell>
          <cell r="D19">
            <v>224461238</v>
          </cell>
          <cell r="E19">
            <v>218357766</v>
          </cell>
          <cell r="H19">
            <v>205002411</v>
          </cell>
          <cell r="I19">
            <v>0.12116550815333774</v>
          </cell>
          <cell r="J19">
            <v>1.0649999999999999</v>
          </cell>
          <cell r="K19">
            <v>218327567.715</v>
          </cell>
          <cell r="L19">
            <v>0.16181686491992431</v>
          </cell>
          <cell r="M19">
            <v>35479977.854999989</v>
          </cell>
          <cell r="N19">
            <v>0.19404126618330469</v>
          </cell>
          <cell r="O19">
            <v>3479186.3952562851</v>
          </cell>
          <cell r="P19">
            <v>3479186.3952562851</v>
          </cell>
          <cell r="Q19">
            <v>-22374307.940156855</v>
          </cell>
          <cell r="R19">
            <v>199432446.17009944</v>
          </cell>
          <cell r="S19">
            <v>16584856.310099423</v>
          </cell>
          <cell r="T19">
            <v>9.0703171547395656E-2</v>
          </cell>
        </row>
        <row r="20">
          <cell r="C20">
            <v>296861952.68065119</v>
          </cell>
          <cell r="F20">
            <v>404820000</v>
          </cell>
          <cell r="G20">
            <v>0.36366414201783726</v>
          </cell>
          <cell r="L20">
            <v>0</v>
          </cell>
        </row>
        <row r="21">
          <cell r="B21" t="str">
            <v>Rate 834</v>
          </cell>
          <cell r="K21">
            <v>0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</row>
        <row r="22">
          <cell r="B22" t="str">
            <v>Rate836</v>
          </cell>
          <cell r="K22">
            <v>0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</row>
        <row r="23">
          <cell r="B23" t="str">
            <v>Rate 841</v>
          </cell>
          <cell r="C23">
            <v>2243231.84</v>
          </cell>
          <cell r="D23">
            <v>2428129</v>
          </cell>
          <cell r="E23">
            <v>2362104</v>
          </cell>
          <cell r="F23">
            <v>2353000</v>
          </cell>
          <cell r="G23">
            <v>4.8933042961801114E-2</v>
          </cell>
          <cell r="H23">
            <v>2385529</v>
          </cell>
          <cell r="I23">
            <v>6.3433996193634698E-2</v>
          </cell>
          <cell r="J23">
            <v>0.98099999999999998</v>
          </cell>
          <cell r="K23">
            <v>2340203.949</v>
          </cell>
          <cell r="L23">
            <v>1.7344784731662141E-3</v>
          </cell>
          <cell r="M23">
            <v>96972.109000000171</v>
          </cell>
          <cell r="N23">
            <v>4.322875026595565E-2</v>
          </cell>
          <cell r="O23">
            <v>64779.333324743842</v>
          </cell>
          <cell r="P23">
            <v>64779.333324743842</v>
          </cell>
          <cell r="Q23">
            <v>0</v>
          </cell>
          <cell r="R23">
            <v>2404983.2823247439</v>
          </cell>
          <cell r="S23">
            <v>161751.44232474407</v>
          </cell>
          <cell r="T23">
            <v>7.2106431194710607E-2</v>
          </cell>
        </row>
        <row r="24">
          <cell r="B24" t="str">
            <v>Rate 842</v>
          </cell>
          <cell r="C24">
            <v>80122.17</v>
          </cell>
          <cell r="D24">
            <v>86315</v>
          </cell>
          <cell r="E24">
            <v>83968</v>
          </cell>
          <cell r="F24">
            <v>138000</v>
          </cell>
          <cell r="G24">
            <v>0.72236972613198069</v>
          </cell>
          <cell r="H24">
            <v>84800</v>
          </cell>
          <cell r="I24">
            <v>5.8383715768057731E-2</v>
          </cell>
          <cell r="J24">
            <v>0.98099999999999998</v>
          </cell>
          <cell r="K24">
            <v>83188.800000000003</v>
          </cell>
          <cell r="L24">
            <v>6.1656670082189301E-5</v>
          </cell>
          <cell r="M24">
            <v>3066.6300000000047</v>
          </cell>
          <cell r="N24">
            <v>3.8274425168464667E-2</v>
          </cell>
          <cell r="O24">
            <v>640.07778884086338</v>
          </cell>
          <cell r="P24">
            <v>640.07778884086338</v>
          </cell>
          <cell r="Q24">
            <v>0</v>
          </cell>
          <cell r="R24">
            <v>83828.877788840866</v>
          </cell>
          <cell r="S24">
            <v>3706.7077888408676</v>
          </cell>
          <cell r="T24">
            <v>4.6263197674761773E-2</v>
          </cell>
        </row>
        <row r="25">
          <cell r="B25" t="str">
            <v>Rate 844</v>
          </cell>
          <cell r="C25">
            <v>1781001.95</v>
          </cell>
          <cell r="D25">
            <v>1919456</v>
          </cell>
          <cell r="E25">
            <v>1867263</v>
          </cell>
          <cell r="F25">
            <v>1938000</v>
          </cell>
          <cell r="G25">
            <v>8.8151531782432943E-2</v>
          </cell>
          <cell r="H25">
            <v>1885781</v>
          </cell>
          <cell r="I25">
            <v>5.8831518966051696E-2</v>
          </cell>
          <cell r="J25">
            <v>0.98099999999999998</v>
          </cell>
          <cell r="K25">
            <v>1849951.1610000001</v>
          </cell>
          <cell r="L25">
            <v>1.3711200113710026E-3</v>
          </cell>
          <cell r="M25">
            <v>68949.211000000127</v>
          </cell>
          <cell r="N25">
            <v>3.8713720105696757E-2</v>
          </cell>
          <cell r="O25">
            <v>53657.599434696225</v>
          </cell>
          <cell r="P25">
            <v>53657.599434696225</v>
          </cell>
          <cell r="Q25">
            <v>0</v>
          </cell>
          <cell r="R25">
            <v>1903608.7604346962</v>
          </cell>
          <cell r="S25">
            <v>122606.81043469626</v>
          </cell>
          <cell r="T25">
            <v>6.8841480176198719E-2</v>
          </cell>
        </row>
        <row r="26">
          <cell r="B26" t="str">
            <v>Rate 845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</row>
        <row r="27">
          <cell r="B27" t="str">
            <v>Rate 847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</row>
        <row r="28">
          <cell r="B28" t="str">
            <v>Rate 848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</row>
        <row r="29">
          <cell r="B29" t="str">
            <v>Street Lighting</v>
          </cell>
          <cell r="C29">
            <v>8864653.6800000127</v>
          </cell>
          <cell r="D29">
            <v>9559587</v>
          </cell>
          <cell r="E29">
            <v>9299646</v>
          </cell>
          <cell r="F29">
            <v>8871000</v>
          </cell>
          <cell r="G29">
            <v>7.1591290862332369E-4</v>
          </cell>
          <cell r="H29">
            <v>9391870</v>
          </cell>
          <cell r="I29">
            <v>5.9473989512919864E-2</v>
          </cell>
          <cell r="J29">
            <v>0.96099999999999997</v>
          </cell>
          <cell r="K29">
            <v>9025587.0700000003</v>
          </cell>
          <cell r="L29">
            <v>6.6894539201558818E-3</v>
          </cell>
          <cell r="M29">
            <v>160933.38999998756</v>
          </cell>
          <cell r="N29">
            <v>1.8154503921916025E-2</v>
          </cell>
          <cell r="O29">
            <v>50499.160601406249</v>
          </cell>
          <cell r="P29">
            <v>50499.160601406249</v>
          </cell>
          <cell r="Q29">
            <v>0</v>
          </cell>
          <cell r="R29">
            <v>9076086.2306014057</v>
          </cell>
          <cell r="S29">
            <v>211432.55060139298</v>
          </cell>
          <cell r="T29">
            <v>2.3851191285500131E-2</v>
          </cell>
        </row>
        <row r="30">
          <cell r="B30" t="str">
            <v>Traffic Lighting</v>
          </cell>
          <cell r="C30">
            <v>917430.89</v>
          </cell>
          <cell r="D30">
            <v>985372</v>
          </cell>
          <cell r="E30">
            <v>958578</v>
          </cell>
          <cell r="F30">
            <v>918000</v>
          </cell>
          <cell r="G30">
            <v>6.2033010464688631E-4</v>
          </cell>
          <cell r="H30">
            <v>968084</v>
          </cell>
          <cell r="I30">
            <v>5.5211908114408473E-2</v>
          </cell>
          <cell r="J30">
            <v>0.96099999999999997</v>
          </cell>
          <cell r="K30">
            <v>930328.72399999993</v>
          </cell>
          <cell r="L30">
            <v>6.8952757106307747E-4</v>
          </cell>
          <cell r="M30">
            <v>12897.833999999915</v>
          </cell>
          <cell r="N30">
            <v>1.4058643697946464E-2</v>
          </cell>
          <cell r="O30">
            <v>28439.60120800541</v>
          </cell>
          <cell r="P30">
            <v>28439.60120800541</v>
          </cell>
          <cell r="Q30">
            <v>0</v>
          </cell>
          <cell r="R30">
            <v>958768.32520800538</v>
          </cell>
          <cell r="S30">
            <v>41337.435208005365</v>
          </cell>
          <cell r="T30">
            <v>4.5057819241300416E-2</v>
          </cell>
        </row>
        <row r="31">
          <cell r="B31" t="str">
            <v>Dusk-to-Dawn</v>
          </cell>
          <cell r="C31">
            <v>2116060.85</v>
          </cell>
          <cell r="D31">
            <v>2288525</v>
          </cell>
          <cell r="E31">
            <v>2226296</v>
          </cell>
          <cell r="F31">
            <v>2214000</v>
          </cell>
          <cell r="G31">
            <v>4.6283711548276082E-2</v>
          </cell>
          <cell r="H31">
            <v>2248374</v>
          </cell>
          <cell r="I31">
            <v>6.252804592079661E-2</v>
          </cell>
          <cell r="J31">
            <v>0.98099999999999998</v>
          </cell>
          <cell r="K31">
            <v>2205654.8939999999</v>
          </cell>
          <cell r="L31">
            <v>1.6347553530586354E-3</v>
          </cell>
          <cell r="M31">
            <v>89594.043999999762</v>
          </cell>
          <cell r="N31">
            <v>4.23400130483014E-2</v>
          </cell>
          <cell r="O31">
            <v>13848.786827711305</v>
          </cell>
          <cell r="P31">
            <v>13848.786827711305</v>
          </cell>
          <cell r="Q31">
            <v>0</v>
          </cell>
          <cell r="R31">
            <v>2219503.6808277112</v>
          </cell>
          <cell r="S31">
            <v>103442.83082771115</v>
          </cell>
          <cell r="T31">
            <v>4.8884620131652234E-2</v>
          </cell>
        </row>
        <row r="32">
          <cell r="B32" t="str">
            <v>Interdepartmental</v>
          </cell>
          <cell r="C32">
            <v>3939569.42</v>
          </cell>
          <cell r="D32">
            <v>4308629</v>
          </cell>
          <cell r="E32">
            <v>4191471</v>
          </cell>
          <cell r="F32">
            <v>4152000</v>
          </cell>
          <cell r="G32">
            <v>5.3922283720031536E-2</v>
          </cell>
          <cell r="H32">
            <v>4233037</v>
          </cell>
          <cell r="I32">
            <v>7.4492298196385143E-2</v>
          </cell>
          <cell r="J32">
            <v>1.032</v>
          </cell>
          <cell r="K32">
            <v>4368494.1840000004</v>
          </cell>
          <cell r="L32">
            <v>3.2377772567803694E-3</v>
          </cell>
          <cell r="M32">
            <v>428924.76400000043</v>
          </cell>
          <cell r="N32">
            <v>0.10887605173866956</v>
          </cell>
          <cell r="O32">
            <v>106053.20668513341</v>
          </cell>
          <cell r="P32">
            <v>106053.20668513341</v>
          </cell>
          <cell r="Q32">
            <v>0</v>
          </cell>
          <cell r="R32">
            <v>4474547.3906851336</v>
          </cell>
          <cell r="S32">
            <v>534977.97068513371</v>
          </cell>
          <cell r="T32">
            <v>0.13579605120529484</v>
          </cell>
        </row>
        <row r="33">
          <cell r="B33" t="str">
            <v>Total</v>
          </cell>
          <cell r="C33">
            <v>1220604000</v>
          </cell>
          <cell r="D33">
            <v>1423061639</v>
          </cell>
          <cell r="E33">
            <v>1384366243</v>
          </cell>
          <cell r="F33">
            <v>1384239000</v>
          </cell>
          <cell r="G33">
            <v>0.13406067815606043</v>
          </cell>
          <cell r="H33">
            <v>1318051366</v>
          </cell>
          <cell r="I33">
            <v>7.9835365114320447E-2</v>
          </cell>
          <cell r="K33">
            <v>1349226286.2899997</v>
          </cell>
          <cell r="L33">
            <v>1.0000000000000002</v>
          </cell>
          <cell r="M33">
            <v>128622286.28999972</v>
          </cell>
          <cell r="N33">
            <v>0.10537593379179465</v>
          </cell>
          <cell r="O33">
            <v>40000000.000000007</v>
          </cell>
          <cell r="P33">
            <v>40000000.000000007</v>
          </cell>
          <cell r="Q33">
            <v>-40000000</v>
          </cell>
          <cell r="R33">
            <v>1349226286.2899997</v>
          </cell>
          <cell r="S33">
            <v>128621410.84533924</v>
          </cell>
          <cell r="T33">
            <v>0.10537521656928803</v>
          </cell>
        </row>
      </sheetData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 Electric Proforma Cover"/>
      <sheetName val="Controller Letter Data"/>
      <sheetName val="Actual Detail"/>
      <sheetName val="Feb 2014 to Jul 2014"/>
      <sheetName val="Aug 2014 to Jan 2015"/>
      <sheetName val="Feb 2015 to Jul 2015"/>
      <sheetName val="Ratio 5 Yr End"/>
      <sheetName val="OPEB Exp RC Readiness WS"/>
      <sheetName val="Hewitt Stmts RC Readiness WS"/>
      <sheetName val="Hewitt Stmts 5 Yr Avg"/>
      <sheetName val="Pension Gas Proforma Cover"/>
      <sheetName val="OPEB"/>
      <sheetName val="FERC Download WS"/>
      <sheetName val="FERC Download"/>
      <sheetName val="Input"/>
      <sheetName val="PensionController Letter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0">
          <cell r="D10">
            <v>2016</v>
          </cell>
        </row>
      </sheetData>
      <sheetData sheetId="10"/>
      <sheetData sheetId="11">
        <row r="10">
          <cell r="C10">
            <v>2015</v>
          </cell>
        </row>
      </sheetData>
      <sheetData sheetId="12"/>
      <sheetData sheetId="13">
        <row r="4">
          <cell r="D4" t="str">
            <v>FERC</v>
          </cell>
        </row>
      </sheetData>
      <sheetData sheetId="14">
        <row r="4">
          <cell r="B4">
            <v>42369</v>
          </cell>
        </row>
        <row r="60">
          <cell r="A60" t="str">
            <v>Out Test Year</v>
          </cell>
          <cell r="C60" t="str">
            <v>Electric</v>
          </cell>
          <cell r="D60" t="str">
            <v>Gas</v>
          </cell>
          <cell r="E60" t="str">
            <v>Common</v>
          </cell>
        </row>
        <row r="61">
          <cell r="A61" t="str">
            <v>Apr</v>
          </cell>
          <cell r="B61">
            <v>2015</v>
          </cell>
          <cell r="C61">
            <v>654438.81038375106</v>
          </cell>
          <cell r="D61">
            <v>382898.53</v>
          </cell>
          <cell r="E61">
            <v>1037337.3403837511</v>
          </cell>
        </row>
        <row r="62">
          <cell r="A62" t="str">
            <v>May</v>
          </cell>
          <cell r="B62">
            <v>2015</v>
          </cell>
          <cell r="C62">
            <v>654438.81038375106</v>
          </cell>
          <cell r="D62">
            <v>382898.53</v>
          </cell>
          <cell r="E62">
            <v>1037337.3403837511</v>
          </cell>
        </row>
        <row r="63">
          <cell r="A63" t="str">
            <v>Jun</v>
          </cell>
          <cell r="B63">
            <v>2015</v>
          </cell>
          <cell r="C63">
            <v>654438.81038375106</v>
          </cell>
          <cell r="D63">
            <v>382898.53</v>
          </cell>
          <cell r="E63">
            <v>1037337.3403837511</v>
          </cell>
        </row>
        <row r="64">
          <cell r="A64" t="str">
            <v>Jul</v>
          </cell>
          <cell r="B64">
            <v>2015</v>
          </cell>
          <cell r="C64">
            <v>654438.81038375106</v>
          </cell>
          <cell r="D64">
            <v>382898.53</v>
          </cell>
          <cell r="E64">
            <v>1037337.3403837511</v>
          </cell>
        </row>
        <row r="65">
          <cell r="A65" t="str">
            <v>Aug</v>
          </cell>
          <cell r="B65">
            <v>2015</v>
          </cell>
          <cell r="C65">
            <v>654438.81038375106</v>
          </cell>
          <cell r="D65">
            <v>382898.53</v>
          </cell>
          <cell r="E65">
            <v>1037337.3403837511</v>
          </cell>
        </row>
        <row r="66">
          <cell r="A66" t="str">
            <v>Sep</v>
          </cell>
          <cell r="B66">
            <v>2015</v>
          </cell>
          <cell r="C66">
            <v>654438.81038375106</v>
          </cell>
          <cell r="D66">
            <v>382898.53</v>
          </cell>
          <cell r="E66">
            <v>1037337.3403837511</v>
          </cell>
        </row>
        <row r="67">
          <cell r="A67" t="str">
            <v>Oct</v>
          </cell>
          <cell r="B67">
            <v>2015</v>
          </cell>
          <cell r="C67">
            <v>654438.81038375106</v>
          </cell>
          <cell r="D67">
            <v>382898.53</v>
          </cell>
          <cell r="E67">
            <v>1037337.3403837511</v>
          </cell>
        </row>
        <row r="68">
          <cell r="A68" t="str">
            <v>Nov</v>
          </cell>
          <cell r="B68">
            <v>2015</v>
          </cell>
          <cell r="C68">
            <v>654438.81038375106</v>
          </cell>
          <cell r="D68">
            <v>382898.53</v>
          </cell>
          <cell r="E68">
            <v>1037337.3403837511</v>
          </cell>
        </row>
        <row r="69">
          <cell r="A69" t="str">
            <v>Dec</v>
          </cell>
          <cell r="B69">
            <v>2015</v>
          </cell>
          <cell r="C69">
            <v>654438.81038375106</v>
          </cell>
          <cell r="D69">
            <v>382898.53</v>
          </cell>
          <cell r="E69">
            <v>1037337.3403837511</v>
          </cell>
        </row>
        <row r="70">
          <cell r="A70" t="str">
            <v>Jan</v>
          </cell>
          <cell r="B70">
            <v>2016</v>
          </cell>
          <cell r="C70">
            <v>650771.96800000034</v>
          </cell>
          <cell r="D70">
            <v>306245.6320000001</v>
          </cell>
          <cell r="E70">
            <v>957017.60000000044</v>
          </cell>
        </row>
        <row r="71">
          <cell r="A71" t="str">
            <v>Feb</v>
          </cell>
          <cell r="B71">
            <v>2016</v>
          </cell>
          <cell r="C71">
            <v>650771.96800000034</v>
          </cell>
          <cell r="D71">
            <v>306245.6320000001</v>
          </cell>
          <cell r="E71">
            <v>957017.60000000044</v>
          </cell>
        </row>
        <row r="72">
          <cell r="A72" t="str">
            <v>Mar</v>
          </cell>
          <cell r="B72">
            <v>2016</v>
          </cell>
          <cell r="C72">
            <v>650771.96800000034</v>
          </cell>
          <cell r="D72">
            <v>306245.6320000001</v>
          </cell>
          <cell r="E72">
            <v>957017.60000000044</v>
          </cell>
        </row>
      </sheetData>
      <sheetData sheetId="1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cell."/>
      <sheetName val="AMB 1151 input"/>
      <sheetName val="AM1050 1070 input"/>
      <sheetName val="Summ of Alloc. Section1 pge 1"/>
      <sheetName val="Depr Res. Alloc. Sec 1 Pge 2"/>
      <sheetName val="Sec 1 Pge 3"/>
      <sheetName val="Sec 1 Pge 4"/>
      <sheetName val="Sec 1 Pge 5"/>
      <sheetName val="Sec 2 Pge 3"/>
      <sheetName val="Sec 2 Page 6"/>
      <sheetName val="Sec 2 Pge 8"/>
      <sheetName val="Sec 2 Pge 9"/>
      <sheetName val="Sec 2 Pge 10"/>
      <sheetName val="Sec 2 Pge 11"/>
      <sheetName val="Sec 2 Pge 12"/>
      <sheetName val="Sec 3 Pge 4"/>
      <sheetName val="Non Util Plant and Investments"/>
      <sheetName val="Sheet17"/>
      <sheetName val="Sheet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Table of Contents 1"/>
      <sheetName val="Table of Contents 2"/>
      <sheetName val="RB"/>
      <sheetName val="RB - 10"/>
      <sheetName val="CS"/>
      <sheetName val="ADJ"/>
      <sheetName val="C"/>
      <sheetName val="C - 100"/>
      <sheetName val="C - 110"/>
      <sheetName val="C - 200"/>
      <sheetName val="L"/>
      <sheetName val="L - 100"/>
      <sheetName val="L - 110"/>
      <sheetName val="U"/>
      <sheetName val="U - E"/>
      <sheetName val="U - G"/>
      <sheetName val="U - C"/>
      <sheetName val="U - D"/>
      <sheetName val="U - 10"/>
      <sheetName val="U - 20"/>
      <sheetName val="U - 100"/>
      <sheetName val="U - 105"/>
      <sheetName val="V"/>
      <sheetName val="V - E"/>
      <sheetName val="V - G"/>
      <sheetName val="V - C"/>
      <sheetName val="V - D"/>
      <sheetName val="V - 10"/>
      <sheetName val="V - 20"/>
      <sheetName val="Z"/>
      <sheetName val="Z - 100"/>
      <sheetName val=" CC"/>
      <sheetName val="CC - 100"/>
      <sheetName val="FF"/>
      <sheetName val="FF - 100"/>
      <sheetName val="FF - 110"/>
      <sheetName val="FF - 120"/>
      <sheetName val="FF - 130"/>
      <sheetName val="FF - 200"/>
      <sheetName val="FF - 210"/>
      <sheetName val="FF - 211"/>
      <sheetName val="FF - 220"/>
      <sheetName val="FF - 300"/>
      <sheetName val="NN"/>
      <sheetName val="NN - 100"/>
      <sheetName val="NN - 200"/>
      <sheetName val="SS"/>
      <sheetName val="10"/>
      <sheetName val="10 - E"/>
      <sheetName val="10 - G"/>
      <sheetName val="10 - 10"/>
      <sheetName val="10 - 100"/>
      <sheetName val="10 - 105"/>
      <sheetName val="10 - 110"/>
      <sheetName val="30"/>
      <sheetName val="30 - E"/>
      <sheetName val="30 - G"/>
      <sheetName val="30 - 10"/>
      <sheetName val="30 - 100"/>
      <sheetName val="30 - 105"/>
      <sheetName val="30 - 110"/>
      <sheetName val="30 - 115"/>
      <sheetName val="30 - 120"/>
      <sheetName val="30 - 125"/>
      <sheetName val="30 - 130"/>
      <sheetName val="30 - 135"/>
      <sheetName val="30 - 140"/>
      <sheetName val="30 - 145"/>
      <sheetName val="30 - 150"/>
      <sheetName val="30 - 155"/>
      <sheetName val="30 - 160 "/>
      <sheetName val="30 - 165"/>
      <sheetName val="30 - 170"/>
      <sheetName val="30 - 175"/>
      <sheetName val="30 - 180"/>
      <sheetName val="30 - 185"/>
      <sheetName val="30 - 190"/>
      <sheetName val="30 - 195"/>
      <sheetName val="50"/>
      <sheetName val="50 - E"/>
      <sheetName val="50 - G"/>
      <sheetName val="50 - 10"/>
      <sheetName val="50 - 100"/>
      <sheetName val="50 - 105"/>
      <sheetName val="50 - 106"/>
      <sheetName val="50 - 107"/>
      <sheetName val="50 - 108"/>
      <sheetName val="70"/>
      <sheetName val="70 - E"/>
      <sheetName val="70 - G"/>
      <sheetName val="70 - 10"/>
      <sheetName val="70 - 100"/>
      <sheetName val="70 - 105"/>
      <sheetName val="Slide 1"/>
      <sheetName val="Slide 2"/>
      <sheetName val="Slide 3"/>
      <sheetName val="Slide 3 (2)"/>
      <sheetName val="Slide 4"/>
      <sheetName val="Slide 5"/>
      <sheetName val="Slide 6"/>
      <sheetName val="INF - 10 - 100"/>
      <sheetName val="L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 Summary"/>
      <sheetName val="pivot"/>
      <sheetName val="Access File"/>
      <sheetName val="Summary"/>
      <sheetName val="Air Products"/>
      <sheetName val="AMROX"/>
      <sheetName val="BP AMOCO CHEM"/>
      <sheetName val="BP AMOCO"/>
      <sheetName val="Beta Steel"/>
      <sheetName val="Bethlehem"/>
      <sheetName val="Bethlehem Off."/>
      <sheetName val="BETH TRAIN"/>
      <sheetName val="Bethlehem WW"/>
      <sheetName val="Cerestar"/>
      <sheetName val="Chicago Cold R."/>
      <sheetName val="FER MIDW"/>
      <sheetName val="Inland"/>
      <sheetName val="Inland Reseach"/>
      <sheetName val="LaSalle Griff"/>
      <sheetName val="LaSalle Ham."/>
      <sheetName val="Lever Bros."/>
      <sheetName val="Ltv"/>
      <sheetName val="Magnetics"/>
      <sheetName val="GREAT LAKES Process"/>
      <sheetName val="GREAT LAKES - EC"/>
      <sheetName val="Midwest Enaml"/>
      <sheetName val="Midwest"/>
      <sheetName val="Praxair"/>
      <sheetName val="Roll Coater"/>
      <sheetName val="Whiting Clean Energy"/>
      <sheetName val="U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"/>
      <sheetName val="Cash In"/>
      <sheetName val="Cash In Tables"/>
      <sheetName val="Cash In Graph"/>
      <sheetName val="Cash Out"/>
      <sheetName val="Cash Out Table"/>
      <sheetName val="Cash Out Graph"/>
      <sheetName val="Net Cash Table"/>
      <sheetName val="Net Cash Graph"/>
      <sheetName val="Summary Cash Flow Graph"/>
      <sheetName val="S-Curves"/>
      <sheetName val="Sheet1"/>
      <sheetName val="Z Code -  WBS "/>
      <sheetName val="contract review delegat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251746.56132775464</v>
          </cell>
        </row>
        <row r="17">
          <cell r="I17">
            <v>679332.55729849171</v>
          </cell>
        </row>
        <row r="18">
          <cell r="I18">
            <v>3570624.4958593282</v>
          </cell>
        </row>
        <row r="19">
          <cell r="I19">
            <v>4400758.0400662562</v>
          </cell>
        </row>
        <row r="20">
          <cell r="I20">
            <v>5686563.8147348259</v>
          </cell>
        </row>
        <row r="21">
          <cell r="I21">
            <v>8015501.6445099097</v>
          </cell>
        </row>
        <row r="22">
          <cell r="I22">
            <v>11133305.985312764</v>
          </cell>
        </row>
        <row r="23">
          <cell r="I23">
            <v>16853790.365184531</v>
          </cell>
        </row>
        <row r="24">
          <cell r="I24">
            <v>20269240.802584976</v>
          </cell>
        </row>
        <row r="25">
          <cell r="I25">
            <v>22599613.173820443</v>
          </cell>
        </row>
        <row r="26">
          <cell r="I26">
            <v>26321413.696716905</v>
          </cell>
        </row>
        <row r="27">
          <cell r="I27">
            <v>30036235.127879858</v>
          </cell>
        </row>
        <row r="28">
          <cell r="I28">
            <v>33818124.488211326</v>
          </cell>
        </row>
        <row r="29">
          <cell r="I29">
            <v>37668982.764238648</v>
          </cell>
        </row>
        <row r="30">
          <cell r="G30" t="str">
            <v xml:space="preserve"> </v>
          </cell>
          <cell r="I30">
            <v>41746354.08560136</v>
          </cell>
        </row>
        <row r="31">
          <cell r="I31">
            <v>47850579.099725828</v>
          </cell>
        </row>
        <row r="32">
          <cell r="I32">
            <v>56077951.983730972</v>
          </cell>
        </row>
        <row r="33">
          <cell r="I33">
            <v>65228503.66660814</v>
          </cell>
        </row>
        <row r="34">
          <cell r="I34">
            <v>78167489.910175517</v>
          </cell>
        </row>
        <row r="35">
          <cell r="I35">
            <v>85635025.231283277</v>
          </cell>
        </row>
        <row r="36">
          <cell r="I36">
            <v>90861960.150639355</v>
          </cell>
        </row>
        <row r="37">
          <cell r="I37">
            <v>96012560.601418033</v>
          </cell>
        </row>
        <row r="38">
          <cell r="I38">
            <v>100848476.69558626</v>
          </cell>
        </row>
        <row r="39">
          <cell r="I39">
            <v>104692826.53515811</v>
          </cell>
        </row>
      </sheetData>
      <sheetData sheetId="6" refreshError="1"/>
      <sheetData sheetId="7"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8690057.918672245</v>
          </cell>
        </row>
        <row r="17">
          <cell r="L17">
            <v>8262471.9227015087</v>
          </cell>
        </row>
        <row r="18">
          <cell r="L18">
            <v>5371179.9841406718</v>
          </cell>
        </row>
        <row r="19">
          <cell r="L19">
            <v>4541046.4399337443</v>
          </cell>
        </row>
        <row r="20">
          <cell r="L20">
            <v>14432496.265265176</v>
          </cell>
        </row>
        <row r="21">
          <cell r="L21">
            <v>13780146.775490092</v>
          </cell>
        </row>
        <row r="22">
          <cell r="L22">
            <v>19604146.914687239</v>
          </cell>
        </row>
        <row r="23">
          <cell r="L23">
            <v>22266604.234815471</v>
          </cell>
        </row>
        <row r="24">
          <cell r="L24">
            <v>21086604.917415023</v>
          </cell>
        </row>
        <row r="25">
          <cell r="L25">
            <v>24344860.346179552</v>
          </cell>
        </row>
        <row r="26">
          <cell r="L26">
            <v>21740785.383283094</v>
          </cell>
        </row>
        <row r="27">
          <cell r="L27">
            <v>20820277.852120139</v>
          </cell>
        </row>
        <row r="28">
          <cell r="L28">
            <v>22627016.291788667</v>
          </cell>
        </row>
        <row r="29">
          <cell r="L29">
            <v>26041374.155761346</v>
          </cell>
        </row>
        <row r="30">
          <cell r="L30">
            <v>25317179.514398634</v>
          </cell>
        </row>
        <row r="31">
          <cell r="L31">
            <v>23683856.740274161</v>
          </cell>
        </row>
        <row r="32">
          <cell r="L32">
            <v>22721699.996269017</v>
          </cell>
        </row>
        <row r="33">
          <cell r="L33">
            <v>15806599.433391854</v>
          </cell>
        </row>
        <row r="34">
          <cell r="L34">
            <v>7897378.2098244727</v>
          </cell>
        </row>
        <row r="35">
          <cell r="L35">
            <v>4900745.1287167072</v>
          </cell>
        </row>
        <row r="36">
          <cell r="L36">
            <v>-326189.79063937068</v>
          </cell>
        </row>
        <row r="37">
          <cell r="L37">
            <v>-4359064.6814180464</v>
          </cell>
        </row>
        <row r="38">
          <cell r="L38">
            <v>-9194980.7755862772</v>
          </cell>
        </row>
        <row r="39">
          <cell r="L39">
            <v>-9686153.9351581186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ucher #2"/>
      <sheetName val="voucher #3"/>
      <sheetName val="voucher #4a"/>
      <sheetName val="voucher #4b"/>
      <sheetName val="FAS 109 Voucher#4c"/>
      <sheetName val="voucher #5"/>
      <sheetName val="voucher #6"/>
      <sheetName val="wkpr #2"/>
      <sheetName val="wkpr #3 fed"/>
      <sheetName val="wkpr #3 st"/>
      <sheetName val="wkpr #4a"/>
      <sheetName val="wkpr #4b"/>
      <sheetName val="wkpr #5"/>
      <sheetName val="SFAS109"/>
      <sheetName val="SFAS entry"/>
      <sheetName val="SFAS YTD activity"/>
      <sheetName val="inctax calc"/>
      <sheetName val="percetages"/>
      <sheetName val="property input "/>
      <sheetName val="calcs"/>
      <sheetName val="sit calc"/>
      <sheetName val="eff inc tax rate"/>
      <sheetName val="nonoperating"/>
      <sheetName val="allocate current"/>
      <sheetName val="allocate e&amp;g tax"/>
      <sheetName val="eff rate rec mo"/>
      <sheetName val="eff rate rec ytd"/>
      <sheetName val="reclass"/>
      <sheetName val="EFF RATE REC"/>
      <sheetName val="voucher #1"/>
      <sheetName val="wkpr #1 "/>
      <sheetName val="TABLES DO NOT DELETE"/>
      <sheetName val="voucher_#2"/>
      <sheetName val="voucher_#3"/>
      <sheetName val="voucher_#4a"/>
      <sheetName val="voucher_#4b"/>
      <sheetName val="FAS_109_Voucher#4c"/>
      <sheetName val="voucher_#5"/>
      <sheetName val="voucher_#6"/>
      <sheetName val="wkpr_#2"/>
      <sheetName val="wkpr_#3_fed"/>
      <sheetName val="wkpr_#3_st"/>
      <sheetName val="wkpr_#4a"/>
      <sheetName val="wkpr_#4b"/>
      <sheetName val="wkpr_#5"/>
      <sheetName val="SFAS_entry"/>
      <sheetName val="SFAS_YTD_activity"/>
      <sheetName val="inctax_calc"/>
      <sheetName val="property_input_"/>
      <sheetName val="sit_calc"/>
      <sheetName val="eff_inc_tax_rate"/>
      <sheetName val="allocate_current"/>
      <sheetName val="allocate_e&amp;g_tax"/>
      <sheetName val="eff_rate_rec_mo"/>
      <sheetName val="eff_rate_rec_ytd"/>
      <sheetName val="EFF_RATE_REC"/>
      <sheetName val="voucher_#1"/>
      <sheetName val="wkpr_#1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argin"/>
      <sheetName val="Expenses"/>
      <sheetName val="Income Statement"/>
      <sheetName val="Balance Sheet"/>
      <sheetName val="Cash Flow"/>
      <sheetName val="BUDGET SUMMARY"/>
      <sheetName val="OPERATIONS"/>
      <sheetName val="MAINTENANCE"/>
      <sheetName val="SUBCONTRACTED SERV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Detail Report"/>
      <sheetName val="Rev"/>
      <sheetName val="By Rate"/>
      <sheetName val="RATE"/>
      <sheetName val="RA"/>
    </sheetNames>
    <sheetDataSet>
      <sheetData sheetId="0" refreshError="1"/>
      <sheetData sheetId="1" refreshError="1">
        <row r="2">
          <cell r="A2" t="str">
            <v>'01'</v>
          </cell>
          <cell r="B2">
            <v>611.1</v>
          </cell>
        </row>
        <row r="3">
          <cell r="A3" t="str">
            <v>'01'</v>
          </cell>
          <cell r="B3">
            <v>611.1</v>
          </cell>
        </row>
        <row r="4">
          <cell r="A4" t="str">
            <v>'01'</v>
          </cell>
          <cell r="B4">
            <v>611.1</v>
          </cell>
        </row>
        <row r="5">
          <cell r="A5" t="str">
            <v>'01'</v>
          </cell>
          <cell r="B5">
            <v>611.1</v>
          </cell>
        </row>
        <row r="6">
          <cell r="A6" t="str">
            <v>'01'</v>
          </cell>
          <cell r="B6">
            <v>611.11</v>
          </cell>
        </row>
        <row r="7">
          <cell r="A7" t="str">
            <v>'01'</v>
          </cell>
          <cell r="B7">
            <v>611.11</v>
          </cell>
        </row>
        <row r="8">
          <cell r="A8" t="str">
            <v>'01'</v>
          </cell>
          <cell r="B8">
            <v>611.11</v>
          </cell>
        </row>
        <row r="9">
          <cell r="A9" t="str">
            <v>'01'</v>
          </cell>
          <cell r="B9">
            <v>611.11</v>
          </cell>
        </row>
        <row r="10">
          <cell r="A10" t="str">
            <v>'01'</v>
          </cell>
          <cell r="B10">
            <v>611.51</v>
          </cell>
        </row>
        <row r="11">
          <cell r="A11" t="str">
            <v>'01'</v>
          </cell>
          <cell r="B11">
            <v>611.51</v>
          </cell>
        </row>
        <row r="12">
          <cell r="A12" t="str">
            <v>'01'</v>
          </cell>
          <cell r="B12">
            <v>611.51</v>
          </cell>
        </row>
        <row r="13">
          <cell r="A13" t="str">
            <v>'01'</v>
          </cell>
          <cell r="B13">
            <v>611.51</v>
          </cell>
        </row>
        <row r="14">
          <cell r="A14" t="str">
            <v>'01'</v>
          </cell>
          <cell r="B14">
            <v>611.61</v>
          </cell>
        </row>
        <row r="15">
          <cell r="A15" t="str">
            <v>'01'</v>
          </cell>
          <cell r="B15">
            <v>611.61</v>
          </cell>
        </row>
        <row r="16">
          <cell r="A16" t="str">
            <v>'01'</v>
          </cell>
          <cell r="B16">
            <v>611.61</v>
          </cell>
        </row>
        <row r="17">
          <cell r="A17" t="str">
            <v>'01'</v>
          </cell>
          <cell r="B17">
            <v>611.61</v>
          </cell>
        </row>
        <row r="18">
          <cell r="A18" t="str">
            <v>'01'</v>
          </cell>
          <cell r="B18">
            <v>650.1</v>
          </cell>
        </row>
        <row r="19">
          <cell r="A19" t="str">
            <v>'01'</v>
          </cell>
          <cell r="B19">
            <v>650.1</v>
          </cell>
        </row>
        <row r="20">
          <cell r="A20" t="str">
            <v>'01'</v>
          </cell>
          <cell r="B20">
            <v>650.1</v>
          </cell>
        </row>
        <row r="21">
          <cell r="A21" t="str">
            <v>'01'</v>
          </cell>
          <cell r="B21">
            <v>650.1</v>
          </cell>
        </row>
        <row r="22">
          <cell r="A22" t="str">
            <v>'01'</v>
          </cell>
          <cell r="B22">
            <v>650.29999999999995</v>
          </cell>
        </row>
        <row r="23">
          <cell r="A23" t="str">
            <v>'01'</v>
          </cell>
          <cell r="B23">
            <v>650.29999999999995</v>
          </cell>
        </row>
        <row r="24">
          <cell r="A24" t="str">
            <v>'01'</v>
          </cell>
          <cell r="B24">
            <v>650.29999999999995</v>
          </cell>
        </row>
        <row r="25">
          <cell r="A25" t="str">
            <v>'01'</v>
          </cell>
          <cell r="B25">
            <v>650.29999999999995</v>
          </cell>
        </row>
        <row r="26">
          <cell r="A26" t="str">
            <v>'01'</v>
          </cell>
          <cell r="B26">
            <v>655.1</v>
          </cell>
        </row>
        <row r="27">
          <cell r="A27" t="str">
            <v>'01'</v>
          </cell>
          <cell r="B27">
            <v>655.1</v>
          </cell>
        </row>
        <row r="28">
          <cell r="A28" t="str">
            <v>'01'</v>
          </cell>
          <cell r="B28">
            <v>655.1</v>
          </cell>
        </row>
        <row r="29">
          <cell r="A29" t="str">
            <v>'01'</v>
          </cell>
          <cell r="B29">
            <v>655.1</v>
          </cell>
        </row>
        <row r="30">
          <cell r="A30" t="str">
            <v>'01'</v>
          </cell>
          <cell r="B30">
            <v>660.1</v>
          </cell>
        </row>
        <row r="31">
          <cell r="A31" t="str">
            <v>'01'</v>
          </cell>
          <cell r="B31">
            <v>660.1</v>
          </cell>
        </row>
        <row r="32">
          <cell r="A32" t="str">
            <v>'01'</v>
          </cell>
          <cell r="B32">
            <v>660.1</v>
          </cell>
        </row>
        <row r="33">
          <cell r="A33" t="str">
            <v>'01'</v>
          </cell>
          <cell r="B33">
            <v>660.1</v>
          </cell>
        </row>
        <row r="34">
          <cell r="A34" t="str">
            <v>'02'</v>
          </cell>
          <cell r="B34">
            <v>611.20000000000005</v>
          </cell>
        </row>
        <row r="35">
          <cell r="A35" t="str">
            <v>'02'</v>
          </cell>
          <cell r="B35">
            <v>611.20000000000005</v>
          </cell>
        </row>
        <row r="36">
          <cell r="A36" t="str">
            <v>'02'</v>
          </cell>
          <cell r="B36">
            <v>611.20000000000005</v>
          </cell>
        </row>
        <row r="37">
          <cell r="A37" t="str">
            <v>'02'</v>
          </cell>
          <cell r="B37">
            <v>611.20000000000005</v>
          </cell>
        </row>
        <row r="38">
          <cell r="A38" t="str">
            <v>'02'</v>
          </cell>
          <cell r="B38">
            <v>611.12</v>
          </cell>
        </row>
        <row r="39">
          <cell r="A39" t="str">
            <v>'02'</v>
          </cell>
          <cell r="B39">
            <v>611.12</v>
          </cell>
        </row>
        <row r="40">
          <cell r="A40" t="str">
            <v>'02'</v>
          </cell>
          <cell r="B40">
            <v>611.12</v>
          </cell>
        </row>
        <row r="41">
          <cell r="A41" t="str">
            <v>'02'</v>
          </cell>
          <cell r="B41">
            <v>611.12</v>
          </cell>
        </row>
        <row r="42">
          <cell r="A42" t="str">
            <v>'02'</v>
          </cell>
          <cell r="B42">
            <v>611.52</v>
          </cell>
        </row>
        <row r="43">
          <cell r="A43" t="str">
            <v>'02'</v>
          </cell>
          <cell r="B43">
            <v>611.52</v>
          </cell>
        </row>
        <row r="44">
          <cell r="A44" t="str">
            <v>'02'</v>
          </cell>
          <cell r="B44">
            <v>611.52</v>
          </cell>
        </row>
        <row r="45">
          <cell r="A45" t="str">
            <v>'02'</v>
          </cell>
          <cell r="B45">
            <v>611.52</v>
          </cell>
        </row>
        <row r="46">
          <cell r="A46" t="str">
            <v>'02'</v>
          </cell>
          <cell r="B46">
            <v>612.20000000000005</v>
          </cell>
        </row>
        <row r="47">
          <cell r="A47" t="str">
            <v>'02'</v>
          </cell>
          <cell r="B47">
            <v>612.20000000000005</v>
          </cell>
        </row>
        <row r="48">
          <cell r="A48" t="str">
            <v>'02'</v>
          </cell>
          <cell r="B48">
            <v>612.20000000000005</v>
          </cell>
        </row>
        <row r="49">
          <cell r="A49" t="str">
            <v>'02'</v>
          </cell>
          <cell r="B49">
            <v>612.20000000000005</v>
          </cell>
        </row>
        <row r="50">
          <cell r="A50" t="str">
            <v>'02'</v>
          </cell>
          <cell r="B50">
            <v>612.52</v>
          </cell>
        </row>
        <row r="51">
          <cell r="A51" t="str">
            <v>'02'</v>
          </cell>
          <cell r="B51">
            <v>612.52</v>
          </cell>
        </row>
        <row r="52">
          <cell r="A52" t="str">
            <v>'02'</v>
          </cell>
          <cell r="B52">
            <v>612.52</v>
          </cell>
        </row>
        <row r="53">
          <cell r="A53" t="str">
            <v>'02'</v>
          </cell>
          <cell r="B53">
            <v>612.52</v>
          </cell>
        </row>
        <row r="54">
          <cell r="A54" t="str">
            <v>'02'</v>
          </cell>
          <cell r="B54">
            <v>613.20000000000005</v>
          </cell>
        </row>
        <row r="55">
          <cell r="A55" t="str">
            <v>'02'</v>
          </cell>
          <cell r="B55">
            <v>613.20000000000005</v>
          </cell>
        </row>
        <row r="56">
          <cell r="A56" t="str">
            <v>'02'</v>
          </cell>
          <cell r="B56">
            <v>613.20000000000005</v>
          </cell>
        </row>
        <row r="57">
          <cell r="A57" t="str">
            <v>'02'</v>
          </cell>
          <cell r="B57">
            <v>613.20000000000005</v>
          </cell>
        </row>
        <row r="58">
          <cell r="A58" t="str">
            <v>'03'</v>
          </cell>
          <cell r="B58">
            <v>611.1</v>
          </cell>
        </row>
        <row r="59">
          <cell r="A59" t="str">
            <v>'03'</v>
          </cell>
          <cell r="B59">
            <v>611.1</v>
          </cell>
        </row>
        <row r="60">
          <cell r="A60" t="str">
            <v>'03'</v>
          </cell>
          <cell r="B60">
            <v>611.1</v>
          </cell>
        </row>
        <row r="61">
          <cell r="A61" t="str">
            <v>'03'</v>
          </cell>
          <cell r="B61">
            <v>611.1</v>
          </cell>
        </row>
        <row r="62">
          <cell r="A62" t="str">
            <v>'03'</v>
          </cell>
          <cell r="B62">
            <v>660.1</v>
          </cell>
        </row>
        <row r="63">
          <cell r="A63" t="str">
            <v>'03'</v>
          </cell>
          <cell r="B63">
            <v>660.1</v>
          </cell>
        </row>
        <row r="64">
          <cell r="A64" t="str">
            <v>'03'</v>
          </cell>
          <cell r="B64">
            <v>660.1</v>
          </cell>
        </row>
        <row r="65">
          <cell r="A65" t="str">
            <v>'03'</v>
          </cell>
          <cell r="B65">
            <v>660.1</v>
          </cell>
        </row>
        <row r="66">
          <cell r="A66" t="str">
            <v>'04'</v>
          </cell>
          <cell r="B66">
            <v>621.1</v>
          </cell>
        </row>
        <row r="67">
          <cell r="A67" t="str">
            <v>'04'</v>
          </cell>
          <cell r="B67">
            <v>621.1</v>
          </cell>
        </row>
        <row r="68">
          <cell r="A68" t="str">
            <v>'04'</v>
          </cell>
          <cell r="B68">
            <v>621.1</v>
          </cell>
        </row>
        <row r="69">
          <cell r="A69" t="str">
            <v>'04'</v>
          </cell>
          <cell r="B69">
            <v>621.1</v>
          </cell>
        </row>
        <row r="70">
          <cell r="A70" t="str">
            <v>'04'</v>
          </cell>
          <cell r="B70">
            <v>621.20000000000005</v>
          </cell>
        </row>
        <row r="71">
          <cell r="A71" t="str">
            <v>'04'</v>
          </cell>
          <cell r="B71">
            <v>621.20000000000005</v>
          </cell>
        </row>
        <row r="72">
          <cell r="A72" t="str">
            <v>'04'</v>
          </cell>
          <cell r="B72">
            <v>621.20000000000005</v>
          </cell>
        </row>
        <row r="73">
          <cell r="A73" t="str">
            <v>'04'</v>
          </cell>
          <cell r="B73">
            <v>621.20000000000005</v>
          </cell>
        </row>
        <row r="74">
          <cell r="A74" t="str">
            <v>'04'</v>
          </cell>
          <cell r="B74">
            <v>621.11</v>
          </cell>
        </row>
        <row r="75">
          <cell r="A75" t="str">
            <v>'04'</v>
          </cell>
          <cell r="B75">
            <v>621.11</v>
          </cell>
        </row>
        <row r="76">
          <cell r="A76" t="str">
            <v>'04'</v>
          </cell>
          <cell r="B76">
            <v>621.11</v>
          </cell>
        </row>
        <row r="77">
          <cell r="A77" t="str">
            <v>'04'</v>
          </cell>
          <cell r="B77">
            <v>621.11</v>
          </cell>
        </row>
        <row r="78">
          <cell r="A78" t="str">
            <v>'04'</v>
          </cell>
          <cell r="B78">
            <v>621.91</v>
          </cell>
        </row>
        <row r="79">
          <cell r="A79" t="str">
            <v>'04'</v>
          </cell>
          <cell r="B79">
            <v>621.91</v>
          </cell>
        </row>
        <row r="80">
          <cell r="A80" t="str">
            <v>'04'</v>
          </cell>
          <cell r="B80">
            <v>621.91</v>
          </cell>
        </row>
        <row r="81">
          <cell r="A81" t="str">
            <v>'04'</v>
          </cell>
          <cell r="B81">
            <v>621.91</v>
          </cell>
        </row>
        <row r="82">
          <cell r="A82" t="str">
            <v>'04'</v>
          </cell>
          <cell r="B82">
            <v>621.91999999999996</v>
          </cell>
        </row>
        <row r="83">
          <cell r="A83" t="str">
            <v>'04'</v>
          </cell>
          <cell r="B83">
            <v>621.91999999999996</v>
          </cell>
        </row>
        <row r="84">
          <cell r="A84" t="str">
            <v>'04'</v>
          </cell>
          <cell r="B84">
            <v>621.91999999999996</v>
          </cell>
        </row>
        <row r="85">
          <cell r="A85" t="str">
            <v>'04'</v>
          </cell>
          <cell r="B85">
            <v>621.91999999999996</v>
          </cell>
        </row>
        <row r="86">
          <cell r="A86" t="str">
            <v>'04'</v>
          </cell>
          <cell r="B86">
            <v>623.1</v>
          </cell>
        </row>
        <row r="87">
          <cell r="A87" t="str">
            <v>'04'</v>
          </cell>
          <cell r="B87">
            <v>623.1</v>
          </cell>
        </row>
        <row r="88">
          <cell r="A88" t="str">
            <v>'04'</v>
          </cell>
          <cell r="B88">
            <v>623.1</v>
          </cell>
        </row>
        <row r="89">
          <cell r="A89" t="str">
            <v>'04'</v>
          </cell>
          <cell r="B89">
            <v>623.1</v>
          </cell>
        </row>
        <row r="90">
          <cell r="A90" t="str">
            <v>'04'</v>
          </cell>
          <cell r="B90">
            <v>623.20000000000005</v>
          </cell>
        </row>
        <row r="91">
          <cell r="A91" t="str">
            <v>'04'</v>
          </cell>
          <cell r="B91">
            <v>623.20000000000005</v>
          </cell>
        </row>
        <row r="92">
          <cell r="A92" t="str">
            <v>'04'</v>
          </cell>
          <cell r="B92">
            <v>623.20000000000005</v>
          </cell>
        </row>
        <row r="93">
          <cell r="A93" t="str">
            <v>'04'</v>
          </cell>
          <cell r="B93">
            <v>623.20000000000005</v>
          </cell>
        </row>
        <row r="94">
          <cell r="A94" t="str">
            <v>'04'</v>
          </cell>
          <cell r="B94">
            <v>623.29999999999995</v>
          </cell>
        </row>
        <row r="95">
          <cell r="A95" t="str">
            <v>'04'</v>
          </cell>
          <cell r="B95">
            <v>623.29999999999995</v>
          </cell>
        </row>
        <row r="96">
          <cell r="A96" t="str">
            <v>'04'</v>
          </cell>
          <cell r="B96">
            <v>623.29999999999995</v>
          </cell>
        </row>
        <row r="97">
          <cell r="A97" t="str">
            <v>'04'</v>
          </cell>
          <cell r="B97">
            <v>623.29999999999995</v>
          </cell>
        </row>
        <row r="98">
          <cell r="A98" t="str">
            <v>'04'</v>
          </cell>
          <cell r="B98">
            <v>623.4</v>
          </cell>
        </row>
        <row r="99">
          <cell r="A99" t="str">
            <v>'04'</v>
          </cell>
          <cell r="B99">
            <v>623.4</v>
          </cell>
        </row>
        <row r="100">
          <cell r="A100" t="str">
            <v>'04'</v>
          </cell>
          <cell r="B100">
            <v>623.4</v>
          </cell>
        </row>
        <row r="101">
          <cell r="A101" t="str">
            <v>'04'</v>
          </cell>
          <cell r="B101">
            <v>623.4</v>
          </cell>
        </row>
        <row r="102">
          <cell r="A102" t="str">
            <v>'04'</v>
          </cell>
          <cell r="B102">
            <v>623.11</v>
          </cell>
        </row>
        <row r="103">
          <cell r="A103" t="str">
            <v>'04'</v>
          </cell>
          <cell r="B103">
            <v>623.11</v>
          </cell>
        </row>
        <row r="104">
          <cell r="A104" t="str">
            <v>'04'</v>
          </cell>
          <cell r="B104">
            <v>623.11</v>
          </cell>
        </row>
        <row r="105">
          <cell r="A105" t="str">
            <v>'04'</v>
          </cell>
          <cell r="B105">
            <v>623.11</v>
          </cell>
        </row>
        <row r="106">
          <cell r="A106" t="str">
            <v>'04'</v>
          </cell>
          <cell r="B106">
            <v>624.1</v>
          </cell>
        </row>
        <row r="107">
          <cell r="A107" t="str">
            <v>'04'</v>
          </cell>
          <cell r="B107">
            <v>624.1</v>
          </cell>
        </row>
        <row r="108">
          <cell r="A108" t="str">
            <v>'04'</v>
          </cell>
          <cell r="B108">
            <v>624.1</v>
          </cell>
        </row>
        <row r="109">
          <cell r="A109" t="str">
            <v>'04'</v>
          </cell>
          <cell r="B109">
            <v>624.1</v>
          </cell>
        </row>
        <row r="110">
          <cell r="A110" t="str">
            <v>'04'</v>
          </cell>
          <cell r="B110">
            <v>624.20000000000005</v>
          </cell>
        </row>
        <row r="111">
          <cell r="A111" t="str">
            <v>'04'</v>
          </cell>
          <cell r="B111">
            <v>624.20000000000005</v>
          </cell>
        </row>
        <row r="112">
          <cell r="A112" t="str">
            <v>'04'</v>
          </cell>
          <cell r="B112">
            <v>624.20000000000005</v>
          </cell>
        </row>
        <row r="113">
          <cell r="A113" t="str">
            <v>'04'</v>
          </cell>
          <cell r="B113">
            <v>624.20000000000005</v>
          </cell>
        </row>
        <row r="114">
          <cell r="A114" t="str">
            <v>'04'</v>
          </cell>
          <cell r="B114">
            <v>624.29999999999995</v>
          </cell>
        </row>
        <row r="115">
          <cell r="A115" t="str">
            <v>'04'</v>
          </cell>
          <cell r="B115">
            <v>624.29999999999995</v>
          </cell>
        </row>
        <row r="116">
          <cell r="A116" t="str">
            <v>'04'</v>
          </cell>
          <cell r="B116">
            <v>624.29999999999995</v>
          </cell>
        </row>
        <row r="117">
          <cell r="A117" t="str">
            <v>'04'</v>
          </cell>
          <cell r="B117">
            <v>624.29999999999995</v>
          </cell>
        </row>
        <row r="118">
          <cell r="A118" t="str">
            <v>'04'</v>
          </cell>
          <cell r="B118">
            <v>624.4</v>
          </cell>
        </row>
        <row r="119">
          <cell r="A119" t="str">
            <v>'04'</v>
          </cell>
          <cell r="B119">
            <v>624.4</v>
          </cell>
        </row>
        <row r="120">
          <cell r="A120" t="str">
            <v>'04'</v>
          </cell>
          <cell r="B120">
            <v>624.4</v>
          </cell>
        </row>
        <row r="121">
          <cell r="A121" t="str">
            <v>'04'</v>
          </cell>
          <cell r="B121">
            <v>624.4</v>
          </cell>
        </row>
        <row r="122">
          <cell r="A122" t="str">
            <v>'04'</v>
          </cell>
          <cell r="B122">
            <v>624.5</v>
          </cell>
        </row>
        <row r="123">
          <cell r="A123" t="str">
            <v>'04'</v>
          </cell>
          <cell r="B123">
            <v>624.5</v>
          </cell>
        </row>
        <row r="124">
          <cell r="A124" t="str">
            <v>'04'</v>
          </cell>
          <cell r="B124">
            <v>624.5</v>
          </cell>
        </row>
        <row r="125">
          <cell r="A125" t="str">
            <v>'04'</v>
          </cell>
          <cell r="B125">
            <v>624.5</v>
          </cell>
        </row>
        <row r="126">
          <cell r="A126" t="str">
            <v>'04'</v>
          </cell>
          <cell r="B126">
            <v>624.6</v>
          </cell>
        </row>
        <row r="127">
          <cell r="A127" t="str">
            <v>'04'</v>
          </cell>
          <cell r="B127">
            <v>624.6</v>
          </cell>
        </row>
        <row r="128">
          <cell r="A128" t="str">
            <v>'04'</v>
          </cell>
          <cell r="B128">
            <v>624.6</v>
          </cell>
        </row>
        <row r="129">
          <cell r="A129" t="str">
            <v>'04'</v>
          </cell>
          <cell r="B129">
            <v>624.6</v>
          </cell>
        </row>
        <row r="130">
          <cell r="A130" t="str">
            <v>'04'</v>
          </cell>
          <cell r="B130">
            <v>624.9</v>
          </cell>
        </row>
        <row r="131">
          <cell r="A131" t="str">
            <v>'04'</v>
          </cell>
          <cell r="B131">
            <v>624.9</v>
          </cell>
        </row>
        <row r="132">
          <cell r="A132" t="str">
            <v>'04'</v>
          </cell>
          <cell r="B132">
            <v>624.9</v>
          </cell>
        </row>
        <row r="133">
          <cell r="A133" t="str">
            <v>'04'</v>
          </cell>
          <cell r="B133">
            <v>624.9</v>
          </cell>
        </row>
        <row r="134">
          <cell r="A134" t="str">
            <v>'04'</v>
          </cell>
          <cell r="B134">
            <v>624.1</v>
          </cell>
        </row>
        <row r="135">
          <cell r="A135" t="str">
            <v>'04'</v>
          </cell>
          <cell r="B135">
            <v>624.1</v>
          </cell>
        </row>
        <row r="136">
          <cell r="A136" t="str">
            <v>'04'</v>
          </cell>
          <cell r="B136">
            <v>624.1</v>
          </cell>
        </row>
        <row r="137">
          <cell r="A137" t="str">
            <v>'04'</v>
          </cell>
          <cell r="B137">
            <v>624.1</v>
          </cell>
        </row>
        <row r="138">
          <cell r="A138" t="str">
            <v>'04'</v>
          </cell>
          <cell r="B138">
            <v>626.1</v>
          </cell>
        </row>
        <row r="139">
          <cell r="A139" t="str">
            <v>'04'</v>
          </cell>
          <cell r="B139">
            <v>626.1</v>
          </cell>
        </row>
        <row r="140">
          <cell r="A140" t="str">
            <v>'04'</v>
          </cell>
          <cell r="B140">
            <v>626.1</v>
          </cell>
        </row>
        <row r="141">
          <cell r="A141" t="str">
            <v>'04'</v>
          </cell>
          <cell r="B141">
            <v>626.1</v>
          </cell>
        </row>
        <row r="142">
          <cell r="A142" t="str">
            <v>'04'</v>
          </cell>
          <cell r="B142">
            <v>626.20000000000005</v>
          </cell>
        </row>
        <row r="143">
          <cell r="A143" t="str">
            <v>'04'</v>
          </cell>
          <cell r="B143">
            <v>626.20000000000005</v>
          </cell>
        </row>
        <row r="144">
          <cell r="A144" t="str">
            <v>'04'</v>
          </cell>
          <cell r="B144">
            <v>626.20000000000005</v>
          </cell>
        </row>
        <row r="145">
          <cell r="A145" t="str">
            <v>'04'</v>
          </cell>
          <cell r="B145">
            <v>626.20000000000005</v>
          </cell>
        </row>
        <row r="146">
          <cell r="A146" t="str">
            <v>'04'</v>
          </cell>
          <cell r="B146">
            <v>626.4</v>
          </cell>
        </row>
        <row r="147">
          <cell r="A147" t="str">
            <v>'04'</v>
          </cell>
          <cell r="B147">
            <v>626.4</v>
          </cell>
        </row>
        <row r="148">
          <cell r="A148" t="str">
            <v>'04'</v>
          </cell>
          <cell r="B148">
            <v>626.4</v>
          </cell>
        </row>
        <row r="149">
          <cell r="A149" t="str">
            <v>'04'</v>
          </cell>
          <cell r="B149">
            <v>626.4</v>
          </cell>
        </row>
        <row r="150">
          <cell r="A150" t="str">
            <v>'04'</v>
          </cell>
          <cell r="B150">
            <v>641.1</v>
          </cell>
        </row>
        <row r="151">
          <cell r="A151" t="str">
            <v>'04'</v>
          </cell>
          <cell r="B151">
            <v>641.1</v>
          </cell>
        </row>
        <row r="152">
          <cell r="A152" t="str">
            <v>'04'</v>
          </cell>
          <cell r="B152">
            <v>641.1</v>
          </cell>
        </row>
        <row r="153">
          <cell r="A153" t="str">
            <v>'04'</v>
          </cell>
          <cell r="B153">
            <v>641.1</v>
          </cell>
        </row>
        <row r="154">
          <cell r="A154" t="str">
            <v>'04'</v>
          </cell>
          <cell r="B154">
            <v>641.20000000000005</v>
          </cell>
        </row>
        <row r="155">
          <cell r="A155" t="str">
            <v>'04'</v>
          </cell>
          <cell r="B155">
            <v>641.20000000000005</v>
          </cell>
        </row>
        <row r="156">
          <cell r="A156" t="str">
            <v>'04'</v>
          </cell>
          <cell r="B156">
            <v>641.20000000000005</v>
          </cell>
        </row>
        <row r="157">
          <cell r="A157" t="str">
            <v>'04'</v>
          </cell>
          <cell r="B157">
            <v>641.20000000000005</v>
          </cell>
        </row>
        <row r="158">
          <cell r="A158" t="str">
            <v>'04'</v>
          </cell>
          <cell r="B158">
            <v>641.29999999999995</v>
          </cell>
        </row>
        <row r="159">
          <cell r="A159" t="str">
            <v>'04'</v>
          </cell>
          <cell r="B159">
            <v>641.29999999999995</v>
          </cell>
        </row>
        <row r="160">
          <cell r="A160" t="str">
            <v>'04'</v>
          </cell>
          <cell r="B160">
            <v>641.29999999999995</v>
          </cell>
        </row>
        <row r="161">
          <cell r="A161" t="str">
            <v>'04'</v>
          </cell>
          <cell r="B161">
            <v>641.29999999999995</v>
          </cell>
        </row>
        <row r="162">
          <cell r="A162" t="str">
            <v>'04'</v>
          </cell>
          <cell r="B162">
            <v>642.20000000000005</v>
          </cell>
        </row>
        <row r="163">
          <cell r="A163" t="str">
            <v>'04'</v>
          </cell>
          <cell r="B163">
            <v>642.20000000000005</v>
          </cell>
        </row>
        <row r="164">
          <cell r="A164" t="str">
            <v>'04'</v>
          </cell>
          <cell r="B164">
            <v>642.20000000000005</v>
          </cell>
        </row>
        <row r="165">
          <cell r="A165" t="str">
            <v>'04'</v>
          </cell>
          <cell r="B165">
            <v>642.20000000000005</v>
          </cell>
        </row>
        <row r="166">
          <cell r="A166" t="str">
            <v>'04'</v>
          </cell>
          <cell r="B166">
            <v>642.29999999999995</v>
          </cell>
        </row>
        <row r="167">
          <cell r="A167" t="str">
            <v>'04'</v>
          </cell>
          <cell r="B167">
            <v>642.29999999999995</v>
          </cell>
        </row>
        <row r="168">
          <cell r="A168" t="str">
            <v>'04'</v>
          </cell>
          <cell r="B168">
            <v>642.29999999999995</v>
          </cell>
        </row>
        <row r="169">
          <cell r="A169" t="str">
            <v>'04'</v>
          </cell>
          <cell r="B169">
            <v>642.29999999999995</v>
          </cell>
        </row>
        <row r="170">
          <cell r="A170" t="str">
            <v>'04'</v>
          </cell>
          <cell r="B170">
            <v>650.1</v>
          </cell>
        </row>
        <row r="171">
          <cell r="A171" t="str">
            <v>'04'</v>
          </cell>
          <cell r="B171">
            <v>650.1</v>
          </cell>
        </row>
        <row r="172">
          <cell r="A172" t="str">
            <v>'04'</v>
          </cell>
          <cell r="B172">
            <v>650.1</v>
          </cell>
        </row>
        <row r="173">
          <cell r="A173" t="str">
            <v>'04'</v>
          </cell>
          <cell r="B173">
            <v>650.1</v>
          </cell>
        </row>
        <row r="174">
          <cell r="A174" t="str">
            <v>'04'</v>
          </cell>
          <cell r="B174">
            <v>650.29999999999995</v>
          </cell>
        </row>
        <row r="175">
          <cell r="A175" t="str">
            <v>'04'</v>
          </cell>
          <cell r="B175">
            <v>650.29999999999995</v>
          </cell>
        </row>
        <row r="176">
          <cell r="A176" t="str">
            <v>'04'</v>
          </cell>
          <cell r="B176">
            <v>650.29999999999995</v>
          </cell>
        </row>
        <row r="177">
          <cell r="A177" t="str">
            <v>'04'</v>
          </cell>
          <cell r="B177">
            <v>650.29999999999995</v>
          </cell>
        </row>
        <row r="178">
          <cell r="A178" t="str">
            <v>'04'</v>
          </cell>
          <cell r="B178">
            <v>655.1</v>
          </cell>
        </row>
        <row r="179">
          <cell r="A179" t="str">
            <v>'04'</v>
          </cell>
          <cell r="B179">
            <v>655.1</v>
          </cell>
        </row>
        <row r="180">
          <cell r="A180" t="str">
            <v>'04'</v>
          </cell>
          <cell r="B180">
            <v>655.1</v>
          </cell>
        </row>
        <row r="181">
          <cell r="A181" t="str">
            <v>'04'</v>
          </cell>
          <cell r="B181">
            <v>655.1</v>
          </cell>
        </row>
        <row r="182">
          <cell r="A182" t="str">
            <v>'04'</v>
          </cell>
          <cell r="B182">
            <v>660.1</v>
          </cell>
        </row>
        <row r="183">
          <cell r="A183" t="str">
            <v>'04'</v>
          </cell>
          <cell r="B183">
            <v>660.1</v>
          </cell>
        </row>
        <row r="184">
          <cell r="A184" t="str">
            <v>'04'</v>
          </cell>
          <cell r="B184">
            <v>660.1</v>
          </cell>
        </row>
        <row r="185">
          <cell r="A185" t="str">
            <v>'04'</v>
          </cell>
          <cell r="B185">
            <v>660.1</v>
          </cell>
        </row>
        <row r="186">
          <cell r="A186" t="str">
            <v>'05'</v>
          </cell>
          <cell r="B186">
            <v>621.1</v>
          </cell>
        </row>
        <row r="187">
          <cell r="A187" t="str">
            <v>'05'</v>
          </cell>
          <cell r="B187">
            <v>621.1</v>
          </cell>
        </row>
        <row r="188">
          <cell r="A188" t="str">
            <v>'05'</v>
          </cell>
          <cell r="B188">
            <v>621.1</v>
          </cell>
        </row>
        <row r="189">
          <cell r="A189" t="str">
            <v>'05'</v>
          </cell>
          <cell r="B189">
            <v>621.1</v>
          </cell>
        </row>
        <row r="190">
          <cell r="A190" t="str">
            <v>'05'</v>
          </cell>
          <cell r="B190">
            <v>621.20000000000005</v>
          </cell>
        </row>
        <row r="191">
          <cell r="A191" t="str">
            <v>'05'</v>
          </cell>
          <cell r="B191">
            <v>621.20000000000005</v>
          </cell>
        </row>
        <row r="192">
          <cell r="A192" t="str">
            <v>'05'</v>
          </cell>
          <cell r="B192">
            <v>621.20000000000005</v>
          </cell>
        </row>
        <row r="193">
          <cell r="A193" t="str">
            <v>'05'</v>
          </cell>
          <cell r="B193">
            <v>621.20000000000005</v>
          </cell>
        </row>
        <row r="194">
          <cell r="A194" t="str">
            <v>'05'</v>
          </cell>
          <cell r="B194">
            <v>623.1</v>
          </cell>
        </row>
        <row r="195">
          <cell r="A195" t="str">
            <v>'05'</v>
          </cell>
          <cell r="B195">
            <v>623.1</v>
          </cell>
        </row>
        <row r="196">
          <cell r="A196" t="str">
            <v>'05'</v>
          </cell>
          <cell r="B196">
            <v>623.1</v>
          </cell>
        </row>
        <row r="197">
          <cell r="A197" t="str">
            <v>'05'</v>
          </cell>
          <cell r="B197">
            <v>623.1</v>
          </cell>
        </row>
        <row r="198">
          <cell r="A198" t="str">
            <v>'05'</v>
          </cell>
          <cell r="B198">
            <v>624.1</v>
          </cell>
        </row>
        <row r="199">
          <cell r="A199" t="str">
            <v>'05'</v>
          </cell>
          <cell r="B199">
            <v>624.1</v>
          </cell>
        </row>
        <row r="200">
          <cell r="A200" t="str">
            <v>'05'</v>
          </cell>
          <cell r="B200">
            <v>624.1</v>
          </cell>
        </row>
        <row r="201">
          <cell r="A201" t="str">
            <v>'05'</v>
          </cell>
          <cell r="B201">
            <v>624.1</v>
          </cell>
        </row>
        <row r="202">
          <cell r="A202" t="str">
            <v>'05'</v>
          </cell>
          <cell r="B202">
            <v>624.20000000000005</v>
          </cell>
        </row>
        <row r="203">
          <cell r="A203" t="str">
            <v>'05'</v>
          </cell>
          <cell r="B203">
            <v>624.20000000000005</v>
          </cell>
        </row>
        <row r="204">
          <cell r="A204" t="str">
            <v>'05'</v>
          </cell>
          <cell r="B204">
            <v>624.20000000000005</v>
          </cell>
        </row>
        <row r="205">
          <cell r="A205" t="str">
            <v>'05'</v>
          </cell>
          <cell r="B205">
            <v>624.20000000000005</v>
          </cell>
        </row>
        <row r="206">
          <cell r="A206" t="str">
            <v>'05'</v>
          </cell>
          <cell r="B206">
            <v>624.29999999999995</v>
          </cell>
        </row>
        <row r="207">
          <cell r="A207" t="str">
            <v>'05'</v>
          </cell>
          <cell r="B207">
            <v>624.29999999999995</v>
          </cell>
        </row>
        <row r="208">
          <cell r="A208" t="str">
            <v>'05'</v>
          </cell>
          <cell r="B208">
            <v>624.29999999999995</v>
          </cell>
        </row>
        <row r="209">
          <cell r="A209" t="str">
            <v>'05'</v>
          </cell>
          <cell r="B209">
            <v>624.29999999999995</v>
          </cell>
        </row>
        <row r="210">
          <cell r="A210" t="str">
            <v>'05'</v>
          </cell>
          <cell r="B210">
            <v>624.4</v>
          </cell>
        </row>
        <row r="211">
          <cell r="A211" t="str">
            <v>'05'</v>
          </cell>
          <cell r="B211">
            <v>624.4</v>
          </cell>
        </row>
        <row r="212">
          <cell r="A212" t="str">
            <v>'05'</v>
          </cell>
          <cell r="B212">
            <v>624.4</v>
          </cell>
        </row>
        <row r="213">
          <cell r="A213" t="str">
            <v>'05'</v>
          </cell>
          <cell r="B213">
            <v>624.4</v>
          </cell>
        </row>
        <row r="214">
          <cell r="A214" t="str">
            <v>'05'</v>
          </cell>
          <cell r="B214">
            <v>624.5</v>
          </cell>
        </row>
        <row r="215">
          <cell r="A215" t="str">
            <v>'05'</v>
          </cell>
          <cell r="B215">
            <v>624.5</v>
          </cell>
        </row>
        <row r="216">
          <cell r="A216" t="str">
            <v>'05'</v>
          </cell>
          <cell r="B216">
            <v>624.5</v>
          </cell>
        </row>
        <row r="217">
          <cell r="A217" t="str">
            <v>'05'</v>
          </cell>
          <cell r="B217">
            <v>624.5</v>
          </cell>
        </row>
        <row r="218">
          <cell r="A218" t="str">
            <v>'05'</v>
          </cell>
          <cell r="B218">
            <v>624.6</v>
          </cell>
        </row>
        <row r="219">
          <cell r="A219" t="str">
            <v>'05'</v>
          </cell>
          <cell r="B219">
            <v>624.6</v>
          </cell>
        </row>
        <row r="220">
          <cell r="A220" t="str">
            <v>'05'</v>
          </cell>
          <cell r="B220">
            <v>624.6</v>
          </cell>
        </row>
        <row r="221">
          <cell r="A221" t="str">
            <v>'05'</v>
          </cell>
          <cell r="B221">
            <v>624.6</v>
          </cell>
        </row>
        <row r="222">
          <cell r="A222" t="str">
            <v>'05'</v>
          </cell>
          <cell r="B222">
            <v>624.15</v>
          </cell>
        </row>
        <row r="223">
          <cell r="A223" t="str">
            <v>'05'</v>
          </cell>
          <cell r="B223">
            <v>624.15</v>
          </cell>
        </row>
        <row r="224">
          <cell r="A224" t="str">
            <v>'05'</v>
          </cell>
          <cell r="B224">
            <v>624.15</v>
          </cell>
        </row>
        <row r="225">
          <cell r="A225" t="str">
            <v>'05'</v>
          </cell>
          <cell r="B225">
            <v>624.15</v>
          </cell>
        </row>
        <row r="226">
          <cell r="A226" t="str">
            <v>'05'</v>
          </cell>
          <cell r="B226">
            <v>626.1</v>
          </cell>
        </row>
        <row r="227">
          <cell r="A227" t="str">
            <v>'05'</v>
          </cell>
          <cell r="B227">
            <v>626.1</v>
          </cell>
        </row>
        <row r="228">
          <cell r="A228" t="str">
            <v>'05'</v>
          </cell>
          <cell r="B228">
            <v>626.1</v>
          </cell>
        </row>
        <row r="229">
          <cell r="A229" t="str">
            <v>'05'</v>
          </cell>
          <cell r="B229">
            <v>626.1</v>
          </cell>
        </row>
        <row r="230">
          <cell r="A230" t="str">
            <v>'05'</v>
          </cell>
          <cell r="B230">
            <v>626.20000000000005</v>
          </cell>
        </row>
        <row r="231">
          <cell r="A231" t="str">
            <v>'05'</v>
          </cell>
          <cell r="B231">
            <v>626.20000000000005</v>
          </cell>
        </row>
        <row r="232">
          <cell r="A232" t="str">
            <v>'05'</v>
          </cell>
          <cell r="B232">
            <v>626.20000000000005</v>
          </cell>
        </row>
        <row r="233">
          <cell r="A233" t="str">
            <v>'05'</v>
          </cell>
          <cell r="B233">
            <v>626.20000000000005</v>
          </cell>
        </row>
        <row r="234">
          <cell r="A234" t="str">
            <v>'05'</v>
          </cell>
          <cell r="B234">
            <v>626.4</v>
          </cell>
        </row>
        <row r="235">
          <cell r="A235" t="str">
            <v>'05'</v>
          </cell>
          <cell r="B235">
            <v>626.4</v>
          </cell>
        </row>
        <row r="236">
          <cell r="A236" t="str">
            <v>'05'</v>
          </cell>
          <cell r="B236">
            <v>626.4</v>
          </cell>
        </row>
        <row r="237">
          <cell r="A237" t="str">
            <v>'05'</v>
          </cell>
          <cell r="B237">
            <v>626.4</v>
          </cell>
        </row>
        <row r="238">
          <cell r="A238" t="str">
            <v>'05'</v>
          </cell>
          <cell r="B238">
            <v>626.6</v>
          </cell>
        </row>
        <row r="239">
          <cell r="A239" t="str">
            <v>'05'</v>
          </cell>
          <cell r="B239">
            <v>626.6</v>
          </cell>
        </row>
        <row r="240">
          <cell r="A240" t="str">
            <v>'05'</v>
          </cell>
          <cell r="B240">
            <v>626.6</v>
          </cell>
        </row>
        <row r="241">
          <cell r="A241" t="str">
            <v>'05'</v>
          </cell>
          <cell r="B241">
            <v>626.6</v>
          </cell>
        </row>
        <row r="242">
          <cell r="A242" t="str">
            <v>'06'</v>
          </cell>
          <cell r="B242">
            <v>620.1</v>
          </cell>
        </row>
        <row r="243">
          <cell r="A243" t="str">
            <v>'06'</v>
          </cell>
          <cell r="B243">
            <v>620.1</v>
          </cell>
        </row>
        <row r="244">
          <cell r="A244" t="str">
            <v>'06'</v>
          </cell>
          <cell r="B244">
            <v>620.1</v>
          </cell>
        </row>
        <row r="245">
          <cell r="A245" t="str">
            <v>'06'</v>
          </cell>
          <cell r="B245">
            <v>620.1</v>
          </cell>
        </row>
        <row r="246">
          <cell r="A246" t="str">
            <v>'06'</v>
          </cell>
          <cell r="B246">
            <v>620.20000000000005</v>
          </cell>
        </row>
        <row r="247">
          <cell r="A247" t="str">
            <v>'06'</v>
          </cell>
          <cell r="B247">
            <v>620.20000000000005</v>
          </cell>
        </row>
        <row r="248">
          <cell r="A248" t="str">
            <v>'06'</v>
          </cell>
          <cell r="B248">
            <v>620.20000000000005</v>
          </cell>
        </row>
        <row r="249">
          <cell r="A249" t="str">
            <v>'06'</v>
          </cell>
          <cell r="B249">
            <v>620.20000000000005</v>
          </cell>
        </row>
        <row r="250">
          <cell r="A250" t="str">
            <v>'06'</v>
          </cell>
          <cell r="B250">
            <v>622.1</v>
          </cell>
        </row>
        <row r="251">
          <cell r="A251" t="str">
            <v>'06'</v>
          </cell>
          <cell r="B251">
            <v>622.1</v>
          </cell>
        </row>
        <row r="252">
          <cell r="A252" t="str">
            <v>'06'</v>
          </cell>
          <cell r="B252">
            <v>622.1</v>
          </cell>
        </row>
        <row r="253">
          <cell r="A253" t="str">
            <v>'06'</v>
          </cell>
          <cell r="B253">
            <v>622.1</v>
          </cell>
        </row>
        <row r="254">
          <cell r="A254" t="str">
            <v>'07'</v>
          </cell>
          <cell r="B254">
            <v>621.1</v>
          </cell>
        </row>
        <row r="255">
          <cell r="A255" t="str">
            <v>'07'</v>
          </cell>
          <cell r="B255">
            <v>621.1</v>
          </cell>
        </row>
        <row r="256">
          <cell r="A256" t="str">
            <v>'07'</v>
          </cell>
          <cell r="B256">
            <v>621.1</v>
          </cell>
        </row>
        <row r="257">
          <cell r="A257" t="str">
            <v>'07'</v>
          </cell>
          <cell r="B257">
            <v>621.1</v>
          </cell>
        </row>
        <row r="258">
          <cell r="A258" t="str">
            <v>'07'</v>
          </cell>
          <cell r="B258">
            <v>621.20000000000005</v>
          </cell>
        </row>
        <row r="259">
          <cell r="A259" t="str">
            <v>'07'</v>
          </cell>
          <cell r="B259">
            <v>621.20000000000005</v>
          </cell>
        </row>
        <row r="260">
          <cell r="A260" t="str">
            <v>'07'</v>
          </cell>
          <cell r="B260">
            <v>621.20000000000005</v>
          </cell>
        </row>
        <row r="261">
          <cell r="A261" t="str">
            <v>'07'</v>
          </cell>
          <cell r="B261">
            <v>621.20000000000005</v>
          </cell>
        </row>
        <row r="262">
          <cell r="A262" t="str">
            <v>'07'</v>
          </cell>
          <cell r="B262">
            <v>623.1</v>
          </cell>
        </row>
        <row r="263">
          <cell r="A263" t="str">
            <v>'07'</v>
          </cell>
          <cell r="B263">
            <v>623.1</v>
          </cell>
        </row>
        <row r="264">
          <cell r="A264" t="str">
            <v>'07'</v>
          </cell>
          <cell r="B264">
            <v>623.1</v>
          </cell>
        </row>
        <row r="265">
          <cell r="A265" t="str">
            <v>'07'</v>
          </cell>
          <cell r="B265">
            <v>623.1</v>
          </cell>
        </row>
        <row r="266">
          <cell r="A266" t="str">
            <v>'07'</v>
          </cell>
          <cell r="B266">
            <v>623.20000000000005</v>
          </cell>
        </row>
        <row r="267">
          <cell r="A267" t="str">
            <v>'07'</v>
          </cell>
          <cell r="B267">
            <v>623.20000000000005</v>
          </cell>
        </row>
        <row r="268">
          <cell r="A268" t="str">
            <v>'07'</v>
          </cell>
          <cell r="B268">
            <v>623.20000000000005</v>
          </cell>
        </row>
        <row r="269">
          <cell r="A269" t="str">
            <v>'07'</v>
          </cell>
          <cell r="B269">
            <v>623.20000000000005</v>
          </cell>
        </row>
        <row r="270">
          <cell r="A270" t="str">
            <v>'07'</v>
          </cell>
          <cell r="B270">
            <v>624.1</v>
          </cell>
        </row>
        <row r="271">
          <cell r="A271" t="str">
            <v>'07'</v>
          </cell>
          <cell r="B271">
            <v>624.1</v>
          </cell>
        </row>
        <row r="272">
          <cell r="A272" t="str">
            <v>'07'</v>
          </cell>
          <cell r="B272">
            <v>624.1</v>
          </cell>
        </row>
        <row r="273">
          <cell r="A273" t="str">
            <v>'07'</v>
          </cell>
          <cell r="B273">
            <v>624.1</v>
          </cell>
        </row>
        <row r="274">
          <cell r="A274" t="str">
            <v>'07'</v>
          </cell>
          <cell r="B274">
            <v>624.20000000000005</v>
          </cell>
        </row>
        <row r="275">
          <cell r="A275" t="str">
            <v>'07'</v>
          </cell>
          <cell r="B275">
            <v>624.20000000000005</v>
          </cell>
        </row>
        <row r="276">
          <cell r="A276" t="str">
            <v>'07'</v>
          </cell>
          <cell r="B276">
            <v>624.20000000000005</v>
          </cell>
        </row>
        <row r="277">
          <cell r="A277" t="str">
            <v>'07'</v>
          </cell>
          <cell r="B277">
            <v>624.20000000000005</v>
          </cell>
        </row>
        <row r="278">
          <cell r="A278" t="str">
            <v>'07'</v>
          </cell>
          <cell r="B278">
            <v>624.29999999999995</v>
          </cell>
        </row>
        <row r="279">
          <cell r="A279" t="str">
            <v>'07'</v>
          </cell>
          <cell r="B279">
            <v>624.29999999999995</v>
          </cell>
        </row>
        <row r="280">
          <cell r="A280" t="str">
            <v>'07'</v>
          </cell>
          <cell r="B280">
            <v>624.29999999999995</v>
          </cell>
        </row>
        <row r="281">
          <cell r="A281" t="str">
            <v>'07'</v>
          </cell>
          <cell r="B281">
            <v>624.29999999999995</v>
          </cell>
        </row>
        <row r="282">
          <cell r="A282" t="str">
            <v>'07'</v>
          </cell>
          <cell r="B282">
            <v>624.4</v>
          </cell>
        </row>
        <row r="283">
          <cell r="A283" t="str">
            <v>'07'</v>
          </cell>
          <cell r="B283">
            <v>624.4</v>
          </cell>
        </row>
        <row r="284">
          <cell r="A284" t="str">
            <v>'07'</v>
          </cell>
          <cell r="B284">
            <v>624.4</v>
          </cell>
        </row>
        <row r="285">
          <cell r="A285" t="str">
            <v>'07'</v>
          </cell>
          <cell r="B285">
            <v>624.4</v>
          </cell>
        </row>
        <row r="286">
          <cell r="A286" t="str">
            <v>'07'</v>
          </cell>
          <cell r="B286">
            <v>624.6</v>
          </cell>
        </row>
        <row r="287">
          <cell r="A287" t="str">
            <v>'07'</v>
          </cell>
          <cell r="B287">
            <v>624.6</v>
          </cell>
        </row>
        <row r="288">
          <cell r="A288" t="str">
            <v>'07'</v>
          </cell>
          <cell r="B288">
            <v>624.6</v>
          </cell>
        </row>
        <row r="289">
          <cell r="A289" t="str">
            <v>'07'</v>
          </cell>
          <cell r="B289">
            <v>624.6</v>
          </cell>
        </row>
        <row r="290">
          <cell r="A290" t="str">
            <v>'07'</v>
          </cell>
          <cell r="B290">
            <v>625.1</v>
          </cell>
        </row>
        <row r="291">
          <cell r="A291" t="str">
            <v>'07'</v>
          </cell>
          <cell r="B291">
            <v>625.1</v>
          </cell>
        </row>
        <row r="292">
          <cell r="A292" t="str">
            <v>'07'</v>
          </cell>
          <cell r="B292">
            <v>625.1</v>
          </cell>
        </row>
        <row r="293">
          <cell r="A293" t="str">
            <v>'07'</v>
          </cell>
          <cell r="B293">
            <v>625.1</v>
          </cell>
        </row>
        <row r="294">
          <cell r="A294" t="str">
            <v>'07'</v>
          </cell>
          <cell r="B294">
            <v>626.1</v>
          </cell>
        </row>
        <row r="295">
          <cell r="A295" t="str">
            <v>'07'</v>
          </cell>
          <cell r="B295">
            <v>626.1</v>
          </cell>
        </row>
        <row r="296">
          <cell r="A296" t="str">
            <v>'07'</v>
          </cell>
          <cell r="B296">
            <v>626.1</v>
          </cell>
        </row>
        <row r="297">
          <cell r="A297" t="str">
            <v>'07'</v>
          </cell>
          <cell r="B297">
            <v>626.1</v>
          </cell>
        </row>
        <row r="298">
          <cell r="A298" t="str">
            <v>'07'</v>
          </cell>
          <cell r="B298">
            <v>641.29999999999995</v>
          </cell>
        </row>
        <row r="299">
          <cell r="A299" t="str">
            <v>'07'</v>
          </cell>
          <cell r="B299">
            <v>641.29999999999995</v>
          </cell>
        </row>
        <row r="300">
          <cell r="A300" t="str">
            <v>'07'</v>
          </cell>
          <cell r="B300">
            <v>641.29999999999995</v>
          </cell>
        </row>
        <row r="301">
          <cell r="A301" t="str">
            <v>'07'</v>
          </cell>
          <cell r="B301">
            <v>641.29999999999995</v>
          </cell>
        </row>
        <row r="302">
          <cell r="A302" t="str">
            <v>'07'</v>
          </cell>
          <cell r="B302">
            <v>642.29999999999995</v>
          </cell>
        </row>
        <row r="303">
          <cell r="A303" t="str">
            <v>'07'</v>
          </cell>
          <cell r="B303">
            <v>642.29999999999995</v>
          </cell>
        </row>
        <row r="304">
          <cell r="A304" t="str">
            <v>'07'</v>
          </cell>
          <cell r="B304">
            <v>642.29999999999995</v>
          </cell>
        </row>
        <row r="305">
          <cell r="A305" t="str">
            <v>'07'</v>
          </cell>
          <cell r="B305">
            <v>642.29999999999995</v>
          </cell>
        </row>
        <row r="306">
          <cell r="A306" t="str">
            <v>'07'</v>
          </cell>
          <cell r="B306">
            <v>650.1</v>
          </cell>
        </row>
        <row r="307">
          <cell r="A307" t="str">
            <v>'07'</v>
          </cell>
          <cell r="B307">
            <v>650.1</v>
          </cell>
        </row>
        <row r="308">
          <cell r="A308" t="str">
            <v>'07'</v>
          </cell>
          <cell r="B308">
            <v>650.1</v>
          </cell>
        </row>
        <row r="309">
          <cell r="A309" t="str">
            <v>'07'</v>
          </cell>
          <cell r="B309">
            <v>650.1</v>
          </cell>
        </row>
        <row r="310">
          <cell r="A310" t="str">
            <v>'07'</v>
          </cell>
          <cell r="B310">
            <v>660.1</v>
          </cell>
        </row>
        <row r="311">
          <cell r="A311" t="str">
            <v>'07'</v>
          </cell>
          <cell r="B311">
            <v>660.1</v>
          </cell>
        </row>
        <row r="312">
          <cell r="A312" t="str">
            <v>'07'</v>
          </cell>
          <cell r="B312">
            <v>660.1</v>
          </cell>
        </row>
        <row r="313">
          <cell r="A313" t="str">
            <v>'07'</v>
          </cell>
          <cell r="B313">
            <v>660.1</v>
          </cell>
        </row>
        <row r="314">
          <cell r="A314" t="str">
            <v>'08'</v>
          </cell>
          <cell r="B314">
            <v>621.1</v>
          </cell>
        </row>
        <row r="315">
          <cell r="A315" t="str">
            <v>'08'</v>
          </cell>
          <cell r="B315">
            <v>621.1</v>
          </cell>
        </row>
        <row r="316">
          <cell r="A316" t="str">
            <v>'08'</v>
          </cell>
          <cell r="B316">
            <v>621.1</v>
          </cell>
        </row>
        <row r="317">
          <cell r="A317" t="str">
            <v>'08'</v>
          </cell>
          <cell r="B317">
            <v>621.1</v>
          </cell>
        </row>
        <row r="318">
          <cell r="A318" t="str">
            <v>'08'</v>
          </cell>
          <cell r="B318">
            <v>621.20000000000005</v>
          </cell>
        </row>
        <row r="319">
          <cell r="A319" t="str">
            <v>'08'</v>
          </cell>
          <cell r="B319">
            <v>621.20000000000005</v>
          </cell>
        </row>
        <row r="320">
          <cell r="A320" t="str">
            <v>'08'</v>
          </cell>
          <cell r="B320">
            <v>621.20000000000005</v>
          </cell>
        </row>
        <row r="321">
          <cell r="A321" t="str">
            <v>'08'</v>
          </cell>
          <cell r="B321">
            <v>621.20000000000005</v>
          </cell>
        </row>
        <row r="322">
          <cell r="A322" t="str">
            <v>'08'</v>
          </cell>
          <cell r="B322">
            <v>623.1</v>
          </cell>
        </row>
        <row r="323">
          <cell r="A323" t="str">
            <v>'08'</v>
          </cell>
          <cell r="B323">
            <v>623.1</v>
          </cell>
        </row>
        <row r="324">
          <cell r="A324" t="str">
            <v>'08'</v>
          </cell>
          <cell r="B324">
            <v>623.1</v>
          </cell>
        </row>
        <row r="325">
          <cell r="A325" t="str">
            <v>'08'</v>
          </cell>
          <cell r="B325">
            <v>623.1</v>
          </cell>
        </row>
        <row r="326">
          <cell r="A326" t="str">
            <v>'08'</v>
          </cell>
          <cell r="B326">
            <v>624.1</v>
          </cell>
        </row>
        <row r="327">
          <cell r="A327" t="str">
            <v>'08'</v>
          </cell>
          <cell r="B327">
            <v>624.1</v>
          </cell>
        </row>
        <row r="328">
          <cell r="A328" t="str">
            <v>'08'</v>
          </cell>
          <cell r="B328">
            <v>624.1</v>
          </cell>
        </row>
        <row r="329">
          <cell r="A329" t="str">
            <v>'08'</v>
          </cell>
          <cell r="B329">
            <v>624.1</v>
          </cell>
        </row>
        <row r="330">
          <cell r="A330" t="str">
            <v>'08'</v>
          </cell>
          <cell r="B330">
            <v>624.20000000000005</v>
          </cell>
        </row>
        <row r="331">
          <cell r="A331" t="str">
            <v>'08'</v>
          </cell>
          <cell r="B331">
            <v>624.20000000000005</v>
          </cell>
        </row>
        <row r="332">
          <cell r="A332" t="str">
            <v>'08'</v>
          </cell>
          <cell r="B332">
            <v>624.20000000000005</v>
          </cell>
        </row>
        <row r="333">
          <cell r="A333" t="str">
            <v>'08'</v>
          </cell>
          <cell r="B333">
            <v>624.20000000000005</v>
          </cell>
        </row>
        <row r="334">
          <cell r="A334" t="str">
            <v>'08'</v>
          </cell>
          <cell r="B334">
            <v>624.29999999999995</v>
          </cell>
        </row>
        <row r="335">
          <cell r="A335" t="str">
            <v>'08'</v>
          </cell>
          <cell r="B335">
            <v>624.29999999999995</v>
          </cell>
        </row>
        <row r="336">
          <cell r="A336" t="str">
            <v>'08'</v>
          </cell>
          <cell r="B336">
            <v>624.29999999999995</v>
          </cell>
        </row>
        <row r="337">
          <cell r="A337" t="str">
            <v>'08'</v>
          </cell>
          <cell r="B337">
            <v>624.29999999999995</v>
          </cell>
        </row>
        <row r="338">
          <cell r="A338" t="str">
            <v>'08'</v>
          </cell>
          <cell r="B338">
            <v>624.4</v>
          </cell>
        </row>
        <row r="339">
          <cell r="A339" t="str">
            <v>'08'</v>
          </cell>
          <cell r="B339">
            <v>624.4</v>
          </cell>
        </row>
        <row r="340">
          <cell r="A340" t="str">
            <v>'08'</v>
          </cell>
          <cell r="B340">
            <v>624.4</v>
          </cell>
        </row>
        <row r="341">
          <cell r="A341" t="str">
            <v>'08'</v>
          </cell>
          <cell r="B341">
            <v>624.4</v>
          </cell>
        </row>
        <row r="342">
          <cell r="A342" t="str">
            <v>'08'</v>
          </cell>
          <cell r="B342">
            <v>624.6</v>
          </cell>
        </row>
        <row r="343">
          <cell r="A343" t="str">
            <v>'08'</v>
          </cell>
          <cell r="B343">
            <v>624.6</v>
          </cell>
        </row>
        <row r="344">
          <cell r="A344" t="str">
            <v>'08'</v>
          </cell>
          <cell r="B344">
            <v>624.6</v>
          </cell>
        </row>
        <row r="345">
          <cell r="A345" t="str">
            <v>'08'</v>
          </cell>
          <cell r="B345">
            <v>624.6</v>
          </cell>
        </row>
        <row r="346">
          <cell r="A346" t="str">
            <v>'08'</v>
          </cell>
          <cell r="B346">
            <v>625.1</v>
          </cell>
        </row>
        <row r="347">
          <cell r="A347" t="str">
            <v>'08'</v>
          </cell>
          <cell r="B347">
            <v>625.1</v>
          </cell>
        </row>
        <row r="348">
          <cell r="A348" t="str">
            <v>'08'</v>
          </cell>
          <cell r="B348">
            <v>625.1</v>
          </cell>
        </row>
        <row r="349">
          <cell r="A349" t="str">
            <v>'08'</v>
          </cell>
          <cell r="B349">
            <v>625.1</v>
          </cell>
        </row>
        <row r="350">
          <cell r="A350" t="str">
            <v>'08'</v>
          </cell>
          <cell r="B350">
            <v>625.20000000000005</v>
          </cell>
        </row>
        <row r="351">
          <cell r="A351" t="str">
            <v>'08'</v>
          </cell>
          <cell r="B351">
            <v>625.20000000000005</v>
          </cell>
        </row>
        <row r="352">
          <cell r="A352" t="str">
            <v>'08'</v>
          </cell>
          <cell r="B352">
            <v>625.20000000000005</v>
          </cell>
        </row>
        <row r="353">
          <cell r="A353" t="str">
            <v>'08'</v>
          </cell>
          <cell r="B353">
            <v>625.20000000000005</v>
          </cell>
        </row>
        <row r="354">
          <cell r="A354" t="str">
            <v>'08'</v>
          </cell>
          <cell r="B354">
            <v>626.1</v>
          </cell>
        </row>
        <row r="355">
          <cell r="A355" t="str">
            <v>'08'</v>
          </cell>
          <cell r="B355">
            <v>626.1</v>
          </cell>
        </row>
        <row r="356">
          <cell r="A356" t="str">
            <v>'08'</v>
          </cell>
          <cell r="B356">
            <v>626.1</v>
          </cell>
        </row>
        <row r="357">
          <cell r="A357" t="str">
            <v>'08'</v>
          </cell>
          <cell r="B357">
            <v>626.1</v>
          </cell>
        </row>
        <row r="358">
          <cell r="A358" t="str">
            <v>'08'</v>
          </cell>
          <cell r="B358">
            <v>626.20000000000005</v>
          </cell>
        </row>
        <row r="359">
          <cell r="A359" t="str">
            <v>'08'</v>
          </cell>
          <cell r="B359">
            <v>626.20000000000005</v>
          </cell>
        </row>
        <row r="360">
          <cell r="A360" t="str">
            <v>'08'</v>
          </cell>
          <cell r="B360">
            <v>626.20000000000005</v>
          </cell>
        </row>
        <row r="361">
          <cell r="A361" t="str">
            <v>'08'</v>
          </cell>
          <cell r="B361">
            <v>626.20000000000005</v>
          </cell>
        </row>
        <row r="362">
          <cell r="A362" t="str">
            <v>'08'</v>
          </cell>
          <cell r="B362">
            <v>626.4</v>
          </cell>
        </row>
        <row r="363">
          <cell r="A363" t="str">
            <v>'08'</v>
          </cell>
          <cell r="B363">
            <v>626.4</v>
          </cell>
        </row>
        <row r="364">
          <cell r="A364" t="str">
            <v>'08'</v>
          </cell>
          <cell r="B364">
            <v>626.4</v>
          </cell>
        </row>
        <row r="365">
          <cell r="A365" t="str">
            <v>'08'</v>
          </cell>
          <cell r="B365">
            <v>626.4</v>
          </cell>
        </row>
        <row r="366">
          <cell r="A366" t="str">
            <v>'08'</v>
          </cell>
          <cell r="B366">
            <v>626.6</v>
          </cell>
        </row>
        <row r="367">
          <cell r="A367" t="str">
            <v>'08'</v>
          </cell>
          <cell r="B367">
            <v>626.6</v>
          </cell>
        </row>
        <row r="368">
          <cell r="A368" t="str">
            <v>'08'</v>
          </cell>
          <cell r="B368">
            <v>626.6</v>
          </cell>
        </row>
        <row r="369">
          <cell r="A369" t="str">
            <v>'08'</v>
          </cell>
          <cell r="B369">
            <v>626.6</v>
          </cell>
        </row>
        <row r="370">
          <cell r="A370" t="str">
            <v>'08'</v>
          </cell>
          <cell r="B370">
            <v>632.1</v>
          </cell>
        </row>
        <row r="371">
          <cell r="A371" t="str">
            <v>'08'</v>
          </cell>
          <cell r="B371">
            <v>632.1</v>
          </cell>
        </row>
        <row r="372">
          <cell r="A372" t="str">
            <v>'08'</v>
          </cell>
          <cell r="B372">
            <v>632.1</v>
          </cell>
        </row>
        <row r="373">
          <cell r="A373" t="str">
            <v>'08'</v>
          </cell>
          <cell r="B373">
            <v>632.1</v>
          </cell>
        </row>
        <row r="374">
          <cell r="A374" t="str">
            <v>'08'</v>
          </cell>
          <cell r="B374">
            <v>633.1</v>
          </cell>
        </row>
        <row r="375">
          <cell r="A375" t="str">
            <v>'08'</v>
          </cell>
          <cell r="B375">
            <v>633.1</v>
          </cell>
        </row>
        <row r="376">
          <cell r="A376" t="str">
            <v>'08'</v>
          </cell>
          <cell r="B376">
            <v>633.1</v>
          </cell>
        </row>
        <row r="377">
          <cell r="A377" t="str">
            <v>'08'</v>
          </cell>
          <cell r="B377">
            <v>633.1</v>
          </cell>
        </row>
        <row r="378">
          <cell r="A378" t="str">
            <v>'08'</v>
          </cell>
          <cell r="B378">
            <v>634.1</v>
          </cell>
        </row>
        <row r="379">
          <cell r="A379" t="str">
            <v>'08'</v>
          </cell>
          <cell r="B379">
            <v>634.1</v>
          </cell>
        </row>
        <row r="380">
          <cell r="A380" t="str">
            <v>'08'</v>
          </cell>
          <cell r="B380">
            <v>634.1</v>
          </cell>
        </row>
        <row r="381">
          <cell r="A381" t="str">
            <v>'08'</v>
          </cell>
          <cell r="B381">
            <v>634.1</v>
          </cell>
        </row>
        <row r="382">
          <cell r="A382" t="str">
            <v>'08'</v>
          </cell>
          <cell r="B382">
            <v>676.1</v>
          </cell>
        </row>
        <row r="383">
          <cell r="A383" t="str">
            <v>'08'</v>
          </cell>
          <cell r="B383">
            <v>676.1</v>
          </cell>
        </row>
        <row r="384">
          <cell r="A384" t="str">
            <v>'08'</v>
          </cell>
          <cell r="B384">
            <v>676.1</v>
          </cell>
        </row>
        <row r="385">
          <cell r="A385" t="str">
            <v>'08'</v>
          </cell>
          <cell r="B385">
            <v>676.1</v>
          </cell>
        </row>
        <row r="386">
          <cell r="A386" t="str">
            <v>'08'</v>
          </cell>
          <cell r="B386">
            <v>676.3</v>
          </cell>
        </row>
        <row r="387">
          <cell r="A387" t="str">
            <v>'08'</v>
          </cell>
          <cell r="B387">
            <v>676.3</v>
          </cell>
        </row>
        <row r="388">
          <cell r="A388" t="str">
            <v>'08'</v>
          </cell>
          <cell r="B388">
            <v>676.3</v>
          </cell>
        </row>
        <row r="389">
          <cell r="A389" t="str">
            <v>'08'</v>
          </cell>
          <cell r="B389">
            <v>676.3</v>
          </cell>
        </row>
        <row r="390">
          <cell r="A390" t="str">
            <v>'09'</v>
          </cell>
          <cell r="B390">
            <v>650.1</v>
          </cell>
        </row>
        <row r="391">
          <cell r="A391" t="str">
            <v>'09'</v>
          </cell>
          <cell r="B391">
            <v>650.1</v>
          </cell>
        </row>
        <row r="392">
          <cell r="A392" t="str">
            <v>'09'</v>
          </cell>
          <cell r="B392">
            <v>650.1</v>
          </cell>
        </row>
        <row r="393">
          <cell r="A393" t="str">
            <v>'09'</v>
          </cell>
          <cell r="B393">
            <v>650.1</v>
          </cell>
        </row>
        <row r="394">
          <cell r="A394" t="str">
            <v>'09'</v>
          </cell>
          <cell r="B394">
            <v>650.20000000000005</v>
          </cell>
        </row>
        <row r="395">
          <cell r="A395" t="str">
            <v>'09'</v>
          </cell>
          <cell r="B395">
            <v>650.20000000000005</v>
          </cell>
        </row>
        <row r="396">
          <cell r="A396" t="str">
            <v>'09'</v>
          </cell>
          <cell r="B396">
            <v>650.20000000000005</v>
          </cell>
        </row>
        <row r="397">
          <cell r="A397" t="str">
            <v>'09'</v>
          </cell>
          <cell r="B397">
            <v>650.20000000000005</v>
          </cell>
        </row>
        <row r="398">
          <cell r="A398" t="str">
            <v>'09'</v>
          </cell>
          <cell r="B398">
            <v>650.29999999999995</v>
          </cell>
        </row>
        <row r="399">
          <cell r="A399" t="str">
            <v>'09'</v>
          </cell>
          <cell r="B399">
            <v>650.29999999999995</v>
          </cell>
        </row>
        <row r="400">
          <cell r="A400" t="str">
            <v>'09'</v>
          </cell>
          <cell r="B400">
            <v>650.29999999999995</v>
          </cell>
        </row>
        <row r="401">
          <cell r="A401" t="str">
            <v>'09'</v>
          </cell>
          <cell r="B401">
            <v>650.29999999999995</v>
          </cell>
        </row>
        <row r="402">
          <cell r="A402" t="str">
            <v>'09'</v>
          </cell>
          <cell r="B402">
            <v>655.1</v>
          </cell>
        </row>
        <row r="403">
          <cell r="A403" t="str">
            <v>'09'</v>
          </cell>
          <cell r="B403">
            <v>655.1</v>
          </cell>
        </row>
        <row r="404">
          <cell r="A404" t="str">
            <v>'09'</v>
          </cell>
          <cell r="B404">
            <v>655.1</v>
          </cell>
        </row>
        <row r="405">
          <cell r="A405" t="str">
            <v>'09'</v>
          </cell>
          <cell r="B405">
            <v>655.1</v>
          </cell>
        </row>
        <row r="406">
          <cell r="A406" t="str">
            <v>'09'</v>
          </cell>
          <cell r="B406">
            <v>660.1</v>
          </cell>
        </row>
        <row r="407">
          <cell r="A407" t="str">
            <v>'09'</v>
          </cell>
          <cell r="B407">
            <v>660.1</v>
          </cell>
        </row>
        <row r="408">
          <cell r="A408" t="str">
            <v>'09'</v>
          </cell>
          <cell r="B408">
            <v>660.1</v>
          </cell>
        </row>
        <row r="409">
          <cell r="A409" t="str">
            <v>'09'</v>
          </cell>
          <cell r="B409">
            <v>660.1</v>
          </cell>
        </row>
        <row r="410">
          <cell r="A410" t="str">
            <v>'16'</v>
          </cell>
          <cell r="B410">
            <v>623.1</v>
          </cell>
        </row>
        <row r="411">
          <cell r="A411" t="str">
            <v>'16'</v>
          </cell>
          <cell r="B411">
            <v>623.1</v>
          </cell>
        </row>
        <row r="412">
          <cell r="A412" t="str">
            <v>'16'</v>
          </cell>
          <cell r="B412">
            <v>623.1</v>
          </cell>
        </row>
        <row r="413">
          <cell r="A413" t="str">
            <v>'16'</v>
          </cell>
          <cell r="B413">
            <v>623.1</v>
          </cell>
        </row>
        <row r="414">
          <cell r="A414" t="str">
            <v>'16'</v>
          </cell>
          <cell r="B414">
            <v>641.1</v>
          </cell>
        </row>
        <row r="415">
          <cell r="A415" t="str">
            <v>'16'</v>
          </cell>
          <cell r="B415">
            <v>641.1</v>
          </cell>
        </row>
        <row r="416">
          <cell r="A416" t="str">
            <v>'16'</v>
          </cell>
          <cell r="B416">
            <v>641.1</v>
          </cell>
        </row>
        <row r="417">
          <cell r="A417" t="str">
            <v>'16'</v>
          </cell>
          <cell r="B417">
            <v>641.1</v>
          </cell>
        </row>
        <row r="418">
          <cell r="A418" t="str">
            <v>'16'</v>
          </cell>
          <cell r="B418">
            <v>641.20000000000005</v>
          </cell>
        </row>
        <row r="419">
          <cell r="A419" t="str">
            <v>'16'</v>
          </cell>
          <cell r="B419">
            <v>641.20000000000005</v>
          </cell>
        </row>
        <row r="420">
          <cell r="A420" t="str">
            <v>'16'</v>
          </cell>
          <cell r="B420">
            <v>641.20000000000005</v>
          </cell>
        </row>
        <row r="421">
          <cell r="A421" t="str">
            <v>'16'</v>
          </cell>
          <cell r="B421">
            <v>641.20000000000005</v>
          </cell>
        </row>
        <row r="422">
          <cell r="A422" t="str">
            <v>'16'</v>
          </cell>
          <cell r="B422">
            <v>641.29999999999995</v>
          </cell>
        </row>
        <row r="423">
          <cell r="A423" t="str">
            <v>'16'</v>
          </cell>
          <cell r="B423">
            <v>641.29999999999995</v>
          </cell>
        </row>
        <row r="424">
          <cell r="A424" t="str">
            <v>'16'</v>
          </cell>
          <cell r="B424">
            <v>641.29999999999995</v>
          </cell>
        </row>
        <row r="425">
          <cell r="A425" t="str">
            <v>'16'</v>
          </cell>
          <cell r="B425">
            <v>641.29999999999995</v>
          </cell>
        </row>
        <row r="426">
          <cell r="A426" t="str">
            <v>'16'</v>
          </cell>
          <cell r="B426">
            <v>641.4</v>
          </cell>
        </row>
        <row r="427">
          <cell r="A427" t="str">
            <v>'16'</v>
          </cell>
          <cell r="B427">
            <v>641.4</v>
          </cell>
        </row>
        <row r="428">
          <cell r="A428" t="str">
            <v>'16'</v>
          </cell>
          <cell r="B428">
            <v>641.4</v>
          </cell>
        </row>
        <row r="429">
          <cell r="A429" t="str">
            <v>'16'</v>
          </cell>
          <cell r="B429">
            <v>641.4</v>
          </cell>
        </row>
        <row r="430">
          <cell r="A430" t="str">
            <v>'16'</v>
          </cell>
          <cell r="B430">
            <v>650.1</v>
          </cell>
        </row>
        <row r="431">
          <cell r="A431" t="str">
            <v>'16'</v>
          </cell>
          <cell r="B431">
            <v>650.1</v>
          </cell>
        </row>
        <row r="432">
          <cell r="A432" t="str">
            <v>'16'</v>
          </cell>
          <cell r="B432">
            <v>650.1</v>
          </cell>
        </row>
        <row r="433">
          <cell r="A433" t="str">
            <v>'16'</v>
          </cell>
          <cell r="B433">
            <v>650.1</v>
          </cell>
        </row>
        <row r="434">
          <cell r="A434" t="str">
            <v>'16'</v>
          </cell>
          <cell r="B434">
            <v>650.29999999999995</v>
          </cell>
        </row>
        <row r="435">
          <cell r="A435" t="str">
            <v>'16'</v>
          </cell>
          <cell r="B435">
            <v>650.29999999999995</v>
          </cell>
        </row>
        <row r="436">
          <cell r="A436" t="str">
            <v>'16'</v>
          </cell>
          <cell r="B436">
            <v>650.29999999999995</v>
          </cell>
        </row>
        <row r="437">
          <cell r="A437" t="str">
            <v>'16'</v>
          </cell>
          <cell r="B437">
            <v>650.29999999999995</v>
          </cell>
        </row>
        <row r="438">
          <cell r="A438" t="str">
            <v>'16'</v>
          </cell>
          <cell r="B438">
            <v>660.1</v>
          </cell>
        </row>
        <row r="439">
          <cell r="A439" t="str">
            <v>'16'</v>
          </cell>
          <cell r="B439">
            <v>660.1</v>
          </cell>
        </row>
        <row r="440">
          <cell r="A440" t="str">
            <v>'16'</v>
          </cell>
          <cell r="B440">
            <v>660.1</v>
          </cell>
        </row>
        <row r="441">
          <cell r="A441" t="str">
            <v>'16'</v>
          </cell>
          <cell r="B441">
            <v>660.1</v>
          </cell>
        </row>
        <row r="442">
          <cell r="A442" t="str">
            <v>'17'</v>
          </cell>
          <cell r="B442">
            <v>644.1</v>
          </cell>
        </row>
        <row r="443">
          <cell r="A443" t="str">
            <v>'17'</v>
          </cell>
          <cell r="B443">
            <v>644.1</v>
          </cell>
        </row>
        <row r="444">
          <cell r="A444" t="str">
            <v>'17'</v>
          </cell>
          <cell r="B444">
            <v>644.1</v>
          </cell>
        </row>
        <row r="445">
          <cell r="A445" t="str">
            <v>'17'</v>
          </cell>
          <cell r="B445">
            <v>644.1</v>
          </cell>
        </row>
        <row r="446">
          <cell r="A446" t="str">
            <v>'23'</v>
          </cell>
          <cell r="B446">
            <v>685.1</v>
          </cell>
        </row>
        <row r="447">
          <cell r="A447" t="str">
            <v>'23'</v>
          </cell>
          <cell r="B447">
            <v>685.1</v>
          </cell>
        </row>
        <row r="448">
          <cell r="A448" t="str">
            <v>'23'</v>
          </cell>
          <cell r="B448">
            <v>685.1</v>
          </cell>
        </row>
        <row r="449">
          <cell r="A449" t="str">
            <v>'23'</v>
          </cell>
          <cell r="B449">
            <v>685.1</v>
          </cell>
        </row>
        <row r="450">
          <cell r="A450" t="str">
            <v>'23'</v>
          </cell>
          <cell r="B450">
            <v>685.1</v>
          </cell>
        </row>
        <row r="451">
          <cell r="A451" t="str">
            <v>'23'</v>
          </cell>
          <cell r="B451">
            <v>685.1</v>
          </cell>
        </row>
        <row r="452">
          <cell r="A452" t="str">
            <v>'23'</v>
          </cell>
          <cell r="B452">
            <v>685.1</v>
          </cell>
        </row>
        <row r="453">
          <cell r="A453" t="str">
            <v>'23'</v>
          </cell>
          <cell r="B453">
            <v>685.2</v>
          </cell>
        </row>
        <row r="454">
          <cell r="A454" t="str">
            <v>'23'</v>
          </cell>
          <cell r="B454">
            <v>685.2</v>
          </cell>
        </row>
        <row r="455">
          <cell r="A455" t="str">
            <v>'23'</v>
          </cell>
          <cell r="B455">
            <v>685.2</v>
          </cell>
        </row>
        <row r="456">
          <cell r="A456" t="str">
            <v>'23'</v>
          </cell>
          <cell r="B456">
            <v>685.2</v>
          </cell>
        </row>
        <row r="457">
          <cell r="A457" t="str">
            <v>'23'</v>
          </cell>
          <cell r="B457">
            <v>685.2</v>
          </cell>
        </row>
        <row r="458">
          <cell r="A458" t="str">
            <v>'23'</v>
          </cell>
          <cell r="B458">
            <v>685.2</v>
          </cell>
        </row>
        <row r="459">
          <cell r="A459" t="str">
            <v>'23'</v>
          </cell>
          <cell r="B459">
            <v>685.2</v>
          </cell>
        </row>
        <row r="460">
          <cell r="A460" t="str">
            <v>'23'</v>
          </cell>
          <cell r="B460">
            <v>686.1</v>
          </cell>
        </row>
        <row r="461">
          <cell r="A461" t="str">
            <v>'23'</v>
          </cell>
          <cell r="B461">
            <v>686.1</v>
          </cell>
        </row>
        <row r="462">
          <cell r="A462" t="str">
            <v>'23'</v>
          </cell>
          <cell r="B462">
            <v>686.1</v>
          </cell>
        </row>
        <row r="463">
          <cell r="A463" t="str">
            <v>'23'</v>
          </cell>
          <cell r="B463">
            <v>686.1</v>
          </cell>
        </row>
        <row r="464">
          <cell r="A464" t="str">
            <v>'23'</v>
          </cell>
          <cell r="B464">
            <v>686.1</v>
          </cell>
        </row>
        <row r="465">
          <cell r="A465" t="str">
            <v>'23'</v>
          </cell>
          <cell r="B465">
            <v>686.1</v>
          </cell>
        </row>
        <row r="466">
          <cell r="A466" t="str">
            <v>'23'</v>
          </cell>
          <cell r="B466">
            <v>686.1</v>
          </cell>
        </row>
      </sheetData>
      <sheetData sheetId="2" refreshError="1"/>
      <sheetData sheetId="3" refreshError="1">
        <row r="8">
          <cell r="A8">
            <v>1</v>
          </cell>
          <cell r="B8">
            <v>611</v>
          </cell>
          <cell r="C8">
            <v>529748.81999999995</v>
          </cell>
        </row>
        <row r="9">
          <cell r="A9">
            <v>1</v>
          </cell>
          <cell r="B9">
            <v>650</v>
          </cell>
          <cell r="C9">
            <v>2.9000000000000004</v>
          </cell>
        </row>
        <row r="10">
          <cell r="A10">
            <v>1</v>
          </cell>
          <cell r="B10">
            <v>655</v>
          </cell>
          <cell r="C10">
            <v>0.72</v>
          </cell>
        </row>
        <row r="11">
          <cell r="A11">
            <v>1</v>
          </cell>
          <cell r="B11">
            <v>660</v>
          </cell>
          <cell r="C11">
            <v>273.27</v>
          </cell>
        </row>
        <row r="12">
          <cell r="A12">
            <v>2</v>
          </cell>
          <cell r="B12">
            <v>611</v>
          </cell>
          <cell r="C12">
            <v>27460.639999999999</v>
          </cell>
        </row>
        <row r="13">
          <cell r="A13">
            <v>2</v>
          </cell>
          <cell r="B13">
            <v>612</v>
          </cell>
          <cell r="C13">
            <v>10745.57</v>
          </cell>
        </row>
        <row r="14">
          <cell r="A14">
            <v>2</v>
          </cell>
          <cell r="B14">
            <v>613</v>
          </cell>
          <cell r="C14">
            <v>1654.9</v>
          </cell>
        </row>
        <row r="15">
          <cell r="A15">
            <v>3</v>
          </cell>
          <cell r="B15">
            <v>611</v>
          </cell>
          <cell r="C15">
            <v>636.96</v>
          </cell>
        </row>
        <row r="16">
          <cell r="A16">
            <v>3</v>
          </cell>
          <cell r="B16">
            <v>660</v>
          </cell>
          <cell r="C16">
            <v>0.18</v>
          </cell>
        </row>
        <row r="17">
          <cell r="A17" t="str">
            <v>Total Residential</v>
          </cell>
          <cell r="C17">
            <v>570523.96</v>
          </cell>
        </row>
        <row r="19">
          <cell r="A19">
            <v>4</v>
          </cell>
          <cell r="B19">
            <v>617</v>
          </cell>
          <cell r="C19">
            <v>0</v>
          </cell>
        </row>
        <row r="20">
          <cell r="A20">
            <v>4</v>
          </cell>
          <cell r="B20">
            <v>618</v>
          </cell>
          <cell r="C20">
            <v>0</v>
          </cell>
        </row>
        <row r="21">
          <cell r="A21">
            <v>4</v>
          </cell>
          <cell r="B21">
            <v>621</v>
          </cell>
          <cell r="C21">
            <v>215754.36000000002</v>
          </cell>
        </row>
        <row r="22">
          <cell r="A22">
            <v>4</v>
          </cell>
          <cell r="B22">
            <v>623</v>
          </cell>
          <cell r="C22">
            <v>232489.51</v>
          </cell>
        </row>
        <row r="23">
          <cell r="A23">
            <v>4</v>
          </cell>
          <cell r="B23">
            <v>624</v>
          </cell>
          <cell r="C23">
            <v>75131.53</v>
          </cell>
        </row>
        <row r="24">
          <cell r="A24">
            <v>4</v>
          </cell>
          <cell r="B24">
            <v>626</v>
          </cell>
          <cell r="C24">
            <v>31672.519999999997</v>
          </cell>
        </row>
        <row r="25">
          <cell r="A25">
            <v>4</v>
          </cell>
          <cell r="B25">
            <v>641</v>
          </cell>
          <cell r="C25">
            <v>1125.33</v>
          </cell>
        </row>
        <row r="26">
          <cell r="A26">
            <v>4</v>
          </cell>
          <cell r="B26">
            <v>642</v>
          </cell>
          <cell r="C26">
            <v>24.48</v>
          </cell>
        </row>
        <row r="27">
          <cell r="A27">
            <v>4</v>
          </cell>
          <cell r="B27">
            <v>650</v>
          </cell>
          <cell r="C27">
            <v>158.61000000000001</v>
          </cell>
        </row>
        <row r="28">
          <cell r="A28">
            <v>4</v>
          </cell>
          <cell r="B28">
            <v>655</v>
          </cell>
          <cell r="C28">
            <v>44.85</v>
          </cell>
        </row>
        <row r="29">
          <cell r="A29">
            <v>4</v>
          </cell>
          <cell r="B29">
            <v>660</v>
          </cell>
          <cell r="C29">
            <v>203.64</v>
          </cell>
        </row>
        <row r="30">
          <cell r="A30">
            <v>5</v>
          </cell>
          <cell r="B30">
            <v>621</v>
          </cell>
          <cell r="C30">
            <v>2056.37</v>
          </cell>
        </row>
        <row r="31">
          <cell r="A31">
            <v>5</v>
          </cell>
          <cell r="B31">
            <v>623</v>
          </cell>
          <cell r="C31">
            <v>524.11</v>
          </cell>
        </row>
        <row r="32">
          <cell r="A32">
            <v>5</v>
          </cell>
          <cell r="B32">
            <v>624</v>
          </cell>
          <cell r="C32">
            <v>45645.759999999995</v>
          </cell>
        </row>
        <row r="33">
          <cell r="A33">
            <v>5</v>
          </cell>
          <cell r="B33">
            <v>626</v>
          </cell>
          <cell r="C33">
            <v>16463.940000000002</v>
          </cell>
        </row>
        <row r="34">
          <cell r="A34">
            <v>6</v>
          </cell>
          <cell r="B34">
            <v>620</v>
          </cell>
          <cell r="C34">
            <v>4267.91</v>
          </cell>
        </row>
        <row r="35">
          <cell r="A35">
            <v>6</v>
          </cell>
          <cell r="B35">
            <v>622</v>
          </cell>
          <cell r="C35">
            <v>3375.4700000000003</v>
          </cell>
        </row>
        <row r="36">
          <cell r="A36" t="str">
            <v>Total Commercial</v>
          </cell>
          <cell r="C36">
            <v>628938.39</v>
          </cell>
        </row>
        <row r="38">
          <cell r="A38">
            <v>7</v>
          </cell>
          <cell r="B38">
            <v>621</v>
          </cell>
          <cell r="C38">
            <v>28492.43</v>
          </cell>
        </row>
        <row r="39">
          <cell r="A39">
            <v>7</v>
          </cell>
          <cell r="B39">
            <v>623</v>
          </cell>
          <cell r="C39">
            <v>53619.98</v>
          </cell>
        </row>
        <row r="40">
          <cell r="A40">
            <v>7</v>
          </cell>
          <cell r="B40">
            <v>624</v>
          </cell>
          <cell r="C40">
            <v>47422.119999999995</v>
          </cell>
        </row>
        <row r="41">
          <cell r="A41">
            <v>7</v>
          </cell>
          <cell r="B41">
            <v>625</v>
          </cell>
          <cell r="C41">
            <v>1135.4099999999999</v>
          </cell>
        </row>
        <row r="42">
          <cell r="A42">
            <v>7</v>
          </cell>
          <cell r="B42">
            <v>626</v>
          </cell>
          <cell r="C42">
            <v>3951.7799999999997</v>
          </cell>
        </row>
        <row r="43">
          <cell r="A43">
            <v>7</v>
          </cell>
          <cell r="B43">
            <v>632</v>
          </cell>
          <cell r="C43">
            <v>0</v>
          </cell>
        </row>
        <row r="44">
          <cell r="A44">
            <v>7</v>
          </cell>
          <cell r="B44">
            <v>641</v>
          </cell>
          <cell r="C44">
            <v>3.95</v>
          </cell>
        </row>
        <row r="45">
          <cell r="A45">
            <v>7</v>
          </cell>
          <cell r="B45">
            <v>642</v>
          </cell>
          <cell r="C45">
            <v>0.37</v>
          </cell>
        </row>
        <row r="46">
          <cell r="A46">
            <v>7</v>
          </cell>
          <cell r="B46">
            <v>650</v>
          </cell>
          <cell r="C46">
            <v>1.68</v>
          </cell>
        </row>
        <row r="47">
          <cell r="A47">
            <v>7</v>
          </cell>
          <cell r="B47">
            <v>660</v>
          </cell>
          <cell r="C47">
            <v>6.42</v>
          </cell>
        </row>
        <row r="48">
          <cell r="A48">
            <v>8</v>
          </cell>
          <cell r="B48">
            <v>621</v>
          </cell>
          <cell r="C48">
            <v>1799.4299999999998</v>
          </cell>
        </row>
        <row r="49">
          <cell r="A49">
            <v>8</v>
          </cell>
          <cell r="B49">
            <v>623</v>
          </cell>
          <cell r="C49">
            <v>60.980000000000004</v>
          </cell>
        </row>
        <row r="50">
          <cell r="A50">
            <v>8</v>
          </cell>
          <cell r="B50">
            <v>624</v>
          </cell>
          <cell r="C50">
            <v>126085.11</v>
          </cell>
        </row>
        <row r="51">
          <cell r="A51">
            <v>8</v>
          </cell>
          <cell r="B51">
            <v>625</v>
          </cell>
          <cell r="C51">
            <v>16330.640000000001</v>
          </cell>
        </row>
        <row r="52">
          <cell r="A52">
            <v>8</v>
          </cell>
          <cell r="B52">
            <v>626</v>
          </cell>
          <cell r="C52">
            <v>50654.229999999996</v>
          </cell>
        </row>
        <row r="53">
          <cell r="A53">
            <v>8</v>
          </cell>
          <cell r="B53">
            <v>632</v>
          </cell>
          <cell r="C53">
            <v>133885.92000000001</v>
          </cell>
        </row>
        <row r="54">
          <cell r="A54">
            <v>8</v>
          </cell>
          <cell r="B54">
            <v>633</v>
          </cell>
          <cell r="C54">
            <v>335828.73</v>
          </cell>
        </row>
        <row r="55">
          <cell r="A55">
            <v>8</v>
          </cell>
          <cell r="B55">
            <v>634</v>
          </cell>
          <cell r="C55">
            <v>13779.050000000001</v>
          </cell>
        </row>
        <row r="56">
          <cell r="A56">
            <v>8</v>
          </cell>
          <cell r="B56">
            <v>647</v>
          </cell>
          <cell r="C56">
            <v>0</v>
          </cell>
        </row>
        <row r="57">
          <cell r="A57">
            <v>8</v>
          </cell>
          <cell r="B57">
            <v>675</v>
          </cell>
          <cell r="C57">
            <v>0</v>
          </cell>
        </row>
        <row r="58">
          <cell r="A58">
            <v>8</v>
          </cell>
          <cell r="B58">
            <v>676</v>
          </cell>
          <cell r="C58">
            <v>1251.56</v>
          </cell>
        </row>
        <row r="59">
          <cell r="A59" t="str">
            <v>Total Industrial</v>
          </cell>
          <cell r="C59">
            <v>814309.79000000015</v>
          </cell>
        </row>
        <row r="61">
          <cell r="A61">
            <v>9</v>
          </cell>
          <cell r="B61">
            <v>650</v>
          </cell>
          <cell r="C61">
            <v>3356.3099999999995</v>
          </cell>
        </row>
        <row r="62">
          <cell r="A62">
            <v>9</v>
          </cell>
          <cell r="B62">
            <v>655</v>
          </cell>
          <cell r="C62">
            <v>1508.48</v>
          </cell>
        </row>
        <row r="63">
          <cell r="A63">
            <v>9</v>
          </cell>
          <cell r="B63">
            <v>660</v>
          </cell>
          <cell r="C63">
            <v>3.64</v>
          </cell>
        </row>
        <row r="64">
          <cell r="A64" t="str">
            <v>Total Street Lighting</v>
          </cell>
          <cell r="C64">
            <v>4868.4299999999994</v>
          </cell>
        </row>
        <row r="66">
          <cell r="A66">
            <v>16</v>
          </cell>
          <cell r="B66">
            <v>623</v>
          </cell>
          <cell r="C66">
            <v>195.41</v>
          </cell>
        </row>
        <row r="67">
          <cell r="A67">
            <v>16</v>
          </cell>
          <cell r="B67">
            <v>641</v>
          </cell>
          <cell r="C67">
            <v>2992.7599999999998</v>
          </cell>
        </row>
        <row r="68">
          <cell r="A68">
            <v>16</v>
          </cell>
          <cell r="B68">
            <v>650</v>
          </cell>
          <cell r="C68">
            <v>0.58000000000000007</v>
          </cell>
        </row>
        <row r="69">
          <cell r="A69">
            <v>16</v>
          </cell>
          <cell r="B69">
            <v>660</v>
          </cell>
          <cell r="C69">
            <v>0.66</v>
          </cell>
        </row>
        <row r="70">
          <cell r="A70" t="str">
            <v>Total Public Auth.</v>
          </cell>
          <cell r="C70">
            <v>3189.4099999999994</v>
          </cell>
        </row>
        <row r="72">
          <cell r="A72">
            <v>17</v>
          </cell>
          <cell r="B72">
            <v>644</v>
          </cell>
          <cell r="C72">
            <v>2592.9</v>
          </cell>
        </row>
        <row r="73">
          <cell r="A73" t="str">
            <v>Total Railroad</v>
          </cell>
          <cell r="C73">
            <v>2592.9</v>
          </cell>
        </row>
        <row r="75">
          <cell r="A75">
            <v>23</v>
          </cell>
          <cell r="B75">
            <v>685</v>
          </cell>
          <cell r="C75">
            <v>0</v>
          </cell>
        </row>
        <row r="76">
          <cell r="A76">
            <v>23</v>
          </cell>
          <cell r="B76">
            <v>686</v>
          </cell>
          <cell r="C76">
            <v>0</v>
          </cell>
        </row>
        <row r="77">
          <cell r="A77" t="str">
            <v>Total Electric Vehicle</v>
          </cell>
          <cell r="C77">
            <v>0</v>
          </cell>
        </row>
        <row r="79">
          <cell r="A79" t="str">
            <v>Total RA Billed</v>
          </cell>
          <cell r="C79">
            <v>2024422.8800000001</v>
          </cell>
        </row>
      </sheetData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"/>
      <sheetName val="WCE"/>
      <sheetName val="WCE (3)"/>
      <sheetName val="WCE (2)"/>
      <sheetName val="Whiting Leasing"/>
      <sheetName val="Holding"/>
      <sheetName val="Eliminations"/>
      <sheetName val="Layers_Changes for 0+12"/>
      <sheetName val="Layers_Changes for 0+12 - WCE"/>
      <sheetName val="Consolidated"/>
      <sheetName val="Consolidated (2)"/>
      <sheetName val="Consolidated 2004 (2003 8+4 (4)"/>
      <sheetName val="WCE After Layers_Changes"/>
      <sheetName val="Consolidated (3)"/>
      <sheetName val="Holding Feed"/>
      <sheetName val="Fees for 0+12"/>
      <sheetName val="PEI Fees for 0+12"/>
      <sheetName val="Balance Sheet (2)"/>
      <sheetName val="Primary Consoldiated"/>
    </sheetNames>
    <sheetDataSet>
      <sheetData sheetId="0" refreshError="1"/>
      <sheetData sheetId="1">
        <row r="1">
          <cell r="AC1" t="str">
            <v>Whiting Clean Energy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 data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L 2"/>
      <sheetName val="Ce L"/>
      <sheetName val="325"/>
      <sheetName val="323"/>
      <sheetName val="321"/>
      <sheetName val="317"/>
      <sheetName val="316"/>
      <sheetName val="315"/>
      <sheetName val="311"/>
      <sheetName val="Wx"/>
      <sheetName val="Summary"/>
      <sheetName val="Pivot"/>
      <sheetName val="Walker_Cust_therms_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>
        <row r="1">
          <cell r="A1" t="str">
            <v>year</v>
          </cell>
          <cell r="B1" t="str">
            <v>month</v>
          </cell>
          <cell r="C1" t="str">
            <v>class</v>
          </cell>
          <cell r="D1" t="str">
            <v>rate</v>
          </cell>
          <cell r="E1" t="str">
            <v>option</v>
          </cell>
          <cell r="F1" t="str">
            <v>Booked THERMS</v>
          </cell>
          <cell r="G1" t="str">
            <v>Booked Rev</v>
          </cell>
          <cell r="H1" t="str">
            <v>Booked Cust</v>
          </cell>
        </row>
        <row r="2">
          <cell r="A2">
            <v>2008</v>
          </cell>
          <cell r="B2">
            <v>10</v>
          </cell>
          <cell r="C2" t="str">
            <v>01</v>
          </cell>
          <cell r="D2" t="str">
            <v>311</v>
          </cell>
          <cell r="E2" t="str">
            <v>.01</v>
          </cell>
          <cell r="F2">
            <v>263798.40000000002</v>
          </cell>
          <cell r="G2">
            <v>454804.94</v>
          </cell>
          <cell r="H2">
            <v>18980</v>
          </cell>
        </row>
        <row r="3">
          <cell r="A3">
            <v>2008</v>
          </cell>
          <cell r="B3">
            <v>10</v>
          </cell>
          <cell r="C3" t="str">
            <v>01</v>
          </cell>
          <cell r="D3" t="str">
            <v>311</v>
          </cell>
          <cell r="E3" t="str">
            <v>.02</v>
          </cell>
          <cell r="F3">
            <v>8718.7999999999993</v>
          </cell>
          <cell r="G3">
            <v>12417.36</v>
          </cell>
          <cell r="H3">
            <v>49</v>
          </cell>
        </row>
        <row r="4">
          <cell r="A4">
            <v>2008</v>
          </cell>
          <cell r="B4">
            <v>10</v>
          </cell>
          <cell r="C4" t="str">
            <v>01</v>
          </cell>
          <cell r="D4" t="str">
            <v>311</v>
          </cell>
          <cell r="E4" t="str">
            <v>.12</v>
          </cell>
          <cell r="F4">
            <v>8780.7000000000007</v>
          </cell>
          <cell r="G4">
            <v>12867.7</v>
          </cell>
          <cell r="H4">
            <v>692</v>
          </cell>
        </row>
        <row r="5">
          <cell r="A5">
            <v>2008</v>
          </cell>
          <cell r="B5">
            <v>10</v>
          </cell>
          <cell r="C5" t="str">
            <v>01</v>
          </cell>
          <cell r="D5" t="str">
            <v>311</v>
          </cell>
          <cell r="E5" t="str">
            <v>.16</v>
          </cell>
          <cell r="F5">
            <v>3</v>
          </cell>
          <cell r="G5">
            <v>21.38</v>
          </cell>
          <cell r="H5">
            <v>1</v>
          </cell>
        </row>
        <row r="6">
          <cell r="A6">
            <v>2008</v>
          </cell>
          <cell r="B6">
            <v>10</v>
          </cell>
          <cell r="C6" t="str">
            <v>01</v>
          </cell>
          <cell r="D6" t="str">
            <v>311</v>
          </cell>
          <cell r="E6" t="str">
            <v>.22</v>
          </cell>
          <cell r="F6">
            <v>109.3</v>
          </cell>
          <cell r="G6">
            <v>117.1</v>
          </cell>
          <cell r="H6">
            <v>4</v>
          </cell>
        </row>
        <row r="7">
          <cell r="A7">
            <v>2008</v>
          </cell>
          <cell r="B7">
            <v>10</v>
          </cell>
          <cell r="C7" t="str">
            <v>01</v>
          </cell>
          <cell r="D7" t="str">
            <v>311</v>
          </cell>
          <cell r="E7" t="str">
            <v>.23</v>
          </cell>
          <cell r="F7">
            <v>1564.4</v>
          </cell>
          <cell r="G7">
            <v>3085.68</v>
          </cell>
          <cell r="H7">
            <v>89</v>
          </cell>
        </row>
        <row r="8">
          <cell r="A8">
            <v>2008</v>
          </cell>
          <cell r="B8">
            <v>10</v>
          </cell>
          <cell r="C8" t="str">
            <v>01</v>
          </cell>
          <cell r="D8" t="str">
            <v>311</v>
          </cell>
          <cell r="E8" t="str">
            <v>.31</v>
          </cell>
          <cell r="F8">
            <v>3199.1</v>
          </cell>
          <cell r="G8">
            <v>10178.370000000001</v>
          </cell>
          <cell r="H8">
            <v>98</v>
          </cell>
        </row>
        <row r="9">
          <cell r="A9">
            <v>2008</v>
          </cell>
          <cell r="B9">
            <v>10</v>
          </cell>
          <cell r="C9" t="str">
            <v>01</v>
          </cell>
          <cell r="D9" t="str">
            <v>311</v>
          </cell>
          <cell r="E9" t="str">
            <v>.31RS</v>
          </cell>
          <cell r="F9">
            <v>0</v>
          </cell>
          <cell r="G9">
            <v>-5610.47</v>
          </cell>
          <cell r="H9">
            <v>0</v>
          </cell>
        </row>
        <row r="10">
          <cell r="A10">
            <v>2008</v>
          </cell>
          <cell r="B10">
            <v>10</v>
          </cell>
          <cell r="C10" t="str">
            <v>01</v>
          </cell>
          <cell r="D10" t="str">
            <v>311</v>
          </cell>
          <cell r="E10" t="str">
            <v>.32</v>
          </cell>
          <cell r="F10">
            <v>79</v>
          </cell>
          <cell r="G10">
            <v>270.26</v>
          </cell>
          <cell r="H10">
            <v>2</v>
          </cell>
        </row>
        <row r="11">
          <cell r="A11">
            <v>2008</v>
          </cell>
          <cell r="B11">
            <v>10</v>
          </cell>
          <cell r="C11" t="str">
            <v>02</v>
          </cell>
          <cell r="D11" t="str">
            <v>311</v>
          </cell>
          <cell r="F11">
            <v>14298257</v>
          </cell>
          <cell r="G11">
            <v>2704626.07</v>
          </cell>
          <cell r="H11">
            <v>0</v>
          </cell>
        </row>
        <row r="12">
          <cell r="A12">
            <v>2008</v>
          </cell>
          <cell r="B12">
            <v>10</v>
          </cell>
          <cell r="C12" t="str">
            <v>02</v>
          </cell>
          <cell r="D12" t="str">
            <v>311</v>
          </cell>
          <cell r="E12" t="str">
            <v>.01</v>
          </cell>
          <cell r="F12">
            <v>11555070.699999999</v>
          </cell>
          <cell r="G12">
            <v>17502689.219999999</v>
          </cell>
          <cell r="H12">
            <v>492761</v>
          </cell>
        </row>
        <row r="13">
          <cell r="A13">
            <v>2008</v>
          </cell>
          <cell r="B13">
            <v>10</v>
          </cell>
          <cell r="C13" t="str">
            <v>02</v>
          </cell>
          <cell r="D13" t="str">
            <v>311</v>
          </cell>
          <cell r="E13" t="str">
            <v>.02</v>
          </cell>
          <cell r="F13">
            <v>113984.1</v>
          </cell>
          <cell r="G13">
            <v>163682.85</v>
          </cell>
          <cell r="H13">
            <v>476</v>
          </cell>
        </row>
        <row r="14">
          <cell r="A14">
            <v>2008</v>
          </cell>
          <cell r="B14">
            <v>10</v>
          </cell>
          <cell r="C14" t="str">
            <v>02</v>
          </cell>
          <cell r="D14" t="str">
            <v>311</v>
          </cell>
          <cell r="E14" t="str">
            <v>.14</v>
          </cell>
          <cell r="F14">
            <v>1092158.3</v>
          </cell>
          <cell r="G14">
            <v>1321261.43</v>
          </cell>
          <cell r="H14">
            <v>35137</v>
          </cell>
        </row>
        <row r="15">
          <cell r="A15">
            <v>2008</v>
          </cell>
          <cell r="B15">
            <v>10</v>
          </cell>
          <cell r="C15" t="str">
            <v>02</v>
          </cell>
          <cell r="D15" t="str">
            <v>311</v>
          </cell>
          <cell r="E15" t="str">
            <v>.18</v>
          </cell>
          <cell r="F15">
            <v>13766.4</v>
          </cell>
          <cell r="G15">
            <v>18386.400000000001</v>
          </cell>
          <cell r="H15">
            <v>24</v>
          </cell>
        </row>
        <row r="16">
          <cell r="A16">
            <v>2008</v>
          </cell>
          <cell r="B16">
            <v>10</v>
          </cell>
          <cell r="C16" t="str">
            <v>02</v>
          </cell>
          <cell r="D16" t="str">
            <v>311</v>
          </cell>
          <cell r="E16" t="str">
            <v>.21</v>
          </cell>
          <cell r="F16">
            <v>105.5</v>
          </cell>
          <cell r="G16">
            <v>146</v>
          </cell>
          <cell r="H16">
            <v>1</v>
          </cell>
        </row>
        <row r="17">
          <cell r="A17">
            <v>2008</v>
          </cell>
          <cell r="B17">
            <v>10</v>
          </cell>
          <cell r="C17" t="str">
            <v>02</v>
          </cell>
          <cell r="D17" t="str">
            <v>311</v>
          </cell>
          <cell r="E17" t="str">
            <v>.22</v>
          </cell>
          <cell r="F17">
            <v>1156.5999999999999</v>
          </cell>
          <cell r="G17">
            <v>1314.16</v>
          </cell>
          <cell r="H17">
            <v>24</v>
          </cell>
        </row>
        <row r="18">
          <cell r="A18">
            <v>2008</v>
          </cell>
          <cell r="B18">
            <v>10</v>
          </cell>
          <cell r="C18" t="str">
            <v>02</v>
          </cell>
          <cell r="D18" t="str">
            <v>311</v>
          </cell>
          <cell r="E18" t="str">
            <v>.23</v>
          </cell>
          <cell r="F18">
            <v>206152.8</v>
          </cell>
          <cell r="G18">
            <v>330827.65999999997</v>
          </cell>
          <cell r="H18">
            <v>7561</v>
          </cell>
        </row>
        <row r="19">
          <cell r="A19">
            <v>2008</v>
          </cell>
          <cell r="B19">
            <v>10</v>
          </cell>
          <cell r="C19" t="str">
            <v>02</v>
          </cell>
          <cell r="D19" t="str">
            <v>311</v>
          </cell>
          <cell r="E19" t="str">
            <v>.25</v>
          </cell>
          <cell r="F19">
            <v>20.3</v>
          </cell>
          <cell r="G19">
            <v>36.35</v>
          </cell>
          <cell r="H19">
            <v>2</v>
          </cell>
        </row>
        <row r="20">
          <cell r="A20">
            <v>2008</v>
          </cell>
          <cell r="B20">
            <v>10</v>
          </cell>
          <cell r="C20" t="str">
            <v>02</v>
          </cell>
          <cell r="D20" t="str">
            <v>311</v>
          </cell>
          <cell r="E20" t="str">
            <v>.31</v>
          </cell>
          <cell r="F20">
            <v>178943.2</v>
          </cell>
          <cell r="G20">
            <v>928839.34</v>
          </cell>
          <cell r="H20">
            <v>6305</v>
          </cell>
        </row>
        <row r="21">
          <cell r="A21">
            <v>2008</v>
          </cell>
          <cell r="B21">
            <v>10</v>
          </cell>
          <cell r="C21" t="str">
            <v>02</v>
          </cell>
          <cell r="D21" t="str">
            <v>311</v>
          </cell>
          <cell r="E21" t="str">
            <v>.31-49</v>
          </cell>
          <cell r="F21">
            <v>197757</v>
          </cell>
          <cell r="G21">
            <v>214595.41</v>
          </cell>
          <cell r="H21">
            <v>0</v>
          </cell>
        </row>
        <row r="22">
          <cell r="A22">
            <v>2008</v>
          </cell>
          <cell r="B22">
            <v>10</v>
          </cell>
          <cell r="C22" t="str">
            <v>02</v>
          </cell>
          <cell r="D22" t="str">
            <v>311</v>
          </cell>
          <cell r="E22" t="str">
            <v>.31RS</v>
          </cell>
          <cell r="F22">
            <v>0</v>
          </cell>
          <cell r="G22">
            <v>-603318.99</v>
          </cell>
          <cell r="H22">
            <v>0</v>
          </cell>
        </row>
        <row r="23">
          <cell r="A23">
            <v>2008</v>
          </cell>
          <cell r="B23">
            <v>10</v>
          </cell>
          <cell r="C23" t="str">
            <v>02</v>
          </cell>
          <cell r="D23" t="str">
            <v>311</v>
          </cell>
          <cell r="E23" t="str">
            <v>.32</v>
          </cell>
          <cell r="F23">
            <v>1295.3</v>
          </cell>
          <cell r="G23">
            <v>1400.83</v>
          </cell>
          <cell r="H23">
            <v>7</v>
          </cell>
        </row>
        <row r="24">
          <cell r="A24">
            <v>2008</v>
          </cell>
          <cell r="B24">
            <v>10</v>
          </cell>
          <cell r="C24" t="str">
            <v>03</v>
          </cell>
          <cell r="D24" t="str">
            <v>311</v>
          </cell>
          <cell r="E24" t="str">
            <v>.03</v>
          </cell>
          <cell r="F24">
            <v>242.4</v>
          </cell>
          <cell r="G24">
            <v>344.7</v>
          </cell>
          <cell r="H24">
            <v>7</v>
          </cell>
        </row>
        <row r="25">
          <cell r="A25">
            <v>2008</v>
          </cell>
          <cell r="B25">
            <v>10</v>
          </cell>
          <cell r="C25" t="str">
            <v>04</v>
          </cell>
          <cell r="D25" t="str">
            <v>321</v>
          </cell>
          <cell r="E25" t="str">
            <v>.01</v>
          </cell>
          <cell r="F25">
            <v>1019645.6</v>
          </cell>
          <cell r="G25">
            <v>1280510.96</v>
          </cell>
          <cell r="H25">
            <v>6998</v>
          </cell>
        </row>
        <row r="26">
          <cell r="A26">
            <v>2008</v>
          </cell>
          <cell r="B26">
            <v>10</v>
          </cell>
          <cell r="C26" t="str">
            <v>04</v>
          </cell>
          <cell r="D26" t="str">
            <v>321</v>
          </cell>
          <cell r="E26" t="str">
            <v>.12</v>
          </cell>
          <cell r="F26">
            <v>18440.5</v>
          </cell>
          <cell r="G26">
            <v>21095.48</v>
          </cell>
          <cell r="H26">
            <v>80</v>
          </cell>
        </row>
        <row r="27">
          <cell r="A27">
            <v>2008</v>
          </cell>
          <cell r="B27">
            <v>10</v>
          </cell>
          <cell r="C27" t="str">
            <v>04</v>
          </cell>
          <cell r="D27" t="str">
            <v>321</v>
          </cell>
          <cell r="E27" t="str">
            <v>.13</v>
          </cell>
          <cell r="F27">
            <v>4784.2</v>
          </cell>
          <cell r="G27">
            <v>5873.67</v>
          </cell>
          <cell r="H27">
            <v>28</v>
          </cell>
        </row>
        <row r="28">
          <cell r="A28">
            <v>2008</v>
          </cell>
          <cell r="B28">
            <v>10</v>
          </cell>
          <cell r="C28" t="str">
            <v>04</v>
          </cell>
          <cell r="D28" t="str">
            <v>321</v>
          </cell>
          <cell r="E28" t="str">
            <v>.18-49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2008</v>
          </cell>
          <cell r="B29">
            <v>10</v>
          </cell>
          <cell r="C29" t="str">
            <v>04</v>
          </cell>
          <cell r="D29" t="str">
            <v>321</v>
          </cell>
          <cell r="E29" t="str">
            <v>.31</v>
          </cell>
          <cell r="F29">
            <v>40.1</v>
          </cell>
          <cell r="G29">
            <v>856.49</v>
          </cell>
          <cell r="H29">
            <v>4</v>
          </cell>
        </row>
        <row r="30">
          <cell r="A30">
            <v>2008</v>
          </cell>
          <cell r="B30">
            <v>10</v>
          </cell>
          <cell r="C30" t="str">
            <v>04</v>
          </cell>
          <cell r="D30" t="str">
            <v>321</v>
          </cell>
          <cell r="E30" t="str">
            <v>.31-49</v>
          </cell>
          <cell r="F30">
            <v>252</v>
          </cell>
          <cell r="G30">
            <v>422.86</v>
          </cell>
          <cell r="H30">
            <v>0</v>
          </cell>
        </row>
        <row r="31">
          <cell r="A31">
            <v>2008</v>
          </cell>
          <cell r="B31">
            <v>10</v>
          </cell>
          <cell r="C31" t="str">
            <v>04</v>
          </cell>
          <cell r="D31" t="str">
            <v>321</v>
          </cell>
          <cell r="E31" t="str">
            <v>.31RS</v>
          </cell>
          <cell r="F31">
            <v>0</v>
          </cell>
          <cell r="G31">
            <v>-860.01</v>
          </cell>
          <cell r="H31">
            <v>0</v>
          </cell>
        </row>
        <row r="32">
          <cell r="A32">
            <v>2008</v>
          </cell>
          <cell r="B32">
            <v>10</v>
          </cell>
          <cell r="C32" t="str">
            <v>04</v>
          </cell>
          <cell r="D32" t="str">
            <v>325</v>
          </cell>
          <cell r="E32" t="str">
            <v>.01</v>
          </cell>
          <cell r="F32">
            <v>129297.5</v>
          </cell>
          <cell r="G32">
            <v>156355.31</v>
          </cell>
          <cell r="H32">
            <v>130</v>
          </cell>
        </row>
        <row r="33">
          <cell r="A33">
            <v>2008</v>
          </cell>
          <cell r="B33">
            <v>10</v>
          </cell>
          <cell r="C33" t="str">
            <v>04</v>
          </cell>
          <cell r="D33" t="str">
            <v>325</v>
          </cell>
          <cell r="E33" t="str">
            <v>.02</v>
          </cell>
          <cell r="F33">
            <v>221583.7</v>
          </cell>
          <cell r="G33">
            <v>275409.90999999997</v>
          </cell>
          <cell r="H33">
            <v>45</v>
          </cell>
        </row>
        <row r="34">
          <cell r="A34">
            <v>2008</v>
          </cell>
          <cell r="B34">
            <v>10</v>
          </cell>
          <cell r="C34" t="str">
            <v>04</v>
          </cell>
          <cell r="D34" t="str">
            <v>325</v>
          </cell>
          <cell r="E34" t="str">
            <v>.12</v>
          </cell>
          <cell r="F34">
            <v>1435.1</v>
          </cell>
          <cell r="G34">
            <v>2249.83</v>
          </cell>
          <cell r="H34">
            <v>1</v>
          </cell>
        </row>
        <row r="35">
          <cell r="A35">
            <v>2008</v>
          </cell>
          <cell r="B35">
            <v>10</v>
          </cell>
          <cell r="C35" t="str">
            <v>04</v>
          </cell>
          <cell r="D35" t="str">
            <v>325</v>
          </cell>
          <cell r="E35" t="str">
            <v>.13</v>
          </cell>
          <cell r="F35">
            <v>530.1</v>
          </cell>
          <cell r="G35">
            <v>696.35</v>
          </cell>
          <cell r="H35">
            <v>2</v>
          </cell>
        </row>
        <row r="36">
          <cell r="A36">
            <v>2008</v>
          </cell>
          <cell r="B36">
            <v>10</v>
          </cell>
          <cell r="C36" t="str">
            <v>04</v>
          </cell>
          <cell r="D36" t="str">
            <v>325</v>
          </cell>
          <cell r="E36" t="str">
            <v>.16</v>
          </cell>
          <cell r="F36">
            <v>220</v>
          </cell>
          <cell r="G36">
            <v>0</v>
          </cell>
          <cell r="H36">
            <v>0</v>
          </cell>
        </row>
        <row r="37">
          <cell r="A37">
            <v>2008</v>
          </cell>
          <cell r="B37">
            <v>10</v>
          </cell>
          <cell r="C37" t="str">
            <v>05</v>
          </cell>
          <cell r="D37" t="str">
            <v>315</v>
          </cell>
          <cell r="E37" t="str">
            <v>.01</v>
          </cell>
          <cell r="F37">
            <v>73499.899999999994</v>
          </cell>
          <cell r="G37">
            <v>103603.46</v>
          </cell>
          <cell r="H37">
            <v>708</v>
          </cell>
        </row>
        <row r="38">
          <cell r="A38">
            <v>2008</v>
          </cell>
          <cell r="B38">
            <v>10</v>
          </cell>
          <cell r="C38" t="str">
            <v>05</v>
          </cell>
          <cell r="D38" t="str">
            <v>315</v>
          </cell>
          <cell r="E38" t="str">
            <v>.14</v>
          </cell>
          <cell r="F38">
            <v>1576.3</v>
          </cell>
          <cell r="G38">
            <v>1620.58</v>
          </cell>
          <cell r="H38">
            <v>15</v>
          </cell>
        </row>
        <row r="39">
          <cell r="A39">
            <v>2008</v>
          </cell>
          <cell r="B39">
            <v>10</v>
          </cell>
          <cell r="C39" t="str">
            <v>05</v>
          </cell>
          <cell r="D39" t="str">
            <v>315</v>
          </cell>
          <cell r="E39" t="str">
            <v>.15</v>
          </cell>
          <cell r="F39">
            <v>185.7</v>
          </cell>
          <cell r="G39">
            <v>366.44</v>
          </cell>
          <cell r="H39">
            <v>4</v>
          </cell>
        </row>
        <row r="40">
          <cell r="A40">
            <v>2008</v>
          </cell>
          <cell r="B40">
            <v>10</v>
          </cell>
          <cell r="C40" t="str">
            <v>06</v>
          </cell>
          <cell r="D40" t="str">
            <v>321</v>
          </cell>
          <cell r="F40">
            <v>5504863</v>
          </cell>
          <cell r="G40">
            <v>923702.44</v>
          </cell>
          <cell r="H40">
            <v>0</v>
          </cell>
        </row>
        <row r="41">
          <cell r="A41">
            <v>2008</v>
          </cell>
          <cell r="B41">
            <v>10</v>
          </cell>
          <cell r="C41" t="str">
            <v>06</v>
          </cell>
          <cell r="D41" t="str">
            <v>321</v>
          </cell>
          <cell r="E41" t="str">
            <v>.01</v>
          </cell>
          <cell r="F41">
            <v>1557327.7</v>
          </cell>
          <cell r="G41">
            <v>2103596.46</v>
          </cell>
          <cell r="H41">
            <v>31013</v>
          </cell>
        </row>
        <row r="42">
          <cell r="A42">
            <v>2008</v>
          </cell>
          <cell r="B42">
            <v>10</v>
          </cell>
          <cell r="C42" t="str">
            <v>06</v>
          </cell>
          <cell r="D42" t="str">
            <v>321</v>
          </cell>
          <cell r="E42" t="str">
            <v>.14</v>
          </cell>
          <cell r="F42">
            <v>75121.5</v>
          </cell>
          <cell r="G42">
            <v>84010.05</v>
          </cell>
          <cell r="H42">
            <v>607</v>
          </cell>
        </row>
        <row r="43">
          <cell r="A43">
            <v>2008</v>
          </cell>
          <cell r="B43">
            <v>10</v>
          </cell>
          <cell r="C43" t="str">
            <v>06</v>
          </cell>
          <cell r="D43" t="str">
            <v>321</v>
          </cell>
          <cell r="E43" t="str">
            <v>.15</v>
          </cell>
          <cell r="F43">
            <v>14155.2</v>
          </cell>
          <cell r="G43">
            <v>20324.16</v>
          </cell>
          <cell r="H43">
            <v>189</v>
          </cell>
        </row>
        <row r="44">
          <cell r="A44">
            <v>2008</v>
          </cell>
          <cell r="B44">
            <v>10</v>
          </cell>
          <cell r="C44" t="str">
            <v>06</v>
          </cell>
          <cell r="D44" t="str">
            <v>321</v>
          </cell>
          <cell r="E44" t="str">
            <v>.16</v>
          </cell>
          <cell r="F44">
            <v>89.6</v>
          </cell>
          <cell r="G44">
            <v>126.56</v>
          </cell>
          <cell r="H44">
            <v>2</v>
          </cell>
        </row>
        <row r="45">
          <cell r="A45">
            <v>2008</v>
          </cell>
          <cell r="B45">
            <v>10</v>
          </cell>
          <cell r="C45" t="str">
            <v>06</v>
          </cell>
          <cell r="D45" t="str">
            <v>321</v>
          </cell>
          <cell r="E45" t="str">
            <v>.18</v>
          </cell>
          <cell r="F45">
            <v>1518.4</v>
          </cell>
          <cell r="G45">
            <v>3344.97</v>
          </cell>
          <cell r="H45">
            <v>14</v>
          </cell>
        </row>
        <row r="46">
          <cell r="A46">
            <v>2008</v>
          </cell>
          <cell r="B46">
            <v>10</v>
          </cell>
          <cell r="C46" t="str">
            <v>06</v>
          </cell>
          <cell r="D46" t="str">
            <v>321</v>
          </cell>
          <cell r="E46" t="str">
            <v>.18-49</v>
          </cell>
          <cell r="F46">
            <v>1799</v>
          </cell>
          <cell r="G46">
            <v>0</v>
          </cell>
          <cell r="H46">
            <v>0</v>
          </cell>
        </row>
        <row r="47">
          <cell r="A47">
            <v>2008</v>
          </cell>
          <cell r="B47">
            <v>10</v>
          </cell>
          <cell r="C47" t="str">
            <v>06</v>
          </cell>
          <cell r="D47" t="str">
            <v>321</v>
          </cell>
          <cell r="E47" t="str">
            <v>.31</v>
          </cell>
          <cell r="F47">
            <v>3877.2</v>
          </cell>
          <cell r="G47">
            <v>25620.43</v>
          </cell>
          <cell r="H47">
            <v>71</v>
          </cell>
        </row>
        <row r="48">
          <cell r="A48">
            <v>2008</v>
          </cell>
          <cell r="B48">
            <v>10</v>
          </cell>
          <cell r="C48" t="str">
            <v>06</v>
          </cell>
          <cell r="D48" t="str">
            <v>321</v>
          </cell>
          <cell r="E48" t="str">
            <v>.31-49</v>
          </cell>
          <cell r="F48">
            <v>4358</v>
          </cell>
          <cell r="G48">
            <v>6156.62</v>
          </cell>
          <cell r="H48">
            <v>0</v>
          </cell>
        </row>
        <row r="49">
          <cell r="A49">
            <v>2008</v>
          </cell>
          <cell r="B49">
            <v>10</v>
          </cell>
          <cell r="C49" t="str">
            <v>06</v>
          </cell>
          <cell r="D49" t="str">
            <v>321</v>
          </cell>
          <cell r="E49" t="str">
            <v>.31RS</v>
          </cell>
          <cell r="F49">
            <v>0</v>
          </cell>
          <cell r="G49">
            <v>-20396.36</v>
          </cell>
          <cell r="H49">
            <v>0</v>
          </cell>
        </row>
        <row r="50">
          <cell r="A50">
            <v>2008</v>
          </cell>
          <cell r="B50">
            <v>10</v>
          </cell>
          <cell r="C50" t="str">
            <v>06</v>
          </cell>
          <cell r="D50" t="str">
            <v>323</v>
          </cell>
          <cell r="E50" t="str">
            <v>.01</v>
          </cell>
          <cell r="F50">
            <v>704.8</v>
          </cell>
          <cell r="G50">
            <v>1779.27</v>
          </cell>
          <cell r="H50">
            <v>4</v>
          </cell>
        </row>
        <row r="51">
          <cell r="A51">
            <v>2008</v>
          </cell>
          <cell r="B51">
            <v>10</v>
          </cell>
          <cell r="C51" t="str">
            <v>06</v>
          </cell>
          <cell r="D51" t="str">
            <v>325</v>
          </cell>
          <cell r="E51" t="str">
            <v>.01</v>
          </cell>
          <cell r="F51">
            <v>843970.5</v>
          </cell>
          <cell r="G51">
            <v>1023401.73</v>
          </cell>
          <cell r="H51">
            <v>934</v>
          </cell>
        </row>
        <row r="52">
          <cell r="A52">
            <v>2008</v>
          </cell>
          <cell r="B52">
            <v>10</v>
          </cell>
          <cell r="C52" t="str">
            <v>06</v>
          </cell>
          <cell r="D52" t="str">
            <v>325</v>
          </cell>
          <cell r="E52" t="str">
            <v>.02</v>
          </cell>
          <cell r="F52">
            <v>860910.3</v>
          </cell>
          <cell r="G52">
            <v>1034432.86</v>
          </cell>
          <cell r="H52">
            <v>371</v>
          </cell>
        </row>
        <row r="53">
          <cell r="A53">
            <v>2008</v>
          </cell>
          <cell r="B53">
            <v>10</v>
          </cell>
          <cell r="C53" t="str">
            <v>06</v>
          </cell>
          <cell r="D53" t="str">
            <v>325</v>
          </cell>
          <cell r="E53" t="str">
            <v>.03</v>
          </cell>
          <cell r="F53">
            <v>4714</v>
          </cell>
          <cell r="G53">
            <v>4934.62</v>
          </cell>
          <cell r="H53">
            <v>1</v>
          </cell>
        </row>
        <row r="54">
          <cell r="A54">
            <v>2008</v>
          </cell>
          <cell r="B54">
            <v>10</v>
          </cell>
          <cell r="C54" t="str">
            <v>06</v>
          </cell>
          <cell r="D54" t="str">
            <v>325</v>
          </cell>
          <cell r="E54" t="str">
            <v>.12</v>
          </cell>
          <cell r="F54">
            <v>23764.400000000001</v>
          </cell>
          <cell r="G54">
            <v>28999.68</v>
          </cell>
          <cell r="H54">
            <v>18</v>
          </cell>
        </row>
        <row r="55">
          <cell r="A55">
            <v>2008</v>
          </cell>
          <cell r="B55">
            <v>10</v>
          </cell>
          <cell r="C55" t="str">
            <v>06</v>
          </cell>
          <cell r="D55" t="str">
            <v>325</v>
          </cell>
          <cell r="E55" t="str">
            <v>.13</v>
          </cell>
          <cell r="F55">
            <v>848</v>
          </cell>
          <cell r="G55">
            <v>1920.81</v>
          </cell>
          <cell r="H55">
            <v>6</v>
          </cell>
        </row>
        <row r="56">
          <cell r="A56">
            <v>2008</v>
          </cell>
          <cell r="B56">
            <v>10</v>
          </cell>
          <cell r="C56" t="str">
            <v>06</v>
          </cell>
          <cell r="D56" t="str">
            <v>325</v>
          </cell>
          <cell r="E56" t="str">
            <v>.16</v>
          </cell>
          <cell r="F56">
            <v>5435</v>
          </cell>
          <cell r="G56">
            <v>6858.73</v>
          </cell>
          <cell r="H56">
            <v>4</v>
          </cell>
        </row>
        <row r="57">
          <cell r="A57">
            <v>2008</v>
          </cell>
          <cell r="B57">
            <v>10</v>
          </cell>
          <cell r="C57" t="str">
            <v>06</v>
          </cell>
          <cell r="D57" t="str">
            <v>325</v>
          </cell>
          <cell r="E57" t="str">
            <v>.17</v>
          </cell>
          <cell r="F57">
            <v>5960.4</v>
          </cell>
          <cell r="G57">
            <v>4368.8</v>
          </cell>
          <cell r="H57">
            <v>2</v>
          </cell>
        </row>
        <row r="58">
          <cell r="A58">
            <v>2008</v>
          </cell>
          <cell r="B58">
            <v>10</v>
          </cell>
          <cell r="C58" t="str">
            <v>06</v>
          </cell>
          <cell r="D58" t="str">
            <v>325</v>
          </cell>
          <cell r="E58" t="str">
            <v>.26</v>
          </cell>
          <cell r="F58">
            <v>9740.2000000000007</v>
          </cell>
          <cell r="G58">
            <v>14981.39</v>
          </cell>
          <cell r="H58">
            <v>8</v>
          </cell>
        </row>
        <row r="59">
          <cell r="A59">
            <v>2008</v>
          </cell>
          <cell r="B59">
            <v>10</v>
          </cell>
          <cell r="C59" t="str">
            <v>06</v>
          </cell>
          <cell r="D59" t="str">
            <v>325</v>
          </cell>
          <cell r="E59" t="str">
            <v>.28</v>
          </cell>
          <cell r="F59">
            <v>52782.3</v>
          </cell>
          <cell r="G59">
            <v>48820.75</v>
          </cell>
          <cell r="H59">
            <v>6</v>
          </cell>
        </row>
        <row r="60">
          <cell r="A60">
            <v>2008</v>
          </cell>
          <cell r="B60">
            <v>10</v>
          </cell>
          <cell r="C60" t="str">
            <v>06</v>
          </cell>
          <cell r="D60" t="str">
            <v>325</v>
          </cell>
          <cell r="E60" t="str">
            <v>.31</v>
          </cell>
          <cell r="F60">
            <v>368.7</v>
          </cell>
          <cell r="G60">
            <v>2181.6</v>
          </cell>
          <cell r="H60">
            <v>1</v>
          </cell>
        </row>
        <row r="61">
          <cell r="A61">
            <v>2008</v>
          </cell>
          <cell r="B61">
            <v>10</v>
          </cell>
          <cell r="C61" t="str">
            <v>06</v>
          </cell>
          <cell r="D61" t="str">
            <v>325</v>
          </cell>
          <cell r="E61" t="str">
            <v>.31RS</v>
          </cell>
          <cell r="F61">
            <v>0</v>
          </cell>
          <cell r="G61">
            <v>-1651.18</v>
          </cell>
          <cell r="H61">
            <v>0</v>
          </cell>
        </row>
        <row r="62">
          <cell r="A62">
            <v>2008</v>
          </cell>
          <cell r="B62">
            <v>10</v>
          </cell>
          <cell r="C62" t="str">
            <v>07</v>
          </cell>
          <cell r="D62" t="str">
            <v>315</v>
          </cell>
          <cell r="E62" t="str">
            <v>.01</v>
          </cell>
          <cell r="F62">
            <v>433174.1</v>
          </cell>
          <cell r="G62">
            <v>592620.65</v>
          </cell>
          <cell r="H62">
            <v>5203</v>
          </cell>
        </row>
        <row r="63">
          <cell r="A63">
            <v>2008</v>
          </cell>
          <cell r="B63">
            <v>10</v>
          </cell>
          <cell r="C63" t="str">
            <v>07</v>
          </cell>
          <cell r="D63" t="str">
            <v>315</v>
          </cell>
          <cell r="E63" t="str">
            <v>.12</v>
          </cell>
          <cell r="F63">
            <v>17908.599999999999</v>
          </cell>
          <cell r="G63">
            <v>21750.02</v>
          </cell>
          <cell r="H63">
            <v>319</v>
          </cell>
        </row>
        <row r="64">
          <cell r="A64">
            <v>2008</v>
          </cell>
          <cell r="B64">
            <v>10</v>
          </cell>
          <cell r="C64" t="str">
            <v>07</v>
          </cell>
          <cell r="D64" t="str">
            <v>315</v>
          </cell>
          <cell r="E64" t="str">
            <v>.13</v>
          </cell>
          <cell r="F64">
            <v>4666.3</v>
          </cell>
          <cell r="G64">
            <v>6937.32</v>
          </cell>
          <cell r="H64">
            <v>109</v>
          </cell>
        </row>
        <row r="65">
          <cell r="A65">
            <v>2008</v>
          </cell>
          <cell r="B65">
            <v>10</v>
          </cell>
          <cell r="C65" t="str">
            <v>07</v>
          </cell>
          <cell r="D65" t="str">
            <v>316</v>
          </cell>
          <cell r="E65" t="str">
            <v>.01</v>
          </cell>
          <cell r="F65">
            <v>10900.2</v>
          </cell>
          <cell r="G65">
            <v>13900.26</v>
          </cell>
          <cell r="H65">
            <v>3</v>
          </cell>
        </row>
        <row r="66">
          <cell r="A66">
            <v>2008</v>
          </cell>
          <cell r="B66">
            <v>10</v>
          </cell>
          <cell r="C66" t="str">
            <v>10</v>
          </cell>
          <cell r="D66" t="str">
            <v>321</v>
          </cell>
          <cell r="E66" t="str">
            <v>.01</v>
          </cell>
          <cell r="F66">
            <v>247862.1</v>
          </cell>
          <cell r="G66">
            <v>322316.27</v>
          </cell>
          <cell r="H66">
            <v>259</v>
          </cell>
        </row>
        <row r="67">
          <cell r="A67">
            <v>2008</v>
          </cell>
          <cell r="B67">
            <v>10</v>
          </cell>
          <cell r="C67" t="str">
            <v>10</v>
          </cell>
          <cell r="D67" t="str">
            <v>321</v>
          </cell>
          <cell r="E67" t="str">
            <v>.14</v>
          </cell>
          <cell r="F67">
            <v>4869.7</v>
          </cell>
          <cell r="G67">
            <v>5160.09</v>
          </cell>
          <cell r="H67">
            <v>2</v>
          </cell>
        </row>
        <row r="68">
          <cell r="A68">
            <v>2008</v>
          </cell>
          <cell r="B68">
            <v>10</v>
          </cell>
          <cell r="C68" t="str">
            <v>10</v>
          </cell>
          <cell r="D68" t="str">
            <v>321</v>
          </cell>
          <cell r="E68" t="str">
            <v>.15</v>
          </cell>
          <cell r="F68">
            <v>10</v>
          </cell>
          <cell r="G68">
            <v>17.02</v>
          </cell>
          <cell r="H68">
            <v>1</v>
          </cell>
        </row>
        <row r="69">
          <cell r="A69">
            <v>2008</v>
          </cell>
          <cell r="B69">
            <v>10</v>
          </cell>
          <cell r="C69" t="str">
            <v>10</v>
          </cell>
          <cell r="D69" t="str">
            <v>321</v>
          </cell>
          <cell r="E69" t="str">
            <v>.18</v>
          </cell>
          <cell r="F69">
            <v>46.1</v>
          </cell>
          <cell r="G69">
            <v>61.92</v>
          </cell>
          <cell r="H69">
            <v>3</v>
          </cell>
        </row>
        <row r="70">
          <cell r="A70">
            <v>2008</v>
          </cell>
          <cell r="B70">
            <v>10</v>
          </cell>
          <cell r="C70" t="str">
            <v>10</v>
          </cell>
          <cell r="D70" t="str">
            <v>325</v>
          </cell>
          <cell r="E70" t="str">
            <v>.01</v>
          </cell>
          <cell r="F70">
            <v>409540.3</v>
          </cell>
          <cell r="G70">
            <v>483357.76</v>
          </cell>
          <cell r="H70">
            <v>33</v>
          </cell>
        </row>
        <row r="71">
          <cell r="A71">
            <v>2008</v>
          </cell>
          <cell r="B71">
            <v>10</v>
          </cell>
          <cell r="C71" t="str">
            <v>10</v>
          </cell>
          <cell r="D71" t="str">
            <v>325</v>
          </cell>
          <cell r="E71" t="str">
            <v>.02</v>
          </cell>
          <cell r="F71">
            <v>396058.5</v>
          </cell>
          <cell r="G71">
            <v>445522.13</v>
          </cell>
          <cell r="H71">
            <v>43</v>
          </cell>
        </row>
        <row r="72">
          <cell r="A72">
            <v>2008</v>
          </cell>
          <cell r="B72">
            <v>10</v>
          </cell>
          <cell r="C72" t="str">
            <v>10</v>
          </cell>
          <cell r="D72" t="str">
            <v>325</v>
          </cell>
          <cell r="E72" t="str">
            <v>.03</v>
          </cell>
          <cell r="F72">
            <v>4662</v>
          </cell>
          <cell r="G72">
            <v>4749.18</v>
          </cell>
          <cell r="H72">
            <v>1</v>
          </cell>
        </row>
        <row r="73">
          <cell r="A73">
            <v>2008</v>
          </cell>
          <cell r="B73">
            <v>10</v>
          </cell>
          <cell r="C73" t="str">
            <v>16</v>
          </cell>
          <cell r="D73" t="str">
            <v>317</v>
          </cell>
          <cell r="F73">
            <v>0</v>
          </cell>
          <cell r="G73">
            <v>-25.91</v>
          </cell>
          <cell r="H73">
            <v>0</v>
          </cell>
        </row>
        <row r="74">
          <cell r="A74">
            <v>2008</v>
          </cell>
          <cell r="B74">
            <v>10</v>
          </cell>
          <cell r="C74" t="str">
            <v>16</v>
          </cell>
          <cell r="D74" t="str">
            <v>317</v>
          </cell>
          <cell r="E74" t="str">
            <v>.01</v>
          </cell>
          <cell r="F74">
            <v>13280.9</v>
          </cell>
          <cell r="G74">
            <v>17071.27</v>
          </cell>
          <cell r="H74">
            <v>7</v>
          </cell>
        </row>
        <row r="75">
          <cell r="A75">
            <v>2008</v>
          </cell>
          <cell r="B75">
            <v>10</v>
          </cell>
          <cell r="C75" t="str">
            <v>16</v>
          </cell>
          <cell r="D75" t="str">
            <v>317</v>
          </cell>
          <cell r="E75" t="str">
            <v>.12</v>
          </cell>
          <cell r="F75">
            <v>2449</v>
          </cell>
          <cell r="G75">
            <v>3180.19</v>
          </cell>
          <cell r="H75">
            <v>1</v>
          </cell>
        </row>
        <row r="76">
          <cell r="A76">
            <v>2008</v>
          </cell>
          <cell r="B76">
            <v>10</v>
          </cell>
          <cell r="C76" t="str">
            <v>19</v>
          </cell>
          <cell r="D76" t="str">
            <v>321</v>
          </cell>
          <cell r="E76" t="str">
            <v>.01</v>
          </cell>
          <cell r="F76">
            <v>147948.5</v>
          </cell>
          <cell r="G76">
            <v>190684.6</v>
          </cell>
          <cell r="H76">
            <v>1514</v>
          </cell>
        </row>
        <row r="77">
          <cell r="A77">
            <v>2008</v>
          </cell>
          <cell r="B77">
            <v>10</v>
          </cell>
          <cell r="C77" t="str">
            <v>19</v>
          </cell>
          <cell r="D77" t="str">
            <v>321</v>
          </cell>
          <cell r="E77" t="str">
            <v>.14</v>
          </cell>
          <cell r="F77">
            <v>1307</v>
          </cell>
          <cell r="G77">
            <v>1602.35</v>
          </cell>
          <cell r="H77">
            <v>25</v>
          </cell>
        </row>
        <row r="78">
          <cell r="A78">
            <v>2008</v>
          </cell>
          <cell r="B78">
            <v>10</v>
          </cell>
          <cell r="C78" t="str">
            <v>19</v>
          </cell>
          <cell r="D78" t="str">
            <v>321</v>
          </cell>
          <cell r="E78" t="str">
            <v>.15</v>
          </cell>
          <cell r="F78">
            <v>840</v>
          </cell>
          <cell r="G78">
            <v>723.62</v>
          </cell>
          <cell r="H78">
            <v>3</v>
          </cell>
        </row>
        <row r="79">
          <cell r="A79">
            <v>2008</v>
          </cell>
          <cell r="B79">
            <v>10</v>
          </cell>
          <cell r="C79" t="str">
            <v>19</v>
          </cell>
          <cell r="D79" t="str">
            <v>321</v>
          </cell>
          <cell r="E79" t="str">
            <v>.18</v>
          </cell>
          <cell r="F79">
            <v>2043.6</v>
          </cell>
          <cell r="G79">
            <v>1107.02</v>
          </cell>
          <cell r="H79">
            <v>4</v>
          </cell>
        </row>
        <row r="80">
          <cell r="A80">
            <v>2008</v>
          </cell>
          <cell r="B80">
            <v>10</v>
          </cell>
          <cell r="C80" t="str">
            <v>19</v>
          </cell>
          <cell r="D80" t="str">
            <v>321</v>
          </cell>
          <cell r="E80" t="str">
            <v>.31</v>
          </cell>
          <cell r="F80">
            <v>180.1</v>
          </cell>
          <cell r="G80">
            <v>1783.38</v>
          </cell>
          <cell r="H80">
            <v>3</v>
          </cell>
        </row>
        <row r="81">
          <cell r="A81">
            <v>2008</v>
          </cell>
          <cell r="B81">
            <v>10</v>
          </cell>
          <cell r="C81" t="str">
            <v>19</v>
          </cell>
          <cell r="D81" t="str">
            <v>321</v>
          </cell>
          <cell r="E81" t="str">
            <v>.31-49</v>
          </cell>
          <cell r="F81">
            <v>123</v>
          </cell>
          <cell r="G81">
            <v>272.98</v>
          </cell>
          <cell r="H81">
            <v>0</v>
          </cell>
        </row>
        <row r="82">
          <cell r="A82">
            <v>2008</v>
          </cell>
          <cell r="B82">
            <v>10</v>
          </cell>
          <cell r="C82" t="str">
            <v>19</v>
          </cell>
          <cell r="D82" t="str">
            <v>321</v>
          </cell>
          <cell r="E82" t="str">
            <v>.31RS</v>
          </cell>
          <cell r="F82">
            <v>0</v>
          </cell>
          <cell r="G82">
            <v>-1559.44</v>
          </cell>
          <cell r="H82">
            <v>0</v>
          </cell>
        </row>
        <row r="83">
          <cell r="A83">
            <v>2008</v>
          </cell>
          <cell r="B83">
            <v>10</v>
          </cell>
          <cell r="C83" t="str">
            <v>19</v>
          </cell>
          <cell r="D83" t="str">
            <v>325</v>
          </cell>
          <cell r="E83" t="str">
            <v>.01</v>
          </cell>
          <cell r="F83">
            <v>99998.8</v>
          </cell>
          <cell r="G83">
            <v>119898.06</v>
          </cell>
          <cell r="H83">
            <v>88</v>
          </cell>
        </row>
        <row r="84">
          <cell r="A84">
            <v>2008</v>
          </cell>
          <cell r="B84">
            <v>10</v>
          </cell>
          <cell r="C84" t="str">
            <v>19</v>
          </cell>
          <cell r="D84" t="str">
            <v>325</v>
          </cell>
          <cell r="E84" t="str">
            <v>.02</v>
          </cell>
          <cell r="F84">
            <v>536480.19999999995</v>
          </cell>
          <cell r="G84">
            <v>630027.14</v>
          </cell>
          <cell r="H84">
            <v>142</v>
          </cell>
        </row>
        <row r="85">
          <cell r="A85">
            <v>2008</v>
          </cell>
          <cell r="B85">
            <v>10</v>
          </cell>
          <cell r="C85" t="str">
            <v>19</v>
          </cell>
          <cell r="D85" t="str">
            <v>325</v>
          </cell>
          <cell r="E85" t="str">
            <v>.26</v>
          </cell>
          <cell r="F85">
            <v>6896.7</v>
          </cell>
          <cell r="G85">
            <v>7286.22</v>
          </cell>
          <cell r="H85">
            <v>2</v>
          </cell>
        </row>
        <row r="86">
          <cell r="A86">
            <v>2008</v>
          </cell>
          <cell r="B86">
            <v>10</v>
          </cell>
          <cell r="C86" t="str">
            <v>19</v>
          </cell>
          <cell r="D86" t="str">
            <v>325</v>
          </cell>
          <cell r="E86" t="str">
            <v>.28</v>
          </cell>
          <cell r="F86">
            <v>29019.3</v>
          </cell>
          <cell r="G86">
            <v>48060.91</v>
          </cell>
          <cell r="H86">
            <v>3</v>
          </cell>
        </row>
        <row r="87">
          <cell r="A87">
            <v>2008</v>
          </cell>
          <cell r="B87">
            <v>10</v>
          </cell>
          <cell r="C87" t="str">
            <v>37</v>
          </cell>
          <cell r="D87" t="str">
            <v>315</v>
          </cell>
          <cell r="E87" t="str">
            <v>.04</v>
          </cell>
          <cell r="F87">
            <v>14267.6</v>
          </cell>
          <cell r="G87">
            <v>6854.13</v>
          </cell>
          <cell r="H87">
            <v>115</v>
          </cell>
        </row>
        <row r="88">
          <cell r="A88">
            <v>2008</v>
          </cell>
          <cell r="B88">
            <v>10</v>
          </cell>
          <cell r="C88" t="str">
            <v>37</v>
          </cell>
          <cell r="D88" t="str">
            <v>321</v>
          </cell>
          <cell r="E88" t="str">
            <v>.04</v>
          </cell>
          <cell r="F88">
            <v>294261</v>
          </cell>
          <cell r="G88">
            <v>96753.86</v>
          </cell>
          <cell r="H88">
            <v>1571</v>
          </cell>
        </row>
        <row r="89">
          <cell r="A89">
            <v>2008</v>
          </cell>
          <cell r="B89">
            <v>10</v>
          </cell>
          <cell r="C89" t="str">
            <v>37</v>
          </cell>
          <cell r="D89" t="str">
            <v>325</v>
          </cell>
          <cell r="E89" t="str">
            <v>.04</v>
          </cell>
          <cell r="F89">
            <v>91925.7</v>
          </cell>
          <cell r="G89">
            <v>25328.7</v>
          </cell>
          <cell r="H89">
            <v>90</v>
          </cell>
        </row>
        <row r="90">
          <cell r="A90">
            <v>2008</v>
          </cell>
          <cell r="B90">
            <v>10</v>
          </cell>
          <cell r="C90" t="str">
            <v>37</v>
          </cell>
          <cell r="D90" t="str">
            <v>325</v>
          </cell>
          <cell r="E90" t="str">
            <v>.08</v>
          </cell>
          <cell r="F90">
            <v>64719.4</v>
          </cell>
          <cell r="G90">
            <v>18229.66</v>
          </cell>
          <cell r="H90">
            <v>26</v>
          </cell>
        </row>
        <row r="91">
          <cell r="A91">
            <v>2008</v>
          </cell>
          <cell r="B91">
            <v>10</v>
          </cell>
          <cell r="C91" t="str">
            <v>38</v>
          </cell>
          <cell r="D91" t="str">
            <v>321</v>
          </cell>
          <cell r="E91" t="str">
            <v>.04</v>
          </cell>
          <cell r="F91">
            <v>25478.7</v>
          </cell>
          <cell r="G91">
            <v>7986.55</v>
          </cell>
          <cell r="H91">
            <v>74</v>
          </cell>
        </row>
        <row r="92">
          <cell r="A92">
            <v>2008</v>
          </cell>
          <cell r="B92">
            <v>10</v>
          </cell>
          <cell r="C92" t="str">
            <v>38</v>
          </cell>
          <cell r="D92" t="str">
            <v>325</v>
          </cell>
          <cell r="E92" t="str">
            <v>.04</v>
          </cell>
          <cell r="F92">
            <v>39166.800000000003</v>
          </cell>
          <cell r="G92">
            <v>11543.04</v>
          </cell>
          <cell r="H92">
            <v>21</v>
          </cell>
        </row>
        <row r="93">
          <cell r="A93">
            <v>2008</v>
          </cell>
          <cell r="B93">
            <v>10</v>
          </cell>
          <cell r="C93" t="str">
            <v>38</v>
          </cell>
          <cell r="D93" t="str">
            <v>325</v>
          </cell>
          <cell r="E93" t="str">
            <v>.08</v>
          </cell>
          <cell r="F93">
            <v>472247.1</v>
          </cell>
          <cell r="G93">
            <v>94290.62</v>
          </cell>
          <cell r="H93">
            <v>36</v>
          </cell>
        </row>
        <row r="94">
          <cell r="A94">
            <v>2008</v>
          </cell>
          <cell r="B94">
            <v>10</v>
          </cell>
          <cell r="C94" t="str">
            <v>41</v>
          </cell>
          <cell r="D94" t="str">
            <v>311</v>
          </cell>
          <cell r="F94">
            <v>2311915</v>
          </cell>
          <cell r="G94">
            <v>451577.64</v>
          </cell>
          <cell r="H94">
            <v>0</v>
          </cell>
        </row>
        <row r="95">
          <cell r="A95">
            <v>2008</v>
          </cell>
          <cell r="B95">
            <v>10</v>
          </cell>
          <cell r="C95" t="str">
            <v>41</v>
          </cell>
          <cell r="D95" t="str">
            <v>311</v>
          </cell>
          <cell r="E95" t="str">
            <v>.05</v>
          </cell>
          <cell r="F95">
            <v>2000268</v>
          </cell>
          <cell r="G95">
            <v>1144400.22</v>
          </cell>
          <cell r="H95">
            <v>83602</v>
          </cell>
        </row>
        <row r="96">
          <cell r="A96">
            <v>2008</v>
          </cell>
          <cell r="B96">
            <v>10</v>
          </cell>
          <cell r="C96" t="str">
            <v>41</v>
          </cell>
          <cell r="D96" t="str">
            <v>311</v>
          </cell>
          <cell r="E96" t="str">
            <v>.07</v>
          </cell>
          <cell r="F96">
            <v>9769.1</v>
          </cell>
          <cell r="G96">
            <v>5225.67</v>
          </cell>
          <cell r="H96">
            <v>66</v>
          </cell>
        </row>
        <row r="97">
          <cell r="A97">
            <v>2008</v>
          </cell>
          <cell r="B97">
            <v>10</v>
          </cell>
          <cell r="C97" t="str">
            <v>41</v>
          </cell>
          <cell r="D97" t="str">
            <v>311</v>
          </cell>
          <cell r="E97" t="str">
            <v>.08</v>
          </cell>
          <cell r="F97">
            <v>56.3</v>
          </cell>
          <cell r="G97">
            <v>28.96</v>
          </cell>
          <cell r="H97">
            <v>2</v>
          </cell>
        </row>
        <row r="98">
          <cell r="A98">
            <v>2008</v>
          </cell>
          <cell r="B98">
            <v>10</v>
          </cell>
          <cell r="C98" t="str">
            <v>41</v>
          </cell>
          <cell r="D98" t="str">
            <v>311</v>
          </cell>
          <cell r="E98" t="str">
            <v>.50</v>
          </cell>
          <cell r="F98">
            <v>387.3</v>
          </cell>
          <cell r="G98">
            <v>238.46</v>
          </cell>
          <cell r="H98">
            <v>21</v>
          </cell>
        </row>
        <row r="99">
          <cell r="A99">
            <v>2008</v>
          </cell>
          <cell r="B99">
            <v>10</v>
          </cell>
          <cell r="C99" t="str">
            <v>41</v>
          </cell>
          <cell r="D99" t="str">
            <v>315</v>
          </cell>
          <cell r="E99" t="str">
            <v>.04</v>
          </cell>
          <cell r="F99">
            <v>309336</v>
          </cell>
          <cell r="G99">
            <v>110213.85</v>
          </cell>
          <cell r="H99">
            <v>1530</v>
          </cell>
        </row>
        <row r="100">
          <cell r="A100">
            <v>2008</v>
          </cell>
          <cell r="B100">
            <v>10</v>
          </cell>
          <cell r="C100" t="str">
            <v>41</v>
          </cell>
          <cell r="D100" t="str">
            <v>316</v>
          </cell>
          <cell r="E100" t="str">
            <v>.04</v>
          </cell>
          <cell r="F100">
            <v>33180.400000000001</v>
          </cell>
          <cell r="G100">
            <v>12867.76</v>
          </cell>
          <cell r="H100">
            <v>5</v>
          </cell>
        </row>
        <row r="101">
          <cell r="A101">
            <v>2008</v>
          </cell>
          <cell r="B101">
            <v>10</v>
          </cell>
          <cell r="C101" t="str">
            <v>42</v>
          </cell>
          <cell r="D101" t="str">
            <v>317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2008</v>
          </cell>
          <cell r="B102">
            <v>10</v>
          </cell>
          <cell r="C102" t="str">
            <v>42</v>
          </cell>
          <cell r="D102" t="str">
            <v>317</v>
          </cell>
          <cell r="E102" t="str">
            <v>.04</v>
          </cell>
          <cell r="F102">
            <v>15395.6</v>
          </cell>
          <cell r="G102">
            <v>5963.93</v>
          </cell>
          <cell r="H102">
            <v>8</v>
          </cell>
        </row>
        <row r="103">
          <cell r="A103">
            <v>2008</v>
          </cell>
          <cell r="B103">
            <v>10</v>
          </cell>
          <cell r="C103" t="str">
            <v>43</v>
          </cell>
          <cell r="D103" t="str">
            <v>311</v>
          </cell>
          <cell r="E103" t="str">
            <v>.04</v>
          </cell>
          <cell r="F103">
            <v>33915.800000000003</v>
          </cell>
          <cell r="G103">
            <v>25864.84</v>
          </cell>
          <cell r="H103">
            <v>2380</v>
          </cell>
        </row>
        <row r="104">
          <cell r="A104">
            <v>2008</v>
          </cell>
          <cell r="B104">
            <v>10</v>
          </cell>
          <cell r="C104" t="str">
            <v>43</v>
          </cell>
          <cell r="D104" t="str">
            <v>311</v>
          </cell>
          <cell r="E104" t="str">
            <v>.06</v>
          </cell>
          <cell r="F104">
            <v>123.6</v>
          </cell>
          <cell r="G104">
            <v>183.06</v>
          </cell>
          <cell r="H104">
            <v>7</v>
          </cell>
        </row>
        <row r="105">
          <cell r="A105">
            <v>2008</v>
          </cell>
          <cell r="B105">
            <v>10</v>
          </cell>
          <cell r="C105" t="str">
            <v>47</v>
          </cell>
          <cell r="D105" t="str">
            <v>321</v>
          </cell>
          <cell r="E105" t="str">
            <v>.05</v>
          </cell>
          <cell r="F105">
            <v>799100.1</v>
          </cell>
          <cell r="G105">
            <v>285022.18</v>
          </cell>
          <cell r="H105">
            <v>9972</v>
          </cell>
        </row>
        <row r="106">
          <cell r="A106">
            <v>2008</v>
          </cell>
          <cell r="B106">
            <v>10</v>
          </cell>
          <cell r="C106" t="str">
            <v>47</v>
          </cell>
          <cell r="D106" t="str">
            <v>321</v>
          </cell>
          <cell r="E106" t="str">
            <v>.50</v>
          </cell>
          <cell r="F106">
            <v>9.1</v>
          </cell>
          <cell r="G106">
            <v>12.34</v>
          </cell>
          <cell r="H106">
            <v>2</v>
          </cell>
        </row>
        <row r="107">
          <cell r="A107">
            <v>2008</v>
          </cell>
          <cell r="B107">
            <v>10</v>
          </cell>
          <cell r="C107" t="str">
            <v>47</v>
          </cell>
          <cell r="D107" t="str">
            <v>325</v>
          </cell>
          <cell r="F107">
            <v>3123137</v>
          </cell>
          <cell r="G107">
            <v>440290.18</v>
          </cell>
          <cell r="H107">
            <v>0</v>
          </cell>
        </row>
        <row r="108">
          <cell r="A108">
            <v>2008</v>
          </cell>
          <cell r="B108">
            <v>10</v>
          </cell>
          <cell r="C108" t="str">
            <v>47</v>
          </cell>
          <cell r="D108" t="str">
            <v>325</v>
          </cell>
          <cell r="E108" t="str">
            <v>.05</v>
          </cell>
          <cell r="F108">
            <v>804395.2</v>
          </cell>
          <cell r="G108">
            <v>218267.06</v>
          </cell>
          <cell r="H108">
            <v>862</v>
          </cell>
        </row>
        <row r="109">
          <cell r="A109">
            <v>2008</v>
          </cell>
          <cell r="B109">
            <v>10</v>
          </cell>
          <cell r="C109" t="str">
            <v>47</v>
          </cell>
          <cell r="D109" t="str">
            <v>325</v>
          </cell>
          <cell r="E109" t="str">
            <v>.09</v>
          </cell>
          <cell r="F109">
            <v>1456943.2</v>
          </cell>
          <cell r="G109">
            <v>346357.2</v>
          </cell>
          <cell r="H109">
            <v>416</v>
          </cell>
        </row>
        <row r="110">
          <cell r="A110">
            <v>2008</v>
          </cell>
          <cell r="B110">
            <v>10</v>
          </cell>
          <cell r="C110" t="str">
            <v>48</v>
          </cell>
          <cell r="D110" t="str">
            <v>321</v>
          </cell>
          <cell r="E110" t="str">
            <v>.05</v>
          </cell>
          <cell r="F110">
            <v>59418.1</v>
          </cell>
          <cell r="G110">
            <v>21303.55</v>
          </cell>
          <cell r="H110">
            <v>549</v>
          </cell>
        </row>
        <row r="111">
          <cell r="A111">
            <v>2008</v>
          </cell>
          <cell r="B111">
            <v>10</v>
          </cell>
          <cell r="C111" t="str">
            <v>48</v>
          </cell>
          <cell r="D111" t="str">
            <v>325</v>
          </cell>
          <cell r="F111">
            <v>680783</v>
          </cell>
          <cell r="G111">
            <v>79778.33</v>
          </cell>
          <cell r="H111">
            <v>0</v>
          </cell>
        </row>
        <row r="112">
          <cell r="A112">
            <v>2008</v>
          </cell>
          <cell r="B112">
            <v>10</v>
          </cell>
          <cell r="C112" t="str">
            <v>48</v>
          </cell>
          <cell r="D112" t="str">
            <v>325</v>
          </cell>
          <cell r="E112" t="str">
            <v>.05</v>
          </cell>
          <cell r="F112">
            <v>75912.399999999994</v>
          </cell>
          <cell r="G112">
            <v>22226.59</v>
          </cell>
          <cell r="H112">
            <v>80</v>
          </cell>
        </row>
        <row r="113">
          <cell r="A113">
            <v>2008</v>
          </cell>
          <cell r="B113">
            <v>10</v>
          </cell>
          <cell r="C113" t="str">
            <v>48</v>
          </cell>
          <cell r="D113" t="str">
            <v>325</v>
          </cell>
          <cell r="E113" t="str">
            <v>.09</v>
          </cell>
          <cell r="F113">
            <v>880673.1</v>
          </cell>
          <cell r="G113">
            <v>217051.22</v>
          </cell>
          <cell r="H113">
            <v>155</v>
          </cell>
        </row>
        <row r="114">
          <cell r="A114">
            <v>2008</v>
          </cell>
          <cell r="B114">
            <v>11</v>
          </cell>
          <cell r="C114" t="str">
            <v>01</v>
          </cell>
          <cell r="D114" t="str">
            <v>311</v>
          </cell>
          <cell r="E114" t="str">
            <v>.01</v>
          </cell>
          <cell r="F114">
            <v>536206.9</v>
          </cell>
          <cell r="G114">
            <v>752740.09</v>
          </cell>
          <cell r="H114">
            <v>19128</v>
          </cell>
        </row>
        <row r="115">
          <cell r="A115">
            <v>2008</v>
          </cell>
          <cell r="B115">
            <v>11</v>
          </cell>
          <cell r="C115" t="str">
            <v>01</v>
          </cell>
          <cell r="D115" t="str">
            <v>311</v>
          </cell>
          <cell r="E115" t="str">
            <v>.02</v>
          </cell>
          <cell r="F115">
            <v>13954.3</v>
          </cell>
          <cell r="G115">
            <v>19046.46</v>
          </cell>
          <cell r="H115">
            <v>51</v>
          </cell>
        </row>
        <row r="116">
          <cell r="A116">
            <v>2008</v>
          </cell>
          <cell r="B116">
            <v>11</v>
          </cell>
          <cell r="C116" t="str">
            <v>01</v>
          </cell>
          <cell r="D116" t="str">
            <v>311</v>
          </cell>
          <cell r="E116" t="str">
            <v>.12</v>
          </cell>
          <cell r="F116">
            <v>30526.3</v>
          </cell>
          <cell r="G116">
            <v>37103.22</v>
          </cell>
          <cell r="H116">
            <v>699</v>
          </cell>
        </row>
        <row r="117">
          <cell r="A117">
            <v>2008</v>
          </cell>
          <cell r="B117">
            <v>11</v>
          </cell>
          <cell r="C117" t="str">
            <v>01</v>
          </cell>
          <cell r="D117" t="str">
            <v>311</v>
          </cell>
          <cell r="E117" t="str">
            <v>.16</v>
          </cell>
          <cell r="F117">
            <v>2</v>
          </cell>
          <cell r="G117">
            <v>14.66</v>
          </cell>
          <cell r="H117">
            <v>0</v>
          </cell>
        </row>
        <row r="118">
          <cell r="A118">
            <v>2008</v>
          </cell>
          <cell r="B118">
            <v>11</v>
          </cell>
          <cell r="C118" t="str">
            <v>01</v>
          </cell>
          <cell r="D118" t="str">
            <v>311</v>
          </cell>
          <cell r="E118" t="str">
            <v>.22</v>
          </cell>
          <cell r="F118">
            <v>171.5</v>
          </cell>
          <cell r="G118">
            <v>281.63</v>
          </cell>
          <cell r="H118">
            <v>2</v>
          </cell>
        </row>
        <row r="119">
          <cell r="A119">
            <v>2008</v>
          </cell>
          <cell r="B119">
            <v>11</v>
          </cell>
          <cell r="C119" t="str">
            <v>01</v>
          </cell>
          <cell r="D119" t="str">
            <v>311</v>
          </cell>
          <cell r="E119" t="str">
            <v>.23</v>
          </cell>
          <cell r="F119">
            <v>4281.8</v>
          </cell>
          <cell r="G119">
            <v>6399.61</v>
          </cell>
          <cell r="H119">
            <v>90</v>
          </cell>
        </row>
        <row r="120">
          <cell r="A120">
            <v>2008</v>
          </cell>
          <cell r="B120">
            <v>11</v>
          </cell>
          <cell r="C120" t="str">
            <v>01</v>
          </cell>
          <cell r="D120" t="str">
            <v>311</v>
          </cell>
          <cell r="E120" t="str">
            <v>.31</v>
          </cell>
          <cell r="F120">
            <v>4937.7</v>
          </cell>
          <cell r="G120">
            <v>10075.01</v>
          </cell>
          <cell r="H120">
            <v>99</v>
          </cell>
        </row>
        <row r="121">
          <cell r="A121">
            <v>2008</v>
          </cell>
          <cell r="B121">
            <v>11</v>
          </cell>
          <cell r="C121" t="str">
            <v>01</v>
          </cell>
          <cell r="D121" t="str">
            <v>311</v>
          </cell>
          <cell r="E121" t="str">
            <v>.31RS</v>
          </cell>
          <cell r="F121">
            <v>0</v>
          </cell>
          <cell r="G121">
            <v>-2047.71</v>
          </cell>
          <cell r="H121">
            <v>0</v>
          </cell>
        </row>
        <row r="122">
          <cell r="A122">
            <v>2008</v>
          </cell>
          <cell r="B122">
            <v>11</v>
          </cell>
          <cell r="C122" t="str">
            <v>01</v>
          </cell>
          <cell r="D122" t="str">
            <v>311</v>
          </cell>
          <cell r="E122" t="str">
            <v>.32</v>
          </cell>
          <cell r="F122">
            <v>156.69999999999999</v>
          </cell>
          <cell r="G122">
            <v>270.12</v>
          </cell>
          <cell r="H122">
            <v>2</v>
          </cell>
        </row>
        <row r="123">
          <cell r="A123">
            <v>2008</v>
          </cell>
          <cell r="B123">
            <v>11</v>
          </cell>
          <cell r="C123" t="str">
            <v>02</v>
          </cell>
          <cell r="D123" t="str">
            <v>311</v>
          </cell>
          <cell r="F123">
            <v>22248698</v>
          </cell>
          <cell r="G123">
            <v>4763135.7</v>
          </cell>
          <cell r="H123">
            <v>0</v>
          </cell>
        </row>
        <row r="124">
          <cell r="A124">
            <v>2008</v>
          </cell>
          <cell r="B124">
            <v>11</v>
          </cell>
          <cell r="C124" t="str">
            <v>02</v>
          </cell>
          <cell r="D124" t="str">
            <v>311</v>
          </cell>
          <cell r="E124" t="str">
            <v>.01</v>
          </cell>
          <cell r="F124">
            <v>29653349.399999999</v>
          </cell>
          <cell r="G124">
            <v>37937527.209999993</v>
          </cell>
          <cell r="H124">
            <v>494964</v>
          </cell>
        </row>
        <row r="125">
          <cell r="A125">
            <v>2008</v>
          </cell>
          <cell r="B125">
            <v>11</v>
          </cell>
          <cell r="C125" t="str">
            <v>02</v>
          </cell>
          <cell r="D125" t="str">
            <v>311</v>
          </cell>
          <cell r="E125" t="str">
            <v>.02</v>
          </cell>
          <cell r="F125">
            <v>257198.1</v>
          </cell>
          <cell r="G125">
            <v>348785.45</v>
          </cell>
          <cell r="H125">
            <v>474</v>
          </cell>
        </row>
        <row r="126">
          <cell r="A126">
            <v>2008</v>
          </cell>
          <cell r="B126">
            <v>11</v>
          </cell>
          <cell r="C126" t="str">
            <v>02</v>
          </cell>
          <cell r="D126" t="str">
            <v>311</v>
          </cell>
          <cell r="E126" t="str">
            <v>.14</v>
          </cell>
          <cell r="F126">
            <v>3579135.8</v>
          </cell>
          <cell r="G126">
            <v>3925686.88</v>
          </cell>
          <cell r="H126">
            <v>35089</v>
          </cell>
        </row>
        <row r="127">
          <cell r="A127">
            <v>2008</v>
          </cell>
          <cell r="B127">
            <v>11</v>
          </cell>
          <cell r="C127" t="str">
            <v>02</v>
          </cell>
          <cell r="D127" t="str">
            <v>311</v>
          </cell>
          <cell r="E127" t="str">
            <v>.18</v>
          </cell>
          <cell r="F127">
            <v>38465.599999999999</v>
          </cell>
          <cell r="G127">
            <v>49763.34</v>
          </cell>
          <cell r="H127">
            <v>24</v>
          </cell>
        </row>
        <row r="128">
          <cell r="A128">
            <v>2008</v>
          </cell>
          <cell r="B128">
            <v>11</v>
          </cell>
          <cell r="C128" t="str">
            <v>02</v>
          </cell>
          <cell r="D128" t="str">
            <v>311</v>
          </cell>
          <cell r="E128" t="str">
            <v>.21</v>
          </cell>
          <cell r="F128">
            <v>61.7</v>
          </cell>
          <cell r="G128">
            <v>82.6</v>
          </cell>
          <cell r="H128">
            <v>0</v>
          </cell>
        </row>
        <row r="129">
          <cell r="A129">
            <v>2008</v>
          </cell>
          <cell r="B129">
            <v>11</v>
          </cell>
          <cell r="C129" t="str">
            <v>02</v>
          </cell>
          <cell r="D129" t="str">
            <v>311</v>
          </cell>
          <cell r="E129" t="str">
            <v>.22</v>
          </cell>
          <cell r="F129">
            <v>1843.9</v>
          </cell>
          <cell r="G129">
            <v>2249.19</v>
          </cell>
          <cell r="H129">
            <v>16</v>
          </cell>
        </row>
        <row r="130">
          <cell r="A130">
            <v>2008</v>
          </cell>
          <cell r="B130">
            <v>11</v>
          </cell>
          <cell r="C130" t="str">
            <v>02</v>
          </cell>
          <cell r="D130" t="str">
            <v>311</v>
          </cell>
          <cell r="E130" t="str">
            <v>.23</v>
          </cell>
          <cell r="F130">
            <v>1005804.6</v>
          </cell>
          <cell r="G130">
            <v>1281608.81</v>
          </cell>
          <cell r="H130">
            <v>7665</v>
          </cell>
        </row>
        <row r="131">
          <cell r="A131">
            <v>2008</v>
          </cell>
          <cell r="B131">
            <v>11</v>
          </cell>
          <cell r="C131" t="str">
            <v>02</v>
          </cell>
          <cell r="D131" t="str">
            <v>311</v>
          </cell>
          <cell r="E131" t="str">
            <v>.25</v>
          </cell>
          <cell r="F131">
            <v>364.1</v>
          </cell>
          <cell r="G131">
            <v>497.6</v>
          </cell>
          <cell r="H131">
            <v>2</v>
          </cell>
        </row>
        <row r="132">
          <cell r="A132">
            <v>2008</v>
          </cell>
          <cell r="B132">
            <v>11</v>
          </cell>
          <cell r="C132" t="str">
            <v>02</v>
          </cell>
          <cell r="D132" t="str">
            <v>311</v>
          </cell>
          <cell r="E132" t="str">
            <v>.31</v>
          </cell>
          <cell r="F132">
            <v>435276</v>
          </cell>
          <cell r="G132">
            <v>874150.24</v>
          </cell>
          <cell r="H132">
            <v>6367</v>
          </cell>
        </row>
        <row r="133">
          <cell r="A133">
            <v>2008</v>
          </cell>
          <cell r="B133">
            <v>11</v>
          </cell>
          <cell r="C133" t="str">
            <v>02</v>
          </cell>
          <cell r="D133" t="str">
            <v>311</v>
          </cell>
          <cell r="E133" t="str">
            <v>.31-49</v>
          </cell>
          <cell r="F133">
            <v>208833</v>
          </cell>
          <cell r="G133">
            <v>278665.76</v>
          </cell>
          <cell r="H133">
            <v>0</v>
          </cell>
        </row>
        <row r="134">
          <cell r="A134">
            <v>2008</v>
          </cell>
          <cell r="B134">
            <v>11</v>
          </cell>
          <cell r="C134" t="str">
            <v>02</v>
          </cell>
          <cell r="D134" t="str">
            <v>311</v>
          </cell>
          <cell r="E134" t="str">
            <v>.31RS</v>
          </cell>
          <cell r="F134">
            <v>0</v>
          </cell>
          <cell r="G134">
            <v>-132637.41</v>
          </cell>
          <cell r="H134">
            <v>0</v>
          </cell>
        </row>
        <row r="135">
          <cell r="A135">
            <v>2008</v>
          </cell>
          <cell r="B135">
            <v>11</v>
          </cell>
          <cell r="C135" t="str">
            <v>02</v>
          </cell>
          <cell r="D135" t="str">
            <v>311</v>
          </cell>
          <cell r="E135" t="str">
            <v>.32</v>
          </cell>
          <cell r="F135">
            <v>1677.2</v>
          </cell>
          <cell r="G135">
            <v>1428.67</v>
          </cell>
          <cell r="H135">
            <v>7</v>
          </cell>
        </row>
        <row r="136">
          <cell r="A136">
            <v>2008</v>
          </cell>
          <cell r="B136">
            <v>11</v>
          </cell>
          <cell r="C136" t="str">
            <v>03</v>
          </cell>
          <cell r="D136" t="str">
            <v>311</v>
          </cell>
          <cell r="E136" t="str">
            <v>.03</v>
          </cell>
          <cell r="F136">
            <v>490.5</v>
          </cell>
          <cell r="G136">
            <v>623.35</v>
          </cell>
          <cell r="H136">
            <v>7</v>
          </cell>
        </row>
        <row r="137">
          <cell r="A137">
            <v>2008</v>
          </cell>
          <cell r="B137">
            <v>11</v>
          </cell>
          <cell r="C137" t="str">
            <v>04</v>
          </cell>
          <cell r="D137" t="str">
            <v>321</v>
          </cell>
          <cell r="E137" t="str">
            <v>.01</v>
          </cell>
          <cell r="F137">
            <v>2453612.6</v>
          </cell>
          <cell r="G137">
            <v>2860721.04</v>
          </cell>
          <cell r="H137">
            <v>7072</v>
          </cell>
        </row>
        <row r="138">
          <cell r="A138">
            <v>2008</v>
          </cell>
          <cell r="B138">
            <v>11</v>
          </cell>
          <cell r="C138" t="str">
            <v>04</v>
          </cell>
          <cell r="D138" t="str">
            <v>321</v>
          </cell>
          <cell r="E138" t="str">
            <v>.12</v>
          </cell>
          <cell r="F138">
            <v>58900.1</v>
          </cell>
          <cell r="G138">
            <v>77663.929999999993</v>
          </cell>
          <cell r="H138">
            <v>80</v>
          </cell>
        </row>
        <row r="139">
          <cell r="A139">
            <v>2008</v>
          </cell>
          <cell r="B139">
            <v>11</v>
          </cell>
          <cell r="C139" t="str">
            <v>04</v>
          </cell>
          <cell r="D139" t="str">
            <v>321</v>
          </cell>
          <cell r="E139" t="str">
            <v>.13</v>
          </cell>
          <cell r="F139">
            <v>15893.2</v>
          </cell>
          <cell r="G139">
            <v>17153.38</v>
          </cell>
          <cell r="H139">
            <v>29</v>
          </cell>
        </row>
        <row r="140">
          <cell r="A140">
            <v>2008</v>
          </cell>
          <cell r="B140">
            <v>11</v>
          </cell>
          <cell r="C140" t="str">
            <v>04</v>
          </cell>
          <cell r="D140" t="str">
            <v>321</v>
          </cell>
          <cell r="E140" t="str">
            <v>.31</v>
          </cell>
          <cell r="F140">
            <v>91.6</v>
          </cell>
          <cell r="G140">
            <v>577.08000000000004</v>
          </cell>
          <cell r="H140">
            <v>4</v>
          </cell>
        </row>
        <row r="141">
          <cell r="A141">
            <v>2008</v>
          </cell>
          <cell r="B141">
            <v>11</v>
          </cell>
          <cell r="C141" t="str">
            <v>04</v>
          </cell>
          <cell r="D141" t="str">
            <v>321</v>
          </cell>
          <cell r="E141" t="str">
            <v>.31-49</v>
          </cell>
          <cell r="F141">
            <v>277</v>
          </cell>
          <cell r="G141">
            <v>571.26</v>
          </cell>
          <cell r="H141">
            <v>0</v>
          </cell>
        </row>
        <row r="142">
          <cell r="A142">
            <v>2008</v>
          </cell>
          <cell r="B142">
            <v>11</v>
          </cell>
          <cell r="C142" t="str">
            <v>04</v>
          </cell>
          <cell r="D142" t="str">
            <v>321</v>
          </cell>
          <cell r="E142" t="str">
            <v>.31RS</v>
          </cell>
          <cell r="F142">
            <v>0</v>
          </cell>
          <cell r="G142">
            <v>-534.83000000000004</v>
          </cell>
          <cell r="H142">
            <v>0</v>
          </cell>
        </row>
        <row r="143">
          <cell r="A143">
            <v>2008</v>
          </cell>
          <cell r="B143">
            <v>11</v>
          </cell>
          <cell r="C143" t="str">
            <v>04</v>
          </cell>
          <cell r="D143" t="str">
            <v>325</v>
          </cell>
          <cell r="E143" t="str">
            <v>.01</v>
          </cell>
          <cell r="F143">
            <v>210568.1</v>
          </cell>
          <cell r="G143">
            <v>232748.46</v>
          </cell>
          <cell r="H143">
            <v>126</v>
          </cell>
        </row>
        <row r="144">
          <cell r="A144">
            <v>2008</v>
          </cell>
          <cell r="B144">
            <v>11</v>
          </cell>
          <cell r="C144" t="str">
            <v>04</v>
          </cell>
          <cell r="D144" t="str">
            <v>325</v>
          </cell>
          <cell r="E144" t="str">
            <v>.02</v>
          </cell>
          <cell r="F144">
            <v>300090.7</v>
          </cell>
          <cell r="G144">
            <v>320955.23</v>
          </cell>
          <cell r="H144">
            <v>45</v>
          </cell>
        </row>
        <row r="145">
          <cell r="A145">
            <v>2008</v>
          </cell>
          <cell r="B145">
            <v>11</v>
          </cell>
          <cell r="C145" t="str">
            <v>04</v>
          </cell>
          <cell r="D145" t="str">
            <v>325</v>
          </cell>
          <cell r="E145" t="str">
            <v>.12</v>
          </cell>
          <cell r="F145">
            <v>2064.3000000000002</v>
          </cell>
          <cell r="G145">
            <v>2871.05</v>
          </cell>
          <cell r="H145">
            <v>1</v>
          </cell>
        </row>
        <row r="146">
          <cell r="A146">
            <v>2008</v>
          </cell>
          <cell r="B146">
            <v>11</v>
          </cell>
          <cell r="C146" t="str">
            <v>04</v>
          </cell>
          <cell r="D146" t="str">
            <v>325</v>
          </cell>
          <cell r="E146" t="str">
            <v>.13</v>
          </cell>
          <cell r="F146">
            <v>801.6</v>
          </cell>
          <cell r="G146">
            <v>892.83</v>
          </cell>
          <cell r="H146">
            <v>2</v>
          </cell>
        </row>
        <row r="147">
          <cell r="A147">
            <v>2008</v>
          </cell>
          <cell r="B147">
            <v>11</v>
          </cell>
          <cell r="C147" t="str">
            <v>04</v>
          </cell>
          <cell r="D147" t="str">
            <v>325</v>
          </cell>
          <cell r="E147" t="str">
            <v>.16</v>
          </cell>
          <cell r="F147">
            <v>260</v>
          </cell>
          <cell r="G147">
            <v>0</v>
          </cell>
          <cell r="H147">
            <v>0</v>
          </cell>
        </row>
        <row r="148">
          <cell r="A148">
            <v>2008</v>
          </cell>
          <cell r="B148">
            <v>11</v>
          </cell>
          <cell r="C148" t="str">
            <v>05</v>
          </cell>
          <cell r="D148" t="str">
            <v>315</v>
          </cell>
          <cell r="E148" t="str">
            <v>.01</v>
          </cell>
          <cell r="F148">
            <v>95677.9</v>
          </cell>
          <cell r="G148">
            <v>126227.4</v>
          </cell>
          <cell r="H148">
            <v>704</v>
          </cell>
        </row>
        <row r="149">
          <cell r="A149">
            <v>2008</v>
          </cell>
          <cell r="B149">
            <v>11</v>
          </cell>
          <cell r="C149" t="str">
            <v>05</v>
          </cell>
          <cell r="D149" t="str">
            <v>315</v>
          </cell>
          <cell r="E149" t="str">
            <v>.14</v>
          </cell>
          <cell r="F149">
            <v>1518.3</v>
          </cell>
          <cell r="G149">
            <v>1911.88</v>
          </cell>
          <cell r="H149">
            <v>15</v>
          </cell>
        </row>
        <row r="150">
          <cell r="A150">
            <v>2008</v>
          </cell>
          <cell r="B150">
            <v>11</v>
          </cell>
          <cell r="C150" t="str">
            <v>05</v>
          </cell>
          <cell r="D150" t="str">
            <v>315</v>
          </cell>
          <cell r="E150" t="str">
            <v>.15</v>
          </cell>
          <cell r="F150">
            <v>529.6</v>
          </cell>
          <cell r="G150">
            <v>620.9</v>
          </cell>
          <cell r="H150">
            <v>4</v>
          </cell>
        </row>
        <row r="151">
          <cell r="A151">
            <v>2008</v>
          </cell>
          <cell r="B151">
            <v>11</v>
          </cell>
          <cell r="C151" t="str">
            <v>06</v>
          </cell>
          <cell r="D151" t="str">
            <v>321</v>
          </cell>
          <cell r="F151">
            <v>6269379</v>
          </cell>
          <cell r="G151">
            <v>935902.12</v>
          </cell>
          <cell r="H151">
            <v>0</v>
          </cell>
        </row>
        <row r="152">
          <cell r="A152">
            <v>2008</v>
          </cell>
          <cell r="B152">
            <v>11</v>
          </cell>
          <cell r="C152" t="str">
            <v>06</v>
          </cell>
          <cell r="D152" t="str">
            <v>321</v>
          </cell>
          <cell r="E152" t="str">
            <v>.01</v>
          </cell>
          <cell r="F152">
            <v>4884941.2</v>
          </cell>
          <cell r="G152">
            <v>5801946.4100000001</v>
          </cell>
          <cell r="H152">
            <v>31214</v>
          </cell>
        </row>
        <row r="153">
          <cell r="A153">
            <v>2008</v>
          </cell>
          <cell r="B153">
            <v>11</v>
          </cell>
          <cell r="C153" t="str">
            <v>06</v>
          </cell>
          <cell r="D153" t="str">
            <v>321</v>
          </cell>
          <cell r="E153" t="str">
            <v>.14</v>
          </cell>
          <cell r="F153">
            <v>207646.6</v>
          </cell>
          <cell r="G153">
            <v>218626.09</v>
          </cell>
          <cell r="H153">
            <v>609</v>
          </cell>
        </row>
        <row r="154">
          <cell r="A154">
            <v>2008</v>
          </cell>
          <cell r="B154">
            <v>11</v>
          </cell>
          <cell r="C154" t="str">
            <v>06</v>
          </cell>
          <cell r="D154" t="str">
            <v>321</v>
          </cell>
          <cell r="E154" t="str">
            <v>.15</v>
          </cell>
          <cell r="F154">
            <v>61163.4</v>
          </cell>
          <cell r="G154">
            <v>60197.16</v>
          </cell>
          <cell r="H154">
            <v>192</v>
          </cell>
        </row>
        <row r="155">
          <cell r="A155">
            <v>2008</v>
          </cell>
          <cell r="B155">
            <v>11</v>
          </cell>
          <cell r="C155" t="str">
            <v>06</v>
          </cell>
          <cell r="D155" t="str">
            <v>321</v>
          </cell>
          <cell r="E155" t="str">
            <v>.16</v>
          </cell>
          <cell r="F155">
            <v>466</v>
          </cell>
          <cell r="G155">
            <v>568.49</v>
          </cell>
          <cell r="H155">
            <v>2</v>
          </cell>
        </row>
        <row r="156">
          <cell r="A156">
            <v>2008</v>
          </cell>
          <cell r="B156">
            <v>11</v>
          </cell>
          <cell r="C156" t="str">
            <v>06</v>
          </cell>
          <cell r="D156" t="str">
            <v>321</v>
          </cell>
          <cell r="E156" t="str">
            <v>.18</v>
          </cell>
          <cell r="F156">
            <v>7668.2</v>
          </cell>
          <cell r="G156">
            <v>13234.08</v>
          </cell>
          <cell r="H156">
            <v>20</v>
          </cell>
        </row>
        <row r="157">
          <cell r="A157">
            <v>2008</v>
          </cell>
          <cell r="B157">
            <v>11</v>
          </cell>
          <cell r="C157" t="str">
            <v>06</v>
          </cell>
          <cell r="D157" t="str">
            <v>321</v>
          </cell>
          <cell r="E157" t="str">
            <v>.18-49</v>
          </cell>
          <cell r="F157">
            <v>5333</v>
          </cell>
          <cell r="G157">
            <v>0</v>
          </cell>
          <cell r="H157">
            <v>0</v>
          </cell>
        </row>
        <row r="158">
          <cell r="A158">
            <v>2008</v>
          </cell>
          <cell r="B158">
            <v>11</v>
          </cell>
          <cell r="C158" t="str">
            <v>06</v>
          </cell>
          <cell r="D158" t="str">
            <v>321</v>
          </cell>
          <cell r="E158" t="str">
            <v>.31</v>
          </cell>
          <cell r="F158">
            <v>10538.1</v>
          </cell>
          <cell r="G158">
            <v>22175.71</v>
          </cell>
          <cell r="H158">
            <v>69</v>
          </cell>
        </row>
        <row r="159">
          <cell r="A159">
            <v>2008</v>
          </cell>
          <cell r="B159">
            <v>11</v>
          </cell>
          <cell r="C159" t="str">
            <v>06</v>
          </cell>
          <cell r="D159" t="str">
            <v>321</v>
          </cell>
          <cell r="E159" t="str">
            <v>.31-49</v>
          </cell>
          <cell r="F159">
            <v>4827</v>
          </cell>
          <cell r="G159">
            <v>8356.6</v>
          </cell>
          <cell r="H159">
            <v>0</v>
          </cell>
        </row>
        <row r="160">
          <cell r="A160">
            <v>2008</v>
          </cell>
          <cell r="B160">
            <v>11</v>
          </cell>
          <cell r="C160" t="str">
            <v>06</v>
          </cell>
          <cell r="D160" t="str">
            <v>321</v>
          </cell>
          <cell r="E160" t="str">
            <v>.31RS</v>
          </cell>
          <cell r="F160">
            <v>0</v>
          </cell>
          <cell r="G160">
            <v>-6820.59</v>
          </cell>
          <cell r="H160">
            <v>0</v>
          </cell>
        </row>
        <row r="161">
          <cell r="A161">
            <v>2008</v>
          </cell>
          <cell r="B161">
            <v>11</v>
          </cell>
          <cell r="C161" t="str">
            <v>06</v>
          </cell>
          <cell r="D161" t="str">
            <v>323</v>
          </cell>
          <cell r="E161" t="str">
            <v>.01</v>
          </cell>
          <cell r="F161">
            <v>1305.3</v>
          </cell>
          <cell r="G161">
            <v>2354.7800000000002</v>
          </cell>
          <cell r="H161">
            <v>4</v>
          </cell>
        </row>
        <row r="162">
          <cell r="A162">
            <v>2008</v>
          </cell>
          <cell r="B162">
            <v>11</v>
          </cell>
          <cell r="C162" t="str">
            <v>06</v>
          </cell>
          <cell r="D162" t="str">
            <v>325</v>
          </cell>
          <cell r="E162" t="str">
            <v>.01</v>
          </cell>
          <cell r="F162">
            <v>1482450.8</v>
          </cell>
          <cell r="G162">
            <v>1642451.1</v>
          </cell>
          <cell r="H162">
            <v>901</v>
          </cell>
        </row>
        <row r="163">
          <cell r="A163">
            <v>2008</v>
          </cell>
          <cell r="B163">
            <v>11</v>
          </cell>
          <cell r="C163" t="str">
            <v>06</v>
          </cell>
          <cell r="D163" t="str">
            <v>325</v>
          </cell>
          <cell r="E163" t="str">
            <v>.02</v>
          </cell>
          <cell r="F163">
            <v>1805000.4</v>
          </cell>
          <cell r="G163">
            <v>1941376.75</v>
          </cell>
          <cell r="H163">
            <v>363</v>
          </cell>
        </row>
        <row r="164">
          <cell r="A164">
            <v>2008</v>
          </cell>
          <cell r="B164">
            <v>11</v>
          </cell>
          <cell r="C164" t="str">
            <v>06</v>
          </cell>
          <cell r="D164" t="str">
            <v>325</v>
          </cell>
          <cell r="E164" t="str">
            <v>.03</v>
          </cell>
          <cell r="F164">
            <v>5805</v>
          </cell>
          <cell r="G164">
            <v>5992.5</v>
          </cell>
          <cell r="H164">
            <v>1</v>
          </cell>
        </row>
        <row r="165">
          <cell r="A165">
            <v>2008</v>
          </cell>
          <cell r="B165">
            <v>11</v>
          </cell>
          <cell r="C165" t="str">
            <v>06</v>
          </cell>
          <cell r="D165" t="str">
            <v>325</v>
          </cell>
          <cell r="E165" t="str">
            <v>.12</v>
          </cell>
          <cell r="F165">
            <v>30631.4</v>
          </cell>
          <cell r="G165">
            <v>35752.589999999997</v>
          </cell>
          <cell r="H165">
            <v>19</v>
          </cell>
        </row>
        <row r="166">
          <cell r="A166">
            <v>2008</v>
          </cell>
          <cell r="B166">
            <v>11</v>
          </cell>
          <cell r="C166" t="str">
            <v>06</v>
          </cell>
          <cell r="D166" t="str">
            <v>325</v>
          </cell>
          <cell r="E166" t="str">
            <v>.13</v>
          </cell>
          <cell r="F166">
            <v>9078.1</v>
          </cell>
          <cell r="G166">
            <v>7716.38</v>
          </cell>
          <cell r="H166">
            <v>6</v>
          </cell>
        </row>
        <row r="167">
          <cell r="A167">
            <v>2008</v>
          </cell>
          <cell r="B167">
            <v>11</v>
          </cell>
          <cell r="C167" t="str">
            <v>06</v>
          </cell>
          <cell r="D167" t="str">
            <v>325</v>
          </cell>
          <cell r="E167" t="str">
            <v>.16</v>
          </cell>
          <cell r="F167">
            <v>10084.6</v>
          </cell>
          <cell r="G167">
            <v>12835.76</v>
          </cell>
          <cell r="H167">
            <v>4</v>
          </cell>
        </row>
        <row r="168">
          <cell r="A168">
            <v>2008</v>
          </cell>
          <cell r="B168">
            <v>11</v>
          </cell>
          <cell r="C168" t="str">
            <v>06</v>
          </cell>
          <cell r="D168" t="str">
            <v>325</v>
          </cell>
          <cell r="E168" t="str">
            <v>.17</v>
          </cell>
          <cell r="F168">
            <v>6088.2</v>
          </cell>
          <cell r="G168">
            <v>8820.3799999999992</v>
          </cell>
          <cell r="H168">
            <v>2</v>
          </cell>
        </row>
        <row r="169">
          <cell r="A169">
            <v>2008</v>
          </cell>
          <cell r="B169">
            <v>11</v>
          </cell>
          <cell r="C169" t="str">
            <v>06</v>
          </cell>
          <cell r="D169" t="str">
            <v>325</v>
          </cell>
          <cell r="E169" t="str">
            <v>.26</v>
          </cell>
          <cell r="F169">
            <v>17517.400000000001</v>
          </cell>
          <cell r="G169">
            <v>22900.36</v>
          </cell>
          <cell r="H169">
            <v>18</v>
          </cell>
        </row>
        <row r="170">
          <cell r="A170">
            <v>2008</v>
          </cell>
          <cell r="B170">
            <v>11</v>
          </cell>
          <cell r="C170" t="str">
            <v>06</v>
          </cell>
          <cell r="D170" t="str">
            <v>325</v>
          </cell>
          <cell r="E170" t="str">
            <v>.28</v>
          </cell>
          <cell r="F170">
            <v>118624.2</v>
          </cell>
          <cell r="G170">
            <v>114960.52</v>
          </cell>
          <cell r="H170">
            <v>9</v>
          </cell>
        </row>
        <row r="171">
          <cell r="A171">
            <v>2008</v>
          </cell>
          <cell r="B171">
            <v>11</v>
          </cell>
          <cell r="C171" t="str">
            <v>06</v>
          </cell>
          <cell r="D171" t="str">
            <v>325</v>
          </cell>
          <cell r="E171" t="str">
            <v>.31</v>
          </cell>
          <cell r="F171">
            <v>2430.9</v>
          </cell>
          <cell r="G171">
            <v>2181.77</v>
          </cell>
          <cell r="H171">
            <v>1</v>
          </cell>
        </row>
        <row r="172">
          <cell r="A172">
            <v>2008</v>
          </cell>
          <cell r="B172">
            <v>11</v>
          </cell>
          <cell r="C172" t="str">
            <v>06</v>
          </cell>
          <cell r="D172" t="str">
            <v>325</v>
          </cell>
          <cell r="E172" t="str">
            <v>.31RS</v>
          </cell>
          <cell r="F172">
            <v>0</v>
          </cell>
          <cell r="G172">
            <v>1134.3499999999999</v>
          </cell>
          <cell r="H172">
            <v>0</v>
          </cell>
        </row>
        <row r="173">
          <cell r="A173">
            <v>2008</v>
          </cell>
          <cell r="B173">
            <v>11</v>
          </cell>
          <cell r="C173" t="str">
            <v>07</v>
          </cell>
          <cell r="D173" t="str">
            <v>315</v>
          </cell>
          <cell r="E173" t="str">
            <v>.01</v>
          </cell>
          <cell r="F173">
            <v>1040605.1</v>
          </cell>
          <cell r="G173">
            <v>1299649.6299999999</v>
          </cell>
          <cell r="H173">
            <v>5269</v>
          </cell>
        </row>
        <row r="174">
          <cell r="A174">
            <v>2008</v>
          </cell>
          <cell r="B174">
            <v>11</v>
          </cell>
          <cell r="C174" t="str">
            <v>07</v>
          </cell>
          <cell r="D174" t="str">
            <v>315</v>
          </cell>
          <cell r="E174" t="str">
            <v>.12</v>
          </cell>
          <cell r="F174">
            <v>58349.599999999999</v>
          </cell>
          <cell r="G174">
            <v>63405.120000000003</v>
          </cell>
          <cell r="H174">
            <v>316</v>
          </cell>
        </row>
        <row r="175">
          <cell r="A175">
            <v>2008</v>
          </cell>
          <cell r="B175">
            <v>11</v>
          </cell>
          <cell r="C175" t="str">
            <v>07</v>
          </cell>
          <cell r="D175" t="str">
            <v>315</v>
          </cell>
          <cell r="E175" t="str">
            <v>.13</v>
          </cell>
          <cell r="F175">
            <v>27153.5</v>
          </cell>
          <cell r="G175">
            <v>28011.97</v>
          </cell>
          <cell r="H175">
            <v>111</v>
          </cell>
        </row>
        <row r="176">
          <cell r="A176">
            <v>2008</v>
          </cell>
          <cell r="B176">
            <v>11</v>
          </cell>
          <cell r="C176" t="str">
            <v>07</v>
          </cell>
          <cell r="D176" t="str">
            <v>316</v>
          </cell>
          <cell r="E176" t="str">
            <v>.01</v>
          </cell>
          <cell r="F176">
            <v>20049</v>
          </cell>
          <cell r="G176">
            <v>24095.27</v>
          </cell>
          <cell r="H176">
            <v>3</v>
          </cell>
        </row>
        <row r="177">
          <cell r="A177">
            <v>2008</v>
          </cell>
          <cell r="B177">
            <v>11</v>
          </cell>
          <cell r="C177" t="str">
            <v>10</v>
          </cell>
          <cell r="D177" t="str">
            <v>321</v>
          </cell>
          <cell r="E177" t="str">
            <v>.01</v>
          </cell>
          <cell r="F177">
            <v>353919.5</v>
          </cell>
          <cell r="G177">
            <v>407089.39</v>
          </cell>
          <cell r="H177">
            <v>259</v>
          </cell>
        </row>
        <row r="178">
          <cell r="A178">
            <v>2008</v>
          </cell>
          <cell r="B178">
            <v>11</v>
          </cell>
          <cell r="C178" t="str">
            <v>10</v>
          </cell>
          <cell r="D178" t="str">
            <v>321</v>
          </cell>
          <cell r="E178" t="str">
            <v>.14</v>
          </cell>
          <cell r="F178">
            <v>7581.1</v>
          </cell>
          <cell r="G178">
            <v>9279.11</v>
          </cell>
          <cell r="H178">
            <v>2</v>
          </cell>
        </row>
        <row r="179">
          <cell r="A179">
            <v>2008</v>
          </cell>
          <cell r="B179">
            <v>11</v>
          </cell>
          <cell r="C179" t="str">
            <v>10</v>
          </cell>
          <cell r="D179" t="str">
            <v>321</v>
          </cell>
          <cell r="E179" t="str">
            <v>.15</v>
          </cell>
          <cell r="F179">
            <v>191.2</v>
          </cell>
          <cell r="G179">
            <v>173</v>
          </cell>
          <cell r="H179">
            <v>1</v>
          </cell>
        </row>
        <row r="180">
          <cell r="A180">
            <v>2008</v>
          </cell>
          <cell r="B180">
            <v>11</v>
          </cell>
          <cell r="C180" t="str">
            <v>10</v>
          </cell>
          <cell r="D180" t="str">
            <v>321</v>
          </cell>
          <cell r="E180" t="str">
            <v>.18</v>
          </cell>
          <cell r="F180">
            <v>1417</v>
          </cell>
          <cell r="G180">
            <v>669.91</v>
          </cell>
          <cell r="H180">
            <v>3</v>
          </cell>
        </row>
        <row r="181">
          <cell r="A181">
            <v>2008</v>
          </cell>
          <cell r="B181">
            <v>11</v>
          </cell>
          <cell r="C181" t="str">
            <v>10</v>
          </cell>
          <cell r="D181" t="str">
            <v>325</v>
          </cell>
          <cell r="E181" t="str">
            <v>.01</v>
          </cell>
          <cell r="F181">
            <v>110893.8</v>
          </cell>
          <cell r="G181">
            <v>121420.26</v>
          </cell>
          <cell r="H181">
            <v>33</v>
          </cell>
        </row>
        <row r="182">
          <cell r="A182">
            <v>2008</v>
          </cell>
          <cell r="B182">
            <v>11</v>
          </cell>
          <cell r="C182" t="str">
            <v>10</v>
          </cell>
          <cell r="D182" t="str">
            <v>325</v>
          </cell>
          <cell r="E182" t="str">
            <v>.02</v>
          </cell>
          <cell r="F182">
            <v>609601.5</v>
          </cell>
          <cell r="G182">
            <v>640534.59</v>
          </cell>
          <cell r="H182">
            <v>43</v>
          </cell>
        </row>
        <row r="183">
          <cell r="A183">
            <v>2008</v>
          </cell>
          <cell r="B183">
            <v>11</v>
          </cell>
          <cell r="C183" t="str">
            <v>10</v>
          </cell>
          <cell r="D183" t="str">
            <v>325</v>
          </cell>
          <cell r="E183" t="str">
            <v>.03</v>
          </cell>
          <cell r="F183">
            <v>0</v>
          </cell>
          <cell r="G183">
            <v>0</v>
          </cell>
          <cell r="H183">
            <v>1</v>
          </cell>
        </row>
        <row r="184">
          <cell r="A184">
            <v>2008</v>
          </cell>
          <cell r="B184">
            <v>11</v>
          </cell>
          <cell r="C184" t="str">
            <v>16</v>
          </cell>
          <cell r="D184" t="str">
            <v>317</v>
          </cell>
          <cell r="F184">
            <v>0</v>
          </cell>
          <cell r="G184">
            <v>-18.54</v>
          </cell>
          <cell r="H184">
            <v>0</v>
          </cell>
        </row>
        <row r="185">
          <cell r="A185">
            <v>2008</v>
          </cell>
          <cell r="B185">
            <v>11</v>
          </cell>
          <cell r="C185" t="str">
            <v>16</v>
          </cell>
          <cell r="D185" t="str">
            <v>317</v>
          </cell>
          <cell r="E185" t="str">
            <v>.01</v>
          </cell>
          <cell r="F185">
            <v>24604</v>
          </cell>
          <cell r="G185">
            <v>28080.799999999999</v>
          </cell>
          <cell r="H185">
            <v>6</v>
          </cell>
        </row>
        <row r="186">
          <cell r="A186">
            <v>2008</v>
          </cell>
          <cell r="B186">
            <v>11</v>
          </cell>
          <cell r="C186" t="str">
            <v>16</v>
          </cell>
          <cell r="D186" t="str">
            <v>317</v>
          </cell>
          <cell r="E186" t="str">
            <v>.12</v>
          </cell>
          <cell r="F186">
            <v>3803.1</v>
          </cell>
          <cell r="G186">
            <v>4691.24</v>
          </cell>
          <cell r="H186">
            <v>1</v>
          </cell>
        </row>
        <row r="187">
          <cell r="A187">
            <v>2008</v>
          </cell>
          <cell r="B187">
            <v>11</v>
          </cell>
          <cell r="C187" t="str">
            <v>19</v>
          </cell>
          <cell r="D187" t="str">
            <v>321</v>
          </cell>
          <cell r="E187" t="str">
            <v>.01</v>
          </cell>
          <cell r="F187">
            <v>703051.4</v>
          </cell>
          <cell r="G187">
            <v>817620.29</v>
          </cell>
          <cell r="H187">
            <v>1524</v>
          </cell>
        </row>
        <row r="188">
          <cell r="A188">
            <v>2008</v>
          </cell>
          <cell r="B188">
            <v>11</v>
          </cell>
          <cell r="C188" t="str">
            <v>19</v>
          </cell>
          <cell r="D188" t="str">
            <v>321</v>
          </cell>
          <cell r="E188" t="str">
            <v>.14</v>
          </cell>
          <cell r="F188">
            <v>12701</v>
          </cell>
          <cell r="G188">
            <v>12945.7</v>
          </cell>
          <cell r="H188">
            <v>24</v>
          </cell>
        </row>
        <row r="189">
          <cell r="A189">
            <v>2008</v>
          </cell>
          <cell r="B189">
            <v>11</v>
          </cell>
          <cell r="C189" t="str">
            <v>19</v>
          </cell>
          <cell r="D189" t="str">
            <v>321</v>
          </cell>
          <cell r="E189" t="str">
            <v>.15</v>
          </cell>
          <cell r="F189">
            <v>2535.8000000000002</v>
          </cell>
          <cell r="G189">
            <v>2537.25</v>
          </cell>
          <cell r="H189">
            <v>3</v>
          </cell>
        </row>
        <row r="190">
          <cell r="A190">
            <v>2008</v>
          </cell>
          <cell r="B190">
            <v>11</v>
          </cell>
          <cell r="C190" t="str">
            <v>19</v>
          </cell>
          <cell r="D190" t="str">
            <v>321</v>
          </cell>
          <cell r="E190" t="str">
            <v>.18</v>
          </cell>
          <cell r="F190">
            <v>4835.7</v>
          </cell>
          <cell r="G190">
            <v>4127.43</v>
          </cell>
          <cell r="H190">
            <v>4</v>
          </cell>
        </row>
        <row r="191">
          <cell r="A191">
            <v>2008</v>
          </cell>
          <cell r="B191">
            <v>11</v>
          </cell>
          <cell r="C191" t="str">
            <v>19</v>
          </cell>
          <cell r="D191" t="str">
            <v>321</v>
          </cell>
          <cell r="E191" t="str">
            <v>.31</v>
          </cell>
          <cell r="F191">
            <v>1170.2</v>
          </cell>
          <cell r="G191">
            <v>1783.38</v>
          </cell>
          <cell r="H191">
            <v>3</v>
          </cell>
        </row>
        <row r="192">
          <cell r="A192">
            <v>2008</v>
          </cell>
          <cell r="B192">
            <v>11</v>
          </cell>
          <cell r="C192" t="str">
            <v>19</v>
          </cell>
          <cell r="D192" t="str">
            <v>321</v>
          </cell>
          <cell r="E192" t="str">
            <v>.31-49</v>
          </cell>
          <cell r="F192">
            <v>199</v>
          </cell>
          <cell r="G192">
            <v>418.25</v>
          </cell>
          <cell r="H192">
            <v>0</v>
          </cell>
        </row>
        <row r="193">
          <cell r="A193">
            <v>2008</v>
          </cell>
          <cell r="B193">
            <v>11</v>
          </cell>
          <cell r="C193" t="str">
            <v>19</v>
          </cell>
          <cell r="D193" t="str">
            <v>321</v>
          </cell>
          <cell r="E193" t="str">
            <v>.31RS</v>
          </cell>
          <cell r="F193">
            <v>0</v>
          </cell>
          <cell r="G193">
            <v>-82.83</v>
          </cell>
          <cell r="H193">
            <v>0</v>
          </cell>
        </row>
        <row r="194">
          <cell r="A194">
            <v>2008</v>
          </cell>
          <cell r="B194">
            <v>11</v>
          </cell>
          <cell r="C194" t="str">
            <v>19</v>
          </cell>
          <cell r="D194" t="str">
            <v>325</v>
          </cell>
          <cell r="E194" t="str">
            <v>.01</v>
          </cell>
          <cell r="F194">
            <v>217195.6</v>
          </cell>
          <cell r="G194">
            <v>238693.02</v>
          </cell>
          <cell r="H194">
            <v>88</v>
          </cell>
        </row>
        <row r="195">
          <cell r="A195">
            <v>2008</v>
          </cell>
          <cell r="B195">
            <v>11</v>
          </cell>
          <cell r="C195" t="str">
            <v>19</v>
          </cell>
          <cell r="D195" t="str">
            <v>325</v>
          </cell>
          <cell r="E195" t="str">
            <v>.02</v>
          </cell>
          <cell r="F195">
            <v>1100750</v>
          </cell>
          <cell r="G195">
            <v>1176181.82</v>
          </cell>
          <cell r="H195">
            <v>142</v>
          </cell>
        </row>
        <row r="196">
          <cell r="A196">
            <v>2008</v>
          </cell>
          <cell r="B196">
            <v>11</v>
          </cell>
          <cell r="C196" t="str">
            <v>19</v>
          </cell>
          <cell r="D196" t="str">
            <v>325</v>
          </cell>
          <cell r="E196" t="str">
            <v>.26</v>
          </cell>
          <cell r="F196">
            <v>5152.8999999999996</v>
          </cell>
          <cell r="G196">
            <v>5441.29</v>
          </cell>
          <cell r="H196">
            <v>2</v>
          </cell>
        </row>
        <row r="197">
          <cell r="A197">
            <v>2008</v>
          </cell>
          <cell r="B197">
            <v>11</v>
          </cell>
          <cell r="C197" t="str">
            <v>19</v>
          </cell>
          <cell r="D197" t="str">
            <v>325</v>
          </cell>
          <cell r="E197" t="str">
            <v>.28</v>
          </cell>
          <cell r="F197">
            <v>79052</v>
          </cell>
          <cell r="G197">
            <v>63085.73</v>
          </cell>
          <cell r="H197">
            <v>3</v>
          </cell>
        </row>
        <row r="198">
          <cell r="A198">
            <v>2008</v>
          </cell>
          <cell r="B198">
            <v>11</v>
          </cell>
          <cell r="C198" t="str">
            <v>37</v>
          </cell>
          <cell r="D198" t="str">
            <v>315</v>
          </cell>
          <cell r="E198" t="str">
            <v>.04</v>
          </cell>
          <cell r="F198">
            <v>20600.900000000001</v>
          </cell>
          <cell r="G198">
            <v>8882.9699999999993</v>
          </cell>
          <cell r="H198">
            <v>120</v>
          </cell>
        </row>
        <row r="199">
          <cell r="A199">
            <v>2008</v>
          </cell>
          <cell r="B199">
            <v>11</v>
          </cell>
          <cell r="C199" t="str">
            <v>37</v>
          </cell>
          <cell r="D199" t="str">
            <v>321</v>
          </cell>
          <cell r="E199" t="str">
            <v>.04</v>
          </cell>
          <cell r="F199">
            <v>745577.7</v>
          </cell>
          <cell r="G199">
            <v>231185.15</v>
          </cell>
          <cell r="H199">
            <v>1585</v>
          </cell>
        </row>
        <row r="200">
          <cell r="A200">
            <v>2008</v>
          </cell>
          <cell r="B200">
            <v>11</v>
          </cell>
          <cell r="C200" t="str">
            <v>37</v>
          </cell>
          <cell r="D200" t="str">
            <v>325</v>
          </cell>
          <cell r="E200" t="str">
            <v>.04</v>
          </cell>
          <cell r="F200">
            <v>161535.79999999999</v>
          </cell>
          <cell r="G200">
            <v>40340.9</v>
          </cell>
          <cell r="H200">
            <v>94</v>
          </cell>
        </row>
        <row r="201">
          <cell r="A201">
            <v>2008</v>
          </cell>
          <cell r="B201">
            <v>11</v>
          </cell>
          <cell r="C201" t="str">
            <v>37</v>
          </cell>
          <cell r="D201" t="str">
            <v>325</v>
          </cell>
          <cell r="E201" t="str">
            <v>.08</v>
          </cell>
          <cell r="F201">
            <v>144385.29999999999</v>
          </cell>
          <cell r="G201">
            <v>30405.67</v>
          </cell>
          <cell r="H201">
            <v>26</v>
          </cell>
        </row>
        <row r="202">
          <cell r="A202">
            <v>2008</v>
          </cell>
          <cell r="B202">
            <v>11</v>
          </cell>
          <cell r="C202" t="str">
            <v>38</v>
          </cell>
          <cell r="D202" t="str">
            <v>321</v>
          </cell>
          <cell r="E202" t="str">
            <v>.04</v>
          </cell>
          <cell r="F202">
            <v>105496.2</v>
          </cell>
          <cell r="G202">
            <v>31512.05</v>
          </cell>
          <cell r="H202">
            <v>73</v>
          </cell>
        </row>
        <row r="203">
          <cell r="A203">
            <v>2008</v>
          </cell>
          <cell r="B203">
            <v>11</v>
          </cell>
          <cell r="C203" t="str">
            <v>38</v>
          </cell>
          <cell r="D203" t="str">
            <v>325</v>
          </cell>
          <cell r="E203" t="str">
            <v>.04</v>
          </cell>
          <cell r="F203">
            <v>50311.7</v>
          </cell>
          <cell r="G203">
            <v>13183.85</v>
          </cell>
          <cell r="H203">
            <v>21</v>
          </cell>
        </row>
        <row r="204">
          <cell r="A204">
            <v>2008</v>
          </cell>
          <cell r="B204">
            <v>11</v>
          </cell>
          <cell r="C204" t="str">
            <v>38</v>
          </cell>
          <cell r="D204" t="str">
            <v>325</v>
          </cell>
          <cell r="E204" t="str">
            <v>.08</v>
          </cell>
          <cell r="F204">
            <v>415753.2</v>
          </cell>
          <cell r="G204">
            <v>86251.74</v>
          </cell>
          <cell r="H204">
            <v>36</v>
          </cell>
        </row>
        <row r="205">
          <cell r="A205">
            <v>2008</v>
          </cell>
          <cell r="B205">
            <v>11</v>
          </cell>
          <cell r="C205" t="str">
            <v>41</v>
          </cell>
          <cell r="D205" t="str">
            <v>311</v>
          </cell>
          <cell r="F205">
            <v>3350557</v>
          </cell>
          <cell r="G205">
            <v>724999.94</v>
          </cell>
          <cell r="H205">
            <v>0</v>
          </cell>
        </row>
        <row r="206">
          <cell r="A206">
            <v>2008</v>
          </cell>
          <cell r="B206">
            <v>11</v>
          </cell>
          <cell r="C206" t="str">
            <v>41</v>
          </cell>
          <cell r="D206" t="str">
            <v>311</v>
          </cell>
          <cell r="E206" t="str">
            <v>.05</v>
          </cell>
          <cell r="F206">
            <v>5280370.3</v>
          </cell>
          <cell r="G206">
            <v>2199603.29</v>
          </cell>
          <cell r="H206">
            <v>84971</v>
          </cell>
        </row>
        <row r="207">
          <cell r="A207">
            <v>2008</v>
          </cell>
          <cell r="B207">
            <v>11</v>
          </cell>
          <cell r="C207" t="str">
            <v>41</v>
          </cell>
          <cell r="D207" t="str">
            <v>311</v>
          </cell>
          <cell r="E207" t="str">
            <v>.07</v>
          </cell>
          <cell r="F207">
            <v>36286.699999999997</v>
          </cell>
          <cell r="G207">
            <v>17631.59</v>
          </cell>
          <cell r="H207">
            <v>66</v>
          </cell>
        </row>
        <row r="208">
          <cell r="A208">
            <v>2008</v>
          </cell>
          <cell r="B208">
            <v>11</v>
          </cell>
          <cell r="C208" t="str">
            <v>41</v>
          </cell>
          <cell r="D208" t="str">
            <v>311</v>
          </cell>
          <cell r="E208" t="str">
            <v>.08</v>
          </cell>
          <cell r="F208">
            <v>155.19999999999999</v>
          </cell>
          <cell r="G208">
            <v>58.52</v>
          </cell>
          <cell r="H208">
            <v>2</v>
          </cell>
        </row>
        <row r="209">
          <cell r="A209">
            <v>2008</v>
          </cell>
          <cell r="B209">
            <v>11</v>
          </cell>
          <cell r="C209" t="str">
            <v>41</v>
          </cell>
          <cell r="D209" t="str">
            <v>311</v>
          </cell>
          <cell r="E209" t="str">
            <v>.50</v>
          </cell>
          <cell r="F209">
            <v>1139.3</v>
          </cell>
          <cell r="G209">
            <v>448.87</v>
          </cell>
          <cell r="H209">
            <v>21</v>
          </cell>
        </row>
        <row r="210">
          <cell r="A210">
            <v>2008</v>
          </cell>
          <cell r="B210">
            <v>11</v>
          </cell>
          <cell r="C210" t="str">
            <v>41</v>
          </cell>
          <cell r="D210" t="str">
            <v>315</v>
          </cell>
          <cell r="E210" t="str">
            <v>.04</v>
          </cell>
          <cell r="F210">
            <v>406753</v>
          </cell>
          <cell r="G210">
            <v>160532.26999999999</v>
          </cell>
          <cell r="H210">
            <v>1488</v>
          </cell>
        </row>
        <row r="211">
          <cell r="A211">
            <v>2008</v>
          </cell>
          <cell r="B211">
            <v>11</v>
          </cell>
          <cell r="C211" t="str">
            <v>41</v>
          </cell>
          <cell r="D211" t="str">
            <v>316</v>
          </cell>
          <cell r="E211" t="str">
            <v>.04</v>
          </cell>
          <cell r="F211">
            <v>63940.2</v>
          </cell>
          <cell r="G211">
            <v>22405.759999999998</v>
          </cell>
          <cell r="H211">
            <v>5</v>
          </cell>
        </row>
        <row r="212">
          <cell r="A212">
            <v>2008</v>
          </cell>
          <cell r="B212">
            <v>11</v>
          </cell>
          <cell r="C212" t="str">
            <v>42</v>
          </cell>
          <cell r="D212" t="str">
            <v>317</v>
          </cell>
          <cell r="E212" t="str">
            <v>.04</v>
          </cell>
          <cell r="F212">
            <v>32298</v>
          </cell>
          <cell r="G212">
            <v>9691.69</v>
          </cell>
          <cell r="H212">
            <v>9</v>
          </cell>
        </row>
        <row r="213">
          <cell r="A213">
            <v>2008</v>
          </cell>
          <cell r="B213">
            <v>11</v>
          </cell>
          <cell r="C213" t="str">
            <v>43</v>
          </cell>
          <cell r="D213" t="str">
            <v>311</v>
          </cell>
          <cell r="E213" t="str">
            <v>.04</v>
          </cell>
          <cell r="F213">
            <v>74832.800000000003</v>
          </cell>
          <cell r="G213">
            <v>40020.129999999997</v>
          </cell>
          <cell r="H213">
            <v>2406</v>
          </cell>
        </row>
        <row r="214">
          <cell r="A214">
            <v>2008</v>
          </cell>
          <cell r="B214">
            <v>11</v>
          </cell>
          <cell r="C214" t="str">
            <v>43</v>
          </cell>
          <cell r="D214" t="str">
            <v>311</v>
          </cell>
          <cell r="E214" t="str">
            <v>.06</v>
          </cell>
          <cell r="F214">
            <v>336.2</v>
          </cell>
          <cell r="G214">
            <v>271.69</v>
          </cell>
          <cell r="H214">
            <v>7</v>
          </cell>
        </row>
        <row r="215">
          <cell r="A215">
            <v>2008</v>
          </cell>
          <cell r="B215">
            <v>11</v>
          </cell>
          <cell r="C215" t="str">
            <v>43</v>
          </cell>
          <cell r="D215" t="str">
            <v>311</v>
          </cell>
          <cell r="E215" t="str">
            <v>.40</v>
          </cell>
          <cell r="F215">
            <v>-16</v>
          </cell>
          <cell r="G215">
            <v>3.81</v>
          </cell>
          <cell r="H215">
            <v>0</v>
          </cell>
        </row>
        <row r="216">
          <cell r="A216">
            <v>2008</v>
          </cell>
          <cell r="B216">
            <v>11</v>
          </cell>
          <cell r="C216" t="str">
            <v>47</v>
          </cell>
          <cell r="D216" t="str">
            <v>321</v>
          </cell>
          <cell r="E216" t="str">
            <v>.05</v>
          </cell>
          <cell r="F216">
            <v>2310243.2999999998</v>
          </cell>
          <cell r="G216">
            <v>736667.77</v>
          </cell>
          <cell r="H216">
            <v>10030</v>
          </cell>
        </row>
        <row r="217">
          <cell r="A217">
            <v>2008</v>
          </cell>
          <cell r="B217">
            <v>11</v>
          </cell>
          <cell r="C217" t="str">
            <v>47</v>
          </cell>
          <cell r="D217" t="str">
            <v>321</v>
          </cell>
          <cell r="E217" t="str">
            <v>.50</v>
          </cell>
          <cell r="F217">
            <v>51.6</v>
          </cell>
          <cell r="G217">
            <v>28.01</v>
          </cell>
          <cell r="H217">
            <v>2</v>
          </cell>
        </row>
        <row r="218">
          <cell r="A218">
            <v>2008</v>
          </cell>
          <cell r="B218">
            <v>11</v>
          </cell>
          <cell r="C218" t="str">
            <v>47</v>
          </cell>
          <cell r="D218" t="str">
            <v>325</v>
          </cell>
          <cell r="F218">
            <v>3640012</v>
          </cell>
          <cell r="G218">
            <v>485098.63</v>
          </cell>
          <cell r="H218">
            <v>0</v>
          </cell>
        </row>
        <row r="219">
          <cell r="A219">
            <v>2008</v>
          </cell>
          <cell r="B219">
            <v>11</v>
          </cell>
          <cell r="C219" t="str">
            <v>47</v>
          </cell>
          <cell r="D219" t="str">
            <v>325</v>
          </cell>
          <cell r="E219" t="str">
            <v>.05</v>
          </cell>
          <cell r="F219">
            <v>1522175.2</v>
          </cell>
          <cell r="G219">
            <v>380151.13</v>
          </cell>
          <cell r="H219">
            <v>881</v>
          </cell>
        </row>
        <row r="220">
          <cell r="A220">
            <v>2008</v>
          </cell>
          <cell r="B220">
            <v>11</v>
          </cell>
          <cell r="C220" t="str">
            <v>47</v>
          </cell>
          <cell r="D220" t="str">
            <v>325</v>
          </cell>
          <cell r="E220" t="str">
            <v>.09</v>
          </cell>
          <cell r="F220">
            <v>2698773.6</v>
          </cell>
          <cell r="G220">
            <v>588323.81000000006</v>
          </cell>
          <cell r="H220">
            <v>420</v>
          </cell>
        </row>
        <row r="221">
          <cell r="A221">
            <v>2008</v>
          </cell>
          <cell r="B221">
            <v>11</v>
          </cell>
          <cell r="C221" t="str">
            <v>48</v>
          </cell>
          <cell r="D221" t="str">
            <v>321</v>
          </cell>
          <cell r="E221" t="str">
            <v>.05</v>
          </cell>
          <cell r="F221">
            <v>305541.59999999998</v>
          </cell>
          <cell r="G221">
            <v>94560.31</v>
          </cell>
          <cell r="H221">
            <v>545</v>
          </cell>
        </row>
        <row r="222">
          <cell r="A222">
            <v>2008</v>
          </cell>
          <cell r="B222">
            <v>11</v>
          </cell>
          <cell r="C222" t="str">
            <v>48</v>
          </cell>
          <cell r="D222" t="str">
            <v>325</v>
          </cell>
          <cell r="F222">
            <v>343390</v>
          </cell>
          <cell r="G222">
            <v>45671.61</v>
          </cell>
          <cell r="H222">
            <v>0</v>
          </cell>
        </row>
        <row r="223">
          <cell r="A223">
            <v>2008</v>
          </cell>
          <cell r="B223">
            <v>11</v>
          </cell>
          <cell r="C223" t="str">
            <v>48</v>
          </cell>
          <cell r="D223" t="str">
            <v>325</v>
          </cell>
          <cell r="E223" t="str">
            <v>.05</v>
          </cell>
          <cell r="F223">
            <v>177700.1</v>
          </cell>
          <cell r="G223">
            <v>44860.42</v>
          </cell>
          <cell r="H223">
            <v>80</v>
          </cell>
        </row>
        <row r="224">
          <cell r="A224">
            <v>2008</v>
          </cell>
          <cell r="B224">
            <v>11</v>
          </cell>
          <cell r="C224" t="str">
            <v>48</v>
          </cell>
          <cell r="D224" t="str">
            <v>325</v>
          </cell>
          <cell r="E224" t="str">
            <v>.09</v>
          </cell>
          <cell r="F224">
            <v>1387329.4</v>
          </cell>
          <cell r="G224">
            <v>299201.75</v>
          </cell>
          <cell r="H224">
            <v>155</v>
          </cell>
        </row>
        <row r="225">
          <cell r="A225">
            <v>2008</v>
          </cell>
          <cell r="B225">
            <v>12</v>
          </cell>
          <cell r="C225" t="str">
            <v>01</v>
          </cell>
          <cell r="D225" t="str">
            <v>311</v>
          </cell>
          <cell r="E225" t="str">
            <v>.01</v>
          </cell>
          <cell r="F225">
            <v>1276248</v>
          </cell>
          <cell r="G225">
            <v>1691192.59</v>
          </cell>
          <cell r="H225">
            <v>19245</v>
          </cell>
        </row>
        <row r="226">
          <cell r="A226">
            <v>2008</v>
          </cell>
          <cell r="B226">
            <v>12</v>
          </cell>
          <cell r="C226" t="str">
            <v>01</v>
          </cell>
          <cell r="D226" t="str">
            <v>311</v>
          </cell>
          <cell r="E226" t="str">
            <v>.02</v>
          </cell>
          <cell r="F226">
            <v>14493.7</v>
          </cell>
          <cell r="G226">
            <v>19403.77</v>
          </cell>
          <cell r="H226">
            <v>48</v>
          </cell>
        </row>
        <row r="227">
          <cell r="A227">
            <v>2008</v>
          </cell>
          <cell r="B227">
            <v>12</v>
          </cell>
          <cell r="C227" t="str">
            <v>01</v>
          </cell>
          <cell r="D227" t="str">
            <v>311</v>
          </cell>
          <cell r="E227" t="str">
            <v>.12</v>
          </cell>
          <cell r="F227">
            <v>53992.3</v>
          </cell>
          <cell r="G227">
            <v>73634.880000000005</v>
          </cell>
          <cell r="H227">
            <v>702</v>
          </cell>
        </row>
        <row r="228">
          <cell r="A228">
            <v>2008</v>
          </cell>
          <cell r="B228">
            <v>12</v>
          </cell>
          <cell r="C228" t="str">
            <v>01</v>
          </cell>
          <cell r="D228" t="str">
            <v>311</v>
          </cell>
          <cell r="E228" t="str">
            <v>.22</v>
          </cell>
          <cell r="F228">
            <v>303.8</v>
          </cell>
          <cell r="G228">
            <v>392.57</v>
          </cell>
          <cell r="H228">
            <v>2</v>
          </cell>
        </row>
        <row r="229">
          <cell r="A229">
            <v>2008</v>
          </cell>
          <cell r="B229">
            <v>12</v>
          </cell>
          <cell r="C229" t="str">
            <v>01</v>
          </cell>
          <cell r="D229" t="str">
            <v>311</v>
          </cell>
          <cell r="E229" t="str">
            <v>.23</v>
          </cell>
          <cell r="F229">
            <v>8163.7</v>
          </cell>
          <cell r="G229">
            <v>10992.7</v>
          </cell>
          <cell r="H229">
            <v>92</v>
          </cell>
        </row>
        <row r="230">
          <cell r="A230">
            <v>2008</v>
          </cell>
          <cell r="B230">
            <v>12</v>
          </cell>
          <cell r="C230" t="str">
            <v>01</v>
          </cell>
          <cell r="D230" t="str">
            <v>311</v>
          </cell>
          <cell r="E230" t="str">
            <v>.31</v>
          </cell>
          <cell r="F230">
            <v>10168.6</v>
          </cell>
          <cell r="G230">
            <v>10050.290000000001</v>
          </cell>
          <cell r="H230">
            <v>97</v>
          </cell>
        </row>
        <row r="231">
          <cell r="A231">
            <v>2008</v>
          </cell>
          <cell r="B231">
            <v>12</v>
          </cell>
          <cell r="C231" t="str">
            <v>01</v>
          </cell>
          <cell r="D231" t="str">
            <v>311</v>
          </cell>
          <cell r="E231" t="str">
            <v>.31RS</v>
          </cell>
          <cell r="F231">
            <v>0</v>
          </cell>
          <cell r="G231">
            <v>5354.56</v>
          </cell>
          <cell r="H231">
            <v>0</v>
          </cell>
        </row>
        <row r="232">
          <cell r="A232">
            <v>2008</v>
          </cell>
          <cell r="B232">
            <v>12</v>
          </cell>
          <cell r="C232" t="str">
            <v>01</v>
          </cell>
          <cell r="D232" t="str">
            <v>311</v>
          </cell>
          <cell r="E232" t="str">
            <v>.32</v>
          </cell>
          <cell r="F232">
            <v>299.60000000000002</v>
          </cell>
          <cell r="G232">
            <v>276.14</v>
          </cell>
          <cell r="H232">
            <v>2</v>
          </cell>
        </row>
        <row r="233">
          <cell r="A233">
            <v>2008</v>
          </cell>
          <cell r="B233">
            <v>12</v>
          </cell>
          <cell r="C233" t="str">
            <v>02</v>
          </cell>
          <cell r="D233" t="str">
            <v>311</v>
          </cell>
          <cell r="F233">
            <v>11926400</v>
          </cell>
          <cell r="G233">
            <v>2946593.68</v>
          </cell>
          <cell r="H233">
            <v>0</v>
          </cell>
        </row>
        <row r="234">
          <cell r="A234">
            <v>2008</v>
          </cell>
          <cell r="B234">
            <v>12</v>
          </cell>
          <cell r="C234" t="str">
            <v>02</v>
          </cell>
          <cell r="D234" t="str">
            <v>311</v>
          </cell>
          <cell r="E234" t="str">
            <v>.01</v>
          </cell>
          <cell r="F234">
            <v>71423432.799999982</v>
          </cell>
          <cell r="G234">
            <v>90360578.520000011</v>
          </cell>
          <cell r="H234">
            <v>496820</v>
          </cell>
        </row>
        <row r="235">
          <cell r="A235">
            <v>2008</v>
          </cell>
          <cell r="B235">
            <v>12</v>
          </cell>
          <cell r="C235" t="str">
            <v>02</v>
          </cell>
          <cell r="D235" t="str">
            <v>311</v>
          </cell>
          <cell r="E235" t="str">
            <v>.02</v>
          </cell>
          <cell r="F235">
            <v>143753.4</v>
          </cell>
          <cell r="G235">
            <v>193985.47</v>
          </cell>
          <cell r="H235">
            <v>475</v>
          </cell>
        </row>
        <row r="236">
          <cell r="A236">
            <v>2008</v>
          </cell>
          <cell r="B236">
            <v>12</v>
          </cell>
          <cell r="C236" t="str">
            <v>02</v>
          </cell>
          <cell r="D236" t="str">
            <v>311</v>
          </cell>
          <cell r="E236" t="str">
            <v>.14</v>
          </cell>
          <cell r="F236">
            <v>6326684.2000000002</v>
          </cell>
          <cell r="G236">
            <v>8226483.8100000005</v>
          </cell>
          <cell r="H236">
            <v>34914</v>
          </cell>
        </row>
        <row r="237">
          <cell r="A237">
            <v>2008</v>
          </cell>
          <cell r="B237">
            <v>12</v>
          </cell>
          <cell r="C237" t="str">
            <v>02</v>
          </cell>
          <cell r="D237" t="str">
            <v>311</v>
          </cell>
          <cell r="E237" t="str">
            <v>.18</v>
          </cell>
          <cell r="F237">
            <v>-6627.2</v>
          </cell>
          <cell r="G237">
            <v>717.21999999999935</v>
          </cell>
          <cell r="H237">
            <v>23</v>
          </cell>
        </row>
        <row r="238">
          <cell r="A238">
            <v>2008</v>
          </cell>
          <cell r="B238">
            <v>12</v>
          </cell>
          <cell r="C238" t="str">
            <v>02</v>
          </cell>
          <cell r="D238" t="str">
            <v>311</v>
          </cell>
          <cell r="E238" t="str">
            <v>.22</v>
          </cell>
          <cell r="F238">
            <v>2518.8000000000002</v>
          </cell>
          <cell r="G238">
            <v>3320.48</v>
          </cell>
          <cell r="H238">
            <v>13</v>
          </cell>
        </row>
        <row r="239">
          <cell r="A239">
            <v>2008</v>
          </cell>
          <cell r="B239">
            <v>12</v>
          </cell>
          <cell r="C239" t="str">
            <v>02</v>
          </cell>
          <cell r="D239" t="str">
            <v>311</v>
          </cell>
          <cell r="E239" t="str">
            <v>.23</v>
          </cell>
          <cell r="F239">
            <v>1510384.9</v>
          </cell>
          <cell r="G239">
            <v>1928149.89</v>
          </cell>
          <cell r="H239">
            <v>7686</v>
          </cell>
        </row>
        <row r="240">
          <cell r="A240">
            <v>2008</v>
          </cell>
          <cell r="B240">
            <v>12</v>
          </cell>
          <cell r="C240" t="str">
            <v>02</v>
          </cell>
          <cell r="D240" t="str">
            <v>311</v>
          </cell>
          <cell r="E240" t="str">
            <v>.25</v>
          </cell>
          <cell r="F240">
            <v>238.6</v>
          </cell>
          <cell r="G240">
            <v>316.99</v>
          </cell>
          <cell r="H240">
            <v>2</v>
          </cell>
        </row>
        <row r="241">
          <cell r="A241">
            <v>2008</v>
          </cell>
          <cell r="B241">
            <v>12</v>
          </cell>
          <cell r="C241" t="str">
            <v>02</v>
          </cell>
          <cell r="D241" t="str">
            <v>311</v>
          </cell>
          <cell r="E241" t="str">
            <v>.31</v>
          </cell>
          <cell r="F241">
            <v>1008934.9</v>
          </cell>
          <cell r="G241">
            <v>940107.25</v>
          </cell>
          <cell r="H241">
            <v>6250</v>
          </cell>
        </row>
        <row r="242">
          <cell r="A242">
            <v>2008</v>
          </cell>
          <cell r="B242">
            <v>12</v>
          </cell>
          <cell r="C242" t="str">
            <v>02</v>
          </cell>
          <cell r="D242" t="str">
            <v>311</v>
          </cell>
          <cell r="E242" t="str">
            <v>.31-49</v>
          </cell>
          <cell r="F242">
            <v>92228</v>
          </cell>
          <cell r="G242">
            <v>185999.2</v>
          </cell>
          <cell r="H242">
            <v>0</v>
          </cell>
        </row>
        <row r="243">
          <cell r="A243">
            <v>2008</v>
          </cell>
          <cell r="B243">
            <v>12</v>
          </cell>
          <cell r="C243" t="str">
            <v>02</v>
          </cell>
          <cell r="D243" t="str">
            <v>311</v>
          </cell>
          <cell r="E243" t="str">
            <v>.31RS</v>
          </cell>
          <cell r="F243">
            <v>0</v>
          </cell>
          <cell r="G243">
            <v>543322.54</v>
          </cell>
          <cell r="H243">
            <v>0</v>
          </cell>
        </row>
        <row r="244">
          <cell r="A244">
            <v>2008</v>
          </cell>
          <cell r="B244">
            <v>12</v>
          </cell>
          <cell r="C244" t="str">
            <v>02</v>
          </cell>
          <cell r="D244" t="str">
            <v>311</v>
          </cell>
          <cell r="E244" t="str">
            <v>.32</v>
          </cell>
          <cell r="F244">
            <v>1296.7</v>
          </cell>
          <cell r="G244">
            <v>1414.65</v>
          </cell>
          <cell r="H244">
            <v>8</v>
          </cell>
        </row>
        <row r="245">
          <cell r="A245">
            <v>2008</v>
          </cell>
          <cell r="B245">
            <v>12</v>
          </cell>
          <cell r="C245" t="str">
            <v>03</v>
          </cell>
          <cell r="D245" t="str">
            <v>311</v>
          </cell>
          <cell r="E245" t="str">
            <v>.03</v>
          </cell>
          <cell r="F245">
            <v>1173.0999999999999</v>
          </cell>
          <cell r="G245">
            <v>1499.99</v>
          </cell>
          <cell r="H245">
            <v>7</v>
          </cell>
        </row>
        <row r="246">
          <cell r="A246">
            <v>2008</v>
          </cell>
          <cell r="B246">
            <v>12</v>
          </cell>
          <cell r="C246" t="str">
            <v>04</v>
          </cell>
          <cell r="D246" t="str">
            <v>321</v>
          </cell>
          <cell r="E246" t="str">
            <v>.01</v>
          </cell>
          <cell r="F246">
            <v>3772223.3</v>
          </cell>
          <cell r="G246">
            <v>4510214.01</v>
          </cell>
          <cell r="H246">
            <v>7197</v>
          </cell>
        </row>
        <row r="247">
          <cell r="A247">
            <v>2008</v>
          </cell>
          <cell r="B247">
            <v>12</v>
          </cell>
          <cell r="C247" t="str">
            <v>04</v>
          </cell>
          <cell r="D247" t="str">
            <v>321</v>
          </cell>
          <cell r="E247" t="str">
            <v>.12</v>
          </cell>
          <cell r="F247">
            <v>55036.800000000003</v>
          </cell>
          <cell r="G247">
            <v>66106.37</v>
          </cell>
          <cell r="H247">
            <v>79</v>
          </cell>
        </row>
        <row r="248">
          <cell r="A248">
            <v>2008</v>
          </cell>
          <cell r="B248">
            <v>12</v>
          </cell>
          <cell r="C248" t="str">
            <v>04</v>
          </cell>
          <cell r="D248" t="str">
            <v>321</v>
          </cell>
          <cell r="E248" t="str">
            <v>.13</v>
          </cell>
          <cell r="F248">
            <v>17220.400000000001</v>
          </cell>
          <cell r="G248">
            <v>19872.59</v>
          </cell>
          <cell r="H248">
            <v>29</v>
          </cell>
        </row>
        <row r="249">
          <cell r="A249">
            <v>2008</v>
          </cell>
          <cell r="B249">
            <v>12</v>
          </cell>
          <cell r="C249" t="str">
            <v>04</v>
          </cell>
          <cell r="D249" t="str">
            <v>321</v>
          </cell>
          <cell r="E249" t="str">
            <v>.18</v>
          </cell>
          <cell r="F249">
            <v>0</v>
          </cell>
          <cell r="G249">
            <v>0</v>
          </cell>
          <cell r="H249">
            <v>1</v>
          </cell>
        </row>
        <row r="250">
          <cell r="A250">
            <v>2008</v>
          </cell>
          <cell r="B250">
            <v>12</v>
          </cell>
          <cell r="C250" t="str">
            <v>04</v>
          </cell>
          <cell r="D250" t="str">
            <v>321</v>
          </cell>
          <cell r="E250" t="str">
            <v>.31</v>
          </cell>
          <cell r="F250">
            <v>603.20000000000005</v>
          </cell>
          <cell r="G250">
            <v>1135.9000000000001</v>
          </cell>
          <cell r="H250">
            <v>5</v>
          </cell>
        </row>
        <row r="251">
          <cell r="A251">
            <v>2008</v>
          </cell>
          <cell r="B251">
            <v>12</v>
          </cell>
          <cell r="C251" t="str">
            <v>04</v>
          </cell>
          <cell r="D251" t="str">
            <v>321</v>
          </cell>
          <cell r="E251" t="str">
            <v>.31-49</v>
          </cell>
          <cell r="F251">
            <v>474</v>
          </cell>
          <cell r="G251">
            <v>553.38</v>
          </cell>
          <cell r="H251">
            <v>0</v>
          </cell>
        </row>
        <row r="252">
          <cell r="A252">
            <v>2008</v>
          </cell>
          <cell r="B252">
            <v>12</v>
          </cell>
          <cell r="C252" t="str">
            <v>04</v>
          </cell>
          <cell r="D252" t="str">
            <v>321</v>
          </cell>
          <cell r="E252" t="str">
            <v>.31RS</v>
          </cell>
          <cell r="F252">
            <v>0</v>
          </cell>
          <cell r="G252">
            <v>-85.14</v>
          </cell>
          <cell r="H252">
            <v>0</v>
          </cell>
        </row>
        <row r="253">
          <cell r="A253">
            <v>2008</v>
          </cell>
          <cell r="B253">
            <v>12</v>
          </cell>
          <cell r="C253" t="str">
            <v>04</v>
          </cell>
          <cell r="D253" t="str">
            <v>325</v>
          </cell>
          <cell r="E253" t="str">
            <v>.01</v>
          </cell>
          <cell r="F253">
            <v>360876.5</v>
          </cell>
          <cell r="G253">
            <v>408275.43</v>
          </cell>
          <cell r="H253">
            <v>128</v>
          </cell>
        </row>
        <row r="254">
          <cell r="A254">
            <v>2008</v>
          </cell>
          <cell r="B254">
            <v>12</v>
          </cell>
          <cell r="C254" t="str">
            <v>04</v>
          </cell>
          <cell r="D254" t="str">
            <v>325</v>
          </cell>
          <cell r="E254" t="str">
            <v>.02</v>
          </cell>
          <cell r="F254">
            <v>448145.9</v>
          </cell>
          <cell r="G254">
            <v>488883.48</v>
          </cell>
          <cell r="H254">
            <v>44</v>
          </cell>
        </row>
        <row r="255">
          <cell r="A255">
            <v>2008</v>
          </cell>
          <cell r="B255">
            <v>12</v>
          </cell>
          <cell r="C255" t="str">
            <v>04</v>
          </cell>
          <cell r="D255" t="str">
            <v>325</v>
          </cell>
          <cell r="E255" t="str">
            <v>.12</v>
          </cell>
          <cell r="F255">
            <v>3490.9</v>
          </cell>
          <cell r="G255">
            <v>4839.5</v>
          </cell>
          <cell r="H255">
            <v>1</v>
          </cell>
        </row>
        <row r="256">
          <cell r="A256">
            <v>2008</v>
          </cell>
          <cell r="B256">
            <v>12</v>
          </cell>
          <cell r="C256" t="str">
            <v>04</v>
          </cell>
          <cell r="D256" t="str">
            <v>325</v>
          </cell>
          <cell r="E256" t="str">
            <v>.13</v>
          </cell>
          <cell r="F256">
            <v>3830.5</v>
          </cell>
          <cell r="G256">
            <v>3579.56</v>
          </cell>
          <cell r="H256">
            <v>2</v>
          </cell>
        </row>
        <row r="257">
          <cell r="A257">
            <v>2008</v>
          </cell>
          <cell r="B257">
            <v>12</v>
          </cell>
          <cell r="C257" t="str">
            <v>04</v>
          </cell>
          <cell r="D257" t="str">
            <v>325</v>
          </cell>
          <cell r="E257" t="str">
            <v>.16</v>
          </cell>
          <cell r="F257">
            <v>-362</v>
          </cell>
          <cell r="G257">
            <v>0</v>
          </cell>
          <cell r="H257">
            <v>0</v>
          </cell>
        </row>
        <row r="258">
          <cell r="A258">
            <v>2008</v>
          </cell>
          <cell r="B258">
            <v>12</v>
          </cell>
          <cell r="C258" t="str">
            <v>05</v>
          </cell>
          <cell r="D258" t="str">
            <v>315</v>
          </cell>
          <cell r="E258" t="str">
            <v>.01</v>
          </cell>
          <cell r="F258">
            <v>144891</v>
          </cell>
          <cell r="G258">
            <v>193990.67</v>
          </cell>
          <cell r="H258">
            <v>703</v>
          </cell>
        </row>
        <row r="259">
          <cell r="A259">
            <v>2008</v>
          </cell>
          <cell r="B259">
            <v>12</v>
          </cell>
          <cell r="C259" t="str">
            <v>05</v>
          </cell>
          <cell r="D259" t="str">
            <v>315</v>
          </cell>
          <cell r="E259" t="str">
            <v>.14</v>
          </cell>
          <cell r="F259">
            <v>4851.2</v>
          </cell>
          <cell r="G259">
            <v>5965.68</v>
          </cell>
          <cell r="H259">
            <v>15</v>
          </cell>
        </row>
        <row r="260">
          <cell r="A260">
            <v>2008</v>
          </cell>
          <cell r="B260">
            <v>12</v>
          </cell>
          <cell r="C260" t="str">
            <v>05</v>
          </cell>
          <cell r="D260" t="str">
            <v>315</v>
          </cell>
          <cell r="E260" t="str">
            <v>.15</v>
          </cell>
          <cell r="F260">
            <v>522.29999999999995</v>
          </cell>
          <cell r="G260">
            <v>741.18</v>
          </cell>
          <cell r="H260">
            <v>5</v>
          </cell>
        </row>
        <row r="261">
          <cell r="A261">
            <v>2008</v>
          </cell>
          <cell r="B261">
            <v>12</v>
          </cell>
          <cell r="C261" t="str">
            <v>06</v>
          </cell>
          <cell r="D261" t="str">
            <v>321</v>
          </cell>
          <cell r="F261">
            <v>4953336</v>
          </cell>
          <cell r="G261">
            <v>788956.93</v>
          </cell>
          <cell r="H261">
            <v>0</v>
          </cell>
        </row>
        <row r="262">
          <cell r="A262">
            <v>2008</v>
          </cell>
          <cell r="B262">
            <v>12</v>
          </cell>
          <cell r="C262" t="str">
            <v>06</v>
          </cell>
          <cell r="D262" t="str">
            <v>321</v>
          </cell>
          <cell r="E262" t="str">
            <v>.01</v>
          </cell>
          <cell r="F262">
            <v>13628267.999999996</v>
          </cell>
          <cell r="G262">
            <v>16336206.580000002</v>
          </cell>
          <cell r="H262">
            <v>31333</v>
          </cell>
        </row>
        <row r="263">
          <cell r="A263">
            <v>2008</v>
          </cell>
          <cell r="B263">
            <v>12</v>
          </cell>
          <cell r="C263" t="str">
            <v>06</v>
          </cell>
          <cell r="D263" t="str">
            <v>321</v>
          </cell>
          <cell r="E263" t="str">
            <v>.14</v>
          </cell>
          <cell r="F263">
            <v>395342.7</v>
          </cell>
          <cell r="G263">
            <v>489649.44</v>
          </cell>
          <cell r="H263">
            <v>608</v>
          </cell>
        </row>
        <row r="264">
          <cell r="A264">
            <v>2008</v>
          </cell>
          <cell r="B264">
            <v>12</v>
          </cell>
          <cell r="C264" t="str">
            <v>06</v>
          </cell>
          <cell r="D264" t="str">
            <v>321</v>
          </cell>
          <cell r="E264" t="str">
            <v>.15</v>
          </cell>
          <cell r="F264">
            <v>105767.9</v>
          </cell>
          <cell r="G264">
            <v>125696.98</v>
          </cell>
          <cell r="H264">
            <v>192</v>
          </cell>
        </row>
        <row r="265">
          <cell r="A265">
            <v>2008</v>
          </cell>
          <cell r="B265">
            <v>12</v>
          </cell>
          <cell r="C265" t="str">
            <v>06</v>
          </cell>
          <cell r="D265" t="str">
            <v>321</v>
          </cell>
          <cell r="E265" t="str">
            <v>.16</v>
          </cell>
          <cell r="F265">
            <v>736</v>
          </cell>
          <cell r="G265">
            <v>970.46</v>
          </cell>
          <cell r="H265">
            <v>2</v>
          </cell>
        </row>
        <row r="266">
          <cell r="A266">
            <v>2008</v>
          </cell>
          <cell r="B266">
            <v>12</v>
          </cell>
          <cell r="C266" t="str">
            <v>06</v>
          </cell>
          <cell r="D266" t="str">
            <v>321</v>
          </cell>
          <cell r="E266" t="str">
            <v>.18</v>
          </cell>
          <cell r="F266">
            <v>32339.8</v>
          </cell>
          <cell r="G266">
            <v>44319.64</v>
          </cell>
          <cell r="H266">
            <v>46</v>
          </cell>
        </row>
        <row r="267">
          <cell r="A267">
            <v>2008</v>
          </cell>
          <cell r="B267">
            <v>12</v>
          </cell>
          <cell r="C267" t="str">
            <v>06</v>
          </cell>
          <cell r="D267" t="str">
            <v>321</v>
          </cell>
          <cell r="E267" t="str">
            <v>.18-49</v>
          </cell>
          <cell r="F267">
            <v>8127</v>
          </cell>
          <cell r="G267">
            <v>0</v>
          </cell>
          <cell r="H267">
            <v>0</v>
          </cell>
        </row>
        <row r="268">
          <cell r="A268">
            <v>2008</v>
          </cell>
          <cell r="B268">
            <v>12</v>
          </cell>
          <cell r="C268" t="str">
            <v>06</v>
          </cell>
          <cell r="D268" t="str">
            <v>321</v>
          </cell>
          <cell r="E268" t="str">
            <v>.31</v>
          </cell>
          <cell r="F268">
            <v>28067.8</v>
          </cell>
          <cell r="G268">
            <v>23086.9</v>
          </cell>
          <cell r="H268">
            <v>63</v>
          </cell>
        </row>
        <row r="269">
          <cell r="A269">
            <v>2008</v>
          </cell>
          <cell r="B269">
            <v>12</v>
          </cell>
          <cell r="C269" t="str">
            <v>06</v>
          </cell>
          <cell r="D269" t="str">
            <v>321</v>
          </cell>
          <cell r="E269" t="str">
            <v>.31-49</v>
          </cell>
          <cell r="F269">
            <v>5095</v>
          </cell>
          <cell r="G269">
            <v>3805.71</v>
          </cell>
          <cell r="H269">
            <v>0</v>
          </cell>
        </row>
        <row r="270">
          <cell r="A270">
            <v>2008</v>
          </cell>
          <cell r="B270">
            <v>12</v>
          </cell>
          <cell r="C270" t="str">
            <v>06</v>
          </cell>
          <cell r="D270" t="str">
            <v>321</v>
          </cell>
          <cell r="E270" t="str">
            <v>.31RS</v>
          </cell>
          <cell r="F270">
            <v>0</v>
          </cell>
          <cell r="G270">
            <v>20869.439999999999</v>
          </cell>
          <cell r="H270">
            <v>0</v>
          </cell>
        </row>
        <row r="271">
          <cell r="A271">
            <v>2008</v>
          </cell>
          <cell r="B271">
            <v>12</v>
          </cell>
          <cell r="C271" t="str">
            <v>06</v>
          </cell>
          <cell r="D271" t="str">
            <v>323</v>
          </cell>
          <cell r="E271" t="str">
            <v>.01</v>
          </cell>
          <cell r="F271">
            <v>4246.6000000000004</v>
          </cell>
          <cell r="G271">
            <v>5805.41</v>
          </cell>
          <cell r="H271">
            <v>4</v>
          </cell>
        </row>
        <row r="272">
          <cell r="A272">
            <v>2008</v>
          </cell>
          <cell r="B272">
            <v>12</v>
          </cell>
          <cell r="C272" t="str">
            <v>06</v>
          </cell>
          <cell r="D272" t="str">
            <v>325</v>
          </cell>
          <cell r="E272" t="str">
            <v>.01</v>
          </cell>
          <cell r="F272">
            <v>2481805.7000000002</v>
          </cell>
          <cell r="G272">
            <v>2798724.25</v>
          </cell>
          <cell r="H272">
            <v>892</v>
          </cell>
        </row>
        <row r="273">
          <cell r="A273">
            <v>2008</v>
          </cell>
          <cell r="B273">
            <v>12</v>
          </cell>
          <cell r="C273" t="str">
            <v>06</v>
          </cell>
          <cell r="D273" t="str">
            <v>325</v>
          </cell>
          <cell r="E273" t="str">
            <v>.02</v>
          </cell>
          <cell r="F273">
            <v>3186134.9</v>
          </cell>
          <cell r="G273">
            <v>3461042.23</v>
          </cell>
          <cell r="H273">
            <v>352</v>
          </cell>
        </row>
        <row r="274">
          <cell r="A274">
            <v>2008</v>
          </cell>
          <cell r="B274">
            <v>12</v>
          </cell>
          <cell r="C274" t="str">
            <v>06</v>
          </cell>
          <cell r="D274" t="str">
            <v>325</v>
          </cell>
          <cell r="E274" t="str">
            <v>.03</v>
          </cell>
          <cell r="F274">
            <v>8051</v>
          </cell>
          <cell r="G274">
            <v>9018.73</v>
          </cell>
          <cell r="H274">
            <v>1</v>
          </cell>
        </row>
        <row r="275">
          <cell r="A275">
            <v>2008</v>
          </cell>
          <cell r="B275">
            <v>12</v>
          </cell>
          <cell r="C275" t="str">
            <v>06</v>
          </cell>
          <cell r="D275" t="str">
            <v>325</v>
          </cell>
          <cell r="E275" t="str">
            <v>.12</v>
          </cell>
          <cell r="F275">
            <v>65367.199999999997</v>
          </cell>
          <cell r="G275">
            <v>80368.92</v>
          </cell>
          <cell r="H275">
            <v>18</v>
          </cell>
        </row>
        <row r="276">
          <cell r="A276">
            <v>2008</v>
          </cell>
          <cell r="B276">
            <v>12</v>
          </cell>
          <cell r="C276" t="str">
            <v>06</v>
          </cell>
          <cell r="D276" t="str">
            <v>325</v>
          </cell>
          <cell r="E276" t="str">
            <v>.13</v>
          </cell>
          <cell r="F276">
            <v>12086.3</v>
          </cell>
          <cell r="G276">
            <v>13018.46</v>
          </cell>
          <cell r="H276">
            <v>6</v>
          </cell>
        </row>
        <row r="277">
          <cell r="A277">
            <v>2008</v>
          </cell>
          <cell r="B277">
            <v>12</v>
          </cell>
          <cell r="C277" t="str">
            <v>06</v>
          </cell>
          <cell r="D277" t="str">
            <v>325</v>
          </cell>
          <cell r="E277" t="str">
            <v>.16</v>
          </cell>
          <cell r="F277">
            <v>10043.700000000001</v>
          </cell>
          <cell r="G277">
            <v>8910.01</v>
          </cell>
          <cell r="H277">
            <v>4</v>
          </cell>
        </row>
        <row r="278">
          <cell r="A278">
            <v>2008</v>
          </cell>
          <cell r="B278">
            <v>12</v>
          </cell>
          <cell r="C278" t="str">
            <v>06</v>
          </cell>
          <cell r="D278" t="str">
            <v>325</v>
          </cell>
          <cell r="E278" t="str">
            <v>.17</v>
          </cell>
          <cell r="F278">
            <v>11709.1</v>
          </cell>
          <cell r="G278">
            <v>15012.1</v>
          </cell>
          <cell r="H278">
            <v>2</v>
          </cell>
        </row>
        <row r="279">
          <cell r="A279">
            <v>2008</v>
          </cell>
          <cell r="B279">
            <v>12</v>
          </cell>
          <cell r="C279" t="str">
            <v>06</v>
          </cell>
          <cell r="D279" t="str">
            <v>325</v>
          </cell>
          <cell r="E279" t="str">
            <v>.26</v>
          </cell>
          <cell r="F279">
            <v>108290.5</v>
          </cell>
          <cell r="G279">
            <v>109378.95</v>
          </cell>
          <cell r="H279">
            <v>23</v>
          </cell>
        </row>
        <row r="280">
          <cell r="A280">
            <v>2008</v>
          </cell>
          <cell r="B280">
            <v>12</v>
          </cell>
          <cell r="C280" t="str">
            <v>06</v>
          </cell>
          <cell r="D280" t="str">
            <v>325</v>
          </cell>
          <cell r="E280" t="str">
            <v>.28</v>
          </cell>
          <cell r="F280">
            <v>206936.2</v>
          </cell>
          <cell r="G280">
            <v>228361.12</v>
          </cell>
          <cell r="H280">
            <v>14</v>
          </cell>
        </row>
        <row r="281">
          <cell r="A281">
            <v>2008</v>
          </cell>
          <cell r="B281">
            <v>12</v>
          </cell>
          <cell r="C281" t="str">
            <v>06</v>
          </cell>
          <cell r="D281" t="str">
            <v>325</v>
          </cell>
          <cell r="E281" t="str">
            <v>.31</v>
          </cell>
          <cell r="F281">
            <v>1617.9</v>
          </cell>
          <cell r="G281">
            <v>2035.83</v>
          </cell>
          <cell r="H281">
            <v>1</v>
          </cell>
        </row>
        <row r="282">
          <cell r="A282">
            <v>2008</v>
          </cell>
          <cell r="B282">
            <v>12</v>
          </cell>
          <cell r="C282" t="str">
            <v>06</v>
          </cell>
          <cell r="D282" t="str">
            <v>325</v>
          </cell>
          <cell r="E282" t="str">
            <v>.31RS</v>
          </cell>
          <cell r="F282">
            <v>0</v>
          </cell>
          <cell r="G282">
            <v>228.03</v>
          </cell>
          <cell r="H282">
            <v>0</v>
          </cell>
        </row>
        <row r="283">
          <cell r="A283">
            <v>2008</v>
          </cell>
          <cell r="B283">
            <v>12</v>
          </cell>
          <cell r="C283" t="str">
            <v>07</v>
          </cell>
          <cell r="D283" t="str">
            <v>315</v>
          </cell>
          <cell r="E283" t="str">
            <v>.01</v>
          </cell>
          <cell r="F283">
            <v>2312273.1</v>
          </cell>
          <cell r="G283">
            <v>2913965.68</v>
          </cell>
          <cell r="H283">
            <v>5274</v>
          </cell>
        </row>
        <row r="284">
          <cell r="A284">
            <v>2008</v>
          </cell>
          <cell r="B284">
            <v>12</v>
          </cell>
          <cell r="C284" t="str">
            <v>07</v>
          </cell>
          <cell r="D284" t="str">
            <v>315</v>
          </cell>
          <cell r="E284" t="str">
            <v>.12</v>
          </cell>
          <cell r="F284">
            <v>118283.4</v>
          </cell>
          <cell r="G284">
            <v>143356.19</v>
          </cell>
          <cell r="H284">
            <v>311</v>
          </cell>
        </row>
        <row r="285">
          <cell r="A285">
            <v>2008</v>
          </cell>
          <cell r="B285">
            <v>12</v>
          </cell>
          <cell r="C285" t="str">
            <v>07</v>
          </cell>
          <cell r="D285" t="str">
            <v>315</v>
          </cell>
          <cell r="E285" t="str">
            <v>.13</v>
          </cell>
          <cell r="F285">
            <v>47504.4</v>
          </cell>
          <cell r="G285">
            <v>58290.5</v>
          </cell>
          <cell r="H285">
            <v>113</v>
          </cell>
        </row>
        <row r="286">
          <cell r="A286">
            <v>2008</v>
          </cell>
          <cell r="B286">
            <v>12</v>
          </cell>
          <cell r="C286" t="str">
            <v>07</v>
          </cell>
          <cell r="D286" t="str">
            <v>316</v>
          </cell>
          <cell r="E286" t="str">
            <v>.01</v>
          </cell>
          <cell r="F286">
            <v>40018</v>
          </cell>
          <cell r="G286">
            <v>49905.31</v>
          </cell>
          <cell r="H286">
            <v>3</v>
          </cell>
        </row>
        <row r="287">
          <cell r="A287">
            <v>2008</v>
          </cell>
          <cell r="B287">
            <v>12</v>
          </cell>
          <cell r="C287" t="str">
            <v>10</v>
          </cell>
          <cell r="D287" t="str">
            <v>321</v>
          </cell>
          <cell r="E287" t="str">
            <v>.01</v>
          </cell>
          <cell r="F287">
            <v>502720.3</v>
          </cell>
          <cell r="G287">
            <v>587869.91</v>
          </cell>
          <cell r="H287">
            <v>257</v>
          </cell>
        </row>
        <row r="288">
          <cell r="A288">
            <v>2008</v>
          </cell>
          <cell r="B288">
            <v>12</v>
          </cell>
          <cell r="C288" t="str">
            <v>10</v>
          </cell>
          <cell r="D288" t="str">
            <v>321</v>
          </cell>
          <cell r="E288" t="str">
            <v>.14</v>
          </cell>
          <cell r="F288">
            <v>11663.7</v>
          </cell>
          <cell r="G288">
            <v>15375.7</v>
          </cell>
          <cell r="H288">
            <v>2</v>
          </cell>
        </row>
        <row r="289">
          <cell r="A289">
            <v>2008</v>
          </cell>
          <cell r="B289">
            <v>12</v>
          </cell>
          <cell r="C289" t="str">
            <v>10</v>
          </cell>
          <cell r="D289" t="str">
            <v>321</v>
          </cell>
          <cell r="E289" t="str">
            <v>.15</v>
          </cell>
          <cell r="F289">
            <v>243.6</v>
          </cell>
          <cell r="G289">
            <v>260.58999999999997</v>
          </cell>
          <cell r="H289">
            <v>1</v>
          </cell>
        </row>
        <row r="290">
          <cell r="A290">
            <v>2008</v>
          </cell>
          <cell r="B290">
            <v>12</v>
          </cell>
          <cell r="C290" t="str">
            <v>10</v>
          </cell>
          <cell r="D290" t="str">
            <v>321</v>
          </cell>
          <cell r="E290" t="str">
            <v>.18</v>
          </cell>
          <cell r="F290">
            <v>-47180.2</v>
          </cell>
          <cell r="G290">
            <v>3639.28</v>
          </cell>
          <cell r="H290">
            <v>3</v>
          </cell>
        </row>
        <row r="291">
          <cell r="A291">
            <v>2008</v>
          </cell>
          <cell r="B291">
            <v>12</v>
          </cell>
          <cell r="C291" t="str">
            <v>10</v>
          </cell>
          <cell r="D291" t="str">
            <v>325</v>
          </cell>
          <cell r="E291" t="str">
            <v>.01</v>
          </cell>
          <cell r="F291">
            <v>94908.3</v>
          </cell>
          <cell r="G291">
            <v>107064.71</v>
          </cell>
          <cell r="H291">
            <v>33</v>
          </cell>
        </row>
        <row r="292">
          <cell r="A292">
            <v>2008</v>
          </cell>
          <cell r="B292">
            <v>12</v>
          </cell>
          <cell r="C292" t="str">
            <v>10</v>
          </cell>
          <cell r="D292" t="str">
            <v>325</v>
          </cell>
          <cell r="E292" t="str">
            <v>.02</v>
          </cell>
          <cell r="F292">
            <v>934195.5</v>
          </cell>
          <cell r="G292">
            <v>1019029.09</v>
          </cell>
          <cell r="H292">
            <v>44</v>
          </cell>
        </row>
        <row r="293">
          <cell r="A293">
            <v>2008</v>
          </cell>
          <cell r="B293">
            <v>12</v>
          </cell>
          <cell r="C293" t="str">
            <v>10</v>
          </cell>
          <cell r="D293" t="str">
            <v>325</v>
          </cell>
          <cell r="E293" t="str">
            <v>.03</v>
          </cell>
          <cell r="F293">
            <v>998</v>
          </cell>
          <cell r="G293">
            <v>1089.9100000000001</v>
          </cell>
          <cell r="H293">
            <v>1</v>
          </cell>
        </row>
        <row r="294">
          <cell r="A294">
            <v>2008</v>
          </cell>
          <cell r="B294">
            <v>12</v>
          </cell>
          <cell r="C294" t="str">
            <v>10</v>
          </cell>
          <cell r="D294" t="str">
            <v>325</v>
          </cell>
          <cell r="E294" t="str">
            <v>.28</v>
          </cell>
          <cell r="F294">
            <v>50813</v>
          </cell>
          <cell r="G294">
            <v>0</v>
          </cell>
          <cell r="H294">
            <v>0</v>
          </cell>
        </row>
        <row r="295">
          <cell r="A295">
            <v>2008</v>
          </cell>
          <cell r="B295">
            <v>12</v>
          </cell>
          <cell r="C295" t="str">
            <v>16</v>
          </cell>
          <cell r="D295" t="str">
            <v>317</v>
          </cell>
          <cell r="F295">
            <v>0</v>
          </cell>
          <cell r="G295">
            <v>44.45</v>
          </cell>
          <cell r="H295">
            <v>0</v>
          </cell>
        </row>
        <row r="296">
          <cell r="A296">
            <v>2008</v>
          </cell>
          <cell r="B296">
            <v>12</v>
          </cell>
          <cell r="C296" t="str">
            <v>16</v>
          </cell>
          <cell r="D296" t="str">
            <v>317</v>
          </cell>
          <cell r="E296" t="str">
            <v>.01</v>
          </cell>
          <cell r="F296">
            <v>32677.3</v>
          </cell>
          <cell r="G296">
            <v>38715.06</v>
          </cell>
          <cell r="H296">
            <v>6</v>
          </cell>
        </row>
        <row r="297">
          <cell r="A297">
            <v>2008</v>
          </cell>
          <cell r="B297">
            <v>12</v>
          </cell>
          <cell r="C297" t="str">
            <v>16</v>
          </cell>
          <cell r="D297" t="str">
            <v>317</v>
          </cell>
          <cell r="E297" t="str">
            <v>.12</v>
          </cell>
          <cell r="F297">
            <v>6207.7</v>
          </cell>
          <cell r="G297">
            <v>7376.16</v>
          </cell>
          <cell r="H297">
            <v>1</v>
          </cell>
        </row>
        <row r="298">
          <cell r="A298">
            <v>2008</v>
          </cell>
          <cell r="B298">
            <v>12</v>
          </cell>
          <cell r="C298" t="str">
            <v>19</v>
          </cell>
          <cell r="D298" t="str">
            <v>321</v>
          </cell>
          <cell r="E298" t="str">
            <v>.01</v>
          </cell>
          <cell r="F298">
            <v>1797888.1</v>
          </cell>
          <cell r="G298">
            <v>2137400.1</v>
          </cell>
          <cell r="H298">
            <v>1533</v>
          </cell>
        </row>
        <row r="299">
          <cell r="A299">
            <v>2008</v>
          </cell>
          <cell r="B299">
            <v>12</v>
          </cell>
          <cell r="C299" t="str">
            <v>19</v>
          </cell>
          <cell r="D299" t="str">
            <v>321</v>
          </cell>
          <cell r="E299" t="str">
            <v>.14</v>
          </cell>
          <cell r="F299">
            <v>33053.1</v>
          </cell>
          <cell r="G299">
            <v>36475.97</v>
          </cell>
          <cell r="H299">
            <v>24</v>
          </cell>
        </row>
        <row r="300">
          <cell r="A300">
            <v>2008</v>
          </cell>
          <cell r="B300">
            <v>12</v>
          </cell>
          <cell r="C300" t="str">
            <v>19</v>
          </cell>
          <cell r="D300" t="str">
            <v>321</v>
          </cell>
          <cell r="E300" t="str">
            <v>.15</v>
          </cell>
          <cell r="F300">
            <v>8800.7999999999993</v>
          </cell>
          <cell r="G300">
            <v>11563.54</v>
          </cell>
          <cell r="H300">
            <v>3</v>
          </cell>
        </row>
        <row r="301">
          <cell r="A301">
            <v>2008</v>
          </cell>
          <cell r="B301">
            <v>12</v>
          </cell>
          <cell r="C301" t="str">
            <v>19</v>
          </cell>
          <cell r="D301" t="str">
            <v>321</v>
          </cell>
          <cell r="E301" t="str">
            <v>.18</v>
          </cell>
          <cell r="F301">
            <v>28654</v>
          </cell>
          <cell r="G301">
            <v>30999.78</v>
          </cell>
          <cell r="H301">
            <v>7</v>
          </cell>
        </row>
        <row r="302">
          <cell r="A302">
            <v>2008</v>
          </cell>
          <cell r="B302">
            <v>12</v>
          </cell>
          <cell r="C302" t="str">
            <v>19</v>
          </cell>
          <cell r="D302" t="str">
            <v>321</v>
          </cell>
          <cell r="E302" t="str">
            <v>.31</v>
          </cell>
          <cell r="F302">
            <v>2820.3</v>
          </cell>
          <cell r="G302">
            <v>1783.38</v>
          </cell>
          <cell r="H302">
            <v>3</v>
          </cell>
        </row>
        <row r="303">
          <cell r="A303">
            <v>2008</v>
          </cell>
          <cell r="B303">
            <v>12</v>
          </cell>
          <cell r="C303" t="str">
            <v>19</v>
          </cell>
          <cell r="D303" t="str">
            <v>321</v>
          </cell>
          <cell r="E303" t="str">
            <v>.31-49</v>
          </cell>
          <cell r="F303">
            <v>32</v>
          </cell>
          <cell r="G303">
            <v>-84.42</v>
          </cell>
          <cell r="H303">
            <v>0</v>
          </cell>
        </row>
        <row r="304">
          <cell r="A304">
            <v>2008</v>
          </cell>
          <cell r="B304">
            <v>12</v>
          </cell>
          <cell r="C304" t="str">
            <v>19</v>
          </cell>
          <cell r="D304" t="str">
            <v>321</v>
          </cell>
          <cell r="E304" t="str">
            <v>.31RS</v>
          </cell>
          <cell r="F304">
            <v>0</v>
          </cell>
          <cell r="G304">
            <v>2434.79</v>
          </cell>
          <cell r="H304">
            <v>0</v>
          </cell>
        </row>
        <row r="305">
          <cell r="A305">
            <v>2008</v>
          </cell>
          <cell r="B305">
            <v>12</v>
          </cell>
          <cell r="C305" t="str">
            <v>19</v>
          </cell>
          <cell r="D305" t="str">
            <v>325</v>
          </cell>
          <cell r="E305" t="str">
            <v>.01</v>
          </cell>
          <cell r="F305">
            <v>415778</v>
          </cell>
          <cell r="G305">
            <v>467923.23</v>
          </cell>
          <cell r="H305">
            <v>87</v>
          </cell>
        </row>
        <row r="306">
          <cell r="A306">
            <v>2008</v>
          </cell>
          <cell r="B306">
            <v>12</v>
          </cell>
          <cell r="C306" t="str">
            <v>19</v>
          </cell>
          <cell r="D306" t="str">
            <v>325</v>
          </cell>
          <cell r="E306" t="str">
            <v>.02</v>
          </cell>
          <cell r="F306">
            <v>1937625.3</v>
          </cell>
          <cell r="G306">
            <v>2131758.15</v>
          </cell>
          <cell r="H306">
            <v>140</v>
          </cell>
        </row>
        <row r="307">
          <cell r="A307">
            <v>2008</v>
          </cell>
          <cell r="B307">
            <v>12</v>
          </cell>
          <cell r="C307" t="str">
            <v>19</v>
          </cell>
          <cell r="D307" t="str">
            <v>325</v>
          </cell>
          <cell r="E307" t="str">
            <v>.26</v>
          </cell>
          <cell r="F307">
            <v>16361.2</v>
          </cell>
          <cell r="G307">
            <v>13493.1</v>
          </cell>
          <cell r="H307">
            <v>3</v>
          </cell>
        </row>
        <row r="308">
          <cell r="A308">
            <v>2008</v>
          </cell>
          <cell r="B308">
            <v>12</v>
          </cell>
          <cell r="C308" t="str">
            <v>19</v>
          </cell>
          <cell r="D308" t="str">
            <v>325</v>
          </cell>
          <cell r="E308" t="str">
            <v>.28</v>
          </cell>
          <cell r="F308">
            <v>137653.20000000001</v>
          </cell>
          <cell r="G308">
            <v>122723.79</v>
          </cell>
          <cell r="H308">
            <v>5</v>
          </cell>
        </row>
        <row r="309">
          <cell r="A309">
            <v>2008</v>
          </cell>
          <cell r="B309">
            <v>12</v>
          </cell>
          <cell r="C309" t="str">
            <v>37</v>
          </cell>
          <cell r="D309" t="str">
            <v>315</v>
          </cell>
          <cell r="E309" t="str">
            <v>.04</v>
          </cell>
          <cell r="F309">
            <v>35173.9</v>
          </cell>
          <cell r="G309">
            <v>13826.98</v>
          </cell>
          <cell r="H309">
            <v>120</v>
          </cell>
        </row>
        <row r="310">
          <cell r="A310">
            <v>2008</v>
          </cell>
          <cell r="B310">
            <v>12</v>
          </cell>
          <cell r="C310" t="str">
            <v>37</v>
          </cell>
          <cell r="D310" t="str">
            <v>321</v>
          </cell>
          <cell r="E310" t="str">
            <v>.04</v>
          </cell>
          <cell r="F310">
            <v>1019704.2</v>
          </cell>
          <cell r="G310">
            <v>313323.33</v>
          </cell>
          <cell r="H310">
            <v>1581</v>
          </cell>
        </row>
        <row r="311">
          <cell r="A311">
            <v>2008</v>
          </cell>
          <cell r="B311">
            <v>12</v>
          </cell>
          <cell r="C311" t="str">
            <v>37</v>
          </cell>
          <cell r="D311" t="str">
            <v>325</v>
          </cell>
          <cell r="E311" t="str">
            <v>.04</v>
          </cell>
          <cell r="F311">
            <v>293682.59999999998</v>
          </cell>
          <cell r="G311">
            <v>68446.92</v>
          </cell>
          <cell r="H311">
            <v>94</v>
          </cell>
        </row>
        <row r="312">
          <cell r="A312">
            <v>2008</v>
          </cell>
          <cell r="B312">
            <v>12</v>
          </cell>
          <cell r="C312" t="str">
            <v>37</v>
          </cell>
          <cell r="D312" t="str">
            <v>325</v>
          </cell>
          <cell r="E312" t="str">
            <v>.08</v>
          </cell>
          <cell r="F312">
            <v>236606</v>
          </cell>
          <cell r="G312">
            <v>46273.24</v>
          </cell>
          <cell r="H312">
            <v>27</v>
          </cell>
        </row>
        <row r="313">
          <cell r="A313">
            <v>2008</v>
          </cell>
          <cell r="B313">
            <v>12</v>
          </cell>
          <cell r="C313" t="str">
            <v>38</v>
          </cell>
          <cell r="D313" t="str">
            <v>321</v>
          </cell>
          <cell r="E313" t="str">
            <v>.04</v>
          </cell>
          <cell r="F313">
            <v>189866.2</v>
          </cell>
          <cell r="G313">
            <v>54478.97</v>
          </cell>
          <cell r="H313">
            <v>77</v>
          </cell>
        </row>
        <row r="314">
          <cell r="A314">
            <v>2008</v>
          </cell>
          <cell r="B314">
            <v>12</v>
          </cell>
          <cell r="C314" t="str">
            <v>38</v>
          </cell>
          <cell r="D314" t="str">
            <v>325</v>
          </cell>
          <cell r="E314" t="str">
            <v>.04</v>
          </cell>
          <cell r="F314">
            <v>92935</v>
          </cell>
          <cell r="G314">
            <v>22124.36</v>
          </cell>
          <cell r="H314">
            <v>21</v>
          </cell>
        </row>
        <row r="315">
          <cell r="A315">
            <v>2008</v>
          </cell>
          <cell r="B315">
            <v>12</v>
          </cell>
          <cell r="C315" t="str">
            <v>38</v>
          </cell>
          <cell r="D315" t="str">
            <v>325</v>
          </cell>
          <cell r="E315" t="str">
            <v>.08</v>
          </cell>
          <cell r="F315">
            <v>358490.2</v>
          </cell>
          <cell r="G315">
            <v>70723.289999999994</v>
          </cell>
          <cell r="H315">
            <v>34</v>
          </cell>
        </row>
        <row r="316">
          <cell r="A316">
            <v>2008</v>
          </cell>
          <cell r="B316">
            <v>12</v>
          </cell>
          <cell r="C316" t="str">
            <v>41</v>
          </cell>
          <cell r="D316" t="str">
            <v>311</v>
          </cell>
          <cell r="F316">
            <v>1839004</v>
          </cell>
          <cell r="G316">
            <v>439331.57</v>
          </cell>
          <cell r="H316">
            <v>0</v>
          </cell>
        </row>
        <row r="317">
          <cell r="A317">
            <v>2008</v>
          </cell>
          <cell r="B317">
            <v>12</v>
          </cell>
          <cell r="C317" t="str">
            <v>41</v>
          </cell>
          <cell r="D317" t="str">
            <v>311</v>
          </cell>
          <cell r="E317" t="str">
            <v>.05</v>
          </cell>
          <cell r="F317">
            <v>12709753.499999998</v>
          </cell>
          <cell r="G317">
            <v>4662779.59</v>
          </cell>
          <cell r="H317">
            <v>85205</v>
          </cell>
        </row>
        <row r="318">
          <cell r="A318">
            <v>2008</v>
          </cell>
          <cell r="B318">
            <v>12</v>
          </cell>
          <cell r="C318" t="str">
            <v>41</v>
          </cell>
          <cell r="D318" t="str">
            <v>311</v>
          </cell>
          <cell r="E318" t="str">
            <v>.07</v>
          </cell>
          <cell r="F318">
            <v>18267.099999999999</v>
          </cell>
          <cell r="G318">
            <v>8186.89</v>
          </cell>
          <cell r="H318">
            <v>66</v>
          </cell>
        </row>
        <row r="319">
          <cell r="A319">
            <v>2008</v>
          </cell>
          <cell r="B319">
            <v>12</v>
          </cell>
          <cell r="C319" t="str">
            <v>41</v>
          </cell>
          <cell r="D319" t="str">
            <v>311</v>
          </cell>
          <cell r="E319" t="str">
            <v>.08</v>
          </cell>
          <cell r="F319">
            <v>251.9</v>
          </cell>
          <cell r="G319">
            <v>87.04</v>
          </cell>
          <cell r="H319">
            <v>2</v>
          </cell>
        </row>
        <row r="320">
          <cell r="A320">
            <v>2008</v>
          </cell>
          <cell r="B320">
            <v>12</v>
          </cell>
          <cell r="C320" t="str">
            <v>41</v>
          </cell>
          <cell r="D320" t="str">
            <v>311</v>
          </cell>
          <cell r="E320" t="str">
            <v>.50</v>
          </cell>
          <cell r="F320">
            <v>2680.6</v>
          </cell>
          <cell r="G320">
            <v>887.88</v>
          </cell>
          <cell r="H320">
            <v>21</v>
          </cell>
        </row>
        <row r="321">
          <cell r="A321">
            <v>2008</v>
          </cell>
          <cell r="B321">
            <v>12</v>
          </cell>
          <cell r="C321" t="str">
            <v>41</v>
          </cell>
          <cell r="D321" t="str">
            <v>315</v>
          </cell>
          <cell r="E321" t="str">
            <v>.04</v>
          </cell>
          <cell r="F321">
            <v>1015396.9</v>
          </cell>
          <cell r="G321">
            <v>346918.03</v>
          </cell>
          <cell r="H321">
            <v>1492</v>
          </cell>
        </row>
        <row r="322">
          <cell r="A322">
            <v>2008</v>
          </cell>
          <cell r="B322">
            <v>12</v>
          </cell>
          <cell r="C322" t="str">
            <v>41</v>
          </cell>
          <cell r="D322" t="str">
            <v>316</v>
          </cell>
          <cell r="E322" t="str">
            <v>.04</v>
          </cell>
          <cell r="F322">
            <v>120491.4</v>
          </cell>
          <cell r="G322">
            <v>40714.29</v>
          </cell>
          <cell r="H322">
            <v>5</v>
          </cell>
        </row>
        <row r="323">
          <cell r="A323">
            <v>2008</v>
          </cell>
          <cell r="B323">
            <v>12</v>
          </cell>
          <cell r="C323" t="str">
            <v>42</v>
          </cell>
          <cell r="D323" t="str">
            <v>317</v>
          </cell>
          <cell r="E323" t="str">
            <v>.04</v>
          </cell>
          <cell r="F323">
            <v>71723.100000000006</v>
          </cell>
          <cell r="G323">
            <v>18558.349999999999</v>
          </cell>
          <cell r="H323">
            <v>9</v>
          </cell>
        </row>
        <row r="324">
          <cell r="A324">
            <v>2008</v>
          </cell>
          <cell r="B324">
            <v>12</v>
          </cell>
          <cell r="C324" t="str">
            <v>43</v>
          </cell>
          <cell r="D324" t="str">
            <v>311</v>
          </cell>
          <cell r="E324" t="str">
            <v>.04</v>
          </cell>
          <cell r="F324">
            <v>166354.6</v>
          </cell>
          <cell r="G324">
            <v>71714.17</v>
          </cell>
          <cell r="H324">
            <v>2414</v>
          </cell>
        </row>
        <row r="325">
          <cell r="A325">
            <v>2008</v>
          </cell>
          <cell r="B325">
            <v>12</v>
          </cell>
          <cell r="C325" t="str">
            <v>43</v>
          </cell>
          <cell r="D325" t="str">
            <v>311</v>
          </cell>
          <cell r="E325" t="str">
            <v>.06</v>
          </cell>
          <cell r="F325">
            <v>799.7</v>
          </cell>
          <cell r="G325">
            <v>412.72</v>
          </cell>
          <cell r="H325">
            <v>8</v>
          </cell>
        </row>
        <row r="326">
          <cell r="A326">
            <v>2008</v>
          </cell>
          <cell r="B326">
            <v>12</v>
          </cell>
          <cell r="C326" t="str">
            <v>47</v>
          </cell>
          <cell r="D326" t="str">
            <v>321</v>
          </cell>
          <cell r="E326" t="str">
            <v>.05</v>
          </cell>
          <cell r="F326">
            <v>6182643.6999999993</v>
          </cell>
          <cell r="G326">
            <v>1830359.94</v>
          </cell>
          <cell r="H326">
            <v>10037</v>
          </cell>
        </row>
        <row r="327">
          <cell r="A327">
            <v>2008</v>
          </cell>
          <cell r="B327">
            <v>12</v>
          </cell>
          <cell r="C327" t="str">
            <v>47</v>
          </cell>
          <cell r="D327" t="str">
            <v>321</v>
          </cell>
          <cell r="E327" t="str">
            <v>.50</v>
          </cell>
          <cell r="F327">
            <v>247</v>
          </cell>
          <cell r="G327">
            <v>84.74</v>
          </cell>
          <cell r="H327">
            <v>2</v>
          </cell>
        </row>
        <row r="328">
          <cell r="A328">
            <v>2008</v>
          </cell>
          <cell r="B328">
            <v>12</v>
          </cell>
          <cell r="C328" t="str">
            <v>47</v>
          </cell>
          <cell r="D328" t="str">
            <v>325</v>
          </cell>
          <cell r="F328">
            <v>2573244</v>
          </cell>
          <cell r="G328">
            <v>334820</v>
          </cell>
          <cell r="H328">
            <v>0</v>
          </cell>
        </row>
        <row r="329">
          <cell r="A329">
            <v>2008</v>
          </cell>
          <cell r="B329">
            <v>12</v>
          </cell>
          <cell r="C329" t="str">
            <v>47</v>
          </cell>
          <cell r="D329" t="str">
            <v>325</v>
          </cell>
          <cell r="E329" t="str">
            <v>.05</v>
          </cell>
          <cell r="F329">
            <v>3070151.4</v>
          </cell>
          <cell r="G329">
            <v>722039.22</v>
          </cell>
          <cell r="H329">
            <v>886</v>
          </cell>
        </row>
        <row r="330">
          <cell r="A330">
            <v>2008</v>
          </cell>
          <cell r="B330">
            <v>12</v>
          </cell>
          <cell r="C330" t="str">
            <v>47</v>
          </cell>
          <cell r="D330" t="str">
            <v>325</v>
          </cell>
          <cell r="E330" t="str">
            <v>.09</v>
          </cell>
          <cell r="F330">
            <v>4363953.7</v>
          </cell>
          <cell r="G330">
            <v>887667.81</v>
          </cell>
          <cell r="H330">
            <v>424</v>
          </cell>
        </row>
        <row r="331">
          <cell r="A331">
            <v>2008</v>
          </cell>
          <cell r="B331">
            <v>12</v>
          </cell>
          <cell r="C331" t="str">
            <v>48</v>
          </cell>
          <cell r="D331" t="str">
            <v>321</v>
          </cell>
          <cell r="E331" t="str">
            <v>.05</v>
          </cell>
          <cell r="F331">
            <v>827484.5</v>
          </cell>
          <cell r="G331">
            <v>239450.65</v>
          </cell>
          <cell r="H331">
            <v>543</v>
          </cell>
        </row>
        <row r="332">
          <cell r="A332">
            <v>2008</v>
          </cell>
          <cell r="B332">
            <v>12</v>
          </cell>
          <cell r="C332" t="str">
            <v>48</v>
          </cell>
          <cell r="D332" t="str">
            <v>325</v>
          </cell>
          <cell r="F332">
            <v>46477</v>
          </cell>
          <cell r="G332">
            <v>11200.82</v>
          </cell>
          <cell r="H332">
            <v>0</v>
          </cell>
        </row>
        <row r="333">
          <cell r="A333">
            <v>2008</v>
          </cell>
          <cell r="B333">
            <v>12</v>
          </cell>
          <cell r="C333" t="str">
            <v>48</v>
          </cell>
          <cell r="D333" t="str">
            <v>325</v>
          </cell>
          <cell r="E333" t="str">
            <v>.05</v>
          </cell>
          <cell r="F333">
            <v>335980.4</v>
          </cell>
          <cell r="G333">
            <v>79037.86</v>
          </cell>
          <cell r="H333">
            <v>80</v>
          </cell>
        </row>
        <row r="334">
          <cell r="A334">
            <v>2008</v>
          </cell>
          <cell r="B334">
            <v>12</v>
          </cell>
          <cell r="C334" t="str">
            <v>48</v>
          </cell>
          <cell r="D334" t="str">
            <v>325</v>
          </cell>
          <cell r="E334" t="str">
            <v>.09</v>
          </cell>
          <cell r="F334">
            <v>2145475.5</v>
          </cell>
          <cell r="G334">
            <v>427968.64</v>
          </cell>
          <cell r="H334">
            <v>154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Inflation Assumption"/>
      <sheetName val="GDP Forecast"/>
      <sheetName val="US Quarterly Growth Forecast"/>
      <sheetName val="wm_State % of US GDP"/>
      <sheetName val="wm_Annual GDP Growth Forecast"/>
      <sheetName val="wm_Annual GDP Forecast"/>
      <sheetName val="wm_US Quarterly Forecast"/>
      <sheetName val="wm_case_name"/>
      <sheetName val="wm_report_date"/>
      <sheetName val="wm_report_annual"/>
      <sheetName val="wm_report_monthly"/>
      <sheetName val="wm_MAC_Canada_Assumptions"/>
      <sheetName val="wm_MAC_US_Annual_Assumptions"/>
      <sheetName val="wm_MAC_US_Monthly_Assumptions"/>
      <sheetName val="wm_MAC_US_Quarterly_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UNQ</v>
          </cell>
          <cell r="B1" t="str">
            <v>Year</v>
          </cell>
          <cell r="C1" t="str">
            <v>Region</v>
          </cell>
        </row>
        <row r="2">
          <cell r="A2" t="str">
            <v>Alb-1990</v>
          </cell>
          <cell r="B2">
            <v>1990</v>
          </cell>
          <cell r="C2" t="str">
            <v>Alb</v>
          </cell>
        </row>
        <row r="3">
          <cell r="A3" t="str">
            <v>Alb-1991</v>
          </cell>
          <cell r="B3">
            <v>1991</v>
          </cell>
          <cell r="C3" t="str">
            <v>Alb</v>
          </cell>
        </row>
        <row r="4">
          <cell r="A4" t="str">
            <v>Alb-1992</v>
          </cell>
          <cell r="B4">
            <v>1992</v>
          </cell>
          <cell r="C4" t="str">
            <v>Alb</v>
          </cell>
        </row>
        <row r="5">
          <cell r="A5" t="str">
            <v>Alb-1993</v>
          </cell>
          <cell r="B5">
            <v>1993</v>
          </cell>
          <cell r="C5" t="str">
            <v>Alb</v>
          </cell>
        </row>
        <row r="6">
          <cell r="A6" t="str">
            <v>Alb-1994</v>
          </cell>
          <cell r="B6">
            <v>1994</v>
          </cell>
          <cell r="C6" t="str">
            <v>Alb</v>
          </cell>
        </row>
        <row r="7">
          <cell r="A7" t="str">
            <v>Alb-1995</v>
          </cell>
          <cell r="B7">
            <v>1995</v>
          </cell>
          <cell r="C7" t="str">
            <v>Alb</v>
          </cell>
        </row>
        <row r="8">
          <cell r="A8" t="str">
            <v>Alb-1996</v>
          </cell>
          <cell r="B8">
            <v>1996</v>
          </cell>
          <cell r="C8" t="str">
            <v>Alb</v>
          </cell>
        </row>
        <row r="9">
          <cell r="A9" t="str">
            <v>Alb-1997</v>
          </cell>
          <cell r="B9">
            <v>1997</v>
          </cell>
          <cell r="C9" t="str">
            <v>Alb</v>
          </cell>
        </row>
        <row r="10">
          <cell r="A10" t="str">
            <v>Alb-1998</v>
          </cell>
          <cell r="B10">
            <v>1998</v>
          </cell>
          <cell r="C10" t="str">
            <v>Alb</v>
          </cell>
        </row>
        <row r="11">
          <cell r="A11" t="str">
            <v>Alb-1999</v>
          </cell>
          <cell r="B11">
            <v>1999</v>
          </cell>
          <cell r="C11" t="str">
            <v>Alb</v>
          </cell>
        </row>
        <row r="12">
          <cell r="A12" t="str">
            <v>Alb-2000</v>
          </cell>
          <cell r="B12">
            <v>2000</v>
          </cell>
          <cell r="C12" t="str">
            <v>Alb</v>
          </cell>
        </row>
        <row r="13">
          <cell r="A13" t="str">
            <v>Alb-2001</v>
          </cell>
          <cell r="B13">
            <v>2001</v>
          </cell>
          <cell r="C13" t="str">
            <v>Alb</v>
          </cell>
        </row>
        <row r="14">
          <cell r="A14" t="str">
            <v>Alb-2002</v>
          </cell>
          <cell r="B14">
            <v>2002</v>
          </cell>
          <cell r="C14" t="str">
            <v>Alb</v>
          </cell>
        </row>
        <row r="15">
          <cell r="A15" t="str">
            <v>Alb-2003</v>
          </cell>
          <cell r="B15">
            <v>2003</v>
          </cell>
          <cell r="C15" t="str">
            <v>Alb</v>
          </cell>
        </row>
        <row r="16">
          <cell r="A16" t="str">
            <v>Alb-2004</v>
          </cell>
          <cell r="B16">
            <v>2004</v>
          </cell>
          <cell r="C16" t="str">
            <v>Alb</v>
          </cell>
        </row>
        <row r="17">
          <cell r="A17" t="str">
            <v>Alb-2005</v>
          </cell>
          <cell r="B17">
            <v>2005</v>
          </cell>
          <cell r="C17" t="str">
            <v>Alb</v>
          </cell>
        </row>
        <row r="18">
          <cell r="A18" t="str">
            <v>Alb-2006</v>
          </cell>
          <cell r="B18">
            <v>2006</v>
          </cell>
          <cell r="C18" t="str">
            <v>Alb</v>
          </cell>
        </row>
        <row r="19">
          <cell r="A19" t="str">
            <v>Alb-2007</v>
          </cell>
          <cell r="B19">
            <v>2007</v>
          </cell>
          <cell r="C19" t="str">
            <v>Alb</v>
          </cell>
        </row>
        <row r="20">
          <cell r="A20" t="str">
            <v>Alb-2008</v>
          </cell>
          <cell r="B20">
            <v>2008</v>
          </cell>
          <cell r="C20" t="str">
            <v>Alb</v>
          </cell>
        </row>
        <row r="21">
          <cell r="A21" t="str">
            <v>Alb-2009</v>
          </cell>
          <cell r="B21">
            <v>2009</v>
          </cell>
          <cell r="C21" t="str">
            <v>Alb</v>
          </cell>
        </row>
        <row r="22">
          <cell r="A22" t="str">
            <v>Alb-2010</v>
          </cell>
          <cell r="B22">
            <v>2010</v>
          </cell>
          <cell r="C22" t="str">
            <v>Alb</v>
          </cell>
        </row>
        <row r="23">
          <cell r="A23" t="str">
            <v>Alb-2011</v>
          </cell>
          <cell r="B23">
            <v>2011</v>
          </cell>
          <cell r="C23" t="str">
            <v>Alb</v>
          </cell>
        </row>
        <row r="24">
          <cell r="A24" t="str">
            <v>Alb-2012</v>
          </cell>
          <cell r="B24">
            <v>2012</v>
          </cell>
          <cell r="C24" t="str">
            <v>Alb</v>
          </cell>
        </row>
        <row r="25">
          <cell r="A25" t="str">
            <v>Alb-2013</v>
          </cell>
          <cell r="B25">
            <v>2013</v>
          </cell>
          <cell r="C25" t="str">
            <v>Alb</v>
          </cell>
        </row>
        <row r="26">
          <cell r="A26" t="str">
            <v>Alb-2014</v>
          </cell>
          <cell r="B26">
            <v>2014</v>
          </cell>
          <cell r="C26" t="str">
            <v>Alb</v>
          </cell>
        </row>
        <row r="27">
          <cell r="A27" t="str">
            <v>Alb-2015</v>
          </cell>
          <cell r="B27">
            <v>2015</v>
          </cell>
          <cell r="C27" t="str">
            <v>Alb</v>
          </cell>
        </row>
        <row r="28">
          <cell r="A28" t="str">
            <v>Alb-2016</v>
          </cell>
          <cell r="B28">
            <v>2016</v>
          </cell>
          <cell r="C28" t="str">
            <v>Alb</v>
          </cell>
        </row>
        <row r="29">
          <cell r="A29" t="str">
            <v>Alb-2017</v>
          </cell>
          <cell r="B29">
            <v>2017</v>
          </cell>
          <cell r="C29" t="str">
            <v>Alb</v>
          </cell>
        </row>
        <row r="30">
          <cell r="A30" t="str">
            <v>Alb-2018</v>
          </cell>
          <cell r="B30">
            <v>2018</v>
          </cell>
          <cell r="C30" t="str">
            <v>Alb</v>
          </cell>
        </row>
        <row r="31">
          <cell r="A31" t="str">
            <v>Alb-2019</v>
          </cell>
          <cell r="B31">
            <v>2019</v>
          </cell>
          <cell r="C31" t="str">
            <v>Alb</v>
          </cell>
        </row>
        <row r="32">
          <cell r="A32" t="str">
            <v>Alb-2020</v>
          </cell>
          <cell r="B32">
            <v>2020</v>
          </cell>
          <cell r="C32" t="str">
            <v>Alb</v>
          </cell>
        </row>
        <row r="33">
          <cell r="A33" t="str">
            <v>Alb-2021</v>
          </cell>
          <cell r="B33">
            <v>2021</v>
          </cell>
          <cell r="C33" t="str">
            <v>Alb</v>
          </cell>
        </row>
        <row r="34">
          <cell r="A34" t="str">
            <v>Alb-2022</v>
          </cell>
          <cell r="B34">
            <v>2022</v>
          </cell>
          <cell r="C34" t="str">
            <v>Alb</v>
          </cell>
        </row>
        <row r="35">
          <cell r="A35" t="str">
            <v>Alb-2023</v>
          </cell>
          <cell r="B35">
            <v>2023</v>
          </cell>
          <cell r="C35" t="str">
            <v>Alb</v>
          </cell>
        </row>
        <row r="36">
          <cell r="A36" t="str">
            <v>Alb-2024</v>
          </cell>
          <cell r="B36">
            <v>2024</v>
          </cell>
          <cell r="C36" t="str">
            <v>Alb</v>
          </cell>
        </row>
        <row r="37">
          <cell r="A37" t="str">
            <v>Alb-2025</v>
          </cell>
          <cell r="B37">
            <v>2025</v>
          </cell>
          <cell r="C37" t="str">
            <v>Alb</v>
          </cell>
        </row>
        <row r="38">
          <cell r="A38" t="str">
            <v>Alb-2026</v>
          </cell>
          <cell r="B38">
            <v>2026</v>
          </cell>
          <cell r="C38" t="str">
            <v>Alb</v>
          </cell>
        </row>
        <row r="39">
          <cell r="A39" t="str">
            <v>Alb-2027</v>
          </cell>
          <cell r="B39">
            <v>2027</v>
          </cell>
          <cell r="C39" t="str">
            <v>Alb</v>
          </cell>
        </row>
        <row r="40">
          <cell r="A40" t="str">
            <v>Alb-2028</v>
          </cell>
          <cell r="B40">
            <v>2028</v>
          </cell>
          <cell r="C40" t="str">
            <v>Alb</v>
          </cell>
        </row>
        <row r="41">
          <cell r="A41" t="str">
            <v>Alb-2029</v>
          </cell>
          <cell r="B41">
            <v>2029</v>
          </cell>
          <cell r="C41" t="str">
            <v>Alb</v>
          </cell>
        </row>
        <row r="42">
          <cell r="A42" t="str">
            <v>Alb-2030</v>
          </cell>
          <cell r="B42">
            <v>2030</v>
          </cell>
          <cell r="C42" t="str">
            <v>Alb</v>
          </cell>
        </row>
        <row r="43">
          <cell r="A43" t="str">
            <v>Alb-2031</v>
          </cell>
          <cell r="B43">
            <v>2031</v>
          </cell>
          <cell r="C43" t="str">
            <v>Alb</v>
          </cell>
        </row>
        <row r="44">
          <cell r="A44" t="str">
            <v>Alb-2032</v>
          </cell>
          <cell r="B44">
            <v>2032</v>
          </cell>
          <cell r="C44" t="str">
            <v>Alb</v>
          </cell>
        </row>
        <row r="45">
          <cell r="A45" t="str">
            <v>Alb-2033</v>
          </cell>
          <cell r="B45">
            <v>2033</v>
          </cell>
          <cell r="C45" t="str">
            <v>Alb</v>
          </cell>
        </row>
        <row r="46">
          <cell r="A46" t="str">
            <v>Alb-2034</v>
          </cell>
          <cell r="B46">
            <v>2034</v>
          </cell>
          <cell r="C46" t="str">
            <v>Alb</v>
          </cell>
        </row>
        <row r="47">
          <cell r="A47" t="str">
            <v>Alb-2035</v>
          </cell>
          <cell r="B47">
            <v>2035</v>
          </cell>
          <cell r="C47" t="str">
            <v>Alb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wth Rate Summary State"/>
      <sheetName val="Growth Rate Summary US NERC"/>
      <sheetName val="Population Forecast Summary"/>
      <sheetName val="Charts"/>
      <sheetName val="wm_Popn Fore Summ"/>
      <sheetName val="wm_NERC Summary"/>
      <sheetName val="trillion btu"/>
      <sheetName val="wm_case_name"/>
      <sheetName val="wm_report_date"/>
      <sheetName val="wm_report_annual"/>
      <sheetName val="wm_report_monthly"/>
      <sheetName val="wm_POP_History_n_Forecast"/>
      <sheetName val="wm_POP_NERC"/>
      <sheetName val="wm_POP_State"/>
      <sheetName val="Table of Contents"/>
      <sheetName val="Growth Summary St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Expr1</v>
          </cell>
          <cell r="B1" t="str">
            <v>Year</v>
          </cell>
          <cell r="C1" t="str">
            <v>Month</v>
          </cell>
          <cell r="D1" t="str">
            <v>State</v>
          </cell>
          <cell r="E1" t="str">
            <v>SumOfPopulation</v>
          </cell>
        </row>
        <row r="2">
          <cell r="A2" t="str">
            <v>1990-10-AK</v>
          </cell>
          <cell r="B2">
            <v>1990</v>
          </cell>
          <cell r="C2">
            <v>10</v>
          </cell>
          <cell r="D2" t="str">
            <v>AK</v>
          </cell>
          <cell r="E2">
            <v>558183.20935518399</v>
          </cell>
        </row>
        <row r="3">
          <cell r="A3" t="str">
            <v>1990-10-AL</v>
          </cell>
          <cell r="B3">
            <v>1990</v>
          </cell>
          <cell r="C3">
            <v>10</v>
          </cell>
          <cell r="D3" t="str">
            <v>AL</v>
          </cell>
          <cell r="E3">
            <v>4066521.929856271</v>
          </cell>
        </row>
        <row r="4">
          <cell r="A4" t="str">
            <v>1990-10-AR</v>
          </cell>
          <cell r="B4">
            <v>1990</v>
          </cell>
          <cell r="C4">
            <v>10</v>
          </cell>
          <cell r="D4" t="str">
            <v>AR</v>
          </cell>
          <cell r="E4">
            <v>2362709.0781088257</v>
          </cell>
        </row>
        <row r="5">
          <cell r="A5" t="str">
            <v>1990-10-AZ</v>
          </cell>
          <cell r="B5">
            <v>1990</v>
          </cell>
          <cell r="C5">
            <v>10</v>
          </cell>
          <cell r="D5" t="str">
            <v>AZ</v>
          </cell>
          <cell r="E5">
            <v>3706664.4640084938</v>
          </cell>
        </row>
        <row r="6">
          <cell r="A6" t="str">
            <v>1990-10-CA</v>
          </cell>
          <cell r="B6">
            <v>1990</v>
          </cell>
          <cell r="C6">
            <v>10</v>
          </cell>
          <cell r="D6" t="str">
            <v>CA</v>
          </cell>
          <cell r="E6">
            <v>30120931.098797541</v>
          </cell>
        </row>
        <row r="7">
          <cell r="A7" t="str">
            <v>1990-10-CO</v>
          </cell>
          <cell r="B7">
            <v>1990</v>
          </cell>
          <cell r="C7">
            <v>10</v>
          </cell>
          <cell r="D7" t="str">
            <v>CO</v>
          </cell>
          <cell r="E7">
            <v>3325853.6127883587</v>
          </cell>
        </row>
        <row r="8">
          <cell r="A8" t="str">
            <v>1990-10-CT</v>
          </cell>
          <cell r="B8">
            <v>1990</v>
          </cell>
          <cell r="C8">
            <v>10</v>
          </cell>
          <cell r="D8" t="str">
            <v>CT</v>
          </cell>
          <cell r="E8">
            <v>3294918.6606767038</v>
          </cell>
        </row>
        <row r="9">
          <cell r="A9" t="str">
            <v>1990-10-DC</v>
          </cell>
          <cell r="B9">
            <v>1990</v>
          </cell>
          <cell r="C9">
            <v>10</v>
          </cell>
          <cell r="D9" t="str">
            <v>DC</v>
          </cell>
          <cell r="E9">
            <v>602261.94361766486</v>
          </cell>
        </row>
        <row r="10">
          <cell r="A10" t="str">
            <v>1990-10-DE</v>
          </cell>
          <cell r="B10">
            <v>1990</v>
          </cell>
          <cell r="C10">
            <v>10</v>
          </cell>
          <cell r="D10" t="str">
            <v>DE</v>
          </cell>
          <cell r="E10">
            <v>673147.11772884289</v>
          </cell>
        </row>
        <row r="11">
          <cell r="A11" t="str">
            <v>1990-10-FL</v>
          </cell>
          <cell r="B11">
            <v>1990</v>
          </cell>
          <cell r="C11">
            <v>10</v>
          </cell>
          <cell r="D11" t="str">
            <v>FL</v>
          </cell>
          <cell r="E11">
            <v>13110078.995647175</v>
          </cell>
        </row>
        <row r="12">
          <cell r="A12" t="str">
            <v>1990-10-GA</v>
          </cell>
          <cell r="B12">
            <v>1990</v>
          </cell>
          <cell r="C12">
            <v>10</v>
          </cell>
          <cell r="D12" t="str">
            <v>GA</v>
          </cell>
          <cell r="E12">
            <v>6547146.9679172616</v>
          </cell>
        </row>
        <row r="13">
          <cell r="A13" t="str">
            <v>1990-10-HI</v>
          </cell>
          <cell r="B13">
            <v>1990</v>
          </cell>
          <cell r="C13">
            <v>10</v>
          </cell>
          <cell r="D13" t="str">
            <v>HI</v>
          </cell>
          <cell r="E13">
            <v>1119418.9442417033</v>
          </cell>
        </row>
        <row r="14">
          <cell r="A14" t="str">
            <v>1990-10-IA</v>
          </cell>
          <cell r="B14">
            <v>1990</v>
          </cell>
          <cell r="C14">
            <v>10</v>
          </cell>
          <cell r="D14" t="str">
            <v>IA</v>
          </cell>
          <cell r="E14">
            <v>2787685.7499131067</v>
          </cell>
        </row>
        <row r="15">
          <cell r="A15" t="str">
            <v>1990-10-ID</v>
          </cell>
          <cell r="B15">
            <v>1990</v>
          </cell>
          <cell r="C15">
            <v>10</v>
          </cell>
          <cell r="D15" t="str">
            <v>ID</v>
          </cell>
          <cell r="E15">
            <v>1020510.5594576991</v>
          </cell>
        </row>
        <row r="16">
          <cell r="A16" t="str">
            <v>1990-10-IL</v>
          </cell>
          <cell r="B16">
            <v>1990</v>
          </cell>
          <cell r="C16">
            <v>10</v>
          </cell>
          <cell r="D16" t="str">
            <v>IL</v>
          </cell>
          <cell r="E16">
            <v>11490072.955332378</v>
          </cell>
        </row>
        <row r="17">
          <cell r="A17" t="str">
            <v>1990-10-IN</v>
          </cell>
          <cell r="B17">
            <v>1990</v>
          </cell>
          <cell r="C17">
            <v>10</v>
          </cell>
          <cell r="D17" t="str">
            <v>IN</v>
          </cell>
          <cell r="E17">
            <v>5576958.3277772944</v>
          </cell>
        </row>
        <row r="18">
          <cell r="A18" t="str">
            <v>1990-10-KS</v>
          </cell>
          <cell r="B18">
            <v>1990</v>
          </cell>
          <cell r="C18">
            <v>10</v>
          </cell>
          <cell r="D18" t="str">
            <v>KS</v>
          </cell>
          <cell r="E18">
            <v>2488827.1512444024</v>
          </cell>
        </row>
        <row r="19">
          <cell r="A19" t="str">
            <v>1990-10-KY</v>
          </cell>
          <cell r="B19">
            <v>1990</v>
          </cell>
          <cell r="C19">
            <v>10</v>
          </cell>
          <cell r="D19" t="str">
            <v>KY</v>
          </cell>
          <cell r="E19">
            <v>3704827.2041194635</v>
          </cell>
        </row>
        <row r="20">
          <cell r="A20" t="str">
            <v>1990-10-LA</v>
          </cell>
          <cell r="B20">
            <v>1990</v>
          </cell>
          <cell r="C20">
            <v>10</v>
          </cell>
          <cell r="D20" t="str">
            <v>LA</v>
          </cell>
          <cell r="E20">
            <v>4232294.1397061246</v>
          </cell>
        </row>
        <row r="21">
          <cell r="A21" t="str">
            <v>1990-10-MA</v>
          </cell>
          <cell r="B21">
            <v>1990</v>
          </cell>
          <cell r="C21">
            <v>10</v>
          </cell>
          <cell r="D21" t="str">
            <v>MA</v>
          </cell>
          <cell r="E21">
            <v>6024566.9675234212</v>
          </cell>
        </row>
        <row r="22">
          <cell r="A22" t="str">
            <v>1990-10-MD</v>
          </cell>
          <cell r="B22">
            <v>1990</v>
          </cell>
          <cell r="C22">
            <v>10</v>
          </cell>
          <cell r="D22" t="str">
            <v>MD</v>
          </cell>
          <cell r="E22">
            <v>4820878.0006334521</v>
          </cell>
        </row>
        <row r="23">
          <cell r="A23" t="str">
            <v>1990-10-ME</v>
          </cell>
          <cell r="B23">
            <v>1990</v>
          </cell>
          <cell r="C23">
            <v>10</v>
          </cell>
          <cell r="D23" t="str">
            <v>ME</v>
          </cell>
          <cell r="E23">
            <v>1234568.8223961773</v>
          </cell>
        </row>
        <row r="24">
          <cell r="A24" t="str">
            <v>1990-10-MI</v>
          </cell>
          <cell r="B24">
            <v>1990</v>
          </cell>
          <cell r="C24">
            <v>10</v>
          </cell>
          <cell r="D24" t="str">
            <v>MI</v>
          </cell>
          <cell r="E24">
            <v>9348569.8189331051</v>
          </cell>
        </row>
        <row r="25">
          <cell r="A25" t="str">
            <v>1990-10-MN</v>
          </cell>
          <cell r="B25">
            <v>1990</v>
          </cell>
          <cell r="C25">
            <v>10</v>
          </cell>
          <cell r="D25" t="str">
            <v>MN</v>
          </cell>
          <cell r="E25">
            <v>4405315.4184059128</v>
          </cell>
        </row>
        <row r="26">
          <cell r="A26" t="str">
            <v>1990-10-MO</v>
          </cell>
          <cell r="B26">
            <v>1990</v>
          </cell>
          <cell r="C26">
            <v>10</v>
          </cell>
          <cell r="D26" t="str">
            <v>MO</v>
          </cell>
          <cell r="E26">
            <v>5143546.8045636294</v>
          </cell>
        </row>
        <row r="27">
          <cell r="A27" t="str">
            <v>1990-10-MS</v>
          </cell>
          <cell r="B27">
            <v>1990</v>
          </cell>
          <cell r="C27">
            <v>10</v>
          </cell>
          <cell r="D27" t="str">
            <v>MS</v>
          </cell>
          <cell r="E27">
            <v>2585564.4087084522</v>
          </cell>
        </row>
        <row r="28">
          <cell r="A28" t="str">
            <v>1990-10-MT</v>
          </cell>
          <cell r="B28">
            <v>1990</v>
          </cell>
          <cell r="C28">
            <v>10</v>
          </cell>
          <cell r="D28" t="str">
            <v>MT</v>
          </cell>
          <cell r="E28">
            <v>803285.72449464747</v>
          </cell>
        </row>
        <row r="29">
          <cell r="A29" t="str">
            <v>1990-10-NC</v>
          </cell>
          <cell r="B29">
            <v>1990</v>
          </cell>
          <cell r="C29">
            <v>10</v>
          </cell>
          <cell r="D29" t="str">
            <v>NC</v>
          </cell>
          <cell r="E29">
            <v>6691942.7078781184</v>
          </cell>
        </row>
        <row r="30">
          <cell r="A30" t="str">
            <v>1990-10-ND</v>
          </cell>
          <cell r="B30">
            <v>1990</v>
          </cell>
          <cell r="C30">
            <v>10</v>
          </cell>
          <cell r="D30" t="str">
            <v>ND</v>
          </cell>
          <cell r="E30">
            <v>637727.09812686709</v>
          </cell>
        </row>
        <row r="31">
          <cell r="A31" t="str">
            <v>1990-10-NE</v>
          </cell>
          <cell r="B31">
            <v>1990</v>
          </cell>
          <cell r="C31">
            <v>10</v>
          </cell>
          <cell r="D31" t="str">
            <v>NE</v>
          </cell>
          <cell r="E31">
            <v>1586075.5260519385</v>
          </cell>
        </row>
        <row r="32">
          <cell r="A32" t="str">
            <v>1990-10-NH</v>
          </cell>
          <cell r="B32">
            <v>1990</v>
          </cell>
          <cell r="C32">
            <v>10</v>
          </cell>
          <cell r="D32" t="str">
            <v>NH</v>
          </cell>
          <cell r="E32">
            <v>1112651.0606627001</v>
          </cell>
        </row>
        <row r="33">
          <cell r="A33" t="str">
            <v>1990-10-NJ</v>
          </cell>
          <cell r="B33">
            <v>1990</v>
          </cell>
          <cell r="C33">
            <v>10</v>
          </cell>
          <cell r="D33" t="str">
            <v>NJ</v>
          </cell>
          <cell r="E33">
            <v>7778030.165500938</v>
          </cell>
        </row>
        <row r="34">
          <cell r="A34" t="str">
            <v>1990-10-NM</v>
          </cell>
          <cell r="B34">
            <v>1990</v>
          </cell>
          <cell r="C34">
            <v>10</v>
          </cell>
          <cell r="D34" t="str">
            <v>NM</v>
          </cell>
          <cell r="E34">
            <v>1529515.6715579773</v>
          </cell>
        </row>
        <row r="35">
          <cell r="A35" t="str">
            <v>1990-10-NV</v>
          </cell>
          <cell r="B35">
            <v>1990</v>
          </cell>
          <cell r="C35">
            <v>10</v>
          </cell>
          <cell r="D35" t="str">
            <v>NV</v>
          </cell>
          <cell r="E35">
            <v>1237567.6834608642</v>
          </cell>
        </row>
        <row r="36">
          <cell r="A36" t="str">
            <v>1990-10-NY</v>
          </cell>
          <cell r="B36">
            <v>1990</v>
          </cell>
          <cell r="C36">
            <v>10</v>
          </cell>
          <cell r="D36" t="str">
            <v>NY</v>
          </cell>
          <cell r="E36">
            <v>18042204.79674409</v>
          </cell>
        </row>
        <row r="37">
          <cell r="A37" t="str">
            <v>1990-10-OH</v>
          </cell>
          <cell r="B37">
            <v>1990</v>
          </cell>
          <cell r="C37">
            <v>10</v>
          </cell>
          <cell r="D37" t="str">
            <v>OH</v>
          </cell>
          <cell r="E37">
            <v>10899565.527835257</v>
          </cell>
        </row>
        <row r="38">
          <cell r="A38" t="str">
            <v>1990-10-OK</v>
          </cell>
          <cell r="B38">
            <v>1990</v>
          </cell>
          <cell r="C38">
            <v>10</v>
          </cell>
          <cell r="D38" t="str">
            <v>OK</v>
          </cell>
          <cell r="E38">
            <v>3157672.3607265037</v>
          </cell>
        </row>
        <row r="39">
          <cell r="A39" t="str">
            <v>1990-10-OR</v>
          </cell>
          <cell r="B39">
            <v>1990</v>
          </cell>
          <cell r="C39">
            <v>10</v>
          </cell>
          <cell r="D39" t="str">
            <v>OR</v>
          </cell>
          <cell r="E39">
            <v>2878852.2799617089</v>
          </cell>
        </row>
        <row r="40">
          <cell r="A40" t="str">
            <v>1990-10-PA</v>
          </cell>
          <cell r="B40">
            <v>1990</v>
          </cell>
          <cell r="C40">
            <v>10</v>
          </cell>
          <cell r="D40" t="str">
            <v>PA</v>
          </cell>
          <cell r="E40">
            <v>11929112.031376192</v>
          </cell>
        </row>
        <row r="41">
          <cell r="A41" t="str">
            <v>1990-10-RI</v>
          </cell>
          <cell r="B41">
            <v>1990</v>
          </cell>
          <cell r="C41">
            <v>10</v>
          </cell>
          <cell r="D41" t="str">
            <v>RI</v>
          </cell>
          <cell r="E41">
            <v>1006306.4048854661</v>
          </cell>
        </row>
        <row r="42">
          <cell r="A42" t="str">
            <v>1990-10-SC</v>
          </cell>
          <cell r="B42">
            <v>1990</v>
          </cell>
          <cell r="C42">
            <v>10</v>
          </cell>
          <cell r="D42" t="str">
            <v>SC</v>
          </cell>
          <cell r="E42">
            <v>3520578.7377857487</v>
          </cell>
        </row>
        <row r="43">
          <cell r="A43" t="str">
            <v>1990-10-SD</v>
          </cell>
          <cell r="B43">
            <v>1990</v>
          </cell>
          <cell r="C43">
            <v>10</v>
          </cell>
          <cell r="D43" t="str">
            <v>SD</v>
          </cell>
          <cell r="E43">
            <v>699129.50684672792</v>
          </cell>
        </row>
        <row r="44">
          <cell r="A44" t="str">
            <v>1990-10-TN</v>
          </cell>
          <cell r="B44">
            <v>1990</v>
          </cell>
          <cell r="C44">
            <v>10</v>
          </cell>
          <cell r="D44" t="str">
            <v>TN</v>
          </cell>
          <cell r="E44">
            <v>4913617.5259507308</v>
          </cell>
        </row>
        <row r="45">
          <cell r="A45" t="str">
            <v>1990-10-TX</v>
          </cell>
          <cell r="B45">
            <v>1990</v>
          </cell>
          <cell r="C45">
            <v>10</v>
          </cell>
          <cell r="D45" t="str">
            <v>TX</v>
          </cell>
          <cell r="E45">
            <v>17149753.153853707</v>
          </cell>
        </row>
        <row r="46">
          <cell r="A46" t="str">
            <v>1990-10-UT</v>
          </cell>
          <cell r="B46">
            <v>1990</v>
          </cell>
          <cell r="C46">
            <v>10</v>
          </cell>
          <cell r="D46" t="str">
            <v>UT</v>
          </cell>
          <cell r="E46">
            <v>1743466.7325914542</v>
          </cell>
        </row>
        <row r="47">
          <cell r="A47" t="str">
            <v>1990-10-VA</v>
          </cell>
          <cell r="B47">
            <v>1990</v>
          </cell>
          <cell r="C47">
            <v>10</v>
          </cell>
          <cell r="D47" t="str">
            <v>VA</v>
          </cell>
          <cell r="E47">
            <v>6242447.4970121011</v>
          </cell>
        </row>
        <row r="48">
          <cell r="A48" t="str">
            <v>1990-10-VT</v>
          </cell>
          <cell r="B48">
            <v>1990</v>
          </cell>
          <cell r="C48">
            <v>10</v>
          </cell>
          <cell r="D48" t="str">
            <v>VT</v>
          </cell>
          <cell r="E48">
            <v>566206.04004239989</v>
          </cell>
        </row>
        <row r="49">
          <cell r="A49" t="str">
            <v>1990-10-WA</v>
          </cell>
          <cell r="B49">
            <v>1990</v>
          </cell>
          <cell r="C49">
            <v>10</v>
          </cell>
          <cell r="D49" t="str">
            <v>WA</v>
          </cell>
          <cell r="E49">
            <v>4937971.9454773832</v>
          </cell>
        </row>
        <row r="50">
          <cell r="A50" t="str">
            <v>1990-10-WI</v>
          </cell>
          <cell r="B50">
            <v>1990</v>
          </cell>
          <cell r="C50">
            <v>10</v>
          </cell>
          <cell r="D50" t="str">
            <v>WI</v>
          </cell>
          <cell r="E50">
            <v>4923808.2362746214</v>
          </cell>
        </row>
        <row r="51">
          <cell r="A51" t="str">
            <v>1990-10-WV</v>
          </cell>
          <cell r="B51">
            <v>1990</v>
          </cell>
          <cell r="C51">
            <v>10</v>
          </cell>
          <cell r="D51" t="str">
            <v>WV</v>
          </cell>
          <cell r="E51">
            <v>1797170.150586202</v>
          </cell>
        </row>
        <row r="52">
          <cell r="A52" t="str">
            <v>1990-10-WY</v>
          </cell>
          <cell r="B52">
            <v>1990</v>
          </cell>
          <cell r="C52">
            <v>10</v>
          </cell>
          <cell r="D52" t="str">
            <v>WY</v>
          </cell>
          <cell r="E52">
            <v>455312.04332006979</v>
          </cell>
        </row>
        <row r="53">
          <cell r="A53" t="str">
            <v>1990-11-AK</v>
          </cell>
          <cell r="B53">
            <v>1990</v>
          </cell>
          <cell r="C53">
            <v>11</v>
          </cell>
          <cell r="D53" t="str">
            <v>AK</v>
          </cell>
          <cell r="E53">
            <v>559597.08387711993</v>
          </cell>
        </row>
        <row r="54">
          <cell r="A54" t="str">
            <v>1990-11-AL</v>
          </cell>
          <cell r="B54">
            <v>1990</v>
          </cell>
          <cell r="C54">
            <v>11</v>
          </cell>
          <cell r="D54" t="str">
            <v>AL</v>
          </cell>
          <cell r="E54">
            <v>4070477.5444302992</v>
          </cell>
        </row>
        <row r="55">
          <cell r="A55" t="str">
            <v>1990-11-AR</v>
          </cell>
          <cell r="B55">
            <v>1990</v>
          </cell>
          <cell r="C55">
            <v>11</v>
          </cell>
          <cell r="D55" t="str">
            <v>AR</v>
          </cell>
          <cell r="E55">
            <v>2364303.8745740969</v>
          </cell>
        </row>
        <row r="56">
          <cell r="A56" t="str">
            <v>1990-11-AZ</v>
          </cell>
          <cell r="B56">
            <v>1990</v>
          </cell>
          <cell r="C56">
            <v>11</v>
          </cell>
          <cell r="D56" t="str">
            <v>AZ</v>
          </cell>
          <cell r="E56">
            <v>3714027.4167193724</v>
          </cell>
        </row>
        <row r="57">
          <cell r="A57" t="str">
            <v>1990-11-CA</v>
          </cell>
          <cell r="B57">
            <v>1990</v>
          </cell>
          <cell r="C57">
            <v>11</v>
          </cell>
          <cell r="D57" t="str">
            <v>CA</v>
          </cell>
          <cell r="E57">
            <v>30162771.933285929</v>
          </cell>
        </row>
        <row r="58">
          <cell r="A58" t="str">
            <v>1990-11-CO</v>
          </cell>
          <cell r="B58">
            <v>1990</v>
          </cell>
          <cell r="C58">
            <v>11</v>
          </cell>
          <cell r="D58" t="str">
            <v>CO</v>
          </cell>
          <cell r="E58">
            <v>3331525.0191265978</v>
          </cell>
        </row>
        <row r="59">
          <cell r="A59" t="str">
            <v>1990-11-CT</v>
          </cell>
          <cell r="B59">
            <v>1990</v>
          </cell>
          <cell r="C59">
            <v>11</v>
          </cell>
          <cell r="D59" t="str">
            <v>CT</v>
          </cell>
          <cell r="E59">
            <v>3295202.0326013379</v>
          </cell>
        </row>
        <row r="60">
          <cell r="A60" t="str">
            <v>1990-11-DC</v>
          </cell>
          <cell r="B60">
            <v>1990</v>
          </cell>
          <cell r="C60">
            <v>11</v>
          </cell>
          <cell r="D60" t="str">
            <v>DC</v>
          </cell>
          <cell r="E60">
            <v>601440.09171414922</v>
          </cell>
        </row>
        <row r="61">
          <cell r="A61" t="str">
            <v>1990-11-DE</v>
          </cell>
          <cell r="B61">
            <v>1990</v>
          </cell>
          <cell r="C61">
            <v>11</v>
          </cell>
          <cell r="D61" t="str">
            <v>DE</v>
          </cell>
          <cell r="E61">
            <v>674171.70591956051</v>
          </cell>
        </row>
        <row r="62">
          <cell r="A62" t="str">
            <v>1990-11-FL</v>
          </cell>
          <cell r="B62">
            <v>1990</v>
          </cell>
          <cell r="C62">
            <v>11</v>
          </cell>
          <cell r="D62" t="str">
            <v>FL</v>
          </cell>
          <cell r="E62">
            <v>13134124.711636689</v>
          </cell>
        </row>
        <row r="63">
          <cell r="A63" t="str">
            <v>1990-11-GA</v>
          </cell>
          <cell r="B63">
            <v>1990</v>
          </cell>
          <cell r="C63">
            <v>11</v>
          </cell>
          <cell r="D63" t="str">
            <v>GA</v>
          </cell>
          <cell r="E63">
            <v>6557412.3004975198</v>
          </cell>
        </row>
        <row r="64">
          <cell r="A64" t="str">
            <v>1990-11-HI</v>
          </cell>
          <cell r="B64">
            <v>1990</v>
          </cell>
          <cell r="C64">
            <v>11</v>
          </cell>
          <cell r="D64" t="str">
            <v>HI</v>
          </cell>
          <cell r="E64">
            <v>1121097.3404989534</v>
          </cell>
        </row>
        <row r="65">
          <cell r="A65" t="str">
            <v>1990-11-IA</v>
          </cell>
          <cell r="B65">
            <v>1990</v>
          </cell>
          <cell r="C65">
            <v>11</v>
          </cell>
          <cell r="D65" t="str">
            <v>IA</v>
          </cell>
          <cell r="E65">
            <v>2788913.5768647031</v>
          </cell>
        </row>
        <row r="66">
          <cell r="A66" t="str">
            <v>1990-11-ID</v>
          </cell>
          <cell r="B66">
            <v>1990</v>
          </cell>
          <cell r="C66">
            <v>11</v>
          </cell>
          <cell r="D66" t="str">
            <v>ID</v>
          </cell>
          <cell r="E66">
            <v>1022883.6869416559</v>
          </cell>
        </row>
        <row r="67">
          <cell r="A67" t="str">
            <v>1990-11-IL</v>
          </cell>
          <cell r="B67">
            <v>1990</v>
          </cell>
          <cell r="C67">
            <v>11</v>
          </cell>
          <cell r="D67" t="str">
            <v>IL</v>
          </cell>
          <cell r="E67">
            <v>11498635.089610092</v>
          </cell>
        </row>
        <row r="68">
          <cell r="A68" t="str">
            <v>1990-11-IN</v>
          </cell>
          <cell r="B68">
            <v>1990</v>
          </cell>
          <cell r="C68">
            <v>11</v>
          </cell>
          <cell r="D68" t="str">
            <v>IN</v>
          </cell>
          <cell r="E68">
            <v>5581430.5151449675</v>
          </cell>
        </row>
        <row r="69">
          <cell r="A69" t="str">
            <v>1990-11-KS</v>
          </cell>
          <cell r="B69">
            <v>1990</v>
          </cell>
          <cell r="C69">
            <v>11</v>
          </cell>
          <cell r="D69" t="str">
            <v>KS</v>
          </cell>
          <cell r="E69">
            <v>2490283.3410284733</v>
          </cell>
        </row>
        <row r="70">
          <cell r="A70" t="str">
            <v>1990-11-KY</v>
          </cell>
          <cell r="B70">
            <v>1990</v>
          </cell>
          <cell r="C70">
            <v>11</v>
          </cell>
          <cell r="D70" t="str">
            <v>KY</v>
          </cell>
          <cell r="E70">
            <v>3707035.0047149197</v>
          </cell>
        </row>
        <row r="71">
          <cell r="A71" t="str">
            <v>1990-11-LA</v>
          </cell>
          <cell r="B71">
            <v>1990</v>
          </cell>
          <cell r="C71">
            <v>11</v>
          </cell>
          <cell r="D71" t="str">
            <v>LA</v>
          </cell>
          <cell r="E71">
            <v>4234524.7866978962</v>
          </cell>
        </row>
        <row r="72">
          <cell r="A72" t="str">
            <v>1990-11-MA</v>
          </cell>
          <cell r="B72">
            <v>1990</v>
          </cell>
          <cell r="C72">
            <v>11</v>
          </cell>
          <cell r="D72" t="str">
            <v>MA</v>
          </cell>
          <cell r="E72">
            <v>6023477.4327034522</v>
          </cell>
        </row>
        <row r="73">
          <cell r="A73" t="str">
            <v>1990-11-MD</v>
          </cell>
          <cell r="B73">
            <v>1990</v>
          </cell>
          <cell r="C73">
            <v>11</v>
          </cell>
          <cell r="D73" t="str">
            <v>MD</v>
          </cell>
          <cell r="E73">
            <v>4826268.522548575</v>
          </cell>
        </row>
        <row r="74">
          <cell r="A74" t="str">
            <v>1990-11-ME</v>
          </cell>
          <cell r="B74">
            <v>1990</v>
          </cell>
          <cell r="C74">
            <v>11</v>
          </cell>
          <cell r="D74" t="str">
            <v>ME</v>
          </cell>
          <cell r="E74">
            <v>1235034.5948708896</v>
          </cell>
        </row>
        <row r="75">
          <cell r="A75" t="str">
            <v>1990-11-MI</v>
          </cell>
          <cell r="B75">
            <v>1990</v>
          </cell>
          <cell r="C75">
            <v>11</v>
          </cell>
          <cell r="D75" t="str">
            <v>MI</v>
          </cell>
          <cell r="E75">
            <v>9356556.1762353405</v>
          </cell>
        </row>
        <row r="76">
          <cell r="A76" t="str">
            <v>1990-11-MN</v>
          </cell>
          <cell r="B76">
            <v>1990</v>
          </cell>
          <cell r="C76">
            <v>11</v>
          </cell>
          <cell r="D76" t="str">
            <v>MN</v>
          </cell>
          <cell r="E76">
            <v>4409103.9160568612</v>
          </cell>
        </row>
        <row r="77">
          <cell r="A77" t="str">
            <v>1990-11-MO</v>
          </cell>
          <cell r="B77">
            <v>1990</v>
          </cell>
          <cell r="C77">
            <v>11</v>
          </cell>
          <cell r="D77" t="str">
            <v>MO</v>
          </cell>
          <cell r="E77">
            <v>5146671.915588513</v>
          </cell>
        </row>
        <row r="78">
          <cell r="A78" t="str">
            <v>1990-11-MS</v>
          </cell>
          <cell r="B78">
            <v>1990</v>
          </cell>
          <cell r="C78">
            <v>11</v>
          </cell>
          <cell r="D78" t="str">
            <v>MS</v>
          </cell>
          <cell r="E78">
            <v>2586969.3603311186</v>
          </cell>
        </row>
        <row r="79">
          <cell r="A79" t="str">
            <v>1990-11-MT</v>
          </cell>
          <cell r="B79">
            <v>1990</v>
          </cell>
          <cell r="C79">
            <v>11</v>
          </cell>
          <cell r="D79" t="str">
            <v>MT</v>
          </cell>
          <cell r="E79">
            <v>804034.70282428339</v>
          </cell>
        </row>
        <row r="80">
          <cell r="A80" t="str">
            <v>1990-11-NC</v>
          </cell>
          <cell r="B80">
            <v>1990</v>
          </cell>
          <cell r="C80">
            <v>11</v>
          </cell>
          <cell r="D80" t="str">
            <v>NC</v>
          </cell>
          <cell r="E80">
            <v>6700233.2462644717</v>
          </cell>
        </row>
        <row r="81">
          <cell r="A81" t="str">
            <v>1990-11-ND</v>
          </cell>
          <cell r="B81">
            <v>1990</v>
          </cell>
          <cell r="C81">
            <v>11</v>
          </cell>
          <cell r="D81" t="str">
            <v>ND</v>
          </cell>
          <cell r="E81">
            <v>637524.46779318585</v>
          </cell>
        </row>
        <row r="82">
          <cell r="A82" t="str">
            <v>1990-11-NE</v>
          </cell>
          <cell r="B82">
            <v>1990</v>
          </cell>
          <cell r="C82">
            <v>11</v>
          </cell>
          <cell r="D82" t="str">
            <v>NE</v>
          </cell>
          <cell r="E82">
            <v>1587077.628512</v>
          </cell>
        </row>
        <row r="83">
          <cell r="A83" t="str">
            <v>1990-11-NH</v>
          </cell>
          <cell r="B83">
            <v>1990</v>
          </cell>
          <cell r="C83">
            <v>11</v>
          </cell>
          <cell r="D83" t="str">
            <v>NH</v>
          </cell>
          <cell r="E83">
            <v>1112359.7375597723</v>
          </cell>
        </row>
        <row r="84">
          <cell r="A84" t="str">
            <v>1990-11-NJ</v>
          </cell>
          <cell r="B84">
            <v>1990</v>
          </cell>
          <cell r="C84">
            <v>11</v>
          </cell>
          <cell r="D84" t="str">
            <v>NJ</v>
          </cell>
          <cell r="E84">
            <v>7781049.1263179099</v>
          </cell>
        </row>
        <row r="85">
          <cell r="A85" t="str">
            <v>1990-11-NM</v>
          </cell>
          <cell r="B85">
            <v>1990</v>
          </cell>
          <cell r="C85">
            <v>11</v>
          </cell>
          <cell r="D85" t="str">
            <v>NM</v>
          </cell>
          <cell r="E85">
            <v>1531945.4427193296</v>
          </cell>
        </row>
        <row r="86">
          <cell r="A86" t="str">
            <v>1990-11-NV</v>
          </cell>
          <cell r="B86">
            <v>1990</v>
          </cell>
          <cell r="C86">
            <v>11</v>
          </cell>
          <cell r="D86" t="str">
            <v>NV</v>
          </cell>
          <cell r="E86">
            <v>1243314.4546802265</v>
          </cell>
        </row>
        <row r="87">
          <cell r="A87" t="str">
            <v>1990-11-NY</v>
          </cell>
          <cell r="B87">
            <v>1990</v>
          </cell>
          <cell r="C87">
            <v>11</v>
          </cell>
          <cell r="D87" t="str">
            <v>NY</v>
          </cell>
          <cell r="E87">
            <v>18046177.384334896</v>
          </cell>
        </row>
        <row r="88">
          <cell r="A88" t="str">
            <v>1990-11-OH</v>
          </cell>
          <cell r="B88">
            <v>1990</v>
          </cell>
          <cell r="C88">
            <v>11</v>
          </cell>
          <cell r="D88" t="str">
            <v>OH</v>
          </cell>
          <cell r="E88">
            <v>10906632.858797289</v>
          </cell>
        </row>
        <row r="89">
          <cell r="A89" t="str">
            <v>1990-11-OK</v>
          </cell>
          <cell r="B89">
            <v>1990</v>
          </cell>
          <cell r="C89">
            <v>11</v>
          </cell>
          <cell r="D89" t="str">
            <v>OK</v>
          </cell>
          <cell r="E89">
            <v>3159598.3779727966</v>
          </cell>
        </row>
        <row r="90">
          <cell r="A90" t="str">
            <v>1990-11-OR</v>
          </cell>
          <cell r="B90">
            <v>1990</v>
          </cell>
          <cell r="C90">
            <v>11</v>
          </cell>
          <cell r="D90" t="str">
            <v>OR</v>
          </cell>
          <cell r="E90">
            <v>2884188.2350175749</v>
          </cell>
        </row>
        <row r="91">
          <cell r="A91" t="str">
            <v>1990-11-PA</v>
          </cell>
          <cell r="B91">
            <v>1990</v>
          </cell>
          <cell r="C91">
            <v>11</v>
          </cell>
          <cell r="D91" t="str">
            <v>PA</v>
          </cell>
          <cell r="E91">
            <v>11934242.613729907</v>
          </cell>
        </row>
        <row r="92">
          <cell r="A92" t="str">
            <v>1990-11-RI</v>
          </cell>
          <cell r="B92">
            <v>1990</v>
          </cell>
          <cell r="C92">
            <v>11</v>
          </cell>
          <cell r="D92" t="str">
            <v>RI</v>
          </cell>
          <cell r="E92">
            <v>1006348.4977250274</v>
          </cell>
        </row>
        <row r="93">
          <cell r="A93" t="str">
            <v>1990-11-SC</v>
          </cell>
          <cell r="B93">
            <v>1990</v>
          </cell>
          <cell r="C93">
            <v>11</v>
          </cell>
          <cell r="D93" t="str">
            <v>SC</v>
          </cell>
          <cell r="E93">
            <v>3525989.3202849291</v>
          </cell>
        </row>
        <row r="94">
          <cell r="A94" t="str">
            <v>1990-11-SD</v>
          </cell>
          <cell r="B94">
            <v>1990</v>
          </cell>
          <cell r="C94">
            <v>11</v>
          </cell>
          <cell r="D94" t="str">
            <v>SD</v>
          </cell>
          <cell r="E94">
            <v>699597.04827877961</v>
          </cell>
        </row>
        <row r="95">
          <cell r="A95" t="str">
            <v>1990-11-TN</v>
          </cell>
          <cell r="B95">
            <v>1990</v>
          </cell>
          <cell r="C95">
            <v>11</v>
          </cell>
          <cell r="D95" t="str">
            <v>TN</v>
          </cell>
          <cell r="E95">
            <v>4918807.7914898116</v>
          </cell>
        </row>
        <row r="96">
          <cell r="A96" t="str">
            <v>1990-11-TX</v>
          </cell>
          <cell r="B96">
            <v>1990</v>
          </cell>
          <cell r="C96">
            <v>11</v>
          </cell>
          <cell r="D96" t="str">
            <v>TX</v>
          </cell>
          <cell r="E96">
            <v>17176188.485291291</v>
          </cell>
        </row>
        <row r="97">
          <cell r="A97" t="str">
            <v>1990-11-UT</v>
          </cell>
          <cell r="B97">
            <v>1990</v>
          </cell>
          <cell r="C97">
            <v>11</v>
          </cell>
          <cell r="D97" t="str">
            <v>UT</v>
          </cell>
          <cell r="E97">
            <v>1747185.3884846787</v>
          </cell>
        </row>
        <row r="98">
          <cell r="A98" t="str">
            <v>1990-11-VA</v>
          </cell>
          <cell r="B98">
            <v>1990</v>
          </cell>
          <cell r="C98">
            <v>11</v>
          </cell>
          <cell r="D98" t="str">
            <v>VA</v>
          </cell>
          <cell r="E98">
            <v>6248944.9201055141</v>
          </cell>
        </row>
        <row r="99">
          <cell r="A99" t="str">
            <v>1990-11-VT</v>
          </cell>
          <cell r="B99">
            <v>1990</v>
          </cell>
          <cell r="C99">
            <v>11</v>
          </cell>
          <cell r="D99" t="str">
            <v>VT</v>
          </cell>
          <cell r="E99">
            <v>566479.52845712646</v>
          </cell>
        </row>
        <row r="100">
          <cell r="A100" t="str">
            <v>1990-11-WA</v>
          </cell>
          <cell r="B100">
            <v>1990</v>
          </cell>
          <cell r="C100">
            <v>11</v>
          </cell>
          <cell r="D100" t="str">
            <v>WA</v>
          </cell>
          <cell r="E100">
            <v>4947919.5248576105</v>
          </cell>
        </row>
        <row r="101">
          <cell r="A101" t="str">
            <v>1990-11-WI</v>
          </cell>
          <cell r="B101">
            <v>1990</v>
          </cell>
          <cell r="C101">
            <v>11</v>
          </cell>
          <cell r="D101" t="str">
            <v>WI</v>
          </cell>
          <cell r="E101">
            <v>4928507.8370250016</v>
          </cell>
        </row>
        <row r="102">
          <cell r="A102" t="str">
            <v>1990-11-WV</v>
          </cell>
          <cell r="B102">
            <v>1990</v>
          </cell>
          <cell r="C102">
            <v>11</v>
          </cell>
          <cell r="D102" t="str">
            <v>WV</v>
          </cell>
          <cell r="E102">
            <v>1797823.0637148411</v>
          </cell>
        </row>
        <row r="103">
          <cell r="A103" t="str">
            <v>1990-11-WY</v>
          </cell>
          <cell r="B103">
            <v>1990</v>
          </cell>
          <cell r="C103">
            <v>11</v>
          </cell>
          <cell r="D103" t="str">
            <v>WY</v>
          </cell>
          <cell r="E103">
            <v>455719.45024979068</v>
          </cell>
        </row>
        <row r="104">
          <cell r="A104" t="str">
            <v>1990-12-AK</v>
          </cell>
          <cell r="B104">
            <v>1990</v>
          </cell>
          <cell r="C104">
            <v>12</v>
          </cell>
          <cell r="D104" t="str">
            <v>AK</v>
          </cell>
          <cell r="E104">
            <v>561014.53973423445</v>
          </cell>
        </row>
        <row r="105">
          <cell r="A105" t="str">
            <v>1990-12-AL</v>
          </cell>
          <cell r="B105">
            <v>1990</v>
          </cell>
          <cell r="C105">
            <v>12</v>
          </cell>
          <cell r="D105" t="str">
            <v>AL</v>
          </cell>
          <cell r="E105">
            <v>4074437.0067363516</v>
          </cell>
        </row>
        <row r="106">
          <cell r="A106" t="str">
            <v>1990-12-AR</v>
          </cell>
          <cell r="B106">
            <v>1990</v>
          </cell>
          <cell r="C106">
            <v>12</v>
          </cell>
          <cell r="D106" t="str">
            <v>AR</v>
          </cell>
          <cell r="E106">
            <v>2365899.7475052727</v>
          </cell>
        </row>
        <row r="107">
          <cell r="A107" t="str">
            <v>1990-12-AZ</v>
          </cell>
          <cell r="B107">
            <v>1990</v>
          </cell>
          <cell r="C107">
            <v>12</v>
          </cell>
          <cell r="D107" t="str">
            <v>AZ</v>
          </cell>
          <cell r="E107">
            <v>3721404.9952678871</v>
          </cell>
        </row>
        <row r="108">
          <cell r="A108" t="str">
            <v>1990-12-CA</v>
          </cell>
          <cell r="B108">
            <v>1990</v>
          </cell>
          <cell r="C108">
            <v>12</v>
          </cell>
          <cell r="D108" t="str">
            <v>CA</v>
          </cell>
          <cell r="E108">
            <v>30204670.888667889</v>
          </cell>
        </row>
        <row r="109">
          <cell r="A109" t="str">
            <v>1990-12-CO</v>
          </cell>
          <cell r="B109">
            <v>1990</v>
          </cell>
          <cell r="C109">
            <v>12</v>
          </cell>
          <cell r="D109" t="str">
            <v>CO</v>
          </cell>
          <cell r="E109">
            <v>3337206.0966210566</v>
          </cell>
        </row>
        <row r="110">
          <cell r="A110" t="str">
            <v>1990-12-CT</v>
          </cell>
          <cell r="B110">
            <v>1990</v>
          </cell>
          <cell r="C110">
            <v>12</v>
          </cell>
          <cell r="D110" t="str">
            <v>CT</v>
          </cell>
          <cell r="E110">
            <v>3295485.4288967247</v>
          </cell>
        </row>
        <row r="111">
          <cell r="A111" t="str">
            <v>1990-12-DC</v>
          </cell>
          <cell r="B111">
            <v>1990</v>
          </cell>
          <cell r="C111">
            <v>12</v>
          </cell>
          <cell r="D111" t="str">
            <v>DC</v>
          </cell>
          <cell r="E111">
            <v>600619.36131691257</v>
          </cell>
        </row>
        <row r="112">
          <cell r="A112" t="str">
            <v>1990-12-DE</v>
          </cell>
          <cell r="B112">
            <v>1990</v>
          </cell>
          <cell r="C112">
            <v>12</v>
          </cell>
          <cell r="D112" t="str">
            <v>DE</v>
          </cell>
          <cell r="E112">
            <v>675197.85362220788</v>
          </cell>
        </row>
        <row r="113">
          <cell r="A113" t="str">
            <v>1990-12-FL</v>
          </cell>
          <cell r="B113">
            <v>1990</v>
          </cell>
          <cell r="C113">
            <v>12</v>
          </cell>
          <cell r="D113" t="str">
            <v>FL</v>
          </cell>
          <cell r="E113">
            <v>13158214.530827841</v>
          </cell>
        </row>
        <row r="114">
          <cell r="A114" t="str">
            <v>1990-12-GA</v>
          </cell>
          <cell r="B114">
            <v>1990</v>
          </cell>
          <cell r="C114">
            <v>12</v>
          </cell>
          <cell r="D114" t="str">
            <v>GA</v>
          </cell>
          <cell r="E114">
            <v>6567693.7281881366</v>
          </cell>
        </row>
        <row r="115">
          <cell r="A115" t="str">
            <v>1990-12-HI</v>
          </cell>
          <cell r="B115">
            <v>1990</v>
          </cell>
          <cell r="C115">
            <v>12</v>
          </cell>
          <cell r="D115" t="str">
            <v>HI</v>
          </cell>
          <cell r="E115">
            <v>1122778.2532528297</v>
          </cell>
        </row>
        <row r="116">
          <cell r="A116" t="str">
            <v>1990-12-IA</v>
          </cell>
          <cell r="B116">
            <v>1990</v>
          </cell>
          <cell r="C116">
            <v>12</v>
          </cell>
          <cell r="D116" t="str">
            <v>IA</v>
          </cell>
          <cell r="E116">
            <v>2790141.944608612</v>
          </cell>
        </row>
        <row r="117">
          <cell r="A117" t="str">
            <v>1990-12-ID</v>
          </cell>
          <cell r="B117">
            <v>1990</v>
          </cell>
          <cell r="C117">
            <v>12</v>
          </cell>
          <cell r="D117" t="str">
            <v>ID</v>
          </cell>
          <cell r="E117">
            <v>1025262.3329712102</v>
          </cell>
        </row>
        <row r="118">
          <cell r="A118" t="str">
            <v>1990-12-IL</v>
          </cell>
          <cell r="B118">
            <v>1990</v>
          </cell>
          <cell r="C118">
            <v>12</v>
          </cell>
          <cell r="D118" t="str">
            <v>IL</v>
          </cell>
          <cell r="E118">
            <v>11507203.604190497</v>
          </cell>
        </row>
        <row r="119">
          <cell r="A119" t="str">
            <v>1990-12-IN</v>
          </cell>
          <cell r="B119">
            <v>1990</v>
          </cell>
          <cell r="C119">
            <v>12</v>
          </cell>
          <cell r="D119" t="str">
            <v>IN</v>
          </cell>
          <cell r="E119">
            <v>5585906.2887793249</v>
          </cell>
        </row>
        <row r="120">
          <cell r="A120" t="str">
            <v>1990-12-KS</v>
          </cell>
          <cell r="B120">
            <v>1990</v>
          </cell>
          <cell r="C120">
            <v>12</v>
          </cell>
          <cell r="D120" t="str">
            <v>KS</v>
          </cell>
          <cell r="E120">
            <v>2491740.3828157405</v>
          </cell>
        </row>
        <row r="121">
          <cell r="A121" t="str">
            <v>1990-12-KY</v>
          </cell>
          <cell r="B121">
            <v>1990</v>
          </cell>
          <cell r="C121">
            <v>12</v>
          </cell>
          <cell r="D121" t="str">
            <v>KY</v>
          </cell>
          <cell r="E121">
            <v>3709244.1209948063</v>
          </cell>
        </row>
        <row r="122">
          <cell r="A122" t="str">
            <v>1990-12-LA</v>
          </cell>
          <cell r="B122">
            <v>1990</v>
          </cell>
          <cell r="C122">
            <v>12</v>
          </cell>
          <cell r="D122" t="str">
            <v>LA</v>
          </cell>
          <cell r="E122">
            <v>4236756.6093607908</v>
          </cell>
        </row>
        <row r="123">
          <cell r="A123" t="str">
            <v>1990-12-MA</v>
          </cell>
          <cell r="B123">
            <v>1990</v>
          </cell>
          <cell r="C123">
            <v>12</v>
          </cell>
          <cell r="D123" t="str">
            <v>MA</v>
          </cell>
          <cell r="E123">
            <v>6022388.0949243875</v>
          </cell>
        </row>
        <row r="124">
          <cell r="A124" t="str">
            <v>1990-12-MD</v>
          </cell>
          <cell r="B124">
            <v>1990</v>
          </cell>
          <cell r="C124">
            <v>12</v>
          </cell>
          <cell r="D124" t="str">
            <v>MD</v>
          </cell>
          <cell r="E124">
            <v>4831665.0719397124</v>
          </cell>
        </row>
        <row r="125">
          <cell r="A125" t="str">
            <v>1990-12-ME</v>
          </cell>
          <cell r="B125">
            <v>1990</v>
          </cell>
          <cell r="C125">
            <v>12</v>
          </cell>
          <cell r="D125" t="str">
            <v>ME</v>
          </cell>
          <cell r="E125">
            <v>1235500.5430701091</v>
          </cell>
        </row>
        <row r="126">
          <cell r="A126" t="str">
            <v>1990-12-MI</v>
          </cell>
          <cell r="B126">
            <v>1990</v>
          </cell>
          <cell r="C126">
            <v>12</v>
          </cell>
          <cell r="D126" t="str">
            <v>MI</v>
          </cell>
          <cell r="E126">
            <v>9364549.3561750706</v>
          </cell>
        </row>
        <row r="127">
          <cell r="A127" t="str">
            <v>1990-12-MN</v>
          </cell>
          <cell r="B127">
            <v>1990</v>
          </cell>
          <cell r="C127">
            <v>12</v>
          </cell>
          <cell r="D127" t="str">
            <v>MN</v>
          </cell>
          <cell r="E127">
            <v>4412895.6717524873</v>
          </cell>
        </row>
        <row r="128">
          <cell r="A128" t="str">
            <v>1990-12-MO</v>
          </cell>
          <cell r="B128">
            <v>1990</v>
          </cell>
          <cell r="C128">
            <v>12</v>
          </cell>
          <cell r="D128" t="str">
            <v>MO</v>
          </cell>
          <cell r="E128">
            <v>5149798.9253652282</v>
          </cell>
        </row>
        <row r="129">
          <cell r="A129" t="str">
            <v>1990-12-MS</v>
          </cell>
          <cell r="B129">
            <v>1990</v>
          </cell>
          <cell r="C129">
            <v>12</v>
          </cell>
          <cell r="D129" t="str">
            <v>MS</v>
          </cell>
          <cell r="E129">
            <v>2588375.0753805456</v>
          </cell>
        </row>
        <row r="130">
          <cell r="A130" t="str">
            <v>1990-12-MT</v>
          </cell>
          <cell r="B130">
            <v>1990</v>
          </cell>
          <cell r="C130">
            <v>12</v>
          </cell>
          <cell r="D130" t="str">
            <v>MT</v>
          </cell>
          <cell r="E130">
            <v>804784.37949639093</v>
          </cell>
        </row>
        <row r="131">
          <cell r="A131" t="str">
            <v>1990-12-NC</v>
          </cell>
          <cell r="B131">
            <v>1990</v>
          </cell>
          <cell r="C131">
            <v>12</v>
          </cell>
          <cell r="D131" t="str">
            <v>NC</v>
          </cell>
          <cell r="E131">
            <v>6708534.055663256</v>
          </cell>
        </row>
        <row r="132">
          <cell r="A132" t="str">
            <v>1990-12-ND</v>
          </cell>
          <cell r="B132">
            <v>1990</v>
          </cell>
          <cell r="C132">
            <v>12</v>
          </cell>
          <cell r="D132" t="str">
            <v>ND</v>
          </cell>
          <cell r="E132">
            <v>637321.90184292546</v>
          </cell>
        </row>
        <row r="133">
          <cell r="A133" t="str">
            <v>1990-12-NE</v>
          </cell>
          <cell r="B133">
            <v>1990</v>
          </cell>
          <cell r="C133">
            <v>12</v>
          </cell>
          <cell r="D133" t="str">
            <v>NE</v>
          </cell>
          <cell r="E133">
            <v>1588080.3641129958</v>
          </cell>
        </row>
        <row r="134">
          <cell r="A134" t="str">
            <v>1990-12-NH</v>
          </cell>
          <cell r="B134">
            <v>1990</v>
          </cell>
          <cell r="C134">
            <v>12</v>
          </cell>
          <cell r="D134" t="str">
            <v>NH</v>
          </cell>
          <cell r="E134">
            <v>1112068.4907333641</v>
          </cell>
        </row>
        <row r="135">
          <cell r="A135" t="str">
            <v>1990-12-NJ</v>
          </cell>
          <cell r="B135">
            <v>1990</v>
          </cell>
          <cell r="C135">
            <v>12</v>
          </cell>
          <cell r="D135" t="str">
            <v>NJ</v>
          </cell>
          <cell r="E135">
            <v>7784069.2589128539</v>
          </cell>
        </row>
        <row r="136">
          <cell r="A136" t="str">
            <v>1990-12-NM</v>
          </cell>
          <cell r="B136">
            <v>1990</v>
          </cell>
          <cell r="C136">
            <v>12</v>
          </cell>
          <cell r="D136" t="str">
            <v>NM</v>
          </cell>
          <cell r="E136">
            <v>1534379.0737874527</v>
          </cell>
        </row>
        <row r="137">
          <cell r="A137" t="str">
            <v>1990-12-NV</v>
          </cell>
          <cell r="B137">
            <v>1990</v>
          </cell>
          <cell r="C137">
            <v>12</v>
          </cell>
          <cell r="D137" t="str">
            <v>NV</v>
          </cell>
          <cell r="E137">
            <v>1249087.9116153591</v>
          </cell>
        </row>
        <row r="138">
          <cell r="A138" t="str">
            <v>1990-12-NY</v>
          </cell>
          <cell r="B138">
            <v>1990</v>
          </cell>
          <cell r="C138">
            <v>12</v>
          </cell>
          <cell r="D138" t="str">
            <v>NY</v>
          </cell>
          <cell r="E138">
            <v>18050150.846622135</v>
          </cell>
        </row>
        <row r="139">
          <cell r="A139" t="str">
            <v>1990-12-OH</v>
          </cell>
          <cell r="B139">
            <v>1990</v>
          </cell>
          <cell r="C139">
            <v>12</v>
          </cell>
          <cell r="D139" t="str">
            <v>OH</v>
          </cell>
          <cell r="E139">
            <v>10913704.77225087</v>
          </cell>
        </row>
        <row r="140">
          <cell r="A140" t="str">
            <v>1990-12-OK</v>
          </cell>
          <cell r="B140">
            <v>1990</v>
          </cell>
          <cell r="C140">
            <v>12</v>
          </cell>
          <cell r="D140" t="str">
            <v>OK</v>
          </cell>
          <cell r="E140">
            <v>3161525.5699902531</v>
          </cell>
        </row>
        <row r="141">
          <cell r="A141" t="str">
            <v>1990-12-OR</v>
          </cell>
          <cell r="B141">
            <v>1990</v>
          </cell>
          <cell r="C141">
            <v>12</v>
          </cell>
          <cell r="D141" t="str">
            <v>OR</v>
          </cell>
          <cell r="E141">
            <v>2889534.0802705018</v>
          </cell>
        </row>
        <row r="142">
          <cell r="A142" t="str">
            <v>1990-12-PA</v>
          </cell>
          <cell r="B142">
            <v>1990</v>
          </cell>
          <cell r="C142">
            <v>12</v>
          </cell>
          <cell r="D142" t="str">
            <v>PA</v>
          </cell>
          <cell r="E142">
            <v>11939375.402691728</v>
          </cell>
        </row>
        <row r="143">
          <cell r="A143" t="str">
            <v>1990-12-RI</v>
          </cell>
          <cell r="B143">
            <v>1990</v>
          </cell>
          <cell r="C143">
            <v>12</v>
          </cell>
          <cell r="D143" t="str">
            <v>RI</v>
          </cell>
          <cell r="E143">
            <v>1006390.5923252922</v>
          </cell>
        </row>
        <row r="144">
          <cell r="A144" t="str">
            <v>1990-12-SC</v>
          </cell>
          <cell r="B144">
            <v>1990</v>
          </cell>
          <cell r="C144">
            <v>12</v>
          </cell>
          <cell r="D144" t="str">
            <v>SC</v>
          </cell>
          <cell r="E144">
            <v>3531408.218008725</v>
          </cell>
        </row>
        <row r="145">
          <cell r="A145" t="str">
            <v>1990-12-SD</v>
          </cell>
          <cell r="B145">
            <v>1990</v>
          </cell>
          <cell r="C145">
            <v>12</v>
          </cell>
          <cell r="D145" t="str">
            <v>SD</v>
          </cell>
          <cell r="E145">
            <v>700064.90237821057</v>
          </cell>
        </row>
        <row r="146">
          <cell r="A146" t="str">
            <v>1990-12-TN</v>
          </cell>
          <cell r="B146">
            <v>1990</v>
          </cell>
          <cell r="C146">
            <v>12</v>
          </cell>
          <cell r="D146" t="str">
            <v>TN</v>
          </cell>
          <cell r="E146">
            <v>4924003.5395183666</v>
          </cell>
        </row>
        <row r="147">
          <cell r="A147" t="str">
            <v>1990-12-TX</v>
          </cell>
          <cell r="B147">
            <v>1990</v>
          </cell>
          <cell r="C147">
            <v>12</v>
          </cell>
          <cell r="D147" t="str">
            <v>TX</v>
          </cell>
          <cell r="E147">
            <v>17202664.565230731</v>
          </cell>
        </row>
        <row r="148">
          <cell r="A148" t="str">
            <v>1990-12-UT</v>
          </cell>
          <cell r="B148">
            <v>1990</v>
          </cell>
          <cell r="C148">
            <v>12</v>
          </cell>
          <cell r="D148" t="str">
            <v>UT</v>
          </cell>
          <cell r="E148">
            <v>1750911.9759325432</v>
          </cell>
        </row>
        <row r="149">
          <cell r="A149" t="str">
            <v>1990-12-VA</v>
          </cell>
          <cell r="B149">
            <v>1990</v>
          </cell>
          <cell r="C149">
            <v>12</v>
          </cell>
          <cell r="D149" t="str">
            <v>VA</v>
          </cell>
          <cell r="E149">
            <v>6255449.1060122112</v>
          </cell>
        </row>
        <row r="150">
          <cell r="A150" t="str">
            <v>1990-12-VT</v>
          </cell>
          <cell r="B150">
            <v>1990</v>
          </cell>
          <cell r="C150">
            <v>12</v>
          </cell>
          <cell r="D150" t="str">
            <v>VT</v>
          </cell>
          <cell r="E150">
            <v>566753.14897202095</v>
          </cell>
        </row>
        <row r="151">
          <cell r="A151" t="str">
            <v>1990-12-WA</v>
          </cell>
          <cell r="B151">
            <v>1990</v>
          </cell>
          <cell r="C151">
            <v>12</v>
          </cell>
          <cell r="D151" t="str">
            <v>WA</v>
          </cell>
          <cell r="E151">
            <v>4957887.1437067976</v>
          </cell>
        </row>
        <row r="152">
          <cell r="A152" t="str">
            <v>1990-12-WI</v>
          </cell>
          <cell r="B152">
            <v>1990</v>
          </cell>
          <cell r="C152">
            <v>12</v>
          </cell>
          <cell r="D152" t="str">
            <v>WI</v>
          </cell>
          <cell r="E152">
            <v>4933211.9233780196</v>
          </cell>
        </row>
        <row r="153">
          <cell r="A153" t="str">
            <v>1990-12-WV</v>
          </cell>
          <cell r="B153">
            <v>1990</v>
          </cell>
          <cell r="C153">
            <v>12</v>
          </cell>
          <cell r="D153" t="str">
            <v>WV</v>
          </cell>
          <cell r="E153">
            <v>1798476.2140472606</v>
          </cell>
        </row>
        <row r="154">
          <cell r="A154" t="str">
            <v>1990-12-WY</v>
          </cell>
          <cell r="B154">
            <v>1990</v>
          </cell>
          <cell r="C154">
            <v>12</v>
          </cell>
          <cell r="D154" t="str">
            <v>WY</v>
          </cell>
          <cell r="E154">
            <v>456127.22172160709</v>
          </cell>
        </row>
        <row r="155">
          <cell r="A155" t="str">
            <v>1990-1-AK</v>
          </cell>
          <cell r="B155">
            <v>1990</v>
          </cell>
          <cell r="C155">
            <v>1</v>
          </cell>
          <cell r="D155" t="str">
            <v>AK</v>
          </cell>
          <cell r="E155">
            <v>550644.56572223792</v>
          </cell>
        </row>
        <row r="156">
          <cell r="A156" t="str">
            <v>1990-1-AL</v>
          </cell>
          <cell r="B156">
            <v>1990</v>
          </cell>
          <cell r="C156">
            <v>1</v>
          </cell>
          <cell r="D156" t="str">
            <v>AL</v>
          </cell>
          <cell r="E156">
            <v>4043017.599154524</v>
          </cell>
        </row>
        <row r="157">
          <cell r="A157" t="str">
            <v>1990-1-AR</v>
          </cell>
          <cell r="B157">
            <v>1990</v>
          </cell>
          <cell r="C157">
            <v>1</v>
          </cell>
          <cell r="D157" t="str">
            <v>AR</v>
          </cell>
          <cell r="E157">
            <v>2352472.0787088908</v>
          </cell>
        </row>
        <row r="158">
          <cell r="A158" t="str">
            <v>1990-1-AZ</v>
          </cell>
          <cell r="B158">
            <v>1990</v>
          </cell>
          <cell r="C158">
            <v>1</v>
          </cell>
          <cell r="D158" t="str">
            <v>AZ</v>
          </cell>
          <cell r="E158">
            <v>3654030.3245996274</v>
          </cell>
        </row>
        <row r="159">
          <cell r="A159" t="str">
            <v>1990-1-CA</v>
          </cell>
          <cell r="B159">
            <v>1990</v>
          </cell>
          <cell r="C159">
            <v>1</v>
          </cell>
          <cell r="D159" t="str">
            <v>CA</v>
          </cell>
          <cell r="E159">
            <v>29613089.535768453</v>
          </cell>
        </row>
        <row r="160">
          <cell r="A160" t="str">
            <v>1990-1-CO</v>
          </cell>
          <cell r="B160">
            <v>1990</v>
          </cell>
          <cell r="C160">
            <v>1</v>
          </cell>
          <cell r="D160" t="str">
            <v>CO</v>
          </cell>
          <cell r="E160">
            <v>3292840.4228504188</v>
          </cell>
        </row>
        <row r="161">
          <cell r="A161" t="str">
            <v>1990-1-CT</v>
          </cell>
          <cell r="B161">
            <v>1990</v>
          </cell>
          <cell r="C161">
            <v>1</v>
          </cell>
          <cell r="D161" t="str">
            <v>CT</v>
          </cell>
          <cell r="E161">
            <v>3289189.7513188659</v>
          </cell>
        </row>
        <row r="162">
          <cell r="A162" t="str">
            <v>1990-1-DC</v>
          </cell>
          <cell r="B162">
            <v>1990</v>
          </cell>
          <cell r="C162">
            <v>1</v>
          </cell>
          <cell r="D162" t="str">
            <v>DC</v>
          </cell>
          <cell r="E162">
            <v>614600.73837826657</v>
          </cell>
        </row>
        <row r="163">
          <cell r="A163" t="str">
            <v>1990-1-DE</v>
          </cell>
          <cell r="B163">
            <v>1990</v>
          </cell>
          <cell r="C163">
            <v>1</v>
          </cell>
          <cell r="D163" t="str">
            <v>DE</v>
          </cell>
          <cell r="E163">
            <v>664289.67362307664</v>
          </cell>
        </row>
        <row r="164">
          <cell r="A164" t="str">
            <v>1990-1-FL</v>
          </cell>
          <cell r="B164">
            <v>1990</v>
          </cell>
          <cell r="C164">
            <v>1</v>
          </cell>
          <cell r="D164" t="str">
            <v>FL</v>
          </cell>
          <cell r="E164">
            <v>12840999.167606758</v>
          </cell>
        </row>
        <row r="165">
          <cell r="A165" t="str">
            <v>1990-1-GA</v>
          </cell>
          <cell r="B165">
            <v>1990</v>
          </cell>
          <cell r="C165">
            <v>1</v>
          </cell>
          <cell r="D165" t="str">
            <v>GA</v>
          </cell>
          <cell r="E165">
            <v>6464828.1358124996</v>
          </cell>
        </row>
        <row r="166">
          <cell r="A166" t="str">
            <v>1990-1-HI</v>
          </cell>
          <cell r="B166">
            <v>1990</v>
          </cell>
          <cell r="C166">
            <v>1</v>
          </cell>
          <cell r="D166" t="str">
            <v>HI</v>
          </cell>
          <cell r="E166">
            <v>1104680.0048741598</v>
          </cell>
        </row>
        <row r="167">
          <cell r="A167" t="str">
            <v>1990-1-IA</v>
          </cell>
          <cell r="B167">
            <v>1990</v>
          </cell>
          <cell r="C167">
            <v>1</v>
          </cell>
          <cell r="D167" t="str">
            <v>IA</v>
          </cell>
          <cell r="E167">
            <v>2777685.2372208736</v>
          </cell>
        </row>
        <row r="168">
          <cell r="A168" t="str">
            <v>1990-1-ID</v>
          </cell>
          <cell r="B168">
            <v>1990</v>
          </cell>
          <cell r="C168">
            <v>1</v>
          </cell>
          <cell r="D168" t="str">
            <v>ID</v>
          </cell>
          <cell r="E168">
            <v>1004093.4696324549</v>
          </cell>
        </row>
        <row r="169">
          <cell r="A169" t="str">
            <v>1990-1-IL</v>
          </cell>
          <cell r="B169">
            <v>1990</v>
          </cell>
          <cell r="C169">
            <v>1</v>
          </cell>
          <cell r="D169" t="str">
            <v>IL</v>
          </cell>
          <cell r="E169">
            <v>11438694.427344477</v>
          </cell>
        </row>
        <row r="170">
          <cell r="A170" t="str">
            <v>1990-1-IN</v>
          </cell>
          <cell r="B170">
            <v>1990</v>
          </cell>
          <cell r="C170">
            <v>1</v>
          </cell>
          <cell r="D170" t="str">
            <v>IN</v>
          </cell>
          <cell r="E170">
            <v>5544414.4014016567</v>
          </cell>
        </row>
        <row r="171">
          <cell r="A171" t="str">
            <v>1990-1-KS</v>
          </cell>
          <cell r="B171">
            <v>1990</v>
          </cell>
          <cell r="C171">
            <v>1</v>
          </cell>
          <cell r="D171" t="str">
            <v>KS</v>
          </cell>
          <cell r="E171">
            <v>2479000.9578011408</v>
          </cell>
        </row>
        <row r="172">
          <cell r="A172" t="str">
            <v>1990-1-KY</v>
          </cell>
          <cell r="B172">
            <v>1990</v>
          </cell>
          <cell r="C172">
            <v>1</v>
          </cell>
          <cell r="D172" t="str">
            <v>KY</v>
          </cell>
          <cell r="E172">
            <v>3688275.0332591557</v>
          </cell>
        </row>
        <row r="173">
          <cell r="A173" t="str">
            <v>1990-1-LA</v>
          </cell>
          <cell r="B173">
            <v>1990</v>
          </cell>
          <cell r="C173">
            <v>1</v>
          </cell>
          <cell r="D173" t="str">
            <v>LA</v>
          </cell>
          <cell r="E173">
            <v>4239855.4446222484</v>
          </cell>
        </row>
        <row r="174">
          <cell r="A174" t="str">
            <v>1990-1-MA</v>
          </cell>
          <cell r="B174">
            <v>1990</v>
          </cell>
          <cell r="C174">
            <v>1</v>
          </cell>
          <cell r="D174" t="str">
            <v>MA</v>
          </cell>
          <cell r="E174">
            <v>6022485.4152896181</v>
          </cell>
        </row>
        <row r="175">
          <cell r="A175" t="str">
            <v>1990-1-MD</v>
          </cell>
          <cell r="B175">
            <v>1990</v>
          </cell>
          <cell r="C175">
            <v>1</v>
          </cell>
          <cell r="D175" t="str">
            <v>MD</v>
          </cell>
          <cell r="E175">
            <v>4766798.8739175238</v>
          </cell>
        </row>
        <row r="176">
          <cell r="A176" t="str">
            <v>1990-1-ME</v>
          </cell>
          <cell r="B176">
            <v>1990</v>
          </cell>
          <cell r="C176">
            <v>1</v>
          </cell>
          <cell r="D176" t="str">
            <v>ME</v>
          </cell>
          <cell r="E176">
            <v>1226748.4758978845</v>
          </cell>
        </row>
        <row r="177">
          <cell r="A177" t="str">
            <v>1990-1-MI</v>
          </cell>
          <cell r="B177">
            <v>1990</v>
          </cell>
          <cell r="C177">
            <v>1</v>
          </cell>
          <cell r="D177" t="str">
            <v>MI</v>
          </cell>
          <cell r="E177">
            <v>9290297.3252124935</v>
          </cell>
        </row>
        <row r="178">
          <cell r="A178" t="str">
            <v>1990-1-MN</v>
          </cell>
          <cell r="B178">
            <v>1990</v>
          </cell>
          <cell r="C178">
            <v>1</v>
          </cell>
          <cell r="D178" t="str">
            <v>MN</v>
          </cell>
          <cell r="E178">
            <v>4366680.9136371808</v>
          </cell>
        </row>
        <row r="179">
          <cell r="A179" t="str">
            <v>1990-1-MO</v>
          </cell>
          <cell r="B179">
            <v>1990</v>
          </cell>
          <cell r="C179">
            <v>1</v>
          </cell>
          <cell r="D179" t="str">
            <v>MO</v>
          </cell>
          <cell r="E179">
            <v>5115734.1208661059</v>
          </cell>
        </row>
        <row r="180">
          <cell r="A180" t="str">
            <v>1990-1-MS</v>
          </cell>
          <cell r="B180">
            <v>1990</v>
          </cell>
          <cell r="C180">
            <v>1</v>
          </cell>
          <cell r="D180" t="str">
            <v>MS</v>
          </cell>
          <cell r="E180">
            <v>2578166.7131561772</v>
          </cell>
        </row>
        <row r="181">
          <cell r="A181" t="str">
            <v>1990-1-MT</v>
          </cell>
          <cell r="B181">
            <v>1990</v>
          </cell>
          <cell r="C181">
            <v>1</v>
          </cell>
          <cell r="D181" t="str">
            <v>MT</v>
          </cell>
          <cell r="E181">
            <v>800449.47720044258</v>
          </cell>
        </row>
        <row r="182">
          <cell r="A182" t="str">
            <v>1990-1-NC</v>
          </cell>
          <cell r="B182">
            <v>1990</v>
          </cell>
          <cell r="C182">
            <v>1</v>
          </cell>
          <cell r="D182" t="str">
            <v>NC</v>
          </cell>
          <cell r="E182">
            <v>6617355.844996254</v>
          </cell>
        </row>
        <row r="183">
          <cell r="A183" t="str">
            <v>1990-1-ND</v>
          </cell>
          <cell r="B183">
            <v>1990</v>
          </cell>
          <cell r="C183">
            <v>1</v>
          </cell>
          <cell r="D183" t="str">
            <v>ND</v>
          </cell>
          <cell r="E183">
            <v>642442.74572610937</v>
          </cell>
        </row>
        <row r="184">
          <cell r="A184" t="str">
            <v>1990-1-NE</v>
          </cell>
          <cell r="B184">
            <v>1990</v>
          </cell>
          <cell r="C184">
            <v>1</v>
          </cell>
          <cell r="D184" t="str">
            <v>NE</v>
          </cell>
          <cell r="E184">
            <v>1579188.7701271211</v>
          </cell>
        </row>
        <row r="185">
          <cell r="A185" t="str">
            <v>1990-1-NH</v>
          </cell>
          <cell r="B185">
            <v>1990</v>
          </cell>
          <cell r="C185">
            <v>1</v>
          </cell>
          <cell r="D185" t="str">
            <v>NH</v>
          </cell>
          <cell r="E185">
            <v>1109182.5610720557</v>
          </cell>
        </row>
        <row r="186">
          <cell r="A186" t="str">
            <v>1990-1-NJ</v>
          </cell>
          <cell r="B186">
            <v>1990</v>
          </cell>
          <cell r="C186">
            <v>1</v>
          </cell>
          <cell r="D186" t="str">
            <v>NJ</v>
          </cell>
          <cell r="E186">
            <v>7748618.0277654398</v>
          </cell>
        </row>
        <row r="187">
          <cell r="A187" t="str">
            <v>1990-1-NM</v>
          </cell>
          <cell r="B187">
            <v>1990</v>
          </cell>
          <cell r="C187">
            <v>1</v>
          </cell>
          <cell r="D187" t="str">
            <v>NM</v>
          </cell>
          <cell r="E187">
            <v>1513304.0500881791</v>
          </cell>
        </row>
        <row r="188">
          <cell r="A188" t="str">
            <v>1990-1-NV</v>
          </cell>
          <cell r="B188">
            <v>1990</v>
          </cell>
          <cell r="C188">
            <v>1</v>
          </cell>
          <cell r="D188" t="str">
            <v>NV</v>
          </cell>
          <cell r="E188">
            <v>1179723.0049933591</v>
          </cell>
        </row>
        <row r="189">
          <cell r="A189" t="str">
            <v>1990-1-NY</v>
          </cell>
          <cell r="B189">
            <v>1990</v>
          </cell>
          <cell r="C189">
            <v>1</v>
          </cell>
          <cell r="D189" t="str">
            <v>NY</v>
          </cell>
          <cell r="E189">
            <v>18009168.948759608</v>
          </cell>
        </row>
        <row r="190">
          <cell r="A190" t="str">
            <v>1990-1-OH</v>
          </cell>
          <cell r="B190">
            <v>1990</v>
          </cell>
          <cell r="C190">
            <v>1</v>
          </cell>
          <cell r="D190" t="str">
            <v>OH</v>
          </cell>
          <cell r="E190">
            <v>10855311.617233541</v>
          </cell>
        </row>
        <row r="191">
          <cell r="A191" t="str">
            <v>1990-1-OK</v>
          </cell>
          <cell r="B191">
            <v>1990</v>
          </cell>
          <cell r="C191">
            <v>1</v>
          </cell>
          <cell r="D191" t="str">
            <v>OK</v>
          </cell>
          <cell r="E191">
            <v>3151536.7969856095</v>
          </cell>
        </row>
        <row r="192">
          <cell r="A192" t="str">
            <v>1990-1-OR</v>
          </cell>
          <cell r="B192">
            <v>1990</v>
          </cell>
          <cell r="C192">
            <v>1</v>
          </cell>
          <cell r="D192" t="str">
            <v>OR</v>
          </cell>
          <cell r="E192">
            <v>2827314.146869089</v>
          </cell>
        </row>
        <row r="193">
          <cell r="A193" t="str">
            <v>1990-1-PA</v>
          </cell>
          <cell r="B193">
            <v>1990</v>
          </cell>
          <cell r="C193">
            <v>1</v>
          </cell>
          <cell r="D193" t="str">
            <v>PA</v>
          </cell>
          <cell r="E193">
            <v>11891511.580520853</v>
          </cell>
        </row>
        <row r="194">
          <cell r="A194" t="str">
            <v>1990-1-RI</v>
          </cell>
          <cell r="B194">
            <v>1990</v>
          </cell>
          <cell r="C194">
            <v>1</v>
          </cell>
          <cell r="D194" t="str">
            <v>RI</v>
          </cell>
          <cell r="E194">
            <v>1003563.3395883627</v>
          </cell>
        </row>
        <row r="195">
          <cell r="A195" t="str">
            <v>1990-1-SC</v>
          </cell>
          <cell r="B195">
            <v>1990</v>
          </cell>
          <cell r="C195">
            <v>1</v>
          </cell>
          <cell r="D195" t="str">
            <v>SC</v>
          </cell>
          <cell r="E195">
            <v>3481126.2876571249</v>
          </cell>
        </row>
        <row r="196">
          <cell r="A196" t="str">
            <v>1990-1-SD</v>
          </cell>
          <cell r="B196">
            <v>1990</v>
          </cell>
          <cell r="C196">
            <v>1</v>
          </cell>
          <cell r="D196" t="str">
            <v>SD</v>
          </cell>
          <cell r="E196">
            <v>697310.65468788275</v>
          </cell>
        </row>
        <row r="197">
          <cell r="A197" t="str">
            <v>1990-1-TN</v>
          </cell>
          <cell r="B197">
            <v>1990</v>
          </cell>
          <cell r="C197">
            <v>1</v>
          </cell>
          <cell r="D197" t="str">
            <v>TN</v>
          </cell>
          <cell r="E197">
            <v>4876966.8271310972</v>
          </cell>
        </row>
        <row r="198">
          <cell r="A198" t="str">
            <v>1990-1-TX</v>
          </cell>
          <cell r="B198">
            <v>1990</v>
          </cell>
          <cell r="C198">
            <v>1</v>
          </cell>
          <cell r="D198" t="str">
            <v>TX</v>
          </cell>
          <cell r="E198">
            <v>16941438.389833365</v>
          </cell>
        </row>
        <row r="199">
          <cell r="A199" t="str">
            <v>1990-1-UT</v>
          </cell>
          <cell r="B199">
            <v>1990</v>
          </cell>
          <cell r="C199">
            <v>1</v>
          </cell>
          <cell r="D199" t="str">
            <v>UT</v>
          </cell>
          <cell r="E199">
            <v>1719386.7637844644</v>
          </cell>
        </row>
        <row r="200">
          <cell r="A200" t="str">
            <v>1990-1-VA</v>
          </cell>
          <cell r="B200">
            <v>1990</v>
          </cell>
          <cell r="C200">
            <v>1</v>
          </cell>
          <cell r="D200" t="str">
            <v>VA</v>
          </cell>
          <cell r="E200">
            <v>6172635.4365502829</v>
          </cell>
        </row>
        <row r="201">
          <cell r="A201" t="str">
            <v>1990-1-VT</v>
          </cell>
          <cell r="B201">
            <v>1990</v>
          </cell>
          <cell r="C201">
            <v>1</v>
          </cell>
          <cell r="D201" t="str">
            <v>VT</v>
          </cell>
          <cell r="E201">
            <v>561633.86109297769</v>
          </cell>
        </row>
        <row r="202">
          <cell r="A202" t="str">
            <v>1990-1-WA</v>
          </cell>
          <cell r="B202">
            <v>1990</v>
          </cell>
          <cell r="C202">
            <v>1</v>
          </cell>
          <cell r="D202" t="str">
            <v>WA</v>
          </cell>
          <cell r="E202">
            <v>4828502.5371681526</v>
          </cell>
        </row>
        <row r="203">
          <cell r="A203" t="str">
            <v>1990-1-WI</v>
          </cell>
          <cell r="B203">
            <v>1990</v>
          </cell>
          <cell r="C203">
            <v>1</v>
          </cell>
          <cell r="D203" t="str">
            <v>WI</v>
          </cell>
          <cell r="E203">
            <v>4883879.7309220787</v>
          </cell>
        </row>
        <row r="204">
          <cell r="A204" t="str">
            <v>1990-1-WV</v>
          </cell>
          <cell r="B204">
            <v>1990</v>
          </cell>
          <cell r="C204">
            <v>1</v>
          </cell>
          <cell r="D204" t="str">
            <v>WV</v>
          </cell>
          <cell r="E204">
            <v>1801146.5874573931</v>
          </cell>
        </row>
        <row r="205">
          <cell r="A205" t="str">
            <v>1990-1-WY</v>
          </cell>
          <cell r="B205">
            <v>1990</v>
          </cell>
          <cell r="C205">
            <v>1</v>
          </cell>
          <cell r="D205" t="str">
            <v>WY</v>
          </cell>
          <cell r="E205">
            <v>456300.35722906532</v>
          </cell>
        </row>
        <row r="206">
          <cell r="A206" t="str">
            <v>1990-2-AK</v>
          </cell>
          <cell r="B206">
            <v>1990</v>
          </cell>
          <cell r="C206">
            <v>2</v>
          </cell>
          <cell r="D206" t="str">
            <v>AK</v>
          </cell>
          <cell r="E206">
            <v>551202.420544739</v>
          </cell>
        </row>
        <row r="207">
          <cell r="A207" t="str">
            <v>1990-2-AL</v>
          </cell>
          <cell r="B207">
            <v>1990</v>
          </cell>
          <cell r="C207">
            <v>2</v>
          </cell>
          <cell r="D207" t="str">
            <v>AL</v>
          </cell>
          <cell r="E207">
            <v>4044969.0129247042</v>
          </cell>
        </row>
        <row r="208">
          <cell r="A208" t="str">
            <v>1990-2-AR</v>
          </cell>
          <cell r="B208">
            <v>1990</v>
          </cell>
          <cell r="C208">
            <v>2</v>
          </cell>
          <cell r="D208" t="str">
            <v>AR</v>
          </cell>
          <cell r="E208">
            <v>2353384.9286926012</v>
          </cell>
        </row>
        <row r="209">
          <cell r="A209" t="str">
            <v>1990-2-AZ</v>
          </cell>
          <cell r="B209">
            <v>1990</v>
          </cell>
          <cell r="C209">
            <v>2</v>
          </cell>
          <cell r="D209" t="str">
            <v>AZ</v>
          </cell>
          <cell r="E209">
            <v>3659197.5563112572</v>
          </cell>
        </row>
        <row r="210">
          <cell r="A210" t="str">
            <v>1990-2-CA</v>
          </cell>
          <cell r="B210">
            <v>1990</v>
          </cell>
          <cell r="C210">
            <v>2</v>
          </cell>
          <cell r="D210" t="str">
            <v>CA</v>
          </cell>
          <cell r="E210">
            <v>29678069.171456702</v>
          </cell>
        </row>
        <row r="211">
          <cell r="A211" t="str">
            <v>1990-2-CO</v>
          </cell>
          <cell r="B211">
            <v>1990</v>
          </cell>
          <cell r="C211">
            <v>2</v>
          </cell>
          <cell r="D211" t="str">
            <v>CO</v>
          </cell>
          <cell r="E211">
            <v>3295535.2489673579</v>
          </cell>
        </row>
        <row r="212">
          <cell r="A212" t="str">
            <v>1990-2-CT</v>
          </cell>
          <cell r="B212">
            <v>1990</v>
          </cell>
          <cell r="C212">
            <v>2</v>
          </cell>
          <cell r="D212" t="str">
            <v>CT</v>
          </cell>
          <cell r="E212">
            <v>3290004.6222795169</v>
          </cell>
        </row>
        <row r="213">
          <cell r="A213" t="str">
            <v>1990-2-DC</v>
          </cell>
          <cell r="B213">
            <v>1990</v>
          </cell>
          <cell r="C213">
            <v>2</v>
          </cell>
          <cell r="D213" t="str">
            <v>DC</v>
          </cell>
          <cell r="E213">
            <v>612992.45751833741</v>
          </cell>
        </row>
        <row r="214">
          <cell r="A214" t="str">
            <v>1990-2-DE</v>
          </cell>
          <cell r="B214">
            <v>1990</v>
          </cell>
          <cell r="C214">
            <v>2</v>
          </cell>
          <cell r="D214" t="str">
            <v>DE</v>
          </cell>
          <cell r="E214">
            <v>665267.33727455896</v>
          </cell>
        </row>
        <row r="215">
          <cell r="A215" t="str">
            <v>1990-2-FL</v>
          </cell>
          <cell r="B215">
            <v>1990</v>
          </cell>
          <cell r="C215">
            <v>2</v>
          </cell>
          <cell r="D215" t="str">
            <v>FL</v>
          </cell>
          <cell r="E215">
            <v>12874607.110294756</v>
          </cell>
        </row>
        <row r="216">
          <cell r="A216" t="str">
            <v>1990-2-GA</v>
          </cell>
          <cell r="B216">
            <v>1990</v>
          </cell>
          <cell r="C216">
            <v>2</v>
          </cell>
          <cell r="D216" t="str">
            <v>GA</v>
          </cell>
          <cell r="E216">
            <v>6473530.3840229176</v>
          </cell>
        </row>
        <row r="217">
          <cell r="A217" t="str">
            <v>1990-2-HI</v>
          </cell>
          <cell r="B217">
            <v>1990</v>
          </cell>
          <cell r="C217">
            <v>2</v>
          </cell>
          <cell r="D217" t="str">
            <v>HI</v>
          </cell>
          <cell r="E217">
            <v>1106320.3942407849</v>
          </cell>
        </row>
        <row r="218">
          <cell r="A218" t="str">
            <v>1990-2-IA</v>
          </cell>
          <cell r="B218">
            <v>1990</v>
          </cell>
          <cell r="C218">
            <v>2</v>
          </cell>
          <cell r="D218" t="str">
            <v>IA</v>
          </cell>
          <cell r="E218">
            <v>2778742.028812123</v>
          </cell>
        </row>
        <row r="219">
          <cell r="A219" t="str">
            <v>1990-2-ID</v>
          </cell>
          <cell r="B219">
            <v>1990</v>
          </cell>
          <cell r="C219">
            <v>2</v>
          </cell>
          <cell r="D219" t="str">
            <v>ID</v>
          </cell>
          <cell r="E219">
            <v>1005669.4849118979</v>
          </cell>
        </row>
        <row r="220">
          <cell r="A220" t="str">
            <v>1990-2-IL</v>
          </cell>
          <cell r="B220">
            <v>1990</v>
          </cell>
          <cell r="C220">
            <v>2</v>
          </cell>
          <cell r="D220" t="str">
            <v>IL</v>
          </cell>
          <cell r="E220">
            <v>11442996.554094424</v>
          </cell>
        </row>
        <row r="221">
          <cell r="A221" t="str">
            <v>1990-2-IN</v>
          </cell>
          <cell r="B221">
            <v>1990</v>
          </cell>
          <cell r="C221">
            <v>2</v>
          </cell>
          <cell r="D221" t="str">
            <v>IN</v>
          </cell>
          <cell r="E221">
            <v>5547621.6114302315</v>
          </cell>
        </row>
        <row r="222">
          <cell r="A222" t="str">
            <v>1990-2-KS</v>
          </cell>
          <cell r="B222">
            <v>1990</v>
          </cell>
          <cell r="C222">
            <v>2</v>
          </cell>
          <cell r="D222" t="str">
            <v>KS</v>
          </cell>
          <cell r="E222">
            <v>2479914.2690348611</v>
          </cell>
        </row>
        <row r="223">
          <cell r="A223" t="str">
            <v>1990-2-KY</v>
          </cell>
          <cell r="B223">
            <v>1990</v>
          </cell>
          <cell r="C223">
            <v>2</v>
          </cell>
          <cell r="D223" t="str">
            <v>KY</v>
          </cell>
          <cell r="E223">
            <v>3689937.5009154049</v>
          </cell>
        </row>
        <row r="224">
          <cell r="A224" t="str">
            <v>1990-2-LA</v>
          </cell>
          <cell r="B224">
            <v>1990</v>
          </cell>
          <cell r="C224">
            <v>2</v>
          </cell>
          <cell r="D224" t="str">
            <v>LA</v>
          </cell>
          <cell r="E224">
            <v>4237492.2979461635</v>
          </cell>
        </row>
        <row r="225">
          <cell r="A225" t="str">
            <v>1990-2-MA</v>
          </cell>
          <cell r="B225">
            <v>1990</v>
          </cell>
          <cell r="C225">
            <v>2</v>
          </cell>
          <cell r="D225" t="str">
            <v>MA</v>
          </cell>
          <cell r="E225">
            <v>6023378.4300698582</v>
          </cell>
        </row>
        <row r="226">
          <cell r="A226" t="str">
            <v>1990-2-MD</v>
          </cell>
          <cell r="B226">
            <v>1990</v>
          </cell>
          <cell r="C226">
            <v>2</v>
          </cell>
          <cell r="D226" t="str">
            <v>MD</v>
          </cell>
          <cell r="E226">
            <v>4773195.4014513381</v>
          </cell>
        </row>
        <row r="227">
          <cell r="A227" t="str">
            <v>1990-2-ME</v>
          </cell>
          <cell r="B227">
            <v>1990</v>
          </cell>
          <cell r="C227">
            <v>2</v>
          </cell>
          <cell r="D227" t="str">
            <v>ME</v>
          </cell>
          <cell r="E227">
            <v>1227827.1918232555</v>
          </cell>
        </row>
        <row r="228">
          <cell r="A228" t="str">
            <v>1990-2-MI</v>
          </cell>
          <cell r="B228">
            <v>1990</v>
          </cell>
          <cell r="C228">
            <v>2</v>
          </cell>
          <cell r="D228" t="str">
            <v>MI</v>
          </cell>
          <cell r="E228">
            <v>9296053.2824177165</v>
          </cell>
        </row>
        <row r="229">
          <cell r="A229" t="str">
            <v>1990-2-MN</v>
          </cell>
          <cell r="B229">
            <v>1990</v>
          </cell>
          <cell r="C229">
            <v>2</v>
          </cell>
          <cell r="D229" t="str">
            <v>MN</v>
          </cell>
          <cell r="E229">
            <v>4371269.828148338</v>
          </cell>
        </row>
        <row r="230">
          <cell r="A230" t="str">
            <v>1990-2-MO</v>
          </cell>
          <cell r="B230">
            <v>1990</v>
          </cell>
          <cell r="C230">
            <v>2</v>
          </cell>
          <cell r="D230" t="str">
            <v>MO</v>
          </cell>
          <cell r="E230">
            <v>5118824.7436315734</v>
          </cell>
        </row>
        <row r="231">
          <cell r="A231" t="str">
            <v>1990-2-MS</v>
          </cell>
          <cell r="B231">
            <v>1990</v>
          </cell>
          <cell r="C231">
            <v>2</v>
          </cell>
          <cell r="D231" t="str">
            <v>MS</v>
          </cell>
          <cell r="E231">
            <v>2578698.8822991247</v>
          </cell>
        </row>
        <row r="232">
          <cell r="A232" t="str">
            <v>1990-2-MT</v>
          </cell>
          <cell r="B232">
            <v>1990</v>
          </cell>
          <cell r="C232">
            <v>2</v>
          </cell>
          <cell r="D232" t="str">
            <v>MT</v>
          </cell>
          <cell r="E232">
            <v>800548.49724658206</v>
          </cell>
        </row>
        <row r="233">
          <cell r="A233" t="str">
            <v>1990-2-NC</v>
          </cell>
          <cell r="B233">
            <v>1990</v>
          </cell>
          <cell r="C233">
            <v>2</v>
          </cell>
          <cell r="D233" t="str">
            <v>NC</v>
          </cell>
          <cell r="E233">
            <v>6625741.8639942566</v>
          </cell>
        </row>
        <row r="234">
          <cell r="A234" t="str">
            <v>1990-2-ND</v>
          </cell>
          <cell r="B234">
            <v>1990</v>
          </cell>
          <cell r="C234">
            <v>2</v>
          </cell>
          <cell r="D234" t="str">
            <v>ND</v>
          </cell>
          <cell r="E234">
            <v>641764.29881825007</v>
          </cell>
        </row>
        <row r="235">
          <cell r="A235" t="str">
            <v>1990-2-NE</v>
          </cell>
          <cell r="B235">
            <v>1990</v>
          </cell>
          <cell r="C235">
            <v>2</v>
          </cell>
          <cell r="D235" t="str">
            <v>NE</v>
          </cell>
          <cell r="E235">
            <v>1579838.4120445761</v>
          </cell>
        </row>
        <row r="236">
          <cell r="A236" t="str">
            <v>1990-2-NH</v>
          </cell>
          <cell r="B236">
            <v>1990</v>
          </cell>
          <cell r="C236">
            <v>2</v>
          </cell>
          <cell r="D236" t="str">
            <v>NH</v>
          </cell>
          <cell r="E236">
            <v>1109910.4319646093</v>
          </cell>
        </row>
        <row r="237">
          <cell r="A237" t="str">
            <v>1990-2-NJ</v>
          </cell>
          <cell r="B237">
            <v>1990</v>
          </cell>
          <cell r="C237">
            <v>2</v>
          </cell>
          <cell r="D237" t="str">
            <v>NJ</v>
          </cell>
          <cell r="E237">
            <v>7752024.4487669328</v>
          </cell>
        </row>
        <row r="238">
          <cell r="A238" t="str">
            <v>1990-2-NM</v>
          </cell>
          <cell r="B238">
            <v>1990</v>
          </cell>
          <cell r="C238">
            <v>2</v>
          </cell>
          <cell r="D238" t="str">
            <v>NM</v>
          </cell>
          <cell r="E238">
            <v>1514807.6005879317</v>
          </cell>
        </row>
        <row r="239">
          <cell r="A239" t="str">
            <v>1990-2-NV</v>
          </cell>
          <cell r="B239">
            <v>1990</v>
          </cell>
          <cell r="C239">
            <v>2</v>
          </cell>
          <cell r="D239" t="str">
            <v>NV</v>
          </cell>
          <cell r="E239">
            <v>1186877.2026798001</v>
          </cell>
        </row>
        <row r="240">
          <cell r="A240" t="str">
            <v>1990-2-NY</v>
          </cell>
          <cell r="B240">
            <v>1990</v>
          </cell>
          <cell r="C240">
            <v>2</v>
          </cell>
          <cell r="D240" t="str">
            <v>NY</v>
          </cell>
          <cell r="E240">
            <v>18012695.3689849</v>
          </cell>
        </row>
        <row r="241">
          <cell r="A241" t="str">
            <v>1990-2-OH</v>
          </cell>
          <cell r="B241">
            <v>1990</v>
          </cell>
          <cell r="C241">
            <v>2</v>
          </cell>
          <cell r="D241" t="str">
            <v>OH</v>
          </cell>
          <cell r="E241">
            <v>10859169.821089324</v>
          </cell>
        </row>
        <row r="242">
          <cell r="A242" t="str">
            <v>1990-2-OK</v>
          </cell>
          <cell r="B242">
            <v>1990</v>
          </cell>
          <cell r="C242">
            <v>2</v>
          </cell>
          <cell r="D242" t="str">
            <v>OK</v>
          </cell>
          <cell r="E242">
            <v>3151597.5658565355</v>
          </cell>
        </row>
        <row r="243">
          <cell r="A243" t="str">
            <v>1990-2-OR</v>
          </cell>
          <cell r="B243">
            <v>1990</v>
          </cell>
          <cell r="C243">
            <v>2</v>
          </cell>
          <cell r="D243" t="str">
            <v>OR</v>
          </cell>
          <cell r="E243">
            <v>2833354.5137485312</v>
          </cell>
        </row>
        <row r="244">
          <cell r="A244" t="str">
            <v>1990-2-PA</v>
          </cell>
          <cell r="B244">
            <v>1990</v>
          </cell>
          <cell r="C244">
            <v>2</v>
          </cell>
          <cell r="D244" t="str">
            <v>PA</v>
          </cell>
          <cell r="E244">
            <v>11895225.081455888</v>
          </cell>
        </row>
        <row r="245">
          <cell r="A245" t="str">
            <v>1990-2-RI</v>
          </cell>
          <cell r="B245">
            <v>1990</v>
          </cell>
          <cell r="C245">
            <v>2</v>
          </cell>
          <cell r="D245" t="str">
            <v>RI</v>
          </cell>
          <cell r="E245">
            <v>1004001.0928146907</v>
          </cell>
        </row>
        <row r="246">
          <cell r="A246" t="str">
            <v>1990-2-SC</v>
          </cell>
          <cell r="B246">
            <v>1990</v>
          </cell>
          <cell r="C246">
            <v>2</v>
          </cell>
          <cell r="D246" t="str">
            <v>SC</v>
          </cell>
          <cell r="E246">
            <v>3485041.9756311239</v>
          </cell>
        </row>
        <row r="247">
          <cell r="A247" t="str">
            <v>1990-2-SD</v>
          </cell>
          <cell r="B247">
            <v>1990</v>
          </cell>
          <cell r="C247">
            <v>2</v>
          </cell>
          <cell r="D247" t="str">
            <v>SD</v>
          </cell>
          <cell r="E247">
            <v>697380.39758630632</v>
          </cell>
        </row>
        <row r="248">
          <cell r="A248" t="str">
            <v>1990-2-TN</v>
          </cell>
          <cell r="B248">
            <v>1990</v>
          </cell>
          <cell r="C248">
            <v>2</v>
          </cell>
          <cell r="D248" t="str">
            <v>TN</v>
          </cell>
          <cell r="E248">
            <v>4880507.4044652097</v>
          </cell>
        </row>
        <row r="249">
          <cell r="A249" t="str">
            <v>1990-2-TX</v>
          </cell>
          <cell r="B249">
            <v>1990</v>
          </cell>
          <cell r="C249">
            <v>2</v>
          </cell>
          <cell r="D249" t="str">
            <v>TX</v>
          </cell>
          <cell r="E249">
            <v>16963217.304315452</v>
          </cell>
        </row>
        <row r="250">
          <cell r="A250" t="str">
            <v>1990-2-UT</v>
          </cell>
          <cell r="B250">
            <v>1990</v>
          </cell>
          <cell r="C250">
            <v>2</v>
          </cell>
          <cell r="D250" t="str">
            <v>UT</v>
          </cell>
          <cell r="E250">
            <v>1721572.1630925012</v>
          </cell>
        </row>
        <row r="251">
          <cell r="A251" t="str">
            <v>1990-2-VA</v>
          </cell>
          <cell r="B251">
            <v>1990</v>
          </cell>
          <cell r="C251">
            <v>2</v>
          </cell>
          <cell r="D251" t="str">
            <v>VA</v>
          </cell>
          <cell r="E251">
            <v>6181127.6047295611</v>
          </cell>
        </row>
        <row r="252">
          <cell r="A252" t="str">
            <v>1990-2-VT</v>
          </cell>
          <cell r="B252">
            <v>1990</v>
          </cell>
          <cell r="C252">
            <v>2</v>
          </cell>
          <cell r="D252" t="str">
            <v>VT</v>
          </cell>
          <cell r="E252">
            <v>562265.28678151709</v>
          </cell>
        </row>
        <row r="253">
          <cell r="A253" t="str">
            <v>1990-2-WA</v>
          </cell>
          <cell r="B253">
            <v>1990</v>
          </cell>
          <cell r="C253">
            <v>2</v>
          </cell>
          <cell r="D253" t="str">
            <v>WA</v>
          </cell>
          <cell r="E253">
            <v>4842116.3764835717</v>
          </cell>
        </row>
        <row r="254">
          <cell r="A254" t="str">
            <v>1990-2-WI</v>
          </cell>
          <cell r="B254">
            <v>1990</v>
          </cell>
          <cell r="C254">
            <v>2</v>
          </cell>
          <cell r="D254" t="str">
            <v>WI</v>
          </cell>
          <cell r="E254">
            <v>4888221.8621242205</v>
          </cell>
        </row>
        <row r="255">
          <cell r="A255" t="str">
            <v>1990-2-WV</v>
          </cell>
          <cell r="B255">
            <v>1990</v>
          </cell>
          <cell r="C255">
            <v>2</v>
          </cell>
          <cell r="D255" t="str">
            <v>WV</v>
          </cell>
          <cell r="E255">
            <v>1800162.211000558</v>
          </cell>
        </row>
        <row r="256">
          <cell r="A256" t="str">
            <v>1990-2-WY</v>
          </cell>
          <cell r="B256">
            <v>1990</v>
          </cell>
          <cell r="C256">
            <v>2</v>
          </cell>
          <cell r="D256" t="str">
            <v>WY</v>
          </cell>
          <cell r="E256">
            <v>455934.7958263866</v>
          </cell>
        </row>
        <row r="257">
          <cell r="A257" t="str">
            <v>1990-3-AK</v>
          </cell>
          <cell r="B257">
            <v>1990</v>
          </cell>
          <cell r="C257">
            <v>3</v>
          </cell>
          <cell r="D257" t="str">
            <v>AK</v>
          </cell>
          <cell r="E257">
            <v>551760.84052673203</v>
          </cell>
        </row>
        <row r="258">
          <cell r="A258" t="str">
            <v>1990-3-AL</v>
          </cell>
          <cell r="B258">
            <v>1990</v>
          </cell>
          <cell r="C258">
            <v>3</v>
          </cell>
          <cell r="D258" t="str">
            <v>AL</v>
          </cell>
          <cell r="E258">
            <v>4046921.3685695133</v>
          </cell>
        </row>
        <row r="259">
          <cell r="A259" t="str">
            <v>1990-3-AR</v>
          </cell>
          <cell r="B259">
            <v>1990</v>
          </cell>
          <cell r="C259">
            <v>3</v>
          </cell>
          <cell r="D259" t="str">
            <v>AR</v>
          </cell>
          <cell r="E259">
            <v>2354298.1328973458</v>
          </cell>
        </row>
        <row r="260">
          <cell r="A260" t="str">
            <v>1990-3-AZ</v>
          </cell>
          <cell r="B260">
            <v>1990</v>
          </cell>
          <cell r="C260">
            <v>3</v>
          </cell>
          <cell r="D260" t="str">
            <v>AZ</v>
          </cell>
          <cell r="E260">
            <v>3664372.095100604</v>
          </cell>
        </row>
        <row r="261">
          <cell r="A261" t="str">
            <v>1990-3-CA</v>
          </cell>
          <cell r="B261">
            <v>1990</v>
          </cell>
          <cell r="C261">
            <v>3</v>
          </cell>
          <cell r="D261" t="str">
            <v>CA</v>
          </cell>
          <cell r="E261">
            <v>29743191.391154941</v>
          </cell>
        </row>
        <row r="262">
          <cell r="A262" t="str">
            <v>1990-3-CO</v>
          </cell>
          <cell r="B262">
            <v>1990</v>
          </cell>
          <cell r="C262">
            <v>3</v>
          </cell>
          <cell r="D262" t="str">
            <v>CO</v>
          </cell>
          <cell r="E262">
            <v>3298232.2805017689</v>
          </cell>
        </row>
        <row r="263">
          <cell r="A263" t="str">
            <v>1990-3-CT</v>
          </cell>
          <cell r="B263">
            <v>1990</v>
          </cell>
          <cell r="C263">
            <v>3</v>
          </cell>
          <cell r="D263" t="str">
            <v>CT</v>
          </cell>
          <cell r="E263">
            <v>3290819.6951180566</v>
          </cell>
        </row>
        <row r="264">
          <cell r="A264" t="str">
            <v>1990-3-DC</v>
          </cell>
          <cell r="B264">
            <v>1990</v>
          </cell>
          <cell r="C264">
            <v>3</v>
          </cell>
          <cell r="D264" t="str">
            <v>DC</v>
          </cell>
          <cell r="E264">
            <v>611388.38519114</v>
          </cell>
        </row>
        <row r="265">
          <cell r="A265" t="str">
            <v>1990-3-DE</v>
          </cell>
          <cell r="B265">
            <v>1990</v>
          </cell>
          <cell r="C265">
            <v>3</v>
          </cell>
          <cell r="D265" t="str">
            <v>DE</v>
          </cell>
          <cell r="E265">
            <v>666246.43979563902</v>
          </cell>
        </row>
        <row r="266">
          <cell r="A266" t="str">
            <v>1990-3-FL</v>
          </cell>
          <cell r="B266">
            <v>1990</v>
          </cell>
          <cell r="C266">
            <v>3</v>
          </cell>
          <cell r="D266" t="str">
            <v>FL</v>
          </cell>
          <cell r="E266">
            <v>12908303.012945756</v>
          </cell>
        </row>
        <row r="267">
          <cell r="A267" t="str">
            <v>1990-3-GA</v>
          </cell>
          <cell r="B267">
            <v>1990</v>
          </cell>
          <cell r="C267">
            <v>3</v>
          </cell>
          <cell r="D267" t="str">
            <v>GA</v>
          </cell>
          <cell r="E267">
            <v>6482244.3462530011</v>
          </cell>
        </row>
        <row r="268">
          <cell r="A268" t="str">
            <v>1990-3-HI</v>
          </cell>
          <cell r="B268">
            <v>1990</v>
          </cell>
          <cell r="C268">
            <v>3</v>
          </cell>
          <cell r="D268" t="str">
            <v>HI</v>
          </cell>
          <cell r="E268">
            <v>1107963.2194958683</v>
          </cell>
        </row>
        <row r="269">
          <cell r="A269" t="str">
            <v>1990-3-IA</v>
          </cell>
          <cell r="B269">
            <v>1990</v>
          </cell>
          <cell r="C269">
            <v>3</v>
          </cell>
          <cell r="D269" t="str">
            <v>IA</v>
          </cell>
          <cell r="E269">
            <v>2779799.222467815</v>
          </cell>
        </row>
        <row r="270">
          <cell r="A270" t="str">
            <v>1990-3-ID</v>
          </cell>
          <cell r="B270">
            <v>1990</v>
          </cell>
          <cell r="C270">
            <v>3</v>
          </cell>
          <cell r="D270" t="str">
            <v>ID</v>
          </cell>
          <cell r="E270">
            <v>1007247.9738894937</v>
          </cell>
        </row>
        <row r="271">
          <cell r="A271" t="str">
            <v>1990-3-IL</v>
          </cell>
          <cell r="B271">
            <v>1990</v>
          </cell>
          <cell r="C271">
            <v>3</v>
          </cell>
          <cell r="D271" t="str">
            <v>IL</v>
          </cell>
          <cell r="E271">
            <v>11447300.298886945</v>
          </cell>
        </row>
        <row r="272">
          <cell r="A272" t="str">
            <v>1990-3-IN</v>
          </cell>
          <cell r="B272">
            <v>1990</v>
          </cell>
          <cell r="C272">
            <v>3</v>
          </cell>
          <cell r="D272" t="str">
            <v>IN</v>
          </cell>
          <cell r="E272">
            <v>5550830.6766946204</v>
          </cell>
        </row>
        <row r="273">
          <cell r="A273" t="str">
            <v>1990-3-KS</v>
          </cell>
          <cell r="B273">
            <v>1990</v>
          </cell>
          <cell r="C273">
            <v>3</v>
          </cell>
          <cell r="D273" t="str">
            <v>KS</v>
          </cell>
          <cell r="E273">
            <v>2480827.9167498588</v>
          </cell>
        </row>
        <row r="274">
          <cell r="A274" t="str">
            <v>1990-3-KY</v>
          </cell>
          <cell r="B274">
            <v>1990</v>
          </cell>
          <cell r="C274">
            <v>3</v>
          </cell>
          <cell r="D274" t="str">
            <v>KY</v>
          </cell>
          <cell r="E274">
            <v>3691600.7179188919</v>
          </cell>
        </row>
        <row r="275">
          <cell r="A275" t="str">
            <v>1990-3-LA</v>
          </cell>
          <cell r="B275">
            <v>1990</v>
          </cell>
          <cell r="C275">
            <v>3</v>
          </cell>
          <cell r="D275" t="str">
            <v>LA</v>
          </cell>
          <cell r="E275">
            <v>4235130.4684051275</v>
          </cell>
        </row>
        <row r="276">
          <cell r="A276" t="str">
            <v>1990-3-MA</v>
          </cell>
          <cell r="B276">
            <v>1990</v>
          </cell>
          <cell r="C276">
            <v>3</v>
          </cell>
          <cell r="D276" t="str">
            <v>MA</v>
          </cell>
          <cell r="E276">
            <v>6024271.5772664249</v>
          </cell>
        </row>
        <row r="277">
          <cell r="A277" t="str">
            <v>1990-3-MD</v>
          </cell>
          <cell r="B277">
            <v>1990</v>
          </cell>
          <cell r="C277">
            <v>3</v>
          </cell>
          <cell r="D277" t="str">
            <v>MD</v>
          </cell>
          <cell r="E277">
            <v>4779600.5124319419</v>
          </cell>
        </row>
        <row r="278">
          <cell r="A278" t="str">
            <v>1990-3-ME</v>
          </cell>
          <cell r="B278">
            <v>1990</v>
          </cell>
          <cell r="C278">
            <v>3</v>
          </cell>
          <cell r="D278" t="str">
            <v>ME</v>
          </cell>
          <cell r="E278">
            <v>1228906.8562951873</v>
          </cell>
        </row>
        <row r="279">
          <cell r="A279" t="str">
            <v>1990-3-MI</v>
          </cell>
          <cell r="B279">
            <v>1990</v>
          </cell>
          <cell r="C279">
            <v>3</v>
          </cell>
          <cell r="D279" t="str">
            <v>MI</v>
          </cell>
          <cell r="E279">
            <v>9301812.8058213275</v>
          </cell>
        </row>
        <row r="280">
          <cell r="A280" t="str">
            <v>1990-3-MN</v>
          </cell>
          <cell r="B280">
            <v>1990</v>
          </cell>
          <cell r="C280">
            <v>3</v>
          </cell>
          <cell r="D280" t="str">
            <v>MN</v>
          </cell>
          <cell r="E280">
            <v>4375863.5651177438</v>
          </cell>
        </row>
        <row r="281">
          <cell r="A281" t="str">
            <v>1990-3-MO</v>
          </cell>
          <cell r="B281">
            <v>1990</v>
          </cell>
          <cell r="C281">
            <v>3</v>
          </cell>
          <cell r="D281" t="str">
            <v>MO</v>
          </cell>
          <cell r="E281">
            <v>5121917.2335677845</v>
          </cell>
        </row>
        <row r="282">
          <cell r="A282" t="str">
            <v>1990-3-MS</v>
          </cell>
          <cell r="B282">
            <v>1990</v>
          </cell>
          <cell r="C282">
            <v>3</v>
          </cell>
          <cell r="D282" t="str">
            <v>MS</v>
          </cell>
          <cell r="E282">
            <v>2579231.1612891178</v>
          </cell>
        </row>
        <row r="283">
          <cell r="A283" t="str">
            <v>1990-3-MT</v>
          </cell>
          <cell r="B283">
            <v>1990</v>
          </cell>
          <cell r="C283">
            <v>3</v>
          </cell>
          <cell r="D283" t="str">
            <v>MT</v>
          </cell>
          <cell r="E283">
            <v>800647.52954205126</v>
          </cell>
        </row>
        <row r="284">
          <cell r="A284" t="str">
            <v>1990-3-NC</v>
          </cell>
          <cell r="B284">
            <v>1990</v>
          </cell>
          <cell r="C284">
            <v>3</v>
          </cell>
          <cell r="D284" t="str">
            <v>NC</v>
          </cell>
          <cell r="E284">
            <v>6634138.5103963586</v>
          </cell>
        </row>
        <row r="285">
          <cell r="A285" t="str">
            <v>1990-3-ND</v>
          </cell>
          <cell r="B285">
            <v>1990</v>
          </cell>
          <cell r="C285">
            <v>3</v>
          </cell>
          <cell r="D285" t="str">
            <v>ND</v>
          </cell>
          <cell r="E285">
            <v>641086.56837922765</v>
          </cell>
        </row>
        <row r="286">
          <cell r="A286" t="str">
            <v>1990-3-NE</v>
          </cell>
          <cell r="B286">
            <v>1990</v>
          </cell>
          <cell r="C286">
            <v>3</v>
          </cell>
          <cell r="D286" t="str">
            <v>NE</v>
          </cell>
          <cell r="E286">
            <v>1580488.3212097655</v>
          </cell>
        </row>
        <row r="287">
          <cell r="A287" t="str">
            <v>1990-3-NH</v>
          </cell>
          <cell r="B287">
            <v>1990</v>
          </cell>
          <cell r="C287">
            <v>3</v>
          </cell>
          <cell r="D287" t="str">
            <v>NH</v>
          </cell>
          <cell r="E287">
            <v>1110638.7805026425</v>
          </cell>
        </row>
        <row r="288">
          <cell r="A288" t="str">
            <v>1990-3-NJ</v>
          </cell>
          <cell r="B288">
            <v>1990</v>
          </cell>
          <cell r="C288">
            <v>3</v>
          </cell>
          <cell r="D288" t="str">
            <v>NJ</v>
          </cell>
          <cell r="E288">
            <v>7755432.3672875958</v>
          </cell>
        </row>
        <row r="289">
          <cell r="A289" t="str">
            <v>1990-3-NM</v>
          </cell>
          <cell r="B289">
            <v>1990</v>
          </cell>
          <cell r="C289">
            <v>3</v>
          </cell>
          <cell r="D289" t="str">
            <v>NM</v>
          </cell>
          <cell r="E289">
            <v>1516312.6449474974</v>
          </cell>
        </row>
        <row r="290">
          <cell r="A290" t="str">
            <v>1990-3-NV</v>
          </cell>
          <cell r="B290">
            <v>1990</v>
          </cell>
          <cell r="C290">
            <v>3</v>
          </cell>
          <cell r="D290" t="str">
            <v>NV</v>
          </cell>
          <cell r="E290">
            <v>1194074.7855882975</v>
          </cell>
        </row>
        <row r="291">
          <cell r="A291" t="str">
            <v>1990-3-NY</v>
          </cell>
          <cell r="B291">
            <v>1990</v>
          </cell>
          <cell r="C291">
            <v>3</v>
          </cell>
          <cell r="D291" t="str">
            <v>NY</v>
          </cell>
          <cell r="E291">
            <v>18016222.47972732</v>
          </cell>
        </row>
        <row r="292">
          <cell r="A292" t="str">
            <v>1990-3-OH</v>
          </cell>
          <cell r="B292">
            <v>1990</v>
          </cell>
          <cell r="C292">
            <v>3</v>
          </cell>
          <cell r="D292" t="str">
            <v>OH</v>
          </cell>
          <cell r="E292">
            <v>10863029.39623112</v>
          </cell>
        </row>
        <row r="293">
          <cell r="A293" t="str">
            <v>1990-3-OK</v>
          </cell>
          <cell r="B293">
            <v>1990</v>
          </cell>
          <cell r="C293">
            <v>3</v>
          </cell>
          <cell r="D293" t="str">
            <v>OK</v>
          </cell>
          <cell r="E293">
            <v>3151658.335899225</v>
          </cell>
        </row>
        <row r="294">
          <cell r="A294" t="str">
            <v>1990-3-OR</v>
          </cell>
          <cell r="B294">
            <v>1990</v>
          </cell>
          <cell r="C294">
            <v>3</v>
          </cell>
          <cell r="D294" t="str">
            <v>OR</v>
          </cell>
          <cell r="E294">
            <v>2839407.7854663264</v>
          </cell>
        </row>
        <row r="295">
          <cell r="A295" t="str">
            <v>1990-3-PA</v>
          </cell>
          <cell r="B295">
            <v>1990</v>
          </cell>
          <cell r="C295">
            <v>3</v>
          </cell>
          <cell r="D295" t="str">
            <v>PA</v>
          </cell>
          <cell r="E295">
            <v>11898939.742049146</v>
          </cell>
        </row>
        <row r="296">
          <cell r="A296" t="str">
            <v>1990-3-RI</v>
          </cell>
          <cell r="B296">
            <v>1990</v>
          </cell>
          <cell r="C296">
            <v>3</v>
          </cell>
          <cell r="D296" t="str">
            <v>RI</v>
          </cell>
          <cell r="E296">
            <v>1004439.0369884952</v>
          </cell>
        </row>
        <row r="297">
          <cell r="A297" t="str">
            <v>1990-3-SC</v>
          </cell>
          <cell r="B297">
            <v>1990</v>
          </cell>
          <cell r="C297">
            <v>3</v>
          </cell>
          <cell r="D297" t="str">
            <v>SC</v>
          </cell>
          <cell r="E297">
            <v>3488962.068102703</v>
          </cell>
        </row>
        <row r="298">
          <cell r="A298" t="str">
            <v>1990-3-SD</v>
          </cell>
          <cell r="B298">
            <v>1990</v>
          </cell>
          <cell r="C298">
            <v>3</v>
          </cell>
          <cell r="D298" t="str">
            <v>SD</v>
          </cell>
          <cell r="E298">
            <v>697450.14746020327</v>
          </cell>
        </row>
        <row r="299">
          <cell r="A299" t="str">
            <v>1990-3-TN</v>
          </cell>
          <cell r="B299">
            <v>1990</v>
          </cell>
          <cell r="C299">
            <v>3</v>
          </cell>
          <cell r="D299" t="str">
            <v>TN</v>
          </cell>
          <cell r="E299">
            <v>4884050.552185446</v>
          </cell>
        </row>
        <row r="300">
          <cell r="A300" t="str">
            <v>1990-3-TX</v>
          </cell>
          <cell r="B300">
            <v>1990</v>
          </cell>
          <cell r="C300">
            <v>3</v>
          </cell>
          <cell r="D300" t="str">
            <v>TX</v>
          </cell>
          <cell r="E300">
            <v>16985024.216486111</v>
          </cell>
        </row>
        <row r="301">
          <cell r="A301" t="str">
            <v>1990-3-UT</v>
          </cell>
          <cell r="B301">
            <v>1990</v>
          </cell>
          <cell r="C301">
            <v>3</v>
          </cell>
          <cell r="D301" t="str">
            <v>UT</v>
          </cell>
          <cell r="E301">
            <v>1723760.3401177078</v>
          </cell>
        </row>
        <row r="302">
          <cell r="A302" t="str">
            <v>1990-3-VA</v>
          </cell>
          <cell r="B302">
            <v>1990</v>
          </cell>
          <cell r="C302">
            <v>3</v>
          </cell>
          <cell r="D302" t="str">
            <v>VA</v>
          </cell>
          <cell r="E302">
            <v>6189631.4562361846</v>
          </cell>
        </row>
        <row r="303">
          <cell r="A303" t="str">
            <v>1990-3-VT</v>
          </cell>
          <cell r="B303">
            <v>1990</v>
          </cell>
          <cell r="C303">
            <v>3</v>
          </cell>
          <cell r="D303" t="str">
            <v>VT</v>
          </cell>
          <cell r="E303">
            <v>562897.422360303</v>
          </cell>
        </row>
        <row r="304">
          <cell r="A304" t="str">
            <v>1990-3-WA</v>
          </cell>
          <cell r="B304">
            <v>1990</v>
          </cell>
          <cell r="C304">
            <v>3</v>
          </cell>
          <cell r="D304" t="str">
            <v>WA</v>
          </cell>
          <cell r="E304">
            <v>4855768.5996704875</v>
          </cell>
        </row>
        <row r="305">
          <cell r="A305" t="str">
            <v>1990-3-WI</v>
          </cell>
          <cell r="B305">
            <v>1990</v>
          </cell>
          <cell r="C305">
            <v>3</v>
          </cell>
          <cell r="D305" t="str">
            <v>WI</v>
          </cell>
          <cell r="E305">
            <v>4892567.8538029538</v>
          </cell>
        </row>
        <row r="306">
          <cell r="A306" t="str">
            <v>1990-3-WV</v>
          </cell>
          <cell r="B306">
            <v>1990</v>
          </cell>
          <cell r="C306">
            <v>3</v>
          </cell>
          <cell r="D306" t="str">
            <v>WV</v>
          </cell>
          <cell r="E306">
            <v>1799178.3725326993</v>
          </cell>
        </row>
        <row r="307">
          <cell r="A307" t="str">
            <v>1990-3-WY</v>
          </cell>
          <cell r="B307">
            <v>1990</v>
          </cell>
          <cell r="C307">
            <v>3</v>
          </cell>
          <cell r="D307" t="str">
            <v>WY</v>
          </cell>
          <cell r="E307">
            <v>455569.52729031869</v>
          </cell>
        </row>
        <row r="308">
          <cell r="A308" t="str">
            <v>1990-4-AK</v>
          </cell>
          <cell r="B308">
            <v>1990</v>
          </cell>
          <cell r="C308">
            <v>4</v>
          </cell>
          <cell r="D308" t="str">
            <v>AK</v>
          </cell>
          <cell r="E308">
            <v>552319.82624077669</v>
          </cell>
        </row>
        <row r="309">
          <cell r="A309" t="str">
            <v>1990-4-AL</v>
          </cell>
          <cell r="B309">
            <v>1990</v>
          </cell>
          <cell r="C309">
            <v>4</v>
          </cell>
          <cell r="D309" t="str">
            <v>AL</v>
          </cell>
          <cell r="E309">
            <v>4048874.6665435596</v>
          </cell>
        </row>
        <row r="310">
          <cell r="A310" t="str">
            <v>1990-4-AR</v>
          </cell>
          <cell r="B310">
            <v>1990</v>
          </cell>
          <cell r="C310">
            <v>4</v>
          </cell>
          <cell r="D310" t="str">
            <v>AR</v>
          </cell>
          <cell r="E310">
            <v>2355211.6914605764</v>
          </cell>
        </row>
        <row r="311">
          <cell r="A311" t="str">
            <v>1990-4-AZ</v>
          </cell>
          <cell r="B311">
            <v>1990</v>
          </cell>
          <cell r="C311">
            <v>4</v>
          </cell>
          <cell r="D311" t="str">
            <v>AZ</v>
          </cell>
          <cell r="E311">
            <v>3669553.9513007412</v>
          </cell>
        </row>
        <row r="312">
          <cell r="A312" t="str">
            <v>1990-4-CA</v>
          </cell>
          <cell r="B312">
            <v>1990</v>
          </cell>
          <cell r="C312">
            <v>4</v>
          </cell>
          <cell r="D312" t="str">
            <v>CA</v>
          </cell>
          <cell r="E312">
            <v>29808456.507733494</v>
          </cell>
        </row>
        <row r="313">
          <cell r="A313" t="str">
            <v>1990-4-CO</v>
          </cell>
          <cell r="B313">
            <v>1990</v>
          </cell>
          <cell r="C313">
            <v>4</v>
          </cell>
          <cell r="D313" t="str">
            <v>CO</v>
          </cell>
          <cell r="E313">
            <v>3300931.5192585425</v>
          </cell>
        </row>
        <row r="314">
          <cell r="A314" t="str">
            <v>1990-4-CT</v>
          </cell>
          <cell r="B314">
            <v>1990</v>
          </cell>
          <cell r="C314">
            <v>4</v>
          </cell>
          <cell r="D314" t="str">
            <v>CT</v>
          </cell>
          <cell r="E314">
            <v>3291634.9698844985</v>
          </cell>
        </row>
        <row r="315">
          <cell r="A315" t="str">
            <v>1990-4-DC</v>
          </cell>
          <cell r="B315">
            <v>1990</v>
          </cell>
          <cell r="C315">
            <v>4</v>
          </cell>
          <cell r="D315" t="str">
            <v>DC</v>
          </cell>
          <cell r="E315">
            <v>609788.51038382936</v>
          </cell>
        </row>
        <row r="316">
          <cell r="A316" t="str">
            <v>1990-4-DE</v>
          </cell>
          <cell r="B316">
            <v>1990</v>
          </cell>
          <cell r="C316">
            <v>4</v>
          </cell>
          <cell r="D316" t="str">
            <v>DE</v>
          </cell>
          <cell r="E316">
            <v>667226.98330396297</v>
          </cell>
        </row>
        <row r="317">
          <cell r="A317" t="str">
            <v>1990-4-FL</v>
          </cell>
          <cell r="B317">
            <v>1990</v>
          </cell>
          <cell r="C317">
            <v>4</v>
          </cell>
          <cell r="D317" t="str">
            <v>FL</v>
          </cell>
          <cell r="E317">
            <v>12942087.105771862</v>
          </cell>
        </row>
        <row r="318">
          <cell r="A318" t="str">
            <v>1990-4-GA</v>
          </cell>
          <cell r="B318">
            <v>1990</v>
          </cell>
          <cell r="C318">
            <v>4</v>
          </cell>
          <cell r="D318" t="str">
            <v>GA</v>
          </cell>
          <cell r="E318">
            <v>6490970.0382708879</v>
          </cell>
        </row>
        <row r="319">
          <cell r="A319" t="str">
            <v>1990-4-HI</v>
          </cell>
          <cell r="B319">
            <v>1990</v>
          </cell>
          <cell r="C319">
            <v>4</v>
          </cell>
          <cell r="D319" t="str">
            <v>HI</v>
          </cell>
          <cell r="E319">
            <v>1109608.4842565712</v>
          </cell>
        </row>
        <row r="320">
          <cell r="A320" t="str">
            <v>1990-4-IA</v>
          </cell>
          <cell r="B320">
            <v>1990</v>
          </cell>
          <cell r="C320">
            <v>4</v>
          </cell>
          <cell r="D320" t="str">
            <v>IA</v>
          </cell>
          <cell r="E320">
            <v>2780856.8183409185</v>
          </cell>
        </row>
        <row r="321">
          <cell r="A321" t="str">
            <v>1990-4-ID</v>
          </cell>
          <cell r="B321">
            <v>1990</v>
          </cell>
          <cell r="C321">
            <v>4</v>
          </cell>
          <cell r="D321" t="str">
            <v>ID</v>
          </cell>
          <cell r="E321">
            <v>1008828.9404479347</v>
          </cell>
        </row>
        <row r="322">
          <cell r="A322" t="str">
            <v>1990-4-IL</v>
          </cell>
          <cell r="B322">
            <v>1990</v>
          </cell>
          <cell r="C322">
            <v>4</v>
          </cell>
          <cell r="D322" t="str">
            <v>IL</v>
          </cell>
          <cell r="E322">
            <v>11451605.662330592</v>
          </cell>
        </row>
        <row r="323">
          <cell r="A323" t="str">
            <v>1990-4-IN</v>
          </cell>
          <cell r="B323">
            <v>1990</v>
          </cell>
          <cell r="C323">
            <v>4</v>
          </cell>
          <cell r="D323" t="str">
            <v>IN</v>
          </cell>
          <cell r="E323">
            <v>5554041.5982679995</v>
          </cell>
        </row>
        <row r="324">
          <cell r="A324" t="str">
            <v>1990-4-KS</v>
          </cell>
          <cell r="B324">
            <v>1990</v>
          </cell>
          <cell r="C324">
            <v>4</v>
          </cell>
          <cell r="D324" t="str">
            <v>KS</v>
          </cell>
          <cell r="E324">
            <v>2481741.9010701003</v>
          </cell>
        </row>
        <row r="325">
          <cell r="A325" t="str">
            <v>1990-4-KY</v>
          </cell>
          <cell r="B325">
            <v>1990</v>
          </cell>
          <cell r="C325">
            <v>4</v>
          </cell>
          <cell r="D325" t="str">
            <v>KY</v>
          </cell>
          <cell r="E325">
            <v>3693264.6846073805</v>
          </cell>
        </row>
        <row r="326">
          <cell r="A326" t="str">
            <v>1990-4-LA</v>
          </cell>
          <cell r="B326">
            <v>1990</v>
          </cell>
          <cell r="C326">
            <v>4</v>
          </cell>
          <cell r="D326" t="str">
            <v>LA</v>
          </cell>
          <cell r="E326">
            <v>4232769.9552650172</v>
          </cell>
        </row>
        <row r="327">
          <cell r="A327" t="str">
            <v>1990-4-MA</v>
          </cell>
          <cell r="B327">
            <v>1990</v>
          </cell>
          <cell r="C327">
            <v>4</v>
          </cell>
          <cell r="D327" t="str">
            <v>MA</v>
          </cell>
          <cell r="E327">
            <v>6025164.8568989532</v>
          </cell>
        </row>
        <row r="328">
          <cell r="A328" t="str">
            <v>1990-4-MD</v>
          </cell>
          <cell r="B328">
            <v>1990</v>
          </cell>
          <cell r="C328">
            <v>4</v>
          </cell>
          <cell r="D328" t="str">
            <v>MD</v>
          </cell>
          <cell r="E328">
            <v>4786014.2183773909</v>
          </cell>
        </row>
        <row r="329">
          <cell r="A329" t="str">
            <v>1990-4-ME</v>
          </cell>
          <cell r="B329">
            <v>1990</v>
          </cell>
          <cell r="C329">
            <v>4</v>
          </cell>
          <cell r="D329" t="str">
            <v>ME</v>
          </cell>
          <cell r="E329">
            <v>1229987.4701477645</v>
          </cell>
        </row>
        <row r="330">
          <cell r="A330" t="str">
            <v>1990-4-MI</v>
          </cell>
          <cell r="B330">
            <v>1990</v>
          </cell>
          <cell r="C330">
            <v>4</v>
          </cell>
          <cell r="D330" t="str">
            <v>MI</v>
          </cell>
          <cell r="E330">
            <v>9307575.8976328243</v>
          </cell>
        </row>
        <row r="331">
          <cell r="A331" t="str">
            <v>1990-4-MN</v>
          </cell>
          <cell r="B331">
            <v>1990</v>
          </cell>
          <cell r="C331">
            <v>4</v>
          </cell>
          <cell r="D331" t="str">
            <v>MN</v>
          </cell>
          <cell r="E331">
            <v>4380462.1296132859</v>
          </cell>
        </row>
        <row r="332">
          <cell r="A332" t="str">
            <v>1990-4-MO</v>
          </cell>
          <cell r="B332">
            <v>1990</v>
          </cell>
          <cell r="C332">
            <v>4</v>
          </cell>
          <cell r="D332" t="str">
            <v>MO</v>
          </cell>
          <cell r="E332">
            <v>5125011.5918027721</v>
          </cell>
        </row>
        <row r="333">
          <cell r="A333" t="str">
            <v>1990-4-MS</v>
          </cell>
          <cell r="B333">
            <v>1990</v>
          </cell>
          <cell r="C333">
            <v>4</v>
          </cell>
          <cell r="D333" t="str">
            <v>MS</v>
          </cell>
          <cell r="E333">
            <v>2579763.5501488303</v>
          </cell>
        </row>
        <row r="334">
          <cell r="A334" t="str">
            <v>1990-4-MT</v>
          </cell>
          <cell r="B334">
            <v>1990</v>
          </cell>
          <cell r="C334">
            <v>4</v>
          </cell>
          <cell r="D334" t="str">
            <v>MT</v>
          </cell>
          <cell r="E334">
            <v>800746.57408836542</v>
          </cell>
        </row>
        <row r="335">
          <cell r="A335" t="str">
            <v>1990-4-NC</v>
          </cell>
          <cell r="B335">
            <v>1990</v>
          </cell>
          <cell r="C335">
            <v>4</v>
          </cell>
          <cell r="D335" t="str">
            <v>NC</v>
          </cell>
          <cell r="E335">
            <v>6642545.7976704193</v>
          </cell>
        </row>
        <row r="336">
          <cell r="A336" t="str">
            <v>1990-4-ND</v>
          </cell>
          <cell r="B336">
            <v>1990</v>
          </cell>
          <cell r="C336">
            <v>4</v>
          </cell>
          <cell r="D336" t="str">
            <v>ND</v>
          </cell>
          <cell r="E336">
            <v>640409.55365242052</v>
          </cell>
        </row>
        <row r="337">
          <cell r="A337" t="str">
            <v>1990-4-NE</v>
          </cell>
          <cell r="B337">
            <v>1990</v>
          </cell>
          <cell r="C337">
            <v>4</v>
          </cell>
          <cell r="D337" t="str">
            <v>NE</v>
          </cell>
          <cell r="E337">
            <v>1581138.4977326288</v>
          </cell>
        </row>
        <row r="338">
          <cell r="A338" t="str">
            <v>1990-4-NH</v>
          </cell>
          <cell r="B338">
            <v>1990</v>
          </cell>
          <cell r="C338">
            <v>4</v>
          </cell>
          <cell r="D338" t="str">
            <v>NH</v>
          </cell>
          <cell r="E338">
            <v>1111367.606999597</v>
          </cell>
        </row>
        <row r="339">
          <cell r="A339" t="str">
            <v>1990-4-NJ</v>
          </cell>
          <cell r="B339">
            <v>1990</v>
          </cell>
          <cell r="C339">
            <v>4</v>
          </cell>
          <cell r="D339" t="str">
            <v>NJ</v>
          </cell>
          <cell r="E339">
            <v>7758841.7839857638</v>
          </cell>
        </row>
        <row r="340">
          <cell r="A340" t="str">
            <v>1990-4-NM</v>
          </cell>
          <cell r="B340">
            <v>1990</v>
          </cell>
          <cell r="C340">
            <v>4</v>
          </cell>
          <cell r="D340" t="str">
            <v>NM</v>
          </cell>
          <cell r="E340">
            <v>1517819.1846511075</v>
          </cell>
        </row>
        <row r="341">
          <cell r="A341" t="str">
            <v>1990-4-NV</v>
          </cell>
          <cell r="B341">
            <v>1990</v>
          </cell>
          <cell r="C341">
            <v>4</v>
          </cell>
          <cell r="D341" t="str">
            <v>NV</v>
          </cell>
          <cell r="E341">
            <v>1201316.0168199809</v>
          </cell>
        </row>
        <row r="342">
          <cell r="A342" t="str">
            <v>1990-4-NY</v>
          </cell>
          <cell r="B342">
            <v>1990</v>
          </cell>
          <cell r="C342">
            <v>4</v>
          </cell>
          <cell r="D342" t="str">
            <v>NY</v>
          </cell>
          <cell r="E342">
            <v>18019750.281122081</v>
          </cell>
        </row>
        <row r="343">
          <cell r="A343" t="str">
            <v>1990-4-OH</v>
          </cell>
          <cell r="B343">
            <v>1990</v>
          </cell>
          <cell r="C343">
            <v>4</v>
          </cell>
          <cell r="D343" t="str">
            <v>OH</v>
          </cell>
          <cell r="E343">
            <v>10866890.343146315</v>
          </cell>
        </row>
        <row r="344">
          <cell r="A344" t="str">
            <v>1990-4-OK</v>
          </cell>
          <cell r="B344">
            <v>1990</v>
          </cell>
          <cell r="C344">
            <v>4</v>
          </cell>
          <cell r="D344" t="str">
            <v>OK</v>
          </cell>
          <cell r="E344">
            <v>3151719.1071137008</v>
          </cell>
        </row>
        <row r="345">
          <cell r="A345" t="str">
            <v>1990-4-OR</v>
          </cell>
          <cell r="B345">
            <v>1990</v>
          </cell>
          <cell r="C345">
            <v>4</v>
          </cell>
          <cell r="D345" t="str">
            <v>OR</v>
          </cell>
          <cell r="E345">
            <v>2845473.9895927953</v>
          </cell>
        </row>
        <row r="346">
          <cell r="A346" t="str">
            <v>1990-4-PA</v>
          </cell>
          <cell r="B346">
            <v>1990</v>
          </cell>
          <cell r="C346">
            <v>4</v>
          </cell>
          <cell r="D346" t="str">
            <v>PA</v>
          </cell>
          <cell r="E346">
            <v>11902655.562662767</v>
          </cell>
        </row>
        <row r="347">
          <cell r="A347" t="str">
            <v>1990-4-RI</v>
          </cell>
          <cell r="B347">
            <v>1990</v>
          </cell>
          <cell r="C347">
            <v>4</v>
          </cell>
          <cell r="D347" t="str">
            <v>RI</v>
          </cell>
          <cell r="E347">
            <v>1004877.1721930671</v>
          </cell>
        </row>
        <row r="348">
          <cell r="A348" t="str">
            <v>1990-4-SC</v>
          </cell>
          <cell r="B348">
            <v>1990</v>
          </cell>
          <cell r="C348">
            <v>4</v>
          </cell>
          <cell r="D348" t="str">
            <v>SC</v>
          </cell>
          <cell r="E348">
            <v>3492886.5700261891</v>
          </cell>
        </row>
        <row r="349">
          <cell r="A349" t="str">
            <v>1990-4-SD</v>
          </cell>
          <cell r="B349">
            <v>1990</v>
          </cell>
          <cell r="C349">
            <v>4</v>
          </cell>
          <cell r="D349" t="str">
            <v>SD</v>
          </cell>
          <cell r="E349">
            <v>697519.90431027114</v>
          </cell>
        </row>
        <row r="350">
          <cell r="A350" t="str">
            <v>1990-4-TN</v>
          </cell>
          <cell r="B350">
            <v>1990</v>
          </cell>
          <cell r="C350">
            <v>4</v>
          </cell>
          <cell r="D350" t="str">
            <v>TN</v>
          </cell>
          <cell r="E350">
            <v>4887596.2721578535</v>
          </cell>
        </row>
        <row r="351">
          <cell r="A351" t="str">
            <v>1990-4-TX</v>
          </cell>
          <cell r="B351">
            <v>1990</v>
          </cell>
          <cell r="C351">
            <v>4</v>
          </cell>
          <cell r="D351" t="str">
            <v>TX</v>
          </cell>
          <cell r="E351">
            <v>17006859.162337523</v>
          </cell>
        </row>
        <row r="352">
          <cell r="A352" t="str">
            <v>1990-4-UT</v>
          </cell>
          <cell r="B352">
            <v>1990</v>
          </cell>
          <cell r="C352">
            <v>4</v>
          </cell>
          <cell r="D352" t="str">
            <v>UT</v>
          </cell>
          <cell r="E352">
            <v>1725951.2983906579</v>
          </cell>
        </row>
        <row r="353">
          <cell r="A353" t="str">
            <v>1990-4-VA</v>
          </cell>
          <cell r="B353">
            <v>1990</v>
          </cell>
          <cell r="C353">
            <v>4</v>
          </cell>
          <cell r="D353" t="str">
            <v>VA</v>
          </cell>
          <cell r="E353">
            <v>6198147.007143802</v>
          </cell>
        </row>
        <row r="354">
          <cell r="A354" t="str">
            <v>1990-4-VT</v>
          </cell>
          <cell r="B354">
            <v>1990</v>
          </cell>
          <cell r="C354">
            <v>4</v>
          </cell>
          <cell r="D354" t="str">
            <v>VT</v>
          </cell>
          <cell r="E354">
            <v>563530.26862744079</v>
          </cell>
        </row>
        <row r="355">
          <cell r="A355" t="str">
            <v>1990-4-WA</v>
          </cell>
          <cell r="B355">
            <v>1990</v>
          </cell>
          <cell r="C355">
            <v>4</v>
          </cell>
          <cell r="D355" t="str">
            <v>WA</v>
          </cell>
          <cell r="E355">
            <v>4869459.3149512429</v>
          </cell>
        </row>
        <row r="356">
          <cell r="A356" t="str">
            <v>1990-4-WI</v>
          </cell>
          <cell r="B356">
            <v>1990</v>
          </cell>
          <cell r="C356">
            <v>4</v>
          </cell>
          <cell r="D356" t="str">
            <v>WI</v>
          </cell>
          <cell r="E356">
            <v>4896917.7093905285</v>
          </cell>
        </row>
        <row r="357">
          <cell r="A357" t="str">
            <v>1990-4-WV</v>
          </cell>
          <cell r="B357">
            <v>1990</v>
          </cell>
          <cell r="C357">
            <v>4</v>
          </cell>
          <cell r="D357" t="str">
            <v>WV</v>
          </cell>
          <cell r="E357">
            <v>1798195.0717597911</v>
          </cell>
        </row>
        <row r="358">
          <cell r="A358" t="str">
            <v>1990-4-WY</v>
          </cell>
          <cell r="B358">
            <v>1990</v>
          </cell>
          <cell r="C358">
            <v>4</v>
          </cell>
          <cell r="D358" t="str">
            <v>WY</v>
          </cell>
          <cell r="E358">
            <v>455204.55138623383</v>
          </cell>
        </row>
        <row r="359">
          <cell r="A359" t="str">
            <v>1990-5-AK</v>
          </cell>
          <cell r="B359">
            <v>1990</v>
          </cell>
          <cell r="C359">
            <v>5</v>
          </cell>
          <cell r="D359" t="str">
            <v>AK</v>
          </cell>
          <cell r="E359">
            <v>552879.37826001295</v>
          </cell>
        </row>
        <row r="360">
          <cell r="A360" t="str">
            <v>1990-5-AL</v>
          </cell>
          <cell r="B360">
            <v>1990</v>
          </cell>
          <cell r="C360">
            <v>5</v>
          </cell>
          <cell r="D360" t="str">
            <v>AL</v>
          </cell>
          <cell r="E360">
            <v>4050828.9073016704</v>
          </cell>
        </row>
        <row r="361">
          <cell r="A361" t="str">
            <v>1990-5-AR</v>
          </cell>
          <cell r="B361">
            <v>1990</v>
          </cell>
          <cell r="C361">
            <v>5</v>
          </cell>
          <cell r="D361" t="str">
            <v>AR</v>
          </cell>
          <cell r="E361">
            <v>2356125.604519797</v>
          </cell>
        </row>
        <row r="362">
          <cell r="A362" t="str">
            <v>1990-5-AZ</v>
          </cell>
          <cell r="B362">
            <v>1990</v>
          </cell>
          <cell r="C362">
            <v>5</v>
          </cell>
          <cell r="D362" t="str">
            <v>AZ</v>
          </cell>
          <cell r="E362">
            <v>3674743.135259354</v>
          </cell>
        </row>
        <row r="363">
          <cell r="A363" t="str">
            <v>1990-5-CA</v>
          </cell>
          <cell r="B363">
            <v>1990</v>
          </cell>
          <cell r="C363">
            <v>5</v>
          </cell>
          <cell r="D363" t="str">
            <v>CA</v>
          </cell>
          <cell r="E363">
            <v>29873864.834749222</v>
          </cell>
        </row>
        <row r="364">
          <cell r="A364" t="str">
            <v>1990-5-CO</v>
          </cell>
          <cell r="B364">
            <v>1990</v>
          </cell>
          <cell r="C364">
            <v>5</v>
          </cell>
          <cell r="D364" t="str">
            <v>CO</v>
          </cell>
          <cell r="E364">
            <v>3303632.9670440461</v>
          </cell>
        </row>
        <row r="365">
          <cell r="A365" t="str">
            <v>1990-5-CT</v>
          </cell>
          <cell r="B365">
            <v>1990</v>
          </cell>
          <cell r="C365">
            <v>5</v>
          </cell>
          <cell r="D365" t="str">
            <v>CT</v>
          </cell>
          <cell r="E365">
            <v>3292450.446628869</v>
          </cell>
        </row>
        <row r="366">
          <cell r="A366" t="str">
            <v>1990-5-DC</v>
          </cell>
          <cell r="B366">
            <v>1990</v>
          </cell>
          <cell r="C366">
            <v>5</v>
          </cell>
          <cell r="D366" t="str">
            <v>DC</v>
          </cell>
          <cell r="E366">
            <v>608192.8221123789</v>
          </cell>
        </row>
        <row r="367">
          <cell r="A367" t="str">
            <v>1990-5-DE</v>
          </cell>
          <cell r="B367">
            <v>1990</v>
          </cell>
          <cell r="C367">
            <v>5</v>
          </cell>
          <cell r="D367" t="str">
            <v>DE</v>
          </cell>
          <cell r="E367">
            <v>668208.96992029354</v>
          </cell>
        </row>
        <row r="368">
          <cell r="A368" t="str">
            <v>1990-5-FL</v>
          </cell>
          <cell r="B368">
            <v>1990</v>
          </cell>
          <cell r="C368">
            <v>5</v>
          </cell>
          <cell r="D368" t="str">
            <v>FL</v>
          </cell>
          <cell r="E368">
            <v>12975959.619587693</v>
          </cell>
        </row>
        <row r="369">
          <cell r="A369" t="str">
            <v>1990-5-GA</v>
          </cell>
          <cell r="B369">
            <v>1990</v>
          </cell>
          <cell r="C369">
            <v>5</v>
          </cell>
          <cell r="D369" t="str">
            <v>GA</v>
          </cell>
          <cell r="E369">
            <v>6499707.4758659434</v>
          </cell>
        </row>
        <row r="370">
          <cell r="A370" t="str">
            <v>1990-5-HI</v>
          </cell>
          <cell r="B370">
            <v>1990</v>
          </cell>
          <cell r="C370">
            <v>5</v>
          </cell>
          <cell r="D370" t="str">
            <v>HI</v>
          </cell>
          <cell r="E370">
            <v>1111256.1921454261</v>
          </cell>
        </row>
        <row r="371">
          <cell r="A371" t="str">
            <v>1990-5-IA</v>
          </cell>
          <cell r="B371">
            <v>1990</v>
          </cell>
          <cell r="C371">
            <v>5</v>
          </cell>
          <cell r="D371" t="str">
            <v>IA</v>
          </cell>
          <cell r="E371">
            <v>2781914.81658446</v>
          </cell>
        </row>
        <row r="372">
          <cell r="A372" t="str">
            <v>1990-5-ID</v>
          </cell>
          <cell r="B372">
            <v>1990</v>
          </cell>
          <cell r="C372">
            <v>5</v>
          </cell>
          <cell r="D372" t="str">
            <v>ID</v>
          </cell>
          <cell r="E372">
            <v>1010412.3884760075</v>
          </cell>
        </row>
        <row r="373">
          <cell r="A373" t="str">
            <v>1990-5-IL</v>
          </cell>
          <cell r="B373">
            <v>1990</v>
          </cell>
          <cell r="C373">
            <v>5</v>
          </cell>
          <cell r="D373" t="str">
            <v>IL</v>
          </cell>
          <cell r="E373">
            <v>11455912.645034142</v>
          </cell>
        </row>
        <row r="374">
          <cell r="A374" t="str">
            <v>1990-5-IN</v>
          </cell>
          <cell r="B374">
            <v>1990</v>
          </cell>
          <cell r="C374">
            <v>5</v>
          </cell>
          <cell r="D374" t="str">
            <v>IN</v>
          </cell>
          <cell r="E374">
            <v>5557254.3772241659</v>
          </cell>
        </row>
        <row r="375">
          <cell r="A375" t="str">
            <v>1990-5-KS</v>
          </cell>
          <cell r="B375">
            <v>1990</v>
          </cell>
          <cell r="C375">
            <v>5</v>
          </cell>
          <cell r="D375" t="str">
            <v>KS</v>
          </cell>
          <cell r="E375">
            <v>2482656.2221195973</v>
          </cell>
        </row>
        <row r="376">
          <cell r="A376" t="str">
            <v>1990-5-KY</v>
          </cell>
          <cell r="B376">
            <v>1990</v>
          </cell>
          <cell r="C376">
            <v>5</v>
          </cell>
          <cell r="D376" t="str">
            <v>KY</v>
          </cell>
          <cell r="E376">
            <v>3694929.4013187862</v>
          </cell>
        </row>
        <row r="377">
          <cell r="A377" t="str">
            <v>1990-5-LA</v>
          </cell>
          <cell r="B377">
            <v>1990</v>
          </cell>
          <cell r="C377">
            <v>5</v>
          </cell>
          <cell r="D377" t="str">
            <v>LA</v>
          </cell>
          <cell r="E377">
            <v>4230410.7577921161</v>
          </cell>
        </row>
        <row r="378">
          <cell r="A378" t="str">
            <v>1990-5-MA</v>
          </cell>
          <cell r="B378">
            <v>1990</v>
          </cell>
          <cell r="C378">
            <v>5</v>
          </cell>
          <cell r="D378" t="str">
            <v>MA</v>
          </cell>
          <cell r="E378">
            <v>6026058.268987081</v>
          </cell>
        </row>
        <row r="379">
          <cell r="A379" t="str">
            <v>1990-5-MD</v>
          </cell>
          <cell r="B379">
            <v>1990</v>
          </cell>
          <cell r="C379">
            <v>5</v>
          </cell>
          <cell r="D379" t="str">
            <v>MD</v>
          </cell>
          <cell r="E379">
            <v>4792436.5308211958</v>
          </cell>
        </row>
        <row r="380">
          <cell r="A380" t="str">
            <v>1990-5-ME</v>
          </cell>
          <cell r="B380">
            <v>1990</v>
          </cell>
          <cell r="C380">
            <v>5</v>
          </cell>
          <cell r="D380" t="str">
            <v>ME</v>
          </cell>
          <cell r="E380">
            <v>1231069.0342158056</v>
          </cell>
        </row>
        <row r="381">
          <cell r="A381" t="str">
            <v>1990-5-MI</v>
          </cell>
          <cell r="B381">
            <v>1990</v>
          </cell>
          <cell r="C381">
            <v>5</v>
          </cell>
          <cell r="D381" t="str">
            <v>MI</v>
          </cell>
          <cell r="E381">
            <v>9313342.5600630734</v>
          </cell>
        </row>
        <row r="382">
          <cell r="A382" t="str">
            <v>1990-5-MN</v>
          </cell>
          <cell r="B382">
            <v>1990</v>
          </cell>
          <cell r="C382">
            <v>5</v>
          </cell>
          <cell r="D382" t="str">
            <v>MN</v>
          </cell>
          <cell r="E382">
            <v>4385065.5267081773</v>
          </cell>
        </row>
        <row r="383">
          <cell r="A383" t="str">
            <v>1990-5-MO</v>
          </cell>
          <cell r="B383">
            <v>1990</v>
          </cell>
          <cell r="C383">
            <v>5</v>
          </cell>
          <cell r="D383" t="str">
            <v>MO</v>
          </cell>
          <cell r="E383">
            <v>5128107.8194652507</v>
          </cell>
        </row>
        <row r="384">
          <cell r="A384" t="str">
            <v>1990-5-MS</v>
          </cell>
          <cell r="B384">
            <v>1990</v>
          </cell>
          <cell r="C384">
            <v>5</v>
          </cell>
          <cell r="D384" t="str">
            <v>MS</v>
          </cell>
          <cell r="E384">
            <v>2580296.0489009414</v>
          </cell>
        </row>
        <row r="385">
          <cell r="A385" t="str">
            <v>1990-5-MT</v>
          </cell>
          <cell r="B385">
            <v>1990</v>
          </cell>
          <cell r="C385">
            <v>5</v>
          </cell>
          <cell r="D385" t="str">
            <v>MT</v>
          </cell>
          <cell r="E385">
            <v>800845.63088704005</v>
          </cell>
        </row>
        <row r="386">
          <cell r="A386" t="str">
            <v>1990-5-NC</v>
          </cell>
          <cell r="B386">
            <v>1990</v>
          </cell>
          <cell r="C386">
            <v>5</v>
          </cell>
          <cell r="D386" t="str">
            <v>NC</v>
          </cell>
          <cell r="E386">
            <v>6650963.7393013639</v>
          </cell>
        </row>
        <row r="387">
          <cell r="A387" t="str">
            <v>1990-5-ND</v>
          </cell>
          <cell r="B387">
            <v>1990</v>
          </cell>
          <cell r="C387">
            <v>5</v>
          </cell>
          <cell r="D387" t="str">
            <v>ND</v>
          </cell>
          <cell r="E387">
            <v>639733.25388200604</v>
          </cell>
        </row>
        <row r="388">
          <cell r="A388" t="str">
            <v>1990-5-NE</v>
          </cell>
          <cell r="B388">
            <v>1990</v>
          </cell>
          <cell r="C388">
            <v>5</v>
          </cell>
          <cell r="D388" t="str">
            <v>NE</v>
          </cell>
          <cell r="E388">
            <v>1581788.9417231509</v>
          </cell>
        </row>
        <row r="389">
          <cell r="A389" t="str">
            <v>1990-5-NH</v>
          </cell>
          <cell r="B389">
            <v>1990</v>
          </cell>
          <cell r="C389">
            <v>5</v>
          </cell>
          <cell r="D389" t="str">
            <v>NH</v>
          </cell>
          <cell r="E389">
            <v>1112096.9117691205</v>
          </cell>
        </row>
        <row r="390">
          <cell r="A390" t="str">
            <v>1990-5-NJ</v>
          </cell>
          <cell r="B390">
            <v>1990</v>
          </cell>
          <cell r="C390">
            <v>5</v>
          </cell>
          <cell r="D390" t="str">
            <v>NJ</v>
          </cell>
          <cell r="E390">
            <v>7762252.6995200599</v>
          </cell>
        </row>
        <row r="391">
          <cell r="A391" t="str">
            <v>1990-5-NM</v>
          </cell>
          <cell r="B391">
            <v>1990</v>
          </cell>
          <cell r="C391">
            <v>5</v>
          </cell>
          <cell r="D391" t="str">
            <v>NM</v>
          </cell>
          <cell r="E391">
            <v>1519327.2211844686</v>
          </cell>
        </row>
        <row r="392">
          <cell r="A392" t="str">
            <v>1990-5-NV</v>
          </cell>
          <cell r="B392">
            <v>1990</v>
          </cell>
          <cell r="C392">
            <v>5</v>
          </cell>
          <cell r="D392" t="str">
            <v>NV</v>
          </cell>
          <cell r="E392">
            <v>1208601.1610715049</v>
          </cell>
        </row>
        <row r="393">
          <cell r="A393" t="str">
            <v>1990-5-NY</v>
          </cell>
          <cell r="B393">
            <v>1990</v>
          </cell>
          <cell r="C393">
            <v>5</v>
          </cell>
          <cell r="D393" t="str">
            <v>NY</v>
          </cell>
          <cell r="E393">
            <v>18023278.773304418</v>
          </cell>
        </row>
        <row r="394">
          <cell r="A394" t="str">
            <v>1990-5-OH</v>
          </cell>
          <cell r="B394">
            <v>1990</v>
          </cell>
          <cell r="C394">
            <v>5</v>
          </cell>
          <cell r="D394" t="str">
            <v>OH</v>
          </cell>
          <cell r="E394">
            <v>10870752.662322463</v>
          </cell>
        </row>
        <row r="395">
          <cell r="A395" t="str">
            <v>1990-5-OK</v>
          </cell>
          <cell r="B395">
            <v>1990</v>
          </cell>
          <cell r="C395">
            <v>5</v>
          </cell>
          <cell r="D395" t="str">
            <v>OK</v>
          </cell>
          <cell r="E395">
            <v>3151779.8794999849</v>
          </cell>
        </row>
        <row r="396">
          <cell r="A396" t="str">
            <v>1990-5-OR</v>
          </cell>
          <cell r="B396">
            <v>1990</v>
          </cell>
          <cell r="C396">
            <v>5</v>
          </cell>
          <cell r="D396" t="str">
            <v>OR</v>
          </cell>
          <cell r="E396">
            <v>2851553.153757161</v>
          </cell>
        </row>
        <row r="397">
          <cell r="A397" t="str">
            <v>1990-5-PA</v>
          </cell>
          <cell r="B397">
            <v>1990</v>
          </cell>
          <cell r="C397">
            <v>5</v>
          </cell>
          <cell r="D397" t="str">
            <v>PA</v>
          </cell>
          <cell r="E397">
            <v>11906372.543659005</v>
          </cell>
        </row>
        <row r="398">
          <cell r="A398" t="str">
            <v>1990-5-RI</v>
          </cell>
          <cell r="B398">
            <v>1990</v>
          </cell>
          <cell r="C398">
            <v>5</v>
          </cell>
          <cell r="D398" t="str">
            <v>RI</v>
          </cell>
          <cell r="E398">
            <v>1005315.4985117341</v>
          </cell>
        </row>
        <row r="399">
          <cell r="A399" t="str">
            <v>1990-5-SC</v>
          </cell>
          <cell r="B399">
            <v>1990</v>
          </cell>
          <cell r="C399">
            <v>5</v>
          </cell>
          <cell r="D399" t="str">
            <v>SC</v>
          </cell>
          <cell r="E399">
            <v>3496815.4863614822</v>
          </cell>
        </row>
        <row r="400">
          <cell r="A400" t="str">
            <v>1990-5-SD</v>
          </cell>
          <cell r="B400">
            <v>1990</v>
          </cell>
          <cell r="C400">
            <v>5</v>
          </cell>
          <cell r="D400" t="str">
            <v>SD</v>
          </cell>
          <cell r="E400">
            <v>697589.66813720786</v>
          </cell>
        </row>
        <row r="401">
          <cell r="A401" t="str">
            <v>1990-5-TN</v>
          </cell>
          <cell r="B401">
            <v>1990</v>
          </cell>
          <cell r="C401">
            <v>5</v>
          </cell>
          <cell r="D401" t="str">
            <v>TN</v>
          </cell>
          <cell r="E401">
            <v>4891144.5662498344</v>
          </cell>
        </row>
        <row r="402">
          <cell r="A402" t="str">
            <v>1990-5-TX</v>
          </cell>
          <cell r="B402">
            <v>1990</v>
          </cell>
          <cell r="C402">
            <v>5</v>
          </cell>
          <cell r="D402" t="str">
            <v>TX</v>
          </cell>
          <cell r="E402">
            <v>17028722.177908134</v>
          </cell>
        </row>
        <row r="403">
          <cell r="A403" t="str">
            <v>1990-5-UT</v>
          </cell>
          <cell r="B403">
            <v>1990</v>
          </cell>
          <cell r="C403">
            <v>5</v>
          </cell>
          <cell r="D403" t="str">
            <v>UT</v>
          </cell>
          <cell r="E403">
            <v>1728145.0414464122</v>
          </cell>
        </row>
        <row r="404">
          <cell r="A404" t="str">
            <v>1990-5-VA</v>
          </cell>
          <cell r="B404">
            <v>1990</v>
          </cell>
          <cell r="C404">
            <v>5</v>
          </cell>
          <cell r="D404" t="str">
            <v>VA</v>
          </cell>
          <cell r="E404">
            <v>6206674.2735481784</v>
          </cell>
        </row>
        <row r="405">
          <cell r="A405" t="str">
            <v>1990-5-VT</v>
          </cell>
          <cell r="B405">
            <v>1990</v>
          </cell>
          <cell r="C405">
            <v>5</v>
          </cell>
          <cell r="D405" t="str">
            <v>VT</v>
          </cell>
          <cell r="E405">
            <v>564163.82638193294</v>
          </cell>
        </row>
        <row r="406">
          <cell r="A406" t="str">
            <v>1990-5-WA</v>
          </cell>
          <cell r="B406">
            <v>1990</v>
          </cell>
          <cell r="C406">
            <v>5</v>
          </cell>
          <cell r="D406" t="str">
            <v>WA</v>
          </cell>
          <cell r="E406">
            <v>4883188.6308533112</v>
          </cell>
        </row>
        <row r="407">
          <cell r="A407" t="str">
            <v>1990-5-WI</v>
          </cell>
          <cell r="B407">
            <v>1990</v>
          </cell>
          <cell r="C407">
            <v>5</v>
          </cell>
          <cell r="D407" t="str">
            <v>WI</v>
          </cell>
          <cell r="E407">
            <v>4901271.432322246</v>
          </cell>
        </row>
        <row r="408">
          <cell r="A408" t="str">
            <v>1990-5-WV</v>
          </cell>
          <cell r="B408">
            <v>1990</v>
          </cell>
          <cell r="C408">
            <v>5</v>
          </cell>
          <cell r="D408" t="str">
            <v>WV</v>
          </cell>
          <cell r="E408">
            <v>1797212.3083879682</v>
          </cell>
        </row>
        <row r="409">
          <cell r="A409" t="str">
            <v>1990-5-WY</v>
          </cell>
          <cell r="B409">
            <v>1990</v>
          </cell>
          <cell r="C409">
            <v>5</v>
          </cell>
          <cell r="D409" t="str">
            <v>WY</v>
          </cell>
          <cell r="E409">
            <v>454839.86787969223</v>
          </cell>
        </row>
        <row r="410">
          <cell r="A410" t="str">
            <v>1990-6-AK</v>
          </cell>
          <cell r="B410">
            <v>1990</v>
          </cell>
          <cell r="C410">
            <v>6</v>
          </cell>
          <cell r="D410" t="str">
            <v>AK</v>
          </cell>
          <cell r="E410">
            <v>553439.49715816136</v>
          </cell>
        </row>
        <row r="411">
          <cell r="A411" t="str">
            <v>1990-6-AL</v>
          </cell>
          <cell r="B411">
            <v>1990</v>
          </cell>
          <cell r="C411">
            <v>6</v>
          </cell>
          <cell r="D411" t="str">
            <v>AL</v>
          </cell>
          <cell r="E411">
            <v>4052784.0912988917</v>
          </cell>
        </row>
        <row r="412">
          <cell r="A412" t="str">
            <v>1990-6-AR</v>
          </cell>
          <cell r="B412">
            <v>1990</v>
          </cell>
          <cell r="C412">
            <v>6</v>
          </cell>
          <cell r="D412" t="str">
            <v>AR</v>
          </cell>
          <cell r="E412">
            <v>2357039.8722125664</v>
          </cell>
        </row>
        <row r="413">
          <cell r="A413" t="str">
            <v>1990-6-AZ</v>
          </cell>
          <cell r="B413">
            <v>1990</v>
          </cell>
          <cell r="C413">
            <v>6</v>
          </cell>
          <cell r="D413" t="str">
            <v>AZ</v>
          </cell>
          <cell r="E413">
            <v>3679939.6573387613</v>
          </cell>
        </row>
        <row r="414">
          <cell r="A414" t="str">
            <v>1990-6-CA</v>
          </cell>
          <cell r="B414">
            <v>1990</v>
          </cell>
          <cell r="C414">
            <v>6</v>
          </cell>
          <cell r="D414" t="str">
            <v>CA</v>
          </cell>
          <cell r="E414">
            <v>29939416.686447009</v>
          </cell>
        </row>
        <row r="415">
          <cell r="A415" t="str">
            <v>1990-6-CO</v>
          </cell>
          <cell r="B415">
            <v>1990</v>
          </cell>
          <cell r="C415">
            <v>6</v>
          </cell>
          <cell r="D415" t="str">
            <v>CO</v>
          </cell>
          <cell r="E415">
            <v>3306336.6256661257</v>
          </cell>
        </row>
        <row r="416">
          <cell r="A416" t="str">
            <v>1990-6-CT</v>
          </cell>
          <cell r="B416">
            <v>1990</v>
          </cell>
          <cell r="C416">
            <v>6</v>
          </cell>
          <cell r="D416" t="str">
            <v>CT</v>
          </cell>
          <cell r="E416">
            <v>3293266.1254012063</v>
          </cell>
        </row>
        <row r="417">
          <cell r="A417" t="str">
            <v>1990-6-DC</v>
          </cell>
          <cell r="B417">
            <v>1990</v>
          </cell>
          <cell r="C417">
            <v>6</v>
          </cell>
          <cell r="D417" t="str">
            <v>DC</v>
          </cell>
          <cell r="E417">
            <v>606601.30942150473</v>
          </cell>
        </row>
        <row r="418">
          <cell r="A418" t="str">
            <v>1990-6-DE</v>
          </cell>
          <cell r="B418">
            <v>1990</v>
          </cell>
          <cell r="C418">
            <v>6</v>
          </cell>
          <cell r="D418" t="str">
            <v>DE</v>
          </cell>
          <cell r="E418">
            <v>669192.40176851489</v>
          </cell>
        </row>
        <row r="419">
          <cell r="A419" t="str">
            <v>1990-6-FL</v>
          </cell>
          <cell r="B419">
            <v>1990</v>
          </cell>
          <cell r="C419">
            <v>6</v>
          </cell>
          <cell r="D419" t="str">
            <v>FL</v>
          </cell>
          <cell r="E419">
            <v>13009920.785811968</v>
          </cell>
        </row>
        <row r="420">
          <cell r="A420" t="str">
            <v>1990-6-GA</v>
          </cell>
          <cell r="B420">
            <v>1990</v>
          </cell>
          <cell r="C420">
            <v>6</v>
          </cell>
          <cell r="D420" t="str">
            <v>GA</v>
          </cell>
          <cell r="E420">
            <v>6508456.6748487847</v>
          </cell>
        </row>
        <row r="421">
          <cell r="A421" t="str">
            <v>1990-6-HI</v>
          </cell>
          <cell r="B421">
            <v>1990</v>
          </cell>
          <cell r="C421">
            <v>6</v>
          </cell>
          <cell r="D421" t="str">
            <v>HI</v>
          </cell>
          <cell r="E421">
            <v>1112906.3467903445</v>
          </cell>
        </row>
        <row r="422">
          <cell r="A422" t="str">
            <v>1990-6-IA</v>
          </cell>
          <cell r="B422">
            <v>1990</v>
          </cell>
          <cell r="C422">
            <v>6</v>
          </cell>
          <cell r="D422" t="str">
            <v>IA</v>
          </cell>
          <cell r="E422">
            <v>2782973.2173515246</v>
          </cell>
        </row>
        <row r="423">
          <cell r="A423" t="str">
            <v>1990-6-ID</v>
          </cell>
          <cell r="B423">
            <v>1990</v>
          </cell>
          <cell r="C423">
            <v>6</v>
          </cell>
          <cell r="D423" t="str">
            <v>ID</v>
          </cell>
          <cell r="E423">
            <v>1011998.3218686025</v>
          </cell>
        </row>
        <row r="424">
          <cell r="A424" t="str">
            <v>1990-6-IL</v>
          </cell>
          <cell r="B424">
            <v>1990</v>
          </cell>
          <cell r="C424">
            <v>6</v>
          </cell>
          <cell r="D424" t="str">
            <v>IL</v>
          </cell>
          <cell r="E424">
            <v>11460221.247606605</v>
          </cell>
        </row>
        <row r="425">
          <cell r="A425" t="str">
            <v>1990-6-IN</v>
          </cell>
          <cell r="B425">
            <v>1990</v>
          </cell>
          <cell r="C425">
            <v>6</v>
          </cell>
          <cell r="D425" t="str">
            <v>IN</v>
          </cell>
          <cell r="E425">
            <v>5560469.0146375364</v>
          </cell>
        </row>
        <row r="426">
          <cell r="A426" t="str">
            <v>1990-6-KS</v>
          </cell>
          <cell r="B426">
            <v>1990</v>
          </cell>
          <cell r="C426">
            <v>6</v>
          </cell>
          <cell r="D426" t="str">
            <v>KS</v>
          </cell>
          <cell r="E426">
            <v>2483570.8800224075</v>
          </cell>
        </row>
        <row r="427">
          <cell r="A427" t="str">
            <v>1990-6-KY</v>
          </cell>
          <cell r="B427">
            <v>1990</v>
          </cell>
          <cell r="C427">
            <v>6</v>
          </cell>
          <cell r="D427" t="str">
            <v>KY</v>
          </cell>
          <cell r="E427">
            <v>3696594.8683911776</v>
          </cell>
        </row>
        <row r="428">
          <cell r="A428" t="str">
            <v>1990-6-LA</v>
          </cell>
          <cell r="B428">
            <v>1990</v>
          </cell>
          <cell r="C428">
            <v>6</v>
          </cell>
          <cell r="D428" t="str">
            <v>LA</v>
          </cell>
          <cell r="E428">
            <v>4228052.8752531176</v>
          </cell>
        </row>
        <row r="429">
          <cell r="A429" t="str">
            <v>1990-6-MA</v>
          </cell>
          <cell r="B429">
            <v>1990</v>
          </cell>
          <cell r="C429">
            <v>6</v>
          </cell>
          <cell r="D429" t="str">
            <v>MA</v>
          </cell>
          <cell r="E429">
            <v>6026951.813550448</v>
          </cell>
        </row>
        <row r="430">
          <cell r="A430" t="str">
            <v>1990-6-MD</v>
          </cell>
          <cell r="B430">
            <v>1990</v>
          </cell>
          <cell r="C430">
            <v>6</v>
          </cell>
          <cell r="D430" t="str">
            <v>MD</v>
          </cell>
          <cell r="E430">
            <v>4798867.4613123462</v>
          </cell>
        </row>
        <row r="431">
          <cell r="A431" t="str">
            <v>1990-6-ME</v>
          </cell>
          <cell r="B431">
            <v>1990</v>
          </cell>
          <cell r="C431">
            <v>6</v>
          </cell>
          <cell r="D431" t="str">
            <v>ME</v>
          </cell>
          <cell r="E431">
            <v>1232151.5493348627</v>
          </cell>
        </row>
        <row r="432">
          <cell r="A432" t="str">
            <v>1990-6-MI</v>
          </cell>
          <cell r="B432">
            <v>1990</v>
          </cell>
          <cell r="C432">
            <v>6</v>
          </cell>
          <cell r="D432" t="str">
            <v>MI</v>
          </cell>
          <cell r="E432">
            <v>9319112.7953243088</v>
          </cell>
        </row>
        <row r="433">
          <cell r="A433" t="str">
            <v>1990-6-MN</v>
          </cell>
          <cell r="B433">
            <v>1990</v>
          </cell>
          <cell r="C433">
            <v>6</v>
          </cell>
          <cell r="D433" t="str">
            <v>MN</v>
          </cell>
          <cell r="E433">
            <v>4389673.7614809638</v>
          </cell>
        </row>
        <row r="434">
          <cell r="A434" t="str">
            <v>1990-6-MO</v>
          </cell>
          <cell r="B434">
            <v>1990</v>
          </cell>
          <cell r="C434">
            <v>6</v>
          </cell>
          <cell r="D434" t="str">
            <v>MO</v>
          </cell>
          <cell r="E434">
            <v>5131205.9176846184</v>
          </cell>
        </row>
        <row r="435">
          <cell r="A435" t="str">
            <v>1990-6-MS</v>
          </cell>
          <cell r="B435">
            <v>1990</v>
          </cell>
          <cell r="C435">
            <v>6</v>
          </cell>
          <cell r="D435" t="str">
            <v>MS</v>
          </cell>
          <cell r="E435">
            <v>2580828.6575681339</v>
          </cell>
        </row>
        <row r="436">
          <cell r="A436" t="str">
            <v>1990-6-MT</v>
          </cell>
          <cell r="B436">
            <v>1990</v>
          </cell>
          <cell r="C436">
            <v>6</v>
          </cell>
          <cell r="D436" t="str">
            <v>MT</v>
          </cell>
          <cell r="E436">
            <v>800944.69993959088</v>
          </cell>
        </row>
        <row r="437">
          <cell r="A437" t="str">
            <v>1990-6-NC</v>
          </cell>
          <cell r="B437">
            <v>1990</v>
          </cell>
          <cell r="C437">
            <v>6</v>
          </cell>
          <cell r="D437" t="str">
            <v>NC</v>
          </cell>
          <cell r="E437">
            <v>6659392.3487912081</v>
          </cell>
        </row>
        <row r="438">
          <cell r="A438" t="str">
            <v>1990-6-ND</v>
          </cell>
          <cell r="B438">
            <v>1990</v>
          </cell>
          <cell r="C438">
            <v>6</v>
          </cell>
          <cell r="D438" t="str">
            <v>ND</v>
          </cell>
          <cell r="E438">
            <v>639057.66831295972</v>
          </cell>
        </row>
        <row r="439">
          <cell r="A439" t="str">
            <v>1990-6-NE</v>
          </cell>
          <cell r="B439">
            <v>1990</v>
          </cell>
          <cell r="C439">
            <v>6</v>
          </cell>
          <cell r="D439" t="str">
            <v>NE</v>
          </cell>
          <cell r="E439">
            <v>1582439.6532913616</v>
          </cell>
        </row>
        <row r="440">
          <cell r="A440" t="str">
            <v>1990-6-NH</v>
          </cell>
          <cell r="B440">
            <v>1990</v>
          </cell>
          <cell r="C440">
            <v>6</v>
          </cell>
          <cell r="D440" t="str">
            <v>NH</v>
          </cell>
          <cell r="E440">
            <v>1112826.6951250662</v>
          </cell>
        </row>
        <row r="441">
          <cell r="A441" t="str">
            <v>1990-6-NJ</v>
          </cell>
          <cell r="B441">
            <v>1990</v>
          </cell>
          <cell r="C441">
            <v>6</v>
          </cell>
          <cell r="D441" t="str">
            <v>NJ</v>
          </cell>
          <cell r="E441">
            <v>7765665.1145493975</v>
          </cell>
        </row>
        <row r="442">
          <cell r="A442" t="str">
            <v>1990-6-NM</v>
          </cell>
          <cell r="B442">
            <v>1990</v>
          </cell>
          <cell r="C442">
            <v>6</v>
          </cell>
          <cell r="D442" t="str">
            <v>NM</v>
          </cell>
          <cell r="E442">
            <v>1520836.7560347628</v>
          </cell>
        </row>
        <row r="443">
          <cell r="A443" t="str">
            <v>1990-6-NV</v>
          </cell>
          <cell r="B443">
            <v>1990</v>
          </cell>
          <cell r="C443">
            <v>6</v>
          </cell>
          <cell r="D443" t="str">
            <v>NV</v>
          </cell>
          <cell r="E443">
            <v>1215930.484644725</v>
          </cell>
        </row>
        <row r="444">
          <cell r="A444" t="str">
            <v>1990-6-NY</v>
          </cell>
          <cell r="B444">
            <v>1990</v>
          </cell>
          <cell r="C444">
            <v>6</v>
          </cell>
          <cell r="D444" t="str">
            <v>NY</v>
          </cell>
          <cell r="E444">
            <v>18026807.9564096</v>
          </cell>
        </row>
        <row r="445">
          <cell r="A445" t="str">
            <v>1990-6-OH</v>
          </cell>
          <cell r="B445">
            <v>1990</v>
          </cell>
          <cell r="C445">
            <v>6</v>
          </cell>
          <cell r="D445" t="str">
            <v>OH</v>
          </cell>
          <cell r="E445">
            <v>10874616.354247296</v>
          </cell>
        </row>
        <row r="446">
          <cell r="A446" t="str">
            <v>1990-6-OK</v>
          </cell>
          <cell r="B446">
            <v>1990</v>
          </cell>
          <cell r="C446">
            <v>6</v>
          </cell>
          <cell r="D446" t="str">
            <v>OK</v>
          </cell>
          <cell r="E446">
            <v>3151840.6530581005</v>
          </cell>
        </row>
        <row r="447">
          <cell r="A447" t="str">
            <v>1990-6-OR</v>
          </cell>
          <cell r="B447">
            <v>1990</v>
          </cell>
          <cell r="C447">
            <v>6</v>
          </cell>
          <cell r="D447" t="str">
            <v>OR</v>
          </cell>
          <cell r="E447">
            <v>2857645.3056476745</v>
          </cell>
        </row>
        <row r="448">
          <cell r="A448" t="str">
            <v>1990-6-PA</v>
          </cell>
          <cell r="B448">
            <v>1990</v>
          </cell>
          <cell r="C448">
            <v>6</v>
          </cell>
          <cell r="D448" t="str">
            <v>PA</v>
          </cell>
          <cell r="E448">
            <v>11910090.685400225</v>
          </cell>
        </row>
        <row r="449">
          <cell r="A449" t="str">
            <v>1990-6-RI</v>
          </cell>
          <cell r="B449">
            <v>1990</v>
          </cell>
          <cell r="C449">
            <v>6</v>
          </cell>
          <cell r="D449" t="str">
            <v>RI</v>
          </cell>
          <cell r="E449">
            <v>1005754.0160278596</v>
          </cell>
        </row>
        <row r="450">
          <cell r="A450" t="str">
            <v>1990-6-SC</v>
          </cell>
          <cell r="B450">
            <v>1990</v>
          </cell>
          <cell r="C450">
            <v>6</v>
          </cell>
          <cell r="D450" t="str">
            <v>SC</v>
          </cell>
          <cell r="E450">
            <v>3500748.8220740613</v>
          </cell>
        </row>
        <row r="451">
          <cell r="A451" t="str">
            <v>1990-6-SD</v>
          </cell>
          <cell r="B451">
            <v>1990</v>
          </cell>
          <cell r="C451">
            <v>6</v>
          </cell>
          <cell r="D451" t="str">
            <v>SD</v>
          </cell>
          <cell r="E451">
            <v>697659.43894171109</v>
          </cell>
        </row>
        <row r="452">
          <cell r="A452" t="str">
            <v>1990-6-TN</v>
          </cell>
          <cell r="B452">
            <v>1990</v>
          </cell>
          <cell r="C452">
            <v>6</v>
          </cell>
          <cell r="D452" t="str">
            <v>TN</v>
          </cell>
          <cell r="E452">
            <v>4894695.4363301462</v>
          </cell>
        </row>
        <row r="453">
          <cell r="A453" t="str">
            <v>1990-6-TX</v>
          </cell>
          <cell r="B453">
            <v>1990</v>
          </cell>
          <cell r="C453">
            <v>6</v>
          </cell>
          <cell r="D453" t="str">
            <v>TX</v>
          </cell>
          <cell r="E453">
            <v>17050613.299282718</v>
          </cell>
        </row>
        <row r="454">
          <cell r="A454" t="str">
            <v>1990-6-UT</v>
          </cell>
          <cell r="B454">
            <v>1990</v>
          </cell>
          <cell r="C454">
            <v>6</v>
          </cell>
          <cell r="D454" t="str">
            <v>UT</v>
          </cell>
          <cell r="E454">
            <v>1730341.5728245247</v>
          </cell>
        </row>
        <row r="455">
          <cell r="A455" t="str">
            <v>1990-6-VA</v>
          </cell>
          <cell r="B455">
            <v>1990</v>
          </cell>
          <cell r="C455">
            <v>6</v>
          </cell>
          <cell r="D455" t="str">
            <v>VA</v>
          </cell>
          <cell r="E455">
            <v>6215213.2715672199</v>
          </cell>
        </row>
        <row r="456">
          <cell r="A456" t="str">
            <v>1990-6-VT</v>
          </cell>
          <cell r="B456">
            <v>1990</v>
          </cell>
          <cell r="C456">
            <v>6</v>
          </cell>
          <cell r="D456" t="str">
            <v>VT</v>
          </cell>
          <cell r="E456">
            <v>564798.09642368043</v>
          </cell>
        </row>
        <row r="457">
          <cell r="A457" t="str">
            <v>1990-6-WA</v>
          </cell>
          <cell r="B457">
            <v>1990</v>
          </cell>
          <cell r="C457">
            <v>6</v>
          </cell>
          <cell r="D457" t="str">
            <v>WA</v>
          </cell>
          <cell r="E457">
            <v>4896956.6562101562</v>
          </cell>
        </row>
        <row r="458">
          <cell r="A458" t="str">
            <v>1990-6-WI</v>
          </cell>
          <cell r="B458">
            <v>1990</v>
          </cell>
          <cell r="C458">
            <v>6</v>
          </cell>
          <cell r="D458" t="str">
            <v>WI</v>
          </cell>
          <cell r="E458">
            <v>4905629.0260364618</v>
          </cell>
        </row>
        <row r="459">
          <cell r="A459" t="str">
            <v>1990-6-WV</v>
          </cell>
          <cell r="B459">
            <v>1990</v>
          </cell>
          <cell r="C459">
            <v>6</v>
          </cell>
          <cell r="D459" t="str">
            <v>WV</v>
          </cell>
          <cell r="E459">
            <v>1796230.0821235259</v>
          </cell>
        </row>
        <row r="460">
          <cell r="A460" t="str">
            <v>1990-6-WY</v>
          </cell>
          <cell r="B460">
            <v>1990</v>
          </cell>
          <cell r="C460">
            <v>6</v>
          </cell>
          <cell r="D460" t="str">
            <v>WY</v>
          </cell>
          <cell r="E460">
            <v>454475.47653644189</v>
          </cell>
        </row>
        <row r="461">
          <cell r="A461" t="str">
            <v>1990-7-AK</v>
          </cell>
          <cell r="B461">
            <v>1990</v>
          </cell>
          <cell r="C461">
            <v>7</v>
          </cell>
          <cell r="D461" t="str">
            <v>AK</v>
          </cell>
          <cell r="E461">
            <v>553962.98342890805</v>
          </cell>
        </row>
        <row r="462">
          <cell r="A462" t="str">
            <v>1990-7-AL</v>
          </cell>
          <cell r="B462">
            <v>1990</v>
          </cell>
          <cell r="C462">
            <v>7</v>
          </cell>
          <cell r="D462" t="str">
            <v>AL</v>
          </cell>
          <cell r="E462">
            <v>4054678.1351529532</v>
          </cell>
        </row>
        <row r="463">
          <cell r="A463" t="str">
            <v>1990-7-AR</v>
          </cell>
          <cell r="B463">
            <v>1990</v>
          </cell>
          <cell r="C463">
            <v>7</v>
          </cell>
          <cell r="D463" t="str">
            <v>AR</v>
          </cell>
          <cell r="E463">
            <v>2357931.140249793</v>
          </cell>
        </row>
        <row r="464">
          <cell r="A464" t="str">
            <v>1990-7-AZ</v>
          </cell>
          <cell r="B464">
            <v>1990</v>
          </cell>
          <cell r="C464">
            <v>7</v>
          </cell>
          <cell r="D464" t="str">
            <v>AZ</v>
          </cell>
          <cell r="E464">
            <v>3684663.0712359422</v>
          </cell>
        </row>
        <row r="465">
          <cell r="A465" t="str">
            <v>1990-7-CA</v>
          </cell>
          <cell r="B465">
            <v>1990</v>
          </cell>
          <cell r="C465">
            <v>7</v>
          </cell>
          <cell r="D465" t="str">
            <v>CA</v>
          </cell>
          <cell r="E465">
            <v>29995756.515018359</v>
          </cell>
        </row>
        <row r="466">
          <cell r="A466" t="str">
            <v>1990-7-CO</v>
          </cell>
          <cell r="B466">
            <v>1990</v>
          </cell>
          <cell r="C466">
            <v>7</v>
          </cell>
          <cell r="D466" t="str">
            <v>CO</v>
          </cell>
          <cell r="E466">
            <v>3308897.2562145623</v>
          </cell>
        </row>
        <row r="467">
          <cell r="A467" t="str">
            <v>1990-7-CT</v>
          </cell>
          <cell r="B467">
            <v>1990</v>
          </cell>
          <cell r="C467">
            <v>7</v>
          </cell>
          <cell r="D467" t="str">
            <v>CT</v>
          </cell>
          <cell r="E467">
            <v>3294068.6911063604</v>
          </cell>
        </row>
        <row r="468">
          <cell r="A468" t="str">
            <v>1990-7-DC</v>
          </cell>
          <cell r="B468">
            <v>1990</v>
          </cell>
          <cell r="C468">
            <v>7</v>
          </cell>
          <cell r="D468" t="str">
            <v>DC</v>
          </cell>
          <cell r="E468">
            <v>604734.24370144389</v>
          </cell>
        </row>
        <row r="469">
          <cell r="A469" t="str">
            <v>1990-7-DE</v>
          </cell>
          <cell r="B469">
            <v>1990</v>
          </cell>
          <cell r="C469">
            <v>7</v>
          </cell>
          <cell r="D469" t="str">
            <v>DE</v>
          </cell>
          <cell r="E469">
            <v>670082.68654522614</v>
          </cell>
        </row>
        <row r="470">
          <cell r="A470" t="str">
            <v>1990-7-FL</v>
          </cell>
          <cell r="B470">
            <v>1990</v>
          </cell>
          <cell r="C470">
            <v>7</v>
          </cell>
          <cell r="D470" t="str">
            <v>FL</v>
          </cell>
          <cell r="E470">
            <v>13038205.660193944</v>
          </cell>
        </row>
        <row r="471">
          <cell r="A471" t="str">
            <v>1990-7-GA</v>
          </cell>
          <cell r="B471">
            <v>1990</v>
          </cell>
          <cell r="C471">
            <v>7</v>
          </cell>
          <cell r="D471" t="str">
            <v>GA</v>
          </cell>
          <cell r="E471">
            <v>6516447.2890741173</v>
          </cell>
        </row>
        <row r="472">
          <cell r="A472" t="str">
            <v>1990-7-HI</v>
          </cell>
          <cell r="B472">
            <v>1990</v>
          </cell>
          <cell r="C472">
            <v>7</v>
          </cell>
          <cell r="D472" t="str">
            <v>HI</v>
          </cell>
          <cell r="E472">
            <v>1114398.816803399</v>
          </cell>
        </row>
        <row r="473">
          <cell r="A473" t="str">
            <v>1990-7-IA</v>
          </cell>
          <cell r="B473">
            <v>1990</v>
          </cell>
          <cell r="C473">
            <v>7</v>
          </cell>
          <cell r="D473" t="str">
            <v>IA</v>
          </cell>
          <cell r="E473">
            <v>2784005.5114318631</v>
          </cell>
        </row>
        <row r="474">
          <cell r="A474" t="str">
            <v>1990-7-ID</v>
          </cell>
          <cell r="B474">
            <v>1990</v>
          </cell>
          <cell r="C474">
            <v>7</v>
          </cell>
          <cell r="D474" t="str">
            <v>ID</v>
          </cell>
          <cell r="E474">
            <v>1013424.1603955927</v>
          </cell>
        </row>
        <row r="475">
          <cell r="A475" t="str">
            <v>1990-7-IL</v>
          </cell>
          <cell r="B475">
            <v>1990</v>
          </cell>
          <cell r="C475">
            <v>7</v>
          </cell>
          <cell r="D475" t="str">
            <v>IL</v>
          </cell>
          <cell r="E475">
            <v>11464424.78682394</v>
          </cell>
        </row>
        <row r="476">
          <cell r="A476" t="str">
            <v>1990-7-IN</v>
          </cell>
          <cell r="B476">
            <v>1990</v>
          </cell>
          <cell r="C476">
            <v>7</v>
          </cell>
          <cell r="D476" t="str">
            <v>IN</v>
          </cell>
          <cell r="E476">
            <v>5563563.2545505073</v>
          </cell>
        </row>
        <row r="477">
          <cell r="A477" t="str">
            <v>1990-7-KS</v>
          </cell>
          <cell r="B477">
            <v>1990</v>
          </cell>
          <cell r="C477">
            <v>7</v>
          </cell>
          <cell r="D477" t="str">
            <v>KS</v>
          </cell>
          <cell r="E477">
            <v>2484463.6889307448</v>
          </cell>
        </row>
        <row r="478">
          <cell r="A478" t="str">
            <v>1990-7-KY</v>
          </cell>
          <cell r="B478">
            <v>1990</v>
          </cell>
          <cell r="C478">
            <v>7</v>
          </cell>
          <cell r="D478" t="str">
            <v>KY</v>
          </cell>
          <cell r="E478">
            <v>3698211.6886061807</v>
          </cell>
        </row>
        <row r="479">
          <cell r="A479" t="str">
            <v>1990-7-LA</v>
          </cell>
          <cell r="B479">
            <v>1990</v>
          </cell>
          <cell r="C479">
            <v>7</v>
          </cell>
          <cell r="D479" t="str">
            <v>LA</v>
          </cell>
          <cell r="E479">
            <v>4225609.246566019</v>
          </cell>
        </row>
        <row r="480">
          <cell r="A480" t="str">
            <v>1990-7-MA</v>
          </cell>
          <cell r="B480">
            <v>1990</v>
          </cell>
          <cell r="C480">
            <v>7</v>
          </cell>
          <cell r="D480" t="str">
            <v>MA</v>
          </cell>
          <cell r="E480">
            <v>6027836.7545851981</v>
          </cell>
        </row>
        <row r="481">
          <cell r="A481" t="str">
            <v>1990-7-MD</v>
          </cell>
          <cell r="B481">
            <v>1990</v>
          </cell>
          <cell r="C481">
            <v>7</v>
          </cell>
          <cell r="D481" t="str">
            <v>MD</v>
          </cell>
          <cell r="E481">
            <v>4804742.5324600982</v>
          </cell>
        </row>
        <row r="482">
          <cell r="A482" t="str">
            <v>1990-7-ME</v>
          </cell>
          <cell r="B482">
            <v>1990</v>
          </cell>
          <cell r="C482">
            <v>7</v>
          </cell>
          <cell r="D482" t="str">
            <v>ME</v>
          </cell>
          <cell r="E482">
            <v>1233172.5586564951</v>
          </cell>
        </row>
        <row r="483">
          <cell r="A483" t="str">
            <v>1990-7-MI</v>
          </cell>
          <cell r="B483">
            <v>1990</v>
          </cell>
          <cell r="C483">
            <v>7</v>
          </cell>
          <cell r="D483" t="str">
            <v>MI</v>
          </cell>
          <cell r="E483">
            <v>9324651.624641085</v>
          </cell>
        </row>
        <row r="484">
          <cell r="A484" t="str">
            <v>1990-7-MN</v>
          </cell>
          <cell r="B484">
            <v>1990</v>
          </cell>
          <cell r="C484">
            <v>7</v>
          </cell>
          <cell r="D484" t="str">
            <v>MN</v>
          </cell>
          <cell r="E484">
            <v>4393969.4457385913</v>
          </cell>
        </row>
        <row r="485">
          <cell r="A485" t="str">
            <v>1990-7-MO</v>
          </cell>
          <cell r="B485">
            <v>1990</v>
          </cell>
          <cell r="C485">
            <v>7</v>
          </cell>
          <cell r="D485" t="str">
            <v>MO</v>
          </cell>
          <cell r="E485">
            <v>5134182.852474058</v>
          </cell>
        </row>
        <row r="486">
          <cell r="A486" t="str">
            <v>1990-7-MS</v>
          </cell>
          <cell r="B486">
            <v>1990</v>
          </cell>
          <cell r="C486">
            <v>7</v>
          </cell>
          <cell r="D486" t="str">
            <v>MS</v>
          </cell>
          <cell r="E486">
            <v>2581354.130256068</v>
          </cell>
        </row>
        <row r="487">
          <cell r="A487" t="str">
            <v>1990-7-MT</v>
          </cell>
          <cell r="B487">
            <v>1990</v>
          </cell>
          <cell r="C487">
            <v>7</v>
          </cell>
          <cell r="D487" t="str">
            <v>MT</v>
          </cell>
          <cell r="E487">
            <v>801042.97305836505</v>
          </cell>
        </row>
        <row r="488">
          <cell r="A488" t="str">
            <v>1990-7-NC</v>
          </cell>
          <cell r="B488">
            <v>1990</v>
          </cell>
          <cell r="C488">
            <v>7</v>
          </cell>
          <cell r="D488" t="str">
            <v>NC</v>
          </cell>
          <cell r="E488">
            <v>6667132.5917838011</v>
          </cell>
        </row>
        <row r="489">
          <cell r="A489" t="str">
            <v>1990-7-ND</v>
          </cell>
          <cell r="B489">
            <v>1990</v>
          </cell>
          <cell r="C489">
            <v>7</v>
          </cell>
          <cell r="D489" t="str">
            <v>ND</v>
          </cell>
          <cell r="E489">
            <v>638335.37563310401</v>
          </cell>
        </row>
        <row r="490">
          <cell r="A490" t="str">
            <v>1990-7-NE</v>
          </cell>
          <cell r="B490">
            <v>1990</v>
          </cell>
          <cell r="C490">
            <v>7</v>
          </cell>
          <cell r="D490" t="str">
            <v>NE</v>
          </cell>
          <cell r="E490">
            <v>1583073.0135208839</v>
          </cell>
        </row>
        <row r="491">
          <cell r="A491" t="str">
            <v>1990-7-NH</v>
          </cell>
          <cell r="B491">
            <v>1990</v>
          </cell>
          <cell r="C491">
            <v>7</v>
          </cell>
          <cell r="D491" t="str">
            <v>NH</v>
          </cell>
          <cell r="E491">
            <v>1113525.4878303916</v>
          </cell>
        </row>
        <row r="492">
          <cell r="A492" t="str">
            <v>1990-7-NJ</v>
          </cell>
          <cell r="B492">
            <v>1990</v>
          </cell>
          <cell r="C492">
            <v>7</v>
          </cell>
          <cell r="D492" t="str">
            <v>NJ</v>
          </cell>
          <cell r="E492">
            <v>7768980.3091723686</v>
          </cell>
        </row>
        <row r="493">
          <cell r="A493" t="str">
            <v>1990-7-NM</v>
          </cell>
          <cell r="B493">
            <v>1990</v>
          </cell>
          <cell r="C493">
            <v>7</v>
          </cell>
          <cell r="D493" t="str">
            <v>NM</v>
          </cell>
          <cell r="E493">
            <v>1522249.4563422953</v>
          </cell>
        </row>
        <row r="494">
          <cell r="A494" t="str">
            <v>1990-7-NV</v>
          </cell>
          <cell r="B494">
            <v>1990</v>
          </cell>
          <cell r="C494">
            <v>7</v>
          </cell>
          <cell r="D494" t="str">
            <v>NV</v>
          </cell>
          <cell r="E494">
            <v>1220486.2534946967</v>
          </cell>
        </row>
        <row r="495">
          <cell r="A495" t="str">
            <v>1990-7-NY</v>
          </cell>
          <cell r="B495">
            <v>1990</v>
          </cell>
          <cell r="C495">
            <v>7</v>
          </cell>
          <cell r="D495" t="str">
            <v>NY</v>
          </cell>
          <cell r="E495">
            <v>18030292.280224964</v>
          </cell>
        </row>
        <row r="496">
          <cell r="A496" t="str">
            <v>1990-7-OH</v>
          </cell>
          <cell r="B496">
            <v>1990</v>
          </cell>
          <cell r="C496">
            <v>7</v>
          </cell>
          <cell r="D496" t="str">
            <v>OH</v>
          </cell>
          <cell r="E496">
            <v>10878391.000214238</v>
          </cell>
        </row>
        <row r="497">
          <cell r="A497" t="str">
            <v>1990-7-OK</v>
          </cell>
          <cell r="B497">
            <v>1990</v>
          </cell>
          <cell r="C497">
            <v>7</v>
          </cell>
          <cell r="D497" t="str">
            <v>OK</v>
          </cell>
          <cell r="E497">
            <v>3151901.350455658</v>
          </cell>
        </row>
        <row r="498">
          <cell r="A498" t="str">
            <v>1990-7-OR</v>
          </cell>
          <cell r="B498">
            <v>1990</v>
          </cell>
          <cell r="C498">
            <v>7</v>
          </cell>
          <cell r="D498" t="str">
            <v>OR</v>
          </cell>
          <cell r="E498">
            <v>2862903.573169935</v>
          </cell>
        </row>
        <row r="499">
          <cell r="A499" t="str">
            <v>1990-7-PA</v>
          </cell>
          <cell r="B499">
            <v>1990</v>
          </cell>
          <cell r="C499">
            <v>7</v>
          </cell>
          <cell r="D499" t="str">
            <v>PA</v>
          </cell>
          <cell r="E499">
            <v>11913733.51447941</v>
          </cell>
        </row>
        <row r="500">
          <cell r="A500" t="str">
            <v>1990-7-RI</v>
          </cell>
          <cell r="B500">
            <v>1990</v>
          </cell>
          <cell r="C500">
            <v>7</v>
          </cell>
          <cell r="D500" t="str">
            <v>RI</v>
          </cell>
          <cell r="E500">
            <v>1006180.1369302664</v>
          </cell>
        </row>
        <row r="501">
          <cell r="A501" t="str">
            <v>1990-7-SC</v>
          </cell>
          <cell r="B501">
            <v>1990</v>
          </cell>
          <cell r="C501">
            <v>7</v>
          </cell>
          <cell r="D501" t="str">
            <v>SC</v>
          </cell>
          <cell r="E501">
            <v>3504396.7541377787</v>
          </cell>
        </row>
        <row r="502">
          <cell r="A502" t="str">
            <v>1990-7-SD</v>
          </cell>
          <cell r="B502">
            <v>1990</v>
          </cell>
          <cell r="C502">
            <v>7</v>
          </cell>
          <cell r="D502" t="str">
            <v>SD</v>
          </cell>
          <cell r="E502">
            <v>697728.75646598754</v>
          </cell>
        </row>
        <row r="503">
          <cell r="A503" t="str">
            <v>1990-7-TN</v>
          </cell>
          <cell r="B503">
            <v>1990</v>
          </cell>
          <cell r="C503">
            <v>7</v>
          </cell>
          <cell r="D503" t="str">
            <v>TN</v>
          </cell>
          <cell r="E503">
            <v>4898079.5664502932</v>
          </cell>
        </row>
        <row r="504">
          <cell r="A504" t="str">
            <v>1990-7-TX</v>
          </cell>
          <cell r="B504">
            <v>1990</v>
          </cell>
          <cell r="C504">
            <v>7</v>
          </cell>
          <cell r="D504" t="str">
            <v>TX</v>
          </cell>
          <cell r="E504">
            <v>17070691.023887176</v>
          </cell>
        </row>
        <row r="505">
          <cell r="A505" t="str">
            <v>1990-7-UT</v>
          </cell>
          <cell r="B505">
            <v>1990</v>
          </cell>
          <cell r="C505">
            <v>7</v>
          </cell>
          <cell r="D505" t="str">
            <v>UT</v>
          </cell>
          <cell r="E505">
            <v>1732358.18560641</v>
          </cell>
        </row>
        <row r="506">
          <cell r="A506" t="str">
            <v>1990-7-VA</v>
          </cell>
          <cell r="B506">
            <v>1990</v>
          </cell>
          <cell r="C506">
            <v>7</v>
          </cell>
          <cell r="D506" t="str">
            <v>VA</v>
          </cell>
          <cell r="E506">
            <v>6222995.7343308665</v>
          </cell>
        </row>
        <row r="507">
          <cell r="A507" t="str">
            <v>1990-7-VT</v>
          </cell>
          <cell r="B507">
            <v>1990</v>
          </cell>
          <cell r="C507">
            <v>7</v>
          </cell>
          <cell r="D507" t="str">
            <v>VT</v>
          </cell>
          <cell r="E507">
            <v>565386.36676162074</v>
          </cell>
        </row>
        <row r="508">
          <cell r="A508" t="str">
            <v>1990-7-WA</v>
          </cell>
          <cell r="B508">
            <v>1990</v>
          </cell>
          <cell r="C508">
            <v>7</v>
          </cell>
          <cell r="D508" t="str">
            <v>WA</v>
          </cell>
          <cell r="E508">
            <v>4908249.0416703857</v>
          </cell>
        </row>
        <row r="509">
          <cell r="A509" t="str">
            <v>1990-7-WI</v>
          </cell>
          <cell r="B509">
            <v>1990</v>
          </cell>
          <cell r="C509">
            <v>7</v>
          </cell>
          <cell r="D509" t="str">
            <v>WI</v>
          </cell>
          <cell r="E509">
            <v>4909736.3048870321</v>
          </cell>
        </row>
        <row r="510">
          <cell r="A510" t="str">
            <v>1990-7-WV</v>
          </cell>
          <cell r="B510">
            <v>1990</v>
          </cell>
          <cell r="C510">
            <v>7</v>
          </cell>
          <cell r="D510" t="str">
            <v>WV</v>
          </cell>
          <cell r="E510">
            <v>1795212.8335616726</v>
          </cell>
        </row>
        <row r="511">
          <cell r="A511" t="str">
            <v>1990-7-WY</v>
          </cell>
          <cell r="B511">
            <v>1990</v>
          </cell>
          <cell r="C511">
            <v>7</v>
          </cell>
          <cell r="D511" t="str">
            <v>WY</v>
          </cell>
          <cell r="E511">
            <v>454092.00652598043</v>
          </cell>
        </row>
        <row r="512">
          <cell r="A512" t="str">
            <v>1990-8-AK</v>
          </cell>
          <cell r="B512">
            <v>1990</v>
          </cell>
          <cell r="C512">
            <v>8</v>
          </cell>
          <cell r="D512" t="str">
            <v>AK</v>
          </cell>
          <cell r="E512">
            <v>555366.16814539302</v>
          </cell>
        </row>
        <row r="513">
          <cell r="A513" t="str">
            <v>1990-8-AL</v>
          </cell>
          <cell r="B513">
            <v>1990</v>
          </cell>
          <cell r="C513">
            <v>8</v>
          </cell>
          <cell r="D513" t="str">
            <v>AL</v>
          </cell>
          <cell r="E513">
            <v>4058622.2289513042</v>
          </cell>
        </row>
        <row r="514">
          <cell r="A514" t="str">
            <v>1990-8-AR</v>
          </cell>
          <cell r="B514">
            <v>1990</v>
          </cell>
          <cell r="C514">
            <v>8</v>
          </cell>
          <cell r="D514" t="str">
            <v>AR</v>
          </cell>
          <cell r="E514">
            <v>2359522.711672049</v>
          </cell>
        </row>
        <row r="515">
          <cell r="A515" t="str">
            <v>1990-8-AZ</v>
          </cell>
          <cell r="B515">
            <v>1990</v>
          </cell>
          <cell r="C515">
            <v>8</v>
          </cell>
          <cell r="D515" t="str">
            <v>AZ</v>
          </cell>
          <cell r="E515">
            <v>3691982.3201759155</v>
          </cell>
        </row>
        <row r="516">
          <cell r="A516" t="str">
            <v>1990-8-CA</v>
          </cell>
          <cell r="B516">
            <v>1990</v>
          </cell>
          <cell r="C516">
            <v>8</v>
          </cell>
          <cell r="D516" t="str">
            <v>CA</v>
          </cell>
          <cell r="E516">
            <v>30037423.470119525</v>
          </cell>
        </row>
        <row r="517">
          <cell r="A517" t="str">
            <v>1990-8-CO</v>
          </cell>
          <cell r="B517">
            <v>1990</v>
          </cell>
          <cell r="C517">
            <v>8</v>
          </cell>
          <cell r="D517" t="str">
            <v>CO</v>
          </cell>
          <cell r="E517">
            <v>3314539.7477539731</v>
          </cell>
        </row>
        <row r="518">
          <cell r="A518" t="str">
            <v>1990-8-CT</v>
          </cell>
          <cell r="B518">
            <v>1990</v>
          </cell>
          <cell r="C518">
            <v>8</v>
          </cell>
          <cell r="D518" t="str">
            <v>CT</v>
          </cell>
          <cell r="E518">
            <v>3294351.9899313105</v>
          </cell>
        </row>
        <row r="519">
          <cell r="A519" t="str">
            <v>1990-8-DC</v>
          </cell>
          <cell r="B519">
            <v>1990</v>
          </cell>
          <cell r="C519">
            <v>8</v>
          </cell>
          <cell r="D519" t="str">
            <v>DC</v>
          </cell>
          <cell r="E519">
            <v>603909.01807566104</v>
          </cell>
        </row>
        <row r="520">
          <cell r="A520" t="str">
            <v>1990-8-DE</v>
          </cell>
          <cell r="B520">
            <v>1990</v>
          </cell>
          <cell r="C520">
            <v>8</v>
          </cell>
          <cell r="D520" t="str">
            <v>DE</v>
          </cell>
          <cell r="E520">
            <v>671102.61040638003</v>
          </cell>
        </row>
        <row r="521">
          <cell r="A521" t="str">
            <v>1990-8-FL</v>
          </cell>
          <cell r="B521">
            <v>1990</v>
          </cell>
          <cell r="C521">
            <v>8</v>
          </cell>
          <cell r="D521" t="str">
            <v>FL</v>
          </cell>
          <cell r="E521">
            <v>13062119.55044754</v>
          </cell>
        </row>
        <row r="522">
          <cell r="A522" t="str">
            <v>1990-8-GA</v>
          </cell>
          <cell r="B522">
            <v>1990</v>
          </cell>
          <cell r="C522">
            <v>8</v>
          </cell>
          <cell r="D522" t="str">
            <v>GA</v>
          </cell>
          <cell r="E522">
            <v>6526664.4873425942</v>
          </cell>
        </row>
        <row r="523">
          <cell r="A523" t="str">
            <v>1990-8-HI</v>
          </cell>
          <cell r="B523">
            <v>1990</v>
          </cell>
          <cell r="C523">
            <v>8</v>
          </cell>
          <cell r="D523" t="str">
            <v>HI</v>
          </cell>
          <cell r="E523">
            <v>1116069.6861529201</v>
          </cell>
        </row>
        <row r="524">
          <cell r="A524" t="str">
            <v>1990-8-IA</v>
          </cell>
          <cell r="B524">
            <v>1990</v>
          </cell>
          <cell r="C524">
            <v>8</v>
          </cell>
          <cell r="D524" t="str">
            <v>IA</v>
          </cell>
          <cell r="E524">
            <v>2785231.7174346149</v>
          </cell>
        </row>
        <row r="525">
          <cell r="A525" t="str">
            <v>1990-8-ID</v>
          </cell>
          <cell r="B525">
            <v>1990</v>
          </cell>
          <cell r="C525">
            <v>8</v>
          </cell>
          <cell r="D525" t="str">
            <v>ID</v>
          </cell>
          <cell r="E525">
            <v>1015780.8089433732</v>
          </cell>
        </row>
        <row r="526">
          <cell r="A526" t="str">
            <v>1990-8-IL</v>
          </cell>
          <cell r="B526">
            <v>1990</v>
          </cell>
          <cell r="C526">
            <v>8</v>
          </cell>
          <cell r="D526" t="str">
            <v>IL</v>
          </cell>
          <cell r="E526">
            <v>11472967.80868491</v>
          </cell>
        </row>
        <row r="527">
          <cell r="A527" t="str">
            <v>1990-8-IN</v>
          </cell>
          <cell r="B527">
            <v>1990</v>
          </cell>
          <cell r="C527">
            <v>8</v>
          </cell>
          <cell r="D527" t="str">
            <v>IN</v>
          </cell>
          <cell r="E527">
            <v>5568024.7003501505</v>
          </cell>
        </row>
        <row r="528">
          <cell r="A528" t="str">
            <v>1990-8-KS</v>
          </cell>
          <cell r="B528">
            <v>1990</v>
          </cell>
          <cell r="C528">
            <v>8</v>
          </cell>
          <cell r="D528" t="str">
            <v>KS</v>
          </cell>
          <cell r="E528">
            <v>2485917.3256933088</v>
          </cell>
        </row>
        <row r="529">
          <cell r="A529" t="str">
            <v>1990-8-KY</v>
          </cell>
          <cell r="B529">
            <v>1990</v>
          </cell>
          <cell r="C529">
            <v>8</v>
          </cell>
          <cell r="D529" t="str">
            <v>KY</v>
          </cell>
          <cell r="E529">
            <v>3700415.5468479767</v>
          </cell>
        </row>
        <row r="530">
          <cell r="A530" t="str">
            <v>1990-8-LA</v>
          </cell>
          <cell r="B530">
            <v>1990</v>
          </cell>
          <cell r="C530">
            <v>8</v>
          </cell>
          <cell r="D530" t="str">
            <v>LA</v>
          </cell>
          <cell r="E530">
            <v>4227836.3702590121</v>
          </cell>
        </row>
        <row r="531">
          <cell r="A531" t="str">
            <v>1990-8-MA</v>
          </cell>
          <cell r="B531">
            <v>1990</v>
          </cell>
          <cell r="C531">
            <v>8</v>
          </cell>
          <cell r="D531" t="str">
            <v>MA</v>
          </cell>
          <cell r="E531">
            <v>6026746.6284286436</v>
          </cell>
        </row>
        <row r="532">
          <cell r="A532" t="str">
            <v>1990-8-MD</v>
          </cell>
          <cell r="B532">
            <v>1990</v>
          </cell>
          <cell r="C532">
            <v>8</v>
          </cell>
          <cell r="D532" t="str">
            <v>MD</v>
          </cell>
          <cell r="E532">
            <v>4810115.0123101054</v>
          </cell>
        </row>
        <row r="533">
          <cell r="A533" t="str">
            <v>1990-8-ME</v>
          </cell>
          <cell r="B533">
            <v>1990</v>
          </cell>
          <cell r="C533">
            <v>8</v>
          </cell>
          <cell r="D533" t="str">
            <v>ME</v>
          </cell>
          <cell r="E533">
            <v>1233637.8043552141</v>
          </cell>
        </row>
        <row r="534">
          <cell r="A534" t="str">
            <v>1990-8-MI</v>
          </cell>
          <cell r="B534">
            <v>1990</v>
          </cell>
          <cell r="C534">
            <v>8</v>
          </cell>
          <cell r="D534" t="str">
            <v>MI</v>
          </cell>
          <cell r="E534">
            <v>9332617.5489520356</v>
          </cell>
        </row>
        <row r="535">
          <cell r="A535" t="str">
            <v>1990-8-MN</v>
          </cell>
          <cell r="B535">
            <v>1990</v>
          </cell>
          <cell r="C535">
            <v>8</v>
          </cell>
          <cell r="D535" t="str">
            <v>MN</v>
          </cell>
          <cell r="E535">
            <v>4397748.1860426273</v>
          </cell>
        </row>
        <row r="536">
          <cell r="A536" t="str">
            <v>1990-8-MO</v>
          </cell>
          <cell r="B536">
            <v>1990</v>
          </cell>
          <cell r="C536">
            <v>8</v>
          </cell>
          <cell r="D536" t="str">
            <v>MO</v>
          </cell>
          <cell r="E536">
            <v>5137302.2741582934</v>
          </cell>
        </row>
        <row r="537">
          <cell r="A537" t="str">
            <v>1990-8-MS</v>
          </cell>
          <cell r="B537">
            <v>1990</v>
          </cell>
          <cell r="C537">
            <v>8</v>
          </cell>
          <cell r="D537" t="str">
            <v>MS</v>
          </cell>
          <cell r="E537">
            <v>2582756.7940851972</v>
          </cell>
        </row>
        <row r="538">
          <cell r="A538" t="str">
            <v>1990-8-MT</v>
          </cell>
          <cell r="B538">
            <v>1990</v>
          </cell>
          <cell r="C538">
            <v>8</v>
          </cell>
          <cell r="D538" t="str">
            <v>MT</v>
          </cell>
          <cell r="E538">
            <v>801789.86026130302</v>
          </cell>
        </row>
        <row r="539">
          <cell r="A539" t="str">
            <v>1990-8-NC</v>
          </cell>
          <cell r="B539">
            <v>1990</v>
          </cell>
          <cell r="C539">
            <v>8</v>
          </cell>
          <cell r="D539" t="str">
            <v>NC</v>
          </cell>
          <cell r="E539">
            <v>6675392.3933230489</v>
          </cell>
        </row>
        <row r="540">
          <cell r="A540" t="str">
            <v>1990-8-ND</v>
          </cell>
          <cell r="B540">
            <v>1990</v>
          </cell>
          <cell r="C540">
            <v>8</v>
          </cell>
          <cell r="D540" t="str">
            <v>ND</v>
          </cell>
          <cell r="E540">
            <v>638132.55202635285</v>
          </cell>
        </row>
        <row r="541">
          <cell r="A541" t="str">
            <v>1990-8-NE</v>
          </cell>
          <cell r="B541">
            <v>1990</v>
          </cell>
          <cell r="C541">
            <v>8</v>
          </cell>
          <cell r="D541" t="str">
            <v>NE</v>
          </cell>
          <cell r="E541">
            <v>1584073.2189557757</v>
          </cell>
        </row>
        <row r="542">
          <cell r="A542" t="str">
            <v>1990-8-NH</v>
          </cell>
          <cell r="B542">
            <v>1990</v>
          </cell>
          <cell r="C542">
            <v>8</v>
          </cell>
          <cell r="D542" t="str">
            <v>NH</v>
          </cell>
          <cell r="E542">
            <v>1113233.9357780253</v>
          </cell>
        </row>
        <row r="543">
          <cell r="A543" t="str">
            <v>1990-8-NJ</v>
          </cell>
          <cell r="B543">
            <v>1990</v>
          </cell>
          <cell r="C543">
            <v>8</v>
          </cell>
          <cell r="D543" t="str">
            <v>NJ</v>
          </cell>
          <cell r="E543">
            <v>7771995.75738254</v>
          </cell>
        </row>
        <row r="544">
          <cell r="A544" t="str">
            <v>1990-8-NM</v>
          </cell>
          <cell r="B544">
            <v>1990</v>
          </cell>
          <cell r="C544">
            <v>8</v>
          </cell>
          <cell r="D544" t="str">
            <v>NM</v>
          </cell>
          <cell r="E544">
            <v>1524667.6844769812</v>
          </cell>
        </row>
        <row r="545">
          <cell r="A545" t="str">
            <v>1990-8-NV</v>
          </cell>
          <cell r="B545">
            <v>1990</v>
          </cell>
          <cell r="C545">
            <v>8</v>
          </cell>
          <cell r="D545" t="str">
            <v>NV</v>
          </cell>
          <cell r="E545">
            <v>1226153.705359306</v>
          </cell>
        </row>
        <row r="546">
          <cell r="A546" t="str">
            <v>1990-8-NY</v>
          </cell>
          <cell r="B546">
            <v>1990</v>
          </cell>
          <cell r="C546">
            <v>8</v>
          </cell>
          <cell r="D546" t="str">
            <v>NY</v>
          </cell>
          <cell r="E546">
            <v>18034262.244881611</v>
          </cell>
        </row>
        <row r="547">
          <cell r="A547" t="str">
            <v>1990-8-OH</v>
          </cell>
          <cell r="B547">
            <v>1990</v>
          </cell>
          <cell r="C547">
            <v>8</v>
          </cell>
          <cell r="D547" t="str">
            <v>OH</v>
          </cell>
          <cell r="E547">
            <v>10885444.60151023</v>
          </cell>
        </row>
        <row r="548">
          <cell r="A548" t="str">
            <v>1990-8-OK</v>
          </cell>
          <cell r="B548">
            <v>1990</v>
          </cell>
          <cell r="C548">
            <v>8</v>
          </cell>
          <cell r="D548" t="str">
            <v>OK</v>
          </cell>
          <cell r="E548">
            <v>3153823.8476833929</v>
          </cell>
        </row>
        <row r="549">
          <cell r="A549" t="str">
            <v>1990-8-OR</v>
          </cell>
          <cell r="B549">
            <v>1990</v>
          </cell>
          <cell r="C549">
            <v>8</v>
          </cell>
          <cell r="D549" t="str">
            <v>OR</v>
          </cell>
          <cell r="E549">
            <v>2868209.9672847162</v>
          </cell>
        </row>
        <row r="550">
          <cell r="A550" t="str">
            <v>1990-8-PA</v>
          </cell>
          <cell r="B550">
            <v>1990</v>
          </cell>
          <cell r="C550">
            <v>8</v>
          </cell>
          <cell r="D550" t="str">
            <v>PA</v>
          </cell>
          <cell r="E550">
            <v>11918857.482698962</v>
          </cell>
        </row>
        <row r="551">
          <cell r="A551" t="str">
            <v>1990-8-RI</v>
          </cell>
          <cell r="B551">
            <v>1990</v>
          </cell>
          <cell r="C551">
            <v>8</v>
          </cell>
          <cell r="D551" t="str">
            <v>RI</v>
          </cell>
          <cell r="E551">
            <v>1006222.2244881593</v>
          </cell>
        </row>
        <row r="552">
          <cell r="A552" t="str">
            <v>1990-8-SC</v>
          </cell>
          <cell r="B552">
            <v>1990</v>
          </cell>
          <cell r="C552">
            <v>8</v>
          </cell>
          <cell r="D552" t="str">
            <v>SC</v>
          </cell>
          <cell r="E552">
            <v>3509782.467442418</v>
          </cell>
        </row>
        <row r="553">
          <cell r="A553" t="str">
            <v>1990-8-SD</v>
          </cell>
          <cell r="B553">
            <v>1990</v>
          </cell>
          <cell r="C553">
            <v>8</v>
          </cell>
          <cell r="D553" t="str">
            <v>SD</v>
          </cell>
          <cell r="E553">
            <v>698195.36114907847</v>
          </cell>
        </row>
        <row r="554">
          <cell r="A554" t="str">
            <v>1990-8-TN</v>
          </cell>
          <cell r="B554">
            <v>1990</v>
          </cell>
          <cell r="C554">
            <v>8</v>
          </cell>
          <cell r="D554" t="str">
            <v>TN</v>
          </cell>
          <cell r="E554">
            <v>4903253.4192068735</v>
          </cell>
        </row>
        <row r="555">
          <cell r="A555" t="str">
            <v>1990-8-TX</v>
          </cell>
          <cell r="B555">
            <v>1990</v>
          </cell>
          <cell r="C555">
            <v>8</v>
          </cell>
          <cell r="D555" t="str">
            <v>TX</v>
          </cell>
          <cell r="E555">
            <v>17097004.485721678</v>
          </cell>
        </row>
        <row r="556">
          <cell r="A556" t="str">
            <v>1990-8-UT</v>
          </cell>
          <cell r="B556">
            <v>1990</v>
          </cell>
          <cell r="C556">
            <v>8</v>
          </cell>
          <cell r="D556" t="str">
            <v>UT</v>
          </cell>
          <cell r="E556">
            <v>1736053.1479797417</v>
          </cell>
        </row>
        <row r="557">
          <cell r="A557" t="str">
            <v>1990-8-VA</v>
          </cell>
          <cell r="B557">
            <v>1990</v>
          </cell>
          <cell r="C557">
            <v>8</v>
          </cell>
          <cell r="D557" t="str">
            <v>VA</v>
          </cell>
          <cell r="E557">
            <v>6229472.9111455381</v>
          </cell>
        </row>
        <row r="558">
          <cell r="A558" t="str">
            <v>1990-8-VT</v>
          </cell>
          <cell r="B558">
            <v>1990</v>
          </cell>
          <cell r="C558">
            <v>8</v>
          </cell>
          <cell r="D558" t="str">
            <v>VT</v>
          </cell>
          <cell r="E558">
            <v>565659.45925837697</v>
          </cell>
        </row>
        <row r="559">
          <cell r="A559" t="str">
            <v>1990-8-WA</v>
          </cell>
          <cell r="B559">
            <v>1990</v>
          </cell>
          <cell r="C559">
            <v>8</v>
          </cell>
          <cell r="D559" t="str">
            <v>WA</v>
          </cell>
          <cell r="E559">
            <v>4918136.7440508455</v>
          </cell>
        </row>
        <row r="560">
          <cell r="A560" t="str">
            <v>1990-8-WI</v>
          </cell>
          <cell r="B560">
            <v>1990</v>
          </cell>
          <cell r="C560">
            <v>8</v>
          </cell>
          <cell r="D560" t="str">
            <v>WI</v>
          </cell>
          <cell r="E560">
            <v>4914422.4744767873</v>
          </cell>
        </row>
        <row r="561">
          <cell r="A561" t="str">
            <v>1990-8-WV</v>
          </cell>
          <cell r="B561">
            <v>1990</v>
          </cell>
          <cell r="C561">
            <v>8</v>
          </cell>
          <cell r="D561" t="str">
            <v>WV</v>
          </cell>
          <cell r="E561">
            <v>1795865.0355957157</v>
          </cell>
        </row>
        <row r="562">
          <cell r="A562" t="str">
            <v>1990-8-WY</v>
          </cell>
          <cell r="B562">
            <v>1990</v>
          </cell>
          <cell r="C562">
            <v>8</v>
          </cell>
          <cell r="D562" t="str">
            <v>WY</v>
          </cell>
          <cell r="E562">
            <v>454498.32178362343</v>
          </cell>
        </row>
        <row r="563">
          <cell r="A563" t="str">
            <v>1990-9-AK</v>
          </cell>
          <cell r="B563">
            <v>1990</v>
          </cell>
          <cell r="C563">
            <v>9</v>
          </cell>
          <cell r="D563" t="str">
            <v>AK</v>
          </cell>
          <cell r="E563">
            <v>556772.90711984737</v>
          </cell>
        </row>
        <row r="564">
          <cell r="A564" t="str">
            <v>1990-9-AL</v>
          </cell>
          <cell r="B564">
            <v>1990</v>
          </cell>
          <cell r="C564">
            <v>9</v>
          </cell>
          <cell r="D564" t="str">
            <v>AL</v>
          </cell>
          <cell r="E564">
            <v>4062570.1592751131</v>
          </cell>
        </row>
        <row r="565">
          <cell r="A565" t="str">
            <v>1990-9-AR</v>
          </cell>
          <cell r="B565">
            <v>1990</v>
          </cell>
          <cell r="C565">
            <v>9</v>
          </cell>
          <cell r="D565" t="str">
            <v>AR</v>
          </cell>
          <cell r="E565">
            <v>2361115.3573833499</v>
          </cell>
        </row>
        <row r="566">
          <cell r="A566" t="str">
            <v>1990-9-AZ</v>
          </cell>
          <cell r="B566">
            <v>1990</v>
          </cell>
          <cell r="C566">
            <v>9</v>
          </cell>
          <cell r="D566" t="str">
            <v>AZ</v>
          </cell>
          <cell r="E566">
            <v>3699316.1081399485</v>
          </cell>
        </row>
        <row r="567">
          <cell r="A567" t="str">
            <v>1990-9-CA</v>
          </cell>
          <cell r="B567">
            <v>1990</v>
          </cell>
          <cell r="C567">
            <v>9</v>
          </cell>
          <cell r="D567" t="str">
            <v>CA</v>
          </cell>
          <cell r="E567">
            <v>30079148.304579277</v>
          </cell>
        </row>
        <row r="568">
          <cell r="A568" t="str">
            <v>1990-9-CO</v>
          </cell>
          <cell r="B568">
            <v>1990</v>
          </cell>
          <cell r="C568">
            <v>9</v>
          </cell>
          <cell r="D568" t="str">
            <v>CO</v>
          </cell>
          <cell r="E568">
            <v>3320191.8611426912</v>
          </cell>
        </row>
        <row r="569">
          <cell r="A569" t="str">
            <v>1990-9-CT</v>
          </cell>
          <cell r="B569">
            <v>1990</v>
          </cell>
          <cell r="C569">
            <v>9</v>
          </cell>
          <cell r="D569" t="str">
            <v>CT</v>
          </cell>
          <cell r="E569">
            <v>3294635.3131207265</v>
          </cell>
        </row>
        <row r="570">
          <cell r="A570" t="str">
            <v>1990-9-DC</v>
          </cell>
          <cell r="B570">
            <v>1990</v>
          </cell>
          <cell r="C570">
            <v>9</v>
          </cell>
          <cell r="D570" t="str">
            <v>DC</v>
          </cell>
          <cell r="E570">
            <v>603084.91855996789</v>
          </cell>
        </row>
        <row r="571">
          <cell r="A571" t="str">
            <v>1990-9-DE</v>
          </cell>
          <cell r="B571">
            <v>1990</v>
          </cell>
          <cell r="C571">
            <v>9</v>
          </cell>
          <cell r="D571" t="str">
            <v>DE</v>
          </cell>
          <cell r="E571">
            <v>672124.08667995024</v>
          </cell>
        </row>
        <row r="572">
          <cell r="A572" t="str">
            <v>1990-9-FL</v>
          </cell>
          <cell r="B572">
            <v>1990</v>
          </cell>
          <cell r="C572">
            <v>9</v>
          </cell>
          <cell r="D572" t="str">
            <v>FL</v>
          </cell>
          <cell r="E572">
            <v>13086077.302115964</v>
          </cell>
        </row>
        <row r="573">
          <cell r="A573" t="str">
            <v>1990-9-GA</v>
          </cell>
          <cell r="B573">
            <v>1990</v>
          </cell>
          <cell r="C573">
            <v>9</v>
          </cell>
          <cell r="D573" t="str">
            <v>GA</v>
          </cell>
          <cell r="E573">
            <v>6536897.7052511945</v>
          </cell>
        </row>
        <row r="574">
          <cell r="A574" t="str">
            <v>1990-9-HI</v>
          </cell>
          <cell r="B574">
            <v>1990</v>
          </cell>
          <cell r="C574">
            <v>9</v>
          </cell>
          <cell r="D574" t="str">
            <v>HI</v>
          </cell>
          <cell r="E574">
            <v>1117743.0607136288</v>
          </cell>
        </row>
        <row r="575">
          <cell r="A575" t="str">
            <v>1990-9-IA</v>
          </cell>
          <cell r="B575">
            <v>1990</v>
          </cell>
          <cell r="C575">
            <v>9</v>
          </cell>
          <cell r="D575" t="str">
            <v>IA</v>
          </cell>
          <cell r="E575">
            <v>2786458.4635157376</v>
          </cell>
        </row>
        <row r="576">
          <cell r="A576" t="str">
            <v>1990-9-ID</v>
          </cell>
          <cell r="B576">
            <v>1990</v>
          </cell>
          <cell r="C576">
            <v>9</v>
          </cell>
          <cell r="D576" t="str">
            <v>ID</v>
          </cell>
          <cell r="E576">
            <v>1018142.9377161126</v>
          </cell>
        </row>
        <row r="577">
          <cell r="A577" t="str">
            <v>1990-9-IL</v>
          </cell>
          <cell r="B577">
            <v>1990</v>
          </cell>
          <cell r="C577">
            <v>9</v>
          </cell>
          <cell r="D577" t="str">
            <v>IL</v>
          </cell>
          <cell r="E577">
            <v>11481517.196606442</v>
          </cell>
        </row>
        <row r="578">
          <cell r="A578" t="str">
            <v>1990-9-IN</v>
          </cell>
          <cell r="B578">
            <v>1990</v>
          </cell>
          <cell r="C578">
            <v>9</v>
          </cell>
          <cell r="D578" t="str">
            <v>IN</v>
          </cell>
          <cell r="E578">
            <v>5572489.7238027677</v>
          </cell>
        </row>
        <row r="579">
          <cell r="A579" t="str">
            <v>1990-9-KS</v>
          </cell>
          <cell r="B579">
            <v>1990</v>
          </cell>
          <cell r="C579">
            <v>9</v>
          </cell>
          <cell r="D579" t="str">
            <v>KS</v>
          </cell>
          <cell r="E579">
            <v>2487371.8129653195</v>
          </cell>
        </row>
        <row r="580">
          <cell r="A580" t="str">
            <v>1990-9-KY</v>
          </cell>
          <cell r="B580">
            <v>1990</v>
          </cell>
          <cell r="C580">
            <v>9</v>
          </cell>
          <cell r="D580" t="str">
            <v>KY</v>
          </cell>
          <cell r="E580">
            <v>3702620.7184248543</v>
          </cell>
        </row>
        <row r="581">
          <cell r="A581" t="str">
            <v>1990-9-LA</v>
          </cell>
          <cell r="B581">
            <v>1990</v>
          </cell>
          <cell r="C581">
            <v>9</v>
          </cell>
          <cell r="D581" t="str">
            <v>LA</v>
          </cell>
          <cell r="E581">
            <v>4230064.6677661594</v>
          </cell>
        </row>
        <row r="582">
          <cell r="A582" t="str">
            <v>1990-9-MA</v>
          </cell>
          <cell r="B582">
            <v>1990</v>
          </cell>
          <cell r="C582">
            <v>9</v>
          </cell>
          <cell r="D582" t="str">
            <v>MA</v>
          </cell>
          <cell r="E582">
            <v>6025656.6994199362</v>
          </cell>
        </row>
        <row r="583">
          <cell r="A583" t="str">
            <v>1990-9-MD</v>
          </cell>
          <cell r="B583">
            <v>1990</v>
          </cell>
          <cell r="C583">
            <v>9</v>
          </cell>
          <cell r="D583" t="str">
            <v>MD</v>
          </cell>
          <cell r="E583">
            <v>4815493.499462178</v>
          </cell>
        </row>
        <row r="584">
          <cell r="A584" t="str">
            <v>1990-9-ME</v>
          </cell>
          <cell r="B584">
            <v>1990</v>
          </cell>
          <cell r="C584">
            <v>9</v>
          </cell>
          <cell r="D584" t="str">
            <v>ME</v>
          </cell>
          <cell r="E584">
            <v>1234103.2255797011</v>
          </cell>
        </row>
        <row r="585">
          <cell r="A585" t="str">
            <v>1990-9-MI</v>
          </cell>
          <cell r="B585">
            <v>1990</v>
          </cell>
          <cell r="C585">
            <v>9</v>
          </cell>
          <cell r="D585" t="str">
            <v>MI</v>
          </cell>
          <cell r="E585">
            <v>9340590.2784448508</v>
          </cell>
        </row>
        <row r="586">
          <cell r="A586" t="str">
            <v>1990-9-MN</v>
          </cell>
          <cell r="B586">
            <v>1990</v>
          </cell>
          <cell r="C586">
            <v>9</v>
          </cell>
          <cell r="D586" t="str">
            <v>MN</v>
          </cell>
          <cell r="E586">
            <v>4401530.1760001853</v>
          </cell>
        </row>
        <row r="587">
          <cell r="A587" t="str">
            <v>1990-9-MO</v>
          </cell>
          <cell r="B587">
            <v>1990</v>
          </cell>
          <cell r="C587">
            <v>9</v>
          </cell>
          <cell r="D587" t="str">
            <v>MO</v>
          </cell>
          <cell r="E587">
            <v>5140423.5911376365</v>
          </cell>
        </row>
        <row r="588">
          <cell r="A588" t="str">
            <v>1990-9-MS</v>
          </cell>
          <cell r="B588">
            <v>1990</v>
          </cell>
          <cell r="C588">
            <v>9</v>
          </cell>
          <cell r="D588" t="str">
            <v>MS</v>
          </cell>
          <cell r="E588">
            <v>2584160.2200979395</v>
          </cell>
        </row>
        <row r="589">
          <cell r="A589" t="str">
            <v>1990-9-MT</v>
          </cell>
          <cell r="B589">
            <v>1990</v>
          </cell>
          <cell r="C589">
            <v>9</v>
          </cell>
          <cell r="D589" t="str">
            <v>MT</v>
          </cell>
          <cell r="E589">
            <v>802537.44385695981</v>
          </cell>
        </row>
        <row r="590">
          <cell r="A590" t="str">
            <v>1990-9-NC</v>
          </cell>
          <cell r="B590">
            <v>1990</v>
          </cell>
          <cell r="C590">
            <v>9</v>
          </cell>
          <cell r="D590" t="str">
            <v>NC</v>
          </cell>
          <cell r="E590">
            <v>6683662.4277953506</v>
          </cell>
        </row>
        <row r="591">
          <cell r="A591" t="str">
            <v>1990-9-ND</v>
          </cell>
          <cell r="B591">
            <v>1990</v>
          </cell>
          <cell r="C591">
            <v>9</v>
          </cell>
          <cell r="D591" t="str">
            <v>ND</v>
          </cell>
          <cell r="E591">
            <v>637929.79286443267</v>
          </cell>
        </row>
        <row r="592">
          <cell r="A592" t="str">
            <v>1990-9-NE</v>
          </cell>
          <cell r="B592">
            <v>1990</v>
          </cell>
          <cell r="C592">
            <v>9</v>
          </cell>
          <cell r="D592" t="str">
            <v>NE</v>
          </cell>
          <cell r="E592">
            <v>1585074.0563330376</v>
          </cell>
        </row>
        <row r="593">
          <cell r="A593" t="str">
            <v>1990-9-NH</v>
          </cell>
          <cell r="B593">
            <v>1990</v>
          </cell>
          <cell r="C593">
            <v>9</v>
          </cell>
          <cell r="D593" t="str">
            <v>NH</v>
          </cell>
          <cell r="E593">
            <v>1112942.4600621238</v>
          </cell>
        </row>
        <row r="594">
          <cell r="A594" t="str">
            <v>1990-9-NJ</v>
          </cell>
          <cell r="B594">
            <v>1990</v>
          </cell>
          <cell r="C594">
            <v>9</v>
          </cell>
          <cell r="D594" t="str">
            <v>NJ</v>
          </cell>
          <cell r="E594">
            <v>7775012.3760073017</v>
          </cell>
        </row>
        <row r="595">
          <cell r="A595" t="str">
            <v>1990-9-NM</v>
          </cell>
          <cell r="B595">
            <v>1990</v>
          </cell>
          <cell r="C595">
            <v>9</v>
          </cell>
          <cell r="D595" t="str">
            <v>NM</v>
          </cell>
          <cell r="E595">
            <v>1527089.7541813173</v>
          </cell>
        </row>
        <row r="596">
          <cell r="A596" t="str">
            <v>1990-9-NV</v>
          </cell>
          <cell r="B596">
            <v>1990</v>
          </cell>
          <cell r="C596">
            <v>9</v>
          </cell>
          <cell r="D596" t="str">
            <v>NV</v>
          </cell>
          <cell r="E596">
            <v>1231847.4746122067</v>
          </cell>
        </row>
        <row r="597">
          <cell r="A597" t="str">
            <v>1990-9-NY</v>
          </cell>
          <cell r="B597">
            <v>1990</v>
          </cell>
          <cell r="C597">
            <v>9</v>
          </cell>
          <cell r="D597" t="str">
            <v>NY</v>
          </cell>
          <cell r="E597">
            <v>18038233.083657164</v>
          </cell>
        </row>
        <row r="598">
          <cell r="A598" t="str">
            <v>1990-9-OH</v>
          </cell>
          <cell r="B598">
            <v>1990</v>
          </cell>
          <cell r="C598">
            <v>9</v>
          </cell>
          <cell r="D598" t="str">
            <v>OH</v>
          </cell>
          <cell r="E598">
            <v>10892502.776395392</v>
          </cell>
        </row>
        <row r="599">
          <cell r="A599" t="str">
            <v>1990-9-OK</v>
          </cell>
          <cell r="B599">
            <v>1990</v>
          </cell>
          <cell r="C599">
            <v>9</v>
          </cell>
          <cell r="D599" t="str">
            <v>OK</v>
          </cell>
          <cell r="E599">
            <v>3155747.5175352613</v>
          </cell>
        </row>
        <row r="600">
          <cell r="A600" t="str">
            <v>1990-9-OR</v>
          </cell>
          <cell r="B600">
            <v>1990</v>
          </cell>
          <cell r="C600">
            <v>9</v>
          </cell>
          <cell r="D600" t="str">
            <v>OR</v>
          </cell>
          <cell r="E600">
            <v>2873526.19680533</v>
          </cell>
        </row>
        <row r="601">
          <cell r="A601" t="str">
            <v>1990-9-PA</v>
          </cell>
          <cell r="B601">
            <v>1990</v>
          </cell>
          <cell r="C601">
            <v>9</v>
          </cell>
          <cell r="D601" t="str">
            <v>PA</v>
          </cell>
          <cell r="E601">
            <v>11923983.654681951</v>
          </cell>
        </row>
        <row r="602">
          <cell r="A602" t="str">
            <v>1990-9-RI</v>
          </cell>
          <cell r="B602">
            <v>1990</v>
          </cell>
          <cell r="C602">
            <v>9</v>
          </cell>
          <cell r="D602" t="str">
            <v>RI</v>
          </cell>
          <cell r="E602">
            <v>1006264.3138065346</v>
          </cell>
        </row>
        <row r="603">
          <cell r="A603" t="str">
            <v>1990-9-SC</v>
          </cell>
          <cell r="B603">
            <v>1990</v>
          </cell>
          <cell r="C603">
            <v>9</v>
          </cell>
          <cell r="D603" t="str">
            <v>SC</v>
          </cell>
          <cell r="E603">
            <v>3515176.4577515847</v>
          </cell>
        </row>
        <row r="604">
          <cell r="A604" t="str">
            <v>1990-9-SD</v>
          </cell>
          <cell r="B604">
            <v>1990</v>
          </cell>
          <cell r="C604">
            <v>9</v>
          </cell>
          <cell r="D604" t="str">
            <v>SD</v>
          </cell>
          <cell r="E604">
            <v>698662.27787309967</v>
          </cell>
        </row>
        <row r="605">
          <cell r="A605" t="str">
            <v>1990-9-TN</v>
          </cell>
          <cell r="B605">
            <v>1990</v>
          </cell>
          <cell r="C605">
            <v>9</v>
          </cell>
          <cell r="D605" t="str">
            <v>TN</v>
          </cell>
          <cell r="E605">
            <v>4908432.7371160686</v>
          </cell>
        </row>
        <row r="606">
          <cell r="A606" t="str">
            <v>1990-9-TX</v>
          </cell>
          <cell r="B606">
            <v>1990</v>
          </cell>
          <cell r="C606">
            <v>9</v>
          </cell>
          <cell r="D606" t="str">
            <v>TX</v>
          </cell>
          <cell r="E606">
            <v>17123358.508203242</v>
          </cell>
        </row>
        <row r="607">
          <cell r="A607" t="str">
            <v>1990-9-UT</v>
          </cell>
          <cell r="B607">
            <v>1990</v>
          </cell>
          <cell r="C607">
            <v>9</v>
          </cell>
          <cell r="D607" t="str">
            <v>UT</v>
          </cell>
          <cell r="E607">
            <v>1739755.9913715913</v>
          </cell>
        </row>
        <row r="608">
          <cell r="A608" t="str">
            <v>1990-9-VA</v>
          </cell>
          <cell r="B608">
            <v>1990</v>
          </cell>
          <cell r="C608">
            <v>9</v>
          </cell>
          <cell r="D608" t="str">
            <v>VA</v>
          </cell>
          <cell r="E608">
            <v>6235956.8297002465</v>
          </cell>
        </row>
        <row r="609">
          <cell r="A609" t="str">
            <v>1990-9-VT</v>
          </cell>
          <cell r="B609">
            <v>1990</v>
          </cell>
          <cell r="C609">
            <v>9</v>
          </cell>
          <cell r="D609" t="str">
            <v>VT</v>
          </cell>
          <cell r="E609">
            <v>565932.6836640652</v>
          </cell>
        </row>
        <row r="610">
          <cell r="A610" t="str">
            <v>1990-9-WA</v>
          </cell>
          <cell r="B610">
            <v>1990</v>
          </cell>
          <cell r="C610">
            <v>9</v>
          </cell>
          <cell r="D610" t="str">
            <v>WA</v>
          </cell>
          <cell r="E610">
            <v>4928044.3652776256</v>
          </cell>
        </row>
        <row r="611">
          <cell r="A611" t="str">
            <v>1990-9-WI</v>
          </cell>
          <cell r="B611">
            <v>1990</v>
          </cell>
          <cell r="C611">
            <v>9</v>
          </cell>
          <cell r="D611" t="str">
            <v>WI</v>
          </cell>
          <cell r="E611">
            <v>4919113.1168496124</v>
          </cell>
        </row>
        <row r="612">
          <cell r="A612" t="str">
            <v>1990-9-WV</v>
          </cell>
          <cell r="B612">
            <v>1990</v>
          </cell>
          <cell r="C612">
            <v>9</v>
          </cell>
          <cell r="D612" t="str">
            <v>WV</v>
          </cell>
          <cell r="E612">
            <v>1796517.474575198</v>
          </cell>
        </row>
        <row r="613">
          <cell r="A613" t="str">
            <v>1990-9-WY</v>
          </cell>
          <cell r="B613">
            <v>1990</v>
          </cell>
          <cell r="C613">
            <v>9</v>
          </cell>
          <cell r="D613" t="str">
            <v>WY</v>
          </cell>
          <cell r="E613">
            <v>454905.0006065488</v>
          </cell>
        </row>
        <row r="614">
          <cell r="A614" t="str">
            <v>1991-10-AK</v>
          </cell>
          <cell r="B614">
            <v>1991</v>
          </cell>
          <cell r="C614">
            <v>10</v>
          </cell>
          <cell r="D614" t="str">
            <v>AK</v>
          </cell>
          <cell r="E614">
            <v>575352.66215280246</v>
          </cell>
        </row>
        <row r="615">
          <cell r="A615" t="str">
            <v>1991-10-AL</v>
          </cell>
          <cell r="B615">
            <v>1991</v>
          </cell>
          <cell r="C615">
            <v>10</v>
          </cell>
          <cell r="D615" t="str">
            <v>AL</v>
          </cell>
          <cell r="E615">
            <v>4114659.8559170575</v>
          </cell>
        </row>
        <row r="616">
          <cell r="A616" t="str">
            <v>1991-10-AR</v>
          </cell>
          <cell r="B616">
            <v>1991</v>
          </cell>
          <cell r="C616">
            <v>10</v>
          </cell>
          <cell r="D616" t="str">
            <v>AR</v>
          </cell>
          <cell r="E616">
            <v>2383225.0297920504</v>
          </cell>
        </row>
        <row r="617">
          <cell r="A617" t="str">
            <v>1991-10-AZ</v>
          </cell>
          <cell r="B617">
            <v>1991</v>
          </cell>
          <cell r="C617">
            <v>10</v>
          </cell>
          <cell r="D617" t="str">
            <v>AZ</v>
          </cell>
          <cell r="E617">
            <v>3799373.1671758848</v>
          </cell>
        </row>
        <row r="618">
          <cell r="A618" t="str">
            <v>1991-10-CA</v>
          </cell>
          <cell r="B618">
            <v>1991</v>
          </cell>
          <cell r="C618">
            <v>10</v>
          </cell>
          <cell r="D618" t="str">
            <v>CA</v>
          </cell>
          <cell r="E618">
            <v>30615752.924442537</v>
          </cell>
        </row>
        <row r="619">
          <cell r="A619" t="str">
            <v>1991-10-CO</v>
          </cell>
          <cell r="B619">
            <v>1991</v>
          </cell>
          <cell r="C619">
            <v>10</v>
          </cell>
          <cell r="D619" t="str">
            <v>CO</v>
          </cell>
          <cell r="E619">
            <v>3400287.9212729023</v>
          </cell>
        </row>
        <row r="620">
          <cell r="A620" t="str">
            <v>1991-10-CT</v>
          </cell>
          <cell r="B620">
            <v>1991</v>
          </cell>
          <cell r="C620">
            <v>10</v>
          </cell>
          <cell r="D620" t="str">
            <v>CT</v>
          </cell>
          <cell r="E620">
            <v>3294481.4521594257</v>
          </cell>
        </row>
        <row r="621">
          <cell r="A621" t="str">
            <v>1991-10-DC</v>
          </cell>
          <cell r="B621">
            <v>1991</v>
          </cell>
          <cell r="C621">
            <v>10</v>
          </cell>
          <cell r="D621" t="str">
            <v>DC</v>
          </cell>
          <cell r="E621">
            <v>592641.24305782665</v>
          </cell>
        </row>
        <row r="622">
          <cell r="A622" t="str">
            <v>1991-10-DE</v>
          </cell>
          <cell r="B622">
            <v>1991</v>
          </cell>
          <cell r="C622">
            <v>10</v>
          </cell>
          <cell r="D622" t="str">
            <v>DE</v>
          </cell>
          <cell r="E622">
            <v>684838.17049849848</v>
          </cell>
        </row>
        <row r="623">
          <cell r="A623" t="str">
            <v>1991-10-FL</v>
          </cell>
          <cell r="B623">
            <v>1991</v>
          </cell>
          <cell r="C623">
            <v>10</v>
          </cell>
          <cell r="D623" t="str">
            <v>FL</v>
          </cell>
          <cell r="E623">
            <v>13380996.227683609</v>
          </cell>
        </row>
        <row r="624">
          <cell r="A624" t="str">
            <v>1991-10-GA</v>
          </cell>
          <cell r="B624">
            <v>1991</v>
          </cell>
          <cell r="C624">
            <v>10</v>
          </cell>
          <cell r="D624" t="str">
            <v>GA</v>
          </cell>
          <cell r="E624">
            <v>6674650.5969188446</v>
          </cell>
        </row>
        <row r="625">
          <cell r="A625" t="str">
            <v>1991-10-HI</v>
          </cell>
          <cell r="B625">
            <v>1991</v>
          </cell>
          <cell r="C625">
            <v>10</v>
          </cell>
          <cell r="D625" t="str">
            <v>HI</v>
          </cell>
          <cell r="E625">
            <v>1139248.6742904796</v>
          </cell>
        </row>
        <row r="626">
          <cell r="A626" t="str">
            <v>1991-10-IA</v>
          </cell>
          <cell r="B626">
            <v>1991</v>
          </cell>
          <cell r="C626">
            <v>10</v>
          </cell>
          <cell r="D626" t="str">
            <v>IA</v>
          </cell>
          <cell r="E626">
            <v>2803027.1354297795</v>
          </cell>
        </row>
        <row r="627">
          <cell r="A627" t="str">
            <v>1991-10-ID</v>
          </cell>
          <cell r="B627">
            <v>1991</v>
          </cell>
          <cell r="C627">
            <v>10</v>
          </cell>
          <cell r="D627" t="str">
            <v>ID</v>
          </cell>
          <cell r="E627">
            <v>1048772.8661876176</v>
          </cell>
        </row>
        <row r="628">
          <cell r="A628" t="str">
            <v>1991-10-IL</v>
          </cell>
          <cell r="B628">
            <v>1991</v>
          </cell>
          <cell r="C628">
            <v>10</v>
          </cell>
          <cell r="D628" t="str">
            <v>IL</v>
          </cell>
          <cell r="E628">
            <v>11593369.159790112</v>
          </cell>
        </row>
        <row r="629">
          <cell r="A629" t="str">
            <v>1991-10-IN</v>
          </cell>
          <cell r="B629">
            <v>1991</v>
          </cell>
          <cell r="C629">
            <v>10</v>
          </cell>
          <cell r="D629" t="str">
            <v>IN</v>
          </cell>
          <cell r="E629">
            <v>5629533.1944432473</v>
          </cell>
        </row>
        <row r="630">
          <cell r="A630" t="str">
            <v>1991-10-KS</v>
          </cell>
          <cell r="B630">
            <v>1991</v>
          </cell>
          <cell r="C630">
            <v>10</v>
          </cell>
          <cell r="D630" t="str">
            <v>KS</v>
          </cell>
          <cell r="E630">
            <v>2509978.2804134269</v>
          </cell>
        </row>
        <row r="631">
          <cell r="A631" t="str">
            <v>1991-10-KY</v>
          </cell>
          <cell r="B631">
            <v>1991</v>
          </cell>
          <cell r="C631">
            <v>10</v>
          </cell>
          <cell r="D631" t="str">
            <v>KY</v>
          </cell>
          <cell r="E631">
            <v>3735610.3729556231</v>
          </cell>
        </row>
        <row r="632">
          <cell r="A632" t="str">
            <v>1991-10-LA</v>
          </cell>
          <cell r="B632">
            <v>1991</v>
          </cell>
          <cell r="C632">
            <v>10</v>
          </cell>
          <cell r="D632" t="str">
            <v>LA</v>
          </cell>
          <cell r="E632">
            <v>4260398.2328658784</v>
          </cell>
        </row>
        <row r="633">
          <cell r="A633" t="str">
            <v>1991-10-MA</v>
          </cell>
          <cell r="B633">
            <v>1991</v>
          </cell>
          <cell r="C633">
            <v>10</v>
          </cell>
          <cell r="D633" t="str">
            <v>MA</v>
          </cell>
          <cell r="E633">
            <v>6014248.1976860696</v>
          </cell>
        </row>
        <row r="634">
          <cell r="A634" t="str">
            <v>1991-10-MD</v>
          </cell>
          <cell r="B634">
            <v>1991</v>
          </cell>
          <cell r="C634">
            <v>10</v>
          </cell>
          <cell r="D634" t="str">
            <v>MD</v>
          </cell>
          <cell r="E634">
            <v>4881492.9250106309</v>
          </cell>
        </row>
        <row r="635">
          <cell r="A635" t="str">
            <v>1991-10-ME</v>
          </cell>
          <cell r="B635">
            <v>1991</v>
          </cell>
          <cell r="C635">
            <v>10</v>
          </cell>
          <cell r="D635" t="str">
            <v>ME</v>
          </cell>
          <cell r="E635">
            <v>1238996.0531999539</v>
          </cell>
        </row>
        <row r="636">
          <cell r="A636" t="str">
            <v>1991-10-MI</v>
          </cell>
          <cell r="B636">
            <v>1991</v>
          </cell>
          <cell r="C636">
            <v>10</v>
          </cell>
          <cell r="D636" t="str">
            <v>MI</v>
          </cell>
          <cell r="E636">
            <v>9440382.5716280062</v>
          </cell>
        </row>
        <row r="637">
          <cell r="A637" t="str">
            <v>1991-10-MN</v>
          </cell>
          <cell r="B637">
            <v>1991</v>
          </cell>
          <cell r="C637">
            <v>10</v>
          </cell>
          <cell r="D637" t="str">
            <v>MN</v>
          </cell>
          <cell r="E637">
            <v>4450962.6551673114</v>
          </cell>
        </row>
        <row r="638">
          <cell r="A638" t="str">
            <v>1991-10-MO</v>
          </cell>
          <cell r="B638">
            <v>1991</v>
          </cell>
          <cell r="C638">
            <v>10</v>
          </cell>
          <cell r="D638" t="str">
            <v>MO</v>
          </cell>
          <cell r="E638">
            <v>5181310.4432070283</v>
          </cell>
        </row>
        <row r="639">
          <cell r="A639" t="str">
            <v>1991-10-MS</v>
          </cell>
          <cell r="B639">
            <v>1991</v>
          </cell>
          <cell r="C639">
            <v>10</v>
          </cell>
          <cell r="D639" t="str">
            <v>MS</v>
          </cell>
          <cell r="E639">
            <v>2603287.356918491</v>
          </cell>
        </row>
        <row r="640">
          <cell r="A640" t="str">
            <v>1991-10-MT</v>
          </cell>
          <cell r="B640">
            <v>1991</v>
          </cell>
          <cell r="C640">
            <v>10</v>
          </cell>
          <cell r="D640" t="str">
            <v>MT</v>
          </cell>
          <cell r="E640">
            <v>813779.54436806054</v>
          </cell>
        </row>
        <row r="641">
          <cell r="A641" t="str">
            <v>1991-10-NC</v>
          </cell>
          <cell r="B641">
            <v>1991</v>
          </cell>
          <cell r="C641">
            <v>10</v>
          </cell>
          <cell r="D641" t="str">
            <v>NC</v>
          </cell>
          <cell r="E641">
            <v>6788160.3024195135</v>
          </cell>
        </row>
        <row r="642">
          <cell r="A642" t="str">
            <v>1991-10-ND</v>
          </cell>
          <cell r="B642">
            <v>1991</v>
          </cell>
          <cell r="C642">
            <v>10</v>
          </cell>
          <cell r="D642" t="str">
            <v>ND</v>
          </cell>
          <cell r="E642">
            <v>636293.24986513355</v>
          </cell>
        </row>
        <row r="643">
          <cell r="A643" t="str">
            <v>1991-10-NE</v>
          </cell>
          <cell r="B643">
            <v>1991</v>
          </cell>
          <cell r="C643">
            <v>10</v>
          </cell>
          <cell r="D643" t="str">
            <v>NE</v>
          </cell>
          <cell r="E643">
            <v>1598197.007000281</v>
          </cell>
        </row>
        <row r="644">
          <cell r="A644" t="str">
            <v>1991-10-NH</v>
          </cell>
          <cell r="B644">
            <v>1991</v>
          </cell>
          <cell r="C644">
            <v>10</v>
          </cell>
          <cell r="D644" t="str">
            <v>NH</v>
          </cell>
          <cell r="E644">
            <v>1111606.0383620586</v>
          </cell>
        </row>
        <row r="645">
          <cell r="A645" t="str">
            <v>1991-10-NJ</v>
          </cell>
          <cell r="B645">
            <v>1991</v>
          </cell>
          <cell r="C645">
            <v>10</v>
          </cell>
          <cell r="D645" t="str">
            <v>NJ</v>
          </cell>
          <cell r="E645">
            <v>7817109.1961702751</v>
          </cell>
        </row>
        <row r="646">
          <cell r="A646" t="str">
            <v>1991-10-NM</v>
          </cell>
          <cell r="B646">
            <v>1991</v>
          </cell>
          <cell r="C646">
            <v>10</v>
          </cell>
          <cell r="D646" t="str">
            <v>NM</v>
          </cell>
          <cell r="E646">
            <v>1559924.1680175159</v>
          </cell>
        </row>
        <row r="647">
          <cell r="A647" t="str">
            <v>1991-10-NV</v>
          </cell>
          <cell r="B647">
            <v>1991</v>
          </cell>
          <cell r="C647">
            <v>10</v>
          </cell>
          <cell r="D647" t="str">
            <v>NV</v>
          </cell>
          <cell r="E647">
            <v>1300148.8688578522</v>
          </cell>
        </row>
        <row r="648">
          <cell r="A648" t="str">
            <v>1991-10-NY</v>
          </cell>
          <cell r="B648">
            <v>1991</v>
          </cell>
          <cell r="C648">
            <v>10</v>
          </cell>
          <cell r="D648" t="str">
            <v>NY</v>
          </cell>
          <cell r="E648">
            <v>18093482.708874255</v>
          </cell>
        </row>
        <row r="649">
          <cell r="A649" t="str">
            <v>1991-10-OH</v>
          </cell>
          <cell r="B649">
            <v>1991</v>
          </cell>
          <cell r="C649">
            <v>10</v>
          </cell>
          <cell r="D649" t="str">
            <v>OH</v>
          </cell>
          <cell r="E649">
            <v>10983030.07256042</v>
          </cell>
        </row>
        <row r="650">
          <cell r="A650" t="str">
            <v>1991-10-OK</v>
          </cell>
          <cell r="B650">
            <v>1991</v>
          </cell>
          <cell r="C650">
            <v>10</v>
          </cell>
          <cell r="D650" t="str">
            <v>OK</v>
          </cell>
          <cell r="E650">
            <v>3184855.4425098109</v>
          </cell>
        </row>
        <row r="651">
          <cell r="A651" t="str">
            <v>1991-10-OR</v>
          </cell>
          <cell r="B651">
            <v>1991</v>
          </cell>
          <cell r="C651">
            <v>10</v>
          </cell>
          <cell r="D651" t="str">
            <v>OR</v>
          </cell>
          <cell r="E651">
            <v>2940830.1062112399</v>
          </cell>
        </row>
        <row r="652">
          <cell r="A652" t="str">
            <v>1991-10-PA</v>
          </cell>
          <cell r="B652">
            <v>1991</v>
          </cell>
          <cell r="C652">
            <v>10</v>
          </cell>
          <cell r="D652" t="str">
            <v>PA</v>
          </cell>
          <cell r="E652">
            <v>11986245.564873993</v>
          </cell>
        </row>
        <row r="653">
          <cell r="A653" t="str">
            <v>1991-10-RI</v>
          </cell>
          <cell r="B653">
            <v>1991</v>
          </cell>
          <cell r="C653">
            <v>10</v>
          </cell>
          <cell r="D653" t="str">
            <v>RI</v>
          </cell>
          <cell r="E653">
            <v>1005960.3556163026</v>
          </cell>
        </row>
        <row r="654">
          <cell r="A654" t="str">
            <v>1991-10-SC</v>
          </cell>
          <cell r="B654">
            <v>1991</v>
          </cell>
          <cell r="C654">
            <v>10</v>
          </cell>
          <cell r="D654" t="str">
            <v>SC</v>
          </cell>
          <cell r="E654">
            <v>3579815.3997269426</v>
          </cell>
        </row>
        <row r="655">
          <cell r="A655" t="str">
            <v>1991-10-SD</v>
          </cell>
          <cell r="B655">
            <v>1991</v>
          </cell>
          <cell r="C655">
            <v>10</v>
          </cell>
          <cell r="D655" t="str">
            <v>SD</v>
          </cell>
          <cell r="E655">
            <v>705241.38478308299</v>
          </cell>
        </row>
        <row r="656">
          <cell r="A656" t="str">
            <v>1991-10-TN</v>
          </cell>
          <cell r="B656">
            <v>1991</v>
          </cell>
          <cell r="C656">
            <v>10</v>
          </cell>
          <cell r="D656" t="str">
            <v>TN</v>
          </cell>
          <cell r="E656">
            <v>4977671.3068172727</v>
          </cell>
        </row>
        <row r="657">
          <cell r="A657" t="str">
            <v>1991-10-TX</v>
          </cell>
          <cell r="B657">
            <v>1991</v>
          </cell>
          <cell r="C657">
            <v>10</v>
          </cell>
          <cell r="D657" t="str">
            <v>TX</v>
          </cell>
          <cell r="E657">
            <v>17466757.282887317</v>
          </cell>
        </row>
        <row r="658">
          <cell r="A658" t="str">
            <v>1991-10-UT</v>
          </cell>
          <cell r="B658">
            <v>1991</v>
          </cell>
          <cell r="C658">
            <v>10</v>
          </cell>
          <cell r="D658" t="str">
            <v>UT</v>
          </cell>
          <cell r="E658">
            <v>1789390.7208210474</v>
          </cell>
        </row>
        <row r="659">
          <cell r="A659" t="str">
            <v>1991-10-VA</v>
          </cell>
          <cell r="B659">
            <v>1991</v>
          </cell>
          <cell r="C659">
            <v>10</v>
          </cell>
          <cell r="D659" t="str">
            <v>VA</v>
          </cell>
          <cell r="E659">
            <v>6326531.6311158286</v>
          </cell>
        </row>
        <row r="660">
          <cell r="A660" t="str">
            <v>1991-10-VT</v>
          </cell>
          <cell r="B660">
            <v>1991</v>
          </cell>
          <cell r="C660">
            <v>10</v>
          </cell>
          <cell r="D660" t="str">
            <v>VT</v>
          </cell>
          <cell r="E660">
            <v>569484.60171566776</v>
          </cell>
        </row>
        <row r="661">
          <cell r="A661" t="str">
            <v>1991-10-WA</v>
          </cell>
          <cell r="B661">
            <v>1991</v>
          </cell>
          <cell r="C661">
            <v>10</v>
          </cell>
          <cell r="D661" t="str">
            <v>WA</v>
          </cell>
          <cell r="E661">
            <v>5059124.5084950719</v>
          </cell>
        </row>
        <row r="662">
          <cell r="A662" t="str">
            <v>1991-10-WI</v>
          </cell>
          <cell r="B662">
            <v>1991</v>
          </cell>
          <cell r="C662">
            <v>10</v>
          </cell>
          <cell r="D662" t="str">
            <v>WI</v>
          </cell>
          <cell r="E662">
            <v>4979668.4652788555</v>
          </cell>
        </row>
        <row r="663">
          <cell r="A663" t="str">
            <v>1991-10-WV</v>
          </cell>
          <cell r="B663">
            <v>1991</v>
          </cell>
          <cell r="C663">
            <v>10</v>
          </cell>
          <cell r="D663" t="str">
            <v>WV</v>
          </cell>
          <cell r="E663">
            <v>1805095.6593536271</v>
          </cell>
        </row>
        <row r="664">
          <cell r="A664" t="str">
            <v>1991-10-WY</v>
          </cell>
          <cell r="B664">
            <v>1991</v>
          </cell>
          <cell r="C664">
            <v>10</v>
          </cell>
          <cell r="D664" t="str">
            <v>WY</v>
          </cell>
          <cell r="E664">
            <v>460472.45492730493</v>
          </cell>
        </row>
        <row r="665">
          <cell r="A665" t="str">
            <v>1991-11-AK</v>
          </cell>
          <cell r="B665">
            <v>1991</v>
          </cell>
          <cell r="C665">
            <v>11</v>
          </cell>
          <cell r="D665" t="str">
            <v>AK</v>
          </cell>
          <cell r="E665">
            <v>576877.86695317843</v>
          </cell>
        </row>
        <row r="666">
          <cell r="A666" t="str">
            <v>1991-11-AL</v>
          </cell>
          <cell r="B666">
            <v>1991</v>
          </cell>
          <cell r="C666">
            <v>11</v>
          </cell>
          <cell r="D666" t="str">
            <v>AL</v>
          </cell>
          <cell r="E666">
            <v>4118886.0543274758</v>
          </cell>
        </row>
        <row r="667">
          <cell r="A667" t="str">
            <v>1991-11-AR</v>
          </cell>
          <cell r="B667">
            <v>1991</v>
          </cell>
          <cell r="C667">
            <v>11</v>
          </cell>
          <cell r="D667" t="str">
            <v>AR</v>
          </cell>
          <cell r="E667">
            <v>2385293.6264386689</v>
          </cell>
        </row>
        <row r="668">
          <cell r="A668" t="str">
            <v>1991-11-AZ</v>
          </cell>
          <cell r="B668">
            <v>1991</v>
          </cell>
          <cell r="C668">
            <v>11</v>
          </cell>
          <cell r="D668" t="str">
            <v>AZ</v>
          </cell>
          <cell r="E668">
            <v>3808375.3616058831</v>
          </cell>
        </row>
        <row r="669">
          <cell r="A669" t="str">
            <v>1991-11-CA</v>
          </cell>
          <cell r="B669">
            <v>1991</v>
          </cell>
          <cell r="C669">
            <v>11</v>
          </cell>
          <cell r="D669" t="str">
            <v>CA</v>
          </cell>
          <cell r="E669">
            <v>30655855.402542945</v>
          </cell>
        </row>
        <row r="670">
          <cell r="A670" t="str">
            <v>1991-11-CO</v>
          </cell>
          <cell r="B670">
            <v>1991</v>
          </cell>
          <cell r="C670">
            <v>11</v>
          </cell>
          <cell r="D670" t="str">
            <v>CO</v>
          </cell>
          <cell r="E670">
            <v>3408218.3589108381</v>
          </cell>
        </row>
        <row r="671">
          <cell r="A671" t="str">
            <v>1991-11-CT</v>
          </cell>
          <cell r="B671">
            <v>1991</v>
          </cell>
          <cell r="C671">
            <v>11</v>
          </cell>
          <cell r="D671" t="str">
            <v>CT</v>
          </cell>
          <cell r="E671">
            <v>3293486.4452086184</v>
          </cell>
        </row>
        <row r="672">
          <cell r="A672" t="str">
            <v>1991-11-DC</v>
          </cell>
          <cell r="B672">
            <v>1991</v>
          </cell>
          <cell r="C672">
            <v>11</v>
          </cell>
          <cell r="D672" t="str">
            <v>DC</v>
          </cell>
          <cell r="E672">
            <v>591912.9390627176</v>
          </cell>
        </row>
        <row r="673">
          <cell r="A673" t="str">
            <v>1991-11-DE</v>
          </cell>
          <cell r="B673">
            <v>1991</v>
          </cell>
          <cell r="C673">
            <v>11</v>
          </cell>
          <cell r="D673" t="str">
            <v>DE</v>
          </cell>
          <cell r="E673">
            <v>685679.030340867</v>
          </cell>
        </row>
        <row r="674">
          <cell r="A674" t="str">
            <v>1991-11-FL</v>
          </cell>
          <cell r="B674">
            <v>1991</v>
          </cell>
          <cell r="C674">
            <v>11</v>
          </cell>
          <cell r="D674" t="str">
            <v>FL</v>
          </cell>
          <cell r="E674">
            <v>13399656.111111648</v>
          </cell>
        </row>
        <row r="675">
          <cell r="A675" t="str">
            <v>1991-11-GA</v>
          </cell>
          <cell r="B675">
            <v>1991</v>
          </cell>
          <cell r="C675">
            <v>11</v>
          </cell>
          <cell r="D675" t="str">
            <v>GA</v>
          </cell>
          <cell r="E675">
            <v>6686558.6030895784</v>
          </cell>
        </row>
        <row r="676">
          <cell r="A676" t="str">
            <v>1991-11-HI</v>
          </cell>
          <cell r="B676">
            <v>1991</v>
          </cell>
          <cell r="C676">
            <v>11</v>
          </cell>
          <cell r="D676" t="str">
            <v>HI</v>
          </cell>
          <cell r="E676">
            <v>1140852.9906094084</v>
          </cell>
        </row>
        <row r="677">
          <cell r="A677" t="str">
            <v>1991-11-IA</v>
          </cell>
          <cell r="B677">
            <v>1991</v>
          </cell>
          <cell r="C677">
            <v>11</v>
          </cell>
          <cell r="D677" t="str">
            <v>IA</v>
          </cell>
          <cell r="E677">
            <v>2804464.3252672362</v>
          </cell>
        </row>
        <row r="678">
          <cell r="A678" t="str">
            <v>1991-11-ID</v>
          </cell>
          <cell r="B678">
            <v>1991</v>
          </cell>
          <cell r="C678">
            <v>11</v>
          </cell>
          <cell r="D678" t="str">
            <v>ID</v>
          </cell>
          <cell r="E678">
            <v>1051139.8177136059</v>
          </cell>
        </row>
        <row r="679">
          <cell r="A679" t="str">
            <v>1991-11-IL</v>
          </cell>
          <cell r="B679">
            <v>1991</v>
          </cell>
          <cell r="C679">
            <v>11</v>
          </cell>
          <cell r="D679" t="str">
            <v>IL</v>
          </cell>
          <cell r="E679">
            <v>11602191.941609425</v>
          </cell>
        </row>
        <row r="680">
          <cell r="A680" t="str">
            <v>1991-11-IN</v>
          </cell>
          <cell r="B680">
            <v>1991</v>
          </cell>
          <cell r="C680">
            <v>11</v>
          </cell>
          <cell r="D680" t="str">
            <v>IN</v>
          </cell>
          <cell r="E680">
            <v>5633683.5032330872</v>
          </cell>
        </row>
        <row r="681">
          <cell r="A681" t="str">
            <v>1991-11-KS</v>
          </cell>
          <cell r="B681">
            <v>1991</v>
          </cell>
          <cell r="C681">
            <v>11</v>
          </cell>
          <cell r="D681" t="str">
            <v>KS</v>
          </cell>
          <cell r="E681">
            <v>2512674.3788778996</v>
          </cell>
        </row>
        <row r="682">
          <cell r="A682" t="str">
            <v>1991-11-KY</v>
          </cell>
          <cell r="B682">
            <v>1991</v>
          </cell>
          <cell r="C682">
            <v>11</v>
          </cell>
          <cell r="D682" t="str">
            <v>KY</v>
          </cell>
          <cell r="E682">
            <v>3739268.3202281981</v>
          </cell>
        </row>
        <row r="683">
          <cell r="A683" t="str">
            <v>1991-11-LA</v>
          </cell>
          <cell r="B683">
            <v>1991</v>
          </cell>
          <cell r="C683">
            <v>11</v>
          </cell>
          <cell r="D683" t="str">
            <v>LA</v>
          </cell>
          <cell r="E683">
            <v>4263089.4633051297</v>
          </cell>
        </row>
        <row r="684">
          <cell r="A684" t="str">
            <v>1991-11-MA</v>
          </cell>
          <cell r="B684">
            <v>1991</v>
          </cell>
          <cell r="C684">
            <v>11</v>
          </cell>
          <cell r="D684" t="str">
            <v>MA</v>
          </cell>
          <cell r="E684">
            <v>6014079.1928446805</v>
          </cell>
        </row>
        <row r="685">
          <cell r="A685" t="str">
            <v>1991-11-MD</v>
          </cell>
          <cell r="B685">
            <v>1991</v>
          </cell>
          <cell r="C685">
            <v>11</v>
          </cell>
          <cell r="D685" t="str">
            <v>MD</v>
          </cell>
          <cell r="E685">
            <v>4885593.348823389</v>
          </cell>
        </row>
        <row r="686">
          <cell r="A686" t="str">
            <v>1991-11-ME</v>
          </cell>
          <cell r="B686">
            <v>1991</v>
          </cell>
          <cell r="C686">
            <v>11</v>
          </cell>
          <cell r="D686" t="str">
            <v>ME</v>
          </cell>
          <cell r="E686">
            <v>1239076.2456324827</v>
          </cell>
        </row>
        <row r="687">
          <cell r="A687" t="str">
            <v>1991-11-MI</v>
          </cell>
          <cell r="B687">
            <v>1991</v>
          </cell>
          <cell r="C687">
            <v>11</v>
          </cell>
          <cell r="D687" t="str">
            <v>MI</v>
          </cell>
          <cell r="E687">
            <v>9447105.4205440283</v>
          </cell>
        </row>
        <row r="688">
          <cell r="A688" t="str">
            <v>1991-11-MN</v>
          </cell>
          <cell r="B688">
            <v>1991</v>
          </cell>
          <cell r="C688">
            <v>11</v>
          </cell>
          <cell r="D688" t="str">
            <v>MN</v>
          </cell>
          <cell r="E688">
            <v>4454852.2184859132</v>
          </cell>
        </row>
        <row r="689">
          <cell r="A689" t="str">
            <v>1991-11-MO</v>
          </cell>
          <cell r="B689">
            <v>1991</v>
          </cell>
          <cell r="C689">
            <v>11</v>
          </cell>
          <cell r="D689" t="str">
            <v>MO</v>
          </cell>
          <cell r="E689">
            <v>5184545.9901508139</v>
          </cell>
        </row>
        <row r="690">
          <cell r="A690" t="str">
            <v>1991-11-MS</v>
          </cell>
          <cell r="B690">
            <v>1991</v>
          </cell>
          <cell r="C690">
            <v>11</v>
          </cell>
          <cell r="D690" t="str">
            <v>MS</v>
          </cell>
          <cell r="E690">
            <v>2604990.0019147363</v>
          </cell>
        </row>
        <row r="691">
          <cell r="A691" t="str">
            <v>1991-11-MT</v>
          </cell>
          <cell r="B691">
            <v>1991</v>
          </cell>
          <cell r="C691">
            <v>11</v>
          </cell>
          <cell r="D691" t="str">
            <v>MT</v>
          </cell>
          <cell r="E691">
            <v>815041.42267123796</v>
          </cell>
        </row>
        <row r="692">
          <cell r="A692" t="str">
            <v>1991-11-NC</v>
          </cell>
          <cell r="B692">
            <v>1991</v>
          </cell>
          <cell r="C692">
            <v>11</v>
          </cell>
          <cell r="D692" t="str">
            <v>NC</v>
          </cell>
          <cell r="E692">
            <v>6795479.4213739317</v>
          </cell>
        </row>
        <row r="693">
          <cell r="A693" t="str">
            <v>1991-11-ND</v>
          </cell>
          <cell r="B693">
            <v>1991</v>
          </cell>
          <cell r="C693">
            <v>11</v>
          </cell>
          <cell r="D693" t="str">
            <v>ND</v>
          </cell>
          <cell r="E693">
            <v>636423.8893285013</v>
          </cell>
        </row>
        <row r="694">
          <cell r="A694" t="str">
            <v>1991-11-NE</v>
          </cell>
          <cell r="B694">
            <v>1991</v>
          </cell>
          <cell r="C694">
            <v>11</v>
          </cell>
          <cell r="D694" t="str">
            <v>NE</v>
          </cell>
          <cell r="E694">
            <v>1599238.873333612</v>
          </cell>
        </row>
        <row r="695">
          <cell r="A695" t="str">
            <v>1991-11-NH</v>
          </cell>
          <cell r="B695">
            <v>1991</v>
          </cell>
          <cell r="C695">
            <v>11</v>
          </cell>
          <cell r="D695" t="str">
            <v>NH</v>
          </cell>
          <cell r="E695">
            <v>1112132.9291703526</v>
          </cell>
        </row>
        <row r="696">
          <cell r="A696" t="str">
            <v>1991-11-NJ</v>
          </cell>
          <cell r="B696">
            <v>1991</v>
          </cell>
          <cell r="C696">
            <v>11</v>
          </cell>
          <cell r="D696" t="str">
            <v>NJ</v>
          </cell>
          <cell r="E696">
            <v>7821094.4256207142</v>
          </cell>
        </row>
        <row r="697">
          <cell r="A697" t="str">
            <v>1991-11-NM</v>
          </cell>
          <cell r="B697">
            <v>1991</v>
          </cell>
          <cell r="C697">
            <v>11</v>
          </cell>
          <cell r="D697" t="str">
            <v>NM</v>
          </cell>
          <cell r="E697">
            <v>1562820.212706367</v>
          </cell>
        </row>
        <row r="698">
          <cell r="A698" t="str">
            <v>1991-11-NV</v>
          </cell>
          <cell r="B698">
            <v>1991</v>
          </cell>
          <cell r="C698">
            <v>11</v>
          </cell>
          <cell r="D698" t="str">
            <v>NV</v>
          </cell>
          <cell r="E698">
            <v>1304056.6400318991</v>
          </cell>
        </row>
        <row r="699">
          <cell r="A699" t="str">
            <v>1991-11-NY</v>
          </cell>
          <cell r="B699">
            <v>1991</v>
          </cell>
          <cell r="C699">
            <v>11</v>
          </cell>
          <cell r="D699" t="str">
            <v>NY</v>
          </cell>
          <cell r="E699">
            <v>18098669.298569206</v>
          </cell>
        </row>
        <row r="700">
          <cell r="A700" t="str">
            <v>1991-11-OH</v>
          </cell>
          <cell r="B700">
            <v>1991</v>
          </cell>
          <cell r="C700">
            <v>11</v>
          </cell>
          <cell r="D700" t="str">
            <v>OH</v>
          </cell>
          <cell r="E700">
            <v>10989703.459572446</v>
          </cell>
        </row>
        <row r="701">
          <cell r="A701" t="str">
            <v>1991-11-OK</v>
          </cell>
          <cell r="B701">
            <v>1991</v>
          </cell>
          <cell r="C701">
            <v>11</v>
          </cell>
          <cell r="D701" t="str">
            <v>OK</v>
          </cell>
          <cell r="E701">
            <v>3188156.9841482257</v>
          </cell>
        </row>
        <row r="702">
          <cell r="A702" t="str">
            <v>1991-11-OR</v>
          </cell>
          <cell r="B702">
            <v>1991</v>
          </cell>
          <cell r="C702">
            <v>11</v>
          </cell>
          <cell r="D702" t="str">
            <v>OR</v>
          </cell>
          <cell r="E702">
            <v>2945595.4427114339</v>
          </cell>
        </row>
        <row r="703">
          <cell r="A703" t="str">
            <v>1991-11-PA</v>
          </cell>
          <cell r="B703">
            <v>1991</v>
          </cell>
          <cell r="C703">
            <v>11</v>
          </cell>
          <cell r="D703" t="str">
            <v>PA</v>
          </cell>
          <cell r="E703">
            <v>11989922.630362011</v>
          </cell>
        </row>
        <row r="704">
          <cell r="A704" t="str">
            <v>1991-11-RI</v>
          </cell>
          <cell r="B704">
            <v>1991</v>
          </cell>
          <cell r="C704">
            <v>11</v>
          </cell>
          <cell r="D704" t="str">
            <v>RI</v>
          </cell>
          <cell r="E704">
            <v>1005718.8609414151</v>
          </cell>
        </row>
        <row r="705">
          <cell r="A705" t="str">
            <v>1991-11-SC</v>
          </cell>
          <cell r="B705">
            <v>1991</v>
          </cell>
          <cell r="C705">
            <v>11</v>
          </cell>
          <cell r="D705" t="str">
            <v>SC</v>
          </cell>
          <cell r="E705">
            <v>3583419.3393336488</v>
          </cell>
        </row>
        <row r="706">
          <cell r="A706" t="str">
            <v>1991-11-SD</v>
          </cell>
          <cell r="B706">
            <v>1991</v>
          </cell>
          <cell r="C706">
            <v>11</v>
          </cell>
          <cell r="D706" t="str">
            <v>SD</v>
          </cell>
          <cell r="E706">
            <v>705880.33151181019</v>
          </cell>
        </row>
        <row r="707">
          <cell r="A707" t="str">
            <v>1991-11-TN</v>
          </cell>
          <cell r="B707">
            <v>1991</v>
          </cell>
          <cell r="C707">
            <v>11</v>
          </cell>
          <cell r="D707" t="str">
            <v>TN</v>
          </cell>
          <cell r="E707">
            <v>4983520.1942183329</v>
          </cell>
        </row>
        <row r="708">
          <cell r="A708" t="str">
            <v>1991-11-TX</v>
          </cell>
          <cell r="B708">
            <v>1991</v>
          </cell>
          <cell r="C708">
            <v>11</v>
          </cell>
          <cell r="D708" t="str">
            <v>TX</v>
          </cell>
          <cell r="E708">
            <v>17493607.862379849</v>
          </cell>
        </row>
        <row r="709">
          <cell r="A709" t="str">
            <v>1991-11-UT</v>
          </cell>
          <cell r="B709">
            <v>1991</v>
          </cell>
          <cell r="C709">
            <v>11</v>
          </cell>
          <cell r="D709" t="str">
            <v>UT</v>
          </cell>
          <cell r="E709">
            <v>1793641.8357336856</v>
          </cell>
        </row>
        <row r="710">
          <cell r="A710" t="str">
            <v>1991-11-VA</v>
          </cell>
          <cell r="B710">
            <v>1991</v>
          </cell>
          <cell r="C710">
            <v>11</v>
          </cell>
          <cell r="D710" t="str">
            <v>VA</v>
          </cell>
          <cell r="E710">
            <v>6335158.3625696907</v>
          </cell>
        </row>
        <row r="711">
          <cell r="A711" t="str">
            <v>1991-11-VT</v>
          </cell>
          <cell r="B711">
            <v>1991</v>
          </cell>
          <cell r="C711">
            <v>11</v>
          </cell>
          <cell r="D711" t="str">
            <v>VT</v>
          </cell>
          <cell r="E711">
            <v>569758.57344400662</v>
          </cell>
        </row>
        <row r="712">
          <cell r="A712" t="str">
            <v>1991-11-WA</v>
          </cell>
          <cell r="B712">
            <v>1991</v>
          </cell>
          <cell r="C712">
            <v>11</v>
          </cell>
          <cell r="D712" t="str">
            <v>WA</v>
          </cell>
          <cell r="E712">
            <v>5069911.3568201158</v>
          </cell>
        </row>
        <row r="713">
          <cell r="A713" t="str">
            <v>1991-11-WI</v>
          </cell>
          <cell r="B713">
            <v>1991</v>
          </cell>
          <cell r="C713">
            <v>11</v>
          </cell>
          <cell r="D713" t="str">
            <v>WI</v>
          </cell>
          <cell r="E713">
            <v>4984242.898551357</v>
          </cell>
        </row>
        <row r="714">
          <cell r="A714" t="str">
            <v>1991-11-WV</v>
          </cell>
          <cell r="B714">
            <v>1991</v>
          </cell>
          <cell r="C714">
            <v>11</v>
          </cell>
          <cell r="D714" t="str">
            <v>WV</v>
          </cell>
          <cell r="E714">
            <v>1805781.6475418117</v>
          </cell>
        </row>
        <row r="715">
          <cell r="A715" t="str">
            <v>1991-11-WY</v>
          </cell>
          <cell r="B715">
            <v>1991</v>
          </cell>
          <cell r="C715">
            <v>11</v>
          </cell>
          <cell r="D715" t="str">
            <v>WY</v>
          </cell>
          <cell r="E715">
            <v>460975.10542112525</v>
          </cell>
        </row>
        <row r="716">
          <cell r="A716" t="str">
            <v>1991-12-AK</v>
          </cell>
          <cell r="B716">
            <v>1991</v>
          </cell>
          <cell r="C716">
            <v>12</v>
          </cell>
          <cell r="D716" t="str">
            <v>AK</v>
          </cell>
          <cell r="E716">
            <v>578407.11492539675</v>
          </cell>
        </row>
        <row r="717">
          <cell r="A717" t="str">
            <v>1991-12-AL</v>
          </cell>
          <cell r="B717">
            <v>1991</v>
          </cell>
          <cell r="C717">
            <v>12</v>
          </cell>
          <cell r="D717" t="str">
            <v>AL</v>
          </cell>
          <cell r="E717">
            <v>4123116.5934984013</v>
          </cell>
        </row>
        <row r="718">
          <cell r="A718" t="str">
            <v>1991-12-AR</v>
          </cell>
          <cell r="B718">
            <v>1991</v>
          </cell>
          <cell r="C718">
            <v>12</v>
          </cell>
          <cell r="D718" t="str">
            <v>AR</v>
          </cell>
          <cell r="E718">
            <v>2387364.0185901322</v>
          </cell>
        </row>
        <row r="719">
          <cell r="A719" t="str">
            <v>1991-12-AZ</v>
          </cell>
          <cell r="B719">
            <v>1991</v>
          </cell>
          <cell r="C719">
            <v>12</v>
          </cell>
          <cell r="D719" t="str">
            <v>AZ</v>
          </cell>
          <cell r="E719">
            <v>3817398.8857397535</v>
          </cell>
        </row>
        <row r="720">
          <cell r="A720" t="str">
            <v>1991-12-CA</v>
          </cell>
          <cell r="B720">
            <v>1991</v>
          </cell>
          <cell r="C720">
            <v>12</v>
          </cell>
          <cell r="D720" t="str">
            <v>CA</v>
          </cell>
          <cell r="E720">
            <v>30696010.40944295</v>
          </cell>
        </row>
        <row r="721">
          <cell r="A721" t="str">
            <v>1991-12-CO</v>
          </cell>
          <cell r="B721">
            <v>1991</v>
          </cell>
          <cell r="C721">
            <v>12</v>
          </cell>
          <cell r="D721" t="str">
            <v>CO</v>
          </cell>
          <cell r="E721">
            <v>3416167.2925828118</v>
          </cell>
        </row>
        <row r="722">
          <cell r="A722" t="str">
            <v>1991-12-CT</v>
          </cell>
          <cell r="B722">
            <v>1991</v>
          </cell>
          <cell r="C722">
            <v>12</v>
          </cell>
          <cell r="D722" t="str">
            <v>CT</v>
          </cell>
          <cell r="E722">
            <v>3292491.7387721245</v>
          </cell>
        </row>
        <row r="723">
          <cell r="A723" t="str">
            <v>1991-12-DC</v>
          </cell>
          <cell r="B723">
            <v>1991</v>
          </cell>
          <cell r="C723">
            <v>12</v>
          </cell>
          <cell r="D723" t="str">
            <v>DC</v>
          </cell>
          <cell r="E723">
            <v>591185.53008920129</v>
          </cell>
        </row>
        <row r="724">
          <cell r="A724" t="str">
            <v>1991-12-DE</v>
          </cell>
          <cell r="B724">
            <v>1991</v>
          </cell>
          <cell r="C724">
            <v>12</v>
          </cell>
          <cell r="D724" t="str">
            <v>DE</v>
          </cell>
          <cell r="E724">
            <v>686520.9226100262</v>
          </cell>
        </row>
        <row r="725">
          <cell r="A725" t="str">
            <v>1991-12-FL</v>
          </cell>
          <cell r="B725">
            <v>1991</v>
          </cell>
          <cell r="C725">
            <v>12</v>
          </cell>
          <cell r="D725" t="str">
            <v>FL</v>
          </cell>
          <cell r="E725">
            <v>13418342.015864529</v>
          </cell>
        </row>
        <row r="726">
          <cell r="A726" t="str">
            <v>1991-12-GA</v>
          </cell>
          <cell r="B726">
            <v>1991</v>
          </cell>
          <cell r="C726">
            <v>12</v>
          </cell>
          <cell r="D726" t="str">
            <v>GA</v>
          </cell>
          <cell r="E726">
            <v>6698487.8539095875</v>
          </cell>
        </row>
        <row r="727">
          <cell r="A727" t="str">
            <v>1991-12-HI</v>
          </cell>
          <cell r="B727">
            <v>1991</v>
          </cell>
          <cell r="C727">
            <v>12</v>
          </cell>
          <cell r="D727" t="str">
            <v>HI</v>
          </cell>
          <cell r="E727">
            <v>1142459.566163664</v>
          </cell>
        </row>
        <row r="728">
          <cell r="A728" t="str">
            <v>1991-12-IA</v>
          </cell>
          <cell r="B728">
            <v>1991</v>
          </cell>
          <cell r="C728">
            <v>12</v>
          </cell>
          <cell r="D728" t="str">
            <v>IA</v>
          </cell>
          <cell r="E728">
            <v>2805902.2519918256</v>
          </cell>
        </row>
        <row r="729">
          <cell r="A729" t="str">
            <v>1991-12-ID</v>
          </cell>
          <cell r="B729">
            <v>1991</v>
          </cell>
          <cell r="C729">
            <v>12</v>
          </cell>
          <cell r="D729" t="str">
            <v>ID</v>
          </cell>
          <cell r="E729">
            <v>1053512.1111584282</v>
          </cell>
        </row>
        <row r="730">
          <cell r="A730" t="str">
            <v>1991-12-IL</v>
          </cell>
          <cell r="B730">
            <v>1991</v>
          </cell>
          <cell r="C730">
            <v>12</v>
          </cell>
          <cell r="D730" t="str">
            <v>IL</v>
          </cell>
          <cell r="E730">
            <v>11611021.437739132</v>
          </cell>
        </row>
        <row r="731">
          <cell r="A731" t="str">
            <v>1991-12-IN</v>
          </cell>
          <cell r="B731">
            <v>1991</v>
          </cell>
          <cell r="C731">
            <v>12</v>
          </cell>
          <cell r="D731" t="str">
            <v>IN</v>
          </cell>
          <cell r="E731">
            <v>5637836.8717904883</v>
          </cell>
        </row>
        <row r="732">
          <cell r="A732" t="str">
            <v>1991-12-KS</v>
          </cell>
          <cell r="B732">
            <v>1991</v>
          </cell>
          <cell r="C732">
            <v>12</v>
          </cell>
          <cell r="D732" t="str">
            <v>KS</v>
          </cell>
          <cell r="E732">
            <v>2515373.373362225</v>
          </cell>
        </row>
        <row r="733">
          <cell r="A733" t="str">
            <v>1991-12-KY</v>
          </cell>
          <cell r="B733">
            <v>1991</v>
          </cell>
          <cell r="C733">
            <v>12</v>
          </cell>
          <cell r="D733" t="str">
            <v>KY</v>
          </cell>
          <cell r="E733">
            <v>3742929.8493995564</v>
          </cell>
        </row>
        <row r="734">
          <cell r="A734" t="str">
            <v>1991-12-LA</v>
          </cell>
          <cell r="B734">
            <v>1991</v>
          </cell>
          <cell r="C734">
            <v>12</v>
          </cell>
          <cell r="D734" t="str">
            <v>LA</v>
          </cell>
          <cell r="E734">
            <v>4265782.3937547747</v>
          </cell>
        </row>
        <row r="735">
          <cell r="A735" t="str">
            <v>1991-12-MA</v>
          </cell>
          <cell r="B735">
            <v>1991</v>
          </cell>
          <cell r="C735">
            <v>12</v>
          </cell>
          <cell r="D735" t="str">
            <v>MA</v>
          </cell>
          <cell r="E735">
            <v>6013910.1927524526</v>
          </cell>
        </row>
        <row r="736">
          <cell r="A736" t="str">
            <v>1991-12-MD</v>
          </cell>
          <cell r="B736">
            <v>1991</v>
          </cell>
          <cell r="C736">
            <v>12</v>
          </cell>
          <cell r="D736" t="str">
            <v>MD</v>
          </cell>
          <cell r="E736">
            <v>4889697.2169667454</v>
          </cell>
        </row>
        <row r="737">
          <cell r="A737" t="str">
            <v>1991-12-ME</v>
          </cell>
          <cell r="B737">
            <v>1991</v>
          </cell>
          <cell r="C737">
            <v>12</v>
          </cell>
          <cell r="D737" t="str">
            <v>ME</v>
          </cell>
          <cell r="E737">
            <v>1239156.443255364</v>
          </cell>
        </row>
        <row r="738">
          <cell r="A738" t="str">
            <v>1991-12-MI</v>
          </cell>
          <cell r="B738">
            <v>1991</v>
          </cell>
          <cell r="C738">
            <v>12</v>
          </cell>
          <cell r="D738" t="str">
            <v>MI</v>
          </cell>
          <cell r="E738">
            <v>9453833.0570517834</v>
          </cell>
        </row>
        <row r="739">
          <cell r="A739" t="str">
            <v>1991-12-MN</v>
          </cell>
          <cell r="B739">
            <v>1991</v>
          </cell>
          <cell r="C739">
            <v>12</v>
          </cell>
          <cell r="D739" t="str">
            <v>MN</v>
          </cell>
          <cell r="E739">
            <v>4458745.180777722</v>
          </cell>
        </row>
        <row r="740">
          <cell r="A740" t="str">
            <v>1991-12-MO</v>
          </cell>
          <cell r="B740">
            <v>1991</v>
          </cell>
          <cell r="C740">
            <v>12</v>
          </cell>
          <cell r="D740" t="str">
            <v>MO</v>
          </cell>
          <cell r="E740">
            <v>5187783.5575803705</v>
          </cell>
        </row>
        <row r="741">
          <cell r="A741" t="str">
            <v>1991-12-MS</v>
          </cell>
          <cell r="B741">
            <v>1991</v>
          </cell>
          <cell r="C741">
            <v>12</v>
          </cell>
          <cell r="D741" t="str">
            <v>MS</v>
          </cell>
          <cell r="E741">
            <v>2606693.7605029852</v>
          </cell>
        </row>
        <row r="742">
          <cell r="A742" t="str">
            <v>1991-12-MT</v>
          </cell>
          <cell r="B742">
            <v>1991</v>
          </cell>
          <cell r="C742">
            <v>12</v>
          </cell>
          <cell r="D742" t="str">
            <v>MT</v>
          </cell>
          <cell r="E742">
            <v>816305.25769213226</v>
          </cell>
        </row>
        <row r="743">
          <cell r="A743" t="str">
            <v>1991-12-NC</v>
          </cell>
          <cell r="B743">
            <v>1991</v>
          </cell>
          <cell r="C743">
            <v>12</v>
          </cell>
          <cell r="D743" t="str">
            <v>NC</v>
          </cell>
          <cell r="E743">
            <v>6802806.4319366617</v>
          </cell>
        </row>
        <row r="744">
          <cell r="A744" t="str">
            <v>1991-12-ND</v>
          </cell>
          <cell r="B744">
            <v>1991</v>
          </cell>
          <cell r="C744">
            <v>12</v>
          </cell>
          <cell r="D744" t="str">
            <v>ND</v>
          </cell>
          <cell r="E744">
            <v>636554.55561388773</v>
          </cell>
        </row>
        <row r="745">
          <cell r="A745" t="str">
            <v>1991-12-NE</v>
          </cell>
          <cell r="B745">
            <v>1991</v>
          </cell>
          <cell r="C745">
            <v>12</v>
          </cell>
          <cell r="D745" t="str">
            <v>NE</v>
          </cell>
          <cell r="E745">
            <v>1600281.418860717</v>
          </cell>
        </row>
        <row r="746">
          <cell r="A746" t="str">
            <v>1991-12-NH</v>
          </cell>
          <cell r="B746">
            <v>1991</v>
          </cell>
          <cell r="C746">
            <v>12</v>
          </cell>
          <cell r="D746" t="str">
            <v>NH</v>
          </cell>
          <cell r="E746">
            <v>1112660.0697199346</v>
          </cell>
        </row>
        <row r="747">
          <cell r="A747" t="str">
            <v>1991-12-NJ</v>
          </cell>
          <cell r="B747">
            <v>1991</v>
          </cell>
          <cell r="C747">
            <v>12</v>
          </cell>
          <cell r="D747" t="str">
            <v>NJ</v>
          </cell>
          <cell r="E747">
            <v>7825081.686775377</v>
          </cell>
        </row>
        <row r="748">
          <cell r="A748" t="str">
            <v>1991-12-NM</v>
          </cell>
          <cell r="B748">
            <v>1991</v>
          </cell>
          <cell r="C748">
            <v>12</v>
          </cell>
          <cell r="D748" t="str">
            <v>NM</v>
          </cell>
          <cell r="E748">
            <v>1565721.6339866009</v>
          </cell>
        </row>
        <row r="749">
          <cell r="A749" t="str">
            <v>1991-12-NV</v>
          </cell>
          <cell r="B749">
            <v>1991</v>
          </cell>
          <cell r="C749">
            <v>12</v>
          </cell>
          <cell r="D749" t="str">
            <v>NV</v>
          </cell>
          <cell r="E749">
            <v>1307976.1565344345</v>
          </cell>
        </row>
        <row r="750">
          <cell r="A750" t="str">
            <v>1991-12-NY</v>
          </cell>
          <cell r="B750">
            <v>1991</v>
          </cell>
          <cell r="C750">
            <v>12</v>
          </cell>
          <cell r="D750" t="str">
            <v>NY</v>
          </cell>
          <cell r="E750">
            <v>18103857.375026718</v>
          </cell>
        </row>
        <row r="751">
          <cell r="A751" t="str">
            <v>1991-12-OH</v>
          </cell>
          <cell r="B751">
            <v>1991</v>
          </cell>
          <cell r="C751">
            <v>12</v>
          </cell>
          <cell r="D751" t="str">
            <v>OH</v>
          </cell>
          <cell r="E751">
            <v>10996380.901393928</v>
          </cell>
        </row>
        <row r="752">
          <cell r="A752" t="str">
            <v>1991-12-OK</v>
          </cell>
          <cell r="B752">
            <v>1991</v>
          </cell>
          <cell r="C752">
            <v>12</v>
          </cell>
          <cell r="D752" t="str">
            <v>OK</v>
          </cell>
          <cell r="E752">
            <v>3191461.9482896039</v>
          </cell>
        </row>
        <row r="753">
          <cell r="A753" t="str">
            <v>1991-12-OR</v>
          </cell>
          <cell r="B753">
            <v>1991</v>
          </cell>
          <cell r="C753">
            <v>12</v>
          </cell>
          <cell r="D753" t="str">
            <v>OR</v>
          </cell>
          <cell r="E753">
            <v>2950368.5009878404</v>
          </cell>
        </row>
        <row r="754">
          <cell r="A754" t="str">
            <v>1991-12-PA</v>
          </cell>
          <cell r="B754">
            <v>1991</v>
          </cell>
          <cell r="C754">
            <v>12</v>
          </cell>
          <cell r="D754" t="str">
            <v>PA</v>
          </cell>
          <cell r="E754">
            <v>11993600.823877195</v>
          </cell>
        </row>
        <row r="755">
          <cell r="A755" t="str">
            <v>1991-12-RI</v>
          </cell>
          <cell r="B755">
            <v>1991</v>
          </cell>
          <cell r="C755">
            <v>12</v>
          </cell>
          <cell r="D755" t="str">
            <v>RI</v>
          </cell>
          <cell r="E755">
            <v>1005477.4242406591</v>
          </cell>
        </row>
        <row r="756">
          <cell r="A756" t="str">
            <v>1991-12-SC</v>
          </cell>
          <cell r="B756">
            <v>1991</v>
          </cell>
          <cell r="C756">
            <v>12</v>
          </cell>
          <cell r="D756" t="str">
            <v>SC</v>
          </cell>
          <cell r="E756">
            <v>3587026.9071667409</v>
          </cell>
        </row>
        <row r="757">
          <cell r="A757" t="str">
            <v>1991-12-SD</v>
          </cell>
          <cell r="B757">
            <v>1991</v>
          </cell>
          <cell r="C757">
            <v>12</v>
          </cell>
          <cell r="D757" t="str">
            <v>SD</v>
          </cell>
          <cell r="E757">
            <v>706519.85712449253</v>
          </cell>
        </row>
        <row r="758">
          <cell r="A758" t="str">
            <v>1991-12-TN</v>
          </cell>
          <cell r="B758">
            <v>1991</v>
          </cell>
          <cell r="C758">
            <v>12</v>
          </cell>
          <cell r="D758" t="str">
            <v>TN</v>
          </cell>
          <cell r="E758">
            <v>4989375.9542073403</v>
          </cell>
        </row>
        <row r="759">
          <cell r="A759" t="str">
            <v>1991-12-TX</v>
          </cell>
          <cell r="B759">
            <v>1991</v>
          </cell>
          <cell r="C759">
            <v>12</v>
          </cell>
          <cell r="D759" t="str">
            <v>TX</v>
          </cell>
          <cell r="E759">
            <v>17520499.717628803</v>
          </cell>
        </row>
        <row r="760">
          <cell r="A760" t="str">
            <v>1991-12-UT</v>
          </cell>
          <cell r="B760">
            <v>1991</v>
          </cell>
          <cell r="C760">
            <v>12</v>
          </cell>
          <cell r="D760" t="str">
            <v>UT</v>
          </cell>
          <cell r="E760">
            <v>1797903.050161086</v>
          </cell>
        </row>
        <row r="761">
          <cell r="A761" t="str">
            <v>1991-12-VA</v>
          </cell>
          <cell r="B761">
            <v>1991</v>
          </cell>
          <cell r="C761">
            <v>12</v>
          </cell>
          <cell r="D761" t="str">
            <v>VA</v>
          </cell>
          <cell r="E761">
            <v>6343796.8572612815</v>
          </cell>
        </row>
        <row r="762">
          <cell r="A762" t="str">
            <v>1991-12-VT</v>
          </cell>
          <cell r="B762">
            <v>1991</v>
          </cell>
          <cell r="C762">
            <v>12</v>
          </cell>
          <cell r="D762" t="str">
            <v>VT</v>
          </cell>
          <cell r="E762">
            <v>570032.67697662557</v>
          </cell>
        </row>
        <row r="763">
          <cell r="A763" t="str">
            <v>1991-12-WA</v>
          </cell>
          <cell r="B763">
            <v>1991</v>
          </cell>
          <cell r="C763">
            <v>12</v>
          </cell>
          <cell r="D763" t="str">
            <v>WA</v>
          </cell>
          <cell r="E763">
            <v>5080721.2044005832</v>
          </cell>
        </row>
        <row r="764">
          <cell r="A764" t="str">
            <v>1991-12-WI</v>
          </cell>
          <cell r="B764">
            <v>1991</v>
          </cell>
          <cell r="C764">
            <v>12</v>
          </cell>
          <cell r="D764" t="str">
            <v>WI</v>
          </cell>
          <cell r="E764">
            <v>4988821.533999146</v>
          </cell>
        </row>
        <row r="765">
          <cell r="A765" t="str">
            <v>1991-12-WV</v>
          </cell>
          <cell r="B765">
            <v>1991</v>
          </cell>
          <cell r="C765">
            <v>12</v>
          </cell>
          <cell r="D765" t="str">
            <v>WV</v>
          </cell>
          <cell r="E765">
            <v>1806467.8964252076</v>
          </cell>
        </row>
        <row r="766">
          <cell r="A766" t="str">
            <v>1991-12-WY</v>
          </cell>
          <cell r="B766">
            <v>1991</v>
          </cell>
          <cell r="C766">
            <v>12</v>
          </cell>
          <cell r="D766" t="str">
            <v>WY</v>
          </cell>
          <cell r="E766">
            <v>461478.30460687319</v>
          </cell>
        </row>
        <row r="767">
          <cell r="A767" t="str">
            <v>1991-1-AK</v>
          </cell>
          <cell r="B767">
            <v>1991</v>
          </cell>
          <cell r="C767">
            <v>1</v>
          </cell>
          <cell r="D767" t="str">
            <v>AK</v>
          </cell>
          <cell r="E767">
            <v>562435.58599802689</v>
          </cell>
        </row>
        <row r="768">
          <cell r="A768" t="str">
            <v>1991-1-AL</v>
          </cell>
          <cell r="B768">
            <v>1991</v>
          </cell>
          <cell r="C768">
            <v>1</v>
          </cell>
          <cell r="D768" t="str">
            <v>AL</v>
          </cell>
          <cell r="E768">
            <v>4078400.3205172205</v>
          </cell>
        </row>
        <row r="769">
          <cell r="A769" t="str">
            <v>1991-1-AR</v>
          </cell>
          <cell r="B769">
            <v>1991</v>
          </cell>
          <cell r="C769">
            <v>1</v>
          </cell>
          <cell r="D769" t="str">
            <v>AR</v>
          </cell>
          <cell r="E769">
            <v>2367496.6976289535</v>
          </cell>
        </row>
        <row r="770">
          <cell r="A770" t="str">
            <v>1991-1-AZ</v>
          </cell>
          <cell r="B770">
            <v>1991</v>
          </cell>
          <cell r="C770">
            <v>1</v>
          </cell>
          <cell r="D770" t="str">
            <v>AZ</v>
          </cell>
          <cell r="E770">
            <v>3728797.2287069377</v>
          </cell>
        </row>
        <row r="771">
          <cell r="A771" t="str">
            <v>1991-1-CA</v>
          </cell>
          <cell r="B771">
            <v>1991</v>
          </cell>
          <cell r="C771">
            <v>1</v>
          </cell>
          <cell r="D771" t="str">
            <v>CA</v>
          </cell>
          <cell r="E771">
            <v>30246628.045678865</v>
          </cell>
        </row>
        <row r="772">
          <cell r="A772" t="str">
            <v>1991-1-CO</v>
          </cell>
          <cell r="B772">
            <v>1991</v>
          </cell>
          <cell r="C772">
            <v>1</v>
          </cell>
          <cell r="D772" t="str">
            <v>CO</v>
          </cell>
          <cell r="E772">
            <v>3342896.8617634582</v>
          </cell>
        </row>
        <row r="773">
          <cell r="A773" t="str">
            <v>1991-1-CT</v>
          </cell>
          <cell r="B773">
            <v>1991</v>
          </cell>
          <cell r="C773">
            <v>1</v>
          </cell>
          <cell r="D773" t="str">
            <v>CT</v>
          </cell>
          <cell r="E773">
            <v>3295768.8495649602</v>
          </cell>
        </row>
        <row r="774">
          <cell r="A774" t="str">
            <v>1991-1-DC</v>
          </cell>
          <cell r="B774">
            <v>1991</v>
          </cell>
          <cell r="C774">
            <v>1</v>
          </cell>
          <cell r="D774" t="str">
            <v>DC</v>
          </cell>
          <cell r="E774">
            <v>599799.75089553755</v>
          </cell>
        </row>
        <row r="775">
          <cell r="A775" t="str">
            <v>1991-1-DE</v>
          </cell>
          <cell r="B775">
            <v>1991</v>
          </cell>
          <cell r="C775">
            <v>1</v>
          </cell>
          <cell r="D775" t="str">
            <v>DE</v>
          </cell>
          <cell r="E775">
            <v>676225.56321049714</v>
          </cell>
        </row>
        <row r="776">
          <cell r="A776" t="str">
            <v>1991-1-FL</v>
          </cell>
          <cell r="B776">
            <v>1991</v>
          </cell>
          <cell r="C776">
            <v>1</v>
          </cell>
          <cell r="D776" t="str">
            <v>FL</v>
          </cell>
          <cell r="E776">
            <v>13182348.534112064</v>
          </cell>
        </row>
        <row r="777">
          <cell r="A777" t="str">
            <v>1991-1-GA</v>
          </cell>
          <cell r="B777">
            <v>1991</v>
          </cell>
          <cell r="C777">
            <v>1</v>
          </cell>
          <cell r="D777" t="str">
            <v>GA</v>
          </cell>
          <cell r="E777">
            <v>6577991.2762247855</v>
          </cell>
        </row>
        <row r="778">
          <cell r="A778" t="str">
            <v>1991-1-HI</v>
          </cell>
          <cell r="B778">
            <v>1991</v>
          </cell>
          <cell r="C778">
            <v>1</v>
          </cell>
          <cell r="D778" t="str">
            <v>HI</v>
          </cell>
          <cell r="E778">
            <v>1124461.686276431</v>
          </cell>
        </row>
        <row r="779">
          <cell r="A779" t="str">
            <v>1991-1-IA</v>
          </cell>
          <cell r="B779">
            <v>1991</v>
          </cell>
          <cell r="C779">
            <v>1</v>
          </cell>
          <cell r="D779" t="str">
            <v>IA</v>
          </cell>
          <cell r="E779">
            <v>2791370.8533830233</v>
          </cell>
        </row>
        <row r="780">
          <cell r="A780" t="str">
            <v>1991-1-ID</v>
          </cell>
          <cell r="B780">
            <v>1991</v>
          </cell>
          <cell r="C780">
            <v>1</v>
          </cell>
          <cell r="D780" t="str">
            <v>ID</v>
          </cell>
          <cell r="E780">
            <v>1027646.5103793623</v>
          </cell>
        </row>
        <row r="781">
          <cell r="A781" t="str">
            <v>1991-1-IL</v>
          </cell>
          <cell r="B781">
            <v>1991</v>
          </cell>
          <cell r="C781">
            <v>1</v>
          </cell>
          <cell r="D781" t="str">
            <v>IL</v>
          </cell>
          <cell r="E781">
            <v>11515778.503828045</v>
          </cell>
        </row>
        <row r="782">
          <cell r="A782" t="str">
            <v>1991-1-IN</v>
          </cell>
          <cell r="B782">
            <v>1991</v>
          </cell>
          <cell r="C782">
            <v>1</v>
          </cell>
          <cell r="D782" t="str">
            <v>IN</v>
          </cell>
          <cell r="E782">
            <v>5590385.6515562097</v>
          </cell>
        </row>
        <row r="783">
          <cell r="A783" t="str">
            <v>1991-1-KS</v>
          </cell>
          <cell r="B783">
            <v>1991</v>
          </cell>
          <cell r="C783">
            <v>1</v>
          </cell>
          <cell r="D783" t="str">
            <v>KS</v>
          </cell>
          <cell r="E783">
            <v>2493198.2771047028</v>
          </cell>
        </row>
        <row r="784">
          <cell r="A784" t="str">
            <v>1991-1-KY</v>
          </cell>
          <cell r="B784">
            <v>1991</v>
          </cell>
          <cell r="C784">
            <v>1</v>
          </cell>
          <cell r="D784" t="str">
            <v>KY</v>
          </cell>
          <cell r="E784">
            <v>3711454.5537431729</v>
          </cell>
        </row>
        <row r="785">
          <cell r="A785" t="str">
            <v>1991-1-LA</v>
          </cell>
          <cell r="B785">
            <v>1991</v>
          </cell>
          <cell r="C785">
            <v>1</v>
          </cell>
          <cell r="D785" t="str">
            <v>LA</v>
          </cell>
          <cell r="E785">
            <v>4238989.6083144499</v>
          </cell>
        </row>
        <row r="786">
          <cell r="A786" t="str">
            <v>1991-1-MA</v>
          </cell>
          <cell r="B786">
            <v>1991</v>
          </cell>
          <cell r="C786">
            <v>1</v>
          </cell>
          <cell r="D786" t="str">
            <v>MA</v>
          </cell>
          <cell r="E786">
            <v>6021298.9541505929</v>
          </cell>
        </row>
        <row r="787">
          <cell r="A787" t="str">
            <v>1991-1-MD</v>
          </cell>
          <cell r="B787">
            <v>1991</v>
          </cell>
          <cell r="C787">
            <v>1</v>
          </cell>
          <cell r="D787" t="str">
            <v>MD</v>
          </cell>
          <cell r="E787">
            <v>4837067.6555465581</v>
          </cell>
        </row>
        <row r="788">
          <cell r="A788" t="str">
            <v>1991-1-ME</v>
          </cell>
          <cell r="B788">
            <v>1991</v>
          </cell>
          <cell r="C788">
            <v>1</v>
          </cell>
          <cell r="D788" t="str">
            <v>ME</v>
          </cell>
          <cell r="E788">
            <v>1235966.6670601326</v>
          </cell>
        </row>
        <row r="789">
          <cell r="A789" t="str">
            <v>1991-1-MI</v>
          </cell>
          <cell r="B789">
            <v>1991</v>
          </cell>
          <cell r="C789">
            <v>1</v>
          </cell>
          <cell r="D789" t="str">
            <v>MI</v>
          </cell>
          <cell r="E789">
            <v>9372549.3645807803</v>
          </cell>
        </row>
        <row r="790">
          <cell r="A790" t="str">
            <v>1991-1-MN</v>
          </cell>
          <cell r="B790">
            <v>1991</v>
          </cell>
          <cell r="C790">
            <v>1</v>
          </cell>
          <cell r="D790" t="str">
            <v>MN</v>
          </cell>
          <cell r="E790">
            <v>4416690.6882946547</v>
          </cell>
        </row>
        <row r="791">
          <cell r="A791" t="str">
            <v>1991-1-MO</v>
          </cell>
          <cell r="B791">
            <v>1991</v>
          </cell>
          <cell r="C791">
            <v>1</v>
          </cell>
          <cell r="D791" t="str">
            <v>MO</v>
          </cell>
          <cell r="E791">
            <v>5152927.8350474173</v>
          </cell>
        </row>
        <row r="792">
          <cell r="A792" t="str">
            <v>1991-1-MS</v>
          </cell>
          <cell r="B792">
            <v>1991</v>
          </cell>
          <cell r="C792">
            <v>1</v>
          </cell>
          <cell r="D792" t="str">
            <v>MS</v>
          </cell>
          <cell r="E792">
            <v>2589781.5542715667</v>
          </cell>
        </row>
        <row r="793">
          <cell r="A793" t="str">
            <v>1991-1-MT</v>
          </cell>
          <cell r="B793">
            <v>1991</v>
          </cell>
          <cell r="C793">
            <v>1</v>
          </cell>
          <cell r="D793" t="str">
            <v>MT</v>
          </cell>
          <cell r="E793">
            <v>805534.75516210007</v>
          </cell>
        </row>
        <row r="794">
          <cell r="A794" t="str">
            <v>1991-1-NC</v>
          </cell>
          <cell r="B794">
            <v>1991</v>
          </cell>
          <cell r="C794">
            <v>1</v>
          </cell>
          <cell r="D794" t="str">
            <v>NC</v>
          </cell>
          <cell r="E794">
            <v>6716845.1487990599</v>
          </cell>
        </row>
        <row r="795">
          <cell r="A795" t="str">
            <v>1991-1-ND</v>
          </cell>
          <cell r="B795">
            <v>1991</v>
          </cell>
          <cell r="C795">
            <v>1</v>
          </cell>
          <cell r="D795" t="str">
            <v>ND</v>
          </cell>
          <cell r="E795">
            <v>637119.40025562875</v>
          </cell>
        </row>
        <row r="796">
          <cell r="A796" t="str">
            <v>1991-1-NE</v>
          </cell>
          <cell r="B796">
            <v>1991</v>
          </cell>
          <cell r="C796">
            <v>1</v>
          </cell>
          <cell r="D796" t="str">
            <v>NE</v>
          </cell>
          <cell r="E796">
            <v>1589083.7332549521</v>
          </cell>
        </row>
        <row r="797">
          <cell r="A797" t="str">
            <v>1991-1-NH</v>
          </cell>
          <cell r="B797">
            <v>1991</v>
          </cell>
          <cell r="C797">
            <v>1</v>
          </cell>
          <cell r="D797" t="str">
            <v>NH</v>
          </cell>
          <cell r="E797">
            <v>1111777.320163504</v>
          </cell>
        </row>
        <row r="798">
          <cell r="A798" t="str">
            <v>1991-1-NJ</v>
          </cell>
          <cell r="B798">
            <v>1991</v>
          </cell>
          <cell r="C798">
            <v>1</v>
          </cell>
          <cell r="D798" t="str">
            <v>NJ</v>
          </cell>
          <cell r="E798">
            <v>7787090.5637405831</v>
          </cell>
        </row>
        <row r="799">
          <cell r="A799" t="str">
            <v>1991-1-NM</v>
          </cell>
          <cell r="B799">
            <v>1991</v>
          </cell>
          <cell r="C799">
            <v>1</v>
          </cell>
          <cell r="D799" t="str">
            <v>NM</v>
          </cell>
          <cell r="E799">
            <v>1536816.5708941503</v>
          </cell>
        </row>
        <row r="800">
          <cell r="A800" t="str">
            <v>1991-1-NV</v>
          </cell>
          <cell r="B800">
            <v>1991</v>
          </cell>
          <cell r="C800">
            <v>1</v>
          </cell>
          <cell r="D800" t="str">
            <v>NV</v>
          </cell>
          <cell r="E800">
            <v>1254888.1781840937</v>
          </cell>
        </row>
        <row r="801">
          <cell r="A801" t="str">
            <v>1991-1-NY</v>
          </cell>
          <cell r="B801">
            <v>1991</v>
          </cell>
          <cell r="C801">
            <v>1</v>
          </cell>
          <cell r="D801" t="str">
            <v>NY</v>
          </cell>
          <cell r="E801">
            <v>18054125.183798403</v>
          </cell>
        </row>
        <row r="802">
          <cell r="A802" t="str">
            <v>1991-1-OH</v>
          </cell>
          <cell r="B802">
            <v>1991</v>
          </cell>
          <cell r="C802">
            <v>1</v>
          </cell>
          <cell r="D802" t="str">
            <v>OH</v>
          </cell>
          <cell r="E802">
            <v>10920781.271167312</v>
          </cell>
        </row>
        <row r="803">
          <cell r="A803" t="str">
            <v>1991-1-OK</v>
          </cell>
          <cell r="B803">
            <v>1991</v>
          </cell>
          <cell r="C803">
            <v>1</v>
          </cell>
          <cell r="D803" t="str">
            <v>OK</v>
          </cell>
          <cell r="E803">
            <v>3163453.9374954225</v>
          </cell>
        </row>
        <row r="804">
          <cell r="A804" t="str">
            <v>1991-1-OR</v>
          </cell>
          <cell r="B804">
            <v>1991</v>
          </cell>
          <cell r="C804">
            <v>1</v>
          </cell>
          <cell r="D804" t="str">
            <v>OR</v>
          </cell>
          <cell r="E804">
            <v>2894889.8340519778</v>
          </cell>
        </row>
        <row r="805">
          <cell r="A805" t="str">
            <v>1991-1-PA</v>
          </cell>
          <cell r="B805">
            <v>1991</v>
          </cell>
          <cell r="C805">
            <v>1</v>
          </cell>
          <cell r="D805" t="str">
            <v>PA</v>
          </cell>
          <cell r="E805">
            <v>11944510.39921069</v>
          </cell>
        </row>
        <row r="806">
          <cell r="A806" t="str">
            <v>1991-1-RI</v>
          </cell>
          <cell r="B806">
            <v>1991</v>
          </cell>
          <cell r="C806">
            <v>1</v>
          </cell>
          <cell r="D806" t="str">
            <v>RI</v>
          </cell>
          <cell r="E806">
            <v>1006432.6886863339</v>
          </cell>
        </row>
        <row r="807">
          <cell r="A807" t="str">
            <v>1991-1-SC</v>
          </cell>
          <cell r="B807">
            <v>1991</v>
          </cell>
          <cell r="C807">
            <v>1</v>
          </cell>
          <cell r="D807" t="str">
            <v>SC</v>
          </cell>
          <cell r="E807">
            <v>3536835.4437363441</v>
          </cell>
        </row>
        <row r="808">
          <cell r="A808" t="str">
            <v>1991-1-SD</v>
          </cell>
          <cell r="B808">
            <v>1991</v>
          </cell>
          <cell r="C808">
            <v>1</v>
          </cell>
          <cell r="D808" t="str">
            <v>SD</v>
          </cell>
          <cell r="E808">
            <v>700533.06935411645</v>
          </cell>
        </row>
        <row r="809">
          <cell r="A809" t="str">
            <v>1991-1-TN</v>
          </cell>
          <cell r="B809">
            <v>1991</v>
          </cell>
          <cell r="C809">
            <v>1</v>
          </cell>
          <cell r="D809" t="str">
            <v>TN</v>
          </cell>
          <cell r="E809">
            <v>4929204.7758275615</v>
          </cell>
        </row>
        <row r="810">
          <cell r="A810" t="str">
            <v>1991-1-TX</v>
          </cell>
          <cell r="B810">
            <v>1991</v>
          </cell>
          <cell r="C810">
            <v>1</v>
          </cell>
          <cell r="D810" t="str">
            <v>TX</v>
          </cell>
          <cell r="E810">
            <v>17229181.456483435</v>
          </cell>
        </row>
        <row r="811">
          <cell r="A811" t="str">
            <v>1991-1-UT</v>
          </cell>
          <cell r="B811">
            <v>1991</v>
          </cell>
          <cell r="C811">
            <v>1</v>
          </cell>
          <cell r="D811" t="str">
            <v>UT</v>
          </cell>
          <cell r="E811">
            <v>1754646.5118523317</v>
          </cell>
        </row>
        <row r="812">
          <cell r="A812" t="str">
            <v>1991-1-VA</v>
          </cell>
          <cell r="B812">
            <v>1991</v>
          </cell>
          <cell r="C812">
            <v>1</v>
          </cell>
          <cell r="D812" t="str">
            <v>VA</v>
          </cell>
          <cell r="E812">
            <v>6261960.0617712354</v>
          </cell>
        </row>
        <row r="813">
          <cell r="A813" t="str">
            <v>1991-1-VT</v>
          </cell>
          <cell r="B813">
            <v>1991</v>
          </cell>
          <cell r="C813">
            <v>1</v>
          </cell>
          <cell r="D813" t="str">
            <v>VT</v>
          </cell>
          <cell r="E813">
            <v>567026.90165089036</v>
          </cell>
        </row>
        <row r="814">
          <cell r="A814" t="str">
            <v>1991-1-WA</v>
          </cell>
          <cell r="B814">
            <v>1991</v>
          </cell>
          <cell r="C814">
            <v>1</v>
          </cell>
          <cell r="D814" t="str">
            <v>WA</v>
          </cell>
          <cell r="E814">
            <v>4967874.842394596</v>
          </cell>
        </row>
        <row r="815">
          <cell r="A815" t="str">
            <v>1991-1-WI</v>
          </cell>
          <cell r="B815">
            <v>1991</v>
          </cell>
          <cell r="C815">
            <v>1</v>
          </cell>
          <cell r="D815" t="str">
            <v>WI</v>
          </cell>
          <cell r="E815">
            <v>4937920.4996150248</v>
          </cell>
        </row>
        <row r="816">
          <cell r="A816" t="str">
            <v>1991-1-WV</v>
          </cell>
          <cell r="B816">
            <v>1991</v>
          </cell>
          <cell r="C816">
            <v>1</v>
          </cell>
          <cell r="D816" t="str">
            <v>WV</v>
          </cell>
          <cell r="E816">
            <v>1799129.6016696368</v>
          </cell>
        </row>
        <row r="817">
          <cell r="A817" t="str">
            <v>1991-1-WY</v>
          </cell>
          <cell r="B817">
            <v>1991</v>
          </cell>
          <cell r="C817">
            <v>1</v>
          </cell>
          <cell r="D817" t="str">
            <v>WY</v>
          </cell>
          <cell r="E817">
            <v>456535.35806170624</v>
          </cell>
        </row>
        <row r="818">
          <cell r="A818" t="str">
            <v>1991-2-AK</v>
          </cell>
          <cell r="B818">
            <v>1991</v>
          </cell>
          <cell r="C818">
            <v>2</v>
          </cell>
          <cell r="D818" t="str">
            <v>AK</v>
          </cell>
          <cell r="E818">
            <v>563860.23176297452</v>
          </cell>
        </row>
        <row r="819">
          <cell r="A819" t="str">
            <v>1991-2-AL</v>
          </cell>
          <cell r="B819">
            <v>1991</v>
          </cell>
          <cell r="C819">
            <v>2</v>
          </cell>
          <cell r="D819" t="str">
            <v>AL</v>
          </cell>
          <cell r="E819">
            <v>4082367.4895193386</v>
          </cell>
        </row>
        <row r="820">
          <cell r="A820" t="str">
            <v>1991-2-AR</v>
          </cell>
          <cell r="B820">
            <v>1991</v>
          </cell>
          <cell r="C820">
            <v>2</v>
          </cell>
          <cell r="D820" t="str">
            <v>AR</v>
          </cell>
          <cell r="E820">
            <v>2369094.7256722292</v>
          </cell>
        </row>
        <row r="821">
          <cell r="A821" t="str">
            <v>1991-2-AZ</v>
          </cell>
          <cell r="B821">
            <v>1991</v>
          </cell>
          <cell r="C821">
            <v>2</v>
          </cell>
          <cell r="D821" t="str">
            <v>AZ</v>
          </cell>
          <cell r="E821">
            <v>3736204.1461471347</v>
          </cell>
        </row>
        <row r="822">
          <cell r="A822" t="str">
            <v>1991-2-CA</v>
          </cell>
          <cell r="B822">
            <v>1991</v>
          </cell>
          <cell r="C822">
            <v>2</v>
          </cell>
          <cell r="D822" t="str">
            <v>CA</v>
          </cell>
          <cell r="E822">
            <v>30288643.485166445</v>
          </cell>
        </row>
        <row r="823">
          <cell r="A823" t="str">
            <v>1991-2-CO</v>
          </cell>
          <cell r="B823">
            <v>1991</v>
          </cell>
          <cell r="C823">
            <v>2</v>
          </cell>
          <cell r="D823" t="str">
            <v>CO</v>
          </cell>
          <cell r="E823">
            <v>3348597.3310736483</v>
          </cell>
        </row>
        <row r="824">
          <cell r="A824" t="str">
            <v>1991-2-CT</v>
          </cell>
          <cell r="B824">
            <v>1991</v>
          </cell>
          <cell r="C824">
            <v>2</v>
          </cell>
          <cell r="D824" t="str">
            <v>CT</v>
          </cell>
          <cell r="E824">
            <v>3296052.2946081404</v>
          </cell>
        </row>
        <row r="825">
          <cell r="A825" t="str">
            <v>1991-2-DC</v>
          </cell>
          <cell r="B825">
            <v>1991</v>
          </cell>
          <cell r="C825">
            <v>2</v>
          </cell>
          <cell r="D825" t="str">
            <v>DC</v>
          </cell>
          <cell r="E825">
            <v>598981.25892169529</v>
          </cell>
        </row>
        <row r="826">
          <cell r="A826" t="str">
            <v>1991-2-DE</v>
          </cell>
          <cell r="B826">
            <v>1991</v>
          </cell>
          <cell r="C826">
            <v>2</v>
          </cell>
          <cell r="D826" t="str">
            <v>DE</v>
          </cell>
          <cell r="E826">
            <v>677254.8370617535</v>
          </cell>
        </row>
        <row r="827">
          <cell r="A827" t="str">
            <v>1991-2-FL</v>
          </cell>
          <cell r="B827">
            <v>1991</v>
          </cell>
          <cell r="C827">
            <v>2</v>
          </cell>
          <cell r="D827" t="str">
            <v>FL</v>
          </cell>
          <cell r="E827">
            <v>13206526.802529156</v>
          </cell>
        </row>
        <row r="828">
          <cell r="A828" t="str">
            <v>1991-2-GA</v>
          </cell>
          <cell r="B828">
            <v>1991</v>
          </cell>
          <cell r="C828">
            <v>2</v>
          </cell>
          <cell r="D828" t="str">
            <v>GA</v>
          </cell>
          <cell r="E828">
            <v>6588304.9698827062</v>
          </cell>
        </row>
        <row r="829">
          <cell r="A829" t="str">
            <v>1991-2-HI</v>
          </cell>
          <cell r="B829">
            <v>1991</v>
          </cell>
          <cell r="C829">
            <v>2</v>
          </cell>
          <cell r="D829" t="str">
            <v>HI</v>
          </cell>
          <cell r="E829">
            <v>1126147.6433485136</v>
          </cell>
        </row>
        <row r="830">
          <cell r="A830" t="str">
            <v>1991-2-IA</v>
          </cell>
          <cell r="B830">
            <v>1991</v>
          </cell>
          <cell r="C830">
            <v>2</v>
          </cell>
          <cell r="D830" t="str">
            <v>IA</v>
          </cell>
          <cell r="E830">
            <v>2792600.3034262327</v>
          </cell>
        </row>
        <row r="831">
          <cell r="A831" t="str">
            <v>1991-2-ID</v>
          </cell>
          <cell r="B831">
            <v>1991</v>
          </cell>
          <cell r="C831">
            <v>2</v>
          </cell>
          <cell r="D831" t="str">
            <v>ID</v>
          </cell>
          <cell r="E831">
            <v>1030036.2320289545</v>
          </cell>
        </row>
        <row r="832">
          <cell r="A832" t="str">
            <v>1991-2-IL</v>
          </cell>
          <cell r="B832">
            <v>1991</v>
          </cell>
          <cell r="C832">
            <v>2</v>
          </cell>
          <cell r="D832" t="str">
            <v>IL</v>
          </cell>
          <cell r="E832">
            <v>11524359.793280732</v>
          </cell>
        </row>
        <row r="833">
          <cell r="A833" t="str">
            <v>1991-2-IN</v>
          </cell>
          <cell r="B833">
            <v>1991</v>
          </cell>
          <cell r="C833">
            <v>2</v>
          </cell>
          <cell r="D833" t="str">
            <v>IN</v>
          </cell>
          <cell r="E833">
            <v>5594868.6063537709</v>
          </cell>
        </row>
        <row r="834">
          <cell r="A834" t="str">
            <v>1991-2-KS</v>
          </cell>
          <cell r="B834">
            <v>1991</v>
          </cell>
          <cell r="C834">
            <v>2</v>
          </cell>
          <cell r="D834" t="str">
            <v>KS</v>
          </cell>
          <cell r="E834">
            <v>2494657.0243941513</v>
          </cell>
        </row>
        <row r="835">
          <cell r="A835" t="str">
            <v>1991-2-KY</v>
          </cell>
          <cell r="B835">
            <v>1991</v>
          </cell>
          <cell r="C835">
            <v>2</v>
          </cell>
          <cell r="D835" t="str">
            <v>KY</v>
          </cell>
          <cell r="E835">
            <v>3713666.3037445364</v>
          </cell>
        </row>
        <row r="836">
          <cell r="A836" t="str">
            <v>1991-2-LA</v>
          </cell>
          <cell r="B836">
            <v>1991</v>
          </cell>
          <cell r="C836">
            <v>2</v>
          </cell>
          <cell r="D836" t="str">
            <v>LA</v>
          </cell>
          <cell r="E836">
            <v>4241223.7841788419</v>
          </cell>
        </row>
        <row r="837">
          <cell r="A837" t="str">
            <v>1991-2-MA</v>
          </cell>
          <cell r="B837">
            <v>1991</v>
          </cell>
          <cell r="C837">
            <v>2</v>
          </cell>
          <cell r="D837" t="str">
            <v>MA</v>
          </cell>
          <cell r="E837">
            <v>6020210.0103464397</v>
          </cell>
        </row>
        <row r="838">
          <cell r="A838" t="str">
            <v>1991-2-MD</v>
          </cell>
          <cell r="B838">
            <v>1991</v>
          </cell>
          <cell r="C838">
            <v>2</v>
          </cell>
          <cell r="D838" t="str">
            <v>MD</v>
          </cell>
          <cell r="E838">
            <v>4842476.2801163411</v>
          </cell>
        </row>
        <row r="839">
          <cell r="A839" t="str">
            <v>1991-2-ME</v>
          </cell>
          <cell r="B839">
            <v>1991</v>
          </cell>
          <cell r="C839">
            <v>2</v>
          </cell>
          <cell r="D839" t="str">
            <v>ME</v>
          </cell>
          <cell r="E839">
            <v>1236432.9669072817</v>
          </cell>
        </row>
        <row r="840">
          <cell r="A840" t="str">
            <v>1991-2-MI</v>
          </cell>
          <cell r="B840">
            <v>1991</v>
          </cell>
          <cell r="C840">
            <v>2</v>
          </cell>
          <cell r="D840" t="str">
            <v>MI</v>
          </cell>
          <cell r="E840">
            <v>9380556.2072859388</v>
          </cell>
        </row>
        <row r="841">
          <cell r="A841" t="str">
            <v>1991-2-MN</v>
          </cell>
          <cell r="B841">
            <v>1991</v>
          </cell>
          <cell r="C841">
            <v>2</v>
          </cell>
          <cell r="D841" t="str">
            <v>MN</v>
          </cell>
          <cell r="E841">
            <v>4420488.9684876371</v>
          </cell>
        </row>
        <row r="842">
          <cell r="A842" t="str">
            <v>1991-2-MO</v>
          </cell>
          <cell r="B842">
            <v>1991</v>
          </cell>
          <cell r="C842">
            <v>2</v>
          </cell>
          <cell r="D842" t="str">
            <v>MO</v>
          </cell>
          <cell r="E842">
            <v>5156058.645789423</v>
          </cell>
        </row>
        <row r="843">
          <cell r="A843" t="str">
            <v>1991-2-MS</v>
          </cell>
          <cell r="B843">
            <v>1991</v>
          </cell>
          <cell r="C843">
            <v>2</v>
          </cell>
          <cell r="D843" t="str">
            <v>MS</v>
          </cell>
          <cell r="E843">
            <v>2591188.7974192407</v>
          </cell>
        </row>
        <row r="844">
          <cell r="A844" t="str">
            <v>1991-2-MT</v>
          </cell>
          <cell r="B844">
            <v>1991</v>
          </cell>
          <cell r="C844">
            <v>2</v>
          </cell>
          <cell r="D844" t="str">
            <v>MT</v>
          </cell>
          <cell r="E844">
            <v>806285.8304731478</v>
          </cell>
        </row>
        <row r="845">
          <cell r="A845" t="str">
            <v>1991-2-NC</v>
          </cell>
          <cell r="B845">
            <v>1991</v>
          </cell>
          <cell r="C845">
            <v>2</v>
          </cell>
          <cell r="D845" t="str">
            <v>NC</v>
          </cell>
          <cell r="E845">
            <v>6725166.5384122366</v>
          </cell>
        </row>
        <row r="846">
          <cell r="A846" t="str">
            <v>1991-2-ND</v>
          </cell>
          <cell r="B846">
            <v>1991</v>
          </cell>
          <cell r="C846">
            <v>2</v>
          </cell>
          <cell r="D846" t="str">
            <v>ND</v>
          </cell>
          <cell r="E846">
            <v>636916.96301084524</v>
          </cell>
        </row>
        <row r="847">
          <cell r="A847" t="str">
            <v>1991-2-NE</v>
          </cell>
          <cell r="B847">
            <v>1991</v>
          </cell>
          <cell r="C847">
            <v>2</v>
          </cell>
          <cell r="D847" t="str">
            <v>NE</v>
          </cell>
          <cell r="E847">
            <v>1590087.7363381484</v>
          </cell>
        </row>
        <row r="848">
          <cell r="A848" t="str">
            <v>1991-2-NH</v>
          </cell>
          <cell r="B848">
            <v>1991</v>
          </cell>
          <cell r="C848">
            <v>2</v>
          </cell>
          <cell r="D848" t="str">
            <v>NH</v>
          </cell>
          <cell r="E848">
            <v>1111486.225830226</v>
          </cell>
        </row>
        <row r="849">
          <cell r="A849" t="str">
            <v>1991-2-NJ</v>
          </cell>
          <cell r="B849">
            <v>1991</v>
          </cell>
          <cell r="C849">
            <v>2</v>
          </cell>
          <cell r="D849" t="str">
            <v>NJ</v>
          </cell>
          <cell r="E849">
            <v>7790113.0412560878</v>
          </cell>
        </row>
        <row r="850">
          <cell r="A850" t="str">
            <v>1991-2-NM</v>
          </cell>
          <cell r="B850">
            <v>1991</v>
          </cell>
          <cell r="C850">
            <v>2</v>
          </cell>
          <cell r="D850" t="str">
            <v>NM</v>
          </cell>
          <cell r="E850">
            <v>1539257.9401809673</v>
          </cell>
        </row>
        <row r="851">
          <cell r="A851" t="str">
            <v>1991-2-NV</v>
          </cell>
          <cell r="B851">
            <v>1991</v>
          </cell>
          <cell r="C851">
            <v>2</v>
          </cell>
          <cell r="D851" t="str">
            <v>NV</v>
          </cell>
          <cell r="E851">
            <v>1260715.3788796864</v>
          </cell>
        </row>
        <row r="852">
          <cell r="A852" t="str">
            <v>1991-2-NY</v>
          </cell>
          <cell r="B852">
            <v>1991</v>
          </cell>
          <cell r="C852">
            <v>2</v>
          </cell>
          <cell r="D852" t="str">
            <v>NY</v>
          </cell>
          <cell r="E852">
            <v>18058100.396056328</v>
          </cell>
        </row>
        <row r="853">
          <cell r="A853" t="str">
            <v>1991-2-OH</v>
          </cell>
          <cell r="B853">
            <v>1991</v>
          </cell>
          <cell r="C853">
            <v>2</v>
          </cell>
          <cell r="D853" t="str">
            <v>OH</v>
          </cell>
          <cell r="E853">
            <v>10927862.358519848</v>
          </cell>
        </row>
        <row r="854">
          <cell r="A854" t="str">
            <v>1991-2-OK</v>
          </cell>
          <cell r="B854">
            <v>1991</v>
          </cell>
          <cell r="C854">
            <v>2</v>
          </cell>
          <cell r="D854" t="str">
            <v>OK</v>
          </cell>
          <cell r="E854">
            <v>3165383.481205292</v>
          </cell>
        </row>
        <row r="855">
          <cell r="A855" t="str">
            <v>1991-2-OR</v>
          </cell>
          <cell r="B855">
            <v>1991</v>
          </cell>
          <cell r="C855">
            <v>2</v>
          </cell>
          <cell r="D855" t="str">
            <v>OR</v>
          </cell>
          <cell r="E855">
            <v>2900255.5147274691</v>
          </cell>
        </row>
        <row r="856">
          <cell r="A856" t="str">
            <v>1991-2-PA</v>
          </cell>
          <cell r="B856">
            <v>1991</v>
          </cell>
          <cell r="C856">
            <v>2</v>
          </cell>
          <cell r="D856" t="str">
            <v>PA</v>
          </cell>
          <cell r="E856">
            <v>11949647.604236241</v>
          </cell>
        </row>
        <row r="857">
          <cell r="A857" t="str">
            <v>1991-2-RI</v>
          </cell>
          <cell r="B857">
            <v>1991</v>
          </cell>
          <cell r="C857">
            <v>2</v>
          </cell>
          <cell r="D857" t="str">
            <v>RI</v>
          </cell>
          <cell r="E857">
            <v>1006474.7868082265</v>
          </cell>
        </row>
        <row r="858">
          <cell r="A858" t="str">
            <v>1991-2-SC</v>
          </cell>
          <cell r="B858">
            <v>1991</v>
          </cell>
          <cell r="C858">
            <v>2</v>
          </cell>
          <cell r="D858" t="str">
            <v>SC</v>
          </cell>
          <cell r="E858">
            <v>3542271.0102666346</v>
          </cell>
        </row>
        <row r="859">
          <cell r="A859" t="str">
            <v>1991-2-SD</v>
          </cell>
          <cell r="B859">
            <v>1991</v>
          </cell>
          <cell r="C859">
            <v>2</v>
          </cell>
          <cell r="D859" t="str">
            <v>SD</v>
          </cell>
          <cell r="E859">
            <v>701001.54941573273</v>
          </cell>
        </row>
        <row r="860">
          <cell r="A860" t="str">
            <v>1991-2-TN</v>
          </cell>
          <cell r="B860">
            <v>1991</v>
          </cell>
          <cell r="C860">
            <v>2</v>
          </cell>
          <cell r="D860" t="str">
            <v>TN</v>
          </cell>
          <cell r="E860">
            <v>4934411.5062146811</v>
          </cell>
        </row>
        <row r="861">
          <cell r="A861" t="str">
            <v>1991-2-TX</v>
          </cell>
          <cell r="B861">
            <v>1991</v>
          </cell>
          <cell r="C861">
            <v>2</v>
          </cell>
          <cell r="D861" t="str">
            <v>TX</v>
          </cell>
          <cell r="E861">
            <v>17255739.221957631</v>
          </cell>
        </row>
        <row r="862">
          <cell r="A862" t="str">
            <v>1991-2-UT</v>
          </cell>
          <cell r="B862">
            <v>1991</v>
          </cell>
          <cell r="C862">
            <v>2</v>
          </cell>
          <cell r="D862" t="str">
            <v>UT</v>
          </cell>
          <cell r="E862">
            <v>1758389.0131974116</v>
          </cell>
        </row>
        <row r="863">
          <cell r="A863" t="str">
            <v>1991-2-VA</v>
          </cell>
          <cell r="B863">
            <v>1991</v>
          </cell>
          <cell r="C863">
            <v>2</v>
          </cell>
          <cell r="D863" t="str">
            <v>VA</v>
          </cell>
          <cell r="E863">
            <v>6268477.7944289567</v>
          </cell>
        </row>
        <row r="864">
          <cell r="A864" t="str">
            <v>1991-2-VT</v>
          </cell>
          <cell r="B864">
            <v>1991</v>
          </cell>
          <cell r="C864">
            <v>2</v>
          </cell>
          <cell r="D864" t="str">
            <v>VT</v>
          </cell>
          <cell r="E864">
            <v>567300.78655757243</v>
          </cell>
        </row>
        <row r="865">
          <cell r="A865" t="str">
            <v>1991-2-WA</v>
          </cell>
          <cell r="B865">
            <v>1991</v>
          </cell>
          <cell r="C865">
            <v>2</v>
          </cell>
          <cell r="D865" t="str">
            <v>WA</v>
          </cell>
          <cell r="E865">
            <v>4977882.6613719827</v>
          </cell>
        </row>
        <row r="866">
          <cell r="A866" t="str">
            <v>1991-2-WI</v>
          </cell>
          <cell r="B866">
            <v>1991</v>
          </cell>
          <cell r="C866">
            <v>2</v>
          </cell>
          <cell r="D866" t="str">
            <v>WI</v>
          </cell>
          <cell r="E866">
            <v>4942633.5700214524</v>
          </cell>
        </row>
        <row r="867">
          <cell r="A867" t="str">
            <v>1991-2-WV</v>
          </cell>
          <cell r="B867">
            <v>1991</v>
          </cell>
          <cell r="C867">
            <v>2</v>
          </cell>
          <cell r="D867" t="str">
            <v>WV</v>
          </cell>
          <cell r="E867">
            <v>1799783.2266681772</v>
          </cell>
        </row>
        <row r="868">
          <cell r="A868" t="str">
            <v>1991-2-WY</v>
          </cell>
          <cell r="B868">
            <v>1991</v>
          </cell>
          <cell r="C868">
            <v>2</v>
          </cell>
          <cell r="D868" t="str">
            <v>WY</v>
          </cell>
          <cell r="E868">
            <v>456943.85959656723</v>
          </cell>
        </row>
        <row r="869">
          <cell r="A869" t="str">
            <v>1991-3-AK</v>
          </cell>
          <cell r="B869">
            <v>1991</v>
          </cell>
          <cell r="C869">
            <v>3</v>
          </cell>
          <cell r="D869" t="str">
            <v>AK</v>
          </cell>
          <cell r="E869">
            <v>565288.48614659079</v>
          </cell>
        </row>
        <row r="870">
          <cell r="A870" t="str">
            <v>1991-3-AL</v>
          </cell>
          <cell r="B870">
            <v>1991</v>
          </cell>
          <cell r="C870">
            <v>3</v>
          </cell>
          <cell r="D870" t="str">
            <v>AL</v>
          </cell>
          <cell r="E870">
            <v>4086338.5174927819</v>
          </cell>
        </row>
        <row r="871">
          <cell r="A871" t="str">
            <v>1991-3-AR</v>
          </cell>
          <cell r="B871">
            <v>1991</v>
          </cell>
          <cell r="C871">
            <v>3</v>
          </cell>
          <cell r="D871" t="str">
            <v>AR</v>
          </cell>
          <cell r="E871">
            <v>2370693.8323626807</v>
          </cell>
        </row>
        <row r="872">
          <cell r="A872" t="str">
            <v>1991-3-AZ</v>
          </cell>
          <cell r="B872">
            <v>1991</v>
          </cell>
          <cell r="C872">
            <v>3</v>
          </cell>
          <cell r="D872" t="str">
            <v>AZ</v>
          </cell>
          <cell r="E872">
            <v>3743625.7767569148</v>
          </cell>
        </row>
        <row r="873">
          <cell r="A873" t="str">
            <v>1991-3-CA</v>
          </cell>
          <cell r="B873">
            <v>1991</v>
          </cell>
          <cell r="C873">
            <v>3</v>
          </cell>
          <cell r="D873" t="str">
            <v>CA</v>
          </cell>
          <cell r="E873">
            <v>30330717.288090527</v>
          </cell>
        </row>
        <row r="874">
          <cell r="A874" t="str">
            <v>1991-3-CO</v>
          </cell>
          <cell r="B874">
            <v>1991</v>
          </cell>
          <cell r="C874">
            <v>3</v>
          </cell>
          <cell r="D874" t="str">
            <v>CO</v>
          </cell>
          <cell r="E874">
            <v>3354307.5210996429</v>
          </cell>
        </row>
        <row r="875">
          <cell r="A875" t="str">
            <v>1991-3-CT</v>
          </cell>
          <cell r="B875">
            <v>1991</v>
          </cell>
          <cell r="C875">
            <v>3</v>
          </cell>
          <cell r="D875" t="str">
            <v>CT</v>
          </cell>
          <cell r="E875">
            <v>3296335.7640283615</v>
          </cell>
        </row>
        <row r="876">
          <cell r="A876" t="str">
            <v>1991-3-DC</v>
          </cell>
          <cell r="B876">
            <v>1991</v>
          </cell>
          <cell r="C876">
            <v>3</v>
          </cell>
          <cell r="D876" t="str">
            <v>DC</v>
          </cell>
          <cell r="E876">
            <v>598163.88386914262</v>
          </cell>
        </row>
        <row r="877">
          <cell r="A877" t="str">
            <v>1991-3-DE</v>
          </cell>
          <cell r="B877">
            <v>1991</v>
          </cell>
          <cell r="C877">
            <v>3</v>
          </cell>
          <cell r="D877" t="str">
            <v>DE</v>
          </cell>
          <cell r="E877">
            <v>678285.67755692056</v>
          </cell>
        </row>
        <row r="878">
          <cell r="A878" t="str">
            <v>1991-3-FL</v>
          </cell>
          <cell r="B878">
            <v>1991</v>
          </cell>
          <cell r="C878">
            <v>3</v>
          </cell>
          <cell r="D878" t="str">
            <v>FL</v>
          </cell>
          <cell r="E878">
            <v>13230749.417267554</v>
          </cell>
        </row>
        <row r="879">
          <cell r="A879" t="str">
            <v>1991-3-GA</v>
          </cell>
          <cell r="B879">
            <v>1991</v>
          </cell>
          <cell r="C879">
            <v>3</v>
          </cell>
          <cell r="D879" t="str">
            <v>GA</v>
          </cell>
          <cell r="E879">
            <v>6598634.834476769</v>
          </cell>
        </row>
        <row r="880">
          <cell r="A880" t="str">
            <v>1991-3-HI</v>
          </cell>
          <cell r="B880">
            <v>1991</v>
          </cell>
          <cell r="C880">
            <v>3</v>
          </cell>
          <cell r="D880" t="str">
            <v>HI</v>
          </cell>
          <cell r="E880">
            <v>1127836.1282534995</v>
          </cell>
        </row>
        <row r="881">
          <cell r="A881" t="str">
            <v>1991-3-IA</v>
          </cell>
          <cell r="B881">
            <v>1991</v>
          </cell>
          <cell r="C881">
            <v>3</v>
          </cell>
          <cell r="D881" t="str">
            <v>IA</v>
          </cell>
          <cell r="E881">
            <v>2793830.2949766396</v>
          </cell>
        </row>
        <row r="882">
          <cell r="A882" t="str">
            <v>1991-3-ID</v>
          </cell>
          <cell r="B882">
            <v>1991</v>
          </cell>
          <cell r="C882">
            <v>3</v>
          </cell>
          <cell r="D882" t="str">
            <v>ID</v>
          </cell>
          <cell r="E882">
            <v>1032431.5108127411</v>
          </cell>
        </row>
        <row r="883">
          <cell r="A883" t="str">
            <v>1991-3-IL</v>
          </cell>
          <cell r="B883">
            <v>1991</v>
          </cell>
          <cell r="C883">
            <v>3</v>
          </cell>
          <cell r="D883" t="str">
            <v>IL</v>
          </cell>
          <cell r="E883">
            <v>11532947.477310099</v>
          </cell>
        </row>
        <row r="884">
          <cell r="A884" t="str">
            <v>1991-3-IN</v>
          </cell>
          <cell r="B884">
            <v>1991</v>
          </cell>
          <cell r="C884">
            <v>3</v>
          </cell>
          <cell r="D884" t="str">
            <v>IN</v>
          </cell>
          <cell r="E884">
            <v>5599355.1560524656</v>
          </cell>
        </row>
        <row r="885">
          <cell r="A885" t="str">
            <v>1991-3-KS</v>
          </cell>
          <cell r="B885">
            <v>1991</v>
          </cell>
          <cell r="C885">
            <v>3</v>
          </cell>
          <cell r="D885" t="str">
            <v>KS</v>
          </cell>
          <cell r="E885">
            <v>2496116.6251831688</v>
          </cell>
        </row>
        <row r="886">
          <cell r="A886" t="str">
            <v>1991-3-KY</v>
          </cell>
          <cell r="B886">
            <v>1991</v>
          </cell>
          <cell r="C886">
            <v>3</v>
          </cell>
          <cell r="D886" t="str">
            <v>KY</v>
          </cell>
          <cell r="E886">
            <v>3715879.3717838814</v>
          </cell>
        </row>
        <row r="887">
          <cell r="A887" t="str">
            <v>1991-3-LA</v>
          </cell>
          <cell r="B887">
            <v>1991</v>
          </cell>
          <cell r="C887">
            <v>3</v>
          </cell>
          <cell r="D887" t="str">
            <v>LA</v>
          </cell>
          <cell r="E887">
            <v>4243459.1375742629</v>
          </cell>
        </row>
        <row r="888">
          <cell r="A888" t="str">
            <v>1991-3-MA</v>
          </cell>
          <cell r="B888">
            <v>1991</v>
          </cell>
          <cell r="C888">
            <v>3</v>
          </cell>
          <cell r="D888" t="str">
            <v>MA</v>
          </cell>
          <cell r="E888">
            <v>6019121.2634763066</v>
          </cell>
        </row>
        <row r="889">
          <cell r="A889" t="str">
            <v>1991-3-MD</v>
          </cell>
          <cell r="B889">
            <v>1991</v>
          </cell>
          <cell r="C889">
            <v>3</v>
          </cell>
          <cell r="D889" t="str">
            <v>MD</v>
          </cell>
          <cell r="E889">
            <v>4847890.9524038369</v>
          </cell>
        </row>
        <row r="890">
          <cell r="A890" t="str">
            <v>1991-3-ME</v>
          </cell>
          <cell r="B890">
            <v>1991</v>
          </cell>
          <cell r="C890">
            <v>3</v>
          </cell>
          <cell r="D890" t="str">
            <v>ME</v>
          </cell>
          <cell r="E890">
            <v>1236899.4426779028</v>
          </cell>
        </row>
        <row r="891">
          <cell r="A891" t="str">
            <v>1991-3-MI</v>
          </cell>
          <cell r="B891">
            <v>1991</v>
          </cell>
          <cell r="C891">
            <v>3</v>
          </cell>
          <cell r="D891" t="str">
            <v>MI</v>
          </cell>
          <cell r="E891">
            <v>9388569.8901289944</v>
          </cell>
        </row>
        <row r="892">
          <cell r="A892" t="str">
            <v>1991-3-MN</v>
          </cell>
          <cell r="B892">
            <v>1991</v>
          </cell>
          <cell r="C892">
            <v>3</v>
          </cell>
          <cell r="D892" t="str">
            <v>MN</v>
          </cell>
          <cell r="E892">
            <v>4424290.5151381195</v>
          </cell>
        </row>
        <row r="893">
          <cell r="A893" t="str">
            <v>1991-3-MO</v>
          </cell>
          <cell r="B893">
            <v>1991</v>
          </cell>
          <cell r="C893">
            <v>3</v>
          </cell>
          <cell r="D893" t="str">
            <v>MO</v>
          </cell>
          <cell r="E893">
            <v>5159191.3587462893</v>
          </cell>
        </row>
        <row r="894">
          <cell r="A894" t="str">
            <v>1991-3-MS</v>
          </cell>
          <cell r="B894">
            <v>1991</v>
          </cell>
          <cell r="C894">
            <v>3</v>
          </cell>
          <cell r="D894" t="str">
            <v>MS</v>
          </cell>
          <cell r="E894">
            <v>2592596.8052388513</v>
          </cell>
        </row>
        <row r="895">
          <cell r="A895" t="str">
            <v>1991-3-MT</v>
          </cell>
          <cell r="B895">
            <v>1991</v>
          </cell>
          <cell r="C895">
            <v>3</v>
          </cell>
          <cell r="D895" t="str">
            <v>MT</v>
          </cell>
          <cell r="E895">
            <v>807037.60608187877</v>
          </cell>
        </row>
        <row r="896">
          <cell r="A896" t="str">
            <v>1991-3-NC</v>
          </cell>
          <cell r="B896">
            <v>1991</v>
          </cell>
          <cell r="C896">
            <v>3</v>
          </cell>
          <cell r="D896" t="str">
            <v>NC</v>
          </cell>
          <cell r="E896">
            <v>6733498.2372589242</v>
          </cell>
        </row>
        <row r="897">
          <cell r="A897" t="str">
            <v>1991-3-ND</v>
          </cell>
          <cell r="B897">
            <v>1991</v>
          </cell>
          <cell r="C897">
            <v>3</v>
          </cell>
          <cell r="D897" t="str">
            <v>ND</v>
          </cell>
          <cell r="E897">
            <v>636714.59008813079</v>
          </cell>
        </row>
        <row r="898">
          <cell r="A898" t="str">
            <v>1991-3-NE</v>
          </cell>
          <cell r="B898">
            <v>1991</v>
          </cell>
          <cell r="C898">
            <v>3</v>
          </cell>
          <cell r="D898" t="str">
            <v>NE</v>
          </cell>
          <cell r="E898">
            <v>1591092.3737631165</v>
          </cell>
        </row>
        <row r="899">
          <cell r="A899" t="str">
            <v>1991-3-NH</v>
          </cell>
          <cell r="B899">
            <v>1991</v>
          </cell>
          <cell r="C899">
            <v>3</v>
          </cell>
          <cell r="D899" t="str">
            <v>NH</v>
          </cell>
          <cell r="E899">
            <v>1111195.2077135693</v>
          </cell>
        </row>
        <row r="900">
          <cell r="A900" t="str">
            <v>1991-3-NJ</v>
          </cell>
          <cell r="B900">
            <v>1991</v>
          </cell>
          <cell r="C900">
            <v>3</v>
          </cell>
          <cell r="D900" t="str">
            <v>NJ</v>
          </cell>
          <cell r="E900">
            <v>7793136.6919145342</v>
          </cell>
        </row>
        <row r="901">
          <cell r="A901" t="str">
            <v>1991-3-NM</v>
          </cell>
          <cell r="B901">
            <v>1991</v>
          </cell>
          <cell r="C901">
            <v>3</v>
          </cell>
          <cell r="D901" t="str">
            <v>NM</v>
          </cell>
          <cell r="E901">
            <v>1541703.1877992048</v>
          </cell>
        </row>
        <row r="902">
          <cell r="A902" t="str">
            <v>1991-3-NV</v>
          </cell>
          <cell r="B902">
            <v>1991</v>
          </cell>
          <cell r="C902">
            <v>3</v>
          </cell>
          <cell r="D902" t="str">
            <v>NV</v>
          </cell>
          <cell r="E902">
            <v>1266569.6387734904</v>
          </cell>
        </row>
        <row r="903">
          <cell r="A903" t="str">
            <v>1991-3-NY</v>
          </cell>
          <cell r="B903">
            <v>1991</v>
          </cell>
          <cell r="C903">
            <v>3</v>
          </cell>
          <cell r="D903" t="str">
            <v>NY</v>
          </cell>
          <cell r="E903">
            <v>18062076.483588595</v>
          </cell>
        </row>
        <row r="904">
          <cell r="A904" t="str">
            <v>1991-3-OH</v>
          </cell>
          <cell r="B904">
            <v>1991</v>
          </cell>
          <cell r="C904">
            <v>3</v>
          </cell>
          <cell r="D904" t="str">
            <v>OH</v>
          </cell>
          <cell r="E904">
            <v>10934948.037283644</v>
          </cell>
        </row>
        <row r="905">
          <cell r="A905" t="str">
            <v>1991-3-OK</v>
          </cell>
          <cell r="B905">
            <v>1991</v>
          </cell>
          <cell r="C905">
            <v>3</v>
          </cell>
          <cell r="D905" t="str">
            <v>OK</v>
          </cell>
          <cell r="E905">
            <v>3167314.2018372859</v>
          </cell>
        </row>
        <row r="906">
          <cell r="A906" t="str">
            <v>1991-3-OR</v>
          </cell>
          <cell r="B906">
            <v>1991</v>
          </cell>
          <cell r="C906">
            <v>3</v>
          </cell>
          <cell r="D906" t="str">
            <v>OR</v>
          </cell>
          <cell r="E906">
            <v>2905631.1406964818</v>
          </cell>
        </row>
        <row r="907">
          <cell r="A907" t="str">
            <v>1991-3-PA</v>
          </cell>
          <cell r="B907">
            <v>1991</v>
          </cell>
          <cell r="C907">
            <v>3</v>
          </cell>
          <cell r="D907" t="str">
            <v>PA</v>
          </cell>
          <cell r="E907">
            <v>11954787.018718237</v>
          </cell>
        </row>
        <row r="908">
          <cell r="A908" t="str">
            <v>1991-3-RI</v>
          </cell>
          <cell r="B908">
            <v>1991</v>
          </cell>
          <cell r="C908">
            <v>3</v>
          </cell>
          <cell r="D908" t="str">
            <v>RI</v>
          </cell>
          <cell r="E908">
            <v>1006516.8866910434</v>
          </cell>
        </row>
        <row r="909">
          <cell r="A909" t="str">
            <v>1991-3-SC</v>
          </cell>
          <cell r="B909">
            <v>1991</v>
          </cell>
          <cell r="C909">
            <v>3</v>
          </cell>
          <cell r="D909" t="str">
            <v>SC</v>
          </cell>
          <cell r="E909">
            <v>3547714.9304181142</v>
          </cell>
        </row>
        <row r="910">
          <cell r="A910" t="str">
            <v>1991-3-SD</v>
          </cell>
          <cell r="B910">
            <v>1991</v>
          </cell>
          <cell r="C910">
            <v>3</v>
          </cell>
          <cell r="D910" t="str">
            <v>SD</v>
          </cell>
          <cell r="E910">
            <v>701470.34277243493</v>
          </cell>
        </row>
        <row r="911">
          <cell r="A911" t="str">
            <v>1991-3-TN</v>
          </cell>
          <cell r="B911">
            <v>1991</v>
          </cell>
          <cell r="C911">
            <v>3</v>
          </cell>
          <cell r="D911" t="str">
            <v>TN</v>
          </cell>
          <cell r="E911">
            <v>4939623.7364831315</v>
          </cell>
        </row>
        <row r="912">
          <cell r="A912" t="str">
            <v>1991-3-TX</v>
          </cell>
          <cell r="B912">
            <v>1991</v>
          </cell>
          <cell r="C912">
            <v>3</v>
          </cell>
          <cell r="D912" t="str">
            <v>TX</v>
          </cell>
          <cell r="E912">
            <v>17282337.924658518</v>
          </cell>
        </row>
        <row r="913">
          <cell r="A913" t="str">
            <v>1991-3-UT</v>
          </cell>
          <cell r="B913">
            <v>1991</v>
          </cell>
          <cell r="C913">
            <v>3</v>
          </cell>
          <cell r="D913" t="str">
            <v>UT</v>
          </cell>
          <cell r="E913">
            <v>1762139.4969573102</v>
          </cell>
        </row>
        <row r="914">
          <cell r="A914" t="str">
            <v>1991-3-VA</v>
          </cell>
          <cell r="B914">
            <v>1991</v>
          </cell>
          <cell r="C914">
            <v>3</v>
          </cell>
          <cell r="D914" t="str">
            <v>VA</v>
          </cell>
          <cell r="E914">
            <v>6275002.311039079</v>
          </cell>
        </row>
        <row r="915">
          <cell r="A915" t="str">
            <v>1991-3-VT</v>
          </cell>
          <cell r="B915">
            <v>1991</v>
          </cell>
          <cell r="C915">
            <v>3</v>
          </cell>
          <cell r="D915" t="str">
            <v>VT</v>
          </cell>
          <cell r="E915">
            <v>567574.80375593563</v>
          </cell>
        </row>
        <row r="916">
          <cell r="A916" t="str">
            <v>1991-3-WA</v>
          </cell>
          <cell r="B916">
            <v>1991</v>
          </cell>
          <cell r="C916">
            <v>3</v>
          </cell>
          <cell r="D916" t="str">
            <v>WA</v>
          </cell>
          <cell r="E916">
            <v>4987910.6411714237</v>
          </cell>
        </row>
        <row r="917">
          <cell r="A917" t="str">
            <v>1991-3-WI</v>
          </cell>
          <cell r="B917">
            <v>1991</v>
          </cell>
          <cell r="C917">
            <v>3</v>
          </cell>
          <cell r="D917" t="str">
            <v>WI</v>
          </cell>
          <cell r="E917">
            <v>4947351.138886828</v>
          </cell>
        </row>
        <row r="918">
          <cell r="A918" t="str">
            <v>1991-3-WV</v>
          </cell>
          <cell r="B918">
            <v>1991</v>
          </cell>
          <cell r="C918">
            <v>3</v>
          </cell>
          <cell r="D918" t="str">
            <v>WV</v>
          </cell>
          <cell r="E918">
            <v>1800437.0891291206</v>
          </cell>
        </row>
        <row r="919">
          <cell r="A919" t="str">
            <v>1991-3-WY</v>
          </cell>
          <cell r="B919">
            <v>1991</v>
          </cell>
          <cell r="C919">
            <v>3</v>
          </cell>
          <cell r="D919" t="str">
            <v>WY</v>
          </cell>
          <cell r="E919">
            <v>457352.72665296134</v>
          </cell>
        </row>
        <row r="920">
          <cell r="A920" t="str">
            <v>1991-4-AK</v>
          </cell>
          <cell r="B920">
            <v>1991</v>
          </cell>
          <cell r="C920">
            <v>4</v>
          </cell>
          <cell r="D920" t="str">
            <v>AK</v>
          </cell>
          <cell r="E920">
            <v>566720.35828948393</v>
          </cell>
        </row>
        <row r="921">
          <cell r="A921" t="str">
            <v>1991-4-AL</v>
          </cell>
          <cell r="B921">
            <v>1991</v>
          </cell>
          <cell r="C921">
            <v>4</v>
          </cell>
          <cell r="D921" t="str">
            <v>AL</v>
          </cell>
          <cell r="E921">
            <v>4090313.4081912753</v>
          </cell>
        </row>
        <row r="922">
          <cell r="A922" t="str">
            <v>1991-4-AR</v>
          </cell>
          <cell r="B922">
            <v>1991</v>
          </cell>
          <cell r="C922">
            <v>4</v>
          </cell>
          <cell r="D922" t="str">
            <v>AR</v>
          </cell>
          <cell r="E922">
            <v>2372294.0184283801</v>
          </cell>
        </row>
        <row r="923">
          <cell r="A923" t="str">
            <v>1991-4-AZ</v>
          </cell>
          <cell r="B923">
            <v>1991</v>
          </cell>
          <cell r="C923">
            <v>4</v>
          </cell>
          <cell r="D923" t="str">
            <v>AZ</v>
          </cell>
          <cell r="E923">
            <v>3751062.1497626542</v>
          </cell>
        </row>
        <row r="924">
          <cell r="A924" t="str">
            <v>1991-4-CA</v>
          </cell>
          <cell r="B924">
            <v>1991</v>
          </cell>
          <cell r="C924">
            <v>4</v>
          </cell>
          <cell r="D924" t="str">
            <v>CA</v>
          </cell>
          <cell r="E924">
            <v>30372849.535523467</v>
          </cell>
        </row>
        <row r="925">
          <cell r="A925" t="str">
            <v>1991-4-CO</v>
          </cell>
          <cell r="B925">
            <v>1991</v>
          </cell>
          <cell r="C925">
            <v>4</v>
          </cell>
          <cell r="D925" t="str">
            <v>CO</v>
          </cell>
          <cell r="E925">
            <v>3360027.4484176761</v>
          </cell>
        </row>
        <row r="926">
          <cell r="A926" t="str">
            <v>1991-4-CT</v>
          </cell>
          <cell r="B926">
            <v>1991</v>
          </cell>
          <cell r="C926">
            <v>4</v>
          </cell>
          <cell r="D926" t="str">
            <v>CT</v>
          </cell>
          <cell r="E926">
            <v>3296619.2578277201</v>
          </cell>
        </row>
        <row r="927">
          <cell r="A927" t="str">
            <v>1991-4-DC</v>
          </cell>
          <cell r="B927">
            <v>1991</v>
          </cell>
          <cell r="C927">
            <v>4</v>
          </cell>
          <cell r="D927" t="str">
            <v>DC</v>
          </cell>
          <cell r="E927">
            <v>597347.62421371893</v>
          </cell>
        </row>
        <row r="928">
          <cell r="A928" t="str">
            <v>1991-4-DE</v>
          </cell>
          <cell r="B928">
            <v>1991</v>
          </cell>
          <cell r="C928">
            <v>4</v>
          </cell>
          <cell r="D928" t="str">
            <v>DE</v>
          </cell>
          <cell r="E928">
            <v>679318.08708056598</v>
          </cell>
        </row>
        <row r="929">
          <cell r="A929" t="str">
            <v>1991-4-FL</v>
          </cell>
          <cell r="B929">
            <v>1991</v>
          </cell>
          <cell r="C929">
            <v>4</v>
          </cell>
          <cell r="D929" t="str">
            <v>FL</v>
          </cell>
          <cell r="E929">
            <v>13255016.459664602</v>
          </cell>
        </row>
        <row r="930">
          <cell r="A930" t="str">
            <v>1991-4-GA</v>
          </cell>
          <cell r="B930">
            <v>1991</v>
          </cell>
          <cell r="C930">
            <v>4</v>
          </cell>
          <cell r="D930" t="str">
            <v>GA</v>
          </cell>
          <cell r="E930">
            <v>6608980.8953615343</v>
          </cell>
        </row>
        <row r="931">
          <cell r="A931" t="str">
            <v>1991-4-HI</v>
          </cell>
          <cell r="B931">
            <v>1991</v>
          </cell>
          <cell r="C931">
            <v>4</v>
          </cell>
          <cell r="D931" t="str">
            <v>HI</v>
          </cell>
          <cell r="E931">
            <v>1129527.1447814845</v>
          </cell>
        </row>
        <row r="932">
          <cell r="A932" t="str">
            <v>1991-4-IA</v>
          </cell>
          <cell r="B932">
            <v>1991</v>
          </cell>
          <cell r="C932">
            <v>4</v>
          </cell>
          <cell r="D932" t="str">
            <v>IA</v>
          </cell>
          <cell r="E932">
            <v>2795060.8282727492</v>
          </cell>
        </row>
        <row r="933">
          <cell r="A933" t="str">
            <v>1991-4-ID</v>
          </cell>
          <cell r="B933">
            <v>1991</v>
          </cell>
          <cell r="C933">
            <v>4</v>
          </cell>
          <cell r="D933" t="str">
            <v>ID</v>
          </cell>
          <cell r="E933">
            <v>1034832.3596534574</v>
          </cell>
        </row>
        <row r="934">
          <cell r="A934" t="str">
            <v>1991-4-IL</v>
          </cell>
          <cell r="B934">
            <v>1991</v>
          </cell>
          <cell r="C934">
            <v>4</v>
          </cell>
          <cell r="D934" t="str">
            <v>IL</v>
          </cell>
          <cell r="E934">
            <v>11541541.560681235</v>
          </cell>
        </row>
        <row r="935">
          <cell r="A935" t="str">
            <v>1991-4-IN</v>
          </cell>
          <cell r="B935">
            <v>1991</v>
          </cell>
          <cell r="C935">
            <v>4</v>
          </cell>
          <cell r="D935" t="str">
            <v>IN</v>
          </cell>
          <cell r="E935">
            <v>5603845.303535061</v>
          </cell>
        </row>
        <row r="936">
          <cell r="A936" t="str">
            <v>1991-4-KS</v>
          </cell>
          <cell r="B936">
            <v>1991</v>
          </cell>
          <cell r="C936">
            <v>4</v>
          </cell>
          <cell r="D936" t="str">
            <v>KS</v>
          </cell>
          <cell r="E936">
            <v>2497577.0799711295</v>
          </cell>
        </row>
        <row r="937">
          <cell r="A937" t="str">
            <v>1991-4-KY</v>
          </cell>
          <cell r="B937">
            <v>1991</v>
          </cell>
          <cell r="C937">
            <v>4</v>
          </cell>
          <cell r="D937" t="str">
            <v>KY</v>
          </cell>
          <cell r="E937">
            <v>3718093.7586466605</v>
          </cell>
        </row>
        <row r="938">
          <cell r="A938" t="str">
            <v>1991-4-LA</v>
          </cell>
          <cell r="B938">
            <v>1991</v>
          </cell>
          <cell r="C938">
            <v>4</v>
          </cell>
          <cell r="D938" t="str">
            <v>LA</v>
          </cell>
          <cell r="E938">
            <v>4245695.6691213343</v>
          </cell>
        </row>
        <row r="939">
          <cell r="A939" t="str">
            <v>1991-4-MA</v>
          </cell>
          <cell r="B939">
            <v>1991</v>
          </cell>
          <cell r="C939">
            <v>4</v>
          </cell>
          <cell r="D939" t="str">
            <v>MA</v>
          </cell>
          <cell r="E939">
            <v>6018032.713504578</v>
          </cell>
        </row>
        <row r="940">
          <cell r="A940" t="str">
            <v>1991-4-MD</v>
          </cell>
          <cell r="B940">
            <v>1991</v>
          </cell>
          <cell r="C940">
            <v>4</v>
          </cell>
          <cell r="D940" t="str">
            <v>MD</v>
          </cell>
          <cell r="E940">
            <v>4853311.6791713722</v>
          </cell>
        </row>
        <row r="941">
          <cell r="A941" t="str">
            <v>1991-4-ME</v>
          </cell>
          <cell r="B941">
            <v>1991</v>
          </cell>
          <cell r="C941">
            <v>4</v>
          </cell>
          <cell r="D941" t="str">
            <v>ME</v>
          </cell>
          <cell r="E941">
            <v>1237366.0944383675</v>
          </cell>
        </row>
        <row r="942">
          <cell r="A942" t="str">
            <v>1991-4-MI</v>
          </cell>
          <cell r="B942">
            <v>1991</v>
          </cell>
          <cell r="C942">
            <v>4</v>
          </cell>
          <cell r="D942" t="str">
            <v>MI</v>
          </cell>
          <cell r="E942">
            <v>9396590.4189533852</v>
          </cell>
        </row>
        <row r="943">
          <cell r="A943" t="str">
            <v>1991-4-MN</v>
          </cell>
          <cell r="B943">
            <v>1991</v>
          </cell>
          <cell r="C943">
            <v>4</v>
          </cell>
          <cell r="D943" t="str">
            <v>MN</v>
          </cell>
          <cell r="E943">
            <v>4428095.3310552007</v>
          </cell>
        </row>
        <row r="944">
          <cell r="A944" t="str">
            <v>1991-4-MO</v>
          </cell>
          <cell r="B944">
            <v>1991</v>
          </cell>
          <cell r="C944">
            <v>4</v>
          </cell>
          <cell r="D944" t="str">
            <v>MO</v>
          </cell>
          <cell r="E944">
            <v>5162325.9750737613</v>
          </cell>
        </row>
        <row r="945">
          <cell r="A945" t="str">
            <v>1991-4-MS</v>
          </cell>
          <cell r="B945">
            <v>1991</v>
          </cell>
          <cell r="C945">
            <v>4</v>
          </cell>
          <cell r="D945" t="str">
            <v>MS</v>
          </cell>
          <cell r="E945">
            <v>2594005.5781459082</v>
          </cell>
        </row>
        <row r="946">
          <cell r="A946" t="str">
            <v>1991-4-MT</v>
          </cell>
          <cell r="B946">
            <v>1991</v>
          </cell>
          <cell r="C946">
            <v>4</v>
          </cell>
          <cell r="D946" t="str">
            <v>MT</v>
          </cell>
          <cell r="E946">
            <v>807790.08264124603</v>
          </cell>
        </row>
        <row r="947">
          <cell r="A947" t="str">
            <v>1991-4-NC</v>
          </cell>
          <cell r="B947">
            <v>1991</v>
          </cell>
          <cell r="C947">
            <v>4</v>
          </cell>
          <cell r="D947" t="str">
            <v>NC</v>
          </cell>
          <cell r="E947">
            <v>6741840.2581110634</v>
          </cell>
        </row>
        <row r="948">
          <cell r="A948" t="str">
            <v>1991-4-ND</v>
          </cell>
          <cell r="B948">
            <v>1991</v>
          </cell>
          <cell r="C948">
            <v>4</v>
          </cell>
          <cell r="D948" t="str">
            <v>ND</v>
          </cell>
          <cell r="E948">
            <v>636512.28146704787</v>
          </cell>
        </row>
        <row r="949">
          <cell r="A949" t="str">
            <v>1991-4-NE</v>
          </cell>
          <cell r="B949">
            <v>1991</v>
          </cell>
          <cell r="C949">
            <v>4</v>
          </cell>
          <cell r="D949" t="str">
            <v>NE</v>
          </cell>
          <cell r="E949">
            <v>1592097.6459306418</v>
          </cell>
        </row>
        <row r="950">
          <cell r="A950" t="str">
            <v>1991-4-NH</v>
          </cell>
          <cell r="B950">
            <v>1991</v>
          </cell>
          <cell r="C950">
            <v>4</v>
          </cell>
          <cell r="D950" t="str">
            <v>NH</v>
          </cell>
          <cell r="E950">
            <v>1110904.265793578</v>
          </cell>
        </row>
        <row r="951">
          <cell r="A951" t="str">
            <v>1991-4-NJ</v>
          </cell>
          <cell r="B951">
            <v>1991</v>
          </cell>
          <cell r="C951">
            <v>4</v>
          </cell>
          <cell r="D951" t="str">
            <v>NJ</v>
          </cell>
          <cell r="E951">
            <v>7796161.5161712654</v>
          </cell>
        </row>
        <row r="952">
          <cell r="A952" t="str">
            <v>1991-4-NM</v>
          </cell>
          <cell r="B952">
            <v>1991</v>
          </cell>
          <cell r="C952">
            <v>4</v>
          </cell>
          <cell r="D952" t="str">
            <v>NM</v>
          </cell>
          <cell r="E952">
            <v>1544152.319909936</v>
          </cell>
        </row>
        <row r="953">
          <cell r="A953" t="str">
            <v>1991-4-NV</v>
          </cell>
          <cell r="B953">
            <v>1991</v>
          </cell>
          <cell r="C953">
            <v>4</v>
          </cell>
          <cell r="D953" t="str">
            <v>NV</v>
          </cell>
          <cell r="E953">
            <v>1272451.0835176411</v>
          </cell>
        </row>
        <row r="954">
          <cell r="A954" t="str">
            <v>1991-4-NY</v>
          </cell>
          <cell r="B954">
            <v>1991</v>
          </cell>
          <cell r="C954">
            <v>4</v>
          </cell>
          <cell r="D954" t="str">
            <v>NY</v>
          </cell>
          <cell r="E954">
            <v>18066053.44658792</v>
          </cell>
        </row>
        <row r="955">
          <cell r="A955" t="str">
            <v>1991-4-OH</v>
          </cell>
          <cell r="B955">
            <v>1991</v>
          </cell>
          <cell r="C955">
            <v>4</v>
          </cell>
          <cell r="D955" t="str">
            <v>OH</v>
          </cell>
          <cell r="E955">
            <v>10942038.310435794</v>
          </cell>
        </row>
        <row r="956">
          <cell r="A956" t="str">
            <v>1991-4-OK</v>
          </cell>
          <cell r="B956">
            <v>1991</v>
          </cell>
          <cell r="C956">
            <v>4</v>
          </cell>
          <cell r="D956" t="str">
            <v>OK</v>
          </cell>
          <cell r="E956">
            <v>3169246.1001092661</v>
          </cell>
        </row>
        <row r="957">
          <cell r="A957" t="str">
            <v>1991-4-OR</v>
          </cell>
          <cell r="B957">
            <v>1991</v>
          </cell>
          <cell r="C957">
            <v>4</v>
          </cell>
          <cell r="D957" t="str">
            <v>OR</v>
          </cell>
          <cell r="E957">
            <v>2911016.7303926251</v>
          </cell>
        </row>
        <row r="958">
          <cell r="A958" t="str">
            <v>1991-4-PA</v>
          </cell>
          <cell r="B958">
            <v>1991</v>
          </cell>
          <cell r="C958">
            <v>4</v>
          </cell>
          <cell r="D958" t="str">
            <v>PA</v>
          </cell>
          <cell r="E958">
            <v>11959928.64360694</v>
          </cell>
        </row>
        <row r="959">
          <cell r="A959" t="str">
            <v>1991-4-RI</v>
          </cell>
          <cell r="B959">
            <v>1991</v>
          </cell>
          <cell r="C959">
            <v>4</v>
          </cell>
          <cell r="D959" t="str">
            <v>RI</v>
          </cell>
          <cell r="E959">
            <v>1006558.9883348583</v>
          </cell>
        </row>
        <row r="960">
          <cell r="A960" t="str">
            <v>1991-4-SC</v>
          </cell>
          <cell r="B960">
            <v>1991</v>
          </cell>
          <cell r="C960">
            <v>4</v>
          </cell>
          <cell r="D960" t="str">
            <v>SC</v>
          </cell>
          <cell r="E960">
            <v>3553167.2170290006</v>
          </cell>
        </row>
        <row r="961">
          <cell r="A961" t="str">
            <v>1991-4-SD</v>
          </cell>
          <cell r="B961">
            <v>1991</v>
          </cell>
          <cell r="C961">
            <v>4</v>
          </cell>
          <cell r="D961" t="str">
            <v>SD</v>
          </cell>
          <cell r="E961">
            <v>701939.44963373849</v>
          </cell>
        </row>
        <row r="962">
          <cell r="A962" t="str">
            <v>1991-4-TN</v>
          </cell>
          <cell r="B962">
            <v>1991</v>
          </cell>
          <cell r="C962">
            <v>4</v>
          </cell>
          <cell r="D962" t="str">
            <v>TN</v>
          </cell>
          <cell r="E962">
            <v>4944841.4724424509</v>
          </cell>
        </row>
        <row r="963">
          <cell r="A963" t="str">
            <v>1991-4-TX</v>
          </cell>
          <cell r="B963">
            <v>1991</v>
          </cell>
          <cell r="C963">
            <v>4</v>
          </cell>
          <cell r="D963" t="str">
            <v>TX</v>
          </cell>
          <cell r="E963">
            <v>17308977.627688415</v>
          </cell>
        </row>
        <row r="964">
          <cell r="A964" t="str">
            <v>1991-4-UT</v>
          </cell>
          <cell r="B964">
            <v>1991</v>
          </cell>
          <cell r="C964">
            <v>4</v>
          </cell>
          <cell r="D964" t="str">
            <v>UT</v>
          </cell>
          <cell r="E964">
            <v>1765897.9801577921</v>
          </cell>
        </row>
        <row r="965">
          <cell r="A965" t="str">
            <v>1991-4-VA</v>
          </cell>
          <cell r="B965">
            <v>1991</v>
          </cell>
          <cell r="C965">
            <v>4</v>
          </cell>
          <cell r="D965" t="str">
            <v>VA</v>
          </cell>
          <cell r="E965">
            <v>6281533.6186626488</v>
          </cell>
        </row>
        <row r="966">
          <cell r="A966" t="str">
            <v>1991-4-VT</v>
          </cell>
          <cell r="B966">
            <v>1991</v>
          </cell>
          <cell r="C966">
            <v>4</v>
          </cell>
          <cell r="D966" t="str">
            <v>VT</v>
          </cell>
          <cell r="E966">
            <v>567848.95330987952</v>
          </cell>
        </row>
        <row r="967">
          <cell r="A967" t="str">
            <v>1991-4-WA</v>
          </cell>
          <cell r="B967">
            <v>1991</v>
          </cell>
          <cell r="C967">
            <v>4</v>
          </cell>
          <cell r="D967" t="str">
            <v>WA</v>
          </cell>
          <cell r="E967">
            <v>4997958.822407037</v>
          </cell>
        </row>
        <row r="968">
          <cell r="A968" t="str">
            <v>1991-4-WI</v>
          </cell>
          <cell r="B968">
            <v>1991</v>
          </cell>
          <cell r="C968">
            <v>4</v>
          </cell>
          <cell r="D968" t="str">
            <v>WI</v>
          </cell>
          <cell r="E968">
            <v>4952073.2105047712</v>
          </cell>
        </row>
        <row r="969">
          <cell r="A969" t="str">
            <v>1991-4-WV</v>
          </cell>
          <cell r="B969">
            <v>1991</v>
          </cell>
          <cell r="C969">
            <v>4</v>
          </cell>
          <cell r="D969" t="str">
            <v>WV</v>
          </cell>
          <cell r="E969">
            <v>1801091.1891387373</v>
          </cell>
        </row>
        <row r="970">
          <cell r="A970" t="str">
            <v>1991-4-WY</v>
          </cell>
          <cell r="B970">
            <v>1991</v>
          </cell>
          <cell r="C970">
            <v>4</v>
          </cell>
          <cell r="D970" t="str">
            <v>WY</v>
          </cell>
          <cell r="E970">
            <v>457761.95955795213</v>
          </cell>
        </row>
        <row r="971">
          <cell r="A971" t="str">
            <v>1991-5-AK</v>
          </cell>
          <cell r="B971">
            <v>1991</v>
          </cell>
          <cell r="C971">
            <v>5</v>
          </cell>
          <cell r="D971" t="str">
            <v>AK</v>
          </cell>
          <cell r="E971">
            <v>568155.85735541524</v>
          </cell>
        </row>
        <row r="972">
          <cell r="A972" t="str">
            <v>1991-5-AL</v>
          </cell>
          <cell r="B972">
            <v>1991</v>
          </cell>
          <cell r="C972">
            <v>5</v>
          </cell>
          <cell r="D972" t="str">
            <v>AL</v>
          </cell>
          <cell r="E972">
            <v>4094292.1653721952</v>
          </cell>
        </row>
        <row r="973">
          <cell r="A973" t="str">
            <v>1991-5-AR</v>
          </cell>
          <cell r="B973">
            <v>1991</v>
          </cell>
          <cell r="C973">
            <v>5</v>
          </cell>
          <cell r="D973" t="str">
            <v>AR</v>
          </cell>
          <cell r="E973">
            <v>2373895.2845978914</v>
          </cell>
        </row>
        <row r="974">
          <cell r="A974" t="str">
            <v>1991-5-AZ</v>
          </cell>
          <cell r="B974">
            <v>1991</v>
          </cell>
          <cell r="C974">
            <v>5</v>
          </cell>
          <cell r="D974" t="str">
            <v>AZ</v>
          </cell>
          <cell r="E974">
            <v>3758513.2944487855</v>
          </cell>
        </row>
        <row r="975">
          <cell r="A975" t="str">
            <v>1991-5-CA</v>
          </cell>
          <cell r="B975">
            <v>1991</v>
          </cell>
          <cell r="C975">
            <v>5</v>
          </cell>
          <cell r="D975" t="str">
            <v>CA</v>
          </cell>
          <cell r="E975">
            <v>30415040.30865024</v>
          </cell>
        </row>
        <row r="976">
          <cell r="A976" t="str">
            <v>1991-5-CO</v>
          </cell>
          <cell r="B976">
            <v>1991</v>
          </cell>
          <cell r="C976">
            <v>5</v>
          </cell>
          <cell r="D976" t="str">
            <v>CO</v>
          </cell>
          <cell r="E976">
            <v>3365757.129632249</v>
          </cell>
        </row>
        <row r="977">
          <cell r="A977" t="str">
            <v>1991-5-CT</v>
          </cell>
          <cell r="B977">
            <v>1991</v>
          </cell>
          <cell r="C977">
            <v>5</v>
          </cell>
          <cell r="D977" t="str">
            <v>CT</v>
          </cell>
          <cell r="E977">
            <v>3296902.7760083131</v>
          </cell>
        </row>
        <row r="978">
          <cell r="A978" t="str">
            <v>1991-5-DC</v>
          </cell>
          <cell r="B978">
            <v>1991</v>
          </cell>
          <cell r="C978">
            <v>5</v>
          </cell>
          <cell r="D978" t="str">
            <v>DC</v>
          </cell>
          <cell r="E978">
            <v>596532.47843334358</v>
          </cell>
        </row>
        <row r="979">
          <cell r="A979" t="str">
            <v>1991-5-DE</v>
          </cell>
          <cell r="B979">
            <v>1991</v>
          </cell>
          <cell r="C979">
            <v>5</v>
          </cell>
          <cell r="D979" t="str">
            <v>DE</v>
          </cell>
          <cell r="E979">
            <v>680352.06802088697</v>
          </cell>
        </row>
        <row r="980">
          <cell r="A980" t="str">
            <v>1991-5-FL</v>
          </cell>
          <cell r="B980">
            <v>1991</v>
          </cell>
          <cell r="C980">
            <v>5</v>
          </cell>
          <cell r="D980" t="str">
            <v>FL</v>
          </cell>
          <cell r="E980">
            <v>13279328.011206834</v>
          </cell>
        </row>
        <row r="981">
          <cell r="A981" t="str">
            <v>1991-5-GA</v>
          </cell>
          <cell r="B981">
            <v>1991</v>
          </cell>
          <cell r="C981">
            <v>5</v>
          </cell>
          <cell r="D981" t="str">
            <v>GA</v>
          </cell>
          <cell r="E981">
            <v>6619343.1779313181</v>
          </cell>
        </row>
        <row r="982">
          <cell r="A982" t="str">
            <v>1991-5-HI</v>
          </cell>
          <cell r="B982">
            <v>1991</v>
          </cell>
          <cell r="C982">
            <v>5</v>
          </cell>
          <cell r="D982" t="str">
            <v>HI</v>
          </cell>
          <cell r="E982">
            <v>1131220.6967282475</v>
          </cell>
        </row>
        <row r="983">
          <cell r="A983" t="str">
            <v>1991-5-IA</v>
          </cell>
          <cell r="B983">
            <v>1991</v>
          </cell>
          <cell r="C983">
            <v>5</v>
          </cell>
          <cell r="D983" t="str">
            <v>IA</v>
          </cell>
          <cell r="E983">
            <v>2796291.903553172</v>
          </cell>
        </row>
        <row r="984">
          <cell r="A984" t="str">
            <v>1991-5-ID</v>
          </cell>
          <cell r="B984">
            <v>1991</v>
          </cell>
          <cell r="C984">
            <v>5</v>
          </cell>
          <cell r="D984" t="str">
            <v>ID</v>
          </cell>
          <cell r="E984">
            <v>1037238.7915038897</v>
          </cell>
        </row>
        <row r="985">
          <cell r="A985" t="str">
            <v>1991-5-IL</v>
          </cell>
          <cell r="B985">
            <v>1991</v>
          </cell>
          <cell r="C985">
            <v>5</v>
          </cell>
          <cell r="D985" t="str">
            <v>IL</v>
          </cell>
          <cell r="E985">
            <v>11550142.048162781</v>
          </cell>
        </row>
        <row r="986">
          <cell r="A986" t="str">
            <v>1991-5-IN</v>
          </cell>
          <cell r="B986">
            <v>1991</v>
          </cell>
          <cell r="C986">
            <v>5</v>
          </cell>
          <cell r="D986" t="str">
            <v>IN</v>
          </cell>
          <cell r="E986">
            <v>5608339.0516866362</v>
          </cell>
        </row>
        <row r="987">
          <cell r="A987" t="str">
            <v>1991-5-KS</v>
          </cell>
          <cell r="B987">
            <v>1991</v>
          </cell>
          <cell r="C987">
            <v>5</v>
          </cell>
          <cell r="D987" t="str">
            <v>KS</v>
          </cell>
          <cell r="E987">
            <v>2499038.3892577006</v>
          </cell>
        </row>
        <row r="988">
          <cell r="A988" t="str">
            <v>1991-5-KY</v>
          </cell>
          <cell r="B988">
            <v>1991</v>
          </cell>
          <cell r="C988">
            <v>5</v>
          </cell>
          <cell r="D988" t="str">
            <v>KY</v>
          </cell>
          <cell r="E988">
            <v>3720309.4651187938</v>
          </cell>
        </row>
        <row r="989">
          <cell r="A989" t="str">
            <v>1991-5-LA</v>
          </cell>
          <cell r="B989">
            <v>1991</v>
          </cell>
          <cell r="C989">
            <v>5</v>
          </cell>
          <cell r="D989" t="str">
            <v>LA</v>
          </cell>
          <cell r="E989">
            <v>4247933.3794410061</v>
          </cell>
        </row>
        <row r="990">
          <cell r="A990" t="str">
            <v>1991-5-MA</v>
          </cell>
          <cell r="B990">
            <v>1991</v>
          </cell>
          <cell r="C990">
            <v>5</v>
          </cell>
          <cell r="D990" t="str">
            <v>MA</v>
          </cell>
          <cell r="E990">
            <v>6016944.3603956457</v>
          </cell>
        </row>
        <row r="991">
          <cell r="A991" t="str">
            <v>1991-5-MD</v>
          </cell>
          <cell r="B991">
            <v>1991</v>
          </cell>
          <cell r="C991">
            <v>5</v>
          </cell>
          <cell r="D991" t="str">
            <v>MD</v>
          </cell>
          <cell r="E991">
            <v>4858738.4671888361</v>
          </cell>
        </row>
        <row r="992">
          <cell r="A992" t="str">
            <v>1991-5-ME</v>
          </cell>
          <cell r="B992">
            <v>1991</v>
          </cell>
          <cell r="C992">
            <v>5</v>
          </cell>
          <cell r="D992" t="str">
            <v>ME</v>
          </cell>
          <cell r="E992">
            <v>1237832.9222550727</v>
          </cell>
        </row>
        <row r="993">
          <cell r="A993" t="str">
            <v>1991-5-MI</v>
          </cell>
          <cell r="B993">
            <v>1991</v>
          </cell>
          <cell r="C993">
            <v>5</v>
          </cell>
          <cell r="D993" t="str">
            <v>MI</v>
          </cell>
          <cell r="E993">
            <v>9404617.7996075414</v>
          </cell>
        </row>
        <row r="994">
          <cell r="A994" t="str">
            <v>1991-5-MN</v>
          </cell>
          <cell r="B994">
            <v>1991</v>
          </cell>
          <cell r="C994">
            <v>5</v>
          </cell>
          <cell r="D994" t="str">
            <v>MN</v>
          </cell>
          <cell r="E994">
            <v>4431903.4190503955</v>
          </cell>
        </row>
        <row r="995">
          <cell r="A995" t="str">
            <v>1991-5-MO</v>
          </cell>
          <cell r="B995">
            <v>1991</v>
          </cell>
          <cell r="C995">
            <v>5</v>
          </cell>
          <cell r="D995" t="str">
            <v>MO</v>
          </cell>
          <cell r="E995">
            <v>5165462.4959282875</v>
          </cell>
        </row>
        <row r="996">
          <cell r="A996" t="str">
            <v>1991-5-MS</v>
          </cell>
          <cell r="B996">
            <v>1991</v>
          </cell>
          <cell r="C996">
            <v>5</v>
          </cell>
          <cell r="D996" t="str">
            <v>MS</v>
          </cell>
          <cell r="E996">
            <v>2595415.1165561471</v>
          </cell>
        </row>
        <row r="997">
          <cell r="A997" t="str">
            <v>1991-5-MT</v>
          </cell>
          <cell r="B997">
            <v>1991</v>
          </cell>
          <cell r="C997">
            <v>5</v>
          </cell>
          <cell r="D997" t="str">
            <v>MT</v>
          </cell>
          <cell r="E997">
            <v>808543.26080481138</v>
          </cell>
        </row>
        <row r="998">
          <cell r="A998" t="str">
            <v>1991-5-NC</v>
          </cell>
          <cell r="B998">
            <v>1991</v>
          </cell>
          <cell r="C998">
            <v>5</v>
          </cell>
          <cell r="D998" t="str">
            <v>NC</v>
          </cell>
          <cell r="E998">
            <v>6750192.6137564182</v>
          </cell>
        </row>
        <row r="999">
          <cell r="A999" t="str">
            <v>1991-5-ND</v>
          </cell>
          <cell r="B999">
            <v>1991</v>
          </cell>
          <cell r="C999">
            <v>5</v>
          </cell>
          <cell r="D999" t="str">
            <v>ND</v>
          </cell>
          <cell r="E999">
            <v>636310.03712716536</v>
          </cell>
        </row>
        <row r="1000">
          <cell r="A1000" t="str">
            <v>1991-5-NE</v>
          </cell>
          <cell r="B1000">
            <v>1991</v>
          </cell>
          <cell r="C1000">
            <v>5</v>
          </cell>
          <cell r="D1000" t="str">
            <v>NE</v>
          </cell>
          <cell r="E1000">
            <v>1593103.5532417623</v>
          </cell>
        </row>
        <row r="1001">
          <cell r="A1001" t="str">
            <v>1991-5-NH</v>
          </cell>
          <cell r="B1001">
            <v>1991</v>
          </cell>
          <cell r="C1001">
            <v>5</v>
          </cell>
          <cell r="D1001" t="str">
            <v>NH</v>
          </cell>
          <cell r="E1001">
            <v>1110613.400050302</v>
          </cell>
        </row>
        <row r="1002">
          <cell r="A1002" t="str">
            <v>1991-5-NJ</v>
          </cell>
          <cell r="B1002">
            <v>1991</v>
          </cell>
          <cell r="C1002">
            <v>5</v>
          </cell>
          <cell r="D1002" t="str">
            <v>NJ</v>
          </cell>
          <cell r="E1002">
            <v>7799187.5144818015</v>
          </cell>
        </row>
        <row r="1003">
          <cell r="A1003" t="str">
            <v>1991-5-NM</v>
          </cell>
          <cell r="B1003">
            <v>1991</v>
          </cell>
          <cell r="C1003">
            <v>5</v>
          </cell>
          <cell r="D1003" t="str">
            <v>NM</v>
          </cell>
          <cell r="E1003">
            <v>1546605.3426840215</v>
          </cell>
        </row>
        <row r="1004">
          <cell r="A1004" t="str">
            <v>1991-5-NV</v>
          </cell>
          <cell r="B1004">
            <v>1991</v>
          </cell>
          <cell r="C1004">
            <v>5</v>
          </cell>
          <cell r="D1004" t="str">
            <v>NV</v>
          </cell>
          <cell r="E1004">
            <v>1278359.8393477513</v>
          </cell>
        </row>
        <row r="1005">
          <cell r="A1005" t="str">
            <v>1991-5-NY</v>
          </cell>
          <cell r="B1005">
            <v>1991</v>
          </cell>
          <cell r="C1005">
            <v>5</v>
          </cell>
          <cell r="D1005" t="str">
            <v>NY</v>
          </cell>
          <cell r="E1005">
            <v>18070031.285247069</v>
          </cell>
        </row>
        <row r="1006">
          <cell r="A1006" t="str">
            <v>1991-5-OH</v>
          </cell>
          <cell r="B1006">
            <v>1991</v>
          </cell>
          <cell r="C1006">
            <v>5</v>
          </cell>
          <cell r="D1006" t="str">
            <v>OH</v>
          </cell>
          <cell r="E1006">
            <v>10949133.180955321</v>
          </cell>
        </row>
        <row r="1007">
          <cell r="A1007" t="str">
            <v>1991-5-OK</v>
          </cell>
          <cell r="B1007">
            <v>1991</v>
          </cell>
          <cell r="C1007">
            <v>5</v>
          </cell>
          <cell r="D1007" t="str">
            <v>OK</v>
          </cell>
          <cell r="E1007">
            <v>3171179.176739532</v>
          </cell>
        </row>
        <row r="1008">
          <cell r="A1008" t="str">
            <v>1991-5-OR</v>
          </cell>
          <cell r="B1008">
            <v>1991</v>
          </cell>
          <cell r="C1008">
            <v>5</v>
          </cell>
          <cell r="D1008" t="str">
            <v>OR</v>
          </cell>
          <cell r="E1008">
            <v>2916412.3022836759</v>
          </cell>
        </row>
        <row r="1009">
          <cell r="A1009" t="str">
            <v>1991-5-PA</v>
          </cell>
          <cell r="B1009">
            <v>1991</v>
          </cell>
          <cell r="C1009">
            <v>5</v>
          </cell>
          <cell r="D1009" t="str">
            <v>PA</v>
          </cell>
          <cell r="E1009">
            <v>11965072.479853023</v>
          </cell>
        </row>
        <row r="1010">
          <cell r="A1010" t="str">
            <v>1991-5-RI</v>
          </cell>
          <cell r="B1010">
            <v>1991</v>
          </cell>
          <cell r="C1010">
            <v>5</v>
          </cell>
          <cell r="D1010" t="str">
            <v>RI</v>
          </cell>
          <cell r="E1010">
            <v>1006601.091739745</v>
          </cell>
        </row>
        <row r="1011">
          <cell r="A1011" t="str">
            <v>1991-5-SC</v>
          </cell>
          <cell r="B1011">
            <v>1991</v>
          </cell>
          <cell r="C1011">
            <v>5</v>
          </cell>
          <cell r="D1011" t="str">
            <v>SC</v>
          </cell>
          <cell r="E1011">
            <v>3558627.8829572424</v>
          </cell>
        </row>
        <row r="1012">
          <cell r="A1012" t="str">
            <v>1991-5-SD</v>
          </cell>
          <cell r="B1012">
            <v>1991</v>
          </cell>
          <cell r="C1012">
            <v>5</v>
          </cell>
          <cell r="D1012" t="str">
            <v>SD</v>
          </cell>
          <cell r="E1012">
            <v>702408.87020929891</v>
          </cell>
        </row>
        <row r="1013">
          <cell r="A1013" t="str">
            <v>1991-5-TN</v>
          </cell>
          <cell r="B1013">
            <v>1991</v>
          </cell>
          <cell r="C1013">
            <v>5</v>
          </cell>
          <cell r="D1013" t="str">
            <v>TN</v>
          </cell>
          <cell r="E1013">
            <v>4950064.7199083129</v>
          </cell>
        </row>
        <row r="1014">
          <cell r="A1014" t="str">
            <v>1991-5-TX</v>
          </cell>
          <cell r="B1014">
            <v>1991</v>
          </cell>
          <cell r="C1014">
            <v>5</v>
          </cell>
          <cell r="D1014" t="str">
            <v>TX</v>
          </cell>
          <cell r="E1014">
            <v>17335658.394246902</v>
          </cell>
        </row>
        <row r="1015">
          <cell r="A1015" t="str">
            <v>1991-5-UT</v>
          </cell>
          <cell r="B1015">
            <v>1991</v>
          </cell>
          <cell r="C1015">
            <v>5</v>
          </cell>
          <cell r="D1015" t="str">
            <v>UT</v>
          </cell>
          <cell r="E1015">
            <v>1769664.4798609361</v>
          </cell>
        </row>
        <row r="1016">
          <cell r="A1016" t="str">
            <v>1991-5-VA</v>
          </cell>
          <cell r="B1016">
            <v>1991</v>
          </cell>
          <cell r="C1016">
            <v>5</v>
          </cell>
          <cell r="D1016" t="str">
            <v>VA</v>
          </cell>
          <cell r="E1016">
            <v>6288071.7243680609</v>
          </cell>
        </row>
        <row r="1017">
          <cell r="A1017" t="str">
            <v>1991-5-VT</v>
          </cell>
          <cell r="B1017">
            <v>1991</v>
          </cell>
          <cell r="C1017">
            <v>5</v>
          </cell>
          <cell r="D1017" t="str">
            <v>VT</v>
          </cell>
          <cell r="E1017">
            <v>568123.23528333427</v>
          </cell>
        </row>
        <row r="1018">
          <cell r="A1018" t="str">
            <v>1991-5-WA</v>
          </cell>
          <cell r="B1018">
            <v>1991</v>
          </cell>
          <cell r="C1018">
            <v>5</v>
          </cell>
          <cell r="D1018" t="str">
            <v>WA</v>
          </cell>
          <cell r="E1018">
            <v>5008027.245774759</v>
          </cell>
        </row>
        <row r="1019">
          <cell r="A1019" t="str">
            <v>1991-5-WI</v>
          </cell>
          <cell r="B1019">
            <v>1991</v>
          </cell>
          <cell r="C1019">
            <v>5</v>
          </cell>
          <cell r="D1019" t="str">
            <v>WI</v>
          </cell>
          <cell r="E1019">
            <v>4956799.7891730005</v>
          </cell>
        </row>
        <row r="1020">
          <cell r="A1020" t="str">
            <v>1991-5-WV</v>
          </cell>
          <cell r="B1020">
            <v>1991</v>
          </cell>
          <cell r="C1020">
            <v>5</v>
          </cell>
          <cell r="D1020" t="str">
            <v>WV</v>
          </cell>
          <cell r="E1020">
            <v>1801745.526783329</v>
          </cell>
        </row>
        <row r="1021">
          <cell r="A1021" t="str">
            <v>1991-5-WY</v>
          </cell>
          <cell r="B1021">
            <v>1991</v>
          </cell>
          <cell r="C1021">
            <v>5</v>
          </cell>
          <cell r="D1021" t="str">
            <v>WY</v>
          </cell>
          <cell r="E1021">
            <v>458171.55863889586</v>
          </cell>
        </row>
        <row r="1022">
          <cell r="A1022" t="str">
            <v>1991-6-AK</v>
          </cell>
          <cell r="B1022">
            <v>1991</v>
          </cell>
          <cell r="C1022">
            <v>6</v>
          </cell>
          <cell r="D1022" t="str">
            <v>AK</v>
          </cell>
          <cell r="E1022">
            <v>569594.99253135768</v>
          </cell>
        </row>
        <row r="1023">
          <cell r="A1023" t="str">
            <v>1991-6-AL</v>
          </cell>
          <cell r="B1023">
            <v>1991</v>
          </cell>
          <cell r="C1023">
            <v>6</v>
          </cell>
          <cell r="D1023" t="str">
            <v>AL</v>
          </cell>
          <cell r="E1023">
            <v>4098274.7927965717</v>
          </cell>
        </row>
        <row r="1024">
          <cell r="A1024" t="str">
            <v>1991-6-AR</v>
          </cell>
          <cell r="B1024">
            <v>1991</v>
          </cell>
          <cell r="C1024">
            <v>6</v>
          </cell>
          <cell r="D1024" t="str">
            <v>AR</v>
          </cell>
          <cell r="E1024">
            <v>2375497.63160027</v>
          </cell>
        </row>
        <row r="1025">
          <cell r="A1025" t="str">
            <v>1991-6-AZ</v>
          </cell>
          <cell r="B1025">
            <v>1991</v>
          </cell>
          <cell r="C1025">
            <v>6</v>
          </cell>
          <cell r="D1025" t="str">
            <v>AZ</v>
          </cell>
          <cell r="E1025">
            <v>3765979.2401579116</v>
          </cell>
        </row>
        <row r="1026">
          <cell r="A1026" t="str">
            <v>1991-6-CA</v>
          </cell>
          <cell r="B1026">
            <v>1991</v>
          </cell>
          <cell r="C1026">
            <v>6</v>
          </cell>
          <cell r="D1026" t="str">
            <v>CA</v>
          </cell>
          <cell r="E1026">
            <v>30457289.688768595</v>
          </cell>
        </row>
        <row r="1027">
          <cell r="A1027" t="str">
            <v>1991-6-CO</v>
          </cell>
          <cell r="B1027">
            <v>1991</v>
          </cell>
          <cell r="C1027">
            <v>6</v>
          </cell>
          <cell r="D1027" t="str">
            <v>CO</v>
          </cell>
          <cell r="E1027">
            <v>3371496.5813761777</v>
          </cell>
        </row>
        <row r="1028">
          <cell r="A1028" t="str">
            <v>1991-6-CT</v>
          </cell>
          <cell r="B1028">
            <v>1991</v>
          </cell>
          <cell r="C1028">
            <v>6</v>
          </cell>
          <cell r="D1028" t="str">
            <v>CT</v>
          </cell>
          <cell r="E1028">
            <v>3297186.3185722372</v>
          </cell>
        </row>
        <row r="1029">
          <cell r="A1029" t="str">
            <v>1991-6-DC</v>
          </cell>
          <cell r="B1029">
            <v>1991</v>
          </cell>
          <cell r="C1029">
            <v>6</v>
          </cell>
          <cell r="D1029" t="str">
            <v>DC</v>
          </cell>
          <cell r="E1029">
            <v>595718.44500801305</v>
          </cell>
        </row>
        <row r="1030">
          <cell r="A1030" t="str">
            <v>1991-6-DE</v>
          </cell>
          <cell r="B1030">
            <v>1991</v>
          </cell>
          <cell r="C1030">
            <v>6</v>
          </cell>
          <cell r="D1030" t="str">
            <v>DE</v>
          </cell>
          <cell r="E1030">
            <v>681387.62276971585</v>
          </cell>
        </row>
        <row r="1031">
          <cell r="A1031" t="str">
            <v>1991-6-FL</v>
          </cell>
          <cell r="B1031">
            <v>1991</v>
          </cell>
          <cell r="C1031">
            <v>6</v>
          </cell>
          <cell r="D1031" t="str">
            <v>FL</v>
          </cell>
          <cell r="E1031">
            <v>13303684.153530238</v>
          </cell>
        </row>
        <row r="1032">
          <cell r="A1032" t="str">
            <v>1991-6-GA</v>
          </cell>
          <cell r="B1032">
            <v>1991</v>
          </cell>
          <cell r="C1032">
            <v>6</v>
          </cell>
          <cell r="D1032" t="str">
            <v>GA</v>
          </cell>
          <cell r="E1032">
            <v>6629721.7076202501</v>
          </cell>
        </row>
        <row r="1033">
          <cell r="A1033" t="str">
            <v>1991-6-HI</v>
          </cell>
          <cell r="B1033">
            <v>1991</v>
          </cell>
          <cell r="C1033">
            <v>6</v>
          </cell>
          <cell r="D1033" t="str">
            <v>HI</v>
          </cell>
          <cell r="E1033">
            <v>1132916.7878952581</v>
          </cell>
        </row>
        <row r="1034">
          <cell r="A1034" t="str">
            <v>1991-6-IA</v>
          </cell>
          <cell r="B1034">
            <v>1991</v>
          </cell>
          <cell r="C1034">
            <v>6</v>
          </cell>
          <cell r="D1034" t="str">
            <v>IA</v>
          </cell>
          <cell r="E1034">
            <v>2797523.5210566227</v>
          </cell>
        </row>
        <row r="1035">
          <cell r="A1035" t="str">
            <v>1991-6-ID</v>
          </cell>
          <cell r="B1035">
            <v>1991</v>
          </cell>
          <cell r="C1035">
            <v>6</v>
          </cell>
          <cell r="D1035" t="str">
            <v>ID</v>
          </cell>
          <cell r="E1035">
            <v>1039650.8193469452</v>
          </cell>
        </row>
        <row r="1036">
          <cell r="A1036" t="str">
            <v>1991-6-IL</v>
          </cell>
          <cell r="B1036">
            <v>1991</v>
          </cell>
          <cell r="C1036">
            <v>6</v>
          </cell>
          <cell r="D1036" t="str">
            <v>IL</v>
          </cell>
          <cell r="E1036">
            <v>11558748.944526929</v>
          </cell>
        </row>
        <row r="1037">
          <cell r="A1037" t="str">
            <v>1991-6-IN</v>
          </cell>
          <cell r="B1037">
            <v>1991</v>
          </cell>
          <cell r="C1037">
            <v>6</v>
          </cell>
          <cell r="D1037" t="str">
            <v>IN</v>
          </cell>
          <cell r="E1037">
            <v>5612836.4033945836</v>
          </cell>
        </row>
        <row r="1038">
          <cell r="A1038" t="str">
            <v>1991-6-KS</v>
          </cell>
          <cell r="B1038">
            <v>1991</v>
          </cell>
          <cell r="C1038">
            <v>6</v>
          </cell>
          <cell r="D1038" t="str">
            <v>KS</v>
          </cell>
          <cell r="E1038">
            <v>2500500.5535428417</v>
          </cell>
        </row>
        <row r="1039">
          <cell r="A1039" t="str">
            <v>1991-6-KY</v>
          </cell>
          <cell r="B1039">
            <v>1991</v>
          </cell>
          <cell r="C1039">
            <v>6</v>
          </cell>
          <cell r="D1039" t="str">
            <v>KY</v>
          </cell>
          <cell r="E1039">
            <v>3722526.4919866701</v>
          </cell>
        </row>
        <row r="1040">
          <cell r="A1040" t="str">
            <v>1991-6-LA</v>
          </cell>
          <cell r="B1040">
            <v>1991</v>
          </cell>
          <cell r="C1040">
            <v>6</v>
          </cell>
          <cell r="D1040" t="str">
            <v>LA</v>
          </cell>
          <cell r="E1040">
            <v>4250172.2691545542</v>
          </cell>
        </row>
        <row r="1041">
          <cell r="A1041" t="str">
            <v>1991-6-MA</v>
          </cell>
          <cell r="B1041">
            <v>1991</v>
          </cell>
          <cell r="C1041">
            <v>6</v>
          </cell>
          <cell r="D1041" t="str">
            <v>MA</v>
          </cell>
          <cell r="E1041">
            <v>6015856.2041139062</v>
          </cell>
        </row>
        <row r="1042">
          <cell r="A1042" t="str">
            <v>1991-6-MD</v>
          </cell>
          <cell r="B1042">
            <v>1991</v>
          </cell>
          <cell r="C1042">
            <v>6</v>
          </cell>
          <cell r="D1042" t="str">
            <v>MD</v>
          </cell>
          <cell r="E1042">
            <v>4864171.3232336873</v>
          </cell>
        </row>
        <row r="1043">
          <cell r="A1043" t="str">
            <v>1991-6-ME</v>
          </cell>
          <cell r="B1043">
            <v>1991</v>
          </cell>
          <cell r="C1043">
            <v>6</v>
          </cell>
          <cell r="D1043" t="str">
            <v>ME</v>
          </cell>
          <cell r="E1043">
            <v>1238299.9261944399</v>
          </cell>
        </row>
        <row r="1044">
          <cell r="A1044" t="str">
            <v>1991-6-MI</v>
          </cell>
          <cell r="B1044">
            <v>1991</v>
          </cell>
          <cell r="C1044">
            <v>6</v>
          </cell>
          <cell r="D1044" t="str">
            <v>MI</v>
          </cell>
          <cell r="E1044">
            <v>9412652.0379448868</v>
          </cell>
        </row>
        <row r="1045">
          <cell r="A1045" t="str">
            <v>1991-6-MN</v>
          </cell>
          <cell r="B1045">
            <v>1991</v>
          </cell>
          <cell r="C1045">
            <v>6</v>
          </cell>
          <cell r="D1045" t="str">
            <v>MN</v>
          </cell>
          <cell r="E1045">
            <v>4435714.7819376364</v>
          </cell>
        </row>
        <row r="1046">
          <cell r="A1046" t="str">
            <v>1991-6-MO</v>
          </cell>
          <cell r="B1046">
            <v>1991</v>
          </cell>
          <cell r="C1046">
            <v>6</v>
          </cell>
          <cell r="D1046" t="str">
            <v>MO</v>
          </cell>
          <cell r="E1046">
            <v>5168600.9224670185</v>
          </cell>
        </row>
        <row r="1047">
          <cell r="A1047" t="str">
            <v>1991-6-MS</v>
          </cell>
          <cell r="B1047">
            <v>1991</v>
          </cell>
          <cell r="C1047">
            <v>6</v>
          </cell>
          <cell r="D1047" t="str">
            <v>MS</v>
          </cell>
          <cell r="E1047">
            <v>2596825.4208855294</v>
          </cell>
        </row>
        <row r="1048">
          <cell r="A1048" t="str">
            <v>1991-6-MT</v>
          </cell>
          <cell r="B1048">
            <v>1991</v>
          </cell>
          <cell r="C1048">
            <v>6</v>
          </cell>
          <cell r="D1048" t="str">
            <v>MT</v>
          </cell>
          <cell r="E1048">
            <v>809297.14122674579</v>
          </cell>
        </row>
        <row r="1049">
          <cell r="A1049" t="str">
            <v>1991-6-NC</v>
          </cell>
          <cell r="B1049">
            <v>1991</v>
          </cell>
          <cell r="C1049">
            <v>6</v>
          </cell>
          <cell r="D1049" t="str">
            <v>NC</v>
          </cell>
          <cell r="E1049">
            <v>6758555.3169985944</v>
          </cell>
        </row>
        <row r="1050">
          <cell r="A1050" t="str">
            <v>1991-6-ND</v>
          </cell>
          <cell r="B1050">
            <v>1991</v>
          </cell>
          <cell r="C1050">
            <v>6</v>
          </cell>
          <cell r="D1050" t="str">
            <v>ND</v>
          </cell>
          <cell r="E1050">
            <v>636107.85704805865</v>
          </cell>
        </row>
        <row r="1051">
          <cell r="A1051" t="str">
            <v>1991-6-NE</v>
          </cell>
          <cell r="B1051">
            <v>1991</v>
          </cell>
          <cell r="C1051">
            <v>6</v>
          </cell>
          <cell r="D1051" t="str">
            <v>NE</v>
          </cell>
          <cell r="E1051">
            <v>1594110.0960977699</v>
          </cell>
        </row>
        <row r="1052">
          <cell r="A1052" t="str">
            <v>1991-6-NH</v>
          </cell>
          <cell r="B1052">
            <v>1991</v>
          </cell>
          <cell r="C1052">
            <v>6</v>
          </cell>
          <cell r="D1052" t="str">
            <v>NH</v>
          </cell>
          <cell r="E1052">
            <v>1110322.610463796</v>
          </cell>
        </row>
        <row r="1053">
          <cell r="A1053" t="str">
            <v>1991-6-NJ</v>
          </cell>
          <cell r="B1053">
            <v>1991</v>
          </cell>
          <cell r="C1053">
            <v>6</v>
          </cell>
          <cell r="D1053" t="str">
            <v>NJ</v>
          </cell>
          <cell r="E1053">
            <v>7802214.6873018388</v>
          </cell>
        </row>
        <row r="1054">
          <cell r="A1054" t="str">
            <v>1991-6-NM</v>
          </cell>
          <cell r="B1054">
            <v>1991</v>
          </cell>
          <cell r="C1054">
            <v>6</v>
          </cell>
          <cell r="D1054" t="str">
            <v>NM</v>
          </cell>
          <cell r="E1054">
            <v>1549062.2623021246</v>
          </cell>
        </row>
        <row r="1055">
          <cell r="A1055" t="str">
            <v>1991-6-NV</v>
          </cell>
          <cell r="B1055">
            <v>1991</v>
          </cell>
          <cell r="C1055">
            <v>6</v>
          </cell>
          <cell r="D1055" t="str">
            <v>NV</v>
          </cell>
          <cell r="E1055">
            <v>1284296.0330856226</v>
          </cell>
        </row>
        <row r="1056">
          <cell r="A1056" t="str">
            <v>1991-6-NY</v>
          </cell>
          <cell r="B1056">
            <v>1991</v>
          </cell>
          <cell r="C1056">
            <v>6</v>
          </cell>
          <cell r="D1056" t="str">
            <v>NY</v>
          </cell>
          <cell r="E1056">
            <v>18074009.999758847</v>
          </cell>
        </row>
        <row r="1057">
          <cell r="A1057" t="str">
            <v>1991-6-OH</v>
          </cell>
          <cell r="B1057">
            <v>1991</v>
          </cell>
          <cell r="C1057">
            <v>6</v>
          </cell>
          <cell r="D1057" t="str">
            <v>OH</v>
          </cell>
          <cell r="E1057">
            <v>10956232.651823178</v>
          </cell>
        </row>
        <row r="1058">
          <cell r="A1058" t="str">
            <v>1991-6-OK</v>
          </cell>
          <cell r="B1058">
            <v>1991</v>
          </cell>
          <cell r="C1058">
            <v>6</v>
          </cell>
          <cell r="D1058" t="str">
            <v>OK</v>
          </cell>
          <cell r="E1058">
            <v>3173113.4324468216</v>
          </cell>
        </row>
        <row r="1059">
          <cell r="A1059" t="str">
            <v>1991-6-OR</v>
          </cell>
          <cell r="B1059">
            <v>1991</v>
          </cell>
          <cell r="C1059">
            <v>6</v>
          </cell>
          <cell r="D1059" t="str">
            <v>OR</v>
          </cell>
          <cell r="E1059">
            <v>2921817.8748716405</v>
          </cell>
        </row>
        <row r="1060">
          <cell r="A1060" t="str">
            <v>1991-6-PA</v>
          </cell>
          <cell r="B1060">
            <v>1991</v>
          </cell>
          <cell r="C1060">
            <v>6</v>
          </cell>
          <cell r="D1060" t="str">
            <v>PA</v>
          </cell>
          <cell r="E1060">
            <v>11970218.528407566</v>
          </cell>
        </row>
        <row r="1061">
          <cell r="A1061" t="str">
            <v>1991-6-RI</v>
          </cell>
          <cell r="B1061">
            <v>1991</v>
          </cell>
          <cell r="C1061">
            <v>6</v>
          </cell>
          <cell r="D1061" t="str">
            <v>RI</v>
          </cell>
          <cell r="E1061">
            <v>1006643.1969057771</v>
          </cell>
        </row>
        <row r="1062">
          <cell r="A1062" t="str">
            <v>1991-6-SC</v>
          </cell>
          <cell r="B1062">
            <v>1991</v>
          </cell>
          <cell r="C1062">
            <v>6</v>
          </cell>
          <cell r="D1062" t="str">
            <v>SC</v>
          </cell>
          <cell r="E1062">
            <v>3564096.9410805479</v>
          </cell>
        </row>
        <row r="1063">
          <cell r="A1063" t="str">
            <v>1991-6-SD</v>
          </cell>
          <cell r="B1063">
            <v>1991</v>
          </cell>
          <cell r="C1063">
            <v>6</v>
          </cell>
          <cell r="D1063" t="str">
            <v>SD</v>
          </cell>
          <cell r="E1063">
            <v>702878.60470891208</v>
          </cell>
        </row>
        <row r="1064">
          <cell r="A1064" t="str">
            <v>1991-6-TN</v>
          </cell>
          <cell r="B1064">
            <v>1991</v>
          </cell>
          <cell r="C1064">
            <v>6</v>
          </cell>
          <cell r="D1064" t="str">
            <v>TN</v>
          </cell>
          <cell r="E1064">
            <v>4955293.484702534</v>
          </cell>
        </row>
        <row r="1065">
          <cell r="A1065" t="str">
            <v>1991-6-TX</v>
          </cell>
          <cell r="B1065">
            <v>1991</v>
          </cell>
          <cell r="C1065">
            <v>6</v>
          </cell>
          <cell r="D1065" t="str">
            <v>TX</v>
          </cell>
          <cell r="E1065">
            <v>17362380.287630986</v>
          </cell>
        </row>
        <row r="1066">
          <cell r="A1066" t="str">
            <v>1991-6-UT</v>
          </cell>
          <cell r="B1066">
            <v>1991</v>
          </cell>
          <cell r="C1066">
            <v>6</v>
          </cell>
          <cell r="D1066" t="str">
            <v>UT</v>
          </cell>
          <cell r="E1066">
            <v>1773439.0131652129</v>
          </cell>
        </row>
        <row r="1067">
          <cell r="A1067" t="str">
            <v>1991-6-VA</v>
          </cell>
          <cell r="B1067">
            <v>1991</v>
          </cell>
          <cell r="C1067">
            <v>6</v>
          </cell>
          <cell r="D1067" t="str">
            <v>VA</v>
          </cell>
          <cell r="E1067">
            <v>6294616.6352310684</v>
          </cell>
        </row>
        <row r="1068">
          <cell r="A1068" t="str">
            <v>1991-6-VT</v>
          </cell>
          <cell r="B1068">
            <v>1991</v>
          </cell>
          <cell r="C1068">
            <v>6</v>
          </cell>
          <cell r="D1068" t="str">
            <v>VT</v>
          </cell>
          <cell r="E1068">
            <v>568397.64974026114</v>
          </cell>
        </row>
        <row r="1069">
          <cell r="A1069" t="str">
            <v>1991-6-WA</v>
          </cell>
          <cell r="B1069">
            <v>1991</v>
          </cell>
          <cell r="C1069">
            <v>6</v>
          </cell>
          <cell r="D1069" t="str">
            <v>WA</v>
          </cell>
          <cell r="E1069">
            <v>5018115.9520525075</v>
          </cell>
        </row>
        <row r="1070">
          <cell r="A1070" t="str">
            <v>1991-6-WI</v>
          </cell>
          <cell r="B1070">
            <v>1991</v>
          </cell>
          <cell r="C1070">
            <v>6</v>
          </cell>
          <cell r="D1070" t="str">
            <v>WI</v>
          </cell>
          <cell r="E1070">
            <v>4961530.8791933358</v>
          </cell>
        </row>
        <row r="1071">
          <cell r="A1071" t="str">
            <v>1991-6-WV</v>
          </cell>
          <cell r="B1071">
            <v>1991</v>
          </cell>
          <cell r="C1071">
            <v>6</v>
          </cell>
          <cell r="D1071" t="str">
            <v>WV</v>
          </cell>
          <cell r="E1071">
            <v>1802400.1021492286</v>
          </cell>
        </row>
        <row r="1072">
          <cell r="A1072" t="str">
            <v>1991-6-WY</v>
          </cell>
          <cell r="B1072">
            <v>1991</v>
          </cell>
          <cell r="C1072">
            <v>6</v>
          </cell>
          <cell r="D1072" t="str">
            <v>WY</v>
          </cell>
          <cell r="E1072">
            <v>458581.52422344178</v>
          </cell>
        </row>
        <row r="1073">
          <cell r="A1073" t="str">
            <v>1991-7-AK</v>
          </cell>
          <cell r="B1073">
            <v>1991</v>
          </cell>
          <cell r="C1073">
            <v>7</v>
          </cell>
          <cell r="D1073" t="str">
            <v>AK</v>
          </cell>
          <cell r="E1073">
            <v>570801.20002672845</v>
          </cell>
        </row>
        <row r="1074">
          <cell r="A1074" t="str">
            <v>1991-7-AL</v>
          </cell>
          <cell r="B1074">
            <v>1991</v>
          </cell>
          <cell r="C1074">
            <v>7</v>
          </cell>
          <cell r="D1074" t="str">
            <v>AL</v>
          </cell>
          <cell r="E1074">
            <v>4102007.2607331574</v>
          </cell>
        </row>
        <row r="1075">
          <cell r="A1075" t="str">
            <v>1991-7-AR</v>
          </cell>
          <cell r="B1075">
            <v>1991</v>
          </cell>
          <cell r="C1075">
            <v>7</v>
          </cell>
          <cell r="D1075" t="str">
            <v>AR</v>
          </cell>
          <cell r="E1075">
            <v>2377029.9973168662</v>
          </cell>
        </row>
        <row r="1076">
          <cell r="A1076" t="str">
            <v>1991-7-AZ</v>
          </cell>
          <cell r="B1076">
            <v>1991</v>
          </cell>
          <cell r="C1076">
            <v>7</v>
          </cell>
          <cell r="D1076" t="str">
            <v>AZ</v>
          </cell>
          <cell r="E1076">
            <v>3772494.0585156209</v>
          </cell>
        </row>
        <row r="1077">
          <cell r="A1077" t="str">
            <v>1991-7-CA</v>
          </cell>
          <cell r="B1077">
            <v>1991</v>
          </cell>
          <cell r="C1077">
            <v>7</v>
          </cell>
          <cell r="D1077" t="str">
            <v>CA</v>
          </cell>
          <cell r="E1077">
            <v>30495759.976232357</v>
          </cell>
        </row>
        <row r="1078">
          <cell r="A1078" t="str">
            <v>1991-7-CO</v>
          </cell>
          <cell r="B1078">
            <v>1991</v>
          </cell>
          <cell r="C1078">
            <v>7</v>
          </cell>
          <cell r="D1078" t="str">
            <v>CO</v>
          </cell>
          <cell r="E1078">
            <v>3376607.1546874875</v>
          </cell>
        </row>
        <row r="1079">
          <cell r="A1079" t="str">
            <v>1991-7-CT</v>
          </cell>
          <cell r="B1079">
            <v>1991</v>
          </cell>
          <cell r="C1079">
            <v>7</v>
          </cell>
          <cell r="D1079" t="str">
            <v>CT</v>
          </cell>
          <cell r="E1079">
            <v>3297468.2770057605</v>
          </cell>
        </row>
        <row r="1080">
          <cell r="A1080" t="str">
            <v>1991-7-DC</v>
          </cell>
          <cell r="B1080">
            <v>1991</v>
          </cell>
          <cell r="C1080">
            <v>7</v>
          </cell>
          <cell r="D1080" t="str">
            <v>DC</v>
          </cell>
          <cell r="E1080">
            <v>594831.53619204916</v>
          </cell>
        </row>
        <row r="1081">
          <cell r="A1081" t="str">
            <v>1991-7-DE</v>
          </cell>
          <cell r="B1081">
            <v>1991</v>
          </cell>
          <cell r="C1081">
            <v>7</v>
          </cell>
          <cell r="D1081" t="str">
            <v>DE</v>
          </cell>
          <cell r="E1081">
            <v>682321.77287907305</v>
          </cell>
        </row>
        <row r="1082">
          <cell r="A1082" t="str">
            <v>1991-7-FL</v>
          </cell>
          <cell r="B1082">
            <v>1991</v>
          </cell>
          <cell r="C1082">
            <v>7</v>
          </cell>
          <cell r="D1082" t="str">
            <v>FL</v>
          </cell>
          <cell r="E1082">
            <v>13325172.343237089</v>
          </cell>
        </row>
        <row r="1083">
          <cell r="A1083" t="str">
            <v>1991-7-GA</v>
          </cell>
          <cell r="B1083">
            <v>1991</v>
          </cell>
          <cell r="C1083">
            <v>7</v>
          </cell>
          <cell r="D1083" t="str">
            <v>GA</v>
          </cell>
          <cell r="E1083">
            <v>6639053.6682958379</v>
          </cell>
        </row>
        <row r="1084">
          <cell r="A1084" t="str">
            <v>1991-7-HI</v>
          </cell>
          <cell r="B1084">
            <v>1991</v>
          </cell>
          <cell r="C1084">
            <v>7</v>
          </cell>
          <cell r="D1084" t="str">
            <v>HI</v>
          </cell>
          <cell r="E1084">
            <v>1134449.2489976531</v>
          </cell>
        </row>
        <row r="1085">
          <cell r="A1085" t="str">
            <v>1991-7-IA</v>
          </cell>
          <cell r="B1085">
            <v>1991</v>
          </cell>
          <cell r="C1085">
            <v>7</v>
          </cell>
          <cell r="D1085" t="str">
            <v>IA</v>
          </cell>
          <cell r="E1085">
            <v>2798719.9834648846</v>
          </cell>
        </row>
        <row r="1086">
          <cell r="A1086" t="str">
            <v>1991-7-ID</v>
          </cell>
          <cell r="B1086">
            <v>1991</v>
          </cell>
          <cell r="C1086">
            <v>7</v>
          </cell>
          <cell r="D1086" t="str">
            <v>ID</v>
          </cell>
          <cell r="E1086">
            <v>1041703.9429689597</v>
          </cell>
        </row>
        <row r="1087">
          <cell r="A1087" t="str">
            <v>1991-7-IL</v>
          </cell>
          <cell r="B1087">
            <v>1991</v>
          </cell>
          <cell r="C1087">
            <v>7</v>
          </cell>
          <cell r="D1087" t="str">
            <v>IL</v>
          </cell>
          <cell r="E1087">
            <v>11566941.049155571</v>
          </cell>
        </row>
        <row r="1088">
          <cell r="A1088" t="str">
            <v>1991-7-IN</v>
          </cell>
          <cell r="B1088">
            <v>1991</v>
          </cell>
          <cell r="C1088">
            <v>7</v>
          </cell>
          <cell r="D1088" t="str">
            <v>IN</v>
          </cell>
          <cell r="E1088">
            <v>5617100.6041462263</v>
          </cell>
        </row>
        <row r="1089">
          <cell r="A1089" t="str">
            <v>1991-7-KS</v>
          </cell>
          <cell r="B1089">
            <v>1991</v>
          </cell>
          <cell r="C1089">
            <v>7</v>
          </cell>
          <cell r="D1089" t="str">
            <v>KS</v>
          </cell>
          <cell r="E1089">
            <v>2501907.3300815132</v>
          </cell>
        </row>
        <row r="1090">
          <cell r="A1090" t="str">
            <v>1991-7-KY</v>
          </cell>
          <cell r="B1090">
            <v>1991</v>
          </cell>
          <cell r="C1090">
            <v>7</v>
          </cell>
          <cell r="D1090" t="str">
            <v>KY</v>
          </cell>
          <cell r="E1090">
            <v>3724657.9875077298</v>
          </cell>
        </row>
        <row r="1091">
          <cell r="A1091" t="str">
            <v>1991-7-LA</v>
          </cell>
          <cell r="B1091">
            <v>1991</v>
          </cell>
          <cell r="C1091">
            <v>7</v>
          </cell>
          <cell r="D1091" t="str">
            <v>LA</v>
          </cell>
          <cell r="E1091">
            <v>4252334.7308819387</v>
          </cell>
        </row>
        <row r="1092">
          <cell r="A1092" t="str">
            <v>1991-7-MA</v>
          </cell>
          <cell r="B1092">
            <v>1991</v>
          </cell>
          <cell r="C1092">
            <v>7</v>
          </cell>
          <cell r="D1092" t="str">
            <v>MA</v>
          </cell>
          <cell r="E1092">
            <v>6014755.2407065416</v>
          </cell>
        </row>
        <row r="1093">
          <cell r="A1093" t="str">
            <v>1991-7-MD</v>
          </cell>
          <cell r="B1093">
            <v>1991</v>
          </cell>
          <cell r="C1093">
            <v>7</v>
          </cell>
          <cell r="D1093" t="str">
            <v>MD</v>
          </cell>
          <cell r="E1093">
            <v>4869212.2906601904</v>
          </cell>
        </row>
        <row r="1094">
          <cell r="A1094" t="str">
            <v>1991-7-ME</v>
          </cell>
          <cell r="B1094">
            <v>1991</v>
          </cell>
          <cell r="C1094">
            <v>7</v>
          </cell>
          <cell r="D1094" t="str">
            <v>ME</v>
          </cell>
          <cell r="E1094">
            <v>1238755.5070411232</v>
          </cell>
        </row>
        <row r="1095">
          <cell r="A1095" t="str">
            <v>1991-7-MI</v>
          </cell>
          <cell r="B1095">
            <v>1991</v>
          </cell>
          <cell r="C1095">
            <v>7</v>
          </cell>
          <cell r="D1095" t="str">
            <v>MI</v>
          </cell>
          <cell r="E1095">
            <v>9420242.7163724862</v>
          </cell>
        </row>
        <row r="1096">
          <cell r="A1096" t="str">
            <v>1991-7-MN</v>
          </cell>
          <cell r="B1096">
            <v>1991</v>
          </cell>
          <cell r="C1096">
            <v>7</v>
          </cell>
          <cell r="D1096" t="str">
            <v>MN</v>
          </cell>
          <cell r="E1096">
            <v>4439314.3293870222</v>
          </cell>
        </row>
        <row r="1097">
          <cell r="A1097" t="str">
            <v>1991-7-MO</v>
          </cell>
          <cell r="B1097">
            <v>1991</v>
          </cell>
          <cell r="C1097">
            <v>7</v>
          </cell>
          <cell r="D1097" t="str">
            <v>MO</v>
          </cell>
          <cell r="E1097">
            <v>5171615.9126848793</v>
          </cell>
        </row>
        <row r="1098">
          <cell r="A1098" t="str">
            <v>1991-7-MS</v>
          </cell>
          <cell r="B1098">
            <v>1991</v>
          </cell>
          <cell r="C1098">
            <v>7</v>
          </cell>
          <cell r="D1098" t="str">
            <v>MS</v>
          </cell>
          <cell r="E1098">
            <v>2598186.0962056159</v>
          </cell>
        </row>
        <row r="1099">
          <cell r="A1099" t="str">
            <v>1991-7-MT</v>
          </cell>
          <cell r="B1099">
            <v>1991</v>
          </cell>
          <cell r="C1099">
            <v>7</v>
          </cell>
          <cell r="D1099" t="str">
            <v>MT</v>
          </cell>
          <cell r="E1099">
            <v>810005.61949362129</v>
          </cell>
        </row>
        <row r="1100">
          <cell r="A1100" t="str">
            <v>1991-7-NC</v>
          </cell>
          <cell r="B1100">
            <v>1991</v>
          </cell>
          <cell r="C1100">
            <v>7</v>
          </cell>
          <cell r="D1100" t="str">
            <v>NC</v>
          </cell>
          <cell r="E1100">
            <v>6766250.2102547763</v>
          </cell>
        </row>
        <row r="1101">
          <cell r="A1101" t="str">
            <v>1991-7-ND</v>
          </cell>
          <cell r="B1101">
            <v>1991</v>
          </cell>
          <cell r="C1101">
            <v>7</v>
          </cell>
          <cell r="D1101" t="str">
            <v>ND</v>
          </cell>
          <cell r="E1101">
            <v>635901.49235208973</v>
          </cell>
        </row>
        <row r="1102">
          <cell r="A1102" t="str">
            <v>1991-7-NE</v>
          </cell>
          <cell r="B1102">
            <v>1991</v>
          </cell>
          <cell r="C1102">
            <v>7</v>
          </cell>
          <cell r="D1102" t="str">
            <v>NE</v>
          </cell>
          <cell r="E1102">
            <v>1595075.478739585</v>
          </cell>
        </row>
        <row r="1103">
          <cell r="A1103" t="str">
            <v>1991-7-NH</v>
          </cell>
          <cell r="B1103">
            <v>1991</v>
          </cell>
          <cell r="C1103">
            <v>7</v>
          </cell>
          <cell r="D1103" t="str">
            <v>NH</v>
          </cell>
          <cell r="E1103">
            <v>1110026.8632019961</v>
          </cell>
        </row>
        <row r="1104">
          <cell r="A1104" t="str">
            <v>1991-7-NJ</v>
          </cell>
          <cell r="B1104">
            <v>1991</v>
          </cell>
          <cell r="C1104">
            <v>7</v>
          </cell>
          <cell r="D1104" t="str">
            <v>NJ</v>
          </cell>
          <cell r="E1104">
            <v>7805165.6876944136</v>
          </cell>
        </row>
        <row r="1105">
          <cell r="A1105" t="str">
            <v>1991-7-NM</v>
          </cell>
          <cell r="B1105">
            <v>1991</v>
          </cell>
          <cell r="C1105">
            <v>7</v>
          </cell>
          <cell r="D1105" t="str">
            <v>NM</v>
          </cell>
          <cell r="E1105">
            <v>1551268.193958526</v>
          </cell>
        </row>
        <row r="1106">
          <cell r="A1106" t="str">
            <v>1991-7-NV</v>
          </cell>
          <cell r="B1106">
            <v>1991</v>
          </cell>
          <cell r="C1106">
            <v>7</v>
          </cell>
          <cell r="D1106" t="str">
            <v>NV</v>
          </cell>
          <cell r="E1106">
            <v>1288495.6758700083</v>
          </cell>
        </row>
        <row r="1107">
          <cell r="A1107" t="str">
            <v>1991-7-NY</v>
          </cell>
          <cell r="B1107">
            <v>1991</v>
          </cell>
          <cell r="C1107">
            <v>7</v>
          </cell>
          <cell r="D1107" t="str">
            <v>NY</v>
          </cell>
          <cell r="E1107">
            <v>18077931.856104717</v>
          </cell>
        </row>
        <row r="1108">
          <cell r="A1108" t="str">
            <v>1991-7-OH</v>
          </cell>
          <cell r="B1108">
            <v>1991</v>
          </cell>
          <cell r="C1108">
            <v>7</v>
          </cell>
          <cell r="D1108" t="str">
            <v>OH</v>
          </cell>
          <cell r="E1108">
            <v>10963034.215766145</v>
          </cell>
        </row>
        <row r="1109">
          <cell r="A1109" t="str">
            <v>1991-7-OK</v>
          </cell>
          <cell r="B1109">
            <v>1991</v>
          </cell>
          <cell r="C1109">
            <v>7</v>
          </cell>
          <cell r="D1109" t="str">
            <v>OK</v>
          </cell>
          <cell r="E1109">
            <v>3174971.3171884753</v>
          </cell>
        </row>
        <row r="1110">
          <cell r="A1110" t="str">
            <v>1991-7-OR</v>
          </cell>
          <cell r="B1110">
            <v>1991</v>
          </cell>
          <cell r="C1110">
            <v>7</v>
          </cell>
          <cell r="D1110" t="str">
            <v>OR</v>
          </cell>
          <cell r="E1110">
            <v>2926580.3025473082</v>
          </cell>
        </row>
        <row r="1111">
          <cell r="A1111" t="str">
            <v>1991-7-PA</v>
          </cell>
          <cell r="B1111">
            <v>1991</v>
          </cell>
          <cell r="C1111">
            <v>7</v>
          </cell>
          <cell r="D1111" t="str">
            <v>PA</v>
          </cell>
          <cell r="E1111">
            <v>11975221.133114029</v>
          </cell>
        </row>
        <row r="1112">
          <cell r="A1112" t="str">
            <v>1991-7-RI</v>
          </cell>
          <cell r="B1112">
            <v>1991</v>
          </cell>
          <cell r="C1112">
            <v>7</v>
          </cell>
          <cell r="D1112" t="str">
            <v>RI</v>
          </cell>
          <cell r="E1112">
            <v>1006685.1876249798</v>
          </cell>
        </row>
        <row r="1113">
          <cell r="A1113" t="str">
            <v>1991-7-SC</v>
          </cell>
          <cell r="B1113">
            <v>1991</v>
          </cell>
          <cell r="C1113">
            <v>7</v>
          </cell>
          <cell r="D1113" t="str">
            <v>SC</v>
          </cell>
          <cell r="E1113">
            <v>3569025.3137934506</v>
          </cell>
        </row>
        <row r="1114">
          <cell r="A1114" t="str">
            <v>1991-7-SD</v>
          </cell>
          <cell r="B1114">
            <v>1991</v>
          </cell>
          <cell r="C1114">
            <v>7</v>
          </cell>
          <cell r="D1114" t="str">
            <v>SD</v>
          </cell>
          <cell r="E1114">
            <v>703328.01266307826</v>
          </cell>
        </row>
        <row r="1115">
          <cell r="A1115" t="str">
            <v>1991-7-TN</v>
          </cell>
          <cell r="B1115">
            <v>1991</v>
          </cell>
          <cell r="C1115">
            <v>7</v>
          </cell>
          <cell r="D1115" t="str">
            <v>TN</v>
          </cell>
          <cell r="E1115">
            <v>4960165.7995292637</v>
          </cell>
        </row>
        <row r="1116">
          <cell r="A1116" t="str">
            <v>1991-7-TX</v>
          </cell>
          <cell r="B1116">
            <v>1991</v>
          </cell>
          <cell r="C1116">
            <v>7</v>
          </cell>
          <cell r="D1116" t="str">
            <v>TX</v>
          </cell>
          <cell r="E1116">
            <v>17386452.56590119</v>
          </cell>
        </row>
        <row r="1117">
          <cell r="A1117" t="str">
            <v>1991-7-UT</v>
          </cell>
          <cell r="B1117">
            <v>1991</v>
          </cell>
          <cell r="C1117">
            <v>7</v>
          </cell>
          <cell r="D1117" t="str">
            <v>UT</v>
          </cell>
          <cell r="E1117">
            <v>1776697.7340863897</v>
          </cell>
        </row>
        <row r="1118">
          <cell r="A1118" t="str">
            <v>1991-7-VA</v>
          </cell>
          <cell r="B1118">
            <v>1991</v>
          </cell>
          <cell r="C1118">
            <v>7</v>
          </cell>
          <cell r="D1118" t="str">
            <v>VA</v>
          </cell>
          <cell r="E1118">
            <v>6300721.8561069258</v>
          </cell>
        </row>
        <row r="1119">
          <cell r="A1119" t="str">
            <v>1991-7-VT</v>
          </cell>
          <cell r="B1119">
            <v>1991</v>
          </cell>
          <cell r="C1119">
            <v>7</v>
          </cell>
          <cell r="D1119" t="str">
            <v>VT</v>
          </cell>
          <cell r="E1119">
            <v>568663.47672269517</v>
          </cell>
        </row>
        <row r="1120">
          <cell r="A1120" t="str">
            <v>1991-7-WA</v>
          </cell>
          <cell r="B1120">
            <v>1991</v>
          </cell>
          <cell r="C1120">
            <v>7</v>
          </cell>
          <cell r="D1120" t="str">
            <v>WA</v>
          </cell>
          <cell r="E1120">
            <v>5026901.4702359</v>
          </cell>
        </row>
        <row r="1121">
          <cell r="A1121" t="str">
            <v>1991-7-WI</v>
          </cell>
          <cell r="B1121">
            <v>1991</v>
          </cell>
          <cell r="C1121">
            <v>7</v>
          </cell>
          <cell r="D1121" t="str">
            <v>WI</v>
          </cell>
          <cell r="E1121">
            <v>4965970.3399640899</v>
          </cell>
        </row>
        <row r="1122">
          <cell r="A1122" t="str">
            <v>1991-7-WV</v>
          </cell>
          <cell r="B1122">
            <v>1991</v>
          </cell>
          <cell r="C1122">
            <v>7</v>
          </cell>
          <cell r="D1122" t="str">
            <v>WV</v>
          </cell>
          <cell r="E1122">
            <v>1803039.257970189</v>
          </cell>
        </row>
        <row r="1123">
          <cell r="A1123" t="str">
            <v>1991-7-WY</v>
          </cell>
          <cell r="B1123">
            <v>1991</v>
          </cell>
          <cell r="C1123">
            <v>7</v>
          </cell>
          <cell r="D1123" t="str">
            <v>WY</v>
          </cell>
          <cell r="E1123">
            <v>458967.78961769602</v>
          </cell>
        </row>
        <row r="1124">
          <cell r="A1124" t="str">
            <v>1991-8-AK</v>
          </cell>
          <cell r="B1124">
            <v>1991</v>
          </cell>
          <cell r="C1124">
            <v>8</v>
          </cell>
          <cell r="D1124" t="str">
            <v>AK</v>
          </cell>
          <cell r="E1124">
            <v>572314.33933694498</v>
          </cell>
        </row>
        <row r="1125">
          <cell r="A1125" t="str">
            <v>1991-8-AL</v>
          </cell>
          <cell r="B1125">
            <v>1991</v>
          </cell>
          <cell r="C1125">
            <v>8</v>
          </cell>
          <cell r="D1125" t="str">
            <v>AL</v>
          </cell>
          <cell r="E1125">
            <v>4106220.4635668993</v>
          </cell>
        </row>
        <row r="1126">
          <cell r="A1126" t="str">
            <v>1991-8-AR</v>
          </cell>
          <cell r="B1126">
            <v>1991</v>
          </cell>
          <cell r="C1126">
            <v>8</v>
          </cell>
          <cell r="D1126" t="str">
            <v>AR</v>
          </cell>
          <cell r="E1126">
            <v>2379093.2167862384</v>
          </cell>
        </row>
        <row r="1127">
          <cell r="A1127" t="str">
            <v>1991-8-AZ</v>
          </cell>
          <cell r="B1127">
            <v>1991</v>
          </cell>
          <cell r="C1127">
            <v>8</v>
          </cell>
          <cell r="D1127" t="str">
            <v>AZ</v>
          </cell>
          <cell r="E1127">
            <v>3781432.5658710366</v>
          </cell>
        </row>
        <row r="1128">
          <cell r="A1128" t="str">
            <v>1991-8-CA</v>
          </cell>
          <cell r="B1128">
            <v>1991</v>
          </cell>
          <cell r="C1128">
            <v>8</v>
          </cell>
          <cell r="D1128" t="str">
            <v>CA</v>
          </cell>
          <cell r="E1128">
            <v>30535705.279868051</v>
          </cell>
        </row>
        <row r="1129">
          <cell r="A1129" t="str">
            <v>1991-8-CO</v>
          </cell>
          <cell r="B1129">
            <v>1991</v>
          </cell>
          <cell r="C1129">
            <v>8</v>
          </cell>
          <cell r="D1129" t="str">
            <v>CO</v>
          </cell>
          <cell r="E1129">
            <v>3384482.362048761</v>
          </cell>
        </row>
        <row r="1130">
          <cell r="A1130" t="str">
            <v>1991-8-CT</v>
          </cell>
          <cell r="B1130">
            <v>1991</v>
          </cell>
          <cell r="C1130">
            <v>8</v>
          </cell>
          <cell r="D1130" t="str">
            <v>CT</v>
          </cell>
          <cell r="E1130">
            <v>3296472.367967166</v>
          </cell>
        </row>
        <row r="1131">
          <cell r="A1131" t="str">
            <v>1991-8-DC</v>
          </cell>
          <cell r="B1131">
            <v>1991</v>
          </cell>
          <cell r="C1131">
            <v>8</v>
          </cell>
          <cell r="D1131" t="str">
            <v>DC</v>
          </cell>
          <cell r="E1131">
            <v>594100.54051920283</v>
          </cell>
        </row>
        <row r="1132">
          <cell r="A1132" t="str">
            <v>1991-8-DE</v>
          </cell>
          <cell r="B1132">
            <v>1991</v>
          </cell>
          <cell r="C1132">
            <v>8</v>
          </cell>
          <cell r="D1132" t="str">
            <v>DE</v>
          </cell>
          <cell r="E1132">
            <v>683159.54303135606</v>
          </cell>
        </row>
        <row r="1133">
          <cell r="A1133" t="str">
            <v>1991-8-FL</v>
          </cell>
          <cell r="B1133">
            <v>1991</v>
          </cell>
          <cell r="C1133">
            <v>8</v>
          </cell>
          <cell r="D1133" t="str">
            <v>FL</v>
          </cell>
          <cell r="E1133">
            <v>13343754.379907042</v>
          </cell>
        </row>
        <row r="1134">
          <cell r="A1134" t="str">
            <v>1991-8-GA</v>
          </cell>
          <cell r="B1134">
            <v>1991</v>
          </cell>
          <cell r="C1134">
            <v>8</v>
          </cell>
          <cell r="D1134" t="str">
            <v>GA</v>
          </cell>
          <cell r="E1134">
            <v>6650898.1672552889</v>
          </cell>
        </row>
        <row r="1135">
          <cell r="A1135" t="str">
            <v>1991-8-HI</v>
          </cell>
          <cell r="B1135">
            <v>1991</v>
          </cell>
          <cell r="C1135">
            <v>8</v>
          </cell>
          <cell r="D1135" t="str">
            <v>HI</v>
          </cell>
          <cell r="E1135">
            <v>1136046.8066549371</v>
          </cell>
        </row>
        <row r="1136">
          <cell r="A1136" t="str">
            <v>1991-8-IA</v>
          </cell>
          <cell r="B1136">
            <v>1991</v>
          </cell>
          <cell r="C1136">
            <v>8</v>
          </cell>
          <cell r="D1136" t="str">
            <v>IA</v>
          </cell>
          <cell r="E1136">
            <v>2800154.9649059423</v>
          </cell>
        </row>
        <row r="1137">
          <cell r="A1137" t="str">
            <v>1991-8-ID</v>
          </cell>
          <cell r="B1137">
            <v>1991</v>
          </cell>
          <cell r="C1137">
            <v>8</v>
          </cell>
          <cell r="D1137" t="str">
            <v>ID</v>
          </cell>
          <cell r="E1137">
            <v>1044054.9408036019</v>
          </cell>
        </row>
        <row r="1138">
          <cell r="A1138" t="str">
            <v>1991-8-IL</v>
          </cell>
          <cell r="B1138">
            <v>1991</v>
          </cell>
          <cell r="C1138">
            <v>8</v>
          </cell>
          <cell r="D1138" t="str">
            <v>IL</v>
          </cell>
          <cell r="E1138">
            <v>11575743.718663199</v>
          </cell>
        </row>
        <row r="1139">
          <cell r="A1139" t="str">
            <v>1991-8-IN</v>
          </cell>
          <cell r="B1139">
            <v>1991</v>
          </cell>
          <cell r="C1139">
            <v>8</v>
          </cell>
          <cell r="D1139" t="str">
            <v>IN</v>
          </cell>
          <cell r="E1139">
            <v>5621241.7471514428</v>
          </cell>
        </row>
        <row r="1140">
          <cell r="A1140" t="str">
            <v>1991-8-KS</v>
          </cell>
          <cell r="B1140">
            <v>1991</v>
          </cell>
          <cell r="C1140">
            <v>8</v>
          </cell>
          <cell r="D1140" t="str">
            <v>KS</v>
          </cell>
          <cell r="E1140">
            <v>2504594.759117662</v>
          </cell>
        </row>
        <row r="1141">
          <cell r="A1141" t="str">
            <v>1991-8-KY</v>
          </cell>
          <cell r="B1141">
            <v>1991</v>
          </cell>
          <cell r="C1141">
            <v>8</v>
          </cell>
          <cell r="D1141" t="str">
            <v>KY</v>
          </cell>
          <cell r="E1141">
            <v>3728305.2100942489</v>
          </cell>
        </row>
        <row r="1142">
          <cell r="A1142" t="str">
            <v>1991-8-LA</v>
          </cell>
          <cell r="B1142">
            <v>1991</v>
          </cell>
          <cell r="C1142">
            <v>8</v>
          </cell>
          <cell r="D1142" t="str">
            <v>LA</v>
          </cell>
          <cell r="E1142">
            <v>4255020.8677264601</v>
          </cell>
        </row>
        <row r="1143">
          <cell r="A1143" t="str">
            <v>1991-8-MA</v>
          </cell>
          <cell r="B1143">
            <v>1991</v>
          </cell>
          <cell r="C1143">
            <v>8</v>
          </cell>
          <cell r="D1143" t="str">
            <v>MA</v>
          </cell>
          <cell r="E1143">
            <v>6014586.221616867</v>
          </cell>
        </row>
        <row r="1144">
          <cell r="A1144" t="str">
            <v>1991-8-MD</v>
          </cell>
          <cell r="B1144">
            <v>1991</v>
          </cell>
          <cell r="C1144">
            <v>8</v>
          </cell>
          <cell r="D1144" t="str">
            <v>MD</v>
          </cell>
          <cell r="E1144">
            <v>4873302.3988161813</v>
          </cell>
        </row>
        <row r="1145">
          <cell r="A1145" t="str">
            <v>1991-8-ME</v>
          </cell>
          <cell r="B1145">
            <v>1991</v>
          </cell>
          <cell r="C1145">
            <v>8</v>
          </cell>
          <cell r="D1145" t="str">
            <v>ME</v>
          </cell>
          <cell r="E1145">
            <v>1238835.6839046101</v>
          </cell>
        </row>
        <row r="1146">
          <cell r="A1146" t="str">
            <v>1991-8-MI</v>
          </cell>
          <cell r="B1146">
            <v>1991</v>
          </cell>
          <cell r="C1146">
            <v>8</v>
          </cell>
          <cell r="D1146" t="str">
            <v>MI</v>
          </cell>
          <cell r="E1146">
            <v>9426951.2229455952</v>
          </cell>
        </row>
        <row r="1147">
          <cell r="A1147" t="str">
            <v>1991-8-MN</v>
          </cell>
          <cell r="B1147">
            <v>1991</v>
          </cell>
          <cell r="C1147">
            <v>8</v>
          </cell>
          <cell r="D1147" t="str">
            <v>MN</v>
          </cell>
          <cell r="E1147">
            <v>4443193.7135816487</v>
          </cell>
        </row>
        <row r="1148">
          <cell r="A1148" t="str">
            <v>1991-8-MO</v>
          </cell>
          <cell r="B1148">
            <v>1991</v>
          </cell>
          <cell r="C1148">
            <v>8</v>
          </cell>
          <cell r="D1148" t="str">
            <v>MO</v>
          </cell>
          <cell r="E1148">
            <v>5174845.4057338163</v>
          </cell>
        </row>
        <row r="1149">
          <cell r="A1149" t="str">
            <v>1991-8-MS</v>
          </cell>
          <cell r="B1149">
            <v>1991</v>
          </cell>
          <cell r="C1149">
            <v>8</v>
          </cell>
          <cell r="D1149" t="str">
            <v>MS</v>
          </cell>
          <cell r="E1149">
            <v>2599885.4047910711</v>
          </cell>
        </row>
        <row r="1150">
          <cell r="A1150" t="str">
            <v>1991-8-MT</v>
          </cell>
          <cell r="B1150">
            <v>1991</v>
          </cell>
          <cell r="C1150">
            <v>8</v>
          </cell>
          <cell r="D1150" t="str">
            <v>MT</v>
          </cell>
          <cell r="E1150">
            <v>811261.64580168552</v>
          </cell>
        </row>
        <row r="1151">
          <cell r="A1151" t="str">
            <v>1991-8-NC</v>
          </cell>
          <cell r="B1151">
            <v>1991</v>
          </cell>
          <cell r="C1151">
            <v>8</v>
          </cell>
          <cell r="D1151" t="str">
            <v>NC</v>
          </cell>
          <cell r="E1151">
            <v>6773545.7053459212</v>
          </cell>
        </row>
        <row r="1152">
          <cell r="A1152" t="str">
            <v>1991-8-ND</v>
          </cell>
          <cell r="B1152">
            <v>1991</v>
          </cell>
          <cell r="C1152">
            <v>8</v>
          </cell>
          <cell r="D1152" t="str">
            <v>ND</v>
          </cell>
          <cell r="E1152">
            <v>636032.05138243188</v>
          </cell>
        </row>
        <row r="1153">
          <cell r="A1153" t="str">
            <v>1991-8-NE</v>
          </cell>
          <cell r="B1153">
            <v>1991</v>
          </cell>
          <cell r="C1153">
            <v>8</v>
          </cell>
          <cell r="D1153" t="str">
            <v>NE</v>
          </cell>
          <cell r="E1153">
            <v>1596115.3101453139</v>
          </cell>
        </row>
        <row r="1154">
          <cell r="A1154" t="str">
            <v>1991-8-NH</v>
          </cell>
          <cell r="B1154">
            <v>1991</v>
          </cell>
          <cell r="C1154">
            <v>8</v>
          </cell>
          <cell r="D1154" t="str">
            <v>NH</v>
          </cell>
          <cell r="E1154">
            <v>1110553.0054961152</v>
          </cell>
        </row>
        <row r="1155">
          <cell r="A1155" t="str">
            <v>1991-8-NJ</v>
          </cell>
          <cell r="B1155">
            <v>1991</v>
          </cell>
          <cell r="C1155">
            <v>8</v>
          </cell>
          <cell r="D1155" t="str">
            <v>NJ</v>
          </cell>
          <cell r="E1155">
            <v>7809144.8282415858</v>
          </cell>
        </row>
        <row r="1156">
          <cell r="A1156" t="str">
            <v>1991-8-NM</v>
          </cell>
          <cell r="B1156">
            <v>1991</v>
          </cell>
          <cell r="C1156">
            <v>8</v>
          </cell>
          <cell r="D1156" t="str">
            <v>NM</v>
          </cell>
          <cell r="E1156">
            <v>1554148.1685792196</v>
          </cell>
        </row>
        <row r="1157">
          <cell r="A1157" t="str">
            <v>1991-8-NV</v>
          </cell>
          <cell r="B1157">
            <v>1991</v>
          </cell>
          <cell r="C1157">
            <v>8</v>
          </cell>
          <cell r="D1157" t="str">
            <v>NV</v>
          </cell>
          <cell r="E1157">
            <v>1292368.4218152263</v>
          </cell>
        </row>
        <row r="1158">
          <cell r="A1158" t="str">
            <v>1991-8-NY</v>
          </cell>
          <cell r="B1158">
            <v>1991</v>
          </cell>
          <cell r="C1158">
            <v>8</v>
          </cell>
          <cell r="D1158" t="str">
            <v>NY</v>
          </cell>
          <cell r="E1158">
            <v>18083113.988067895</v>
          </cell>
        </row>
        <row r="1159">
          <cell r="A1159" t="str">
            <v>1991-8-OH</v>
          </cell>
          <cell r="B1159">
            <v>1991</v>
          </cell>
          <cell r="C1159">
            <v>8</v>
          </cell>
          <cell r="D1159" t="str">
            <v>OH</v>
          </cell>
          <cell r="E1159">
            <v>10969695.45311727</v>
          </cell>
        </row>
        <row r="1160">
          <cell r="A1160" t="str">
            <v>1991-8-OK</v>
          </cell>
          <cell r="B1160">
            <v>1991</v>
          </cell>
          <cell r="C1160">
            <v>8</v>
          </cell>
          <cell r="D1160" t="str">
            <v>OK</v>
          </cell>
          <cell r="E1160">
            <v>3178262.6125686541</v>
          </cell>
        </row>
        <row r="1161">
          <cell r="A1161" t="str">
            <v>1991-8-OR</v>
          </cell>
          <cell r="B1161">
            <v>1991</v>
          </cell>
          <cell r="C1161">
            <v>8</v>
          </cell>
          <cell r="D1161" t="str">
            <v>OR</v>
          </cell>
          <cell r="E1161">
            <v>2931322.5485910433</v>
          </cell>
        </row>
        <row r="1162">
          <cell r="A1162" t="str">
            <v>1991-8-PA</v>
          </cell>
          <cell r="B1162">
            <v>1991</v>
          </cell>
          <cell r="C1162">
            <v>8</v>
          </cell>
          <cell r="D1162" t="str">
            <v>PA</v>
          </cell>
          <cell r="E1162">
            <v>11978894.816595785</v>
          </cell>
        </row>
        <row r="1163">
          <cell r="A1163" t="str">
            <v>1991-8-RI</v>
          </cell>
          <cell r="B1163">
            <v>1991</v>
          </cell>
          <cell r="C1163">
            <v>8</v>
          </cell>
          <cell r="D1163" t="str">
            <v>RI</v>
          </cell>
          <cell r="E1163">
            <v>1006443.5189441592</v>
          </cell>
        </row>
        <row r="1164">
          <cell r="A1164" t="str">
            <v>1991-8-SC</v>
          </cell>
          <cell r="B1164">
            <v>1991</v>
          </cell>
          <cell r="C1164">
            <v>8</v>
          </cell>
          <cell r="D1164" t="str">
            <v>SC</v>
          </cell>
          <cell r="E1164">
            <v>3572618.3906003437</v>
          </cell>
        </row>
        <row r="1165">
          <cell r="A1165" t="str">
            <v>1991-8-SD</v>
          </cell>
          <cell r="B1165">
            <v>1991</v>
          </cell>
          <cell r="C1165">
            <v>8</v>
          </cell>
          <cell r="D1165" t="str">
            <v>SD</v>
          </cell>
          <cell r="E1165">
            <v>703965.22588199831</v>
          </cell>
        </row>
        <row r="1166">
          <cell r="A1166" t="str">
            <v>1991-8-TN</v>
          </cell>
          <cell r="B1166">
            <v>1991</v>
          </cell>
          <cell r="C1166">
            <v>8</v>
          </cell>
          <cell r="D1166" t="str">
            <v>TN</v>
          </cell>
          <cell r="E1166">
            <v>4965994.1175245279</v>
          </cell>
        </row>
        <row r="1167">
          <cell r="A1167" t="str">
            <v>1991-8-TX</v>
          </cell>
          <cell r="B1167">
            <v>1991</v>
          </cell>
          <cell r="C1167">
            <v>8</v>
          </cell>
          <cell r="D1167" t="str">
            <v>TX</v>
          </cell>
          <cell r="E1167">
            <v>17413179.697855514</v>
          </cell>
        </row>
        <row r="1168">
          <cell r="A1168" t="str">
            <v>1991-8-UT</v>
          </cell>
          <cell r="B1168">
            <v>1991</v>
          </cell>
          <cell r="C1168">
            <v>8</v>
          </cell>
          <cell r="D1168" t="str">
            <v>UT</v>
          </cell>
          <cell r="E1168">
            <v>1780918.6938492521</v>
          </cell>
        </row>
        <row r="1169">
          <cell r="A1169" t="str">
            <v>1991-8-VA</v>
          </cell>
          <cell r="B1169">
            <v>1991</v>
          </cell>
          <cell r="C1169">
            <v>8</v>
          </cell>
          <cell r="D1169" t="str">
            <v>VA</v>
          </cell>
          <cell r="E1169">
            <v>6309313.3938700156</v>
          </cell>
        </row>
        <row r="1170">
          <cell r="A1170" t="str">
            <v>1991-8-VT</v>
          </cell>
          <cell r="B1170">
            <v>1991</v>
          </cell>
          <cell r="C1170">
            <v>8</v>
          </cell>
          <cell r="D1170" t="str">
            <v>VT</v>
          </cell>
          <cell r="E1170">
            <v>568937.05341834517</v>
          </cell>
        </row>
        <row r="1171">
          <cell r="A1171" t="str">
            <v>1991-8-WA</v>
          </cell>
          <cell r="B1171">
            <v>1991</v>
          </cell>
          <cell r="C1171">
            <v>8</v>
          </cell>
          <cell r="D1171" t="str">
            <v>WA</v>
          </cell>
          <cell r="E1171">
            <v>5037619.6139805978</v>
          </cell>
        </row>
        <row r="1172">
          <cell r="A1172" t="str">
            <v>1991-8-WI</v>
          </cell>
          <cell r="B1172">
            <v>1991</v>
          </cell>
          <cell r="C1172">
            <v>8</v>
          </cell>
          <cell r="D1172" t="str">
            <v>WI</v>
          </cell>
          <cell r="E1172">
            <v>4970532.1898365822</v>
          </cell>
        </row>
        <row r="1173">
          <cell r="A1173" t="str">
            <v>1991-8-WV</v>
          </cell>
          <cell r="B1173">
            <v>1991</v>
          </cell>
          <cell r="C1173">
            <v>8</v>
          </cell>
          <cell r="D1173" t="str">
            <v>WV</v>
          </cell>
          <cell r="E1173">
            <v>1803724.4646667934</v>
          </cell>
        </row>
        <row r="1174">
          <cell r="A1174" t="str">
            <v>1991-8-WY</v>
          </cell>
          <cell r="B1174">
            <v>1991</v>
          </cell>
          <cell r="C1174">
            <v>8</v>
          </cell>
          <cell r="D1174" t="str">
            <v>WY</v>
          </cell>
          <cell r="E1174">
            <v>459468.79762290965</v>
          </cell>
        </row>
        <row r="1175">
          <cell r="A1175" t="str">
            <v>1991-9-AK</v>
          </cell>
          <cell r="B1175">
            <v>1991</v>
          </cell>
          <cell r="C1175">
            <v>9</v>
          </cell>
          <cell r="D1175" t="str">
            <v>AK</v>
          </cell>
          <cell r="E1175">
            <v>573831.48983454506</v>
          </cell>
        </row>
        <row r="1176">
          <cell r="A1176" t="str">
            <v>1991-9-AL</v>
          </cell>
          <cell r="B1176">
            <v>1991</v>
          </cell>
          <cell r="C1176">
            <v>9</v>
          </cell>
          <cell r="D1176" t="str">
            <v>AL</v>
          </cell>
          <cell r="E1176">
            <v>4110437.9938132931</v>
          </cell>
        </row>
        <row r="1177">
          <cell r="A1177" t="str">
            <v>1991-9-AR</v>
          </cell>
          <cell r="B1177">
            <v>1991</v>
          </cell>
          <cell r="C1177">
            <v>9</v>
          </cell>
          <cell r="D1177" t="str">
            <v>AR</v>
          </cell>
          <cell r="E1177">
            <v>2381158.2270931615</v>
          </cell>
        </row>
        <row r="1178">
          <cell r="A1178" t="str">
            <v>1991-9-AZ</v>
          </cell>
          <cell r="B1178">
            <v>1991</v>
          </cell>
          <cell r="C1178">
            <v>9</v>
          </cell>
          <cell r="D1178" t="str">
            <v>AZ</v>
          </cell>
          <cell r="E1178">
            <v>3790392.2520308467</v>
          </cell>
        </row>
        <row r="1179">
          <cell r="A1179" t="str">
            <v>1991-9-CA</v>
          </cell>
          <cell r="B1179">
            <v>1991</v>
          </cell>
          <cell r="C1179">
            <v>9</v>
          </cell>
          <cell r="D1179" t="str">
            <v>CA</v>
          </cell>
          <cell r="E1179">
            <v>30575702.906426135</v>
          </cell>
        </row>
        <row r="1180">
          <cell r="A1180" t="str">
            <v>1991-9-CO</v>
          </cell>
          <cell r="B1180">
            <v>1991</v>
          </cell>
          <cell r="C1180">
            <v>9</v>
          </cell>
          <cell r="D1180" t="str">
            <v>CO</v>
          </cell>
          <cell r="E1180">
            <v>3392375.9366313727</v>
          </cell>
        </row>
        <row r="1181">
          <cell r="A1181" t="str">
            <v>1991-9-CT</v>
          </cell>
          <cell r="B1181">
            <v>1991</v>
          </cell>
          <cell r="C1181">
            <v>9</v>
          </cell>
          <cell r="D1181" t="str">
            <v>CT</v>
          </cell>
          <cell r="E1181">
            <v>3295476.7597153359</v>
          </cell>
        </row>
        <row r="1182">
          <cell r="A1182" t="str">
            <v>1991-9-DC</v>
          </cell>
          <cell r="B1182">
            <v>1991</v>
          </cell>
          <cell r="C1182">
            <v>9</v>
          </cell>
          <cell r="D1182" t="str">
            <v>DC</v>
          </cell>
          <cell r="E1182">
            <v>593370.44317578466</v>
          </cell>
        </row>
        <row r="1183">
          <cell r="A1183" t="str">
            <v>1991-9-DE</v>
          </cell>
          <cell r="B1183">
            <v>1991</v>
          </cell>
          <cell r="C1183">
            <v>9</v>
          </cell>
          <cell r="D1183" t="str">
            <v>DE</v>
          </cell>
          <cell r="E1183">
            <v>683998.34181683813</v>
          </cell>
        </row>
        <row r="1184">
          <cell r="A1184" t="str">
            <v>1991-9-FL</v>
          </cell>
          <cell r="B1184">
            <v>1991</v>
          </cell>
          <cell r="C1184">
            <v>9</v>
          </cell>
          <cell r="D1184" t="str">
            <v>FL</v>
          </cell>
          <cell r="E1184">
            <v>13362362.329344044</v>
          </cell>
        </row>
        <row r="1185">
          <cell r="A1185" t="str">
            <v>1991-9-GA</v>
          </cell>
          <cell r="B1185">
            <v>1991</v>
          </cell>
          <cell r="C1185">
            <v>9</v>
          </cell>
          <cell r="D1185" t="str">
            <v>GA</v>
          </cell>
          <cell r="E1185">
            <v>6662763.797563063</v>
          </cell>
        </row>
        <row r="1186">
          <cell r="A1186" t="str">
            <v>1991-9-HI</v>
          </cell>
          <cell r="B1186">
            <v>1991</v>
          </cell>
          <cell r="C1186">
            <v>9</v>
          </cell>
          <cell r="D1186" t="str">
            <v>HI</v>
          </cell>
          <cell r="E1186">
            <v>1137646.6140298445</v>
          </cell>
        </row>
        <row r="1187">
          <cell r="A1187" t="str">
            <v>1991-9-IA</v>
          </cell>
          <cell r="B1187">
            <v>1991</v>
          </cell>
          <cell r="C1187">
            <v>9</v>
          </cell>
          <cell r="D1187" t="str">
            <v>IA</v>
          </cell>
          <cell r="E1187">
            <v>2801590.6821018266</v>
          </cell>
        </row>
        <row r="1188">
          <cell r="A1188" t="str">
            <v>1991-9-ID</v>
          </cell>
          <cell r="B1188">
            <v>1991</v>
          </cell>
          <cell r="C1188">
            <v>9</v>
          </cell>
          <cell r="D1188" t="str">
            <v>ID</v>
          </cell>
          <cell r="E1188">
            <v>1046411.2445515563</v>
          </cell>
        </row>
        <row r="1189">
          <cell r="A1189" t="str">
            <v>1991-9-IL</v>
          </cell>
          <cell r="B1189">
            <v>1991</v>
          </cell>
          <cell r="C1189">
            <v>9</v>
          </cell>
          <cell r="D1189" t="str">
            <v>IL</v>
          </cell>
          <cell r="E1189">
            <v>11584553.087175354</v>
          </cell>
        </row>
        <row r="1190">
          <cell r="A1190" t="str">
            <v>1991-9-IN</v>
          </cell>
          <cell r="B1190">
            <v>1991</v>
          </cell>
          <cell r="C1190">
            <v>9</v>
          </cell>
          <cell r="D1190" t="str">
            <v>IN</v>
          </cell>
          <cell r="E1190">
            <v>5625385.9431668511</v>
          </cell>
        </row>
        <row r="1191">
          <cell r="A1191" t="str">
            <v>1991-9-KS</v>
          </cell>
          <cell r="B1191">
            <v>1991</v>
          </cell>
          <cell r="C1191">
            <v>9</v>
          </cell>
          <cell r="D1191" t="str">
            <v>KS</v>
          </cell>
          <cell r="E1191">
            <v>2507285.0748613789</v>
          </cell>
        </row>
        <row r="1192">
          <cell r="A1192" t="str">
            <v>1991-9-KY</v>
          </cell>
          <cell r="B1192">
            <v>1991</v>
          </cell>
          <cell r="C1192">
            <v>9</v>
          </cell>
          <cell r="D1192" t="str">
            <v>KY</v>
          </cell>
          <cell r="E1192">
            <v>3731956.0040778308</v>
          </cell>
        </row>
        <row r="1193">
          <cell r="A1193" t="str">
            <v>1991-9-LA</v>
          </cell>
          <cell r="B1193">
            <v>1991</v>
          </cell>
          <cell r="C1193">
            <v>9</v>
          </cell>
          <cell r="D1193" t="str">
            <v>LA</v>
          </cell>
          <cell r="E1193">
            <v>4257708.7013638271</v>
          </cell>
        </row>
        <row r="1194">
          <cell r="A1194" t="str">
            <v>1991-9-MA</v>
          </cell>
          <cell r="B1194">
            <v>1991</v>
          </cell>
          <cell r="C1194">
            <v>9</v>
          </cell>
          <cell r="D1194" t="str">
            <v>MA</v>
          </cell>
          <cell r="E1194">
            <v>6014417.2072767541</v>
          </cell>
        </row>
        <row r="1195">
          <cell r="A1195" t="str">
            <v>1991-9-MD</v>
          </cell>
          <cell r="B1195">
            <v>1991</v>
          </cell>
          <cell r="C1195">
            <v>9</v>
          </cell>
          <cell r="D1195" t="str">
            <v>MD</v>
          </cell>
          <cell r="E1195">
            <v>4877395.942637682</v>
          </cell>
        </row>
        <row r="1196">
          <cell r="A1196" t="str">
            <v>1991-9-ME</v>
          </cell>
          <cell r="B1196">
            <v>1991</v>
          </cell>
          <cell r="C1196">
            <v>9</v>
          </cell>
          <cell r="D1196" t="str">
            <v>ME</v>
          </cell>
          <cell r="E1196">
            <v>1238915.8659574417</v>
          </cell>
        </row>
        <row r="1197">
          <cell r="A1197" t="str">
            <v>1991-9-MI</v>
          </cell>
          <cell r="B1197">
            <v>1991</v>
          </cell>
          <cell r="C1197">
            <v>9</v>
          </cell>
          <cell r="D1197" t="str">
            <v>MI</v>
          </cell>
          <cell r="E1197">
            <v>9433664.5068967193</v>
          </cell>
        </row>
        <row r="1198">
          <cell r="A1198" t="str">
            <v>1991-9-MN</v>
          </cell>
          <cell r="B1198">
            <v>1991</v>
          </cell>
          <cell r="C1198">
            <v>9</v>
          </cell>
          <cell r="D1198" t="str">
            <v>MN</v>
          </cell>
          <cell r="E1198">
            <v>4447076.4878542488</v>
          </cell>
        </row>
        <row r="1199">
          <cell r="A1199" t="str">
            <v>1991-9-MO</v>
          </cell>
          <cell r="B1199">
            <v>1991</v>
          </cell>
          <cell r="C1199">
            <v>9</v>
          </cell>
          <cell r="D1199" t="str">
            <v>MO</v>
          </cell>
          <cell r="E1199">
            <v>5178076.9154880783</v>
          </cell>
        </row>
        <row r="1200">
          <cell r="A1200" t="str">
            <v>1991-9-MS</v>
          </cell>
          <cell r="B1200">
            <v>1991</v>
          </cell>
          <cell r="C1200">
            <v>9</v>
          </cell>
          <cell r="D1200" t="str">
            <v>MS</v>
          </cell>
          <cell r="E1200">
            <v>2601585.8247863953</v>
          </cell>
        </row>
        <row r="1201">
          <cell r="A1201" t="str">
            <v>1991-9-MT</v>
          </cell>
          <cell r="B1201">
            <v>1991</v>
          </cell>
          <cell r="C1201">
            <v>9</v>
          </cell>
          <cell r="D1201" t="str">
            <v>MT</v>
          </cell>
          <cell r="E1201">
            <v>812519.61975313467</v>
          </cell>
        </row>
        <row r="1202">
          <cell r="A1202" t="str">
            <v>1991-9-NC</v>
          </cell>
          <cell r="B1202">
            <v>1991</v>
          </cell>
          <cell r="C1202">
            <v>9</v>
          </cell>
          <cell r="D1202" t="str">
            <v>NC</v>
          </cell>
          <cell r="E1202">
            <v>6780849.0665736962</v>
          </cell>
        </row>
        <row r="1203">
          <cell r="A1203" t="str">
            <v>1991-9-ND</v>
          </cell>
          <cell r="B1203">
            <v>1991</v>
          </cell>
          <cell r="C1203">
            <v>9</v>
          </cell>
          <cell r="D1203" t="str">
            <v>ND</v>
          </cell>
          <cell r="E1203">
            <v>636162.6372182786</v>
          </cell>
        </row>
        <row r="1204">
          <cell r="A1204" t="str">
            <v>1991-9-NE</v>
          </cell>
          <cell r="B1204">
            <v>1991</v>
          </cell>
          <cell r="C1204">
            <v>9</v>
          </cell>
          <cell r="D1204" t="str">
            <v>NE</v>
          </cell>
          <cell r="E1204">
            <v>1597155.819418245</v>
          </cell>
        </row>
        <row r="1205">
          <cell r="A1205" t="str">
            <v>1991-9-NH</v>
          </cell>
          <cell r="B1205">
            <v>1991</v>
          </cell>
          <cell r="C1205">
            <v>9</v>
          </cell>
          <cell r="D1205" t="str">
            <v>NH</v>
          </cell>
          <cell r="E1205">
            <v>1111079.3971767337</v>
          </cell>
        </row>
        <row r="1206">
          <cell r="A1206" t="str">
            <v>1991-9-NJ</v>
          </cell>
          <cell r="B1206">
            <v>1991</v>
          </cell>
          <cell r="C1206">
            <v>9</v>
          </cell>
          <cell r="D1206" t="str">
            <v>NJ</v>
          </cell>
          <cell r="E1206">
            <v>7813125.9973888071</v>
          </cell>
        </row>
        <row r="1207">
          <cell r="A1207" t="str">
            <v>1991-9-NM</v>
          </cell>
          <cell r="B1207">
            <v>1991</v>
          </cell>
          <cell r="C1207">
            <v>9</v>
          </cell>
          <cell r="D1207" t="str">
            <v>NM</v>
          </cell>
          <cell r="E1207">
            <v>1557033.4899567463</v>
          </cell>
        </row>
        <row r="1208">
          <cell r="A1208" t="str">
            <v>1991-9-NV</v>
          </cell>
          <cell r="B1208">
            <v>1991</v>
          </cell>
          <cell r="C1208">
            <v>9</v>
          </cell>
          <cell r="D1208" t="str">
            <v>NV</v>
          </cell>
          <cell r="E1208">
            <v>1296252.8078159268</v>
          </cell>
        </row>
        <row r="1209">
          <cell r="A1209" t="str">
            <v>1991-9-NY</v>
          </cell>
          <cell r="B1209">
            <v>1991</v>
          </cell>
          <cell r="C1209">
            <v>9</v>
          </cell>
          <cell r="D1209" t="str">
            <v>NY</v>
          </cell>
          <cell r="E1209">
            <v>18088297.6055158</v>
          </cell>
        </row>
        <row r="1210">
          <cell r="A1210" t="str">
            <v>1991-9-OH</v>
          </cell>
          <cell r="B1210">
            <v>1991</v>
          </cell>
          <cell r="C1210">
            <v>9</v>
          </cell>
          <cell r="D1210" t="str">
            <v>OH</v>
          </cell>
          <cell r="E1210">
            <v>10976360.737895612</v>
          </cell>
        </row>
        <row r="1211">
          <cell r="A1211" t="str">
            <v>1991-9-OK</v>
          </cell>
          <cell r="B1211">
            <v>1991</v>
          </cell>
          <cell r="C1211">
            <v>9</v>
          </cell>
          <cell r="D1211" t="str">
            <v>OK</v>
          </cell>
          <cell r="E1211">
            <v>3181557.3198301378</v>
          </cell>
        </row>
        <row r="1212">
          <cell r="A1212" t="str">
            <v>1991-9-OR</v>
          </cell>
          <cell r="B1212">
            <v>1991</v>
          </cell>
          <cell r="C1212">
            <v>9</v>
          </cell>
          <cell r="D1212" t="str">
            <v>OR</v>
          </cell>
          <cell r="E1212">
            <v>2936072.4789950945</v>
          </cell>
        </row>
        <row r="1213">
          <cell r="A1213" t="str">
            <v>1991-9-PA</v>
          </cell>
          <cell r="B1213">
            <v>1991</v>
          </cell>
          <cell r="C1213">
            <v>9</v>
          </cell>
          <cell r="D1213" t="str">
            <v>PA</v>
          </cell>
          <cell r="E1213">
            <v>11982569.627067197</v>
          </cell>
        </row>
        <row r="1214">
          <cell r="A1214" t="str">
            <v>1991-9-RI</v>
          </cell>
          <cell r="B1214">
            <v>1991</v>
          </cell>
          <cell r="C1214">
            <v>9</v>
          </cell>
          <cell r="D1214" t="str">
            <v>RI</v>
          </cell>
          <cell r="E1214">
            <v>1006201.9082792426</v>
          </cell>
        </row>
        <row r="1215">
          <cell r="A1215" t="str">
            <v>1991-9-SC</v>
          </cell>
          <cell r="B1215">
            <v>1991</v>
          </cell>
          <cell r="C1215">
            <v>9</v>
          </cell>
          <cell r="D1215" t="str">
            <v>SC</v>
          </cell>
          <cell r="E1215">
            <v>3576215.0846976186</v>
          </cell>
        </row>
        <row r="1216">
          <cell r="A1216" t="str">
            <v>1991-9-SD</v>
          </cell>
          <cell r="B1216">
            <v>1991</v>
          </cell>
          <cell r="C1216">
            <v>9</v>
          </cell>
          <cell r="D1216" t="str">
            <v>SD</v>
          </cell>
          <cell r="E1216">
            <v>704603.01641431847</v>
          </cell>
        </row>
        <row r="1217">
          <cell r="A1217" t="str">
            <v>1991-9-TN</v>
          </cell>
          <cell r="B1217">
            <v>1991</v>
          </cell>
          <cell r="C1217">
            <v>9</v>
          </cell>
          <cell r="D1217" t="str">
            <v>TN</v>
          </cell>
          <cell r="E1217">
            <v>4971829.2839381769</v>
          </cell>
        </row>
        <row r="1218">
          <cell r="A1218" t="str">
            <v>1991-9-TX</v>
          </cell>
          <cell r="B1218">
            <v>1991</v>
          </cell>
          <cell r="C1218">
            <v>9</v>
          </cell>
          <cell r="D1218" t="str">
            <v>TX</v>
          </cell>
          <cell r="E1218">
            <v>17439947.915797897</v>
          </cell>
        </row>
        <row r="1219">
          <cell r="A1219" t="str">
            <v>1991-9-UT</v>
          </cell>
          <cell r="B1219">
            <v>1991</v>
          </cell>
          <cell r="C1219">
            <v>9</v>
          </cell>
          <cell r="D1219" t="str">
            <v>UT</v>
          </cell>
          <cell r="E1219">
            <v>1785149.6814862869</v>
          </cell>
        </row>
        <row r="1220">
          <cell r="A1220" t="str">
            <v>1991-9-VA</v>
          </cell>
          <cell r="B1220">
            <v>1991</v>
          </cell>
          <cell r="C1220">
            <v>9</v>
          </cell>
          <cell r="D1220" t="str">
            <v>VA</v>
          </cell>
          <cell r="E1220">
            <v>6317916.6468814239</v>
          </cell>
        </row>
        <row r="1221">
          <cell r="A1221" t="str">
            <v>1991-9-VT</v>
          </cell>
          <cell r="B1221">
            <v>1991</v>
          </cell>
          <cell r="C1221">
            <v>9</v>
          </cell>
          <cell r="D1221" t="str">
            <v>VT</v>
          </cell>
          <cell r="E1221">
            <v>569210.76172823005</v>
          </cell>
        </row>
        <row r="1222">
          <cell r="A1222" t="str">
            <v>1991-9-WA</v>
          </cell>
          <cell r="B1222">
            <v>1991</v>
          </cell>
          <cell r="C1222">
            <v>9</v>
          </cell>
          <cell r="D1222" t="str">
            <v>WA</v>
          </cell>
          <cell r="E1222">
            <v>5048360.6104917591</v>
          </cell>
        </row>
        <row r="1223">
          <cell r="A1223" t="str">
            <v>1991-9-WI</v>
          </cell>
          <cell r="B1223">
            <v>1991</v>
          </cell>
          <cell r="C1223">
            <v>9</v>
          </cell>
          <cell r="D1223" t="str">
            <v>WI</v>
          </cell>
          <cell r="E1223">
            <v>4975098.2303249734</v>
          </cell>
        </row>
        <row r="1224">
          <cell r="A1224" t="str">
            <v>1991-9-WV</v>
          </cell>
          <cell r="B1224">
            <v>1991</v>
          </cell>
          <cell r="C1224">
            <v>9</v>
          </cell>
          <cell r="D1224" t="str">
            <v>WV</v>
          </cell>
          <cell r="E1224">
            <v>1804409.9317616199</v>
          </cell>
        </row>
        <row r="1225">
          <cell r="A1225" t="str">
            <v>1991-9-WY</v>
          </cell>
          <cell r="B1225">
            <v>1991</v>
          </cell>
          <cell r="C1225">
            <v>9</v>
          </cell>
          <cell r="D1225" t="str">
            <v>WY</v>
          </cell>
          <cell r="E1225">
            <v>459970.3525271148</v>
          </cell>
        </row>
        <row r="1226">
          <cell r="A1226" t="str">
            <v>1992-10-AK</v>
          </cell>
          <cell r="B1226">
            <v>1992</v>
          </cell>
          <cell r="C1226">
            <v>10</v>
          </cell>
          <cell r="D1226" t="str">
            <v>AK</v>
          </cell>
          <cell r="E1226">
            <v>591629.65790042025</v>
          </cell>
        </row>
        <row r="1227">
          <cell r="A1227" t="str">
            <v>1992-10-AL</v>
          </cell>
          <cell r="B1227">
            <v>1992</v>
          </cell>
          <cell r="C1227">
            <v>10</v>
          </cell>
          <cell r="D1227" t="str">
            <v>AL</v>
          </cell>
          <cell r="E1227">
            <v>4167343.4718675786</v>
          </cell>
        </row>
        <row r="1228">
          <cell r="A1228" t="str">
            <v>1992-10-AR</v>
          </cell>
          <cell r="B1228">
            <v>1992</v>
          </cell>
          <cell r="C1228">
            <v>10</v>
          </cell>
          <cell r="D1228" t="str">
            <v>AR</v>
          </cell>
          <cell r="E1228">
            <v>2409958.8184301327</v>
          </cell>
        </row>
        <row r="1229">
          <cell r="A1229" t="str">
            <v>1992-10-AZ</v>
          </cell>
          <cell r="B1229">
            <v>1992</v>
          </cell>
          <cell r="C1229">
            <v>10</v>
          </cell>
          <cell r="D1229" t="str">
            <v>AZ</v>
          </cell>
          <cell r="E1229">
            <v>3912660.1891025379</v>
          </cell>
        </row>
        <row r="1230">
          <cell r="A1230" t="str">
            <v>1992-10-CA</v>
          </cell>
          <cell r="B1230">
            <v>1992</v>
          </cell>
          <cell r="C1230">
            <v>10</v>
          </cell>
          <cell r="D1230" t="str">
            <v>CA</v>
          </cell>
          <cell r="E1230">
            <v>31052536.153140068</v>
          </cell>
        </row>
        <row r="1231">
          <cell r="A1231" t="str">
            <v>1992-10-CO</v>
          </cell>
          <cell r="B1231">
            <v>1992</v>
          </cell>
          <cell r="C1231">
            <v>10</v>
          </cell>
          <cell r="D1231" t="str">
            <v>CO</v>
          </cell>
          <cell r="E1231">
            <v>3497546.1918282853</v>
          </cell>
        </row>
        <row r="1232">
          <cell r="A1232" t="str">
            <v>1992-10-CT</v>
          </cell>
          <cell r="B1232">
            <v>1992</v>
          </cell>
          <cell r="C1232">
            <v>10</v>
          </cell>
          <cell r="D1232" t="str">
            <v>CT</v>
          </cell>
          <cell r="E1232">
            <v>3285827.2564476375</v>
          </cell>
        </row>
        <row r="1233">
          <cell r="A1233" t="str">
            <v>1992-10-DC</v>
          </cell>
          <cell r="B1233">
            <v>1992</v>
          </cell>
          <cell r="C1233">
            <v>10</v>
          </cell>
          <cell r="D1233" t="str">
            <v>DC</v>
          </cell>
          <cell r="E1233">
            <v>584271.48826223088</v>
          </cell>
        </row>
        <row r="1234">
          <cell r="A1234" t="str">
            <v>1992-10-DE</v>
          </cell>
          <cell r="B1234">
            <v>1992</v>
          </cell>
          <cell r="C1234">
            <v>10</v>
          </cell>
          <cell r="D1234" t="str">
            <v>DE</v>
          </cell>
          <cell r="E1234">
            <v>694924.35432839161</v>
          </cell>
        </row>
        <row r="1235">
          <cell r="A1235" t="str">
            <v>1992-10-FL</v>
          </cell>
          <cell r="B1235">
            <v>1992</v>
          </cell>
          <cell r="C1235">
            <v>10</v>
          </cell>
          <cell r="D1235" t="str">
            <v>FL</v>
          </cell>
          <cell r="E1235">
            <v>13604714.565470548</v>
          </cell>
        </row>
        <row r="1236">
          <cell r="A1236" t="str">
            <v>1992-10-GA</v>
          </cell>
          <cell r="B1236">
            <v>1992</v>
          </cell>
          <cell r="C1236">
            <v>10</v>
          </cell>
          <cell r="D1236" t="str">
            <v>GA</v>
          </cell>
          <cell r="E1236">
            <v>6817078.1000115015</v>
          </cell>
        </row>
        <row r="1237">
          <cell r="A1237" t="str">
            <v>1992-10-HI</v>
          </cell>
          <cell r="B1237">
            <v>1992</v>
          </cell>
          <cell r="C1237">
            <v>10</v>
          </cell>
          <cell r="D1237" t="str">
            <v>HI</v>
          </cell>
          <cell r="E1237">
            <v>1156875.6585191747</v>
          </cell>
        </row>
        <row r="1238">
          <cell r="A1238" t="str">
            <v>1992-10-IA</v>
          </cell>
          <cell r="B1238">
            <v>1992</v>
          </cell>
          <cell r="C1238">
            <v>10</v>
          </cell>
          <cell r="D1238" t="str">
            <v>IA</v>
          </cell>
          <cell r="E1238">
            <v>2820198.0440037884</v>
          </cell>
        </row>
        <row r="1239">
          <cell r="A1239" t="str">
            <v>1992-10-ID</v>
          </cell>
          <cell r="B1239">
            <v>1992</v>
          </cell>
          <cell r="C1239">
            <v>10</v>
          </cell>
          <cell r="D1239" t="str">
            <v>ID</v>
          </cell>
          <cell r="E1239">
            <v>1078977.5559975714</v>
          </cell>
        </row>
        <row r="1240">
          <cell r="A1240" t="str">
            <v>1992-10-IL</v>
          </cell>
          <cell r="B1240">
            <v>1992</v>
          </cell>
          <cell r="C1240">
            <v>10</v>
          </cell>
          <cell r="D1240" t="str">
            <v>IL</v>
          </cell>
          <cell r="E1240">
            <v>11698874.270752568</v>
          </cell>
        </row>
        <row r="1241">
          <cell r="A1241" t="str">
            <v>1992-10-IN</v>
          </cell>
          <cell r="B1241">
            <v>1992</v>
          </cell>
          <cell r="C1241">
            <v>10</v>
          </cell>
          <cell r="D1241" t="str">
            <v>IN</v>
          </cell>
          <cell r="E1241">
            <v>5681887.1903969273</v>
          </cell>
        </row>
        <row r="1242">
          <cell r="A1242" t="str">
            <v>1992-10-KS</v>
          </cell>
          <cell r="B1242">
            <v>1992</v>
          </cell>
          <cell r="C1242">
            <v>10</v>
          </cell>
          <cell r="D1242" t="str">
            <v>KS</v>
          </cell>
          <cell r="E1242">
            <v>2540332.5344982743</v>
          </cell>
        </row>
        <row r="1243">
          <cell r="A1243" t="str">
            <v>1992-10-KY</v>
          </cell>
          <cell r="B1243">
            <v>1992</v>
          </cell>
          <cell r="C1243">
            <v>10</v>
          </cell>
          <cell r="D1243" t="str">
            <v>KY</v>
          </cell>
          <cell r="E1243">
            <v>3778580.8705808688</v>
          </cell>
        </row>
        <row r="1244">
          <cell r="A1244" t="str">
            <v>1992-10-LA</v>
          </cell>
          <cell r="B1244">
            <v>1992</v>
          </cell>
          <cell r="C1244">
            <v>10</v>
          </cell>
          <cell r="D1244" t="str">
            <v>LA</v>
          </cell>
          <cell r="E1244">
            <v>4289339.5392087065</v>
          </cell>
        </row>
        <row r="1245">
          <cell r="A1245" t="str">
            <v>1992-10-MA</v>
          </cell>
          <cell r="B1245">
            <v>1992</v>
          </cell>
          <cell r="C1245">
            <v>10</v>
          </cell>
          <cell r="D1245" t="str">
            <v>MA</v>
          </cell>
          <cell r="E1245">
            <v>6018895.7928911066</v>
          </cell>
        </row>
        <row r="1246">
          <cell r="A1246" t="str">
            <v>1992-10-MD</v>
          </cell>
          <cell r="B1246">
            <v>1992</v>
          </cell>
          <cell r="C1246">
            <v>10</v>
          </cell>
          <cell r="D1246" t="str">
            <v>MD</v>
          </cell>
          <cell r="E1246">
            <v>4929804.6211326262</v>
          </cell>
        </row>
        <row r="1247">
          <cell r="A1247" t="str">
            <v>1992-10-ME</v>
          </cell>
          <cell r="B1247">
            <v>1992</v>
          </cell>
          <cell r="C1247">
            <v>10</v>
          </cell>
          <cell r="D1247" t="str">
            <v>ME</v>
          </cell>
          <cell r="E1247">
            <v>1240717.7559022463</v>
          </cell>
        </row>
        <row r="1248">
          <cell r="A1248" t="str">
            <v>1992-10-MI</v>
          </cell>
          <cell r="B1248">
            <v>1992</v>
          </cell>
          <cell r="C1248">
            <v>10</v>
          </cell>
          <cell r="D1248" t="str">
            <v>MI</v>
          </cell>
          <cell r="E1248">
            <v>9518386.1669201013</v>
          </cell>
        </row>
        <row r="1249">
          <cell r="A1249" t="str">
            <v>1992-10-MN</v>
          </cell>
          <cell r="B1249">
            <v>1992</v>
          </cell>
          <cell r="C1249">
            <v>10</v>
          </cell>
          <cell r="D1249" t="str">
            <v>MN</v>
          </cell>
          <cell r="E1249">
            <v>4499827.4166804822</v>
          </cell>
        </row>
        <row r="1250">
          <cell r="A1250" t="str">
            <v>1992-10-MO</v>
          </cell>
          <cell r="B1250">
            <v>1992</v>
          </cell>
          <cell r="C1250">
            <v>10</v>
          </cell>
          <cell r="D1250" t="str">
            <v>MO</v>
          </cell>
          <cell r="E1250">
            <v>5223001.8149416028</v>
          </cell>
        </row>
        <row r="1251">
          <cell r="A1251" t="str">
            <v>1992-10-MS</v>
          </cell>
          <cell r="B1251">
            <v>1992</v>
          </cell>
          <cell r="C1251">
            <v>10</v>
          </cell>
          <cell r="D1251" t="str">
            <v>MS</v>
          </cell>
          <cell r="E1251">
            <v>2625739.2752758092</v>
          </cell>
        </row>
        <row r="1252">
          <cell r="A1252" t="str">
            <v>1992-10-MT</v>
          </cell>
          <cell r="B1252">
            <v>1992</v>
          </cell>
          <cell r="C1252">
            <v>10</v>
          </cell>
          <cell r="D1252" t="str">
            <v>MT</v>
          </cell>
          <cell r="E1252">
            <v>829712.12348360836</v>
          </cell>
        </row>
        <row r="1253">
          <cell r="A1253" t="str">
            <v>1992-10-NC</v>
          </cell>
          <cell r="B1253">
            <v>1992</v>
          </cell>
          <cell r="C1253">
            <v>10</v>
          </cell>
          <cell r="D1253" t="str">
            <v>NC</v>
          </cell>
          <cell r="E1253">
            <v>6884907.0826005274</v>
          </cell>
        </row>
        <row r="1254">
          <cell r="A1254" t="str">
            <v>1992-10-ND</v>
          </cell>
          <cell r="B1254">
            <v>1992</v>
          </cell>
          <cell r="C1254">
            <v>10</v>
          </cell>
          <cell r="D1254" t="str">
            <v>ND</v>
          </cell>
          <cell r="E1254">
            <v>638111.20676116401</v>
          </cell>
        </row>
        <row r="1255">
          <cell r="A1255" t="str">
            <v>1992-10-NE</v>
          </cell>
          <cell r="B1255">
            <v>1992</v>
          </cell>
          <cell r="C1255">
            <v>10</v>
          </cell>
          <cell r="D1255" t="str">
            <v>NE</v>
          </cell>
          <cell r="E1255">
            <v>1610481.6263673797</v>
          </cell>
        </row>
        <row r="1256">
          <cell r="A1256" t="str">
            <v>1992-10-NH</v>
          </cell>
          <cell r="B1256">
            <v>1992</v>
          </cell>
          <cell r="C1256">
            <v>10</v>
          </cell>
          <cell r="D1256" t="str">
            <v>NH</v>
          </cell>
          <cell r="E1256">
            <v>1119042.650364568</v>
          </cell>
        </row>
        <row r="1257">
          <cell r="A1257" t="str">
            <v>1992-10-NJ</v>
          </cell>
          <cell r="B1257">
            <v>1992</v>
          </cell>
          <cell r="C1257">
            <v>10</v>
          </cell>
          <cell r="D1257" t="str">
            <v>NJ</v>
          </cell>
          <cell r="E1257">
            <v>7867100.4387730677</v>
          </cell>
        </row>
        <row r="1258">
          <cell r="A1258" t="str">
            <v>1992-10-NM</v>
          </cell>
          <cell r="B1258">
            <v>1992</v>
          </cell>
          <cell r="C1258">
            <v>10</v>
          </cell>
          <cell r="D1258" t="str">
            <v>NM</v>
          </cell>
          <cell r="E1258">
            <v>1594903.0059561303</v>
          </cell>
        </row>
        <row r="1259">
          <cell r="A1259" t="str">
            <v>1992-10-NV</v>
          </cell>
          <cell r="B1259">
            <v>1992</v>
          </cell>
          <cell r="C1259">
            <v>10</v>
          </cell>
          <cell r="D1259" t="str">
            <v>NV</v>
          </cell>
          <cell r="E1259">
            <v>1347838.6238275322</v>
          </cell>
        </row>
        <row r="1260">
          <cell r="A1260" t="str">
            <v>1992-10-NY</v>
          </cell>
          <cell r="B1260">
            <v>1992</v>
          </cell>
          <cell r="C1260">
            <v>10</v>
          </cell>
          <cell r="D1260" t="str">
            <v>NY</v>
          </cell>
          <cell r="E1260">
            <v>18160320.697160989</v>
          </cell>
        </row>
        <row r="1261">
          <cell r="A1261" t="str">
            <v>1992-10-OH</v>
          </cell>
          <cell r="B1261">
            <v>1992</v>
          </cell>
          <cell r="C1261">
            <v>10</v>
          </cell>
          <cell r="D1261" t="str">
            <v>OH</v>
          </cell>
          <cell r="E1261">
            <v>11062039.899973184</v>
          </cell>
        </row>
        <row r="1262">
          <cell r="A1262" t="str">
            <v>1992-10-OK</v>
          </cell>
          <cell r="B1262">
            <v>1992</v>
          </cell>
          <cell r="C1262">
            <v>10</v>
          </cell>
          <cell r="D1262" t="str">
            <v>OK</v>
          </cell>
          <cell r="E1262">
            <v>3221622.712603901</v>
          </cell>
        </row>
        <row r="1263">
          <cell r="A1263" t="str">
            <v>1992-10-OR</v>
          </cell>
          <cell r="B1263">
            <v>1992</v>
          </cell>
          <cell r="C1263">
            <v>10</v>
          </cell>
          <cell r="D1263" t="str">
            <v>OR</v>
          </cell>
          <cell r="E1263">
            <v>2999612.6466698851</v>
          </cell>
        </row>
        <row r="1264">
          <cell r="A1264" t="str">
            <v>1992-10-PA</v>
          </cell>
          <cell r="B1264">
            <v>1992</v>
          </cell>
          <cell r="C1264">
            <v>10</v>
          </cell>
          <cell r="D1264" t="str">
            <v>PA</v>
          </cell>
          <cell r="E1264">
            <v>12033271.655668214</v>
          </cell>
        </row>
        <row r="1265">
          <cell r="A1265" t="str">
            <v>1992-10-RI</v>
          </cell>
          <cell r="B1265">
            <v>1992</v>
          </cell>
          <cell r="C1265">
            <v>10</v>
          </cell>
          <cell r="D1265" t="str">
            <v>RI</v>
          </cell>
          <cell r="E1265">
            <v>1003402.1238947003</v>
          </cell>
        </row>
        <row r="1266">
          <cell r="A1266" t="str">
            <v>1992-10-SC</v>
          </cell>
          <cell r="B1266">
            <v>1992</v>
          </cell>
          <cell r="C1266">
            <v>10</v>
          </cell>
          <cell r="D1266" t="str">
            <v>SC</v>
          </cell>
          <cell r="E1266">
            <v>3621749.2327251737</v>
          </cell>
        </row>
        <row r="1267">
          <cell r="A1267" t="str">
            <v>1992-10-SD</v>
          </cell>
          <cell r="B1267">
            <v>1992</v>
          </cell>
          <cell r="C1267">
            <v>10</v>
          </cell>
          <cell r="D1267" t="str">
            <v>SD</v>
          </cell>
          <cell r="E1267">
            <v>713087.24285443814</v>
          </cell>
        </row>
        <row r="1268">
          <cell r="A1268" t="str">
            <v>1992-10-TN</v>
          </cell>
          <cell r="B1268">
            <v>1992</v>
          </cell>
          <cell r="C1268">
            <v>10</v>
          </cell>
          <cell r="D1268" t="str">
            <v>TN</v>
          </cell>
          <cell r="E1268">
            <v>5049628.2213263111</v>
          </cell>
        </row>
        <row r="1269">
          <cell r="A1269" t="str">
            <v>1992-10-TX</v>
          </cell>
          <cell r="B1269">
            <v>1992</v>
          </cell>
          <cell r="C1269">
            <v>10</v>
          </cell>
          <cell r="D1269" t="str">
            <v>TX</v>
          </cell>
          <cell r="E1269">
            <v>17799577.575128254</v>
          </cell>
        </row>
        <row r="1270">
          <cell r="A1270" t="str">
            <v>1992-10-UT</v>
          </cell>
          <cell r="B1270">
            <v>1992</v>
          </cell>
          <cell r="C1270">
            <v>10</v>
          </cell>
          <cell r="D1270" t="str">
            <v>UT</v>
          </cell>
          <cell r="E1270">
            <v>1841615.5697589118</v>
          </cell>
        </row>
        <row r="1271">
          <cell r="A1271" t="str">
            <v>1992-10-VA</v>
          </cell>
          <cell r="B1271">
            <v>1992</v>
          </cell>
          <cell r="C1271">
            <v>10</v>
          </cell>
          <cell r="D1271" t="str">
            <v>VA</v>
          </cell>
          <cell r="E1271">
            <v>6426217.9383404469</v>
          </cell>
        </row>
        <row r="1272">
          <cell r="A1272" t="str">
            <v>1992-10-VT</v>
          </cell>
          <cell r="B1272">
            <v>1992</v>
          </cell>
          <cell r="C1272">
            <v>10</v>
          </cell>
          <cell r="D1272" t="str">
            <v>VT</v>
          </cell>
          <cell r="E1272">
            <v>573094.44519615057</v>
          </cell>
        </row>
        <row r="1273">
          <cell r="A1273" t="str">
            <v>1992-10-WA</v>
          </cell>
          <cell r="B1273">
            <v>1992</v>
          </cell>
          <cell r="C1273">
            <v>10</v>
          </cell>
          <cell r="D1273" t="str">
            <v>WA</v>
          </cell>
          <cell r="E1273">
            <v>5184405.1432905188</v>
          </cell>
        </row>
        <row r="1274">
          <cell r="A1274" t="str">
            <v>1992-10-WI</v>
          </cell>
          <cell r="B1274">
            <v>1992</v>
          </cell>
          <cell r="C1274">
            <v>10</v>
          </cell>
          <cell r="D1274" t="str">
            <v>WI</v>
          </cell>
          <cell r="E1274">
            <v>5034951.1893278258</v>
          </cell>
        </row>
        <row r="1275">
          <cell r="A1275" t="str">
            <v>1992-10-WV</v>
          </cell>
          <cell r="B1275">
            <v>1992</v>
          </cell>
          <cell r="C1275">
            <v>10</v>
          </cell>
          <cell r="D1275" t="str">
            <v>WV</v>
          </cell>
          <cell r="E1275">
            <v>1814495.4423550619</v>
          </cell>
        </row>
        <row r="1276">
          <cell r="A1276" t="str">
            <v>1992-10-WY</v>
          </cell>
          <cell r="B1276">
            <v>1992</v>
          </cell>
          <cell r="C1276">
            <v>10</v>
          </cell>
          <cell r="D1276" t="str">
            <v>WY</v>
          </cell>
          <cell r="E1276">
            <v>466511.98606815876</v>
          </cell>
        </row>
        <row r="1277">
          <cell r="A1277" t="str">
            <v>1992-11-AK</v>
          </cell>
          <cell r="B1277">
            <v>1992</v>
          </cell>
          <cell r="C1277">
            <v>11</v>
          </cell>
          <cell r="D1277" t="str">
            <v>AK</v>
          </cell>
          <cell r="E1277">
            <v>592522.60865919373</v>
          </cell>
        </row>
        <row r="1278">
          <cell r="A1278" t="str">
            <v>1992-11-AL</v>
          </cell>
          <cell r="B1278">
            <v>1992</v>
          </cell>
          <cell r="C1278">
            <v>11</v>
          </cell>
          <cell r="D1278" t="str">
            <v>AL</v>
          </cell>
          <cell r="E1278">
            <v>4172281.0749764647</v>
          </cell>
        </row>
        <row r="1279">
          <cell r="A1279" t="str">
            <v>1992-11-AR</v>
          </cell>
          <cell r="B1279">
            <v>1992</v>
          </cell>
          <cell r="C1279">
            <v>11</v>
          </cell>
          <cell r="D1279" t="str">
            <v>AR</v>
          </cell>
          <cell r="E1279">
            <v>2412688.385729427</v>
          </cell>
        </row>
        <row r="1280">
          <cell r="A1280" t="str">
            <v>1992-11-AZ</v>
          </cell>
          <cell r="B1280">
            <v>1992</v>
          </cell>
          <cell r="C1280">
            <v>11</v>
          </cell>
          <cell r="D1280" t="str">
            <v>AZ</v>
          </cell>
          <cell r="E1280">
            <v>3923690.0995802721</v>
          </cell>
        </row>
        <row r="1281">
          <cell r="A1281" t="str">
            <v>1992-11-CA</v>
          </cell>
          <cell r="B1281">
            <v>1992</v>
          </cell>
          <cell r="C1281">
            <v>11</v>
          </cell>
          <cell r="D1281" t="str">
            <v>CA</v>
          </cell>
          <cell r="E1281">
            <v>31078389.988866732</v>
          </cell>
        </row>
        <row r="1282">
          <cell r="A1282" t="str">
            <v>1992-11-CO</v>
          </cell>
          <cell r="B1282">
            <v>1992</v>
          </cell>
          <cell r="C1282">
            <v>11</v>
          </cell>
          <cell r="D1282" t="str">
            <v>CO</v>
          </cell>
          <cell r="E1282">
            <v>3506403.0426434898</v>
          </cell>
        </row>
        <row r="1283">
          <cell r="A1283" t="str">
            <v>1992-11-CT</v>
          </cell>
          <cell r="B1283">
            <v>1992</v>
          </cell>
          <cell r="C1283">
            <v>11</v>
          </cell>
          <cell r="D1283" t="str">
            <v>CT</v>
          </cell>
          <cell r="E1283">
            <v>3285930.5589110442</v>
          </cell>
        </row>
        <row r="1284">
          <cell r="A1284" t="str">
            <v>1992-11-DC</v>
          </cell>
          <cell r="B1284">
            <v>1992</v>
          </cell>
          <cell r="C1284">
            <v>11</v>
          </cell>
          <cell r="D1284" t="str">
            <v>DC</v>
          </cell>
          <cell r="E1284">
            <v>583676.66815348086</v>
          </cell>
        </row>
        <row r="1285">
          <cell r="A1285" t="str">
            <v>1992-11-DE</v>
          </cell>
          <cell r="B1285">
            <v>1992</v>
          </cell>
          <cell r="C1285">
            <v>11</v>
          </cell>
          <cell r="D1285" t="str">
            <v>DE</v>
          </cell>
          <cell r="E1285">
            <v>695776.21843666281</v>
          </cell>
        </row>
        <row r="1286">
          <cell r="A1286" t="str">
            <v>1992-11-FL</v>
          </cell>
          <cell r="B1286">
            <v>1992</v>
          </cell>
          <cell r="C1286">
            <v>11</v>
          </cell>
          <cell r="D1286" t="str">
            <v>FL</v>
          </cell>
          <cell r="E1286">
            <v>13623619.578644844</v>
          </cell>
        </row>
        <row r="1287">
          <cell r="A1287" t="str">
            <v>1992-11-GA</v>
          </cell>
          <cell r="B1287">
            <v>1992</v>
          </cell>
          <cell r="C1287">
            <v>11</v>
          </cell>
          <cell r="D1287" t="str">
            <v>GA</v>
          </cell>
          <cell r="E1287">
            <v>6829083.744210029</v>
          </cell>
        </row>
        <row r="1288">
          <cell r="A1288" t="str">
            <v>1992-11-HI</v>
          </cell>
          <cell r="B1288">
            <v>1992</v>
          </cell>
          <cell r="C1288">
            <v>11</v>
          </cell>
          <cell r="D1288" t="str">
            <v>HI</v>
          </cell>
          <cell r="E1288">
            <v>1157962.938275008</v>
          </cell>
        </row>
        <row r="1289">
          <cell r="A1289" t="str">
            <v>1992-11-IA</v>
          </cell>
          <cell r="B1289">
            <v>1992</v>
          </cell>
          <cell r="C1289">
            <v>11</v>
          </cell>
          <cell r="D1289" t="str">
            <v>IA</v>
          </cell>
          <cell r="E1289">
            <v>2821618.9022508133</v>
          </cell>
        </row>
        <row r="1290">
          <cell r="A1290" t="str">
            <v>1992-11-ID</v>
          </cell>
          <cell r="B1290">
            <v>1992</v>
          </cell>
          <cell r="C1290">
            <v>11</v>
          </cell>
          <cell r="D1290" t="str">
            <v>ID</v>
          </cell>
          <cell r="E1290">
            <v>1082015.1253340575</v>
          </cell>
        </row>
        <row r="1291">
          <cell r="A1291" t="str">
            <v>1992-11-IL</v>
          </cell>
          <cell r="B1291">
            <v>1992</v>
          </cell>
          <cell r="C1291">
            <v>11</v>
          </cell>
          <cell r="D1291" t="str">
            <v>IL</v>
          </cell>
          <cell r="E1291">
            <v>11707654.496236408</v>
          </cell>
        </row>
        <row r="1292">
          <cell r="A1292" t="str">
            <v>1992-11-IN</v>
          </cell>
          <cell r="B1292">
            <v>1992</v>
          </cell>
          <cell r="C1292">
            <v>11</v>
          </cell>
          <cell r="D1292" t="str">
            <v>IN</v>
          </cell>
          <cell r="E1292">
            <v>5686927.0747705307</v>
          </cell>
        </row>
        <row r="1293">
          <cell r="A1293" t="str">
            <v>1992-11-KS</v>
          </cell>
          <cell r="B1293">
            <v>1992</v>
          </cell>
          <cell r="C1293">
            <v>11</v>
          </cell>
          <cell r="D1293" t="str">
            <v>KS</v>
          </cell>
          <cell r="E1293">
            <v>2542394.5628651753</v>
          </cell>
        </row>
        <row r="1294">
          <cell r="A1294" t="str">
            <v>1992-11-KY</v>
          </cell>
          <cell r="B1294">
            <v>1992</v>
          </cell>
          <cell r="C1294">
            <v>11</v>
          </cell>
          <cell r="D1294" t="str">
            <v>KY</v>
          </cell>
          <cell r="E1294">
            <v>3781972.3535804143</v>
          </cell>
        </row>
        <row r="1295">
          <cell r="A1295" t="str">
            <v>1992-11-LA</v>
          </cell>
          <cell r="B1295">
            <v>1992</v>
          </cell>
          <cell r="C1295">
            <v>11</v>
          </cell>
          <cell r="D1295" t="str">
            <v>LA</v>
          </cell>
          <cell r="E1295">
            <v>4290931.1083201449</v>
          </cell>
        </row>
        <row r="1296">
          <cell r="A1296" t="str">
            <v>1992-11-MA</v>
          </cell>
          <cell r="B1296">
            <v>1992</v>
          </cell>
          <cell r="C1296">
            <v>11</v>
          </cell>
          <cell r="D1296" t="str">
            <v>MA</v>
          </cell>
          <cell r="E1296">
            <v>6020953.4594098693</v>
          </cell>
        </row>
        <row r="1297">
          <cell r="A1297" t="str">
            <v>1992-11-MD</v>
          </cell>
          <cell r="B1297">
            <v>1992</v>
          </cell>
          <cell r="C1297">
            <v>11</v>
          </cell>
          <cell r="D1297" t="str">
            <v>MD</v>
          </cell>
          <cell r="E1297">
            <v>4933647.615783208</v>
          </cell>
        </row>
        <row r="1298">
          <cell r="A1298" t="str">
            <v>1992-11-ME</v>
          </cell>
          <cell r="B1298">
            <v>1992</v>
          </cell>
          <cell r="C1298">
            <v>11</v>
          </cell>
          <cell r="D1298" t="str">
            <v>ME</v>
          </cell>
          <cell r="E1298">
            <v>1241051.3106675164</v>
          </cell>
        </row>
        <row r="1299">
          <cell r="A1299" t="str">
            <v>1992-11-MI</v>
          </cell>
          <cell r="B1299">
            <v>1992</v>
          </cell>
          <cell r="C1299">
            <v>11</v>
          </cell>
          <cell r="D1299" t="str">
            <v>MI</v>
          </cell>
          <cell r="E1299">
            <v>9524273.900524538</v>
          </cell>
        </row>
        <row r="1300">
          <cell r="A1300" t="str">
            <v>1992-11-MN</v>
          </cell>
          <cell r="B1300">
            <v>1992</v>
          </cell>
          <cell r="C1300">
            <v>11</v>
          </cell>
          <cell r="D1300" t="str">
            <v>MN</v>
          </cell>
          <cell r="E1300">
            <v>4504490.5570942797</v>
          </cell>
        </row>
        <row r="1301">
          <cell r="A1301" t="str">
            <v>1992-11-MO</v>
          </cell>
          <cell r="B1301">
            <v>1992</v>
          </cell>
          <cell r="C1301">
            <v>11</v>
          </cell>
          <cell r="D1301" t="str">
            <v>MO</v>
          </cell>
          <cell r="E1301">
            <v>5227219.2787022525</v>
          </cell>
        </row>
        <row r="1302">
          <cell r="A1302" t="str">
            <v>1992-11-MS</v>
          </cell>
          <cell r="B1302">
            <v>1992</v>
          </cell>
          <cell r="C1302">
            <v>11</v>
          </cell>
          <cell r="D1302" t="str">
            <v>MS</v>
          </cell>
          <cell r="E1302">
            <v>2628130.7836981015</v>
          </cell>
        </row>
        <row r="1303">
          <cell r="A1303" t="str">
            <v>1992-11-MT</v>
          </cell>
          <cell r="B1303">
            <v>1992</v>
          </cell>
          <cell r="C1303">
            <v>11</v>
          </cell>
          <cell r="D1303" t="str">
            <v>MT</v>
          </cell>
          <cell r="E1303">
            <v>831262.62986627547</v>
          </cell>
        </row>
        <row r="1304">
          <cell r="A1304" t="str">
            <v>1992-11-NC</v>
          </cell>
          <cell r="B1304">
            <v>1992</v>
          </cell>
          <cell r="C1304">
            <v>11</v>
          </cell>
          <cell r="D1304" t="str">
            <v>NC</v>
          </cell>
          <cell r="E1304">
            <v>6895308.7435452696</v>
          </cell>
        </row>
        <row r="1305">
          <cell r="A1305" t="str">
            <v>1992-11-ND</v>
          </cell>
          <cell r="B1305">
            <v>1992</v>
          </cell>
          <cell r="C1305">
            <v>11</v>
          </cell>
          <cell r="D1305" t="str">
            <v>ND</v>
          </cell>
          <cell r="E1305">
            <v>638325.68620874814</v>
          </cell>
        </row>
        <row r="1306">
          <cell r="A1306" t="str">
            <v>1992-11-NE</v>
          </cell>
          <cell r="B1306">
            <v>1992</v>
          </cell>
          <cell r="C1306">
            <v>11</v>
          </cell>
          <cell r="D1306" t="str">
            <v>NE</v>
          </cell>
          <cell r="E1306">
            <v>1611458.8680710224</v>
          </cell>
        </row>
        <row r="1307">
          <cell r="A1307" t="str">
            <v>1992-11-NH</v>
          </cell>
          <cell r="B1307">
            <v>1992</v>
          </cell>
          <cell r="C1307">
            <v>11</v>
          </cell>
          <cell r="D1307" t="str">
            <v>NH</v>
          </cell>
          <cell r="E1307">
            <v>1119944.79620103</v>
          </cell>
        </row>
        <row r="1308">
          <cell r="A1308" t="str">
            <v>1992-11-NJ</v>
          </cell>
          <cell r="B1308">
            <v>1992</v>
          </cell>
          <cell r="C1308">
            <v>11</v>
          </cell>
          <cell r="D1308" t="str">
            <v>NJ</v>
          </cell>
          <cell r="E1308">
            <v>7871834.4853494493</v>
          </cell>
        </row>
        <row r="1309">
          <cell r="A1309" t="str">
            <v>1992-11-NM</v>
          </cell>
          <cell r="B1309">
            <v>1992</v>
          </cell>
          <cell r="C1309">
            <v>11</v>
          </cell>
          <cell r="D1309" t="str">
            <v>NM</v>
          </cell>
          <cell r="E1309">
            <v>1597939.570962854</v>
          </cell>
        </row>
        <row r="1310">
          <cell r="A1310" t="str">
            <v>1992-11-NV</v>
          </cell>
          <cell r="B1310">
            <v>1992</v>
          </cell>
          <cell r="C1310">
            <v>11</v>
          </cell>
          <cell r="D1310" t="str">
            <v>NV</v>
          </cell>
          <cell r="E1310">
            <v>1352156.136183921</v>
          </cell>
        </row>
        <row r="1311">
          <cell r="A1311" t="str">
            <v>1992-11-NY</v>
          </cell>
          <cell r="B1311">
            <v>1992</v>
          </cell>
          <cell r="C1311">
            <v>11</v>
          </cell>
          <cell r="D1311" t="str">
            <v>NY</v>
          </cell>
          <cell r="E1311">
            <v>18167060.115322463</v>
          </cell>
        </row>
        <row r="1312">
          <cell r="A1312" t="str">
            <v>1992-11-OH</v>
          </cell>
          <cell r="B1312">
            <v>1992</v>
          </cell>
          <cell r="C1312">
            <v>11</v>
          </cell>
          <cell r="D1312" t="str">
            <v>OH</v>
          </cell>
          <cell r="E1312">
            <v>11068404.161318092</v>
          </cell>
        </row>
        <row r="1313">
          <cell r="A1313" t="str">
            <v>1992-11-OK</v>
          </cell>
          <cell r="B1313">
            <v>1992</v>
          </cell>
          <cell r="C1313">
            <v>11</v>
          </cell>
          <cell r="D1313" t="str">
            <v>OK</v>
          </cell>
          <cell r="E1313">
            <v>3224011.5344543867</v>
          </cell>
        </row>
        <row r="1314">
          <cell r="A1314" t="str">
            <v>1992-11-OR</v>
          </cell>
          <cell r="B1314">
            <v>1992</v>
          </cell>
          <cell r="C1314">
            <v>11</v>
          </cell>
          <cell r="D1314" t="str">
            <v>OR</v>
          </cell>
          <cell r="E1314">
            <v>3005007.1219503665</v>
          </cell>
        </row>
        <row r="1315">
          <cell r="A1315" t="str">
            <v>1992-11-PA</v>
          </cell>
          <cell r="B1315">
            <v>1992</v>
          </cell>
          <cell r="C1315">
            <v>11</v>
          </cell>
          <cell r="D1315" t="str">
            <v>PA</v>
          </cell>
          <cell r="E1315">
            <v>12037930.701380579</v>
          </cell>
        </row>
        <row r="1316">
          <cell r="A1316" t="str">
            <v>1992-11-RI</v>
          </cell>
          <cell r="B1316">
            <v>1992</v>
          </cell>
          <cell r="C1316">
            <v>11</v>
          </cell>
          <cell r="D1316" t="str">
            <v>RI</v>
          </cell>
          <cell r="E1316">
            <v>1003274.4765253207</v>
          </cell>
        </row>
        <row r="1317">
          <cell r="A1317" t="str">
            <v>1992-11-SC</v>
          </cell>
          <cell r="B1317">
            <v>1992</v>
          </cell>
          <cell r="C1317">
            <v>11</v>
          </cell>
          <cell r="D1317" t="str">
            <v>SC</v>
          </cell>
          <cell r="E1317">
            <v>3624957.2398231574</v>
          </cell>
        </row>
        <row r="1318">
          <cell r="A1318" t="str">
            <v>1992-11-SD</v>
          </cell>
          <cell r="B1318">
            <v>1992</v>
          </cell>
          <cell r="C1318">
            <v>11</v>
          </cell>
          <cell r="D1318" t="str">
            <v>SD</v>
          </cell>
          <cell r="E1318">
            <v>713792.86086360423</v>
          </cell>
        </row>
        <row r="1319">
          <cell r="A1319" t="str">
            <v>1992-11-TN</v>
          </cell>
          <cell r="B1319">
            <v>1992</v>
          </cell>
          <cell r="C1319">
            <v>11</v>
          </cell>
          <cell r="D1319" t="str">
            <v>TN</v>
          </cell>
          <cell r="E1319">
            <v>5056152.5799356997</v>
          </cell>
        </row>
        <row r="1320">
          <cell r="A1320" t="str">
            <v>1992-11-TX</v>
          </cell>
          <cell r="B1320">
            <v>1992</v>
          </cell>
          <cell r="C1320">
            <v>11</v>
          </cell>
          <cell r="D1320" t="str">
            <v>TX</v>
          </cell>
          <cell r="E1320">
            <v>17830484.405918445</v>
          </cell>
        </row>
        <row r="1321">
          <cell r="A1321" t="str">
            <v>1992-11-UT</v>
          </cell>
          <cell r="B1321">
            <v>1992</v>
          </cell>
          <cell r="C1321">
            <v>11</v>
          </cell>
          <cell r="D1321" t="str">
            <v>UT</v>
          </cell>
          <cell r="E1321">
            <v>1846395.7172930457</v>
          </cell>
        </row>
        <row r="1322">
          <cell r="A1322" t="str">
            <v>1992-11-VA</v>
          </cell>
          <cell r="B1322">
            <v>1992</v>
          </cell>
          <cell r="C1322">
            <v>11</v>
          </cell>
          <cell r="D1322" t="str">
            <v>VA</v>
          </cell>
          <cell r="E1322">
            <v>6433701.2093317723</v>
          </cell>
        </row>
        <row r="1323">
          <cell r="A1323" t="str">
            <v>1992-11-VT</v>
          </cell>
          <cell r="B1323">
            <v>1992</v>
          </cell>
          <cell r="C1323">
            <v>11</v>
          </cell>
          <cell r="D1323" t="str">
            <v>VT</v>
          </cell>
          <cell r="E1323">
            <v>573477.63977360178</v>
          </cell>
        </row>
        <row r="1324">
          <cell r="A1324" t="str">
            <v>1992-11-WA</v>
          </cell>
          <cell r="B1324">
            <v>1992</v>
          </cell>
          <cell r="C1324">
            <v>11</v>
          </cell>
          <cell r="D1324" t="str">
            <v>WA</v>
          </cell>
          <cell r="E1324">
            <v>5194069.7136715157</v>
          </cell>
        </row>
        <row r="1325">
          <cell r="A1325" t="str">
            <v>1992-11-WI</v>
          </cell>
          <cell r="B1325">
            <v>1992</v>
          </cell>
          <cell r="C1325">
            <v>11</v>
          </cell>
          <cell r="D1325" t="str">
            <v>WI</v>
          </cell>
          <cell r="E1325">
            <v>5039706.374101446</v>
          </cell>
        </row>
        <row r="1326">
          <cell r="A1326" t="str">
            <v>1992-11-WV</v>
          </cell>
          <cell r="B1326">
            <v>1992</v>
          </cell>
          <cell r="C1326">
            <v>11</v>
          </cell>
          <cell r="D1326" t="str">
            <v>WV</v>
          </cell>
          <cell r="E1326">
            <v>1815574.6261296826</v>
          </cell>
        </row>
        <row r="1327">
          <cell r="A1327" t="str">
            <v>1992-11-WY</v>
          </cell>
          <cell r="B1327">
            <v>1992</v>
          </cell>
          <cell r="C1327">
            <v>11</v>
          </cell>
          <cell r="D1327" t="str">
            <v>WY</v>
          </cell>
          <cell r="E1327">
            <v>467023.80720900599</v>
          </cell>
        </row>
        <row r="1328">
          <cell r="A1328" t="str">
            <v>1992-12-AK</v>
          </cell>
          <cell r="B1328">
            <v>1992</v>
          </cell>
          <cell r="C1328">
            <v>12</v>
          </cell>
          <cell r="D1328" t="str">
            <v>AK</v>
          </cell>
          <cell r="E1328">
            <v>593416.90715475997</v>
          </cell>
        </row>
        <row r="1329">
          <cell r="A1329" t="str">
            <v>1992-12-AL</v>
          </cell>
          <cell r="B1329">
            <v>1992</v>
          </cell>
          <cell r="C1329">
            <v>12</v>
          </cell>
          <cell r="D1329" t="str">
            <v>AL</v>
          </cell>
          <cell r="E1329">
            <v>4177224.5283169495</v>
          </cell>
        </row>
        <row r="1330">
          <cell r="A1330" t="str">
            <v>1992-12-AR</v>
          </cell>
          <cell r="B1330">
            <v>1992</v>
          </cell>
          <cell r="C1330">
            <v>12</v>
          </cell>
          <cell r="D1330" t="str">
            <v>AR</v>
          </cell>
          <cell r="E1330">
            <v>2415421.044590944</v>
          </cell>
        </row>
        <row r="1331">
          <cell r="A1331" t="str">
            <v>1992-12-AZ</v>
          </cell>
          <cell r="B1331">
            <v>1992</v>
          </cell>
          <cell r="C1331">
            <v>12</v>
          </cell>
          <cell r="D1331" t="str">
            <v>AZ</v>
          </cell>
          <cell r="E1331">
            <v>3934751.1037178864</v>
          </cell>
        </row>
        <row r="1332">
          <cell r="A1332" t="str">
            <v>1992-12-CA</v>
          </cell>
          <cell r="B1332">
            <v>1992</v>
          </cell>
          <cell r="C1332">
            <v>12</v>
          </cell>
          <cell r="D1332" t="str">
            <v>CA</v>
          </cell>
          <cell r="E1332">
            <v>31104265.350075837</v>
          </cell>
        </row>
        <row r="1333">
          <cell r="A1333" t="str">
            <v>1992-12-CO</v>
          </cell>
          <cell r="B1333">
            <v>1992</v>
          </cell>
          <cell r="C1333">
            <v>12</v>
          </cell>
          <cell r="D1333" t="str">
            <v>CO</v>
          </cell>
          <cell r="E1333">
            <v>3515282.3216989688</v>
          </cell>
        </row>
        <row r="1334">
          <cell r="A1334" t="str">
            <v>1992-12-CT</v>
          </cell>
          <cell r="B1334">
            <v>1992</v>
          </cell>
          <cell r="C1334">
            <v>12</v>
          </cell>
          <cell r="D1334" t="str">
            <v>CT</v>
          </cell>
          <cell r="E1334">
            <v>3286033.8646221561</v>
          </cell>
        </row>
        <row r="1335">
          <cell r="A1335" t="str">
            <v>1992-12-DC</v>
          </cell>
          <cell r="B1335">
            <v>1992</v>
          </cell>
          <cell r="C1335">
            <v>12</v>
          </cell>
          <cell r="D1335" t="str">
            <v>DC</v>
          </cell>
          <cell r="E1335">
            <v>583082.45360390819</v>
          </cell>
        </row>
        <row r="1336">
          <cell r="A1336" t="str">
            <v>1992-12-DE</v>
          </cell>
          <cell r="B1336">
            <v>1992</v>
          </cell>
          <cell r="C1336">
            <v>12</v>
          </cell>
          <cell r="D1336" t="str">
            <v>DE</v>
          </cell>
          <cell r="E1336">
            <v>696629.12679162715</v>
          </cell>
        </row>
        <row r="1337">
          <cell r="A1337" t="str">
            <v>1992-12-FL</v>
          </cell>
          <cell r="B1337">
            <v>1992</v>
          </cell>
          <cell r="C1337">
            <v>12</v>
          </cell>
          <cell r="D1337" t="str">
            <v>FL</v>
          </cell>
          <cell r="E1337">
            <v>13642550.862089008</v>
          </cell>
        </row>
        <row r="1338">
          <cell r="A1338" t="str">
            <v>1992-12-GA</v>
          </cell>
          <cell r="B1338">
            <v>1992</v>
          </cell>
          <cell r="C1338">
            <v>12</v>
          </cell>
          <cell r="D1338" t="str">
            <v>GA</v>
          </cell>
          <cell r="E1338">
            <v>6841110.5317034563</v>
          </cell>
        </row>
        <row r="1339">
          <cell r="A1339" t="str">
            <v>1992-12-HI</v>
          </cell>
          <cell r="B1339">
            <v>1992</v>
          </cell>
          <cell r="C1339">
            <v>12</v>
          </cell>
          <cell r="D1339" t="str">
            <v>HI</v>
          </cell>
          <cell r="E1339">
            <v>1159051.2399014796</v>
          </cell>
        </row>
        <row r="1340">
          <cell r="A1340" t="str">
            <v>1992-12-IA</v>
          </cell>
          <cell r="B1340">
            <v>1992</v>
          </cell>
          <cell r="C1340">
            <v>12</v>
          </cell>
          <cell r="D1340" t="str">
            <v>IA</v>
          </cell>
          <cell r="E1340">
            <v>2823040.4763476215</v>
          </cell>
        </row>
        <row r="1341">
          <cell r="A1341" t="str">
            <v>1992-12-ID</v>
          </cell>
          <cell r="B1341">
            <v>1992</v>
          </cell>
          <cell r="C1341">
            <v>12</v>
          </cell>
          <cell r="D1341" t="str">
            <v>ID</v>
          </cell>
          <cell r="E1341">
            <v>1085061.2461250413</v>
          </cell>
        </row>
        <row r="1342">
          <cell r="A1342" t="str">
            <v>1992-12-IL</v>
          </cell>
          <cell r="B1342">
            <v>1992</v>
          </cell>
          <cell r="C1342">
            <v>12</v>
          </cell>
          <cell r="D1342" t="str">
            <v>IL</v>
          </cell>
          <cell r="E1342">
            <v>11716441.311444847</v>
          </cell>
        </row>
        <row r="1343">
          <cell r="A1343" t="str">
            <v>1992-12-IN</v>
          </cell>
          <cell r="B1343">
            <v>1992</v>
          </cell>
          <cell r="C1343">
            <v>12</v>
          </cell>
          <cell r="D1343" t="str">
            <v>IN</v>
          </cell>
          <cell r="E1343">
            <v>5691971.4295663098</v>
          </cell>
        </row>
        <row r="1344">
          <cell r="A1344" t="str">
            <v>1992-12-KS</v>
          </cell>
          <cell r="B1344">
            <v>1992</v>
          </cell>
          <cell r="C1344">
            <v>12</v>
          </cell>
          <cell r="D1344" t="str">
            <v>KS</v>
          </cell>
          <cell r="E1344">
            <v>2544458.2650133343</v>
          </cell>
        </row>
        <row r="1345">
          <cell r="A1345" t="str">
            <v>1992-12-KY</v>
          </cell>
          <cell r="B1345">
            <v>1992</v>
          </cell>
          <cell r="C1345">
            <v>12</v>
          </cell>
          <cell r="D1345" t="str">
            <v>KY</v>
          </cell>
          <cell r="E1345">
            <v>3785366.8806214477</v>
          </cell>
        </row>
        <row r="1346">
          <cell r="A1346" t="str">
            <v>1992-12-LA</v>
          </cell>
          <cell r="B1346">
            <v>1992</v>
          </cell>
          <cell r="C1346">
            <v>12</v>
          </cell>
          <cell r="D1346" t="str">
            <v>LA</v>
          </cell>
          <cell r="E1346">
            <v>4292523.2679868927</v>
          </cell>
        </row>
        <row r="1347">
          <cell r="A1347" t="str">
            <v>1992-12-MA</v>
          </cell>
          <cell r="B1347">
            <v>1992</v>
          </cell>
          <cell r="C1347">
            <v>12</v>
          </cell>
          <cell r="D1347" t="str">
            <v>MA</v>
          </cell>
          <cell r="E1347">
            <v>6023011.829378509</v>
          </cell>
        </row>
        <row r="1348">
          <cell r="A1348" t="str">
            <v>1992-12-MD</v>
          </cell>
          <cell r="B1348">
            <v>1992</v>
          </cell>
          <cell r="C1348">
            <v>12</v>
          </cell>
          <cell r="D1348" t="str">
            <v>MD</v>
          </cell>
          <cell r="E1348">
            <v>4937493.6062133433</v>
          </cell>
        </row>
        <row r="1349">
          <cell r="A1349" t="str">
            <v>1992-12-ME</v>
          </cell>
          <cell r="B1349">
            <v>1992</v>
          </cell>
          <cell r="C1349">
            <v>12</v>
          </cell>
          <cell r="D1349" t="str">
            <v>ME</v>
          </cell>
          <cell r="E1349">
            <v>1241384.9551057045</v>
          </cell>
        </row>
        <row r="1350">
          <cell r="A1350" t="str">
            <v>1992-12-MI</v>
          </cell>
          <cell r="B1350">
            <v>1992</v>
          </cell>
          <cell r="C1350">
            <v>12</v>
          </cell>
          <cell r="D1350" t="str">
            <v>MI</v>
          </cell>
          <cell r="E1350">
            <v>9530165.2760706227</v>
          </cell>
        </row>
        <row r="1351">
          <cell r="A1351" t="str">
            <v>1992-12-MN</v>
          </cell>
          <cell r="B1351">
            <v>1992</v>
          </cell>
          <cell r="C1351">
            <v>12</v>
          </cell>
          <cell r="D1351" t="str">
            <v>MN</v>
          </cell>
          <cell r="E1351">
            <v>4509158.5298886346</v>
          </cell>
        </row>
        <row r="1352">
          <cell r="A1352" t="str">
            <v>1992-12-MO</v>
          </cell>
          <cell r="B1352">
            <v>1992</v>
          </cell>
          <cell r="C1352">
            <v>12</v>
          </cell>
          <cell r="D1352" t="str">
            <v>MO</v>
          </cell>
          <cell r="E1352">
            <v>5231440.1479759011</v>
          </cell>
        </row>
        <row r="1353">
          <cell r="A1353" t="str">
            <v>1992-12-MS</v>
          </cell>
          <cell r="B1353">
            <v>1992</v>
          </cell>
          <cell r="C1353">
            <v>12</v>
          </cell>
          <cell r="D1353" t="str">
            <v>MS</v>
          </cell>
          <cell r="E1353">
            <v>2630524.4702926856</v>
          </cell>
        </row>
        <row r="1354">
          <cell r="A1354" t="str">
            <v>1992-12-MT</v>
          </cell>
          <cell r="B1354">
            <v>1992</v>
          </cell>
          <cell r="C1354">
            <v>12</v>
          </cell>
          <cell r="D1354" t="str">
            <v>MT</v>
          </cell>
          <cell r="E1354">
            <v>832816.03372383141</v>
          </cell>
        </row>
        <row r="1355">
          <cell r="A1355" t="str">
            <v>1992-12-NC</v>
          </cell>
          <cell r="B1355">
            <v>1992</v>
          </cell>
          <cell r="C1355">
            <v>12</v>
          </cell>
          <cell r="D1355" t="str">
            <v>NC</v>
          </cell>
          <cell r="E1355">
            <v>6905726.1192337424</v>
          </cell>
        </row>
        <row r="1356">
          <cell r="A1356" t="str">
            <v>1992-12-ND</v>
          </cell>
          <cell r="B1356">
            <v>1992</v>
          </cell>
          <cell r="C1356">
            <v>12</v>
          </cell>
          <cell r="D1356" t="str">
            <v>ND</v>
          </cell>
          <cell r="E1356">
            <v>638540.23774632683</v>
          </cell>
        </row>
        <row r="1357">
          <cell r="A1357" t="str">
            <v>1992-12-NE</v>
          </cell>
          <cell r="B1357">
            <v>1992</v>
          </cell>
          <cell r="C1357">
            <v>12</v>
          </cell>
          <cell r="D1357" t="str">
            <v>NE</v>
          </cell>
          <cell r="E1357">
            <v>1612436.7027658124</v>
          </cell>
        </row>
        <row r="1358">
          <cell r="A1358" t="str">
            <v>1992-12-NH</v>
          </cell>
          <cell r="B1358">
            <v>1992</v>
          </cell>
          <cell r="C1358">
            <v>12</v>
          </cell>
          <cell r="D1358" t="str">
            <v>NH</v>
          </cell>
          <cell r="E1358">
            <v>1120847.6693262239</v>
          </cell>
        </row>
        <row r="1359">
          <cell r="A1359" t="str">
            <v>1992-12-NJ</v>
          </cell>
          <cell r="B1359">
            <v>1992</v>
          </cell>
          <cell r="C1359">
            <v>12</v>
          </cell>
          <cell r="D1359" t="str">
            <v>NJ</v>
          </cell>
          <cell r="E1359">
            <v>7876571.380649724</v>
          </cell>
        </row>
        <row r="1360">
          <cell r="A1360" t="str">
            <v>1992-12-NM</v>
          </cell>
          <cell r="B1360">
            <v>1992</v>
          </cell>
          <cell r="C1360">
            <v>12</v>
          </cell>
          <cell r="D1360" t="str">
            <v>NM</v>
          </cell>
          <cell r="E1360">
            <v>1600981.9173412384</v>
          </cell>
        </row>
        <row r="1361">
          <cell r="A1361" t="str">
            <v>1992-12-NV</v>
          </cell>
          <cell r="B1361">
            <v>1992</v>
          </cell>
          <cell r="C1361">
            <v>12</v>
          </cell>
          <cell r="D1361" t="str">
            <v>NV</v>
          </cell>
          <cell r="E1361">
            <v>1356487.4787664348</v>
          </cell>
        </row>
        <row r="1362">
          <cell r="A1362" t="str">
            <v>1992-12-NY</v>
          </cell>
          <cell r="B1362">
            <v>1992</v>
          </cell>
          <cell r="C1362">
            <v>12</v>
          </cell>
          <cell r="D1362" t="str">
            <v>NY</v>
          </cell>
          <cell r="E1362">
            <v>18173802.034527719</v>
          </cell>
        </row>
        <row r="1363">
          <cell r="A1363" t="str">
            <v>1992-12-OH</v>
          </cell>
          <cell r="B1363">
            <v>1992</v>
          </cell>
          <cell r="C1363">
            <v>12</v>
          </cell>
          <cell r="D1363" t="str">
            <v>OH</v>
          </cell>
          <cell r="E1363">
            <v>11074772.08417777</v>
          </cell>
        </row>
        <row r="1364">
          <cell r="A1364" t="str">
            <v>1992-12-OK</v>
          </cell>
          <cell r="B1364">
            <v>1992</v>
          </cell>
          <cell r="C1364">
            <v>12</v>
          </cell>
          <cell r="D1364" t="str">
            <v>OK</v>
          </cell>
          <cell r="E1364">
            <v>3226402.127607828</v>
          </cell>
        </row>
        <row r="1365">
          <cell r="A1365" t="str">
            <v>1992-12-OR</v>
          </cell>
          <cell r="B1365">
            <v>1992</v>
          </cell>
          <cell r="C1365">
            <v>12</v>
          </cell>
          <cell r="D1365" t="str">
            <v>OR</v>
          </cell>
          <cell r="E1365">
            <v>3010411.2986046518</v>
          </cell>
        </row>
        <row r="1366">
          <cell r="A1366" t="str">
            <v>1992-12-PA</v>
          </cell>
          <cell r="B1366">
            <v>1992</v>
          </cell>
          <cell r="C1366">
            <v>12</v>
          </cell>
          <cell r="D1366" t="str">
            <v>PA</v>
          </cell>
          <cell r="E1366">
            <v>12042591.550983652</v>
          </cell>
        </row>
        <row r="1367">
          <cell r="A1367" t="str">
            <v>1992-12-RI</v>
          </cell>
          <cell r="B1367">
            <v>1992</v>
          </cell>
          <cell r="C1367">
            <v>12</v>
          </cell>
          <cell r="D1367" t="str">
            <v>RI</v>
          </cell>
          <cell r="E1367">
            <v>1003146.8453945462</v>
          </cell>
        </row>
        <row r="1368">
          <cell r="A1368" t="str">
            <v>1992-12-SC</v>
          </cell>
          <cell r="B1368">
            <v>1992</v>
          </cell>
          <cell r="C1368">
            <v>12</v>
          </cell>
          <cell r="D1368" t="str">
            <v>SC</v>
          </cell>
          <cell r="E1368">
            <v>3628168.0884512635</v>
          </cell>
        </row>
        <row r="1369">
          <cell r="A1369" t="str">
            <v>1992-12-SD</v>
          </cell>
          <cell r="B1369">
            <v>1992</v>
          </cell>
          <cell r="C1369">
            <v>12</v>
          </cell>
          <cell r="D1369" t="str">
            <v>SD</v>
          </cell>
          <cell r="E1369">
            <v>714499.17709978228</v>
          </cell>
        </row>
        <row r="1370">
          <cell r="A1370" t="str">
            <v>1992-12-TN</v>
          </cell>
          <cell r="B1370">
            <v>1992</v>
          </cell>
          <cell r="C1370">
            <v>12</v>
          </cell>
          <cell r="D1370" t="str">
            <v>TN</v>
          </cell>
          <cell r="E1370">
            <v>5062685.3683251431</v>
          </cell>
        </row>
        <row r="1371">
          <cell r="A1371" t="str">
            <v>1992-12-TX</v>
          </cell>
          <cell r="B1371">
            <v>1992</v>
          </cell>
          <cell r="C1371">
            <v>12</v>
          </cell>
          <cell r="D1371" t="str">
            <v>TX</v>
          </cell>
          <cell r="E1371">
            <v>17861444.902711973</v>
          </cell>
        </row>
        <row r="1372">
          <cell r="A1372" t="str">
            <v>1992-12-UT</v>
          </cell>
          <cell r="B1372">
            <v>1992</v>
          </cell>
          <cell r="C1372">
            <v>12</v>
          </cell>
          <cell r="D1372" t="str">
            <v>UT</v>
          </cell>
          <cell r="E1372">
            <v>1851188.2723083191</v>
          </cell>
        </row>
        <row r="1373">
          <cell r="A1373" t="str">
            <v>1992-12-VA</v>
          </cell>
          <cell r="B1373">
            <v>1992</v>
          </cell>
          <cell r="C1373">
            <v>12</v>
          </cell>
          <cell r="D1373" t="str">
            <v>VA</v>
          </cell>
          <cell r="E1373">
            <v>6441193.1945225326</v>
          </cell>
        </row>
        <row r="1374">
          <cell r="A1374" t="str">
            <v>1992-12-VT</v>
          </cell>
          <cell r="B1374">
            <v>1992</v>
          </cell>
          <cell r="C1374">
            <v>12</v>
          </cell>
          <cell r="D1374" t="str">
            <v>VT</v>
          </cell>
          <cell r="E1374">
            <v>573861.09057074843</v>
          </cell>
        </row>
        <row r="1375">
          <cell r="A1375" t="str">
            <v>1992-12-WA</v>
          </cell>
          <cell r="B1375">
            <v>1992</v>
          </cell>
          <cell r="C1375">
            <v>12</v>
          </cell>
          <cell r="D1375" t="str">
            <v>WA</v>
          </cell>
          <cell r="E1375">
            <v>5203752.3003760958</v>
          </cell>
        </row>
        <row r="1376">
          <cell r="A1376" t="str">
            <v>1992-12-WI</v>
          </cell>
          <cell r="B1376">
            <v>1992</v>
          </cell>
          <cell r="C1376">
            <v>12</v>
          </cell>
          <cell r="D1376" t="str">
            <v>WI</v>
          </cell>
          <cell r="E1376">
            <v>5044466.0498386091</v>
          </cell>
        </row>
        <row r="1377">
          <cell r="A1377" t="str">
            <v>1992-12-WV</v>
          </cell>
          <cell r="B1377">
            <v>1992</v>
          </cell>
          <cell r="C1377">
            <v>12</v>
          </cell>
          <cell r="D1377" t="str">
            <v>WV</v>
          </cell>
          <cell r="E1377">
            <v>1816654.4517563533</v>
          </cell>
        </row>
        <row r="1378">
          <cell r="A1378" t="str">
            <v>1992-12-WY</v>
          </cell>
          <cell r="B1378">
            <v>1992</v>
          </cell>
          <cell r="C1378">
            <v>12</v>
          </cell>
          <cell r="D1378" t="str">
            <v>WY</v>
          </cell>
          <cell r="E1378">
            <v>467536.18988072069</v>
          </cell>
        </row>
        <row r="1379">
          <cell r="A1379" t="str">
            <v>1992-1-AK</v>
          </cell>
          <cell r="B1379">
            <v>1992</v>
          </cell>
          <cell r="C1379">
            <v>1</v>
          </cell>
          <cell r="D1379" t="str">
            <v>AK</v>
          </cell>
          <cell r="E1379">
            <v>579940.41678751889</v>
          </cell>
        </row>
        <row r="1380">
          <cell r="A1380" t="str">
            <v>1992-1-AL</v>
          </cell>
          <cell r="B1380">
            <v>1992</v>
          </cell>
          <cell r="C1380">
            <v>1</v>
          </cell>
          <cell r="D1380" t="str">
            <v>AL</v>
          </cell>
          <cell r="E1380">
            <v>4127351.4778882628</v>
          </cell>
        </row>
        <row r="1381">
          <cell r="A1381" t="str">
            <v>1992-1-AR</v>
          </cell>
          <cell r="B1381">
            <v>1992</v>
          </cell>
          <cell r="C1381">
            <v>1</v>
          </cell>
          <cell r="D1381" t="str">
            <v>AR</v>
          </cell>
          <cell r="E1381">
            <v>2389436.2078049062</v>
          </cell>
        </row>
        <row r="1382">
          <cell r="A1382" t="str">
            <v>1992-1-AZ</v>
          </cell>
          <cell r="B1382">
            <v>1992</v>
          </cell>
          <cell r="C1382">
            <v>1</v>
          </cell>
          <cell r="D1382" t="str">
            <v>AZ</v>
          </cell>
          <cell r="E1382">
            <v>3826443.7901158701</v>
          </cell>
        </row>
        <row r="1383">
          <cell r="A1383" t="str">
            <v>1992-1-CA</v>
          </cell>
          <cell r="B1383">
            <v>1992</v>
          </cell>
          <cell r="C1383">
            <v>1</v>
          </cell>
          <cell r="D1383" t="str">
            <v>CA</v>
          </cell>
          <cell r="E1383">
            <v>30736218.013948143</v>
          </cell>
        </row>
        <row r="1384">
          <cell r="A1384" t="str">
            <v>1992-1-CO</v>
          </cell>
          <cell r="B1384">
            <v>1992</v>
          </cell>
          <cell r="C1384">
            <v>1</v>
          </cell>
          <cell r="D1384" t="str">
            <v>CO</v>
          </cell>
          <cell r="E1384">
            <v>3424134.7654268299</v>
          </cell>
        </row>
        <row r="1385">
          <cell r="A1385" t="str">
            <v>1992-1-CT</v>
          </cell>
          <cell r="B1385">
            <v>1992</v>
          </cell>
          <cell r="C1385">
            <v>1</v>
          </cell>
          <cell r="D1385" t="str">
            <v>CT</v>
          </cell>
          <cell r="E1385">
            <v>3291497.3327591824</v>
          </cell>
        </row>
        <row r="1386">
          <cell r="A1386" t="str">
            <v>1992-1-DC</v>
          </cell>
          <cell r="B1386">
            <v>1992</v>
          </cell>
          <cell r="C1386">
            <v>1</v>
          </cell>
          <cell r="D1386" t="str">
            <v>DC</v>
          </cell>
          <cell r="E1386">
            <v>590459.01503737492</v>
          </cell>
        </row>
        <row r="1387">
          <cell r="A1387" t="str">
            <v>1992-1-DE</v>
          </cell>
          <cell r="B1387">
            <v>1992</v>
          </cell>
          <cell r="C1387">
            <v>1</v>
          </cell>
          <cell r="D1387" t="str">
            <v>DE</v>
          </cell>
          <cell r="E1387">
            <v>687363.84857361321</v>
          </cell>
        </row>
        <row r="1388">
          <cell r="A1388" t="str">
            <v>1992-1-FL</v>
          </cell>
          <cell r="B1388">
            <v>1992</v>
          </cell>
          <cell r="C1388">
            <v>1</v>
          </cell>
          <cell r="D1388" t="str">
            <v>FL</v>
          </cell>
          <cell r="E1388">
            <v>13437053.978229152</v>
          </cell>
        </row>
        <row r="1389">
          <cell r="A1389" t="str">
            <v>1992-1-GA</v>
          </cell>
          <cell r="B1389">
            <v>1992</v>
          </cell>
          <cell r="C1389">
            <v>1</v>
          </cell>
          <cell r="D1389" t="str">
            <v>GA</v>
          </cell>
          <cell r="E1389">
            <v>6710438.3872806923</v>
          </cell>
        </row>
        <row r="1390">
          <cell r="A1390" t="str">
            <v>1992-1-HI</v>
          </cell>
          <cell r="B1390">
            <v>1992</v>
          </cell>
          <cell r="C1390">
            <v>1</v>
          </cell>
          <cell r="D1390" t="str">
            <v>HI</v>
          </cell>
          <cell r="E1390">
            <v>1144068.4041347541</v>
          </cell>
        </row>
        <row r="1391">
          <cell r="A1391" t="str">
            <v>1992-1-IA</v>
          </cell>
          <cell r="B1391">
            <v>1992</v>
          </cell>
          <cell r="C1391">
            <v>1</v>
          </cell>
          <cell r="D1391" t="str">
            <v>IA</v>
          </cell>
          <cell r="E1391">
            <v>2807340.9159813705</v>
          </cell>
        </row>
        <row r="1392">
          <cell r="A1392" t="str">
            <v>1992-1-ID</v>
          </cell>
          <cell r="B1392">
            <v>1992</v>
          </cell>
          <cell r="C1392">
            <v>1</v>
          </cell>
          <cell r="D1392" t="str">
            <v>ID</v>
          </cell>
          <cell r="E1392">
            <v>1055889.7585781391</v>
          </cell>
        </row>
        <row r="1393">
          <cell r="A1393" t="str">
            <v>1992-1-IL</v>
          </cell>
          <cell r="B1393">
            <v>1992</v>
          </cell>
          <cell r="C1393">
            <v>1</v>
          </cell>
          <cell r="D1393" t="str">
            <v>IL</v>
          </cell>
          <cell r="E1393">
            <v>11619857.653288953</v>
          </cell>
        </row>
        <row r="1394">
          <cell r="A1394" t="str">
            <v>1992-1-IN</v>
          </cell>
          <cell r="B1394">
            <v>1992</v>
          </cell>
          <cell r="C1394">
            <v>1</v>
          </cell>
          <cell r="D1394" t="str">
            <v>IN</v>
          </cell>
          <cell r="E1394">
            <v>5641993.3023712281</v>
          </cell>
        </row>
        <row r="1395">
          <cell r="A1395" t="str">
            <v>1992-1-KS</v>
          </cell>
          <cell r="B1395">
            <v>1992</v>
          </cell>
          <cell r="C1395">
            <v>1</v>
          </cell>
          <cell r="D1395" t="str">
            <v>KS</v>
          </cell>
          <cell r="E1395">
            <v>2518075.2669771691</v>
          </cell>
        </row>
        <row r="1396">
          <cell r="A1396" t="str">
            <v>1992-1-KY</v>
          </cell>
          <cell r="B1396">
            <v>1992</v>
          </cell>
          <cell r="C1396">
            <v>1</v>
          </cell>
          <cell r="D1396" t="str">
            <v>KY</v>
          </cell>
          <cell r="E1396">
            <v>3746594.9639771292</v>
          </cell>
        </row>
        <row r="1397">
          <cell r="A1397" t="str">
            <v>1992-1-LA</v>
          </cell>
          <cell r="B1397">
            <v>1992</v>
          </cell>
          <cell r="C1397">
            <v>1</v>
          </cell>
          <cell r="D1397" t="str">
            <v>LA</v>
          </cell>
          <cell r="E1397">
            <v>4268477.0252886852</v>
          </cell>
        </row>
        <row r="1398">
          <cell r="A1398" t="str">
            <v>1992-1-MA</v>
          </cell>
          <cell r="B1398">
            <v>1992</v>
          </cell>
          <cell r="C1398">
            <v>1</v>
          </cell>
          <cell r="D1398" t="str">
            <v>MA</v>
          </cell>
          <cell r="E1398">
            <v>6013741.1974092526</v>
          </cell>
        </row>
        <row r="1399">
          <cell r="A1399" t="str">
            <v>1992-1-MD</v>
          </cell>
          <cell r="B1399">
            <v>1992</v>
          </cell>
          <cell r="C1399">
            <v>1</v>
          </cell>
          <cell r="D1399" t="str">
            <v>MD</v>
          </cell>
          <cell r="E1399">
            <v>4893804.5323339161</v>
          </cell>
        </row>
        <row r="1400">
          <cell r="A1400" t="str">
            <v>1992-1-ME</v>
          </cell>
          <cell r="B1400">
            <v>1992</v>
          </cell>
          <cell r="C1400">
            <v>1</v>
          </cell>
          <cell r="D1400" t="str">
            <v>ME</v>
          </cell>
          <cell r="E1400">
            <v>1239236.6460689337</v>
          </cell>
        </row>
        <row r="1401">
          <cell r="A1401" t="str">
            <v>1992-1-MI</v>
          </cell>
          <cell r="B1401">
            <v>1992</v>
          </cell>
          <cell r="C1401">
            <v>1</v>
          </cell>
          <cell r="D1401" t="str">
            <v>MI</v>
          </cell>
          <cell r="E1401">
            <v>9460565.4845606927</v>
          </cell>
        </row>
        <row r="1402">
          <cell r="A1402" t="str">
            <v>1992-1-MN</v>
          </cell>
          <cell r="B1402">
            <v>1992</v>
          </cell>
          <cell r="C1402">
            <v>1</v>
          </cell>
          <cell r="D1402" t="str">
            <v>MN</v>
          </cell>
          <cell r="E1402">
            <v>4462641.5450129984</v>
          </cell>
        </row>
        <row r="1403">
          <cell r="A1403" t="str">
            <v>1992-1-MO</v>
          </cell>
          <cell r="B1403">
            <v>1992</v>
          </cell>
          <cell r="C1403">
            <v>1</v>
          </cell>
          <cell r="D1403" t="str">
            <v>MO</v>
          </cell>
          <cell r="E1403">
            <v>5191023.1467574202</v>
          </cell>
        </row>
        <row r="1404">
          <cell r="A1404" t="str">
            <v>1992-1-MS</v>
          </cell>
          <cell r="B1404">
            <v>1992</v>
          </cell>
          <cell r="C1404">
            <v>1</v>
          </cell>
          <cell r="D1404" t="str">
            <v>MS</v>
          </cell>
          <cell r="E1404">
            <v>2608398.6334115672</v>
          </cell>
        </row>
        <row r="1405">
          <cell r="A1405" t="str">
            <v>1992-1-MT</v>
          </cell>
          <cell r="B1405">
            <v>1992</v>
          </cell>
          <cell r="C1405">
            <v>1</v>
          </cell>
          <cell r="D1405" t="str">
            <v>MT</v>
          </cell>
          <cell r="E1405">
            <v>817571.05246490613</v>
          </cell>
        </row>
        <row r="1406">
          <cell r="A1406" t="str">
            <v>1992-1-NC</v>
          </cell>
          <cell r="B1406">
            <v>1992</v>
          </cell>
          <cell r="C1406">
            <v>1</v>
          </cell>
          <cell r="D1406" t="str">
            <v>NC</v>
          </cell>
          <cell r="E1406">
            <v>6810141.3426165814</v>
          </cell>
        </row>
        <row r="1407">
          <cell r="A1407" t="str">
            <v>1992-1-ND</v>
          </cell>
          <cell r="B1407">
            <v>1992</v>
          </cell>
          <cell r="C1407">
            <v>1</v>
          </cell>
          <cell r="D1407" t="str">
            <v>ND</v>
          </cell>
          <cell r="E1407">
            <v>636685.24872679962</v>
          </cell>
        </row>
        <row r="1408">
          <cell r="A1408" t="str">
            <v>1992-1-NE</v>
          </cell>
          <cell r="B1408">
            <v>1992</v>
          </cell>
          <cell r="C1408">
            <v>1</v>
          </cell>
          <cell r="D1408" t="str">
            <v>NE</v>
          </cell>
          <cell r="E1408">
            <v>1601324.6440243628</v>
          </cell>
        </row>
        <row r="1409">
          <cell r="A1409" t="str">
            <v>1992-1-NH</v>
          </cell>
          <cell r="B1409">
            <v>1992</v>
          </cell>
          <cell r="C1409">
            <v>1</v>
          </cell>
          <cell r="D1409" t="str">
            <v>NH</v>
          </cell>
          <cell r="E1409">
            <v>1113187.4601291798</v>
          </cell>
        </row>
        <row r="1410">
          <cell r="A1410" t="str">
            <v>1992-1-NJ</v>
          </cell>
          <cell r="B1410">
            <v>1992</v>
          </cell>
          <cell r="C1410">
            <v>1</v>
          </cell>
          <cell r="D1410" t="str">
            <v>NJ</v>
          </cell>
          <cell r="E1410">
            <v>7829070.9806700442</v>
          </cell>
        </row>
        <row r="1411">
          <cell r="A1411" t="str">
            <v>1992-1-NM</v>
          </cell>
          <cell r="B1411">
            <v>1992</v>
          </cell>
          <cell r="C1411">
            <v>1</v>
          </cell>
          <cell r="D1411" t="str">
            <v>NM</v>
          </cell>
          <cell r="E1411">
            <v>1568628.4418400165</v>
          </cell>
        </row>
        <row r="1412">
          <cell r="A1412" t="str">
            <v>1992-1-NV</v>
          </cell>
          <cell r="B1412">
            <v>1992</v>
          </cell>
          <cell r="C1412">
            <v>1</v>
          </cell>
          <cell r="D1412" t="str">
            <v>NV</v>
          </cell>
          <cell r="E1412">
            <v>1311907.4536676127</v>
          </cell>
        </row>
        <row r="1413">
          <cell r="A1413" t="str">
            <v>1992-1-NY</v>
          </cell>
          <cell r="B1413">
            <v>1992</v>
          </cell>
          <cell r="C1413">
            <v>1</v>
          </cell>
          <cell r="D1413" t="str">
            <v>NY</v>
          </cell>
          <cell r="E1413">
            <v>18109046.938672975</v>
          </cell>
        </row>
        <row r="1414">
          <cell r="A1414" t="str">
            <v>1992-1-OH</v>
          </cell>
          <cell r="B1414">
            <v>1992</v>
          </cell>
          <cell r="C1414">
            <v>1</v>
          </cell>
          <cell r="D1414" t="str">
            <v>OH</v>
          </cell>
          <cell r="E1414">
            <v>11003062.400488606</v>
          </cell>
        </row>
        <row r="1415">
          <cell r="A1415" t="str">
            <v>1992-1-OK</v>
          </cell>
          <cell r="B1415">
            <v>1992</v>
          </cell>
          <cell r="C1415">
            <v>1</v>
          </cell>
          <cell r="D1415" t="str">
            <v>OK</v>
          </cell>
          <cell r="E1415">
            <v>3194770.3384818416</v>
          </cell>
        </row>
        <row r="1416">
          <cell r="A1416" t="str">
            <v>1992-1-OR</v>
          </cell>
          <cell r="B1416">
            <v>1992</v>
          </cell>
          <cell r="C1416">
            <v>1</v>
          </cell>
          <cell r="D1416" t="str">
            <v>OR</v>
          </cell>
          <cell r="E1416">
            <v>2955149.2935528662</v>
          </cell>
        </row>
        <row r="1417">
          <cell r="A1417" t="str">
            <v>1992-1-PA</v>
          </cell>
          <cell r="B1417">
            <v>1992</v>
          </cell>
          <cell r="C1417">
            <v>1</v>
          </cell>
          <cell r="D1417" t="str">
            <v>PA</v>
          </cell>
          <cell r="E1417">
            <v>11997280.145765593</v>
          </cell>
        </row>
        <row r="1418">
          <cell r="A1418" t="str">
            <v>1992-1-RI</v>
          </cell>
          <cell r="B1418">
            <v>1992</v>
          </cell>
          <cell r="C1418">
            <v>1</v>
          </cell>
          <cell r="D1418" t="str">
            <v>RI</v>
          </cell>
          <cell r="E1418">
            <v>1005236.0455001171</v>
          </cell>
        </row>
        <row r="1419">
          <cell r="A1419" t="str">
            <v>1992-1-SC</v>
          </cell>
          <cell r="B1419">
            <v>1992</v>
          </cell>
          <cell r="C1419">
            <v>1</v>
          </cell>
          <cell r="D1419" t="str">
            <v>SC</v>
          </cell>
          <cell r="E1419">
            <v>3590638.1068788953</v>
          </cell>
        </row>
        <row r="1420">
          <cell r="A1420" t="str">
            <v>1992-1-SD</v>
          </cell>
          <cell r="B1420">
            <v>1992</v>
          </cell>
          <cell r="C1420">
            <v>1</v>
          </cell>
          <cell r="D1420" t="str">
            <v>SD</v>
          </cell>
          <cell r="E1420">
            <v>707159.96214559721</v>
          </cell>
        </row>
        <row r="1421">
          <cell r="A1421" t="str">
            <v>1992-1-TN</v>
          </cell>
          <cell r="B1421">
            <v>1992</v>
          </cell>
          <cell r="C1421">
            <v>1</v>
          </cell>
          <cell r="D1421" t="str">
            <v>TN</v>
          </cell>
          <cell r="E1421">
            <v>4995238.5948597565</v>
          </cell>
        </row>
        <row r="1422">
          <cell r="A1422" t="str">
            <v>1992-1-TX</v>
          </cell>
          <cell r="B1422">
            <v>1992</v>
          </cell>
          <cell r="C1422">
            <v>1</v>
          </cell>
          <cell r="D1422" t="str">
            <v>TX</v>
          </cell>
          <cell r="E1422">
            <v>17547432.912084877</v>
          </cell>
        </row>
        <row r="1423">
          <cell r="A1423" t="str">
            <v>1992-1-UT</v>
          </cell>
          <cell r="B1423">
            <v>1992</v>
          </cell>
          <cell r="C1423">
            <v>1</v>
          </cell>
          <cell r="D1423" t="str">
            <v>UT</v>
          </cell>
          <cell r="E1423">
            <v>1802174.3880970012</v>
          </cell>
        </row>
        <row r="1424">
          <cell r="A1424" t="str">
            <v>1992-1-VA</v>
          </cell>
          <cell r="B1424">
            <v>1992</v>
          </cell>
          <cell r="C1424">
            <v>1</v>
          </cell>
          <cell r="D1424" t="str">
            <v>VA</v>
          </cell>
          <cell r="E1424">
            <v>6352447.1312307157</v>
          </cell>
        </row>
        <row r="1425">
          <cell r="A1425" t="str">
            <v>1992-1-VT</v>
          </cell>
          <cell r="B1425">
            <v>1992</v>
          </cell>
          <cell r="C1425">
            <v>1</v>
          </cell>
          <cell r="D1425" t="str">
            <v>VT</v>
          </cell>
          <cell r="E1425">
            <v>570306.91237693385</v>
          </cell>
        </row>
        <row r="1426">
          <cell r="A1426" t="str">
            <v>1992-1-WA</v>
          </cell>
          <cell r="B1426">
            <v>1992</v>
          </cell>
          <cell r="C1426">
            <v>1</v>
          </cell>
          <cell r="D1426" t="str">
            <v>WA</v>
          </cell>
          <cell r="E1426">
            <v>5091554.1002744995</v>
          </cell>
        </row>
        <row r="1427">
          <cell r="A1427" t="str">
            <v>1992-1-WI</v>
          </cell>
          <cell r="B1427">
            <v>1992</v>
          </cell>
          <cell r="C1427">
            <v>1</v>
          </cell>
          <cell r="D1427" t="str">
            <v>WI</v>
          </cell>
          <cell r="E1427">
            <v>4993404.3754824335</v>
          </cell>
        </row>
        <row r="1428">
          <cell r="A1428" t="str">
            <v>1992-1-WV</v>
          </cell>
          <cell r="B1428">
            <v>1992</v>
          </cell>
          <cell r="C1428">
            <v>1</v>
          </cell>
          <cell r="D1428" t="str">
            <v>WV</v>
          </cell>
          <cell r="E1428">
            <v>1807154.4061028864</v>
          </cell>
        </row>
        <row r="1429">
          <cell r="A1429" t="str">
            <v>1992-1-WY</v>
          </cell>
          <cell r="B1429">
            <v>1992</v>
          </cell>
          <cell r="C1429">
            <v>1</v>
          </cell>
          <cell r="D1429" t="str">
            <v>WY</v>
          </cell>
          <cell r="E1429">
            <v>461982.05308349949</v>
          </cell>
        </row>
        <row r="1430">
          <cell r="A1430" t="str">
            <v>1992-2-AK</v>
          </cell>
          <cell r="B1430">
            <v>1992</v>
          </cell>
          <cell r="C1430">
            <v>2</v>
          </cell>
          <cell r="D1430" t="str">
            <v>AK</v>
          </cell>
          <cell r="E1430">
            <v>581477.78328601865</v>
          </cell>
        </row>
        <row r="1431">
          <cell r="A1431" t="str">
            <v>1992-2-AL</v>
          </cell>
          <cell r="B1431">
            <v>1992</v>
          </cell>
          <cell r="C1431">
            <v>2</v>
          </cell>
          <cell r="D1431" t="str">
            <v>AL</v>
          </cell>
          <cell r="E1431">
            <v>4131590.711960067</v>
          </cell>
        </row>
        <row r="1432">
          <cell r="A1432" t="str">
            <v>1992-2-AR</v>
          </cell>
          <cell r="B1432">
            <v>1992</v>
          </cell>
          <cell r="C1432">
            <v>2</v>
          </cell>
          <cell r="D1432" t="str">
            <v>AR</v>
          </cell>
          <cell r="E1432">
            <v>2391510.1956428094</v>
          </cell>
        </row>
        <row r="1433">
          <cell r="A1433" t="str">
            <v>1992-2-AZ</v>
          </cell>
          <cell r="B1433">
            <v>1992</v>
          </cell>
          <cell r="C1433">
            <v>2</v>
          </cell>
          <cell r="D1433" t="str">
            <v>AZ</v>
          </cell>
          <cell r="E1433">
            <v>3835510.1253923513</v>
          </cell>
        </row>
        <row r="1434">
          <cell r="A1434" t="str">
            <v>1992-2-CA</v>
          </cell>
          <cell r="B1434">
            <v>1992</v>
          </cell>
          <cell r="C1434">
            <v>2</v>
          </cell>
          <cell r="D1434" t="str">
            <v>CA</v>
          </cell>
          <cell r="E1434">
            <v>30776478.284954239</v>
          </cell>
        </row>
        <row r="1435">
          <cell r="A1435" t="str">
            <v>1992-2-CO</v>
          </cell>
          <cell r="B1435">
            <v>1992</v>
          </cell>
          <cell r="C1435">
            <v>2</v>
          </cell>
          <cell r="D1435" t="str">
            <v>CO</v>
          </cell>
          <cell r="E1435">
            <v>3432120.82068151</v>
          </cell>
        </row>
        <row r="1436">
          <cell r="A1436" t="str">
            <v>1992-2-CT</v>
          </cell>
          <cell r="B1436">
            <v>1992</v>
          </cell>
          <cell r="C1436">
            <v>2</v>
          </cell>
          <cell r="D1436" t="str">
            <v>CT</v>
          </cell>
          <cell r="E1436">
            <v>3290503.2270790571</v>
          </cell>
        </row>
        <row r="1437">
          <cell r="A1437" t="str">
            <v>1992-2-DC</v>
          </cell>
          <cell r="B1437">
            <v>1992</v>
          </cell>
          <cell r="C1437">
            <v>2</v>
          </cell>
          <cell r="D1437" t="str">
            <v>DC</v>
          </cell>
          <cell r="E1437">
            <v>589733.39280868717</v>
          </cell>
        </row>
        <row r="1438">
          <cell r="A1438" t="str">
            <v>1992-2-DE</v>
          </cell>
          <cell r="B1438">
            <v>1992</v>
          </cell>
          <cell r="C1438">
            <v>2</v>
          </cell>
          <cell r="D1438" t="str">
            <v>DE</v>
          </cell>
          <cell r="E1438">
            <v>688207.8095008214</v>
          </cell>
        </row>
        <row r="1439">
          <cell r="A1439" t="str">
            <v>1992-2-FL</v>
          </cell>
          <cell r="B1439">
            <v>1992</v>
          </cell>
          <cell r="C1439">
            <v>2</v>
          </cell>
          <cell r="D1439" t="str">
            <v>FL</v>
          </cell>
          <cell r="E1439">
            <v>13455792.034543023</v>
          </cell>
        </row>
        <row r="1440">
          <cell r="A1440" t="str">
            <v>1992-2-GA</v>
          </cell>
          <cell r="B1440">
            <v>1992</v>
          </cell>
          <cell r="C1440">
            <v>2</v>
          </cell>
          <cell r="D1440" t="str">
            <v>GA</v>
          </cell>
          <cell r="E1440">
            <v>6722410.2411723342</v>
          </cell>
        </row>
        <row r="1441">
          <cell r="A1441" t="str">
            <v>1992-2-HI</v>
          </cell>
          <cell r="B1441">
            <v>1992</v>
          </cell>
          <cell r="C1441">
            <v>2</v>
          </cell>
          <cell r="D1441" t="str">
            <v>HI</v>
          </cell>
          <cell r="E1441">
            <v>1145679.5077086664</v>
          </cell>
        </row>
        <row r="1442">
          <cell r="A1442" t="str">
            <v>1992-2-IA</v>
          </cell>
          <cell r="B1442">
            <v>1992</v>
          </cell>
          <cell r="C1442">
            <v>2</v>
          </cell>
          <cell r="D1442" t="str">
            <v>IA</v>
          </cell>
          <cell r="E1442">
            <v>2808780.3176138867</v>
          </cell>
        </row>
        <row r="1443">
          <cell r="A1443" t="str">
            <v>1992-2-ID</v>
          </cell>
          <cell r="B1443">
            <v>1992</v>
          </cell>
          <cell r="C1443">
            <v>2</v>
          </cell>
          <cell r="D1443" t="str">
            <v>ID</v>
          </cell>
          <cell r="E1443">
            <v>1058272.7720560022</v>
          </cell>
        </row>
        <row r="1444">
          <cell r="A1444" t="str">
            <v>1992-2-IL</v>
          </cell>
          <cell r="B1444">
            <v>1992</v>
          </cell>
          <cell r="C1444">
            <v>2</v>
          </cell>
          <cell r="D1444" t="str">
            <v>IL</v>
          </cell>
          <cell r="E1444">
            <v>11628700.5933725</v>
          </cell>
        </row>
        <row r="1445">
          <cell r="A1445" t="str">
            <v>1992-2-IN</v>
          </cell>
          <cell r="B1445">
            <v>1992</v>
          </cell>
          <cell r="C1445">
            <v>2</v>
          </cell>
          <cell r="D1445" t="str">
            <v>IN</v>
          </cell>
          <cell r="E1445">
            <v>5646152.7972327489</v>
          </cell>
        </row>
        <row r="1446">
          <cell r="A1446" t="str">
            <v>1992-2-KS</v>
          </cell>
          <cell r="B1446">
            <v>1992</v>
          </cell>
          <cell r="C1446">
            <v>2</v>
          </cell>
          <cell r="D1446" t="str">
            <v>KS</v>
          </cell>
          <cell r="E1446">
            <v>2520780.0628368389</v>
          </cell>
        </row>
        <row r="1447">
          <cell r="A1447" t="str">
            <v>1992-2-KY</v>
          </cell>
          <cell r="B1447">
            <v>1992</v>
          </cell>
          <cell r="C1447">
            <v>2</v>
          </cell>
          <cell r="D1447" t="str">
            <v>KY</v>
          </cell>
          <cell r="E1447">
            <v>3750263.6674717823</v>
          </cell>
        </row>
        <row r="1448">
          <cell r="A1448" t="str">
            <v>1992-2-LA</v>
          </cell>
          <cell r="B1448">
            <v>1992</v>
          </cell>
          <cell r="C1448">
            <v>2</v>
          </cell>
          <cell r="D1448" t="str">
            <v>LA</v>
          </cell>
          <cell r="E1448">
            <v>4271173.35898141</v>
          </cell>
        </row>
        <row r="1449">
          <cell r="A1449" t="str">
            <v>1992-2-MA</v>
          </cell>
          <cell r="B1449">
            <v>1992</v>
          </cell>
          <cell r="C1449">
            <v>2</v>
          </cell>
          <cell r="D1449" t="str">
            <v>MA</v>
          </cell>
          <cell r="E1449">
            <v>6013572.2068149475</v>
          </cell>
        </row>
        <row r="1450">
          <cell r="A1450" t="str">
            <v>1992-2-MD</v>
          </cell>
          <cell r="B1450">
            <v>1992</v>
          </cell>
          <cell r="C1450">
            <v>2</v>
          </cell>
          <cell r="D1450" t="str">
            <v>MD</v>
          </cell>
          <cell r="E1450">
            <v>4897915.2978205467</v>
          </cell>
        </row>
        <row r="1451">
          <cell r="A1451" t="str">
            <v>1992-2-ME</v>
          </cell>
          <cell r="B1451">
            <v>1992</v>
          </cell>
          <cell r="C1451">
            <v>2</v>
          </cell>
          <cell r="D1451" t="str">
            <v>ME</v>
          </cell>
          <cell r="E1451">
            <v>1239316.8540735277</v>
          </cell>
        </row>
        <row r="1452">
          <cell r="A1452" t="str">
            <v>1992-2-MI</v>
          </cell>
          <cell r="B1452">
            <v>1992</v>
          </cell>
          <cell r="C1452">
            <v>2</v>
          </cell>
          <cell r="D1452" t="str">
            <v>MI</v>
          </cell>
          <cell r="E1452">
            <v>9467302.7064826079</v>
          </cell>
        </row>
        <row r="1453">
          <cell r="A1453" t="str">
            <v>1992-2-MN</v>
          </cell>
          <cell r="B1453">
            <v>1992</v>
          </cell>
          <cell r="C1453">
            <v>2</v>
          </cell>
          <cell r="D1453" t="str">
            <v>MN</v>
          </cell>
          <cell r="E1453">
            <v>4466541.3141645994</v>
          </cell>
        </row>
        <row r="1454">
          <cell r="A1454" t="str">
            <v>1992-2-MO</v>
          </cell>
          <cell r="B1454">
            <v>1992</v>
          </cell>
          <cell r="C1454">
            <v>2</v>
          </cell>
          <cell r="D1454" t="str">
            <v>MO</v>
          </cell>
          <cell r="E1454">
            <v>5194264.7589444742</v>
          </cell>
        </row>
        <row r="1455">
          <cell r="A1455" t="str">
            <v>1992-2-MS</v>
          </cell>
          <cell r="B1455">
            <v>1992</v>
          </cell>
          <cell r="C1455">
            <v>2</v>
          </cell>
          <cell r="D1455" t="str">
            <v>MS</v>
          </cell>
          <cell r="E1455">
            <v>2610104.6213692888</v>
          </cell>
        </row>
        <row r="1456">
          <cell r="A1456" t="str">
            <v>1992-2-MT</v>
          </cell>
          <cell r="B1456">
            <v>1992</v>
          </cell>
          <cell r="C1456">
            <v>2</v>
          </cell>
          <cell r="D1456" t="str">
            <v>MT</v>
          </cell>
          <cell r="E1456">
            <v>818838.81002842728</v>
          </cell>
        </row>
        <row r="1457">
          <cell r="A1457" t="str">
            <v>1992-2-NC</v>
          </cell>
          <cell r="B1457">
            <v>1992</v>
          </cell>
          <cell r="C1457">
            <v>2</v>
          </cell>
          <cell r="D1457" t="str">
            <v>NC</v>
          </cell>
          <cell r="E1457">
            <v>6817484.161931742</v>
          </cell>
        </row>
        <row r="1458">
          <cell r="A1458" t="str">
            <v>1992-2-ND</v>
          </cell>
          <cell r="B1458">
            <v>1992</v>
          </cell>
          <cell r="C1458">
            <v>2</v>
          </cell>
          <cell r="D1458" t="str">
            <v>ND</v>
          </cell>
          <cell r="E1458">
            <v>636815.96867274505</v>
          </cell>
        </row>
        <row r="1459">
          <cell r="A1459" t="str">
            <v>1992-2-NE</v>
          </cell>
          <cell r="B1459">
            <v>1992</v>
          </cell>
          <cell r="C1459">
            <v>2</v>
          </cell>
          <cell r="D1459" t="str">
            <v>NE</v>
          </cell>
          <cell r="E1459">
            <v>1602368.5492676054</v>
          </cell>
        </row>
        <row r="1460">
          <cell r="A1460" t="str">
            <v>1992-2-NH</v>
          </cell>
          <cell r="B1460">
            <v>1992</v>
          </cell>
          <cell r="C1460">
            <v>2</v>
          </cell>
          <cell r="D1460" t="str">
            <v>NH</v>
          </cell>
          <cell r="E1460">
            <v>1113715.100516519</v>
          </cell>
        </row>
        <row r="1461">
          <cell r="A1461" t="str">
            <v>1992-2-NJ</v>
          </cell>
          <cell r="B1461">
            <v>1992</v>
          </cell>
          <cell r="C1461">
            <v>2</v>
          </cell>
          <cell r="D1461" t="str">
            <v>NJ</v>
          </cell>
          <cell r="E1461">
            <v>7833062.3083410235</v>
          </cell>
        </row>
        <row r="1462">
          <cell r="A1462" t="str">
            <v>1992-2-NM</v>
          </cell>
          <cell r="B1462">
            <v>1992</v>
          </cell>
          <cell r="C1462">
            <v>2</v>
          </cell>
          <cell r="D1462" t="str">
            <v>NM</v>
          </cell>
          <cell r="E1462">
            <v>1571540.6462669438</v>
          </cell>
        </row>
        <row r="1463">
          <cell r="A1463" t="str">
            <v>1992-2-NV</v>
          </cell>
          <cell r="B1463">
            <v>1992</v>
          </cell>
          <cell r="C1463">
            <v>2</v>
          </cell>
          <cell r="D1463" t="str">
            <v>NV</v>
          </cell>
          <cell r="E1463">
            <v>1315850.5668396938</v>
          </cell>
        </row>
        <row r="1464">
          <cell r="A1464" t="str">
            <v>1992-2-NY</v>
          </cell>
          <cell r="B1464">
            <v>1992</v>
          </cell>
          <cell r="C1464">
            <v>2</v>
          </cell>
          <cell r="D1464" t="str">
            <v>NY</v>
          </cell>
          <cell r="E1464">
            <v>18114237.989934292</v>
          </cell>
        </row>
        <row r="1465">
          <cell r="A1465" t="str">
            <v>1992-2-OH</v>
          </cell>
          <cell r="B1465">
            <v>1992</v>
          </cell>
          <cell r="C1465">
            <v>2</v>
          </cell>
          <cell r="D1465" t="str">
            <v>OH</v>
          </cell>
          <cell r="E1465">
            <v>11009747.959321715</v>
          </cell>
        </row>
        <row r="1466">
          <cell r="A1466" t="str">
            <v>1992-2-OK</v>
          </cell>
          <cell r="B1466">
            <v>1992</v>
          </cell>
          <cell r="C1466">
            <v>2</v>
          </cell>
          <cell r="D1466" t="str">
            <v>OK</v>
          </cell>
          <cell r="E1466">
            <v>3198082.1582765128</v>
          </cell>
        </row>
        <row r="1467">
          <cell r="A1467" t="str">
            <v>1992-2-OR</v>
          </cell>
          <cell r="B1467">
            <v>1992</v>
          </cell>
          <cell r="C1467">
            <v>2</v>
          </cell>
          <cell r="D1467" t="str">
            <v>OR</v>
          </cell>
          <cell r="E1467">
            <v>2959937.8329391936</v>
          </cell>
        </row>
        <row r="1468">
          <cell r="A1468" t="str">
            <v>1992-2-PA</v>
          </cell>
          <cell r="B1468">
            <v>1992</v>
          </cell>
          <cell r="C1468">
            <v>2</v>
          </cell>
          <cell r="D1468" t="str">
            <v>PA</v>
          </cell>
          <cell r="E1468">
            <v>12000960.596373361</v>
          </cell>
        </row>
        <row r="1469">
          <cell r="A1469" t="str">
            <v>1992-2-RI</v>
          </cell>
          <cell r="B1469">
            <v>1992</v>
          </cell>
          <cell r="C1469">
            <v>2</v>
          </cell>
          <cell r="D1469" t="str">
            <v>RI</v>
          </cell>
          <cell r="E1469">
            <v>1004994.7247058752</v>
          </cell>
        </row>
        <row r="1470">
          <cell r="A1470" t="str">
            <v>1992-2-SC</v>
          </cell>
          <cell r="B1470">
            <v>1992</v>
          </cell>
          <cell r="C1470">
            <v>2</v>
          </cell>
          <cell r="D1470" t="str">
            <v>SC</v>
          </cell>
          <cell r="E1470">
            <v>3594252.942126466</v>
          </cell>
        </row>
        <row r="1471">
          <cell r="A1471" t="str">
            <v>1992-2-SD</v>
          </cell>
          <cell r="B1471">
            <v>1992</v>
          </cell>
          <cell r="C1471">
            <v>2</v>
          </cell>
          <cell r="D1471" t="str">
            <v>SD</v>
          </cell>
          <cell r="E1471">
            <v>707800.64710006665</v>
          </cell>
        </row>
        <row r="1472">
          <cell r="A1472" t="str">
            <v>1992-2-TN</v>
          </cell>
          <cell r="B1472">
            <v>1992</v>
          </cell>
          <cell r="C1472">
            <v>2</v>
          </cell>
          <cell r="D1472" t="str">
            <v>TN</v>
          </cell>
          <cell r="E1472">
            <v>5001108.1242605327</v>
          </cell>
        </row>
        <row r="1473">
          <cell r="A1473" t="str">
            <v>1992-2-TX</v>
          </cell>
          <cell r="B1473">
            <v>1992</v>
          </cell>
          <cell r="C1473">
            <v>2</v>
          </cell>
          <cell r="D1473" t="str">
            <v>TX</v>
          </cell>
          <cell r="E1473">
            <v>17574407.509296313</v>
          </cell>
        </row>
        <row r="1474">
          <cell r="A1474" t="str">
            <v>1992-2-UT</v>
          </cell>
          <cell r="B1474">
            <v>1992</v>
          </cell>
          <cell r="C1474">
            <v>2</v>
          </cell>
          <cell r="D1474" t="str">
            <v>UT</v>
          </cell>
          <cell r="E1474">
            <v>1806455.873592186</v>
          </cell>
        </row>
        <row r="1475">
          <cell r="A1475" t="str">
            <v>1992-2-VA</v>
          </cell>
          <cell r="B1475">
            <v>1992</v>
          </cell>
          <cell r="C1475">
            <v>2</v>
          </cell>
          <cell r="D1475" t="str">
            <v>VA</v>
          </cell>
          <cell r="E1475">
            <v>6361109.2005399801</v>
          </cell>
        </row>
        <row r="1476">
          <cell r="A1476" t="str">
            <v>1992-2-VT</v>
          </cell>
          <cell r="B1476">
            <v>1992</v>
          </cell>
          <cell r="C1476">
            <v>2</v>
          </cell>
          <cell r="D1476" t="str">
            <v>VT</v>
          </cell>
          <cell r="E1476">
            <v>570581.27970837138</v>
          </cell>
        </row>
        <row r="1477">
          <cell r="A1477" t="str">
            <v>1992-2-WA</v>
          </cell>
          <cell r="B1477">
            <v>1992</v>
          </cell>
          <cell r="C1477">
            <v>2</v>
          </cell>
          <cell r="D1477" t="str">
            <v>WA</v>
          </cell>
          <cell r="E1477">
            <v>5102410.0935844472</v>
          </cell>
        </row>
        <row r="1478">
          <cell r="A1478" t="str">
            <v>1992-2-WI</v>
          </cell>
          <cell r="B1478">
            <v>1992</v>
          </cell>
          <cell r="C1478">
            <v>2</v>
          </cell>
          <cell r="D1478" t="str">
            <v>WI</v>
          </cell>
          <cell r="E1478">
            <v>4997991.4268649761</v>
          </cell>
        </row>
        <row r="1479">
          <cell r="A1479" t="str">
            <v>1992-2-WV</v>
          </cell>
          <cell r="B1479">
            <v>1992</v>
          </cell>
          <cell r="C1479">
            <v>2</v>
          </cell>
          <cell r="D1479" t="str">
            <v>WV</v>
          </cell>
          <cell r="E1479">
            <v>1807841.1766739574</v>
          </cell>
        </row>
        <row r="1480">
          <cell r="A1480" t="str">
            <v>1992-2-WY</v>
          </cell>
          <cell r="B1480">
            <v>1992</v>
          </cell>
          <cell r="C1480">
            <v>2</v>
          </cell>
          <cell r="D1480" t="str">
            <v>WY</v>
          </cell>
          <cell r="E1480">
            <v>462486.35145060852</v>
          </cell>
        </row>
        <row r="1481">
          <cell r="A1481" t="str">
            <v>1992-3-AK</v>
          </cell>
          <cell r="B1481">
            <v>1992</v>
          </cell>
          <cell r="C1481">
            <v>3</v>
          </cell>
          <cell r="D1481" t="str">
            <v>AK</v>
          </cell>
          <cell r="E1481">
            <v>583019.2251958577</v>
          </cell>
        </row>
        <row r="1482">
          <cell r="A1482" t="str">
            <v>1992-3-AL</v>
          </cell>
          <cell r="B1482">
            <v>1992</v>
          </cell>
          <cell r="C1482">
            <v>3</v>
          </cell>
          <cell r="D1482" t="str">
            <v>AL</v>
          </cell>
          <cell r="E1482">
            <v>4135834.3001814056</v>
          </cell>
        </row>
        <row r="1483">
          <cell r="A1483" t="str">
            <v>1992-3-AR</v>
          </cell>
          <cell r="B1483">
            <v>1992</v>
          </cell>
          <cell r="C1483">
            <v>3</v>
          </cell>
          <cell r="D1483" t="str">
            <v>AR</v>
          </cell>
          <cell r="E1483">
            <v>2393585.9836650142</v>
          </cell>
        </row>
        <row r="1484">
          <cell r="A1484" t="str">
            <v>1992-3-AZ</v>
          </cell>
          <cell r="B1484">
            <v>1992</v>
          </cell>
          <cell r="C1484">
            <v>3</v>
          </cell>
          <cell r="D1484" t="str">
            <v>AZ</v>
          </cell>
          <cell r="E1484">
            <v>3844597.9423473449</v>
          </cell>
        </row>
        <row r="1485">
          <cell r="A1485" t="str">
            <v>1992-3-CA</v>
          </cell>
          <cell r="B1485">
            <v>1992</v>
          </cell>
          <cell r="C1485">
            <v>3</v>
          </cell>
          <cell r="D1485" t="str">
            <v>CA</v>
          </cell>
          <cell r="E1485">
            <v>30816791.291447204</v>
          </cell>
        </row>
        <row r="1486">
          <cell r="A1486" t="str">
            <v>1992-3-CO</v>
          </cell>
          <cell r="B1486">
            <v>1992</v>
          </cell>
          <cell r="C1486">
            <v>3</v>
          </cell>
          <cell r="D1486" t="str">
            <v>CO</v>
          </cell>
          <cell r="E1486">
            <v>3440125.5016863137</v>
          </cell>
        </row>
        <row r="1487">
          <cell r="A1487" t="str">
            <v>1992-3-CT</v>
          </cell>
          <cell r="B1487">
            <v>1992</v>
          </cell>
          <cell r="C1487">
            <v>3</v>
          </cell>
          <cell r="D1487" t="str">
            <v>CT</v>
          </cell>
          <cell r="E1487">
            <v>3289509.4216410415</v>
          </cell>
        </row>
        <row r="1488">
          <cell r="A1488" t="str">
            <v>1992-3-DC</v>
          </cell>
          <cell r="B1488">
            <v>1992</v>
          </cell>
          <cell r="C1488">
            <v>3</v>
          </cell>
          <cell r="D1488" t="str">
            <v>DC</v>
          </cell>
          <cell r="E1488">
            <v>589008.66230593703</v>
          </cell>
        </row>
        <row r="1489">
          <cell r="A1489" t="str">
            <v>1992-3-DE</v>
          </cell>
          <cell r="B1489">
            <v>1992</v>
          </cell>
          <cell r="C1489">
            <v>3</v>
          </cell>
          <cell r="D1489" t="str">
            <v>DE</v>
          </cell>
          <cell r="E1489">
            <v>689052.80666240258</v>
          </cell>
        </row>
        <row r="1490">
          <cell r="A1490" t="str">
            <v>1992-3-FL</v>
          </cell>
          <cell r="B1490">
            <v>1992</v>
          </cell>
          <cell r="C1490">
            <v>3</v>
          </cell>
          <cell r="D1490" t="str">
            <v>FL</v>
          </cell>
          <cell r="E1490">
            <v>13474556.221194316</v>
          </cell>
        </row>
        <row r="1491">
          <cell r="A1491" t="str">
            <v>1992-3-GA</v>
          </cell>
          <cell r="B1491">
            <v>1992</v>
          </cell>
          <cell r="C1491">
            <v>3</v>
          </cell>
          <cell r="D1491" t="str">
            <v>GA</v>
          </cell>
          <cell r="E1491">
            <v>6734403.453621693</v>
          </cell>
        </row>
        <row r="1492">
          <cell r="A1492" t="str">
            <v>1992-3-HI</v>
          </cell>
          <cell r="B1492">
            <v>1992</v>
          </cell>
          <cell r="C1492">
            <v>3</v>
          </cell>
          <cell r="D1492" t="str">
            <v>HI</v>
          </cell>
          <cell r="E1492">
            <v>1147292.880075875</v>
          </cell>
        </row>
        <row r="1493">
          <cell r="A1493" t="str">
            <v>1992-3-IA</v>
          </cell>
          <cell r="B1493">
            <v>1992</v>
          </cell>
          <cell r="C1493">
            <v>3</v>
          </cell>
          <cell r="D1493" t="str">
            <v>IA</v>
          </cell>
          <cell r="E1493">
            <v>2810220.4572675843</v>
          </cell>
        </row>
        <row r="1494">
          <cell r="A1494" t="str">
            <v>1992-3-ID</v>
          </cell>
          <cell r="B1494">
            <v>1992</v>
          </cell>
          <cell r="C1494">
            <v>3</v>
          </cell>
          <cell r="D1494" t="str">
            <v>ID</v>
          </cell>
          <cell r="E1494">
            <v>1060661.1637025513</v>
          </cell>
        </row>
        <row r="1495">
          <cell r="A1495" t="str">
            <v>1992-3-IL</v>
          </cell>
          <cell r="B1495">
            <v>1992</v>
          </cell>
          <cell r="C1495">
            <v>3</v>
          </cell>
          <cell r="D1495" t="str">
            <v>IL</v>
          </cell>
          <cell r="E1495">
            <v>11637550.263107274</v>
          </cell>
        </row>
        <row r="1496">
          <cell r="A1496" t="str">
            <v>1992-3-IN</v>
          </cell>
          <cell r="B1496">
            <v>1992</v>
          </cell>
          <cell r="C1496">
            <v>3</v>
          </cell>
          <cell r="D1496" t="str">
            <v>IN</v>
          </cell>
          <cell r="E1496">
            <v>5650315.3586341571</v>
          </cell>
        </row>
        <row r="1497">
          <cell r="A1497" t="str">
            <v>1992-3-KS</v>
          </cell>
          <cell r="B1497">
            <v>1992</v>
          </cell>
          <cell r="C1497">
            <v>3</v>
          </cell>
          <cell r="D1497" t="str">
            <v>KS</v>
          </cell>
          <cell r="E1497">
            <v>2523487.7640586868</v>
          </cell>
        </row>
        <row r="1498">
          <cell r="A1498" t="str">
            <v>1992-3-KY</v>
          </cell>
          <cell r="B1498">
            <v>1992</v>
          </cell>
          <cell r="C1498">
            <v>3</v>
          </cell>
          <cell r="D1498" t="str">
            <v>KY</v>
          </cell>
          <cell r="E1498">
            <v>3753935.9633978191</v>
          </cell>
        </row>
        <row r="1499">
          <cell r="A1499" t="str">
            <v>1992-3-LA</v>
          </cell>
          <cell r="B1499">
            <v>1992</v>
          </cell>
          <cell r="C1499">
            <v>3</v>
          </cell>
          <cell r="D1499" t="str">
            <v>LA</v>
          </cell>
          <cell r="E1499">
            <v>4273871.3959081788</v>
          </cell>
        </row>
        <row r="1500">
          <cell r="A1500" t="str">
            <v>1992-3-MA</v>
          </cell>
          <cell r="B1500">
            <v>1992</v>
          </cell>
          <cell r="C1500">
            <v>3</v>
          </cell>
          <cell r="D1500" t="str">
            <v>MA</v>
          </cell>
          <cell r="E1500">
            <v>6013403.2209694041</v>
          </cell>
        </row>
        <row r="1501">
          <cell r="A1501" t="str">
            <v>1992-3-MD</v>
          </cell>
          <cell r="B1501">
            <v>1992</v>
          </cell>
          <cell r="C1501">
            <v>3</v>
          </cell>
          <cell r="D1501" t="str">
            <v>MD</v>
          </cell>
          <cell r="E1501">
            <v>4902029.5163247176</v>
          </cell>
        </row>
        <row r="1502">
          <cell r="A1502" t="str">
            <v>1992-3-ME</v>
          </cell>
          <cell r="B1502">
            <v>1992</v>
          </cell>
          <cell r="C1502">
            <v>3</v>
          </cell>
          <cell r="D1502" t="str">
            <v>ME</v>
          </cell>
          <cell r="E1502">
            <v>1239397.0672694822</v>
          </cell>
        </row>
        <row r="1503">
          <cell r="A1503" t="str">
            <v>1992-3-MI</v>
          </cell>
          <cell r="B1503">
            <v>1992</v>
          </cell>
          <cell r="C1503">
            <v>3</v>
          </cell>
          <cell r="D1503" t="str">
            <v>MI</v>
          </cell>
          <cell r="E1503">
            <v>9474044.7262318097</v>
          </cell>
        </row>
        <row r="1504">
          <cell r="A1504" t="str">
            <v>1992-3-MN</v>
          </cell>
          <cell r="B1504">
            <v>1992</v>
          </cell>
          <cell r="C1504">
            <v>3</v>
          </cell>
          <cell r="D1504" t="str">
            <v>MN</v>
          </cell>
          <cell r="E1504">
            <v>4470444.4912079796</v>
          </cell>
        </row>
        <row r="1505">
          <cell r="A1505" t="str">
            <v>1992-3-MO</v>
          </cell>
          <cell r="B1505">
            <v>1992</v>
          </cell>
          <cell r="C1505">
            <v>3</v>
          </cell>
          <cell r="D1505" t="str">
            <v>MO</v>
          </cell>
          <cell r="E1505">
            <v>5197508.3954048315</v>
          </cell>
        </row>
        <row r="1506">
          <cell r="A1506" t="str">
            <v>1992-3-MS</v>
          </cell>
          <cell r="B1506">
            <v>1992</v>
          </cell>
          <cell r="C1506">
            <v>3</v>
          </cell>
          <cell r="D1506" t="str">
            <v>MS</v>
          </cell>
          <cell r="E1506">
            <v>2611811.7251054328</v>
          </cell>
        </row>
        <row r="1507">
          <cell r="A1507" t="str">
            <v>1992-3-MT</v>
          </cell>
          <cell r="B1507">
            <v>1992</v>
          </cell>
          <cell r="C1507">
            <v>3</v>
          </cell>
          <cell r="D1507" t="str">
            <v>MT</v>
          </cell>
          <cell r="E1507">
            <v>820108.53342627571</v>
          </cell>
        </row>
        <row r="1508">
          <cell r="A1508" t="str">
            <v>1992-3-NC</v>
          </cell>
          <cell r="B1508">
            <v>1992</v>
          </cell>
          <cell r="C1508">
            <v>3</v>
          </cell>
          <cell r="D1508" t="str">
            <v>NC</v>
          </cell>
          <cell r="E1508">
            <v>6824834.8984093787</v>
          </cell>
        </row>
        <row r="1509">
          <cell r="A1509" t="str">
            <v>1992-3-ND</v>
          </cell>
          <cell r="B1509">
            <v>1992</v>
          </cell>
          <cell r="C1509">
            <v>3</v>
          </cell>
          <cell r="D1509" t="str">
            <v>ND</v>
          </cell>
          <cell r="E1509">
            <v>636946.71545723325</v>
          </cell>
        </row>
        <row r="1510">
          <cell r="A1510" t="str">
            <v>1992-3-NE</v>
          </cell>
          <cell r="B1510">
            <v>1992</v>
          </cell>
          <cell r="C1510">
            <v>3</v>
          </cell>
          <cell r="D1510" t="str">
            <v>NE</v>
          </cell>
          <cell r="E1510">
            <v>1603413.1350337896</v>
          </cell>
        </row>
        <row r="1511">
          <cell r="A1511" t="str">
            <v>1992-3-NH</v>
          </cell>
          <cell r="B1511">
            <v>1992</v>
          </cell>
          <cell r="C1511">
            <v>3</v>
          </cell>
          <cell r="D1511" t="str">
            <v>NH</v>
          </cell>
          <cell r="E1511">
            <v>1114242.99100044</v>
          </cell>
        </row>
        <row r="1512">
          <cell r="A1512" t="str">
            <v>1992-3-NJ</v>
          </cell>
          <cell r="B1512">
            <v>1992</v>
          </cell>
          <cell r="C1512">
            <v>3</v>
          </cell>
          <cell r="D1512" t="str">
            <v>NJ</v>
          </cell>
          <cell r="E1512">
            <v>7837055.6708251527</v>
          </cell>
        </row>
        <row r="1513">
          <cell r="A1513" t="str">
            <v>1992-3-NM</v>
          </cell>
          <cell r="B1513">
            <v>1992</v>
          </cell>
          <cell r="C1513">
            <v>3</v>
          </cell>
          <cell r="D1513" t="str">
            <v>NM</v>
          </cell>
          <cell r="E1513">
            <v>1574458.2572862788</v>
          </cell>
        </row>
        <row r="1514">
          <cell r="A1514" t="str">
            <v>1992-3-NV</v>
          </cell>
          <cell r="B1514">
            <v>1992</v>
          </cell>
          <cell r="C1514">
            <v>3</v>
          </cell>
          <cell r="D1514" t="str">
            <v>NV</v>
          </cell>
          <cell r="E1514">
            <v>1319805.5315653614</v>
          </cell>
        </row>
        <row r="1515">
          <cell r="A1515" t="str">
            <v>1992-3-NY</v>
          </cell>
          <cell r="B1515">
            <v>1992</v>
          </cell>
          <cell r="C1515">
            <v>3</v>
          </cell>
          <cell r="D1515" t="str">
            <v>NY</v>
          </cell>
          <cell r="E1515">
            <v>18119430.529237099</v>
          </cell>
        </row>
        <row r="1516">
          <cell r="A1516" t="str">
            <v>1992-3-OH</v>
          </cell>
          <cell r="B1516">
            <v>1992</v>
          </cell>
          <cell r="C1516">
            <v>3</v>
          </cell>
          <cell r="D1516" t="str">
            <v>OH</v>
          </cell>
          <cell r="E1516">
            <v>11016437.58035999</v>
          </cell>
        </row>
        <row r="1517">
          <cell r="A1517" t="str">
            <v>1992-3-OK</v>
          </cell>
          <cell r="B1517">
            <v>1992</v>
          </cell>
          <cell r="C1517">
            <v>3</v>
          </cell>
          <cell r="D1517" t="str">
            <v>OK</v>
          </cell>
          <cell r="E1517">
            <v>3201397.4112288728</v>
          </cell>
        </row>
        <row r="1518">
          <cell r="A1518" t="str">
            <v>1992-3-OR</v>
          </cell>
          <cell r="B1518">
            <v>1992</v>
          </cell>
          <cell r="C1518">
            <v>3</v>
          </cell>
          <cell r="D1518" t="str">
            <v>OR</v>
          </cell>
          <cell r="E1518">
            <v>2964734.1316998117</v>
          </cell>
        </row>
        <row r="1519">
          <cell r="A1519" t="str">
            <v>1992-3-PA</v>
          </cell>
          <cell r="B1519">
            <v>1992</v>
          </cell>
          <cell r="C1519">
            <v>3</v>
          </cell>
          <cell r="D1519" t="str">
            <v>PA</v>
          </cell>
          <cell r="E1519">
            <v>12004642.176046759</v>
          </cell>
        </row>
        <row r="1520">
          <cell r="A1520" t="str">
            <v>1992-3-RI</v>
          </cell>
          <cell r="B1520">
            <v>1992</v>
          </cell>
          <cell r="C1520">
            <v>3</v>
          </cell>
          <cell r="D1520" t="str">
            <v>RI</v>
          </cell>
          <cell r="E1520">
            <v>1004753.4618440223</v>
          </cell>
        </row>
        <row r="1521">
          <cell r="A1521" t="str">
            <v>1992-3-SC</v>
          </cell>
          <cell r="B1521">
            <v>1992</v>
          </cell>
          <cell r="C1521">
            <v>3</v>
          </cell>
          <cell r="D1521" t="str">
            <v>SC</v>
          </cell>
          <cell r="E1521">
            <v>3597871.4165694886</v>
          </cell>
        </row>
        <row r="1522">
          <cell r="A1522" t="str">
            <v>1992-3-SD</v>
          </cell>
          <cell r="B1522">
            <v>1992</v>
          </cell>
          <cell r="C1522">
            <v>3</v>
          </cell>
          <cell r="D1522" t="str">
            <v>SD</v>
          </cell>
          <cell r="E1522">
            <v>708441.91251331894</v>
          </cell>
        </row>
        <row r="1523">
          <cell r="A1523" t="str">
            <v>1992-3-TN</v>
          </cell>
          <cell r="B1523">
            <v>1992</v>
          </cell>
          <cell r="C1523">
            <v>3</v>
          </cell>
          <cell r="D1523" t="str">
            <v>TN</v>
          </cell>
          <cell r="E1523">
            <v>5006984.5505041182</v>
          </cell>
        </row>
        <row r="1524">
          <cell r="A1524" t="str">
            <v>1992-3-TX</v>
          </cell>
          <cell r="B1524">
            <v>1992</v>
          </cell>
          <cell r="C1524">
            <v>3</v>
          </cell>
          <cell r="D1524" t="str">
            <v>TX</v>
          </cell>
          <cell r="E1524">
            <v>17601423.572909039</v>
          </cell>
        </row>
        <row r="1525">
          <cell r="A1525" t="str">
            <v>1992-3-UT</v>
          </cell>
          <cell r="B1525">
            <v>1992</v>
          </cell>
          <cell r="C1525">
            <v>3</v>
          </cell>
          <cell r="D1525" t="str">
            <v>UT</v>
          </cell>
          <cell r="E1525">
            <v>1810747.5307545341</v>
          </cell>
        </row>
        <row r="1526">
          <cell r="A1526" t="str">
            <v>1992-3-VA</v>
          </cell>
          <cell r="B1526">
            <v>1992</v>
          </cell>
          <cell r="C1526">
            <v>3</v>
          </cell>
          <cell r="D1526" t="str">
            <v>VA</v>
          </cell>
          <cell r="E1526">
            <v>6369783.0812729634</v>
          </cell>
        </row>
        <row r="1527">
          <cell r="A1527" t="str">
            <v>1992-3-VT</v>
          </cell>
          <cell r="B1527">
            <v>1992</v>
          </cell>
          <cell r="C1527">
            <v>3</v>
          </cell>
          <cell r="D1527" t="str">
            <v>VT</v>
          </cell>
          <cell r="E1527">
            <v>570855.77903440862</v>
          </cell>
        </row>
        <row r="1528">
          <cell r="A1528" t="str">
            <v>1992-3-WA</v>
          </cell>
          <cell r="B1528">
            <v>1992</v>
          </cell>
          <cell r="C1528">
            <v>3</v>
          </cell>
          <cell r="D1528" t="str">
            <v>WA</v>
          </cell>
          <cell r="E1528">
            <v>5113289.2335777897</v>
          </cell>
        </row>
        <row r="1529">
          <cell r="A1529" t="str">
            <v>1992-3-WI</v>
          </cell>
          <cell r="B1529">
            <v>1992</v>
          </cell>
          <cell r="C1529">
            <v>3</v>
          </cell>
          <cell r="D1529" t="str">
            <v>WI</v>
          </cell>
          <cell r="E1529">
            <v>5002582.6920140805</v>
          </cell>
        </row>
        <row r="1530">
          <cell r="A1530" t="str">
            <v>1992-3-WV</v>
          </cell>
          <cell r="B1530">
            <v>1992</v>
          </cell>
          <cell r="C1530">
            <v>3</v>
          </cell>
          <cell r="D1530" t="str">
            <v>WV</v>
          </cell>
          <cell r="E1530">
            <v>1808528.2082375677</v>
          </cell>
        </row>
        <row r="1531">
          <cell r="A1531" t="str">
            <v>1992-3-WY</v>
          </cell>
          <cell r="B1531">
            <v>1992</v>
          </cell>
          <cell r="C1531">
            <v>3</v>
          </cell>
          <cell r="D1531" t="str">
            <v>WY</v>
          </cell>
          <cell r="E1531">
            <v>462991.20030845929</v>
          </cell>
        </row>
        <row r="1532">
          <cell r="A1532" t="str">
            <v>1992-4-AK</v>
          </cell>
          <cell r="B1532">
            <v>1992</v>
          </cell>
          <cell r="C1532">
            <v>4</v>
          </cell>
          <cell r="D1532" t="str">
            <v>AK</v>
          </cell>
          <cell r="E1532">
            <v>584564.75332056114</v>
          </cell>
        </row>
        <row r="1533">
          <cell r="A1533" t="str">
            <v>1992-4-AL</v>
          </cell>
          <cell r="B1533">
            <v>1992</v>
          </cell>
          <cell r="C1533">
            <v>4</v>
          </cell>
          <cell r="D1533" t="str">
            <v>AL</v>
          </cell>
          <cell r="E1533">
            <v>4140082.2470244588</v>
          </cell>
        </row>
        <row r="1534">
          <cell r="A1534" t="str">
            <v>1992-4-AR</v>
          </cell>
          <cell r="B1534">
            <v>1992</v>
          </cell>
          <cell r="C1534">
            <v>4</v>
          </cell>
          <cell r="D1534" t="str">
            <v>AR</v>
          </cell>
          <cell r="E1534">
            <v>2395663.5734340488</v>
          </cell>
        </row>
        <row r="1535">
          <cell r="A1535" t="str">
            <v>1992-4-AZ</v>
          </cell>
          <cell r="B1535">
            <v>1992</v>
          </cell>
          <cell r="C1535">
            <v>4</v>
          </cell>
          <cell r="D1535" t="str">
            <v>AZ</v>
          </cell>
          <cell r="E1535">
            <v>3853707.2918793121</v>
          </cell>
        </row>
        <row r="1536">
          <cell r="A1536" t="str">
            <v>1992-4-CA</v>
          </cell>
          <cell r="B1536">
            <v>1992</v>
          </cell>
          <cell r="C1536">
            <v>4</v>
          </cell>
          <cell r="D1536" t="str">
            <v>CA</v>
          </cell>
          <cell r="E1536">
            <v>30857157.102503363</v>
          </cell>
        </row>
        <row r="1537">
          <cell r="A1537" t="str">
            <v>1992-4-CO</v>
          </cell>
          <cell r="B1537">
            <v>1992</v>
          </cell>
          <cell r="C1537">
            <v>4</v>
          </cell>
          <cell r="D1537" t="str">
            <v>CO</v>
          </cell>
          <cell r="E1537">
            <v>3448148.851881783</v>
          </cell>
        </row>
        <row r="1538">
          <cell r="A1538" t="str">
            <v>1992-4-CT</v>
          </cell>
          <cell r="B1538">
            <v>1992</v>
          </cell>
          <cell r="C1538">
            <v>4</v>
          </cell>
          <cell r="D1538" t="str">
            <v>CT</v>
          </cell>
          <cell r="E1538">
            <v>3288515.916354456</v>
          </cell>
        </row>
        <row r="1539">
          <cell r="A1539" t="str">
            <v>1992-4-DC</v>
          </cell>
          <cell r="B1539">
            <v>1992</v>
          </cell>
          <cell r="C1539">
            <v>4</v>
          </cell>
          <cell r="D1539" t="str">
            <v>DC</v>
          </cell>
          <cell r="E1539">
            <v>588284.82243327168</v>
          </cell>
        </row>
        <row r="1540">
          <cell r="A1540" t="str">
            <v>1992-4-DE</v>
          </cell>
          <cell r="B1540">
            <v>1992</v>
          </cell>
          <cell r="C1540">
            <v>4</v>
          </cell>
          <cell r="D1540" t="str">
            <v>DE</v>
          </cell>
          <cell r="E1540">
            <v>689898.84133066889</v>
          </cell>
        </row>
        <row r="1541">
          <cell r="A1541" t="str">
            <v>1992-4-FL</v>
          </cell>
          <cell r="B1541">
            <v>1992</v>
          </cell>
          <cell r="C1541">
            <v>4</v>
          </cell>
          <cell r="D1541" t="str">
            <v>FL</v>
          </cell>
          <cell r="E1541">
            <v>13493346.574621951</v>
          </cell>
        </row>
        <row r="1542">
          <cell r="A1542" t="str">
            <v>1992-4-GA</v>
          </cell>
          <cell r="B1542">
            <v>1992</v>
          </cell>
          <cell r="C1542">
            <v>4</v>
          </cell>
          <cell r="D1542" t="str">
            <v>GA</v>
          </cell>
          <cell r="E1542">
            <v>6746418.0627338104</v>
          </cell>
        </row>
        <row r="1543">
          <cell r="A1543" t="str">
            <v>1992-4-HI</v>
          </cell>
          <cell r="B1543">
            <v>1992</v>
          </cell>
          <cell r="C1543">
            <v>4</v>
          </cell>
          <cell r="D1543" t="str">
            <v>HI</v>
          </cell>
          <cell r="E1543">
            <v>1148908.5244313471</v>
          </cell>
        </row>
        <row r="1544">
          <cell r="A1544" t="str">
            <v>1992-4-IA</v>
          </cell>
          <cell r="B1544">
            <v>1992</v>
          </cell>
          <cell r="C1544">
            <v>4</v>
          </cell>
          <cell r="D1544" t="str">
            <v>IA</v>
          </cell>
          <cell r="E1544">
            <v>2811661.3353208676</v>
          </cell>
        </row>
        <row r="1545">
          <cell r="A1545" t="str">
            <v>1992-4-ID</v>
          </cell>
          <cell r="B1545">
            <v>1992</v>
          </cell>
          <cell r="C1545">
            <v>4</v>
          </cell>
          <cell r="D1545" t="str">
            <v>ID</v>
          </cell>
          <cell r="E1545">
            <v>1063054.9456556528</v>
          </cell>
        </row>
        <row r="1546">
          <cell r="A1546" t="str">
            <v>1992-4-IL</v>
          </cell>
          <cell r="B1546">
            <v>1992</v>
          </cell>
          <cell r="C1546">
            <v>4</v>
          </cell>
          <cell r="D1546" t="str">
            <v>IL</v>
          </cell>
          <cell r="E1546">
            <v>11646406.667614672</v>
          </cell>
        </row>
        <row r="1547">
          <cell r="A1547" t="str">
            <v>1992-4-IN</v>
          </cell>
          <cell r="B1547">
            <v>1992</v>
          </cell>
          <cell r="C1547">
            <v>4</v>
          </cell>
          <cell r="D1547" t="str">
            <v>IN</v>
          </cell>
          <cell r="E1547">
            <v>5654480.9888362233</v>
          </cell>
        </row>
        <row r="1548">
          <cell r="A1548" t="str">
            <v>1992-4-KS</v>
          </cell>
          <cell r="B1548">
            <v>1992</v>
          </cell>
          <cell r="C1548">
            <v>4</v>
          </cell>
          <cell r="D1548" t="str">
            <v>KS</v>
          </cell>
          <cell r="E1548">
            <v>2526198.3737635138</v>
          </cell>
        </row>
        <row r="1549">
          <cell r="A1549" t="str">
            <v>1992-4-KY</v>
          </cell>
          <cell r="B1549">
            <v>1992</v>
          </cell>
          <cell r="C1549">
            <v>4</v>
          </cell>
          <cell r="D1549" t="str">
            <v>KY</v>
          </cell>
          <cell r="E1549">
            <v>3757611.8552729851</v>
          </cell>
        </row>
        <row r="1550">
          <cell r="A1550" t="str">
            <v>1992-4-LA</v>
          </cell>
          <cell r="B1550">
            <v>1992</v>
          </cell>
          <cell r="C1550">
            <v>4</v>
          </cell>
          <cell r="D1550" t="str">
            <v>LA</v>
          </cell>
          <cell r="E1550">
            <v>4276571.1371448981</v>
          </cell>
        </row>
        <row r="1551">
          <cell r="A1551" t="str">
            <v>1992-4-MA</v>
          </cell>
          <cell r="B1551">
            <v>1992</v>
          </cell>
          <cell r="C1551">
            <v>4</v>
          </cell>
          <cell r="D1551" t="str">
            <v>MA</v>
          </cell>
          <cell r="E1551">
            <v>6013234.2398724882</v>
          </cell>
        </row>
        <row r="1552">
          <cell r="A1552" t="str">
            <v>1992-4-MD</v>
          </cell>
          <cell r="B1552">
            <v>1992</v>
          </cell>
          <cell r="C1552">
            <v>4</v>
          </cell>
          <cell r="D1552" t="str">
            <v>MD</v>
          </cell>
          <cell r="E1552">
            <v>4906147.1907469416</v>
          </cell>
        </row>
        <row r="1553">
          <cell r="A1553" t="str">
            <v>1992-4-ME</v>
          </cell>
          <cell r="B1553">
            <v>1992</v>
          </cell>
          <cell r="C1553">
            <v>4</v>
          </cell>
          <cell r="D1553" t="str">
            <v>ME</v>
          </cell>
          <cell r="E1553">
            <v>1239477.285657133</v>
          </cell>
        </row>
        <row r="1554">
          <cell r="A1554" t="str">
            <v>1992-4-MI</v>
          </cell>
          <cell r="B1554">
            <v>1992</v>
          </cell>
          <cell r="C1554">
            <v>4</v>
          </cell>
          <cell r="D1554" t="str">
            <v>MI</v>
          </cell>
          <cell r="E1554">
            <v>9480791.5472250096</v>
          </cell>
        </row>
        <row r="1555">
          <cell r="A1555" t="str">
            <v>1992-4-MN</v>
          </cell>
          <cell r="B1555">
            <v>1992</v>
          </cell>
          <cell r="C1555">
            <v>4</v>
          </cell>
          <cell r="D1555" t="str">
            <v>MN</v>
          </cell>
          <cell r="E1555">
            <v>4474351.0791211948</v>
          </cell>
        </row>
        <row r="1556">
          <cell r="A1556" t="str">
            <v>1992-4-MO</v>
          </cell>
          <cell r="B1556">
            <v>1992</v>
          </cell>
          <cell r="C1556">
            <v>4</v>
          </cell>
          <cell r="D1556" t="str">
            <v>MO</v>
          </cell>
          <cell r="E1556">
            <v>5200754.0574025791</v>
          </cell>
        </row>
        <row r="1557">
          <cell r="A1557" t="str">
            <v>1992-4-MS</v>
          </cell>
          <cell r="B1557">
            <v>1992</v>
          </cell>
          <cell r="C1557">
            <v>4</v>
          </cell>
          <cell r="D1557" t="str">
            <v>MS</v>
          </cell>
          <cell r="E1557">
            <v>2613519.945349759</v>
          </cell>
        </row>
        <row r="1558">
          <cell r="A1558" t="str">
            <v>1992-4-MT</v>
          </cell>
          <cell r="B1558">
            <v>1992</v>
          </cell>
          <cell r="C1558">
            <v>4</v>
          </cell>
          <cell r="D1558" t="str">
            <v>MT</v>
          </cell>
          <cell r="E1558">
            <v>821380.22570675064</v>
          </cell>
        </row>
        <row r="1559">
          <cell r="A1559" t="str">
            <v>1992-4-NC</v>
          </cell>
          <cell r="B1559">
            <v>1992</v>
          </cell>
          <cell r="C1559">
            <v>4</v>
          </cell>
          <cell r="D1559" t="str">
            <v>NC</v>
          </cell>
          <cell r="E1559">
            <v>6832193.5605859207</v>
          </cell>
        </row>
        <row r="1560">
          <cell r="A1560" t="str">
            <v>1992-4-ND</v>
          </cell>
          <cell r="B1560">
            <v>1992</v>
          </cell>
          <cell r="C1560">
            <v>4</v>
          </cell>
          <cell r="D1560" t="str">
            <v>ND</v>
          </cell>
          <cell r="E1560">
            <v>637077.48908577452</v>
          </cell>
        </row>
        <row r="1561">
          <cell r="A1561" t="str">
            <v>1992-4-NE</v>
          </cell>
          <cell r="B1561">
            <v>1992</v>
          </cell>
          <cell r="C1561">
            <v>4</v>
          </cell>
          <cell r="D1561" t="str">
            <v>NE</v>
          </cell>
          <cell r="E1561">
            <v>1604458.4017665486</v>
          </cell>
        </row>
        <row r="1562">
          <cell r="A1562" t="str">
            <v>1992-4-NH</v>
          </cell>
          <cell r="B1562">
            <v>1992</v>
          </cell>
          <cell r="C1562">
            <v>4</v>
          </cell>
          <cell r="D1562" t="str">
            <v>NH</v>
          </cell>
          <cell r="E1562">
            <v>1114771.1316994857</v>
          </cell>
        </row>
        <row r="1563">
          <cell r="A1563" t="str">
            <v>1992-4-NJ</v>
          </cell>
          <cell r="B1563">
            <v>1992</v>
          </cell>
          <cell r="C1563">
            <v>4</v>
          </cell>
          <cell r="D1563" t="str">
            <v>NJ</v>
          </cell>
          <cell r="E1563">
            <v>7841051.0691597955</v>
          </cell>
        </row>
        <row r="1564">
          <cell r="A1564" t="str">
            <v>1992-4-NM</v>
          </cell>
          <cell r="B1564">
            <v>1992</v>
          </cell>
          <cell r="C1564">
            <v>4</v>
          </cell>
          <cell r="D1564" t="str">
            <v>NM</v>
          </cell>
          <cell r="E1564">
            <v>1577381.2849355179</v>
          </cell>
        </row>
        <row r="1565">
          <cell r="A1565" t="str">
            <v>1992-4-NV</v>
          </cell>
          <cell r="B1565">
            <v>1992</v>
          </cell>
          <cell r="C1565">
            <v>4</v>
          </cell>
          <cell r="D1565" t="str">
            <v>NV</v>
          </cell>
          <cell r="E1565">
            <v>1323772.3834660437</v>
          </cell>
        </row>
        <row r="1566">
          <cell r="A1566" t="str">
            <v>1992-4-NY</v>
          </cell>
          <cell r="B1566">
            <v>1992</v>
          </cell>
          <cell r="C1566">
            <v>4</v>
          </cell>
          <cell r="D1566" t="str">
            <v>NY</v>
          </cell>
          <cell r="E1566">
            <v>18124624.55700795</v>
          </cell>
        </row>
        <row r="1567">
          <cell r="A1567" t="str">
            <v>1992-4-OH</v>
          </cell>
          <cell r="B1567">
            <v>1992</v>
          </cell>
          <cell r="C1567">
            <v>4</v>
          </cell>
          <cell r="D1567" t="str">
            <v>OH</v>
          </cell>
          <cell r="E1567">
            <v>11023131.26607166</v>
          </cell>
        </row>
        <row r="1568">
          <cell r="A1568" t="str">
            <v>1992-4-OK</v>
          </cell>
          <cell r="B1568">
            <v>1992</v>
          </cell>
          <cell r="C1568">
            <v>4</v>
          </cell>
          <cell r="D1568" t="str">
            <v>OK</v>
          </cell>
          <cell r="E1568">
            <v>3204716.1008978635</v>
          </cell>
        </row>
        <row r="1569">
          <cell r="A1569" t="str">
            <v>1992-4-OR</v>
          </cell>
          <cell r="B1569">
            <v>1992</v>
          </cell>
          <cell r="C1569">
            <v>4</v>
          </cell>
          <cell r="D1569" t="str">
            <v>OR</v>
          </cell>
          <cell r="E1569">
            <v>2969538.2024080516</v>
          </cell>
        </row>
        <row r="1570">
          <cell r="A1570" t="str">
            <v>1992-4-PA</v>
          </cell>
          <cell r="B1570">
            <v>1992</v>
          </cell>
          <cell r="C1570">
            <v>4</v>
          </cell>
          <cell r="D1570" t="str">
            <v>PA</v>
          </cell>
          <cell r="E1570">
            <v>12008324.885132154</v>
          </cell>
        </row>
        <row r="1571">
          <cell r="A1571" t="str">
            <v>1992-4-RI</v>
          </cell>
          <cell r="B1571">
            <v>1992</v>
          </cell>
          <cell r="C1571">
            <v>4</v>
          </cell>
          <cell r="D1571" t="str">
            <v>RI</v>
          </cell>
          <cell r="E1571">
            <v>1004512.256900651</v>
          </cell>
        </row>
        <row r="1572">
          <cell r="A1572" t="str">
            <v>1992-4-SC</v>
          </cell>
          <cell r="B1572">
            <v>1992</v>
          </cell>
          <cell r="C1572">
            <v>4</v>
          </cell>
          <cell r="D1572" t="str">
            <v>SC</v>
          </cell>
          <cell r="E1572">
            <v>3601493.5338716824</v>
          </cell>
        </row>
        <row r="1573">
          <cell r="A1573" t="str">
            <v>1992-4-SD</v>
          </cell>
          <cell r="B1573">
            <v>1992</v>
          </cell>
          <cell r="C1573">
            <v>4</v>
          </cell>
          <cell r="D1573" t="str">
            <v>SD</v>
          </cell>
          <cell r="E1573">
            <v>709083.75891124806</v>
          </cell>
        </row>
        <row r="1574">
          <cell r="A1574" t="str">
            <v>1992-4-TN</v>
          </cell>
          <cell r="B1574">
            <v>1992</v>
          </cell>
          <cell r="C1574">
            <v>4</v>
          </cell>
          <cell r="D1574" t="str">
            <v>TN</v>
          </cell>
          <cell r="E1574">
            <v>5012867.8816944752</v>
          </cell>
        </row>
        <row r="1575">
          <cell r="A1575" t="str">
            <v>1992-4-TX</v>
          </cell>
          <cell r="B1575">
            <v>1992</v>
          </cell>
          <cell r="C1575">
            <v>4</v>
          </cell>
          <cell r="D1575" t="str">
            <v>TX</v>
          </cell>
          <cell r="E1575">
            <v>17628481.166666821</v>
          </cell>
        </row>
        <row r="1576">
          <cell r="A1576" t="str">
            <v>1992-4-UT</v>
          </cell>
          <cell r="B1576">
            <v>1992</v>
          </cell>
          <cell r="C1576">
            <v>4</v>
          </cell>
          <cell r="D1576" t="str">
            <v>UT</v>
          </cell>
          <cell r="E1576">
            <v>1815049.3837492121</v>
          </cell>
        </row>
        <row r="1577">
          <cell r="A1577" t="str">
            <v>1992-4-VA</v>
          </cell>
          <cell r="B1577">
            <v>1992</v>
          </cell>
          <cell r="C1577">
            <v>4</v>
          </cell>
          <cell r="D1577" t="str">
            <v>VA</v>
          </cell>
          <cell r="E1577">
            <v>6378468.7895354861</v>
          </cell>
        </row>
        <row r="1578">
          <cell r="A1578" t="str">
            <v>1992-4-VT</v>
          </cell>
          <cell r="B1578">
            <v>1992</v>
          </cell>
          <cell r="C1578">
            <v>4</v>
          </cell>
          <cell r="D1578" t="str">
            <v>VT</v>
          </cell>
          <cell r="E1578">
            <v>571130.41041854629</v>
          </cell>
        </row>
        <row r="1579">
          <cell r="A1579" t="str">
            <v>1992-4-WA</v>
          </cell>
          <cell r="B1579">
            <v>1992</v>
          </cell>
          <cell r="C1579">
            <v>4</v>
          </cell>
          <cell r="D1579" t="str">
            <v>WA</v>
          </cell>
          <cell r="E1579">
            <v>5124191.5696068928</v>
          </cell>
        </row>
        <row r="1580">
          <cell r="A1580" t="str">
            <v>1992-4-WI</v>
          </cell>
          <cell r="B1580">
            <v>1992</v>
          </cell>
          <cell r="C1580">
            <v>4</v>
          </cell>
          <cell r="D1580" t="str">
            <v>WI</v>
          </cell>
          <cell r="E1580">
            <v>5007178.1748006055</v>
          </cell>
        </row>
        <row r="1581">
          <cell r="A1581" t="str">
            <v>1992-4-WV</v>
          </cell>
          <cell r="B1581">
            <v>1992</v>
          </cell>
          <cell r="C1581">
            <v>4</v>
          </cell>
          <cell r="D1581" t="str">
            <v>WV</v>
          </cell>
          <cell r="E1581">
            <v>1809215.500892902</v>
          </cell>
        </row>
        <row r="1582">
          <cell r="A1582" t="str">
            <v>1992-4-WY</v>
          </cell>
          <cell r="B1582">
            <v>1992</v>
          </cell>
          <cell r="C1582">
            <v>4</v>
          </cell>
          <cell r="D1582" t="str">
            <v>WY</v>
          </cell>
          <cell r="E1582">
            <v>463496.60025796603</v>
          </cell>
        </row>
        <row r="1583">
          <cell r="A1583" t="str">
            <v>1992-5-AK</v>
          </cell>
          <cell r="B1583">
            <v>1992</v>
          </cell>
          <cell r="C1583">
            <v>5</v>
          </cell>
          <cell r="D1583" t="str">
            <v>AK</v>
          </cell>
          <cell r="E1583">
            <v>586114.3784922933</v>
          </cell>
        </row>
        <row r="1584">
          <cell r="A1584" t="str">
            <v>1992-5-AL</v>
          </cell>
          <cell r="B1584">
            <v>1992</v>
          </cell>
          <cell r="C1584">
            <v>5</v>
          </cell>
          <cell r="D1584" t="str">
            <v>AL</v>
          </cell>
          <cell r="E1584">
            <v>4144334.5569659998</v>
          </cell>
        </row>
        <row r="1585">
          <cell r="A1585" t="str">
            <v>1992-5-AR</v>
          </cell>
          <cell r="B1585">
            <v>1992</v>
          </cell>
          <cell r="C1585">
            <v>5</v>
          </cell>
          <cell r="D1585" t="str">
            <v>AR</v>
          </cell>
          <cell r="E1585">
            <v>2397742.9665137972</v>
          </cell>
        </row>
        <row r="1586">
          <cell r="A1586" t="str">
            <v>1992-5-AZ</v>
          </cell>
          <cell r="B1586">
            <v>1992</v>
          </cell>
          <cell r="C1586">
            <v>5</v>
          </cell>
          <cell r="D1586" t="str">
            <v>AZ</v>
          </cell>
          <cell r="E1586">
            <v>3862838.2250073119</v>
          </cell>
        </row>
        <row r="1587">
          <cell r="A1587" t="str">
            <v>1992-5-CA</v>
          </cell>
          <cell r="B1587">
            <v>1992</v>
          </cell>
          <cell r="C1587">
            <v>5</v>
          </cell>
          <cell r="D1587" t="str">
            <v>CA</v>
          </cell>
          <cell r="E1587">
            <v>30897575.787289523</v>
          </cell>
        </row>
        <row r="1588">
          <cell r="A1588" t="str">
            <v>1992-5-CO</v>
          </cell>
          <cell r="B1588">
            <v>1992</v>
          </cell>
          <cell r="C1588">
            <v>5</v>
          </cell>
          <cell r="D1588" t="str">
            <v>CO</v>
          </cell>
          <cell r="E1588">
            <v>3456190.9148097755</v>
          </cell>
        </row>
        <row r="1589">
          <cell r="A1589" t="str">
            <v>1992-5-CT</v>
          </cell>
          <cell r="B1589">
            <v>1992</v>
          </cell>
          <cell r="C1589">
            <v>5</v>
          </cell>
          <cell r="D1589" t="str">
            <v>CT</v>
          </cell>
          <cell r="E1589">
            <v>3287522.7111286479</v>
          </cell>
        </row>
        <row r="1590">
          <cell r="A1590" t="str">
            <v>1992-5-DC</v>
          </cell>
          <cell r="B1590">
            <v>1992</v>
          </cell>
          <cell r="C1590">
            <v>5</v>
          </cell>
          <cell r="D1590" t="str">
            <v>DC</v>
          </cell>
          <cell r="E1590">
            <v>587561.87209618499</v>
          </cell>
        </row>
        <row r="1591">
          <cell r="A1591" t="str">
            <v>1992-5-DE</v>
          </cell>
          <cell r="B1591">
            <v>1992</v>
          </cell>
          <cell r="C1591">
            <v>5</v>
          </cell>
          <cell r="D1591" t="str">
            <v>DE</v>
          </cell>
          <cell r="E1591">
            <v>690745.91477949452</v>
          </cell>
        </row>
        <row r="1592">
          <cell r="A1592" t="str">
            <v>1992-5-FL</v>
          </cell>
          <cell r="B1592">
            <v>1992</v>
          </cell>
          <cell r="C1592">
            <v>5</v>
          </cell>
          <cell r="D1592" t="str">
            <v>FL</v>
          </cell>
          <cell r="E1592">
            <v>13512163.131315663</v>
          </cell>
        </row>
        <row r="1593">
          <cell r="A1593" t="str">
            <v>1992-5-GA</v>
          </cell>
          <cell r="B1593">
            <v>1992</v>
          </cell>
          <cell r="C1593">
            <v>5</v>
          </cell>
          <cell r="D1593" t="str">
            <v>GA</v>
          </cell>
          <cell r="E1593">
            <v>6758454.1066817092</v>
          </cell>
        </row>
        <row r="1594">
          <cell r="A1594" t="str">
            <v>1992-5-HI</v>
          </cell>
          <cell r="B1594">
            <v>1992</v>
          </cell>
          <cell r="C1594">
            <v>5</v>
          </cell>
          <cell r="D1594" t="str">
            <v>HI</v>
          </cell>
          <cell r="E1594">
            <v>1150526.4439745492</v>
          </cell>
        </row>
        <row r="1595">
          <cell r="A1595" t="str">
            <v>1992-5-IA</v>
          </cell>
          <cell r="B1595">
            <v>1992</v>
          </cell>
          <cell r="C1595">
            <v>5</v>
          </cell>
          <cell r="D1595" t="str">
            <v>IA</v>
          </cell>
          <cell r="E1595">
            <v>2813102.9521523342</v>
          </cell>
        </row>
        <row r="1596">
          <cell r="A1596" t="str">
            <v>1992-5-ID</v>
          </cell>
          <cell r="B1596">
            <v>1992</v>
          </cell>
          <cell r="C1596">
            <v>5</v>
          </cell>
          <cell r="D1596" t="str">
            <v>ID</v>
          </cell>
          <cell r="E1596">
            <v>1065454.1300805663</v>
          </cell>
        </row>
        <row r="1597">
          <cell r="A1597" t="str">
            <v>1992-5-IL</v>
          </cell>
          <cell r="B1597">
            <v>1992</v>
          </cell>
          <cell r="C1597">
            <v>5</v>
          </cell>
          <cell r="D1597" t="str">
            <v>IL</v>
          </cell>
          <cell r="E1597">
            <v>11655269.812019989</v>
          </cell>
        </row>
        <row r="1598">
          <cell r="A1598" t="str">
            <v>1992-5-IN</v>
          </cell>
          <cell r="B1598">
            <v>1992</v>
          </cell>
          <cell r="C1598">
            <v>5</v>
          </cell>
          <cell r="D1598" t="str">
            <v>IN</v>
          </cell>
          <cell r="E1598">
            <v>5658649.690101386</v>
          </cell>
        </row>
        <row r="1599">
          <cell r="A1599" t="str">
            <v>1992-5-KS</v>
          </cell>
          <cell r="B1599">
            <v>1992</v>
          </cell>
          <cell r="C1599">
            <v>5</v>
          </cell>
          <cell r="D1599" t="str">
            <v>KS</v>
          </cell>
          <cell r="E1599">
            <v>2528911.895075473</v>
          </cell>
        </row>
        <row r="1600">
          <cell r="A1600" t="str">
            <v>1992-5-KY</v>
          </cell>
          <cell r="B1600">
            <v>1992</v>
          </cell>
          <cell r="C1600">
            <v>5</v>
          </cell>
          <cell r="D1600" t="str">
            <v>KY</v>
          </cell>
          <cell r="E1600">
            <v>3761291.3466184693</v>
          </cell>
        </row>
        <row r="1601">
          <cell r="A1601" t="str">
            <v>1992-5-LA</v>
          </cell>
          <cell r="B1601">
            <v>1992</v>
          </cell>
          <cell r="C1601">
            <v>5</v>
          </cell>
          <cell r="D1601" t="str">
            <v>LA</v>
          </cell>
          <cell r="E1601">
            <v>4279272.5837681564</v>
          </cell>
        </row>
        <row r="1602">
          <cell r="A1602" t="str">
            <v>1992-5-MA</v>
          </cell>
          <cell r="B1602">
            <v>1992</v>
          </cell>
          <cell r="C1602">
            <v>5</v>
          </cell>
          <cell r="D1602" t="str">
            <v>MA</v>
          </cell>
          <cell r="E1602">
            <v>6013065.2635240667</v>
          </cell>
        </row>
        <row r="1603">
          <cell r="A1603" t="str">
            <v>1992-5-MD</v>
          </cell>
          <cell r="B1603">
            <v>1992</v>
          </cell>
          <cell r="C1603">
            <v>5</v>
          </cell>
          <cell r="D1603" t="str">
            <v>MD</v>
          </cell>
          <cell r="E1603">
            <v>4910268.323990168</v>
          </cell>
        </row>
        <row r="1604">
          <cell r="A1604" t="str">
            <v>1992-5-ME</v>
          </cell>
          <cell r="B1604">
            <v>1992</v>
          </cell>
          <cell r="C1604">
            <v>5</v>
          </cell>
          <cell r="D1604" t="str">
            <v>ME</v>
          </cell>
          <cell r="E1604">
            <v>1239557.5092368161</v>
          </cell>
        </row>
        <row r="1605">
          <cell r="A1605" t="str">
            <v>1992-5-MI</v>
          </cell>
          <cell r="B1605">
            <v>1992</v>
          </cell>
          <cell r="C1605">
            <v>5</v>
          </cell>
          <cell r="D1605" t="str">
            <v>MI</v>
          </cell>
          <cell r="E1605">
            <v>9487543.1728813536</v>
          </cell>
        </row>
        <row r="1606">
          <cell r="A1606" t="str">
            <v>1992-5-MN</v>
          </cell>
          <cell r="B1606">
            <v>1992</v>
          </cell>
          <cell r="C1606">
            <v>5</v>
          </cell>
          <cell r="D1606" t="str">
            <v>MN</v>
          </cell>
          <cell r="E1606">
            <v>4478261.0808849009</v>
          </cell>
        </row>
        <row r="1607">
          <cell r="A1607" t="str">
            <v>1992-5-MO</v>
          </cell>
          <cell r="B1607">
            <v>1992</v>
          </cell>
          <cell r="C1607">
            <v>5</v>
          </cell>
          <cell r="D1607" t="str">
            <v>MO</v>
          </cell>
          <cell r="E1607">
            <v>5204001.7462025955</v>
          </cell>
        </row>
        <row r="1608">
          <cell r="A1608" t="str">
            <v>1992-5-MS</v>
          </cell>
          <cell r="B1608">
            <v>1992</v>
          </cell>
          <cell r="C1608">
            <v>5</v>
          </cell>
          <cell r="D1608" t="str">
            <v>MS</v>
          </cell>
          <cell r="E1608">
            <v>2615229.2828325043</v>
          </cell>
        </row>
        <row r="1609">
          <cell r="A1609" t="str">
            <v>1992-5-MT</v>
          </cell>
          <cell r="B1609">
            <v>1992</v>
          </cell>
          <cell r="C1609">
            <v>5</v>
          </cell>
          <cell r="D1609" t="str">
            <v>MT</v>
          </cell>
          <cell r="E1609">
            <v>822653.88992287836</v>
          </cell>
        </row>
        <row r="1610">
          <cell r="A1610" t="str">
            <v>1992-5-NC</v>
          </cell>
          <cell r="B1610">
            <v>1992</v>
          </cell>
          <cell r="C1610">
            <v>5</v>
          </cell>
          <cell r="D1610" t="str">
            <v>NC</v>
          </cell>
          <cell r="E1610">
            <v>6839560.1570070032</v>
          </cell>
        </row>
        <row r="1611">
          <cell r="A1611" t="str">
            <v>1992-5-ND</v>
          </cell>
          <cell r="B1611">
            <v>1992</v>
          </cell>
          <cell r="C1611">
            <v>5</v>
          </cell>
          <cell r="D1611" t="str">
            <v>ND</v>
          </cell>
          <cell r="E1611">
            <v>637208.2895638803</v>
          </cell>
        </row>
        <row r="1612">
          <cell r="A1612" t="str">
            <v>1992-5-NE</v>
          </cell>
          <cell r="B1612">
            <v>1992</v>
          </cell>
          <cell r="C1612">
            <v>5</v>
          </cell>
          <cell r="D1612" t="str">
            <v>NE</v>
          </cell>
          <cell r="E1612">
            <v>1605504.3499098055</v>
          </cell>
        </row>
        <row r="1613">
          <cell r="A1613" t="str">
            <v>1992-5-NH</v>
          </cell>
          <cell r="B1613">
            <v>1992</v>
          </cell>
          <cell r="C1613">
            <v>5</v>
          </cell>
          <cell r="D1613" t="str">
            <v>NH</v>
          </cell>
          <cell r="E1613">
            <v>1115299.522732256</v>
          </cell>
        </row>
        <row r="1614">
          <cell r="A1614" t="str">
            <v>1992-5-NJ</v>
          </cell>
          <cell r="B1614">
            <v>1992</v>
          </cell>
          <cell r="C1614">
            <v>5</v>
          </cell>
          <cell r="D1614" t="str">
            <v>NJ</v>
          </cell>
          <cell r="E1614">
            <v>7845048.5043828469</v>
          </cell>
        </row>
        <row r="1615">
          <cell r="A1615" t="str">
            <v>1992-5-NM</v>
          </cell>
          <cell r="B1615">
            <v>1992</v>
          </cell>
          <cell r="C1615">
            <v>5</v>
          </cell>
          <cell r="D1615" t="str">
            <v>NM</v>
          </cell>
          <cell r="E1615">
            <v>1580309.7392707926</v>
          </cell>
        </row>
        <row r="1616">
          <cell r="A1616" t="str">
            <v>1992-5-NV</v>
          </cell>
          <cell r="B1616">
            <v>1992</v>
          </cell>
          <cell r="C1616">
            <v>5</v>
          </cell>
          <cell r="D1616" t="str">
            <v>NV</v>
          </cell>
          <cell r="E1616">
            <v>1327751.158270234</v>
          </cell>
        </row>
        <row r="1617">
          <cell r="A1617" t="str">
            <v>1992-5-NY</v>
          </cell>
          <cell r="B1617">
            <v>1992</v>
          </cell>
          <cell r="C1617">
            <v>5</v>
          </cell>
          <cell r="D1617" t="str">
            <v>NY</v>
          </cell>
          <cell r="E1617">
            <v>18129820.073673524</v>
          </cell>
        </row>
        <row r="1618">
          <cell r="A1618" t="str">
            <v>1992-5-OH</v>
          </cell>
          <cell r="B1618">
            <v>1992</v>
          </cell>
          <cell r="C1618">
            <v>5</v>
          </cell>
          <cell r="D1618" t="str">
            <v>OH</v>
          </cell>
          <cell r="E1618">
            <v>11029829.01892646</v>
          </cell>
        </row>
        <row r="1619">
          <cell r="A1619" t="str">
            <v>1992-5-OK</v>
          </cell>
          <cell r="B1619">
            <v>1992</v>
          </cell>
          <cell r="C1619">
            <v>5</v>
          </cell>
          <cell r="D1619" t="str">
            <v>OK</v>
          </cell>
          <cell r="E1619">
            <v>3208038.2308461145</v>
          </cell>
        </row>
        <row r="1620">
          <cell r="A1620" t="str">
            <v>1992-5-OR</v>
          </cell>
          <cell r="B1620">
            <v>1992</v>
          </cell>
          <cell r="C1620">
            <v>5</v>
          </cell>
          <cell r="D1620" t="str">
            <v>OR</v>
          </cell>
          <cell r="E1620">
            <v>2974350.0576576181</v>
          </cell>
        </row>
        <row r="1621">
          <cell r="A1621" t="str">
            <v>1992-5-PA</v>
          </cell>
          <cell r="B1621">
            <v>1992</v>
          </cell>
          <cell r="C1621">
            <v>5</v>
          </cell>
          <cell r="D1621" t="str">
            <v>PA</v>
          </cell>
          <cell r="E1621">
            <v>12012008.723976023</v>
          </cell>
        </row>
        <row r="1622">
          <cell r="A1622" t="str">
            <v>1992-5-RI</v>
          </cell>
          <cell r="B1622">
            <v>1992</v>
          </cell>
          <cell r="C1622">
            <v>5</v>
          </cell>
          <cell r="D1622" t="str">
            <v>RI</v>
          </cell>
          <cell r="E1622">
            <v>1004271.1098618573</v>
          </cell>
        </row>
        <row r="1623">
          <cell r="A1623" t="str">
            <v>1992-5-SC</v>
          </cell>
          <cell r="B1623">
            <v>1992</v>
          </cell>
          <cell r="C1623">
            <v>5</v>
          </cell>
          <cell r="D1623" t="str">
            <v>SC</v>
          </cell>
          <cell r="E1623">
            <v>3605119.2977004559</v>
          </cell>
        </row>
        <row r="1624">
          <cell r="A1624" t="str">
            <v>1992-5-SD</v>
          </cell>
          <cell r="B1624">
            <v>1992</v>
          </cell>
          <cell r="C1624">
            <v>5</v>
          </cell>
          <cell r="D1624" t="str">
            <v>SD</v>
          </cell>
          <cell r="E1624">
            <v>709726.18682022463</v>
          </cell>
        </row>
        <row r="1625">
          <cell r="A1625" t="str">
            <v>1992-5-TN</v>
          </cell>
          <cell r="B1625">
            <v>1992</v>
          </cell>
          <cell r="C1625">
            <v>5</v>
          </cell>
          <cell r="D1625" t="str">
            <v>TN</v>
          </cell>
          <cell r="E1625">
            <v>5018758.1259450875</v>
          </cell>
        </row>
        <row r="1626">
          <cell r="A1626" t="str">
            <v>1992-5-TX</v>
          </cell>
          <cell r="B1626">
            <v>1992</v>
          </cell>
          <cell r="C1626">
            <v>5</v>
          </cell>
          <cell r="D1626" t="str">
            <v>TX</v>
          </cell>
          <cell r="E1626">
            <v>17655580.354411412</v>
          </cell>
        </row>
        <row r="1627">
          <cell r="A1627" t="str">
            <v>1992-5-UT</v>
          </cell>
          <cell r="B1627">
            <v>1992</v>
          </cell>
          <cell r="C1627">
            <v>5</v>
          </cell>
          <cell r="D1627" t="str">
            <v>UT</v>
          </cell>
          <cell r="E1627">
            <v>1819361.4567987977</v>
          </cell>
        </row>
        <row r="1628">
          <cell r="A1628" t="str">
            <v>1992-5-VA</v>
          </cell>
          <cell r="B1628">
            <v>1992</v>
          </cell>
          <cell r="C1628">
            <v>5</v>
          </cell>
          <cell r="D1628" t="str">
            <v>VA</v>
          </cell>
          <cell r="E1628">
            <v>6387166.3414553292</v>
          </cell>
        </row>
        <row r="1629">
          <cell r="A1629" t="str">
            <v>1992-5-VT</v>
          </cell>
          <cell r="B1629">
            <v>1992</v>
          </cell>
          <cell r="C1629">
            <v>5</v>
          </cell>
          <cell r="D1629" t="str">
            <v>VT</v>
          </cell>
          <cell r="E1629">
            <v>571405.17392431595</v>
          </cell>
        </row>
        <row r="1630">
          <cell r="A1630" t="str">
            <v>1992-5-WA</v>
          </cell>
          <cell r="B1630">
            <v>1992</v>
          </cell>
          <cell r="C1630">
            <v>5</v>
          </cell>
          <cell r="D1630" t="str">
            <v>WA</v>
          </cell>
          <cell r="E1630">
            <v>5135117.1511293491</v>
          </cell>
        </row>
        <row r="1631">
          <cell r="A1631" t="str">
            <v>1992-5-WI</v>
          </cell>
          <cell r="B1631">
            <v>1992</v>
          </cell>
          <cell r="C1631">
            <v>5</v>
          </cell>
          <cell r="D1631" t="str">
            <v>WI</v>
          </cell>
          <cell r="E1631">
            <v>5011777.8790989658</v>
          </cell>
        </row>
        <row r="1632">
          <cell r="A1632" t="str">
            <v>1992-5-WV</v>
          </cell>
          <cell r="B1632">
            <v>1992</v>
          </cell>
          <cell r="C1632">
            <v>5</v>
          </cell>
          <cell r="D1632" t="str">
            <v>WV</v>
          </cell>
          <cell r="E1632">
            <v>1809903.0547391826</v>
          </cell>
        </row>
        <row r="1633">
          <cell r="A1633" t="str">
            <v>1992-5-WY</v>
          </cell>
          <cell r="B1633">
            <v>1992</v>
          </cell>
          <cell r="C1633">
            <v>5</v>
          </cell>
          <cell r="D1633" t="str">
            <v>WY</v>
          </cell>
          <cell r="E1633">
            <v>464002.55190069886</v>
          </cell>
        </row>
        <row r="1634">
          <cell r="A1634" t="str">
            <v>1992-6-AK</v>
          </cell>
          <cell r="B1634">
            <v>1992</v>
          </cell>
          <cell r="C1634">
            <v>6</v>
          </cell>
          <cell r="D1634" t="str">
            <v>AK</v>
          </cell>
          <cell r="E1634">
            <v>587668.11157193338</v>
          </cell>
        </row>
        <row r="1635">
          <cell r="A1635" t="str">
            <v>1992-6-AL</v>
          </cell>
          <cell r="B1635">
            <v>1992</v>
          </cell>
          <cell r="C1635">
            <v>6</v>
          </cell>
          <cell r="D1635" t="str">
            <v>AL</v>
          </cell>
          <cell r="E1635">
            <v>4148591.2344874004</v>
          </cell>
        </row>
        <row r="1636">
          <cell r="A1636" t="str">
            <v>1992-6-AR</v>
          </cell>
          <cell r="B1636">
            <v>1992</v>
          </cell>
          <cell r="C1636">
            <v>6</v>
          </cell>
          <cell r="D1636" t="str">
            <v>AR</v>
          </cell>
          <cell r="E1636">
            <v>2399824.1644695005</v>
          </cell>
        </row>
        <row r="1637">
          <cell r="A1637" t="str">
            <v>1992-6-AZ</v>
          </cell>
          <cell r="B1637">
            <v>1992</v>
          </cell>
          <cell r="C1637">
            <v>6</v>
          </cell>
          <cell r="D1637" t="str">
            <v>AZ</v>
          </cell>
          <cell r="E1637">
            <v>3871990.7928712876</v>
          </cell>
        </row>
        <row r="1638">
          <cell r="A1638" t="str">
            <v>1992-6-CA</v>
          </cell>
          <cell r="B1638">
            <v>1992</v>
          </cell>
          <cell r="C1638">
            <v>6</v>
          </cell>
          <cell r="D1638" t="str">
            <v>CA</v>
          </cell>
          <cell r="E1638">
            <v>30938047.415063091</v>
          </cell>
        </row>
        <row r="1639">
          <cell r="A1639" t="str">
            <v>1992-6-CO</v>
          </cell>
          <cell r="B1639">
            <v>1992</v>
          </cell>
          <cell r="C1639">
            <v>6</v>
          </cell>
          <cell r="D1639" t="str">
            <v>CO</v>
          </cell>
          <cell r="E1639">
            <v>3464251.7341137007</v>
          </cell>
        </row>
        <row r="1640">
          <cell r="A1640" t="str">
            <v>1992-6-CT</v>
          </cell>
          <cell r="B1640">
            <v>1992</v>
          </cell>
          <cell r="C1640">
            <v>6</v>
          </cell>
          <cell r="D1640" t="str">
            <v>CT</v>
          </cell>
          <cell r="E1640">
            <v>3286529.8058729921</v>
          </cell>
        </row>
        <row r="1641">
          <cell r="A1641" t="str">
            <v>1992-6-DC</v>
          </cell>
          <cell r="B1641">
            <v>1992</v>
          </cell>
          <cell r="C1641">
            <v>6</v>
          </cell>
          <cell r="D1641" t="str">
            <v>DC</v>
          </cell>
          <cell r="E1641">
            <v>586839.81020151591</v>
          </cell>
        </row>
        <row r="1642">
          <cell r="A1642" t="str">
            <v>1992-6-DE</v>
          </cell>
          <cell r="B1642">
            <v>1992</v>
          </cell>
          <cell r="C1642">
            <v>6</v>
          </cell>
          <cell r="D1642" t="str">
            <v>DE</v>
          </cell>
          <cell r="E1642">
            <v>691594.0282843177</v>
          </cell>
        </row>
        <row r="1643">
          <cell r="A1643" t="str">
            <v>1992-6-FL</v>
          </cell>
          <cell r="B1643">
            <v>1992</v>
          </cell>
          <cell r="C1643">
            <v>6</v>
          </cell>
          <cell r="D1643" t="str">
            <v>FL</v>
          </cell>
          <cell r="E1643">
            <v>13531005.927816072</v>
          </cell>
        </row>
        <row r="1644">
          <cell r="A1644" t="str">
            <v>1992-6-GA</v>
          </cell>
          <cell r="B1644">
            <v>1992</v>
          </cell>
          <cell r="C1644">
            <v>6</v>
          </cell>
          <cell r="D1644" t="str">
            <v>GA</v>
          </cell>
          <cell r="E1644">
            <v>6770511.6237065168</v>
          </cell>
        </row>
        <row r="1645">
          <cell r="A1645" t="str">
            <v>1992-6-HI</v>
          </cell>
          <cell r="B1645">
            <v>1992</v>
          </cell>
          <cell r="C1645">
            <v>6</v>
          </cell>
          <cell r="D1645" t="str">
            <v>HI</v>
          </cell>
          <cell r="E1645">
            <v>1152146.6419094531</v>
          </cell>
        </row>
        <row r="1646">
          <cell r="A1646" t="str">
            <v>1992-6-IA</v>
          </cell>
          <cell r="B1646">
            <v>1992</v>
          </cell>
          <cell r="C1646">
            <v>6</v>
          </cell>
          <cell r="D1646" t="str">
            <v>IA</v>
          </cell>
          <cell r="E1646">
            <v>2814545.3081407761</v>
          </cell>
        </row>
        <row r="1647">
          <cell r="A1647" t="str">
            <v>1992-6-ID</v>
          </cell>
          <cell r="B1647">
            <v>1992</v>
          </cell>
          <cell r="C1647">
            <v>6</v>
          </cell>
          <cell r="D1647" t="str">
            <v>ID</v>
          </cell>
          <cell r="E1647">
            <v>1067858.7291700069</v>
          </cell>
        </row>
        <row r="1648">
          <cell r="A1648" t="str">
            <v>1992-6-IL</v>
          </cell>
          <cell r="B1648">
            <v>1992</v>
          </cell>
          <cell r="C1648">
            <v>6</v>
          </cell>
          <cell r="D1648" t="str">
            <v>IL</v>
          </cell>
          <cell r="E1648">
            <v>11664139.701452419</v>
          </cell>
        </row>
        <row r="1649">
          <cell r="A1649" t="str">
            <v>1992-6-IN</v>
          </cell>
          <cell r="B1649">
            <v>1992</v>
          </cell>
          <cell r="C1649">
            <v>6</v>
          </cell>
          <cell r="D1649" t="str">
            <v>IN</v>
          </cell>
          <cell r="E1649">
            <v>5662821.4646937512</v>
          </cell>
        </row>
        <row r="1650">
          <cell r="A1650" t="str">
            <v>1992-6-KS</v>
          </cell>
          <cell r="B1650">
            <v>1992</v>
          </cell>
          <cell r="C1650">
            <v>6</v>
          </cell>
          <cell r="D1650" t="str">
            <v>KS</v>
          </cell>
          <cell r="E1650">
            <v>2531628.3311220733</v>
          </cell>
        </row>
        <row r="1651">
          <cell r="A1651" t="str">
            <v>1992-6-KY</v>
          </cell>
          <cell r="B1651">
            <v>1992</v>
          </cell>
          <cell r="C1651">
            <v>6</v>
          </cell>
          <cell r="D1651" t="str">
            <v>KY</v>
          </cell>
          <cell r="E1651">
            <v>3764974.4409589097</v>
          </cell>
        </row>
        <row r="1652">
          <cell r="A1652" t="str">
            <v>1992-6-LA</v>
          </cell>
          <cell r="B1652">
            <v>1992</v>
          </cell>
          <cell r="C1652">
            <v>6</v>
          </cell>
          <cell r="D1652" t="str">
            <v>LA</v>
          </cell>
          <cell r="E1652">
            <v>4281975.73685522</v>
          </cell>
        </row>
        <row r="1653">
          <cell r="A1653" t="str">
            <v>1992-6-MA</v>
          </cell>
          <cell r="B1653">
            <v>1992</v>
          </cell>
          <cell r="C1653">
            <v>6</v>
          </cell>
          <cell r="D1653" t="str">
            <v>MA</v>
          </cell>
          <cell r="E1653">
            <v>6012896.2919240054</v>
          </cell>
        </row>
        <row r="1654">
          <cell r="A1654" t="str">
            <v>1992-6-MD</v>
          </cell>
          <cell r="B1654">
            <v>1992</v>
          </cell>
          <cell r="C1654">
            <v>6</v>
          </cell>
          <cell r="D1654" t="str">
            <v>MD</v>
          </cell>
          <cell r="E1654">
            <v>4914392.9189597853</v>
          </cell>
        </row>
        <row r="1655">
          <cell r="A1655" t="str">
            <v>1992-6-ME</v>
          </cell>
          <cell r="B1655">
            <v>1992</v>
          </cell>
          <cell r="C1655">
            <v>6</v>
          </cell>
          <cell r="D1655" t="str">
            <v>ME</v>
          </cell>
          <cell r="E1655">
            <v>1239637.7380088677</v>
          </cell>
        </row>
        <row r="1656">
          <cell r="A1656" t="str">
            <v>1992-6-MI</v>
          </cell>
          <cell r="B1656">
            <v>1992</v>
          </cell>
          <cell r="C1656">
            <v>6</v>
          </cell>
          <cell r="D1656" t="str">
            <v>MI</v>
          </cell>
          <cell r="E1656">
            <v>9494299.6066224203</v>
          </cell>
        </row>
        <row r="1657">
          <cell r="A1657" t="str">
            <v>1992-6-MN</v>
          </cell>
          <cell r="B1657">
            <v>1992</v>
          </cell>
          <cell r="C1657">
            <v>6</v>
          </cell>
          <cell r="D1657" t="str">
            <v>MN</v>
          </cell>
          <cell r="E1657">
            <v>4482174.4994823607</v>
          </cell>
        </row>
        <row r="1658">
          <cell r="A1658" t="str">
            <v>1992-6-MO</v>
          </cell>
          <cell r="B1658">
            <v>1992</v>
          </cell>
          <cell r="C1658">
            <v>6</v>
          </cell>
          <cell r="D1658" t="str">
            <v>MO</v>
          </cell>
          <cell r="E1658">
            <v>5207251.4630705463</v>
          </cell>
        </row>
        <row r="1659">
          <cell r="A1659" t="str">
            <v>1992-6-MS</v>
          </cell>
          <cell r="B1659">
            <v>1992</v>
          </cell>
          <cell r="C1659">
            <v>6</v>
          </cell>
          <cell r="D1659" t="str">
            <v>MS</v>
          </cell>
          <cell r="E1659">
            <v>2616939.7382843834</v>
          </cell>
        </row>
        <row r="1660">
          <cell r="A1660" t="str">
            <v>1992-6-MT</v>
          </cell>
          <cell r="B1660">
            <v>1992</v>
          </cell>
          <cell r="C1660">
            <v>6</v>
          </cell>
          <cell r="D1660" t="str">
            <v>MT</v>
          </cell>
          <cell r="E1660">
            <v>823929.52913241927</v>
          </cell>
        </row>
        <row r="1661">
          <cell r="A1661" t="str">
            <v>1992-6-NC</v>
          </cell>
          <cell r="B1661">
            <v>1992</v>
          </cell>
          <cell r="C1661">
            <v>6</v>
          </cell>
          <cell r="D1661" t="str">
            <v>NC</v>
          </cell>
          <cell r="E1661">
            <v>6846934.6962274732</v>
          </cell>
        </row>
        <row r="1662">
          <cell r="A1662" t="str">
            <v>1992-6-ND</v>
          </cell>
          <cell r="B1662">
            <v>1992</v>
          </cell>
          <cell r="C1662">
            <v>6</v>
          </cell>
          <cell r="D1662" t="str">
            <v>ND</v>
          </cell>
          <cell r="E1662">
            <v>637339.11689706321</v>
          </cell>
        </row>
        <row r="1663">
          <cell r="A1663" t="str">
            <v>1992-6-NE</v>
          </cell>
          <cell r="B1663">
            <v>1992</v>
          </cell>
          <cell r="C1663">
            <v>6</v>
          </cell>
          <cell r="D1663" t="str">
            <v>NE</v>
          </cell>
          <cell r="E1663">
            <v>1606550.9799077725</v>
          </cell>
        </row>
        <row r="1664">
          <cell r="A1664" t="str">
            <v>1992-6-NH</v>
          </cell>
          <cell r="B1664">
            <v>1992</v>
          </cell>
          <cell r="C1664">
            <v>6</v>
          </cell>
          <cell r="D1664" t="str">
            <v>NH</v>
          </cell>
          <cell r="E1664">
            <v>1115828.1642174067</v>
          </cell>
        </row>
        <row r="1665">
          <cell r="A1665" t="str">
            <v>1992-6-NJ</v>
          </cell>
          <cell r="B1665">
            <v>1992</v>
          </cell>
          <cell r="C1665">
            <v>6</v>
          </cell>
          <cell r="D1665" t="str">
            <v>NJ</v>
          </cell>
          <cell r="E1665">
            <v>7849047.9775327304</v>
          </cell>
        </row>
        <row r="1666">
          <cell r="A1666" t="str">
            <v>1992-6-NM</v>
          </cell>
          <cell r="B1666">
            <v>1992</v>
          </cell>
          <cell r="C1666">
            <v>6</v>
          </cell>
          <cell r="D1666" t="str">
            <v>NM</v>
          </cell>
          <cell r="E1666">
            <v>1583243.6303669035</v>
          </cell>
        </row>
        <row r="1667">
          <cell r="A1667" t="str">
            <v>1992-6-NV</v>
          </cell>
          <cell r="B1667">
            <v>1992</v>
          </cell>
          <cell r="C1667">
            <v>6</v>
          </cell>
          <cell r="D1667" t="str">
            <v>NV</v>
          </cell>
          <cell r="E1667">
            <v>1331741.8918138118</v>
          </cell>
        </row>
        <row r="1668">
          <cell r="A1668" t="str">
            <v>1992-6-NY</v>
          </cell>
          <cell r="B1668">
            <v>1992</v>
          </cell>
          <cell r="C1668">
            <v>6</v>
          </cell>
          <cell r="D1668" t="str">
            <v>NY</v>
          </cell>
          <cell r="E1668">
            <v>18135017.079660621</v>
          </cell>
        </row>
        <row r="1669">
          <cell r="A1669" t="str">
            <v>1992-6-OH</v>
          </cell>
          <cell r="B1669">
            <v>1992</v>
          </cell>
          <cell r="C1669">
            <v>6</v>
          </cell>
          <cell r="D1669" t="str">
            <v>OH</v>
          </cell>
          <cell r="E1669">
            <v>11036530.84139562</v>
          </cell>
        </row>
        <row r="1670">
          <cell r="A1670" t="str">
            <v>1992-6-OK</v>
          </cell>
          <cell r="B1670">
            <v>1992</v>
          </cell>
          <cell r="C1670">
            <v>6</v>
          </cell>
          <cell r="D1670" t="str">
            <v>OK</v>
          </cell>
          <cell r="E1670">
            <v>3211363.8046399499</v>
          </cell>
        </row>
        <row r="1671">
          <cell r="A1671" t="str">
            <v>1992-6-OR</v>
          </cell>
          <cell r="B1671">
            <v>1992</v>
          </cell>
          <cell r="C1671">
            <v>6</v>
          </cell>
          <cell r="D1671" t="str">
            <v>OR</v>
          </cell>
          <cell r="E1671">
            <v>2979169.7100626221</v>
          </cell>
        </row>
        <row r="1672">
          <cell r="A1672" t="str">
            <v>1992-6-PA</v>
          </cell>
          <cell r="B1672">
            <v>1992</v>
          </cell>
          <cell r="C1672">
            <v>6</v>
          </cell>
          <cell r="D1672" t="str">
            <v>PA</v>
          </cell>
          <cell r="E1672">
            <v>12015693.692924945</v>
          </cell>
        </row>
        <row r="1673">
          <cell r="A1673" t="str">
            <v>1992-6-RI</v>
          </cell>
          <cell r="B1673">
            <v>1992</v>
          </cell>
          <cell r="C1673">
            <v>6</v>
          </cell>
          <cell r="D1673" t="str">
            <v>RI</v>
          </cell>
          <cell r="E1673">
            <v>1004030.0207137403</v>
          </cell>
        </row>
        <row r="1674">
          <cell r="A1674" t="str">
            <v>1992-6-SC</v>
          </cell>
          <cell r="B1674">
            <v>1992</v>
          </cell>
          <cell r="C1674">
            <v>6</v>
          </cell>
          <cell r="D1674" t="str">
            <v>SC</v>
          </cell>
          <cell r="E1674">
            <v>3608748.7117269095</v>
          </cell>
        </row>
        <row r="1675">
          <cell r="A1675" t="str">
            <v>1992-6-SD</v>
          </cell>
          <cell r="B1675">
            <v>1992</v>
          </cell>
          <cell r="C1675">
            <v>6</v>
          </cell>
          <cell r="D1675" t="str">
            <v>SD</v>
          </cell>
          <cell r="E1675">
            <v>710369.19676709594</v>
          </cell>
        </row>
        <row r="1676">
          <cell r="A1676" t="str">
            <v>1992-6-TN</v>
          </cell>
          <cell r="B1676">
            <v>1992</v>
          </cell>
          <cell r="C1676">
            <v>6</v>
          </cell>
          <cell r="D1676" t="str">
            <v>TN</v>
          </cell>
          <cell r="E1676">
            <v>5024655.2913789731</v>
          </cell>
        </row>
        <row r="1677">
          <cell r="A1677" t="str">
            <v>1992-6-TX</v>
          </cell>
          <cell r="B1677">
            <v>1992</v>
          </cell>
          <cell r="C1677">
            <v>6</v>
          </cell>
          <cell r="D1677" t="str">
            <v>TX</v>
          </cell>
          <cell r="E1677">
            <v>17682721.200082712</v>
          </cell>
        </row>
        <row r="1678">
          <cell r="A1678" t="str">
            <v>1992-6-UT</v>
          </cell>
          <cell r="B1678">
            <v>1992</v>
          </cell>
          <cell r="C1678">
            <v>6</v>
          </cell>
          <cell r="D1678" t="str">
            <v>UT</v>
          </cell>
          <cell r="E1678">
            <v>1823683.7741834144</v>
          </cell>
        </row>
        <row r="1679">
          <cell r="A1679" t="str">
            <v>1992-6-VA</v>
          </cell>
          <cell r="B1679">
            <v>1992</v>
          </cell>
          <cell r="C1679">
            <v>6</v>
          </cell>
          <cell r="D1679" t="str">
            <v>VA</v>
          </cell>
          <cell r="E1679">
            <v>6395875.7531822668</v>
          </cell>
        </row>
        <row r="1680">
          <cell r="A1680" t="str">
            <v>1992-6-VT</v>
          </cell>
          <cell r="B1680">
            <v>1992</v>
          </cell>
          <cell r="C1680">
            <v>6</v>
          </cell>
          <cell r="D1680" t="str">
            <v>VT</v>
          </cell>
          <cell r="E1680">
            <v>571680.06961527967</v>
          </cell>
        </row>
        <row r="1681">
          <cell r="A1681" t="str">
            <v>1992-6-WA</v>
          </cell>
          <cell r="B1681">
            <v>1992</v>
          </cell>
          <cell r="C1681">
            <v>6</v>
          </cell>
          <cell r="D1681" t="str">
            <v>WA</v>
          </cell>
          <cell r="E1681">
            <v>5146066.0277082026</v>
          </cell>
        </row>
        <row r="1682">
          <cell r="A1682" t="str">
            <v>1992-6-WI</v>
          </cell>
          <cell r="B1682">
            <v>1992</v>
          </cell>
          <cell r="C1682">
            <v>6</v>
          </cell>
          <cell r="D1682" t="str">
            <v>WI</v>
          </cell>
          <cell r="E1682">
            <v>5016381.8087871345</v>
          </cell>
        </row>
        <row r="1683">
          <cell r="A1683" t="str">
            <v>1992-6-WV</v>
          </cell>
          <cell r="B1683">
            <v>1992</v>
          </cell>
          <cell r="C1683">
            <v>6</v>
          </cell>
          <cell r="D1683" t="str">
            <v>WV</v>
          </cell>
          <cell r="E1683">
            <v>1810590.8698756695</v>
          </cell>
        </row>
        <row r="1684">
          <cell r="A1684" t="str">
            <v>1992-6-WY</v>
          </cell>
          <cell r="B1684">
            <v>1992</v>
          </cell>
          <cell r="C1684">
            <v>6</v>
          </cell>
          <cell r="D1684" t="str">
            <v>WY</v>
          </cell>
          <cell r="E1684">
            <v>464509.05583888467</v>
          </cell>
        </row>
        <row r="1685">
          <cell r="A1685" t="str">
            <v>1992-7-AK</v>
          </cell>
          <cell r="B1685">
            <v>1992</v>
          </cell>
          <cell r="C1685">
            <v>7</v>
          </cell>
          <cell r="D1685" t="str">
            <v>AK</v>
          </cell>
          <cell r="E1685">
            <v>588958.87174932577</v>
          </cell>
        </row>
        <row r="1686">
          <cell r="A1686" t="str">
            <v>1992-7-AL</v>
          </cell>
          <cell r="B1686">
            <v>1992</v>
          </cell>
          <cell r="C1686">
            <v>7</v>
          </cell>
          <cell r="D1686" t="str">
            <v>AL</v>
          </cell>
          <cell r="E1686">
            <v>4152565.6947380649</v>
          </cell>
        </row>
        <row r="1687">
          <cell r="A1687" t="str">
            <v>1992-7-AR</v>
          </cell>
          <cell r="B1687">
            <v>1992</v>
          </cell>
          <cell r="C1687">
            <v>7</v>
          </cell>
          <cell r="D1687" t="str">
            <v>AR</v>
          </cell>
          <cell r="E1687">
            <v>2401788.6309493324</v>
          </cell>
        </row>
        <row r="1688">
          <cell r="A1688" t="str">
            <v>1992-7-AZ</v>
          </cell>
          <cell r="B1688">
            <v>1992</v>
          </cell>
          <cell r="C1688">
            <v>7</v>
          </cell>
          <cell r="D1688" t="str">
            <v>AZ</v>
          </cell>
          <cell r="E1688">
            <v>3879756.1467806138</v>
          </cell>
        </row>
        <row r="1689">
          <cell r="A1689" t="str">
            <v>1992-7-CA</v>
          </cell>
          <cell r="B1689">
            <v>1992</v>
          </cell>
          <cell r="C1689">
            <v>7</v>
          </cell>
          <cell r="D1689" t="str">
            <v>CA</v>
          </cell>
          <cell r="E1689">
            <v>30975103.619860634</v>
          </cell>
        </row>
        <row r="1690">
          <cell r="A1690" t="str">
            <v>1992-7-CO</v>
          </cell>
          <cell r="B1690">
            <v>1992</v>
          </cell>
          <cell r="C1690">
            <v>7</v>
          </cell>
          <cell r="D1690" t="str">
            <v>CO</v>
          </cell>
          <cell r="E1690">
            <v>3471109.6430227729</v>
          </cell>
        </row>
        <row r="1691">
          <cell r="A1691" t="str">
            <v>1992-7-CT</v>
          </cell>
          <cell r="B1691">
            <v>1992</v>
          </cell>
          <cell r="C1691">
            <v>7</v>
          </cell>
          <cell r="D1691" t="str">
            <v>CT</v>
          </cell>
          <cell r="E1691">
            <v>3285517.3685426288</v>
          </cell>
        </row>
        <row r="1692">
          <cell r="A1692" t="str">
            <v>1992-7-DC</v>
          </cell>
          <cell r="B1692">
            <v>1992</v>
          </cell>
          <cell r="C1692">
            <v>7</v>
          </cell>
          <cell r="D1692" t="str">
            <v>DC</v>
          </cell>
          <cell r="E1692">
            <v>586059.5881178939</v>
          </cell>
        </row>
        <row r="1693">
          <cell r="A1693" t="str">
            <v>1992-7-DE</v>
          </cell>
          <cell r="B1693">
            <v>1992</v>
          </cell>
          <cell r="C1693">
            <v>7</v>
          </cell>
          <cell r="D1693" t="str">
            <v>DE</v>
          </cell>
          <cell r="E1693">
            <v>692375.01470646949</v>
          </cell>
        </row>
        <row r="1694">
          <cell r="A1694" t="str">
            <v>1992-7-FL</v>
          </cell>
          <cell r="B1694">
            <v>1992</v>
          </cell>
          <cell r="C1694">
            <v>7</v>
          </cell>
          <cell r="D1694" t="str">
            <v>FL</v>
          </cell>
          <cell r="E1694">
            <v>13548156.783276528</v>
          </cell>
        </row>
        <row r="1695">
          <cell r="A1695" t="str">
            <v>1992-7-GA</v>
          </cell>
          <cell r="B1695">
            <v>1992</v>
          </cell>
          <cell r="C1695">
            <v>7</v>
          </cell>
          <cell r="D1695" t="str">
            <v>GA</v>
          </cell>
          <cell r="E1695">
            <v>6781187.6558092469</v>
          </cell>
        </row>
        <row r="1696">
          <cell r="A1696" t="str">
            <v>1992-7-HI</v>
          </cell>
          <cell r="B1696">
            <v>1992</v>
          </cell>
          <cell r="C1696">
            <v>7</v>
          </cell>
          <cell r="D1696" t="str">
            <v>HI</v>
          </cell>
          <cell r="E1696">
            <v>1153619.9408850607</v>
          </cell>
        </row>
        <row r="1697">
          <cell r="A1697" t="str">
            <v>1992-7-IA</v>
          </cell>
          <cell r="B1697">
            <v>1992</v>
          </cell>
          <cell r="C1697">
            <v>7</v>
          </cell>
          <cell r="D1697" t="str">
            <v>IA</v>
          </cell>
          <cell r="E1697">
            <v>2815939.7607575767</v>
          </cell>
        </row>
        <row r="1698">
          <cell r="A1698" t="str">
            <v>1992-7-ID</v>
          </cell>
          <cell r="B1698">
            <v>1992</v>
          </cell>
          <cell r="C1698">
            <v>7</v>
          </cell>
          <cell r="D1698" t="str">
            <v>ID</v>
          </cell>
          <cell r="E1698">
            <v>1069915.9169846654</v>
          </cell>
        </row>
        <row r="1699">
          <cell r="A1699" t="str">
            <v>1992-7-IL</v>
          </cell>
          <cell r="B1699">
            <v>1992</v>
          </cell>
          <cell r="C1699">
            <v>7</v>
          </cell>
          <cell r="D1699" t="str">
            <v>IL</v>
          </cell>
          <cell r="E1699">
            <v>11672573.083247127</v>
          </cell>
        </row>
        <row r="1700">
          <cell r="A1700" t="str">
            <v>1992-7-IN</v>
          </cell>
          <cell r="B1700">
            <v>1992</v>
          </cell>
          <cell r="C1700">
            <v>7</v>
          </cell>
          <cell r="D1700" t="str">
            <v>IN</v>
          </cell>
          <cell r="E1700">
            <v>5666794.320208828</v>
          </cell>
        </row>
        <row r="1701">
          <cell r="A1701" t="str">
            <v>1992-7-KS</v>
          </cell>
          <cell r="B1701">
            <v>1992</v>
          </cell>
          <cell r="C1701">
            <v>7</v>
          </cell>
          <cell r="D1701" t="str">
            <v>KS</v>
          </cell>
          <cell r="E1701">
            <v>2534156.4785152958</v>
          </cell>
        </row>
        <row r="1702">
          <cell r="A1702" t="str">
            <v>1992-7-KY</v>
          </cell>
          <cell r="B1702">
            <v>1992</v>
          </cell>
          <cell r="C1702">
            <v>7</v>
          </cell>
          <cell r="D1702" t="str">
            <v>KY</v>
          </cell>
          <cell r="E1702">
            <v>3768424.6585459625</v>
          </cell>
        </row>
        <row r="1703">
          <cell r="A1703" t="str">
            <v>1992-7-LA</v>
          </cell>
          <cell r="B1703">
            <v>1992</v>
          </cell>
          <cell r="C1703">
            <v>7</v>
          </cell>
          <cell r="D1703" t="str">
            <v>LA</v>
          </cell>
          <cell r="E1703">
            <v>4284568.3730161944</v>
          </cell>
        </row>
        <row r="1704">
          <cell r="A1704" t="str">
            <v>1992-7-MA</v>
          </cell>
          <cell r="B1704">
            <v>1992</v>
          </cell>
          <cell r="C1704">
            <v>7</v>
          </cell>
          <cell r="D1704" t="str">
            <v>MA</v>
          </cell>
          <cell r="E1704">
            <v>6012727.011630442</v>
          </cell>
        </row>
        <row r="1705">
          <cell r="A1705" t="str">
            <v>1992-7-MD</v>
          </cell>
          <cell r="B1705">
            <v>1992</v>
          </cell>
          <cell r="C1705">
            <v>7</v>
          </cell>
          <cell r="D1705" t="str">
            <v>MD</v>
          </cell>
          <cell r="E1705">
            <v>4918293.5885320874</v>
          </cell>
        </row>
        <row r="1706">
          <cell r="A1706" t="str">
            <v>1992-7-ME</v>
          </cell>
          <cell r="B1706">
            <v>1992</v>
          </cell>
          <cell r="C1706">
            <v>7</v>
          </cell>
          <cell r="D1706" t="str">
            <v>ME</v>
          </cell>
          <cell r="E1706">
            <v>1239717.6294029632</v>
          </cell>
        </row>
        <row r="1707">
          <cell r="A1707" t="str">
            <v>1992-7-MI</v>
          </cell>
          <cell r="B1707">
            <v>1992</v>
          </cell>
          <cell r="C1707">
            <v>7</v>
          </cell>
          <cell r="D1707" t="str">
            <v>MI</v>
          </cell>
          <cell r="E1707">
            <v>9500744.7952498067</v>
          </cell>
        </row>
        <row r="1708">
          <cell r="A1708" t="str">
            <v>1992-7-MN</v>
          </cell>
          <cell r="B1708">
            <v>1992</v>
          </cell>
          <cell r="C1708">
            <v>7</v>
          </cell>
          <cell r="D1708" t="str">
            <v>MN</v>
          </cell>
          <cell r="E1708">
            <v>4485866.9397225315</v>
          </cell>
        </row>
        <row r="1709">
          <cell r="A1709" t="str">
            <v>1992-7-MO</v>
          </cell>
          <cell r="B1709">
            <v>1992</v>
          </cell>
          <cell r="C1709">
            <v>7</v>
          </cell>
          <cell r="D1709" t="str">
            <v>MO</v>
          </cell>
          <cell r="E1709">
            <v>5210369.8292721156</v>
          </cell>
        </row>
        <row r="1710">
          <cell r="A1710" t="str">
            <v>1992-7-MS</v>
          </cell>
          <cell r="B1710">
            <v>1992</v>
          </cell>
          <cell r="C1710">
            <v>7</v>
          </cell>
          <cell r="D1710" t="str">
            <v>MS</v>
          </cell>
          <cell r="E1710">
            <v>2618577.7992310799</v>
          </cell>
        </row>
        <row r="1711">
          <cell r="A1711" t="str">
            <v>1992-7-MT</v>
          </cell>
          <cell r="B1711">
            <v>1992</v>
          </cell>
          <cell r="C1711">
            <v>7</v>
          </cell>
          <cell r="D1711" t="str">
            <v>MT</v>
          </cell>
          <cell r="E1711">
            <v>825077.93519039114</v>
          </cell>
        </row>
        <row r="1712">
          <cell r="A1712" t="str">
            <v>1992-7-NC</v>
          </cell>
          <cell r="B1712">
            <v>1992</v>
          </cell>
          <cell r="C1712">
            <v>7</v>
          </cell>
          <cell r="D1712" t="str">
            <v>NC</v>
          </cell>
          <cell r="E1712">
            <v>6853796.1513485229</v>
          </cell>
        </row>
        <row r="1713">
          <cell r="A1713" t="str">
            <v>1992-7-ND</v>
          </cell>
          <cell r="B1713">
            <v>1992</v>
          </cell>
          <cell r="C1713">
            <v>7</v>
          </cell>
          <cell r="D1713" t="str">
            <v>ND</v>
          </cell>
          <cell r="E1713">
            <v>637468.20071619516</v>
          </cell>
        </row>
        <row r="1714">
          <cell r="A1714" t="str">
            <v>1992-7-NE</v>
          </cell>
          <cell r="B1714">
            <v>1992</v>
          </cell>
          <cell r="C1714">
            <v>7</v>
          </cell>
          <cell r="D1714" t="str">
            <v>NE</v>
          </cell>
          <cell r="E1714">
            <v>1607553.4556083318</v>
          </cell>
        </row>
        <row r="1715">
          <cell r="A1715" t="str">
            <v>1992-7-NH</v>
          </cell>
          <cell r="B1715">
            <v>1992</v>
          </cell>
          <cell r="C1715">
            <v>7</v>
          </cell>
          <cell r="D1715" t="str">
            <v>NH</v>
          </cell>
          <cell r="E1715">
            <v>1116340.5707314257</v>
          </cell>
        </row>
        <row r="1716">
          <cell r="A1716" t="str">
            <v>1992-7-NJ</v>
          </cell>
          <cell r="B1716">
            <v>1992</v>
          </cell>
          <cell r="C1716">
            <v>7</v>
          </cell>
          <cell r="D1716" t="str">
            <v>NJ</v>
          </cell>
          <cell r="E1716">
            <v>7852915.3742604749</v>
          </cell>
        </row>
        <row r="1717">
          <cell r="A1717" t="str">
            <v>1992-7-NM</v>
          </cell>
          <cell r="B1717">
            <v>1992</v>
          </cell>
          <cell r="C1717">
            <v>7</v>
          </cell>
          <cell r="D1717" t="str">
            <v>NM</v>
          </cell>
          <cell r="E1717">
            <v>1585827.8894068485</v>
          </cell>
        </row>
        <row r="1718">
          <cell r="A1718" t="str">
            <v>1992-7-NV</v>
          </cell>
          <cell r="B1718">
            <v>1992</v>
          </cell>
          <cell r="C1718">
            <v>7</v>
          </cell>
          <cell r="D1718" t="str">
            <v>NV</v>
          </cell>
          <cell r="E1718">
            <v>1334968.6272126248</v>
          </cell>
        </row>
        <row r="1719">
          <cell r="A1719" t="str">
            <v>1992-7-NY</v>
          </cell>
          <cell r="B1719">
            <v>1992</v>
          </cell>
          <cell r="C1719">
            <v>7</v>
          </cell>
          <cell r="D1719" t="str">
            <v>NY</v>
          </cell>
          <cell r="E1719">
            <v>18140117.439662877</v>
          </cell>
        </row>
        <row r="1720">
          <cell r="A1720" t="str">
            <v>1992-7-OH</v>
          </cell>
          <cell r="B1720">
            <v>1992</v>
          </cell>
          <cell r="C1720">
            <v>7</v>
          </cell>
          <cell r="D1720" t="str">
            <v>OH</v>
          </cell>
          <cell r="E1720">
            <v>11042969.063979648</v>
          </cell>
        </row>
        <row r="1721">
          <cell r="A1721" t="str">
            <v>1992-7-OK</v>
          </cell>
          <cell r="B1721">
            <v>1992</v>
          </cell>
          <cell r="C1721">
            <v>7</v>
          </cell>
          <cell r="D1721" t="str">
            <v>OK</v>
          </cell>
          <cell r="E1721">
            <v>3214466.8617506241</v>
          </cell>
        </row>
        <row r="1722">
          <cell r="A1722" t="str">
            <v>1992-7-OR</v>
          </cell>
          <cell r="B1722">
            <v>1992</v>
          </cell>
          <cell r="C1722">
            <v>7</v>
          </cell>
          <cell r="D1722" t="str">
            <v>OR</v>
          </cell>
          <cell r="E1722">
            <v>2983487.255072128</v>
          </cell>
        </row>
        <row r="1723">
          <cell r="A1723" t="str">
            <v>1992-7-PA</v>
          </cell>
          <cell r="B1723">
            <v>1992</v>
          </cell>
          <cell r="C1723">
            <v>7</v>
          </cell>
          <cell r="D1723" t="str">
            <v>PA</v>
          </cell>
          <cell r="E1723">
            <v>12019305.334895125</v>
          </cell>
        </row>
        <row r="1724">
          <cell r="A1724" t="str">
            <v>1992-7-RI</v>
          </cell>
          <cell r="B1724">
            <v>1992</v>
          </cell>
          <cell r="C1724">
            <v>7</v>
          </cell>
          <cell r="D1724" t="str">
            <v>RI</v>
          </cell>
          <cell r="E1724">
            <v>1003785.1634551319</v>
          </cell>
        </row>
        <row r="1725">
          <cell r="A1725" t="str">
            <v>1992-7-SC</v>
          </cell>
          <cell r="B1725">
            <v>1992</v>
          </cell>
          <cell r="C1725">
            <v>7</v>
          </cell>
          <cell r="D1725" t="str">
            <v>SC</v>
          </cell>
          <cell r="E1725">
            <v>3612142.2354761679</v>
          </cell>
        </row>
        <row r="1726">
          <cell r="A1726" t="str">
            <v>1992-7-SD</v>
          </cell>
          <cell r="B1726">
            <v>1992</v>
          </cell>
          <cell r="C1726">
            <v>7</v>
          </cell>
          <cell r="D1726" t="str">
            <v>SD</v>
          </cell>
          <cell r="E1726">
            <v>710974.57129011839</v>
          </cell>
        </row>
        <row r="1727">
          <cell r="A1727" t="str">
            <v>1992-7-TN</v>
          </cell>
          <cell r="B1727">
            <v>1992</v>
          </cell>
          <cell r="C1727">
            <v>7</v>
          </cell>
          <cell r="D1727" t="str">
            <v>TN</v>
          </cell>
          <cell r="E1727">
            <v>5030105.6154724332</v>
          </cell>
        </row>
        <row r="1728">
          <cell r="A1728" t="str">
            <v>1992-7-TX</v>
          </cell>
          <cell r="B1728">
            <v>1992</v>
          </cell>
          <cell r="C1728">
            <v>7</v>
          </cell>
          <cell r="D1728" t="str">
            <v>TX</v>
          </cell>
          <cell r="E1728">
            <v>17707178.149353094</v>
          </cell>
        </row>
        <row r="1729">
          <cell r="A1729" t="str">
            <v>1992-7-UT</v>
          </cell>
          <cell r="B1729">
            <v>1992</v>
          </cell>
          <cell r="C1729">
            <v>7</v>
          </cell>
          <cell r="D1729" t="str">
            <v>UT</v>
          </cell>
          <cell r="E1729">
            <v>1827349.2512407373</v>
          </cell>
        </row>
        <row r="1730">
          <cell r="A1730" t="str">
            <v>1992-7-VA</v>
          </cell>
          <cell r="B1730">
            <v>1992</v>
          </cell>
          <cell r="C1730">
            <v>7</v>
          </cell>
          <cell r="D1730" t="str">
            <v>VA</v>
          </cell>
          <cell r="E1730">
            <v>6403820.3092640052</v>
          </cell>
        </row>
        <row r="1731">
          <cell r="A1731" t="str">
            <v>1992-7-VT</v>
          </cell>
          <cell r="B1731">
            <v>1992</v>
          </cell>
          <cell r="C1731">
            <v>7</v>
          </cell>
          <cell r="D1731" t="str">
            <v>VT</v>
          </cell>
          <cell r="E1731">
            <v>571946.3970704953</v>
          </cell>
        </row>
        <row r="1732">
          <cell r="A1732" t="str">
            <v>1992-7-WA</v>
          </cell>
          <cell r="B1732">
            <v>1992</v>
          </cell>
          <cell r="C1732">
            <v>7</v>
          </cell>
          <cell r="D1732" t="str">
            <v>WA</v>
          </cell>
          <cell r="E1732">
            <v>5155519.1951722773</v>
          </cell>
        </row>
        <row r="1733">
          <cell r="A1733" t="str">
            <v>1992-7-WI</v>
          </cell>
          <cell r="B1733">
            <v>1992</v>
          </cell>
          <cell r="C1733">
            <v>7</v>
          </cell>
          <cell r="D1733" t="str">
            <v>WI</v>
          </cell>
          <cell r="E1733">
            <v>5020712.5384339914</v>
          </cell>
        </row>
        <row r="1734">
          <cell r="A1734" t="str">
            <v>1992-7-WV</v>
          </cell>
          <cell r="B1734">
            <v>1992</v>
          </cell>
          <cell r="C1734">
            <v>7</v>
          </cell>
          <cell r="D1734" t="str">
            <v>WV</v>
          </cell>
          <cell r="E1734">
            <v>1811261.7383294431</v>
          </cell>
        </row>
        <row r="1735">
          <cell r="A1735" t="str">
            <v>1992-7-WY</v>
          </cell>
          <cell r="B1735">
            <v>1992</v>
          </cell>
          <cell r="C1735">
            <v>7</v>
          </cell>
          <cell r="D1735" t="str">
            <v>WY</v>
          </cell>
          <cell r="E1735">
            <v>464979.88568025909</v>
          </cell>
        </row>
        <row r="1736">
          <cell r="A1736" t="str">
            <v>1992-8-AK</v>
          </cell>
          <cell r="B1736">
            <v>1992</v>
          </cell>
          <cell r="C1736">
            <v>8</v>
          </cell>
          <cell r="D1736" t="str">
            <v>AK</v>
          </cell>
          <cell r="E1736">
            <v>589847.79147198016</v>
          </cell>
        </row>
        <row r="1737">
          <cell r="A1737" t="str">
            <v>1992-8-AL</v>
          </cell>
          <cell r="B1737">
            <v>1992</v>
          </cell>
          <cell r="C1737">
            <v>8</v>
          </cell>
          <cell r="D1737" t="str">
            <v>AL</v>
          </cell>
          <cell r="E1737">
            <v>4157485.7886594338</v>
          </cell>
        </row>
        <row r="1738">
          <cell r="A1738" t="str">
            <v>1992-8-AR</v>
          </cell>
          <cell r="B1738">
            <v>1992</v>
          </cell>
          <cell r="C1738">
            <v>8</v>
          </cell>
          <cell r="D1738" t="str">
            <v>AR</v>
          </cell>
          <cell r="E1738">
            <v>2404508.9445317555</v>
          </cell>
        </row>
        <row r="1739">
          <cell r="A1739" t="str">
            <v>1992-8-AZ</v>
          </cell>
          <cell r="B1739">
            <v>1992</v>
          </cell>
          <cell r="C1739">
            <v>8</v>
          </cell>
          <cell r="D1739" t="str">
            <v>AZ</v>
          </cell>
          <cell r="E1739">
            <v>3890693.2997420733</v>
          </cell>
        </row>
        <row r="1740">
          <cell r="A1740" t="str">
            <v>1992-8-CA</v>
          </cell>
          <cell r="B1740">
            <v>1992</v>
          </cell>
          <cell r="C1740">
            <v>8</v>
          </cell>
          <cell r="D1740" t="str">
            <v>CA</v>
          </cell>
          <cell r="E1740">
            <v>31000892.986521538</v>
          </cell>
        </row>
        <row r="1741">
          <cell r="A1741" t="str">
            <v>1992-8-CO</v>
          </cell>
          <cell r="B1741">
            <v>1992</v>
          </cell>
          <cell r="C1741">
            <v>8</v>
          </cell>
          <cell r="D1741" t="str">
            <v>CO</v>
          </cell>
          <cell r="E1741">
            <v>3479899.5484551294</v>
          </cell>
        </row>
        <row r="1742">
          <cell r="A1742" t="str">
            <v>1992-8-CT</v>
          </cell>
          <cell r="B1742">
            <v>1992</v>
          </cell>
          <cell r="C1742">
            <v>8</v>
          </cell>
          <cell r="D1742" t="str">
            <v>CT</v>
          </cell>
          <cell r="E1742">
            <v>3285620.661263532</v>
          </cell>
        </row>
        <row r="1743">
          <cell r="A1743" t="str">
            <v>1992-8-DC</v>
          </cell>
          <cell r="B1743">
            <v>1992</v>
          </cell>
          <cell r="C1743">
            <v>8</v>
          </cell>
          <cell r="D1743" t="str">
            <v>DC</v>
          </cell>
          <cell r="E1743">
            <v>585462.94762637326</v>
          </cell>
        </row>
        <row r="1744">
          <cell r="A1744" t="str">
            <v>1992-8-DE</v>
          </cell>
          <cell r="B1744">
            <v>1992</v>
          </cell>
          <cell r="C1744">
            <v>8</v>
          </cell>
          <cell r="D1744" t="str">
            <v>DE</v>
          </cell>
          <cell r="E1744">
            <v>693223.75373945711</v>
          </cell>
        </row>
        <row r="1745">
          <cell r="A1745" t="str">
            <v>1992-8-FL</v>
          </cell>
          <cell r="B1745">
            <v>1992</v>
          </cell>
          <cell r="C1745">
            <v>8</v>
          </cell>
          <cell r="D1745" t="str">
            <v>FL</v>
          </cell>
          <cell r="E1745">
            <v>13566983.204164866</v>
          </cell>
        </row>
        <row r="1746">
          <cell r="A1746" t="str">
            <v>1992-8-GA</v>
          </cell>
          <cell r="B1746">
            <v>1992</v>
          </cell>
          <cell r="C1746">
            <v>8</v>
          </cell>
          <cell r="D1746" t="str">
            <v>GA</v>
          </cell>
          <cell r="E1746">
            <v>6793130.0928834174</v>
          </cell>
        </row>
        <row r="1747">
          <cell r="A1747" t="str">
            <v>1992-8-HI</v>
          </cell>
          <cell r="B1747">
            <v>1992</v>
          </cell>
          <cell r="C1747">
            <v>8</v>
          </cell>
          <cell r="D1747" t="str">
            <v>HI</v>
          </cell>
          <cell r="E1747">
            <v>1154704.1607823446</v>
          </cell>
        </row>
        <row r="1748">
          <cell r="A1748" t="str">
            <v>1992-8-IA</v>
          </cell>
          <cell r="B1748">
            <v>1992</v>
          </cell>
          <cell r="C1748">
            <v>8</v>
          </cell>
          <cell r="D1748" t="str">
            <v>IA</v>
          </cell>
          <cell r="E1748">
            <v>2817358.4736173721</v>
          </cell>
        </row>
        <row r="1749">
          <cell r="A1749" t="str">
            <v>1992-8-ID</v>
          </cell>
          <cell r="B1749">
            <v>1992</v>
          </cell>
          <cell r="C1749">
            <v>8</v>
          </cell>
          <cell r="D1749" t="str">
            <v>ID</v>
          </cell>
          <cell r="E1749">
            <v>1072927.9757285996</v>
          </cell>
        </row>
        <row r="1750">
          <cell r="A1750" t="str">
            <v>1992-8-IL</v>
          </cell>
          <cell r="B1750">
            <v>1992</v>
          </cell>
          <cell r="C1750">
            <v>8</v>
          </cell>
          <cell r="D1750" t="str">
            <v>IL</v>
          </cell>
          <cell r="E1750">
            <v>11681333.569194373</v>
          </cell>
        </row>
        <row r="1751">
          <cell r="A1751" t="str">
            <v>1992-8-IN</v>
          </cell>
          <cell r="B1751">
            <v>1992</v>
          </cell>
          <cell r="C1751">
            <v>8</v>
          </cell>
          <cell r="D1751" t="str">
            <v>IN</v>
          </cell>
          <cell r="E1751">
            <v>5671820.8170726011</v>
          </cell>
        </row>
        <row r="1752">
          <cell r="A1752" t="str">
            <v>1992-8-KS</v>
          </cell>
          <cell r="B1752">
            <v>1992</v>
          </cell>
          <cell r="C1752">
            <v>8</v>
          </cell>
          <cell r="D1752" t="str">
            <v>KS</v>
          </cell>
          <cell r="E1752">
            <v>2536213.4936792166</v>
          </cell>
        </row>
        <row r="1753">
          <cell r="A1753" t="str">
            <v>1992-8-KY</v>
          </cell>
          <cell r="B1753">
            <v>1992</v>
          </cell>
          <cell r="C1753">
            <v>8</v>
          </cell>
          <cell r="D1753" t="str">
            <v>KY</v>
          </cell>
          <cell r="E1753">
            <v>3771807.0257897158</v>
          </cell>
        </row>
        <row r="1754">
          <cell r="A1754" t="str">
            <v>1992-8-LA</v>
          </cell>
          <cell r="B1754">
            <v>1992</v>
          </cell>
          <cell r="C1754">
            <v>8</v>
          </cell>
          <cell r="D1754" t="str">
            <v>LA</v>
          </cell>
          <cell r="E1754">
            <v>4286158.1717756549</v>
          </cell>
        </row>
        <row r="1755">
          <cell r="A1755" t="str">
            <v>1992-8-MA</v>
          </cell>
          <cell r="B1755">
            <v>1992</v>
          </cell>
          <cell r="C1755">
            <v>8</v>
          </cell>
          <cell r="D1755" t="str">
            <v>MA</v>
          </cell>
          <cell r="E1755">
            <v>6014782.5692416746</v>
          </cell>
        </row>
        <row r="1756">
          <cell r="A1756" t="str">
            <v>1992-8-MD</v>
          </cell>
          <cell r="B1756">
            <v>1992</v>
          </cell>
          <cell r="C1756">
            <v>8</v>
          </cell>
          <cell r="D1756" t="str">
            <v>MD</v>
          </cell>
          <cell r="E1756">
            <v>4922127.6098378599</v>
          </cell>
        </row>
        <row r="1757">
          <cell r="A1757" t="str">
            <v>1992-8-ME</v>
          </cell>
          <cell r="B1757">
            <v>1992</v>
          </cell>
          <cell r="C1757">
            <v>8</v>
          </cell>
          <cell r="D1757" t="str">
            <v>ME</v>
          </cell>
          <cell r="E1757">
            <v>1240050.9152940612</v>
          </cell>
        </row>
        <row r="1758">
          <cell r="A1758" t="str">
            <v>1992-8-MI</v>
          </cell>
          <cell r="B1758">
            <v>1992</v>
          </cell>
          <cell r="C1758">
            <v>8</v>
          </cell>
          <cell r="D1758" t="str">
            <v>MI</v>
          </cell>
          <cell r="E1758">
            <v>9506621.6165320296</v>
          </cell>
        </row>
        <row r="1759">
          <cell r="A1759" t="str">
            <v>1992-8-MN</v>
          </cell>
          <cell r="B1759">
            <v>1992</v>
          </cell>
          <cell r="C1759">
            <v>8</v>
          </cell>
          <cell r="D1759" t="str">
            <v>MN</v>
          </cell>
          <cell r="E1759">
            <v>4490515.612989421</v>
          </cell>
        </row>
        <row r="1760">
          <cell r="A1760" t="str">
            <v>1992-8-MO</v>
          </cell>
          <cell r="B1760">
            <v>1992</v>
          </cell>
          <cell r="C1760">
            <v>8</v>
          </cell>
          <cell r="D1760" t="str">
            <v>MO</v>
          </cell>
          <cell r="E1760">
            <v>5214577.0929708714</v>
          </cell>
        </row>
        <row r="1761">
          <cell r="A1761" t="str">
            <v>1992-8-MS</v>
          </cell>
          <cell r="B1761">
            <v>1992</v>
          </cell>
          <cell r="C1761">
            <v>8</v>
          </cell>
          <cell r="D1761" t="str">
            <v>MS</v>
          </cell>
          <cell r="E1761">
            <v>2620962.7850216553</v>
          </cell>
        </row>
        <row r="1762">
          <cell r="A1762" t="str">
            <v>1992-8-MT</v>
          </cell>
          <cell r="B1762">
            <v>1992</v>
          </cell>
          <cell r="C1762">
            <v>8</v>
          </cell>
          <cell r="D1762" t="str">
            <v>MT</v>
          </cell>
          <cell r="E1762">
            <v>826619.7815350478</v>
          </cell>
        </row>
        <row r="1763">
          <cell r="A1763" t="str">
            <v>1992-8-NC</v>
          </cell>
          <cell r="B1763">
            <v>1992</v>
          </cell>
          <cell r="C1763">
            <v>8</v>
          </cell>
          <cell r="D1763" t="str">
            <v>NC</v>
          </cell>
          <cell r="E1763">
            <v>6864150.8101544306</v>
          </cell>
        </row>
        <row r="1764">
          <cell r="A1764" t="str">
            <v>1992-8-ND</v>
          </cell>
          <cell r="B1764">
            <v>1992</v>
          </cell>
          <cell r="C1764">
            <v>8</v>
          </cell>
          <cell r="D1764" t="str">
            <v>ND</v>
          </cell>
          <cell r="E1764">
            <v>637682.46403909777</v>
          </cell>
        </row>
        <row r="1765">
          <cell r="A1765" t="str">
            <v>1992-8-NE</v>
          </cell>
          <cell r="B1765">
            <v>1992</v>
          </cell>
          <cell r="C1765">
            <v>8</v>
          </cell>
          <cell r="D1765" t="str">
            <v>NE</v>
          </cell>
          <cell r="E1765">
            <v>1608528.9204953166</v>
          </cell>
        </row>
        <row r="1766">
          <cell r="A1766" t="str">
            <v>1992-8-NH</v>
          </cell>
          <cell r="B1766">
            <v>1992</v>
          </cell>
          <cell r="C1766">
            <v>8</v>
          </cell>
          <cell r="D1766" t="str">
            <v>NH</v>
          </cell>
          <cell r="E1766">
            <v>1117240.5382149089</v>
          </cell>
        </row>
        <row r="1767">
          <cell r="A1767" t="str">
            <v>1992-8-NJ</v>
          </cell>
          <cell r="B1767">
            <v>1992</v>
          </cell>
          <cell r="C1767">
            <v>8</v>
          </cell>
          <cell r="D1767" t="str">
            <v>NJ</v>
          </cell>
          <cell r="E1767">
            <v>7857640.8849402312</v>
          </cell>
        </row>
        <row r="1768">
          <cell r="A1768" t="str">
            <v>1992-8-NM</v>
          </cell>
          <cell r="B1768">
            <v>1992</v>
          </cell>
          <cell r="C1768">
            <v>8</v>
          </cell>
          <cell r="D1768" t="str">
            <v>NM</v>
          </cell>
          <cell r="E1768">
            <v>1588847.1761331735</v>
          </cell>
        </row>
        <row r="1769">
          <cell r="A1769" t="str">
            <v>1992-8-NV</v>
          </cell>
          <cell r="B1769">
            <v>1992</v>
          </cell>
          <cell r="C1769">
            <v>8</v>
          </cell>
          <cell r="D1769" t="str">
            <v>NV</v>
          </cell>
          <cell r="E1769">
            <v>1339244.9132913055</v>
          </cell>
        </row>
        <row r="1770">
          <cell r="A1770" t="str">
            <v>1992-8-NY</v>
          </cell>
          <cell r="B1770">
            <v>1992</v>
          </cell>
          <cell r="C1770">
            <v>8</v>
          </cell>
          <cell r="D1770" t="str">
            <v>NY</v>
          </cell>
          <cell r="E1770">
            <v>18146849.36025849</v>
          </cell>
        </row>
        <row r="1771">
          <cell r="A1771" t="str">
            <v>1992-8-OH</v>
          </cell>
          <cell r="B1771">
            <v>1992</v>
          </cell>
          <cell r="C1771">
            <v>8</v>
          </cell>
          <cell r="D1771" t="str">
            <v>OH</v>
          </cell>
          <cell r="E1771">
            <v>11049322.353407493</v>
          </cell>
        </row>
        <row r="1772">
          <cell r="A1772" t="str">
            <v>1992-8-OK</v>
          </cell>
          <cell r="B1772">
            <v>1992</v>
          </cell>
          <cell r="C1772">
            <v>8</v>
          </cell>
          <cell r="D1772" t="str">
            <v>OK</v>
          </cell>
          <cell r="E1772">
            <v>3216850.3775630035</v>
          </cell>
        </row>
        <row r="1773">
          <cell r="A1773" t="str">
            <v>1992-8-OR</v>
          </cell>
          <cell r="B1773">
            <v>1992</v>
          </cell>
          <cell r="C1773">
            <v>8</v>
          </cell>
          <cell r="D1773" t="str">
            <v>OR</v>
          </cell>
          <cell r="E1773">
            <v>2988852.7305994383</v>
          </cell>
        </row>
        <row r="1774">
          <cell r="A1774" t="str">
            <v>1992-8-PA</v>
          </cell>
          <cell r="B1774">
            <v>1992</v>
          </cell>
          <cell r="C1774">
            <v>8</v>
          </cell>
          <cell r="D1774" t="str">
            <v>PA</v>
          </cell>
          <cell r="E1774">
            <v>12023958.973123243</v>
          </cell>
        </row>
        <row r="1775">
          <cell r="A1775" t="str">
            <v>1992-8-RI</v>
          </cell>
          <cell r="B1775">
            <v>1992</v>
          </cell>
          <cell r="C1775">
            <v>8</v>
          </cell>
          <cell r="D1775" t="str">
            <v>RI</v>
          </cell>
          <cell r="E1775">
            <v>1003657.4673575395</v>
          </cell>
        </row>
        <row r="1776">
          <cell r="A1776" t="str">
            <v>1992-8-SC</v>
          </cell>
          <cell r="B1776">
            <v>1992</v>
          </cell>
          <cell r="C1776">
            <v>8</v>
          </cell>
          <cell r="D1776" t="str">
            <v>SC</v>
          </cell>
          <cell r="E1776">
            <v>3615341.7330630329</v>
          </cell>
        </row>
        <row r="1777">
          <cell r="A1777" t="str">
            <v>1992-8-SD</v>
          </cell>
          <cell r="B1777">
            <v>1992</v>
          </cell>
          <cell r="C1777">
            <v>8</v>
          </cell>
          <cell r="D1777" t="str">
            <v>SD</v>
          </cell>
          <cell r="E1777">
            <v>711678.0987569025</v>
          </cell>
        </row>
        <row r="1778">
          <cell r="A1778" t="str">
            <v>1992-8-TN</v>
          </cell>
          <cell r="B1778">
            <v>1992</v>
          </cell>
          <cell r="C1778">
            <v>8</v>
          </cell>
          <cell r="D1778" t="str">
            <v>TN</v>
          </cell>
          <cell r="E1778">
            <v>5036604.7499512527</v>
          </cell>
        </row>
        <row r="1779">
          <cell r="A1779" t="str">
            <v>1992-8-TX</v>
          </cell>
          <cell r="B1779">
            <v>1992</v>
          </cell>
          <cell r="C1779">
            <v>8</v>
          </cell>
          <cell r="D1779" t="str">
            <v>TX</v>
          </cell>
          <cell r="E1779">
            <v>17737924.539626904</v>
          </cell>
        </row>
        <row r="1780">
          <cell r="A1780" t="str">
            <v>1992-8-UT</v>
          </cell>
          <cell r="B1780">
            <v>1992</v>
          </cell>
          <cell r="C1780">
            <v>8</v>
          </cell>
          <cell r="D1780" t="str">
            <v>UT</v>
          </cell>
          <cell r="E1780">
            <v>1832092.3687299443</v>
          </cell>
        </row>
        <row r="1781">
          <cell r="A1781" t="str">
            <v>1992-8-VA</v>
          </cell>
          <cell r="B1781">
            <v>1992</v>
          </cell>
          <cell r="C1781">
            <v>8</v>
          </cell>
          <cell r="D1781" t="str">
            <v>VA</v>
          </cell>
          <cell r="E1781">
            <v>6411277.4984246874</v>
          </cell>
        </row>
        <row r="1782">
          <cell r="A1782" t="str">
            <v>1992-8-VT</v>
          </cell>
          <cell r="B1782">
            <v>1992</v>
          </cell>
          <cell r="C1782">
            <v>8</v>
          </cell>
          <cell r="D1782" t="str">
            <v>VT</v>
          </cell>
          <cell r="E1782">
            <v>572328.82401563029</v>
          </cell>
        </row>
        <row r="1783">
          <cell r="A1783" t="str">
            <v>1992-8-WA</v>
          </cell>
          <cell r="B1783">
            <v>1992</v>
          </cell>
          <cell r="C1783">
            <v>8</v>
          </cell>
          <cell r="D1783" t="str">
            <v>WA</v>
          </cell>
          <cell r="E1783">
            <v>5165129.9174702456</v>
          </cell>
        </row>
        <row r="1784">
          <cell r="A1784" t="str">
            <v>1992-8-WI</v>
          </cell>
          <cell r="B1784">
            <v>1992</v>
          </cell>
          <cell r="C1784">
            <v>8</v>
          </cell>
          <cell r="D1784" t="str">
            <v>WI</v>
          </cell>
          <cell r="E1784">
            <v>5025454.2757255249</v>
          </cell>
        </row>
        <row r="1785">
          <cell r="A1785" t="str">
            <v>1992-8-WV</v>
          </cell>
          <cell r="B1785">
            <v>1992</v>
          </cell>
          <cell r="C1785">
            <v>8</v>
          </cell>
          <cell r="D1785" t="str">
            <v>WV</v>
          </cell>
          <cell r="E1785">
            <v>1812338.9988361211</v>
          </cell>
        </row>
        <row r="1786">
          <cell r="A1786" t="str">
            <v>1992-8-WY</v>
          </cell>
          <cell r="B1786">
            <v>1992</v>
          </cell>
          <cell r="C1786">
            <v>8</v>
          </cell>
          <cell r="D1786" t="str">
            <v>WY</v>
          </cell>
          <cell r="E1786">
            <v>465490.02591816743</v>
          </cell>
        </row>
        <row r="1787">
          <cell r="A1787" t="str">
            <v>1992-9-AK</v>
          </cell>
          <cell r="B1787">
            <v>1992</v>
          </cell>
          <cell r="C1787">
            <v>9</v>
          </cell>
          <cell r="D1787" t="str">
            <v>AK</v>
          </cell>
          <cell r="E1787">
            <v>590738.05284735642</v>
          </cell>
        </row>
        <row r="1788">
          <cell r="A1788" t="str">
            <v>1992-9-AL</v>
          </cell>
          <cell r="B1788">
            <v>1992</v>
          </cell>
          <cell r="C1788">
            <v>9</v>
          </cell>
          <cell r="D1788" t="str">
            <v>AL</v>
          </cell>
          <cell r="E1788">
            <v>4162411.7120669507</v>
          </cell>
        </row>
        <row r="1789">
          <cell r="A1789" t="str">
            <v>1992-9-AR</v>
          </cell>
          <cell r="B1789">
            <v>1992</v>
          </cell>
          <cell r="C1789">
            <v>9</v>
          </cell>
          <cell r="D1789" t="str">
            <v>AR</v>
          </cell>
          <cell r="E1789">
            <v>2407232.3391954578</v>
          </cell>
        </row>
        <row r="1790">
          <cell r="A1790" t="str">
            <v>1992-9-AZ</v>
          </cell>
          <cell r="B1790">
            <v>1992</v>
          </cell>
          <cell r="C1790">
            <v>9</v>
          </cell>
          <cell r="D1790" t="str">
            <v>AZ</v>
          </cell>
          <cell r="E1790">
            <v>3901661.2848770968</v>
          </cell>
        </row>
        <row r="1791">
          <cell r="A1791" t="str">
            <v>1992-9-CA</v>
          </cell>
          <cell r="B1791">
            <v>1992</v>
          </cell>
          <cell r="C1791">
            <v>9</v>
          </cell>
          <cell r="D1791" t="str">
            <v>CA</v>
          </cell>
          <cell r="E1791">
            <v>31026703.824988991</v>
          </cell>
        </row>
        <row r="1792">
          <cell r="A1792" t="str">
            <v>1992-9-CO</v>
          </cell>
          <cell r="B1792">
            <v>1992</v>
          </cell>
          <cell r="C1792">
            <v>9</v>
          </cell>
          <cell r="D1792" t="str">
            <v>CO</v>
          </cell>
          <cell r="E1792">
            <v>3488711.7126016887</v>
          </cell>
        </row>
        <row r="1793">
          <cell r="A1793" t="str">
            <v>1992-9-CT</v>
          </cell>
          <cell r="B1793">
            <v>1992</v>
          </cell>
          <cell r="C1793">
            <v>9</v>
          </cell>
          <cell r="D1793" t="str">
            <v>CT</v>
          </cell>
          <cell r="E1793">
            <v>3285723.9572318341</v>
          </cell>
        </row>
        <row r="1794">
          <cell r="A1794" t="str">
            <v>1992-9-DC</v>
          </cell>
          <cell r="B1794">
            <v>1992</v>
          </cell>
          <cell r="C1794">
            <v>9</v>
          </cell>
          <cell r="D1794" t="str">
            <v>DC</v>
          </cell>
          <cell r="E1794">
            <v>584866.91454727855</v>
          </cell>
        </row>
        <row r="1795">
          <cell r="A1795" t="str">
            <v>1992-9-DE</v>
          </cell>
          <cell r="B1795">
            <v>1992</v>
          </cell>
          <cell r="C1795">
            <v>9</v>
          </cell>
          <cell r="D1795" t="str">
            <v>DE</v>
          </cell>
          <cell r="E1795">
            <v>694073.53318830428</v>
          </cell>
        </row>
        <row r="1796">
          <cell r="A1796" t="str">
            <v>1992-9-FL</v>
          </cell>
          <cell r="B1796">
            <v>1992</v>
          </cell>
          <cell r="C1796">
            <v>9</v>
          </cell>
          <cell r="D1796" t="str">
            <v>FL</v>
          </cell>
          <cell r="E1796">
            <v>13585835.7861118</v>
          </cell>
        </row>
        <row r="1797">
          <cell r="A1797" t="str">
            <v>1992-9-GA</v>
          </cell>
          <cell r="B1797">
            <v>1992</v>
          </cell>
          <cell r="C1797">
            <v>9</v>
          </cell>
          <cell r="D1797" t="str">
            <v>GA</v>
          </cell>
          <cell r="E1797">
            <v>6805093.561937605</v>
          </cell>
        </row>
        <row r="1798">
          <cell r="A1798" t="str">
            <v>1992-9-HI</v>
          </cell>
          <cell r="B1798">
            <v>1992</v>
          </cell>
          <cell r="C1798">
            <v>9</v>
          </cell>
          <cell r="D1798" t="str">
            <v>HI</v>
          </cell>
          <cell r="E1798">
            <v>1155789.3996744847</v>
          </cell>
        </row>
        <row r="1799">
          <cell r="A1799" t="str">
            <v>1992-9-IA</v>
          </cell>
          <cell r="B1799">
            <v>1992</v>
          </cell>
          <cell r="C1799">
            <v>9</v>
          </cell>
          <cell r="D1799" t="str">
            <v>IA</v>
          </cell>
          <cell r="E1799">
            <v>2818777.9012460723</v>
          </cell>
        </row>
        <row r="1800">
          <cell r="A1800" t="str">
            <v>1992-9-ID</v>
          </cell>
          <cell r="B1800">
            <v>1992</v>
          </cell>
          <cell r="C1800">
            <v>9</v>
          </cell>
          <cell r="D1800" t="str">
            <v>ID</v>
          </cell>
          <cell r="E1800">
            <v>1075948.5141088611</v>
          </cell>
        </row>
        <row r="1801">
          <cell r="A1801" t="str">
            <v>1992-9-IL</v>
          </cell>
          <cell r="B1801">
            <v>1992</v>
          </cell>
          <cell r="C1801">
            <v>9</v>
          </cell>
          <cell r="D1801" t="str">
            <v>IL</v>
          </cell>
          <cell r="E1801">
            <v>11690100.630051322</v>
          </cell>
        </row>
        <row r="1802">
          <cell r="A1802" t="str">
            <v>1992-9-IN</v>
          </cell>
          <cell r="B1802">
            <v>1992</v>
          </cell>
          <cell r="C1802">
            <v>9</v>
          </cell>
          <cell r="D1802" t="str">
            <v>IN</v>
          </cell>
          <cell r="E1802">
            <v>5676851.7724837102</v>
          </cell>
        </row>
        <row r="1803">
          <cell r="A1803" t="str">
            <v>1992-9-KS</v>
          </cell>
          <cell r="B1803">
            <v>1992</v>
          </cell>
          <cell r="C1803">
            <v>9</v>
          </cell>
          <cell r="D1803" t="str">
            <v>KS</v>
          </cell>
          <cell r="E1803">
            <v>2538272.1785550988</v>
          </cell>
        </row>
        <row r="1804">
          <cell r="A1804" t="str">
            <v>1992-9-KY</v>
          </cell>
          <cell r="B1804">
            <v>1992</v>
          </cell>
          <cell r="C1804">
            <v>9</v>
          </cell>
          <cell r="D1804" t="str">
            <v>KY</v>
          </cell>
          <cell r="E1804">
            <v>3775192.4288930679</v>
          </cell>
        </row>
        <row r="1805">
          <cell r="A1805" t="str">
            <v>1992-9-LA</v>
          </cell>
          <cell r="B1805">
            <v>1992</v>
          </cell>
          <cell r="C1805">
            <v>9</v>
          </cell>
          <cell r="D1805" t="str">
            <v>LA</v>
          </cell>
          <cell r="E1805">
            <v>4287748.5604335312</v>
          </cell>
        </row>
        <row r="1806">
          <cell r="A1806" t="str">
            <v>1992-9-MA</v>
          </cell>
          <cell r="B1806">
            <v>1992</v>
          </cell>
          <cell r="C1806">
            <v>9</v>
          </cell>
          <cell r="D1806" t="str">
            <v>MA</v>
          </cell>
          <cell r="E1806">
            <v>6016838.8295818157</v>
          </cell>
        </row>
        <row r="1807">
          <cell r="A1807" t="str">
            <v>1992-9-MD</v>
          </cell>
          <cell r="B1807">
            <v>1992</v>
          </cell>
          <cell r="C1807">
            <v>9</v>
          </cell>
          <cell r="D1807" t="str">
            <v>MD</v>
          </cell>
          <cell r="E1807">
            <v>4925964.6199280778</v>
          </cell>
        </row>
        <row r="1808">
          <cell r="A1808" t="str">
            <v>1992-9-ME</v>
          </cell>
          <cell r="B1808">
            <v>1992</v>
          </cell>
          <cell r="C1808">
            <v>9</v>
          </cell>
          <cell r="D1808" t="str">
            <v>ME</v>
          </cell>
          <cell r="E1808">
            <v>1240384.2907857927</v>
          </cell>
        </row>
        <row r="1809">
          <cell r="A1809" t="str">
            <v>1992-9-MI</v>
          </cell>
          <cell r="B1809">
            <v>1992</v>
          </cell>
          <cell r="C1809">
            <v>9</v>
          </cell>
          <cell r="D1809" t="str">
            <v>MI</v>
          </cell>
          <cell r="E1809">
            <v>9512502.0730059277</v>
          </cell>
        </row>
        <row r="1810">
          <cell r="A1810" t="str">
            <v>1992-9-MN</v>
          </cell>
          <cell r="B1810">
            <v>1992</v>
          </cell>
          <cell r="C1810">
            <v>9</v>
          </cell>
          <cell r="D1810" t="str">
            <v>MN</v>
          </cell>
          <cell r="E1810">
            <v>4495169.1036446625</v>
          </cell>
        </row>
        <row r="1811">
          <cell r="A1811" t="str">
            <v>1992-9-MO</v>
          </cell>
          <cell r="B1811">
            <v>1992</v>
          </cell>
          <cell r="C1811">
            <v>9</v>
          </cell>
          <cell r="D1811" t="str">
            <v>MO</v>
          </cell>
          <cell r="E1811">
            <v>5218787.7539462904</v>
          </cell>
        </row>
        <row r="1812">
          <cell r="A1812" t="str">
            <v>1992-9-MS</v>
          </cell>
          <cell r="B1812">
            <v>1992</v>
          </cell>
          <cell r="C1812">
            <v>9</v>
          </cell>
          <cell r="D1812" t="str">
            <v>MS</v>
          </cell>
          <cell r="E1812">
            <v>2623349.9430437465</v>
          </cell>
        </row>
        <row r="1813">
          <cell r="A1813" t="str">
            <v>1992-9-MT</v>
          </cell>
          <cell r="B1813">
            <v>1992</v>
          </cell>
          <cell r="C1813">
            <v>9</v>
          </cell>
          <cell r="D1813" t="str">
            <v>MT</v>
          </cell>
          <cell r="E1813">
            <v>828164.50917133666</v>
          </cell>
        </row>
        <row r="1814">
          <cell r="A1814" t="str">
            <v>1992-9-NC</v>
          </cell>
          <cell r="B1814">
            <v>1992</v>
          </cell>
          <cell r="C1814">
            <v>9</v>
          </cell>
          <cell r="D1814" t="str">
            <v>NC</v>
          </cell>
          <cell r="E1814">
            <v>6874521.1126936246</v>
          </cell>
        </row>
        <row r="1815">
          <cell r="A1815" t="str">
            <v>1992-9-ND</v>
          </cell>
          <cell r="B1815">
            <v>1992</v>
          </cell>
          <cell r="C1815">
            <v>9</v>
          </cell>
          <cell r="D1815" t="str">
            <v>ND</v>
          </cell>
          <cell r="E1815">
            <v>637896.79937935201</v>
          </cell>
        </row>
        <row r="1816">
          <cell r="A1816" t="str">
            <v>1992-9-NE</v>
          </cell>
          <cell r="B1816">
            <v>1992</v>
          </cell>
          <cell r="C1816">
            <v>9</v>
          </cell>
          <cell r="D1816" t="str">
            <v>NE</v>
          </cell>
          <cell r="E1816">
            <v>1609504.9772952748</v>
          </cell>
        </row>
        <row r="1817">
          <cell r="A1817" t="str">
            <v>1992-9-NH</v>
          </cell>
          <cell r="B1817">
            <v>1992</v>
          </cell>
          <cell r="C1817">
            <v>9</v>
          </cell>
          <cell r="D1817" t="str">
            <v>NH</v>
          </cell>
          <cell r="E1817">
            <v>1118141.2312309872</v>
          </cell>
        </row>
        <row r="1818">
          <cell r="A1818" t="str">
            <v>1992-9-NJ</v>
          </cell>
          <cell r="B1818">
            <v>1992</v>
          </cell>
          <cell r="C1818">
            <v>9</v>
          </cell>
          <cell r="D1818" t="str">
            <v>NJ</v>
          </cell>
          <cell r="E1818">
            <v>7862369.2392073832</v>
          </cell>
        </row>
        <row r="1819">
          <cell r="A1819" t="str">
            <v>1992-9-NM</v>
          </cell>
          <cell r="B1819">
            <v>1992</v>
          </cell>
          <cell r="C1819">
            <v>9</v>
          </cell>
          <cell r="D1819" t="str">
            <v>NM</v>
          </cell>
          <cell r="E1819">
            <v>1591872.2113347251</v>
          </cell>
        </row>
        <row r="1820">
          <cell r="A1820" t="str">
            <v>1992-9-NV</v>
          </cell>
          <cell r="B1820">
            <v>1992</v>
          </cell>
          <cell r="C1820">
            <v>9</v>
          </cell>
          <cell r="D1820" t="str">
            <v>NV</v>
          </cell>
          <cell r="E1820">
            <v>1343534.8975365604</v>
          </cell>
        </row>
        <row r="1821">
          <cell r="A1821" t="str">
            <v>1992-9-NY</v>
          </cell>
          <cell r="B1821">
            <v>1992</v>
          </cell>
          <cell r="C1821">
            <v>9</v>
          </cell>
          <cell r="D1821" t="str">
            <v>NY</v>
          </cell>
          <cell r="E1821">
            <v>18153583.779115487</v>
          </cell>
        </row>
        <row r="1822">
          <cell r="A1822" t="str">
            <v>1992-9-OH</v>
          </cell>
          <cell r="B1822">
            <v>1992</v>
          </cell>
          <cell r="C1822">
            <v>9</v>
          </cell>
          <cell r="D1822" t="str">
            <v>OH</v>
          </cell>
          <cell r="E1822">
            <v>11055679.298037697</v>
          </cell>
        </row>
        <row r="1823">
          <cell r="A1823" t="str">
            <v>1992-9-OK</v>
          </cell>
          <cell r="B1823">
            <v>1992</v>
          </cell>
          <cell r="C1823">
            <v>9</v>
          </cell>
          <cell r="D1823" t="str">
            <v>OK</v>
          </cell>
          <cell r="E1823">
            <v>3219235.6607439299</v>
          </cell>
        </row>
        <row r="1824">
          <cell r="A1824" t="str">
            <v>1992-9-OR</v>
          </cell>
          <cell r="B1824">
            <v>1992</v>
          </cell>
          <cell r="C1824">
            <v>9</v>
          </cell>
          <cell r="D1824" t="str">
            <v>OR</v>
          </cell>
          <cell r="E1824">
            <v>2994227.8553476678</v>
          </cell>
        </row>
        <row r="1825">
          <cell r="A1825" t="str">
            <v>1992-9-PA</v>
          </cell>
          <cell r="B1825">
            <v>1992</v>
          </cell>
          <cell r="C1825">
            <v>9</v>
          </cell>
          <cell r="D1825" t="str">
            <v>PA</v>
          </cell>
          <cell r="E1825">
            <v>12028614.413148399</v>
          </cell>
        </row>
        <row r="1826">
          <cell r="A1826" t="str">
            <v>1992-9-RI</v>
          </cell>
          <cell r="B1826">
            <v>1992</v>
          </cell>
          <cell r="C1826">
            <v>9</v>
          </cell>
          <cell r="D1826" t="str">
            <v>RI</v>
          </cell>
          <cell r="E1826">
            <v>1003529.7875047511</v>
          </cell>
        </row>
        <row r="1827">
          <cell r="A1827" t="str">
            <v>1992-9-SC</v>
          </cell>
          <cell r="B1827">
            <v>1992</v>
          </cell>
          <cell r="C1827">
            <v>9</v>
          </cell>
          <cell r="D1827" t="str">
            <v>SC</v>
          </cell>
          <cell r="E1827">
            <v>3618544.0646426207</v>
          </cell>
        </row>
        <row r="1828">
          <cell r="A1828" t="str">
            <v>1992-9-SD</v>
          </cell>
          <cell r="B1828">
            <v>1992</v>
          </cell>
          <cell r="C1828">
            <v>9</v>
          </cell>
          <cell r="D1828" t="str">
            <v>SD</v>
          </cell>
          <cell r="E1828">
            <v>712382.32238205359</v>
          </cell>
        </row>
        <row r="1829">
          <cell r="A1829" t="str">
            <v>1992-9-TN</v>
          </cell>
          <cell r="B1829">
            <v>1992</v>
          </cell>
          <cell r="C1829">
            <v>9</v>
          </cell>
          <cell r="D1829" t="str">
            <v>TN</v>
          </cell>
          <cell r="E1829">
            <v>5043112.2816193569</v>
          </cell>
        </row>
        <row r="1830">
          <cell r="A1830" t="str">
            <v>1992-9-TX</v>
          </cell>
          <cell r="B1830">
            <v>1992</v>
          </cell>
          <cell r="C1830">
            <v>9</v>
          </cell>
          <cell r="D1830" t="str">
            <v>TX</v>
          </cell>
          <cell r="E1830">
            <v>17768724.317318343</v>
          </cell>
        </row>
        <row r="1831">
          <cell r="A1831" t="str">
            <v>1992-9-UT</v>
          </cell>
          <cell r="B1831">
            <v>1992</v>
          </cell>
          <cell r="C1831">
            <v>9</v>
          </cell>
          <cell r="D1831" t="str">
            <v>UT</v>
          </cell>
          <cell r="E1831">
            <v>1836847.7975840978</v>
          </cell>
        </row>
        <row r="1832">
          <cell r="A1832" t="str">
            <v>1992-9-VA</v>
          </cell>
          <cell r="B1832">
            <v>1992</v>
          </cell>
          <cell r="C1832">
            <v>9</v>
          </cell>
          <cell r="D1832" t="str">
            <v>VA</v>
          </cell>
          <cell r="E1832">
            <v>6418743.3714127559</v>
          </cell>
        </row>
        <row r="1833">
          <cell r="A1833" t="str">
            <v>1992-9-VT</v>
          </cell>
          <cell r="B1833">
            <v>1992</v>
          </cell>
          <cell r="C1833">
            <v>9</v>
          </cell>
          <cell r="D1833" t="str">
            <v>VT</v>
          </cell>
          <cell r="E1833">
            <v>572711.50666719011</v>
          </cell>
        </row>
        <row r="1834">
          <cell r="A1834" t="str">
            <v>1992-9-WA</v>
          </cell>
          <cell r="B1834">
            <v>1992</v>
          </cell>
          <cell r="C1834">
            <v>9</v>
          </cell>
          <cell r="D1834" t="str">
            <v>WA</v>
          </cell>
          <cell r="E1834">
            <v>5174758.5557102542</v>
          </cell>
        </row>
        <row r="1835">
          <cell r="A1835" t="str">
            <v>1992-9-WI</v>
          </cell>
          <cell r="B1835">
            <v>1992</v>
          </cell>
          <cell r="C1835">
            <v>9</v>
          </cell>
          <cell r="D1835" t="str">
            <v>WI</v>
          </cell>
          <cell r="E1835">
            <v>5030200.4912803266</v>
          </cell>
        </row>
        <row r="1836">
          <cell r="A1836" t="str">
            <v>1992-9-WV</v>
          </cell>
          <cell r="B1836">
            <v>1992</v>
          </cell>
          <cell r="C1836">
            <v>9</v>
          </cell>
          <cell r="D1836" t="str">
            <v>WV</v>
          </cell>
          <cell r="E1836">
            <v>1813416.9000509721</v>
          </cell>
        </row>
        <row r="1837">
          <cell r="A1837" t="str">
            <v>1992-9-WY</v>
          </cell>
          <cell r="B1837">
            <v>1992</v>
          </cell>
          <cell r="C1837">
            <v>9</v>
          </cell>
          <cell r="D1837" t="str">
            <v>WY</v>
          </cell>
          <cell r="E1837">
            <v>466000.72584278556</v>
          </cell>
        </row>
        <row r="1838">
          <cell r="A1838" t="str">
            <v>1993-10-AK</v>
          </cell>
          <cell r="B1838">
            <v>1993</v>
          </cell>
          <cell r="C1838">
            <v>10</v>
          </cell>
          <cell r="D1838" t="str">
            <v>AK</v>
          </cell>
          <cell r="E1838">
            <v>600881.9146954735</v>
          </cell>
        </row>
        <row r="1839">
          <cell r="A1839" t="str">
            <v>1993-10-AL</v>
          </cell>
          <cell r="B1839">
            <v>1993</v>
          </cell>
          <cell r="C1839">
            <v>10</v>
          </cell>
          <cell r="D1839" t="str">
            <v>AL</v>
          </cell>
          <cell r="E1839">
            <v>4224045.7234845692</v>
          </cell>
        </row>
        <row r="1840">
          <cell r="A1840" t="str">
            <v>1993-10-AR</v>
          </cell>
          <cell r="B1840">
            <v>1993</v>
          </cell>
          <cell r="C1840">
            <v>10</v>
          </cell>
          <cell r="D1840" t="str">
            <v>AR</v>
          </cell>
          <cell r="E1840">
            <v>2442587.6123065166</v>
          </cell>
        </row>
        <row r="1841">
          <cell r="A1841" t="str">
            <v>1993-10-AZ</v>
          </cell>
          <cell r="B1841">
            <v>1993</v>
          </cell>
          <cell r="C1841">
            <v>10</v>
          </cell>
          <cell r="D1841" t="str">
            <v>AZ</v>
          </cell>
          <cell r="E1841">
            <v>4052226.3094929755</v>
          </cell>
        </row>
        <row r="1842">
          <cell r="A1842" t="str">
            <v>1993-10-CA</v>
          </cell>
          <cell r="B1842">
            <v>1993</v>
          </cell>
          <cell r="C1842">
            <v>10</v>
          </cell>
          <cell r="D1842" t="str">
            <v>CA</v>
          </cell>
          <cell r="E1842">
            <v>31345199.330647632</v>
          </cell>
        </row>
        <row r="1843">
          <cell r="A1843" t="str">
            <v>1993-10-CO</v>
          </cell>
          <cell r="B1843">
            <v>1993</v>
          </cell>
          <cell r="C1843">
            <v>10</v>
          </cell>
          <cell r="D1843" t="str">
            <v>CO</v>
          </cell>
          <cell r="E1843">
            <v>3602096.9205404851</v>
          </cell>
        </row>
        <row r="1844">
          <cell r="A1844" t="str">
            <v>1993-10-CT</v>
          </cell>
          <cell r="B1844">
            <v>1993</v>
          </cell>
          <cell r="C1844">
            <v>10</v>
          </cell>
          <cell r="D1844" t="str">
            <v>CT</v>
          </cell>
          <cell r="E1844">
            <v>3287626.3349610199</v>
          </cell>
        </row>
        <row r="1845">
          <cell r="A1845" t="str">
            <v>1993-10-DC</v>
          </cell>
          <cell r="B1845">
            <v>1993</v>
          </cell>
          <cell r="C1845">
            <v>10</v>
          </cell>
          <cell r="D1845" t="str">
            <v>DC</v>
          </cell>
          <cell r="E1845">
            <v>576370.05392683391</v>
          </cell>
        </row>
        <row r="1846">
          <cell r="A1846" t="str">
            <v>1993-10-DE</v>
          </cell>
          <cell r="B1846">
            <v>1993</v>
          </cell>
          <cell r="C1846">
            <v>10</v>
          </cell>
          <cell r="D1846" t="str">
            <v>DE</v>
          </cell>
          <cell r="E1846">
            <v>705213.32633212465</v>
          </cell>
        </row>
        <row r="1847">
          <cell r="A1847" t="str">
            <v>1993-10-FL</v>
          </cell>
          <cell r="B1847">
            <v>1993</v>
          </cell>
          <cell r="C1847">
            <v>10</v>
          </cell>
          <cell r="D1847" t="str">
            <v>FL</v>
          </cell>
          <cell r="E1847">
            <v>13844500.401113765</v>
          </cell>
        </row>
        <row r="1848">
          <cell r="A1848" t="str">
            <v>1993-10-GA</v>
          </cell>
          <cell r="B1848">
            <v>1993</v>
          </cell>
          <cell r="C1848">
            <v>10</v>
          </cell>
          <cell r="D1848" t="str">
            <v>GA</v>
          </cell>
          <cell r="E1848">
            <v>6966729.9939281968</v>
          </cell>
        </row>
        <row r="1849">
          <cell r="A1849" t="str">
            <v>1993-10-HI</v>
          </cell>
          <cell r="B1849">
            <v>1993</v>
          </cell>
          <cell r="C1849">
            <v>10</v>
          </cell>
          <cell r="D1849" t="str">
            <v>HI</v>
          </cell>
          <cell r="E1849">
            <v>1170418.208307246</v>
          </cell>
        </row>
        <row r="1850">
          <cell r="A1850" t="str">
            <v>1993-10-IA</v>
          </cell>
          <cell r="B1850">
            <v>1993</v>
          </cell>
          <cell r="C1850">
            <v>10</v>
          </cell>
          <cell r="D1850" t="str">
            <v>IA</v>
          </cell>
          <cell r="E1850">
            <v>2836817.7017290234</v>
          </cell>
        </row>
        <row r="1851">
          <cell r="A1851" t="str">
            <v>1993-10-ID</v>
          </cell>
          <cell r="B1851">
            <v>1993</v>
          </cell>
          <cell r="C1851">
            <v>10</v>
          </cell>
          <cell r="D1851" t="str">
            <v>ID</v>
          </cell>
          <cell r="E1851">
            <v>1115337.096286573</v>
          </cell>
        </row>
        <row r="1852">
          <cell r="A1852" t="str">
            <v>1993-10-IL</v>
          </cell>
          <cell r="B1852">
            <v>1993</v>
          </cell>
          <cell r="C1852">
            <v>10</v>
          </cell>
          <cell r="D1852" t="str">
            <v>IL</v>
          </cell>
          <cell r="E1852">
            <v>11804305.443569865</v>
          </cell>
        </row>
        <row r="1853">
          <cell r="A1853" t="str">
            <v>1993-10-IN</v>
          </cell>
          <cell r="B1853">
            <v>1993</v>
          </cell>
          <cell r="C1853">
            <v>10</v>
          </cell>
          <cell r="D1853" t="str">
            <v>IN</v>
          </cell>
          <cell r="E1853">
            <v>5741372.2667784886</v>
          </cell>
        </row>
        <row r="1854">
          <cell r="A1854" t="str">
            <v>1993-10-KS</v>
          </cell>
          <cell r="B1854">
            <v>1993</v>
          </cell>
          <cell r="C1854">
            <v>10</v>
          </cell>
          <cell r="D1854" t="str">
            <v>KS</v>
          </cell>
          <cell r="E1854">
            <v>2565717.5468704714</v>
          </cell>
        </row>
        <row r="1855">
          <cell r="A1855" t="str">
            <v>1993-10-KY</v>
          </cell>
          <cell r="B1855">
            <v>1993</v>
          </cell>
          <cell r="C1855">
            <v>10</v>
          </cell>
          <cell r="D1855" t="str">
            <v>KY</v>
          </cell>
          <cell r="E1855">
            <v>3818973.3168238513</v>
          </cell>
        </row>
        <row r="1856">
          <cell r="A1856" t="str">
            <v>1993-10-LA</v>
          </cell>
          <cell r="B1856">
            <v>1993</v>
          </cell>
          <cell r="C1856">
            <v>10</v>
          </cell>
          <cell r="D1856" t="str">
            <v>LA</v>
          </cell>
          <cell r="E1856">
            <v>4311574.5812982321</v>
          </cell>
        </row>
        <row r="1857">
          <cell r="A1857" t="str">
            <v>1993-10-MA</v>
          </cell>
          <cell r="B1857">
            <v>1993</v>
          </cell>
          <cell r="C1857">
            <v>10</v>
          </cell>
          <cell r="D1857" t="str">
            <v>MA</v>
          </cell>
          <cell r="E1857">
            <v>6045985.4682680042</v>
          </cell>
        </row>
        <row r="1858">
          <cell r="A1858" t="str">
            <v>1993-10-MD</v>
          </cell>
          <cell r="B1858">
            <v>1993</v>
          </cell>
          <cell r="C1858">
            <v>10</v>
          </cell>
          <cell r="D1858" t="str">
            <v>MD</v>
          </cell>
          <cell r="E1858">
            <v>4977938.5303601036</v>
          </cell>
        </row>
        <row r="1859">
          <cell r="A1859" t="str">
            <v>1993-10-ME</v>
          </cell>
          <cell r="B1859">
            <v>1993</v>
          </cell>
          <cell r="C1859">
            <v>10</v>
          </cell>
          <cell r="D1859" t="str">
            <v>ME</v>
          </cell>
          <cell r="E1859">
            <v>1244281.8541798042</v>
          </cell>
        </row>
        <row r="1860">
          <cell r="A1860" t="str">
            <v>1993-10-MI</v>
          </cell>
          <cell r="B1860">
            <v>1993</v>
          </cell>
          <cell r="C1860">
            <v>10</v>
          </cell>
          <cell r="D1860" t="str">
            <v>MI</v>
          </cell>
          <cell r="E1860">
            <v>9590630.3015466686</v>
          </cell>
        </row>
        <row r="1861">
          <cell r="A1861" t="str">
            <v>1993-10-MN</v>
          </cell>
          <cell r="B1861">
            <v>1993</v>
          </cell>
          <cell r="C1861">
            <v>10</v>
          </cell>
          <cell r="D1861" t="str">
            <v>MN</v>
          </cell>
          <cell r="E1861">
            <v>4555403.8918242101</v>
          </cell>
        </row>
        <row r="1862">
          <cell r="A1862" t="str">
            <v>1993-10-MO</v>
          </cell>
          <cell r="B1862">
            <v>1993</v>
          </cell>
          <cell r="C1862">
            <v>10</v>
          </cell>
          <cell r="D1862" t="str">
            <v>MO</v>
          </cell>
          <cell r="E1862">
            <v>5274798.7135602422</v>
          </cell>
        </row>
        <row r="1863">
          <cell r="A1863" t="str">
            <v>1993-10-MS</v>
          </cell>
          <cell r="B1863">
            <v>1993</v>
          </cell>
          <cell r="C1863">
            <v>10</v>
          </cell>
          <cell r="D1863" t="str">
            <v>MS</v>
          </cell>
          <cell r="E1863">
            <v>2655729.2080497816</v>
          </cell>
        </row>
        <row r="1864">
          <cell r="A1864" t="str">
            <v>1993-10-MT</v>
          </cell>
          <cell r="B1864">
            <v>1993</v>
          </cell>
          <cell r="C1864">
            <v>10</v>
          </cell>
          <cell r="D1864" t="str">
            <v>MT</v>
          </cell>
          <cell r="E1864">
            <v>847854.39024080243</v>
          </cell>
        </row>
        <row r="1865">
          <cell r="A1865" t="str">
            <v>1993-10-NC</v>
          </cell>
          <cell r="B1865">
            <v>1993</v>
          </cell>
          <cell r="C1865">
            <v>10</v>
          </cell>
          <cell r="D1865" t="str">
            <v>NC</v>
          </cell>
          <cell r="E1865">
            <v>7010651.3860581676</v>
          </cell>
        </row>
        <row r="1866">
          <cell r="A1866" t="str">
            <v>1993-10-ND</v>
          </cell>
          <cell r="B1866">
            <v>1993</v>
          </cell>
          <cell r="C1866">
            <v>10</v>
          </cell>
          <cell r="D1866" t="str">
            <v>ND</v>
          </cell>
          <cell r="E1866">
            <v>641041.67826520768</v>
          </cell>
        </row>
        <row r="1867">
          <cell r="A1867" t="str">
            <v>1993-10-NE</v>
          </cell>
          <cell r="B1867">
            <v>1993</v>
          </cell>
          <cell r="C1867">
            <v>10</v>
          </cell>
          <cell r="D1867" t="str">
            <v>NE</v>
          </cell>
          <cell r="E1867">
            <v>1622549.1676129748</v>
          </cell>
        </row>
        <row r="1868">
          <cell r="A1868" t="str">
            <v>1993-10-NH</v>
          </cell>
          <cell r="B1868">
            <v>1993</v>
          </cell>
          <cell r="C1868">
            <v>10</v>
          </cell>
          <cell r="D1868" t="str">
            <v>NH</v>
          </cell>
          <cell r="E1868">
            <v>1130519.0457217963</v>
          </cell>
        </row>
        <row r="1869">
          <cell r="A1869" t="str">
            <v>1993-10-NJ</v>
          </cell>
          <cell r="B1869">
            <v>1993</v>
          </cell>
          <cell r="C1869">
            <v>10</v>
          </cell>
          <cell r="D1869" t="str">
            <v>NJ</v>
          </cell>
          <cell r="E1869">
            <v>7925183.5333460532</v>
          </cell>
        </row>
        <row r="1870">
          <cell r="A1870" t="str">
            <v>1993-10-NM</v>
          </cell>
          <cell r="B1870">
            <v>1993</v>
          </cell>
          <cell r="C1870">
            <v>10</v>
          </cell>
          <cell r="D1870" t="str">
            <v>NM</v>
          </cell>
          <cell r="E1870">
            <v>1632667.9123625821</v>
          </cell>
        </row>
        <row r="1871">
          <cell r="A1871" t="str">
            <v>1993-10-NV</v>
          </cell>
          <cell r="B1871">
            <v>1993</v>
          </cell>
          <cell r="C1871">
            <v>10</v>
          </cell>
          <cell r="D1871" t="str">
            <v>NV</v>
          </cell>
          <cell r="E1871">
            <v>1406344.4249132224</v>
          </cell>
        </row>
        <row r="1872">
          <cell r="A1872" t="str">
            <v>1993-10-NY</v>
          </cell>
          <cell r="B1872">
            <v>1993</v>
          </cell>
          <cell r="C1872">
            <v>10</v>
          </cell>
          <cell r="D1872" t="str">
            <v>NY</v>
          </cell>
          <cell r="E1872">
            <v>18235241.284377642</v>
          </cell>
        </row>
        <row r="1873">
          <cell r="A1873" t="str">
            <v>1993-10-OH</v>
          </cell>
          <cell r="B1873">
            <v>1993</v>
          </cell>
          <cell r="C1873">
            <v>10</v>
          </cell>
          <cell r="D1873" t="str">
            <v>OH</v>
          </cell>
          <cell r="E1873">
            <v>11135881.060845852</v>
          </cell>
        </row>
        <row r="1874">
          <cell r="A1874" t="str">
            <v>1993-10-OK</v>
          </cell>
          <cell r="B1874">
            <v>1993</v>
          </cell>
          <cell r="C1874">
            <v>10</v>
          </cell>
          <cell r="D1874" t="str">
            <v>OK</v>
          </cell>
          <cell r="E1874">
            <v>3249270.3704880807</v>
          </cell>
        </row>
        <row r="1875">
          <cell r="A1875" t="str">
            <v>1993-10-OR</v>
          </cell>
          <cell r="B1875">
            <v>1993</v>
          </cell>
          <cell r="C1875">
            <v>10</v>
          </cell>
          <cell r="D1875" t="str">
            <v>OR</v>
          </cell>
          <cell r="E1875">
            <v>3062883.5085721696</v>
          </cell>
        </row>
        <row r="1876">
          <cell r="A1876" t="str">
            <v>1993-10-PA</v>
          </cell>
          <cell r="B1876">
            <v>1993</v>
          </cell>
          <cell r="C1876">
            <v>10</v>
          </cell>
          <cell r="D1876" t="str">
            <v>PA</v>
          </cell>
          <cell r="E1876">
            <v>12087164.464032372</v>
          </cell>
        </row>
        <row r="1877">
          <cell r="A1877" t="str">
            <v>1993-10-RI</v>
          </cell>
          <cell r="B1877">
            <v>1993</v>
          </cell>
          <cell r="C1877">
            <v>10</v>
          </cell>
          <cell r="D1877" t="str">
            <v>RI</v>
          </cell>
          <cell r="E1877">
            <v>1001705.9482552569</v>
          </cell>
        </row>
        <row r="1878">
          <cell r="A1878" t="str">
            <v>1993-10-SC</v>
          </cell>
          <cell r="B1878">
            <v>1993</v>
          </cell>
          <cell r="C1878">
            <v>10</v>
          </cell>
          <cell r="D1878" t="str">
            <v>SC</v>
          </cell>
          <cell r="E1878">
            <v>3660664.1481995634</v>
          </cell>
        </row>
        <row r="1879">
          <cell r="A1879" t="str">
            <v>1993-10-SD</v>
          </cell>
          <cell r="B1879">
            <v>1993</v>
          </cell>
          <cell r="C1879">
            <v>10</v>
          </cell>
          <cell r="D1879" t="str">
            <v>SD</v>
          </cell>
          <cell r="E1879">
            <v>721534.81226481695</v>
          </cell>
        </row>
        <row r="1880">
          <cell r="A1880" t="str">
            <v>1993-10-TN</v>
          </cell>
          <cell r="B1880">
            <v>1993</v>
          </cell>
          <cell r="C1880">
            <v>10</v>
          </cell>
          <cell r="D1880" t="str">
            <v>TN</v>
          </cell>
          <cell r="E1880">
            <v>5130502.3947791979</v>
          </cell>
        </row>
        <row r="1881">
          <cell r="A1881" t="str">
            <v>1993-10-TX</v>
          </cell>
          <cell r="B1881">
            <v>1993</v>
          </cell>
          <cell r="C1881">
            <v>10</v>
          </cell>
          <cell r="D1881" t="str">
            <v>TX</v>
          </cell>
          <cell r="E1881">
            <v>18172555.12582368</v>
          </cell>
        </row>
        <row r="1882">
          <cell r="A1882" t="str">
            <v>1993-10-UT</v>
          </cell>
          <cell r="B1882">
            <v>1993</v>
          </cell>
          <cell r="C1882">
            <v>10</v>
          </cell>
          <cell r="D1882" t="str">
            <v>UT</v>
          </cell>
          <cell r="E1882">
            <v>1899079.7178203121</v>
          </cell>
        </row>
        <row r="1883">
          <cell r="A1883" t="str">
            <v>1993-10-VA</v>
          </cell>
          <cell r="B1883">
            <v>1993</v>
          </cell>
          <cell r="C1883">
            <v>10</v>
          </cell>
          <cell r="D1883" t="str">
            <v>VA</v>
          </cell>
          <cell r="E1883">
            <v>6515141.4403567994</v>
          </cell>
        </row>
        <row r="1884">
          <cell r="A1884" t="str">
            <v>1993-10-VT</v>
          </cell>
          <cell r="B1884">
            <v>1993</v>
          </cell>
          <cell r="C1884">
            <v>10</v>
          </cell>
          <cell r="D1884" t="str">
            <v>VT</v>
          </cell>
          <cell r="E1884">
            <v>578097.28396670741</v>
          </cell>
        </row>
        <row r="1885">
          <cell r="A1885" t="str">
            <v>1993-10-WA</v>
          </cell>
          <cell r="B1885">
            <v>1993</v>
          </cell>
          <cell r="C1885">
            <v>10</v>
          </cell>
          <cell r="D1885" t="str">
            <v>WA</v>
          </cell>
          <cell r="E1885">
            <v>5295831.3292163024</v>
          </cell>
        </row>
        <row r="1886">
          <cell r="A1886" t="str">
            <v>1993-10-WI</v>
          </cell>
          <cell r="B1886">
            <v>1993</v>
          </cell>
          <cell r="C1886">
            <v>10</v>
          </cell>
          <cell r="D1886" t="str">
            <v>WI</v>
          </cell>
          <cell r="E1886">
            <v>5090628.3990660794</v>
          </cell>
        </row>
        <row r="1887">
          <cell r="A1887" t="str">
            <v>1993-10-WV</v>
          </cell>
          <cell r="B1887">
            <v>1993</v>
          </cell>
          <cell r="C1887">
            <v>10</v>
          </cell>
          <cell r="D1887" t="str">
            <v>WV</v>
          </cell>
          <cell r="E1887">
            <v>1825809.2732089527</v>
          </cell>
        </row>
        <row r="1888">
          <cell r="A1888" t="str">
            <v>1993-10-WY</v>
          </cell>
          <cell r="B1888">
            <v>1993</v>
          </cell>
          <cell r="C1888">
            <v>10</v>
          </cell>
          <cell r="D1888" t="str">
            <v>WY</v>
          </cell>
          <cell r="E1888">
            <v>472869.13108199084</v>
          </cell>
        </row>
        <row r="1889">
          <cell r="A1889" t="str">
            <v>1993-11-AK</v>
          </cell>
          <cell r="B1889">
            <v>1993</v>
          </cell>
          <cell r="C1889">
            <v>11</v>
          </cell>
          <cell r="D1889" t="str">
            <v>AK</v>
          </cell>
          <cell r="E1889">
            <v>601301.16782461759</v>
          </cell>
        </row>
        <row r="1890">
          <cell r="A1890" t="str">
            <v>1993-11-AL</v>
          </cell>
          <cell r="B1890">
            <v>1993</v>
          </cell>
          <cell r="C1890">
            <v>11</v>
          </cell>
          <cell r="D1890" t="str">
            <v>AL</v>
          </cell>
          <cell r="E1890">
            <v>4228200.1827101531</v>
          </cell>
        </row>
        <row r="1891">
          <cell r="A1891" t="str">
            <v>1993-11-AR</v>
          </cell>
          <cell r="B1891">
            <v>1993</v>
          </cell>
          <cell r="C1891">
            <v>11</v>
          </cell>
          <cell r="D1891" t="str">
            <v>AR</v>
          </cell>
          <cell r="E1891">
            <v>2445312.0849261777</v>
          </cell>
        </row>
        <row r="1892">
          <cell r="A1892" t="str">
            <v>1993-11-AZ</v>
          </cell>
          <cell r="B1892">
            <v>1993</v>
          </cell>
          <cell r="C1892">
            <v>11</v>
          </cell>
          <cell r="D1892" t="str">
            <v>AZ</v>
          </cell>
          <cell r="E1892">
            <v>4066061.6924027512</v>
          </cell>
        </row>
        <row r="1893">
          <cell r="A1893" t="str">
            <v>1993-11-CA</v>
          </cell>
          <cell r="B1893">
            <v>1993</v>
          </cell>
          <cell r="C1893">
            <v>11</v>
          </cell>
          <cell r="D1893" t="str">
            <v>CA</v>
          </cell>
          <cell r="E1893">
            <v>31365433.19547078</v>
          </cell>
        </row>
        <row r="1894">
          <cell r="A1894" t="str">
            <v>1993-11-CO</v>
          </cell>
          <cell r="B1894">
            <v>1993</v>
          </cell>
          <cell r="C1894">
            <v>11</v>
          </cell>
          <cell r="D1894" t="str">
            <v>CO</v>
          </cell>
          <cell r="E1894">
            <v>3610640.089054632</v>
          </cell>
        </row>
        <row r="1895">
          <cell r="A1895" t="str">
            <v>1993-11-CT</v>
          </cell>
          <cell r="B1895">
            <v>1993</v>
          </cell>
          <cell r="C1895">
            <v>11</v>
          </cell>
          <cell r="D1895" t="str">
            <v>CT</v>
          </cell>
          <cell r="E1895">
            <v>3287916.2039913586</v>
          </cell>
        </row>
        <row r="1896">
          <cell r="A1896" t="str">
            <v>1993-11-DC</v>
          </cell>
          <cell r="B1896">
            <v>1993</v>
          </cell>
          <cell r="C1896">
            <v>11</v>
          </cell>
          <cell r="D1896" t="str">
            <v>DC</v>
          </cell>
          <cell r="E1896">
            <v>575529.23037071154</v>
          </cell>
        </row>
        <row r="1897">
          <cell r="A1897" t="str">
            <v>1993-11-DE</v>
          </cell>
          <cell r="B1897">
            <v>1993</v>
          </cell>
          <cell r="C1897">
            <v>11</v>
          </cell>
          <cell r="D1897" t="str">
            <v>DE</v>
          </cell>
          <cell r="E1897">
            <v>706100.03256060206</v>
          </cell>
        </row>
        <row r="1898">
          <cell r="A1898" t="str">
            <v>1993-11-FL</v>
          </cell>
          <cell r="B1898">
            <v>1993</v>
          </cell>
          <cell r="C1898">
            <v>11</v>
          </cell>
          <cell r="D1898" t="str">
            <v>FL</v>
          </cell>
          <cell r="E1898">
            <v>13868055.852700494</v>
          </cell>
        </row>
        <row r="1899">
          <cell r="A1899" t="str">
            <v>1993-11-GA</v>
          </cell>
          <cell r="B1899">
            <v>1993</v>
          </cell>
          <cell r="C1899">
            <v>11</v>
          </cell>
          <cell r="D1899" t="str">
            <v>GA</v>
          </cell>
          <cell r="E1899">
            <v>6980864.8550004698</v>
          </cell>
        </row>
        <row r="1900">
          <cell r="A1900" t="str">
            <v>1993-11-HI</v>
          </cell>
          <cell r="B1900">
            <v>1993</v>
          </cell>
          <cell r="C1900">
            <v>11</v>
          </cell>
          <cell r="D1900" t="str">
            <v>HI</v>
          </cell>
          <cell r="E1900">
            <v>1171683.481904147</v>
          </cell>
        </row>
        <row r="1901">
          <cell r="A1901" t="str">
            <v>1993-11-IA</v>
          </cell>
          <cell r="B1901">
            <v>1993</v>
          </cell>
          <cell r="C1901">
            <v>11</v>
          </cell>
          <cell r="D1901" t="str">
            <v>IA</v>
          </cell>
          <cell r="E1901">
            <v>2838103.3283420173</v>
          </cell>
        </row>
        <row r="1902">
          <cell r="A1902" t="str">
            <v>1993-11-ID</v>
          </cell>
          <cell r="B1902">
            <v>1993</v>
          </cell>
          <cell r="C1902">
            <v>11</v>
          </cell>
          <cell r="D1902" t="str">
            <v>ID</v>
          </cell>
          <cell r="E1902">
            <v>1118446.5114828886</v>
          </cell>
        </row>
        <row r="1903">
          <cell r="A1903" t="str">
            <v>1993-11-IL</v>
          </cell>
          <cell r="B1903">
            <v>1993</v>
          </cell>
          <cell r="C1903">
            <v>11</v>
          </cell>
          <cell r="D1903" t="str">
            <v>IL</v>
          </cell>
          <cell r="E1903">
            <v>11813187.636688638</v>
          </cell>
        </row>
        <row r="1904">
          <cell r="A1904" t="str">
            <v>1993-11-IN</v>
          </cell>
          <cell r="B1904">
            <v>1993</v>
          </cell>
          <cell r="C1904">
            <v>11</v>
          </cell>
          <cell r="D1904" t="str">
            <v>IN</v>
          </cell>
          <cell r="E1904">
            <v>5746133.4807192655</v>
          </cell>
        </row>
        <row r="1905">
          <cell r="A1905" t="str">
            <v>1993-11-KS</v>
          </cell>
          <cell r="B1905">
            <v>1993</v>
          </cell>
          <cell r="C1905">
            <v>11</v>
          </cell>
          <cell r="D1905" t="str">
            <v>KS</v>
          </cell>
          <cell r="E1905">
            <v>2568013.9469137457</v>
          </cell>
        </row>
        <row r="1906">
          <cell r="A1906" t="str">
            <v>1993-11-KY</v>
          </cell>
          <cell r="B1906">
            <v>1993</v>
          </cell>
          <cell r="C1906">
            <v>11</v>
          </cell>
          <cell r="D1906" t="str">
            <v>KY</v>
          </cell>
          <cell r="E1906">
            <v>3822299.1850765799</v>
          </cell>
        </row>
        <row r="1907">
          <cell r="A1907" t="str">
            <v>1993-11-LA</v>
          </cell>
          <cell r="B1907">
            <v>1993</v>
          </cell>
          <cell r="C1907">
            <v>11</v>
          </cell>
          <cell r="D1907" t="str">
            <v>LA</v>
          </cell>
          <cell r="E1907">
            <v>4314220.7003448131</v>
          </cell>
        </row>
        <row r="1908">
          <cell r="A1908" t="str">
            <v>1993-11-MA</v>
          </cell>
          <cell r="B1908">
            <v>1993</v>
          </cell>
          <cell r="C1908">
            <v>11</v>
          </cell>
          <cell r="D1908" t="str">
            <v>MA</v>
          </cell>
          <cell r="E1908">
            <v>6048852.1062591812</v>
          </cell>
        </row>
        <row r="1909">
          <cell r="A1909" t="str">
            <v>1993-11-MD</v>
          </cell>
          <cell r="B1909">
            <v>1993</v>
          </cell>
          <cell r="C1909">
            <v>11</v>
          </cell>
          <cell r="D1909" t="str">
            <v>MD</v>
          </cell>
          <cell r="E1909">
            <v>4982492.4116234854</v>
          </cell>
        </row>
        <row r="1910">
          <cell r="A1910" t="str">
            <v>1993-11-ME</v>
          </cell>
          <cell r="B1910">
            <v>1993</v>
          </cell>
          <cell r="C1910">
            <v>11</v>
          </cell>
          <cell r="D1910" t="str">
            <v>ME</v>
          </cell>
          <cell r="E1910">
            <v>1244470.1758648441</v>
          </cell>
        </row>
        <row r="1911">
          <cell r="A1911" t="str">
            <v>1993-11-MI</v>
          </cell>
          <cell r="B1911">
            <v>1993</v>
          </cell>
          <cell r="C1911">
            <v>11</v>
          </cell>
          <cell r="D1911" t="str">
            <v>MI</v>
          </cell>
          <cell r="E1911">
            <v>9597093.5534163099</v>
          </cell>
        </row>
        <row r="1912">
          <cell r="A1912" t="str">
            <v>1993-11-MN</v>
          </cell>
          <cell r="B1912">
            <v>1993</v>
          </cell>
          <cell r="C1912">
            <v>11</v>
          </cell>
          <cell r="D1912" t="str">
            <v>MN</v>
          </cell>
          <cell r="E1912">
            <v>4559997.4312331788</v>
          </cell>
        </row>
        <row r="1913">
          <cell r="A1913" t="str">
            <v>1993-11-MO</v>
          </cell>
          <cell r="B1913">
            <v>1993</v>
          </cell>
          <cell r="C1913">
            <v>11</v>
          </cell>
          <cell r="D1913" t="str">
            <v>MO</v>
          </cell>
          <cell r="E1913">
            <v>5279454.1590863829</v>
          </cell>
        </row>
        <row r="1914">
          <cell r="A1914" t="str">
            <v>1993-11-MS</v>
          </cell>
          <cell r="B1914">
            <v>1993</v>
          </cell>
          <cell r="C1914">
            <v>11</v>
          </cell>
          <cell r="D1914" t="str">
            <v>MS</v>
          </cell>
          <cell r="E1914">
            <v>2658579.1737209656</v>
          </cell>
        </row>
        <row r="1915">
          <cell r="A1915" t="str">
            <v>1993-11-MT</v>
          </cell>
          <cell r="B1915">
            <v>1993</v>
          </cell>
          <cell r="C1915">
            <v>11</v>
          </cell>
          <cell r="D1915" t="str">
            <v>MT</v>
          </cell>
          <cell r="E1915">
            <v>849283.96386195824</v>
          </cell>
        </row>
        <row r="1916">
          <cell r="A1916" t="str">
            <v>1993-11-NC</v>
          </cell>
          <cell r="B1916">
            <v>1993</v>
          </cell>
          <cell r="C1916">
            <v>11</v>
          </cell>
          <cell r="D1916" t="str">
            <v>NC</v>
          </cell>
          <cell r="E1916">
            <v>7021551.6371412948</v>
          </cell>
        </row>
        <row r="1917">
          <cell r="A1917" t="str">
            <v>1993-11-ND</v>
          </cell>
          <cell r="B1917">
            <v>1993</v>
          </cell>
          <cell r="C1917">
            <v>11</v>
          </cell>
          <cell r="D1917" t="str">
            <v>ND</v>
          </cell>
          <cell r="E1917">
            <v>641376.13284742297</v>
          </cell>
        </row>
        <row r="1918">
          <cell r="A1918" t="str">
            <v>1993-11-NE</v>
          </cell>
          <cell r="B1918">
            <v>1993</v>
          </cell>
          <cell r="C1918">
            <v>11</v>
          </cell>
          <cell r="D1918" t="str">
            <v>NE</v>
          </cell>
          <cell r="E1918">
            <v>1623647.3636502747</v>
          </cell>
        </row>
        <row r="1919">
          <cell r="A1919" t="str">
            <v>1993-11-NH</v>
          </cell>
          <cell r="B1919">
            <v>1993</v>
          </cell>
          <cell r="C1919">
            <v>11</v>
          </cell>
          <cell r="D1919" t="str">
            <v>NH</v>
          </cell>
          <cell r="E1919">
            <v>1131647.5834949196</v>
          </cell>
        </row>
        <row r="1920">
          <cell r="A1920" t="str">
            <v>1993-11-NJ</v>
          </cell>
          <cell r="B1920">
            <v>1993</v>
          </cell>
          <cell r="C1920">
            <v>11</v>
          </cell>
          <cell r="D1920" t="str">
            <v>NJ</v>
          </cell>
          <cell r="E1920">
            <v>7930377.6780169271</v>
          </cell>
        </row>
        <row r="1921">
          <cell r="A1921" t="str">
            <v>1993-11-NM</v>
          </cell>
          <cell r="B1921">
            <v>1993</v>
          </cell>
          <cell r="C1921">
            <v>11</v>
          </cell>
          <cell r="D1921" t="str">
            <v>NM</v>
          </cell>
          <cell r="E1921">
            <v>1636219.502357709</v>
          </cell>
        </row>
        <row r="1922">
          <cell r="A1922" t="str">
            <v>1993-11-NV</v>
          </cell>
          <cell r="B1922">
            <v>1993</v>
          </cell>
          <cell r="C1922">
            <v>11</v>
          </cell>
          <cell r="D1922" t="str">
            <v>NV</v>
          </cell>
          <cell r="E1922">
            <v>1413095.5148696869</v>
          </cell>
        </row>
        <row r="1923">
          <cell r="A1923" t="str">
            <v>1993-11-NY</v>
          </cell>
          <cell r="B1923">
            <v>1993</v>
          </cell>
          <cell r="C1923">
            <v>11</v>
          </cell>
          <cell r="D1923" t="str">
            <v>NY</v>
          </cell>
          <cell r="E1923">
            <v>18240024.058007017</v>
          </cell>
        </row>
        <row r="1924">
          <cell r="A1924" t="str">
            <v>1993-11-OH</v>
          </cell>
          <cell r="B1924">
            <v>1993</v>
          </cell>
          <cell r="C1924">
            <v>11</v>
          </cell>
          <cell r="D1924" t="str">
            <v>OH</v>
          </cell>
          <cell r="E1924">
            <v>11141444.122318925</v>
          </cell>
        </row>
        <row r="1925">
          <cell r="A1925" t="str">
            <v>1993-11-OK</v>
          </cell>
          <cell r="B1925">
            <v>1993</v>
          </cell>
          <cell r="C1925">
            <v>11</v>
          </cell>
          <cell r="D1925" t="str">
            <v>OK</v>
          </cell>
          <cell r="E1925">
            <v>3251340.1108130277</v>
          </cell>
        </row>
        <row r="1926">
          <cell r="A1926" t="str">
            <v>1993-11-OR</v>
          </cell>
          <cell r="B1926">
            <v>1993</v>
          </cell>
          <cell r="C1926">
            <v>11</v>
          </cell>
          <cell r="D1926" t="str">
            <v>OR</v>
          </cell>
          <cell r="E1926">
            <v>3067903.4343152028</v>
          </cell>
        </row>
        <row r="1927">
          <cell r="A1927" t="str">
            <v>1993-11-PA</v>
          </cell>
          <cell r="B1927">
            <v>1993</v>
          </cell>
          <cell r="C1927">
            <v>11</v>
          </cell>
          <cell r="D1927" t="str">
            <v>PA</v>
          </cell>
          <cell r="E1927">
            <v>12091172.277153216</v>
          </cell>
        </row>
        <row r="1928">
          <cell r="A1928" t="str">
            <v>1993-11-RI</v>
          </cell>
          <cell r="B1928">
            <v>1993</v>
          </cell>
          <cell r="C1928">
            <v>11</v>
          </cell>
          <cell r="D1928" t="str">
            <v>RI</v>
          </cell>
          <cell r="E1928">
            <v>1001523.7272283483</v>
          </cell>
        </row>
        <row r="1929">
          <cell r="A1929" t="str">
            <v>1993-11-SC</v>
          </cell>
          <cell r="B1929">
            <v>1993</v>
          </cell>
          <cell r="C1929">
            <v>11</v>
          </cell>
          <cell r="D1929" t="str">
            <v>SC</v>
          </cell>
          <cell r="E1929">
            <v>3664046.3690629695</v>
          </cell>
        </row>
        <row r="1930">
          <cell r="A1930" t="str">
            <v>1993-11-SD</v>
          </cell>
          <cell r="B1930">
            <v>1993</v>
          </cell>
          <cell r="C1930">
            <v>11</v>
          </cell>
          <cell r="D1930" t="str">
            <v>SD</v>
          </cell>
          <cell r="E1930">
            <v>722242.16736793169</v>
          </cell>
        </row>
        <row r="1931">
          <cell r="A1931" t="str">
            <v>1993-11-TN</v>
          </cell>
          <cell r="B1931">
            <v>1993</v>
          </cell>
          <cell r="C1931">
            <v>11</v>
          </cell>
          <cell r="D1931" t="str">
            <v>TN</v>
          </cell>
          <cell r="E1931">
            <v>5137993.2712130798</v>
          </cell>
        </row>
        <row r="1932">
          <cell r="A1932" t="str">
            <v>1993-11-TX</v>
          </cell>
          <cell r="B1932">
            <v>1993</v>
          </cell>
          <cell r="C1932">
            <v>11</v>
          </cell>
          <cell r="D1932" t="str">
            <v>TX</v>
          </cell>
          <cell r="E1932">
            <v>18204809.381157536</v>
          </cell>
        </row>
        <row r="1933">
          <cell r="A1933" t="str">
            <v>1993-11-UT</v>
          </cell>
          <cell r="B1933">
            <v>1993</v>
          </cell>
          <cell r="C1933">
            <v>11</v>
          </cell>
          <cell r="D1933" t="str">
            <v>UT</v>
          </cell>
          <cell r="E1933">
            <v>1904043.2365540466</v>
          </cell>
        </row>
        <row r="1934">
          <cell r="A1934" t="str">
            <v>1993-11-VA</v>
          </cell>
          <cell r="B1934">
            <v>1993</v>
          </cell>
          <cell r="C1934">
            <v>11</v>
          </cell>
          <cell r="D1934" t="str">
            <v>VA</v>
          </cell>
          <cell r="E1934">
            <v>6522436.0315649332</v>
          </cell>
        </row>
        <row r="1935">
          <cell r="A1935" t="str">
            <v>1993-11-VT</v>
          </cell>
          <cell r="B1935">
            <v>1993</v>
          </cell>
          <cell r="C1935">
            <v>11</v>
          </cell>
          <cell r="D1935" t="str">
            <v>VT</v>
          </cell>
          <cell r="E1935">
            <v>578618.81139175559</v>
          </cell>
        </row>
        <row r="1936">
          <cell r="A1936" t="str">
            <v>1993-11-WA</v>
          </cell>
          <cell r="B1936">
            <v>1993</v>
          </cell>
          <cell r="C1936">
            <v>11</v>
          </cell>
          <cell r="D1936" t="str">
            <v>WA</v>
          </cell>
          <cell r="E1936">
            <v>5304185.4392552171</v>
          </cell>
        </row>
        <row r="1937">
          <cell r="A1937" t="str">
            <v>1993-11-WI</v>
          </cell>
          <cell r="B1937">
            <v>1993</v>
          </cell>
          <cell r="C1937">
            <v>11</v>
          </cell>
          <cell r="D1937" t="str">
            <v>WI</v>
          </cell>
          <cell r="E1937">
            <v>5094974.1459530387</v>
          </cell>
        </row>
        <row r="1938">
          <cell r="A1938" t="str">
            <v>1993-11-WV</v>
          </cell>
          <cell r="B1938">
            <v>1993</v>
          </cell>
          <cell r="C1938">
            <v>11</v>
          </cell>
          <cell r="D1938" t="str">
            <v>WV</v>
          </cell>
          <cell r="E1938">
            <v>1826349.7292774045</v>
          </cell>
        </row>
        <row r="1939">
          <cell r="A1939" t="str">
            <v>1993-11-WY</v>
          </cell>
          <cell r="B1939">
            <v>1993</v>
          </cell>
          <cell r="C1939">
            <v>11</v>
          </cell>
          <cell r="D1939" t="str">
            <v>WY</v>
          </cell>
          <cell r="E1939">
            <v>473459.79111633531</v>
          </cell>
        </row>
        <row r="1940">
          <cell r="A1940" t="str">
            <v>1993-12-AK</v>
          </cell>
          <cell r="B1940">
            <v>1993</v>
          </cell>
          <cell r="C1940">
            <v>12</v>
          </cell>
          <cell r="D1940" t="str">
            <v>AK</v>
          </cell>
          <cell r="E1940">
            <v>601720.71347910154</v>
          </cell>
        </row>
        <row r="1941">
          <cell r="A1941" t="str">
            <v>1993-12-AL</v>
          </cell>
          <cell r="B1941">
            <v>1993</v>
          </cell>
          <cell r="C1941">
            <v>12</v>
          </cell>
          <cell r="D1941" t="str">
            <v>AL</v>
          </cell>
          <cell r="E1941">
            <v>4232358.7279548254</v>
          </cell>
        </row>
        <row r="1942">
          <cell r="A1942" t="str">
            <v>1993-12-AR</v>
          </cell>
          <cell r="B1942">
            <v>1993</v>
          </cell>
          <cell r="C1942">
            <v>12</v>
          </cell>
          <cell r="D1942" t="str">
            <v>AR</v>
          </cell>
          <cell r="E1942">
            <v>2448039.5964341955</v>
          </cell>
        </row>
        <row r="1943">
          <cell r="A1943" t="str">
            <v>1993-12-AZ</v>
          </cell>
          <cell r="B1943">
            <v>1993</v>
          </cell>
          <cell r="C1943">
            <v>12</v>
          </cell>
          <cell r="D1943" t="str">
            <v>AZ</v>
          </cell>
          <cell r="E1943">
            <v>4079944.313005005</v>
          </cell>
        </row>
        <row r="1944">
          <cell r="A1944" t="str">
            <v>1993-12-CA</v>
          </cell>
          <cell r="B1944">
            <v>1993</v>
          </cell>
          <cell r="C1944">
            <v>12</v>
          </cell>
          <cell r="D1944" t="str">
            <v>CA</v>
          </cell>
          <cell r="E1944">
            <v>31385680.121601384</v>
          </cell>
        </row>
        <row r="1945">
          <cell r="A1945" t="str">
            <v>1993-12-CO</v>
          </cell>
          <cell r="B1945">
            <v>1993</v>
          </cell>
          <cell r="C1945">
            <v>12</v>
          </cell>
          <cell r="D1945" t="str">
            <v>CO</v>
          </cell>
          <cell r="E1945">
            <v>3619203.5195800103</v>
          </cell>
        </row>
        <row r="1946">
          <cell r="A1946" t="str">
            <v>1993-12-CT</v>
          </cell>
          <cell r="B1946">
            <v>1993</v>
          </cell>
          <cell r="C1946">
            <v>12</v>
          </cell>
          <cell r="D1946" t="str">
            <v>CT</v>
          </cell>
          <cell r="E1946">
            <v>3288206.098579363</v>
          </cell>
        </row>
        <row r="1947">
          <cell r="A1947" t="str">
            <v>1993-12-DC</v>
          </cell>
          <cell r="B1947">
            <v>1993</v>
          </cell>
          <cell r="C1947">
            <v>12</v>
          </cell>
          <cell r="D1947" t="str">
            <v>DC</v>
          </cell>
          <cell r="E1947">
            <v>574689.63342976058</v>
          </cell>
        </row>
        <row r="1948">
          <cell r="A1948" t="str">
            <v>1993-12-DE</v>
          </cell>
          <cell r="B1948">
            <v>1993</v>
          </cell>
          <cell r="C1948">
            <v>12</v>
          </cell>
          <cell r="D1948" t="str">
            <v>DE</v>
          </cell>
          <cell r="E1948">
            <v>706987.85369701765</v>
          </cell>
        </row>
        <row r="1949">
          <cell r="A1949" t="str">
            <v>1993-12-FL</v>
          </cell>
          <cell r="B1949">
            <v>1993</v>
          </cell>
          <cell r="C1949">
            <v>12</v>
          </cell>
          <cell r="D1949" t="str">
            <v>FL</v>
          </cell>
          <cell r="E1949">
            <v>13891651.382244779</v>
          </cell>
        </row>
        <row r="1950">
          <cell r="A1950" t="str">
            <v>1993-12-GA</v>
          </cell>
          <cell r="B1950">
            <v>1993</v>
          </cell>
          <cell r="C1950">
            <v>12</v>
          </cell>
          <cell r="D1950" t="str">
            <v>GA</v>
          </cell>
          <cell r="E1950">
            <v>6995028.3944193572</v>
          </cell>
        </row>
        <row r="1951">
          <cell r="A1951" t="str">
            <v>1993-12-HI</v>
          </cell>
          <cell r="B1951">
            <v>1993</v>
          </cell>
          <cell r="C1951">
            <v>12</v>
          </cell>
          <cell r="D1951" t="str">
            <v>HI</v>
          </cell>
          <cell r="E1951">
            <v>1172950.1233174948</v>
          </cell>
        </row>
        <row r="1952">
          <cell r="A1952" t="str">
            <v>1993-12-IA</v>
          </cell>
          <cell r="B1952">
            <v>1993</v>
          </cell>
          <cell r="C1952">
            <v>12</v>
          </cell>
          <cell r="D1952" t="str">
            <v>IA</v>
          </cell>
          <cell r="E1952">
            <v>2839389.5375923049</v>
          </cell>
        </row>
        <row r="1953">
          <cell r="A1953" t="str">
            <v>1993-12-ID</v>
          </cell>
          <cell r="B1953">
            <v>1993</v>
          </cell>
          <cell r="C1953">
            <v>12</v>
          </cell>
          <cell r="D1953" t="str">
            <v>ID</v>
          </cell>
          <cell r="E1953">
            <v>1121564.5953255671</v>
          </cell>
        </row>
        <row r="1954">
          <cell r="A1954" t="str">
            <v>1993-12-IL</v>
          </cell>
          <cell r="B1954">
            <v>1993</v>
          </cell>
          <cell r="C1954">
            <v>12</v>
          </cell>
          <cell r="D1954" t="str">
            <v>IL</v>
          </cell>
          <cell r="E1954">
            <v>11822076.513246346</v>
          </cell>
        </row>
        <row r="1955">
          <cell r="A1955" t="str">
            <v>1993-12-IN</v>
          </cell>
          <cell r="B1955">
            <v>1993</v>
          </cell>
          <cell r="C1955">
            <v>12</v>
          </cell>
          <cell r="D1955" t="str">
            <v>IN</v>
          </cell>
          <cell r="E1955">
            <v>5750898.6430467926</v>
          </cell>
        </row>
        <row r="1956">
          <cell r="A1956" t="str">
            <v>1993-12-KS</v>
          </cell>
          <cell r="B1956">
            <v>1993</v>
          </cell>
          <cell r="C1956">
            <v>12</v>
          </cell>
          <cell r="D1956" t="str">
            <v>KS</v>
          </cell>
          <cell r="E1956">
            <v>2570312.4023092021</v>
          </cell>
        </row>
        <row r="1957">
          <cell r="A1957" t="str">
            <v>1993-12-KY</v>
          </cell>
          <cell r="B1957">
            <v>1993</v>
          </cell>
          <cell r="C1957">
            <v>12</v>
          </cell>
          <cell r="D1957" t="str">
            <v>KY</v>
          </cell>
          <cell r="E1957">
            <v>3825627.9497621236</v>
          </cell>
        </row>
        <row r="1958">
          <cell r="A1958" t="str">
            <v>1993-12-LA</v>
          </cell>
          <cell r="B1958">
            <v>1993</v>
          </cell>
          <cell r="C1958">
            <v>12</v>
          </cell>
          <cell r="D1958" t="str">
            <v>LA</v>
          </cell>
          <cell r="E1958">
            <v>4316868.4433795391</v>
          </cell>
        </row>
        <row r="1959">
          <cell r="A1959" t="str">
            <v>1993-12-MA</v>
          </cell>
          <cell r="B1959">
            <v>1993</v>
          </cell>
          <cell r="C1959">
            <v>12</v>
          </cell>
          <cell r="D1959" t="str">
            <v>MA</v>
          </cell>
          <cell r="E1959">
            <v>6051720.1034354595</v>
          </cell>
        </row>
        <row r="1960">
          <cell r="A1960" t="str">
            <v>1993-12-MD</v>
          </cell>
          <cell r="B1960">
            <v>1993</v>
          </cell>
          <cell r="C1960">
            <v>12</v>
          </cell>
          <cell r="D1960" t="str">
            <v>MD</v>
          </cell>
          <cell r="E1960">
            <v>4987050.4588351678</v>
          </cell>
        </row>
        <row r="1961">
          <cell r="A1961" t="str">
            <v>1993-12-ME</v>
          </cell>
          <cell r="B1961">
            <v>1993</v>
          </cell>
          <cell r="C1961">
            <v>12</v>
          </cell>
          <cell r="D1961" t="str">
            <v>ME</v>
          </cell>
          <cell r="E1961">
            <v>1244658.5260523143</v>
          </cell>
        </row>
        <row r="1962">
          <cell r="A1962" t="str">
            <v>1993-12-MI</v>
          </cell>
          <cell r="B1962">
            <v>1993</v>
          </cell>
          <cell r="C1962">
            <v>12</v>
          </cell>
          <cell r="D1962" t="str">
            <v>MI</v>
          </cell>
          <cell r="E1962">
            <v>9603561.1609563734</v>
          </cell>
        </row>
        <row r="1963">
          <cell r="A1963" t="str">
            <v>1993-12-MN</v>
          </cell>
          <cell r="B1963">
            <v>1993</v>
          </cell>
          <cell r="C1963">
            <v>12</v>
          </cell>
          <cell r="D1963" t="str">
            <v>MN</v>
          </cell>
          <cell r="E1963">
            <v>4564595.6026363242</v>
          </cell>
        </row>
        <row r="1964">
          <cell r="A1964" t="str">
            <v>1993-12-MO</v>
          </cell>
          <cell r="B1964">
            <v>1993</v>
          </cell>
          <cell r="C1964">
            <v>12</v>
          </cell>
          <cell r="D1964" t="str">
            <v>MO</v>
          </cell>
          <cell r="E1964">
            <v>5284113.7134277076</v>
          </cell>
        </row>
        <row r="1965">
          <cell r="A1965" t="str">
            <v>1993-12-MS</v>
          </cell>
          <cell r="B1965">
            <v>1993</v>
          </cell>
          <cell r="C1965">
            <v>12</v>
          </cell>
          <cell r="D1965" t="str">
            <v>MS</v>
          </cell>
          <cell r="E1965">
            <v>2661432.1978004775</v>
          </cell>
        </row>
        <row r="1966">
          <cell r="A1966" t="str">
            <v>1993-12-MT</v>
          </cell>
          <cell r="B1966">
            <v>1993</v>
          </cell>
          <cell r="C1966">
            <v>12</v>
          </cell>
          <cell r="D1966" t="str">
            <v>MT</v>
          </cell>
          <cell r="E1966">
            <v>850715.94789787603</v>
          </cell>
        </row>
        <row r="1967">
          <cell r="A1967" t="str">
            <v>1993-12-NC</v>
          </cell>
          <cell r="B1967">
            <v>1993</v>
          </cell>
          <cell r="C1967">
            <v>12</v>
          </cell>
          <cell r="D1967" t="str">
            <v>NC</v>
          </cell>
          <cell r="E1967">
            <v>7032468.8360752184</v>
          </cell>
        </row>
        <row r="1968">
          <cell r="A1968" t="str">
            <v>1993-12-ND</v>
          </cell>
          <cell r="B1968">
            <v>1993</v>
          </cell>
          <cell r="C1968">
            <v>12</v>
          </cell>
          <cell r="D1968" t="str">
            <v>ND</v>
          </cell>
          <cell r="E1968">
            <v>641710.76192666602</v>
          </cell>
        </row>
        <row r="1969">
          <cell r="A1969" t="str">
            <v>1993-12-NE</v>
          </cell>
          <cell r="B1969">
            <v>1993</v>
          </cell>
          <cell r="C1969">
            <v>12</v>
          </cell>
          <cell r="D1969" t="str">
            <v>NE</v>
          </cell>
          <cell r="E1969">
            <v>1624746.3029837166</v>
          </cell>
        </row>
        <row r="1970">
          <cell r="A1970" t="str">
            <v>1993-12-NH</v>
          </cell>
          <cell r="B1970">
            <v>1993</v>
          </cell>
          <cell r="C1970">
            <v>12</v>
          </cell>
          <cell r="D1970" t="str">
            <v>NH</v>
          </cell>
          <cell r="E1970">
            <v>1132777.2478280156</v>
          </cell>
        </row>
        <row r="1971">
          <cell r="A1971" t="str">
            <v>1993-12-NJ</v>
          </cell>
          <cell r="B1971">
            <v>1993</v>
          </cell>
          <cell r="C1971">
            <v>12</v>
          </cell>
          <cell r="D1971" t="str">
            <v>NJ</v>
          </cell>
          <cell r="E1971">
            <v>7935575.2269167062</v>
          </cell>
        </row>
        <row r="1972">
          <cell r="A1972" t="str">
            <v>1993-12-NM</v>
          </cell>
          <cell r="B1972">
            <v>1993</v>
          </cell>
          <cell r="C1972">
            <v>12</v>
          </cell>
          <cell r="D1972" t="str">
            <v>NM</v>
          </cell>
          <cell r="E1972">
            <v>1639778.8182298485</v>
          </cell>
        </row>
        <row r="1973">
          <cell r="A1973" t="str">
            <v>1993-12-NV</v>
          </cell>
          <cell r="B1973">
            <v>1993</v>
          </cell>
          <cell r="C1973">
            <v>12</v>
          </cell>
          <cell r="D1973" t="str">
            <v>NV</v>
          </cell>
          <cell r="E1973">
            <v>1419879.0131144717</v>
          </cell>
        </row>
        <row r="1974">
          <cell r="A1974" t="str">
            <v>1993-12-NY</v>
          </cell>
          <cell r="B1974">
            <v>1993</v>
          </cell>
          <cell r="C1974">
            <v>12</v>
          </cell>
          <cell r="D1974" t="str">
            <v>NY</v>
          </cell>
          <cell r="E1974">
            <v>18244808.08607132</v>
          </cell>
        </row>
        <row r="1975">
          <cell r="A1975" t="str">
            <v>1993-12-OH</v>
          </cell>
          <cell r="B1975">
            <v>1993</v>
          </cell>
          <cell r="C1975">
            <v>12</v>
          </cell>
          <cell r="D1975" t="str">
            <v>OH</v>
          </cell>
          <cell r="E1975">
            <v>11147009.962885344</v>
          </cell>
        </row>
        <row r="1976">
          <cell r="A1976" t="str">
            <v>1993-12-OK</v>
          </cell>
          <cell r="B1976">
            <v>1993</v>
          </cell>
          <cell r="C1976">
            <v>12</v>
          </cell>
          <cell r="D1976" t="str">
            <v>OK</v>
          </cell>
          <cell r="E1976">
            <v>3253411.1695339605</v>
          </cell>
        </row>
        <row r="1977">
          <cell r="A1977" t="str">
            <v>1993-12-OR</v>
          </cell>
          <cell r="B1977">
            <v>1993</v>
          </cell>
          <cell r="C1977">
            <v>12</v>
          </cell>
          <cell r="D1977" t="str">
            <v>OR</v>
          </cell>
          <cell r="E1977">
            <v>3072931.5874865386</v>
          </cell>
        </row>
        <row r="1978">
          <cell r="A1978" t="str">
            <v>1993-12-PA</v>
          </cell>
          <cell r="B1978">
            <v>1993</v>
          </cell>
          <cell r="C1978">
            <v>12</v>
          </cell>
          <cell r="D1978" t="str">
            <v>PA</v>
          </cell>
          <cell r="E1978">
            <v>12095181.41916853</v>
          </cell>
        </row>
        <row r="1979">
          <cell r="A1979" t="str">
            <v>1993-12-RI</v>
          </cell>
          <cell r="B1979">
            <v>1993</v>
          </cell>
          <cell r="C1979">
            <v>12</v>
          </cell>
          <cell r="D1979" t="str">
            <v>RI</v>
          </cell>
          <cell r="E1979">
            <v>1001341.5393493937</v>
          </cell>
        </row>
        <row r="1980">
          <cell r="A1980" t="str">
            <v>1993-12-SC</v>
          </cell>
          <cell r="B1980">
            <v>1993</v>
          </cell>
          <cell r="C1980">
            <v>12</v>
          </cell>
          <cell r="D1980" t="str">
            <v>SC</v>
          </cell>
          <cell r="E1980">
            <v>3667431.7148833522</v>
          </cell>
        </row>
        <row r="1981">
          <cell r="A1981" t="str">
            <v>1993-12-SD</v>
          </cell>
          <cell r="B1981">
            <v>1993</v>
          </cell>
          <cell r="C1981">
            <v>12</v>
          </cell>
          <cell r="D1981" t="str">
            <v>SD</v>
          </cell>
          <cell r="E1981">
            <v>722950.21592510224</v>
          </cell>
        </row>
        <row r="1982">
          <cell r="A1982" t="str">
            <v>1993-12-TN</v>
          </cell>
          <cell r="B1982">
            <v>1993</v>
          </cell>
          <cell r="C1982">
            <v>12</v>
          </cell>
          <cell r="D1982" t="str">
            <v>TN</v>
          </cell>
          <cell r="E1982">
            <v>5145495.0848272666</v>
          </cell>
        </row>
        <row r="1983">
          <cell r="A1983" t="str">
            <v>1993-12-TX</v>
          </cell>
          <cell r="B1983">
            <v>1993</v>
          </cell>
          <cell r="C1983">
            <v>12</v>
          </cell>
          <cell r="D1983" t="str">
            <v>TX</v>
          </cell>
          <cell r="E1983">
            <v>18237120.884191561</v>
          </cell>
        </row>
        <row r="1984">
          <cell r="A1984" t="str">
            <v>1993-12-UT</v>
          </cell>
          <cell r="B1984">
            <v>1993</v>
          </cell>
          <cell r="C1984">
            <v>12</v>
          </cell>
          <cell r="D1984" t="str">
            <v>UT</v>
          </cell>
          <cell r="E1984">
            <v>1909019.728159846</v>
          </cell>
        </row>
        <row r="1985">
          <cell r="A1985" t="str">
            <v>1993-12-VA</v>
          </cell>
          <cell r="B1985">
            <v>1993</v>
          </cell>
          <cell r="C1985">
            <v>12</v>
          </cell>
          <cell r="D1985" t="str">
            <v>VA</v>
          </cell>
          <cell r="E1985">
            <v>6529738.7900648108</v>
          </cell>
        </row>
        <row r="1986">
          <cell r="A1986" t="str">
            <v>1993-12-VT</v>
          </cell>
          <cell r="B1986">
            <v>1993</v>
          </cell>
          <cell r="C1986">
            <v>12</v>
          </cell>
          <cell r="D1986" t="str">
            <v>VT</v>
          </cell>
          <cell r="E1986">
            <v>579140.80931002798</v>
          </cell>
        </row>
        <row r="1987">
          <cell r="A1987" t="str">
            <v>1993-12-WA</v>
          </cell>
          <cell r="B1987">
            <v>1993</v>
          </cell>
          <cell r="C1987">
            <v>12</v>
          </cell>
          <cell r="D1987" t="str">
            <v>WA</v>
          </cell>
          <cell r="E1987">
            <v>5312552.7278019441</v>
          </cell>
        </row>
        <row r="1988">
          <cell r="A1988" t="str">
            <v>1993-12-WI</v>
          </cell>
          <cell r="B1988">
            <v>1993</v>
          </cell>
          <cell r="C1988">
            <v>12</v>
          </cell>
          <cell r="D1988" t="str">
            <v>WI</v>
          </cell>
          <cell r="E1988">
            <v>5099323.6026994744</v>
          </cell>
        </row>
        <row r="1989">
          <cell r="A1989" t="str">
            <v>1993-12-WV</v>
          </cell>
          <cell r="B1989">
            <v>1993</v>
          </cell>
          <cell r="C1989">
            <v>12</v>
          </cell>
          <cell r="D1989" t="str">
            <v>WV</v>
          </cell>
          <cell r="E1989">
            <v>1826890.3453257435</v>
          </cell>
        </row>
        <row r="1990">
          <cell r="A1990" t="str">
            <v>1993-12-WY</v>
          </cell>
          <cell r="B1990">
            <v>1993</v>
          </cell>
          <cell r="C1990">
            <v>12</v>
          </cell>
          <cell r="D1990" t="str">
            <v>WY</v>
          </cell>
          <cell r="E1990">
            <v>474051.18894313276</v>
          </cell>
        </row>
        <row r="1991">
          <cell r="A1991" t="str">
            <v>1993-1-AK</v>
          </cell>
          <cell r="B1991">
            <v>1993</v>
          </cell>
          <cell r="C1991">
            <v>1</v>
          </cell>
          <cell r="D1991" t="str">
            <v>AK</v>
          </cell>
          <cell r="E1991">
            <v>594312.5554212674</v>
          </cell>
        </row>
        <row r="1992">
          <cell r="A1992" t="str">
            <v>1993-1-AL</v>
          </cell>
          <cell r="B1992">
            <v>1993</v>
          </cell>
          <cell r="C1992">
            <v>1</v>
          </cell>
          <cell r="D1992" t="str">
            <v>AL</v>
          </cell>
          <cell r="E1992">
            <v>4182173.8388205762</v>
          </cell>
        </row>
        <row r="1993">
          <cell r="A1993" t="str">
            <v>1993-1-AR</v>
          </cell>
          <cell r="B1993">
            <v>1993</v>
          </cell>
          <cell r="C1993">
            <v>1</v>
          </cell>
          <cell r="D1993" t="str">
            <v>AR</v>
          </cell>
          <cell r="E1993">
            <v>2418156.7985162484</v>
          </cell>
        </row>
        <row r="1994">
          <cell r="A1994" t="str">
            <v>1993-1-AZ</v>
          </cell>
          <cell r="B1994">
            <v>1993</v>
          </cell>
          <cell r="C1994">
            <v>1</v>
          </cell>
          <cell r="D1994" t="str">
            <v>AZ</v>
          </cell>
          <cell r="E1994">
            <v>3945843.289169373</v>
          </cell>
        </row>
        <row r="1995">
          <cell r="A1995" t="str">
            <v>1993-1-CA</v>
          </cell>
          <cell r="B1995">
            <v>1993</v>
          </cell>
          <cell r="C1995">
            <v>1</v>
          </cell>
          <cell r="D1995" t="str">
            <v>CA</v>
          </cell>
          <cell r="E1995">
            <v>31130162.254689153</v>
          </cell>
        </row>
        <row r="1996">
          <cell r="A1996" t="str">
            <v>1993-1-CO</v>
          </cell>
          <cell r="B1996">
            <v>1993</v>
          </cell>
          <cell r="C1996">
            <v>1</v>
          </cell>
          <cell r="D1996" t="str">
            <v>CO</v>
          </cell>
          <cell r="E1996">
            <v>3524184.0857898491</v>
          </cell>
        </row>
        <row r="1997">
          <cell r="A1997" t="str">
            <v>1993-1-CT</v>
          </cell>
          <cell r="B1997">
            <v>1993</v>
          </cell>
          <cell r="C1997">
            <v>1</v>
          </cell>
          <cell r="D1997" t="str">
            <v>CT</v>
          </cell>
          <cell r="E1997">
            <v>3286137.1735810759</v>
          </cell>
        </row>
        <row r="1998">
          <cell r="A1998" t="str">
            <v>1993-1-DC</v>
          </cell>
          <cell r="B1998">
            <v>1993</v>
          </cell>
          <cell r="C1998">
            <v>1</v>
          </cell>
          <cell r="D1998" t="str">
            <v>DC</v>
          </cell>
          <cell r="E1998">
            <v>582488.84399702074</v>
          </cell>
        </row>
        <row r="1999">
          <cell r="A1999" t="str">
            <v>1993-1-DE</v>
          </cell>
          <cell r="B1999">
            <v>1993</v>
          </cell>
          <cell r="C1999">
            <v>1</v>
          </cell>
          <cell r="D1999" t="str">
            <v>DE</v>
          </cell>
          <cell r="E1999">
            <v>697483.08067336096</v>
          </cell>
        </row>
        <row r="2000">
          <cell r="A2000" t="str">
            <v>1993-1-FL</v>
          </cell>
          <cell r="B2000">
            <v>1993</v>
          </cell>
          <cell r="C2000">
            <v>1</v>
          </cell>
          <cell r="D2000" t="str">
            <v>FL</v>
          </cell>
          <cell r="E2000">
            <v>13661508.452308018</v>
          </cell>
        </row>
        <row r="2001">
          <cell r="A2001" t="str">
            <v>1993-1-GA</v>
          </cell>
          <cell r="B2001">
            <v>1993</v>
          </cell>
          <cell r="C2001">
            <v>1</v>
          </cell>
          <cell r="D2001" t="str">
            <v>GA</v>
          </cell>
          <cell r="E2001">
            <v>6853158.4997275127</v>
          </cell>
        </row>
        <row r="2002">
          <cell r="A2002" t="str">
            <v>1993-1-HI</v>
          </cell>
          <cell r="B2002">
            <v>1993</v>
          </cell>
          <cell r="C2002">
            <v>1</v>
          </cell>
          <cell r="D2002" t="str">
            <v>HI</v>
          </cell>
          <cell r="E2002">
            <v>1160140.5643589858</v>
          </cell>
        </row>
        <row r="2003">
          <cell r="A2003" t="str">
            <v>1993-1-IA</v>
          </cell>
          <cell r="B2003">
            <v>1993</v>
          </cell>
          <cell r="C2003">
            <v>1</v>
          </cell>
          <cell r="D2003" t="str">
            <v>IA</v>
          </cell>
          <cell r="E2003">
            <v>2824462.7666548686</v>
          </cell>
        </row>
        <row r="2004">
          <cell r="A2004" t="str">
            <v>1993-1-ID</v>
          </cell>
          <cell r="B2004">
            <v>1993</v>
          </cell>
          <cell r="C2004">
            <v>1</v>
          </cell>
          <cell r="D2004" t="str">
            <v>ID</v>
          </cell>
          <cell r="E2004">
            <v>1088115.9424448286</v>
          </cell>
        </row>
        <row r="2005">
          <cell r="A2005" t="str">
            <v>1993-1-IL</v>
          </cell>
          <cell r="B2005">
            <v>1993</v>
          </cell>
          <cell r="C2005">
            <v>1</v>
          </cell>
          <cell r="D2005" t="str">
            <v>IL</v>
          </cell>
          <cell r="E2005">
            <v>11725234.721323594</v>
          </cell>
        </row>
        <row r="2006">
          <cell r="A2006" t="str">
            <v>1993-1-IN</v>
          </cell>
          <cell r="B2006">
            <v>1993</v>
          </cell>
          <cell r="C2006">
            <v>1</v>
          </cell>
          <cell r="D2006" t="str">
            <v>IN</v>
          </cell>
          <cell r="E2006">
            <v>5697020.2587495698</v>
          </cell>
        </row>
        <row r="2007">
          <cell r="A2007" t="str">
            <v>1993-1-KS</v>
          </cell>
          <cell r="B2007">
            <v>1993</v>
          </cell>
          <cell r="C2007">
            <v>1</v>
          </cell>
          <cell r="D2007" t="str">
            <v>KS</v>
          </cell>
          <cell r="E2007">
            <v>2546523.6423013867</v>
          </cell>
        </row>
        <row r="2008">
          <cell r="A2008" t="str">
            <v>1993-1-KY</v>
          </cell>
          <cell r="B2008">
            <v>1993</v>
          </cell>
          <cell r="C2008">
            <v>1</v>
          </cell>
          <cell r="D2008" t="str">
            <v>KY</v>
          </cell>
          <cell r="E2008">
            <v>3788764.454436163</v>
          </cell>
        </row>
        <row r="2009">
          <cell r="A2009" t="str">
            <v>1993-1-LA</v>
          </cell>
          <cell r="B2009">
            <v>1993</v>
          </cell>
          <cell r="C2009">
            <v>1</v>
          </cell>
          <cell r="D2009" t="str">
            <v>LA</v>
          </cell>
          <cell r="E2009">
            <v>4294116.0184280761</v>
          </cell>
        </row>
        <row r="2010">
          <cell r="A2010" t="str">
            <v>1993-1-MA</v>
          </cell>
          <cell r="B2010">
            <v>1993</v>
          </cell>
          <cell r="C2010">
            <v>1</v>
          </cell>
          <cell r="D2010" t="str">
            <v>MA</v>
          </cell>
          <cell r="E2010">
            <v>6025070.9030375117</v>
          </cell>
        </row>
        <row r="2011">
          <cell r="A2011" t="str">
            <v>1993-1-MD</v>
          </cell>
          <cell r="B2011">
            <v>1993</v>
          </cell>
          <cell r="C2011">
            <v>1</v>
          </cell>
          <cell r="D2011" t="str">
            <v>MD</v>
          </cell>
          <cell r="E2011">
            <v>4941342.59475837</v>
          </cell>
        </row>
        <row r="2012">
          <cell r="A2012" t="str">
            <v>1993-1-ME</v>
          </cell>
          <cell r="B2012">
            <v>1993</v>
          </cell>
          <cell r="C2012">
            <v>1</v>
          </cell>
          <cell r="D2012" t="str">
            <v>ME</v>
          </cell>
          <cell r="E2012">
            <v>1241718.689240918</v>
          </cell>
        </row>
        <row r="2013">
          <cell r="A2013" t="str">
            <v>1993-1-MI</v>
          </cell>
          <cell r="B2013">
            <v>1993</v>
          </cell>
          <cell r="C2013">
            <v>1</v>
          </cell>
          <cell r="D2013" t="str">
            <v>MI</v>
          </cell>
          <cell r="E2013">
            <v>9536060.2958111297</v>
          </cell>
        </row>
        <row r="2014">
          <cell r="A2014" t="str">
            <v>1993-1-MN</v>
          </cell>
          <cell r="B2014">
            <v>1993</v>
          </cell>
          <cell r="C2014">
            <v>1</v>
          </cell>
          <cell r="D2014" t="str">
            <v>MN</v>
          </cell>
          <cell r="E2014">
            <v>4513831.3400713094</v>
          </cell>
        </row>
        <row r="2015">
          <cell r="A2015" t="str">
            <v>1993-1-MO</v>
          </cell>
          <cell r="B2015">
            <v>1993</v>
          </cell>
          <cell r="C2015">
            <v>1</v>
          </cell>
          <cell r="D2015" t="str">
            <v>MO</v>
          </cell>
          <cell r="E2015">
            <v>5235664.4255124275</v>
          </cell>
        </row>
        <row r="2016">
          <cell r="A2016" t="str">
            <v>1993-1-MS</v>
          </cell>
          <cell r="B2016">
            <v>1993</v>
          </cell>
          <cell r="C2016">
            <v>1</v>
          </cell>
          <cell r="D2016" t="str">
            <v>MS</v>
          </cell>
          <cell r="E2016">
            <v>2632920.3370434279</v>
          </cell>
        </row>
        <row r="2017">
          <cell r="A2017" t="str">
            <v>1993-1-MT</v>
          </cell>
          <cell r="B2017">
            <v>1993</v>
          </cell>
          <cell r="C2017">
            <v>1</v>
          </cell>
          <cell r="D2017" t="str">
            <v>MT</v>
          </cell>
          <cell r="E2017">
            <v>834372.34047086886</v>
          </cell>
        </row>
        <row r="2018">
          <cell r="A2018" t="str">
            <v>1993-1-NC</v>
          </cell>
          <cell r="B2018">
            <v>1993</v>
          </cell>
          <cell r="C2018">
            <v>1</v>
          </cell>
          <cell r="D2018" t="str">
            <v>NC</v>
          </cell>
          <cell r="E2018">
            <v>6916159.2334076511</v>
          </cell>
        </row>
        <row r="2019">
          <cell r="A2019" t="str">
            <v>1993-1-ND</v>
          </cell>
          <cell r="B2019">
            <v>1993</v>
          </cell>
          <cell r="C2019">
            <v>1</v>
          </cell>
          <cell r="D2019" t="str">
            <v>ND</v>
          </cell>
          <cell r="E2019">
            <v>638754.86139813066</v>
          </cell>
        </row>
        <row r="2020">
          <cell r="A2020" t="str">
            <v>1993-1-NE</v>
          </cell>
          <cell r="B2020">
            <v>1993</v>
          </cell>
          <cell r="C2020">
            <v>1</v>
          </cell>
          <cell r="D2020" t="str">
            <v>NE</v>
          </cell>
          <cell r="E2020">
            <v>1613415.1308115774</v>
          </cell>
        </row>
        <row r="2021">
          <cell r="A2021" t="str">
            <v>1993-1-NH</v>
          </cell>
          <cell r="B2021">
            <v>1993</v>
          </cell>
          <cell r="C2021">
            <v>1</v>
          </cell>
          <cell r="D2021" t="str">
            <v>NH</v>
          </cell>
          <cell r="E2021">
            <v>1121751.2703264728</v>
          </cell>
        </row>
        <row r="2022">
          <cell r="A2022" t="str">
            <v>1993-1-NJ</v>
          </cell>
          <cell r="B2022">
            <v>1993</v>
          </cell>
          <cell r="C2022">
            <v>1</v>
          </cell>
          <cell r="D2022" t="str">
            <v>NJ</v>
          </cell>
          <cell r="E2022">
            <v>7881311.1263881177</v>
          </cell>
        </row>
        <row r="2023">
          <cell r="A2023" t="str">
            <v>1993-1-NM</v>
          </cell>
          <cell r="B2023">
            <v>1993</v>
          </cell>
          <cell r="C2023">
            <v>1</v>
          </cell>
          <cell r="D2023" t="str">
            <v>NM</v>
          </cell>
          <cell r="E2023">
            <v>1604030.0560985426</v>
          </cell>
        </row>
        <row r="2024">
          <cell r="A2024" t="str">
            <v>1993-1-NV</v>
          </cell>
          <cell r="B2024">
            <v>1993</v>
          </cell>
          <cell r="C2024">
            <v>1</v>
          </cell>
          <cell r="D2024" t="str">
            <v>NV</v>
          </cell>
          <cell r="E2024">
            <v>1360832.695877241</v>
          </cell>
        </row>
        <row r="2025">
          <cell r="A2025" t="str">
            <v>1993-1-NY</v>
          </cell>
          <cell r="B2025">
            <v>1993</v>
          </cell>
          <cell r="C2025">
            <v>1</v>
          </cell>
          <cell r="D2025" t="str">
            <v>NY</v>
          </cell>
          <cell r="E2025">
            <v>18180546.455704913</v>
          </cell>
        </row>
        <row r="2026">
          <cell r="A2026" t="str">
            <v>1993-1-OH</v>
          </cell>
          <cell r="B2026">
            <v>1993</v>
          </cell>
          <cell r="C2026">
            <v>1</v>
          </cell>
          <cell r="D2026" t="str">
            <v>OH</v>
          </cell>
          <cell r="E2026">
            <v>11081143.670658775</v>
          </cell>
        </row>
        <row r="2027">
          <cell r="A2027" t="str">
            <v>1993-1-OK</v>
          </cell>
          <cell r="B2027">
            <v>1993</v>
          </cell>
          <cell r="C2027">
            <v>1</v>
          </cell>
          <cell r="D2027" t="str">
            <v>OK</v>
          </cell>
          <cell r="E2027">
            <v>3228794.4933776399</v>
          </cell>
        </row>
        <row r="2028">
          <cell r="A2028" t="str">
            <v>1993-1-OR</v>
          </cell>
          <cell r="B2028">
            <v>1993</v>
          </cell>
          <cell r="C2028">
            <v>1</v>
          </cell>
          <cell r="D2028" t="str">
            <v>OR</v>
          </cell>
          <cell r="E2028">
            <v>3015825.1940796003</v>
          </cell>
        </row>
        <row r="2029">
          <cell r="A2029" t="str">
            <v>1993-1-PA</v>
          </cell>
          <cell r="B2029">
            <v>1993</v>
          </cell>
          <cell r="C2029">
            <v>1</v>
          </cell>
          <cell r="D2029" t="str">
            <v>PA</v>
          </cell>
          <cell r="E2029">
            <v>12047254.205175867</v>
          </cell>
        </row>
        <row r="2030">
          <cell r="A2030" t="str">
            <v>1993-1-RI</v>
          </cell>
          <cell r="B2030">
            <v>1993</v>
          </cell>
          <cell r="C2030">
            <v>1</v>
          </cell>
          <cell r="D2030" t="str">
            <v>RI</v>
          </cell>
          <cell r="E2030">
            <v>1003019.230500311</v>
          </cell>
        </row>
        <row r="2031">
          <cell r="A2031" t="str">
            <v>1993-1-SC</v>
          </cell>
          <cell r="B2031">
            <v>1993</v>
          </cell>
          <cell r="C2031">
            <v>1</v>
          </cell>
          <cell r="D2031" t="str">
            <v>SC</v>
          </cell>
          <cell r="E2031">
            <v>3631381.7811264112</v>
          </cell>
        </row>
        <row r="2032">
          <cell r="A2032" t="str">
            <v>1993-1-SD</v>
          </cell>
          <cell r="B2032">
            <v>1993</v>
          </cell>
          <cell r="C2032">
            <v>1</v>
          </cell>
          <cell r="D2032" t="str">
            <v>SD</v>
          </cell>
          <cell r="E2032">
            <v>715206.19225388579</v>
          </cell>
        </row>
        <row r="2033">
          <cell r="A2033" t="str">
            <v>1993-1-TN</v>
          </cell>
          <cell r="B2033">
            <v>1993</v>
          </cell>
          <cell r="C2033">
            <v>1</v>
          </cell>
          <cell r="D2033" t="str">
            <v>TN</v>
          </cell>
          <cell r="E2033">
            <v>5069226.5973863164</v>
          </cell>
        </row>
        <row r="2034">
          <cell r="A2034" t="str">
            <v>1993-1-TX</v>
          </cell>
          <cell r="B2034">
            <v>1993</v>
          </cell>
          <cell r="C2034">
            <v>1</v>
          </cell>
          <cell r="D2034" t="str">
            <v>TX</v>
          </cell>
          <cell r="E2034">
            <v>17892459.15869341</v>
          </cell>
        </row>
        <row r="2035">
          <cell r="A2035" t="str">
            <v>1993-1-UT</v>
          </cell>
          <cell r="B2035">
            <v>1993</v>
          </cell>
          <cell r="C2035">
            <v>1</v>
          </cell>
          <cell r="D2035" t="str">
            <v>UT</v>
          </cell>
          <cell r="E2035">
            <v>1855993.2670099279</v>
          </cell>
        </row>
        <row r="2036">
          <cell r="A2036" t="str">
            <v>1993-1-VA</v>
          </cell>
          <cell r="B2036">
            <v>1993</v>
          </cell>
          <cell r="C2036">
            <v>1</v>
          </cell>
          <cell r="D2036" t="str">
            <v>VA</v>
          </cell>
          <cell r="E2036">
            <v>6448693.904060333</v>
          </cell>
        </row>
        <row r="2037">
          <cell r="A2037" t="str">
            <v>1993-1-VT</v>
          </cell>
          <cell r="B2037">
            <v>1993</v>
          </cell>
          <cell r="C2037">
            <v>1</v>
          </cell>
          <cell r="D2037" t="str">
            <v>VT</v>
          </cell>
          <cell r="E2037">
            <v>574244.79775890952</v>
          </cell>
        </row>
        <row r="2038">
          <cell r="A2038" t="str">
            <v>1993-1-WA</v>
          </cell>
          <cell r="B2038">
            <v>1993</v>
          </cell>
          <cell r="C2038">
            <v>1</v>
          </cell>
          <cell r="D2038" t="str">
            <v>WA</v>
          </cell>
          <cell r="E2038">
            <v>5213452.9369896026</v>
          </cell>
        </row>
        <row r="2039">
          <cell r="A2039" t="str">
            <v>1993-1-WI</v>
          </cell>
          <cell r="B2039">
            <v>1993</v>
          </cell>
          <cell r="C2039">
            <v>1</v>
          </cell>
          <cell r="D2039" t="str">
            <v>WI</v>
          </cell>
          <cell r="E2039">
            <v>5049230.2207807386</v>
          </cell>
        </row>
        <row r="2040">
          <cell r="A2040" t="str">
            <v>1993-1-WV</v>
          </cell>
          <cell r="B2040">
            <v>1993</v>
          </cell>
          <cell r="C2040">
            <v>1</v>
          </cell>
          <cell r="D2040" t="str">
            <v>WV</v>
          </cell>
          <cell r="E2040">
            <v>1817734.9196168198</v>
          </cell>
        </row>
        <row r="2041">
          <cell r="A2041" t="str">
            <v>1993-1-WY</v>
          </cell>
          <cell r="B2041">
            <v>1993</v>
          </cell>
          <cell r="C2041">
            <v>1</v>
          </cell>
          <cell r="D2041" t="str">
            <v>WY</v>
          </cell>
          <cell r="E2041">
            <v>468049.13469937141</v>
          </cell>
        </row>
        <row r="2042">
          <cell r="A2042" t="str">
            <v>1993-2-AK</v>
          </cell>
          <cell r="B2042">
            <v>1993</v>
          </cell>
          <cell r="C2042">
            <v>2</v>
          </cell>
          <cell r="D2042" t="str">
            <v>AK</v>
          </cell>
          <cell r="E2042">
            <v>595209.55549593468</v>
          </cell>
        </row>
        <row r="2043">
          <cell r="A2043" t="str">
            <v>1993-2-AL</v>
          </cell>
          <cell r="B2043">
            <v>1993</v>
          </cell>
          <cell r="C2043">
            <v>2</v>
          </cell>
          <cell r="D2043" t="str">
            <v>AL</v>
          </cell>
          <cell r="E2043">
            <v>4187129.0134271006</v>
          </cell>
        </row>
        <row r="2044">
          <cell r="A2044" t="str">
            <v>1993-2-AR</v>
          </cell>
          <cell r="B2044">
            <v>1993</v>
          </cell>
          <cell r="C2044">
            <v>2</v>
          </cell>
          <cell r="D2044" t="str">
            <v>AR</v>
          </cell>
          <cell r="E2044">
            <v>2420895.6510108714</v>
          </cell>
        </row>
        <row r="2045">
          <cell r="A2045" t="str">
            <v>1993-2-AZ</v>
          </cell>
          <cell r="B2045">
            <v>1993</v>
          </cell>
          <cell r="C2045">
            <v>2</v>
          </cell>
          <cell r="D2045" t="str">
            <v>AZ</v>
          </cell>
          <cell r="E2045">
            <v>3956966.7438358231</v>
          </cell>
        </row>
        <row r="2046">
          <cell r="A2046" t="str">
            <v>1993-2-CA</v>
          </cell>
          <cell r="B2046">
            <v>1993</v>
          </cell>
          <cell r="C2046">
            <v>2</v>
          </cell>
          <cell r="D2046" t="str">
            <v>CA</v>
          </cell>
          <cell r="E2046">
            <v>31156080.720643368</v>
          </cell>
        </row>
        <row r="2047">
          <cell r="A2047" t="str">
            <v>1993-2-CO</v>
          </cell>
          <cell r="B2047">
            <v>1993</v>
          </cell>
          <cell r="C2047">
            <v>2</v>
          </cell>
          <cell r="D2047" t="str">
            <v>CO</v>
          </cell>
          <cell r="E2047">
            <v>3533108.3918550797</v>
          </cell>
        </row>
        <row r="2048">
          <cell r="A2048" t="str">
            <v>1993-2-CT</v>
          </cell>
          <cell r="B2048">
            <v>1993</v>
          </cell>
          <cell r="C2048">
            <v>2</v>
          </cell>
          <cell r="D2048" t="str">
            <v>CT</v>
          </cell>
          <cell r="E2048">
            <v>3286240.4857879048</v>
          </cell>
        </row>
        <row r="2049">
          <cell r="A2049" t="str">
            <v>1993-2-DC</v>
          </cell>
          <cell r="B2049">
            <v>1993</v>
          </cell>
          <cell r="C2049">
            <v>2</v>
          </cell>
          <cell r="D2049" t="str">
            <v>DC</v>
          </cell>
          <cell r="E2049">
            <v>581895.83871695399</v>
          </cell>
        </row>
        <row r="2050">
          <cell r="A2050" t="str">
            <v>1993-2-DE</v>
          </cell>
          <cell r="B2050">
            <v>1993</v>
          </cell>
          <cell r="C2050">
            <v>2</v>
          </cell>
          <cell r="D2050" t="str">
            <v>DE</v>
          </cell>
          <cell r="E2050">
            <v>698338.08136350987</v>
          </cell>
        </row>
        <row r="2051">
          <cell r="A2051" t="str">
            <v>1993-2-FL</v>
          </cell>
          <cell r="B2051">
            <v>1993</v>
          </cell>
          <cell r="C2051">
            <v>2</v>
          </cell>
          <cell r="D2051" t="str">
            <v>FL</v>
          </cell>
          <cell r="E2051">
            <v>13680492.385857578</v>
          </cell>
        </row>
        <row r="2052">
          <cell r="A2052" t="str">
            <v>1993-2-GA</v>
          </cell>
          <cell r="B2052">
            <v>1993</v>
          </cell>
          <cell r="C2052">
            <v>2</v>
          </cell>
          <cell r="D2052" t="str">
            <v>GA</v>
          </cell>
          <cell r="E2052">
            <v>6865227.6855835039</v>
          </cell>
        </row>
        <row r="2053">
          <cell r="A2053" t="str">
            <v>1993-2-HI</v>
          </cell>
          <cell r="B2053">
            <v>1993</v>
          </cell>
          <cell r="C2053">
            <v>2</v>
          </cell>
          <cell r="D2053" t="str">
            <v>HI</v>
          </cell>
          <cell r="E2053">
            <v>1161230.9126088256</v>
          </cell>
        </row>
        <row r="2054">
          <cell r="A2054" t="str">
            <v>1993-2-IA</v>
          </cell>
          <cell r="B2054">
            <v>1993</v>
          </cell>
          <cell r="C2054">
            <v>2</v>
          </cell>
          <cell r="D2054" t="str">
            <v>IA</v>
          </cell>
          <cell r="E2054">
            <v>2825885.7735333922</v>
          </cell>
        </row>
        <row r="2055">
          <cell r="A2055" t="str">
            <v>1993-2-ID</v>
          </cell>
          <cell r="B2055">
            <v>1993</v>
          </cell>
          <cell r="C2055">
            <v>2</v>
          </cell>
          <cell r="D2055" t="str">
            <v>ID</v>
          </cell>
          <cell r="E2055">
            <v>1091179.2384355003</v>
          </cell>
        </row>
        <row r="2056">
          <cell r="A2056" t="str">
            <v>1993-2-IL</v>
          </cell>
          <cell r="B2056">
            <v>1993</v>
          </cell>
          <cell r="C2056">
            <v>2</v>
          </cell>
          <cell r="D2056" t="str">
            <v>IL</v>
          </cell>
          <cell r="E2056">
            <v>11734034.730822077</v>
          </cell>
        </row>
        <row r="2057">
          <cell r="A2057" t="str">
            <v>1993-2-IN</v>
          </cell>
          <cell r="B2057">
            <v>1993</v>
          </cell>
          <cell r="C2057">
            <v>2</v>
          </cell>
          <cell r="D2057" t="str">
            <v>IN</v>
          </cell>
          <cell r="E2057">
            <v>5702073.5662891315</v>
          </cell>
        </row>
        <row r="2058">
          <cell r="A2058" t="str">
            <v>1993-2-KS</v>
          </cell>
          <cell r="B2058">
            <v>1993</v>
          </cell>
          <cell r="C2058">
            <v>2</v>
          </cell>
          <cell r="D2058" t="str">
            <v>KS</v>
          </cell>
          <cell r="E2058">
            <v>2548590.6960890698</v>
          </cell>
        </row>
        <row r="2059">
          <cell r="A2059" t="str">
            <v>1993-2-KY</v>
          </cell>
          <cell r="B2059">
            <v>1993</v>
          </cell>
          <cell r="C2059">
            <v>2</v>
          </cell>
          <cell r="D2059" t="str">
            <v>KY</v>
          </cell>
          <cell r="E2059">
            <v>3792165.0777592063</v>
          </cell>
        </row>
        <row r="2060">
          <cell r="A2060" t="str">
            <v>1993-2-LA</v>
          </cell>
          <cell r="B2060">
            <v>1993</v>
          </cell>
          <cell r="C2060">
            <v>2</v>
          </cell>
          <cell r="D2060" t="str">
            <v>LA</v>
          </cell>
          <cell r="E2060">
            <v>4295709.3598629031</v>
          </cell>
        </row>
        <row r="2061">
          <cell r="A2061" t="str">
            <v>1993-2-MA</v>
          </cell>
          <cell r="B2061">
            <v>1993</v>
          </cell>
          <cell r="C2061">
            <v>2</v>
          </cell>
          <cell r="D2061" t="str">
            <v>MA</v>
          </cell>
          <cell r="E2061">
            <v>6027130.6806274466</v>
          </cell>
        </row>
        <row r="2062">
          <cell r="A2062" t="str">
            <v>1993-2-MD</v>
          </cell>
          <cell r="B2062">
            <v>1993</v>
          </cell>
          <cell r="C2062">
            <v>2</v>
          </cell>
          <cell r="D2062" t="str">
            <v>MD</v>
          </cell>
          <cell r="E2062">
            <v>4945194.5837554485</v>
          </cell>
        </row>
        <row r="2063">
          <cell r="A2063" t="str">
            <v>1993-2-ME</v>
          </cell>
          <cell r="B2063">
            <v>1993</v>
          </cell>
          <cell r="C2063">
            <v>2</v>
          </cell>
          <cell r="D2063" t="str">
            <v>ME</v>
          </cell>
          <cell r="E2063">
            <v>1242052.5130972713</v>
          </cell>
        </row>
        <row r="2064">
          <cell r="A2064" t="str">
            <v>1993-2-MI</v>
          </cell>
          <cell r="B2064">
            <v>1993</v>
          </cell>
          <cell r="C2064">
            <v>2</v>
          </cell>
          <cell r="D2064" t="str">
            <v>MI</v>
          </cell>
          <cell r="E2064">
            <v>9541958.9620002285</v>
          </cell>
        </row>
        <row r="2065">
          <cell r="A2065" t="str">
            <v>1993-2-MN</v>
          </cell>
          <cell r="B2065">
            <v>1993</v>
          </cell>
          <cell r="C2065">
            <v>2</v>
          </cell>
          <cell r="D2065" t="str">
            <v>MN</v>
          </cell>
          <cell r="E2065">
            <v>4518508.9926552568</v>
          </cell>
        </row>
        <row r="2066">
          <cell r="A2066" t="str">
            <v>1993-2-MO</v>
          </cell>
          <cell r="B2066">
            <v>1993</v>
          </cell>
          <cell r="C2066">
            <v>2</v>
          </cell>
          <cell r="D2066" t="str">
            <v>MO</v>
          </cell>
          <cell r="E2066">
            <v>5239892.1140639335</v>
          </cell>
        </row>
        <row r="2067">
          <cell r="A2067" t="str">
            <v>1993-2-MS</v>
          </cell>
          <cell r="B2067">
            <v>1993</v>
          </cell>
          <cell r="C2067">
            <v>2</v>
          </cell>
          <cell r="D2067" t="str">
            <v>MS</v>
          </cell>
          <cell r="E2067">
            <v>2635318.3859360022</v>
          </cell>
        </row>
        <row r="2068">
          <cell r="A2068" t="str">
            <v>1993-2-MT</v>
          </cell>
          <cell r="B2068">
            <v>1993</v>
          </cell>
          <cell r="C2068">
            <v>2</v>
          </cell>
          <cell r="D2068" t="str">
            <v>MT</v>
          </cell>
          <cell r="E2068">
            <v>835931.55553209921</v>
          </cell>
        </row>
        <row r="2069">
          <cell r="A2069" t="str">
            <v>1993-2-NC</v>
          </cell>
          <cell r="B2069">
            <v>1993</v>
          </cell>
          <cell r="C2069">
            <v>2</v>
          </cell>
          <cell r="D2069" t="str">
            <v>NC</v>
          </cell>
          <cell r="E2069">
            <v>6926608.1098445691</v>
          </cell>
        </row>
        <row r="2070">
          <cell r="A2070" t="str">
            <v>1993-2-ND</v>
          </cell>
          <cell r="B2070">
            <v>1993</v>
          </cell>
          <cell r="C2070">
            <v>2</v>
          </cell>
          <cell r="D2070" t="str">
            <v>ND</v>
          </cell>
          <cell r="E2070">
            <v>638969.55718839844</v>
          </cell>
        </row>
        <row r="2071">
          <cell r="A2071" t="str">
            <v>1993-2-NE</v>
          </cell>
          <cell r="B2071">
            <v>1993</v>
          </cell>
          <cell r="C2071">
            <v>2</v>
          </cell>
          <cell r="D2071" t="str">
            <v>NE</v>
          </cell>
          <cell r="E2071">
            <v>1614394.1525683631</v>
          </cell>
        </row>
        <row r="2072">
          <cell r="A2072" t="str">
            <v>1993-2-NH</v>
          </cell>
          <cell r="B2072">
            <v>1993</v>
          </cell>
          <cell r="C2072">
            <v>2</v>
          </cell>
          <cell r="D2072" t="str">
            <v>NH</v>
          </cell>
          <cell r="E2072">
            <v>1122655.5997885726</v>
          </cell>
        </row>
        <row r="2073">
          <cell r="A2073" t="str">
            <v>1993-2-NJ</v>
          </cell>
          <cell r="B2073">
            <v>1993</v>
          </cell>
          <cell r="C2073">
            <v>2</v>
          </cell>
          <cell r="D2073" t="str">
            <v>NJ</v>
          </cell>
          <cell r="E2073">
            <v>7886053.7242798889</v>
          </cell>
        </row>
        <row r="2074">
          <cell r="A2074" t="str">
            <v>1993-2-NM</v>
          </cell>
          <cell r="B2074">
            <v>1993</v>
          </cell>
          <cell r="C2074">
            <v>2</v>
          </cell>
          <cell r="D2074" t="str">
            <v>NM</v>
          </cell>
          <cell r="E2074">
            <v>1607083.9982629828</v>
          </cell>
        </row>
        <row r="2075">
          <cell r="A2075" t="str">
            <v>1993-2-NV</v>
          </cell>
          <cell r="B2075">
            <v>1993</v>
          </cell>
          <cell r="C2075">
            <v>2</v>
          </cell>
          <cell r="D2075" t="str">
            <v>NV</v>
          </cell>
          <cell r="E2075">
            <v>1365191.8319604192</v>
          </cell>
        </row>
        <row r="2076">
          <cell r="A2076" t="str">
            <v>1993-2-NY</v>
          </cell>
          <cell r="B2076">
            <v>1993</v>
          </cell>
          <cell r="C2076">
            <v>2</v>
          </cell>
          <cell r="D2076" t="str">
            <v>NY</v>
          </cell>
          <cell r="E2076">
            <v>18187293.379782539</v>
          </cell>
        </row>
        <row r="2077">
          <cell r="A2077" t="str">
            <v>1993-2-OH</v>
          </cell>
          <cell r="B2077">
            <v>1993</v>
          </cell>
          <cell r="C2077">
            <v>2</v>
          </cell>
          <cell r="D2077" t="str">
            <v>OH</v>
          </cell>
          <cell r="E2077">
            <v>11087518.922868878</v>
          </cell>
        </row>
        <row r="2078">
          <cell r="A2078" t="str">
            <v>1993-2-OK</v>
          </cell>
          <cell r="B2078">
            <v>1993</v>
          </cell>
          <cell r="C2078">
            <v>2</v>
          </cell>
          <cell r="D2078" t="str">
            <v>OK</v>
          </cell>
          <cell r="E2078">
            <v>3231188.6330782115</v>
          </cell>
        </row>
        <row r="2079">
          <cell r="A2079" t="str">
            <v>1993-2-OR</v>
          </cell>
          <cell r="B2079">
            <v>1993</v>
          </cell>
          <cell r="C2079">
            <v>2</v>
          </cell>
          <cell r="D2079" t="str">
            <v>OR</v>
          </cell>
          <cell r="E2079">
            <v>3021248.8258534484</v>
          </cell>
        </row>
        <row r="2080">
          <cell r="A2080" t="str">
            <v>1993-2-PA</v>
          </cell>
          <cell r="B2080">
            <v>1993</v>
          </cell>
          <cell r="C2080">
            <v>2</v>
          </cell>
          <cell r="D2080" t="str">
            <v>PA</v>
          </cell>
          <cell r="E2080">
            <v>12051918.664655926</v>
          </cell>
        </row>
        <row r="2081">
          <cell r="A2081" t="str">
            <v>1993-2-RI</v>
          </cell>
          <cell r="B2081">
            <v>1993</v>
          </cell>
          <cell r="C2081">
            <v>2</v>
          </cell>
          <cell r="D2081" t="str">
            <v>RI</v>
          </cell>
          <cell r="E2081">
            <v>1002891.6318405498</v>
          </cell>
        </row>
        <row r="2082">
          <cell r="A2082" t="str">
            <v>1993-2-SC</v>
          </cell>
          <cell r="B2082">
            <v>1993</v>
          </cell>
          <cell r="C2082">
            <v>2</v>
          </cell>
          <cell r="D2082" t="str">
            <v>SC</v>
          </cell>
          <cell r="E2082">
            <v>3634598.3203677479</v>
          </cell>
        </row>
        <row r="2083">
          <cell r="A2083" t="str">
            <v>1993-2-SD</v>
          </cell>
          <cell r="B2083">
            <v>1993</v>
          </cell>
          <cell r="C2083">
            <v>2</v>
          </cell>
          <cell r="D2083" t="str">
            <v>SD</v>
          </cell>
          <cell r="E2083">
            <v>715913.90701751178</v>
          </cell>
        </row>
        <row r="2084">
          <cell r="A2084" t="str">
            <v>1993-2-TN</v>
          </cell>
          <cell r="B2084">
            <v>1993</v>
          </cell>
          <cell r="C2084">
            <v>2</v>
          </cell>
          <cell r="D2084" t="str">
            <v>TN</v>
          </cell>
          <cell r="E2084">
            <v>5075776.2780249659</v>
          </cell>
        </row>
        <row r="2085">
          <cell r="A2085" t="str">
            <v>1993-2-TX</v>
          </cell>
          <cell r="B2085">
            <v>1993</v>
          </cell>
          <cell r="C2085">
            <v>2</v>
          </cell>
          <cell r="D2085" t="str">
            <v>TX</v>
          </cell>
          <cell r="E2085">
            <v>17923527.267209135</v>
          </cell>
        </row>
        <row r="2086">
          <cell r="A2086" t="str">
            <v>1993-2-UT</v>
          </cell>
          <cell r="B2086">
            <v>1993</v>
          </cell>
          <cell r="C2086">
            <v>2</v>
          </cell>
          <cell r="D2086" t="str">
            <v>UT</v>
          </cell>
          <cell r="E2086">
            <v>1860810.7336866609</v>
          </cell>
        </row>
        <row r="2087">
          <cell r="A2087" t="str">
            <v>1993-2-VA</v>
          </cell>
          <cell r="B2087">
            <v>1993</v>
          </cell>
          <cell r="C2087">
            <v>2</v>
          </cell>
          <cell r="D2087" t="str">
            <v>VA</v>
          </cell>
          <cell r="E2087">
            <v>6456203.3481045933</v>
          </cell>
        </row>
        <row r="2088">
          <cell r="A2088" t="str">
            <v>1993-2-VT</v>
          </cell>
          <cell r="B2088">
            <v>1993</v>
          </cell>
          <cell r="C2088">
            <v>2</v>
          </cell>
          <cell r="D2088" t="str">
            <v>VT</v>
          </cell>
          <cell r="E2088">
            <v>574628.76150951872</v>
          </cell>
        </row>
        <row r="2089">
          <cell r="A2089" t="str">
            <v>1993-2-WA</v>
          </cell>
          <cell r="B2089">
            <v>1993</v>
          </cell>
          <cell r="C2089">
            <v>2</v>
          </cell>
          <cell r="D2089" t="str">
            <v>WA</v>
          </cell>
          <cell r="E2089">
            <v>5223171.6571599888</v>
          </cell>
        </row>
        <row r="2090">
          <cell r="A2090" t="str">
            <v>1993-2-WI</v>
          </cell>
          <cell r="B2090">
            <v>1993</v>
          </cell>
          <cell r="C2090">
            <v>2</v>
          </cell>
          <cell r="D2090" t="str">
            <v>WI</v>
          </cell>
          <cell r="E2090">
            <v>5053998.891173264</v>
          </cell>
        </row>
        <row r="2091">
          <cell r="A2091" t="str">
            <v>1993-2-WV</v>
          </cell>
          <cell r="B2091">
            <v>1993</v>
          </cell>
          <cell r="C2091">
            <v>2</v>
          </cell>
          <cell r="D2091" t="str">
            <v>WV</v>
          </cell>
          <cell r="E2091">
            <v>1818816.0300930555</v>
          </cell>
        </row>
        <row r="2092">
          <cell r="A2092" t="str">
            <v>1993-2-WY</v>
          </cell>
          <cell r="B2092">
            <v>1993</v>
          </cell>
          <cell r="C2092">
            <v>2</v>
          </cell>
          <cell r="D2092" t="str">
            <v>WY</v>
          </cell>
          <cell r="E2092">
            <v>468562.64228170266</v>
          </cell>
        </row>
        <row r="2093">
          <cell r="A2093" t="str">
            <v>1993-3-AK</v>
          </cell>
          <cell r="B2093">
            <v>1993</v>
          </cell>
          <cell r="C2093">
            <v>3</v>
          </cell>
          <cell r="D2093" t="str">
            <v>AK</v>
          </cell>
          <cell r="E2093">
            <v>596107.90941905533</v>
          </cell>
        </row>
        <row r="2094">
          <cell r="A2094" t="str">
            <v>1993-3-AL</v>
          </cell>
          <cell r="B2094">
            <v>1993</v>
          </cell>
          <cell r="C2094">
            <v>3</v>
          </cell>
          <cell r="D2094" t="str">
            <v>AL</v>
          </cell>
          <cell r="E2094">
            <v>4192090.0590845011</v>
          </cell>
        </row>
        <row r="2095">
          <cell r="A2095" t="str">
            <v>1993-3-AR</v>
          </cell>
          <cell r="B2095">
            <v>1993</v>
          </cell>
          <cell r="C2095">
            <v>3</v>
          </cell>
          <cell r="D2095" t="str">
            <v>AR</v>
          </cell>
          <cell r="E2095">
            <v>2423637.6055843141</v>
          </cell>
        </row>
        <row r="2096">
          <cell r="A2096" t="str">
            <v>1993-3-AZ</v>
          </cell>
          <cell r="B2096">
            <v>1993</v>
          </cell>
          <cell r="C2096">
            <v>3</v>
          </cell>
          <cell r="D2096" t="str">
            <v>AZ</v>
          </cell>
          <cell r="E2096">
            <v>3968121.5558661236</v>
          </cell>
        </row>
        <row r="2097">
          <cell r="A2097" t="str">
            <v>1993-3-CA</v>
          </cell>
          <cell r="B2097">
            <v>1993</v>
          </cell>
          <cell r="C2097">
            <v>3</v>
          </cell>
          <cell r="D2097" t="str">
            <v>CA</v>
          </cell>
          <cell r="E2097">
            <v>31182020.765890099</v>
          </cell>
        </row>
        <row r="2098">
          <cell r="A2098" t="str">
            <v>1993-3-CO</v>
          </cell>
          <cell r="B2098">
            <v>1993</v>
          </cell>
          <cell r="C2098">
            <v>3</v>
          </cell>
          <cell r="D2098" t="str">
            <v>CO</v>
          </cell>
          <cell r="E2098">
            <v>3542055.2969777961</v>
          </cell>
        </row>
        <row r="2099">
          <cell r="A2099" t="str">
            <v>1993-3-CT</v>
          </cell>
          <cell r="B2099">
            <v>1993</v>
          </cell>
          <cell r="C2099">
            <v>3</v>
          </cell>
          <cell r="D2099" t="str">
            <v>CT</v>
          </cell>
          <cell r="E2099">
            <v>3286343.8012427459</v>
          </cell>
        </row>
        <row r="2100">
          <cell r="A2100" t="str">
            <v>1993-3-DC</v>
          </cell>
          <cell r="B2100">
            <v>1993</v>
          </cell>
          <cell r="C2100">
            <v>3</v>
          </cell>
          <cell r="D2100" t="str">
            <v>DC</v>
          </cell>
          <cell r="E2100">
            <v>581303.43714847043</v>
          </cell>
        </row>
        <row r="2101">
          <cell r="A2101" t="str">
            <v>1993-3-DE</v>
          </cell>
          <cell r="B2101">
            <v>1993</v>
          </cell>
          <cell r="C2101">
            <v>3</v>
          </cell>
          <cell r="D2101" t="str">
            <v>DE</v>
          </cell>
          <cell r="E2101">
            <v>699194.13014529052</v>
          </cell>
        </row>
        <row r="2102">
          <cell r="A2102" t="str">
            <v>1993-3-FL</v>
          </cell>
          <cell r="B2102">
            <v>1993</v>
          </cell>
          <cell r="C2102">
            <v>3</v>
          </cell>
          <cell r="D2102" t="str">
            <v>FL</v>
          </cell>
          <cell r="E2102">
            <v>13699502.699344192</v>
          </cell>
        </row>
        <row r="2103">
          <cell r="A2103" t="str">
            <v>1993-3-GA</v>
          </cell>
          <cell r="B2103">
            <v>1993</v>
          </cell>
          <cell r="C2103">
            <v>3</v>
          </cell>
          <cell r="D2103" t="str">
            <v>GA</v>
          </cell>
          <cell r="E2103">
            <v>6877318.1266384274</v>
          </cell>
        </row>
        <row r="2104">
          <cell r="A2104" t="str">
            <v>1993-3-HI</v>
          </cell>
          <cell r="B2104">
            <v>1993</v>
          </cell>
          <cell r="C2104">
            <v>3</v>
          </cell>
          <cell r="D2104" t="str">
            <v>HI</v>
          </cell>
          <cell r="E2104">
            <v>1162322.2856132016</v>
          </cell>
        </row>
        <row r="2105">
          <cell r="A2105" t="str">
            <v>1993-3-IA</v>
          </cell>
          <cell r="B2105">
            <v>1993</v>
          </cell>
          <cell r="C2105">
            <v>3</v>
          </cell>
          <cell r="D2105" t="str">
            <v>IA</v>
          </cell>
          <cell r="E2105">
            <v>2827309.4973442117</v>
          </cell>
        </row>
        <row r="2106">
          <cell r="A2106" t="str">
            <v>1993-3-ID</v>
          </cell>
          <cell r="B2106">
            <v>1993</v>
          </cell>
          <cell r="C2106">
            <v>3</v>
          </cell>
          <cell r="D2106" t="str">
            <v>ID</v>
          </cell>
          <cell r="E2106">
            <v>1094251.1583071027</v>
          </cell>
        </row>
        <row r="2107">
          <cell r="A2107" t="str">
            <v>1993-3-IL</v>
          </cell>
          <cell r="B2107">
            <v>1993</v>
          </cell>
          <cell r="C2107">
            <v>3</v>
          </cell>
          <cell r="D2107" t="str">
            <v>IL</v>
          </cell>
          <cell r="E2107">
            <v>11742841.344893433</v>
          </cell>
        </row>
        <row r="2108">
          <cell r="A2108" t="str">
            <v>1993-3-IN</v>
          </cell>
          <cell r="B2108">
            <v>1993</v>
          </cell>
          <cell r="C2108">
            <v>3</v>
          </cell>
          <cell r="D2108" t="str">
            <v>IN</v>
          </cell>
          <cell r="E2108">
            <v>5707131.3561573373</v>
          </cell>
        </row>
        <row r="2109">
          <cell r="A2109" t="str">
            <v>1993-3-KS</v>
          </cell>
          <cell r="B2109">
            <v>1993</v>
          </cell>
          <cell r="C2109">
            <v>3</v>
          </cell>
          <cell r="D2109" t="str">
            <v>KS</v>
          </cell>
          <cell r="E2109">
            <v>2550659.4277372253</v>
          </cell>
        </row>
        <row r="2110">
          <cell r="A2110" t="str">
            <v>1993-3-KY</v>
          </cell>
          <cell r="B2110">
            <v>1993</v>
          </cell>
          <cell r="C2110">
            <v>3</v>
          </cell>
          <cell r="D2110" t="str">
            <v>KY</v>
          </cell>
          <cell r="E2110">
            <v>3795568.753327678</v>
          </cell>
        </row>
        <row r="2111">
          <cell r="A2111" t="str">
            <v>1993-3-LA</v>
          </cell>
          <cell r="B2111">
            <v>1993</v>
          </cell>
          <cell r="C2111">
            <v>3</v>
          </cell>
          <cell r="D2111" t="str">
            <v>LA</v>
          </cell>
          <cell r="E2111">
            <v>4297303.2925106641</v>
          </cell>
        </row>
        <row r="2112">
          <cell r="A2112" t="str">
            <v>1993-3-MA</v>
          </cell>
          <cell r="B2112">
            <v>1993</v>
          </cell>
          <cell r="C2112">
            <v>3</v>
          </cell>
          <cell r="D2112" t="str">
            <v>MA</v>
          </cell>
          <cell r="E2112">
            <v>6029191.1623889655</v>
          </cell>
        </row>
        <row r="2113">
          <cell r="A2113" t="str">
            <v>1993-3-MD</v>
          </cell>
          <cell r="B2113">
            <v>1993</v>
          </cell>
          <cell r="C2113">
            <v>3</v>
          </cell>
          <cell r="D2113" t="str">
            <v>MD</v>
          </cell>
          <cell r="E2113">
            <v>4949049.5755435601</v>
          </cell>
        </row>
        <row r="2114">
          <cell r="A2114" t="str">
            <v>1993-3-ME</v>
          </cell>
          <cell r="B2114">
            <v>1993</v>
          </cell>
          <cell r="C2114">
            <v>3</v>
          </cell>
          <cell r="D2114" t="str">
            <v>ME</v>
          </cell>
          <cell r="E2114">
            <v>1242386.4266988849</v>
          </cell>
        </row>
        <row r="2115">
          <cell r="A2115" t="str">
            <v>1993-3-MI</v>
          </cell>
          <cell r="B2115">
            <v>1993</v>
          </cell>
          <cell r="C2115">
            <v>3</v>
          </cell>
          <cell r="D2115" t="str">
            <v>MI</v>
          </cell>
          <cell r="E2115">
            <v>9547861.2768934797</v>
          </cell>
        </row>
        <row r="2116">
          <cell r="A2116" t="str">
            <v>1993-3-MN</v>
          </cell>
          <cell r="B2116">
            <v>1993</v>
          </cell>
          <cell r="C2116">
            <v>3</v>
          </cell>
          <cell r="D2116" t="str">
            <v>MN</v>
          </cell>
          <cell r="E2116">
            <v>4523191.4926586244</v>
          </cell>
        </row>
        <row r="2117">
          <cell r="A2117" t="str">
            <v>1993-3-MO</v>
          </cell>
          <cell r="B2117">
            <v>1993</v>
          </cell>
          <cell r="C2117">
            <v>3</v>
          </cell>
          <cell r="D2117" t="str">
            <v>MO</v>
          </cell>
          <cell r="E2117">
            <v>5244123.2163847405</v>
          </cell>
        </row>
        <row r="2118">
          <cell r="A2118" t="str">
            <v>1993-3-MS</v>
          </cell>
          <cell r="B2118">
            <v>1993</v>
          </cell>
          <cell r="C2118">
            <v>3</v>
          </cell>
          <cell r="D2118" t="str">
            <v>MS</v>
          </cell>
          <cell r="E2118">
            <v>2637718.6189578911</v>
          </cell>
        </row>
        <row r="2119">
          <cell r="A2119" t="str">
            <v>1993-3-MT</v>
          </cell>
          <cell r="B2119">
            <v>1993</v>
          </cell>
          <cell r="C2119">
            <v>3</v>
          </cell>
          <cell r="D2119" t="str">
            <v>MT</v>
          </cell>
          <cell r="E2119">
            <v>837493.68434237083</v>
          </cell>
        </row>
        <row r="2120">
          <cell r="A2120" t="str">
            <v>1993-3-NC</v>
          </cell>
          <cell r="B2120">
            <v>1993</v>
          </cell>
          <cell r="C2120">
            <v>3</v>
          </cell>
          <cell r="D2120" t="str">
            <v>NC</v>
          </cell>
          <cell r="E2120">
            <v>6937072.7723579947</v>
          </cell>
        </row>
        <row r="2121">
          <cell r="A2121" t="str">
            <v>1993-3-ND</v>
          </cell>
          <cell r="B2121">
            <v>1993</v>
          </cell>
          <cell r="C2121">
            <v>3</v>
          </cell>
          <cell r="D2121" t="str">
            <v>ND</v>
          </cell>
          <cell r="E2121">
            <v>639184.32514137705</v>
          </cell>
        </row>
        <row r="2122">
          <cell r="A2122" t="str">
            <v>1993-3-NE</v>
          </cell>
          <cell r="B2122">
            <v>1993</v>
          </cell>
          <cell r="C2122">
            <v>3</v>
          </cell>
          <cell r="D2122" t="str">
            <v>NE</v>
          </cell>
          <cell r="E2122">
            <v>1615373.7683964339</v>
          </cell>
        </row>
        <row r="2123">
          <cell r="A2123" t="str">
            <v>1993-3-NH</v>
          </cell>
          <cell r="B2123">
            <v>1993</v>
          </cell>
          <cell r="C2123">
            <v>3</v>
          </cell>
          <cell r="D2123" t="str">
            <v>NH</v>
          </cell>
          <cell r="E2123">
            <v>1123560.6582997921</v>
          </cell>
        </row>
        <row r="2124">
          <cell r="A2124" t="str">
            <v>1993-3-NJ</v>
          </cell>
          <cell r="B2124">
            <v>1993</v>
          </cell>
          <cell r="C2124">
            <v>3</v>
          </cell>
          <cell r="D2124" t="str">
            <v>NJ</v>
          </cell>
          <cell r="E2124">
            <v>7890799.1760413274</v>
          </cell>
        </row>
        <row r="2125">
          <cell r="A2125" t="str">
            <v>1993-3-NM</v>
          </cell>
          <cell r="B2125">
            <v>1993</v>
          </cell>
          <cell r="C2125">
            <v>3</v>
          </cell>
          <cell r="D2125" t="str">
            <v>NM</v>
          </cell>
          <cell r="E2125">
            <v>1610143.7548837722</v>
          </cell>
        </row>
        <row r="2126">
          <cell r="A2126" t="str">
            <v>1993-3-NV</v>
          </cell>
          <cell r="B2126">
            <v>1993</v>
          </cell>
          <cell r="C2126">
            <v>3</v>
          </cell>
          <cell r="D2126" t="str">
            <v>NV</v>
          </cell>
          <cell r="E2126">
            <v>1369564.9316024166</v>
          </cell>
        </row>
        <row r="2127">
          <cell r="A2127" t="str">
            <v>1993-3-NY</v>
          </cell>
          <cell r="B2127">
            <v>1993</v>
          </cell>
          <cell r="C2127">
            <v>3</v>
          </cell>
          <cell r="D2127" t="str">
            <v>NY</v>
          </cell>
          <cell r="E2127">
            <v>18194042.807689443</v>
          </cell>
        </row>
        <row r="2128">
          <cell r="A2128" t="str">
            <v>1993-3-OH</v>
          </cell>
          <cell r="B2128">
            <v>1993</v>
          </cell>
          <cell r="C2128">
            <v>3</v>
          </cell>
          <cell r="D2128" t="str">
            <v>OH</v>
          </cell>
          <cell r="E2128">
            <v>11093897.842917062</v>
          </cell>
        </row>
        <row r="2129">
          <cell r="A2129" t="str">
            <v>1993-3-OK</v>
          </cell>
          <cell r="B2129">
            <v>1993</v>
          </cell>
          <cell r="C2129">
            <v>3</v>
          </cell>
          <cell r="D2129" t="str">
            <v>OK</v>
          </cell>
          <cell r="E2129">
            <v>3233584.5480249058</v>
          </cell>
        </row>
        <row r="2130">
          <cell r="A2130" t="str">
            <v>1993-3-OR</v>
          </cell>
          <cell r="B2130">
            <v>1993</v>
          </cell>
          <cell r="C2130">
            <v>3</v>
          </cell>
          <cell r="D2130" t="str">
            <v>OR</v>
          </cell>
          <cell r="E2130">
            <v>3026682.2114358647</v>
          </cell>
        </row>
        <row r="2131">
          <cell r="A2131" t="str">
            <v>1993-3-PA</v>
          </cell>
          <cell r="B2131">
            <v>1993</v>
          </cell>
          <cell r="C2131">
            <v>3</v>
          </cell>
          <cell r="D2131" t="str">
            <v>PA</v>
          </cell>
          <cell r="E2131">
            <v>12056584.930122798</v>
          </cell>
        </row>
        <row r="2132">
          <cell r="A2132" t="str">
            <v>1993-3-RI</v>
          </cell>
          <cell r="B2132">
            <v>1993</v>
          </cell>
          <cell r="C2132">
            <v>3</v>
          </cell>
          <cell r="D2132" t="str">
            <v>RI</v>
          </cell>
          <cell r="E2132">
            <v>1002764.0494131971</v>
          </cell>
        </row>
        <row r="2133">
          <cell r="A2133" t="str">
            <v>1993-3-SC</v>
          </cell>
          <cell r="B2133">
            <v>1993</v>
          </cell>
          <cell r="C2133">
            <v>3</v>
          </cell>
          <cell r="D2133" t="str">
            <v>SC</v>
          </cell>
          <cell r="E2133">
            <v>3637817.7086966541</v>
          </cell>
        </row>
        <row r="2134">
          <cell r="A2134" t="str">
            <v>1993-3-SD</v>
          </cell>
          <cell r="B2134">
            <v>1993</v>
          </cell>
          <cell r="C2134">
            <v>3</v>
          </cell>
          <cell r="D2134" t="str">
            <v>SD</v>
          </cell>
          <cell r="E2134">
            <v>716622.32208294177</v>
          </cell>
        </row>
        <row r="2135">
          <cell r="A2135" t="str">
            <v>1993-3-TN</v>
          </cell>
          <cell r="B2135">
            <v>1993</v>
          </cell>
          <cell r="C2135">
            <v>3</v>
          </cell>
          <cell r="D2135" t="str">
            <v>TN</v>
          </cell>
          <cell r="E2135">
            <v>5082334.4211609308</v>
          </cell>
        </row>
        <row r="2136">
          <cell r="A2136" t="str">
            <v>1993-3-TX</v>
          </cell>
          <cell r="B2136">
            <v>1993</v>
          </cell>
          <cell r="C2136">
            <v>3</v>
          </cell>
          <cell r="D2136" t="str">
            <v>TX</v>
          </cell>
          <cell r="E2136">
            <v>17954649.321767613</v>
          </cell>
        </row>
        <row r="2137">
          <cell r="A2137" t="str">
            <v>1993-3-UT</v>
          </cell>
          <cell r="B2137">
            <v>1993</v>
          </cell>
          <cell r="C2137">
            <v>3</v>
          </cell>
          <cell r="D2137" t="str">
            <v>UT</v>
          </cell>
          <cell r="E2137">
            <v>1865640.7047111166</v>
          </cell>
        </row>
        <row r="2138">
          <cell r="A2138" t="str">
            <v>1993-3-VA</v>
          </cell>
          <cell r="B2138">
            <v>1993</v>
          </cell>
          <cell r="C2138">
            <v>3</v>
          </cell>
          <cell r="D2138" t="str">
            <v>VA</v>
          </cell>
          <cell r="E2138">
            <v>6463721.5368265659</v>
          </cell>
        </row>
        <row r="2139">
          <cell r="A2139" t="str">
            <v>1993-3-VT</v>
          </cell>
          <cell r="B2139">
            <v>1993</v>
          </cell>
          <cell r="C2139">
            <v>3</v>
          </cell>
          <cell r="D2139" t="str">
            <v>VT</v>
          </cell>
          <cell r="E2139">
            <v>575012.98199412425</v>
          </cell>
        </row>
        <row r="2140">
          <cell r="A2140" t="str">
            <v>1993-3-WA</v>
          </cell>
          <cell r="B2140">
            <v>1993</v>
          </cell>
          <cell r="C2140">
            <v>3</v>
          </cell>
          <cell r="D2140" t="str">
            <v>WA</v>
          </cell>
          <cell r="E2140">
            <v>5232908.4945979305</v>
          </cell>
        </row>
        <row r="2141">
          <cell r="A2141" t="str">
            <v>1993-3-WI</v>
          </cell>
          <cell r="B2141">
            <v>1993</v>
          </cell>
          <cell r="C2141">
            <v>3</v>
          </cell>
          <cell r="D2141" t="str">
            <v>WI</v>
          </cell>
          <cell r="E2141">
            <v>5058772.0652656248</v>
          </cell>
        </row>
        <row r="2142">
          <cell r="A2142" t="str">
            <v>1993-3-WV</v>
          </cell>
          <cell r="B2142">
            <v>1993</v>
          </cell>
          <cell r="C2142">
            <v>3</v>
          </cell>
          <cell r="D2142" t="str">
            <v>WV</v>
          </cell>
          <cell r="E2142">
            <v>1819897.7835672603</v>
          </cell>
        </row>
        <row r="2143">
          <cell r="A2143" t="str">
            <v>1993-3-WY</v>
          </cell>
          <cell r="B2143">
            <v>1993</v>
          </cell>
          <cell r="C2143">
            <v>3</v>
          </cell>
          <cell r="D2143" t="str">
            <v>WY</v>
          </cell>
          <cell r="E2143">
            <v>469076.7132451355</v>
          </cell>
        </row>
        <row r="2144">
          <cell r="A2144" t="str">
            <v>1993-4-AK</v>
          </cell>
          <cell r="B2144">
            <v>1993</v>
          </cell>
          <cell r="C2144">
            <v>4</v>
          </cell>
          <cell r="D2144" t="str">
            <v>AK</v>
          </cell>
          <cell r="E2144">
            <v>597007.6192340022</v>
          </cell>
        </row>
        <row r="2145">
          <cell r="A2145" t="str">
            <v>1993-4-AL</v>
          </cell>
          <cell r="B2145">
            <v>1993</v>
          </cell>
          <cell r="C2145">
            <v>4</v>
          </cell>
          <cell r="D2145" t="str">
            <v>AL</v>
          </cell>
          <cell r="E2145">
            <v>4197056.982748989</v>
          </cell>
        </row>
        <row r="2146">
          <cell r="A2146" t="str">
            <v>1993-4-AR</v>
          </cell>
          <cell r="B2146">
            <v>1993</v>
          </cell>
          <cell r="C2146">
            <v>4</v>
          </cell>
          <cell r="D2146" t="str">
            <v>AR</v>
          </cell>
          <cell r="E2146">
            <v>2426382.6657500523</v>
          </cell>
        </row>
        <row r="2147">
          <cell r="A2147" t="str">
            <v>1993-4-AZ</v>
          </cell>
          <cell r="B2147">
            <v>1993</v>
          </cell>
          <cell r="C2147">
            <v>4</v>
          </cell>
          <cell r="D2147" t="str">
            <v>AZ</v>
          </cell>
          <cell r="E2147">
            <v>3979307.8136576568</v>
          </cell>
        </row>
        <row r="2148">
          <cell r="A2148" t="str">
            <v>1993-4-CA</v>
          </cell>
          <cell r="B2148">
            <v>1993</v>
          </cell>
          <cell r="C2148">
            <v>4</v>
          </cell>
          <cell r="D2148" t="str">
            <v>CA</v>
          </cell>
          <cell r="E2148">
            <v>31207982.408395916</v>
          </cell>
        </row>
        <row r="2149">
          <cell r="A2149" t="str">
            <v>1993-4-CO</v>
          </cell>
          <cell r="B2149">
            <v>1993</v>
          </cell>
          <cell r="C2149">
            <v>4</v>
          </cell>
          <cell r="D2149" t="str">
            <v>CO</v>
          </cell>
          <cell r="E2149">
            <v>3551024.8583856863</v>
          </cell>
        </row>
        <row r="2150">
          <cell r="A2150" t="str">
            <v>1993-4-CT</v>
          </cell>
          <cell r="B2150">
            <v>1993</v>
          </cell>
          <cell r="C2150">
            <v>4</v>
          </cell>
          <cell r="D2150" t="str">
            <v>CT</v>
          </cell>
          <cell r="E2150">
            <v>3286447.1199457007</v>
          </cell>
        </row>
        <row r="2151">
          <cell r="A2151" t="str">
            <v>1993-4-DC</v>
          </cell>
          <cell r="B2151">
            <v>1993</v>
          </cell>
          <cell r="C2151">
            <v>4</v>
          </cell>
          <cell r="D2151" t="str">
            <v>DC</v>
          </cell>
          <cell r="E2151">
            <v>580711.63867695886</v>
          </cell>
        </row>
        <row r="2152">
          <cell r="A2152" t="str">
            <v>1993-4-DE</v>
          </cell>
          <cell r="B2152">
            <v>1993</v>
          </cell>
          <cell r="C2152">
            <v>4</v>
          </cell>
          <cell r="D2152" t="str">
            <v>DE</v>
          </cell>
          <cell r="E2152">
            <v>700051.22830349265</v>
          </cell>
        </row>
        <row r="2153">
          <cell r="A2153" t="str">
            <v>1993-4-FL</v>
          </cell>
          <cell r="B2153">
            <v>1993</v>
          </cell>
          <cell r="C2153">
            <v>4</v>
          </cell>
          <cell r="D2153" t="str">
            <v>FL</v>
          </cell>
          <cell r="E2153">
            <v>13718539.429425228</v>
          </cell>
        </row>
        <row r="2154">
          <cell r="A2154" t="str">
            <v>1993-4-GA</v>
          </cell>
          <cell r="B2154">
            <v>1993</v>
          </cell>
          <cell r="C2154">
            <v>4</v>
          </cell>
          <cell r="D2154" t="str">
            <v>GA</v>
          </cell>
          <cell r="E2154">
            <v>6889429.8603250878</v>
          </cell>
        </row>
        <row r="2155">
          <cell r="A2155" t="str">
            <v>1993-4-HI</v>
          </cell>
          <cell r="B2155">
            <v>1993</v>
          </cell>
          <cell r="C2155">
            <v>4</v>
          </cell>
          <cell r="D2155" t="str">
            <v>HI</v>
          </cell>
          <cell r="E2155">
            <v>1163414.6843352206</v>
          </cell>
        </row>
        <row r="2156">
          <cell r="A2156" t="str">
            <v>1993-4-IA</v>
          </cell>
          <cell r="B2156">
            <v>1993</v>
          </cell>
          <cell r="C2156">
            <v>4</v>
          </cell>
          <cell r="D2156" t="str">
            <v>IA</v>
          </cell>
          <cell r="E2156">
            <v>2828733.9384485288</v>
          </cell>
        </row>
        <row r="2157">
          <cell r="A2157" t="str">
            <v>1993-4-ID</v>
          </cell>
          <cell r="B2157">
            <v>1993</v>
          </cell>
          <cell r="C2157">
            <v>4</v>
          </cell>
          <cell r="D2157" t="str">
            <v>ID</v>
          </cell>
          <cell r="E2157">
            <v>1097331.7263378392</v>
          </cell>
        </row>
        <row r="2158">
          <cell r="A2158" t="str">
            <v>1993-4-IL</v>
          </cell>
          <cell r="B2158">
            <v>1993</v>
          </cell>
          <cell r="C2158">
            <v>4</v>
          </cell>
          <cell r="D2158" t="str">
            <v>IL</v>
          </cell>
          <cell r="E2158">
            <v>11751654.568494519</v>
          </cell>
        </row>
        <row r="2159">
          <cell r="A2159" t="str">
            <v>1993-4-IN</v>
          </cell>
          <cell r="B2159">
            <v>1993</v>
          </cell>
          <cell r="C2159">
            <v>4</v>
          </cell>
          <cell r="D2159" t="str">
            <v>IN</v>
          </cell>
          <cell r="E2159">
            <v>5712193.6323300516</v>
          </cell>
        </row>
        <row r="2160">
          <cell r="A2160" t="str">
            <v>1993-4-KS</v>
          </cell>
          <cell r="B2160">
            <v>1993</v>
          </cell>
          <cell r="C2160">
            <v>4</v>
          </cell>
          <cell r="D2160" t="str">
            <v>KS</v>
          </cell>
          <cell r="E2160">
            <v>2552729.8386077988</v>
          </cell>
        </row>
        <row r="2161">
          <cell r="A2161" t="str">
            <v>1993-4-KY</v>
          </cell>
          <cell r="B2161">
            <v>1993</v>
          </cell>
          <cell r="C2161">
            <v>4</v>
          </cell>
          <cell r="D2161" t="str">
            <v>KY</v>
          </cell>
          <cell r="E2161">
            <v>3798975.483881135</v>
          </cell>
        </row>
        <row r="2162">
          <cell r="A2162" t="str">
            <v>1993-4-LA</v>
          </cell>
          <cell r="B2162">
            <v>1993</v>
          </cell>
          <cell r="C2162">
            <v>4</v>
          </cell>
          <cell r="D2162" t="str">
            <v>LA</v>
          </cell>
          <cell r="E2162">
            <v>4298897.8165907292</v>
          </cell>
        </row>
        <row r="2163">
          <cell r="A2163" t="str">
            <v>1993-4-MA</v>
          </cell>
          <cell r="B2163">
            <v>1993</v>
          </cell>
          <cell r="C2163">
            <v>4</v>
          </cell>
          <cell r="D2163" t="str">
            <v>MA</v>
          </cell>
          <cell r="E2163">
            <v>6031252.3485628022</v>
          </cell>
        </row>
        <row r="2164">
          <cell r="A2164" t="str">
            <v>1993-4-MD</v>
          </cell>
          <cell r="B2164">
            <v>1993</v>
          </cell>
          <cell r="C2164">
            <v>4</v>
          </cell>
          <cell r="D2164" t="str">
            <v>MD</v>
          </cell>
          <cell r="E2164">
            <v>4952907.5724635087</v>
          </cell>
        </row>
        <row r="2165">
          <cell r="A2165" t="str">
            <v>1993-4-ME</v>
          </cell>
          <cell r="B2165">
            <v>1993</v>
          </cell>
          <cell r="C2165">
            <v>4</v>
          </cell>
          <cell r="D2165" t="str">
            <v>ME</v>
          </cell>
          <cell r="E2165">
            <v>1242720.4300698861</v>
          </cell>
        </row>
        <row r="2166">
          <cell r="A2166" t="str">
            <v>1993-4-MI</v>
          </cell>
          <cell r="B2166">
            <v>1993</v>
          </cell>
          <cell r="C2166">
            <v>4</v>
          </cell>
          <cell r="D2166" t="str">
            <v>MI</v>
          </cell>
          <cell r="E2166">
            <v>9553767.2427478433</v>
          </cell>
        </row>
        <row r="2167">
          <cell r="A2167" t="str">
            <v>1993-4-MN</v>
          </cell>
          <cell r="B2167">
            <v>1993</v>
          </cell>
          <cell r="C2167">
            <v>4</v>
          </cell>
          <cell r="D2167" t="str">
            <v>MN</v>
          </cell>
          <cell r="E2167">
            <v>4527878.8451047596</v>
          </cell>
        </row>
        <row r="2168">
          <cell r="A2168" t="str">
            <v>1993-4-MO</v>
          </cell>
          <cell r="B2168">
            <v>1993</v>
          </cell>
          <cell r="C2168">
            <v>4</v>
          </cell>
          <cell r="D2168" t="str">
            <v>MO</v>
          </cell>
          <cell r="E2168">
            <v>5248357.7352313958</v>
          </cell>
        </row>
        <row r="2169">
          <cell r="A2169" t="str">
            <v>1993-4-MS</v>
          </cell>
          <cell r="B2169">
            <v>1993</v>
          </cell>
          <cell r="C2169">
            <v>4</v>
          </cell>
          <cell r="D2169" t="str">
            <v>MS</v>
          </cell>
          <cell r="E2169">
            <v>2640121.0380983874</v>
          </cell>
        </row>
        <row r="2170">
          <cell r="A2170" t="str">
            <v>1993-4-MT</v>
          </cell>
          <cell r="B2170">
            <v>1993</v>
          </cell>
          <cell r="C2170">
            <v>4</v>
          </cell>
          <cell r="D2170" t="str">
            <v>MT</v>
          </cell>
          <cell r="E2170">
            <v>839058.73234668863</v>
          </cell>
        </row>
        <row r="2171">
          <cell r="A2171" t="str">
            <v>1993-4-NC</v>
          </cell>
          <cell r="B2171">
            <v>1993</v>
          </cell>
          <cell r="C2171">
            <v>4</v>
          </cell>
          <cell r="D2171" t="str">
            <v>NC</v>
          </cell>
          <cell r="E2171">
            <v>6947553.2447974021</v>
          </cell>
        </row>
        <row r="2172">
          <cell r="A2172" t="str">
            <v>1993-4-ND</v>
          </cell>
          <cell r="B2172">
            <v>1993</v>
          </cell>
          <cell r="C2172">
            <v>4</v>
          </cell>
          <cell r="D2172" t="str">
            <v>ND</v>
          </cell>
          <cell r="E2172">
            <v>639399.16528132162</v>
          </cell>
        </row>
        <row r="2173">
          <cell r="A2173" t="str">
            <v>1993-4-NE</v>
          </cell>
          <cell r="B2173">
            <v>1993</v>
          </cell>
          <cell r="C2173">
            <v>4</v>
          </cell>
          <cell r="D2173" t="str">
            <v>NE</v>
          </cell>
          <cell r="E2173">
            <v>1616353.9786562729</v>
          </cell>
        </row>
        <row r="2174">
          <cell r="A2174" t="str">
            <v>1993-4-NH</v>
          </cell>
          <cell r="B2174">
            <v>1993</v>
          </cell>
          <cell r="C2174">
            <v>4</v>
          </cell>
          <cell r="D2174" t="str">
            <v>NH</v>
          </cell>
          <cell r="E2174">
            <v>1124466.4464478733</v>
          </cell>
        </row>
        <row r="2175">
          <cell r="A2175" t="str">
            <v>1993-4-NJ</v>
          </cell>
          <cell r="B2175">
            <v>1993</v>
          </cell>
          <cell r="C2175">
            <v>4</v>
          </cell>
          <cell r="D2175" t="str">
            <v>NJ</v>
          </cell>
          <cell r="E2175">
            <v>7895547.4833897566</v>
          </cell>
        </row>
        <row r="2176">
          <cell r="A2176" t="str">
            <v>1993-4-NM</v>
          </cell>
          <cell r="B2176">
            <v>1993</v>
          </cell>
          <cell r="C2176">
            <v>4</v>
          </cell>
          <cell r="D2176" t="str">
            <v>NM</v>
          </cell>
          <cell r="E2176">
            <v>1613209.3370311605</v>
          </cell>
        </row>
        <row r="2177">
          <cell r="A2177" t="str">
            <v>1993-4-NV</v>
          </cell>
          <cell r="B2177">
            <v>1993</v>
          </cell>
          <cell r="C2177">
            <v>4</v>
          </cell>
          <cell r="D2177" t="str">
            <v>NV</v>
          </cell>
          <cell r="E2177">
            <v>1373952.0395325029</v>
          </cell>
        </row>
        <row r="2178">
          <cell r="A2178" t="str">
            <v>1993-4-NY</v>
          </cell>
          <cell r="B2178">
            <v>1993</v>
          </cell>
          <cell r="C2178">
            <v>4</v>
          </cell>
          <cell r="D2178" t="str">
            <v>NY</v>
          </cell>
          <cell r="E2178">
            <v>18200794.740354817</v>
          </cell>
        </row>
        <row r="2179">
          <cell r="A2179" t="str">
            <v>1993-4-OH</v>
          </cell>
          <cell r="B2179">
            <v>1993</v>
          </cell>
          <cell r="C2179">
            <v>4</v>
          </cell>
          <cell r="D2179" t="str">
            <v>OH</v>
          </cell>
          <cell r="E2179">
            <v>11100280.432913525</v>
          </cell>
        </row>
        <row r="2180">
          <cell r="A2180" t="str">
            <v>1993-4-OK</v>
          </cell>
          <cell r="B2180">
            <v>1993</v>
          </cell>
          <cell r="C2180">
            <v>4</v>
          </cell>
          <cell r="D2180" t="str">
            <v>OK</v>
          </cell>
          <cell r="E2180">
            <v>3235982.2395340619</v>
          </cell>
        </row>
        <row r="2181">
          <cell r="A2181" t="str">
            <v>1993-4-OR</v>
          </cell>
          <cell r="B2181">
            <v>1993</v>
          </cell>
          <cell r="C2181">
            <v>4</v>
          </cell>
          <cell r="D2181" t="str">
            <v>OR</v>
          </cell>
          <cell r="E2181">
            <v>3032125.3683680072</v>
          </cell>
        </row>
        <row r="2182">
          <cell r="A2182" t="str">
            <v>1993-4-PA</v>
          </cell>
          <cell r="B2182">
            <v>1993</v>
          </cell>
          <cell r="C2182">
            <v>4</v>
          </cell>
          <cell r="D2182" t="str">
            <v>PA</v>
          </cell>
          <cell r="E2182">
            <v>12061253.002275728</v>
          </cell>
        </row>
        <row r="2183">
          <cell r="A2183" t="str">
            <v>1993-4-RI</v>
          </cell>
          <cell r="B2183">
            <v>1993</v>
          </cell>
          <cell r="C2183">
            <v>4</v>
          </cell>
          <cell r="D2183" t="str">
            <v>RI</v>
          </cell>
          <cell r="E2183">
            <v>1002636.483216188</v>
          </cell>
        </row>
        <row r="2184">
          <cell r="A2184" t="str">
            <v>1993-4-SC</v>
          </cell>
          <cell r="B2184">
            <v>1993</v>
          </cell>
          <cell r="C2184">
            <v>4</v>
          </cell>
          <cell r="D2184" t="str">
            <v>SC</v>
          </cell>
          <cell r="E2184">
            <v>3641039.9486367418</v>
          </cell>
        </row>
        <row r="2185">
          <cell r="A2185" t="str">
            <v>1993-4-SD</v>
          </cell>
          <cell r="B2185">
            <v>1993</v>
          </cell>
          <cell r="C2185">
            <v>4</v>
          </cell>
          <cell r="D2185" t="str">
            <v>SD</v>
          </cell>
          <cell r="E2185">
            <v>717331.43814314227</v>
          </cell>
        </row>
        <row r="2186">
          <cell r="A2186" t="str">
            <v>1993-4-TN</v>
          </cell>
          <cell r="B2186">
            <v>1993</v>
          </cell>
          <cell r="C2186">
            <v>4</v>
          </cell>
          <cell r="D2186" t="str">
            <v>TN</v>
          </cell>
          <cell r="E2186">
            <v>5088901.0377281569</v>
          </cell>
        </row>
        <row r="2187">
          <cell r="A2187" t="str">
            <v>1993-4-TX</v>
          </cell>
          <cell r="B2187">
            <v>1993</v>
          </cell>
          <cell r="C2187">
            <v>4</v>
          </cell>
          <cell r="D2187" t="str">
            <v>TX</v>
          </cell>
          <cell r="E2187">
            <v>17985825.416039675</v>
          </cell>
        </row>
        <row r="2188">
          <cell r="A2188" t="str">
            <v>1993-4-UT</v>
          </cell>
          <cell r="B2188">
            <v>1993</v>
          </cell>
          <cell r="C2188">
            <v>4</v>
          </cell>
          <cell r="D2188" t="str">
            <v>UT</v>
          </cell>
          <cell r="E2188">
            <v>1870483.2125399204</v>
          </cell>
        </row>
        <row r="2189">
          <cell r="A2189" t="str">
            <v>1993-4-VA</v>
          </cell>
          <cell r="B2189">
            <v>1993</v>
          </cell>
          <cell r="C2189">
            <v>4</v>
          </cell>
          <cell r="D2189" t="str">
            <v>VA</v>
          </cell>
          <cell r="E2189">
            <v>6471248.4804093465</v>
          </cell>
        </row>
        <row r="2190">
          <cell r="A2190" t="str">
            <v>1993-4-VT</v>
          </cell>
          <cell r="B2190">
            <v>1993</v>
          </cell>
          <cell r="C2190">
            <v>4</v>
          </cell>
          <cell r="D2190" t="str">
            <v>VT</v>
          </cell>
          <cell r="E2190">
            <v>575397.45938438899</v>
          </cell>
        </row>
        <row r="2191">
          <cell r="A2191" t="str">
            <v>1993-4-WA</v>
          </cell>
          <cell r="B2191">
            <v>1993</v>
          </cell>
          <cell r="C2191">
            <v>4</v>
          </cell>
          <cell r="D2191" t="str">
            <v>WA</v>
          </cell>
          <cell r="E2191">
            <v>5242663.4830769477</v>
          </cell>
        </row>
        <row r="2192">
          <cell r="A2192" t="str">
            <v>1993-4-WI</v>
          </cell>
          <cell r="B2192">
            <v>1993</v>
          </cell>
          <cell r="C2192">
            <v>4</v>
          </cell>
          <cell r="D2192" t="str">
            <v>WI</v>
          </cell>
          <cell r="E2192">
            <v>5063549.7473112727</v>
          </cell>
        </row>
        <row r="2193">
          <cell r="A2193" t="str">
            <v>1993-4-WV</v>
          </cell>
          <cell r="B2193">
            <v>1993</v>
          </cell>
          <cell r="C2193">
            <v>4</v>
          </cell>
          <cell r="D2193" t="str">
            <v>WV</v>
          </cell>
          <cell r="E2193">
            <v>1820980.1804218618</v>
          </cell>
        </row>
        <row r="2194">
          <cell r="A2194" t="str">
            <v>1993-4-WY</v>
          </cell>
          <cell r="B2194">
            <v>1993</v>
          </cell>
          <cell r="C2194">
            <v>4</v>
          </cell>
          <cell r="D2194" t="str">
            <v>WY</v>
          </cell>
          <cell r="E2194">
            <v>469591.34820776846</v>
          </cell>
        </row>
        <row r="2195">
          <cell r="A2195" t="str">
            <v>1993-5-AK</v>
          </cell>
          <cell r="B2195">
            <v>1993</v>
          </cell>
          <cell r="C2195">
            <v>5</v>
          </cell>
          <cell r="D2195" t="str">
            <v>AK</v>
          </cell>
          <cell r="E2195">
            <v>597908.68698723218</v>
          </cell>
        </row>
        <row r="2196">
          <cell r="A2196" t="str">
            <v>1993-5-AL</v>
          </cell>
          <cell r="B2196">
            <v>1993</v>
          </cell>
          <cell r="C2196">
            <v>5</v>
          </cell>
          <cell r="D2196" t="str">
            <v>AL</v>
          </cell>
          <cell r="E2196">
            <v>4202029.7913850164</v>
          </cell>
        </row>
        <row r="2197">
          <cell r="A2197" t="str">
            <v>1993-5-AR</v>
          </cell>
          <cell r="B2197">
            <v>1993</v>
          </cell>
          <cell r="C2197">
            <v>5</v>
          </cell>
          <cell r="D2197" t="str">
            <v>AR</v>
          </cell>
          <cell r="E2197">
            <v>2429130.8350255424</v>
          </cell>
        </row>
        <row r="2198">
          <cell r="A2198" t="str">
            <v>1993-5-AZ</v>
          </cell>
          <cell r="B2198">
            <v>1993</v>
          </cell>
          <cell r="C2198">
            <v>5</v>
          </cell>
          <cell r="D2198" t="str">
            <v>AZ</v>
          </cell>
          <cell r="E2198">
            <v>3990525.6058569988</v>
          </cell>
        </row>
        <row r="2199">
          <cell r="A2199" t="str">
            <v>1993-5-CA</v>
          </cell>
          <cell r="B2199">
            <v>1993</v>
          </cell>
          <cell r="C2199">
            <v>5</v>
          </cell>
          <cell r="D2199" t="str">
            <v>CA</v>
          </cell>
          <cell r="E2199">
            <v>31233965.666142344</v>
          </cell>
        </row>
        <row r="2200">
          <cell r="A2200" t="str">
            <v>1993-5-CO</v>
          </cell>
          <cell r="B2200">
            <v>1993</v>
          </cell>
          <cell r="C2200">
            <v>5</v>
          </cell>
          <cell r="D2200" t="str">
            <v>CO</v>
          </cell>
          <cell r="E2200">
            <v>3560017.1334513556</v>
          </cell>
        </row>
        <row r="2201">
          <cell r="A2201" t="str">
            <v>1993-5-CT</v>
          </cell>
          <cell r="B2201">
            <v>1993</v>
          </cell>
          <cell r="C2201">
            <v>5</v>
          </cell>
          <cell r="D2201" t="str">
            <v>CT</v>
          </cell>
          <cell r="E2201">
            <v>3286550.4418968717</v>
          </cell>
        </row>
        <row r="2202">
          <cell r="A2202" t="str">
            <v>1993-5-DC</v>
          </cell>
          <cell r="B2202">
            <v>1993</v>
          </cell>
          <cell r="C2202">
            <v>5</v>
          </cell>
          <cell r="D2202" t="str">
            <v>DC</v>
          </cell>
          <cell r="E2202">
            <v>580120.4426884338</v>
          </cell>
        </row>
        <row r="2203">
          <cell r="A2203" t="str">
            <v>1993-5-DE</v>
          </cell>
          <cell r="B2203">
            <v>1993</v>
          </cell>
          <cell r="C2203">
            <v>5</v>
          </cell>
          <cell r="D2203" t="str">
            <v>DE</v>
          </cell>
          <cell r="E2203">
            <v>700909.3771244809</v>
          </cell>
        </row>
        <row r="2204">
          <cell r="A2204" t="str">
            <v>1993-5-FL</v>
          </cell>
          <cell r="B2204">
            <v>1993</v>
          </cell>
          <cell r="C2204">
            <v>5</v>
          </cell>
          <cell r="D2204" t="str">
            <v>FL</v>
          </cell>
          <cell r="E2204">
            <v>13737602.612808997</v>
          </cell>
        </row>
        <row r="2205">
          <cell r="A2205" t="str">
            <v>1993-5-GA</v>
          </cell>
          <cell r="B2205">
            <v>1993</v>
          </cell>
          <cell r="C2205">
            <v>5</v>
          </cell>
          <cell r="D2205" t="str">
            <v>GA</v>
          </cell>
          <cell r="E2205">
            <v>6901562.9241422145</v>
          </cell>
        </row>
        <row r="2206">
          <cell r="A2206" t="str">
            <v>1993-5-HI</v>
          </cell>
          <cell r="B2206">
            <v>1993</v>
          </cell>
          <cell r="C2206">
            <v>5</v>
          </cell>
          <cell r="D2206" t="str">
            <v>HI</v>
          </cell>
          <cell r="E2206">
            <v>1164508.1097388945</v>
          </cell>
        </row>
        <row r="2207">
          <cell r="A2207" t="str">
            <v>1993-5-IA</v>
          </cell>
          <cell r="B2207">
            <v>1993</v>
          </cell>
          <cell r="C2207">
            <v>5</v>
          </cell>
          <cell r="D2207" t="str">
            <v>IA</v>
          </cell>
          <cell r="E2207">
            <v>2830159.0972077264</v>
          </cell>
        </row>
        <row r="2208">
          <cell r="A2208" t="str">
            <v>1993-5-ID</v>
          </cell>
          <cell r="B2208">
            <v>1993</v>
          </cell>
          <cell r="C2208">
            <v>5</v>
          </cell>
          <cell r="D2208" t="str">
            <v>ID</v>
          </cell>
          <cell r="E2208">
            <v>1100420.9668742612</v>
          </cell>
        </row>
        <row r="2209">
          <cell r="A2209" t="str">
            <v>1993-5-IL</v>
          </cell>
          <cell r="B2209">
            <v>1993</v>
          </cell>
          <cell r="C2209">
            <v>5</v>
          </cell>
          <cell r="D2209" t="str">
            <v>IL</v>
          </cell>
          <cell r="E2209">
            <v>11760474.406585911</v>
          </cell>
        </row>
        <row r="2210">
          <cell r="A2210" t="str">
            <v>1993-5-IN</v>
          </cell>
          <cell r="B2210">
            <v>1993</v>
          </cell>
          <cell r="C2210">
            <v>5</v>
          </cell>
          <cell r="D2210" t="str">
            <v>IN</v>
          </cell>
          <cell r="E2210">
            <v>5717260.3987866668</v>
          </cell>
        </row>
        <row r="2211">
          <cell r="A2211" t="str">
            <v>1993-5-KS</v>
          </cell>
          <cell r="B2211">
            <v>1993</v>
          </cell>
          <cell r="C2211">
            <v>5</v>
          </cell>
          <cell r="D2211" t="str">
            <v>KS</v>
          </cell>
          <cell r="E2211">
            <v>2554801.9300638423</v>
          </cell>
        </row>
        <row r="2212">
          <cell r="A2212" t="str">
            <v>1993-5-KY</v>
          </cell>
          <cell r="B2212">
            <v>1993</v>
          </cell>
          <cell r="C2212">
            <v>5</v>
          </cell>
          <cell r="D2212" t="str">
            <v>KY</v>
          </cell>
          <cell r="E2212">
            <v>3802385.2721615937</v>
          </cell>
        </row>
        <row r="2213">
          <cell r="A2213" t="str">
            <v>1993-5-LA</v>
          </cell>
          <cell r="B2213">
            <v>1993</v>
          </cell>
          <cell r="C2213">
            <v>5</v>
          </cell>
          <cell r="D2213" t="str">
            <v>LA</v>
          </cell>
          <cell r="E2213">
            <v>4300492.9323225506</v>
          </cell>
        </row>
        <row r="2214">
          <cell r="A2214" t="str">
            <v>1993-5-MA</v>
          </cell>
          <cell r="B2214">
            <v>1993</v>
          </cell>
          <cell r="C2214">
            <v>5</v>
          </cell>
          <cell r="D2214" t="str">
            <v>MA</v>
          </cell>
          <cell r="E2214">
            <v>6033314.2393897716</v>
          </cell>
        </row>
        <row r="2215">
          <cell r="A2215" t="str">
            <v>1993-5-MD</v>
          </cell>
          <cell r="B2215">
            <v>1993</v>
          </cell>
          <cell r="C2215">
            <v>5</v>
          </cell>
          <cell r="D2215" t="str">
            <v>MD</v>
          </cell>
          <cell r="E2215">
            <v>4956768.5768579245</v>
          </cell>
        </row>
        <row r="2216">
          <cell r="A2216" t="str">
            <v>1993-5-ME</v>
          </cell>
          <cell r="B2216">
            <v>1993</v>
          </cell>
          <cell r="C2216">
            <v>5</v>
          </cell>
          <cell r="D2216" t="str">
            <v>ME</v>
          </cell>
          <cell r="E2216">
            <v>1243054.5232344086</v>
          </cell>
        </row>
        <row r="2217">
          <cell r="A2217" t="str">
            <v>1993-5-MI</v>
          </cell>
          <cell r="B2217">
            <v>1993</v>
          </cell>
          <cell r="C2217">
            <v>5</v>
          </cell>
          <cell r="D2217" t="str">
            <v>MI</v>
          </cell>
          <cell r="E2217">
            <v>9559676.8618216719</v>
          </cell>
        </row>
        <row r="2218">
          <cell r="A2218" t="str">
            <v>1993-5-MN</v>
          </cell>
          <cell r="B2218">
            <v>1993</v>
          </cell>
          <cell r="C2218">
            <v>5</v>
          </cell>
          <cell r="D2218" t="str">
            <v>MN</v>
          </cell>
          <cell r="E2218">
            <v>4532571.0550222155</v>
          </cell>
        </row>
        <row r="2219">
          <cell r="A2219" t="str">
            <v>1993-5-MO</v>
          </cell>
          <cell r="B2219">
            <v>1993</v>
          </cell>
          <cell r="C2219">
            <v>5</v>
          </cell>
          <cell r="D2219" t="str">
            <v>MO</v>
          </cell>
          <cell r="E2219">
            <v>5252595.6733626714</v>
          </cell>
        </row>
        <row r="2220">
          <cell r="A2220" t="str">
            <v>1993-5-MS</v>
          </cell>
          <cell r="B2220">
            <v>1993</v>
          </cell>
          <cell r="C2220">
            <v>5</v>
          </cell>
          <cell r="D2220" t="str">
            <v>MS</v>
          </cell>
          <cell r="E2220">
            <v>2642525.6453485955</v>
          </cell>
        </row>
        <row r="2221">
          <cell r="A2221" t="str">
            <v>1993-5-MT</v>
          </cell>
          <cell r="B2221">
            <v>1993</v>
          </cell>
          <cell r="C2221">
            <v>5</v>
          </cell>
          <cell r="D2221" t="str">
            <v>MT</v>
          </cell>
          <cell r="E2221">
            <v>840626.70500023256</v>
          </cell>
        </row>
        <row r="2222">
          <cell r="A2222" t="str">
            <v>1993-5-NC</v>
          </cell>
          <cell r="B2222">
            <v>1993</v>
          </cell>
          <cell r="C2222">
            <v>5</v>
          </cell>
          <cell r="D2222" t="str">
            <v>NC</v>
          </cell>
          <cell r="E2222">
            <v>6958049.5510482965</v>
          </cell>
        </row>
        <row r="2223">
          <cell r="A2223" t="str">
            <v>1993-5-ND</v>
          </cell>
          <cell r="B2223">
            <v>1993</v>
          </cell>
          <cell r="C2223">
            <v>5</v>
          </cell>
          <cell r="D2223" t="str">
            <v>ND</v>
          </cell>
          <cell r="E2223">
            <v>639614.0776324952</v>
          </cell>
        </row>
        <row r="2224">
          <cell r="A2224" t="str">
            <v>1993-5-NE</v>
          </cell>
          <cell r="B2224">
            <v>1993</v>
          </cell>
          <cell r="C2224">
            <v>5</v>
          </cell>
          <cell r="D2224" t="str">
            <v>NE</v>
          </cell>
          <cell r="E2224">
            <v>1617334.7837085817</v>
          </cell>
        </row>
        <row r="2225">
          <cell r="A2225" t="str">
            <v>1993-5-NH</v>
          </cell>
          <cell r="B2225">
            <v>1993</v>
          </cell>
          <cell r="C2225">
            <v>5</v>
          </cell>
          <cell r="D2225" t="str">
            <v>NH</v>
          </cell>
          <cell r="E2225">
            <v>1125372.9648210322</v>
          </cell>
        </row>
        <row r="2226">
          <cell r="A2226" t="str">
            <v>1993-5-NJ</v>
          </cell>
          <cell r="B2226">
            <v>1993</v>
          </cell>
          <cell r="C2226">
            <v>5</v>
          </cell>
          <cell r="D2226" t="str">
            <v>NJ</v>
          </cell>
          <cell r="E2226">
            <v>7900298.6480435319</v>
          </cell>
        </row>
        <row r="2227">
          <cell r="A2227" t="str">
            <v>1993-5-NM</v>
          </cell>
          <cell r="B2227">
            <v>1993</v>
          </cell>
          <cell r="C2227">
            <v>5</v>
          </cell>
          <cell r="D2227" t="str">
            <v>NM</v>
          </cell>
          <cell r="E2227">
            <v>1616280.7557964742</v>
          </cell>
        </row>
        <row r="2228">
          <cell r="A2228" t="str">
            <v>1993-5-NV</v>
          </cell>
          <cell r="B2228">
            <v>1993</v>
          </cell>
          <cell r="C2228">
            <v>5</v>
          </cell>
          <cell r="D2228" t="str">
            <v>NV</v>
          </cell>
          <cell r="E2228">
            <v>1378353.2006232287</v>
          </cell>
        </row>
        <row r="2229">
          <cell r="A2229" t="str">
            <v>1993-5-NY</v>
          </cell>
          <cell r="B2229">
            <v>1993</v>
          </cell>
          <cell r="C2229">
            <v>5</v>
          </cell>
          <cell r="D2229" t="str">
            <v>NY</v>
          </cell>
          <cell r="E2229">
            <v>18207549.178708188</v>
          </cell>
        </row>
        <row r="2230">
          <cell r="A2230" t="str">
            <v>1993-5-OH</v>
          </cell>
          <cell r="B2230">
            <v>1993</v>
          </cell>
          <cell r="C2230">
            <v>5</v>
          </cell>
          <cell r="D2230" t="str">
            <v>OH</v>
          </cell>
          <cell r="E2230">
            <v>11106666.694969676</v>
          </cell>
        </row>
        <row r="2231">
          <cell r="A2231" t="str">
            <v>1993-5-OK</v>
          </cell>
          <cell r="B2231">
            <v>1993</v>
          </cell>
          <cell r="C2231">
            <v>5</v>
          </cell>
          <cell r="D2231" t="str">
            <v>OK</v>
          </cell>
          <cell r="E2231">
            <v>3238381.7089229939</v>
          </cell>
        </row>
        <row r="2232">
          <cell r="A2232" t="str">
            <v>1993-5-OR</v>
          </cell>
          <cell r="B2232">
            <v>1993</v>
          </cell>
          <cell r="C2232">
            <v>5</v>
          </cell>
          <cell r="D2232" t="str">
            <v>OR</v>
          </cell>
          <cell r="E2232">
            <v>3037578.3142225798</v>
          </cell>
        </row>
        <row r="2233">
          <cell r="A2233" t="str">
            <v>1993-5-PA</v>
          </cell>
          <cell r="B2233">
            <v>1993</v>
          </cell>
          <cell r="C2233">
            <v>5</v>
          </cell>
          <cell r="D2233" t="str">
            <v>PA</v>
          </cell>
          <cell r="E2233">
            <v>12065922.881814227</v>
          </cell>
        </row>
        <row r="2234">
          <cell r="A2234" t="str">
            <v>1993-5-RI</v>
          </cell>
          <cell r="B2234">
            <v>1993</v>
          </cell>
          <cell r="C2234">
            <v>5</v>
          </cell>
          <cell r="D2234" t="str">
            <v>RI</v>
          </cell>
          <cell r="E2234">
            <v>1002508.9332474578</v>
          </cell>
        </row>
        <row r="2235">
          <cell r="A2235" t="str">
            <v>1993-5-SC</v>
          </cell>
          <cell r="B2235">
            <v>1993</v>
          </cell>
          <cell r="C2235">
            <v>5</v>
          </cell>
          <cell r="D2235" t="str">
            <v>SC</v>
          </cell>
          <cell r="E2235">
            <v>3644265.04271386</v>
          </cell>
        </row>
        <row r="2236">
          <cell r="A2236" t="str">
            <v>1993-5-SD</v>
          </cell>
          <cell r="B2236">
            <v>1993</v>
          </cell>
          <cell r="C2236">
            <v>5</v>
          </cell>
          <cell r="D2236" t="str">
            <v>SD</v>
          </cell>
          <cell r="E2236">
            <v>718041.25589176535</v>
          </cell>
        </row>
        <row r="2237">
          <cell r="A2237" t="str">
            <v>1993-5-TN</v>
          </cell>
          <cell r="B2237">
            <v>1993</v>
          </cell>
          <cell r="C2237">
            <v>5</v>
          </cell>
          <cell r="D2237" t="str">
            <v>TN</v>
          </cell>
          <cell r="E2237">
            <v>5095476.1386747193</v>
          </cell>
        </row>
        <row r="2238">
          <cell r="A2238" t="str">
            <v>1993-5-TX</v>
          </cell>
          <cell r="B2238">
            <v>1993</v>
          </cell>
          <cell r="C2238">
            <v>5</v>
          </cell>
          <cell r="D2238" t="str">
            <v>TX</v>
          </cell>
          <cell r="E2238">
            <v>18017055.643858802</v>
          </cell>
        </row>
        <row r="2239">
          <cell r="A2239" t="str">
            <v>1993-5-UT</v>
          </cell>
          <cell r="B2239">
            <v>1993</v>
          </cell>
          <cell r="C2239">
            <v>5</v>
          </cell>
          <cell r="D2239" t="str">
            <v>UT</v>
          </cell>
          <cell r="E2239">
            <v>1875338.2897139431</v>
          </cell>
        </row>
        <row r="2240">
          <cell r="A2240" t="str">
            <v>1993-5-VA</v>
          </cell>
          <cell r="B2240">
            <v>1993</v>
          </cell>
          <cell r="C2240">
            <v>5</v>
          </cell>
          <cell r="D2240" t="str">
            <v>VA</v>
          </cell>
          <cell r="E2240">
            <v>6478784.1890478889</v>
          </cell>
        </row>
        <row r="2241">
          <cell r="A2241" t="str">
            <v>1993-5-VT</v>
          </cell>
          <cell r="B2241">
            <v>1993</v>
          </cell>
          <cell r="C2241">
            <v>5</v>
          </cell>
          <cell r="D2241" t="str">
            <v>VT</v>
          </cell>
          <cell r="E2241">
            <v>575782.19385209063</v>
          </cell>
        </row>
        <row r="2242">
          <cell r="A2242" t="str">
            <v>1993-5-WA</v>
          </cell>
          <cell r="B2242">
            <v>1993</v>
          </cell>
          <cell r="C2242">
            <v>5</v>
          </cell>
          <cell r="D2242" t="str">
            <v>WA</v>
          </cell>
          <cell r="E2242">
            <v>5252436.656433519</v>
          </cell>
        </row>
        <row r="2243">
          <cell r="A2243" t="str">
            <v>1993-5-WI</v>
          </cell>
          <cell r="B2243">
            <v>1993</v>
          </cell>
          <cell r="C2243">
            <v>5</v>
          </cell>
          <cell r="D2243" t="str">
            <v>WI</v>
          </cell>
          <cell r="E2243">
            <v>5068331.941567678</v>
          </cell>
        </row>
        <row r="2244">
          <cell r="A2244" t="str">
            <v>1993-5-WV</v>
          </cell>
          <cell r="B2244">
            <v>1993</v>
          </cell>
          <cell r="C2244">
            <v>5</v>
          </cell>
          <cell r="D2244" t="str">
            <v>WV</v>
          </cell>
          <cell r="E2244">
            <v>1822063.221039515</v>
          </cell>
        </row>
        <row r="2245">
          <cell r="A2245" t="str">
            <v>1993-5-WY</v>
          </cell>
          <cell r="B2245">
            <v>1993</v>
          </cell>
          <cell r="C2245">
            <v>5</v>
          </cell>
          <cell r="D2245" t="str">
            <v>WY</v>
          </cell>
          <cell r="E2245">
            <v>470106.54778837814</v>
          </cell>
        </row>
        <row r="2246">
          <cell r="A2246" t="str">
            <v>1993-6-AK</v>
          </cell>
          <cell r="B2246">
            <v>1993</v>
          </cell>
          <cell r="C2246">
            <v>6</v>
          </cell>
          <cell r="D2246" t="str">
            <v>AK</v>
          </cell>
          <cell r="E2246">
            <v>598811.11472829105</v>
          </cell>
        </row>
        <row r="2247">
          <cell r="A2247" t="str">
            <v>1993-6-AL</v>
          </cell>
          <cell r="B2247">
            <v>1993</v>
          </cell>
          <cell r="C2247">
            <v>6</v>
          </cell>
          <cell r="D2247" t="str">
            <v>AL</v>
          </cell>
          <cell r="E2247">
            <v>4207008.4919652874</v>
          </cell>
        </row>
        <row r="2248">
          <cell r="A2248" t="str">
            <v>1993-6-AR</v>
          </cell>
          <cell r="B2248">
            <v>1993</v>
          </cell>
          <cell r="C2248">
            <v>6</v>
          </cell>
          <cell r="D2248" t="str">
            <v>AR</v>
          </cell>
          <cell r="E2248">
            <v>2431882.1169322236</v>
          </cell>
        </row>
        <row r="2249">
          <cell r="A2249" t="str">
            <v>1993-6-AZ</v>
          </cell>
          <cell r="B2249">
            <v>1993</v>
          </cell>
          <cell r="C2249">
            <v>6</v>
          </cell>
          <cell r="D2249" t="str">
            <v>AZ</v>
          </cell>
          <cell r="E2249">
            <v>4001775.0213606241</v>
          </cell>
        </row>
        <row r="2250">
          <cell r="A2250" t="str">
            <v>1993-6-CA</v>
          </cell>
          <cell r="B2250">
            <v>1993</v>
          </cell>
          <cell r="C2250">
            <v>6</v>
          </cell>
          <cell r="D2250" t="str">
            <v>CA</v>
          </cell>
          <cell r="E2250">
            <v>31259970.557125881</v>
          </cell>
        </row>
        <row r="2251">
          <cell r="A2251" t="str">
            <v>1993-6-CO</v>
          </cell>
          <cell r="B2251">
            <v>1993</v>
          </cell>
          <cell r="C2251">
            <v>6</v>
          </cell>
          <cell r="D2251" t="str">
            <v>CO</v>
          </cell>
          <cell r="E2251">
            <v>3569032.1796926945</v>
          </cell>
        </row>
        <row r="2252">
          <cell r="A2252" t="str">
            <v>1993-6-CT</v>
          </cell>
          <cell r="B2252">
            <v>1993</v>
          </cell>
          <cell r="C2252">
            <v>6</v>
          </cell>
          <cell r="D2252" t="str">
            <v>CT</v>
          </cell>
          <cell r="E2252">
            <v>3286653.7670963602</v>
          </cell>
        </row>
        <row r="2253">
          <cell r="A2253" t="str">
            <v>1993-6-DC</v>
          </cell>
          <cell r="B2253">
            <v>1993</v>
          </cell>
          <cell r="C2253">
            <v>6</v>
          </cell>
          <cell r="D2253" t="str">
            <v>DC</v>
          </cell>
          <cell r="E2253">
            <v>579529.84856953484</v>
          </cell>
        </row>
        <row r="2254">
          <cell r="A2254" t="str">
            <v>1993-6-DE</v>
          </cell>
          <cell r="B2254">
            <v>1993</v>
          </cell>
          <cell r="C2254">
            <v>6</v>
          </cell>
          <cell r="D2254" t="str">
            <v>DE</v>
          </cell>
          <cell r="E2254">
            <v>701768.57789619674</v>
          </cell>
        </row>
        <row r="2255">
          <cell r="A2255" t="str">
            <v>1993-6-FL</v>
          </cell>
          <cell r="B2255">
            <v>1993</v>
          </cell>
          <cell r="C2255">
            <v>6</v>
          </cell>
          <cell r="D2255" t="str">
            <v>FL</v>
          </cell>
          <cell r="E2255">
            <v>13756692.286254814</v>
          </cell>
        </row>
        <row r="2256">
          <cell r="A2256" t="str">
            <v>1993-6-GA</v>
          </cell>
          <cell r="B2256">
            <v>1993</v>
          </cell>
          <cell r="C2256">
            <v>6</v>
          </cell>
          <cell r="D2256" t="str">
            <v>GA</v>
          </cell>
          <cell r="E2256">
            <v>6913717.3556545749</v>
          </cell>
        </row>
        <row r="2257">
          <cell r="A2257" t="str">
            <v>1993-6-HI</v>
          </cell>
          <cell r="B2257">
            <v>1993</v>
          </cell>
          <cell r="C2257">
            <v>6</v>
          </cell>
          <cell r="D2257" t="str">
            <v>HI</v>
          </cell>
          <cell r="E2257">
            <v>1165602.5627891417</v>
          </cell>
        </row>
        <row r="2258">
          <cell r="A2258" t="str">
            <v>1993-6-IA</v>
          </cell>
          <cell r="B2258">
            <v>1993</v>
          </cell>
          <cell r="C2258">
            <v>6</v>
          </cell>
          <cell r="D2258" t="str">
            <v>IA</v>
          </cell>
          <cell r="E2258">
            <v>2831584.9739833698</v>
          </cell>
        </row>
        <row r="2259">
          <cell r="A2259" t="str">
            <v>1993-6-ID</v>
          </cell>
          <cell r="B2259">
            <v>1993</v>
          </cell>
          <cell r="C2259">
            <v>6</v>
          </cell>
          <cell r="D2259" t="str">
            <v>ID</v>
          </cell>
          <cell r="E2259">
            <v>1103518.9043314618</v>
          </cell>
        </row>
        <row r="2260">
          <cell r="A2260" t="str">
            <v>1993-6-IL</v>
          </cell>
          <cell r="B2260">
            <v>1993</v>
          </cell>
          <cell r="C2260">
            <v>6</v>
          </cell>
          <cell r="D2260" t="str">
            <v>IL</v>
          </cell>
          <cell r="E2260">
            <v>11769300.864131909</v>
          </cell>
        </row>
        <row r="2261">
          <cell r="A2261" t="str">
            <v>1993-6-IN</v>
          </cell>
          <cell r="B2261">
            <v>1993</v>
          </cell>
          <cell r="C2261">
            <v>6</v>
          </cell>
          <cell r="D2261" t="str">
            <v>IN</v>
          </cell>
          <cell r="E2261">
            <v>5722331.6595101049</v>
          </cell>
        </row>
        <row r="2262">
          <cell r="A2262" t="str">
            <v>1993-6-KS</v>
          </cell>
          <cell r="B2262">
            <v>1993</v>
          </cell>
          <cell r="C2262">
            <v>6</v>
          </cell>
          <cell r="D2262" t="str">
            <v>KS</v>
          </cell>
          <cell r="E2262">
            <v>2556875.7034695139</v>
          </cell>
        </row>
        <row r="2263">
          <cell r="A2263" t="str">
            <v>1993-6-KY</v>
          </cell>
          <cell r="B2263">
            <v>1993</v>
          </cell>
          <cell r="C2263">
            <v>6</v>
          </cell>
          <cell r="D2263" t="str">
            <v>KY</v>
          </cell>
          <cell r="E2263">
            <v>3805798.1209135312</v>
          </cell>
        </row>
        <row r="2264">
          <cell r="A2264" t="str">
            <v>1993-6-LA</v>
          </cell>
          <cell r="B2264">
            <v>1993</v>
          </cell>
          <cell r="C2264">
            <v>6</v>
          </cell>
          <cell r="D2264" t="str">
            <v>LA</v>
          </cell>
          <cell r="E2264">
            <v>4302088.6399256624</v>
          </cell>
        </row>
        <row r="2265">
          <cell r="A2265" t="str">
            <v>1993-6-MA</v>
          </cell>
          <cell r="B2265">
            <v>1993</v>
          </cell>
          <cell r="C2265">
            <v>6</v>
          </cell>
          <cell r="D2265" t="str">
            <v>MA</v>
          </cell>
          <cell r="E2265">
            <v>6035376.8351107724</v>
          </cell>
        </row>
        <row r="2266">
          <cell r="A2266" t="str">
            <v>1993-6-MD</v>
          </cell>
          <cell r="B2266">
            <v>1993</v>
          </cell>
          <cell r="C2266">
            <v>6</v>
          </cell>
          <cell r="D2266" t="str">
            <v>MD</v>
          </cell>
          <cell r="E2266">
            <v>4960632.591071263</v>
          </cell>
        </row>
        <row r="2267">
          <cell r="A2267" t="str">
            <v>1993-6-ME</v>
          </cell>
          <cell r="B2267">
            <v>1993</v>
          </cell>
          <cell r="C2267">
            <v>6</v>
          </cell>
          <cell r="D2267" t="str">
            <v>ME</v>
          </cell>
          <cell r="E2267">
            <v>1243388.7062165921</v>
          </cell>
        </row>
        <row r="2268">
          <cell r="A2268" t="str">
            <v>1993-6-MI</v>
          </cell>
          <cell r="B2268">
            <v>1993</v>
          </cell>
          <cell r="C2268">
            <v>6</v>
          </cell>
          <cell r="D2268" t="str">
            <v>MI</v>
          </cell>
          <cell r="E2268">
            <v>9565590.1363747176</v>
          </cell>
        </row>
        <row r="2269">
          <cell r="A2269" t="str">
            <v>1993-6-MN</v>
          </cell>
          <cell r="B2269">
            <v>1993</v>
          </cell>
          <cell r="C2269">
            <v>6</v>
          </cell>
          <cell r="D2269" t="str">
            <v>MN</v>
          </cell>
          <cell r="E2269">
            <v>4537268.1274447562</v>
          </cell>
        </row>
        <row r="2270">
          <cell r="A2270" t="str">
            <v>1993-6-MO</v>
          </cell>
          <cell r="B2270">
            <v>1993</v>
          </cell>
          <cell r="C2270">
            <v>6</v>
          </cell>
          <cell r="D2270" t="str">
            <v>MO</v>
          </cell>
          <cell r="E2270">
            <v>5256837.0335395681</v>
          </cell>
        </row>
        <row r="2271">
          <cell r="A2271" t="str">
            <v>1993-6-MS</v>
          </cell>
          <cell r="B2271">
            <v>1993</v>
          </cell>
          <cell r="C2271">
            <v>6</v>
          </cell>
          <cell r="D2271" t="str">
            <v>MS</v>
          </cell>
          <cell r="E2271">
            <v>2644932.4427014329</v>
          </cell>
        </row>
        <row r="2272">
          <cell r="A2272" t="str">
            <v>1993-6-MT</v>
          </cell>
          <cell r="B2272">
            <v>1993</v>
          </cell>
          <cell r="C2272">
            <v>6</v>
          </cell>
          <cell r="D2272" t="str">
            <v>MT</v>
          </cell>
          <cell r="E2272">
            <v>842197.60776837694</v>
          </cell>
        </row>
        <row r="2273">
          <cell r="A2273" t="str">
            <v>1993-6-NC</v>
          </cell>
          <cell r="B2273">
            <v>1993</v>
          </cell>
          <cell r="C2273">
            <v>6</v>
          </cell>
          <cell r="D2273" t="str">
            <v>NC</v>
          </cell>
          <cell r="E2273">
            <v>6968561.7150322711</v>
          </cell>
        </row>
        <row r="2274">
          <cell r="A2274" t="str">
            <v>1993-6-ND</v>
          </cell>
          <cell r="B2274">
            <v>1993</v>
          </cell>
          <cell r="C2274">
            <v>6</v>
          </cell>
          <cell r="D2274" t="str">
            <v>ND</v>
          </cell>
          <cell r="E2274">
            <v>639829.06221916922</v>
          </cell>
        </row>
        <row r="2275">
          <cell r="A2275" t="str">
            <v>1993-6-NE</v>
          </cell>
          <cell r="B2275">
            <v>1993</v>
          </cell>
          <cell r="C2275">
            <v>6</v>
          </cell>
          <cell r="D2275" t="str">
            <v>NE</v>
          </cell>
          <cell r="E2275">
            <v>1618316.1839142812</v>
          </cell>
        </row>
        <row r="2276">
          <cell r="A2276" t="str">
            <v>1993-6-NH</v>
          </cell>
          <cell r="B2276">
            <v>1993</v>
          </cell>
          <cell r="C2276">
            <v>6</v>
          </cell>
          <cell r="D2276" t="str">
            <v>NH</v>
          </cell>
          <cell r="E2276">
            <v>1126280.2140079595</v>
          </cell>
        </row>
        <row r="2277">
          <cell r="A2277" t="str">
            <v>1993-6-NJ</v>
          </cell>
          <cell r="B2277">
            <v>1993</v>
          </cell>
          <cell r="C2277">
            <v>6</v>
          </cell>
          <cell r="D2277" t="str">
            <v>NJ</v>
          </cell>
          <cell r="E2277">
            <v>7905052.6717220442</v>
          </cell>
        </row>
        <row r="2278">
          <cell r="A2278" t="str">
            <v>1993-6-NM</v>
          </cell>
          <cell r="B2278">
            <v>1993</v>
          </cell>
          <cell r="C2278">
            <v>6</v>
          </cell>
          <cell r="D2278" t="str">
            <v>NM</v>
          </cell>
          <cell r="E2278">
            <v>1619358.0222921569</v>
          </cell>
        </row>
        <row r="2279">
          <cell r="A2279" t="str">
            <v>1993-6-NV</v>
          </cell>
          <cell r="B2279">
            <v>1993</v>
          </cell>
          <cell r="C2279">
            <v>6</v>
          </cell>
          <cell r="D2279" t="str">
            <v>NV</v>
          </cell>
          <cell r="E2279">
            <v>1382768.4598908846</v>
          </cell>
        </row>
        <row r="2280">
          <cell r="A2280" t="str">
            <v>1993-6-NY</v>
          </cell>
          <cell r="B2280">
            <v>1993</v>
          </cell>
          <cell r="C2280">
            <v>6</v>
          </cell>
          <cell r="D2280" t="str">
            <v>NY</v>
          </cell>
          <cell r="E2280">
            <v>18214306.123679437</v>
          </cell>
        </row>
        <row r="2281">
          <cell r="A2281" t="str">
            <v>1993-6-OH</v>
          </cell>
          <cell r="B2281">
            <v>1993</v>
          </cell>
          <cell r="C2281">
            <v>6</v>
          </cell>
          <cell r="D2281" t="str">
            <v>OH</v>
          </cell>
          <cell r="E2281">
            <v>11113056.631198144</v>
          </cell>
        </row>
        <row r="2282">
          <cell r="A2282" t="str">
            <v>1993-6-OK</v>
          </cell>
          <cell r="B2282">
            <v>1993</v>
          </cell>
          <cell r="C2282">
            <v>6</v>
          </cell>
          <cell r="D2282" t="str">
            <v>OK</v>
          </cell>
          <cell r="E2282">
            <v>3240782.957509994</v>
          </cell>
        </row>
        <row r="2283">
          <cell r="A2283" t="str">
            <v>1993-6-OR</v>
          </cell>
          <cell r="B2283">
            <v>1993</v>
          </cell>
          <cell r="C2283">
            <v>6</v>
          </cell>
          <cell r="D2283" t="str">
            <v>OR</v>
          </cell>
          <cell r="E2283">
            <v>3043041.0666038888</v>
          </cell>
        </row>
        <row r="2284">
          <cell r="A2284" t="str">
            <v>1993-6-PA</v>
          </cell>
          <cell r="B2284">
            <v>1993</v>
          </cell>
          <cell r="C2284">
            <v>6</v>
          </cell>
          <cell r="D2284" t="str">
            <v>PA</v>
          </cell>
          <cell r="E2284">
            <v>12070594.569438079</v>
          </cell>
        </row>
        <row r="2285">
          <cell r="A2285" t="str">
            <v>1993-6-RI</v>
          </cell>
          <cell r="B2285">
            <v>1993</v>
          </cell>
          <cell r="C2285">
            <v>6</v>
          </cell>
          <cell r="D2285" t="str">
            <v>RI</v>
          </cell>
          <cell r="E2285">
            <v>1002381.399504942</v>
          </cell>
        </row>
        <row r="2286">
          <cell r="A2286" t="str">
            <v>1993-6-SC</v>
          </cell>
          <cell r="B2286">
            <v>1993</v>
          </cell>
          <cell r="C2286">
            <v>6</v>
          </cell>
          <cell r="D2286" t="str">
            <v>SC</v>
          </cell>
          <cell r="E2286">
            <v>3647492.9934560941</v>
          </cell>
        </row>
        <row r="2287">
          <cell r="A2287" t="str">
            <v>1993-6-SD</v>
          </cell>
          <cell r="B2287">
            <v>1993</v>
          </cell>
          <cell r="C2287">
            <v>6</v>
          </cell>
          <cell r="D2287" t="str">
            <v>SD</v>
          </cell>
          <cell r="E2287">
            <v>718751.77602314972</v>
          </cell>
        </row>
        <row r="2288">
          <cell r="A2288" t="str">
            <v>1993-6-TN</v>
          </cell>
          <cell r="B2288">
            <v>1993</v>
          </cell>
          <cell r="C2288">
            <v>6</v>
          </cell>
          <cell r="D2288" t="str">
            <v>TN</v>
          </cell>
          <cell r="E2288">
            <v>5102059.7349628368</v>
          </cell>
        </row>
        <row r="2289">
          <cell r="A2289" t="str">
            <v>1993-6-TX</v>
          </cell>
          <cell r="B2289">
            <v>1993</v>
          </cell>
          <cell r="C2289">
            <v>6</v>
          </cell>
          <cell r="D2289" t="str">
            <v>TX</v>
          </cell>
          <cell r="E2289">
            <v>18048340.099221401</v>
          </cell>
        </row>
        <row r="2290">
          <cell r="A2290" t="str">
            <v>1993-6-UT</v>
          </cell>
          <cell r="B2290">
            <v>1993</v>
          </cell>
          <cell r="C2290">
            <v>6</v>
          </cell>
          <cell r="D2290" t="str">
            <v>UT</v>
          </cell>
          <cell r="E2290">
            <v>1880205.9688585196</v>
          </cell>
        </row>
        <row r="2291">
          <cell r="A2291" t="str">
            <v>1993-6-VA</v>
          </cell>
          <cell r="B2291">
            <v>1993</v>
          </cell>
          <cell r="C2291">
            <v>6</v>
          </cell>
          <cell r="D2291" t="str">
            <v>VA</v>
          </cell>
          <cell r="E2291">
            <v>6486328.6729490189</v>
          </cell>
        </row>
        <row r="2292">
          <cell r="A2292" t="str">
            <v>1993-6-VT</v>
          </cell>
          <cell r="B2292">
            <v>1993</v>
          </cell>
          <cell r="C2292">
            <v>6</v>
          </cell>
          <cell r="D2292" t="str">
            <v>VT</v>
          </cell>
          <cell r="E2292">
            <v>576167.18556912185</v>
          </cell>
        </row>
        <row r="2293">
          <cell r="A2293" t="str">
            <v>1993-6-WA</v>
          </cell>
          <cell r="B2293">
            <v>1993</v>
          </cell>
          <cell r="C2293">
            <v>6</v>
          </cell>
          <cell r="D2293" t="str">
            <v>WA</v>
          </cell>
          <cell r="E2293">
            <v>5262228.0485672001</v>
          </cell>
        </row>
        <row r="2294">
          <cell r="A2294" t="str">
            <v>1993-6-WI</v>
          </cell>
          <cell r="B2294">
            <v>1993</v>
          </cell>
          <cell r="C2294">
            <v>6</v>
          </cell>
          <cell r="D2294" t="str">
            <v>WI</v>
          </cell>
          <cell r="E2294">
            <v>5073118.6522963298</v>
          </cell>
        </row>
        <row r="2295">
          <cell r="A2295" t="str">
            <v>1993-6-WV</v>
          </cell>
          <cell r="B2295">
            <v>1993</v>
          </cell>
          <cell r="C2295">
            <v>6</v>
          </cell>
          <cell r="D2295" t="str">
            <v>WV</v>
          </cell>
          <cell r="E2295">
            <v>1823146.9058031023</v>
          </cell>
        </row>
        <row r="2296">
          <cell r="A2296" t="str">
            <v>1993-6-WY</v>
          </cell>
          <cell r="B2296">
            <v>1993</v>
          </cell>
          <cell r="C2296">
            <v>6</v>
          </cell>
          <cell r="D2296" t="str">
            <v>WY</v>
          </cell>
          <cell r="E2296">
            <v>470622.31260642002</v>
          </cell>
        </row>
        <row r="2297">
          <cell r="A2297" t="str">
            <v>1993-7-AK</v>
          </cell>
          <cell r="B2297">
            <v>1993</v>
          </cell>
          <cell r="C2297">
            <v>7</v>
          </cell>
          <cell r="D2297" t="str">
            <v>AK</v>
          </cell>
          <cell r="E2297">
            <v>599625.90842117812</v>
          </cell>
        </row>
        <row r="2298">
          <cell r="A2298" t="str">
            <v>1993-7-AL</v>
          </cell>
          <cell r="B2298">
            <v>1993</v>
          </cell>
          <cell r="C2298">
            <v>7</v>
          </cell>
          <cell r="D2298" t="str">
            <v>AL</v>
          </cell>
          <cell r="E2298">
            <v>4211606.8217944922</v>
          </cell>
        </row>
        <row r="2299">
          <cell r="A2299" t="str">
            <v>1993-7-AR</v>
          </cell>
          <cell r="B2299">
            <v>1993</v>
          </cell>
          <cell r="C2299">
            <v>7</v>
          </cell>
          <cell r="D2299" t="str">
            <v>AR</v>
          </cell>
          <cell r="E2299">
            <v>2434432.3939384068</v>
          </cell>
        </row>
        <row r="2300">
          <cell r="A2300" t="str">
            <v>1993-7-AZ</v>
          </cell>
          <cell r="B2300">
            <v>1993</v>
          </cell>
          <cell r="C2300">
            <v>7</v>
          </cell>
          <cell r="D2300" t="str">
            <v>AZ</v>
          </cell>
          <cell r="E2300">
            <v>4011001.9823181313</v>
          </cell>
        </row>
        <row r="2301">
          <cell r="A2301" t="str">
            <v>1993-7-CA</v>
          </cell>
          <cell r="B2301">
            <v>1993</v>
          </cell>
          <cell r="C2301">
            <v>7</v>
          </cell>
          <cell r="D2301" t="str">
            <v>CA</v>
          </cell>
          <cell r="E2301">
            <v>31284576.019791495</v>
          </cell>
        </row>
        <row r="2302">
          <cell r="A2302" t="str">
            <v>1993-7-CO</v>
          </cell>
          <cell r="B2302">
            <v>1993</v>
          </cell>
          <cell r="C2302">
            <v>7</v>
          </cell>
          <cell r="D2302" t="str">
            <v>CO</v>
          </cell>
          <cell r="E2302">
            <v>3576588.5082110479</v>
          </cell>
        </row>
        <row r="2303">
          <cell r="A2303" t="str">
            <v>1993-7-CT</v>
          </cell>
          <cell r="B2303">
            <v>1993</v>
          </cell>
          <cell r="C2303">
            <v>7</v>
          </cell>
          <cell r="D2303" t="str">
            <v>CT</v>
          </cell>
          <cell r="E2303">
            <v>3286756.8811934674</v>
          </cell>
        </row>
        <row r="2304">
          <cell r="A2304" t="str">
            <v>1993-7-DC</v>
          </cell>
          <cell r="B2304">
            <v>1993</v>
          </cell>
          <cell r="C2304">
            <v>7</v>
          </cell>
          <cell r="D2304" t="str">
            <v>DC</v>
          </cell>
          <cell r="E2304">
            <v>578899.90221964638</v>
          </cell>
        </row>
        <row r="2305">
          <cell r="A2305" t="str">
            <v>1993-7-DE</v>
          </cell>
          <cell r="B2305">
            <v>1993</v>
          </cell>
          <cell r="C2305">
            <v>7</v>
          </cell>
          <cell r="D2305" t="str">
            <v>DE</v>
          </cell>
          <cell r="E2305">
            <v>702559.88310232037</v>
          </cell>
        </row>
        <row r="2306">
          <cell r="A2306" t="str">
            <v>1993-7-FL</v>
          </cell>
          <cell r="B2306">
            <v>1993</v>
          </cell>
          <cell r="C2306">
            <v>7</v>
          </cell>
          <cell r="D2306" t="str">
            <v>FL</v>
          </cell>
          <cell r="E2306">
            <v>13774073.833936593</v>
          </cell>
        </row>
        <row r="2307">
          <cell r="A2307" t="str">
            <v>1993-7-GA</v>
          </cell>
          <cell r="B2307">
            <v>1993</v>
          </cell>
          <cell r="C2307">
            <v>7</v>
          </cell>
          <cell r="D2307" t="str">
            <v>GA</v>
          </cell>
          <cell r="E2307">
            <v>6924496.9006992979</v>
          </cell>
        </row>
        <row r="2308">
          <cell r="A2308" t="str">
            <v>1993-7-HI</v>
          </cell>
          <cell r="B2308">
            <v>1993</v>
          </cell>
          <cell r="C2308">
            <v>7</v>
          </cell>
          <cell r="D2308" t="str">
            <v>HI</v>
          </cell>
          <cell r="E2308">
            <v>1166630.5796524677</v>
          </cell>
        </row>
        <row r="2309">
          <cell r="A2309" t="str">
            <v>1993-7-IA</v>
          </cell>
          <cell r="B2309">
            <v>1993</v>
          </cell>
          <cell r="C2309">
            <v>7</v>
          </cell>
          <cell r="D2309" t="str">
            <v>IA</v>
          </cell>
          <cell r="E2309">
            <v>2832964.3150751237</v>
          </cell>
        </row>
        <row r="2310">
          <cell r="A2310" t="str">
            <v>1993-7-ID</v>
          </cell>
          <cell r="B2310">
            <v>1993</v>
          </cell>
          <cell r="C2310">
            <v>7</v>
          </cell>
          <cell r="D2310" t="str">
            <v>ID</v>
          </cell>
          <cell r="E2310">
            <v>1106060.6219118733</v>
          </cell>
        </row>
        <row r="2311">
          <cell r="A2311" t="str">
            <v>1993-7-IL</v>
          </cell>
          <cell r="B2311">
            <v>1993</v>
          </cell>
          <cell r="C2311">
            <v>7</v>
          </cell>
          <cell r="D2311" t="str">
            <v>IL</v>
          </cell>
          <cell r="E2311">
            <v>11777698.914614074</v>
          </cell>
        </row>
        <row r="2312">
          <cell r="A2312" t="str">
            <v>1993-7-IN</v>
          </cell>
          <cell r="B2312">
            <v>1993</v>
          </cell>
          <cell r="C2312">
            <v>7</v>
          </cell>
          <cell r="D2312" t="str">
            <v>IN</v>
          </cell>
          <cell r="E2312">
            <v>5727112.2825741051</v>
          </cell>
        </row>
        <row r="2313">
          <cell r="A2313" t="str">
            <v>1993-7-KS</v>
          </cell>
          <cell r="B2313">
            <v>1993</v>
          </cell>
          <cell r="C2313">
            <v>7</v>
          </cell>
          <cell r="D2313" t="str">
            <v>KS</v>
          </cell>
          <cell r="E2313">
            <v>2558840.6604823428</v>
          </cell>
        </row>
        <row r="2314">
          <cell r="A2314" t="str">
            <v>1993-7-KY</v>
          </cell>
          <cell r="B2314">
            <v>1993</v>
          </cell>
          <cell r="C2314">
            <v>7</v>
          </cell>
          <cell r="D2314" t="str">
            <v>KY</v>
          </cell>
          <cell r="E2314">
            <v>3809013.0654710061</v>
          </cell>
        </row>
        <row r="2315">
          <cell r="A2315" t="str">
            <v>1993-7-LA</v>
          </cell>
          <cell r="B2315">
            <v>1993</v>
          </cell>
          <cell r="C2315">
            <v>7</v>
          </cell>
          <cell r="D2315" t="str">
            <v>LA</v>
          </cell>
          <cell r="E2315">
            <v>4303645.958129717</v>
          </cell>
        </row>
        <row r="2316">
          <cell r="A2316" t="str">
            <v>1993-7-MA</v>
          </cell>
          <cell r="B2316">
            <v>1993</v>
          </cell>
          <cell r="C2316">
            <v>7</v>
          </cell>
          <cell r="D2316" t="str">
            <v>MA</v>
          </cell>
          <cell r="E2316">
            <v>6037393.7029652353</v>
          </cell>
        </row>
        <row r="2317">
          <cell r="A2317" t="str">
            <v>1993-7-MD</v>
          </cell>
          <cell r="B2317">
            <v>1993</v>
          </cell>
          <cell r="C2317">
            <v>7</v>
          </cell>
          <cell r="D2317" t="str">
            <v>MD</v>
          </cell>
          <cell r="E2317">
            <v>4964301.8442013664</v>
          </cell>
        </row>
        <row r="2318">
          <cell r="A2318" t="str">
            <v>1993-7-ME</v>
          </cell>
          <cell r="B2318">
            <v>1993</v>
          </cell>
          <cell r="C2318">
            <v>7</v>
          </cell>
          <cell r="D2318" t="str">
            <v>ME</v>
          </cell>
          <cell r="E2318">
            <v>1243717.0600961391</v>
          </cell>
        </row>
        <row r="2319">
          <cell r="A2319" t="str">
            <v>1993-7-MI</v>
          </cell>
          <cell r="B2319">
            <v>1993</v>
          </cell>
          <cell r="C2319">
            <v>7</v>
          </cell>
          <cell r="D2319" t="str">
            <v>MI</v>
          </cell>
          <cell r="E2319">
            <v>9571266.6506364848</v>
          </cell>
        </row>
        <row r="2320">
          <cell r="A2320" t="str">
            <v>1993-7-MN</v>
          </cell>
          <cell r="B2320">
            <v>1993</v>
          </cell>
          <cell r="C2320">
            <v>7</v>
          </cell>
          <cell r="D2320" t="str">
            <v>MN</v>
          </cell>
          <cell r="E2320">
            <v>4541651.0189252077</v>
          </cell>
        </row>
        <row r="2321">
          <cell r="A2321" t="str">
            <v>1993-7-MO</v>
          </cell>
          <cell r="B2321">
            <v>1993</v>
          </cell>
          <cell r="C2321">
            <v>7</v>
          </cell>
          <cell r="D2321" t="str">
            <v>MO</v>
          </cell>
          <cell r="E2321">
            <v>5260856.9936571857</v>
          </cell>
        </row>
        <row r="2322">
          <cell r="A2322" t="str">
            <v>1993-7-MS</v>
          </cell>
          <cell r="B2322">
            <v>1993</v>
          </cell>
          <cell r="C2322">
            <v>7</v>
          </cell>
          <cell r="D2322" t="str">
            <v>MS</v>
          </cell>
          <cell r="E2322">
            <v>2647197.6287179883</v>
          </cell>
        </row>
        <row r="2323">
          <cell r="A2323" t="str">
            <v>1993-7-MT</v>
          </cell>
          <cell r="B2323">
            <v>1993</v>
          </cell>
          <cell r="C2323">
            <v>7</v>
          </cell>
          <cell r="D2323" t="str">
            <v>MT</v>
          </cell>
          <cell r="E2323">
            <v>843580.09132627246</v>
          </cell>
        </row>
        <row r="2324">
          <cell r="A2324" t="str">
            <v>1993-7-NC</v>
          </cell>
          <cell r="B2324">
            <v>1993</v>
          </cell>
          <cell r="C2324">
            <v>7</v>
          </cell>
          <cell r="D2324" t="str">
            <v>NC</v>
          </cell>
          <cell r="E2324">
            <v>6978052.0570194181</v>
          </cell>
        </row>
        <row r="2325">
          <cell r="A2325" t="str">
            <v>1993-7-ND</v>
          </cell>
          <cell r="B2325">
            <v>1993</v>
          </cell>
          <cell r="C2325">
            <v>7</v>
          </cell>
          <cell r="D2325" t="str">
            <v>ND</v>
          </cell>
          <cell r="E2325">
            <v>640039.36059102684</v>
          </cell>
        </row>
        <row r="2326">
          <cell r="A2326" t="str">
            <v>1993-7-NE</v>
          </cell>
          <cell r="B2326">
            <v>1993</v>
          </cell>
          <cell r="C2326">
            <v>7</v>
          </cell>
          <cell r="D2326" t="str">
            <v>NE</v>
          </cell>
          <cell r="E2326">
            <v>1619259.03425215</v>
          </cell>
        </row>
        <row r="2327">
          <cell r="A2327" t="str">
            <v>1993-7-NH</v>
          </cell>
          <cell r="B2327">
            <v>1993</v>
          </cell>
          <cell r="C2327">
            <v>7</v>
          </cell>
          <cell r="D2327" t="str">
            <v>NH</v>
          </cell>
          <cell r="E2327">
            <v>1127140.1805332229</v>
          </cell>
        </row>
        <row r="2328">
          <cell r="A2328" t="str">
            <v>1993-7-NJ</v>
          </cell>
          <cell r="B2328">
            <v>1993</v>
          </cell>
          <cell r="C2328">
            <v>7</v>
          </cell>
          <cell r="D2328" t="str">
            <v>NJ</v>
          </cell>
          <cell r="E2328">
            <v>7909621.5024175486</v>
          </cell>
        </row>
        <row r="2329">
          <cell r="A2329" t="str">
            <v>1993-7-NM</v>
          </cell>
          <cell r="B2329">
            <v>1993</v>
          </cell>
          <cell r="C2329">
            <v>7</v>
          </cell>
          <cell r="D2329" t="str">
            <v>NM</v>
          </cell>
          <cell r="E2329">
            <v>1622059.3301227519</v>
          </cell>
        </row>
        <row r="2330">
          <cell r="A2330" t="str">
            <v>1993-7-NV</v>
          </cell>
          <cell r="B2330">
            <v>1993</v>
          </cell>
          <cell r="C2330">
            <v>7</v>
          </cell>
          <cell r="D2330" t="str">
            <v>NV</v>
          </cell>
          <cell r="E2330">
            <v>1386284.0601567936</v>
          </cell>
        </row>
        <row r="2331">
          <cell r="A2331" t="str">
            <v>1993-7-NY</v>
          </cell>
          <cell r="B2331">
            <v>1993</v>
          </cell>
          <cell r="C2331">
            <v>7</v>
          </cell>
          <cell r="D2331" t="str">
            <v>NY</v>
          </cell>
          <cell r="E2331">
            <v>18220900.486810226</v>
          </cell>
        </row>
        <row r="2332">
          <cell r="A2332" t="str">
            <v>1993-7-OH</v>
          </cell>
          <cell r="B2332">
            <v>1993</v>
          </cell>
          <cell r="C2332">
            <v>7</v>
          </cell>
          <cell r="D2332" t="str">
            <v>OH</v>
          </cell>
          <cell r="E2332">
            <v>11119208.537113808</v>
          </cell>
        </row>
        <row r="2333">
          <cell r="A2333" t="str">
            <v>1993-7-OK</v>
          </cell>
          <cell r="B2333">
            <v>1993</v>
          </cell>
          <cell r="C2333">
            <v>7</v>
          </cell>
          <cell r="D2333" t="str">
            <v>OK</v>
          </cell>
          <cell r="E2333">
            <v>3243069.0514991698</v>
          </cell>
        </row>
        <row r="2334">
          <cell r="A2334" t="str">
            <v>1993-7-OR</v>
          </cell>
          <cell r="B2334">
            <v>1993</v>
          </cell>
          <cell r="C2334">
            <v>7</v>
          </cell>
          <cell r="D2334" t="str">
            <v>OR</v>
          </cell>
          <cell r="E2334">
            <v>3047872.96139985</v>
          </cell>
        </row>
        <row r="2335">
          <cell r="A2335" t="str">
            <v>1993-7-PA</v>
          </cell>
          <cell r="B2335">
            <v>1993</v>
          </cell>
          <cell r="C2335">
            <v>7</v>
          </cell>
          <cell r="D2335" t="str">
            <v>PA</v>
          </cell>
          <cell r="E2335">
            <v>12075148.993632555</v>
          </cell>
        </row>
        <row r="2336">
          <cell r="A2336" t="str">
            <v>1993-7-RI</v>
          </cell>
          <cell r="B2336">
            <v>1993</v>
          </cell>
          <cell r="C2336">
            <v>7</v>
          </cell>
          <cell r="D2336" t="str">
            <v>RI</v>
          </cell>
          <cell r="E2336">
            <v>1002252.8102840224</v>
          </cell>
        </row>
        <row r="2337">
          <cell r="A2337" t="str">
            <v>1993-7-SC</v>
          </cell>
          <cell r="B2337">
            <v>1993</v>
          </cell>
          <cell r="C2337">
            <v>7</v>
          </cell>
          <cell r="D2337" t="str">
            <v>SC</v>
          </cell>
          <cell r="E2337">
            <v>3650536.2065185532</v>
          </cell>
        </row>
        <row r="2338">
          <cell r="A2338" t="str">
            <v>1993-7-SD</v>
          </cell>
          <cell r="B2338">
            <v>1993</v>
          </cell>
          <cell r="C2338">
            <v>7</v>
          </cell>
          <cell r="D2338" t="str">
            <v>SD</v>
          </cell>
          <cell r="E2338">
            <v>719416.90089152823</v>
          </cell>
        </row>
        <row r="2339">
          <cell r="A2339" t="str">
            <v>1993-7-TN</v>
          </cell>
          <cell r="B2339">
            <v>1993</v>
          </cell>
          <cell r="C2339">
            <v>7</v>
          </cell>
          <cell r="D2339" t="str">
            <v>TN</v>
          </cell>
          <cell r="E2339">
            <v>5108095.2292182632</v>
          </cell>
        </row>
        <row r="2340">
          <cell r="A2340" t="str">
            <v>1993-7-TX</v>
          </cell>
          <cell r="B2340">
            <v>1993</v>
          </cell>
          <cell r="C2340">
            <v>7</v>
          </cell>
          <cell r="D2340" t="str">
            <v>TX</v>
          </cell>
          <cell r="E2340">
            <v>18076134.832638834</v>
          </cell>
        </row>
        <row r="2341">
          <cell r="A2341" t="str">
            <v>1993-7-UT</v>
          </cell>
          <cell r="B2341">
            <v>1993</v>
          </cell>
          <cell r="C2341">
            <v>7</v>
          </cell>
          <cell r="D2341" t="str">
            <v>UT</v>
          </cell>
          <cell r="E2341">
            <v>1884266.6611112207</v>
          </cell>
        </row>
        <row r="2342">
          <cell r="A2342" t="str">
            <v>1993-7-VA</v>
          </cell>
          <cell r="B2342">
            <v>1993</v>
          </cell>
          <cell r="C2342">
            <v>7</v>
          </cell>
          <cell r="D2342" t="str">
            <v>VA</v>
          </cell>
          <cell r="E2342">
            <v>6493306.5791922016</v>
          </cell>
        </row>
        <row r="2343">
          <cell r="A2343" t="str">
            <v>1993-7-VT</v>
          </cell>
          <cell r="B2343">
            <v>1993</v>
          </cell>
          <cell r="C2343">
            <v>7</v>
          </cell>
          <cell r="D2343" t="str">
            <v>VT</v>
          </cell>
          <cell r="E2343">
            <v>576535.52041211526</v>
          </cell>
        </row>
        <row r="2344">
          <cell r="A2344" t="str">
            <v>1993-7-WA</v>
          </cell>
          <cell r="B2344">
            <v>1993</v>
          </cell>
          <cell r="C2344">
            <v>7</v>
          </cell>
          <cell r="D2344" t="str">
            <v>WA</v>
          </cell>
          <cell r="E2344">
            <v>5270847.8627478881</v>
          </cell>
        </row>
        <row r="2345">
          <cell r="A2345" t="str">
            <v>1993-7-WI</v>
          </cell>
          <cell r="B2345">
            <v>1993</v>
          </cell>
          <cell r="C2345">
            <v>7</v>
          </cell>
          <cell r="D2345" t="str">
            <v>WI</v>
          </cell>
          <cell r="E2345">
            <v>5077613.3859323869</v>
          </cell>
        </row>
        <row r="2346">
          <cell r="A2346" t="str">
            <v>1993-7-WV</v>
          </cell>
          <cell r="B2346">
            <v>1993</v>
          </cell>
          <cell r="C2346">
            <v>7</v>
          </cell>
          <cell r="D2346" t="str">
            <v>WV</v>
          </cell>
          <cell r="E2346">
            <v>1824188.8644095771</v>
          </cell>
        </row>
        <row r="2347">
          <cell r="A2347" t="str">
            <v>1993-7-WY</v>
          </cell>
          <cell r="B2347">
            <v>1993</v>
          </cell>
          <cell r="C2347">
            <v>7</v>
          </cell>
          <cell r="D2347" t="str">
            <v>WY</v>
          </cell>
          <cell r="E2347">
            <v>471101.56853515934</v>
          </cell>
        </row>
        <row r="2348">
          <cell r="A2348" t="str">
            <v>1993-8-AK</v>
          </cell>
          <cell r="B2348">
            <v>1993</v>
          </cell>
          <cell r="C2348">
            <v>8</v>
          </cell>
          <cell r="D2348" t="str">
            <v>AK</v>
          </cell>
          <cell r="E2348">
            <v>600044.28519750177</v>
          </cell>
        </row>
        <row r="2349">
          <cell r="A2349" t="str">
            <v>1993-8-AL</v>
          </cell>
          <cell r="B2349">
            <v>1993</v>
          </cell>
          <cell r="C2349">
            <v>8</v>
          </cell>
          <cell r="D2349" t="str">
            <v>AL</v>
          </cell>
          <cell r="E2349">
            <v>4215749.0470355814</v>
          </cell>
        </row>
        <row r="2350">
          <cell r="A2350" t="str">
            <v>1993-8-AR</v>
          </cell>
          <cell r="B2350">
            <v>1993</v>
          </cell>
          <cell r="C2350">
            <v>8</v>
          </cell>
          <cell r="D2350" t="str">
            <v>AR</v>
          </cell>
          <cell r="E2350">
            <v>2437147.7701927875</v>
          </cell>
        </row>
        <row r="2351">
          <cell r="A2351" t="str">
            <v>1993-8-AZ</v>
          </cell>
          <cell r="B2351">
            <v>1993</v>
          </cell>
          <cell r="C2351">
            <v>8</v>
          </cell>
          <cell r="D2351" t="str">
            <v>AZ</v>
          </cell>
          <cell r="E2351">
            <v>4024696.6143645295</v>
          </cell>
        </row>
        <row r="2352">
          <cell r="A2352" t="str">
            <v>1993-8-CA</v>
          </cell>
          <cell r="B2352">
            <v>1993</v>
          </cell>
          <cell r="C2352">
            <v>8</v>
          </cell>
          <cell r="D2352" t="str">
            <v>CA</v>
          </cell>
          <cell r="E2352">
            <v>31304770.751225699</v>
          </cell>
        </row>
        <row r="2353">
          <cell r="A2353" t="str">
            <v>1993-8-CO</v>
          </cell>
          <cell r="B2353">
            <v>1993</v>
          </cell>
          <cell r="C2353">
            <v>8</v>
          </cell>
          <cell r="D2353" t="str">
            <v>CO</v>
          </cell>
          <cell r="E2353">
            <v>3585071.1778908027</v>
          </cell>
        </row>
        <row r="2354">
          <cell r="A2354" t="str">
            <v>1993-8-CT</v>
          </cell>
          <cell r="B2354">
            <v>1993</v>
          </cell>
          <cell r="C2354">
            <v>8</v>
          </cell>
          <cell r="D2354" t="str">
            <v>CT</v>
          </cell>
          <cell r="E2354">
            <v>3287046.6735643274</v>
          </cell>
        </row>
        <row r="2355">
          <cell r="A2355" t="str">
            <v>1993-8-DC</v>
          </cell>
          <cell r="B2355">
            <v>1993</v>
          </cell>
          <cell r="C2355">
            <v>8</v>
          </cell>
          <cell r="D2355" t="str">
            <v>DC</v>
          </cell>
          <cell r="E2355">
            <v>578055.38805534004</v>
          </cell>
        </row>
        <row r="2356">
          <cell r="A2356" t="str">
            <v>1993-8-DE</v>
          </cell>
          <cell r="B2356">
            <v>1993</v>
          </cell>
          <cell r="C2356">
            <v>8</v>
          </cell>
          <cell r="D2356" t="str">
            <v>DE</v>
          </cell>
          <cell r="E2356">
            <v>703443.25300042657</v>
          </cell>
        </row>
        <row r="2357">
          <cell r="A2357" t="str">
            <v>1993-8-FL</v>
          </cell>
          <cell r="B2357">
            <v>1993</v>
          </cell>
          <cell r="C2357">
            <v>8</v>
          </cell>
          <cell r="D2357" t="str">
            <v>FL</v>
          </cell>
          <cell r="E2357">
            <v>13797509.459632499</v>
          </cell>
        </row>
        <row r="2358">
          <cell r="A2358" t="str">
            <v>1993-8-GA</v>
          </cell>
          <cell r="B2358">
            <v>1993</v>
          </cell>
          <cell r="C2358">
            <v>8</v>
          </cell>
          <cell r="D2358" t="str">
            <v>GA</v>
          </cell>
          <cell r="E2358">
            <v>6938546.0746693062</v>
          </cell>
        </row>
        <row r="2359">
          <cell r="A2359" t="str">
            <v>1993-8-HI</v>
          </cell>
          <cell r="B2359">
            <v>1993</v>
          </cell>
          <cell r="C2359">
            <v>8</v>
          </cell>
          <cell r="D2359" t="str">
            <v>HI</v>
          </cell>
          <cell r="E2359">
            <v>1167891.7586560876</v>
          </cell>
        </row>
        <row r="2360">
          <cell r="A2360" t="str">
            <v>1993-8-IA</v>
          </cell>
          <cell r="B2360">
            <v>1993</v>
          </cell>
          <cell r="C2360">
            <v>8</v>
          </cell>
          <cell r="D2360" t="str">
            <v>IA</v>
          </cell>
          <cell r="E2360">
            <v>2834248.195359325</v>
          </cell>
        </row>
        <row r="2361">
          <cell r="A2361" t="str">
            <v>1993-8-ID</v>
          </cell>
          <cell r="B2361">
            <v>1993</v>
          </cell>
          <cell r="C2361">
            <v>8</v>
          </cell>
          <cell r="D2361" t="str">
            <v>ID</v>
          </cell>
          <cell r="E2361">
            <v>1109144.1755005324</v>
          </cell>
        </row>
        <row r="2362">
          <cell r="A2362" t="str">
            <v>1993-8-IL</v>
          </cell>
          <cell r="B2362">
            <v>1993</v>
          </cell>
          <cell r="C2362">
            <v>8</v>
          </cell>
          <cell r="D2362" t="str">
            <v>IL</v>
          </cell>
          <cell r="E2362">
            <v>11786561.087552113</v>
          </cell>
        </row>
        <row r="2363">
          <cell r="A2363" t="str">
            <v>1993-8-IN</v>
          </cell>
          <cell r="B2363">
            <v>1993</v>
          </cell>
          <cell r="C2363">
            <v>8</v>
          </cell>
          <cell r="D2363" t="str">
            <v>IN</v>
          </cell>
          <cell r="E2363">
            <v>5731861.6709734546</v>
          </cell>
        </row>
        <row r="2364">
          <cell r="A2364" t="str">
            <v>1993-8-KS</v>
          </cell>
          <cell r="B2364">
            <v>1993</v>
          </cell>
          <cell r="C2364">
            <v>8</v>
          </cell>
          <cell r="D2364" t="str">
            <v>KS</v>
          </cell>
          <cell r="E2364">
            <v>2561130.9054902671</v>
          </cell>
        </row>
        <row r="2365">
          <cell r="A2365" t="str">
            <v>1993-8-KY</v>
          </cell>
          <cell r="B2365">
            <v>1993</v>
          </cell>
          <cell r="C2365">
            <v>8</v>
          </cell>
          <cell r="D2365" t="str">
            <v>KY</v>
          </cell>
          <cell r="E2365">
            <v>3812330.259538027</v>
          </cell>
        </row>
        <row r="2366">
          <cell r="A2366" t="str">
            <v>1993-8-LA</v>
          </cell>
          <cell r="B2366">
            <v>1993</v>
          </cell>
          <cell r="C2366">
            <v>8</v>
          </cell>
          <cell r="D2366" t="str">
            <v>LA</v>
          </cell>
          <cell r="E2366">
            <v>4306287.2111858381</v>
          </cell>
        </row>
        <row r="2367">
          <cell r="A2367" t="str">
            <v>1993-8-MA</v>
          </cell>
          <cell r="B2367">
            <v>1993</v>
          </cell>
          <cell r="C2367">
            <v>8</v>
          </cell>
          <cell r="D2367" t="str">
            <v>MA</v>
          </cell>
          <cell r="E2367">
            <v>6040256.2672647107</v>
          </cell>
        </row>
        <row r="2368">
          <cell r="A2368" t="str">
            <v>1993-8-MD</v>
          </cell>
          <cell r="B2368">
            <v>1993</v>
          </cell>
          <cell r="C2368">
            <v>8</v>
          </cell>
          <cell r="D2368" t="str">
            <v>MD</v>
          </cell>
          <cell r="E2368">
            <v>4968843.2504514046</v>
          </cell>
        </row>
        <row r="2369">
          <cell r="A2369" t="str">
            <v>1993-8-ME</v>
          </cell>
          <cell r="B2369">
            <v>1993</v>
          </cell>
          <cell r="C2369">
            <v>8</v>
          </cell>
          <cell r="D2369" t="str">
            <v>ME</v>
          </cell>
          <cell r="E2369">
            <v>1243905.296299764</v>
          </cell>
        </row>
        <row r="2370">
          <cell r="A2370" t="str">
            <v>1993-8-MI</v>
          </cell>
          <cell r="B2370">
            <v>1993</v>
          </cell>
          <cell r="C2370">
            <v>8</v>
          </cell>
          <cell r="D2370" t="str">
            <v>MI</v>
          </cell>
          <cell r="E2370">
            <v>9577716.8530871607</v>
          </cell>
        </row>
        <row r="2371">
          <cell r="A2371" t="str">
            <v>1993-8-MN</v>
          </cell>
          <cell r="B2371">
            <v>1993</v>
          </cell>
          <cell r="C2371">
            <v>8</v>
          </cell>
          <cell r="D2371" t="str">
            <v>MN</v>
          </cell>
          <cell r="E2371">
            <v>4546230.6903292425</v>
          </cell>
        </row>
        <row r="2372">
          <cell r="A2372" t="str">
            <v>1993-8-MO</v>
          </cell>
          <cell r="B2372">
            <v>1993</v>
          </cell>
          <cell r="C2372">
            <v>8</v>
          </cell>
          <cell r="D2372" t="str">
            <v>MO</v>
          </cell>
          <cell r="E2372">
            <v>5265500.1344640236</v>
          </cell>
        </row>
        <row r="2373">
          <cell r="A2373" t="str">
            <v>1993-8-MS</v>
          </cell>
          <cell r="B2373">
            <v>1993</v>
          </cell>
          <cell r="C2373">
            <v>8</v>
          </cell>
          <cell r="D2373" t="str">
            <v>MS</v>
          </cell>
          <cell r="E2373">
            <v>2650038.4388216008</v>
          </cell>
        </row>
        <row r="2374">
          <cell r="A2374" t="str">
            <v>1993-8-MT</v>
          </cell>
          <cell r="B2374">
            <v>1993</v>
          </cell>
          <cell r="C2374">
            <v>8</v>
          </cell>
          <cell r="D2374" t="str">
            <v>MT</v>
          </cell>
          <cell r="E2374">
            <v>845002.45802009793</v>
          </cell>
        </row>
        <row r="2375">
          <cell r="A2375" t="str">
            <v>1993-8-NC</v>
          </cell>
          <cell r="B2375">
            <v>1993</v>
          </cell>
          <cell r="C2375">
            <v>8</v>
          </cell>
          <cell r="D2375" t="str">
            <v>NC</v>
          </cell>
          <cell r="E2375">
            <v>6988901.6222458258</v>
          </cell>
        </row>
        <row r="2376">
          <cell r="A2376" t="str">
            <v>1993-8-ND</v>
          </cell>
          <cell r="B2376">
            <v>1993</v>
          </cell>
          <cell r="C2376">
            <v>8</v>
          </cell>
          <cell r="D2376" t="str">
            <v>ND</v>
          </cell>
          <cell r="E2376">
            <v>640373.29222793237</v>
          </cell>
        </row>
        <row r="2377">
          <cell r="A2377" t="str">
            <v>1993-8-NE</v>
          </cell>
          <cell r="B2377">
            <v>1993</v>
          </cell>
          <cell r="C2377">
            <v>8</v>
          </cell>
          <cell r="D2377" t="str">
            <v>NE</v>
          </cell>
          <cell r="E2377">
            <v>1620355.0034161501</v>
          </cell>
        </row>
        <row r="2378">
          <cell r="A2378" t="str">
            <v>1993-8-NH</v>
          </cell>
          <cell r="B2378">
            <v>1993</v>
          </cell>
          <cell r="C2378">
            <v>8</v>
          </cell>
          <cell r="D2378" t="str">
            <v>NH</v>
          </cell>
          <cell r="E2378">
            <v>1128265.3453627322</v>
          </cell>
        </row>
        <row r="2379">
          <cell r="A2379" t="str">
            <v>1993-8-NJ</v>
          </cell>
          <cell r="B2379">
            <v>1993</v>
          </cell>
          <cell r="C2379">
            <v>8</v>
          </cell>
          <cell r="D2379" t="str">
            <v>NJ</v>
          </cell>
          <cell r="E2379">
            <v>7914805.4477738356</v>
          </cell>
        </row>
        <row r="2380">
          <cell r="A2380" t="str">
            <v>1993-8-NM</v>
          </cell>
          <cell r="B2380">
            <v>1993</v>
          </cell>
          <cell r="C2380">
            <v>8</v>
          </cell>
          <cell r="D2380" t="str">
            <v>NM</v>
          </cell>
          <cell r="E2380">
            <v>1625587.842960387</v>
          </cell>
        </row>
        <row r="2381">
          <cell r="A2381" t="str">
            <v>1993-8-NV</v>
          </cell>
          <cell r="B2381">
            <v>1993</v>
          </cell>
          <cell r="C2381">
            <v>8</v>
          </cell>
          <cell r="D2381" t="str">
            <v>NV</v>
          </cell>
          <cell r="E2381">
            <v>1392938.8512801763</v>
          </cell>
        </row>
        <row r="2382">
          <cell r="A2382" t="str">
            <v>1993-8-NY</v>
          </cell>
          <cell r="B2382">
            <v>1993</v>
          </cell>
          <cell r="C2382">
            <v>8</v>
          </cell>
          <cell r="D2382" t="str">
            <v>NY</v>
          </cell>
          <cell r="E2382">
            <v>18225679.499108046</v>
          </cell>
        </row>
        <row r="2383">
          <cell r="A2383" t="str">
            <v>1993-8-OH</v>
          </cell>
          <cell r="B2383">
            <v>1993</v>
          </cell>
          <cell r="C2383">
            <v>8</v>
          </cell>
          <cell r="D2383" t="str">
            <v>OH</v>
          </cell>
          <cell r="E2383">
            <v>11124763.26962989</v>
          </cell>
        </row>
        <row r="2384">
          <cell r="A2384" t="str">
            <v>1993-8-OK</v>
          </cell>
          <cell r="B2384">
            <v>1993</v>
          </cell>
          <cell r="C2384">
            <v>8</v>
          </cell>
          <cell r="D2384" t="str">
            <v>OK</v>
          </cell>
          <cell r="E2384">
            <v>3245134.8416696158</v>
          </cell>
        </row>
        <row r="2385">
          <cell r="A2385" t="str">
            <v>1993-8-OR</v>
          </cell>
          <cell r="B2385">
            <v>1993</v>
          </cell>
          <cell r="C2385">
            <v>8</v>
          </cell>
          <cell r="D2385" t="str">
            <v>OR</v>
          </cell>
          <cell r="E2385">
            <v>3052868.2855437831</v>
          </cell>
        </row>
        <row r="2386">
          <cell r="A2386" t="str">
            <v>1993-8-PA</v>
          </cell>
          <cell r="B2386">
            <v>1993</v>
          </cell>
          <cell r="C2386">
            <v>8</v>
          </cell>
          <cell r="D2386" t="str">
            <v>PA</v>
          </cell>
          <cell r="E2386">
            <v>12079152.822712306</v>
          </cell>
        </row>
        <row r="2387">
          <cell r="A2387" t="str">
            <v>1993-8-RI</v>
          </cell>
          <cell r="B2387">
            <v>1993</v>
          </cell>
          <cell r="C2387">
            <v>8</v>
          </cell>
          <cell r="D2387" t="str">
            <v>RI</v>
          </cell>
          <cell r="E2387">
            <v>1002070.4897770612</v>
          </cell>
        </row>
        <row r="2388">
          <cell r="A2388" t="str">
            <v>1993-8-SC</v>
          </cell>
          <cell r="B2388">
            <v>1993</v>
          </cell>
          <cell r="C2388">
            <v>8</v>
          </cell>
          <cell r="D2388" t="str">
            <v>SC</v>
          </cell>
          <cell r="E2388">
            <v>3653909.0698079588</v>
          </cell>
        </row>
        <row r="2389">
          <cell r="A2389" t="str">
            <v>1993-8-SD</v>
          </cell>
          <cell r="B2389">
            <v>1993</v>
          </cell>
          <cell r="C2389">
            <v>8</v>
          </cell>
          <cell r="D2389" t="str">
            <v>SD</v>
          </cell>
          <cell r="E2389">
            <v>720122.17970477813</v>
          </cell>
        </row>
        <row r="2390">
          <cell r="A2390" t="str">
            <v>1993-8-TN</v>
          </cell>
          <cell r="B2390">
            <v>1993</v>
          </cell>
          <cell r="C2390">
            <v>8</v>
          </cell>
          <cell r="D2390" t="str">
            <v>TN</v>
          </cell>
          <cell r="E2390">
            <v>5115553.3896926669</v>
          </cell>
        </row>
        <row r="2391">
          <cell r="A2391" t="str">
            <v>1993-8-TX</v>
          </cell>
          <cell r="B2391">
            <v>1993</v>
          </cell>
          <cell r="C2391">
            <v>8</v>
          </cell>
          <cell r="D2391" t="str">
            <v>TX</v>
          </cell>
          <cell r="E2391">
            <v>18108217.952723179</v>
          </cell>
        </row>
        <row r="2392">
          <cell r="A2392" t="str">
            <v>1993-8-UT</v>
          </cell>
          <cell r="B2392">
            <v>1993</v>
          </cell>
          <cell r="C2392">
            <v>8</v>
          </cell>
          <cell r="D2392" t="str">
            <v>UT</v>
          </cell>
          <cell r="E2392">
            <v>1889191.4637848607</v>
          </cell>
        </row>
        <row r="2393">
          <cell r="A2393" t="str">
            <v>1993-8-VA</v>
          </cell>
          <cell r="B2393">
            <v>1993</v>
          </cell>
          <cell r="C2393">
            <v>8</v>
          </cell>
          <cell r="D2393" t="str">
            <v>VA</v>
          </cell>
          <cell r="E2393">
            <v>6500576.7232892886</v>
          </cell>
        </row>
        <row r="2394">
          <cell r="A2394" t="str">
            <v>1993-8-VT</v>
          </cell>
          <cell r="B2394">
            <v>1993</v>
          </cell>
          <cell r="C2394">
            <v>8</v>
          </cell>
          <cell r="D2394" t="str">
            <v>VT</v>
          </cell>
          <cell r="E2394">
            <v>577055.63890038454</v>
          </cell>
        </row>
        <row r="2395">
          <cell r="A2395" t="str">
            <v>1993-8-WA</v>
          </cell>
          <cell r="B2395">
            <v>1993</v>
          </cell>
          <cell r="C2395">
            <v>8</v>
          </cell>
          <cell r="D2395" t="str">
            <v>WA</v>
          </cell>
          <cell r="E2395">
            <v>5279162.5616698209</v>
          </cell>
        </row>
        <row r="2396">
          <cell r="A2396" t="str">
            <v>1993-8-WI</v>
          </cell>
          <cell r="B2396">
            <v>1993</v>
          </cell>
          <cell r="C2396">
            <v>8</v>
          </cell>
          <cell r="D2396" t="str">
            <v>WI</v>
          </cell>
          <cell r="E2396">
            <v>5081948.0222160229</v>
          </cell>
        </row>
        <row r="2397">
          <cell r="A2397" t="str">
            <v>1993-8-WV</v>
          </cell>
          <cell r="B2397">
            <v>1993</v>
          </cell>
          <cell r="C2397">
            <v>8</v>
          </cell>
          <cell r="D2397" t="str">
            <v>WV</v>
          </cell>
          <cell r="E2397">
            <v>1824728.8408223595</v>
          </cell>
        </row>
        <row r="2398">
          <cell r="A2398" t="str">
            <v>1993-8-WY</v>
          </cell>
          <cell r="B2398">
            <v>1993</v>
          </cell>
          <cell r="C2398">
            <v>8</v>
          </cell>
          <cell r="D2398" t="str">
            <v>WY</v>
          </cell>
          <cell r="E2398">
            <v>471690.02071010676</v>
          </cell>
        </row>
        <row r="2399">
          <cell r="A2399" t="str">
            <v>1993-9-AK</v>
          </cell>
          <cell r="B2399">
            <v>1993</v>
          </cell>
          <cell r="C2399">
            <v>9</v>
          </cell>
          <cell r="D2399" t="str">
            <v>AK</v>
          </cell>
          <cell r="E2399">
            <v>600462.9538877079</v>
          </cell>
        </row>
        <row r="2400">
          <cell r="A2400" t="str">
            <v>1993-9-AL</v>
          </cell>
          <cell r="B2400">
            <v>1993</v>
          </cell>
          <cell r="C2400">
            <v>9</v>
          </cell>
          <cell r="D2400" t="str">
            <v>AL</v>
          </cell>
          <cell r="E2400">
            <v>4219895.3462633165</v>
          </cell>
        </row>
        <row r="2401">
          <cell r="A2401" t="str">
            <v>1993-9-AR</v>
          </cell>
          <cell r="B2401">
            <v>1993</v>
          </cell>
          <cell r="C2401">
            <v>9</v>
          </cell>
          <cell r="D2401" t="str">
            <v>AR</v>
          </cell>
          <cell r="E2401">
            <v>2439866.1751894001</v>
          </cell>
        </row>
        <row r="2402">
          <cell r="A2402" t="str">
            <v>1993-9-AZ</v>
          </cell>
          <cell r="B2402">
            <v>1993</v>
          </cell>
          <cell r="C2402">
            <v>9</v>
          </cell>
          <cell r="D2402" t="str">
            <v>AZ</v>
          </cell>
          <cell r="E2402">
            <v>4038438.003542366</v>
          </cell>
        </row>
        <row r="2403">
          <cell r="A2403" t="str">
            <v>1993-9-CA</v>
          </cell>
          <cell r="B2403">
            <v>1993</v>
          </cell>
          <cell r="C2403">
            <v>9</v>
          </cell>
          <cell r="D2403" t="str">
            <v>CA</v>
          </cell>
          <cell r="E2403">
            <v>31324978.51870608</v>
          </cell>
        </row>
        <row r="2404">
          <cell r="A2404" t="str">
            <v>1993-9-CO</v>
          </cell>
          <cell r="B2404">
            <v>1993</v>
          </cell>
          <cell r="C2404">
            <v>9</v>
          </cell>
          <cell r="D2404" t="str">
            <v>CO</v>
          </cell>
          <cell r="E2404">
            <v>3593573.9660954401</v>
          </cell>
        </row>
        <row r="2405">
          <cell r="A2405" t="str">
            <v>1993-9-CT</v>
          </cell>
          <cell r="B2405">
            <v>1993</v>
          </cell>
          <cell r="C2405">
            <v>9</v>
          </cell>
          <cell r="D2405" t="str">
            <v>CT</v>
          </cell>
          <cell r="E2405">
            <v>3287336.491486094</v>
          </cell>
        </row>
        <row r="2406">
          <cell r="A2406" t="str">
            <v>1993-9-DC</v>
          </cell>
          <cell r="B2406">
            <v>1993</v>
          </cell>
          <cell r="C2406">
            <v>9</v>
          </cell>
          <cell r="D2406" t="str">
            <v>DC</v>
          </cell>
          <cell r="E2406">
            <v>577212.10589015996</v>
          </cell>
        </row>
        <row r="2407">
          <cell r="A2407" t="str">
            <v>1993-9-DE</v>
          </cell>
          <cell r="B2407">
            <v>1993</v>
          </cell>
          <cell r="C2407">
            <v>9</v>
          </cell>
          <cell r="D2407" t="str">
            <v>DE</v>
          </cell>
          <cell r="E2407">
            <v>704327.73361150641</v>
          </cell>
        </row>
        <row r="2408">
          <cell r="A2408" t="str">
            <v>1993-9-FL</v>
          </cell>
          <cell r="B2408">
            <v>1993</v>
          </cell>
          <cell r="C2408">
            <v>9</v>
          </cell>
          <cell r="D2408" t="str">
            <v>FL</v>
          </cell>
          <cell r="E2408">
            <v>13820984.959410567</v>
          </cell>
        </row>
        <row r="2409">
          <cell r="A2409" t="str">
            <v>1993-9-GA</v>
          </cell>
          <cell r="B2409">
            <v>1993</v>
          </cell>
          <cell r="C2409">
            <v>9</v>
          </cell>
          <cell r="D2409" t="str">
            <v>GA</v>
          </cell>
          <cell r="E2409">
            <v>6952623.7531345971</v>
          </cell>
        </row>
        <row r="2410">
          <cell r="A2410" t="str">
            <v>1993-9-HI</v>
          </cell>
          <cell r="B2410">
            <v>1993</v>
          </cell>
          <cell r="C2410">
            <v>9</v>
          </cell>
          <cell r="D2410" t="str">
            <v>HI</v>
          </cell>
          <cell r="E2410">
            <v>1169154.3010497189</v>
          </cell>
        </row>
        <row r="2411">
          <cell r="A2411" t="str">
            <v>1993-9-IA</v>
          </cell>
          <cell r="B2411">
            <v>1993</v>
          </cell>
          <cell r="C2411">
            <v>9</v>
          </cell>
          <cell r="D2411" t="str">
            <v>IA</v>
          </cell>
          <cell r="E2411">
            <v>2835532.6574893952</v>
          </cell>
        </row>
        <row r="2412">
          <cell r="A2412" t="str">
            <v>1993-9-ID</v>
          </cell>
          <cell r="B2412">
            <v>1993</v>
          </cell>
          <cell r="C2412">
            <v>9</v>
          </cell>
          <cell r="D2412" t="str">
            <v>ID</v>
          </cell>
          <cell r="E2412">
            <v>1112236.3256367457</v>
          </cell>
        </row>
        <row r="2413">
          <cell r="A2413" t="str">
            <v>1993-9-IL</v>
          </cell>
          <cell r="B2413">
            <v>1993</v>
          </cell>
          <cell r="C2413">
            <v>9</v>
          </cell>
          <cell r="D2413" t="str">
            <v>IL</v>
          </cell>
          <cell r="E2413">
            <v>11795429.928864829</v>
          </cell>
        </row>
        <row r="2414">
          <cell r="A2414" t="str">
            <v>1993-9-IN</v>
          </cell>
          <cell r="B2414">
            <v>1993</v>
          </cell>
          <cell r="C2414">
            <v>9</v>
          </cell>
          <cell r="D2414" t="str">
            <v>IN</v>
          </cell>
          <cell r="E2414">
            <v>5736614.9979528515</v>
          </cell>
        </row>
        <row r="2415">
          <cell r="A2415" t="str">
            <v>1993-9-KS</v>
          </cell>
          <cell r="B2415">
            <v>1993</v>
          </cell>
          <cell r="C2415">
            <v>9</v>
          </cell>
          <cell r="D2415" t="str">
            <v>KS</v>
          </cell>
          <cell r="E2415">
            <v>2563423.2003414179</v>
          </cell>
        </row>
        <row r="2416">
          <cell r="A2416" t="str">
            <v>1993-9-KY</v>
          </cell>
          <cell r="B2416">
            <v>1993</v>
          </cell>
          <cell r="C2416">
            <v>9</v>
          </cell>
          <cell r="D2416" t="str">
            <v>KY</v>
          </cell>
          <cell r="E2416">
            <v>3815650.3424836863</v>
          </cell>
        </row>
        <row r="2417">
          <cell r="A2417" t="str">
            <v>1993-9-LA</v>
          </cell>
          <cell r="B2417">
            <v>1993</v>
          </cell>
          <cell r="C2417">
            <v>9</v>
          </cell>
          <cell r="D2417" t="str">
            <v>LA</v>
          </cell>
          <cell r="E2417">
            <v>4308930.0852437271</v>
          </cell>
        </row>
        <row r="2418">
          <cell r="A2418" t="str">
            <v>1993-9-MA</v>
          </cell>
          <cell r="B2418">
            <v>1993</v>
          </cell>
          <cell r="C2418">
            <v>9</v>
          </cell>
          <cell r="D2418" t="str">
            <v>MA</v>
          </cell>
          <cell r="E2418">
            <v>6043120.1888177916</v>
          </cell>
        </row>
        <row r="2419">
          <cell r="A2419" t="str">
            <v>1993-9-MD</v>
          </cell>
          <cell r="B2419">
            <v>1993</v>
          </cell>
          <cell r="C2419">
            <v>9</v>
          </cell>
          <cell r="D2419" t="str">
            <v>MD</v>
          </cell>
          <cell r="E2419">
            <v>4973388.8112374432</v>
          </cell>
        </row>
        <row r="2420">
          <cell r="A2420" t="str">
            <v>1993-9-ME</v>
          </cell>
          <cell r="B2420">
            <v>1993</v>
          </cell>
          <cell r="C2420">
            <v>9</v>
          </cell>
          <cell r="D2420" t="str">
            <v>ME</v>
          </cell>
          <cell r="E2420">
            <v>1244093.5609928817</v>
          </cell>
        </row>
        <row r="2421">
          <cell r="A2421" t="str">
            <v>1993-9-MI</v>
          </cell>
          <cell r="B2421">
            <v>1993</v>
          </cell>
          <cell r="C2421">
            <v>9</v>
          </cell>
          <cell r="D2421" t="str">
            <v>MI</v>
          </cell>
          <cell r="E2421">
            <v>9584171.4024140835</v>
          </cell>
        </row>
        <row r="2422">
          <cell r="A2422" t="str">
            <v>1993-9-MN</v>
          </cell>
          <cell r="B2422">
            <v>1993</v>
          </cell>
          <cell r="C2422">
            <v>9</v>
          </cell>
          <cell r="D2422" t="str">
            <v>MN</v>
          </cell>
          <cell r="E2422">
            <v>4550814.9797433531</v>
          </cell>
        </row>
        <row r="2423">
          <cell r="A2423" t="str">
            <v>1993-9-MO</v>
          </cell>
          <cell r="B2423">
            <v>1993</v>
          </cell>
          <cell r="C2423">
            <v>9</v>
          </cell>
          <cell r="D2423" t="str">
            <v>MO</v>
          </cell>
          <cell r="E2423">
            <v>5270147.3732261145</v>
          </cell>
        </row>
        <row r="2424">
          <cell r="A2424" t="str">
            <v>1993-9-MS</v>
          </cell>
          <cell r="B2424">
            <v>1993</v>
          </cell>
          <cell r="C2424">
            <v>9</v>
          </cell>
          <cell r="D2424" t="str">
            <v>MS</v>
          </cell>
          <cell r="E2424">
            <v>2652882.2975083478</v>
          </cell>
        </row>
        <row r="2425">
          <cell r="A2425" t="str">
            <v>1993-9-MT</v>
          </cell>
          <cell r="B2425">
            <v>1993</v>
          </cell>
          <cell r="C2425">
            <v>9</v>
          </cell>
          <cell r="D2425" t="str">
            <v>MT</v>
          </cell>
          <cell r="E2425">
            <v>846427.22297703149</v>
          </cell>
        </row>
        <row r="2426">
          <cell r="A2426" t="str">
            <v>1993-9-NC</v>
          </cell>
          <cell r="B2426">
            <v>1993</v>
          </cell>
          <cell r="C2426">
            <v>9</v>
          </cell>
          <cell r="D2426" t="str">
            <v>NC</v>
          </cell>
          <cell r="E2426">
            <v>6999768.0565160066</v>
          </cell>
        </row>
        <row r="2427">
          <cell r="A2427" t="str">
            <v>1993-9-ND</v>
          </cell>
          <cell r="B2427">
            <v>1993</v>
          </cell>
          <cell r="C2427">
            <v>9</v>
          </cell>
          <cell r="D2427" t="str">
            <v>ND</v>
          </cell>
          <cell r="E2427">
            <v>640707.39808902633</v>
          </cell>
        </row>
        <row r="2428">
          <cell r="A2428" t="str">
            <v>1993-9-NE</v>
          </cell>
          <cell r="B2428">
            <v>1993</v>
          </cell>
          <cell r="C2428">
            <v>9</v>
          </cell>
          <cell r="D2428" t="str">
            <v>NE</v>
          </cell>
          <cell r="E2428">
            <v>1621451.7143690691</v>
          </cell>
        </row>
        <row r="2429">
          <cell r="A2429" t="str">
            <v>1993-9-NH</v>
          </cell>
          <cell r="B2429">
            <v>1993</v>
          </cell>
          <cell r="C2429">
            <v>9</v>
          </cell>
          <cell r="D2429" t="str">
            <v>NH</v>
          </cell>
          <cell r="E2429">
            <v>1129391.6333851819</v>
          </cell>
        </row>
        <row r="2430">
          <cell r="A2430" t="str">
            <v>1993-9-NJ</v>
          </cell>
          <cell r="B2430">
            <v>1993</v>
          </cell>
          <cell r="C2430">
            <v>9</v>
          </cell>
          <cell r="D2430" t="str">
            <v>NJ</v>
          </cell>
          <cell r="E2430">
            <v>7919992.7906744229</v>
          </cell>
        </row>
        <row r="2431">
          <cell r="A2431" t="str">
            <v>1993-9-NM</v>
          </cell>
          <cell r="B2431">
            <v>1993</v>
          </cell>
          <cell r="C2431">
            <v>9</v>
          </cell>
          <cell r="D2431" t="str">
            <v>NM</v>
          </cell>
          <cell r="E2431">
            <v>1629124.0314746229</v>
          </cell>
        </row>
        <row r="2432">
          <cell r="A2432" t="str">
            <v>1993-9-NV</v>
          </cell>
          <cell r="B2432">
            <v>1993</v>
          </cell>
          <cell r="C2432">
            <v>9</v>
          </cell>
          <cell r="D2432" t="str">
            <v>NV</v>
          </cell>
          <cell r="E2432">
            <v>1399625.5884138816</v>
          </cell>
        </row>
        <row r="2433">
          <cell r="A2433" t="str">
            <v>1993-9-NY</v>
          </cell>
          <cell r="B2433">
            <v>1993</v>
          </cell>
          <cell r="C2433">
            <v>9</v>
          </cell>
          <cell r="D2433" t="str">
            <v>NY</v>
          </cell>
          <cell r="E2433">
            <v>18230459.764854267</v>
          </cell>
        </row>
        <row r="2434">
          <cell r="A2434" t="str">
            <v>1993-9-OH</v>
          </cell>
          <cell r="B2434">
            <v>1993</v>
          </cell>
          <cell r="C2434">
            <v>9</v>
          </cell>
          <cell r="D2434" t="str">
            <v>OH</v>
          </cell>
          <cell r="E2434">
            <v>11130320.777078487</v>
          </cell>
        </row>
        <row r="2435">
          <cell r="A2435" t="str">
            <v>1993-9-OK</v>
          </cell>
          <cell r="B2435">
            <v>1993</v>
          </cell>
          <cell r="C2435">
            <v>9</v>
          </cell>
          <cell r="D2435" t="str">
            <v>OK</v>
          </cell>
          <cell r="E2435">
            <v>3247201.9477198538</v>
          </cell>
        </row>
        <row r="2436">
          <cell r="A2436" t="str">
            <v>1993-9-OR</v>
          </cell>
          <cell r="B2436">
            <v>1993</v>
          </cell>
          <cell r="C2436">
            <v>9</v>
          </cell>
          <cell r="D2436" t="str">
            <v>OR</v>
          </cell>
          <cell r="E2436">
            <v>3057871.7967951251</v>
          </cell>
        </row>
        <row r="2437">
          <cell r="A2437" t="str">
            <v>1993-9-PA</v>
          </cell>
          <cell r="B2437">
            <v>1993</v>
          </cell>
          <cell r="C2437">
            <v>9</v>
          </cell>
          <cell r="D2437" t="str">
            <v>PA</v>
          </cell>
          <cell r="E2437">
            <v>12083157.979365515</v>
          </cell>
        </row>
        <row r="2438">
          <cell r="A2438" t="str">
            <v>1993-9-RI</v>
          </cell>
          <cell r="B2438">
            <v>1993</v>
          </cell>
          <cell r="C2438">
            <v>9</v>
          </cell>
          <cell r="D2438" t="str">
            <v>RI</v>
          </cell>
          <cell r="E2438">
            <v>1001888.2024361504</v>
          </cell>
        </row>
        <row r="2439">
          <cell r="A2439" t="str">
            <v>1993-9-SC</v>
          </cell>
          <cell r="B2439">
            <v>1993</v>
          </cell>
          <cell r="C2439">
            <v>9</v>
          </cell>
          <cell r="D2439" t="str">
            <v>SC</v>
          </cell>
          <cell r="E2439">
            <v>3657285.0494085378</v>
          </cell>
        </row>
        <row r="2440">
          <cell r="A2440" t="str">
            <v>1993-9-SD</v>
          </cell>
          <cell r="B2440">
            <v>1993</v>
          </cell>
          <cell r="C2440">
            <v>9</v>
          </cell>
          <cell r="D2440" t="str">
            <v>SD</v>
          </cell>
          <cell r="E2440">
            <v>720828.14993659745</v>
          </cell>
        </row>
        <row r="2441">
          <cell r="A2441" t="str">
            <v>1993-9-TN</v>
          </cell>
          <cell r="B2441">
            <v>1993</v>
          </cell>
          <cell r="C2441">
            <v>9</v>
          </cell>
          <cell r="D2441" t="str">
            <v>TN</v>
          </cell>
          <cell r="E2441">
            <v>5123022.4395798882</v>
          </cell>
        </row>
        <row r="2442">
          <cell r="A2442" t="str">
            <v>1993-9-TX</v>
          </cell>
          <cell r="B2442">
            <v>1993</v>
          </cell>
          <cell r="C2442">
            <v>9</v>
          </cell>
          <cell r="D2442" t="str">
            <v>TX</v>
          </cell>
          <cell r="E2442">
            <v>18140358.016761743</v>
          </cell>
        </row>
        <row r="2443">
          <cell r="A2443" t="str">
            <v>1993-9-UT</v>
          </cell>
          <cell r="B2443">
            <v>1993</v>
          </cell>
          <cell r="C2443">
            <v>9</v>
          </cell>
          <cell r="D2443" t="str">
            <v>UT</v>
          </cell>
          <cell r="E2443">
            <v>1894129.1381405587</v>
          </cell>
        </row>
        <row r="2444">
          <cell r="A2444" t="str">
            <v>1993-9-VA</v>
          </cell>
          <cell r="B2444">
            <v>1993</v>
          </cell>
          <cell r="C2444">
            <v>9</v>
          </cell>
          <cell r="D2444" t="str">
            <v>VA</v>
          </cell>
          <cell r="E2444">
            <v>6507855.0073062368</v>
          </cell>
        </row>
        <row r="2445">
          <cell r="A2445" t="str">
            <v>1993-9-VT</v>
          </cell>
          <cell r="B2445">
            <v>1993</v>
          </cell>
          <cell r="C2445">
            <v>9</v>
          </cell>
          <cell r="D2445" t="str">
            <v>VT</v>
          </cell>
          <cell r="E2445">
            <v>577576.22661081317</v>
          </cell>
        </row>
        <row r="2446">
          <cell r="A2446" t="str">
            <v>1993-9-WA</v>
          </cell>
          <cell r="B2446">
            <v>1993</v>
          </cell>
          <cell r="C2446">
            <v>9</v>
          </cell>
          <cell r="D2446" t="str">
            <v>WA</v>
          </cell>
          <cell r="E2446">
            <v>5287490.3769290047</v>
          </cell>
        </row>
        <row r="2447">
          <cell r="A2447" t="str">
            <v>1993-9-WI</v>
          </cell>
          <cell r="B2447">
            <v>1993</v>
          </cell>
          <cell r="C2447">
            <v>9</v>
          </cell>
          <cell r="D2447" t="str">
            <v>WI</v>
          </cell>
          <cell r="E2447">
            <v>5086286.35887428</v>
          </cell>
        </row>
        <row r="2448">
          <cell r="A2448" t="str">
            <v>1993-9-WV</v>
          </cell>
          <cell r="B2448">
            <v>1993</v>
          </cell>
          <cell r="C2448">
            <v>9</v>
          </cell>
          <cell r="D2448" t="str">
            <v>WV</v>
          </cell>
          <cell r="E2448">
            <v>1825268.9770730468</v>
          </cell>
        </row>
        <row r="2449">
          <cell r="A2449" t="str">
            <v>1993-9-WY</v>
          </cell>
          <cell r="B2449">
            <v>1993</v>
          </cell>
          <cell r="C2449">
            <v>9</v>
          </cell>
          <cell r="D2449" t="str">
            <v>WY</v>
          </cell>
          <cell r="E2449">
            <v>472279.20791967376</v>
          </cell>
        </row>
        <row r="2450">
          <cell r="A2450" t="str">
            <v>1994-10-AK</v>
          </cell>
          <cell r="B2450">
            <v>1994</v>
          </cell>
          <cell r="C2450">
            <v>10</v>
          </cell>
          <cell r="D2450" t="str">
            <v>AK</v>
          </cell>
          <cell r="E2450">
            <v>605258.97925587755</v>
          </cell>
        </row>
        <row r="2451">
          <cell r="A2451" t="str">
            <v>1994-10-AL</v>
          </cell>
          <cell r="B2451">
            <v>1994</v>
          </cell>
          <cell r="C2451">
            <v>10</v>
          </cell>
          <cell r="D2451" t="str">
            <v>AL</v>
          </cell>
          <cell r="E2451">
            <v>4271867.965129137</v>
          </cell>
        </row>
        <row r="2452">
          <cell r="A2452" t="str">
            <v>1994-10-AR</v>
          </cell>
          <cell r="B2452">
            <v>1994</v>
          </cell>
          <cell r="C2452">
            <v>10</v>
          </cell>
          <cell r="D2452" t="str">
            <v>AR</v>
          </cell>
          <cell r="E2452">
            <v>2476233.878642783</v>
          </cell>
        </row>
        <row r="2453">
          <cell r="A2453" t="str">
            <v>1994-10-AZ</v>
          </cell>
          <cell r="B2453">
            <v>1994</v>
          </cell>
          <cell r="C2453">
            <v>10</v>
          </cell>
          <cell r="D2453" t="str">
            <v>AZ</v>
          </cell>
          <cell r="E2453">
            <v>4218676.2522448283</v>
          </cell>
        </row>
        <row r="2454">
          <cell r="A2454" t="str">
            <v>1994-10-CA</v>
          </cell>
          <cell r="B2454">
            <v>1994</v>
          </cell>
          <cell r="C2454">
            <v>10</v>
          </cell>
          <cell r="D2454" t="str">
            <v>CA</v>
          </cell>
          <cell r="E2454">
            <v>31593908.207431789</v>
          </cell>
        </row>
        <row r="2455">
          <cell r="A2455" t="str">
            <v>1994-10-CO</v>
          </cell>
          <cell r="B2455">
            <v>1994</v>
          </cell>
          <cell r="C2455">
            <v>10</v>
          </cell>
          <cell r="D2455" t="str">
            <v>CO</v>
          </cell>
          <cell r="E2455">
            <v>3702289.2573749176</v>
          </cell>
        </row>
        <row r="2456">
          <cell r="A2456" t="str">
            <v>1994-10-CT</v>
          </cell>
          <cell r="B2456">
            <v>1994</v>
          </cell>
          <cell r="C2456">
            <v>10</v>
          </cell>
          <cell r="D2456" t="str">
            <v>CT</v>
          </cell>
          <cell r="E2456">
            <v>3291805.9798272732</v>
          </cell>
        </row>
        <row r="2457">
          <cell r="A2457" t="str">
            <v>1994-10-DC</v>
          </cell>
          <cell r="B2457">
            <v>1994</v>
          </cell>
          <cell r="C2457">
            <v>10</v>
          </cell>
          <cell r="D2457" t="str">
            <v>DC</v>
          </cell>
          <cell r="E2457">
            <v>565716.00407154881</v>
          </cell>
        </row>
        <row r="2458">
          <cell r="A2458" t="str">
            <v>1994-10-DE</v>
          </cell>
          <cell r="B2458">
            <v>1994</v>
          </cell>
          <cell r="C2458">
            <v>10</v>
          </cell>
          <cell r="D2458" t="str">
            <v>DE</v>
          </cell>
          <cell r="E2458">
            <v>716157.91495639517</v>
          </cell>
        </row>
        <row r="2459">
          <cell r="A2459" t="str">
            <v>1994-10-FL</v>
          </cell>
          <cell r="B2459">
            <v>1994</v>
          </cell>
          <cell r="C2459">
            <v>10</v>
          </cell>
          <cell r="D2459" t="str">
            <v>FL</v>
          </cell>
          <cell r="E2459">
            <v>14121846.069677087</v>
          </cell>
        </row>
        <row r="2460">
          <cell r="A2460" t="str">
            <v>1994-10-GA</v>
          </cell>
          <cell r="B2460">
            <v>1994</v>
          </cell>
          <cell r="C2460">
            <v>10</v>
          </cell>
          <cell r="D2460" t="str">
            <v>GA</v>
          </cell>
          <cell r="E2460">
            <v>7134215.3903845586</v>
          </cell>
        </row>
        <row r="2461">
          <cell r="A2461" t="str">
            <v>1994-10-HI</v>
          </cell>
          <cell r="B2461">
            <v>1994</v>
          </cell>
          <cell r="C2461">
            <v>10</v>
          </cell>
          <cell r="D2461" t="str">
            <v>HI</v>
          </cell>
          <cell r="E2461">
            <v>1184270.1387347211</v>
          </cell>
        </row>
        <row r="2462">
          <cell r="A2462" t="str">
            <v>1994-10-IA</v>
          </cell>
          <cell r="B2462">
            <v>1994</v>
          </cell>
          <cell r="C2462">
            <v>10</v>
          </cell>
          <cell r="D2462" t="str">
            <v>IA</v>
          </cell>
          <cell r="E2462">
            <v>2853287.9353216439</v>
          </cell>
        </row>
        <row r="2463">
          <cell r="A2463" t="str">
            <v>1994-10-ID</v>
          </cell>
          <cell r="B2463">
            <v>1994</v>
          </cell>
          <cell r="C2463">
            <v>10</v>
          </cell>
          <cell r="D2463" t="str">
            <v>ID</v>
          </cell>
          <cell r="E2463">
            <v>1151352.6974550574</v>
          </cell>
        </row>
        <row r="2464">
          <cell r="A2464" t="str">
            <v>1994-10-IL</v>
          </cell>
          <cell r="B2464">
            <v>1994</v>
          </cell>
          <cell r="C2464">
            <v>10</v>
          </cell>
          <cell r="D2464" t="str">
            <v>IL</v>
          </cell>
          <cell r="E2464">
            <v>11912705.094265284</v>
          </cell>
        </row>
        <row r="2465">
          <cell r="A2465" t="str">
            <v>1994-10-IN</v>
          </cell>
          <cell r="B2465">
            <v>1994</v>
          </cell>
          <cell r="C2465">
            <v>10</v>
          </cell>
          <cell r="D2465" t="str">
            <v>IN</v>
          </cell>
          <cell r="E2465">
            <v>5799894.9291830175</v>
          </cell>
        </row>
        <row r="2466">
          <cell r="A2466" t="str">
            <v>1994-10-KS</v>
          </cell>
          <cell r="B2466">
            <v>1994</v>
          </cell>
          <cell r="C2466">
            <v>10</v>
          </cell>
          <cell r="D2466" t="str">
            <v>KS</v>
          </cell>
          <cell r="E2466">
            <v>2592668.2622130276</v>
          </cell>
        </row>
        <row r="2467">
          <cell r="A2467" t="str">
            <v>1994-10-KY</v>
          </cell>
          <cell r="B2467">
            <v>1994</v>
          </cell>
          <cell r="C2467">
            <v>10</v>
          </cell>
          <cell r="D2467" t="str">
            <v>KY</v>
          </cell>
          <cell r="E2467">
            <v>3859653.8525545942</v>
          </cell>
        </row>
        <row r="2468">
          <cell r="A2468" t="str">
            <v>1994-10-LA</v>
          </cell>
          <cell r="B2468">
            <v>1994</v>
          </cell>
          <cell r="C2468">
            <v>10</v>
          </cell>
          <cell r="D2468" t="str">
            <v>LA</v>
          </cell>
          <cell r="E2468">
            <v>4343853.1739304252</v>
          </cell>
        </row>
        <row r="2469">
          <cell r="A2469" t="str">
            <v>1994-10-MA</v>
          </cell>
          <cell r="B2469">
            <v>1994</v>
          </cell>
          <cell r="C2469">
            <v>10</v>
          </cell>
          <cell r="D2469" t="str">
            <v>MA</v>
          </cell>
          <cell r="E2469">
            <v>6083894.0775416195</v>
          </cell>
        </row>
        <row r="2470">
          <cell r="A2470" t="str">
            <v>1994-10-MD</v>
          </cell>
          <cell r="B2470">
            <v>1994</v>
          </cell>
          <cell r="C2470">
            <v>10</v>
          </cell>
          <cell r="D2470" t="str">
            <v>MD</v>
          </cell>
          <cell r="E2470">
            <v>5032033.7371366024</v>
          </cell>
        </row>
        <row r="2471">
          <cell r="A2471" t="str">
            <v>1994-10-ME</v>
          </cell>
          <cell r="B2471">
            <v>1994</v>
          </cell>
          <cell r="C2471">
            <v>10</v>
          </cell>
          <cell r="D2471" t="str">
            <v>ME</v>
          </cell>
          <cell r="E2471">
            <v>1246800.0787828669</v>
          </cell>
        </row>
        <row r="2472">
          <cell r="A2472" t="str">
            <v>1994-10-MI</v>
          </cell>
          <cell r="B2472">
            <v>1994</v>
          </cell>
          <cell r="C2472">
            <v>10</v>
          </cell>
          <cell r="D2472" t="str">
            <v>MI</v>
          </cell>
          <cell r="E2472">
            <v>9674587.6265318058</v>
          </cell>
        </row>
        <row r="2473">
          <cell r="A2473" t="str">
            <v>1994-10-MN</v>
          </cell>
          <cell r="B2473">
            <v>1994</v>
          </cell>
          <cell r="C2473">
            <v>10</v>
          </cell>
          <cell r="D2473" t="str">
            <v>MN</v>
          </cell>
          <cell r="E2473">
            <v>4609839.9680858226</v>
          </cell>
        </row>
        <row r="2474">
          <cell r="A2474" t="str">
            <v>1994-10-MO</v>
          </cell>
          <cell r="B2474">
            <v>1994</v>
          </cell>
          <cell r="C2474">
            <v>10</v>
          </cell>
          <cell r="D2474" t="str">
            <v>MO</v>
          </cell>
          <cell r="E2474">
            <v>5331327.255026185</v>
          </cell>
        </row>
        <row r="2475">
          <cell r="A2475" t="str">
            <v>1994-10-MS</v>
          </cell>
          <cell r="B2475">
            <v>1994</v>
          </cell>
          <cell r="C2475">
            <v>10</v>
          </cell>
          <cell r="D2475" t="str">
            <v>MS</v>
          </cell>
          <cell r="E2475">
            <v>2690105.3179140282</v>
          </cell>
        </row>
        <row r="2476">
          <cell r="A2476" t="str">
            <v>1994-10-MT</v>
          </cell>
          <cell r="B2476">
            <v>1994</v>
          </cell>
          <cell r="C2476">
            <v>10</v>
          </cell>
          <cell r="D2476" t="str">
            <v>MT</v>
          </cell>
          <cell r="E2476">
            <v>864699.67768657184</v>
          </cell>
        </row>
        <row r="2477">
          <cell r="A2477" t="str">
            <v>1994-10-NC</v>
          </cell>
          <cell r="B2477">
            <v>1994</v>
          </cell>
          <cell r="C2477">
            <v>10</v>
          </cell>
          <cell r="D2477" t="str">
            <v>NC</v>
          </cell>
          <cell r="E2477">
            <v>7144777.1964454046</v>
          </cell>
        </row>
        <row r="2478">
          <cell r="A2478" t="str">
            <v>1994-10-ND</v>
          </cell>
          <cell r="B2478">
            <v>1994</v>
          </cell>
          <cell r="C2478">
            <v>10</v>
          </cell>
          <cell r="D2478" t="str">
            <v>ND</v>
          </cell>
          <cell r="E2478">
            <v>644956.15092213021</v>
          </cell>
        </row>
        <row r="2479">
          <cell r="A2479" t="str">
            <v>1994-10-NE</v>
          </cell>
          <cell r="B2479">
            <v>1994</v>
          </cell>
          <cell r="C2479">
            <v>10</v>
          </cell>
          <cell r="D2479" t="str">
            <v>NE</v>
          </cell>
          <cell r="E2479">
            <v>1637007.1155517076</v>
          </cell>
        </row>
        <row r="2480">
          <cell r="A2480" t="str">
            <v>1994-10-NH</v>
          </cell>
          <cell r="B2480">
            <v>1994</v>
          </cell>
          <cell r="C2480">
            <v>10</v>
          </cell>
          <cell r="D2480" t="str">
            <v>NH</v>
          </cell>
          <cell r="E2480">
            <v>1144626.1670938835</v>
          </cell>
        </row>
        <row r="2481">
          <cell r="A2481" t="str">
            <v>1994-10-NJ</v>
          </cell>
          <cell r="B2481">
            <v>1994</v>
          </cell>
          <cell r="C2481">
            <v>10</v>
          </cell>
          <cell r="D2481" t="str">
            <v>NJ</v>
          </cell>
          <cell r="E2481">
            <v>7989309.1794287236</v>
          </cell>
        </row>
        <row r="2482">
          <cell r="A2482" t="str">
            <v>1994-10-NM</v>
          </cell>
          <cell r="B2482">
            <v>1994</v>
          </cell>
          <cell r="C2482">
            <v>10</v>
          </cell>
          <cell r="D2482" t="str">
            <v>NM</v>
          </cell>
          <cell r="E2482">
            <v>1672942.2658806161</v>
          </cell>
        </row>
        <row r="2483">
          <cell r="A2483" t="str">
            <v>1994-10-NV</v>
          </cell>
          <cell r="B2483">
            <v>1994</v>
          </cell>
          <cell r="C2483">
            <v>10</v>
          </cell>
          <cell r="D2483" t="str">
            <v>NV</v>
          </cell>
          <cell r="E2483">
            <v>1484776.6542839813</v>
          </cell>
        </row>
        <row r="2484">
          <cell r="A2484" t="str">
            <v>1994-10-NY</v>
          </cell>
          <cell r="B2484">
            <v>1994</v>
          </cell>
          <cell r="C2484">
            <v>10</v>
          </cell>
          <cell r="D2484" t="str">
            <v>NY</v>
          </cell>
          <cell r="E2484">
            <v>18289816.292434826</v>
          </cell>
        </row>
        <row r="2485">
          <cell r="A2485" t="str">
            <v>1994-10-OH</v>
          </cell>
          <cell r="B2485">
            <v>1994</v>
          </cell>
          <cell r="C2485">
            <v>10</v>
          </cell>
          <cell r="D2485" t="str">
            <v>OH</v>
          </cell>
          <cell r="E2485">
            <v>11204953.731001593</v>
          </cell>
        </row>
        <row r="2486">
          <cell r="A2486" t="str">
            <v>1994-10-OK</v>
          </cell>
          <cell r="B2486">
            <v>1994</v>
          </cell>
          <cell r="C2486">
            <v>10</v>
          </cell>
          <cell r="D2486" t="str">
            <v>OK</v>
          </cell>
          <cell r="E2486">
            <v>3275093.2773255869</v>
          </cell>
        </row>
        <row r="2487">
          <cell r="A2487" t="str">
            <v>1994-10-OR</v>
          </cell>
          <cell r="B2487">
            <v>1994</v>
          </cell>
          <cell r="C2487">
            <v>10</v>
          </cell>
          <cell r="D2487" t="str">
            <v>OR</v>
          </cell>
          <cell r="E2487">
            <v>3123755.5920816069</v>
          </cell>
        </row>
        <row r="2488">
          <cell r="A2488" t="str">
            <v>1994-10-PA</v>
          </cell>
          <cell r="B2488">
            <v>1994</v>
          </cell>
          <cell r="C2488">
            <v>10</v>
          </cell>
          <cell r="D2488" t="str">
            <v>PA</v>
          </cell>
          <cell r="E2488">
            <v>12132390.282815035</v>
          </cell>
        </row>
        <row r="2489">
          <cell r="A2489" t="str">
            <v>1994-10-RI</v>
          </cell>
          <cell r="B2489">
            <v>1994</v>
          </cell>
          <cell r="C2489">
            <v>10</v>
          </cell>
          <cell r="D2489" t="str">
            <v>RI</v>
          </cell>
          <cell r="E2489">
            <v>999714.50818075461</v>
          </cell>
        </row>
        <row r="2490">
          <cell r="A2490" t="str">
            <v>1994-10-SC</v>
          </cell>
          <cell r="B2490">
            <v>1994</v>
          </cell>
          <cell r="C2490">
            <v>10</v>
          </cell>
          <cell r="D2490" t="str">
            <v>SC</v>
          </cell>
          <cell r="E2490">
            <v>3702100.6150575369</v>
          </cell>
        </row>
        <row r="2491">
          <cell r="A2491" t="str">
            <v>1994-10-SD</v>
          </cell>
          <cell r="B2491">
            <v>1994</v>
          </cell>
          <cell r="C2491">
            <v>10</v>
          </cell>
          <cell r="D2491" t="str">
            <v>SD</v>
          </cell>
          <cell r="E2491">
            <v>729715.58347133116</v>
          </cell>
        </row>
        <row r="2492">
          <cell r="A2492" t="str">
            <v>1994-10-TN</v>
          </cell>
          <cell r="B2492">
            <v>1994</v>
          </cell>
          <cell r="C2492">
            <v>10</v>
          </cell>
          <cell r="D2492" t="str">
            <v>TN</v>
          </cell>
          <cell r="E2492">
            <v>5221052.6976095261</v>
          </cell>
        </row>
        <row r="2493">
          <cell r="A2493" t="str">
            <v>1994-10-TX</v>
          </cell>
          <cell r="B2493">
            <v>1994</v>
          </cell>
          <cell r="C2493">
            <v>10</v>
          </cell>
          <cell r="D2493" t="str">
            <v>TX</v>
          </cell>
          <cell r="E2493">
            <v>18560613.446739338</v>
          </cell>
        </row>
        <row r="2494">
          <cell r="A2494" t="str">
            <v>1994-10-UT</v>
          </cell>
          <cell r="B2494">
            <v>1994</v>
          </cell>
          <cell r="C2494">
            <v>10</v>
          </cell>
          <cell r="D2494" t="str">
            <v>UT</v>
          </cell>
          <cell r="E2494">
            <v>1956472.1669340939</v>
          </cell>
        </row>
        <row r="2495">
          <cell r="A2495" t="str">
            <v>1994-10-VA</v>
          </cell>
          <cell r="B2495">
            <v>1994</v>
          </cell>
          <cell r="C2495">
            <v>10</v>
          </cell>
          <cell r="D2495" t="str">
            <v>VA</v>
          </cell>
          <cell r="E2495">
            <v>6601564.2224892536</v>
          </cell>
        </row>
        <row r="2496">
          <cell r="A2496" t="str">
            <v>1994-10-VT</v>
          </cell>
          <cell r="B2496">
            <v>1994</v>
          </cell>
          <cell r="C2496">
            <v>10</v>
          </cell>
          <cell r="D2496" t="str">
            <v>VT</v>
          </cell>
          <cell r="E2496">
            <v>584184.0148534741</v>
          </cell>
        </row>
        <row r="2497">
          <cell r="A2497" t="str">
            <v>1994-10-WA</v>
          </cell>
          <cell r="B2497">
            <v>1994</v>
          </cell>
          <cell r="C2497">
            <v>10</v>
          </cell>
          <cell r="D2497" t="str">
            <v>WA</v>
          </cell>
          <cell r="E2497">
            <v>5398757.7032565316</v>
          </cell>
        </row>
        <row r="2498">
          <cell r="A2498" t="str">
            <v>1994-10-WI</v>
          </cell>
          <cell r="B2498">
            <v>1994</v>
          </cell>
          <cell r="C2498">
            <v>10</v>
          </cell>
          <cell r="D2498" t="str">
            <v>WI</v>
          </cell>
          <cell r="E2498">
            <v>5143767.3238819931</v>
          </cell>
        </row>
        <row r="2499">
          <cell r="A2499" t="str">
            <v>1994-10-WV</v>
          </cell>
          <cell r="B2499">
            <v>1994</v>
          </cell>
          <cell r="C2499">
            <v>10</v>
          </cell>
          <cell r="D2499" t="str">
            <v>WV</v>
          </cell>
          <cell r="E2499">
            <v>1832494.6515956623</v>
          </cell>
        </row>
        <row r="2500">
          <cell r="A2500" t="str">
            <v>1994-10-WY</v>
          </cell>
          <cell r="B2500">
            <v>1994</v>
          </cell>
          <cell r="C2500">
            <v>10</v>
          </cell>
          <cell r="D2500" t="str">
            <v>WY</v>
          </cell>
          <cell r="E2500">
            <v>479378.89989183086</v>
          </cell>
        </row>
        <row r="2501">
          <cell r="A2501" t="str">
            <v>1994-11-AK</v>
          </cell>
          <cell r="B2501">
            <v>1994</v>
          </cell>
          <cell r="C2501">
            <v>11</v>
          </cell>
          <cell r="D2501" t="str">
            <v>AK</v>
          </cell>
          <cell r="E2501">
            <v>605463.30029909627</v>
          </cell>
        </row>
        <row r="2502">
          <cell r="A2502" t="str">
            <v>1994-11-AL</v>
          </cell>
          <cell r="B2502">
            <v>1994</v>
          </cell>
          <cell r="C2502">
            <v>11</v>
          </cell>
          <cell r="D2502" t="str">
            <v>AL</v>
          </cell>
          <cell r="E2502">
            <v>4275391.9179234486</v>
          </cell>
        </row>
        <row r="2503">
          <cell r="A2503" t="str">
            <v>1994-11-AR</v>
          </cell>
          <cell r="B2503">
            <v>1994</v>
          </cell>
          <cell r="C2503">
            <v>11</v>
          </cell>
          <cell r="D2503" t="str">
            <v>AR</v>
          </cell>
          <cell r="E2503">
            <v>2479313.8478111764</v>
          </cell>
        </row>
        <row r="2504">
          <cell r="A2504" t="str">
            <v>1994-11-AZ</v>
          </cell>
          <cell r="B2504">
            <v>1994</v>
          </cell>
          <cell r="C2504">
            <v>11</v>
          </cell>
          <cell r="D2504" t="str">
            <v>AZ</v>
          </cell>
          <cell r="E2504">
            <v>4233222.2159741102</v>
          </cell>
        </row>
        <row r="2505">
          <cell r="A2505" t="str">
            <v>1994-11-CA</v>
          </cell>
          <cell r="B2505">
            <v>1994</v>
          </cell>
          <cell r="C2505">
            <v>11</v>
          </cell>
          <cell r="D2505" t="str">
            <v>CA</v>
          </cell>
          <cell r="E2505">
            <v>31616271.633043677</v>
          </cell>
        </row>
        <row r="2506">
          <cell r="A2506" t="str">
            <v>1994-11-CO</v>
          </cell>
          <cell r="B2506">
            <v>1994</v>
          </cell>
          <cell r="C2506">
            <v>11</v>
          </cell>
          <cell r="D2506" t="str">
            <v>CO</v>
          </cell>
          <cell r="E2506">
            <v>3710293.3123405389</v>
          </cell>
        </row>
        <row r="2507">
          <cell r="A2507" t="str">
            <v>1994-11-CT</v>
          </cell>
          <cell r="B2507">
            <v>1994</v>
          </cell>
          <cell r="C2507">
            <v>11</v>
          </cell>
          <cell r="D2507" t="str">
            <v>CT</v>
          </cell>
          <cell r="E2507">
            <v>3292330.0100206658</v>
          </cell>
        </row>
        <row r="2508">
          <cell r="A2508" t="str">
            <v>1994-11-DC</v>
          </cell>
          <cell r="B2508">
            <v>1994</v>
          </cell>
          <cell r="C2508">
            <v>11</v>
          </cell>
          <cell r="D2508" t="str">
            <v>DC</v>
          </cell>
          <cell r="E2508">
            <v>564703.06628056196</v>
          </cell>
        </row>
        <row r="2509">
          <cell r="A2509" t="str">
            <v>1994-11-DE</v>
          </cell>
          <cell r="B2509">
            <v>1994</v>
          </cell>
          <cell r="C2509">
            <v>11</v>
          </cell>
          <cell r="D2509" t="str">
            <v>DE</v>
          </cell>
          <cell r="E2509">
            <v>717159.90995824046</v>
          </cell>
        </row>
        <row r="2510">
          <cell r="A2510" t="str">
            <v>1994-11-FL</v>
          </cell>
          <cell r="B2510">
            <v>1994</v>
          </cell>
          <cell r="C2510">
            <v>11</v>
          </cell>
          <cell r="D2510" t="str">
            <v>FL</v>
          </cell>
          <cell r="E2510">
            <v>14144097.584303131</v>
          </cell>
        </row>
        <row r="2511">
          <cell r="A2511" t="str">
            <v>1994-11-GA</v>
          </cell>
          <cell r="B2511">
            <v>1994</v>
          </cell>
          <cell r="C2511">
            <v>11</v>
          </cell>
          <cell r="D2511" t="str">
            <v>GA</v>
          </cell>
          <cell r="E2511">
            <v>7147977.7847308209</v>
          </cell>
        </row>
        <row r="2512">
          <cell r="A2512" t="str">
            <v>1994-11-HI</v>
          </cell>
          <cell r="B2512">
            <v>1994</v>
          </cell>
          <cell r="C2512">
            <v>11</v>
          </cell>
          <cell r="D2512" t="str">
            <v>HI</v>
          </cell>
          <cell r="E2512">
            <v>1185106.455551924</v>
          </cell>
        </row>
        <row r="2513">
          <cell r="A2513" t="str">
            <v>1994-11-IA</v>
          </cell>
          <cell r="B2513">
            <v>1994</v>
          </cell>
          <cell r="C2513">
            <v>11</v>
          </cell>
          <cell r="D2513" t="str">
            <v>IA</v>
          </cell>
          <cell r="E2513">
            <v>2854928.8398032859</v>
          </cell>
        </row>
        <row r="2514">
          <cell r="A2514" t="str">
            <v>1994-11-ID</v>
          </cell>
          <cell r="B2514">
            <v>1994</v>
          </cell>
          <cell r="C2514">
            <v>11</v>
          </cell>
          <cell r="D2514" t="str">
            <v>ID</v>
          </cell>
          <cell r="E2514">
            <v>1154129.1789318963</v>
          </cell>
        </row>
        <row r="2515">
          <cell r="A2515" t="str">
            <v>1994-11-IL</v>
          </cell>
          <cell r="B2515">
            <v>1994</v>
          </cell>
          <cell r="C2515">
            <v>11</v>
          </cell>
          <cell r="D2515" t="str">
            <v>IL</v>
          </cell>
          <cell r="E2515">
            <v>11922273.813732203</v>
          </cell>
        </row>
        <row r="2516">
          <cell r="A2516" t="str">
            <v>1994-11-IN</v>
          </cell>
          <cell r="B2516">
            <v>1994</v>
          </cell>
          <cell r="C2516">
            <v>11</v>
          </cell>
          <cell r="D2516" t="str">
            <v>IN</v>
          </cell>
          <cell r="E2516">
            <v>5805167.8308657641</v>
          </cell>
        </row>
        <row r="2517">
          <cell r="A2517" t="str">
            <v>1994-11-KS</v>
          </cell>
          <cell r="B2517">
            <v>1994</v>
          </cell>
          <cell r="C2517">
            <v>11</v>
          </cell>
          <cell r="D2517" t="str">
            <v>KS</v>
          </cell>
          <cell r="E2517">
            <v>2594786.6063102596</v>
          </cell>
        </row>
        <row r="2518">
          <cell r="A2518" t="str">
            <v>1994-11-KY</v>
          </cell>
          <cell r="B2518">
            <v>1994</v>
          </cell>
          <cell r="C2518">
            <v>11</v>
          </cell>
          <cell r="D2518" t="str">
            <v>KY</v>
          </cell>
          <cell r="E2518">
            <v>3863272.1119882981</v>
          </cell>
        </row>
        <row r="2519">
          <cell r="A2519" t="str">
            <v>1994-11-LA</v>
          </cell>
          <cell r="B2519">
            <v>1994</v>
          </cell>
          <cell r="C2519">
            <v>11</v>
          </cell>
          <cell r="D2519" t="str">
            <v>LA</v>
          </cell>
          <cell r="E2519">
            <v>4346694.2793864394</v>
          </cell>
        </row>
        <row r="2520">
          <cell r="A2520" t="str">
            <v>1994-11-MA</v>
          </cell>
          <cell r="B2520">
            <v>1994</v>
          </cell>
          <cell r="C2520">
            <v>11</v>
          </cell>
          <cell r="D2520" t="str">
            <v>MA</v>
          </cell>
          <cell r="E2520">
            <v>6087949.3453444391</v>
          </cell>
        </row>
        <row r="2521">
          <cell r="A2521" t="str">
            <v>1994-11-MD</v>
          </cell>
          <cell r="B2521">
            <v>1994</v>
          </cell>
          <cell r="C2521">
            <v>11</v>
          </cell>
          <cell r="D2521" t="str">
            <v>MD</v>
          </cell>
          <cell r="E2521">
            <v>5036453.1612230632</v>
          </cell>
        </row>
        <row r="2522">
          <cell r="A2522" t="str">
            <v>1994-11-ME</v>
          </cell>
          <cell r="B2522">
            <v>1994</v>
          </cell>
          <cell r="C2522">
            <v>11</v>
          </cell>
          <cell r="D2522" t="str">
            <v>ME</v>
          </cell>
          <cell r="E2522">
            <v>1247074.9279969884</v>
          </cell>
        </row>
        <row r="2523">
          <cell r="A2523" t="str">
            <v>1994-11-MI</v>
          </cell>
          <cell r="B2523">
            <v>1994</v>
          </cell>
          <cell r="C2523">
            <v>11</v>
          </cell>
          <cell r="D2523" t="str">
            <v>MI</v>
          </cell>
          <cell r="E2523">
            <v>9683242.6046205368</v>
          </cell>
        </row>
        <row r="2524">
          <cell r="A2524" t="str">
            <v>1994-11-MN</v>
          </cell>
          <cell r="B2524">
            <v>1994</v>
          </cell>
          <cell r="C2524">
            <v>11</v>
          </cell>
          <cell r="D2524" t="str">
            <v>MN</v>
          </cell>
          <cell r="E2524">
            <v>4614259.3924179245</v>
          </cell>
        </row>
        <row r="2525">
          <cell r="A2525" t="str">
            <v>1994-11-MO</v>
          </cell>
          <cell r="B2525">
            <v>1994</v>
          </cell>
          <cell r="C2525">
            <v>11</v>
          </cell>
          <cell r="D2525" t="str">
            <v>MO</v>
          </cell>
          <cell r="E2525">
            <v>5336253.8701689569</v>
          </cell>
        </row>
        <row r="2526">
          <cell r="A2526" t="str">
            <v>1994-11-MS</v>
          </cell>
          <cell r="B2526">
            <v>1994</v>
          </cell>
          <cell r="C2526">
            <v>11</v>
          </cell>
          <cell r="D2526" t="str">
            <v>MS</v>
          </cell>
          <cell r="E2526">
            <v>2693051.0802419302</v>
          </cell>
        </row>
        <row r="2527">
          <cell r="A2527" t="str">
            <v>1994-11-MT</v>
          </cell>
          <cell r="B2527">
            <v>1994</v>
          </cell>
          <cell r="C2527">
            <v>11</v>
          </cell>
          <cell r="D2527" t="str">
            <v>MT</v>
          </cell>
          <cell r="E2527">
            <v>866054.30626672995</v>
          </cell>
        </row>
        <row r="2528">
          <cell r="A2528" t="str">
            <v>1994-11-NC</v>
          </cell>
          <cell r="B2528">
            <v>1994</v>
          </cell>
          <cell r="C2528">
            <v>11</v>
          </cell>
          <cell r="D2528" t="str">
            <v>NC</v>
          </cell>
          <cell r="E2528">
            <v>7156995.6533688828</v>
          </cell>
        </row>
        <row r="2529">
          <cell r="A2529" t="str">
            <v>1994-11-ND</v>
          </cell>
          <cell r="B2529">
            <v>1994</v>
          </cell>
          <cell r="C2529">
            <v>11</v>
          </cell>
          <cell r="D2529" t="str">
            <v>ND</v>
          </cell>
          <cell r="E2529">
            <v>645259.63987904659</v>
          </cell>
        </row>
        <row r="2530">
          <cell r="A2530" t="str">
            <v>1994-11-NE</v>
          </cell>
          <cell r="B2530">
            <v>1994</v>
          </cell>
          <cell r="C2530">
            <v>11</v>
          </cell>
          <cell r="D2530" t="str">
            <v>NE</v>
          </cell>
          <cell r="E2530">
            <v>1638542.1402941472</v>
          </cell>
        </row>
        <row r="2531">
          <cell r="A2531" t="str">
            <v>1994-11-NH</v>
          </cell>
          <cell r="B2531">
            <v>1994</v>
          </cell>
          <cell r="C2531">
            <v>11</v>
          </cell>
          <cell r="D2531" t="str">
            <v>NH</v>
          </cell>
          <cell r="E2531">
            <v>1145957.2598445918</v>
          </cell>
        </row>
        <row r="2532">
          <cell r="A2532" t="str">
            <v>1994-11-NJ</v>
          </cell>
          <cell r="B2532">
            <v>1994</v>
          </cell>
          <cell r="C2532">
            <v>11</v>
          </cell>
          <cell r="D2532" t="str">
            <v>NJ</v>
          </cell>
          <cell r="E2532">
            <v>7995144.4706893871</v>
          </cell>
        </row>
        <row r="2533">
          <cell r="A2533" t="str">
            <v>1994-11-NM</v>
          </cell>
          <cell r="B2533">
            <v>1994</v>
          </cell>
          <cell r="C2533">
            <v>11</v>
          </cell>
          <cell r="D2533" t="str">
            <v>NM</v>
          </cell>
          <cell r="E2533">
            <v>1675798.9212641667</v>
          </cell>
        </row>
        <row r="2534">
          <cell r="A2534" t="str">
            <v>1994-11-NV</v>
          </cell>
          <cell r="B2534">
            <v>1994</v>
          </cell>
          <cell r="C2534">
            <v>11</v>
          </cell>
          <cell r="D2534" t="str">
            <v>NV</v>
          </cell>
          <cell r="E2534">
            <v>1491040.8416667662</v>
          </cell>
        </row>
        <row r="2535">
          <cell r="A2535" t="str">
            <v>1994-11-NY</v>
          </cell>
          <cell r="B2535">
            <v>1994</v>
          </cell>
          <cell r="C2535">
            <v>11</v>
          </cell>
          <cell r="D2535" t="str">
            <v>NY</v>
          </cell>
          <cell r="E2535">
            <v>18293673.805059075</v>
          </cell>
        </row>
        <row r="2536">
          <cell r="A2536" t="str">
            <v>1994-11-OH</v>
          </cell>
          <cell r="B2536">
            <v>1994</v>
          </cell>
          <cell r="C2536">
            <v>11</v>
          </cell>
          <cell r="D2536" t="str">
            <v>OH</v>
          </cell>
          <cell r="E2536">
            <v>11211323.768132532</v>
          </cell>
        </row>
        <row r="2537">
          <cell r="A2537" t="str">
            <v>1994-11-OK</v>
          </cell>
          <cell r="B2537">
            <v>1994</v>
          </cell>
          <cell r="C2537">
            <v>11</v>
          </cell>
          <cell r="D2537" t="str">
            <v>OK</v>
          </cell>
          <cell r="E2537">
            <v>3277508.4161852286</v>
          </cell>
        </row>
        <row r="2538">
          <cell r="A2538" t="str">
            <v>1994-11-OR</v>
          </cell>
          <cell r="B2538">
            <v>1994</v>
          </cell>
          <cell r="C2538">
            <v>11</v>
          </cell>
          <cell r="D2538" t="str">
            <v>OR</v>
          </cell>
          <cell r="E2538">
            <v>3129086.6502708104</v>
          </cell>
        </row>
        <row r="2539">
          <cell r="A2539" t="str">
            <v>1994-11-PA</v>
          </cell>
          <cell r="B2539">
            <v>1994</v>
          </cell>
          <cell r="C2539">
            <v>11</v>
          </cell>
          <cell r="D2539" t="str">
            <v>PA</v>
          </cell>
          <cell r="E2539">
            <v>12135456.945870664</v>
          </cell>
        </row>
        <row r="2540">
          <cell r="A2540" t="str">
            <v>1994-11-RI</v>
          </cell>
          <cell r="B2540">
            <v>1994</v>
          </cell>
          <cell r="C2540">
            <v>11</v>
          </cell>
          <cell r="D2540" t="str">
            <v>RI</v>
          </cell>
          <cell r="E2540">
            <v>999597.71680106735</v>
          </cell>
        </row>
        <row r="2541">
          <cell r="A2541" t="str">
            <v>1994-11-SC</v>
          </cell>
          <cell r="B2541">
            <v>1994</v>
          </cell>
          <cell r="C2541">
            <v>11</v>
          </cell>
          <cell r="D2541" t="str">
            <v>SC</v>
          </cell>
          <cell r="E2541">
            <v>3705804.6978700752</v>
          </cell>
        </row>
        <row r="2542">
          <cell r="A2542" t="str">
            <v>1994-11-SD</v>
          </cell>
          <cell r="B2542">
            <v>1994</v>
          </cell>
          <cell r="C2542">
            <v>11</v>
          </cell>
          <cell r="D2542" t="str">
            <v>SD</v>
          </cell>
          <cell r="E2542">
            <v>730328.39022895566</v>
          </cell>
        </row>
        <row r="2543">
          <cell r="A2543" t="str">
            <v>1994-11-TN</v>
          </cell>
          <cell r="B2543">
            <v>1994</v>
          </cell>
          <cell r="C2543">
            <v>11</v>
          </cell>
          <cell r="D2543" t="str">
            <v>TN</v>
          </cell>
          <cell r="E2543">
            <v>5228896.0517469589</v>
          </cell>
        </row>
        <row r="2544">
          <cell r="A2544" t="str">
            <v>1994-11-TX</v>
          </cell>
          <cell r="B2544">
            <v>1994</v>
          </cell>
          <cell r="C2544">
            <v>11</v>
          </cell>
          <cell r="D2544" t="str">
            <v>TX</v>
          </cell>
          <cell r="E2544">
            <v>18593892.822638933</v>
          </cell>
        </row>
        <row r="2545">
          <cell r="A2545" t="str">
            <v>1994-11-UT</v>
          </cell>
          <cell r="B2545">
            <v>1994</v>
          </cell>
          <cell r="C2545">
            <v>11</v>
          </cell>
          <cell r="D2545" t="str">
            <v>UT</v>
          </cell>
          <cell r="E2545">
            <v>1960861.0758832595</v>
          </cell>
        </row>
        <row r="2546">
          <cell r="A2546" t="str">
            <v>1994-11-VA</v>
          </cell>
          <cell r="B2546">
            <v>1994</v>
          </cell>
          <cell r="C2546">
            <v>11</v>
          </cell>
          <cell r="D2546" t="str">
            <v>VA</v>
          </cell>
          <cell r="E2546">
            <v>6608584.4315848202</v>
          </cell>
        </row>
        <row r="2547">
          <cell r="A2547" t="str">
            <v>1994-11-VT</v>
          </cell>
          <cell r="B2547">
            <v>1994</v>
          </cell>
          <cell r="C2547">
            <v>11</v>
          </cell>
          <cell r="D2547" t="str">
            <v>VT</v>
          </cell>
          <cell r="E2547">
            <v>584653.79359275452</v>
          </cell>
        </row>
        <row r="2548">
          <cell r="A2548" t="str">
            <v>1994-11-WA</v>
          </cell>
          <cell r="B2548">
            <v>1994</v>
          </cell>
          <cell r="C2548">
            <v>11</v>
          </cell>
          <cell r="D2548" t="str">
            <v>WA</v>
          </cell>
          <cell r="E2548">
            <v>5408168.2328428971</v>
          </cell>
        </row>
        <row r="2549">
          <cell r="A2549" t="str">
            <v>1994-11-WI</v>
          </cell>
          <cell r="B2549">
            <v>1994</v>
          </cell>
          <cell r="C2549">
            <v>11</v>
          </cell>
          <cell r="D2549" t="str">
            <v>WI</v>
          </cell>
          <cell r="E2549">
            <v>5148488.7456643861</v>
          </cell>
        </row>
        <row r="2550">
          <cell r="A2550" t="str">
            <v>1994-11-WV</v>
          </cell>
          <cell r="B2550">
            <v>1994</v>
          </cell>
          <cell r="C2550">
            <v>11</v>
          </cell>
          <cell r="D2550" t="str">
            <v>WV</v>
          </cell>
          <cell r="E2550">
            <v>1833103.7463576377</v>
          </cell>
        </row>
        <row r="2551">
          <cell r="A2551" t="str">
            <v>1994-11-WY</v>
          </cell>
          <cell r="B2551">
            <v>1994</v>
          </cell>
          <cell r="C2551">
            <v>11</v>
          </cell>
          <cell r="D2551" t="str">
            <v>WY</v>
          </cell>
          <cell r="E2551">
            <v>479784.88834225235</v>
          </cell>
        </row>
        <row r="2552">
          <cell r="A2552" t="str">
            <v>1994-12-AK</v>
          </cell>
          <cell r="B2552">
            <v>1994</v>
          </cell>
          <cell r="C2552">
            <v>12</v>
          </cell>
          <cell r="D2552" t="str">
            <v>AK</v>
          </cell>
          <cell r="E2552">
            <v>605667.69031624217</v>
          </cell>
        </row>
        <row r="2553">
          <cell r="A2553" t="str">
            <v>1994-12-AL</v>
          </cell>
          <cell r="B2553">
            <v>1994</v>
          </cell>
          <cell r="C2553">
            <v>12</v>
          </cell>
          <cell r="D2553" t="str">
            <v>AL</v>
          </cell>
          <cell r="E2553">
            <v>4278918.7776997639</v>
          </cell>
        </row>
        <row r="2554">
          <cell r="A2554" t="str">
            <v>1994-12-AR</v>
          </cell>
          <cell r="B2554">
            <v>1994</v>
          </cell>
          <cell r="C2554">
            <v>12</v>
          </cell>
          <cell r="D2554" t="str">
            <v>AR</v>
          </cell>
          <cell r="E2554">
            <v>2482397.6478818767</v>
          </cell>
        </row>
        <row r="2555">
          <cell r="A2555" t="str">
            <v>1994-12-AZ</v>
          </cell>
          <cell r="B2555">
            <v>1994</v>
          </cell>
          <cell r="C2555">
            <v>12</v>
          </cell>
          <cell r="D2555" t="str">
            <v>AZ</v>
          </cell>
          <cell r="E2555">
            <v>4247818.3340760339</v>
          </cell>
        </row>
        <row r="2556">
          <cell r="A2556" t="str">
            <v>1994-12-CA</v>
          </cell>
          <cell r="B2556">
            <v>1994</v>
          </cell>
          <cell r="C2556">
            <v>12</v>
          </cell>
          <cell r="D2556" t="str">
            <v>CA</v>
          </cell>
          <cell r="E2556">
            <v>31638650.888378236</v>
          </cell>
        </row>
        <row r="2557">
          <cell r="A2557" t="str">
            <v>1994-12-CO</v>
          </cell>
          <cell r="B2557">
            <v>1994</v>
          </cell>
          <cell r="C2557">
            <v>12</v>
          </cell>
          <cell r="D2557" t="str">
            <v>CO</v>
          </cell>
          <cell r="E2557">
            <v>3718314.6714365073</v>
          </cell>
        </row>
        <row r="2558">
          <cell r="A2558" t="str">
            <v>1994-12-CT</v>
          </cell>
          <cell r="B2558">
            <v>1994</v>
          </cell>
          <cell r="C2558">
            <v>12</v>
          </cell>
          <cell r="D2558" t="str">
            <v>CT</v>
          </cell>
          <cell r="E2558">
            <v>3292854.1236356348</v>
          </cell>
        </row>
        <row r="2559">
          <cell r="A2559" t="str">
            <v>1994-12-DC</v>
          </cell>
          <cell r="B2559">
            <v>1994</v>
          </cell>
          <cell r="C2559">
            <v>12</v>
          </cell>
          <cell r="D2559" t="str">
            <v>DC</v>
          </cell>
          <cell r="E2559">
            <v>563691.94219638396</v>
          </cell>
        </row>
        <row r="2560">
          <cell r="A2560" t="str">
            <v>1994-12-DE</v>
          </cell>
          <cell r="B2560">
            <v>1994</v>
          </cell>
          <cell r="C2560">
            <v>12</v>
          </cell>
          <cell r="D2560" t="str">
            <v>DE</v>
          </cell>
          <cell r="E2560">
            <v>718163.30687712494</v>
          </cell>
        </row>
        <row r="2561">
          <cell r="A2561" t="str">
            <v>1994-12-FL</v>
          </cell>
          <cell r="B2561">
            <v>1994</v>
          </cell>
          <cell r="C2561">
            <v>12</v>
          </cell>
          <cell r="D2561" t="str">
            <v>FL</v>
          </cell>
          <cell r="E2561">
            <v>14166384.160202377</v>
          </cell>
        </row>
        <row r="2562">
          <cell r="A2562" t="str">
            <v>1994-12-GA</v>
          </cell>
          <cell r="B2562">
            <v>1994</v>
          </cell>
          <cell r="C2562">
            <v>12</v>
          </cell>
          <cell r="D2562" t="str">
            <v>GA</v>
          </cell>
          <cell r="E2562">
            <v>7161766.7276865346</v>
          </cell>
        </row>
        <row r="2563">
          <cell r="A2563" t="str">
            <v>1994-12-HI</v>
          </cell>
          <cell r="B2563">
            <v>1994</v>
          </cell>
          <cell r="C2563">
            <v>12</v>
          </cell>
          <cell r="D2563" t="str">
            <v>HI</v>
          </cell>
          <cell r="E2563">
            <v>1185943.3629656436</v>
          </cell>
        </row>
        <row r="2564">
          <cell r="A2564" t="str">
            <v>1994-12-IA</v>
          </cell>
          <cell r="B2564">
            <v>1994</v>
          </cell>
          <cell r="C2564">
            <v>12</v>
          </cell>
          <cell r="D2564" t="str">
            <v>IA</v>
          </cell>
          <cell r="E2564">
            <v>2856570.6879567825</v>
          </cell>
        </row>
        <row r="2565">
          <cell r="A2565" t="str">
            <v>1994-12-ID</v>
          </cell>
          <cell r="B2565">
            <v>1994</v>
          </cell>
          <cell r="C2565">
            <v>12</v>
          </cell>
          <cell r="D2565" t="str">
            <v>ID</v>
          </cell>
          <cell r="E2565">
            <v>1156912.3558804253</v>
          </cell>
        </row>
        <row r="2566">
          <cell r="A2566" t="str">
            <v>1994-12-IL</v>
          </cell>
          <cell r="B2566">
            <v>1994</v>
          </cell>
          <cell r="C2566">
            <v>12</v>
          </cell>
          <cell r="D2566" t="str">
            <v>IL</v>
          </cell>
          <cell r="E2566">
            <v>11931850.219143793</v>
          </cell>
        </row>
        <row r="2567">
          <cell r="A2567" t="str">
            <v>1994-12-IN</v>
          </cell>
          <cell r="B2567">
            <v>1994</v>
          </cell>
          <cell r="C2567">
            <v>12</v>
          </cell>
          <cell r="D2567" t="str">
            <v>IN</v>
          </cell>
          <cell r="E2567">
            <v>5810445.5263408972</v>
          </cell>
        </row>
        <row r="2568">
          <cell r="A2568" t="str">
            <v>1994-12-KS</v>
          </cell>
          <cell r="B2568">
            <v>1994</v>
          </cell>
          <cell r="C2568">
            <v>12</v>
          </cell>
          <cell r="D2568" t="str">
            <v>KS</v>
          </cell>
          <cell r="E2568">
            <v>2596906.6812042077</v>
          </cell>
        </row>
        <row r="2569">
          <cell r="A2569" t="str">
            <v>1994-12-KY</v>
          </cell>
          <cell r="B2569">
            <v>1994</v>
          </cell>
          <cell r="C2569">
            <v>12</v>
          </cell>
          <cell r="D2569" t="str">
            <v>KY</v>
          </cell>
          <cell r="E2569">
            <v>3866893.7633845536</v>
          </cell>
        </row>
        <row r="2570">
          <cell r="A2570" t="str">
            <v>1994-12-LA</v>
          </cell>
          <cell r="B2570">
            <v>1994</v>
          </cell>
          <cell r="C2570">
            <v>12</v>
          </cell>
          <cell r="D2570" t="str">
            <v>LA</v>
          </cell>
          <cell r="E2570">
            <v>4349537.2430728981</v>
          </cell>
        </row>
        <row r="2571">
          <cell r="A2571" t="str">
            <v>1994-12-MA</v>
          </cell>
          <cell r="B2571">
            <v>1994</v>
          </cell>
          <cell r="C2571">
            <v>12</v>
          </cell>
          <cell r="D2571" t="str">
            <v>MA</v>
          </cell>
          <cell r="E2571">
            <v>6092007.3162181443</v>
          </cell>
        </row>
        <row r="2572">
          <cell r="A2572" t="str">
            <v>1994-12-MD</v>
          </cell>
          <cell r="B2572">
            <v>1994</v>
          </cell>
          <cell r="C2572">
            <v>12</v>
          </cell>
          <cell r="D2572" t="str">
            <v>MD</v>
          </cell>
          <cell r="E2572">
            <v>5040876.4667042596</v>
          </cell>
        </row>
        <row r="2573">
          <cell r="A2573" t="str">
            <v>1994-12-ME</v>
          </cell>
          <cell r="B2573">
            <v>1994</v>
          </cell>
          <cell r="C2573">
            <v>12</v>
          </cell>
          <cell r="D2573" t="str">
            <v>ME</v>
          </cell>
          <cell r="E2573">
            <v>1247349.8377998858</v>
          </cell>
        </row>
        <row r="2574">
          <cell r="A2574" t="str">
            <v>1994-12-MI</v>
          </cell>
          <cell r="B2574">
            <v>1994</v>
          </cell>
          <cell r="C2574">
            <v>12</v>
          </cell>
          <cell r="D2574" t="str">
            <v>MI</v>
          </cell>
          <cell r="E2574">
            <v>9691905.3255349677</v>
          </cell>
        </row>
        <row r="2575">
          <cell r="A2575" t="str">
            <v>1994-12-MN</v>
          </cell>
          <cell r="B2575">
            <v>1994</v>
          </cell>
          <cell r="C2575">
            <v>12</v>
          </cell>
          <cell r="D2575" t="str">
            <v>MN</v>
          </cell>
          <cell r="E2575">
            <v>4618683.0536240963</v>
          </cell>
        </row>
        <row r="2576">
          <cell r="A2576" t="str">
            <v>1994-12-MO</v>
          </cell>
          <cell r="B2576">
            <v>1994</v>
          </cell>
          <cell r="C2576">
            <v>12</v>
          </cell>
          <cell r="D2576" t="str">
            <v>MO</v>
          </cell>
          <cell r="E2576">
            <v>5341185.0379372956</v>
          </cell>
        </row>
        <row r="2577">
          <cell r="A2577" t="str">
            <v>1994-12-MS</v>
          </cell>
          <cell r="B2577">
            <v>1994</v>
          </cell>
          <cell r="C2577">
            <v>12</v>
          </cell>
          <cell r="D2577" t="str">
            <v>MS</v>
          </cell>
          <cell r="E2577">
            <v>2696000.0682858047</v>
          </cell>
        </row>
        <row r="2578">
          <cell r="A2578" t="str">
            <v>1994-12-MT</v>
          </cell>
          <cell r="B2578">
            <v>1994</v>
          </cell>
          <cell r="C2578">
            <v>12</v>
          </cell>
          <cell r="D2578" t="str">
            <v>MT</v>
          </cell>
          <cell r="E2578">
            <v>867411.05699245783</v>
          </cell>
        </row>
        <row r="2579">
          <cell r="A2579" t="str">
            <v>1994-12-NC</v>
          </cell>
          <cell r="B2579">
            <v>1994</v>
          </cell>
          <cell r="C2579">
            <v>12</v>
          </cell>
          <cell r="D2579" t="str">
            <v>NC</v>
          </cell>
          <cell r="E2579">
            <v>7169235.0053721499</v>
          </cell>
        </row>
        <row r="2580">
          <cell r="A2580" t="str">
            <v>1994-12-ND</v>
          </cell>
          <cell r="B2580">
            <v>1994</v>
          </cell>
          <cell r="C2580">
            <v>12</v>
          </cell>
          <cell r="D2580" t="str">
            <v>ND</v>
          </cell>
          <cell r="E2580">
            <v>645563.27164496924</v>
          </cell>
        </row>
        <row r="2581">
          <cell r="A2581" t="str">
            <v>1994-12-NE</v>
          </cell>
          <cell r="B2581">
            <v>1994</v>
          </cell>
          <cell r="C2581">
            <v>12</v>
          </cell>
          <cell r="D2581" t="str">
            <v>NE</v>
          </cell>
          <cell r="E2581">
            <v>1640078.6044322604</v>
          </cell>
        </row>
        <row r="2582">
          <cell r="A2582" t="str">
            <v>1994-12-NH</v>
          </cell>
          <cell r="B2582">
            <v>1994</v>
          </cell>
          <cell r="C2582">
            <v>12</v>
          </cell>
          <cell r="D2582" t="str">
            <v>NH</v>
          </cell>
          <cell r="E2582">
            <v>1147289.9005311781</v>
          </cell>
        </row>
        <row r="2583">
          <cell r="A2583" t="str">
            <v>1994-12-NJ</v>
          </cell>
          <cell r="B2583">
            <v>1994</v>
          </cell>
          <cell r="C2583">
            <v>12</v>
          </cell>
          <cell r="D2583" t="str">
            <v>NJ</v>
          </cell>
          <cell r="E2583">
            <v>8000984.0239736289</v>
          </cell>
        </row>
        <row r="2584">
          <cell r="A2584" t="str">
            <v>1994-12-NM</v>
          </cell>
          <cell r="B2584">
            <v>1994</v>
          </cell>
          <cell r="C2584">
            <v>12</v>
          </cell>
          <cell r="D2584" t="str">
            <v>NM</v>
          </cell>
          <cell r="E2584">
            <v>1678660.4545685798</v>
          </cell>
        </row>
        <row r="2585">
          <cell r="A2585" t="str">
            <v>1994-12-NV</v>
          </cell>
          <cell r="B2585">
            <v>1994</v>
          </cell>
          <cell r="C2585">
            <v>12</v>
          </cell>
          <cell r="D2585" t="str">
            <v>NV</v>
          </cell>
          <cell r="E2585">
            <v>1497331.4572961519</v>
          </cell>
        </row>
        <row r="2586">
          <cell r="A2586" t="str">
            <v>1994-12-NY</v>
          </cell>
          <cell r="B2586">
            <v>1994</v>
          </cell>
          <cell r="C2586">
            <v>12</v>
          </cell>
          <cell r="D2586" t="str">
            <v>NY</v>
          </cell>
          <cell r="E2586">
            <v>18297532.13127289</v>
          </cell>
        </row>
        <row r="2587">
          <cell r="A2587" t="str">
            <v>1994-12-OH</v>
          </cell>
          <cell r="B2587">
            <v>1994</v>
          </cell>
          <cell r="C2587">
            <v>12</v>
          </cell>
          <cell r="D2587" t="str">
            <v>OH</v>
          </cell>
          <cell r="E2587">
            <v>11217697.426641481</v>
          </cell>
        </row>
        <row r="2588">
          <cell r="A2588" t="str">
            <v>1994-12-OK</v>
          </cell>
          <cell r="B2588">
            <v>1994</v>
          </cell>
          <cell r="C2588">
            <v>12</v>
          </cell>
          <cell r="D2588" t="str">
            <v>OK</v>
          </cell>
          <cell r="E2588">
            <v>3279925.3360310034</v>
          </cell>
        </row>
        <row r="2589">
          <cell r="A2589" t="str">
            <v>1994-12-OR</v>
          </cell>
          <cell r="B2589">
            <v>1994</v>
          </cell>
          <cell r="C2589">
            <v>12</v>
          </cell>
          <cell r="D2589" t="str">
            <v>OR</v>
          </cell>
          <cell r="E2589">
            <v>3134426.8065410187</v>
          </cell>
        </row>
        <row r="2590">
          <cell r="A2590" t="str">
            <v>1994-12-PA</v>
          </cell>
          <cell r="B2590">
            <v>1994</v>
          </cell>
          <cell r="C2590">
            <v>12</v>
          </cell>
          <cell r="D2590" t="str">
            <v>PA</v>
          </cell>
          <cell r="E2590">
            <v>12138524.38407629</v>
          </cell>
        </row>
        <row r="2591">
          <cell r="A2591" t="str">
            <v>1994-12-RI</v>
          </cell>
          <cell r="B2591">
            <v>1994</v>
          </cell>
          <cell r="C2591">
            <v>12</v>
          </cell>
          <cell r="D2591" t="str">
            <v>RI</v>
          </cell>
          <cell r="E2591">
            <v>999480.93906550179</v>
          </cell>
        </row>
        <row r="2592">
          <cell r="A2592" t="str">
            <v>1994-12-SC</v>
          </cell>
          <cell r="B2592">
            <v>1994</v>
          </cell>
          <cell r="C2592">
            <v>12</v>
          </cell>
          <cell r="D2592" t="str">
            <v>SC</v>
          </cell>
          <cell r="E2592">
            <v>3709512.4867486847</v>
          </cell>
        </row>
        <row r="2593">
          <cell r="A2593" t="str">
            <v>1994-12-SD</v>
          </cell>
          <cell r="B2593">
            <v>1994</v>
          </cell>
          <cell r="C2593">
            <v>12</v>
          </cell>
          <cell r="D2593" t="str">
            <v>SD</v>
          </cell>
          <cell r="E2593">
            <v>730941.71161464986</v>
          </cell>
        </row>
        <row r="2594">
          <cell r="A2594" t="str">
            <v>1994-12-TN</v>
          </cell>
          <cell r="B2594">
            <v>1994</v>
          </cell>
          <cell r="C2594">
            <v>12</v>
          </cell>
          <cell r="D2594" t="str">
            <v>TN</v>
          </cell>
          <cell r="E2594">
            <v>5236751.1886047916</v>
          </cell>
        </row>
        <row r="2595">
          <cell r="A2595" t="str">
            <v>1994-12-TX</v>
          </cell>
          <cell r="B2595">
            <v>1994</v>
          </cell>
          <cell r="C2595">
            <v>12</v>
          </cell>
          <cell r="D2595" t="str">
            <v>TX</v>
          </cell>
          <cell r="E2595">
            <v>18627231.868810929</v>
          </cell>
        </row>
        <row r="2596">
          <cell r="A2596" t="str">
            <v>1994-12-UT</v>
          </cell>
          <cell r="B2596">
            <v>1994</v>
          </cell>
          <cell r="C2596">
            <v>12</v>
          </cell>
          <cell r="D2596" t="str">
            <v>UT</v>
          </cell>
          <cell r="E2596">
            <v>1965259.8303707822</v>
          </cell>
        </row>
        <row r="2597">
          <cell r="A2597" t="str">
            <v>1994-12-VA</v>
          </cell>
          <cell r="B2597">
            <v>1994</v>
          </cell>
          <cell r="C2597">
            <v>12</v>
          </cell>
          <cell r="D2597" t="str">
            <v>VA</v>
          </cell>
          <cell r="E2597">
            <v>6615612.1060831435</v>
          </cell>
        </row>
        <row r="2598">
          <cell r="A2598" t="str">
            <v>1994-12-VT</v>
          </cell>
          <cell r="B2598">
            <v>1994</v>
          </cell>
          <cell r="C2598">
            <v>12</v>
          </cell>
          <cell r="D2598" t="str">
            <v>VT</v>
          </cell>
          <cell r="E2598">
            <v>585123.9501103689</v>
          </cell>
        </row>
        <row r="2599">
          <cell r="A2599" t="str">
            <v>1994-12-WA</v>
          </cell>
          <cell r="B2599">
            <v>1994</v>
          </cell>
          <cell r="C2599">
            <v>12</v>
          </cell>
          <cell r="D2599" t="str">
            <v>WA</v>
          </cell>
          <cell r="E2599">
            <v>5417595.1658450039</v>
          </cell>
        </row>
        <row r="2600">
          <cell r="A2600" t="str">
            <v>1994-12-WI</v>
          </cell>
          <cell r="B2600">
            <v>1994</v>
          </cell>
          <cell r="C2600">
            <v>12</v>
          </cell>
          <cell r="D2600" t="str">
            <v>WI</v>
          </cell>
          <cell r="E2600">
            <v>5153214.5012010578</v>
          </cell>
        </row>
        <row r="2601">
          <cell r="A2601" t="str">
            <v>1994-12-WV</v>
          </cell>
          <cell r="B2601">
            <v>1994</v>
          </cell>
          <cell r="C2601">
            <v>12</v>
          </cell>
          <cell r="D2601" t="str">
            <v>WV</v>
          </cell>
          <cell r="E2601">
            <v>1833713.0435739169</v>
          </cell>
        </row>
        <row r="2602">
          <cell r="A2602" t="str">
            <v>1994-12-WY</v>
          </cell>
          <cell r="B2602">
            <v>1994</v>
          </cell>
          <cell r="C2602">
            <v>12</v>
          </cell>
          <cell r="D2602" t="str">
            <v>WY</v>
          </cell>
          <cell r="E2602">
            <v>480191.22062637593</v>
          </cell>
        </row>
        <row r="2603">
          <cell r="A2603" t="str">
            <v>1994-1-AK</v>
          </cell>
          <cell r="B2603">
            <v>1994</v>
          </cell>
          <cell r="C2603">
            <v>1</v>
          </cell>
          <cell r="D2603" t="str">
            <v>AK</v>
          </cell>
          <cell r="E2603">
            <v>602140.5518630289</v>
          </cell>
        </row>
        <row r="2604">
          <cell r="A2604" t="str">
            <v>1994-1-AL</v>
          </cell>
          <cell r="B2604">
            <v>1994</v>
          </cell>
          <cell r="C2604">
            <v>1</v>
          </cell>
          <cell r="D2604" t="str">
            <v>AL</v>
          </cell>
          <cell r="E2604">
            <v>4236521.3632372925</v>
          </cell>
        </row>
        <row r="2605">
          <cell r="A2605" t="str">
            <v>1994-1-AR</v>
          </cell>
          <cell r="B2605">
            <v>1994</v>
          </cell>
          <cell r="C2605">
            <v>1</v>
          </cell>
          <cell r="D2605" t="str">
            <v>AR</v>
          </cell>
          <cell r="E2605">
            <v>2450770.150220159</v>
          </cell>
        </row>
        <row r="2606">
          <cell r="A2606" t="str">
            <v>1994-1-AZ</v>
          </cell>
          <cell r="B2606">
            <v>1994</v>
          </cell>
          <cell r="C2606">
            <v>1</v>
          </cell>
          <cell r="D2606" t="str">
            <v>AZ</v>
          </cell>
          <cell r="E2606">
            <v>4093874.3325818358</v>
          </cell>
        </row>
        <row r="2607">
          <cell r="A2607" t="str">
            <v>1994-1-CA</v>
          </cell>
          <cell r="B2607">
            <v>1994</v>
          </cell>
          <cell r="C2607">
            <v>1</v>
          </cell>
          <cell r="D2607" t="str">
            <v>CA</v>
          </cell>
          <cell r="E2607">
            <v>31405940.117470741</v>
          </cell>
        </row>
        <row r="2608">
          <cell r="A2608" t="str">
            <v>1994-1-CO</v>
          </cell>
          <cell r="B2608">
            <v>1994</v>
          </cell>
          <cell r="C2608">
            <v>1</v>
          </cell>
          <cell r="D2608" t="str">
            <v>CO</v>
          </cell>
          <cell r="E2608">
            <v>3627787.2601724556</v>
          </cell>
        </row>
        <row r="2609">
          <cell r="A2609" t="str">
            <v>1994-1-CT</v>
          </cell>
          <cell r="B2609">
            <v>1994</v>
          </cell>
          <cell r="C2609">
            <v>1</v>
          </cell>
          <cell r="D2609" t="str">
            <v>CT</v>
          </cell>
          <cell r="E2609">
            <v>3288496.0187272863</v>
          </cell>
        </row>
        <row r="2610">
          <cell r="A2610" t="str">
            <v>1994-1-DC</v>
          </cell>
          <cell r="B2610">
            <v>1994</v>
          </cell>
          <cell r="C2610">
            <v>1</v>
          </cell>
          <cell r="D2610" t="str">
            <v>DC</v>
          </cell>
          <cell r="E2610">
            <v>573851.26131456322</v>
          </cell>
        </row>
        <row r="2611">
          <cell r="A2611" t="str">
            <v>1994-1-DE</v>
          </cell>
          <cell r="B2611">
            <v>1994</v>
          </cell>
          <cell r="C2611">
            <v>1</v>
          </cell>
          <cell r="D2611" t="str">
            <v>DE</v>
          </cell>
          <cell r="E2611">
            <v>707876.79114321072</v>
          </cell>
        </row>
        <row r="2612">
          <cell r="A2612" t="str">
            <v>1994-1-FL</v>
          </cell>
          <cell r="B2612">
            <v>1994</v>
          </cell>
          <cell r="C2612">
            <v>1</v>
          </cell>
          <cell r="D2612" t="str">
            <v>FL</v>
          </cell>
          <cell r="E2612">
            <v>13915287.057936467</v>
          </cell>
        </row>
        <row r="2613">
          <cell r="A2613" t="str">
            <v>1994-1-GA</v>
          </cell>
          <cell r="B2613">
            <v>1994</v>
          </cell>
          <cell r="C2613">
            <v>1</v>
          </cell>
          <cell r="D2613" t="str">
            <v>GA</v>
          </cell>
          <cell r="E2613">
            <v>7009220.6703706142</v>
          </cell>
        </row>
        <row r="2614">
          <cell r="A2614" t="str">
            <v>1994-1-HI</v>
          </cell>
          <cell r="B2614">
            <v>1994</v>
          </cell>
          <cell r="C2614">
            <v>1</v>
          </cell>
          <cell r="D2614" t="str">
            <v>HI</v>
          </cell>
          <cell r="E2614">
            <v>1174218.1340259593</v>
          </cell>
        </row>
        <row r="2615">
          <cell r="A2615" t="str">
            <v>1994-1-IA</v>
          </cell>
          <cell r="B2615">
            <v>1994</v>
          </cell>
          <cell r="C2615">
            <v>1</v>
          </cell>
          <cell r="D2615" t="str">
            <v>IA</v>
          </cell>
          <cell r="E2615">
            <v>2840676.3297439334</v>
          </cell>
        </row>
        <row r="2616">
          <cell r="A2616" t="str">
            <v>1994-1-ID</v>
          </cell>
          <cell r="B2616">
            <v>1994</v>
          </cell>
          <cell r="C2616">
            <v>1</v>
          </cell>
          <cell r="D2616" t="str">
            <v>ID</v>
          </cell>
          <cell r="E2616">
            <v>1124691.3719816704</v>
          </cell>
        </row>
        <row r="2617">
          <cell r="A2617" t="str">
            <v>1994-1-IL</v>
          </cell>
          <cell r="B2617">
            <v>1994</v>
          </cell>
          <cell r="C2617">
            <v>1</v>
          </cell>
          <cell r="D2617" t="str">
            <v>IL</v>
          </cell>
          <cell r="E2617">
            <v>11830972.078271966</v>
          </cell>
        </row>
        <row r="2618">
          <cell r="A2618" t="str">
            <v>1994-1-IN</v>
          </cell>
          <cell r="B2618">
            <v>1994</v>
          </cell>
          <cell r="C2618">
            <v>1</v>
          </cell>
          <cell r="D2618" t="str">
            <v>IN</v>
          </cell>
          <cell r="E2618">
            <v>5755667.7570353951</v>
          </cell>
        </row>
        <row r="2619">
          <cell r="A2619" t="str">
            <v>1994-1-KS</v>
          </cell>
          <cell r="B2619">
            <v>1994</v>
          </cell>
          <cell r="C2619">
            <v>1</v>
          </cell>
          <cell r="D2619" t="str">
            <v>KS</v>
          </cell>
          <cell r="E2619">
            <v>2572612.9148964472</v>
          </cell>
        </row>
        <row r="2620">
          <cell r="A2620" t="str">
            <v>1994-1-KY</v>
          </cell>
          <cell r="B2620">
            <v>1994</v>
          </cell>
          <cell r="C2620">
            <v>1</v>
          </cell>
          <cell r="D2620" t="str">
            <v>KY</v>
          </cell>
          <cell r="E2620">
            <v>3828959.6134029282</v>
          </cell>
        </row>
        <row r="2621">
          <cell r="A2621" t="str">
            <v>1994-1-LA</v>
          </cell>
          <cell r="B2621">
            <v>1994</v>
          </cell>
          <cell r="C2621">
            <v>1</v>
          </cell>
          <cell r="D2621" t="str">
            <v>LA</v>
          </cell>
          <cell r="E2621">
            <v>4319517.811399092</v>
          </cell>
        </row>
        <row r="2622">
          <cell r="A2622" t="str">
            <v>1994-1-MA</v>
          </cell>
          <cell r="B2622">
            <v>1994</v>
          </cell>
          <cell r="C2622">
            <v>1</v>
          </cell>
          <cell r="D2622" t="str">
            <v>MA</v>
          </cell>
          <cell r="E2622">
            <v>6054589.460441283</v>
          </cell>
        </row>
        <row r="2623">
          <cell r="A2623" t="str">
            <v>1994-1-MD</v>
          </cell>
          <cell r="B2623">
            <v>1994</v>
          </cell>
          <cell r="C2623">
            <v>1</v>
          </cell>
          <cell r="D2623" t="str">
            <v>MD</v>
          </cell>
          <cell r="E2623">
            <v>4991612.6758062132</v>
          </cell>
        </row>
        <row r="2624">
          <cell r="A2624" t="str">
            <v>1994-1-ME</v>
          </cell>
          <cell r="B2624">
            <v>1994</v>
          </cell>
          <cell r="C2624">
            <v>1</v>
          </cell>
          <cell r="D2624" t="str">
            <v>ME</v>
          </cell>
          <cell r="E2624">
            <v>1244846.9047465289</v>
          </cell>
        </row>
        <row r="2625">
          <cell r="A2625" t="str">
            <v>1994-1-MI</v>
          </cell>
          <cell r="B2625">
            <v>1994</v>
          </cell>
          <cell r="C2625">
            <v>1</v>
          </cell>
          <cell r="D2625" t="str">
            <v>MI</v>
          </cell>
          <cell r="E2625">
            <v>9610033.1271022018</v>
          </cell>
        </row>
        <row r="2626">
          <cell r="A2626" t="str">
            <v>1994-1-MN</v>
          </cell>
          <cell r="B2626">
            <v>1994</v>
          </cell>
          <cell r="C2626">
            <v>1</v>
          </cell>
          <cell r="D2626" t="str">
            <v>MN</v>
          </cell>
          <cell r="E2626">
            <v>4569198.4107044181</v>
          </cell>
        </row>
        <row r="2627">
          <cell r="A2627" t="str">
            <v>1994-1-MO</v>
          </cell>
          <cell r="B2627">
            <v>1994</v>
          </cell>
          <cell r="C2627">
            <v>1</v>
          </cell>
          <cell r="D2627" t="str">
            <v>MO</v>
          </cell>
          <cell r="E2627">
            <v>5288777.380210585</v>
          </cell>
        </row>
        <row r="2628">
          <cell r="A2628" t="str">
            <v>1994-1-MS</v>
          </cell>
          <cell r="B2628">
            <v>1994</v>
          </cell>
          <cell r="C2628">
            <v>1</v>
          </cell>
          <cell r="D2628" t="str">
            <v>MS</v>
          </cell>
          <cell r="E2628">
            <v>2664288.2835704139</v>
          </cell>
        </row>
        <row r="2629">
          <cell r="A2629" t="str">
            <v>1994-1-MT</v>
          </cell>
          <cell r="B2629">
            <v>1994</v>
          </cell>
          <cell r="C2629">
            <v>1</v>
          </cell>
          <cell r="D2629" t="str">
            <v>MT</v>
          </cell>
          <cell r="E2629">
            <v>852150.34641277429</v>
          </cell>
        </row>
        <row r="2630">
          <cell r="A2630" t="str">
            <v>1994-1-NC</v>
          </cell>
          <cell r="B2630">
            <v>1994</v>
          </cell>
          <cell r="C2630">
            <v>1</v>
          </cell>
          <cell r="D2630" t="str">
            <v>NC</v>
          </cell>
          <cell r="E2630">
            <v>7043403.0092106741</v>
          </cell>
        </row>
        <row r="2631">
          <cell r="A2631" t="str">
            <v>1994-1-ND</v>
          </cell>
          <cell r="B2631">
            <v>1994</v>
          </cell>
          <cell r="C2631">
            <v>1</v>
          </cell>
          <cell r="D2631" t="str">
            <v>ND</v>
          </cell>
          <cell r="E2631">
            <v>642045.56559397827</v>
          </cell>
        </row>
        <row r="2632">
          <cell r="A2632" t="str">
            <v>1994-1-NE</v>
          </cell>
          <cell r="B2632">
            <v>1994</v>
          </cell>
          <cell r="C2632">
            <v>1</v>
          </cell>
          <cell r="D2632" t="str">
            <v>NE</v>
          </cell>
          <cell r="E2632">
            <v>1625845.9861163881</v>
          </cell>
        </row>
        <row r="2633">
          <cell r="A2633" t="str">
            <v>1994-1-NH</v>
          </cell>
          <cell r="B2633">
            <v>1994</v>
          </cell>
          <cell r="C2633">
            <v>1</v>
          </cell>
          <cell r="D2633" t="str">
            <v>NH</v>
          </cell>
          <cell r="E2633">
            <v>1133908.0398456699</v>
          </cell>
        </row>
        <row r="2634">
          <cell r="A2634" t="str">
            <v>1994-1-NJ</v>
          </cell>
          <cell r="B2634">
            <v>1994</v>
          </cell>
          <cell r="C2634">
            <v>1</v>
          </cell>
          <cell r="D2634" t="str">
            <v>NJ</v>
          </cell>
          <cell r="E2634">
            <v>7940776.1822765125</v>
          </cell>
        </row>
        <row r="2635">
          <cell r="A2635" t="str">
            <v>1994-1-NM</v>
          </cell>
          <cell r="B2635">
            <v>1994</v>
          </cell>
          <cell r="C2635">
            <v>1</v>
          </cell>
          <cell r="D2635" t="str">
            <v>NM</v>
          </cell>
          <cell r="E2635">
            <v>1643345.8767853258</v>
          </cell>
        </row>
        <row r="2636">
          <cell r="A2636" t="str">
            <v>1994-1-NV</v>
          </cell>
          <cell r="B2636">
            <v>1994</v>
          </cell>
          <cell r="C2636">
            <v>1</v>
          </cell>
          <cell r="D2636" t="str">
            <v>NV</v>
          </cell>
          <cell r="E2636">
            <v>1426695.0752220335</v>
          </cell>
        </row>
        <row r="2637">
          <cell r="A2637" t="str">
            <v>1994-1-NY</v>
          </cell>
          <cell r="B2637">
            <v>1994</v>
          </cell>
          <cell r="C2637">
            <v>1</v>
          </cell>
          <cell r="D2637" t="str">
            <v>NY</v>
          </cell>
          <cell r="E2637">
            <v>18249593.368899565</v>
          </cell>
        </row>
        <row r="2638">
          <cell r="A2638" t="str">
            <v>1994-1-OH</v>
          </cell>
          <cell r="B2638">
            <v>1994</v>
          </cell>
          <cell r="C2638">
            <v>1</v>
          </cell>
          <cell r="D2638" t="str">
            <v>OH</v>
          </cell>
          <cell r="E2638">
            <v>11152578.583933439</v>
          </cell>
        </row>
        <row r="2639">
          <cell r="A2639" t="str">
            <v>1994-1-OK</v>
          </cell>
          <cell r="B2639">
            <v>1994</v>
          </cell>
          <cell r="C2639">
            <v>1</v>
          </cell>
          <cell r="D2639" t="str">
            <v>OK</v>
          </cell>
          <cell r="E2639">
            <v>3255483.5474906787</v>
          </cell>
        </row>
        <row r="2640">
          <cell r="A2640" t="str">
            <v>1994-1-OR</v>
          </cell>
          <cell r="B2640">
            <v>1994</v>
          </cell>
          <cell r="C2640">
            <v>1</v>
          </cell>
          <cell r="D2640" t="str">
            <v>OR</v>
          </cell>
          <cell r="E2640">
            <v>3077967.9815705549</v>
          </cell>
        </row>
        <row r="2641">
          <cell r="A2641" t="str">
            <v>1994-1-PA</v>
          </cell>
          <cell r="B2641">
            <v>1994</v>
          </cell>
          <cell r="C2641">
            <v>1</v>
          </cell>
          <cell r="D2641" t="str">
            <v>PA</v>
          </cell>
          <cell r="E2641">
            <v>12099191.890518943</v>
          </cell>
        </row>
        <row r="2642">
          <cell r="A2642" t="str">
            <v>1994-1-RI</v>
          </cell>
          <cell r="B2642">
            <v>1994</v>
          </cell>
          <cell r="C2642">
            <v>1</v>
          </cell>
          <cell r="D2642" t="str">
            <v>RI</v>
          </cell>
          <cell r="E2642">
            <v>1001159.3846123631</v>
          </cell>
        </row>
        <row r="2643">
          <cell r="A2643" t="str">
            <v>1994-1-SC</v>
          </cell>
          <cell r="B2643">
            <v>1994</v>
          </cell>
          <cell r="C2643">
            <v>1</v>
          </cell>
          <cell r="D2643" t="str">
            <v>SC</v>
          </cell>
          <cell r="E2643">
            <v>3670820.1885479731</v>
          </cell>
        </row>
        <row r="2644">
          <cell r="A2644" t="str">
            <v>1994-1-SD</v>
          </cell>
          <cell r="B2644">
            <v>1994</v>
          </cell>
          <cell r="C2644">
            <v>1</v>
          </cell>
          <cell r="D2644" t="str">
            <v>SD</v>
          </cell>
          <cell r="E2644">
            <v>723658.95861615462</v>
          </cell>
        </row>
        <row r="2645">
          <cell r="A2645" t="str">
            <v>1994-1-TN</v>
          </cell>
          <cell r="B2645">
            <v>1994</v>
          </cell>
          <cell r="C2645">
            <v>1</v>
          </cell>
          <cell r="D2645" t="str">
            <v>TN</v>
          </cell>
          <cell r="E2645">
            <v>5153007.8515907731</v>
          </cell>
        </row>
        <row r="2646">
          <cell r="A2646" t="str">
            <v>1994-1-TX</v>
          </cell>
          <cell r="B2646">
            <v>1994</v>
          </cell>
          <cell r="C2646">
            <v>1</v>
          </cell>
          <cell r="D2646" t="str">
            <v>TX</v>
          </cell>
          <cell r="E2646">
            <v>18269489.736534029</v>
          </cell>
        </row>
        <row r="2647">
          <cell r="A2647" t="str">
            <v>1994-1-UT</v>
          </cell>
          <cell r="B2647">
            <v>1994</v>
          </cell>
          <cell r="C2647">
            <v>1</v>
          </cell>
          <cell r="D2647" t="str">
            <v>UT</v>
          </cell>
          <cell r="E2647">
            <v>1914009.2265441823</v>
          </cell>
        </row>
        <row r="2648">
          <cell r="A2648" t="str">
            <v>1994-1-VA</v>
          </cell>
          <cell r="B2648">
            <v>1994</v>
          </cell>
          <cell r="C2648">
            <v>1</v>
          </cell>
          <cell r="D2648" t="str">
            <v>VA</v>
          </cell>
          <cell r="E2648">
            <v>6537049.7250008313</v>
          </cell>
        </row>
        <row r="2649">
          <cell r="A2649" t="str">
            <v>1994-1-VT</v>
          </cell>
          <cell r="B2649">
            <v>1994</v>
          </cell>
          <cell r="C2649">
            <v>1</v>
          </cell>
          <cell r="D2649" t="str">
            <v>VT</v>
          </cell>
          <cell r="E2649">
            <v>579663.27814597765</v>
          </cell>
        </row>
        <row r="2650">
          <cell r="A2650" t="str">
            <v>1994-1-WA</v>
          </cell>
          <cell r="B2650">
            <v>1994</v>
          </cell>
          <cell r="C2650">
            <v>1</v>
          </cell>
          <cell r="D2650" t="str">
            <v>WA</v>
          </cell>
          <cell r="E2650">
            <v>5320933.2156454194</v>
          </cell>
        </row>
        <row r="2651">
          <cell r="A2651" t="str">
            <v>1994-1-WI</v>
          </cell>
          <cell r="B2651">
            <v>1994</v>
          </cell>
          <cell r="C2651">
            <v>1</v>
          </cell>
          <cell r="D2651" t="str">
            <v>WI</v>
          </cell>
          <cell r="E2651">
            <v>5103676.7724724039</v>
          </cell>
        </row>
        <row r="2652">
          <cell r="A2652" t="str">
            <v>1994-1-WV</v>
          </cell>
          <cell r="B2652">
            <v>1994</v>
          </cell>
          <cell r="C2652">
            <v>1</v>
          </cell>
          <cell r="D2652" t="str">
            <v>WV</v>
          </cell>
          <cell r="E2652">
            <v>1827431.1214013256</v>
          </cell>
        </row>
        <row r="2653">
          <cell r="A2653" t="str">
            <v>1994-1-WY</v>
          </cell>
          <cell r="B2653">
            <v>1994</v>
          </cell>
          <cell r="C2653">
            <v>1</v>
          </cell>
          <cell r="D2653" t="str">
            <v>WY</v>
          </cell>
          <cell r="E2653">
            <v>474643.32548395853</v>
          </cell>
        </row>
        <row r="2654">
          <cell r="A2654" t="str">
            <v>1994-2-AK</v>
          </cell>
          <cell r="B2654">
            <v>1994</v>
          </cell>
          <cell r="C2654">
            <v>2</v>
          </cell>
          <cell r="D2654" t="str">
            <v>AK</v>
          </cell>
          <cell r="E2654">
            <v>602560.68318064569</v>
          </cell>
        </row>
        <row r="2655">
          <cell r="A2655" t="str">
            <v>1994-2-AL</v>
          </cell>
          <cell r="B2655">
            <v>1994</v>
          </cell>
          <cell r="C2655">
            <v>2</v>
          </cell>
          <cell r="D2655" t="str">
            <v>AL</v>
          </cell>
          <cell r="E2655">
            <v>4240688.0925802132</v>
          </cell>
        </row>
        <row r="2656">
          <cell r="A2656" t="str">
            <v>1994-2-AR</v>
          </cell>
          <cell r="B2656">
            <v>1994</v>
          </cell>
          <cell r="C2656">
            <v>2</v>
          </cell>
          <cell r="D2656" t="str">
            <v>AR</v>
          </cell>
          <cell r="E2656">
            <v>2453503.7496774378</v>
          </cell>
        </row>
        <row r="2657">
          <cell r="A2657" t="str">
            <v>1994-2-AZ</v>
          </cell>
          <cell r="B2657">
            <v>1994</v>
          </cell>
          <cell r="C2657">
            <v>2</v>
          </cell>
          <cell r="D2657" t="str">
            <v>AZ</v>
          </cell>
          <cell r="E2657">
            <v>4107851.9129660022</v>
          </cell>
        </row>
        <row r="2658">
          <cell r="A2658" t="str">
            <v>1994-2-CA</v>
          </cell>
          <cell r="B2658">
            <v>1994</v>
          </cell>
          <cell r="C2658">
            <v>2</v>
          </cell>
          <cell r="D2658" t="str">
            <v>CA</v>
          </cell>
          <cell r="E2658">
            <v>31426213.191515591</v>
          </cell>
        </row>
        <row r="2659">
          <cell r="A2659" t="str">
            <v>1994-2-CO</v>
          </cell>
          <cell r="B2659">
            <v>1994</v>
          </cell>
          <cell r="C2659">
            <v>2</v>
          </cell>
          <cell r="D2659" t="str">
            <v>CO</v>
          </cell>
          <cell r="E2659">
            <v>3636391.3590017781</v>
          </cell>
        </row>
        <row r="2660">
          <cell r="A2660" t="str">
            <v>1994-2-CT</v>
          </cell>
          <cell r="B2660">
            <v>1994</v>
          </cell>
          <cell r="C2660">
            <v>2</v>
          </cell>
          <cell r="D2660" t="str">
            <v>CT</v>
          </cell>
          <cell r="E2660">
            <v>3288785.9644373823</v>
          </cell>
        </row>
        <row r="2661">
          <cell r="A2661" t="str">
            <v>1994-2-DC</v>
          </cell>
          <cell r="B2661">
            <v>1994</v>
          </cell>
          <cell r="C2661">
            <v>2</v>
          </cell>
          <cell r="D2661" t="str">
            <v>DC</v>
          </cell>
          <cell r="E2661">
            <v>573014.11223831179</v>
          </cell>
        </row>
        <row r="2662">
          <cell r="A2662" t="str">
            <v>1994-2-DE</v>
          </cell>
          <cell r="B2662">
            <v>1994</v>
          </cell>
          <cell r="C2662">
            <v>2</v>
          </cell>
          <cell r="D2662" t="str">
            <v>DE</v>
          </cell>
          <cell r="E2662">
            <v>708766.84630278335</v>
          </cell>
        </row>
        <row r="2663">
          <cell r="A2663" t="str">
            <v>1994-2-FL</v>
          </cell>
          <cell r="B2663">
            <v>1994</v>
          </cell>
          <cell r="C2663">
            <v>2</v>
          </cell>
          <cell r="D2663" t="str">
            <v>FL</v>
          </cell>
          <cell r="E2663">
            <v>13938962.94808143</v>
          </cell>
        </row>
        <row r="2664">
          <cell r="A2664" t="str">
            <v>1994-2-GA</v>
          </cell>
          <cell r="B2664">
            <v>1994</v>
          </cell>
          <cell r="C2664">
            <v>2</v>
          </cell>
          <cell r="D2664" t="str">
            <v>GA</v>
          </cell>
          <cell r="E2664">
            <v>7023441.7411580486</v>
          </cell>
        </row>
        <row r="2665">
          <cell r="A2665" t="str">
            <v>1994-2-HI</v>
          </cell>
          <cell r="B2665">
            <v>1994</v>
          </cell>
          <cell r="C2665">
            <v>2</v>
          </cell>
          <cell r="D2665" t="str">
            <v>HI</v>
          </cell>
          <cell r="E2665">
            <v>1175487.5155098087</v>
          </cell>
        </row>
        <row r="2666">
          <cell r="A2666" t="str">
            <v>1994-2-IA</v>
          </cell>
          <cell r="B2666">
            <v>1994</v>
          </cell>
          <cell r="C2666">
            <v>2</v>
          </cell>
          <cell r="D2666" t="str">
            <v>IA</v>
          </cell>
          <cell r="E2666">
            <v>2841963.7050610697</v>
          </cell>
        </row>
        <row r="2667">
          <cell r="A2667" t="str">
            <v>1994-2-ID</v>
          </cell>
          <cell r="B2667">
            <v>1994</v>
          </cell>
          <cell r="C2667">
            <v>2</v>
          </cell>
          <cell r="D2667" t="str">
            <v>ID</v>
          </cell>
          <cell r="E2667">
            <v>1127826.865685635</v>
          </cell>
        </row>
        <row r="2668">
          <cell r="A2668" t="str">
            <v>1994-2-IL</v>
          </cell>
          <cell r="B2668">
            <v>1994</v>
          </cell>
          <cell r="C2668">
            <v>2</v>
          </cell>
          <cell r="D2668" t="str">
            <v>IL</v>
          </cell>
          <cell r="E2668">
            <v>11839874.336798262</v>
          </cell>
        </row>
        <row r="2669">
          <cell r="A2669" t="str">
            <v>1994-2-IN</v>
          </cell>
          <cell r="B2669">
            <v>1994</v>
          </cell>
          <cell r="C2669">
            <v>2</v>
          </cell>
          <cell r="D2669" t="str">
            <v>IN</v>
          </cell>
          <cell r="E2669">
            <v>5760440.8259621123</v>
          </cell>
        </row>
        <row r="2670">
          <cell r="A2670" t="str">
            <v>1994-2-KS</v>
          </cell>
          <cell r="B2670">
            <v>1994</v>
          </cell>
          <cell r="C2670">
            <v>2</v>
          </cell>
          <cell r="D2670" t="str">
            <v>KS</v>
          </cell>
          <cell r="E2670">
            <v>2574915.4865167341</v>
          </cell>
        </row>
        <row r="2671">
          <cell r="A2671" t="str">
            <v>1994-2-KY</v>
          </cell>
          <cell r="B2671">
            <v>1994</v>
          </cell>
          <cell r="C2671">
            <v>2</v>
          </cell>
          <cell r="D2671" t="str">
            <v>KY</v>
          </cell>
          <cell r="E2671">
            <v>3832294.1785236369</v>
          </cell>
        </row>
        <row r="2672">
          <cell r="A2672" t="str">
            <v>1994-2-LA</v>
          </cell>
          <cell r="B2672">
            <v>1994</v>
          </cell>
          <cell r="C2672">
            <v>2</v>
          </cell>
          <cell r="D2672" t="str">
            <v>LA</v>
          </cell>
          <cell r="E2672">
            <v>4322168.8054007655</v>
          </cell>
        </row>
        <row r="2673">
          <cell r="A2673" t="str">
            <v>1994-2-MA</v>
          </cell>
          <cell r="B2673">
            <v>1994</v>
          </cell>
          <cell r="C2673">
            <v>2</v>
          </cell>
          <cell r="D2673" t="str">
            <v>MA</v>
          </cell>
          <cell r="E2673">
            <v>6057460.1779213985</v>
          </cell>
        </row>
        <row r="2674">
          <cell r="A2674" t="str">
            <v>1994-2-MD</v>
          </cell>
          <cell r="B2674">
            <v>1994</v>
          </cell>
          <cell r="C2674">
            <v>2</v>
          </cell>
          <cell r="D2674" t="str">
            <v>MD</v>
          </cell>
          <cell r="E2674">
            <v>4996179.0663511707</v>
          </cell>
        </row>
        <row r="2675">
          <cell r="A2675" t="str">
            <v>1994-2-ME</v>
          </cell>
          <cell r="B2675">
            <v>1994</v>
          </cell>
          <cell r="C2675">
            <v>2</v>
          </cell>
          <cell r="D2675" t="str">
            <v>ME</v>
          </cell>
          <cell r="E2675">
            <v>1245035.3119518023</v>
          </cell>
        </row>
        <row r="2676">
          <cell r="A2676" t="str">
            <v>1994-2-MI</v>
          </cell>
          <cell r="B2676">
            <v>1994</v>
          </cell>
          <cell r="C2676">
            <v>2</v>
          </cell>
          <cell r="D2676" t="str">
            <v>MI</v>
          </cell>
          <cell r="E2676">
            <v>9616509.4547911175</v>
          </cell>
        </row>
        <row r="2677">
          <cell r="A2677" t="str">
            <v>1994-2-MN</v>
          </cell>
          <cell r="B2677">
            <v>1994</v>
          </cell>
          <cell r="C2677">
            <v>2</v>
          </cell>
          <cell r="D2677" t="str">
            <v>MN</v>
          </cell>
          <cell r="E2677">
            <v>4573805.8601129409</v>
          </cell>
        </row>
        <row r="2678">
          <cell r="A2678" t="str">
            <v>1994-2-MO</v>
          </cell>
          <cell r="B2678">
            <v>1994</v>
          </cell>
          <cell r="C2678">
            <v>2</v>
          </cell>
          <cell r="D2678" t="str">
            <v>MO</v>
          </cell>
          <cell r="E2678">
            <v>5293445.1630645841</v>
          </cell>
        </row>
        <row r="2679">
          <cell r="A2679" t="str">
            <v>1994-2-MS</v>
          </cell>
          <cell r="B2679">
            <v>1994</v>
          </cell>
          <cell r="C2679">
            <v>2</v>
          </cell>
          <cell r="D2679" t="str">
            <v>MS</v>
          </cell>
          <cell r="E2679">
            <v>2667147.434316393</v>
          </cell>
        </row>
        <row r="2680">
          <cell r="A2680" t="str">
            <v>1994-2-MT</v>
          </cell>
          <cell r="B2680">
            <v>1994</v>
          </cell>
          <cell r="C2680">
            <v>2</v>
          </cell>
          <cell r="D2680" t="str">
            <v>MT</v>
          </cell>
          <cell r="E2680">
            <v>853587.16347772395</v>
          </cell>
        </row>
        <row r="2681">
          <cell r="A2681" t="str">
            <v>1994-2-NC</v>
          </cell>
          <cell r="B2681">
            <v>1994</v>
          </cell>
          <cell r="C2681">
            <v>2</v>
          </cell>
          <cell r="D2681" t="str">
            <v>NC</v>
          </cell>
          <cell r="E2681">
            <v>7054354.1829393702</v>
          </cell>
        </row>
        <row r="2682">
          <cell r="A2682" t="str">
            <v>1994-2-ND</v>
          </cell>
          <cell r="B2682">
            <v>1994</v>
          </cell>
          <cell r="C2682">
            <v>2</v>
          </cell>
          <cell r="D2682" t="str">
            <v>ND</v>
          </cell>
          <cell r="E2682">
            <v>642380.54394044867</v>
          </cell>
        </row>
        <row r="2683">
          <cell r="A2683" t="str">
            <v>1994-2-NE</v>
          </cell>
          <cell r="B2683">
            <v>1994</v>
          </cell>
          <cell r="C2683">
            <v>2</v>
          </cell>
          <cell r="D2683" t="str">
            <v>NE</v>
          </cell>
          <cell r="E2683">
            <v>1626946.413551718</v>
          </cell>
        </row>
        <row r="2684">
          <cell r="A2684" t="str">
            <v>1994-2-NH</v>
          </cell>
          <cell r="B2684">
            <v>1994</v>
          </cell>
          <cell r="C2684">
            <v>2</v>
          </cell>
          <cell r="D2684" t="str">
            <v>NH</v>
          </cell>
          <cell r="E2684">
            <v>1135039.9606735909</v>
          </cell>
        </row>
        <row r="2685">
          <cell r="A2685" t="str">
            <v>1994-2-NJ</v>
          </cell>
          <cell r="B2685">
            <v>1994</v>
          </cell>
          <cell r="C2685">
            <v>2</v>
          </cell>
          <cell r="D2685" t="str">
            <v>NJ</v>
          </cell>
          <cell r="E2685">
            <v>7945980.546328932</v>
          </cell>
        </row>
        <row r="2686">
          <cell r="A2686" t="str">
            <v>1994-2-NM</v>
          </cell>
          <cell r="B2686">
            <v>1994</v>
          </cell>
          <cell r="C2686">
            <v>2</v>
          </cell>
          <cell r="D2686" t="str">
            <v>NM</v>
          </cell>
          <cell r="E2686">
            <v>1646920.6948670249</v>
          </cell>
        </row>
        <row r="2687">
          <cell r="A2687" t="str">
            <v>1994-2-NV</v>
          </cell>
          <cell r="B2687">
            <v>1994</v>
          </cell>
          <cell r="C2687">
            <v>2</v>
          </cell>
          <cell r="D2687" t="str">
            <v>NV</v>
          </cell>
          <cell r="E2687">
            <v>1433543.8575136568</v>
          </cell>
        </row>
        <row r="2688">
          <cell r="A2688" t="str">
            <v>1994-2-NY</v>
          </cell>
          <cell r="B2688">
            <v>1994</v>
          </cell>
          <cell r="C2688">
            <v>2</v>
          </cell>
          <cell r="D2688" t="str">
            <v>NY</v>
          </cell>
          <cell r="E2688">
            <v>18254379.906820856</v>
          </cell>
        </row>
        <row r="2689">
          <cell r="A2689" t="str">
            <v>1994-2-OH</v>
          </cell>
          <cell r="B2689">
            <v>1994</v>
          </cell>
          <cell r="C2689">
            <v>2</v>
          </cell>
          <cell r="D2689" t="str">
            <v>OH</v>
          </cell>
          <cell r="E2689">
            <v>11158149.986852231</v>
          </cell>
        </row>
        <row r="2690">
          <cell r="A2690" t="str">
            <v>1994-2-OK</v>
          </cell>
          <cell r="B2690">
            <v>1994</v>
          </cell>
          <cell r="C2690">
            <v>2</v>
          </cell>
          <cell r="D2690" t="str">
            <v>OK</v>
          </cell>
          <cell r="E2690">
            <v>3257557.245523518</v>
          </cell>
        </row>
        <row r="2691">
          <cell r="A2691" t="str">
            <v>1994-2-OR</v>
          </cell>
          <cell r="B2691">
            <v>1994</v>
          </cell>
          <cell r="C2691">
            <v>2</v>
          </cell>
          <cell r="D2691" t="str">
            <v>OR</v>
          </cell>
          <cell r="E2691">
            <v>3083012.6300737299</v>
          </cell>
        </row>
        <row r="2692">
          <cell r="A2692" t="str">
            <v>1994-2-PA</v>
          </cell>
          <cell r="B2692">
            <v>1994</v>
          </cell>
          <cell r="C2692">
            <v>2</v>
          </cell>
          <cell r="D2692" t="str">
            <v>PA</v>
          </cell>
          <cell r="E2692">
            <v>12103203.691645231</v>
          </cell>
        </row>
        <row r="2693">
          <cell r="A2693" t="str">
            <v>1994-2-RI</v>
          </cell>
          <cell r="B2693">
            <v>1994</v>
          </cell>
          <cell r="C2693">
            <v>2</v>
          </cell>
          <cell r="D2693" t="str">
            <v>RI</v>
          </cell>
          <cell r="E2693">
            <v>1000977.2630112276</v>
          </cell>
        </row>
        <row r="2694">
          <cell r="A2694" t="str">
            <v>1994-2-SC</v>
          </cell>
          <cell r="B2694">
            <v>1994</v>
          </cell>
          <cell r="C2694">
            <v>2</v>
          </cell>
          <cell r="D2694" t="str">
            <v>SC</v>
          </cell>
          <cell r="E2694">
            <v>3674211.792946761</v>
          </cell>
        </row>
        <row r="2695">
          <cell r="A2695" t="str">
            <v>1994-2-SD</v>
          </cell>
          <cell r="B2695">
            <v>1994</v>
          </cell>
          <cell r="C2695">
            <v>2</v>
          </cell>
          <cell r="D2695" t="str">
            <v>SD</v>
          </cell>
          <cell r="E2695">
            <v>724368.39612158155</v>
          </cell>
        </row>
        <row r="2696">
          <cell r="A2696" t="str">
            <v>1994-2-TN</v>
          </cell>
          <cell r="B2696">
            <v>1994</v>
          </cell>
          <cell r="C2696">
            <v>2</v>
          </cell>
          <cell r="D2696" t="str">
            <v>TN</v>
          </cell>
          <cell r="E2696">
            <v>5160531.5874959296</v>
          </cell>
        </row>
        <row r="2697">
          <cell r="A2697" t="str">
            <v>1994-2-TX</v>
          </cell>
          <cell r="B2697">
            <v>1994</v>
          </cell>
          <cell r="C2697">
            <v>2</v>
          </cell>
          <cell r="D2697" t="str">
            <v>TX</v>
          </cell>
          <cell r="E2697">
            <v>18301916.039973553</v>
          </cell>
        </row>
        <row r="2698">
          <cell r="A2698" t="str">
            <v>1994-2-UT</v>
          </cell>
          <cell r="B2698">
            <v>1994</v>
          </cell>
          <cell r="C2698">
            <v>2</v>
          </cell>
          <cell r="D2698" t="str">
            <v>UT</v>
          </cell>
          <cell r="E2698">
            <v>1919011.765702147</v>
          </cell>
        </row>
        <row r="2699">
          <cell r="A2699" t="str">
            <v>1994-2-VA</v>
          </cell>
          <cell r="B2699">
            <v>1994</v>
          </cell>
          <cell r="C2699">
            <v>2</v>
          </cell>
          <cell r="D2699" t="str">
            <v>VA</v>
          </cell>
          <cell r="E2699">
            <v>6544368.8455276322</v>
          </cell>
        </row>
        <row r="2700">
          <cell r="A2700" t="str">
            <v>1994-2-VT</v>
          </cell>
          <cell r="B2700">
            <v>1994</v>
          </cell>
          <cell r="C2700">
            <v>2</v>
          </cell>
          <cell r="D2700" t="str">
            <v>VT</v>
          </cell>
          <cell r="E2700">
            <v>580186.21832444053</v>
          </cell>
        </row>
        <row r="2701">
          <cell r="A2701" t="str">
            <v>1994-2-WA</v>
          </cell>
          <cell r="B2701">
            <v>1994</v>
          </cell>
          <cell r="C2701">
            <v>2</v>
          </cell>
          <cell r="D2701" t="str">
            <v>WA</v>
          </cell>
          <cell r="E2701">
            <v>5329326.9236073755</v>
          </cell>
        </row>
        <row r="2702">
          <cell r="A2702" t="str">
            <v>1994-2-WI</v>
          </cell>
          <cell r="B2702">
            <v>1994</v>
          </cell>
          <cell r="C2702">
            <v>2</v>
          </cell>
          <cell r="D2702" t="str">
            <v>WI</v>
          </cell>
          <cell r="E2702">
            <v>5108033.6584415482</v>
          </cell>
        </row>
        <row r="2703">
          <cell r="A2703" t="str">
            <v>1994-2-WV</v>
          </cell>
          <cell r="B2703">
            <v>1994</v>
          </cell>
          <cell r="C2703">
            <v>2</v>
          </cell>
          <cell r="D2703" t="str">
            <v>WV</v>
          </cell>
          <cell r="E2703">
            <v>1827972.0575515199</v>
          </cell>
        </row>
        <row r="2704">
          <cell r="A2704" t="str">
            <v>1994-2-WY</v>
          </cell>
          <cell r="B2704">
            <v>1994</v>
          </cell>
          <cell r="C2704">
            <v>2</v>
          </cell>
          <cell r="D2704" t="str">
            <v>WY</v>
          </cell>
          <cell r="E2704">
            <v>475236.20166153909</v>
          </cell>
        </row>
        <row r="2705">
          <cell r="A2705" t="str">
            <v>1994-3-AK</v>
          </cell>
          <cell r="B2705">
            <v>1994</v>
          </cell>
          <cell r="C2705">
            <v>3</v>
          </cell>
          <cell r="D2705" t="str">
            <v>AK</v>
          </cell>
          <cell r="E2705">
            <v>602981.10763634054</v>
          </cell>
        </row>
        <row r="2706">
          <cell r="A2706" t="str">
            <v>1994-3-AL</v>
          </cell>
          <cell r="B2706">
            <v>1994</v>
          </cell>
          <cell r="C2706">
            <v>3</v>
          </cell>
          <cell r="D2706" t="str">
            <v>AL</v>
          </cell>
          <cell r="E2706">
            <v>4244858.9200102035</v>
          </cell>
        </row>
        <row r="2707">
          <cell r="A2707" t="str">
            <v>1994-3-AR</v>
          </cell>
          <cell r="B2707">
            <v>1994</v>
          </cell>
          <cell r="C2707">
            <v>3</v>
          </cell>
          <cell r="D2707" t="str">
            <v>AR</v>
          </cell>
          <cell r="E2707">
            <v>2456240.3982031872</v>
          </cell>
        </row>
        <row r="2708">
          <cell r="A2708" t="str">
            <v>1994-3-AZ</v>
          </cell>
          <cell r="B2708">
            <v>1994</v>
          </cell>
          <cell r="C2708">
            <v>3</v>
          </cell>
          <cell r="D2708" t="str">
            <v>AZ</v>
          </cell>
          <cell r="E2708">
            <v>4121877.2165428032</v>
          </cell>
        </row>
        <row r="2709">
          <cell r="A2709" t="str">
            <v>1994-3-CA</v>
          </cell>
          <cell r="B2709">
            <v>1994</v>
          </cell>
          <cell r="C2709">
            <v>3</v>
          </cell>
          <cell r="D2709" t="str">
            <v>CA</v>
          </cell>
          <cell r="E2709">
            <v>31446499.352178123</v>
          </cell>
        </row>
        <row r="2710">
          <cell r="A2710" t="str">
            <v>1994-3-CO</v>
          </cell>
          <cell r="B2710">
            <v>1994</v>
          </cell>
          <cell r="C2710">
            <v>3</v>
          </cell>
          <cell r="D2710" t="str">
            <v>CO</v>
          </cell>
          <cell r="E2710">
            <v>3645015.8643520335</v>
          </cell>
        </row>
        <row r="2711">
          <cell r="A2711" t="str">
            <v>1994-3-CT</v>
          </cell>
          <cell r="B2711">
            <v>1994</v>
          </cell>
          <cell r="C2711">
            <v>3</v>
          </cell>
          <cell r="D2711" t="str">
            <v>CT</v>
          </cell>
          <cell r="E2711">
            <v>3289075.9357119049</v>
          </cell>
        </row>
        <row r="2712">
          <cell r="A2712" t="str">
            <v>1994-3-DC</v>
          </cell>
          <cell r="B2712">
            <v>1994</v>
          </cell>
          <cell r="C2712">
            <v>3</v>
          </cell>
          <cell r="D2712" t="str">
            <v>DC</v>
          </cell>
          <cell r="E2712">
            <v>572178.18441680551</v>
          </cell>
        </row>
        <row r="2713">
          <cell r="A2713" t="str">
            <v>1994-3-DE</v>
          </cell>
          <cell r="B2713">
            <v>1994</v>
          </cell>
          <cell r="C2713">
            <v>3</v>
          </cell>
          <cell r="D2713" t="str">
            <v>DE</v>
          </cell>
          <cell r="E2713">
            <v>709658.02058110235</v>
          </cell>
        </row>
        <row r="2714">
          <cell r="A2714" t="str">
            <v>1994-3-FL</v>
          </cell>
          <cell r="B2714">
            <v>1994</v>
          </cell>
          <cell r="C2714">
            <v>3</v>
          </cell>
          <cell r="D2714" t="str">
            <v>FL</v>
          </cell>
          <cell r="E2714">
            <v>13962679.121101752</v>
          </cell>
        </row>
        <row r="2715">
          <cell r="A2715" t="str">
            <v>1994-3-GA</v>
          </cell>
          <cell r="B2715">
            <v>1994</v>
          </cell>
          <cell r="C2715">
            <v>3</v>
          </cell>
          <cell r="D2715" t="str">
            <v>GA</v>
          </cell>
          <cell r="E2715">
            <v>7037691.6652037622</v>
          </cell>
        </row>
        <row r="2716">
          <cell r="A2716" t="str">
            <v>1994-3-HI</v>
          </cell>
          <cell r="B2716">
            <v>1994</v>
          </cell>
          <cell r="C2716">
            <v>3</v>
          </cell>
          <cell r="D2716" t="str">
            <v>HI</v>
          </cell>
          <cell r="E2716">
            <v>1176758.2692509114</v>
          </cell>
        </row>
        <row r="2717">
          <cell r="A2717" t="str">
            <v>1994-3-IA</v>
          </cell>
          <cell r="B2717">
            <v>1994</v>
          </cell>
          <cell r="C2717">
            <v>3</v>
          </cell>
          <cell r="D2717" t="str">
            <v>IA</v>
          </cell>
          <cell r="E2717">
            <v>2843251.6638080003</v>
          </cell>
        </row>
        <row r="2718">
          <cell r="A2718" t="str">
            <v>1994-3-ID</v>
          </cell>
          <cell r="B2718">
            <v>1994</v>
          </cell>
          <cell r="C2718">
            <v>3</v>
          </cell>
          <cell r="D2718" t="str">
            <v>ID</v>
          </cell>
          <cell r="E2718">
            <v>1130971.1007394602</v>
          </cell>
        </row>
        <row r="2719">
          <cell r="A2719" t="str">
            <v>1994-3-IL</v>
          </cell>
          <cell r="B2719">
            <v>1994</v>
          </cell>
          <cell r="C2719">
            <v>3</v>
          </cell>
          <cell r="D2719" t="str">
            <v>IL</v>
          </cell>
          <cell r="E2719">
            <v>11848783.293861782</v>
          </cell>
        </row>
        <row r="2720">
          <cell r="A2720" t="str">
            <v>1994-3-IN</v>
          </cell>
          <cell r="B2720">
            <v>1994</v>
          </cell>
          <cell r="C2720">
            <v>3</v>
          </cell>
          <cell r="D2720" t="str">
            <v>IN</v>
          </cell>
          <cell r="E2720">
            <v>5765217.8531067008</v>
          </cell>
        </row>
        <row r="2721">
          <cell r="A2721" t="str">
            <v>1994-3-KS</v>
          </cell>
          <cell r="B2721">
            <v>1994</v>
          </cell>
          <cell r="C2721">
            <v>3</v>
          </cell>
          <cell r="D2721" t="str">
            <v>KS</v>
          </cell>
          <cell r="E2721">
            <v>2577220.119012964</v>
          </cell>
        </row>
        <row r="2722">
          <cell r="A2722" t="str">
            <v>1994-3-KY</v>
          </cell>
          <cell r="B2722">
            <v>1994</v>
          </cell>
          <cell r="C2722">
            <v>3</v>
          </cell>
          <cell r="D2722" t="str">
            <v>KY</v>
          </cell>
          <cell r="E2722">
            <v>3835631.6476510903</v>
          </cell>
        </row>
        <row r="2723">
          <cell r="A2723" t="str">
            <v>1994-3-LA</v>
          </cell>
          <cell r="B2723">
            <v>1994</v>
          </cell>
          <cell r="C2723">
            <v>3</v>
          </cell>
          <cell r="D2723" t="str">
            <v>LA</v>
          </cell>
          <cell r="E2723">
            <v>4324821.4263824634</v>
          </cell>
        </row>
        <row r="2724">
          <cell r="A2724" t="str">
            <v>1994-3-MA</v>
          </cell>
          <cell r="B2724">
            <v>1994</v>
          </cell>
          <cell r="C2724">
            <v>3</v>
          </cell>
          <cell r="D2724" t="str">
            <v>MA</v>
          </cell>
          <cell r="E2724">
            <v>6060332.2565208608</v>
          </cell>
        </row>
        <row r="2725">
          <cell r="A2725" t="str">
            <v>1994-3-MD</v>
          </cell>
          <cell r="B2725">
            <v>1994</v>
          </cell>
          <cell r="C2725">
            <v>3</v>
          </cell>
          <cell r="D2725" t="str">
            <v>MD</v>
          </cell>
          <cell r="E2725">
            <v>5000749.6342880782</v>
          </cell>
        </row>
        <row r="2726">
          <cell r="A2726" t="str">
            <v>1994-3-ME</v>
          </cell>
          <cell r="B2726">
            <v>1994</v>
          </cell>
          <cell r="C2726">
            <v>3</v>
          </cell>
          <cell r="D2726" t="str">
            <v>ME</v>
          </cell>
          <cell r="E2726">
            <v>1245223.7476724498</v>
          </cell>
        </row>
        <row r="2727">
          <cell r="A2727" t="str">
            <v>1994-3-MI</v>
          </cell>
          <cell r="B2727">
            <v>1994</v>
          </cell>
          <cell r="C2727">
            <v>3</v>
          </cell>
          <cell r="D2727" t="str">
            <v>MI</v>
          </cell>
          <cell r="E2727">
            <v>9622990.146962421</v>
          </cell>
        </row>
        <row r="2728">
          <cell r="A2728" t="str">
            <v>1994-3-MN</v>
          </cell>
          <cell r="B2728">
            <v>1994</v>
          </cell>
          <cell r="C2728">
            <v>3</v>
          </cell>
          <cell r="D2728" t="str">
            <v>MN</v>
          </cell>
          <cell r="E2728">
            <v>4578417.9555420876</v>
          </cell>
        </row>
        <row r="2729">
          <cell r="A2729" t="str">
            <v>1994-3-MO</v>
          </cell>
          <cell r="B2729">
            <v>1994</v>
          </cell>
          <cell r="C2729">
            <v>3</v>
          </cell>
          <cell r="D2729" t="str">
            <v>MO</v>
          </cell>
          <cell r="E2729">
            <v>5298117.0656224787</v>
          </cell>
        </row>
        <row r="2730">
          <cell r="A2730" t="str">
            <v>1994-3-MS</v>
          </cell>
          <cell r="B2730">
            <v>1994</v>
          </cell>
          <cell r="C2730">
            <v>3</v>
          </cell>
          <cell r="D2730" t="str">
            <v>MS</v>
          </cell>
          <cell r="E2730">
            <v>2670009.6533275587</v>
          </cell>
        </row>
        <row r="2731">
          <cell r="A2731" t="str">
            <v>1994-3-MT</v>
          </cell>
          <cell r="B2731">
            <v>1994</v>
          </cell>
          <cell r="C2731">
            <v>3</v>
          </cell>
          <cell r="D2731" t="str">
            <v>MT</v>
          </cell>
          <cell r="E2731">
            <v>855026.40317066037</v>
          </cell>
        </row>
        <row r="2732">
          <cell r="A2732" t="str">
            <v>1994-3-NC</v>
          </cell>
          <cell r="B2732">
            <v>1994</v>
          </cell>
          <cell r="C2732">
            <v>3</v>
          </cell>
          <cell r="D2732" t="str">
            <v>NC</v>
          </cell>
          <cell r="E2732">
            <v>7065322.383694048</v>
          </cell>
        </row>
        <row r="2733">
          <cell r="A2733" t="str">
            <v>1994-3-ND</v>
          </cell>
          <cell r="B2733">
            <v>1994</v>
          </cell>
          <cell r="C2733">
            <v>3</v>
          </cell>
          <cell r="D2733" t="str">
            <v>ND</v>
          </cell>
          <cell r="E2733">
            <v>642715.69705721363</v>
          </cell>
        </row>
        <row r="2734">
          <cell r="A2734" t="str">
            <v>1994-3-NE</v>
          </cell>
          <cell r="B2734">
            <v>1994</v>
          </cell>
          <cell r="C2734">
            <v>3</v>
          </cell>
          <cell r="D2734" t="str">
            <v>NE</v>
          </cell>
          <cell r="E2734">
            <v>1628047.5857934754</v>
          </cell>
        </row>
        <row r="2735">
          <cell r="A2735" t="str">
            <v>1994-3-NH</v>
          </cell>
          <cell r="B2735">
            <v>1994</v>
          </cell>
          <cell r="C2735">
            <v>3</v>
          </cell>
          <cell r="D2735" t="str">
            <v>NH</v>
          </cell>
          <cell r="E2735">
            <v>1136173.0114386105</v>
          </cell>
        </row>
        <row r="2736">
          <cell r="A2736" t="str">
            <v>1994-3-NJ</v>
          </cell>
          <cell r="B2736">
            <v>1994</v>
          </cell>
          <cell r="C2736">
            <v>3</v>
          </cell>
          <cell r="D2736" t="str">
            <v>NJ</v>
          </cell>
          <cell r="E2736">
            <v>7951188.3213080121</v>
          </cell>
        </row>
        <row r="2737">
          <cell r="A2737" t="str">
            <v>1994-3-NM</v>
          </cell>
          <cell r="B2737">
            <v>1994</v>
          </cell>
          <cell r="C2737">
            <v>3</v>
          </cell>
          <cell r="D2737" t="str">
            <v>NM</v>
          </cell>
          <cell r="E2737">
            <v>1650503.2893544689</v>
          </cell>
        </row>
        <row r="2738">
          <cell r="A2738" t="str">
            <v>1994-3-NV</v>
          </cell>
          <cell r="B2738">
            <v>1994</v>
          </cell>
          <cell r="C2738">
            <v>3</v>
          </cell>
          <cell r="D2738" t="str">
            <v>NV</v>
          </cell>
          <cell r="E2738">
            <v>1440425.5170610391</v>
          </cell>
        </row>
        <row r="2739">
          <cell r="A2739" t="str">
            <v>1994-3-NY</v>
          </cell>
          <cell r="B2739">
            <v>1994</v>
          </cell>
          <cell r="C2739">
            <v>3</v>
          </cell>
          <cell r="D2739" t="str">
            <v>NY</v>
          </cell>
          <cell r="E2739">
            <v>18259167.700164381</v>
          </cell>
        </row>
        <row r="2740">
          <cell r="A2740" t="str">
            <v>1994-3-OH</v>
          </cell>
          <cell r="B2740">
            <v>1994</v>
          </cell>
          <cell r="C2740">
            <v>3</v>
          </cell>
          <cell r="D2740" t="str">
            <v>OH</v>
          </cell>
          <cell r="E2740">
            <v>11163724.173031436</v>
          </cell>
        </row>
        <row r="2741">
          <cell r="A2741" t="str">
            <v>1994-3-OK</v>
          </cell>
          <cell r="B2741">
            <v>1994</v>
          </cell>
          <cell r="C2741">
            <v>3</v>
          </cell>
          <cell r="D2741" t="str">
            <v>OK</v>
          </cell>
          <cell r="E2741">
            <v>3259632.2644733479</v>
          </cell>
        </row>
        <row r="2742">
          <cell r="A2742" t="str">
            <v>1994-3-OR</v>
          </cell>
          <cell r="B2742">
            <v>1994</v>
          </cell>
          <cell r="C2742">
            <v>3</v>
          </cell>
          <cell r="D2742" t="str">
            <v>OR</v>
          </cell>
          <cell r="E2742">
            <v>3088065.5465246784</v>
          </cell>
        </row>
        <row r="2743">
          <cell r="A2743" t="str">
            <v>1994-3-PA</v>
          </cell>
          <cell r="B2743">
            <v>1994</v>
          </cell>
          <cell r="C2743">
            <v>3</v>
          </cell>
          <cell r="D2743" t="str">
            <v>PA</v>
          </cell>
          <cell r="E2743">
            <v>12107216.822988315</v>
          </cell>
        </row>
        <row r="2744">
          <cell r="A2744" t="str">
            <v>1994-3-RI</v>
          </cell>
          <cell r="B2744">
            <v>1994</v>
          </cell>
          <cell r="C2744">
            <v>3</v>
          </cell>
          <cell r="D2744" t="str">
            <v>RI</v>
          </cell>
          <cell r="E2744">
            <v>1000795.1745399594</v>
          </cell>
        </row>
        <row r="2745">
          <cell r="A2745" t="str">
            <v>1994-3-SC</v>
          </cell>
          <cell r="B2745">
            <v>1994</v>
          </cell>
          <cell r="C2745">
            <v>3</v>
          </cell>
          <cell r="D2745" t="str">
            <v>SC</v>
          </cell>
          <cell r="E2745">
            <v>3677606.5309723155</v>
          </cell>
        </row>
        <row r="2746">
          <cell r="A2746" t="str">
            <v>1994-3-SD</v>
          </cell>
          <cell r="B2746">
            <v>1994</v>
          </cell>
          <cell r="C2746">
            <v>3</v>
          </cell>
          <cell r="D2746" t="str">
            <v>SD</v>
          </cell>
          <cell r="E2746">
            <v>725078.52912254282</v>
          </cell>
        </row>
        <row r="2747">
          <cell r="A2747" t="str">
            <v>1994-3-TN</v>
          </cell>
          <cell r="B2747">
            <v>1994</v>
          </cell>
          <cell r="C2747">
            <v>3</v>
          </cell>
          <cell r="D2747" t="str">
            <v>TN</v>
          </cell>
          <cell r="E2747">
            <v>5168066.3085584156</v>
          </cell>
        </row>
        <row r="2748">
          <cell r="A2748" t="str">
            <v>1994-3-TX</v>
          </cell>
          <cell r="B2748">
            <v>1994</v>
          </cell>
          <cell r="C2748">
            <v>3</v>
          </cell>
          <cell r="D2748" t="str">
            <v>TX</v>
          </cell>
          <cell r="E2748">
            <v>18334399.896479417</v>
          </cell>
        </row>
        <row r="2749">
          <cell r="A2749" t="str">
            <v>1994-3-UT</v>
          </cell>
          <cell r="B2749">
            <v>1994</v>
          </cell>
          <cell r="C2749">
            <v>3</v>
          </cell>
          <cell r="D2749" t="str">
            <v>UT</v>
          </cell>
          <cell r="E2749">
            <v>1924027.379717683</v>
          </cell>
        </row>
        <row r="2750">
          <cell r="A2750" t="str">
            <v>1994-3-VA</v>
          </cell>
          <cell r="B2750">
            <v>1994</v>
          </cell>
          <cell r="C2750">
            <v>3</v>
          </cell>
          <cell r="D2750" t="str">
            <v>VA</v>
          </cell>
          <cell r="E2750">
            <v>6551696.1608101008</v>
          </cell>
        </row>
        <row r="2751">
          <cell r="A2751" t="str">
            <v>1994-3-VT</v>
          </cell>
          <cell r="B2751">
            <v>1994</v>
          </cell>
          <cell r="C2751">
            <v>3</v>
          </cell>
          <cell r="D2751" t="str">
            <v>VT</v>
          </cell>
          <cell r="E2751">
            <v>580709.63027063571</v>
          </cell>
        </row>
        <row r="2752">
          <cell r="A2752" t="str">
            <v>1994-3-WA</v>
          </cell>
          <cell r="B2752">
            <v>1994</v>
          </cell>
          <cell r="C2752">
            <v>3</v>
          </cell>
          <cell r="D2752" t="str">
            <v>WA</v>
          </cell>
          <cell r="E2752">
            <v>5337733.8725423897</v>
          </cell>
        </row>
        <row r="2753">
          <cell r="A2753" t="str">
            <v>1994-3-WI</v>
          </cell>
          <cell r="B2753">
            <v>1994</v>
          </cell>
          <cell r="C2753">
            <v>3</v>
          </cell>
          <cell r="D2753" t="str">
            <v>WI</v>
          </cell>
          <cell r="E2753">
            <v>5112394.2637793347</v>
          </cell>
        </row>
        <row r="2754">
          <cell r="A2754" t="str">
            <v>1994-3-WV</v>
          </cell>
          <cell r="B2754">
            <v>1994</v>
          </cell>
          <cell r="C2754">
            <v>3</v>
          </cell>
          <cell r="D2754" t="str">
            <v>WV</v>
          </cell>
          <cell r="E2754">
            <v>1828513.1538237103</v>
          </cell>
        </row>
        <row r="2755">
          <cell r="A2755" t="str">
            <v>1994-3-WY</v>
          </cell>
          <cell r="B2755">
            <v>1994</v>
          </cell>
          <cell r="C2755">
            <v>3</v>
          </cell>
          <cell r="D2755" t="str">
            <v>WY</v>
          </cell>
          <cell r="E2755">
            <v>475829.81839975342</v>
          </cell>
        </row>
        <row r="2756">
          <cell r="A2756" t="str">
            <v>1994-4-AK</v>
          </cell>
          <cell r="B2756">
            <v>1994</v>
          </cell>
          <cell r="C2756">
            <v>4</v>
          </cell>
          <cell r="D2756" t="str">
            <v>AK</v>
          </cell>
          <cell r="E2756">
            <v>603401.82543464447</v>
          </cell>
        </row>
        <row r="2757">
          <cell r="A2757" t="str">
            <v>1994-4-AL</v>
          </cell>
          <cell r="B2757">
            <v>1994</v>
          </cell>
          <cell r="C2757">
            <v>4</v>
          </cell>
          <cell r="D2757" t="str">
            <v>AL</v>
          </cell>
          <cell r="E2757">
            <v>4249033.8495578384</v>
          </cell>
        </row>
        <row r="2758">
          <cell r="A2758" t="str">
            <v>1994-4-AR</v>
          </cell>
          <cell r="B2758">
            <v>1994</v>
          </cell>
          <cell r="C2758">
            <v>4</v>
          </cell>
          <cell r="D2758" t="str">
            <v>AR</v>
          </cell>
          <cell r="E2758">
            <v>2458980.0991983507</v>
          </cell>
        </row>
        <row r="2759">
          <cell r="A2759" t="str">
            <v>1994-4-AZ</v>
          </cell>
          <cell r="B2759">
            <v>1994</v>
          </cell>
          <cell r="C2759">
            <v>4</v>
          </cell>
          <cell r="D2759" t="str">
            <v>AZ</v>
          </cell>
          <cell r="E2759">
            <v>4135950.4062519646</v>
          </cell>
        </row>
        <row r="2760">
          <cell r="A2760" t="str">
            <v>1994-4-CA</v>
          </cell>
          <cell r="B2760">
            <v>1994</v>
          </cell>
          <cell r="C2760">
            <v>4</v>
          </cell>
          <cell r="D2760" t="str">
            <v>CA</v>
          </cell>
          <cell r="E2760">
            <v>31466798.607905969</v>
          </cell>
        </row>
        <row r="2761">
          <cell r="A2761" t="str">
            <v>1994-4-CO</v>
          </cell>
          <cell r="B2761">
            <v>1994</v>
          </cell>
          <cell r="C2761">
            <v>4</v>
          </cell>
          <cell r="D2761" t="str">
            <v>CO</v>
          </cell>
          <cell r="E2761">
            <v>3653660.8246217933</v>
          </cell>
        </row>
        <row r="2762">
          <cell r="A2762" t="str">
            <v>1994-4-CT</v>
          </cell>
          <cell r="B2762">
            <v>1994</v>
          </cell>
          <cell r="C2762">
            <v>4</v>
          </cell>
          <cell r="D2762" t="str">
            <v>CT</v>
          </cell>
          <cell r="E2762">
            <v>3289365.9325531079</v>
          </cell>
        </row>
        <row r="2763">
          <cell r="A2763" t="str">
            <v>1994-4-DC</v>
          </cell>
          <cell r="B2763">
            <v>1994</v>
          </cell>
          <cell r="C2763">
            <v>4</v>
          </cell>
          <cell r="D2763" t="str">
            <v>DC</v>
          </cell>
          <cell r="E2763">
            <v>571343.4760684463</v>
          </cell>
        </row>
        <row r="2764">
          <cell r="A2764" t="str">
            <v>1994-4-DE</v>
          </cell>
          <cell r="B2764">
            <v>1994</v>
          </cell>
          <cell r="C2764">
            <v>4</v>
          </cell>
          <cell r="D2764" t="str">
            <v>DE</v>
          </cell>
          <cell r="E2764">
            <v>710550.3153853016</v>
          </cell>
        </row>
        <row r="2765">
          <cell r="A2765" t="str">
            <v>1994-4-FL</v>
          </cell>
          <cell r="B2765">
            <v>1994</v>
          </cell>
          <cell r="C2765">
            <v>4</v>
          </cell>
          <cell r="D2765" t="str">
            <v>FL</v>
          </cell>
          <cell r="E2765">
            <v>13986435.645535937</v>
          </cell>
        </row>
        <row r="2766">
          <cell r="A2766" t="str">
            <v>1994-4-GA</v>
          </cell>
          <cell r="B2766">
            <v>1994</v>
          </cell>
          <cell r="C2766">
            <v>4</v>
          </cell>
          <cell r="D2766" t="str">
            <v>GA</v>
          </cell>
          <cell r="E2766">
            <v>7051970.5010483908</v>
          </cell>
        </row>
        <row r="2767">
          <cell r="A2767" t="str">
            <v>1994-4-HI</v>
          </cell>
          <cell r="B2767">
            <v>1994</v>
          </cell>
          <cell r="C2767">
            <v>4</v>
          </cell>
          <cell r="D2767" t="str">
            <v>HI</v>
          </cell>
          <cell r="E2767">
            <v>1178030.3967327382</v>
          </cell>
        </row>
        <row r="2768">
          <cell r="A2768" t="str">
            <v>1994-4-IA</v>
          </cell>
          <cell r="B2768">
            <v>1994</v>
          </cell>
          <cell r="C2768">
            <v>4</v>
          </cell>
          <cell r="D2768" t="str">
            <v>IA</v>
          </cell>
          <cell r="E2768">
            <v>2844540.2062491318</v>
          </cell>
        </row>
        <row r="2769">
          <cell r="A2769" t="str">
            <v>1994-4-ID</v>
          </cell>
          <cell r="B2769">
            <v>1994</v>
          </cell>
          <cell r="C2769">
            <v>4</v>
          </cell>
          <cell r="D2769" t="str">
            <v>ID</v>
          </cell>
          <cell r="E2769">
            <v>1134124.1015128959</v>
          </cell>
        </row>
        <row r="2770">
          <cell r="A2770" t="str">
            <v>1994-4-IL</v>
          </cell>
          <cell r="B2770">
            <v>1994</v>
          </cell>
          <cell r="C2770">
            <v>4</v>
          </cell>
          <cell r="D2770" t="str">
            <v>IL</v>
          </cell>
          <cell r="E2770">
            <v>11857698.954502866</v>
          </cell>
        </row>
        <row r="2771">
          <cell r="A2771" t="str">
            <v>1994-4-IN</v>
          </cell>
          <cell r="B2771">
            <v>1994</v>
          </cell>
          <cell r="C2771">
            <v>4</v>
          </cell>
          <cell r="D2771" t="str">
            <v>IN</v>
          </cell>
          <cell r="E2771">
            <v>5769998.8417516379</v>
          </cell>
        </row>
        <row r="2772">
          <cell r="A2772" t="str">
            <v>1994-4-KS</v>
          </cell>
          <cell r="B2772">
            <v>1994</v>
          </cell>
          <cell r="C2772">
            <v>4</v>
          </cell>
          <cell r="D2772" t="str">
            <v>KS</v>
          </cell>
          <cell r="E2772">
            <v>2579526.8142296872</v>
          </cell>
        </row>
        <row r="2773">
          <cell r="A2773" t="str">
            <v>1994-4-KY</v>
          </cell>
          <cell r="B2773">
            <v>1994</v>
          </cell>
          <cell r="C2773">
            <v>4</v>
          </cell>
          <cell r="D2773" t="str">
            <v>KY</v>
          </cell>
          <cell r="E2773">
            <v>3838972.0233143312</v>
          </cell>
        </row>
        <row r="2774">
          <cell r="A2774" t="str">
            <v>1994-4-LA</v>
          </cell>
          <cell r="B2774">
            <v>1994</v>
          </cell>
          <cell r="C2774">
            <v>4</v>
          </cell>
          <cell r="D2774" t="str">
            <v>LA</v>
          </cell>
          <cell r="E2774">
            <v>4327475.6753427042</v>
          </cell>
        </row>
        <row r="2775">
          <cell r="A2775" t="str">
            <v>1994-4-MA</v>
          </cell>
          <cell r="B2775">
            <v>1994</v>
          </cell>
          <cell r="C2775">
            <v>4</v>
          </cell>
          <cell r="D2775" t="str">
            <v>MA</v>
          </cell>
          <cell r="E2775">
            <v>6063205.6968850298</v>
          </cell>
        </row>
        <row r="2776">
          <cell r="A2776" t="str">
            <v>1994-4-MD</v>
          </cell>
          <cell r="B2776">
            <v>1994</v>
          </cell>
          <cell r="C2776">
            <v>4</v>
          </cell>
          <cell r="D2776" t="str">
            <v>MD</v>
          </cell>
          <cell r="E2776">
            <v>5005324.3834384661</v>
          </cell>
        </row>
        <row r="2777">
          <cell r="A2777" t="str">
            <v>1994-4-ME</v>
          </cell>
          <cell r="B2777">
            <v>1994</v>
          </cell>
          <cell r="C2777">
            <v>4</v>
          </cell>
          <cell r="D2777" t="str">
            <v>ME</v>
          </cell>
          <cell r="E2777">
            <v>1245412.2119127868</v>
          </cell>
        </row>
        <row r="2778">
          <cell r="A2778" t="str">
            <v>1994-4-MI</v>
          </cell>
          <cell r="B2778">
            <v>1994</v>
          </cell>
          <cell r="C2778">
            <v>4</v>
          </cell>
          <cell r="D2778" t="str">
            <v>MI</v>
          </cell>
          <cell r="E2778">
            <v>9629475.2065573949</v>
          </cell>
        </row>
        <row r="2779">
          <cell r="A2779" t="str">
            <v>1994-4-MN</v>
          </cell>
          <cell r="B2779">
            <v>1994</v>
          </cell>
          <cell r="C2779">
            <v>4</v>
          </cell>
          <cell r="D2779" t="str">
            <v>MN</v>
          </cell>
          <cell r="E2779">
            <v>4583034.7016767729</v>
          </cell>
        </row>
        <row r="2780">
          <cell r="A2780" t="str">
            <v>1994-4-MO</v>
          </cell>
          <cell r="B2780">
            <v>1994</v>
          </cell>
          <cell r="C2780">
            <v>4</v>
          </cell>
          <cell r="D2780" t="str">
            <v>MO</v>
          </cell>
          <cell r="E2780">
            <v>5302793.091520247</v>
          </cell>
        </row>
        <row r="2781">
          <cell r="A2781" t="str">
            <v>1994-4-MS</v>
          </cell>
          <cell r="B2781">
            <v>1994</v>
          </cell>
          <cell r="C2781">
            <v>4</v>
          </cell>
          <cell r="D2781" t="str">
            <v>MS</v>
          </cell>
          <cell r="E2781">
            <v>2672874.9438965851</v>
          </cell>
        </row>
        <row r="2782">
          <cell r="A2782" t="str">
            <v>1994-4-MT</v>
          </cell>
          <cell r="B2782">
            <v>1994</v>
          </cell>
          <cell r="C2782">
            <v>4</v>
          </cell>
          <cell r="D2782" t="str">
            <v>MT</v>
          </cell>
          <cell r="E2782">
            <v>856468.06957639463</v>
          </cell>
        </row>
        <row r="2783">
          <cell r="A2783" t="str">
            <v>1994-4-NC</v>
          </cell>
          <cell r="B2783">
            <v>1994</v>
          </cell>
          <cell r="C2783">
            <v>4</v>
          </cell>
          <cell r="D2783" t="str">
            <v>NC</v>
          </cell>
          <cell r="E2783">
            <v>7076307.6379485466</v>
          </cell>
        </row>
        <row r="2784">
          <cell r="A2784" t="str">
            <v>1994-4-ND</v>
          </cell>
          <cell r="B2784">
            <v>1994</v>
          </cell>
          <cell r="C2784">
            <v>4</v>
          </cell>
          <cell r="D2784" t="str">
            <v>ND</v>
          </cell>
          <cell r="E2784">
            <v>643051.0250354571</v>
          </cell>
        </row>
        <row r="2785">
          <cell r="A2785" t="str">
            <v>1994-4-NE</v>
          </cell>
          <cell r="B2785">
            <v>1994</v>
          </cell>
          <cell r="C2785">
            <v>4</v>
          </cell>
          <cell r="D2785" t="str">
            <v>NE</v>
          </cell>
          <cell r="E2785">
            <v>1629149.5033457703</v>
          </cell>
        </row>
        <row r="2786">
          <cell r="A2786" t="str">
            <v>1994-4-NH</v>
          </cell>
          <cell r="B2786">
            <v>1994</v>
          </cell>
          <cell r="C2786">
            <v>4</v>
          </cell>
          <cell r="D2786" t="str">
            <v>NH</v>
          </cell>
          <cell r="E2786">
            <v>1137307.1932686856</v>
          </cell>
        </row>
        <row r="2787">
          <cell r="A2787" t="str">
            <v>1994-4-NJ</v>
          </cell>
          <cell r="B2787">
            <v>1994</v>
          </cell>
          <cell r="C2787">
            <v>4</v>
          </cell>
          <cell r="D2787" t="str">
            <v>NJ</v>
          </cell>
          <cell r="E2787">
            <v>7956399.5094492659</v>
          </cell>
        </row>
        <row r="2788">
          <cell r="A2788" t="str">
            <v>1994-4-NM</v>
          </cell>
          <cell r="B2788">
            <v>1994</v>
          </cell>
          <cell r="C2788">
            <v>4</v>
          </cell>
          <cell r="D2788" t="str">
            <v>NM</v>
          </cell>
          <cell r="E2788">
            <v>1654093.6771638996</v>
          </cell>
        </row>
        <row r="2789">
          <cell r="A2789" t="str">
            <v>1994-4-NV</v>
          </cell>
          <cell r="B2789">
            <v>1994</v>
          </cell>
          <cell r="C2789">
            <v>4</v>
          </cell>
          <cell r="D2789" t="str">
            <v>NV</v>
          </cell>
          <cell r="E2789">
            <v>1447340.2116898929</v>
          </cell>
        </row>
        <row r="2790">
          <cell r="A2790" t="str">
            <v>1994-4-NY</v>
          </cell>
          <cell r="B2790">
            <v>1994</v>
          </cell>
          <cell r="C2790">
            <v>4</v>
          </cell>
          <cell r="D2790" t="str">
            <v>NY</v>
          </cell>
          <cell r="E2790">
            <v>18263956.749259416</v>
          </cell>
        </row>
        <row r="2791">
          <cell r="A2791" t="str">
            <v>1994-4-OH</v>
          </cell>
          <cell r="B2791">
            <v>1994</v>
          </cell>
          <cell r="C2791">
            <v>4</v>
          </cell>
          <cell r="D2791" t="str">
            <v>OH</v>
          </cell>
          <cell r="E2791">
            <v>11169301.143861467</v>
          </cell>
        </row>
        <row r="2792">
          <cell r="A2792" t="str">
            <v>1994-4-OK</v>
          </cell>
          <cell r="B2792">
            <v>1994</v>
          </cell>
          <cell r="C2792">
            <v>4</v>
          </cell>
          <cell r="D2792" t="str">
            <v>OK</v>
          </cell>
          <cell r="E2792">
            <v>3261708.6051815744</v>
          </cell>
        </row>
        <row r="2793">
          <cell r="A2793" t="str">
            <v>1994-4-OR</v>
          </cell>
          <cell r="B2793">
            <v>1994</v>
          </cell>
          <cell r="C2793">
            <v>4</v>
          </cell>
          <cell r="D2793" t="str">
            <v>OR</v>
          </cell>
          <cell r="E2793">
            <v>3093126.7444741884</v>
          </cell>
        </row>
        <row r="2794">
          <cell r="A2794" t="str">
            <v>1994-4-PA</v>
          </cell>
          <cell r="B2794">
            <v>1994</v>
          </cell>
          <cell r="C2794">
            <v>4</v>
          </cell>
          <cell r="D2794" t="str">
            <v>PA</v>
          </cell>
          <cell r="E2794">
            <v>12111231.284989264</v>
          </cell>
        </row>
        <row r="2795">
          <cell r="A2795" t="str">
            <v>1994-4-RI</v>
          </cell>
          <cell r="B2795">
            <v>1994</v>
          </cell>
          <cell r="C2795">
            <v>4</v>
          </cell>
          <cell r="D2795" t="str">
            <v>RI</v>
          </cell>
          <cell r="E2795">
            <v>1000613.1191925319</v>
          </cell>
        </row>
        <row r="2796">
          <cell r="A2796" t="str">
            <v>1994-4-SC</v>
          </cell>
          <cell r="B2796">
            <v>1994</v>
          </cell>
          <cell r="C2796">
            <v>4</v>
          </cell>
          <cell r="D2796" t="str">
            <v>SC</v>
          </cell>
          <cell r="E2796">
            <v>3681004.4055199083</v>
          </cell>
        </row>
        <row r="2797">
          <cell r="A2797" t="str">
            <v>1994-4-SD</v>
          </cell>
          <cell r="B2797">
            <v>1994</v>
          </cell>
          <cell r="C2797">
            <v>4</v>
          </cell>
          <cell r="D2797" t="str">
            <v>SD</v>
          </cell>
          <cell r="E2797">
            <v>725789.35830086598</v>
          </cell>
        </row>
        <row r="2798">
          <cell r="A2798" t="str">
            <v>1994-4-TN</v>
          </cell>
          <cell r="B2798">
            <v>1994</v>
          </cell>
          <cell r="C2798">
            <v>4</v>
          </cell>
          <cell r="D2798" t="str">
            <v>TN</v>
          </cell>
          <cell r="E2798">
            <v>5175612.0308172945</v>
          </cell>
        </row>
        <row r="2799">
          <cell r="A2799" t="str">
            <v>1994-4-TX</v>
          </cell>
          <cell r="B2799">
            <v>1994</v>
          </cell>
          <cell r="C2799">
            <v>4</v>
          </cell>
          <cell r="D2799" t="str">
            <v>TX</v>
          </cell>
          <cell r="E2799">
            <v>18366941.408201881</v>
          </cell>
        </row>
        <row r="2800">
          <cell r="A2800" t="str">
            <v>1994-4-UT</v>
          </cell>
          <cell r="B2800">
            <v>1994</v>
          </cell>
          <cell r="C2800">
            <v>4</v>
          </cell>
          <cell r="D2800" t="str">
            <v>UT</v>
          </cell>
          <cell r="E2800">
            <v>1929056.102763816</v>
          </cell>
        </row>
        <row r="2801">
          <cell r="A2801" t="str">
            <v>1994-4-VA</v>
          </cell>
          <cell r="B2801">
            <v>1994</v>
          </cell>
          <cell r="C2801">
            <v>4</v>
          </cell>
          <cell r="D2801" t="str">
            <v>VA</v>
          </cell>
          <cell r="E2801">
            <v>6559031.6800233871</v>
          </cell>
        </row>
        <row r="2802">
          <cell r="A2802" t="str">
            <v>1994-4-VT</v>
          </cell>
          <cell r="B2802">
            <v>1994</v>
          </cell>
          <cell r="C2802">
            <v>4</v>
          </cell>
          <cell r="D2802" t="str">
            <v>VT</v>
          </cell>
          <cell r="E2802">
            <v>581233.51441016595</v>
          </cell>
        </row>
        <row r="2803">
          <cell r="A2803" t="str">
            <v>1994-4-WA</v>
          </cell>
          <cell r="B2803">
            <v>1994</v>
          </cell>
          <cell r="C2803">
            <v>4</v>
          </cell>
          <cell r="D2803" t="str">
            <v>WA</v>
          </cell>
          <cell r="E2803">
            <v>5346154.0833379366</v>
          </cell>
        </row>
        <row r="2804">
          <cell r="A2804" t="str">
            <v>1994-4-WI</v>
          </cell>
          <cell r="B2804">
            <v>1994</v>
          </cell>
          <cell r="C2804">
            <v>4</v>
          </cell>
          <cell r="D2804" t="str">
            <v>WI</v>
          </cell>
          <cell r="E2804">
            <v>5116758.5916608991</v>
          </cell>
        </row>
        <row r="2805">
          <cell r="A2805" t="str">
            <v>1994-4-WV</v>
          </cell>
          <cell r="B2805">
            <v>1994</v>
          </cell>
          <cell r="C2805">
            <v>4</v>
          </cell>
          <cell r="D2805" t="str">
            <v>WV</v>
          </cell>
          <cell r="E2805">
            <v>1829054.4102652941</v>
          </cell>
        </row>
        <row r="2806">
          <cell r="A2806" t="str">
            <v>1994-4-WY</v>
          </cell>
          <cell r="B2806">
            <v>1994</v>
          </cell>
          <cell r="C2806">
            <v>4</v>
          </cell>
          <cell r="D2806" t="str">
            <v>WY</v>
          </cell>
          <cell r="E2806">
            <v>476424.17662363459</v>
          </cell>
        </row>
        <row r="2807">
          <cell r="A2807" t="str">
            <v>1994-5-AK</v>
          </cell>
          <cell r="B2807">
            <v>1994</v>
          </cell>
          <cell r="C2807">
            <v>5</v>
          </cell>
          <cell r="D2807" t="str">
            <v>AK</v>
          </cell>
          <cell r="E2807">
            <v>603822.83678023133</v>
          </cell>
        </row>
        <row r="2808">
          <cell r="A2808" t="str">
            <v>1994-5-AL</v>
          </cell>
          <cell r="B2808">
            <v>1994</v>
          </cell>
          <cell r="C2808">
            <v>5</v>
          </cell>
          <cell r="D2808" t="str">
            <v>AL</v>
          </cell>
          <cell r="E2808">
            <v>4253212.8852576576</v>
          </cell>
        </row>
        <row r="2809">
          <cell r="A2809" t="str">
            <v>1994-5-AR</v>
          </cell>
          <cell r="B2809">
            <v>1994</v>
          </cell>
          <cell r="C2809">
            <v>5</v>
          </cell>
          <cell r="D2809" t="str">
            <v>AR</v>
          </cell>
          <cell r="E2809">
            <v>2461722.8560676654</v>
          </cell>
        </row>
        <row r="2810">
          <cell r="A2810" t="str">
            <v>1994-5-AZ</v>
          </cell>
          <cell r="B2810">
            <v>1994</v>
          </cell>
          <cell r="C2810">
            <v>5</v>
          </cell>
          <cell r="D2810" t="str">
            <v>AZ</v>
          </cell>
          <cell r="E2810">
            <v>4150071.6455895323</v>
          </cell>
        </row>
        <row r="2811">
          <cell r="A2811" t="str">
            <v>1994-5-CA</v>
          </cell>
          <cell r="B2811">
            <v>1994</v>
          </cell>
          <cell r="C2811">
            <v>5</v>
          </cell>
          <cell r="D2811" t="str">
            <v>CA</v>
          </cell>
          <cell r="E2811">
            <v>31487110.967152223</v>
          </cell>
        </row>
        <row r="2812">
          <cell r="A2812" t="str">
            <v>1994-5-CO</v>
          </cell>
          <cell r="B2812">
            <v>1994</v>
          </cell>
          <cell r="C2812">
            <v>5</v>
          </cell>
          <cell r="D2812" t="str">
            <v>CO</v>
          </cell>
          <cell r="E2812">
            <v>3662326.288324418</v>
          </cell>
        </row>
        <row r="2813">
          <cell r="A2813" t="str">
            <v>1994-5-CT</v>
          </cell>
          <cell r="B2813">
            <v>1994</v>
          </cell>
          <cell r="C2813">
            <v>5</v>
          </cell>
          <cell r="D2813" t="str">
            <v>CT</v>
          </cell>
          <cell r="E2813">
            <v>3289655.9549632459</v>
          </cell>
        </row>
        <row r="2814">
          <cell r="A2814" t="str">
            <v>1994-5-DC</v>
          </cell>
          <cell r="B2814">
            <v>1994</v>
          </cell>
          <cell r="C2814">
            <v>5</v>
          </cell>
          <cell r="D2814" t="str">
            <v>DC</v>
          </cell>
          <cell r="E2814">
            <v>570509.98541423515</v>
          </cell>
        </row>
        <row r="2815">
          <cell r="A2815" t="str">
            <v>1994-5-DE</v>
          </cell>
          <cell r="B2815">
            <v>1994</v>
          </cell>
          <cell r="C2815">
            <v>5</v>
          </cell>
          <cell r="D2815" t="str">
            <v>DE</v>
          </cell>
          <cell r="E2815">
            <v>711443.73212428426</v>
          </cell>
        </row>
        <row r="2816">
          <cell r="A2816" t="str">
            <v>1994-5-FL</v>
          </cell>
          <cell r="B2816">
            <v>1994</v>
          </cell>
          <cell r="C2816">
            <v>5</v>
          </cell>
          <cell r="D2816" t="str">
            <v>FL</v>
          </cell>
          <cell r="E2816">
            <v>14010232.590039099</v>
          </cell>
        </row>
        <row r="2817">
          <cell r="A2817" t="str">
            <v>1994-5-GA</v>
          </cell>
          <cell r="B2817">
            <v>1994</v>
          </cell>
          <cell r="C2817">
            <v>5</v>
          </cell>
          <cell r="D2817" t="str">
            <v>GA</v>
          </cell>
          <cell r="E2817">
            <v>7066278.3073513424</v>
          </cell>
        </row>
        <row r="2818">
          <cell r="A2818" t="str">
            <v>1994-5-HI</v>
          </cell>
          <cell r="B2818">
            <v>1994</v>
          </cell>
          <cell r="C2818">
            <v>5</v>
          </cell>
          <cell r="D2818" t="str">
            <v>HI</v>
          </cell>
          <cell r="E2818">
            <v>1179303.899440363</v>
          </cell>
        </row>
        <row r="2819">
          <cell r="A2819" t="str">
            <v>1994-5-IA</v>
          </cell>
          <cell r="B2819">
            <v>1994</v>
          </cell>
          <cell r="C2819">
            <v>5</v>
          </cell>
          <cell r="D2819" t="str">
            <v>IA</v>
          </cell>
          <cell r="E2819">
            <v>2845829.3326489907</v>
          </cell>
        </row>
        <row r="2820">
          <cell r="A2820" t="str">
            <v>1994-5-ID</v>
          </cell>
          <cell r="B2820">
            <v>1994</v>
          </cell>
          <cell r="C2820">
            <v>5</v>
          </cell>
          <cell r="D2820" t="str">
            <v>ID</v>
          </cell>
          <cell r="E2820">
            <v>1137285.8924436315</v>
          </cell>
        </row>
        <row r="2821">
          <cell r="A2821" t="str">
            <v>1994-5-IL</v>
          </cell>
          <cell r="B2821">
            <v>1994</v>
          </cell>
          <cell r="C2821">
            <v>5</v>
          </cell>
          <cell r="D2821" t="str">
            <v>IL</v>
          </cell>
          <cell r="E2821">
            <v>11866621.323765645</v>
          </cell>
        </row>
        <row r="2822">
          <cell r="A2822" t="str">
            <v>1994-5-IN</v>
          </cell>
          <cell r="B2822">
            <v>1994</v>
          </cell>
          <cell r="C2822">
            <v>5</v>
          </cell>
          <cell r="D2822" t="str">
            <v>IN</v>
          </cell>
          <cell r="E2822">
            <v>5774783.7951821228</v>
          </cell>
        </row>
        <row r="2823">
          <cell r="A2823" t="str">
            <v>1994-5-KS</v>
          </cell>
          <cell r="B2823">
            <v>1994</v>
          </cell>
          <cell r="C2823">
            <v>5</v>
          </cell>
          <cell r="D2823" t="str">
            <v>KS</v>
          </cell>
          <cell r="E2823">
            <v>2581835.5740131051</v>
          </cell>
        </row>
        <row r="2824">
          <cell r="A2824" t="str">
            <v>1994-5-KY</v>
          </cell>
          <cell r="B2824">
            <v>1994</v>
          </cell>
          <cell r="C2824">
            <v>5</v>
          </cell>
          <cell r="D2824" t="str">
            <v>KY</v>
          </cell>
          <cell r="E2824">
            <v>3842315.3080446036</v>
          </cell>
        </row>
        <row r="2825">
          <cell r="A2825" t="str">
            <v>1994-5-LA</v>
          </cell>
          <cell r="B2825">
            <v>1994</v>
          </cell>
          <cell r="C2825">
            <v>5</v>
          </cell>
          <cell r="D2825" t="str">
            <v>LA</v>
          </cell>
          <cell r="E2825">
            <v>4330131.553280618</v>
          </cell>
        </row>
        <row r="2826">
          <cell r="A2826" t="str">
            <v>1994-5-MA</v>
          </cell>
          <cell r="B2826">
            <v>1994</v>
          </cell>
          <cell r="C2826">
            <v>5</v>
          </cell>
          <cell r="D2826" t="str">
            <v>MA</v>
          </cell>
          <cell r="E2826">
            <v>6066080.4996595709</v>
          </cell>
        </row>
        <row r="2827">
          <cell r="A2827" t="str">
            <v>1994-5-MD</v>
          </cell>
          <cell r="B2827">
            <v>1994</v>
          </cell>
          <cell r="C2827">
            <v>5</v>
          </cell>
          <cell r="D2827" t="str">
            <v>MD</v>
          </cell>
          <cell r="E2827">
            <v>5009903.3176273629</v>
          </cell>
        </row>
        <row r="2828">
          <cell r="A2828" t="str">
            <v>1994-5-ME</v>
          </cell>
          <cell r="B2828">
            <v>1994</v>
          </cell>
          <cell r="C2828">
            <v>5</v>
          </cell>
          <cell r="D2828" t="str">
            <v>ME</v>
          </cell>
          <cell r="E2828">
            <v>1245600.7046771301</v>
          </cell>
        </row>
        <row r="2829">
          <cell r="A2829" t="str">
            <v>1994-5-MI</v>
          </cell>
          <cell r="B2829">
            <v>1994</v>
          </cell>
          <cell r="C2829">
            <v>5</v>
          </cell>
          <cell r="D2829" t="str">
            <v>MI</v>
          </cell>
          <cell r="E2829">
            <v>9635964.6365193035</v>
          </cell>
        </row>
        <row r="2830">
          <cell r="A2830" t="str">
            <v>1994-5-MN</v>
          </cell>
          <cell r="B2830">
            <v>1994</v>
          </cell>
          <cell r="C2830">
            <v>5</v>
          </cell>
          <cell r="D2830" t="str">
            <v>MN</v>
          </cell>
          <cell r="E2830">
            <v>4587656.1032066364</v>
          </cell>
        </row>
        <row r="2831">
          <cell r="A2831" t="str">
            <v>1994-5-MO</v>
          </cell>
          <cell r="B2831">
            <v>1994</v>
          </cell>
          <cell r="C2831">
            <v>5</v>
          </cell>
          <cell r="D2831" t="str">
            <v>MO</v>
          </cell>
          <cell r="E2831">
            <v>5307473.2443970768</v>
          </cell>
        </row>
        <row r="2832">
          <cell r="A2832" t="str">
            <v>1994-5-MS</v>
          </cell>
          <cell r="B2832">
            <v>1994</v>
          </cell>
          <cell r="C2832">
            <v>5</v>
          </cell>
          <cell r="D2832" t="str">
            <v>MS</v>
          </cell>
          <cell r="E2832">
            <v>2675743.3093196801</v>
          </cell>
        </row>
        <row r="2833">
          <cell r="A2833" t="str">
            <v>1994-5-MT</v>
          </cell>
          <cell r="B2833">
            <v>1994</v>
          </cell>
          <cell r="C2833">
            <v>5</v>
          </cell>
          <cell r="D2833" t="str">
            <v>MT</v>
          </cell>
          <cell r="E2833">
            <v>857912.1667866254</v>
          </cell>
        </row>
        <row r="2834">
          <cell r="A2834" t="str">
            <v>1994-5-NC</v>
          </cell>
          <cell r="B2834">
            <v>1994</v>
          </cell>
          <cell r="C2834">
            <v>5</v>
          </cell>
          <cell r="D2834" t="str">
            <v>NC</v>
          </cell>
          <cell r="E2834">
            <v>7087309.9722178672</v>
          </cell>
        </row>
        <row r="2835">
          <cell r="A2835" t="str">
            <v>1994-5-ND</v>
          </cell>
          <cell r="B2835">
            <v>1994</v>
          </cell>
          <cell r="C2835">
            <v>5</v>
          </cell>
          <cell r="D2835" t="str">
            <v>ND</v>
          </cell>
          <cell r="E2835">
            <v>643386.52796641062</v>
          </cell>
        </row>
        <row r="2836">
          <cell r="A2836" t="str">
            <v>1994-5-NE</v>
          </cell>
          <cell r="B2836">
            <v>1994</v>
          </cell>
          <cell r="C2836">
            <v>5</v>
          </cell>
          <cell r="D2836" t="str">
            <v>NE</v>
          </cell>
          <cell r="E2836">
            <v>1630252.1667130541</v>
          </cell>
        </row>
        <row r="2837">
          <cell r="A2837" t="str">
            <v>1994-5-NH</v>
          </cell>
          <cell r="B2837">
            <v>1994</v>
          </cell>
          <cell r="C2837">
            <v>5</v>
          </cell>
          <cell r="D2837" t="str">
            <v>NH</v>
          </cell>
          <cell r="E2837">
            <v>1138442.5072928991</v>
          </cell>
        </row>
        <row r="2838">
          <cell r="A2838" t="str">
            <v>1994-5-NJ</v>
          </cell>
          <cell r="B2838">
            <v>1994</v>
          </cell>
          <cell r="C2838">
            <v>5</v>
          </cell>
          <cell r="D2838" t="str">
            <v>NJ</v>
          </cell>
          <cell r="E2838">
            <v>7961614.1129896715</v>
          </cell>
        </row>
        <row r="2839">
          <cell r="A2839" t="str">
            <v>1994-5-NM</v>
          </cell>
          <cell r="B2839">
            <v>1994</v>
          </cell>
          <cell r="C2839">
            <v>5</v>
          </cell>
          <cell r="D2839" t="str">
            <v>NM</v>
          </cell>
          <cell r="E2839">
            <v>1657691.875248357</v>
          </cell>
        </row>
        <row r="2840">
          <cell r="A2840" t="str">
            <v>1994-5-NV</v>
          </cell>
          <cell r="B2840">
            <v>1994</v>
          </cell>
          <cell r="C2840">
            <v>5</v>
          </cell>
          <cell r="D2840" t="str">
            <v>NV</v>
          </cell>
          <cell r="E2840">
            <v>1454288.099983566</v>
          </cell>
        </row>
        <row r="2841">
          <cell r="A2841" t="str">
            <v>1994-5-NY</v>
          </cell>
          <cell r="B2841">
            <v>1994</v>
          </cell>
          <cell r="C2841">
            <v>5</v>
          </cell>
          <cell r="D2841" t="str">
            <v>NY</v>
          </cell>
          <cell r="E2841">
            <v>18268747.05443532</v>
          </cell>
        </row>
        <row r="2842">
          <cell r="A2842" t="str">
            <v>1994-5-OH</v>
          </cell>
          <cell r="B2842">
            <v>1994</v>
          </cell>
          <cell r="C2842">
            <v>5</v>
          </cell>
          <cell r="D2842" t="str">
            <v>OH</v>
          </cell>
          <cell r="E2842">
            <v>11174880.900733426</v>
          </cell>
        </row>
        <row r="2843">
          <cell r="A2843" t="str">
            <v>1994-5-OK</v>
          </cell>
          <cell r="B2843">
            <v>1994</v>
          </cell>
          <cell r="C2843">
            <v>5</v>
          </cell>
          <cell r="D2843" t="str">
            <v>OK</v>
          </cell>
          <cell r="E2843">
            <v>3263786.2684901394</v>
          </cell>
        </row>
        <row r="2844">
          <cell r="A2844" t="str">
            <v>1994-5-OR</v>
          </cell>
          <cell r="B2844">
            <v>1994</v>
          </cell>
          <cell r="C2844">
            <v>5</v>
          </cell>
          <cell r="D2844" t="str">
            <v>OR</v>
          </cell>
          <cell r="E2844">
            <v>3098196.2374952561</v>
          </cell>
        </row>
        <row r="2845">
          <cell r="A2845" t="str">
            <v>1994-5-PA</v>
          </cell>
          <cell r="B2845">
            <v>1994</v>
          </cell>
          <cell r="C2845">
            <v>5</v>
          </cell>
          <cell r="D2845" t="str">
            <v>PA</v>
          </cell>
          <cell r="E2845">
            <v>12115247.078089291</v>
          </cell>
        </row>
        <row r="2846">
          <cell r="A2846" t="str">
            <v>1994-5-RI</v>
          </cell>
          <cell r="B2846">
            <v>1994</v>
          </cell>
          <cell r="C2846">
            <v>5</v>
          </cell>
          <cell r="D2846" t="str">
            <v>RI</v>
          </cell>
          <cell r="E2846">
            <v>1000431.0969629195</v>
          </cell>
        </row>
        <row r="2847">
          <cell r="A2847" t="str">
            <v>1994-5-SC</v>
          </cell>
          <cell r="B2847">
            <v>1994</v>
          </cell>
          <cell r="C2847">
            <v>5</v>
          </cell>
          <cell r="D2847" t="str">
            <v>SC</v>
          </cell>
          <cell r="E2847">
            <v>3684405.4194874861</v>
          </cell>
        </row>
        <row r="2848">
          <cell r="A2848" t="str">
            <v>1994-5-SD</v>
          </cell>
          <cell r="B2848">
            <v>1994</v>
          </cell>
          <cell r="C2848">
            <v>5</v>
          </cell>
          <cell r="D2848" t="str">
            <v>SD</v>
          </cell>
          <cell r="E2848">
            <v>726500.88433904701</v>
          </cell>
        </row>
        <row r="2849">
          <cell r="A2849" t="str">
            <v>1994-5-TN</v>
          </cell>
          <cell r="B2849">
            <v>1994</v>
          </cell>
          <cell r="C2849">
            <v>5</v>
          </cell>
          <cell r="D2849" t="str">
            <v>TN</v>
          </cell>
          <cell r="E2849">
            <v>5183168.7703350494</v>
          </cell>
        </row>
        <row r="2850">
          <cell r="A2850" t="str">
            <v>1994-5-TX</v>
          </cell>
          <cell r="B2850">
            <v>1994</v>
          </cell>
          <cell r="C2850">
            <v>5</v>
          </cell>
          <cell r="D2850" t="str">
            <v>TX</v>
          </cell>
          <cell r="E2850">
            <v>18399540.677472513</v>
          </cell>
        </row>
        <row r="2851">
          <cell r="A2851" t="str">
            <v>1994-5-UT</v>
          </cell>
          <cell r="B2851">
            <v>1994</v>
          </cell>
          <cell r="C2851">
            <v>5</v>
          </cell>
          <cell r="D2851" t="str">
            <v>UT</v>
          </cell>
          <cell r="E2851">
            <v>1934097.9691028884</v>
          </cell>
        </row>
        <row r="2852">
          <cell r="A2852" t="str">
            <v>1994-5-VA</v>
          </cell>
          <cell r="B2852">
            <v>1994</v>
          </cell>
          <cell r="C2852">
            <v>5</v>
          </cell>
          <cell r="D2852" t="str">
            <v>VA</v>
          </cell>
          <cell r="E2852">
            <v>6566375.4123529112</v>
          </cell>
        </row>
        <row r="2853">
          <cell r="A2853" t="str">
            <v>1994-5-VT</v>
          </cell>
          <cell r="B2853">
            <v>1994</v>
          </cell>
          <cell r="C2853">
            <v>5</v>
          </cell>
          <cell r="D2853" t="str">
            <v>VT</v>
          </cell>
          <cell r="E2853">
            <v>581757.87116901809</v>
          </cell>
        </row>
        <row r="2854">
          <cell r="A2854" t="str">
            <v>1994-5-WA</v>
          </cell>
          <cell r="B2854">
            <v>1994</v>
          </cell>
          <cell r="C2854">
            <v>5</v>
          </cell>
          <cell r="D2854" t="str">
            <v>WA</v>
          </cell>
          <cell r="E2854">
            <v>5354587.5769144418</v>
          </cell>
        </row>
        <row r="2855">
          <cell r="A2855" t="str">
            <v>1994-5-WI</v>
          </cell>
          <cell r="B2855">
            <v>1994</v>
          </cell>
          <cell r="C2855">
            <v>5</v>
          </cell>
          <cell r="D2855" t="str">
            <v>WI</v>
          </cell>
          <cell r="E2855">
            <v>5121126.6452640872</v>
          </cell>
        </row>
        <row r="2856">
          <cell r="A2856" t="str">
            <v>1994-5-WV</v>
          </cell>
          <cell r="B2856">
            <v>1994</v>
          </cell>
          <cell r="C2856">
            <v>5</v>
          </cell>
          <cell r="D2856" t="str">
            <v>WV</v>
          </cell>
          <cell r="E2856">
            <v>1829595.8269236831</v>
          </cell>
        </row>
        <row r="2857">
          <cell r="A2857" t="str">
            <v>1994-5-WY</v>
          </cell>
          <cell r="B2857">
            <v>1994</v>
          </cell>
          <cell r="C2857">
            <v>5</v>
          </cell>
          <cell r="D2857" t="str">
            <v>WY</v>
          </cell>
          <cell r="E2857">
            <v>477019.27725937107</v>
          </cell>
        </row>
        <row r="2858">
          <cell r="A2858" t="str">
            <v>1994-6-AK</v>
          </cell>
          <cell r="B2858">
            <v>1994</v>
          </cell>
          <cell r="C2858">
            <v>6</v>
          </cell>
          <cell r="D2858" t="str">
            <v>AK</v>
          </cell>
          <cell r="E2858">
            <v>604244.14187791781</v>
          </cell>
        </row>
        <row r="2859">
          <cell r="A2859" t="str">
            <v>1994-6-AL</v>
          </cell>
          <cell r="B2859">
            <v>1994</v>
          </cell>
          <cell r="C2859">
            <v>6</v>
          </cell>
          <cell r="D2859" t="str">
            <v>AL</v>
          </cell>
          <cell r="E2859">
            <v>4257396.0311481692</v>
          </cell>
        </row>
        <row r="2860">
          <cell r="A2860" t="str">
            <v>1994-6-AR</v>
          </cell>
          <cell r="B2860">
            <v>1994</v>
          </cell>
          <cell r="C2860">
            <v>6</v>
          </cell>
          <cell r="D2860" t="str">
            <v>AR</v>
          </cell>
          <cell r="E2860">
            <v>2464468.6722196671</v>
          </cell>
        </row>
        <row r="2861">
          <cell r="A2861" t="str">
            <v>1994-6-AZ</v>
          </cell>
          <cell r="B2861">
            <v>1994</v>
          </cell>
          <cell r="C2861">
            <v>6</v>
          </cell>
          <cell r="D2861" t="str">
            <v>AZ</v>
          </cell>
          <cell r="E2861">
            <v>4164241.0986097706</v>
          </cell>
        </row>
        <row r="2862">
          <cell r="A2862" t="str">
            <v>1994-6-CA</v>
          </cell>
          <cell r="B2862">
            <v>1994</v>
          </cell>
          <cell r="C2862">
            <v>6</v>
          </cell>
          <cell r="D2862" t="str">
            <v>CA</v>
          </cell>
          <cell r="E2862">
            <v>31507436.438375432</v>
          </cell>
        </row>
        <row r="2863">
          <cell r="A2863" t="str">
            <v>1994-6-CO</v>
          </cell>
          <cell r="B2863">
            <v>1994</v>
          </cell>
          <cell r="C2863">
            <v>6</v>
          </cell>
          <cell r="D2863" t="str">
            <v>CO</v>
          </cell>
          <cell r="E2863">
            <v>3671012.3040883276</v>
          </cell>
        </row>
        <row r="2864">
          <cell r="A2864" t="str">
            <v>1994-6-CT</v>
          </cell>
          <cell r="B2864">
            <v>1994</v>
          </cell>
          <cell r="C2864">
            <v>6</v>
          </cell>
          <cell r="D2864" t="str">
            <v>CT</v>
          </cell>
          <cell r="E2864">
            <v>3289946.0029445728</v>
          </cell>
        </row>
        <row r="2865">
          <cell r="A2865" t="str">
            <v>1994-6-DC</v>
          </cell>
          <cell r="B2865">
            <v>1994</v>
          </cell>
          <cell r="C2865">
            <v>6</v>
          </cell>
          <cell r="D2865" t="str">
            <v>DC</v>
          </cell>
          <cell r="E2865">
            <v>569677.71067776834</v>
          </cell>
        </row>
        <row r="2866">
          <cell r="A2866" t="str">
            <v>1994-6-DE</v>
          </cell>
          <cell r="B2866">
            <v>1994</v>
          </cell>
          <cell r="C2866">
            <v>6</v>
          </cell>
          <cell r="D2866" t="str">
            <v>DE</v>
          </cell>
          <cell r="E2866">
            <v>712338.27220872487</v>
          </cell>
        </row>
        <row r="2867">
          <cell r="A2867" t="str">
            <v>1994-6-FL</v>
          </cell>
          <cell r="B2867">
            <v>1994</v>
          </cell>
          <cell r="C2867">
            <v>6</v>
          </cell>
          <cell r="D2867" t="str">
            <v>FL</v>
          </cell>
          <cell r="E2867">
            <v>14034070.023383167</v>
          </cell>
        </row>
        <row r="2868">
          <cell r="A2868" t="str">
            <v>1994-6-GA</v>
          </cell>
          <cell r="B2868">
            <v>1994</v>
          </cell>
          <cell r="C2868">
            <v>6</v>
          </cell>
          <cell r="D2868" t="str">
            <v>GA</v>
          </cell>
          <cell r="E2868">
            <v>7080615.1428910401</v>
          </cell>
        </row>
        <row r="2869">
          <cell r="A2869" t="str">
            <v>1994-6-HI</v>
          </cell>
          <cell r="B2869">
            <v>1994</v>
          </cell>
          <cell r="C2869">
            <v>6</v>
          </cell>
          <cell r="D2869" t="str">
            <v>HI</v>
          </cell>
          <cell r="E2869">
            <v>1180578.7788604656</v>
          </cell>
        </row>
        <row r="2870">
          <cell r="A2870" t="str">
            <v>1994-6-IA</v>
          </cell>
          <cell r="B2870">
            <v>1994</v>
          </cell>
          <cell r="C2870">
            <v>6</v>
          </cell>
          <cell r="D2870" t="str">
            <v>IA</v>
          </cell>
          <cell r="E2870">
            <v>2847119.0432722229</v>
          </cell>
        </row>
        <row r="2871">
          <cell r="A2871" t="str">
            <v>1994-6-ID</v>
          </cell>
          <cell r="B2871">
            <v>1994</v>
          </cell>
          <cell r="C2871">
            <v>6</v>
          </cell>
          <cell r="D2871" t="str">
            <v>ID</v>
          </cell>
          <cell r="E2871">
            <v>1140456.4980374859</v>
          </cell>
        </row>
        <row r="2872">
          <cell r="A2872" t="str">
            <v>1994-6-IL</v>
          </cell>
          <cell r="B2872">
            <v>1994</v>
          </cell>
          <cell r="C2872">
            <v>6</v>
          </cell>
          <cell r="D2872" t="str">
            <v>IL</v>
          </cell>
          <cell r="E2872">
            <v>11875550.406698046</v>
          </cell>
        </row>
        <row r="2873">
          <cell r="A2873" t="str">
            <v>1994-6-IN</v>
          </cell>
          <cell r="B2873">
            <v>1994</v>
          </cell>
          <cell r="C2873">
            <v>6</v>
          </cell>
          <cell r="D2873" t="str">
            <v>IN</v>
          </cell>
          <cell r="E2873">
            <v>5779572.7166860783</v>
          </cell>
        </row>
        <row r="2874">
          <cell r="A2874" t="str">
            <v>1994-6-KS</v>
          </cell>
          <cell r="B2874">
            <v>1994</v>
          </cell>
          <cell r="C2874">
            <v>6</v>
          </cell>
          <cell r="D2874" t="str">
            <v>KS</v>
          </cell>
          <cell r="E2874">
            <v>2584146.4002110716</v>
          </cell>
        </row>
        <row r="2875">
          <cell r="A2875" t="str">
            <v>1994-6-KY</v>
          </cell>
          <cell r="B2875">
            <v>1994</v>
          </cell>
          <cell r="C2875">
            <v>6</v>
          </cell>
          <cell r="D2875" t="str">
            <v>KY</v>
          </cell>
          <cell r="E2875">
            <v>3845661.5043753562</v>
          </cell>
        </row>
        <row r="2876">
          <cell r="A2876" t="str">
            <v>1994-6-LA</v>
          </cell>
          <cell r="B2876">
            <v>1994</v>
          </cell>
          <cell r="C2876">
            <v>6</v>
          </cell>
          <cell r="D2876" t="str">
            <v>LA</v>
          </cell>
          <cell r="E2876">
            <v>4332789.0611959482</v>
          </cell>
        </row>
        <row r="2877">
          <cell r="A2877" t="str">
            <v>1994-6-MA</v>
          </cell>
          <cell r="B2877">
            <v>1994</v>
          </cell>
          <cell r="C2877">
            <v>6</v>
          </cell>
          <cell r="D2877" t="str">
            <v>MA</v>
          </cell>
          <cell r="E2877">
            <v>6068956.6654904569</v>
          </cell>
        </row>
        <row r="2878">
          <cell r="A2878" t="str">
            <v>1994-6-MD</v>
          </cell>
          <cell r="B2878">
            <v>1994</v>
          </cell>
          <cell r="C2878">
            <v>6</v>
          </cell>
          <cell r="D2878" t="str">
            <v>MD</v>
          </cell>
          <cell r="E2878">
            <v>5014486.4406832941</v>
          </cell>
        </row>
        <row r="2879">
          <cell r="A2879" t="str">
            <v>1994-6-ME</v>
          </cell>
          <cell r="B2879">
            <v>1994</v>
          </cell>
          <cell r="C2879">
            <v>6</v>
          </cell>
          <cell r="D2879" t="str">
            <v>ME</v>
          </cell>
          <cell r="E2879">
            <v>1245789.2259697968</v>
          </cell>
        </row>
        <row r="2880">
          <cell r="A2880" t="str">
            <v>1994-6-MI</v>
          </cell>
          <cell r="B2880">
            <v>1994</v>
          </cell>
          <cell r="C2880">
            <v>6</v>
          </cell>
          <cell r="D2880" t="str">
            <v>MI</v>
          </cell>
          <cell r="E2880">
            <v>9642458.4397933949</v>
          </cell>
        </row>
        <row r="2881">
          <cell r="A2881" t="str">
            <v>1994-6-MN</v>
          </cell>
          <cell r="B2881">
            <v>1994</v>
          </cell>
          <cell r="C2881">
            <v>6</v>
          </cell>
          <cell r="D2881" t="str">
            <v>MN</v>
          </cell>
          <cell r="E2881">
            <v>4592282.1648260457</v>
          </cell>
        </row>
        <row r="2882">
          <cell r="A2882" t="str">
            <v>1994-6-MO</v>
          </cell>
          <cell r="B2882">
            <v>1994</v>
          </cell>
          <cell r="C2882">
            <v>6</v>
          </cell>
          <cell r="D2882" t="str">
            <v>MO</v>
          </cell>
          <cell r="E2882">
            <v>5312157.5278953686</v>
          </cell>
        </row>
        <row r="2883">
          <cell r="A2883" t="str">
            <v>1994-6-MS</v>
          </cell>
          <cell r="B2883">
            <v>1994</v>
          </cell>
          <cell r="C2883">
            <v>6</v>
          </cell>
          <cell r="D2883" t="str">
            <v>MS</v>
          </cell>
          <cell r="E2883">
            <v>2678614.7528965878</v>
          </cell>
        </row>
        <row r="2884">
          <cell r="A2884" t="str">
            <v>1994-6-MT</v>
          </cell>
          <cell r="B2884">
            <v>1994</v>
          </cell>
          <cell r="C2884">
            <v>6</v>
          </cell>
          <cell r="D2884" t="str">
            <v>MT</v>
          </cell>
          <cell r="E2884">
            <v>859358.69889995025</v>
          </cell>
        </row>
        <row r="2885">
          <cell r="A2885" t="str">
            <v>1994-6-NC</v>
          </cell>
          <cell r="B2885">
            <v>1994</v>
          </cell>
          <cell r="C2885">
            <v>6</v>
          </cell>
          <cell r="D2885" t="str">
            <v>NC</v>
          </cell>
          <cell r="E2885">
            <v>7098329.4130582372</v>
          </cell>
        </row>
        <row r="2886">
          <cell r="A2886" t="str">
            <v>1994-6-ND</v>
          </cell>
          <cell r="B2886">
            <v>1994</v>
          </cell>
          <cell r="C2886">
            <v>6</v>
          </cell>
          <cell r="D2886" t="str">
            <v>ND</v>
          </cell>
          <cell r="E2886">
            <v>643722.20594135334</v>
          </cell>
        </row>
        <row r="2887">
          <cell r="A2887" t="str">
            <v>1994-6-NE</v>
          </cell>
          <cell r="B2887">
            <v>1994</v>
          </cell>
          <cell r="C2887">
            <v>6</v>
          </cell>
          <cell r="D2887" t="str">
            <v>NE</v>
          </cell>
          <cell r="E2887">
            <v>1631355.5764001193</v>
          </cell>
        </row>
        <row r="2888">
          <cell r="A2888" t="str">
            <v>1994-6-NH</v>
          </cell>
          <cell r="B2888">
            <v>1994</v>
          </cell>
          <cell r="C2888">
            <v>6</v>
          </cell>
          <cell r="D2888" t="str">
            <v>NH</v>
          </cell>
          <cell r="E2888">
            <v>1139578.9546414607</v>
          </cell>
        </row>
        <row r="2889">
          <cell r="A2889" t="str">
            <v>1994-6-NJ</v>
          </cell>
          <cell r="B2889">
            <v>1994</v>
          </cell>
          <cell r="C2889">
            <v>6</v>
          </cell>
          <cell r="D2889" t="str">
            <v>NJ</v>
          </cell>
          <cell r="E2889">
            <v>7966832.1341676712</v>
          </cell>
        </row>
        <row r="2890">
          <cell r="A2890" t="str">
            <v>1994-6-NM</v>
          </cell>
          <cell r="B2890">
            <v>1994</v>
          </cell>
          <cell r="C2890">
            <v>6</v>
          </cell>
          <cell r="D2890" t="str">
            <v>NM</v>
          </cell>
          <cell r="E2890">
            <v>1661297.9005977593</v>
          </cell>
        </row>
        <row r="2891">
          <cell r="A2891" t="str">
            <v>1994-6-NV</v>
          </cell>
          <cell r="B2891">
            <v>1994</v>
          </cell>
          <cell r="C2891">
            <v>6</v>
          </cell>
          <cell r="D2891" t="str">
            <v>NV</v>
          </cell>
          <cell r="E2891">
            <v>1461269.3412866774</v>
          </cell>
        </row>
        <row r="2892">
          <cell r="A2892" t="str">
            <v>1994-6-NY</v>
          </cell>
          <cell r="B2892">
            <v>1994</v>
          </cell>
          <cell r="C2892">
            <v>6</v>
          </cell>
          <cell r="D2892" t="str">
            <v>NY</v>
          </cell>
          <cell r="E2892">
            <v>18273538.61602154</v>
          </cell>
        </row>
        <row r="2893">
          <cell r="A2893" t="str">
            <v>1994-6-OH</v>
          </cell>
          <cell r="B2893">
            <v>1994</v>
          </cell>
          <cell r="C2893">
            <v>6</v>
          </cell>
          <cell r="D2893" t="str">
            <v>OH</v>
          </cell>
          <cell r="E2893">
            <v>11180463.445039116</v>
          </cell>
        </row>
        <row r="2894">
          <cell r="A2894" t="str">
            <v>1994-6-OK</v>
          </cell>
          <cell r="B2894">
            <v>1994</v>
          </cell>
          <cell r="C2894">
            <v>6</v>
          </cell>
          <cell r="D2894" t="str">
            <v>OK</v>
          </cell>
          <cell r="E2894">
            <v>3265865.2552415212</v>
          </cell>
        </row>
        <row r="2895">
          <cell r="A2895" t="str">
            <v>1994-6-OR</v>
          </cell>
          <cell r="B2895">
            <v>1994</v>
          </cell>
          <cell r="C2895">
            <v>6</v>
          </cell>
          <cell r="D2895" t="str">
            <v>OR</v>
          </cell>
          <cell r="E2895">
            <v>3103274.039183124</v>
          </cell>
        </row>
        <row r="2896">
          <cell r="A2896" t="str">
            <v>1994-6-PA</v>
          </cell>
          <cell r="B2896">
            <v>1994</v>
          </cell>
          <cell r="C2896">
            <v>6</v>
          </cell>
          <cell r="D2896" t="str">
            <v>PA</v>
          </cell>
          <cell r="E2896">
            <v>12119264.202729758</v>
          </cell>
        </row>
        <row r="2897">
          <cell r="A2897" t="str">
            <v>1994-6-RI</v>
          </cell>
          <cell r="B2897">
            <v>1994</v>
          </cell>
          <cell r="C2897">
            <v>6</v>
          </cell>
          <cell r="D2897" t="str">
            <v>RI</v>
          </cell>
          <cell r="E2897">
            <v>1000249.1078450977</v>
          </cell>
        </row>
        <row r="2898">
          <cell r="A2898" t="str">
            <v>1994-6-SC</v>
          </cell>
          <cell r="B2898">
            <v>1994</v>
          </cell>
          <cell r="C2898">
            <v>6</v>
          </cell>
          <cell r="D2898" t="str">
            <v>SC</v>
          </cell>
          <cell r="E2898">
            <v>3687809.5757756736</v>
          </cell>
        </row>
        <row r="2899">
          <cell r="A2899" t="str">
            <v>1994-6-SD</v>
          </cell>
          <cell r="B2899">
            <v>1994</v>
          </cell>
          <cell r="C2899">
            <v>6</v>
          </cell>
          <cell r="D2899" t="str">
            <v>SD</v>
          </cell>
          <cell r="E2899">
            <v>727213.10792025109</v>
          </cell>
        </row>
        <row r="2900">
          <cell r="A2900" t="str">
            <v>1994-6-TN</v>
          </cell>
          <cell r="B2900">
            <v>1994</v>
          </cell>
          <cell r="C2900">
            <v>6</v>
          </cell>
          <cell r="D2900" t="str">
            <v>TN</v>
          </cell>
          <cell r="E2900">
            <v>5190736.5431976141</v>
          </cell>
        </row>
        <row r="2901">
          <cell r="A2901" t="str">
            <v>1994-6-TX</v>
          </cell>
          <cell r="B2901">
            <v>1994</v>
          </cell>
          <cell r="C2901">
            <v>6</v>
          </cell>
          <cell r="D2901" t="str">
            <v>TX</v>
          </cell>
          <cell r="E2901">
            <v>18432197.806804512</v>
          </cell>
        </row>
        <row r="2902">
          <cell r="A2902" t="str">
            <v>1994-6-UT</v>
          </cell>
          <cell r="B2902">
            <v>1994</v>
          </cell>
          <cell r="C2902">
            <v>6</v>
          </cell>
          <cell r="D2902" t="str">
            <v>UT</v>
          </cell>
          <cell r="E2902">
            <v>1939153.0130867916</v>
          </cell>
        </row>
        <row r="2903">
          <cell r="A2903" t="str">
            <v>1994-6-VA</v>
          </cell>
          <cell r="B2903">
            <v>1994</v>
          </cell>
          <cell r="C2903">
            <v>6</v>
          </cell>
          <cell r="D2903" t="str">
            <v>VA</v>
          </cell>
          <cell r="E2903">
            <v>6573727.36699438</v>
          </cell>
        </row>
        <row r="2904">
          <cell r="A2904" t="str">
            <v>1994-6-VT</v>
          </cell>
          <cell r="B2904">
            <v>1994</v>
          </cell>
          <cell r="C2904">
            <v>6</v>
          </cell>
          <cell r="D2904" t="str">
            <v>VT</v>
          </cell>
          <cell r="E2904">
            <v>582282.70097356313</v>
          </cell>
        </row>
        <row r="2905">
          <cell r="A2905" t="str">
            <v>1994-6-WA</v>
          </cell>
          <cell r="B2905">
            <v>1994</v>
          </cell>
          <cell r="C2905">
            <v>6</v>
          </cell>
          <cell r="D2905" t="str">
            <v>WA</v>
          </cell>
          <cell r="E2905">
            <v>5363034.3742253315</v>
          </cell>
        </row>
        <row r="2906">
          <cell r="A2906" t="str">
            <v>1994-6-WI</v>
          </cell>
          <cell r="B2906">
            <v>1994</v>
          </cell>
          <cell r="C2906">
            <v>6</v>
          </cell>
          <cell r="D2906" t="str">
            <v>WI</v>
          </cell>
          <cell r="E2906">
            <v>5125498.4277694579</v>
          </cell>
        </row>
        <row r="2907">
          <cell r="A2907" t="str">
            <v>1994-6-WV</v>
          </cell>
          <cell r="B2907">
            <v>1994</v>
          </cell>
          <cell r="C2907">
            <v>6</v>
          </cell>
          <cell r="D2907" t="str">
            <v>WV</v>
          </cell>
          <cell r="E2907">
            <v>1830137.4038463028</v>
          </cell>
        </row>
        <row r="2908">
          <cell r="A2908" t="str">
            <v>1994-6-WY</v>
          </cell>
          <cell r="B2908">
            <v>1994</v>
          </cell>
          <cell r="C2908">
            <v>6</v>
          </cell>
          <cell r="D2908" t="str">
            <v>WY</v>
          </cell>
          <cell r="E2908">
            <v>477615.12123430823</v>
          </cell>
        </row>
        <row r="2909">
          <cell r="A2909" t="str">
            <v>1994-7-AK</v>
          </cell>
          <cell r="B2909">
            <v>1994</v>
          </cell>
          <cell r="C2909">
            <v>7</v>
          </cell>
          <cell r="D2909" t="str">
            <v>AK</v>
          </cell>
          <cell r="E2909">
            <v>604646.42973706208</v>
          </cell>
        </row>
        <row r="2910">
          <cell r="A2910" t="str">
            <v>1994-7-AL</v>
          </cell>
          <cell r="B2910">
            <v>1994</v>
          </cell>
          <cell r="C2910">
            <v>7</v>
          </cell>
          <cell r="D2910" t="str">
            <v>AL</v>
          </cell>
          <cell r="E2910">
            <v>4261313.5246875631</v>
          </cell>
        </row>
        <row r="2911">
          <cell r="A2911" t="str">
            <v>1994-7-AR</v>
          </cell>
          <cell r="B2911">
            <v>1994</v>
          </cell>
          <cell r="C2911">
            <v>7</v>
          </cell>
          <cell r="D2911" t="str">
            <v>AR</v>
          </cell>
          <cell r="E2911">
            <v>2467016.9089909713</v>
          </cell>
        </row>
        <row r="2912">
          <cell r="A2912" t="str">
            <v>1994-7-AZ</v>
          </cell>
          <cell r="B2912">
            <v>1994</v>
          </cell>
          <cell r="C2912">
            <v>7</v>
          </cell>
          <cell r="D2912" t="str">
            <v>AZ</v>
          </cell>
          <cell r="E2912">
            <v>4175337.5668749148</v>
          </cell>
        </row>
        <row r="2913">
          <cell r="A2913" t="str">
            <v>1994-7-CA</v>
          </cell>
          <cell r="B2913">
            <v>1994</v>
          </cell>
          <cell r="C2913">
            <v>7</v>
          </cell>
          <cell r="D2913" t="str">
            <v>CA</v>
          </cell>
          <cell r="E2913">
            <v>31526912.797001947</v>
          </cell>
        </row>
        <row r="2914">
          <cell r="A2914" t="str">
            <v>1994-7-CO</v>
          </cell>
          <cell r="B2914">
            <v>1994</v>
          </cell>
          <cell r="C2914">
            <v>7</v>
          </cell>
          <cell r="D2914" t="str">
            <v>CO</v>
          </cell>
          <cell r="E2914">
            <v>3678380.5443681045</v>
          </cell>
        </row>
        <row r="2915">
          <cell r="A2915" t="str">
            <v>1994-7-CT</v>
          </cell>
          <cell r="B2915">
            <v>1994</v>
          </cell>
          <cell r="C2915">
            <v>7</v>
          </cell>
          <cell r="D2915" t="str">
            <v>CT</v>
          </cell>
          <cell r="E2915">
            <v>3290234.3896437841</v>
          </cell>
        </row>
        <row r="2916">
          <cell r="A2916" t="str">
            <v>1994-7-DC</v>
          </cell>
          <cell r="B2916">
            <v>1994</v>
          </cell>
          <cell r="C2916">
            <v>7</v>
          </cell>
          <cell r="D2916" t="str">
            <v>DC</v>
          </cell>
          <cell r="E2916">
            <v>568765.73224797007</v>
          </cell>
        </row>
        <row r="2917">
          <cell r="A2917" t="str">
            <v>1994-7-DE</v>
          </cell>
          <cell r="B2917">
            <v>1994</v>
          </cell>
          <cell r="C2917">
            <v>7</v>
          </cell>
          <cell r="D2917" t="str">
            <v>DE</v>
          </cell>
          <cell r="E2917">
            <v>713160.32187959622</v>
          </cell>
        </row>
        <row r="2918">
          <cell r="A2918" t="str">
            <v>1994-7-FL</v>
          </cell>
          <cell r="B2918">
            <v>1994</v>
          </cell>
          <cell r="C2918">
            <v>7</v>
          </cell>
          <cell r="D2918" t="str">
            <v>FL</v>
          </cell>
          <cell r="E2918">
            <v>14055301.342287445</v>
          </cell>
        </row>
        <row r="2919">
          <cell r="A2919" t="str">
            <v>1994-7-GA</v>
          </cell>
          <cell r="B2919">
            <v>1994</v>
          </cell>
          <cell r="C2919">
            <v>7</v>
          </cell>
          <cell r="D2919" t="str">
            <v>GA</v>
          </cell>
          <cell r="E2919">
            <v>7093086.9883394036</v>
          </cell>
        </row>
        <row r="2920">
          <cell r="A2920" t="str">
            <v>1994-7-HI</v>
          </cell>
          <cell r="B2920">
            <v>1994</v>
          </cell>
          <cell r="C2920">
            <v>7</v>
          </cell>
          <cell r="D2920" t="str">
            <v>HI</v>
          </cell>
          <cell r="E2920">
            <v>1181764.727695907</v>
          </cell>
        </row>
        <row r="2921">
          <cell r="A2921" t="str">
            <v>1994-7-IA</v>
          </cell>
          <cell r="B2921">
            <v>1994</v>
          </cell>
          <cell r="C2921">
            <v>7</v>
          </cell>
          <cell r="D2921" t="str">
            <v>IA</v>
          </cell>
          <cell r="E2921">
            <v>2848370.8784855376</v>
          </cell>
        </row>
        <row r="2922">
          <cell r="A2922" t="str">
            <v>1994-7-ID</v>
          </cell>
          <cell r="B2922">
            <v>1994</v>
          </cell>
          <cell r="C2922">
            <v>7</v>
          </cell>
          <cell r="D2922" t="str">
            <v>ID</v>
          </cell>
          <cell r="E2922">
            <v>1143063.2649757832</v>
          </cell>
        </row>
        <row r="2923">
          <cell r="A2923" t="str">
            <v>1994-7-IL</v>
          </cell>
          <cell r="B2923">
            <v>1994</v>
          </cell>
          <cell r="C2923">
            <v>7</v>
          </cell>
          <cell r="D2923" t="str">
            <v>IL</v>
          </cell>
          <cell r="E2923">
            <v>11884044.989870539</v>
          </cell>
        </row>
        <row r="2924">
          <cell r="A2924" t="str">
            <v>1994-7-IN</v>
          </cell>
          <cell r="B2924">
            <v>1994</v>
          </cell>
          <cell r="C2924">
            <v>7</v>
          </cell>
          <cell r="D2924" t="str">
            <v>IN</v>
          </cell>
          <cell r="E2924">
            <v>5784104.9433662947</v>
          </cell>
        </row>
        <row r="2925">
          <cell r="A2925" t="str">
            <v>1994-7-KS</v>
          </cell>
          <cell r="B2925">
            <v>1994</v>
          </cell>
          <cell r="C2925">
            <v>7</v>
          </cell>
          <cell r="D2925" t="str">
            <v>KS</v>
          </cell>
          <cell r="E2925">
            <v>2586323.6005774355</v>
          </cell>
        </row>
        <row r="2926">
          <cell r="A2926" t="str">
            <v>1994-7-KY</v>
          </cell>
          <cell r="B2926">
            <v>1994</v>
          </cell>
          <cell r="C2926">
            <v>7</v>
          </cell>
          <cell r="D2926" t="str">
            <v>KY</v>
          </cell>
          <cell r="E2926">
            <v>3848819.3942752569</v>
          </cell>
        </row>
        <row r="2927">
          <cell r="A2927" t="str">
            <v>1994-7-LA</v>
          </cell>
          <cell r="B2927">
            <v>1994</v>
          </cell>
          <cell r="C2927">
            <v>7</v>
          </cell>
          <cell r="D2927" t="str">
            <v>LA</v>
          </cell>
          <cell r="E2927">
            <v>4335340.9948031679</v>
          </cell>
        </row>
        <row r="2928">
          <cell r="A2928" t="str">
            <v>1994-7-MA</v>
          </cell>
          <cell r="B2928">
            <v>1994</v>
          </cell>
          <cell r="C2928">
            <v>7</v>
          </cell>
          <cell r="D2928" t="str">
            <v>MA</v>
          </cell>
          <cell r="E2928">
            <v>6071744.4745589402</v>
          </cell>
        </row>
        <row r="2929">
          <cell r="A2929" t="str">
            <v>1994-7-MD</v>
          </cell>
          <cell r="B2929">
            <v>1994</v>
          </cell>
          <cell r="C2929">
            <v>7</v>
          </cell>
          <cell r="D2929" t="str">
            <v>MD</v>
          </cell>
          <cell r="E2929">
            <v>5018798.7192018246</v>
          </cell>
        </row>
        <row r="2930">
          <cell r="A2930" t="str">
            <v>1994-7-ME</v>
          </cell>
          <cell r="B2930">
            <v>1994</v>
          </cell>
          <cell r="C2930">
            <v>7</v>
          </cell>
          <cell r="D2930" t="str">
            <v>ME</v>
          </cell>
          <cell r="E2930">
            <v>1245975.8945396375</v>
          </cell>
        </row>
        <row r="2931">
          <cell r="A2931" t="str">
            <v>1994-7-MI</v>
          </cell>
          <cell r="B2931">
            <v>1994</v>
          </cell>
          <cell r="C2931">
            <v>7</v>
          </cell>
          <cell r="D2931" t="str">
            <v>MI</v>
          </cell>
          <cell r="E2931">
            <v>9648669.0800445974</v>
          </cell>
        </row>
        <row r="2932">
          <cell r="A2932" t="str">
            <v>1994-7-MN</v>
          </cell>
          <cell r="B2932">
            <v>1994</v>
          </cell>
          <cell r="C2932">
            <v>7</v>
          </cell>
          <cell r="D2932" t="str">
            <v>MN</v>
          </cell>
          <cell r="E2932">
            <v>4596607.0757736256</v>
          </cell>
        </row>
        <row r="2933">
          <cell r="A2933" t="str">
            <v>1994-7-MO</v>
          </cell>
          <cell r="B2933">
            <v>1994</v>
          </cell>
          <cell r="C2933">
            <v>7</v>
          </cell>
          <cell r="D2933" t="str">
            <v>MO</v>
          </cell>
          <cell r="E2933">
            <v>5316574.6833392456</v>
          </cell>
        </row>
        <row r="2934">
          <cell r="A2934" t="str">
            <v>1994-7-MS</v>
          </cell>
          <cell r="B2934">
            <v>1994</v>
          </cell>
          <cell r="C2934">
            <v>7</v>
          </cell>
          <cell r="D2934" t="str">
            <v>MS</v>
          </cell>
          <cell r="E2934">
            <v>2681287.3499613367</v>
          </cell>
        </row>
        <row r="2935">
          <cell r="A2935" t="str">
            <v>1994-7-MT</v>
          </cell>
          <cell r="B2935">
            <v>1994</v>
          </cell>
          <cell r="C2935">
            <v>7</v>
          </cell>
          <cell r="D2935" t="str">
            <v>MT</v>
          </cell>
          <cell r="E2935">
            <v>860648.49165217893</v>
          </cell>
        </row>
        <row r="2936">
          <cell r="A2936" t="str">
            <v>1994-7-NC</v>
          </cell>
          <cell r="B2936">
            <v>1994</v>
          </cell>
          <cell r="C2936">
            <v>7</v>
          </cell>
          <cell r="D2936" t="str">
            <v>NC</v>
          </cell>
          <cell r="E2936">
            <v>7108246.8397363015</v>
          </cell>
        </row>
        <row r="2937">
          <cell r="A2937" t="str">
            <v>1994-7-ND</v>
          </cell>
          <cell r="B2937">
            <v>1994</v>
          </cell>
          <cell r="C2937">
            <v>7</v>
          </cell>
          <cell r="D2937" t="str">
            <v>ND</v>
          </cell>
          <cell r="E2937">
            <v>644046.5402338939</v>
          </cell>
        </row>
        <row r="2938">
          <cell r="A2938" t="str">
            <v>1994-7-NE</v>
          </cell>
          <cell r="B2938">
            <v>1994</v>
          </cell>
          <cell r="C2938">
            <v>7</v>
          </cell>
          <cell r="D2938" t="str">
            <v>NE</v>
          </cell>
          <cell r="E2938">
            <v>1632410.6642201492</v>
          </cell>
        </row>
        <row r="2939">
          <cell r="A2939" t="str">
            <v>1994-7-NH</v>
          </cell>
          <cell r="B2939">
            <v>1994</v>
          </cell>
          <cell r="C2939">
            <v>7</v>
          </cell>
          <cell r="D2939" t="str">
            <v>NH</v>
          </cell>
          <cell r="E2939">
            <v>1140642.1584873353</v>
          </cell>
        </row>
        <row r="2940">
          <cell r="A2940" t="str">
            <v>1994-7-NJ</v>
          </cell>
          <cell r="B2940">
            <v>1994</v>
          </cell>
          <cell r="C2940">
            <v>7</v>
          </cell>
          <cell r="D2940" t="str">
            <v>NJ</v>
          </cell>
          <cell r="E2940">
            <v>7971828.8466929868</v>
          </cell>
        </row>
        <row r="2941">
          <cell r="A2941" t="str">
            <v>1994-7-NM</v>
          </cell>
          <cell r="B2941">
            <v>1994</v>
          </cell>
          <cell r="C2941">
            <v>7</v>
          </cell>
          <cell r="D2941" t="str">
            <v>NM</v>
          </cell>
          <cell r="E2941">
            <v>1664401.4841743708</v>
          </cell>
        </row>
        <row r="2942">
          <cell r="A2942" t="str">
            <v>1994-7-NV</v>
          </cell>
          <cell r="B2942">
            <v>1994</v>
          </cell>
          <cell r="C2942">
            <v>7</v>
          </cell>
          <cell r="D2942" t="str">
            <v>NV</v>
          </cell>
          <cell r="E2942">
            <v>1466141.5536373847</v>
          </cell>
        </row>
        <row r="2943">
          <cell r="A2943" t="str">
            <v>1994-7-NY</v>
          </cell>
          <cell r="B2943">
            <v>1994</v>
          </cell>
          <cell r="C2943">
            <v>7</v>
          </cell>
          <cell r="D2943" t="str">
            <v>NY</v>
          </cell>
          <cell r="E2943">
            <v>18278248.634384055</v>
          </cell>
        </row>
        <row r="2944">
          <cell r="A2944" t="str">
            <v>1994-7-OH</v>
          </cell>
          <cell r="B2944">
            <v>1994</v>
          </cell>
          <cell r="C2944">
            <v>7</v>
          </cell>
          <cell r="D2944" t="str">
            <v>OH</v>
          </cell>
          <cell r="E2944">
            <v>11185865.327306781</v>
          </cell>
        </row>
        <row r="2945">
          <cell r="A2945" t="str">
            <v>1994-7-OK</v>
          </cell>
          <cell r="B2945">
            <v>1994</v>
          </cell>
          <cell r="C2945">
            <v>7</v>
          </cell>
          <cell r="D2945" t="str">
            <v>OK</v>
          </cell>
          <cell r="E2945">
            <v>3267858.5335445176</v>
          </cell>
        </row>
        <row r="2946">
          <cell r="A2946" t="str">
            <v>1994-7-OR</v>
          </cell>
          <cell r="B2946">
            <v>1994</v>
          </cell>
          <cell r="C2946">
            <v>7</v>
          </cell>
          <cell r="D2946" t="str">
            <v>OR</v>
          </cell>
          <cell r="E2946">
            <v>3107816.8511270504</v>
          </cell>
        </row>
        <row r="2947">
          <cell r="A2947" t="str">
            <v>1994-7-PA</v>
          </cell>
          <cell r="B2947">
            <v>1994</v>
          </cell>
          <cell r="C2947">
            <v>7</v>
          </cell>
          <cell r="D2947" t="str">
            <v>PA</v>
          </cell>
          <cell r="E2947">
            <v>12123194.942589555</v>
          </cell>
        </row>
        <row r="2948">
          <cell r="A2948" t="str">
            <v>1994-7-RI</v>
          </cell>
          <cell r="B2948">
            <v>1994</v>
          </cell>
          <cell r="C2948">
            <v>7</v>
          </cell>
          <cell r="D2948" t="str">
            <v>RI</v>
          </cell>
          <cell r="E2948">
            <v>1000064.9642004888</v>
          </cell>
        </row>
        <row r="2949">
          <cell r="A2949" t="str">
            <v>1994-7-SC</v>
          </cell>
          <cell r="B2949">
            <v>1994</v>
          </cell>
          <cell r="C2949">
            <v>7</v>
          </cell>
          <cell r="D2949" t="str">
            <v>SC</v>
          </cell>
          <cell r="E2949">
            <v>3691010.5659914184</v>
          </cell>
        </row>
        <row r="2950">
          <cell r="A2950" t="str">
            <v>1994-7-SD</v>
          </cell>
          <cell r="B2950">
            <v>1994</v>
          </cell>
          <cell r="C2950">
            <v>7</v>
          </cell>
          <cell r="D2950" t="str">
            <v>SD</v>
          </cell>
          <cell r="E2950">
            <v>727880.24665052665</v>
          </cell>
        </row>
        <row r="2951">
          <cell r="A2951" t="str">
            <v>1994-7-TN</v>
          </cell>
          <cell r="B2951">
            <v>1994</v>
          </cell>
          <cell r="C2951">
            <v>7</v>
          </cell>
          <cell r="D2951" t="str">
            <v>TN</v>
          </cell>
          <cell r="E2951">
            <v>5197593.1549111046</v>
          </cell>
        </row>
        <row r="2952">
          <cell r="A2952" t="str">
            <v>1994-7-TX</v>
          </cell>
          <cell r="B2952">
            <v>1994</v>
          </cell>
          <cell r="C2952">
            <v>7</v>
          </cell>
          <cell r="D2952" t="str">
            <v>TX</v>
          </cell>
          <cell r="E2952">
            <v>18461132.273650955</v>
          </cell>
        </row>
        <row r="2953">
          <cell r="A2953" t="str">
            <v>1994-7-UT</v>
          </cell>
          <cell r="B2953">
            <v>1994</v>
          </cell>
          <cell r="C2953">
            <v>7</v>
          </cell>
          <cell r="D2953" t="str">
            <v>UT</v>
          </cell>
          <cell r="E2953">
            <v>1943364.2931949028</v>
          </cell>
        </row>
        <row r="2954">
          <cell r="A2954" t="str">
            <v>1994-7-VA</v>
          </cell>
          <cell r="B2954">
            <v>1994</v>
          </cell>
          <cell r="C2954">
            <v>7</v>
          </cell>
          <cell r="D2954" t="str">
            <v>VA</v>
          </cell>
          <cell r="E2954">
            <v>6580548.3083572509</v>
          </cell>
        </row>
        <row r="2955">
          <cell r="A2955" t="str">
            <v>1994-7-VT</v>
          </cell>
          <cell r="B2955">
            <v>1994</v>
          </cell>
          <cell r="C2955">
            <v>7</v>
          </cell>
          <cell r="D2955" t="str">
            <v>VT</v>
          </cell>
          <cell r="E2955">
            <v>582776.94227134658</v>
          </cell>
        </row>
        <row r="2956">
          <cell r="A2956" t="str">
            <v>1994-7-WA</v>
          </cell>
          <cell r="B2956">
            <v>1994</v>
          </cell>
          <cell r="C2956">
            <v>7</v>
          </cell>
          <cell r="D2956" t="str">
            <v>WA</v>
          </cell>
          <cell r="E2956">
            <v>5370624.2498110868</v>
          </cell>
        </row>
        <row r="2957">
          <cell r="A2957" t="str">
            <v>1994-7-WI</v>
          </cell>
          <cell r="B2957">
            <v>1994</v>
          </cell>
          <cell r="C2957">
            <v>7</v>
          </cell>
          <cell r="D2957" t="str">
            <v>WI</v>
          </cell>
          <cell r="E2957">
            <v>5129629.0213360088</v>
          </cell>
        </row>
        <row r="2958">
          <cell r="A2958" t="str">
            <v>1994-7-WV</v>
          </cell>
          <cell r="B2958">
            <v>1994</v>
          </cell>
          <cell r="C2958">
            <v>7</v>
          </cell>
          <cell r="D2958" t="str">
            <v>WV</v>
          </cell>
          <cell r="E2958">
            <v>1830668.581362966</v>
          </cell>
        </row>
        <row r="2959">
          <cell r="A2959" t="str">
            <v>1994-7-WY</v>
          </cell>
          <cell r="B2959">
            <v>1994</v>
          </cell>
          <cell r="C2959">
            <v>7</v>
          </cell>
          <cell r="D2959" t="str">
            <v>WY</v>
          </cell>
          <cell r="E2959">
            <v>478162.99463452882</v>
          </cell>
        </row>
        <row r="2960">
          <cell r="A2960" t="str">
            <v>1994-8-AK</v>
          </cell>
          <cell r="B2960">
            <v>1994</v>
          </cell>
          <cell r="C2960">
            <v>8</v>
          </cell>
          <cell r="D2960" t="str">
            <v>AK</v>
          </cell>
          <cell r="E2960">
            <v>604850.54399812478</v>
          </cell>
        </row>
        <row r="2961">
          <cell r="A2961" t="str">
            <v>1994-8-AL</v>
          </cell>
          <cell r="B2961">
            <v>1994</v>
          </cell>
          <cell r="C2961">
            <v>8</v>
          </cell>
          <cell r="D2961" t="str">
            <v>AL</v>
          </cell>
          <cell r="E2961">
            <v>4264828.7709042858</v>
          </cell>
        </row>
        <row r="2962">
          <cell r="A2962" t="str">
            <v>1994-8-AR</v>
          </cell>
          <cell r="B2962">
            <v>1994</v>
          </cell>
          <cell r="C2962">
            <v>8</v>
          </cell>
          <cell r="D2962" t="str">
            <v>AR</v>
          </cell>
          <cell r="E2962">
            <v>2470085.4139828188</v>
          </cell>
        </row>
        <row r="2963">
          <cell r="A2963" t="str">
            <v>1994-8-AZ</v>
          </cell>
          <cell r="B2963">
            <v>1994</v>
          </cell>
          <cell r="C2963">
            <v>8</v>
          </cell>
          <cell r="D2963" t="str">
            <v>AZ</v>
          </cell>
          <cell r="E2963">
            <v>4189734.0991456602</v>
          </cell>
        </row>
        <row r="2964">
          <cell r="A2964" t="str">
            <v>1994-8-CA</v>
          </cell>
          <cell r="B2964">
            <v>1994</v>
          </cell>
          <cell r="C2964">
            <v>8</v>
          </cell>
          <cell r="D2964" t="str">
            <v>CA</v>
          </cell>
          <cell r="E2964">
            <v>31549228.800596029</v>
          </cell>
        </row>
        <row r="2965">
          <cell r="A2965" t="str">
            <v>1994-8-CO</v>
          </cell>
          <cell r="B2965">
            <v>1994</v>
          </cell>
          <cell r="C2965">
            <v>8</v>
          </cell>
          <cell r="D2965" t="str">
            <v>CO</v>
          </cell>
          <cell r="E2965">
            <v>3686332.910597444</v>
          </cell>
        </row>
        <row r="2966">
          <cell r="A2966" t="str">
            <v>1994-8-CT</v>
          </cell>
          <cell r="B2966">
            <v>1994</v>
          </cell>
          <cell r="C2966">
            <v>8</v>
          </cell>
          <cell r="D2966" t="str">
            <v>CT</v>
          </cell>
          <cell r="E2966">
            <v>3290758.1696521072</v>
          </cell>
        </row>
        <row r="2967">
          <cell r="A2967" t="str">
            <v>1994-8-DC</v>
          </cell>
          <cell r="B2967">
            <v>1994</v>
          </cell>
          <cell r="C2967">
            <v>8</v>
          </cell>
          <cell r="D2967" t="str">
            <v>DC</v>
          </cell>
          <cell r="E2967">
            <v>567747.33379315212</v>
          </cell>
        </row>
        <row r="2968">
          <cell r="A2968" t="str">
            <v>1994-8-DE</v>
          </cell>
          <cell r="B2968">
            <v>1994</v>
          </cell>
          <cell r="C2968">
            <v>8</v>
          </cell>
          <cell r="D2968" t="str">
            <v>DE</v>
          </cell>
          <cell r="E2968">
            <v>714158.12287168775</v>
          </cell>
        </row>
        <row r="2969">
          <cell r="A2969" t="str">
            <v>1994-8-FL</v>
          </cell>
          <cell r="B2969">
            <v>1994</v>
          </cell>
          <cell r="C2969">
            <v>8</v>
          </cell>
          <cell r="D2969" t="str">
            <v>FL</v>
          </cell>
          <cell r="E2969">
            <v>14077448.003697595</v>
          </cell>
        </row>
        <row r="2970">
          <cell r="A2970" t="str">
            <v>1994-8-GA</v>
          </cell>
          <cell r="B2970">
            <v>1994</v>
          </cell>
          <cell r="C2970">
            <v>8</v>
          </cell>
          <cell r="D2970" t="str">
            <v>GA</v>
          </cell>
          <cell r="E2970">
            <v>7106770.0431568176</v>
          </cell>
        </row>
        <row r="2971">
          <cell r="A2971" t="str">
            <v>1994-8-HI</v>
          </cell>
          <cell r="B2971">
            <v>1994</v>
          </cell>
          <cell r="C2971">
            <v>8</v>
          </cell>
          <cell r="D2971" t="str">
            <v>HI</v>
          </cell>
          <cell r="E2971">
            <v>1182599.2752230491</v>
          </cell>
        </row>
        <row r="2972">
          <cell r="A2972" t="str">
            <v>1994-8-IA</v>
          </cell>
          <cell r="B2972">
            <v>1994</v>
          </cell>
          <cell r="C2972">
            <v>8</v>
          </cell>
          <cell r="D2972" t="str">
            <v>IA</v>
          </cell>
          <cell r="E2972">
            <v>2850008.9552046889</v>
          </cell>
        </row>
        <row r="2973">
          <cell r="A2973" t="str">
            <v>1994-8-ID</v>
          </cell>
          <cell r="B2973">
            <v>1994</v>
          </cell>
          <cell r="C2973">
            <v>8</v>
          </cell>
          <cell r="D2973" t="str">
            <v>ID</v>
          </cell>
          <cell r="E2973">
            <v>1145819.7565261789</v>
          </cell>
        </row>
        <row r="2974">
          <cell r="A2974" t="str">
            <v>1994-8-IL</v>
          </cell>
          <cell r="B2974">
            <v>1994</v>
          </cell>
          <cell r="C2974">
            <v>8</v>
          </cell>
          <cell r="D2974" t="str">
            <v>IL</v>
          </cell>
          <cell r="E2974">
            <v>11893590.688495703</v>
          </cell>
        </row>
        <row r="2975">
          <cell r="A2975" t="str">
            <v>1994-8-IN</v>
          </cell>
          <cell r="B2975">
            <v>1994</v>
          </cell>
          <cell r="C2975">
            <v>8</v>
          </cell>
          <cell r="D2975" t="str">
            <v>IN</v>
          </cell>
          <cell r="E2975">
            <v>5789363.4897816097</v>
          </cell>
        </row>
        <row r="2976">
          <cell r="A2976" t="str">
            <v>1994-8-KS</v>
          </cell>
          <cell r="B2976">
            <v>1994</v>
          </cell>
          <cell r="C2976">
            <v>8</v>
          </cell>
          <cell r="D2976" t="str">
            <v>KS</v>
          </cell>
          <cell r="E2976">
            <v>2588436.7607578817</v>
          </cell>
        </row>
        <row r="2977">
          <cell r="A2977" t="str">
            <v>1994-8-KY</v>
          </cell>
          <cell r="B2977">
            <v>1994</v>
          </cell>
          <cell r="C2977">
            <v>8</v>
          </cell>
          <cell r="D2977" t="str">
            <v>KY</v>
          </cell>
          <cell r="E2977">
            <v>3852427.4968704525</v>
          </cell>
        </row>
        <row r="2978">
          <cell r="A2978" t="str">
            <v>1994-8-LA</v>
          </cell>
          <cell r="B2978">
            <v>1994</v>
          </cell>
          <cell r="C2978">
            <v>8</v>
          </cell>
          <cell r="D2978" t="str">
            <v>LA</v>
          </cell>
          <cell r="E2978">
            <v>4338176.532852184</v>
          </cell>
        </row>
        <row r="2979">
          <cell r="A2979" t="str">
            <v>1994-8-MA</v>
          </cell>
          <cell r="B2979">
            <v>1994</v>
          </cell>
          <cell r="C2979">
            <v>8</v>
          </cell>
          <cell r="D2979" t="str">
            <v>MA</v>
          </cell>
          <cell r="E2979">
            <v>6075791.6439476246</v>
          </cell>
        </row>
        <row r="2980">
          <cell r="A2980" t="str">
            <v>1994-8-MD</v>
          </cell>
          <cell r="B2980">
            <v>1994</v>
          </cell>
          <cell r="C2980">
            <v>8</v>
          </cell>
          <cell r="D2980" t="str">
            <v>MD</v>
          </cell>
          <cell r="E2980">
            <v>5023206.5195273766</v>
          </cell>
        </row>
        <row r="2981">
          <cell r="A2981" t="str">
            <v>1994-8-ME</v>
          </cell>
          <cell r="B2981">
            <v>1994</v>
          </cell>
          <cell r="C2981">
            <v>8</v>
          </cell>
          <cell r="D2981" t="str">
            <v>ME</v>
          </cell>
          <cell r="E2981">
            <v>1246250.5620675406</v>
          </cell>
        </row>
        <row r="2982">
          <cell r="A2982" t="str">
            <v>1994-8-MI</v>
          </cell>
          <cell r="B2982">
            <v>1994</v>
          </cell>
          <cell r="C2982">
            <v>8</v>
          </cell>
          <cell r="D2982" t="str">
            <v>MI</v>
          </cell>
          <cell r="E2982">
            <v>9657300.8711551744</v>
          </cell>
        </row>
        <row r="2983">
          <cell r="A2983" t="str">
            <v>1994-8-MN</v>
          </cell>
          <cell r="B2983">
            <v>1994</v>
          </cell>
          <cell r="C2983">
            <v>8</v>
          </cell>
          <cell r="D2983" t="str">
            <v>MN</v>
          </cell>
          <cell r="E2983">
            <v>4601013.8138158191</v>
          </cell>
        </row>
        <row r="2984">
          <cell r="A2984" t="str">
            <v>1994-8-MO</v>
          </cell>
          <cell r="B2984">
            <v>1994</v>
          </cell>
          <cell r="C2984">
            <v>8</v>
          </cell>
          <cell r="D2984" t="str">
            <v>MO</v>
          </cell>
          <cell r="E2984">
            <v>5321487.6658086525</v>
          </cell>
        </row>
        <row r="2985">
          <cell r="A2985" t="str">
            <v>1994-8-MS</v>
          </cell>
          <cell r="B2985">
            <v>1994</v>
          </cell>
          <cell r="C2985">
            <v>8</v>
          </cell>
          <cell r="D2985" t="str">
            <v>MS</v>
          </cell>
          <cell r="E2985">
            <v>2684223.4562963559</v>
          </cell>
        </row>
        <row r="2986">
          <cell r="A2986" t="str">
            <v>1994-8-MT</v>
          </cell>
          <cell r="B2986">
            <v>1994</v>
          </cell>
          <cell r="C2986">
            <v>8</v>
          </cell>
          <cell r="D2986" t="str">
            <v>MT</v>
          </cell>
          <cell r="E2986">
            <v>861996.77369084139</v>
          </cell>
        </row>
        <row r="2987">
          <cell r="A2987" t="str">
            <v>1994-8-NC</v>
          </cell>
          <cell r="B2987">
            <v>1994</v>
          </cell>
          <cell r="C2987">
            <v>8</v>
          </cell>
          <cell r="D2987" t="str">
            <v>NC</v>
          </cell>
          <cell r="E2987">
            <v>7120402.8252099957</v>
          </cell>
        </row>
        <row r="2988">
          <cell r="A2988" t="str">
            <v>1994-8-ND</v>
          </cell>
          <cell r="B2988">
            <v>1994</v>
          </cell>
          <cell r="C2988">
            <v>8</v>
          </cell>
          <cell r="D2988" t="str">
            <v>ND</v>
          </cell>
          <cell r="E2988">
            <v>644349.60116667475</v>
          </cell>
        </row>
        <row r="2989">
          <cell r="A2989" t="str">
            <v>1994-8-NE</v>
          </cell>
          <cell r="B2989">
            <v>1994</v>
          </cell>
          <cell r="C2989">
            <v>8</v>
          </cell>
          <cell r="D2989" t="str">
            <v>NE</v>
          </cell>
          <cell r="E2989">
            <v>1633941.3788612739</v>
          </cell>
        </row>
        <row r="2990">
          <cell r="A2990" t="str">
            <v>1994-8-NH</v>
          </cell>
          <cell r="B2990">
            <v>1994</v>
          </cell>
          <cell r="C2990">
            <v>8</v>
          </cell>
          <cell r="D2990" t="str">
            <v>NH</v>
          </cell>
          <cell r="E2990">
            <v>1141968.6182101369</v>
          </cell>
        </row>
        <row r="2991">
          <cell r="A2991" t="str">
            <v>1994-8-NJ</v>
          </cell>
          <cell r="B2991">
            <v>1994</v>
          </cell>
          <cell r="C2991">
            <v>8</v>
          </cell>
          <cell r="D2991" t="str">
            <v>NJ</v>
          </cell>
          <cell r="E2991">
            <v>7977651.3705377756</v>
          </cell>
        </row>
        <row r="2992">
          <cell r="A2992" t="str">
            <v>1994-8-NM</v>
          </cell>
          <cell r="B2992">
            <v>1994</v>
          </cell>
          <cell r="C2992">
            <v>8</v>
          </cell>
          <cell r="D2992" t="str">
            <v>NM</v>
          </cell>
          <cell r="E2992">
            <v>1667243.5556296301</v>
          </cell>
        </row>
        <row r="2993">
          <cell r="A2993" t="str">
            <v>1994-8-NV</v>
          </cell>
          <cell r="B2993">
            <v>1994</v>
          </cell>
          <cell r="C2993">
            <v>8</v>
          </cell>
          <cell r="D2993" t="str">
            <v>NV</v>
          </cell>
          <cell r="E2993">
            <v>1472327.1206013944</v>
          </cell>
        </row>
        <row r="2994">
          <cell r="A2994" t="str">
            <v>1994-8-NY</v>
          </cell>
          <cell r="B2994">
            <v>1994</v>
          </cell>
          <cell r="C2994">
            <v>8</v>
          </cell>
          <cell r="D2994" t="str">
            <v>NY</v>
          </cell>
          <cell r="E2994">
            <v>18282103.707268819</v>
          </cell>
        </row>
        <row r="2995">
          <cell r="A2995" t="str">
            <v>1994-8-OH</v>
          </cell>
          <cell r="B2995">
            <v>1994</v>
          </cell>
          <cell r="C2995">
            <v>8</v>
          </cell>
          <cell r="D2995" t="str">
            <v>OH</v>
          </cell>
          <cell r="E2995">
            <v>11192224.512644555</v>
          </cell>
        </row>
        <row r="2996">
          <cell r="A2996" t="str">
            <v>1994-8-OK</v>
          </cell>
          <cell r="B2996">
            <v>1994</v>
          </cell>
          <cell r="C2996">
            <v>8</v>
          </cell>
          <cell r="D2996" t="str">
            <v>OK</v>
          </cell>
          <cell r="E2996">
            <v>3270268.3373161587</v>
          </cell>
        </row>
        <row r="2997">
          <cell r="A2997" t="str">
            <v>1994-8-OR</v>
          </cell>
          <cell r="B2997">
            <v>1994</v>
          </cell>
          <cell r="C2997">
            <v>8</v>
          </cell>
          <cell r="D2997" t="str">
            <v>OR</v>
          </cell>
          <cell r="E2997">
            <v>3113120.7079706341</v>
          </cell>
        </row>
        <row r="2998">
          <cell r="A2998" t="str">
            <v>1994-8-PA</v>
          </cell>
          <cell r="B2998">
            <v>1994</v>
          </cell>
          <cell r="C2998">
            <v>8</v>
          </cell>
          <cell r="D2998" t="str">
            <v>PA</v>
          </cell>
          <cell r="E2998">
            <v>12126259.28137029</v>
          </cell>
        </row>
        <row r="2999">
          <cell r="A2999" t="str">
            <v>1994-8-RI</v>
          </cell>
          <cell r="B2999">
            <v>1994</v>
          </cell>
          <cell r="C2999">
            <v>8</v>
          </cell>
          <cell r="D2999" t="str">
            <v>RI</v>
          </cell>
          <cell r="E2999">
            <v>999948.13187887089</v>
          </cell>
        </row>
        <row r="3000">
          <cell r="A3000" t="str">
            <v>1994-8-SC</v>
          </cell>
          <cell r="B3000">
            <v>1994</v>
          </cell>
          <cell r="C3000">
            <v>8</v>
          </cell>
          <cell r="D3000" t="str">
            <v>SC</v>
          </cell>
          <cell r="E3000">
            <v>3694703.5528170005</v>
          </cell>
        </row>
        <row r="3001">
          <cell r="A3001" t="str">
            <v>1994-8-SD</v>
          </cell>
          <cell r="B3001">
            <v>1994</v>
          </cell>
          <cell r="C3001">
            <v>8</v>
          </cell>
          <cell r="D3001" t="str">
            <v>SD</v>
          </cell>
          <cell r="E3001">
            <v>728491.51211338944</v>
          </cell>
        </row>
        <row r="3002">
          <cell r="A3002" t="str">
            <v>1994-8-TN</v>
          </cell>
          <cell r="B3002">
            <v>1994</v>
          </cell>
          <cell r="C3002">
            <v>8</v>
          </cell>
          <cell r="D3002" t="str">
            <v>TN</v>
          </cell>
          <cell r="E3002">
            <v>5205401.2668259554</v>
          </cell>
        </row>
        <row r="3003">
          <cell r="A3003" t="str">
            <v>1994-8-TX</v>
          </cell>
          <cell r="B3003">
            <v>1994</v>
          </cell>
          <cell r="C3003">
            <v>8</v>
          </cell>
          <cell r="D3003" t="str">
            <v>TX</v>
          </cell>
          <cell r="E3003">
            <v>18494233.278756738</v>
          </cell>
        </row>
        <row r="3004">
          <cell r="A3004" t="str">
            <v>1994-8-UT</v>
          </cell>
          <cell r="B3004">
            <v>1994</v>
          </cell>
          <cell r="C3004">
            <v>8</v>
          </cell>
          <cell r="D3004" t="str">
            <v>UT</v>
          </cell>
          <cell r="E3004">
            <v>1947723.7975528194</v>
          </cell>
        </row>
        <row r="3005">
          <cell r="A3005" t="str">
            <v>1994-8-VA</v>
          </cell>
          <cell r="B3005">
            <v>1994</v>
          </cell>
          <cell r="C3005">
            <v>8</v>
          </cell>
          <cell r="D3005" t="str">
            <v>VA</v>
          </cell>
          <cell r="E3005">
            <v>6587546.1687932322</v>
          </cell>
        </row>
        <row r="3006">
          <cell r="A3006" t="str">
            <v>1994-8-VT</v>
          </cell>
          <cell r="B3006">
            <v>1994</v>
          </cell>
          <cell r="C3006">
            <v>8</v>
          </cell>
          <cell r="D3006" t="str">
            <v>VT</v>
          </cell>
          <cell r="E3006">
            <v>583245.58949595538</v>
          </cell>
        </row>
        <row r="3007">
          <cell r="A3007" t="str">
            <v>1994-8-WA</v>
          </cell>
          <cell r="B3007">
            <v>1994</v>
          </cell>
          <cell r="C3007">
            <v>8</v>
          </cell>
          <cell r="D3007" t="str">
            <v>WA</v>
          </cell>
          <cell r="E3007">
            <v>5379985.7402090747</v>
          </cell>
        </row>
        <row r="3008">
          <cell r="A3008" t="str">
            <v>1994-8-WI</v>
          </cell>
          <cell r="B3008">
            <v>1994</v>
          </cell>
          <cell r="C3008">
            <v>8</v>
          </cell>
          <cell r="D3008" t="str">
            <v>WI</v>
          </cell>
          <cell r="E3008">
            <v>5134337.4656866081</v>
          </cell>
        </row>
        <row r="3009">
          <cell r="A3009" t="str">
            <v>1994-8-WV</v>
          </cell>
          <cell r="B3009">
            <v>1994</v>
          </cell>
          <cell r="C3009">
            <v>8</v>
          </cell>
          <cell r="D3009" t="str">
            <v>WV</v>
          </cell>
          <cell r="E3009">
            <v>1831277.0691655634</v>
          </cell>
        </row>
        <row r="3010">
          <cell r="A3010" t="str">
            <v>1994-8-WY</v>
          </cell>
          <cell r="B3010">
            <v>1994</v>
          </cell>
          <cell r="C3010">
            <v>8</v>
          </cell>
          <cell r="D3010" t="str">
            <v>WY</v>
          </cell>
          <cell r="E3010">
            <v>478567.953328548</v>
          </cell>
        </row>
        <row r="3011">
          <cell r="A3011" t="str">
            <v>1994-9-AK</v>
          </cell>
          <cell r="B3011">
            <v>1994</v>
          </cell>
          <cell r="C3011">
            <v>9</v>
          </cell>
          <cell r="D3011" t="str">
            <v>AK</v>
          </cell>
          <cell r="E3011">
            <v>605054.72716330981</v>
          </cell>
        </row>
        <row r="3012">
          <cell r="A3012" t="str">
            <v>1994-9-AL</v>
          </cell>
          <cell r="B3012">
            <v>1994</v>
          </cell>
          <cell r="C3012">
            <v>9</v>
          </cell>
          <cell r="D3012" t="str">
            <v>AL</v>
          </cell>
          <cell r="E3012">
            <v>4268346.9169207755</v>
          </cell>
        </row>
        <row r="3013">
          <cell r="A3013" t="str">
            <v>1994-9-AR</v>
          </cell>
          <cell r="B3013">
            <v>1994</v>
          </cell>
          <cell r="C3013">
            <v>9</v>
          </cell>
          <cell r="D3013" t="str">
            <v>AR</v>
          </cell>
          <cell r="E3013">
            <v>2473157.735617694</v>
          </cell>
        </row>
        <row r="3014">
          <cell r="A3014" t="str">
            <v>1994-9-AZ</v>
          </cell>
          <cell r="B3014">
            <v>1994</v>
          </cell>
          <cell r="C3014">
            <v>9</v>
          </cell>
          <cell r="D3014" t="str">
            <v>AZ</v>
          </cell>
          <cell r="E3014">
            <v>4204180.2705505118</v>
          </cell>
        </row>
        <row r="3015">
          <cell r="A3015" t="str">
            <v>1994-9-CA</v>
          </cell>
          <cell r="B3015">
            <v>1994</v>
          </cell>
          <cell r="C3015">
            <v>9</v>
          </cell>
          <cell r="D3015" t="str">
            <v>CA</v>
          </cell>
          <cell r="E3015">
            <v>31571560.600345593</v>
          </cell>
        </row>
        <row r="3016">
          <cell r="A3016" t="str">
            <v>1994-9-CO</v>
          </cell>
          <cell r="B3016">
            <v>1994</v>
          </cell>
          <cell r="C3016">
            <v>9</v>
          </cell>
          <cell r="D3016" t="str">
            <v>CO</v>
          </cell>
          <cell r="E3016">
            <v>3694302.469210193</v>
          </cell>
        </row>
        <row r="3017">
          <cell r="A3017" t="str">
            <v>1994-9-CT</v>
          </cell>
          <cell r="B3017">
            <v>1994</v>
          </cell>
          <cell r="C3017">
            <v>9</v>
          </cell>
          <cell r="D3017" t="str">
            <v>CT</v>
          </cell>
          <cell r="E3017">
            <v>3291282.033042179</v>
          </cell>
        </row>
        <row r="3018">
          <cell r="A3018" t="str">
            <v>1994-9-DC</v>
          </cell>
          <cell r="B3018">
            <v>1994</v>
          </cell>
          <cell r="C3018">
            <v>9</v>
          </cell>
          <cell r="D3018" t="str">
            <v>DC</v>
          </cell>
          <cell r="E3018">
            <v>566730.75882268627</v>
          </cell>
        </row>
        <row r="3019">
          <cell r="A3019" t="str">
            <v>1994-9-DE</v>
          </cell>
          <cell r="B3019">
            <v>1994</v>
          </cell>
          <cell r="C3019">
            <v>9</v>
          </cell>
          <cell r="D3019" t="str">
            <v>DE</v>
          </cell>
          <cell r="E3019">
            <v>715157.31991287135</v>
          </cell>
        </row>
        <row r="3020">
          <cell r="A3020" t="str">
            <v>1994-9-FL</v>
          </cell>
          <cell r="B3020">
            <v>1994</v>
          </cell>
          <cell r="C3020">
            <v>9</v>
          </cell>
          <cell r="D3020" t="str">
            <v>FL</v>
          </cell>
          <cell r="E3020">
            <v>14099629.561165798</v>
          </cell>
        </row>
        <row r="3021">
          <cell r="A3021" t="str">
            <v>1994-9-GA</v>
          </cell>
          <cell r="B3021">
            <v>1994</v>
          </cell>
          <cell r="C3021">
            <v>9</v>
          </cell>
          <cell r="D3021" t="str">
            <v>GA</v>
          </cell>
          <cell r="E3021">
            <v>7120479.4935322506</v>
          </cell>
        </row>
        <row r="3022">
          <cell r="A3022" t="str">
            <v>1994-9-HI</v>
          </cell>
          <cell r="B3022">
            <v>1994</v>
          </cell>
          <cell r="C3022">
            <v>9</v>
          </cell>
          <cell r="D3022" t="str">
            <v>HI</v>
          </cell>
          <cell r="E3022">
            <v>1183434.4120972573</v>
          </cell>
        </row>
        <row r="3023">
          <cell r="A3023" t="str">
            <v>1994-9-IA</v>
          </cell>
          <cell r="B3023">
            <v>1994</v>
          </cell>
          <cell r="C3023">
            <v>9</v>
          </cell>
          <cell r="D3023" t="str">
            <v>IA</v>
          </cell>
          <cell r="E3023">
            <v>2851647.9739694698</v>
          </cell>
        </row>
        <row r="3024">
          <cell r="A3024" t="str">
            <v>1994-9-ID</v>
          </cell>
          <cell r="B3024">
            <v>1994</v>
          </cell>
          <cell r="C3024">
            <v>9</v>
          </cell>
          <cell r="D3024" t="str">
            <v>ID</v>
          </cell>
          <cell r="E3024">
            <v>1148582.8953426536</v>
          </cell>
        </row>
        <row r="3025">
          <cell r="A3025" t="str">
            <v>1994-9-IL</v>
          </cell>
          <cell r="B3025">
            <v>1994</v>
          </cell>
          <cell r="C3025">
            <v>9</v>
          </cell>
          <cell r="D3025" t="str">
            <v>IL</v>
          </cell>
          <cell r="E3025">
            <v>11903144.054574359</v>
          </cell>
        </row>
        <row r="3026">
          <cell r="A3026" t="str">
            <v>1994-9-IN</v>
          </cell>
          <cell r="B3026">
            <v>1994</v>
          </cell>
          <cell r="C3026">
            <v>9</v>
          </cell>
          <cell r="D3026" t="str">
            <v>IN</v>
          </cell>
          <cell r="E3026">
            <v>5794626.8169384003</v>
          </cell>
        </row>
        <row r="3027">
          <cell r="A3027" t="str">
            <v>1994-9-KS</v>
          </cell>
          <cell r="B3027">
            <v>1994</v>
          </cell>
          <cell r="C3027">
            <v>9</v>
          </cell>
          <cell r="D3027" t="str">
            <v>KS</v>
          </cell>
          <cell r="E3027">
            <v>2590551.6474995157</v>
          </cell>
        </row>
        <row r="3028">
          <cell r="A3028" t="str">
            <v>1994-9-KY</v>
          </cell>
          <cell r="B3028">
            <v>1994</v>
          </cell>
          <cell r="C3028">
            <v>9</v>
          </cell>
          <cell r="D3028" t="str">
            <v>KY</v>
          </cell>
          <cell r="E3028">
            <v>3856038.9819066008</v>
          </cell>
        </row>
        <row r="3029">
          <cell r="A3029" t="str">
            <v>1994-9-LA</v>
          </cell>
          <cell r="B3029">
            <v>1994</v>
          </cell>
          <cell r="C3029">
            <v>9</v>
          </cell>
          <cell r="D3029" t="str">
            <v>LA</v>
          </cell>
          <cell r="E3029">
            <v>4341013.9254902704</v>
          </cell>
        </row>
        <row r="3030">
          <cell r="A3030" t="str">
            <v>1994-9-MA</v>
          </cell>
          <cell r="B3030">
            <v>1994</v>
          </cell>
          <cell r="C3030">
            <v>9</v>
          </cell>
          <cell r="D3030" t="str">
            <v>MA</v>
          </cell>
          <cell r="E3030">
            <v>6079841.5110091325</v>
          </cell>
        </row>
        <row r="3031">
          <cell r="A3031" t="str">
            <v>1994-9-MD</v>
          </cell>
          <cell r="B3031">
            <v>1994</v>
          </cell>
          <cell r="C3031">
            <v>9</v>
          </cell>
          <cell r="D3031" t="str">
            <v>MD</v>
          </cell>
          <cell r="E3031">
            <v>5027618.1910390025</v>
          </cell>
        </row>
        <row r="3032">
          <cell r="A3032" t="str">
            <v>1994-9-ME</v>
          </cell>
          <cell r="B3032">
            <v>1994</v>
          </cell>
          <cell r="C3032">
            <v>9</v>
          </cell>
          <cell r="D3032" t="str">
            <v>ME</v>
          </cell>
          <cell r="E3032">
            <v>1246525.2901441678</v>
          </cell>
        </row>
        <row r="3033">
          <cell r="A3033" t="str">
            <v>1994-9-MI</v>
          </cell>
          <cell r="B3033">
            <v>1994</v>
          </cell>
          <cell r="C3033">
            <v>9</v>
          </cell>
          <cell r="D3033" t="str">
            <v>MI</v>
          </cell>
          <cell r="E3033">
            <v>9665940.3843481615</v>
          </cell>
        </row>
        <row r="3034">
          <cell r="A3034" t="str">
            <v>1994-9-MN</v>
          </cell>
          <cell r="B3034">
            <v>1994</v>
          </cell>
          <cell r="C3034">
            <v>9</v>
          </cell>
          <cell r="D3034" t="str">
            <v>MN</v>
          </cell>
          <cell r="E3034">
            <v>4605424.7765698163</v>
          </cell>
        </row>
        <row r="3035">
          <cell r="A3035" t="str">
            <v>1994-9-MO</v>
          </cell>
          <cell r="B3035">
            <v>1994</v>
          </cell>
          <cell r="C3035">
            <v>9</v>
          </cell>
          <cell r="D3035" t="str">
            <v>MO</v>
          </cell>
          <cell r="E3035">
            <v>5326405.1883058371</v>
          </cell>
        </row>
        <row r="3036">
          <cell r="A3036" t="str">
            <v>1994-9-MS</v>
          </cell>
          <cell r="B3036">
            <v>1994</v>
          </cell>
          <cell r="C3036">
            <v>9</v>
          </cell>
          <cell r="D3036" t="str">
            <v>MS</v>
          </cell>
          <cell r="E3036">
            <v>2687162.7777736876</v>
          </cell>
        </row>
        <row r="3037">
          <cell r="A3037" t="str">
            <v>1994-9-MT</v>
          </cell>
          <cell r="B3037">
            <v>1994</v>
          </cell>
          <cell r="C3037">
            <v>9</v>
          </cell>
          <cell r="D3037" t="str">
            <v>MT</v>
          </cell>
          <cell r="E3037">
            <v>863347.16793265461</v>
          </cell>
        </row>
        <row r="3038">
          <cell r="A3038" t="str">
            <v>1994-9-NC</v>
          </cell>
          <cell r="B3038">
            <v>1994</v>
          </cell>
          <cell r="C3038">
            <v>9</v>
          </cell>
          <cell r="D3038" t="str">
            <v>NC</v>
          </cell>
          <cell r="E3038">
            <v>7132579.5989295356</v>
          </cell>
        </row>
        <row r="3039">
          <cell r="A3039" t="str">
            <v>1994-9-ND</v>
          </cell>
          <cell r="B3039">
            <v>1994</v>
          </cell>
          <cell r="C3039">
            <v>9</v>
          </cell>
          <cell r="D3039" t="str">
            <v>ND</v>
          </cell>
          <cell r="E3039">
            <v>644652.80470705184</v>
          </cell>
        </row>
        <row r="3040">
          <cell r="A3040" t="str">
            <v>1994-9-NE</v>
          </cell>
          <cell r="B3040">
            <v>1994</v>
          </cell>
          <cell r="C3040">
            <v>9</v>
          </cell>
          <cell r="D3040" t="str">
            <v>NE</v>
          </cell>
          <cell r="E3040">
            <v>1635473.5288564819</v>
          </cell>
        </row>
        <row r="3041">
          <cell r="A3041" t="str">
            <v>1994-9-NH</v>
          </cell>
          <cell r="B3041">
            <v>1994</v>
          </cell>
          <cell r="C3041">
            <v>9</v>
          </cell>
          <cell r="D3041" t="str">
            <v>NH</v>
          </cell>
          <cell r="E3041">
            <v>1143296.6204810401</v>
          </cell>
        </row>
        <row r="3042">
          <cell r="A3042" t="str">
            <v>1994-9-NJ</v>
          </cell>
          <cell r="B3042">
            <v>1994</v>
          </cell>
          <cell r="C3042">
            <v>9</v>
          </cell>
          <cell r="D3042" t="str">
            <v>NJ</v>
          </cell>
          <cell r="E3042">
            <v>7983478.1470809821</v>
          </cell>
        </row>
        <row r="3043">
          <cell r="A3043" t="str">
            <v>1994-9-NM</v>
          </cell>
          <cell r="B3043">
            <v>1994</v>
          </cell>
          <cell r="C3043">
            <v>9</v>
          </cell>
          <cell r="D3043" t="str">
            <v>NM</v>
          </cell>
          <cell r="E3043">
            <v>1670090.4801027663</v>
          </cell>
        </row>
        <row r="3044">
          <cell r="A3044" t="str">
            <v>1994-9-NV</v>
          </cell>
          <cell r="B3044">
            <v>1994</v>
          </cell>
          <cell r="C3044">
            <v>9</v>
          </cell>
          <cell r="D3044" t="str">
            <v>NV</v>
          </cell>
          <cell r="E3044">
            <v>1478538.7841169762</v>
          </cell>
        </row>
        <row r="3045">
          <cell r="A3045" t="str">
            <v>1994-9-NY</v>
          </cell>
          <cell r="B3045">
            <v>1994</v>
          </cell>
          <cell r="C3045">
            <v>9</v>
          </cell>
          <cell r="D3045" t="str">
            <v>NY</v>
          </cell>
          <cell r="E3045">
            <v>18285959.593228582</v>
          </cell>
        </row>
        <row r="3046">
          <cell r="A3046" t="str">
            <v>1994-9-OH</v>
          </cell>
          <cell r="B3046">
            <v>1994</v>
          </cell>
          <cell r="C3046">
            <v>9</v>
          </cell>
          <cell r="D3046" t="str">
            <v>OH</v>
          </cell>
          <cell r="E3046">
            <v>11198587.313191075</v>
          </cell>
        </row>
        <row r="3047">
          <cell r="A3047" t="str">
            <v>1994-9-OK</v>
          </cell>
          <cell r="B3047">
            <v>1994</v>
          </cell>
          <cell r="C3047">
            <v>9</v>
          </cell>
          <cell r="D3047" t="str">
            <v>OK</v>
          </cell>
          <cell r="E3047">
            <v>3272679.9181397003</v>
          </cell>
        </row>
        <row r="3048">
          <cell r="A3048" t="str">
            <v>1994-9-OR</v>
          </cell>
          <cell r="B3048">
            <v>1994</v>
          </cell>
          <cell r="C3048">
            <v>9</v>
          </cell>
          <cell r="D3048" t="str">
            <v>OR</v>
          </cell>
          <cell r="E3048">
            <v>3118433.6164729111</v>
          </cell>
        </row>
        <row r="3049">
          <cell r="A3049" t="str">
            <v>1994-9-PA</v>
          </cell>
          <cell r="B3049">
            <v>1994</v>
          </cell>
          <cell r="C3049">
            <v>9</v>
          </cell>
          <cell r="D3049" t="str">
            <v>PA</v>
          </cell>
          <cell r="E3049">
            <v>12129324.394713521</v>
          </cell>
        </row>
        <row r="3050">
          <cell r="A3050" t="str">
            <v>1994-9-RI</v>
          </cell>
          <cell r="B3050">
            <v>1994</v>
          </cell>
          <cell r="C3050">
            <v>9</v>
          </cell>
          <cell r="D3050" t="str">
            <v>RI</v>
          </cell>
          <cell r="E3050">
            <v>999831.31320615765</v>
          </cell>
        </row>
        <row r="3051">
          <cell r="A3051" t="str">
            <v>1994-9-SC</v>
          </cell>
          <cell r="B3051">
            <v>1994</v>
          </cell>
          <cell r="C3051">
            <v>9</v>
          </cell>
          <cell r="D3051" t="str">
            <v>SC</v>
          </cell>
          <cell r="E3051">
            <v>3698400.2346067256</v>
          </cell>
        </row>
        <row r="3052">
          <cell r="A3052" t="str">
            <v>1994-9-SD</v>
          </cell>
          <cell r="B3052">
            <v>1994</v>
          </cell>
          <cell r="C3052">
            <v>9</v>
          </cell>
          <cell r="D3052" t="str">
            <v>SD</v>
          </cell>
          <cell r="E3052">
            <v>729103.2909099604</v>
          </cell>
        </row>
        <row r="3053">
          <cell r="A3053" t="str">
            <v>1994-9-TN</v>
          </cell>
          <cell r="B3053">
            <v>1994</v>
          </cell>
          <cell r="C3053">
            <v>9</v>
          </cell>
          <cell r="D3053" t="str">
            <v>TN</v>
          </cell>
          <cell r="E3053">
            <v>5213221.1085183891</v>
          </cell>
        </row>
        <row r="3054">
          <cell r="A3054" t="str">
            <v>1994-9-TX</v>
          </cell>
          <cell r="B3054">
            <v>1994</v>
          </cell>
          <cell r="C3054">
            <v>9</v>
          </cell>
          <cell r="D3054" t="str">
            <v>TX</v>
          </cell>
          <cell r="E3054">
            <v>18527393.634314202</v>
          </cell>
        </row>
        <row r="3055">
          <cell r="A3055" t="str">
            <v>1994-9-UT</v>
          </cell>
          <cell r="B3055">
            <v>1994</v>
          </cell>
          <cell r="C3055">
            <v>9</v>
          </cell>
          <cell r="D3055" t="str">
            <v>UT</v>
          </cell>
          <cell r="E3055">
            <v>1952093.0814864507</v>
          </cell>
        </row>
        <row r="3056">
          <cell r="A3056" t="str">
            <v>1994-9-VA</v>
          </cell>
          <cell r="B3056">
            <v>1994</v>
          </cell>
          <cell r="C3056">
            <v>9</v>
          </cell>
          <cell r="D3056" t="str">
            <v>VA</v>
          </cell>
          <cell r="E3056">
            <v>6594551.4708660478</v>
          </cell>
        </row>
        <row r="3057">
          <cell r="A3057" t="str">
            <v>1994-9-VT</v>
          </cell>
          <cell r="B3057">
            <v>1994</v>
          </cell>
          <cell r="C3057">
            <v>9</v>
          </cell>
          <cell r="D3057" t="str">
            <v>VT</v>
          </cell>
          <cell r="E3057">
            <v>583714.61358897679</v>
          </cell>
        </row>
        <row r="3058">
          <cell r="A3058" t="str">
            <v>1994-9-WA</v>
          </cell>
          <cell r="B3058">
            <v>1994</v>
          </cell>
          <cell r="C3058">
            <v>9</v>
          </cell>
          <cell r="D3058" t="str">
            <v>WA</v>
          </cell>
          <cell r="E3058">
            <v>5389363.5485430034</v>
          </cell>
        </row>
        <row r="3059">
          <cell r="A3059" t="str">
            <v>1994-9-WI</v>
          </cell>
          <cell r="B3059">
            <v>1994</v>
          </cell>
          <cell r="C3059">
            <v>9</v>
          </cell>
          <cell r="D3059" t="str">
            <v>WI</v>
          </cell>
          <cell r="E3059">
            <v>5139050.2318796087</v>
          </cell>
        </row>
        <row r="3060">
          <cell r="A3060" t="str">
            <v>1994-9-WV</v>
          </cell>
          <cell r="B3060">
            <v>1994</v>
          </cell>
          <cell r="C3060">
            <v>9</v>
          </cell>
          <cell r="D3060" t="str">
            <v>WV</v>
          </cell>
          <cell r="E3060">
            <v>1831885.7592207203</v>
          </cell>
        </row>
        <row r="3061">
          <cell r="A3061" t="str">
            <v>1994-9-WY</v>
          </cell>
          <cell r="B3061">
            <v>1994</v>
          </cell>
          <cell r="C3061">
            <v>9</v>
          </cell>
          <cell r="D3061" t="str">
            <v>WY</v>
          </cell>
          <cell r="E3061">
            <v>478973.25498416339</v>
          </cell>
        </row>
        <row r="3062">
          <cell r="A3062" t="str">
            <v>1995-10-AK</v>
          </cell>
          <cell r="B3062">
            <v>1995</v>
          </cell>
          <cell r="C3062">
            <v>10</v>
          </cell>
          <cell r="D3062" t="str">
            <v>AK</v>
          </cell>
          <cell r="E3062">
            <v>608513.53616405046</v>
          </cell>
        </row>
        <row r="3063">
          <cell r="A3063" t="str">
            <v>1995-10-AL</v>
          </cell>
          <cell r="B3063">
            <v>1995</v>
          </cell>
          <cell r="C3063">
            <v>10</v>
          </cell>
          <cell r="D3063" t="str">
            <v>AL</v>
          </cell>
          <cell r="E3063">
            <v>4314140.9287625281</v>
          </cell>
        </row>
        <row r="3064">
          <cell r="A3064" t="str">
            <v>1995-10-AR</v>
          </cell>
          <cell r="B3064">
            <v>1995</v>
          </cell>
          <cell r="C3064">
            <v>10</v>
          </cell>
          <cell r="D3064" t="str">
            <v>AR</v>
          </cell>
          <cell r="E3064">
            <v>2512223.5662664929</v>
          </cell>
        </row>
        <row r="3065">
          <cell r="A3065" t="str">
            <v>1995-10-AZ</v>
          </cell>
          <cell r="B3065">
            <v>1995</v>
          </cell>
          <cell r="C3065">
            <v>10</v>
          </cell>
          <cell r="D3065" t="str">
            <v>AZ</v>
          </cell>
          <cell r="E3065">
            <v>4383614.3392694099</v>
          </cell>
        </row>
        <row r="3066">
          <cell r="A3066" t="str">
            <v>1995-10-CA</v>
          </cell>
          <cell r="B3066">
            <v>1995</v>
          </cell>
          <cell r="C3066">
            <v>10</v>
          </cell>
          <cell r="D3066" t="str">
            <v>CA</v>
          </cell>
          <cell r="E3066">
            <v>31894370.090209354</v>
          </cell>
        </row>
        <row r="3067">
          <cell r="A3067" t="str">
            <v>1995-10-CO</v>
          </cell>
          <cell r="B3067">
            <v>1995</v>
          </cell>
          <cell r="C3067">
            <v>10</v>
          </cell>
          <cell r="D3067" t="str">
            <v>CO</v>
          </cell>
          <cell r="E3067">
            <v>3795939.2647170904</v>
          </cell>
        </row>
        <row r="3068">
          <cell r="A3068" t="str">
            <v>1995-10-CT</v>
          </cell>
          <cell r="B3068">
            <v>1995</v>
          </cell>
          <cell r="C3068">
            <v>10</v>
          </cell>
          <cell r="D3068" t="str">
            <v>CT</v>
          </cell>
          <cell r="E3068">
            <v>3299739.7429646458</v>
          </cell>
        </row>
        <row r="3069">
          <cell r="A3069" t="str">
            <v>1995-10-DC</v>
          </cell>
          <cell r="B3069">
            <v>1995</v>
          </cell>
          <cell r="C3069">
            <v>10</v>
          </cell>
          <cell r="D3069" t="str">
            <v>DC</v>
          </cell>
          <cell r="E3069">
            <v>553726.76031786832</v>
          </cell>
        </row>
        <row r="3070">
          <cell r="A3070" t="str">
            <v>1995-10-DE</v>
          </cell>
          <cell r="B3070">
            <v>1995</v>
          </cell>
          <cell r="C3070">
            <v>10</v>
          </cell>
          <cell r="D3070" t="str">
            <v>DE</v>
          </cell>
          <cell r="E3070">
            <v>727983.82840728969</v>
          </cell>
        </row>
        <row r="3071">
          <cell r="A3071" t="str">
            <v>1995-10-FL</v>
          </cell>
          <cell r="B3071">
            <v>1995</v>
          </cell>
          <cell r="C3071">
            <v>10</v>
          </cell>
          <cell r="D3071" t="str">
            <v>FL</v>
          </cell>
          <cell r="E3071">
            <v>14394419.204969343</v>
          </cell>
        </row>
        <row r="3072">
          <cell r="A3072" t="str">
            <v>1995-10-GA</v>
          </cell>
          <cell r="B3072">
            <v>1995</v>
          </cell>
          <cell r="C3072">
            <v>10</v>
          </cell>
          <cell r="D3072" t="str">
            <v>GA</v>
          </cell>
          <cell r="E3072">
            <v>7299872.3597105714</v>
          </cell>
        </row>
        <row r="3073">
          <cell r="A3073" t="str">
            <v>1995-10-HI</v>
          </cell>
          <cell r="B3073">
            <v>1995</v>
          </cell>
          <cell r="C3073">
            <v>10</v>
          </cell>
          <cell r="D3073" t="str">
            <v>HI</v>
          </cell>
          <cell r="E3073">
            <v>1193783.9123624701</v>
          </cell>
        </row>
        <row r="3074">
          <cell r="A3074" t="str">
            <v>1995-10-IA</v>
          </cell>
          <cell r="B3074">
            <v>1995</v>
          </cell>
          <cell r="C3074">
            <v>10</v>
          </cell>
          <cell r="D3074" t="str">
            <v>IA</v>
          </cell>
          <cell r="E3074">
            <v>2872375.7577671437</v>
          </cell>
        </row>
        <row r="3075">
          <cell r="A3075" t="str">
            <v>1995-10-ID</v>
          </cell>
          <cell r="B3075">
            <v>1995</v>
          </cell>
          <cell r="C3075">
            <v>10</v>
          </cell>
          <cell r="D3075" t="str">
            <v>ID</v>
          </cell>
          <cell r="E3075">
            <v>1182895.6853319947</v>
          </cell>
        </row>
        <row r="3076">
          <cell r="A3076" t="str">
            <v>1995-10-IL</v>
          </cell>
          <cell r="B3076">
            <v>1995</v>
          </cell>
          <cell r="C3076">
            <v>10</v>
          </cell>
          <cell r="D3076" t="str">
            <v>IL</v>
          </cell>
          <cell r="E3076">
            <v>12025967.004487768</v>
          </cell>
        </row>
        <row r="3077">
          <cell r="A3077" t="str">
            <v>1995-10-IN</v>
          </cell>
          <cell r="B3077">
            <v>1995</v>
          </cell>
          <cell r="C3077">
            <v>10</v>
          </cell>
          <cell r="D3077" t="str">
            <v>IN</v>
          </cell>
          <cell r="E3077">
            <v>5863063.1205050452</v>
          </cell>
        </row>
        <row r="3078">
          <cell r="A3078" t="str">
            <v>1995-10-KS</v>
          </cell>
          <cell r="B3078">
            <v>1995</v>
          </cell>
          <cell r="C3078">
            <v>10</v>
          </cell>
          <cell r="D3078" t="str">
            <v>KS</v>
          </cell>
          <cell r="E3078">
            <v>2616754.2399519868</v>
          </cell>
        </row>
        <row r="3079">
          <cell r="A3079" t="str">
            <v>1995-10-KY</v>
          </cell>
          <cell r="B3079">
            <v>1995</v>
          </cell>
          <cell r="C3079">
            <v>10</v>
          </cell>
          <cell r="D3079" t="str">
            <v>KY</v>
          </cell>
          <cell r="E3079">
            <v>3901940.4498693747</v>
          </cell>
        </row>
        <row r="3080">
          <cell r="A3080" t="str">
            <v>1995-10-LA</v>
          </cell>
          <cell r="B3080">
            <v>1995</v>
          </cell>
          <cell r="C3080">
            <v>10</v>
          </cell>
          <cell r="D3080" t="str">
            <v>LA</v>
          </cell>
          <cell r="E3080">
            <v>4375785.3116826192</v>
          </cell>
        </row>
        <row r="3081">
          <cell r="A3081" t="str">
            <v>1995-10-MA</v>
          </cell>
          <cell r="B3081">
            <v>1995</v>
          </cell>
          <cell r="C3081">
            <v>10</v>
          </cell>
          <cell r="D3081" t="str">
            <v>MA</v>
          </cell>
          <cell r="E3081">
            <v>6131315.9527559197</v>
          </cell>
        </row>
        <row r="3082">
          <cell r="A3082" t="str">
            <v>1995-10-MD</v>
          </cell>
          <cell r="B3082">
            <v>1995</v>
          </cell>
          <cell r="C3082">
            <v>10</v>
          </cell>
          <cell r="D3082" t="str">
            <v>MD</v>
          </cell>
          <cell r="E3082">
            <v>5084460.1875834698</v>
          </cell>
        </row>
        <row r="3083">
          <cell r="A3083" t="str">
            <v>1995-10-ME</v>
          </cell>
          <cell r="B3083">
            <v>1995</v>
          </cell>
          <cell r="C3083">
            <v>10</v>
          </cell>
          <cell r="D3083" t="str">
            <v>ME</v>
          </cell>
          <cell r="E3083">
            <v>1251338.6780586785</v>
          </cell>
        </row>
        <row r="3084">
          <cell r="A3084" t="str">
            <v>1995-10-MI</v>
          </cell>
          <cell r="B3084">
            <v>1995</v>
          </cell>
          <cell r="C3084">
            <v>10</v>
          </cell>
          <cell r="D3084" t="str">
            <v>MI</v>
          </cell>
          <cell r="E3084">
            <v>9780584.7819823995</v>
          </cell>
        </row>
        <row r="3085">
          <cell r="A3085" t="str">
            <v>1995-10-MN</v>
          </cell>
          <cell r="B3085">
            <v>1995</v>
          </cell>
          <cell r="C3085">
            <v>10</v>
          </cell>
          <cell r="D3085" t="str">
            <v>MN</v>
          </cell>
          <cell r="E3085">
            <v>4664129.492184015</v>
          </cell>
        </row>
        <row r="3086">
          <cell r="A3086" t="str">
            <v>1995-10-MO</v>
          </cell>
          <cell r="B3086">
            <v>1995</v>
          </cell>
          <cell r="C3086">
            <v>10</v>
          </cell>
          <cell r="D3086" t="str">
            <v>MO</v>
          </cell>
          <cell r="E3086">
            <v>5391036.8942195401</v>
          </cell>
        </row>
        <row r="3087">
          <cell r="A3087" t="str">
            <v>1995-10-MS</v>
          </cell>
          <cell r="B3087">
            <v>1995</v>
          </cell>
          <cell r="C3087">
            <v>10</v>
          </cell>
          <cell r="D3087" t="str">
            <v>MS</v>
          </cell>
          <cell r="E3087">
            <v>2723663.2749113482</v>
          </cell>
        </row>
        <row r="3088">
          <cell r="A3088" t="str">
            <v>1995-10-MT</v>
          </cell>
          <cell r="B3088">
            <v>1995</v>
          </cell>
          <cell r="C3088">
            <v>10</v>
          </cell>
          <cell r="D3088" t="str">
            <v>MT</v>
          </cell>
          <cell r="E3088">
            <v>879629.91720452846</v>
          </cell>
        </row>
        <row r="3089">
          <cell r="A3089" t="str">
            <v>1995-10-NC</v>
          </cell>
          <cell r="B3089">
            <v>1995</v>
          </cell>
          <cell r="C3089">
            <v>10</v>
          </cell>
          <cell r="D3089" t="str">
            <v>NC</v>
          </cell>
          <cell r="E3089">
            <v>7291257.3913710322</v>
          </cell>
        </row>
        <row r="3090">
          <cell r="A3090" t="str">
            <v>1995-10-ND</v>
          </cell>
          <cell r="B3090">
            <v>1995</v>
          </cell>
          <cell r="C3090">
            <v>10</v>
          </cell>
          <cell r="D3090" t="str">
            <v>ND</v>
          </cell>
          <cell r="E3090">
            <v>648561.4311619713</v>
          </cell>
        </row>
        <row r="3091">
          <cell r="A3091" t="str">
            <v>1995-10-NE</v>
          </cell>
          <cell r="B3091">
            <v>1995</v>
          </cell>
          <cell r="C3091">
            <v>10</v>
          </cell>
          <cell r="D3091" t="str">
            <v>NE</v>
          </cell>
          <cell r="E3091">
            <v>1655344.4201187987</v>
          </cell>
        </row>
        <row r="3092">
          <cell r="A3092" t="str">
            <v>1995-10-NH</v>
          </cell>
          <cell r="B3092">
            <v>1995</v>
          </cell>
          <cell r="C3092">
            <v>10</v>
          </cell>
          <cell r="D3092" t="str">
            <v>NH</v>
          </cell>
          <cell r="E3092">
            <v>1161381.5350557487</v>
          </cell>
        </row>
        <row r="3093">
          <cell r="A3093" t="str">
            <v>1995-10-NJ</v>
          </cell>
          <cell r="B3093">
            <v>1995</v>
          </cell>
          <cell r="C3093">
            <v>10</v>
          </cell>
          <cell r="D3093" t="str">
            <v>NJ</v>
          </cell>
          <cell r="E3093">
            <v>8059660.1006366778</v>
          </cell>
        </row>
        <row r="3094">
          <cell r="A3094" t="str">
            <v>1995-10-NM</v>
          </cell>
          <cell r="B3094">
            <v>1995</v>
          </cell>
          <cell r="C3094">
            <v>10</v>
          </cell>
          <cell r="D3094" t="str">
            <v>NM</v>
          </cell>
          <cell r="E3094">
            <v>1705959.5515456616</v>
          </cell>
        </row>
        <row r="3095">
          <cell r="A3095" t="str">
            <v>1995-10-NV</v>
          </cell>
          <cell r="B3095">
            <v>1995</v>
          </cell>
          <cell r="C3095">
            <v>10</v>
          </cell>
          <cell r="D3095" t="str">
            <v>NV</v>
          </cell>
          <cell r="E3095">
            <v>1559650.7872339883</v>
          </cell>
        </row>
        <row r="3096">
          <cell r="A3096" t="str">
            <v>1995-10-NY</v>
          </cell>
          <cell r="B3096">
            <v>1995</v>
          </cell>
          <cell r="C3096">
            <v>10</v>
          </cell>
          <cell r="D3096" t="str">
            <v>NY</v>
          </cell>
          <cell r="E3096">
            <v>18338157.16022975</v>
          </cell>
        </row>
        <row r="3097">
          <cell r="A3097" t="str">
            <v>1995-10-OH</v>
          </cell>
          <cell r="B3097">
            <v>1995</v>
          </cell>
          <cell r="C3097">
            <v>10</v>
          </cell>
          <cell r="D3097" t="str">
            <v>OH</v>
          </cell>
          <cell r="E3097">
            <v>11279665.943091936</v>
          </cell>
        </row>
        <row r="3098">
          <cell r="A3098" t="str">
            <v>1995-10-OK</v>
          </cell>
          <cell r="B3098">
            <v>1995</v>
          </cell>
          <cell r="C3098">
            <v>10</v>
          </cell>
          <cell r="D3098" t="str">
            <v>OK</v>
          </cell>
          <cell r="E3098">
            <v>3305663.2704912014</v>
          </cell>
        </row>
        <row r="3099">
          <cell r="A3099" t="str">
            <v>1995-10-OR</v>
          </cell>
          <cell r="B3099">
            <v>1995</v>
          </cell>
          <cell r="C3099">
            <v>10</v>
          </cell>
          <cell r="D3099" t="str">
            <v>OR</v>
          </cell>
          <cell r="E3099">
            <v>3187755.0688763498</v>
          </cell>
        </row>
        <row r="3100">
          <cell r="A3100" t="str">
            <v>1995-10-PA</v>
          </cell>
          <cell r="B3100">
            <v>1995</v>
          </cell>
          <cell r="C3100">
            <v>10</v>
          </cell>
          <cell r="D3100" t="str">
            <v>PA</v>
          </cell>
          <cell r="E3100">
            <v>12168505.265302619</v>
          </cell>
        </row>
        <row r="3101">
          <cell r="A3101" t="str">
            <v>1995-10-RI</v>
          </cell>
          <cell r="B3101">
            <v>1995</v>
          </cell>
          <cell r="C3101">
            <v>10</v>
          </cell>
          <cell r="D3101" t="str">
            <v>RI</v>
          </cell>
          <cell r="E3101">
            <v>999164.35245954245</v>
          </cell>
        </row>
        <row r="3102">
          <cell r="A3102" t="str">
            <v>1995-10-SC</v>
          </cell>
          <cell r="B3102">
            <v>1995</v>
          </cell>
          <cell r="C3102">
            <v>10</v>
          </cell>
          <cell r="D3102" t="str">
            <v>SC</v>
          </cell>
          <cell r="E3102">
            <v>3748374.84815257</v>
          </cell>
        </row>
        <row r="3103">
          <cell r="A3103" t="str">
            <v>1995-10-SD</v>
          </cell>
          <cell r="B3103">
            <v>1995</v>
          </cell>
          <cell r="C3103">
            <v>10</v>
          </cell>
          <cell r="D3103" t="str">
            <v>SD</v>
          </cell>
          <cell r="E3103">
            <v>736455.87381467107</v>
          </cell>
        </row>
        <row r="3104">
          <cell r="A3104" t="str">
            <v>1995-10-TN</v>
          </cell>
          <cell r="B3104">
            <v>1995</v>
          </cell>
          <cell r="C3104">
            <v>10</v>
          </cell>
          <cell r="D3104" t="str">
            <v>TN</v>
          </cell>
          <cell r="E3104">
            <v>5314120.7091289349</v>
          </cell>
        </row>
        <row r="3105">
          <cell r="A3105" t="str">
            <v>1995-10-TX</v>
          </cell>
          <cell r="B3105">
            <v>1995</v>
          </cell>
          <cell r="C3105">
            <v>10</v>
          </cell>
          <cell r="D3105" t="str">
            <v>TX</v>
          </cell>
          <cell r="E3105">
            <v>18957106.478135031</v>
          </cell>
        </row>
        <row r="3106">
          <cell r="A3106" t="str">
            <v>1995-10-UT</v>
          </cell>
          <cell r="B3106">
            <v>1995</v>
          </cell>
          <cell r="C3106">
            <v>10</v>
          </cell>
          <cell r="D3106" t="str">
            <v>UT</v>
          </cell>
          <cell r="E3106">
            <v>2008907.0725664019</v>
          </cell>
        </row>
        <row r="3107">
          <cell r="A3107" t="str">
            <v>1995-10-VA</v>
          </cell>
          <cell r="B3107">
            <v>1995</v>
          </cell>
          <cell r="C3107">
            <v>10</v>
          </cell>
          <cell r="D3107" t="str">
            <v>VA</v>
          </cell>
          <cell r="E3107">
            <v>6686397.4664687291</v>
          </cell>
        </row>
        <row r="3108">
          <cell r="A3108" t="str">
            <v>1995-10-VT</v>
          </cell>
          <cell r="B3108">
            <v>1995</v>
          </cell>
          <cell r="C3108">
            <v>10</v>
          </cell>
          <cell r="D3108" t="str">
            <v>VT</v>
          </cell>
          <cell r="E3108">
            <v>589790.51877615217</v>
          </cell>
        </row>
        <row r="3109">
          <cell r="A3109" t="str">
            <v>1995-10-WA</v>
          </cell>
          <cell r="B3109">
            <v>1995</v>
          </cell>
          <cell r="C3109">
            <v>10</v>
          </cell>
          <cell r="D3109" t="str">
            <v>WA</v>
          </cell>
          <cell r="E3109">
            <v>5507611.9445293341</v>
          </cell>
        </row>
        <row r="3110">
          <cell r="A3110" t="str">
            <v>1995-10-WI</v>
          </cell>
          <cell r="B3110">
            <v>1995</v>
          </cell>
          <cell r="C3110">
            <v>10</v>
          </cell>
          <cell r="D3110" t="str">
            <v>WI</v>
          </cell>
          <cell r="E3110">
            <v>5199839.8580065174</v>
          </cell>
        </row>
        <row r="3111">
          <cell r="A3111" t="str">
            <v>1995-10-WV</v>
          </cell>
          <cell r="B3111">
            <v>1995</v>
          </cell>
          <cell r="C3111">
            <v>10</v>
          </cell>
          <cell r="D3111" t="str">
            <v>WV</v>
          </cell>
          <cell r="E3111">
            <v>1839120.7761680312</v>
          </cell>
        </row>
        <row r="3112">
          <cell r="A3112" t="str">
            <v>1995-10-WY</v>
          </cell>
          <cell r="B3112">
            <v>1995</v>
          </cell>
          <cell r="C3112">
            <v>10</v>
          </cell>
          <cell r="D3112" t="str">
            <v>WY</v>
          </cell>
          <cell r="E3112">
            <v>483844.97791827255</v>
          </cell>
        </row>
        <row r="3113">
          <cell r="A3113" t="str">
            <v>1995-11-AK</v>
          </cell>
          <cell r="B3113">
            <v>1995</v>
          </cell>
          <cell r="C3113">
            <v>11</v>
          </cell>
          <cell r="D3113" t="str">
            <v>AK</v>
          </cell>
          <cell r="E3113">
            <v>608986.8499475728</v>
          </cell>
        </row>
        <row r="3114">
          <cell r="A3114" t="str">
            <v>1995-11-AL</v>
          </cell>
          <cell r="B3114">
            <v>1995</v>
          </cell>
          <cell r="C3114">
            <v>11</v>
          </cell>
          <cell r="D3114" t="str">
            <v>AL</v>
          </cell>
          <cell r="E3114">
            <v>4317694.9261368671</v>
          </cell>
        </row>
        <row r="3115">
          <cell r="A3115" t="str">
            <v>1995-11-AR</v>
          </cell>
          <cell r="B3115">
            <v>1995</v>
          </cell>
          <cell r="C3115">
            <v>11</v>
          </cell>
          <cell r="D3115" t="str">
            <v>AR</v>
          </cell>
          <cell r="E3115">
            <v>2515024.666859597</v>
          </cell>
        </row>
        <row r="3116">
          <cell r="A3116" t="str">
            <v>1995-11-AZ</v>
          </cell>
          <cell r="B3116">
            <v>1995</v>
          </cell>
          <cell r="C3116">
            <v>11</v>
          </cell>
          <cell r="D3116" t="str">
            <v>AZ</v>
          </cell>
          <cell r="E3116">
            <v>4395518.1598514207</v>
          </cell>
        </row>
        <row r="3117">
          <cell r="A3117" t="str">
            <v>1995-11-CA</v>
          </cell>
          <cell r="B3117">
            <v>1995</v>
          </cell>
          <cell r="C3117">
            <v>11</v>
          </cell>
          <cell r="D3117" t="str">
            <v>CA</v>
          </cell>
          <cell r="E3117">
            <v>31927661.217628274</v>
          </cell>
        </row>
        <row r="3118">
          <cell r="A3118" t="str">
            <v>1995-11-CO</v>
          </cell>
          <cell r="B3118">
            <v>1995</v>
          </cell>
          <cell r="C3118">
            <v>11</v>
          </cell>
          <cell r="D3118" t="str">
            <v>CO</v>
          </cell>
          <cell r="E3118">
            <v>3803344.8416241067</v>
          </cell>
        </row>
        <row r="3119">
          <cell r="A3119" t="str">
            <v>1995-11-CT</v>
          </cell>
          <cell r="B3119">
            <v>1995</v>
          </cell>
          <cell r="C3119">
            <v>11</v>
          </cell>
          <cell r="D3119" t="str">
            <v>CT</v>
          </cell>
          <cell r="E3119">
            <v>3300813.7728295899</v>
          </cell>
        </row>
        <row r="3120">
          <cell r="A3120" t="str">
            <v>1995-11-DC</v>
          </cell>
          <cell r="B3120">
            <v>1995</v>
          </cell>
          <cell r="C3120">
            <v>11</v>
          </cell>
          <cell r="D3120" t="str">
            <v>DC</v>
          </cell>
          <cell r="E3120">
            <v>552790.53830115404</v>
          </cell>
        </row>
        <row r="3121">
          <cell r="A3121" t="str">
            <v>1995-11-DE</v>
          </cell>
          <cell r="B3121">
            <v>1995</v>
          </cell>
          <cell r="C3121">
            <v>11</v>
          </cell>
          <cell r="D3121" t="str">
            <v>DE</v>
          </cell>
          <cell r="E3121">
            <v>728936.28012247104</v>
          </cell>
        </row>
        <row r="3122">
          <cell r="A3122" t="str">
            <v>1995-11-FL</v>
          </cell>
          <cell r="B3122">
            <v>1995</v>
          </cell>
          <cell r="C3122">
            <v>11</v>
          </cell>
          <cell r="D3122" t="str">
            <v>FL</v>
          </cell>
          <cell r="E3122">
            <v>14418955.255863652</v>
          </cell>
        </row>
        <row r="3123">
          <cell r="A3123" t="str">
            <v>1995-11-GA</v>
          </cell>
          <cell r="B3123">
            <v>1995</v>
          </cell>
          <cell r="C3123">
            <v>11</v>
          </cell>
          <cell r="D3123" t="str">
            <v>GA</v>
          </cell>
          <cell r="E3123">
            <v>7314124.0648722546</v>
          </cell>
        </row>
        <row r="3124">
          <cell r="A3124" t="str">
            <v>1995-11-HI</v>
          </cell>
          <cell r="B3124">
            <v>1995</v>
          </cell>
          <cell r="C3124">
            <v>11</v>
          </cell>
          <cell r="D3124" t="str">
            <v>HI</v>
          </cell>
          <cell r="E3124">
            <v>1194452.8661587043</v>
          </cell>
        </row>
        <row r="3125">
          <cell r="A3125" t="str">
            <v>1995-11-IA</v>
          </cell>
          <cell r="B3125">
            <v>1995</v>
          </cell>
          <cell r="C3125">
            <v>11</v>
          </cell>
          <cell r="D3125" t="str">
            <v>IA</v>
          </cell>
          <cell r="E3125">
            <v>2873826.5416131415</v>
          </cell>
        </row>
        <row r="3126">
          <cell r="A3126" t="str">
            <v>1995-11-ID</v>
          </cell>
          <cell r="B3126">
            <v>1995</v>
          </cell>
          <cell r="C3126">
            <v>11</v>
          </cell>
          <cell r="D3126" t="str">
            <v>ID</v>
          </cell>
          <cell r="E3126">
            <v>1185155.8018056096</v>
          </cell>
        </row>
        <row r="3127">
          <cell r="A3127" t="str">
            <v>1995-11-IL</v>
          </cell>
          <cell r="B3127">
            <v>1995</v>
          </cell>
          <cell r="C3127">
            <v>11</v>
          </cell>
          <cell r="D3127" t="str">
            <v>IL</v>
          </cell>
          <cell r="E3127">
            <v>12035105.419006815</v>
          </cell>
        </row>
        <row r="3128">
          <cell r="A3128" t="str">
            <v>1995-11-IN</v>
          </cell>
          <cell r="B3128">
            <v>1995</v>
          </cell>
          <cell r="C3128">
            <v>11</v>
          </cell>
          <cell r="D3128" t="str">
            <v>IN</v>
          </cell>
          <cell r="E3128">
            <v>5868357.8759170482</v>
          </cell>
        </row>
        <row r="3129">
          <cell r="A3129" t="str">
            <v>1995-11-KS</v>
          </cell>
          <cell r="B3129">
            <v>1995</v>
          </cell>
          <cell r="C3129">
            <v>11</v>
          </cell>
          <cell r="D3129" t="str">
            <v>KS</v>
          </cell>
          <cell r="E3129">
            <v>2618447.3342623711</v>
          </cell>
        </row>
        <row r="3130">
          <cell r="A3130" t="str">
            <v>1995-11-KY</v>
          </cell>
          <cell r="B3130">
            <v>1995</v>
          </cell>
          <cell r="C3130">
            <v>11</v>
          </cell>
          <cell r="D3130" t="str">
            <v>KY</v>
          </cell>
          <cell r="E3130">
            <v>3905220.5650750543</v>
          </cell>
        </row>
        <row r="3131">
          <cell r="A3131" t="str">
            <v>1995-11-LA</v>
          </cell>
          <cell r="B3131">
            <v>1995</v>
          </cell>
          <cell r="C3131">
            <v>11</v>
          </cell>
          <cell r="D3131" t="str">
            <v>LA</v>
          </cell>
          <cell r="E3131">
            <v>4377926.6925961571</v>
          </cell>
        </row>
        <row r="3132">
          <cell r="A3132" t="str">
            <v>1995-11-MA</v>
          </cell>
          <cell r="B3132">
            <v>1995</v>
          </cell>
          <cell r="C3132">
            <v>11</v>
          </cell>
          <cell r="D3132" t="str">
            <v>MA</v>
          </cell>
          <cell r="E3132">
            <v>6134988.8305815151</v>
          </cell>
        </row>
        <row r="3133">
          <cell r="A3133" t="str">
            <v>1995-11-MD</v>
          </cell>
          <cell r="B3133">
            <v>1995</v>
          </cell>
          <cell r="C3133">
            <v>11</v>
          </cell>
          <cell r="D3133" t="str">
            <v>MD</v>
          </cell>
          <cell r="E3133">
            <v>5088723.2812598646</v>
          </cell>
        </row>
        <row r="3134">
          <cell r="A3134" t="str">
            <v>1995-11-ME</v>
          </cell>
          <cell r="B3134">
            <v>1995</v>
          </cell>
          <cell r="C3134">
            <v>11</v>
          </cell>
          <cell r="D3134" t="str">
            <v>ME</v>
          </cell>
          <cell r="E3134">
            <v>1252028.3620037583</v>
          </cell>
        </row>
        <row r="3135">
          <cell r="A3135" t="str">
            <v>1995-11-MI</v>
          </cell>
          <cell r="B3135">
            <v>1995</v>
          </cell>
          <cell r="C3135">
            <v>11</v>
          </cell>
          <cell r="D3135" t="str">
            <v>MI</v>
          </cell>
          <cell r="E3135">
            <v>9790047.800226137</v>
          </cell>
        </row>
        <row r="3136">
          <cell r="A3136" t="str">
            <v>1995-11-MN</v>
          </cell>
          <cell r="B3136">
            <v>1995</v>
          </cell>
          <cell r="C3136">
            <v>11</v>
          </cell>
          <cell r="D3136" t="str">
            <v>MN</v>
          </cell>
          <cell r="E3136">
            <v>4669020.2510551745</v>
          </cell>
        </row>
        <row r="3137">
          <cell r="A3137" t="str">
            <v>1995-11-MO</v>
          </cell>
          <cell r="B3137">
            <v>1995</v>
          </cell>
          <cell r="C3137">
            <v>11</v>
          </cell>
          <cell r="D3137" t="str">
            <v>MO</v>
          </cell>
          <cell r="E3137">
            <v>5396215.6350048315</v>
          </cell>
        </row>
        <row r="3138">
          <cell r="A3138" t="str">
            <v>1995-11-MS</v>
          </cell>
          <cell r="B3138">
            <v>1995</v>
          </cell>
          <cell r="C3138">
            <v>11</v>
          </cell>
          <cell r="D3138" t="str">
            <v>MS</v>
          </cell>
          <cell r="E3138">
            <v>2726048.3288816516</v>
          </cell>
        </row>
        <row r="3139">
          <cell r="A3139" t="str">
            <v>1995-11-MT</v>
          </cell>
          <cell r="B3139">
            <v>1995</v>
          </cell>
          <cell r="C3139">
            <v>11</v>
          </cell>
          <cell r="D3139" t="str">
            <v>MT</v>
          </cell>
          <cell r="E3139">
            <v>880565.91934768436</v>
          </cell>
        </row>
        <row r="3140">
          <cell r="A3140" t="str">
            <v>1995-11-NC</v>
          </cell>
          <cell r="B3140">
            <v>1995</v>
          </cell>
          <cell r="C3140">
            <v>11</v>
          </cell>
          <cell r="D3140" t="str">
            <v>NC</v>
          </cell>
          <cell r="E3140">
            <v>7303679.1716489689</v>
          </cell>
        </row>
        <row r="3141">
          <cell r="A3141" t="str">
            <v>1995-11-ND</v>
          </cell>
          <cell r="B3141">
            <v>1995</v>
          </cell>
          <cell r="C3141">
            <v>11</v>
          </cell>
          <cell r="D3141" t="str">
            <v>ND</v>
          </cell>
          <cell r="E3141">
            <v>648854.41558290226</v>
          </cell>
        </row>
        <row r="3142">
          <cell r="A3142" t="str">
            <v>1995-11-NE</v>
          </cell>
          <cell r="B3142">
            <v>1995</v>
          </cell>
          <cell r="C3142">
            <v>11</v>
          </cell>
          <cell r="D3142" t="str">
            <v>NE</v>
          </cell>
          <cell r="E3142">
            <v>1656868.9506579642</v>
          </cell>
        </row>
        <row r="3143">
          <cell r="A3143" t="str">
            <v>1995-11-NH</v>
          </cell>
          <cell r="B3143">
            <v>1995</v>
          </cell>
          <cell r="C3143">
            <v>11</v>
          </cell>
          <cell r="D3143" t="str">
            <v>NH</v>
          </cell>
          <cell r="E3143">
            <v>1162993.2848916077</v>
          </cell>
        </row>
        <row r="3144">
          <cell r="A3144" t="str">
            <v>1995-11-NJ</v>
          </cell>
          <cell r="B3144">
            <v>1995</v>
          </cell>
          <cell r="C3144">
            <v>11</v>
          </cell>
          <cell r="D3144" t="str">
            <v>NJ</v>
          </cell>
          <cell r="E3144">
            <v>8065656.0000290191</v>
          </cell>
        </row>
        <row r="3145">
          <cell r="A3145" t="str">
            <v>1995-11-NM</v>
          </cell>
          <cell r="B3145">
            <v>1995</v>
          </cell>
          <cell r="C3145">
            <v>11</v>
          </cell>
          <cell r="D3145" t="str">
            <v>NM</v>
          </cell>
          <cell r="E3145">
            <v>1708451.2156419773</v>
          </cell>
        </row>
        <row r="3146">
          <cell r="A3146" t="str">
            <v>1995-11-NV</v>
          </cell>
          <cell r="B3146">
            <v>1995</v>
          </cell>
          <cell r="C3146">
            <v>11</v>
          </cell>
          <cell r="D3146" t="str">
            <v>NV</v>
          </cell>
          <cell r="E3146">
            <v>1566131.7551793207</v>
          </cell>
        </row>
        <row r="3147">
          <cell r="A3147" t="str">
            <v>1995-11-NY</v>
          </cell>
          <cell r="B3147">
            <v>1995</v>
          </cell>
          <cell r="C3147">
            <v>11</v>
          </cell>
          <cell r="D3147" t="str">
            <v>NY</v>
          </cell>
          <cell r="E3147">
            <v>18342708.635696728</v>
          </cell>
        </row>
        <row r="3148">
          <cell r="A3148" t="str">
            <v>1995-11-OH</v>
          </cell>
          <cell r="B3148">
            <v>1995</v>
          </cell>
          <cell r="C3148">
            <v>11</v>
          </cell>
          <cell r="D3148" t="str">
            <v>OH</v>
          </cell>
          <cell r="E3148">
            <v>11285502.107796358</v>
          </cell>
        </row>
        <row r="3149">
          <cell r="A3149" t="str">
            <v>1995-11-OK</v>
          </cell>
          <cell r="B3149">
            <v>1995</v>
          </cell>
          <cell r="C3149">
            <v>11</v>
          </cell>
          <cell r="D3149" t="str">
            <v>OK</v>
          </cell>
          <cell r="E3149">
            <v>3308630.9549475037</v>
          </cell>
        </row>
        <row r="3150">
          <cell r="A3150" t="str">
            <v>1995-11-OR</v>
          </cell>
          <cell r="B3150">
            <v>1995</v>
          </cell>
          <cell r="C3150">
            <v>11</v>
          </cell>
          <cell r="D3150" t="str">
            <v>OR</v>
          </cell>
          <cell r="E3150">
            <v>3193204.2911967463</v>
          </cell>
        </row>
        <row r="3151">
          <cell r="A3151" t="str">
            <v>1995-11-PA</v>
          </cell>
          <cell r="B3151">
            <v>1995</v>
          </cell>
          <cell r="C3151">
            <v>11</v>
          </cell>
          <cell r="D3151" t="str">
            <v>PA</v>
          </cell>
          <cell r="E3151">
            <v>12171352.683150267</v>
          </cell>
        </row>
        <row r="3152">
          <cell r="A3152" t="str">
            <v>1995-11-RI</v>
          </cell>
          <cell r="B3152">
            <v>1995</v>
          </cell>
          <cell r="C3152">
            <v>11</v>
          </cell>
          <cell r="D3152" t="str">
            <v>RI</v>
          </cell>
          <cell r="E3152">
            <v>999331.53376269492</v>
          </cell>
        </row>
        <row r="3153">
          <cell r="A3153" t="str">
            <v>1995-11-SC</v>
          </cell>
          <cell r="B3153">
            <v>1995</v>
          </cell>
          <cell r="C3153">
            <v>11</v>
          </cell>
          <cell r="D3153" t="str">
            <v>SC</v>
          </cell>
          <cell r="E3153">
            <v>3752734.4496085788</v>
          </cell>
        </row>
        <row r="3154">
          <cell r="A3154" t="str">
            <v>1995-11-SD</v>
          </cell>
          <cell r="B3154">
            <v>1995</v>
          </cell>
          <cell r="C3154">
            <v>11</v>
          </cell>
          <cell r="D3154" t="str">
            <v>SD</v>
          </cell>
          <cell r="E3154">
            <v>736869.81925472768</v>
          </cell>
        </row>
        <row r="3155">
          <cell r="A3155" t="str">
            <v>1995-11-TN</v>
          </cell>
          <cell r="B3155">
            <v>1995</v>
          </cell>
          <cell r="C3155">
            <v>11</v>
          </cell>
          <cell r="D3155" t="str">
            <v>TN</v>
          </cell>
          <cell r="E3155">
            <v>5321752.6485902229</v>
          </cell>
        </row>
        <row r="3156">
          <cell r="A3156" t="str">
            <v>1995-11-TX</v>
          </cell>
          <cell r="B3156">
            <v>1995</v>
          </cell>
          <cell r="C3156">
            <v>11</v>
          </cell>
          <cell r="D3156" t="str">
            <v>TX</v>
          </cell>
          <cell r="E3156">
            <v>18990141.997411247</v>
          </cell>
        </row>
        <row r="3157">
          <cell r="A3157" t="str">
            <v>1995-11-UT</v>
          </cell>
          <cell r="B3157">
            <v>1995</v>
          </cell>
          <cell r="C3157">
            <v>11</v>
          </cell>
          <cell r="D3157" t="str">
            <v>UT</v>
          </cell>
          <cell r="E3157">
            <v>2013336.1060978652</v>
          </cell>
        </row>
        <row r="3158">
          <cell r="A3158" t="str">
            <v>1995-11-VA</v>
          </cell>
          <cell r="B3158">
            <v>1995</v>
          </cell>
          <cell r="C3158">
            <v>11</v>
          </cell>
          <cell r="D3158" t="str">
            <v>VA</v>
          </cell>
          <cell r="E3158">
            <v>6693705.0212151716</v>
          </cell>
        </row>
        <row r="3159">
          <cell r="A3159" t="str">
            <v>1995-11-VT</v>
          </cell>
          <cell r="B3159">
            <v>1995</v>
          </cell>
          <cell r="C3159">
            <v>11</v>
          </cell>
          <cell r="D3159" t="str">
            <v>VT</v>
          </cell>
          <cell r="E3159">
            <v>590254.517829697</v>
          </cell>
        </row>
        <row r="3160">
          <cell r="A3160" t="str">
            <v>1995-11-WA</v>
          </cell>
          <cell r="B3160">
            <v>1995</v>
          </cell>
          <cell r="C3160">
            <v>11</v>
          </cell>
          <cell r="D3160" t="str">
            <v>WA</v>
          </cell>
          <cell r="E3160">
            <v>5515853.1495993026</v>
          </cell>
        </row>
        <row r="3161">
          <cell r="A3161" t="str">
            <v>1995-11-WI</v>
          </cell>
          <cell r="B3161">
            <v>1995</v>
          </cell>
          <cell r="C3161">
            <v>11</v>
          </cell>
          <cell r="D3161" t="str">
            <v>WI</v>
          </cell>
          <cell r="E3161">
            <v>5204417.741655767</v>
          </cell>
        </row>
        <row r="3162">
          <cell r="A3162" t="str">
            <v>1995-11-WV</v>
          </cell>
          <cell r="B3162">
            <v>1995</v>
          </cell>
          <cell r="C3162">
            <v>11</v>
          </cell>
          <cell r="D3162" t="str">
            <v>WV</v>
          </cell>
          <cell r="E3162">
            <v>1839504.3831972324</v>
          </cell>
        </row>
        <row r="3163">
          <cell r="A3163" t="str">
            <v>1995-11-WY</v>
          </cell>
          <cell r="B3163">
            <v>1995</v>
          </cell>
          <cell r="C3163">
            <v>11</v>
          </cell>
          <cell r="D3163" t="str">
            <v>WY</v>
          </cell>
          <cell r="E3163">
            <v>484119.4486740178</v>
          </cell>
        </row>
        <row r="3164">
          <cell r="A3164" t="str">
            <v>1995-12-AK</v>
          </cell>
          <cell r="B3164">
            <v>1995</v>
          </cell>
          <cell r="C3164">
            <v>12</v>
          </cell>
          <cell r="D3164" t="str">
            <v>AK</v>
          </cell>
          <cell r="E3164">
            <v>609460.53188385488</v>
          </cell>
        </row>
        <row r="3165">
          <cell r="A3165" t="str">
            <v>1995-12-AL</v>
          </cell>
          <cell r="B3165">
            <v>1995</v>
          </cell>
          <cell r="C3165">
            <v>12</v>
          </cell>
          <cell r="D3165" t="str">
            <v>AL</v>
          </cell>
          <cell r="E3165">
            <v>4321251.851300898</v>
          </cell>
        </row>
        <row r="3166">
          <cell r="A3166" t="str">
            <v>1995-12-AR</v>
          </cell>
          <cell r="B3166">
            <v>1995</v>
          </cell>
          <cell r="C3166">
            <v>12</v>
          </cell>
          <cell r="D3166" t="str">
            <v>AR</v>
          </cell>
          <cell r="E3166">
            <v>2517828.8906478807</v>
          </cell>
        </row>
        <row r="3167">
          <cell r="A3167" t="str">
            <v>1995-12-AZ</v>
          </cell>
          <cell r="B3167">
            <v>1995</v>
          </cell>
          <cell r="C3167">
            <v>12</v>
          </cell>
          <cell r="D3167" t="str">
            <v>AZ</v>
          </cell>
          <cell r="E3167">
            <v>4407454.3055727985</v>
          </cell>
        </row>
        <row r="3168">
          <cell r="A3168" t="str">
            <v>1995-12-CA</v>
          </cell>
          <cell r="B3168">
            <v>1995</v>
          </cell>
          <cell r="C3168">
            <v>12</v>
          </cell>
          <cell r="D3168" t="str">
            <v>CA</v>
          </cell>
          <cell r="E3168">
            <v>31960987.094100449</v>
          </cell>
        </row>
        <row r="3169">
          <cell r="A3169" t="str">
            <v>1995-12-CO</v>
          </cell>
          <cell r="B3169">
            <v>1995</v>
          </cell>
          <cell r="C3169">
            <v>12</v>
          </cell>
          <cell r="D3169" t="str">
            <v>CO</v>
          </cell>
          <cell r="E3169">
            <v>3810764.8662252249</v>
          </cell>
        </row>
        <row r="3170">
          <cell r="A3170" t="str">
            <v>1995-12-CT</v>
          </cell>
          <cell r="B3170">
            <v>1995</v>
          </cell>
          <cell r="C3170">
            <v>12</v>
          </cell>
          <cell r="D3170" t="str">
            <v>CT</v>
          </cell>
          <cell r="E3170">
            <v>3301888.1522797258</v>
          </cell>
        </row>
        <row r="3171">
          <cell r="A3171" t="str">
            <v>1995-12-DC</v>
          </cell>
          <cell r="B3171">
            <v>1995</v>
          </cell>
          <cell r="C3171">
            <v>12</v>
          </cell>
          <cell r="D3171" t="str">
            <v>DC</v>
          </cell>
          <cell r="E3171">
            <v>551855.89921618043</v>
          </cell>
        </row>
        <row r="3172">
          <cell r="A3172" t="str">
            <v>1995-12-DE</v>
          </cell>
          <cell r="B3172">
            <v>1995</v>
          </cell>
          <cell r="C3172">
            <v>12</v>
          </cell>
          <cell r="D3172" t="str">
            <v>DE</v>
          </cell>
          <cell r="E3172">
            <v>729889.97797009989</v>
          </cell>
        </row>
        <row r="3173">
          <cell r="A3173" t="str">
            <v>1995-12-FL</v>
          </cell>
          <cell r="B3173">
            <v>1995</v>
          </cell>
          <cell r="C3173">
            <v>12</v>
          </cell>
          <cell r="D3173" t="str">
            <v>FL</v>
          </cell>
          <cell r="E3173">
            <v>14443533.129757898</v>
          </cell>
        </row>
        <row r="3174">
          <cell r="A3174" t="str">
            <v>1995-12-GA</v>
          </cell>
          <cell r="B3174">
            <v>1995</v>
          </cell>
          <cell r="C3174">
            <v>12</v>
          </cell>
          <cell r="D3174" t="str">
            <v>GA</v>
          </cell>
          <cell r="E3174">
            <v>7328403.5939587969</v>
          </cell>
        </row>
        <row r="3175">
          <cell r="A3175" t="str">
            <v>1995-12-HI</v>
          </cell>
          <cell r="B3175">
            <v>1995</v>
          </cell>
          <cell r="C3175">
            <v>12</v>
          </cell>
          <cell r="D3175" t="str">
            <v>HI</v>
          </cell>
          <cell r="E3175">
            <v>1195122.1948127137</v>
          </cell>
        </row>
        <row r="3176">
          <cell r="A3176" t="str">
            <v>1995-12-IA</v>
          </cell>
          <cell r="B3176">
            <v>1995</v>
          </cell>
          <cell r="C3176">
            <v>12</v>
          </cell>
          <cell r="D3176" t="str">
            <v>IA</v>
          </cell>
          <cell r="E3176">
            <v>2875278.0582232154</v>
          </cell>
        </row>
        <row r="3177">
          <cell r="A3177" t="str">
            <v>1995-12-ID</v>
          </cell>
          <cell r="B3177">
            <v>1995</v>
          </cell>
          <cell r="C3177">
            <v>12</v>
          </cell>
          <cell r="D3177" t="str">
            <v>ID</v>
          </cell>
          <cell r="E3177">
            <v>1187420.2366029259</v>
          </cell>
        </row>
        <row r="3178">
          <cell r="A3178" t="str">
            <v>1995-12-IL</v>
          </cell>
          <cell r="B3178">
            <v>1995</v>
          </cell>
          <cell r="C3178">
            <v>12</v>
          </cell>
          <cell r="D3178" t="str">
            <v>IL</v>
          </cell>
          <cell r="E3178">
            <v>12044250.777717534</v>
          </cell>
        </row>
        <row r="3179">
          <cell r="A3179" t="str">
            <v>1995-12-IN</v>
          </cell>
          <cell r="B3179">
            <v>1995</v>
          </cell>
          <cell r="C3179">
            <v>12</v>
          </cell>
          <cell r="D3179" t="str">
            <v>IN</v>
          </cell>
          <cell r="E3179">
            <v>5873657.4128629183</v>
          </cell>
        </row>
        <row r="3180">
          <cell r="A3180" t="str">
            <v>1995-12-KS</v>
          </cell>
          <cell r="B3180">
            <v>1995</v>
          </cell>
          <cell r="C3180">
            <v>12</v>
          </cell>
          <cell r="D3180" t="str">
            <v>KS</v>
          </cell>
          <cell r="E3180">
            <v>2620141.5240399186</v>
          </cell>
        </row>
        <row r="3181">
          <cell r="A3181" t="str">
            <v>1995-12-KY</v>
          </cell>
          <cell r="B3181">
            <v>1995</v>
          </cell>
          <cell r="C3181">
            <v>12</v>
          </cell>
          <cell r="D3181" t="str">
            <v>KY</v>
          </cell>
          <cell r="E3181">
            <v>3908503.4376666811</v>
          </cell>
        </row>
        <row r="3182">
          <cell r="A3182" t="str">
            <v>1995-12-LA</v>
          </cell>
          <cell r="B3182">
            <v>1995</v>
          </cell>
          <cell r="C3182">
            <v>12</v>
          </cell>
          <cell r="D3182" t="str">
            <v>LA</v>
          </cell>
          <cell r="E3182">
            <v>4380069.12143867</v>
          </cell>
        </row>
        <row r="3183">
          <cell r="A3183" t="str">
            <v>1995-12-MA</v>
          </cell>
          <cell r="B3183">
            <v>1995</v>
          </cell>
          <cell r="C3183">
            <v>12</v>
          </cell>
          <cell r="D3183" t="str">
            <v>MA</v>
          </cell>
          <cell r="E3183">
            <v>6138663.9085924588</v>
          </cell>
        </row>
        <row r="3184">
          <cell r="A3184" t="str">
            <v>1995-12-MD</v>
          </cell>
          <cell r="B3184">
            <v>1995</v>
          </cell>
          <cell r="C3184">
            <v>12</v>
          </cell>
          <cell r="D3184" t="str">
            <v>MD</v>
          </cell>
          <cell r="E3184">
            <v>5092989.949350656</v>
          </cell>
        </row>
        <row r="3185">
          <cell r="A3185" t="str">
            <v>1995-12-ME</v>
          </cell>
          <cell r="B3185">
            <v>1995</v>
          </cell>
          <cell r="C3185">
            <v>12</v>
          </cell>
          <cell r="D3185" t="str">
            <v>ME</v>
          </cell>
          <cell r="E3185">
            <v>1252718.4260729023</v>
          </cell>
        </row>
        <row r="3186">
          <cell r="A3186" t="str">
            <v>1995-12-MI</v>
          </cell>
          <cell r="B3186">
            <v>1995</v>
          </cell>
          <cell r="C3186">
            <v>12</v>
          </cell>
          <cell r="D3186" t="str">
            <v>MI</v>
          </cell>
          <cell r="E3186">
            <v>9799519.9742326718</v>
          </cell>
        </row>
        <row r="3187">
          <cell r="A3187" t="str">
            <v>1995-12-MN</v>
          </cell>
          <cell r="B3187">
            <v>1995</v>
          </cell>
          <cell r="C3187">
            <v>12</v>
          </cell>
          <cell r="D3187" t="str">
            <v>MN</v>
          </cell>
          <cell r="E3187">
            <v>4673916.1383264735</v>
          </cell>
        </row>
        <row r="3188">
          <cell r="A3188" t="str">
            <v>1995-12-MO</v>
          </cell>
          <cell r="B3188">
            <v>1995</v>
          </cell>
          <cell r="C3188">
            <v>12</v>
          </cell>
          <cell r="D3188" t="str">
            <v>MO</v>
          </cell>
          <cell r="E3188">
            <v>5401399.3505949052</v>
          </cell>
        </row>
        <row r="3189">
          <cell r="A3189" t="str">
            <v>1995-12-MS</v>
          </cell>
          <cell r="B3189">
            <v>1995</v>
          </cell>
          <cell r="C3189">
            <v>12</v>
          </cell>
          <cell r="D3189" t="str">
            <v>MS</v>
          </cell>
          <cell r="E3189">
            <v>2728435.4713929626</v>
          </cell>
        </row>
        <row r="3190">
          <cell r="A3190" t="str">
            <v>1995-12-MT</v>
          </cell>
          <cell r="B3190">
            <v>1995</v>
          </cell>
          <cell r="C3190">
            <v>12</v>
          </cell>
          <cell r="D3190" t="str">
            <v>MT</v>
          </cell>
          <cell r="E3190">
            <v>881502.91747789667</v>
          </cell>
        </row>
        <row r="3191">
          <cell r="A3191" t="str">
            <v>1995-12-NC</v>
          </cell>
          <cell r="B3191">
            <v>1995</v>
          </cell>
          <cell r="C3191">
            <v>12</v>
          </cell>
          <cell r="D3191" t="str">
            <v>NC</v>
          </cell>
          <cell r="E3191">
            <v>7316122.1143433433</v>
          </cell>
        </row>
        <row r="3192">
          <cell r="A3192" t="str">
            <v>1995-12-ND</v>
          </cell>
          <cell r="B3192">
            <v>1995</v>
          </cell>
          <cell r="C3192">
            <v>12</v>
          </cell>
          <cell r="D3192" t="str">
            <v>ND</v>
          </cell>
          <cell r="E3192">
            <v>649147.53235809726</v>
          </cell>
        </row>
        <row r="3193">
          <cell r="A3193" t="str">
            <v>1995-12-NE</v>
          </cell>
          <cell r="B3193">
            <v>1995</v>
          </cell>
          <cell r="C3193">
            <v>12</v>
          </cell>
          <cell r="D3193" t="str">
            <v>NE</v>
          </cell>
          <cell r="E3193">
            <v>1658394.8852513775</v>
          </cell>
        </row>
        <row r="3194">
          <cell r="A3194" t="str">
            <v>1995-12-NH</v>
          </cell>
          <cell r="B3194">
            <v>1995</v>
          </cell>
          <cell r="C3194">
            <v>12</v>
          </cell>
          <cell r="D3194" t="str">
            <v>NH</v>
          </cell>
          <cell r="E3194">
            <v>1164607.2714924358</v>
          </cell>
        </row>
        <row r="3195">
          <cell r="A3195" t="str">
            <v>1995-12-NJ</v>
          </cell>
          <cell r="B3195">
            <v>1995</v>
          </cell>
          <cell r="C3195">
            <v>12</v>
          </cell>
          <cell r="D3195" t="str">
            <v>NJ</v>
          </cell>
          <cell r="E3195">
            <v>8071656.3600076726</v>
          </cell>
        </row>
        <row r="3196">
          <cell r="A3196" t="str">
            <v>1995-12-NM</v>
          </cell>
          <cell r="B3196">
            <v>1995</v>
          </cell>
          <cell r="C3196">
            <v>12</v>
          </cell>
          <cell r="D3196" t="str">
            <v>NM</v>
          </cell>
          <cell r="E3196">
            <v>1710946.5189746178</v>
          </cell>
        </row>
        <row r="3197">
          <cell r="A3197" t="str">
            <v>1995-12-NV</v>
          </cell>
          <cell r="B3197">
            <v>1995</v>
          </cell>
          <cell r="C3197">
            <v>12</v>
          </cell>
          <cell r="D3197" t="str">
            <v>NV</v>
          </cell>
          <cell r="E3197">
            <v>1572639.6541183426</v>
          </cell>
        </row>
        <row r="3198">
          <cell r="A3198" t="str">
            <v>1995-12-NY</v>
          </cell>
          <cell r="B3198">
            <v>1995</v>
          </cell>
          <cell r="C3198">
            <v>12</v>
          </cell>
          <cell r="D3198" t="str">
            <v>NY</v>
          </cell>
          <cell r="E3198">
            <v>18347261.24082623</v>
          </cell>
        </row>
        <row r="3199">
          <cell r="A3199" t="str">
            <v>1995-12-OH</v>
          </cell>
          <cell r="B3199">
            <v>1995</v>
          </cell>
          <cell r="C3199">
            <v>12</v>
          </cell>
          <cell r="D3199" t="str">
            <v>OH</v>
          </cell>
          <cell r="E3199">
            <v>11291341.292166311</v>
          </cell>
        </row>
        <row r="3200">
          <cell r="A3200" t="str">
            <v>1995-12-OK</v>
          </cell>
          <cell r="B3200">
            <v>1995</v>
          </cell>
          <cell r="C3200">
            <v>12</v>
          </cell>
          <cell r="D3200" t="str">
            <v>OK</v>
          </cell>
          <cell r="E3200">
            <v>3311601.3036651998</v>
          </cell>
        </row>
        <row r="3201">
          <cell r="A3201" t="str">
            <v>1995-12-OR</v>
          </cell>
          <cell r="B3201">
            <v>1995</v>
          </cell>
          <cell r="C3201">
            <v>12</v>
          </cell>
          <cell r="D3201" t="str">
            <v>OR</v>
          </cell>
          <cell r="E3201">
            <v>3198662.828543942</v>
          </cell>
        </row>
        <row r="3202">
          <cell r="A3202" t="str">
            <v>1995-12-PA</v>
          </cell>
          <cell r="B3202">
            <v>1995</v>
          </cell>
          <cell r="C3202">
            <v>12</v>
          </cell>
          <cell r="D3202" t="str">
            <v>PA</v>
          </cell>
          <cell r="E3202">
            <v>12174200.767290795</v>
          </cell>
        </row>
        <row r="3203">
          <cell r="A3203" t="str">
            <v>1995-12-RI</v>
          </cell>
          <cell r="B3203">
            <v>1995</v>
          </cell>
          <cell r="C3203">
            <v>12</v>
          </cell>
          <cell r="D3203" t="str">
            <v>RI</v>
          </cell>
          <cell r="E3203">
            <v>999498.74303881102</v>
          </cell>
        </row>
        <row r="3204">
          <cell r="A3204" t="str">
            <v>1995-12-SC</v>
          </cell>
          <cell r="B3204">
            <v>1995</v>
          </cell>
          <cell r="C3204">
            <v>12</v>
          </cell>
          <cell r="D3204" t="str">
            <v>SC</v>
          </cell>
          <cell r="E3204">
            <v>3757099.1215619701</v>
          </cell>
        </row>
        <row r="3205">
          <cell r="A3205" t="str">
            <v>1995-12-SD</v>
          </cell>
          <cell r="B3205">
            <v>1995</v>
          </cell>
          <cell r="C3205">
            <v>12</v>
          </cell>
          <cell r="D3205" t="str">
            <v>SD</v>
          </cell>
          <cell r="E3205">
            <v>737283.99736429437</v>
          </cell>
        </row>
        <row r="3206">
          <cell r="A3206" t="str">
            <v>1995-12-TN</v>
          </cell>
          <cell r="B3206">
            <v>1995</v>
          </cell>
          <cell r="C3206">
            <v>12</v>
          </cell>
          <cell r="D3206" t="str">
            <v>TN</v>
          </cell>
          <cell r="E3206">
            <v>5329395.5487547256</v>
          </cell>
        </row>
        <row r="3207">
          <cell r="A3207" t="str">
            <v>1995-12-TX</v>
          </cell>
          <cell r="B3207">
            <v>1995</v>
          </cell>
          <cell r="C3207">
            <v>12</v>
          </cell>
          <cell r="D3207" t="str">
            <v>TX</v>
          </cell>
          <cell r="E3207">
            <v>19023235.08589166</v>
          </cell>
        </row>
        <row r="3208">
          <cell r="A3208" t="str">
            <v>1995-12-UT</v>
          </cell>
          <cell r="B3208">
            <v>1995</v>
          </cell>
          <cell r="C3208">
            <v>12</v>
          </cell>
          <cell r="D3208" t="str">
            <v>UT</v>
          </cell>
          <cell r="E3208">
            <v>2017774.9043109757</v>
          </cell>
        </row>
        <row r="3209">
          <cell r="A3209" t="str">
            <v>1995-12-VA</v>
          </cell>
          <cell r="B3209">
            <v>1995</v>
          </cell>
          <cell r="C3209">
            <v>12</v>
          </cell>
          <cell r="D3209" t="str">
            <v>VA</v>
          </cell>
          <cell r="E3209">
            <v>6701020.5623783115</v>
          </cell>
        </row>
        <row r="3210">
          <cell r="A3210" t="str">
            <v>1995-12-VT</v>
          </cell>
          <cell r="B3210">
            <v>1995</v>
          </cell>
          <cell r="C3210">
            <v>12</v>
          </cell>
          <cell r="D3210" t="str">
            <v>VT</v>
          </cell>
          <cell r="E3210">
            <v>590718.88191983511</v>
          </cell>
        </row>
        <row r="3211">
          <cell r="A3211" t="str">
            <v>1995-12-WA</v>
          </cell>
          <cell r="B3211">
            <v>1995</v>
          </cell>
          <cell r="C3211">
            <v>12</v>
          </cell>
          <cell r="D3211" t="str">
            <v>WA</v>
          </cell>
          <cell r="E3211">
            <v>5524106.6862317864</v>
          </cell>
        </row>
        <row r="3212">
          <cell r="A3212" t="str">
            <v>1995-12-WI</v>
          </cell>
          <cell r="B3212">
            <v>1995</v>
          </cell>
          <cell r="C3212">
            <v>12</v>
          </cell>
          <cell r="D3212" t="str">
            <v>WI</v>
          </cell>
          <cell r="E3212">
            <v>5208999.6556250406</v>
          </cell>
        </row>
        <row r="3213">
          <cell r="A3213" t="str">
            <v>1995-12-WV</v>
          </cell>
          <cell r="B3213">
            <v>1995</v>
          </cell>
          <cell r="C3213">
            <v>12</v>
          </cell>
          <cell r="D3213" t="str">
            <v>WV</v>
          </cell>
          <cell r="E3213">
            <v>1839888.0702398589</v>
          </cell>
        </row>
        <row r="3214">
          <cell r="A3214" t="str">
            <v>1995-12-WY</v>
          </cell>
          <cell r="B3214">
            <v>1995</v>
          </cell>
          <cell r="C3214">
            <v>12</v>
          </cell>
          <cell r="D3214" t="str">
            <v>WY</v>
          </cell>
          <cell r="E3214">
            <v>484394.07512879727</v>
          </cell>
        </row>
        <row r="3215">
          <cell r="A3215" t="str">
            <v>1995-1-AK</v>
          </cell>
          <cell r="B3215">
            <v>1995</v>
          </cell>
          <cell r="C3215">
            <v>1</v>
          </cell>
          <cell r="D3215" t="str">
            <v>AK</v>
          </cell>
          <cell r="E3215">
            <v>605872.14933059912</v>
          </cell>
        </row>
        <row r="3216">
          <cell r="A3216" t="str">
            <v>1995-1-AL</v>
          </cell>
          <cell r="B3216">
            <v>1995</v>
          </cell>
          <cell r="C3216">
            <v>1</v>
          </cell>
          <cell r="D3216" t="str">
            <v>AL</v>
          </cell>
          <cell r="E3216">
            <v>4282448.5468561128</v>
          </cell>
        </row>
        <row r="3217">
          <cell r="A3217" t="str">
            <v>1995-1-AR</v>
          </cell>
          <cell r="B3217">
            <v>1995</v>
          </cell>
          <cell r="C3217">
            <v>1</v>
          </cell>
          <cell r="D3217" t="str">
            <v>AR</v>
          </cell>
          <cell r="E3217">
            <v>2485485.2836198057</v>
          </cell>
        </row>
        <row r="3218">
          <cell r="A3218" t="str">
            <v>1995-1-AZ</v>
          </cell>
          <cell r="B3218">
            <v>1995</v>
          </cell>
          <cell r="C3218">
            <v>1</v>
          </cell>
          <cell r="D3218" t="str">
            <v>AZ</v>
          </cell>
          <cell r="E3218">
            <v>4262464.7794824969</v>
          </cell>
        </row>
        <row r="3219">
          <cell r="A3219" t="str">
            <v>1995-1-CA</v>
          </cell>
          <cell r="B3219">
            <v>1995</v>
          </cell>
          <cell r="C3219">
            <v>1</v>
          </cell>
          <cell r="D3219" t="str">
            <v>CA</v>
          </cell>
          <cell r="E3219">
            <v>31661045.984640379</v>
          </cell>
        </row>
        <row r="3220">
          <cell r="A3220" t="str">
            <v>1995-1-CO</v>
          </cell>
          <cell r="B3220">
            <v>1995</v>
          </cell>
          <cell r="C3220">
            <v>1</v>
          </cell>
          <cell r="D3220" t="str">
            <v>CO</v>
          </cell>
          <cell r="E3220">
            <v>3726353.3720729765</v>
          </cell>
        </row>
        <row r="3221">
          <cell r="A3221" t="str">
            <v>1995-1-CT</v>
          </cell>
          <cell r="B3221">
            <v>1995</v>
          </cell>
          <cell r="C3221">
            <v>1</v>
          </cell>
          <cell r="D3221" t="str">
            <v>CT</v>
          </cell>
          <cell r="E3221">
            <v>3293378.3206854598</v>
          </cell>
        </row>
        <row r="3222">
          <cell r="A3222" t="str">
            <v>1995-1-DC</v>
          </cell>
          <cell r="B3222">
            <v>1995</v>
          </cell>
          <cell r="C3222">
            <v>1</v>
          </cell>
          <cell r="D3222" t="str">
            <v>DC</v>
          </cell>
          <cell r="E3222">
            <v>562682.62857149797</v>
          </cell>
        </row>
        <row r="3223">
          <cell r="A3223" t="str">
            <v>1995-1-DE</v>
          </cell>
          <cell r="B3223">
            <v>1995</v>
          </cell>
          <cell r="C3223">
            <v>1</v>
          </cell>
          <cell r="D3223" t="str">
            <v>DE</v>
          </cell>
          <cell r="E3223">
            <v>719168.10767450684</v>
          </cell>
        </row>
        <row r="3224">
          <cell r="A3224" t="str">
            <v>1995-1-FL</v>
          </cell>
          <cell r="B3224">
            <v>1995</v>
          </cell>
          <cell r="C3224">
            <v>1</v>
          </cell>
          <cell r="D3224" t="str">
            <v>FL</v>
          </cell>
          <cell r="E3224">
            <v>14188705.852620181</v>
          </cell>
        </row>
        <row r="3225">
          <cell r="A3225" t="str">
            <v>1995-1-GA</v>
          </cell>
          <cell r="B3225">
            <v>1995</v>
          </cell>
          <cell r="C3225">
            <v>1</v>
          </cell>
          <cell r="D3225" t="str">
            <v>GA</v>
          </cell>
          <cell r="E3225">
            <v>7175582.2704658015</v>
          </cell>
        </row>
        <row r="3226">
          <cell r="A3226" t="str">
            <v>1995-1-HI</v>
          </cell>
          <cell r="B3226">
            <v>1995</v>
          </cell>
          <cell r="C3226">
            <v>1</v>
          </cell>
          <cell r="D3226" t="str">
            <v>HI</v>
          </cell>
          <cell r="E3226">
            <v>1186780.8613929518</v>
          </cell>
        </row>
        <row r="3227">
          <cell r="A3227" t="str">
            <v>1995-1-IA</v>
          </cell>
          <cell r="B3227">
            <v>1995</v>
          </cell>
          <cell r="C3227">
            <v>1</v>
          </cell>
          <cell r="D3227" t="str">
            <v>IA</v>
          </cell>
          <cell r="E3227">
            <v>2858213.4803248323</v>
          </cell>
        </row>
        <row r="3228">
          <cell r="A3228" t="str">
            <v>1995-1-ID</v>
          </cell>
          <cell r="B3228">
            <v>1995</v>
          </cell>
          <cell r="C3228">
            <v>1</v>
          </cell>
          <cell r="D3228" t="str">
            <v>ID</v>
          </cell>
          <cell r="E3228">
            <v>1159702.2444467423</v>
          </cell>
        </row>
        <row r="3229">
          <cell r="A3229" t="str">
            <v>1995-1-IL</v>
          </cell>
          <cell r="B3229">
            <v>1995</v>
          </cell>
          <cell r="C3229">
            <v>1</v>
          </cell>
          <cell r="D3229" t="str">
            <v>IL</v>
          </cell>
          <cell r="E3229">
            <v>11941434.316673685</v>
          </cell>
        </row>
        <row r="3230">
          <cell r="A3230" t="str">
            <v>1995-1-IN</v>
          </cell>
          <cell r="B3230">
            <v>1995</v>
          </cell>
          <cell r="C3230">
            <v>1</v>
          </cell>
          <cell r="D3230" t="str">
            <v>IN</v>
          </cell>
          <cell r="E3230">
            <v>5815728.0199666331</v>
          </cell>
        </row>
        <row r="3231">
          <cell r="A3231" t="str">
            <v>1995-1-KS</v>
          </cell>
          <cell r="B3231">
            <v>1995</v>
          </cell>
          <cell r="C3231">
            <v>1</v>
          </cell>
          <cell r="D3231" t="str">
            <v>KS</v>
          </cell>
          <cell r="E3231">
            <v>2599028.4883090225</v>
          </cell>
        </row>
        <row r="3232">
          <cell r="A3232" t="str">
            <v>1995-1-KY</v>
          </cell>
          <cell r="B3232">
            <v>1995</v>
          </cell>
          <cell r="C3232">
            <v>1</v>
          </cell>
          <cell r="D3232" t="str">
            <v>KY</v>
          </cell>
          <cell r="E3232">
            <v>3870518.8099231794</v>
          </cell>
        </row>
        <row r="3233">
          <cell r="A3233" t="str">
            <v>1995-1-LA</v>
          </cell>
          <cell r="B3233">
            <v>1995</v>
          </cell>
          <cell r="C3233">
            <v>1</v>
          </cell>
          <cell r="D3233" t="str">
            <v>LA</v>
          </cell>
          <cell r="E3233">
            <v>4352382.0662051803</v>
          </cell>
        </row>
        <row r="3234">
          <cell r="A3234" t="str">
            <v>1995-1-MA</v>
          </cell>
          <cell r="B3234">
            <v>1995</v>
          </cell>
          <cell r="C3234">
            <v>1</v>
          </cell>
          <cell r="D3234" t="str">
            <v>MA</v>
          </cell>
          <cell r="E3234">
            <v>6096067.9919644883</v>
          </cell>
        </row>
        <row r="3235">
          <cell r="A3235" t="str">
            <v>1995-1-MD</v>
          </cell>
          <cell r="B3235">
            <v>1995</v>
          </cell>
          <cell r="C3235">
            <v>1</v>
          </cell>
          <cell r="D3235" t="str">
            <v>MD</v>
          </cell>
          <cell r="E3235">
            <v>5045303.6569890575</v>
          </cell>
        </row>
        <row r="3236">
          <cell r="A3236" t="str">
            <v>1995-1-ME</v>
          </cell>
          <cell r="B3236">
            <v>1995</v>
          </cell>
          <cell r="C3236">
            <v>1</v>
          </cell>
          <cell r="D3236" t="str">
            <v>ME</v>
          </cell>
          <cell r="E3236">
            <v>1247624.8082049154</v>
          </cell>
        </row>
        <row r="3237">
          <cell r="A3237" t="str">
            <v>1995-1-MI</v>
          </cell>
          <cell r="B3237">
            <v>1995</v>
          </cell>
          <cell r="C3237">
            <v>1</v>
          </cell>
          <cell r="D3237" t="str">
            <v>MI</v>
          </cell>
          <cell r="E3237">
            <v>9700575.7962019052</v>
          </cell>
        </row>
        <row r="3238">
          <cell r="A3238" t="str">
            <v>1995-1-MN</v>
          </cell>
          <cell r="B3238">
            <v>1995</v>
          </cell>
          <cell r="C3238">
            <v>1</v>
          </cell>
          <cell r="D3238" t="str">
            <v>MN</v>
          </cell>
          <cell r="E3238">
            <v>4623110.9557662029</v>
          </cell>
        </row>
        <row r="3239">
          <cell r="A3239" t="str">
            <v>1995-1-MO</v>
          </cell>
          <cell r="B3239">
            <v>1995</v>
          </cell>
          <cell r="C3239">
            <v>1</v>
          </cell>
          <cell r="D3239" t="str">
            <v>MO</v>
          </cell>
          <cell r="E3239">
            <v>5346120.7625382273</v>
          </cell>
        </row>
        <row r="3240">
          <cell r="A3240" t="str">
            <v>1995-1-MS</v>
          </cell>
          <cell r="B3240">
            <v>1995</v>
          </cell>
          <cell r="C3240">
            <v>1</v>
          </cell>
          <cell r="D3240" t="str">
            <v>MS</v>
          </cell>
          <cell r="E3240">
            <v>2698952.2855779277</v>
          </cell>
        </row>
        <row r="3241">
          <cell r="A3241" t="str">
            <v>1995-1-MT</v>
          </cell>
          <cell r="B3241">
            <v>1995</v>
          </cell>
          <cell r="C3241">
            <v>1</v>
          </cell>
          <cell r="D3241" t="str">
            <v>MT</v>
          </cell>
          <cell r="E3241">
            <v>868769.9331882844</v>
          </cell>
        </row>
        <row r="3242">
          <cell r="A3242" t="str">
            <v>1995-1-NC</v>
          </cell>
          <cell r="B3242">
            <v>1995</v>
          </cell>
          <cell r="C3242">
            <v>1</v>
          </cell>
          <cell r="D3242" t="str">
            <v>NC</v>
          </cell>
          <cell r="E3242">
            <v>7181495.2881883886</v>
          </cell>
        </row>
        <row r="3243">
          <cell r="A3243" t="str">
            <v>1995-1-ND</v>
          </cell>
          <cell r="B3243">
            <v>1995</v>
          </cell>
          <cell r="C3243">
            <v>1</v>
          </cell>
          <cell r="D3243" t="str">
            <v>ND</v>
          </cell>
          <cell r="E3243">
            <v>645867.04628709797</v>
          </cell>
        </row>
        <row r="3244">
          <cell r="A3244" t="str">
            <v>1995-1-NE</v>
          </cell>
          <cell r="B3244">
            <v>1995</v>
          </cell>
          <cell r="C3244">
            <v>1</v>
          </cell>
          <cell r="D3244" t="str">
            <v>NE</v>
          </cell>
          <cell r="E3244">
            <v>1641616.5093157715</v>
          </cell>
        </row>
        <row r="3245">
          <cell r="A3245" t="str">
            <v>1995-1-NH</v>
          </cell>
          <cell r="B3245">
            <v>1995</v>
          </cell>
          <cell r="C3245">
            <v>1</v>
          </cell>
          <cell r="D3245" t="str">
            <v>NH</v>
          </cell>
          <cell r="E3245">
            <v>1148624.0909537466</v>
          </cell>
        </row>
        <row r="3246">
          <cell r="A3246" t="str">
            <v>1995-1-NJ</v>
          </cell>
          <cell r="B3246">
            <v>1995</v>
          </cell>
          <cell r="C3246">
            <v>1</v>
          </cell>
          <cell r="D3246" t="str">
            <v>NJ</v>
          </cell>
          <cell r="E3246">
            <v>8006827.8423943771</v>
          </cell>
        </row>
        <row r="3247">
          <cell r="A3247" t="str">
            <v>1995-1-NM</v>
          </cell>
          <cell r="B3247">
            <v>1995</v>
          </cell>
          <cell r="C3247">
            <v>1</v>
          </cell>
          <cell r="D3247" t="str">
            <v>NM</v>
          </cell>
          <cell r="E3247">
            <v>1681526.8741232154</v>
          </cell>
        </row>
        <row r="3248">
          <cell r="A3248" t="str">
            <v>1995-1-NV</v>
          </cell>
          <cell r="B3248">
            <v>1995</v>
          </cell>
          <cell r="C3248">
            <v>1</v>
          </cell>
          <cell r="D3248" t="str">
            <v>NV</v>
          </cell>
          <cell r="E3248">
            <v>1503648.6126713923</v>
          </cell>
        </row>
        <row r="3249">
          <cell r="A3249" t="str">
            <v>1995-1-NY</v>
          </cell>
          <cell r="B3249">
            <v>1995</v>
          </cell>
          <cell r="C3249">
            <v>1</v>
          </cell>
          <cell r="D3249" t="str">
            <v>NY</v>
          </cell>
          <cell r="E3249">
            <v>18301391.27124786</v>
          </cell>
        </row>
        <row r="3250">
          <cell r="A3250" t="str">
            <v>1995-1-OH</v>
          </cell>
          <cell r="B3250">
            <v>1995</v>
          </cell>
          <cell r="C3250">
            <v>1</v>
          </cell>
          <cell r="D3250" t="str">
            <v>OH</v>
          </cell>
          <cell r="E3250">
            <v>11224074.708587199</v>
          </cell>
        </row>
        <row r="3251">
          <cell r="A3251" t="str">
            <v>1995-1-OK</v>
          </cell>
          <cell r="B3251">
            <v>1995</v>
          </cell>
          <cell r="C3251">
            <v>1</v>
          </cell>
          <cell r="D3251" t="str">
            <v>OK</v>
          </cell>
          <cell r="E3251">
            <v>3282344.0381762567</v>
          </cell>
        </row>
        <row r="3252">
          <cell r="A3252" t="str">
            <v>1995-1-OR</v>
          </cell>
          <cell r="B3252">
            <v>1995</v>
          </cell>
          <cell r="C3252">
            <v>1</v>
          </cell>
          <cell r="D3252" t="str">
            <v>OR</v>
          </cell>
          <cell r="E3252">
            <v>3139776.0764191831</v>
          </cell>
        </row>
        <row r="3253">
          <cell r="A3253" t="str">
            <v>1995-1-PA</v>
          </cell>
          <cell r="B3253">
            <v>1995</v>
          </cell>
          <cell r="C3253">
            <v>1</v>
          </cell>
          <cell r="D3253" t="str">
            <v>PA</v>
          </cell>
          <cell r="E3253">
            <v>12141592.597627847</v>
          </cell>
        </row>
        <row r="3254">
          <cell r="A3254" t="str">
            <v>1995-1-RI</v>
          </cell>
          <cell r="B3254">
            <v>1995</v>
          </cell>
          <cell r="C3254">
            <v>1</v>
          </cell>
          <cell r="D3254" t="str">
            <v>RI</v>
          </cell>
          <cell r="E3254">
            <v>999364.17497246386</v>
          </cell>
        </row>
        <row r="3255">
          <cell r="A3255" t="str">
            <v>1995-1-SC</v>
          </cell>
          <cell r="B3255">
            <v>1995</v>
          </cell>
          <cell r="C3255">
            <v>1</v>
          </cell>
          <cell r="D3255" t="str">
            <v>SC</v>
          </cell>
          <cell r="E3255">
            <v>3713223.9854014162</v>
          </cell>
        </row>
        <row r="3256">
          <cell r="A3256" t="str">
            <v>1995-1-SD</v>
          </cell>
          <cell r="B3256">
            <v>1995</v>
          </cell>
          <cell r="C3256">
            <v>1</v>
          </cell>
          <cell r="D3256" t="str">
            <v>SD</v>
          </cell>
          <cell r="E3256">
            <v>731555.54806059261</v>
          </cell>
        </row>
        <row r="3257">
          <cell r="A3257" t="str">
            <v>1995-1-TN</v>
          </cell>
          <cell r="B3257">
            <v>1995</v>
          </cell>
          <cell r="C3257">
            <v>1</v>
          </cell>
          <cell r="D3257" t="str">
            <v>TN</v>
          </cell>
          <cell r="E3257">
            <v>5244618.125883677</v>
          </cell>
        </row>
        <row r="3258">
          <cell r="A3258" t="str">
            <v>1995-1-TX</v>
          </cell>
          <cell r="B3258">
            <v>1995</v>
          </cell>
          <cell r="C3258">
            <v>1</v>
          </cell>
          <cell r="D3258" t="str">
            <v>TX</v>
          </cell>
          <cell r="E3258">
            <v>18660630.692244753</v>
          </cell>
        </row>
        <row r="3259">
          <cell r="A3259" t="str">
            <v>1995-1-UT</v>
          </cell>
          <cell r="B3259">
            <v>1995</v>
          </cell>
          <cell r="C3259">
            <v>1</v>
          </cell>
          <cell r="D3259" t="str">
            <v>UT</v>
          </cell>
          <cell r="E3259">
            <v>1969668.4524829313</v>
          </cell>
        </row>
        <row r="3260">
          <cell r="A3260" t="str">
            <v>1995-1-VA</v>
          </cell>
          <cell r="B3260">
            <v>1995</v>
          </cell>
          <cell r="C3260">
            <v>1</v>
          </cell>
          <cell r="D3260" t="str">
            <v>VA</v>
          </cell>
          <cell r="E3260">
            <v>6622647.2539230529</v>
          </cell>
        </row>
        <row r="3261">
          <cell r="A3261" t="str">
            <v>1995-1-VT</v>
          </cell>
          <cell r="B3261">
            <v>1995</v>
          </cell>
          <cell r="C3261">
            <v>1</v>
          </cell>
          <cell r="D3261" t="str">
            <v>VT</v>
          </cell>
          <cell r="E3261">
            <v>585594.48471011233</v>
          </cell>
        </row>
        <row r="3262">
          <cell r="A3262" t="str">
            <v>1995-1-WA</v>
          </cell>
          <cell r="B3262">
            <v>1995</v>
          </cell>
          <cell r="C3262">
            <v>1</v>
          </cell>
          <cell r="D3262" t="str">
            <v>WA</v>
          </cell>
          <cell r="E3262">
            <v>5427038.5308555104</v>
          </cell>
        </row>
        <row r="3263">
          <cell r="A3263" t="str">
            <v>1995-1-WI</v>
          </cell>
          <cell r="B3263">
            <v>1995</v>
          </cell>
          <cell r="C3263">
            <v>1</v>
          </cell>
          <cell r="D3263" t="str">
            <v>WI</v>
          </cell>
          <cell r="E3263">
            <v>5157944.5944699254</v>
          </cell>
        </row>
        <row r="3264">
          <cell r="A3264" t="str">
            <v>1995-1-WV</v>
          </cell>
          <cell r="B3264">
            <v>1995</v>
          </cell>
          <cell r="C3264">
            <v>1</v>
          </cell>
          <cell r="D3264" t="str">
            <v>WV</v>
          </cell>
          <cell r="E3264">
            <v>1834322.5433117929</v>
          </cell>
        </row>
        <row r="3265">
          <cell r="A3265" t="str">
            <v>1995-1-WY</v>
          </cell>
          <cell r="B3265">
            <v>1995</v>
          </cell>
          <cell r="C3265">
            <v>1</v>
          </cell>
          <cell r="D3265" t="str">
            <v>WY</v>
          </cell>
          <cell r="E3265">
            <v>480597.89703539619</v>
          </cell>
        </row>
        <row r="3266">
          <cell r="A3266" t="str">
            <v>1995-2-AK</v>
          </cell>
          <cell r="B3266">
            <v>1995</v>
          </cell>
          <cell r="C3266">
            <v>2</v>
          </cell>
          <cell r="D3266" t="str">
            <v>AK</v>
          </cell>
          <cell r="E3266">
            <v>606076.67736545892</v>
          </cell>
        </row>
        <row r="3267">
          <cell r="A3267" t="str">
            <v>1995-2-AL</v>
          </cell>
          <cell r="B3267">
            <v>1995</v>
          </cell>
          <cell r="C3267">
            <v>2</v>
          </cell>
          <cell r="D3267" t="str">
            <v>AL</v>
          </cell>
          <cell r="E3267">
            <v>4285981.2277925033</v>
          </cell>
        </row>
        <row r="3268">
          <cell r="A3268" t="str">
            <v>1995-2-AR</v>
          </cell>
          <cell r="B3268">
            <v>1995</v>
          </cell>
          <cell r="C3268">
            <v>2</v>
          </cell>
          <cell r="D3268" t="str">
            <v>AR</v>
          </cell>
          <cell r="E3268">
            <v>2488576.7597958124</v>
          </cell>
        </row>
        <row r="3269">
          <cell r="A3269" t="str">
            <v>1995-2-AZ</v>
          </cell>
          <cell r="B3269">
            <v>1995</v>
          </cell>
          <cell r="C3269">
            <v>2</v>
          </cell>
          <cell r="D3269" t="str">
            <v>AZ</v>
          </cell>
          <cell r="E3269">
            <v>4277161.7257216638</v>
          </cell>
        </row>
        <row r="3270">
          <cell r="A3270" t="str">
            <v>1995-2-CA</v>
          </cell>
          <cell r="B3270">
            <v>1995</v>
          </cell>
          <cell r="C3270">
            <v>2</v>
          </cell>
          <cell r="D3270" t="str">
            <v>CA</v>
          </cell>
          <cell r="E3270">
            <v>31683456.93304294</v>
          </cell>
        </row>
        <row r="3271">
          <cell r="A3271" t="str">
            <v>1995-2-CO</v>
          </cell>
          <cell r="B3271">
            <v>1995</v>
          </cell>
          <cell r="C3271">
            <v>2</v>
          </cell>
          <cell r="D3271" t="str">
            <v>CO</v>
          </cell>
          <cell r="E3271">
            <v>3734409.4517409783</v>
          </cell>
        </row>
        <row r="3272">
          <cell r="A3272" t="str">
            <v>1995-2-CT</v>
          </cell>
          <cell r="B3272">
            <v>1995</v>
          </cell>
          <cell r="C3272">
            <v>2</v>
          </cell>
          <cell r="D3272" t="str">
            <v>CT</v>
          </cell>
          <cell r="E3272">
            <v>3293902.6011834233</v>
          </cell>
        </row>
        <row r="3273">
          <cell r="A3273" t="str">
            <v>1995-2-DC</v>
          </cell>
          <cell r="B3273">
            <v>1995</v>
          </cell>
          <cell r="C3273">
            <v>2</v>
          </cell>
          <cell r="D3273" t="str">
            <v>DC</v>
          </cell>
          <cell r="E3273">
            <v>561675.12216420216</v>
          </cell>
        </row>
        <row r="3274">
          <cell r="A3274" t="str">
            <v>1995-2-DE</v>
          </cell>
          <cell r="B3274">
            <v>1995</v>
          </cell>
          <cell r="C3274">
            <v>2</v>
          </cell>
          <cell r="D3274" t="str">
            <v>DE</v>
          </cell>
          <cell r="E3274">
            <v>720174.31431458879</v>
          </cell>
        </row>
        <row r="3275">
          <cell r="A3275" t="str">
            <v>1995-2-FL</v>
          </cell>
          <cell r="B3275">
            <v>1995</v>
          </cell>
          <cell r="C3275">
            <v>2</v>
          </cell>
          <cell r="D3275" t="str">
            <v>FL</v>
          </cell>
          <cell r="E3275">
            <v>14211062.716888949</v>
          </cell>
        </row>
        <row r="3276">
          <cell r="A3276" t="str">
            <v>1995-2-GA</v>
          </cell>
          <cell r="B3276">
            <v>1995</v>
          </cell>
          <cell r="C3276">
            <v>2</v>
          </cell>
          <cell r="D3276" t="str">
            <v>GA</v>
          </cell>
          <cell r="E3276">
            <v>7189424.4643815188</v>
          </cell>
        </row>
        <row r="3277">
          <cell r="A3277" t="str">
            <v>1995-2-HI</v>
          </cell>
          <cell r="B3277">
            <v>1995</v>
          </cell>
          <cell r="C3277">
            <v>2</v>
          </cell>
          <cell r="D3277" t="str">
            <v>HI</v>
          </cell>
          <cell r="E3277">
            <v>1187618.9512512151</v>
          </cell>
        </row>
        <row r="3278">
          <cell r="A3278" t="str">
            <v>1995-2-IA</v>
          </cell>
          <cell r="B3278">
            <v>1995</v>
          </cell>
          <cell r="C3278">
            <v>2</v>
          </cell>
          <cell r="D3278" t="str">
            <v>IA</v>
          </cell>
          <cell r="E3278">
            <v>2859857.217450446</v>
          </cell>
        </row>
        <row r="3279">
          <cell r="A3279" t="str">
            <v>1995-2-ID</v>
          </cell>
          <cell r="B3279">
            <v>1995</v>
          </cell>
          <cell r="C3279">
            <v>2</v>
          </cell>
          <cell r="D3279" t="str">
            <v>ID</v>
          </cell>
          <cell r="E3279">
            <v>1162498.8608158811</v>
          </cell>
        </row>
        <row r="3280">
          <cell r="A3280" t="str">
            <v>1995-2-IL</v>
          </cell>
          <cell r="B3280">
            <v>1995</v>
          </cell>
          <cell r="C3280">
            <v>2</v>
          </cell>
          <cell r="D3280" t="str">
            <v>IL</v>
          </cell>
          <cell r="E3280">
            <v>11951026.11250047</v>
          </cell>
        </row>
        <row r="3281">
          <cell r="A3281" t="str">
            <v>1995-2-IN</v>
          </cell>
          <cell r="B3281">
            <v>1995</v>
          </cell>
          <cell r="C3281">
            <v>2</v>
          </cell>
          <cell r="D3281" t="str">
            <v>IN</v>
          </cell>
          <cell r="E3281">
            <v>5821015.3161051506</v>
          </cell>
        </row>
        <row r="3282">
          <cell r="A3282" t="str">
            <v>1995-2-KS</v>
          </cell>
          <cell r="B3282">
            <v>1995</v>
          </cell>
          <cell r="C3282">
            <v>2</v>
          </cell>
          <cell r="D3282" t="str">
            <v>KS</v>
          </cell>
          <cell r="E3282">
            <v>2601152.0290400097</v>
          </cell>
        </row>
        <row r="3283">
          <cell r="A3283" t="str">
            <v>1995-2-KY</v>
          </cell>
          <cell r="B3283">
            <v>1995</v>
          </cell>
          <cell r="C3283">
            <v>2</v>
          </cell>
          <cell r="D3283" t="str">
            <v>KY</v>
          </cell>
          <cell r="E3283">
            <v>3874147.2547869757</v>
          </cell>
        </row>
        <row r="3284">
          <cell r="A3284" t="str">
            <v>1995-2-LA</v>
          </cell>
          <cell r="B3284">
            <v>1995</v>
          </cell>
          <cell r="C3284">
            <v>2</v>
          </cell>
          <cell r="D3284" t="str">
            <v>LA</v>
          </cell>
          <cell r="E3284">
            <v>4355228.7499994589</v>
          </cell>
        </row>
        <row r="3285">
          <cell r="A3285" t="str">
            <v>1995-2-MA</v>
          </cell>
          <cell r="B3285">
            <v>1995</v>
          </cell>
          <cell r="C3285">
            <v>2</v>
          </cell>
          <cell r="D3285" t="str">
            <v>MA</v>
          </cell>
          <cell r="E3285">
            <v>6100131.3743864261</v>
          </cell>
        </row>
        <row r="3286">
          <cell r="A3286" t="str">
            <v>1995-2-MD</v>
          </cell>
          <cell r="B3286">
            <v>1995</v>
          </cell>
          <cell r="C3286">
            <v>2</v>
          </cell>
          <cell r="D3286" t="str">
            <v>MD</v>
          </cell>
          <cell r="E3286">
            <v>5049734.7354893172</v>
          </cell>
        </row>
        <row r="3287">
          <cell r="A3287" t="str">
            <v>1995-2-ME</v>
          </cell>
          <cell r="B3287">
            <v>1995</v>
          </cell>
          <cell r="C3287">
            <v>2</v>
          </cell>
          <cell r="D3287" t="str">
            <v>ME</v>
          </cell>
          <cell r="E3287">
            <v>1247899.8392254366</v>
          </cell>
        </row>
        <row r="3288">
          <cell r="A3288" t="str">
            <v>1995-2-MI</v>
          </cell>
          <cell r="B3288">
            <v>1995</v>
          </cell>
          <cell r="C3288">
            <v>2</v>
          </cell>
          <cell r="D3288" t="str">
            <v>MI</v>
          </cell>
          <cell r="E3288">
            <v>9709254.0235543512</v>
          </cell>
        </row>
        <row r="3289">
          <cell r="A3289" t="str">
            <v>1995-2-MN</v>
          </cell>
          <cell r="B3289">
            <v>1995</v>
          </cell>
          <cell r="C3289">
            <v>2</v>
          </cell>
          <cell r="D3289" t="str">
            <v>MN</v>
          </cell>
          <cell r="E3289">
            <v>4627543.1029100018</v>
          </cell>
        </row>
        <row r="3290">
          <cell r="A3290" t="str">
            <v>1995-2-MO</v>
          </cell>
          <cell r="B3290">
            <v>1995</v>
          </cell>
          <cell r="C3290">
            <v>2</v>
          </cell>
          <cell r="D3290" t="str">
            <v>MO</v>
          </cell>
          <cell r="E3290">
            <v>5351061.0481826654</v>
          </cell>
        </row>
        <row r="3291">
          <cell r="A3291" t="str">
            <v>1995-2-MS</v>
          </cell>
          <cell r="B3291">
            <v>1995</v>
          </cell>
          <cell r="C3291">
            <v>2</v>
          </cell>
          <cell r="D3291" t="str">
            <v>MS</v>
          </cell>
          <cell r="E3291">
            <v>2701907.7356544421</v>
          </cell>
        </row>
        <row r="3292">
          <cell r="A3292" t="str">
            <v>1995-2-MT</v>
          </cell>
          <cell r="B3292">
            <v>1995</v>
          </cell>
          <cell r="C3292">
            <v>2</v>
          </cell>
          <cell r="D3292" t="str">
            <v>MT</v>
          </cell>
          <cell r="E3292">
            <v>870130.93818394665</v>
          </cell>
        </row>
        <row r="3293">
          <cell r="A3293" t="str">
            <v>1995-2-NC</v>
          </cell>
          <cell r="B3293">
            <v>1995</v>
          </cell>
          <cell r="C3293">
            <v>2</v>
          </cell>
          <cell r="D3293" t="str">
            <v>NC</v>
          </cell>
          <cell r="E3293">
            <v>7193776.5376118906</v>
          </cell>
        </row>
        <row r="3294">
          <cell r="A3294" t="str">
            <v>1995-2-ND</v>
          </cell>
          <cell r="B3294">
            <v>1995</v>
          </cell>
          <cell r="C3294">
            <v>2</v>
          </cell>
          <cell r="D3294" t="str">
            <v>ND</v>
          </cell>
          <cell r="E3294">
            <v>646170.96387266426</v>
          </cell>
        </row>
        <row r="3295">
          <cell r="A3295" t="str">
            <v>1995-2-NE</v>
          </cell>
          <cell r="B3295">
            <v>1995</v>
          </cell>
          <cell r="C3295">
            <v>2</v>
          </cell>
          <cell r="D3295" t="str">
            <v>NE</v>
          </cell>
          <cell r="E3295">
            <v>1643155.8562956701</v>
          </cell>
        </row>
        <row r="3296">
          <cell r="A3296" t="str">
            <v>1995-2-NH</v>
          </cell>
          <cell r="B3296">
            <v>1995</v>
          </cell>
          <cell r="C3296">
            <v>2</v>
          </cell>
          <cell r="D3296" t="str">
            <v>NH</v>
          </cell>
          <cell r="E3296">
            <v>1149959.8329144947</v>
          </cell>
        </row>
        <row r="3297">
          <cell r="A3297" t="str">
            <v>1995-2-NJ</v>
          </cell>
          <cell r="B3297">
            <v>1995</v>
          </cell>
          <cell r="C3297">
            <v>2</v>
          </cell>
          <cell r="D3297" t="str">
            <v>NJ</v>
          </cell>
          <cell r="E3297">
            <v>8012675.929066835</v>
          </cell>
        </row>
        <row r="3298">
          <cell r="A3298" t="str">
            <v>1995-2-NM</v>
          </cell>
          <cell r="B3298">
            <v>1995</v>
          </cell>
          <cell r="C3298">
            <v>2</v>
          </cell>
          <cell r="D3298" t="str">
            <v>NM</v>
          </cell>
          <cell r="E3298">
            <v>1684398.1882716571</v>
          </cell>
        </row>
        <row r="3299">
          <cell r="A3299" t="str">
            <v>1995-2-NV</v>
          </cell>
          <cell r="B3299">
            <v>1995</v>
          </cell>
          <cell r="C3299">
            <v>2</v>
          </cell>
          <cell r="D3299" t="str">
            <v>NV</v>
          </cell>
          <cell r="E3299">
            <v>1509992.4197621499</v>
          </cell>
        </row>
        <row r="3300">
          <cell r="A3300" t="str">
            <v>1995-2-NY</v>
          </cell>
          <cell r="B3300">
            <v>1995</v>
          </cell>
          <cell r="C3300">
            <v>2</v>
          </cell>
          <cell r="D3300" t="str">
            <v>NY</v>
          </cell>
          <cell r="E3300">
            <v>18305251.225155618</v>
          </cell>
        </row>
        <row r="3301">
          <cell r="A3301" t="str">
            <v>1995-2-OH</v>
          </cell>
          <cell r="B3301">
            <v>1995</v>
          </cell>
          <cell r="C3301">
            <v>2</v>
          </cell>
          <cell r="D3301" t="str">
            <v>OH</v>
          </cell>
          <cell r="E3301">
            <v>11230455.61602962</v>
          </cell>
        </row>
        <row r="3302">
          <cell r="A3302" t="str">
            <v>1995-2-OK</v>
          </cell>
          <cell r="B3302">
            <v>1995</v>
          </cell>
          <cell r="C3302">
            <v>2</v>
          </cell>
          <cell r="D3302" t="str">
            <v>OK</v>
          </cell>
          <cell r="E3302">
            <v>3284764.5239353026</v>
          </cell>
        </row>
        <row r="3303">
          <cell r="A3303" t="str">
            <v>1995-2-OR</v>
          </cell>
          <cell r="B3303">
            <v>1995</v>
          </cell>
          <cell r="C3303">
            <v>2</v>
          </cell>
          <cell r="D3303" t="str">
            <v>OR</v>
          </cell>
          <cell r="E3303">
            <v>3145134.4754587524</v>
          </cell>
        </row>
        <row r="3304">
          <cell r="A3304" t="str">
            <v>1995-2-PA</v>
          </cell>
          <cell r="B3304">
            <v>1995</v>
          </cell>
          <cell r="C3304">
            <v>2</v>
          </cell>
          <cell r="D3304" t="str">
            <v>PA</v>
          </cell>
          <cell r="E3304">
            <v>12144661.586721314</v>
          </cell>
        </row>
        <row r="3305">
          <cell r="A3305" t="str">
            <v>1995-2-RI</v>
          </cell>
          <cell r="B3305">
            <v>1995</v>
          </cell>
          <cell r="C3305">
            <v>2</v>
          </cell>
          <cell r="D3305" t="str">
            <v>RI</v>
          </cell>
          <cell r="E3305">
            <v>999247.42452035984</v>
          </cell>
        </row>
        <row r="3306">
          <cell r="A3306" t="str">
            <v>1995-2-SC</v>
          </cell>
          <cell r="B3306">
            <v>1995</v>
          </cell>
          <cell r="C3306">
            <v>2</v>
          </cell>
          <cell r="D3306" t="str">
            <v>SC</v>
          </cell>
          <cell r="E3306">
            <v>3716939.1975400299</v>
          </cell>
        </row>
        <row r="3307">
          <cell r="A3307" t="str">
            <v>1995-2-SD</v>
          </cell>
          <cell r="B3307">
            <v>1995</v>
          </cell>
          <cell r="C3307">
            <v>2</v>
          </cell>
          <cell r="D3307" t="str">
            <v>SD</v>
          </cell>
          <cell r="E3307">
            <v>732169.89999932551</v>
          </cell>
        </row>
        <row r="3308">
          <cell r="A3308" t="str">
            <v>1995-2-TN</v>
          </cell>
          <cell r="B3308">
            <v>1995</v>
          </cell>
          <cell r="C3308">
            <v>2</v>
          </cell>
          <cell r="D3308" t="str">
            <v>TN</v>
          </cell>
          <cell r="E3308">
            <v>5252496.8813108616</v>
          </cell>
        </row>
        <row r="3309">
          <cell r="A3309" t="str">
            <v>1995-2-TX</v>
          </cell>
          <cell r="B3309">
            <v>1995</v>
          </cell>
          <cell r="C3309">
            <v>2</v>
          </cell>
          <cell r="D3309" t="str">
            <v>TX</v>
          </cell>
          <cell r="E3309">
            <v>18694089.400121666</v>
          </cell>
        </row>
        <row r="3310">
          <cell r="A3310" t="str">
            <v>1995-2-UT</v>
          </cell>
          <cell r="B3310">
            <v>1995</v>
          </cell>
          <cell r="C3310">
            <v>2</v>
          </cell>
          <cell r="D3310" t="str">
            <v>UT</v>
          </cell>
          <cell r="E3310">
            <v>1974086.9643555218</v>
          </cell>
        </row>
        <row r="3311">
          <cell r="A3311" t="str">
            <v>1995-2-VA</v>
          </cell>
          <cell r="B3311">
            <v>1995</v>
          </cell>
          <cell r="C3311">
            <v>2</v>
          </cell>
          <cell r="D3311" t="str">
            <v>VA</v>
          </cell>
          <cell r="E3311">
            <v>6629689.8830518192</v>
          </cell>
        </row>
        <row r="3312">
          <cell r="A3312" t="str">
            <v>1995-2-VT</v>
          </cell>
          <cell r="B3312">
            <v>1995</v>
          </cell>
          <cell r="C3312">
            <v>2</v>
          </cell>
          <cell r="D3312" t="str">
            <v>VT</v>
          </cell>
          <cell r="E3312">
            <v>586065.39769602427</v>
          </cell>
        </row>
        <row r="3313">
          <cell r="A3313" t="str">
            <v>1995-2-WA</v>
          </cell>
          <cell r="B3313">
            <v>1995</v>
          </cell>
          <cell r="C3313">
            <v>2</v>
          </cell>
          <cell r="D3313" t="str">
            <v>WA</v>
          </cell>
          <cell r="E3313">
            <v>5436498.3565169126</v>
          </cell>
        </row>
        <row r="3314">
          <cell r="A3314" t="str">
            <v>1995-2-WI</v>
          </cell>
          <cell r="B3314">
            <v>1995</v>
          </cell>
          <cell r="C3314">
            <v>2</v>
          </cell>
          <cell r="D3314" t="str">
            <v>WI</v>
          </cell>
          <cell r="E3314">
            <v>5162679.0294525577</v>
          </cell>
        </row>
        <row r="3315">
          <cell r="A3315" t="str">
            <v>1995-2-WV</v>
          </cell>
          <cell r="B3315">
            <v>1995</v>
          </cell>
          <cell r="C3315">
            <v>2</v>
          </cell>
          <cell r="D3315" t="str">
            <v>WV</v>
          </cell>
          <cell r="E3315">
            <v>1834932.245638581</v>
          </cell>
        </row>
        <row r="3316">
          <cell r="A3316" t="str">
            <v>1995-2-WY</v>
          </cell>
          <cell r="B3316">
            <v>1995</v>
          </cell>
          <cell r="C3316">
            <v>2</v>
          </cell>
          <cell r="D3316" t="str">
            <v>WY</v>
          </cell>
          <cell r="E3316">
            <v>481004.91786075424</v>
          </cell>
        </row>
        <row r="3317">
          <cell r="A3317" t="str">
            <v>1995-3-AK</v>
          </cell>
          <cell r="B3317">
            <v>1995</v>
          </cell>
          <cell r="C3317">
            <v>3</v>
          </cell>
          <cell r="D3317" t="str">
            <v>AK</v>
          </cell>
          <cell r="E3317">
            <v>606281.27444412117</v>
          </cell>
        </row>
        <row r="3318">
          <cell r="A3318" t="str">
            <v>1995-3-AL</v>
          </cell>
          <cell r="B3318">
            <v>1995</v>
          </cell>
          <cell r="C3318">
            <v>3</v>
          </cell>
          <cell r="D3318" t="str">
            <v>AL</v>
          </cell>
          <cell r="E3318">
            <v>4289516.8229109235</v>
          </cell>
        </row>
        <row r="3319">
          <cell r="A3319" t="str">
            <v>1995-3-AR</v>
          </cell>
          <cell r="B3319">
            <v>1995</v>
          </cell>
          <cell r="C3319">
            <v>3</v>
          </cell>
          <cell r="D3319" t="str">
            <v>AR</v>
          </cell>
          <cell r="E3319">
            <v>2491672.0811866787</v>
          </cell>
        </row>
        <row r="3320">
          <cell r="A3320" t="str">
            <v>1995-3-AZ</v>
          </cell>
          <cell r="B3320">
            <v>1995</v>
          </cell>
          <cell r="C3320">
            <v>3</v>
          </cell>
          <cell r="D3320" t="str">
            <v>AZ</v>
          </cell>
          <cell r="E3320">
            <v>4291909.3469200227</v>
          </cell>
        </row>
        <row r="3321">
          <cell r="A3321" t="str">
            <v>1995-3-CA</v>
          </cell>
          <cell r="B3321">
            <v>1995</v>
          </cell>
          <cell r="C3321">
            <v>3</v>
          </cell>
          <cell r="D3321" t="str">
            <v>CA</v>
          </cell>
          <cell r="E3321">
            <v>31705883.744806696</v>
          </cell>
        </row>
        <row r="3322">
          <cell r="A3322" t="str">
            <v>1995-3-CO</v>
          </cell>
          <cell r="B3322">
            <v>1995</v>
          </cell>
          <cell r="C3322">
            <v>3</v>
          </cell>
          <cell r="D3322" t="str">
            <v>CO</v>
          </cell>
          <cell r="E3322">
            <v>3742482.9480125969</v>
          </cell>
        </row>
        <row r="3323">
          <cell r="A3323" t="str">
            <v>1995-3-CT</v>
          </cell>
          <cell r="B3323">
            <v>1995</v>
          </cell>
          <cell r="C3323">
            <v>3</v>
          </cell>
          <cell r="D3323" t="str">
            <v>CT</v>
          </cell>
          <cell r="E3323">
            <v>3294426.9651428098</v>
          </cell>
        </row>
        <row r="3324">
          <cell r="A3324" t="str">
            <v>1995-3-DC</v>
          </cell>
          <cell r="B3324">
            <v>1995</v>
          </cell>
          <cell r="C3324">
            <v>3</v>
          </cell>
          <cell r="D3324" t="str">
            <v>DC</v>
          </cell>
          <cell r="E3324">
            <v>560669.4197385991</v>
          </cell>
        </row>
        <row r="3325">
          <cell r="A3325" t="str">
            <v>1995-3-DE</v>
          </cell>
          <cell r="B3325">
            <v>1995</v>
          </cell>
          <cell r="C3325">
            <v>3</v>
          </cell>
          <cell r="D3325" t="str">
            <v>DE</v>
          </cell>
          <cell r="E3325">
            <v>721181.92876432161</v>
          </cell>
        </row>
        <row r="3326">
          <cell r="A3326" t="str">
            <v>1995-3-FL</v>
          </cell>
          <cell r="B3326">
            <v>1995</v>
          </cell>
          <cell r="C3326">
            <v>3</v>
          </cell>
          <cell r="D3326" t="str">
            <v>FL</v>
          </cell>
          <cell r="E3326">
            <v>14233454.808428276</v>
          </cell>
        </row>
        <row r="3327">
          <cell r="A3327" t="str">
            <v>1995-3-GA</v>
          </cell>
          <cell r="B3327">
            <v>1995</v>
          </cell>
          <cell r="C3327">
            <v>3</v>
          </cell>
          <cell r="D3327" t="str">
            <v>GA</v>
          </cell>
          <cell r="E3327">
            <v>7203293.3608455705</v>
          </cell>
        </row>
        <row r="3328">
          <cell r="A3328" t="str">
            <v>1995-3-HI</v>
          </cell>
          <cell r="B3328">
            <v>1995</v>
          </cell>
          <cell r="C3328">
            <v>3</v>
          </cell>
          <cell r="D3328" t="str">
            <v>HI</v>
          </cell>
          <cell r="E3328">
            <v>1188457.6329580944</v>
          </cell>
        </row>
        <row r="3329">
          <cell r="A3329" t="str">
            <v>1995-3-IA</v>
          </cell>
          <cell r="B3329">
            <v>1995</v>
          </cell>
          <cell r="C3329">
            <v>3</v>
          </cell>
          <cell r="D3329" t="str">
            <v>IA</v>
          </cell>
          <cell r="E3329">
            <v>2861501.899876947</v>
          </cell>
        </row>
        <row r="3330">
          <cell r="A3330" t="str">
            <v>1995-3-ID</v>
          </cell>
          <cell r="B3330">
            <v>1995</v>
          </cell>
          <cell r="C3330">
            <v>3</v>
          </cell>
          <cell r="D3330" t="str">
            <v>ID</v>
          </cell>
          <cell r="E3330">
            <v>1165302.2212119056</v>
          </cell>
        </row>
        <row r="3331">
          <cell r="A3331" t="str">
            <v>1995-3-IL</v>
          </cell>
          <cell r="B3331">
            <v>1995</v>
          </cell>
          <cell r="C3331">
            <v>3</v>
          </cell>
          <cell r="D3331" t="str">
            <v>IL</v>
          </cell>
          <cell r="E3331">
            <v>11960625.6128077</v>
          </cell>
        </row>
        <row r="3332">
          <cell r="A3332" t="str">
            <v>1995-3-IN</v>
          </cell>
          <cell r="B3332">
            <v>1995</v>
          </cell>
          <cell r="C3332">
            <v>3</v>
          </cell>
          <cell r="D3332" t="str">
            <v>IN</v>
          </cell>
          <cell r="E3332">
            <v>5826307.4191225935</v>
          </cell>
        </row>
        <row r="3333">
          <cell r="A3333" t="str">
            <v>1995-3-KS</v>
          </cell>
          <cell r="B3333">
            <v>1995</v>
          </cell>
          <cell r="C3333">
            <v>3</v>
          </cell>
          <cell r="D3333" t="str">
            <v>KS</v>
          </cell>
          <cell r="E3333">
            <v>2603277.3048136318</v>
          </cell>
        </row>
        <row r="3334">
          <cell r="A3334" t="str">
            <v>1995-3-KY</v>
          </cell>
          <cell r="B3334">
            <v>1995</v>
          </cell>
          <cell r="C3334">
            <v>3</v>
          </cell>
          <cell r="D3334" t="str">
            <v>KY</v>
          </cell>
          <cell r="E3334">
            <v>3877779.1011617258</v>
          </cell>
        </row>
        <row r="3335">
          <cell r="A3335" t="str">
            <v>1995-3-LA</v>
          </cell>
          <cell r="B3335">
            <v>1995</v>
          </cell>
          <cell r="C3335">
            <v>3</v>
          </cell>
          <cell r="D3335" t="str">
            <v>LA</v>
          </cell>
          <cell r="E3335">
            <v>4358077.2956727045</v>
          </cell>
        </row>
        <row r="3336">
          <cell r="A3336" t="str">
            <v>1995-3-MA</v>
          </cell>
          <cell r="B3336">
            <v>1995</v>
          </cell>
          <cell r="C3336">
            <v>3</v>
          </cell>
          <cell r="D3336" t="str">
            <v>MA</v>
          </cell>
          <cell r="E3336">
            <v>6104197.4652881129</v>
          </cell>
        </row>
        <row r="3337">
          <cell r="A3337" t="str">
            <v>1995-3-MD</v>
          </cell>
          <cell r="B3337">
            <v>1995</v>
          </cell>
          <cell r="C3337">
            <v>3</v>
          </cell>
          <cell r="D3337" t="str">
            <v>MD</v>
          </cell>
          <cell r="E3337">
            <v>5054169.7056198949</v>
          </cell>
        </row>
        <row r="3338">
          <cell r="A3338" t="str">
            <v>1995-3-ME</v>
          </cell>
          <cell r="B3338">
            <v>1995</v>
          </cell>
          <cell r="C3338">
            <v>3</v>
          </cell>
          <cell r="D3338" t="str">
            <v>ME</v>
          </cell>
          <cell r="E3338">
            <v>1248174.9308748117</v>
          </cell>
        </row>
        <row r="3339">
          <cell r="A3339" t="str">
            <v>1995-3-MI</v>
          </cell>
          <cell r="B3339">
            <v>1995</v>
          </cell>
          <cell r="C3339">
            <v>3</v>
          </cell>
          <cell r="D3339" t="str">
            <v>MI</v>
          </cell>
          <cell r="E3339">
            <v>9717940.01453151</v>
          </cell>
        </row>
        <row r="3340">
          <cell r="A3340" t="str">
            <v>1995-3-MN</v>
          </cell>
          <cell r="B3340">
            <v>1995</v>
          </cell>
          <cell r="C3340">
            <v>3</v>
          </cell>
          <cell r="D3340" t="str">
            <v>MN</v>
          </cell>
          <cell r="E3340">
            <v>4631979.4991251491</v>
          </cell>
        </row>
        <row r="3341">
          <cell r="A3341" t="str">
            <v>1995-3-MO</v>
          </cell>
          <cell r="B3341">
            <v>1995</v>
          </cell>
          <cell r="C3341">
            <v>3</v>
          </cell>
          <cell r="D3341" t="str">
            <v>MO</v>
          </cell>
          <cell r="E3341">
            <v>5356005.8990854155</v>
          </cell>
        </row>
        <row r="3342">
          <cell r="A3342" t="str">
            <v>1995-3-MS</v>
          </cell>
          <cell r="B3342">
            <v>1995</v>
          </cell>
          <cell r="C3342">
            <v>3</v>
          </cell>
          <cell r="D3342" t="str">
            <v>MS</v>
          </cell>
          <cell r="E3342">
            <v>2704866.4220553632</v>
          </cell>
        </row>
        <row r="3343">
          <cell r="A3343" t="str">
            <v>1995-3-MT</v>
          </cell>
          <cell r="B3343">
            <v>1995</v>
          </cell>
          <cell r="C3343">
            <v>3</v>
          </cell>
          <cell r="D3343" t="str">
            <v>MT</v>
          </cell>
          <cell r="E3343">
            <v>871494.07531439792</v>
          </cell>
        </row>
        <row r="3344">
          <cell r="A3344" t="str">
            <v>1995-3-NC</v>
          </cell>
          <cell r="B3344">
            <v>1995</v>
          </cell>
          <cell r="C3344">
            <v>3</v>
          </cell>
          <cell r="D3344" t="str">
            <v>NC</v>
          </cell>
          <cell r="E3344">
            <v>7206078.7894981597</v>
          </cell>
        </row>
        <row r="3345">
          <cell r="A3345" t="str">
            <v>1995-3-ND</v>
          </cell>
          <cell r="B3345">
            <v>1995</v>
          </cell>
          <cell r="C3345">
            <v>3</v>
          </cell>
          <cell r="D3345" t="str">
            <v>ND</v>
          </cell>
          <cell r="E3345">
            <v>646475.02446893114</v>
          </cell>
        </row>
        <row r="3346">
          <cell r="A3346" t="str">
            <v>1995-3-NE</v>
          </cell>
          <cell r="B3346">
            <v>1995</v>
          </cell>
          <cell r="C3346">
            <v>3</v>
          </cell>
          <cell r="D3346" t="str">
            <v>NE</v>
          </cell>
          <cell r="E3346">
            <v>1644696.6467242129</v>
          </cell>
        </row>
        <row r="3347">
          <cell r="A3347" t="str">
            <v>1995-3-NH</v>
          </cell>
          <cell r="B3347">
            <v>1995</v>
          </cell>
          <cell r="C3347">
            <v>3</v>
          </cell>
          <cell r="D3347" t="str">
            <v>NH</v>
          </cell>
          <cell r="E3347">
            <v>1151297.1282177155</v>
          </cell>
        </row>
        <row r="3348">
          <cell r="A3348" t="str">
            <v>1995-3-NJ</v>
          </cell>
          <cell r="B3348">
            <v>1995</v>
          </cell>
          <cell r="C3348">
            <v>3</v>
          </cell>
          <cell r="D3348" t="str">
            <v>NJ</v>
          </cell>
          <cell r="E3348">
            <v>8018528.2871084791</v>
          </cell>
        </row>
        <row r="3349">
          <cell r="A3349" t="str">
            <v>1995-3-NM</v>
          </cell>
          <cell r="B3349">
            <v>1995</v>
          </cell>
          <cell r="C3349">
            <v>3</v>
          </cell>
          <cell r="D3349" t="str">
            <v>NM</v>
          </cell>
          <cell r="E3349">
            <v>1687274.4053717351</v>
          </cell>
        </row>
        <row r="3350">
          <cell r="A3350" t="str">
            <v>1995-3-NV</v>
          </cell>
          <cell r="B3350">
            <v>1995</v>
          </cell>
          <cell r="C3350">
            <v>3</v>
          </cell>
          <cell r="D3350" t="str">
            <v>NV</v>
          </cell>
          <cell r="E3350">
            <v>1516362.991010481</v>
          </cell>
        </row>
        <row r="3351">
          <cell r="A3351" t="str">
            <v>1995-3-NY</v>
          </cell>
          <cell r="B3351">
            <v>1995</v>
          </cell>
          <cell r="C3351">
            <v>3</v>
          </cell>
          <cell r="D3351" t="str">
            <v>NY</v>
          </cell>
          <cell r="E3351">
            <v>18309111.993167832</v>
          </cell>
        </row>
        <row r="3352">
          <cell r="A3352" t="str">
            <v>1995-3-OH</v>
          </cell>
          <cell r="B3352">
            <v>1995</v>
          </cell>
          <cell r="C3352">
            <v>3</v>
          </cell>
          <cell r="D3352" t="str">
            <v>OH</v>
          </cell>
          <cell r="E3352">
            <v>11236840.151029844</v>
          </cell>
        </row>
        <row r="3353">
          <cell r="A3353" t="str">
            <v>1995-3-OK</v>
          </cell>
          <cell r="B3353">
            <v>1995</v>
          </cell>
          <cell r="C3353">
            <v>3</v>
          </cell>
          <cell r="D3353" t="str">
            <v>OK</v>
          </cell>
          <cell r="E3353">
            <v>3287186.7946234243</v>
          </cell>
        </row>
        <row r="3354">
          <cell r="A3354" t="str">
            <v>1995-3-OR</v>
          </cell>
          <cell r="B3354">
            <v>1995</v>
          </cell>
          <cell r="C3354">
            <v>3</v>
          </cell>
          <cell r="D3354" t="str">
            <v>OR</v>
          </cell>
          <cell r="E3354">
            <v>3150502.01923972</v>
          </cell>
        </row>
        <row r="3355">
          <cell r="A3355" t="str">
            <v>1995-3-PA</v>
          </cell>
          <cell r="B3355">
            <v>1995</v>
          </cell>
          <cell r="C3355">
            <v>3</v>
          </cell>
          <cell r="D3355" t="str">
            <v>PA</v>
          </cell>
          <cell r="E3355">
            <v>12147731.351552723</v>
          </cell>
        </row>
        <row r="3356">
          <cell r="A3356" t="str">
            <v>1995-3-RI</v>
          </cell>
          <cell r="B3356">
            <v>1995</v>
          </cell>
          <cell r="C3356">
            <v>3</v>
          </cell>
          <cell r="D3356" t="str">
            <v>RI</v>
          </cell>
          <cell r="E3356">
            <v>999130.68770759611</v>
          </cell>
        </row>
        <row r="3357">
          <cell r="A3357" t="str">
            <v>1995-3-SC</v>
          </cell>
          <cell r="B3357">
            <v>1995</v>
          </cell>
          <cell r="C3357">
            <v>3</v>
          </cell>
          <cell r="D3357" t="str">
            <v>SC</v>
          </cell>
          <cell r="E3357">
            <v>3720658.1268799999</v>
          </cell>
        </row>
        <row r="3358">
          <cell r="A3358" t="str">
            <v>1995-3-SD</v>
          </cell>
          <cell r="B3358">
            <v>1995</v>
          </cell>
          <cell r="C3358">
            <v>3</v>
          </cell>
          <cell r="D3358" t="str">
            <v>SD</v>
          </cell>
          <cell r="E3358">
            <v>732784.76786375348</v>
          </cell>
        </row>
        <row r="3359">
          <cell r="A3359" t="str">
            <v>1995-3-TN</v>
          </cell>
          <cell r="B3359">
            <v>1995</v>
          </cell>
          <cell r="C3359">
            <v>3</v>
          </cell>
          <cell r="D3359" t="str">
            <v>TN</v>
          </cell>
          <cell r="E3359">
            <v>5260387.472640221</v>
          </cell>
        </row>
        <row r="3360">
          <cell r="A3360" t="str">
            <v>1995-3-TX</v>
          </cell>
          <cell r="B3360">
            <v>1995</v>
          </cell>
          <cell r="C3360">
            <v>3</v>
          </cell>
          <cell r="D3360" t="str">
            <v>TX</v>
          </cell>
          <cell r="E3360">
            <v>18727608.099815108</v>
          </cell>
        </row>
        <row r="3361">
          <cell r="A3361" t="str">
            <v>1995-3-UT</v>
          </cell>
          <cell r="B3361">
            <v>1995</v>
          </cell>
          <cell r="C3361">
            <v>3</v>
          </cell>
          <cell r="D3361" t="str">
            <v>UT</v>
          </cell>
          <cell r="E3361">
            <v>1978515.3881740258</v>
          </cell>
        </row>
        <row r="3362">
          <cell r="A3362" t="str">
            <v>1995-3-VA</v>
          </cell>
          <cell r="B3362">
            <v>1995</v>
          </cell>
          <cell r="C3362">
            <v>3</v>
          </cell>
          <cell r="D3362" t="str">
            <v>VA</v>
          </cell>
          <cell r="E3362">
            <v>6636740.0014251638</v>
          </cell>
        </row>
        <row r="3363">
          <cell r="A3363" t="str">
            <v>1995-3-VT</v>
          </cell>
          <cell r="B3363">
            <v>1995</v>
          </cell>
          <cell r="C3363">
            <v>3</v>
          </cell>
          <cell r="D3363" t="str">
            <v>VT</v>
          </cell>
          <cell r="E3363">
            <v>586536.68937238853</v>
          </cell>
        </row>
        <row r="3364">
          <cell r="A3364" t="str">
            <v>1995-3-WA</v>
          </cell>
          <cell r="B3364">
            <v>1995</v>
          </cell>
          <cell r="C3364">
            <v>3</v>
          </cell>
          <cell r="D3364" t="str">
            <v>WA</v>
          </cell>
          <cell r="E3364">
            <v>5445974.6715216348</v>
          </cell>
        </row>
        <row r="3365">
          <cell r="A3365" t="str">
            <v>1995-3-WI</v>
          </cell>
          <cell r="B3365">
            <v>1995</v>
          </cell>
          <cell r="C3365">
            <v>3</v>
          </cell>
          <cell r="D3365" t="str">
            <v>WI</v>
          </cell>
          <cell r="E3365">
            <v>5167417.810134178</v>
          </cell>
        </row>
        <row r="3366">
          <cell r="A3366" t="str">
            <v>1995-3-WV</v>
          </cell>
          <cell r="B3366">
            <v>1995</v>
          </cell>
          <cell r="C3366">
            <v>3</v>
          </cell>
          <cell r="D3366" t="str">
            <v>WV</v>
          </cell>
          <cell r="E3366">
            <v>1835542.1506216186</v>
          </cell>
        </row>
        <row r="3367">
          <cell r="A3367" t="str">
            <v>1995-3-WY</v>
          </cell>
          <cell r="B3367">
            <v>1995</v>
          </cell>
          <cell r="C3367">
            <v>3</v>
          </cell>
          <cell r="D3367" t="str">
            <v>WY</v>
          </cell>
          <cell r="E3367">
            <v>481412.2833941381</v>
          </cell>
        </row>
        <row r="3368">
          <cell r="A3368" t="str">
            <v>1995-4-AK</v>
          </cell>
          <cell r="B3368">
            <v>1995</v>
          </cell>
          <cell r="C3368">
            <v>4</v>
          </cell>
          <cell r="D3368" t="str">
            <v>AK</v>
          </cell>
          <cell r="E3368">
            <v>606485.94058989361</v>
          </cell>
        </row>
        <row r="3369">
          <cell r="A3369" t="str">
            <v>1995-4-AL</v>
          </cell>
          <cell r="B3369">
            <v>1995</v>
          </cell>
          <cell r="C3369">
            <v>4</v>
          </cell>
          <cell r="D3369" t="str">
            <v>AL</v>
          </cell>
          <cell r="E3369">
            <v>4293055.3346153433</v>
          </cell>
        </row>
        <row r="3370">
          <cell r="A3370" t="str">
            <v>1995-4-AR</v>
          </cell>
          <cell r="B3370">
            <v>1995</v>
          </cell>
          <cell r="C3370">
            <v>4</v>
          </cell>
          <cell r="D3370" t="str">
            <v>AR</v>
          </cell>
          <cell r="E3370">
            <v>2494771.2525751293</v>
          </cell>
        </row>
        <row r="3371">
          <cell r="A3371" t="str">
            <v>1995-4-AZ</v>
          </cell>
          <cell r="B3371">
            <v>1995</v>
          </cell>
          <cell r="C3371">
            <v>4</v>
          </cell>
          <cell r="D3371" t="str">
            <v>AZ</v>
          </cell>
          <cell r="E3371">
            <v>4306707.8178044483</v>
          </cell>
        </row>
        <row r="3372">
          <cell r="A3372" t="str">
            <v>1995-4-CA</v>
          </cell>
          <cell r="B3372">
            <v>1995</v>
          </cell>
          <cell r="C3372">
            <v>4</v>
          </cell>
          <cell r="D3372" t="str">
            <v>CA</v>
          </cell>
          <cell r="E3372">
            <v>31728326.431160368</v>
          </cell>
        </row>
        <row r="3373">
          <cell r="A3373" t="str">
            <v>1995-4-CO</v>
          </cell>
          <cell r="B3373">
            <v>1995</v>
          </cell>
          <cell r="C3373">
            <v>4</v>
          </cell>
          <cell r="D3373" t="str">
            <v>CO</v>
          </cell>
          <cell r="E3373">
            <v>3750573.8985411446</v>
          </cell>
        </row>
        <row r="3374">
          <cell r="A3374" t="str">
            <v>1995-4-CT</v>
          </cell>
          <cell r="B3374">
            <v>1995</v>
          </cell>
          <cell r="C3374">
            <v>4</v>
          </cell>
          <cell r="D3374" t="str">
            <v>CT</v>
          </cell>
          <cell r="E3374">
            <v>3294951.4125769055</v>
          </cell>
        </row>
        <row r="3375">
          <cell r="A3375" t="str">
            <v>1995-4-DC</v>
          </cell>
          <cell r="B3375">
            <v>1995</v>
          </cell>
          <cell r="C3375">
            <v>4</v>
          </cell>
          <cell r="D3375" t="str">
            <v>DC</v>
          </cell>
          <cell r="E3375">
            <v>559665.51806458517</v>
          </cell>
        </row>
        <row r="3376">
          <cell r="A3376" t="str">
            <v>1995-4-DE</v>
          </cell>
          <cell r="B3376">
            <v>1995</v>
          </cell>
          <cell r="C3376">
            <v>4</v>
          </cell>
          <cell r="D3376" t="str">
            <v>DE</v>
          </cell>
          <cell r="E3376">
            <v>722190.95299340796</v>
          </cell>
        </row>
        <row r="3377">
          <cell r="A3377" t="str">
            <v>1995-4-FL</v>
          </cell>
          <cell r="B3377">
            <v>1995</v>
          </cell>
          <cell r="C3377">
            <v>4</v>
          </cell>
          <cell r="D3377" t="str">
            <v>FL</v>
          </cell>
          <cell r="E3377">
            <v>14255882.182745077</v>
          </cell>
        </row>
        <row r="3378">
          <cell r="A3378" t="str">
            <v>1995-4-GA</v>
          </cell>
          <cell r="B3378">
            <v>1995</v>
          </cell>
          <cell r="C3378">
            <v>4</v>
          </cell>
          <cell r="D3378" t="str">
            <v>GA</v>
          </cell>
          <cell r="E3378">
            <v>7217189.011369016</v>
          </cell>
        </row>
        <row r="3379">
          <cell r="A3379" t="str">
            <v>1995-4-HI</v>
          </cell>
          <cell r="B3379">
            <v>1995</v>
          </cell>
          <cell r="C3379">
            <v>4</v>
          </cell>
          <cell r="D3379" t="str">
            <v>HI</v>
          </cell>
          <cell r="E3379">
            <v>1189296.9069315461</v>
          </cell>
        </row>
        <row r="3380">
          <cell r="A3380" t="str">
            <v>1995-4-IA</v>
          </cell>
          <cell r="B3380">
            <v>1995</v>
          </cell>
          <cell r="C3380">
            <v>4</v>
          </cell>
          <cell r="D3380" t="str">
            <v>IA</v>
          </cell>
          <cell r="E3380">
            <v>2863147.5281479703</v>
          </cell>
        </row>
        <row r="3381">
          <cell r="A3381" t="str">
            <v>1995-4-ID</v>
          </cell>
          <cell r="B3381">
            <v>1995</v>
          </cell>
          <cell r="C3381">
            <v>4</v>
          </cell>
          <cell r="D3381" t="str">
            <v>ID</v>
          </cell>
          <cell r="E3381">
            <v>1168112.3418980043</v>
          </cell>
        </row>
        <row r="3382">
          <cell r="A3382" t="str">
            <v>1995-4-IL</v>
          </cell>
          <cell r="B3382">
            <v>1995</v>
          </cell>
          <cell r="C3382">
            <v>4</v>
          </cell>
          <cell r="D3382" t="str">
            <v>IL</v>
          </cell>
          <cell r="E3382">
            <v>11970232.823783897</v>
          </cell>
        </row>
        <row r="3383">
          <cell r="A3383" t="str">
            <v>1995-4-IN</v>
          </cell>
          <cell r="B3383">
            <v>1995</v>
          </cell>
          <cell r="C3383">
            <v>4</v>
          </cell>
          <cell r="D3383" t="str">
            <v>IN</v>
          </cell>
          <cell r="E3383">
            <v>5831604.3333890755</v>
          </cell>
        </row>
        <row r="3384">
          <cell r="A3384" t="str">
            <v>1995-4-KS</v>
          </cell>
          <cell r="B3384">
            <v>1995</v>
          </cell>
          <cell r="C3384">
            <v>4</v>
          </cell>
          <cell r="D3384" t="str">
            <v>KS</v>
          </cell>
          <cell r="E3384">
            <v>2605404.317047508</v>
          </cell>
        </row>
        <row r="3385">
          <cell r="A3385" t="str">
            <v>1995-4-KY</v>
          </cell>
          <cell r="B3385">
            <v>1995</v>
          </cell>
          <cell r="C3385">
            <v>4</v>
          </cell>
          <cell r="D3385" t="str">
            <v>KY</v>
          </cell>
          <cell r="E3385">
            <v>3881414.3522362001</v>
          </cell>
        </row>
        <row r="3386">
          <cell r="A3386" t="str">
            <v>1995-4-LA</v>
          </cell>
          <cell r="B3386">
            <v>1995</v>
          </cell>
          <cell r="C3386">
            <v>4</v>
          </cell>
          <cell r="D3386" t="str">
            <v>LA</v>
          </cell>
          <cell r="E3386">
            <v>4360927.7044426827</v>
          </cell>
        </row>
        <row r="3387">
          <cell r="A3387" t="str">
            <v>1995-4-MA</v>
          </cell>
          <cell r="B3387">
            <v>1995</v>
          </cell>
          <cell r="C3387">
            <v>4</v>
          </cell>
          <cell r="D3387" t="str">
            <v>MA</v>
          </cell>
          <cell r="E3387">
            <v>6108266.2664749082</v>
          </cell>
        </row>
        <row r="3388">
          <cell r="A3388" t="str">
            <v>1995-4-MD</v>
          </cell>
          <cell r="B3388">
            <v>1995</v>
          </cell>
          <cell r="C3388">
            <v>4</v>
          </cell>
          <cell r="D3388" t="str">
            <v>MD</v>
          </cell>
          <cell r="E3388">
            <v>5058608.5707986457</v>
          </cell>
        </row>
        <row r="3389">
          <cell r="A3389" t="str">
            <v>1995-4-ME</v>
          </cell>
          <cell r="B3389">
            <v>1995</v>
          </cell>
          <cell r="C3389">
            <v>4</v>
          </cell>
          <cell r="D3389" t="str">
            <v>ME</v>
          </cell>
          <cell r="E3389">
            <v>1248450.083166406</v>
          </cell>
        </row>
        <row r="3390">
          <cell r="A3390" t="str">
            <v>1995-4-MI</v>
          </cell>
          <cell r="B3390">
            <v>1995</v>
          </cell>
          <cell r="C3390">
            <v>4</v>
          </cell>
          <cell r="D3390" t="str">
            <v>MI</v>
          </cell>
          <cell r="E3390">
            <v>9726633.7760787942</v>
          </cell>
        </row>
        <row r="3391">
          <cell r="A3391" t="str">
            <v>1995-4-MN</v>
          </cell>
          <cell r="B3391">
            <v>1995</v>
          </cell>
          <cell r="C3391">
            <v>4</v>
          </cell>
          <cell r="D3391" t="str">
            <v>MN</v>
          </cell>
          <cell r="E3391">
            <v>4636420.1484852033</v>
          </cell>
        </row>
        <row r="3392">
          <cell r="A3392" t="str">
            <v>1995-4-MO</v>
          </cell>
          <cell r="B3392">
            <v>1995</v>
          </cell>
          <cell r="C3392">
            <v>4</v>
          </cell>
          <cell r="D3392" t="str">
            <v>MO</v>
          </cell>
          <cell r="E3392">
            <v>5360955.3194651781</v>
          </cell>
        </row>
        <row r="3393">
          <cell r="A3393" t="str">
            <v>1995-4-MS</v>
          </cell>
          <cell r="B3393">
            <v>1995</v>
          </cell>
          <cell r="C3393">
            <v>4</v>
          </cell>
          <cell r="D3393" t="str">
            <v>MS</v>
          </cell>
          <cell r="E3393">
            <v>2707828.3483245829</v>
          </cell>
        </row>
        <row r="3394">
          <cell r="A3394" t="str">
            <v>1995-4-MT</v>
          </cell>
          <cell r="B3394">
            <v>1995</v>
          </cell>
          <cell r="C3394">
            <v>4</v>
          </cell>
          <cell r="D3394" t="str">
            <v>MT</v>
          </cell>
          <cell r="E3394">
            <v>872859.34791981603</v>
          </cell>
        </row>
        <row r="3395">
          <cell r="A3395" t="str">
            <v>1995-4-NC</v>
          </cell>
          <cell r="B3395">
            <v>1995</v>
          </cell>
          <cell r="C3395">
            <v>4</v>
          </cell>
          <cell r="D3395" t="str">
            <v>NC</v>
          </cell>
          <cell r="E3395">
            <v>7218402.0797640169</v>
          </cell>
        </row>
        <row r="3396">
          <cell r="A3396" t="str">
            <v>1995-4-ND</v>
          </cell>
          <cell r="B3396">
            <v>1995</v>
          </cell>
          <cell r="C3396">
            <v>4</v>
          </cell>
          <cell r="D3396" t="str">
            <v>ND</v>
          </cell>
          <cell r="E3396">
            <v>646779.22814319341</v>
          </cell>
        </row>
        <row r="3397">
          <cell r="A3397" t="str">
            <v>1995-4-NE</v>
          </cell>
          <cell r="B3397">
            <v>1995</v>
          </cell>
          <cell r="C3397">
            <v>4</v>
          </cell>
          <cell r="D3397" t="str">
            <v>NE</v>
          </cell>
          <cell r="E3397">
            <v>1646238.8819549244</v>
          </cell>
        </row>
        <row r="3398">
          <cell r="A3398" t="str">
            <v>1995-4-NH</v>
          </cell>
          <cell r="B3398">
            <v>1995</v>
          </cell>
          <cell r="C3398">
            <v>4</v>
          </cell>
          <cell r="D3398" t="str">
            <v>NH</v>
          </cell>
          <cell r="E3398">
            <v>1152635.9786698006</v>
          </cell>
        </row>
        <row r="3399">
          <cell r="A3399" t="str">
            <v>1995-4-NJ</v>
          </cell>
          <cell r="B3399">
            <v>1995</v>
          </cell>
          <cell r="C3399">
            <v>4</v>
          </cell>
          <cell r="D3399" t="str">
            <v>NJ</v>
          </cell>
          <cell r="E3399">
            <v>8024384.919639064</v>
          </cell>
        </row>
        <row r="3400">
          <cell r="A3400" t="str">
            <v>1995-4-NM</v>
          </cell>
          <cell r="B3400">
            <v>1995</v>
          </cell>
          <cell r="C3400">
            <v>4</v>
          </cell>
          <cell r="D3400" t="str">
            <v>NM</v>
          </cell>
          <cell r="E3400">
            <v>1690155.5337955514</v>
          </cell>
        </row>
        <row r="3401">
          <cell r="A3401" t="str">
            <v>1995-4-NV</v>
          </cell>
          <cell r="B3401">
            <v>1995</v>
          </cell>
          <cell r="C3401">
            <v>4</v>
          </cell>
          <cell r="D3401" t="str">
            <v>NV</v>
          </cell>
          <cell r="E3401">
            <v>1522760.4393328286</v>
          </cell>
        </row>
        <row r="3402">
          <cell r="A3402" t="str">
            <v>1995-4-NY</v>
          </cell>
          <cell r="B3402">
            <v>1995</v>
          </cell>
          <cell r="C3402">
            <v>4</v>
          </cell>
          <cell r="D3402" t="str">
            <v>NY</v>
          </cell>
          <cell r="E3402">
            <v>18312973.575456206</v>
          </cell>
        </row>
        <row r="3403">
          <cell r="A3403" t="str">
            <v>1995-4-OH</v>
          </cell>
          <cell r="B3403">
            <v>1995</v>
          </cell>
          <cell r="C3403">
            <v>4</v>
          </cell>
          <cell r="D3403" t="str">
            <v>OH</v>
          </cell>
          <cell r="E3403">
            <v>11243228.315650143</v>
          </cell>
        </row>
        <row r="3404">
          <cell r="A3404" t="str">
            <v>1995-4-OK</v>
          </cell>
          <cell r="B3404">
            <v>1995</v>
          </cell>
          <cell r="C3404">
            <v>4</v>
          </cell>
          <cell r="D3404" t="str">
            <v>OK</v>
          </cell>
          <cell r="E3404">
            <v>3289610.8515568743</v>
          </cell>
        </row>
        <row r="3405">
          <cell r="A3405" t="str">
            <v>1995-4-OR</v>
          </cell>
          <cell r="B3405">
            <v>1995</v>
          </cell>
          <cell r="C3405">
            <v>4</v>
          </cell>
          <cell r="D3405" t="str">
            <v>OR</v>
          </cell>
          <cell r="E3405">
            <v>3155878.723368668</v>
          </cell>
        </row>
        <row r="3406">
          <cell r="A3406" t="str">
            <v>1995-4-PA</v>
          </cell>
          <cell r="B3406">
            <v>1995</v>
          </cell>
          <cell r="C3406">
            <v>4</v>
          </cell>
          <cell r="D3406" t="str">
            <v>PA</v>
          </cell>
          <cell r="E3406">
            <v>12150801.892318156</v>
          </cell>
        </row>
        <row r="3407">
          <cell r="A3407" t="str">
            <v>1995-4-RI</v>
          </cell>
          <cell r="B3407">
            <v>1995</v>
          </cell>
          <cell r="C3407">
            <v>4</v>
          </cell>
          <cell r="D3407" t="str">
            <v>RI</v>
          </cell>
          <cell r="E3407">
            <v>999013.9645325793</v>
          </cell>
        </row>
        <row r="3408">
          <cell r="A3408" t="str">
            <v>1995-4-SC</v>
          </cell>
          <cell r="B3408">
            <v>1995</v>
          </cell>
          <cell r="C3408">
            <v>4</v>
          </cell>
          <cell r="D3408" t="str">
            <v>SC</v>
          </cell>
          <cell r="E3408">
            <v>3724380.7771405177</v>
          </cell>
        </row>
        <row r="3409">
          <cell r="A3409" t="str">
            <v>1995-4-SD</v>
          </cell>
          <cell r="B3409">
            <v>1995</v>
          </cell>
          <cell r="C3409">
            <v>4</v>
          </cell>
          <cell r="D3409" t="str">
            <v>SD</v>
          </cell>
          <cell r="E3409">
            <v>733400.15208714502</v>
          </cell>
        </row>
        <row r="3410">
          <cell r="A3410" t="str">
            <v>1995-4-TN</v>
          </cell>
          <cell r="B3410">
            <v>1995</v>
          </cell>
          <cell r="C3410">
            <v>4</v>
          </cell>
          <cell r="D3410" t="str">
            <v>TN</v>
          </cell>
          <cell r="E3410">
            <v>5268289.9176523015</v>
          </cell>
        </row>
        <row r="3411">
          <cell r="A3411" t="str">
            <v>1995-4-TX</v>
          </cell>
          <cell r="B3411">
            <v>1995</v>
          </cell>
          <cell r="C3411">
            <v>4</v>
          </cell>
          <cell r="D3411" t="str">
            <v>TX</v>
          </cell>
          <cell r="E3411">
            <v>18761186.898891039</v>
          </cell>
        </row>
        <row r="3412">
          <cell r="A3412" t="str">
            <v>1995-4-UT</v>
          </cell>
          <cell r="B3412">
            <v>1995</v>
          </cell>
          <cell r="C3412">
            <v>4</v>
          </cell>
          <cell r="D3412" t="str">
            <v>UT</v>
          </cell>
          <cell r="E3412">
            <v>1982953.7461736831</v>
          </cell>
        </row>
        <row r="3413">
          <cell r="A3413" t="str">
            <v>1995-4-VA</v>
          </cell>
          <cell r="B3413">
            <v>1995</v>
          </cell>
          <cell r="C3413">
            <v>4</v>
          </cell>
          <cell r="D3413" t="str">
            <v>VA</v>
          </cell>
          <cell r="E3413">
            <v>6643797.6170072705</v>
          </cell>
        </row>
        <row r="3414">
          <cell r="A3414" t="str">
            <v>1995-4-VT</v>
          </cell>
          <cell r="B3414">
            <v>1995</v>
          </cell>
          <cell r="C3414">
            <v>4</v>
          </cell>
          <cell r="D3414" t="str">
            <v>VT</v>
          </cell>
          <cell r="E3414">
            <v>587008.36004373373</v>
          </cell>
        </row>
        <row r="3415">
          <cell r="A3415" t="str">
            <v>1995-4-WA</v>
          </cell>
          <cell r="B3415">
            <v>1995</v>
          </cell>
          <cell r="C3415">
            <v>4</v>
          </cell>
          <cell r="D3415" t="str">
            <v>WA</v>
          </cell>
          <cell r="E3415">
            <v>5455467.5046121133</v>
          </cell>
        </row>
        <row r="3416">
          <cell r="A3416" t="str">
            <v>1995-4-WI</v>
          </cell>
          <cell r="B3416">
            <v>1995</v>
          </cell>
          <cell r="C3416">
            <v>4</v>
          </cell>
          <cell r="D3416" t="str">
            <v>WI</v>
          </cell>
          <cell r="E3416">
            <v>5172160.940503668</v>
          </cell>
        </row>
        <row r="3417">
          <cell r="A3417" t="str">
            <v>1995-4-WV</v>
          </cell>
          <cell r="B3417">
            <v>1995</v>
          </cell>
          <cell r="C3417">
            <v>4</v>
          </cell>
          <cell r="D3417" t="str">
            <v>WV</v>
          </cell>
          <cell r="E3417">
            <v>1836152.258328266</v>
          </cell>
        </row>
        <row r="3418">
          <cell r="A3418" t="str">
            <v>1995-4-WY</v>
          </cell>
          <cell r="B3418">
            <v>1995</v>
          </cell>
          <cell r="C3418">
            <v>4</v>
          </cell>
          <cell r="D3418" t="str">
            <v>WY</v>
          </cell>
          <cell r="E3418">
            <v>481819.99392748269</v>
          </cell>
        </row>
        <row r="3419">
          <cell r="A3419" t="str">
            <v>1995-5-AK</v>
          </cell>
          <cell r="B3419">
            <v>1995</v>
          </cell>
          <cell r="C3419">
            <v>5</v>
          </cell>
          <cell r="D3419" t="str">
            <v>AK</v>
          </cell>
          <cell r="E3419">
            <v>606690.67582609155</v>
          </cell>
        </row>
        <row r="3420">
          <cell r="A3420" t="str">
            <v>1995-5-AL</v>
          </cell>
          <cell r="B3420">
            <v>1995</v>
          </cell>
          <cell r="C3420">
            <v>5</v>
          </cell>
          <cell r="D3420" t="str">
            <v>AL</v>
          </cell>
          <cell r="E3420">
            <v>4296596.7653117143</v>
          </cell>
        </row>
        <row r="3421">
          <cell r="A3421" t="str">
            <v>1995-5-AR</v>
          </cell>
          <cell r="B3421">
            <v>1995</v>
          </cell>
          <cell r="C3421">
            <v>5</v>
          </cell>
          <cell r="D3421" t="str">
            <v>AR</v>
          </cell>
          <cell r="E3421">
            <v>2497874.2787498366</v>
          </cell>
        </row>
        <row r="3422">
          <cell r="A3422" t="str">
            <v>1995-5-AZ</v>
          </cell>
          <cell r="B3422">
            <v>1995</v>
          </cell>
          <cell r="C3422">
            <v>5</v>
          </cell>
          <cell r="D3422" t="str">
            <v>AZ</v>
          </cell>
          <cell r="E3422">
            <v>4321557.3137042727</v>
          </cell>
        </row>
        <row r="3423">
          <cell r="A3423" t="str">
            <v>1995-5-CA</v>
          </cell>
          <cell r="B3423">
            <v>1995</v>
          </cell>
          <cell r="C3423">
            <v>5</v>
          </cell>
          <cell r="D3423" t="str">
            <v>CA</v>
          </cell>
          <cell r="E3423">
            <v>31750785.003340621</v>
          </cell>
        </row>
        <row r="3424">
          <cell r="A3424" t="str">
            <v>1995-5-CO</v>
          </cell>
          <cell r="B3424">
            <v>1995</v>
          </cell>
          <cell r="C3424">
            <v>5</v>
          </cell>
          <cell r="D3424" t="str">
            <v>CO</v>
          </cell>
          <cell r="E3424">
            <v>3758682.3410613365</v>
          </cell>
        </row>
        <row r="3425">
          <cell r="A3425" t="str">
            <v>1995-5-CT</v>
          </cell>
          <cell r="B3425">
            <v>1995</v>
          </cell>
          <cell r="C3425">
            <v>5</v>
          </cell>
          <cell r="D3425" t="str">
            <v>CT</v>
          </cell>
          <cell r="E3425">
            <v>3295475.9434989989</v>
          </cell>
        </row>
        <row r="3426">
          <cell r="A3426" t="str">
            <v>1995-5-DC</v>
          </cell>
          <cell r="B3426">
            <v>1995</v>
          </cell>
          <cell r="C3426">
            <v>5</v>
          </cell>
          <cell r="D3426" t="str">
            <v>DC</v>
          </cell>
          <cell r="E3426">
            <v>558663.41391784069</v>
          </cell>
        </row>
        <row r="3427">
          <cell r="A3427" t="str">
            <v>1995-5-DE</v>
          </cell>
          <cell r="B3427">
            <v>1995</v>
          </cell>
          <cell r="C3427">
            <v>5</v>
          </cell>
          <cell r="D3427" t="str">
            <v>DE</v>
          </cell>
          <cell r="E3427">
            <v>723201.38897430652</v>
          </cell>
        </row>
        <row r="3428">
          <cell r="A3428" t="str">
            <v>1995-5-FL</v>
          </cell>
          <cell r="B3428">
            <v>1995</v>
          </cell>
          <cell r="C3428">
            <v>5</v>
          </cell>
          <cell r="D3428" t="str">
            <v>FL</v>
          </cell>
          <cell r="E3428">
            <v>14278344.895433728</v>
          </cell>
        </row>
        <row r="3429">
          <cell r="A3429" t="str">
            <v>1995-5-GA</v>
          </cell>
          <cell r="B3429">
            <v>1995</v>
          </cell>
          <cell r="C3429">
            <v>5</v>
          </cell>
          <cell r="D3429" t="str">
            <v>GA</v>
          </cell>
          <cell r="E3429">
            <v>7231111.4675622853</v>
          </cell>
        </row>
        <row r="3430">
          <cell r="A3430" t="str">
            <v>1995-5-HI</v>
          </cell>
          <cell r="B3430">
            <v>1995</v>
          </cell>
          <cell r="C3430">
            <v>5</v>
          </cell>
          <cell r="D3430" t="str">
            <v>HI</v>
          </cell>
          <cell r="E3430">
            <v>1190136.7735898213</v>
          </cell>
        </row>
        <row r="3431">
          <cell r="A3431" t="str">
            <v>1995-5-IA</v>
          </cell>
          <cell r="B3431">
            <v>1995</v>
          </cell>
          <cell r="C3431">
            <v>5</v>
          </cell>
          <cell r="D3431" t="str">
            <v>IA</v>
          </cell>
          <cell r="E3431">
            <v>2864794.1028074641</v>
          </cell>
        </row>
        <row r="3432">
          <cell r="A3432" t="str">
            <v>1995-5-ID</v>
          </cell>
          <cell r="B3432">
            <v>1995</v>
          </cell>
          <cell r="C3432">
            <v>5</v>
          </cell>
          <cell r="D3432" t="str">
            <v>ID</v>
          </cell>
          <cell r="E3432">
            <v>1170929.2391765842</v>
          </cell>
        </row>
        <row r="3433">
          <cell r="A3433" t="str">
            <v>1995-5-IL</v>
          </cell>
          <cell r="B3433">
            <v>1995</v>
          </cell>
          <cell r="C3433">
            <v>5</v>
          </cell>
          <cell r="D3433" t="str">
            <v>IL</v>
          </cell>
          <cell r="E3433">
            <v>11979847.751622548</v>
          </cell>
        </row>
        <row r="3434">
          <cell r="A3434" t="str">
            <v>1995-5-IN</v>
          </cell>
          <cell r="B3434">
            <v>1995</v>
          </cell>
          <cell r="C3434">
            <v>5</v>
          </cell>
          <cell r="D3434" t="str">
            <v>IN</v>
          </cell>
          <cell r="E3434">
            <v>5836906.0632786835</v>
          </cell>
        </row>
        <row r="3435">
          <cell r="A3435" t="str">
            <v>1995-5-KS</v>
          </cell>
          <cell r="B3435">
            <v>1995</v>
          </cell>
          <cell r="C3435">
            <v>5</v>
          </cell>
          <cell r="D3435" t="str">
            <v>KS</v>
          </cell>
          <cell r="E3435">
            <v>2607533.0671604164</v>
          </cell>
        </row>
        <row r="3436">
          <cell r="A3436" t="str">
            <v>1995-5-KY</v>
          </cell>
          <cell r="B3436">
            <v>1995</v>
          </cell>
          <cell r="C3436">
            <v>5</v>
          </cell>
          <cell r="D3436" t="str">
            <v>KY</v>
          </cell>
          <cell r="E3436">
            <v>3885053.0112021584</v>
          </cell>
        </row>
        <row r="3437">
          <cell r="A3437" t="str">
            <v>1995-5-LA</v>
          </cell>
          <cell r="B3437">
            <v>1995</v>
          </cell>
          <cell r="C3437">
            <v>5</v>
          </cell>
          <cell r="D3437" t="str">
            <v>LA</v>
          </cell>
          <cell r="E3437">
            <v>4363779.9775279546</v>
          </cell>
        </row>
        <row r="3438">
          <cell r="A3438" t="str">
            <v>1995-5-MA</v>
          </cell>
          <cell r="B3438">
            <v>1995</v>
          </cell>
          <cell r="C3438">
            <v>5</v>
          </cell>
          <cell r="D3438" t="str">
            <v>MA</v>
          </cell>
          <cell r="E3438">
            <v>6112337.779753373</v>
          </cell>
        </row>
        <row r="3439">
          <cell r="A3439" t="str">
            <v>1995-5-MD</v>
          </cell>
          <cell r="B3439">
            <v>1995</v>
          </cell>
          <cell r="C3439">
            <v>5</v>
          </cell>
          <cell r="D3439" t="str">
            <v>MD</v>
          </cell>
          <cell r="E3439">
            <v>5063051.3344464274</v>
          </cell>
        </row>
        <row r="3440">
          <cell r="A3440" t="str">
            <v>1995-5-ME</v>
          </cell>
          <cell r="B3440">
            <v>1995</v>
          </cell>
          <cell r="C3440">
            <v>5</v>
          </cell>
          <cell r="D3440" t="str">
            <v>ME</v>
          </cell>
          <cell r="E3440">
            <v>1248725.2961135877</v>
          </cell>
        </row>
        <row r="3441">
          <cell r="A3441" t="str">
            <v>1995-5-MI</v>
          </cell>
          <cell r="B3441">
            <v>1995</v>
          </cell>
          <cell r="C3441">
            <v>5</v>
          </cell>
          <cell r="D3441" t="str">
            <v>MI</v>
          </cell>
          <cell r="E3441">
            <v>9735335.3151478283</v>
          </cell>
        </row>
        <row r="3442">
          <cell r="A3442" t="str">
            <v>1995-5-MN</v>
          </cell>
          <cell r="B3442">
            <v>1995</v>
          </cell>
          <cell r="C3442">
            <v>5</v>
          </cell>
          <cell r="D3442" t="str">
            <v>MN</v>
          </cell>
          <cell r="E3442">
            <v>4640865.0550676268</v>
          </cell>
        </row>
        <row r="3443">
          <cell r="A3443" t="str">
            <v>1995-5-MO</v>
          </cell>
          <cell r="B3443">
            <v>1995</v>
          </cell>
          <cell r="C3443">
            <v>5</v>
          </cell>
          <cell r="D3443" t="str">
            <v>MO</v>
          </cell>
          <cell r="E3443">
            <v>5365909.3135445509</v>
          </cell>
        </row>
        <row r="3444">
          <cell r="A3444" t="str">
            <v>1995-5-MS</v>
          </cell>
          <cell r="B3444">
            <v>1995</v>
          </cell>
          <cell r="C3444">
            <v>5</v>
          </cell>
          <cell r="D3444" t="str">
            <v>MS</v>
          </cell>
          <cell r="E3444">
            <v>2710793.518009874</v>
          </cell>
        </row>
        <row r="3445">
          <cell r="A3445" t="str">
            <v>1995-5-MT</v>
          </cell>
          <cell r="B3445">
            <v>1995</v>
          </cell>
          <cell r="C3445">
            <v>5</v>
          </cell>
          <cell r="D3445" t="str">
            <v>MT</v>
          </cell>
          <cell r="E3445">
            <v>874226.75934561167</v>
          </cell>
        </row>
        <row r="3446">
          <cell r="A3446" t="str">
            <v>1995-5-NC</v>
          </cell>
          <cell r="B3446">
            <v>1995</v>
          </cell>
          <cell r="C3446">
            <v>5</v>
          </cell>
          <cell r="D3446" t="str">
            <v>NC</v>
          </cell>
          <cell r="E3446">
            <v>7230746.4443877069</v>
          </cell>
        </row>
        <row r="3447">
          <cell r="A3447" t="str">
            <v>1995-5-ND</v>
          </cell>
          <cell r="B3447">
            <v>1995</v>
          </cell>
          <cell r="C3447">
            <v>5</v>
          </cell>
          <cell r="D3447" t="str">
            <v>ND</v>
          </cell>
          <cell r="E3447">
            <v>647083.57496277755</v>
          </cell>
        </row>
        <row r="3448">
          <cell r="A3448" t="str">
            <v>1995-5-NE</v>
          </cell>
          <cell r="B3448">
            <v>1995</v>
          </cell>
          <cell r="C3448">
            <v>5</v>
          </cell>
          <cell r="D3448" t="str">
            <v>NE</v>
          </cell>
          <cell r="E3448">
            <v>1647782.5633425983</v>
          </cell>
        </row>
        <row r="3449">
          <cell r="A3449" t="str">
            <v>1995-5-NH</v>
          </cell>
          <cell r="B3449">
            <v>1995</v>
          </cell>
          <cell r="C3449">
            <v>5</v>
          </cell>
          <cell r="D3449" t="str">
            <v>NH</v>
          </cell>
          <cell r="E3449">
            <v>1153976.3860792418</v>
          </cell>
        </row>
        <row r="3450">
          <cell r="A3450" t="str">
            <v>1995-5-NJ</v>
          </cell>
          <cell r="B3450">
            <v>1995</v>
          </cell>
          <cell r="C3450">
            <v>5</v>
          </cell>
          <cell r="D3450" t="str">
            <v>NJ</v>
          </cell>
          <cell r="E3450">
            <v>8030245.8297806233</v>
          </cell>
        </row>
        <row r="3451">
          <cell r="A3451" t="str">
            <v>1995-5-NM</v>
          </cell>
          <cell r="B3451">
            <v>1995</v>
          </cell>
          <cell r="C3451">
            <v>5</v>
          </cell>
          <cell r="D3451" t="str">
            <v>NM</v>
          </cell>
          <cell r="E3451">
            <v>1693041.5819295037</v>
          </cell>
        </row>
        <row r="3452">
          <cell r="A3452" t="str">
            <v>1995-5-NV</v>
          </cell>
          <cell r="B3452">
            <v>1995</v>
          </cell>
          <cell r="C3452">
            <v>5</v>
          </cell>
          <cell r="D3452" t="str">
            <v>NV</v>
          </cell>
          <cell r="E3452">
            <v>1529184.8781220233</v>
          </cell>
        </row>
        <row r="3453">
          <cell r="A3453" t="str">
            <v>1995-5-NY</v>
          </cell>
          <cell r="B3453">
            <v>1995</v>
          </cell>
          <cell r="C3453">
            <v>5</v>
          </cell>
          <cell r="D3453" t="str">
            <v>NY</v>
          </cell>
          <cell r="E3453">
            <v>18316835.972192477</v>
          </cell>
        </row>
        <row r="3454">
          <cell r="A3454" t="str">
            <v>1995-5-OH</v>
          </cell>
          <cell r="B3454">
            <v>1995</v>
          </cell>
          <cell r="C3454">
            <v>5</v>
          </cell>
          <cell r="D3454" t="str">
            <v>OH</v>
          </cell>
          <cell r="E3454">
            <v>11249620.111953964</v>
          </cell>
        </row>
        <row r="3455">
          <cell r="A3455" t="str">
            <v>1995-5-OK</v>
          </cell>
          <cell r="B3455">
            <v>1995</v>
          </cell>
          <cell r="C3455">
            <v>5</v>
          </cell>
          <cell r="D3455" t="str">
            <v>OK</v>
          </cell>
          <cell r="E3455">
            <v>3292036.6960528768</v>
          </cell>
        </row>
        <row r="3456">
          <cell r="A3456" t="str">
            <v>1995-5-OR</v>
          </cell>
          <cell r="B3456">
            <v>1995</v>
          </cell>
          <cell r="C3456">
            <v>5</v>
          </cell>
          <cell r="D3456" t="str">
            <v>OR</v>
          </cell>
          <cell r="E3456">
            <v>3161264.6034788131</v>
          </cell>
        </row>
        <row r="3457">
          <cell r="A3457" t="str">
            <v>1995-5-PA</v>
          </cell>
          <cell r="B3457">
            <v>1995</v>
          </cell>
          <cell r="C3457">
            <v>5</v>
          </cell>
          <cell r="D3457" t="str">
            <v>PA</v>
          </cell>
          <cell r="E3457">
            <v>12153873.209213741</v>
          </cell>
        </row>
        <row r="3458">
          <cell r="A3458" t="str">
            <v>1995-5-RI</v>
          </cell>
          <cell r="B3458">
            <v>1995</v>
          </cell>
          <cell r="C3458">
            <v>5</v>
          </cell>
          <cell r="D3458" t="str">
            <v>RI</v>
          </cell>
          <cell r="E3458">
            <v>998897.25499371614</v>
          </cell>
        </row>
        <row r="3459">
          <cell r="A3459" t="str">
            <v>1995-5-SC</v>
          </cell>
          <cell r="B3459">
            <v>1995</v>
          </cell>
          <cell r="C3459">
            <v>5</v>
          </cell>
          <cell r="D3459" t="str">
            <v>SC</v>
          </cell>
          <cell r="E3459">
            <v>3728107.1520444965</v>
          </cell>
        </row>
        <row r="3460">
          <cell r="A3460" t="str">
            <v>1995-5-SD</v>
          </cell>
          <cell r="B3460">
            <v>1995</v>
          </cell>
          <cell r="C3460">
            <v>5</v>
          </cell>
          <cell r="D3460" t="str">
            <v>SD</v>
          </cell>
          <cell r="E3460">
            <v>734016.05310313241</v>
          </cell>
        </row>
        <row r="3461">
          <cell r="A3461" t="str">
            <v>1995-5-TN</v>
          </cell>
          <cell r="B3461">
            <v>1995</v>
          </cell>
          <cell r="C3461">
            <v>5</v>
          </cell>
          <cell r="D3461" t="str">
            <v>TN</v>
          </cell>
          <cell r="E3461">
            <v>5276204.2341543613</v>
          </cell>
        </row>
        <row r="3462">
          <cell r="A3462" t="str">
            <v>1995-5-TX</v>
          </cell>
          <cell r="B3462">
            <v>1995</v>
          </cell>
          <cell r="C3462">
            <v>5</v>
          </cell>
          <cell r="D3462" t="str">
            <v>TX</v>
          </cell>
          <cell r="E3462">
            <v>18794825.905108284</v>
          </cell>
        </row>
        <row r="3463">
          <cell r="A3463" t="str">
            <v>1995-5-UT</v>
          </cell>
          <cell r="B3463">
            <v>1995</v>
          </cell>
          <cell r="C3463">
            <v>5</v>
          </cell>
          <cell r="D3463" t="str">
            <v>UT</v>
          </cell>
          <cell r="E3463">
            <v>1987402.0606396133</v>
          </cell>
        </row>
        <row r="3464">
          <cell r="A3464" t="str">
            <v>1995-5-VA</v>
          </cell>
          <cell r="B3464">
            <v>1995</v>
          </cell>
          <cell r="C3464">
            <v>5</v>
          </cell>
          <cell r="D3464" t="str">
            <v>VA</v>
          </cell>
          <cell r="E3464">
            <v>6650862.7377707902</v>
          </cell>
        </row>
        <row r="3465">
          <cell r="A3465" t="str">
            <v>1995-5-VT</v>
          </cell>
          <cell r="B3465">
            <v>1995</v>
          </cell>
          <cell r="C3465">
            <v>5</v>
          </cell>
          <cell r="D3465" t="str">
            <v>VT</v>
          </cell>
          <cell r="E3465">
            <v>587480.41001483321</v>
          </cell>
        </row>
        <row r="3466">
          <cell r="A3466" t="str">
            <v>1995-5-WA</v>
          </cell>
          <cell r="B3466">
            <v>1995</v>
          </cell>
          <cell r="C3466">
            <v>5</v>
          </cell>
          <cell r="D3466" t="str">
            <v>WA</v>
          </cell>
          <cell r="E3466">
            <v>5464976.884580886</v>
          </cell>
        </row>
        <row r="3467">
          <cell r="A3467" t="str">
            <v>1995-5-WI</v>
          </cell>
          <cell r="B3467">
            <v>1995</v>
          </cell>
          <cell r="C3467">
            <v>5</v>
          </cell>
          <cell r="D3467" t="str">
            <v>WI</v>
          </cell>
          <cell r="E3467">
            <v>5176908.4245535703</v>
          </cell>
        </row>
        <row r="3468">
          <cell r="A3468" t="str">
            <v>1995-5-WV</v>
          </cell>
          <cell r="B3468">
            <v>1995</v>
          </cell>
          <cell r="C3468">
            <v>5</v>
          </cell>
          <cell r="D3468" t="str">
            <v>WV</v>
          </cell>
          <cell r="E3468">
            <v>1836762.5688259054</v>
          </cell>
        </row>
        <row r="3469">
          <cell r="A3469" t="str">
            <v>1995-5-WY</v>
          </cell>
          <cell r="B3469">
            <v>1995</v>
          </cell>
          <cell r="C3469">
            <v>5</v>
          </cell>
          <cell r="D3469" t="str">
            <v>WY</v>
          </cell>
          <cell r="E3469">
            <v>482228.04975297028</v>
          </cell>
        </row>
        <row r="3470">
          <cell r="A3470" t="str">
            <v>1995-6-AK</v>
          </cell>
          <cell r="B3470">
            <v>1995</v>
          </cell>
          <cell r="C3470">
            <v>6</v>
          </cell>
          <cell r="D3470" t="str">
            <v>AK</v>
          </cell>
          <cell r="E3470">
            <v>606895.48017603823</v>
          </cell>
        </row>
        <row r="3471">
          <cell r="A3471" t="str">
            <v>1995-6-AL</v>
          </cell>
          <cell r="B3471">
            <v>1995</v>
          </cell>
          <cell r="C3471">
            <v>6</v>
          </cell>
          <cell r="D3471" t="str">
            <v>AL</v>
          </cell>
          <cell r="E3471">
            <v>4300141.1174079739</v>
          </cell>
        </row>
        <row r="3472">
          <cell r="A3472" t="str">
            <v>1995-6-AR</v>
          </cell>
          <cell r="B3472">
            <v>1995</v>
          </cell>
          <cell r="C3472">
            <v>6</v>
          </cell>
          <cell r="D3472" t="str">
            <v>AR</v>
          </cell>
          <cell r="E3472">
            <v>2500981.1645054296</v>
          </cell>
        </row>
        <row r="3473">
          <cell r="A3473" t="str">
            <v>1995-6-AZ</v>
          </cell>
          <cell r="B3473">
            <v>1995</v>
          </cell>
          <cell r="C3473">
            <v>6</v>
          </cell>
          <cell r="D3473" t="str">
            <v>AZ</v>
          </cell>
          <cell r="E3473">
            <v>4336458.0105533628</v>
          </cell>
        </row>
        <row r="3474">
          <cell r="A3474" t="str">
            <v>1995-6-CA</v>
          </cell>
          <cell r="B3474">
            <v>1995</v>
          </cell>
          <cell r="C3474">
            <v>6</v>
          </cell>
          <cell r="D3474" t="str">
            <v>CA</v>
          </cell>
          <cell r="E3474">
            <v>31773259.472592074</v>
          </cell>
        </row>
        <row r="3475">
          <cell r="A3475" t="str">
            <v>1995-6-CO</v>
          </cell>
          <cell r="B3475">
            <v>1995</v>
          </cell>
          <cell r="C3475">
            <v>6</v>
          </cell>
          <cell r="D3475" t="str">
            <v>CO</v>
          </cell>
          <cell r="E3475">
            <v>3766808.3133894675</v>
          </cell>
        </row>
        <row r="3476">
          <cell r="A3476" t="str">
            <v>1995-6-CT</v>
          </cell>
          <cell r="B3476">
            <v>1995</v>
          </cell>
          <cell r="C3476">
            <v>6</v>
          </cell>
          <cell r="D3476" t="str">
            <v>CT</v>
          </cell>
          <cell r="E3476">
            <v>3296000.557922381</v>
          </cell>
        </row>
        <row r="3477">
          <cell r="A3477" t="str">
            <v>1995-6-DC</v>
          </cell>
          <cell r="B3477">
            <v>1995</v>
          </cell>
          <cell r="C3477">
            <v>6</v>
          </cell>
          <cell r="D3477" t="str">
            <v>DC</v>
          </cell>
          <cell r="E3477">
            <v>557663.10407981905</v>
          </cell>
        </row>
        <row r="3478">
          <cell r="A3478" t="str">
            <v>1995-6-DE</v>
          </cell>
          <cell r="B3478">
            <v>1995</v>
          </cell>
          <cell r="C3478">
            <v>6</v>
          </cell>
          <cell r="D3478" t="str">
            <v>DE</v>
          </cell>
          <cell r="E3478">
            <v>724213.23868223571</v>
          </cell>
        </row>
        <row r="3479">
          <cell r="A3479" t="str">
            <v>1995-6-FL</v>
          </cell>
          <cell r="B3479">
            <v>1995</v>
          </cell>
          <cell r="C3479">
            <v>6</v>
          </cell>
          <cell r="D3479" t="str">
            <v>FL</v>
          </cell>
          <cell r="E3479">
            <v>14300843.002176207</v>
          </cell>
        </row>
        <row r="3480">
          <cell r="A3480" t="str">
            <v>1995-6-GA</v>
          </cell>
          <cell r="B3480">
            <v>1995</v>
          </cell>
          <cell r="C3480">
            <v>6</v>
          </cell>
          <cell r="D3480" t="str">
            <v>GA</v>
          </cell>
          <cell r="E3480">
            <v>7245060.7811353663</v>
          </cell>
        </row>
        <row r="3481">
          <cell r="A3481" t="str">
            <v>1995-6-HI</v>
          </cell>
          <cell r="B3481">
            <v>1995</v>
          </cell>
          <cell r="C3481">
            <v>6</v>
          </cell>
          <cell r="D3481" t="str">
            <v>HI</v>
          </cell>
          <cell r="E3481">
            <v>1190977.2333514667</v>
          </cell>
        </row>
        <row r="3482">
          <cell r="A3482" t="str">
            <v>1995-6-IA</v>
          </cell>
          <cell r="B3482">
            <v>1995</v>
          </cell>
          <cell r="C3482">
            <v>6</v>
          </cell>
          <cell r="D3482" t="str">
            <v>IA</v>
          </cell>
          <cell r="E3482">
            <v>2866441.6243996895</v>
          </cell>
        </row>
        <row r="3483">
          <cell r="A3483" t="str">
            <v>1995-6-ID</v>
          </cell>
          <cell r="B3483">
            <v>1995</v>
          </cell>
          <cell r="C3483">
            <v>6</v>
          </cell>
          <cell r="D3483" t="str">
            <v>ID</v>
          </cell>
          <cell r="E3483">
            <v>1173752.9293893653</v>
          </cell>
        </row>
        <row r="3484">
          <cell r="A3484" t="str">
            <v>1995-6-IL</v>
          </cell>
          <cell r="B3484">
            <v>1995</v>
          </cell>
          <cell r="C3484">
            <v>6</v>
          </cell>
          <cell r="D3484" t="str">
            <v>IL</v>
          </cell>
          <cell r="E3484">
            <v>11989470.402522122</v>
          </cell>
        </row>
        <row r="3485">
          <cell r="A3485" t="str">
            <v>1995-6-IN</v>
          </cell>
          <cell r="B3485">
            <v>1995</v>
          </cell>
          <cell r="C3485">
            <v>6</v>
          </cell>
          <cell r="D3485" t="str">
            <v>IN</v>
          </cell>
          <cell r="E3485">
            <v>5842212.613169481</v>
          </cell>
        </row>
        <row r="3486">
          <cell r="A3486" t="str">
            <v>1995-6-KS</v>
          </cell>
          <cell r="B3486">
            <v>1995</v>
          </cell>
          <cell r="C3486">
            <v>6</v>
          </cell>
          <cell r="D3486" t="str">
            <v>KS</v>
          </cell>
          <cell r="E3486">
            <v>2609663.5565722943</v>
          </cell>
        </row>
        <row r="3487">
          <cell r="A3487" t="str">
            <v>1995-6-KY</v>
          </cell>
          <cell r="B3487">
            <v>1995</v>
          </cell>
          <cell r="C3487">
            <v>6</v>
          </cell>
          <cell r="D3487" t="str">
            <v>KY</v>
          </cell>
          <cell r="E3487">
            <v>3888695.0812543519</v>
          </cell>
        </row>
        <row r="3488">
          <cell r="A3488" t="str">
            <v>1995-6-LA</v>
          </cell>
          <cell r="B3488">
            <v>1995</v>
          </cell>
          <cell r="C3488">
            <v>6</v>
          </cell>
          <cell r="D3488" t="str">
            <v>LA</v>
          </cell>
          <cell r="E3488">
            <v>4366634.1161478804</v>
          </cell>
        </row>
        <row r="3489">
          <cell r="A3489" t="str">
            <v>1995-6-MA</v>
          </cell>
          <cell r="B3489">
            <v>1995</v>
          </cell>
          <cell r="C3489">
            <v>6</v>
          </cell>
          <cell r="D3489" t="str">
            <v>MA</v>
          </cell>
          <cell r="E3489">
            <v>6116412.0069312742</v>
          </cell>
        </row>
        <row r="3490">
          <cell r="A3490" t="str">
            <v>1995-6-MD</v>
          </cell>
          <cell r="B3490">
            <v>1995</v>
          </cell>
          <cell r="C3490">
            <v>6</v>
          </cell>
          <cell r="D3490" t="str">
            <v>MD</v>
          </cell>
          <cell r="E3490">
            <v>5067497.9999871021</v>
          </cell>
        </row>
        <row r="3491">
          <cell r="A3491" t="str">
            <v>1995-6-ME</v>
          </cell>
          <cell r="B3491">
            <v>1995</v>
          </cell>
          <cell r="C3491">
            <v>6</v>
          </cell>
          <cell r="D3491" t="str">
            <v>ME</v>
          </cell>
          <cell r="E3491">
            <v>1249000.5697297279</v>
          </cell>
        </row>
        <row r="3492">
          <cell r="A3492" t="str">
            <v>1995-6-MI</v>
          </cell>
          <cell r="B3492">
            <v>1995</v>
          </cell>
          <cell r="C3492">
            <v>6</v>
          </cell>
          <cell r="D3492" t="str">
            <v>MI</v>
          </cell>
          <cell r="E3492">
            <v>9744044.6386964601</v>
          </cell>
        </row>
        <row r="3493">
          <cell r="A3493" t="str">
            <v>1995-6-MN</v>
          </cell>
          <cell r="B3493">
            <v>1995</v>
          </cell>
          <cell r="C3493">
            <v>6</v>
          </cell>
          <cell r="D3493" t="str">
            <v>MN</v>
          </cell>
          <cell r="E3493">
            <v>4645314.2229537917</v>
          </cell>
        </row>
        <row r="3494">
          <cell r="A3494" t="str">
            <v>1995-6-MO</v>
          </cell>
          <cell r="B3494">
            <v>1995</v>
          </cell>
          <cell r="C3494">
            <v>6</v>
          </cell>
          <cell r="D3494" t="str">
            <v>MO</v>
          </cell>
          <cell r="E3494">
            <v>5370867.8855500352</v>
          </cell>
        </row>
        <row r="3495">
          <cell r="A3495" t="str">
            <v>1995-6-MS</v>
          </cell>
          <cell r="B3495">
            <v>1995</v>
          </cell>
          <cell r="C3495">
            <v>6</v>
          </cell>
          <cell r="D3495" t="str">
            <v>MS</v>
          </cell>
          <cell r="E3495">
            <v>2713761.9346628943</v>
          </cell>
        </row>
        <row r="3496">
          <cell r="A3496" t="str">
            <v>1995-6-MT</v>
          </cell>
          <cell r="B3496">
            <v>1995</v>
          </cell>
          <cell r="C3496">
            <v>6</v>
          </cell>
          <cell r="D3496" t="str">
            <v>MT</v>
          </cell>
          <cell r="E3496">
            <v>875596.31294243608</v>
          </cell>
        </row>
        <row r="3497">
          <cell r="A3497" t="str">
            <v>1995-6-NC</v>
          </cell>
          <cell r="B3497">
            <v>1995</v>
          </cell>
          <cell r="C3497">
            <v>6</v>
          </cell>
          <cell r="D3497" t="str">
            <v>NC</v>
          </cell>
          <cell r="E3497">
            <v>7243111.9194089994</v>
          </cell>
        </row>
        <row r="3498">
          <cell r="A3498" t="str">
            <v>1995-6-ND</v>
          </cell>
          <cell r="B3498">
            <v>1995</v>
          </cell>
          <cell r="C3498">
            <v>6</v>
          </cell>
          <cell r="D3498" t="str">
            <v>ND</v>
          </cell>
          <cell r="E3498">
            <v>647388.06499504158</v>
          </cell>
        </row>
        <row r="3499">
          <cell r="A3499" t="str">
            <v>1995-6-NE</v>
          </cell>
          <cell r="B3499">
            <v>1995</v>
          </cell>
          <cell r="C3499">
            <v>6</v>
          </cell>
          <cell r="D3499" t="str">
            <v>NE</v>
          </cell>
          <cell r="E3499">
            <v>1649327.6922432987</v>
          </cell>
        </row>
        <row r="3500">
          <cell r="A3500" t="str">
            <v>1995-6-NH</v>
          </cell>
          <cell r="B3500">
            <v>1995</v>
          </cell>
          <cell r="C3500">
            <v>6</v>
          </cell>
          <cell r="D3500" t="str">
            <v>NH</v>
          </cell>
          <cell r="E3500">
            <v>1155318.3522566345</v>
          </cell>
        </row>
        <row r="3501">
          <cell r="A3501" t="str">
            <v>1995-6-NJ</v>
          </cell>
          <cell r="B3501">
            <v>1995</v>
          </cell>
          <cell r="C3501">
            <v>6</v>
          </cell>
          <cell r="D3501" t="str">
            <v>NJ</v>
          </cell>
          <cell r="E3501">
            <v>8036111.0206574704</v>
          </cell>
        </row>
        <row r="3502">
          <cell r="A3502" t="str">
            <v>1995-6-NM</v>
          </cell>
          <cell r="B3502">
            <v>1995</v>
          </cell>
          <cell r="C3502">
            <v>6</v>
          </cell>
          <cell r="D3502" t="str">
            <v>NM</v>
          </cell>
          <cell r="E3502">
            <v>1695932.5581743103</v>
          </cell>
        </row>
        <row r="3503">
          <cell r="A3503" t="str">
            <v>1995-6-NV</v>
          </cell>
          <cell r="B3503">
            <v>1995</v>
          </cell>
          <cell r="C3503">
            <v>6</v>
          </cell>
          <cell r="D3503" t="str">
            <v>NV</v>
          </cell>
          <cell r="E3503">
            <v>1535636.4212492937</v>
          </cell>
        </row>
        <row r="3504">
          <cell r="A3504" t="str">
            <v>1995-6-NY</v>
          </cell>
          <cell r="B3504">
            <v>1995</v>
          </cell>
          <cell r="C3504">
            <v>6</v>
          </cell>
          <cell r="D3504" t="str">
            <v>NY</v>
          </cell>
          <cell r="E3504">
            <v>18320699.183548421</v>
          </cell>
        </row>
        <row r="3505">
          <cell r="A3505" t="str">
            <v>1995-6-OH</v>
          </cell>
          <cell r="B3505">
            <v>1995</v>
          </cell>
          <cell r="C3505">
            <v>6</v>
          </cell>
          <cell r="D3505" t="str">
            <v>OH</v>
          </cell>
          <cell r="E3505">
            <v>11256015.542005926</v>
          </cell>
        </row>
        <row r="3506">
          <cell r="A3506" t="str">
            <v>1995-6-OK</v>
          </cell>
          <cell r="B3506">
            <v>1995</v>
          </cell>
          <cell r="C3506">
            <v>6</v>
          </cell>
          <cell r="D3506" t="str">
            <v>OK</v>
          </cell>
          <cell r="E3506">
            <v>3294464.3294296265</v>
          </cell>
        </row>
        <row r="3507">
          <cell r="A3507" t="str">
            <v>1995-6-OR</v>
          </cell>
          <cell r="B3507">
            <v>1995</v>
          </cell>
          <cell r="C3507">
            <v>6</v>
          </cell>
          <cell r="D3507" t="str">
            <v>OR</v>
          </cell>
          <cell r="E3507">
            <v>3166659.6752300523</v>
          </cell>
        </row>
        <row r="3508">
          <cell r="A3508" t="str">
            <v>1995-6-PA</v>
          </cell>
          <cell r="B3508">
            <v>1995</v>
          </cell>
          <cell r="C3508">
            <v>6</v>
          </cell>
          <cell r="D3508" t="str">
            <v>PA</v>
          </cell>
          <cell r="E3508">
            <v>12156945.302435659</v>
          </cell>
        </row>
        <row r="3509">
          <cell r="A3509" t="str">
            <v>1995-6-RI</v>
          </cell>
          <cell r="B3509">
            <v>1995</v>
          </cell>
          <cell r="C3509">
            <v>6</v>
          </cell>
          <cell r="D3509" t="str">
            <v>RI</v>
          </cell>
          <cell r="E3509">
            <v>998780.55908941361</v>
          </cell>
        </row>
        <row r="3510">
          <cell r="A3510" t="str">
            <v>1995-6-SC</v>
          </cell>
          <cell r="B3510">
            <v>1995</v>
          </cell>
          <cell r="C3510">
            <v>6</v>
          </cell>
          <cell r="D3510" t="str">
            <v>SC</v>
          </cell>
          <cell r="E3510">
            <v>3731837.2553185737</v>
          </cell>
        </row>
        <row r="3511">
          <cell r="A3511" t="str">
            <v>1995-6-SD</v>
          </cell>
          <cell r="B3511">
            <v>1995</v>
          </cell>
          <cell r="C3511">
            <v>6</v>
          </cell>
          <cell r="D3511" t="str">
            <v>SD</v>
          </cell>
          <cell r="E3511">
            <v>734632.47134571208</v>
          </cell>
        </row>
        <row r="3512">
          <cell r="A3512" t="str">
            <v>1995-6-TN</v>
          </cell>
          <cell r="B3512">
            <v>1995</v>
          </cell>
          <cell r="C3512">
            <v>6</v>
          </cell>
          <cell r="D3512" t="str">
            <v>TN</v>
          </cell>
          <cell r="E3512">
            <v>5284130.4399804091</v>
          </cell>
        </row>
        <row r="3513">
          <cell r="A3513" t="str">
            <v>1995-6-TX</v>
          </cell>
          <cell r="B3513">
            <v>1995</v>
          </cell>
          <cell r="C3513">
            <v>6</v>
          </cell>
          <cell r="D3513" t="str">
            <v>TX</v>
          </cell>
          <cell r="E3513">
            <v>18828525.226418886</v>
          </cell>
        </row>
        <row r="3514">
          <cell r="A3514" t="str">
            <v>1995-6-UT</v>
          </cell>
          <cell r="B3514">
            <v>1995</v>
          </cell>
          <cell r="C3514">
            <v>6</v>
          </cell>
          <cell r="D3514" t="str">
            <v>UT</v>
          </cell>
          <cell r="E3514">
            <v>1991860.3539069281</v>
          </cell>
        </row>
        <row r="3515">
          <cell r="A3515" t="str">
            <v>1995-6-VA</v>
          </cell>
          <cell r="B3515">
            <v>1995</v>
          </cell>
          <cell r="C3515">
            <v>6</v>
          </cell>
          <cell r="D3515" t="str">
            <v>VA</v>
          </cell>
          <cell r="E3515">
            <v>6657935.371696854</v>
          </cell>
        </row>
        <row r="3516">
          <cell r="A3516" t="str">
            <v>1995-6-VT</v>
          </cell>
          <cell r="B3516">
            <v>1995</v>
          </cell>
          <cell r="C3516">
            <v>6</v>
          </cell>
          <cell r="D3516" t="str">
            <v>VT</v>
          </cell>
          <cell r="E3516">
            <v>587952.8395907057</v>
          </cell>
        </row>
        <row r="3517">
          <cell r="A3517" t="str">
            <v>1995-6-WA</v>
          </cell>
          <cell r="B3517">
            <v>1995</v>
          </cell>
          <cell r="C3517">
            <v>6</v>
          </cell>
          <cell r="D3517" t="str">
            <v>WA</v>
          </cell>
          <cell r="E3517">
            <v>5474502.8402706794</v>
          </cell>
        </row>
        <row r="3518">
          <cell r="A3518" t="str">
            <v>1995-6-WI</v>
          </cell>
          <cell r="B3518">
            <v>1995</v>
          </cell>
          <cell r="C3518">
            <v>6</v>
          </cell>
          <cell r="D3518" t="str">
            <v>WI</v>
          </cell>
          <cell r="E3518">
            <v>5181660.2662800923</v>
          </cell>
        </row>
        <row r="3519">
          <cell r="A3519" t="str">
            <v>1995-6-WV</v>
          </cell>
          <cell r="B3519">
            <v>1995</v>
          </cell>
          <cell r="C3519">
            <v>6</v>
          </cell>
          <cell r="D3519" t="str">
            <v>WV</v>
          </cell>
          <cell r="E3519">
            <v>1837373.0821819417</v>
          </cell>
        </row>
        <row r="3520">
          <cell r="A3520" t="str">
            <v>1995-6-WY</v>
          </cell>
          <cell r="B3520">
            <v>1995</v>
          </cell>
          <cell r="C3520">
            <v>6</v>
          </cell>
          <cell r="D3520" t="str">
            <v>WY</v>
          </cell>
          <cell r="E3520">
            <v>482636.45116303058</v>
          </cell>
        </row>
        <row r="3521">
          <cell r="A3521" t="str">
            <v>1995-7-AK</v>
          </cell>
          <cell r="B3521">
            <v>1995</v>
          </cell>
          <cell r="C3521">
            <v>7</v>
          </cell>
          <cell r="D3521" t="str">
            <v>AK</v>
          </cell>
          <cell r="E3521">
            <v>607095.8008698147</v>
          </cell>
        </row>
        <row r="3522">
          <cell r="A3522" t="str">
            <v>1995-7-AL</v>
          </cell>
          <cell r="B3522">
            <v>1995</v>
          </cell>
          <cell r="C3522">
            <v>7</v>
          </cell>
          <cell r="D3522" t="str">
            <v>AL</v>
          </cell>
          <cell r="E3522">
            <v>4303496.479288239</v>
          </cell>
        </row>
        <row r="3523">
          <cell r="A3523" t="str">
            <v>1995-7-AR</v>
          </cell>
          <cell r="B3523">
            <v>1995</v>
          </cell>
          <cell r="C3523">
            <v>7</v>
          </cell>
          <cell r="D3523" t="str">
            <v>AR</v>
          </cell>
          <cell r="E3523">
            <v>2503838.9688931406</v>
          </cell>
        </row>
        <row r="3524">
          <cell r="A3524" t="str">
            <v>1995-7-AZ</v>
          </cell>
          <cell r="B3524">
            <v>1995</v>
          </cell>
          <cell r="C3524">
            <v>7</v>
          </cell>
          <cell r="D3524" t="str">
            <v>AZ</v>
          </cell>
          <cell r="E3524">
            <v>4348095.9541238593</v>
          </cell>
        </row>
        <row r="3525">
          <cell r="A3525" t="str">
            <v>1995-7-CA</v>
          </cell>
          <cell r="B3525">
            <v>1995</v>
          </cell>
          <cell r="C3525">
            <v>7</v>
          </cell>
          <cell r="D3525" t="str">
            <v>CA</v>
          </cell>
          <cell r="E3525">
            <v>31794704.840130925</v>
          </cell>
        </row>
        <row r="3526">
          <cell r="A3526" t="str">
            <v>1995-7-CO</v>
          </cell>
          <cell r="B3526">
            <v>1995</v>
          </cell>
          <cell r="C3526">
            <v>7</v>
          </cell>
          <cell r="D3526" t="str">
            <v>CO</v>
          </cell>
          <cell r="E3526">
            <v>3773808.939120173</v>
          </cell>
        </row>
        <row r="3527">
          <cell r="A3527" t="str">
            <v>1995-7-CT</v>
          </cell>
          <cell r="B3527">
            <v>1995</v>
          </cell>
          <cell r="C3527">
            <v>7</v>
          </cell>
          <cell r="D3527" t="str">
            <v>CT</v>
          </cell>
          <cell r="E3527">
            <v>3296519.7497436577</v>
          </cell>
        </row>
        <row r="3528">
          <cell r="A3528" t="str">
            <v>1995-7-DC</v>
          </cell>
          <cell r="B3528">
            <v>1995</v>
          </cell>
          <cell r="C3528">
            <v>7</v>
          </cell>
          <cell r="D3528" t="str">
            <v>DC</v>
          </cell>
          <cell r="E3528">
            <v>556544.95079015428</v>
          </cell>
        </row>
        <row r="3529">
          <cell r="A3529" t="str">
            <v>1995-7-DE</v>
          </cell>
          <cell r="B3529">
            <v>1995</v>
          </cell>
          <cell r="C3529">
            <v>7</v>
          </cell>
          <cell r="D3529" t="str">
            <v>DE</v>
          </cell>
          <cell r="E3529">
            <v>725133.93378469511</v>
          </cell>
        </row>
        <row r="3530">
          <cell r="A3530" t="str">
            <v>1995-7-FL</v>
          </cell>
          <cell r="B3530">
            <v>1995</v>
          </cell>
          <cell r="C3530">
            <v>7</v>
          </cell>
          <cell r="D3530" t="str">
            <v>FL</v>
          </cell>
          <cell r="E3530">
            <v>14321061.279209226</v>
          </cell>
        </row>
        <row r="3531">
          <cell r="A3531" t="str">
            <v>1995-7-GA</v>
          </cell>
          <cell r="B3531">
            <v>1995</v>
          </cell>
          <cell r="C3531">
            <v>7</v>
          </cell>
          <cell r="D3531" t="str">
            <v>GA</v>
          </cell>
          <cell r="E3531">
            <v>7257283.646148378</v>
          </cell>
        </row>
        <row r="3532">
          <cell r="A3532" t="str">
            <v>1995-7-HI</v>
          </cell>
          <cell r="B3532">
            <v>1995</v>
          </cell>
          <cell r="C3532">
            <v>7</v>
          </cell>
          <cell r="D3532" t="str">
            <v>HI</v>
          </cell>
          <cell r="E3532">
            <v>1191779.2980216141</v>
          </cell>
        </row>
        <row r="3533">
          <cell r="A3533" t="str">
            <v>1995-7-IA</v>
          </cell>
          <cell r="B3533">
            <v>1995</v>
          </cell>
          <cell r="C3533">
            <v>7</v>
          </cell>
          <cell r="D3533" t="str">
            <v>IA</v>
          </cell>
          <cell r="E3533">
            <v>2868027.7991153523</v>
          </cell>
        </row>
        <row r="3534">
          <cell r="A3534" t="str">
            <v>1995-7-ID</v>
          </cell>
          <cell r="B3534">
            <v>1995</v>
          </cell>
          <cell r="C3534">
            <v>7</v>
          </cell>
          <cell r="D3534" t="str">
            <v>ID</v>
          </cell>
          <cell r="E3534">
            <v>1176141.1635805306</v>
          </cell>
        </row>
        <row r="3535">
          <cell r="A3535" t="str">
            <v>1995-7-IL</v>
          </cell>
          <cell r="B3535">
            <v>1995</v>
          </cell>
          <cell r="C3535">
            <v>7</v>
          </cell>
          <cell r="D3535" t="str">
            <v>IL</v>
          </cell>
          <cell r="E3535">
            <v>11998593.373372508</v>
          </cell>
        </row>
        <row r="3536">
          <cell r="A3536" t="str">
            <v>1995-7-IN</v>
          </cell>
          <cell r="B3536">
            <v>1995</v>
          </cell>
          <cell r="C3536">
            <v>7</v>
          </cell>
          <cell r="D3536" t="str">
            <v>IN</v>
          </cell>
          <cell r="E3536">
            <v>5847207.5003500646</v>
          </cell>
        </row>
        <row r="3537">
          <cell r="A3537" t="str">
            <v>1995-7-KS</v>
          </cell>
          <cell r="B3537">
            <v>1995</v>
          </cell>
          <cell r="C3537">
            <v>7</v>
          </cell>
          <cell r="D3537" t="str">
            <v>KS</v>
          </cell>
          <cell r="E3537">
            <v>2611681.522742785</v>
          </cell>
        </row>
        <row r="3538">
          <cell r="A3538" t="str">
            <v>1995-7-KY</v>
          </cell>
          <cell r="B3538">
            <v>1995</v>
          </cell>
          <cell r="C3538">
            <v>7</v>
          </cell>
          <cell r="D3538" t="str">
            <v>KY</v>
          </cell>
          <cell r="E3538">
            <v>3892116.6254176078</v>
          </cell>
        </row>
        <row r="3539">
          <cell r="A3539" t="str">
            <v>1995-7-LA</v>
          </cell>
          <cell r="B3539">
            <v>1995</v>
          </cell>
          <cell r="C3539">
            <v>7</v>
          </cell>
          <cell r="D3539" t="str">
            <v>LA</v>
          </cell>
          <cell r="E3539">
            <v>4369367.4513913626</v>
          </cell>
        </row>
        <row r="3540">
          <cell r="A3540" t="str">
            <v>1995-7-MA</v>
          </cell>
          <cell r="B3540">
            <v>1995</v>
          </cell>
          <cell r="C3540">
            <v>7</v>
          </cell>
          <cell r="D3540" t="str">
            <v>MA</v>
          </cell>
          <cell r="E3540">
            <v>6120310.5072231544</v>
          </cell>
        </row>
        <row r="3541">
          <cell r="A3541" t="str">
            <v>1995-7-MD</v>
          </cell>
          <cell r="B3541">
            <v>1995</v>
          </cell>
          <cell r="C3541">
            <v>7</v>
          </cell>
          <cell r="D3541" t="str">
            <v>MD</v>
          </cell>
          <cell r="E3541">
            <v>5071692.3231084393</v>
          </cell>
        </row>
        <row r="3542">
          <cell r="A3542" t="str">
            <v>1995-7-ME</v>
          </cell>
          <cell r="B3542">
            <v>1995</v>
          </cell>
          <cell r="C3542">
            <v>7</v>
          </cell>
          <cell r="D3542" t="str">
            <v>ME</v>
          </cell>
          <cell r="E3542">
            <v>1249271.9048744759</v>
          </cell>
        </row>
        <row r="3543">
          <cell r="A3543" t="str">
            <v>1995-7-MI</v>
          </cell>
          <cell r="B3543">
            <v>1995</v>
          </cell>
          <cell r="C3543">
            <v>7</v>
          </cell>
          <cell r="D3543" t="str">
            <v>MI</v>
          </cell>
          <cell r="E3543">
            <v>9752250.5733715221</v>
          </cell>
        </row>
        <row r="3544">
          <cell r="A3544" t="str">
            <v>1995-7-MN</v>
          </cell>
          <cell r="B3544">
            <v>1995</v>
          </cell>
          <cell r="C3544">
            <v>7</v>
          </cell>
          <cell r="D3544" t="str">
            <v>MN</v>
          </cell>
          <cell r="E3544">
            <v>4649487.9322799454</v>
          </cell>
        </row>
        <row r="3545">
          <cell r="A3545" t="str">
            <v>1995-7-MO</v>
          </cell>
          <cell r="B3545">
            <v>1995</v>
          </cell>
          <cell r="C3545">
            <v>7</v>
          </cell>
          <cell r="D3545" t="str">
            <v>MO</v>
          </cell>
          <cell r="E3545">
            <v>5375530.4729721276</v>
          </cell>
        </row>
        <row r="3546">
          <cell r="A3546" t="str">
            <v>1995-7-MS</v>
          </cell>
          <cell r="B3546">
            <v>1995</v>
          </cell>
          <cell r="C3546">
            <v>7</v>
          </cell>
          <cell r="D3546" t="str">
            <v>MS</v>
          </cell>
          <cell r="E3546">
            <v>2716520.6259815698</v>
          </cell>
        </row>
        <row r="3547">
          <cell r="A3547" t="str">
            <v>1995-7-MT</v>
          </cell>
          <cell r="B3547">
            <v>1995</v>
          </cell>
          <cell r="C3547">
            <v>7</v>
          </cell>
          <cell r="D3547" t="str">
            <v>MT</v>
          </cell>
          <cell r="E3547">
            <v>876827.87611612841</v>
          </cell>
        </row>
        <row r="3548">
          <cell r="A3548" t="str">
            <v>1995-7-NC</v>
          </cell>
          <cell r="B3548">
            <v>1995</v>
          </cell>
          <cell r="C3548">
            <v>7</v>
          </cell>
          <cell r="D3548" t="str">
            <v>NC</v>
          </cell>
          <cell r="E3548">
            <v>7254118.6654206309</v>
          </cell>
        </row>
        <row r="3549">
          <cell r="A3549" t="str">
            <v>1995-7-ND</v>
          </cell>
          <cell r="B3549">
            <v>1995</v>
          </cell>
          <cell r="C3549">
            <v>7</v>
          </cell>
          <cell r="D3549" t="str">
            <v>ND</v>
          </cell>
          <cell r="E3549">
            <v>647683.27142726362</v>
          </cell>
        </row>
        <row r="3550">
          <cell r="A3550" t="str">
            <v>1995-7-NE</v>
          </cell>
          <cell r="B3550">
            <v>1995</v>
          </cell>
          <cell r="C3550">
            <v>7</v>
          </cell>
          <cell r="D3550" t="str">
            <v>NE</v>
          </cell>
          <cell r="E3550">
            <v>1650779.2399136445</v>
          </cell>
        </row>
        <row r="3551">
          <cell r="A3551" t="str">
            <v>1995-7-NH</v>
          </cell>
          <cell r="B3551">
            <v>1995</v>
          </cell>
          <cell r="C3551">
            <v>7</v>
          </cell>
          <cell r="D3551" t="str">
            <v>NH</v>
          </cell>
          <cell r="E3551">
            <v>1156559.6751609528</v>
          </cell>
        </row>
        <row r="3552">
          <cell r="A3552" t="str">
            <v>1995-7-NJ</v>
          </cell>
          <cell r="B3552">
            <v>1995</v>
          </cell>
          <cell r="C3552">
            <v>7</v>
          </cell>
          <cell r="D3552" t="str">
            <v>NJ</v>
          </cell>
          <cell r="E3552">
            <v>8041699.132830454</v>
          </cell>
        </row>
        <row r="3553">
          <cell r="A3553" t="str">
            <v>1995-7-NM</v>
          </cell>
          <cell r="B3553">
            <v>1995</v>
          </cell>
          <cell r="C3553">
            <v>7</v>
          </cell>
          <cell r="D3553" t="str">
            <v>NM</v>
          </cell>
          <cell r="E3553">
            <v>1698506.341637481</v>
          </cell>
        </row>
        <row r="3554">
          <cell r="A3554" t="str">
            <v>1995-7-NV</v>
          </cell>
          <cell r="B3554">
            <v>1995</v>
          </cell>
          <cell r="C3554">
            <v>7</v>
          </cell>
          <cell r="D3554" t="str">
            <v>NV</v>
          </cell>
          <cell r="E3554">
            <v>1540368.3572055032</v>
          </cell>
        </row>
        <row r="3555">
          <cell r="A3555" t="str">
            <v>1995-7-NY</v>
          </cell>
          <cell r="B3555">
            <v>1995</v>
          </cell>
          <cell r="C3555">
            <v>7</v>
          </cell>
          <cell r="D3555" t="str">
            <v>NY</v>
          </cell>
          <cell r="E3555">
            <v>18324509.509001229</v>
          </cell>
        </row>
        <row r="3556">
          <cell r="A3556" t="str">
            <v>1995-7-OH</v>
          </cell>
          <cell r="B3556">
            <v>1995</v>
          </cell>
          <cell r="C3556">
            <v>7</v>
          </cell>
          <cell r="D3556" t="str">
            <v>OH</v>
          </cell>
          <cell r="E3556">
            <v>11262175.551360056</v>
          </cell>
        </row>
        <row r="3557">
          <cell r="A3557" t="str">
            <v>1995-7-OK</v>
          </cell>
          <cell r="B3557">
            <v>1995</v>
          </cell>
          <cell r="C3557">
            <v>7</v>
          </cell>
          <cell r="D3557" t="str">
            <v>OK</v>
          </cell>
          <cell r="E3557">
            <v>3296776.1788042155</v>
          </cell>
        </row>
        <row r="3558">
          <cell r="A3558" t="str">
            <v>1995-7-OR</v>
          </cell>
          <cell r="B3558">
            <v>1995</v>
          </cell>
          <cell r="C3558">
            <v>7</v>
          </cell>
          <cell r="D3558" t="str">
            <v>OR</v>
          </cell>
          <cell r="E3558">
            <v>3171463.1332500544</v>
          </cell>
        </row>
        <row r="3559">
          <cell r="A3559" t="str">
            <v>1995-7-PA</v>
          </cell>
          <cell r="B3559">
            <v>1995</v>
          </cell>
          <cell r="C3559">
            <v>7</v>
          </cell>
          <cell r="D3559" t="str">
            <v>PA</v>
          </cell>
          <cell r="E3559">
            <v>12159967.007958371</v>
          </cell>
        </row>
        <row r="3560">
          <cell r="A3560" t="str">
            <v>1995-7-RI</v>
          </cell>
          <cell r="B3560">
            <v>1995</v>
          </cell>
          <cell r="C3560">
            <v>7</v>
          </cell>
          <cell r="D3560" t="str">
            <v>RI</v>
          </cell>
          <cell r="E3560">
            <v>998662.97634107422</v>
          </cell>
        </row>
        <row r="3561">
          <cell r="A3561" t="str">
            <v>1995-7-SC</v>
          </cell>
          <cell r="B3561">
            <v>1995</v>
          </cell>
          <cell r="C3561">
            <v>7</v>
          </cell>
          <cell r="D3561" t="str">
            <v>SC</v>
          </cell>
          <cell r="E3561">
            <v>3735326.4078984023</v>
          </cell>
        </row>
        <row r="3562">
          <cell r="A3562" t="str">
            <v>1995-7-SD</v>
          </cell>
          <cell r="B3562">
            <v>1995</v>
          </cell>
          <cell r="C3562">
            <v>7</v>
          </cell>
          <cell r="D3562" t="str">
            <v>SD</v>
          </cell>
          <cell r="E3562">
            <v>735215.4322048797</v>
          </cell>
        </row>
        <row r="3563">
          <cell r="A3563" t="str">
            <v>1995-7-TN</v>
          </cell>
          <cell r="B3563">
            <v>1995</v>
          </cell>
          <cell r="C3563">
            <v>7</v>
          </cell>
          <cell r="D3563" t="str">
            <v>TN</v>
          </cell>
          <cell r="E3563">
            <v>5291290.4978893064</v>
          </cell>
        </row>
        <row r="3564">
          <cell r="A3564" t="str">
            <v>1995-7-TX</v>
          </cell>
          <cell r="B3564">
            <v>1995</v>
          </cell>
          <cell r="C3564">
            <v>7</v>
          </cell>
          <cell r="D3564" t="str">
            <v>TX</v>
          </cell>
          <cell r="E3564">
            <v>18858344.334920358</v>
          </cell>
        </row>
        <row r="3565">
          <cell r="A3565" t="str">
            <v>1995-7-UT</v>
          </cell>
          <cell r="B3565">
            <v>1995</v>
          </cell>
          <cell r="C3565">
            <v>7</v>
          </cell>
          <cell r="D3565" t="str">
            <v>UT</v>
          </cell>
          <cell r="E3565">
            <v>1995678.3454899052</v>
          </cell>
        </row>
        <row r="3566">
          <cell r="A3566" t="str">
            <v>1995-7-VA</v>
          </cell>
          <cell r="B3566">
            <v>1995</v>
          </cell>
          <cell r="C3566">
            <v>7</v>
          </cell>
          <cell r="D3566" t="str">
            <v>VA</v>
          </cell>
          <cell r="E3566">
            <v>6664522.6335890172</v>
          </cell>
        </row>
        <row r="3567">
          <cell r="A3567" t="str">
            <v>1995-7-VT</v>
          </cell>
          <cell r="B3567">
            <v>1995</v>
          </cell>
          <cell r="C3567">
            <v>7</v>
          </cell>
          <cell r="D3567" t="str">
            <v>VT</v>
          </cell>
          <cell r="E3567">
            <v>588400.70896665228</v>
          </cell>
        </row>
        <row r="3568">
          <cell r="A3568" t="str">
            <v>1995-7-WA</v>
          </cell>
          <cell r="B3568">
            <v>1995</v>
          </cell>
          <cell r="C3568">
            <v>7</v>
          </cell>
          <cell r="D3568" t="str">
            <v>WA</v>
          </cell>
          <cell r="E3568">
            <v>5482962.1345869415</v>
          </cell>
        </row>
        <row r="3569">
          <cell r="A3569" t="str">
            <v>1995-7-WI</v>
          </cell>
          <cell r="B3569">
            <v>1995</v>
          </cell>
          <cell r="C3569">
            <v>7</v>
          </cell>
          <cell r="D3569" t="str">
            <v>WI</v>
          </cell>
          <cell r="E3569">
            <v>5186130.3535432108</v>
          </cell>
        </row>
        <row r="3570">
          <cell r="A3570" t="str">
            <v>1995-7-WV</v>
          </cell>
          <cell r="B3570">
            <v>1995</v>
          </cell>
          <cell r="C3570">
            <v>7</v>
          </cell>
          <cell r="D3570" t="str">
            <v>WV</v>
          </cell>
          <cell r="E3570">
            <v>1837970.4349941378</v>
          </cell>
        </row>
        <row r="3571">
          <cell r="A3571" t="str">
            <v>1995-7-WY</v>
          </cell>
          <cell r="B3571">
            <v>1995</v>
          </cell>
          <cell r="C3571">
            <v>7</v>
          </cell>
          <cell r="D3571" t="str">
            <v>WY</v>
          </cell>
          <cell r="E3571">
            <v>483022.49896275887</v>
          </cell>
        </row>
        <row r="3572">
          <cell r="A3572" t="str">
            <v>1995-8-AK</v>
          </cell>
          <cell r="B3572">
            <v>1995</v>
          </cell>
          <cell r="C3572">
            <v>8</v>
          </cell>
          <cell r="D3572" t="str">
            <v>AK</v>
          </cell>
          <cell r="E3572">
            <v>607568.01191097184</v>
          </cell>
        </row>
        <row r="3573">
          <cell r="A3573" t="str">
            <v>1995-8-AL</v>
          </cell>
          <cell r="B3573">
            <v>1995</v>
          </cell>
          <cell r="C3573">
            <v>8</v>
          </cell>
          <cell r="D3573" t="str">
            <v>AL</v>
          </cell>
          <cell r="E3573">
            <v>4307041.7077451721</v>
          </cell>
        </row>
        <row r="3574">
          <cell r="A3574" t="str">
            <v>1995-8-AR</v>
          </cell>
          <cell r="B3574">
            <v>1995</v>
          </cell>
          <cell r="C3574">
            <v>8</v>
          </cell>
          <cell r="D3574" t="str">
            <v>AR</v>
          </cell>
          <cell r="E3574">
            <v>2506630.7207559044</v>
          </cell>
        </row>
        <row r="3575">
          <cell r="A3575" t="str">
            <v>1995-8-AZ</v>
          </cell>
          <cell r="B3575">
            <v>1995</v>
          </cell>
          <cell r="C3575">
            <v>8</v>
          </cell>
          <cell r="D3575" t="str">
            <v>AZ</v>
          </cell>
          <cell r="E3575">
            <v>4359903.3235923797</v>
          </cell>
        </row>
        <row r="3576">
          <cell r="A3576" t="str">
            <v>1995-8-CA</v>
          </cell>
          <cell r="B3576">
            <v>1995</v>
          </cell>
          <cell r="C3576">
            <v>8</v>
          </cell>
          <cell r="D3576" t="str">
            <v>CA</v>
          </cell>
          <cell r="E3576">
            <v>31827891.937637035</v>
          </cell>
        </row>
        <row r="3577">
          <cell r="A3577" t="str">
            <v>1995-8-CO</v>
          </cell>
          <cell r="B3577">
            <v>1995</v>
          </cell>
          <cell r="C3577">
            <v>8</v>
          </cell>
          <cell r="D3577" t="str">
            <v>CO</v>
          </cell>
          <cell r="E3577">
            <v>3781171.3415144389</v>
          </cell>
        </row>
        <row r="3578">
          <cell r="A3578" t="str">
            <v>1995-8-CT</v>
          </cell>
          <cell r="B3578">
            <v>1995</v>
          </cell>
          <cell r="C3578">
            <v>8</v>
          </cell>
          <cell r="D3578" t="str">
            <v>CT</v>
          </cell>
          <cell r="E3578">
            <v>3297592.7315353737</v>
          </cell>
        </row>
        <row r="3579">
          <cell r="A3579" t="str">
            <v>1995-8-DC</v>
          </cell>
          <cell r="B3579">
            <v>1995</v>
          </cell>
          <cell r="C3579">
            <v>8</v>
          </cell>
          <cell r="D3579" t="str">
            <v>DC</v>
          </cell>
          <cell r="E3579">
            <v>555603.96387465496</v>
          </cell>
        </row>
        <row r="3580">
          <cell r="A3580" t="str">
            <v>1995-8-DE</v>
          </cell>
          <cell r="B3580">
            <v>1995</v>
          </cell>
          <cell r="C3580">
            <v>8</v>
          </cell>
          <cell r="D3580" t="str">
            <v>DE</v>
          </cell>
          <cell r="E3580">
            <v>726082.65686344879</v>
          </cell>
        </row>
        <row r="3581">
          <cell r="A3581" t="str">
            <v>1995-8-FL</v>
          </cell>
          <cell r="B3581">
            <v>1995</v>
          </cell>
          <cell r="C3581">
            <v>8</v>
          </cell>
          <cell r="D3581" t="str">
            <v>FL</v>
          </cell>
          <cell r="E3581">
            <v>14345472.287628789</v>
          </cell>
        </row>
        <row r="3582">
          <cell r="A3582" t="str">
            <v>1995-8-GA</v>
          </cell>
          <cell r="B3582">
            <v>1995</v>
          </cell>
          <cell r="C3582">
            <v>8</v>
          </cell>
          <cell r="D3582" t="str">
            <v>GA</v>
          </cell>
          <cell r="E3582">
            <v>7271452.2044057054</v>
          </cell>
        </row>
        <row r="3583">
          <cell r="A3583" t="str">
            <v>1995-8-HI</v>
          </cell>
          <cell r="B3583">
            <v>1995</v>
          </cell>
          <cell r="C3583">
            <v>8</v>
          </cell>
          <cell r="D3583" t="str">
            <v>HI</v>
          </cell>
          <cell r="E3583">
            <v>1192447.1285036879</v>
          </cell>
        </row>
        <row r="3584">
          <cell r="A3584" t="str">
            <v>1995-8-IA</v>
          </cell>
          <cell r="B3584">
            <v>1995</v>
          </cell>
          <cell r="C3584">
            <v>8</v>
          </cell>
          <cell r="D3584" t="str">
            <v>IA</v>
          </cell>
          <cell r="E3584">
            <v>2869476.386887888</v>
          </cell>
        </row>
        <row r="3585">
          <cell r="A3585" t="str">
            <v>1995-8-ID</v>
          </cell>
          <cell r="B3585">
            <v>1995</v>
          </cell>
          <cell r="C3585">
            <v>8</v>
          </cell>
          <cell r="D3585" t="str">
            <v>ID</v>
          </cell>
          <cell r="E3585">
            <v>1178388.3744310453</v>
          </cell>
        </row>
        <row r="3586">
          <cell r="A3586" t="str">
            <v>1995-8-IL</v>
          </cell>
          <cell r="B3586">
            <v>1995</v>
          </cell>
          <cell r="C3586">
            <v>8</v>
          </cell>
          <cell r="D3586" t="str">
            <v>IL</v>
          </cell>
          <cell r="E3586">
            <v>12007710.986937426</v>
          </cell>
        </row>
        <row r="3587">
          <cell r="A3587" t="str">
            <v>1995-8-IN</v>
          </cell>
          <cell r="B3587">
            <v>1995</v>
          </cell>
          <cell r="C3587">
            <v>8</v>
          </cell>
          <cell r="D3587" t="str">
            <v>IN</v>
          </cell>
          <cell r="E3587">
            <v>5852487.9370298795</v>
          </cell>
        </row>
        <row r="3588">
          <cell r="A3588" t="str">
            <v>1995-8-KS</v>
          </cell>
          <cell r="B3588">
            <v>1995</v>
          </cell>
          <cell r="C3588">
            <v>8</v>
          </cell>
          <cell r="D3588" t="str">
            <v>KS</v>
          </cell>
          <cell r="E3588">
            <v>2613371.3348998385</v>
          </cell>
        </row>
        <row r="3589">
          <cell r="A3589" t="str">
            <v>1995-8-KY</v>
          </cell>
          <cell r="B3589">
            <v>1995</v>
          </cell>
          <cell r="C3589">
            <v>8</v>
          </cell>
          <cell r="D3589" t="str">
            <v>KY</v>
          </cell>
          <cell r="E3589">
            <v>3895388.4823537478</v>
          </cell>
        </row>
        <row r="3590">
          <cell r="A3590" t="str">
            <v>1995-8-LA</v>
          </cell>
          <cell r="B3590">
            <v>1995</v>
          </cell>
          <cell r="C3590">
            <v>8</v>
          </cell>
          <cell r="D3590" t="str">
            <v>LA</v>
          </cell>
          <cell r="E3590">
            <v>4371505.6915924214</v>
          </cell>
        </row>
        <row r="3591">
          <cell r="A3591" t="str">
            <v>1995-8-MA</v>
          </cell>
          <cell r="B3591">
            <v>1995</v>
          </cell>
          <cell r="C3591">
            <v>8</v>
          </cell>
          <cell r="D3591" t="str">
            <v>MA</v>
          </cell>
          <cell r="E3591">
            <v>6123976.7923927577</v>
          </cell>
        </row>
        <row r="3592">
          <cell r="A3592" t="str">
            <v>1995-8-MD</v>
          </cell>
          <cell r="B3592">
            <v>1995</v>
          </cell>
          <cell r="C3592">
            <v>8</v>
          </cell>
          <cell r="D3592" t="str">
            <v>MD</v>
          </cell>
          <cell r="E3592">
            <v>5075944.7114984719</v>
          </cell>
        </row>
        <row r="3593">
          <cell r="A3593" t="str">
            <v>1995-8-ME</v>
          </cell>
          <cell r="B3593">
            <v>1995</v>
          </cell>
          <cell r="C3593">
            <v>8</v>
          </cell>
          <cell r="D3593" t="str">
            <v>ME</v>
          </cell>
          <cell r="E3593">
            <v>1249960.4497032571</v>
          </cell>
        </row>
        <row r="3594">
          <cell r="A3594" t="str">
            <v>1995-8-MI</v>
          </cell>
          <cell r="B3594">
            <v>1995</v>
          </cell>
          <cell r="C3594">
            <v>8</v>
          </cell>
          <cell r="D3594" t="str">
            <v>MI</v>
          </cell>
          <cell r="E3594">
            <v>9761686.1773921866</v>
          </cell>
        </row>
        <row r="3595">
          <cell r="A3595" t="str">
            <v>1995-8-MN</v>
          </cell>
          <cell r="B3595">
            <v>1995</v>
          </cell>
          <cell r="C3595">
            <v>8</v>
          </cell>
          <cell r="D3595" t="str">
            <v>MN</v>
          </cell>
          <cell r="E3595">
            <v>4654363.3381599179</v>
          </cell>
        </row>
        <row r="3596">
          <cell r="A3596" t="str">
            <v>1995-8-MO</v>
          </cell>
          <cell r="B3596">
            <v>1995</v>
          </cell>
          <cell r="C3596">
            <v>8</v>
          </cell>
          <cell r="D3596" t="str">
            <v>MO</v>
          </cell>
          <cell r="E3596">
            <v>5380694.3179706307</v>
          </cell>
        </row>
        <row r="3597">
          <cell r="A3597" t="str">
            <v>1995-8-MS</v>
          </cell>
          <cell r="B3597">
            <v>1995</v>
          </cell>
          <cell r="C3597">
            <v>8</v>
          </cell>
          <cell r="D3597" t="str">
            <v>MS</v>
          </cell>
          <cell r="E3597">
            <v>2718899.4252862008</v>
          </cell>
        </row>
        <row r="3598">
          <cell r="A3598" t="str">
            <v>1995-8-MT</v>
          </cell>
          <cell r="B3598">
            <v>1995</v>
          </cell>
          <cell r="C3598">
            <v>8</v>
          </cell>
          <cell r="D3598" t="str">
            <v>MT</v>
          </cell>
          <cell r="E3598">
            <v>877760.89664575271</v>
          </cell>
        </row>
        <row r="3599">
          <cell r="A3599" t="str">
            <v>1995-8-NC</v>
          </cell>
          <cell r="B3599">
            <v>1995</v>
          </cell>
          <cell r="C3599">
            <v>8</v>
          </cell>
          <cell r="D3599" t="str">
            <v>NC</v>
          </cell>
          <cell r="E3599">
            <v>7266477.1741572134</v>
          </cell>
        </row>
        <row r="3600">
          <cell r="A3600" t="str">
            <v>1995-8-ND</v>
          </cell>
          <cell r="B3600">
            <v>1995</v>
          </cell>
          <cell r="C3600">
            <v>8</v>
          </cell>
          <cell r="D3600" t="str">
            <v>ND</v>
          </cell>
          <cell r="E3600">
            <v>647975.85914387484</v>
          </cell>
        </row>
        <row r="3601">
          <cell r="A3601" t="str">
            <v>1995-8-NE</v>
          </cell>
          <cell r="B3601">
            <v>1995</v>
          </cell>
          <cell r="C3601">
            <v>8</v>
          </cell>
          <cell r="D3601" t="str">
            <v>NE</v>
          </cell>
          <cell r="E3601">
            <v>1652299.5660367652</v>
          </cell>
        </row>
        <row r="3602">
          <cell r="A3602" t="str">
            <v>1995-8-NH</v>
          </cell>
          <cell r="B3602">
            <v>1995</v>
          </cell>
          <cell r="C3602">
            <v>8</v>
          </cell>
          <cell r="D3602" t="str">
            <v>NH</v>
          </cell>
          <cell r="E3602">
            <v>1158164.733283831</v>
          </cell>
        </row>
        <row r="3603">
          <cell r="A3603" t="str">
            <v>1995-8-NJ</v>
          </cell>
          <cell r="B3603">
            <v>1995</v>
          </cell>
          <cell r="C3603">
            <v>8</v>
          </cell>
          <cell r="D3603" t="str">
            <v>NJ</v>
          </cell>
          <cell r="E3603">
            <v>8047681.670349638</v>
          </cell>
        </row>
        <row r="3604">
          <cell r="A3604" t="str">
            <v>1995-8-NM</v>
          </cell>
          <cell r="B3604">
            <v>1995</v>
          </cell>
          <cell r="C3604">
            <v>8</v>
          </cell>
          <cell r="D3604" t="str">
            <v>NM</v>
          </cell>
          <cell r="E3604">
            <v>1700987.1198393956</v>
          </cell>
        </row>
        <row r="3605">
          <cell r="A3605" t="str">
            <v>1995-8-NV</v>
          </cell>
          <cell r="B3605">
            <v>1995</v>
          </cell>
          <cell r="C3605">
            <v>8</v>
          </cell>
          <cell r="D3605" t="str">
            <v>NV</v>
          </cell>
          <cell r="E3605">
            <v>1546769.1990021197</v>
          </cell>
        </row>
        <row r="3606">
          <cell r="A3606" t="str">
            <v>1995-8-NY</v>
          </cell>
          <cell r="B3606">
            <v>1995</v>
          </cell>
          <cell r="C3606">
            <v>8</v>
          </cell>
          <cell r="D3606" t="str">
            <v>NY</v>
          </cell>
          <cell r="E3606">
            <v>18329057.597162206</v>
          </cell>
        </row>
        <row r="3607">
          <cell r="A3607" t="str">
            <v>1995-8-OH</v>
          </cell>
          <cell r="B3607">
            <v>1995</v>
          </cell>
          <cell r="C3607">
            <v>8</v>
          </cell>
          <cell r="D3607" t="str">
            <v>OH</v>
          </cell>
          <cell r="E3607">
            <v>11268002.66643416</v>
          </cell>
        </row>
        <row r="3608">
          <cell r="A3608" t="str">
            <v>1995-8-OK</v>
          </cell>
          <cell r="B3608">
            <v>1995</v>
          </cell>
          <cell r="C3608">
            <v>8</v>
          </cell>
          <cell r="D3608" t="str">
            <v>OK</v>
          </cell>
          <cell r="E3608">
            <v>3299735.8848060588</v>
          </cell>
        </row>
        <row r="3609">
          <cell r="A3609" t="str">
            <v>1995-8-OR</v>
          </cell>
          <cell r="B3609">
            <v>1995</v>
          </cell>
          <cell r="C3609">
            <v>8</v>
          </cell>
          <cell r="D3609" t="str">
            <v>OR</v>
          </cell>
          <cell r="E3609">
            <v>3176884.5057584862</v>
          </cell>
        </row>
        <row r="3610">
          <cell r="A3610" t="str">
            <v>1995-8-PA</v>
          </cell>
          <cell r="B3610">
            <v>1995</v>
          </cell>
          <cell r="C3610">
            <v>8</v>
          </cell>
          <cell r="D3610" t="str">
            <v>PA</v>
          </cell>
          <cell r="E3610">
            <v>12162812.427862491</v>
          </cell>
        </row>
        <row r="3611">
          <cell r="A3611" t="str">
            <v>1995-8-RI</v>
          </cell>
          <cell r="B3611">
            <v>1995</v>
          </cell>
          <cell r="C3611">
            <v>8</v>
          </cell>
          <cell r="D3611" t="str">
            <v>RI</v>
          </cell>
          <cell r="E3611">
            <v>998830.0737534106</v>
          </cell>
        </row>
        <row r="3612">
          <cell r="A3612" t="str">
            <v>1995-8-SC</v>
          </cell>
          <cell r="B3612">
            <v>1995</v>
          </cell>
          <cell r="C3612">
            <v>8</v>
          </cell>
          <cell r="D3612" t="str">
            <v>SC</v>
          </cell>
          <cell r="E3612">
            <v>3739670.8331776853</v>
          </cell>
        </row>
        <row r="3613">
          <cell r="A3613" t="str">
            <v>1995-8-SD</v>
          </cell>
          <cell r="B3613">
            <v>1995</v>
          </cell>
          <cell r="C3613">
            <v>8</v>
          </cell>
          <cell r="D3613" t="str">
            <v>SD</v>
          </cell>
          <cell r="E3613">
            <v>735628.68042034179</v>
          </cell>
        </row>
        <row r="3614">
          <cell r="A3614" t="str">
            <v>1995-8-TN</v>
          </cell>
          <cell r="B3614">
            <v>1995</v>
          </cell>
          <cell r="C3614">
            <v>8</v>
          </cell>
          <cell r="D3614" t="str">
            <v>TN</v>
          </cell>
          <cell r="E3614">
            <v>5298889.6494634524</v>
          </cell>
        </row>
        <row r="3615">
          <cell r="A3615" t="str">
            <v>1995-8-TX</v>
          </cell>
          <cell r="B3615">
            <v>1995</v>
          </cell>
          <cell r="C3615">
            <v>8</v>
          </cell>
          <cell r="D3615" t="str">
            <v>TX</v>
          </cell>
          <cell r="E3615">
            <v>18891207.746776611</v>
          </cell>
        </row>
        <row r="3616">
          <cell r="A3616" t="str">
            <v>1995-8-UT</v>
          </cell>
          <cell r="B3616">
            <v>1995</v>
          </cell>
          <cell r="C3616">
            <v>8</v>
          </cell>
          <cell r="D3616" t="str">
            <v>UT</v>
          </cell>
          <cell r="E3616">
            <v>2000078.2136724081</v>
          </cell>
        </row>
        <row r="3617">
          <cell r="A3617" t="str">
            <v>1995-8-VA</v>
          </cell>
          <cell r="B3617">
            <v>1995</v>
          </cell>
          <cell r="C3617">
            <v>8</v>
          </cell>
          <cell r="D3617" t="str">
            <v>VA</v>
          </cell>
          <cell r="E3617">
            <v>6671806.281360195</v>
          </cell>
        </row>
        <row r="3618">
          <cell r="A3618" t="str">
            <v>1995-8-VT</v>
          </cell>
          <cell r="B3618">
            <v>1995</v>
          </cell>
          <cell r="C3618">
            <v>8</v>
          </cell>
          <cell r="D3618" t="str">
            <v>VT</v>
          </cell>
          <cell r="E3618">
            <v>588863.61463124678</v>
          </cell>
        </row>
        <row r="3619">
          <cell r="A3619" t="str">
            <v>1995-8-WA</v>
          </cell>
          <cell r="B3619">
            <v>1995</v>
          </cell>
          <cell r="C3619">
            <v>8</v>
          </cell>
          <cell r="D3619" t="str">
            <v>WA</v>
          </cell>
          <cell r="E3619">
            <v>5491166.4554064004</v>
          </cell>
        </row>
        <row r="3620">
          <cell r="A3620" t="str">
            <v>1995-8-WI</v>
          </cell>
          <cell r="B3620">
            <v>1995</v>
          </cell>
          <cell r="C3620">
            <v>8</v>
          </cell>
          <cell r="D3620" t="str">
            <v>WI</v>
          </cell>
          <cell r="E3620">
            <v>5190696.1674906928</v>
          </cell>
        </row>
        <row r="3621">
          <cell r="A3621" t="str">
            <v>1995-8-WV</v>
          </cell>
          <cell r="B3621">
            <v>1995</v>
          </cell>
          <cell r="C3621">
            <v>8</v>
          </cell>
          <cell r="D3621" t="str">
            <v>WV</v>
          </cell>
          <cell r="E3621">
            <v>1838353.8020831645</v>
          </cell>
        </row>
        <row r="3622">
          <cell r="A3622" t="str">
            <v>1995-8-WY</v>
          </cell>
          <cell r="B3622">
            <v>1995</v>
          </cell>
          <cell r="C3622">
            <v>8</v>
          </cell>
          <cell r="D3622" t="str">
            <v>WY</v>
          </cell>
          <cell r="E3622">
            <v>483296.50315084134</v>
          </cell>
        </row>
        <row r="3623">
          <cell r="A3623" t="str">
            <v>1995-9-AK</v>
          </cell>
          <cell r="B3623">
            <v>1995</v>
          </cell>
          <cell r="C3623">
            <v>9</v>
          </cell>
          <cell r="D3623" t="str">
            <v>AK</v>
          </cell>
          <cell r="E3623">
            <v>608040.590247154</v>
          </cell>
        </row>
        <row r="3624">
          <cell r="A3624" t="str">
            <v>1995-9-AL</v>
          </cell>
          <cell r="B3624">
            <v>1995</v>
          </cell>
          <cell r="C3624">
            <v>9</v>
          </cell>
          <cell r="D3624" t="str">
            <v>AL</v>
          </cell>
          <cell r="E3624">
            <v>4310589.8567679459</v>
          </cell>
        </row>
        <row r="3625">
          <cell r="A3625" t="str">
            <v>1995-9-AR</v>
          </cell>
          <cell r="B3625">
            <v>1995</v>
          </cell>
          <cell r="C3625">
            <v>9</v>
          </cell>
          <cell r="D3625" t="str">
            <v>AR</v>
          </cell>
          <cell r="E3625">
            <v>2509425.5853901203</v>
          </cell>
        </row>
        <row r="3626">
          <cell r="A3626" t="str">
            <v>1995-9-AZ</v>
          </cell>
          <cell r="B3626">
            <v>1995</v>
          </cell>
          <cell r="C3626">
            <v>9</v>
          </cell>
          <cell r="D3626" t="str">
            <v>AZ</v>
          </cell>
          <cell r="E3626">
            <v>4371742.7562847193</v>
          </cell>
        </row>
        <row r="3627">
          <cell r="A3627" t="str">
            <v>1995-9-CA</v>
          </cell>
          <cell r="B3627">
            <v>1995</v>
          </cell>
          <cell r="C3627">
            <v>9</v>
          </cell>
          <cell r="D3627" t="str">
            <v>CA</v>
          </cell>
          <cell r="E3627">
            <v>31861113.675610684</v>
          </cell>
        </row>
        <row r="3628">
          <cell r="A3628" t="str">
            <v>1995-9-CO</v>
          </cell>
          <cell r="B3628">
            <v>1995</v>
          </cell>
          <cell r="C3628">
            <v>9</v>
          </cell>
          <cell r="D3628" t="str">
            <v>CO</v>
          </cell>
          <cell r="E3628">
            <v>3788548.107372751</v>
          </cell>
        </row>
        <row r="3629">
          <cell r="A3629" t="str">
            <v>1995-9-CT</v>
          </cell>
          <cell r="B3629">
            <v>1995</v>
          </cell>
          <cell r="C3629">
            <v>9</v>
          </cell>
          <cell r="D3629" t="str">
            <v>CT</v>
          </cell>
          <cell r="E3629">
            <v>3298666.0625711447</v>
          </cell>
        </row>
        <row r="3630">
          <cell r="A3630" t="str">
            <v>1995-9-DC</v>
          </cell>
          <cell r="B3630">
            <v>1995</v>
          </cell>
          <cell r="C3630">
            <v>9</v>
          </cell>
          <cell r="D3630" t="str">
            <v>DC</v>
          </cell>
          <cell r="E3630">
            <v>554664.56794722215</v>
          </cell>
        </row>
        <row r="3631">
          <cell r="A3631" t="str">
            <v>1995-9-DE</v>
          </cell>
          <cell r="B3631">
            <v>1995</v>
          </cell>
          <cell r="C3631">
            <v>9</v>
          </cell>
          <cell r="D3631" t="str">
            <v>DE</v>
          </cell>
          <cell r="E3631">
            <v>727032.62119631877</v>
          </cell>
        </row>
        <row r="3632">
          <cell r="A3632" t="str">
            <v>1995-9-FL</v>
          </cell>
          <cell r="B3632">
            <v>1995</v>
          </cell>
          <cell r="C3632">
            <v>9</v>
          </cell>
          <cell r="D3632" t="str">
            <v>FL</v>
          </cell>
          <cell r="E3632">
            <v>14369924.905906757</v>
          </cell>
        </row>
        <row r="3633">
          <cell r="A3633" t="str">
            <v>1995-9-GA</v>
          </cell>
          <cell r="B3633">
            <v>1995</v>
          </cell>
          <cell r="C3633">
            <v>9</v>
          </cell>
          <cell r="D3633" t="str">
            <v>GA</v>
          </cell>
          <cell r="E3633">
            <v>7285648.4242583178</v>
          </cell>
        </row>
        <row r="3634">
          <cell r="A3634" t="str">
            <v>1995-9-HI</v>
          </cell>
          <cell r="B3634">
            <v>1995</v>
          </cell>
          <cell r="C3634">
            <v>9</v>
          </cell>
          <cell r="D3634" t="str">
            <v>HI</v>
          </cell>
          <cell r="E3634">
            <v>1193115.3332140718</v>
          </cell>
        </row>
        <row r="3635">
          <cell r="A3635" t="str">
            <v>1995-9-IA</v>
          </cell>
          <cell r="B3635">
            <v>1995</v>
          </cell>
          <cell r="C3635">
            <v>9</v>
          </cell>
          <cell r="D3635" t="str">
            <v>IA</v>
          </cell>
          <cell r="E3635">
            <v>2870925.7063153032</v>
          </cell>
        </row>
        <row r="3636">
          <cell r="A3636" t="str">
            <v>1995-9-ID</v>
          </cell>
          <cell r="B3636">
            <v>1995</v>
          </cell>
          <cell r="C3636">
            <v>9</v>
          </cell>
          <cell r="D3636" t="str">
            <v>ID</v>
          </cell>
          <cell r="E3636">
            <v>1180639.878946949</v>
          </cell>
        </row>
        <row r="3637">
          <cell r="A3637" t="str">
            <v>1995-9-IL</v>
          </cell>
          <cell r="B3637">
            <v>1995</v>
          </cell>
          <cell r="C3637">
            <v>9</v>
          </cell>
          <cell r="D3637" t="str">
            <v>IL</v>
          </cell>
          <cell r="E3637">
            <v>12016835.528887575</v>
          </cell>
        </row>
        <row r="3638">
          <cell r="A3638" t="str">
            <v>1995-9-IN</v>
          </cell>
          <cell r="B3638">
            <v>1995</v>
          </cell>
          <cell r="C3638">
            <v>9</v>
          </cell>
          <cell r="D3638" t="str">
            <v>IN</v>
          </cell>
          <cell r="E3638">
            <v>5857773.1423127456</v>
          </cell>
        </row>
        <row r="3639">
          <cell r="A3639" t="str">
            <v>1995-9-KS</v>
          </cell>
          <cell r="B3639">
            <v>1995</v>
          </cell>
          <cell r="C3639">
            <v>9</v>
          </cell>
          <cell r="D3639" t="str">
            <v>KS</v>
          </cell>
          <cell r="E3639">
            <v>2615062.240400434</v>
          </cell>
        </row>
        <row r="3640">
          <cell r="A3640" t="str">
            <v>1995-9-KY</v>
          </cell>
          <cell r="B3640">
            <v>1995</v>
          </cell>
          <cell r="C3640">
            <v>9</v>
          </cell>
          <cell r="D3640" t="str">
            <v>KY</v>
          </cell>
          <cell r="E3640">
            <v>3898663.0897336286</v>
          </cell>
        </row>
        <row r="3641">
          <cell r="A3641" t="str">
            <v>1995-9-LA</v>
          </cell>
          <cell r="B3641">
            <v>1995</v>
          </cell>
          <cell r="C3641">
            <v>9</v>
          </cell>
          <cell r="D3641" t="str">
            <v>LA</v>
          </cell>
          <cell r="E3641">
            <v>4373644.9781854823</v>
          </cell>
        </row>
        <row r="3642">
          <cell r="A3642" t="str">
            <v>1995-9-MA</v>
          </cell>
          <cell r="B3642">
            <v>1995</v>
          </cell>
          <cell r="C3642">
            <v>9</v>
          </cell>
          <cell r="D3642" t="str">
            <v>MA</v>
          </cell>
          <cell r="E3642">
            <v>6127645.2737984713</v>
          </cell>
        </row>
        <row r="3643">
          <cell r="A3643" t="str">
            <v>1995-9-MD</v>
          </cell>
          <cell r="B3643">
            <v>1995</v>
          </cell>
          <cell r="C3643">
            <v>9</v>
          </cell>
          <cell r="D3643" t="str">
            <v>MD</v>
          </cell>
          <cell r="E3643">
            <v>5080200.6653269948</v>
          </cell>
        </row>
        <row r="3644">
          <cell r="A3644" t="str">
            <v>1995-9-ME</v>
          </cell>
          <cell r="B3644">
            <v>1995</v>
          </cell>
          <cell r="C3644">
            <v>9</v>
          </cell>
          <cell r="D3644" t="str">
            <v>ME</v>
          </cell>
          <cell r="E3644">
            <v>1250649.3740282706</v>
          </cell>
        </row>
        <row r="3645">
          <cell r="A3645" t="str">
            <v>1995-9-MI</v>
          </cell>
          <cell r="B3645">
            <v>1995</v>
          </cell>
          <cell r="C3645">
            <v>9</v>
          </cell>
          <cell r="D3645" t="str">
            <v>MI</v>
          </cell>
          <cell r="E3645">
            <v>9771130.9106515385</v>
          </cell>
        </row>
        <row r="3646">
          <cell r="A3646" t="str">
            <v>1995-9-MN</v>
          </cell>
          <cell r="B3646">
            <v>1995</v>
          </cell>
          <cell r="C3646">
            <v>9</v>
          </cell>
          <cell r="D3646" t="str">
            <v>MN</v>
          </cell>
          <cell r="E3646">
            <v>4659243.8563410388</v>
          </cell>
        </row>
        <row r="3647">
          <cell r="A3647" t="str">
            <v>1995-9-MO</v>
          </cell>
          <cell r="B3647">
            <v>1995</v>
          </cell>
          <cell r="C3647">
            <v>9</v>
          </cell>
          <cell r="D3647" t="str">
            <v>MO</v>
          </cell>
          <cell r="E3647">
            <v>5385863.1234647166</v>
          </cell>
        </row>
        <row r="3648">
          <cell r="A3648" t="str">
            <v>1995-9-MS</v>
          </cell>
          <cell r="B3648">
            <v>1995</v>
          </cell>
          <cell r="C3648">
            <v>9</v>
          </cell>
          <cell r="D3648" t="str">
            <v>MS</v>
          </cell>
          <cell r="E3648">
            <v>2721280.3076547622</v>
          </cell>
        </row>
        <row r="3649">
          <cell r="A3649" t="str">
            <v>1995-9-MT</v>
          </cell>
          <cell r="B3649">
            <v>1995</v>
          </cell>
          <cell r="C3649">
            <v>9</v>
          </cell>
          <cell r="D3649" t="str">
            <v>MT</v>
          </cell>
          <cell r="E3649">
            <v>878694.9099897393</v>
          </cell>
        </row>
        <row r="3650">
          <cell r="A3650" t="str">
            <v>1995-9-NC</v>
          </cell>
          <cell r="B3650">
            <v>1995</v>
          </cell>
          <cell r="C3650">
            <v>9</v>
          </cell>
          <cell r="D3650" t="str">
            <v>NC</v>
          </cell>
          <cell r="E3650">
            <v>7278856.7375174155</v>
          </cell>
        </row>
        <row r="3651">
          <cell r="A3651" t="str">
            <v>1995-9-ND</v>
          </cell>
          <cell r="B3651">
            <v>1995</v>
          </cell>
          <cell r="C3651">
            <v>9</v>
          </cell>
          <cell r="D3651" t="str">
            <v>ND</v>
          </cell>
          <cell r="E3651">
            <v>648268.57903554093</v>
          </cell>
        </row>
        <row r="3652">
          <cell r="A3652" t="str">
            <v>1995-9-NE</v>
          </cell>
          <cell r="B3652">
            <v>1995</v>
          </cell>
          <cell r="C3652">
            <v>9</v>
          </cell>
          <cell r="D3652" t="str">
            <v>NE</v>
          </cell>
          <cell r="E3652">
            <v>1653821.2923419725</v>
          </cell>
        </row>
        <row r="3653">
          <cell r="A3653" t="str">
            <v>1995-9-NH</v>
          </cell>
          <cell r="B3653">
            <v>1995</v>
          </cell>
          <cell r="C3653">
            <v>9</v>
          </cell>
          <cell r="D3653" t="str">
            <v>NH</v>
          </cell>
          <cell r="E3653">
            <v>1159772.0188850081</v>
          </cell>
        </row>
        <row r="3654">
          <cell r="A3654" t="str">
            <v>1995-9-NJ</v>
          </cell>
          <cell r="B3654">
            <v>1995</v>
          </cell>
          <cell r="C3654">
            <v>9</v>
          </cell>
          <cell r="D3654" t="str">
            <v>NJ</v>
          </cell>
          <cell r="E3654">
            <v>8053668.6585147092</v>
          </cell>
        </row>
        <row r="3655">
          <cell r="A3655" t="str">
            <v>1995-9-NM</v>
          </cell>
          <cell r="B3655">
            <v>1995</v>
          </cell>
          <cell r="C3655">
            <v>9</v>
          </cell>
          <cell r="D3655" t="str">
            <v>NM</v>
          </cell>
          <cell r="E3655">
            <v>1703471.5213780834</v>
          </cell>
        </row>
        <row r="3656">
          <cell r="A3656" t="str">
            <v>1995-9-NV</v>
          </cell>
          <cell r="B3656">
            <v>1995</v>
          </cell>
          <cell r="C3656">
            <v>9</v>
          </cell>
          <cell r="D3656" t="str">
            <v>NV</v>
          </cell>
          <cell r="E3656">
            <v>1553196.6388364809</v>
          </cell>
        </row>
        <row r="3657">
          <cell r="A3657" t="str">
            <v>1995-9-NY</v>
          </cell>
          <cell r="B3657">
            <v>1995</v>
          </cell>
          <cell r="C3657">
            <v>9</v>
          </cell>
          <cell r="D3657" t="str">
            <v>NY</v>
          </cell>
          <cell r="E3657">
            <v>18333606.814144991</v>
          </cell>
        </row>
        <row r="3658">
          <cell r="A3658" t="str">
            <v>1995-9-OH</v>
          </cell>
          <cell r="B3658">
            <v>1995</v>
          </cell>
          <cell r="C3658">
            <v>9</v>
          </cell>
          <cell r="D3658" t="str">
            <v>OH</v>
          </cell>
          <cell r="E3658">
            <v>11273832.796491463</v>
          </cell>
        </row>
        <row r="3659">
          <cell r="A3659" t="str">
            <v>1995-9-OK</v>
          </cell>
          <cell r="B3659">
            <v>1995</v>
          </cell>
          <cell r="C3659">
            <v>9</v>
          </cell>
          <cell r="D3659" t="str">
            <v>OK</v>
          </cell>
          <cell r="E3659">
            <v>3302698.2479065773</v>
          </cell>
        </row>
        <row r="3660">
          <cell r="A3660" t="str">
            <v>1995-9-OR</v>
          </cell>
          <cell r="B3660">
            <v>1995</v>
          </cell>
          <cell r="C3660">
            <v>9</v>
          </cell>
          <cell r="D3660" t="str">
            <v>OR</v>
          </cell>
          <cell r="E3660">
            <v>3182315.1456866041</v>
          </cell>
        </row>
        <row r="3661">
          <cell r="A3661" t="str">
            <v>1995-9-PA</v>
          </cell>
          <cell r="B3661">
            <v>1995</v>
          </cell>
          <cell r="C3661">
            <v>9</v>
          </cell>
          <cell r="D3661" t="str">
            <v>PA</v>
          </cell>
          <cell r="E3661">
            <v>12165658.513591973</v>
          </cell>
        </row>
        <row r="3662">
          <cell r="A3662" t="str">
            <v>1995-9-RI</v>
          </cell>
          <cell r="B3662">
            <v>1995</v>
          </cell>
          <cell r="C3662">
            <v>9</v>
          </cell>
          <cell r="D3662" t="str">
            <v>RI</v>
          </cell>
          <cell r="E3662">
            <v>998997.19912467396</v>
          </cell>
        </row>
        <row r="3663">
          <cell r="A3663" t="str">
            <v>1995-9-SC</v>
          </cell>
          <cell r="B3663">
            <v>1995</v>
          </cell>
          <cell r="C3663">
            <v>9</v>
          </cell>
          <cell r="D3663" t="str">
            <v>SC</v>
          </cell>
          <cell r="E3663">
            <v>3744020.3113034791</v>
          </cell>
        </row>
        <row r="3664">
          <cell r="A3664" t="str">
            <v>1995-9-SD</v>
          </cell>
          <cell r="B3664">
            <v>1995</v>
          </cell>
          <cell r="C3664">
            <v>9</v>
          </cell>
          <cell r="D3664" t="str">
            <v>SD</v>
          </cell>
          <cell r="E3664">
            <v>736042.16091341956</v>
          </cell>
        </row>
        <row r="3665">
          <cell r="A3665" t="str">
            <v>1995-9-TN</v>
          </cell>
          <cell r="B3665">
            <v>1995</v>
          </cell>
          <cell r="C3665">
            <v>9</v>
          </cell>
          <cell r="D3665" t="str">
            <v>TN</v>
          </cell>
          <cell r="E3665">
            <v>5306499.7146520885</v>
          </cell>
        </row>
        <row r="3666">
          <cell r="A3666" t="str">
            <v>1995-9-TX</v>
          </cell>
          <cell r="B3666">
            <v>1995</v>
          </cell>
          <cell r="C3666">
            <v>9</v>
          </cell>
          <cell r="D3666" t="str">
            <v>TX</v>
          </cell>
          <cell r="E3666">
            <v>18924128.427914813</v>
          </cell>
        </row>
        <row r="3667">
          <cell r="A3667" t="str">
            <v>1995-9-UT</v>
          </cell>
          <cell r="B3667">
            <v>1995</v>
          </cell>
          <cell r="C3667">
            <v>9</v>
          </cell>
          <cell r="D3667" t="str">
            <v>UT</v>
          </cell>
          <cell r="E3667">
            <v>2004487.78223577</v>
          </cell>
        </row>
        <row r="3668">
          <cell r="A3668" t="str">
            <v>1995-9-VA</v>
          </cell>
          <cell r="B3668">
            <v>1995</v>
          </cell>
          <cell r="C3668">
            <v>9</v>
          </cell>
          <cell r="D3668" t="str">
            <v>VA</v>
          </cell>
          <cell r="E3668">
            <v>6679097.8894201694</v>
          </cell>
        </row>
        <row r="3669">
          <cell r="A3669" t="str">
            <v>1995-9-VT</v>
          </cell>
          <cell r="B3669">
            <v>1995</v>
          </cell>
          <cell r="C3669">
            <v>9</v>
          </cell>
          <cell r="D3669" t="str">
            <v>VT</v>
          </cell>
          <cell r="E3669">
            <v>589326.88447224535</v>
          </cell>
        </row>
        <row r="3670">
          <cell r="A3670" t="str">
            <v>1995-9-WA</v>
          </cell>
          <cell r="B3670">
            <v>1995</v>
          </cell>
          <cell r="C3670">
            <v>9</v>
          </cell>
          <cell r="D3670" t="str">
            <v>WA</v>
          </cell>
          <cell r="E3670">
            <v>5499383.0525973635</v>
          </cell>
        </row>
        <row r="3671">
          <cell r="A3671" t="str">
            <v>1995-9-WI</v>
          </cell>
          <cell r="B3671">
            <v>1995</v>
          </cell>
          <cell r="C3671">
            <v>9</v>
          </cell>
          <cell r="D3671" t="str">
            <v>WI</v>
          </cell>
          <cell r="E3671">
            <v>5195266.0011321632</v>
          </cell>
        </row>
        <row r="3672">
          <cell r="A3672" t="str">
            <v>1995-9-WV</v>
          </cell>
          <cell r="B3672">
            <v>1995</v>
          </cell>
          <cell r="C3672">
            <v>9</v>
          </cell>
          <cell r="D3672" t="str">
            <v>WV</v>
          </cell>
          <cell r="E3672">
            <v>1838737.2491355692</v>
          </cell>
        </row>
        <row r="3673">
          <cell r="A3673" t="str">
            <v>1995-9-WY</v>
          </cell>
          <cell r="B3673">
            <v>1995</v>
          </cell>
          <cell r="C3673">
            <v>9</v>
          </cell>
          <cell r="D3673" t="str">
            <v>WY</v>
          </cell>
          <cell r="E3673">
            <v>483570.66277328815</v>
          </cell>
        </row>
        <row r="3674">
          <cell r="A3674" t="str">
            <v>1996-10-AK</v>
          </cell>
          <cell r="B3674">
            <v>1996</v>
          </cell>
          <cell r="C3674">
            <v>10</v>
          </cell>
          <cell r="D3674" t="str">
            <v>AK</v>
          </cell>
          <cell r="E3674">
            <v>614237.46252522629</v>
          </cell>
        </row>
        <row r="3675">
          <cell r="A3675" t="str">
            <v>1996-10-AL</v>
          </cell>
          <cell r="B3675">
            <v>1996</v>
          </cell>
          <cell r="C3675">
            <v>10</v>
          </cell>
          <cell r="D3675" t="str">
            <v>AL</v>
          </cell>
          <cell r="E3675">
            <v>4357015.2327042697</v>
          </cell>
        </row>
        <row r="3676">
          <cell r="A3676" t="str">
            <v>1996-10-AR</v>
          </cell>
          <cell r="B3676">
            <v>1996</v>
          </cell>
          <cell r="C3676">
            <v>10</v>
          </cell>
          <cell r="D3676" t="str">
            <v>AR</v>
          </cell>
          <cell r="E3676">
            <v>2544182.0663105445</v>
          </cell>
        </row>
        <row r="3677">
          <cell r="A3677" t="str">
            <v>1996-10-AZ</v>
          </cell>
          <cell r="B3677">
            <v>1996</v>
          </cell>
          <cell r="C3677">
            <v>10</v>
          </cell>
          <cell r="D3677" t="str">
            <v>AZ</v>
          </cell>
          <cell r="E3677">
            <v>4523816.4328573756</v>
          </cell>
        </row>
        <row r="3678">
          <cell r="A3678" t="str">
            <v>1996-10-CA</v>
          </cell>
          <cell r="B3678">
            <v>1996</v>
          </cell>
          <cell r="C3678">
            <v>10</v>
          </cell>
          <cell r="D3678" t="str">
            <v>CA</v>
          </cell>
          <cell r="E3678">
            <v>32329135.700486153</v>
          </cell>
        </row>
        <row r="3679">
          <cell r="A3679" t="str">
            <v>1996-10-CO</v>
          </cell>
          <cell r="B3679">
            <v>1996</v>
          </cell>
          <cell r="C3679">
            <v>10</v>
          </cell>
          <cell r="D3679" t="str">
            <v>CO</v>
          </cell>
          <cell r="E3679">
            <v>3885165.0654850681</v>
          </cell>
        </row>
        <row r="3680">
          <cell r="A3680" t="str">
            <v>1996-10-CT</v>
          </cell>
          <cell r="B3680">
            <v>1996</v>
          </cell>
          <cell r="C3680">
            <v>10</v>
          </cell>
          <cell r="D3680" t="str">
            <v>CT</v>
          </cell>
          <cell r="E3680">
            <v>3312344.8124540038</v>
          </cell>
        </row>
        <row r="3681">
          <cell r="A3681" t="str">
            <v>1996-10-DC</v>
          </cell>
          <cell r="B3681">
            <v>1996</v>
          </cell>
          <cell r="C3681">
            <v>10</v>
          </cell>
          <cell r="D3681" t="str">
            <v>DC</v>
          </cell>
          <cell r="E3681">
            <v>543260.5958436809</v>
          </cell>
        </row>
        <row r="3682">
          <cell r="A3682" t="str">
            <v>1996-10-DE</v>
          </cell>
          <cell r="B3682">
            <v>1996</v>
          </cell>
          <cell r="C3682">
            <v>10</v>
          </cell>
          <cell r="D3682" t="str">
            <v>DE</v>
          </cell>
          <cell r="E3682">
            <v>739109.38932425575</v>
          </cell>
        </row>
        <row r="3683">
          <cell r="A3683" t="str">
            <v>1996-10-FL</v>
          </cell>
          <cell r="B3683">
            <v>1996</v>
          </cell>
          <cell r="C3683">
            <v>10</v>
          </cell>
          <cell r="D3683" t="str">
            <v>FL</v>
          </cell>
          <cell r="E3683">
            <v>14690625.063359853</v>
          </cell>
        </row>
        <row r="3684">
          <cell r="A3684" t="str">
            <v>1996-10-GA</v>
          </cell>
          <cell r="B3684">
            <v>1996</v>
          </cell>
          <cell r="C3684">
            <v>10</v>
          </cell>
          <cell r="D3684" t="str">
            <v>GA</v>
          </cell>
          <cell r="E3684">
            <v>7472254.9765333766</v>
          </cell>
        </row>
        <row r="3685">
          <cell r="A3685" t="str">
            <v>1996-10-HI</v>
          </cell>
          <cell r="B3685">
            <v>1996</v>
          </cell>
          <cell r="C3685">
            <v>10</v>
          </cell>
          <cell r="D3685" t="str">
            <v>HI</v>
          </cell>
          <cell r="E3685">
            <v>1201968.5196121838</v>
          </cell>
        </row>
        <row r="3686">
          <cell r="A3686" t="str">
            <v>1996-10-IA</v>
          </cell>
          <cell r="B3686">
            <v>1996</v>
          </cell>
          <cell r="C3686">
            <v>10</v>
          </cell>
          <cell r="D3686" t="str">
            <v>IA</v>
          </cell>
          <cell r="E3686">
            <v>2889159.0749599659</v>
          </cell>
        </row>
        <row r="3687">
          <cell r="A3687" t="str">
            <v>1996-10-ID</v>
          </cell>
          <cell r="B3687">
            <v>1996</v>
          </cell>
          <cell r="C3687">
            <v>10</v>
          </cell>
          <cell r="D3687" t="str">
            <v>ID</v>
          </cell>
          <cell r="E3687">
            <v>1209880.5803363293</v>
          </cell>
        </row>
        <row r="3688">
          <cell r="A3688" t="str">
            <v>1996-10-IL</v>
          </cell>
          <cell r="B3688">
            <v>1996</v>
          </cell>
          <cell r="C3688">
            <v>10</v>
          </cell>
          <cell r="D3688" t="str">
            <v>IL</v>
          </cell>
          <cell r="E3688">
            <v>12132291.191336932</v>
          </cell>
        </row>
        <row r="3689">
          <cell r="A3689" t="str">
            <v>1996-10-IN</v>
          </cell>
          <cell r="B3689">
            <v>1996</v>
          </cell>
          <cell r="C3689">
            <v>10</v>
          </cell>
          <cell r="D3689" t="str">
            <v>IN</v>
          </cell>
          <cell r="E3689">
            <v>5924692.9654688034</v>
          </cell>
        </row>
        <row r="3690">
          <cell r="A3690" t="str">
            <v>1996-10-KS</v>
          </cell>
          <cell r="B3690">
            <v>1996</v>
          </cell>
          <cell r="C3690">
            <v>10</v>
          </cell>
          <cell r="D3690" t="str">
            <v>KS</v>
          </cell>
          <cell r="E3690">
            <v>2638600.9665332506</v>
          </cell>
        </row>
        <row r="3691">
          <cell r="A3691" t="str">
            <v>1996-10-KY</v>
          </cell>
          <cell r="B3691">
            <v>1996</v>
          </cell>
          <cell r="C3691">
            <v>10</v>
          </cell>
          <cell r="D3691" t="str">
            <v>KY</v>
          </cell>
          <cell r="E3691">
            <v>3941240.9418813065</v>
          </cell>
        </row>
        <row r="3692">
          <cell r="A3692" t="str">
            <v>1996-10-LA</v>
          </cell>
          <cell r="B3692">
            <v>1996</v>
          </cell>
          <cell r="C3692">
            <v>10</v>
          </cell>
          <cell r="D3692" t="str">
            <v>LA</v>
          </cell>
          <cell r="E3692">
            <v>4401652.2549644979</v>
          </cell>
        </row>
        <row r="3693">
          <cell r="A3693" t="str">
            <v>1996-10-MA</v>
          </cell>
          <cell r="B3693">
            <v>1996</v>
          </cell>
          <cell r="C3693">
            <v>10</v>
          </cell>
          <cell r="D3693" t="str">
            <v>MA</v>
          </cell>
          <cell r="E3693">
            <v>6176745.9565773569</v>
          </cell>
        </row>
        <row r="3694">
          <cell r="A3694" t="str">
            <v>1996-10-MD</v>
          </cell>
          <cell r="B3694">
            <v>1996</v>
          </cell>
          <cell r="C3694">
            <v>10</v>
          </cell>
          <cell r="D3694" t="str">
            <v>MD</v>
          </cell>
          <cell r="E3694">
            <v>5135799.6177552277</v>
          </cell>
        </row>
        <row r="3695">
          <cell r="A3695" t="str">
            <v>1996-10-ME</v>
          </cell>
          <cell r="B3695">
            <v>1996</v>
          </cell>
          <cell r="C3695">
            <v>10</v>
          </cell>
          <cell r="D3695" t="str">
            <v>ME</v>
          </cell>
          <cell r="E3695">
            <v>1259472.5273533224</v>
          </cell>
        </row>
        <row r="3696">
          <cell r="A3696" t="str">
            <v>1996-10-MI</v>
          </cell>
          <cell r="B3696">
            <v>1996</v>
          </cell>
          <cell r="C3696">
            <v>10</v>
          </cell>
          <cell r="D3696" t="str">
            <v>MI</v>
          </cell>
          <cell r="E3696">
            <v>9884909.0242865682</v>
          </cell>
        </row>
        <row r="3697">
          <cell r="A3697" t="str">
            <v>1996-10-MN</v>
          </cell>
          <cell r="B3697">
            <v>1996</v>
          </cell>
          <cell r="C3697">
            <v>10</v>
          </cell>
          <cell r="D3697" t="str">
            <v>MN</v>
          </cell>
          <cell r="E3697">
            <v>4721826.3990296079</v>
          </cell>
        </row>
        <row r="3698">
          <cell r="A3698" t="str">
            <v>1996-10-MO</v>
          </cell>
          <cell r="B3698">
            <v>1996</v>
          </cell>
          <cell r="C3698">
            <v>10</v>
          </cell>
          <cell r="D3698" t="str">
            <v>MO</v>
          </cell>
          <cell r="E3698">
            <v>5451698.2236945806</v>
          </cell>
        </row>
        <row r="3699">
          <cell r="A3699" t="str">
            <v>1996-10-MS</v>
          </cell>
          <cell r="B3699">
            <v>1996</v>
          </cell>
          <cell r="C3699">
            <v>10</v>
          </cell>
          <cell r="D3699" t="str">
            <v>MS</v>
          </cell>
          <cell r="E3699">
            <v>2752769.8397168461</v>
          </cell>
        </row>
        <row r="3700">
          <cell r="A3700" t="str">
            <v>1996-10-MT</v>
          </cell>
          <cell r="B3700">
            <v>1996</v>
          </cell>
          <cell r="C3700">
            <v>10</v>
          </cell>
          <cell r="D3700" t="str">
            <v>MT</v>
          </cell>
          <cell r="E3700">
            <v>889235.43400450202</v>
          </cell>
        </row>
        <row r="3701">
          <cell r="A3701" t="str">
            <v>1996-10-NC</v>
          </cell>
          <cell r="B3701">
            <v>1996</v>
          </cell>
          <cell r="C3701">
            <v>10</v>
          </cell>
          <cell r="D3701" t="str">
            <v>NC</v>
          </cell>
          <cell r="E3701">
            <v>7438973.573985802</v>
          </cell>
        </row>
        <row r="3702">
          <cell r="A3702" t="str">
            <v>1996-10-ND</v>
          </cell>
          <cell r="B3702">
            <v>1996</v>
          </cell>
          <cell r="C3702">
            <v>10</v>
          </cell>
          <cell r="D3702" t="str">
            <v>ND</v>
          </cell>
          <cell r="E3702">
            <v>651214.34992935776</v>
          </cell>
        </row>
        <row r="3703">
          <cell r="A3703" t="str">
            <v>1996-10-NE</v>
          </cell>
          <cell r="B3703">
            <v>1996</v>
          </cell>
          <cell r="C3703">
            <v>10</v>
          </cell>
          <cell r="D3703" t="str">
            <v>NE</v>
          </cell>
          <cell r="E3703">
            <v>1672452.3765293898</v>
          </cell>
        </row>
        <row r="3704">
          <cell r="A3704" t="str">
            <v>1996-10-NH</v>
          </cell>
          <cell r="B3704">
            <v>1996</v>
          </cell>
          <cell r="C3704">
            <v>10</v>
          </cell>
          <cell r="D3704" t="str">
            <v>NH</v>
          </cell>
          <cell r="E3704">
            <v>1179906.7144713481</v>
          </cell>
        </row>
        <row r="3705">
          <cell r="A3705" t="str">
            <v>1996-10-NJ</v>
          </cell>
          <cell r="B3705">
            <v>1996</v>
          </cell>
          <cell r="C3705">
            <v>10</v>
          </cell>
          <cell r="D3705" t="str">
            <v>NJ</v>
          </cell>
          <cell r="E3705">
            <v>8131124.5974009773</v>
          </cell>
        </row>
        <row r="3706">
          <cell r="A3706" t="str">
            <v>1996-10-NM</v>
          </cell>
          <cell r="B3706">
            <v>1996</v>
          </cell>
          <cell r="C3706">
            <v>10</v>
          </cell>
          <cell r="D3706" t="str">
            <v>NM</v>
          </cell>
          <cell r="E3706">
            <v>1733889.2693757529</v>
          </cell>
        </row>
        <row r="3707">
          <cell r="A3707" t="str">
            <v>1996-10-NV</v>
          </cell>
          <cell r="B3707">
            <v>1996</v>
          </cell>
          <cell r="C3707">
            <v>10</v>
          </cell>
          <cell r="D3707" t="str">
            <v>NV</v>
          </cell>
          <cell r="E3707">
            <v>1638624.0874819467</v>
          </cell>
        </row>
        <row r="3708">
          <cell r="A3708" t="str">
            <v>1996-10-NY</v>
          </cell>
          <cell r="B3708">
            <v>1996</v>
          </cell>
          <cell r="C3708">
            <v>10</v>
          </cell>
          <cell r="D3708" t="str">
            <v>NY</v>
          </cell>
          <cell r="E3708">
            <v>18393213.12840867</v>
          </cell>
        </row>
        <row r="3709">
          <cell r="A3709" t="str">
            <v>1996-10-OH</v>
          </cell>
          <cell r="B3709">
            <v>1996</v>
          </cell>
          <cell r="C3709">
            <v>10</v>
          </cell>
          <cell r="D3709" t="str">
            <v>OH</v>
          </cell>
          <cell r="E3709">
            <v>11347382.030035485</v>
          </cell>
        </row>
        <row r="3710">
          <cell r="A3710" t="str">
            <v>1996-10-OK</v>
          </cell>
          <cell r="B3710">
            <v>1996</v>
          </cell>
          <cell r="C3710">
            <v>10</v>
          </cell>
          <cell r="D3710" t="str">
            <v>OK</v>
          </cell>
          <cell r="E3710">
            <v>3341145.1598875914</v>
          </cell>
        </row>
        <row r="3711">
          <cell r="A3711" t="str">
            <v>1996-10-OR</v>
          </cell>
          <cell r="B3711">
            <v>1996</v>
          </cell>
          <cell r="C3711">
            <v>10</v>
          </cell>
          <cell r="D3711" t="str">
            <v>OR</v>
          </cell>
          <cell r="E3711">
            <v>3251292.6389921126</v>
          </cell>
        </row>
        <row r="3712">
          <cell r="A3712" t="str">
            <v>1996-10-PA</v>
          </cell>
          <cell r="B3712">
            <v>1996</v>
          </cell>
          <cell r="C3712">
            <v>10</v>
          </cell>
          <cell r="D3712" t="str">
            <v>PA</v>
          </cell>
          <cell r="E3712">
            <v>12197968.253665097</v>
          </cell>
        </row>
        <row r="3713">
          <cell r="A3713" t="str">
            <v>1996-10-RI</v>
          </cell>
          <cell r="B3713">
            <v>1996</v>
          </cell>
          <cell r="C3713">
            <v>10</v>
          </cell>
          <cell r="D3713" t="str">
            <v>RI</v>
          </cell>
          <cell r="E3713">
            <v>1001219.1796174161</v>
          </cell>
        </row>
        <row r="3714">
          <cell r="A3714" t="str">
            <v>1996-10-SC</v>
          </cell>
          <cell r="B3714">
            <v>1996</v>
          </cell>
          <cell r="C3714">
            <v>10</v>
          </cell>
          <cell r="D3714" t="str">
            <v>SC</v>
          </cell>
          <cell r="E3714">
            <v>3803403.567109358</v>
          </cell>
        </row>
        <row r="3715">
          <cell r="A3715" t="str">
            <v>1996-10-SD</v>
          </cell>
          <cell r="B3715">
            <v>1996</v>
          </cell>
          <cell r="C3715">
            <v>10</v>
          </cell>
          <cell r="D3715" t="str">
            <v>SD</v>
          </cell>
          <cell r="E3715">
            <v>740789.33089453145</v>
          </cell>
        </row>
        <row r="3716">
          <cell r="A3716" t="str">
            <v>1996-10-TN</v>
          </cell>
          <cell r="B3716">
            <v>1996</v>
          </cell>
          <cell r="C3716">
            <v>10</v>
          </cell>
          <cell r="D3716" t="str">
            <v>TN</v>
          </cell>
          <cell r="E3716">
            <v>5403164.5435921904</v>
          </cell>
        </row>
        <row r="3717">
          <cell r="A3717" t="str">
            <v>1996-10-TX</v>
          </cell>
          <cell r="B3717">
            <v>1996</v>
          </cell>
          <cell r="C3717">
            <v>10</v>
          </cell>
          <cell r="D3717" t="str">
            <v>TX</v>
          </cell>
          <cell r="E3717">
            <v>19356554.563960608</v>
          </cell>
        </row>
        <row r="3718">
          <cell r="A3718" t="str">
            <v>1996-10-UT</v>
          </cell>
          <cell r="B3718">
            <v>1996</v>
          </cell>
          <cell r="C3718">
            <v>10</v>
          </cell>
          <cell r="D3718" t="str">
            <v>UT</v>
          </cell>
          <cell r="E3718">
            <v>2061053.9256131467</v>
          </cell>
        </row>
        <row r="3719">
          <cell r="A3719" t="str">
            <v>1996-10-VA</v>
          </cell>
          <cell r="B3719">
            <v>1996</v>
          </cell>
          <cell r="C3719">
            <v>10</v>
          </cell>
          <cell r="D3719" t="str">
            <v>VA</v>
          </cell>
          <cell r="E3719">
            <v>6774315.6601355281</v>
          </cell>
        </row>
        <row r="3720">
          <cell r="A3720" t="str">
            <v>1996-10-VT</v>
          </cell>
          <cell r="B3720">
            <v>1996</v>
          </cell>
          <cell r="C3720">
            <v>10</v>
          </cell>
          <cell r="D3720" t="str">
            <v>VT</v>
          </cell>
          <cell r="E3720">
            <v>595005.27193061134</v>
          </cell>
        </row>
        <row r="3721">
          <cell r="A3721" t="str">
            <v>1996-10-WA</v>
          </cell>
          <cell r="B3721">
            <v>1996</v>
          </cell>
          <cell r="C3721">
            <v>10</v>
          </cell>
          <cell r="D3721" t="str">
            <v>WA</v>
          </cell>
          <cell r="E3721">
            <v>5609713.2779097687</v>
          </cell>
        </row>
        <row r="3722">
          <cell r="A3722" t="str">
            <v>1996-10-WI</v>
          </cell>
          <cell r="B3722">
            <v>1996</v>
          </cell>
          <cell r="C3722">
            <v>10</v>
          </cell>
          <cell r="D3722" t="str">
            <v>WI</v>
          </cell>
          <cell r="E3722">
            <v>5251707.8939835895</v>
          </cell>
        </row>
        <row r="3723">
          <cell r="A3723" t="str">
            <v>1996-10-WV</v>
          </cell>
          <cell r="B3723">
            <v>1996</v>
          </cell>
          <cell r="C3723">
            <v>10</v>
          </cell>
          <cell r="D3723" t="str">
            <v>WV</v>
          </cell>
          <cell r="E3723">
            <v>1843140.162413612</v>
          </cell>
        </row>
        <row r="3724">
          <cell r="A3724" t="str">
            <v>1996-10-WY</v>
          </cell>
          <cell r="B3724">
            <v>1996</v>
          </cell>
          <cell r="C3724">
            <v>10</v>
          </cell>
          <cell r="D3724" t="str">
            <v>WY</v>
          </cell>
          <cell r="E3724">
            <v>486674.78969883156</v>
          </cell>
        </row>
        <row r="3725">
          <cell r="A3725" t="str">
            <v>1996-11-AK</v>
          </cell>
          <cell r="B3725">
            <v>1996</v>
          </cell>
          <cell r="C3725">
            <v>11</v>
          </cell>
          <cell r="D3725" t="str">
            <v>AK</v>
          </cell>
          <cell r="E3725">
            <v>614729.96096665552</v>
          </cell>
        </row>
        <row r="3726">
          <cell r="A3726" t="str">
            <v>1996-11-AL</v>
          </cell>
          <cell r="B3726">
            <v>1996</v>
          </cell>
          <cell r="C3726">
            <v>11</v>
          </cell>
          <cell r="D3726" t="str">
            <v>AL</v>
          </cell>
          <cell r="E3726">
            <v>4360680.0599272558</v>
          </cell>
        </row>
        <row r="3727">
          <cell r="A3727" t="str">
            <v>1996-11-AR</v>
          </cell>
          <cell r="B3727">
            <v>1996</v>
          </cell>
          <cell r="C3727">
            <v>11</v>
          </cell>
          <cell r="D3727" t="str">
            <v>AR</v>
          </cell>
          <cell r="E3727">
            <v>2546466.8555505034</v>
          </cell>
        </row>
        <row r="3728">
          <cell r="A3728" t="str">
            <v>1996-11-AZ</v>
          </cell>
          <cell r="B3728">
            <v>1996</v>
          </cell>
          <cell r="C3728">
            <v>11</v>
          </cell>
          <cell r="D3728" t="str">
            <v>AZ</v>
          </cell>
          <cell r="E3728">
            <v>4535217.6758527244</v>
          </cell>
        </row>
        <row r="3729">
          <cell r="A3729" t="str">
            <v>1996-11-CA</v>
          </cell>
          <cell r="B3729">
            <v>1996</v>
          </cell>
          <cell r="C3729">
            <v>11</v>
          </cell>
          <cell r="D3729" t="str">
            <v>CA</v>
          </cell>
          <cell r="E3729">
            <v>32374658.833931811</v>
          </cell>
        </row>
        <row r="3730">
          <cell r="A3730" t="str">
            <v>1996-11-CO</v>
          </cell>
          <cell r="B3730">
            <v>1996</v>
          </cell>
          <cell r="C3730">
            <v>11</v>
          </cell>
          <cell r="D3730" t="str">
            <v>CO</v>
          </cell>
          <cell r="E3730">
            <v>3892864.5815872499</v>
          </cell>
        </row>
        <row r="3731">
          <cell r="A3731" t="str">
            <v>1996-11-CT</v>
          </cell>
          <cell r="B3731">
            <v>1996</v>
          </cell>
          <cell r="C3731">
            <v>11</v>
          </cell>
          <cell r="D3731" t="str">
            <v>CT</v>
          </cell>
          <cell r="E3731">
            <v>3313328.4901534035</v>
          </cell>
        </row>
        <row r="3732">
          <cell r="A3732" t="str">
            <v>1996-11-DC</v>
          </cell>
          <cell r="B3732">
            <v>1996</v>
          </cell>
          <cell r="C3732">
            <v>11</v>
          </cell>
          <cell r="D3732" t="str">
            <v>DC</v>
          </cell>
          <cell r="E3732">
            <v>542598.0445534403</v>
          </cell>
        </row>
        <row r="3733">
          <cell r="A3733" t="str">
            <v>1996-11-DE</v>
          </cell>
          <cell r="B3733">
            <v>1996</v>
          </cell>
          <cell r="C3733">
            <v>11</v>
          </cell>
          <cell r="D3733" t="str">
            <v>DE</v>
          </cell>
          <cell r="E3733">
            <v>739975.00579175761</v>
          </cell>
        </row>
        <row r="3734">
          <cell r="A3734" t="str">
            <v>1996-11-FL</v>
          </cell>
          <cell r="B3734">
            <v>1996</v>
          </cell>
          <cell r="C3734">
            <v>11</v>
          </cell>
          <cell r="D3734" t="str">
            <v>FL</v>
          </cell>
          <cell r="E3734">
            <v>14716258.150582938</v>
          </cell>
        </row>
        <row r="3735">
          <cell r="A3735" t="str">
            <v>1996-11-GA</v>
          </cell>
          <cell r="B3735">
            <v>1996</v>
          </cell>
          <cell r="C3735">
            <v>11</v>
          </cell>
          <cell r="D3735" t="str">
            <v>GA</v>
          </cell>
          <cell r="E3735">
            <v>7487298.2215382345</v>
          </cell>
        </row>
        <row r="3736">
          <cell r="A3736" t="str">
            <v>1996-11-HI</v>
          </cell>
          <cell r="B3736">
            <v>1996</v>
          </cell>
          <cell r="C3736">
            <v>11</v>
          </cell>
          <cell r="D3736" t="str">
            <v>HI</v>
          </cell>
          <cell r="E3736">
            <v>1202694.4809266457</v>
          </cell>
        </row>
        <row r="3737">
          <cell r="A3737" t="str">
            <v>1996-11-IA</v>
          </cell>
          <cell r="B3737">
            <v>1996</v>
          </cell>
          <cell r="C3737">
            <v>11</v>
          </cell>
          <cell r="D3737" t="str">
            <v>IA</v>
          </cell>
          <cell r="E3737">
            <v>2890409.5641807616</v>
          </cell>
        </row>
        <row r="3738">
          <cell r="A3738" t="str">
            <v>1996-11-ID</v>
          </cell>
          <cell r="B3738">
            <v>1996</v>
          </cell>
          <cell r="C3738">
            <v>11</v>
          </cell>
          <cell r="D3738" t="str">
            <v>ID</v>
          </cell>
          <cell r="E3738">
            <v>1212146.6714822429</v>
          </cell>
        </row>
        <row r="3739">
          <cell r="A3739" t="str">
            <v>1996-11-IL</v>
          </cell>
          <cell r="B3739">
            <v>1996</v>
          </cell>
          <cell r="C3739">
            <v>11</v>
          </cell>
          <cell r="D3739" t="str">
            <v>IL</v>
          </cell>
          <cell r="E3739">
            <v>12140397.496957855</v>
          </cell>
        </row>
        <row r="3740">
          <cell r="A3740" t="str">
            <v>1996-11-IN</v>
          </cell>
          <cell r="B3740">
            <v>1996</v>
          </cell>
          <cell r="C3740">
            <v>11</v>
          </cell>
          <cell r="D3740" t="str">
            <v>IN</v>
          </cell>
          <cell r="E3740">
            <v>5929407.1993465684</v>
          </cell>
        </row>
        <row r="3741">
          <cell r="A3741" t="str">
            <v>1996-11-KS</v>
          </cell>
          <cell r="B3741">
            <v>1996</v>
          </cell>
          <cell r="C3741">
            <v>11</v>
          </cell>
          <cell r="D3741" t="str">
            <v>KS</v>
          </cell>
          <cell r="E3741">
            <v>2640818.5882366104</v>
          </cell>
        </row>
        <row r="3742">
          <cell r="A3742" t="str">
            <v>1996-11-KY</v>
          </cell>
          <cell r="B3742">
            <v>1996</v>
          </cell>
          <cell r="C3742">
            <v>11</v>
          </cell>
          <cell r="D3742" t="str">
            <v>KY</v>
          </cell>
          <cell r="E3742">
            <v>3944533.7808598126</v>
          </cell>
        </row>
        <row r="3743">
          <cell r="A3743" t="str">
            <v>1996-11-LA</v>
          </cell>
          <cell r="B3743">
            <v>1996</v>
          </cell>
          <cell r="C3743">
            <v>11</v>
          </cell>
          <cell r="D3743" t="str">
            <v>LA</v>
          </cell>
          <cell r="E3743">
            <v>4403863.1144320378</v>
          </cell>
        </row>
        <row r="3744">
          <cell r="A3744" t="str">
            <v>1996-11-MA</v>
          </cell>
          <cell r="B3744">
            <v>1996</v>
          </cell>
          <cell r="C3744">
            <v>11</v>
          </cell>
          <cell r="D3744" t="str">
            <v>MA</v>
          </cell>
          <cell r="E3744">
            <v>6180898.2087170584</v>
          </cell>
        </row>
        <row r="3745">
          <cell r="A3745" t="str">
            <v>1996-11-MD</v>
          </cell>
          <cell r="B3745">
            <v>1996</v>
          </cell>
          <cell r="C3745">
            <v>11</v>
          </cell>
          <cell r="D3745" t="str">
            <v>MD</v>
          </cell>
          <cell r="E3745">
            <v>5140166.5783360684</v>
          </cell>
        </row>
        <row r="3746">
          <cell r="A3746" t="str">
            <v>1996-11-ME</v>
          </cell>
          <cell r="B3746">
            <v>1996</v>
          </cell>
          <cell r="C3746">
            <v>11</v>
          </cell>
          <cell r="D3746" t="str">
            <v>ME</v>
          </cell>
          <cell r="E3746">
            <v>1260119.2190669472</v>
          </cell>
        </row>
        <row r="3747">
          <cell r="A3747" t="str">
            <v>1996-11-MI</v>
          </cell>
          <cell r="B3747">
            <v>1996</v>
          </cell>
          <cell r="C3747">
            <v>11</v>
          </cell>
          <cell r="D3747" t="str">
            <v>MI</v>
          </cell>
          <cell r="E3747">
            <v>9891394.5930132531</v>
          </cell>
        </row>
        <row r="3748">
          <cell r="A3748" t="str">
            <v>1996-11-MN</v>
          </cell>
          <cell r="B3748">
            <v>1996</v>
          </cell>
          <cell r="C3748">
            <v>11</v>
          </cell>
          <cell r="D3748" t="str">
            <v>MN</v>
          </cell>
          <cell r="E3748">
            <v>4726446.6246581553</v>
          </cell>
        </row>
        <row r="3749">
          <cell r="A3749" t="str">
            <v>1996-11-MO</v>
          </cell>
          <cell r="B3749">
            <v>1996</v>
          </cell>
          <cell r="C3749">
            <v>11</v>
          </cell>
          <cell r="D3749" t="str">
            <v>MO</v>
          </cell>
          <cell r="E3749">
            <v>5456440.3317525685</v>
          </cell>
        </row>
        <row r="3750">
          <cell r="A3750" t="str">
            <v>1996-11-MS</v>
          </cell>
          <cell r="B3750">
            <v>1996</v>
          </cell>
          <cell r="C3750">
            <v>11</v>
          </cell>
          <cell r="D3750" t="str">
            <v>MS</v>
          </cell>
          <cell r="E3750">
            <v>2755342.5149897728</v>
          </cell>
        </row>
        <row r="3751">
          <cell r="A3751" t="str">
            <v>1996-11-MT</v>
          </cell>
          <cell r="B3751">
            <v>1996</v>
          </cell>
          <cell r="C3751">
            <v>11</v>
          </cell>
          <cell r="D3751" t="str">
            <v>MT</v>
          </cell>
          <cell r="E3751">
            <v>889639.57158034551</v>
          </cell>
        </row>
        <row r="3752">
          <cell r="A3752" t="str">
            <v>1996-11-NC</v>
          </cell>
          <cell r="B3752">
            <v>1996</v>
          </cell>
          <cell r="C3752">
            <v>11</v>
          </cell>
          <cell r="D3752" t="str">
            <v>NC</v>
          </cell>
          <cell r="E3752">
            <v>7451197.9081968348</v>
          </cell>
        </row>
        <row r="3753">
          <cell r="A3753" t="str">
            <v>1996-11-ND</v>
          </cell>
          <cell r="B3753">
            <v>1996</v>
          </cell>
          <cell r="C3753">
            <v>11</v>
          </cell>
          <cell r="D3753" t="str">
            <v>ND</v>
          </cell>
          <cell r="E3753">
            <v>651221.02536713192</v>
          </cell>
        </row>
        <row r="3754">
          <cell r="A3754" t="str">
            <v>1996-11-NE</v>
          </cell>
          <cell r="B3754">
            <v>1996</v>
          </cell>
          <cell r="C3754">
            <v>11</v>
          </cell>
          <cell r="D3754" t="str">
            <v>NE</v>
          </cell>
          <cell r="E3754">
            <v>1673597.0159236183</v>
          </cell>
        </row>
        <row r="3755">
          <cell r="A3755" t="str">
            <v>1996-11-NH</v>
          </cell>
          <cell r="B3755">
            <v>1996</v>
          </cell>
          <cell r="C3755">
            <v>11</v>
          </cell>
          <cell r="D3755" t="str">
            <v>NH</v>
          </cell>
          <cell r="E3755">
            <v>1181271.9818295871</v>
          </cell>
        </row>
        <row r="3756">
          <cell r="A3756" t="str">
            <v>1996-11-NJ</v>
          </cell>
          <cell r="B3756">
            <v>1996</v>
          </cell>
          <cell r="C3756">
            <v>11</v>
          </cell>
          <cell r="D3756" t="str">
            <v>NJ</v>
          </cell>
          <cell r="E3756">
            <v>8137011.4492823556</v>
          </cell>
        </row>
        <row r="3757">
          <cell r="A3757" t="str">
            <v>1996-11-NM</v>
          </cell>
          <cell r="B3757">
            <v>1996</v>
          </cell>
          <cell r="C3757">
            <v>11</v>
          </cell>
          <cell r="D3757" t="str">
            <v>NM</v>
          </cell>
          <cell r="E3757">
            <v>1735764.5147657308</v>
          </cell>
        </row>
        <row r="3758">
          <cell r="A3758" t="str">
            <v>1996-11-NV</v>
          </cell>
          <cell r="B3758">
            <v>1996</v>
          </cell>
          <cell r="C3758">
            <v>11</v>
          </cell>
          <cell r="D3758" t="str">
            <v>NV</v>
          </cell>
          <cell r="E3758">
            <v>1645835.6437169784</v>
          </cell>
        </row>
        <row r="3759">
          <cell r="A3759" t="str">
            <v>1996-11-NY</v>
          </cell>
          <cell r="B3759">
            <v>1996</v>
          </cell>
          <cell r="C3759">
            <v>11</v>
          </cell>
          <cell r="D3759" t="str">
            <v>NY</v>
          </cell>
          <cell r="E3759">
            <v>18397924.39470616</v>
          </cell>
        </row>
        <row r="3760">
          <cell r="A3760" t="str">
            <v>1996-11-OH</v>
          </cell>
          <cell r="B3760">
            <v>1996</v>
          </cell>
          <cell r="C3760">
            <v>11</v>
          </cell>
          <cell r="D3760" t="str">
            <v>OH</v>
          </cell>
          <cell r="E3760">
            <v>11352480.307089739</v>
          </cell>
        </row>
        <row r="3761">
          <cell r="A3761" t="str">
            <v>1996-11-OK</v>
          </cell>
          <cell r="B3761">
            <v>1996</v>
          </cell>
          <cell r="C3761">
            <v>11</v>
          </cell>
          <cell r="D3761" t="str">
            <v>OK</v>
          </cell>
          <cell r="E3761">
            <v>3344101.2192522464</v>
          </cell>
        </row>
        <row r="3762">
          <cell r="A3762" t="str">
            <v>1996-11-OR</v>
          </cell>
          <cell r="B3762">
            <v>1996</v>
          </cell>
          <cell r="C3762">
            <v>11</v>
          </cell>
          <cell r="D3762" t="str">
            <v>OR</v>
          </cell>
          <cell r="E3762">
            <v>3256231.9537586942</v>
          </cell>
        </row>
        <row r="3763">
          <cell r="A3763" t="str">
            <v>1996-11-PA</v>
          </cell>
          <cell r="B3763">
            <v>1996</v>
          </cell>
          <cell r="C3763">
            <v>11</v>
          </cell>
          <cell r="D3763" t="str">
            <v>PA</v>
          </cell>
          <cell r="E3763">
            <v>12199253.926924741</v>
          </cell>
        </row>
        <row r="3764">
          <cell r="A3764" t="str">
            <v>1996-11-RI</v>
          </cell>
          <cell r="B3764">
            <v>1996</v>
          </cell>
          <cell r="C3764">
            <v>11</v>
          </cell>
          <cell r="D3764" t="str">
            <v>RI</v>
          </cell>
          <cell r="E3764">
            <v>1001402.9251488445</v>
          </cell>
        </row>
        <row r="3765">
          <cell r="A3765" t="str">
            <v>1996-11-SC</v>
          </cell>
          <cell r="B3765">
            <v>1996</v>
          </cell>
          <cell r="C3765">
            <v>11</v>
          </cell>
          <cell r="D3765" t="str">
            <v>SC</v>
          </cell>
          <cell r="E3765">
            <v>3808733.1539425049</v>
          </cell>
        </row>
        <row r="3766">
          <cell r="A3766" t="str">
            <v>1996-11-SD</v>
          </cell>
          <cell r="B3766">
            <v>1996</v>
          </cell>
          <cell r="C3766">
            <v>11</v>
          </cell>
          <cell r="D3766" t="str">
            <v>SD</v>
          </cell>
          <cell r="E3766">
            <v>740994.41776643076</v>
          </cell>
        </row>
        <row r="3767">
          <cell r="A3767" t="str">
            <v>1996-11-TN</v>
          </cell>
          <cell r="B3767">
            <v>1996</v>
          </cell>
          <cell r="C3767">
            <v>11</v>
          </cell>
          <cell r="D3767" t="str">
            <v>TN</v>
          </cell>
          <cell r="E3767">
            <v>5410076.9345817892</v>
          </cell>
        </row>
        <row r="3768">
          <cell r="A3768" t="str">
            <v>1996-11-TX</v>
          </cell>
          <cell r="B3768">
            <v>1996</v>
          </cell>
          <cell r="C3768">
            <v>11</v>
          </cell>
          <cell r="D3768" t="str">
            <v>TX</v>
          </cell>
          <cell r="E3768">
            <v>19391295.324916877</v>
          </cell>
        </row>
        <row r="3769">
          <cell r="A3769" t="str">
            <v>1996-11-UT</v>
          </cell>
          <cell r="B3769">
            <v>1996</v>
          </cell>
          <cell r="C3769">
            <v>11</v>
          </cell>
          <cell r="D3769" t="str">
            <v>UT</v>
          </cell>
          <cell r="E3769">
            <v>2065263.4497471694</v>
          </cell>
        </row>
        <row r="3770">
          <cell r="A3770" t="str">
            <v>1996-11-VA</v>
          </cell>
          <cell r="B3770">
            <v>1996</v>
          </cell>
          <cell r="C3770">
            <v>11</v>
          </cell>
          <cell r="D3770" t="str">
            <v>VA</v>
          </cell>
          <cell r="E3770">
            <v>6781795.2307184981</v>
          </cell>
        </row>
        <row r="3771">
          <cell r="A3771" t="str">
            <v>1996-11-VT</v>
          </cell>
          <cell r="B3771">
            <v>1996</v>
          </cell>
          <cell r="C3771">
            <v>11</v>
          </cell>
          <cell r="D3771" t="str">
            <v>VT</v>
          </cell>
          <cell r="E3771">
            <v>595355.58234758547</v>
          </cell>
        </row>
        <row r="3772">
          <cell r="A3772" t="str">
            <v>1996-11-WA</v>
          </cell>
          <cell r="B3772">
            <v>1996</v>
          </cell>
          <cell r="C3772">
            <v>11</v>
          </cell>
          <cell r="D3772" t="str">
            <v>WA</v>
          </cell>
          <cell r="E3772">
            <v>5619178.2254773285</v>
          </cell>
        </row>
        <row r="3773">
          <cell r="A3773" t="str">
            <v>1996-11-WI</v>
          </cell>
          <cell r="B3773">
            <v>1996</v>
          </cell>
          <cell r="C3773">
            <v>11</v>
          </cell>
          <cell r="D3773" t="str">
            <v>WI</v>
          </cell>
          <cell r="E3773">
            <v>5255308.7505897731</v>
          </cell>
        </row>
        <row r="3774">
          <cell r="A3774" t="str">
            <v>1996-11-WV</v>
          </cell>
          <cell r="B3774">
            <v>1996</v>
          </cell>
          <cell r="C3774">
            <v>11</v>
          </cell>
          <cell r="D3774" t="str">
            <v>WV</v>
          </cell>
          <cell r="E3774">
            <v>1843329.9756192474</v>
          </cell>
        </row>
        <row r="3775">
          <cell r="A3775" t="str">
            <v>1996-11-WY</v>
          </cell>
          <cell r="B3775">
            <v>1996</v>
          </cell>
          <cell r="C3775">
            <v>11</v>
          </cell>
          <cell r="D3775" t="str">
            <v>WY</v>
          </cell>
          <cell r="E3775">
            <v>486796.26380655705</v>
          </cell>
        </row>
        <row r="3776">
          <cell r="A3776" t="str">
            <v>1996-12-AK</v>
          </cell>
          <cell r="B3776">
            <v>1996</v>
          </cell>
          <cell r="C3776">
            <v>12</v>
          </cell>
          <cell r="D3776" t="str">
            <v>AK</v>
          </cell>
          <cell r="E3776">
            <v>615222.85429561534</v>
          </cell>
        </row>
        <row r="3777">
          <cell r="A3777" t="str">
            <v>1996-12-AL</v>
          </cell>
          <cell r="B3777">
            <v>1996</v>
          </cell>
          <cell r="C3777">
            <v>12</v>
          </cell>
          <cell r="D3777" t="str">
            <v>AL</v>
          </cell>
          <cell r="E3777">
            <v>4364347.969755617</v>
          </cell>
        </row>
        <row r="3778">
          <cell r="A3778" t="str">
            <v>1996-12-AR</v>
          </cell>
          <cell r="B3778">
            <v>1996</v>
          </cell>
          <cell r="C3778">
            <v>12</v>
          </cell>
          <cell r="D3778" t="str">
            <v>AR</v>
          </cell>
          <cell r="E3778">
            <v>2548753.6966333468</v>
          </cell>
        </row>
        <row r="3779">
          <cell r="A3779" t="str">
            <v>1996-12-AZ</v>
          </cell>
          <cell r="B3779">
            <v>1996</v>
          </cell>
          <cell r="C3779">
            <v>12</v>
          </cell>
          <cell r="D3779" t="str">
            <v>AZ</v>
          </cell>
          <cell r="E3779">
            <v>4546647.653069227</v>
          </cell>
        </row>
        <row r="3780">
          <cell r="A3780" t="str">
            <v>1996-12-CA</v>
          </cell>
          <cell r="B3780">
            <v>1996</v>
          </cell>
          <cell r="C3780">
            <v>12</v>
          </cell>
          <cell r="D3780" t="str">
            <v>CA</v>
          </cell>
          <cell r="E3780">
            <v>32420246.069173999</v>
          </cell>
        </row>
        <row r="3781">
          <cell r="A3781" t="str">
            <v>1996-12-CO</v>
          </cell>
          <cell r="B3781">
            <v>1996</v>
          </cell>
          <cell r="C3781">
            <v>12</v>
          </cell>
          <cell r="D3781" t="str">
            <v>CO</v>
          </cell>
          <cell r="E3781">
            <v>3900579.3563842899</v>
          </cell>
        </row>
        <row r="3782">
          <cell r="A3782" t="str">
            <v>1996-12-CT</v>
          </cell>
          <cell r="B3782">
            <v>1996</v>
          </cell>
          <cell r="C3782">
            <v>12</v>
          </cell>
          <cell r="D3782" t="str">
            <v>CT</v>
          </cell>
          <cell r="E3782">
            <v>3314312.4599787355</v>
          </cell>
        </row>
        <row r="3783">
          <cell r="A3783" t="str">
            <v>1996-12-DC</v>
          </cell>
          <cell r="B3783">
            <v>1996</v>
          </cell>
          <cell r="C3783">
            <v>12</v>
          </cell>
          <cell r="D3783" t="str">
            <v>DC</v>
          </cell>
          <cell r="E3783">
            <v>541936.30129937152</v>
          </cell>
        </row>
        <row r="3784">
          <cell r="A3784" t="str">
            <v>1996-12-DE</v>
          </cell>
          <cell r="B3784">
            <v>1996</v>
          </cell>
          <cell r="C3784">
            <v>12</v>
          </cell>
          <cell r="D3784" t="str">
            <v>DE</v>
          </cell>
          <cell r="E3784">
            <v>740841.63603594759</v>
          </cell>
        </row>
        <row r="3785">
          <cell r="A3785" t="str">
            <v>1996-12-FL</v>
          </cell>
          <cell r="B3785">
            <v>1996</v>
          </cell>
          <cell r="C3785">
            <v>12</v>
          </cell>
          <cell r="D3785" t="str">
            <v>FL</v>
          </cell>
          <cell r="E3785">
            <v>14741935.963960133</v>
          </cell>
        </row>
        <row r="3786">
          <cell r="A3786" t="str">
            <v>1996-12-GA</v>
          </cell>
          <cell r="B3786">
            <v>1996</v>
          </cell>
          <cell r="C3786">
            <v>12</v>
          </cell>
          <cell r="D3786" t="str">
            <v>GA</v>
          </cell>
          <cell r="E3786">
            <v>7502371.7518078461</v>
          </cell>
        </row>
        <row r="3787">
          <cell r="A3787" t="str">
            <v>1996-12-HI</v>
          </cell>
          <cell r="B3787">
            <v>1996</v>
          </cell>
          <cell r="C3787">
            <v>12</v>
          </cell>
          <cell r="D3787" t="str">
            <v>HI</v>
          </cell>
          <cell r="E3787">
            <v>1203420.8807050288</v>
          </cell>
        </row>
        <row r="3788">
          <cell r="A3788" t="str">
            <v>1996-12-IA</v>
          </cell>
          <cell r="B3788">
            <v>1996</v>
          </cell>
          <cell r="C3788">
            <v>12</v>
          </cell>
          <cell r="D3788" t="str">
            <v>IA</v>
          </cell>
          <cell r="E3788">
            <v>2891660.5946397693</v>
          </cell>
        </row>
        <row r="3789">
          <cell r="A3789" t="str">
            <v>1996-12-ID</v>
          </cell>
          <cell r="B3789">
            <v>1996</v>
          </cell>
          <cell r="C3789">
            <v>12</v>
          </cell>
          <cell r="D3789" t="str">
            <v>ID</v>
          </cell>
          <cell r="E3789">
            <v>1214417.006988439</v>
          </cell>
        </row>
        <row r="3790">
          <cell r="A3790" t="str">
            <v>1996-12-IL</v>
          </cell>
          <cell r="B3790">
            <v>1996</v>
          </cell>
          <cell r="C3790">
            <v>12</v>
          </cell>
          <cell r="D3790" t="str">
            <v>IL</v>
          </cell>
          <cell r="E3790">
            <v>12148509.218883893</v>
          </cell>
        </row>
        <row r="3791">
          <cell r="A3791" t="str">
            <v>1996-12-IN</v>
          </cell>
          <cell r="B3791">
            <v>1996</v>
          </cell>
          <cell r="C3791">
            <v>12</v>
          </cell>
          <cell r="D3791" t="str">
            <v>IN</v>
          </cell>
          <cell r="E3791">
            <v>5934125.1843049694</v>
          </cell>
        </row>
        <row r="3792">
          <cell r="A3792" t="str">
            <v>1996-12-KS</v>
          </cell>
          <cell r="B3792">
            <v>1996</v>
          </cell>
          <cell r="C3792">
            <v>12</v>
          </cell>
          <cell r="D3792" t="str">
            <v>KS</v>
          </cell>
          <cell r="E3792">
            <v>2643038.0737481327</v>
          </cell>
        </row>
        <row r="3793">
          <cell r="A3793" t="str">
            <v>1996-12-KY</v>
          </cell>
          <cell r="B3793">
            <v>1996</v>
          </cell>
          <cell r="C3793">
            <v>12</v>
          </cell>
          <cell r="D3793" t="str">
            <v>KY</v>
          </cell>
          <cell r="E3793">
            <v>3947829.3709486155</v>
          </cell>
        </row>
        <row r="3794">
          <cell r="A3794" t="str">
            <v>1996-12-LA</v>
          </cell>
          <cell r="B3794">
            <v>1996</v>
          </cell>
          <cell r="C3794">
            <v>12</v>
          </cell>
          <cell r="D3794" t="str">
            <v>LA</v>
          </cell>
          <cell r="E3794">
            <v>4406075.084368852</v>
          </cell>
        </row>
        <row r="3795">
          <cell r="A3795" t="str">
            <v>1996-12-MA</v>
          </cell>
          <cell r="B3795">
            <v>1996</v>
          </cell>
          <cell r="C3795">
            <v>12</v>
          </cell>
          <cell r="D3795" t="str">
            <v>MA</v>
          </cell>
          <cell r="E3795">
            <v>6185053.2521643434</v>
          </cell>
        </row>
        <row r="3796">
          <cell r="A3796" t="str">
            <v>1996-12-MD</v>
          </cell>
          <cell r="B3796">
            <v>1996</v>
          </cell>
          <cell r="C3796">
            <v>12</v>
          </cell>
          <cell r="D3796" t="str">
            <v>MD</v>
          </cell>
          <cell r="E3796">
            <v>5144537.2521351287</v>
          </cell>
        </row>
        <row r="3797">
          <cell r="A3797" t="str">
            <v>1996-12-ME</v>
          </cell>
          <cell r="B3797">
            <v>1996</v>
          </cell>
          <cell r="C3797">
            <v>12</v>
          </cell>
          <cell r="D3797" t="str">
            <v>ME</v>
          </cell>
          <cell r="E3797">
            <v>1260766.2428324139</v>
          </cell>
        </row>
        <row r="3798">
          <cell r="A3798" t="str">
            <v>1996-12-MI</v>
          </cell>
          <cell r="B3798">
            <v>1996</v>
          </cell>
          <cell r="C3798">
            <v>12</v>
          </cell>
          <cell r="D3798" t="str">
            <v>MI</v>
          </cell>
          <cell r="E3798">
            <v>9897884.4169740137</v>
          </cell>
        </row>
        <row r="3799">
          <cell r="A3799" t="str">
            <v>1996-12-MN</v>
          </cell>
          <cell r="B3799">
            <v>1996</v>
          </cell>
          <cell r="C3799">
            <v>12</v>
          </cell>
          <cell r="D3799" t="str">
            <v>MN</v>
          </cell>
          <cell r="E3799">
            <v>4731071.3710977305</v>
          </cell>
        </row>
        <row r="3800">
          <cell r="A3800" t="str">
            <v>1996-12-MO</v>
          </cell>
          <cell r="B3800">
            <v>1996</v>
          </cell>
          <cell r="C3800">
            <v>12</v>
          </cell>
          <cell r="D3800" t="str">
            <v>MO</v>
          </cell>
          <cell r="E3800">
            <v>5461186.5646883305</v>
          </cell>
        </row>
        <row r="3801">
          <cell r="A3801" t="str">
            <v>1996-12-MS</v>
          </cell>
          <cell r="B3801">
            <v>1996</v>
          </cell>
          <cell r="C3801">
            <v>12</v>
          </cell>
          <cell r="D3801" t="str">
            <v>MS</v>
          </cell>
          <cell r="E3801">
            <v>2757917.5946257394</v>
          </cell>
        </row>
        <row r="3802">
          <cell r="A3802" t="str">
            <v>1996-12-MT</v>
          </cell>
          <cell r="B3802">
            <v>1996</v>
          </cell>
          <cell r="C3802">
            <v>12</v>
          </cell>
          <cell r="D3802" t="str">
            <v>MT</v>
          </cell>
          <cell r="E3802">
            <v>890043.89282765996</v>
          </cell>
        </row>
        <row r="3803">
          <cell r="A3803" t="str">
            <v>1996-12-NC</v>
          </cell>
          <cell r="B3803">
            <v>1996</v>
          </cell>
          <cell r="C3803">
            <v>12</v>
          </cell>
          <cell r="D3803" t="str">
            <v>NC</v>
          </cell>
          <cell r="E3803">
            <v>7463442.3304409031</v>
          </cell>
        </row>
        <row r="3804">
          <cell r="A3804" t="str">
            <v>1996-12-ND</v>
          </cell>
          <cell r="B3804">
            <v>1996</v>
          </cell>
          <cell r="C3804">
            <v>12</v>
          </cell>
          <cell r="D3804" t="str">
            <v>ND</v>
          </cell>
          <cell r="E3804">
            <v>651227.70087333443</v>
          </cell>
        </row>
        <row r="3805">
          <cell r="A3805" t="str">
            <v>1996-12-NE</v>
          </cell>
          <cell r="B3805">
            <v>1996</v>
          </cell>
          <cell r="C3805">
            <v>12</v>
          </cell>
          <cell r="D3805" t="str">
            <v>NE</v>
          </cell>
          <cell r="E3805">
            <v>1674742.4387179373</v>
          </cell>
        </row>
        <row r="3806">
          <cell r="A3806" t="str">
            <v>1996-12-NH</v>
          </cell>
          <cell r="B3806">
            <v>1996</v>
          </cell>
          <cell r="C3806">
            <v>12</v>
          </cell>
          <cell r="D3806" t="str">
            <v>NH</v>
          </cell>
          <cell r="E3806">
            <v>1182638.828935561</v>
          </cell>
        </row>
        <row r="3807">
          <cell r="A3807" t="str">
            <v>1996-12-NJ</v>
          </cell>
          <cell r="B3807">
            <v>1996</v>
          </cell>
          <cell r="C3807">
            <v>12</v>
          </cell>
          <cell r="D3807" t="str">
            <v>NJ</v>
          </cell>
          <cell r="E3807">
            <v>8142902.5631848918</v>
          </cell>
        </row>
        <row r="3808">
          <cell r="A3808" t="str">
            <v>1996-12-NM</v>
          </cell>
          <cell r="B3808">
            <v>1996</v>
          </cell>
          <cell r="C3808">
            <v>12</v>
          </cell>
          <cell r="D3808" t="str">
            <v>NM</v>
          </cell>
          <cell r="E3808">
            <v>1737641.7882813422</v>
          </cell>
        </row>
        <row r="3809">
          <cell r="A3809" t="str">
            <v>1996-12-NV</v>
          </cell>
          <cell r="B3809">
            <v>1996</v>
          </cell>
          <cell r="C3809">
            <v>12</v>
          </cell>
          <cell r="D3809" t="str">
            <v>NV</v>
          </cell>
          <cell r="E3809">
            <v>1653078.937886127</v>
          </cell>
        </row>
        <row r="3810">
          <cell r="A3810" t="str">
            <v>1996-12-NY</v>
          </cell>
          <cell r="B3810">
            <v>1996</v>
          </cell>
          <cell r="C3810">
            <v>12</v>
          </cell>
          <cell r="D3810" t="str">
            <v>NY</v>
          </cell>
          <cell r="E3810">
            <v>18402636.867754746</v>
          </cell>
        </row>
        <row r="3811">
          <cell r="A3811" t="str">
            <v>1996-12-OH</v>
          </cell>
          <cell r="B3811">
            <v>1996</v>
          </cell>
          <cell r="C3811">
            <v>12</v>
          </cell>
          <cell r="D3811" t="str">
            <v>OH</v>
          </cell>
          <cell r="E3811">
            <v>11357580.874754185</v>
          </cell>
        </row>
        <row r="3812">
          <cell r="A3812" t="str">
            <v>1996-12-OK</v>
          </cell>
          <cell r="B3812">
            <v>1996</v>
          </cell>
          <cell r="C3812">
            <v>12</v>
          </cell>
          <cell r="D3812" t="str">
            <v>OK</v>
          </cell>
          <cell r="E3812">
            <v>3347059.8939737771</v>
          </cell>
        </row>
        <row r="3813">
          <cell r="A3813" t="str">
            <v>1996-12-OR</v>
          </cell>
          <cell r="B3813">
            <v>1996</v>
          </cell>
          <cell r="C3813">
            <v>12</v>
          </cell>
          <cell r="D3813" t="str">
            <v>OR</v>
          </cell>
          <cell r="E3813">
            <v>3261178.7722578128</v>
          </cell>
        </row>
        <row r="3814">
          <cell r="A3814" t="str">
            <v>1996-12-PA</v>
          </cell>
          <cell r="B3814">
            <v>1996</v>
          </cell>
          <cell r="C3814">
            <v>12</v>
          </cell>
          <cell r="D3814" t="str">
            <v>PA</v>
          </cell>
          <cell r="E3814">
            <v>12200539.735695127</v>
          </cell>
        </row>
        <row r="3815">
          <cell r="A3815" t="str">
            <v>1996-12-RI</v>
          </cell>
          <cell r="B3815">
            <v>1996</v>
          </cell>
          <cell r="C3815">
            <v>12</v>
          </cell>
          <cell r="D3815" t="str">
            <v>RI</v>
          </cell>
          <cell r="E3815">
            <v>1001586.7044015808</v>
          </cell>
        </row>
        <row r="3816">
          <cell r="A3816" t="str">
            <v>1996-12-SC</v>
          </cell>
          <cell r="B3816">
            <v>1996</v>
          </cell>
          <cell r="C3816">
            <v>12</v>
          </cell>
          <cell r="D3816" t="str">
            <v>SC</v>
          </cell>
          <cell r="E3816">
            <v>3814070.2089539059</v>
          </cell>
        </row>
        <row r="3817">
          <cell r="A3817" t="str">
            <v>1996-12-SD</v>
          </cell>
          <cell r="B3817">
            <v>1996</v>
          </cell>
          <cell r="C3817">
            <v>12</v>
          </cell>
          <cell r="D3817" t="str">
            <v>SD</v>
          </cell>
          <cell r="E3817">
            <v>741199.56141644949</v>
          </cell>
        </row>
        <row r="3818">
          <cell r="A3818" t="str">
            <v>1996-12-TN</v>
          </cell>
          <cell r="B3818">
            <v>1996</v>
          </cell>
          <cell r="C3818">
            <v>12</v>
          </cell>
          <cell r="D3818" t="str">
            <v>TN</v>
          </cell>
          <cell r="E3818">
            <v>5416998.1687500114</v>
          </cell>
        </row>
        <row r="3819">
          <cell r="A3819" t="str">
            <v>1996-12-TX</v>
          </cell>
          <cell r="B3819">
            <v>1996</v>
          </cell>
          <cell r="C3819">
            <v>12</v>
          </cell>
          <cell r="D3819" t="str">
            <v>TX</v>
          </cell>
          <cell r="E3819">
            <v>19426098.437903196</v>
          </cell>
        </row>
        <row r="3820">
          <cell r="A3820" t="str">
            <v>1996-12-UT</v>
          </cell>
          <cell r="B3820">
            <v>1996</v>
          </cell>
          <cell r="C3820">
            <v>12</v>
          </cell>
          <cell r="D3820" t="str">
            <v>UT</v>
          </cell>
          <cell r="E3820">
            <v>2069481.5714696464</v>
          </cell>
        </row>
        <row r="3821">
          <cell r="A3821" t="str">
            <v>1996-12-VA</v>
          </cell>
          <cell r="B3821">
            <v>1996</v>
          </cell>
          <cell r="C3821">
            <v>12</v>
          </cell>
          <cell r="D3821" t="str">
            <v>VA</v>
          </cell>
          <cell r="E3821">
            <v>6789283.0595490774</v>
          </cell>
        </row>
        <row r="3822">
          <cell r="A3822" t="str">
            <v>1996-12-VT</v>
          </cell>
          <cell r="B3822">
            <v>1996</v>
          </cell>
          <cell r="C3822">
            <v>12</v>
          </cell>
          <cell r="D3822" t="str">
            <v>VT</v>
          </cell>
          <cell r="E3822">
            <v>595706.09901044355</v>
          </cell>
        </row>
        <row r="3823">
          <cell r="A3823" t="str">
            <v>1996-12-WA</v>
          </cell>
          <cell r="B3823">
            <v>1996</v>
          </cell>
          <cell r="C3823">
            <v>12</v>
          </cell>
          <cell r="D3823" t="str">
            <v>WA</v>
          </cell>
          <cell r="E3823">
            <v>5628659.1427082242</v>
          </cell>
        </row>
        <row r="3824">
          <cell r="A3824" t="str">
            <v>1996-12-WI</v>
          </cell>
          <cell r="B3824">
            <v>1996</v>
          </cell>
          <cell r="C3824">
            <v>12</v>
          </cell>
          <cell r="D3824" t="str">
            <v>WI</v>
          </cell>
          <cell r="E3824">
            <v>5258912.0761391195</v>
          </cell>
        </row>
        <row r="3825">
          <cell r="A3825" t="str">
            <v>1996-12-WV</v>
          </cell>
          <cell r="B3825">
            <v>1996</v>
          </cell>
          <cell r="C3825">
            <v>12</v>
          </cell>
          <cell r="D3825" t="str">
            <v>WV</v>
          </cell>
          <cell r="E3825">
            <v>1843519.8083725297</v>
          </cell>
        </row>
        <row r="3826">
          <cell r="A3826" t="str">
            <v>1996-12-WY</v>
          </cell>
          <cell r="B3826">
            <v>1996</v>
          </cell>
          <cell r="C3826">
            <v>12</v>
          </cell>
          <cell r="D3826" t="str">
            <v>WY</v>
          </cell>
          <cell r="E3826">
            <v>486917.76823423983</v>
          </cell>
        </row>
        <row r="3827">
          <cell r="A3827" t="str">
            <v>1996-1-AK</v>
          </cell>
          <cell r="B3827">
            <v>1996</v>
          </cell>
          <cell r="C3827">
            <v>1</v>
          </cell>
          <cell r="D3827" t="str">
            <v>AK</v>
          </cell>
          <cell r="E3827">
            <v>609934.58225925313</v>
          </cell>
        </row>
        <row r="3828">
          <cell r="A3828" t="str">
            <v>1996-1-AL</v>
          </cell>
          <cell r="B3828">
            <v>1996</v>
          </cell>
          <cell r="C3828">
            <v>1</v>
          </cell>
          <cell r="D3828" t="str">
            <v>AL</v>
          </cell>
          <cell r="E3828">
            <v>4324811.7066665385</v>
          </cell>
        </row>
        <row r="3829">
          <cell r="A3829" t="str">
            <v>1996-1-AR</v>
          </cell>
          <cell r="B3829">
            <v>1996</v>
          </cell>
          <cell r="C3829">
            <v>1</v>
          </cell>
          <cell r="D3829" t="str">
            <v>AR</v>
          </cell>
          <cell r="E3829">
            <v>2520636.2411136711</v>
          </cell>
        </row>
        <row r="3830">
          <cell r="A3830" t="str">
            <v>1996-1-AZ</v>
          </cell>
          <cell r="B3830">
            <v>1996</v>
          </cell>
          <cell r="C3830">
            <v>1</v>
          </cell>
          <cell r="D3830" t="str">
            <v>AZ</v>
          </cell>
          <cell r="E3830">
            <v>4419422.864213313</v>
          </cell>
        </row>
        <row r="3831">
          <cell r="A3831" t="str">
            <v>1996-1-CA</v>
          </cell>
          <cell r="B3831">
            <v>1996</v>
          </cell>
          <cell r="C3831">
            <v>1</v>
          </cell>
          <cell r="D3831" t="str">
            <v>CA</v>
          </cell>
          <cell r="E3831">
            <v>31994347.755896706</v>
          </cell>
        </row>
        <row r="3832">
          <cell r="A3832" t="str">
            <v>1996-1-CO</v>
          </cell>
          <cell r="B3832">
            <v>1996</v>
          </cell>
          <cell r="C3832">
            <v>1</v>
          </cell>
          <cell r="D3832" t="str">
            <v>CO</v>
          </cell>
          <cell r="E3832">
            <v>3818199.3667067522</v>
          </cell>
        </row>
        <row r="3833">
          <cell r="A3833" t="str">
            <v>1996-1-CT</v>
          </cell>
          <cell r="B3833">
            <v>1996</v>
          </cell>
          <cell r="C3833">
            <v>1</v>
          </cell>
          <cell r="D3833" t="str">
            <v>CT</v>
          </cell>
          <cell r="E3833">
            <v>3302962.8814288396</v>
          </cell>
        </row>
        <row r="3834">
          <cell r="A3834" t="str">
            <v>1996-1-DC</v>
          </cell>
          <cell r="B3834">
            <v>1996</v>
          </cell>
          <cell r="C3834">
            <v>1</v>
          </cell>
          <cell r="D3834" t="str">
            <v>DC</v>
          </cell>
          <cell r="E3834">
            <v>550922.84038658137</v>
          </cell>
        </row>
        <row r="3835">
          <cell r="A3835" t="str">
            <v>1996-1-DE</v>
          </cell>
          <cell r="B3835">
            <v>1996</v>
          </cell>
          <cell r="C3835">
            <v>1</v>
          </cell>
          <cell r="D3835" t="str">
            <v>DE</v>
          </cell>
          <cell r="E3835">
            <v>730844.92358054337</v>
          </cell>
        </row>
        <row r="3836">
          <cell r="A3836" t="str">
            <v>1996-1-FL</v>
          </cell>
          <cell r="B3836">
            <v>1996</v>
          </cell>
          <cell r="C3836">
            <v>1</v>
          </cell>
          <cell r="D3836" t="str">
            <v>FL</v>
          </cell>
          <cell r="E3836">
            <v>14468152.897941601</v>
          </cell>
        </row>
        <row r="3837">
          <cell r="A3837" t="str">
            <v>1996-1-GA</v>
          </cell>
          <cell r="B3837">
            <v>1996</v>
          </cell>
          <cell r="C3837">
            <v>1</v>
          </cell>
          <cell r="D3837" t="str">
            <v>GA</v>
          </cell>
          <cell r="E3837">
            <v>7342711.0012914725</v>
          </cell>
        </row>
        <row r="3838">
          <cell r="A3838" t="str">
            <v>1996-1-HI</v>
          </cell>
          <cell r="B3838">
            <v>1996</v>
          </cell>
          <cell r="C3838">
            <v>1</v>
          </cell>
          <cell r="D3838" t="str">
            <v>HI</v>
          </cell>
          <cell r="E3838">
            <v>1195791.8985345552</v>
          </cell>
        </row>
        <row r="3839">
          <cell r="A3839" t="str">
            <v>1996-1-IA</v>
          </cell>
          <cell r="B3839">
            <v>1996</v>
          </cell>
          <cell r="C3839">
            <v>1</v>
          </cell>
          <cell r="D3839" t="str">
            <v>IA</v>
          </cell>
          <cell r="E3839">
            <v>2876730.3079674705</v>
          </cell>
        </row>
        <row r="3840">
          <cell r="A3840" t="str">
            <v>1996-1-ID</v>
          </cell>
          <cell r="B3840">
            <v>1996</v>
          </cell>
          <cell r="C3840">
            <v>1</v>
          </cell>
          <cell r="D3840" t="str">
            <v>ID</v>
          </cell>
          <cell r="E3840">
            <v>1189688.9979748104</v>
          </cell>
        </row>
        <row r="3841">
          <cell r="A3841" t="str">
            <v>1996-1-IL</v>
          </cell>
          <cell r="B3841">
            <v>1996</v>
          </cell>
          <cell r="C3841">
            <v>1</v>
          </cell>
          <cell r="D3841" t="str">
            <v>IL</v>
          </cell>
          <cell r="E3841">
            <v>12053403.085896749</v>
          </cell>
        </row>
        <row r="3842">
          <cell r="A3842" t="str">
            <v>1996-1-IN</v>
          </cell>
          <cell r="B3842">
            <v>1996</v>
          </cell>
          <cell r="C3842">
            <v>1</v>
          </cell>
          <cell r="D3842" t="str">
            <v>IN</v>
          </cell>
          <cell r="E3842">
            <v>5878961.7356607141</v>
          </cell>
        </row>
        <row r="3843">
          <cell r="A3843" t="str">
            <v>1996-1-KS</v>
          </cell>
          <cell r="B3843">
            <v>1996</v>
          </cell>
          <cell r="C3843">
            <v>1</v>
          </cell>
          <cell r="D3843" t="str">
            <v>KS</v>
          </cell>
          <cell r="E3843">
            <v>2621836.8099934193</v>
          </cell>
        </row>
        <row r="3844">
          <cell r="A3844" t="str">
            <v>1996-1-KY</v>
          </cell>
          <cell r="B3844">
            <v>1996</v>
          </cell>
          <cell r="C3844">
            <v>1</v>
          </cell>
          <cell r="D3844" t="str">
            <v>KY</v>
          </cell>
          <cell r="E3844">
            <v>3911789.0699622151</v>
          </cell>
        </row>
        <row r="3845">
          <cell r="A3845" t="str">
            <v>1996-1-LA</v>
          </cell>
          <cell r="B3845">
            <v>1996</v>
          </cell>
          <cell r="C3845">
            <v>1</v>
          </cell>
          <cell r="D3845" t="str">
            <v>LA</v>
          </cell>
          <cell r="E3845">
            <v>4382212.5987229832</v>
          </cell>
        </row>
        <row r="3846">
          <cell r="A3846" t="str">
            <v>1996-1-MA</v>
          </cell>
          <cell r="B3846">
            <v>1996</v>
          </cell>
          <cell r="C3846">
            <v>1</v>
          </cell>
          <cell r="D3846" t="str">
            <v>MA</v>
          </cell>
          <cell r="E3846">
            <v>6142341.1881067399</v>
          </cell>
        </row>
        <row r="3847">
          <cell r="A3847" t="str">
            <v>1996-1-MD</v>
          </cell>
          <cell r="B3847">
            <v>1996</v>
          </cell>
          <cell r="C3847">
            <v>1</v>
          </cell>
          <cell r="D3847" t="str">
            <v>MD</v>
          </cell>
          <cell r="E3847">
            <v>5097260.1948528318</v>
          </cell>
        </row>
        <row r="3848">
          <cell r="A3848" t="str">
            <v>1996-1-ME</v>
          </cell>
          <cell r="B3848">
            <v>1996</v>
          </cell>
          <cell r="C3848">
            <v>1</v>
          </cell>
          <cell r="D3848" t="str">
            <v>ME</v>
          </cell>
          <cell r="E3848">
            <v>1253408.8704756186</v>
          </cell>
        </row>
        <row r="3849">
          <cell r="A3849" t="str">
            <v>1996-1-MI</v>
          </cell>
          <cell r="B3849">
            <v>1996</v>
          </cell>
          <cell r="C3849">
            <v>1</v>
          </cell>
          <cell r="D3849" t="str">
            <v>MI</v>
          </cell>
          <cell r="E3849">
            <v>9809001.312860487</v>
          </cell>
        </row>
        <row r="3850">
          <cell r="A3850" t="str">
            <v>1996-1-MN</v>
          </cell>
          <cell r="B3850">
            <v>1996</v>
          </cell>
          <cell r="C3850">
            <v>1</v>
          </cell>
          <cell r="D3850" t="str">
            <v>MN</v>
          </cell>
          <cell r="E3850">
            <v>4678817.1593754999</v>
          </cell>
        </row>
        <row r="3851">
          <cell r="A3851" t="str">
            <v>1996-1-MO</v>
          </cell>
          <cell r="B3851">
            <v>1996</v>
          </cell>
          <cell r="C3851">
            <v>1</v>
          </cell>
          <cell r="D3851" t="str">
            <v>MO</v>
          </cell>
          <cell r="E3851">
            <v>5406588.0457686605</v>
          </cell>
        </row>
        <row r="3852">
          <cell r="A3852" t="str">
            <v>1996-1-MS</v>
          </cell>
          <cell r="B3852">
            <v>1996</v>
          </cell>
          <cell r="C3852">
            <v>1</v>
          </cell>
          <cell r="D3852" t="str">
            <v>MS</v>
          </cell>
          <cell r="E3852">
            <v>2730824.7042741724</v>
          </cell>
        </row>
        <row r="3853">
          <cell r="A3853" t="str">
            <v>1996-1-MT</v>
          </cell>
          <cell r="B3853">
            <v>1996</v>
          </cell>
          <cell r="C3853">
            <v>1</v>
          </cell>
          <cell r="D3853" t="str">
            <v>MT</v>
          </cell>
          <cell r="E3853">
            <v>882440.9126549816</v>
          </cell>
        </row>
        <row r="3854">
          <cell r="A3854" t="str">
            <v>1996-1-NC</v>
          </cell>
          <cell r="B3854">
            <v>1996</v>
          </cell>
          <cell r="C3854">
            <v>1</v>
          </cell>
          <cell r="D3854" t="str">
            <v>NC</v>
          </cell>
          <cell r="E3854">
            <v>7328586.255507593</v>
          </cell>
        </row>
        <row r="3855">
          <cell r="A3855" t="str">
            <v>1996-1-ND</v>
          </cell>
          <cell r="B3855">
            <v>1996</v>
          </cell>
          <cell r="C3855">
            <v>1</v>
          </cell>
          <cell r="D3855" t="str">
            <v>ND</v>
          </cell>
          <cell r="E3855">
            <v>649440.78154734673</v>
          </cell>
        </row>
        <row r="3856">
          <cell r="A3856" t="str">
            <v>1996-1-NE</v>
          </cell>
          <cell r="B3856">
            <v>1996</v>
          </cell>
          <cell r="C3856">
            <v>1</v>
          </cell>
          <cell r="D3856" t="str">
            <v>NE</v>
          </cell>
          <cell r="E3856">
            <v>1659922.2251921373</v>
          </cell>
        </row>
        <row r="3857">
          <cell r="A3857" t="str">
            <v>1996-1-NH</v>
          </cell>
          <cell r="B3857">
            <v>1996</v>
          </cell>
          <cell r="C3857">
            <v>1</v>
          </cell>
          <cell r="D3857" t="str">
            <v>NH</v>
          </cell>
          <cell r="E3857">
            <v>1166223.4979623859</v>
          </cell>
        </row>
        <row r="3858">
          <cell r="A3858" t="str">
            <v>1996-1-NJ</v>
          </cell>
          <cell r="B3858">
            <v>1996</v>
          </cell>
          <cell r="C3858">
            <v>1</v>
          </cell>
          <cell r="D3858" t="str">
            <v>NJ</v>
          </cell>
          <cell r="E3858">
            <v>8077661.183891044</v>
          </cell>
        </row>
        <row r="3859">
          <cell r="A3859" t="str">
            <v>1996-1-NM</v>
          </cell>
          <cell r="B3859">
            <v>1996</v>
          </cell>
          <cell r="C3859">
            <v>1</v>
          </cell>
          <cell r="D3859" t="str">
            <v>NM</v>
          </cell>
          <cell r="E3859">
            <v>1713445.466858923</v>
          </cell>
        </row>
        <row r="3860">
          <cell r="A3860" t="str">
            <v>1996-1-NV</v>
          </cell>
          <cell r="B3860">
            <v>1996</v>
          </cell>
          <cell r="C3860">
            <v>1</v>
          </cell>
          <cell r="D3860" t="str">
            <v>NV</v>
          </cell>
          <cell r="E3860">
            <v>1579174.5959600194</v>
          </cell>
        </row>
        <row r="3861">
          <cell r="A3861" t="str">
            <v>1996-1-NY</v>
          </cell>
          <cell r="B3861">
            <v>1996</v>
          </cell>
          <cell r="C3861">
            <v>1</v>
          </cell>
          <cell r="D3861" t="str">
            <v>NY</v>
          </cell>
          <cell r="E3861">
            <v>18351814.975898635</v>
          </cell>
        </row>
        <row r="3862">
          <cell r="A3862" t="str">
            <v>1996-1-OH</v>
          </cell>
          <cell r="B3862">
            <v>1996</v>
          </cell>
          <cell r="C3862">
            <v>1</v>
          </cell>
          <cell r="D3862" t="str">
            <v>OH</v>
          </cell>
          <cell r="E3862">
            <v>11297183.497764189</v>
          </cell>
        </row>
        <row r="3863">
          <cell r="A3863" t="str">
            <v>1996-1-OK</v>
          </cell>
          <cell r="B3863">
            <v>1996</v>
          </cell>
          <cell r="C3863">
            <v>1</v>
          </cell>
          <cell r="D3863" t="str">
            <v>OK</v>
          </cell>
          <cell r="E3863">
            <v>3314574.3190361508</v>
          </cell>
        </row>
        <row r="3864">
          <cell r="A3864" t="str">
            <v>1996-1-OR</v>
          </cell>
          <cell r="B3864">
            <v>1996</v>
          </cell>
          <cell r="C3864">
            <v>1</v>
          </cell>
          <cell r="D3864" t="str">
            <v>OR</v>
          </cell>
          <cell r="E3864">
            <v>3204130.69684126</v>
          </cell>
        </row>
        <row r="3865">
          <cell r="A3865" t="str">
            <v>1996-1-PA</v>
          </cell>
          <cell r="B3865">
            <v>1996</v>
          </cell>
          <cell r="C3865">
            <v>1</v>
          </cell>
          <cell r="D3865" t="str">
            <v>PA</v>
          </cell>
          <cell r="E3865">
            <v>12177049.517880112</v>
          </cell>
        </row>
        <row r="3866">
          <cell r="A3866" t="str">
            <v>1996-1-RI</v>
          </cell>
          <cell r="B3866">
            <v>1996</v>
          </cell>
          <cell r="C3866">
            <v>1</v>
          </cell>
          <cell r="D3866" t="str">
            <v>RI</v>
          </cell>
          <cell r="E3866">
            <v>999665.98029257124</v>
          </cell>
        </row>
        <row r="3867">
          <cell r="A3867" t="str">
            <v>1996-1-SC</v>
          </cell>
          <cell r="B3867">
            <v>1996</v>
          </cell>
          <cell r="C3867">
            <v>1</v>
          </cell>
          <cell r="D3867" t="str">
            <v>SC</v>
          </cell>
          <cell r="E3867">
            <v>3761468.869910059</v>
          </cell>
        </row>
        <row r="3868">
          <cell r="A3868" t="str">
            <v>1996-1-SD</v>
          </cell>
          <cell r="B3868">
            <v>1996</v>
          </cell>
          <cell r="C3868">
            <v>1</v>
          </cell>
          <cell r="D3868" t="str">
            <v>SD</v>
          </cell>
          <cell r="E3868">
            <v>737698.40827414952</v>
          </cell>
        </row>
        <row r="3869">
          <cell r="A3869" t="str">
            <v>1996-1-TN</v>
          </cell>
          <cell r="B3869">
            <v>1996</v>
          </cell>
          <cell r="C3869">
            <v>1</v>
          </cell>
          <cell r="D3869" t="str">
            <v>TN</v>
          </cell>
          <cell r="E3869">
            <v>5337049.4253637912</v>
          </cell>
        </row>
        <row r="3870">
          <cell r="A3870" t="str">
            <v>1996-1-TX</v>
          </cell>
          <cell r="B3870">
            <v>1996</v>
          </cell>
          <cell r="C3870">
            <v>1</v>
          </cell>
          <cell r="D3870" t="str">
            <v>TX</v>
          </cell>
          <cell r="E3870">
            <v>19056385.843898997</v>
          </cell>
        </row>
        <row r="3871">
          <cell r="A3871" t="str">
            <v>1996-1-UT</v>
          </cell>
          <cell r="B3871">
            <v>1996</v>
          </cell>
          <cell r="C3871">
            <v>1</v>
          </cell>
          <cell r="D3871" t="str">
            <v>UT</v>
          </cell>
          <cell r="E3871">
            <v>2022223.4887339084</v>
          </cell>
        </row>
        <row r="3872">
          <cell r="A3872" t="str">
            <v>1996-1-VA</v>
          </cell>
          <cell r="B3872">
            <v>1996</v>
          </cell>
          <cell r="C3872">
            <v>1</v>
          </cell>
          <cell r="D3872" t="str">
            <v>VA</v>
          </cell>
          <cell r="E3872">
            <v>6708344.098686493</v>
          </cell>
        </row>
        <row r="3873">
          <cell r="A3873" t="str">
            <v>1996-1-VT</v>
          </cell>
          <cell r="B3873">
            <v>1996</v>
          </cell>
          <cell r="C3873">
            <v>1</v>
          </cell>
          <cell r="D3873" t="str">
            <v>VT</v>
          </cell>
          <cell r="E3873">
            <v>591183.61133374739</v>
          </cell>
        </row>
        <row r="3874">
          <cell r="A3874" t="str">
            <v>1996-1-WA</v>
          </cell>
          <cell r="B3874">
            <v>1996</v>
          </cell>
          <cell r="C3874">
            <v>1</v>
          </cell>
          <cell r="D3874" t="str">
            <v>WA</v>
          </cell>
          <cell r="E3874">
            <v>5532372.572878873</v>
          </cell>
        </row>
        <row r="3875">
          <cell r="A3875" t="str">
            <v>1996-1-WI</v>
          </cell>
          <cell r="B3875">
            <v>1996</v>
          </cell>
          <cell r="C3875">
            <v>1</v>
          </cell>
          <cell r="D3875" t="str">
            <v>WI</v>
          </cell>
          <cell r="E3875">
            <v>5213585.6034625908</v>
          </cell>
        </row>
        <row r="3876">
          <cell r="A3876" t="str">
            <v>1996-1-WV</v>
          </cell>
          <cell r="B3876">
            <v>1996</v>
          </cell>
          <cell r="C3876">
            <v>1</v>
          </cell>
          <cell r="D3876" t="str">
            <v>WV</v>
          </cell>
          <cell r="E3876">
            <v>1840271.8373126003</v>
          </cell>
        </row>
        <row r="3877">
          <cell r="A3877" t="str">
            <v>1996-1-WY</v>
          </cell>
          <cell r="B3877">
            <v>1996</v>
          </cell>
          <cell r="C3877">
            <v>1</v>
          </cell>
          <cell r="D3877" t="str">
            <v>WY</v>
          </cell>
          <cell r="E3877">
            <v>484668.85737093427</v>
          </cell>
        </row>
        <row r="3878">
          <cell r="A3878" t="str">
            <v>1996-2-AK</v>
          </cell>
          <cell r="B3878">
            <v>1996</v>
          </cell>
          <cell r="C3878">
            <v>2</v>
          </cell>
          <cell r="D3878" t="str">
            <v>AK</v>
          </cell>
          <cell r="E3878">
            <v>610409.00136034668</v>
          </cell>
        </row>
        <row r="3879">
          <cell r="A3879" t="str">
            <v>1996-2-AL</v>
          </cell>
          <cell r="B3879">
            <v>1996</v>
          </cell>
          <cell r="C3879">
            <v>2</v>
          </cell>
          <cell r="D3879" t="str">
            <v>AL</v>
          </cell>
          <cell r="E3879">
            <v>4328374.4946476938</v>
          </cell>
        </row>
        <row r="3880">
          <cell r="A3880" t="str">
            <v>1996-2-AR</v>
          </cell>
          <cell r="B3880">
            <v>1996</v>
          </cell>
          <cell r="C3880">
            <v>2</v>
          </cell>
          <cell r="D3880" t="str">
            <v>AR</v>
          </cell>
          <cell r="E3880">
            <v>2523446.7217431781</v>
          </cell>
        </row>
        <row r="3881">
          <cell r="A3881" t="str">
            <v>1996-2-AZ</v>
          </cell>
          <cell r="B3881">
            <v>1996</v>
          </cell>
          <cell r="C3881">
            <v>2</v>
          </cell>
          <cell r="D3881" t="str">
            <v>AZ</v>
          </cell>
          <cell r="E3881">
            <v>4431423.923791104</v>
          </cell>
        </row>
        <row r="3882">
          <cell r="A3882" t="str">
            <v>1996-2-CA</v>
          </cell>
          <cell r="B3882">
            <v>1996</v>
          </cell>
          <cell r="C3882">
            <v>2</v>
          </cell>
          <cell r="D3882" t="str">
            <v>CA</v>
          </cell>
          <cell r="E3882">
            <v>32027743.239325732</v>
          </cell>
        </row>
        <row r="3883">
          <cell r="A3883" t="str">
            <v>1996-2-CO</v>
          </cell>
          <cell r="B3883">
            <v>1996</v>
          </cell>
          <cell r="C3883">
            <v>2</v>
          </cell>
          <cell r="D3883" t="str">
            <v>CO</v>
          </cell>
          <cell r="E3883">
            <v>3825648.3713099845</v>
          </cell>
        </row>
        <row r="3884">
          <cell r="A3884" t="str">
            <v>1996-2-CT</v>
          </cell>
          <cell r="B3884">
            <v>1996</v>
          </cell>
          <cell r="C3884">
            <v>2</v>
          </cell>
          <cell r="D3884" t="str">
            <v>CT</v>
          </cell>
          <cell r="E3884">
            <v>3304037.9603907545</v>
          </cell>
        </row>
        <row r="3885">
          <cell r="A3885" t="str">
            <v>1996-2-DC</v>
          </cell>
          <cell r="B3885">
            <v>1996</v>
          </cell>
          <cell r="C3885">
            <v>2</v>
          </cell>
          <cell r="D3885" t="str">
            <v>DC</v>
          </cell>
          <cell r="E3885">
            <v>549991.35914051591</v>
          </cell>
        </row>
        <row r="3886">
          <cell r="A3886" t="str">
            <v>1996-2-DE</v>
          </cell>
          <cell r="B3886">
            <v>1996</v>
          </cell>
          <cell r="C3886">
            <v>2</v>
          </cell>
          <cell r="D3886" t="str">
            <v>DE</v>
          </cell>
          <cell r="E3886">
            <v>731801.1185863018</v>
          </cell>
        </row>
        <row r="3887">
          <cell r="A3887" t="str">
            <v>1996-2-FL</v>
          </cell>
          <cell r="B3887">
            <v>1996</v>
          </cell>
          <cell r="C3887">
            <v>2</v>
          </cell>
          <cell r="D3887" t="str">
            <v>FL</v>
          </cell>
          <cell r="E3887">
            <v>14492814.631825799</v>
          </cell>
        </row>
        <row r="3888">
          <cell r="A3888" t="str">
            <v>1996-2-GA</v>
          </cell>
          <cell r="B3888">
            <v>1996</v>
          </cell>
          <cell r="C3888">
            <v>2</v>
          </cell>
          <cell r="D3888" t="str">
            <v>GA</v>
          </cell>
          <cell r="E3888">
            <v>7357046.3412976097</v>
          </cell>
        </row>
        <row r="3889">
          <cell r="A3889" t="str">
            <v>1996-2-HI</v>
          </cell>
          <cell r="B3889">
            <v>1996</v>
          </cell>
          <cell r="C3889">
            <v>2</v>
          </cell>
          <cell r="D3889" t="str">
            <v>HI</v>
          </cell>
          <cell r="E3889">
            <v>1196461.9775344036</v>
          </cell>
        </row>
        <row r="3890">
          <cell r="A3890" t="str">
            <v>1996-2-IA</v>
          </cell>
          <cell r="B3890">
            <v>1996</v>
          </cell>
          <cell r="C3890">
            <v>2</v>
          </cell>
          <cell r="D3890" t="str">
            <v>IA</v>
          </cell>
          <cell r="E3890">
            <v>2878183.2912161998</v>
          </cell>
        </row>
        <row r="3891">
          <cell r="A3891" t="str">
            <v>1996-2-ID</v>
          </cell>
          <cell r="B3891">
            <v>1996</v>
          </cell>
          <cell r="C3891">
            <v>2</v>
          </cell>
          <cell r="D3891" t="str">
            <v>ID</v>
          </cell>
          <cell r="E3891">
            <v>1191962.0941878941</v>
          </cell>
        </row>
        <row r="3892">
          <cell r="A3892" t="str">
            <v>1996-2-IL</v>
          </cell>
          <cell r="B3892">
            <v>1996</v>
          </cell>
          <cell r="C3892">
            <v>2</v>
          </cell>
          <cell r="D3892" t="str">
            <v>IL</v>
          </cell>
          <cell r="E3892">
            <v>12062562.348825293</v>
          </cell>
        </row>
        <row r="3893">
          <cell r="A3893" t="str">
            <v>1996-2-IN</v>
          </cell>
          <cell r="B3893">
            <v>1996</v>
          </cell>
          <cell r="C3893">
            <v>2</v>
          </cell>
          <cell r="D3893" t="str">
            <v>IN</v>
          </cell>
          <cell r="E3893">
            <v>5884270.8486323934</v>
          </cell>
        </row>
        <row r="3894">
          <cell r="A3894" t="str">
            <v>1996-2-KS</v>
          </cell>
          <cell r="B3894">
            <v>1996</v>
          </cell>
          <cell r="C3894">
            <v>2</v>
          </cell>
          <cell r="D3894" t="str">
            <v>KS</v>
          </cell>
          <cell r="E3894">
            <v>2623533.1928321216</v>
          </cell>
        </row>
        <row r="3895">
          <cell r="A3895" t="str">
            <v>1996-2-KY</v>
          </cell>
          <cell r="B3895">
            <v>1996</v>
          </cell>
          <cell r="C3895">
            <v>2</v>
          </cell>
          <cell r="D3895" t="str">
            <v>KY</v>
          </cell>
          <cell r="E3895">
            <v>3915077.464281566</v>
          </cell>
        </row>
        <row r="3896">
          <cell r="A3896" t="str">
            <v>1996-2-LA</v>
          </cell>
          <cell r="B3896">
            <v>1996</v>
          </cell>
          <cell r="C3896">
            <v>2</v>
          </cell>
          <cell r="D3896" t="str">
            <v>LA</v>
          </cell>
          <cell r="E3896">
            <v>4384357.1249621743</v>
          </cell>
        </row>
        <row r="3897">
          <cell r="A3897" t="str">
            <v>1996-2-MA</v>
          </cell>
          <cell r="B3897">
            <v>1996</v>
          </cell>
          <cell r="C3897">
            <v>2</v>
          </cell>
          <cell r="D3897" t="str">
            <v>MA</v>
          </cell>
          <cell r="E3897">
            <v>6146020.6704431381</v>
          </cell>
        </row>
        <row r="3898">
          <cell r="A3898" t="str">
            <v>1996-2-MD</v>
          </cell>
          <cell r="B3898">
            <v>1996</v>
          </cell>
          <cell r="C3898">
            <v>2</v>
          </cell>
          <cell r="D3898" t="str">
            <v>MD</v>
          </cell>
          <cell r="E3898">
            <v>5101534.0207658913</v>
          </cell>
        </row>
        <row r="3899">
          <cell r="A3899" t="str">
            <v>1996-2-ME</v>
          </cell>
          <cell r="B3899">
            <v>1996</v>
          </cell>
          <cell r="C3899">
            <v>2</v>
          </cell>
          <cell r="D3899" t="str">
            <v>ME</v>
          </cell>
          <cell r="E3899">
            <v>1254099.6954215306</v>
          </cell>
        </row>
        <row r="3900">
          <cell r="A3900" t="str">
            <v>1996-2-MI</v>
          </cell>
          <cell r="B3900">
            <v>1996</v>
          </cell>
          <cell r="C3900">
            <v>2</v>
          </cell>
          <cell r="D3900" t="str">
            <v>MI</v>
          </cell>
          <cell r="E3900">
            <v>9818491.824976638</v>
          </cell>
        </row>
        <row r="3901">
          <cell r="A3901" t="str">
            <v>1996-2-MN</v>
          </cell>
          <cell r="B3901">
            <v>1996</v>
          </cell>
          <cell r="C3901">
            <v>2</v>
          </cell>
          <cell r="D3901" t="str">
            <v>MN</v>
          </cell>
          <cell r="E3901">
            <v>4683723.3195854807</v>
          </cell>
        </row>
        <row r="3902">
          <cell r="A3902" t="str">
            <v>1996-2-MO</v>
          </cell>
          <cell r="B3902">
            <v>1996</v>
          </cell>
          <cell r="C3902">
            <v>2</v>
          </cell>
          <cell r="D3902" t="str">
            <v>MO</v>
          </cell>
          <cell r="E3902">
            <v>5411781.725309588</v>
          </cell>
        </row>
        <row r="3903">
          <cell r="A3903" t="str">
            <v>1996-2-MS</v>
          </cell>
          <cell r="B3903">
            <v>1996</v>
          </cell>
          <cell r="C3903">
            <v>2</v>
          </cell>
          <cell r="D3903" t="str">
            <v>MS</v>
          </cell>
          <cell r="E3903">
            <v>2733216.0293557737</v>
          </cell>
        </row>
        <row r="3904">
          <cell r="A3904" t="str">
            <v>1996-2-MT</v>
          </cell>
          <cell r="B3904">
            <v>1996</v>
          </cell>
          <cell r="C3904">
            <v>2</v>
          </cell>
          <cell r="D3904" t="str">
            <v>MT</v>
          </cell>
          <cell r="E3904">
            <v>883379.90593988309</v>
          </cell>
        </row>
        <row r="3905">
          <cell r="A3905" t="str">
            <v>1996-2-NC</v>
          </cell>
          <cell r="B3905">
            <v>1996</v>
          </cell>
          <cell r="C3905">
            <v>2</v>
          </cell>
          <cell r="D3905" t="str">
            <v>NC</v>
          </cell>
          <cell r="E3905">
            <v>7341071.6312565766</v>
          </cell>
        </row>
        <row r="3906">
          <cell r="A3906" t="str">
            <v>1996-2-ND</v>
          </cell>
          <cell r="B3906">
            <v>1996</v>
          </cell>
          <cell r="C3906">
            <v>2</v>
          </cell>
          <cell r="D3906" t="str">
            <v>ND</v>
          </cell>
          <cell r="E3906">
            <v>649734.16321046802</v>
          </cell>
        </row>
        <row r="3907">
          <cell r="A3907" t="str">
            <v>1996-2-NE</v>
          </cell>
          <cell r="B3907">
            <v>1996</v>
          </cell>
          <cell r="C3907">
            <v>2</v>
          </cell>
          <cell r="D3907" t="str">
            <v>NE</v>
          </cell>
          <cell r="E3907">
            <v>1661450.9717745332</v>
          </cell>
        </row>
        <row r="3908">
          <cell r="A3908" t="str">
            <v>1996-2-NH</v>
          </cell>
          <cell r="B3908">
            <v>1996</v>
          </cell>
          <cell r="C3908">
            <v>2</v>
          </cell>
          <cell r="D3908" t="str">
            <v>NH</v>
          </cell>
          <cell r="E3908">
            <v>1167841.9674099181</v>
          </cell>
        </row>
        <row r="3909">
          <cell r="A3909" t="str">
            <v>1996-2-NJ</v>
          </cell>
          <cell r="B3909">
            <v>1996</v>
          </cell>
          <cell r="C3909">
            <v>2</v>
          </cell>
          <cell r="D3909" t="str">
            <v>NJ</v>
          </cell>
          <cell r="E3909">
            <v>8083670.4750000089</v>
          </cell>
        </row>
        <row r="3910">
          <cell r="A3910" t="str">
            <v>1996-2-NM</v>
          </cell>
          <cell r="B3910">
            <v>1996</v>
          </cell>
          <cell r="C3910">
            <v>2</v>
          </cell>
          <cell r="D3910" t="str">
            <v>NM</v>
          </cell>
          <cell r="E3910">
            <v>1715948.0646179959</v>
          </cell>
        </row>
        <row r="3911">
          <cell r="A3911" t="str">
            <v>1996-2-NV</v>
          </cell>
          <cell r="B3911">
            <v>1996</v>
          </cell>
          <cell r="C3911">
            <v>2</v>
          </cell>
          <cell r="D3911" t="str">
            <v>NV</v>
          </cell>
          <cell r="E3911">
            <v>1585736.6930783435</v>
          </cell>
        </row>
        <row r="3912">
          <cell r="A3912" t="str">
            <v>1996-2-NY</v>
          </cell>
          <cell r="B3912">
            <v>1996</v>
          </cell>
          <cell r="C3912">
            <v>2</v>
          </cell>
          <cell r="D3912" t="str">
            <v>NY</v>
          </cell>
          <cell r="E3912">
            <v>18356369.841194391</v>
          </cell>
        </row>
        <row r="3913">
          <cell r="A3913" t="str">
            <v>1996-2-OH</v>
          </cell>
          <cell r="B3913">
            <v>1996</v>
          </cell>
          <cell r="C3913">
            <v>2</v>
          </cell>
          <cell r="D3913" t="str">
            <v>OH</v>
          </cell>
          <cell r="E3913">
            <v>11303028.726153191</v>
          </cell>
        </row>
        <row r="3914">
          <cell r="A3914" t="str">
            <v>1996-2-OK</v>
          </cell>
          <cell r="B3914">
            <v>1996</v>
          </cell>
          <cell r="C3914">
            <v>2</v>
          </cell>
          <cell r="D3914" t="str">
            <v>OK</v>
          </cell>
          <cell r="E3914">
            <v>3317550.0034543648</v>
          </cell>
        </row>
        <row r="3915">
          <cell r="A3915" t="str">
            <v>1996-2-OR</v>
          </cell>
          <cell r="B3915">
            <v>1996</v>
          </cell>
          <cell r="C3915">
            <v>2</v>
          </cell>
          <cell r="D3915" t="str">
            <v>OR</v>
          </cell>
          <cell r="E3915">
            <v>3209607.9120392422</v>
          </cell>
        </row>
        <row r="3916">
          <cell r="A3916" t="str">
            <v>1996-2-PA</v>
          </cell>
          <cell r="B3916">
            <v>1996</v>
          </cell>
          <cell r="C3916">
            <v>2</v>
          </cell>
          <cell r="D3916" t="str">
            <v>PA</v>
          </cell>
          <cell r="E3916">
            <v>12179898.935074167</v>
          </cell>
        </row>
        <row r="3917">
          <cell r="A3917" t="str">
            <v>1996-2-RI</v>
          </cell>
          <cell r="B3917">
            <v>1996</v>
          </cell>
          <cell r="C3917">
            <v>2</v>
          </cell>
          <cell r="D3917" t="str">
            <v>RI</v>
          </cell>
          <cell r="E3917">
            <v>999833.24552865687</v>
          </cell>
        </row>
        <row r="3918">
          <cell r="A3918" t="str">
            <v>1996-2-SC</v>
          </cell>
          <cell r="B3918">
            <v>1996</v>
          </cell>
          <cell r="C3918">
            <v>2</v>
          </cell>
          <cell r="D3918" t="str">
            <v>SC</v>
          </cell>
          <cell r="E3918">
            <v>3765843.7005570191</v>
          </cell>
        </row>
        <row r="3919">
          <cell r="A3919" t="str">
            <v>1996-2-SD</v>
          </cell>
          <cell r="B3919">
            <v>1996</v>
          </cell>
          <cell r="C3919">
            <v>2</v>
          </cell>
          <cell r="D3919" t="str">
            <v>SD</v>
          </cell>
          <cell r="E3919">
            <v>738113.05211514491</v>
          </cell>
        </row>
        <row r="3920">
          <cell r="A3920" t="str">
            <v>1996-2-TN</v>
          </cell>
          <cell r="B3920">
            <v>1996</v>
          </cell>
          <cell r="C3920">
            <v>2</v>
          </cell>
          <cell r="D3920" t="str">
            <v>TN</v>
          </cell>
          <cell r="E3920">
            <v>5344714.2941813748</v>
          </cell>
        </row>
        <row r="3921">
          <cell r="A3921" t="str">
            <v>1996-2-TX</v>
          </cell>
          <cell r="B3921">
            <v>1996</v>
          </cell>
          <cell r="C3921">
            <v>2</v>
          </cell>
          <cell r="D3921" t="str">
            <v>TX</v>
          </cell>
          <cell r="E3921">
            <v>19089594.371930804</v>
          </cell>
        </row>
        <row r="3922">
          <cell r="A3922" t="str">
            <v>1996-2-UT</v>
          </cell>
          <cell r="B3922">
            <v>1996</v>
          </cell>
          <cell r="C3922">
            <v>2</v>
          </cell>
          <cell r="D3922" t="str">
            <v>UT</v>
          </cell>
          <cell r="E3922">
            <v>2026681.8809423011</v>
          </cell>
        </row>
        <row r="3923">
          <cell r="A3923" t="str">
            <v>1996-2-VA</v>
          </cell>
          <cell r="B3923">
            <v>1996</v>
          </cell>
          <cell r="C3923">
            <v>2</v>
          </cell>
          <cell r="D3923" t="str">
            <v>VA</v>
          </cell>
          <cell r="E3923">
            <v>6715675.6388775986</v>
          </cell>
        </row>
        <row r="3924">
          <cell r="A3924" t="str">
            <v>1996-2-VT</v>
          </cell>
          <cell r="B3924">
            <v>1996</v>
          </cell>
          <cell r="C3924">
            <v>2</v>
          </cell>
          <cell r="D3924" t="str">
            <v>VT</v>
          </cell>
          <cell r="E3924">
            <v>591648.70635884081</v>
          </cell>
        </row>
        <row r="3925">
          <cell r="A3925" t="str">
            <v>1996-2-WA</v>
          </cell>
          <cell r="B3925">
            <v>1996</v>
          </cell>
          <cell r="C3925">
            <v>2</v>
          </cell>
          <cell r="D3925" t="str">
            <v>WA</v>
          </cell>
          <cell r="E3925">
            <v>5540650.8280202597</v>
          </cell>
        </row>
        <row r="3926">
          <cell r="A3926" t="str">
            <v>1996-2-WI</v>
          </cell>
          <cell r="B3926">
            <v>1996</v>
          </cell>
          <cell r="C3926">
            <v>2</v>
          </cell>
          <cell r="D3926" t="str">
            <v>WI</v>
          </cell>
          <cell r="E3926">
            <v>5218175.5887197908</v>
          </cell>
        </row>
        <row r="3927">
          <cell r="A3927" t="str">
            <v>1996-2-WV</v>
          </cell>
          <cell r="B3927">
            <v>1996</v>
          </cell>
          <cell r="C3927">
            <v>2</v>
          </cell>
          <cell r="D3927" t="str">
            <v>WV</v>
          </cell>
          <cell r="E3927">
            <v>1840655.6844321492</v>
          </cell>
        </row>
        <row r="3928">
          <cell r="A3928" t="str">
            <v>1996-2-WY</v>
          </cell>
          <cell r="B3928">
            <v>1996</v>
          </cell>
          <cell r="C3928">
            <v>2</v>
          </cell>
          <cell r="D3928" t="str">
            <v>WY</v>
          </cell>
          <cell r="E3928">
            <v>484943.79548880237</v>
          </cell>
        </row>
        <row r="3929">
          <cell r="A3929" t="str">
            <v>1996-3-AK</v>
          </cell>
          <cell r="B3929">
            <v>1996</v>
          </cell>
          <cell r="C3929">
            <v>3</v>
          </cell>
          <cell r="D3929" t="str">
            <v>AK</v>
          </cell>
          <cell r="E3929">
            <v>610883.78947393771</v>
          </cell>
        </row>
        <row r="3930">
          <cell r="A3930" t="str">
            <v>1996-3-AL</v>
          </cell>
          <cell r="B3930">
            <v>1996</v>
          </cell>
          <cell r="C3930">
            <v>3</v>
          </cell>
          <cell r="D3930" t="str">
            <v>AL</v>
          </cell>
          <cell r="E3930">
            <v>4331940.2176602585</v>
          </cell>
        </row>
        <row r="3931">
          <cell r="A3931" t="str">
            <v>1996-3-AR</v>
          </cell>
          <cell r="B3931">
            <v>1996</v>
          </cell>
          <cell r="C3931">
            <v>3</v>
          </cell>
          <cell r="D3931" t="str">
            <v>AR</v>
          </cell>
          <cell r="E3931">
            <v>2526260.3360264981</v>
          </cell>
        </row>
        <row r="3932">
          <cell r="A3932" t="str">
            <v>1996-3-AZ</v>
          </cell>
          <cell r="B3932">
            <v>1996</v>
          </cell>
          <cell r="C3932">
            <v>3</v>
          </cell>
          <cell r="D3932" t="str">
            <v>AZ</v>
          </cell>
          <cell r="E3932">
            <v>4443457.5725633251</v>
          </cell>
        </row>
        <row r="3933">
          <cell r="A3933" t="str">
            <v>1996-3-CA</v>
          </cell>
          <cell r="B3933">
            <v>1996</v>
          </cell>
          <cell r="C3933">
            <v>3</v>
          </cell>
          <cell r="D3933" t="str">
            <v>CA</v>
          </cell>
          <cell r="E3933">
            <v>32061173.580734111</v>
          </cell>
        </row>
        <row r="3934">
          <cell r="A3934" t="str">
            <v>1996-3-CO</v>
          </cell>
          <cell r="B3934">
            <v>1996</v>
          </cell>
          <cell r="C3934">
            <v>3</v>
          </cell>
          <cell r="D3934" t="str">
            <v>CO</v>
          </cell>
          <cell r="E3934">
            <v>3833111.908331315</v>
          </cell>
        </row>
        <row r="3935">
          <cell r="A3935" t="str">
            <v>1996-3-CT</v>
          </cell>
          <cell r="B3935">
            <v>1996</v>
          </cell>
          <cell r="C3935">
            <v>3</v>
          </cell>
          <cell r="D3935" t="str">
            <v>CT</v>
          </cell>
          <cell r="E3935">
            <v>3305113.3892793311</v>
          </cell>
        </row>
        <row r="3936">
          <cell r="A3936" t="str">
            <v>1996-3-DC</v>
          </cell>
          <cell r="B3936">
            <v>1996</v>
          </cell>
          <cell r="C3936">
            <v>3</v>
          </cell>
          <cell r="D3936" t="str">
            <v>DC</v>
          </cell>
          <cell r="E3936">
            <v>549061.45281066035</v>
          </cell>
        </row>
        <row r="3937">
          <cell r="A3937" t="str">
            <v>1996-3-DE</v>
          </cell>
          <cell r="B3937">
            <v>1996</v>
          </cell>
          <cell r="C3937">
            <v>3</v>
          </cell>
          <cell r="D3937" t="str">
            <v>DE</v>
          </cell>
          <cell r="E3937">
            <v>732758.56462201127</v>
          </cell>
        </row>
        <row r="3938">
          <cell r="A3938" t="str">
            <v>1996-3-FL</v>
          </cell>
          <cell r="B3938">
            <v>1996</v>
          </cell>
          <cell r="C3938">
            <v>3</v>
          </cell>
          <cell r="D3938" t="str">
            <v>FL</v>
          </cell>
          <cell r="E3938">
            <v>14517518.402943255</v>
          </cell>
        </row>
        <row r="3939">
          <cell r="A3939" t="str">
            <v>1996-3-GA</v>
          </cell>
          <cell r="B3939">
            <v>1996</v>
          </cell>
          <cell r="C3939">
            <v>3</v>
          </cell>
          <cell r="D3939" t="str">
            <v>GA</v>
          </cell>
          <cell r="E3939">
            <v>7371409.6685107956</v>
          </cell>
        </row>
        <row r="3940">
          <cell r="A3940" t="str">
            <v>1996-3-HI</v>
          </cell>
          <cell r="B3940">
            <v>1996</v>
          </cell>
          <cell r="C3940">
            <v>3</v>
          </cell>
          <cell r="D3940" t="str">
            <v>HI</v>
          </cell>
          <cell r="E3940">
            <v>1197132.4320225508</v>
          </cell>
        </row>
        <row r="3941">
          <cell r="A3941" t="str">
            <v>1996-3-IA</v>
          </cell>
          <cell r="B3941">
            <v>1996</v>
          </cell>
          <cell r="C3941">
            <v>3</v>
          </cell>
          <cell r="D3941" t="str">
            <v>IA</v>
          </cell>
          <cell r="E3941">
            <v>2879637.0083398824</v>
          </cell>
        </row>
        <row r="3942">
          <cell r="A3942" t="str">
            <v>1996-3-ID</v>
          </cell>
          <cell r="B3942">
            <v>1996</v>
          </cell>
          <cell r="C3942">
            <v>3</v>
          </cell>
          <cell r="D3942" t="str">
            <v>ID</v>
          </cell>
          <cell r="E3942">
            <v>1194239.5335246034</v>
          </cell>
        </row>
        <row r="3943">
          <cell r="A3943" t="str">
            <v>1996-3-IL</v>
          </cell>
          <cell r="B3943">
            <v>1996</v>
          </cell>
          <cell r="C3943">
            <v>3</v>
          </cell>
          <cell r="D3943" t="str">
            <v>IL</v>
          </cell>
          <cell r="E3943">
            <v>12071728.571788011</v>
          </cell>
        </row>
        <row r="3944">
          <cell r="A3944" t="str">
            <v>1996-3-IN</v>
          </cell>
          <cell r="B3944">
            <v>1996</v>
          </cell>
          <cell r="C3944">
            <v>3</v>
          </cell>
          <cell r="D3944" t="str">
            <v>IN</v>
          </cell>
          <cell r="E3944">
            <v>5889584.7561038183</v>
          </cell>
        </row>
        <row r="3945">
          <cell r="A3945" t="str">
            <v>1996-3-KS</v>
          </cell>
          <cell r="B3945">
            <v>1996</v>
          </cell>
          <cell r="C3945">
            <v>3</v>
          </cell>
          <cell r="D3945" t="str">
            <v>KS</v>
          </cell>
          <cell r="E3945">
            <v>2625230.6732657333</v>
          </cell>
        </row>
        <row r="3946">
          <cell r="A3946" t="str">
            <v>1996-3-KY</v>
          </cell>
          <cell r="B3946">
            <v>1996</v>
          </cell>
          <cell r="C3946">
            <v>3</v>
          </cell>
          <cell r="D3946" t="str">
            <v>KY</v>
          </cell>
          <cell r="E3946">
            <v>3918368.622946592</v>
          </cell>
        </row>
        <row r="3947">
          <cell r="A3947" t="str">
            <v>1996-3-LA</v>
          </cell>
          <cell r="B3947">
            <v>1996</v>
          </cell>
          <cell r="C3947">
            <v>3</v>
          </cell>
          <cell r="D3947" t="str">
            <v>LA</v>
          </cell>
          <cell r="E3947">
            <v>4386502.7006695699</v>
          </cell>
        </row>
        <row r="3948">
          <cell r="A3948" t="str">
            <v>1996-3-MA</v>
          </cell>
          <cell r="B3948">
            <v>1996</v>
          </cell>
          <cell r="C3948">
            <v>3</v>
          </cell>
          <cell r="D3948" t="str">
            <v>MA</v>
          </cell>
          <cell r="E3948">
            <v>6149702.3569212221</v>
          </cell>
        </row>
        <row r="3949">
          <cell r="A3949" t="str">
            <v>1996-3-MD</v>
          </cell>
          <cell r="B3949">
            <v>1996</v>
          </cell>
          <cell r="C3949">
            <v>3</v>
          </cell>
          <cell r="D3949" t="str">
            <v>MD</v>
          </cell>
          <cell r="E3949">
            <v>5105811.4300918505</v>
          </cell>
        </row>
        <row r="3950">
          <cell r="A3950" t="str">
            <v>1996-3-ME</v>
          </cell>
          <cell r="B3950">
            <v>1996</v>
          </cell>
          <cell r="C3950">
            <v>3</v>
          </cell>
          <cell r="D3950" t="str">
            <v>ME</v>
          </cell>
          <cell r="E3950">
            <v>1254790.9011203775</v>
          </cell>
        </row>
        <row r="3951">
          <cell r="A3951" t="str">
            <v>1996-3-MI</v>
          </cell>
          <cell r="B3951">
            <v>1996</v>
          </cell>
          <cell r="C3951">
            <v>3</v>
          </cell>
          <cell r="D3951" t="str">
            <v>MI</v>
          </cell>
          <cell r="E3951">
            <v>9827991.5194567572</v>
          </cell>
        </row>
        <row r="3952">
          <cell r="A3952" t="str">
            <v>1996-3-MN</v>
          </cell>
          <cell r="B3952">
            <v>1996</v>
          </cell>
          <cell r="C3952">
            <v>3</v>
          </cell>
          <cell r="D3952" t="str">
            <v>MN</v>
          </cell>
          <cell r="E3952">
            <v>4688634.6243452877</v>
          </cell>
        </row>
        <row r="3953">
          <cell r="A3953" t="str">
            <v>1996-3-MO</v>
          </cell>
          <cell r="B3953">
            <v>1996</v>
          </cell>
          <cell r="C3953">
            <v>3</v>
          </cell>
          <cell r="D3953" t="str">
            <v>MO</v>
          </cell>
          <cell r="E3953">
            <v>5416980.3940057727</v>
          </cell>
        </row>
        <row r="3954">
          <cell r="A3954" t="str">
            <v>1996-3-MS</v>
          </cell>
          <cell r="B3954">
            <v>1996</v>
          </cell>
          <cell r="C3954">
            <v>3</v>
          </cell>
          <cell r="D3954" t="str">
            <v>MS</v>
          </cell>
          <cell r="E3954">
            <v>2735609.4484698614</v>
          </cell>
        </row>
        <row r="3955">
          <cell r="A3955" t="str">
            <v>1996-3-MT</v>
          </cell>
          <cell r="B3955">
            <v>1996</v>
          </cell>
          <cell r="C3955">
            <v>3</v>
          </cell>
          <cell r="D3955" t="str">
            <v>MT</v>
          </cell>
          <cell r="E3955">
            <v>884319.89839467395</v>
          </cell>
        </row>
        <row r="3956">
          <cell r="A3956" t="str">
            <v>1996-3-NC</v>
          </cell>
          <cell r="B3956">
            <v>1996</v>
          </cell>
          <cell r="C3956">
            <v>3</v>
          </cell>
          <cell r="D3956" t="str">
            <v>NC</v>
          </cell>
          <cell r="E3956">
            <v>7353578.2777666813</v>
          </cell>
        </row>
        <row r="3957">
          <cell r="A3957" t="str">
            <v>1996-3-ND</v>
          </cell>
          <cell r="B3957">
            <v>1996</v>
          </cell>
          <cell r="C3957">
            <v>3</v>
          </cell>
          <cell r="D3957" t="str">
            <v>ND</v>
          </cell>
          <cell r="E3957">
            <v>650027.67740730557</v>
          </cell>
        </row>
        <row r="3958">
          <cell r="A3958" t="str">
            <v>1996-3-NE</v>
          </cell>
          <cell r="B3958">
            <v>1996</v>
          </cell>
          <cell r="C3958">
            <v>3</v>
          </cell>
          <cell r="D3958" t="str">
            <v>NE</v>
          </cell>
          <cell r="E3958">
            <v>1662981.1262940466</v>
          </cell>
        </row>
        <row r="3959">
          <cell r="A3959" t="str">
            <v>1996-3-NH</v>
          </cell>
          <cell r="B3959">
            <v>1996</v>
          </cell>
          <cell r="C3959">
            <v>3</v>
          </cell>
          <cell r="D3959" t="str">
            <v>NH</v>
          </cell>
          <cell r="E3959">
            <v>1169462.6829478072</v>
          </cell>
        </row>
        <row r="3960">
          <cell r="A3960" t="str">
            <v>1996-3-NJ</v>
          </cell>
          <cell r="B3960">
            <v>1996</v>
          </cell>
          <cell r="C3960">
            <v>3</v>
          </cell>
          <cell r="D3960" t="str">
            <v>NJ</v>
          </cell>
          <cell r="E3960">
            <v>8089684.2366579119</v>
          </cell>
        </row>
        <row r="3961">
          <cell r="A3961" t="str">
            <v>1996-3-NM</v>
          </cell>
          <cell r="B3961">
            <v>1996</v>
          </cell>
          <cell r="C3961">
            <v>3</v>
          </cell>
          <cell r="D3961" t="str">
            <v>NM</v>
          </cell>
          <cell r="E3961">
            <v>1718454.3175827141</v>
          </cell>
        </row>
        <row r="3962">
          <cell r="A3962" t="str">
            <v>1996-3-NV</v>
          </cell>
          <cell r="B3962">
            <v>1996</v>
          </cell>
          <cell r="C3962">
            <v>3</v>
          </cell>
          <cell r="D3962" t="str">
            <v>NV</v>
          </cell>
          <cell r="E3962">
            <v>1592326.0583142657</v>
          </cell>
        </row>
        <row r="3963">
          <cell r="A3963" t="str">
            <v>1996-3-NY</v>
          </cell>
          <cell r="B3963">
            <v>1996</v>
          </cell>
          <cell r="C3963">
            <v>3</v>
          </cell>
          <cell r="D3963" t="str">
            <v>NY</v>
          </cell>
          <cell r="E3963">
            <v>18360925.836994018</v>
          </cell>
        </row>
        <row r="3964">
          <cell r="A3964" t="str">
            <v>1996-3-OH</v>
          </cell>
          <cell r="B3964">
            <v>1996</v>
          </cell>
          <cell r="C3964">
            <v>3</v>
          </cell>
          <cell r="D3964" t="str">
            <v>OH</v>
          </cell>
          <cell r="E3964">
            <v>11308876.978897328</v>
          </cell>
        </row>
        <row r="3965">
          <cell r="A3965" t="str">
            <v>1996-3-OK</v>
          </cell>
          <cell r="B3965">
            <v>1996</v>
          </cell>
          <cell r="C3965">
            <v>3</v>
          </cell>
          <cell r="D3965" t="str">
            <v>OK</v>
          </cell>
          <cell r="E3965">
            <v>3320528.3593159993</v>
          </cell>
        </row>
        <row r="3966">
          <cell r="A3966" t="str">
            <v>1996-3-OR</v>
          </cell>
          <cell r="B3966">
            <v>1996</v>
          </cell>
          <cell r="C3966">
            <v>3</v>
          </cell>
          <cell r="D3966" t="str">
            <v>OR</v>
          </cell>
          <cell r="E3966">
            <v>3215094.490115697</v>
          </cell>
        </row>
        <row r="3967">
          <cell r="A3967" t="str">
            <v>1996-3-PA</v>
          </cell>
          <cell r="B3967">
            <v>1996</v>
          </cell>
          <cell r="C3967">
            <v>3</v>
          </cell>
          <cell r="D3967" t="str">
            <v>PA</v>
          </cell>
          <cell r="E3967">
            <v>12182749.019028947</v>
          </cell>
        </row>
        <row r="3968">
          <cell r="A3968" t="str">
            <v>1996-3-RI</v>
          </cell>
          <cell r="B3968">
            <v>1996</v>
          </cell>
          <cell r="C3968">
            <v>3</v>
          </cell>
          <cell r="D3968" t="str">
            <v>RI</v>
          </cell>
          <cell r="E3968">
            <v>1000000.5387517499</v>
          </cell>
        </row>
        <row r="3969">
          <cell r="A3969" t="str">
            <v>1996-3-SC</v>
          </cell>
          <cell r="B3969">
            <v>1996</v>
          </cell>
          <cell r="C3969">
            <v>3</v>
          </cell>
          <cell r="D3969" t="str">
            <v>SC</v>
          </cell>
          <cell r="E3969">
            <v>3770223.6194138918</v>
          </cell>
        </row>
        <row r="3970">
          <cell r="A3970" t="str">
            <v>1996-3-SD</v>
          </cell>
          <cell r="B3970">
            <v>1996</v>
          </cell>
          <cell r="C3970">
            <v>3</v>
          </cell>
          <cell r="D3970" t="str">
            <v>SD</v>
          </cell>
          <cell r="E3970">
            <v>738527.92901820596</v>
          </cell>
        </row>
        <row r="3971">
          <cell r="A3971" t="str">
            <v>1996-3-TN</v>
          </cell>
          <cell r="B3971">
            <v>1996</v>
          </cell>
          <cell r="C3971">
            <v>3</v>
          </cell>
          <cell r="D3971" t="str">
            <v>TN</v>
          </cell>
          <cell r="E3971">
            <v>5352390.1709940713</v>
          </cell>
        </row>
        <row r="3972">
          <cell r="A3972" t="str">
            <v>1996-3-TX</v>
          </cell>
          <cell r="B3972">
            <v>1996</v>
          </cell>
          <cell r="C3972">
            <v>3</v>
          </cell>
          <cell r="D3972" t="str">
            <v>TX</v>
          </cell>
          <cell r="E3972">
            <v>19122860.770659767</v>
          </cell>
        </row>
        <row r="3973">
          <cell r="A3973" t="str">
            <v>1996-3-UT</v>
          </cell>
          <cell r="B3973">
            <v>1996</v>
          </cell>
          <cell r="C3973">
            <v>3</v>
          </cell>
          <cell r="D3973" t="str">
            <v>UT</v>
          </cell>
          <cell r="E3973">
            <v>2031150.1025593593</v>
          </cell>
        </row>
        <row r="3974">
          <cell r="A3974" t="str">
            <v>1996-3-VA</v>
          </cell>
          <cell r="B3974">
            <v>1996</v>
          </cell>
          <cell r="C3974">
            <v>3</v>
          </cell>
          <cell r="D3974" t="str">
            <v>VA</v>
          </cell>
          <cell r="E3974">
            <v>6723015.1916990615</v>
          </cell>
        </row>
        <row r="3975">
          <cell r="A3975" t="str">
            <v>1996-3-VT</v>
          </cell>
          <cell r="B3975">
            <v>1996</v>
          </cell>
          <cell r="C3975">
            <v>3</v>
          </cell>
          <cell r="D3975" t="str">
            <v>VT</v>
          </cell>
          <cell r="E3975">
            <v>592114.1672827485</v>
          </cell>
        </row>
        <row r="3976">
          <cell r="A3976" t="str">
            <v>1996-3-WA</v>
          </cell>
          <cell r="B3976">
            <v>1996</v>
          </cell>
          <cell r="C3976">
            <v>3</v>
          </cell>
          <cell r="D3976" t="str">
            <v>WA</v>
          </cell>
          <cell r="E3976">
            <v>5548941.470163296</v>
          </cell>
        </row>
        <row r="3977">
          <cell r="A3977" t="str">
            <v>1996-3-WI</v>
          </cell>
          <cell r="B3977">
            <v>1996</v>
          </cell>
          <cell r="C3977">
            <v>3</v>
          </cell>
          <cell r="D3977" t="str">
            <v>WI</v>
          </cell>
          <cell r="E3977">
            <v>5222769.614951143</v>
          </cell>
        </row>
        <row r="3978">
          <cell r="A3978" t="str">
            <v>1996-3-WV</v>
          </cell>
          <cell r="B3978">
            <v>1996</v>
          </cell>
          <cell r="C3978">
            <v>3</v>
          </cell>
          <cell r="D3978" t="str">
            <v>WV</v>
          </cell>
          <cell r="E3978">
            <v>1841039.6116152017</v>
          </cell>
        </row>
        <row r="3979">
          <cell r="A3979" t="str">
            <v>1996-3-WY</v>
          </cell>
          <cell r="B3979">
            <v>1996</v>
          </cell>
          <cell r="C3979">
            <v>3</v>
          </cell>
          <cell r="D3979" t="str">
            <v>WY</v>
          </cell>
          <cell r="E3979">
            <v>485218.88957082521</v>
          </cell>
        </row>
        <row r="3980">
          <cell r="A3980" t="str">
            <v>1996-4-AK</v>
          </cell>
          <cell r="B3980">
            <v>1996</v>
          </cell>
          <cell r="C3980">
            <v>4</v>
          </cell>
          <cell r="D3980" t="str">
            <v>AK</v>
          </cell>
          <cell r="E3980">
            <v>611358.94688705134</v>
          </cell>
        </row>
        <row r="3981">
          <cell r="A3981" t="str">
            <v>1996-4-AL</v>
          </cell>
          <cell r="B3981">
            <v>1996</v>
          </cell>
          <cell r="C3981">
            <v>4</v>
          </cell>
          <cell r="D3981" t="str">
            <v>AL</v>
          </cell>
          <cell r="E3981">
            <v>4335508.8781221174</v>
          </cell>
        </row>
        <row r="3982">
          <cell r="A3982" t="str">
            <v>1996-4-AR</v>
          </cell>
          <cell r="B3982">
            <v>1996</v>
          </cell>
          <cell r="C3982">
            <v>4</v>
          </cell>
          <cell r="D3982" t="str">
            <v>AR</v>
          </cell>
          <cell r="E3982">
            <v>2529077.0874576196</v>
          </cell>
        </row>
        <row r="3983">
          <cell r="A3983" t="str">
            <v>1996-4-AZ</v>
          </cell>
          <cell r="B3983">
            <v>1996</v>
          </cell>
          <cell r="C3983">
            <v>4</v>
          </cell>
          <cell r="D3983" t="str">
            <v>AZ</v>
          </cell>
          <cell r="E3983">
            <v>4455523.8990267944</v>
          </cell>
        </row>
        <row r="3984">
          <cell r="A3984" t="str">
            <v>1996-4-CA</v>
          </cell>
          <cell r="B3984">
            <v>1996</v>
          </cell>
          <cell r="C3984">
            <v>4</v>
          </cell>
          <cell r="D3984" t="str">
            <v>CA</v>
          </cell>
          <cell r="E3984">
            <v>32094638.816506363</v>
          </cell>
        </row>
        <row r="3985">
          <cell r="A3985" t="str">
            <v>1996-4-CO</v>
          </cell>
          <cell r="B3985">
            <v>1996</v>
          </cell>
          <cell r="C3985">
            <v>4</v>
          </cell>
          <cell r="D3985" t="str">
            <v>CO</v>
          </cell>
          <cell r="E3985">
            <v>3840590.0061223404</v>
          </cell>
        </row>
        <row r="3986">
          <cell r="A3986" t="str">
            <v>1996-4-CT</v>
          </cell>
          <cell r="B3986">
            <v>1996</v>
          </cell>
          <cell r="C3986">
            <v>4</v>
          </cell>
          <cell r="D3986" t="str">
            <v>CT</v>
          </cell>
          <cell r="E3986">
            <v>3306189.1682084664</v>
          </cell>
        </row>
        <row r="3987">
          <cell r="A3987" t="str">
            <v>1996-4-DC</v>
          </cell>
          <cell r="B3987">
            <v>1996</v>
          </cell>
          <cell r="C3987">
            <v>4</v>
          </cell>
          <cell r="D3987" t="str">
            <v>DC</v>
          </cell>
          <cell r="E3987">
            <v>548133.11873420107</v>
          </cell>
        </row>
        <row r="3988">
          <cell r="A3988" t="str">
            <v>1996-4-DE</v>
          </cell>
          <cell r="B3988">
            <v>1996</v>
          </cell>
          <cell r="C3988">
            <v>4</v>
          </cell>
          <cell r="D3988" t="str">
            <v>DE</v>
          </cell>
          <cell r="E3988">
            <v>733717.26332444674</v>
          </cell>
        </row>
        <row r="3989">
          <cell r="A3989" t="str">
            <v>1996-4-FL</v>
          </cell>
          <cell r="B3989">
            <v>1996</v>
          </cell>
          <cell r="C3989">
            <v>4</v>
          </cell>
          <cell r="D3989" t="str">
            <v>FL</v>
          </cell>
          <cell r="E3989">
            <v>14542264.282948662</v>
          </cell>
        </row>
        <row r="3990">
          <cell r="A3990" t="str">
            <v>1996-4-GA</v>
          </cell>
          <cell r="B3990">
            <v>1996</v>
          </cell>
          <cell r="C3990">
            <v>4</v>
          </cell>
          <cell r="D3990" t="str">
            <v>GA</v>
          </cell>
          <cell r="E3990">
            <v>7385801.0375710847</v>
          </cell>
        </row>
        <row r="3991">
          <cell r="A3991" t="str">
            <v>1996-4-HI</v>
          </cell>
          <cell r="B3991">
            <v>1996</v>
          </cell>
          <cell r="C3991">
            <v>4</v>
          </cell>
          <cell r="D3991" t="str">
            <v>HI</v>
          </cell>
          <cell r="E3991">
            <v>1197803.2622094075</v>
          </cell>
        </row>
        <row r="3992">
          <cell r="A3992" t="str">
            <v>1996-4-IA</v>
          </cell>
          <cell r="B3992">
            <v>1996</v>
          </cell>
          <cell r="C3992">
            <v>4</v>
          </cell>
          <cell r="D3992" t="str">
            <v>IA</v>
          </cell>
          <cell r="E3992">
            <v>2881091.4597091852</v>
          </cell>
        </row>
        <row r="3993">
          <cell r="A3993" t="str">
            <v>1996-4-ID</v>
          </cell>
          <cell r="B3993">
            <v>1996</v>
          </cell>
          <cell r="C3993">
            <v>4</v>
          </cell>
          <cell r="D3993" t="str">
            <v>ID</v>
          </cell>
          <cell r="E3993">
            <v>1196521.3242831889</v>
          </cell>
        </row>
        <row r="3994">
          <cell r="A3994" t="str">
            <v>1996-4-IL</v>
          </cell>
          <cell r="B3994">
            <v>1996</v>
          </cell>
          <cell r="C3994">
            <v>4</v>
          </cell>
          <cell r="D3994" t="str">
            <v>IL</v>
          </cell>
          <cell r="E3994">
            <v>12080901.760073766</v>
          </cell>
        </row>
        <row r="3995">
          <cell r="A3995" t="str">
            <v>1996-4-IN</v>
          </cell>
          <cell r="B3995">
            <v>1996</v>
          </cell>
          <cell r="C3995">
            <v>4</v>
          </cell>
          <cell r="D3995" t="str">
            <v>IN</v>
          </cell>
          <cell r="E3995">
            <v>5894903.4624047568</v>
          </cell>
        </row>
        <row r="3996">
          <cell r="A3996" t="str">
            <v>1996-4-KS</v>
          </cell>
          <cell r="B3996">
            <v>1996</v>
          </cell>
          <cell r="C3996">
            <v>4</v>
          </cell>
          <cell r="D3996" t="str">
            <v>KS</v>
          </cell>
          <cell r="E3996">
            <v>2626929.2520044209</v>
          </cell>
        </row>
        <row r="3997">
          <cell r="A3997" t="str">
            <v>1996-4-KY</v>
          </cell>
          <cell r="B3997">
            <v>1996</v>
          </cell>
          <cell r="C3997">
            <v>4</v>
          </cell>
          <cell r="D3997" t="str">
            <v>KY</v>
          </cell>
          <cell r="E3997">
            <v>3921662.5482811048</v>
          </cell>
        </row>
        <row r="3998">
          <cell r="A3998" t="str">
            <v>1996-4-LA</v>
          </cell>
          <cell r="B3998">
            <v>1996</v>
          </cell>
          <cell r="C3998">
            <v>4</v>
          </cell>
          <cell r="D3998" t="str">
            <v>LA</v>
          </cell>
          <cell r="E3998">
            <v>4388649.3263587495</v>
          </cell>
        </row>
        <row r="3999">
          <cell r="A3999" t="str">
            <v>1996-4-MA</v>
          </cell>
          <cell r="B3999">
            <v>1996</v>
          </cell>
          <cell r="C3999">
            <v>4</v>
          </cell>
          <cell r="D3999" t="str">
            <v>MA</v>
          </cell>
          <cell r="E3999">
            <v>6153386.248861352</v>
          </cell>
        </row>
        <row r="4000">
          <cell r="A4000" t="str">
            <v>1996-4-MD</v>
          </cell>
          <cell r="B4000">
            <v>1996</v>
          </cell>
          <cell r="C4000">
            <v>4</v>
          </cell>
          <cell r="D4000" t="str">
            <v>MD</v>
          </cell>
          <cell r="E4000">
            <v>5110092.4258352416</v>
          </cell>
        </row>
        <row r="4001">
          <cell r="A4001" t="str">
            <v>1996-4-ME</v>
          </cell>
          <cell r="B4001">
            <v>1996</v>
          </cell>
          <cell r="C4001">
            <v>4</v>
          </cell>
          <cell r="D4001" t="str">
            <v>ME</v>
          </cell>
          <cell r="E4001">
            <v>1255482.4877820136</v>
          </cell>
        </row>
        <row r="4002">
          <cell r="A4002" t="str">
            <v>1996-4-MI</v>
          </cell>
          <cell r="B4002">
            <v>1996</v>
          </cell>
          <cell r="C4002">
            <v>4</v>
          </cell>
          <cell r="D4002" t="str">
            <v>MI</v>
          </cell>
          <cell r="E4002">
            <v>9837500.405185068</v>
          </cell>
        </row>
        <row r="4003">
          <cell r="A4003" t="str">
            <v>1996-4-MN</v>
          </cell>
          <cell r="B4003">
            <v>1996</v>
          </cell>
          <cell r="C4003">
            <v>4</v>
          </cell>
          <cell r="D4003" t="str">
            <v>MN</v>
          </cell>
          <cell r="E4003">
            <v>4693551.0790494448</v>
          </cell>
        </row>
        <row r="4004">
          <cell r="A4004" t="str">
            <v>1996-4-MO</v>
          </cell>
          <cell r="B4004">
            <v>1996</v>
          </cell>
          <cell r="C4004">
            <v>4</v>
          </cell>
          <cell r="D4004" t="str">
            <v>MO</v>
          </cell>
          <cell r="E4004">
            <v>5422184.0566499</v>
          </cell>
        </row>
        <row r="4005">
          <cell r="A4005" t="str">
            <v>1996-4-MS</v>
          </cell>
          <cell r="B4005">
            <v>1996</v>
          </cell>
          <cell r="C4005">
            <v>4</v>
          </cell>
          <cell r="D4005" t="str">
            <v>MS</v>
          </cell>
          <cell r="E4005">
            <v>2738004.9634501357</v>
          </cell>
        </row>
        <row r="4006">
          <cell r="A4006" t="str">
            <v>1996-4-MT</v>
          </cell>
          <cell r="B4006">
            <v>1996</v>
          </cell>
          <cell r="C4006">
            <v>4</v>
          </cell>
          <cell r="D4006" t="str">
            <v>MT</v>
          </cell>
          <cell r="E4006">
            <v>885260.89108255727</v>
          </cell>
        </row>
        <row r="4007">
          <cell r="A4007" t="str">
            <v>1996-4-NC</v>
          </cell>
          <cell r="B4007">
            <v>1996</v>
          </cell>
          <cell r="C4007">
            <v>4</v>
          </cell>
          <cell r="D4007" t="str">
            <v>NC</v>
          </cell>
          <cell r="E4007">
            <v>7366106.2312759245</v>
          </cell>
        </row>
        <row r="4008">
          <cell r="A4008" t="str">
            <v>1996-4-ND</v>
          </cell>
          <cell r="B4008">
            <v>1996</v>
          </cell>
          <cell r="C4008">
            <v>4</v>
          </cell>
          <cell r="D4008" t="str">
            <v>ND</v>
          </cell>
          <cell r="E4008">
            <v>650321.32419773075</v>
          </cell>
        </row>
        <row r="4009">
          <cell r="A4009" t="str">
            <v>1996-4-NE</v>
          </cell>
          <cell r="B4009">
            <v>1996</v>
          </cell>
          <cell r="C4009">
            <v>4</v>
          </cell>
          <cell r="D4009" t="str">
            <v>NE</v>
          </cell>
          <cell r="E4009">
            <v>1664512.6900473523</v>
          </cell>
        </row>
        <row r="4010">
          <cell r="A4010" t="str">
            <v>1996-4-NH</v>
          </cell>
          <cell r="B4010">
            <v>1996</v>
          </cell>
          <cell r="C4010">
            <v>4</v>
          </cell>
          <cell r="D4010" t="str">
            <v>NH</v>
          </cell>
          <cell r="E4010">
            <v>1171085.6476931474</v>
          </cell>
        </row>
        <row r="4011">
          <cell r="A4011" t="str">
            <v>1996-4-NJ</v>
          </cell>
          <cell r="B4011">
            <v>1996</v>
          </cell>
          <cell r="C4011">
            <v>4</v>
          </cell>
          <cell r="D4011" t="str">
            <v>NJ</v>
          </cell>
          <cell r="E4011">
            <v>8095702.4721905719</v>
          </cell>
        </row>
        <row r="4012">
          <cell r="A4012" t="str">
            <v>1996-4-NM</v>
          </cell>
          <cell r="B4012">
            <v>1996</v>
          </cell>
          <cell r="C4012">
            <v>4</v>
          </cell>
          <cell r="D4012" t="str">
            <v>NM</v>
          </cell>
          <cell r="E4012">
            <v>1720964.2310917419</v>
          </cell>
        </row>
        <row r="4013">
          <cell r="A4013" t="str">
            <v>1996-4-NV</v>
          </cell>
          <cell r="B4013">
            <v>1996</v>
          </cell>
          <cell r="C4013">
            <v>4</v>
          </cell>
          <cell r="D4013" t="str">
            <v>NV</v>
          </cell>
          <cell r="E4013">
            <v>1598942.8049776354</v>
          </cell>
        </row>
        <row r="4014">
          <cell r="A4014" t="str">
            <v>1996-4-NY</v>
          </cell>
          <cell r="B4014">
            <v>1996</v>
          </cell>
          <cell r="C4014">
            <v>4</v>
          </cell>
          <cell r="D4014" t="str">
            <v>NY</v>
          </cell>
          <cell r="E4014">
            <v>18365482.963578105</v>
          </cell>
        </row>
        <row r="4015">
          <cell r="A4015" t="str">
            <v>1996-4-OH</v>
          </cell>
          <cell r="B4015">
            <v>1996</v>
          </cell>
          <cell r="C4015">
            <v>4</v>
          </cell>
          <cell r="D4015" t="str">
            <v>OH</v>
          </cell>
          <cell r="E4015">
            <v>11314728.257561417</v>
          </cell>
        </row>
        <row r="4016">
          <cell r="A4016" t="str">
            <v>1996-4-OK</v>
          </cell>
          <cell r="B4016">
            <v>1996</v>
          </cell>
          <cell r="C4016">
            <v>4</v>
          </cell>
          <cell r="D4016" t="str">
            <v>OK</v>
          </cell>
          <cell r="E4016">
            <v>3323509.3890193631</v>
          </cell>
        </row>
        <row r="4017">
          <cell r="A4017" t="str">
            <v>1996-4-OR</v>
          </cell>
          <cell r="B4017">
            <v>1996</v>
          </cell>
          <cell r="C4017">
            <v>4</v>
          </cell>
          <cell r="D4017" t="str">
            <v>OR</v>
          </cell>
          <cell r="E4017">
            <v>3220590.4470757456</v>
          </cell>
        </row>
        <row r="4018">
          <cell r="A4018" t="str">
            <v>1996-4-PA</v>
          </cell>
          <cell r="B4018">
            <v>1996</v>
          </cell>
          <cell r="C4018">
            <v>4</v>
          </cell>
          <cell r="D4018" t="str">
            <v>PA</v>
          </cell>
          <cell r="E4018">
            <v>12185599.769900471</v>
          </cell>
        </row>
        <row r="4019">
          <cell r="A4019" t="str">
            <v>1996-4-RI</v>
          </cell>
          <cell r="B4019">
            <v>1996</v>
          </cell>
          <cell r="C4019">
            <v>4</v>
          </cell>
          <cell r="D4019" t="str">
            <v>RI</v>
          </cell>
          <cell r="E4019">
            <v>1000167.8599665331</v>
          </cell>
        </row>
        <row r="4020">
          <cell r="A4020" t="str">
            <v>1996-4-SC</v>
          </cell>
          <cell r="B4020">
            <v>1996</v>
          </cell>
          <cell r="C4020">
            <v>4</v>
          </cell>
          <cell r="D4020" t="str">
            <v>SC</v>
          </cell>
          <cell r="E4020">
            <v>3774608.6323985932</v>
          </cell>
        </row>
        <row r="4021">
          <cell r="A4021" t="str">
            <v>1996-4-SD</v>
          </cell>
          <cell r="B4021">
            <v>1996</v>
          </cell>
          <cell r="C4021">
            <v>4</v>
          </cell>
          <cell r="D4021" t="str">
            <v>SD</v>
          </cell>
          <cell r="E4021">
            <v>738943.03911433171</v>
          </cell>
        </row>
        <row r="4022">
          <cell r="A4022" t="str">
            <v>1996-4-TN</v>
          </cell>
          <cell r="B4022">
            <v>1996</v>
          </cell>
          <cell r="C4022">
            <v>4</v>
          </cell>
          <cell r="D4022" t="str">
            <v>TN</v>
          </cell>
          <cell r="E4022">
            <v>5360077.0716111474</v>
          </cell>
        </row>
        <row r="4023">
          <cell r="A4023" t="str">
            <v>1996-4-TX</v>
          </cell>
          <cell r="B4023">
            <v>1996</v>
          </cell>
          <cell r="C4023">
            <v>4</v>
          </cell>
          <cell r="D4023" t="str">
            <v>TX</v>
          </cell>
          <cell r="E4023">
            <v>19156185.140934005</v>
          </cell>
        </row>
        <row r="4024">
          <cell r="A4024" t="str">
            <v>1996-4-UT</v>
          </cell>
          <cell r="B4024">
            <v>1996</v>
          </cell>
          <cell r="C4024">
            <v>4</v>
          </cell>
          <cell r="D4024" t="str">
            <v>UT</v>
          </cell>
          <cell r="E4024">
            <v>2035628.1752559613</v>
          </cell>
        </row>
        <row r="4025">
          <cell r="A4025" t="str">
            <v>1996-4-VA</v>
          </cell>
          <cell r="B4025">
            <v>1996</v>
          </cell>
          <cell r="C4025">
            <v>4</v>
          </cell>
          <cell r="D4025" t="str">
            <v>VA</v>
          </cell>
          <cell r="E4025">
            <v>6730362.7659078753</v>
          </cell>
        </row>
        <row r="4026">
          <cell r="A4026" t="str">
            <v>1996-4-VT</v>
          </cell>
          <cell r="B4026">
            <v>1996</v>
          </cell>
          <cell r="C4026">
            <v>4</v>
          </cell>
          <cell r="D4026" t="str">
            <v>VT</v>
          </cell>
          <cell r="E4026">
            <v>592579.99439332972</v>
          </cell>
        </row>
        <row r="4027">
          <cell r="A4027" t="str">
            <v>1996-4-WA</v>
          </cell>
          <cell r="B4027">
            <v>1996</v>
          </cell>
          <cell r="C4027">
            <v>4</v>
          </cell>
          <cell r="D4027" t="str">
            <v>WA</v>
          </cell>
          <cell r="E4027">
            <v>5557244.5178430248</v>
          </cell>
        </row>
        <row r="4028">
          <cell r="A4028" t="str">
            <v>1996-4-WI</v>
          </cell>
          <cell r="B4028">
            <v>1996</v>
          </cell>
          <cell r="C4028">
            <v>4</v>
          </cell>
          <cell r="D4028" t="str">
            <v>WI</v>
          </cell>
          <cell r="E4028">
            <v>5227367.6857142774</v>
          </cell>
        </row>
        <row r="4029">
          <cell r="A4029" t="str">
            <v>1996-4-WV</v>
          </cell>
          <cell r="B4029">
            <v>1996</v>
          </cell>
          <cell r="C4029">
            <v>4</v>
          </cell>
          <cell r="D4029" t="str">
            <v>WV</v>
          </cell>
          <cell r="E4029">
            <v>1841423.6188784577</v>
          </cell>
        </row>
        <row r="4030">
          <cell r="A4030" t="str">
            <v>1996-4-WY</v>
          </cell>
          <cell r="B4030">
            <v>1996</v>
          </cell>
          <cell r="C4030">
            <v>4</v>
          </cell>
          <cell r="D4030" t="str">
            <v>WY</v>
          </cell>
          <cell r="E4030">
            <v>485494.13970547653</v>
          </cell>
        </row>
        <row r="4031">
          <cell r="A4031" t="str">
            <v>1996-5-AK</v>
          </cell>
          <cell r="B4031">
            <v>1996</v>
          </cell>
          <cell r="C4031">
            <v>5</v>
          </cell>
          <cell r="D4031" t="str">
            <v>AK</v>
          </cell>
          <cell r="E4031">
            <v>611834.47388693609</v>
          </cell>
        </row>
        <row r="4032">
          <cell r="A4032" t="str">
            <v>1996-5-AL</v>
          </cell>
          <cell r="B4032">
            <v>1996</v>
          </cell>
          <cell r="C4032">
            <v>5</v>
          </cell>
          <cell r="D4032" t="str">
            <v>AL</v>
          </cell>
          <cell r="E4032">
            <v>4339080.4784531454</v>
          </cell>
        </row>
        <row r="4033">
          <cell r="A4033" t="str">
            <v>1996-5-AR</v>
          </cell>
          <cell r="B4033">
            <v>1996</v>
          </cell>
          <cell r="C4033">
            <v>5</v>
          </cell>
          <cell r="D4033" t="str">
            <v>AR</v>
          </cell>
          <cell r="E4033">
            <v>2531896.9795344267</v>
          </cell>
        </row>
        <row r="4034">
          <cell r="A4034" t="str">
            <v>1996-5-AZ</v>
          </cell>
          <cell r="B4034">
            <v>1996</v>
          </cell>
          <cell r="C4034">
            <v>5</v>
          </cell>
          <cell r="D4034" t="str">
            <v>AZ</v>
          </cell>
          <cell r="E4034">
            <v>4467622.9919186467</v>
          </cell>
        </row>
        <row r="4035">
          <cell r="A4035" t="str">
            <v>1996-5-CA</v>
          </cell>
          <cell r="B4035">
            <v>1996</v>
          </cell>
          <cell r="C4035">
            <v>5</v>
          </cell>
          <cell r="D4035" t="str">
            <v>CA</v>
          </cell>
          <cell r="E4035">
            <v>32128138.98306499</v>
          </cell>
        </row>
        <row r="4036">
          <cell r="A4036" t="str">
            <v>1996-5-CO</v>
          </cell>
          <cell r="B4036">
            <v>1996</v>
          </cell>
          <cell r="C4036">
            <v>5</v>
          </cell>
          <cell r="D4036" t="str">
            <v>CO</v>
          </cell>
          <cell r="E4036">
            <v>3848082.6930899699</v>
          </cell>
        </row>
        <row r="4037">
          <cell r="A4037" t="str">
            <v>1996-5-CT</v>
          </cell>
          <cell r="B4037">
            <v>1996</v>
          </cell>
          <cell r="C4037">
            <v>5</v>
          </cell>
          <cell r="D4037" t="str">
            <v>CT</v>
          </cell>
          <cell r="E4037">
            <v>3307265.2972920951</v>
          </cell>
        </row>
        <row r="4038">
          <cell r="A4038" t="str">
            <v>1996-5-DC</v>
          </cell>
          <cell r="B4038">
            <v>1996</v>
          </cell>
          <cell r="C4038">
            <v>5</v>
          </cell>
          <cell r="D4038" t="str">
            <v>DC</v>
          </cell>
          <cell r="E4038">
            <v>547206.35425282642</v>
          </cell>
        </row>
        <row r="4039">
          <cell r="A4039" t="str">
            <v>1996-5-DE</v>
          </cell>
          <cell r="B4039">
            <v>1996</v>
          </cell>
          <cell r="C4039">
            <v>5</v>
          </cell>
          <cell r="D4039" t="str">
            <v>DE</v>
          </cell>
          <cell r="E4039">
            <v>734677.21633252455</v>
          </cell>
        </row>
        <row r="4040">
          <cell r="A4040" t="str">
            <v>1996-5-FL</v>
          </cell>
          <cell r="B4040">
            <v>1996</v>
          </cell>
          <cell r="C4040">
            <v>5</v>
          </cell>
          <cell r="D4040" t="str">
            <v>FL</v>
          </cell>
          <cell r="E4040">
            <v>14567052.343618851</v>
          </cell>
        </row>
        <row r="4041">
          <cell r="A4041" t="str">
            <v>1996-5-GA</v>
          </cell>
          <cell r="B4041">
            <v>1996</v>
          </cell>
          <cell r="C4041">
            <v>5</v>
          </cell>
          <cell r="D4041" t="str">
            <v>GA</v>
          </cell>
          <cell r="E4041">
            <v>7400220.5032252064</v>
          </cell>
        </row>
        <row r="4042">
          <cell r="A4042" t="str">
            <v>1996-5-HI</v>
          </cell>
          <cell r="B4042">
            <v>1996</v>
          </cell>
          <cell r="C4042">
            <v>5</v>
          </cell>
          <cell r="D4042" t="str">
            <v>HI</v>
          </cell>
          <cell r="E4042">
            <v>1198474.4683055016</v>
          </cell>
        </row>
        <row r="4043">
          <cell r="A4043" t="str">
            <v>1996-5-IA</v>
          </cell>
          <cell r="B4043">
            <v>1996</v>
          </cell>
          <cell r="C4043">
            <v>5</v>
          </cell>
          <cell r="D4043" t="str">
            <v>IA</v>
          </cell>
          <cell r="E4043">
            <v>2882546.6456949622</v>
          </cell>
        </row>
        <row r="4044">
          <cell r="A4044" t="str">
            <v>1996-5-ID</v>
          </cell>
          <cell r="B4044">
            <v>1996</v>
          </cell>
          <cell r="C4044">
            <v>5</v>
          </cell>
          <cell r="D4044" t="str">
            <v>ID</v>
          </cell>
          <cell r="E4044">
            <v>1198807.4747777567</v>
          </cell>
        </row>
        <row r="4045">
          <cell r="A4045" t="str">
            <v>1996-5-IL</v>
          </cell>
          <cell r="B4045">
            <v>1996</v>
          </cell>
          <cell r="C4045">
            <v>5</v>
          </cell>
          <cell r="D4045" t="str">
            <v>IL</v>
          </cell>
          <cell r="E4045">
            <v>12090081.918975437</v>
          </cell>
        </row>
        <row r="4046">
          <cell r="A4046" t="str">
            <v>1996-5-IN</v>
          </cell>
          <cell r="B4046">
            <v>1996</v>
          </cell>
          <cell r="C4046">
            <v>5</v>
          </cell>
          <cell r="D4046" t="str">
            <v>IN</v>
          </cell>
          <cell r="E4046">
            <v>5900226.9718688875</v>
          </cell>
        </row>
        <row r="4047">
          <cell r="A4047" t="str">
            <v>1996-5-KS</v>
          </cell>
          <cell r="B4047">
            <v>1996</v>
          </cell>
          <cell r="C4047">
            <v>5</v>
          </cell>
          <cell r="D4047" t="str">
            <v>KS</v>
          </cell>
          <cell r="E4047">
            <v>2628628.9297588104</v>
          </cell>
        </row>
        <row r="4048">
          <cell r="A4048" t="str">
            <v>1996-5-KY</v>
          </cell>
          <cell r="B4048">
            <v>1996</v>
          </cell>
          <cell r="C4048">
            <v>5</v>
          </cell>
          <cell r="D4048" t="str">
            <v>KY</v>
          </cell>
          <cell r="E4048">
            <v>3924959.242610869</v>
          </cell>
        </row>
        <row r="4049">
          <cell r="A4049" t="str">
            <v>1996-5-LA</v>
          </cell>
          <cell r="B4049">
            <v>1996</v>
          </cell>
          <cell r="C4049">
            <v>5</v>
          </cell>
          <cell r="D4049" t="str">
            <v>LA</v>
          </cell>
          <cell r="E4049">
            <v>4390797.0025435435</v>
          </cell>
        </row>
        <row r="4050">
          <cell r="A4050" t="str">
            <v>1996-5-MA</v>
          </cell>
          <cell r="B4050">
            <v>1996</v>
          </cell>
          <cell r="C4050">
            <v>5</v>
          </cell>
          <cell r="D4050" t="str">
            <v>MA</v>
          </cell>
          <cell r="E4050">
            <v>6157072.3475846788</v>
          </cell>
        </row>
        <row r="4051">
          <cell r="A4051" t="str">
            <v>1996-5-MD</v>
          </cell>
          <cell r="B4051">
            <v>1996</v>
          </cell>
          <cell r="C4051">
            <v>5</v>
          </cell>
          <cell r="D4051" t="str">
            <v>MD</v>
          </cell>
          <cell r="E4051">
            <v>5114377.0110031161</v>
          </cell>
        </row>
        <row r="4052">
          <cell r="A4052" t="str">
            <v>1996-5-ME</v>
          </cell>
          <cell r="B4052">
            <v>1996</v>
          </cell>
          <cell r="C4052">
            <v>5</v>
          </cell>
          <cell r="D4052" t="str">
            <v>ME</v>
          </cell>
          <cell r="E4052">
            <v>1256174.4556164094</v>
          </cell>
        </row>
        <row r="4053">
          <cell r="A4053" t="str">
            <v>1996-5-MI</v>
          </cell>
          <cell r="B4053">
            <v>1996</v>
          </cell>
          <cell r="C4053">
            <v>5</v>
          </cell>
          <cell r="D4053" t="str">
            <v>MI</v>
          </cell>
          <cell r="E4053">
            <v>9847018.4910543859</v>
          </cell>
        </row>
        <row r="4054">
          <cell r="A4054" t="str">
            <v>1996-5-MN</v>
          </cell>
          <cell r="B4054">
            <v>1996</v>
          </cell>
          <cell r="C4054">
            <v>5</v>
          </cell>
          <cell r="D4054" t="str">
            <v>MN</v>
          </cell>
          <cell r="E4054">
            <v>4698472.68909813</v>
          </cell>
        </row>
        <row r="4055">
          <cell r="A4055" t="str">
            <v>1996-5-MO</v>
          </cell>
          <cell r="B4055">
            <v>1996</v>
          </cell>
          <cell r="C4055">
            <v>5</v>
          </cell>
          <cell r="D4055" t="str">
            <v>MO</v>
          </cell>
          <cell r="E4055">
            <v>5427392.7180392593</v>
          </cell>
        </row>
        <row r="4056">
          <cell r="A4056" t="str">
            <v>1996-5-MS</v>
          </cell>
          <cell r="B4056">
            <v>1996</v>
          </cell>
          <cell r="C4056">
            <v>5</v>
          </cell>
          <cell r="D4056" t="str">
            <v>MS</v>
          </cell>
          <cell r="E4056">
            <v>2740402.5761319012</v>
          </cell>
        </row>
        <row r="4057">
          <cell r="A4057" t="str">
            <v>1996-5-MT</v>
          </cell>
          <cell r="B4057">
            <v>1996</v>
          </cell>
          <cell r="C4057">
            <v>5</v>
          </cell>
          <cell r="D4057" t="str">
            <v>MT</v>
          </cell>
          <cell r="E4057">
            <v>886202.88506786723</v>
          </cell>
        </row>
        <row r="4058">
          <cell r="A4058" t="str">
            <v>1996-5-NC</v>
          </cell>
          <cell r="B4058">
            <v>1996</v>
          </cell>
          <cell r="C4058">
            <v>5</v>
          </cell>
          <cell r="D4058" t="str">
            <v>NC</v>
          </cell>
          <cell r="E4058">
            <v>7378655.528084063</v>
          </cell>
        </row>
        <row r="4059">
          <cell r="A4059" t="str">
            <v>1996-5-ND</v>
          </cell>
          <cell r="B4059">
            <v>1996</v>
          </cell>
          <cell r="C4059">
            <v>5</v>
          </cell>
          <cell r="D4059" t="str">
            <v>ND</v>
          </cell>
          <cell r="E4059">
            <v>650615.10364164214</v>
          </cell>
        </row>
        <row r="4060">
          <cell r="A4060" t="str">
            <v>1996-5-NE</v>
          </cell>
          <cell r="B4060">
            <v>1996</v>
          </cell>
          <cell r="C4060">
            <v>5</v>
          </cell>
          <cell r="D4060" t="str">
            <v>NE</v>
          </cell>
          <cell r="E4060">
            <v>1666045.6643323193</v>
          </cell>
        </row>
        <row r="4061">
          <cell r="A4061" t="str">
            <v>1996-5-NH</v>
          </cell>
          <cell r="B4061">
            <v>1996</v>
          </cell>
          <cell r="C4061">
            <v>5</v>
          </cell>
          <cell r="D4061" t="str">
            <v>NH</v>
          </cell>
          <cell r="E4061">
            <v>1172710.8647673586</v>
          </cell>
        </row>
        <row r="4062">
          <cell r="A4062" t="str">
            <v>1996-5-NJ</v>
          </cell>
          <cell r="B4062">
            <v>1996</v>
          </cell>
          <cell r="C4062">
            <v>5</v>
          </cell>
          <cell r="D4062" t="str">
            <v>NJ</v>
          </cell>
          <cell r="E4062">
            <v>8101725.1849262798</v>
          </cell>
        </row>
        <row r="4063">
          <cell r="A4063" t="str">
            <v>1996-5-NM</v>
          </cell>
          <cell r="B4063">
            <v>1996</v>
          </cell>
          <cell r="C4063">
            <v>5</v>
          </cell>
          <cell r="D4063" t="str">
            <v>NM</v>
          </cell>
          <cell r="E4063">
            <v>1723477.8104915405</v>
          </cell>
        </row>
        <row r="4064">
          <cell r="A4064" t="str">
            <v>1996-5-NV</v>
          </cell>
          <cell r="B4064">
            <v>1996</v>
          </cell>
          <cell r="C4064">
            <v>5</v>
          </cell>
          <cell r="D4064" t="str">
            <v>NV</v>
          </cell>
          <cell r="E4064">
            <v>1605587.0468491495</v>
          </cell>
        </row>
        <row r="4065">
          <cell r="A4065" t="str">
            <v>1996-5-NY</v>
          </cell>
          <cell r="B4065">
            <v>1996</v>
          </cell>
          <cell r="C4065">
            <v>5</v>
          </cell>
          <cell r="D4065" t="str">
            <v>NY</v>
          </cell>
          <cell r="E4065">
            <v>18370041.221227307</v>
          </cell>
        </row>
        <row r="4066">
          <cell r="A4066" t="str">
            <v>1996-5-OH</v>
          </cell>
          <cell r="B4066">
            <v>1996</v>
          </cell>
          <cell r="C4066">
            <v>5</v>
          </cell>
          <cell r="D4066" t="str">
            <v>OH</v>
          </cell>
          <cell r="E4066">
            <v>11320582.56371109</v>
          </cell>
        </row>
        <row r="4067">
          <cell r="A4067" t="str">
            <v>1996-5-OK</v>
          </cell>
          <cell r="B4067">
            <v>1996</v>
          </cell>
          <cell r="C4067">
            <v>5</v>
          </cell>
          <cell r="D4067" t="str">
            <v>OK</v>
          </cell>
          <cell r="E4067">
            <v>3326493.0949649182</v>
          </cell>
        </row>
        <row r="4068">
          <cell r="A4068" t="str">
            <v>1996-5-OR</v>
          </cell>
          <cell r="B4068">
            <v>1996</v>
          </cell>
          <cell r="C4068">
            <v>5</v>
          </cell>
          <cell r="D4068" t="str">
            <v>OR</v>
          </cell>
          <cell r="E4068">
            <v>3226095.7989518689</v>
          </cell>
        </row>
        <row r="4069">
          <cell r="A4069" t="str">
            <v>1996-5-PA</v>
          </cell>
          <cell r="B4069">
            <v>1996</v>
          </cell>
          <cell r="C4069">
            <v>5</v>
          </cell>
          <cell r="D4069" t="str">
            <v>PA</v>
          </cell>
          <cell r="E4069">
            <v>12188451.187844798</v>
          </cell>
        </row>
        <row r="4070">
          <cell r="A4070" t="str">
            <v>1996-5-RI</v>
          </cell>
          <cell r="B4070">
            <v>1996</v>
          </cell>
          <cell r="C4070">
            <v>5</v>
          </cell>
          <cell r="D4070" t="str">
            <v>RI</v>
          </cell>
          <cell r="E4070">
            <v>1000335.2091776902</v>
          </cell>
        </row>
        <row r="4071">
          <cell r="A4071" t="str">
            <v>1996-5-SC</v>
          </cell>
          <cell r="B4071">
            <v>1996</v>
          </cell>
          <cell r="C4071">
            <v>5</v>
          </cell>
          <cell r="D4071" t="str">
            <v>SC</v>
          </cell>
          <cell r="E4071">
            <v>3778998.7454359219</v>
          </cell>
        </row>
        <row r="4072">
          <cell r="A4072" t="str">
            <v>1996-5-SD</v>
          </cell>
          <cell r="B4072">
            <v>1996</v>
          </cell>
          <cell r="C4072">
            <v>5</v>
          </cell>
          <cell r="D4072" t="str">
            <v>SD</v>
          </cell>
          <cell r="E4072">
            <v>739358.38253459474</v>
          </cell>
        </row>
        <row r="4073">
          <cell r="A4073" t="str">
            <v>1996-5-TN</v>
          </cell>
          <cell r="B4073">
            <v>1996</v>
          </cell>
          <cell r="C4073">
            <v>5</v>
          </cell>
          <cell r="D4073" t="str">
            <v>TN</v>
          </cell>
          <cell r="E4073">
            <v>5367775.0118645746</v>
          </cell>
        </row>
        <row r="4074">
          <cell r="A4074" t="str">
            <v>1996-5-TX</v>
          </cell>
          <cell r="B4074">
            <v>1996</v>
          </cell>
          <cell r="C4074">
            <v>5</v>
          </cell>
          <cell r="D4074" t="str">
            <v>TX</v>
          </cell>
          <cell r="E4074">
            <v>19189567.583777379</v>
          </cell>
        </row>
        <row r="4075">
          <cell r="A4075" t="str">
            <v>1996-5-UT</v>
          </cell>
          <cell r="B4075">
            <v>1996</v>
          </cell>
          <cell r="C4075">
            <v>5</v>
          </cell>
          <cell r="D4075" t="str">
            <v>UT</v>
          </cell>
          <cell r="E4075">
            <v>2040116.120750763</v>
          </cell>
        </row>
        <row r="4076">
          <cell r="A4076" t="str">
            <v>1996-5-VA</v>
          </cell>
          <cell r="B4076">
            <v>1996</v>
          </cell>
          <cell r="C4076">
            <v>5</v>
          </cell>
          <cell r="D4076" t="str">
            <v>VA</v>
          </cell>
          <cell r="E4076">
            <v>6737718.3702706024</v>
          </cell>
        </row>
        <row r="4077">
          <cell r="A4077" t="str">
            <v>1996-5-VT</v>
          </cell>
          <cell r="B4077">
            <v>1996</v>
          </cell>
          <cell r="C4077">
            <v>5</v>
          </cell>
          <cell r="D4077" t="str">
            <v>VT</v>
          </cell>
          <cell r="E4077">
            <v>593046.18797867023</v>
          </cell>
        </row>
        <row r="4078">
          <cell r="A4078" t="str">
            <v>1996-5-WA</v>
          </cell>
          <cell r="B4078">
            <v>1996</v>
          </cell>
          <cell r="C4078">
            <v>5</v>
          </cell>
          <cell r="D4078" t="str">
            <v>WA</v>
          </cell>
          <cell r="E4078">
            <v>5565559.9896222223</v>
          </cell>
        </row>
        <row r="4079">
          <cell r="A4079" t="str">
            <v>1996-5-WI</v>
          </cell>
          <cell r="B4079">
            <v>1996</v>
          </cell>
          <cell r="C4079">
            <v>5</v>
          </cell>
          <cell r="D4079" t="str">
            <v>WI</v>
          </cell>
          <cell r="E4079">
            <v>5231969.8045699568</v>
          </cell>
        </row>
        <row r="4080">
          <cell r="A4080" t="str">
            <v>1996-5-WV</v>
          </cell>
          <cell r="B4080">
            <v>1996</v>
          </cell>
          <cell r="C4080">
            <v>5</v>
          </cell>
          <cell r="D4080" t="str">
            <v>WV</v>
          </cell>
          <cell r="E4080">
            <v>1841807.7062386207</v>
          </cell>
        </row>
        <row r="4081">
          <cell r="A4081" t="str">
            <v>1996-5-WY</v>
          </cell>
          <cell r="B4081">
            <v>1996</v>
          </cell>
          <cell r="C4081">
            <v>5</v>
          </cell>
          <cell r="D4081" t="str">
            <v>WY</v>
          </cell>
          <cell r="E4081">
            <v>485769.54598128033</v>
          </cell>
        </row>
        <row r="4082">
          <cell r="A4082" t="str">
            <v>1996-6-AK</v>
          </cell>
          <cell r="B4082">
            <v>1996</v>
          </cell>
          <cell r="C4082">
            <v>6</v>
          </cell>
          <cell r="D4082" t="str">
            <v>AK</v>
          </cell>
          <cell r="E4082">
            <v>612310.37076106365</v>
          </cell>
        </row>
        <row r="4083">
          <cell r="A4083" t="str">
            <v>1996-6-AL</v>
          </cell>
          <cell r="B4083">
            <v>1996</v>
          </cell>
          <cell r="C4083">
            <v>6</v>
          </cell>
          <cell r="D4083" t="str">
            <v>AL</v>
          </cell>
          <cell r="E4083">
            <v>4342655.0210752133</v>
          </cell>
        </row>
        <row r="4084">
          <cell r="A4084" t="str">
            <v>1996-6-AR</v>
          </cell>
          <cell r="B4084">
            <v>1996</v>
          </cell>
          <cell r="C4084">
            <v>6</v>
          </cell>
          <cell r="D4084" t="str">
            <v>AR</v>
          </cell>
          <cell r="E4084">
            <v>2534720.0157587035</v>
          </cell>
        </row>
        <row r="4085">
          <cell r="A4085" t="str">
            <v>1996-6-AZ</v>
          </cell>
          <cell r="B4085">
            <v>1996</v>
          </cell>
          <cell r="C4085">
            <v>6</v>
          </cell>
          <cell r="D4085" t="str">
            <v>AZ</v>
          </cell>
          <cell r="E4085">
            <v>4479754.9402169837</v>
          </cell>
        </row>
        <row r="4086">
          <cell r="A4086" t="str">
            <v>1996-6-CA</v>
          </cell>
          <cell r="B4086">
            <v>1996</v>
          </cell>
          <cell r="C4086">
            <v>6</v>
          </cell>
          <cell r="D4086" t="str">
            <v>CA</v>
          </cell>
          <cell r="E4086">
            <v>32161674.116870511</v>
          </cell>
        </row>
        <row r="4087">
          <cell r="A4087" t="str">
            <v>1996-6-CO</v>
          </cell>
          <cell r="B4087">
            <v>1996</v>
          </cell>
          <cell r="C4087">
            <v>6</v>
          </cell>
          <cell r="D4087" t="str">
            <v>CO</v>
          </cell>
          <cell r="E4087">
            <v>3855589.997696531</v>
          </cell>
        </row>
        <row r="4088">
          <cell r="A4088" t="str">
            <v>1996-6-CT</v>
          </cell>
          <cell r="B4088">
            <v>1996</v>
          </cell>
          <cell r="C4088">
            <v>6</v>
          </cell>
          <cell r="D4088" t="str">
            <v>CT</v>
          </cell>
          <cell r="E4088">
            <v>3308341.7766441889</v>
          </cell>
        </row>
        <row r="4089">
          <cell r="A4089" t="str">
            <v>1996-6-DC</v>
          </cell>
          <cell r="B4089">
            <v>1996</v>
          </cell>
          <cell r="C4089">
            <v>6</v>
          </cell>
          <cell r="D4089" t="str">
            <v>DC</v>
          </cell>
          <cell r="E4089">
            <v>546281.15671271947</v>
          </cell>
        </row>
        <row r="4090">
          <cell r="A4090" t="str">
            <v>1996-6-DE</v>
          </cell>
          <cell r="B4090">
            <v>1996</v>
          </cell>
          <cell r="C4090">
            <v>6</v>
          </cell>
          <cell r="D4090" t="str">
            <v>DE</v>
          </cell>
          <cell r="E4090">
            <v>735638.42528730526</v>
          </cell>
        </row>
        <row r="4091">
          <cell r="A4091" t="str">
            <v>1996-6-FL</v>
          </cell>
          <cell r="B4091">
            <v>1996</v>
          </cell>
          <cell r="C4091">
            <v>6</v>
          </cell>
          <cell r="D4091" t="str">
            <v>FL</v>
          </cell>
          <cell r="E4091">
            <v>14591882.656853005</v>
          </cell>
        </row>
        <row r="4092">
          <cell r="A4092" t="str">
            <v>1996-6-GA</v>
          </cell>
          <cell r="B4092">
            <v>1996</v>
          </cell>
          <cell r="C4092">
            <v>6</v>
          </cell>
          <cell r="D4092" t="str">
            <v>GA</v>
          </cell>
          <cell r="E4092">
            <v>7414668.1203267733</v>
          </cell>
        </row>
        <row r="4093">
          <cell r="A4093" t="str">
            <v>1996-6-HI</v>
          </cell>
          <cell r="B4093">
            <v>1996</v>
          </cell>
          <cell r="C4093">
            <v>6</v>
          </cell>
          <cell r="D4093" t="str">
            <v>HI</v>
          </cell>
          <cell r="E4093">
            <v>1199146.0505214792</v>
          </cell>
        </row>
        <row r="4094">
          <cell r="A4094" t="str">
            <v>1996-6-IA</v>
          </cell>
          <cell r="B4094">
            <v>1996</v>
          </cell>
          <cell r="C4094">
            <v>6</v>
          </cell>
          <cell r="D4094" t="str">
            <v>IA</v>
          </cell>
          <cell r="E4094">
            <v>2884002.5666682543</v>
          </cell>
        </row>
        <row r="4095">
          <cell r="A4095" t="str">
            <v>1996-6-ID</v>
          </cell>
          <cell r="B4095">
            <v>1996</v>
          </cell>
          <cell r="C4095">
            <v>6</v>
          </cell>
          <cell r="D4095" t="str">
            <v>ID</v>
          </cell>
          <cell r="E4095">
            <v>1201097.9933382988</v>
          </cell>
        </row>
        <row r="4096">
          <cell r="A4096" t="str">
            <v>1996-6-IL</v>
          </cell>
          <cell r="B4096">
            <v>1996</v>
          </cell>
          <cell r="C4096">
            <v>6</v>
          </cell>
          <cell r="D4096" t="str">
            <v>IL</v>
          </cell>
          <cell r="E4096">
            <v>12099269.053789929</v>
          </cell>
        </row>
        <row r="4097">
          <cell r="A4097" t="str">
            <v>1996-6-IN</v>
          </cell>
          <cell r="B4097">
            <v>1996</v>
          </cell>
          <cell r="C4097">
            <v>6</v>
          </cell>
          <cell r="D4097" t="str">
            <v>IN</v>
          </cell>
          <cell r="E4097">
            <v>5905555.2888338016</v>
          </cell>
        </row>
        <row r="4098">
          <cell r="A4098" t="str">
            <v>1996-6-KS</v>
          </cell>
          <cell r="B4098">
            <v>1996</v>
          </cell>
          <cell r="C4098">
            <v>6</v>
          </cell>
          <cell r="D4098" t="str">
            <v>KS</v>
          </cell>
          <cell r="E4098">
            <v>2630329.7072399883</v>
          </cell>
        </row>
        <row r="4099">
          <cell r="A4099" t="str">
            <v>1996-6-KY</v>
          </cell>
          <cell r="B4099">
            <v>1996</v>
          </cell>
          <cell r="C4099">
            <v>6</v>
          </cell>
          <cell r="D4099" t="str">
            <v>KY</v>
          </cell>
          <cell r="E4099">
            <v>3928258.708263604</v>
          </cell>
        </row>
        <row r="4100">
          <cell r="A4100" t="str">
            <v>1996-6-LA</v>
          </cell>
          <cell r="B4100">
            <v>1996</v>
          </cell>
          <cell r="C4100">
            <v>6</v>
          </cell>
          <cell r="D4100" t="str">
            <v>LA</v>
          </cell>
          <cell r="E4100">
            <v>4392945.7297380343</v>
          </cell>
        </row>
        <row r="4101">
          <cell r="A4101" t="str">
            <v>1996-6-MA</v>
          </cell>
          <cell r="B4101">
            <v>1996</v>
          </cell>
          <cell r="C4101">
            <v>6</v>
          </cell>
          <cell r="D4101" t="str">
            <v>MA</v>
          </cell>
          <cell r="E4101">
            <v>6160760.654413145</v>
          </cell>
        </row>
        <row r="4102">
          <cell r="A4102" t="str">
            <v>1996-6-MD</v>
          </cell>
          <cell r="B4102">
            <v>1996</v>
          </cell>
          <cell r="C4102">
            <v>6</v>
          </cell>
          <cell r="D4102" t="str">
            <v>MD</v>
          </cell>
          <cell r="E4102">
            <v>5118665.1886050468</v>
          </cell>
        </row>
        <row r="4103">
          <cell r="A4103" t="str">
            <v>1996-6-ME</v>
          </cell>
          <cell r="B4103">
            <v>1996</v>
          </cell>
          <cell r="C4103">
            <v>6</v>
          </cell>
          <cell r="D4103" t="str">
            <v>ME</v>
          </cell>
          <cell r="E4103">
            <v>1256866.8048336508</v>
          </cell>
        </row>
        <row r="4104">
          <cell r="A4104" t="str">
            <v>1996-6-MI</v>
          </cell>
          <cell r="B4104">
            <v>1996</v>
          </cell>
          <cell r="C4104">
            <v>6</v>
          </cell>
          <cell r="D4104" t="str">
            <v>MI</v>
          </cell>
          <cell r="E4104">
            <v>9856545.7859661318</v>
          </cell>
        </row>
        <row r="4105">
          <cell r="A4105" t="str">
            <v>1996-6-MN</v>
          </cell>
          <cell r="B4105">
            <v>1996</v>
          </cell>
          <cell r="C4105">
            <v>6</v>
          </cell>
          <cell r="D4105" t="str">
            <v>MN</v>
          </cell>
          <cell r="E4105">
            <v>4703399.4598971857</v>
          </cell>
        </row>
        <row r="4106">
          <cell r="A4106" t="str">
            <v>1996-6-MO</v>
          </cell>
          <cell r="B4106">
            <v>1996</v>
          </cell>
          <cell r="C4106">
            <v>6</v>
          </cell>
          <cell r="D4106" t="str">
            <v>MO</v>
          </cell>
          <cell r="E4106">
            <v>5432606.3829757469</v>
          </cell>
        </row>
        <row r="4107">
          <cell r="A4107" t="str">
            <v>1996-6-MS</v>
          </cell>
          <cell r="B4107">
            <v>1996</v>
          </cell>
          <cell r="C4107">
            <v>6</v>
          </cell>
          <cell r="D4107" t="str">
            <v>MS</v>
          </cell>
          <cell r="E4107">
            <v>2742802.2883520713</v>
          </cell>
        </row>
        <row r="4108">
          <cell r="A4108" t="str">
            <v>1996-6-MT</v>
          </cell>
          <cell r="B4108">
            <v>1996</v>
          </cell>
          <cell r="C4108">
            <v>6</v>
          </cell>
          <cell r="D4108" t="str">
            <v>MT</v>
          </cell>
          <cell r="E4108">
            <v>887145.88141607086</v>
          </cell>
        </row>
        <row r="4109">
          <cell r="A4109" t="str">
            <v>1996-6-NC</v>
          </cell>
          <cell r="B4109">
            <v>1996</v>
          </cell>
          <cell r="C4109">
            <v>6</v>
          </cell>
          <cell r="D4109" t="str">
            <v>NC</v>
          </cell>
          <cell r="E4109">
            <v>7391226.2045526942</v>
          </cell>
        </row>
        <row r="4110">
          <cell r="A4110" t="str">
            <v>1996-6-ND</v>
          </cell>
          <cell r="B4110">
            <v>1996</v>
          </cell>
          <cell r="C4110">
            <v>6</v>
          </cell>
          <cell r="D4110" t="str">
            <v>ND</v>
          </cell>
          <cell r="E4110">
            <v>650909.01579896524</v>
          </cell>
        </row>
        <row r="4111">
          <cell r="A4111" t="str">
            <v>1996-6-NE</v>
          </cell>
          <cell r="B4111">
            <v>1996</v>
          </cell>
          <cell r="C4111">
            <v>6</v>
          </cell>
          <cell r="D4111" t="str">
            <v>NE</v>
          </cell>
          <cell r="E4111">
            <v>1667580.0504480114</v>
          </cell>
        </row>
        <row r="4112">
          <cell r="A4112" t="str">
            <v>1996-6-NH</v>
          </cell>
          <cell r="B4112">
            <v>1996</v>
          </cell>
          <cell r="C4112">
            <v>6</v>
          </cell>
          <cell r="D4112" t="str">
            <v>NH</v>
          </cell>
          <cell r="E4112">
            <v>1174338.3372961932</v>
          </cell>
        </row>
        <row r="4113">
          <cell r="A4113" t="str">
            <v>1996-6-NJ</v>
          </cell>
          <cell r="B4113">
            <v>1996</v>
          </cell>
          <cell r="C4113">
            <v>6</v>
          </cell>
          <cell r="D4113" t="str">
            <v>NJ</v>
          </cell>
          <cell r="E4113">
            <v>8107752.3781958045</v>
          </cell>
        </row>
        <row r="4114">
          <cell r="A4114" t="str">
            <v>1996-6-NM</v>
          </cell>
          <cell r="B4114">
            <v>1996</v>
          </cell>
          <cell r="C4114">
            <v>6</v>
          </cell>
          <cell r="D4114" t="str">
            <v>NM</v>
          </cell>
          <cell r="E4114">
            <v>1725995.0611363801</v>
          </cell>
        </row>
        <row r="4115">
          <cell r="A4115" t="str">
            <v>1996-6-NV</v>
          </cell>
          <cell r="B4115">
            <v>1996</v>
          </cell>
          <cell r="C4115">
            <v>6</v>
          </cell>
          <cell r="D4115" t="str">
            <v>NV</v>
          </cell>
          <cell r="E4115">
            <v>1612258.898182309</v>
          </cell>
        </row>
        <row r="4116">
          <cell r="A4116" t="str">
            <v>1996-6-NY</v>
          </cell>
          <cell r="B4116">
            <v>1996</v>
          </cell>
          <cell r="C4116">
            <v>6</v>
          </cell>
          <cell r="D4116" t="str">
            <v>NY</v>
          </cell>
          <cell r="E4116">
            <v>18374600.610222351</v>
          </cell>
        </row>
        <row r="4117">
          <cell r="A4117" t="str">
            <v>1996-6-OH</v>
          </cell>
          <cell r="B4117">
            <v>1996</v>
          </cell>
          <cell r="C4117">
            <v>6</v>
          </cell>
          <cell r="D4117" t="str">
            <v>OH</v>
          </cell>
          <cell r="E4117">
            <v>11326439.898912784</v>
          </cell>
        </row>
        <row r="4118">
          <cell r="A4118" t="str">
            <v>1996-6-OK</v>
          </cell>
          <cell r="B4118">
            <v>1996</v>
          </cell>
          <cell r="C4118">
            <v>6</v>
          </cell>
          <cell r="D4118" t="str">
            <v>OK</v>
          </cell>
          <cell r="E4118">
            <v>3329479.4795552813</v>
          </cell>
        </row>
        <row r="4119">
          <cell r="A4119" t="str">
            <v>1996-6-OR</v>
          </cell>
          <cell r="B4119">
            <v>1996</v>
          </cell>
          <cell r="C4119">
            <v>6</v>
          </cell>
          <cell r="D4119" t="str">
            <v>OR</v>
          </cell>
          <cell r="E4119">
            <v>3231610.5618039537</v>
          </cell>
        </row>
        <row r="4120">
          <cell r="A4120" t="str">
            <v>1996-6-PA</v>
          </cell>
          <cell r="B4120">
            <v>1996</v>
          </cell>
          <cell r="C4120">
            <v>6</v>
          </cell>
          <cell r="D4120" t="str">
            <v>PA</v>
          </cell>
          <cell r="E4120">
            <v>12191303.273018021</v>
          </cell>
        </row>
        <row r="4121">
          <cell r="A4121" t="str">
            <v>1996-6-RI</v>
          </cell>
          <cell r="B4121">
            <v>1996</v>
          </cell>
          <cell r="C4121">
            <v>6</v>
          </cell>
          <cell r="D4121" t="str">
            <v>RI</v>
          </cell>
          <cell r="E4121">
            <v>1000502.5863899055</v>
          </cell>
        </row>
        <row r="4122">
          <cell r="A4122" t="str">
            <v>1996-6-SC</v>
          </cell>
          <cell r="B4122">
            <v>1996</v>
          </cell>
          <cell r="C4122">
            <v>6</v>
          </cell>
          <cell r="D4122" t="str">
            <v>SC</v>
          </cell>
          <cell r="E4122">
            <v>3783393.9644575678</v>
          </cell>
        </row>
        <row r="4123">
          <cell r="A4123" t="str">
            <v>1996-6-SD</v>
          </cell>
          <cell r="B4123">
            <v>1996</v>
          </cell>
          <cell r="C4123">
            <v>6</v>
          </cell>
          <cell r="D4123" t="str">
            <v>SD</v>
          </cell>
          <cell r="E4123">
            <v>739773.95941014134</v>
          </cell>
        </row>
        <row r="4124">
          <cell r="A4124" t="str">
            <v>1996-6-TN</v>
          </cell>
          <cell r="B4124">
            <v>1996</v>
          </cell>
          <cell r="C4124">
            <v>6</v>
          </cell>
          <cell r="D4124" t="str">
            <v>TN</v>
          </cell>
          <cell r="E4124">
            <v>5375484.007609061</v>
          </cell>
        </row>
        <row r="4125">
          <cell r="A4125" t="str">
            <v>1996-6-TX</v>
          </cell>
          <cell r="B4125">
            <v>1996</v>
          </cell>
          <cell r="C4125">
            <v>6</v>
          </cell>
          <cell r="D4125" t="str">
            <v>TX</v>
          </cell>
          <cell r="E4125">
            <v>19223008.200389799</v>
          </cell>
        </row>
        <row r="4126">
          <cell r="A4126" t="str">
            <v>1996-6-UT</v>
          </cell>
          <cell r="B4126">
            <v>1996</v>
          </cell>
          <cell r="C4126">
            <v>6</v>
          </cell>
          <cell r="D4126" t="str">
            <v>UT</v>
          </cell>
          <cell r="E4126">
            <v>2044613.9608103037</v>
          </cell>
        </row>
        <row r="4127">
          <cell r="A4127" t="str">
            <v>1996-6-VA</v>
          </cell>
          <cell r="B4127">
            <v>1996</v>
          </cell>
          <cell r="C4127">
            <v>6</v>
          </cell>
          <cell r="D4127" t="str">
            <v>VA</v>
          </cell>
          <cell r="E4127">
            <v>6745082.013563388</v>
          </cell>
        </row>
        <row r="4128">
          <cell r="A4128" t="str">
            <v>1996-6-VT</v>
          </cell>
          <cell r="B4128">
            <v>1996</v>
          </cell>
          <cell r="C4128">
            <v>6</v>
          </cell>
          <cell r="D4128" t="str">
            <v>VT</v>
          </cell>
          <cell r="E4128">
            <v>593512.74832708249</v>
          </cell>
        </row>
        <row r="4129">
          <cell r="A4129" t="str">
            <v>1996-6-WA</v>
          </cell>
          <cell r="B4129">
            <v>1996</v>
          </cell>
          <cell r="C4129">
            <v>6</v>
          </cell>
          <cell r="D4129" t="str">
            <v>WA</v>
          </cell>
          <cell r="E4129">
            <v>5573887.9040914411</v>
          </cell>
        </row>
        <row r="4130">
          <cell r="A4130" t="str">
            <v>1996-6-WI</v>
          </cell>
          <cell r="B4130">
            <v>1996</v>
          </cell>
          <cell r="C4130">
            <v>6</v>
          </cell>
          <cell r="D4130" t="str">
            <v>WI</v>
          </cell>
          <cell r="E4130">
            <v>5236575.9750820789</v>
          </cell>
        </row>
        <row r="4131">
          <cell r="A4131" t="str">
            <v>1996-6-WV</v>
          </cell>
          <cell r="B4131">
            <v>1996</v>
          </cell>
          <cell r="C4131">
            <v>6</v>
          </cell>
          <cell r="D4131" t="str">
            <v>WV</v>
          </cell>
          <cell r="E4131">
            <v>1842191.8737123972</v>
          </cell>
        </row>
        <row r="4132">
          <cell r="A4132" t="str">
            <v>1996-6-WY</v>
          </cell>
          <cell r="B4132">
            <v>1996</v>
          </cell>
          <cell r="C4132">
            <v>6</v>
          </cell>
          <cell r="D4132" t="str">
            <v>WY</v>
          </cell>
          <cell r="E4132">
            <v>486045.10848681082</v>
          </cell>
        </row>
        <row r="4133">
          <cell r="A4133" t="str">
            <v>1996-7-AK</v>
          </cell>
          <cell r="B4133">
            <v>1996</v>
          </cell>
          <cell r="C4133">
            <v>7</v>
          </cell>
          <cell r="D4133" t="str">
            <v>AK</v>
          </cell>
          <cell r="E4133">
            <v>612762.33336369996</v>
          </cell>
        </row>
        <row r="4134">
          <cell r="A4134" t="str">
            <v>1996-7-AL</v>
          </cell>
          <cell r="B4134">
            <v>1996</v>
          </cell>
          <cell r="C4134">
            <v>7</v>
          </cell>
          <cell r="D4134" t="str">
            <v>AL</v>
          </cell>
          <cell r="E4134">
            <v>4346039.2207714403</v>
          </cell>
        </row>
        <row r="4135">
          <cell r="A4135" t="str">
            <v>1996-7-AR</v>
          </cell>
          <cell r="B4135">
            <v>1996</v>
          </cell>
          <cell r="C4135">
            <v>7</v>
          </cell>
          <cell r="D4135" t="str">
            <v>AR</v>
          </cell>
          <cell r="E4135">
            <v>2537339.9912463026</v>
          </cell>
        </row>
        <row r="4136">
          <cell r="A4136" t="str">
            <v>1996-7-AZ</v>
          </cell>
          <cell r="B4136">
            <v>1996</v>
          </cell>
          <cell r="C4136">
            <v>7</v>
          </cell>
          <cell r="D4136" t="str">
            <v>AZ</v>
          </cell>
          <cell r="E4136">
            <v>4489784.3877460975</v>
          </cell>
        </row>
        <row r="4137">
          <cell r="A4137" t="str">
            <v>1996-7-CA</v>
          </cell>
          <cell r="B4137">
            <v>1996</v>
          </cell>
          <cell r="C4137">
            <v>7</v>
          </cell>
          <cell r="D4137" t="str">
            <v>CA</v>
          </cell>
          <cell r="E4137">
            <v>32192950.010204263</v>
          </cell>
        </row>
        <row r="4138">
          <cell r="A4138" t="str">
            <v>1996-7-CO</v>
          </cell>
          <cell r="B4138">
            <v>1996</v>
          </cell>
          <cell r="C4138">
            <v>7</v>
          </cell>
          <cell r="D4138" t="str">
            <v>CO</v>
          </cell>
          <cell r="E4138">
            <v>3862157.7678513657</v>
          </cell>
        </row>
        <row r="4139">
          <cell r="A4139" t="str">
            <v>1996-7-CT</v>
          </cell>
          <cell r="B4139">
            <v>1996</v>
          </cell>
          <cell r="C4139">
            <v>7</v>
          </cell>
          <cell r="D4139" t="str">
            <v>CT</v>
          </cell>
          <cell r="E4139">
            <v>3309395.5312442491</v>
          </cell>
        </row>
        <row r="4140">
          <cell r="A4140" t="str">
            <v>1996-7-DC</v>
          </cell>
          <cell r="B4140">
            <v>1996</v>
          </cell>
          <cell r="C4140">
            <v>7</v>
          </cell>
          <cell r="D4140" t="str">
            <v>DC</v>
          </cell>
          <cell r="E4140">
            <v>545253.10780416324</v>
          </cell>
        </row>
        <row r="4141">
          <cell r="A4141" t="str">
            <v>1996-7-DE</v>
          </cell>
          <cell r="B4141">
            <v>1996</v>
          </cell>
          <cell r="C4141">
            <v>7</v>
          </cell>
          <cell r="D4141" t="str">
            <v>DE</v>
          </cell>
          <cell r="E4141">
            <v>736518.61072973954</v>
          </cell>
        </row>
        <row r="4142">
          <cell r="A4142" t="str">
            <v>1996-7-FL</v>
          </cell>
          <cell r="B4142">
            <v>1996</v>
          </cell>
          <cell r="C4142">
            <v>7</v>
          </cell>
          <cell r="D4142" t="str">
            <v>FL</v>
          </cell>
          <cell r="E4142">
            <v>14613993.380243981</v>
          </cell>
        </row>
        <row r="4143">
          <cell r="A4143" t="str">
            <v>1996-7-GA</v>
          </cell>
          <cell r="B4143">
            <v>1996</v>
          </cell>
          <cell r="C4143">
            <v>7</v>
          </cell>
          <cell r="D4143" t="str">
            <v>GA</v>
          </cell>
          <cell r="E4143">
            <v>7427306.3452363042</v>
          </cell>
        </row>
        <row r="4144">
          <cell r="A4144" t="str">
            <v>1996-7-HI</v>
          </cell>
          <cell r="B4144">
            <v>1996</v>
          </cell>
          <cell r="C4144">
            <v>7</v>
          </cell>
          <cell r="D4144" t="str">
            <v>HI</v>
          </cell>
          <cell r="E4144">
            <v>1199793.2638065002</v>
          </cell>
        </row>
        <row r="4145">
          <cell r="A4145" t="str">
            <v>1996-7-IA</v>
          </cell>
          <cell r="B4145">
            <v>1996</v>
          </cell>
          <cell r="C4145">
            <v>7</v>
          </cell>
          <cell r="D4145" t="str">
            <v>IA</v>
          </cell>
          <cell r="E4145">
            <v>2885410.8523857757</v>
          </cell>
        </row>
        <row r="4146">
          <cell r="A4146" t="str">
            <v>1996-7-ID</v>
          </cell>
          <cell r="B4146">
            <v>1996</v>
          </cell>
          <cell r="C4146">
            <v>7</v>
          </cell>
          <cell r="D4146" t="str">
            <v>ID</v>
          </cell>
          <cell r="E4146">
            <v>1203107.6937867061</v>
          </cell>
        </row>
        <row r="4147">
          <cell r="A4147" t="str">
            <v>1996-7-IL</v>
          </cell>
          <cell r="B4147">
            <v>1996</v>
          </cell>
          <cell r="C4147">
            <v>7</v>
          </cell>
          <cell r="D4147" t="str">
            <v>IL</v>
          </cell>
          <cell r="E4147">
            <v>12108004.73615152</v>
          </cell>
        </row>
        <row r="4148">
          <cell r="A4148" t="str">
            <v>1996-7-IN</v>
          </cell>
          <cell r="B4148">
            <v>1996</v>
          </cell>
          <cell r="C4148">
            <v>7</v>
          </cell>
          <cell r="D4148" t="str">
            <v>IN</v>
          </cell>
          <cell r="E4148">
            <v>5910572.7405078365</v>
          </cell>
        </row>
        <row r="4149">
          <cell r="A4149" t="str">
            <v>1996-7-KS</v>
          </cell>
          <cell r="B4149">
            <v>1996</v>
          </cell>
          <cell r="C4149">
            <v>7</v>
          </cell>
          <cell r="D4149" t="str">
            <v>KS</v>
          </cell>
          <cell r="E4149">
            <v>2631959.2686274289</v>
          </cell>
        </row>
        <row r="4150">
          <cell r="A4150" t="str">
            <v>1996-7-KY</v>
          </cell>
          <cell r="B4150">
            <v>1996</v>
          </cell>
          <cell r="C4150">
            <v>7</v>
          </cell>
          <cell r="D4150" t="str">
            <v>KY</v>
          </cell>
          <cell r="E4150">
            <v>3931378.9086512895</v>
          </cell>
        </row>
        <row r="4151">
          <cell r="A4151" t="str">
            <v>1996-7-LA</v>
          </cell>
          <cell r="B4151">
            <v>1996</v>
          </cell>
          <cell r="C4151">
            <v>7</v>
          </cell>
          <cell r="D4151" t="str">
            <v>LA</v>
          </cell>
          <cell r="E4151">
            <v>4395026.3338040644</v>
          </cell>
        </row>
        <row r="4152">
          <cell r="A4152" t="str">
            <v>1996-7-MA</v>
          </cell>
          <cell r="B4152">
            <v>1996</v>
          </cell>
          <cell r="C4152">
            <v>7</v>
          </cell>
          <cell r="D4152" t="str">
            <v>MA</v>
          </cell>
          <cell r="E4152">
            <v>6164305.9292583885</v>
          </cell>
        </row>
        <row r="4153">
          <cell r="A4153" t="str">
            <v>1996-7-MD</v>
          </cell>
          <cell r="B4153">
            <v>1996</v>
          </cell>
          <cell r="C4153">
            <v>7</v>
          </cell>
          <cell r="D4153" t="str">
            <v>MD</v>
          </cell>
          <cell r="E4153">
            <v>5122720.9837888246</v>
          </cell>
        </row>
        <row r="4154">
          <cell r="A4154" t="str">
            <v>1996-7-ME</v>
          </cell>
          <cell r="B4154">
            <v>1996</v>
          </cell>
          <cell r="C4154">
            <v>7</v>
          </cell>
          <cell r="D4154" t="str">
            <v>ME</v>
          </cell>
          <cell r="E4154">
            <v>1257534.4428198501</v>
          </cell>
        </row>
        <row r="4155">
          <cell r="A4155" t="str">
            <v>1996-7-MI</v>
          </cell>
          <cell r="B4155">
            <v>1996</v>
          </cell>
          <cell r="C4155">
            <v>7</v>
          </cell>
          <cell r="D4155" t="str">
            <v>MI</v>
          </cell>
          <cell r="E4155">
            <v>9865477.821619479</v>
          </cell>
        </row>
        <row r="4156">
          <cell r="A4156" t="str">
            <v>1996-7-MN</v>
          </cell>
          <cell r="B4156">
            <v>1996</v>
          </cell>
          <cell r="C4156">
            <v>7</v>
          </cell>
          <cell r="D4156" t="str">
            <v>MN</v>
          </cell>
          <cell r="E4156">
            <v>4707992.8028396172</v>
          </cell>
        </row>
        <row r="4157">
          <cell r="A4157" t="str">
            <v>1996-7-MO</v>
          </cell>
          <cell r="B4157">
            <v>1996</v>
          </cell>
          <cell r="C4157">
            <v>7</v>
          </cell>
          <cell r="D4157" t="str">
            <v>MO</v>
          </cell>
          <cell r="E4157">
            <v>5437496.6129541593</v>
          </cell>
        </row>
        <row r="4158">
          <cell r="A4158" t="str">
            <v>1996-7-MS</v>
          </cell>
          <cell r="B4158">
            <v>1996</v>
          </cell>
          <cell r="C4158">
            <v>7</v>
          </cell>
          <cell r="D4158" t="str">
            <v>MS</v>
          </cell>
          <cell r="E4158">
            <v>2745066.2176371417</v>
          </cell>
        </row>
        <row r="4159">
          <cell r="A4159" t="str">
            <v>1996-7-MT</v>
          </cell>
          <cell r="B4159">
            <v>1996</v>
          </cell>
          <cell r="C4159">
            <v>7</v>
          </cell>
          <cell r="D4159" t="str">
            <v>MT</v>
          </cell>
          <cell r="E4159">
            <v>888024.12247162045</v>
          </cell>
        </row>
        <row r="4160">
          <cell r="A4160" t="str">
            <v>1996-7-NC</v>
          </cell>
          <cell r="B4160">
            <v>1996</v>
          </cell>
          <cell r="C4160">
            <v>7</v>
          </cell>
          <cell r="D4160" t="str">
            <v>NC</v>
          </cell>
          <cell r="E4160">
            <v>7402420.7702596197</v>
          </cell>
        </row>
        <row r="4161">
          <cell r="A4161" t="str">
            <v>1996-7-ND</v>
          </cell>
          <cell r="B4161">
            <v>1996</v>
          </cell>
          <cell r="C4161">
            <v>7</v>
          </cell>
          <cell r="D4161" t="str">
            <v>ND</v>
          </cell>
          <cell r="E4161">
            <v>651194.32402659766</v>
          </cell>
        </row>
        <row r="4162">
          <cell r="A4162" t="str">
            <v>1996-7-NE</v>
          </cell>
          <cell r="B4162">
            <v>1996</v>
          </cell>
          <cell r="C4162">
            <v>7</v>
          </cell>
          <cell r="D4162" t="str">
            <v>NE</v>
          </cell>
          <cell r="E4162">
            <v>1669023.1533910939</v>
          </cell>
        </row>
        <row r="4163">
          <cell r="A4163" t="str">
            <v>1996-7-NH</v>
          </cell>
          <cell r="B4163">
            <v>1996</v>
          </cell>
          <cell r="C4163">
            <v>7</v>
          </cell>
          <cell r="D4163" t="str">
            <v>NH</v>
          </cell>
          <cell r="E4163">
            <v>1175820.3726354898</v>
          </cell>
        </row>
        <row r="4164">
          <cell r="A4164" t="str">
            <v>1996-7-NJ</v>
          </cell>
          <cell r="B4164">
            <v>1996</v>
          </cell>
          <cell r="C4164">
            <v>7</v>
          </cell>
          <cell r="D4164" t="str">
            <v>NJ</v>
          </cell>
          <cell r="E4164">
            <v>8113489.583060666</v>
          </cell>
        </row>
        <row r="4165">
          <cell r="A4165" t="str">
            <v>1996-7-NM</v>
          </cell>
          <cell r="B4165">
            <v>1996</v>
          </cell>
          <cell r="C4165">
            <v>7</v>
          </cell>
          <cell r="D4165" t="str">
            <v>NM</v>
          </cell>
          <cell r="E4165">
            <v>1728275.6800604544</v>
          </cell>
        </row>
        <row r="4166">
          <cell r="A4166" t="str">
            <v>1996-7-NV</v>
          </cell>
          <cell r="B4166">
            <v>1996</v>
          </cell>
          <cell r="C4166">
            <v>7</v>
          </cell>
          <cell r="D4166" t="str">
            <v>NV</v>
          </cell>
          <cell r="E4166">
            <v>1617178.4587649009</v>
          </cell>
        </row>
        <row r="4167">
          <cell r="A4167" t="str">
            <v>1996-7-NY</v>
          </cell>
          <cell r="B4167">
            <v>1996</v>
          </cell>
          <cell r="C4167">
            <v>7</v>
          </cell>
          <cell r="D4167" t="str">
            <v>NY</v>
          </cell>
          <cell r="E4167">
            <v>18379086.56693298</v>
          </cell>
        </row>
        <row r="4168">
          <cell r="A4168" t="str">
            <v>1996-7-OH</v>
          </cell>
          <cell r="B4168">
            <v>1996</v>
          </cell>
          <cell r="C4168">
            <v>7</v>
          </cell>
          <cell r="D4168" t="str">
            <v>OH</v>
          </cell>
          <cell r="E4168">
            <v>11332100.932249295</v>
          </cell>
        </row>
        <row r="4169">
          <cell r="A4169" t="str">
            <v>1996-7-OK</v>
          </cell>
          <cell r="B4169">
            <v>1996</v>
          </cell>
          <cell r="C4169">
            <v>7</v>
          </cell>
          <cell r="D4169" t="str">
            <v>OK</v>
          </cell>
          <cell r="E4169">
            <v>3332292.6508263298</v>
          </cell>
        </row>
        <row r="4170">
          <cell r="A4170" t="str">
            <v>1996-7-OR</v>
          </cell>
          <cell r="B4170">
            <v>1996</v>
          </cell>
          <cell r="C4170">
            <v>7</v>
          </cell>
          <cell r="D4170" t="str">
            <v>OR</v>
          </cell>
          <cell r="E4170">
            <v>3236519.6033512377</v>
          </cell>
        </row>
        <row r="4171">
          <cell r="A4171" t="str">
            <v>1996-7-PA</v>
          </cell>
          <cell r="B4171">
            <v>1996</v>
          </cell>
          <cell r="C4171">
            <v>7</v>
          </cell>
          <cell r="D4171" t="str">
            <v>PA</v>
          </cell>
          <cell r="E4171">
            <v>12194112.046807809</v>
          </cell>
        </row>
        <row r="4172">
          <cell r="A4172" t="str">
            <v>1996-7-RI</v>
          </cell>
          <cell r="B4172">
            <v>1996</v>
          </cell>
          <cell r="C4172">
            <v>7</v>
          </cell>
          <cell r="D4172" t="str">
            <v>RI</v>
          </cell>
          <cell r="E4172">
            <v>1000668.14528911</v>
          </cell>
        </row>
        <row r="4173">
          <cell r="A4173" t="str">
            <v>1996-7-SC</v>
          </cell>
          <cell r="B4173">
            <v>1996</v>
          </cell>
          <cell r="C4173">
            <v>7</v>
          </cell>
          <cell r="D4173" t="str">
            <v>SC</v>
          </cell>
          <cell r="E4173">
            <v>3787459.5112498002</v>
          </cell>
        </row>
        <row r="4174">
          <cell r="A4174" t="str">
            <v>1996-7-SD</v>
          </cell>
          <cell r="B4174">
            <v>1996</v>
          </cell>
          <cell r="C4174">
            <v>7</v>
          </cell>
          <cell r="D4174" t="str">
            <v>SD</v>
          </cell>
          <cell r="E4174">
            <v>740174.41079042479</v>
          </cell>
        </row>
        <row r="4175">
          <cell r="A4175" t="str">
            <v>1996-7-TN</v>
          </cell>
          <cell r="B4175">
            <v>1996</v>
          </cell>
          <cell r="C4175">
            <v>7</v>
          </cell>
          <cell r="D4175" t="str">
            <v>TN</v>
          </cell>
          <cell r="E4175">
            <v>5382480.3167790594</v>
          </cell>
        </row>
        <row r="4176">
          <cell r="A4176" t="str">
            <v>1996-7-TX</v>
          </cell>
          <cell r="B4176">
            <v>1996</v>
          </cell>
          <cell r="C4176">
            <v>7</v>
          </cell>
          <cell r="D4176" t="str">
            <v>TX</v>
          </cell>
          <cell r="E4176">
            <v>19252705.277195405</v>
          </cell>
        </row>
        <row r="4177">
          <cell r="A4177" t="str">
            <v>1996-7-UT</v>
          </cell>
          <cell r="B4177">
            <v>1996</v>
          </cell>
          <cell r="C4177">
            <v>7</v>
          </cell>
          <cell r="D4177" t="str">
            <v>UT</v>
          </cell>
          <cell r="E4177">
            <v>2048476.7636799405</v>
          </cell>
        </row>
        <row r="4178">
          <cell r="A4178" t="str">
            <v>1996-7-VA</v>
          </cell>
          <cell r="B4178">
            <v>1996</v>
          </cell>
          <cell r="C4178">
            <v>7</v>
          </cell>
          <cell r="D4178" t="str">
            <v>VA</v>
          </cell>
          <cell r="E4178">
            <v>6751926.4068431454</v>
          </cell>
        </row>
        <row r="4179">
          <cell r="A4179" t="str">
            <v>1996-7-VT</v>
          </cell>
          <cell r="B4179">
            <v>1996</v>
          </cell>
          <cell r="C4179">
            <v>7</v>
          </cell>
          <cell r="D4179" t="str">
            <v>VT</v>
          </cell>
          <cell r="E4179">
            <v>593955.5769417875</v>
          </cell>
        </row>
        <row r="4180">
          <cell r="A4180" t="str">
            <v>1996-7-WA</v>
          </cell>
          <cell r="B4180">
            <v>1996</v>
          </cell>
          <cell r="C4180">
            <v>7</v>
          </cell>
          <cell r="D4180" t="str">
            <v>WA</v>
          </cell>
          <cell r="E4180">
            <v>5581413.9844204541</v>
          </cell>
        </row>
        <row r="4181">
          <cell r="A4181" t="str">
            <v>1996-7-WI</v>
          </cell>
          <cell r="B4181">
            <v>1996</v>
          </cell>
          <cell r="C4181">
            <v>7</v>
          </cell>
          <cell r="D4181" t="str">
            <v>WI</v>
          </cell>
          <cell r="E4181">
            <v>5240920.1209129915</v>
          </cell>
        </row>
        <row r="4182">
          <cell r="A4182" t="str">
            <v>1996-7-WV</v>
          </cell>
          <cell r="B4182">
            <v>1996</v>
          </cell>
          <cell r="C4182">
            <v>7</v>
          </cell>
          <cell r="D4182" t="str">
            <v>WV</v>
          </cell>
          <cell r="E4182">
            <v>1842570.8400624597</v>
          </cell>
        </row>
        <row r="4183">
          <cell r="A4183" t="str">
            <v>1996-7-WY</v>
          </cell>
          <cell r="B4183">
            <v>1996</v>
          </cell>
          <cell r="C4183">
            <v>7</v>
          </cell>
          <cell r="D4183" t="str">
            <v>WY</v>
          </cell>
          <cell r="E4183">
            <v>486310.54921974859</v>
          </cell>
        </row>
        <row r="4184">
          <cell r="A4184" t="str">
            <v>1996-8-AK</v>
          </cell>
          <cell r="B4184">
            <v>1996</v>
          </cell>
          <cell r="C4184">
            <v>8</v>
          </cell>
          <cell r="D4184" t="str">
            <v>AK</v>
          </cell>
          <cell r="E4184">
            <v>613253.64903973741</v>
          </cell>
        </row>
        <row r="4185">
          <cell r="A4185" t="str">
            <v>1996-8-AL</v>
          </cell>
          <cell r="B4185">
            <v>1996</v>
          </cell>
          <cell r="C4185">
            <v>8</v>
          </cell>
          <cell r="D4185" t="str">
            <v>AL</v>
          </cell>
          <cell r="E4185">
            <v>4349694.8157137977</v>
          </cell>
        </row>
        <row r="4186">
          <cell r="A4186" t="str">
            <v>1996-8-AR</v>
          </cell>
          <cell r="B4186">
            <v>1996</v>
          </cell>
          <cell r="C4186">
            <v>8</v>
          </cell>
          <cell r="D4186" t="str">
            <v>AR</v>
          </cell>
          <cell r="E4186">
            <v>2539618.6359969606</v>
          </cell>
        </row>
        <row r="4187">
          <cell r="A4187" t="str">
            <v>1996-8-AZ</v>
          </cell>
          <cell r="B4187">
            <v>1996</v>
          </cell>
          <cell r="C4187">
            <v>8</v>
          </cell>
          <cell r="D4187" t="str">
            <v>AZ</v>
          </cell>
          <cell r="E4187">
            <v>4501099.8607678628</v>
          </cell>
        </row>
        <row r="4188">
          <cell r="A4188" t="str">
            <v>1996-8-CA</v>
          </cell>
          <cell r="B4188">
            <v>1996</v>
          </cell>
          <cell r="C4188">
            <v>8</v>
          </cell>
          <cell r="D4188" t="str">
            <v>CA</v>
          </cell>
          <cell r="E4188">
            <v>32238281.37856812</v>
          </cell>
        </row>
        <row r="4189">
          <cell r="A4189" t="str">
            <v>1996-8-CO</v>
          </cell>
          <cell r="B4189">
            <v>1996</v>
          </cell>
          <cell r="C4189">
            <v>8</v>
          </cell>
          <cell r="D4189" t="str">
            <v>CO</v>
          </cell>
          <cell r="E4189">
            <v>3869811.6887071133</v>
          </cell>
        </row>
        <row r="4190">
          <cell r="A4190" t="str">
            <v>1996-8-CT</v>
          </cell>
          <cell r="B4190">
            <v>1996</v>
          </cell>
          <cell r="C4190">
            <v>8</v>
          </cell>
          <cell r="D4190" t="str">
            <v>CT</v>
          </cell>
          <cell r="E4190">
            <v>3310378.3330861158</v>
          </cell>
        </row>
        <row r="4191">
          <cell r="A4191" t="str">
            <v>1996-8-DC</v>
          </cell>
          <cell r="B4191">
            <v>1996</v>
          </cell>
          <cell r="C4191">
            <v>8</v>
          </cell>
          <cell r="D4191" t="str">
            <v>DC</v>
          </cell>
          <cell r="E4191">
            <v>544588.12648056413</v>
          </cell>
        </row>
        <row r="4192">
          <cell r="A4192" t="str">
            <v>1996-8-DE</v>
          </cell>
          <cell r="B4192">
            <v>1996</v>
          </cell>
          <cell r="C4192">
            <v>8</v>
          </cell>
          <cell r="D4192" t="str">
            <v>DE</v>
          </cell>
          <cell r="E4192">
            <v>737381.19297707395</v>
          </cell>
        </row>
        <row r="4193">
          <cell r="A4193" t="str">
            <v>1996-8-FL</v>
          </cell>
          <cell r="B4193">
            <v>1996</v>
          </cell>
          <cell r="C4193">
            <v>8</v>
          </cell>
          <cell r="D4193" t="str">
            <v>FL</v>
          </cell>
          <cell r="E4193">
            <v>14639492.755891902</v>
          </cell>
        </row>
        <row r="4194">
          <cell r="A4194" t="str">
            <v>1996-8-GA</v>
          </cell>
          <cell r="B4194">
            <v>1996</v>
          </cell>
          <cell r="C4194">
            <v>8</v>
          </cell>
          <cell r="D4194" t="str">
            <v>GA</v>
          </cell>
          <cell r="E4194">
            <v>7442259.0990473581</v>
          </cell>
        </row>
        <row r="4195">
          <cell r="A4195" t="str">
            <v>1996-8-HI</v>
          </cell>
          <cell r="B4195">
            <v>1996</v>
          </cell>
          <cell r="C4195">
            <v>8</v>
          </cell>
          <cell r="D4195" t="str">
            <v>HI</v>
          </cell>
          <cell r="E4195">
            <v>1200517.9113165336</v>
          </cell>
        </row>
        <row r="4196">
          <cell r="A4196" t="str">
            <v>1996-8-IA</v>
          </cell>
          <cell r="B4196">
            <v>1996</v>
          </cell>
          <cell r="C4196">
            <v>8</v>
          </cell>
          <cell r="D4196" t="str">
            <v>IA</v>
          </cell>
          <cell r="E4196">
            <v>2886659.7192964791</v>
          </cell>
        </row>
        <row r="4197">
          <cell r="A4197" t="str">
            <v>1996-8-ID</v>
          </cell>
          <cell r="B4197">
            <v>1996</v>
          </cell>
          <cell r="C4197">
            <v>8</v>
          </cell>
          <cell r="D4197" t="str">
            <v>ID</v>
          </cell>
          <cell r="E4197">
            <v>1205361.0994010956</v>
          </cell>
        </row>
        <row r="4198">
          <cell r="A4198" t="str">
            <v>1996-8-IL</v>
          </cell>
          <cell r="B4198">
            <v>1996</v>
          </cell>
          <cell r="C4198">
            <v>8</v>
          </cell>
          <cell r="D4198" t="str">
            <v>IL</v>
          </cell>
          <cell r="E4198">
            <v>12116094.814546682</v>
          </cell>
        </row>
        <row r="4199">
          <cell r="A4199" t="str">
            <v>1996-8-IN</v>
          </cell>
          <cell r="B4199">
            <v>1996</v>
          </cell>
          <cell r="C4199">
            <v>8</v>
          </cell>
          <cell r="D4199" t="str">
            <v>IN</v>
          </cell>
          <cell r="E4199">
            <v>5915275.7390282154</v>
          </cell>
        </row>
        <row r="4200">
          <cell r="A4200" t="str">
            <v>1996-8-KS</v>
          </cell>
          <cell r="B4200">
            <v>1996</v>
          </cell>
          <cell r="C4200">
            <v>8</v>
          </cell>
          <cell r="D4200" t="str">
            <v>KS</v>
          </cell>
          <cell r="E4200">
            <v>2634171.308291818</v>
          </cell>
        </row>
        <row r="4201">
          <cell r="A4201" t="str">
            <v>1996-8-KY</v>
          </cell>
          <cell r="B4201">
            <v>1996</v>
          </cell>
          <cell r="C4201">
            <v>8</v>
          </cell>
          <cell r="D4201" t="str">
            <v>KY</v>
          </cell>
          <cell r="E4201">
            <v>3934663.5080707567</v>
          </cell>
        </row>
        <row r="4202">
          <cell r="A4202" t="str">
            <v>1996-8-LA</v>
          </cell>
          <cell r="B4202">
            <v>1996</v>
          </cell>
          <cell r="C4202">
            <v>8</v>
          </cell>
          <cell r="D4202" t="str">
            <v>LA</v>
          </cell>
          <cell r="E4202">
            <v>4397233.8652075771</v>
          </cell>
        </row>
        <row r="4203">
          <cell r="A4203" t="str">
            <v>1996-8-MA</v>
          </cell>
          <cell r="B4203">
            <v>1996</v>
          </cell>
          <cell r="C4203">
            <v>8</v>
          </cell>
          <cell r="D4203" t="str">
            <v>MA</v>
          </cell>
          <cell r="E4203">
            <v>6168449.8187212991</v>
          </cell>
        </row>
        <row r="4204">
          <cell r="A4204" t="str">
            <v>1996-8-MD</v>
          </cell>
          <cell r="B4204">
            <v>1996</v>
          </cell>
          <cell r="C4204">
            <v>8</v>
          </cell>
          <cell r="D4204" t="str">
            <v>MD</v>
          </cell>
          <cell r="E4204">
            <v>5127076.8236322468</v>
          </cell>
        </row>
        <row r="4205">
          <cell r="A4205" t="str">
            <v>1996-8-ME</v>
          </cell>
          <cell r="B4205">
            <v>1996</v>
          </cell>
          <cell r="C4205">
            <v>8</v>
          </cell>
          <cell r="D4205" t="str">
            <v>ME</v>
          </cell>
          <cell r="E4205">
            <v>1258180.1394000512</v>
          </cell>
        </row>
        <row r="4206">
          <cell r="A4206" t="str">
            <v>1996-8-MI</v>
          </cell>
          <cell r="B4206">
            <v>1996</v>
          </cell>
          <cell r="C4206">
            <v>8</v>
          </cell>
          <cell r="D4206" t="str">
            <v>MI</v>
          </cell>
          <cell r="E4206">
            <v>9871950.6413770001</v>
          </cell>
        </row>
        <row r="4207">
          <cell r="A4207" t="str">
            <v>1996-8-MN</v>
          </cell>
          <cell r="B4207">
            <v>1996</v>
          </cell>
          <cell r="C4207">
            <v>8</v>
          </cell>
          <cell r="D4207" t="str">
            <v>MN</v>
          </cell>
          <cell r="E4207">
            <v>4712599.4925330728</v>
          </cell>
        </row>
        <row r="4208">
          <cell r="A4208" t="str">
            <v>1996-8-MO</v>
          </cell>
          <cell r="B4208">
            <v>1996</v>
          </cell>
          <cell r="C4208">
            <v>8</v>
          </cell>
          <cell r="D4208" t="str">
            <v>MO</v>
          </cell>
          <cell r="E4208">
            <v>5442226.3678755714</v>
          </cell>
        </row>
        <row r="4209">
          <cell r="A4209" t="str">
            <v>1996-8-MS</v>
          </cell>
          <cell r="B4209">
            <v>1996</v>
          </cell>
          <cell r="C4209">
            <v>8</v>
          </cell>
          <cell r="D4209" t="str">
            <v>MS</v>
          </cell>
          <cell r="E4209">
            <v>2747631.6932823514</v>
          </cell>
        </row>
        <row r="4210">
          <cell r="A4210" t="str">
            <v>1996-8-MT</v>
          </cell>
          <cell r="B4210">
            <v>1996</v>
          </cell>
          <cell r="C4210">
            <v>8</v>
          </cell>
          <cell r="D4210" t="str">
            <v>MT</v>
          </cell>
          <cell r="E4210">
            <v>888427.70953351934</v>
          </cell>
        </row>
        <row r="4211">
          <cell r="A4211" t="str">
            <v>1996-8-NC</v>
          </cell>
          <cell r="B4211">
            <v>1996</v>
          </cell>
          <cell r="C4211">
            <v>8</v>
          </cell>
          <cell r="D4211" t="str">
            <v>NC</v>
          </cell>
          <cell r="E4211">
            <v>7414585.0378922923</v>
          </cell>
        </row>
        <row r="4212">
          <cell r="A4212" t="str">
            <v>1996-8-ND</v>
          </cell>
          <cell r="B4212">
            <v>1996</v>
          </cell>
          <cell r="C4212">
            <v>8</v>
          </cell>
          <cell r="D4212" t="str">
            <v>ND</v>
          </cell>
          <cell r="E4212">
            <v>651200.99925909133</v>
          </cell>
        </row>
        <row r="4213">
          <cell r="A4213" t="str">
            <v>1996-8-NE</v>
          </cell>
          <cell r="B4213">
            <v>1996</v>
          </cell>
          <cell r="C4213">
            <v>8</v>
          </cell>
          <cell r="D4213" t="str">
            <v>NE</v>
          </cell>
          <cell r="E4213">
            <v>1670165.4457983763</v>
          </cell>
        </row>
        <row r="4214">
          <cell r="A4214" t="str">
            <v>1996-8-NH</v>
          </cell>
          <cell r="B4214">
            <v>1996</v>
          </cell>
          <cell r="C4214">
            <v>8</v>
          </cell>
          <cell r="D4214" t="str">
            <v>NH</v>
          </cell>
          <cell r="E4214">
            <v>1177180.9116969451</v>
          </cell>
        </row>
        <row r="4215">
          <cell r="A4215" t="str">
            <v>1996-8-NJ</v>
          </cell>
          <cell r="B4215">
            <v>1996</v>
          </cell>
          <cell r="C4215">
            <v>8</v>
          </cell>
          <cell r="D4215" t="str">
            <v>NJ</v>
          </cell>
          <cell r="E4215">
            <v>8119363.6673702151</v>
          </cell>
        </row>
        <row r="4216">
          <cell r="A4216" t="str">
            <v>1996-8-NM</v>
          </cell>
          <cell r="B4216">
            <v>1996</v>
          </cell>
          <cell r="C4216">
            <v>8</v>
          </cell>
          <cell r="D4216" t="str">
            <v>NM</v>
          </cell>
          <cell r="E4216">
            <v>1730144.854210665</v>
          </cell>
        </row>
        <row r="4217">
          <cell r="A4217" t="str">
            <v>1996-8-NV</v>
          </cell>
          <cell r="B4217">
            <v>1996</v>
          </cell>
          <cell r="C4217">
            <v>8</v>
          </cell>
          <cell r="D4217" t="str">
            <v>NV</v>
          </cell>
          <cell r="E4217">
            <v>1624295.6331592957</v>
          </cell>
        </row>
        <row r="4218">
          <cell r="A4218" t="str">
            <v>1996-8-NY</v>
          </cell>
          <cell r="B4218">
            <v>1996</v>
          </cell>
          <cell r="C4218">
            <v>8</v>
          </cell>
          <cell r="D4218" t="str">
            <v>NY</v>
          </cell>
          <cell r="E4218">
            <v>18383794.21483098</v>
          </cell>
        </row>
        <row r="4219">
          <cell r="A4219" t="str">
            <v>1996-8-OH</v>
          </cell>
          <cell r="B4219">
            <v>1996</v>
          </cell>
          <cell r="C4219">
            <v>8</v>
          </cell>
          <cell r="D4219" t="str">
            <v>OH</v>
          </cell>
          <cell r="E4219">
            <v>11337192.343643257</v>
          </cell>
        </row>
        <row r="4220">
          <cell r="A4220" t="str">
            <v>1996-8-OK</v>
          </cell>
          <cell r="B4220">
            <v>1996</v>
          </cell>
          <cell r="C4220">
            <v>8</v>
          </cell>
          <cell r="D4220" t="str">
            <v>OK</v>
          </cell>
          <cell r="E4220">
            <v>3335240.8779834453</v>
          </cell>
        </row>
        <row r="4221">
          <cell r="A4221" t="str">
            <v>1996-8-OR</v>
          </cell>
          <cell r="B4221">
            <v>1996</v>
          </cell>
          <cell r="C4221">
            <v>8</v>
          </cell>
          <cell r="D4221" t="str">
            <v>OR</v>
          </cell>
          <cell r="E4221">
            <v>3241436.4751447649</v>
          </cell>
        </row>
        <row r="4222">
          <cell r="A4222" t="str">
            <v>1996-8-PA</v>
          </cell>
          <cell r="B4222">
            <v>1996</v>
          </cell>
          <cell r="C4222">
            <v>8</v>
          </cell>
          <cell r="D4222" t="str">
            <v>PA</v>
          </cell>
          <cell r="E4222">
            <v>12195397.31362091</v>
          </cell>
        </row>
        <row r="4223">
          <cell r="A4223" t="str">
            <v>1996-8-RI</v>
          </cell>
          <cell r="B4223">
            <v>1996</v>
          </cell>
          <cell r="C4223">
            <v>8</v>
          </cell>
          <cell r="D4223" t="str">
            <v>RI</v>
          </cell>
          <cell r="E4223">
            <v>1000851.7896937346</v>
          </cell>
        </row>
        <row r="4224">
          <cell r="A4224" t="str">
            <v>1996-8-SC</v>
          </cell>
          <cell r="B4224">
            <v>1996</v>
          </cell>
          <cell r="C4224">
            <v>8</v>
          </cell>
          <cell r="D4224" t="str">
            <v>SC</v>
          </cell>
          <cell r="E4224">
            <v>3792766.7561913552</v>
          </cell>
        </row>
        <row r="4225">
          <cell r="A4225" t="str">
            <v>1996-8-SD</v>
          </cell>
          <cell r="B4225">
            <v>1996</v>
          </cell>
          <cell r="C4225">
            <v>8</v>
          </cell>
          <cell r="D4225" t="str">
            <v>SD</v>
          </cell>
          <cell r="E4225">
            <v>740379.32742223656</v>
          </cell>
        </row>
        <row r="4226">
          <cell r="A4226" t="str">
            <v>1996-8-TN</v>
          </cell>
          <cell r="B4226">
            <v>1996</v>
          </cell>
          <cell r="C4226">
            <v>8</v>
          </cell>
          <cell r="D4226" t="str">
            <v>TN</v>
          </cell>
          <cell r="E4226">
            <v>5389366.2459680047</v>
          </cell>
        </row>
        <row r="4227">
          <cell r="A4227" t="str">
            <v>1996-8-TX</v>
          </cell>
          <cell r="B4227">
            <v>1996</v>
          </cell>
          <cell r="C4227">
            <v>8</v>
          </cell>
          <cell r="D4227" t="str">
            <v>TX</v>
          </cell>
          <cell r="E4227">
            <v>19287259.651507553</v>
          </cell>
        </row>
        <row r="4228">
          <cell r="A4228" t="str">
            <v>1996-8-UT</v>
          </cell>
          <cell r="B4228">
            <v>1996</v>
          </cell>
          <cell r="C4228">
            <v>8</v>
          </cell>
          <cell r="D4228" t="str">
            <v>UT</v>
          </cell>
          <cell r="E4228">
            <v>2052660.6000500296</v>
          </cell>
        </row>
        <row r="4229">
          <cell r="A4229" t="str">
            <v>1996-8-VA</v>
          </cell>
          <cell r="B4229">
            <v>1996</v>
          </cell>
          <cell r="C4229">
            <v>8</v>
          </cell>
          <cell r="D4229" t="str">
            <v>VA</v>
          </cell>
          <cell r="E4229">
            <v>6759381.2572907237</v>
          </cell>
        </row>
        <row r="4230">
          <cell r="A4230" t="str">
            <v>1996-8-VT</v>
          </cell>
          <cell r="B4230">
            <v>1996</v>
          </cell>
          <cell r="C4230">
            <v>8</v>
          </cell>
          <cell r="D4230" t="str">
            <v>VT</v>
          </cell>
          <cell r="E4230">
            <v>594305.26934896142</v>
          </cell>
        </row>
        <row r="4231">
          <cell r="A4231" t="str">
            <v>1996-8-WA</v>
          </cell>
          <cell r="B4231">
            <v>1996</v>
          </cell>
          <cell r="C4231">
            <v>8</v>
          </cell>
          <cell r="D4231" t="str">
            <v>WA</v>
          </cell>
          <cell r="E4231">
            <v>5590831.1842127172</v>
          </cell>
        </row>
        <row r="4232">
          <cell r="A4232" t="str">
            <v>1996-8-WI</v>
          </cell>
          <cell r="B4232">
            <v>1996</v>
          </cell>
          <cell r="C4232">
            <v>8</v>
          </cell>
          <cell r="D4232" t="str">
            <v>WI</v>
          </cell>
          <cell r="E4232">
            <v>5244513.5808351422</v>
          </cell>
        </row>
        <row r="4233">
          <cell r="A4233" t="str">
            <v>1996-8-WV</v>
          </cell>
          <cell r="B4233">
            <v>1996</v>
          </cell>
          <cell r="C4233">
            <v>8</v>
          </cell>
          <cell r="D4233" t="str">
            <v>WV</v>
          </cell>
          <cell r="E4233">
            <v>1842760.5946372307</v>
          </cell>
        </row>
        <row r="4234">
          <cell r="A4234" t="str">
            <v>1996-8-WY</v>
          </cell>
          <cell r="B4234">
            <v>1996</v>
          </cell>
          <cell r="C4234">
            <v>8</v>
          </cell>
          <cell r="D4234" t="str">
            <v>WY</v>
          </cell>
          <cell r="E4234">
            <v>486431.93241299049</v>
          </cell>
        </row>
        <row r="4235">
          <cell r="A4235" t="str">
            <v>1996-9-AK</v>
          </cell>
          <cell r="B4235">
            <v>1996</v>
          </cell>
          <cell r="C4235">
            <v>9</v>
          </cell>
          <cell r="D4235" t="str">
            <v>AK</v>
          </cell>
          <cell r="E4235">
            <v>613745.35865495878</v>
          </cell>
        </row>
        <row r="4236">
          <cell r="A4236" t="str">
            <v>1996-9-AL</v>
          </cell>
          <cell r="B4236">
            <v>1996</v>
          </cell>
          <cell r="C4236">
            <v>9</v>
          </cell>
          <cell r="D4236" t="str">
            <v>AL</v>
          </cell>
          <cell r="E4236">
            <v>4353353.4854959585</v>
          </cell>
        </row>
        <row r="4237">
          <cell r="A4237" t="str">
            <v>1996-9-AR</v>
          </cell>
          <cell r="B4237">
            <v>1996</v>
          </cell>
          <cell r="C4237">
            <v>9</v>
          </cell>
          <cell r="D4237" t="str">
            <v>AR</v>
          </cell>
          <cell r="E4237">
            <v>2541899.3270724774</v>
          </cell>
        </row>
        <row r="4238">
          <cell r="A4238" t="str">
            <v>1996-9-AZ</v>
          </cell>
          <cell r="B4238">
            <v>1996</v>
          </cell>
          <cell r="C4238">
            <v>9</v>
          </cell>
          <cell r="D4238" t="str">
            <v>AZ</v>
          </cell>
          <cell r="E4238">
            <v>4512443.8518472118</v>
          </cell>
        </row>
        <row r="4239">
          <cell r="A4239" t="str">
            <v>1996-9-CA</v>
          </cell>
          <cell r="B4239">
            <v>1996</v>
          </cell>
          <cell r="C4239">
            <v>9</v>
          </cell>
          <cell r="D4239" t="str">
            <v>CA</v>
          </cell>
          <cell r="E4239">
            <v>32283676.578701265</v>
          </cell>
        </row>
        <row r="4240">
          <cell r="A4240" t="str">
            <v>1996-9-CO</v>
          </cell>
          <cell r="B4240">
            <v>1996</v>
          </cell>
          <cell r="C4240">
            <v>9</v>
          </cell>
          <cell r="D4240" t="str">
            <v>CO</v>
          </cell>
          <cell r="E4240">
            <v>3877480.7778982804</v>
          </cell>
        </row>
        <row r="4241">
          <cell r="A4241" t="str">
            <v>1996-9-CT</v>
          </cell>
          <cell r="B4241">
            <v>1996</v>
          </cell>
          <cell r="C4241">
            <v>9</v>
          </cell>
          <cell r="D4241" t="str">
            <v>CT</v>
          </cell>
          <cell r="E4241">
            <v>3311361.4267938086</v>
          </cell>
        </row>
        <row r="4242">
          <cell r="A4242" t="str">
            <v>1996-9-DC</v>
          </cell>
          <cell r="B4242">
            <v>1996</v>
          </cell>
          <cell r="C4242">
            <v>9</v>
          </cell>
          <cell r="D4242" t="str">
            <v>DC</v>
          </cell>
          <cell r="E4242">
            <v>543923.95615676383</v>
          </cell>
        </row>
        <row r="4243">
          <cell r="A4243" t="str">
            <v>1996-9-DE</v>
          </cell>
          <cell r="B4243">
            <v>1996</v>
          </cell>
          <cell r="C4243">
            <v>9</v>
          </cell>
          <cell r="D4243" t="str">
            <v>DE</v>
          </cell>
          <cell r="E4243">
            <v>738244.78544753452</v>
          </cell>
        </row>
        <row r="4244">
          <cell r="A4244" t="str">
            <v>1996-9-FL</v>
          </cell>
          <cell r="B4244">
            <v>1996</v>
          </cell>
          <cell r="C4244">
            <v>9</v>
          </cell>
          <cell r="D4244" t="str">
            <v>FL</v>
          </cell>
          <cell r="E4244">
            <v>14665036.624385927</v>
          </cell>
        </row>
        <row r="4245">
          <cell r="A4245" t="str">
            <v>1996-9-GA</v>
          </cell>
          <cell r="B4245">
            <v>1996</v>
          </cell>
          <cell r="C4245">
            <v>9</v>
          </cell>
          <cell r="D4245" t="str">
            <v>GA</v>
          </cell>
          <cell r="E4245">
            <v>7457241.955945068</v>
          </cell>
        </row>
        <row r="4246">
          <cell r="A4246" t="str">
            <v>1996-9-HI</v>
          </cell>
          <cell r="B4246">
            <v>1996</v>
          </cell>
          <cell r="C4246">
            <v>9</v>
          </cell>
          <cell r="D4246" t="str">
            <v>HI</v>
          </cell>
          <cell r="E4246">
            <v>1201242.9964969805</v>
          </cell>
        </row>
        <row r="4247">
          <cell r="A4247" t="str">
            <v>1996-9-IA</v>
          </cell>
          <cell r="B4247">
            <v>1996</v>
          </cell>
          <cell r="C4247">
            <v>9</v>
          </cell>
          <cell r="D4247" t="str">
            <v>IA</v>
          </cell>
          <cell r="E4247">
            <v>2887909.126743224</v>
          </cell>
        </row>
        <row r="4248">
          <cell r="A4248" t="str">
            <v>1996-9-ID</v>
          </cell>
          <cell r="B4248">
            <v>1996</v>
          </cell>
          <cell r="C4248">
            <v>9</v>
          </cell>
          <cell r="D4248" t="str">
            <v>ID</v>
          </cell>
          <cell r="E4248">
            <v>1207618.7256159261</v>
          </cell>
        </row>
        <row r="4249">
          <cell r="A4249" t="str">
            <v>1996-9-IL</v>
          </cell>
          <cell r="B4249">
            <v>1996</v>
          </cell>
          <cell r="C4249">
            <v>9</v>
          </cell>
          <cell r="D4249" t="str">
            <v>IL</v>
          </cell>
          <cell r="E4249">
            <v>12124190.298404582</v>
          </cell>
        </row>
        <row r="4250">
          <cell r="A4250" t="str">
            <v>1996-9-IN</v>
          </cell>
          <cell r="B4250">
            <v>1996</v>
          </cell>
          <cell r="C4250">
            <v>9</v>
          </cell>
          <cell r="D4250" t="str">
            <v>IN</v>
          </cell>
          <cell r="E4250">
            <v>5919982.4796893401</v>
          </cell>
        </row>
        <row r="4251">
          <cell r="A4251" t="str">
            <v>1996-9-KS</v>
          </cell>
          <cell r="B4251">
            <v>1996</v>
          </cell>
          <cell r="C4251">
            <v>9</v>
          </cell>
          <cell r="D4251" t="str">
            <v>KS</v>
          </cell>
          <cell r="E4251">
            <v>2636385.2070729248</v>
          </cell>
        </row>
        <row r="4252">
          <cell r="A4252" t="str">
            <v>1996-9-KY</v>
          </cell>
          <cell r="B4252">
            <v>1996</v>
          </cell>
          <cell r="C4252">
            <v>9</v>
          </cell>
          <cell r="D4252" t="str">
            <v>KY</v>
          </cell>
          <cell r="E4252">
            <v>3937950.851716511</v>
          </cell>
        </row>
        <row r="4253">
          <cell r="A4253" t="str">
            <v>1996-9-LA</v>
          </cell>
          <cell r="B4253">
            <v>1996</v>
          </cell>
          <cell r="C4253">
            <v>9</v>
          </cell>
          <cell r="D4253" t="str">
            <v>LA</v>
          </cell>
          <cell r="E4253">
            <v>4399442.5054087462</v>
          </cell>
        </row>
        <row r="4254">
          <cell r="A4254" t="str">
            <v>1996-9-MA</v>
          </cell>
          <cell r="B4254">
            <v>1996</v>
          </cell>
          <cell r="C4254">
            <v>9</v>
          </cell>
          <cell r="D4254" t="str">
            <v>MA</v>
          </cell>
          <cell r="E4254">
            <v>6172596.493870073</v>
          </cell>
        </row>
        <row r="4255">
          <cell r="A4255" t="str">
            <v>1996-9-MD</v>
          </cell>
          <cell r="B4255">
            <v>1996</v>
          </cell>
          <cell r="C4255">
            <v>9</v>
          </cell>
          <cell r="D4255" t="str">
            <v>MD</v>
          </cell>
          <cell r="E4255">
            <v>5131436.3672379469</v>
          </cell>
        </row>
        <row r="4256">
          <cell r="A4256" t="str">
            <v>1996-9-ME</v>
          </cell>
          <cell r="B4256">
            <v>1996</v>
          </cell>
          <cell r="C4256">
            <v>9</v>
          </cell>
          <cell r="D4256" t="str">
            <v>ME</v>
          </cell>
          <cell r="E4256">
            <v>1258826.1675211308</v>
          </cell>
        </row>
        <row r="4257">
          <cell r="A4257" t="str">
            <v>1996-9-MI</v>
          </cell>
          <cell r="B4257">
            <v>1996</v>
          </cell>
          <cell r="C4257">
            <v>9</v>
          </cell>
          <cell r="D4257" t="str">
            <v>MI</v>
          </cell>
          <cell r="E4257">
            <v>9878427.7080038954</v>
          </cell>
        </row>
        <row r="4258">
          <cell r="A4258" t="str">
            <v>1996-9-MN</v>
          </cell>
          <cell r="B4258">
            <v>1996</v>
          </cell>
          <cell r="C4258">
            <v>9</v>
          </cell>
          <cell r="D4258" t="str">
            <v>MN</v>
          </cell>
          <cell r="E4258">
            <v>4717210.689792878</v>
          </cell>
        </row>
        <row r="4259">
          <cell r="A4259" t="str">
            <v>1996-9-MO</v>
          </cell>
          <cell r="B4259">
            <v>1996</v>
          </cell>
          <cell r="C4259">
            <v>9</v>
          </cell>
          <cell r="D4259" t="str">
            <v>MO</v>
          </cell>
          <cell r="E4259">
            <v>5446960.2369294986</v>
          </cell>
        </row>
        <row r="4260">
          <cell r="A4260" t="str">
            <v>1996-9-MS</v>
          </cell>
          <cell r="B4260">
            <v>1996</v>
          </cell>
          <cell r="C4260">
            <v>9</v>
          </cell>
          <cell r="D4260" t="str">
            <v>MS</v>
          </cell>
          <cell r="E4260">
            <v>2750199.5665619951</v>
          </cell>
        </row>
        <row r="4261">
          <cell r="A4261" t="str">
            <v>1996-9-MT</v>
          </cell>
          <cell r="B4261">
            <v>1996</v>
          </cell>
          <cell r="C4261">
            <v>9</v>
          </cell>
          <cell r="D4261" t="str">
            <v>MT</v>
          </cell>
          <cell r="E4261">
            <v>888831.48001669289</v>
          </cell>
        </row>
        <row r="4262">
          <cell r="A4262" t="str">
            <v>1996-9-NC</v>
          </cell>
          <cell r="B4262">
            <v>1996</v>
          </cell>
          <cell r="C4262">
            <v>9</v>
          </cell>
          <cell r="D4262" t="str">
            <v>NC</v>
          </cell>
          <cell r="E4262">
            <v>7426769.2948516505</v>
          </cell>
        </row>
        <row r="4263">
          <cell r="A4263" t="str">
            <v>1996-9-ND</v>
          </cell>
          <cell r="B4263">
            <v>1996</v>
          </cell>
          <cell r="C4263">
            <v>9</v>
          </cell>
          <cell r="D4263" t="str">
            <v>ND</v>
          </cell>
          <cell r="E4263">
            <v>651207.67456001113</v>
          </cell>
        </row>
        <row r="4264">
          <cell r="A4264" t="str">
            <v>1996-9-NE</v>
          </cell>
          <cell r="B4264">
            <v>1996</v>
          </cell>
          <cell r="C4264">
            <v>9</v>
          </cell>
          <cell r="D4264" t="str">
            <v>NE</v>
          </cell>
          <cell r="E4264">
            <v>1671308.5199994531</v>
          </cell>
        </row>
        <row r="4265">
          <cell r="A4265" t="str">
            <v>1996-9-NH</v>
          </cell>
          <cell r="B4265">
            <v>1996</v>
          </cell>
          <cell r="C4265">
            <v>9</v>
          </cell>
          <cell r="D4265" t="str">
            <v>NH</v>
          </cell>
          <cell r="E4265">
            <v>1178543.0250350339</v>
          </cell>
        </row>
        <row r="4266">
          <cell r="A4266" t="str">
            <v>1996-9-NJ</v>
          </cell>
          <cell r="B4266">
            <v>1996</v>
          </cell>
          <cell r="C4266">
            <v>9</v>
          </cell>
          <cell r="D4266" t="str">
            <v>NJ</v>
          </cell>
          <cell r="E4266">
            <v>8125242.0044573294</v>
          </cell>
        </row>
        <row r="4267">
          <cell r="A4267" t="str">
            <v>1996-9-NM</v>
          </cell>
          <cell r="B4267">
            <v>1996</v>
          </cell>
          <cell r="C4267">
            <v>9</v>
          </cell>
          <cell r="D4267" t="str">
            <v>NM</v>
          </cell>
          <cell r="E4267">
            <v>1732016.0499203084</v>
          </cell>
        </row>
        <row r="4268">
          <cell r="A4268" t="str">
            <v>1996-9-NV</v>
          </cell>
          <cell r="B4268">
            <v>1996</v>
          </cell>
          <cell r="C4268">
            <v>9</v>
          </cell>
          <cell r="D4268" t="str">
            <v>NV</v>
          </cell>
          <cell r="E4268">
            <v>1631444.1301149609</v>
          </cell>
        </row>
        <row r="4269">
          <cell r="A4269" t="str">
            <v>1996-9-NY</v>
          </cell>
          <cell r="B4269">
            <v>1996</v>
          </cell>
          <cell r="C4269">
            <v>9</v>
          </cell>
          <cell r="D4269" t="str">
            <v>NY</v>
          </cell>
          <cell r="E4269">
            <v>18388503.068553258</v>
          </cell>
        </row>
        <row r="4270">
          <cell r="A4270" t="str">
            <v>1996-9-OH</v>
          </cell>
          <cell r="B4270">
            <v>1996</v>
          </cell>
          <cell r="C4270">
            <v>9</v>
          </cell>
          <cell r="D4270" t="str">
            <v>OH</v>
          </cell>
          <cell r="E4270">
            <v>11342286.042562732</v>
          </cell>
        </row>
        <row r="4271">
          <cell r="A4271" t="str">
            <v>1996-9-OK</v>
          </cell>
          <cell r="B4271">
            <v>1996</v>
          </cell>
          <cell r="C4271">
            <v>9</v>
          </cell>
          <cell r="D4271" t="str">
            <v>OK</v>
          </cell>
          <cell r="E4271">
            <v>3338191.7135679354</v>
          </cell>
        </row>
        <row r="4272">
          <cell r="A4272" t="str">
            <v>1996-9-OR</v>
          </cell>
          <cell r="B4272">
            <v>1996</v>
          </cell>
          <cell r="C4272">
            <v>9</v>
          </cell>
          <cell r="D4272" t="str">
            <v>OR</v>
          </cell>
          <cell r="E4272">
            <v>3246360.8165758029</v>
          </cell>
        </row>
        <row r="4273">
          <cell r="A4273" t="str">
            <v>1996-9-PA</v>
          </cell>
          <cell r="B4273">
            <v>1996</v>
          </cell>
          <cell r="C4273">
            <v>9</v>
          </cell>
          <cell r="D4273" t="str">
            <v>PA</v>
          </cell>
          <cell r="E4273">
            <v>12196682.715901913</v>
          </cell>
        </row>
        <row r="4274">
          <cell r="A4274" t="str">
            <v>1996-9-RI</v>
          </cell>
          <cell r="B4274">
            <v>1996</v>
          </cell>
          <cell r="C4274">
            <v>9</v>
          </cell>
          <cell r="D4274" t="str">
            <v>RI</v>
          </cell>
          <cell r="E4274">
            <v>1001035.4678011083</v>
          </cell>
        </row>
        <row r="4275">
          <cell r="A4275" t="str">
            <v>1996-9-SC</v>
          </cell>
          <cell r="B4275">
            <v>1996</v>
          </cell>
          <cell r="C4275">
            <v>9</v>
          </cell>
          <cell r="D4275" t="str">
            <v>SC</v>
          </cell>
          <cell r="E4275">
            <v>3798081.438004192</v>
          </cell>
        </row>
        <row r="4276">
          <cell r="A4276" t="str">
            <v>1996-9-SD</v>
          </cell>
          <cell r="B4276">
            <v>1996</v>
          </cell>
          <cell r="C4276">
            <v>9</v>
          </cell>
          <cell r="D4276" t="str">
            <v>SD</v>
          </cell>
          <cell r="E4276">
            <v>740584.30078503676</v>
          </cell>
        </row>
        <row r="4277">
          <cell r="A4277" t="str">
            <v>1996-9-TN</v>
          </cell>
          <cell r="B4277">
            <v>1996</v>
          </cell>
          <cell r="C4277">
            <v>9</v>
          </cell>
          <cell r="D4277" t="str">
            <v>TN</v>
          </cell>
          <cell r="E4277">
            <v>5396260.9844823917</v>
          </cell>
        </row>
        <row r="4278">
          <cell r="A4278" t="str">
            <v>1996-9-TX</v>
          </cell>
          <cell r="B4278">
            <v>1996</v>
          </cell>
          <cell r="C4278">
            <v>9</v>
          </cell>
          <cell r="D4278" t="str">
            <v>TX</v>
          </cell>
          <cell r="E4278">
            <v>19321876.043326687</v>
          </cell>
        </row>
        <row r="4279">
          <cell r="A4279" t="str">
            <v>1996-9-UT</v>
          </cell>
          <cell r="B4279">
            <v>1996</v>
          </cell>
          <cell r="C4279">
            <v>9</v>
          </cell>
          <cell r="D4279" t="str">
            <v>UT</v>
          </cell>
          <cell r="E4279">
            <v>2056852.9815435403</v>
          </cell>
        </row>
        <row r="4280">
          <cell r="A4280" t="str">
            <v>1996-9-VA</v>
          </cell>
          <cell r="B4280">
            <v>1996</v>
          </cell>
          <cell r="C4280">
            <v>9</v>
          </cell>
          <cell r="D4280" t="str">
            <v>VA</v>
          </cell>
          <cell r="E4280">
            <v>6766844.338692233</v>
          </cell>
        </row>
        <row r="4281">
          <cell r="A4281" t="str">
            <v>1996-9-VT</v>
          </cell>
          <cell r="B4281">
            <v>1996</v>
          </cell>
          <cell r="C4281">
            <v>9</v>
          </cell>
          <cell r="D4281" t="str">
            <v>VT</v>
          </cell>
          <cell r="E4281">
            <v>594655.16763816494</v>
          </cell>
        </row>
        <row r="4282">
          <cell r="A4282" t="str">
            <v>1996-9-WA</v>
          </cell>
          <cell r="B4282">
            <v>1996</v>
          </cell>
          <cell r="C4282">
            <v>9</v>
          </cell>
          <cell r="D4282" t="str">
            <v>WA</v>
          </cell>
          <cell r="E4282">
            <v>5600264.2731062323</v>
          </cell>
        </row>
        <row r="4283">
          <cell r="A4283" t="str">
            <v>1996-9-WI</v>
          </cell>
          <cell r="B4283">
            <v>1996</v>
          </cell>
          <cell r="C4283">
            <v>9</v>
          </cell>
          <cell r="D4283" t="str">
            <v>WI</v>
          </cell>
          <cell r="E4283">
            <v>5248109.5046288865</v>
          </cell>
        </row>
        <row r="4284">
          <cell r="A4284" t="str">
            <v>1996-9-WV</v>
          </cell>
          <cell r="B4284">
            <v>1996</v>
          </cell>
          <cell r="C4284">
            <v>9</v>
          </cell>
          <cell r="D4284" t="str">
            <v>WV</v>
          </cell>
          <cell r="E4284">
            <v>1842950.3687536106</v>
          </cell>
        </row>
        <row r="4285">
          <cell r="A4285" t="str">
            <v>1996-9-WY</v>
          </cell>
          <cell r="B4285">
            <v>1996</v>
          </cell>
          <cell r="C4285">
            <v>9</v>
          </cell>
          <cell r="D4285" t="str">
            <v>WY</v>
          </cell>
          <cell r="E4285">
            <v>486553.34590349742</v>
          </cell>
        </row>
        <row r="4286">
          <cell r="A4286" t="str">
            <v>1997-10-AK</v>
          </cell>
          <cell r="B4286">
            <v>1997</v>
          </cell>
          <cell r="C4286">
            <v>10</v>
          </cell>
          <cell r="D4286" t="str">
            <v>AK</v>
          </cell>
          <cell r="E4286">
            <v>620812.69618725299</v>
          </cell>
        </row>
        <row r="4287">
          <cell r="A4287" t="str">
            <v>1997-10-AL</v>
          </cell>
          <cell r="B4287">
            <v>1997</v>
          </cell>
          <cell r="C4287">
            <v>10</v>
          </cell>
          <cell r="D4287" t="str">
            <v>AL</v>
          </cell>
          <cell r="E4287">
            <v>4401525.3784988383</v>
          </cell>
        </row>
        <row r="4288">
          <cell r="A4288" t="str">
            <v>1997-10-AR</v>
          </cell>
          <cell r="B4288">
            <v>1997</v>
          </cell>
          <cell r="C4288">
            <v>10</v>
          </cell>
          <cell r="D4288" t="str">
            <v>AR</v>
          </cell>
          <cell r="E4288">
            <v>2570508.4141545435</v>
          </cell>
        </row>
        <row r="4289">
          <cell r="A4289" t="str">
            <v>1997-10-AZ</v>
          </cell>
          <cell r="B4289">
            <v>1997</v>
          </cell>
          <cell r="C4289">
            <v>10</v>
          </cell>
          <cell r="D4289" t="str">
            <v>AZ</v>
          </cell>
          <cell r="E4289">
            <v>4658952.9235417079</v>
          </cell>
        </row>
        <row r="4290">
          <cell r="A4290" t="str">
            <v>1997-10-CA</v>
          </cell>
          <cell r="B4290">
            <v>1997</v>
          </cell>
          <cell r="C4290">
            <v>10</v>
          </cell>
          <cell r="D4290" t="str">
            <v>CA</v>
          </cell>
          <cell r="E4290">
            <v>32883803.505607259</v>
          </cell>
        </row>
        <row r="4291">
          <cell r="A4291" t="str">
            <v>1997-10-CO</v>
          </cell>
          <cell r="B4291">
            <v>1997</v>
          </cell>
          <cell r="C4291">
            <v>10</v>
          </cell>
          <cell r="D4291" t="str">
            <v>CO</v>
          </cell>
          <cell r="E4291">
            <v>3977244.1938380538</v>
          </cell>
        </row>
        <row r="4292">
          <cell r="A4292" t="str">
            <v>1997-10-CT</v>
          </cell>
          <cell r="B4292">
            <v>1997</v>
          </cell>
          <cell r="C4292">
            <v>10</v>
          </cell>
          <cell r="D4292" t="str">
            <v>CT</v>
          </cell>
          <cell r="E4292">
            <v>3325074.2314785556</v>
          </cell>
        </row>
        <row r="4293">
          <cell r="A4293" t="str">
            <v>1997-10-DC</v>
          </cell>
          <cell r="B4293">
            <v>1997</v>
          </cell>
          <cell r="C4293">
            <v>10</v>
          </cell>
          <cell r="D4293" t="str">
            <v>DC</v>
          </cell>
          <cell r="E4293">
            <v>535868.43664164608</v>
          </cell>
        </row>
        <row r="4294">
          <cell r="A4294" t="str">
            <v>1997-10-DE</v>
          </cell>
          <cell r="B4294">
            <v>1997</v>
          </cell>
          <cell r="C4294">
            <v>10</v>
          </cell>
          <cell r="D4294" t="str">
            <v>DE</v>
          </cell>
          <cell r="E4294">
            <v>749819.53009654232</v>
          </cell>
        </row>
        <row r="4295">
          <cell r="A4295" t="str">
            <v>1997-10-FL</v>
          </cell>
          <cell r="B4295">
            <v>1997</v>
          </cell>
          <cell r="C4295">
            <v>10</v>
          </cell>
          <cell r="D4295" t="str">
            <v>FL</v>
          </cell>
          <cell r="E4295">
            <v>14990227.886286894</v>
          </cell>
        </row>
        <row r="4296">
          <cell r="A4296" t="str">
            <v>1997-10-GA</v>
          </cell>
          <cell r="B4296">
            <v>1997</v>
          </cell>
          <cell r="C4296">
            <v>10</v>
          </cell>
          <cell r="D4296" t="str">
            <v>GA</v>
          </cell>
          <cell r="E4296">
            <v>7651702.9075791333</v>
          </cell>
        </row>
        <row r="4297">
          <cell r="A4297" t="str">
            <v>1997-10-HI</v>
          </cell>
          <cell r="B4297">
            <v>1997</v>
          </cell>
          <cell r="C4297">
            <v>10</v>
          </cell>
          <cell r="D4297" t="str">
            <v>HI</v>
          </cell>
          <cell r="E4297">
            <v>1209820.2296661348</v>
          </cell>
        </row>
        <row r="4298">
          <cell r="A4298" t="str">
            <v>1997-10-IA</v>
          </cell>
          <cell r="B4298">
            <v>1997</v>
          </cell>
          <cell r="C4298">
            <v>10</v>
          </cell>
          <cell r="D4298" t="str">
            <v>IA</v>
          </cell>
          <cell r="E4298">
            <v>2904579.194730239</v>
          </cell>
        </row>
        <row r="4299">
          <cell r="A4299" t="str">
            <v>1997-10-ID</v>
          </cell>
          <cell r="B4299">
            <v>1997</v>
          </cell>
          <cell r="C4299">
            <v>10</v>
          </cell>
          <cell r="D4299" t="str">
            <v>ID</v>
          </cell>
          <cell r="E4299">
            <v>1236385.9150457585</v>
          </cell>
        </row>
        <row r="4300">
          <cell r="A4300" t="str">
            <v>1997-10-IL</v>
          </cell>
          <cell r="B4300">
            <v>1997</v>
          </cell>
          <cell r="C4300">
            <v>10</v>
          </cell>
          <cell r="D4300" t="str">
            <v>IL</v>
          </cell>
          <cell r="E4300">
            <v>12230433.936815334</v>
          </cell>
        </row>
        <row r="4301">
          <cell r="A4301" t="str">
            <v>1997-10-IN</v>
          </cell>
          <cell r="B4301">
            <v>1997</v>
          </cell>
          <cell r="C4301">
            <v>10</v>
          </cell>
          <cell r="D4301" t="str">
            <v>IN</v>
          </cell>
          <cell r="E4301">
            <v>5981127.4388590753</v>
          </cell>
        </row>
        <row r="4302">
          <cell r="A4302" t="str">
            <v>1997-10-KS</v>
          </cell>
          <cell r="B4302">
            <v>1997</v>
          </cell>
          <cell r="C4302">
            <v>10</v>
          </cell>
          <cell r="D4302" t="str">
            <v>KS</v>
          </cell>
          <cell r="E4302">
            <v>2666485.6654932238</v>
          </cell>
        </row>
        <row r="4303">
          <cell r="A4303" t="str">
            <v>1997-10-KY</v>
          </cell>
          <cell r="B4303">
            <v>1997</v>
          </cell>
          <cell r="C4303">
            <v>10</v>
          </cell>
          <cell r="D4303" t="str">
            <v>KY</v>
          </cell>
          <cell r="E4303">
            <v>3980965.3301582444</v>
          </cell>
        </row>
        <row r="4304">
          <cell r="A4304" t="str">
            <v>1997-10-LA</v>
          </cell>
          <cell r="B4304">
            <v>1997</v>
          </cell>
          <cell r="C4304">
            <v>10</v>
          </cell>
          <cell r="D4304" t="str">
            <v>LA</v>
          </cell>
          <cell r="E4304">
            <v>4428213.9833467966</v>
          </cell>
        </row>
        <row r="4305">
          <cell r="A4305" t="str">
            <v>1997-10-MA</v>
          </cell>
          <cell r="B4305">
            <v>1997</v>
          </cell>
          <cell r="C4305">
            <v>10</v>
          </cell>
          <cell r="D4305" t="str">
            <v>MA</v>
          </cell>
          <cell r="E4305">
            <v>6226750.9948720625</v>
          </cell>
        </row>
        <row r="4306">
          <cell r="A4306" t="str">
            <v>1997-10-MD</v>
          </cell>
          <cell r="B4306">
            <v>1997</v>
          </cell>
          <cell r="C4306">
            <v>10</v>
          </cell>
          <cell r="D4306" t="str">
            <v>MD</v>
          </cell>
          <cell r="E4306">
            <v>5188918.2473657634</v>
          </cell>
        </row>
        <row r="4307">
          <cell r="A4307" t="str">
            <v>1997-10-ME</v>
          </cell>
          <cell r="B4307">
            <v>1997</v>
          </cell>
          <cell r="C4307">
            <v>10</v>
          </cell>
          <cell r="D4307" t="str">
            <v>ME</v>
          </cell>
          <cell r="E4307">
            <v>1266966.0940409123</v>
          </cell>
        </row>
        <row r="4308">
          <cell r="A4308" t="str">
            <v>1997-10-MI</v>
          </cell>
          <cell r="B4308">
            <v>1997</v>
          </cell>
          <cell r="C4308">
            <v>10</v>
          </cell>
          <cell r="D4308" t="str">
            <v>MI</v>
          </cell>
          <cell r="E4308">
            <v>9960564.4157214481</v>
          </cell>
        </row>
        <row r="4309">
          <cell r="A4309" t="str">
            <v>1997-10-MN</v>
          </cell>
          <cell r="B4309">
            <v>1997</v>
          </cell>
          <cell r="C4309">
            <v>10</v>
          </cell>
          <cell r="D4309" t="str">
            <v>MN</v>
          </cell>
          <cell r="E4309">
            <v>4777237.1593277678</v>
          </cell>
        </row>
        <row r="4310">
          <cell r="A4310" t="str">
            <v>1997-10-MO</v>
          </cell>
          <cell r="B4310">
            <v>1997</v>
          </cell>
          <cell r="C4310">
            <v>10</v>
          </cell>
          <cell r="D4310" t="str">
            <v>MO</v>
          </cell>
          <cell r="E4310">
            <v>5506741.8073752802</v>
          </cell>
        </row>
        <row r="4311">
          <cell r="A4311" t="str">
            <v>1997-10-MS</v>
          </cell>
          <cell r="B4311">
            <v>1997</v>
          </cell>
          <cell r="C4311">
            <v>10</v>
          </cell>
          <cell r="D4311" t="str">
            <v>MS</v>
          </cell>
          <cell r="E4311">
            <v>2783214.5556129375</v>
          </cell>
        </row>
        <row r="4312">
          <cell r="A4312" t="str">
            <v>1997-10-MT</v>
          </cell>
          <cell r="B4312">
            <v>1997</v>
          </cell>
          <cell r="C4312">
            <v>10</v>
          </cell>
          <cell r="D4312" t="str">
            <v>MT</v>
          </cell>
          <cell r="E4312">
            <v>893844.91499670479</v>
          </cell>
        </row>
        <row r="4313">
          <cell r="A4313" t="str">
            <v>1997-10-NC</v>
          </cell>
          <cell r="B4313">
            <v>1997</v>
          </cell>
          <cell r="C4313">
            <v>10</v>
          </cell>
          <cell r="D4313" t="str">
            <v>NC</v>
          </cell>
          <cell r="E4313">
            <v>7584794.381762322</v>
          </cell>
        </row>
        <row r="4314">
          <cell r="A4314" t="str">
            <v>1997-10-ND</v>
          </cell>
          <cell r="B4314">
            <v>1997</v>
          </cell>
          <cell r="C4314">
            <v>10</v>
          </cell>
          <cell r="D4314" t="str">
            <v>ND</v>
          </cell>
          <cell r="E4314">
            <v>651033.99448160478</v>
          </cell>
        </row>
        <row r="4315">
          <cell r="A4315" t="str">
            <v>1997-10-NE</v>
          </cell>
          <cell r="B4315">
            <v>1997</v>
          </cell>
          <cell r="C4315">
            <v>10</v>
          </cell>
          <cell r="D4315" t="str">
            <v>NE</v>
          </cell>
          <cell r="E4315">
            <v>1685382.4772180405</v>
          </cell>
        </row>
        <row r="4316">
          <cell r="A4316" t="str">
            <v>1997-10-NH</v>
          </cell>
          <cell r="B4316">
            <v>1997</v>
          </cell>
          <cell r="C4316">
            <v>10</v>
          </cell>
          <cell r="D4316" t="str">
            <v>NH</v>
          </cell>
          <cell r="E4316">
            <v>1196383.0680560672</v>
          </cell>
        </row>
        <row r="4317">
          <cell r="A4317" t="str">
            <v>1997-10-NJ</v>
          </cell>
          <cell r="B4317">
            <v>1997</v>
          </cell>
          <cell r="C4317">
            <v>10</v>
          </cell>
          <cell r="D4317" t="str">
            <v>NJ</v>
          </cell>
          <cell r="E4317">
            <v>8201561.4191846587</v>
          </cell>
        </row>
        <row r="4318">
          <cell r="A4318" t="str">
            <v>1997-10-NM</v>
          </cell>
          <cell r="B4318">
            <v>1997</v>
          </cell>
          <cell r="C4318">
            <v>10</v>
          </cell>
          <cell r="D4318" t="str">
            <v>NM</v>
          </cell>
          <cell r="E4318">
            <v>1754913.1718570108</v>
          </cell>
        </row>
        <row r="4319">
          <cell r="A4319" t="str">
            <v>1997-10-NV</v>
          </cell>
          <cell r="B4319">
            <v>1997</v>
          </cell>
          <cell r="C4319">
            <v>10</v>
          </cell>
          <cell r="D4319" t="str">
            <v>NV</v>
          </cell>
          <cell r="E4319">
            <v>1721497.9223988063</v>
          </cell>
        </row>
        <row r="4320">
          <cell r="A4320" t="str">
            <v>1997-10-NY</v>
          </cell>
          <cell r="B4320">
            <v>1997</v>
          </cell>
          <cell r="C4320">
            <v>10</v>
          </cell>
          <cell r="D4320" t="str">
            <v>NY</v>
          </cell>
          <cell r="E4320">
            <v>18455489.841448937</v>
          </cell>
        </row>
        <row r="4321">
          <cell r="A4321" t="str">
            <v>1997-10-OH</v>
          </cell>
          <cell r="B4321">
            <v>1997</v>
          </cell>
          <cell r="C4321">
            <v>10</v>
          </cell>
          <cell r="D4321" t="str">
            <v>OH</v>
          </cell>
          <cell r="E4321">
            <v>11409424.687413856</v>
          </cell>
        </row>
        <row r="4322">
          <cell r="A4322" t="str">
            <v>1997-10-OK</v>
          </cell>
          <cell r="B4322">
            <v>1997</v>
          </cell>
          <cell r="C4322">
            <v>10</v>
          </cell>
          <cell r="D4322" t="str">
            <v>OK</v>
          </cell>
          <cell r="E4322">
            <v>3376999.7113191253</v>
          </cell>
        </row>
        <row r="4323">
          <cell r="A4323" t="str">
            <v>1997-10-OR</v>
          </cell>
          <cell r="B4323">
            <v>1997</v>
          </cell>
          <cell r="C4323">
            <v>10</v>
          </cell>
          <cell r="D4323" t="str">
            <v>OR</v>
          </cell>
          <cell r="E4323">
            <v>3308258.2973232009</v>
          </cell>
        </row>
        <row r="4324">
          <cell r="A4324" t="str">
            <v>1997-10-PA</v>
          </cell>
          <cell r="B4324">
            <v>1997</v>
          </cell>
          <cell r="C4324">
            <v>10</v>
          </cell>
          <cell r="D4324" t="str">
            <v>PA</v>
          </cell>
          <cell r="E4324">
            <v>12216563.111368857</v>
          </cell>
        </row>
        <row r="4325">
          <cell r="A4325" t="str">
            <v>1997-10-RI</v>
          </cell>
          <cell r="B4325">
            <v>1997</v>
          </cell>
          <cell r="C4325">
            <v>10</v>
          </cell>
          <cell r="D4325" t="str">
            <v>RI</v>
          </cell>
          <cell r="E4325">
            <v>1003921.3955022227</v>
          </cell>
        </row>
        <row r="4326">
          <cell r="A4326" t="str">
            <v>1997-10-SC</v>
          </cell>
          <cell r="B4326">
            <v>1997</v>
          </cell>
          <cell r="C4326">
            <v>10</v>
          </cell>
          <cell r="D4326" t="str">
            <v>SC</v>
          </cell>
          <cell r="E4326">
            <v>3867095.5679229801</v>
          </cell>
        </row>
        <row r="4327">
          <cell r="A4327" t="str">
            <v>1997-10-SD</v>
          </cell>
          <cell r="B4327">
            <v>1997</v>
          </cell>
          <cell r="C4327">
            <v>10</v>
          </cell>
          <cell r="D4327" t="str">
            <v>SD</v>
          </cell>
          <cell r="E4327">
            <v>743254.36154507229</v>
          </cell>
        </row>
        <row r="4328">
          <cell r="A4328" t="str">
            <v>1997-10-TN</v>
          </cell>
          <cell r="B4328">
            <v>1997</v>
          </cell>
          <cell r="C4328">
            <v>10</v>
          </cell>
          <cell r="D4328" t="str">
            <v>TN</v>
          </cell>
          <cell r="E4328">
            <v>5483651.947355126</v>
          </cell>
        </row>
        <row r="4329">
          <cell r="A4329" t="str">
            <v>1997-10-TX</v>
          </cell>
          <cell r="B4329">
            <v>1997</v>
          </cell>
          <cell r="C4329">
            <v>10</v>
          </cell>
          <cell r="D4329" t="str">
            <v>TX</v>
          </cell>
          <cell r="E4329">
            <v>19775431.006890506</v>
          </cell>
        </row>
        <row r="4330">
          <cell r="A4330" t="str">
            <v>1997-10-UT</v>
          </cell>
          <cell r="B4330">
            <v>1997</v>
          </cell>
          <cell r="C4330">
            <v>10</v>
          </cell>
          <cell r="D4330" t="str">
            <v>UT</v>
          </cell>
          <cell r="E4330">
            <v>2109466.6885795696</v>
          </cell>
        </row>
        <row r="4331">
          <cell r="A4331" t="str">
            <v>1997-10-VA</v>
          </cell>
          <cell r="B4331">
            <v>1997</v>
          </cell>
          <cell r="C4331">
            <v>10</v>
          </cell>
          <cell r="D4331" t="str">
            <v>VA</v>
          </cell>
          <cell r="E4331">
            <v>6861641.2981656333</v>
          </cell>
        </row>
        <row r="4332">
          <cell r="A4332" t="str">
            <v>1997-10-VT</v>
          </cell>
          <cell r="B4332">
            <v>1997</v>
          </cell>
          <cell r="C4332">
            <v>10</v>
          </cell>
          <cell r="D4332" t="str">
            <v>VT</v>
          </cell>
          <cell r="E4332">
            <v>599153.8804483735</v>
          </cell>
        </row>
        <row r="4333">
          <cell r="A4333" t="str">
            <v>1997-10-WA</v>
          </cell>
          <cell r="B4333">
            <v>1997</v>
          </cell>
          <cell r="C4333">
            <v>10</v>
          </cell>
          <cell r="D4333" t="str">
            <v>WA</v>
          </cell>
          <cell r="E4333">
            <v>5720691.8589510666</v>
          </cell>
        </row>
        <row r="4334">
          <cell r="A4334" t="str">
            <v>1997-10-WI</v>
          </cell>
          <cell r="B4334">
            <v>1997</v>
          </cell>
          <cell r="C4334">
            <v>10</v>
          </cell>
          <cell r="D4334" t="str">
            <v>WI</v>
          </cell>
          <cell r="E4334">
            <v>5294164.3455319069</v>
          </cell>
        </row>
        <row r="4335">
          <cell r="A4335" t="str">
            <v>1997-10-WV</v>
          </cell>
          <cell r="B4335">
            <v>1997</v>
          </cell>
          <cell r="C4335">
            <v>10</v>
          </cell>
          <cell r="D4335" t="str">
            <v>WV</v>
          </cell>
          <cell r="E4335">
            <v>1845437.7707493405</v>
          </cell>
        </row>
        <row r="4336">
          <cell r="A4336" t="str">
            <v>1997-10-WY</v>
          </cell>
          <cell r="B4336">
            <v>1997</v>
          </cell>
          <cell r="C4336">
            <v>10</v>
          </cell>
          <cell r="D4336" t="str">
            <v>WY</v>
          </cell>
          <cell r="E4336">
            <v>488189.61959515698</v>
          </cell>
        </row>
        <row r="4337">
          <cell r="A4337" t="str">
            <v>1997-11-AK</v>
          </cell>
          <cell r="B4337">
            <v>1997</v>
          </cell>
          <cell r="C4337">
            <v>11</v>
          </cell>
          <cell r="D4337" t="str">
            <v>AK</v>
          </cell>
          <cell r="E4337">
            <v>621532.55394611042</v>
          </cell>
        </row>
        <row r="4338">
          <cell r="A4338" t="str">
            <v>1997-11-AL</v>
          </cell>
          <cell r="B4338">
            <v>1997</v>
          </cell>
          <cell r="C4338">
            <v>11</v>
          </cell>
          <cell r="D4338" t="str">
            <v>AL</v>
          </cell>
          <cell r="E4338">
            <v>4405405.2145626508</v>
          </cell>
        </row>
        <row r="4339">
          <cell r="A4339" t="str">
            <v>1997-11-AR</v>
          </cell>
          <cell r="B4339">
            <v>1997</v>
          </cell>
          <cell r="C4339">
            <v>11</v>
          </cell>
          <cell r="D4339" t="str">
            <v>AR</v>
          </cell>
          <cell r="E4339">
            <v>2572452.9143098523</v>
          </cell>
        </row>
        <row r="4340">
          <cell r="A4340" t="str">
            <v>1997-11-AZ</v>
          </cell>
          <cell r="B4340">
            <v>1997</v>
          </cell>
          <cell r="C4340">
            <v>11</v>
          </cell>
          <cell r="D4340" t="str">
            <v>AZ</v>
          </cell>
          <cell r="E4340">
            <v>4670133.9966602977</v>
          </cell>
        </row>
        <row r="4341">
          <cell r="A4341" t="str">
            <v>1997-11-CA</v>
          </cell>
          <cell r="B4341">
            <v>1997</v>
          </cell>
          <cell r="C4341">
            <v>11</v>
          </cell>
          <cell r="D4341" t="str">
            <v>CA</v>
          </cell>
          <cell r="E4341">
            <v>32932908.824178889</v>
          </cell>
        </row>
        <row r="4342">
          <cell r="A4342" t="str">
            <v>1997-11-CO</v>
          </cell>
          <cell r="B4342">
            <v>1997</v>
          </cell>
          <cell r="C4342">
            <v>11</v>
          </cell>
          <cell r="D4342" t="str">
            <v>CO</v>
          </cell>
          <cell r="E4342">
            <v>3985020.9656949351</v>
          </cell>
        </row>
        <row r="4343">
          <cell r="A4343" t="str">
            <v>1997-11-CT</v>
          </cell>
          <cell r="B4343">
            <v>1997</v>
          </cell>
          <cell r="C4343">
            <v>11</v>
          </cell>
          <cell r="D4343" t="str">
            <v>CT</v>
          </cell>
          <cell r="E4343">
            <v>3326370.2671950376</v>
          </cell>
        </row>
        <row r="4344">
          <cell r="A4344" t="str">
            <v>1997-11-DC</v>
          </cell>
          <cell r="B4344">
            <v>1997</v>
          </cell>
          <cell r="C4344">
            <v>11</v>
          </cell>
          <cell r="D4344" t="str">
            <v>DC</v>
          </cell>
          <cell r="E4344">
            <v>535400.95504706574</v>
          </cell>
        </row>
        <row r="4345">
          <cell r="A4345" t="str">
            <v>1997-11-DE</v>
          </cell>
          <cell r="B4345">
            <v>1997</v>
          </cell>
          <cell r="C4345">
            <v>11</v>
          </cell>
          <cell r="D4345" t="str">
            <v>DE</v>
          </cell>
          <cell r="E4345">
            <v>750805.4278346356</v>
          </cell>
        </row>
        <row r="4346">
          <cell r="A4346" t="str">
            <v>1997-11-FL</v>
          </cell>
          <cell r="B4346">
            <v>1997</v>
          </cell>
          <cell r="C4346">
            <v>11</v>
          </cell>
          <cell r="D4346" t="str">
            <v>FL</v>
          </cell>
          <cell r="E4346">
            <v>15013715.29636162</v>
          </cell>
        </row>
        <row r="4347">
          <cell r="A4347" t="str">
            <v>1997-11-GA</v>
          </cell>
          <cell r="B4347">
            <v>1997</v>
          </cell>
          <cell r="C4347">
            <v>11</v>
          </cell>
          <cell r="D4347" t="str">
            <v>GA</v>
          </cell>
          <cell r="E4347">
            <v>7666749.7312402939</v>
          </cell>
        </row>
        <row r="4348">
          <cell r="A4348" t="str">
            <v>1997-11-HI</v>
          </cell>
          <cell r="B4348">
            <v>1997</v>
          </cell>
          <cell r="C4348">
            <v>11</v>
          </cell>
          <cell r="D4348" t="str">
            <v>HI</v>
          </cell>
          <cell r="E4348">
            <v>1210264.2873576507</v>
          </cell>
        </row>
        <row r="4349">
          <cell r="A4349" t="str">
            <v>1997-11-IA</v>
          </cell>
          <cell r="B4349">
            <v>1997</v>
          </cell>
          <cell r="C4349">
            <v>11</v>
          </cell>
          <cell r="D4349" t="str">
            <v>IA</v>
          </cell>
          <cell r="E4349">
            <v>2905974.5140468851</v>
          </cell>
        </row>
        <row r="4350">
          <cell r="A4350" t="str">
            <v>1997-11-ID</v>
          </cell>
          <cell r="B4350">
            <v>1997</v>
          </cell>
          <cell r="C4350">
            <v>11</v>
          </cell>
          <cell r="D4350" t="str">
            <v>ID</v>
          </cell>
          <cell r="E4350">
            <v>1238472.053088598</v>
          </cell>
        </row>
        <row r="4351">
          <cell r="A4351" t="str">
            <v>1997-11-IL</v>
          </cell>
          <cell r="B4351">
            <v>1997</v>
          </cell>
          <cell r="C4351">
            <v>11</v>
          </cell>
          <cell r="D4351" t="str">
            <v>IL</v>
          </cell>
          <cell r="E4351">
            <v>12238895.050238859</v>
          </cell>
        </row>
        <row r="4352">
          <cell r="A4352" t="str">
            <v>1997-11-IN</v>
          </cell>
          <cell r="B4352">
            <v>1997</v>
          </cell>
          <cell r="C4352">
            <v>11</v>
          </cell>
          <cell r="D4352" t="str">
            <v>IN</v>
          </cell>
          <cell r="E4352">
            <v>5985841.0973755848</v>
          </cell>
        </row>
        <row r="4353">
          <cell r="A4353" t="str">
            <v>1997-11-KS</v>
          </cell>
          <cell r="B4353">
            <v>1997</v>
          </cell>
          <cell r="C4353">
            <v>11</v>
          </cell>
          <cell r="D4353" t="str">
            <v>KS</v>
          </cell>
          <cell r="E4353">
            <v>2669151.6277992823</v>
          </cell>
        </row>
        <row r="4354">
          <cell r="A4354" t="str">
            <v>1997-11-KY</v>
          </cell>
          <cell r="B4354">
            <v>1997</v>
          </cell>
          <cell r="C4354">
            <v>11</v>
          </cell>
          <cell r="D4354" t="str">
            <v>KY</v>
          </cell>
          <cell r="E4354">
            <v>3984361.5260689189</v>
          </cell>
        </row>
        <row r="4355">
          <cell r="A4355" t="str">
            <v>1997-11-LA</v>
          </cell>
          <cell r="B4355">
            <v>1997</v>
          </cell>
          <cell r="C4355">
            <v>11</v>
          </cell>
          <cell r="D4355" t="str">
            <v>LA</v>
          </cell>
          <cell r="E4355">
            <v>4430448.6611244455</v>
          </cell>
        </row>
        <row r="4356">
          <cell r="A4356" t="str">
            <v>1997-11-MA</v>
          </cell>
          <cell r="B4356">
            <v>1997</v>
          </cell>
          <cell r="C4356">
            <v>11</v>
          </cell>
          <cell r="D4356" t="str">
            <v>MA</v>
          </cell>
          <cell r="E4356">
            <v>6230996.2409300236</v>
          </cell>
        </row>
        <row r="4357">
          <cell r="A4357" t="str">
            <v>1997-11-MD</v>
          </cell>
          <cell r="B4357">
            <v>1997</v>
          </cell>
          <cell r="C4357">
            <v>11</v>
          </cell>
          <cell r="D4357" t="str">
            <v>MD</v>
          </cell>
          <cell r="E4357">
            <v>5193568.9667670736</v>
          </cell>
        </row>
        <row r="4358">
          <cell r="A4358" t="str">
            <v>1997-11-ME</v>
          </cell>
          <cell r="B4358">
            <v>1997</v>
          </cell>
          <cell r="C4358">
            <v>11</v>
          </cell>
          <cell r="D4358" t="str">
            <v>ME</v>
          </cell>
          <cell r="E4358">
            <v>1267527.6889576057</v>
          </cell>
        </row>
        <row r="4359">
          <cell r="A4359" t="str">
            <v>1997-11-MI</v>
          </cell>
          <cell r="B4359">
            <v>1997</v>
          </cell>
          <cell r="C4359">
            <v>11</v>
          </cell>
          <cell r="D4359" t="str">
            <v>MI</v>
          </cell>
          <cell r="E4359">
            <v>9966375.4418151882</v>
          </cell>
        </row>
        <row r="4360">
          <cell r="A4360" t="str">
            <v>1997-11-MN</v>
          </cell>
          <cell r="B4360">
            <v>1997</v>
          </cell>
          <cell r="C4360">
            <v>11</v>
          </cell>
          <cell r="D4360" t="str">
            <v>MN</v>
          </cell>
          <cell r="E4360">
            <v>4781900.9439749392</v>
          </cell>
        </row>
        <row r="4361">
          <cell r="A4361" t="str">
            <v>1997-11-MO</v>
          </cell>
          <cell r="B4361">
            <v>1997</v>
          </cell>
          <cell r="C4361">
            <v>11</v>
          </cell>
          <cell r="D4361" t="str">
            <v>MO</v>
          </cell>
          <cell r="E4361">
            <v>5510910.8237230871</v>
          </cell>
        </row>
        <row r="4362">
          <cell r="A4362" t="str">
            <v>1997-11-MS</v>
          </cell>
          <cell r="B4362">
            <v>1997</v>
          </cell>
          <cell r="C4362">
            <v>11</v>
          </cell>
          <cell r="D4362" t="str">
            <v>MS</v>
          </cell>
          <cell r="E4362">
            <v>2785673.1028102743</v>
          </cell>
        </row>
        <row r="4363">
          <cell r="A4363" t="str">
            <v>1997-11-MT</v>
          </cell>
          <cell r="B4363">
            <v>1997</v>
          </cell>
          <cell r="C4363">
            <v>11</v>
          </cell>
          <cell r="D4363" t="str">
            <v>MT</v>
          </cell>
          <cell r="E4363">
            <v>894171.06879906193</v>
          </cell>
        </row>
        <row r="4364">
          <cell r="A4364" t="str">
            <v>1997-11-NC</v>
          </cell>
          <cell r="B4364">
            <v>1997</v>
          </cell>
          <cell r="C4364">
            <v>11</v>
          </cell>
          <cell r="D4364" t="str">
            <v>NC</v>
          </cell>
          <cell r="E4364">
            <v>7596967.4848801587</v>
          </cell>
        </row>
        <row r="4365">
          <cell r="A4365" t="str">
            <v>1997-11-ND</v>
          </cell>
          <cell r="B4365">
            <v>1997</v>
          </cell>
          <cell r="C4365">
            <v>11</v>
          </cell>
          <cell r="D4365" t="str">
            <v>ND</v>
          </cell>
          <cell r="E4365">
            <v>650953.8700962303</v>
          </cell>
        </row>
        <row r="4366">
          <cell r="A4366" t="str">
            <v>1997-11-NE</v>
          </cell>
          <cell r="B4366">
            <v>1997</v>
          </cell>
          <cell r="C4366">
            <v>11</v>
          </cell>
          <cell r="D4366" t="str">
            <v>NE</v>
          </cell>
          <cell r="E4366">
            <v>1686267.3438717031</v>
          </cell>
        </row>
        <row r="4367">
          <cell r="A4367" t="str">
            <v>1997-11-NH</v>
          </cell>
          <cell r="B4367">
            <v>1997</v>
          </cell>
          <cell r="C4367">
            <v>11</v>
          </cell>
          <cell r="D4367" t="str">
            <v>NH</v>
          </cell>
          <cell r="E4367">
            <v>1197798.4861334984</v>
          </cell>
        </row>
        <row r="4368">
          <cell r="A4368" t="str">
            <v>1997-11-NJ</v>
          </cell>
          <cell r="B4368">
            <v>1997</v>
          </cell>
          <cell r="C4368">
            <v>11</v>
          </cell>
          <cell r="D4368" t="str">
            <v>NJ</v>
          </cell>
          <cell r="E4368">
            <v>8207430.7512554564</v>
          </cell>
        </row>
        <row r="4369">
          <cell r="A4369" t="str">
            <v>1997-11-NM</v>
          </cell>
          <cell r="B4369">
            <v>1997</v>
          </cell>
          <cell r="C4369">
            <v>11</v>
          </cell>
          <cell r="D4369" t="str">
            <v>NM</v>
          </cell>
          <cell r="E4369">
            <v>1756317.8849857387</v>
          </cell>
        </row>
        <row r="4370">
          <cell r="A4370" t="str">
            <v>1997-11-NV</v>
          </cell>
          <cell r="B4370">
            <v>1997</v>
          </cell>
          <cell r="C4370">
            <v>11</v>
          </cell>
          <cell r="D4370" t="str">
            <v>NV</v>
          </cell>
          <cell r="E4370">
            <v>1727848.9538661961</v>
          </cell>
        </row>
        <row r="4371">
          <cell r="A4371" t="str">
            <v>1997-11-NY</v>
          </cell>
          <cell r="B4371">
            <v>1997</v>
          </cell>
          <cell r="C4371">
            <v>11</v>
          </cell>
          <cell r="D4371" t="str">
            <v>NY</v>
          </cell>
          <cell r="E4371">
            <v>18462131.785900395</v>
          </cell>
        </row>
        <row r="4372">
          <cell r="A4372" t="str">
            <v>1997-11-OH</v>
          </cell>
          <cell r="B4372">
            <v>1997</v>
          </cell>
          <cell r="C4372">
            <v>11</v>
          </cell>
          <cell r="D4372" t="str">
            <v>OH</v>
          </cell>
          <cell r="E4372">
            <v>11414838.761074204</v>
          </cell>
        </row>
        <row r="4373">
          <cell r="A4373" t="str">
            <v>1997-11-OK</v>
          </cell>
          <cell r="B4373">
            <v>1997</v>
          </cell>
          <cell r="C4373">
            <v>11</v>
          </cell>
          <cell r="D4373" t="str">
            <v>OK</v>
          </cell>
          <cell r="E4373">
            <v>3380114.8946951726</v>
          </cell>
        </row>
        <row r="4374">
          <cell r="A4374" t="str">
            <v>1997-11-OR</v>
          </cell>
          <cell r="B4374">
            <v>1997</v>
          </cell>
          <cell r="C4374">
            <v>11</v>
          </cell>
          <cell r="D4374" t="str">
            <v>OR</v>
          </cell>
          <cell r="E4374">
            <v>3312514.6369446479</v>
          </cell>
        </row>
        <row r="4375">
          <cell r="A4375" t="str">
            <v>1997-11-PA</v>
          </cell>
          <cell r="B4375">
            <v>1997</v>
          </cell>
          <cell r="C4375">
            <v>11</v>
          </cell>
          <cell r="D4375" t="str">
            <v>PA</v>
          </cell>
          <cell r="E4375">
            <v>12218906.6311372</v>
          </cell>
        </row>
        <row r="4376">
          <cell r="A4376" t="str">
            <v>1997-11-RI</v>
          </cell>
          <cell r="B4376">
            <v>1997</v>
          </cell>
          <cell r="C4376">
            <v>11</v>
          </cell>
          <cell r="D4376" t="str">
            <v>RI</v>
          </cell>
          <cell r="E4376">
            <v>1004271.4786385603</v>
          </cell>
        </row>
        <row r="4377">
          <cell r="A4377" t="str">
            <v>1997-11-SC</v>
          </cell>
          <cell r="B4377">
            <v>1997</v>
          </cell>
          <cell r="C4377">
            <v>11</v>
          </cell>
          <cell r="D4377" t="str">
            <v>SC</v>
          </cell>
          <cell r="E4377">
            <v>3872426.6050270158</v>
          </cell>
        </row>
        <row r="4378">
          <cell r="A4378" t="str">
            <v>1997-11-SD</v>
          </cell>
          <cell r="B4378">
            <v>1997</v>
          </cell>
          <cell r="C4378">
            <v>11</v>
          </cell>
          <cell r="D4378" t="str">
            <v>SD</v>
          </cell>
          <cell r="E4378">
            <v>743461.46062724479</v>
          </cell>
        </row>
        <row r="4379">
          <cell r="A4379" t="str">
            <v>1997-11-TN</v>
          </cell>
          <cell r="B4379">
            <v>1997</v>
          </cell>
          <cell r="C4379">
            <v>11</v>
          </cell>
          <cell r="D4379" t="str">
            <v>TN</v>
          </cell>
          <cell r="E4379">
            <v>5489846.0744650373</v>
          </cell>
        </row>
        <row r="4380">
          <cell r="A4380" t="str">
            <v>1997-11-TX</v>
          </cell>
          <cell r="B4380">
            <v>1997</v>
          </cell>
          <cell r="C4380">
            <v>11</v>
          </cell>
          <cell r="D4380" t="str">
            <v>TX</v>
          </cell>
          <cell r="E4380">
            <v>19811587.229539007</v>
          </cell>
        </row>
        <row r="4381">
          <cell r="A4381" t="str">
            <v>1997-11-UT</v>
          </cell>
          <cell r="B4381">
            <v>1997</v>
          </cell>
          <cell r="C4381">
            <v>11</v>
          </cell>
          <cell r="D4381" t="str">
            <v>UT</v>
          </cell>
          <cell r="E4381">
            <v>2113073.6178169628</v>
          </cell>
        </row>
        <row r="4382">
          <cell r="A4382" t="str">
            <v>1997-11-VA</v>
          </cell>
          <cell r="B4382">
            <v>1997</v>
          </cell>
          <cell r="C4382">
            <v>11</v>
          </cell>
          <cell r="D4382" t="str">
            <v>VA</v>
          </cell>
          <cell r="E4382">
            <v>6868406.8465262139</v>
          </cell>
        </row>
        <row r="4383">
          <cell r="A4383" t="str">
            <v>1997-11-VT</v>
          </cell>
          <cell r="B4383">
            <v>1997</v>
          </cell>
          <cell r="C4383">
            <v>11</v>
          </cell>
          <cell r="D4383" t="str">
            <v>VT</v>
          </cell>
          <cell r="E4383">
            <v>599488.25151469873</v>
          </cell>
        </row>
        <row r="4384">
          <cell r="A4384" t="str">
            <v>1997-11-WA</v>
          </cell>
          <cell r="B4384">
            <v>1997</v>
          </cell>
          <cell r="C4384">
            <v>11</v>
          </cell>
          <cell r="D4384" t="str">
            <v>WA</v>
          </cell>
          <cell r="E4384">
            <v>5729475.9247752549</v>
          </cell>
        </row>
        <row r="4385">
          <cell r="A4385" t="str">
            <v>1997-11-WI</v>
          </cell>
          <cell r="B4385">
            <v>1997</v>
          </cell>
          <cell r="C4385">
            <v>11</v>
          </cell>
          <cell r="D4385" t="str">
            <v>WI</v>
          </cell>
          <cell r="E4385">
            <v>5297542.888259924</v>
          </cell>
        </row>
        <row r="4386">
          <cell r="A4386" t="str">
            <v>1997-11-WV</v>
          </cell>
          <cell r="B4386">
            <v>1997</v>
          </cell>
          <cell r="C4386">
            <v>11</v>
          </cell>
          <cell r="D4386" t="str">
            <v>WV</v>
          </cell>
          <cell r="E4386">
            <v>1845634.4379225066</v>
          </cell>
        </row>
        <row r="4387">
          <cell r="A4387" t="str">
            <v>1997-11-WY</v>
          </cell>
          <cell r="B4387">
            <v>1997</v>
          </cell>
          <cell r="C4387">
            <v>11</v>
          </cell>
          <cell r="D4387" t="str">
            <v>WY</v>
          </cell>
          <cell r="E4387">
            <v>488330.52491339372</v>
          </cell>
        </row>
        <row r="4388">
          <cell r="A4388" t="str">
            <v>1997-12-AK</v>
          </cell>
          <cell r="B4388">
            <v>1997</v>
          </cell>
          <cell r="C4388">
            <v>12</v>
          </cell>
          <cell r="D4388" t="str">
            <v>AK</v>
          </cell>
          <cell r="E4388">
            <v>622253.24640953529</v>
          </cell>
        </row>
        <row r="4389">
          <cell r="A4389" t="str">
            <v>1997-12-AL</v>
          </cell>
          <cell r="B4389">
            <v>1997</v>
          </cell>
          <cell r="C4389">
            <v>12</v>
          </cell>
          <cell r="D4389" t="str">
            <v>AL</v>
          </cell>
          <cell r="E4389">
            <v>4409288.4706062628</v>
          </cell>
        </row>
        <row r="4390">
          <cell r="A4390" t="str">
            <v>1997-12-AR</v>
          </cell>
          <cell r="B4390">
            <v>1997</v>
          </cell>
          <cell r="C4390">
            <v>12</v>
          </cell>
          <cell r="D4390" t="str">
            <v>AR</v>
          </cell>
          <cell r="E4390">
            <v>2574398.8854118553</v>
          </cell>
        </row>
        <row r="4391">
          <cell r="A4391" t="str">
            <v>1997-12-AZ</v>
          </cell>
          <cell r="B4391">
            <v>1997</v>
          </cell>
          <cell r="C4391">
            <v>12</v>
          </cell>
          <cell r="D4391" t="str">
            <v>AZ</v>
          </cell>
          <cell r="E4391">
            <v>4681341.9033610541</v>
          </cell>
        </row>
        <row r="4392">
          <cell r="A4392" t="str">
            <v>1997-12-CA</v>
          </cell>
          <cell r="B4392">
            <v>1997</v>
          </cell>
          <cell r="C4392">
            <v>12</v>
          </cell>
          <cell r="D4392" t="str">
            <v>CA</v>
          </cell>
          <cell r="E4392">
            <v>32982087.471625376</v>
          </cell>
        </row>
        <row r="4393">
          <cell r="A4393" t="str">
            <v>1997-12-CO</v>
          </cell>
          <cell r="B4393">
            <v>1997</v>
          </cell>
          <cell r="C4393">
            <v>12</v>
          </cell>
          <cell r="D4393" t="str">
            <v>CO</v>
          </cell>
          <cell r="E4393">
            <v>3992812.9436034355</v>
          </cell>
        </row>
        <row r="4394">
          <cell r="A4394" t="str">
            <v>1997-12-CT</v>
          </cell>
          <cell r="B4394">
            <v>1997</v>
          </cell>
          <cell r="C4394">
            <v>12</v>
          </cell>
          <cell r="D4394" t="str">
            <v>CT</v>
          </cell>
          <cell r="E4394">
            <v>3327666.808075754</v>
          </cell>
        </row>
        <row r="4395">
          <cell r="A4395" t="str">
            <v>1997-12-DC</v>
          </cell>
          <cell r="B4395">
            <v>1997</v>
          </cell>
          <cell r="C4395">
            <v>12</v>
          </cell>
          <cell r="D4395" t="str">
            <v>DC</v>
          </cell>
          <cell r="E4395">
            <v>534933.88127467886</v>
          </cell>
        </row>
        <row r="4396">
          <cell r="A4396" t="str">
            <v>1997-12-DE</v>
          </cell>
          <cell r="B4396">
            <v>1997</v>
          </cell>
          <cell r="C4396">
            <v>12</v>
          </cell>
          <cell r="D4396" t="str">
            <v>DE</v>
          </cell>
          <cell r="E4396">
            <v>751792.62187712081</v>
          </cell>
        </row>
        <row r="4397">
          <cell r="A4397" t="str">
            <v>1997-12-FL</v>
          </cell>
          <cell r="B4397">
            <v>1997</v>
          </cell>
          <cell r="C4397">
            <v>12</v>
          </cell>
          <cell r="D4397" t="str">
            <v>FL</v>
          </cell>
          <cell r="E4397">
            <v>15037239.507640183</v>
          </cell>
        </row>
        <row r="4398">
          <cell r="A4398" t="str">
            <v>1997-12-GA</v>
          </cell>
          <cell r="B4398">
            <v>1997</v>
          </cell>
          <cell r="C4398">
            <v>12</v>
          </cell>
          <cell r="D4398" t="str">
            <v>GA</v>
          </cell>
          <cell r="E4398">
            <v>7681826.1439883579</v>
          </cell>
        </row>
        <row r="4399">
          <cell r="A4399" t="str">
            <v>1997-12-HI</v>
          </cell>
          <cell r="B4399">
            <v>1997</v>
          </cell>
          <cell r="C4399">
            <v>12</v>
          </cell>
          <cell r="D4399" t="str">
            <v>HI</v>
          </cell>
          <cell r="E4399">
            <v>1210708.5080380377</v>
          </cell>
        </row>
        <row r="4400">
          <cell r="A4400" t="str">
            <v>1997-12-IA</v>
          </cell>
          <cell r="B4400">
            <v>1997</v>
          </cell>
          <cell r="C4400">
            <v>12</v>
          </cell>
          <cell r="D4400" t="str">
            <v>IA</v>
          </cell>
          <cell r="E4400">
            <v>2907370.5036554616</v>
          </cell>
        </row>
        <row r="4401">
          <cell r="A4401" t="str">
            <v>1997-12-ID</v>
          </cell>
          <cell r="B4401">
            <v>1997</v>
          </cell>
          <cell r="C4401">
            <v>12</v>
          </cell>
          <cell r="D4401" t="str">
            <v>ID</v>
          </cell>
          <cell r="E4401">
            <v>1240561.7110453097</v>
          </cell>
        </row>
        <row r="4402">
          <cell r="A4402" t="str">
            <v>1997-12-IL</v>
          </cell>
          <cell r="B4402">
            <v>1997</v>
          </cell>
          <cell r="C4402">
            <v>12</v>
          </cell>
          <cell r="D4402" t="str">
            <v>IL</v>
          </cell>
          <cell r="E4402">
            <v>12247362.017129295</v>
          </cell>
        </row>
        <row r="4403">
          <cell r="A4403" t="str">
            <v>1997-12-IN</v>
          </cell>
          <cell r="B4403">
            <v>1997</v>
          </cell>
          <cell r="C4403">
            <v>12</v>
          </cell>
          <cell r="D4403" t="str">
            <v>IN</v>
          </cell>
          <cell r="E4403">
            <v>5990558.4706727667</v>
          </cell>
        </row>
        <row r="4404">
          <cell r="A4404" t="str">
            <v>1997-12-KS</v>
          </cell>
          <cell r="B4404">
            <v>1997</v>
          </cell>
          <cell r="C4404">
            <v>12</v>
          </cell>
          <cell r="D4404" t="str">
            <v>KS</v>
          </cell>
          <cell r="E4404">
            <v>2671820.2555443901</v>
          </cell>
        </row>
        <row r="4405">
          <cell r="A4405" t="str">
            <v>1997-12-KY</v>
          </cell>
          <cell r="B4405">
            <v>1997</v>
          </cell>
          <cell r="C4405">
            <v>12</v>
          </cell>
          <cell r="D4405" t="str">
            <v>KY</v>
          </cell>
          <cell r="E4405">
            <v>3987760.6193036609</v>
          </cell>
        </row>
        <row r="4406">
          <cell r="A4406" t="str">
            <v>1997-12-LA</v>
          </cell>
          <cell r="B4406">
            <v>1997</v>
          </cell>
          <cell r="C4406">
            <v>12</v>
          </cell>
          <cell r="D4406" t="str">
            <v>LA</v>
          </cell>
          <cell r="E4406">
            <v>4432684.4666219354</v>
          </cell>
        </row>
        <row r="4407">
          <cell r="A4407" t="str">
            <v>1997-12-MA</v>
          </cell>
          <cell r="B4407">
            <v>1997</v>
          </cell>
          <cell r="C4407">
            <v>12</v>
          </cell>
          <cell r="D4407" t="str">
            <v>MA</v>
          </cell>
          <cell r="E4407">
            <v>6235244.3812925918</v>
          </cell>
        </row>
        <row r="4408">
          <cell r="A4408" t="str">
            <v>1997-12-MD</v>
          </cell>
          <cell r="B4408">
            <v>1997</v>
          </cell>
          <cell r="C4408">
            <v>12</v>
          </cell>
          <cell r="D4408" t="str">
            <v>MD</v>
          </cell>
          <cell r="E4408">
            <v>5198223.8545113644</v>
          </cell>
        </row>
        <row r="4409">
          <cell r="A4409" t="str">
            <v>1997-12-ME</v>
          </cell>
          <cell r="B4409">
            <v>1997</v>
          </cell>
          <cell r="C4409">
            <v>12</v>
          </cell>
          <cell r="D4409" t="str">
            <v>ME</v>
          </cell>
          <cell r="E4409">
            <v>1268089.5328066519</v>
          </cell>
        </row>
        <row r="4410">
          <cell r="A4410" t="str">
            <v>1997-12-MI</v>
          </cell>
          <cell r="B4410">
            <v>1997</v>
          </cell>
          <cell r="C4410">
            <v>12</v>
          </cell>
          <cell r="D4410" t="str">
            <v>MI</v>
          </cell>
          <cell r="E4410">
            <v>9972189.8580806963</v>
          </cell>
        </row>
        <row r="4411">
          <cell r="A4411" t="str">
            <v>1997-12-MN</v>
          </cell>
          <cell r="B4411">
            <v>1997</v>
          </cell>
          <cell r="C4411">
            <v>12</v>
          </cell>
          <cell r="D4411" t="str">
            <v>MN</v>
          </cell>
          <cell r="E4411">
            <v>4786569.28164858</v>
          </cell>
        </row>
        <row r="4412">
          <cell r="A4412" t="str">
            <v>1997-12-MO</v>
          </cell>
          <cell r="B4412">
            <v>1997</v>
          </cell>
          <cell r="C4412">
            <v>12</v>
          </cell>
          <cell r="D4412" t="str">
            <v>MO</v>
          </cell>
          <cell r="E4412">
            <v>5515082.9963287897</v>
          </cell>
        </row>
        <row r="4413">
          <cell r="A4413" t="str">
            <v>1997-12-MS</v>
          </cell>
          <cell r="B4413">
            <v>1997</v>
          </cell>
          <cell r="C4413">
            <v>12</v>
          </cell>
          <cell r="D4413" t="str">
            <v>MS</v>
          </cell>
          <cell r="E4413">
            <v>2788133.821760525</v>
          </cell>
        </row>
        <row r="4414">
          <cell r="A4414" t="str">
            <v>1997-12-MT</v>
          </cell>
          <cell r="B4414">
            <v>1997</v>
          </cell>
          <cell r="C4414">
            <v>12</v>
          </cell>
          <cell r="D4414" t="str">
            <v>MT</v>
          </cell>
          <cell r="E4414">
            <v>894497.34161121713</v>
          </cell>
        </row>
        <row r="4415">
          <cell r="A4415" t="str">
            <v>1997-12-NC</v>
          </cell>
          <cell r="B4415">
            <v>1997</v>
          </cell>
          <cell r="C4415">
            <v>12</v>
          </cell>
          <cell r="D4415" t="str">
            <v>NC</v>
          </cell>
          <cell r="E4415">
            <v>7609160.1250390885</v>
          </cell>
        </row>
        <row r="4416">
          <cell r="A4416" t="str">
            <v>1997-12-ND</v>
          </cell>
          <cell r="B4416">
            <v>1997</v>
          </cell>
          <cell r="C4416">
            <v>12</v>
          </cell>
          <cell r="D4416" t="str">
            <v>ND</v>
          </cell>
          <cell r="E4416">
            <v>650873.75557196478</v>
          </cell>
        </row>
        <row r="4417">
          <cell r="A4417" t="str">
            <v>1997-12-NE</v>
          </cell>
          <cell r="B4417">
            <v>1997</v>
          </cell>
          <cell r="C4417">
            <v>12</v>
          </cell>
          <cell r="D4417" t="str">
            <v>NE</v>
          </cell>
          <cell r="E4417">
            <v>1687152.6751018078</v>
          </cell>
        </row>
        <row r="4418">
          <cell r="A4418" t="str">
            <v>1997-12-NH</v>
          </cell>
          <cell r="B4418">
            <v>1997</v>
          </cell>
          <cell r="C4418">
            <v>12</v>
          </cell>
          <cell r="D4418" t="str">
            <v>NH</v>
          </cell>
          <cell r="E4418">
            <v>1199215.5787651651</v>
          </cell>
        </row>
        <row r="4419">
          <cell r="A4419" t="str">
            <v>1997-12-NJ</v>
          </cell>
          <cell r="B4419">
            <v>1997</v>
          </cell>
          <cell r="C4419">
            <v>12</v>
          </cell>
          <cell r="D4419" t="str">
            <v>NJ</v>
          </cell>
          <cell r="E4419">
            <v>8213304.2836311953</v>
          </cell>
        </row>
        <row r="4420">
          <cell r="A4420" t="str">
            <v>1997-12-NM</v>
          </cell>
          <cell r="B4420">
            <v>1997</v>
          </cell>
          <cell r="C4420">
            <v>12</v>
          </cell>
          <cell r="D4420" t="str">
            <v>NM</v>
          </cell>
          <cell r="E4420">
            <v>1757723.7225113914</v>
          </cell>
        </row>
        <row r="4421">
          <cell r="A4421" t="str">
            <v>1997-12-NV</v>
          </cell>
          <cell r="B4421">
            <v>1997</v>
          </cell>
          <cell r="C4421">
            <v>12</v>
          </cell>
          <cell r="D4421" t="str">
            <v>NV</v>
          </cell>
          <cell r="E4421">
            <v>1734223.4158589295</v>
          </cell>
        </row>
        <row r="4422">
          <cell r="A4422" t="str">
            <v>1997-12-NY</v>
          </cell>
          <cell r="B4422">
            <v>1997</v>
          </cell>
          <cell r="C4422">
            <v>12</v>
          </cell>
          <cell r="D4422" t="str">
            <v>NY</v>
          </cell>
          <cell r="E4422">
            <v>18468776.120720599</v>
          </cell>
        </row>
        <row r="4423">
          <cell r="A4423" t="str">
            <v>1997-12-OH</v>
          </cell>
          <cell r="B4423">
            <v>1997</v>
          </cell>
          <cell r="C4423">
            <v>12</v>
          </cell>
          <cell r="D4423" t="str">
            <v>OH</v>
          </cell>
          <cell r="E4423">
            <v>11420255.403855642</v>
          </cell>
        </row>
        <row r="4424">
          <cell r="A4424" t="str">
            <v>1997-12-OK</v>
          </cell>
          <cell r="B4424">
            <v>1997</v>
          </cell>
          <cell r="C4424">
            <v>12</v>
          </cell>
          <cell r="D4424" t="str">
            <v>OK</v>
          </cell>
          <cell r="E4424">
            <v>3383232.9517366909</v>
          </cell>
        </row>
        <row r="4425">
          <cell r="A4425" t="str">
            <v>1997-12-OR</v>
          </cell>
          <cell r="B4425">
            <v>1997</v>
          </cell>
          <cell r="C4425">
            <v>12</v>
          </cell>
          <cell r="D4425" t="str">
            <v>OR</v>
          </cell>
          <cell r="E4425">
            <v>3316776.452688376</v>
          </cell>
        </row>
        <row r="4426">
          <cell r="A4426" t="str">
            <v>1997-12-PA</v>
          </cell>
          <cell r="B4426">
            <v>1997</v>
          </cell>
          <cell r="C4426">
            <v>12</v>
          </cell>
          <cell r="D4426" t="str">
            <v>PA</v>
          </cell>
          <cell r="E4426">
            <v>12221250.600466097</v>
          </cell>
        </row>
        <row r="4427">
          <cell r="A4427" t="str">
            <v>1997-12-RI</v>
          </cell>
          <cell r="B4427">
            <v>1997</v>
          </cell>
          <cell r="C4427">
            <v>12</v>
          </cell>
          <cell r="D4427" t="str">
            <v>RI</v>
          </cell>
          <cell r="E4427">
            <v>1004621.6838543783</v>
          </cell>
        </row>
        <row r="4428">
          <cell r="A4428" t="str">
            <v>1997-12-SC</v>
          </cell>
          <cell r="B4428">
            <v>1997</v>
          </cell>
          <cell r="C4428">
            <v>12</v>
          </cell>
          <cell r="D4428" t="str">
            <v>SC</v>
          </cell>
          <cell r="E4428">
            <v>3877764.9913046379</v>
          </cell>
        </row>
        <row r="4429">
          <cell r="A4429" t="str">
            <v>1997-12-SD</v>
          </cell>
          <cell r="B4429">
            <v>1997</v>
          </cell>
          <cell r="C4429">
            <v>12</v>
          </cell>
          <cell r="D4429" t="str">
            <v>SD</v>
          </cell>
          <cell r="E4429">
            <v>743668.61741513957</v>
          </cell>
        </row>
        <row r="4430">
          <cell r="A4430" t="str">
            <v>1997-12-TN</v>
          </cell>
          <cell r="B4430">
            <v>1997</v>
          </cell>
          <cell r="C4430">
            <v>12</v>
          </cell>
          <cell r="D4430" t="str">
            <v>TN</v>
          </cell>
          <cell r="E4430">
            <v>5496047.1982280957</v>
          </cell>
        </row>
        <row r="4431">
          <cell r="A4431" t="str">
            <v>1997-12-TX</v>
          </cell>
          <cell r="B4431">
            <v>1997</v>
          </cell>
          <cell r="C4431">
            <v>12</v>
          </cell>
          <cell r="D4431" t="str">
            <v>TX</v>
          </cell>
          <cell r="E4431">
            <v>19847809.558075961</v>
          </cell>
        </row>
        <row r="4432">
          <cell r="A4432" t="str">
            <v>1997-12-UT</v>
          </cell>
          <cell r="B4432">
            <v>1997</v>
          </cell>
          <cell r="C4432">
            <v>12</v>
          </cell>
          <cell r="D4432" t="str">
            <v>UT</v>
          </cell>
          <cell r="E4432">
            <v>2116686.7144608358</v>
          </cell>
        </row>
        <row r="4433">
          <cell r="A4433" t="str">
            <v>1997-12-VA</v>
          </cell>
          <cell r="B4433">
            <v>1997</v>
          </cell>
          <cell r="C4433">
            <v>12</v>
          </cell>
          <cell r="D4433" t="str">
            <v>VA</v>
          </cell>
          <cell r="E4433">
            <v>6875179.0656879386</v>
          </cell>
        </row>
        <row r="4434">
          <cell r="A4434" t="str">
            <v>1997-12-VT</v>
          </cell>
          <cell r="B4434">
            <v>1997</v>
          </cell>
          <cell r="C4434">
            <v>12</v>
          </cell>
          <cell r="D4434" t="str">
            <v>VT</v>
          </cell>
          <cell r="E4434">
            <v>599822.80918418826</v>
          </cell>
        </row>
        <row r="4435">
          <cell r="A4435" t="str">
            <v>1997-12-WA</v>
          </cell>
          <cell r="B4435">
            <v>1997</v>
          </cell>
          <cell r="C4435">
            <v>12</v>
          </cell>
          <cell r="D4435" t="str">
            <v>WA</v>
          </cell>
          <cell r="E4435">
            <v>5738273.4784457227</v>
          </cell>
        </row>
        <row r="4436">
          <cell r="A4436" t="str">
            <v>1997-12-WI</v>
          </cell>
          <cell r="B4436">
            <v>1997</v>
          </cell>
          <cell r="C4436">
            <v>12</v>
          </cell>
          <cell r="D4436" t="str">
            <v>WI</v>
          </cell>
          <cell r="E4436">
            <v>5300923.5870507713</v>
          </cell>
        </row>
        <row r="4437">
          <cell r="A4437" t="str">
            <v>1997-12-WV</v>
          </cell>
          <cell r="B4437">
            <v>1997</v>
          </cell>
          <cell r="C4437">
            <v>12</v>
          </cell>
          <cell r="D4437" t="str">
            <v>WV</v>
          </cell>
          <cell r="E4437">
            <v>1845831.1260543729</v>
          </cell>
        </row>
        <row r="4438">
          <cell r="A4438" t="str">
            <v>1997-12-WY</v>
          </cell>
          <cell r="B4438">
            <v>1997</v>
          </cell>
          <cell r="C4438">
            <v>12</v>
          </cell>
          <cell r="D4438" t="str">
            <v>WY</v>
          </cell>
          <cell r="E4438">
            <v>488471.47090088663</v>
          </cell>
        </row>
        <row r="4439">
          <cell r="A4439" t="str">
            <v>1997-1-AK</v>
          </cell>
          <cell r="B4439">
            <v>1997</v>
          </cell>
          <cell r="C4439">
            <v>1</v>
          </cell>
          <cell r="D4439" t="str">
            <v>AK</v>
          </cell>
          <cell r="E4439">
            <v>615716.14282872854</v>
          </cell>
        </row>
        <row r="4440">
          <cell r="A4440" t="str">
            <v>1997-1-AL</v>
          </cell>
          <cell r="B4440">
            <v>1997</v>
          </cell>
          <cell r="C4440">
            <v>1</v>
          </cell>
          <cell r="D4440" t="str">
            <v>AL</v>
          </cell>
          <cell r="E4440">
            <v>4368018.9647822324</v>
          </cell>
        </row>
        <row r="4441">
          <cell r="A4441" t="str">
            <v>1997-1-AR</v>
          </cell>
          <cell r="B4441">
            <v>1997</v>
          </cell>
          <cell r="C4441">
            <v>1</v>
          </cell>
          <cell r="D4441" t="str">
            <v>AR</v>
          </cell>
          <cell r="E4441">
            <v>2551042.5914017223</v>
          </cell>
        </row>
        <row r="4442">
          <cell r="A4442" t="str">
            <v>1997-1-AZ</v>
          </cell>
          <cell r="B4442">
            <v>1997</v>
          </cell>
          <cell r="C4442">
            <v>1</v>
          </cell>
          <cell r="D4442" t="str">
            <v>AZ</v>
          </cell>
          <cell r="E4442">
            <v>4558106.4369249046</v>
          </cell>
        </row>
        <row r="4443">
          <cell r="A4443" t="str">
            <v>1997-1-CA</v>
          </cell>
          <cell r="B4443">
            <v>1997</v>
          </cell>
          <cell r="C4443">
            <v>1</v>
          </cell>
          <cell r="D4443" t="str">
            <v>CA</v>
          </cell>
          <cell r="E4443">
            <v>32465897.496475406</v>
          </cell>
        </row>
        <row r="4444">
          <cell r="A4444" t="str">
            <v>1997-1-CO</v>
          </cell>
          <cell r="B4444">
            <v>1997</v>
          </cell>
          <cell r="C4444">
            <v>1</v>
          </cell>
          <cell r="D4444" t="str">
            <v>CO</v>
          </cell>
          <cell r="E4444">
            <v>3908309.4201154606</v>
          </cell>
        </row>
        <row r="4445">
          <cell r="A4445" t="str">
            <v>1997-1-CT</v>
          </cell>
          <cell r="B4445">
            <v>1997</v>
          </cell>
          <cell r="C4445">
            <v>1</v>
          </cell>
          <cell r="D4445" t="str">
            <v>CT</v>
          </cell>
          <cell r="E4445">
            <v>3315296.7220167532</v>
          </cell>
        </row>
        <row r="4446">
          <cell r="A4446" t="str">
            <v>1997-1-DC</v>
          </cell>
          <cell r="B4446">
            <v>1997</v>
          </cell>
          <cell r="C4446">
            <v>1</v>
          </cell>
          <cell r="D4446" t="str">
            <v>DC</v>
          </cell>
          <cell r="E4446">
            <v>541275.36509600759</v>
          </cell>
        </row>
        <row r="4447">
          <cell r="A4447" t="str">
            <v>1997-1-DE</v>
          </cell>
          <cell r="B4447">
            <v>1997</v>
          </cell>
          <cell r="C4447">
            <v>1</v>
          </cell>
          <cell r="D4447" t="str">
            <v>DE</v>
          </cell>
          <cell r="E4447">
            <v>741709.28124412184</v>
          </cell>
        </row>
        <row r="4448">
          <cell r="A4448" t="str">
            <v>1997-1-FL</v>
          </cell>
          <cell r="B4448">
            <v>1997</v>
          </cell>
          <cell r="C4448">
            <v>1</v>
          </cell>
          <cell r="D4448" t="str">
            <v>FL</v>
          </cell>
          <cell r="E4448">
            <v>14767658.581532329</v>
          </cell>
        </row>
        <row r="4449">
          <cell r="A4449" t="str">
            <v>1997-1-GA</v>
          </cell>
          <cell r="B4449">
            <v>1997</v>
          </cell>
          <cell r="C4449">
            <v>1</v>
          </cell>
          <cell r="D4449" t="str">
            <v>GA</v>
          </cell>
          <cell r="E4449">
            <v>7517475.6283129174</v>
          </cell>
        </row>
        <row r="4450">
          <cell r="A4450" t="str">
            <v>1997-1-HI</v>
          </cell>
          <cell r="B4450">
            <v>1997</v>
          </cell>
          <cell r="C4450">
            <v>1</v>
          </cell>
          <cell r="D4450" t="str">
            <v>HI</v>
          </cell>
          <cell r="E4450">
            <v>1204147.7192121549</v>
          </cell>
        </row>
        <row r="4451">
          <cell r="A4451" t="str">
            <v>1997-1-IA</v>
          </cell>
          <cell r="B4451">
            <v>1997</v>
          </cell>
          <cell r="C4451">
            <v>1</v>
          </cell>
          <cell r="D4451" t="str">
            <v>IA</v>
          </cell>
          <cell r="E4451">
            <v>2892912.1665712479</v>
          </cell>
        </row>
        <row r="4452">
          <cell r="A4452" t="str">
            <v>1997-1-ID</v>
          </cell>
          <cell r="B4452">
            <v>1997</v>
          </cell>
          <cell r="C4452">
            <v>1</v>
          </cell>
          <cell r="D4452" t="str">
            <v>ID</v>
          </cell>
          <cell r="E4452">
            <v>1216691.594804551</v>
          </cell>
        </row>
        <row r="4453">
          <cell r="A4453" t="str">
            <v>1997-1-IL</v>
          </cell>
          <cell r="B4453">
            <v>1997</v>
          </cell>
          <cell r="C4453">
            <v>1</v>
          </cell>
          <cell r="D4453" t="str">
            <v>IL</v>
          </cell>
          <cell r="E4453">
            <v>12156626.360733999</v>
          </cell>
        </row>
        <row r="4454">
          <cell r="A4454" t="str">
            <v>1997-1-IN</v>
          </cell>
          <cell r="B4454">
            <v>1997</v>
          </cell>
          <cell r="C4454">
            <v>1</v>
          </cell>
          <cell r="D4454" t="str">
            <v>IN</v>
          </cell>
          <cell r="E4454">
            <v>5938846.9233287126</v>
          </cell>
        </row>
        <row r="4455">
          <cell r="A4455" t="str">
            <v>1997-1-KS</v>
          </cell>
          <cell r="B4455">
            <v>1997</v>
          </cell>
          <cell r="C4455">
            <v>1</v>
          </cell>
          <cell r="D4455" t="str">
            <v>KS</v>
          </cell>
          <cell r="E4455">
            <v>2645259.4246342615</v>
          </cell>
        </row>
        <row r="4456">
          <cell r="A4456" t="str">
            <v>1997-1-KY</v>
          </cell>
          <cell r="B4456">
            <v>1997</v>
          </cell>
          <cell r="C4456">
            <v>1</v>
          </cell>
          <cell r="D4456" t="str">
            <v>KY</v>
          </cell>
          <cell r="E4456">
            <v>3951127.714446221</v>
          </cell>
        </row>
        <row r="4457">
          <cell r="A4457" t="str">
            <v>1997-1-LA</v>
          </cell>
          <cell r="B4457">
            <v>1997</v>
          </cell>
          <cell r="C4457">
            <v>1</v>
          </cell>
          <cell r="D4457" t="str">
            <v>LA</v>
          </cell>
          <cell r="E4457">
            <v>4408288.1653327066</v>
          </cell>
        </row>
        <row r="4458">
          <cell r="A4458" t="str">
            <v>1997-1-MA</v>
          </cell>
          <cell r="B4458">
            <v>1997</v>
          </cell>
          <cell r="C4458">
            <v>1</v>
          </cell>
          <cell r="D4458" t="str">
            <v>MA</v>
          </cell>
          <cell r="E4458">
            <v>6189211.0887956396</v>
          </cell>
        </row>
        <row r="4459">
          <cell r="A4459" t="str">
            <v>1997-1-MD</v>
          </cell>
          <cell r="B4459">
            <v>1997</v>
          </cell>
          <cell r="C4459">
            <v>1</v>
          </cell>
          <cell r="D4459" t="str">
            <v>MD</v>
          </cell>
          <cell r="E4459">
            <v>5148911.6423097514</v>
          </cell>
        </row>
        <row r="4460">
          <cell r="A4460" t="str">
            <v>1997-1-ME</v>
          </cell>
          <cell r="B4460">
            <v>1997</v>
          </cell>
          <cell r="C4460">
            <v>1</v>
          </cell>
          <cell r="D4460" t="str">
            <v>ME</v>
          </cell>
          <cell r="E4460">
            <v>1261413.5988202186</v>
          </cell>
        </row>
        <row r="4461">
          <cell r="A4461" t="str">
            <v>1997-1-MI</v>
          </cell>
          <cell r="B4461">
            <v>1997</v>
          </cell>
          <cell r="C4461">
            <v>1</v>
          </cell>
          <cell r="D4461" t="str">
            <v>MI</v>
          </cell>
          <cell r="E4461">
            <v>9904378.4989607427</v>
          </cell>
        </row>
        <row r="4462">
          <cell r="A4462" t="str">
            <v>1997-1-MN</v>
          </cell>
          <cell r="B4462">
            <v>1997</v>
          </cell>
          <cell r="C4462">
            <v>1</v>
          </cell>
          <cell r="D4462" t="str">
            <v>MN</v>
          </cell>
          <cell r="E4462">
            <v>4735700.6427718699</v>
          </cell>
        </row>
        <row r="4463">
          <cell r="A4463" t="str">
            <v>1997-1-MO</v>
          </cell>
          <cell r="B4463">
            <v>1997</v>
          </cell>
          <cell r="C4463">
            <v>1</v>
          </cell>
          <cell r="D4463" t="str">
            <v>MO</v>
          </cell>
          <cell r="E4463">
            <v>5465936.9260898521</v>
          </cell>
        </row>
        <row r="4464">
          <cell r="A4464" t="str">
            <v>1997-1-MS</v>
          </cell>
          <cell r="B4464">
            <v>1997</v>
          </cell>
          <cell r="C4464">
            <v>1</v>
          </cell>
          <cell r="D4464" t="str">
            <v>MS</v>
          </cell>
          <cell r="E4464">
            <v>2760495.0808718083</v>
          </cell>
        </row>
        <row r="4465">
          <cell r="A4465" t="str">
            <v>1997-1-MT</v>
          </cell>
          <cell r="B4465">
            <v>1997</v>
          </cell>
          <cell r="C4465">
            <v>1</v>
          </cell>
          <cell r="D4465" t="str">
            <v>MT</v>
          </cell>
          <cell r="E4465">
            <v>890448.39782992005</v>
          </cell>
        </row>
        <row r="4466">
          <cell r="A4466" t="str">
            <v>1997-1-NC</v>
          </cell>
          <cell r="B4466">
            <v>1997</v>
          </cell>
          <cell r="C4466">
            <v>1</v>
          </cell>
          <cell r="D4466" t="str">
            <v>NC</v>
          </cell>
          <cell r="E4466">
            <v>7475706.8737283172</v>
          </cell>
        </row>
        <row r="4467">
          <cell r="A4467" t="str">
            <v>1997-1-ND</v>
          </cell>
          <cell r="B4467">
            <v>1997</v>
          </cell>
          <cell r="C4467">
            <v>1</v>
          </cell>
          <cell r="D4467" t="str">
            <v>ND</v>
          </cell>
          <cell r="E4467">
            <v>651234.37644796586</v>
          </cell>
        </row>
        <row r="4468">
          <cell r="A4468" t="str">
            <v>1997-1-NE</v>
          </cell>
          <cell r="B4468">
            <v>1997</v>
          </cell>
          <cell r="C4468">
            <v>1</v>
          </cell>
          <cell r="D4468" t="str">
            <v>NE</v>
          </cell>
          <cell r="E4468">
            <v>1675888.6454485117</v>
          </cell>
        </row>
        <row r="4469">
          <cell r="A4469" t="str">
            <v>1997-1-NH</v>
          </cell>
          <cell r="B4469">
            <v>1997</v>
          </cell>
          <cell r="C4469">
            <v>1</v>
          </cell>
          <cell r="D4469" t="str">
            <v>NH</v>
          </cell>
          <cell r="E4469">
            <v>1184007.2576171921</v>
          </cell>
        </row>
        <row r="4470">
          <cell r="A4470" t="str">
            <v>1997-1-NJ</v>
          </cell>
          <cell r="B4470">
            <v>1997</v>
          </cell>
          <cell r="C4470">
            <v>1</v>
          </cell>
          <cell r="D4470" t="str">
            <v>NJ</v>
          </cell>
          <cell r="E4470">
            <v>8148797.9421942467</v>
          </cell>
        </row>
        <row r="4471">
          <cell r="A4471" t="str">
            <v>1997-1-NM</v>
          </cell>
          <cell r="B4471">
            <v>1997</v>
          </cell>
          <cell r="C4471">
            <v>1</v>
          </cell>
          <cell r="D4471" t="str">
            <v>NM</v>
          </cell>
          <cell r="E4471">
            <v>1739521.0921160565</v>
          </cell>
        </row>
        <row r="4472">
          <cell r="A4472" t="str">
            <v>1997-1-NV</v>
          </cell>
          <cell r="B4472">
            <v>1997</v>
          </cell>
          <cell r="C4472">
            <v>1</v>
          </cell>
          <cell r="D4472" t="str">
            <v>NV</v>
          </cell>
          <cell r="E4472">
            <v>1660354.1096674912</v>
          </cell>
        </row>
        <row r="4473">
          <cell r="A4473" t="str">
            <v>1997-1-NY</v>
          </cell>
          <cell r="B4473">
            <v>1997</v>
          </cell>
          <cell r="C4473">
            <v>1</v>
          </cell>
          <cell r="D4473" t="str">
            <v>NY</v>
          </cell>
          <cell r="E4473">
            <v>18407350.547863532</v>
          </cell>
        </row>
        <row r="4474">
          <cell r="A4474" t="str">
            <v>1997-1-OH</v>
          </cell>
          <cell r="B4474">
            <v>1997</v>
          </cell>
          <cell r="C4474">
            <v>1</v>
          </cell>
          <cell r="D4474" t="str">
            <v>OH</v>
          </cell>
          <cell r="E4474">
            <v>11362683.734057972</v>
          </cell>
        </row>
        <row r="4475">
          <cell r="A4475" t="str">
            <v>1997-1-OK</v>
          </cell>
          <cell r="B4475">
            <v>1997</v>
          </cell>
          <cell r="C4475">
            <v>1</v>
          </cell>
          <cell r="D4475" t="str">
            <v>OK</v>
          </cell>
          <cell r="E4475">
            <v>3350021.1863661059</v>
          </cell>
        </row>
        <row r="4476">
          <cell r="A4476" t="str">
            <v>1997-1-OR</v>
          </cell>
          <cell r="B4476">
            <v>1997</v>
          </cell>
          <cell r="C4476">
            <v>1</v>
          </cell>
          <cell r="D4476" t="str">
            <v>OR</v>
          </cell>
          <cell r="E4476">
            <v>3266133.1058890261</v>
          </cell>
        </row>
        <row r="4477">
          <cell r="A4477" t="str">
            <v>1997-1-PA</v>
          </cell>
          <cell r="B4477">
            <v>1997</v>
          </cell>
          <cell r="C4477">
            <v>1</v>
          </cell>
          <cell r="D4477" t="str">
            <v>PA</v>
          </cell>
          <cell r="E4477">
            <v>12201825.679990539</v>
          </cell>
        </row>
        <row r="4478">
          <cell r="A4478" t="str">
            <v>1997-1-RI</v>
          </cell>
          <cell r="B4478">
            <v>1997</v>
          </cell>
          <cell r="C4478">
            <v>1</v>
          </cell>
          <cell r="D4478" t="str">
            <v>RI</v>
          </cell>
          <cell r="E4478">
            <v>1001770.5173818138</v>
          </cell>
        </row>
        <row r="4479">
          <cell r="A4479" t="str">
            <v>1997-1-SC</v>
          </cell>
          <cell r="B4479">
            <v>1997</v>
          </cell>
          <cell r="C4479">
            <v>1</v>
          </cell>
          <cell r="D4479" t="str">
            <v>SC</v>
          </cell>
          <cell r="E4479">
            <v>3819414.7426084783</v>
          </cell>
        </row>
        <row r="4480">
          <cell r="A4480" t="str">
            <v>1997-1-SD</v>
          </cell>
          <cell r="B4480">
            <v>1997</v>
          </cell>
          <cell r="C4480">
            <v>1</v>
          </cell>
          <cell r="D4480" t="str">
            <v>SD</v>
          </cell>
          <cell r="E4480">
            <v>741404.76186030649</v>
          </cell>
        </row>
        <row r="4481">
          <cell r="A4481" t="str">
            <v>1997-1-TN</v>
          </cell>
          <cell r="B4481">
            <v>1997</v>
          </cell>
          <cell r="C4481">
            <v>1</v>
          </cell>
          <cell r="D4481" t="str">
            <v>TN</v>
          </cell>
          <cell r="E4481">
            <v>5423928.257410137</v>
          </cell>
        </row>
        <row r="4482">
          <cell r="A4482" t="str">
            <v>1997-1-TX</v>
          </cell>
          <cell r="B4482">
            <v>1997</v>
          </cell>
          <cell r="C4482">
            <v>1</v>
          </cell>
          <cell r="D4482" t="str">
            <v>TX</v>
          </cell>
          <cell r="E4482">
            <v>19460964.014827754</v>
          </cell>
        </row>
        <row r="4483">
          <cell r="A4483" t="str">
            <v>1997-1-UT</v>
          </cell>
          <cell r="B4483">
            <v>1997</v>
          </cell>
          <cell r="C4483">
            <v>1</v>
          </cell>
          <cell r="D4483" t="str">
            <v>UT</v>
          </cell>
          <cell r="E4483">
            <v>2073708.3083404077</v>
          </cell>
        </row>
        <row r="4484">
          <cell r="A4484" t="str">
            <v>1997-1-VA</v>
          </cell>
          <cell r="B4484">
            <v>1997</v>
          </cell>
          <cell r="C4484">
            <v>1</v>
          </cell>
          <cell r="D4484" t="str">
            <v>VA</v>
          </cell>
          <cell r="E4484">
            <v>6796779.1557452567</v>
          </cell>
        </row>
        <row r="4485">
          <cell r="A4485" t="str">
            <v>1997-1-VT</v>
          </cell>
          <cell r="B4485">
            <v>1997</v>
          </cell>
          <cell r="C4485">
            <v>1</v>
          </cell>
          <cell r="D4485" t="str">
            <v>VT</v>
          </cell>
          <cell r="E4485">
            <v>596056.82204061316</v>
          </cell>
        </row>
        <row r="4486">
          <cell r="A4486" t="str">
            <v>1997-1-WA</v>
          </cell>
          <cell r="B4486">
            <v>1997</v>
          </cell>
          <cell r="C4486">
            <v>1</v>
          </cell>
          <cell r="D4486" t="str">
            <v>WA</v>
          </cell>
          <cell r="E4486">
            <v>5638156.0565471528</v>
          </cell>
        </row>
        <row r="4487">
          <cell r="A4487" t="str">
            <v>1997-1-WI</v>
          </cell>
          <cell r="B4487">
            <v>1997</v>
          </cell>
          <cell r="C4487">
            <v>1</v>
          </cell>
          <cell r="D4487" t="str">
            <v>WI</v>
          </cell>
          <cell r="E4487">
            <v>5262517.8723244704</v>
          </cell>
        </row>
        <row r="4488">
          <cell r="A4488" t="str">
            <v>1997-1-WV</v>
          </cell>
          <cell r="B4488">
            <v>1997</v>
          </cell>
          <cell r="C4488">
            <v>1</v>
          </cell>
          <cell r="D4488" t="str">
            <v>WV</v>
          </cell>
          <cell r="E4488">
            <v>1843709.6606754719</v>
          </cell>
        </row>
        <row r="4489">
          <cell r="A4489" t="str">
            <v>1997-1-WY</v>
          </cell>
          <cell r="B4489">
            <v>1997</v>
          </cell>
          <cell r="C4489">
            <v>1</v>
          </cell>
          <cell r="D4489" t="str">
            <v>WY</v>
          </cell>
          <cell r="E4489">
            <v>487039.30298944778</v>
          </cell>
        </row>
        <row r="4490">
          <cell r="A4490" t="str">
            <v>1997-2-AK</v>
          </cell>
          <cell r="B4490">
            <v>1997</v>
          </cell>
          <cell r="C4490">
            <v>2</v>
          </cell>
          <cell r="D4490" t="str">
            <v>AK</v>
          </cell>
          <cell r="E4490">
            <v>616209.82688287157</v>
          </cell>
        </row>
        <row r="4491">
          <cell r="A4491" t="str">
            <v>1997-2-AL</v>
          </cell>
          <cell r="B4491">
            <v>1997</v>
          </cell>
          <cell r="C4491">
            <v>2</v>
          </cell>
          <cell r="D4491" t="str">
            <v>AL</v>
          </cell>
          <cell r="E4491">
            <v>4371693.0476021627</v>
          </cell>
        </row>
        <row r="4492">
          <cell r="A4492" t="str">
            <v>1997-2-AR</v>
          </cell>
          <cell r="B4492">
            <v>1997</v>
          </cell>
          <cell r="C4492">
            <v>2</v>
          </cell>
          <cell r="D4492" t="str">
            <v>AR</v>
          </cell>
          <cell r="E4492">
            <v>2553333.5416999306</v>
          </cell>
        </row>
        <row r="4493">
          <cell r="A4493" t="str">
            <v>1997-2-AZ</v>
          </cell>
          <cell r="B4493">
            <v>1997</v>
          </cell>
          <cell r="C4493">
            <v>2</v>
          </cell>
          <cell r="D4493" t="str">
            <v>AZ</v>
          </cell>
          <cell r="E4493">
            <v>4569594.1000202922</v>
          </cell>
        </row>
        <row r="4494">
          <cell r="A4494" t="str">
            <v>1997-2-CA</v>
          </cell>
          <cell r="B4494">
            <v>1997</v>
          </cell>
          <cell r="C4494">
            <v>2</v>
          </cell>
          <cell r="D4494" t="str">
            <v>CA</v>
          </cell>
          <cell r="E4494">
            <v>32511613.206225816</v>
          </cell>
        </row>
        <row r="4495">
          <cell r="A4495" t="str">
            <v>1997-2-CO</v>
          </cell>
          <cell r="B4495">
            <v>1997</v>
          </cell>
          <cell r="C4495">
            <v>2</v>
          </cell>
          <cell r="D4495" t="str">
            <v>CO</v>
          </cell>
          <cell r="E4495">
            <v>3916054.8030799627</v>
          </cell>
        </row>
        <row r="4496">
          <cell r="A4496" t="str">
            <v>1997-2-CT</v>
          </cell>
          <cell r="B4496">
            <v>1997</v>
          </cell>
          <cell r="C4496">
            <v>2</v>
          </cell>
          <cell r="D4496" t="str">
            <v>CT</v>
          </cell>
          <cell r="E4496">
            <v>3316281.2763542361</v>
          </cell>
        </row>
        <row r="4497">
          <cell r="A4497" t="str">
            <v>1997-2-DC</v>
          </cell>
          <cell r="B4497">
            <v>1997</v>
          </cell>
          <cell r="C4497">
            <v>2</v>
          </cell>
          <cell r="D4497" t="str">
            <v>DC</v>
          </cell>
          <cell r="E4497">
            <v>540615.23495908338</v>
          </cell>
        </row>
        <row r="4498">
          <cell r="A4498" t="str">
            <v>1997-2-DE</v>
          </cell>
          <cell r="B4498">
            <v>1997</v>
          </cell>
          <cell r="C4498">
            <v>2</v>
          </cell>
          <cell r="D4498" t="str">
            <v>DE</v>
          </cell>
          <cell r="E4498">
            <v>742577.94260496704</v>
          </cell>
        </row>
        <row r="4499">
          <cell r="A4499" t="str">
            <v>1997-2-FL</v>
          </cell>
          <cell r="B4499">
            <v>1997</v>
          </cell>
          <cell r="C4499">
            <v>2</v>
          </cell>
          <cell r="D4499" t="str">
            <v>FL</v>
          </cell>
          <cell r="E4499">
            <v>14793426.08147658</v>
          </cell>
        </row>
        <row r="4500">
          <cell r="A4500" t="str">
            <v>1997-2-GA</v>
          </cell>
          <cell r="B4500">
            <v>1997</v>
          </cell>
          <cell r="C4500">
            <v>2</v>
          </cell>
          <cell r="D4500" t="str">
            <v>GA</v>
          </cell>
          <cell r="E4500">
            <v>7532609.9121469017</v>
          </cell>
        </row>
        <row r="4501">
          <cell r="A4501" t="str">
            <v>1997-2-HI</v>
          </cell>
          <cell r="B4501">
            <v>1997</v>
          </cell>
          <cell r="C4501">
            <v>2</v>
          </cell>
          <cell r="D4501" t="str">
            <v>HI</v>
          </cell>
          <cell r="E4501">
            <v>1204874.9967130062</v>
          </cell>
        </row>
        <row r="4502">
          <cell r="A4502" t="str">
            <v>1997-2-IA</v>
          </cell>
          <cell r="B4502">
            <v>1997</v>
          </cell>
          <cell r="C4502">
            <v>2</v>
          </cell>
          <cell r="D4502" t="str">
            <v>IA</v>
          </cell>
          <cell r="E4502">
            <v>2894164.2802095586</v>
          </cell>
        </row>
        <row r="4503">
          <cell r="A4503" t="str">
            <v>1997-2-ID</v>
          </cell>
          <cell r="B4503">
            <v>1997</v>
          </cell>
          <cell r="C4503">
            <v>2</v>
          </cell>
          <cell r="D4503" t="str">
            <v>ID</v>
          </cell>
          <cell r="E4503">
            <v>1218970.4428951021</v>
          </cell>
        </row>
        <row r="4504">
          <cell r="A4504" t="str">
            <v>1997-2-IL</v>
          </cell>
          <cell r="B4504">
            <v>1997</v>
          </cell>
          <cell r="C4504">
            <v>2</v>
          </cell>
          <cell r="D4504" t="str">
            <v>IL</v>
          </cell>
          <cell r="E4504">
            <v>12164748.92612955</v>
          </cell>
        </row>
        <row r="4505">
          <cell r="A4505" t="str">
            <v>1997-2-IN</v>
          </cell>
          <cell r="B4505">
            <v>1997</v>
          </cell>
          <cell r="C4505">
            <v>2</v>
          </cell>
          <cell r="D4505" t="str">
            <v>IN</v>
          </cell>
          <cell r="E4505">
            <v>5943572.4194048801</v>
          </cell>
        </row>
        <row r="4506">
          <cell r="A4506" t="str">
            <v>1997-2-KS</v>
          </cell>
          <cell r="B4506">
            <v>1997</v>
          </cell>
          <cell r="C4506">
            <v>2</v>
          </cell>
          <cell r="D4506" t="str">
            <v>KS</v>
          </cell>
          <cell r="E4506">
            <v>2647482.6424627583</v>
          </cell>
        </row>
        <row r="4507">
          <cell r="A4507" t="str">
            <v>1997-2-KY</v>
          </cell>
          <cell r="B4507">
            <v>1997</v>
          </cell>
          <cell r="C4507">
            <v>2</v>
          </cell>
          <cell r="D4507" t="str">
            <v>KY</v>
          </cell>
          <cell r="E4507">
            <v>3954428.8136530546</v>
          </cell>
        </row>
        <row r="4508">
          <cell r="A4508" t="str">
            <v>1997-2-LA</v>
          </cell>
          <cell r="B4508">
            <v>1997</v>
          </cell>
          <cell r="C4508">
            <v>2</v>
          </cell>
          <cell r="D4508" t="str">
            <v>LA</v>
          </cell>
          <cell r="E4508">
            <v>4410502.3578816475</v>
          </cell>
        </row>
        <row r="4509">
          <cell r="A4509" t="str">
            <v>1997-2-MA</v>
          </cell>
          <cell r="B4509">
            <v>1997</v>
          </cell>
          <cell r="C4509">
            <v>2</v>
          </cell>
          <cell r="D4509" t="str">
            <v>MA</v>
          </cell>
          <cell r="E4509">
            <v>6193371.7204886349</v>
          </cell>
        </row>
        <row r="4510">
          <cell r="A4510" t="str">
            <v>1997-2-MD</v>
          </cell>
          <cell r="B4510">
            <v>1997</v>
          </cell>
          <cell r="C4510">
            <v>2</v>
          </cell>
          <cell r="D4510" t="str">
            <v>MD</v>
          </cell>
          <cell r="E4510">
            <v>5153289.7520199632</v>
          </cell>
        </row>
        <row r="4511">
          <cell r="A4511" t="str">
            <v>1997-2-ME</v>
          </cell>
          <cell r="B4511">
            <v>1997</v>
          </cell>
          <cell r="C4511">
            <v>2</v>
          </cell>
          <cell r="D4511" t="str">
            <v>ME</v>
          </cell>
          <cell r="E4511">
            <v>1262061.2872009447</v>
          </cell>
        </row>
        <row r="4512">
          <cell r="A4512" t="str">
            <v>1997-2-MI</v>
          </cell>
          <cell r="B4512">
            <v>1997</v>
          </cell>
          <cell r="C4512">
            <v>2</v>
          </cell>
          <cell r="D4512" t="str">
            <v>MI</v>
          </cell>
          <cell r="E4512">
            <v>9910876.8417671658</v>
          </cell>
        </row>
        <row r="4513">
          <cell r="A4513" t="str">
            <v>1997-2-MN</v>
          </cell>
          <cell r="B4513">
            <v>1997</v>
          </cell>
          <cell r="C4513">
            <v>2</v>
          </cell>
          <cell r="D4513" t="str">
            <v>MN</v>
          </cell>
          <cell r="E4513">
            <v>4740334.4441084368</v>
          </cell>
        </row>
        <row r="4514">
          <cell r="A4514" t="str">
            <v>1997-2-MO</v>
          </cell>
          <cell r="B4514">
            <v>1997</v>
          </cell>
          <cell r="C4514">
            <v>2</v>
          </cell>
          <cell r="D4514" t="str">
            <v>MO</v>
          </cell>
          <cell r="E4514">
            <v>5470691.4195482405</v>
          </cell>
        </row>
        <row r="4515">
          <cell r="A4515" t="str">
            <v>1997-2-MS</v>
          </cell>
          <cell r="B4515">
            <v>1997</v>
          </cell>
          <cell r="C4515">
            <v>2</v>
          </cell>
          <cell r="D4515" t="str">
            <v>MS</v>
          </cell>
          <cell r="E4515">
            <v>2763074.9759771419</v>
          </cell>
        </row>
        <row r="4516">
          <cell r="A4516" t="str">
            <v>1997-2-MT</v>
          </cell>
          <cell r="B4516">
            <v>1997</v>
          </cell>
          <cell r="C4516">
            <v>2</v>
          </cell>
          <cell r="D4516" t="str">
            <v>MT</v>
          </cell>
          <cell r="E4516">
            <v>890853.08667063818</v>
          </cell>
        </row>
        <row r="4517">
          <cell r="A4517" t="str">
            <v>1997-2-NC</v>
          </cell>
          <cell r="B4517">
            <v>1997</v>
          </cell>
          <cell r="C4517">
            <v>2</v>
          </cell>
          <cell r="D4517" t="str">
            <v>NC</v>
          </cell>
          <cell r="E4517">
            <v>7487991.5711236335</v>
          </cell>
        </row>
        <row r="4518">
          <cell r="A4518" t="str">
            <v>1997-2-ND</v>
          </cell>
          <cell r="B4518">
            <v>1997</v>
          </cell>
          <cell r="C4518">
            <v>2</v>
          </cell>
          <cell r="D4518" t="str">
            <v>ND</v>
          </cell>
          <cell r="E4518">
            <v>651241.05209102691</v>
          </cell>
        </row>
        <row r="4519">
          <cell r="A4519" t="str">
            <v>1997-2-NE</v>
          </cell>
          <cell r="B4519">
            <v>1997</v>
          </cell>
          <cell r="C4519">
            <v>2</v>
          </cell>
          <cell r="D4519" t="str">
            <v>NE</v>
          </cell>
          <cell r="E4519">
            <v>1677035.6366518736</v>
          </cell>
        </row>
        <row r="4520">
          <cell r="A4520" t="str">
            <v>1997-2-NH</v>
          </cell>
          <cell r="B4520">
            <v>1997</v>
          </cell>
          <cell r="C4520">
            <v>2</v>
          </cell>
          <cell r="D4520" t="str">
            <v>NH</v>
          </cell>
          <cell r="E4520">
            <v>1185377.2697045181</v>
          </cell>
        </row>
        <row r="4521">
          <cell r="A4521" t="str">
            <v>1997-2-NJ</v>
          </cell>
          <cell r="B4521">
            <v>1997</v>
          </cell>
          <cell r="C4521">
            <v>2</v>
          </cell>
          <cell r="D4521" t="str">
            <v>NJ</v>
          </cell>
          <cell r="E4521">
            <v>8154697.5893983133</v>
          </cell>
        </row>
        <row r="4522">
          <cell r="A4522" t="str">
            <v>1997-2-NM</v>
          </cell>
          <cell r="B4522">
            <v>1997</v>
          </cell>
          <cell r="C4522">
            <v>2</v>
          </cell>
          <cell r="D4522" t="str">
            <v>NM</v>
          </cell>
          <cell r="E4522">
            <v>1741402.4284657154</v>
          </cell>
        </row>
        <row r="4523">
          <cell r="A4523" t="str">
            <v>1997-2-NV</v>
          </cell>
          <cell r="B4523">
            <v>1997</v>
          </cell>
          <cell r="C4523">
            <v>2</v>
          </cell>
          <cell r="D4523" t="str">
            <v>NV</v>
          </cell>
          <cell r="E4523">
            <v>1667661.2993538901</v>
          </cell>
        </row>
        <row r="4524">
          <cell r="A4524" t="str">
            <v>1997-2-NY</v>
          </cell>
          <cell r="B4524">
            <v>1997</v>
          </cell>
          <cell r="C4524">
            <v>2</v>
          </cell>
          <cell r="D4524" t="str">
            <v>NY</v>
          </cell>
          <cell r="E4524">
            <v>18412065.43534169</v>
          </cell>
        </row>
        <row r="4525">
          <cell r="A4525" t="str">
            <v>1997-2-OH</v>
          </cell>
          <cell r="B4525">
            <v>1997</v>
          </cell>
          <cell r="C4525">
            <v>2</v>
          </cell>
          <cell r="D4525" t="str">
            <v>OH</v>
          </cell>
          <cell r="E4525">
            <v>11367788.886030715</v>
          </cell>
        </row>
        <row r="4526">
          <cell r="A4526" t="str">
            <v>1997-2-OK</v>
          </cell>
          <cell r="B4526">
            <v>1997</v>
          </cell>
          <cell r="C4526">
            <v>2</v>
          </cell>
          <cell r="D4526" t="str">
            <v>OK</v>
          </cell>
          <cell r="E4526">
            <v>3352985.0987452026</v>
          </cell>
        </row>
        <row r="4527">
          <cell r="A4527" t="str">
            <v>1997-2-OR</v>
          </cell>
          <cell r="B4527">
            <v>1997</v>
          </cell>
          <cell r="C4527">
            <v>2</v>
          </cell>
          <cell r="D4527" t="str">
            <v>OR</v>
          </cell>
          <cell r="E4527">
            <v>3271094.9660692094</v>
          </cell>
        </row>
        <row r="4528">
          <cell r="A4528" t="str">
            <v>1997-2-PA</v>
          </cell>
          <cell r="B4528">
            <v>1997</v>
          </cell>
          <cell r="C4528">
            <v>2</v>
          </cell>
          <cell r="D4528" t="str">
            <v>PA</v>
          </cell>
          <cell r="E4528">
            <v>12203111.759825261</v>
          </cell>
        </row>
        <row r="4529">
          <cell r="A4529" t="str">
            <v>1997-2-RI</v>
          </cell>
          <cell r="B4529">
            <v>1997</v>
          </cell>
          <cell r="C4529">
            <v>2</v>
          </cell>
          <cell r="D4529" t="str">
            <v>RI</v>
          </cell>
          <cell r="E4529">
            <v>1001954.3640957332</v>
          </cell>
        </row>
        <row r="4530">
          <cell r="A4530" t="str">
            <v>1997-2-SC</v>
          </cell>
          <cell r="B4530">
            <v>1997</v>
          </cell>
          <cell r="C4530">
            <v>2</v>
          </cell>
          <cell r="D4530" t="str">
            <v>SC</v>
          </cell>
          <cell r="E4530">
            <v>3824766.7653858042</v>
          </cell>
        </row>
        <row r="4531">
          <cell r="A4531" t="str">
            <v>1997-2-SD</v>
          </cell>
          <cell r="B4531">
            <v>1997</v>
          </cell>
          <cell r="C4531">
            <v>2</v>
          </cell>
          <cell r="D4531" t="str">
            <v>SD</v>
          </cell>
          <cell r="E4531">
            <v>741610.01911372505</v>
          </cell>
        </row>
        <row r="4532">
          <cell r="A4532" t="str">
            <v>1997-2-TN</v>
          </cell>
          <cell r="B4532">
            <v>1997</v>
          </cell>
          <cell r="C4532">
            <v>2</v>
          </cell>
          <cell r="D4532" t="str">
            <v>TN</v>
          </cell>
          <cell r="E4532">
            <v>5430867.211889918</v>
          </cell>
        </row>
        <row r="4533">
          <cell r="A4533" t="str">
            <v>1997-2-TX</v>
          </cell>
          <cell r="B4533">
            <v>1997</v>
          </cell>
          <cell r="C4533">
            <v>2</v>
          </cell>
          <cell r="D4533" t="str">
            <v>TX</v>
          </cell>
          <cell r="E4533">
            <v>19495892.167799592</v>
          </cell>
        </row>
        <row r="4534">
          <cell r="A4534" t="str">
            <v>1997-2-UT</v>
          </cell>
          <cell r="B4534">
            <v>1997</v>
          </cell>
          <cell r="C4534">
            <v>2</v>
          </cell>
          <cell r="D4534" t="str">
            <v>UT</v>
          </cell>
          <cell r="E4534">
            <v>2077943.6779551476</v>
          </cell>
        </row>
        <row r="4535">
          <cell r="A4535" t="str">
            <v>1997-2-VA</v>
          </cell>
          <cell r="B4535">
            <v>1997</v>
          </cell>
          <cell r="C4535">
            <v>2</v>
          </cell>
          <cell r="D4535" t="str">
            <v>VA</v>
          </cell>
          <cell r="E4535">
            <v>6804283.5284350934</v>
          </cell>
        </row>
        <row r="4536">
          <cell r="A4536" t="str">
            <v>1997-2-VT</v>
          </cell>
          <cell r="B4536">
            <v>1997</v>
          </cell>
          <cell r="C4536">
            <v>2</v>
          </cell>
          <cell r="D4536" t="str">
            <v>VT</v>
          </cell>
          <cell r="E4536">
            <v>596407.75155959348</v>
          </cell>
        </row>
        <row r="4537">
          <cell r="A4537" t="str">
            <v>1997-2-WA</v>
          </cell>
          <cell r="B4537">
            <v>1997</v>
          </cell>
          <cell r="C4537">
            <v>2</v>
          </cell>
          <cell r="D4537" t="str">
            <v>WA</v>
          </cell>
          <cell r="E4537">
            <v>5647668.9939842736</v>
          </cell>
        </row>
        <row r="4538">
          <cell r="A4538" t="str">
            <v>1997-2-WI</v>
          </cell>
          <cell r="B4538">
            <v>1997</v>
          </cell>
          <cell r="C4538">
            <v>2</v>
          </cell>
          <cell r="D4538" t="str">
            <v>WI</v>
          </cell>
          <cell r="E4538">
            <v>5266126.1408398291</v>
          </cell>
        </row>
        <row r="4539">
          <cell r="A4539" t="str">
            <v>1997-2-WV</v>
          </cell>
          <cell r="B4539">
            <v>1997</v>
          </cell>
          <cell r="C4539">
            <v>2</v>
          </cell>
          <cell r="D4539" t="str">
            <v>WV</v>
          </cell>
          <cell r="E4539">
            <v>1843899.5325300873</v>
          </cell>
        </row>
        <row r="4540">
          <cell r="A4540" t="str">
            <v>1997-2-WY</v>
          </cell>
          <cell r="B4540">
            <v>1997</v>
          </cell>
          <cell r="C4540">
            <v>2</v>
          </cell>
          <cell r="D4540" t="str">
            <v>WY</v>
          </cell>
          <cell r="E4540">
            <v>487160.86807975068</v>
          </cell>
        </row>
        <row r="4541">
          <cell r="A4541" t="str">
            <v>1997-3-AK</v>
          </cell>
          <cell r="B4541">
            <v>1997</v>
          </cell>
          <cell r="C4541">
            <v>3</v>
          </cell>
          <cell r="D4541" t="str">
            <v>AK</v>
          </cell>
          <cell r="E4541">
            <v>616703.9067751749</v>
          </cell>
        </row>
        <row r="4542">
          <cell r="A4542" t="str">
            <v>1997-3-AL</v>
          </cell>
          <cell r="B4542">
            <v>1997</v>
          </cell>
          <cell r="C4542">
            <v>3</v>
          </cell>
          <cell r="D4542" t="str">
            <v>AL</v>
          </cell>
          <cell r="E4542">
            <v>4375370.2208126513</v>
          </cell>
        </row>
        <row r="4543">
          <cell r="A4543" t="str">
            <v>1997-3-AR</v>
          </cell>
          <cell r="B4543">
            <v>1997</v>
          </cell>
          <cell r="C4543">
            <v>3</v>
          </cell>
          <cell r="D4543" t="str">
            <v>AR</v>
          </cell>
          <cell r="E4543">
            <v>2555626.5493739299</v>
          </cell>
        </row>
        <row r="4544">
          <cell r="A4544" t="str">
            <v>1997-3-AZ</v>
          </cell>
          <cell r="B4544">
            <v>1997</v>
          </cell>
          <cell r="C4544">
            <v>3</v>
          </cell>
          <cell r="D4544" t="str">
            <v>AZ</v>
          </cell>
          <cell r="E4544">
            <v>4581110.7151388982</v>
          </cell>
        </row>
        <row r="4545">
          <cell r="A4545" t="str">
            <v>1997-3-CA</v>
          </cell>
          <cell r="B4545">
            <v>1997</v>
          </cell>
          <cell r="C4545">
            <v>3</v>
          </cell>
          <cell r="D4545" t="str">
            <v>CA</v>
          </cell>
          <cell r="E4545">
            <v>32557393.288942296</v>
          </cell>
        </row>
        <row r="4546">
          <cell r="A4546" t="str">
            <v>1997-3-CO</v>
          </cell>
          <cell r="B4546">
            <v>1997</v>
          </cell>
          <cell r="C4546">
            <v>3</v>
          </cell>
          <cell r="D4546" t="str">
            <v>CO</v>
          </cell>
          <cell r="E4546">
            <v>3923815.535637043</v>
          </cell>
        </row>
        <row r="4547">
          <cell r="A4547" t="str">
            <v>1997-3-CT</v>
          </cell>
          <cell r="B4547">
            <v>1997</v>
          </cell>
          <cell r="C4547">
            <v>3</v>
          </cell>
          <cell r="D4547" t="str">
            <v>CT</v>
          </cell>
          <cell r="E4547">
            <v>3317266.1230779891</v>
          </cell>
        </row>
        <row r="4548">
          <cell r="A4548" t="str">
            <v>1997-3-DC</v>
          </cell>
          <cell r="B4548">
            <v>1997</v>
          </cell>
          <cell r="C4548">
            <v>3</v>
          </cell>
          <cell r="D4548" t="str">
            <v>DC</v>
          </cell>
          <cell r="E4548">
            <v>539955.909905534</v>
          </cell>
        </row>
        <row r="4549">
          <cell r="A4549" t="str">
            <v>1997-3-DE</v>
          </cell>
          <cell r="B4549">
            <v>1997</v>
          </cell>
          <cell r="C4549">
            <v>3</v>
          </cell>
          <cell r="D4549" t="str">
            <v>DE</v>
          </cell>
          <cell r="E4549">
            <v>743447.62130856223</v>
          </cell>
        </row>
        <row r="4550">
          <cell r="A4550" t="str">
            <v>1997-3-FL</v>
          </cell>
          <cell r="B4550">
            <v>1997</v>
          </cell>
          <cell r="C4550">
            <v>3</v>
          </cell>
          <cell r="D4550" t="str">
            <v>FL</v>
          </cell>
          <cell r="E4550">
            <v>14819238.542106355</v>
          </cell>
        </row>
        <row r="4551">
          <cell r="A4551" t="str">
            <v>1997-3-GA</v>
          </cell>
          <cell r="B4551">
            <v>1997</v>
          </cell>
          <cell r="C4551">
            <v>3</v>
          </cell>
          <cell r="D4551" t="str">
            <v>GA</v>
          </cell>
          <cell r="E4551">
            <v>7547774.6645262446</v>
          </cell>
        </row>
        <row r="4552">
          <cell r="A4552" t="str">
            <v>1997-3-HI</v>
          </cell>
          <cell r="B4552">
            <v>1997</v>
          </cell>
          <cell r="C4552">
            <v>3</v>
          </cell>
          <cell r="D4552" t="str">
            <v>HI</v>
          </cell>
          <cell r="E4552">
            <v>1205602.7134727249</v>
          </cell>
        </row>
        <row r="4553">
          <cell r="A4553" t="str">
            <v>1997-3-IA</v>
          </cell>
          <cell r="B4553">
            <v>1997</v>
          </cell>
          <cell r="C4553">
            <v>3</v>
          </cell>
          <cell r="D4553" t="str">
            <v>IA</v>
          </cell>
          <cell r="E4553">
            <v>2895416.9357891632</v>
          </cell>
        </row>
        <row r="4554">
          <cell r="A4554" t="str">
            <v>1997-3-ID</v>
          </cell>
          <cell r="B4554">
            <v>1997</v>
          </cell>
          <cell r="C4554">
            <v>3</v>
          </cell>
          <cell r="D4554" t="str">
            <v>ID</v>
          </cell>
          <cell r="E4554">
            <v>1221253.5592395328</v>
          </cell>
        </row>
        <row r="4555">
          <cell r="A4555" t="str">
            <v>1997-3-IL</v>
          </cell>
          <cell r="B4555">
            <v>1997</v>
          </cell>
          <cell r="C4555">
            <v>3</v>
          </cell>
          <cell r="D4555" t="str">
            <v>IL</v>
          </cell>
          <cell r="E4555">
            <v>12172876.918694336</v>
          </cell>
        </row>
        <row r="4556">
          <cell r="A4556" t="str">
            <v>1997-3-IN</v>
          </cell>
          <cell r="B4556">
            <v>1997</v>
          </cell>
          <cell r="C4556">
            <v>3</v>
          </cell>
          <cell r="D4556" t="str">
            <v>IN</v>
          </cell>
          <cell r="E4556">
            <v>5948301.67552293</v>
          </cell>
        </row>
        <row r="4557">
          <cell r="A4557" t="str">
            <v>1997-3-KS</v>
          </cell>
          <cell r="B4557">
            <v>1997</v>
          </cell>
          <cell r="C4557">
            <v>3</v>
          </cell>
          <cell r="D4557" t="str">
            <v>KS</v>
          </cell>
          <cell r="E4557">
            <v>2649707.728802701</v>
          </cell>
        </row>
        <row r="4558">
          <cell r="A4558" t="str">
            <v>1997-3-KY</v>
          </cell>
          <cell r="B4558">
            <v>1997</v>
          </cell>
          <cell r="C4558">
            <v>3</v>
          </cell>
          <cell r="D4558" t="str">
            <v>KY</v>
          </cell>
          <cell r="E4558">
            <v>3957732.6708714636</v>
          </cell>
        </row>
        <row r="4559">
          <cell r="A4559" t="str">
            <v>1997-3-LA</v>
          </cell>
          <cell r="B4559">
            <v>1997</v>
          </cell>
          <cell r="C4559">
            <v>3</v>
          </cell>
          <cell r="D4559" t="str">
            <v>LA</v>
          </cell>
          <cell r="E4559">
            <v>4412717.6625740007</v>
          </cell>
        </row>
        <row r="4560">
          <cell r="A4560" t="str">
            <v>1997-3-MA</v>
          </cell>
          <cell r="B4560">
            <v>1997</v>
          </cell>
          <cell r="C4560">
            <v>3</v>
          </cell>
          <cell r="D4560" t="str">
            <v>MA</v>
          </cell>
          <cell r="E4560">
            <v>6197535.1491222801</v>
          </cell>
        </row>
        <row r="4561">
          <cell r="A4561" t="str">
            <v>1997-3-MD</v>
          </cell>
          <cell r="B4561">
            <v>1997</v>
          </cell>
          <cell r="C4561">
            <v>3</v>
          </cell>
          <cell r="D4561" t="str">
            <v>MD</v>
          </cell>
          <cell r="E4561">
            <v>5157671.584428478</v>
          </cell>
        </row>
        <row r="4562">
          <cell r="A4562" t="str">
            <v>1997-3-ME</v>
          </cell>
          <cell r="B4562">
            <v>1997</v>
          </cell>
          <cell r="C4562">
            <v>3</v>
          </cell>
          <cell r="D4562" t="str">
            <v>ME</v>
          </cell>
          <cell r="E4562">
            <v>1262709.3081452639</v>
          </cell>
        </row>
        <row r="4563">
          <cell r="A4563" t="str">
            <v>1997-3-MI</v>
          </cell>
          <cell r="B4563">
            <v>1997</v>
          </cell>
          <cell r="C4563">
            <v>3</v>
          </cell>
          <cell r="D4563" t="str">
            <v>MI</v>
          </cell>
          <cell r="E4563">
            <v>9917379.4481888395</v>
          </cell>
        </row>
        <row r="4564">
          <cell r="A4564" t="str">
            <v>1997-3-MN</v>
          </cell>
          <cell r="B4564">
            <v>1997</v>
          </cell>
          <cell r="C4564">
            <v>3</v>
          </cell>
          <cell r="D4564" t="str">
            <v>MN</v>
          </cell>
          <cell r="E4564">
            <v>4744972.779539628</v>
          </cell>
        </row>
        <row r="4565">
          <cell r="A4565" t="str">
            <v>1997-3-MO</v>
          </cell>
          <cell r="B4565">
            <v>1997</v>
          </cell>
          <cell r="C4565">
            <v>3</v>
          </cell>
          <cell r="D4565" t="str">
            <v>MO</v>
          </cell>
          <cell r="E4565">
            <v>5475450.0486577265</v>
          </cell>
        </row>
        <row r="4566">
          <cell r="A4566" t="str">
            <v>1997-3-MS</v>
          </cell>
          <cell r="B4566">
            <v>1997</v>
          </cell>
          <cell r="C4566">
            <v>3</v>
          </cell>
          <cell r="D4566" t="str">
            <v>MS</v>
          </cell>
          <cell r="E4566">
            <v>2765657.2821930042</v>
          </cell>
        </row>
        <row r="4567">
          <cell r="A4567" t="str">
            <v>1997-3-MT</v>
          </cell>
          <cell r="B4567">
            <v>1997</v>
          </cell>
          <cell r="C4567">
            <v>3</v>
          </cell>
          <cell r="D4567" t="str">
            <v>MT</v>
          </cell>
          <cell r="E4567">
            <v>891257.9594333648</v>
          </cell>
        </row>
        <row r="4568">
          <cell r="A4568" t="str">
            <v>1997-3-NC</v>
          </cell>
          <cell r="B4568">
            <v>1997</v>
          </cell>
          <cell r="C4568">
            <v>3</v>
          </cell>
          <cell r="D4568" t="str">
            <v>NC</v>
          </cell>
          <cell r="E4568">
            <v>7500296.4557457427</v>
          </cell>
        </row>
        <row r="4569">
          <cell r="A4569" t="str">
            <v>1997-3-ND</v>
          </cell>
          <cell r="B4569">
            <v>1997</v>
          </cell>
          <cell r="C4569">
            <v>3</v>
          </cell>
          <cell r="D4569" t="str">
            <v>ND</v>
          </cell>
          <cell r="E4569">
            <v>651247.72780251841</v>
          </cell>
        </row>
        <row r="4570">
          <cell r="A4570" t="str">
            <v>1997-3-NE</v>
          </cell>
          <cell r="B4570">
            <v>1997</v>
          </cell>
          <cell r="C4570">
            <v>3</v>
          </cell>
          <cell r="D4570" t="str">
            <v>NE</v>
          </cell>
          <cell r="E4570">
            <v>1678183.4128649221</v>
          </cell>
        </row>
        <row r="4571">
          <cell r="A4571" t="str">
            <v>1997-3-NH</v>
          </cell>
          <cell r="B4571">
            <v>1997</v>
          </cell>
          <cell r="C4571">
            <v>3</v>
          </cell>
          <cell r="D4571" t="str">
            <v>NH</v>
          </cell>
          <cell r="E4571">
            <v>1186748.8670296941</v>
          </cell>
        </row>
        <row r="4572">
          <cell r="A4572" t="str">
            <v>1997-3-NJ</v>
          </cell>
          <cell r="B4572">
            <v>1997</v>
          </cell>
          <cell r="C4572">
            <v>3</v>
          </cell>
          <cell r="D4572" t="str">
            <v>NJ</v>
          </cell>
          <cell r="E4572">
            <v>8160601.5078872228</v>
          </cell>
        </row>
        <row r="4573">
          <cell r="A4573" t="str">
            <v>1997-3-NM</v>
          </cell>
          <cell r="B4573">
            <v>1997</v>
          </cell>
          <cell r="C4573">
            <v>3</v>
          </cell>
          <cell r="D4573" t="str">
            <v>NM</v>
          </cell>
          <cell r="E4573">
            <v>1743285.7995285357</v>
          </cell>
        </row>
        <row r="4574">
          <cell r="A4574" t="str">
            <v>1997-3-NV</v>
          </cell>
          <cell r="B4574">
            <v>1997</v>
          </cell>
          <cell r="C4574">
            <v>3</v>
          </cell>
          <cell r="D4574" t="str">
            <v>NV</v>
          </cell>
          <cell r="E4574">
            <v>1675000.6478555696</v>
          </cell>
        </row>
        <row r="4575">
          <cell r="A4575" t="str">
            <v>1997-3-NY</v>
          </cell>
          <cell r="B4575">
            <v>1997</v>
          </cell>
          <cell r="C4575">
            <v>3</v>
          </cell>
          <cell r="D4575" t="str">
            <v>NY</v>
          </cell>
          <cell r="E4575">
            <v>18416781.530498482</v>
          </cell>
        </row>
        <row r="4576">
          <cell r="A4576" t="str">
            <v>1997-3-OH</v>
          </cell>
          <cell r="B4576">
            <v>1997</v>
          </cell>
          <cell r="C4576">
            <v>3</v>
          </cell>
          <cell r="D4576" t="str">
            <v>OH</v>
          </cell>
          <cell r="E4576">
            <v>11372896.331702488</v>
          </cell>
        </row>
        <row r="4577">
          <cell r="A4577" t="str">
            <v>1997-3-OK</v>
          </cell>
          <cell r="B4577">
            <v>1997</v>
          </cell>
          <cell r="C4577">
            <v>3</v>
          </cell>
          <cell r="D4577" t="str">
            <v>OK</v>
          </cell>
          <cell r="E4577">
            <v>3355951.6334290854</v>
          </cell>
        </row>
        <row r="4578">
          <cell r="A4578" t="str">
            <v>1997-3-OR</v>
          </cell>
          <cell r="B4578">
            <v>1997</v>
          </cell>
          <cell r="C4578">
            <v>3</v>
          </cell>
          <cell r="D4578" t="str">
            <v>OR</v>
          </cell>
          <cell r="E4578">
            <v>3276064.3642325825</v>
          </cell>
        </row>
        <row r="4579">
          <cell r="A4579" t="str">
            <v>1997-3-PA</v>
          </cell>
          <cell r="B4579">
            <v>1997</v>
          </cell>
          <cell r="C4579">
            <v>3</v>
          </cell>
          <cell r="D4579" t="str">
            <v>PA</v>
          </cell>
          <cell r="E4579">
            <v>12204397.975213578</v>
          </cell>
        </row>
        <row r="4580">
          <cell r="A4580" t="str">
            <v>1997-3-RI</v>
          </cell>
          <cell r="B4580">
            <v>1997</v>
          </cell>
          <cell r="C4580">
            <v>3</v>
          </cell>
          <cell r="D4580" t="str">
            <v>RI</v>
          </cell>
          <cell r="E4580">
            <v>1002138.2445495296</v>
          </cell>
        </row>
        <row r="4581">
          <cell r="A4581" t="str">
            <v>1997-3-SC</v>
          </cell>
          <cell r="B4581">
            <v>1997</v>
          </cell>
          <cell r="C4581">
            <v>3</v>
          </cell>
          <cell r="D4581" t="str">
            <v>SC</v>
          </cell>
          <cell r="E4581">
            <v>3830126.2877801498</v>
          </cell>
        </row>
        <row r="4582">
          <cell r="A4582" t="str">
            <v>1997-3-SD</v>
          </cell>
          <cell r="B4582">
            <v>1997</v>
          </cell>
          <cell r="C4582">
            <v>3</v>
          </cell>
          <cell r="D4582" t="str">
            <v>SD</v>
          </cell>
          <cell r="E4582">
            <v>741815.333192433</v>
          </cell>
        </row>
        <row r="4583">
          <cell r="A4583" t="str">
            <v>1997-3-TN</v>
          </cell>
          <cell r="B4583">
            <v>1997</v>
          </cell>
          <cell r="C4583">
            <v>3</v>
          </cell>
          <cell r="D4583" t="str">
            <v>TN</v>
          </cell>
          <cell r="E4583">
            <v>5437815.0435315985</v>
          </cell>
        </row>
        <row r="4584">
          <cell r="A4584" t="str">
            <v>1997-3-TX</v>
          </cell>
          <cell r="B4584">
            <v>1997</v>
          </cell>
          <cell r="C4584">
            <v>3</v>
          </cell>
          <cell r="D4584" t="str">
            <v>TX</v>
          </cell>
          <cell r="E4584">
            <v>19530883.009128958</v>
          </cell>
        </row>
        <row r="4585">
          <cell r="A4585" t="str">
            <v>1997-3-UT</v>
          </cell>
          <cell r="B4585">
            <v>1997</v>
          </cell>
          <cell r="C4585">
            <v>3</v>
          </cell>
          <cell r="D4585" t="str">
            <v>UT</v>
          </cell>
          <cell r="E4585">
            <v>2082187.6979454977</v>
          </cell>
        </row>
        <row r="4586">
          <cell r="A4586" t="str">
            <v>1997-3-VA</v>
          </cell>
          <cell r="B4586">
            <v>1997</v>
          </cell>
          <cell r="C4586">
            <v>3</v>
          </cell>
          <cell r="D4586" t="str">
            <v>VA</v>
          </cell>
          <cell r="E4586">
            <v>6811796.1867567236</v>
          </cell>
        </row>
        <row r="4587">
          <cell r="A4587" t="str">
            <v>1997-3-VT</v>
          </cell>
          <cell r="B4587">
            <v>1997</v>
          </cell>
          <cell r="C4587">
            <v>3</v>
          </cell>
          <cell r="D4587" t="str">
            <v>VT</v>
          </cell>
          <cell r="E4587">
            <v>596758.88768895506</v>
          </cell>
        </row>
        <row r="4588">
          <cell r="A4588" t="str">
            <v>1997-3-WA</v>
          </cell>
          <cell r="B4588">
            <v>1997</v>
          </cell>
          <cell r="C4588">
            <v>3</v>
          </cell>
          <cell r="D4588" t="str">
            <v>WA</v>
          </cell>
          <cell r="E4588">
            <v>5657197.982055285</v>
          </cell>
        </row>
        <row r="4589">
          <cell r="A4589" t="str">
            <v>1997-3-WI</v>
          </cell>
          <cell r="B4589">
            <v>1997</v>
          </cell>
          <cell r="C4589">
            <v>3</v>
          </cell>
          <cell r="D4589" t="str">
            <v>WI</v>
          </cell>
          <cell r="E4589">
            <v>5269736.8833803581</v>
          </cell>
        </row>
        <row r="4590">
          <cell r="A4590" t="str">
            <v>1997-3-WV</v>
          </cell>
          <cell r="B4590">
            <v>1997</v>
          </cell>
          <cell r="C4590">
            <v>3</v>
          </cell>
          <cell r="D4590" t="str">
            <v>WV</v>
          </cell>
          <cell r="E4590">
            <v>1844089.4239383894</v>
          </cell>
        </row>
        <row r="4591">
          <cell r="A4591" t="str">
            <v>1997-3-WY</v>
          </cell>
          <cell r="B4591">
            <v>1997</v>
          </cell>
          <cell r="C4591">
            <v>3</v>
          </cell>
          <cell r="D4591" t="str">
            <v>WY</v>
          </cell>
          <cell r="E4591">
            <v>487282.46351272019</v>
          </cell>
        </row>
        <row r="4592">
          <cell r="A4592" t="str">
            <v>1997-4-AK</v>
          </cell>
          <cell r="B4592">
            <v>1997</v>
          </cell>
          <cell r="C4592">
            <v>4</v>
          </cell>
          <cell r="D4592" t="str">
            <v>AK</v>
          </cell>
          <cell r="E4592">
            <v>617198.3828230236</v>
          </cell>
        </row>
        <row r="4593">
          <cell r="A4593" t="str">
            <v>1997-4-AL</v>
          </cell>
          <cell r="B4593">
            <v>1997</v>
          </cell>
          <cell r="C4593">
            <v>4</v>
          </cell>
          <cell r="D4593" t="str">
            <v>AL</v>
          </cell>
          <cell r="E4593">
            <v>4379050.4870131267</v>
          </cell>
        </row>
        <row r="4594">
          <cell r="A4594" t="str">
            <v>1997-4-AR</v>
          </cell>
          <cell r="B4594">
            <v>1997</v>
          </cell>
          <cell r="C4594">
            <v>4</v>
          </cell>
          <cell r="D4594" t="str">
            <v>AR</v>
          </cell>
          <cell r="E4594">
            <v>2557921.6162713352</v>
          </cell>
        </row>
        <row r="4595">
          <cell r="A4595" t="str">
            <v>1997-4-AZ</v>
          </cell>
          <cell r="B4595">
            <v>1997</v>
          </cell>
          <cell r="C4595">
            <v>4</v>
          </cell>
          <cell r="D4595" t="str">
            <v>AZ</v>
          </cell>
          <cell r="E4595">
            <v>4592656.3552476652</v>
          </cell>
        </row>
        <row r="4596">
          <cell r="A4596" t="str">
            <v>1997-4-CA</v>
          </cell>
          <cell r="B4596">
            <v>1997</v>
          </cell>
          <cell r="C4596">
            <v>4</v>
          </cell>
          <cell r="D4596" t="str">
            <v>CA</v>
          </cell>
          <cell r="E4596">
            <v>32603237.835269369</v>
          </cell>
        </row>
        <row r="4597">
          <cell r="A4597" t="str">
            <v>1997-4-CO</v>
          </cell>
          <cell r="B4597">
            <v>1997</v>
          </cell>
          <cell r="C4597">
            <v>4</v>
          </cell>
          <cell r="D4597" t="str">
            <v>CO</v>
          </cell>
          <cell r="E4597">
            <v>3931591.6482061124</v>
          </cell>
        </row>
        <row r="4598">
          <cell r="A4598" t="str">
            <v>1997-4-CT</v>
          </cell>
          <cell r="B4598">
            <v>1997</v>
          </cell>
          <cell r="C4598">
            <v>4</v>
          </cell>
          <cell r="D4598" t="str">
            <v>CT</v>
          </cell>
          <cell r="E4598">
            <v>3318251.2622748436</v>
          </cell>
        </row>
        <row r="4599">
          <cell r="A4599" t="str">
            <v>1997-4-DC</v>
          </cell>
          <cell r="B4599">
            <v>1997</v>
          </cell>
          <cell r="C4599">
            <v>4</v>
          </cell>
          <cell r="D4599" t="str">
            <v>DC</v>
          </cell>
          <cell r="E4599">
            <v>539297.38895349368</v>
          </cell>
        </row>
        <row r="4600">
          <cell r="A4600" t="str">
            <v>1997-4-DE</v>
          </cell>
          <cell r="B4600">
            <v>1997</v>
          </cell>
          <cell r="C4600">
            <v>4</v>
          </cell>
          <cell r="D4600" t="str">
            <v>DE</v>
          </cell>
          <cell r="E4600">
            <v>744318.31854638003</v>
          </cell>
        </row>
        <row r="4601">
          <cell r="A4601" t="str">
            <v>1997-4-FL</v>
          </cell>
          <cell r="B4601">
            <v>1997</v>
          </cell>
          <cell r="C4601">
            <v>4</v>
          </cell>
          <cell r="D4601" t="str">
            <v>FL</v>
          </cell>
          <cell r="E4601">
            <v>14845096.041871762</v>
          </cell>
        </row>
        <row r="4602">
          <cell r="A4602" t="str">
            <v>1997-4-GA</v>
          </cell>
          <cell r="B4602">
            <v>1997</v>
          </cell>
          <cell r="C4602">
            <v>4</v>
          </cell>
          <cell r="D4602" t="str">
            <v>GA</v>
          </cell>
          <cell r="E4602">
            <v>7562969.9467906356</v>
          </cell>
        </row>
        <row r="4603">
          <cell r="A4603" t="str">
            <v>1997-4-HI</v>
          </cell>
          <cell r="B4603">
            <v>1997</v>
          </cell>
          <cell r="C4603">
            <v>4</v>
          </cell>
          <cell r="D4603" t="str">
            <v>HI</v>
          </cell>
          <cell r="E4603">
            <v>1206330.8697566132</v>
          </cell>
        </row>
        <row r="4604">
          <cell r="A4604" t="str">
            <v>1997-4-IA</v>
          </cell>
          <cell r="B4604">
            <v>1997</v>
          </cell>
          <cell r="C4604">
            <v>4</v>
          </cell>
          <cell r="D4604" t="str">
            <v>IA</v>
          </cell>
          <cell r="E4604">
            <v>2896670.1335446257</v>
          </cell>
        </row>
        <row r="4605">
          <cell r="A4605" t="str">
            <v>1997-4-ID</v>
          </cell>
          <cell r="B4605">
            <v>1997</v>
          </cell>
          <cell r="C4605">
            <v>4</v>
          </cell>
          <cell r="D4605" t="str">
            <v>ID</v>
          </cell>
          <cell r="E4605">
            <v>1223540.951832229</v>
          </cell>
        </row>
        <row r="4606">
          <cell r="A4606" t="str">
            <v>1997-4-IL</v>
          </cell>
          <cell r="B4606">
            <v>1997</v>
          </cell>
          <cell r="C4606">
            <v>4</v>
          </cell>
          <cell r="D4606" t="str">
            <v>IL</v>
          </cell>
          <cell r="E4606">
            <v>12181010.342054574</v>
          </cell>
        </row>
        <row r="4607">
          <cell r="A4607" t="str">
            <v>1997-4-IN</v>
          </cell>
          <cell r="B4607">
            <v>1997</v>
          </cell>
          <cell r="C4607">
            <v>4</v>
          </cell>
          <cell r="D4607" t="str">
            <v>IN</v>
          </cell>
          <cell r="E4607">
            <v>5953034.6946746996</v>
          </cell>
        </row>
        <row r="4608">
          <cell r="A4608" t="str">
            <v>1997-4-KS</v>
          </cell>
          <cell r="B4608">
            <v>1997</v>
          </cell>
          <cell r="C4608">
            <v>4</v>
          </cell>
          <cell r="D4608" t="str">
            <v>KS</v>
          </cell>
          <cell r="E4608">
            <v>2651934.685224487</v>
          </cell>
        </row>
        <row r="4609">
          <cell r="A4609" t="str">
            <v>1997-4-KY</v>
          </cell>
          <cell r="B4609">
            <v>1997</v>
          </cell>
          <cell r="C4609">
            <v>4</v>
          </cell>
          <cell r="D4609" t="str">
            <v>KY</v>
          </cell>
          <cell r="E4609">
            <v>3961039.2884057197</v>
          </cell>
        </row>
        <row r="4610">
          <cell r="A4610" t="str">
            <v>1997-4-LA</v>
          </cell>
          <cell r="B4610">
            <v>1997</v>
          </cell>
          <cell r="C4610">
            <v>4</v>
          </cell>
          <cell r="D4610" t="str">
            <v>LA</v>
          </cell>
          <cell r="E4610">
            <v>4414934.0799683733</v>
          </cell>
        </row>
        <row r="4611">
          <cell r="A4611" t="str">
            <v>1997-4-MA</v>
          </cell>
          <cell r="B4611">
            <v>1997</v>
          </cell>
          <cell r="C4611">
            <v>4</v>
          </cell>
          <cell r="D4611" t="str">
            <v>MA</v>
          </cell>
          <cell r="E4611">
            <v>6201701.3765767887</v>
          </cell>
        </row>
        <row r="4612">
          <cell r="A4612" t="str">
            <v>1997-4-MD</v>
          </cell>
          <cell r="B4612">
            <v>1997</v>
          </cell>
          <cell r="C4612">
            <v>4</v>
          </cell>
          <cell r="D4612" t="str">
            <v>MD</v>
          </cell>
          <cell r="E4612">
            <v>5162057.1427007001</v>
          </cell>
        </row>
        <row r="4613">
          <cell r="A4613" t="str">
            <v>1997-4-ME</v>
          </cell>
          <cell r="B4613">
            <v>1997</v>
          </cell>
          <cell r="C4613">
            <v>4</v>
          </cell>
          <cell r="D4613" t="str">
            <v>ME</v>
          </cell>
          <cell r="E4613">
            <v>1263357.6618239349</v>
          </cell>
        </row>
        <row r="4614">
          <cell r="A4614" t="str">
            <v>1997-4-MI</v>
          </cell>
          <cell r="B4614">
            <v>1997</v>
          </cell>
          <cell r="C4614">
            <v>4</v>
          </cell>
          <cell r="D4614" t="str">
            <v>MI</v>
          </cell>
          <cell r="E4614">
            <v>9923886.3210231587</v>
          </cell>
        </row>
        <row r="4615">
          <cell r="A4615" t="str">
            <v>1997-4-MN</v>
          </cell>
          <cell r="B4615">
            <v>1997</v>
          </cell>
          <cell r="C4615">
            <v>4</v>
          </cell>
          <cell r="D4615" t="str">
            <v>MN</v>
          </cell>
          <cell r="E4615">
            <v>4749615.6535019772</v>
          </cell>
        </row>
        <row r="4616">
          <cell r="A4616" t="str">
            <v>1997-4-MO</v>
          </cell>
          <cell r="B4616">
            <v>1997</v>
          </cell>
          <cell r="C4616">
            <v>4</v>
          </cell>
          <cell r="D4616" t="str">
            <v>MO</v>
          </cell>
          <cell r="E4616">
            <v>5480212.8170156665</v>
          </cell>
        </row>
        <row r="4617">
          <cell r="A4617" t="str">
            <v>1997-4-MS</v>
          </cell>
          <cell r="B4617">
            <v>1997</v>
          </cell>
          <cell r="C4617">
            <v>4</v>
          </cell>
          <cell r="D4617" t="str">
            <v>MS</v>
          </cell>
          <cell r="E4617">
            <v>2768242.0017727637</v>
          </cell>
        </row>
        <row r="4618">
          <cell r="A4618" t="str">
            <v>1997-4-MT</v>
          </cell>
          <cell r="B4618">
            <v>1997</v>
          </cell>
          <cell r="C4618">
            <v>4</v>
          </cell>
          <cell r="D4618" t="str">
            <v>MT</v>
          </cell>
          <cell r="E4618">
            <v>891663.01620168833</v>
          </cell>
        </row>
        <row r="4619">
          <cell r="A4619" t="str">
            <v>1997-4-NC</v>
          </cell>
          <cell r="B4619">
            <v>1997</v>
          </cell>
          <cell r="C4619">
            <v>4</v>
          </cell>
          <cell r="D4619" t="str">
            <v>NC</v>
          </cell>
          <cell r="E4619">
            <v>7512621.5607679579</v>
          </cell>
        </row>
        <row r="4620">
          <cell r="A4620" t="str">
            <v>1997-4-ND</v>
          </cell>
          <cell r="B4620">
            <v>1997</v>
          </cell>
          <cell r="C4620">
            <v>4</v>
          </cell>
          <cell r="D4620" t="str">
            <v>ND</v>
          </cell>
          <cell r="E4620">
            <v>651254.40358244092</v>
          </cell>
        </row>
        <row r="4621">
          <cell r="A4621" t="str">
            <v>1997-4-NE</v>
          </cell>
          <cell r="B4621">
            <v>1997</v>
          </cell>
          <cell r="C4621">
            <v>4</v>
          </cell>
          <cell r="D4621" t="str">
            <v>NE</v>
          </cell>
          <cell r="E4621">
            <v>1679331.9746249241</v>
          </cell>
        </row>
        <row r="4622">
          <cell r="A4622" t="str">
            <v>1997-4-NH</v>
          </cell>
          <cell r="B4622">
            <v>1997</v>
          </cell>
          <cell r="C4622">
            <v>4</v>
          </cell>
          <cell r="D4622" t="str">
            <v>NH</v>
          </cell>
          <cell r="E4622">
            <v>1188122.0514269951</v>
          </cell>
        </row>
        <row r="4623">
          <cell r="A4623" t="str">
            <v>1997-4-NJ</v>
          </cell>
          <cell r="B4623">
            <v>1997</v>
          </cell>
          <cell r="C4623">
            <v>4</v>
          </cell>
          <cell r="D4623" t="str">
            <v>NJ</v>
          </cell>
          <cell r="E4623">
            <v>8166509.7007533414</v>
          </cell>
        </row>
        <row r="4624">
          <cell r="A4624" t="str">
            <v>1997-4-NM</v>
          </cell>
          <cell r="B4624">
            <v>1997</v>
          </cell>
          <cell r="C4624">
            <v>4</v>
          </cell>
          <cell r="D4624" t="str">
            <v>NM</v>
          </cell>
          <cell r="E4624">
            <v>1745171.2075051113</v>
          </cell>
        </row>
        <row r="4625">
          <cell r="A4625" t="str">
            <v>1997-4-NV</v>
          </cell>
          <cell r="B4625">
            <v>1997</v>
          </cell>
          <cell r="C4625">
            <v>4</v>
          </cell>
          <cell r="D4625" t="str">
            <v>NV</v>
          </cell>
          <cell r="E4625">
            <v>1682372.2967029188</v>
          </cell>
        </row>
        <row r="4626">
          <cell r="A4626" t="str">
            <v>1997-4-NY</v>
          </cell>
          <cell r="B4626">
            <v>1997</v>
          </cell>
          <cell r="C4626">
            <v>4</v>
          </cell>
          <cell r="D4626" t="str">
            <v>NY</v>
          </cell>
          <cell r="E4626">
            <v>18421498.833643243</v>
          </cell>
        </row>
        <row r="4627">
          <cell r="A4627" t="str">
            <v>1997-4-OH</v>
          </cell>
          <cell r="B4627">
            <v>1997</v>
          </cell>
          <cell r="C4627">
            <v>4</v>
          </cell>
          <cell r="D4627" t="str">
            <v>OH</v>
          </cell>
          <cell r="E4627">
            <v>11378006.07210383</v>
          </cell>
        </row>
        <row r="4628">
          <cell r="A4628" t="str">
            <v>1997-4-OK</v>
          </cell>
          <cell r="B4628">
            <v>1997</v>
          </cell>
          <cell r="C4628">
            <v>4</v>
          </cell>
          <cell r="D4628" t="str">
            <v>OK</v>
          </cell>
          <cell r="E4628">
            <v>3358920.7927378239</v>
          </cell>
        </row>
        <row r="4629">
          <cell r="A4629" t="str">
            <v>1997-4-OR</v>
          </cell>
          <cell r="B4629">
            <v>1997</v>
          </cell>
          <cell r="C4629">
            <v>4</v>
          </cell>
          <cell r="D4629" t="str">
            <v>OR</v>
          </cell>
          <cell r="E4629">
            <v>3281041.3118307358</v>
          </cell>
        </row>
        <row r="4630">
          <cell r="A4630" t="str">
            <v>1997-4-PA</v>
          </cell>
          <cell r="B4630">
            <v>1997</v>
          </cell>
          <cell r="C4630">
            <v>4</v>
          </cell>
          <cell r="D4630" t="str">
            <v>PA</v>
          </cell>
          <cell r="E4630">
            <v>12205684.326169778</v>
          </cell>
        </row>
        <row r="4631">
          <cell r="A4631" t="str">
            <v>1997-4-RI</v>
          </cell>
          <cell r="B4631">
            <v>1997</v>
          </cell>
          <cell r="C4631">
            <v>4</v>
          </cell>
          <cell r="D4631" t="str">
            <v>RI</v>
          </cell>
          <cell r="E4631">
            <v>1002322.1587493953</v>
          </cell>
        </row>
        <row r="4632">
          <cell r="A4632" t="str">
            <v>1997-4-SC</v>
          </cell>
          <cell r="B4632">
            <v>1997</v>
          </cell>
          <cell r="C4632">
            <v>4</v>
          </cell>
          <cell r="D4632" t="str">
            <v>SC</v>
          </cell>
          <cell r="E4632">
            <v>3835493.3203004869</v>
          </cell>
        </row>
        <row r="4633">
          <cell r="A4633" t="str">
            <v>1997-4-SD</v>
          </cell>
          <cell r="B4633">
            <v>1997</v>
          </cell>
          <cell r="C4633">
            <v>4</v>
          </cell>
          <cell r="D4633" t="str">
            <v>SD</v>
          </cell>
          <cell r="E4633">
            <v>742020.70411216223</v>
          </cell>
        </row>
        <row r="4634">
          <cell r="A4634" t="str">
            <v>1997-4-TN</v>
          </cell>
          <cell r="B4634">
            <v>1997</v>
          </cell>
          <cell r="C4634">
            <v>4</v>
          </cell>
          <cell r="D4634" t="str">
            <v>TN</v>
          </cell>
          <cell r="E4634">
            <v>5444771.7636919329</v>
          </cell>
        </row>
        <row r="4635">
          <cell r="A4635" t="str">
            <v>1997-4-TX</v>
          </cell>
          <cell r="B4635">
            <v>1997</v>
          </cell>
          <cell r="C4635">
            <v>4</v>
          </cell>
          <cell r="D4635" t="str">
            <v>TX</v>
          </cell>
          <cell r="E4635">
            <v>19565936.651327677</v>
          </cell>
        </row>
        <row r="4636">
          <cell r="A4636" t="str">
            <v>1997-4-UT</v>
          </cell>
          <cell r="B4636">
            <v>1997</v>
          </cell>
          <cell r="C4636">
            <v>4</v>
          </cell>
          <cell r="D4636" t="str">
            <v>UT</v>
          </cell>
          <cell r="E4636">
            <v>2086440.3859791013</v>
          </cell>
        </row>
        <row r="4637">
          <cell r="A4637" t="str">
            <v>1997-4-VA</v>
          </cell>
          <cell r="B4637">
            <v>1997</v>
          </cell>
          <cell r="C4637">
            <v>4</v>
          </cell>
          <cell r="D4637" t="str">
            <v>VA</v>
          </cell>
          <cell r="E4637">
            <v>6819317.1398583734</v>
          </cell>
        </row>
        <row r="4638">
          <cell r="A4638" t="str">
            <v>1997-4-VT</v>
          </cell>
          <cell r="B4638">
            <v>1997</v>
          </cell>
          <cell r="C4638">
            <v>4</v>
          </cell>
          <cell r="D4638" t="str">
            <v>VT</v>
          </cell>
          <cell r="E4638">
            <v>597110.23055034026</v>
          </cell>
        </row>
        <row r="4639">
          <cell r="A4639" t="str">
            <v>1997-4-WA</v>
          </cell>
          <cell r="B4639">
            <v>1997</v>
          </cell>
          <cell r="C4639">
            <v>4</v>
          </cell>
          <cell r="D4639" t="str">
            <v>WA</v>
          </cell>
          <cell r="E4639">
            <v>5666743.0478415014</v>
          </cell>
        </row>
        <row r="4640">
          <cell r="A4640" t="str">
            <v>1997-4-WI</v>
          </cell>
          <cell r="B4640">
            <v>1997</v>
          </cell>
          <cell r="C4640">
            <v>4</v>
          </cell>
          <cell r="D4640" t="str">
            <v>WI</v>
          </cell>
          <cell r="E4640">
            <v>5273350.1016423842</v>
          </cell>
        </row>
        <row r="4641">
          <cell r="A4641" t="str">
            <v>1997-4-WV</v>
          </cell>
          <cell r="B4641">
            <v>1997</v>
          </cell>
          <cell r="C4641">
            <v>4</v>
          </cell>
          <cell r="D4641" t="str">
            <v>WV</v>
          </cell>
          <cell r="E4641">
            <v>1844279.334902392</v>
          </cell>
        </row>
        <row r="4642">
          <cell r="A4642" t="str">
            <v>1997-4-WY</v>
          </cell>
          <cell r="B4642">
            <v>1997</v>
          </cell>
          <cell r="C4642">
            <v>4</v>
          </cell>
          <cell r="D4642" t="str">
            <v>WY</v>
          </cell>
          <cell r="E4642">
            <v>487404.08929592976</v>
          </cell>
        </row>
        <row r="4643">
          <cell r="A4643" t="str">
            <v>1997-5-AK</v>
          </cell>
          <cell r="B4643">
            <v>1997</v>
          </cell>
          <cell r="C4643">
            <v>5</v>
          </cell>
          <cell r="D4643" t="str">
            <v>AK</v>
          </cell>
          <cell r="E4643">
            <v>617693.25534405687</v>
          </cell>
        </row>
        <row r="4644">
          <cell r="A4644" t="str">
            <v>1997-5-AL</v>
          </cell>
          <cell r="B4644">
            <v>1997</v>
          </cell>
          <cell r="C4644">
            <v>5</v>
          </cell>
          <cell r="D4644" t="str">
            <v>AL</v>
          </cell>
          <cell r="E4644">
            <v>4382733.8488052022</v>
          </cell>
        </row>
        <row r="4645">
          <cell r="A4645" t="str">
            <v>1997-5-AR</v>
          </cell>
          <cell r="B4645">
            <v>1997</v>
          </cell>
          <cell r="C4645">
            <v>5</v>
          </cell>
          <cell r="D4645" t="str">
            <v>AR</v>
          </cell>
          <cell r="E4645">
            <v>2560218.7442414216</v>
          </cell>
        </row>
        <row r="4646">
          <cell r="A4646" t="str">
            <v>1997-5-AZ</v>
          </cell>
          <cell r="B4646">
            <v>1997</v>
          </cell>
          <cell r="C4646">
            <v>5</v>
          </cell>
          <cell r="D4646" t="str">
            <v>AZ</v>
          </cell>
          <cell r="E4646">
            <v>4604231.0934974309</v>
          </cell>
        </row>
        <row r="4647">
          <cell r="A4647" t="str">
            <v>1997-5-CA</v>
          </cell>
          <cell r="B4647">
            <v>1997</v>
          </cell>
          <cell r="C4647">
            <v>5</v>
          </cell>
          <cell r="D4647" t="str">
            <v>CA</v>
          </cell>
          <cell r="E4647">
            <v>32649146.935979202</v>
          </cell>
        </row>
        <row r="4648">
          <cell r="A4648" t="str">
            <v>1997-5-CO</v>
          </cell>
          <cell r="B4648">
            <v>1997</v>
          </cell>
          <cell r="C4648">
            <v>5</v>
          </cell>
          <cell r="D4648" t="str">
            <v>CO</v>
          </cell>
          <cell r="E4648">
            <v>3939383.1712668673</v>
          </cell>
        </row>
        <row r="4649">
          <cell r="A4649" t="str">
            <v>1997-5-CT</v>
          </cell>
          <cell r="B4649">
            <v>1997</v>
          </cell>
          <cell r="C4649">
            <v>5</v>
          </cell>
          <cell r="D4649" t="str">
            <v>CT</v>
          </cell>
          <cell r="E4649">
            <v>3319236.6940316558</v>
          </cell>
        </row>
        <row r="4650">
          <cell r="A4650" t="str">
            <v>1997-5-DC</v>
          </cell>
          <cell r="B4650">
            <v>1997</v>
          </cell>
          <cell r="C4650">
            <v>5</v>
          </cell>
          <cell r="D4650" t="str">
            <v>DC</v>
          </cell>
          <cell r="E4650">
            <v>538639.67112229404</v>
          </cell>
        </row>
        <row r="4651">
          <cell r="A4651" t="str">
            <v>1997-5-DE</v>
          </cell>
          <cell r="B4651">
            <v>1997</v>
          </cell>
          <cell r="C4651">
            <v>5</v>
          </cell>
          <cell r="D4651" t="str">
            <v>DE</v>
          </cell>
          <cell r="E4651">
            <v>745190.03551128844</v>
          </cell>
        </row>
        <row r="4652">
          <cell r="A4652" t="str">
            <v>1997-5-FL</v>
          </cell>
          <cell r="B4652">
            <v>1997</v>
          </cell>
          <cell r="C4652">
            <v>5</v>
          </cell>
          <cell r="D4652" t="str">
            <v>FL</v>
          </cell>
          <cell r="E4652">
            <v>14870998.659359798</v>
          </cell>
        </row>
        <row r="4653">
          <cell r="A4653" t="str">
            <v>1997-5-GA</v>
          </cell>
          <cell r="B4653">
            <v>1997</v>
          </cell>
          <cell r="C4653">
            <v>5</v>
          </cell>
          <cell r="D4653" t="str">
            <v>GA</v>
          </cell>
          <cell r="E4653">
            <v>7578195.8204032527</v>
          </cell>
        </row>
        <row r="4654">
          <cell r="A4654" t="str">
            <v>1997-5-HI</v>
          </cell>
          <cell r="B4654">
            <v>1997</v>
          </cell>
          <cell r="C4654">
            <v>5</v>
          </cell>
          <cell r="D4654" t="str">
            <v>HI</v>
          </cell>
          <cell r="E4654">
            <v>1207059.4658301335</v>
          </cell>
        </row>
        <row r="4655">
          <cell r="A4655" t="str">
            <v>1997-5-IA</v>
          </cell>
          <cell r="B4655">
            <v>1997</v>
          </cell>
          <cell r="C4655">
            <v>5</v>
          </cell>
          <cell r="D4655" t="str">
            <v>IA</v>
          </cell>
          <cell r="E4655">
            <v>2897923.8737106114</v>
          </cell>
        </row>
        <row r="4656">
          <cell r="A4656" t="str">
            <v>1997-5-ID</v>
          </cell>
          <cell r="B4656">
            <v>1997</v>
          </cell>
          <cell r="C4656">
            <v>5</v>
          </cell>
          <cell r="D4656" t="str">
            <v>ID</v>
          </cell>
          <cell r="E4656">
            <v>1225832.62868255</v>
          </cell>
        </row>
        <row r="4657">
          <cell r="A4657" t="str">
            <v>1997-5-IL</v>
          </cell>
          <cell r="B4657">
            <v>1997</v>
          </cell>
          <cell r="C4657">
            <v>5</v>
          </cell>
          <cell r="D4657" t="str">
            <v>IL</v>
          </cell>
          <cell r="E4657">
            <v>12189149.199838901</v>
          </cell>
        </row>
        <row r="4658">
          <cell r="A4658" t="str">
            <v>1997-5-IN</v>
          </cell>
          <cell r="B4658">
            <v>1997</v>
          </cell>
          <cell r="C4658">
            <v>5</v>
          </cell>
          <cell r="D4658" t="str">
            <v>IN</v>
          </cell>
          <cell r="E4658">
            <v>5957771.4798544068</v>
          </cell>
        </row>
        <row r="4659">
          <cell r="A4659" t="str">
            <v>1997-5-KS</v>
          </cell>
          <cell r="B4659">
            <v>1997</v>
          </cell>
          <cell r="C4659">
            <v>5</v>
          </cell>
          <cell r="D4659" t="str">
            <v>KS</v>
          </cell>
          <cell r="E4659">
            <v>2654163.5132998335</v>
          </cell>
        </row>
        <row r="4660">
          <cell r="A4660" t="str">
            <v>1997-5-KY</v>
          </cell>
          <cell r="B4660">
            <v>1997</v>
          </cell>
          <cell r="C4660">
            <v>5</v>
          </cell>
          <cell r="D4660" t="str">
            <v>KY</v>
          </cell>
          <cell r="E4660">
            <v>3964348.6685620188</v>
          </cell>
        </row>
        <row r="4661">
          <cell r="A4661" t="str">
            <v>1997-5-LA</v>
          </cell>
          <cell r="B4661">
            <v>1997</v>
          </cell>
          <cell r="C4661">
            <v>5</v>
          </cell>
          <cell r="D4661" t="str">
            <v>LA</v>
          </cell>
          <cell r="E4661">
            <v>4417151.610623653</v>
          </cell>
        </row>
        <row r="4662">
          <cell r="A4662" t="str">
            <v>1997-5-MA</v>
          </cell>
          <cell r="B4662">
            <v>1997</v>
          </cell>
          <cell r="C4662">
            <v>5</v>
          </cell>
          <cell r="D4662" t="str">
            <v>MA</v>
          </cell>
          <cell r="E4662">
            <v>6205870.4047336383</v>
          </cell>
        </row>
        <row r="4663">
          <cell r="A4663" t="str">
            <v>1997-5-MD</v>
          </cell>
          <cell r="B4663">
            <v>1997</v>
          </cell>
          <cell r="C4663">
            <v>5</v>
          </cell>
          <cell r="D4663" t="str">
            <v>MD</v>
          </cell>
          <cell r="E4663">
            <v>5166446.4300047234</v>
          </cell>
        </row>
        <row r="4664">
          <cell r="A4664" t="str">
            <v>1997-5-ME</v>
          </cell>
          <cell r="B4664">
            <v>1997</v>
          </cell>
          <cell r="C4664">
            <v>5</v>
          </cell>
          <cell r="D4664" t="str">
            <v>ME</v>
          </cell>
          <cell r="E4664">
            <v>1264006.348407804</v>
          </cell>
        </row>
        <row r="4665">
          <cell r="A4665" t="str">
            <v>1997-5-MI</v>
          </cell>
          <cell r="B4665">
            <v>1997</v>
          </cell>
          <cell r="C4665">
            <v>5</v>
          </cell>
          <cell r="D4665" t="str">
            <v>MI</v>
          </cell>
          <cell r="E4665">
            <v>9930397.4630693495</v>
          </cell>
        </row>
        <row r="4666">
          <cell r="A4666" t="str">
            <v>1997-5-MN</v>
          </cell>
          <cell r="B4666">
            <v>1997</v>
          </cell>
          <cell r="C4666">
            <v>5</v>
          </cell>
          <cell r="D4666" t="str">
            <v>MN</v>
          </cell>
          <cell r="E4666">
            <v>4754263.0704363585</v>
          </cell>
        </row>
        <row r="4667">
          <cell r="A4667" t="str">
            <v>1997-5-MO</v>
          </cell>
          <cell r="B4667">
            <v>1997</v>
          </cell>
          <cell r="C4667">
            <v>5</v>
          </cell>
          <cell r="D4667" t="str">
            <v>MO</v>
          </cell>
          <cell r="E4667">
            <v>5484979.7282225471</v>
          </cell>
        </row>
        <row r="4668">
          <cell r="A4668" t="str">
            <v>1997-5-MS</v>
          </cell>
          <cell r="B4668">
            <v>1997</v>
          </cell>
          <cell r="C4668">
            <v>5</v>
          </cell>
          <cell r="D4668" t="str">
            <v>MS</v>
          </cell>
          <cell r="E4668">
            <v>2770829.1369718947</v>
          </cell>
        </row>
        <row r="4669">
          <cell r="A4669" t="str">
            <v>1997-5-MT</v>
          </cell>
          <cell r="B4669">
            <v>1997</v>
          </cell>
          <cell r="C4669">
            <v>5</v>
          </cell>
          <cell r="D4669" t="str">
            <v>MT</v>
          </cell>
          <cell r="E4669">
            <v>892068.25705923524</v>
          </cell>
        </row>
        <row r="4670">
          <cell r="A4670" t="str">
            <v>1997-5-NC</v>
          </cell>
          <cell r="B4670">
            <v>1997</v>
          </cell>
          <cell r="C4670">
            <v>5</v>
          </cell>
          <cell r="D4670" t="str">
            <v>NC</v>
          </cell>
          <cell r="E4670">
            <v>7524966.9194181068</v>
          </cell>
        </row>
        <row r="4671">
          <cell r="A4671" t="str">
            <v>1997-5-ND</v>
          </cell>
          <cell r="B4671">
            <v>1997</v>
          </cell>
          <cell r="C4671">
            <v>5</v>
          </cell>
          <cell r="D4671" t="str">
            <v>ND</v>
          </cell>
          <cell r="E4671">
            <v>651261.07943079527</v>
          </cell>
        </row>
        <row r="4672">
          <cell r="A4672" t="str">
            <v>1997-5-NE</v>
          </cell>
          <cell r="B4672">
            <v>1997</v>
          </cell>
          <cell r="C4672">
            <v>5</v>
          </cell>
          <cell r="D4672" t="str">
            <v>NE</v>
          </cell>
          <cell r="E4672">
            <v>1680481.3224695141</v>
          </cell>
        </row>
        <row r="4673">
          <cell r="A4673" t="str">
            <v>1997-5-NH</v>
          </cell>
          <cell r="B4673">
            <v>1997</v>
          </cell>
          <cell r="C4673">
            <v>5</v>
          </cell>
          <cell r="D4673" t="str">
            <v>NH</v>
          </cell>
          <cell r="E4673">
            <v>1189496.8247328186</v>
          </cell>
        </row>
        <row r="4674">
          <cell r="A4674" t="str">
            <v>1997-5-NJ</v>
          </cell>
          <cell r="B4674">
            <v>1997</v>
          </cell>
          <cell r="C4674">
            <v>5</v>
          </cell>
          <cell r="D4674" t="str">
            <v>NJ</v>
          </cell>
          <cell r="E4674">
            <v>8172422.1710912744</v>
          </cell>
        </row>
        <row r="4675">
          <cell r="A4675" t="str">
            <v>1997-5-NM</v>
          </cell>
          <cell r="B4675">
            <v>1997</v>
          </cell>
          <cell r="C4675">
            <v>5</v>
          </cell>
          <cell r="D4675" t="str">
            <v>NM</v>
          </cell>
          <cell r="E4675">
            <v>1747058.6545984165</v>
          </cell>
        </row>
        <row r="4676">
          <cell r="A4676" t="str">
            <v>1997-5-NV</v>
          </cell>
          <cell r="B4676">
            <v>1997</v>
          </cell>
          <cell r="C4676">
            <v>5</v>
          </cell>
          <cell r="D4676" t="str">
            <v>NV</v>
          </cell>
          <cell r="E4676">
            <v>1689776.3880491997</v>
          </cell>
        </row>
        <row r="4677">
          <cell r="A4677" t="str">
            <v>1997-5-NY</v>
          </cell>
          <cell r="B4677">
            <v>1997</v>
          </cell>
          <cell r="C4677">
            <v>5</v>
          </cell>
          <cell r="D4677" t="str">
            <v>NY</v>
          </cell>
          <cell r="E4677">
            <v>18426217.345085386</v>
          </cell>
        </row>
        <row r="4678">
          <cell r="A4678" t="str">
            <v>1997-5-OH</v>
          </cell>
          <cell r="B4678">
            <v>1997</v>
          </cell>
          <cell r="C4678">
            <v>5</v>
          </cell>
          <cell r="D4678" t="str">
            <v>OH</v>
          </cell>
          <cell r="E4678">
            <v>11383118.108265743</v>
          </cell>
        </row>
        <row r="4679">
          <cell r="A4679" t="str">
            <v>1997-5-OK</v>
          </cell>
          <cell r="B4679">
            <v>1997</v>
          </cell>
          <cell r="C4679">
            <v>5</v>
          </cell>
          <cell r="D4679" t="str">
            <v>OK</v>
          </cell>
          <cell r="E4679">
            <v>3361892.5789935403</v>
          </cell>
        </row>
        <row r="4680">
          <cell r="A4680" t="str">
            <v>1997-5-OR</v>
          </cell>
          <cell r="B4680">
            <v>1997</v>
          </cell>
          <cell r="C4680">
            <v>5</v>
          </cell>
          <cell r="D4680" t="str">
            <v>OR</v>
          </cell>
          <cell r="E4680">
            <v>3286025.8203326566</v>
          </cell>
        </row>
        <row r="4681">
          <cell r="A4681" t="str">
            <v>1997-5-PA</v>
          </cell>
          <cell r="B4681">
            <v>1997</v>
          </cell>
          <cell r="C4681">
            <v>5</v>
          </cell>
          <cell r="D4681" t="str">
            <v>PA</v>
          </cell>
          <cell r="E4681">
            <v>12206970.812708149</v>
          </cell>
        </row>
        <row r="4682">
          <cell r="A4682" t="str">
            <v>1997-5-RI</v>
          </cell>
          <cell r="B4682">
            <v>1997</v>
          </cell>
          <cell r="C4682">
            <v>5</v>
          </cell>
          <cell r="D4682" t="str">
            <v>RI</v>
          </cell>
          <cell r="E4682">
            <v>1002506.1067015232</v>
          </cell>
        </row>
        <row r="4683">
          <cell r="A4683" t="str">
            <v>1997-5-SC</v>
          </cell>
          <cell r="B4683">
            <v>1997</v>
          </cell>
          <cell r="C4683">
            <v>5</v>
          </cell>
          <cell r="D4683" t="str">
            <v>SC</v>
          </cell>
          <cell r="E4683">
            <v>3840867.8734705127</v>
          </cell>
        </row>
        <row r="4684">
          <cell r="A4684" t="str">
            <v>1997-5-SD</v>
          </cell>
          <cell r="B4684">
            <v>1997</v>
          </cell>
          <cell r="C4684">
            <v>5</v>
          </cell>
          <cell r="D4684" t="str">
            <v>SD</v>
          </cell>
          <cell r="E4684">
            <v>742226.13188864919</v>
          </cell>
        </row>
        <row r="4685">
          <cell r="A4685" t="str">
            <v>1997-5-TN</v>
          </cell>
          <cell r="B4685">
            <v>1997</v>
          </cell>
          <cell r="C4685">
            <v>5</v>
          </cell>
          <cell r="D4685" t="str">
            <v>TN</v>
          </cell>
          <cell r="E4685">
            <v>5451737.3837422049</v>
          </cell>
        </row>
        <row r="4686">
          <cell r="A4686" t="str">
            <v>1997-5-TX</v>
          </cell>
          <cell r="B4686">
            <v>1997</v>
          </cell>
          <cell r="C4686">
            <v>5</v>
          </cell>
          <cell r="D4686" t="str">
            <v>TX</v>
          </cell>
          <cell r="E4686">
            <v>19601053.207109503</v>
          </cell>
        </row>
        <row r="4687">
          <cell r="A4687" t="str">
            <v>1997-5-UT</v>
          </cell>
          <cell r="B4687">
            <v>1997</v>
          </cell>
          <cell r="C4687">
            <v>5</v>
          </cell>
          <cell r="D4687" t="str">
            <v>UT</v>
          </cell>
          <cell r="E4687">
            <v>2090701.7597596857</v>
          </cell>
        </row>
        <row r="4688">
          <cell r="A4688" t="str">
            <v>1997-5-VA</v>
          </cell>
          <cell r="B4688">
            <v>1997</v>
          </cell>
          <cell r="C4688">
            <v>5</v>
          </cell>
          <cell r="D4688" t="str">
            <v>VA</v>
          </cell>
          <cell r="E4688">
            <v>6826846.3968983684</v>
          </cell>
        </row>
        <row r="4689">
          <cell r="A4689" t="str">
            <v>1997-5-VT</v>
          </cell>
          <cell r="B4689">
            <v>1997</v>
          </cell>
          <cell r="C4689">
            <v>5</v>
          </cell>
          <cell r="D4689" t="str">
            <v>VT</v>
          </cell>
          <cell r="E4689">
            <v>597461.78026546282</v>
          </cell>
        </row>
        <row r="4690">
          <cell r="A4690" t="str">
            <v>1997-5-WA</v>
          </cell>
          <cell r="B4690">
            <v>1997</v>
          </cell>
          <cell r="C4690">
            <v>5</v>
          </cell>
          <cell r="D4690" t="str">
            <v>WA</v>
          </cell>
          <cell r="E4690">
            <v>5676304.2184699299</v>
          </cell>
        </row>
        <row r="4691">
          <cell r="A4691" t="str">
            <v>1997-5-WI</v>
          </cell>
          <cell r="B4691">
            <v>1997</v>
          </cell>
          <cell r="C4691">
            <v>5</v>
          </cell>
          <cell r="D4691" t="str">
            <v>WI</v>
          </cell>
          <cell r="E4691">
            <v>5276965.7973233974</v>
          </cell>
        </row>
        <row r="4692">
          <cell r="A4692" t="str">
            <v>1997-5-WV</v>
          </cell>
          <cell r="B4692">
            <v>1997</v>
          </cell>
          <cell r="C4692">
            <v>5</v>
          </cell>
          <cell r="D4692" t="str">
            <v>WV</v>
          </cell>
          <cell r="E4692">
            <v>1844469.2654241091</v>
          </cell>
        </row>
        <row r="4693">
          <cell r="A4693" t="str">
            <v>1997-5-WY</v>
          </cell>
          <cell r="B4693">
            <v>1997</v>
          </cell>
          <cell r="C4693">
            <v>5</v>
          </cell>
          <cell r="D4693" t="str">
            <v>WY</v>
          </cell>
          <cell r="E4693">
            <v>487525.74543695489</v>
          </cell>
        </row>
        <row r="4694">
          <cell r="A4694" t="str">
            <v>1997-6-AK</v>
          </cell>
          <cell r="B4694">
            <v>1997</v>
          </cell>
          <cell r="C4694">
            <v>6</v>
          </cell>
          <cell r="D4694" t="str">
            <v>AK</v>
          </cell>
          <cell r="E4694">
            <v>618188.52465616888</v>
          </cell>
        </row>
        <row r="4695">
          <cell r="A4695" t="str">
            <v>1997-6-AL</v>
          </cell>
          <cell r="B4695">
            <v>1997</v>
          </cell>
          <cell r="C4695">
            <v>6</v>
          </cell>
          <cell r="D4695" t="str">
            <v>AL</v>
          </cell>
          <cell r="E4695">
            <v>4386420.3087926814</v>
          </cell>
        </row>
        <row r="4696">
          <cell r="A4696" t="str">
            <v>1997-6-AR</v>
          </cell>
          <cell r="B4696">
            <v>1997</v>
          </cell>
          <cell r="C4696">
            <v>6</v>
          </cell>
          <cell r="D4696" t="str">
            <v>AR</v>
          </cell>
          <cell r="E4696">
            <v>2562517.9351351243</v>
          </cell>
        </row>
        <row r="4697">
          <cell r="A4697" t="str">
            <v>1997-6-AZ</v>
          </cell>
          <cell r="B4697">
            <v>1997</v>
          </cell>
          <cell r="C4697">
            <v>6</v>
          </cell>
          <cell r="D4697" t="str">
            <v>AZ</v>
          </cell>
          <cell r="E4697">
            <v>4615835.003223394</v>
          </cell>
        </row>
        <row r="4698">
          <cell r="A4698" t="str">
            <v>1997-6-CA</v>
          </cell>
          <cell r="B4698">
            <v>1997</v>
          </cell>
          <cell r="C4698">
            <v>6</v>
          </cell>
          <cell r="D4698" t="str">
            <v>CA</v>
          </cell>
          <cell r="E4698">
            <v>32695120.68197177</v>
          </cell>
        </row>
        <row r="4699">
          <cell r="A4699" t="str">
            <v>1997-6-CO</v>
          </cell>
          <cell r="B4699">
            <v>1997</v>
          </cell>
          <cell r="C4699">
            <v>6</v>
          </cell>
          <cell r="D4699" t="str">
            <v>CO</v>
          </cell>
          <cell r="E4699">
            <v>3947190.1353594074</v>
          </cell>
        </row>
        <row r="4700">
          <cell r="A4700" t="str">
            <v>1997-6-CT</v>
          </cell>
          <cell r="B4700">
            <v>1997</v>
          </cell>
          <cell r="C4700">
            <v>6</v>
          </cell>
          <cell r="D4700" t="str">
            <v>CT</v>
          </cell>
          <cell r="E4700">
            <v>3320222.4184353086</v>
          </cell>
        </row>
        <row r="4701">
          <cell r="A4701" t="str">
            <v>1997-6-DC</v>
          </cell>
          <cell r="B4701">
            <v>1997</v>
          </cell>
          <cell r="C4701">
            <v>6</v>
          </cell>
          <cell r="D4701" t="str">
            <v>DC</v>
          </cell>
          <cell r="E4701">
            <v>537982.75543246267</v>
          </cell>
        </row>
        <row r="4702">
          <cell r="A4702" t="str">
            <v>1997-6-DE</v>
          </cell>
          <cell r="B4702">
            <v>1997</v>
          </cell>
          <cell r="C4702">
            <v>6</v>
          </cell>
          <cell r="D4702" t="str">
            <v>DE</v>
          </cell>
          <cell r="E4702">
            <v>746062.77339755266</v>
          </cell>
        </row>
        <row r="4703">
          <cell r="A4703" t="str">
            <v>1997-6-FL</v>
          </cell>
          <cell r="B4703">
            <v>1997</v>
          </cell>
          <cell r="C4703">
            <v>6</v>
          </cell>
          <cell r="D4703" t="str">
            <v>FL</v>
          </cell>
          <cell r="E4703">
            <v>14896946.473294582</v>
          </cell>
        </row>
        <row r="4704">
          <cell r="A4704" t="str">
            <v>1997-6-GA</v>
          </cell>
          <cell r="B4704">
            <v>1997</v>
          </cell>
          <cell r="C4704">
            <v>6</v>
          </cell>
          <cell r="D4704" t="str">
            <v>GA</v>
          </cell>
          <cell r="E4704">
            <v>7593452.3469510125</v>
          </cell>
        </row>
        <row r="4705">
          <cell r="A4705" t="str">
            <v>1997-6-HI</v>
          </cell>
          <cell r="B4705">
            <v>1997</v>
          </cell>
          <cell r="C4705">
            <v>6</v>
          </cell>
          <cell r="D4705" t="str">
            <v>HI</v>
          </cell>
          <cell r="E4705">
            <v>1207788.5019589087</v>
          </cell>
        </row>
        <row r="4706">
          <cell r="A4706" t="str">
            <v>1997-6-IA</v>
          </cell>
          <cell r="B4706">
            <v>1997</v>
          </cell>
          <cell r="C4706">
            <v>6</v>
          </cell>
          <cell r="D4706" t="str">
            <v>IA</v>
          </cell>
          <cell r="E4706">
            <v>2899178.1565218866</v>
          </cell>
        </row>
        <row r="4707">
          <cell r="A4707" t="str">
            <v>1997-6-ID</v>
          </cell>
          <cell r="B4707">
            <v>1997</v>
          </cell>
          <cell r="C4707">
            <v>6</v>
          </cell>
          <cell r="D4707" t="str">
            <v>ID</v>
          </cell>
          <cell r="E4707">
            <v>1228128.5978148568</v>
          </cell>
        </row>
        <row r="4708">
          <cell r="A4708" t="str">
            <v>1997-6-IL</v>
          </cell>
          <cell r="B4708">
            <v>1997</v>
          </cell>
          <cell r="C4708">
            <v>6</v>
          </cell>
          <cell r="D4708" t="str">
            <v>IL</v>
          </cell>
          <cell r="E4708">
            <v>12197293.495678378</v>
          </cell>
        </row>
        <row r="4709">
          <cell r="A4709" t="str">
            <v>1997-6-IN</v>
          </cell>
          <cell r="B4709">
            <v>1997</v>
          </cell>
          <cell r="C4709">
            <v>6</v>
          </cell>
          <cell r="D4709" t="str">
            <v>IN</v>
          </cell>
          <cell r="E4709">
            <v>5962512.0340586519</v>
          </cell>
        </row>
        <row r="4710">
          <cell r="A4710" t="str">
            <v>1997-6-KS</v>
          </cell>
          <cell r="B4710">
            <v>1997</v>
          </cell>
          <cell r="C4710">
            <v>6</v>
          </cell>
          <cell r="D4710" t="str">
            <v>KS</v>
          </cell>
          <cell r="E4710">
            <v>2656394.2146017784</v>
          </cell>
        </row>
        <row r="4711">
          <cell r="A4711" t="str">
            <v>1997-6-KY</v>
          </cell>
          <cell r="B4711">
            <v>1997</v>
          </cell>
          <cell r="C4711">
            <v>6</v>
          </cell>
          <cell r="D4711" t="str">
            <v>KY</v>
          </cell>
          <cell r="E4711">
            <v>3967660.8136484842</v>
          </cell>
        </row>
        <row r="4712">
          <cell r="A4712" t="str">
            <v>1997-6-LA</v>
          </cell>
          <cell r="B4712">
            <v>1997</v>
          </cell>
          <cell r="C4712">
            <v>6</v>
          </cell>
          <cell r="D4712" t="str">
            <v>LA</v>
          </cell>
          <cell r="E4712">
            <v>4419370.2550990069</v>
          </cell>
        </row>
        <row r="4713">
          <cell r="A4713" t="str">
            <v>1997-6-MA</v>
          </cell>
          <cell r="B4713">
            <v>1997</v>
          </cell>
          <cell r="C4713">
            <v>6</v>
          </cell>
          <cell r="D4713" t="str">
            <v>MA</v>
          </cell>
          <cell r="E4713">
            <v>6210042.2354755718</v>
          </cell>
        </row>
        <row r="4714">
          <cell r="A4714" t="str">
            <v>1997-6-MD</v>
          </cell>
          <cell r="B4714">
            <v>1997</v>
          </cell>
          <cell r="C4714">
            <v>6</v>
          </cell>
          <cell r="D4714" t="str">
            <v>MD</v>
          </cell>
          <cell r="E4714">
            <v>5170839.4495113362</v>
          </cell>
        </row>
        <row r="4715">
          <cell r="A4715" t="str">
            <v>1997-6-ME</v>
          </cell>
          <cell r="B4715">
            <v>1997</v>
          </cell>
          <cell r="C4715">
            <v>6</v>
          </cell>
          <cell r="D4715" t="str">
            <v>ME</v>
          </cell>
          <cell r="E4715">
            <v>1264655.3680678059</v>
          </cell>
        </row>
        <row r="4716">
          <cell r="A4716" t="str">
            <v>1997-6-MI</v>
          </cell>
          <cell r="B4716">
            <v>1997</v>
          </cell>
          <cell r="C4716">
            <v>6</v>
          </cell>
          <cell r="D4716" t="str">
            <v>MI</v>
          </cell>
          <cell r="E4716">
            <v>9936912.8771284781</v>
          </cell>
        </row>
        <row r="4717">
          <cell r="A4717" t="str">
            <v>1997-6-MN</v>
          </cell>
          <cell r="B4717">
            <v>1997</v>
          </cell>
          <cell r="C4717">
            <v>6</v>
          </cell>
          <cell r="D4717" t="str">
            <v>MN</v>
          </cell>
          <cell r="E4717">
            <v>4758915.0347879911</v>
          </cell>
        </row>
        <row r="4718">
          <cell r="A4718" t="str">
            <v>1997-6-MO</v>
          </cell>
          <cell r="B4718">
            <v>1997</v>
          </cell>
          <cell r="C4718">
            <v>6</v>
          </cell>
          <cell r="D4718" t="str">
            <v>MO</v>
          </cell>
          <cell r="E4718">
            <v>5489750.7858819859</v>
          </cell>
        </row>
        <row r="4719">
          <cell r="A4719" t="str">
            <v>1997-6-MS</v>
          </cell>
          <cell r="B4719">
            <v>1997</v>
          </cell>
          <cell r="C4719">
            <v>6</v>
          </cell>
          <cell r="D4719" t="str">
            <v>MS</v>
          </cell>
          <cell r="E4719">
            <v>2773418.6900479798</v>
          </cell>
        </row>
        <row r="4720">
          <cell r="A4720" t="str">
            <v>1997-6-MT</v>
          </cell>
          <cell r="B4720">
            <v>1997</v>
          </cell>
          <cell r="C4720">
            <v>6</v>
          </cell>
          <cell r="D4720" t="str">
            <v>MT</v>
          </cell>
          <cell r="E4720">
            <v>892473.68208966986</v>
          </cell>
        </row>
        <row r="4721">
          <cell r="A4721" t="str">
            <v>1997-6-NC</v>
          </cell>
          <cell r="B4721">
            <v>1997</v>
          </cell>
          <cell r="C4721">
            <v>6</v>
          </cell>
          <cell r="D4721" t="str">
            <v>NC</v>
          </cell>
          <cell r="E4721">
            <v>7537332.56497862</v>
          </cell>
        </row>
        <row r="4722">
          <cell r="A4722" t="str">
            <v>1997-6-ND</v>
          </cell>
          <cell r="B4722">
            <v>1997</v>
          </cell>
          <cell r="C4722">
            <v>6</v>
          </cell>
          <cell r="D4722" t="str">
            <v>ND</v>
          </cell>
          <cell r="E4722">
            <v>651267.75534758205</v>
          </cell>
        </row>
        <row r="4723">
          <cell r="A4723" t="str">
            <v>1997-6-NE</v>
          </cell>
          <cell r="B4723">
            <v>1997</v>
          </cell>
          <cell r="C4723">
            <v>6</v>
          </cell>
          <cell r="D4723" t="str">
            <v>NE</v>
          </cell>
          <cell r="E4723">
            <v>1681631.4569366942</v>
          </cell>
        </row>
        <row r="4724">
          <cell r="A4724" t="str">
            <v>1997-6-NH</v>
          </cell>
          <cell r="B4724">
            <v>1997</v>
          </cell>
          <cell r="C4724">
            <v>6</v>
          </cell>
          <cell r="D4724" t="str">
            <v>NH</v>
          </cell>
          <cell r="E4724">
            <v>1190873.1887856873</v>
          </cell>
        </row>
        <row r="4725">
          <cell r="A4725" t="str">
            <v>1997-6-NJ</v>
          </cell>
          <cell r="B4725">
            <v>1997</v>
          </cell>
          <cell r="C4725">
            <v>6</v>
          </cell>
          <cell r="D4725" t="str">
            <v>NJ</v>
          </cell>
          <cell r="E4725">
            <v>8178338.9219978694</v>
          </cell>
        </row>
        <row r="4726">
          <cell r="A4726" t="str">
            <v>1997-6-NM</v>
          </cell>
          <cell r="B4726">
            <v>1997</v>
          </cell>
          <cell r="C4726">
            <v>6</v>
          </cell>
          <cell r="D4726" t="str">
            <v>NM</v>
          </cell>
          <cell r="E4726">
            <v>1748948.1430138079</v>
          </cell>
        </row>
        <row r="4727">
          <cell r="A4727" t="str">
            <v>1997-6-NV</v>
          </cell>
          <cell r="B4727">
            <v>1997</v>
          </cell>
          <cell r="C4727">
            <v>6</v>
          </cell>
          <cell r="D4727" t="str">
            <v>NV</v>
          </cell>
          <cell r="E4727">
            <v>1697213.0646732883</v>
          </cell>
        </row>
        <row r="4728">
          <cell r="A4728" t="str">
            <v>1997-6-NY</v>
          </cell>
          <cell r="B4728">
            <v>1997</v>
          </cell>
          <cell r="C4728">
            <v>6</v>
          </cell>
          <cell r="D4728" t="str">
            <v>NY</v>
          </cell>
          <cell r="E4728">
            <v>18430937.06513441</v>
          </cell>
        </row>
        <row r="4729">
          <cell r="A4729" t="str">
            <v>1997-6-OH</v>
          </cell>
          <cell r="B4729">
            <v>1997</v>
          </cell>
          <cell r="C4729">
            <v>6</v>
          </cell>
          <cell r="D4729" t="str">
            <v>OH</v>
          </cell>
          <cell r="E4729">
            <v>11388232.441219689</v>
          </cell>
        </row>
        <row r="4730">
          <cell r="A4730" t="str">
            <v>1997-6-OK</v>
          </cell>
          <cell r="B4730">
            <v>1997</v>
          </cell>
          <cell r="C4730">
            <v>6</v>
          </cell>
          <cell r="D4730" t="str">
            <v>OK</v>
          </cell>
          <cell r="E4730">
            <v>3364866.9945204109</v>
          </cell>
        </row>
        <row r="4731">
          <cell r="A4731" t="str">
            <v>1997-6-OR</v>
          </cell>
          <cell r="B4731">
            <v>1997</v>
          </cell>
          <cell r="C4731">
            <v>6</v>
          </cell>
          <cell r="D4731" t="str">
            <v>OR</v>
          </cell>
          <cell r="E4731">
            <v>3291017.9012247561</v>
          </cell>
        </row>
        <row r="4732">
          <cell r="A4732" t="str">
            <v>1997-6-PA</v>
          </cell>
          <cell r="B4732">
            <v>1997</v>
          </cell>
          <cell r="C4732">
            <v>6</v>
          </cell>
          <cell r="D4732" t="str">
            <v>PA</v>
          </cell>
          <cell r="E4732">
            <v>12208257.434842981</v>
          </cell>
        </row>
        <row r="4733">
          <cell r="A4733" t="str">
            <v>1997-6-RI</v>
          </cell>
          <cell r="B4733">
            <v>1997</v>
          </cell>
          <cell r="C4733">
            <v>6</v>
          </cell>
          <cell r="D4733" t="str">
            <v>RI</v>
          </cell>
          <cell r="E4733">
            <v>1002690.0884121078</v>
          </cell>
        </row>
        <row r="4734">
          <cell r="A4734" t="str">
            <v>1997-6-SC</v>
          </cell>
          <cell r="B4734">
            <v>1997</v>
          </cell>
          <cell r="C4734">
            <v>6</v>
          </cell>
          <cell r="D4734" t="str">
            <v>SC</v>
          </cell>
          <cell r="E4734">
            <v>3846249.9578286712</v>
          </cell>
        </row>
        <row r="4735">
          <cell r="A4735" t="str">
            <v>1997-6-SD</v>
          </cell>
          <cell r="B4735">
            <v>1997</v>
          </cell>
          <cell r="C4735">
            <v>6</v>
          </cell>
          <cell r="D4735" t="str">
            <v>SD</v>
          </cell>
          <cell r="E4735">
            <v>742431.61653763463</v>
          </cell>
        </row>
        <row r="4736">
          <cell r="A4736" t="str">
            <v>1997-6-TN</v>
          </cell>
          <cell r="B4736">
            <v>1997</v>
          </cell>
          <cell r="C4736">
            <v>6</v>
          </cell>
          <cell r="D4736" t="str">
            <v>TN</v>
          </cell>
          <cell r="E4736">
            <v>5458711.9150682455</v>
          </cell>
        </row>
        <row r="4737">
          <cell r="A4737" t="str">
            <v>1997-6-TX</v>
          </cell>
          <cell r="B4737">
            <v>1997</v>
          </cell>
          <cell r="C4737">
            <v>6</v>
          </cell>
          <cell r="D4737" t="str">
            <v>TX</v>
          </cell>
          <cell r="E4737">
            <v>19636232.789390493</v>
          </cell>
        </row>
        <row r="4738">
          <cell r="A4738" t="str">
            <v>1997-6-UT</v>
          </cell>
          <cell r="B4738">
            <v>1997</v>
          </cell>
          <cell r="C4738">
            <v>6</v>
          </cell>
          <cell r="D4738" t="str">
            <v>UT</v>
          </cell>
          <cell r="E4738">
            <v>2094971.8370271369</v>
          </cell>
        </row>
        <row r="4739">
          <cell r="A4739" t="str">
            <v>1997-6-VA</v>
          </cell>
          <cell r="B4739">
            <v>1997</v>
          </cell>
          <cell r="C4739">
            <v>6</v>
          </cell>
          <cell r="D4739" t="str">
            <v>VA</v>
          </cell>
          <cell r="E4739">
            <v>6834383.967045147</v>
          </cell>
        </row>
        <row r="4740">
          <cell r="A4740" t="str">
            <v>1997-6-VT</v>
          </cell>
          <cell r="B4740">
            <v>1997</v>
          </cell>
          <cell r="C4740">
            <v>6</v>
          </cell>
          <cell r="D4740" t="str">
            <v>VT</v>
          </cell>
          <cell r="E4740">
            <v>597813.53695610829</v>
          </cell>
        </row>
        <row r="4741">
          <cell r="A4741" t="str">
            <v>1997-6-WA</v>
          </cell>
          <cell r="B4741">
            <v>1997</v>
          </cell>
          <cell r="C4741">
            <v>6</v>
          </cell>
          <cell r="D4741" t="str">
            <v>WA</v>
          </cell>
          <cell r="E4741">
            <v>5685881.5211133473</v>
          </cell>
        </row>
        <row r="4742">
          <cell r="A4742" t="str">
            <v>1997-6-WI</v>
          </cell>
          <cell r="B4742">
            <v>1997</v>
          </cell>
          <cell r="C4742">
            <v>6</v>
          </cell>
          <cell r="D4742" t="str">
            <v>WI</v>
          </cell>
          <cell r="E4742">
            <v>5280583.9721220499</v>
          </cell>
        </row>
        <row r="4743">
          <cell r="A4743" t="str">
            <v>1997-6-WV</v>
          </cell>
          <cell r="B4743">
            <v>1997</v>
          </cell>
          <cell r="C4743">
            <v>6</v>
          </cell>
          <cell r="D4743" t="str">
            <v>WV</v>
          </cell>
          <cell r="E4743">
            <v>1844659.2155055546</v>
          </cell>
        </row>
        <row r="4744">
          <cell r="A4744" t="str">
            <v>1997-6-WY</v>
          </cell>
          <cell r="B4744">
            <v>1997</v>
          </cell>
          <cell r="C4744">
            <v>6</v>
          </cell>
          <cell r="D4744" t="str">
            <v>WY</v>
          </cell>
          <cell r="E4744">
            <v>487647.43194337288</v>
          </cell>
        </row>
        <row r="4745">
          <cell r="A4745" t="str">
            <v>1997-7-AK</v>
          </cell>
          <cell r="B4745">
            <v>1997</v>
          </cell>
          <cell r="C4745">
            <v>7</v>
          </cell>
          <cell r="D4745" t="str">
            <v>AK</v>
          </cell>
          <cell r="E4745">
            <v>618658.12147615035</v>
          </cell>
        </row>
        <row r="4746">
          <cell r="A4746" t="str">
            <v>1997-7-AL</v>
          </cell>
          <cell r="B4746">
            <v>1997</v>
          </cell>
          <cell r="C4746">
            <v>7</v>
          </cell>
          <cell r="D4746" t="str">
            <v>AL</v>
          </cell>
          <cell r="E4746">
            <v>4389906.3600797318</v>
          </cell>
        </row>
        <row r="4747">
          <cell r="A4747" t="str">
            <v>1997-7-AR</v>
          </cell>
          <cell r="B4747">
            <v>1997</v>
          </cell>
          <cell r="C4747">
            <v>7</v>
          </cell>
          <cell r="D4747" t="str">
            <v>AR</v>
          </cell>
          <cell r="E4747">
            <v>2564683.7282541948</v>
          </cell>
        </row>
        <row r="4748">
          <cell r="A4748" t="str">
            <v>1997-7-AZ</v>
          </cell>
          <cell r="B4748">
            <v>1997</v>
          </cell>
          <cell r="C4748">
            <v>7</v>
          </cell>
          <cell r="D4748" t="str">
            <v>AZ</v>
          </cell>
          <cell r="E4748">
            <v>4625570.0640072888</v>
          </cell>
        </row>
        <row r="4749">
          <cell r="A4749" t="str">
            <v>1997-7-CA</v>
          </cell>
          <cell r="B4749">
            <v>1997</v>
          </cell>
          <cell r="C4749">
            <v>7</v>
          </cell>
          <cell r="D4749" t="str">
            <v>CA</v>
          </cell>
          <cell r="E4749">
            <v>32736926.43057052</v>
          </cell>
        </row>
        <row r="4750">
          <cell r="A4750" t="str">
            <v>1997-7-CO</v>
          </cell>
          <cell r="B4750">
            <v>1997</v>
          </cell>
          <cell r="C4750">
            <v>7</v>
          </cell>
          <cell r="D4750" t="str">
            <v>CO</v>
          </cell>
          <cell r="E4750">
            <v>3954004.8181203348</v>
          </cell>
        </row>
        <row r="4751">
          <cell r="A4751" t="str">
            <v>1997-7-CT</v>
          </cell>
          <cell r="B4751">
            <v>1997</v>
          </cell>
          <cell r="C4751">
            <v>7</v>
          </cell>
          <cell r="D4751" t="str">
            <v>CT</v>
          </cell>
          <cell r="E4751">
            <v>3321189.1533466554</v>
          </cell>
        </row>
        <row r="4752">
          <cell r="A4752" t="str">
            <v>1997-7-DC</v>
          </cell>
          <cell r="B4752">
            <v>1997</v>
          </cell>
          <cell r="C4752">
            <v>7</v>
          </cell>
          <cell r="D4752" t="str">
            <v>DC</v>
          </cell>
          <cell r="E4752">
            <v>537273.33192097419</v>
          </cell>
        </row>
        <row r="4753">
          <cell r="A4753" t="str">
            <v>1997-7-DE</v>
          </cell>
          <cell r="B4753">
            <v>1997</v>
          </cell>
          <cell r="C4753">
            <v>7</v>
          </cell>
          <cell r="D4753" t="str">
            <v>DE</v>
          </cell>
          <cell r="E4753">
            <v>746869.59769775253</v>
          </cell>
        </row>
        <row r="4754">
          <cell r="A4754" t="str">
            <v>1997-7-FL</v>
          </cell>
          <cell r="B4754">
            <v>1997</v>
          </cell>
          <cell r="C4754">
            <v>7</v>
          </cell>
          <cell r="D4754" t="str">
            <v>FL</v>
          </cell>
          <cell r="E4754">
            <v>14919985.888019025</v>
          </cell>
        </row>
        <row r="4755">
          <cell r="A4755" t="str">
            <v>1997-7-GA</v>
          </cell>
          <cell r="B4755">
            <v>1997</v>
          </cell>
          <cell r="C4755">
            <v>7</v>
          </cell>
          <cell r="D4755" t="str">
            <v>GA</v>
          </cell>
          <cell r="E4755">
            <v>7606739.3909689467</v>
          </cell>
        </row>
        <row r="4756">
          <cell r="A4756" t="str">
            <v>1997-7-HI</v>
          </cell>
          <cell r="B4756">
            <v>1997</v>
          </cell>
          <cell r="C4756">
            <v>7</v>
          </cell>
          <cell r="D4756" t="str">
            <v>HI</v>
          </cell>
          <cell r="E4756">
            <v>1208489.0339269009</v>
          </cell>
        </row>
        <row r="4757">
          <cell r="A4757" t="str">
            <v>1997-7-IA</v>
          </cell>
          <cell r="B4757">
            <v>1997</v>
          </cell>
          <cell r="C4757">
            <v>7</v>
          </cell>
          <cell r="D4757" t="str">
            <v>IA</v>
          </cell>
          <cell r="E4757">
            <v>2900397.2553142132</v>
          </cell>
        </row>
        <row r="4758">
          <cell r="A4758" t="str">
            <v>1997-7-ID</v>
          </cell>
          <cell r="B4758">
            <v>1997</v>
          </cell>
          <cell r="C4758">
            <v>7</v>
          </cell>
          <cell r="D4758" t="str">
            <v>ID</v>
          </cell>
          <cell r="E4758">
            <v>1230148.5611593795</v>
          </cell>
        </row>
        <row r="4759">
          <cell r="A4759" t="str">
            <v>1997-7-IL</v>
          </cell>
          <cell r="B4759">
            <v>1997</v>
          </cell>
          <cell r="C4759">
            <v>7</v>
          </cell>
          <cell r="D4759" t="str">
            <v>IL</v>
          </cell>
          <cell r="E4759">
            <v>12205085.676893454</v>
          </cell>
        </row>
        <row r="4760">
          <cell r="A4760" t="str">
            <v>1997-7-IN</v>
          </cell>
          <cell r="B4760">
            <v>1997</v>
          </cell>
          <cell r="C4760">
            <v>7</v>
          </cell>
          <cell r="D4760" t="str">
            <v>IN</v>
          </cell>
          <cell r="E4760">
            <v>5967008.7227523876</v>
          </cell>
        </row>
        <row r="4761">
          <cell r="A4761" t="str">
            <v>1997-7-KS</v>
          </cell>
          <cell r="B4761">
            <v>1997</v>
          </cell>
          <cell r="C4761">
            <v>7</v>
          </cell>
          <cell r="D4761" t="str">
            <v>KS</v>
          </cell>
          <cell r="E4761">
            <v>2658503.7446000953</v>
          </cell>
        </row>
        <row r="4762">
          <cell r="A4762" t="str">
            <v>1997-7-KY</v>
          </cell>
          <cell r="B4762">
            <v>1997</v>
          </cell>
          <cell r="C4762">
            <v>7</v>
          </cell>
          <cell r="D4762" t="str">
            <v>KY</v>
          </cell>
          <cell r="E4762">
            <v>3970794.1016848981</v>
          </cell>
        </row>
        <row r="4763">
          <cell r="A4763" t="str">
            <v>1997-7-LA</v>
          </cell>
          <cell r="B4763">
            <v>1997</v>
          </cell>
          <cell r="C4763">
            <v>7</v>
          </cell>
          <cell r="D4763" t="str">
            <v>LA</v>
          </cell>
          <cell r="E4763">
            <v>4421516.7106462158</v>
          </cell>
        </row>
        <row r="4764">
          <cell r="A4764" t="str">
            <v>1997-7-MA</v>
          </cell>
          <cell r="B4764">
            <v>1997</v>
          </cell>
          <cell r="C4764">
            <v>7</v>
          </cell>
          <cell r="D4764" t="str">
            <v>MA</v>
          </cell>
          <cell r="E4764">
            <v>6214032.6028133249</v>
          </cell>
        </row>
        <row r="4765">
          <cell r="A4765" t="str">
            <v>1997-7-MD</v>
          </cell>
          <cell r="B4765">
            <v>1997</v>
          </cell>
          <cell r="C4765">
            <v>7</v>
          </cell>
          <cell r="D4765" t="str">
            <v>MD</v>
          </cell>
          <cell r="E4765">
            <v>5174991.0619098861</v>
          </cell>
        </row>
        <row r="4766">
          <cell r="A4766" t="str">
            <v>1997-7-ME</v>
          </cell>
          <cell r="B4766">
            <v>1997</v>
          </cell>
          <cell r="C4766">
            <v>7</v>
          </cell>
          <cell r="D4766" t="str">
            <v>ME</v>
          </cell>
          <cell r="E4766">
            <v>1265282.8017822641</v>
          </cell>
        </row>
        <row r="4767">
          <cell r="A4767" t="str">
            <v>1997-7-MI</v>
          </cell>
          <cell r="B4767">
            <v>1997</v>
          </cell>
          <cell r="C4767">
            <v>7</v>
          </cell>
          <cell r="D4767" t="str">
            <v>MI</v>
          </cell>
          <cell r="E4767">
            <v>9943151.6587097459</v>
          </cell>
        </row>
        <row r="4768">
          <cell r="A4768" t="str">
            <v>1997-7-MN</v>
          </cell>
          <cell r="B4768">
            <v>1997</v>
          </cell>
          <cell r="C4768">
            <v>7</v>
          </cell>
          <cell r="D4768" t="str">
            <v>MN</v>
          </cell>
          <cell r="E4768">
            <v>4763273.0791610815</v>
          </cell>
        </row>
        <row r="4769">
          <cell r="A4769" t="str">
            <v>1997-7-MO</v>
          </cell>
          <cell r="B4769">
            <v>1997</v>
          </cell>
          <cell r="C4769">
            <v>7</v>
          </cell>
          <cell r="D4769" t="str">
            <v>MO</v>
          </cell>
          <cell r="E4769">
            <v>5494253.6720111016</v>
          </cell>
        </row>
        <row r="4770">
          <cell r="A4770" t="str">
            <v>1997-7-MS</v>
          </cell>
          <cell r="B4770">
            <v>1997</v>
          </cell>
          <cell r="C4770">
            <v>7</v>
          </cell>
          <cell r="D4770" t="str">
            <v>MS</v>
          </cell>
          <cell r="E4770">
            <v>2775851.9253796618</v>
          </cell>
        </row>
        <row r="4771">
          <cell r="A4771" t="str">
            <v>1997-7-MT</v>
          </cell>
          <cell r="B4771">
            <v>1997</v>
          </cell>
          <cell r="C4771">
            <v>7</v>
          </cell>
          <cell r="D4771" t="str">
            <v>MT</v>
          </cell>
          <cell r="E4771">
            <v>892867.16721440584</v>
          </cell>
        </row>
        <row r="4772">
          <cell r="A4772" t="str">
            <v>1997-7-NC</v>
          </cell>
          <cell r="B4772">
            <v>1997</v>
          </cell>
          <cell r="C4772">
            <v>7</v>
          </cell>
          <cell r="D4772" t="str">
            <v>NC</v>
          </cell>
          <cell r="E4772">
            <v>7548391.9818516932</v>
          </cell>
        </row>
        <row r="4773">
          <cell r="A4773" t="str">
            <v>1997-7-ND</v>
          </cell>
          <cell r="B4773">
            <v>1997</v>
          </cell>
          <cell r="C4773">
            <v>7</v>
          </cell>
          <cell r="D4773" t="str">
            <v>ND</v>
          </cell>
          <cell r="E4773">
            <v>651274.42681652028</v>
          </cell>
        </row>
        <row r="4774">
          <cell r="A4774" t="str">
            <v>1997-7-NE</v>
          </cell>
          <cell r="B4774">
            <v>1997</v>
          </cell>
          <cell r="C4774">
            <v>7</v>
          </cell>
          <cell r="D4774" t="str">
            <v>NE</v>
          </cell>
          <cell r="E4774">
            <v>1682730.6622784855</v>
          </cell>
        </row>
        <row r="4775">
          <cell r="A4775" t="str">
            <v>1997-7-NH</v>
          </cell>
          <cell r="B4775">
            <v>1997</v>
          </cell>
          <cell r="C4775">
            <v>7</v>
          </cell>
          <cell r="D4775" t="str">
            <v>NH</v>
          </cell>
          <cell r="E4775">
            <v>1192146.8413729533</v>
          </cell>
        </row>
        <row r="4776">
          <cell r="A4776" t="str">
            <v>1997-7-NJ</v>
          </cell>
          <cell r="B4776">
            <v>1997</v>
          </cell>
          <cell r="C4776">
            <v>7</v>
          </cell>
          <cell r="D4776" t="str">
            <v>NJ</v>
          </cell>
          <cell r="E4776">
            <v>8183978.5947752586</v>
          </cell>
        </row>
        <row r="4777">
          <cell r="A4777" t="str">
            <v>1997-7-NM</v>
          </cell>
          <cell r="B4777">
            <v>1997</v>
          </cell>
          <cell r="C4777">
            <v>7</v>
          </cell>
          <cell r="D4777" t="str">
            <v>NM</v>
          </cell>
          <cell r="E4777">
            <v>1750705.7698629815</v>
          </cell>
        </row>
        <row r="4778">
          <cell r="A4778" t="str">
            <v>1997-7-NV</v>
          </cell>
          <cell r="B4778">
            <v>1997</v>
          </cell>
          <cell r="C4778">
            <v>7</v>
          </cell>
          <cell r="D4778" t="str">
            <v>NV</v>
          </cell>
          <cell r="E4778">
            <v>1702584.5514976354</v>
          </cell>
        </row>
        <row r="4779">
          <cell r="A4779" t="str">
            <v>1997-7-NY</v>
          </cell>
          <cell r="B4779">
            <v>1997</v>
          </cell>
          <cell r="C4779">
            <v>7</v>
          </cell>
          <cell r="D4779" t="str">
            <v>NY</v>
          </cell>
          <cell r="E4779">
            <v>18435578.341708981</v>
          </cell>
        </row>
        <row r="4780">
          <cell r="A4780" t="str">
            <v>1997-7-OH</v>
          </cell>
          <cell r="B4780">
            <v>1997</v>
          </cell>
          <cell r="C4780">
            <v>7</v>
          </cell>
          <cell r="D4780" t="str">
            <v>OH</v>
          </cell>
          <cell r="E4780">
            <v>11393197.868976872</v>
          </cell>
        </row>
        <row r="4781">
          <cell r="A4781" t="str">
            <v>1997-7-OK</v>
          </cell>
          <cell r="B4781">
            <v>1997</v>
          </cell>
          <cell r="C4781">
            <v>7</v>
          </cell>
          <cell r="D4781" t="str">
            <v>OK</v>
          </cell>
          <cell r="E4781">
            <v>3367671.3767117206</v>
          </cell>
        </row>
        <row r="4782">
          <cell r="A4782" t="str">
            <v>1997-7-OR</v>
          </cell>
          <cell r="B4782">
            <v>1997</v>
          </cell>
          <cell r="C4782">
            <v>7</v>
          </cell>
          <cell r="D4782" t="str">
            <v>OR</v>
          </cell>
          <cell r="E4782">
            <v>3295522.0648735645</v>
          </cell>
        </row>
        <row r="4783">
          <cell r="A4783" t="str">
            <v>1997-7-PA</v>
          </cell>
          <cell r="B4783">
            <v>1997</v>
          </cell>
          <cell r="C4783">
            <v>7</v>
          </cell>
          <cell r="D4783" t="str">
            <v>PA</v>
          </cell>
          <cell r="E4783">
            <v>12209535.248565016</v>
          </cell>
        </row>
        <row r="4784">
          <cell r="A4784" t="str">
            <v>1997-7-RI</v>
          </cell>
          <cell r="B4784">
            <v>1997</v>
          </cell>
          <cell r="C4784">
            <v>7</v>
          </cell>
          <cell r="D4784" t="str">
            <v>RI</v>
          </cell>
          <cell r="E4784">
            <v>1002871.8781446049</v>
          </cell>
        </row>
        <row r="4785">
          <cell r="A4785" t="str">
            <v>1997-7-SC</v>
          </cell>
          <cell r="B4785">
            <v>1997</v>
          </cell>
          <cell r="C4785">
            <v>7</v>
          </cell>
          <cell r="D4785" t="str">
            <v>SC</v>
          </cell>
          <cell r="E4785">
            <v>3851146.4505484588</v>
          </cell>
        </row>
        <row r="4786">
          <cell r="A4786" t="str">
            <v>1997-7-SD</v>
          </cell>
          <cell r="B4786">
            <v>1997</v>
          </cell>
          <cell r="C4786">
            <v>7</v>
          </cell>
          <cell r="D4786" t="str">
            <v>SD</v>
          </cell>
          <cell r="E4786">
            <v>742633.41037216608</v>
          </cell>
        </row>
        <row r="4787">
          <cell r="A4787" t="str">
            <v>1997-7-TN</v>
          </cell>
          <cell r="B4787">
            <v>1997</v>
          </cell>
          <cell r="C4787">
            <v>7</v>
          </cell>
          <cell r="D4787" t="str">
            <v>TN</v>
          </cell>
          <cell r="E4787">
            <v>5465111.4670464052</v>
          </cell>
        </row>
        <row r="4788">
          <cell r="A4788" t="str">
            <v>1997-7-TX</v>
          </cell>
          <cell r="B4788">
            <v>1997</v>
          </cell>
          <cell r="C4788">
            <v>7</v>
          </cell>
          <cell r="D4788" t="str">
            <v>TX</v>
          </cell>
          <cell r="E4788">
            <v>19667357.768941175</v>
          </cell>
        </row>
        <row r="4789">
          <cell r="A4789" t="str">
            <v>1997-7-UT</v>
          </cell>
          <cell r="B4789">
            <v>1997</v>
          </cell>
          <cell r="C4789">
            <v>7</v>
          </cell>
          <cell r="D4789" t="str">
            <v>UT</v>
          </cell>
          <cell r="E4789">
            <v>2098682.8001210098</v>
          </cell>
        </row>
        <row r="4790">
          <cell r="A4790" t="str">
            <v>1997-7-VA</v>
          </cell>
          <cell r="B4790">
            <v>1997</v>
          </cell>
          <cell r="C4790">
            <v>7</v>
          </cell>
          <cell r="D4790" t="str">
            <v>VA</v>
          </cell>
          <cell r="E4790">
            <v>6841384.6122140894</v>
          </cell>
        </row>
        <row r="4791">
          <cell r="A4791" t="str">
            <v>1997-7-VT</v>
          </cell>
          <cell r="B4791">
            <v>1997</v>
          </cell>
          <cell r="C4791">
            <v>7</v>
          </cell>
          <cell r="D4791" t="str">
            <v>VT</v>
          </cell>
          <cell r="E4791">
            <v>598151.88582787442</v>
          </cell>
        </row>
        <row r="4792">
          <cell r="A4792" t="str">
            <v>1997-7-WA</v>
          </cell>
          <cell r="B4792">
            <v>1997</v>
          </cell>
          <cell r="C4792">
            <v>7</v>
          </cell>
          <cell r="D4792" t="str">
            <v>WA</v>
          </cell>
          <cell r="E4792">
            <v>5694420.381927616</v>
          </cell>
        </row>
        <row r="4793">
          <cell r="A4793" t="str">
            <v>1997-7-WI</v>
          </cell>
          <cell r="B4793">
            <v>1997</v>
          </cell>
          <cell r="C4793">
            <v>7</v>
          </cell>
          <cell r="D4793" t="str">
            <v>WI</v>
          </cell>
          <cell r="E4793">
            <v>5284041.6399787925</v>
          </cell>
        </row>
        <row r="4794">
          <cell r="A4794" t="str">
            <v>1997-7-WV</v>
          </cell>
          <cell r="B4794">
            <v>1997</v>
          </cell>
          <cell r="C4794">
            <v>7</v>
          </cell>
          <cell r="D4794" t="str">
            <v>WV</v>
          </cell>
          <cell r="E4794">
            <v>1844847.8949597117</v>
          </cell>
        </row>
        <row r="4795">
          <cell r="A4795" t="str">
            <v>1997-7-WY</v>
          </cell>
          <cell r="B4795">
            <v>1997</v>
          </cell>
          <cell r="C4795">
            <v>7</v>
          </cell>
          <cell r="D4795" t="str">
            <v>WY</v>
          </cell>
          <cell r="E4795">
            <v>487767.14753865165</v>
          </cell>
        </row>
        <row r="4796">
          <cell r="A4796" t="str">
            <v>1997-8-AK</v>
          </cell>
          <cell r="B4796">
            <v>1997</v>
          </cell>
          <cell r="C4796">
            <v>8</v>
          </cell>
          <cell r="D4796" t="str">
            <v>AK</v>
          </cell>
          <cell r="E4796">
            <v>619375.48091734725</v>
          </cell>
        </row>
        <row r="4797">
          <cell r="A4797" t="str">
            <v>1997-8-AL</v>
          </cell>
          <cell r="B4797">
            <v>1997</v>
          </cell>
          <cell r="C4797">
            <v>8</v>
          </cell>
          <cell r="D4797" t="str">
            <v>AL</v>
          </cell>
          <cell r="E4797">
            <v>4393775.9542653738</v>
          </cell>
        </row>
        <row r="4798">
          <cell r="A4798" t="str">
            <v>1997-8-AR</v>
          </cell>
          <cell r="B4798">
            <v>1997</v>
          </cell>
          <cell r="C4798">
            <v>8</v>
          </cell>
          <cell r="D4798" t="str">
            <v>AR</v>
          </cell>
          <cell r="E4798">
            <v>2566623.8222373333</v>
          </cell>
        </row>
        <row r="4799">
          <cell r="A4799" t="str">
            <v>1997-8-AZ</v>
          </cell>
          <cell r="B4799">
            <v>1997</v>
          </cell>
          <cell r="C4799">
            <v>8</v>
          </cell>
          <cell r="D4799" t="str">
            <v>AZ</v>
          </cell>
          <cell r="E4799">
            <v>4636671.0212287046</v>
          </cell>
        </row>
        <row r="4800">
          <cell r="A4800" t="str">
            <v>1997-8-CA</v>
          </cell>
          <cell r="B4800">
            <v>1997</v>
          </cell>
          <cell r="C4800">
            <v>8</v>
          </cell>
          <cell r="D4800" t="str">
            <v>CA</v>
          </cell>
          <cell r="E4800">
            <v>32785812.417897236</v>
          </cell>
        </row>
        <row r="4801">
          <cell r="A4801" t="str">
            <v>1997-8-CO</v>
          </cell>
          <cell r="B4801">
            <v>1997</v>
          </cell>
          <cell r="C4801">
            <v>8</v>
          </cell>
          <cell r="D4801" t="str">
            <v>CO</v>
          </cell>
          <cell r="E4801">
            <v>3961736.1496385681</v>
          </cell>
        </row>
        <row r="4802">
          <cell r="A4802" t="str">
            <v>1997-8-CT</v>
          </cell>
          <cell r="B4802">
            <v>1997</v>
          </cell>
          <cell r="C4802">
            <v>8</v>
          </cell>
          <cell r="D4802" t="str">
            <v>CT</v>
          </cell>
          <cell r="E4802">
            <v>3322483.6747510741</v>
          </cell>
        </row>
        <row r="4803">
          <cell r="A4803" t="str">
            <v>1997-8-DC</v>
          </cell>
          <cell r="B4803">
            <v>1997</v>
          </cell>
          <cell r="C4803">
            <v>8</v>
          </cell>
          <cell r="D4803" t="str">
            <v>DC</v>
          </cell>
          <cell r="E4803">
            <v>536804.62472204678</v>
          </cell>
        </row>
        <row r="4804">
          <cell r="A4804" t="str">
            <v>1997-8-DE</v>
          </cell>
          <cell r="B4804">
            <v>1997</v>
          </cell>
          <cell r="C4804">
            <v>8</v>
          </cell>
          <cell r="D4804" t="str">
            <v>DE</v>
          </cell>
          <cell r="E4804">
            <v>747851.61672695284</v>
          </cell>
        </row>
        <row r="4805">
          <cell r="A4805" t="str">
            <v>1997-8-FL</v>
          </cell>
          <cell r="B4805">
            <v>1997</v>
          </cell>
          <cell r="C4805">
            <v>8</v>
          </cell>
          <cell r="D4805" t="str">
            <v>FL</v>
          </cell>
          <cell r="E4805">
            <v>14943363.239552259</v>
          </cell>
        </row>
        <row r="4806">
          <cell r="A4806" t="str">
            <v>1997-8-GA</v>
          </cell>
          <cell r="B4806">
            <v>1997</v>
          </cell>
          <cell r="C4806">
            <v>8</v>
          </cell>
          <cell r="D4806" t="str">
            <v>GA</v>
          </cell>
          <cell r="E4806">
            <v>7621697.795344389</v>
          </cell>
        </row>
        <row r="4807">
          <cell r="A4807" t="str">
            <v>1997-8-HI</v>
          </cell>
          <cell r="B4807">
            <v>1997</v>
          </cell>
          <cell r="C4807">
            <v>8</v>
          </cell>
          <cell r="D4807" t="str">
            <v>HI</v>
          </cell>
          <cell r="E4807">
            <v>1208932.6030105292</v>
          </cell>
        </row>
        <row r="4808">
          <cell r="A4808" t="str">
            <v>1997-8-IA</v>
          </cell>
          <cell r="B4808">
            <v>1997</v>
          </cell>
          <cell r="C4808">
            <v>8</v>
          </cell>
          <cell r="D4808" t="str">
            <v>IA</v>
          </cell>
          <cell r="E4808">
            <v>2901790.5656855158</v>
          </cell>
        </row>
        <row r="4809">
          <cell r="A4809" t="str">
            <v>1997-8-ID</v>
          </cell>
          <cell r="B4809">
            <v>1997</v>
          </cell>
          <cell r="C4809">
            <v>8</v>
          </cell>
          <cell r="D4809" t="str">
            <v>ID</v>
          </cell>
          <cell r="E4809">
            <v>1232224.174995278</v>
          </cell>
        </row>
        <row r="4810">
          <cell r="A4810" t="str">
            <v>1997-8-IL</v>
          </cell>
          <cell r="B4810">
            <v>1997</v>
          </cell>
          <cell r="C4810">
            <v>8</v>
          </cell>
          <cell r="D4810" t="str">
            <v>IL</v>
          </cell>
          <cell r="E4810">
            <v>12213529.254185112</v>
          </cell>
        </row>
        <row r="4811">
          <cell r="A4811" t="str">
            <v>1997-8-IN</v>
          </cell>
          <cell r="B4811">
            <v>1997</v>
          </cell>
          <cell r="C4811">
            <v>8</v>
          </cell>
          <cell r="D4811" t="str">
            <v>IN</v>
          </cell>
          <cell r="E4811">
            <v>5971711.2544692932</v>
          </cell>
        </row>
        <row r="4812">
          <cell r="A4812" t="str">
            <v>1997-8-KS</v>
          </cell>
          <cell r="B4812">
            <v>1997</v>
          </cell>
          <cell r="C4812">
            <v>8</v>
          </cell>
          <cell r="D4812" t="str">
            <v>KS</v>
          </cell>
          <cell r="E4812">
            <v>2661161.7265518974</v>
          </cell>
        </row>
        <row r="4813">
          <cell r="A4813" t="str">
            <v>1997-8-KY</v>
          </cell>
          <cell r="B4813">
            <v>1997</v>
          </cell>
          <cell r="C4813">
            <v>8</v>
          </cell>
          <cell r="D4813" t="str">
            <v>KY</v>
          </cell>
          <cell r="E4813">
            <v>3974181.6204327028</v>
          </cell>
        </row>
        <row r="4814">
          <cell r="A4814" t="str">
            <v>1997-8-LA</v>
          </cell>
          <cell r="B4814">
            <v>1997</v>
          </cell>
          <cell r="C4814">
            <v>8</v>
          </cell>
          <cell r="D4814" t="str">
            <v>LA</v>
          </cell>
          <cell r="E4814">
            <v>4423748.0086760633</v>
          </cell>
        </row>
        <row r="4815">
          <cell r="A4815" t="str">
            <v>1997-8-MA</v>
          </cell>
          <cell r="B4815">
            <v>1997</v>
          </cell>
          <cell r="C4815">
            <v>8</v>
          </cell>
          <cell r="D4815" t="str">
            <v>MA</v>
          </cell>
          <cell r="E4815">
            <v>6218269.1777836196</v>
          </cell>
        </row>
        <row r="4816">
          <cell r="A4816" t="str">
            <v>1997-8-MD</v>
          </cell>
          <cell r="B4816">
            <v>1997</v>
          </cell>
          <cell r="C4816">
            <v>8</v>
          </cell>
          <cell r="D4816" t="str">
            <v>MD</v>
          </cell>
          <cell r="E4816">
            <v>5179629.2986648111</v>
          </cell>
        </row>
        <row r="4817">
          <cell r="A4817" t="str">
            <v>1997-8-ME</v>
          </cell>
          <cell r="B4817">
            <v>1997</v>
          </cell>
          <cell r="C4817">
            <v>8</v>
          </cell>
          <cell r="D4817" t="str">
            <v>ME</v>
          </cell>
          <cell r="E4817">
            <v>1265843.650563461</v>
          </cell>
        </row>
        <row r="4818">
          <cell r="A4818" t="str">
            <v>1997-8-MI</v>
          </cell>
          <cell r="B4818">
            <v>1997</v>
          </cell>
          <cell r="C4818">
            <v>8</v>
          </cell>
          <cell r="D4818" t="str">
            <v>MI</v>
          </cell>
          <cell r="E4818">
            <v>9948952.5261436831</v>
          </cell>
        </row>
        <row r="4819">
          <cell r="A4819" t="str">
            <v>1997-8-MN</v>
          </cell>
          <cell r="B4819">
            <v>1997</v>
          </cell>
          <cell r="C4819">
            <v>8</v>
          </cell>
          <cell r="D4819" t="str">
            <v>MN</v>
          </cell>
          <cell r="E4819">
            <v>4767923.2313549081</v>
          </cell>
        </row>
        <row r="4820">
          <cell r="A4820" t="str">
            <v>1997-8-MO</v>
          </cell>
          <cell r="B4820">
            <v>1997</v>
          </cell>
          <cell r="C4820">
            <v>8</v>
          </cell>
          <cell r="D4820" t="str">
            <v>MO</v>
          </cell>
          <cell r="E4820">
            <v>5498413.2339042947</v>
          </cell>
        </row>
        <row r="4821">
          <cell r="A4821" t="str">
            <v>1997-8-MS</v>
          </cell>
          <cell r="B4821">
            <v>1997</v>
          </cell>
          <cell r="C4821">
            <v>8</v>
          </cell>
          <cell r="D4821" t="str">
            <v>MS</v>
          </cell>
          <cell r="E4821">
            <v>2778303.9688118151</v>
          </cell>
        </row>
        <row r="4822">
          <cell r="A4822" t="str">
            <v>1997-8-MT</v>
          </cell>
          <cell r="B4822">
            <v>1997</v>
          </cell>
          <cell r="C4822">
            <v>8</v>
          </cell>
          <cell r="D4822" t="str">
            <v>MT</v>
          </cell>
          <cell r="E4822">
            <v>893192.96424776246</v>
          </cell>
        </row>
        <row r="4823">
          <cell r="A4823" t="str">
            <v>1997-8-NC</v>
          </cell>
          <cell r="B4823">
            <v>1997</v>
          </cell>
          <cell r="C4823">
            <v>8</v>
          </cell>
          <cell r="D4823" t="str">
            <v>NC</v>
          </cell>
          <cell r="E4823">
            <v>7560506.6614783257</v>
          </cell>
        </row>
        <row r="4824">
          <cell r="A4824" t="str">
            <v>1997-8-ND</v>
          </cell>
          <cell r="B4824">
            <v>1997</v>
          </cell>
          <cell r="C4824">
            <v>8</v>
          </cell>
          <cell r="D4824" t="str">
            <v>ND</v>
          </cell>
          <cell r="E4824">
            <v>651194.27284053573</v>
          </cell>
        </row>
        <row r="4825">
          <cell r="A4825" t="str">
            <v>1997-8-NE</v>
          </cell>
          <cell r="B4825">
            <v>1997</v>
          </cell>
          <cell r="C4825">
            <v>8</v>
          </cell>
          <cell r="D4825" t="str">
            <v>NE</v>
          </cell>
          <cell r="E4825">
            <v>1683614.1366650257</v>
          </cell>
        </row>
        <row r="4826">
          <cell r="A4826" t="str">
            <v>1997-8-NH</v>
          </cell>
          <cell r="B4826">
            <v>1997</v>
          </cell>
          <cell r="C4826">
            <v>8</v>
          </cell>
          <cell r="D4826" t="str">
            <v>NH</v>
          </cell>
          <cell r="E4826">
            <v>1193557.2476510808</v>
          </cell>
        </row>
        <row r="4827">
          <cell r="A4827" t="str">
            <v>1997-8-NJ</v>
          </cell>
          <cell r="B4827">
            <v>1997</v>
          </cell>
          <cell r="C4827">
            <v>8</v>
          </cell>
          <cell r="D4827" t="str">
            <v>NJ</v>
          </cell>
          <cell r="E4827">
            <v>8189835.3439450786</v>
          </cell>
        </row>
        <row r="4828">
          <cell r="A4828" t="str">
            <v>1997-8-NM</v>
          </cell>
          <cell r="B4828">
            <v>1997</v>
          </cell>
          <cell r="C4828">
            <v>8</v>
          </cell>
          <cell r="D4828" t="str">
            <v>NM</v>
          </cell>
          <cell r="E4828">
            <v>1752107.1151938527</v>
          </cell>
        </row>
        <row r="4829">
          <cell r="A4829" t="str">
            <v>1997-8-NV</v>
          </cell>
          <cell r="B4829">
            <v>1997</v>
          </cell>
          <cell r="C4829">
            <v>8</v>
          </cell>
          <cell r="D4829" t="str">
            <v>NV</v>
          </cell>
          <cell r="E4829">
            <v>1708865.8068635354</v>
          </cell>
        </row>
        <row r="4830">
          <cell r="A4830" t="str">
            <v>1997-8-NY</v>
          </cell>
          <cell r="B4830">
            <v>1997</v>
          </cell>
          <cell r="C4830">
            <v>8</v>
          </cell>
          <cell r="D4830" t="str">
            <v>NY</v>
          </cell>
          <cell r="E4830">
            <v>18442213.120212726</v>
          </cell>
        </row>
        <row r="4831">
          <cell r="A4831" t="str">
            <v>1997-8-OH</v>
          </cell>
          <cell r="B4831">
            <v>1997</v>
          </cell>
          <cell r="C4831">
            <v>8</v>
          </cell>
          <cell r="D4831" t="str">
            <v>OH</v>
          </cell>
          <cell r="E4831">
            <v>11398604.242582861</v>
          </cell>
        </row>
        <row r="4832">
          <cell r="A4832" t="str">
            <v>1997-8-OK</v>
          </cell>
          <cell r="B4832">
            <v>1997</v>
          </cell>
          <cell r="C4832">
            <v>8</v>
          </cell>
          <cell r="D4832" t="str">
            <v>OK</v>
          </cell>
          <cell r="E4832">
            <v>3370777.9549721684</v>
          </cell>
        </row>
        <row r="4833">
          <cell r="A4833" t="str">
            <v>1997-8-OR</v>
          </cell>
          <cell r="B4833">
            <v>1997</v>
          </cell>
          <cell r="C4833">
            <v>8</v>
          </cell>
          <cell r="D4833" t="str">
            <v>OR</v>
          </cell>
          <cell r="E4833">
            <v>3299762.0183105208</v>
          </cell>
        </row>
        <row r="4834">
          <cell r="A4834" t="str">
            <v>1997-8-PA</v>
          </cell>
          <cell r="B4834">
            <v>1997</v>
          </cell>
          <cell r="C4834">
            <v>8</v>
          </cell>
          <cell r="D4834" t="str">
            <v>PA</v>
          </cell>
          <cell r="E4834">
            <v>12211877.420168964</v>
          </cell>
        </row>
        <row r="4835">
          <cell r="A4835" t="str">
            <v>1997-8-RI</v>
          </cell>
          <cell r="B4835">
            <v>1997</v>
          </cell>
          <cell r="C4835">
            <v>8</v>
          </cell>
          <cell r="D4835" t="str">
            <v>RI</v>
          </cell>
          <cell r="E4835">
            <v>1003221.595297779</v>
          </cell>
        </row>
        <row r="4836">
          <cell r="A4836" t="str">
            <v>1997-8-SC</v>
          </cell>
          <cell r="B4836">
            <v>1997</v>
          </cell>
          <cell r="C4836">
            <v>8</v>
          </cell>
          <cell r="D4836" t="str">
            <v>SC</v>
          </cell>
          <cell r="E4836">
            <v>3856455.5007801745</v>
          </cell>
        </row>
        <row r="4837">
          <cell r="A4837" t="str">
            <v>1997-8-SD</v>
          </cell>
          <cell r="B4837">
            <v>1997</v>
          </cell>
          <cell r="C4837">
            <v>8</v>
          </cell>
          <cell r="D4837" t="str">
            <v>SD</v>
          </cell>
          <cell r="E4837">
            <v>742840.33643360075</v>
          </cell>
        </row>
        <row r="4838">
          <cell r="A4838" t="str">
            <v>1997-8-TN</v>
          </cell>
          <cell r="B4838">
            <v>1997</v>
          </cell>
          <cell r="C4838">
            <v>8</v>
          </cell>
          <cell r="D4838" t="str">
            <v>TN</v>
          </cell>
          <cell r="E4838">
            <v>5471284.6515266942</v>
          </cell>
        </row>
        <row r="4839">
          <cell r="A4839" t="str">
            <v>1997-8-TX</v>
          </cell>
          <cell r="B4839">
            <v>1997</v>
          </cell>
          <cell r="C4839">
            <v>8</v>
          </cell>
          <cell r="D4839" t="str">
            <v>TX</v>
          </cell>
          <cell r="E4839">
            <v>19703316.396905027</v>
          </cell>
        </row>
        <row r="4840">
          <cell r="A4840" t="str">
            <v>1997-8-UT</v>
          </cell>
          <cell r="B4840">
            <v>1997</v>
          </cell>
          <cell r="C4840">
            <v>8</v>
          </cell>
          <cell r="D4840" t="str">
            <v>UT</v>
          </cell>
          <cell r="E4840">
            <v>2102271.2902321611</v>
          </cell>
        </row>
        <row r="4841">
          <cell r="A4841" t="str">
            <v>1997-8-VA</v>
          </cell>
          <cell r="B4841">
            <v>1997</v>
          </cell>
          <cell r="C4841">
            <v>8</v>
          </cell>
          <cell r="D4841" t="str">
            <v>VA</v>
          </cell>
          <cell r="E4841">
            <v>6848130.1875707675</v>
          </cell>
        </row>
        <row r="4842">
          <cell r="A4842" t="str">
            <v>1997-8-VT</v>
          </cell>
          <cell r="B4842">
            <v>1997</v>
          </cell>
          <cell r="C4842">
            <v>8</v>
          </cell>
          <cell r="D4842" t="str">
            <v>VT</v>
          </cell>
          <cell r="E4842">
            <v>598485.69770895422</v>
          </cell>
        </row>
        <row r="4843">
          <cell r="A4843" t="str">
            <v>1997-8-WA</v>
          </cell>
          <cell r="B4843">
            <v>1997</v>
          </cell>
          <cell r="C4843">
            <v>8</v>
          </cell>
          <cell r="D4843" t="str">
            <v>WA</v>
          </cell>
          <cell r="E4843">
            <v>5703164.1081584189</v>
          </cell>
        </row>
        <row r="4844">
          <cell r="A4844" t="str">
            <v>1997-8-WI</v>
          </cell>
          <cell r="B4844">
            <v>1997</v>
          </cell>
          <cell r="C4844">
            <v>8</v>
          </cell>
          <cell r="D4844" t="str">
            <v>WI</v>
          </cell>
          <cell r="E4844">
            <v>5287413.7227650695</v>
          </cell>
        </row>
        <row r="4845">
          <cell r="A4845" t="str">
            <v>1997-8-WV</v>
          </cell>
          <cell r="B4845">
            <v>1997</v>
          </cell>
          <cell r="C4845">
            <v>8</v>
          </cell>
          <cell r="D4845" t="str">
            <v>WV</v>
          </cell>
          <cell r="E4845">
            <v>1845044.499270176</v>
          </cell>
        </row>
        <row r="4846">
          <cell r="A4846" t="str">
            <v>1997-8-WY</v>
          </cell>
          <cell r="B4846">
            <v>1997</v>
          </cell>
          <cell r="C4846">
            <v>8</v>
          </cell>
          <cell r="D4846" t="str">
            <v>WY</v>
          </cell>
          <cell r="E4846">
            <v>487907.93091951578</v>
          </cell>
        </row>
        <row r="4847">
          <cell r="A4847" t="str">
            <v>1997-9-AK</v>
          </cell>
          <cell r="B4847">
            <v>1997</v>
          </cell>
          <cell r="C4847">
            <v>9</v>
          </cell>
          <cell r="D4847" t="str">
            <v>AK</v>
          </cell>
          <cell r="E4847">
            <v>620093.67216620978</v>
          </cell>
        </row>
        <row r="4848">
          <cell r="A4848" t="str">
            <v>1997-9-AL</v>
          </cell>
          <cell r="B4848">
            <v>1997</v>
          </cell>
          <cell r="C4848">
            <v>9</v>
          </cell>
          <cell r="D4848" t="str">
            <v>AL</v>
          </cell>
          <cell r="E4848">
            <v>4397648.9594028527</v>
          </cell>
        </row>
        <row r="4849">
          <cell r="A4849" t="str">
            <v>1997-9-AR</v>
          </cell>
          <cell r="B4849">
            <v>1997</v>
          </cell>
          <cell r="C4849">
            <v>9</v>
          </cell>
          <cell r="D4849" t="str">
            <v>AR</v>
          </cell>
          <cell r="E4849">
            <v>2568565.38383405</v>
          </cell>
        </row>
        <row r="4850">
          <cell r="A4850" t="str">
            <v>1997-9-AZ</v>
          </cell>
          <cell r="B4850">
            <v>1997</v>
          </cell>
          <cell r="C4850">
            <v>9</v>
          </cell>
          <cell r="D4850" t="str">
            <v>AZ</v>
          </cell>
          <cell r="E4850">
            <v>4647798.6197612509</v>
          </cell>
        </row>
        <row r="4851">
          <cell r="A4851" t="str">
            <v>1997-9-CA</v>
          </cell>
          <cell r="B4851">
            <v>1997</v>
          </cell>
          <cell r="C4851">
            <v>9</v>
          </cell>
          <cell r="D4851" t="str">
            <v>CA</v>
          </cell>
          <cell r="E4851">
            <v>32834771.406571891</v>
          </cell>
        </row>
        <row r="4852">
          <cell r="A4852" t="str">
            <v>1997-9-CO</v>
          </cell>
          <cell r="B4852">
            <v>1997</v>
          </cell>
          <cell r="C4852">
            <v>9</v>
          </cell>
          <cell r="D4852" t="str">
            <v>CO</v>
          </cell>
          <cell r="E4852">
            <v>3969482.5983581692</v>
          </cell>
        </row>
        <row r="4853">
          <cell r="A4853" t="str">
            <v>1997-9-CT</v>
          </cell>
          <cell r="B4853">
            <v>1997</v>
          </cell>
          <cell r="C4853">
            <v>9</v>
          </cell>
          <cell r="D4853" t="str">
            <v>CT</v>
          </cell>
          <cell r="E4853">
            <v>3323778.7007294837</v>
          </cell>
        </row>
        <row r="4854">
          <cell r="A4854" t="str">
            <v>1997-9-DC</v>
          </cell>
          <cell r="B4854">
            <v>1997</v>
          </cell>
          <cell r="C4854">
            <v>9</v>
          </cell>
          <cell r="D4854" t="str">
            <v>DC</v>
          </cell>
          <cell r="E4854">
            <v>536336.32641450712</v>
          </cell>
        </row>
        <row r="4855">
          <cell r="A4855" t="str">
            <v>1997-9-DE</v>
          </cell>
          <cell r="B4855">
            <v>1997</v>
          </cell>
          <cell r="C4855">
            <v>9</v>
          </cell>
          <cell r="D4855" t="str">
            <v>DE</v>
          </cell>
          <cell r="E4855">
            <v>748834.92696063744</v>
          </cell>
        </row>
        <row r="4856">
          <cell r="A4856" t="str">
            <v>1997-9-FL</v>
          </cell>
          <cell r="B4856">
            <v>1997</v>
          </cell>
          <cell r="C4856">
            <v>9</v>
          </cell>
          <cell r="D4856" t="str">
            <v>FL</v>
          </cell>
          <cell r="E4856">
            <v>14966777.219844315</v>
          </cell>
        </row>
        <row r="4857">
          <cell r="A4857" t="str">
            <v>1997-9-GA</v>
          </cell>
          <cell r="B4857">
            <v>1997</v>
          </cell>
          <cell r="C4857">
            <v>9</v>
          </cell>
          <cell r="D4857" t="str">
            <v>GA</v>
          </cell>
          <cell r="E4857">
            <v>7636685.6149330996</v>
          </cell>
        </row>
        <row r="4858">
          <cell r="A4858" t="str">
            <v>1997-9-HI</v>
          </cell>
          <cell r="B4858">
            <v>1997</v>
          </cell>
          <cell r="C4858">
            <v>9</v>
          </cell>
          <cell r="D4858" t="str">
            <v>HI</v>
          </cell>
          <cell r="E4858">
            <v>1209376.3349036877</v>
          </cell>
        </row>
        <row r="4859">
          <cell r="A4859" t="str">
            <v>1997-9-IA</v>
          </cell>
          <cell r="B4859">
            <v>1997</v>
          </cell>
          <cell r="C4859">
            <v>9</v>
          </cell>
          <cell r="D4859" t="str">
            <v>IA</v>
          </cell>
          <cell r="E4859">
            <v>2903184.5453836792</v>
          </cell>
        </row>
        <row r="4860">
          <cell r="A4860" t="str">
            <v>1997-9-ID</v>
          </cell>
          <cell r="B4860">
            <v>1997</v>
          </cell>
          <cell r="C4860">
            <v>9</v>
          </cell>
          <cell r="D4860" t="str">
            <v>ID</v>
          </cell>
          <cell r="E4860">
            <v>1234303.2909876897</v>
          </cell>
        </row>
        <row r="4861">
          <cell r="A4861" t="str">
            <v>1997-9-IL</v>
          </cell>
          <cell r="B4861">
            <v>1997</v>
          </cell>
          <cell r="C4861">
            <v>9</v>
          </cell>
          <cell r="D4861" t="str">
            <v>IL</v>
          </cell>
          <cell r="E4861">
            <v>12221978.672812045</v>
          </cell>
        </row>
        <row r="4862">
          <cell r="A4862" t="str">
            <v>1997-9-IN</v>
          </cell>
          <cell r="B4862">
            <v>1997</v>
          </cell>
          <cell r="C4862">
            <v>9</v>
          </cell>
          <cell r="D4862" t="str">
            <v>IN</v>
          </cell>
          <cell r="E4862">
            <v>5976417.4921979671</v>
          </cell>
        </row>
        <row r="4863">
          <cell r="A4863" t="str">
            <v>1997-9-KS</v>
          </cell>
          <cell r="B4863">
            <v>1997</v>
          </cell>
          <cell r="C4863">
            <v>9</v>
          </cell>
          <cell r="D4863" t="str">
            <v>KS</v>
          </cell>
          <cell r="E4863">
            <v>2663822.3659639605</v>
          </cell>
        </row>
        <row r="4864">
          <cell r="A4864" t="str">
            <v>1997-9-KY</v>
          </cell>
          <cell r="B4864">
            <v>1997</v>
          </cell>
          <cell r="C4864">
            <v>9</v>
          </cell>
          <cell r="D4864" t="str">
            <v>KY</v>
          </cell>
          <cell r="E4864">
            <v>3977572.0291020125</v>
          </cell>
        </row>
        <row r="4865">
          <cell r="A4865" t="str">
            <v>1997-9-LA</v>
          </cell>
          <cell r="B4865">
            <v>1997</v>
          </cell>
          <cell r="C4865">
            <v>9</v>
          </cell>
          <cell r="D4865" t="str">
            <v>LA</v>
          </cell>
          <cell r="E4865">
            <v>4425980.4327201778</v>
          </cell>
        </row>
        <row r="4866">
          <cell r="A4866" t="str">
            <v>1997-9-MA</v>
          </cell>
          <cell r="B4866">
            <v>1997</v>
          </cell>
          <cell r="C4866">
            <v>9</v>
          </cell>
          <cell r="D4866" t="str">
            <v>MA</v>
          </cell>
          <cell r="E4866">
            <v>6222508.6411467874</v>
          </cell>
        </row>
        <row r="4867">
          <cell r="A4867" t="str">
            <v>1997-9-MD</v>
          </cell>
          <cell r="B4867">
            <v>1997</v>
          </cell>
          <cell r="C4867">
            <v>9</v>
          </cell>
          <cell r="D4867" t="str">
            <v>MD</v>
          </cell>
          <cell r="E4867">
            <v>5184271.6925747795</v>
          </cell>
        </row>
        <row r="4868">
          <cell r="A4868" t="str">
            <v>1997-9-ME</v>
          </cell>
          <cell r="B4868">
            <v>1997</v>
          </cell>
          <cell r="C4868">
            <v>9</v>
          </cell>
          <cell r="D4868" t="str">
            <v>ME</v>
          </cell>
          <cell r="E4868">
            <v>1266404.7479462787</v>
          </cell>
        </row>
        <row r="4869">
          <cell r="A4869" t="str">
            <v>1997-9-MI</v>
          </cell>
          <cell r="B4869">
            <v>1997</v>
          </cell>
          <cell r="C4869">
            <v>9</v>
          </cell>
          <cell r="D4869" t="str">
            <v>MI</v>
          </cell>
          <cell r="E4869">
            <v>9954756.7778227907</v>
          </cell>
        </row>
        <row r="4870">
          <cell r="A4870" t="str">
            <v>1997-9-MN</v>
          </cell>
          <cell r="B4870">
            <v>1997</v>
          </cell>
          <cell r="C4870">
            <v>9</v>
          </cell>
          <cell r="D4870" t="str">
            <v>MN</v>
          </cell>
          <cell r="E4870">
            <v>4772577.9232665012</v>
          </cell>
        </row>
        <row r="4871">
          <cell r="A4871" t="str">
            <v>1997-9-MO</v>
          </cell>
          <cell r="B4871">
            <v>1997</v>
          </cell>
          <cell r="C4871">
            <v>9</v>
          </cell>
          <cell r="D4871" t="str">
            <v>MO</v>
          </cell>
          <cell r="E4871">
            <v>5502575.9448976526</v>
          </cell>
        </row>
        <row r="4872">
          <cell r="A4872" t="str">
            <v>1997-9-MS</v>
          </cell>
          <cell r="B4872">
            <v>1997</v>
          </cell>
          <cell r="C4872">
            <v>9</v>
          </cell>
          <cell r="D4872" t="str">
            <v>MS</v>
          </cell>
          <cell r="E4872">
            <v>2780758.1782517941</v>
          </cell>
        </row>
        <row r="4873">
          <cell r="A4873" t="str">
            <v>1997-9-MT</v>
          </cell>
          <cell r="B4873">
            <v>1997</v>
          </cell>
          <cell r="C4873">
            <v>9</v>
          </cell>
          <cell r="D4873" t="str">
            <v>MT</v>
          </cell>
          <cell r="E4873">
            <v>893518.88016073615</v>
          </cell>
        </row>
        <row r="4874">
          <cell r="A4874" t="str">
            <v>1997-9-NC</v>
          </cell>
          <cell r="B4874">
            <v>1997</v>
          </cell>
          <cell r="C4874">
            <v>9</v>
          </cell>
          <cell r="D4874" t="str">
            <v>NC</v>
          </cell>
          <cell r="E4874">
            <v>7572640.784380137</v>
          </cell>
        </row>
        <row r="4875">
          <cell r="A4875" t="str">
            <v>1997-9-ND</v>
          </cell>
          <cell r="B4875">
            <v>1997</v>
          </cell>
          <cell r="C4875">
            <v>9</v>
          </cell>
          <cell r="D4875" t="str">
            <v>ND</v>
          </cell>
          <cell r="E4875">
            <v>651114.12872930197</v>
          </cell>
        </row>
        <row r="4876">
          <cell r="A4876" t="str">
            <v>1997-9-NE</v>
          </cell>
          <cell r="B4876">
            <v>1997</v>
          </cell>
          <cell r="C4876">
            <v>9</v>
          </cell>
          <cell r="D4876" t="str">
            <v>NE</v>
          </cell>
          <cell r="E4876">
            <v>1684498.0748970341</v>
          </cell>
        </row>
        <row r="4877">
          <cell r="A4877" t="str">
            <v>1997-9-NH</v>
          </cell>
          <cell r="B4877">
            <v>1997</v>
          </cell>
          <cell r="C4877">
            <v>9</v>
          </cell>
          <cell r="D4877" t="str">
            <v>NH</v>
          </cell>
          <cell r="E4877">
            <v>1194969.3225540794</v>
          </cell>
        </row>
        <row r="4878">
          <cell r="A4878" t="str">
            <v>1997-9-NJ</v>
          </cell>
          <cell r="B4878">
            <v>1997</v>
          </cell>
          <cell r="C4878">
            <v>9</v>
          </cell>
          <cell r="D4878" t="str">
            <v>NJ</v>
          </cell>
          <cell r="E4878">
            <v>8195696.2844150634</v>
          </cell>
        </row>
        <row r="4879">
          <cell r="A4879" t="str">
            <v>1997-9-NM</v>
          </cell>
          <cell r="B4879">
            <v>1997</v>
          </cell>
          <cell r="C4879">
            <v>9</v>
          </cell>
          <cell r="D4879" t="str">
            <v>NM</v>
          </cell>
          <cell r="E4879">
            <v>1753509.5822259088</v>
          </cell>
        </row>
        <row r="4880">
          <cell r="A4880" t="str">
            <v>1997-9-NV</v>
          </cell>
          <cell r="B4880">
            <v>1997</v>
          </cell>
          <cell r="C4880">
            <v>9</v>
          </cell>
          <cell r="D4880" t="str">
            <v>NV</v>
          </cell>
          <cell r="E4880">
            <v>1715170.235333489</v>
          </cell>
        </row>
        <row r="4881">
          <cell r="A4881" t="str">
            <v>1997-9-NY</v>
          </cell>
          <cell r="B4881">
            <v>1997</v>
          </cell>
          <cell r="C4881">
            <v>9</v>
          </cell>
          <cell r="D4881" t="str">
            <v>NY</v>
          </cell>
          <cell r="E4881">
            <v>18448850.286506265</v>
          </cell>
        </row>
        <row r="4882">
          <cell r="A4882" t="str">
            <v>1997-9-OH</v>
          </cell>
          <cell r="B4882">
            <v>1997</v>
          </cell>
          <cell r="C4882">
            <v>9</v>
          </cell>
          <cell r="D4882" t="str">
            <v>OH</v>
          </cell>
          <cell r="E4882">
            <v>11404013.181656063</v>
          </cell>
        </row>
        <row r="4883">
          <cell r="A4883" t="str">
            <v>1997-9-OK</v>
          </cell>
          <cell r="B4883">
            <v>1997</v>
          </cell>
          <cell r="C4883">
            <v>9</v>
          </cell>
          <cell r="D4883" t="str">
            <v>OK</v>
          </cell>
          <cell r="E4883">
            <v>3373887.39896012</v>
          </cell>
        </row>
        <row r="4884">
          <cell r="A4884" t="str">
            <v>1997-9-OR</v>
          </cell>
          <cell r="B4884">
            <v>1997</v>
          </cell>
          <cell r="C4884">
            <v>9</v>
          </cell>
          <cell r="D4884" t="str">
            <v>OR</v>
          </cell>
          <cell r="E4884">
            <v>3304007.4267876172</v>
          </cell>
        </row>
        <row r="4885">
          <cell r="A4885" t="str">
            <v>1997-9-PA</v>
          </cell>
          <cell r="B4885">
            <v>1997</v>
          </cell>
          <cell r="C4885">
            <v>9</v>
          </cell>
          <cell r="D4885" t="str">
            <v>PA</v>
          </cell>
          <cell r="E4885">
            <v>12214220.041074848</v>
          </cell>
        </row>
        <row r="4886">
          <cell r="A4886" t="str">
            <v>1997-9-RI</v>
          </cell>
          <cell r="B4886">
            <v>1997</v>
          </cell>
          <cell r="C4886">
            <v>9</v>
          </cell>
          <cell r="D4886" t="str">
            <v>RI</v>
          </cell>
          <cell r="E4886">
            <v>1003571.4344028094</v>
          </cell>
        </row>
        <row r="4887">
          <cell r="A4887" t="str">
            <v>1997-9-SC</v>
          </cell>
          <cell r="B4887">
            <v>1997</v>
          </cell>
          <cell r="C4887">
            <v>9</v>
          </cell>
          <cell r="D4887" t="str">
            <v>SC</v>
          </cell>
          <cell r="E4887">
            <v>3861771.8698751754</v>
          </cell>
        </row>
        <row r="4888">
          <cell r="A4888" t="str">
            <v>1997-9-SD</v>
          </cell>
          <cell r="B4888">
            <v>1997</v>
          </cell>
          <cell r="C4888">
            <v>9</v>
          </cell>
          <cell r="D4888" t="str">
            <v>SD</v>
          </cell>
          <cell r="E4888">
            <v>743047.32015254768</v>
          </cell>
        </row>
        <row r="4889">
          <cell r="A4889" t="str">
            <v>1997-9-TN</v>
          </cell>
          <cell r="B4889">
            <v>1997</v>
          </cell>
          <cell r="C4889">
            <v>9</v>
          </cell>
          <cell r="D4889" t="str">
            <v>TN</v>
          </cell>
          <cell r="E4889">
            <v>5477464.8090041224</v>
          </cell>
        </row>
        <row r="4890">
          <cell r="A4890" t="str">
            <v>1997-9-TX</v>
          </cell>
          <cell r="B4890">
            <v>1997</v>
          </cell>
          <cell r="C4890">
            <v>9</v>
          </cell>
          <cell r="D4890" t="str">
            <v>TX</v>
          </cell>
          <cell r="E4890">
            <v>19739340.769486953</v>
          </cell>
        </row>
        <row r="4891">
          <cell r="A4891" t="str">
            <v>1997-9-UT</v>
          </cell>
          <cell r="B4891">
            <v>1997</v>
          </cell>
          <cell r="C4891">
            <v>9</v>
          </cell>
          <cell r="D4891" t="str">
            <v>UT</v>
          </cell>
          <cell r="E4891">
            <v>2105865.9162211483</v>
          </cell>
        </row>
        <row r="4892">
          <cell r="A4892" t="str">
            <v>1997-9-VA</v>
          </cell>
          <cell r="B4892">
            <v>1997</v>
          </cell>
          <cell r="C4892">
            <v>9</v>
          </cell>
          <cell r="D4892" t="str">
            <v>VA</v>
          </cell>
          <cell r="E4892">
            <v>6854882.4140352942</v>
          </cell>
        </row>
        <row r="4893">
          <cell r="A4893" t="str">
            <v>1997-9-VT</v>
          </cell>
          <cell r="B4893">
            <v>1997</v>
          </cell>
          <cell r="C4893">
            <v>9</v>
          </cell>
          <cell r="D4893" t="str">
            <v>VT</v>
          </cell>
          <cell r="E4893">
            <v>598819.69588113262</v>
          </cell>
        </row>
        <row r="4894">
          <cell r="A4894" t="str">
            <v>1997-9-WA</v>
          </cell>
          <cell r="B4894">
            <v>1997</v>
          </cell>
          <cell r="C4894">
            <v>9</v>
          </cell>
          <cell r="D4894" t="str">
            <v>WA</v>
          </cell>
          <cell r="E4894">
            <v>5711921.2602944542</v>
          </cell>
        </row>
        <row r="4895">
          <cell r="A4895" t="str">
            <v>1997-9-WI</v>
          </cell>
          <cell r="B4895">
            <v>1997</v>
          </cell>
          <cell r="C4895">
            <v>9</v>
          </cell>
          <cell r="D4895" t="str">
            <v>WI</v>
          </cell>
          <cell r="E4895">
            <v>5290787.9574916773</v>
          </cell>
        </row>
        <row r="4896">
          <cell r="A4896" t="str">
            <v>1997-9-WV</v>
          </cell>
          <cell r="B4896">
            <v>1997</v>
          </cell>
          <cell r="C4896">
            <v>9</v>
          </cell>
          <cell r="D4896" t="str">
            <v>WV</v>
          </cell>
          <cell r="E4896">
            <v>1845241.1245326414</v>
          </cell>
        </row>
        <row r="4897">
          <cell r="A4897" t="str">
            <v>1997-9-WY</v>
          </cell>
          <cell r="B4897">
            <v>1997</v>
          </cell>
          <cell r="C4897">
            <v>9</v>
          </cell>
          <cell r="D4897" t="str">
            <v>WY</v>
          </cell>
          <cell r="E4897">
            <v>488048.75493444153</v>
          </cell>
        </row>
        <row r="4898">
          <cell r="A4898" t="str">
            <v>1998-10-AK</v>
          </cell>
          <cell r="B4898">
            <v>1998</v>
          </cell>
          <cell r="C4898">
            <v>10</v>
          </cell>
          <cell r="D4898" t="str">
            <v>AK</v>
          </cell>
          <cell r="E4898">
            <v>628866.31601353909</v>
          </cell>
        </row>
        <row r="4899">
          <cell r="A4899" t="str">
            <v>1998-10-AL</v>
          </cell>
          <cell r="B4899">
            <v>1998</v>
          </cell>
          <cell r="C4899">
            <v>10</v>
          </cell>
          <cell r="D4899" t="str">
            <v>AL</v>
          </cell>
          <cell r="E4899">
            <v>4444698.4284153273</v>
          </cell>
        </row>
        <row r="4900">
          <cell r="A4900" t="str">
            <v>1998-10-AR</v>
          </cell>
          <cell r="B4900">
            <v>1998</v>
          </cell>
          <cell r="C4900">
            <v>10</v>
          </cell>
          <cell r="D4900" t="str">
            <v>AR</v>
          </cell>
          <cell r="E4900">
            <v>2593400.5097372821</v>
          </cell>
        </row>
        <row r="4901">
          <cell r="A4901" t="str">
            <v>1998-10-AZ</v>
          </cell>
          <cell r="B4901">
            <v>1998</v>
          </cell>
          <cell r="C4901">
            <v>10</v>
          </cell>
          <cell r="D4901" t="str">
            <v>AZ</v>
          </cell>
          <cell r="E4901">
            <v>4791047.5839698026</v>
          </cell>
        </row>
        <row r="4902">
          <cell r="A4902" t="str">
            <v>1998-10-CA</v>
          </cell>
          <cell r="B4902">
            <v>1998</v>
          </cell>
          <cell r="C4902">
            <v>10</v>
          </cell>
          <cell r="D4902" t="str">
            <v>CA</v>
          </cell>
          <cell r="E4902">
            <v>33468566.523161571</v>
          </cell>
        </row>
        <row r="4903">
          <cell r="A4903" t="str">
            <v>1998-10-CO</v>
          </cell>
          <cell r="B4903">
            <v>1998</v>
          </cell>
          <cell r="C4903">
            <v>10</v>
          </cell>
          <cell r="D4903" t="str">
            <v>CO</v>
          </cell>
          <cell r="E4903">
            <v>4072351.2814879362</v>
          </cell>
        </row>
        <row r="4904">
          <cell r="A4904" t="str">
            <v>1998-10-CT</v>
          </cell>
          <cell r="B4904">
            <v>1998</v>
          </cell>
          <cell r="C4904">
            <v>10</v>
          </cell>
          <cell r="D4904" t="str">
            <v>CT</v>
          </cell>
          <cell r="E4904">
            <v>3341808.0485766986</v>
          </cell>
        </row>
        <row r="4905">
          <cell r="A4905" t="str">
            <v>1998-10-DC</v>
          </cell>
          <cell r="B4905">
            <v>1998</v>
          </cell>
          <cell r="C4905">
            <v>10</v>
          </cell>
          <cell r="D4905" t="str">
            <v>DC</v>
          </cell>
          <cell r="E4905">
            <v>531452.4829187704</v>
          </cell>
        </row>
        <row r="4906">
          <cell r="A4906" t="str">
            <v>1998-10-DE</v>
          </cell>
          <cell r="B4906">
            <v>1998</v>
          </cell>
          <cell r="C4906">
            <v>10</v>
          </cell>
          <cell r="D4906" t="str">
            <v>DE</v>
          </cell>
          <cell r="E4906">
            <v>761684.98912923795</v>
          </cell>
        </row>
        <row r="4907">
          <cell r="A4907" t="str">
            <v>1998-10-FL</v>
          </cell>
          <cell r="B4907">
            <v>1998</v>
          </cell>
          <cell r="C4907">
            <v>10</v>
          </cell>
          <cell r="D4907" t="str">
            <v>FL</v>
          </cell>
          <cell r="E4907">
            <v>15264639.720812356</v>
          </cell>
        </row>
        <row r="4908">
          <cell r="A4908" t="str">
            <v>1998-10-GA</v>
          </cell>
          <cell r="B4908">
            <v>1998</v>
          </cell>
          <cell r="C4908">
            <v>10</v>
          </cell>
          <cell r="D4908" t="str">
            <v>GA</v>
          </cell>
          <cell r="E4908">
            <v>7831332.8359216619</v>
          </cell>
        </row>
        <row r="4909">
          <cell r="A4909" t="str">
            <v>1998-10-HI</v>
          </cell>
          <cell r="B4909">
            <v>1998</v>
          </cell>
          <cell r="C4909">
            <v>10</v>
          </cell>
          <cell r="D4909" t="str">
            <v>HI</v>
          </cell>
          <cell r="E4909">
            <v>1213507.6931323765</v>
          </cell>
        </row>
        <row r="4910">
          <cell r="A4910" t="str">
            <v>1998-10-IA</v>
          </cell>
          <cell r="B4910">
            <v>1998</v>
          </cell>
          <cell r="C4910">
            <v>10</v>
          </cell>
          <cell r="D4910" t="str">
            <v>IA</v>
          </cell>
          <cell r="E4910">
            <v>2921590.5252304268</v>
          </cell>
        </row>
        <row r="4911">
          <cell r="A4911" t="str">
            <v>1998-10-ID</v>
          </cell>
          <cell r="B4911">
            <v>1998</v>
          </cell>
          <cell r="C4911">
            <v>10</v>
          </cell>
          <cell r="D4911" t="str">
            <v>ID</v>
          </cell>
          <cell r="E4911">
            <v>1261380.3765430623</v>
          </cell>
        </row>
        <row r="4912">
          <cell r="A4912" t="str">
            <v>1998-10-IL</v>
          </cell>
          <cell r="B4912">
            <v>1998</v>
          </cell>
          <cell r="C4912">
            <v>10</v>
          </cell>
          <cell r="D4912" t="str">
            <v>IL</v>
          </cell>
          <cell r="E4912">
            <v>12331223.16232736</v>
          </cell>
        </row>
        <row r="4913">
          <cell r="A4913" t="str">
            <v>1998-10-IN</v>
          </cell>
          <cell r="B4913">
            <v>1998</v>
          </cell>
          <cell r="C4913">
            <v>10</v>
          </cell>
          <cell r="D4913" t="str">
            <v>IN</v>
          </cell>
          <cell r="E4913">
            <v>6037275.8563789017</v>
          </cell>
        </row>
        <row r="4914">
          <cell r="A4914" t="str">
            <v>1998-10-KS</v>
          </cell>
          <cell r="B4914">
            <v>1998</v>
          </cell>
          <cell r="C4914">
            <v>10</v>
          </cell>
          <cell r="D4914" t="str">
            <v>KS</v>
          </cell>
          <cell r="E4914">
            <v>2696483.8022338259</v>
          </cell>
        </row>
        <row r="4915">
          <cell r="A4915" t="str">
            <v>1998-10-KY</v>
          </cell>
          <cell r="B4915">
            <v>1998</v>
          </cell>
          <cell r="C4915">
            <v>10</v>
          </cell>
          <cell r="D4915" t="str">
            <v>KY</v>
          </cell>
          <cell r="E4915">
            <v>4021431.8999709641</v>
          </cell>
        </row>
        <row r="4916">
          <cell r="A4916" t="str">
            <v>1998-10-LA</v>
          </cell>
          <cell r="B4916">
            <v>1998</v>
          </cell>
          <cell r="C4916">
            <v>10</v>
          </cell>
          <cell r="D4916" t="str">
            <v>LA</v>
          </cell>
          <cell r="E4916">
            <v>4454214.5778763741</v>
          </cell>
        </row>
        <row r="4917">
          <cell r="A4917" t="str">
            <v>1998-10-MA</v>
          </cell>
          <cell r="B4917">
            <v>1998</v>
          </cell>
          <cell r="C4917">
            <v>10</v>
          </cell>
          <cell r="D4917" t="str">
            <v>MA</v>
          </cell>
          <cell r="E4917">
            <v>6277742.673798874</v>
          </cell>
        </row>
        <row r="4918">
          <cell r="A4918" t="str">
            <v>1998-10-MD</v>
          </cell>
          <cell r="B4918">
            <v>1998</v>
          </cell>
          <cell r="C4918">
            <v>10</v>
          </cell>
          <cell r="D4918" t="str">
            <v>MD</v>
          </cell>
          <cell r="E4918">
            <v>5245463.1824840344</v>
          </cell>
        </row>
        <row r="4919">
          <cell r="A4919" t="str">
            <v>1998-10-ME</v>
          </cell>
          <cell r="B4919">
            <v>1998</v>
          </cell>
          <cell r="C4919">
            <v>10</v>
          </cell>
          <cell r="D4919" t="str">
            <v>ME</v>
          </cell>
          <cell r="E4919">
            <v>1274431.7667612559</v>
          </cell>
        </row>
        <row r="4920">
          <cell r="A4920" t="str">
            <v>1998-10-MI</v>
          </cell>
          <cell r="B4920">
            <v>1998</v>
          </cell>
          <cell r="C4920">
            <v>10</v>
          </cell>
          <cell r="D4920" t="str">
            <v>MI</v>
          </cell>
          <cell r="E4920">
            <v>10031893.998400619</v>
          </cell>
        </row>
        <row r="4921">
          <cell r="A4921" t="str">
            <v>1998-10-MN</v>
          </cell>
          <cell r="B4921">
            <v>1998</v>
          </cell>
          <cell r="C4921">
            <v>10</v>
          </cell>
          <cell r="D4921" t="str">
            <v>MN</v>
          </cell>
          <cell r="E4921">
            <v>4835491.4173189485</v>
          </cell>
        </row>
        <row r="4922">
          <cell r="A4922" t="str">
            <v>1998-10-MO</v>
          </cell>
          <cell r="B4922">
            <v>1998</v>
          </cell>
          <cell r="C4922">
            <v>10</v>
          </cell>
          <cell r="D4922" t="str">
            <v>MO</v>
          </cell>
          <cell r="E4922">
            <v>5556468.7042173538</v>
          </cell>
        </row>
        <row r="4923">
          <cell r="A4923" t="str">
            <v>1998-10-MS</v>
          </cell>
          <cell r="B4923">
            <v>1998</v>
          </cell>
          <cell r="C4923">
            <v>10</v>
          </cell>
          <cell r="D4923" t="str">
            <v>MS</v>
          </cell>
          <cell r="E4923">
            <v>2811938.6203256696</v>
          </cell>
        </row>
        <row r="4924">
          <cell r="A4924" t="str">
            <v>1998-10-MT</v>
          </cell>
          <cell r="B4924">
            <v>1998</v>
          </cell>
          <cell r="C4924">
            <v>10</v>
          </cell>
          <cell r="D4924" t="str">
            <v>MT</v>
          </cell>
          <cell r="E4924">
            <v>898322.8254231934</v>
          </cell>
        </row>
        <row r="4925">
          <cell r="A4925" t="str">
            <v>1998-10-NC</v>
          </cell>
          <cell r="B4925">
            <v>1998</v>
          </cell>
          <cell r="C4925">
            <v>10</v>
          </cell>
          <cell r="D4925" t="str">
            <v>NC</v>
          </cell>
          <cell r="E4925">
            <v>7726790.9071626468</v>
          </cell>
        </row>
        <row r="4926">
          <cell r="A4926" t="str">
            <v>1998-10-ND</v>
          </cell>
          <cell r="B4926">
            <v>1998</v>
          </cell>
          <cell r="C4926">
            <v>10</v>
          </cell>
          <cell r="D4926" t="str">
            <v>ND</v>
          </cell>
          <cell r="E4926">
            <v>649772.16733598022</v>
          </cell>
        </row>
        <row r="4927">
          <cell r="A4927" t="str">
            <v>1998-10-NE</v>
          </cell>
          <cell r="B4927">
            <v>1998</v>
          </cell>
          <cell r="C4927">
            <v>10</v>
          </cell>
          <cell r="D4927" t="str">
            <v>NE</v>
          </cell>
          <cell r="E4927">
            <v>1696028.2096397802</v>
          </cell>
        </row>
        <row r="4928">
          <cell r="A4928" t="str">
            <v>1998-10-NH</v>
          </cell>
          <cell r="B4928">
            <v>1998</v>
          </cell>
          <cell r="C4928">
            <v>10</v>
          </cell>
          <cell r="D4928" t="str">
            <v>NH</v>
          </cell>
          <cell r="E4928">
            <v>1213957.7326039039</v>
          </cell>
        </row>
        <row r="4929">
          <cell r="A4929" t="str">
            <v>1998-10-NJ</v>
          </cell>
          <cell r="B4929">
            <v>1998</v>
          </cell>
          <cell r="C4929">
            <v>10</v>
          </cell>
          <cell r="D4929" t="str">
            <v>NJ</v>
          </cell>
          <cell r="E4929">
            <v>8273097.5147199864</v>
          </cell>
        </row>
        <row r="4930">
          <cell r="A4930" t="str">
            <v>1998-10-NM</v>
          </cell>
          <cell r="B4930">
            <v>1998</v>
          </cell>
          <cell r="C4930">
            <v>10</v>
          </cell>
          <cell r="D4930" t="str">
            <v>NM</v>
          </cell>
          <cell r="E4930">
            <v>1770546.4944371569</v>
          </cell>
        </row>
        <row r="4931">
          <cell r="A4931" t="str">
            <v>1998-10-NV</v>
          </cell>
          <cell r="B4931">
            <v>1998</v>
          </cell>
          <cell r="C4931">
            <v>10</v>
          </cell>
          <cell r="D4931" t="str">
            <v>NV</v>
          </cell>
          <cell r="E4931">
            <v>1796183.8494696249</v>
          </cell>
        </row>
        <row r="4932">
          <cell r="A4932" t="str">
            <v>1998-10-NY</v>
          </cell>
          <cell r="B4932">
            <v>1998</v>
          </cell>
          <cell r="C4932">
            <v>10</v>
          </cell>
          <cell r="D4932" t="str">
            <v>NY</v>
          </cell>
          <cell r="E4932">
            <v>18539542.120867439</v>
          </cell>
        </row>
        <row r="4933">
          <cell r="A4933" t="str">
            <v>1998-10-OH</v>
          </cell>
          <cell r="B4933">
            <v>1998</v>
          </cell>
          <cell r="C4933">
            <v>10</v>
          </cell>
          <cell r="D4933" t="str">
            <v>OH</v>
          </cell>
          <cell r="E4933">
            <v>11472051.072844418</v>
          </cell>
        </row>
        <row r="4934">
          <cell r="A4934" t="str">
            <v>1998-10-OK</v>
          </cell>
          <cell r="B4934">
            <v>1998</v>
          </cell>
          <cell r="C4934">
            <v>10</v>
          </cell>
          <cell r="D4934" t="str">
            <v>OK</v>
          </cell>
          <cell r="E4934">
            <v>3412418.7271714308</v>
          </cell>
        </row>
        <row r="4935">
          <cell r="A4935" t="str">
            <v>1998-10-OR</v>
          </cell>
          <cell r="B4935">
            <v>1998</v>
          </cell>
          <cell r="C4935">
            <v>10</v>
          </cell>
          <cell r="D4935" t="str">
            <v>OR</v>
          </cell>
          <cell r="E4935">
            <v>3357802.70932385</v>
          </cell>
        </row>
        <row r="4936">
          <cell r="A4936" t="str">
            <v>1998-10-PA</v>
          </cell>
          <cell r="B4936">
            <v>1998</v>
          </cell>
          <cell r="C4936">
            <v>10</v>
          </cell>
          <cell r="D4936" t="str">
            <v>PA</v>
          </cell>
          <cell r="E4936">
            <v>12245276.351498632</v>
          </cell>
        </row>
        <row r="4937">
          <cell r="A4937" t="str">
            <v>1998-10-RI</v>
          </cell>
          <cell r="B4937">
            <v>1998</v>
          </cell>
          <cell r="C4937">
            <v>10</v>
          </cell>
          <cell r="D4937" t="str">
            <v>RI</v>
          </cell>
          <cell r="E4937">
            <v>1008668.9935575919</v>
          </cell>
        </row>
        <row r="4938">
          <cell r="A4938" t="str">
            <v>1998-10-SC</v>
          </cell>
          <cell r="B4938">
            <v>1998</v>
          </cell>
          <cell r="C4938">
            <v>10</v>
          </cell>
          <cell r="D4938" t="str">
            <v>SC</v>
          </cell>
          <cell r="E4938">
            <v>3929799.2969565694</v>
          </cell>
        </row>
        <row r="4939">
          <cell r="A4939" t="str">
            <v>1998-10-SD</v>
          </cell>
          <cell r="B4939">
            <v>1998</v>
          </cell>
          <cell r="C4939">
            <v>10</v>
          </cell>
          <cell r="D4939" t="str">
            <v>SD</v>
          </cell>
          <cell r="E4939">
            <v>746310.76703426801</v>
          </cell>
        </row>
        <row r="4940">
          <cell r="A4940" t="str">
            <v>1998-10-TN</v>
          </cell>
          <cell r="B4940">
            <v>1998</v>
          </cell>
          <cell r="C4940">
            <v>10</v>
          </cell>
          <cell r="D4940" t="str">
            <v>TN</v>
          </cell>
          <cell r="E4940">
            <v>5556629.9334460227</v>
          </cell>
        </row>
        <row r="4941">
          <cell r="A4941" t="str">
            <v>1998-10-TX</v>
          </cell>
          <cell r="B4941">
            <v>1998</v>
          </cell>
          <cell r="C4941">
            <v>10</v>
          </cell>
          <cell r="D4941" t="str">
            <v>TX</v>
          </cell>
          <cell r="E4941">
            <v>20199892.249825347</v>
          </cell>
        </row>
        <row r="4942">
          <cell r="A4942" t="str">
            <v>1998-10-UT</v>
          </cell>
          <cell r="B4942">
            <v>1998</v>
          </cell>
          <cell r="C4942">
            <v>10</v>
          </cell>
          <cell r="D4942" t="str">
            <v>UT</v>
          </cell>
          <cell r="E4942">
            <v>2150951.6166824331</v>
          </cell>
        </row>
        <row r="4943">
          <cell r="A4943" t="str">
            <v>1998-10-VA</v>
          </cell>
          <cell r="B4943">
            <v>1998</v>
          </cell>
          <cell r="C4943">
            <v>10</v>
          </cell>
          <cell r="D4943" t="str">
            <v>VA</v>
          </cell>
          <cell r="E4943">
            <v>6949286.793008619</v>
          </cell>
        </row>
        <row r="4944">
          <cell r="A4944" t="str">
            <v>1998-10-VT</v>
          </cell>
          <cell r="B4944">
            <v>1998</v>
          </cell>
          <cell r="C4944">
            <v>10</v>
          </cell>
          <cell r="D4944" t="str">
            <v>VT</v>
          </cell>
          <cell r="E4944">
            <v>603447.06677951943</v>
          </cell>
        </row>
        <row r="4945">
          <cell r="A4945" t="str">
            <v>1998-10-WA</v>
          </cell>
          <cell r="B4945">
            <v>1998</v>
          </cell>
          <cell r="C4945">
            <v>10</v>
          </cell>
          <cell r="D4945" t="str">
            <v>WA</v>
          </cell>
          <cell r="E4945">
            <v>5821521.9958548183</v>
          </cell>
        </row>
        <row r="4946">
          <cell r="A4946" t="str">
            <v>1998-10-WI</v>
          </cell>
          <cell r="B4946">
            <v>1998</v>
          </cell>
          <cell r="C4946">
            <v>10</v>
          </cell>
          <cell r="D4946" t="str">
            <v>WI</v>
          </cell>
          <cell r="E4946">
            <v>5336003.4042694904</v>
          </cell>
        </row>
        <row r="4947">
          <cell r="A4947" t="str">
            <v>1998-10-WV</v>
          </cell>
          <cell r="B4947">
            <v>1998</v>
          </cell>
          <cell r="C4947">
            <v>10</v>
          </cell>
          <cell r="D4947" t="str">
            <v>WV</v>
          </cell>
          <cell r="E4947">
            <v>1847463.0587123977</v>
          </cell>
        </row>
        <row r="4948">
          <cell r="A4948" t="str">
            <v>1998-10-WY</v>
          </cell>
          <cell r="B4948">
            <v>1998</v>
          </cell>
          <cell r="C4948">
            <v>10</v>
          </cell>
          <cell r="D4948" t="str">
            <v>WY</v>
          </cell>
          <cell r="E4948">
            <v>489733.64814399375</v>
          </cell>
        </row>
        <row r="4949">
          <cell r="A4949" t="str">
            <v>1998-11-AK</v>
          </cell>
          <cell r="B4949">
            <v>1998</v>
          </cell>
          <cell r="C4949">
            <v>11</v>
          </cell>
          <cell r="D4949" t="str">
            <v>AK</v>
          </cell>
          <cell r="E4949">
            <v>629400.51604658226</v>
          </cell>
        </row>
        <row r="4950">
          <cell r="A4950" t="str">
            <v>1998-11-AL</v>
          </cell>
          <cell r="B4950">
            <v>1998</v>
          </cell>
          <cell r="C4950">
            <v>11</v>
          </cell>
          <cell r="D4950" t="str">
            <v>AL</v>
          </cell>
          <cell r="E4950">
            <v>4447487.5712867184</v>
          </cell>
        </row>
        <row r="4951">
          <cell r="A4951" t="str">
            <v>1998-11-AR</v>
          </cell>
          <cell r="B4951">
            <v>1998</v>
          </cell>
          <cell r="C4951">
            <v>11</v>
          </cell>
          <cell r="D4951" t="str">
            <v>AR</v>
          </cell>
          <cell r="E4951">
            <v>2595214.9301872444</v>
          </cell>
        </row>
        <row r="4952">
          <cell r="A4952" t="str">
            <v>1998-11-AZ</v>
          </cell>
          <cell r="B4952">
            <v>1998</v>
          </cell>
          <cell r="C4952">
            <v>11</v>
          </cell>
          <cell r="D4952" t="str">
            <v>AZ</v>
          </cell>
          <cell r="E4952">
            <v>4801851.471767569</v>
          </cell>
        </row>
        <row r="4953">
          <cell r="A4953" t="str">
            <v>1998-11-CA</v>
          </cell>
          <cell r="B4953">
            <v>1998</v>
          </cell>
          <cell r="C4953">
            <v>11</v>
          </cell>
          <cell r="D4953" t="str">
            <v>CA</v>
          </cell>
          <cell r="E4953">
            <v>33517042.693094276</v>
          </cell>
        </row>
        <row r="4954">
          <cell r="A4954" t="str">
            <v>1998-11-CO</v>
          </cell>
          <cell r="B4954">
            <v>1998</v>
          </cell>
          <cell r="C4954">
            <v>11</v>
          </cell>
          <cell r="D4954" t="str">
            <v>CO</v>
          </cell>
          <cell r="E4954">
            <v>4080910.6313203722</v>
          </cell>
        </row>
        <row r="4955">
          <cell r="A4955" t="str">
            <v>1998-11-CT</v>
          </cell>
          <cell r="B4955">
            <v>1998</v>
          </cell>
          <cell r="C4955">
            <v>11</v>
          </cell>
          <cell r="D4955" t="str">
            <v>CT</v>
          </cell>
          <cell r="E4955">
            <v>3343504.6492717131</v>
          </cell>
        </row>
        <row r="4956">
          <cell r="A4956" t="str">
            <v>1998-11-DC</v>
          </cell>
          <cell r="B4956">
            <v>1998</v>
          </cell>
          <cell r="C4956">
            <v>11</v>
          </cell>
          <cell r="D4956" t="str">
            <v>DC</v>
          </cell>
          <cell r="E4956">
            <v>531387.04483192076</v>
          </cell>
        </row>
        <row r="4957">
          <cell r="A4957" t="str">
            <v>1998-11-DE</v>
          </cell>
          <cell r="B4957">
            <v>1998</v>
          </cell>
          <cell r="C4957">
            <v>11</v>
          </cell>
          <cell r="D4957" t="str">
            <v>DE</v>
          </cell>
          <cell r="E4957">
            <v>762698.06573938578</v>
          </cell>
        </row>
        <row r="4958">
          <cell r="A4958" t="str">
            <v>1998-11-FL</v>
          </cell>
          <cell r="B4958">
            <v>1998</v>
          </cell>
          <cell r="C4958">
            <v>11</v>
          </cell>
          <cell r="D4958" t="str">
            <v>FL</v>
          </cell>
          <cell r="E4958">
            <v>15286074.985657889</v>
          </cell>
        </row>
        <row r="4959">
          <cell r="A4959" t="str">
            <v>1998-11-GA</v>
          </cell>
          <cell r="B4959">
            <v>1998</v>
          </cell>
          <cell r="C4959">
            <v>11</v>
          </cell>
          <cell r="D4959" t="str">
            <v>GA</v>
          </cell>
          <cell r="E4959">
            <v>7846421.6579068555</v>
          </cell>
        </row>
        <row r="4960">
          <cell r="A4960" t="str">
            <v>1998-11-HI</v>
          </cell>
          <cell r="B4960">
            <v>1998</v>
          </cell>
          <cell r="C4960">
            <v>11</v>
          </cell>
          <cell r="D4960" t="str">
            <v>HI</v>
          </cell>
          <cell r="E4960">
            <v>1213406.3201388724</v>
          </cell>
        </row>
        <row r="4961">
          <cell r="A4961" t="str">
            <v>1998-11-IA</v>
          </cell>
          <cell r="B4961">
            <v>1998</v>
          </cell>
          <cell r="C4961">
            <v>11</v>
          </cell>
          <cell r="D4961" t="str">
            <v>IA</v>
          </cell>
          <cell r="E4961">
            <v>2923083.2310662405</v>
          </cell>
        </row>
        <row r="4962">
          <cell r="A4962" t="str">
            <v>1998-11-ID</v>
          </cell>
          <cell r="B4962">
            <v>1998</v>
          </cell>
          <cell r="C4962">
            <v>11</v>
          </cell>
          <cell r="D4962" t="str">
            <v>ID</v>
          </cell>
          <cell r="E4962">
            <v>1263495.600640212</v>
          </cell>
        </row>
        <row r="4963">
          <cell r="A4963" t="str">
            <v>1998-11-IL</v>
          </cell>
          <cell r="B4963">
            <v>1998</v>
          </cell>
          <cell r="C4963">
            <v>11</v>
          </cell>
          <cell r="D4963" t="str">
            <v>IL</v>
          </cell>
          <cell r="E4963">
            <v>12339505.795750432</v>
          </cell>
        </row>
        <row r="4964">
          <cell r="A4964" t="str">
            <v>1998-11-IN</v>
          </cell>
          <cell r="B4964">
            <v>1998</v>
          </cell>
          <cell r="C4964">
            <v>11</v>
          </cell>
          <cell r="D4964" t="str">
            <v>IN</v>
          </cell>
          <cell r="E4964">
            <v>6041895.167144523</v>
          </cell>
        </row>
        <row r="4965">
          <cell r="A4965" t="str">
            <v>1998-11-KS</v>
          </cell>
          <cell r="B4965">
            <v>1998</v>
          </cell>
          <cell r="C4965">
            <v>11</v>
          </cell>
          <cell r="D4965" t="str">
            <v>KS</v>
          </cell>
          <cell r="E4965">
            <v>2698514.949756165</v>
          </cell>
        </row>
        <row r="4966">
          <cell r="A4966" t="str">
            <v>1998-11-KY</v>
          </cell>
          <cell r="B4966">
            <v>1998</v>
          </cell>
          <cell r="C4966">
            <v>11</v>
          </cell>
          <cell r="D4966" t="str">
            <v>KY</v>
          </cell>
          <cell r="E4966">
            <v>4024766.613967381</v>
          </cell>
        </row>
        <row r="4967">
          <cell r="A4967" t="str">
            <v>1998-11-LA</v>
          </cell>
          <cell r="B4967">
            <v>1998</v>
          </cell>
          <cell r="C4967">
            <v>11</v>
          </cell>
          <cell r="D4967" t="str">
            <v>LA</v>
          </cell>
          <cell r="E4967">
            <v>4456190.4264751021</v>
          </cell>
        </row>
        <row r="4968">
          <cell r="A4968" t="str">
            <v>1998-11-MA</v>
          </cell>
          <cell r="B4968">
            <v>1998</v>
          </cell>
          <cell r="C4968">
            <v>11</v>
          </cell>
          <cell r="D4968" t="str">
            <v>MA</v>
          </cell>
          <cell r="E4968">
            <v>6282038.9379671151</v>
          </cell>
        </row>
        <row r="4969">
          <cell r="A4969" t="str">
            <v>1998-11-MD</v>
          </cell>
          <cell r="B4969">
            <v>1998</v>
          </cell>
          <cell r="C4969">
            <v>11</v>
          </cell>
          <cell r="D4969" t="str">
            <v>MD</v>
          </cell>
          <cell r="E4969">
            <v>5250410.2590025673</v>
          </cell>
        </row>
        <row r="4970">
          <cell r="A4970" t="str">
            <v>1998-11-ME</v>
          </cell>
          <cell r="B4970">
            <v>1998</v>
          </cell>
          <cell r="C4970">
            <v>11</v>
          </cell>
          <cell r="D4970" t="str">
            <v>ME</v>
          </cell>
          <cell r="E4970">
            <v>1275239.0482864922</v>
          </cell>
        </row>
        <row r="4971">
          <cell r="A4971" t="str">
            <v>1998-11-MI</v>
          </cell>
          <cell r="B4971">
            <v>1998</v>
          </cell>
          <cell r="C4971">
            <v>11</v>
          </cell>
          <cell r="D4971" t="str">
            <v>MI</v>
          </cell>
          <cell r="E4971">
            <v>10038279.428764699</v>
          </cell>
        </row>
        <row r="4972">
          <cell r="A4972" t="str">
            <v>1998-11-MN</v>
          </cell>
          <cell r="B4972">
            <v>1998</v>
          </cell>
          <cell r="C4972">
            <v>11</v>
          </cell>
          <cell r="D4972" t="str">
            <v>MN</v>
          </cell>
          <cell r="E4972">
            <v>4840976.0060867481</v>
          </cell>
        </row>
        <row r="4973">
          <cell r="A4973" t="str">
            <v>1998-11-MO</v>
          </cell>
          <cell r="B4973">
            <v>1998</v>
          </cell>
          <cell r="C4973">
            <v>11</v>
          </cell>
          <cell r="D4973" t="str">
            <v>MO</v>
          </cell>
          <cell r="E4973">
            <v>5560574.8620410459</v>
          </cell>
        </row>
        <row r="4974">
          <cell r="A4974" t="str">
            <v>1998-11-MS</v>
          </cell>
          <cell r="B4974">
            <v>1998</v>
          </cell>
          <cell r="C4974">
            <v>11</v>
          </cell>
          <cell r="D4974" t="str">
            <v>MS</v>
          </cell>
          <cell r="E4974">
            <v>2814162.8590171156</v>
          </cell>
        </row>
        <row r="4975">
          <cell r="A4975" t="str">
            <v>1998-11-MT</v>
          </cell>
          <cell r="B4975">
            <v>1998</v>
          </cell>
          <cell r="C4975">
            <v>11</v>
          </cell>
          <cell r="D4975" t="str">
            <v>MT</v>
          </cell>
          <cell r="E4975">
            <v>898838.78214440076</v>
          </cell>
        </row>
        <row r="4976">
          <cell r="A4976" t="str">
            <v>1998-11-NC</v>
          </cell>
          <cell r="B4976">
            <v>1998</v>
          </cell>
          <cell r="C4976">
            <v>11</v>
          </cell>
          <cell r="D4976" t="str">
            <v>NC</v>
          </cell>
          <cell r="E4976">
            <v>7737829.9645534623</v>
          </cell>
        </row>
        <row r="4977">
          <cell r="A4977" t="str">
            <v>1998-11-ND</v>
          </cell>
          <cell r="B4977">
            <v>1998</v>
          </cell>
          <cell r="C4977">
            <v>11</v>
          </cell>
          <cell r="D4977" t="str">
            <v>ND</v>
          </cell>
          <cell r="E4977">
            <v>649592.12989458581</v>
          </cell>
        </row>
        <row r="4978">
          <cell r="A4978" t="str">
            <v>1998-11-NE</v>
          </cell>
          <cell r="B4978">
            <v>1998</v>
          </cell>
          <cell r="C4978">
            <v>11</v>
          </cell>
          <cell r="D4978" t="str">
            <v>NE</v>
          </cell>
          <cell r="E4978">
            <v>1696927.7813016358</v>
          </cell>
        </row>
        <row r="4979">
          <cell r="A4979" t="str">
            <v>1998-11-NH</v>
          </cell>
          <cell r="B4979">
            <v>1998</v>
          </cell>
          <cell r="C4979">
            <v>11</v>
          </cell>
          <cell r="D4979" t="str">
            <v>NH</v>
          </cell>
          <cell r="E4979">
            <v>1215590.7884179819</v>
          </cell>
        </row>
        <row r="4980">
          <cell r="A4980" t="str">
            <v>1998-11-NJ</v>
          </cell>
          <cell r="B4980">
            <v>1998</v>
          </cell>
          <cell r="C4980">
            <v>11</v>
          </cell>
          <cell r="D4980" t="str">
            <v>NJ</v>
          </cell>
          <cell r="E4980">
            <v>8279386.373638846</v>
          </cell>
        </row>
        <row r="4981">
          <cell r="A4981" t="str">
            <v>1998-11-NM</v>
          </cell>
          <cell r="B4981">
            <v>1998</v>
          </cell>
          <cell r="C4981">
            <v>11</v>
          </cell>
          <cell r="D4981" t="str">
            <v>NM</v>
          </cell>
          <cell r="E4981">
            <v>1771555.8376807631</v>
          </cell>
        </row>
        <row r="4982">
          <cell r="A4982" t="str">
            <v>1998-11-NV</v>
          </cell>
          <cell r="B4982">
            <v>1998</v>
          </cell>
          <cell r="C4982">
            <v>11</v>
          </cell>
          <cell r="D4982" t="str">
            <v>NV</v>
          </cell>
          <cell r="E4982">
            <v>1802300.0109348013</v>
          </cell>
        </row>
        <row r="4983">
          <cell r="A4983" t="str">
            <v>1998-11-NY</v>
          </cell>
          <cell r="B4983">
            <v>1998</v>
          </cell>
          <cell r="C4983">
            <v>11</v>
          </cell>
          <cell r="D4983" t="str">
            <v>NY</v>
          </cell>
          <cell r="E4983">
            <v>18547664.712092102</v>
          </cell>
        </row>
        <row r="4984">
          <cell r="A4984" t="str">
            <v>1998-11-OH</v>
          </cell>
          <cell r="B4984">
            <v>1998</v>
          </cell>
          <cell r="C4984">
            <v>11</v>
          </cell>
          <cell r="D4984" t="str">
            <v>OH</v>
          </cell>
          <cell r="E4984">
            <v>11476713.767350009</v>
          </cell>
        </row>
        <row r="4985">
          <cell r="A4985" t="str">
            <v>1998-11-OK</v>
          </cell>
          <cell r="B4985">
            <v>1998</v>
          </cell>
          <cell r="C4985">
            <v>11</v>
          </cell>
          <cell r="D4985" t="str">
            <v>OK</v>
          </cell>
          <cell r="E4985">
            <v>3414911.8361098724</v>
          </cell>
        </row>
        <row r="4986">
          <cell r="A4986" t="str">
            <v>1998-11-OR</v>
          </cell>
          <cell r="B4986">
            <v>1998</v>
          </cell>
          <cell r="C4986">
            <v>11</v>
          </cell>
          <cell r="D4986" t="str">
            <v>OR</v>
          </cell>
          <cell r="E4986">
            <v>3361611.7358543449</v>
          </cell>
        </row>
        <row r="4987">
          <cell r="A4987" t="str">
            <v>1998-11-PA</v>
          </cell>
          <cell r="B4987">
            <v>1998</v>
          </cell>
          <cell r="C4987">
            <v>11</v>
          </cell>
          <cell r="D4987" t="str">
            <v>PA</v>
          </cell>
          <cell r="E4987">
            <v>12247822.424467502</v>
          </cell>
        </row>
        <row r="4988">
          <cell r="A4988" t="str">
            <v>1998-11-RI</v>
          </cell>
          <cell r="B4988">
            <v>1998</v>
          </cell>
          <cell r="C4988">
            <v>11</v>
          </cell>
          <cell r="D4988" t="str">
            <v>RI</v>
          </cell>
          <cell r="E4988">
            <v>1009203.0618055328</v>
          </cell>
        </row>
        <row r="4989">
          <cell r="A4989" t="str">
            <v>1998-11-SC</v>
          </cell>
          <cell r="B4989">
            <v>1998</v>
          </cell>
          <cell r="C4989">
            <v>11</v>
          </cell>
          <cell r="D4989" t="str">
            <v>SC</v>
          </cell>
          <cell r="E4989">
            <v>3934793.3778552869</v>
          </cell>
        </row>
        <row r="4990">
          <cell r="A4990" t="str">
            <v>1998-11-SD</v>
          </cell>
          <cell r="B4990">
            <v>1998</v>
          </cell>
          <cell r="C4990">
            <v>11</v>
          </cell>
          <cell r="D4990" t="str">
            <v>SD</v>
          </cell>
          <cell r="E4990">
            <v>746709.27354404249</v>
          </cell>
        </row>
        <row r="4991">
          <cell r="A4991" t="str">
            <v>1998-11-TN</v>
          </cell>
          <cell r="B4991">
            <v>1998</v>
          </cell>
          <cell r="C4991">
            <v>11</v>
          </cell>
          <cell r="D4991" t="str">
            <v>TN</v>
          </cell>
          <cell r="E4991">
            <v>5562455.5449080309</v>
          </cell>
        </row>
        <row r="4992">
          <cell r="A4992" t="str">
            <v>1998-11-TX</v>
          </cell>
          <cell r="B4992">
            <v>1998</v>
          </cell>
          <cell r="C4992">
            <v>11</v>
          </cell>
          <cell r="D4992" t="str">
            <v>TX</v>
          </cell>
          <cell r="E4992">
            <v>20233681.961851396</v>
          </cell>
        </row>
        <row r="4993">
          <cell r="A4993" t="str">
            <v>1998-11-UT</v>
          </cell>
          <cell r="B4993">
            <v>1998</v>
          </cell>
          <cell r="C4993">
            <v>11</v>
          </cell>
          <cell r="D4993" t="str">
            <v>UT</v>
          </cell>
          <cell r="E4993">
            <v>2154029.3819905799</v>
          </cell>
        </row>
        <row r="4994">
          <cell r="A4994" t="str">
            <v>1998-11-VA</v>
          </cell>
          <cell r="B4994">
            <v>1998</v>
          </cell>
          <cell r="C4994">
            <v>11</v>
          </cell>
          <cell r="D4994" t="str">
            <v>VA</v>
          </cell>
          <cell r="E4994">
            <v>6958295.1900839275</v>
          </cell>
        </row>
        <row r="4995">
          <cell r="A4995" t="str">
            <v>1998-11-VT</v>
          </cell>
          <cell r="B4995">
            <v>1998</v>
          </cell>
          <cell r="C4995">
            <v>11</v>
          </cell>
          <cell r="D4995" t="str">
            <v>VT</v>
          </cell>
          <cell r="E4995">
            <v>603877.49287098309</v>
          </cell>
        </row>
        <row r="4996">
          <cell r="A4996" t="str">
            <v>1998-11-WA</v>
          </cell>
          <cell r="B4996">
            <v>1998</v>
          </cell>
          <cell r="C4996">
            <v>11</v>
          </cell>
          <cell r="D4996" t="str">
            <v>WA</v>
          </cell>
          <cell r="E4996">
            <v>5828933.1251937682</v>
          </cell>
        </row>
        <row r="4997">
          <cell r="A4997" t="str">
            <v>1998-11-WI</v>
          </cell>
          <cell r="B4997">
            <v>1998</v>
          </cell>
          <cell r="C4997">
            <v>11</v>
          </cell>
          <cell r="D4997" t="str">
            <v>WI</v>
          </cell>
          <cell r="E4997">
            <v>5339841.1750289919</v>
          </cell>
        </row>
        <row r="4998">
          <cell r="A4998" t="str">
            <v>1998-11-WV</v>
          </cell>
          <cell r="B4998">
            <v>1998</v>
          </cell>
          <cell r="C4998">
            <v>11</v>
          </cell>
          <cell r="D4998" t="str">
            <v>WV</v>
          </cell>
          <cell r="E4998">
            <v>1847548.3705998701</v>
          </cell>
        </row>
        <row r="4999">
          <cell r="A4999" t="str">
            <v>1998-11-WY</v>
          </cell>
          <cell r="B4999">
            <v>1998</v>
          </cell>
          <cell r="C4999">
            <v>11</v>
          </cell>
          <cell r="D4999" t="str">
            <v>WY</v>
          </cell>
          <cell r="E4999">
            <v>489826.04967946792</v>
          </cell>
        </row>
        <row r="5000">
          <cell r="A5000" t="str">
            <v>1998-12-AK</v>
          </cell>
          <cell r="B5000">
            <v>1998</v>
          </cell>
          <cell r="C5000">
            <v>12</v>
          </cell>
          <cell r="D5000" t="str">
            <v>AK</v>
          </cell>
          <cell r="E5000">
            <v>629935.16986394813</v>
          </cell>
        </row>
        <row r="5001">
          <cell r="A5001" t="str">
            <v>1998-12-AL</v>
          </cell>
          <cell r="B5001">
            <v>1998</v>
          </cell>
          <cell r="C5001">
            <v>12</v>
          </cell>
          <cell r="D5001" t="str">
            <v>AL</v>
          </cell>
          <cell r="E5001">
            <v>4450278.4644046295</v>
          </cell>
        </row>
        <row r="5002">
          <cell r="A5002" t="str">
            <v>1998-12-AR</v>
          </cell>
          <cell r="B5002">
            <v>1998</v>
          </cell>
          <cell r="C5002">
            <v>12</v>
          </cell>
          <cell r="D5002" t="str">
            <v>AR</v>
          </cell>
          <cell r="E5002">
            <v>2597030.6200599424</v>
          </cell>
        </row>
        <row r="5003">
          <cell r="A5003" t="str">
            <v>1998-12-AZ</v>
          </cell>
          <cell r="B5003">
            <v>1998</v>
          </cell>
          <cell r="C5003">
            <v>12</v>
          </cell>
          <cell r="D5003" t="str">
            <v>AZ</v>
          </cell>
          <cell r="E5003">
            <v>4812679.7225025641</v>
          </cell>
        </row>
        <row r="5004">
          <cell r="A5004" t="str">
            <v>1998-12-CA</v>
          </cell>
          <cell r="B5004">
            <v>1998</v>
          </cell>
          <cell r="C5004">
            <v>12</v>
          </cell>
          <cell r="D5004" t="str">
            <v>CA</v>
          </cell>
          <cell r="E5004">
            <v>33565589.076343402</v>
          </cell>
        </row>
        <row r="5005">
          <cell r="A5005" t="str">
            <v>1998-12-CO</v>
          </cell>
          <cell r="B5005">
            <v>1998</v>
          </cell>
          <cell r="C5005">
            <v>12</v>
          </cell>
          <cell r="D5005" t="str">
            <v>CO</v>
          </cell>
          <cell r="E5005">
            <v>4089487.9713664441</v>
          </cell>
        </row>
        <row r="5006">
          <cell r="A5006" t="str">
            <v>1998-12-CT</v>
          </cell>
          <cell r="B5006">
            <v>1998</v>
          </cell>
          <cell r="C5006">
            <v>12</v>
          </cell>
          <cell r="D5006" t="str">
            <v>CT</v>
          </cell>
          <cell r="E5006">
            <v>3345202.1113130036</v>
          </cell>
        </row>
        <row r="5007">
          <cell r="A5007" t="str">
            <v>1998-12-DC</v>
          </cell>
          <cell r="B5007">
            <v>1998</v>
          </cell>
          <cell r="C5007">
            <v>12</v>
          </cell>
          <cell r="D5007" t="str">
            <v>DC</v>
          </cell>
          <cell r="E5007">
            <v>531321.61480250501</v>
          </cell>
        </row>
        <row r="5008">
          <cell r="A5008" t="str">
            <v>1998-12-DE</v>
          </cell>
          <cell r="B5008">
            <v>1998</v>
          </cell>
          <cell r="C5008">
            <v>12</v>
          </cell>
          <cell r="D5008" t="str">
            <v>DE</v>
          </cell>
          <cell r="E5008">
            <v>763712.48978874099</v>
          </cell>
        </row>
        <row r="5009">
          <cell r="A5009" t="str">
            <v>1998-12-FL</v>
          </cell>
          <cell r="B5009">
            <v>1998</v>
          </cell>
          <cell r="C5009">
            <v>12</v>
          </cell>
          <cell r="D5009" t="str">
            <v>FL</v>
          </cell>
          <cell r="E5009">
            <v>15307540.350825958</v>
          </cell>
        </row>
        <row r="5010">
          <cell r="A5010" t="str">
            <v>1998-12-GA</v>
          </cell>
          <cell r="B5010">
            <v>1998</v>
          </cell>
          <cell r="C5010">
            <v>12</v>
          </cell>
          <cell r="D5010" t="str">
            <v>GA</v>
          </cell>
          <cell r="E5010">
            <v>7861539.5518972455</v>
          </cell>
        </row>
        <row r="5011">
          <cell r="A5011" t="str">
            <v>1998-12-HI</v>
          </cell>
          <cell r="B5011">
            <v>1998</v>
          </cell>
          <cell r="C5011">
            <v>12</v>
          </cell>
          <cell r="D5011" t="str">
            <v>HI</v>
          </cell>
          <cell r="E5011">
            <v>1213304.9556137808</v>
          </cell>
        </row>
        <row r="5012">
          <cell r="A5012" t="str">
            <v>1998-12-IA</v>
          </cell>
          <cell r="B5012">
            <v>1998</v>
          </cell>
          <cell r="C5012">
            <v>12</v>
          </cell>
          <cell r="D5012" t="str">
            <v>IA</v>
          </cell>
          <cell r="E5012">
            <v>2924576.6995587964</v>
          </cell>
        </row>
        <row r="5013">
          <cell r="A5013" t="str">
            <v>1998-12-ID</v>
          </cell>
          <cell r="B5013">
            <v>1998</v>
          </cell>
          <cell r="C5013">
            <v>12</v>
          </cell>
          <cell r="D5013" t="str">
            <v>ID</v>
          </cell>
          <cell r="E5013">
            <v>1265614.3717823802</v>
          </cell>
        </row>
        <row r="5014">
          <cell r="A5014" t="str">
            <v>1998-12-IL</v>
          </cell>
          <cell r="B5014">
            <v>1998</v>
          </cell>
          <cell r="C5014">
            <v>12</v>
          </cell>
          <cell r="D5014" t="str">
            <v>IL</v>
          </cell>
          <cell r="E5014">
            <v>12347793.992451008</v>
          </cell>
        </row>
        <row r="5015">
          <cell r="A5015" t="str">
            <v>1998-12-IN</v>
          </cell>
          <cell r="B5015">
            <v>1998</v>
          </cell>
          <cell r="C5015">
            <v>12</v>
          </cell>
          <cell r="D5015" t="str">
            <v>IN</v>
          </cell>
          <cell r="E5015">
            <v>6046518.0122909574</v>
          </cell>
        </row>
        <row r="5016">
          <cell r="A5016" t="str">
            <v>1998-12-KS</v>
          </cell>
          <cell r="B5016">
            <v>1998</v>
          </cell>
          <cell r="C5016">
            <v>12</v>
          </cell>
          <cell r="D5016" t="str">
            <v>KS</v>
          </cell>
          <cell r="E5016">
            <v>2700547.6272562677</v>
          </cell>
        </row>
        <row r="5017">
          <cell r="A5017" t="str">
            <v>1998-12-KY</v>
          </cell>
          <cell r="B5017">
            <v>1998</v>
          </cell>
          <cell r="C5017">
            <v>12</v>
          </cell>
          <cell r="D5017" t="str">
            <v>KY</v>
          </cell>
          <cell r="E5017">
            <v>4028104.0932269464</v>
          </cell>
        </row>
        <row r="5018">
          <cell r="A5018" t="str">
            <v>1998-12-LA</v>
          </cell>
          <cell r="B5018">
            <v>1998</v>
          </cell>
          <cell r="C5018">
            <v>12</v>
          </cell>
          <cell r="D5018" t="str">
            <v>LA</v>
          </cell>
          <cell r="E5018">
            <v>4458167.1515420871</v>
          </cell>
        </row>
        <row r="5019">
          <cell r="A5019" t="str">
            <v>1998-12-MA</v>
          </cell>
          <cell r="B5019">
            <v>1998</v>
          </cell>
          <cell r="C5019">
            <v>12</v>
          </cell>
          <cell r="D5019" t="str">
            <v>MA</v>
          </cell>
          <cell r="E5019">
            <v>6286338.1423459956</v>
          </cell>
        </row>
        <row r="5020">
          <cell r="A5020" t="str">
            <v>1998-12-MD</v>
          </cell>
          <cell r="B5020">
            <v>1998</v>
          </cell>
          <cell r="C5020">
            <v>12</v>
          </cell>
          <cell r="D5020" t="str">
            <v>MD</v>
          </cell>
          <cell r="E5020">
            <v>5255362.0011845948</v>
          </cell>
        </row>
        <row r="5021">
          <cell r="A5021" t="str">
            <v>1998-12-ME</v>
          </cell>
          <cell r="B5021">
            <v>1998</v>
          </cell>
          <cell r="C5021">
            <v>12</v>
          </cell>
          <cell r="D5021" t="str">
            <v>ME</v>
          </cell>
          <cell r="E5021">
            <v>1276046.8411796009</v>
          </cell>
        </row>
        <row r="5022">
          <cell r="A5022" t="str">
            <v>1998-12-MI</v>
          </cell>
          <cell r="B5022">
            <v>1998</v>
          </cell>
          <cell r="C5022">
            <v>12</v>
          </cell>
          <cell r="D5022" t="str">
            <v>MI</v>
          </cell>
          <cell r="E5022">
            <v>10044668.923537847</v>
          </cell>
        </row>
        <row r="5023">
          <cell r="A5023" t="str">
            <v>1998-12-MN</v>
          </cell>
          <cell r="B5023">
            <v>1998</v>
          </cell>
          <cell r="C5023">
            <v>12</v>
          </cell>
          <cell r="D5023" t="str">
            <v>MN</v>
          </cell>
          <cell r="E5023">
            <v>4846466.8156729415</v>
          </cell>
        </row>
        <row r="5024">
          <cell r="A5024" t="str">
            <v>1998-12-MO</v>
          </cell>
          <cell r="B5024">
            <v>1998</v>
          </cell>
          <cell r="C5024">
            <v>12</v>
          </cell>
          <cell r="D5024" t="str">
            <v>MO</v>
          </cell>
          <cell r="E5024">
            <v>5564684.0542617571</v>
          </cell>
        </row>
        <row r="5025">
          <cell r="A5025" t="str">
            <v>1998-12-MS</v>
          </cell>
          <cell r="B5025">
            <v>1998</v>
          </cell>
          <cell r="C5025">
            <v>12</v>
          </cell>
          <cell r="D5025" t="str">
            <v>MS</v>
          </cell>
          <cell r="E5025">
            <v>2816388.8570776037</v>
          </cell>
        </row>
        <row r="5026">
          <cell r="A5026" t="str">
            <v>1998-12-MT</v>
          </cell>
          <cell r="B5026">
            <v>1998</v>
          </cell>
          <cell r="C5026">
            <v>12</v>
          </cell>
          <cell r="D5026" t="str">
            <v>MT</v>
          </cell>
          <cell r="E5026">
            <v>899355.03520822641</v>
          </cell>
        </row>
        <row r="5027">
          <cell r="A5027" t="str">
            <v>1998-12-NC</v>
          </cell>
          <cell r="B5027">
            <v>1998</v>
          </cell>
          <cell r="C5027">
            <v>12</v>
          </cell>
          <cell r="D5027" t="str">
            <v>NC</v>
          </cell>
          <cell r="E5027">
            <v>7748884.7931472966</v>
          </cell>
        </row>
        <row r="5028">
          <cell r="A5028" t="str">
            <v>1998-12-ND</v>
          </cell>
          <cell r="B5028">
            <v>1998</v>
          </cell>
          <cell r="C5028">
            <v>12</v>
          </cell>
          <cell r="D5028" t="str">
            <v>ND</v>
          </cell>
          <cell r="E5028">
            <v>649412.14233756927</v>
          </cell>
        </row>
        <row r="5029">
          <cell r="A5029" t="str">
            <v>1998-12-NE</v>
          </cell>
          <cell r="B5029">
            <v>1998</v>
          </cell>
          <cell r="C5029">
            <v>12</v>
          </cell>
          <cell r="D5029" t="str">
            <v>NE</v>
          </cell>
          <cell r="E5029">
            <v>1697827.8300953987</v>
          </cell>
        </row>
        <row r="5030">
          <cell r="A5030" t="str">
            <v>1998-12-NH</v>
          </cell>
          <cell r="B5030">
            <v>1998</v>
          </cell>
          <cell r="C5030">
            <v>12</v>
          </cell>
          <cell r="D5030" t="str">
            <v>NH</v>
          </cell>
          <cell r="E5030">
            <v>1217226.0410723784</v>
          </cell>
        </row>
        <row r="5031">
          <cell r="A5031" t="str">
            <v>1998-12-NJ</v>
          </cell>
          <cell r="B5031">
            <v>1998</v>
          </cell>
          <cell r="C5031">
            <v>12</v>
          </cell>
          <cell r="D5031" t="str">
            <v>NJ</v>
          </cell>
          <cell r="E5031">
            <v>8285680.0130823432</v>
          </cell>
        </row>
        <row r="5032">
          <cell r="A5032" t="str">
            <v>1998-12-NM</v>
          </cell>
          <cell r="B5032">
            <v>1998</v>
          </cell>
          <cell r="C5032">
            <v>12</v>
          </cell>
          <cell r="D5032" t="str">
            <v>NM</v>
          </cell>
          <cell r="E5032">
            <v>1772565.7563251206</v>
          </cell>
        </row>
        <row r="5033">
          <cell r="A5033" t="str">
            <v>1998-12-NV</v>
          </cell>
          <cell r="B5033">
            <v>1998</v>
          </cell>
          <cell r="C5033">
            <v>12</v>
          </cell>
          <cell r="D5033" t="str">
            <v>NV</v>
          </cell>
          <cell r="E5033">
            <v>1808436.9984591135</v>
          </cell>
        </row>
        <row r="5034">
          <cell r="A5034" t="str">
            <v>1998-12-NY</v>
          </cell>
          <cell r="B5034">
            <v>1998</v>
          </cell>
          <cell r="C5034">
            <v>12</v>
          </cell>
          <cell r="D5034" t="str">
            <v>NY</v>
          </cell>
          <cell r="E5034">
            <v>18555790.862007037</v>
          </cell>
        </row>
        <row r="5035">
          <cell r="A5035" t="str">
            <v>1998-12-OH</v>
          </cell>
          <cell r="B5035">
            <v>1998</v>
          </cell>
          <cell r="C5035">
            <v>12</v>
          </cell>
          <cell r="D5035" t="str">
            <v>OH</v>
          </cell>
          <cell r="E5035">
            <v>11481378.356958745</v>
          </cell>
        </row>
        <row r="5036">
          <cell r="A5036" t="str">
            <v>1998-12-OK</v>
          </cell>
          <cell r="B5036">
            <v>1998</v>
          </cell>
          <cell r="C5036">
            <v>12</v>
          </cell>
          <cell r="D5036" t="str">
            <v>OK</v>
          </cell>
          <cell r="E5036">
            <v>3417406.7665106482</v>
          </cell>
        </row>
        <row r="5037">
          <cell r="A5037" t="str">
            <v>1998-12-OR</v>
          </cell>
          <cell r="B5037">
            <v>1998</v>
          </cell>
          <cell r="C5037">
            <v>12</v>
          </cell>
          <cell r="D5037" t="str">
            <v>OR</v>
          </cell>
          <cell r="E5037">
            <v>3365425.0832709568</v>
          </cell>
        </row>
        <row r="5038">
          <cell r="A5038" t="str">
            <v>1998-12-PA</v>
          </cell>
          <cell r="B5038">
            <v>1998</v>
          </cell>
          <cell r="C5038">
            <v>12</v>
          </cell>
          <cell r="D5038" t="str">
            <v>PA</v>
          </cell>
          <cell r="E5038">
            <v>12250369.026823165</v>
          </cell>
        </row>
        <row r="5039">
          <cell r="A5039" t="str">
            <v>1998-12-RI</v>
          </cell>
          <cell r="B5039">
            <v>1998</v>
          </cell>
          <cell r="C5039">
            <v>12</v>
          </cell>
          <cell r="D5039" t="str">
            <v>RI</v>
          </cell>
          <cell r="E5039">
            <v>1009737.4128309708</v>
          </cell>
        </row>
        <row r="5040">
          <cell r="A5040" t="str">
            <v>1998-12-SC</v>
          </cell>
          <cell r="B5040">
            <v>1998</v>
          </cell>
          <cell r="C5040">
            <v>12</v>
          </cell>
          <cell r="D5040" t="str">
            <v>SC</v>
          </cell>
          <cell r="E5040">
            <v>3939793.8053488652</v>
          </cell>
        </row>
        <row r="5041">
          <cell r="A5041" t="str">
            <v>1998-12-SD</v>
          </cell>
          <cell r="B5041">
            <v>1998</v>
          </cell>
          <cell r="C5041">
            <v>12</v>
          </cell>
          <cell r="D5041" t="str">
            <v>SD</v>
          </cell>
          <cell r="E5041">
            <v>747107.99284377706</v>
          </cell>
        </row>
        <row r="5042">
          <cell r="A5042" t="str">
            <v>1998-12-TN</v>
          </cell>
          <cell r="B5042">
            <v>1998</v>
          </cell>
          <cell r="C5042">
            <v>12</v>
          </cell>
          <cell r="D5042" t="str">
            <v>TN</v>
          </cell>
          <cell r="E5042">
            <v>5568287.2639837032</v>
          </cell>
        </row>
        <row r="5043">
          <cell r="A5043" t="str">
            <v>1998-12-TX</v>
          </cell>
          <cell r="B5043">
            <v>1998</v>
          </cell>
          <cell r="C5043">
            <v>12</v>
          </cell>
          <cell r="D5043" t="str">
            <v>TX</v>
          </cell>
          <cell r="E5043">
            <v>20267528.196190767</v>
          </cell>
        </row>
        <row r="5044">
          <cell r="A5044" t="str">
            <v>1998-12-UT</v>
          </cell>
          <cell r="B5044">
            <v>1998</v>
          </cell>
          <cell r="C5044">
            <v>12</v>
          </cell>
          <cell r="D5044" t="str">
            <v>UT</v>
          </cell>
          <cell r="E5044">
            <v>2157111.5512282336</v>
          </cell>
        </row>
        <row r="5045">
          <cell r="A5045" t="str">
            <v>1998-12-VA</v>
          </cell>
          <cell r="B5045">
            <v>1998</v>
          </cell>
          <cell r="C5045">
            <v>12</v>
          </cell>
          <cell r="D5045" t="str">
            <v>VA</v>
          </cell>
          <cell r="E5045">
            <v>6967315.2647918165</v>
          </cell>
        </row>
        <row r="5046">
          <cell r="A5046" t="str">
            <v>1998-12-VT</v>
          </cell>
          <cell r="B5046">
            <v>1998</v>
          </cell>
          <cell r="C5046">
            <v>12</v>
          </cell>
          <cell r="D5046" t="str">
            <v>VT</v>
          </cell>
          <cell r="E5046">
            <v>604308.22597631824</v>
          </cell>
        </row>
        <row r="5047">
          <cell r="A5047" t="str">
            <v>1998-12-WA</v>
          </cell>
          <cell r="B5047">
            <v>1998</v>
          </cell>
          <cell r="C5047">
            <v>12</v>
          </cell>
          <cell r="D5047" t="str">
            <v>WA</v>
          </cell>
          <cell r="E5047">
            <v>5836353.6893228153</v>
          </cell>
        </row>
        <row r="5048">
          <cell r="A5048" t="str">
            <v>1998-12-WI</v>
          </cell>
          <cell r="B5048">
            <v>1998</v>
          </cell>
          <cell r="C5048">
            <v>12</v>
          </cell>
          <cell r="D5048" t="str">
            <v>WI</v>
          </cell>
          <cell r="E5048">
            <v>5343681.7059974521</v>
          </cell>
        </row>
        <row r="5049">
          <cell r="A5049" t="str">
            <v>1998-12-WV</v>
          </cell>
          <cell r="B5049">
            <v>1998</v>
          </cell>
          <cell r="C5049">
            <v>12</v>
          </cell>
          <cell r="D5049" t="str">
            <v>WV</v>
          </cell>
          <cell r="E5049">
            <v>1847633.6864268626</v>
          </cell>
        </row>
        <row r="5050">
          <cell r="A5050" t="str">
            <v>1998-12-WY</v>
          </cell>
          <cell r="B5050">
            <v>1998</v>
          </cell>
          <cell r="C5050">
            <v>12</v>
          </cell>
          <cell r="D5050" t="str">
            <v>WY</v>
          </cell>
          <cell r="E5050">
            <v>489918.46864899789</v>
          </cell>
        </row>
        <row r="5051">
          <cell r="A5051" t="str">
            <v>1998-1-AK</v>
          </cell>
          <cell r="B5051">
            <v>1998</v>
          </cell>
          <cell r="C5051">
            <v>1</v>
          </cell>
          <cell r="D5051" t="str">
            <v>AK</v>
          </cell>
          <cell r="E5051">
            <v>622974.77454540168</v>
          </cell>
        </row>
        <row r="5052">
          <cell r="A5052" t="str">
            <v>1998-1-AL</v>
          </cell>
          <cell r="B5052">
            <v>1998</v>
          </cell>
          <cell r="C5052">
            <v>1</v>
          </cell>
          <cell r="D5052" t="str">
            <v>AL</v>
          </cell>
          <cell r="E5052">
            <v>4413175.1496443022</v>
          </cell>
        </row>
        <row r="5053">
          <cell r="A5053" t="str">
            <v>1998-1-AR</v>
          </cell>
          <cell r="B5053">
            <v>1998</v>
          </cell>
          <cell r="C5053">
            <v>1</v>
          </cell>
          <cell r="D5053" t="str">
            <v>AR</v>
          </cell>
          <cell r="E5053">
            <v>2576346.3285732726</v>
          </cell>
        </row>
        <row r="5054">
          <cell r="A5054" t="str">
            <v>1998-1-AZ</v>
          </cell>
          <cell r="B5054">
            <v>1998</v>
          </cell>
          <cell r="C5054">
            <v>1</v>
          </cell>
          <cell r="D5054" t="str">
            <v>AZ</v>
          </cell>
          <cell r="E5054">
            <v>4692576.7080421904</v>
          </cell>
        </row>
        <row r="5055">
          <cell r="A5055" t="str">
            <v>1998-1-CA</v>
          </cell>
          <cell r="B5055">
            <v>1998</v>
          </cell>
          <cell r="C5055">
            <v>1</v>
          </cell>
          <cell r="D5055" t="str">
            <v>CA</v>
          </cell>
          <cell r="E5055">
            <v>33031339.557448581</v>
          </cell>
        </row>
        <row r="5056">
          <cell r="A5056" t="str">
            <v>1998-1-CO</v>
          </cell>
          <cell r="B5056">
            <v>1998</v>
          </cell>
          <cell r="C5056">
            <v>1</v>
          </cell>
          <cell r="D5056" t="str">
            <v>CO</v>
          </cell>
          <cell r="E5056">
            <v>4000620.1572962017</v>
          </cell>
        </row>
        <row r="5057">
          <cell r="A5057" t="str">
            <v>1998-1-CT</v>
          </cell>
          <cell r="B5057">
            <v>1998</v>
          </cell>
          <cell r="C5057">
            <v>1</v>
          </cell>
          <cell r="D5057" t="str">
            <v>CT</v>
          </cell>
          <cell r="E5057">
            <v>3328963.854317606</v>
          </cell>
        </row>
        <row r="5058">
          <cell r="A5058" t="str">
            <v>1998-1-DC</v>
          </cell>
          <cell r="B5058">
            <v>1998</v>
          </cell>
          <cell r="C5058">
            <v>1</v>
          </cell>
          <cell r="D5058" t="str">
            <v>DC</v>
          </cell>
          <cell r="E5058">
            <v>534467.21496870904</v>
          </cell>
        </row>
        <row r="5059">
          <cell r="A5059" t="str">
            <v>1998-1-DE</v>
          </cell>
          <cell r="B5059">
            <v>1998</v>
          </cell>
          <cell r="C5059">
            <v>1</v>
          </cell>
          <cell r="D5059" t="str">
            <v>DE</v>
          </cell>
          <cell r="E5059">
            <v>752781.11392843944</v>
          </cell>
        </row>
        <row r="5060">
          <cell r="A5060" t="str">
            <v>1998-1-FL</v>
          </cell>
          <cell r="B5060">
            <v>1998</v>
          </cell>
          <cell r="C5060">
            <v>1</v>
          </cell>
          <cell r="D5060" t="str">
            <v>FL</v>
          </cell>
          <cell r="E5060">
            <v>15060800.577784481</v>
          </cell>
        </row>
        <row r="5061">
          <cell r="A5061" t="str">
            <v>1998-1-GA</v>
          </cell>
          <cell r="B5061">
            <v>1998</v>
          </cell>
          <cell r="C5061">
            <v>1</v>
          </cell>
          <cell r="D5061" t="str">
            <v>GA</v>
          </cell>
          <cell r="E5061">
            <v>7696932.2040092973</v>
          </cell>
        </row>
        <row r="5062">
          <cell r="A5062" t="str">
            <v>1998-1-HI</v>
          </cell>
          <cell r="B5062">
            <v>1998</v>
          </cell>
          <cell r="C5062">
            <v>1</v>
          </cell>
          <cell r="D5062" t="str">
            <v>HI</v>
          </cell>
          <cell r="E5062">
            <v>1211152.89176712</v>
          </cell>
        </row>
        <row r="5063">
          <cell r="A5063" t="str">
            <v>1998-1-IA</v>
          </cell>
          <cell r="B5063">
            <v>1998</v>
          </cell>
          <cell r="C5063">
            <v>1</v>
          </cell>
          <cell r="D5063" t="str">
            <v>IA</v>
          </cell>
          <cell r="E5063">
            <v>2908767.1638779673</v>
          </cell>
        </row>
        <row r="5064">
          <cell r="A5064" t="str">
            <v>1998-1-ID</v>
          </cell>
          <cell r="B5064">
            <v>1998</v>
          </cell>
          <cell r="C5064">
            <v>1</v>
          </cell>
          <cell r="D5064" t="str">
            <v>ID</v>
          </cell>
          <cell r="E5064">
            <v>1242654.8948549991</v>
          </cell>
        </row>
        <row r="5065">
          <cell r="A5065" t="str">
            <v>1998-1-IL</v>
          </cell>
          <cell r="B5065">
            <v>1998</v>
          </cell>
          <cell r="C5065">
            <v>1</v>
          </cell>
          <cell r="D5065" t="str">
            <v>IL</v>
          </cell>
          <cell r="E5065">
            <v>12255834.841536118</v>
          </cell>
        </row>
        <row r="5066">
          <cell r="A5066" t="str">
            <v>1998-1-IN</v>
          </cell>
          <cell r="B5066">
            <v>1998</v>
          </cell>
          <cell r="C5066">
            <v>1</v>
          </cell>
          <cell r="D5066" t="str">
            <v>IN</v>
          </cell>
          <cell r="E5066">
            <v>5995279.5616781972</v>
          </cell>
        </row>
        <row r="5067">
          <cell r="A5067" t="str">
            <v>1998-1-KS</v>
          </cell>
          <cell r="B5067">
            <v>1998</v>
          </cell>
          <cell r="C5067">
            <v>1</v>
          </cell>
          <cell r="D5067" t="str">
            <v>KS</v>
          </cell>
          <cell r="E5067">
            <v>2674491.5513934633</v>
          </cell>
        </row>
        <row r="5068">
          <cell r="A5068" t="str">
            <v>1998-1-KY</v>
          </cell>
          <cell r="B5068">
            <v>1998</v>
          </cell>
          <cell r="C5068">
            <v>1</v>
          </cell>
          <cell r="D5068" t="str">
            <v>KY</v>
          </cell>
          <cell r="E5068">
            <v>3991162.612334203</v>
          </cell>
        </row>
        <row r="5069">
          <cell r="A5069" t="str">
            <v>1998-1-LA</v>
          </cell>
          <cell r="B5069">
            <v>1998</v>
          </cell>
          <cell r="C5069">
            <v>1</v>
          </cell>
          <cell r="D5069" t="str">
            <v>LA</v>
          </cell>
          <cell r="E5069">
            <v>4434921.4004083648</v>
          </cell>
        </row>
        <row r="5070">
          <cell r="A5070" t="str">
            <v>1998-1-MA</v>
          </cell>
          <cell r="B5070">
            <v>1998</v>
          </cell>
          <cell r="C5070">
            <v>1</v>
          </cell>
          <cell r="D5070" t="str">
            <v>MA</v>
          </cell>
          <cell r="E5070">
            <v>6239495.4179330328</v>
          </cell>
        </row>
        <row r="5071">
          <cell r="A5071" t="str">
            <v>1998-1-MD</v>
          </cell>
          <cell r="B5071">
            <v>1998</v>
          </cell>
          <cell r="C5071">
            <v>1</v>
          </cell>
          <cell r="D5071" t="str">
            <v>MD</v>
          </cell>
          <cell r="E5071">
            <v>5202882.9143346334</v>
          </cell>
        </row>
        <row r="5072">
          <cell r="A5072" t="str">
            <v>1998-1-ME</v>
          </cell>
          <cell r="B5072">
            <v>1998</v>
          </cell>
          <cell r="C5072">
            <v>1</v>
          </cell>
          <cell r="D5072" t="str">
            <v>ME</v>
          </cell>
          <cell r="E5072">
            <v>1268651.6256983923</v>
          </cell>
        </row>
        <row r="5073">
          <cell r="A5073" t="str">
            <v>1998-1-MI</v>
          </cell>
          <cell r="B5073">
            <v>1998</v>
          </cell>
          <cell r="C5073">
            <v>1</v>
          </cell>
          <cell r="D5073" t="str">
            <v>MI</v>
          </cell>
          <cell r="E5073">
            <v>9978007.6664958075</v>
          </cell>
        </row>
        <row r="5074">
          <cell r="A5074" t="str">
            <v>1998-1-MN</v>
          </cell>
          <cell r="B5074">
            <v>1998</v>
          </cell>
          <cell r="C5074">
            <v>1</v>
          </cell>
          <cell r="D5074" t="str">
            <v>MN</v>
          </cell>
          <cell r="E5074">
            <v>4791242.1767935883</v>
          </cell>
        </row>
        <row r="5075">
          <cell r="A5075" t="str">
            <v>1998-1-MO</v>
          </cell>
          <cell r="B5075">
            <v>1998</v>
          </cell>
          <cell r="C5075">
            <v>1</v>
          </cell>
          <cell r="D5075" t="str">
            <v>MO</v>
          </cell>
          <cell r="E5075">
            <v>5519258.3275819113</v>
          </cell>
        </row>
        <row r="5076">
          <cell r="A5076" t="str">
            <v>1998-1-MS</v>
          </cell>
          <cell r="B5076">
            <v>1998</v>
          </cell>
          <cell r="C5076">
            <v>1</v>
          </cell>
          <cell r="D5076" t="str">
            <v>MS</v>
          </cell>
          <cell r="E5076">
            <v>2790596.7143821036</v>
          </cell>
        </row>
        <row r="5077">
          <cell r="A5077" t="str">
            <v>1998-1-MT</v>
          </cell>
          <cell r="B5077">
            <v>1998</v>
          </cell>
          <cell r="C5077">
            <v>1</v>
          </cell>
          <cell r="D5077" t="str">
            <v>MT</v>
          </cell>
          <cell r="E5077">
            <v>894823.7334765956</v>
          </cell>
        </row>
        <row r="5078">
          <cell r="A5078" t="str">
            <v>1998-1-NC</v>
          </cell>
          <cell r="B5078">
            <v>1998</v>
          </cell>
          <cell r="C5078">
            <v>1</v>
          </cell>
          <cell r="D5078" t="str">
            <v>NC</v>
          </cell>
          <cell r="E5078">
            <v>7621372.3335947953</v>
          </cell>
        </row>
        <row r="5079">
          <cell r="A5079" t="str">
            <v>1998-1-ND</v>
          </cell>
          <cell r="B5079">
            <v>1998</v>
          </cell>
          <cell r="C5079">
            <v>1</v>
          </cell>
          <cell r="D5079" t="str">
            <v>ND</v>
          </cell>
          <cell r="E5079">
            <v>650793.65090759459</v>
          </cell>
        </row>
        <row r="5080">
          <cell r="A5080" t="str">
            <v>1998-1-NE</v>
          </cell>
          <cell r="B5080">
            <v>1998</v>
          </cell>
          <cell r="C5080">
            <v>1</v>
          </cell>
          <cell r="D5080" t="str">
            <v>NE</v>
          </cell>
          <cell r="E5080">
            <v>1688038.4711522686</v>
          </cell>
        </row>
        <row r="5081">
          <cell r="A5081" t="str">
            <v>1998-1-NH</v>
          </cell>
          <cell r="B5081">
            <v>1998</v>
          </cell>
          <cell r="C5081">
            <v>1</v>
          </cell>
          <cell r="D5081" t="str">
            <v>NH</v>
          </cell>
          <cell r="E5081">
            <v>1200634.3479322006</v>
          </cell>
        </row>
        <row r="5082">
          <cell r="A5082" t="str">
            <v>1998-1-NJ</v>
          </cell>
          <cell r="B5082">
            <v>1998</v>
          </cell>
          <cell r="C5082">
            <v>1</v>
          </cell>
          <cell r="D5082" t="str">
            <v>NJ</v>
          </cell>
          <cell r="E5082">
            <v>8219182.0193177648</v>
          </cell>
        </row>
        <row r="5083">
          <cell r="A5083" t="str">
            <v>1998-1-NM</v>
          </cell>
          <cell r="B5083">
            <v>1998</v>
          </cell>
          <cell r="C5083">
            <v>1</v>
          </cell>
          <cell r="D5083" t="str">
            <v>NM</v>
          </cell>
          <cell r="E5083">
            <v>1759130.6853339882</v>
          </cell>
        </row>
        <row r="5084">
          <cell r="A5084" t="str">
            <v>1998-1-NV</v>
          </cell>
          <cell r="B5084">
            <v>1998</v>
          </cell>
          <cell r="C5084">
            <v>1</v>
          </cell>
          <cell r="D5084" t="str">
            <v>NV</v>
          </cell>
          <cell r="E5084">
            <v>1740621.3948180077</v>
          </cell>
        </row>
        <row r="5085">
          <cell r="A5085" t="str">
            <v>1998-1-NY</v>
          </cell>
          <cell r="B5085">
            <v>1998</v>
          </cell>
          <cell r="C5085">
            <v>1</v>
          </cell>
          <cell r="D5085" t="str">
            <v>NY</v>
          </cell>
          <cell r="E5085">
            <v>18475422.846769817</v>
          </cell>
        </row>
        <row r="5086">
          <cell r="A5086" t="str">
            <v>1998-1-OH</v>
          </cell>
          <cell r="B5086">
            <v>1998</v>
          </cell>
          <cell r="C5086">
            <v>1</v>
          </cell>
          <cell r="D5086" t="str">
            <v>OH</v>
          </cell>
          <cell r="E5086">
            <v>11425674.616977287</v>
          </cell>
        </row>
        <row r="5087">
          <cell r="A5087" t="str">
            <v>1998-1-OK</v>
          </cell>
          <cell r="B5087">
            <v>1998</v>
          </cell>
          <cell r="C5087">
            <v>1</v>
          </cell>
          <cell r="D5087" t="str">
            <v>OK</v>
          </cell>
          <cell r="E5087">
            <v>3386353.8850945528</v>
          </cell>
        </row>
        <row r="5088">
          <cell r="A5088" t="str">
            <v>1998-1-OR</v>
          </cell>
          <cell r="B5088">
            <v>1998</v>
          </cell>
          <cell r="C5088">
            <v>1</v>
          </cell>
          <cell r="D5088" t="str">
            <v>OR</v>
          </cell>
          <cell r="E5088">
            <v>3321043.7515998553</v>
          </cell>
        </row>
        <row r="5089">
          <cell r="A5089" t="str">
            <v>1998-1-PA</v>
          </cell>
          <cell r="B5089">
            <v>1998</v>
          </cell>
          <cell r="C5089">
            <v>1</v>
          </cell>
          <cell r="D5089" t="str">
            <v>PA</v>
          </cell>
          <cell r="E5089">
            <v>12223595.019441791</v>
          </cell>
        </row>
        <row r="5090">
          <cell r="A5090" t="str">
            <v>1998-1-RI</v>
          </cell>
          <cell r="B5090">
            <v>1998</v>
          </cell>
          <cell r="C5090">
            <v>1</v>
          </cell>
          <cell r="D5090" t="str">
            <v>RI</v>
          </cell>
          <cell r="E5090">
            <v>1004972.0111922477</v>
          </cell>
        </row>
        <row r="5091">
          <cell r="A5091" t="str">
            <v>1998-1-SC</v>
          </cell>
          <cell r="B5091">
            <v>1998</v>
          </cell>
          <cell r="C5091">
            <v>1</v>
          </cell>
          <cell r="D5091" t="str">
            <v>SC</v>
          </cell>
          <cell r="E5091">
            <v>3883110.7368871495</v>
          </cell>
        </row>
        <row r="5092">
          <cell r="A5092" t="str">
            <v>1998-1-SD</v>
          </cell>
          <cell r="B5092">
            <v>1998</v>
          </cell>
          <cell r="C5092">
            <v>1</v>
          </cell>
          <cell r="D5092" t="str">
            <v>SD</v>
          </cell>
          <cell r="E5092">
            <v>743875.8319248358</v>
          </cell>
        </row>
        <row r="5093">
          <cell r="A5093" t="str">
            <v>1998-1-TN</v>
          </cell>
          <cell r="B5093">
            <v>1998</v>
          </cell>
          <cell r="C5093">
            <v>1</v>
          </cell>
          <cell r="D5093" t="str">
            <v>TN</v>
          </cell>
          <cell r="E5093">
            <v>5502255.3265474569</v>
          </cell>
        </row>
        <row r="5094">
          <cell r="A5094" t="str">
            <v>1998-1-TX</v>
          </cell>
          <cell r="B5094">
            <v>1998</v>
          </cell>
          <cell r="C5094">
            <v>1</v>
          </cell>
          <cell r="D5094" t="str">
            <v>TX</v>
          </cell>
          <cell r="E5094">
            <v>19884098.113365442</v>
          </cell>
        </row>
        <row r="5095">
          <cell r="A5095" t="str">
            <v>1998-1-UT</v>
          </cell>
          <cell r="B5095">
            <v>1998</v>
          </cell>
          <cell r="C5095">
            <v>1</v>
          </cell>
          <cell r="D5095" t="str">
            <v>UT</v>
          </cell>
          <cell r="E5095">
            <v>2120305.9890566966</v>
          </cell>
        </row>
        <row r="5096">
          <cell r="A5096" t="str">
            <v>1998-1-VA</v>
          </cell>
          <cell r="B5096">
            <v>1998</v>
          </cell>
          <cell r="C5096">
            <v>1</v>
          </cell>
          <cell r="D5096" t="str">
            <v>VA</v>
          </cell>
          <cell r="E5096">
            <v>6881957.9622281874</v>
          </cell>
        </row>
        <row r="5097">
          <cell r="A5097" t="str">
            <v>1998-1-VT</v>
          </cell>
          <cell r="B5097">
            <v>1998</v>
          </cell>
          <cell r="C5097">
            <v>1</v>
          </cell>
          <cell r="D5097" t="str">
            <v>VT</v>
          </cell>
          <cell r="E5097">
            <v>600157.55356098013</v>
          </cell>
        </row>
        <row r="5098">
          <cell r="A5098" t="str">
            <v>1998-1-WA</v>
          </cell>
          <cell r="B5098">
            <v>1998</v>
          </cell>
          <cell r="C5098">
            <v>1</v>
          </cell>
          <cell r="D5098" t="str">
            <v>WA</v>
          </cell>
          <cell r="E5098">
            <v>5747084.5406729244</v>
          </cell>
        </row>
        <row r="5099">
          <cell r="A5099" t="str">
            <v>1998-1-WI</v>
          </cell>
          <cell r="B5099">
            <v>1998</v>
          </cell>
          <cell r="C5099">
            <v>1</v>
          </cell>
          <cell r="D5099" t="str">
            <v>WI</v>
          </cell>
          <cell r="E5099">
            <v>5304306.44328037</v>
          </cell>
        </row>
        <row r="5100">
          <cell r="A5100" t="str">
            <v>1998-1-WV</v>
          </cell>
          <cell r="B5100">
            <v>1998</v>
          </cell>
          <cell r="C5100">
            <v>1</v>
          </cell>
          <cell r="D5100" t="str">
            <v>WV</v>
          </cell>
          <cell r="E5100">
            <v>1846027.8351471729</v>
          </cell>
        </row>
        <row r="5101">
          <cell r="A5101" t="str">
            <v>1998-1-WY</v>
          </cell>
          <cell r="B5101">
            <v>1998</v>
          </cell>
          <cell r="C5101">
            <v>1</v>
          </cell>
          <cell r="D5101" t="str">
            <v>WY</v>
          </cell>
          <cell r="E5101">
            <v>488612.45756937406</v>
          </cell>
        </row>
        <row r="5102">
          <cell r="A5102" t="str">
            <v>1998-2-AK</v>
          </cell>
          <cell r="B5102">
            <v>1998</v>
          </cell>
          <cell r="C5102">
            <v>2</v>
          </cell>
          <cell r="D5102" t="str">
            <v>AK</v>
          </cell>
          <cell r="E5102">
            <v>623697.13932270603</v>
          </cell>
        </row>
        <row r="5103">
          <cell r="A5103" t="str">
            <v>1998-2-AL</v>
          </cell>
          <cell r="B5103">
            <v>1998</v>
          </cell>
          <cell r="C5103">
            <v>2</v>
          </cell>
          <cell r="D5103" t="str">
            <v>AL</v>
          </cell>
          <cell r="E5103">
            <v>4417065.2546940539</v>
          </cell>
        </row>
        <row r="5104">
          <cell r="A5104" t="str">
            <v>1998-2-AR</v>
          </cell>
          <cell r="B5104">
            <v>1998</v>
          </cell>
          <cell r="C5104">
            <v>2</v>
          </cell>
          <cell r="D5104" t="str">
            <v>AR</v>
          </cell>
          <cell r="E5104">
            <v>2578295.2449076655</v>
          </cell>
        </row>
        <row r="5105">
          <cell r="A5105" t="str">
            <v>1998-2-AZ</v>
          </cell>
          <cell r="B5105">
            <v>1998</v>
          </cell>
          <cell r="C5105">
            <v>2</v>
          </cell>
          <cell r="D5105" t="str">
            <v>AZ</v>
          </cell>
          <cell r="E5105">
            <v>4703838.4752564691</v>
          </cell>
        </row>
        <row r="5106">
          <cell r="A5106" t="str">
            <v>1998-2-CA</v>
          </cell>
          <cell r="B5106">
            <v>1998</v>
          </cell>
          <cell r="C5106">
            <v>2</v>
          </cell>
          <cell r="D5106" t="str">
            <v>CA</v>
          </cell>
          <cell r="E5106">
            <v>33080665.191313889</v>
          </cell>
        </row>
        <row r="5107">
          <cell r="A5107" t="str">
            <v>1998-2-CO</v>
          </cell>
          <cell r="B5107">
            <v>1998</v>
          </cell>
          <cell r="C5107">
            <v>2</v>
          </cell>
          <cell r="D5107" t="str">
            <v>CO</v>
          </cell>
          <cell r="E5107">
            <v>4008442.6365640159</v>
          </cell>
        </row>
        <row r="5108">
          <cell r="A5108" t="str">
            <v>1998-2-CT</v>
          </cell>
          <cell r="B5108">
            <v>1998</v>
          </cell>
          <cell r="C5108">
            <v>2</v>
          </cell>
          <cell r="D5108" t="str">
            <v>CT</v>
          </cell>
          <cell r="E5108">
            <v>3330261.4061175711</v>
          </cell>
        </row>
        <row r="5109">
          <cell r="A5109" t="str">
            <v>1998-2-DC</v>
          </cell>
          <cell r="B5109">
            <v>1998</v>
          </cell>
          <cell r="C5109">
            <v>2</v>
          </cell>
          <cell r="D5109" t="str">
            <v>DC</v>
          </cell>
          <cell r="E5109">
            <v>534000.95577369025</v>
          </cell>
        </row>
        <row r="5110">
          <cell r="A5110" t="str">
            <v>1998-2-DE</v>
          </cell>
          <cell r="B5110">
            <v>1998</v>
          </cell>
          <cell r="C5110">
            <v>2</v>
          </cell>
          <cell r="D5110" t="str">
            <v>DE</v>
          </cell>
          <cell r="E5110">
            <v>753770.90569527412</v>
          </cell>
        </row>
        <row r="5111">
          <cell r="A5111" t="str">
            <v>1998-2-FL</v>
          </cell>
          <cell r="B5111">
            <v>1998</v>
          </cell>
          <cell r="C5111">
            <v>2</v>
          </cell>
          <cell r="D5111" t="str">
            <v>FL</v>
          </cell>
          <cell r="E5111">
            <v>15084398.564546756</v>
          </cell>
        </row>
        <row r="5112">
          <cell r="A5112" t="str">
            <v>1998-2-GA</v>
          </cell>
          <cell r="B5112">
            <v>1998</v>
          </cell>
          <cell r="C5112">
            <v>2</v>
          </cell>
          <cell r="D5112" t="str">
            <v>GA</v>
          </cell>
          <cell r="E5112">
            <v>7712067.9696035059</v>
          </cell>
        </row>
        <row r="5113">
          <cell r="A5113" t="str">
            <v>1998-2-HI</v>
          </cell>
          <cell r="B5113">
            <v>1998</v>
          </cell>
          <cell r="C5113">
            <v>2</v>
          </cell>
          <cell r="D5113" t="str">
            <v>HI</v>
          </cell>
          <cell r="E5113">
            <v>1211597.4386047435</v>
          </cell>
        </row>
        <row r="5114">
          <cell r="A5114" t="str">
            <v>1998-2-IA</v>
          </cell>
          <cell r="B5114">
            <v>1998</v>
          </cell>
          <cell r="C5114">
            <v>2</v>
          </cell>
          <cell r="D5114" t="str">
            <v>IA</v>
          </cell>
          <cell r="E5114">
            <v>2910164.4950365559</v>
          </cell>
        </row>
        <row r="5115">
          <cell r="A5115" t="str">
            <v>1998-2-ID</v>
          </cell>
          <cell r="B5115">
            <v>1998</v>
          </cell>
          <cell r="C5115">
            <v>2</v>
          </cell>
          <cell r="D5115" t="str">
            <v>ID</v>
          </cell>
          <cell r="E5115">
            <v>1244751.6104667925</v>
          </cell>
        </row>
        <row r="5116">
          <cell r="A5116" t="str">
            <v>1998-2-IL</v>
          </cell>
          <cell r="B5116">
            <v>1998</v>
          </cell>
          <cell r="C5116">
            <v>2</v>
          </cell>
          <cell r="D5116" t="str">
            <v>IL</v>
          </cell>
          <cell r="E5116">
            <v>12264313.527511606</v>
          </cell>
        </row>
        <row r="5117">
          <cell r="A5117" t="str">
            <v>1998-2-IN</v>
          </cell>
          <cell r="B5117">
            <v>1998</v>
          </cell>
          <cell r="C5117">
            <v>2</v>
          </cell>
          <cell r="D5117" t="str">
            <v>IN</v>
          </cell>
          <cell r="E5117">
            <v>6000004.3733217604</v>
          </cell>
        </row>
        <row r="5118">
          <cell r="A5118" t="str">
            <v>1998-2-KS</v>
          </cell>
          <cell r="B5118">
            <v>1998</v>
          </cell>
          <cell r="C5118">
            <v>2</v>
          </cell>
          <cell r="D5118" t="str">
            <v>KS</v>
          </cell>
          <cell r="E5118">
            <v>2677165.5180140822</v>
          </cell>
        </row>
        <row r="5119">
          <cell r="A5119" t="str">
            <v>1998-2-KY</v>
          </cell>
          <cell r="B5119">
            <v>1998</v>
          </cell>
          <cell r="C5119">
            <v>2</v>
          </cell>
          <cell r="D5119" t="str">
            <v>KY</v>
          </cell>
          <cell r="E5119">
            <v>3994567.5076343855</v>
          </cell>
        </row>
        <row r="5120">
          <cell r="A5120" t="str">
            <v>1998-2-LA</v>
          </cell>
          <cell r="B5120">
            <v>1998</v>
          </cell>
          <cell r="C5120">
            <v>2</v>
          </cell>
          <cell r="D5120" t="str">
            <v>LA</v>
          </cell>
          <cell r="E5120">
            <v>4437159.4630531203</v>
          </cell>
        </row>
        <row r="5121">
          <cell r="A5121" t="str">
            <v>1998-2-MA</v>
          </cell>
          <cell r="B5121">
            <v>1998</v>
          </cell>
          <cell r="C5121">
            <v>2</v>
          </cell>
          <cell r="D5121" t="str">
            <v>MA</v>
          </cell>
          <cell r="E5121">
            <v>6243749.3528259583</v>
          </cell>
        </row>
        <row r="5122">
          <cell r="A5122" t="str">
            <v>1998-2-MD</v>
          </cell>
          <cell r="B5122">
            <v>1998</v>
          </cell>
          <cell r="C5122">
            <v>2</v>
          </cell>
          <cell r="D5122" t="str">
            <v>MD</v>
          </cell>
          <cell r="E5122">
            <v>5207546.1499762293</v>
          </cell>
        </row>
        <row r="5123">
          <cell r="A5123" t="str">
            <v>1998-2-ME</v>
          </cell>
          <cell r="B5123">
            <v>1998</v>
          </cell>
          <cell r="C5123">
            <v>2</v>
          </cell>
          <cell r="D5123" t="str">
            <v>ME</v>
          </cell>
          <cell r="E5123">
            <v>1269213.9677432175</v>
          </cell>
        </row>
        <row r="5124">
          <cell r="A5124" t="str">
            <v>1998-2-MI</v>
          </cell>
          <cell r="B5124">
            <v>1998</v>
          </cell>
          <cell r="C5124">
            <v>2</v>
          </cell>
          <cell r="D5124" t="str">
            <v>MI</v>
          </cell>
          <cell r="E5124">
            <v>9983828.869039515</v>
          </cell>
        </row>
        <row r="5125">
          <cell r="A5125" t="str">
            <v>1998-2-MN</v>
          </cell>
          <cell r="B5125">
            <v>1998</v>
          </cell>
          <cell r="C5125">
            <v>2</v>
          </cell>
          <cell r="D5125" t="str">
            <v>MN</v>
          </cell>
          <cell r="E5125">
            <v>4795919.6338592023</v>
          </cell>
        </row>
        <row r="5126">
          <cell r="A5126" t="str">
            <v>1998-2-MO</v>
          </cell>
          <cell r="B5126">
            <v>1998</v>
          </cell>
          <cell r="C5126">
            <v>2</v>
          </cell>
          <cell r="D5126" t="str">
            <v>MO</v>
          </cell>
          <cell r="E5126">
            <v>5523436.8198737856</v>
          </cell>
        </row>
        <row r="5127">
          <cell r="A5127" t="str">
            <v>1998-2-MS</v>
          </cell>
          <cell r="B5127">
            <v>1998</v>
          </cell>
          <cell r="C5127">
            <v>2</v>
          </cell>
          <cell r="D5127" t="str">
            <v>MS</v>
          </cell>
          <cell r="E5127">
            <v>2793061.7825951185</v>
          </cell>
        </row>
        <row r="5128">
          <cell r="A5128" t="str">
            <v>1998-2-MT</v>
          </cell>
          <cell r="B5128">
            <v>1998</v>
          </cell>
          <cell r="C5128">
            <v>2</v>
          </cell>
          <cell r="D5128" t="str">
            <v>MT</v>
          </cell>
          <cell r="E5128">
            <v>895150.24443863856</v>
          </cell>
        </row>
        <row r="5129">
          <cell r="A5129" t="str">
            <v>1998-2-NC</v>
          </cell>
          <cell r="B5129">
            <v>1998</v>
          </cell>
          <cell r="C5129">
            <v>2</v>
          </cell>
          <cell r="D5129" t="str">
            <v>NC</v>
          </cell>
          <cell r="E5129">
            <v>7633604.1419532867</v>
          </cell>
        </row>
        <row r="5130">
          <cell r="A5130" t="str">
            <v>1998-2-ND</v>
          </cell>
          <cell r="B5130">
            <v>1998</v>
          </cell>
          <cell r="C5130">
            <v>2</v>
          </cell>
          <cell r="D5130" t="str">
            <v>ND</v>
          </cell>
          <cell r="E5130">
            <v>650713.55610190611</v>
          </cell>
        </row>
        <row r="5131">
          <cell r="A5131" t="str">
            <v>1998-2-NE</v>
          </cell>
          <cell r="B5131">
            <v>1998</v>
          </cell>
          <cell r="C5131">
            <v>2</v>
          </cell>
          <cell r="D5131" t="str">
            <v>NE</v>
          </cell>
          <cell r="E5131">
            <v>1688924.7322671271</v>
          </cell>
        </row>
        <row r="5132">
          <cell r="A5132" t="str">
            <v>1998-2-NH</v>
          </cell>
          <cell r="B5132">
            <v>1998</v>
          </cell>
          <cell r="C5132">
            <v>2</v>
          </cell>
          <cell r="D5132" t="str">
            <v>NH</v>
          </cell>
          <cell r="E5132">
            <v>1202054.7956180822</v>
          </cell>
        </row>
        <row r="5133">
          <cell r="A5133" t="str">
            <v>1998-2-NJ</v>
          </cell>
          <cell r="B5133">
            <v>1998</v>
          </cell>
          <cell r="C5133">
            <v>2</v>
          </cell>
          <cell r="D5133" t="str">
            <v>NJ</v>
          </cell>
          <cell r="E5133">
            <v>8225063.9613232054</v>
          </cell>
        </row>
        <row r="5134">
          <cell r="A5134" t="str">
            <v>1998-2-NM</v>
          </cell>
          <cell r="B5134">
            <v>1998</v>
          </cell>
          <cell r="C5134">
            <v>2</v>
          </cell>
          <cell r="D5134" t="str">
            <v>NM</v>
          </cell>
          <cell r="E5134">
            <v>1760538.7743542681</v>
          </cell>
        </row>
        <row r="5135">
          <cell r="A5135" t="str">
            <v>1998-2-NV</v>
          </cell>
          <cell r="B5135">
            <v>1998</v>
          </cell>
          <cell r="C5135">
            <v>2</v>
          </cell>
          <cell r="D5135" t="str">
            <v>NV</v>
          </cell>
          <cell r="E5135">
            <v>1747042.9775033339</v>
          </cell>
        </row>
        <row r="5136">
          <cell r="A5136" t="str">
            <v>1998-2-NY</v>
          </cell>
          <cell r="B5136">
            <v>1998</v>
          </cell>
          <cell r="C5136">
            <v>2</v>
          </cell>
          <cell r="D5136" t="str">
            <v>NY</v>
          </cell>
          <cell r="E5136">
            <v>18482071.96490863</v>
          </cell>
        </row>
        <row r="5137">
          <cell r="A5137" t="str">
            <v>1998-2-OH</v>
          </cell>
          <cell r="B5137">
            <v>1998</v>
          </cell>
          <cell r="C5137">
            <v>2</v>
          </cell>
          <cell r="D5137" t="str">
            <v>OH</v>
          </cell>
          <cell r="E5137">
            <v>11431096.401658833</v>
          </cell>
        </row>
        <row r="5138">
          <cell r="A5138" t="str">
            <v>1998-2-OK</v>
          </cell>
          <cell r="B5138">
            <v>1998</v>
          </cell>
          <cell r="C5138">
            <v>2</v>
          </cell>
          <cell r="D5138" t="str">
            <v>OK</v>
          </cell>
          <cell r="E5138">
            <v>3389477.6974220756</v>
          </cell>
        </row>
        <row r="5139">
          <cell r="A5139" t="str">
            <v>1998-2-OR</v>
          </cell>
          <cell r="B5139">
            <v>1998</v>
          </cell>
          <cell r="C5139">
            <v>2</v>
          </cell>
          <cell r="D5139" t="str">
            <v>OR</v>
          </cell>
          <cell r="E5139">
            <v>3325316.540733621</v>
          </cell>
        </row>
        <row r="5140">
          <cell r="A5140" t="str">
            <v>1998-2-PA</v>
          </cell>
          <cell r="B5140">
            <v>1998</v>
          </cell>
          <cell r="C5140">
            <v>2</v>
          </cell>
          <cell r="D5140" t="str">
            <v>PA</v>
          </cell>
          <cell r="E5140">
            <v>12225939.888150537</v>
          </cell>
        </row>
        <row r="5141">
          <cell r="A5141" t="str">
            <v>1998-2-RI</v>
          </cell>
          <cell r="B5141">
            <v>1998</v>
          </cell>
          <cell r="C5141">
            <v>2</v>
          </cell>
          <cell r="D5141" t="str">
            <v>RI</v>
          </cell>
          <cell r="E5141">
            <v>1005322.4606947545</v>
          </cell>
        </row>
        <row r="5142">
          <cell r="A5142" t="str">
            <v>1998-2-SC</v>
          </cell>
          <cell r="B5142">
            <v>1998</v>
          </cell>
          <cell r="C5142">
            <v>2</v>
          </cell>
          <cell r="D5142" t="str">
            <v>SC</v>
          </cell>
          <cell r="E5142">
            <v>3888463.8519198205</v>
          </cell>
        </row>
        <row r="5143">
          <cell r="A5143" t="str">
            <v>1998-2-SD</v>
          </cell>
          <cell r="B5143">
            <v>1998</v>
          </cell>
          <cell r="C5143">
            <v>2</v>
          </cell>
          <cell r="D5143" t="str">
            <v>SD</v>
          </cell>
          <cell r="E5143">
            <v>744083.10417241696</v>
          </cell>
        </row>
        <row r="5144">
          <cell r="A5144" t="str">
            <v>1998-2-TN</v>
          </cell>
          <cell r="B5144">
            <v>1998</v>
          </cell>
          <cell r="C5144">
            <v>2</v>
          </cell>
          <cell r="D5144" t="str">
            <v>TN</v>
          </cell>
          <cell r="E5144">
            <v>5508470.4673352046</v>
          </cell>
        </row>
        <row r="5145">
          <cell r="A5145" t="str">
            <v>1998-2-TX</v>
          </cell>
          <cell r="B5145">
            <v>1998</v>
          </cell>
          <cell r="C5145">
            <v>2</v>
          </cell>
          <cell r="D5145" t="str">
            <v>TX</v>
          </cell>
          <cell r="E5145">
            <v>19920453.016492508</v>
          </cell>
        </row>
        <row r="5146">
          <cell r="A5146" t="str">
            <v>1998-2-UT</v>
          </cell>
          <cell r="B5146">
            <v>1998</v>
          </cell>
          <cell r="C5146">
            <v>2</v>
          </cell>
          <cell r="D5146" t="str">
            <v>UT</v>
          </cell>
          <cell r="E5146">
            <v>2123931.4521680856</v>
          </cell>
        </row>
        <row r="5147">
          <cell r="A5147" t="str">
            <v>1998-2-VA</v>
          </cell>
          <cell r="B5147">
            <v>1998</v>
          </cell>
          <cell r="C5147">
            <v>2</v>
          </cell>
          <cell r="D5147" t="str">
            <v>VA</v>
          </cell>
          <cell r="E5147">
            <v>6888743.5427308269</v>
          </cell>
        </row>
        <row r="5148">
          <cell r="A5148" t="str">
            <v>1998-2-VT</v>
          </cell>
          <cell r="B5148">
            <v>1998</v>
          </cell>
          <cell r="C5148">
            <v>2</v>
          </cell>
          <cell r="D5148" t="str">
            <v>VT</v>
          </cell>
          <cell r="E5148">
            <v>600492.48474927049</v>
          </cell>
        </row>
        <row r="5149">
          <cell r="A5149" t="str">
            <v>1998-2-WA</v>
          </cell>
          <cell r="B5149">
            <v>1998</v>
          </cell>
          <cell r="C5149">
            <v>2</v>
          </cell>
          <cell r="D5149" t="str">
            <v>WA</v>
          </cell>
          <cell r="E5149">
            <v>5755909.1321991151</v>
          </cell>
        </row>
        <row r="5150">
          <cell r="A5150" t="str">
            <v>1998-2-WI</v>
          </cell>
          <cell r="B5150">
            <v>1998</v>
          </cell>
          <cell r="C5150">
            <v>2</v>
          </cell>
          <cell r="D5150" t="str">
            <v>WI</v>
          </cell>
          <cell r="E5150">
            <v>5307691.4583255192</v>
          </cell>
        </row>
        <row r="5151">
          <cell r="A5151" t="str">
            <v>1998-2-WV</v>
          </cell>
          <cell r="B5151">
            <v>1998</v>
          </cell>
          <cell r="C5151">
            <v>2</v>
          </cell>
          <cell r="D5151" t="str">
            <v>WV</v>
          </cell>
          <cell r="E5151">
            <v>1846224.5652031405</v>
          </cell>
        </row>
        <row r="5152">
          <cell r="A5152" t="str">
            <v>1998-2-WY</v>
          </cell>
          <cell r="B5152">
            <v>1998</v>
          </cell>
          <cell r="C5152">
            <v>2</v>
          </cell>
          <cell r="D5152" t="str">
            <v>WY</v>
          </cell>
          <cell r="E5152">
            <v>488753.48493059765</v>
          </cell>
        </row>
        <row r="5153">
          <cell r="A5153" t="str">
            <v>1998-3-AK</v>
          </cell>
          <cell r="B5153">
            <v>1998</v>
          </cell>
          <cell r="C5153">
            <v>3</v>
          </cell>
          <cell r="D5153" t="str">
            <v>AK</v>
          </cell>
          <cell r="E5153">
            <v>624420.3417115683</v>
          </cell>
        </row>
        <row r="5154">
          <cell r="A5154" t="str">
            <v>1998-3-AL</v>
          </cell>
          <cell r="B5154">
            <v>1998</v>
          </cell>
          <cell r="C5154">
            <v>3</v>
          </cell>
          <cell r="D5154" t="str">
            <v>AL</v>
          </cell>
          <cell r="E5154">
            <v>4420958.7887754636</v>
          </cell>
        </row>
        <row r="5155">
          <cell r="A5155" t="str">
            <v>1998-3-AR</v>
          </cell>
          <cell r="B5155">
            <v>1998</v>
          </cell>
          <cell r="C5155">
            <v>3</v>
          </cell>
          <cell r="D5155" t="str">
            <v>AR</v>
          </cell>
          <cell r="E5155">
            <v>2580245.6355294385</v>
          </cell>
        </row>
        <row r="5156">
          <cell r="A5156" t="str">
            <v>1998-3-AZ</v>
          </cell>
          <cell r="B5156">
            <v>1998</v>
          </cell>
          <cell r="C5156">
            <v>3</v>
          </cell>
          <cell r="D5156" t="str">
            <v>AZ</v>
          </cell>
          <cell r="E5156">
            <v>4715127.2697115755</v>
          </cell>
        </row>
        <row r="5157">
          <cell r="A5157" t="str">
            <v>1998-3-CA</v>
          </cell>
          <cell r="B5157">
            <v>1998</v>
          </cell>
          <cell r="C5157">
            <v>3</v>
          </cell>
          <cell r="D5157" t="str">
            <v>CA</v>
          </cell>
          <cell r="E5157">
            <v>33130064.483050443</v>
          </cell>
        </row>
        <row r="5158">
          <cell r="A5158" t="str">
            <v>1998-3-CO</v>
          </cell>
          <cell r="B5158">
            <v>1998</v>
          </cell>
          <cell r="C5158">
            <v>3</v>
          </cell>
          <cell r="D5158" t="str">
            <v>CO</v>
          </cell>
          <cell r="E5158">
            <v>4016280.4112559119</v>
          </cell>
        </row>
        <row r="5159">
          <cell r="A5159" t="str">
            <v>1998-3-CT</v>
          </cell>
          <cell r="B5159">
            <v>1998</v>
          </cell>
          <cell r="C5159">
            <v>3</v>
          </cell>
          <cell r="D5159" t="str">
            <v>CT</v>
          </cell>
          <cell r="E5159">
            <v>3331559.4636727045</v>
          </cell>
        </row>
        <row r="5160">
          <cell r="A5160" t="str">
            <v>1998-3-DC</v>
          </cell>
          <cell r="B5160">
            <v>1998</v>
          </cell>
          <cell r="C5160">
            <v>3</v>
          </cell>
          <cell r="D5160" t="str">
            <v>DC</v>
          </cell>
          <cell r="E5160">
            <v>533535.10333446646</v>
          </cell>
        </row>
        <row r="5161">
          <cell r="A5161" t="str">
            <v>1998-3-DE</v>
          </cell>
          <cell r="B5161">
            <v>1998</v>
          </cell>
          <cell r="C5161">
            <v>3</v>
          </cell>
          <cell r="D5161" t="str">
            <v>DE</v>
          </cell>
          <cell r="E5161">
            <v>754761.99888655148</v>
          </cell>
        </row>
        <row r="5162">
          <cell r="A5162" t="str">
            <v>1998-3-FL</v>
          </cell>
          <cell r="B5162">
            <v>1998</v>
          </cell>
          <cell r="C5162">
            <v>3</v>
          </cell>
          <cell r="D5162" t="str">
            <v>FL</v>
          </cell>
          <cell r="E5162">
            <v>15108033.525769742</v>
          </cell>
        </row>
        <row r="5163">
          <cell r="A5163" t="str">
            <v>1998-3-GA</v>
          </cell>
          <cell r="B5163">
            <v>1998</v>
          </cell>
          <cell r="C5163">
            <v>3</v>
          </cell>
          <cell r="D5163" t="str">
            <v>GA</v>
          </cell>
          <cell r="E5163">
            <v>7727233.4991860213</v>
          </cell>
        </row>
        <row r="5164">
          <cell r="A5164" t="str">
            <v>1998-3-HI</v>
          </cell>
          <cell r="B5164">
            <v>1998</v>
          </cell>
          <cell r="C5164">
            <v>3</v>
          </cell>
          <cell r="D5164" t="str">
            <v>HI</v>
          </cell>
          <cell r="E5164">
            <v>1212042.1486107763</v>
          </cell>
        </row>
        <row r="5165">
          <cell r="A5165" t="str">
            <v>1998-3-IA</v>
          </cell>
          <cell r="B5165">
            <v>1998</v>
          </cell>
          <cell r="C5165">
            <v>3</v>
          </cell>
          <cell r="D5165" t="str">
            <v>IA</v>
          </cell>
          <cell r="E5165">
            <v>2911562.4974535359</v>
          </cell>
        </row>
        <row r="5166">
          <cell r="A5166" t="str">
            <v>1998-3-ID</v>
          </cell>
          <cell r="B5166">
            <v>1998</v>
          </cell>
          <cell r="C5166">
            <v>3</v>
          </cell>
          <cell r="D5166" t="str">
            <v>ID</v>
          </cell>
          <cell r="E5166">
            <v>1246851.863839854</v>
          </cell>
        </row>
        <row r="5167">
          <cell r="A5167" t="str">
            <v>1998-3-IL</v>
          </cell>
          <cell r="B5167">
            <v>1998</v>
          </cell>
          <cell r="C5167">
            <v>3</v>
          </cell>
          <cell r="D5167" t="str">
            <v>IL</v>
          </cell>
          <cell r="E5167">
            <v>12272798.07911084</v>
          </cell>
        </row>
        <row r="5168">
          <cell r="A5168" t="str">
            <v>1998-3-IN</v>
          </cell>
          <cell r="B5168">
            <v>1998</v>
          </cell>
          <cell r="C5168">
            <v>3</v>
          </cell>
          <cell r="D5168" t="str">
            <v>IN</v>
          </cell>
          <cell r="E5168">
            <v>6004732.9085356491</v>
          </cell>
        </row>
        <row r="5169">
          <cell r="A5169" t="str">
            <v>1998-3-KS</v>
          </cell>
          <cell r="B5169">
            <v>1998</v>
          </cell>
          <cell r="C5169">
            <v>3</v>
          </cell>
          <cell r="D5169" t="str">
            <v>KS</v>
          </cell>
          <cell r="E5169">
            <v>2679842.158076494</v>
          </cell>
        </row>
        <row r="5170">
          <cell r="A5170" t="str">
            <v>1998-3-KY</v>
          </cell>
          <cell r="B5170">
            <v>1998</v>
          </cell>
          <cell r="C5170">
            <v>3</v>
          </cell>
          <cell r="D5170" t="str">
            <v>KY</v>
          </cell>
          <cell r="E5170">
            <v>3997975.3076801603</v>
          </cell>
        </row>
        <row r="5171">
          <cell r="A5171" t="str">
            <v>1998-3-LA</v>
          </cell>
          <cell r="B5171">
            <v>1998</v>
          </cell>
          <cell r="C5171">
            <v>3</v>
          </cell>
          <cell r="D5171" t="str">
            <v>LA</v>
          </cell>
          <cell r="E5171">
            <v>4439398.6551258741</v>
          </cell>
        </row>
        <row r="5172">
          <cell r="A5172" t="str">
            <v>1998-3-MA</v>
          </cell>
          <cell r="B5172">
            <v>1998</v>
          </cell>
          <cell r="C5172">
            <v>3</v>
          </cell>
          <cell r="D5172" t="str">
            <v>MA</v>
          </cell>
          <cell r="E5172">
            <v>6248006.1879473254</v>
          </cell>
        </row>
        <row r="5173">
          <cell r="A5173" t="str">
            <v>1998-3-MD</v>
          </cell>
          <cell r="B5173">
            <v>1998</v>
          </cell>
          <cell r="C5173">
            <v>3</v>
          </cell>
          <cell r="D5173" t="str">
            <v>MD</v>
          </cell>
          <cell r="E5173">
            <v>5212213.5651788507</v>
          </cell>
        </row>
        <row r="5174">
          <cell r="A5174" t="str">
            <v>1998-3-ME</v>
          </cell>
          <cell r="B5174">
            <v>1998</v>
          </cell>
          <cell r="C5174">
            <v>3</v>
          </cell>
          <cell r="D5174" t="str">
            <v>ME</v>
          </cell>
          <cell r="E5174">
            <v>1269776.559051567</v>
          </cell>
        </row>
        <row r="5175">
          <cell r="A5175" t="str">
            <v>1998-3-MI</v>
          </cell>
          <cell r="B5175">
            <v>1998</v>
          </cell>
          <cell r="C5175">
            <v>3</v>
          </cell>
          <cell r="D5175" t="str">
            <v>MI</v>
          </cell>
          <cell r="E5175">
            <v>9989653.4676919635</v>
          </cell>
        </row>
        <row r="5176">
          <cell r="A5176" t="str">
            <v>1998-3-MN</v>
          </cell>
          <cell r="B5176">
            <v>1998</v>
          </cell>
          <cell r="C5176">
            <v>3</v>
          </cell>
          <cell r="D5176" t="str">
            <v>MN</v>
          </cell>
          <cell r="E5176">
            <v>4800601.6572990036</v>
          </cell>
        </row>
        <row r="5177">
          <cell r="A5177" t="str">
            <v>1998-3-MO</v>
          </cell>
          <cell r="B5177">
            <v>1998</v>
          </cell>
          <cell r="C5177">
            <v>3</v>
          </cell>
          <cell r="D5177" t="str">
            <v>MO</v>
          </cell>
          <cell r="E5177">
            <v>5527618.4755975548</v>
          </cell>
        </row>
        <row r="5178">
          <cell r="A5178" t="str">
            <v>1998-3-MS</v>
          </cell>
          <cell r="B5178">
            <v>1998</v>
          </cell>
          <cell r="C5178">
            <v>3</v>
          </cell>
          <cell r="D5178" t="str">
            <v>MS</v>
          </cell>
          <cell r="E5178">
            <v>2795529.0283213737</v>
          </cell>
        </row>
        <row r="5179">
          <cell r="A5179" t="str">
            <v>1998-3-MT</v>
          </cell>
          <cell r="B5179">
            <v>1998</v>
          </cell>
          <cell r="C5179">
            <v>3</v>
          </cell>
          <cell r="D5179" t="str">
            <v>MT</v>
          </cell>
          <cell r="E5179">
            <v>895476.87454080302</v>
          </cell>
        </row>
        <row r="5180">
          <cell r="A5180" t="str">
            <v>1998-3-NC</v>
          </cell>
          <cell r="B5180">
            <v>1998</v>
          </cell>
          <cell r="C5180">
            <v>3</v>
          </cell>
          <cell r="D5180" t="str">
            <v>NC</v>
          </cell>
          <cell r="E5180">
            <v>7645855.5815709755</v>
          </cell>
        </row>
        <row r="5181">
          <cell r="A5181" t="str">
            <v>1998-3-ND</v>
          </cell>
          <cell r="B5181">
            <v>1998</v>
          </cell>
          <cell r="C5181">
            <v>3</v>
          </cell>
          <cell r="D5181" t="str">
            <v>ND</v>
          </cell>
          <cell r="E5181">
            <v>650633.47115368617</v>
          </cell>
        </row>
        <row r="5182">
          <cell r="A5182" t="str">
            <v>1998-3-NE</v>
          </cell>
          <cell r="B5182">
            <v>1998</v>
          </cell>
          <cell r="C5182">
            <v>3</v>
          </cell>
          <cell r="D5182" t="str">
            <v>NE</v>
          </cell>
          <cell r="E5182">
            <v>1689811.4586905537</v>
          </cell>
        </row>
        <row r="5183">
          <cell r="A5183" t="str">
            <v>1998-3-NH</v>
          </cell>
          <cell r="B5183">
            <v>1998</v>
          </cell>
          <cell r="C5183">
            <v>3</v>
          </cell>
          <cell r="D5183" t="str">
            <v>NH</v>
          </cell>
          <cell r="E5183">
            <v>1203476.9238086333</v>
          </cell>
        </row>
        <row r="5184">
          <cell r="A5184" t="str">
            <v>1998-3-NJ</v>
          </cell>
          <cell r="B5184">
            <v>1998</v>
          </cell>
          <cell r="C5184">
            <v>3</v>
          </cell>
          <cell r="D5184" t="str">
            <v>NJ</v>
          </cell>
          <cell r="E5184">
            <v>8230950.11265771</v>
          </cell>
        </row>
        <row r="5185">
          <cell r="A5185" t="str">
            <v>1998-3-NM</v>
          </cell>
          <cell r="B5185">
            <v>1998</v>
          </cell>
          <cell r="C5185">
            <v>3</v>
          </cell>
          <cell r="D5185" t="str">
            <v>NM</v>
          </cell>
          <cell r="E5185">
            <v>1761947.9904736918</v>
          </cell>
        </row>
        <row r="5186">
          <cell r="A5186" t="str">
            <v>1998-3-NV</v>
          </cell>
          <cell r="B5186">
            <v>1998</v>
          </cell>
          <cell r="C5186">
            <v>3</v>
          </cell>
          <cell r="D5186" t="str">
            <v>NV</v>
          </cell>
          <cell r="E5186">
            <v>1753488.2509948902</v>
          </cell>
        </row>
        <row r="5187">
          <cell r="A5187" t="str">
            <v>1998-3-NY</v>
          </cell>
          <cell r="B5187">
            <v>1998</v>
          </cell>
          <cell r="C5187">
            <v>3</v>
          </cell>
          <cell r="D5187" t="str">
            <v>NY</v>
          </cell>
          <cell r="E5187">
            <v>18488723.475997925</v>
          </cell>
        </row>
        <row r="5188">
          <cell r="A5188" t="str">
            <v>1998-3-OH</v>
          </cell>
          <cell r="B5188">
            <v>1998</v>
          </cell>
          <cell r="C5188">
            <v>3</v>
          </cell>
          <cell r="D5188" t="str">
            <v>OH</v>
          </cell>
          <cell r="E5188">
            <v>11436520.759120554</v>
          </cell>
        </row>
        <row r="5189">
          <cell r="A5189" t="str">
            <v>1998-3-OK</v>
          </cell>
          <cell r="B5189">
            <v>1998</v>
          </cell>
          <cell r="C5189">
            <v>3</v>
          </cell>
          <cell r="D5189" t="str">
            <v>OK</v>
          </cell>
          <cell r="E5189">
            <v>3392604.3913750248</v>
          </cell>
        </row>
        <row r="5190">
          <cell r="A5190" t="str">
            <v>1998-3-OR</v>
          </cell>
          <cell r="B5190">
            <v>1998</v>
          </cell>
          <cell r="C5190">
            <v>3</v>
          </cell>
          <cell r="D5190" t="str">
            <v>OR</v>
          </cell>
          <cell r="E5190">
            <v>3329594.8271532846</v>
          </cell>
        </row>
        <row r="5191">
          <cell r="A5191" t="str">
            <v>1998-3-PA</v>
          </cell>
          <cell r="B5191">
            <v>1998</v>
          </cell>
          <cell r="C5191">
            <v>3</v>
          </cell>
          <cell r="D5191" t="str">
            <v>PA</v>
          </cell>
          <cell r="E5191">
            <v>12228285.206678608</v>
          </cell>
        </row>
        <row r="5192">
          <cell r="A5192" t="str">
            <v>1998-3-RI</v>
          </cell>
          <cell r="B5192">
            <v>1998</v>
          </cell>
          <cell r="C5192">
            <v>3</v>
          </cell>
          <cell r="D5192" t="str">
            <v>RI</v>
          </cell>
          <cell r="E5192">
            <v>1005673.0324044994</v>
          </cell>
        </row>
        <row r="5193">
          <cell r="A5193" t="str">
            <v>1998-3-SC</v>
          </cell>
          <cell r="B5193">
            <v>1998</v>
          </cell>
          <cell r="C5193">
            <v>3</v>
          </cell>
          <cell r="D5193" t="str">
            <v>SC</v>
          </cell>
          <cell r="E5193">
            <v>3893824.3465619064</v>
          </cell>
        </row>
        <row r="5194">
          <cell r="A5194" t="str">
            <v>1998-3-SD</v>
          </cell>
          <cell r="B5194">
            <v>1998</v>
          </cell>
          <cell r="C5194">
            <v>3</v>
          </cell>
          <cell r="D5194" t="str">
            <v>SD</v>
          </cell>
          <cell r="E5194">
            <v>744290.43417397095</v>
          </cell>
        </row>
        <row r="5195">
          <cell r="A5195" t="str">
            <v>1998-3-TN</v>
          </cell>
          <cell r="B5195">
            <v>1998</v>
          </cell>
          <cell r="C5195">
            <v>3</v>
          </cell>
          <cell r="D5195" t="str">
            <v>TN</v>
          </cell>
          <cell r="E5195">
            <v>5514692.6285123602</v>
          </cell>
        </row>
        <row r="5196">
          <cell r="A5196" t="str">
            <v>1998-3-TX</v>
          </cell>
          <cell r="B5196">
            <v>1998</v>
          </cell>
          <cell r="C5196">
            <v>3</v>
          </cell>
          <cell r="D5196" t="str">
            <v>TX</v>
          </cell>
          <cell r="E5196">
            <v>19956874.388763603</v>
          </cell>
        </row>
        <row r="5197">
          <cell r="A5197" t="str">
            <v>1998-3-UT</v>
          </cell>
          <cell r="B5197">
            <v>1998</v>
          </cell>
          <cell r="C5197">
            <v>3</v>
          </cell>
          <cell r="D5197" t="str">
            <v>UT</v>
          </cell>
          <cell r="E5197">
            <v>2127563.1143766046</v>
          </cell>
        </row>
        <row r="5198">
          <cell r="A5198" t="str">
            <v>1998-3-VA</v>
          </cell>
          <cell r="B5198">
            <v>1998</v>
          </cell>
          <cell r="C5198">
            <v>3</v>
          </cell>
          <cell r="D5198" t="str">
            <v>VA</v>
          </cell>
          <cell r="E5198">
            <v>6895535.8137862151</v>
          </cell>
        </row>
        <row r="5199">
          <cell r="A5199" t="str">
            <v>1998-3-VT</v>
          </cell>
          <cell r="B5199">
            <v>1998</v>
          </cell>
          <cell r="C5199">
            <v>3</v>
          </cell>
          <cell r="D5199" t="str">
            <v>VT</v>
          </cell>
          <cell r="E5199">
            <v>600827.60285331355</v>
          </cell>
        </row>
        <row r="5200">
          <cell r="A5200" t="str">
            <v>1998-3-WA</v>
          </cell>
          <cell r="B5200">
            <v>1998</v>
          </cell>
          <cell r="C5200">
            <v>3</v>
          </cell>
          <cell r="D5200" t="str">
            <v>WA</v>
          </cell>
          <cell r="E5200">
            <v>5764747.2737983996</v>
          </cell>
        </row>
        <row r="5201">
          <cell r="A5201" t="str">
            <v>1998-3-WI</v>
          </cell>
          <cell r="B5201">
            <v>1998</v>
          </cell>
          <cell r="C5201">
            <v>3</v>
          </cell>
          <cell r="D5201" t="str">
            <v>WI</v>
          </cell>
          <cell r="E5201">
            <v>5311078.6335638957</v>
          </cell>
        </row>
        <row r="5202">
          <cell r="A5202" t="str">
            <v>1998-3-WV</v>
          </cell>
          <cell r="B5202">
            <v>1998</v>
          </cell>
          <cell r="C5202">
            <v>3</v>
          </cell>
          <cell r="D5202" t="str">
            <v>WV</v>
          </cell>
          <cell r="E5202">
            <v>1846421.3162245096</v>
          </cell>
        </row>
        <row r="5203">
          <cell r="A5203" t="str">
            <v>1998-3-WY</v>
          </cell>
          <cell r="B5203">
            <v>1998</v>
          </cell>
          <cell r="C5203">
            <v>3</v>
          </cell>
          <cell r="D5203" t="str">
            <v>WY</v>
          </cell>
          <cell r="E5203">
            <v>488894.55299630249</v>
          </cell>
        </row>
        <row r="5204">
          <cell r="A5204" t="str">
            <v>1998-4-AK</v>
          </cell>
          <cell r="B5204">
            <v>1998</v>
          </cell>
          <cell r="C5204">
            <v>4</v>
          </cell>
          <cell r="D5204" t="str">
            <v>AK</v>
          </cell>
          <cell r="E5204">
            <v>625144.38268323347</v>
          </cell>
        </row>
        <row r="5205">
          <cell r="A5205" t="str">
            <v>1998-4-AL</v>
          </cell>
          <cell r="B5205">
            <v>1998</v>
          </cell>
          <cell r="C5205">
            <v>4</v>
          </cell>
          <cell r="D5205" t="str">
            <v>AL</v>
          </cell>
          <cell r="E5205">
            <v>4424855.7549111368</v>
          </cell>
        </row>
        <row r="5206">
          <cell r="A5206" t="str">
            <v>1998-4-AR</v>
          </cell>
          <cell r="B5206">
            <v>1998</v>
          </cell>
          <cell r="C5206">
            <v>4</v>
          </cell>
          <cell r="D5206" t="str">
            <v>AR</v>
          </cell>
          <cell r="E5206">
            <v>2582197.5015538381</v>
          </cell>
        </row>
        <row r="5207">
          <cell r="A5207" t="str">
            <v>1998-4-AZ</v>
          </cell>
          <cell r="B5207">
            <v>1998</v>
          </cell>
          <cell r="C5207">
            <v>4</v>
          </cell>
          <cell r="D5207" t="str">
            <v>AZ</v>
          </cell>
          <cell r="E5207">
            <v>4726443.1562704854</v>
          </cell>
        </row>
        <row r="5208">
          <cell r="A5208" t="str">
            <v>1998-4-CA</v>
          </cell>
          <cell r="B5208">
            <v>1998</v>
          </cell>
          <cell r="C5208">
            <v>4</v>
          </cell>
          <cell r="D5208" t="str">
            <v>CA</v>
          </cell>
          <cell r="E5208">
            <v>33179537.542651396</v>
          </cell>
        </row>
        <row r="5209">
          <cell r="A5209" t="str">
            <v>1998-4-CO</v>
          </cell>
          <cell r="B5209">
            <v>1998</v>
          </cell>
          <cell r="C5209">
            <v>4</v>
          </cell>
          <cell r="D5209" t="str">
            <v>CO</v>
          </cell>
          <cell r="E5209">
            <v>4024133.5112792873</v>
          </cell>
        </row>
        <row r="5210">
          <cell r="A5210" t="str">
            <v>1998-4-CT</v>
          </cell>
          <cell r="B5210">
            <v>1998</v>
          </cell>
          <cell r="C5210">
            <v>4</v>
          </cell>
          <cell r="D5210" t="str">
            <v>CT</v>
          </cell>
          <cell r="E5210">
            <v>3332858.0271801376</v>
          </cell>
        </row>
        <row r="5211">
          <cell r="A5211" t="str">
            <v>1998-4-DC</v>
          </cell>
          <cell r="B5211">
            <v>1998</v>
          </cell>
          <cell r="C5211">
            <v>4</v>
          </cell>
          <cell r="D5211" t="str">
            <v>DC</v>
          </cell>
          <cell r="E5211">
            <v>533069.65729619155</v>
          </cell>
        </row>
        <row r="5212">
          <cell r="A5212" t="str">
            <v>1998-4-DE</v>
          </cell>
          <cell r="B5212">
            <v>1998</v>
          </cell>
          <cell r="C5212">
            <v>4</v>
          </cell>
          <cell r="D5212" t="str">
            <v>DE</v>
          </cell>
          <cell r="E5212">
            <v>755754.39521344518</v>
          </cell>
        </row>
        <row r="5213">
          <cell r="A5213" t="str">
            <v>1998-4-FL</v>
          </cell>
          <cell r="B5213">
            <v>1998</v>
          </cell>
          <cell r="C5213">
            <v>4</v>
          </cell>
          <cell r="D5213" t="str">
            <v>FL</v>
          </cell>
          <cell r="E5213">
            <v>15131705.519386802</v>
          </cell>
        </row>
        <row r="5214">
          <cell r="A5214" t="str">
            <v>1998-4-GA</v>
          </cell>
          <cell r="B5214">
            <v>1998</v>
          </cell>
          <cell r="C5214">
            <v>4</v>
          </cell>
          <cell r="D5214" t="str">
            <v>GA</v>
          </cell>
          <cell r="E5214">
            <v>7742428.851286754</v>
          </cell>
        </row>
        <row r="5215">
          <cell r="A5215" t="str">
            <v>1998-4-HI</v>
          </cell>
          <cell r="B5215">
            <v>1998</v>
          </cell>
          <cell r="C5215">
            <v>4</v>
          </cell>
          <cell r="D5215" t="str">
            <v>HI</v>
          </cell>
          <cell r="E5215">
            <v>1212487.0218451086</v>
          </cell>
        </row>
        <row r="5216">
          <cell r="A5216" t="str">
            <v>1998-4-IA</v>
          </cell>
          <cell r="B5216">
            <v>1998</v>
          </cell>
          <cell r="C5216">
            <v>4</v>
          </cell>
          <cell r="D5216" t="str">
            <v>IA</v>
          </cell>
          <cell r="E5216">
            <v>2912961.1714513702</v>
          </cell>
        </row>
        <row r="5217">
          <cell r="A5217" t="str">
            <v>1998-4-ID</v>
          </cell>
          <cell r="B5217">
            <v>1998</v>
          </cell>
          <cell r="C5217">
            <v>4</v>
          </cell>
          <cell r="D5217" t="str">
            <v>ID</v>
          </cell>
          <cell r="E5217">
            <v>1248955.6609434027</v>
          </cell>
        </row>
        <row r="5218">
          <cell r="A5218" t="str">
            <v>1998-4-IL</v>
          </cell>
          <cell r="B5218">
            <v>1998</v>
          </cell>
          <cell r="C5218">
            <v>4</v>
          </cell>
          <cell r="D5218" t="str">
            <v>IL</v>
          </cell>
          <cell r="E5218">
            <v>12281288.500391707</v>
          </cell>
        </row>
        <row r="5219">
          <cell r="A5219" t="str">
            <v>1998-4-IN</v>
          </cell>
          <cell r="B5219">
            <v>1998</v>
          </cell>
          <cell r="C5219">
            <v>4</v>
          </cell>
          <cell r="D5219" t="str">
            <v>IN</v>
          </cell>
          <cell r="E5219">
            <v>6009465.1702543665</v>
          </cell>
        </row>
        <row r="5220">
          <cell r="A5220" t="str">
            <v>1998-4-KS</v>
          </cell>
          <cell r="B5220">
            <v>1998</v>
          </cell>
          <cell r="C5220">
            <v>4</v>
          </cell>
          <cell r="D5220" t="str">
            <v>KS</v>
          </cell>
          <cell r="E5220">
            <v>2682521.4742536154</v>
          </cell>
        </row>
        <row r="5221">
          <cell r="A5221" t="str">
            <v>1998-4-KY</v>
          </cell>
          <cell r="B5221">
            <v>1998</v>
          </cell>
          <cell r="C5221">
            <v>4</v>
          </cell>
          <cell r="D5221" t="str">
            <v>KY</v>
          </cell>
          <cell r="E5221">
            <v>4001386.0149495904</v>
          </cell>
        </row>
        <row r="5222">
          <cell r="A5222" t="str">
            <v>1998-4-LA</v>
          </cell>
          <cell r="B5222">
            <v>1998</v>
          </cell>
          <cell r="C5222">
            <v>4</v>
          </cell>
          <cell r="D5222" t="str">
            <v>LA</v>
          </cell>
          <cell r="E5222">
            <v>4441638.9771965872</v>
          </cell>
        </row>
        <row r="5223">
          <cell r="A5223" t="str">
            <v>1998-4-MA</v>
          </cell>
          <cell r="B5223">
            <v>1998</v>
          </cell>
          <cell r="C5223">
            <v>4</v>
          </cell>
          <cell r="D5223" t="str">
            <v>MA</v>
          </cell>
          <cell r="E5223">
            <v>6252265.9252744392</v>
          </cell>
        </row>
        <row r="5224">
          <cell r="A5224" t="str">
            <v>1998-4-MD</v>
          </cell>
          <cell r="B5224">
            <v>1998</v>
          </cell>
          <cell r="C5224">
            <v>4</v>
          </cell>
          <cell r="D5224" t="str">
            <v>MD</v>
          </cell>
          <cell r="E5224">
            <v>5216885.1636885507</v>
          </cell>
        </row>
        <row r="5225">
          <cell r="A5225" t="str">
            <v>1998-4-ME</v>
          </cell>
          <cell r="B5225">
            <v>1998</v>
          </cell>
          <cell r="C5225">
            <v>4</v>
          </cell>
          <cell r="D5225" t="str">
            <v>ME</v>
          </cell>
          <cell r="E5225">
            <v>1270339.3997339292</v>
          </cell>
        </row>
        <row r="5226">
          <cell r="A5226" t="str">
            <v>1998-4-MI</v>
          </cell>
          <cell r="B5226">
            <v>1998</v>
          </cell>
          <cell r="C5226">
            <v>4</v>
          </cell>
          <cell r="D5226" t="str">
            <v>MI</v>
          </cell>
          <cell r="E5226">
            <v>9995481.4644344542</v>
          </cell>
        </row>
        <row r="5227">
          <cell r="A5227" t="str">
            <v>1998-4-MN</v>
          </cell>
          <cell r="B5227">
            <v>1998</v>
          </cell>
          <cell r="C5227">
            <v>4</v>
          </cell>
          <cell r="D5227" t="str">
            <v>MN</v>
          </cell>
          <cell r="E5227">
            <v>4805288.2515709214</v>
          </cell>
        </row>
        <row r="5228">
          <cell r="A5228" t="str">
            <v>1998-4-MO</v>
          </cell>
          <cell r="B5228">
            <v>1998</v>
          </cell>
          <cell r="C5228">
            <v>4</v>
          </cell>
          <cell r="D5228" t="str">
            <v>MO</v>
          </cell>
          <cell r="E5228">
            <v>5531803.2971481746</v>
          </cell>
        </row>
        <row r="5229">
          <cell r="A5229" t="str">
            <v>1998-4-MS</v>
          </cell>
          <cell r="B5229">
            <v>1998</v>
          </cell>
          <cell r="C5229">
            <v>4</v>
          </cell>
          <cell r="D5229" t="str">
            <v>MS</v>
          </cell>
          <cell r="E5229">
            <v>2797998.4534843718</v>
          </cell>
        </row>
        <row r="5230">
          <cell r="A5230" t="str">
            <v>1998-4-MT</v>
          </cell>
          <cell r="B5230">
            <v>1998</v>
          </cell>
          <cell r="C5230">
            <v>4</v>
          </cell>
          <cell r="D5230" t="str">
            <v>MT</v>
          </cell>
          <cell r="E5230">
            <v>895803.62382656184</v>
          </cell>
        </row>
        <row r="5231">
          <cell r="A5231" t="str">
            <v>1998-4-NC</v>
          </cell>
          <cell r="B5231">
            <v>1998</v>
          </cell>
          <cell r="C5231">
            <v>4</v>
          </cell>
          <cell r="D5231" t="str">
            <v>NC</v>
          </cell>
          <cell r="E5231">
            <v>7658126.6839547595</v>
          </cell>
        </row>
        <row r="5232">
          <cell r="A5232" t="str">
            <v>1998-4-ND</v>
          </cell>
          <cell r="B5232">
            <v>1998</v>
          </cell>
          <cell r="C5232">
            <v>4</v>
          </cell>
          <cell r="D5232" t="str">
            <v>ND</v>
          </cell>
          <cell r="E5232">
            <v>650553.39606172149</v>
          </cell>
        </row>
        <row r="5233">
          <cell r="A5233" t="str">
            <v>1998-4-NE</v>
          </cell>
          <cell r="B5233">
            <v>1998</v>
          </cell>
          <cell r="C5233">
            <v>4</v>
          </cell>
          <cell r="D5233" t="str">
            <v>NE</v>
          </cell>
          <cell r="E5233">
            <v>1690698.6506668464</v>
          </cell>
        </row>
        <row r="5234">
          <cell r="A5234" t="str">
            <v>1998-4-NH</v>
          </cell>
          <cell r="B5234">
            <v>1998</v>
          </cell>
          <cell r="C5234">
            <v>4</v>
          </cell>
          <cell r="D5234" t="str">
            <v>NH</v>
          </cell>
          <cell r="E5234">
            <v>1204900.7344920274</v>
          </cell>
        </row>
        <row r="5235">
          <cell r="A5235" t="str">
            <v>1998-4-NJ</v>
          </cell>
          <cell r="B5235">
            <v>1998</v>
          </cell>
          <cell r="C5235">
            <v>4</v>
          </cell>
          <cell r="D5235" t="str">
            <v>NJ</v>
          </cell>
          <cell r="E5235">
            <v>8236840.4763336256</v>
          </cell>
        </row>
        <row r="5236">
          <cell r="A5236" t="str">
            <v>1998-4-NM</v>
          </cell>
          <cell r="B5236">
            <v>1998</v>
          </cell>
          <cell r="C5236">
            <v>4</v>
          </cell>
          <cell r="D5236" t="str">
            <v>NM</v>
          </cell>
          <cell r="E5236">
            <v>1763358.3345944411</v>
          </cell>
        </row>
        <row r="5237">
          <cell r="A5237" t="str">
            <v>1998-4-NV</v>
          </cell>
          <cell r="B5237">
            <v>1998</v>
          </cell>
          <cell r="C5237">
            <v>4</v>
          </cell>
          <cell r="D5237" t="str">
            <v>NV</v>
          </cell>
          <cell r="E5237">
            <v>1759957.3026939181</v>
          </cell>
        </row>
        <row r="5238">
          <cell r="A5238" t="str">
            <v>1998-4-NY</v>
          </cell>
          <cell r="B5238">
            <v>1998</v>
          </cell>
          <cell r="C5238">
            <v>4</v>
          </cell>
          <cell r="D5238" t="str">
            <v>NY</v>
          </cell>
          <cell r="E5238">
            <v>18495377.3808989</v>
          </cell>
        </row>
        <row r="5239">
          <cell r="A5239" t="str">
            <v>1998-4-OH</v>
          </cell>
          <cell r="B5239">
            <v>1998</v>
          </cell>
          <cell r="C5239">
            <v>4</v>
          </cell>
          <cell r="D5239" t="str">
            <v>OH</v>
          </cell>
          <cell r="E5239">
            <v>11441947.6905833</v>
          </cell>
        </row>
        <row r="5240">
          <cell r="A5240" t="str">
            <v>1998-4-OK</v>
          </cell>
          <cell r="B5240">
            <v>1998</v>
          </cell>
          <cell r="C5240">
            <v>4</v>
          </cell>
          <cell r="D5240" t="str">
            <v>OK</v>
          </cell>
          <cell r="E5240">
            <v>3395733.9696116154</v>
          </cell>
        </row>
        <row r="5241">
          <cell r="A5241" t="str">
            <v>1998-4-OR</v>
          </cell>
          <cell r="B5241">
            <v>1998</v>
          </cell>
          <cell r="C5241">
            <v>4</v>
          </cell>
          <cell r="D5241" t="str">
            <v>OR</v>
          </cell>
          <cell r="E5241">
            <v>3333878.6179315452</v>
          </cell>
        </row>
        <row r="5242">
          <cell r="A5242" t="str">
            <v>1998-4-PA</v>
          </cell>
          <cell r="B5242">
            <v>1998</v>
          </cell>
          <cell r="C5242">
            <v>4</v>
          </cell>
          <cell r="D5242" t="str">
            <v>PA</v>
          </cell>
          <cell r="E5242">
            <v>12230630.975112293</v>
          </cell>
        </row>
        <row r="5243">
          <cell r="A5243" t="str">
            <v>1998-4-RI</v>
          </cell>
          <cell r="B5243">
            <v>1998</v>
          </cell>
          <cell r="C5243">
            <v>4</v>
          </cell>
          <cell r="D5243" t="str">
            <v>RI</v>
          </cell>
          <cell r="E5243">
            <v>1006023.7263640978</v>
          </cell>
        </row>
        <row r="5244">
          <cell r="A5244" t="str">
            <v>1998-4-SC</v>
          </cell>
          <cell r="B5244">
            <v>1998</v>
          </cell>
          <cell r="C5244">
            <v>4</v>
          </cell>
          <cell r="D5244" t="str">
            <v>SC</v>
          </cell>
          <cell r="E5244">
            <v>3899192.2309866683</v>
          </cell>
        </row>
        <row r="5245">
          <cell r="A5245" t="str">
            <v>1998-4-SD</v>
          </cell>
          <cell r="B5245">
            <v>1998</v>
          </cell>
          <cell r="C5245">
            <v>4</v>
          </cell>
          <cell r="D5245" t="str">
            <v>SD</v>
          </cell>
          <cell r="E5245">
            <v>744497.82194559032</v>
          </cell>
        </row>
        <row r="5246">
          <cell r="A5246" t="str">
            <v>1998-4-TN</v>
          </cell>
          <cell r="B5246">
            <v>1998</v>
          </cell>
          <cell r="C5246">
            <v>4</v>
          </cell>
          <cell r="D5246" t="str">
            <v>TN</v>
          </cell>
          <cell r="E5246">
            <v>5520921.8180088913</v>
          </cell>
        </row>
        <row r="5247">
          <cell r="A5247" t="str">
            <v>1998-4-TX</v>
          </cell>
          <cell r="B5247">
            <v>1998</v>
          </cell>
          <cell r="C5247">
            <v>4</v>
          </cell>
          <cell r="D5247" t="str">
            <v>TX</v>
          </cell>
          <cell r="E5247">
            <v>19993362.351706959</v>
          </cell>
        </row>
        <row r="5248">
          <cell r="A5248" t="str">
            <v>1998-4-UT</v>
          </cell>
          <cell r="B5248">
            <v>1998</v>
          </cell>
          <cell r="C5248">
            <v>4</v>
          </cell>
          <cell r="D5248" t="str">
            <v>UT</v>
          </cell>
          <cell r="E5248">
            <v>2131200.9862819496</v>
          </cell>
        </row>
        <row r="5249">
          <cell r="A5249" t="str">
            <v>1998-4-VA</v>
          </cell>
          <cell r="B5249">
            <v>1998</v>
          </cell>
          <cell r="C5249">
            <v>4</v>
          </cell>
          <cell r="D5249" t="str">
            <v>VA</v>
          </cell>
          <cell r="E5249">
            <v>6902334.781991207</v>
          </cell>
        </row>
        <row r="5250">
          <cell r="A5250" t="str">
            <v>1998-4-VT</v>
          </cell>
          <cell r="B5250">
            <v>1998</v>
          </cell>
          <cell r="C5250">
            <v>4</v>
          </cell>
          <cell r="D5250" t="str">
            <v>VT</v>
          </cell>
          <cell r="E5250">
            <v>601162.90797742188</v>
          </cell>
        </row>
        <row r="5251">
          <cell r="A5251" t="str">
            <v>1998-4-WA</v>
          </cell>
          <cell r="B5251">
            <v>1998</v>
          </cell>
          <cell r="C5251">
            <v>4</v>
          </cell>
          <cell r="D5251" t="str">
            <v>WA</v>
          </cell>
          <cell r="E5251">
            <v>5773598.9862767821</v>
          </cell>
        </row>
        <row r="5252">
          <cell r="A5252" t="str">
            <v>1998-4-WI</v>
          </cell>
          <cell r="B5252">
            <v>1998</v>
          </cell>
          <cell r="C5252">
            <v>4</v>
          </cell>
          <cell r="D5252" t="str">
            <v>WI</v>
          </cell>
          <cell r="E5252">
            <v>5314467.9703740571</v>
          </cell>
        </row>
        <row r="5253">
          <cell r="A5253" t="str">
            <v>1998-4-WV</v>
          </cell>
          <cell r="B5253">
            <v>1998</v>
          </cell>
          <cell r="C5253">
            <v>4</v>
          </cell>
          <cell r="D5253" t="str">
            <v>WV</v>
          </cell>
          <cell r="E5253">
            <v>1846618.0882135148</v>
          </cell>
        </row>
        <row r="5254">
          <cell r="A5254" t="str">
            <v>1998-4-WY</v>
          </cell>
          <cell r="B5254">
            <v>1998</v>
          </cell>
          <cell r="C5254">
            <v>4</v>
          </cell>
          <cell r="D5254" t="str">
            <v>WY</v>
          </cell>
          <cell r="E5254">
            <v>489035.66177823703</v>
          </cell>
        </row>
        <row r="5255">
          <cell r="A5255" t="str">
            <v>1998-5-AK</v>
          </cell>
          <cell r="B5255">
            <v>1998</v>
          </cell>
          <cell r="C5255">
            <v>5</v>
          </cell>
          <cell r="D5255" t="str">
            <v>AK</v>
          </cell>
          <cell r="E5255">
            <v>625869.26321007265</v>
          </cell>
        </row>
        <row r="5256">
          <cell r="A5256" t="str">
            <v>1998-5-AL</v>
          </cell>
          <cell r="B5256">
            <v>1998</v>
          </cell>
          <cell r="C5256">
            <v>5</v>
          </cell>
          <cell r="D5256" t="str">
            <v>AL</v>
          </cell>
          <cell r="E5256">
            <v>4428756.1561263464</v>
          </cell>
        </row>
        <row r="5257">
          <cell r="A5257" t="str">
            <v>1998-5-AR</v>
          </cell>
          <cell r="B5257">
            <v>1998</v>
          </cell>
          <cell r="C5257">
            <v>5</v>
          </cell>
          <cell r="D5257" t="str">
            <v>AR</v>
          </cell>
          <cell r="E5257">
            <v>2584150.8440969558</v>
          </cell>
        </row>
        <row r="5258">
          <cell r="A5258" t="str">
            <v>1998-5-AZ</v>
          </cell>
          <cell r="B5258">
            <v>1998</v>
          </cell>
          <cell r="C5258">
            <v>5</v>
          </cell>
          <cell r="D5258" t="str">
            <v>AZ</v>
          </cell>
          <cell r="E5258">
            <v>4737786.1999518424</v>
          </cell>
        </row>
        <row r="5259">
          <cell r="A5259" t="str">
            <v>1998-5-CA</v>
          </cell>
          <cell r="B5259">
            <v>1998</v>
          </cell>
          <cell r="C5259">
            <v>5</v>
          </cell>
          <cell r="D5259" t="str">
            <v>CA</v>
          </cell>
          <cell r="E5259">
            <v>33229084.480274152</v>
          </cell>
        </row>
        <row r="5260">
          <cell r="A5260" t="str">
            <v>1998-5-CO</v>
          </cell>
          <cell r="B5260">
            <v>1998</v>
          </cell>
          <cell r="C5260">
            <v>5</v>
          </cell>
          <cell r="D5260" t="str">
            <v>CO</v>
          </cell>
          <cell r="E5260">
            <v>4032001.9666000176</v>
          </cell>
        </row>
        <row r="5261">
          <cell r="A5261" t="str">
            <v>1998-5-CT</v>
          </cell>
          <cell r="B5261">
            <v>1998</v>
          </cell>
          <cell r="C5261">
            <v>5</v>
          </cell>
          <cell r="D5261" t="str">
            <v>CT</v>
          </cell>
          <cell r="E5261">
            <v>3334157.0968370782</v>
          </cell>
        </row>
        <row r="5262">
          <cell r="A5262" t="str">
            <v>1998-5-DC</v>
          </cell>
          <cell r="B5262">
            <v>1998</v>
          </cell>
          <cell r="C5262">
            <v>5</v>
          </cell>
          <cell r="D5262" t="str">
            <v>DC</v>
          </cell>
          <cell r="E5262">
            <v>532604.61730432895</v>
          </cell>
        </row>
        <row r="5263">
          <cell r="A5263" t="str">
            <v>1998-5-DE</v>
          </cell>
          <cell r="B5263">
            <v>1998</v>
          </cell>
          <cell r="C5263">
            <v>5</v>
          </cell>
          <cell r="D5263" t="str">
            <v>DE</v>
          </cell>
          <cell r="E5263">
            <v>756748.09638937889</v>
          </cell>
        </row>
        <row r="5264">
          <cell r="A5264" t="str">
            <v>1998-5-FL</v>
          </cell>
          <cell r="B5264">
            <v>1998</v>
          </cell>
          <cell r="C5264">
            <v>5</v>
          </cell>
          <cell r="D5264" t="str">
            <v>FL</v>
          </cell>
          <cell r="E5264">
            <v>15155414.603422072</v>
          </cell>
        </row>
        <row r="5265">
          <cell r="A5265" t="str">
            <v>1998-5-GA</v>
          </cell>
          <cell r="B5265">
            <v>1998</v>
          </cell>
          <cell r="C5265">
            <v>5</v>
          </cell>
          <cell r="D5265" t="str">
            <v>GA</v>
          </cell>
          <cell r="E5265">
            <v>7757654.0845507123</v>
          </cell>
        </row>
        <row r="5266">
          <cell r="A5266" t="str">
            <v>1998-5-HI</v>
          </cell>
          <cell r="B5266">
            <v>1998</v>
          </cell>
          <cell r="C5266">
            <v>5</v>
          </cell>
          <cell r="D5266" t="str">
            <v>HI</v>
          </cell>
          <cell r="E5266">
            <v>1212932.0583676524</v>
          </cell>
        </row>
        <row r="5267">
          <cell r="A5267" t="str">
            <v>1998-5-IA</v>
          </cell>
          <cell r="B5267">
            <v>1998</v>
          </cell>
          <cell r="C5267">
            <v>5</v>
          </cell>
          <cell r="D5267" t="str">
            <v>IA</v>
          </cell>
          <cell r="E5267">
            <v>2914360.517352677</v>
          </cell>
        </row>
        <row r="5268">
          <cell r="A5268" t="str">
            <v>1998-5-ID</v>
          </cell>
          <cell r="B5268">
            <v>1998</v>
          </cell>
          <cell r="C5268">
            <v>5</v>
          </cell>
          <cell r="D5268" t="str">
            <v>ID</v>
          </cell>
          <cell r="E5268">
            <v>1251063.0077567296</v>
          </cell>
        </row>
        <row r="5269">
          <cell r="A5269" t="str">
            <v>1998-5-IL</v>
          </cell>
          <cell r="B5269">
            <v>1998</v>
          </cell>
          <cell r="C5269">
            <v>5</v>
          </cell>
          <cell r="D5269" t="str">
            <v>IL</v>
          </cell>
          <cell r="E5269">
            <v>12289784.795414899</v>
          </cell>
        </row>
        <row r="5270">
          <cell r="A5270" t="str">
            <v>1998-5-IN</v>
          </cell>
          <cell r="B5270">
            <v>1998</v>
          </cell>
          <cell r="C5270">
            <v>5</v>
          </cell>
          <cell r="D5270" t="str">
            <v>IN</v>
          </cell>
          <cell r="E5270">
            <v>6014201.1614147285</v>
          </cell>
        </row>
        <row r="5271">
          <cell r="A5271" t="str">
            <v>1998-5-KS</v>
          </cell>
          <cell r="B5271">
            <v>1998</v>
          </cell>
          <cell r="C5271">
            <v>5</v>
          </cell>
          <cell r="D5271" t="str">
            <v>KS</v>
          </cell>
          <cell r="E5271">
            <v>2685203.4692210364</v>
          </cell>
        </row>
        <row r="5272">
          <cell r="A5272" t="str">
            <v>1998-5-KY</v>
          </cell>
          <cell r="B5272">
            <v>1998</v>
          </cell>
          <cell r="C5272">
            <v>5</v>
          </cell>
          <cell r="D5272" t="str">
            <v>KY</v>
          </cell>
          <cell r="E5272">
            <v>4004799.6319228536</v>
          </cell>
        </row>
        <row r="5273">
          <cell r="A5273" t="str">
            <v>1998-5-LA</v>
          </cell>
          <cell r="B5273">
            <v>1998</v>
          </cell>
          <cell r="C5273">
            <v>5</v>
          </cell>
          <cell r="D5273" t="str">
            <v>LA</v>
          </cell>
          <cell r="E5273">
            <v>4443880.4298355086</v>
          </cell>
        </row>
        <row r="5274">
          <cell r="A5274" t="str">
            <v>1998-5-MA</v>
          </cell>
          <cell r="B5274">
            <v>1998</v>
          </cell>
          <cell r="C5274">
            <v>5</v>
          </cell>
          <cell r="D5274" t="str">
            <v>MA</v>
          </cell>
          <cell r="E5274">
            <v>6256528.5667859521</v>
          </cell>
        </row>
        <row r="5275">
          <cell r="A5275" t="str">
            <v>1998-5-MD</v>
          </cell>
          <cell r="B5275">
            <v>1998</v>
          </cell>
          <cell r="C5275">
            <v>5</v>
          </cell>
          <cell r="D5275" t="str">
            <v>MD</v>
          </cell>
          <cell r="E5275">
            <v>5221560.949254741</v>
          </cell>
        </row>
        <row r="5276">
          <cell r="A5276" t="str">
            <v>1998-5-ME</v>
          </cell>
          <cell r="B5276">
            <v>1998</v>
          </cell>
          <cell r="C5276">
            <v>5</v>
          </cell>
          <cell r="D5276" t="str">
            <v>ME</v>
          </cell>
          <cell r="E5276">
            <v>1270902.4899008416</v>
          </cell>
        </row>
        <row r="5277">
          <cell r="A5277" t="str">
            <v>1998-5-MI</v>
          </cell>
          <cell r="B5277">
            <v>1998</v>
          </cell>
          <cell r="C5277">
            <v>5</v>
          </cell>
          <cell r="D5277" t="str">
            <v>MI</v>
          </cell>
          <cell r="E5277">
            <v>10001312.861249443</v>
          </cell>
        </row>
        <row r="5278">
          <cell r="A5278" t="str">
            <v>1998-5-MN</v>
          </cell>
          <cell r="B5278">
            <v>1998</v>
          </cell>
          <cell r="C5278">
            <v>5</v>
          </cell>
          <cell r="D5278" t="str">
            <v>MN</v>
          </cell>
          <cell r="E5278">
            <v>4809979.421137237</v>
          </cell>
        </row>
        <row r="5279">
          <cell r="A5279" t="str">
            <v>1998-5-MO</v>
          </cell>
          <cell r="B5279">
            <v>1998</v>
          </cell>
          <cell r="C5279">
            <v>5</v>
          </cell>
          <cell r="D5279" t="str">
            <v>MO</v>
          </cell>
          <cell r="E5279">
            <v>5535991.2869224139</v>
          </cell>
        </row>
        <row r="5280">
          <cell r="A5280" t="str">
            <v>1998-5-MS</v>
          </cell>
          <cell r="B5280">
            <v>1998</v>
          </cell>
          <cell r="C5280">
            <v>5</v>
          </cell>
          <cell r="D5280" t="str">
            <v>MS</v>
          </cell>
          <cell r="E5280">
            <v>2800470.0600093137</v>
          </cell>
        </row>
        <row r="5281">
          <cell r="A5281" t="str">
            <v>1998-5-MT</v>
          </cell>
          <cell r="B5281">
            <v>1998</v>
          </cell>
          <cell r="C5281">
            <v>5</v>
          </cell>
          <cell r="D5281" t="str">
            <v>MT</v>
          </cell>
          <cell r="E5281">
            <v>896130.49233940383</v>
          </cell>
        </row>
        <row r="5282">
          <cell r="A5282" t="str">
            <v>1998-5-NC</v>
          </cell>
          <cell r="B5282">
            <v>1998</v>
          </cell>
          <cell r="C5282">
            <v>5</v>
          </cell>
          <cell r="D5282" t="str">
            <v>NC</v>
          </cell>
          <cell r="E5282">
            <v>7670417.4806621028</v>
          </cell>
        </row>
        <row r="5283">
          <cell r="A5283" t="str">
            <v>1998-5-ND</v>
          </cell>
          <cell r="B5283">
            <v>1998</v>
          </cell>
          <cell r="C5283">
            <v>5</v>
          </cell>
          <cell r="D5283" t="str">
            <v>ND</v>
          </cell>
          <cell r="E5283">
            <v>650473.33082479914</v>
          </cell>
        </row>
        <row r="5284">
          <cell r="A5284" t="str">
            <v>1998-5-NE</v>
          </cell>
          <cell r="B5284">
            <v>1998</v>
          </cell>
          <cell r="C5284">
            <v>5</v>
          </cell>
          <cell r="D5284" t="str">
            <v>NE</v>
          </cell>
          <cell r="E5284">
            <v>1691586.308440432</v>
          </cell>
        </row>
        <row r="5285">
          <cell r="A5285" t="str">
            <v>1998-5-NH</v>
          </cell>
          <cell r="B5285">
            <v>1998</v>
          </cell>
          <cell r="C5285">
            <v>5</v>
          </cell>
          <cell r="D5285" t="str">
            <v>NH</v>
          </cell>
          <cell r="E5285">
            <v>1206326.2296587897</v>
          </cell>
        </row>
        <row r="5286">
          <cell r="A5286" t="str">
            <v>1998-5-NJ</v>
          </cell>
          <cell r="B5286">
            <v>1998</v>
          </cell>
          <cell r="C5286">
            <v>5</v>
          </cell>
          <cell r="D5286" t="str">
            <v>NJ</v>
          </cell>
          <cell r="E5286">
            <v>8242735.0553654553</v>
          </cell>
        </row>
        <row r="5287">
          <cell r="A5287" t="str">
            <v>1998-5-NM</v>
          </cell>
          <cell r="B5287">
            <v>1998</v>
          </cell>
          <cell r="C5287">
            <v>5</v>
          </cell>
          <cell r="D5287" t="str">
            <v>NM</v>
          </cell>
          <cell r="E5287">
            <v>1764769.8076194201</v>
          </cell>
        </row>
        <row r="5288">
          <cell r="A5288" t="str">
            <v>1998-5-NV</v>
          </cell>
          <cell r="B5288">
            <v>1998</v>
          </cell>
          <cell r="C5288">
            <v>5</v>
          </cell>
          <cell r="D5288" t="str">
            <v>NV</v>
          </cell>
          <cell r="E5288">
            <v>1766450.2203241042</v>
          </cell>
        </row>
        <row r="5289">
          <cell r="A5289" t="str">
            <v>1998-5-NY</v>
          </cell>
          <cell r="B5289">
            <v>1998</v>
          </cell>
          <cell r="C5289">
            <v>5</v>
          </cell>
          <cell r="D5289" t="str">
            <v>NY</v>
          </cell>
          <cell r="E5289">
            <v>18502033.680473067</v>
          </cell>
        </row>
        <row r="5290">
          <cell r="A5290" t="str">
            <v>1998-5-OH</v>
          </cell>
          <cell r="B5290">
            <v>1998</v>
          </cell>
          <cell r="C5290">
            <v>5</v>
          </cell>
          <cell r="D5290" t="str">
            <v>OH</v>
          </cell>
          <cell r="E5290">
            <v>11447377.197268505</v>
          </cell>
        </row>
        <row r="5291">
          <cell r="A5291" t="str">
            <v>1998-5-OK</v>
          </cell>
          <cell r="B5291">
            <v>1998</v>
          </cell>
          <cell r="C5291">
            <v>5</v>
          </cell>
          <cell r="D5291" t="str">
            <v>OK</v>
          </cell>
          <cell r="E5291">
            <v>3398866.4347925144</v>
          </cell>
        </row>
        <row r="5292">
          <cell r="A5292" t="str">
            <v>1998-5-OR</v>
          </cell>
          <cell r="B5292">
            <v>1998</v>
          </cell>
          <cell r="C5292">
            <v>5</v>
          </cell>
          <cell r="D5292" t="str">
            <v>OR</v>
          </cell>
          <cell r="E5292">
            <v>3338167.9201502018</v>
          </cell>
        </row>
        <row r="5293">
          <cell r="A5293" t="str">
            <v>1998-5-PA</v>
          </cell>
          <cell r="B5293">
            <v>1998</v>
          </cell>
          <cell r="C5293">
            <v>5</v>
          </cell>
          <cell r="D5293" t="str">
            <v>PA</v>
          </cell>
          <cell r="E5293">
            <v>12232977.193537898</v>
          </cell>
        </row>
        <row r="5294">
          <cell r="A5294" t="str">
            <v>1998-5-RI</v>
          </cell>
          <cell r="B5294">
            <v>1998</v>
          </cell>
          <cell r="C5294">
            <v>5</v>
          </cell>
          <cell r="D5294" t="str">
            <v>RI</v>
          </cell>
          <cell r="E5294">
            <v>1006374.5426161803</v>
          </cell>
        </row>
        <row r="5295">
          <cell r="A5295" t="str">
            <v>1998-5-SC</v>
          </cell>
          <cell r="B5295">
            <v>1998</v>
          </cell>
          <cell r="C5295">
            <v>5</v>
          </cell>
          <cell r="D5295" t="str">
            <v>SC</v>
          </cell>
          <cell r="E5295">
            <v>3904567.5153813907</v>
          </cell>
        </row>
        <row r="5296">
          <cell r="A5296" t="str">
            <v>1998-5-SD</v>
          </cell>
          <cell r="B5296">
            <v>1998</v>
          </cell>
          <cell r="C5296">
            <v>5</v>
          </cell>
          <cell r="D5296" t="str">
            <v>SD</v>
          </cell>
          <cell r="E5296">
            <v>744705.26750337193</v>
          </cell>
        </row>
        <row r="5297">
          <cell r="A5297" t="str">
            <v>1998-5-TN</v>
          </cell>
          <cell r="B5297">
            <v>1998</v>
          </cell>
          <cell r="C5297">
            <v>5</v>
          </cell>
          <cell r="D5297" t="str">
            <v>TN</v>
          </cell>
          <cell r="E5297">
            <v>5527158.0437637232</v>
          </cell>
        </row>
        <row r="5298">
          <cell r="A5298" t="str">
            <v>1998-5-TX</v>
          </cell>
          <cell r="B5298">
            <v>1998</v>
          </cell>
          <cell r="C5298">
            <v>5</v>
          </cell>
          <cell r="D5298" t="str">
            <v>TX</v>
          </cell>
          <cell r="E5298">
            <v>20029917.027073003</v>
          </cell>
        </row>
        <row r="5299">
          <cell r="A5299" t="str">
            <v>1998-5-UT</v>
          </cell>
          <cell r="B5299">
            <v>1998</v>
          </cell>
          <cell r="C5299">
            <v>5</v>
          </cell>
          <cell r="D5299" t="str">
            <v>UT</v>
          </cell>
          <cell r="E5299">
            <v>2134845.0785019402</v>
          </cell>
        </row>
        <row r="5300">
          <cell r="A5300" t="str">
            <v>1998-5-VA</v>
          </cell>
          <cell r="B5300">
            <v>1998</v>
          </cell>
          <cell r="C5300">
            <v>5</v>
          </cell>
          <cell r="D5300" t="str">
            <v>VA</v>
          </cell>
          <cell r="E5300">
            <v>6909140.4539491637</v>
          </cell>
        </row>
        <row r="5301">
          <cell r="A5301" t="str">
            <v>1998-5-VT</v>
          </cell>
          <cell r="B5301">
            <v>1998</v>
          </cell>
          <cell r="C5301">
            <v>5</v>
          </cell>
          <cell r="D5301" t="str">
            <v>VT</v>
          </cell>
          <cell r="E5301">
            <v>601498.40022596612</v>
          </cell>
        </row>
        <row r="5302">
          <cell r="A5302" t="str">
            <v>1998-5-WA</v>
          </cell>
          <cell r="B5302">
            <v>1998</v>
          </cell>
          <cell r="C5302">
            <v>5</v>
          </cell>
          <cell r="D5302" t="str">
            <v>WA</v>
          </cell>
          <cell r="E5302">
            <v>5782464.2904722122</v>
          </cell>
        </row>
        <row r="5303">
          <cell r="A5303" t="str">
            <v>1998-5-WI</v>
          </cell>
          <cell r="B5303">
            <v>1998</v>
          </cell>
          <cell r="C5303">
            <v>5</v>
          </cell>
          <cell r="D5303" t="str">
            <v>WI</v>
          </cell>
          <cell r="E5303">
            <v>5317859.4701354383</v>
          </cell>
        </row>
        <row r="5304">
          <cell r="A5304" t="str">
            <v>1998-5-WV</v>
          </cell>
          <cell r="B5304">
            <v>1998</v>
          </cell>
          <cell r="C5304">
            <v>5</v>
          </cell>
          <cell r="D5304" t="str">
            <v>WV</v>
          </cell>
          <cell r="E5304">
            <v>1846814.8811723902</v>
          </cell>
        </row>
        <row r="5305">
          <cell r="A5305" t="str">
            <v>1998-5-WY</v>
          </cell>
          <cell r="B5305">
            <v>1998</v>
          </cell>
          <cell r="C5305">
            <v>5</v>
          </cell>
          <cell r="D5305" t="str">
            <v>WY</v>
          </cell>
          <cell r="E5305">
            <v>489176.81128815311</v>
          </cell>
        </row>
        <row r="5306">
          <cell r="A5306" t="str">
            <v>1998-6-AK</v>
          </cell>
          <cell r="B5306">
            <v>1998</v>
          </cell>
          <cell r="C5306">
            <v>6</v>
          </cell>
          <cell r="D5306" t="str">
            <v>AK</v>
          </cell>
          <cell r="E5306">
            <v>626594.9842655845</v>
          </cell>
        </row>
        <row r="5307">
          <cell r="A5307" t="str">
            <v>1998-6-AL</v>
          </cell>
          <cell r="B5307">
            <v>1998</v>
          </cell>
          <cell r="C5307">
            <v>6</v>
          </cell>
          <cell r="D5307" t="str">
            <v>AL</v>
          </cell>
          <cell r="E5307">
            <v>4432659.9954490289</v>
          </cell>
        </row>
        <row r="5308">
          <cell r="A5308" t="str">
            <v>1998-6-AR</v>
          </cell>
          <cell r="B5308">
            <v>1998</v>
          </cell>
          <cell r="C5308">
            <v>6</v>
          </cell>
          <cell r="D5308" t="str">
            <v>AR</v>
          </cell>
          <cell r="E5308">
            <v>2586105.6642757263</v>
          </cell>
        </row>
        <row r="5309">
          <cell r="A5309" t="str">
            <v>1998-6-AZ</v>
          </cell>
          <cell r="B5309">
            <v>1998</v>
          </cell>
          <cell r="C5309">
            <v>6</v>
          </cell>
          <cell r="D5309" t="str">
            <v>AZ</v>
          </cell>
          <cell r="E5309">
            <v>4749156.4659303268</v>
          </cell>
        </row>
        <row r="5310">
          <cell r="A5310" t="str">
            <v>1998-6-CA</v>
          </cell>
          <cell r="B5310">
            <v>1998</v>
          </cell>
          <cell r="C5310">
            <v>6</v>
          </cell>
          <cell r="D5310" t="str">
            <v>CA</v>
          </cell>
          <cell r="E5310">
            <v>33278705.40624062</v>
          </cell>
        </row>
        <row r="5311">
          <cell r="A5311" t="str">
            <v>1998-6-CO</v>
          </cell>
          <cell r="B5311">
            <v>1998</v>
          </cell>
          <cell r="C5311">
            <v>6</v>
          </cell>
          <cell r="D5311" t="str">
            <v>CO</v>
          </cell>
          <cell r="E5311">
            <v>4039885.8072425723</v>
          </cell>
        </row>
        <row r="5312">
          <cell r="A5312" t="str">
            <v>1998-6-CT</v>
          </cell>
          <cell r="B5312">
            <v>1998</v>
          </cell>
          <cell r="C5312">
            <v>6</v>
          </cell>
          <cell r="D5312" t="str">
            <v>CT</v>
          </cell>
          <cell r="E5312">
            <v>3335456.6728408118</v>
          </cell>
        </row>
        <row r="5313">
          <cell r="A5313" t="str">
            <v>1998-6-DC</v>
          </cell>
          <cell r="B5313">
            <v>1998</v>
          </cell>
          <cell r="C5313">
            <v>6</v>
          </cell>
          <cell r="D5313" t="str">
            <v>DC</v>
          </cell>
          <cell r="E5313">
            <v>532139.98300465138</v>
          </cell>
        </row>
        <row r="5314">
          <cell r="A5314" t="str">
            <v>1998-6-DE</v>
          </cell>
          <cell r="B5314">
            <v>1998</v>
          </cell>
          <cell r="C5314">
            <v>6</v>
          </cell>
          <cell r="D5314" t="str">
            <v>DE</v>
          </cell>
          <cell r="E5314">
            <v>757743.10413002898</v>
          </cell>
        </row>
        <row r="5315">
          <cell r="A5315" t="str">
            <v>1998-6-FL</v>
          </cell>
          <cell r="B5315">
            <v>1998</v>
          </cell>
          <cell r="C5315">
            <v>6</v>
          </cell>
          <cell r="D5315" t="str">
            <v>FL</v>
          </cell>
          <cell r="E5315">
            <v>15179160.835990604</v>
          </cell>
        </row>
        <row r="5316">
          <cell r="A5316" t="str">
            <v>1998-6-GA</v>
          </cell>
          <cell r="B5316">
            <v>1998</v>
          </cell>
          <cell r="C5316">
            <v>6</v>
          </cell>
          <cell r="D5316" t="str">
            <v>GA</v>
          </cell>
          <cell r="E5316">
            <v>7772909.2577382261</v>
          </cell>
        </row>
        <row r="5317">
          <cell r="A5317" t="str">
            <v>1998-6-HI</v>
          </cell>
          <cell r="B5317">
            <v>1998</v>
          </cell>
          <cell r="C5317">
            <v>6</v>
          </cell>
          <cell r="D5317" t="str">
            <v>HI</v>
          </cell>
          <cell r="E5317">
            <v>1213377.2582383414</v>
          </cell>
        </row>
        <row r="5318">
          <cell r="A5318" t="str">
            <v>1998-6-IA</v>
          </cell>
          <cell r="B5318">
            <v>1998</v>
          </cell>
          <cell r="C5318">
            <v>6</v>
          </cell>
          <cell r="D5318" t="str">
            <v>IA</v>
          </cell>
          <cell r="E5318">
            <v>2915760.5354802292</v>
          </cell>
        </row>
        <row r="5319">
          <cell r="A5319" t="str">
            <v>1998-6-ID</v>
          </cell>
          <cell r="B5319">
            <v>1998</v>
          </cell>
          <cell r="C5319">
            <v>6</v>
          </cell>
          <cell r="D5319" t="str">
            <v>ID</v>
          </cell>
          <cell r="E5319">
            <v>1253173.9102692141</v>
          </cell>
        </row>
        <row r="5320">
          <cell r="A5320" t="str">
            <v>1998-6-IL</v>
          </cell>
          <cell r="B5320">
            <v>1998</v>
          </cell>
          <cell r="C5320">
            <v>6</v>
          </cell>
          <cell r="D5320" t="str">
            <v>IL</v>
          </cell>
          <cell r="E5320">
            <v>12298286.968243917</v>
          </cell>
        </row>
        <row r="5321">
          <cell r="A5321" t="str">
            <v>1998-6-IN</v>
          </cell>
          <cell r="B5321">
            <v>1998</v>
          </cell>
          <cell r="C5321">
            <v>6</v>
          </cell>
          <cell r="D5321" t="str">
            <v>IN</v>
          </cell>
          <cell r="E5321">
            <v>6018940.8849558663</v>
          </cell>
        </row>
        <row r="5322">
          <cell r="A5322" t="str">
            <v>1998-6-KS</v>
          </cell>
          <cell r="B5322">
            <v>1998</v>
          </cell>
          <cell r="C5322">
            <v>6</v>
          </cell>
          <cell r="D5322" t="str">
            <v>KS</v>
          </cell>
          <cell r="E5322">
            <v>2687888.1456570211</v>
          </cell>
        </row>
        <row r="5323">
          <cell r="A5323" t="str">
            <v>1998-6-KY</v>
          </cell>
          <cell r="B5323">
            <v>1998</v>
          </cell>
          <cell r="C5323">
            <v>6</v>
          </cell>
          <cell r="D5323" t="str">
            <v>KY</v>
          </cell>
          <cell r="E5323">
            <v>4008216.1610822435</v>
          </cell>
        </row>
        <row r="5324">
          <cell r="A5324" t="str">
            <v>1998-6-LA</v>
          </cell>
          <cell r="B5324">
            <v>1998</v>
          </cell>
          <cell r="C5324">
            <v>6</v>
          </cell>
          <cell r="D5324" t="str">
            <v>LA</v>
          </cell>
          <cell r="E5324">
            <v>4446123.0136131737</v>
          </cell>
        </row>
        <row r="5325">
          <cell r="A5325" t="str">
            <v>1998-6-MA</v>
          </cell>
          <cell r="B5325">
            <v>1998</v>
          </cell>
          <cell r="C5325">
            <v>6</v>
          </cell>
          <cell r="D5325" t="str">
            <v>MA</v>
          </cell>
          <cell r="E5325">
            <v>6260794.1144618653</v>
          </cell>
        </row>
        <row r="5326">
          <cell r="A5326" t="str">
            <v>1998-6-MD</v>
          </cell>
          <cell r="B5326">
            <v>1998</v>
          </cell>
          <cell r="C5326">
            <v>6</v>
          </cell>
          <cell r="D5326" t="str">
            <v>MD</v>
          </cell>
          <cell r="E5326">
            <v>5226240.9256301932</v>
          </cell>
        </row>
        <row r="5327">
          <cell r="A5327" t="str">
            <v>1998-6-ME</v>
          </cell>
          <cell r="B5327">
            <v>1998</v>
          </cell>
          <cell r="C5327">
            <v>6</v>
          </cell>
          <cell r="D5327" t="str">
            <v>ME</v>
          </cell>
          <cell r="E5327">
            <v>1271465.8296628909</v>
          </cell>
        </row>
        <row r="5328">
          <cell r="A5328" t="str">
            <v>1998-6-MI</v>
          </cell>
          <cell r="B5328">
            <v>1998</v>
          </cell>
          <cell r="C5328">
            <v>6</v>
          </cell>
          <cell r="D5328" t="str">
            <v>MI</v>
          </cell>
          <cell r="E5328">
            <v>10007147.660120545</v>
          </cell>
        </row>
        <row r="5329">
          <cell r="A5329" t="str">
            <v>1998-6-MN</v>
          </cell>
          <cell r="B5329">
            <v>1998</v>
          </cell>
          <cell r="C5329">
            <v>6</v>
          </cell>
          <cell r="D5329" t="str">
            <v>MN</v>
          </cell>
          <cell r="E5329">
            <v>4814675.1704645883</v>
          </cell>
        </row>
        <row r="5330">
          <cell r="A5330" t="str">
            <v>1998-6-MO</v>
          </cell>
          <cell r="B5330">
            <v>1998</v>
          </cell>
          <cell r="C5330">
            <v>6</v>
          </cell>
          <cell r="D5330" t="str">
            <v>MO</v>
          </cell>
          <cell r="E5330">
            <v>5540182.4473188547</v>
          </cell>
        </row>
        <row r="5331">
          <cell r="A5331" t="str">
            <v>1998-6-MS</v>
          </cell>
          <cell r="B5331">
            <v>1998</v>
          </cell>
          <cell r="C5331">
            <v>6</v>
          </cell>
          <cell r="D5331" t="str">
            <v>MS</v>
          </cell>
          <cell r="E5331">
            <v>2802943.8498231019</v>
          </cell>
        </row>
        <row r="5332">
          <cell r="A5332" t="str">
            <v>1998-6-MT</v>
          </cell>
          <cell r="B5332">
            <v>1998</v>
          </cell>
          <cell r="C5332">
            <v>6</v>
          </cell>
          <cell r="D5332" t="str">
            <v>MT</v>
          </cell>
          <cell r="E5332">
            <v>896457.48012283351</v>
          </cell>
        </row>
        <row r="5333">
          <cell r="A5333" t="str">
            <v>1998-6-NC</v>
          </cell>
          <cell r="B5333">
            <v>1998</v>
          </cell>
          <cell r="C5333">
            <v>6</v>
          </cell>
          <cell r="D5333" t="str">
            <v>NC</v>
          </cell>
          <cell r="E5333">
            <v>7682728.0033011176</v>
          </cell>
        </row>
        <row r="5334">
          <cell r="A5334" t="str">
            <v>1998-6-ND</v>
          </cell>
          <cell r="B5334">
            <v>1998</v>
          </cell>
          <cell r="C5334">
            <v>6</v>
          </cell>
          <cell r="D5334" t="str">
            <v>ND</v>
          </cell>
          <cell r="E5334">
            <v>650393.27544170606</v>
          </cell>
        </row>
        <row r="5335">
          <cell r="A5335" t="str">
            <v>1998-6-NE</v>
          </cell>
          <cell r="B5335">
            <v>1998</v>
          </cell>
          <cell r="C5335">
            <v>6</v>
          </cell>
          <cell r="D5335" t="str">
            <v>NE</v>
          </cell>
          <cell r="E5335">
            <v>1692474.4322558653</v>
          </cell>
        </row>
        <row r="5336">
          <cell r="A5336" t="str">
            <v>1998-6-NH</v>
          </cell>
          <cell r="B5336">
            <v>1998</v>
          </cell>
          <cell r="C5336">
            <v>6</v>
          </cell>
          <cell r="D5336" t="str">
            <v>NH</v>
          </cell>
          <cell r="E5336">
            <v>1207753.4113018003</v>
          </cell>
        </row>
        <row r="5337">
          <cell r="A5337" t="str">
            <v>1998-6-NJ</v>
          </cell>
          <cell r="B5337">
            <v>1998</v>
          </cell>
          <cell r="C5337">
            <v>6</v>
          </cell>
          <cell r="D5337" t="str">
            <v>NJ</v>
          </cell>
          <cell r="E5337">
            <v>8248633.8527698591</v>
          </cell>
        </row>
        <row r="5338">
          <cell r="A5338" t="str">
            <v>1998-6-NM</v>
          </cell>
          <cell r="B5338">
            <v>1998</v>
          </cell>
          <cell r="C5338">
            <v>6</v>
          </cell>
          <cell r="D5338" t="str">
            <v>NM</v>
          </cell>
          <cell r="E5338">
            <v>1766182.4104522555</v>
          </cell>
        </row>
        <row r="5339">
          <cell r="A5339" t="str">
            <v>1998-6-NV</v>
          </cell>
          <cell r="B5339">
            <v>1998</v>
          </cell>
          <cell r="C5339">
            <v>6</v>
          </cell>
          <cell r="D5339" t="str">
            <v>NV</v>
          </cell>
          <cell r="E5339">
            <v>1772967.0919327689</v>
          </cell>
        </row>
        <row r="5340">
          <cell r="A5340" t="str">
            <v>1998-6-NY</v>
          </cell>
          <cell r="B5340">
            <v>1998</v>
          </cell>
          <cell r="C5340">
            <v>6</v>
          </cell>
          <cell r="D5340" t="str">
            <v>NY</v>
          </cell>
          <cell r="E5340">
            <v>18508692.375582244</v>
          </cell>
        </row>
        <row r="5341">
          <cell r="A5341" t="str">
            <v>1998-6-OH</v>
          </cell>
          <cell r="B5341">
            <v>1998</v>
          </cell>
          <cell r="C5341">
            <v>6</v>
          </cell>
          <cell r="D5341" t="str">
            <v>OH</v>
          </cell>
          <cell r="E5341">
            <v>11452809.280398179</v>
          </cell>
        </row>
        <row r="5342">
          <cell r="A5342" t="str">
            <v>1998-6-OK</v>
          </cell>
          <cell r="B5342">
            <v>1998</v>
          </cell>
          <cell r="C5342">
            <v>6</v>
          </cell>
          <cell r="D5342" t="str">
            <v>OK</v>
          </cell>
          <cell r="E5342">
            <v>3402001.7895808439</v>
          </cell>
        </row>
        <row r="5343">
          <cell r="A5343" t="str">
            <v>1998-6-OR</v>
          </cell>
          <cell r="B5343">
            <v>1998</v>
          </cell>
          <cell r="C5343">
            <v>6</v>
          </cell>
          <cell r="D5343" t="str">
            <v>OR</v>
          </cell>
          <cell r="E5343">
            <v>3342462.740900164</v>
          </cell>
        </row>
        <row r="5344">
          <cell r="A5344" t="str">
            <v>1998-6-PA</v>
          </cell>
          <cell r="B5344">
            <v>1998</v>
          </cell>
          <cell r="C5344">
            <v>6</v>
          </cell>
          <cell r="D5344" t="str">
            <v>PA</v>
          </cell>
          <cell r="E5344">
            <v>12235323.862041747</v>
          </cell>
        </row>
        <row r="5345">
          <cell r="A5345" t="str">
            <v>1998-6-RI</v>
          </cell>
          <cell r="B5345">
            <v>1998</v>
          </cell>
          <cell r="C5345">
            <v>6</v>
          </cell>
          <cell r="D5345" t="str">
            <v>RI</v>
          </cell>
          <cell r="E5345">
            <v>1006725.4812033921</v>
          </cell>
        </row>
        <row r="5346">
          <cell r="A5346" t="str">
            <v>1998-6-SC</v>
          </cell>
          <cell r="B5346">
            <v>1998</v>
          </cell>
          <cell r="C5346">
            <v>6</v>
          </cell>
          <cell r="D5346" t="str">
            <v>SC</v>
          </cell>
          <cell r="E5346">
            <v>3909950.2099474031</v>
          </cell>
        </row>
        <row r="5347">
          <cell r="A5347" t="str">
            <v>1998-6-SD</v>
          </cell>
          <cell r="B5347">
            <v>1998</v>
          </cell>
          <cell r="C5347">
            <v>6</v>
          </cell>
          <cell r="D5347" t="str">
            <v>SD</v>
          </cell>
          <cell r="E5347">
            <v>744912.7708634173</v>
          </cell>
        </row>
        <row r="5348">
          <cell r="A5348" t="str">
            <v>1998-6-TN</v>
          </cell>
          <cell r="B5348">
            <v>1998</v>
          </cell>
          <cell r="C5348">
            <v>6</v>
          </cell>
          <cell r="D5348" t="str">
            <v>TN</v>
          </cell>
          <cell r="E5348">
            <v>5533401.3137247488</v>
          </cell>
        </row>
        <row r="5349">
          <cell r="A5349" t="str">
            <v>1998-6-TX</v>
          </cell>
          <cell r="B5349">
            <v>1998</v>
          </cell>
          <cell r="C5349">
            <v>6</v>
          </cell>
          <cell r="D5349" t="str">
            <v>TX</v>
          </cell>
          <cell r="E5349">
            <v>20066538.536834765</v>
          </cell>
        </row>
        <row r="5350">
          <cell r="A5350" t="str">
            <v>1998-6-UT</v>
          </cell>
          <cell r="B5350">
            <v>1998</v>
          </cell>
          <cell r="C5350">
            <v>6</v>
          </cell>
          <cell r="D5350" t="str">
            <v>UT</v>
          </cell>
          <cell r="E5350">
            <v>2138495.4016725509</v>
          </cell>
        </row>
        <row r="5351">
          <cell r="A5351" t="str">
            <v>1998-6-VA</v>
          </cell>
          <cell r="B5351">
            <v>1998</v>
          </cell>
          <cell r="C5351">
            <v>6</v>
          </cell>
          <cell r="D5351" t="str">
            <v>VA</v>
          </cell>
          <cell r="E5351">
            <v>6915952.8362699552</v>
          </cell>
        </row>
        <row r="5352">
          <cell r="A5352" t="str">
            <v>1998-6-VT</v>
          </cell>
          <cell r="B5352">
            <v>1998</v>
          </cell>
          <cell r="C5352">
            <v>6</v>
          </cell>
          <cell r="D5352" t="str">
            <v>VT</v>
          </cell>
          <cell r="E5352">
            <v>601834.07970337512</v>
          </cell>
        </row>
        <row r="5353">
          <cell r="A5353" t="str">
            <v>1998-6-WA</v>
          </cell>
          <cell r="B5353">
            <v>1998</v>
          </cell>
          <cell r="C5353">
            <v>6</v>
          </cell>
          <cell r="D5353" t="str">
            <v>WA</v>
          </cell>
          <cell r="E5353">
            <v>5791343.207254638</v>
          </cell>
        </row>
        <row r="5354">
          <cell r="A5354" t="str">
            <v>1998-6-WI</v>
          </cell>
          <cell r="B5354">
            <v>1998</v>
          </cell>
          <cell r="C5354">
            <v>6</v>
          </cell>
          <cell r="D5354" t="str">
            <v>WI</v>
          </cell>
          <cell r="E5354">
            <v>5321253.1342283571</v>
          </cell>
        </row>
        <row r="5355">
          <cell r="A5355" t="str">
            <v>1998-6-WV</v>
          </cell>
          <cell r="B5355">
            <v>1998</v>
          </cell>
          <cell r="C5355">
            <v>6</v>
          </cell>
          <cell r="D5355" t="str">
            <v>WV</v>
          </cell>
          <cell r="E5355">
            <v>1847011.6951033708</v>
          </cell>
        </row>
        <row r="5356">
          <cell r="A5356" t="str">
            <v>1998-6-WY</v>
          </cell>
          <cell r="B5356">
            <v>1998</v>
          </cell>
          <cell r="C5356">
            <v>6</v>
          </cell>
          <cell r="D5356" t="str">
            <v>WY</v>
          </cell>
          <cell r="E5356">
            <v>489318.00153780601</v>
          </cell>
        </row>
        <row r="5357">
          <cell r="A5357" t="str">
            <v>1998-7-AK</v>
          </cell>
          <cell r="B5357">
            <v>1998</v>
          </cell>
          <cell r="C5357">
            <v>7</v>
          </cell>
          <cell r="D5357" t="str">
            <v>AK</v>
          </cell>
          <cell r="E5357">
            <v>627266.43477051228</v>
          </cell>
        </row>
        <row r="5358">
          <cell r="A5358" t="str">
            <v>1998-7-AL</v>
          </cell>
          <cell r="B5358">
            <v>1998</v>
          </cell>
          <cell r="C5358">
            <v>7</v>
          </cell>
          <cell r="D5358" t="str">
            <v>AL</v>
          </cell>
          <cell r="E5358">
            <v>4436341.4903074345</v>
          </cell>
        </row>
        <row r="5359">
          <cell r="A5359" t="str">
            <v>1998-7-AR</v>
          </cell>
          <cell r="B5359">
            <v>1998</v>
          </cell>
          <cell r="C5359">
            <v>7</v>
          </cell>
          <cell r="D5359" t="str">
            <v>AR</v>
          </cell>
          <cell r="E5359">
            <v>2587964.8560518585</v>
          </cell>
        </row>
        <row r="5360">
          <cell r="A5360" t="str">
            <v>1998-7-AZ</v>
          </cell>
          <cell r="B5360">
            <v>1998</v>
          </cell>
          <cell r="C5360">
            <v>7</v>
          </cell>
          <cell r="D5360" t="str">
            <v>AZ</v>
          </cell>
          <cell r="E5360">
            <v>4758781.5506642694</v>
          </cell>
        </row>
        <row r="5361">
          <cell r="A5361" t="str">
            <v>1998-7-CA</v>
          </cell>
          <cell r="B5361">
            <v>1998</v>
          </cell>
          <cell r="C5361">
            <v>7</v>
          </cell>
          <cell r="D5361" t="str">
            <v>CA</v>
          </cell>
          <cell r="E5361">
            <v>33323558.278491054</v>
          </cell>
        </row>
        <row r="5362">
          <cell r="A5362" t="str">
            <v>1998-7-CO</v>
          </cell>
          <cell r="B5362">
            <v>1998</v>
          </cell>
          <cell r="C5362">
            <v>7</v>
          </cell>
          <cell r="D5362" t="str">
            <v>CO</v>
          </cell>
          <cell r="E5362">
            <v>4046780.7963391324</v>
          </cell>
        </row>
        <row r="5363">
          <cell r="A5363" t="str">
            <v>1998-7-CT</v>
          </cell>
          <cell r="B5363">
            <v>1998</v>
          </cell>
          <cell r="C5363">
            <v>7</v>
          </cell>
          <cell r="D5363" t="str">
            <v>CT</v>
          </cell>
          <cell r="E5363">
            <v>3336723.4101996762</v>
          </cell>
        </row>
        <row r="5364">
          <cell r="A5364" t="str">
            <v>1998-7-DC</v>
          </cell>
          <cell r="B5364">
            <v>1998</v>
          </cell>
          <cell r="C5364">
            <v>7</v>
          </cell>
          <cell r="D5364" t="str">
            <v>DC</v>
          </cell>
          <cell r="E5364">
            <v>531648.84553384501</v>
          </cell>
        </row>
        <row r="5365">
          <cell r="A5365" t="str">
            <v>1998-7-DE</v>
          </cell>
          <cell r="B5365">
            <v>1998</v>
          </cell>
          <cell r="C5365">
            <v>7</v>
          </cell>
          <cell r="D5365" t="str">
            <v>DE</v>
          </cell>
          <cell r="E5365">
            <v>758653.82604815625</v>
          </cell>
        </row>
        <row r="5366">
          <cell r="A5366" t="str">
            <v>1998-7-FL</v>
          </cell>
          <cell r="B5366">
            <v>1998</v>
          </cell>
          <cell r="C5366">
            <v>7</v>
          </cell>
          <cell r="D5366" t="str">
            <v>FL</v>
          </cell>
          <cell r="E5366">
            <v>15200514.106417852</v>
          </cell>
        </row>
        <row r="5367">
          <cell r="A5367" t="str">
            <v>1998-7-GA</v>
          </cell>
          <cell r="B5367">
            <v>1998</v>
          </cell>
          <cell r="C5367">
            <v>7</v>
          </cell>
          <cell r="D5367" t="str">
            <v>GA</v>
          </cell>
          <cell r="E5367">
            <v>7786240.24347426</v>
          </cell>
        </row>
        <row r="5368">
          <cell r="A5368" t="str">
            <v>1998-7-HI</v>
          </cell>
          <cell r="B5368">
            <v>1998</v>
          </cell>
          <cell r="C5368">
            <v>7</v>
          </cell>
          <cell r="D5368" t="str">
            <v>HI</v>
          </cell>
          <cell r="E5368">
            <v>1213811.8629304399</v>
          </cell>
        </row>
        <row r="5369">
          <cell r="A5369" t="str">
            <v>1998-7-IA</v>
          </cell>
          <cell r="B5369">
            <v>1998</v>
          </cell>
          <cell r="C5369">
            <v>7</v>
          </cell>
          <cell r="D5369" t="str">
            <v>IA</v>
          </cell>
          <cell r="E5369">
            <v>2917116.9797698408</v>
          </cell>
        </row>
        <row r="5370">
          <cell r="A5370" t="str">
            <v>1998-7-ID</v>
          </cell>
          <cell r="B5370">
            <v>1998</v>
          </cell>
          <cell r="C5370">
            <v>7</v>
          </cell>
          <cell r="D5370" t="str">
            <v>ID</v>
          </cell>
          <cell r="E5370">
            <v>1255055.9271901613</v>
          </cell>
        </row>
        <row r="5371">
          <cell r="A5371" t="str">
            <v>1998-7-IL</v>
          </cell>
          <cell r="B5371">
            <v>1998</v>
          </cell>
          <cell r="C5371">
            <v>7</v>
          </cell>
          <cell r="D5371" t="str">
            <v>IL</v>
          </cell>
          <cell r="E5371">
            <v>12306408.604393372</v>
          </cell>
        </row>
        <row r="5372">
          <cell r="A5372" t="str">
            <v>1998-7-IN</v>
          </cell>
          <cell r="B5372">
            <v>1998</v>
          </cell>
          <cell r="C5372">
            <v>7</v>
          </cell>
          <cell r="D5372" t="str">
            <v>IN</v>
          </cell>
          <cell r="E5372">
            <v>6023439.103355254</v>
          </cell>
        </row>
        <row r="5373">
          <cell r="A5373" t="str">
            <v>1998-7-KS</v>
          </cell>
          <cell r="B5373">
            <v>1998</v>
          </cell>
          <cell r="C5373">
            <v>7</v>
          </cell>
          <cell r="D5373" t="str">
            <v>KS</v>
          </cell>
          <cell r="E5373">
            <v>2690399.5280217216</v>
          </cell>
        </row>
        <row r="5374">
          <cell r="A5374" t="str">
            <v>1998-7-KY</v>
          </cell>
          <cell r="B5374">
            <v>1998</v>
          </cell>
          <cell r="C5374">
            <v>7</v>
          </cell>
          <cell r="D5374" t="str">
            <v>KY</v>
          </cell>
          <cell r="E5374">
            <v>4011444.3266585516</v>
          </cell>
        </row>
        <row r="5375">
          <cell r="A5375" t="str">
            <v>1998-7-LA</v>
          </cell>
          <cell r="B5375">
            <v>1998</v>
          </cell>
          <cell r="C5375">
            <v>7</v>
          </cell>
          <cell r="D5375" t="str">
            <v>LA</v>
          </cell>
          <cell r="E5375">
            <v>4448292.2870043814</v>
          </cell>
        </row>
        <row r="5376">
          <cell r="A5376" t="str">
            <v>1998-7-MA</v>
          </cell>
          <cell r="B5376">
            <v>1998</v>
          </cell>
          <cell r="C5376">
            <v>7</v>
          </cell>
          <cell r="D5376" t="str">
            <v>MA</v>
          </cell>
          <cell r="E5376">
            <v>6264871.5024568699</v>
          </cell>
        </row>
        <row r="5377">
          <cell r="A5377" t="str">
            <v>1998-7-MD</v>
          </cell>
          <cell r="B5377">
            <v>1998</v>
          </cell>
          <cell r="C5377">
            <v>7</v>
          </cell>
          <cell r="D5377" t="str">
            <v>MD</v>
          </cell>
          <cell r="E5377">
            <v>5230649.9029689804</v>
          </cell>
        </row>
        <row r="5378">
          <cell r="A5378" t="str">
            <v>1998-7-ME</v>
          </cell>
          <cell r="B5378">
            <v>1998</v>
          </cell>
          <cell r="C5378">
            <v>7</v>
          </cell>
          <cell r="D5378" t="str">
            <v>ME</v>
          </cell>
          <cell r="E5378">
            <v>1272012.9871566251</v>
          </cell>
        </row>
        <row r="5379">
          <cell r="A5379" t="str">
            <v>1998-7-MI</v>
          </cell>
          <cell r="B5379">
            <v>1998</v>
          </cell>
          <cell r="C5379">
            <v>7</v>
          </cell>
          <cell r="D5379" t="str">
            <v>MI</v>
          </cell>
          <cell r="E5379">
            <v>10012762.067916974</v>
          </cell>
        </row>
        <row r="5380">
          <cell r="A5380" t="str">
            <v>1998-7-MN</v>
          </cell>
          <cell r="B5380">
            <v>1998</v>
          </cell>
          <cell r="C5380">
            <v>7</v>
          </cell>
          <cell r="D5380" t="str">
            <v>MN</v>
          </cell>
          <cell r="E5380">
            <v>4819074.9054870028</v>
          </cell>
        </row>
        <row r="5381">
          <cell r="A5381" t="str">
            <v>1998-7-MO</v>
          </cell>
          <cell r="B5381">
            <v>1998</v>
          </cell>
          <cell r="C5381">
            <v>7</v>
          </cell>
          <cell r="D5381" t="str">
            <v>MO</v>
          </cell>
          <cell r="E5381">
            <v>5544168.4147294257</v>
          </cell>
        </row>
        <row r="5382">
          <cell r="A5382" t="str">
            <v>1998-7-MS</v>
          </cell>
          <cell r="B5382">
            <v>1998</v>
          </cell>
          <cell r="C5382">
            <v>7</v>
          </cell>
          <cell r="D5382" t="str">
            <v>MS</v>
          </cell>
          <cell r="E5382">
            <v>2805276.4465654981</v>
          </cell>
        </row>
        <row r="5383">
          <cell r="A5383" t="str">
            <v>1998-7-MT</v>
          </cell>
          <cell r="B5383">
            <v>1998</v>
          </cell>
          <cell r="C5383">
            <v>7</v>
          </cell>
          <cell r="D5383" t="str">
            <v>MT</v>
          </cell>
          <cell r="E5383">
            <v>896776.73161468608</v>
          </cell>
        </row>
        <row r="5384">
          <cell r="A5384" t="str">
            <v>1998-7-NC</v>
          </cell>
          <cell r="B5384">
            <v>1998</v>
          </cell>
          <cell r="C5384">
            <v>7</v>
          </cell>
          <cell r="D5384" t="str">
            <v>NC</v>
          </cell>
          <cell r="E5384">
            <v>7693768.1373712905</v>
          </cell>
        </row>
        <row r="5385">
          <cell r="A5385" t="str">
            <v>1998-7-ND</v>
          </cell>
          <cell r="B5385">
            <v>1998</v>
          </cell>
          <cell r="C5385">
            <v>7</v>
          </cell>
          <cell r="D5385" t="str">
            <v>ND</v>
          </cell>
          <cell r="E5385">
            <v>650312.5791047063</v>
          </cell>
        </row>
        <row r="5386">
          <cell r="A5386" t="str">
            <v>1998-7-NE</v>
          </cell>
          <cell r="B5386">
            <v>1998</v>
          </cell>
          <cell r="C5386">
            <v>7</v>
          </cell>
          <cell r="D5386" t="str">
            <v>NE</v>
          </cell>
          <cell r="E5386">
            <v>1693332.3549169677</v>
          </cell>
        </row>
        <row r="5387">
          <cell r="A5387" t="str">
            <v>1998-7-NH</v>
          </cell>
          <cell r="B5387">
            <v>1998</v>
          </cell>
          <cell r="C5387">
            <v>7</v>
          </cell>
          <cell r="D5387" t="str">
            <v>NH</v>
          </cell>
          <cell r="E5387">
            <v>1209071.7167104837</v>
          </cell>
        </row>
        <row r="5388">
          <cell r="A5388" t="str">
            <v>1998-7-NJ</v>
          </cell>
          <cell r="B5388">
            <v>1998</v>
          </cell>
          <cell r="C5388">
            <v>7</v>
          </cell>
          <cell r="D5388" t="str">
            <v>NJ</v>
          </cell>
          <cell r="E5388">
            <v>8254259.5848130994</v>
          </cell>
        </row>
        <row r="5389">
          <cell r="A5389" t="str">
            <v>1998-7-NM</v>
          </cell>
          <cell r="B5389">
            <v>1998</v>
          </cell>
          <cell r="C5389">
            <v>7</v>
          </cell>
          <cell r="D5389" t="str">
            <v>NM</v>
          </cell>
          <cell r="E5389">
            <v>1767521.9138334377</v>
          </cell>
        </row>
        <row r="5390">
          <cell r="A5390" t="str">
            <v>1998-7-NV</v>
          </cell>
          <cell r="B5390">
            <v>1998</v>
          </cell>
          <cell r="C5390">
            <v>7</v>
          </cell>
          <cell r="D5390" t="str">
            <v>NV</v>
          </cell>
          <cell r="E5390">
            <v>1777959.6158884366</v>
          </cell>
        </row>
        <row r="5391">
          <cell r="A5391" t="str">
            <v>1998-7-NY</v>
          </cell>
          <cell r="B5391">
            <v>1998</v>
          </cell>
          <cell r="C5391">
            <v>7</v>
          </cell>
          <cell r="D5391" t="str">
            <v>NY</v>
          </cell>
          <cell r="E5391">
            <v>18515195.6837539</v>
          </cell>
        </row>
        <row r="5392">
          <cell r="A5392" t="str">
            <v>1998-7-OH</v>
          </cell>
          <cell r="B5392">
            <v>1998</v>
          </cell>
          <cell r="C5392">
            <v>7</v>
          </cell>
          <cell r="D5392" t="str">
            <v>OH</v>
          </cell>
          <cell r="E5392">
            <v>11458074.352248752</v>
          </cell>
        </row>
        <row r="5393">
          <cell r="A5393" t="str">
            <v>1998-7-OK</v>
          </cell>
          <cell r="B5393">
            <v>1998</v>
          </cell>
          <cell r="C5393">
            <v>7</v>
          </cell>
          <cell r="D5393" t="str">
            <v>OK</v>
          </cell>
          <cell r="E5393">
            <v>3404950.315837096</v>
          </cell>
        </row>
        <row r="5394">
          <cell r="A5394" t="str">
            <v>1998-7-OR</v>
          </cell>
          <cell r="B5394">
            <v>1998</v>
          </cell>
          <cell r="C5394">
            <v>7</v>
          </cell>
          <cell r="D5394" t="str">
            <v>OR</v>
          </cell>
          <cell r="E5394">
            <v>3346401.5061170398</v>
          </cell>
        </row>
        <row r="5395">
          <cell r="A5395" t="str">
            <v>1998-7-PA</v>
          </cell>
          <cell r="B5395">
            <v>1998</v>
          </cell>
          <cell r="C5395">
            <v>7</v>
          </cell>
          <cell r="D5395" t="str">
            <v>PA</v>
          </cell>
          <cell r="E5395">
            <v>12237641.3078124</v>
          </cell>
        </row>
        <row r="5396">
          <cell r="A5396" t="str">
            <v>1998-7-RI</v>
          </cell>
          <cell r="B5396">
            <v>1998</v>
          </cell>
          <cell r="C5396">
            <v>7</v>
          </cell>
          <cell r="D5396" t="str">
            <v>RI</v>
          </cell>
          <cell r="E5396">
            <v>1007068.4839826953</v>
          </cell>
        </row>
        <row r="5397">
          <cell r="A5397" t="str">
            <v>1998-7-SC</v>
          </cell>
          <cell r="B5397">
            <v>1998</v>
          </cell>
          <cell r="C5397">
            <v>7</v>
          </cell>
          <cell r="D5397" t="str">
            <v>SC</v>
          </cell>
          <cell r="E5397">
            <v>3914855.0533290431</v>
          </cell>
        </row>
        <row r="5398">
          <cell r="A5398" t="str">
            <v>1998-7-SD</v>
          </cell>
          <cell r="B5398">
            <v>1998</v>
          </cell>
          <cell r="C5398">
            <v>7</v>
          </cell>
          <cell r="D5398" t="str">
            <v>SD</v>
          </cell>
          <cell r="E5398">
            <v>745116.52310938283</v>
          </cell>
        </row>
        <row r="5399">
          <cell r="A5399" t="str">
            <v>1998-7-TN</v>
          </cell>
          <cell r="B5399">
            <v>1998</v>
          </cell>
          <cell r="C5399">
            <v>7</v>
          </cell>
          <cell r="D5399" t="str">
            <v>TN</v>
          </cell>
          <cell r="E5399">
            <v>5539189.6808098629</v>
          </cell>
        </row>
        <row r="5400">
          <cell r="A5400" t="str">
            <v>1998-7-TX</v>
          </cell>
          <cell r="B5400">
            <v>1998</v>
          </cell>
          <cell r="C5400">
            <v>7</v>
          </cell>
          <cell r="D5400" t="str">
            <v>TX</v>
          </cell>
          <cell r="E5400">
            <v>20098861.304507382</v>
          </cell>
        </row>
        <row r="5401">
          <cell r="A5401" t="str">
            <v>1998-7-UT</v>
          </cell>
          <cell r="B5401">
            <v>1998</v>
          </cell>
          <cell r="C5401">
            <v>7</v>
          </cell>
          <cell r="D5401" t="str">
            <v>UT</v>
          </cell>
          <cell r="E5401">
            <v>2141744.6814548271</v>
          </cell>
        </row>
        <row r="5402">
          <cell r="A5402" t="str">
            <v>1998-7-VA</v>
          </cell>
          <cell r="B5402">
            <v>1998</v>
          </cell>
          <cell r="C5402">
            <v>7</v>
          </cell>
          <cell r="D5402" t="str">
            <v>VA</v>
          </cell>
          <cell r="E5402">
            <v>6922331.5164942276</v>
          </cell>
        </row>
        <row r="5403">
          <cell r="A5403" t="str">
            <v>1998-7-VT</v>
          </cell>
          <cell r="B5403">
            <v>1998</v>
          </cell>
          <cell r="C5403">
            <v>7</v>
          </cell>
          <cell r="D5403" t="str">
            <v>VT</v>
          </cell>
          <cell r="E5403">
            <v>602157.62840083276</v>
          </cell>
        </row>
        <row r="5404">
          <cell r="A5404" t="str">
            <v>1998-7-WA</v>
          </cell>
          <cell r="B5404">
            <v>1998</v>
          </cell>
          <cell r="C5404">
            <v>7</v>
          </cell>
          <cell r="D5404" t="str">
            <v>WA</v>
          </cell>
          <cell r="E5404">
            <v>5799345.0966972504</v>
          </cell>
        </row>
        <row r="5405">
          <cell r="A5405" t="str">
            <v>1998-7-WI</v>
          </cell>
          <cell r="B5405">
            <v>1998</v>
          </cell>
          <cell r="C5405">
            <v>7</v>
          </cell>
          <cell r="D5405" t="str">
            <v>WI</v>
          </cell>
          <cell r="E5405">
            <v>5324506.6334141083</v>
          </cell>
        </row>
        <row r="5406">
          <cell r="A5406" t="str">
            <v>1998-7-WV</v>
          </cell>
          <cell r="B5406">
            <v>1998</v>
          </cell>
          <cell r="C5406">
            <v>7</v>
          </cell>
          <cell r="D5406" t="str">
            <v>WV</v>
          </cell>
          <cell r="E5406">
            <v>1847207.1466852834</v>
          </cell>
        </row>
        <row r="5407">
          <cell r="A5407" t="str">
            <v>1998-7-WY</v>
          </cell>
          <cell r="B5407">
            <v>1998</v>
          </cell>
          <cell r="C5407">
            <v>7</v>
          </cell>
          <cell r="D5407" t="str">
            <v>WY</v>
          </cell>
          <cell r="E5407">
            <v>489456.54810902145</v>
          </cell>
        </row>
        <row r="5408">
          <cell r="A5408" t="str">
            <v>1998-8-AK</v>
          </cell>
          <cell r="B5408">
            <v>1998</v>
          </cell>
          <cell r="C5408">
            <v>8</v>
          </cell>
          <cell r="D5408" t="str">
            <v>AK</v>
          </cell>
          <cell r="E5408">
            <v>627799.27576016076</v>
          </cell>
        </row>
        <row r="5409">
          <cell r="A5409" t="str">
            <v>1998-8-AL</v>
          </cell>
          <cell r="B5409">
            <v>1998</v>
          </cell>
          <cell r="C5409">
            <v>8</v>
          </cell>
          <cell r="D5409" t="str">
            <v>AL</v>
          </cell>
          <cell r="E5409">
            <v>4439125.3890222814</v>
          </cell>
        </row>
        <row r="5410">
          <cell r="A5410" t="str">
            <v>1998-8-AR</v>
          </cell>
          <cell r="B5410">
            <v>1998</v>
          </cell>
          <cell r="C5410">
            <v>8</v>
          </cell>
          <cell r="D5410" t="str">
            <v>AR</v>
          </cell>
          <cell r="E5410">
            <v>2589775.4735561637</v>
          </cell>
        </row>
        <row r="5411">
          <cell r="A5411" t="str">
            <v>1998-8-AZ</v>
          </cell>
          <cell r="B5411">
            <v>1998</v>
          </cell>
          <cell r="C5411">
            <v>8</v>
          </cell>
          <cell r="D5411" t="str">
            <v>AZ</v>
          </cell>
          <cell r="E5411">
            <v>4769512.6780484933</v>
          </cell>
        </row>
        <row r="5412">
          <cell r="A5412" t="str">
            <v>1998-8-CA</v>
          </cell>
          <cell r="B5412">
            <v>1998</v>
          </cell>
          <cell r="C5412">
            <v>8</v>
          </cell>
          <cell r="D5412" t="str">
            <v>CA</v>
          </cell>
          <cell r="E5412">
            <v>33371824.417190261</v>
          </cell>
        </row>
        <row r="5413">
          <cell r="A5413" t="str">
            <v>1998-8-CO</v>
          </cell>
          <cell r="B5413">
            <v>1998</v>
          </cell>
          <cell r="C5413">
            <v>8</v>
          </cell>
          <cell r="D5413" t="str">
            <v>CO</v>
          </cell>
          <cell r="E5413">
            <v>4055286.4016115721</v>
          </cell>
        </row>
        <row r="5414">
          <cell r="A5414" t="str">
            <v>1998-8-CT</v>
          </cell>
          <cell r="B5414">
            <v>1998</v>
          </cell>
          <cell r="C5414">
            <v>8</v>
          </cell>
          <cell r="D5414" t="str">
            <v>CT</v>
          </cell>
          <cell r="E5414">
            <v>3338417.429477422</v>
          </cell>
        </row>
        <row r="5415">
          <cell r="A5415" t="str">
            <v>1998-8-DC</v>
          </cell>
          <cell r="B5415">
            <v>1998</v>
          </cell>
          <cell r="C5415">
            <v>8</v>
          </cell>
          <cell r="D5415" t="str">
            <v>DC</v>
          </cell>
          <cell r="E5415">
            <v>531583.38326874003</v>
          </cell>
        </row>
        <row r="5416">
          <cell r="A5416" t="str">
            <v>1998-8-DE</v>
          </cell>
          <cell r="B5416">
            <v>1998</v>
          </cell>
          <cell r="C5416">
            <v>8</v>
          </cell>
          <cell r="D5416" t="str">
            <v>DE</v>
          </cell>
          <cell r="E5416">
            <v>759662.87106983538</v>
          </cell>
        </row>
        <row r="5417">
          <cell r="A5417" t="str">
            <v>1998-8-FL</v>
          </cell>
          <cell r="B5417">
            <v>1998</v>
          </cell>
          <cell r="C5417">
            <v>8</v>
          </cell>
          <cell r="D5417" t="str">
            <v>FL</v>
          </cell>
          <cell r="E5417">
            <v>15221859.323312495</v>
          </cell>
        </row>
        <row r="5418">
          <cell r="A5418" t="str">
            <v>1998-8-GA</v>
          </cell>
          <cell r="B5418">
            <v>1998</v>
          </cell>
          <cell r="C5418">
            <v>8</v>
          </cell>
          <cell r="D5418" t="str">
            <v>GA</v>
          </cell>
          <cell r="E5418">
            <v>7801242.184450238</v>
          </cell>
        </row>
        <row r="5419">
          <cell r="A5419" t="str">
            <v>1998-8-HI</v>
          </cell>
          <cell r="B5419">
            <v>1998</v>
          </cell>
          <cell r="C5419">
            <v>8</v>
          </cell>
          <cell r="D5419" t="str">
            <v>HI</v>
          </cell>
          <cell r="E5419">
            <v>1213710.4645274528</v>
          </cell>
        </row>
        <row r="5420">
          <cell r="A5420" t="str">
            <v>1998-8-IA</v>
          </cell>
          <cell r="B5420">
            <v>1998</v>
          </cell>
          <cell r="C5420">
            <v>8</v>
          </cell>
          <cell r="D5420" t="str">
            <v>IA</v>
          </cell>
          <cell r="E5420">
            <v>2918607.3999713883</v>
          </cell>
        </row>
        <row r="5421">
          <cell r="A5421" t="str">
            <v>1998-8-ID</v>
          </cell>
          <cell r="B5421">
            <v>1998</v>
          </cell>
          <cell r="C5421">
            <v>8</v>
          </cell>
          <cell r="D5421" t="str">
            <v>ID</v>
          </cell>
          <cell r="E5421">
            <v>1257160.5457412589</v>
          </cell>
        </row>
        <row r="5422">
          <cell r="A5422" t="str">
            <v>1998-8-IL</v>
          </cell>
          <cell r="B5422">
            <v>1998</v>
          </cell>
          <cell r="C5422">
            <v>8</v>
          </cell>
          <cell r="D5422" t="str">
            <v>IL</v>
          </cell>
          <cell r="E5422">
            <v>12314674.570379304</v>
          </cell>
        </row>
        <row r="5423">
          <cell r="A5423" t="str">
            <v>1998-8-IN</v>
          </cell>
          <cell r="B5423">
            <v>1998</v>
          </cell>
          <cell r="C5423">
            <v>8</v>
          </cell>
          <cell r="D5423" t="str">
            <v>IN</v>
          </cell>
          <cell r="E5423">
            <v>6028047.8271833686</v>
          </cell>
        </row>
        <row r="5424">
          <cell r="A5424" t="str">
            <v>1998-8-KS</v>
          </cell>
          <cell r="B5424">
            <v>1998</v>
          </cell>
          <cell r="C5424">
            <v>8</v>
          </cell>
          <cell r="D5424" t="str">
            <v>KS</v>
          </cell>
          <cell r="E5424">
            <v>2692426.0925169047</v>
          </cell>
        </row>
        <row r="5425">
          <cell r="A5425" t="str">
            <v>1998-8-KY</v>
          </cell>
          <cell r="B5425">
            <v>1998</v>
          </cell>
          <cell r="C5425">
            <v>8</v>
          </cell>
          <cell r="D5425" t="str">
            <v>KY</v>
          </cell>
          <cell r="E5425">
            <v>4014770.7586048571</v>
          </cell>
        </row>
        <row r="5426">
          <cell r="A5426" t="str">
            <v>1998-8-LA</v>
          </cell>
          <cell r="B5426">
            <v>1998</v>
          </cell>
          <cell r="C5426">
            <v>8</v>
          </cell>
          <cell r="D5426" t="str">
            <v>LA</v>
          </cell>
          <cell r="E5426">
            <v>4450265.5085293762</v>
          </cell>
        </row>
        <row r="5427">
          <cell r="A5427" t="str">
            <v>1998-8-MA</v>
          </cell>
          <cell r="B5427">
            <v>1998</v>
          </cell>
          <cell r="C5427">
            <v>8</v>
          </cell>
          <cell r="D5427" t="str">
            <v>MA</v>
          </cell>
          <cell r="E5427">
            <v>6269158.958052489</v>
          </cell>
        </row>
        <row r="5428">
          <cell r="A5428" t="str">
            <v>1998-8-MD</v>
          </cell>
          <cell r="B5428">
            <v>1998</v>
          </cell>
          <cell r="C5428">
            <v>8</v>
          </cell>
          <cell r="D5428" t="str">
            <v>MD</v>
          </cell>
          <cell r="E5428">
            <v>5235583.0088571422</v>
          </cell>
        </row>
        <row r="5429">
          <cell r="A5429" t="str">
            <v>1998-8-ME</v>
          </cell>
          <cell r="B5429">
            <v>1998</v>
          </cell>
          <cell r="C5429">
            <v>8</v>
          </cell>
          <cell r="D5429" t="str">
            <v>ME</v>
          </cell>
          <cell r="E5429">
            <v>1272818.736519733</v>
          </cell>
        </row>
        <row r="5430">
          <cell r="A5430" t="str">
            <v>1998-8-MI</v>
          </cell>
          <cell r="B5430">
            <v>1998</v>
          </cell>
          <cell r="C5430">
            <v>8</v>
          </cell>
          <cell r="D5430" t="str">
            <v>MI</v>
          </cell>
          <cell r="E5430">
            <v>10019135.320559694</v>
          </cell>
        </row>
        <row r="5431">
          <cell r="A5431" t="str">
            <v>1998-8-MN</v>
          </cell>
          <cell r="B5431">
            <v>1998</v>
          </cell>
          <cell r="C5431">
            <v>8</v>
          </cell>
          <cell r="D5431" t="str">
            <v>MN</v>
          </cell>
          <cell r="E5431">
            <v>4824540.8740549861</v>
          </cell>
        </row>
        <row r="5432">
          <cell r="A5432" t="str">
            <v>1998-8-MO</v>
          </cell>
          <cell r="B5432">
            <v>1998</v>
          </cell>
          <cell r="C5432">
            <v>8</v>
          </cell>
          <cell r="D5432" t="str">
            <v>MO</v>
          </cell>
          <cell r="E5432">
            <v>5548265.4827997861</v>
          </cell>
        </row>
        <row r="5433">
          <cell r="A5433" t="str">
            <v>1998-8-MS</v>
          </cell>
          <cell r="B5433">
            <v>1998</v>
          </cell>
          <cell r="C5433">
            <v>8</v>
          </cell>
          <cell r="D5433" t="str">
            <v>MS</v>
          </cell>
          <cell r="E5433">
            <v>2807495.4154887707</v>
          </cell>
        </row>
        <row r="5434">
          <cell r="A5434" t="str">
            <v>1998-8-MT</v>
          </cell>
          <cell r="B5434">
            <v>1998</v>
          </cell>
          <cell r="C5434">
            <v>8</v>
          </cell>
          <cell r="D5434" t="str">
            <v>MT</v>
          </cell>
          <cell r="E5434">
            <v>897291.80032829801</v>
          </cell>
        </row>
        <row r="5435">
          <cell r="A5435" t="str">
            <v>1998-8-NC</v>
          </cell>
          <cell r="B5435">
            <v>1998</v>
          </cell>
          <cell r="C5435">
            <v>8</v>
          </cell>
          <cell r="D5435" t="str">
            <v>NC</v>
          </cell>
          <cell r="E5435">
            <v>7704760.0160231823</v>
          </cell>
        </row>
        <row r="5436">
          <cell r="A5436" t="str">
            <v>1998-8-ND</v>
          </cell>
          <cell r="B5436">
            <v>1998</v>
          </cell>
          <cell r="C5436">
            <v>8</v>
          </cell>
          <cell r="D5436" t="str">
            <v>ND</v>
          </cell>
          <cell r="E5436">
            <v>650132.39192720898</v>
          </cell>
        </row>
        <row r="5437">
          <cell r="A5437" t="str">
            <v>1998-8-NE</v>
          </cell>
          <cell r="B5437">
            <v>1998</v>
          </cell>
          <cell r="C5437">
            <v>8</v>
          </cell>
          <cell r="D5437" t="str">
            <v>NE</v>
          </cell>
          <cell r="E5437">
            <v>1694230.4967001812</v>
          </cell>
        </row>
        <row r="5438">
          <cell r="A5438" t="str">
            <v>1998-8-NH</v>
          </cell>
          <cell r="B5438">
            <v>1998</v>
          </cell>
          <cell r="C5438">
            <v>8</v>
          </cell>
          <cell r="D5438" t="str">
            <v>NH</v>
          </cell>
          <cell r="E5438">
            <v>1210698.1996955017</v>
          </cell>
        </row>
        <row r="5439">
          <cell r="A5439" t="str">
            <v>1998-8-NJ</v>
          </cell>
          <cell r="B5439">
            <v>1998</v>
          </cell>
          <cell r="C5439">
            <v>8</v>
          </cell>
          <cell r="D5439" t="str">
            <v>NJ</v>
          </cell>
          <cell r="E5439">
            <v>8260534.1239341693</v>
          </cell>
        </row>
        <row r="5440">
          <cell r="A5440" t="str">
            <v>1998-8-NM</v>
          </cell>
          <cell r="B5440">
            <v>1998</v>
          </cell>
          <cell r="C5440">
            <v>8</v>
          </cell>
          <cell r="D5440" t="str">
            <v>NM</v>
          </cell>
          <cell r="E5440">
            <v>1768529.5328410484</v>
          </cell>
        </row>
        <row r="5441">
          <cell r="A5441" t="str">
            <v>1998-8-NV</v>
          </cell>
          <cell r="B5441">
            <v>1998</v>
          </cell>
          <cell r="C5441">
            <v>8</v>
          </cell>
          <cell r="D5441" t="str">
            <v>NV</v>
          </cell>
          <cell r="E5441">
            <v>1784013.7222609816</v>
          </cell>
        </row>
        <row r="5442">
          <cell r="A5442" t="str">
            <v>1998-8-NY</v>
          </cell>
          <cell r="B5442">
            <v>1998</v>
          </cell>
          <cell r="C5442">
            <v>8</v>
          </cell>
          <cell r="D5442" t="str">
            <v>NY</v>
          </cell>
          <cell r="E5442">
            <v>18523307.608255774</v>
          </cell>
        </row>
        <row r="5443">
          <cell r="A5443" t="str">
            <v>1998-8-OH</v>
          </cell>
          <cell r="B5443">
            <v>1998</v>
          </cell>
          <cell r="C5443">
            <v>8</v>
          </cell>
          <cell r="D5443" t="str">
            <v>OH</v>
          </cell>
          <cell r="E5443">
            <v>11462731.366063252</v>
          </cell>
        </row>
        <row r="5444">
          <cell r="A5444" t="str">
            <v>1998-8-OK</v>
          </cell>
          <cell r="B5444">
            <v>1998</v>
          </cell>
          <cell r="C5444">
            <v>8</v>
          </cell>
          <cell r="D5444" t="str">
            <v>OK</v>
          </cell>
          <cell r="E5444">
            <v>3407437.9683633731</v>
          </cell>
        </row>
        <row r="5445">
          <cell r="A5445" t="str">
            <v>1998-8-OR</v>
          </cell>
          <cell r="B5445">
            <v>1998</v>
          </cell>
          <cell r="C5445">
            <v>8</v>
          </cell>
          <cell r="D5445" t="str">
            <v>OR</v>
          </cell>
          <cell r="E5445">
            <v>3350197.5993428552</v>
          </cell>
        </row>
        <row r="5446">
          <cell r="A5446" t="str">
            <v>1998-8-PA</v>
          </cell>
          <cell r="B5446">
            <v>1998</v>
          </cell>
          <cell r="C5446">
            <v>8</v>
          </cell>
          <cell r="D5446" t="str">
            <v>PA</v>
          </cell>
          <cell r="E5446">
            <v>12240185.793281095</v>
          </cell>
        </row>
        <row r="5447">
          <cell r="A5447" t="str">
            <v>1998-8-RI</v>
          </cell>
          <cell r="B5447">
            <v>1998</v>
          </cell>
          <cell r="C5447">
            <v>8</v>
          </cell>
          <cell r="D5447" t="str">
            <v>RI</v>
          </cell>
          <cell r="E5447">
            <v>1007601.7047956997</v>
          </cell>
        </row>
        <row r="5448">
          <cell r="A5448" t="str">
            <v>1998-8-SC</v>
          </cell>
          <cell r="B5448">
            <v>1998</v>
          </cell>
          <cell r="C5448">
            <v>8</v>
          </cell>
          <cell r="D5448" t="str">
            <v>SC</v>
          </cell>
          <cell r="E5448">
            <v>3919830.1427332829</v>
          </cell>
        </row>
        <row r="5449">
          <cell r="A5449" t="str">
            <v>1998-8-SD</v>
          </cell>
          <cell r="B5449">
            <v>1998</v>
          </cell>
          <cell r="C5449">
            <v>8</v>
          </cell>
          <cell r="D5449" t="str">
            <v>SD</v>
          </cell>
          <cell r="E5449">
            <v>745514.39193040982</v>
          </cell>
        </row>
        <row r="5450">
          <cell r="A5450" t="str">
            <v>1998-8-TN</v>
          </cell>
          <cell r="B5450">
            <v>1998</v>
          </cell>
          <cell r="C5450">
            <v>8</v>
          </cell>
          <cell r="D5450" t="str">
            <v>TN</v>
          </cell>
          <cell r="E5450">
            <v>5544997.0077834539</v>
          </cell>
        </row>
        <row r="5451">
          <cell r="A5451" t="str">
            <v>1998-8-TX</v>
          </cell>
          <cell r="B5451">
            <v>1998</v>
          </cell>
          <cell r="C5451">
            <v>8</v>
          </cell>
          <cell r="D5451" t="str">
            <v>TX</v>
          </cell>
          <cell r="E5451">
            <v>20132482.015307792</v>
          </cell>
        </row>
        <row r="5452">
          <cell r="A5452" t="str">
            <v>1998-8-UT</v>
          </cell>
          <cell r="B5452">
            <v>1998</v>
          </cell>
          <cell r="C5452">
            <v>8</v>
          </cell>
          <cell r="D5452" t="str">
            <v>UT</v>
          </cell>
          <cell r="E5452">
            <v>2144809.2726935912</v>
          </cell>
        </row>
        <row r="5453">
          <cell r="A5453" t="str">
            <v>1998-8-VA</v>
          </cell>
          <cell r="B5453">
            <v>1998</v>
          </cell>
          <cell r="C5453">
            <v>8</v>
          </cell>
          <cell r="D5453" t="str">
            <v>VA</v>
          </cell>
          <cell r="E5453">
            <v>6931304.9713026024</v>
          </cell>
        </row>
        <row r="5454">
          <cell r="A5454" t="str">
            <v>1998-8-VT</v>
          </cell>
          <cell r="B5454">
            <v>1998</v>
          </cell>
          <cell r="C5454">
            <v>8</v>
          </cell>
          <cell r="D5454" t="str">
            <v>VT</v>
          </cell>
          <cell r="E5454">
            <v>602587.13476304081</v>
          </cell>
        </row>
        <row r="5455">
          <cell r="A5455" t="str">
            <v>1998-8-WA</v>
          </cell>
          <cell r="B5455">
            <v>1998</v>
          </cell>
          <cell r="C5455">
            <v>8</v>
          </cell>
          <cell r="D5455" t="str">
            <v>WA</v>
          </cell>
          <cell r="E5455">
            <v>5806727.9935794454</v>
          </cell>
        </row>
        <row r="5456">
          <cell r="A5456" t="str">
            <v>1998-8-WI</v>
          </cell>
          <cell r="B5456">
            <v>1998</v>
          </cell>
          <cell r="C5456">
            <v>8</v>
          </cell>
          <cell r="D5456" t="str">
            <v>WI</v>
          </cell>
          <cell r="E5456">
            <v>5328336.1354436865</v>
          </cell>
        </row>
        <row r="5457">
          <cell r="A5457" t="str">
            <v>1998-8-WV</v>
          </cell>
          <cell r="B5457">
            <v>1998</v>
          </cell>
          <cell r="C5457">
            <v>8</v>
          </cell>
          <cell r="D5457" t="str">
            <v>WV</v>
          </cell>
          <cell r="E5457">
            <v>1847292.4467552863</v>
          </cell>
        </row>
        <row r="5458">
          <cell r="A5458" t="str">
            <v>1998-8-WY</v>
          </cell>
          <cell r="B5458">
            <v>1998</v>
          </cell>
          <cell r="C5458">
            <v>8</v>
          </cell>
          <cell r="D5458" t="str">
            <v>WY</v>
          </cell>
          <cell r="E5458">
            <v>489548.8973620584</v>
          </cell>
        </row>
        <row r="5459">
          <cell r="A5459" t="str">
            <v>1998-9-AK</v>
          </cell>
          <cell r="B5459">
            <v>1998</v>
          </cell>
          <cell r="C5459">
            <v>9</v>
          </cell>
          <cell r="D5459" t="str">
            <v>AK</v>
          </cell>
          <cell r="E5459">
            <v>628332.56937967194</v>
          </cell>
        </row>
        <row r="5460">
          <cell r="A5460" t="str">
            <v>1998-9-AL</v>
          </cell>
          <cell r="B5460">
            <v>1998</v>
          </cell>
          <cell r="C5460">
            <v>9</v>
          </cell>
          <cell r="D5460" t="str">
            <v>AL</v>
          </cell>
          <cell r="E5460">
            <v>4441911.0346928285</v>
          </cell>
        </row>
        <row r="5461">
          <cell r="A5461" t="str">
            <v>1998-9-AR</v>
          </cell>
          <cell r="B5461">
            <v>1998</v>
          </cell>
          <cell r="C5461">
            <v>9</v>
          </cell>
          <cell r="D5461" t="str">
            <v>AR</v>
          </cell>
          <cell r="E5461">
            <v>2591587.35782255</v>
          </cell>
        </row>
        <row r="5462">
          <cell r="A5462" t="str">
            <v>1998-9-AZ</v>
          </cell>
          <cell r="B5462">
            <v>1998</v>
          </cell>
          <cell r="C5462">
            <v>9</v>
          </cell>
          <cell r="D5462" t="str">
            <v>AZ</v>
          </cell>
          <cell r="E5462">
            <v>4780268.0042940667</v>
          </cell>
        </row>
        <row r="5463">
          <cell r="A5463" t="str">
            <v>1998-9-CA</v>
          </cell>
          <cell r="B5463">
            <v>1998</v>
          </cell>
          <cell r="C5463">
            <v>9</v>
          </cell>
          <cell r="D5463" t="str">
            <v>CA</v>
          </cell>
          <cell r="E5463">
            <v>33420160.464994777</v>
          </cell>
        </row>
        <row r="5464">
          <cell r="A5464" t="str">
            <v>1998-9-CO</v>
          </cell>
          <cell r="B5464">
            <v>1998</v>
          </cell>
          <cell r="C5464">
            <v>9</v>
          </cell>
          <cell r="D5464" t="str">
            <v>CO</v>
          </cell>
          <cell r="E5464">
            <v>4063809.8841362507</v>
          </cell>
        </row>
        <row r="5465">
          <cell r="A5465" t="str">
            <v>1998-9-CT</v>
          </cell>
          <cell r="B5465">
            <v>1998</v>
          </cell>
          <cell r="C5465">
            <v>9</v>
          </cell>
          <cell r="D5465" t="str">
            <v>CT</v>
          </cell>
          <cell r="E5465">
            <v>3340112.3087908858</v>
          </cell>
        </row>
        <row r="5466">
          <cell r="A5466" t="str">
            <v>1998-9-DC</v>
          </cell>
          <cell r="B5466">
            <v>1998</v>
          </cell>
          <cell r="C5466">
            <v>9</v>
          </cell>
          <cell r="D5466" t="str">
            <v>DC</v>
          </cell>
          <cell r="E5466">
            <v>531517.92906404601</v>
          </cell>
        </row>
        <row r="5467">
          <cell r="A5467" t="str">
            <v>1998-9-DE</v>
          </cell>
          <cell r="B5467">
            <v>1998</v>
          </cell>
          <cell r="C5467">
            <v>9</v>
          </cell>
          <cell r="D5467" t="str">
            <v>DE</v>
          </cell>
          <cell r="E5467">
            <v>760673.25816852087</v>
          </cell>
        </row>
        <row r="5468">
          <cell r="A5468" t="str">
            <v>1998-9-FL</v>
          </cell>
          <cell r="B5468">
            <v>1998</v>
          </cell>
          <cell r="C5468">
            <v>9</v>
          </cell>
          <cell r="D5468" t="str">
            <v>FL</v>
          </cell>
          <cell r="E5468">
            <v>15243234.514080461</v>
          </cell>
        </row>
        <row r="5469">
          <cell r="A5469" t="str">
            <v>1998-9-GA</v>
          </cell>
          <cell r="B5469">
            <v>1998</v>
          </cell>
          <cell r="C5469">
            <v>9</v>
          </cell>
          <cell r="D5469" t="str">
            <v>GA</v>
          </cell>
          <cell r="E5469">
            <v>7816273.0300356308</v>
          </cell>
        </row>
        <row r="5470">
          <cell r="A5470" t="str">
            <v>1998-9-HI</v>
          </cell>
          <cell r="B5470">
            <v>1998</v>
          </cell>
          <cell r="C5470">
            <v>9</v>
          </cell>
          <cell r="D5470" t="str">
            <v>HI</v>
          </cell>
          <cell r="E5470">
            <v>1213609.0745950008</v>
          </cell>
        </row>
        <row r="5471">
          <cell r="A5471" t="str">
            <v>1998-9-IA</v>
          </cell>
          <cell r="B5471">
            <v>1998</v>
          </cell>
          <cell r="C5471">
            <v>9</v>
          </cell>
          <cell r="D5471" t="str">
            <v>IA</v>
          </cell>
          <cell r="E5471">
            <v>2920098.5816618963</v>
          </cell>
        </row>
        <row r="5472">
          <cell r="A5472" t="str">
            <v>1998-9-ID</v>
          </cell>
          <cell r="B5472">
            <v>1998</v>
          </cell>
          <cell r="C5472">
            <v>9</v>
          </cell>
          <cell r="D5472" t="str">
            <v>ID</v>
          </cell>
          <cell r="E5472">
            <v>1259268.693552806</v>
          </cell>
        </row>
        <row r="5473">
          <cell r="A5473" t="str">
            <v>1998-9-IL</v>
          </cell>
          <cell r="B5473">
            <v>1998</v>
          </cell>
          <cell r="C5473">
            <v>9</v>
          </cell>
          <cell r="D5473" t="str">
            <v>IL</v>
          </cell>
          <cell r="E5473">
            <v>12322946.08844756</v>
          </cell>
        </row>
        <row r="5474">
          <cell r="A5474" t="str">
            <v>1998-9-IN</v>
          </cell>
          <cell r="B5474">
            <v>1998</v>
          </cell>
          <cell r="C5474">
            <v>9</v>
          </cell>
          <cell r="D5474" t="str">
            <v>IN</v>
          </cell>
          <cell r="E5474">
            <v>6032660.0772918947</v>
          </cell>
        </row>
        <row r="5475">
          <cell r="A5475" t="str">
            <v>1998-9-KS</v>
          </cell>
          <cell r="B5475">
            <v>1998</v>
          </cell>
          <cell r="C5475">
            <v>9</v>
          </cell>
          <cell r="D5475" t="str">
            <v>KS</v>
          </cell>
          <cell r="E5475">
            <v>2694454.1835376504</v>
          </cell>
        </row>
        <row r="5476">
          <cell r="A5476" t="str">
            <v>1998-9-KY</v>
          </cell>
          <cell r="B5476">
            <v>1998</v>
          </cell>
          <cell r="C5476">
            <v>9</v>
          </cell>
          <cell r="D5476" t="str">
            <v>KY</v>
          </cell>
          <cell r="E5476">
            <v>4018099.9489465416</v>
          </cell>
        </row>
        <row r="5477">
          <cell r="A5477" t="str">
            <v>1998-9-LA</v>
          </cell>
          <cell r="B5477">
            <v>1998</v>
          </cell>
          <cell r="C5477">
            <v>9</v>
          </cell>
          <cell r="D5477" t="str">
            <v>LA</v>
          </cell>
          <cell r="E5477">
            <v>4452239.6053572819</v>
          </cell>
        </row>
        <row r="5478">
          <cell r="A5478" t="str">
            <v>1998-9-MA</v>
          </cell>
          <cell r="B5478">
            <v>1998</v>
          </cell>
          <cell r="C5478">
            <v>9</v>
          </cell>
          <cell r="D5478" t="str">
            <v>MA</v>
          </cell>
          <cell r="E5478">
            <v>6273449.3478304734</v>
          </cell>
        </row>
        <row r="5479">
          <cell r="A5479" t="str">
            <v>1998-9-MD</v>
          </cell>
          <cell r="B5479">
            <v>1998</v>
          </cell>
          <cell r="C5479">
            <v>9</v>
          </cell>
          <cell r="D5479" t="str">
            <v>MD</v>
          </cell>
          <cell r="E5479">
            <v>5240520.7672328828</v>
          </cell>
        </row>
        <row r="5480">
          <cell r="A5480" t="str">
            <v>1998-9-ME</v>
          </cell>
          <cell r="B5480">
            <v>1998</v>
          </cell>
          <cell r="C5480">
            <v>9</v>
          </cell>
          <cell r="D5480" t="str">
            <v>ME</v>
          </cell>
          <cell r="E5480">
            <v>1273624.9962801738</v>
          </cell>
        </row>
        <row r="5481">
          <cell r="A5481" t="str">
            <v>1998-9-MI</v>
          </cell>
          <cell r="B5481">
            <v>1998</v>
          </cell>
          <cell r="C5481">
            <v>9</v>
          </cell>
          <cell r="D5481" t="str">
            <v>MI</v>
          </cell>
          <cell r="E5481">
            <v>10025512.629860204</v>
          </cell>
        </row>
        <row r="5482">
          <cell r="A5482" t="str">
            <v>1998-9-MN</v>
          </cell>
          <cell r="B5482">
            <v>1998</v>
          </cell>
          <cell r="C5482">
            <v>9</v>
          </cell>
          <cell r="D5482" t="str">
            <v>MN</v>
          </cell>
          <cell r="E5482">
            <v>4830013.0423216606</v>
          </cell>
        </row>
        <row r="5483">
          <cell r="A5483" t="str">
            <v>1998-9-MO</v>
          </cell>
          <cell r="B5483">
            <v>1998</v>
          </cell>
          <cell r="C5483">
            <v>9</v>
          </cell>
          <cell r="D5483" t="str">
            <v>MO</v>
          </cell>
          <cell r="E5483">
            <v>5552365.5785499569</v>
          </cell>
        </row>
        <row r="5484">
          <cell r="A5484" t="str">
            <v>1998-9-MS</v>
          </cell>
          <cell r="B5484">
            <v>1998</v>
          </cell>
          <cell r="C5484">
            <v>9</v>
          </cell>
          <cell r="D5484" t="str">
            <v>MS</v>
          </cell>
          <cell r="E5484">
            <v>2809716.1396127078</v>
          </cell>
        </row>
        <row r="5485">
          <cell r="A5485" t="str">
            <v>1998-9-MT</v>
          </cell>
          <cell r="B5485">
            <v>1998</v>
          </cell>
          <cell r="C5485">
            <v>9</v>
          </cell>
          <cell r="D5485" t="str">
            <v>MT</v>
          </cell>
          <cell r="E5485">
            <v>897807.16487449605</v>
          </cell>
        </row>
        <row r="5486">
          <cell r="A5486" t="str">
            <v>1998-9-NC</v>
          </cell>
          <cell r="B5486">
            <v>1998</v>
          </cell>
          <cell r="C5486">
            <v>9</v>
          </cell>
          <cell r="D5486" t="str">
            <v>NC</v>
          </cell>
          <cell r="E5486">
            <v>7715767.5984751023</v>
          </cell>
        </row>
        <row r="5487">
          <cell r="A5487" t="str">
            <v>1998-9-ND</v>
          </cell>
          <cell r="B5487">
            <v>1998</v>
          </cell>
          <cell r="C5487">
            <v>9</v>
          </cell>
          <cell r="D5487" t="str">
            <v>ND</v>
          </cell>
          <cell r="E5487">
            <v>649952.25467557809</v>
          </cell>
        </row>
        <row r="5488">
          <cell r="A5488" t="str">
            <v>1998-9-NE</v>
          </cell>
          <cell r="B5488">
            <v>1998</v>
          </cell>
          <cell r="C5488">
            <v>9</v>
          </cell>
          <cell r="D5488" t="str">
            <v>NE</v>
          </cell>
          <cell r="E5488">
            <v>1695129.114856896</v>
          </cell>
        </row>
        <row r="5489">
          <cell r="A5489" t="str">
            <v>1998-9-NH</v>
          </cell>
          <cell r="B5489">
            <v>1998</v>
          </cell>
          <cell r="C5489">
            <v>9</v>
          </cell>
          <cell r="D5489" t="str">
            <v>NH</v>
          </cell>
          <cell r="E5489">
            <v>1212326.8706788528</v>
          </cell>
        </row>
        <row r="5490">
          <cell r="A5490" t="str">
            <v>1998-9-NJ</v>
          </cell>
          <cell r="B5490">
            <v>1998</v>
          </cell>
          <cell r="C5490">
            <v>9</v>
          </cell>
          <cell r="D5490" t="str">
            <v>NJ</v>
          </cell>
          <cell r="E5490">
            <v>8266813.432694572</v>
          </cell>
        </row>
        <row r="5491">
          <cell r="A5491" t="str">
            <v>1998-9-NM</v>
          </cell>
          <cell r="B5491">
            <v>1998</v>
          </cell>
          <cell r="C5491">
            <v>9</v>
          </cell>
          <cell r="D5491" t="str">
            <v>NM</v>
          </cell>
          <cell r="E5491">
            <v>1769537.7262664679</v>
          </cell>
        </row>
        <row r="5492">
          <cell r="A5492" t="str">
            <v>1998-9-NV</v>
          </cell>
          <cell r="B5492">
            <v>1998</v>
          </cell>
          <cell r="C5492">
            <v>9</v>
          </cell>
          <cell r="D5492" t="str">
            <v>NV</v>
          </cell>
          <cell r="E5492">
            <v>1790088.4433897014</v>
          </cell>
        </row>
        <row r="5493">
          <cell r="A5493" t="str">
            <v>1998-9-NY</v>
          </cell>
          <cell r="B5493">
            <v>1998</v>
          </cell>
          <cell r="C5493">
            <v>9</v>
          </cell>
          <cell r="D5493" t="str">
            <v>NY</v>
          </cell>
          <cell r="E5493">
            <v>18531423.086774588</v>
          </cell>
        </row>
        <row r="5494">
          <cell r="A5494" t="str">
            <v>1998-9-OH</v>
          </cell>
          <cell r="B5494">
            <v>1998</v>
          </cell>
          <cell r="C5494">
            <v>9</v>
          </cell>
          <cell r="D5494" t="str">
            <v>OH</v>
          </cell>
          <cell r="E5494">
            <v>11467390.272672039</v>
          </cell>
        </row>
        <row r="5495">
          <cell r="A5495" t="str">
            <v>1998-9-OK</v>
          </cell>
          <cell r="B5495">
            <v>1998</v>
          </cell>
          <cell r="C5495">
            <v>9</v>
          </cell>
          <cell r="D5495" t="str">
            <v>OK</v>
          </cell>
          <cell r="E5495">
            <v>3409927.4383655363</v>
          </cell>
        </row>
        <row r="5496">
          <cell r="A5496" t="str">
            <v>1998-9-OR</v>
          </cell>
          <cell r="B5496">
            <v>1998</v>
          </cell>
          <cell r="C5496">
            <v>9</v>
          </cell>
          <cell r="D5496" t="str">
            <v>OR</v>
          </cell>
          <cell r="E5496">
            <v>3353997.9987834962</v>
          </cell>
        </row>
        <row r="5497">
          <cell r="A5497" t="str">
            <v>1998-9-PA</v>
          </cell>
          <cell r="B5497">
            <v>1998</v>
          </cell>
          <cell r="C5497">
            <v>9</v>
          </cell>
          <cell r="D5497" t="str">
            <v>PA</v>
          </cell>
          <cell r="E5497">
            <v>12242730.807806505</v>
          </cell>
        </row>
        <row r="5498">
          <cell r="A5498" t="str">
            <v>1998-9-RI</v>
          </cell>
          <cell r="B5498">
            <v>1998</v>
          </cell>
          <cell r="C5498">
            <v>9</v>
          </cell>
          <cell r="D5498" t="str">
            <v>RI</v>
          </cell>
          <cell r="E5498">
            <v>1008135.2079375029</v>
          </cell>
        </row>
        <row r="5499">
          <cell r="A5499" t="str">
            <v>1998-9-SC</v>
          </cell>
          <cell r="B5499">
            <v>1998</v>
          </cell>
          <cell r="C5499">
            <v>9</v>
          </cell>
          <cell r="D5499" t="str">
            <v>SC</v>
          </cell>
          <cell r="E5499">
            <v>3924811.5545975482</v>
          </cell>
        </row>
        <row r="5500">
          <cell r="A5500" t="str">
            <v>1998-9-SD</v>
          </cell>
          <cell r="B5500">
            <v>1998</v>
          </cell>
          <cell r="C5500">
            <v>9</v>
          </cell>
          <cell r="D5500" t="str">
            <v>SD</v>
          </cell>
          <cell r="E5500">
            <v>745912.47320089105</v>
          </cell>
        </row>
        <row r="5501">
          <cell r="A5501" t="str">
            <v>1998-9-TN</v>
          </cell>
          <cell r="B5501">
            <v>1998</v>
          </cell>
          <cell r="C5501">
            <v>9</v>
          </cell>
          <cell r="D5501" t="str">
            <v>TN</v>
          </cell>
          <cell r="E5501">
            <v>5550810.4232011177</v>
          </cell>
        </row>
        <row r="5502">
          <cell r="A5502" t="str">
            <v>1998-9-TX</v>
          </cell>
          <cell r="B5502">
            <v>1998</v>
          </cell>
          <cell r="C5502">
            <v>9</v>
          </cell>
          <cell r="D5502" t="str">
            <v>TX</v>
          </cell>
          <cell r="E5502">
            <v>20166158.965721857</v>
          </cell>
        </row>
        <row r="5503">
          <cell r="A5503" t="str">
            <v>1998-9-UT</v>
          </cell>
          <cell r="B5503">
            <v>1998</v>
          </cell>
          <cell r="C5503">
            <v>9</v>
          </cell>
          <cell r="D5503" t="str">
            <v>UT</v>
          </cell>
          <cell r="E5503">
            <v>2147878.2490112782</v>
          </cell>
        </row>
        <row r="5504">
          <cell r="A5504" t="str">
            <v>1998-9-VA</v>
          </cell>
          <cell r="B5504">
            <v>1998</v>
          </cell>
          <cell r="C5504">
            <v>9</v>
          </cell>
          <cell r="D5504" t="str">
            <v>VA</v>
          </cell>
          <cell r="E5504">
            <v>6940290.058447713</v>
          </cell>
        </row>
        <row r="5505">
          <cell r="A5505" t="str">
            <v>1998-9-VT</v>
          </cell>
          <cell r="B5505">
            <v>1998</v>
          </cell>
          <cell r="C5505">
            <v>9</v>
          </cell>
          <cell r="D5505" t="str">
            <v>VT</v>
          </cell>
          <cell r="E5505">
            <v>603016.94748309685</v>
          </cell>
        </row>
        <row r="5506">
          <cell r="A5506" t="str">
            <v>1998-9-WA</v>
          </cell>
          <cell r="B5506">
            <v>1998</v>
          </cell>
          <cell r="C5506">
            <v>9</v>
          </cell>
          <cell r="D5506" t="str">
            <v>WA</v>
          </cell>
          <cell r="E5506">
            <v>5814120.2893102113</v>
          </cell>
        </row>
        <row r="5507">
          <cell r="A5507" t="str">
            <v>1998-9-WI</v>
          </cell>
          <cell r="B5507">
            <v>1998</v>
          </cell>
          <cell r="C5507">
            <v>9</v>
          </cell>
          <cell r="D5507" t="str">
            <v>WI</v>
          </cell>
          <cell r="E5507">
            <v>5332168.3917351719</v>
          </cell>
        </row>
        <row r="5508">
          <cell r="A5508" t="str">
            <v>1998-9-WV</v>
          </cell>
          <cell r="B5508">
            <v>1998</v>
          </cell>
          <cell r="C5508">
            <v>9</v>
          </cell>
          <cell r="D5508" t="str">
            <v>WV</v>
          </cell>
          <cell r="E5508">
            <v>1847377.7507642638</v>
          </cell>
        </row>
        <row r="5509">
          <cell r="A5509" t="str">
            <v>1998-9-WY</v>
          </cell>
          <cell r="B5509">
            <v>1998</v>
          </cell>
          <cell r="C5509">
            <v>9</v>
          </cell>
          <cell r="D5509" t="str">
            <v>WY</v>
          </cell>
          <cell r="E5509">
            <v>489641.26403928665</v>
          </cell>
        </row>
        <row r="5510">
          <cell r="A5510" t="str">
            <v>1999-10-AK</v>
          </cell>
          <cell r="B5510">
            <v>1999</v>
          </cell>
          <cell r="C5510">
            <v>10</v>
          </cell>
          <cell r="D5510" t="str">
            <v>AK</v>
          </cell>
          <cell r="E5510">
            <v>632103.67175194167</v>
          </cell>
        </row>
        <row r="5511">
          <cell r="A5511" t="str">
            <v>1999-10-AL</v>
          </cell>
          <cell r="B5511">
            <v>1999</v>
          </cell>
          <cell r="C5511">
            <v>10</v>
          </cell>
          <cell r="D5511" t="str">
            <v>AL</v>
          </cell>
          <cell r="E5511">
            <v>4465234.476444792</v>
          </cell>
        </row>
        <row r="5512">
          <cell r="A5512" t="str">
            <v>1999-10-AR</v>
          </cell>
          <cell r="B5512">
            <v>1999</v>
          </cell>
          <cell r="C5512">
            <v>10</v>
          </cell>
          <cell r="D5512" t="str">
            <v>AR</v>
          </cell>
          <cell r="E5512">
            <v>2626860.9624941996</v>
          </cell>
        </row>
        <row r="5513">
          <cell r="A5513" t="str">
            <v>1999-10-AZ</v>
          </cell>
          <cell r="B5513">
            <v>1999</v>
          </cell>
          <cell r="C5513">
            <v>10</v>
          </cell>
          <cell r="D5513" t="str">
            <v>AZ</v>
          </cell>
          <cell r="E5513">
            <v>4957701.7429537792</v>
          </cell>
        </row>
        <row r="5514">
          <cell r="A5514" t="str">
            <v>1999-10-CA</v>
          </cell>
          <cell r="B5514">
            <v>1999</v>
          </cell>
          <cell r="C5514">
            <v>10</v>
          </cell>
          <cell r="D5514" t="str">
            <v>CA</v>
          </cell>
          <cell r="E5514">
            <v>33926761.372640572</v>
          </cell>
        </row>
        <row r="5515">
          <cell r="A5515" t="str">
            <v>1999-10-CO</v>
          </cell>
          <cell r="B5515">
            <v>1999</v>
          </cell>
          <cell r="C5515">
            <v>10</v>
          </cell>
          <cell r="D5515" t="str">
            <v>CO</v>
          </cell>
          <cell r="E5515">
            <v>4193744.0224392437</v>
          </cell>
        </row>
        <row r="5516">
          <cell r="A5516" t="str">
            <v>1999-10-CT</v>
          </cell>
          <cell r="B5516">
            <v>1999</v>
          </cell>
          <cell r="C5516">
            <v>10</v>
          </cell>
          <cell r="D5516" t="str">
            <v>CT</v>
          </cell>
          <cell r="E5516">
            <v>3370735.782428592</v>
          </cell>
        </row>
        <row r="5517">
          <cell r="A5517" t="str">
            <v>1999-10-DC</v>
          </cell>
          <cell r="B5517">
            <v>1999</v>
          </cell>
          <cell r="C5517">
            <v>10</v>
          </cell>
          <cell r="D5517" t="str">
            <v>DC</v>
          </cell>
          <cell r="E5517">
            <v>541143.88272136229</v>
          </cell>
        </row>
        <row r="5518">
          <cell r="A5518" t="str">
            <v>1999-10-DE</v>
          </cell>
          <cell r="B5518">
            <v>1999</v>
          </cell>
          <cell r="C5518">
            <v>10</v>
          </cell>
          <cell r="D5518" t="str">
            <v>DE</v>
          </cell>
          <cell r="E5518">
            <v>774679.39151941333</v>
          </cell>
        </row>
        <row r="5519">
          <cell r="A5519" t="str">
            <v>1999-10-FL</v>
          </cell>
          <cell r="B5519">
            <v>1999</v>
          </cell>
          <cell r="C5519">
            <v>10</v>
          </cell>
          <cell r="D5519" t="str">
            <v>FL</v>
          </cell>
          <cell r="E5519">
            <v>15604774.656915464</v>
          </cell>
        </row>
        <row r="5520">
          <cell r="A5520" t="str">
            <v>1999-10-GA</v>
          </cell>
          <cell r="B5520">
            <v>1999</v>
          </cell>
          <cell r="C5520">
            <v>10</v>
          </cell>
          <cell r="D5520" t="str">
            <v>GA</v>
          </cell>
          <cell r="E5520">
            <v>8032393.0468170773</v>
          </cell>
        </row>
        <row r="5521">
          <cell r="A5521" t="str">
            <v>1999-10-HI</v>
          </cell>
          <cell r="B5521">
            <v>1999</v>
          </cell>
          <cell r="C5521">
            <v>10</v>
          </cell>
          <cell r="D5521" t="str">
            <v>HI</v>
          </cell>
          <cell r="E5521">
            <v>1212316.0829714565</v>
          </cell>
        </row>
        <row r="5522">
          <cell r="A5522" t="str">
            <v>1999-10-IA</v>
          </cell>
          <cell r="B5522">
            <v>1999</v>
          </cell>
          <cell r="C5522">
            <v>10</v>
          </cell>
          <cell r="D5522" t="str">
            <v>IA</v>
          </cell>
          <cell r="E5522">
            <v>2933263.3600756214</v>
          </cell>
        </row>
        <row r="5523">
          <cell r="A5523" t="str">
            <v>1999-10-ID</v>
          </cell>
          <cell r="B5523">
            <v>1999</v>
          </cell>
          <cell r="C5523">
            <v>10</v>
          </cell>
          <cell r="D5523" t="str">
            <v>ID</v>
          </cell>
          <cell r="E5523">
            <v>1285107.9900623835</v>
          </cell>
        </row>
        <row r="5524">
          <cell r="A5524" t="str">
            <v>1999-10-IL</v>
          </cell>
          <cell r="B5524">
            <v>1999</v>
          </cell>
          <cell r="C5524">
            <v>10</v>
          </cell>
          <cell r="D5524" t="str">
            <v>IL</v>
          </cell>
          <cell r="E5524">
            <v>12413673.898020227</v>
          </cell>
        </row>
        <row r="5525">
          <cell r="A5525" t="str">
            <v>1999-10-IN</v>
          </cell>
          <cell r="B5525">
            <v>1999</v>
          </cell>
          <cell r="C5525">
            <v>10</v>
          </cell>
          <cell r="D5525" t="str">
            <v>IN</v>
          </cell>
          <cell r="E5525">
            <v>6081906.3902820526</v>
          </cell>
        </row>
        <row r="5526">
          <cell r="A5526" t="str">
            <v>1999-10-KS</v>
          </cell>
          <cell r="B5526">
            <v>1999</v>
          </cell>
          <cell r="C5526">
            <v>10</v>
          </cell>
          <cell r="D5526" t="str">
            <v>KS</v>
          </cell>
          <cell r="E5526">
            <v>2709212.7025591256</v>
          </cell>
        </row>
        <row r="5527">
          <cell r="A5527" t="str">
            <v>1999-10-KY</v>
          </cell>
          <cell r="B5527">
            <v>1999</v>
          </cell>
          <cell r="C5527">
            <v>10</v>
          </cell>
          <cell r="D5527" t="str">
            <v>KY</v>
          </cell>
          <cell r="E5527">
            <v>4050728.9154387373</v>
          </cell>
        </row>
        <row r="5528">
          <cell r="A5528" t="str">
            <v>1999-10-LA</v>
          </cell>
          <cell r="B5528">
            <v>1999</v>
          </cell>
          <cell r="C5528">
            <v>10</v>
          </cell>
          <cell r="D5528" t="str">
            <v>LA</v>
          </cell>
          <cell r="E5528">
            <v>4471198.0035146372</v>
          </cell>
        </row>
        <row r="5529">
          <cell r="A5529" t="str">
            <v>1999-10-MA</v>
          </cell>
          <cell r="B5529">
            <v>1999</v>
          </cell>
          <cell r="C5529">
            <v>10</v>
          </cell>
          <cell r="D5529" t="str">
            <v>MA</v>
          </cell>
          <cell r="E5529">
            <v>6327893.5376518872</v>
          </cell>
        </row>
        <row r="5530">
          <cell r="A5530" t="str">
            <v>1999-10-MD</v>
          </cell>
          <cell r="B5530">
            <v>1999</v>
          </cell>
          <cell r="C5530">
            <v>10</v>
          </cell>
          <cell r="D5530" t="str">
            <v>MD</v>
          </cell>
          <cell r="E5530">
            <v>5294999.8023053259</v>
          </cell>
        </row>
        <row r="5531">
          <cell r="A5531" t="str">
            <v>1999-10-ME</v>
          </cell>
          <cell r="B5531">
            <v>1999</v>
          </cell>
          <cell r="C5531">
            <v>10</v>
          </cell>
          <cell r="D5531" t="str">
            <v>ME</v>
          </cell>
          <cell r="E5531">
            <v>1280556.564196612</v>
          </cell>
        </row>
        <row r="5532">
          <cell r="A5532" t="str">
            <v>1999-10-MI</v>
          </cell>
          <cell r="B5532">
            <v>1999</v>
          </cell>
          <cell r="C5532">
            <v>10</v>
          </cell>
          <cell r="D5532" t="str">
            <v>MI</v>
          </cell>
          <cell r="E5532">
            <v>10055754.441110492</v>
          </cell>
        </row>
        <row r="5533">
          <cell r="A5533" t="str">
            <v>1999-10-MN</v>
          </cell>
          <cell r="B5533">
            <v>1999</v>
          </cell>
          <cell r="C5533">
            <v>10</v>
          </cell>
          <cell r="D5533" t="str">
            <v>MN</v>
          </cell>
          <cell r="E5533">
            <v>4896956.9398960378</v>
          </cell>
        </row>
        <row r="5534">
          <cell r="A5534" t="str">
            <v>1999-10-MO</v>
          </cell>
          <cell r="B5534">
            <v>1999</v>
          </cell>
          <cell r="C5534">
            <v>10</v>
          </cell>
          <cell r="D5534" t="str">
            <v>MO</v>
          </cell>
          <cell r="E5534">
            <v>5596467.508938821</v>
          </cell>
        </row>
        <row r="5535">
          <cell r="A5535" t="str">
            <v>1999-10-MS</v>
          </cell>
          <cell r="B5535">
            <v>1999</v>
          </cell>
          <cell r="C5535">
            <v>10</v>
          </cell>
          <cell r="D5535" t="str">
            <v>MS</v>
          </cell>
          <cell r="E5535">
            <v>2836003.281525257</v>
          </cell>
        </row>
        <row r="5536">
          <cell r="A5536" t="str">
            <v>1999-10-MT</v>
          </cell>
          <cell r="B5536">
            <v>1999</v>
          </cell>
          <cell r="C5536">
            <v>10</v>
          </cell>
          <cell r="D5536" t="str">
            <v>MT</v>
          </cell>
          <cell r="E5536">
            <v>903038.9195772208</v>
          </cell>
        </row>
        <row r="5537">
          <cell r="A5537" t="str">
            <v>1999-10-NC</v>
          </cell>
          <cell r="B5537">
            <v>1999</v>
          </cell>
          <cell r="C5537">
            <v>10</v>
          </cell>
          <cell r="D5537" t="str">
            <v>NC</v>
          </cell>
          <cell r="E5537">
            <v>7889129.7741883593</v>
          </cell>
        </row>
        <row r="5538">
          <cell r="A5538" t="str">
            <v>1999-10-ND</v>
          </cell>
          <cell r="B5538">
            <v>1999</v>
          </cell>
          <cell r="C5538">
            <v>10</v>
          </cell>
          <cell r="D5538" t="str">
            <v>ND</v>
          </cell>
          <cell r="E5538">
            <v>646410.05959402106</v>
          </cell>
        </row>
        <row r="5539">
          <cell r="A5539" t="str">
            <v>1999-10-NE</v>
          </cell>
          <cell r="B5539">
            <v>1999</v>
          </cell>
          <cell r="C5539">
            <v>10</v>
          </cell>
          <cell r="D5539" t="str">
            <v>NE</v>
          </cell>
          <cell r="E5539">
            <v>1706382.051197445</v>
          </cell>
        </row>
        <row r="5540">
          <cell r="A5540" t="str">
            <v>1999-10-NH</v>
          </cell>
          <cell r="B5540">
            <v>1999</v>
          </cell>
          <cell r="C5540">
            <v>10</v>
          </cell>
          <cell r="D5540" t="str">
            <v>NH</v>
          </cell>
          <cell r="E5540">
            <v>1231534.7347354675</v>
          </cell>
        </row>
        <row r="5541">
          <cell r="A5541" t="str">
            <v>1999-10-NJ</v>
          </cell>
          <cell r="B5541">
            <v>1999</v>
          </cell>
          <cell r="C5541">
            <v>10</v>
          </cell>
          <cell r="D5541" t="str">
            <v>NJ</v>
          </cell>
          <cell r="E5541">
            <v>8354919.4951281007</v>
          </cell>
        </row>
        <row r="5542">
          <cell r="A5542" t="str">
            <v>1999-10-NM</v>
          </cell>
          <cell r="B5542">
            <v>1999</v>
          </cell>
          <cell r="C5542">
            <v>10</v>
          </cell>
          <cell r="D5542" t="str">
            <v>NM</v>
          </cell>
          <cell r="E5542">
            <v>1789905.7851443894</v>
          </cell>
        </row>
        <row r="5543">
          <cell r="A5543" t="str">
            <v>1999-10-NV</v>
          </cell>
          <cell r="B5543">
            <v>1999</v>
          </cell>
          <cell r="C5543">
            <v>10</v>
          </cell>
          <cell r="D5543" t="str">
            <v>NV</v>
          </cell>
          <cell r="E5543">
            <v>1892834.8198267876</v>
          </cell>
        </row>
        <row r="5544">
          <cell r="A5544" t="str">
            <v>1999-10-NY</v>
          </cell>
          <cell r="B5544">
            <v>1999</v>
          </cell>
          <cell r="C5544">
            <v>10</v>
          </cell>
          <cell r="D5544" t="str">
            <v>NY</v>
          </cell>
          <cell r="E5544">
            <v>18709178.10825156</v>
          </cell>
        </row>
        <row r="5545">
          <cell r="A5545" t="str">
            <v>1999-10-OH</v>
          </cell>
          <cell r="B5545">
            <v>1999</v>
          </cell>
          <cell r="C5545">
            <v>10</v>
          </cell>
          <cell r="D5545" t="str">
            <v>OH</v>
          </cell>
          <cell r="E5545">
            <v>11476439.465287225</v>
          </cell>
        </row>
        <row r="5546">
          <cell r="A5546" t="str">
            <v>1999-10-OK</v>
          </cell>
          <cell r="B5546">
            <v>1999</v>
          </cell>
          <cell r="C5546">
            <v>10</v>
          </cell>
          <cell r="D5546" t="str">
            <v>OK</v>
          </cell>
          <cell r="E5546">
            <v>3439569.0631370232</v>
          </cell>
        </row>
        <row r="5547">
          <cell r="A5547" t="str">
            <v>1999-10-OR</v>
          </cell>
          <cell r="B5547">
            <v>1999</v>
          </cell>
          <cell r="C5547">
            <v>10</v>
          </cell>
          <cell r="D5547" t="str">
            <v>OR</v>
          </cell>
          <cell r="E5547">
            <v>3401682.2529692212</v>
          </cell>
        </row>
        <row r="5548">
          <cell r="A5548" t="str">
            <v>1999-10-PA</v>
          </cell>
          <cell r="B5548">
            <v>1999</v>
          </cell>
          <cell r="C5548">
            <v>10</v>
          </cell>
          <cell r="D5548" t="str">
            <v>PA</v>
          </cell>
          <cell r="E5548">
            <v>12272392.083150497</v>
          </cell>
        </row>
        <row r="5549">
          <cell r="A5549" t="str">
            <v>1999-10-RI</v>
          </cell>
          <cell r="B5549">
            <v>1999</v>
          </cell>
          <cell r="C5549">
            <v>10</v>
          </cell>
          <cell r="D5549" t="str">
            <v>RI</v>
          </cell>
          <cell r="E5549">
            <v>1022810.1649156035</v>
          </cell>
        </row>
        <row r="5550">
          <cell r="A5550" t="str">
            <v>1999-10-SC</v>
          </cell>
          <cell r="B5550">
            <v>1999</v>
          </cell>
          <cell r="C5550">
            <v>10</v>
          </cell>
          <cell r="D5550" t="str">
            <v>SC</v>
          </cell>
          <cell r="E5550">
            <v>3986778.6020456324</v>
          </cell>
        </row>
        <row r="5551">
          <cell r="A5551" t="str">
            <v>1999-10-SD</v>
          </cell>
          <cell r="B5551">
            <v>1999</v>
          </cell>
          <cell r="C5551">
            <v>10</v>
          </cell>
          <cell r="D5551" t="str">
            <v>SD</v>
          </cell>
          <cell r="E5551">
            <v>751333.38559021824</v>
          </cell>
        </row>
        <row r="5552">
          <cell r="A5552" t="str">
            <v>1999-10-TN</v>
          </cell>
          <cell r="B5552">
            <v>1999</v>
          </cell>
          <cell r="C5552">
            <v>10</v>
          </cell>
          <cell r="D5552" t="str">
            <v>TN</v>
          </cell>
          <cell r="E5552">
            <v>5632464.690031372</v>
          </cell>
        </row>
        <row r="5553">
          <cell r="A5553" t="str">
            <v>1999-10-TX</v>
          </cell>
          <cell r="B5553">
            <v>1999</v>
          </cell>
          <cell r="C5553">
            <v>10</v>
          </cell>
          <cell r="D5553" t="str">
            <v>TX</v>
          </cell>
          <cell r="E5553">
            <v>20613444.829476748</v>
          </cell>
        </row>
        <row r="5554">
          <cell r="A5554" t="str">
            <v>1999-10-UT</v>
          </cell>
          <cell r="B5554">
            <v>1999</v>
          </cell>
          <cell r="C5554">
            <v>10</v>
          </cell>
          <cell r="D5554" t="str">
            <v>UT</v>
          </cell>
          <cell r="E5554">
            <v>2194983.6334095504</v>
          </cell>
        </row>
        <row r="5555">
          <cell r="A5555" t="str">
            <v>1999-10-VA</v>
          </cell>
          <cell r="B5555">
            <v>1999</v>
          </cell>
          <cell r="C5555">
            <v>10</v>
          </cell>
          <cell r="D5555" t="str">
            <v>VA</v>
          </cell>
          <cell r="E5555">
            <v>7048614.6134142987</v>
          </cell>
        </row>
        <row r="5556">
          <cell r="A5556" t="str">
            <v>1999-10-VT</v>
          </cell>
          <cell r="B5556">
            <v>1999</v>
          </cell>
          <cell r="C5556">
            <v>10</v>
          </cell>
          <cell r="D5556" t="str">
            <v>VT</v>
          </cell>
          <cell r="E5556">
            <v>607953.00415790337</v>
          </cell>
        </row>
        <row r="5557">
          <cell r="A5557" t="str">
            <v>1999-10-WA</v>
          </cell>
          <cell r="B5557">
            <v>1999</v>
          </cell>
          <cell r="C5557">
            <v>10</v>
          </cell>
          <cell r="D5557" t="str">
            <v>WA</v>
          </cell>
          <cell r="E5557">
            <v>5893732.7932452997</v>
          </cell>
        </row>
        <row r="5558">
          <cell r="A5558" t="str">
            <v>1999-10-WI</v>
          </cell>
          <cell r="B5558">
            <v>1999</v>
          </cell>
          <cell r="C5558">
            <v>10</v>
          </cell>
          <cell r="D5558" t="str">
            <v>WI</v>
          </cell>
          <cell r="E5558">
            <v>5371378.7956436584</v>
          </cell>
        </row>
        <row r="5559">
          <cell r="A5559" t="str">
            <v>1999-10-WV</v>
          </cell>
          <cell r="B5559">
            <v>1999</v>
          </cell>
          <cell r="C5559">
            <v>10</v>
          </cell>
          <cell r="D5559" t="str">
            <v>WV</v>
          </cell>
          <cell r="E5559">
            <v>1837936.4823177524</v>
          </cell>
        </row>
        <row r="5560">
          <cell r="A5560" t="str">
            <v>1999-10-WY</v>
          </cell>
          <cell r="B5560">
            <v>1999</v>
          </cell>
          <cell r="C5560">
            <v>10</v>
          </cell>
          <cell r="D5560" t="str">
            <v>WY</v>
          </cell>
          <cell r="E5560">
            <v>491414.79488214891</v>
          </cell>
        </row>
        <row r="5561">
          <cell r="A5561" t="str">
            <v>1999-11-AK</v>
          </cell>
          <cell r="B5561">
            <v>1999</v>
          </cell>
          <cell r="C5561">
            <v>11</v>
          </cell>
          <cell r="D5561" t="str">
            <v>AK</v>
          </cell>
          <cell r="E5561">
            <v>631585.57060106937</v>
          </cell>
        </row>
        <row r="5562">
          <cell r="A5562" t="str">
            <v>1999-11-AL</v>
          </cell>
          <cell r="B5562">
            <v>1999</v>
          </cell>
          <cell r="C5562">
            <v>11</v>
          </cell>
          <cell r="D5562" t="str">
            <v>AL</v>
          </cell>
          <cell r="E5562">
            <v>4463730.8901436562</v>
          </cell>
        </row>
        <row r="5563">
          <cell r="A5563" t="str">
            <v>1999-11-AR</v>
          </cell>
          <cell r="B5563">
            <v>1999</v>
          </cell>
          <cell r="C5563">
            <v>11</v>
          </cell>
          <cell r="D5563" t="str">
            <v>AR</v>
          </cell>
          <cell r="E5563">
            <v>2632608.9246446281</v>
          </cell>
        </row>
        <row r="5564">
          <cell r="A5564" t="str">
            <v>1999-11-AZ</v>
          </cell>
          <cell r="B5564">
            <v>1999</v>
          </cell>
          <cell r="C5564">
            <v>11</v>
          </cell>
          <cell r="D5564" t="str">
            <v>AZ</v>
          </cell>
          <cell r="E5564">
            <v>4981306.9774856884</v>
          </cell>
        </row>
        <row r="5565">
          <cell r="A5565" t="str">
            <v>1999-11-CA</v>
          </cell>
          <cell r="B5565">
            <v>1999</v>
          </cell>
          <cell r="C5565">
            <v>11</v>
          </cell>
          <cell r="D5565" t="str">
            <v>CA</v>
          </cell>
          <cell r="E5565">
            <v>33934768.293771259</v>
          </cell>
        </row>
        <row r="5566">
          <cell r="A5566" t="str">
            <v>1999-11-CO</v>
          </cell>
          <cell r="B5566">
            <v>1999</v>
          </cell>
          <cell r="C5566">
            <v>11</v>
          </cell>
          <cell r="D5566" t="str">
            <v>CO</v>
          </cell>
          <cell r="E5566">
            <v>4208817.0478230594</v>
          </cell>
        </row>
        <row r="5567">
          <cell r="A5567" t="str">
            <v>1999-11-CT</v>
          </cell>
          <cell r="B5567">
            <v>1999</v>
          </cell>
          <cell r="C5567">
            <v>11</v>
          </cell>
          <cell r="D5567" t="str">
            <v>CT</v>
          </cell>
          <cell r="E5567">
            <v>3375309.5470319912</v>
          </cell>
        </row>
        <row r="5568">
          <cell r="A5568" t="str">
            <v>1999-11-DC</v>
          </cell>
          <cell r="B5568">
            <v>1999</v>
          </cell>
          <cell r="C5568">
            <v>11</v>
          </cell>
          <cell r="D5568" t="str">
            <v>DC</v>
          </cell>
          <cell r="E5568">
            <v>544614.79787424242</v>
          </cell>
        </row>
        <row r="5569">
          <cell r="A5569" t="str">
            <v>1999-11-DE</v>
          </cell>
          <cell r="B5569">
            <v>1999</v>
          </cell>
          <cell r="C5569">
            <v>11</v>
          </cell>
          <cell r="D5569" t="str">
            <v>DE</v>
          </cell>
          <cell r="E5569">
            <v>775989.48524396482</v>
          </cell>
        </row>
        <row r="5570">
          <cell r="A5570" t="str">
            <v>1999-11-FL</v>
          </cell>
          <cell r="B5570">
            <v>1999</v>
          </cell>
          <cell r="C5570">
            <v>11</v>
          </cell>
          <cell r="D5570" t="str">
            <v>FL</v>
          </cell>
          <cell r="E5570">
            <v>15654462.055748766</v>
          </cell>
        </row>
        <row r="5571">
          <cell r="A5571" t="str">
            <v>1999-11-GA</v>
          </cell>
          <cell r="B5571">
            <v>1999</v>
          </cell>
          <cell r="C5571">
            <v>11</v>
          </cell>
          <cell r="D5571" t="str">
            <v>GA</v>
          </cell>
          <cell r="E5571">
            <v>8054557.9828798119</v>
          </cell>
        </row>
        <row r="5572">
          <cell r="A5572" t="str">
            <v>1999-11-HI</v>
          </cell>
          <cell r="B5572">
            <v>1999</v>
          </cell>
          <cell r="C5572">
            <v>11</v>
          </cell>
          <cell r="D5572" t="str">
            <v>HI</v>
          </cell>
          <cell r="E5572">
            <v>1212223.0975296567</v>
          </cell>
        </row>
        <row r="5573">
          <cell r="A5573" t="str">
            <v>1999-11-IA</v>
          </cell>
          <cell r="B5573">
            <v>1999</v>
          </cell>
          <cell r="C5573">
            <v>11</v>
          </cell>
          <cell r="D5573" t="str">
            <v>IA</v>
          </cell>
          <cell r="E5573">
            <v>2932684.0349490144</v>
          </cell>
        </row>
        <row r="5574">
          <cell r="A5574" t="str">
            <v>1999-11-ID</v>
          </cell>
          <cell r="B5574">
            <v>1999</v>
          </cell>
          <cell r="C5574">
            <v>11</v>
          </cell>
          <cell r="D5574" t="str">
            <v>ID</v>
          </cell>
          <cell r="E5574">
            <v>1286710.8602602126</v>
          </cell>
        </row>
        <row r="5575">
          <cell r="A5575" t="str">
            <v>1999-11-IL</v>
          </cell>
          <cell r="B5575">
            <v>1999</v>
          </cell>
          <cell r="C5575">
            <v>11</v>
          </cell>
          <cell r="D5575" t="str">
            <v>IL</v>
          </cell>
          <cell r="E5575">
            <v>12416366.299439829</v>
          </cell>
        </row>
        <row r="5576">
          <cell r="A5576" t="str">
            <v>1999-11-IN</v>
          </cell>
          <cell r="B5576">
            <v>1999</v>
          </cell>
          <cell r="C5576">
            <v>11</v>
          </cell>
          <cell r="D5576" t="str">
            <v>IN</v>
          </cell>
          <cell r="E5576">
            <v>6082960.956216963</v>
          </cell>
        </row>
        <row r="5577">
          <cell r="A5577" t="str">
            <v>1999-11-KS</v>
          </cell>
          <cell r="B5577">
            <v>1999</v>
          </cell>
          <cell r="C5577">
            <v>11</v>
          </cell>
          <cell r="D5577" t="str">
            <v>KS</v>
          </cell>
          <cell r="E5577">
            <v>2707379.9851347678</v>
          </cell>
        </row>
        <row r="5578">
          <cell r="A5578" t="str">
            <v>1999-11-KY</v>
          </cell>
          <cell r="B5578">
            <v>1999</v>
          </cell>
          <cell r="C5578">
            <v>11</v>
          </cell>
          <cell r="D5578" t="str">
            <v>KY</v>
          </cell>
          <cell r="E5578">
            <v>4050518.0725311525</v>
          </cell>
        </row>
        <row r="5579">
          <cell r="A5579" t="str">
            <v>1999-11-LA</v>
          </cell>
          <cell r="B5579">
            <v>1999</v>
          </cell>
          <cell r="C5579">
            <v>11</v>
          </cell>
          <cell r="D5579" t="str">
            <v>LA</v>
          </cell>
          <cell r="E5579">
            <v>4470940.3859406272</v>
          </cell>
        </row>
        <row r="5580">
          <cell r="A5580" t="str">
            <v>1999-11-MA</v>
          </cell>
          <cell r="B5580">
            <v>1999</v>
          </cell>
          <cell r="C5580">
            <v>11</v>
          </cell>
          <cell r="D5580" t="str">
            <v>MA</v>
          </cell>
          <cell r="E5580">
            <v>6331755.7701733764</v>
          </cell>
        </row>
        <row r="5581">
          <cell r="A5581" t="str">
            <v>1999-11-MD</v>
          </cell>
          <cell r="B5581">
            <v>1999</v>
          </cell>
          <cell r="C5581">
            <v>11</v>
          </cell>
          <cell r="D5581" t="str">
            <v>MD</v>
          </cell>
          <cell r="E5581">
            <v>5296718.4602833875</v>
          </cell>
        </row>
        <row r="5582">
          <cell r="A5582" t="str">
            <v>1999-11-ME</v>
          </cell>
          <cell r="B5582">
            <v>1999</v>
          </cell>
          <cell r="C5582">
            <v>11</v>
          </cell>
          <cell r="D5582" t="str">
            <v>ME</v>
          </cell>
          <cell r="E5582">
            <v>1280181.6454006368</v>
          </cell>
        </row>
        <row r="5583">
          <cell r="A5583" t="str">
            <v>1999-11-MI</v>
          </cell>
          <cell r="B5583">
            <v>1999</v>
          </cell>
          <cell r="C5583">
            <v>11</v>
          </cell>
          <cell r="D5583" t="str">
            <v>MI</v>
          </cell>
          <cell r="E5583">
            <v>10044616.938461909</v>
          </cell>
        </row>
        <row r="5584">
          <cell r="A5584" t="str">
            <v>1999-11-MN</v>
          </cell>
          <cell r="B5584">
            <v>1999</v>
          </cell>
          <cell r="C5584">
            <v>11</v>
          </cell>
          <cell r="D5584" t="str">
            <v>MN</v>
          </cell>
          <cell r="E5584">
            <v>4901060.6119579682</v>
          </cell>
        </row>
        <row r="5585">
          <cell r="A5585" t="str">
            <v>1999-11-MO</v>
          </cell>
          <cell r="B5585">
            <v>1999</v>
          </cell>
          <cell r="C5585">
            <v>11</v>
          </cell>
          <cell r="D5585" t="str">
            <v>MO</v>
          </cell>
          <cell r="E5585">
            <v>5597512.6583057139</v>
          </cell>
        </row>
        <row r="5586">
          <cell r="A5586" t="str">
            <v>1999-11-MS</v>
          </cell>
          <cell r="B5586">
            <v>1999</v>
          </cell>
          <cell r="C5586">
            <v>11</v>
          </cell>
          <cell r="D5586" t="str">
            <v>MS</v>
          </cell>
          <cell r="E5586">
            <v>2837371.0023153275</v>
          </cell>
        </row>
        <row r="5587">
          <cell r="A5587" t="str">
            <v>1999-11-MT</v>
          </cell>
          <cell r="B5587">
            <v>1999</v>
          </cell>
          <cell r="C5587">
            <v>11</v>
          </cell>
          <cell r="D5587" t="str">
            <v>MT</v>
          </cell>
          <cell r="E5587">
            <v>903066.04233946709</v>
          </cell>
        </row>
        <row r="5588">
          <cell r="A5588" t="str">
            <v>1999-11-NC</v>
          </cell>
          <cell r="B5588">
            <v>1999</v>
          </cell>
          <cell r="C5588">
            <v>11</v>
          </cell>
          <cell r="D5588" t="str">
            <v>NC</v>
          </cell>
          <cell r="E5588">
            <v>7910396.9544104394</v>
          </cell>
        </row>
        <row r="5589">
          <cell r="A5589" t="str">
            <v>1999-11-ND</v>
          </cell>
          <cell r="B5589">
            <v>1999</v>
          </cell>
          <cell r="C5589">
            <v>11</v>
          </cell>
          <cell r="D5589" t="str">
            <v>ND</v>
          </cell>
          <cell r="E5589">
            <v>645831.00744435214</v>
          </cell>
        </row>
        <row r="5590">
          <cell r="A5590" t="str">
            <v>1999-11-NE</v>
          </cell>
          <cell r="B5590">
            <v>1999</v>
          </cell>
          <cell r="C5590">
            <v>11</v>
          </cell>
          <cell r="D5590" t="str">
            <v>NE</v>
          </cell>
          <cell r="E5590">
            <v>1707140.0557641014</v>
          </cell>
        </row>
        <row r="5591">
          <cell r="A5591" t="str">
            <v>1999-11-NH</v>
          </cell>
          <cell r="B5591">
            <v>1999</v>
          </cell>
          <cell r="C5591">
            <v>11</v>
          </cell>
          <cell r="D5591" t="str">
            <v>NH</v>
          </cell>
          <cell r="E5591">
            <v>1232518.0436132557</v>
          </cell>
        </row>
        <row r="5592">
          <cell r="A5592" t="str">
            <v>1999-11-NJ</v>
          </cell>
          <cell r="B5592">
            <v>1999</v>
          </cell>
          <cell r="C5592">
            <v>11</v>
          </cell>
          <cell r="D5592" t="str">
            <v>NJ</v>
          </cell>
          <cell r="E5592">
            <v>8363391.7957478976</v>
          </cell>
        </row>
        <row r="5593">
          <cell r="A5593" t="str">
            <v>1999-11-NM</v>
          </cell>
          <cell r="B5593">
            <v>1999</v>
          </cell>
          <cell r="C5593">
            <v>11</v>
          </cell>
          <cell r="D5593" t="str">
            <v>NM</v>
          </cell>
          <cell r="E5593">
            <v>1793349.8107309015</v>
          </cell>
        </row>
        <row r="5594">
          <cell r="A5594" t="str">
            <v>1999-11-NV</v>
          </cell>
          <cell r="B5594">
            <v>1999</v>
          </cell>
          <cell r="C5594">
            <v>11</v>
          </cell>
          <cell r="D5594" t="str">
            <v>NV</v>
          </cell>
          <cell r="E5594">
            <v>1907123.160729002</v>
          </cell>
        </row>
        <row r="5595">
          <cell r="A5595" t="str">
            <v>1999-11-NY</v>
          </cell>
          <cell r="B5595">
            <v>1999</v>
          </cell>
          <cell r="C5595">
            <v>11</v>
          </cell>
          <cell r="D5595" t="str">
            <v>NY</v>
          </cell>
          <cell r="E5595">
            <v>18741502.593839891</v>
          </cell>
        </row>
        <row r="5596">
          <cell r="A5596" t="str">
            <v>1999-11-OH</v>
          </cell>
          <cell r="B5596">
            <v>1999</v>
          </cell>
          <cell r="C5596">
            <v>11</v>
          </cell>
          <cell r="D5596" t="str">
            <v>OH</v>
          </cell>
          <cell r="E5596">
            <v>11463960.302631572</v>
          </cell>
        </row>
        <row r="5597">
          <cell r="A5597" t="str">
            <v>1999-11-OK</v>
          </cell>
          <cell r="B5597">
            <v>1999</v>
          </cell>
          <cell r="C5597">
            <v>11</v>
          </cell>
          <cell r="D5597" t="str">
            <v>OK</v>
          </cell>
          <cell r="E5597">
            <v>3441159.5051596784</v>
          </cell>
        </row>
        <row r="5598">
          <cell r="A5598" t="str">
            <v>1999-11-OR</v>
          </cell>
          <cell r="B5598">
            <v>1999</v>
          </cell>
          <cell r="C5598">
            <v>11</v>
          </cell>
          <cell r="D5598" t="str">
            <v>OR</v>
          </cell>
          <cell r="E5598">
            <v>3404930.9911616431</v>
          </cell>
        </row>
        <row r="5599">
          <cell r="A5599" t="str">
            <v>1999-11-PA</v>
          </cell>
          <cell r="B5599">
            <v>1999</v>
          </cell>
          <cell r="C5599">
            <v>11</v>
          </cell>
          <cell r="D5599" t="str">
            <v>PA</v>
          </cell>
          <cell r="E5599">
            <v>12273798.05514059</v>
          </cell>
        </row>
        <row r="5600">
          <cell r="A5600" t="str">
            <v>1999-11-RI</v>
          </cell>
          <cell r="B5600">
            <v>1999</v>
          </cell>
          <cell r="C5600">
            <v>11</v>
          </cell>
          <cell r="D5600" t="str">
            <v>RI</v>
          </cell>
          <cell r="E5600">
            <v>1025943.6100850332</v>
          </cell>
        </row>
        <row r="5601">
          <cell r="A5601" t="str">
            <v>1999-11-SC</v>
          </cell>
          <cell r="B5601">
            <v>1999</v>
          </cell>
          <cell r="C5601">
            <v>11</v>
          </cell>
          <cell r="D5601" t="str">
            <v>SC</v>
          </cell>
          <cell r="E5601">
            <v>3990861.1074812696</v>
          </cell>
        </row>
        <row r="5602">
          <cell r="A5602" t="str">
            <v>1999-11-SD</v>
          </cell>
          <cell r="B5602">
            <v>1999</v>
          </cell>
          <cell r="C5602">
            <v>11</v>
          </cell>
          <cell r="D5602" t="str">
            <v>SD</v>
          </cell>
          <cell r="E5602">
            <v>751814.8141070453</v>
          </cell>
        </row>
        <row r="5603">
          <cell r="A5603" t="str">
            <v>1999-11-TN</v>
          </cell>
          <cell r="B5603">
            <v>1999</v>
          </cell>
          <cell r="C5603">
            <v>11</v>
          </cell>
          <cell r="D5603" t="str">
            <v>TN</v>
          </cell>
          <cell r="E5603">
            <v>5640349.0737758484</v>
          </cell>
        </row>
        <row r="5604">
          <cell r="A5604" t="str">
            <v>1999-11-TX</v>
          </cell>
          <cell r="B5604">
            <v>1999</v>
          </cell>
          <cell r="C5604">
            <v>11</v>
          </cell>
          <cell r="D5604" t="str">
            <v>TX</v>
          </cell>
          <cell r="E5604">
            <v>20650623.53799266</v>
          </cell>
        </row>
        <row r="5605">
          <cell r="A5605" t="str">
            <v>1999-11-UT</v>
          </cell>
          <cell r="B5605">
            <v>1999</v>
          </cell>
          <cell r="C5605">
            <v>11</v>
          </cell>
          <cell r="D5605" t="str">
            <v>UT</v>
          </cell>
          <cell r="E5605">
            <v>2200499.1891024546</v>
          </cell>
        </row>
        <row r="5606">
          <cell r="A5606" t="str">
            <v>1999-11-VA</v>
          </cell>
          <cell r="B5606">
            <v>1999</v>
          </cell>
          <cell r="C5606">
            <v>11</v>
          </cell>
          <cell r="D5606" t="str">
            <v>VA</v>
          </cell>
          <cell r="E5606">
            <v>7054826.0912924418</v>
          </cell>
        </row>
        <row r="5607">
          <cell r="A5607" t="str">
            <v>1999-11-VT</v>
          </cell>
          <cell r="B5607">
            <v>1999</v>
          </cell>
          <cell r="C5607">
            <v>11</v>
          </cell>
          <cell r="D5607" t="str">
            <v>VT</v>
          </cell>
          <cell r="E5607">
            <v>608166.92107928859</v>
          </cell>
        </row>
        <row r="5608">
          <cell r="A5608" t="str">
            <v>1999-11-WA</v>
          </cell>
          <cell r="B5608">
            <v>1999</v>
          </cell>
          <cell r="C5608">
            <v>11</v>
          </cell>
          <cell r="D5608" t="str">
            <v>WA</v>
          </cell>
          <cell r="E5608">
            <v>5895665.0375026353</v>
          </cell>
        </row>
        <row r="5609">
          <cell r="A5609" t="str">
            <v>1999-11-WI</v>
          </cell>
          <cell r="B5609">
            <v>1999</v>
          </cell>
          <cell r="C5609">
            <v>11</v>
          </cell>
          <cell r="D5609" t="str">
            <v>WI</v>
          </cell>
          <cell r="E5609">
            <v>5371684.8764817631</v>
          </cell>
        </row>
        <row r="5610">
          <cell r="A5610" t="str">
            <v>1999-11-WV</v>
          </cell>
          <cell r="B5610">
            <v>1999</v>
          </cell>
          <cell r="C5610">
            <v>11</v>
          </cell>
          <cell r="D5610" t="str">
            <v>WV</v>
          </cell>
          <cell r="E5610">
            <v>1834517.8179315268</v>
          </cell>
        </row>
        <row r="5611">
          <cell r="A5611" t="str">
            <v>1999-11-WY</v>
          </cell>
          <cell r="B5611">
            <v>1999</v>
          </cell>
          <cell r="C5611">
            <v>11</v>
          </cell>
          <cell r="D5611" t="str">
            <v>WY</v>
          </cell>
          <cell r="E5611">
            <v>491698.47399853769</v>
          </cell>
        </row>
        <row r="5612">
          <cell r="A5612" t="str">
            <v>1999-12-AK</v>
          </cell>
          <cell r="B5612">
            <v>1999</v>
          </cell>
          <cell r="C5612">
            <v>12</v>
          </cell>
          <cell r="D5612" t="str">
            <v>AK</v>
          </cell>
          <cell r="E5612">
            <v>631067.89410965482</v>
          </cell>
        </row>
        <row r="5613">
          <cell r="A5613" t="str">
            <v>1999-12-AL</v>
          </cell>
          <cell r="B5613">
            <v>1999</v>
          </cell>
          <cell r="C5613">
            <v>12</v>
          </cell>
          <cell r="D5613" t="str">
            <v>AL</v>
          </cell>
          <cell r="E5613">
            <v>4462227.8101477949</v>
          </cell>
        </row>
        <row r="5614">
          <cell r="A5614" t="str">
            <v>1999-12-AR</v>
          </cell>
          <cell r="B5614">
            <v>1999</v>
          </cell>
          <cell r="C5614">
            <v>12</v>
          </cell>
          <cell r="D5614" t="str">
            <v>AR</v>
          </cell>
          <cell r="E5614">
            <v>2638369.4641904174</v>
          </cell>
        </row>
        <row r="5615">
          <cell r="A5615" t="str">
            <v>1999-12-AZ</v>
          </cell>
          <cell r="B5615">
            <v>1999</v>
          </cell>
          <cell r="C5615">
            <v>12</v>
          </cell>
          <cell r="D5615" t="str">
            <v>AZ</v>
          </cell>
          <cell r="E5615">
            <v>5005024.6042360486</v>
          </cell>
        </row>
        <row r="5616">
          <cell r="A5616" t="str">
            <v>1999-12-CA</v>
          </cell>
          <cell r="B5616">
            <v>1999</v>
          </cell>
          <cell r="C5616">
            <v>12</v>
          </cell>
          <cell r="D5616" t="str">
            <v>CA</v>
          </cell>
          <cell r="E5616">
            <v>33942777.104583822</v>
          </cell>
        </row>
        <row r="5617">
          <cell r="A5617" t="str">
            <v>1999-12-CO</v>
          </cell>
          <cell r="B5617">
            <v>1999</v>
          </cell>
          <cell r="C5617">
            <v>12</v>
          </cell>
          <cell r="D5617" t="str">
            <v>CO</v>
          </cell>
          <cell r="E5617">
            <v>4223944.2482096897</v>
          </cell>
        </row>
        <row r="5618">
          <cell r="A5618" t="str">
            <v>1999-12-CT</v>
          </cell>
          <cell r="B5618">
            <v>1999</v>
          </cell>
          <cell r="C5618">
            <v>12</v>
          </cell>
          <cell r="D5618" t="str">
            <v>CT</v>
          </cell>
          <cell r="E5618">
            <v>3379889.5177945197</v>
          </cell>
        </row>
        <row r="5619">
          <cell r="A5619" t="str">
            <v>1999-12-DC</v>
          </cell>
          <cell r="B5619">
            <v>1999</v>
          </cell>
          <cell r="C5619">
            <v>12</v>
          </cell>
          <cell r="D5619" t="str">
            <v>DC</v>
          </cell>
          <cell r="E5619">
            <v>548107.97559421998</v>
          </cell>
        </row>
        <row r="5620">
          <cell r="A5620" t="str">
            <v>1999-12-DE</v>
          </cell>
          <cell r="B5620">
            <v>1999</v>
          </cell>
          <cell r="C5620">
            <v>12</v>
          </cell>
          <cell r="D5620" t="str">
            <v>DE</v>
          </cell>
          <cell r="E5620">
            <v>777301.79452450748</v>
          </cell>
        </row>
        <row r="5621">
          <cell r="A5621" t="str">
            <v>1999-12-FL</v>
          </cell>
          <cell r="B5621">
            <v>1999</v>
          </cell>
          <cell r="C5621">
            <v>12</v>
          </cell>
          <cell r="D5621" t="str">
            <v>FL</v>
          </cell>
          <cell r="E5621">
            <v>15704307.664979661</v>
          </cell>
        </row>
        <row r="5622">
          <cell r="A5622" t="str">
            <v>1999-12-GA</v>
          </cell>
          <cell r="B5622">
            <v>1999</v>
          </cell>
          <cell r="C5622">
            <v>12</v>
          </cell>
          <cell r="D5622" t="str">
            <v>GA</v>
          </cell>
          <cell r="E5622">
            <v>8076784.0818348257</v>
          </cell>
        </row>
        <row r="5623">
          <cell r="A5623" t="str">
            <v>1999-12-HI</v>
          </cell>
          <cell r="B5623">
            <v>1999</v>
          </cell>
          <cell r="C5623">
            <v>12</v>
          </cell>
          <cell r="D5623" t="str">
            <v>HI</v>
          </cell>
          <cell r="E5623">
            <v>1212130.1192199015</v>
          </cell>
        </row>
        <row r="5624">
          <cell r="A5624" t="str">
            <v>1999-12-IA</v>
          </cell>
          <cell r="B5624">
            <v>1999</v>
          </cell>
          <cell r="C5624">
            <v>12</v>
          </cell>
          <cell r="D5624" t="str">
            <v>IA</v>
          </cell>
          <cell r="E5624">
            <v>2932104.8242402286</v>
          </cell>
        </row>
        <row r="5625">
          <cell r="A5625" t="str">
            <v>1999-12-ID</v>
          </cell>
          <cell r="B5625">
            <v>1999</v>
          </cell>
          <cell r="C5625">
            <v>12</v>
          </cell>
          <cell r="D5625" t="str">
            <v>ID</v>
          </cell>
          <cell r="E5625">
            <v>1288315.7296619148</v>
          </cell>
        </row>
        <row r="5626">
          <cell r="A5626" t="str">
            <v>1999-12-IL</v>
          </cell>
          <cell r="B5626">
            <v>1999</v>
          </cell>
          <cell r="C5626">
            <v>12</v>
          </cell>
          <cell r="D5626" t="str">
            <v>IL</v>
          </cell>
          <cell r="E5626">
            <v>12419059.284814307</v>
          </cell>
        </row>
        <row r="5627">
          <cell r="A5627" t="str">
            <v>1999-12-IN</v>
          </cell>
          <cell r="B5627">
            <v>1999</v>
          </cell>
          <cell r="C5627">
            <v>12</v>
          </cell>
          <cell r="D5627" t="str">
            <v>IN</v>
          </cell>
          <cell r="E5627">
            <v>6084015.7050072541</v>
          </cell>
        </row>
        <row r="5628">
          <cell r="A5628" t="str">
            <v>1999-12-KS</v>
          </cell>
          <cell r="B5628">
            <v>1999</v>
          </cell>
          <cell r="C5628">
            <v>12</v>
          </cell>
          <cell r="D5628" t="str">
            <v>KS</v>
          </cell>
          <cell r="E5628">
            <v>2705548.5074997977</v>
          </cell>
        </row>
        <row r="5629">
          <cell r="A5629" t="str">
            <v>1999-12-KY</v>
          </cell>
          <cell r="B5629">
            <v>1999</v>
          </cell>
          <cell r="C5629">
            <v>12</v>
          </cell>
          <cell r="D5629" t="str">
            <v>KY</v>
          </cell>
          <cell r="E5629">
            <v>4050307.2405980695</v>
          </cell>
        </row>
        <row r="5630">
          <cell r="A5630" t="str">
            <v>1999-12-LA</v>
          </cell>
          <cell r="B5630">
            <v>1999</v>
          </cell>
          <cell r="C5630">
            <v>12</v>
          </cell>
          <cell r="D5630" t="str">
            <v>LA</v>
          </cell>
          <cell r="E5630">
            <v>4470682.7832098007</v>
          </cell>
        </row>
        <row r="5631">
          <cell r="A5631" t="str">
            <v>1999-12-MA</v>
          </cell>
          <cell r="B5631">
            <v>1999</v>
          </cell>
          <cell r="C5631">
            <v>12</v>
          </cell>
          <cell r="D5631" t="str">
            <v>MA</v>
          </cell>
          <cell r="E5631">
            <v>6335620.3600101331</v>
          </cell>
        </row>
        <row r="5632">
          <cell r="A5632" t="str">
            <v>1999-12-MD</v>
          </cell>
          <cell r="B5632">
            <v>1999</v>
          </cell>
          <cell r="C5632">
            <v>12</v>
          </cell>
          <cell r="D5632" t="str">
            <v>MD</v>
          </cell>
          <cell r="E5632">
            <v>5298437.6761057088</v>
          </cell>
        </row>
        <row r="5633">
          <cell r="A5633" t="str">
            <v>1999-12-ME</v>
          </cell>
          <cell r="B5633">
            <v>1999</v>
          </cell>
          <cell r="C5633">
            <v>12</v>
          </cell>
          <cell r="D5633" t="str">
            <v>ME</v>
          </cell>
          <cell r="E5633">
            <v>1279806.8363726386</v>
          </cell>
        </row>
        <row r="5634">
          <cell r="A5634" t="str">
            <v>1999-12-MI</v>
          </cell>
          <cell r="B5634">
            <v>1999</v>
          </cell>
          <cell r="C5634">
            <v>12</v>
          </cell>
          <cell r="D5634" t="str">
            <v>MI</v>
          </cell>
          <cell r="E5634">
            <v>10033491.771433292</v>
          </cell>
        </row>
        <row r="5635">
          <cell r="A5635" t="str">
            <v>1999-12-MN</v>
          </cell>
          <cell r="B5635">
            <v>1999</v>
          </cell>
          <cell r="C5635">
            <v>12</v>
          </cell>
          <cell r="D5635" t="str">
            <v>MN</v>
          </cell>
          <cell r="E5635">
            <v>4905167.7229156457</v>
          </cell>
        </row>
        <row r="5636">
          <cell r="A5636" t="str">
            <v>1999-12-MO</v>
          </cell>
          <cell r="B5636">
            <v>1999</v>
          </cell>
          <cell r="C5636">
            <v>12</v>
          </cell>
          <cell r="D5636" t="str">
            <v>MO</v>
          </cell>
          <cell r="E5636">
            <v>5598558.0028559426</v>
          </cell>
        </row>
        <row r="5637">
          <cell r="A5637" t="str">
            <v>1999-12-MS</v>
          </cell>
          <cell r="B5637">
            <v>1999</v>
          </cell>
          <cell r="C5637">
            <v>12</v>
          </cell>
          <cell r="D5637" t="str">
            <v>MS</v>
          </cell>
          <cell r="E5637">
            <v>2838739.382716821</v>
          </cell>
        </row>
        <row r="5638">
          <cell r="A5638" t="str">
            <v>1999-12-MT</v>
          </cell>
          <cell r="B5638">
            <v>1999</v>
          </cell>
          <cell r="C5638">
            <v>12</v>
          </cell>
          <cell r="D5638" t="str">
            <v>MT</v>
          </cell>
          <cell r="E5638">
            <v>903093.16591634508</v>
          </cell>
        </row>
        <row r="5639">
          <cell r="A5639" t="str">
            <v>1999-12-NC</v>
          </cell>
          <cell r="B5639">
            <v>1999</v>
          </cell>
          <cell r="C5639">
            <v>12</v>
          </cell>
          <cell r="D5639" t="str">
            <v>NC</v>
          </cell>
          <cell r="E5639">
            <v>7931721.4657916641</v>
          </cell>
        </row>
        <row r="5640">
          <cell r="A5640" t="str">
            <v>1999-12-ND</v>
          </cell>
          <cell r="B5640">
            <v>1999</v>
          </cell>
          <cell r="C5640">
            <v>12</v>
          </cell>
          <cell r="D5640" t="str">
            <v>ND</v>
          </cell>
          <cell r="E5640">
            <v>645252.47400782374</v>
          </cell>
        </row>
        <row r="5641">
          <cell r="A5641" t="str">
            <v>1999-12-NE</v>
          </cell>
          <cell r="B5641">
            <v>1999</v>
          </cell>
          <cell r="C5641">
            <v>12</v>
          </cell>
          <cell r="D5641" t="str">
            <v>NE</v>
          </cell>
          <cell r="E5641">
            <v>1707898.3970495616</v>
          </cell>
        </row>
        <row r="5642">
          <cell r="A5642" t="str">
            <v>1999-12-NH</v>
          </cell>
          <cell r="B5642">
            <v>1999</v>
          </cell>
          <cell r="C5642">
            <v>12</v>
          </cell>
          <cell r="D5642" t="str">
            <v>NH</v>
          </cell>
          <cell r="E5642">
            <v>1233502.137606008</v>
          </cell>
        </row>
        <row r="5643">
          <cell r="A5643" t="str">
            <v>1999-12-NJ</v>
          </cell>
          <cell r="B5643">
            <v>1999</v>
          </cell>
          <cell r="C5643">
            <v>12</v>
          </cell>
          <cell r="D5643" t="str">
            <v>NJ</v>
          </cell>
          <cell r="E5643">
            <v>8371872.6876985664</v>
          </cell>
        </row>
        <row r="5644">
          <cell r="A5644" t="str">
            <v>1999-12-NM</v>
          </cell>
          <cell r="B5644">
            <v>1999</v>
          </cell>
          <cell r="C5644">
            <v>12</v>
          </cell>
          <cell r="D5644" t="str">
            <v>NM</v>
          </cell>
          <cell r="E5644">
            <v>1796800.4630976268</v>
          </cell>
        </row>
        <row r="5645">
          <cell r="A5645" t="str">
            <v>1999-12-NV</v>
          </cell>
          <cell r="B5645">
            <v>1999</v>
          </cell>
          <cell r="C5645">
            <v>12</v>
          </cell>
          <cell r="D5645" t="str">
            <v>NV</v>
          </cell>
          <cell r="E5645">
            <v>1921519.3592654904</v>
          </cell>
        </row>
        <row r="5646">
          <cell r="A5646" t="str">
            <v>1999-12-NY</v>
          </cell>
          <cell r="B5646">
            <v>1999</v>
          </cell>
          <cell r="C5646">
            <v>12</v>
          </cell>
          <cell r="D5646" t="str">
            <v>NY</v>
          </cell>
          <cell r="E5646">
            <v>18773882.927545253</v>
          </cell>
        </row>
        <row r="5647">
          <cell r="A5647" t="str">
            <v>1999-12-OH</v>
          </cell>
          <cell r="B5647">
            <v>1999</v>
          </cell>
          <cell r="C5647">
            <v>12</v>
          </cell>
          <cell r="D5647" t="str">
            <v>OH</v>
          </cell>
          <cell r="E5647">
            <v>11451494.709472019</v>
          </cell>
        </row>
        <row r="5648">
          <cell r="A5648" t="str">
            <v>1999-12-OK</v>
          </cell>
          <cell r="B5648">
            <v>1999</v>
          </cell>
          <cell r="C5648">
            <v>12</v>
          </cell>
          <cell r="D5648" t="str">
            <v>OK</v>
          </cell>
          <cell r="E5648">
            <v>3442750.6825959221</v>
          </cell>
        </row>
        <row r="5649">
          <cell r="A5649" t="str">
            <v>1999-12-OR</v>
          </cell>
          <cell r="B5649">
            <v>1999</v>
          </cell>
          <cell r="C5649">
            <v>12</v>
          </cell>
          <cell r="D5649" t="str">
            <v>OR</v>
          </cell>
          <cell r="E5649">
            <v>3408182.8320247605</v>
          </cell>
        </row>
        <row r="5650">
          <cell r="A5650" t="str">
            <v>1999-12-PA</v>
          </cell>
          <cell r="B5650">
            <v>1999</v>
          </cell>
          <cell r="C5650">
            <v>12</v>
          </cell>
          <cell r="D5650" t="str">
            <v>PA</v>
          </cell>
          <cell r="E5650">
            <v>12275204.188204192</v>
          </cell>
        </row>
        <row r="5651">
          <cell r="A5651" t="str">
            <v>1999-12-RI</v>
          </cell>
          <cell r="B5651">
            <v>1999</v>
          </cell>
          <cell r="C5651">
            <v>12</v>
          </cell>
          <cell r="D5651" t="str">
            <v>RI</v>
          </cell>
          <cell r="E5651">
            <v>1029086.654766637</v>
          </cell>
        </row>
        <row r="5652">
          <cell r="A5652" t="str">
            <v>1999-12-SC</v>
          </cell>
          <cell r="B5652">
            <v>1999</v>
          </cell>
          <cell r="C5652">
            <v>12</v>
          </cell>
          <cell r="D5652" t="str">
            <v>SC</v>
          </cell>
          <cell r="E5652">
            <v>3994947.7934476798</v>
          </cell>
        </row>
        <row r="5653">
          <cell r="A5653" t="str">
            <v>1999-12-SD</v>
          </cell>
          <cell r="B5653">
            <v>1999</v>
          </cell>
          <cell r="C5653">
            <v>12</v>
          </cell>
          <cell r="D5653" t="str">
            <v>SD</v>
          </cell>
          <cell r="E5653">
            <v>752296.55110665935</v>
          </cell>
        </row>
        <row r="5654">
          <cell r="A5654" t="str">
            <v>1999-12-TN</v>
          </cell>
          <cell r="B5654">
            <v>1999</v>
          </cell>
          <cell r="C5654">
            <v>12</v>
          </cell>
          <cell r="D5654" t="str">
            <v>TN</v>
          </cell>
          <cell r="E5654">
            <v>5648244.4941642191</v>
          </cell>
        </row>
        <row r="5655">
          <cell r="A5655" t="str">
            <v>1999-12-TX</v>
          </cell>
          <cell r="B5655">
            <v>1999</v>
          </cell>
          <cell r="C5655">
            <v>12</v>
          </cell>
          <cell r="D5655" t="str">
            <v>TX</v>
          </cell>
          <cell r="E5655">
            <v>20687869.302567292</v>
          </cell>
        </row>
        <row r="5656">
          <cell r="A5656" t="str">
            <v>1999-12-UT</v>
          </cell>
          <cell r="B5656">
            <v>1999</v>
          </cell>
          <cell r="C5656">
            <v>12</v>
          </cell>
          <cell r="D5656" t="str">
            <v>UT</v>
          </cell>
          <cell r="E5656">
            <v>2206028.6042857612</v>
          </cell>
        </row>
        <row r="5657">
          <cell r="A5657" t="str">
            <v>1999-12-VA</v>
          </cell>
          <cell r="B5657">
            <v>1999</v>
          </cell>
          <cell r="C5657">
            <v>12</v>
          </cell>
          <cell r="D5657" t="str">
            <v>VA</v>
          </cell>
          <cell r="E5657">
            <v>7061043.0429352252</v>
          </cell>
        </row>
        <row r="5658">
          <cell r="A5658" t="str">
            <v>1999-12-VT</v>
          </cell>
          <cell r="B5658">
            <v>1999</v>
          </cell>
          <cell r="C5658">
            <v>12</v>
          </cell>
          <cell r="D5658" t="str">
            <v>VT</v>
          </cell>
          <cell r="E5658">
            <v>608380.91327038861</v>
          </cell>
        </row>
        <row r="5659">
          <cell r="A5659" t="str">
            <v>1999-12-WA</v>
          </cell>
          <cell r="B5659">
            <v>1999</v>
          </cell>
          <cell r="C5659">
            <v>12</v>
          </cell>
          <cell r="D5659" t="str">
            <v>WA</v>
          </cell>
          <cell r="E5659">
            <v>5897597.9152409919</v>
          </cell>
        </row>
        <row r="5660">
          <cell r="A5660" t="str">
            <v>1999-12-WI</v>
          </cell>
          <cell r="B5660">
            <v>1999</v>
          </cell>
          <cell r="C5660">
            <v>12</v>
          </cell>
          <cell r="D5660" t="str">
            <v>WI</v>
          </cell>
          <cell r="E5660">
            <v>5371990.9747614749</v>
          </cell>
        </row>
        <row r="5661">
          <cell r="A5661" t="str">
            <v>1999-12-WV</v>
          </cell>
          <cell r="B5661">
            <v>1999</v>
          </cell>
          <cell r="C5661">
            <v>12</v>
          </cell>
          <cell r="D5661" t="str">
            <v>WV</v>
          </cell>
          <cell r="E5661">
            <v>1831105.5124517693</v>
          </cell>
        </row>
        <row r="5662">
          <cell r="A5662" t="str">
            <v>1999-12-WY</v>
          </cell>
          <cell r="B5662">
            <v>1999</v>
          </cell>
          <cell r="C5662">
            <v>12</v>
          </cell>
          <cell r="D5662" t="str">
            <v>WY</v>
          </cell>
          <cell r="E5662">
            <v>491982.31687442644</v>
          </cell>
        </row>
        <row r="5663">
          <cell r="A5663" t="str">
            <v>1999-1-AK</v>
          </cell>
          <cell r="B5663">
            <v>1999</v>
          </cell>
          <cell r="C5663">
            <v>1</v>
          </cell>
          <cell r="D5663" t="str">
            <v>AK</v>
          </cell>
          <cell r="E5663">
            <v>630470.27785111067</v>
          </cell>
        </row>
        <row r="5664">
          <cell r="A5664" t="str">
            <v>1999-1-AL</v>
          </cell>
          <cell r="B5664">
            <v>1999</v>
          </cell>
          <cell r="C5664">
            <v>1</v>
          </cell>
          <cell r="D5664" t="str">
            <v>AL</v>
          </cell>
          <cell r="E5664">
            <v>4453071.108867378</v>
          </cell>
        </row>
        <row r="5665">
          <cell r="A5665" t="str">
            <v>1999-1-AR</v>
          </cell>
          <cell r="B5665">
            <v>1999</v>
          </cell>
          <cell r="C5665">
            <v>1</v>
          </cell>
          <cell r="D5665" t="str">
            <v>AR</v>
          </cell>
          <cell r="E5665">
            <v>2598847.5802435018</v>
          </cell>
        </row>
        <row r="5666">
          <cell r="A5666" t="str">
            <v>1999-1-AZ</v>
          </cell>
          <cell r="B5666">
            <v>1999</v>
          </cell>
          <cell r="C5666">
            <v>1</v>
          </cell>
          <cell r="D5666" t="str">
            <v>AZ</v>
          </cell>
          <cell r="E5666">
            <v>4823532.3911135951</v>
          </cell>
        </row>
        <row r="5667">
          <cell r="A5667" t="str">
            <v>1999-1-CA</v>
          </cell>
          <cell r="B5667">
            <v>1999</v>
          </cell>
          <cell r="C5667">
            <v>1</v>
          </cell>
          <cell r="D5667" t="str">
            <v>CA</v>
          </cell>
          <cell r="E5667">
            <v>33614205.774606541</v>
          </cell>
        </row>
        <row r="5668">
          <cell r="A5668" t="str">
            <v>1999-1-CO</v>
          </cell>
          <cell r="B5668">
            <v>1999</v>
          </cell>
          <cell r="C5668">
            <v>1</v>
          </cell>
          <cell r="D5668" t="str">
            <v>CO</v>
          </cell>
          <cell r="E5668">
            <v>4098083.3394383448</v>
          </cell>
        </row>
        <row r="5669">
          <cell r="A5669" t="str">
            <v>1999-1-CT</v>
          </cell>
          <cell r="B5669">
            <v>1999</v>
          </cell>
          <cell r="C5669">
            <v>1</v>
          </cell>
          <cell r="D5669" t="str">
            <v>CT</v>
          </cell>
          <cell r="E5669">
            <v>3346900.435137867</v>
          </cell>
        </row>
        <row r="5670">
          <cell r="A5670" t="str">
            <v>1999-1-DC</v>
          </cell>
          <cell r="B5670">
            <v>1999</v>
          </cell>
          <cell r="C5670">
            <v>1</v>
          </cell>
          <cell r="D5670" t="str">
            <v>DC</v>
          </cell>
          <cell r="E5670">
            <v>531256.19282953092</v>
          </cell>
        </row>
        <row r="5671">
          <cell r="A5671" t="str">
            <v>1999-1-DE</v>
          </cell>
          <cell r="B5671">
            <v>1999</v>
          </cell>
          <cell r="C5671">
            <v>1</v>
          </cell>
          <cell r="D5671" t="str">
            <v>DE</v>
          </cell>
          <cell r="E5671">
            <v>764728.26306946063</v>
          </cell>
        </row>
        <row r="5672">
          <cell r="A5672" t="str">
            <v>1999-1-FL</v>
          </cell>
          <cell r="B5672">
            <v>1999</v>
          </cell>
          <cell r="C5672">
            <v>1</v>
          </cell>
          <cell r="D5672" t="str">
            <v>FL</v>
          </cell>
          <cell r="E5672">
            <v>15329035.858584734</v>
          </cell>
        </row>
        <row r="5673">
          <cell r="A5673" t="str">
            <v>1999-1-GA</v>
          </cell>
          <cell r="B5673">
            <v>1999</v>
          </cell>
          <cell r="C5673">
            <v>1</v>
          </cell>
          <cell r="D5673" t="str">
            <v>GA</v>
          </cell>
          <cell r="E5673">
            <v>7876686.5739065809</v>
          </cell>
        </row>
        <row r="5674">
          <cell r="A5674" t="str">
            <v>1999-1-HI</v>
          </cell>
          <cell r="B5674">
            <v>1999</v>
          </cell>
          <cell r="C5674">
            <v>1</v>
          </cell>
          <cell r="D5674" t="str">
            <v>HI</v>
          </cell>
          <cell r="E5674">
            <v>1213203.5995563942</v>
          </cell>
        </row>
        <row r="5675">
          <cell r="A5675" t="str">
            <v>1999-1-IA</v>
          </cell>
          <cell r="B5675">
            <v>1999</v>
          </cell>
          <cell r="C5675">
            <v>1</v>
          </cell>
          <cell r="D5675" t="str">
            <v>IA</v>
          </cell>
          <cell r="E5675">
            <v>2926070.9310977529</v>
          </cell>
        </row>
        <row r="5676">
          <cell r="A5676" t="str">
            <v>1999-1-ID</v>
          </cell>
          <cell r="B5676">
            <v>1999</v>
          </cell>
          <cell r="C5676">
            <v>1</v>
          </cell>
          <cell r="D5676" t="str">
            <v>ID</v>
          </cell>
          <cell r="E5676">
            <v>1267736.6959176499</v>
          </cell>
        </row>
        <row r="5677">
          <cell r="A5677" t="str">
            <v>1999-1-IL</v>
          </cell>
          <cell r="B5677">
            <v>1999</v>
          </cell>
          <cell r="C5677">
            <v>1</v>
          </cell>
          <cell r="D5677" t="str">
            <v>IL</v>
          </cell>
          <cell r="E5677">
            <v>12356087.75616583</v>
          </cell>
        </row>
        <row r="5678">
          <cell r="A5678" t="str">
            <v>1999-1-IN</v>
          </cell>
          <cell r="B5678">
            <v>1999</v>
          </cell>
          <cell r="C5678">
            <v>1</v>
          </cell>
          <cell r="D5678" t="str">
            <v>IN</v>
          </cell>
          <cell r="E5678">
            <v>6051144.3945224714</v>
          </cell>
        </row>
        <row r="5679">
          <cell r="A5679" t="str">
            <v>1999-1-KS</v>
          </cell>
          <cell r="B5679">
            <v>1999</v>
          </cell>
          <cell r="C5679">
            <v>1</v>
          </cell>
          <cell r="D5679" t="str">
            <v>KS</v>
          </cell>
          <cell r="E5679">
            <v>2702581.8358866018</v>
          </cell>
        </row>
        <row r="5680">
          <cell r="A5680" t="str">
            <v>1999-1-KY</v>
          </cell>
          <cell r="B5680">
            <v>1999</v>
          </cell>
          <cell r="C5680">
            <v>1</v>
          </cell>
          <cell r="D5680" t="str">
            <v>KY</v>
          </cell>
          <cell r="E5680">
            <v>4031444.340042715</v>
          </cell>
        </row>
        <row r="5681">
          <cell r="A5681" t="str">
            <v>1999-1-LA</v>
          </cell>
          <cell r="B5681">
            <v>1999</v>
          </cell>
          <cell r="C5681">
            <v>1</v>
          </cell>
          <cell r="D5681" t="str">
            <v>LA</v>
          </cell>
          <cell r="E5681">
            <v>4460144.7534661219</v>
          </cell>
        </row>
        <row r="5682">
          <cell r="A5682" t="str">
            <v>1999-1-MA</v>
          </cell>
          <cell r="B5682">
            <v>1999</v>
          </cell>
          <cell r="C5682">
            <v>1</v>
          </cell>
          <cell r="D5682" t="str">
            <v>MA</v>
          </cell>
          <cell r="E5682">
            <v>6290640.2889476912</v>
          </cell>
        </row>
        <row r="5683">
          <cell r="A5683" t="str">
            <v>1999-1-MD</v>
          </cell>
          <cell r="B5683">
            <v>1999</v>
          </cell>
          <cell r="C5683">
            <v>1</v>
          </cell>
          <cell r="D5683" t="str">
            <v>MD</v>
          </cell>
          <cell r="E5683">
            <v>5260318.413430375</v>
          </cell>
        </row>
        <row r="5684">
          <cell r="A5684" t="str">
            <v>1999-1-ME</v>
          </cell>
          <cell r="B5684">
            <v>1999</v>
          </cell>
          <cell r="C5684">
            <v>1</v>
          </cell>
          <cell r="D5684" t="str">
            <v>ME</v>
          </cell>
          <cell r="E5684">
            <v>1276855.145764505</v>
          </cell>
        </row>
        <row r="5685">
          <cell r="A5685" t="str">
            <v>1999-1-MI</v>
          </cell>
          <cell r="B5685">
            <v>1999</v>
          </cell>
          <cell r="C5685">
            <v>1</v>
          </cell>
          <cell r="D5685" t="str">
            <v>MI</v>
          </cell>
          <cell r="E5685">
            <v>10051062.485307112</v>
          </cell>
        </row>
        <row r="5686">
          <cell r="A5686" t="str">
            <v>1999-1-MN</v>
          </cell>
          <cell r="B5686">
            <v>1999</v>
          </cell>
          <cell r="C5686">
            <v>1</v>
          </cell>
          <cell r="D5686" t="str">
            <v>MN</v>
          </cell>
          <cell r="E5686">
            <v>4851963.8531334046</v>
          </cell>
        </row>
        <row r="5687">
          <cell r="A5687" t="str">
            <v>1999-1-MO</v>
          </cell>
          <cell r="B5687">
            <v>1999</v>
          </cell>
          <cell r="C5687">
            <v>1</v>
          </cell>
          <cell r="D5687" t="str">
            <v>MO</v>
          </cell>
          <cell r="E5687">
            <v>5568796.2831218671</v>
          </cell>
        </row>
        <row r="5688">
          <cell r="A5688" t="str">
            <v>1999-1-MS</v>
          </cell>
          <cell r="B5688">
            <v>1999</v>
          </cell>
          <cell r="C5688">
            <v>1</v>
          </cell>
          <cell r="D5688" t="str">
            <v>MS</v>
          </cell>
          <cell r="E5688">
            <v>2818616.6158987917</v>
          </cell>
        </row>
        <row r="5689">
          <cell r="A5689" t="str">
            <v>1999-1-MT</v>
          </cell>
          <cell r="B5689">
            <v>1999</v>
          </cell>
          <cell r="C5689">
            <v>1</v>
          </cell>
          <cell r="D5689" t="str">
            <v>MT</v>
          </cell>
          <cell r="E5689">
            <v>899871.58478487632</v>
          </cell>
        </row>
        <row r="5690">
          <cell r="A5690" t="str">
            <v>1999-1-NC</v>
          </cell>
          <cell r="B5690">
            <v>1999</v>
          </cell>
          <cell r="C5690">
            <v>1</v>
          </cell>
          <cell r="D5690" t="str">
            <v>NC</v>
          </cell>
          <cell r="E5690">
            <v>7759955.4154760409</v>
          </cell>
        </row>
        <row r="5691">
          <cell r="A5691" t="str">
            <v>1999-1-ND</v>
          </cell>
          <cell r="B5691">
            <v>1999</v>
          </cell>
          <cell r="C5691">
            <v>1</v>
          </cell>
          <cell r="D5691" t="str">
            <v>ND</v>
          </cell>
          <cell r="E5691">
            <v>649232.20465110871</v>
          </cell>
        </row>
        <row r="5692">
          <cell r="A5692" t="str">
            <v>1999-1-NE</v>
          </cell>
          <cell r="B5692">
            <v>1999</v>
          </cell>
          <cell r="C5692">
            <v>1</v>
          </cell>
          <cell r="D5692" t="str">
            <v>NE</v>
          </cell>
          <cell r="E5692">
            <v>1698728.3562741394</v>
          </cell>
        </row>
        <row r="5693">
          <cell r="A5693" t="str">
            <v>1999-1-NH</v>
          </cell>
          <cell r="B5693">
            <v>1999</v>
          </cell>
          <cell r="C5693">
            <v>1</v>
          </cell>
          <cell r="D5693" t="str">
            <v>NH</v>
          </cell>
          <cell r="E5693">
            <v>1218863.4935223551</v>
          </cell>
        </row>
        <row r="5694">
          <cell r="A5694" t="str">
            <v>1999-1-NJ</v>
          </cell>
          <cell r="B5694">
            <v>1999</v>
          </cell>
          <cell r="C5694">
            <v>1</v>
          </cell>
          <cell r="D5694" t="str">
            <v>NJ</v>
          </cell>
          <cell r="E5694">
            <v>8291978.4366844315</v>
          </cell>
        </row>
        <row r="5695">
          <cell r="A5695" t="str">
            <v>1999-1-NM</v>
          </cell>
          <cell r="B5695">
            <v>1999</v>
          </cell>
          <cell r="C5695">
            <v>1</v>
          </cell>
          <cell r="D5695" t="str">
            <v>NM</v>
          </cell>
          <cell r="E5695">
            <v>1773576.250698251</v>
          </cell>
        </row>
        <row r="5696">
          <cell r="A5696" t="str">
            <v>1999-1-NV</v>
          </cell>
          <cell r="B5696">
            <v>1999</v>
          </cell>
          <cell r="C5696">
            <v>1</v>
          </cell>
          <cell r="D5696" t="str">
            <v>NV</v>
          </cell>
          <cell r="E5696">
            <v>1814594.8829570955</v>
          </cell>
        </row>
        <row r="5697">
          <cell r="A5697" t="str">
            <v>1999-1-NY</v>
          </cell>
          <cell r="B5697">
            <v>1999</v>
          </cell>
          <cell r="C5697">
            <v>1</v>
          </cell>
          <cell r="D5697" t="str">
            <v>NY</v>
          </cell>
          <cell r="E5697">
            <v>18563920.57217139</v>
          </cell>
        </row>
        <row r="5698">
          <cell r="A5698" t="str">
            <v>1999-1-OH</v>
          </cell>
          <cell r="B5698">
            <v>1999</v>
          </cell>
          <cell r="C5698">
            <v>1</v>
          </cell>
          <cell r="D5698" t="str">
            <v>OH</v>
          </cell>
          <cell r="E5698">
            <v>11486044.84244087</v>
          </cell>
        </row>
        <row r="5699">
          <cell r="A5699" t="str">
            <v>1999-1-OK</v>
          </cell>
          <cell r="B5699">
            <v>1999</v>
          </cell>
          <cell r="C5699">
            <v>1</v>
          </cell>
          <cell r="D5699" t="str">
            <v>OK</v>
          </cell>
          <cell r="E5699">
            <v>3419903.519704516</v>
          </cell>
        </row>
        <row r="5700">
          <cell r="A5700" t="str">
            <v>1999-1-OR</v>
          </cell>
          <cell r="B5700">
            <v>1999</v>
          </cell>
          <cell r="C5700">
            <v>1</v>
          </cell>
          <cell r="D5700" t="str">
            <v>OR</v>
          </cell>
          <cell r="E5700">
            <v>3369242.7564752153</v>
          </cell>
        </row>
        <row r="5701">
          <cell r="A5701" t="str">
            <v>1999-1-PA</v>
          </cell>
          <cell r="B5701">
            <v>1999</v>
          </cell>
          <cell r="C5701">
            <v>1</v>
          </cell>
          <cell r="D5701" t="str">
            <v>PA</v>
          </cell>
          <cell r="E5701">
            <v>12252916.158675691</v>
          </cell>
        </row>
        <row r="5702">
          <cell r="A5702" t="str">
            <v>1999-1-RI</v>
          </cell>
          <cell r="B5702">
            <v>1999</v>
          </cell>
          <cell r="C5702">
            <v>1</v>
          </cell>
          <cell r="D5702" t="str">
            <v>RI</v>
          </cell>
          <cell r="E5702">
            <v>1010272.0467836306</v>
          </cell>
        </row>
        <row r="5703">
          <cell r="A5703" t="str">
            <v>1999-1-SC</v>
          </cell>
          <cell r="B5703">
            <v>1999</v>
          </cell>
          <cell r="C5703">
            <v>1</v>
          </cell>
          <cell r="D5703" t="str">
            <v>SC</v>
          </cell>
          <cell r="E5703">
            <v>3944800.5875027059</v>
          </cell>
        </row>
        <row r="5704">
          <cell r="A5704" t="str">
            <v>1999-1-SD</v>
          </cell>
          <cell r="B5704">
            <v>1999</v>
          </cell>
          <cell r="C5704">
            <v>1</v>
          </cell>
          <cell r="D5704" t="str">
            <v>SD</v>
          </cell>
          <cell r="E5704">
            <v>747506.92504709493</v>
          </cell>
        </row>
        <row r="5705">
          <cell r="A5705" t="str">
            <v>1999-1-TN</v>
          </cell>
          <cell r="B5705">
            <v>1999</v>
          </cell>
          <cell r="C5705">
            <v>1</v>
          </cell>
          <cell r="D5705" t="str">
            <v>TN</v>
          </cell>
          <cell r="E5705">
            <v>5574125.0970763061</v>
          </cell>
        </row>
        <row r="5706">
          <cell r="A5706" t="str">
            <v>1999-1-TX</v>
          </cell>
          <cell r="B5706">
            <v>1999</v>
          </cell>
          <cell r="C5706">
            <v>1</v>
          </cell>
          <cell r="D5706" t="str">
            <v>TX</v>
          </cell>
          <cell r="E5706">
            <v>20301431.047392115</v>
          </cell>
        </row>
        <row r="5707">
          <cell r="A5707" t="str">
            <v>1999-1-UT</v>
          </cell>
          <cell r="B5707">
            <v>1999</v>
          </cell>
          <cell r="C5707">
            <v>1</v>
          </cell>
          <cell r="D5707" t="str">
            <v>UT</v>
          </cell>
          <cell r="E5707">
            <v>2160198.1306969123</v>
          </cell>
        </row>
        <row r="5708">
          <cell r="A5708" t="str">
            <v>1999-1-VA</v>
          </cell>
          <cell r="B5708">
            <v>1999</v>
          </cell>
          <cell r="C5708">
            <v>1</v>
          </cell>
          <cell r="D5708" t="str">
            <v>VA</v>
          </cell>
          <cell r="E5708">
            <v>6976347.0322700627</v>
          </cell>
        </row>
        <row r="5709">
          <cell r="A5709" t="str">
            <v>1999-1-VT</v>
          </cell>
          <cell r="B5709">
            <v>1999</v>
          </cell>
          <cell r="C5709">
            <v>1</v>
          </cell>
          <cell r="D5709" t="str">
            <v>VT</v>
          </cell>
          <cell r="E5709">
            <v>604739.26631451142</v>
          </cell>
        </row>
        <row r="5710">
          <cell r="A5710" t="str">
            <v>1999-1-WA</v>
          </cell>
          <cell r="B5710">
            <v>1999</v>
          </cell>
          <cell r="C5710">
            <v>1</v>
          </cell>
          <cell r="D5710" t="str">
            <v>WA</v>
          </cell>
          <cell r="E5710">
            <v>5843783.7002529856</v>
          </cell>
        </row>
        <row r="5711">
          <cell r="A5711" t="str">
            <v>1999-1-WI</v>
          </cell>
          <cell r="B5711">
            <v>1999</v>
          </cell>
          <cell r="C5711">
            <v>1</v>
          </cell>
          <cell r="D5711" t="str">
            <v>WI</v>
          </cell>
          <cell r="E5711">
            <v>5347524.9991600746</v>
          </cell>
        </row>
        <row r="5712">
          <cell r="A5712" t="str">
            <v>1999-1-WV</v>
          </cell>
          <cell r="B5712">
            <v>1999</v>
          </cell>
          <cell r="C5712">
            <v>1</v>
          </cell>
          <cell r="D5712" t="str">
            <v>WV</v>
          </cell>
          <cell r="E5712">
            <v>1847719.0061935573</v>
          </cell>
        </row>
        <row r="5713">
          <cell r="A5713" t="str">
            <v>1999-1-WY</v>
          </cell>
          <cell r="B5713">
            <v>1999</v>
          </cell>
          <cell r="C5713">
            <v>1</v>
          </cell>
          <cell r="D5713" t="str">
            <v>WY</v>
          </cell>
          <cell r="E5713">
            <v>490010.9050558731</v>
          </cell>
        </row>
        <row r="5714">
          <cell r="A5714" t="str">
            <v>1999-2-AK</v>
          </cell>
          <cell r="B5714">
            <v>1999</v>
          </cell>
          <cell r="C5714">
            <v>2</v>
          </cell>
          <cell r="D5714" t="str">
            <v>AK</v>
          </cell>
          <cell r="E5714">
            <v>631005.84039387142</v>
          </cell>
        </row>
        <row r="5715">
          <cell r="A5715" t="str">
            <v>1999-2-AL</v>
          </cell>
          <cell r="B5715">
            <v>1999</v>
          </cell>
          <cell r="C5715">
            <v>2</v>
          </cell>
          <cell r="D5715" t="str">
            <v>AL</v>
          </cell>
          <cell r="E5715">
            <v>4455865.505773969</v>
          </cell>
        </row>
        <row r="5716">
          <cell r="A5716" t="str">
            <v>1999-2-AR</v>
          </cell>
          <cell r="B5716">
            <v>1999</v>
          </cell>
          <cell r="C5716">
            <v>2</v>
          </cell>
          <cell r="D5716" t="str">
            <v>AR</v>
          </cell>
          <cell r="E5716">
            <v>2600665.8116266704</v>
          </cell>
        </row>
        <row r="5717">
          <cell r="A5717" t="str">
            <v>1999-2-AZ</v>
          </cell>
          <cell r="B5717">
            <v>1999</v>
          </cell>
          <cell r="C5717">
            <v>2</v>
          </cell>
          <cell r="D5717" t="str">
            <v>AZ</v>
          </cell>
          <cell r="E5717">
            <v>4834409.5326633565</v>
          </cell>
        </row>
        <row r="5718">
          <cell r="A5718" t="str">
            <v>1999-2-CA</v>
          </cell>
          <cell r="B5718">
            <v>1999</v>
          </cell>
          <cell r="C5718">
            <v>2</v>
          </cell>
          <cell r="D5718" t="str">
            <v>CA</v>
          </cell>
          <cell r="E5718">
            <v>33662892.889728576</v>
          </cell>
        </row>
        <row r="5719">
          <cell r="A5719" t="str">
            <v>1999-2-CO</v>
          </cell>
          <cell r="B5719">
            <v>1999</v>
          </cell>
          <cell r="C5719">
            <v>2</v>
          </cell>
          <cell r="D5719" t="str">
            <v>CO</v>
          </cell>
          <cell r="E5719">
            <v>4106696.7734277411</v>
          </cell>
        </row>
        <row r="5720">
          <cell r="A5720" t="str">
            <v>1999-2-CT</v>
          </cell>
          <cell r="B5720">
            <v>1999</v>
          </cell>
          <cell r="C5720">
            <v>2</v>
          </cell>
          <cell r="D5720" t="str">
            <v>CT</v>
          </cell>
          <cell r="E5720">
            <v>3348599.621183821</v>
          </cell>
        </row>
        <row r="5721">
          <cell r="A5721" t="str">
            <v>1999-2-DC</v>
          </cell>
          <cell r="B5721">
            <v>1999</v>
          </cell>
          <cell r="C5721">
            <v>2</v>
          </cell>
          <cell r="D5721" t="str">
            <v>DC</v>
          </cell>
          <cell r="E5721">
            <v>531190.77891200653</v>
          </cell>
        </row>
        <row r="5722">
          <cell r="A5722" t="str">
            <v>1999-2-DE</v>
          </cell>
          <cell r="B5722">
            <v>1999</v>
          </cell>
          <cell r="C5722">
            <v>2</v>
          </cell>
          <cell r="D5722" t="str">
            <v>DE</v>
          </cell>
          <cell r="E5722">
            <v>765745.38737608551</v>
          </cell>
        </row>
        <row r="5723">
          <cell r="A5723" t="str">
            <v>1999-2-FL</v>
          </cell>
          <cell r="B5723">
            <v>1999</v>
          </cell>
          <cell r="C5723">
            <v>2</v>
          </cell>
          <cell r="D5723" t="str">
            <v>FL</v>
          </cell>
          <cell r="E5723">
            <v>15350561.55126174</v>
          </cell>
        </row>
        <row r="5724">
          <cell r="A5724" t="str">
            <v>1999-2-GA</v>
          </cell>
          <cell r="B5724">
            <v>1999</v>
          </cell>
          <cell r="C5724">
            <v>2</v>
          </cell>
          <cell r="D5724" t="str">
            <v>GA</v>
          </cell>
          <cell r="E5724">
            <v>7891862.7800565343</v>
          </cell>
        </row>
        <row r="5725">
          <cell r="A5725" t="str">
            <v>1999-2-HI</v>
          </cell>
          <cell r="B5725">
            <v>1999</v>
          </cell>
          <cell r="C5725">
            <v>2</v>
          </cell>
          <cell r="D5725" t="str">
            <v>HI</v>
          </cell>
          <cell r="E5725">
            <v>1213102.2519660054</v>
          </cell>
        </row>
        <row r="5726">
          <cell r="A5726" t="str">
            <v>1999-2-IA</v>
          </cell>
          <cell r="B5726">
            <v>1999</v>
          </cell>
          <cell r="C5726">
            <v>2</v>
          </cell>
          <cell r="D5726" t="str">
            <v>IA</v>
          </cell>
          <cell r="E5726">
            <v>2927565.9260729677</v>
          </cell>
        </row>
        <row r="5727">
          <cell r="A5727" t="str">
            <v>1999-2-ID</v>
          </cell>
          <cell r="B5727">
            <v>1999</v>
          </cell>
          <cell r="C5727">
            <v>2</v>
          </cell>
          <cell r="D5727" t="str">
            <v>ID</v>
          </cell>
          <cell r="E5727">
            <v>1269862.5790040786</v>
          </cell>
        </row>
        <row r="5728">
          <cell r="A5728" t="str">
            <v>1999-2-IL</v>
          </cell>
          <cell r="B5728">
            <v>1999</v>
          </cell>
          <cell r="C5728">
            <v>2</v>
          </cell>
          <cell r="D5728" t="str">
            <v>IL</v>
          </cell>
          <cell r="E5728">
            <v>12364387.090634149</v>
          </cell>
        </row>
        <row r="5729">
          <cell r="A5729" t="str">
            <v>1999-2-IN</v>
          </cell>
          <cell r="B5729">
            <v>1999</v>
          </cell>
          <cell r="C5729">
            <v>2</v>
          </cell>
          <cell r="D5729" t="str">
            <v>IN</v>
          </cell>
          <cell r="E5729">
            <v>6055774.3165454008</v>
          </cell>
        </row>
        <row r="5730">
          <cell r="A5730" t="str">
            <v>1999-2-KS</v>
          </cell>
          <cell r="B5730">
            <v>1999</v>
          </cell>
          <cell r="C5730">
            <v>2</v>
          </cell>
          <cell r="D5730" t="str">
            <v>KS</v>
          </cell>
          <cell r="E5730">
            <v>2704617.5768005028</v>
          </cell>
        </row>
        <row r="5731">
          <cell r="A5731" t="str">
            <v>1999-2-KY</v>
          </cell>
          <cell r="B5731">
            <v>1999</v>
          </cell>
          <cell r="C5731">
            <v>2</v>
          </cell>
          <cell r="D5731" t="str">
            <v>KY</v>
          </cell>
          <cell r="E5731">
            <v>4034787.3567096423</v>
          </cell>
        </row>
        <row r="5732">
          <cell r="A5732" t="str">
            <v>1999-2-LA</v>
          </cell>
          <cell r="B5732">
            <v>1999</v>
          </cell>
          <cell r="C5732">
            <v>2</v>
          </cell>
          <cell r="D5732" t="str">
            <v>LA</v>
          </cell>
          <cell r="E5732">
            <v>4462123.2326361723</v>
          </cell>
        </row>
        <row r="5733">
          <cell r="A5733" t="str">
            <v>1999-2-MA</v>
          </cell>
          <cell r="B5733">
            <v>1999</v>
          </cell>
          <cell r="C5733">
            <v>2</v>
          </cell>
          <cell r="D5733" t="str">
            <v>MA</v>
          </cell>
          <cell r="E5733">
            <v>6294945.3797857556</v>
          </cell>
        </row>
        <row r="5734">
          <cell r="A5734" t="str">
            <v>1999-2-MD</v>
          </cell>
          <cell r="B5734">
            <v>1999</v>
          </cell>
          <cell r="C5734">
            <v>2</v>
          </cell>
          <cell r="D5734" t="str">
            <v>MD</v>
          </cell>
          <cell r="E5734">
            <v>5265279.5001443159</v>
          </cell>
        </row>
        <row r="5735">
          <cell r="A5735" t="str">
            <v>1999-2-ME</v>
          </cell>
          <cell r="B5735">
            <v>1999</v>
          </cell>
          <cell r="C5735">
            <v>2</v>
          </cell>
          <cell r="D5735" t="str">
            <v>ME</v>
          </cell>
          <cell r="E5735">
            <v>1277663.9623653328</v>
          </cell>
        </row>
        <row r="5736">
          <cell r="A5736" t="str">
            <v>1999-2-MI</v>
          </cell>
          <cell r="B5736">
            <v>1999</v>
          </cell>
          <cell r="C5736">
            <v>2</v>
          </cell>
          <cell r="D5736" t="str">
            <v>MI</v>
          </cell>
          <cell r="E5736">
            <v>10057460.116661189</v>
          </cell>
        </row>
        <row r="5737">
          <cell r="A5737" t="str">
            <v>1999-2-MN</v>
          </cell>
          <cell r="B5737">
            <v>1999</v>
          </cell>
          <cell r="C5737">
            <v>2</v>
          </cell>
          <cell r="D5737" t="str">
            <v>MN</v>
          </cell>
          <cell r="E5737">
            <v>4857467.125532018</v>
          </cell>
        </row>
        <row r="5738">
          <cell r="A5738" t="str">
            <v>1999-2-MO</v>
          </cell>
          <cell r="B5738">
            <v>1999</v>
          </cell>
          <cell r="C5738">
            <v>2</v>
          </cell>
          <cell r="D5738" t="str">
            <v>MO</v>
          </cell>
          <cell r="E5738">
            <v>5572911.5508654127</v>
          </cell>
        </row>
        <row r="5739">
          <cell r="A5739" t="str">
            <v>1999-2-MS</v>
          </cell>
          <cell r="B5739">
            <v>1999</v>
          </cell>
          <cell r="C5739">
            <v>2</v>
          </cell>
          <cell r="D5739" t="str">
            <v>MS</v>
          </cell>
          <cell r="E5739">
            <v>2820846.136873438</v>
          </cell>
        </row>
        <row r="5740">
          <cell r="A5740" t="str">
            <v>1999-2-MT</v>
          </cell>
          <cell r="B5740">
            <v>1999</v>
          </cell>
          <cell r="C5740">
            <v>2</v>
          </cell>
          <cell r="D5740" t="str">
            <v>MT</v>
          </cell>
          <cell r="E5740">
            <v>900388.43104465434</v>
          </cell>
        </row>
        <row r="5741">
          <cell r="A5741" t="str">
            <v>1999-2-NC</v>
          </cell>
          <cell r="B5741">
            <v>1999</v>
          </cell>
          <cell r="C5741">
            <v>2</v>
          </cell>
          <cell r="D5741" t="str">
            <v>NC</v>
          </cell>
          <cell r="E5741">
            <v>7771041.8541037776</v>
          </cell>
        </row>
        <row r="5742">
          <cell r="A5742" t="str">
            <v>1999-2-ND</v>
          </cell>
          <cell r="B5742">
            <v>1999</v>
          </cell>
          <cell r="C5742">
            <v>2</v>
          </cell>
          <cell r="D5742" t="str">
            <v>ND</v>
          </cell>
          <cell r="E5742">
            <v>649052.31682138611</v>
          </cell>
        </row>
        <row r="5743">
          <cell r="A5743" t="str">
            <v>1999-2-NE</v>
          </cell>
          <cell r="B5743">
            <v>1999</v>
          </cell>
          <cell r="C5743">
            <v>2</v>
          </cell>
          <cell r="D5743" t="str">
            <v>NE</v>
          </cell>
          <cell r="E5743">
            <v>1699629.3600910625</v>
          </cell>
        </row>
        <row r="5744">
          <cell r="A5744" t="str">
            <v>1999-2-NH</v>
          </cell>
          <cell r="B5744">
            <v>1999</v>
          </cell>
          <cell r="C5744">
            <v>2</v>
          </cell>
          <cell r="D5744" t="str">
            <v>NH</v>
          </cell>
          <cell r="E5744">
            <v>1220503.1487271492</v>
          </cell>
        </row>
        <row r="5745">
          <cell r="A5745" t="str">
            <v>1999-2-NJ</v>
          </cell>
          <cell r="B5745">
            <v>1999</v>
          </cell>
          <cell r="C5745">
            <v>2</v>
          </cell>
          <cell r="D5745" t="str">
            <v>NJ</v>
          </cell>
          <cell r="E5745">
            <v>8298281.6480818251</v>
          </cell>
        </row>
        <row r="5746">
          <cell r="A5746" t="str">
            <v>1999-2-NM</v>
          </cell>
          <cell r="B5746">
            <v>1999</v>
          </cell>
          <cell r="C5746">
            <v>2</v>
          </cell>
          <cell r="D5746" t="str">
            <v>NM</v>
          </cell>
          <cell r="E5746">
            <v>1774587.3211283621</v>
          </cell>
        </row>
        <row r="5747">
          <cell r="A5747" t="str">
            <v>1999-2-NV</v>
          </cell>
          <cell r="B5747">
            <v>1999</v>
          </cell>
          <cell r="C5747">
            <v>2</v>
          </cell>
          <cell r="D5747" t="str">
            <v>NV</v>
          </cell>
          <cell r="E5747">
            <v>1820773.7355847512</v>
          </cell>
        </row>
        <row r="5748">
          <cell r="A5748" t="str">
            <v>1999-2-NY</v>
          </cell>
          <cell r="B5748">
            <v>1999</v>
          </cell>
          <cell r="C5748">
            <v>2</v>
          </cell>
          <cell r="D5748" t="str">
            <v>NY</v>
          </cell>
          <cell r="E5748">
            <v>18572053.844144981</v>
          </cell>
        </row>
        <row r="5749">
          <cell r="A5749" t="str">
            <v>1999-2-OH</v>
          </cell>
          <cell r="B5749">
            <v>1999</v>
          </cell>
          <cell r="C5749">
            <v>2</v>
          </cell>
          <cell r="D5749" t="str">
            <v>OH</v>
          </cell>
          <cell r="E5749">
            <v>11490713.22456694</v>
          </cell>
        </row>
        <row r="5750">
          <cell r="A5750" t="str">
            <v>1999-2-OK</v>
          </cell>
          <cell r="B5750">
            <v>1999</v>
          </cell>
          <cell r="C5750">
            <v>2</v>
          </cell>
          <cell r="D5750" t="str">
            <v>OK</v>
          </cell>
          <cell r="E5750">
            <v>3422402.0970232063</v>
          </cell>
        </row>
        <row r="5751">
          <cell r="A5751" t="str">
            <v>1999-2-OR</v>
          </cell>
          <cell r="B5751">
            <v>1999</v>
          </cell>
          <cell r="C5751">
            <v>2</v>
          </cell>
          <cell r="D5751" t="str">
            <v>OR</v>
          </cell>
          <cell r="E5751">
            <v>3373064.7603742103</v>
          </cell>
        </row>
        <row r="5752">
          <cell r="A5752" t="str">
            <v>1999-2-PA</v>
          </cell>
          <cell r="B5752">
            <v>1999</v>
          </cell>
          <cell r="C5752">
            <v>2</v>
          </cell>
          <cell r="D5752" t="str">
            <v>PA</v>
          </cell>
          <cell r="E5752">
            <v>12255463.820135174</v>
          </cell>
        </row>
        <row r="5753">
          <cell r="A5753" t="str">
            <v>1999-2-RI</v>
          </cell>
          <cell r="B5753">
            <v>1999</v>
          </cell>
          <cell r="C5753">
            <v>2</v>
          </cell>
          <cell r="D5753" t="str">
            <v>RI</v>
          </cell>
          <cell r="E5753">
            <v>1010806.9638133158</v>
          </cell>
        </row>
        <row r="5754">
          <cell r="A5754" t="str">
            <v>1999-2-SC</v>
          </cell>
          <cell r="B5754">
            <v>1999</v>
          </cell>
          <cell r="C5754">
            <v>2</v>
          </cell>
          <cell r="D5754" t="str">
            <v>SC</v>
          </cell>
          <cell r="E5754">
            <v>3949813.7323924596</v>
          </cell>
        </row>
        <row r="5755">
          <cell r="A5755" t="str">
            <v>1999-2-SD</v>
          </cell>
          <cell r="B5755">
            <v>1999</v>
          </cell>
          <cell r="C5755">
            <v>2</v>
          </cell>
          <cell r="D5755" t="str">
            <v>SD</v>
          </cell>
          <cell r="E5755">
            <v>747906.07026767987</v>
          </cell>
        </row>
        <row r="5756">
          <cell r="A5756" t="str">
            <v>1999-2-TN</v>
          </cell>
          <cell r="B5756">
            <v>1999</v>
          </cell>
          <cell r="C5756">
            <v>2</v>
          </cell>
          <cell r="D5756" t="str">
            <v>TN</v>
          </cell>
          <cell r="E5756">
            <v>5579969.05059582</v>
          </cell>
        </row>
        <row r="5757">
          <cell r="A5757" t="str">
            <v>1999-2-TX</v>
          </cell>
          <cell r="B5757">
            <v>1999</v>
          </cell>
          <cell r="C5757">
            <v>2</v>
          </cell>
          <cell r="D5757" t="str">
            <v>TX</v>
          </cell>
          <cell r="E5757">
            <v>20335390.610162258</v>
          </cell>
        </row>
        <row r="5758">
          <cell r="A5758" t="str">
            <v>1999-2-UT</v>
          </cell>
          <cell r="B5758">
            <v>1999</v>
          </cell>
          <cell r="C5758">
            <v>2</v>
          </cell>
          <cell r="D5758" t="str">
            <v>UT</v>
          </cell>
          <cell r="E5758">
            <v>2163289.1267071515</v>
          </cell>
        </row>
        <row r="5759">
          <cell r="A5759" t="str">
            <v>1999-2-VA</v>
          </cell>
          <cell r="B5759">
            <v>1999</v>
          </cell>
          <cell r="C5759">
            <v>2</v>
          </cell>
          <cell r="D5759" t="str">
            <v>VA</v>
          </cell>
          <cell r="E5759">
            <v>6985390.5076760659</v>
          </cell>
        </row>
        <row r="5760">
          <cell r="A5760" t="str">
            <v>1999-2-VT</v>
          </cell>
          <cell r="B5760">
            <v>1999</v>
          </cell>
          <cell r="C5760">
            <v>2</v>
          </cell>
          <cell r="D5760" t="str">
            <v>VT</v>
          </cell>
          <cell r="E5760">
            <v>605170.6141047054</v>
          </cell>
        </row>
        <row r="5761">
          <cell r="A5761" t="str">
            <v>1999-2-WA</v>
          </cell>
          <cell r="B5761">
            <v>1999</v>
          </cell>
          <cell r="C5761">
            <v>2</v>
          </cell>
          <cell r="D5761" t="str">
            <v>WA</v>
          </cell>
          <cell r="E5761">
            <v>5851223.1700105956</v>
          </cell>
        </row>
        <row r="5762">
          <cell r="A5762" t="str">
            <v>1999-2-WI</v>
          </cell>
          <cell r="B5762">
            <v>1999</v>
          </cell>
          <cell r="C5762">
            <v>2</v>
          </cell>
          <cell r="D5762" t="str">
            <v>WI</v>
          </cell>
          <cell r="E5762">
            <v>5351371.0565034896</v>
          </cell>
        </row>
        <row r="5763">
          <cell r="A5763" t="str">
            <v>1999-2-WV</v>
          </cell>
          <cell r="B5763">
            <v>1999</v>
          </cell>
          <cell r="C5763">
            <v>2</v>
          </cell>
          <cell r="D5763" t="str">
            <v>WV</v>
          </cell>
          <cell r="E5763">
            <v>1847804.3299001362</v>
          </cell>
        </row>
        <row r="5764">
          <cell r="A5764" t="str">
            <v>1999-2-WY</v>
          </cell>
          <cell r="B5764">
            <v>1999</v>
          </cell>
          <cell r="C5764">
            <v>2</v>
          </cell>
          <cell r="D5764" t="str">
            <v>WY</v>
          </cell>
          <cell r="E5764">
            <v>490103.35890338355</v>
          </cell>
        </row>
        <row r="5765">
          <cell r="A5765" t="str">
            <v>1999-3-AK</v>
          </cell>
          <cell r="B5765">
            <v>1999</v>
          </cell>
          <cell r="C5765">
            <v>3</v>
          </cell>
          <cell r="D5765" t="str">
            <v>AK</v>
          </cell>
          <cell r="E5765">
            <v>631541.85787835938</v>
          </cell>
        </row>
        <row r="5766">
          <cell r="A5766" t="str">
            <v>1999-3-AL</v>
          </cell>
          <cell r="B5766">
            <v>1999</v>
          </cell>
          <cell r="C5766">
            <v>3</v>
          </cell>
          <cell r="D5766" t="str">
            <v>AL</v>
          </cell>
          <cell r="E5766">
            <v>4458661.656224099</v>
          </cell>
        </row>
        <row r="5767">
          <cell r="A5767" t="str">
            <v>1999-3-AR</v>
          </cell>
          <cell r="B5767">
            <v>1999</v>
          </cell>
          <cell r="C5767">
            <v>3</v>
          </cell>
          <cell r="D5767" t="str">
            <v>AR</v>
          </cell>
          <cell r="E5767">
            <v>2602485.315098817</v>
          </cell>
        </row>
        <row r="5768">
          <cell r="A5768" t="str">
            <v>1999-3-AZ</v>
          </cell>
          <cell r="B5768">
            <v>1999</v>
          </cell>
          <cell r="C5768">
            <v>3</v>
          </cell>
          <cell r="D5768" t="str">
            <v>AZ</v>
          </cell>
          <cell r="E5768">
            <v>4845311.2023387123</v>
          </cell>
        </row>
        <row r="5769">
          <cell r="A5769" t="str">
            <v>1999-3-CA</v>
          </cell>
          <cell r="B5769">
            <v>1999</v>
          </cell>
          <cell r="C5769">
            <v>3</v>
          </cell>
          <cell r="D5769" t="str">
            <v>CA</v>
          </cell>
          <cell r="E5769">
            <v>33711650.523701921</v>
          </cell>
        </row>
        <row r="5770">
          <cell r="A5770" t="str">
            <v>1999-3-CO</v>
          </cell>
          <cell r="B5770">
            <v>1999</v>
          </cell>
          <cell r="C5770">
            <v>3</v>
          </cell>
          <cell r="D5770" t="str">
            <v>CO</v>
          </cell>
          <cell r="E5770">
            <v>4115328.3113059425</v>
          </cell>
        </row>
        <row r="5771">
          <cell r="A5771" t="str">
            <v>1999-3-CT</v>
          </cell>
          <cell r="B5771">
            <v>1999</v>
          </cell>
          <cell r="C5771">
            <v>3</v>
          </cell>
          <cell r="D5771" t="str">
            <v>CT</v>
          </cell>
          <cell r="E5771">
            <v>3350299.6698886068</v>
          </cell>
        </row>
        <row r="5772">
          <cell r="A5772" t="str">
            <v>1999-3-DC</v>
          </cell>
          <cell r="B5772">
            <v>1999</v>
          </cell>
          <cell r="C5772">
            <v>3</v>
          </cell>
          <cell r="D5772" t="str">
            <v>DC</v>
          </cell>
          <cell r="E5772">
            <v>531125.37304893997</v>
          </cell>
        </row>
        <row r="5773">
          <cell r="A5773" t="str">
            <v>1999-3-DE</v>
          </cell>
          <cell r="B5773">
            <v>1999</v>
          </cell>
          <cell r="C5773">
            <v>3</v>
          </cell>
          <cell r="D5773" t="str">
            <v>DE</v>
          </cell>
          <cell r="E5773">
            <v>766763.86450554314</v>
          </cell>
        </row>
        <row r="5774">
          <cell r="A5774" t="str">
            <v>1999-3-FL</v>
          </cell>
          <cell r="B5774">
            <v>1999</v>
          </cell>
          <cell r="C5774">
            <v>3</v>
          </cell>
          <cell r="D5774" t="str">
            <v>FL</v>
          </cell>
          <cell r="E5774">
            <v>15372117.47124394</v>
          </cell>
        </row>
        <row r="5775">
          <cell r="A5775" t="str">
            <v>1999-3-GA</v>
          </cell>
          <cell r="B5775">
            <v>1999</v>
          </cell>
          <cell r="C5775">
            <v>3</v>
          </cell>
          <cell r="D5775" t="str">
            <v>GA</v>
          </cell>
          <cell r="E5775">
            <v>7907068.2265769076</v>
          </cell>
        </row>
        <row r="5776">
          <cell r="A5776" t="str">
            <v>1999-3-HI</v>
          </cell>
          <cell r="B5776">
            <v>1999</v>
          </cell>
          <cell r="C5776">
            <v>3</v>
          </cell>
          <cell r="D5776" t="str">
            <v>HI</v>
          </cell>
          <cell r="E5776">
            <v>1213000.9128419072</v>
          </cell>
        </row>
        <row r="5777">
          <cell r="A5777" t="str">
            <v>1999-3-IA</v>
          </cell>
          <cell r="B5777">
            <v>1999</v>
          </cell>
          <cell r="C5777">
            <v>3</v>
          </cell>
          <cell r="D5777" t="str">
            <v>IA</v>
          </cell>
          <cell r="E5777">
            <v>2929061.6848744969</v>
          </cell>
        </row>
        <row r="5778">
          <cell r="A5778" t="str">
            <v>1999-3-ID</v>
          </cell>
          <cell r="B5778">
            <v>1999</v>
          </cell>
          <cell r="C5778">
            <v>3</v>
          </cell>
          <cell r="D5778" t="str">
            <v>ID</v>
          </cell>
          <cell r="E5778">
            <v>1271992.0270097146</v>
          </cell>
        </row>
        <row r="5779">
          <cell r="A5779" t="str">
            <v>1999-3-IL</v>
          </cell>
          <cell r="B5779">
            <v>1999</v>
          </cell>
          <cell r="C5779">
            <v>3</v>
          </cell>
          <cell r="D5779" t="str">
            <v>IL</v>
          </cell>
          <cell r="E5779">
            <v>12372691.999597726</v>
          </cell>
        </row>
        <row r="5780">
          <cell r="A5780" t="str">
            <v>1999-3-IN</v>
          </cell>
          <cell r="B5780">
            <v>1999</v>
          </cell>
          <cell r="C5780">
            <v>3</v>
          </cell>
          <cell r="D5780" t="str">
            <v>IN</v>
          </cell>
          <cell r="E5780">
            <v>6060407.7810681518</v>
          </cell>
        </row>
        <row r="5781">
          <cell r="A5781" t="str">
            <v>1999-3-KS</v>
          </cell>
          <cell r="B5781">
            <v>1999</v>
          </cell>
          <cell r="C5781">
            <v>3</v>
          </cell>
          <cell r="D5781" t="str">
            <v>KS</v>
          </cell>
          <cell r="E5781">
            <v>2706654.851152176</v>
          </cell>
        </row>
        <row r="5782">
          <cell r="A5782" t="str">
            <v>1999-3-KY</v>
          </cell>
          <cell r="B5782">
            <v>1999</v>
          </cell>
          <cell r="C5782">
            <v>3</v>
          </cell>
          <cell r="D5782" t="str">
            <v>KY</v>
          </cell>
          <cell r="E5782">
            <v>4038133.1455245875</v>
          </cell>
        </row>
        <row r="5783">
          <cell r="A5783" t="str">
            <v>1999-3-LA</v>
          </cell>
          <cell r="B5783">
            <v>1999</v>
          </cell>
          <cell r="C5783">
            <v>3</v>
          </cell>
          <cell r="D5783" t="str">
            <v>LA</v>
          </cell>
          <cell r="E5783">
            <v>4464102.5894413758</v>
          </cell>
        </row>
        <row r="5784">
          <cell r="A5784" t="str">
            <v>1999-3-MA</v>
          </cell>
          <cell r="B5784">
            <v>1999</v>
          </cell>
          <cell r="C5784">
            <v>3</v>
          </cell>
          <cell r="D5784" t="str">
            <v>MA</v>
          </cell>
          <cell r="E5784">
            <v>6299253.4168751193</v>
          </cell>
        </row>
        <row r="5785">
          <cell r="A5785" t="str">
            <v>1999-3-MD</v>
          </cell>
          <cell r="B5785">
            <v>1999</v>
          </cell>
          <cell r="C5785">
            <v>3</v>
          </cell>
          <cell r="D5785" t="str">
            <v>MD</v>
          </cell>
          <cell r="E5785">
            <v>5270245.2657349808</v>
          </cell>
        </row>
        <row r="5786">
          <cell r="A5786" t="str">
            <v>1999-3-ME</v>
          </cell>
          <cell r="B5786">
            <v>1999</v>
          </cell>
          <cell r="C5786">
            <v>3</v>
          </cell>
          <cell r="D5786" t="str">
            <v>ME</v>
          </cell>
          <cell r="E5786">
            <v>1278473.2913064177</v>
          </cell>
        </row>
        <row r="5787">
          <cell r="A5787" t="str">
            <v>1999-3-MI</v>
          </cell>
          <cell r="B5787">
            <v>1999</v>
          </cell>
          <cell r="C5787">
            <v>3</v>
          </cell>
          <cell r="D5787" t="str">
            <v>MI</v>
          </cell>
          <cell r="E5787">
            <v>10063861.820190422</v>
          </cell>
        </row>
        <row r="5788">
          <cell r="A5788" t="str">
            <v>1999-3-MN</v>
          </cell>
          <cell r="B5788">
            <v>1999</v>
          </cell>
          <cell r="C5788">
            <v>3</v>
          </cell>
          <cell r="D5788" t="str">
            <v>MN</v>
          </cell>
          <cell r="E5788">
            <v>4862976.6399406735</v>
          </cell>
        </row>
        <row r="5789">
          <cell r="A5789" t="str">
            <v>1999-3-MO</v>
          </cell>
          <cell r="B5789">
            <v>1999</v>
          </cell>
          <cell r="C5789">
            <v>3</v>
          </cell>
          <cell r="D5789" t="str">
            <v>MO</v>
          </cell>
          <cell r="E5789">
            <v>5577029.8597380891</v>
          </cell>
        </row>
        <row r="5790">
          <cell r="A5790" t="str">
            <v>1999-3-MS</v>
          </cell>
          <cell r="B5790">
            <v>1999</v>
          </cell>
          <cell r="C5790">
            <v>3</v>
          </cell>
          <cell r="D5790" t="str">
            <v>MS</v>
          </cell>
          <cell r="E5790">
            <v>2823077.4213954033</v>
          </cell>
        </row>
        <row r="5791">
          <cell r="A5791" t="str">
            <v>1999-3-MT</v>
          </cell>
          <cell r="B5791">
            <v>1999</v>
          </cell>
          <cell r="C5791">
            <v>3</v>
          </cell>
          <cell r="D5791" t="str">
            <v>MT</v>
          </cell>
          <cell r="E5791">
            <v>900905.57415796211</v>
          </cell>
        </row>
        <row r="5792">
          <cell r="A5792" t="str">
            <v>1999-3-NC</v>
          </cell>
          <cell r="B5792">
            <v>1999</v>
          </cell>
          <cell r="C5792">
            <v>3</v>
          </cell>
          <cell r="D5792" t="str">
            <v>NC</v>
          </cell>
          <cell r="E5792">
            <v>7782144.1316268248</v>
          </cell>
        </row>
        <row r="5793">
          <cell r="A5793" t="str">
            <v>1999-3-ND</v>
          </cell>
          <cell r="B5793">
            <v>1999</v>
          </cell>
          <cell r="C5793">
            <v>3</v>
          </cell>
          <cell r="D5793" t="str">
            <v>ND</v>
          </cell>
          <cell r="E5793">
            <v>648872.47883458727</v>
          </cell>
        </row>
        <row r="5794">
          <cell r="A5794" t="str">
            <v>1999-3-NE</v>
          </cell>
          <cell r="B5794">
            <v>1999</v>
          </cell>
          <cell r="C5794">
            <v>3</v>
          </cell>
          <cell r="D5794" t="str">
            <v>NE</v>
          </cell>
          <cell r="E5794">
            <v>1700530.8417995067</v>
          </cell>
        </row>
        <row r="5795">
          <cell r="A5795" t="str">
            <v>1999-3-NH</v>
          </cell>
          <cell r="B5795">
            <v>1999</v>
          </cell>
          <cell r="C5795">
            <v>3</v>
          </cell>
          <cell r="D5795" t="str">
            <v>NH</v>
          </cell>
          <cell r="E5795">
            <v>1222145.0096499792</v>
          </cell>
        </row>
        <row r="5796">
          <cell r="A5796" t="str">
            <v>1999-3-NJ</v>
          </cell>
          <cell r="B5796">
            <v>1999</v>
          </cell>
          <cell r="C5796">
            <v>3</v>
          </cell>
          <cell r="D5796" t="str">
            <v>NJ</v>
          </cell>
          <cell r="E5796">
            <v>8304589.6509140041</v>
          </cell>
        </row>
        <row r="5797">
          <cell r="A5797" t="str">
            <v>1999-3-NM</v>
          </cell>
          <cell r="B5797">
            <v>1999</v>
          </cell>
          <cell r="C5797">
            <v>3</v>
          </cell>
          <cell r="D5797" t="str">
            <v>NM</v>
          </cell>
          <cell r="E5797">
            <v>1775598.9679438495</v>
          </cell>
        </row>
        <row r="5798">
          <cell r="A5798" t="str">
            <v>1999-3-NV</v>
          </cell>
          <cell r="B5798">
            <v>1999</v>
          </cell>
          <cell r="C5798">
            <v>3</v>
          </cell>
          <cell r="D5798" t="str">
            <v>NV</v>
          </cell>
          <cell r="E5798">
            <v>1826973.6277403771</v>
          </cell>
        </row>
        <row r="5799">
          <cell r="A5799" t="str">
            <v>1999-3-NY</v>
          </cell>
          <cell r="B5799">
            <v>1999</v>
          </cell>
          <cell r="C5799">
            <v>3</v>
          </cell>
          <cell r="D5799" t="str">
            <v>NY</v>
          </cell>
          <cell r="E5799">
            <v>18580190.679488324</v>
          </cell>
        </row>
        <row r="5800">
          <cell r="A5800" t="str">
            <v>1999-3-OH</v>
          </cell>
          <cell r="B5800">
            <v>1999</v>
          </cell>
          <cell r="C5800">
            <v>3</v>
          </cell>
          <cell r="D5800" t="str">
            <v>OH</v>
          </cell>
          <cell r="E5800">
            <v>11495383.504107827</v>
          </cell>
        </row>
        <row r="5801">
          <cell r="A5801" t="str">
            <v>1999-3-OK</v>
          </cell>
          <cell r="B5801">
            <v>1999</v>
          </cell>
          <cell r="C5801">
            <v>3</v>
          </cell>
          <cell r="D5801" t="str">
            <v>OK</v>
          </cell>
          <cell r="E5801">
            <v>3424902.499799422</v>
          </cell>
        </row>
        <row r="5802">
          <cell r="A5802" t="str">
            <v>1999-3-OR</v>
          </cell>
          <cell r="B5802">
            <v>1999</v>
          </cell>
          <cell r="C5802">
            <v>3</v>
          </cell>
          <cell r="D5802" t="str">
            <v>OR</v>
          </cell>
          <cell r="E5802">
            <v>3376891.0998805985</v>
          </cell>
        </row>
        <row r="5803">
          <cell r="A5803" t="str">
            <v>1999-3-PA</v>
          </cell>
          <cell r="B5803">
            <v>1999</v>
          </cell>
          <cell r="C5803">
            <v>3</v>
          </cell>
          <cell r="D5803" t="str">
            <v>PA</v>
          </cell>
          <cell r="E5803">
            <v>12258012.011311732</v>
          </cell>
        </row>
        <row r="5804">
          <cell r="A5804" t="str">
            <v>1999-3-RI</v>
          </cell>
          <cell r="B5804">
            <v>1999</v>
          </cell>
          <cell r="C5804">
            <v>3</v>
          </cell>
          <cell r="D5804" t="str">
            <v>RI</v>
          </cell>
          <cell r="E5804">
            <v>1011342.1640699096</v>
          </cell>
        </row>
        <row r="5805">
          <cell r="A5805" t="str">
            <v>1999-3-SC</v>
          </cell>
          <cell r="B5805">
            <v>1999</v>
          </cell>
          <cell r="C5805">
            <v>3</v>
          </cell>
          <cell r="D5805" t="str">
            <v>SC</v>
          </cell>
          <cell r="E5805">
            <v>3954833.2481040405</v>
          </cell>
        </row>
        <row r="5806">
          <cell r="A5806" t="str">
            <v>1999-3-SD</v>
          </cell>
          <cell r="B5806">
            <v>1999</v>
          </cell>
          <cell r="C5806">
            <v>3</v>
          </cell>
          <cell r="D5806" t="str">
            <v>SD</v>
          </cell>
          <cell r="E5806">
            <v>748305.42861927638</v>
          </cell>
        </row>
        <row r="5807">
          <cell r="A5807" t="str">
            <v>1999-3-TN</v>
          </cell>
          <cell r="B5807">
            <v>1999</v>
          </cell>
          <cell r="C5807">
            <v>3</v>
          </cell>
          <cell r="D5807" t="str">
            <v>TN</v>
          </cell>
          <cell r="E5807">
            <v>5585819.1309589446</v>
          </cell>
        </row>
        <row r="5808">
          <cell r="A5808" t="str">
            <v>1999-3-TX</v>
          </cell>
          <cell r="B5808">
            <v>1999</v>
          </cell>
          <cell r="C5808">
            <v>3</v>
          </cell>
          <cell r="D5808" t="str">
            <v>TX</v>
          </cell>
          <cell r="E5808">
            <v>20369406.979366433</v>
          </cell>
        </row>
        <row r="5809">
          <cell r="A5809" t="str">
            <v>1999-3-UT</v>
          </cell>
          <cell r="B5809">
            <v>1999</v>
          </cell>
          <cell r="C5809">
            <v>3</v>
          </cell>
          <cell r="D5809" t="str">
            <v>UT</v>
          </cell>
          <cell r="E5809">
            <v>2166384.5455785161</v>
          </cell>
        </row>
        <row r="5810">
          <cell r="A5810" t="str">
            <v>1999-3-VA</v>
          </cell>
          <cell r="B5810">
            <v>1999</v>
          </cell>
          <cell r="C5810">
            <v>3</v>
          </cell>
          <cell r="D5810" t="str">
            <v>VA</v>
          </cell>
          <cell r="E5810">
            <v>6994445.7061868748</v>
          </cell>
        </row>
        <row r="5811">
          <cell r="A5811" t="str">
            <v>1999-3-VT</v>
          </cell>
          <cell r="B5811">
            <v>1999</v>
          </cell>
          <cell r="C5811">
            <v>3</v>
          </cell>
          <cell r="D5811" t="str">
            <v>VT</v>
          </cell>
          <cell r="E5811">
            <v>605602.26956619916</v>
          </cell>
        </row>
        <row r="5812">
          <cell r="A5812" t="str">
            <v>1999-3-WA</v>
          </cell>
          <cell r="B5812">
            <v>1999</v>
          </cell>
          <cell r="C5812">
            <v>3</v>
          </cell>
          <cell r="D5812" t="str">
            <v>WA</v>
          </cell>
          <cell r="E5812">
            <v>5858672.1106372708</v>
          </cell>
        </row>
        <row r="5813">
          <cell r="A5813" t="str">
            <v>1999-3-WI</v>
          </cell>
          <cell r="B5813">
            <v>1999</v>
          </cell>
          <cell r="C5813">
            <v>3</v>
          </cell>
          <cell r="D5813" t="str">
            <v>WI</v>
          </cell>
          <cell r="E5813">
            <v>5355219.8800157569</v>
          </cell>
        </row>
        <row r="5814">
          <cell r="A5814" t="str">
            <v>1999-3-WV</v>
          </cell>
          <cell r="B5814">
            <v>1999</v>
          </cell>
          <cell r="C5814">
            <v>3</v>
          </cell>
          <cell r="D5814" t="str">
            <v>WV</v>
          </cell>
          <cell r="E5814">
            <v>1847889.6575467812</v>
          </cell>
        </row>
        <row r="5815">
          <cell r="A5815" t="str">
            <v>1999-3-WY</v>
          </cell>
          <cell r="B5815">
            <v>1999</v>
          </cell>
          <cell r="C5815">
            <v>3</v>
          </cell>
          <cell r="D5815" t="str">
            <v>WY</v>
          </cell>
          <cell r="E5815">
            <v>490195.83019481989</v>
          </cell>
        </row>
        <row r="5816">
          <cell r="A5816" t="str">
            <v>1999-4-AK</v>
          </cell>
          <cell r="B5816">
            <v>1999</v>
          </cell>
          <cell r="C5816">
            <v>4</v>
          </cell>
          <cell r="D5816" t="str">
            <v>AK</v>
          </cell>
          <cell r="E5816">
            <v>632078.33069103176</v>
          </cell>
        </row>
        <row r="5817">
          <cell r="A5817" t="str">
            <v>1999-4-AL</v>
          </cell>
          <cell r="B5817">
            <v>1999</v>
          </cell>
          <cell r="C5817">
            <v>4</v>
          </cell>
          <cell r="D5817" t="str">
            <v>AL</v>
          </cell>
          <cell r="E5817">
            <v>4461459.5613181544</v>
          </cell>
        </row>
        <row r="5818">
          <cell r="A5818" t="str">
            <v>1999-4-AR</v>
          </cell>
          <cell r="B5818">
            <v>1999</v>
          </cell>
          <cell r="C5818">
            <v>4</v>
          </cell>
          <cell r="D5818" t="str">
            <v>AR</v>
          </cell>
          <cell r="E5818">
            <v>2604306.0915499334</v>
          </cell>
        </row>
        <row r="5819">
          <cell r="A5819" t="str">
            <v>1999-4-AZ</v>
          </cell>
          <cell r="B5819">
            <v>1999</v>
          </cell>
          <cell r="C5819">
            <v>4</v>
          </cell>
          <cell r="D5819" t="str">
            <v>AZ</v>
          </cell>
          <cell r="E5819">
            <v>4856237.4554509707</v>
          </cell>
        </row>
        <row r="5820">
          <cell r="A5820" t="str">
            <v>1999-4-CA</v>
          </cell>
          <cell r="B5820">
            <v>1999</v>
          </cell>
          <cell r="C5820">
            <v>4</v>
          </cell>
          <cell r="D5820" t="str">
            <v>CA</v>
          </cell>
          <cell r="E5820">
            <v>33760478.778666712</v>
          </cell>
        </row>
        <row r="5821">
          <cell r="A5821" t="str">
            <v>1999-4-CO</v>
          </cell>
          <cell r="B5821">
            <v>1999</v>
          </cell>
          <cell r="C5821">
            <v>4</v>
          </cell>
          <cell r="D5821" t="str">
            <v>CO</v>
          </cell>
          <cell r="E5821">
            <v>4123977.9911240661</v>
          </cell>
        </row>
        <row r="5822">
          <cell r="A5822" t="str">
            <v>1999-4-CT</v>
          </cell>
          <cell r="B5822">
            <v>1999</v>
          </cell>
          <cell r="C5822">
            <v>4</v>
          </cell>
          <cell r="D5822" t="str">
            <v>CT</v>
          </cell>
          <cell r="E5822">
            <v>3352000.5816901871</v>
          </cell>
        </row>
        <row r="5823">
          <cell r="A5823" t="str">
            <v>1999-4-DC</v>
          </cell>
          <cell r="B5823">
            <v>1999</v>
          </cell>
          <cell r="C5823">
            <v>4</v>
          </cell>
          <cell r="D5823" t="str">
            <v>DC</v>
          </cell>
          <cell r="E5823">
            <v>531059.97523933952</v>
          </cell>
        </row>
        <row r="5824">
          <cell r="A5824" t="str">
            <v>1999-4-DE</v>
          </cell>
          <cell r="B5824">
            <v>1999</v>
          </cell>
          <cell r="C5824">
            <v>4</v>
          </cell>
          <cell r="D5824" t="str">
            <v>DE</v>
          </cell>
          <cell r="E5824">
            <v>767783.69625715108</v>
          </cell>
        </row>
        <row r="5825">
          <cell r="A5825" t="str">
            <v>1999-4-FL</v>
          </cell>
          <cell r="B5825">
            <v>1999</v>
          </cell>
          <cell r="C5825">
            <v>4</v>
          </cell>
          <cell r="D5825" t="str">
            <v>FL</v>
          </cell>
          <cell r="E5825">
            <v>15393703.660977818</v>
          </cell>
        </row>
        <row r="5826">
          <cell r="A5826" t="str">
            <v>1999-4-GA</v>
          </cell>
          <cell r="B5826">
            <v>1999</v>
          </cell>
          <cell r="C5826">
            <v>4</v>
          </cell>
          <cell r="D5826" t="str">
            <v>GA</v>
          </cell>
          <cell r="E5826">
            <v>7922302.9698058432</v>
          </cell>
        </row>
        <row r="5827">
          <cell r="A5827" t="str">
            <v>1999-4-HI</v>
          </cell>
          <cell r="B5827">
            <v>1999</v>
          </cell>
          <cell r="C5827">
            <v>4</v>
          </cell>
          <cell r="D5827" t="str">
            <v>HI</v>
          </cell>
          <cell r="E5827">
            <v>1212899.5821833923</v>
          </cell>
        </row>
        <row r="5828">
          <cell r="A5828" t="str">
            <v>1999-4-IA</v>
          </cell>
          <cell r="B5828">
            <v>1999</v>
          </cell>
          <cell r="C5828">
            <v>4</v>
          </cell>
          <cell r="D5828" t="str">
            <v>IA</v>
          </cell>
          <cell r="E5828">
            <v>2930558.2078925967</v>
          </cell>
        </row>
        <row r="5829">
          <cell r="A5829" t="str">
            <v>1999-4-ID</v>
          </cell>
          <cell r="B5829">
            <v>1999</v>
          </cell>
          <cell r="C5829">
            <v>4</v>
          </cell>
          <cell r="D5829" t="str">
            <v>ID</v>
          </cell>
          <cell r="E5829">
            <v>1274125.0459126143</v>
          </cell>
        </row>
        <row r="5830">
          <cell r="A5830" t="str">
            <v>1999-4-IL</v>
          </cell>
          <cell r="B5830">
            <v>1999</v>
          </cell>
          <cell r="C5830">
            <v>4</v>
          </cell>
          <cell r="D5830" t="str">
            <v>IL</v>
          </cell>
          <cell r="E5830">
            <v>12381002.486800838</v>
          </cell>
        </row>
        <row r="5831">
          <cell r="A5831" t="str">
            <v>1999-4-IN</v>
          </cell>
          <cell r="B5831">
            <v>1999</v>
          </cell>
          <cell r="C5831">
            <v>4</v>
          </cell>
          <cell r="D5831" t="str">
            <v>IN</v>
          </cell>
          <cell r="E5831">
            <v>6065044.7908012029</v>
          </cell>
        </row>
        <row r="5832">
          <cell r="A5832" t="str">
            <v>1999-4-KS</v>
          </cell>
          <cell r="B5832">
            <v>1999</v>
          </cell>
          <cell r="C5832">
            <v>4</v>
          </cell>
          <cell r="D5832" t="str">
            <v>KS</v>
          </cell>
          <cell r="E5832">
            <v>2708693.6600966947</v>
          </cell>
        </row>
        <row r="5833">
          <cell r="A5833" t="str">
            <v>1999-4-KY</v>
          </cell>
          <cell r="B5833">
            <v>1999</v>
          </cell>
          <cell r="C5833">
            <v>4</v>
          </cell>
          <cell r="D5833" t="str">
            <v>KY</v>
          </cell>
          <cell r="E5833">
            <v>4041481.7087863134</v>
          </cell>
        </row>
        <row r="5834">
          <cell r="A5834" t="str">
            <v>1999-4-LA</v>
          </cell>
          <cell r="B5834">
            <v>1999</v>
          </cell>
          <cell r="C5834">
            <v>4</v>
          </cell>
          <cell r="D5834" t="str">
            <v>LA</v>
          </cell>
          <cell r="E5834">
            <v>4466082.8242710438</v>
          </cell>
        </row>
        <row r="5835">
          <cell r="A5835" t="str">
            <v>1999-4-MA</v>
          </cell>
          <cell r="B5835">
            <v>1999</v>
          </cell>
          <cell r="C5835">
            <v>4</v>
          </cell>
          <cell r="D5835" t="str">
            <v>MA</v>
          </cell>
          <cell r="E5835">
            <v>6303564.4022320919</v>
          </cell>
        </row>
        <row r="5836">
          <cell r="A5836" t="str">
            <v>1999-4-MD</v>
          </cell>
          <cell r="B5836">
            <v>1999</v>
          </cell>
          <cell r="C5836">
            <v>4</v>
          </cell>
          <cell r="D5836" t="str">
            <v>MD</v>
          </cell>
          <cell r="E5836">
            <v>5275215.7146150898</v>
          </cell>
        </row>
        <row r="5837">
          <cell r="A5837" t="str">
            <v>1999-4-ME</v>
          </cell>
          <cell r="B5837">
            <v>1999</v>
          </cell>
          <cell r="C5837">
            <v>4</v>
          </cell>
          <cell r="D5837" t="str">
            <v>ME</v>
          </cell>
          <cell r="E5837">
            <v>1279283.1329122987</v>
          </cell>
        </row>
        <row r="5838">
          <cell r="A5838" t="str">
            <v>1999-4-MI</v>
          </cell>
          <cell r="B5838">
            <v>1999</v>
          </cell>
          <cell r="C5838">
            <v>4</v>
          </cell>
          <cell r="D5838" t="str">
            <v>MI</v>
          </cell>
          <cell r="E5838">
            <v>10070267.598486803</v>
          </cell>
        </row>
        <row r="5839">
          <cell r="A5839" t="str">
            <v>1999-4-MN</v>
          </cell>
          <cell r="B5839">
            <v>1999</v>
          </cell>
          <cell r="C5839">
            <v>4</v>
          </cell>
          <cell r="D5839" t="str">
            <v>MN</v>
          </cell>
          <cell r="E5839">
            <v>4868492.4034392834</v>
          </cell>
        </row>
        <row r="5840">
          <cell r="A5840" t="str">
            <v>1999-4-MO</v>
          </cell>
          <cell r="B5840">
            <v>1999</v>
          </cell>
          <cell r="C5840">
            <v>4</v>
          </cell>
          <cell r="D5840" t="str">
            <v>MO</v>
          </cell>
          <cell r="E5840">
            <v>5581151.2119872514</v>
          </cell>
        </row>
        <row r="5841">
          <cell r="A5841" t="str">
            <v>1999-4-MS</v>
          </cell>
          <cell r="B5841">
            <v>1999</v>
          </cell>
          <cell r="C5841">
            <v>4</v>
          </cell>
          <cell r="D5841" t="str">
            <v>MS</v>
          </cell>
          <cell r="E5841">
            <v>2825310.470859651</v>
          </cell>
        </row>
        <row r="5842">
          <cell r="A5842" t="str">
            <v>1999-4-MT</v>
          </cell>
          <cell r="B5842">
            <v>1999</v>
          </cell>
          <cell r="C5842">
            <v>4</v>
          </cell>
          <cell r="D5842" t="str">
            <v>MT</v>
          </cell>
          <cell r="E5842">
            <v>901423.01429529907</v>
          </cell>
        </row>
        <row r="5843">
          <cell r="A5843" t="str">
            <v>1999-4-NC</v>
          </cell>
          <cell r="B5843">
            <v>1999</v>
          </cell>
          <cell r="C5843">
            <v>4</v>
          </cell>
          <cell r="D5843" t="str">
            <v>NC</v>
          </cell>
          <cell r="E5843">
            <v>7793262.2706737854</v>
          </cell>
        </row>
        <row r="5844">
          <cell r="A5844" t="str">
            <v>1999-4-ND</v>
          </cell>
          <cell r="B5844">
            <v>1999</v>
          </cell>
          <cell r="C5844">
            <v>4</v>
          </cell>
          <cell r="D5844" t="str">
            <v>ND</v>
          </cell>
          <cell r="E5844">
            <v>648692.69067690184</v>
          </cell>
        </row>
        <row r="5845">
          <cell r="A5845" t="str">
            <v>1999-4-NE</v>
          </cell>
          <cell r="B5845">
            <v>1999</v>
          </cell>
          <cell r="C5845">
            <v>4</v>
          </cell>
          <cell r="D5845" t="str">
            <v>NE</v>
          </cell>
          <cell r="E5845">
            <v>1701432.8016529451</v>
          </cell>
        </row>
        <row r="5846">
          <cell r="A5846" t="str">
            <v>1999-4-NH</v>
          </cell>
          <cell r="B5846">
            <v>1999</v>
          </cell>
          <cell r="C5846">
            <v>4</v>
          </cell>
          <cell r="D5846" t="str">
            <v>NH</v>
          </cell>
          <cell r="E5846">
            <v>1223789.0792580489</v>
          </cell>
        </row>
        <row r="5847">
          <cell r="A5847" t="str">
            <v>1999-4-NJ</v>
          </cell>
          <cell r="B5847">
            <v>1999</v>
          </cell>
          <cell r="C5847">
            <v>4</v>
          </cell>
          <cell r="D5847" t="str">
            <v>NJ</v>
          </cell>
          <cell r="E5847">
            <v>8310902.4488232145</v>
          </cell>
        </row>
        <row r="5848">
          <cell r="A5848" t="str">
            <v>1999-4-NM</v>
          </cell>
          <cell r="B5848">
            <v>1999</v>
          </cell>
          <cell r="C5848">
            <v>4</v>
          </cell>
          <cell r="D5848" t="str">
            <v>NM</v>
          </cell>
          <cell r="E5848">
            <v>1776611.1914732959</v>
          </cell>
        </row>
        <row r="5849">
          <cell r="A5849" t="str">
            <v>1999-4-NV</v>
          </cell>
          <cell r="B5849">
            <v>1999</v>
          </cell>
          <cell r="C5849">
            <v>4</v>
          </cell>
          <cell r="D5849" t="str">
            <v>NV</v>
          </cell>
          <cell r="E5849">
            <v>1833194.6310653868</v>
          </cell>
        </row>
        <row r="5850">
          <cell r="A5850" t="str">
            <v>1999-4-NY</v>
          </cell>
          <cell r="B5850">
            <v>1999</v>
          </cell>
          <cell r="C5850">
            <v>4</v>
          </cell>
          <cell r="D5850" t="str">
            <v>NY</v>
          </cell>
          <cell r="E5850">
            <v>18588331.079762608</v>
          </cell>
        </row>
        <row r="5851">
          <cell r="A5851" t="str">
            <v>1999-4-OH</v>
          </cell>
          <cell r="B5851">
            <v>1999</v>
          </cell>
          <cell r="C5851">
            <v>4</v>
          </cell>
          <cell r="D5851" t="str">
            <v>OH</v>
          </cell>
          <cell r="E5851">
            <v>11500055.681834716</v>
          </cell>
        </row>
        <row r="5852">
          <cell r="A5852" t="str">
            <v>1999-4-OK</v>
          </cell>
          <cell r="B5852">
            <v>1999</v>
          </cell>
          <cell r="C5852">
            <v>4</v>
          </cell>
          <cell r="D5852" t="str">
            <v>OK</v>
          </cell>
          <cell r="E5852">
            <v>3427404.7293668408</v>
          </cell>
        </row>
        <row r="5853">
          <cell r="A5853" t="str">
            <v>1999-4-OR</v>
          </cell>
          <cell r="B5853">
            <v>1999</v>
          </cell>
          <cell r="C5853">
            <v>4</v>
          </cell>
          <cell r="D5853" t="str">
            <v>OR</v>
          </cell>
          <cell r="E5853">
            <v>3380721.7799126091</v>
          </cell>
        </row>
        <row r="5854">
          <cell r="A5854" t="str">
            <v>1999-4-PA</v>
          </cell>
          <cell r="B5854">
            <v>1999</v>
          </cell>
          <cell r="C5854">
            <v>4</v>
          </cell>
          <cell r="D5854" t="str">
            <v>PA</v>
          </cell>
          <cell r="E5854">
            <v>12260560.732315507</v>
          </cell>
        </row>
        <row r="5855">
          <cell r="A5855" t="str">
            <v>1999-4-RI</v>
          </cell>
          <cell r="B5855">
            <v>1999</v>
          </cell>
          <cell r="C5855">
            <v>4</v>
          </cell>
          <cell r="D5855" t="str">
            <v>RI</v>
          </cell>
          <cell r="E5855">
            <v>1011877.6477033745</v>
          </cell>
        </row>
        <row r="5856">
          <cell r="A5856" t="str">
            <v>1999-4-SC</v>
          </cell>
          <cell r="B5856">
            <v>1999</v>
          </cell>
          <cell r="C5856">
            <v>4</v>
          </cell>
          <cell r="D5856" t="str">
            <v>SC</v>
          </cell>
          <cell r="E5856">
            <v>3959859.1427336377</v>
          </cell>
        </row>
        <row r="5857">
          <cell r="A5857" t="str">
            <v>1999-4-SD</v>
          </cell>
          <cell r="B5857">
            <v>1999</v>
          </cell>
          <cell r="C5857">
            <v>4</v>
          </cell>
          <cell r="D5857" t="str">
            <v>SD</v>
          </cell>
          <cell r="E5857">
            <v>748705.00021568977</v>
          </cell>
        </row>
        <row r="5858">
          <cell r="A5858" t="str">
            <v>1999-4-TN</v>
          </cell>
          <cell r="B5858">
            <v>1999</v>
          </cell>
          <cell r="C5858">
            <v>4</v>
          </cell>
          <cell r="D5858" t="str">
            <v>TN</v>
          </cell>
          <cell r="E5858">
            <v>5591675.3445891077</v>
          </cell>
        </row>
        <row r="5859">
          <cell r="A5859" t="str">
            <v>1999-4-TX</v>
          </cell>
          <cell r="B5859">
            <v>1999</v>
          </cell>
          <cell r="C5859">
            <v>4</v>
          </cell>
          <cell r="D5859" t="str">
            <v>TX</v>
          </cell>
          <cell r="E5859">
            <v>20403480.250028562</v>
          </cell>
        </row>
        <row r="5860">
          <cell r="A5860" t="str">
            <v>1999-4-UT</v>
          </cell>
          <cell r="B5860">
            <v>1999</v>
          </cell>
          <cell r="C5860">
            <v>4</v>
          </cell>
          <cell r="D5860" t="str">
            <v>UT</v>
          </cell>
          <cell r="E5860">
            <v>2169484.3936396134</v>
          </cell>
        </row>
        <row r="5861">
          <cell r="A5861" t="str">
            <v>1999-4-VA</v>
          </cell>
          <cell r="B5861">
            <v>1999</v>
          </cell>
          <cell r="C5861">
            <v>4</v>
          </cell>
          <cell r="D5861" t="str">
            <v>VA</v>
          </cell>
          <cell r="E5861">
            <v>7003512.6429992113</v>
          </cell>
        </row>
        <row r="5862">
          <cell r="A5862" t="str">
            <v>1999-4-VT</v>
          </cell>
          <cell r="B5862">
            <v>1999</v>
          </cell>
          <cell r="C5862">
            <v>4</v>
          </cell>
          <cell r="D5862" t="str">
            <v>VT</v>
          </cell>
          <cell r="E5862">
            <v>606034.23291844816</v>
          </cell>
        </row>
        <row r="5863">
          <cell r="A5863" t="str">
            <v>1999-4-WA</v>
          </cell>
          <cell r="B5863">
            <v>1999</v>
          </cell>
          <cell r="C5863">
            <v>4</v>
          </cell>
          <cell r="D5863" t="str">
            <v>WA</v>
          </cell>
          <cell r="E5863">
            <v>5866130.5341899684</v>
          </cell>
        </row>
        <row r="5864">
          <cell r="A5864" t="str">
            <v>1999-4-WI</v>
          </cell>
          <cell r="B5864">
            <v>1999</v>
          </cell>
          <cell r="C5864">
            <v>4</v>
          </cell>
          <cell r="D5864" t="str">
            <v>WI</v>
          </cell>
          <cell r="E5864">
            <v>5359071.471686366</v>
          </cell>
        </row>
        <row r="5865">
          <cell r="A5865" t="str">
            <v>1999-4-WV</v>
          </cell>
          <cell r="B5865">
            <v>1999</v>
          </cell>
          <cell r="C5865">
            <v>4</v>
          </cell>
          <cell r="D5865" t="str">
            <v>WV</v>
          </cell>
          <cell r="E5865">
            <v>1847974.9891336742</v>
          </cell>
        </row>
        <row r="5866">
          <cell r="A5866" t="str">
            <v>1999-4-WY</v>
          </cell>
          <cell r="B5866">
            <v>1999</v>
          </cell>
          <cell r="C5866">
            <v>4</v>
          </cell>
          <cell r="D5866" t="str">
            <v>WY</v>
          </cell>
          <cell r="E5866">
            <v>490288.31893347343</v>
          </cell>
        </row>
        <row r="5867">
          <cell r="A5867" t="str">
            <v>1999-5-AK</v>
          </cell>
          <cell r="B5867">
            <v>1999</v>
          </cell>
          <cell r="C5867">
            <v>5</v>
          </cell>
          <cell r="D5867" t="str">
            <v>AK</v>
          </cell>
          <cell r="E5867">
            <v>632615.25921867404</v>
          </cell>
        </row>
        <row r="5868">
          <cell r="A5868" t="str">
            <v>1999-5-AL</v>
          </cell>
          <cell r="B5868">
            <v>1999</v>
          </cell>
          <cell r="C5868">
            <v>5</v>
          </cell>
          <cell r="D5868" t="str">
            <v>AL</v>
          </cell>
          <cell r="E5868">
            <v>4464259.222157211</v>
          </cell>
        </row>
        <row r="5869">
          <cell r="A5869" t="str">
            <v>1999-5-AR</v>
          </cell>
          <cell r="B5869">
            <v>1999</v>
          </cell>
          <cell r="C5869">
            <v>5</v>
          </cell>
          <cell r="D5869" t="str">
            <v>AR</v>
          </cell>
          <cell r="E5869">
            <v>2606128.1418706332</v>
          </cell>
        </row>
        <row r="5870">
          <cell r="A5870" t="str">
            <v>1999-5-AZ</v>
          </cell>
          <cell r="B5870">
            <v>1999</v>
          </cell>
          <cell r="C5870">
            <v>5</v>
          </cell>
          <cell r="D5870" t="str">
            <v>AZ</v>
          </cell>
          <cell r="E5870">
            <v>4867188.3474361701</v>
          </cell>
        </row>
        <row r="5871">
          <cell r="A5871" t="str">
            <v>1999-5-CA</v>
          </cell>
          <cell r="B5871">
            <v>1999</v>
          </cell>
          <cell r="C5871">
            <v>5</v>
          </cell>
          <cell r="D5871" t="str">
            <v>CA</v>
          </cell>
          <cell r="E5871">
            <v>33809377.756911017</v>
          </cell>
        </row>
        <row r="5872">
          <cell r="A5872" t="str">
            <v>1999-5-CO</v>
          </cell>
          <cell r="B5872">
            <v>1999</v>
          </cell>
          <cell r="C5872">
            <v>5</v>
          </cell>
          <cell r="D5872" t="str">
            <v>CO</v>
          </cell>
          <cell r="E5872">
            <v>4132645.8510132064</v>
          </cell>
        </row>
        <row r="5873">
          <cell r="A5873" t="str">
            <v>1999-5-CT</v>
          </cell>
          <cell r="B5873">
            <v>1999</v>
          </cell>
          <cell r="C5873">
            <v>5</v>
          </cell>
          <cell r="D5873" t="str">
            <v>CT</v>
          </cell>
          <cell r="E5873">
            <v>3353702.357026747</v>
          </cell>
        </row>
        <row r="5874">
          <cell r="A5874" t="str">
            <v>1999-5-DC</v>
          </cell>
          <cell r="B5874">
            <v>1999</v>
          </cell>
          <cell r="C5874">
            <v>5</v>
          </cell>
          <cell r="D5874" t="str">
            <v>DC</v>
          </cell>
          <cell r="E5874">
            <v>530994.58548221353</v>
          </cell>
        </row>
        <row r="5875">
          <cell r="A5875" t="str">
            <v>1999-5-DE</v>
          </cell>
          <cell r="B5875">
            <v>1999</v>
          </cell>
          <cell r="C5875">
            <v>5</v>
          </cell>
          <cell r="D5875" t="str">
            <v>DE</v>
          </cell>
          <cell r="E5875">
            <v>768804.88443262002</v>
          </cell>
        </row>
        <row r="5876">
          <cell r="A5876" t="str">
            <v>1999-5-FL</v>
          </cell>
          <cell r="B5876">
            <v>1999</v>
          </cell>
          <cell r="C5876">
            <v>5</v>
          </cell>
          <cell r="D5876" t="str">
            <v>FL</v>
          </cell>
          <cell r="E5876">
            <v>15415320.162969464</v>
          </cell>
        </row>
        <row r="5877">
          <cell r="A5877" t="str">
            <v>1999-5-GA</v>
          </cell>
          <cell r="B5877">
            <v>1999</v>
          </cell>
          <cell r="C5877">
            <v>5</v>
          </cell>
          <cell r="D5877" t="str">
            <v>GA</v>
          </cell>
          <cell r="E5877">
            <v>7937567.0661900323</v>
          </cell>
        </row>
        <row r="5878">
          <cell r="A5878" t="str">
            <v>1999-5-HI</v>
          </cell>
          <cell r="B5878">
            <v>1999</v>
          </cell>
          <cell r="C5878">
            <v>5</v>
          </cell>
          <cell r="D5878" t="str">
            <v>HI</v>
          </cell>
          <cell r="E5878">
            <v>1212798.2599897531</v>
          </cell>
        </row>
        <row r="5879">
          <cell r="A5879" t="str">
            <v>1999-5-IA</v>
          </cell>
          <cell r="B5879">
            <v>1999</v>
          </cell>
          <cell r="C5879">
            <v>5</v>
          </cell>
          <cell r="D5879" t="str">
            <v>IA</v>
          </cell>
          <cell r="E5879">
            <v>2932055.4955177228</v>
          </cell>
        </row>
        <row r="5880">
          <cell r="A5880" t="str">
            <v>1999-5-ID</v>
          </cell>
          <cell r="B5880">
            <v>1999</v>
          </cell>
          <cell r="C5880">
            <v>5</v>
          </cell>
          <cell r="D5880" t="str">
            <v>ID</v>
          </cell>
          <cell r="E5880">
            <v>1276261.6417008589</v>
          </cell>
        </row>
        <row r="5881">
          <cell r="A5881" t="str">
            <v>1999-5-IL</v>
          </cell>
          <cell r="B5881">
            <v>1999</v>
          </cell>
          <cell r="C5881">
            <v>5</v>
          </cell>
          <cell r="D5881" t="str">
            <v>IL</v>
          </cell>
          <cell r="E5881">
            <v>12389318.555990277</v>
          </cell>
        </row>
        <row r="5882">
          <cell r="A5882" t="str">
            <v>1999-5-IN</v>
          </cell>
          <cell r="B5882">
            <v>1999</v>
          </cell>
          <cell r="C5882">
            <v>5</v>
          </cell>
          <cell r="D5882" t="str">
            <v>IN</v>
          </cell>
          <cell r="E5882">
            <v>6069685.3484571064</v>
          </cell>
        </row>
        <row r="5883">
          <cell r="A5883" t="str">
            <v>1999-5-KS</v>
          </cell>
          <cell r="B5883">
            <v>1999</v>
          </cell>
          <cell r="C5883">
            <v>5</v>
          </cell>
          <cell r="D5883" t="str">
            <v>KS</v>
          </cell>
          <cell r="E5883">
            <v>2710734.0047900034</v>
          </cell>
        </row>
        <row r="5884">
          <cell r="A5884" t="str">
            <v>1999-5-KY</v>
          </cell>
          <cell r="B5884">
            <v>1999</v>
          </cell>
          <cell r="C5884">
            <v>5</v>
          </cell>
          <cell r="D5884" t="str">
            <v>KY</v>
          </cell>
          <cell r="E5884">
            <v>4044833.0487954901</v>
          </cell>
        </row>
        <row r="5885">
          <cell r="A5885" t="str">
            <v>1999-5-LA</v>
          </cell>
          <cell r="B5885">
            <v>1999</v>
          </cell>
          <cell r="C5885">
            <v>5</v>
          </cell>
          <cell r="D5885" t="str">
            <v>LA</v>
          </cell>
          <cell r="E5885">
            <v>4468063.9375146599</v>
          </cell>
        </row>
        <row r="5886">
          <cell r="A5886" t="str">
            <v>1999-5-MA</v>
          </cell>
          <cell r="B5886">
            <v>1999</v>
          </cell>
          <cell r="C5886">
            <v>5</v>
          </cell>
          <cell r="D5886" t="str">
            <v>MA</v>
          </cell>
          <cell r="E5886">
            <v>6307878.3378743632</v>
          </cell>
        </row>
        <row r="5887">
          <cell r="A5887" t="str">
            <v>1999-5-MD</v>
          </cell>
          <cell r="B5887">
            <v>1999</v>
          </cell>
          <cell r="C5887">
            <v>5</v>
          </cell>
          <cell r="D5887" t="str">
            <v>MD</v>
          </cell>
          <cell r="E5887">
            <v>5280190.851201524</v>
          </cell>
        </row>
        <row r="5888">
          <cell r="A5888" t="str">
            <v>1999-5-ME</v>
          </cell>
          <cell r="B5888">
            <v>1999</v>
          </cell>
          <cell r="C5888">
            <v>5</v>
          </cell>
          <cell r="D5888" t="str">
            <v>ME</v>
          </cell>
          <cell r="E5888">
            <v>1280093.4875077205</v>
          </cell>
        </row>
        <row r="5889">
          <cell r="A5889" t="str">
            <v>1999-5-MI</v>
          </cell>
          <cell r="B5889">
            <v>1999</v>
          </cell>
          <cell r="C5889">
            <v>5</v>
          </cell>
          <cell r="D5889" t="str">
            <v>MI</v>
          </cell>
          <cell r="E5889">
            <v>10076677.454143975</v>
          </cell>
        </row>
        <row r="5890">
          <cell r="A5890" t="str">
            <v>1999-5-MN</v>
          </cell>
          <cell r="B5890">
            <v>1999</v>
          </cell>
          <cell r="C5890">
            <v>5</v>
          </cell>
          <cell r="D5890" t="str">
            <v>MN</v>
          </cell>
          <cell r="E5890">
            <v>4874014.4231157908</v>
          </cell>
        </row>
        <row r="5891">
          <cell r="A5891" t="str">
            <v>1999-5-MO</v>
          </cell>
          <cell r="B5891">
            <v>1999</v>
          </cell>
          <cell r="C5891">
            <v>5</v>
          </cell>
          <cell r="D5891" t="str">
            <v>MO</v>
          </cell>
          <cell r="E5891">
            <v>5585275.609861915</v>
          </cell>
        </row>
        <row r="5892">
          <cell r="A5892" t="str">
            <v>1999-5-MS</v>
          </cell>
          <cell r="B5892">
            <v>1999</v>
          </cell>
          <cell r="C5892">
            <v>5</v>
          </cell>
          <cell r="D5892" t="str">
            <v>MS</v>
          </cell>
          <cell r="E5892">
            <v>2827545.286662247</v>
          </cell>
        </row>
        <row r="5893">
          <cell r="A5893" t="str">
            <v>1999-5-MT</v>
          </cell>
          <cell r="B5893">
            <v>1999</v>
          </cell>
          <cell r="C5893">
            <v>5</v>
          </cell>
          <cell r="D5893" t="str">
            <v>MT</v>
          </cell>
          <cell r="E5893">
            <v>901940.75162726268</v>
          </cell>
        </row>
        <row r="5894">
          <cell r="A5894" t="str">
            <v>1999-5-NC</v>
          </cell>
          <cell r="B5894">
            <v>1999</v>
          </cell>
          <cell r="C5894">
            <v>5</v>
          </cell>
          <cell r="D5894" t="str">
            <v>NC</v>
          </cell>
          <cell r="E5894">
            <v>7804396.2939055897</v>
          </cell>
        </row>
        <row r="5895">
          <cell r="A5895" t="str">
            <v>1999-5-ND</v>
          </cell>
          <cell r="B5895">
            <v>1999</v>
          </cell>
          <cell r="C5895">
            <v>5</v>
          </cell>
          <cell r="D5895" t="str">
            <v>ND</v>
          </cell>
          <cell r="E5895">
            <v>648512.9523345232</v>
          </cell>
        </row>
        <row r="5896">
          <cell r="A5896" t="str">
            <v>1999-5-NE</v>
          </cell>
          <cell r="B5896">
            <v>1999</v>
          </cell>
          <cell r="C5896">
            <v>5</v>
          </cell>
          <cell r="D5896" t="str">
            <v>NE</v>
          </cell>
          <cell r="E5896">
            <v>1702335.2399049855</v>
          </cell>
        </row>
        <row r="5897">
          <cell r="A5897" t="str">
            <v>1999-5-NH</v>
          </cell>
          <cell r="B5897">
            <v>1999</v>
          </cell>
          <cell r="C5897">
            <v>5</v>
          </cell>
          <cell r="D5897" t="str">
            <v>NH</v>
          </cell>
          <cell r="E5897">
            <v>1225435.3605225545</v>
          </cell>
        </row>
        <row r="5898">
          <cell r="A5898" t="str">
            <v>1999-5-NJ</v>
          </cell>
          <cell r="B5898">
            <v>1999</v>
          </cell>
          <cell r="C5898">
            <v>5</v>
          </cell>
          <cell r="D5898" t="str">
            <v>NJ</v>
          </cell>
          <cell r="E5898">
            <v>8317220.0454544714</v>
          </cell>
        </row>
        <row r="5899">
          <cell r="A5899" t="str">
            <v>1999-5-NM</v>
          </cell>
          <cell r="B5899">
            <v>1999</v>
          </cell>
          <cell r="C5899">
            <v>5</v>
          </cell>
          <cell r="D5899" t="str">
            <v>NM</v>
          </cell>
          <cell r="E5899">
            <v>1777623.992045471</v>
          </cell>
        </row>
        <row r="5900">
          <cell r="A5900" t="str">
            <v>1999-5-NV</v>
          </cell>
          <cell r="B5900">
            <v>1999</v>
          </cell>
          <cell r="C5900">
            <v>5</v>
          </cell>
          <cell r="D5900" t="str">
            <v>NV</v>
          </cell>
          <cell r="E5900">
            <v>1839436.8174451392</v>
          </cell>
        </row>
        <row r="5901">
          <cell r="A5901" t="str">
            <v>1999-5-NY</v>
          </cell>
          <cell r="B5901">
            <v>1999</v>
          </cell>
          <cell r="C5901">
            <v>5</v>
          </cell>
          <cell r="D5901" t="str">
            <v>NY</v>
          </cell>
          <cell r="E5901">
            <v>18596475.04652971</v>
          </cell>
        </row>
        <row r="5902">
          <cell r="A5902" t="str">
            <v>1999-5-OH</v>
          </cell>
          <cell r="B5902">
            <v>1999</v>
          </cell>
          <cell r="C5902">
            <v>5</v>
          </cell>
          <cell r="D5902" t="str">
            <v>OH</v>
          </cell>
          <cell r="E5902">
            <v>11504729.758519104</v>
          </cell>
        </row>
        <row r="5903">
          <cell r="A5903" t="str">
            <v>1999-5-OK</v>
          </cell>
          <cell r="B5903">
            <v>1999</v>
          </cell>
          <cell r="C5903">
            <v>5</v>
          </cell>
          <cell r="D5903" t="str">
            <v>OK</v>
          </cell>
          <cell r="E5903">
            <v>3429908.7870601136</v>
          </cell>
        </row>
        <row r="5904">
          <cell r="A5904" t="str">
            <v>1999-5-OR</v>
          </cell>
          <cell r="B5904">
            <v>1999</v>
          </cell>
          <cell r="C5904">
            <v>5</v>
          </cell>
          <cell r="D5904" t="str">
            <v>OR</v>
          </cell>
          <cell r="E5904">
            <v>3384556.8053940502</v>
          </cell>
        </row>
        <row r="5905">
          <cell r="A5905" t="str">
            <v>1999-5-PA</v>
          </cell>
          <cell r="B5905">
            <v>1999</v>
          </cell>
          <cell r="C5905">
            <v>5</v>
          </cell>
          <cell r="D5905" t="str">
            <v>PA</v>
          </cell>
          <cell r="E5905">
            <v>12263109.98325666</v>
          </cell>
        </row>
        <row r="5906">
          <cell r="A5906" t="str">
            <v>1999-5-RI</v>
          </cell>
          <cell r="B5906">
            <v>1999</v>
          </cell>
          <cell r="C5906">
            <v>5</v>
          </cell>
          <cell r="D5906" t="str">
            <v>RI</v>
          </cell>
          <cell r="E5906">
            <v>1012413.4148637523</v>
          </cell>
        </row>
        <row r="5907">
          <cell r="A5907" t="str">
            <v>1999-5-SC</v>
          </cell>
          <cell r="B5907">
            <v>1999</v>
          </cell>
          <cell r="C5907">
            <v>5</v>
          </cell>
          <cell r="D5907" t="str">
            <v>SC</v>
          </cell>
          <cell r="E5907">
            <v>3964891.4243877297</v>
          </cell>
        </row>
        <row r="5908">
          <cell r="A5908" t="str">
            <v>1999-5-SD</v>
          </cell>
          <cell r="B5908">
            <v>1999</v>
          </cell>
          <cell r="C5908">
            <v>5</v>
          </cell>
          <cell r="D5908" t="str">
            <v>SD</v>
          </cell>
          <cell r="E5908">
            <v>749104.78517078608</v>
          </cell>
        </row>
        <row r="5909">
          <cell r="A5909" t="str">
            <v>1999-5-TN</v>
          </cell>
          <cell r="B5909">
            <v>1999</v>
          </cell>
          <cell r="C5909">
            <v>5</v>
          </cell>
          <cell r="D5909" t="str">
            <v>TN</v>
          </cell>
          <cell r="E5909">
            <v>5597537.6979164714</v>
          </cell>
        </row>
        <row r="5910">
          <cell r="A5910" t="str">
            <v>1999-5-TX</v>
          </cell>
          <cell r="B5910">
            <v>1999</v>
          </cell>
          <cell r="C5910">
            <v>5</v>
          </cell>
          <cell r="D5910" t="str">
            <v>TX</v>
          </cell>
          <cell r="E5910">
            <v>20437610.517331526</v>
          </cell>
        </row>
        <row r="5911">
          <cell r="A5911" t="str">
            <v>1999-5-UT</v>
          </cell>
          <cell r="B5911">
            <v>1999</v>
          </cell>
          <cell r="C5911">
            <v>5</v>
          </cell>
          <cell r="D5911" t="str">
            <v>UT</v>
          </cell>
          <cell r="E5911">
            <v>2172588.6772281067</v>
          </cell>
        </row>
        <row r="5912">
          <cell r="A5912" t="str">
            <v>1999-5-VA</v>
          </cell>
          <cell r="B5912">
            <v>1999</v>
          </cell>
          <cell r="C5912">
            <v>5</v>
          </cell>
          <cell r="D5912" t="str">
            <v>VA</v>
          </cell>
          <cell r="E5912">
            <v>7012591.3333294978</v>
          </cell>
        </row>
        <row r="5913">
          <cell r="A5913" t="str">
            <v>1999-5-VT</v>
          </cell>
          <cell r="B5913">
            <v>1999</v>
          </cell>
          <cell r="C5913">
            <v>5</v>
          </cell>
          <cell r="D5913" t="str">
            <v>VT</v>
          </cell>
          <cell r="E5913">
            <v>606466.50438106444</v>
          </cell>
        </row>
        <row r="5914">
          <cell r="A5914" t="str">
            <v>1999-5-WA</v>
          </cell>
          <cell r="B5914">
            <v>1999</v>
          </cell>
          <cell r="C5914">
            <v>5</v>
          </cell>
          <cell r="D5914" t="str">
            <v>WA</v>
          </cell>
          <cell r="E5914">
            <v>5873598.4527409934</v>
          </cell>
        </row>
        <row r="5915">
          <cell r="A5915" t="str">
            <v>1999-5-WI</v>
          </cell>
          <cell r="B5915">
            <v>1999</v>
          </cell>
          <cell r="C5915">
            <v>5</v>
          </cell>
          <cell r="D5915" t="str">
            <v>WI</v>
          </cell>
          <cell r="E5915">
            <v>5362925.8335062368</v>
          </cell>
        </row>
        <row r="5916">
          <cell r="A5916" t="str">
            <v>1999-5-WV</v>
          </cell>
          <cell r="B5916">
            <v>1999</v>
          </cell>
          <cell r="C5916">
            <v>5</v>
          </cell>
          <cell r="D5916" t="str">
            <v>WV</v>
          </cell>
          <cell r="E5916">
            <v>1848060.3246609971</v>
          </cell>
        </row>
        <row r="5917">
          <cell r="A5917" t="str">
            <v>1999-5-WY</v>
          </cell>
          <cell r="B5917">
            <v>1999</v>
          </cell>
          <cell r="C5917">
            <v>5</v>
          </cell>
          <cell r="D5917" t="str">
            <v>WY</v>
          </cell>
          <cell r="E5917">
            <v>490380.82512263604</v>
          </cell>
        </row>
        <row r="5918">
          <cell r="A5918" t="str">
            <v>1999-6-AK</v>
          </cell>
          <cell r="B5918">
            <v>1999</v>
          </cell>
          <cell r="C5918">
            <v>6</v>
          </cell>
          <cell r="D5918" t="str">
            <v>AK</v>
          </cell>
          <cell r="E5918">
            <v>633152.64384840021</v>
          </cell>
        </row>
        <row r="5919">
          <cell r="A5919" t="str">
            <v>1999-6-AL</v>
          </cell>
          <cell r="B5919">
            <v>1999</v>
          </cell>
          <cell r="C5919">
            <v>6</v>
          </cell>
          <cell r="D5919" t="str">
            <v>AL</v>
          </cell>
          <cell r="E5919">
            <v>4467060.6398430364</v>
          </cell>
        </row>
        <row r="5920">
          <cell r="A5920" t="str">
            <v>1999-6-AR</v>
          </cell>
          <cell r="B5920">
            <v>1999</v>
          </cell>
          <cell r="C5920">
            <v>6</v>
          </cell>
          <cell r="D5920" t="str">
            <v>AR</v>
          </cell>
          <cell r="E5920">
            <v>2607951.4669521539</v>
          </cell>
        </row>
        <row r="5921">
          <cell r="A5921" t="str">
            <v>1999-6-AZ</v>
          </cell>
          <cell r="B5921">
            <v>1999</v>
          </cell>
          <cell r="C5921">
            <v>6</v>
          </cell>
          <cell r="D5921" t="str">
            <v>AZ</v>
          </cell>
          <cell r="E5921">
            <v>4878163.9338553566</v>
          </cell>
        </row>
        <row r="5922">
          <cell r="A5922" t="str">
            <v>1999-6-CA</v>
          </cell>
          <cell r="B5922">
            <v>1999</v>
          </cell>
          <cell r="C5922">
            <v>6</v>
          </cell>
          <cell r="D5922" t="str">
            <v>CA</v>
          </cell>
          <cell r="E5922">
            <v>33858347.560871065</v>
          </cell>
        </row>
        <row r="5923">
          <cell r="A5923" t="str">
            <v>1999-6-CO</v>
          </cell>
          <cell r="B5923">
            <v>1999</v>
          </cell>
          <cell r="C5923">
            <v>6</v>
          </cell>
          <cell r="D5923" t="str">
            <v>CO</v>
          </cell>
          <cell r="E5923">
            <v>4141331.9291846021</v>
          </cell>
        </row>
        <row r="5924">
          <cell r="A5924" t="str">
            <v>1999-6-CT</v>
          </cell>
          <cell r="B5924">
            <v>1999</v>
          </cell>
          <cell r="C5924">
            <v>6</v>
          </cell>
          <cell r="D5924" t="str">
            <v>CT</v>
          </cell>
          <cell r="E5924">
            <v>3355404.9963366939</v>
          </cell>
        </row>
        <row r="5925">
          <cell r="A5925" t="str">
            <v>1999-6-DC</v>
          </cell>
          <cell r="B5925">
            <v>1999</v>
          </cell>
          <cell r="C5925">
            <v>6</v>
          </cell>
          <cell r="D5925" t="str">
            <v>DC</v>
          </cell>
          <cell r="E5925">
            <v>530929.2037765705</v>
          </cell>
        </row>
        <row r="5926">
          <cell r="A5926" t="str">
            <v>1999-6-DE</v>
          </cell>
          <cell r="B5926">
            <v>1999</v>
          </cell>
          <cell r="C5926">
            <v>6</v>
          </cell>
          <cell r="D5926" t="str">
            <v>DE</v>
          </cell>
          <cell r="E5926">
            <v>769827.43083605706</v>
          </cell>
        </row>
        <row r="5927">
          <cell r="A5927" t="str">
            <v>1999-6-FL</v>
          </cell>
          <cell r="B5927">
            <v>1999</v>
          </cell>
          <cell r="C5927">
            <v>6</v>
          </cell>
          <cell r="D5927" t="str">
            <v>FL</v>
          </cell>
          <cell r="E5927">
            <v>15436967.019784657</v>
          </cell>
        </row>
        <row r="5928">
          <cell r="A5928" t="str">
            <v>1999-6-GA</v>
          </cell>
          <cell r="B5928">
            <v>1999</v>
          </cell>
          <cell r="C5928">
            <v>6</v>
          </cell>
          <cell r="D5928" t="str">
            <v>GA</v>
          </cell>
          <cell r="E5928">
            <v>7952860.572284922</v>
          </cell>
        </row>
        <row r="5929">
          <cell r="A5929" t="str">
            <v>1999-6-HI</v>
          </cell>
          <cell r="B5929">
            <v>1999</v>
          </cell>
          <cell r="C5929">
            <v>6</v>
          </cell>
          <cell r="D5929" t="str">
            <v>HI</v>
          </cell>
          <cell r="E5929">
            <v>1212696.946260283</v>
          </cell>
        </row>
        <row r="5930">
          <cell r="A5930" t="str">
            <v>1999-6-IA</v>
          </cell>
          <cell r="B5930">
            <v>1999</v>
          </cell>
          <cell r="C5930">
            <v>6</v>
          </cell>
          <cell r="D5930" t="str">
            <v>IA</v>
          </cell>
          <cell r="E5930">
            <v>2933553.5481405295</v>
          </cell>
        </row>
        <row r="5931">
          <cell r="A5931" t="str">
            <v>1999-6-ID</v>
          </cell>
          <cell r="B5931">
            <v>1999</v>
          </cell>
          <cell r="C5931">
            <v>6</v>
          </cell>
          <cell r="D5931" t="str">
            <v>ID</v>
          </cell>
          <cell r="E5931">
            <v>1278401.8203725708</v>
          </cell>
        </row>
        <row r="5932">
          <cell r="A5932" t="str">
            <v>1999-6-IL</v>
          </cell>
          <cell r="B5932">
            <v>1999</v>
          </cell>
          <cell r="C5932">
            <v>6</v>
          </cell>
          <cell r="D5932" t="str">
            <v>IL</v>
          </cell>
          <cell r="E5932">
            <v>12397640.210915348</v>
          </cell>
        </row>
        <row r="5933">
          <cell r="A5933" t="str">
            <v>1999-6-IN</v>
          </cell>
          <cell r="B5933">
            <v>1999</v>
          </cell>
          <cell r="C5933">
            <v>6</v>
          </cell>
          <cell r="D5933" t="str">
            <v>IN</v>
          </cell>
          <cell r="E5933">
            <v>6074329.4567504916</v>
          </cell>
        </row>
        <row r="5934">
          <cell r="A5934" t="str">
            <v>1999-6-KS</v>
          </cell>
          <cell r="B5934">
            <v>1999</v>
          </cell>
          <cell r="C5934">
            <v>6</v>
          </cell>
          <cell r="D5934" t="str">
            <v>KS</v>
          </cell>
          <cell r="E5934">
            <v>2712775.886388917</v>
          </cell>
        </row>
        <row r="5935">
          <cell r="A5935" t="str">
            <v>1999-6-KY</v>
          </cell>
          <cell r="B5935">
            <v>1999</v>
          </cell>
          <cell r="C5935">
            <v>6</v>
          </cell>
          <cell r="D5935" t="str">
            <v>KY</v>
          </cell>
          <cell r="E5935">
            <v>4048187.1678546951</v>
          </cell>
        </row>
        <row r="5936">
          <cell r="A5936" t="str">
            <v>1999-6-LA</v>
          </cell>
          <cell r="B5936">
            <v>1999</v>
          </cell>
          <cell r="C5936">
            <v>6</v>
          </cell>
          <cell r="D5936" t="str">
            <v>LA</v>
          </cell>
          <cell r="E5936">
            <v>4470045.9295618813</v>
          </cell>
        </row>
        <row r="5937">
          <cell r="A5937" t="str">
            <v>1999-6-MA</v>
          </cell>
          <cell r="B5937">
            <v>1999</v>
          </cell>
          <cell r="C5937">
            <v>6</v>
          </cell>
          <cell r="D5937" t="str">
            <v>MA</v>
          </cell>
          <cell r="E5937">
            <v>6312195.2258210033</v>
          </cell>
        </row>
        <row r="5938">
          <cell r="A5938" t="str">
            <v>1999-6-MD</v>
          </cell>
          <cell r="B5938">
            <v>1999</v>
          </cell>
          <cell r="C5938">
            <v>6</v>
          </cell>
          <cell r="D5938" t="str">
            <v>MD</v>
          </cell>
          <cell r="E5938">
            <v>5285170.6799153313</v>
          </cell>
        </row>
        <row r="5939">
          <cell r="A5939" t="str">
            <v>1999-6-ME</v>
          </cell>
          <cell r="B5939">
            <v>1999</v>
          </cell>
          <cell r="C5939">
            <v>6</v>
          </cell>
          <cell r="D5939" t="str">
            <v>ME</v>
          </cell>
          <cell r="E5939">
            <v>1280904.3554176334</v>
          </cell>
        </row>
        <row r="5940">
          <cell r="A5940" t="str">
            <v>1999-6-MI</v>
          </cell>
          <cell r="B5940">
            <v>1999</v>
          </cell>
          <cell r="C5940">
            <v>6</v>
          </cell>
          <cell r="D5940" t="str">
            <v>MI</v>
          </cell>
          <cell r="E5940">
            <v>10083091.389757229</v>
          </cell>
        </row>
        <row r="5941">
          <cell r="A5941" t="str">
            <v>1999-6-MN</v>
          </cell>
          <cell r="B5941">
            <v>1999</v>
          </cell>
          <cell r="C5941">
            <v>6</v>
          </cell>
          <cell r="D5941" t="str">
            <v>MN</v>
          </cell>
          <cell r="E5941">
            <v>4879542.7060661791</v>
          </cell>
        </row>
        <row r="5942">
          <cell r="A5942" t="str">
            <v>1999-6-MO</v>
          </cell>
          <cell r="B5942">
            <v>1999</v>
          </cell>
          <cell r="C5942">
            <v>6</v>
          </cell>
          <cell r="D5942" t="str">
            <v>MO</v>
          </cell>
          <cell r="E5942">
            <v>5589403.0556127569</v>
          </cell>
        </row>
        <row r="5943">
          <cell r="A5943" t="str">
            <v>1999-6-MS</v>
          </cell>
          <cell r="B5943">
            <v>1999</v>
          </cell>
          <cell r="C5943">
            <v>6</v>
          </cell>
          <cell r="D5943" t="str">
            <v>MS</v>
          </cell>
          <cell r="E5943">
            <v>2829781.8702003621</v>
          </cell>
        </row>
        <row r="5944">
          <cell r="A5944" t="str">
            <v>1999-6-MT</v>
          </cell>
          <cell r="B5944">
            <v>1999</v>
          </cell>
          <cell r="C5944">
            <v>6</v>
          </cell>
          <cell r="D5944" t="str">
            <v>MT</v>
          </cell>
          <cell r="E5944">
            <v>902458.7863245483</v>
          </cell>
        </row>
        <row r="5945">
          <cell r="A5945" t="str">
            <v>1999-6-NC</v>
          </cell>
          <cell r="B5945">
            <v>1999</v>
          </cell>
          <cell r="C5945">
            <v>6</v>
          </cell>
          <cell r="D5945" t="str">
            <v>NC</v>
          </cell>
          <cell r="E5945">
            <v>7815546.2240155442</v>
          </cell>
        </row>
        <row r="5946">
          <cell r="A5946" t="str">
            <v>1999-6-ND</v>
          </cell>
          <cell r="B5946">
            <v>1999</v>
          </cell>
          <cell r="C5946">
            <v>6</v>
          </cell>
          <cell r="D5946" t="str">
            <v>ND</v>
          </cell>
          <cell r="E5946">
            <v>648333.2637936488</v>
          </cell>
        </row>
        <row r="5947">
          <cell r="A5947" t="str">
            <v>1999-6-NE</v>
          </cell>
          <cell r="B5947">
            <v>1999</v>
          </cell>
          <cell r="C5947">
            <v>6</v>
          </cell>
          <cell r="D5947" t="str">
            <v>NE</v>
          </cell>
          <cell r="E5947">
            <v>1703238.1568093698</v>
          </cell>
        </row>
        <row r="5948">
          <cell r="A5948" t="str">
            <v>1999-6-NH</v>
          </cell>
          <cell r="B5948">
            <v>1999</v>
          </cell>
          <cell r="C5948">
            <v>6</v>
          </cell>
          <cell r="D5948" t="str">
            <v>NH</v>
          </cell>
          <cell r="E5948">
            <v>1227083.856418689</v>
          </cell>
        </row>
        <row r="5949">
          <cell r="A5949" t="str">
            <v>1999-6-NJ</v>
          </cell>
          <cell r="B5949">
            <v>1999</v>
          </cell>
          <cell r="C5949">
            <v>6</v>
          </cell>
          <cell r="D5949" t="str">
            <v>NJ</v>
          </cell>
          <cell r="E5949">
            <v>8323542.4444555603</v>
          </cell>
        </row>
        <row r="5950">
          <cell r="A5950" t="str">
            <v>1999-6-NM</v>
          </cell>
          <cell r="B5950">
            <v>1999</v>
          </cell>
          <cell r="C5950">
            <v>6</v>
          </cell>
          <cell r="D5950" t="str">
            <v>NM</v>
          </cell>
          <cell r="E5950">
            <v>1778637.369989332</v>
          </cell>
        </row>
        <row r="5951">
          <cell r="A5951" t="str">
            <v>1999-6-NV</v>
          </cell>
          <cell r="B5951">
            <v>1999</v>
          </cell>
          <cell r="C5951">
            <v>6</v>
          </cell>
          <cell r="D5951" t="str">
            <v>NV</v>
          </cell>
          <cell r="E5951">
            <v>1845700.2590097687</v>
          </cell>
        </row>
        <row r="5952">
          <cell r="A5952" t="str">
            <v>1999-6-NY</v>
          </cell>
          <cell r="B5952">
            <v>1999</v>
          </cell>
          <cell r="C5952">
            <v>6</v>
          </cell>
          <cell r="D5952" t="str">
            <v>NY</v>
          </cell>
          <cell r="E5952">
            <v>18604622.581352193</v>
          </cell>
        </row>
        <row r="5953">
          <cell r="A5953" t="str">
            <v>1999-6-OH</v>
          </cell>
          <cell r="B5953">
            <v>1999</v>
          </cell>
          <cell r="C5953">
            <v>6</v>
          </cell>
          <cell r="D5953" t="str">
            <v>OH</v>
          </cell>
          <cell r="E5953">
            <v>11509405.734932803</v>
          </cell>
        </row>
        <row r="5954">
          <cell r="A5954" t="str">
            <v>1999-6-OK</v>
          </cell>
          <cell r="B5954">
            <v>1999</v>
          </cell>
          <cell r="C5954">
            <v>6</v>
          </cell>
          <cell r="D5954" t="str">
            <v>OK</v>
          </cell>
          <cell r="E5954">
            <v>3432414.6742148674</v>
          </cell>
        </row>
        <row r="5955">
          <cell r="A5955" t="str">
            <v>1999-6-OR</v>
          </cell>
          <cell r="B5955">
            <v>1999</v>
          </cell>
          <cell r="C5955">
            <v>6</v>
          </cell>
          <cell r="D5955" t="str">
            <v>OR</v>
          </cell>
          <cell r="E5955">
            <v>3388396.1812543161</v>
          </cell>
        </row>
        <row r="5956">
          <cell r="A5956" t="str">
            <v>1999-6-PA</v>
          </cell>
          <cell r="B5956">
            <v>1999</v>
          </cell>
          <cell r="C5956">
            <v>6</v>
          </cell>
          <cell r="D5956" t="str">
            <v>PA</v>
          </cell>
          <cell r="E5956">
            <v>12265659.764245378</v>
          </cell>
        </row>
        <row r="5957">
          <cell r="A5957" t="str">
            <v>1999-6-RI</v>
          </cell>
          <cell r="B5957">
            <v>1999</v>
          </cell>
          <cell r="C5957">
            <v>6</v>
          </cell>
          <cell r="D5957" t="str">
            <v>RI</v>
          </cell>
          <cell r="E5957">
            <v>1012949.4657011644</v>
          </cell>
        </row>
        <row r="5958">
          <cell r="A5958" t="str">
            <v>1999-6-SC</v>
          </cell>
          <cell r="B5958">
            <v>1999</v>
          </cell>
          <cell r="C5958">
            <v>6</v>
          </cell>
          <cell r="D5958" t="str">
            <v>SC</v>
          </cell>
          <cell r="E5958">
            <v>3969930.1011830964</v>
          </cell>
        </row>
        <row r="5959">
          <cell r="A5959" t="str">
            <v>1999-6-SD</v>
          </cell>
          <cell r="B5959">
            <v>1999</v>
          </cell>
          <cell r="C5959">
            <v>6</v>
          </cell>
          <cell r="D5959" t="str">
            <v>SD</v>
          </cell>
          <cell r="E5959">
            <v>749504.78359849215</v>
          </cell>
        </row>
        <row r="5960">
          <cell r="A5960" t="str">
            <v>1999-6-TN</v>
          </cell>
          <cell r="B5960">
            <v>1999</v>
          </cell>
          <cell r="C5960">
            <v>6</v>
          </cell>
          <cell r="D5960" t="str">
            <v>TN</v>
          </cell>
          <cell r="E5960">
            <v>5603406.1973779397</v>
          </cell>
        </row>
        <row r="5961">
          <cell r="A5961" t="str">
            <v>1999-6-TX</v>
          </cell>
          <cell r="B5961">
            <v>1999</v>
          </cell>
          <cell r="C5961">
            <v>6</v>
          </cell>
          <cell r="D5961" t="str">
            <v>TX</v>
          </cell>
          <cell r="E5961">
            <v>20471797.87661742</v>
          </cell>
        </row>
        <row r="5962">
          <cell r="A5962" t="str">
            <v>1999-6-UT</v>
          </cell>
          <cell r="B5962">
            <v>1999</v>
          </cell>
          <cell r="C5962">
            <v>6</v>
          </cell>
          <cell r="D5962" t="str">
            <v>UT</v>
          </cell>
          <cell r="E5962">
            <v>2175697.4026907273</v>
          </cell>
        </row>
        <row r="5963">
          <cell r="A5963" t="str">
            <v>1999-6-VA</v>
          </cell>
          <cell r="B5963">
            <v>1999</v>
          </cell>
          <cell r="C5963">
            <v>6</v>
          </cell>
          <cell r="D5963" t="str">
            <v>VA</v>
          </cell>
          <cell r="E5963">
            <v>7021681.792413882</v>
          </cell>
        </row>
        <row r="5964">
          <cell r="A5964" t="str">
            <v>1999-6-VT</v>
          </cell>
          <cell r="B5964">
            <v>1999</v>
          </cell>
          <cell r="C5964">
            <v>6</v>
          </cell>
          <cell r="D5964" t="str">
            <v>VT</v>
          </cell>
          <cell r="E5964">
            <v>606899.08417381661</v>
          </cell>
        </row>
        <row r="5965">
          <cell r="A5965" t="str">
            <v>1999-6-WA</v>
          </cell>
          <cell r="B5965">
            <v>1999</v>
          </cell>
          <cell r="C5965">
            <v>6</v>
          </cell>
          <cell r="D5965" t="str">
            <v>WA</v>
          </cell>
          <cell r="E5965">
            <v>5881075.8783780197</v>
          </cell>
        </row>
        <row r="5966">
          <cell r="A5966" t="str">
            <v>1999-6-WI</v>
          </cell>
          <cell r="B5966">
            <v>1999</v>
          </cell>
          <cell r="C5966">
            <v>6</v>
          </cell>
          <cell r="D5966" t="str">
            <v>WI</v>
          </cell>
          <cell r="E5966">
            <v>5366782.9674677216</v>
          </cell>
        </row>
        <row r="5967">
          <cell r="A5967" t="str">
            <v>1999-6-WV</v>
          </cell>
          <cell r="B5967">
            <v>1999</v>
          </cell>
          <cell r="C5967">
            <v>6</v>
          </cell>
          <cell r="D5967" t="str">
            <v>WV</v>
          </cell>
          <cell r="E5967">
            <v>1848145.6641289319</v>
          </cell>
        </row>
        <row r="5968">
          <cell r="A5968" t="str">
            <v>1999-6-WY</v>
          </cell>
          <cell r="B5968">
            <v>1999</v>
          </cell>
          <cell r="C5968">
            <v>6</v>
          </cell>
          <cell r="D5968" t="str">
            <v>WY</v>
          </cell>
          <cell r="E5968">
            <v>490473.34876560024</v>
          </cell>
        </row>
        <row r="5969">
          <cell r="A5969" t="str">
            <v>1999-7-AK</v>
          </cell>
          <cell r="B5969">
            <v>1999</v>
          </cell>
          <cell r="C5969">
            <v>7</v>
          </cell>
          <cell r="D5969" t="str">
            <v>AK</v>
          </cell>
          <cell r="E5969">
            <v>633660.52664629358</v>
          </cell>
        </row>
        <row r="5970">
          <cell r="A5970" t="str">
            <v>1999-7-AL</v>
          </cell>
          <cell r="B5970">
            <v>1999</v>
          </cell>
          <cell r="C5970">
            <v>7</v>
          </cell>
          <cell r="D5970" t="str">
            <v>AL</v>
          </cell>
          <cell r="E5970">
            <v>4469748.2748855948</v>
          </cell>
        </row>
        <row r="5971">
          <cell r="A5971" t="str">
            <v>1999-7-AR</v>
          </cell>
          <cell r="B5971">
            <v>1999</v>
          </cell>
          <cell r="C5971">
            <v>7</v>
          </cell>
          <cell r="D5971" t="str">
            <v>AR</v>
          </cell>
          <cell r="E5971">
            <v>2609692.2661035256</v>
          </cell>
        </row>
        <row r="5972">
          <cell r="A5972" t="str">
            <v>1999-7-AZ</v>
          </cell>
          <cell r="B5972">
            <v>1999</v>
          </cell>
          <cell r="C5972">
            <v>7</v>
          </cell>
          <cell r="D5972" t="str">
            <v>AZ</v>
          </cell>
          <cell r="E5972">
            <v>4887555.0792749599</v>
          </cell>
        </row>
        <row r="5973">
          <cell r="A5973" t="str">
            <v>1999-7-CA</v>
          </cell>
          <cell r="B5973">
            <v>1999</v>
          </cell>
          <cell r="C5973">
            <v>7</v>
          </cell>
          <cell r="D5973" t="str">
            <v>CA</v>
          </cell>
          <cell r="E5973">
            <v>33902751.942881569</v>
          </cell>
        </row>
        <row r="5974">
          <cell r="A5974" t="str">
            <v>1999-7-CO</v>
          </cell>
          <cell r="B5974">
            <v>1999</v>
          </cell>
          <cell r="C5974">
            <v>7</v>
          </cell>
          <cell r="D5974" t="str">
            <v>CO</v>
          </cell>
          <cell r="E5974">
            <v>4148848.059608412</v>
          </cell>
        </row>
        <row r="5975">
          <cell r="A5975" t="str">
            <v>1999-7-CT</v>
          </cell>
          <cell r="B5975">
            <v>1999</v>
          </cell>
          <cell r="C5975">
            <v>7</v>
          </cell>
          <cell r="D5975" t="str">
            <v>CT</v>
          </cell>
          <cell r="E5975">
            <v>3357051.6415326265</v>
          </cell>
        </row>
        <row r="5976">
          <cell r="A5976" t="str">
            <v>1999-7-DC</v>
          </cell>
          <cell r="B5976">
            <v>1999</v>
          </cell>
          <cell r="C5976">
            <v>7</v>
          </cell>
          <cell r="D5976" t="str">
            <v>DC</v>
          </cell>
          <cell r="E5976">
            <v>530863.29835258506</v>
          </cell>
        </row>
        <row r="5977">
          <cell r="A5977" t="str">
            <v>1999-7-DE</v>
          </cell>
          <cell r="B5977">
            <v>1999</v>
          </cell>
          <cell r="C5977">
            <v>7</v>
          </cell>
          <cell r="D5977" t="str">
            <v>DE</v>
          </cell>
          <cell r="E5977">
            <v>770762.36630830483</v>
          </cell>
        </row>
        <row r="5978">
          <cell r="A5978" t="str">
            <v>1999-7-FL</v>
          </cell>
          <cell r="B5978">
            <v>1999</v>
          </cell>
          <cell r="C5978">
            <v>7</v>
          </cell>
          <cell r="D5978" t="str">
            <v>FL</v>
          </cell>
          <cell r="E5978">
            <v>15456656.709153585</v>
          </cell>
        </row>
        <row r="5979">
          <cell r="A5979" t="str">
            <v>1999-7-GA</v>
          </cell>
          <cell r="B5979">
            <v>1999</v>
          </cell>
          <cell r="C5979">
            <v>7</v>
          </cell>
          <cell r="D5979" t="str">
            <v>GA</v>
          </cell>
          <cell r="E5979">
            <v>7966263.5351860058</v>
          </cell>
        </row>
        <row r="5980">
          <cell r="A5980" t="str">
            <v>1999-7-HI</v>
          </cell>
          <cell r="B5980">
            <v>1999</v>
          </cell>
          <cell r="C5980">
            <v>7</v>
          </cell>
          <cell r="D5980" t="str">
            <v>HI</v>
          </cell>
          <cell r="E5980">
            <v>1212595.0820945944</v>
          </cell>
        </row>
        <row r="5981">
          <cell r="A5981" t="str">
            <v>1999-7-IA</v>
          </cell>
          <cell r="B5981">
            <v>1999</v>
          </cell>
          <cell r="C5981">
            <v>7</v>
          </cell>
          <cell r="D5981" t="str">
            <v>IA</v>
          </cell>
          <cell r="E5981">
            <v>2935002.0221884125</v>
          </cell>
        </row>
        <row r="5982">
          <cell r="A5982" t="str">
            <v>1999-7-ID</v>
          </cell>
          <cell r="B5982">
            <v>1999</v>
          </cell>
          <cell r="C5982">
            <v>7</v>
          </cell>
          <cell r="D5982" t="str">
            <v>ID</v>
          </cell>
          <cell r="E5982">
            <v>1280311.3498033348</v>
          </cell>
        </row>
        <row r="5983">
          <cell r="A5983" t="str">
            <v>1999-7-IL</v>
          </cell>
          <cell r="B5983">
            <v>1999</v>
          </cell>
          <cell r="C5983">
            <v>7</v>
          </cell>
          <cell r="D5983" t="str">
            <v>IL</v>
          </cell>
          <cell r="E5983">
            <v>12405600.196224552</v>
          </cell>
        </row>
        <row r="5984">
          <cell r="A5984" t="str">
            <v>1999-7-IN</v>
          </cell>
          <cell r="B5984">
            <v>1999</v>
          </cell>
          <cell r="C5984">
            <v>7</v>
          </cell>
          <cell r="D5984" t="str">
            <v>IN</v>
          </cell>
          <cell r="E5984">
            <v>6078743.7892926317</v>
          </cell>
        </row>
        <row r="5985">
          <cell r="A5985" t="str">
            <v>1999-7-KS</v>
          </cell>
          <cell r="B5985">
            <v>1999</v>
          </cell>
          <cell r="C5985">
            <v>7</v>
          </cell>
          <cell r="D5985" t="str">
            <v>KS</v>
          </cell>
          <cell r="E5985">
            <v>2714718.3019639207</v>
          </cell>
        </row>
        <row r="5986">
          <cell r="A5986" t="str">
            <v>1999-7-KY</v>
          </cell>
          <cell r="B5986">
            <v>1999</v>
          </cell>
          <cell r="C5986">
            <v>7</v>
          </cell>
          <cell r="D5986" t="str">
            <v>KY</v>
          </cell>
          <cell r="E5986">
            <v>4051361.510014215</v>
          </cell>
        </row>
        <row r="5987">
          <cell r="A5987" t="str">
            <v>1999-7-LA</v>
          </cell>
          <cell r="B5987">
            <v>1999</v>
          </cell>
          <cell r="C5987">
            <v>7</v>
          </cell>
          <cell r="D5987" t="str">
            <v>LA</v>
          </cell>
          <cell r="E5987">
            <v>4471970.9453043239</v>
          </cell>
        </row>
        <row r="5988">
          <cell r="A5988" t="str">
            <v>1999-7-MA</v>
          </cell>
          <cell r="B5988">
            <v>1999</v>
          </cell>
          <cell r="C5988">
            <v>7</v>
          </cell>
          <cell r="D5988" t="str">
            <v>MA</v>
          </cell>
          <cell r="E5988">
            <v>6316320.969604305</v>
          </cell>
        </row>
        <row r="5989">
          <cell r="A5989" t="str">
            <v>1999-7-MD</v>
          </cell>
          <cell r="B5989">
            <v>1999</v>
          </cell>
          <cell r="C5989">
            <v>7</v>
          </cell>
          <cell r="D5989" t="str">
            <v>MD</v>
          </cell>
          <cell r="E5989">
            <v>5289847.173626923</v>
          </cell>
        </row>
        <row r="5990">
          <cell r="A5990" t="str">
            <v>1999-7-ME</v>
          </cell>
          <cell r="B5990">
            <v>1999</v>
          </cell>
          <cell r="C5990">
            <v>7</v>
          </cell>
          <cell r="D5990" t="str">
            <v>ME</v>
          </cell>
          <cell r="E5990">
            <v>1281681.9795139176</v>
          </cell>
        </row>
        <row r="5991">
          <cell r="A5991" t="str">
            <v>1999-7-MI</v>
          </cell>
          <cell r="B5991">
            <v>1999</v>
          </cell>
          <cell r="C5991">
            <v>7</v>
          </cell>
          <cell r="D5991" t="str">
            <v>MI</v>
          </cell>
          <cell r="E5991">
            <v>10089241.099629613</v>
          </cell>
        </row>
        <row r="5992">
          <cell r="A5992" t="str">
            <v>1999-7-MN</v>
          </cell>
          <cell r="B5992">
            <v>1999</v>
          </cell>
          <cell r="C5992">
            <v>7</v>
          </cell>
          <cell r="D5992" t="str">
            <v>MN</v>
          </cell>
          <cell r="E5992">
            <v>4884666.5283028064</v>
          </cell>
        </row>
        <row r="5993">
          <cell r="A5993" t="str">
            <v>1999-7-MO</v>
          </cell>
          <cell r="B5993">
            <v>1999</v>
          </cell>
          <cell r="C5993">
            <v>7</v>
          </cell>
          <cell r="D5993" t="str">
            <v>MO</v>
          </cell>
          <cell r="E5993">
            <v>5593333.231573754</v>
          </cell>
        </row>
        <row r="5994">
          <cell r="A5994" t="str">
            <v>1999-7-MS</v>
          </cell>
          <cell r="B5994">
            <v>1999</v>
          </cell>
          <cell r="C5994">
            <v>7</v>
          </cell>
          <cell r="D5994" t="str">
            <v>MS</v>
          </cell>
          <cell r="E5994">
            <v>2831904.0736447703</v>
          </cell>
        </row>
        <row r="5995">
          <cell r="A5995" t="str">
            <v>1999-7-MT</v>
          </cell>
          <cell r="B5995">
            <v>1999</v>
          </cell>
          <cell r="C5995">
            <v>7</v>
          </cell>
          <cell r="D5995" t="str">
            <v>MT</v>
          </cell>
          <cell r="E5995">
            <v>902957.55617802823</v>
          </cell>
        </row>
        <row r="5996">
          <cell r="A5996" t="str">
            <v>1999-7-NC</v>
          </cell>
          <cell r="B5996">
            <v>1999</v>
          </cell>
          <cell r="C5996">
            <v>7</v>
          </cell>
          <cell r="D5996" t="str">
            <v>NC</v>
          </cell>
          <cell r="E5996">
            <v>7825670.6811939804</v>
          </cell>
        </row>
        <row r="5997">
          <cell r="A5997" t="str">
            <v>1999-7-ND</v>
          </cell>
          <cell r="B5997">
            <v>1999</v>
          </cell>
          <cell r="C5997">
            <v>7</v>
          </cell>
          <cell r="D5997" t="str">
            <v>ND</v>
          </cell>
          <cell r="E5997">
            <v>648150.33297473832</v>
          </cell>
        </row>
        <row r="5998">
          <cell r="A5998" t="str">
            <v>1999-7-NE</v>
          </cell>
          <cell r="B5998">
            <v>1999</v>
          </cell>
          <cell r="C5998">
            <v>7</v>
          </cell>
          <cell r="D5998" t="str">
            <v>NE</v>
          </cell>
          <cell r="E5998">
            <v>1704110.056315531</v>
          </cell>
        </row>
        <row r="5999">
          <cell r="A5999" t="str">
            <v>1999-7-NH</v>
          </cell>
          <cell r="B5999">
            <v>1999</v>
          </cell>
          <cell r="C5999">
            <v>7</v>
          </cell>
          <cell r="D5999" t="str">
            <v>NH</v>
          </cell>
          <cell r="E5999">
            <v>1228589.512530701</v>
          </cell>
        </row>
        <row r="6000">
          <cell r="A6000" t="str">
            <v>1999-7-NJ</v>
          </cell>
          <cell r="B6000">
            <v>1999</v>
          </cell>
          <cell r="C6000">
            <v>7</v>
          </cell>
          <cell r="D6000" t="str">
            <v>NJ</v>
          </cell>
          <cell r="E6000">
            <v>8329554.0542659368</v>
          </cell>
        </row>
        <row r="6001">
          <cell r="A6001" t="str">
            <v>1999-7-NM</v>
          </cell>
          <cell r="B6001">
            <v>1999</v>
          </cell>
          <cell r="C6001">
            <v>7</v>
          </cell>
          <cell r="D6001" t="str">
            <v>NM</v>
          </cell>
          <cell r="E6001">
            <v>1779613.3419247686</v>
          </cell>
        </row>
        <row r="6002">
          <cell r="A6002" t="str">
            <v>1999-7-NV</v>
          </cell>
          <cell r="B6002">
            <v>1999</v>
          </cell>
          <cell r="C6002">
            <v>7</v>
          </cell>
          <cell r="D6002" t="str">
            <v>NV</v>
          </cell>
          <cell r="E6002">
            <v>1850608.892358978</v>
          </cell>
        </row>
        <row r="6003">
          <cell r="A6003" t="str">
            <v>1999-7-NY</v>
          </cell>
          <cell r="B6003">
            <v>1999</v>
          </cell>
          <cell r="C6003">
            <v>7</v>
          </cell>
          <cell r="D6003" t="str">
            <v>NY</v>
          </cell>
          <cell r="E6003">
            <v>18612538.77777639</v>
          </cell>
        </row>
        <row r="6004">
          <cell r="A6004" t="str">
            <v>1999-7-OH</v>
          </cell>
          <cell r="B6004">
            <v>1999</v>
          </cell>
          <cell r="C6004">
            <v>7</v>
          </cell>
          <cell r="D6004" t="str">
            <v>OH</v>
          </cell>
          <cell r="E6004">
            <v>11513958.518022774</v>
          </cell>
        </row>
        <row r="6005">
          <cell r="A6005" t="str">
            <v>1999-7-OK</v>
          </cell>
          <cell r="B6005">
            <v>1999</v>
          </cell>
          <cell r="C6005">
            <v>7</v>
          </cell>
          <cell r="D6005" t="str">
            <v>OK</v>
          </cell>
          <cell r="E6005">
            <v>3434802.1461524242</v>
          </cell>
        </row>
        <row r="6006">
          <cell r="A6006" t="str">
            <v>1999-7-OR</v>
          </cell>
          <cell r="B6006">
            <v>1999</v>
          </cell>
          <cell r="C6006">
            <v>7</v>
          </cell>
          <cell r="D6006" t="str">
            <v>OR</v>
          </cell>
          <cell r="E6006">
            <v>3391954.6248268178</v>
          </cell>
        </row>
        <row r="6007">
          <cell r="A6007" t="str">
            <v>1999-7-PA</v>
          </cell>
          <cell r="B6007">
            <v>1999</v>
          </cell>
          <cell r="C6007">
            <v>7</v>
          </cell>
          <cell r="D6007" t="str">
            <v>PA</v>
          </cell>
          <cell r="E6007">
            <v>12268175.13343676</v>
          </cell>
        </row>
        <row r="6008">
          <cell r="A6008" t="str">
            <v>1999-7-RI</v>
          </cell>
          <cell r="B6008">
            <v>1999</v>
          </cell>
          <cell r="C6008">
            <v>7</v>
          </cell>
          <cell r="D6008" t="str">
            <v>RI</v>
          </cell>
          <cell r="E6008">
            <v>1013467.1337387474</v>
          </cell>
        </row>
        <row r="6009">
          <cell r="A6009" t="str">
            <v>1999-7-SC</v>
          </cell>
          <cell r="B6009">
            <v>1999</v>
          </cell>
          <cell r="C6009">
            <v>7</v>
          </cell>
          <cell r="D6009" t="str">
            <v>SC</v>
          </cell>
          <cell r="E6009">
            <v>3974556.1261799238</v>
          </cell>
        </row>
        <row r="6010">
          <cell r="A6010" t="str">
            <v>1999-7-SD</v>
          </cell>
          <cell r="B6010">
            <v>1999</v>
          </cell>
          <cell r="C6010">
            <v>7</v>
          </cell>
          <cell r="D6010" t="str">
            <v>SD</v>
          </cell>
          <cell r="E6010">
            <v>749890.9489617066</v>
          </cell>
        </row>
        <row r="6011">
          <cell r="A6011" t="str">
            <v>1999-7-TN</v>
          </cell>
          <cell r="B6011">
            <v>1999</v>
          </cell>
          <cell r="C6011">
            <v>7</v>
          </cell>
          <cell r="D6011" t="str">
            <v>TN</v>
          </cell>
          <cell r="E6011">
            <v>5608877.6044929521</v>
          </cell>
        </row>
        <row r="6012">
          <cell r="A6012" t="str">
            <v>1999-7-TX</v>
          </cell>
          <cell r="B6012">
            <v>1999</v>
          </cell>
          <cell r="C6012">
            <v>7</v>
          </cell>
          <cell r="D6012" t="str">
            <v>TX</v>
          </cell>
          <cell r="E6012">
            <v>20502309.834112298</v>
          </cell>
        </row>
        <row r="6013">
          <cell r="A6013" t="str">
            <v>1999-7-UT</v>
          </cell>
          <cell r="B6013">
            <v>1999</v>
          </cell>
          <cell r="C6013">
            <v>7</v>
          </cell>
          <cell r="D6013" t="str">
            <v>UT</v>
          </cell>
          <cell r="E6013">
            <v>2178519.7763199927</v>
          </cell>
        </row>
        <row r="6014">
          <cell r="A6014" t="str">
            <v>1999-7-VA</v>
          </cell>
          <cell r="B6014">
            <v>1999</v>
          </cell>
          <cell r="C6014">
            <v>7</v>
          </cell>
          <cell r="D6014" t="str">
            <v>VA</v>
          </cell>
          <cell r="E6014">
            <v>7030012.9741947241</v>
          </cell>
        </row>
        <row r="6015">
          <cell r="A6015" t="str">
            <v>1999-7-VT</v>
          </cell>
          <cell r="B6015">
            <v>1999</v>
          </cell>
          <cell r="C6015">
            <v>7</v>
          </cell>
          <cell r="D6015" t="str">
            <v>VT</v>
          </cell>
          <cell r="E6015">
            <v>607311.70474732912</v>
          </cell>
        </row>
        <row r="6016">
          <cell r="A6016" t="str">
            <v>1999-7-WA</v>
          </cell>
          <cell r="B6016">
            <v>1999</v>
          </cell>
          <cell r="C6016">
            <v>7</v>
          </cell>
          <cell r="D6016" t="str">
            <v>WA</v>
          </cell>
          <cell r="E6016">
            <v>5887939.8592835935</v>
          </cell>
        </row>
        <row r="6017">
          <cell r="A6017" t="str">
            <v>1999-7-WI</v>
          </cell>
          <cell r="B6017">
            <v>1999</v>
          </cell>
          <cell r="C6017">
            <v>7</v>
          </cell>
          <cell r="D6017" t="str">
            <v>WI</v>
          </cell>
          <cell r="E6017">
            <v>5370460.6577690495</v>
          </cell>
        </row>
        <row r="6018">
          <cell r="A6018" t="str">
            <v>1999-7-WV</v>
          </cell>
          <cell r="B6018">
            <v>1999</v>
          </cell>
          <cell r="C6018">
            <v>7</v>
          </cell>
          <cell r="D6018" t="str">
            <v>WV</v>
          </cell>
          <cell r="E6018">
            <v>1848230.7475253174</v>
          </cell>
        </row>
        <row r="6019">
          <cell r="A6019" t="str">
            <v>1999-7-WY</v>
          </cell>
          <cell r="B6019">
            <v>1999</v>
          </cell>
          <cell r="C6019">
            <v>7</v>
          </cell>
          <cell r="D6019" t="str">
            <v>WY</v>
          </cell>
          <cell r="E6019">
            <v>490564.73914546525</v>
          </cell>
        </row>
        <row r="6020">
          <cell r="A6020" t="str">
            <v>1999-8-AK</v>
          </cell>
          <cell r="B6020">
            <v>1999</v>
          </cell>
          <cell r="C6020">
            <v>8</v>
          </cell>
          <cell r="D6020" t="str">
            <v>AK</v>
          </cell>
          <cell r="E6020">
            <v>633141.14942576911</v>
          </cell>
        </row>
        <row r="6021">
          <cell r="A6021" t="str">
            <v>1999-8-AL</v>
          </cell>
          <cell r="B6021">
            <v>1999</v>
          </cell>
          <cell r="C6021">
            <v>8</v>
          </cell>
          <cell r="D6021" t="str">
            <v>AL</v>
          </cell>
          <cell r="E6021">
            <v>4468243.1686451286</v>
          </cell>
        </row>
        <row r="6022">
          <cell r="A6022" t="str">
            <v>1999-8-AR</v>
          </cell>
          <cell r="B6022">
            <v>1999</v>
          </cell>
          <cell r="C6022">
            <v>8</v>
          </cell>
          <cell r="D6022" t="str">
            <v>AR</v>
          </cell>
          <cell r="E6022">
            <v>2615402.6605948983</v>
          </cell>
        </row>
        <row r="6023">
          <cell r="A6023" t="str">
            <v>1999-8-AZ</v>
          </cell>
          <cell r="B6023">
            <v>1999</v>
          </cell>
          <cell r="C6023">
            <v>8</v>
          </cell>
          <cell r="D6023" t="str">
            <v>AZ</v>
          </cell>
          <cell r="E6023">
            <v>4910826.3226687126</v>
          </cell>
        </row>
        <row r="6024">
          <cell r="A6024" t="str">
            <v>1999-8-CA</v>
          </cell>
          <cell r="B6024">
            <v>1999</v>
          </cell>
          <cell r="C6024">
            <v>8</v>
          </cell>
          <cell r="D6024" t="str">
            <v>CA</v>
          </cell>
          <cell r="E6024">
            <v>33910753.19764144</v>
          </cell>
        </row>
        <row r="6025">
          <cell r="A6025" t="str">
            <v>1999-8-CO</v>
          </cell>
          <cell r="B6025">
            <v>1999</v>
          </cell>
          <cell r="C6025">
            <v>8</v>
          </cell>
          <cell r="D6025" t="str">
            <v>CO</v>
          </cell>
          <cell r="E6025">
            <v>4163759.7213077112</v>
          </cell>
        </row>
        <row r="6026">
          <cell r="A6026" t="str">
            <v>1999-8-CT</v>
          </cell>
          <cell r="B6026">
            <v>1999</v>
          </cell>
          <cell r="C6026">
            <v>8</v>
          </cell>
          <cell r="D6026" t="str">
            <v>CT</v>
          </cell>
          <cell r="E6026">
            <v>3361606.838071574</v>
          </cell>
        </row>
        <row r="6027">
          <cell r="A6027" t="str">
            <v>1999-8-DC</v>
          </cell>
          <cell r="B6027">
            <v>1999</v>
          </cell>
          <cell r="C6027">
            <v>8</v>
          </cell>
          <cell r="D6027" t="str">
            <v>DC</v>
          </cell>
          <cell r="E6027">
            <v>534268.27348986967</v>
          </cell>
        </row>
        <row r="6028">
          <cell r="A6028" t="str">
            <v>1999-8-DE</v>
          </cell>
          <cell r="B6028">
            <v>1999</v>
          </cell>
          <cell r="C6028">
            <v>8</v>
          </cell>
          <cell r="D6028" t="str">
            <v>DE</v>
          </cell>
          <cell r="E6028">
            <v>772065.83578261267</v>
          </cell>
        </row>
        <row r="6029">
          <cell r="A6029" t="str">
            <v>1999-8-FL</v>
          </cell>
          <cell r="B6029">
            <v>1999</v>
          </cell>
          <cell r="C6029">
            <v>8</v>
          </cell>
          <cell r="D6029" t="str">
            <v>FL</v>
          </cell>
          <cell r="E6029">
            <v>15505872.483390786</v>
          </cell>
        </row>
        <row r="6030">
          <cell r="A6030" t="str">
            <v>1999-8-GA</v>
          </cell>
          <cell r="B6030">
            <v>1999</v>
          </cell>
          <cell r="C6030">
            <v>8</v>
          </cell>
          <cell r="D6030" t="str">
            <v>GA</v>
          </cell>
          <cell r="E6030">
            <v>7988245.9905871712</v>
          </cell>
        </row>
        <row r="6031">
          <cell r="A6031" t="str">
            <v>1999-8-HI</v>
          </cell>
          <cell r="B6031">
            <v>1999</v>
          </cell>
          <cell r="C6031">
            <v>8</v>
          </cell>
          <cell r="D6031" t="str">
            <v>HI</v>
          </cell>
          <cell r="E6031">
            <v>1212502.0752533781</v>
          </cell>
        </row>
        <row r="6032">
          <cell r="A6032" t="str">
            <v>1999-8-IA</v>
          </cell>
          <cell r="B6032">
            <v>1999</v>
          </cell>
          <cell r="C6032">
            <v>8</v>
          </cell>
          <cell r="D6032" t="str">
            <v>IA</v>
          </cell>
          <cell r="E6032">
            <v>2934422.3536727112</v>
          </cell>
        </row>
        <row r="6033">
          <cell r="A6033" t="str">
            <v>1999-8-ID</v>
          </cell>
          <cell r="B6033">
            <v>1999</v>
          </cell>
          <cell r="C6033">
            <v>8</v>
          </cell>
          <cell r="D6033" t="str">
            <v>ID</v>
          </cell>
          <cell r="E6033">
            <v>1281908.2373197237</v>
          </cell>
        </row>
        <row r="6034">
          <cell r="A6034" t="str">
            <v>1999-8-IL</v>
          </cell>
          <cell r="B6034">
            <v>1999</v>
          </cell>
          <cell r="C6034">
            <v>8</v>
          </cell>
          <cell r="D6034" t="str">
            <v>IL</v>
          </cell>
          <cell r="E6034">
            <v>12408290.846539173</v>
          </cell>
        </row>
        <row r="6035">
          <cell r="A6035" t="str">
            <v>1999-8-IN</v>
          </cell>
          <cell r="B6035">
            <v>1999</v>
          </cell>
          <cell r="C6035">
            <v>8</v>
          </cell>
          <cell r="D6035" t="str">
            <v>IN</v>
          </cell>
          <cell r="E6035">
            <v>6079797.8068515798</v>
          </cell>
        </row>
        <row r="6036">
          <cell r="A6036" t="str">
            <v>1999-8-KS</v>
          </cell>
          <cell r="B6036">
            <v>1999</v>
          </cell>
          <cell r="C6036">
            <v>8</v>
          </cell>
          <cell r="D6036" t="str">
            <v>KS</v>
          </cell>
          <cell r="E6036">
            <v>2712881.8601335939</v>
          </cell>
        </row>
        <row r="6037">
          <cell r="A6037" t="str">
            <v>1999-8-KY</v>
          </cell>
          <cell r="B6037">
            <v>1999</v>
          </cell>
          <cell r="C6037">
            <v>8</v>
          </cell>
          <cell r="D6037" t="str">
            <v>KY</v>
          </cell>
          <cell r="E6037">
            <v>4051150.6341796974</v>
          </cell>
        </row>
        <row r="6038">
          <cell r="A6038" t="str">
            <v>1999-8-LA</v>
          </cell>
          <cell r="B6038">
            <v>1999</v>
          </cell>
          <cell r="C6038">
            <v>8</v>
          </cell>
          <cell r="D6038" t="str">
            <v>LA</v>
          </cell>
          <cell r="E6038">
            <v>4471713.2831956306</v>
          </cell>
        </row>
        <row r="6039">
          <cell r="A6039" t="str">
            <v>1999-8-MA</v>
          </cell>
          <cell r="B6039">
            <v>1999</v>
          </cell>
          <cell r="C6039">
            <v>8</v>
          </cell>
          <cell r="D6039" t="str">
            <v>MA</v>
          </cell>
          <cell r="E6039">
            <v>6320176.1388039468</v>
          </cell>
        </row>
        <row r="6040">
          <cell r="A6040" t="str">
            <v>1999-8-MD</v>
          </cell>
          <cell r="B6040">
            <v>1999</v>
          </cell>
          <cell r="C6040">
            <v>8</v>
          </cell>
          <cell r="D6040" t="str">
            <v>MD</v>
          </cell>
          <cell r="E6040">
            <v>5291564.1591580128</v>
          </cell>
        </row>
        <row r="6041">
          <cell r="A6041" t="str">
            <v>1999-8-ME</v>
          </cell>
          <cell r="B6041">
            <v>1999</v>
          </cell>
          <cell r="C6041">
            <v>8</v>
          </cell>
          <cell r="D6041" t="str">
            <v>ME</v>
          </cell>
          <cell r="E6041">
            <v>1281306.7312210912</v>
          </cell>
        </row>
        <row r="6042">
          <cell r="A6042" t="str">
            <v>1999-8-MI</v>
          </cell>
          <cell r="B6042">
            <v>1999</v>
          </cell>
          <cell r="C6042">
            <v>8</v>
          </cell>
          <cell r="D6042" t="str">
            <v>MI</v>
          </cell>
          <cell r="E6042">
            <v>10078066.507993812</v>
          </cell>
        </row>
        <row r="6043">
          <cell r="A6043" t="str">
            <v>1999-8-MN</v>
          </cell>
          <cell r="B6043">
            <v>1999</v>
          </cell>
          <cell r="C6043">
            <v>8</v>
          </cell>
          <cell r="D6043" t="str">
            <v>MN</v>
          </cell>
          <cell r="E6043">
            <v>4888759.9009442385</v>
          </cell>
        </row>
        <row r="6044">
          <cell r="A6044" t="str">
            <v>1999-8-MO</v>
          </cell>
          <cell r="B6044">
            <v>1999</v>
          </cell>
          <cell r="C6044">
            <v>8</v>
          </cell>
          <cell r="D6044" t="str">
            <v>MO</v>
          </cell>
          <cell r="E6044">
            <v>5594377.7956092749</v>
          </cell>
        </row>
        <row r="6045">
          <cell r="A6045" t="str">
            <v>1999-8-MS</v>
          </cell>
          <cell r="B6045">
            <v>1999</v>
          </cell>
          <cell r="C6045">
            <v>8</v>
          </cell>
          <cell r="D6045" t="str">
            <v>MS</v>
          </cell>
          <cell r="E6045">
            <v>2833269.8175077061</v>
          </cell>
        </row>
        <row r="6046">
          <cell r="A6046" t="str">
            <v>1999-8-MT</v>
          </cell>
          <cell r="B6046">
            <v>1999</v>
          </cell>
          <cell r="C6046">
            <v>8</v>
          </cell>
          <cell r="D6046" t="str">
            <v>MT</v>
          </cell>
          <cell r="E6046">
            <v>902984.67649652588</v>
          </cell>
        </row>
        <row r="6047">
          <cell r="A6047" t="str">
            <v>1999-8-NC</v>
          </cell>
          <cell r="B6047">
            <v>1999</v>
          </cell>
          <cell r="C6047">
            <v>8</v>
          </cell>
          <cell r="D6047" t="str">
            <v>NC</v>
          </cell>
          <cell r="E6047">
            <v>7846766.7910944819</v>
          </cell>
        </row>
        <row r="6048">
          <cell r="A6048" t="str">
            <v>1999-8-ND</v>
          </cell>
          <cell r="B6048">
            <v>1999</v>
          </cell>
          <cell r="C6048">
            <v>8</v>
          </cell>
          <cell r="D6048" t="str">
            <v>ND</v>
          </cell>
          <cell r="E6048">
            <v>647569.7218935102</v>
          </cell>
        </row>
        <row r="6049">
          <cell r="A6049" t="str">
            <v>1999-8-NE</v>
          </cell>
          <cell r="B6049">
            <v>1999</v>
          </cell>
          <cell r="C6049">
            <v>8</v>
          </cell>
          <cell r="D6049" t="str">
            <v>NE</v>
          </cell>
          <cell r="E6049">
            <v>1704867.0516225703</v>
          </cell>
        </row>
        <row r="6050">
          <cell r="A6050" t="str">
            <v>1999-8-NH</v>
          </cell>
          <cell r="B6050">
            <v>1999</v>
          </cell>
          <cell r="C6050">
            <v>8</v>
          </cell>
          <cell r="D6050" t="str">
            <v>NH</v>
          </cell>
          <cell r="E6050">
            <v>1229570.4698198093</v>
          </cell>
        </row>
        <row r="6051">
          <cell r="A6051" t="str">
            <v>1999-8-NJ</v>
          </cell>
          <cell r="B6051">
            <v>1999</v>
          </cell>
          <cell r="C6051">
            <v>8</v>
          </cell>
          <cell r="D6051" t="str">
            <v>NJ</v>
          </cell>
          <cell r="E6051">
            <v>8338000.6330771083</v>
          </cell>
        </row>
        <row r="6052">
          <cell r="A6052" t="str">
            <v>1999-8-NM</v>
          </cell>
          <cell r="B6052">
            <v>1999</v>
          </cell>
          <cell r="C6052">
            <v>8</v>
          </cell>
          <cell r="D6052" t="str">
            <v>NM</v>
          </cell>
          <cell r="E6052">
            <v>1783037.5634310378</v>
          </cell>
        </row>
        <row r="6053">
          <cell r="A6053" t="str">
            <v>1999-8-NV</v>
          </cell>
          <cell r="B6053">
            <v>1999</v>
          </cell>
          <cell r="C6053">
            <v>8</v>
          </cell>
          <cell r="D6053" t="str">
            <v>NV</v>
          </cell>
          <cell r="E6053">
            <v>1864578.4846623964</v>
          </cell>
        </row>
        <row r="6054">
          <cell r="A6054" t="str">
            <v>1999-8-NY</v>
          </cell>
          <cell r="B6054">
            <v>1999</v>
          </cell>
          <cell r="C6054">
            <v>8</v>
          </cell>
          <cell r="D6054" t="str">
            <v>NY</v>
          </cell>
          <cell r="E6054">
            <v>18644696.296295024</v>
          </cell>
        </row>
        <row r="6055">
          <cell r="A6055" t="str">
            <v>1999-8-OH</v>
          </cell>
          <cell r="B6055">
            <v>1999</v>
          </cell>
          <cell r="C6055">
            <v>8</v>
          </cell>
          <cell r="D6055" t="str">
            <v>OH</v>
          </cell>
          <cell r="E6055">
            <v>11501438.558187542</v>
          </cell>
        </row>
        <row r="6056">
          <cell r="A6056" t="str">
            <v>1999-8-OK</v>
          </cell>
          <cell r="B6056">
            <v>1999</v>
          </cell>
          <cell r="C6056">
            <v>8</v>
          </cell>
          <cell r="D6056" t="str">
            <v>OK</v>
          </cell>
          <cell r="E6056">
            <v>3436390.3839730555</v>
          </cell>
        </row>
        <row r="6057">
          <cell r="A6057" t="str">
            <v>1999-8-OR</v>
          </cell>
          <cell r="B6057">
            <v>1999</v>
          </cell>
          <cell r="C6057">
            <v>8</v>
          </cell>
          <cell r="D6057" t="str">
            <v>OR</v>
          </cell>
          <cell r="E6057">
            <v>3395194.0727579165</v>
          </cell>
        </row>
        <row r="6058">
          <cell r="A6058" t="str">
            <v>1999-8-PA</v>
          </cell>
          <cell r="B6058">
            <v>1999</v>
          </cell>
          <cell r="C6058">
            <v>8</v>
          </cell>
          <cell r="D6058" t="str">
            <v>PA</v>
          </cell>
          <cell r="E6058">
            <v>12269580.622317029</v>
          </cell>
        </row>
        <row r="6059">
          <cell r="A6059" t="str">
            <v>1999-8-RI</v>
          </cell>
          <cell r="B6059">
            <v>1999</v>
          </cell>
          <cell r="C6059">
            <v>8</v>
          </cell>
          <cell r="D6059" t="str">
            <v>RI</v>
          </cell>
          <cell r="E6059">
            <v>1016571.955927185</v>
          </cell>
        </row>
        <row r="6060">
          <cell r="A6060" t="str">
            <v>1999-8-SC</v>
          </cell>
          <cell r="B6060">
            <v>1999</v>
          </cell>
          <cell r="C6060">
            <v>8</v>
          </cell>
          <cell r="D6060" t="str">
            <v>SC</v>
          </cell>
          <cell r="E6060">
            <v>3978626.1156649301</v>
          </cell>
        </row>
        <row r="6061">
          <cell r="A6061" t="str">
            <v>1999-8-SD</v>
          </cell>
          <cell r="B6061">
            <v>1999</v>
          </cell>
          <cell r="C6061">
            <v>8</v>
          </cell>
          <cell r="D6061" t="str">
            <v>SD</v>
          </cell>
          <cell r="E6061">
            <v>750371.45321489777</v>
          </cell>
        </row>
        <row r="6062">
          <cell r="A6062" t="str">
            <v>1999-8-TN</v>
          </cell>
          <cell r="B6062">
            <v>1999</v>
          </cell>
          <cell r="C6062">
            <v>8</v>
          </cell>
          <cell r="D6062" t="str">
            <v>TN</v>
          </cell>
          <cell r="E6062">
            <v>5616728.9707852062</v>
          </cell>
        </row>
        <row r="6063">
          <cell r="A6063" t="str">
            <v>1999-8-TX</v>
          </cell>
          <cell r="B6063">
            <v>1999</v>
          </cell>
          <cell r="C6063">
            <v>8</v>
          </cell>
          <cell r="D6063" t="str">
            <v>TX</v>
          </cell>
          <cell r="E6063">
            <v>20539288.097936276</v>
          </cell>
        </row>
        <row r="6064">
          <cell r="A6064" t="str">
            <v>1999-8-UT</v>
          </cell>
          <cell r="B6064">
            <v>1999</v>
          </cell>
          <cell r="C6064">
            <v>8</v>
          </cell>
          <cell r="D6064" t="str">
            <v>UT</v>
          </cell>
          <cell r="E6064">
            <v>2183993.9616266601</v>
          </cell>
        </row>
        <row r="6065">
          <cell r="A6065" t="str">
            <v>1999-8-VA</v>
          </cell>
          <cell r="B6065">
            <v>1999</v>
          </cell>
          <cell r="C6065">
            <v>8</v>
          </cell>
          <cell r="D6065" t="str">
            <v>VA</v>
          </cell>
          <cell r="E6065">
            <v>7036208.0596784968</v>
          </cell>
        </row>
        <row r="6066">
          <cell r="A6066" t="str">
            <v>1999-8-VT</v>
          </cell>
          <cell r="B6066">
            <v>1999</v>
          </cell>
          <cell r="C6066">
            <v>8</v>
          </cell>
          <cell r="D6066" t="str">
            <v>VT</v>
          </cell>
          <cell r="E6066">
            <v>607525.39601838507</v>
          </cell>
        </row>
        <row r="6067">
          <cell r="A6067" t="str">
            <v>1999-8-WA</v>
          </cell>
          <cell r="B6067">
            <v>1999</v>
          </cell>
          <cell r="C6067">
            <v>8</v>
          </cell>
          <cell r="D6067" t="str">
            <v>WA</v>
          </cell>
          <cell r="E6067">
            <v>5889870.2043432938</v>
          </cell>
        </row>
        <row r="6068">
          <cell r="A6068" t="str">
            <v>1999-8-WI</v>
          </cell>
          <cell r="B6068">
            <v>1999</v>
          </cell>
          <cell r="C6068">
            <v>8</v>
          </cell>
          <cell r="D6068" t="str">
            <v>WI</v>
          </cell>
          <cell r="E6068">
            <v>5370766.6862882953</v>
          </cell>
        </row>
        <row r="6069">
          <cell r="A6069" t="str">
            <v>1999-8-WV</v>
          </cell>
          <cell r="B6069">
            <v>1999</v>
          </cell>
          <cell r="C6069">
            <v>8</v>
          </cell>
          <cell r="D6069" t="str">
            <v>WV</v>
          </cell>
          <cell r="E6069">
            <v>1844792.9352315408</v>
          </cell>
        </row>
        <row r="6070">
          <cell r="A6070" t="str">
            <v>1999-8-WY</v>
          </cell>
          <cell r="B6070">
            <v>1999</v>
          </cell>
          <cell r="C6070">
            <v>8</v>
          </cell>
          <cell r="D6070" t="str">
            <v>WY</v>
          </cell>
          <cell r="E6070">
            <v>490847.92755000986</v>
          </cell>
        </row>
        <row r="6071">
          <cell r="A6071" t="str">
            <v>1999-9-AK</v>
          </cell>
          <cell r="B6071">
            <v>1999</v>
          </cell>
          <cell r="C6071">
            <v>9</v>
          </cell>
          <cell r="D6071" t="str">
            <v>AK</v>
          </cell>
          <cell r="E6071">
            <v>632622.1979106277</v>
          </cell>
        </row>
        <row r="6072">
          <cell r="A6072" t="str">
            <v>1999-9-AL</v>
          </cell>
          <cell r="B6072">
            <v>1999</v>
          </cell>
          <cell r="C6072">
            <v>9</v>
          </cell>
          <cell r="D6072" t="str">
            <v>AL</v>
          </cell>
          <cell r="E6072">
            <v>4466738.569221748</v>
          </cell>
        </row>
        <row r="6073">
          <cell r="A6073" t="str">
            <v>1999-9-AR</v>
          </cell>
          <cell r="B6073">
            <v>1999</v>
          </cell>
          <cell r="C6073">
            <v>9</v>
          </cell>
          <cell r="D6073" t="str">
            <v>AR</v>
          </cell>
          <cell r="E6073">
            <v>2621125.5502780108</v>
          </cell>
        </row>
        <row r="6074">
          <cell r="A6074" t="str">
            <v>1999-9-AZ</v>
          </cell>
          <cell r="B6074">
            <v>1999</v>
          </cell>
          <cell r="C6074">
            <v>9</v>
          </cell>
          <cell r="D6074" t="str">
            <v>AZ</v>
          </cell>
          <cell r="E6074">
            <v>4934208.368040204</v>
          </cell>
        </row>
        <row r="6075">
          <cell r="A6075" t="str">
            <v>1999-9-CA</v>
          </cell>
          <cell r="B6075">
            <v>1999</v>
          </cell>
          <cell r="C6075">
            <v>9</v>
          </cell>
          <cell r="D6075" t="str">
            <v>CA</v>
          </cell>
          <cell r="E6075">
            <v>33918756.340745889</v>
          </cell>
        </row>
        <row r="6076">
          <cell r="A6076" t="str">
            <v>1999-9-CO</v>
          </cell>
          <cell r="B6076">
            <v>1999</v>
          </cell>
          <cell r="C6076">
            <v>9</v>
          </cell>
          <cell r="D6076" t="str">
            <v>CO</v>
          </cell>
          <cell r="E6076">
            <v>4178724.9780414486</v>
          </cell>
        </row>
        <row r="6077">
          <cell r="A6077" t="str">
            <v>1999-9-CT</v>
          </cell>
          <cell r="B6077">
            <v>1999</v>
          </cell>
          <cell r="C6077">
            <v>9</v>
          </cell>
          <cell r="D6077" t="str">
            <v>CT</v>
          </cell>
          <cell r="E6077">
            <v>3366168.2155745709</v>
          </cell>
        </row>
        <row r="6078">
          <cell r="A6078" t="str">
            <v>1999-9-DC</v>
          </cell>
          <cell r="B6078">
            <v>1999</v>
          </cell>
          <cell r="C6078">
            <v>9</v>
          </cell>
          <cell r="D6078" t="str">
            <v>DC</v>
          </cell>
          <cell r="E6078">
            <v>537695.08825276315</v>
          </cell>
        </row>
        <row r="6079">
          <cell r="A6079" t="str">
            <v>1999-9-DE</v>
          </cell>
          <cell r="B6079">
            <v>1999</v>
          </cell>
          <cell r="C6079">
            <v>9</v>
          </cell>
          <cell r="D6079" t="str">
            <v>DE</v>
          </cell>
          <cell r="E6079">
            <v>773371.50961035641</v>
          </cell>
        </row>
        <row r="6080">
          <cell r="A6080" t="str">
            <v>1999-9-FL</v>
          </cell>
          <cell r="B6080">
            <v>1999</v>
          </cell>
          <cell r="C6080">
            <v>9</v>
          </cell>
          <cell r="D6080" t="str">
            <v>FL</v>
          </cell>
          <cell r="E6080">
            <v>15555244.966318576</v>
          </cell>
        </row>
        <row r="6081">
          <cell r="A6081" t="str">
            <v>1999-9-GA</v>
          </cell>
          <cell r="B6081">
            <v>1999</v>
          </cell>
          <cell r="C6081">
            <v>9</v>
          </cell>
          <cell r="D6081" t="str">
            <v>GA</v>
          </cell>
          <cell r="E6081">
            <v>8010289.1053355113</v>
          </cell>
        </row>
        <row r="6082">
          <cell r="A6082" t="str">
            <v>1999-9-HI</v>
          </cell>
          <cell r="B6082">
            <v>1999</v>
          </cell>
          <cell r="C6082">
            <v>9</v>
          </cell>
          <cell r="D6082" t="str">
            <v>HI</v>
          </cell>
          <cell r="E6082">
            <v>1212409.0755458479</v>
          </cell>
        </row>
        <row r="6083">
          <cell r="A6083" t="str">
            <v>1999-9-IA</v>
          </cell>
          <cell r="B6083">
            <v>1999</v>
          </cell>
          <cell r="C6083">
            <v>9</v>
          </cell>
          <cell r="D6083" t="str">
            <v>IA</v>
          </cell>
          <cell r="E6083">
            <v>2933842.7996426513</v>
          </cell>
        </row>
        <row r="6084">
          <cell r="A6084" t="str">
            <v>1999-9-ID</v>
          </cell>
          <cell r="B6084">
            <v>1999</v>
          </cell>
          <cell r="C6084">
            <v>9</v>
          </cell>
          <cell r="D6084" t="str">
            <v>ID</v>
          </cell>
          <cell r="E6084">
            <v>1283507.1165779966</v>
          </cell>
        </row>
        <row r="6085">
          <cell r="A6085" t="str">
            <v>1999-9-IL</v>
          </cell>
          <cell r="B6085">
            <v>1999</v>
          </cell>
          <cell r="C6085">
            <v>9</v>
          </cell>
          <cell r="D6085" t="str">
            <v>IL</v>
          </cell>
          <cell r="E6085">
            <v>12410982.080428874</v>
          </cell>
        </row>
        <row r="6086">
          <cell r="A6086" t="str">
            <v>1999-9-IN</v>
          </cell>
          <cell r="B6086">
            <v>1999</v>
          </cell>
          <cell r="C6086">
            <v>9</v>
          </cell>
          <cell r="D6086" t="str">
            <v>IN</v>
          </cell>
          <cell r="E6086">
            <v>6080852.0071708234</v>
          </cell>
        </row>
        <row r="6087">
          <cell r="A6087" t="str">
            <v>1999-9-KS</v>
          </cell>
          <cell r="B6087">
            <v>1999</v>
          </cell>
          <cell r="C6087">
            <v>9</v>
          </cell>
          <cell r="D6087" t="str">
            <v>KS</v>
          </cell>
          <cell r="E6087">
            <v>2711046.6606121263</v>
          </cell>
        </row>
        <row r="6088">
          <cell r="A6088" t="str">
            <v>1999-9-KY</v>
          </cell>
          <cell r="B6088">
            <v>1999</v>
          </cell>
          <cell r="C6088">
            <v>9</v>
          </cell>
          <cell r="D6088" t="str">
            <v>KY</v>
          </cell>
          <cell r="E6088">
            <v>4050939.7693213951</v>
          </cell>
        </row>
        <row r="6089">
          <cell r="A6089" t="str">
            <v>1999-9-LA</v>
          </cell>
          <cell r="B6089">
            <v>1999</v>
          </cell>
          <cell r="C6089">
            <v>9</v>
          </cell>
          <cell r="D6089" t="str">
            <v>LA</v>
          </cell>
          <cell r="E6089">
            <v>4471455.6359326867</v>
          </cell>
        </row>
        <row r="6090">
          <cell r="A6090" t="str">
            <v>1999-9-MA</v>
          </cell>
          <cell r="B6090">
            <v>1999</v>
          </cell>
          <cell r="C6090">
            <v>9</v>
          </cell>
          <cell r="D6090" t="str">
            <v>MA</v>
          </cell>
          <cell r="E6090">
            <v>6324033.6610077554</v>
          </cell>
        </row>
        <row r="6091">
          <cell r="A6091" t="str">
            <v>1999-9-MD</v>
          </cell>
          <cell r="B6091">
            <v>1999</v>
          </cell>
          <cell r="C6091">
            <v>9</v>
          </cell>
          <cell r="D6091" t="str">
            <v>MD</v>
          </cell>
          <cell r="E6091">
            <v>5293281.7019905169</v>
          </cell>
        </row>
        <row r="6092">
          <cell r="A6092" t="str">
            <v>1999-9-ME</v>
          </cell>
          <cell r="B6092">
            <v>1999</v>
          </cell>
          <cell r="C6092">
            <v>9</v>
          </cell>
          <cell r="D6092" t="str">
            <v>ME</v>
          </cell>
          <cell r="E6092">
            <v>1280931.5927927112</v>
          </cell>
        </row>
        <row r="6093">
          <cell r="A6093" t="str">
            <v>1999-9-MI</v>
          </cell>
          <cell r="B6093">
            <v>1999</v>
          </cell>
          <cell r="C6093">
            <v>9</v>
          </cell>
          <cell r="D6093" t="str">
            <v>MI</v>
          </cell>
          <cell r="E6093">
            <v>10066904.293056812</v>
          </cell>
        </row>
        <row r="6094">
          <cell r="A6094" t="str">
            <v>1999-9-MN</v>
          </cell>
          <cell r="B6094">
            <v>1999</v>
          </cell>
          <cell r="C6094">
            <v>9</v>
          </cell>
          <cell r="D6094" t="str">
            <v>MN</v>
          </cell>
          <cell r="E6094">
            <v>4892856.7038504565</v>
          </cell>
        </row>
        <row r="6095">
          <cell r="A6095" t="str">
            <v>1999-9-MO</v>
          </cell>
          <cell r="B6095">
            <v>1999</v>
          </cell>
          <cell r="C6095">
            <v>9</v>
          </cell>
          <cell r="D6095" t="str">
            <v>MO</v>
          </cell>
          <cell r="E6095">
            <v>5595422.5547188204</v>
          </cell>
        </row>
        <row r="6096">
          <cell r="A6096" t="str">
            <v>1999-9-MS</v>
          </cell>
          <cell r="B6096">
            <v>1999</v>
          </cell>
          <cell r="C6096">
            <v>9</v>
          </cell>
          <cell r="D6096" t="str">
            <v>MS</v>
          </cell>
          <cell r="E6096">
            <v>2834636.2200286514</v>
          </cell>
        </row>
        <row r="6097">
          <cell r="A6097" t="str">
            <v>1999-9-MT</v>
          </cell>
          <cell r="B6097">
            <v>1999</v>
          </cell>
          <cell r="C6097">
            <v>9</v>
          </cell>
          <cell r="D6097" t="str">
            <v>MT</v>
          </cell>
          <cell r="E6097">
            <v>903011.79762958188</v>
          </cell>
        </row>
        <row r="6098">
          <cell r="A6098" t="str">
            <v>1999-9-NC</v>
          </cell>
          <cell r="B6098">
            <v>1999</v>
          </cell>
          <cell r="C6098">
            <v>9</v>
          </cell>
          <cell r="D6098" t="str">
            <v>NC</v>
          </cell>
          <cell r="E6098">
            <v>7867919.7709900374</v>
          </cell>
        </row>
        <row r="6099">
          <cell r="A6099" t="str">
            <v>1999-9-ND</v>
          </cell>
          <cell r="B6099">
            <v>1999</v>
          </cell>
          <cell r="C6099">
            <v>9</v>
          </cell>
          <cell r="D6099" t="str">
            <v>ND</v>
          </cell>
          <cell r="E6099">
            <v>646989.63092190865</v>
          </cell>
        </row>
        <row r="6100">
          <cell r="A6100" t="str">
            <v>1999-9-NE</v>
          </cell>
          <cell r="B6100">
            <v>1999</v>
          </cell>
          <cell r="C6100">
            <v>9</v>
          </cell>
          <cell r="D6100" t="str">
            <v>NE</v>
          </cell>
          <cell r="E6100">
            <v>1705624.3832000825</v>
          </cell>
        </row>
        <row r="6101">
          <cell r="A6101" t="str">
            <v>1999-9-NH</v>
          </cell>
          <cell r="B6101">
            <v>1999</v>
          </cell>
          <cell r="C6101">
            <v>9</v>
          </cell>
          <cell r="D6101" t="str">
            <v>NH</v>
          </cell>
          <cell r="E6101">
            <v>1230552.210346275</v>
          </cell>
        </row>
        <row r="6102">
          <cell r="A6102" t="str">
            <v>1999-9-NJ</v>
          </cell>
          <cell r="B6102">
            <v>1999</v>
          </cell>
          <cell r="C6102">
            <v>9</v>
          </cell>
          <cell r="D6102" t="str">
            <v>NJ</v>
          </cell>
          <cell r="E6102">
            <v>8346455.7771359682</v>
          </cell>
        </row>
        <row r="6103">
          <cell r="A6103" t="str">
            <v>1999-9-NM</v>
          </cell>
          <cell r="B6103">
            <v>1999</v>
          </cell>
          <cell r="C6103">
            <v>9</v>
          </cell>
          <cell r="D6103" t="str">
            <v>NM</v>
          </cell>
          <cell r="E6103">
            <v>1786468.3736117387</v>
          </cell>
        </row>
        <row r="6104">
          <cell r="A6104" t="str">
            <v>1999-9-NV</v>
          </cell>
          <cell r="B6104">
            <v>1999</v>
          </cell>
          <cell r="C6104">
            <v>9</v>
          </cell>
          <cell r="D6104" t="str">
            <v>NV</v>
          </cell>
          <cell r="E6104">
            <v>1878653.5284796001</v>
          </cell>
        </row>
        <row r="6105">
          <cell r="A6105" t="str">
            <v>1999-9-NY</v>
          </cell>
          <cell r="B6105">
            <v>1999</v>
          </cell>
          <cell r="C6105">
            <v>9</v>
          </cell>
          <cell r="D6105" t="str">
            <v>NY</v>
          </cell>
          <cell r="E6105">
            <v>18676909.374455985</v>
          </cell>
        </row>
        <row r="6106">
          <cell r="A6106" t="str">
            <v>1999-9-OH</v>
          </cell>
          <cell r="B6106">
            <v>1999</v>
          </cell>
          <cell r="C6106">
            <v>9</v>
          </cell>
          <cell r="D6106" t="str">
            <v>OH</v>
          </cell>
          <cell r="E6106">
            <v>11488932.212210137</v>
          </cell>
        </row>
        <row r="6107">
          <cell r="A6107" t="str">
            <v>1999-9-OK</v>
          </cell>
          <cell r="B6107">
            <v>1999</v>
          </cell>
          <cell r="C6107">
            <v>9</v>
          </cell>
          <cell r="D6107" t="str">
            <v>OK</v>
          </cell>
          <cell r="E6107">
            <v>3437979.3561880616</v>
          </cell>
        </row>
        <row r="6108">
          <cell r="A6108" t="str">
            <v>1999-9-OR</v>
          </cell>
          <cell r="B6108">
            <v>1999</v>
          </cell>
          <cell r="C6108">
            <v>9</v>
          </cell>
          <cell r="D6108" t="str">
            <v>OR</v>
          </cell>
          <cell r="E6108">
            <v>3398436.6144871521</v>
          </cell>
        </row>
        <row r="6109">
          <cell r="A6109" t="str">
            <v>1999-9-PA</v>
          </cell>
          <cell r="B6109">
            <v>1999</v>
          </cell>
          <cell r="C6109">
            <v>9</v>
          </cell>
          <cell r="D6109" t="str">
            <v>PA</v>
          </cell>
          <cell r="E6109">
            <v>12270986.272215459</v>
          </cell>
        </row>
        <row r="6110">
          <cell r="A6110" t="str">
            <v>1999-9-RI</v>
          </cell>
          <cell r="B6110">
            <v>1999</v>
          </cell>
          <cell r="C6110">
            <v>9</v>
          </cell>
          <cell r="D6110" t="str">
            <v>RI</v>
          </cell>
          <cell r="E6110">
            <v>1019686.289939441</v>
          </cell>
        </row>
        <row r="6111">
          <cell r="A6111" t="str">
            <v>1999-9-SC</v>
          </cell>
          <cell r="B6111">
            <v>1999</v>
          </cell>
          <cell r="C6111">
            <v>9</v>
          </cell>
          <cell r="D6111" t="str">
            <v>SC</v>
          </cell>
          <cell r="E6111">
            <v>3982700.2728642379</v>
          </cell>
        </row>
        <row r="6112">
          <cell r="A6112" t="str">
            <v>1999-9-SD</v>
          </cell>
          <cell r="B6112">
            <v>1999</v>
          </cell>
          <cell r="C6112">
            <v>9</v>
          </cell>
          <cell r="D6112" t="str">
            <v>SD</v>
          </cell>
          <cell r="E6112">
            <v>750852.26535863976</v>
          </cell>
        </row>
        <row r="6113">
          <cell r="A6113" t="str">
            <v>1999-9-TN</v>
          </cell>
          <cell r="B6113">
            <v>1999</v>
          </cell>
          <cell r="C6113">
            <v>9</v>
          </cell>
          <cell r="D6113" t="str">
            <v>TN</v>
          </cell>
          <cell r="E6113">
            <v>5624591.3275031745</v>
          </cell>
        </row>
        <row r="6114">
          <cell r="A6114" t="str">
            <v>1999-9-TX</v>
          </cell>
          <cell r="B6114">
            <v>1999</v>
          </cell>
          <cell r="C6114">
            <v>9</v>
          </cell>
          <cell r="D6114" t="str">
            <v>TX</v>
          </cell>
          <cell r="E6114">
            <v>20576333.056294017</v>
          </cell>
        </row>
        <row r="6115">
          <cell r="A6115" t="str">
            <v>1999-9-UT</v>
          </cell>
          <cell r="B6115">
            <v>1999</v>
          </cell>
          <cell r="C6115">
            <v>9</v>
          </cell>
          <cell r="D6115" t="str">
            <v>UT</v>
          </cell>
          <cell r="E6115">
            <v>2189481.9024682082</v>
          </cell>
        </row>
        <row r="6116">
          <cell r="A6116" t="str">
            <v>1999-9-VA</v>
          </cell>
          <cell r="B6116">
            <v>1999</v>
          </cell>
          <cell r="C6116">
            <v>9</v>
          </cell>
          <cell r="D6116" t="str">
            <v>VA</v>
          </cell>
          <cell r="E6116">
            <v>7042408.6044813758</v>
          </cell>
        </row>
        <row r="6117">
          <cell r="A6117" t="str">
            <v>1999-9-VT</v>
          </cell>
          <cell r="B6117">
            <v>1999</v>
          </cell>
          <cell r="C6117">
            <v>9</v>
          </cell>
          <cell r="D6117" t="str">
            <v>VT</v>
          </cell>
          <cell r="E6117">
            <v>607739.16247975756</v>
          </cell>
        </row>
        <row r="6118">
          <cell r="A6118" t="str">
            <v>1999-9-WA</v>
          </cell>
          <cell r="B6118">
            <v>1999</v>
          </cell>
          <cell r="C6118">
            <v>9</v>
          </cell>
          <cell r="D6118" t="str">
            <v>WA</v>
          </cell>
          <cell r="E6118">
            <v>5891801.1822613692</v>
          </cell>
        </row>
        <row r="6119">
          <cell r="A6119" t="str">
            <v>1999-9-WI</v>
          </cell>
          <cell r="B6119">
            <v>1999</v>
          </cell>
          <cell r="C6119">
            <v>9</v>
          </cell>
          <cell r="D6119" t="str">
            <v>WI</v>
          </cell>
          <cell r="E6119">
            <v>5371072.732246167</v>
          </cell>
        </row>
        <row r="6120">
          <cell r="A6120" t="str">
            <v>1999-9-WV</v>
          </cell>
          <cell r="B6120">
            <v>1999</v>
          </cell>
          <cell r="C6120">
            <v>9</v>
          </cell>
          <cell r="D6120" t="str">
            <v>WV</v>
          </cell>
          <cell r="E6120">
            <v>1841361.5174604089</v>
          </cell>
        </row>
        <row r="6121">
          <cell r="A6121" t="str">
            <v>1999-9-WY</v>
          </cell>
          <cell r="B6121">
            <v>1999</v>
          </cell>
          <cell r="C6121">
            <v>9</v>
          </cell>
          <cell r="D6121" t="str">
            <v>WY</v>
          </cell>
          <cell r="E6121">
            <v>491131.27943078108</v>
          </cell>
        </row>
        <row r="6122">
          <cell r="A6122" t="str">
            <v>2000-10-AK</v>
          </cell>
          <cell r="B6122">
            <v>2000</v>
          </cell>
          <cell r="C6122">
            <v>10</v>
          </cell>
          <cell r="D6122" t="str">
            <v>AK</v>
          </cell>
          <cell r="E6122">
            <v>628862.09123283927</v>
          </cell>
        </row>
        <row r="6123">
          <cell r="A6123" t="str">
            <v>2000-10-AL</v>
          </cell>
          <cell r="B6123">
            <v>2000</v>
          </cell>
          <cell r="C6123">
            <v>10</v>
          </cell>
          <cell r="D6123" t="str">
            <v>AL</v>
          </cell>
          <cell r="E6123">
            <v>4454473.8313323446</v>
          </cell>
        </row>
        <row r="6124">
          <cell r="A6124" t="str">
            <v>2000-10-AR</v>
          </cell>
          <cell r="B6124">
            <v>2000</v>
          </cell>
          <cell r="C6124">
            <v>10</v>
          </cell>
          <cell r="D6124" t="str">
            <v>AR</v>
          </cell>
          <cell r="E6124">
            <v>2681064.0082170782</v>
          </cell>
        </row>
        <row r="6125">
          <cell r="A6125" t="str">
            <v>2000-10-AZ</v>
          </cell>
          <cell r="B6125">
            <v>2000</v>
          </cell>
          <cell r="C6125">
            <v>10</v>
          </cell>
          <cell r="D6125" t="str">
            <v>AZ</v>
          </cell>
          <cell r="E6125">
            <v>5201091.0383478273</v>
          </cell>
        </row>
        <row r="6126">
          <cell r="A6126" t="str">
            <v>2000-10-CA</v>
          </cell>
          <cell r="B6126">
            <v>2000</v>
          </cell>
          <cell r="C6126">
            <v>10</v>
          </cell>
          <cell r="D6126" t="str">
            <v>CA</v>
          </cell>
          <cell r="E6126">
            <v>34125991.112699158</v>
          </cell>
        </row>
        <row r="6127">
          <cell r="A6127" t="str">
            <v>2000-10-CO</v>
          </cell>
          <cell r="B6127">
            <v>2000</v>
          </cell>
          <cell r="C6127">
            <v>10</v>
          </cell>
          <cell r="D6127" t="str">
            <v>CO</v>
          </cell>
          <cell r="E6127">
            <v>4353872.7317632511</v>
          </cell>
        </row>
        <row r="6128">
          <cell r="A6128" t="str">
            <v>2000-10-CT</v>
          </cell>
          <cell r="B6128">
            <v>2000</v>
          </cell>
          <cell r="C6128">
            <v>10</v>
          </cell>
          <cell r="D6128" t="str">
            <v>CT</v>
          </cell>
          <cell r="E6128">
            <v>3415839.1614850732</v>
          </cell>
        </row>
        <row r="6129">
          <cell r="A6129" t="str">
            <v>2000-10-DC</v>
          </cell>
          <cell r="B6129">
            <v>2000</v>
          </cell>
          <cell r="C6129">
            <v>10</v>
          </cell>
          <cell r="D6129" t="str">
            <v>DC</v>
          </cell>
          <cell r="E6129">
            <v>573213.04259438987</v>
          </cell>
        </row>
        <row r="6130">
          <cell r="A6130" t="str">
            <v>2000-10-DE</v>
          </cell>
          <cell r="B6130">
            <v>2000</v>
          </cell>
          <cell r="C6130">
            <v>10</v>
          </cell>
          <cell r="D6130" t="str">
            <v>DE</v>
          </cell>
          <cell r="E6130">
            <v>788429.2360554646</v>
          </cell>
        </row>
        <row r="6131">
          <cell r="A6131" t="str">
            <v>2000-10-FL</v>
          </cell>
          <cell r="B6131">
            <v>2000</v>
          </cell>
          <cell r="C6131">
            <v>10</v>
          </cell>
          <cell r="D6131" t="str">
            <v>FL</v>
          </cell>
          <cell r="E6131">
            <v>16120729.881821252</v>
          </cell>
        </row>
        <row r="6132">
          <cell r="A6132" t="str">
            <v>2000-10-GA</v>
          </cell>
          <cell r="B6132">
            <v>2000</v>
          </cell>
          <cell r="C6132">
            <v>10</v>
          </cell>
          <cell r="D6132" t="str">
            <v>GA</v>
          </cell>
          <cell r="E6132">
            <v>8277277.7898586588</v>
          </cell>
        </row>
        <row r="6133">
          <cell r="A6133" t="str">
            <v>2000-10-HI</v>
          </cell>
          <cell r="B6133">
            <v>2000</v>
          </cell>
          <cell r="C6133">
            <v>10</v>
          </cell>
          <cell r="D6133" t="str">
            <v>HI</v>
          </cell>
          <cell r="E6133">
            <v>1213098.7213084749</v>
          </cell>
        </row>
        <row r="6134">
          <cell r="A6134" t="str">
            <v>2000-10-IA</v>
          </cell>
          <cell r="B6134">
            <v>2000</v>
          </cell>
          <cell r="C6134">
            <v>10</v>
          </cell>
          <cell r="D6134" t="str">
            <v>IA</v>
          </cell>
          <cell r="E6134">
            <v>2928358.0110819247</v>
          </cell>
        </row>
        <row r="6135">
          <cell r="A6135" t="str">
            <v>2000-10-ID</v>
          </cell>
          <cell r="B6135">
            <v>2000</v>
          </cell>
          <cell r="C6135">
            <v>10</v>
          </cell>
          <cell r="D6135" t="str">
            <v>ID</v>
          </cell>
          <cell r="E6135">
            <v>1304795.7482519071</v>
          </cell>
        </row>
        <row r="6136">
          <cell r="A6136" t="str">
            <v>2000-10-IL</v>
          </cell>
          <cell r="B6136">
            <v>2000</v>
          </cell>
          <cell r="C6136">
            <v>10</v>
          </cell>
          <cell r="D6136" t="str">
            <v>IL</v>
          </cell>
          <cell r="E6136">
            <v>12456073.856192194</v>
          </cell>
        </row>
        <row r="6137">
          <cell r="A6137" t="str">
            <v>2000-10-IN</v>
          </cell>
          <cell r="B6137">
            <v>2000</v>
          </cell>
          <cell r="C6137">
            <v>10</v>
          </cell>
          <cell r="D6137" t="str">
            <v>IN</v>
          </cell>
          <cell r="E6137">
            <v>6099533.1241708174</v>
          </cell>
        </row>
        <row r="6138">
          <cell r="A6138" t="str">
            <v>2000-10-KS</v>
          </cell>
          <cell r="B6138">
            <v>2000</v>
          </cell>
          <cell r="C6138">
            <v>10</v>
          </cell>
          <cell r="D6138" t="str">
            <v>KS</v>
          </cell>
          <cell r="E6138">
            <v>2694847.8309647865</v>
          </cell>
        </row>
        <row r="6139">
          <cell r="A6139" t="str">
            <v>2000-10-KY</v>
          </cell>
          <cell r="B6139">
            <v>2000</v>
          </cell>
          <cell r="C6139">
            <v>10</v>
          </cell>
          <cell r="D6139" t="str">
            <v>KY</v>
          </cell>
          <cell r="E6139">
            <v>4053235.3460614835</v>
          </cell>
        </row>
        <row r="6140">
          <cell r="A6140" t="str">
            <v>2000-10-LA</v>
          </cell>
          <cell r="B6140">
            <v>2000</v>
          </cell>
          <cell r="C6140">
            <v>10</v>
          </cell>
          <cell r="D6140" t="str">
            <v>LA</v>
          </cell>
          <cell r="E6140">
            <v>4466758.3355355831</v>
          </cell>
        </row>
        <row r="6141">
          <cell r="A6141" t="str">
            <v>2000-10-MA</v>
          </cell>
          <cell r="B6141">
            <v>2000</v>
          </cell>
          <cell r="C6141">
            <v>10</v>
          </cell>
          <cell r="D6141" t="str">
            <v>MA</v>
          </cell>
          <cell r="E6141">
            <v>6373761.039627065</v>
          </cell>
        </row>
        <row r="6142">
          <cell r="A6142" t="str">
            <v>2000-10-MD</v>
          </cell>
          <cell r="B6142">
            <v>2000</v>
          </cell>
          <cell r="C6142">
            <v>10</v>
          </cell>
          <cell r="D6142" t="str">
            <v>MD</v>
          </cell>
          <cell r="E6142">
            <v>5326769.6869599856</v>
          </cell>
        </row>
        <row r="6143">
          <cell r="A6143" t="str">
            <v>2000-10-ME</v>
          </cell>
          <cell r="B6143">
            <v>2000</v>
          </cell>
          <cell r="C6143">
            <v>10</v>
          </cell>
          <cell r="D6143" t="str">
            <v>ME</v>
          </cell>
          <cell r="E6143">
            <v>1279050.9137875496</v>
          </cell>
        </row>
        <row r="6144">
          <cell r="A6144" t="str">
            <v>2000-10-MI</v>
          </cell>
          <cell r="B6144">
            <v>2000</v>
          </cell>
          <cell r="C6144">
            <v>10</v>
          </cell>
          <cell r="D6144" t="str">
            <v>MI</v>
          </cell>
          <cell r="E6144">
            <v>9967449.8153874446</v>
          </cell>
        </row>
        <row r="6145">
          <cell r="A6145" t="str">
            <v>2000-10-MN</v>
          </cell>
          <cell r="B6145">
            <v>2000</v>
          </cell>
          <cell r="C6145">
            <v>10</v>
          </cell>
          <cell r="D6145" t="str">
            <v>MN</v>
          </cell>
          <cell r="E6145">
            <v>4945934.9566058423</v>
          </cell>
        </row>
        <row r="6146">
          <cell r="A6146" t="str">
            <v>2000-10-MO</v>
          </cell>
          <cell r="B6146">
            <v>2000</v>
          </cell>
          <cell r="C6146">
            <v>10</v>
          </cell>
          <cell r="D6146" t="str">
            <v>MO</v>
          </cell>
          <cell r="E6146">
            <v>5614904.3510235837</v>
          </cell>
        </row>
        <row r="6147">
          <cell r="A6147" t="str">
            <v>2000-10-MS</v>
          </cell>
          <cell r="B6147">
            <v>2000</v>
          </cell>
          <cell r="C6147">
            <v>10</v>
          </cell>
          <cell r="D6147" t="str">
            <v>MS</v>
          </cell>
          <cell r="E6147">
            <v>2849485.1662902497</v>
          </cell>
        </row>
        <row r="6148">
          <cell r="A6148" t="str">
            <v>2000-10-MT</v>
          </cell>
          <cell r="B6148">
            <v>2000</v>
          </cell>
          <cell r="C6148">
            <v>10</v>
          </cell>
          <cell r="D6148" t="str">
            <v>MT</v>
          </cell>
          <cell r="E6148">
            <v>903925.9024661436</v>
          </cell>
        </row>
        <row r="6149">
          <cell r="A6149" t="str">
            <v>2000-10-NC</v>
          </cell>
          <cell r="B6149">
            <v>2000</v>
          </cell>
          <cell r="C6149">
            <v>10</v>
          </cell>
          <cell r="D6149" t="str">
            <v>NC</v>
          </cell>
          <cell r="E6149">
            <v>8109134.0769024901</v>
          </cell>
        </row>
        <row r="6150">
          <cell r="A6150" t="str">
            <v>2000-10-ND</v>
          </cell>
          <cell r="B6150">
            <v>2000</v>
          </cell>
          <cell r="C6150">
            <v>10</v>
          </cell>
          <cell r="D6150" t="str">
            <v>ND</v>
          </cell>
          <cell r="E6150">
            <v>639940.80305528792</v>
          </cell>
        </row>
        <row r="6151">
          <cell r="A6151" t="str">
            <v>2000-10-NE</v>
          </cell>
          <cell r="B6151">
            <v>2000</v>
          </cell>
          <cell r="C6151">
            <v>10</v>
          </cell>
          <cell r="D6151" t="str">
            <v>NE</v>
          </cell>
          <cell r="E6151">
            <v>1714321.9974740332</v>
          </cell>
        </row>
        <row r="6152">
          <cell r="A6152" t="str">
            <v>2000-10-NH</v>
          </cell>
          <cell r="B6152">
            <v>2000</v>
          </cell>
          <cell r="C6152">
            <v>10</v>
          </cell>
          <cell r="D6152" t="str">
            <v>NH</v>
          </cell>
          <cell r="E6152">
            <v>1244431.4445065036</v>
          </cell>
        </row>
        <row r="6153">
          <cell r="A6153" t="str">
            <v>2000-10-NJ</v>
          </cell>
          <cell r="B6153">
            <v>2000</v>
          </cell>
          <cell r="C6153">
            <v>10</v>
          </cell>
          <cell r="D6153" t="str">
            <v>NJ</v>
          </cell>
          <cell r="E6153">
            <v>8445929.1561962143</v>
          </cell>
        </row>
        <row r="6154">
          <cell r="A6154" t="str">
            <v>2000-10-NM</v>
          </cell>
          <cell r="B6154">
            <v>2000</v>
          </cell>
          <cell r="C6154">
            <v>10</v>
          </cell>
          <cell r="D6154" t="str">
            <v>NM</v>
          </cell>
          <cell r="E6154">
            <v>1822611.1655237279</v>
          </cell>
        </row>
        <row r="6155">
          <cell r="A6155" t="str">
            <v>2000-10-NV</v>
          </cell>
          <cell r="B6155">
            <v>2000</v>
          </cell>
          <cell r="C6155">
            <v>10</v>
          </cell>
          <cell r="D6155" t="str">
            <v>NV</v>
          </cell>
          <cell r="E6155">
            <v>2037235.510042558</v>
          </cell>
        </row>
        <row r="6156">
          <cell r="A6156" t="str">
            <v>2000-10-NY</v>
          </cell>
          <cell r="B6156">
            <v>2000</v>
          </cell>
          <cell r="C6156">
            <v>10</v>
          </cell>
          <cell r="D6156" t="str">
            <v>NY</v>
          </cell>
          <cell r="E6156">
            <v>19020885.592268568</v>
          </cell>
        </row>
        <row r="6157">
          <cell r="A6157" t="str">
            <v>2000-10-OH</v>
          </cell>
          <cell r="B6157">
            <v>2000</v>
          </cell>
          <cell r="C6157">
            <v>10</v>
          </cell>
          <cell r="D6157" t="str">
            <v>OH</v>
          </cell>
          <cell r="E6157">
            <v>11370615.144519472</v>
          </cell>
        </row>
        <row r="6158">
          <cell r="A6158" t="str">
            <v>2000-10-OK</v>
          </cell>
          <cell r="B6158">
            <v>2000</v>
          </cell>
          <cell r="C6158">
            <v>10</v>
          </cell>
          <cell r="D6158" t="str">
            <v>OK</v>
          </cell>
          <cell r="E6158">
            <v>3456243.047404462</v>
          </cell>
        </row>
        <row r="6159">
          <cell r="A6159" t="str">
            <v>2000-10-OR</v>
          </cell>
          <cell r="B6159">
            <v>2000</v>
          </cell>
          <cell r="C6159">
            <v>10</v>
          </cell>
          <cell r="D6159" t="str">
            <v>OR</v>
          </cell>
          <cell r="E6159">
            <v>3440809.6646153466</v>
          </cell>
        </row>
        <row r="6160">
          <cell r="A6160" t="str">
            <v>2000-10-PA</v>
          </cell>
          <cell r="B6160">
            <v>2000</v>
          </cell>
          <cell r="C6160">
            <v>10</v>
          </cell>
          <cell r="D6160" t="str">
            <v>PA</v>
          </cell>
          <cell r="E6160">
            <v>12284911.25045679</v>
          </cell>
        </row>
        <row r="6161">
          <cell r="A6161" t="str">
            <v>2000-10-RI</v>
          </cell>
          <cell r="B6161">
            <v>2000</v>
          </cell>
          <cell r="C6161">
            <v>10</v>
          </cell>
          <cell r="D6161" t="str">
            <v>RI</v>
          </cell>
          <cell r="E6161">
            <v>1052561.0684300191</v>
          </cell>
        </row>
        <row r="6162">
          <cell r="A6162" t="str">
            <v>2000-10-SC</v>
          </cell>
          <cell r="B6162">
            <v>2000</v>
          </cell>
          <cell r="C6162">
            <v>10</v>
          </cell>
          <cell r="D6162" t="str">
            <v>SC</v>
          </cell>
          <cell r="E6162">
            <v>4033015.6564730247</v>
          </cell>
        </row>
        <row r="6163">
          <cell r="A6163" t="str">
            <v>2000-10-SD</v>
          </cell>
          <cell r="B6163">
            <v>2000</v>
          </cell>
          <cell r="C6163">
            <v>10</v>
          </cell>
          <cell r="D6163" t="str">
            <v>SD</v>
          </cell>
          <cell r="E6163">
            <v>756419.25616077904</v>
          </cell>
        </row>
        <row r="6164">
          <cell r="A6164" t="str">
            <v>2000-10-TN</v>
          </cell>
          <cell r="B6164">
            <v>2000</v>
          </cell>
          <cell r="C6164">
            <v>10</v>
          </cell>
          <cell r="D6164" t="str">
            <v>TN</v>
          </cell>
          <cell r="E6164">
            <v>5715704.0325566856</v>
          </cell>
        </row>
        <row r="6165">
          <cell r="A6165" t="str">
            <v>2000-10-TX</v>
          </cell>
          <cell r="B6165">
            <v>2000</v>
          </cell>
          <cell r="C6165">
            <v>10</v>
          </cell>
          <cell r="D6165" t="str">
            <v>TX</v>
          </cell>
          <cell r="E6165">
            <v>21043168.467484232</v>
          </cell>
        </row>
        <row r="6166">
          <cell r="A6166" t="str">
            <v>2000-10-UT</v>
          </cell>
          <cell r="B6166">
            <v>2000</v>
          </cell>
          <cell r="C6166">
            <v>10</v>
          </cell>
          <cell r="D6166" t="str">
            <v>UT</v>
          </cell>
          <cell r="E6166">
            <v>2255944.3928297046</v>
          </cell>
        </row>
        <row r="6167">
          <cell r="A6167" t="str">
            <v>2000-10-VA</v>
          </cell>
          <cell r="B6167">
            <v>2000</v>
          </cell>
          <cell r="C6167">
            <v>10</v>
          </cell>
          <cell r="D6167" t="str">
            <v>VA</v>
          </cell>
          <cell r="E6167">
            <v>7125348.8975949669</v>
          </cell>
        </row>
        <row r="6168">
          <cell r="A6168" t="str">
            <v>2000-10-VT</v>
          </cell>
          <cell r="B6168">
            <v>2000</v>
          </cell>
          <cell r="C6168">
            <v>10</v>
          </cell>
          <cell r="D6168" t="str">
            <v>VT</v>
          </cell>
          <cell r="E6168">
            <v>610440.67418460059</v>
          </cell>
        </row>
        <row r="6169">
          <cell r="A6169" t="str">
            <v>2000-10-WA</v>
          </cell>
          <cell r="B6169">
            <v>2000</v>
          </cell>
          <cell r="C6169">
            <v>10</v>
          </cell>
          <cell r="D6169" t="str">
            <v>WA</v>
          </cell>
          <cell r="E6169">
            <v>5930143.6557308398</v>
          </cell>
        </row>
        <row r="6170">
          <cell r="A6170" t="str">
            <v>2000-10-WI</v>
          </cell>
          <cell r="B6170">
            <v>2000</v>
          </cell>
          <cell r="C6170">
            <v>10</v>
          </cell>
          <cell r="D6170" t="str">
            <v>WI</v>
          </cell>
          <cell r="E6170">
            <v>5382619.4631658494</v>
          </cell>
        </row>
        <row r="6171">
          <cell r="A6171" t="str">
            <v>2000-10-WV</v>
          </cell>
          <cell r="B6171">
            <v>2000</v>
          </cell>
          <cell r="C6171">
            <v>10</v>
          </cell>
          <cell r="D6171" t="str">
            <v>WV</v>
          </cell>
          <cell r="E6171">
            <v>1804868.5705894055</v>
          </cell>
        </row>
        <row r="6172">
          <cell r="A6172" t="str">
            <v>2000-10-WY</v>
          </cell>
          <cell r="B6172">
            <v>2000</v>
          </cell>
          <cell r="C6172">
            <v>10</v>
          </cell>
          <cell r="D6172" t="str">
            <v>WY</v>
          </cell>
          <cell r="E6172">
            <v>493703.29552710796</v>
          </cell>
        </row>
        <row r="6173">
          <cell r="A6173" t="str">
            <v>2000-11-AK</v>
          </cell>
          <cell r="B6173">
            <v>2000</v>
          </cell>
          <cell r="C6173">
            <v>11</v>
          </cell>
          <cell r="D6173" t="str">
            <v>AK</v>
          </cell>
          <cell r="E6173">
            <v>629340.84968625905</v>
          </cell>
        </row>
        <row r="6174">
          <cell r="A6174" t="str">
            <v>2000-11-AL</v>
          </cell>
          <cell r="B6174">
            <v>2000</v>
          </cell>
          <cell r="C6174">
            <v>11</v>
          </cell>
          <cell r="D6174" t="str">
            <v>AL</v>
          </cell>
          <cell r="E6174">
            <v>4455403.1627455475</v>
          </cell>
        </row>
        <row r="6175">
          <cell r="A6175" t="str">
            <v>2000-11-AR</v>
          </cell>
          <cell r="B6175">
            <v>2000</v>
          </cell>
          <cell r="C6175">
            <v>11</v>
          </cell>
          <cell r="D6175" t="str">
            <v>AR</v>
          </cell>
          <cell r="E6175">
            <v>2682013.6833389206</v>
          </cell>
        </row>
        <row r="6176">
          <cell r="A6176" t="str">
            <v>2000-11-AZ</v>
          </cell>
          <cell r="B6176">
            <v>2000</v>
          </cell>
          <cell r="C6176">
            <v>11</v>
          </cell>
          <cell r="D6176" t="str">
            <v>AZ</v>
          </cell>
          <cell r="E6176">
            <v>5212568.5211990904</v>
          </cell>
        </row>
        <row r="6177">
          <cell r="A6177" t="str">
            <v>2000-11-CA</v>
          </cell>
          <cell r="B6177">
            <v>2000</v>
          </cell>
          <cell r="C6177">
            <v>11</v>
          </cell>
          <cell r="D6177" t="str">
            <v>CA</v>
          </cell>
          <cell r="E6177">
            <v>34168504.856949829</v>
          </cell>
        </row>
        <row r="6178">
          <cell r="A6178" t="str">
            <v>2000-11-CO</v>
          </cell>
          <cell r="B6178">
            <v>2000</v>
          </cell>
          <cell r="C6178">
            <v>11</v>
          </cell>
          <cell r="D6178" t="str">
            <v>CO</v>
          </cell>
          <cell r="E6178">
            <v>4362602.5333685689</v>
          </cell>
        </row>
        <row r="6179">
          <cell r="A6179" t="str">
            <v>2000-11-CT</v>
          </cell>
          <cell r="B6179">
            <v>2000</v>
          </cell>
          <cell r="C6179">
            <v>11</v>
          </cell>
          <cell r="D6179" t="str">
            <v>CT</v>
          </cell>
          <cell r="E6179">
            <v>3417215.3234164254</v>
          </cell>
        </row>
        <row r="6180">
          <cell r="A6180" t="str">
            <v>2000-11-DC</v>
          </cell>
          <cell r="B6180">
            <v>2000</v>
          </cell>
          <cell r="C6180">
            <v>11</v>
          </cell>
          <cell r="D6180" t="str">
            <v>DC</v>
          </cell>
          <cell r="E6180">
            <v>573710.58593686076</v>
          </cell>
        </row>
        <row r="6181">
          <cell r="A6181" t="str">
            <v>2000-11-DE</v>
          </cell>
          <cell r="B6181">
            <v>2000</v>
          </cell>
          <cell r="C6181">
            <v>11</v>
          </cell>
          <cell r="D6181" t="str">
            <v>DE</v>
          </cell>
          <cell r="E6181">
            <v>789105.47310374945</v>
          </cell>
        </row>
        <row r="6182">
          <cell r="A6182" t="str">
            <v>2000-11-FL</v>
          </cell>
          <cell r="B6182">
            <v>2000</v>
          </cell>
          <cell r="C6182">
            <v>11</v>
          </cell>
          <cell r="D6182" t="str">
            <v>FL</v>
          </cell>
          <cell r="E6182">
            <v>16145299.210682811</v>
          </cell>
        </row>
        <row r="6183">
          <cell r="A6183" t="str">
            <v>2000-11-GA</v>
          </cell>
          <cell r="B6183">
            <v>2000</v>
          </cell>
          <cell r="C6183">
            <v>11</v>
          </cell>
          <cell r="D6183" t="str">
            <v>GA</v>
          </cell>
          <cell r="E6183">
            <v>8293079.5276808226</v>
          </cell>
        </row>
        <row r="6184">
          <cell r="A6184" t="str">
            <v>2000-11-HI</v>
          </cell>
          <cell r="B6184">
            <v>2000</v>
          </cell>
          <cell r="C6184">
            <v>11</v>
          </cell>
          <cell r="D6184" t="str">
            <v>HI</v>
          </cell>
          <cell r="E6184">
            <v>1213639.1094978419</v>
          </cell>
        </row>
        <row r="6185">
          <cell r="A6185" t="str">
            <v>2000-11-IA</v>
          </cell>
          <cell r="B6185">
            <v>2000</v>
          </cell>
          <cell r="C6185">
            <v>11</v>
          </cell>
          <cell r="D6185" t="str">
            <v>IA</v>
          </cell>
          <cell r="E6185">
            <v>2928462.0221641115</v>
          </cell>
        </row>
        <row r="6186">
          <cell r="A6186" t="str">
            <v>2000-11-ID</v>
          </cell>
          <cell r="B6186">
            <v>2000</v>
          </cell>
          <cell r="C6186">
            <v>11</v>
          </cell>
          <cell r="D6186" t="str">
            <v>ID</v>
          </cell>
          <cell r="E6186">
            <v>1306574.5030927337</v>
          </cell>
        </row>
        <row r="6187">
          <cell r="A6187" t="str">
            <v>2000-11-IL</v>
          </cell>
          <cell r="B6187">
            <v>2000</v>
          </cell>
          <cell r="C6187">
            <v>11</v>
          </cell>
          <cell r="D6187" t="str">
            <v>IL</v>
          </cell>
          <cell r="E6187">
            <v>12462141.715260763</v>
          </cell>
        </row>
        <row r="6188">
          <cell r="A6188" t="str">
            <v>2000-11-IN</v>
          </cell>
          <cell r="B6188">
            <v>2000</v>
          </cell>
          <cell r="C6188">
            <v>11</v>
          </cell>
          <cell r="D6188" t="str">
            <v>IN</v>
          </cell>
          <cell r="E6188">
            <v>6102249.2494176105</v>
          </cell>
        </row>
        <row r="6189">
          <cell r="A6189" t="str">
            <v>2000-11-KS</v>
          </cell>
          <cell r="B6189">
            <v>2000</v>
          </cell>
          <cell r="C6189">
            <v>11</v>
          </cell>
          <cell r="D6189" t="str">
            <v>KS</v>
          </cell>
          <cell r="E6189">
            <v>2695570.495366774</v>
          </cell>
        </row>
        <row r="6190">
          <cell r="A6190" t="str">
            <v>2000-11-KY</v>
          </cell>
          <cell r="B6190">
            <v>2000</v>
          </cell>
          <cell r="C6190">
            <v>11</v>
          </cell>
          <cell r="D6190" t="str">
            <v>KY</v>
          </cell>
          <cell r="E6190">
            <v>4054704.5258420072</v>
          </cell>
        </row>
        <row r="6191">
          <cell r="A6191" t="str">
            <v>2000-11-LA</v>
          </cell>
          <cell r="B6191">
            <v>2000</v>
          </cell>
          <cell r="C6191">
            <v>11</v>
          </cell>
          <cell r="D6191" t="str">
            <v>LA</v>
          </cell>
          <cell r="E6191">
            <v>4466051.6710357778</v>
          </cell>
        </row>
        <row r="6192">
          <cell r="A6192" t="str">
            <v>2000-11-MA</v>
          </cell>
          <cell r="B6192">
            <v>2000</v>
          </cell>
          <cell r="C6192">
            <v>11</v>
          </cell>
          <cell r="D6192" t="str">
            <v>MA</v>
          </cell>
          <cell r="E6192">
            <v>6377491.4151393473</v>
          </cell>
        </row>
        <row r="6193">
          <cell r="A6193" t="str">
            <v>2000-11-MD</v>
          </cell>
          <cell r="B6193">
            <v>2000</v>
          </cell>
          <cell r="C6193">
            <v>11</v>
          </cell>
          <cell r="D6193" t="str">
            <v>MD</v>
          </cell>
          <cell r="E6193">
            <v>5332220.3853053693</v>
          </cell>
        </row>
        <row r="6194">
          <cell r="A6194" t="str">
            <v>2000-11-ME</v>
          </cell>
          <cell r="B6194">
            <v>2000</v>
          </cell>
          <cell r="C6194">
            <v>11</v>
          </cell>
          <cell r="D6194" t="str">
            <v>ME</v>
          </cell>
          <cell r="E6194">
            <v>1279675.4945392678</v>
          </cell>
        </row>
        <row r="6195">
          <cell r="A6195" t="str">
            <v>2000-11-MI</v>
          </cell>
          <cell r="B6195">
            <v>2000</v>
          </cell>
          <cell r="C6195">
            <v>11</v>
          </cell>
          <cell r="D6195" t="str">
            <v>MI</v>
          </cell>
          <cell r="E6195">
            <v>9971554.4654989541</v>
          </cell>
        </row>
        <row r="6196">
          <cell r="A6196" t="str">
            <v>2000-11-MN</v>
          </cell>
          <cell r="B6196">
            <v>2000</v>
          </cell>
          <cell r="C6196">
            <v>11</v>
          </cell>
          <cell r="D6196" t="str">
            <v>MN</v>
          </cell>
          <cell r="E6196">
            <v>4949990.9186557699</v>
          </cell>
        </row>
        <row r="6197">
          <cell r="A6197" t="str">
            <v>2000-11-MO</v>
          </cell>
          <cell r="B6197">
            <v>2000</v>
          </cell>
          <cell r="C6197">
            <v>11</v>
          </cell>
          <cell r="D6197" t="str">
            <v>MO</v>
          </cell>
          <cell r="E6197">
            <v>5617919.7037840756</v>
          </cell>
        </row>
        <row r="6198">
          <cell r="A6198" t="str">
            <v>2000-11-MS</v>
          </cell>
          <cell r="B6198">
            <v>2000</v>
          </cell>
          <cell r="C6198">
            <v>11</v>
          </cell>
          <cell r="D6198" t="str">
            <v>MS</v>
          </cell>
          <cell r="E6198">
            <v>2849882.6659292984</v>
          </cell>
        </row>
        <row r="6199">
          <cell r="A6199" t="str">
            <v>2000-11-MT</v>
          </cell>
          <cell r="B6199">
            <v>2000</v>
          </cell>
          <cell r="C6199">
            <v>11</v>
          </cell>
          <cell r="D6199" t="str">
            <v>MT</v>
          </cell>
          <cell r="E6199">
            <v>904140.30495639693</v>
          </cell>
        </row>
        <row r="6200">
          <cell r="A6200" t="str">
            <v>2000-11-NC</v>
          </cell>
          <cell r="B6200">
            <v>2000</v>
          </cell>
          <cell r="C6200">
            <v>11</v>
          </cell>
          <cell r="D6200" t="str">
            <v>NC</v>
          </cell>
          <cell r="E6200">
            <v>8119262.6853096671</v>
          </cell>
        </row>
        <row r="6201">
          <cell r="A6201" t="str">
            <v>2000-11-ND</v>
          </cell>
          <cell r="B6201">
            <v>2000</v>
          </cell>
          <cell r="C6201">
            <v>11</v>
          </cell>
          <cell r="D6201" t="str">
            <v>ND</v>
          </cell>
          <cell r="E6201">
            <v>639527.27243132272</v>
          </cell>
        </row>
        <row r="6202">
          <cell r="A6202" t="str">
            <v>2000-11-NE</v>
          </cell>
          <cell r="B6202">
            <v>2000</v>
          </cell>
          <cell r="C6202">
            <v>11</v>
          </cell>
          <cell r="D6202" t="str">
            <v>NE</v>
          </cell>
          <cell r="E6202">
            <v>1714698.1616509354</v>
          </cell>
        </row>
        <row r="6203">
          <cell r="A6203" t="str">
            <v>2000-11-NH</v>
          </cell>
          <cell r="B6203">
            <v>2000</v>
          </cell>
          <cell r="C6203">
            <v>11</v>
          </cell>
          <cell r="D6203" t="str">
            <v>NH</v>
          </cell>
          <cell r="E6203">
            <v>1245791.2255845831</v>
          </cell>
        </row>
        <row r="6204">
          <cell r="A6204" t="str">
            <v>2000-11-NJ</v>
          </cell>
          <cell r="B6204">
            <v>2000</v>
          </cell>
          <cell r="C6204">
            <v>11</v>
          </cell>
          <cell r="D6204" t="str">
            <v>NJ</v>
          </cell>
          <cell r="E6204">
            <v>8450940.4825823903</v>
          </cell>
        </row>
        <row r="6205">
          <cell r="A6205" t="str">
            <v>2000-11-NM</v>
          </cell>
          <cell r="B6205">
            <v>2000</v>
          </cell>
          <cell r="C6205">
            <v>11</v>
          </cell>
          <cell r="D6205" t="str">
            <v>NM</v>
          </cell>
          <cell r="E6205">
            <v>1823247.3312023282</v>
          </cell>
        </row>
        <row r="6206">
          <cell r="A6206" t="str">
            <v>2000-11-NV</v>
          </cell>
          <cell r="B6206">
            <v>2000</v>
          </cell>
          <cell r="C6206">
            <v>11</v>
          </cell>
          <cell r="D6206" t="str">
            <v>NV</v>
          </cell>
          <cell r="E6206">
            <v>2043605.6436810088</v>
          </cell>
        </row>
        <row r="6207">
          <cell r="A6207" t="str">
            <v>2000-11-NY</v>
          </cell>
          <cell r="B6207">
            <v>2000</v>
          </cell>
          <cell r="C6207">
            <v>11</v>
          </cell>
          <cell r="D6207" t="str">
            <v>NY</v>
          </cell>
          <cell r="E6207">
            <v>19028377.020192318</v>
          </cell>
        </row>
        <row r="6208">
          <cell r="A6208" t="str">
            <v>2000-11-OH</v>
          </cell>
          <cell r="B6208">
            <v>2000</v>
          </cell>
          <cell r="C6208">
            <v>11</v>
          </cell>
          <cell r="D6208" t="str">
            <v>OH</v>
          </cell>
          <cell r="E6208">
            <v>11372914.789226973</v>
          </cell>
        </row>
        <row r="6209">
          <cell r="A6209" t="str">
            <v>2000-11-OK</v>
          </cell>
          <cell r="B6209">
            <v>2000</v>
          </cell>
          <cell r="C6209">
            <v>11</v>
          </cell>
          <cell r="D6209" t="str">
            <v>OK</v>
          </cell>
          <cell r="E6209">
            <v>3457037.4282261371</v>
          </cell>
        </row>
        <row r="6210">
          <cell r="A6210" t="str">
            <v>2000-11-OR</v>
          </cell>
          <cell r="B6210">
            <v>2000</v>
          </cell>
          <cell r="C6210">
            <v>11</v>
          </cell>
          <cell r="D6210" t="str">
            <v>OR</v>
          </cell>
          <cell r="E6210">
            <v>3444143.3354741544</v>
          </cell>
        </row>
        <row r="6211">
          <cell r="A6211" t="str">
            <v>2000-11-PA</v>
          </cell>
          <cell r="B6211">
            <v>2000</v>
          </cell>
          <cell r="C6211">
            <v>11</v>
          </cell>
          <cell r="D6211" t="str">
            <v>PA</v>
          </cell>
          <cell r="E6211">
            <v>12284868.000913577</v>
          </cell>
        </row>
        <row r="6212">
          <cell r="A6212" t="str">
            <v>2000-11-RI</v>
          </cell>
          <cell r="B6212">
            <v>2000</v>
          </cell>
          <cell r="C6212">
            <v>11</v>
          </cell>
          <cell r="D6212" t="str">
            <v>RI</v>
          </cell>
          <cell r="E6212">
            <v>1053173.8039413942</v>
          </cell>
        </row>
        <row r="6213">
          <cell r="A6213" t="str">
            <v>2000-11-SC</v>
          </cell>
          <cell r="B6213">
            <v>2000</v>
          </cell>
          <cell r="C6213">
            <v>11</v>
          </cell>
          <cell r="D6213" t="str">
            <v>SC</v>
          </cell>
          <cell r="E6213">
            <v>4036227.3170113708</v>
          </cell>
        </row>
        <row r="6214">
          <cell r="A6214" t="str">
            <v>2000-11-SD</v>
          </cell>
          <cell r="B6214">
            <v>2000</v>
          </cell>
          <cell r="C6214">
            <v>11</v>
          </cell>
          <cell r="D6214" t="str">
            <v>SD</v>
          </cell>
          <cell r="E6214">
            <v>756673.51237896387</v>
          </cell>
        </row>
        <row r="6215">
          <cell r="A6215" t="str">
            <v>2000-11-TN</v>
          </cell>
          <cell r="B6215">
            <v>2000</v>
          </cell>
          <cell r="C6215">
            <v>11</v>
          </cell>
          <cell r="D6215" t="str">
            <v>TN</v>
          </cell>
          <cell r="E6215">
            <v>5719913.5696715824</v>
          </cell>
        </row>
        <row r="6216">
          <cell r="A6216" t="str">
            <v>2000-11-TX</v>
          </cell>
          <cell r="B6216">
            <v>2000</v>
          </cell>
          <cell r="C6216">
            <v>11</v>
          </cell>
          <cell r="D6216" t="str">
            <v>TX</v>
          </cell>
          <cell r="E6216">
            <v>21075641.589034107</v>
          </cell>
        </row>
        <row r="6217">
          <cell r="A6217" t="str">
            <v>2000-11-UT</v>
          </cell>
          <cell r="B6217">
            <v>2000</v>
          </cell>
          <cell r="C6217">
            <v>11</v>
          </cell>
          <cell r="D6217" t="str">
            <v>UT</v>
          </cell>
          <cell r="E6217">
            <v>2259869.4759870456</v>
          </cell>
        </row>
        <row r="6218">
          <cell r="A6218" t="str">
            <v>2000-11-VA</v>
          </cell>
          <cell r="B6218">
            <v>2000</v>
          </cell>
          <cell r="C6218">
            <v>11</v>
          </cell>
          <cell r="D6218" t="str">
            <v>VA</v>
          </cell>
          <cell r="E6218">
            <v>7132360.9754050616</v>
          </cell>
        </row>
        <row r="6219">
          <cell r="A6219" t="str">
            <v>2000-11-VT</v>
          </cell>
          <cell r="B6219">
            <v>2000</v>
          </cell>
          <cell r="C6219">
            <v>11</v>
          </cell>
          <cell r="D6219" t="str">
            <v>VT</v>
          </cell>
          <cell r="E6219">
            <v>610629.01507169742</v>
          </cell>
        </row>
        <row r="6220">
          <cell r="A6220" t="str">
            <v>2000-11-WA</v>
          </cell>
          <cell r="B6220">
            <v>2000</v>
          </cell>
          <cell r="C6220">
            <v>11</v>
          </cell>
          <cell r="D6220" t="str">
            <v>WA</v>
          </cell>
          <cell r="E6220">
            <v>5936503.8260545935</v>
          </cell>
        </row>
        <row r="6221">
          <cell r="A6221" t="str">
            <v>2000-11-WI</v>
          </cell>
          <cell r="B6221">
            <v>2000</v>
          </cell>
          <cell r="C6221">
            <v>11</v>
          </cell>
          <cell r="D6221" t="str">
            <v>WI</v>
          </cell>
          <cell r="E6221">
            <v>5385451.2612305526</v>
          </cell>
        </row>
        <row r="6222">
          <cell r="A6222" t="str">
            <v>2000-11-WV</v>
          </cell>
          <cell r="B6222">
            <v>2000</v>
          </cell>
          <cell r="C6222">
            <v>11</v>
          </cell>
          <cell r="D6222" t="str">
            <v>WV</v>
          </cell>
          <cell r="E6222">
            <v>1804166.3076326337</v>
          </cell>
        </row>
        <row r="6223">
          <cell r="A6223" t="str">
            <v>2000-11-WY</v>
          </cell>
          <cell r="B6223">
            <v>2000</v>
          </cell>
          <cell r="C6223">
            <v>11</v>
          </cell>
          <cell r="D6223" t="str">
            <v>WY</v>
          </cell>
          <cell r="E6223">
            <v>493616.75771556259</v>
          </cell>
        </row>
        <row r="6224">
          <cell r="A6224" t="str">
            <v>2000-12-AK</v>
          </cell>
          <cell r="B6224">
            <v>2000</v>
          </cell>
          <cell r="C6224">
            <v>12</v>
          </cell>
          <cell r="D6224" t="str">
            <v>AK</v>
          </cell>
          <cell r="E6224">
            <v>629819.97262286185</v>
          </cell>
        </row>
        <row r="6225">
          <cell r="A6225" t="str">
            <v>2000-12-AL</v>
          </cell>
          <cell r="B6225">
            <v>2000</v>
          </cell>
          <cell r="C6225">
            <v>12</v>
          </cell>
          <cell r="D6225" t="str">
            <v>AL</v>
          </cell>
          <cell r="E6225">
            <v>4456332.6880440237</v>
          </cell>
        </row>
        <row r="6226">
          <cell r="A6226" t="str">
            <v>2000-12-AR</v>
          </cell>
          <cell r="B6226">
            <v>2000</v>
          </cell>
          <cell r="C6226">
            <v>12</v>
          </cell>
          <cell r="D6226" t="str">
            <v>AR</v>
          </cell>
          <cell r="E6226">
            <v>2682963.6948506571</v>
          </cell>
        </row>
        <row r="6227">
          <cell r="A6227" t="str">
            <v>2000-12-AZ</v>
          </cell>
          <cell r="B6227">
            <v>2000</v>
          </cell>
          <cell r="C6227">
            <v>12</v>
          </cell>
          <cell r="D6227" t="str">
            <v>AZ</v>
          </cell>
          <cell r="E6227">
            <v>5224071.331930913</v>
          </cell>
        </row>
        <row r="6228">
          <cell r="A6228" t="str">
            <v>2000-12-CA</v>
          </cell>
          <cell r="B6228">
            <v>2000</v>
          </cell>
          <cell r="C6228">
            <v>12</v>
          </cell>
          <cell r="D6228" t="str">
            <v>CA</v>
          </cell>
          <cell r="E6228">
            <v>34211071.564305492</v>
          </cell>
        </row>
        <row r="6229">
          <cell r="A6229" t="str">
            <v>2000-12-CO</v>
          </cell>
          <cell r="B6229">
            <v>2000</v>
          </cell>
          <cell r="C6229">
            <v>12</v>
          </cell>
          <cell r="D6229" t="str">
            <v>CO</v>
          </cell>
          <cell r="E6229">
            <v>4371349.8388011148</v>
          </cell>
        </row>
        <row r="6230">
          <cell r="A6230" t="str">
            <v>2000-12-CT</v>
          </cell>
          <cell r="B6230">
            <v>2000</v>
          </cell>
          <cell r="C6230">
            <v>12</v>
          </cell>
          <cell r="D6230" t="str">
            <v>CT</v>
          </cell>
          <cell r="E6230">
            <v>3418592.039771324</v>
          </cell>
        </row>
        <row r="6231">
          <cell r="A6231" t="str">
            <v>2000-12-DC</v>
          </cell>
          <cell r="B6231">
            <v>2000</v>
          </cell>
          <cell r="C6231">
            <v>12</v>
          </cell>
          <cell r="D6231" t="str">
            <v>DC</v>
          </cell>
          <cell r="E6231">
            <v>574208.56114211085</v>
          </cell>
        </row>
        <row r="6232">
          <cell r="A6232" t="str">
            <v>2000-12-DE</v>
          </cell>
          <cell r="B6232">
            <v>2000</v>
          </cell>
          <cell r="C6232">
            <v>12</v>
          </cell>
          <cell r="D6232" t="str">
            <v>DE</v>
          </cell>
          <cell r="E6232">
            <v>789782.29016165924</v>
          </cell>
        </row>
        <row r="6233">
          <cell r="A6233" t="str">
            <v>2000-12-FL</v>
          </cell>
          <cell r="B6233">
            <v>2000</v>
          </cell>
          <cell r="C6233">
            <v>12</v>
          </cell>
          <cell r="D6233" t="str">
            <v>FL</v>
          </cell>
          <cell r="E6233">
            <v>16169905.985238526</v>
          </cell>
        </row>
        <row r="6234">
          <cell r="A6234" t="str">
            <v>2000-12-GA</v>
          </cell>
          <cell r="B6234">
            <v>2000</v>
          </cell>
          <cell r="C6234">
            <v>12</v>
          </cell>
          <cell r="D6234" t="str">
            <v>GA</v>
          </cell>
          <cell r="E6234">
            <v>8308911.431811831</v>
          </cell>
        </row>
        <row r="6235">
          <cell r="A6235" t="str">
            <v>2000-12-HI</v>
          </cell>
          <cell r="B6235">
            <v>2000</v>
          </cell>
          <cell r="C6235">
            <v>12</v>
          </cell>
          <cell r="D6235" t="str">
            <v>HI</v>
          </cell>
          <cell r="E6235">
            <v>1214179.738409081</v>
          </cell>
        </row>
        <row r="6236">
          <cell r="A6236" t="str">
            <v>2000-12-IA</v>
          </cell>
          <cell r="B6236">
            <v>2000</v>
          </cell>
          <cell r="C6236">
            <v>12</v>
          </cell>
          <cell r="D6236" t="str">
            <v>IA</v>
          </cell>
          <cell r="E6236">
            <v>2928566.0369406231</v>
          </cell>
        </row>
        <row r="6237">
          <cell r="A6237" t="str">
            <v>2000-12-ID</v>
          </cell>
          <cell r="B6237">
            <v>2000</v>
          </cell>
          <cell r="C6237">
            <v>12</v>
          </cell>
          <cell r="D6237" t="str">
            <v>ID</v>
          </cell>
          <cell r="E6237">
            <v>1308355.6828102414</v>
          </cell>
        </row>
        <row r="6238">
          <cell r="A6238" t="str">
            <v>2000-12-IL</v>
          </cell>
          <cell r="B6238">
            <v>2000</v>
          </cell>
          <cell r="C6238">
            <v>12</v>
          </cell>
          <cell r="D6238" t="str">
            <v>IL</v>
          </cell>
          <cell r="E6238">
            <v>12468212.530229731</v>
          </cell>
        </row>
        <row r="6239">
          <cell r="A6239" t="str">
            <v>2000-12-IN</v>
          </cell>
          <cell r="B6239">
            <v>2000</v>
          </cell>
          <cell r="C6239">
            <v>12</v>
          </cell>
          <cell r="D6239" t="str">
            <v>IN</v>
          </cell>
          <cell r="E6239">
            <v>6104966.5841563772</v>
          </cell>
        </row>
        <row r="6240">
          <cell r="A6240" t="str">
            <v>2000-12-KS</v>
          </cell>
          <cell r="B6240">
            <v>2000</v>
          </cell>
          <cell r="C6240">
            <v>12</v>
          </cell>
          <cell r="D6240" t="str">
            <v>KS</v>
          </cell>
          <cell r="E6240">
            <v>2696293.3535622042</v>
          </cell>
        </row>
        <row r="6241">
          <cell r="A6241" t="str">
            <v>2000-12-KY</v>
          </cell>
          <cell r="B6241">
            <v>2000</v>
          </cell>
          <cell r="C6241">
            <v>12</v>
          </cell>
          <cell r="D6241" t="str">
            <v>KY</v>
          </cell>
          <cell r="E6241">
            <v>4056174.2381574181</v>
          </cell>
        </row>
        <row r="6242">
          <cell r="A6242" t="str">
            <v>2000-12-LA</v>
          </cell>
          <cell r="B6242">
            <v>2000</v>
          </cell>
          <cell r="C6242">
            <v>12</v>
          </cell>
          <cell r="D6242" t="str">
            <v>LA</v>
          </cell>
          <cell r="E6242">
            <v>4465345.1183339879</v>
          </cell>
        </row>
        <row r="6243">
          <cell r="A6243" t="str">
            <v>2000-12-MA</v>
          </cell>
          <cell r="B6243">
            <v>2000</v>
          </cell>
          <cell r="C6243">
            <v>12</v>
          </cell>
          <cell r="D6243" t="str">
            <v>MA</v>
          </cell>
          <cell r="E6243">
            <v>6381223.9739310741</v>
          </cell>
        </row>
        <row r="6244">
          <cell r="A6244" t="str">
            <v>2000-12-MD</v>
          </cell>
          <cell r="B6244">
            <v>2000</v>
          </cell>
          <cell r="C6244">
            <v>12</v>
          </cell>
          <cell r="D6244" t="str">
            <v>MD</v>
          </cell>
          <cell r="E6244">
            <v>5337676.6611609887</v>
          </cell>
        </row>
        <row r="6245">
          <cell r="A6245" t="str">
            <v>2000-12-ME</v>
          </cell>
          <cell r="B6245">
            <v>2000</v>
          </cell>
          <cell r="C6245">
            <v>12</v>
          </cell>
          <cell r="D6245" t="str">
            <v>ME</v>
          </cell>
          <cell r="E6245">
            <v>1280300.3802836265</v>
          </cell>
        </row>
        <row r="6246">
          <cell r="A6246" t="str">
            <v>2000-12-MI</v>
          </cell>
          <cell r="B6246">
            <v>2000</v>
          </cell>
          <cell r="C6246">
            <v>12</v>
          </cell>
          <cell r="D6246" t="str">
            <v>MI</v>
          </cell>
          <cell r="E6246">
            <v>9975660.8059277311</v>
          </cell>
        </row>
        <row r="6247">
          <cell r="A6247" t="str">
            <v>2000-12-MN</v>
          </cell>
          <cell r="B6247">
            <v>2000</v>
          </cell>
          <cell r="C6247">
            <v>12</v>
          </cell>
          <cell r="D6247" t="str">
            <v>MN</v>
          </cell>
          <cell r="E6247">
            <v>4954050.2068368122</v>
          </cell>
        </row>
        <row r="6248">
          <cell r="A6248" t="str">
            <v>2000-12-MO</v>
          </cell>
          <cell r="B6248">
            <v>2000</v>
          </cell>
          <cell r="C6248">
            <v>12</v>
          </cell>
          <cell r="D6248" t="str">
            <v>MO</v>
          </cell>
          <cell r="E6248">
            <v>5620936.675869084</v>
          </cell>
        </row>
        <row r="6249">
          <cell r="A6249" t="str">
            <v>2000-12-MS</v>
          </cell>
          <cell r="B6249">
            <v>2000</v>
          </cell>
          <cell r="C6249">
            <v>12</v>
          </cell>
          <cell r="D6249" t="str">
            <v>MS</v>
          </cell>
          <cell r="E6249">
            <v>2850280.2210190529</v>
          </cell>
        </row>
        <row r="6250">
          <cell r="A6250" t="str">
            <v>2000-12-MT</v>
          </cell>
          <cell r="B6250">
            <v>2000</v>
          </cell>
          <cell r="C6250">
            <v>12</v>
          </cell>
          <cell r="D6250" t="str">
            <v>MT</v>
          </cell>
          <cell r="E6250">
            <v>904354.75830084935</v>
          </cell>
        </row>
        <row r="6251">
          <cell r="A6251" t="str">
            <v>2000-12-NC</v>
          </cell>
          <cell r="B6251">
            <v>2000</v>
          </cell>
          <cell r="C6251">
            <v>12</v>
          </cell>
          <cell r="D6251" t="str">
            <v>NC</v>
          </cell>
          <cell r="E6251">
            <v>8129403.9447233872</v>
          </cell>
        </row>
        <row r="6252">
          <cell r="A6252" t="str">
            <v>2000-12-ND</v>
          </cell>
          <cell r="B6252">
            <v>2000</v>
          </cell>
          <cell r="C6252">
            <v>12</v>
          </cell>
          <cell r="D6252" t="str">
            <v>ND</v>
          </cell>
          <cell r="E6252">
            <v>639114.00903141347</v>
          </cell>
        </row>
        <row r="6253">
          <cell r="A6253" t="str">
            <v>2000-12-NE</v>
          </cell>
          <cell r="B6253">
            <v>2000</v>
          </cell>
          <cell r="C6253">
            <v>12</v>
          </cell>
          <cell r="D6253" t="str">
            <v>NE</v>
          </cell>
          <cell r="E6253">
            <v>1715074.4083674587</v>
          </cell>
        </row>
        <row r="6254">
          <cell r="A6254" t="str">
            <v>2000-12-NH</v>
          </cell>
          <cell r="B6254">
            <v>2000</v>
          </cell>
          <cell r="C6254">
            <v>12</v>
          </cell>
          <cell r="D6254" t="str">
            <v>NH</v>
          </cell>
          <cell r="E6254">
            <v>1247152.4924854361</v>
          </cell>
        </row>
        <row r="6255">
          <cell r="A6255" t="str">
            <v>2000-12-NJ</v>
          </cell>
          <cell r="B6255">
            <v>2000</v>
          </cell>
          <cell r="C6255">
            <v>12</v>
          </cell>
          <cell r="D6255" t="str">
            <v>NJ</v>
          </cell>
          <cell r="E6255">
            <v>8455954.782400107</v>
          </cell>
        </row>
        <row r="6256">
          <cell r="A6256" t="str">
            <v>2000-12-NM</v>
          </cell>
          <cell r="B6256">
            <v>2000</v>
          </cell>
          <cell r="C6256">
            <v>12</v>
          </cell>
          <cell r="D6256" t="str">
            <v>NM</v>
          </cell>
          <cell r="E6256">
            <v>1823883.7189287127</v>
          </cell>
        </row>
        <row r="6257">
          <cell r="A6257" t="str">
            <v>2000-12-NV</v>
          </cell>
          <cell r="B6257">
            <v>2000</v>
          </cell>
          <cell r="C6257">
            <v>12</v>
          </cell>
          <cell r="D6257" t="str">
            <v>NV</v>
          </cell>
          <cell r="E6257">
            <v>2049995.6957836587</v>
          </cell>
        </row>
        <row r="6258">
          <cell r="A6258" t="str">
            <v>2000-12-NY</v>
          </cell>
          <cell r="B6258">
            <v>2000</v>
          </cell>
          <cell r="C6258">
            <v>12</v>
          </cell>
          <cell r="D6258" t="str">
            <v>NY</v>
          </cell>
          <cell r="E6258">
            <v>19035871.398635488</v>
          </cell>
        </row>
        <row r="6259">
          <cell r="A6259" t="str">
            <v>2000-12-OH</v>
          </cell>
          <cell r="B6259">
            <v>2000</v>
          </cell>
          <cell r="C6259">
            <v>12</v>
          </cell>
          <cell r="D6259" t="str">
            <v>OH</v>
          </cell>
          <cell r="E6259">
            <v>11375214.899025036</v>
          </cell>
        </row>
        <row r="6260">
          <cell r="A6260" t="str">
            <v>2000-12-OK</v>
          </cell>
          <cell r="B6260">
            <v>2000</v>
          </cell>
          <cell r="C6260">
            <v>12</v>
          </cell>
          <cell r="D6260" t="str">
            <v>OK</v>
          </cell>
          <cell r="E6260">
            <v>3457831.9916278222</v>
          </cell>
        </row>
        <row r="6261">
          <cell r="A6261" t="str">
            <v>2000-12-OR</v>
          </cell>
          <cell r="B6261">
            <v>2000</v>
          </cell>
          <cell r="C6261">
            <v>12</v>
          </cell>
          <cell r="D6261" t="str">
            <v>OR</v>
          </cell>
          <cell r="E6261">
            <v>3447480.2362010684</v>
          </cell>
        </row>
        <row r="6262">
          <cell r="A6262" t="str">
            <v>2000-12-PA</v>
          </cell>
          <cell r="B6262">
            <v>2000</v>
          </cell>
          <cell r="C6262">
            <v>12</v>
          </cell>
          <cell r="D6262" t="str">
            <v>PA</v>
          </cell>
          <cell r="E6262">
            <v>12284824.751522627</v>
          </cell>
        </row>
        <row r="6263">
          <cell r="A6263" t="str">
            <v>2000-12-RI</v>
          </cell>
          <cell r="B6263">
            <v>2000</v>
          </cell>
          <cell r="C6263">
            <v>12</v>
          </cell>
          <cell r="D6263" t="str">
            <v>RI</v>
          </cell>
          <cell r="E6263">
            <v>1053786.8961492293</v>
          </cell>
        </row>
        <row r="6264">
          <cell r="A6264" t="str">
            <v>2000-12-SC</v>
          </cell>
          <cell r="B6264">
            <v>2000</v>
          </cell>
          <cell r="C6264">
            <v>12</v>
          </cell>
          <cell r="D6264" t="str">
            <v>SC</v>
          </cell>
          <cell r="E6264">
            <v>4039441.535130518</v>
          </cell>
        </row>
        <row r="6265">
          <cell r="A6265" t="str">
            <v>2000-12-SD</v>
          </cell>
          <cell r="B6265">
            <v>2000</v>
          </cell>
          <cell r="C6265">
            <v>12</v>
          </cell>
          <cell r="D6265" t="str">
            <v>SD</v>
          </cell>
          <cell r="E6265">
            <v>756927.85406063194</v>
          </cell>
        </row>
        <row r="6266">
          <cell r="A6266" t="str">
            <v>2000-12-TN</v>
          </cell>
          <cell r="B6266">
            <v>2000</v>
          </cell>
          <cell r="C6266">
            <v>12</v>
          </cell>
          <cell r="D6266" t="str">
            <v>TN</v>
          </cell>
          <cell r="E6266">
            <v>5724126.2070524516</v>
          </cell>
        </row>
        <row r="6267">
          <cell r="A6267" t="str">
            <v>2000-12-TX</v>
          </cell>
          <cell r="B6267">
            <v>2000</v>
          </cell>
          <cell r="C6267">
            <v>12</v>
          </cell>
          <cell r="D6267" t="str">
            <v>TX</v>
          </cell>
          <cell r="E6267">
            <v>21108164.822031066</v>
          </cell>
        </row>
        <row r="6268">
          <cell r="A6268" t="str">
            <v>2000-12-UT</v>
          </cell>
          <cell r="B6268">
            <v>2000</v>
          </cell>
          <cell r="C6268">
            <v>12</v>
          </cell>
          <cell r="D6268" t="str">
            <v>UT</v>
          </cell>
          <cell r="E6268">
            <v>2263801.3883365602</v>
          </cell>
        </row>
        <row r="6269">
          <cell r="A6269" t="str">
            <v>2000-12-VA</v>
          </cell>
          <cell r="B6269">
            <v>2000</v>
          </cell>
          <cell r="C6269">
            <v>12</v>
          </cell>
          <cell r="D6269" t="str">
            <v>VA</v>
          </cell>
          <cell r="E6269">
            <v>7139379.9538225401</v>
          </cell>
        </row>
        <row r="6270">
          <cell r="A6270" t="str">
            <v>2000-12-VT</v>
          </cell>
          <cell r="B6270">
            <v>2000</v>
          </cell>
          <cell r="C6270">
            <v>12</v>
          </cell>
          <cell r="D6270" t="str">
            <v>VT</v>
          </cell>
          <cell r="E6270">
            <v>610817.41406810982</v>
          </cell>
        </row>
        <row r="6271">
          <cell r="A6271" t="str">
            <v>2000-12-WA</v>
          </cell>
          <cell r="B6271">
            <v>2000</v>
          </cell>
          <cell r="C6271">
            <v>12</v>
          </cell>
          <cell r="D6271" t="str">
            <v>WA</v>
          </cell>
          <cell r="E6271">
            <v>5942870.8177588899</v>
          </cell>
        </row>
        <row r="6272">
          <cell r="A6272" t="str">
            <v>2000-12-WI</v>
          </cell>
          <cell r="B6272">
            <v>2000</v>
          </cell>
          <cell r="C6272">
            <v>12</v>
          </cell>
          <cell r="D6272" t="str">
            <v>WI</v>
          </cell>
          <cell r="E6272">
            <v>5388284.5491052512</v>
          </cell>
        </row>
        <row r="6273">
          <cell r="A6273" t="str">
            <v>2000-12-WV</v>
          </cell>
          <cell r="B6273">
            <v>2000</v>
          </cell>
          <cell r="C6273">
            <v>12</v>
          </cell>
          <cell r="D6273" t="str">
            <v>WV</v>
          </cell>
          <cell r="E6273">
            <v>1803464.3179219414</v>
          </cell>
        </row>
        <row r="6274">
          <cell r="A6274" t="str">
            <v>2000-12-WY</v>
          </cell>
          <cell r="B6274">
            <v>2000</v>
          </cell>
          <cell r="C6274">
            <v>12</v>
          </cell>
          <cell r="D6274" t="str">
            <v>WY</v>
          </cell>
          <cell r="E6274">
            <v>493530.23507262743</v>
          </cell>
        </row>
        <row r="6275">
          <cell r="A6275" t="str">
            <v>2000-1-AK</v>
          </cell>
          <cell r="B6275">
            <v>2000</v>
          </cell>
          <cell r="C6275">
            <v>1</v>
          </cell>
          <cell r="D6275" t="str">
            <v>AK</v>
          </cell>
          <cell r="E6275">
            <v>630550.64192962775</v>
          </cell>
        </row>
        <row r="6276">
          <cell r="A6276" t="str">
            <v>2000-1-AL</v>
          </cell>
          <cell r="B6276">
            <v>2000</v>
          </cell>
          <cell r="C6276">
            <v>1</v>
          </cell>
          <cell r="D6276" t="str">
            <v>AL</v>
          </cell>
          <cell r="E6276">
            <v>4460725.2362867184</v>
          </cell>
        </row>
        <row r="6277">
          <cell r="A6277" t="str">
            <v>2000-1-AR</v>
          </cell>
          <cell r="B6277">
            <v>2000</v>
          </cell>
          <cell r="C6277">
            <v>1</v>
          </cell>
          <cell r="D6277" t="str">
            <v>AR</v>
          </cell>
          <cell r="E6277">
            <v>2644142.6086527775</v>
          </cell>
        </row>
        <row r="6278">
          <cell r="A6278" t="str">
            <v>2000-1-AZ</v>
          </cell>
          <cell r="B6278">
            <v>2000</v>
          </cell>
          <cell r="C6278">
            <v>1</v>
          </cell>
          <cell r="D6278" t="str">
            <v>AZ</v>
          </cell>
          <cell r="E6278">
            <v>5028855.1583408583</v>
          </cell>
        </row>
        <row r="6279">
          <cell r="A6279" t="str">
            <v>2000-1-CA</v>
          </cell>
          <cell r="B6279">
            <v>2000</v>
          </cell>
          <cell r="C6279">
            <v>1</v>
          </cell>
          <cell r="D6279" t="str">
            <v>CA</v>
          </cell>
          <cell r="E6279">
            <v>33950787.80552423</v>
          </cell>
        </row>
        <row r="6280">
          <cell r="A6280" t="str">
            <v>2000-1-CO</v>
          </cell>
          <cell r="B6280">
            <v>2000</v>
          </cell>
          <cell r="C6280">
            <v>1</v>
          </cell>
          <cell r="D6280" t="str">
            <v>CO</v>
          </cell>
          <cell r="E6280">
            <v>4239125.8183132596</v>
          </cell>
        </row>
        <row r="6281">
          <cell r="A6281" t="str">
            <v>2000-1-CT</v>
          </cell>
          <cell r="B6281">
            <v>2000</v>
          </cell>
          <cell r="C6281">
            <v>1</v>
          </cell>
          <cell r="D6281" t="str">
            <v>CT</v>
          </cell>
          <cell r="E6281">
            <v>3384475.7031373386</v>
          </cell>
        </row>
        <row r="6282">
          <cell r="A6282" t="str">
            <v>2000-1-DC</v>
          </cell>
          <cell r="B6282">
            <v>2000</v>
          </cell>
          <cell r="C6282">
            <v>1</v>
          </cell>
          <cell r="D6282" t="str">
            <v>DC</v>
          </cell>
          <cell r="E6282">
            <v>551623.55867415294</v>
          </cell>
        </row>
        <row r="6283">
          <cell r="A6283" t="str">
            <v>2000-1-DE</v>
          </cell>
          <cell r="B6283">
            <v>2000</v>
          </cell>
          <cell r="C6283">
            <v>1</v>
          </cell>
          <cell r="D6283" t="str">
            <v>DE</v>
          </cell>
          <cell r="E6283">
            <v>778616.32310786354</v>
          </cell>
        </row>
        <row r="6284">
          <cell r="A6284" t="str">
            <v>2000-1-FL</v>
          </cell>
          <cell r="B6284">
            <v>2000</v>
          </cell>
          <cell r="C6284">
            <v>1</v>
          </cell>
          <cell r="D6284" t="str">
            <v>FL</v>
          </cell>
          <cell r="E6284">
            <v>15754311.988368267</v>
          </cell>
        </row>
        <row r="6285">
          <cell r="A6285" t="str">
            <v>2000-1-GA</v>
          </cell>
          <cell r="B6285">
            <v>2000</v>
          </cell>
          <cell r="C6285">
            <v>1</v>
          </cell>
          <cell r="D6285" t="str">
            <v>GA</v>
          </cell>
          <cell r="E6285">
            <v>8099071.5124576734</v>
          </cell>
        </row>
        <row r="6286">
          <cell r="A6286" t="str">
            <v>2000-1-HI</v>
          </cell>
          <cell r="B6286">
            <v>2000</v>
          </cell>
          <cell r="C6286">
            <v>1</v>
          </cell>
          <cell r="D6286" t="str">
            <v>HI</v>
          </cell>
          <cell r="E6286">
            <v>1212037.1480416439</v>
          </cell>
        </row>
        <row r="6287">
          <cell r="A6287" t="str">
            <v>2000-1-IA</v>
          </cell>
          <cell r="B6287">
            <v>2000</v>
          </cell>
          <cell r="C6287">
            <v>1</v>
          </cell>
          <cell r="D6287" t="str">
            <v>IA</v>
          </cell>
          <cell r="E6287">
            <v>2931525.7279266664</v>
          </cell>
        </row>
        <row r="6288">
          <cell r="A6288" t="str">
            <v>2000-1-ID</v>
          </cell>
          <cell r="B6288">
            <v>2000</v>
          </cell>
          <cell r="C6288">
            <v>1</v>
          </cell>
          <cell r="D6288" t="str">
            <v>ID</v>
          </cell>
          <cell r="E6288">
            <v>1289922.6007610271</v>
          </cell>
        </row>
        <row r="6289">
          <cell r="A6289" t="str">
            <v>2000-1-IL</v>
          </cell>
          <cell r="B6289">
            <v>2000</v>
          </cell>
          <cell r="C6289">
            <v>1</v>
          </cell>
          <cell r="D6289" t="str">
            <v>IL</v>
          </cell>
          <cell r="E6289">
            <v>12421752.854270315</v>
          </cell>
        </row>
        <row r="6290">
          <cell r="A6290" t="str">
            <v>2000-1-IN</v>
          </cell>
          <cell r="B6290">
            <v>2000</v>
          </cell>
          <cell r="C6290">
            <v>1</v>
          </cell>
          <cell r="D6290" t="str">
            <v>IN</v>
          </cell>
          <cell r="E6290">
            <v>6085070.6366846329</v>
          </cell>
        </row>
        <row r="6291">
          <cell r="A6291" t="str">
            <v>2000-1-KS</v>
          </cell>
          <cell r="B6291">
            <v>2000</v>
          </cell>
          <cell r="C6291">
            <v>1</v>
          </cell>
          <cell r="D6291" t="str">
            <v>KS</v>
          </cell>
          <cell r="E6291">
            <v>2703718.2688155277</v>
          </cell>
        </row>
        <row r="6292">
          <cell r="A6292" t="str">
            <v>2000-1-KY</v>
          </cell>
          <cell r="B6292">
            <v>2000</v>
          </cell>
          <cell r="C6292">
            <v>1</v>
          </cell>
          <cell r="D6292" t="str">
            <v>KY</v>
          </cell>
          <cell r="E6292">
            <v>4050096.4196389169</v>
          </cell>
        </row>
        <row r="6293">
          <cell r="A6293" t="str">
            <v>2000-1-LA</v>
          </cell>
          <cell r="B6293">
            <v>2000</v>
          </cell>
          <cell r="C6293">
            <v>1</v>
          </cell>
          <cell r="D6293" t="str">
            <v>LA</v>
          </cell>
          <cell r="E6293">
            <v>4470425.1953213038</v>
          </cell>
        </row>
        <row r="6294">
          <cell r="A6294" t="str">
            <v>2000-1-MA</v>
          </cell>
          <cell r="B6294">
            <v>2000</v>
          </cell>
          <cell r="C6294">
            <v>1</v>
          </cell>
          <cell r="D6294" t="str">
            <v>MA</v>
          </cell>
          <cell r="E6294">
            <v>6339487.3086009463</v>
          </cell>
        </row>
        <row r="6295">
          <cell r="A6295" t="str">
            <v>2000-1-MD</v>
          </cell>
          <cell r="B6295">
            <v>2000</v>
          </cell>
          <cell r="C6295">
            <v>1</v>
          </cell>
          <cell r="D6295" t="str">
            <v>MD</v>
          </cell>
          <cell r="E6295">
            <v>5300157.4499533558</v>
          </cell>
        </row>
        <row r="6296">
          <cell r="A6296" t="str">
            <v>2000-1-ME</v>
          </cell>
          <cell r="B6296">
            <v>2000</v>
          </cell>
          <cell r="C6296">
            <v>1</v>
          </cell>
          <cell r="D6296" t="str">
            <v>ME</v>
          </cell>
          <cell r="E6296">
            <v>1279432.1370804799</v>
          </cell>
        </row>
        <row r="6297">
          <cell r="A6297" t="str">
            <v>2000-1-MI</v>
          </cell>
          <cell r="B6297">
            <v>2000</v>
          </cell>
          <cell r="C6297">
            <v>1</v>
          </cell>
          <cell r="D6297" t="str">
            <v>MI</v>
          </cell>
          <cell r="E6297">
            <v>10022378.926362015</v>
          </cell>
        </row>
        <row r="6298">
          <cell r="A6298" t="str">
            <v>2000-1-MN</v>
          </cell>
          <cell r="B6298">
            <v>2000</v>
          </cell>
          <cell r="C6298">
            <v>1</v>
          </cell>
          <cell r="D6298" t="str">
            <v>MN</v>
          </cell>
          <cell r="E6298">
            <v>4909278.2756508794</v>
          </cell>
        </row>
        <row r="6299">
          <cell r="A6299" t="str">
            <v>2000-1-MO</v>
          </cell>
          <cell r="B6299">
            <v>2000</v>
          </cell>
          <cell r="C6299">
            <v>1</v>
          </cell>
          <cell r="D6299" t="str">
            <v>MO</v>
          </cell>
          <cell r="E6299">
            <v>5599603.5426259581</v>
          </cell>
        </row>
        <row r="6300">
          <cell r="A6300" t="str">
            <v>2000-1-MS</v>
          </cell>
          <cell r="B6300">
            <v>2000</v>
          </cell>
          <cell r="C6300">
            <v>1</v>
          </cell>
          <cell r="D6300" t="str">
            <v>MS</v>
          </cell>
          <cell r="E6300">
            <v>2840108.4230478485</v>
          </cell>
        </row>
        <row r="6301">
          <cell r="A6301" t="str">
            <v>2000-1-MT</v>
          </cell>
          <cell r="B6301">
            <v>2000</v>
          </cell>
          <cell r="C6301">
            <v>1</v>
          </cell>
          <cell r="D6301" t="str">
            <v>MT</v>
          </cell>
          <cell r="E6301">
            <v>903120.29030787945</v>
          </cell>
        </row>
        <row r="6302">
          <cell r="A6302" t="str">
            <v>2000-1-NC</v>
          </cell>
          <cell r="B6302">
            <v>2000</v>
          </cell>
          <cell r="C6302">
            <v>1</v>
          </cell>
          <cell r="D6302" t="str">
            <v>NC</v>
          </cell>
          <cell r="E6302">
            <v>7953103.4628829323</v>
          </cell>
        </row>
        <row r="6303">
          <cell r="A6303" t="str">
            <v>2000-1-ND</v>
          </cell>
          <cell r="B6303">
            <v>2000</v>
          </cell>
          <cell r="C6303">
            <v>1</v>
          </cell>
          <cell r="D6303" t="str">
            <v>ND</v>
          </cell>
          <cell r="E6303">
            <v>644674.4588197741</v>
          </cell>
        </row>
        <row r="6304">
          <cell r="A6304" t="str">
            <v>2000-1-NE</v>
          </cell>
          <cell r="B6304">
            <v>2000</v>
          </cell>
          <cell r="C6304">
            <v>1</v>
          </cell>
          <cell r="D6304" t="str">
            <v>NE</v>
          </cell>
          <cell r="E6304">
            <v>1708657.075203402</v>
          </cell>
        </row>
        <row r="6305">
          <cell r="A6305" t="str">
            <v>2000-1-NH</v>
          </cell>
          <cell r="B6305">
            <v>2000</v>
          </cell>
          <cell r="C6305">
            <v>1</v>
          </cell>
          <cell r="D6305" t="str">
            <v>NH</v>
          </cell>
          <cell r="E6305">
            <v>1234487.0173405933</v>
          </cell>
        </row>
        <row r="6306">
          <cell r="A6306" t="str">
            <v>2000-1-NJ</v>
          </cell>
          <cell r="B6306">
            <v>2000</v>
          </cell>
          <cell r="C6306">
            <v>1</v>
          </cell>
          <cell r="D6306" t="str">
            <v>NJ</v>
          </cell>
          <cell r="E6306">
            <v>8380362.1796921408</v>
          </cell>
        </row>
        <row r="6307">
          <cell r="A6307" t="str">
            <v>2000-1-NM</v>
          </cell>
          <cell r="B6307">
            <v>2000</v>
          </cell>
          <cell r="C6307">
            <v>1</v>
          </cell>
          <cell r="D6307" t="str">
            <v>NM</v>
          </cell>
          <cell r="E6307">
            <v>1800257.7549954045</v>
          </cell>
        </row>
        <row r="6308">
          <cell r="A6308" t="str">
            <v>2000-1-NV</v>
          </cell>
          <cell r="B6308">
            <v>2000</v>
          </cell>
          <cell r="C6308">
            <v>1</v>
          </cell>
          <cell r="D6308" t="str">
            <v>NV</v>
          </cell>
          <cell r="E6308">
            <v>1936024.2296154043</v>
          </cell>
        </row>
        <row r="6309">
          <cell r="A6309" t="str">
            <v>2000-1-NY</v>
          </cell>
          <cell r="B6309">
            <v>2000</v>
          </cell>
          <cell r="C6309">
            <v>1</v>
          </cell>
          <cell r="D6309" t="str">
            <v>NY</v>
          </cell>
          <cell r="E6309">
            <v>18806319.205858346</v>
          </cell>
        </row>
        <row r="6310">
          <cell r="A6310" t="str">
            <v>2000-1-OH</v>
          </cell>
          <cell r="B6310">
            <v>2000</v>
          </cell>
          <cell r="C6310">
            <v>1</v>
          </cell>
          <cell r="D6310" t="str">
            <v>OH</v>
          </cell>
          <cell r="E6310">
            <v>11439042.671053475</v>
          </cell>
        </row>
        <row r="6311">
          <cell r="A6311" t="str">
            <v>2000-1-OK</v>
          </cell>
          <cell r="B6311">
            <v>2000</v>
          </cell>
          <cell r="C6311">
            <v>1</v>
          </cell>
          <cell r="D6311" t="str">
            <v>OK</v>
          </cell>
          <cell r="E6311">
            <v>3444342.5957858064</v>
          </cell>
        </row>
        <row r="6312">
          <cell r="A6312" t="str">
            <v>2000-1-OR</v>
          </cell>
          <cell r="B6312">
            <v>2000</v>
          </cell>
          <cell r="C6312">
            <v>1</v>
          </cell>
          <cell r="D6312" t="str">
            <v>OR</v>
          </cell>
          <cell r="E6312">
            <v>3411437.7785217445</v>
          </cell>
        </row>
        <row r="6313">
          <cell r="A6313" t="str">
            <v>2000-1-PA</v>
          </cell>
          <cell r="B6313">
            <v>2000</v>
          </cell>
          <cell r="C6313">
            <v>1</v>
          </cell>
          <cell r="D6313" t="str">
            <v>PA</v>
          </cell>
          <cell r="E6313">
            <v>12276610.482359752</v>
          </cell>
        </row>
        <row r="6314">
          <cell r="A6314" t="str">
            <v>2000-1-RI</v>
          </cell>
          <cell r="B6314">
            <v>2000</v>
          </cell>
          <cell r="C6314">
            <v>1</v>
          </cell>
          <cell r="D6314" t="str">
            <v>RI</v>
          </cell>
          <cell r="E6314">
            <v>1032239.3283691419</v>
          </cell>
        </row>
        <row r="6315">
          <cell r="A6315" t="str">
            <v>2000-1-SC</v>
          </cell>
          <cell r="B6315">
            <v>2000</v>
          </cell>
          <cell r="C6315">
            <v>1</v>
          </cell>
          <cell r="D6315" t="str">
            <v>SC</v>
          </cell>
          <cell r="E6315">
            <v>3999038.6642257734</v>
          </cell>
        </row>
        <row r="6316">
          <cell r="A6316" t="str">
            <v>2000-1-SD</v>
          </cell>
          <cell r="B6316">
            <v>2000</v>
          </cell>
          <cell r="C6316">
            <v>1</v>
          </cell>
          <cell r="D6316" t="str">
            <v>SD</v>
          </cell>
          <cell r="E6316">
            <v>752778.59678672568</v>
          </cell>
        </row>
        <row r="6317">
          <cell r="A6317" t="str">
            <v>2000-1-TN</v>
          </cell>
          <cell r="B6317">
            <v>2000</v>
          </cell>
          <cell r="C6317">
            <v>1</v>
          </cell>
          <cell r="D6317" t="str">
            <v>TN</v>
          </cell>
          <cell r="E6317">
            <v>5656150.9666456953</v>
          </cell>
        </row>
        <row r="6318">
          <cell r="A6318" t="str">
            <v>2000-1-TX</v>
          </cell>
          <cell r="B6318">
            <v>2000</v>
          </cell>
          <cell r="C6318">
            <v>1</v>
          </cell>
          <cell r="D6318" t="str">
            <v>TX</v>
          </cell>
          <cell r="E6318">
            <v>20725182.244143926</v>
          </cell>
        </row>
        <row r="6319">
          <cell r="A6319" t="str">
            <v>2000-1-UT</v>
          </cell>
          <cell r="B6319">
            <v>2000</v>
          </cell>
          <cell r="C6319">
            <v>1</v>
          </cell>
          <cell r="D6319" t="str">
            <v>UT</v>
          </cell>
          <cell r="E6319">
            <v>2211571.9137856034</v>
          </cell>
        </row>
        <row r="6320">
          <cell r="A6320" t="str">
            <v>2000-1-VA</v>
          </cell>
          <cell r="B6320">
            <v>2000</v>
          </cell>
          <cell r="C6320">
            <v>1</v>
          </cell>
          <cell r="D6320" t="str">
            <v>VA</v>
          </cell>
          <cell r="E6320">
            <v>7067265.4731663149</v>
          </cell>
        </row>
        <row r="6321">
          <cell r="A6321" t="str">
            <v>2000-1-VT</v>
          </cell>
          <cell r="B6321">
            <v>2000</v>
          </cell>
          <cell r="C6321">
            <v>1</v>
          </cell>
          <cell r="D6321" t="str">
            <v>VT</v>
          </cell>
          <cell r="E6321">
            <v>608594.98075768817</v>
          </cell>
        </row>
        <row r="6322">
          <cell r="A6322" t="str">
            <v>2000-1-WA</v>
          </cell>
          <cell r="B6322">
            <v>2000</v>
          </cell>
          <cell r="C6322">
            <v>1</v>
          </cell>
          <cell r="D6322" t="str">
            <v>WA</v>
          </cell>
          <cell r="E6322">
            <v>5899531.4266680554</v>
          </cell>
        </row>
        <row r="6323">
          <cell r="A6323" t="str">
            <v>2000-1-WI</v>
          </cell>
          <cell r="B6323">
            <v>2000</v>
          </cell>
          <cell r="C6323">
            <v>1</v>
          </cell>
          <cell r="D6323" t="str">
            <v>WI</v>
          </cell>
          <cell r="E6323">
            <v>5372297.0904837875</v>
          </cell>
        </row>
        <row r="6324">
          <cell r="A6324" t="str">
            <v>2000-1-WV</v>
          </cell>
          <cell r="B6324">
            <v>2000</v>
          </cell>
          <cell r="C6324">
            <v>1</v>
          </cell>
          <cell r="D6324" t="str">
            <v>WV</v>
          </cell>
          <cell r="E6324">
            <v>1827699.5540505594</v>
          </cell>
        </row>
        <row r="6325">
          <cell r="A6325" t="str">
            <v>2000-1-WY</v>
          </cell>
          <cell r="B6325">
            <v>2000</v>
          </cell>
          <cell r="C6325">
            <v>1</v>
          </cell>
          <cell r="D6325" t="str">
            <v>WY</v>
          </cell>
          <cell r="E6325">
            <v>492266.32360434864</v>
          </cell>
        </row>
        <row r="6326">
          <cell r="A6326" t="str">
            <v>2000-2-AK</v>
          </cell>
          <cell r="B6326">
            <v>2000</v>
          </cell>
          <cell r="C6326">
            <v>2</v>
          </cell>
          <cell r="D6326" t="str">
            <v>AK</v>
          </cell>
          <cell r="E6326">
            <v>630033.81371320307</v>
          </cell>
        </row>
        <row r="6327">
          <cell r="A6327" t="str">
            <v>2000-2-AL</v>
          </cell>
          <cell r="B6327">
            <v>2000</v>
          </cell>
          <cell r="C6327">
            <v>2</v>
          </cell>
          <cell r="D6327" t="str">
            <v>AL</v>
          </cell>
          <cell r="E6327">
            <v>4459223.1683899947</v>
          </cell>
        </row>
        <row r="6328">
          <cell r="A6328" t="str">
            <v>2000-2-AR</v>
          </cell>
          <cell r="B6328">
            <v>2000</v>
          </cell>
          <cell r="C6328">
            <v>2</v>
          </cell>
          <cell r="D6328" t="str">
            <v>AR</v>
          </cell>
          <cell r="E6328">
            <v>2649928.3856131388</v>
          </cell>
        </row>
        <row r="6329">
          <cell r="A6329" t="str">
            <v>2000-2-AZ</v>
          </cell>
          <cell r="B6329">
            <v>2000</v>
          </cell>
          <cell r="C6329">
            <v>2</v>
          </cell>
          <cell r="D6329" t="str">
            <v>AZ</v>
          </cell>
          <cell r="E6329">
            <v>5052799.1774840737</v>
          </cell>
        </row>
        <row r="6330">
          <cell r="A6330" t="str">
            <v>2000-2-CA</v>
          </cell>
          <cell r="B6330">
            <v>2000</v>
          </cell>
          <cell r="C6330">
            <v>2</v>
          </cell>
          <cell r="D6330" t="str">
            <v>CA</v>
          </cell>
          <cell r="E6330">
            <v>33958800.397038572</v>
          </cell>
        </row>
        <row r="6331">
          <cell r="A6331" t="str">
            <v>2000-2-CO</v>
          </cell>
          <cell r="B6331">
            <v>2000</v>
          </cell>
          <cell r="C6331">
            <v>2</v>
          </cell>
          <cell r="D6331" t="str">
            <v>CO</v>
          </cell>
          <cell r="E6331">
            <v>4254361.9535477273</v>
          </cell>
        </row>
        <row r="6332">
          <cell r="A6332" t="str">
            <v>2000-2-CT</v>
          </cell>
          <cell r="B6332">
            <v>2000</v>
          </cell>
          <cell r="C6332">
            <v>2</v>
          </cell>
          <cell r="D6332" t="str">
            <v>CT</v>
          </cell>
          <cell r="E6332">
            <v>3389068.1114930366</v>
          </cell>
        </row>
        <row r="6333">
          <cell r="A6333" t="str">
            <v>2000-2-DC</v>
          </cell>
          <cell r="B6333">
            <v>2000</v>
          </cell>
          <cell r="C6333">
            <v>2</v>
          </cell>
          <cell r="D6333" t="str">
            <v>DC</v>
          </cell>
          <cell r="E6333">
            <v>555161.69082277711</v>
          </cell>
        </row>
        <row r="6334">
          <cell r="A6334" t="str">
            <v>2000-2-DE</v>
          </cell>
          <cell r="B6334">
            <v>2000</v>
          </cell>
          <cell r="C6334">
            <v>2</v>
          </cell>
          <cell r="D6334" t="str">
            <v>DE</v>
          </cell>
          <cell r="E6334">
            <v>779933.07474719174</v>
          </cell>
        </row>
        <row r="6335">
          <cell r="A6335" t="str">
            <v>2000-2-FL</v>
          </cell>
          <cell r="B6335">
            <v>2000</v>
          </cell>
          <cell r="C6335">
            <v>2</v>
          </cell>
          <cell r="D6335" t="str">
            <v>FL</v>
          </cell>
          <cell r="E6335">
            <v>15804475.531278733</v>
          </cell>
        </row>
        <row r="6336">
          <cell r="A6336" t="str">
            <v>2000-2-GA</v>
          </cell>
          <cell r="B6336">
            <v>2000</v>
          </cell>
          <cell r="C6336">
            <v>2</v>
          </cell>
          <cell r="D6336" t="str">
            <v>GA</v>
          </cell>
          <cell r="E6336">
            <v>8121420.4439896373</v>
          </cell>
        </row>
        <row r="6337">
          <cell r="A6337" t="str">
            <v>2000-2-HI</v>
          </cell>
          <cell r="B6337">
            <v>2000</v>
          </cell>
          <cell r="C6337">
            <v>2</v>
          </cell>
          <cell r="D6337" t="str">
            <v>HI</v>
          </cell>
          <cell r="E6337">
            <v>1211944.183994337</v>
          </cell>
        </row>
        <row r="6338">
          <cell r="A6338" t="str">
            <v>2000-2-IA</v>
          </cell>
          <cell r="B6338">
            <v>2000</v>
          </cell>
          <cell r="C6338">
            <v>2</v>
          </cell>
          <cell r="D6338" t="str">
            <v>IA</v>
          </cell>
          <cell r="E6338">
            <v>2930946.7459857343</v>
          </cell>
        </row>
        <row r="6339">
          <cell r="A6339" t="str">
            <v>2000-2-ID</v>
          </cell>
          <cell r="B6339">
            <v>2000</v>
          </cell>
          <cell r="C6339">
            <v>2</v>
          </cell>
          <cell r="D6339" t="str">
            <v>ID</v>
          </cell>
          <cell r="E6339">
            <v>1291531.4760541967</v>
          </cell>
        </row>
        <row r="6340">
          <cell r="A6340" t="str">
            <v>2000-2-IL</v>
          </cell>
          <cell r="B6340">
            <v>2000</v>
          </cell>
          <cell r="C6340">
            <v>2</v>
          </cell>
          <cell r="D6340" t="str">
            <v>IL</v>
          </cell>
          <cell r="E6340">
            <v>12424447.007934535</v>
          </cell>
        </row>
        <row r="6341">
          <cell r="A6341" t="str">
            <v>2000-2-IN</v>
          </cell>
          <cell r="B6341">
            <v>2000</v>
          </cell>
          <cell r="C6341">
            <v>2</v>
          </cell>
          <cell r="D6341" t="str">
            <v>IN</v>
          </cell>
          <cell r="E6341">
            <v>6086125.7512808098</v>
          </cell>
        </row>
        <row r="6342">
          <cell r="A6342" t="str">
            <v>2000-2-KS</v>
          </cell>
          <cell r="B6342">
            <v>2000</v>
          </cell>
          <cell r="C6342">
            <v>2</v>
          </cell>
          <cell r="D6342" t="str">
            <v>KS</v>
          </cell>
          <cell r="E6342">
            <v>2701889.2682438372</v>
          </cell>
        </row>
        <row r="6343">
          <cell r="A6343" t="str">
            <v>2000-2-KY</v>
          </cell>
          <cell r="B6343">
            <v>2000</v>
          </cell>
          <cell r="C6343">
            <v>2</v>
          </cell>
          <cell r="D6343" t="str">
            <v>KY</v>
          </cell>
          <cell r="E6343">
            <v>4049885.6096531237</v>
          </cell>
        </row>
        <row r="6344">
          <cell r="A6344" t="str">
            <v>2000-2-LA</v>
          </cell>
          <cell r="B6344">
            <v>2000</v>
          </cell>
          <cell r="C6344">
            <v>2</v>
          </cell>
          <cell r="D6344" t="str">
            <v>LA</v>
          </cell>
          <cell r="E6344">
            <v>4470167.6222742796</v>
          </cell>
        </row>
        <row r="6345">
          <cell r="A6345" t="str">
            <v>2000-2-MA</v>
          </cell>
          <cell r="B6345">
            <v>2000</v>
          </cell>
          <cell r="C6345">
            <v>2</v>
          </cell>
          <cell r="D6345" t="str">
            <v>MA</v>
          </cell>
          <cell r="E6345">
            <v>6343356.6173854824</v>
          </cell>
        </row>
        <row r="6346">
          <cell r="A6346" t="str">
            <v>2000-2-MD</v>
          </cell>
          <cell r="B6346">
            <v>2000</v>
          </cell>
          <cell r="C6346">
            <v>2</v>
          </cell>
          <cell r="D6346" t="str">
            <v>MD</v>
          </cell>
          <cell r="E6346">
            <v>5301877.782007453</v>
          </cell>
        </row>
        <row r="6347">
          <cell r="A6347" t="str">
            <v>2000-2-ME</v>
          </cell>
          <cell r="B6347">
            <v>2000</v>
          </cell>
          <cell r="C6347">
            <v>2</v>
          </cell>
          <cell r="D6347" t="str">
            <v>ME</v>
          </cell>
          <cell r="E6347">
            <v>1279057.5474920324</v>
          </cell>
        </row>
        <row r="6348">
          <cell r="A6348" t="str">
            <v>2000-2-MI</v>
          </cell>
          <cell r="B6348">
            <v>2000</v>
          </cell>
          <cell r="C6348">
            <v>2</v>
          </cell>
          <cell r="D6348" t="str">
            <v>MI</v>
          </cell>
          <cell r="E6348">
            <v>10011278.389600586</v>
          </cell>
        </row>
        <row r="6349">
          <cell r="A6349" t="str">
            <v>2000-2-MN</v>
          </cell>
          <cell r="B6349">
            <v>2000</v>
          </cell>
          <cell r="C6349">
            <v>2</v>
          </cell>
          <cell r="D6349" t="str">
            <v>MN</v>
          </cell>
          <cell r="E6349">
            <v>4913392.2730478952</v>
          </cell>
        </row>
        <row r="6350">
          <cell r="A6350" t="str">
            <v>2000-2-MO</v>
          </cell>
          <cell r="B6350">
            <v>2000</v>
          </cell>
          <cell r="C6350">
            <v>2</v>
          </cell>
          <cell r="D6350" t="str">
            <v>MO</v>
          </cell>
          <cell r="E6350">
            <v>5600649.277652218</v>
          </cell>
        </row>
        <row r="6351">
          <cell r="A6351" t="str">
            <v>2000-2-MS</v>
          </cell>
          <cell r="B6351">
            <v>2000</v>
          </cell>
          <cell r="C6351">
            <v>2</v>
          </cell>
          <cell r="D6351" t="str">
            <v>MS</v>
          </cell>
          <cell r="E6351">
            <v>2841478.1236266745</v>
          </cell>
        </row>
        <row r="6352">
          <cell r="A6352" t="str">
            <v>2000-2-MT</v>
          </cell>
          <cell r="B6352">
            <v>2000</v>
          </cell>
          <cell r="C6352">
            <v>2</v>
          </cell>
          <cell r="D6352" t="str">
            <v>MT</v>
          </cell>
          <cell r="E6352">
            <v>903147.41551409452</v>
          </cell>
        </row>
        <row r="6353">
          <cell r="A6353" t="str">
            <v>2000-2-NC</v>
          </cell>
          <cell r="B6353">
            <v>2000</v>
          </cell>
          <cell r="C6353">
            <v>2</v>
          </cell>
          <cell r="D6353" t="str">
            <v>NC</v>
          </cell>
          <cell r="E6353">
            <v>7974543.1006517736</v>
          </cell>
        </row>
        <row r="6354">
          <cell r="A6354" t="str">
            <v>2000-2-ND</v>
          </cell>
          <cell r="B6354">
            <v>2000</v>
          </cell>
          <cell r="C6354">
            <v>2</v>
          </cell>
          <cell r="D6354" t="str">
            <v>ND</v>
          </cell>
          <cell r="E6354">
            <v>644096.96141595789</v>
          </cell>
        </row>
        <row r="6355">
          <cell r="A6355" t="str">
            <v>2000-2-NE</v>
          </cell>
          <cell r="B6355">
            <v>2000</v>
          </cell>
          <cell r="C6355">
            <v>2</v>
          </cell>
          <cell r="D6355" t="str">
            <v>NE</v>
          </cell>
          <cell r="E6355">
            <v>1709416.0903752651</v>
          </cell>
        </row>
        <row r="6356">
          <cell r="A6356" t="str">
            <v>2000-2-NH</v>
          </cell>
          <cell r="B6356">
            <v>2000</v>
          </cell>
          <cell r="C6356">
            <v>2</v>
          </cell>
          <cell r="D6356" t="str">
            <v>NH</v>
          </cell>
          <cell r="E6356">
            <v>1235472.6834443805</v>
          </cell>
        </row>
        <row r="6357">
          <cell r="A6357" t="str">
            <v>2000-2-NJ</v>
          </cell>
          <cell r="B6357">
            <v>2000</v>
          </cell>
          <cell r="C6357">
            <v>2</v>
          </cell>
          <cell r="D6357" t="str">
            <v>NJ</v>
          </cell>
          <cell r="E6357">
            <v>8388860.2804494891</v>
          </cell>
        </row>
        <row r="6358">
          <cell r="A6358" t="str">
            <v>2000-2-NM</v>
          </cell>
          <cell r="B6358">
            <v>2000</v>
          </cell>
          <cell r="C6358">
            <v>2</v>
          </cell>
          <cell r="D6358" t="str">
            <v>NM</v>
          </cell>
          <cell r="E6358">
            <v>1803721.6991996078</v>
          </cell>
        </row>
        <row r="6359">
          <cell r="A6359" t="str">
            <v>2000-2-NV</v>
          </cell>
          <cell r="B6359">
            <v>2000</v>
          </cell>
          <cell r="C6359">
            <v>2</v>
          </cell>
          <cell r="D6359" t="str">
            <v>NV</v>
          </cell>
          <cell r="E6359">
            <v>1950638.5921038454</v>
          </cell>
        </row>
        <row r="6360">
          <cell r="A6360" t="str">
            <v>2000-2-NY</v>
          </cell>
          <cell r="B6360">
            <v>2000</v>
          </cell>
          <cell r="C6360">
            <v>2</v>
          </cell>
          <cell r="D6360" t="str">
            <v>NY</v>
          </cell>
          <cell r="E6360">
            <v>18838811.525436576</v>
          </cell>
        </row>
        <row r="6361">
          <cell r="A6361" t="str">
            <v>2000-2-OH</v>
          </cell>
          <cell r="B6361">
            <v>2000</v>
          </cell>
          <cell r="C6361">
            <v>2</v>
          </cell>
          <cell r="D6361" t="str">
            <v>OH</v>
          </cell>
          <cell r="E6361">
            <v>11426604.172636887</v>
          </cell>
        </row>
        <row r="6362">
          <cell r="A6362" t="str">
            <v>2000-2-OK</v>
          </cell>
          <cell r="B6362">
            <v>2000</v>
          </cell>
          <cell r="C6362">
            <v>2</v>
          </cell>
          <cell r="D6362" t="str">
            <v>OK</v>
          </cell>
          <cell r="E6362">
            <v>3445935.2450695406</v>
          </cell>
        </row>
        <row r="6363">
          <cell r="A6363" t="str">
            <v>2000-2-OR</v>
          </cell>
          <cell r="B6363">
            <v>2000</v>
          </cell>
          <cell r="C6363">
            <v>2</v>
          </cell>
          <cell r="D6363" t="str">
            <v>OR</v>
          </cell>
          <cell r="E6363">
            <v>3414695.8336185953</v>
          </cell>
        </row>
        <row r="6364">
          <cell r="A6364" t="str">
            <v>2000-2-PA</v>
          </cell>
          <cell r="B6364">
            <v>2000</v>
          </cell>
          <cell r="C6364">
            <v>2</v>
          </cell>
          <cell r="D6364" t="str">
            <v>PA</v>
          </cell>
          <cell r="E6364">
            <v>12278016.937625729</v>
          </cell>
        </row>
        <row r="6365">
          <cell r="A6365" t="str">
            <v>2000-2-RI</v>
          </cell>
          <cell r="B6365">
            <v>2000</v>
          </cell>
          <cell r="C6365">
            <v>2</v>
          </cell>
          <cell r="D6365" t="str">
            <v>RI</v>
          </cell>
          <cell r="E6365">
            <v>1035401.6603913706</v>
          </cell>
        </row>
        <row r="6366">
          <cell r="A6366" t="str">
            <v>2000-2-SC</v>
          </cell>
          <cell r="B6366">
            <v>2000</v>
          </cell>
          <cell r="C6366">
            <v>2</v>
          </cell>
          <cell r="D6366" t="str">
            <v>SC</v>
          </cell>
          <cell r="E6366">
            <v>4003133.7241008435</v>
          </cell>
        </row>
        <row r="6367">
          <cell r="A6367" t="str">
            <v>2000-2-SD</v>
          </cell>
          <cell r="B6367">
            <v>2000</v>
          </cell>
          <cell r="C6367">
            <v>2</v>
          </cell>
          <cell r="D6367" t="str">
            <v>SD</v>
          </cell>
          <cell r="E6367">
            <v>753260.95134503592</v>
          </cell>
        </row>
        <row r="6368">
          <cell r="A6368" t="str">
            <v>2000-2-TN</v>
          </cell>
          <cell r="B6368">
            <v>2000</v>
          </cell>
          <cell r="C6368">
            <v>2</v>
          </cell>
          <cell r="D6368" t="str">
            <v>TN</v>
          </cell>
          <cell r="E6368">
            <v>5664068.5066911131</v>
          </cell>
        </row>
        <row r="6369">
          <cell r="A6369" t="str">
            <v>2000-2-TX</v>
          </cell>
          <cell r="B6369">
            <v>2000</v>
          </cell>
          <cell r="C6369">
            <v>2</v>
          </cell>
          <cell r="D6369" t="str">
            <v>TX</v>
          </cell>
          <cell r="E6369">
            <v>20762562.483883977</v>
          </cell>
        </row>
        <row r="6370">
          <cell r="A6370" t="str">
            <v>2000-2-UT</v>
          </cell>
          <cell r="B6370">
            <v>2000</v>
          </cell>
          <cell r="C6370">
            <v>2</v>
          </cell>
          <cell r="D6370" t="str">
            <v>UT</v>
          </cell>
          <cell r="E6370">
            <v>2217129.1525156251</v>
          </cell>
        </row>
        <row r="6371">
          <cell r="A6371" t="str">
            <v>2000-2-VA</v>
          </cell>
          <cell r="B6371">
            <v>2000</v>
          </cell>
          <cell r="C6371">
            <v>2</v>
          </cell>
          <cell r="D6371" t="str">
            <v>VA</v>
          </cell>
          <cell r="E6371">
            <v>7073493.3868136285</v>
          </cell>
        </row>
        <row r="6372">
          <cell r="A6372" t="str">
            <v>2000-2-VT</v>
          </cell>
          <cell r="B6372">
            <v>2000</v>
          </cell>
          <cell r="C6372">
            <v>2</v>
          </cell>
          <cell r="D6372" t="str">
            <v>VT</v>
          </cell>
          <cell r="E6372">
            <v>608809.12356768141</v>
          </cell>
        </row>
        <row r="6373">
          <cell r="A6373" t="str">
            <v>2000-2-WA</v>
          </cell>
          <cell r="B6373">
            <v>2000</v>
          </cell>
          <cell r="C6373">
            <v>2</v>
          </cell>
          <cell r="D6373" t="str">
            <v>WA</v>
          </cell>
          <cell r="E6373">
            <v>5901465.5719915787</v>
          </cell>
        </row>
        <row r="6374">
          <cell r="A6374" t="str">
            <v>2000-2-WI</v>
          </cell>
          <cell r="B6374">
            <v>2000</v>
          </cell>
          <cell r="C6374">
            <v>2</v>
          </cell>
          <cell r="D6374" t="str">
            <v>WI</v>
          </cell>
          <cell r="E6374">
            <v>5372603.2236496955</v>
          </cell>
        </row>
        <row r="6375">
          <cell r="A6375" t="str">
            <v>2000-2-WV</v>
          </cell>
          <cell r="B6375">
            <v>2000</v>
          </cell>
          <cell r="C6375">
            <v>2</v>
          </cell>
          <cell r="D6375" t="str">
            <v>WV</v>
          </cell>
          <cell r="E6375">
            <v>1824299.9309219767</v>
          </cell>
        </row>
        <row r="6376">
          <cell r="A6376" t="str">
            <v>2000-2-WY</v>
          </cell>
          <cell r="B6376">
            <v>2000</v>
          </cell>
          <cell r="C6376">
            <v>2</v>
          </cell>
          <cell r="D6376" t="str">
            <v>WY</v>
          </cell>
          <cell r="E6376">
            <v>492550.49428289226</v>
          </cell>
        </row>
        <row r="6377">
          <cell r="A6377" t="str">
            <v>2000-3-AK</v>
          </cell>
          <cell r="B6377">
            <v>2000</v>
          </cell>
          <cell r="C6377">
            <v>3</v>
          </cell>
          <cell r="D6377" t="str">
            <v>AK</v>
          </cell>
          <cell r="E6377">
            <v>629517.40911288082</v>
          </cell>
        </row>
        <row r="6378">
          <cell r="A6378" t="str">
            <v>2000-3-AL</v>
          </cell>
          <cell r="B6378">
            <v>2000</v>
          </cell>
          <cell r="C6378">
            <v>3</v>
          </cell>
          <cell r="D6378" t="str">
            <v>AL</v>
          </cell>
          <cell r="E6378">
            <v>4457721.6062872503</v>
          </cell>
        </row>
        <row r="6379">
          <cell r="A6379" t="str">
            <v>2000-3-AR</v>
          </cell>
          <cell r="B6379">
            <v>2000</v>
          </cell>
          <cell r="C6379">
            <v>3</v>
          </cell>
          <cell r="D6379" t="str">
            <v>AR</v>
          </cell>
          <cell r="E6379">
            <v>2655726.8227132843</v>
          </cell>
        </row>
        <row r="6380">
          <cell r="A6380" t="str">
            <v>2000-3-AZ</v>
          </cell>
          <cell r="B6380">
            <v>2000</v>
          </cell>
          <cell r="C6380">
            <v>3</v>
          </cell>
          <cell r="D6380" t="str">
            <v>AZ</v>
          </cell>
          <cell r="E6380">
            <v>5076857.2019097395</v>
          </cell>
        </row>
        <row r="6381">
          <cell r="A6381" t="str">
            <v>2000-3-CA</v>
          </cell>
          <cell r="B6381">
            <v>2000</v>
          </cell>
          <cell r="C6381">
            <v>3</v>
          </cell>
          <cell r="D6381" t="str">
            <v>CA</v>
          </cell>
          <cell r="E6381">
            <v>33966814.879573032</v>
          </cell>
        </row>
        <row r="6382">
          <cell r="A6382" t="str">
            <v>2000-3-CO</v>
          </cell>
          <cell r="B6382">
            <v>2000</v>
          </cell>
          <cell r="C6382">
            <v>3</v>
          </cell>
          <cell r="D6382" t="str">
            <v>CO</v>
          </cell>
          <cell r="E6382">
            <v>4269652.8500294033</v>
          </cell>
        </row>
        <row r="6383">
          <cell r="A6383" t="str">
            <v>2000-3-CT</v>
          </cell>
          <cell r="B6383">
            <v>2000</v>
          </cell>
          <cell r="C6383">
            <v>3</v>
          </cell>
          <cell r="D6383" t="str">
            <v>CT</v>
          </cell>
          <cell r="E6383">
            <v>3393666.7513056439</v>
          </cell>
        </row>
        <row r="6384">
          <cell r="A6384" t="str">
            <v>2000-3-DC</v>
          </cell>
          <cell r="B6384">
            <v>2000</v>
          </cell>
          <cell r="C6384">
            <v>3</v>
          </cell>
          <cell r="D6384" t="str">
            <v>DC</v>
          </cell>
          <cell r="E6384">
            <v>558722.5166705813</v>
          </cell>
        </row>
        <row r="6385">
          <cell r="A6385" t="str">
            <v>2000-3-DE</v>
          </cell>
          <cell r="B6385">
            <v>2000</v>
          </cell>
          <cell r="C6385">
            <v>3</v>
          </cell>
          <cell r="D6385" t="str">
            <v>DE</v>
          </cell>
          <cell r="E6385">
            <v>781252.05320199789</v>
          </cell>
        </row>
        <row r="6386">
          <cell r="A6386" t="str">
            <v>2000-3-FL</v>
          </cell>
          <cell r="B6386">
            <v>2000</v>
          </cell>
          <cell r="C6386">
            <v>3</v>
          </cell>
          <cell r="D6386" t="str">
            <v>FL</v>
          </cell>
          <cell r="E6386">
            <v>15854798.800684344</v>
          </cell>
        </row>
        <row r="6387">
          <cell r="A6387" t="str">
            <v>2000-3-GA</v>
          </cell>
          <cell r="B6387">
            <v>2000</v>
          </cell>
          <cell r="C6387">
            <v>3</v>
          </cell>
          <cell r="D6387" t="str">
            <v>GA</v>
          </cell>
          <cell r="E6387">
            <v>8143831.0461390112</v>
          </cell>
        </row>
        <row r="6388">
          <cell r="A6388" t="str">
            <v>2000-3-HI</v>
          </cell>
          <cell r="B6388">
            <v>2000</v>
          </cell>
          <cell r="C6388">
            <v>3</v>
          </cell>
          <cell r="D6388" t="str">
            <v>HI</v>
          </cell>
          <cell r="E6388">
            <v>1211851.2270774336</v>
          </cell>
        </row>
        <row r="6389">
          <cell r="A6389" t="str">
            <v>2000-3-IA</v>
          </cell>
          <cell r="B6389">
            <v>2000</v>
          </cell>
          <cell r="C6389">
            <v>3</v>
          </cell>
          <cell r="D6389" t="str">
            <v>IA</v>
          </cell>
          <cell r="E6389">
            <v>2930367.8783948431</v>
          </cell>
        </row>
        <row r="6390">
          <cell r="A6390" t="str">
            <v>2000-3-ID</v>
          </cell>
          <cell r="B6390">
            <v>2000</v>
          </cell>
          <cell r="C6390">
            <v>3</v>
          </cell>
          <cell r="D6390" t="str">
            <v>ID</v>
          </cell>
          <cell r="E6390">
            <v>1293142.3580411845</v>
          </cell>
        </row>
        <row r="6391">
          <cell r="A6391" t="str">
            <v>2000-3-IL</v>
          </cell>
          <cell r="B6391">
            <v>2000</v>
          </cell>
          <cell r="C6391">
            <v>3</v>
          </cell>
          <cell r="D6391" t="str">
            <v>IL</v>
          </cell>
          <cell r="E6391">
            <v>12427141.745933674</v>
          </cell>
        </row>
        <row r="6392">
          <cell r="A6392" t="str">
            <v>2000-3-IN</v>
          </cell>
          <cell r="B6392">
            <v>2000</v>
          </cell>
          <cell r="C6392">
            <v>3</v>
          </cell>
          <cell r="D6392" t="str">
            <v>IN</v>
          </cell>
          <cell r="E6392">
            <v>6087181.0488275029</v>
          </cell>
        </row>
        <row r="6393">
          <cell r="A6393" t="str">
            <v>2000-3-KS</v>
          </cell>
          <cell r="B6393">
            <v>2000</v>
          </cell>
          <cell r="C6393">
            <v>3</v>
          </cell>
          <cell r="D6393" t="str">
            <v>KS</v>
          </cell>
          <cell r="E6393">
            <v>2700061.5049471725</v>
          </cell>
        </row>
        <row r="6394">
          <cell r="A6394" t="str">
            <v>2000-3-KY</v>
          </cell>
          <cell r="B6394">
            <v>2000</v>
          </cell>
          <cell r="C6394">
            <v>3</v>
          </cell>
          <cell r="D6394" t="str">
            <v>KY</v>
          </cell>
          <cell r="E6394">
            <v>4049674.8106401186</v>
          </cell>
        </row>
        <row r="6395">
          <cell r="A6395" t="str">
            <v>2000-3-LA</v>
          </cell>
          <cell r="B6395">
            <v>2000</v>
          </cell>
          <cell r="C6395">
            <v>3</v>
          </cell>
          <cell r="D6395" t="str">
            <v>LA</v>
          </cell>
          <cell r="E6395">
            <v>4469910.0640678741</v>
          </cell>
        </row>
        <row r="6396">
          <cell r="A6396" t="str">
            <v>2000-3-MA</v>
          </cell>
          <cell r="B6396">
            <v>2000</v>
          </cell>
          <cell r="C6396">
            <v>3</v>
          </cell>
          <cell r="D6396" t="str">
            <v>MA</v>
          </cell>
          <cell r="E6396">
            <v>6347228.287804286</v>
          </cell>
        </row>
        <row r="6397">
          <cell r="A6397" t="str">
            <v>2000-3-MD</v>
          </cell>
          <cell r="B6397">
            <v>2000</v>
          </cell>
          <cell r="C6397">
            <v>3</v>
          </cell>
          <cell r="D6397" t="str">
            <v>MD</v>
          </cell>
          <cell r="E6397">
            <v>5303598.6724491837</v>
          </cell>
        </row>
        <row r="6398">
          <cell r="A6398" t="str">
            <v>2000-3-ME</v>
          </cell>
          <cell r="B6398">
            <v>2000</v>
          </cell>
          <cell r="C6398">
            <v>3</v>
          </cell>
          <cell r="D6398" t="str">
            <v>ME</v>
          </cell>
          <cell r="E6398">
            <v>1278683.0675751772</v>
          </cell>
        </row>
        <row r="6399">
          <cell r="A6399" t="str">
            <v>2000-3-MI</v>
          </cell>
          <cell r="B6399">
            <v>2000</v>
          </cell>
          <cell r="C6399">
            <v>3</v>
          </cell>
          <cell r="D6399" t="str">
            <v>MI</v>
          </cell>
          <cell r="E6399">
            <v>10000190.147516629</v>
          </cell>
        </row>
        <row r="6400">
          <cell r="A6400" t="str">
            <v>2000-3-MN</v>
          </cell>
          <cell r="B6400">
            <v>2000</v>
          </cell>
          <cell r="C6400">
            <v>3</v>
          </cell>
          <cell r="D6400" t="str">
            <v>MN</v>
          </cell>
          <cell r="E6400">
            <v>4917509.7179933349</v>
          </cell>
        </row>
        <row r="6401">
          <cell r="A6401" t="str">
            <v>2000-3-MO</v>
          </cell>
          <cell r="B6401">
            <v>2000</v>
          </cell>
          <cell r="C6401">
            <v>3</v>
          </cell>
          <cell r="D6401" t="str">
            <v>MO</v>
          </cell>
          <cell r="E6401">
            <v>5601695.2079711873</v>
          </cell>
        </row>
        <row r="6402">
          <cell r="A6402" t="str">
            <v>2000-3-MS</v>
          </cell>
          <cell r="B6402">
            <v>2000</v>
          </cell>
          <cell r="C6402">
            <v>3</v>
          </cell>
          <cell r="D6402" t="str">
            <v>MS</v>
          </cell>
          <cell r="E6402">
            <v>2842848.4847717169</v>
          </cell>
        </row>
        <row r="6403">
          <cell r="A6403" t="str">
            <v>2000-3-MT</v>
          </cell>
          <cell r="B6403">
            <v>2000</v>
          </cell>
          <cell r="C6403">
            <v>3</v>
          </cell>
          <cell r="D6403" t="str">
            <v>MT</v>
          </cell>
          <cell r="E6403">
            <v>903174.54153501487</v>
          </cell>
        </row>
        <row r="6404">
          <cell r="A6404" t="str">
            <v>2000-3-NC</v>
          </cell>
          <cell r="B6404">
            <v>2000</v>
          </cell>
          <cell r="C6404">
            <v>3</v>
          </cell>
          <cell r="D6404" t="str">
            <v>NC</v>
          </cell>
          <cell r="E6404">
            <v>7996040.5344834728</v>
          </cell>
        </row>
        <row r="6405">
          <cell r="A6405" t="str">
            <v>2000-3-ND</v>
          </cell>
          <cell r="B6405">
            <v>2000</v>
          </cell>
          <cell r="C6405">
            <v>3</v>
          </cell>
          <cell r="D6405" t="str">
            <v>ND</v>
          </cell>
          <cell r="E6405">
            <v>643519.98133254552</v>
          </cell>
        </row>
        <row r="6406">
          <cell r="A6406" t="str">
            <v>2000-3-NE</v>
          </cell>
          <cell r="B6406">
            <v>2000</v>
          </cell>
          <cell r="C6406">
            <v>3</v>
          </cell>
          <cell r="D6406" t="str">
            <v>NE</v>
          </cell>
          <cell r="E6406">
            <v>1710175.4427148604</v>
          </cell>
        </row>
        <row r="6407">
          <cell r="A6407" t="str">
            <v>2000-3-NH</v>
          </cell>
          <cell r="B6407">
            <v>2000</v>
          </cell>
          <cell r="C6407">
            <v>3</v>
          </cell>
          <cell r="D6407" t="str">
            <v>NH</v>
          </cell>
          <cell r="E6407">
            <v>1236459.1365452397</v>
          </cell>
        </row>
        <row r="6408">
          <cell r="A6408" t="str">
            <v>2000-3-NJ</v>
          </cell>
          <cell r="B6408">
            <v>2000</v>
          </cell>
          <cell r="C6408">
            <v>3</v>
          </cell>
          <cell r="D6408" t="str">
            <v>NJ</v>
          </cell>
          <cell r="E6408">
            <v>8397366.9987003226</v>
          </cell>
        </row>
        <row r="6409">
          <cell r="A6409" t="str">
            <v>2000-3-NM</v>
          </cell>
          <cell r="B6409">
            <v>2000</v>
          </cell>
          <cell r="C6409">
            <v>3</v>
          </cell>
          <cell r="D6409" t="str">
            <v>NM</v>
          </cell>
          <cell r="E6409">
            <v>1807192.308510192</v>
          </cell>
        </row>
        <row r="6410">
          <cell r="A6410" t="str">
            <v>2000-3-NV</v>
          </cell>
          <cell r="B6410">
            <v>2000</v>
          </cell>
          <cell r="C6410">
            <v>3</v>
          </cell>
          <cell r="D6410" t="str">
            <v>NV</v>
          </cell>
          <cell r="E6410">
            <v>1965363.2732482604</v>
          </cell>
        </row>
        <row r="6411">
          <cell r="A6411" t="str">
            <v>2000-3-NY</v>
          </cell>
          <cell r="B6411">
            <v>2000</v>
          </cell>
          <cell r="C6411">
            <v>3</v>
          </cell>
          <cell r="D6411" t="str">
            <v>NY</v>
          </cell>
          <cell r="E6411">
            <v>18871359.983104352</v>
          </cell>
        </row>
        <row r="6412">
          <cell r="A6412" t="str">
            <v>2000-3-OH</v>
          </cell>
          <cell r="B6412">
            <v>2000</v>
          </cell>
          <cell r="C6412">
            <v>3</v>
          </cell>
          <cell r="D6412" t="str">
            <v>OH</v>
          </cell>
          <cell r="E6412">
            <v>11414179.199499233</v>
          </cell>
        </row>
        <row r="6413">
          <cell r="A6413" t="str">
            <v>2000-3-OK</v>
          </cell>
          <cell r="B6413">
            <v>2000</v>
          </cell>
          <cell r="C6413">
            <v>3</v>
          </cell>
          <cell r="D6413" t="str">
            <v>OK</v>
          </cell>
          <cell r="E6413">
            <v>3447528.6307874913</v>
          </cell>
        </row>
        <row r="6414">
          <cell r="A6414" t="str">
            <v>2000-3-OR</v>
          </cell>
          <cell r="B6414">
            <v>2000</v>
          </cell>
          <cell r="C6414">
            <v>3</v>
          </cell>
          <cell r="D6414" t="str">
            <v>OR</v>
          </cell>
          <cell r="E6414">
            <v>3417957.0002841465</v>
          </cell>
        </row>
        <row r="6415">
          <cell r="A6415" t="str">
            <v>2000-3-PA</v>
          </cell>
          <cell r="B6415">
            <v>2000</v>
          </cell>
          <cell r="C6415">
            <v>3</v>
          </cell>
          <cell r="D6415" t="str">
            <v>PA</v>
          </cell>
          <cell r="E6415">
            <v>12279423.554020578</v>
          </cell>
        </row>
        <row r="6416">
          <cell r="A6416" t="str">
            <v>2000-3-RI</v>
          </cell>
          <cell r="B6416">
            <v>2000</v>
          </cell>
          <cell r="C6416">
            <v>3</v>
          </cell>
          <cell r="D6416" t="str">
            <v>RI</v>
          </cell>
          <cell r="E6416">
            <v>1038573.6804225175</v>
          </cell>
        </row>
        <row r="6417">
          <cell r="A6417" t="str">
            <v>2000-3-SC</v>
          </cell>
          <cell r="B6417">
            <v>2000</v>
          </cell>
          <cell r="C6417">
            <v>3</v>
          </cell>
          <cell r="D6417" t="str">
            <v>SC</v>
          </cell>
          <cell r="E6417">
            <v>4007232.9773625717</v>
          </cell>
        </row>
        <row r="6418">
          <cell r="A6418" t="str">
            <v>2000-3-SD</v>
          </cell>
          <cell r="B6418">
            <v>2000</v>
          </cell>
          <cell r="C6418">
            <v>3</v>
          </cell>
          <cell r="D6418" t="str">
            <v>SD</v>
          </cell>
          <cell r="E6418">
            <v>753743.61497950868</v>
          </cell>
        </row>
        <row r="6419">
          <cell r="A6419" t="str">
            <v>2000-3-TN</v>
          </cell>
          <cell r="B6419">
            <v>2000</v>
          </cell>
          <cell r="C6419">
            <v>3</v>
          </cell>
          <cell r="D6419" t="str">
            <v>TN</v>
          </cell>
          <cell r="E6419">
            <v>5671997.1297929669</v>
          </cell>
        </row>
        <row r="6420">
          <cell r="A6420" t="str">
            <v>2000-3-TX</v>
          </cell>
          <cell r="B6420">
            <v>2000</v>
          </cell>
          <cell r="C6420">
            <v>3</v>
          </cell>
          <cell r="D6420" t="str">
            <v>TX</v>
          </cell>
          <cell r="E6420">
            <v>20800010.143167391</v>
          </cell>
        </row>
        <row r="6421">
          <cell r="A6421" t="str">
            <v>2000-3-UT</v>
          </cell>
          <cell r="B6421">
            <v>2000</v>
          </cell>
          <cell r="C6421">
            <v>3</v>
          </cell>
          <cell r="D6421" t="str">
            <v>UT</v>
          </cell>
          <cell r="E6421">
            <v>2222700.3554772008</v>
          </cell>
        </row>
        <row r="6422">
          <cell r="A6422" t="str">
            <v>2000-3-VA</v>
          </cell>
          <cell r="B6422">
            <v>2000</v>
          </cell>
          <cell r="C6422">
            <v>3</v>
          </cell>
          <cell r="D6422" t="str">
            <v>VA</v>
          </cell>
          <cell r="E6422">
            <v>7079726.7887093378</v>
          </cell>
        </row>
        <row r="6423">
          <cell r="A6423" t="str">
            <v>2000-3-VT</v>
          </cell>
          <cell r="B6423">
            <v>2000</v>
          </cell>
          <cell r="C6423">
            <v>3</v>
          </cell>
          <cell r="D6423" t="str">
            <v>VT</v>
          </cell>
          <cell r="E6423">
            <v>609023.34172687156</v>
          </cell>
        </row>
        <row r="6424">
          <cell r="A6424" t="str">
            <v>2000-3-WA</v>
          </cell>
          <cell r="B6424">
            <v>2000</v>
          </cell>
          <cell r="C6424">
            <v>3</v>
          </cell>
          <cell r="D6424" t="str">
            <v>WA</v>
          </cell>
          <cell r="E6424">
            <v>5903400.3514193827</v>
          </cell>
        </row>
        <row r="6425">
          <cell r="A6425" t="str">
            <v>2000-3-WI</v>
          </cell>
          <cell r="B6425">
            <v>2000</v>
          </cell>
          <cell r="C6425">
            <v>3</v>
          </cell>
          <cell r="D6425" t="str">
            <v>WI</v>
          </cell>
          <cell r="E6425">
            <v>5372909.3742601927</v>
          </cell>
        </row>
        <row r="6426">
          <cell r="A6426" t="str">
            <v>2000-3-WV</v>
          </cell>
          <cell r="B6426">
            <v>2000</v>
          </cell>
          <cell r="C6426">
            <v>3</v>
          </cell>
          <cell r="D6426" t="str">
            <v>WV</v>
          </cell>
          <cell r="E6426">
            <v>1820906.6312820609</v>
          </cell>
        </row>
        <row r="6427">
          <cell r="A6427" t="str">
            <v>2000-3-WY</v>
          </cell>
          <cell r="B6427">
            <v>2000</v>
          </cell>
          <cell r="C6427">
            <v>3</v>
          </cell>
          <cell r="D6427" t="str">
            <v>WY</v>
          </cell>
          <cell r="E6427">
            <v>492834.82900470006</v>
          </cell>
        </row>
        <row r="6428">
          <cell r="A6428" t="str">
            <v>2000-4-AK</v>
          </cell>
          <cell r="B6428">
            <v>2000</v>
          </cell>
          <cell r="C6428">
            <v>4</v>
          </cell>
          <cell r="D6428" t="str">
            <v>AK</v>
          </cell>
          <cell r="E6428">
            <v>629001.42778144579</v>
          </cell>
        </row>
        <row r="6429">
          <cell r="A6429" t="str">
            <v>2000-4-AL</v>
          </cell>
          <cell r="B6429">
            <v>2000</v>
          </cell>
          <cell r="C6429">
            <v>4</v>
          </cell>
          <cell r="D6429" t="str">
            <v>AL</v>
          </cell>
          <cell r="E6429">
            <v>4456220.5498081679</v>
          </cell>
        </row>
        <row r="6430">
          <cell r="A6430" t="str">
            <v>2000-4-AR</v>
          </cell>
          <cell r="B6430">
            <v>2000</v>
          </cell>
          <cell r="C6430">
            <v>4</v>
          </cell>
          <cell r="D6430" t="str">
            <v>AR</v>
          </cell>
          <cell r="E6430">
            <v>2661537.9476554813</v>
          </cell>
        </row>
        <row r="6431">
          <cell r="A6431" t="str">
            <v>2000-4-AZ</v>
          </cell>
          <cell r="B6431">
            <v>2000</v>
          </cell>
          <cell r="C6431">
            <v>4</v>
          </cell>
          <cell r="D6431" t="str">
            <v>AZ</v>
          </cell>
          <cell r="E6431">
            <v>5101029.7744341791</v>
          </cell>
        </row>
        <row r="6432">
          <cell r="A6432" t="str">
            <v>2000-4-CA</v>
          </cell>
          <cell r="B6432">
            <v>2000</v>
          </cell>
          <cell r="C6432">
            <v>4</v>
          </cell>
          <cell r="D6432" t="str">
            <v>CA</v>
          </cell>
          <cell r="E6432">
            <v>33974831.253573902</v>
          </cell>
        </row>
        <row r="6433">
          <cell r="A6433" t="str">
            <v>2000-4-CO</v>
          </cell>
          <cell r="B6433">
            <v>2000</v>
          </cell>
          <cell r="C6433">
            <v>4</v>
          </cell>
          <cell r="D6433" t="str">
            <v>CO</v>
          </cell>
          <cell r="E6433">
            <v>4284998.7045794725</v>
          </cell>
        </row>
        <row r="6434">
          <cell r="A6434" t="str">
            <v>2000-4-CT</v>
          </cell>
          <cell r="B6434">
            <v>2000</v>
          </cell>
          <cell r="C6434">
            <v>4</v>
          </cell>
          <cell r="D6434" t="str">
            <v>CT</v>
          </cell>
          <cell r="E6434">
            <v>3398271.6310306489</v>
          </cell>
        </row>
        <row r="6435">
          <cell r="A6435" t="str">
            <v>2000-4-DC</v>
          </cell>
          <cell r="B6435">
            <v>2000</v>
          </cell>
          <cell r="C6435">
            <v>4</v>
          </cell>
          <cell r="D6435" t="str">
            <v>DC</v>
          </cell>
          <cell r="E6435">
            <v>562306.18177571893</v>
          </cell>
        </row>
        <row r="6436">
          <cell r="A6436" t="str">
            <v>2000-4-DE</v>
          </cell>
          <cell r="B6436">
            <v>2000</v>
          </cell>
          <cell r="C6436">
            <v>4</v>
          </cell>
          <cell r="D6436" t="str">
            <v>DE</v>
          </cell>
          <cell r="E6436">
            <v>782573.26223814557</v>
          </cell>
        </row>
        <row r="6437">
          <cell r="A6437" t="str">
            <v>2000-4-FL</v>
          </cell>
          <cell r="B6437">
            <v>2000</v>
          </cell>
          <cell r="C6437">
            <v>4</v>
          </cell>
          <cell r="D6437" t="str">
            <v>FL</v>
          </cell>
          <cell r="E6437">
            <v>15905282.305172648</v>
          </cell>
        </row>
        <row r="6438">
          <cell r="A6438" t="str">
            <v>2000-4-GA</v>
          </cell>
          <cell r="B6438">
            <v>2000</v>
          </cell>
          <cell r="C6438">
            <v>4</v>
          </cell>
          <cell r="D6438" t="str">
            <v>GA</v>
          </cell>
          <cell r="E6438">
            <v>8166303.4890823895</v>
          </cell>
        </row>
        <row r="6439">
          <cell r="A6439" t="str">
            <v>2000-4-HI</v>
          </cell>
          <cell r="B6439">
            <v>2000</v>
          </cell>
          <cell r="C6439">
            <v>4</v>
          </cell>
          <cell r="D6439" t="str">
            <v>HI</v>
          </cell>
          <cell r="E6439">
            <v>1211758.2772903871</v>
          </cell>
        </row>
        <row r="6440">
          <cell r="A6440" t="str">
            <v>2000-4-IA</v>
          </cell>
          <cell r="B6440">
            <v>2000</v>
          </cell>
          <cell r="C6440">
            <v>4</v>
          </cell>
          <cell r="D6440" t="str">
            <v>IA</v>
          </cell>
          <cell r="E6440">
            <v>2929789.1251314091</v>
          </cell>
        </row>
        <row r="6441">
          <cell r="A6441" t="str">
            <v>2000-4-ID</v>
          </cell>
          <cell r="B6441">
            <v>2000</v>
          </cell>
          <cell r="C6441">
            <v>4</v>
          </cell>
          <cell r="D6441" t="str">
            <v>ID</v>
          </cell>
          <cell r="E6441">
            <v>1294755.2492248695</v>
          </cell>
        </row>
        <row r="6442">
          <cell r="A6442" t="str">
            <v>2000-4-IL</v>
          </cell>
          <cell r="B6442">
            <v>2000</v>
          </cell>
          <cell r="C6442">
            <v>4</v>
          </cell>
          <cell r="D6442" t="str">
            <v>IL</v>
          </cell>
          <cell r="E6442">
            <v>12429837.068394471</v>
          </cell>
        </row>
        <row r="6443">
          <cell r="A6443" t="str">
            <v>2000-4-IN</v>
          </cell>
          <cell r="B6443">
            <v>2000</v>
          </cell>
          <cell r="C6443">
            <v>4</v>
          </cell>
          <cell r="D6443" t="str">
            <v>IN</v>
          </cell>
          <cell r="E6443">
            <v>6088236.529356434</v>
          </cell>
        </row>
        <row r="6444">
          <cell r="A6444" t="str">
            <v>2000-4-KS</v>
          </cell>
          <cell r="B6444">
            <v>2000</v>
          </cell>
          <cell r="C6444">
            <v>4</v>
          </cell>
          <cell r="D6444" t="str">
            <v>KS</v>
          </cell>
          <cell r="E6444">
            <v>2698234.978088547</v>
          </cell>
        </row>
        <row r="6445">
          <cell r="A6445" t="str">
            <v>2000-4-KY</v>
          </cell>
          <cell r="B6445">
            <v>2000</v>
          </cell>
          <cell r="C6445">
            <v>4</v>
          </cell>
          <cell r="D6445" t="str">
            <v>KY</v>
          </cell>
          <cell r="E6445">
            <v>4049464.0225993306</v>
          </cell>
        </row>
        <row r="6446">
          <cell r="A6446" t="str">
            <v>2000-4-LA</v>
          </cell>
          <cell r="B6446">
            <v>2000</v>
          </cell>
          <cell r="C6446">
            <v>4</v>
          </cell>
          <cell r="D6446" t="str">
            <v>LA</v>
          </cell>
          <cell r="E6446">
            <v>4469652.5207012324</v>
          </cell>
        </row>
        <row r="6447">
          <cell r="A6447" t="str">
            <v>2000-4-MA</v>
          </cell>
          <cell r="B6447">
            <v>2000</v>
          </cell>
          <cell r="C6447">
            <v>4</v>
          </cell>
          <cell r="D6447" t="str">
            <v>MA</v>
          </cell>
          <cell r="E6447">
            <v>6351102.3212987827</v>
          </cell>
        </row>
        <row r="6448">
          <cell r="A6448" t="str">
            <v>2000-4-MD</v>
          </cell>
          <cell r="B6448">
            <v>2000</v>
          </cell>
          <cell r="C6448">
            <v>4</v>
          </cell>
          <cell r="D6448" t="str">
            <v>MD</v>
          </cell>
          <cell r="E6448">
            <v>5305320.1214597905</v>
          </cell>
        </row>
        <row r="6449">
          <cell r="A6449" t="str">
            <v>2000-4-ME</v>
          </cell>
          <cell r="B6449">
            <v>2000</v>
          </cell>
          <cell r="C6449">
            <v>4</v>
          </cell>
          <cell r="D6449" t="str">
            <v>ME</v>
          </cell>
          <cell r="E6449">
            <v>1278308.697297805</v>
          </cell>
        </row>
        <row r="6450">
          <cell r="A6450" t="str">
            <v>2000-4-MI</v>
          </cell>
          <cell r="B6450">
            <v>2000</v>
          </cell>
          <cell r="C6450">
            <v>4</v>
          </cell>
          <cell r="D6450" t="str">
            <v>MI</v>
          </cell>
          <cell r="E6450">
            <v>9989114.186492864</v>
          </cell>
        </row>
        <row r="6451">
          <cell r="A6451" t="str">
            <v>2000-4-MN</v>
          </cell>
          <cell r="B6451">
            <v>2000</v>
          </cell>
          <cell r="C6451">
            <v>4</v>
          </cell>
          <cell r="D6451" t="str">
            <v>MN</v>
          </cell>
          <cell r="E6451">
            <v>4921630.6133762598</v>
          </cell>
        </row>
        <row r="6452">
          <cell r="A6452" t="str">
            <v>2000-4-MO</v>
          </cell>
          <cell r="B6452">
            <v>2000</v>
          </cell>
          <cell r="C6452">
            <v>4</v>
          </cell>
          <cell r="D6452" t="str">
            <v>MO</v>
          </cell>
          <cell r="E6452">
            <v>5602741.3336193366</v>
          </cell>
        </row>
        <row r="6453">
          <cell r="A6453" t="str">
            <v>2000-4-MS</v>
          </cell>
          <cell r="B6453">
            <v>2000</v>
          </cell>
          <cell r="C6453">
            <v>4</v>
          </cell>
          <cell r="D6453" t="str">
            <v>MS</v>
          </cell>
          <cell r="E6453">
            <v>2844219.5068015475</v>
          </cell>
        </row>
        <row r="6454">
          <cell r="A6454" t="str">
            <v>2000-4-MT</v>
          </cell>
          <cell r="B6454">
            <v>2000</v>
          </cell>
          <cell r="C6454">
            <v>4</v>
          </cell>
          <cell r="D6454" t="str">
            <v>MT</v>
          </cell>
          <cell r="E6454">
            <v>903201.66837066482</v>
          </cell>
        </row>
        <row r="6455">
          <cell r="A6455" t="str">
            <v>2000-4-NC</v>
          </cell>
          <cell r="B6455">
            <v>2000</v>
          </cell>
          <cell r="C6455">
            <v>4</v>
          </cell>
          <cell r="D6455" t="str">
            <v>NC</v>
          </cell>
          <cell r="E6455">
            <v>8017595.9201821964</v>
          </cell>
        </row>
        <row r="6456">
          <cell r="A6456" t="str">
            <v>2000-4-ND</v>
          </cell>
          <cell r="B6456">
            <v>2000</v>
          </cell>
          <cell r="C6456">
            <v>4</v>
          </cell>
          <cell r="D6456" t="str">
            <v>ND</v>
          </cell>
          <cell r="E6456">
            <v>642943.51810612308</v>
          </cell>
        </row>
        <row r="6457">
          <cell r="A6457" t="str">
            <v>2000-4-NE</v>
          </cell>
          <cell r="B6457">
            <v>2000</v>
          </cell>
          <cell r="C6457">
            <v>4</v>
          </cell>
          <cell r="D6457" t="str">
            <v>NE</v>
          </cell>
          <cell r="E6457">
            <v>1710935.1323719637</v>
          </cell>
        </row>
        <row r="6458">
          <cell r="A6458" t="str">
            <v>2000-4-NH</v>
          </cell>
          <cell r="B6458">
            <v>2000</v>
          </cell>
          <cell r="C6458">
            <v>4</v>
          </cell>
          <cell r="D6458" t="str">
            <v>NH</v>
          </cell>
          <cell r="E6458">
            <v>1237446.3772715423</v>
          </cell>
        </row>
        <row r="6459">
          <cell r="A6459" t="str">
            <v>2000-4-NJ</v>
          </cell>
          <cell r="B6459">
            <v>2000</v>
          </cell>
          <cell r="C6459">
            <v>4</v>
          </cell>
          <cell r="D6459" t="str">
            <v>NJ</v>
          </cell>
          <cell r="E6459">
            <v>8405882.3431832027</v>
          </cell>
        </row>
        <row r="6460">
          <cell r="A6460" t="str">
            <v>2000-4-NM</v>
          </cell>
          <cell r="B6460">
            <v>2000</v>
          </cell>
          <cell r="C6460">
            <v>4</v>
          </cell>
          <cell r="D6460" t="str">
            <v>NM</v>
          </cell>
          <cell r="E6460">
            <v>1810669.5957517407</v>
          </cell>
        </row>
        <row r="6461">
          <cell r="A6461" t="str">
            <v>2000-4-NV</v>
          </cell>
          <cell r="B6461">
            <v>2000</v>
          </cell>
          <cell r="C6461">
            <v>4</v>
          </cell>
          <cell r="D6461" t="str">
            <v>NV</v>
          </cell>
          <cell r="E6461">
            <v>1980199.1058051831</v>
          </cell>
        </row>
        <row r="6462">
          <cell r="A6462" t="str">
            <v>2000-4-NY</v>
          </cell>
          <cell r="B6462">
            <v>2000</v>
          </cell>
          <cell r="C6462">
            <v>4</v>
          </cell>
          <cell r="D6462" t="str">
            <v>NY</v>
          </cell>
          <cell r="E6462">
            <v>18903964.675853364</v>
          </cell>
        </row>
        <row r="6463">
          <cell r="A6463" t="str">
            <v>2000-4-OH</v>
          </cell>
          <cell r="B6463">
            <v>2000</v>
          </cell>
          <cell r="C6463">
            <v>4</v>
          </cell>
          <cell r="D6463" t="str">
            <v>OH</v>
          </cell>
          <cell r="E6463">
            <v>11401767.736933498</v>
          </cell>
        </row>
        <row r="6464">
          <cell r="A6464" t="str">
            <v>2000-4-OK</v>
          </cell>
          <cell r="B6464">
            <v>2000</v>
          </cell>
          <cell r="C6464">
            <v>4</v>
          </cell>
          <cell r="D6464" t="str">
            <v>OK</v>
          </cell>
          <cell r="E6464">
            <v>3449122.7532801824</v>
          </cell>
        </row>
        <row r="6465">
          <cell r="A6465" t="str">
            <v>2000-4-OR</v>
          </cell>
          <cell r="B6465">
            <v>2000</v>
          </cell>
          <cell r="C6465">
            <v>4</v>
          </cell>
          <cell r="D6465" t="str">
            <v>OR</v>
          </cell>
          <cell r="E6465">
            <v>3421221.2814900661</v>
          </cell>
        </row>
        <row r="6466">
          <cell r="A6466" t="str">
            <v>2000-4-PA</v>
          </cell>
          <cell r="B6466">
            <v>2000</v>
          </cell>
          <cell r="C6466">
            <v>4</v>
          </cell>
          <cell r="D6466" t="str">
            <v>PA</v>
          </cell>
          <cell r="E6466">
            <v>12280830.331562761</v>
          </cell>
        </row>
        <row r="6467">
          <cell r="A6467" t="str">
            <v>2000-4-RI</v>
          </cell>
          <cell r="B6467">
            <v>2000</v>
          </cell>
          <cell r="C6467">
            <v>4</v>
          </cell>
          <cell r="D6467" t="str">
            <v>RI</v>
          </cell>
          <cell r="E6467">
            <v>1041755.418142425</v>
          </cell>
        </row>
        <row r="6468">
          <cell r="A6468" t="str">
            <v>2000-4-SC</v>
          </cell>
          <cell r="B6468">
            <v>2000</v>
          </cell>
          <cell r="C6468">
            <v>4</v>
          </cell>
          <cell r="D6468" t="str">
            <v>SC</v>
          </cell>
          <cell r="E6468">
            <v>4011336.4283050327</v>
          </cell>
        </row>
        <row r="6469">
          <cell r="A6469" t="str">
            <v>2000-4-SD</v>
          </cell>
          <cell r="B6469">
            <v>2000</v>
          </cell>
          <cell r="C6469">
            <v>4</v>
          </cell>
          <cell r="D6469" t="str">
            <v>SD</v>
          </cell>
          <cell r="E6469">
            <v>754226.58788818936</v>
          </cell>
        </row>
        <row r="6470">
          <cell r="A6470" t="str">
            <v>2000-4-TN</v>
          </cell>
          <cell r="B6470">
            <v>2000</v>
          </cell>
          <cell r="C6470">
            <v>4</v>
          </cell>
          <cell r="D6470" t="str">
            <v>TN</v>
          </cell>
          <cell r="E6470">
            <v>5679936.8514654357</v>
          </cell>
        </row>
        <row r="6471">
          <cell r="A6471" t="str">
            <v>2000-4-TX</v>
          </cell>
          <cell r="B6471">
            <v>2000</v>
          </cell>
          <cell r="C6471">
            <v>4</v>
          </cell>
          <cell r="D6471" t="str">
            <v>TX</v>
          </cell>
          <cell r="E6471">
            <v>20837525.343593039</v>
          </cell>
        </row>
        <row r="6472">
          <cell r="A6472" t="str">
            <v>2000-4-UT</v>
          </cell>
          <cell r="B6472">
            <v>2000</v>
          </cell>
          <cell r="C6472">
            <v>4</v>
          </cell>
          <cell r="D6472" t="str">
            <v>UT</v>
          </cell>
          <cell r="E6472">
            <v>2228285.5577596566</v>
          </cell>
        </row>
        <row r="6473">
          <cell r="A6473" t="str">
            <v>2000-4-VA</v>
          </cell>
          <cell r="B6473">
            <v>2000</v>
          </cell>
          <cell r="C6473">
            <v>4</v>
          </cell>
          <cell r="D6473" t="str">
            <v>VA</v>
          </cell>
          <cell r="E6473">
            <v>7085965.6836898737</v>
          </cell>
        </row>
        <row r="6474">
          <cell r="A6474" t="str">
            <v>2000-4-VT</v>
          </cell>
          <cell r="B6474">
            <v>2000</v>
          </cell>
          <cell r="C6474">
            <v>4</v>
          </cell>
          <cell r="D6474" t="str">
            <v>VT</v>
          </cell>
          <cell r="E6474">
            <v>609237.63526177139</v>
          </cell>
        </row>
        <row r="6475">
          <cell r="A6475" t="str">
            <v>2000-4-WA</v>
          </cell>
          <cell r="B6475">
            <v>2000</v>
          </cell>
          <cell r="C6475">
            <v>4</v>
          </cell>
          <cell r="D6475" t="str">
            <v>WA</v>
          </cell>
          <cell r="E6475">
            <v>5905335.7651593564</v>
          </cell>
        </row>
        <row r="6476">
          <cell r="A6476" t="str">
            <v>2000-4-WI</v>
          </cell>
          <cell r="B6476">
            <v>2000</v>
          </cell>
          <cell r="C6476">
            <v>4</v>
          </cell>
          <cell r="D6476" t="str">
            <v>WI</v>
          </cell>
          <cell r="E6476">
            <v>5373215.5423162729</v>
          </cell>
        </row>
        <row r="6477">
          <cell r="A6477" t="str">
            <v>2000-4-WV</v>
          </cell>
          <cell r="B6477">
            <v>2000</v>
          </cell>
          <cell r="C6477">
            <v>4</v>
          </cell>
          <cell r="D6477" t="str">
            <v>WV</v>
          </cell>
          <cell r="E6477">
            <v>1817519.6433687701</v>
          </cell>
        </row>
        <row r="6478">
          <cell r="A6478" t="str">
            <v>2000-4-WY</v>
          </cell>
          <cell r="B6478">
            <v>2000</v>
          </cell>
          <cell r="C6478">
            <v>4</v>
          </cell>
          <cell r="D6478" t="str">
            <v>WY</v>
          </cell>
          <cell r="E6478">
            <v>493119.32786446926</v>
          </cell>
        </row>
        <row r="6479">
          <cell r="A6479" t="str">
            <v>2000-5-AK</v>
          </cell>
          <cell r="B6479">
            <v>2000</v>
          </cell>
          <cell r="C6479">
            <v>5</v>
          </cell>
          <cell r="D6479" t="str">
            <v>AK</v>
          </cell>
          <cell r="E6479">
            <v>628485.86937196739</v>
          </cell>
        </row>
        <row r="6480">
          <cell r="A6480" t="str">
            <v>2000-5-AL</v>
          </cell>
          <cell r="B6480">
            <v>2000</v>
          </cell>
          <cell r="C6480">
            <v>5</v>
          </cell>
          <cell r="D6480" t="str">
            <v>AL</v>
          </cell>
          <cell r="E6480">
            <v>4454719.9987824876</v>
          </cell>
        </row>
        <row r="6481">
          <cell r="A6481" t="str">
            <v>2000-5-AR</v>
          </cell>
          <cell r="B6481">
            <v>2000</v>
          </cell>
          <cell r="C6481">
            <v>5</v>
          </cell>
          <cell r="D6481" t="str">
            <v>AR</v>
          </cell>
          <cell r="E6481">
            <v>2667361.7882026136</v>
          </cell>
        </row>
        <row r="6482">
          <cell r="A6482" t="str">
            <v>2000-5-AZ</v>
          </cell>
          <cell r="B6482">
            <v>2000</v>
          </cell>
          <cell r="C6482">
            <v>5</v>
          </cell>
          <cell r="D6482" t="str">
            <v>AZ</v>
          </cell>
          <cell r="E6482">
            <v>5125317.4404582409</v>
          </cell>
        </row>
        <row r="6483">
          <cell r="A6483" t="str">
            <v>2000-5-CA</v>
          </cell>
          <cell r="B6483">
            <v>2000</v>
          </cell>
          <cell r="C6483">
            <v>5</v>
          </cell>
          <cell r="D6483" t="str">
            <v>CA</v>
          </cell>
          <cell r="E6483">
            <v>33982849.519487582</v>
          </cell>
        </row>
        <row r="6484">
          <cell r="A6484" t="str">
            <v>2000-5-CO</v>
          </cell>
          <cell r="B6484">
            <v>2000</v>
          </cell>
          <cell r="C6484">
            <v>5</v>
          </cell>
          <cell r="D6484" t="str">
            <v>CO</v>
          </cell>
          <cell r="E6484">
            <v>4300399.7147265291</v>
          </cell>
        </row>
        <row r="6485">
          <cell r="A6485" t="str">
            <v>2000-5-CT</v>
          </cell>
          <cell r="B6485">
            <v>2000</v>
          </cell>
          <cell r="C6485">
            <v>5</v>
          </cell>
          <cell r="D6485" t="str">
            <v>CT</v>
          </cell>
          <cell r="E6485">
            <v>3402882.7591350134</v>
          </cell>
        </row>
        <row r="6486">
          <cell r="A6486" t="str">
            <v>2000-5-DC</v>
          </cell>
          <cell r="B6486">
            <v>2000</v>
          </cell>
          <cell r="C6486">
            <v>5</v>
          </cell>
          <cell r="D6486" t="str">
            <v>DC</v>
          </cell>
          <cell r="E6486">
            <v>565912.83262995852</v>
          </cell>
        </row>
        <row r="6487">
          <cell r="A6487" t="str">
            <v>2000-5-DE</v>
          </cell>
          <cell r="B6487">
            <v>2000</v>
          </cell>
          <cell r="C6487">
            <v>5</v>
          </cell>
          <cell r="D6487" t="str">
            <v>DE</v>
          </cell>
          <cell r="E6487">
            <v>783896.70562786725</v>
          </cell>
        </row>
        <row r="6488">
          <cell r="A6488" t="str">
            <v>2000-5-FL</v>
          </cell>
          <cell r="B6488">
            <v>2000</v>
          </cell>
          <cell r="C6488">
            <v>5</v>
          </cell>
          <cell r="D6488" t="str">
            <v>FL</v>
          </cell>
          <cell r="E6488">
            <v>15955926.554950593</v>
          </cell>
        </row>
        <row r="6489">
          <cell r="A6489" t="str">
            <v>2000-5-GA</v>
          </cell>
          <cell r="B6489">
            <v>2000</v>
          </cell>
          <cell r="C6489">
            <v>5</v>
          </cell>
          <cell r="D6489" t="str">
            <v>GA</v>
          </cell>
          <cell r="E6489">
            <v>8188837.9434659583</v>
          </cell>
        </row>
        <row r="6490">
          <cell r="A6490" t="str">
            <v>2000-5-HI</v>
          </cell>
          <cell r="B6490">
            <v>2000</v>
          </cell>
          <cell r="C6490">
            <v>5</v>
          </cell>
          <cell r="D6490" t="str">
            <v>HI</v>
          </cell>
          <cell r="E6490">
            <v>1211665.3346326505</v>
          </cell>
        </row>
        <row r="6491">
          <cell r="A6491" t="str">
            <v>2000-5-IA</v>
          </cell>
          <cell r="B6491">
            <v>2000</v>
          </cell>
          <cell r="C6491">
            <v>5</v>
          </cell>
          <cell r="D6491" t="str">
            <v>IA</v>
          </cell>
          <cell r="E6491">
            <v>2929210.4861728521</v>
          </cell>
        </row>
        <row r="6492">
          <cell r="A6492" t="str">
            <v>2000-5-ID</v>
          </cell>
          <cell r="B6492">
            <v>2000</v>
          </cell>
          <cell r="C6492">
            <v>5</v>
          </cell>
          <cell r="D6492" t="str">
            <v>ID</v>
          </cell>
          <cell r="E6492">
            <v>1296370.1521112523</v>
          </cell>
        </row>
        <row r="6493">
          <cell r="A6493" t="str">
            <v>2000-5-IL</v>
          </cell>
          <cell r="B6493">
            <v>2000</v>
          </cell>
          <cell r="C6493">
            <v>5</v>
          </cell>
          <cell r="D6493" t="str">
            <v>IL</v>
          </cell>
          <cell r="E6493">
            <v>12432532.975443689</v>
          </cell>
        </row>
        <row r="6494">
          <cell r="A6494" t="str">
            <v>2000-5-IN</v>
          </cell>
          <cell r="B6494">
            <v>2000</v>
          </cell>
          <cell r="C6494">
            <v>5</v>
          </cell>
          <cell r="D6494" t="str">
            <v>IN</v>
          </cell>
          <cell r="E6494">
            <v>6089292.1928993315</v>
          </cell>
        </row>
        <row r="6495">
          <cell r="A6495" t="str">
            <v>2000-5-KS</v>
          </cell>
          <cell r="B6495">
            <v>2000</v>
          </cell>
          <cell r="C6495">
            <v>5</v>
          </cell>
          <cell r="D6495" t="str">
            <v>KS</v>
          </cell>
          <cell r="E6495">
            <v>2696409.6868315395</v>
          </cell>
        </row>
        <row r="6496">
          <cell r="A6496" t="str">
            <v>2000-5-KY</v>
          </cell>
          <cell r="B6496">
            <v>2000</v>
          </cell>
          <cell r="C6496">
            <v>5</v>
          </cell>
          <cell r="D6496" t="str">
            <v>KY</v>
          </cell>
          <cell r="E6496">
            <v>4049253.2455301885</v>
          </cell>
        </row>
        <row r="6497">
          <cell r="A6497" t="str">
            <v>2000-5-LA</v>
          </cell>
          <cell r="B6497">
            <v>2000</v>
          </cell>
          <cell r="C6497">
            <v>5</v>
          </cell>
          <cell r="D6497" t="str">
            <v>LA</v>
          </cell>
          <cell r="E6497">
            <v>4469394.9921734985</v>
          </cell>
        </row>
        <row r="6498">
          <cell r="A6498" t="str">
            <v>2000-5-MA</v>
          </cell>
          <cell r="B6498">
            <v>2000</v>
          </cell>
          <cell r="C6498">
            <v>5</v>
          </cell>
          <cell r="D6498" t="str">
            <v>MA</v>
          </cell>
          <cell r="E6498">
            <v>6354978.7193112765</v>
          </cell>
        </row>
        <row r="6499">
          <cell r="A6499" t="str">
            <v>2000-5-MD</v>
          </cell>
          <cell r="B6499">
            <v>2000</v>
          </cell>
          <cell r="C6499">
            <v>5</v>
          </cell>
          <cell r="D6499" t="str">
            <v>MD</v>
          </cell>
          <cell r="E6499">
            <v>5307042.1292205742</v>
          </cell>
        </row>
        <row r="6500">
          <cell r="A6500" t="str">
            <v>2000-5-ME</v>
          </cell>
          <cell r="B6500">
            <v>2000</v>
          </cell>
          <cell r="C6500">
            <v>5</v>
          </cell>
          <cell r="D6500" t="str">
            <v>ME</v>
          </cell>
          <cell r="E6500">
            <v>1277934.4366278157</v>
          </cell>
        </row>
        <row r="6501">
          <cell r="A6501" t="str">
            <v>2000-5-MI</v>
          </cell>
          <cell r="B6501">
            <v>2000</v>
          </cell>
          <cell r="C6501">
            <v>5</v>
          </cell>
          <cell r="D6501" t="str">
            <v>MI</v>
          </cell>
          <cell r="E6501">
            <v>9978050.4929270968</v>
          </cell>
        </row>
        <row r="6502">
          <cell r="A6502" t="str">
            <v>2000-5-MN</v>
          </cell>
          <cell r="B6502">
            <v>2000</v>
          </cell>
          <cell r="C6502">
            <v>5</v>
          </cell>
          <cell r="D6502" t="str">
            <v>MN</v>
          </cell>
          <cell r="E6502">
            <v>4925754.9620881528</v>
          </cell>
        </row>
        <row r="6503">
          <cell r="A6503" t="str">
            <v>2000-5-MO</v>
          </cell>
          <cell r="B6503">
            <v>2000</v>
          </cell>
          <cell r="C6503">
            <v>5</v>
          </cell>
          <cell r="D6503" t="str">
            <v>MO</v>
          </cell>
          <cell r="E6503">
            <v>5603787.6546331439</v>
          </cell>
        </row>
        <row r="6504">
          <cell r="A6504" t="str">
            <v>2000-5-MS</v>
          </cell>
          <cell r="B6504">
            <v>2000</v>
          </cell>
          <cell r="C6504">
            <v>5</v>
          </cell>
          <cell r="D6504" t="str">
            <v>MS</v>
          </cell>
          <cell r="E6504">
            <v>2845591.1900348915</v>
          </cell>
        </row>
        <row r="6505">
          <cell r="A6505" t="str">
            <v>2000-5-MT</v>
          </cell>
          <cell r="B6505">
            <v>2000</v>
          </cell>
          <cell r="C6505">
            <v>5</v>
          </cell>
          <cell r="D6505" t="str">
            <v>MT</v>
          </cell>
          <cell r="E6505">
            <v>903228.79602106893</v>
          </cell>
        </row>
        <row r="6506">
          <cell r="A6506" t="str">
            <v>2000-5-NC</v>
          </cell>
          <cell r="B6506">
            <v>2000</v>
          </cell>
          <cell r="C6506">
            <v>5</v>
          </cell>
          <cell r="D6506" t="str">
            <v>NC</v>
          </cell>
          <cell r="E6506">
            <v>8039209.4139721207</v>
          </cell>
        </row>
        <row r="6507">
          <cell r="A6507" t="str">
            <v>2000-5-ND</v>
          </cell>
          <cell r="B6507">
            <v>2000</v>
          </cell>
          <cell r="C6507">
            <v>5</v>
          </cell>
          <cell r="D6507" t="str">
            <v>ND</v>
          </cell>
          <cell r="E6507">
            <v>642367.5712736916</v>
          </cell>
        </row>
        <row r="6508">
          <cell r="A6508" t="str">
            <v>2000-5-NE</v>
          </cell>
          <cell r="B6508">
            <v>2000</v>
          </cell>
          <cell r="C6508">
            <v>5</v>
          </cell>
          <cell r="D6508" t="str">
            <v>NE</v>
          </cell>
          <cell r="E6508">
            <v>1711695.1594964173</v>
          </cell>
        </row>
        <row r="6509">
          <cell r="A6509" t="str">
            <v>2000-5-NH</v>
          </cell>
          <cell r="B6509">
            <v>2000</v>
          </cell>
          <cell r="C6509">
            <v>5</v>
          </cell>
          <cell r="D6509" t="str">
            <v>NH</v>
          </cell>
          <cell r="E6509">
            <v>1238434.4062521616</v>
          </cell>
        </row>
        <row r="6510">
          <cell r="A6510" t="str">
            <v>2000-5-NJ</v>
          </cell>
          <cell r="B6510">
            <v>2000</v>
          </cell>
          <cell r="C6510">
            <v>5</v>
          </cell>
          <cell r="D6510" t="str">
            <v>NJ</v>
          </cell>
          <cell r="E6510">
            <v>8414406.3226455562</v>
          </cell>
        </row>
        <row r="6511">
          <cell r="A6511" t="str">
            <v>2000-5-NM</v>
          </cell>
          <cell r="B6511">
            <v>2000</v>
          </cell>
          <cell r="C6511">
            <v>5</v>
          </cell>
          <cell r="D6511" t="str">
            <v>NM</v>
          </cell>
          <cell r="E6511">
            <v>1814153.5737735142</v>
          </cell>
        </row>
        <row r="6512">
          <cell r="A6512" t="str">
            <v>2000-5-NV</v>
          </cell>
          <cell r="B6512">
            <v>2000</v>
          </cell>
          <cell r="C6512">
            <v>5</v>
          </cell>
          <cell r="D6512" t="str">
            <v>NV</v>
          </cell>
          <cell r="E6512">
            <v>1995146.9288173325</v>
          </cell>
        </row>
        <row r="6513">
          <cell r="A6513" t="str">
            <v>2000-5-NY</v>
          </cell>
          <cell r="B6513">
            <v>2000</v>
          </cell>
          <cell r="C6513">
            <v>5</v>
          </cell>
          <cell r="D6513" t="str">
            <v>NY</v>
          </cell>
          <cell r="E6513">
            <v>18936625.700842883</v>
          </cell>
        </row>
        <row r="6514">
          <cell r="A6514" t="str">
            <v>2000-5-OH</v>
          </cell>
          <cell r="B6514">
            <v>2000</v>
          </cell>
          <cell r="C6514">
            <v>5</v>
          </cell>
          <cell r="D6514" t="str">
            <v>OH</v>
          </cell>
          <cell r="E6514">
            <v>11389369.770248661</v>
          </cell>
        </row>
        <row r="6515">
          <cell r="A6515" t="str">
            <v>2000-5-OK</v>
          </cell>
          <cell r="B6515">
            <v>2000</v>
          </cell>
          <cell r="C6515">
            <v>5</v>
          </cell>
          <cell r="D6515" t="str">
            <v>OK</v>
          </cell>
          <cell r="E6515">
            <v>3450717.6128882957</v>
          </cell>
        </row>
        <row r="6516">
          <cell r="A6516" t="str">
            <v>2000-5-OR</v>
          </cell>
          <cell r="B6516">
            <v>2000</v>
          </cell>
          <cell r="C6516">
            <v>5</v>
          </cell>
          <cell r="D6516" t="str">
            <v>OR</v>
          </cell>
          <cell r="E6516">
            <v>3424488.6802108609</v>
          </cell>
        </row>
        <row r="6517">
          <cell r="A6517" t="str">
            <v>2000-5-PA</v>
          </cell>
          <cell r="B6517">
            <v>2000</v>
          </cell>
          <cell r="C6517">
            <v>5</v>
          </cell>
          <cell r="D6517" t="str">
            <v>PA</v>
          </cell>
          <cell r="E6517">
            <v>12282237.270270739</v>
          </cell>
        </row>
        <row r="6518">
          <cell r="A6518" t="str">
            <v>2000-5-RI</v>
          </cell>
          <cell r="B6518">
            <v>2000</v>
          </cell>
          <cell r="C6518">
            <v>5</v>
          </cell>
          <cell r="D6518" t="str">
            <v>RI</v>
          </cell>
          <cell r="E6518">
            <v>1044946.903321862</v>
          </cell>
        </row>
        <row r="6519">
          <cell r="A6519" t="str">
            <v>2000-5-SC</v>
          </cell>
          <cell r="B6519">
            <v>2000</v>
          </cell>
          <cell r="C6519">
            <v>5</v>
          </cell>
          <cell r="D6519" t="str">
            <v>SC</v>
          </cell>
          <cell r="E6519">
            <v>4015444.0812266977</v>
          </cell>
        </row>
        <row r="6520">
          <cell r="A6520" t="str">
            <v>2000-5-SD</v>
          </cell>
          <cell r="B6520">
            <v>2000</v>
          </cell>
          <cell r="C6520">
            <v>5</v>
          </cell>
          <cell r="D6520" t="str">
            <v>SD</v>
          </cell>
          <cell r="E6520">
            <v>754709.87026925012</v>
          </cell>
        </row>
        <row r="6521">
          <cell r="A6521" t="str">
            <v>2000-5-TN</v>
          </cell>
          <cell r="B6521">
            <v>2000</v>
          </cell>
          <cell r="C6521">
            <v>5</v>
          </cell>
          <cell r="D6521" t="str">
            <v>TN</v>
          </cell>
          <cell r="E6521">
            <v>5687887.6872444162</v>
          </cell>
        </row>
        <row r="6522">
          <cell r="A6522" t="str">
            <v>2000-5-TX</v>
          </cell>
          <cell r="B6522">
            <v>2000</v>
          </cell>
          <cell r="C6522">
            <v>5</v>
          </cell>
          <cell r="D6522" t="str">
            <v>TX</v>
          </cell>
          <cell r="E6522">
            <v>20875108.206979103</v>
          </cell>
        </row>
        <row r="6523">
          <cell r="A6523" t="str">
            <v>2000-5-UT</v>
          </cell>
          <cell r="B6523">
            <v>2000</v>
          </cell>
          <cell r="C6523">
            <v>5</v>
          </cell>
          <cell r="D6523" t="str">
            <v>UT</v>
          </cell>
          <cell r="E6523">
            <v>2233884.7945404914</v>
          </cell>
        </row>
        <row r="6524">
          <cell r="A6524" t="str">
            <v>2000-5-VA</v>
          </cell>
          <cell r="B6524">
            <v>2000</v>
          </cell>
          <cell r="C6524">
            <v>5</v>
          </cell>
          <cell r="D6524" t="str">
            <v>VA</v>
          </cell>
          <cell r="E6524">
            <v>7092210.0765959285</v>
          </cell>
        </row>
        <row r="6525">
          <cell r="A6525" t="str">
            <v>2000-5-VT</v>
          </cell>
          <cell r="B6525">
            <v>2000</v>
          </cell>
          <cell r="C6525">
            <v>5</v>
          </cell>
          <cell r="D6525" t="str">
            <v>VT</v>
          </cell>
          <cell r="E6525">
            <v>609452.00419890287</v>
          </cell>
        </row>
        <row r="6526">
          <cell r="A6526" t="str">
            <v>2000-5-WA</v>
          </cell>
          <cell r="B6526">
            <v>2000</v>
          </cell>
          <cell r="C6526">
            <v>5</v>
          </cell>
          <cell r="D6526" t="str">
            <v>WA</v>
          </cell>
          <cell r="E6526">
            <v>5907271.8134194585</v>
          </cell>
        </row>
        <row r="6527">
          <cell r="A6527" t="str">
            <v>2000-5-WI</v>
          </cell>
          <cell r="B6527">
            <v>2000</v>
          </cell>
          <cell r="C6527">
            <v>5</v>
          </cell>
          <cell r="D6527" t="str">
            <v>WI</v>
          </cell>
          <cell r="E6527">
            <v>5373521.7278189305</v>
          </cell>
        </row>
        <row r="6528">
          <cell r="A6528" t="str">
            <v>2000-5-WV</v>
          </cell>
          <cell r="B6528">
            <v>2000</v>
          </cell>
          <cell r="C6528">
            <v>5</v>
          </cell>
          <cell r="D6528" t="str">
            <v>WV</v>
          </cell>
          <cell r="E6528">
            <v>1814138.955441941</v>
          </cell>
        </row>
        <row r="6529">
          <cell r="A6529" t="str">
            <v>2000-5-WY</v>
          </cell>
          <cell r="B6529">
            <v>2000</v>
          </cell>
          <cell r="C6529">
            <v>5</v>
          </cell>
          <cell r="D6529" t="str">
            <v>WY</v>
          </cell>
          <cell r="E6529">
            <v>493403.99095695181</v>
          </cell>
        </row>
        <row r="6530">
          <cell r="A6530" t="str">
            <v>2000-6-AK</v>
          </cell>
          <cell r="B6530">
            <v>2000</v>
          </cell>
          <cell r="C6530">
            <v>6</v>
          </cell>
          <cell r="D6530" t="str">
            <v>AK</v>
          </cell>
          <cell r="E6530">
            <v>627970.73353779933</v>
          </cell>
        </row>
        <row r="6531">
          <cell r="A6531" t="str">
            <v>2000-6-AL</v>
          </cell>
          <cell r="B6531">
            <v>2000</v>
          </cell>
          <cell r="C6531">
            <v>6</v>
          </cell>
          <cell r="D6531" t="str">
            <v>AL</v>
          </cell>
          <cell r="E6531">
            <v>4453219.9530400075</v>
          </cell>
        </row>
        <row r="6532">
          <cell r="A6532" t="str">
            <v>2000-6-AR</v>
          </cell>
          <cell r="B6532">
            <v>2000</v>
          </cell>
          <cell r="C6532">
            <v>6</v>
          </cell>
          <cell r="D6532" t="str">
            <v>AR</v>
          </cell>
          <cell r="E6532">
            <v>2673198.3721783147</v>
          </cell>
        </row>
        <row r="6533">
          <cell r="A6533" t="str">
            <v>2000-6-AZ</v>
          </cell>
          <cell r="B6533">
            <v>2000</v>
          </cell>
          <cell r="C6533">
            <v>6</v>
          </cell>
          <cell r="D6533" t="str">
            <v>AZ</v>
          </cell>
          <cell r="E6533">
            <v>5149720.7479796046</v>
          </cell>
        </row>
        <row r="6534">
          <cell r="A6534" t="str">
            <v>2000-6-CA</v>
          </cell>
          <cell r="B6534">
            <v>2000</v>
          </cell>
          <cell r="C6534">
            <v>6</v>
          </cell>
          <cell r="D6534" t="str">
            <v>CA</v>
          </cell>
          <cell r="E6534">
            <v>33990869.677760571</v>
          </cell>
        </row>
        <row r="6535">
          <cell r="A6535" t="str">
            <v>2000-6-CO</v>
          </cell>
          <cell r="B6535">
            <v>2000</v>
          </cell>
          <cell r="C6535">
            <v>6</v>
          </cell>
          <cell r="D6535" t="str">
            <v>CO</v>
          </cell>
          <cell r="E6535">
            <v>4315856.0787091181</v>
          </cell>
        </row>
        <row r="6536">
          <cell r="A6536" t="str">
            <v>2000-6-CT</v>
          </cell>
          <cell r="B6536">
            <v>2000</v>
          </cell>
          <cell r="C6536">
            <v>6</v>
          </cell>
          <cell r="D6536" t="str">
            <v>CT</v>
          </cell>
          <cell r="E6536">
            <v>3407500.144097188</v>
          </cell>
        </row>
        <row r="6537">
          <cell r="A6537" t="str">
            <v>2000-6-DC</v>
          </cell>
          <cell r="B6537">
            <v>2000</v>
          </cell>
          <cell r="C6537">
            <v>6</v>
          </cell>
          <cell r="D6537" t="str">
            <v>DC</v>
          </cell>
          <cell r="E6537">
            <v>569542.61666467157</v>
          </cell>
        </row>
        <row r="6538">
          <cell r="A6538" t="str">
            <v>2000-6-DE</v>
          </cell>
          <cell r="B6538">
            <v>2000</v>
          </cell>
          <cell r="C6538">
            <v>6</v>
          </cell>
          <cell r="D6538" t="str">
            <v>DE</v>
          </cell>
          <cell r="E6538">
            <v>785222.38714977447</v>
          </cell>
        </row>
        <row r="6539">
          <cell r="A6539" t="str">
            <v>2000-6-FL</v>
          </cell>
          <cell r="B6539">
            <v>2000</v>
          </cell>
          <cell r="C6539">
            <v>6</v>
          </cell>
          <cell r="D6539" t="str">
            <v>FL</v>
          </cell>
          <cell r="E6539">
            <v>16006732.061849685</v>
          </cell>
        </row>
        <row r="6540">
          <cell r="A6540" t="str">
            <v>2000-6-GA</v>
          </cell>
          <cell r="B6540">
            <v>2000</v>
          </cell>
          <cell r="C6540">
            <v>6</v>
          </cell>
          <cell r="D6540" t="str">
            <v>GA</v>
          </cell>
          <cell r="E6540">
            <v>8211434.5804067934</v>
          </cell>
        </row>
        <row r="6541">
          <cell r="A6541" t="str">
            <v>2000-6-HI</v>
          </cell>
          <cell r="B6541">
            <v>2000</v>
          </cell>
          <cell r="C6541">
            <v>6</v>
          </cell>
          <cell r="D6541" t="str">
            <v>HI</v>
          </cell>
          <cell r="E6541">
            <v>1211572.3991036769</v>
          </cell>
        </row>
        <row r="6542">
          <cell r="A6542" t="str">
            <v>2000-6-IA</v>
          </cell>
          <cell r="B6542">
            <v>2000</v>
          </cell>
          <cell r="C6542">
            <v>6</v>
          </cell>
          <cell r="D6542" t="str">
            <v>IA</v>
          </cell>
          <cell r="E6542">
            <v>2928631.9614965967</v>
          </cell>
        </row>
        <row r="6543">
          <cell r="A6543" t="str">
            <v>2000-6-ID</v>
          </cell>
          <cell r="B6543">
            <v>2000</v>
          </cell>
          <cell r="C6543">
            <v>6</v>
          </cell>
          <cell r="D6543" t="str">
            <v>ID</v>
          </cell>
          <cell r="E6543">
            <v>1297987.0692094595</v>
          </cell>
        </row>
        <row r="6544">
          <cell r="A6544" t="str">
            <v>2000-6-IL</v>
          </cell>
          <cell r="B6544">
            <v>2000</v>
          </cell>
          <cell r="C6544">
            <v>6</v>
          </cell>
          <cell r="D6544" t="str">
            <v>IL</v>
          </cell>
          <cell r="E6544">
            <v>12435229.467208119</v>
          </cell>
        </row>
        <row r="6545">
          <cell r="A6545" t="str">
            <v>2000-6-IN</v>
          </cell>
          <cell r="B6545">
            <v>2000</v>
          </cell>
          <cell r="C6545">
            <v>6</v>
          </cell>
          <cell r="D6545" t="str">
            <v>IN</v>
          </cell>
          <cell r="E6545">
            <v>6090348.0394879282</v>
          </cell>
        </row>
        <row r="6546">
          <cell r="A6546" t="str">
            <v>2000-6-KS</v>
          </cell>
          <cell r="B6546">
            <v>2000</v>
          </cell>
          <cell r="C6546">
            <v>6</v>
          </cell>
          <cell r="D6546" t="str">
            <v>KS</v>
          </cell>
          <cell r="E6546">
            <v>2694585.6303402958</v>
          </cell>
        </row>
        <row r="6547">
          <cell r="A6547" t="str">
            <v>2000-6-KY</v>
          </cell>
          <cell r="B6547">
            <v>2000</v>
          </cell>
          <cell r="C6547">
            <v>6</v>
          </cell>
          <cell r="D6547" t="str">
            <v>KY</v>
          </cell>
          <cell r="E6547">
            <v>4049042.4794321214</v>
          </cell>
        </row>
        <row r="6548">
          <cell r="A6548" t="str">
            <v>2000-6-LA</v>
          </cell>
          <cell r="B6548">
            <v>2000</v>
          </cell>
          <cell r="C6548">
            <v>6</v>
          </cell>
          <cell r="D6548" t="str">
            <v>LA</v>
          </cell>
          <cell r="E6548">
            <v>4469137.4784838185</v>
          </cell>
        </row>
        <row r="6549">
          <cell r="A6549" t="str">
            <v>2000-6-MA</v>
          </cell>
          <cell r="B6549">
            <v>2000</v>
          </cell>
          <cell r="C6549">
            <v>6</v>
          </cell>
          <cell r="D6549" t="str">
            <v>MA</v>
          </cell>
          <cell r="E6549">
            <v>6358857.4832849512</v>
          </cell>
        </row>
        <row r="6550">
          <cell r="A6550" t="str">
            <v>2000-6-MD</v>
          </cell>
          <cell r="B6550">
            <v>2000</v>
          </cell>
          <cell r="C6550">
            <v>6</v>
          </cell>
          <cell r="D6550" t="str">
            <v>MD</v>
          </cell>
          <cell r="E6550">
            <v>5308764.6959128939</v>
          </cell>
        </row>
        <row r="6551">
          <cell r="A6551" t="str">
            <v>2000-6-ME</v>
          </cell>
          <cell r="B6551">
            <v>2000</v>
          </cell>
          <cell r="C6551">
            <v>6</v>
          </cell>
          <cell r="D6551" t="str">
            <v>ME</v>
          </cell>
          <cell r="E6551">
            <v>1277560.2855331185</v>
          </cell>
        </row>
        <row r="6552">
          <cell r="A6552" t="str">
            <v>2000-6-MI</v>
          </cell>
          <cell r="B6552">
            <v>2000</v>
          </cell>
          <cell r="C6552">
            <v>6</v>
          </cell>
          <cell r="D6552" t="str">
            <v>MI</v>
          </cell>
          <cell r="E6552">
            <v>9966999.0532321967</v>
          </cell>
        </row>
        <row r="6553">
          <cell r="A6553" t="str">
            <v>2000-6-MN</v>
          </cell>
          <cell r="B6553">
            <v>2000</v>
          </cell>
          <cell r="C6553">
            <v>6</v>
          </cell>
          <cell r="D6553" t="str">
            <v>MN</v>
          </cell>
          <cell r="E6553">
            <v>4929882.767022918</v>
          </cell>
        </row>
        <row r="6554">
          <cell r="A6554" t="str">
            <v>2000-6-MO</v>
          </cell>
          <cell r="B6554">
            <v>2000</v>
          </cell>
          <cell r="C6554">
            <v>6</v>
          </cell>
          <cell r="D6554" t="str">
            <v>MO</v>
          </cell>
          <cell r="E6554">
            <v>5604834.1710490948</v>
          </cell>
        </row>
        <row r="6555">
          <cell r="A6555" t="str">
            <v>2000-6-MS</v>
          </cell>
          <cell r="B6555">
            <v>2000</v>
          </cell>
          <cell r="C6555">
            <v>6</v>
          </cell>
          <cell r="D6555" t="str">
            <v>MS</v>
          </cell>
          <cell r="E6555">
            <v>2846963.5347906277</v>
          </cell>
        </row>
        <row r="6556">
          <cell r="A6556" t="str">
            <v>2000-6-MT</v>
          </cell>
          <cell r="B6556">
            <v>2000</v>
          </cell>
          <cell r="C6556">
            <v>6</v>
          </cell>
          <cell r="D6556" t="str">
            <v>MT</v>
          </cell>
          <cell r="E6556">
            <v>903255.92448625166</v>
          </cell>
        </row>
        <row r="6557">
          <cell r="A6557" t="str">
            <v>2000-6-NC</v>
          </cell>
          <cell r="B6557">
            <v>2000</v>
          </cell>
          <cell r="C6557">
            <v>6</v>
          </cell>
          <cell r="D6557" t="str">
            <v>NC</v>
          </cell>
          <cell r="E6557">
            <v>8060881.1724985642</v>
          </cell>
        </row>
        <row r="6558">
          <cell r="A6558" t="str">
            <v>2000-6-ND</v>
          </cell>
          <cell r="B6558">
            <v>2000</v>
          </cell>
          <cell r="C6558">
            <v>6</v>
          </cell>
          <cell r="D6558" t="str">
            <v>ND</v>
          </cell>
          <cell r="E6558">
            <v>641792.14037266688</v>
          </cell>
        </row>
        <row r="6559">
          <cell r="A6559" t="str">
            <v>2000-6-NE</v>
          </cell>
          <cell r="B6559">
            <v>2000</v>
          </cell>
          <cell r="C6559">
            <v>6</v>
          </cell>
          <cell r="D6559" t="str">
            <v>NE</v>
          </cell>
          <cell r="E6559">
            <v>1712455.5242381301</v>
          </cell>
        </row>
        <row r="6560">
          <cell r="A6560" t="str">
            <v>2000-6-NH</v>
          </cell>
          <cell r="B6560">
            <v>2000</v>
          </cell>
          <cell r="C6560">
            <v>6</v>
          </cell>
          <cell r="D6560" t="str">
            <v>NH</v>
          </cell>
          <cell r="E6560">
            <v>1239423.2241164728</v>
          </cell>
        </row>
        <row r="6561">
          <cell r="A6561" t="str">
            <v>2000-6-NJ</v>
          </cell>
          <cell r="B6561">
            <v>2000</v>
          </cell>
          <cell r="C6561">
            <v>6</v>
          </cell>
          <cell r="D6561" t="str">
            <v>NJ</v>
          </cell>
          <cell r="E6561">
            <v>8422938.945843678</v>
          </cell>
        </row>
        <row r="6562">
          <cell r="A6562" t="str">
            <v>2000-6-NM</v>
          </cell>
          <cell r="B6562">
            <v>2000</v>
          </cell>
          <cell r="C6562">
            <v>6</v>
          </cell>
          <cell r="D6562" t="str">
            <v>NM</v>
          </cell>
          <cell r="E6562">
            <v>1817644.2554494967</v>
          </cell>
        </row>
        <row r="6563">
          <cell r="A6563" t="str">
            <v>2000-6-NV</v>
          </cell>
          <cell r="B6563">
            <v>2000</v>
          </cell>
          <cell r="C6563">
            <v>6</v>
          </cell>
          <cell r="D6563" t="str">
            <v>NV</v>
          </cell>
          <cell r="E6563">
            <v>2010207.5876610645</v>
          </cell>
        </row>
        <row r="6564">
          <cell r="A6564" t="str">
            <v>2000-6-NY</v>
          </cell>
          <cell r="B6564">
            <v>2000</v>
          </cell>
          <cell r="C6564">
            <v>6</v>
          </cell>
          <cell r="D6564" t="str">
            <v>NY</v>
          </cell>
          <cell r="E6564">
            <v>18969343.155400045</v>
          </cell>
        </row>
        <row r="6565">
          <cell r="A6565" t="str">
            <v>2000-6-OH</v>
          </cell>
          <cell r="B6565">
            <v>2000</v>
          </cell>
          <cell r="C6565">
            <v>6</v>
          </cell>
          <cell r="D6565" t="str">
            <v>OH</v>
          </cell>
          <cell r="E6565">
            <v>11376985.284769675</v>
          </cell>
        </row>
        <row r="6566">
          <cell r="A6566" t="str">
            <v>2000-6-OK</v>
          </cell>
          <cell r="B6566">
            <v>2000</v>
          </cell>
          <cell r="C6566">
            <v>6</v>
          </cell>
          <cell r="D6566" t="str">
            <v>OK</v>
          </cell>
          <cell r="E6566">
            <v>3452313.2099526701</v>
          </cell>
        </row>
        <row r="6567">
          <cell r="A6567" t="str">
            <v>2000-6-OR</v>
          </cell>
          <cell r="B6567">
            <v>2000</v>
          </cell>
          <cell r="C6567">
            <v>6</v>
          </cell>
          <cell r="D6567" t="str">
            <v>OR</v>
          </cell>
          <cell r="E6567">
            <v>3427759.1994238785</v>
          </cell>
        </row>
        <row r="6568">
          <cell r="A6568" t="str">
            <v>2000-6-PA</v>
          </cell>
          <cell r="B6568">
            <v>2000</v>
          </cell>
          <cell r="C6568">
            <v>6</v>
          </cell>
          <cell r="D6568" t="str">
            <v>PA</v>
          </cell>
          <cell r="E6568">
            <v>12283644.370162975</v>
          </cell>
        </row>
        <row r="6569">
          <cell r="A6569" t="str">
            <v>2000-6-RI</v>
          </cell>
          <cell r="B6569">
            <v>2000</v>
          </cell>
          <cell r="C6569">
            <v>6</v>
          </cell>
          <cell r="D6569" t="str">
            <v>RI</v>
          </cell>
          <cell r="E6569">
            <v>1048148.1658228019</v>
          </cell>
        </row>
        <row r="6570">
          <cell r="A6570" t="str">
            <v>2000-6-SC</v>
          </cell>
          <cell r="B6570">
            <v>2000</v>
          </cell>
          <cell r="C6570">
            <v>6</v>
          </cell>
          <cell r="D6570" t="str">
            <v>SC</v>
          </cell>
          <cell r="E6570">
            <v>4019555.94043044</v>
          </cell>
        </row>
        <row r="6571">
          <cell r="A6571" t="str">
            <v>2000-6-SD</v>
          </cell>
          <cell r="B6571">
            <v>2000</v>
          </cell>
          <cell r="C6571">
            <v>6</v>
          </cell>
          <cell r="D6571" t="str">
            <v>SD</v>
          </cell>
          <cell r="E6571">
            <v>755193.46232099028</v>
          </cell>
        </row>
        <row r="6572">
          <cell r="A6572" t="str">
            <v>2000-6-TN</v>
          </cell>
          <cell r="B6572">
            <v>2000</v>
          </cell>
          <cell r="C6572">
            <v>6</v>
          </cell>
          <cell r="D6572" t="str">
            <v>TN</v>
          </cell>
          <cell r="E6572">
            <v>5695849.6526875533</v>
          </cell>
        </row>
        <row r="6573">
          <cell r="A6573" t="str">
            <v>2000-6-TX</v>
          </cell>
          <cell r="B6573">
            <v>2000</v>
          </cell>
          <cell r="C6573">
            <v>6</v>
          </cell>
          <cell r="D6573" t="str">
            <v>TX</v>
          </cell>
          <cell r="E6573">
            <v>20912758.855363481</v>
          </cell>
        </row>
        <row r="6574">
          <cell r="A6574" t="str">
            <v>2000-6-UT</v>
          </cell>
          <cell r="B6574">
            <v>2000</v>
          </cell>
          <cell r="C6574">
            <v>6</v>
          </cell>
          <cell r="D6574" t="str">
            <v>UT</v>
          </cell>
          <cell r="E6574">
            <v>2239498.1010855981</v>
          </cell>
        </row>
        <row r="6575">
          <cell r="A6575" t="str">
            <v>2000-6-VA</v>
          </cell>
          <cell r="B6575">
            <v>2000</v>
          </cell>
          <cell r="C6575">
            <v>6</v>
          </cell>
          <cell r="D6575" t="str">
            <v>VA</v>
          </cell>
          <cell r="E6575">
            <v>7098459.9722724603</v>
          </cell>
        </row>
        <row r="6576">
          <cell r="A6576" t="str">
            <v>2000-6-VT</v>
          </cell>
          <cell r="B6576">
            <v>2000</v>
          </cell>
          <cell r="C6576">
            <v>6</v>
          </cell>
          <cell r="D6576" t="str">
            <v>VT</v>
          </cell>
          <cell r="E6576">
            <v>609666.44856479729</v>
          </cell>
        </row>
        <row r="6577">
          <cell r="A6577" t="str">
            <v>2000-6-WA</v>
          </cell>
          <cell r="B6577">
            <v>2000</v>
          </cell>
          <cell r="C6577">
            <v>6</v>
          </cell>
          <cell r="D6577" t="str">
            <v>WA</v>
          </cell>
          <cell r="E6577">
            <v>5909208.4964077137</v>
          </cell>
        </row>
        <row r="6578">
          <cell r="A6578" t="str">
            <v>2000-6-WI</v>
          </cell>
          <cell r="B6578">
            <v>2000</v>
          </cell>
          <cell r="C6578">
            <v>6</v>
          </cell>
          <cell r="D6578" t="str">
            <v>WI</v>
          </cell>
          <cell r="E6578">
            <v>5373827.9307691595</v>
          </cell>
        </row>
        <row r="6579">
          <cell r="A6579" t="str">
            <v>2000-6-WV</v>
          </cell>
          <cell r="B6579">
            <v>2000</v>
          </cell>
          <cell r="C6579">
            <v>6</v>
          </cell>
          <cell r="D6579" t="str">
            <v>WV</v>
          </cell>
          <cell r="E6579">
            <v>1810764.5557832471</v>
          </cell>
        </row>
        <row r="6580">
          <cell r="A6580" t="str">
            <v>2000-6-WY</v>
          </cell>
          <cell r="B6580">
            <v>2000</v>
          </cell>
          <cell r="C6580">
            <v>6</v>
          </cell>
          <cell r="D6580" t="str">
            <v>WY</v>
          </cell>
          <cell r="E6580">
            <v>493688.81837695441</v>
          </cell>
        </row>
        <row r="6581">
          <cell r="A6581" t="str">
            <v>2000-7-AK</v>
          </cell>
          <cell r="B6581">
            <v>2000</v>
          </cell>
          <cell r="C6581">
            <v>7</v>
          </cell>
          <cell r="D6581" t="str">
            <v>AK</v>
          </cell>
          <cell r="E6581">
            <v>627428</v>
          </cell>
        </row>
        <row r="6582">
          <cell r="A6582" t="str">
            <v>2000-7-AL</v>
          </cell>
          <cell r="B6582">
            <v>2000</v>
          </cell>
          <cell r="C6582">
            <v>7</v>
          </cell>
          <cell r="D6582" t="str">
            <v>AL</v>
          </cell>
          <cell r="E6582">
            <v>4451687</v>
          </cell>
        </row>
        <row r="6583">
          <cell r="A6583" t="str">
            <v>2000-7-AR</v>
          </cell>
          <cell r="B6583">
            <v>2000</v>
          </cell>
          <cell r="C6583">
            <v>7</v>
          </cell>
          <cell r="D6583" t="str">
            <v>AR</v>
          </cell>
          <cell r="E6583">
            <v>2678217</v>
          </cell>
        </row>
        <row r="6584">
          <cell r="A6584" t="str">
            <v>2000-7-AZ</v>
          </cell>
          <cell r="B6584">
            <v>2000</v>
          </cell>
          <cell r="C6584">
            <v>7</v>
          </cell>
          <cell r="D6584" t="str">
            <v>AZ</v>
          </cell>
          <cell r="E6584">
            <v>5166810</v>
          </cell>
        </row>
        <row r="6585">
          <cell r="A6585" t="str">
            <v>2000-7-CA</v>
          </cell>
          <cell r="B6585">
            <v>2000</v>
          </cell>
          <cell r="C6585">
            <v>7</v>
          </cell>
          <cell r="D6585" t="str">
            <v>CA</v>
          </cell>
          <cell r="E6585">
            <v>33998767</v>
          </cell>
        </row>
        <row r="6586">
          <cell r="A6586" t="str">
            <v>2000-7-CO</v>
          </cell>
          <cell r="B6586">
            <v>2000</v>
          </cell>
          <cell r="C6586">
            <v>7</v>
          </cell>
          <cell r="D6586" t="str">
            <v>CO</v>
          </cell>
          <cell r="E6586">
            <v>4327788</v>
          </cell>
        </row>
        <row r="6587">
          <cell r="A6587" t="str">
            <v>2000-7-CT</v>
          </cell>
          <cell r="B6587">
            <v>2000</v>
          </cell>
          <cell r="C6587">
            <v>7</v>
          </cell>
          <cell r="D6587" t="str">
            <v>CT</v>
          </cell>
          <cell r="E6587">
            <v>3411714</v>
          </cell>
        </row>
        <row r="6588">
          <cell r="A6588" t="str">
            <v>2000-7-DC</v>
          </cell>
          <cell r="B6588">
            <v>2000</v>
          </cell>
          <cell r="C6588">
            <v>7</v>
          </cell>
          <cell r="D6588" t="str">
            <v>DC</v>
          </cell>
          <cell r="E6588">
            <v>571723</v>
          </cell>
        </row>
        <row r="6589">
          <cell r="A6589" t="str">
            <v>2000-7-DE</v>
          </cell>
          <cell r="B6589">
            <v>2000</v>
          </cell>
          <cell r="C6589">
            <v>7</v>
          </cell>
          <cell r="D6589" t="str">
            <v>DE</v>
          </cell>
          <cell r="E6589">
            <v>786404</v>
          </cell>
        </row>
        <row r="6590">
          <cell r="A6590" t="str">
            <v>2000-7-FL</v>
          </cell>
          <cell r="B6590">
            <v>2000</v>
          </cell>
          <cell r="C6590">
            <v>7</v>
          </cell>
          <cell r="D6590" t="str">
            <v>FL</v>
          </cell>
          <cell r="E6590">
            <v>16047246</v>
          </cell>
        </row>
        <row r="6591">
          <cell r="A6591" t="str">
            <v>2000-7-GA</v>
          </cell>
          <cell r="B6591">
            <v>2000</v>
          </cell>
          <cell r="C6591">
            <v>7</v>
          </cell>
          <cell r="D6591" t="str">
            <v>GA</v>
          </cell>
          <cell r="E6591">
            <v>8230053</v>
          </cell>
        </row>
        <row r="6592">
          <cell r="A6592" t="str">
            <v>2000-7-HI</v>
          </cell>
          <cell r="B6592">
            <v>2000</v>
          </cell>
          <cell r="C6592">
            <v>7</v>
          </cell>
          <cell r="D6592" t="str">
            <v>HI</v>
          </cell>
          <cell r="E6592">
            <v>1211479</v>
          </cell>
        </row>
        <row r="6593">
          <cell r="A6593" t="str">
            <v>2000-7-IA</v>
          </cell>
          <cell r="B6593">
            <v>2000</v>
          </cell>
          <cell r="C6593">
            <v>7</v>
          </cell>
          <cell r="D6593" t="str">
            <v>IA</v>
          </cell>
          <cell r="E6593">
            <v>2928046</v>
          </cell>
        </row>
        <row r="6594">
          <cell r="A6594" t="str">
            <v>2000-7-ID</v>
          </cell>
          <cell r="B6594">
            <v>2000</v>
          </cell>
          <cell r="C6594">
            <v>7</v>
          </cell>
          <cell r="D6594" t="str">
            <v>ID</v>
          </cell>
          <cell r="E6594">
            <v>1299474</v>
          </cell>
        </row>
        <row r="6595">
          <cell r="A6595" t="str">
            <v>2000-7-IL</v>
          </cell>
          <cell r="B6595">
            <v>2000</v>
          </cell>
          <cell r="C6595">
            <v>7</v>
          </cell>
          <cell r="D6595" t="str">
            <v>IL</v>
          </cell>
          <cell r="E6595">
            <v>12437888</v>
          </cell>
        </row>
        <row r="6596">
          <cell r="A6596" t="str">
            <v>2000-7-IN</v>
          </cell>
          <cell r="B6596">
            <v>2000</v>
          </cell>
          <cell r="C6596">
            <v>7</v>
          </cell>
          <cell r="D6596" t="str">
            <v>IN</v>
          </cell>
          <cell r="E6596">
            <v>6091392</v>
          </cell>
        </row>
        <row r="6597">
          <cell r="A6597" t="str">
            <v>2000-7-KS</v>
          </cell>
          <cell r="B6597">
            <v>2000</v>
          </cell>
          <cell r="C6597">
            <v>7</v>
          </cell>
          <cell r="D6597" t="str">
            <v>KS</v>
          </cell>
          <cell r="E6597">
            <v>2692681</v>
          </cell>
        </row>
        <row r="6598">
          <cell r="A6598" t="str">
            <v>2000-7-KY</v>
          </cell>
          <cell r="B6598">
            <v>2000</v>
          </cell>
          <cell r="C6598">
            <v>7</v>
          </cell>
          <cell r="D6598" t="str">
            <v>KY</v>
          </cell>
          <cell r="E6598">
            <v>4048831</v>
          </cell>
        </row>
        <row r="6599">
          <cell r="A6599" t="str">
            <v>2000-7-LA</v>
          </cell>
          <cell r="B6599">
            <v>2000</v>
          </cell>
          <cell r="C6599">
            <v>7</v>
          </cell>
          <cell r="D6599" t="str">
            <v>LA</v>
          </cell>
          <cell r="E6599">
            <v>4468879</v>
          </cell>
        </row>
        <row r="6600">
          <cell r="A6600" t="str">
            <v>2000-7-MA</v>
          </cell>
          <cell r="B6600">
            <v>2000</v>
          </cell>
          <cell r="C6600">
            <v>7</v>
          </cell>
          <cell r="D6600" t="str">
            <v>MA</v>
          </cell>
          <cell r="E6600">
            <v>6362583</v>
          </cell>
        </row>
        <row r="6601">
          <cell r="A6601" t="str">
            <v>2000-7-MD</v>
          </cell>
          <cell r="B6601">
            <v>2000</v>
          </cell>
          <cell r="C6601">
            <v>7</v>
          </cell>
          <cell r="D6601" t="str">
            <v>MD</v>
          </cell>
          <cell r="E6601">
            <v>5310451</v>
          </cell>
        </row>
        <row r="6602">
          <cell r="A6602" t="str">
            <v>2000-7-ME</v>
          </cell>
          <cell r="B6602">
            <v>2000</v>
          </cell>
          <cell r="C6602">
            <v>7</v>
          </cell>
          <cell r="D6602" t="str">
            <v>ME</v>
          </cell>
          <cell r="E6602">
            <v>1277179</v>
          </cell>
        </row>
        <row r="6603">
          <cell r="A6603" t="str">
            <v>2000-7-MI</v>
          </cell>
          <cell r="B6603">
            <v>2000</v>
          </cell>
          <cell r="C6603">
            <v>7</v>
          </cell>
          <cell r="D6603" t="str">
            <v>MI</v>
          </cell>
          <cell r="E6603">
            <v>9955146</v>
          </cell>
        </row>
        <row r="6604">
          <cell r="A6604" t="str">
            <v>2000-7-MN</v>
          </cell>
          <cell r="B6604">
            <v>2000</v>
          </cell>
          <cell r="C6604">
            <v>7</v>
          </cell>
          <cell r="D6604" t="str">
            <v>MN</v>
          </cell>
          <cell r="E6604">
            <v>4933787</v>
          </cell>
        </row>
        <row r="6605">
          <cell r="A6605" t="str">
            <v>2000-7-MO</v>
          </cell>
          <cell r="B6605">
            <v>2000</v>
          </cell>
          <cell r="C6605">
            <v>7</v>
          </cell>
          <cell r="D6605" t="str">
            <v>MO</v>
          </cell>
          <cell r="E6605">
            <v>5605868</v>
          </cell>
        </row>
        <row r="6606">
          <cell r="A6606" t="str">
            <v>2000-7-MS</v>
          </cell>
          <cell r="B6606">
            <v>2000</v>
          </cell>
          <cell r="C6606">
            <v>7</v>
          </cell>
          <cell r="D6606" t="str">
            <v>MS</v>
          </cell>
          <cell r="E6606">
            <v>2848293</v>
          </cell>
        </row>
        <row r="6607">
          <cell r="A6607" t="str">
            <v>2000-7-MT</v>
          </cell>
          <cell r="B6607">
            <v>2000</v>
          </cell>
          <cell r="C6607">
            <v>7</v>
          </cell>
          <cell r="D6607" t="str">
            <v>MT</v>
          </cell>
          <cell r="E6607">
            <v>903283</v>
          </cell>
        </row>
        <row r="6608">
          <cell r="A6608" t="str">
            <v>2000-7-NC</v>
          </cell>
          <cell r="B6608">
            <v>2000</v>
          </cell>
          <cell r="C6608">
            <v>7</v>
          </cell>
          <cell r="D6608" t="str">
            <v>NC</v>
          </cell>
          <cell r="E6608">
            <v>8078824</v>
          </cell>
        </row>
        <row r="6609">
          <cell r="A6609" t="str">
            <v>2000-7-ND</v>
          </cell>
          <cell r="B6609">
            <v>2000</v>
          </cell>
          <cell r="C6609">
            <v>7</v>
          </cell>
          <cell r="D6609" t="str">
            <v>ND</v>
          </cell>
          <cell r="E6609">
            <v>641183</v>
          </cell>
        </row>
        <row r="6610">
          <cell r="A6610" t="str">
            <v>2000-7-NE</v>
          </cell>
          <cell r="B6610">
            <v>2000</v>
          </cell>
          <cell r="C6610">
            <v>7</v>
          </cell>
          <cell r="D6610" t="str">
            <v>NE</v>
          </cell>
          <cell r="E6610">
            <v>1713194</v>
          </cell>
        </row>
        <row r="6611">
          <cell r="A6611" t="str">
            <v>2000-7-NH</v>
          </cell>
          <cell r="B6611">
            <v>2000</v>
          </cell>
          <cell r="C6611">
            <v>7</v>
          </cell>
          <cell r="D6611" t="str">
            <v>NH</v>
          </cell>
          <cell r="E6611">
            <v>1240361</v>
          </cell>
        </row>
        <row r="6612">
          <cell r="A6612" t="str">
            <v>2000-7-NJ</v>
          </cell>
          <cell r="B6612">
            <v>2000</v>
          </cell>
          <cell r="C6612">
            <v>7</v>
          </cell>
          <cell r="D6612" t="str">
            <v>NJ</v>
          </cell>
          <cell r="E6612">
            <v>8430913</v>
          </cell>
        </row>
        <row r="6613">
          <cell r="A6613" t="str">
            <v>2000-7-NM</v>
          </cell>
          <cell r="B6613">
            <v>2000</v>
          </cell>
          <cell r="C6613">
            <v>7</v>
          </cell>
          <cell r="D6613" t="str">
            <v>NM</v>
          </cell>
          <cell r="E6613">
            <v>1820704</v>
          </cell>
        </row>
        <row r="6614">
          <cell r="A6614" t="str">
            <v>2000-7-NV</v>
          </cell>
          <cell r="B6614">
            <v>2000</v>
          </cell>
          <cell r="C6614">
            <v>7</v>
          </cell>
          <cell r="D6614" t="str">
            <v>NV</v>
          </cell>
          <cell r="E6614">
            <v>2018244</v>
          </cell>
        </row>
        <row r="6615">
          <cell r="A6615" t="str">
            <v>2000-7-NY</v>
          </cell>
          <cell r="B6615">
            <v>2000</v>
          </cell>
          <cell r="C6615">
            <v>7</v>
          </cell>
          <cell r="D6615" t="str">
            <v>NY</v>
          </cell>
          <cell r="E6615">
            <v>18998429</v>
          </cell>
        </row>
        <row r="6616">
          <cell r="A6616" t="str">
            <v>2000-7-OH</v>
          </cell>
          <cell r="B6616">
            <v>2000</v>
          </cell>
          <cell r="C6616">
            <v>7</v>
          </cell>
          <cell r="D6616" t="str">
            <v>OH</v>
          </cell>
          <cell r="E6616">
            <v>11363719</v>
          </cell>
        </row>
        <row r="6617">
          <cell r="A6617" t="str">
            <v>2000-7-OK</v>
          </cell>
          <cell r="B6617">
            <v>2000</v>
          </cell>
          <cell r="C6617">
            <v>7</v>
          </cell>
          <cell r="D6617" t="str">
            <v>OK</v>
          </cell>
          <cell r="E6617">
            <v>3453861</v>
          </cell>
        </row>
        <row r="6618">
          <cell r="A6618" t="str">
            <v>2000-7-OR</v>
          </cell>
          <cell r="B6618">
            <v>2000</v>
          </cell>
          <cell r="C6618">
            <v>7</v>
          </cell>
          <cell r="D6618" t="str">
            <v>OR</v>
          </cell>
          <cell r="E6618">
            <v>3430828</v>
          </cell>
        </row>
        <row r="6619">
          <cell r="A6619" t="str">
            <v>2000-7-PA</v>
          </cell>
          <cell r="B6619">
            <v>2000</v>
          </cell>
          <cell r="C6619">
            <v>7</v>
          </cell>
          <cell r="D6619" t="str">
            <v>PA</v>
          </cell>
          <cell r="E6619">
            <v>12285041</v>
          </cell>
        </row>
        <row r="6620">
          <cell r="A6620" t="str">
            <v>2000-7-RI</v>
          </cell>
          <cell r="B6620">
            <v>2000</v>
          </cell>
          <cell r="C6620">
            <v>7</v>
          </cell>
          <cell r="D6620" t="str">
            <v>RI</v>
          </cell>
          <cell r="E6620">
            <v>1050725</v>
          </cell>
        </row>
        <row r="6621">
          <cell r="A6621" t="str">
            <v>2000-7-SC</v>
          </cell>
          <cell r="B6621">
            <v>2000</v>
          </cell>
          <cell r="C6621">
            <v>7</v>
          </cell>
          <cell r="D6621" t="str">
            <v>SC</v>
          </cell>
          <cell r="E6621">
            <v>4023396</v>
          </cell>
        </row>
        <row r="6622">
          <cell r="A6622" t="str">
            <v>2000-7-SD</v>
          </cell>
          <cell r="B6622">
            <v>2000</v>
          </cell>
          <cell r="C6622">
            <v>7</v>
          </cell>
          <cell r="D6622" t="str">
            <v>SD</v>
          </cell>
          <cell r="E6622">
            <v>755657</v>
          </cell>
        </row>
        <row r="6623">
          <cell r="A6623" t="str">
            <v>2000-7-TN</v>
          </cell>
          <cell r="B6623">
            <v>2000</v>
          </cell>
          <cell r="C6623">
            <v>7</v>
          </cell>
          <cell r="D6623" t="str">
            <v>TN</v>
          </cell>
          <cell r="E6623">
            <v>5703094</v>
          </cell>
        </row>
        <row r="6624">
          <cell r="A6624" t="str">
            <v>2000-7-TX</v>
          </cell>
          <cell r="B6624">
            <v>2000</v>
          </cell>
          <cell r="C6624">
            <v>7</v>
          </cell>
          <cell r="D6624" t="str">
            <v>TX</v>
          </cell>
          <cell r="E6624">
            <v>20946049</v>
          </cell>
        </row>
        <row r="6625">
          <cell r="A6625" t="str">
            <v>2000-7-UT</v>
          </cell>
          <cell r="B6625">
            <v>2000</v>
          </cell>
          <cell r="C6625">
            <v>7</v>
          </cell>
          <cell r="D6625" t="str">
            <v>UT</v>
          </cell>
          <cell r="E6625">
            <v>2244210</v>
          </cell>
        </row>
        <row r="6626">
          <cell r="A6626" t="str">
            <v>2000-7-VA</v>
          </cell>
          <cell r="B6626">
            <v>2000</v>
          </cell>
          <cell r="C6626">
            <v>7</v>
          </cell>
          <cell r="D6626" t="str">
            <v>VA</v>
          </cell>
          <cell r="E6626">
            <v>7104354</v>
          </cell>
        </row>
        <row r="6627">
          <cell r="A6627" t="str">
            <v>2000-7-VT</v>
          </cell>
          <cell r="B6627">
            <v>2000</v>
          </cell>
          <cell r="C6627">
            <v>7</v>
          </cell>
          <cell r="D6627" t="str">
            <v>VT</v>
          </cell>
          <cell r="E6627">
            <v>609876</v>
          </cell>
        </row>
        <row r="6628">
          <cell r="A6628" t="str">
            <v>2000-7-WA</v>
          </cell>
          <cell r="B6628">
            <v>2000</v>
          </cell>
          <cell r="C6628">
            <v>7</v>
          </cell>
          <cell r="D6628" t="str">
            <v>WA</v>
          </cell>
          <cell r="E6628">
            <v>5911104</v>
          </cell>
        </row>
        <row r="6629">
          <cell r="A6629" t="str">
            <v>2000-7-WI</v>
          </cell>
          <cell r="B6629">
            <v>2000</v>
          </cell>
          <cell r="C6629">
            <v>7</v>
          </cell>
          <cell r="D6629" t="str">
            <v>WI</v>
          </cell>
          <cell r="E6629">
            <v>5374133</v>
          </cell>
        </row>
        <row r="6630">
          <cell r="A6630" t="str">
            <v>2000-7-WV</v>
          </cell>
          <cell r="B6630">
            <v>2000</v>
          </cell>
          <cell r="C6630">
            <v>7</v>
          </cell>
          <cell r="D6630" t="str">
            <v>WV</v>
          </cell>
          <cell r="E6630">
            <v>1806977</v>
          </cell>
        </row>
        <row r="6631">
          <cell r="A6631" t="str">
            <v>2000-7-WY</v>
          </cell>
          <cell r="B6631">
            <v>2000</v>
          </cell>
          <cell r="C6631">
            <v>7</v>
          </cell>
          <cell r="D6631" t="str">
            <v>WY</v>
          </cell>
          <cell r="E6631">
            <v>493963</v>
          </cell>
        </row>
        <row r="6632">
          <cell r="A6632" t="str">
            <v>2000-8-AK</v>
          </cell>
          <cell r="B6632">
            <v>2000</v>
          </cell>
          <cell r="C6632">
            <v>8</v>
          </cell>
          <cell r="D6632" t="str">
            <v>AK</v>
          </cell>
          <cell r="E6632">
            <v>627905.66666666674</v>
          </cell>
        </row>
        <row r="6633">
          <cell r="A6633" t="str">
            <v>2000-8-AL</v>
          </cell>
          <cell r="B6633">
            <v>2000</v>
          </cell>
          <cell r="C6633">
            <v>8</v>
          </cell>
          <cell r="D6633" t="str">
            <v>AL</v>
          </cell>
          <cell r="E6633">
            <v>4452615.75</v>
          </cell>
        </row>
        <row r="6634">
          <cell r="A6634" t="str">
            <v>2000-8-AR</v>
          </cell>
          <cell r="B6634">
            <v>2000</v>
          </cell>
          <cell r="C6634">
            <v>8</v>
          </cell>
          <cell r="D6634" t="str">
            <v>AR</v>
          </cell>
          <cell r="E6634">
            <v>2679165.666666667</v>
          </cell>
        </row>
        <row r="6635">
          <cell r="A6635" t="str">
            <v>2000-8-AZ</v>
          </cell>
          <cell r="B6635">
            <v>2000</v>
          </cell>
          <cell r="C6635">
            <v>8</v>
          </cell>
          <cell r="D6635" t="str">
            <v>AZ</v>
          </cell>
          <cell r="E6635">
            <v>5178211.833333333</v>
          </cell>
        </row>
        <row r="6636">
          <cell r="A6636" t="str">
            <v>2000-8-CA</v>
          </cell>
          <cell r="B6636">
            <v>2000</v>
          </cell>
          <cell r="C6636">
            <v>8</v>
          </cell>
          <cell r="D6636" t="str">
            <v>CA</v>
          </cell>
          <cell r="E6636">
            <v>34041122.25</v>
          </cell>
        </row>
        <row r="6637">
          <cell r="A6637" t="str">
            <v>2000-8-CO</v>
          </cell>
          <cell r="B6637">
            <v>2000</v>
          </cell>
          <cell r="C6637">
            <v>8</v>
          </cell>
          <cell r="D6637" t="str">
            <v>CO</v>
          </cell>
          <cell r="E6637">
            <v>4336465.5</v>
          </cell>
        </row>
        <row r="6638">
          <cell r="A6638" t="str">
            <v>2000-8-CT</v>
          </cell>
          <cell r="B6638">
            <v>2000</v>
          </cell>
          <cell r="C6638">
            <v>8</v>
          </cell>
          <cell r="D6638" t="str">
            <v>CT</v>
          </cell>
          <cell r="E6638">
            <v>3413088.5</v>
          </cell>
        </row>
        <row r="6639">
          <cell r="A6639" t="str">
            <v>2000-8-DC</v>
          </cell>
          <cell r="B6639">
            <v>2000</v>
          </cell>
          <cell r="C6639">
            <v>8</v>
          </cell>
          <cell r="D6639" t="str">
            <v>DC</v>
          </cell>
          <cell r="E6639">
            <v>572219.25</v>
          </cell>
        </row>
        <row r="6640">
          <cell r="A6640" t="str">
            <v>2000-8-DE</v>
          </cell>
          <cell r="B6640">
            <v>2000</v>
          </cell>
          <cell r="C6640">
            <v>8</v>
          </cell>
          <cell r="D6640" t="str">
            <v>DE</v>
          </cell>
          <cell r="E6640">
            <v>787078.5</v>
          </cell>
        </row>
        <row r="6641">
          <cell r="A6641" t="str">
            <v>2000-8-FL</v>
          </cell>
          <cell r="B6641">
            <v>2000</v>
          </cell>
          <cell r="C6641">
            <v>8</v>
          </cell>
          <cell r="D6641" t="str">
            <v>FL</v>
          </cell>
          <cell r="E6641">
            <v>16071703.333333334</v>
          </cell>
        </row>
        <row r="6642">
          <cell r="A6642" t="str">
            <v>2000-8-GA</v>
          </cell>
          <cell r="B6642">
            <v>2000</v>
          </cell>
          <cell r="C6642">
            <v>8</v>
          </cell>
          <cell r="D6642" t="str">
            <v>GA</v>
          </cell>
          <cell r="E6642">
            <v>8245764.583333333</v>
          </cell>
        </row>
        <row r="6643">
          <cell r="A6643" t="str">
            <v>2000-8-HI</v>
          </cell>
          <cell r="B6643">
            <v>2000</v>
          </cell>
          <cell r="C6643">
            <v>8</v>
          </cell>
          <cell r="D6643" t="str">
            <v>HI</v>
          </cell>
          <cell r="E6643">
            <v>1212018.6666666667</v>
          </cell>
        </row>
        <row r="6644">
          <cell r="A6644" t="str">
            <v>2000-8-IA</v>
          </cell>
          <cell r="B6644">
            <v>2000</v>
          </cell>
          <cell r="C6644">
            <v>8</v>
          </cell>
          <cell r="D6644" t="str">
            <v>IA</v>
          </cell>
          <cell r="E6644">
            <v>2928150</v>
          </cell>
        </row>
        <row r="6645">
          <cell r="A6645" t="str">
            <v>2000-8-ID</v>
          </cell>
          <cell r="B6645">
            <v>2000</v>
          </cell>
          <cell r="C6645">
            <v>8</v>
          </cell>
          <cell r="D6645" t="str">
            <v>ID</v>
          </cell>
          <cell r="E6645">
            <v>1301245.5</v>
          </cell>
        </row>
        <row r="6646">
          <cell r="A6646" t="str">
            <v>2000-8-IL</v>
          </cell>
          <cell r="B6646">
            <v>2000</v>
          </cell>
          <cell r="C6646">
            <v>8</v>
          </cell>
          <cell r="D6646" t="str">
            <v>IL</v>
          </cell>
          <cell r="E6646">
            <v>12443946.999999998</v>
          </cell>
        </row>
        <row r="6647">
          <cell r="A6647" t="str">
            <v>2000-8-IN</v>
          </cell>
          <cell r="B6647">
            <v>2000</v>
          </cell>
          <cell r="C6647">
            <v>8</v>
          </cell>
          <cell r="D6647" t="str">
            <v>IN</v>
          </cell>
          <cell r="E6647">
            <v>6094104.5</v>
          </cell>
        </row>
        <row r="6648">
          <cell r="A6648" t="str">
            <v>2000-8-KS</v>
          </cell>
          <cell r="B6648">
            <v>2000</v>
          </cell>
          <cell r="C6648">
            <v>8</v>
          </cell>
          <cell r="D6648" t="str">
            <v>KS</v>
          </cell>
          <cell r="E6648">
            <v>2693403.083333333</v>
          </cell>
        </row>
        <row r="6649">
          <cell r="A6649" t="str">
            <v>2000-8-KY</v>
          </cell>
          <cell r="B6649">
            <v>2000</v>
          </cell>
          <cell r="C6649">
            <v>8</v>
          </cell>
          <cell r="D6649" t="str">
            <v>KY</v>
          </cell>
          <cell r="E6649">
            <v>4050298.5833333335</v>
          </cell>
        </row>
        <row r="6650">
          <cell r="A6650" t="str">
            <v>2000-8-LA</v>
          </cell>
          <cell r="B6650">
            <v>2000</v>
          </cell>
          <cell r="C6650">
            <v>8</v>
          </cell>
          <cell r="D6650" t="str">
            <v>LA</v>
          </cell>
          <cell r="E6650">
            <v>4468172</v>
          </cell>
        </row>
        <row r="6651">
          <cell r="A6651" t="str">
            <v>2000-8-MA</v>
          </cell>
          <cell r="B6651">
            <v>2000</v>
          </cell>
          <cell r="C6651">
            <v>8</v>
          </cell>
          <cell r="D6651" t="str">
            <v>MA</v>
          </cell>
          <cell r="E6651">
            <v>6366306.833333333</v>
          </cell>
        </row>
        <row r="6652">
          <cell r="A6652" t="str">
            <v>2000-8-MD</v>
          </cell>
          <cell r="B6652">
            <v>2000</v>
          </cell>
          <cell r="C6652">
            <v>8</v>
          </cell>
          <cell r="D6652" t="str">
            <v>MD</v>
          </cell>
          <cell r="E6652">
            <v>5315885</v>
          </cell>
        </row>
        <row r="6653">
          <cell r="A6653" t="str">
            <v>2000-8-ME</v>
          </cell>
          <cell r="B6653">
            <v>2000</v>
          </cell>
          <cell r="C6653">
            <v>8</v>
          </cell>
          <cell r="D6653" t="str">
            <v>ME</v>
          </cell>
          <cell r="E6653">
            <v>1277802.6666666667</v>
          </cell>
        </row>
        <row r="6654">
          <cell r="A6654" t="str">
            <v>2000-8-MI</v>
          </cell>
          <cell r="B6654">
            <v>2000</v>
          </cell>
          <cell r="C6654">
            <v>8</v>
          </cell>
          <cell r="D6654" t="str">
            <v>MI</v>
          </cell>
          <cell r="E6654">
            <v>9959245.583333334</v>
          </cell>
        </row>
        <row r="6655">
          <cell r="A6655" t="str">
            <v>2000-8-MN</v>
          </cell>
          <cell r="B6655">
            <v>2000</v>
          </cell>
          <cell r="C6655">
            <v>8</v>
          </cell>
          <cell r="D6655" t="str">
            <v>MN</v>
          </cell>
          <cell r="E6655">
            <v>4937833</v>
          </cell>
        </row>
        <row r="6656">
          <cell r="A6656" t="str">
            <v>2000-8-MO</v>
          </cell>
          <cell r="B6656">
            <v>2000</v>
          </cell>
          <cell r="C6656">
            <v>8</v>
          </cell>
          <cell r="D6656" t="str">
            <v>MO</v>
          </cell>
          <cell r="E6656">
            <v>5608878.5</v>
          </cell>
        </row>
        <row r="6657">
          <cell r="A6657" t="str">
            <v>2000-8-MS</v>
          </cell>
          <cell r="B6657">
            <v>2000</v>
          </cell>
          <cell r="C6657">
            <v>8</v>
          </cell>
          <cell r="D6657" t="str">
            <v>MS</v>
          </cell>
          <cell r="E6657">
            <v>2848690.333333333</v>
          </cell>
        </row>
        <row r="6658">
          <cell r="A6658" t="str">
            <v>2000-8-MT</v>
          </cell>
          <cell r="B6658">
            <v>2000</v>
          </cell>
          <cell r="C6658">
            <v>8</v>
          </cell>
          <cell r="D6658" t="str">
            <v>MT</v>
          </cell>
          <cell r="E6658">
            <v>903497.25</v>
          </cell>
        </row>
        <row r="6659">
          <cell r="A6659" t="str">
            <v>2000-8-NC</v>
          </cell>
          <cell r="B6659">
            <v>2000</v>
          </cell>
          <cell r="C6659">
            <v>8</v>
          </cell>
          <cell r="D6659" t="str">
            <v>NC</v>
          </cell>
          <cell r="E6659">
            <v>8088914.75</v>
          </cell>
        </row>
        <row r="6660">
          <cell r="A6660" t="str">
            <v>2000-8-ND</v>
          </cell>
          <cell r="B6660">
            <v>2000</v>
          </cell>
          <cell r="C6660">
            <v>8</v>
          </cell>
          <cell r="D6660" t="str">
            <v>ND</v>
          </cell>
          <cell r="E6660">
            <v>640768.66666666674</v>
          </cell>
        </row>
        <row r="6661">
          <cell r="A6661" t="str">
            <v>2000-8-NE</v>
          </cell>
          <cell r="B6661">
            <v>2000</v>
          </cell>
          <cell r="C6661">
            <v>8</v>
          </cell>
          <cell r="D6661" t="str">
            <v>NE</v>
          </cell>
          <cell r="E6661">
            <v>1713569.9166666667</v>
          </cell>
        </row>
        <row r="6662">
          <cell r="A6662" t="str">
            <v>2000-8-NH</v>
          </cell>
          <cell r="B6662">
            <v>2000</v>
          </cell>
          <cell r="C6662">
            <v>8</v>
          </cell>
          <cell r="D6662" t="str">
            <v>NH</v>
          </cell>
          <cell r="E6662">
            <v>1241716.3333333333</v>
          </cell>
        </row>
        <row r="6663">
          <cell r="A6663" t="str">
            <v>2000-8-NJ</v>
          </cell>
          <cell r="B6663">
            <v>2000</v>
          </cell>
          <cell r="C6663">
            <v>8</v>
          </cell>
          <cell r="D6663" t="str">
            <v>NJ</v>
          </cell>
          <cell r="E6663">
            <v>8435915.4166666679</v>
          </cell>
        </row>
        <row r="6664">
          <cell r="A6664" t="str">
            <v>2000-8-NM</v>
          </cell>
          <cell r="B6664">
            <v>2000</v>
          </cell>
          <cell r="C6664">
            <v>8</v>
          </cell>
          <cell r="D6664" t="str">
            <v>NM</v>
          </cell>
          <cell r="E6664">
            <v>1821339.5</v>
          </cell>
        </row>
        <row r="6665">
          <cell r="A6665" t="str">
            <v>2000-8-NV</v>
          </cell>
          <cell r="B6665">
            <v>2000</v>
          </cell>
          <cell r="C6665">
            <v>8</v>
          </cell>
          <cell r="D6665" t="str">
            <v>NV</v>
          </cell>
          <cell r="E6665">
            <v>2024554.75</v>
          </cell>
        </row>
        <row r="6666">
          <cell r="A6666" t="str">
            <v>2000-8-NY</v>
          </cell>
          <cell r="B6666">
            <v>2000</v>
          </cell>
          <cell r="C6666">
            <v>8</v>
          </cell>
          <cell r="D6666" t="str">
            <v>NY</v>
          </cell>
          <cell r="E6666">
            <v>19005911.583333336</v>
          </cell>
        </row>
        <row r="6667">
          <cell r="A6667" t="str">
            <v>2000-8-OH</v>
          </cell>
          <cell r="B6667">
            <v>2000</v>
          </cell>
          <cell r="C6667">
            <v>8</v>
          </cell>
          <cell r="D6667" t="str">
            <v>OH</v>
          </cell>
          <cell r="E6667">
            <v>11366017.25</v>
          </cell>
        </row>
        <row r="6668">
          <cell r="A6668" t="str">
            <v>2000-8-OK</v>
          </cell>
          <cell r="B6668">
            <v>2000</v>
          </cell>
          <cell r="C6668">
            <v>8</v>
          </cell>
          <cell r="D6668" t="str">
            <v>OK</v>
          </cell>
          <cell r="E6668">
            <v>3454654.8333333335</v>
          </cell>
        </row>
        <row r="6669">
          <cell r="A6669" t="str">
            <v>2000-8-OR</v>
          </cell>
          <cell r="B6669">
            <v>2000</v>
          </cell>
          <cell r="C6669">
            <v>8</v>
          </cell>
          <cell r="D6669" t="str">
            <v>OR</v>
          </cell>
          <cell r="E6669">
            <v>3434152</v>
          </cell>
        </row>
        <row r="6670">
          <cell r="A6670" t="str">
            <v>2000-8-PA</v>
          </cell>
          <cell r="B6670">
            <v>2000</v>
          </cell>
          <cell r="C6670">
            <v>8</v>
          </cell>
          <cell r="D6670" t="str">
            <v>PA</v>
          </cell>
          <cell r="E6670">
            <v>12284997.75</v>
          </cell>
        </row>
        <row r="6671">
          <cell r="A6671" t="str">
            <v>2000-8-RI</v>
          </cell>
          <cell r="B6671">
            <v>2000</v>
          </cell>
          <cell r="C6671">
            <v>8</v>
          </cell>
          <cell r="D6671" t="str">
            <v>RI</v>
          </cell>
          <cell r="E6671">
            <v>1051336.6666666665</v>
          </cell>
        </row>
        <row r="6672">
          <cell r="A6672" t="str">
            <v>2000-8-SC</v>
          </cell>
          <cell r="B6672">
            <v>2000</v>
          </cell>
          <cell r="C6672">
            <v>8</v>
          </cell>
          <cell r="D6672" t="str">
            <v>SC</v>
          </cell>
          <cell r="E6672">
            <v>4026600</v>
          </cell>
        </row>
        <row r="6673">
          <cell r="A6673" t="str">
            <v>2000-8-SD</v>
          </cell>
          <cell r="B6673">
            <v>2000</v>
          </cell>
          <cell r="C6673">
            <v>8</v>
          </cell>
          <cell r="D6673" t="str">
            <v>SD</v>
          </cell>
          <cell r="E6673">
            <v>755911</v>
          </cell>
        </row>
        <row r="6674">
          <cell r="A6674" t="str">
            <v>2000-8-TN</v>
          </cell>
          <cell r="B6674">
            <v>2000</v>
          </cell>
          <cell r="C6674">
            <v>8</v>
          </cell>
          <cell r="D6674" t="str">
            <v>TN</v>
          </cell>
          <cell r="E6674">
            <v>5707294.2499999991</v>
          </cell>
        </row>
        <row r="6675">
          <cell r="A6675" t="str">
            <v>2000-8-TX</v>
          </cell>
          <cell r="B6675">
            <v>2000</v>
          </cell>
          <cell r="C6675">
            <v>8</v>
          </cell>
          <cell r="D6675" t="str">
            <v>TX</v>
          </cell>
          <cell r="E6675">
            <v>20978372.25</v>
          </cell>
        </row>
        <row r="6676">
          <cell r="A6676" t="str">
            <v>2000-8-UT</v>
          </cell>
          <cell r="B6676">
            <v>2000</v>
          </cell>
          <cell r="C6676">
            <v>8</v>
          </cell>
          <cell r="D6676" t="str">
            <v>UT</v>
          </cell>
          <cell r="E6676">
            <v>2248114.666666667</v>
          </cell>
        </row>
        <row r="6677">
          <cell r="A6677" t="str">
            <v>2000-8-VA</v>
          </cell>
          <cell r="B6677">
            <v>2000</v>
          </cell>
          <cell r="C6677">
            <v>8</v>
          </cell>
          <cell r="D6677" t="str">
            <v>VA</v>
          </cell>
          <cell r="E6677">
            <v>7111345.416666667</v>
          </cell>
        </row>
        <row r="6678">
          <cell r="A6678" t="str">
            <v>2000-8-VT</v>
          </cell>
          <cell r="B6678">
            <v>2000</v>
          </cell>
          <cell r="C6678">
            <v>8</v>
          </cell>
          <cell r="D6678" t="str">
            <v>VT</v>
          </cell>
          <cell r="E6678">
            <v>610064.16666666663</v>
          </cell>
        </row>
        <row r="6679">
          <cell r="A6679" t="str">
            <v>2000-8-WA</v>
          </cell>
          <cell r="B6679">
            <v>2000</v>
          </cell>
          <cell r="C6679">
            <v>8</v>
          </cell>
          <cell r="D6679" t="str">
            <v>WA</v>
          </cell>
          <cell r="E6679">
            <v>5917443.75</v>
          </cell>
        </row>
        <row r="6680">
          <cell r="A6680" t="str">
            <v>2000-8-WI</v>
          </cell>
          <cell r="B6680">
            <v>2000</v>
          </cell>
          <cell r="C6680">
            <v>8</v>
          </cell>
          <cell r="D6680" t="str">
            <v>WI</v>
          </cell>
          <cell r="E6680">
            <v>5376960.333333333</v>
          </cell>
        </row>
        <row r="6681">
          <cell r="A6681" t="str">
            <v>2000-8-WV</v>
          </cell>
          <cell r="B6681">
            <v>2000</v>
          </cell>
          <cell r="C6681">
            <v>8</v>
          </cell>
          <cell r="D6681" t="str">
            <v>WV</v>
          </cell>
          <cell r="E6681">
            <v>1806273.9166666667</v>
          </cell>
        </row>
        <row r="6682">
          <cell r="A6682" t="str">
            <v>2000-8-WY</v>
          </cell>
          <cell r="B6682">
            <v>2000</v>
          </cell>
          <cell r="C6682">
            <v>8</v>
          </cell>
          <cell r="D6682" t="str">
            <v>WY</v>
          </cell>
          <cell r="E6682">
            <v>493876.41666666669</v>
          </cell>
        </row>
        <row r="6683">
          <cell r="A6683" t="str">
            <v>2000-9-AK</v>
          </cell>
          <cell r="B6683">
            <v>2000</v>
          </cell>
          <cell r="C6683">
            <v>9</v>
          </cell>
          <cell r="D6683" t="str">
            <v>AK</v>
          </cell>
          <cell r="E6683">
            <v>628383.69698532927</v>
          </cell>
        </row>
        <row r="6684">
          <cell r="A6684" t="str">
            <v>2000-9-AL</v>
          </cell>
          <cell r="B6684">
            <v>2000</v>
          </cell>
          <cell r="C6684">
            <v>9</v>
          </cell>
          <cell r="D6684" t="str">
            <v>AL</v>
          </cell>
          <cell r="E6684">
            <v>4453544.6937639732</v>
          </cell>
        </row>
        <row r="6685">
          <cell r="A6685" t="str">
            <v>2000-9-AR</v>
          </cell>
          <cell r="B6685">
            <v>2000</v>
          </cell>
          <cell r="C6685">
            <v>9</v>
          </cell>
          <cell r="D6685" t="str">
            <v>AR</v>
          </cell>
          <cell r="E6685">
            <v>2680114.669366017</v>
          </cell>
        </row>
        <row r="6686">
          <cell r="A6686" t="str">
            <v>2000-9-AZ</v>
          </cell>
          <cell r="B6686">
            <v>2000</v>
          </cell>
          <cell r="C6686">
            <v>9</v>
          </cell>
          <cell r="D6686" t="str">
            <v>AZ</v>
          </cell>
          <cell r="E6686">
            <v>5189638.8276080126</v>
          </cell>
        </row>
        <row r="6687">
          <cell r="A6687" t="str">
            <v>2000-9-CA</v>
          </cell>
          <cell r="B6687">
            <v>2000</v>
          </cell>
          <cell r="C6687">
            <v>9</v>
          </cell>
          <cell r="D6687" t="str">
            <v>CA</v>
          </cell>
          <cell r="E6687">
            <v>34083530.26565478</v>
          </cell>
        </row>
        <row r="6688">
          <cell r="A6688" t="str">
            <v>2000-9-CO</v>
          </cell>
          <cell r="B6688">
            <v>2000</v>
          </cell>
          <cell r="C6688">
            <v>9</v>
          </cell>
          <cell r="D6688" t="str">
            <v>CO</v>
          </cell>
          <cell r="E6688">
            <v>4345160.3989590639</v>
          </cell>
        </row>
        <row r="6689">
          <cell r="A6689" t="str">
            <v>2000-9-CT</v>
          </cell>
          <cell r="B6689">
            <v>2000</v>
          </cell>
          <cell r="C6689">
            <v>9</v>
          </cell>
          <cell r="D6689" t="str">
            <v>CT</v>
          </cell>
          <cell r="E6689">
            <v>3414463.553753993</v>
          </cell>
        </row>
        <row r="6690">
          <cell r="A6690" t="str">
            <v>2000-9-DC</v>
          </cell>
          <cell r="B6690">
            <v>2000</v>
          </cell>
          <cell r="C6690">
            <v>9</v>
          </cell>
          <cell r="D6690" t="str">
            <v>DC</v>
          </cell>
          <cell r="E6690">
            <v>572715.93074017053</v>
          </cell>
        </row>
        <row r="6691">
          <cell r="A6691" t="str">
            <v>2000-9-DE</v>
          </cell>
          <cell r="B6691">
            <v>2000</v>
          </cell>
          <cell r="C6691">
            <v>9</v>
          </cell>
          <cell r="D6691" t="str">
            <v>DE</v>
          </cell>
          <cell r="E6691">
            <v>787753.57851975574</v>
          </cell>
        </row>
        <row r="6692">
          <cell r="A6692" t="str">
            <v>2000-9-FL</v>
          </cell>
          <cell r="B6692">
            <v>2000</v>
          </cell>
          <cell r="C6692">
            <v>9</v>
          </cell>
          <cell r="D6692" t="str">
            <v>FL</v>
          </cell>
          <cell r="E6692">
            <v>16096197.941670353</v>
          </cell>
        </row>
        <row r="6693">
          <cell r="A6693" t="str">
            <v>2000-9-GA</v>
          </cell>
          <cell r="B6693">
            <v>2000</v>
          </cell>
          <cell r="C6693">
            <v>9</v>
          </cell>
          <cell r="D6693" t="str">
            <v>GA</v>
          </cell>
          <cell r="E6693">
            <v>8261506.1608660761</v>
          </cell>
        </row>
        <row r="6694">
          <cell r="A6694" t="str">
            <v>2000-9-HI</v>
          </cell>
          <cell r="B6694">
            <v>2000</v>
          </cell>
          <cell r="C6694">
            <v>9</v>
          </cell>
          <cell r="D6694" t="str">
            <v>HI</v>
          </cell>
          <cell r="E6694">
            <v>1212558.5737337954</v>
          </cell>
        </row>
        <row r="6695">
          <cell r="A6695" t="str">
            <v>2000-9-IA</v>
          </cell>
          <cell r="B6695">
            <v>2000</v>
          </cell>
          <cell r="C6695">
            <v>9</v>
          </cell>
          <cell r="D6695" t="str">
            <v>IA</v>
          </cell>
          <cell r="E6695">
            <v>2928254.0036939313</v>
          </cell>
        </row>
        <row r="6696">
          <cell r="A6696" t="str">
            <v>2000-9-ID</v>
          </cell>
          <cell r="B6696">
            <v>2000</v>
          </cell>
          <cell r="C6696">
            <v>9</v>
          </cell>
          <cell r="D6696" t="str">
            <v>ID</v>
          </cell>
          <cell r="E6696">
            <v>1303019.4149865638</v>
          </cell>
        </row>
        <row r="6697">
          <cell r="A6697" t="str">
            <v>2000-9-IL</v>
          </cell>
          <cell r="B6697">
            <v>2000</v>
          </cell>
          <cell r="C6697">
            <v>9</v>
          </cell>
          <cell r="D6697" t="str">
            <v>IL</v>
          </cell>
          <cell r="E6697">
            <v>12450008.951584784</v>
          </cell>
        </row>
        <row r="6698">
          <cell r="A6698" t="str">
            <v>2000-9-IN</v>
          </cell>
          <cell r="B6698">
            <v>2000</v>
          </cell>
          <cell r="C6698">
            <v>9</v>
          </cell>
          <cell r="D6698" t="str">
            <v>IN</v>
          </cell>
          <cell r="E6698">
            <v>6096818.2078776499</v>
          </cell>
        </row>
        <row r="6699">
          <cell r="A6699" t="str">
            <v>2000-9-KS</v>
          </cell>
          <cell r="B6699">
            <v>2000</v>
          </cell>
          <cell r="C6699">
            <v>9</v>
          </cell>
          <cell r="D6699" t="str">
            <v>KS</v>
          </cell>
          <cell r="E6699">
            <v>2694125.3603042862</v>
          </cell>
        </row>
        <row r="6700">
          <cell r="A6700" t="str">
            <v>2000-9-KY</v>
          </cell>
          <cell r="B6700">
            <v>2000</v>
          </cell>
          <cell r="C6700">
            <v>9</v>
          </cell>
          <cell r="D6700" t="str">
            <v>KY</v>
          </cell>
          <cell r="E6700">
            <v>4051766.6986228884</v>
          </cell>
        </row>
        <row r="6701">
          <cell r="A6701" t="str">
            <v>2000-9-LA</v>
          </cell>
          <cell r="B6701">
            <v>2000</v>
          </cell>
          <cell r="C6701">
            <v>9</v>
          </cell>
          <cell r="D6701" t="str">
            <v>LA</v>
          </cell>
          <cell r="E6701">
            <v>4467465.1118510924</v>
          </cell>
        </row>
        <row r="6702">
          <cell r="A6702" t="str">
            <v>2000-9-MA</v>
          </cell>
          <cell r="B6702">
            <v>2000</v>
          </cell>
          <cell r="C6702">
            <v>9</v>
          </cell>
          <cell r="D6702" t="str">
            <v>MA</v>
          </cell>
          <cell r="E6702">
            <v>6370032.8461171649</v>
          </cell>
        </row>
        <row r="6703">
          <cell r="A6703" t="str">
            <v>2000-9-MD</v>
          </cell>
          <cell r="B6703">
            <v>2000</v>
          </cell>
          <cell r="C6703">
            <v>9</v>
          </cell>
          <cell r="D6703" t="str">
            <v>MD</v>
          </cell>
          <cell r="E6703">
            <v>5321324.5604233993</v>
          </cell>
        </row>
        <row r="6704">
          <cell r="A6704" t="str">
            <v>2000-9-ME</v>
          </cell>
          <cell r="B6704">
            <v>2000</v>
          </cell>
          <cell r="C6704">
            <v>9</v>
          </cell>
          <cell r="D6704" t="str">
            <v>ME</v>
          </cell>
          <cell r="E6704">
            <v>1278426.6378796117</v>
          </cell>
        </row>
        <row r="6705">
          <cell r="A6705" t="str">
            <v>2000-9-MI</v>
          </cell>
          <cell r="B6705">
            <v>2000</v>
          </cell>
          <cell r="C6705">
            <v>9</v>
          </cell>
          <cell r="D6705" t="str">
            <v>MI</v>
          </cell>
          <cell r="E6705">
            <v>9963346.8548974078</v>
          </cell>
        </row>
        <row r="6706">
          <cell r="A6706" t="str">
            <v>2000-9-MN</v>
          </cell>
          <cell r="B6706">
            <v>2000</v>
          </cell>
          <cell r="C6706">
            <v>9</v>
          </cell>
          <cell r="D6706" t="str">
            <v>MN</v>
          </cell>
          <cell r="E6706">
            <v>4941882.3179616388</v>
          </cell>
        </row>
        <row r="6707">
          <cell r="A6707" t="str">
            <v>2000-9-MO</v>
          </cell>
          <cell r="B6707">
            <v>2000</v>
          </cell>
          <cell r="C6707">
            <v>9</v>
          </cell>
          <cell r="D6707" t="str">
            <v>MO</v>
          </cell>
          <cell r="E6707">
            <v>5611890.6167184543</v>
          </cell>
        </row>
        <row r="6708">
          <cell r="A6708" t="str">
            <v>2000-9-MS</v>
          </cell>
          <cell r="B6708">
            <v>2000</v>
          </cell>
          <cell r="C6708">
            <v>9</v>
          </cell>
          <cell r="D6708" t="str">
            <v>MS</v>
          </cell>
          <cell r="E6708">
            <v>2849087.7220941721</v>
          </cell>
        </row>
        <row r="6709">
          <cell r="A6709" t="str">
            <v>2000-9-MT</v>
          </cell>
          <cell r="B6709">
            <v>2000</v>
          </cell>
          <cell r="C6709">
            <v>9</v>
          </cell>
          <cell r="D6709" t="str">
            <v>MT</v>
          </cell>
          <cell r="E6709">
            <v>903711.55081803014</v>
          </cell>
        </row>
        <row r="6710">
          <cell r="A6710" t="str">
            <v>2000-9-NC</v>
          </cell>
          <cell r="B6710">
            <v>2000</v>
          </cell>
          <cell r="C6710">
            <v>9</v>
          </cell>
          <cell r="D6710" t="str">
            <v>NC</v>
          </cell>
          <cell r="E6710">
            <v>8099018.1037199926</v>
          </cell>
        </row>
        <row r="6711">
          <cell r="A6711" t="str">
            <v>2000-9-ND</v>
          </cell>
          <cell r="B6711">
            <v>2000</v>
          </cell>
          <cell r="C6711">
            <v>9</v>
          </cell>
          <cell r="D6711" t="str">
            <v>ND</v>
          </cell>
          <cell r="E6711">
            <v>640354.6010761013</v>
          </cell>
        </row>
        <row r="6712">
          <cell r="A6712" t="str">
            <v>2000-9-NE</v>
          </cell>
          <cell r="B6712">
            <v>2000</v>
          </cell>
          <cell r="C6712">
            <v>9</v>
          </cell>
          <cell r="D6712" t="str">
            <v>NE</v>
          </cell>
          <cell r="E6712">
            <v>1713945.9158186447</v>
          </cell>
        </row>
        <row r="6713">
          <cell r="A6713" t="str">
            <v>2000-9-NH</v>
          </cell>
          <cell r="B6713">
            <v>2000</v>
          </cell>
          <cell r="C6713">
            <v>9</v>
          </cell>
          <cell r="D6713" t="str">
            <v>NH</v>
          </cell>
          <cell r="E6713">
            <v>1243073.1476294221</v>
          </cell>
        </row>
        <row r="6714">
          <cell r="A6714" t="str">
            <v>2000-9-NJ</v>
          </cell>
          <cell r="B6714">
            <v>2000</v>
          </cell>
          <cell r="C6714">
            <v>9</v>
          </cell>
          <cell r="D6714" t="str">
            <v>NJ</v>
          </cell>
          <cell r="E6714">
            <v>8440920.8014783636</v>
          </cell>
        </row>
        <row r="6715">
          <cell r="A6715" t="str">
            <v>2000-9-NM</v>
          </cell>
          <cell r="B6715">
            <v>2000</v>
          </cell>
          <cell r="C6715">
            <v>9</v>
          </cell>
          <cell r="D6715" t="str">
            <v>NM</v>
          </cell>
          <cell r="E6715">
            <v>1821975.221815435</v>
          </cell>
        </row>
        <row r="6716">
          <cell r="A6716" t="str">
            <v>2000-9-NV</v>
          </cell>
          <cell r="B6716">
            <v>2000</v>
          </cell>
          <cell r="C6716">
            <v>9</v>
          </cell>
          <cell r="D6716" t="str">
            <v>NV</v>
          </cell>
          <cell r="E6716">
            <v>2030885.2327803592</v>
          </cell>
        </row>
        <row r="6717">
          <cell r="A6717" t="str">
            <v>2000-9-NY</v>
          </cell>
          <cell r="B6717">
            <v>2000</v>
          </cell>
          <cell r="C6717">
            <v>9</v>
          </cell>
          <cell r="D6717" t="str">
            <v>NY</v>
          </cell>
          <cell r="E6717">
            <v>19013397.113702625</v>
          </cell>
        </row>
        <row r="6718">
          <cell r="A6718" t="str">
            <v>2000-9-OH</v>
          </cell>
          <cell r="B6718">
            <v>2000</v>
          </cell>
          <cell r="C6718">
            <v>9</v>
          </cell>
          <cell r="D6718" t="str">
            <v>OH</v>
          </cell>
          <cell r="E6718">
            <v>11368315.964808488</v>
          </cell>
        </row>
        <row r="6719">
          <cell r="A6719" t="str">
            <v>2000-9-OK</v>
          </cell>
          <cell r="B6719">
            <v>2000</v>
          </cell>
          <cell r="C6719">
            <v>9</v>
          </cell>
          <cell r="D6719" t="str">
            <v>OK</v>
          </cell>
          <cell r="E6719">
            <v>3455448.8491208423</v>
          </cell>
        </row>
        <row r="6720">
          <cell r="A6720" t="str">
            <v>2000-9-OR</v>
          </cell>
          <cell r="B6720">
            <v>2000</v>
          </cell>
          <cell r="C6720">
            <v>9</v>
          </cell>
          <cell r="D6720" t="str">
            <v>OR</v>
          </cell>
          <cell r="E6720">
            <v>3437479.2204983761</v>
          </cell>
        </row>
        <row r="6721">
          <cell r="A6721" t="str">
            <v>2000-9-PA</v>
          </cell>
          <cell r="B6721">
            <v>2000</v>
          </cell>
          <cell r="C6721">
            <v>9</v>
          </cell>
          <cell r="D6721" t="str">
            <v>PA</v>
          </cell>
          <cell r="E6721">
            <v>12284954.500152264</v>
          </cell>
        </row>
        <row r="6722">
          <cell r="A6722" t="str">
            <v>2000-9-RI</v>
          </cell>
          <cell r="B6722">
            <v>2000</v>
          </cell>
          <cell r="C6722">
            <v>9</v>
          </cell>
          <cell r="D6722" t="str">
            <v>RI</v>
          </cell>
          <cell r="E6722">
            <v>1051948.6894075782</v>
          </cell>
        </row>
        <row r="6723">
          <cell r="A6723" t="str">
            <v>2000-9-SC</v>
          </cell>
          <cell r="B6723">
            <v>2000</v>
          </cell>
          <cell r="C6723">
            <v>9</v>
          </cell>
          <cell r="D6723" t="str">
            <v>SC</v>
          </cell>
          <cell r="E6723">
            <v>4029806.5514803911</v>
          </cell>
        </row>
        <row r="6724">
          <cell r="A6724" t="str">
            <v>2000-9-SD</v>
          </cell>
          <cell r="B6724">
            <v>2000</v>
          </cell>
          <cell r="C6724">
            <v>9</v>
          </cell>
          <cell r="D6724" t="str">
            <v>SD</v>
          </cell>
          <cell r="E6724">
            <v>756165.08537736034</v>
          </cell>
        </row>
        <row r="6725">
          <cell r="A6725" t="str">
            <v>2000-9-TN</v>
          </cell>
          <cell r="B6725">
            <v>2000</v>
          </cell>
          <cell r="C6725">
            <v>9</v>
          </cell>
          <cell r="D6725" t="str">
            <v>TN</v>
          </cell>
          <cell r="E6725">
            <v>5711497.5934261391</v>
          </cell>
        </row>
        <row r="6726">
          <cell r="A6726" t="str">
            <v>2000-9-TX</v>
          </cell>
          <cell r="B6726">
            <v>2000</v>
          </cell>
          <cell r="C6726">
            <v>9</v>
          </cell>
          <cell r="D6726" t="str">
            <v>TX</v>
          </cell>
          <cell r="E6726">
            <v>21010745.380170267</v>
          </cell>
        </row>
        <row r="6727">
          <cell r="A6727" t="str">
            <v>2000-9-UT</v>
          </cell>
          <cell r="B6727">
            <v>2000</v>
          </cell>
          <cell r="C6727">
            <v>9</v>
          </cell>
          <cell r="D6727" t="str">
            <v>UT</v>
          </cell>
          <cell r="E6727">
            <v>2252026.1270031678</v>
          </cell>
        </row>
        <row r="6728">
          <cell r="A6728" t="str">
            <v>2000-9-VA</v>
          </cell>
          <cell r="B6728">
            <v>2000</v>
          </cell>
          <cell r="C6728">
            <v>9</v>
          </cell>
          <cell r="D6728" t="str">
            <v>VA</v>
          </cell>
          <cell r="E6728">
            <v>7118343.7136080228</v>
          </cell>
        </row>
        <row r="6729">
          <cell r="A6729" t="str">
            <v>2000-9-VT</v>
          </cell>
          <cell r="B6729">
            <v>2000</v>
          </cell>
          <cell r="C6729">
            <v>9</v>
          </cell>
          <cell r="D6729" t="str">
            <v>VT</v>
          </cell>
          <cell r="E6729">
            <v>610252.39138889615</v>
          </cell>
        </row>
        <row r="6730">
          <cell r="A6730" t="str">
            <v>2000-9-WA</v>
          </cell>
          <cell r="B6730">
            <v>2000</v>
          </cell>
          <cell r="C6730">
            <v>9</v>
          </cell>
          <cell r="D6730" t="str">
            <v>WA</v>
          </cell>
          <cell r="E6730">
            <v>5923790.2994794315</v>
          </cell>
        </row>
        <row r="6731">
          <cell r="A6731" t="str">
            <v>2000-9-WI</v>
          </cell>
          <cell r="B6731">
            <v>2000</v>
          </cell>
          <cell r="C6731">
            <v>9</v>
          </cell>
          <cell r="D6731" t="str">
            <v>WI</v>
          </cell>
          <cell r="E6731">
            <v>5379789.1541277645</v>
          </cell>
        </row>
        <row r="6732">
          <cell r="A6732" t="str">
            <v>2000-9-WV</v>
          </cell>
          <cell r="B6732">
            <v>2000</v>
          </cell>
          <cell r="C6732">
            <v>9</v>
          </cell>
          <cell r="D6732" t="str">
            <v>WV</v>
          </cell>
          <cell r="E6732">
            <v>1805571.1068986161</v>
          </cell>
        </row>
        <row r="6733">
          <cell r="A6733" t="str">
            <v>2000-9-WY</v>
          </cell>
          <cell r="B6733">
            <v>2000</v>
          </cell>
          <cell r="C6733">
            <v>9</v>
          </cell>
          <cell r="D6733" t="str">
            <v>WY</v>
          </cell>
          <cell r="E6733">
            <v>493789.84850992274</v>
          </cell>
        </row>
        <row r="6734">
          <cell r="A6734" t="str">
            <v>2001-10-AK</v>
          </cell>
          <cell r="B6734">
            <v>2001</v>
          </cell>
          <cell r="C6734">
            <v>10</v>
          </cell>
          <cell r="D6734" t="str">
            <v>AK</v>
          </cell>
          <cell r="E6734">
            <v>635470.55490811425</v>
          </cell>
        </row>
        <row r="6735">
          <cell r="A6735" t="str">
            <v>2001-10-AL</v>
          </cell>
          <cell r="B6735">
            <v>2001</v>
          </cell>
          <cell r="C6735">
            <v>10</v>
          </cell>
          <cell r="D6735" t="str">
            <v>AL</v>
          </cell>
          <cell r="E6735">
            <v>4464600.7336132405</v>
          </cell>
        </row>
        <row r="6736">
          <cell r="A6736" t="str">
            <v>2001-10-AR</v>
          </cell>
          <cell r="B6736">
            <v>2001</v>
          </cell>
          <cell r="C6736">
            <v>10</v>
          </cell>
          <cell r="D6736" t="str">
            <v>AR</v>
          </cell>
          <cell r="E6736">
            <v>2692674.1697375262</v>
          </cell>
        </row>
        <row r="6737">
          <cell r="A6737" t="str">
            <v>2001-10-AZ</v>
          </cell>
          <cell r="B6737">
            <v>2001</v>
          </cell>
          <cell r="C6737">
            <v>10</v>
          </cell>
          <cell r="D6737" t="str">
            <v>AZ</v>
          </cell>
          <cell r="E6737">
            <v>5340106.0448882114</v>
          </cell>
        </row>
        <row r="6738">
          <cell r="A6738" t="str">
            <v>2001-10-CA</v>
          </cell>
          <cell r="B6738">
            <v>2001</v>
          </cell>
          <cell r="C6738">
            <v>10</v>
          </cell>
          <cell r="D6738" t="str">
            <v>CA</v>
          </cell>
          <cell r="E6738">
            <v>34609497.507657968</v>
          </cell>
        </row>
        <row r="6739">
          <cell r="A6739" t="str">
            <v>2001-10-CO</v>
          </cell>
          <cell r="B6739">
            <v>2001</v>
          </cell>
          <cell r="C6739">
            <v>10</v>
          </cell>
          <cell r="D6739" t="str">
            <v>CO</v>
          </cell>
          <cell r="E6739">
            <v>4449751.3662590375</v>
          </cell>
        </row>
        <row r="6740">
          <cell r="A6740" t="str">
            <v>2001-10-CT</v>
          </cell>
          <cell r="B6740">
            <v>2001</v>
          </cell>
          <cell r="C6740">
            <v>10</v>
          </cell>
          <cell r="D6740" t="str">
            <v>CT</v>
          </cell>
          <cell r="E6740">
            <v>3433223.6941106664</v>
          </cell>
        </row>
        <row r="6741">
          <cell r="A6741" t="str">
            <v>2001-10-DC</v>
          </cell>
          <cell r="B6741">
            <v>2001</v>
          </cell>
          <cell r="C6741">
            <v>10</v>
          </cell>
          <cell r="D6741" t="str">
            <v>DC</v>
          </cell>
          <cell r="E6741">
            <v>578036.57416537241</v>
          </cell>
        </row>
        <row r="6742">
          <cell r="A6742" t="str">
            <v>2001-10-DE</v>
          </cell>
          <cell r="B6742">
            <v>2001</v>
          </cell>
          <cell r="C6742">
            <v>10</v>
          </cell>
          <cell r="D6742" t="str">
            <v>DE</v>
          </cell>
          <cell r="E6742">
            <v>796819.25698285014</v>
          </cell>
        </row>
        <row r="6743">
          <cell r="A6743" t="str">
            <v>2001-10-FL</v>
          </cell>
          <cell r="B6743">
            <v>2001</v>
          </cell>
          <cell r="C6743">
            <v>10</v>
          </cell>
          <cell r="D6743" t="str">
            <v>FL</v>
          </cell>
          <cell r="E6743">
            <v>16418844.379068414</v>
          </cell>
        </row>
        <row r="6744">
          <cell r="A6744" t="str">
            <v>2001-10-GA</v>
          </cell>
          <cell r="B6744">
            <v>2001</v>
          </cell>
          <cell r="C6744">
            <v>10</v>
          </cell>
          <cell r="D6744" t="str">
            <v>GA</v>
          </cell>
          <cell r="E6744">
            <v>8459929.976918295</v>
          </cell>
        </row>
        <row r="6745">
          <cell r="A6745" t="str">
            <v>2001-10-HI</v>
          </cell>
          <cell r="B6745">
            <v>2001</v>
          </cell>
          <cell r="C6745">
            <v>10</v>
          </cell>
          <cell r="D6745" t="str">
            <v>HI</v>
          </cell>
          <cell r="E6745">
            <v>1220315.5233399686</v>
          </cell>
        </row>
        <row r="6746">
          <cell r="A6746" t="str">
            <v>2001-10-IA</v>
          </cell>
          <cell r="B6746">
            <v>2001</v>
          </cell>
          <cell r="C6746">
            <v>10</v>
          </cell>
          <cell r="D6746" t="str">
            <v>IA</v>
          </cell>
          <cell r="E6746">
            <v>2929319.25007255</v>
          </cell>
        </row>
        <row r="6747">
          <cell r="A6747" t="str">
            <v>2001-10-ID</v>
          </cell>
          <cell r="B6747">
            <v>2001</v>
          </cell>
          <cell r="C6747">
            <v>10</v>
          </cell>
          <cell r="D6747" t="str">
            <v>ID</v>
          </cell>
          <cell r="E6747">
            <v>1325907.7463042794</v>
          </cell>
        </row>
        <row r="6748">
          <cell r="A6748" t="str">
            <v>2001-10-IL</v>
          </cell>
          <cell r="B6748">
            <v>2001</v>
          </cell>
          <cell r="C6748">
            <v>10</v>
          </cell>
          <cell r="D6748" t="str">
            <v>IL</v>
          </cell>
          <cell r="E6748">
            <v>12524258.970815454</v>
          </cell>
        </row>
        <row r="6749">
          <cell r="A6749" t="str">
            <v>2001-10-IN</v>
          </cell>
          <cell r="B6749">
            <v>2001</v>
          </cell>
          <cell r="C6749">
            <v>10</v>
          </cell>
          <cell r="D6749" t="str">
            <v>IN</v>
          </cell>
          <cell r="E6749">
            <v>6129701.8048302736</v>
          </cell>
        </row>
        <row r="6750">
          <cell r="A6750" t="str">
            <v>2001-10-KS</v>
          </cell>
          <cell r="B6750">
            <v>2001</v>
          </cell>
          <cell r="C6750">
            <v>10</v>
          </cell>
          <cell r="D6750" t="str">
            <v>KS</v>
          </cell>
          <cell r="E6750">
            <v>2704150.7201238596</v>
          </cell>
        </row>
        <row r="6751">
          <cell r="A6751" t="str">
            <v>2001-10-KY</v>
          </cell>
          <cell r="B6751">
            <v>2001</v>
          </cell>
          <cell r="C6751">
            <v>10</v>
          </cell>
          <cell r="D6751" t="str">
            <v>KY</v>
          </cell>
          <cell r="E6751">
            <v>4071522.1140234987</v>
          </cell>
        </row>
        <row r="6752">
          <cell r="A6752" t="str">
            <v>2001-10-LA</v>
          </cell>
          <cell r="B6752">
            <v>2001</v>
          </cell>
          <cell r="C6752">
            <v>10</v>
          </cell>
          <cell r="D6752" t="str">
            <v>LA</v>
          </cell>
          <cell r="E6752">
            <v>4461600.1085156929</v>
          </cell>
        </row>
        <row r="6753">
          <cell r="A6753" t="str">
            <v>2001-10-MA</v>
          </cell>
          <cell r="B6753">
            <v>2001</v>
          </cell>
          <cell r="C6753">
            <v>10</v>
          </cell>
          <cell r="D6753" t="str">
            <v>MA</v>
          </cell>
          <cell r="E6753">
            <v>6413714.6602199795</v>
          </cell>
        </row>
        <row r="6754">
          <cell r="A6754" t="str">
            <v>2001-10-MD</v>
          </cell>
          <cell r="B6754">
            <v>2001</v>
          </cell>
          <cell r="C6754">
            <v>10</v>
          </cell>
          <cell r="D6754" t="str">
            <v>MD</v>
          </cell>
          <cell r="E6754">
            <v>5391591.7149253543</v>
          </cell>
        </row>
        <row r="6755">
          <cell r="A6755" t="str">
            <v>2001-10-ME</v>
          </cell>
          <cell r="B6755">
            <v>2001</v>
          </cell>
          <cell r="C6755">
            <v>10</v>
          </cell>
          <cell r="D6755" t="str">
            <v>ME</v>
          </cell>
          <cell r="E6755">
            <v>1286915.314997914</v>
          </cell>
        </row>
        <row r="6756">
          <cell r="A6756" t="str">
            <v>2001-10-MI</v>
          </cell>
          <cell r="B6756">
            <v>2001</v>
          </cell>
          <cell r="C6756">
            <v>10</v>
          </cell>
          <cell r="D6756" t="str">
            <v>MI</v>
          </cell>
          <cell r="E6756">
            <v>10012583.762752905</v>
          </cell>
        </row>
        <row r="6757">
          <cell r="A6757" t="str">
            <v>2001-10-MN</v>
          </cell>
          <cell r="B6757">
            <v>2001</v>
          </cell>
          <cell r="C6757">
            <v>10</v>
          </cell>
          <cell r="D6757" t="str">
            <v>MN</v>
          </cell>
          <cell r="E6757">
            <v>4990919.9215065632</v>
          </cell>
        </row>
        <row r="6758">
          <cell r="A6758" t="str">
            <v>2001-10-MO</v>
          </cell>
          <cell r="B6758">
            <v>2001</v>
          </cell>
          <cell r="C6758">
            <v>10</v>
          </cell>
          <cell r="D6758" t="str">
            <v>MO</v>
          </cell>
          <cell r="E6758">
            <v>5650409.9311021408</v>
          </cell>
        </row>
        <row r="6759">
          <cell r="A6759" t="str">
            <v>2001-10-MS</v>
          </cell>
          <cell r="B6759">
            <v>2001</v>
          </cell>
          <cell r="C6759">
            <v>10</v>
          </cell>
          <cell r="D6759" t="str">
            <v>MS</v>
          </cell>
          <cell r="E6759">
            <v>2854299.1790729193</v>
          </cell>
        </row>
        <row r="6760">
          <cell r="A6760" t="str">
            <v>2001-10-MT</v>
          </cell>
          <cell r="B6760">
            <v>2001</v>
          </cell>
          <cell r="C6760">
            <v>10</v>
          </cell>
          <cell r="D6760" t="str">
            <v>MT</v>
          </cell>
          <cell r="E6760">
            <v>906855.61894270743</v>
          </cell>
        </row>
        <row r="6761">
          <cell r="A6761" t="str">
            <v>2001-10-NC</v>
          </cell>
          <cell r="B6761">
            <v>2001</v>
          </cell>
          <cell r="C6761">
            <v>10</v>
          </cell>
          <cell r="D6761" t="str">
            <v>NC</v>
          </cell>
          <cell r="E6761">
            <v>8227782.0132901641</v>
          </cell>
        </row>
        <row r="6762">
          <cell r="A6762" t="str">
            <v>2001-10-ND</v>
          </cell>
          <cell r="B6762">
            <v>2001</v>
          </cell>
          <cell r="C6762">
            <v>10</v>
          </cell>
          <cell r="D6762" t="str">
            <v>ND</v>
          </cell>
          <cell r="E6762">
            <v>635538.73692513595</v>
          </cell>
        </row>
        <row r="6763">
          <cell r="A6763" t="str">
            <v>2001-10-NE</v>
          </cell>
          <cell r="B6763">
            <v>2001</v>
          </cell>
          <cell r="C6763">
            <v>10</v>
          </cell>
          <cell r="D6763" t="str">
            <v>NE</v>
          </cell>
          <cell r="E6763">
            <v>1719338.2673868861</v>
          </cell>
        </row>
        <row r="6764">
          <cell r="A6764" t="str">
            <v>2001-10-NH</v>
          </cell>
          <cell r="B6764">
            <v>2001</v>
          </cell>
          <cell r="C6764">
            <v>10</v>
          </cell>
          <cell r="D6764" t="str">
            <v>NH</v>
          </cell>
          <cell r="E6764">
            <v>1260147.2858421283</v>
          </cell>
        </row>
        <row r="6765">
          <cell r="A6765" t="str">
            <v>2001-10-NJ</v>
          </cell>
          <cell r="B6765">
            <v>2001</v>
          </cell>
          <cell r="C6765">
            <v>10</v>
          </cell>
          <cell r="D6765" t="str">
            <v>NJ</v>
          </cell>
          <cell r="E6765">
            <v>8505066.825064417</v>
          </cell>
        </row>
        <row r="6766">
          <cell r="A6766" t="str">
            <v>2001-10-NM</v>
          </cell>
          <cell r="B6766">
            <v>2001</v>
          </cell>
          <cell r="C6766">
            <v>10</v>
          </cell>
          <cell r="D6766" t="str">
            <v>NM</v>
          </cell>
          <cell r="E6766">
            <v>1833498.8633205837</v>
          </cell>
        </row>
        <row r="6767">
          <cell r="A6767" t="str">
            <v>2001-10-NV</v>
          </cell>
          <cell r="B6767">
            <v>2001</v>
          </cell>
          <cell r="C6767">
            <v>10</v>
          </cell>
          <cell r="D6767" t="str">
            <v>NV</v>
          </cell>
          <cell r="E6767">
            <v>2111658.8094402328</v>
          </cell>
        </row>
        <row r="6768">
          <cell r="A6768" t="str">
            <v>2001-10-NY</v>
          </cell>
          <cell r="B6768">
            <v>2001</v>
          </cell>
          <cell r="C6768">
            <v>10</v>
          </cell>
          <cell r="D6768" t="str">
            <v>NY</v>
          </cell>
          <cell r="E6768">
            <v>19106564.123208903</v>
          </cell>
        </row>
        <row r="6769">
          <cell r="A6769" t="str">
            <v>2001-10-OH</v>
          </cell>
          <cell r="B6769">
            <v>2001</v>
          </cell>
          <cell r="C6769">
            <v>10</v>
          </cell>
          <cell r="D6769" t="str">
            <v>OH</v>
          </cell>
          <cell r="E6769">
            <v>11396119.680142974</v>
          </cell>
        </row>
        <row r="6770">
          <cell r="A6770" t="str">
            <v>2001-10-OK</v>
          </cell>
          <cell r="B6770">
            <v>2001</v>
          </cell>
          <cell r="C6770">
            <v>10</v>
          </cell>
          <cell r="D6770" t="str">
            <v>OK</v>
          </cell>
          <cell r="E6770">
            <v>3468279.051543334</v>
          </cell>
        </row>
        <row r="6771">
          <cell r="A6771" t="str">
            <v>2001-10-OR</v>
          </cell>
          <cell r="B6771">
            <v>2001</v>
          </cell>
          <cell r="C6771">
            <v>10</v>
          </cell>
          <cell r="D6771" t="str">
            <v>OR</v>
          </cell>
          <cell r="E6771">
            <v>3482545.9153388003</v>
          </cell>
        </row>
        <row r="6772">
          <cell r="A6772" t="str">
            <v>2001-10-PA</v>
          </cell>
          <cell r="B6772">
            <v>2001</v>
          </cell>
          <cell r="C6772">
            <v>10</v>
          </cell>
          <cell r="D6772" t="str">
            <v>PA</v>
          </cell>
          <cell r="E6772">
            <v>12288085.594530016</v>
          </cell>
        </row>
        <row r="6773">
          <cell r="A6773" t="str">
            <v>2001-10-RI</v>
          </cell>
          <cell r="B6773">
            <v>2001</v>
          </cell>
          <cell r="C6773">
            <v>10</v>
          </cell>
          <cell r="D6773" t="str">
            <v>RI</v>
          </cell>
          <cell r="E6773">
            <v>1060034.2204116082</v>
          </cell>
        </row>
        <row r="6774">
          <cell r="A6774" t="str">
            <v>2001-10-SC</v>
          </cell>
          <cell r="B6774">
            <v>2001</v>
          </cell>
          <cell r="C6774">
            <v>10</v>
          </cell>
          <cell r="D6774" t="str">
            <v>SC</v>
          </cell>
          <cell r="E6774">
            <v>4071944.1100398218</v>
          </cell>
        </row>
        <row r="6775">
          <cell r="A6775" t="str">
            <v>2001-10-SD</v>
          </cell>
          <cell r="B6775">
            <v>2001</v>
          </cell>
          <cell r="C6775">
            <v>10</v>
          </cell>
          <cell r="D6775" t="str">
            <v>SD</v>
          </cell>
          <cell r="E6775">
            <v>759456.24781833543</v>
          </cell>
        </row>
        <row r="6776">
          <cell r="A6776" t="str">
            <v>2001-10-TN</v>
          </cell>
          <cell r="B6776">
            <v>2001</v>
          </cell>
          <cell r="C6776">
            <v>10</v>
          </cell>
          <cell r="D6776" t="str">
            <v>TN</v>
          </cell>
          <cell r="E6776">
            <v>5764903.5296702115</v>
          </cell>
        </row>
        <row r="6777">
          <cell r="A6777" t="str">
            <v>2001-10-TX</v>
          </cell>
          <cell r="B6777">
            <v>2001</v>
          </cell>
          <cell r="C6777">
            <v>10</v>
          </cell>
          <cell r="D6777" t="str">
            <v>TX</v>
          </cell>
          <cell r="E6777">
            <v>21428935.937356465</v>
          </cell>
        </row>
        <row r="6778">
          <cell r="A6778" t="str">
            <v>2001-10-UT</v>
          </cell>
          <cell r="B6778">
            <v>2001</v>
          </cell>
          <cell r="C6778">
            <v>10</v>
          </cell>
          <cell r="D6778" t="str">
            <v>UT</v>
          </cell>
          <cell r="E6778">
            <v>2301932.1336151352</v>
          </cell>
        </row>
        <row r="6779">
          <cell r="A6779" t="str">
            <v>2001-10-VA</v>
          </cell>
          <cell r="B6779">
            <v>2001</v>
          </cell>
          <cell r="C6779">
            <v>10</v>
          </cell>
          <cell r="D6779" t="str">
            <v>VA</v>
          </cell>
          <cell r="E6779">
            <v>7210407.2250192175</v>
          </cell>
        </row>
        <row r="6780">
          <cell r="A6780" t="str">
            <v>2001-10-VT</v>
          </cell>
          <cell r="B6780">
            <v>2001</v>
          </cell>
          <cell r="C6780">
            <v>10</v>
          </cell>
          <cell r="D6780" t="str">
            <v>VT</v>
          </cell>
          <cell r="E6780">
            <v>612849.27842016506</v>
          </cell>
        </row>
        <row r="6781">
          <cell r="A6781" t="str">
            <v>2001-10-WA</v>
          </cell>
          <cell r="B6781">
            <v>2001</v>
          </cell>
          <cell r="C6781">
            <v>10</v>
          </cell>
          <cell r="D6781" t="str">
            <v>WA</v>
          </cell>
          <cell r="E6781">
            <v>6004305.3001914164</v>
          </cell>
        </row>
        <row r="6782">
          <cell r="A6782" t="str">
            <v>2001-10-WI</v>
          </cell>
          <cell r="B6782">
            <v>2001</v>
          </cell>
          <cell r="C6782">
            <v>10</v>
          </cell>
          <cell r="D6782" t="str">
            <v>WI</v>
          </cell>
          <cell r="E6782">
            <v>5417210.4048369192</v>
          </cell>
        </row>
        <row r="6783">
          <cell r="A6783" t="str">
            <v>2001-10-WV</v>
          </cell>
          <cell r="B6783">
            <v>2001</v>
          </cell>
          <cell r="C6783">
            <v>10</v>
          </cell>
          <cell r="D6783" t="str">
            <v>WV</v>
          </cell>
          <cell r="E6783">
            <v>1798753.0084085979</v>
          </cell>
        </row>
        <row r="6784">
          <cell r="A6784" t="str">
            <v>2001-10-WY</v>
          </cell>
          <cell r="B6784">
            <v>2001</v>
          </cell>
          <cell r="C6784">
            <v>10</v>
          </cell>
          <cell r="D6784" t="str">
            <v>WY</v>
          </cell>
          <cell r="E6784">
            <v>493935.94169531763</v>
          </cell>
        </row>
        <row r="6785">
          <cell r="A6785" t="str">
            <v>2001-11-AK</v>
          </cell>
          <cell r="B6785">
            <v>2001</v>
          </cell>
          <cell r="C6785">
            <v>11</v>
          </cell>
          <cell r="D6785" t="str">
            <v>AK</v>
          </cell>
          <cell r="E6785">
            <v>636242.61208854744</v>
          </cell>
        </row>
        <row r="6786">
          <cell r="A6786" t="str">
            <v>2001-11-AL</v>
          </cell>
          <cell r="B6786">
            <v>2001</v>
          </cell>
          <cell r="C6786">
            <v>11</v>
          </cell>
          <cell r="D6786" t="str">
            <v>AL</v>
          </cell>
          <cell r="E6786">
            <v>4465190.4672470549</v>
          </cell>
        </row>
        <row r="6787">
          <cell r="A6787" t="str">
            <v>2001-11-AR</v>
          </cell>
          <cell r="B6787">
            <v>2001</v>
          </cell>
          <cell r="C6787">
            <v>11</v>
          </cell>
          <cell r="D6787" t="str">
            <v>AR</v>
          </cell>
          <cell r="E6787">
            <v>2693699.3397719706</v>
          </cell>
        </row>
        <row r="6788">
          <cell r="A6788" t="str">
            <v>2001-11-AZ</v>
          </cell>
          <cell r="B6788">
            <v>2001</v>
          </cell>
          <cell r="C6788">
            <v>11</v>
          </cell>
          <cell r="D6788" t="str">
            <v>AZ</v>
          </cell>
          <cell r="E6788">
            <v>5352319.7168305721</v>
          </cell>
        </row>
        <row r="6789">
          <cell r="A6789" t="str">
            <v>2001-11-CA</v>
          </cell>
          <cell r="B6789">
            <v>2001</v>
          </cell>
          <cell r="C6789">
            <v>11</v>
          </cell>
          <cell r="D6789" t="str">
            <v>CA</v>
          </cell>
          <cell r="E6789">
            <v>34643720.915412307</v>
          </cell>
        </row>
        <row r="6790">
          <cell r="A6790" t="str">
            <v>2001-11-CO</v>
          </cell>
          <cell r="B6790">
            <v>2001</v>
          </cell>
          <cell r="C6790">
            <v>11</v>
          </cell>
          <cell r="D6790" t="str">
            <v>CO</v>
          </cell>
          <cell r="E6790">
            <v>4455711.7538352059</v>
          </cell>
        </row>
        <row r="6791">
          <cell r="A6791" t="str">
            <v>2001-11-CT</v>
          </cell>
          <cell r="B6791">
            <v>2001</v>
          </cell>
          <cell r="C6791">
            <v>11</v>
          </cell>
          <cell r="D6791" t="str">
            <v>CT</v>
          </cell>
          <cell r="E6791">
            <v>3434897.2223489862</v>
          </cell>
        </row>
        <row r="6792">
          <cell r="A6792" t="str">
            <v>2001-11-DC</v>
          </cell>
          <cell r="B6792">
            <v>2001</v>
          </cell>
          <cell r="C6792">
            <v>11</v>
          </cell>
          <cell r="D6792" t="str">
            <v>DC</v>
          </cell>
          <cell r="E6792">
            <v>578156.1483409733</v>
          </cell>
        </row>
        <row r="6793">
          <cell r="A6793" t="str">
            <v>2001-11-DE</v>
          </cell>
          <cell r="B6793">
            <v>2001</v>
          </cell>
          <cell r="C6793">
            <v>11</v>
          </cell>
          <cell r="D6793" t="str">
            <v>DE</v>
          </cell>
          <cell r="E6793">
            <v>797594.51542987919</v>
          </cell>
        </row>
        <row r="6794">
          <cell r="A6794" t="str">
            <v>2001-11-FL</v>
          </cell>
          <cell r="B6794">
            <v>2001</v>
          </cell>
          <cell r="C6794">
            <v>11</v>
          </cell>
          <cell r="D6794" t="str">
            <v>FL</v>
          </cell>
          <cell r="E6794">
            <v>16444964.056484316</v>
          </cell>
        </row>
        <row r="6795">
          <cell r="A6795" t="str">
            <v>2001-11-GA</v>
          </cell>
          <cell r="B6795">
            <v>2001</v>
          </cell>
          <cell r="C6795">
            <v>11</v>
          </cell>
          <cell r="D6795" t="str">
            <v>GA</v>
          </cell>
          <cell r="E6795">
            <v>8473754.3606993519</v>
          </cell>
        </row>
        <row r="6796">
          <cell r="A6796" t="str">
            <v>2001-11-HI</v>
          </cell>
          <cell r="B6796">
            <v>2001</v>
          </cell>
          <cell r="C6796">
            <v>11</v>
          </cell>
          <cell r="D6796" t="str">
            <v>HI</v>
          </cell>
          <cell r="E6796">
            <v>1221103.3806690047</v>
          </cell>
        </row>
        <row r="6797">
          <cell r="A6797" t="str">
            <v>2001-11-IA</v>
          </cell>
          <cell r="B6797">
            <v>2001</v>
          </cell>
          <cell r="C6797">
            <v>11</v>
          </cell>
          <cell r="D6797" t="str">
            <v>IA</v>
          </cell>
          <cell r="E6797">
            <v>2929327.666811767</v>
          </cell>
        </row>
        <row r="6798">
          <cell r="A6798" t="str">
            <v>2001-11-ID</v>
          </cell>
          <cell r="B6798">
            <v>2001</v>
          </cell>
          <cell r="C6798">
            <v>11</v>
          </cell>
          <cell r="D6798" t="str">
            <v>ID</v>
          </cell>
          <cell r="E6798">
            <v>1327637.4984772278</v>
          </cell>
        </row>
        <row r="6799">
          <cell r="A6799" t="str">
            <v>2001-11-IL</v>
          </cell>
          <cell r="B6799">
            <v>2001</v>
          </cell>
          <cell r="C6799">
            <v>11</v>
          </cell>
          <cell r="D6799" t="str">
            <v>IL</v>
          </cell>
          <cell r="E6799">
            <v>12528816.609503582</v>
          </cell>
        </row>
        <row r="6800">
          <cell r="A6800" t="str">
            <v>2001-11-IN</v>
          </cell>
          <cell r="B6800">
            <v>2001</v>
          </cell>
          <cell r="C6800">
            <v>11</v>
          </cell>
          <cell r="D6800" t="str">
            <v>IN</v>
          </cell>
          <cell r="E6800">
            <v>6131622.9433710054</v>
          </cell>
        </row>
        <row r="6801">
          <cell r="A6801" t="str">
            <v>2001-11-KS</v>
          </cell>
          <cell r="B6801">
            <v>2001</v>
          </cell>
          <cell r="C6801">
            <v>11</v>
          </cell>
          <cell r="D6801" t="str">
            <v>KS</v>
          </cell>
          <cell r="E6801">
            <v>2705086.2738048206</v>
          </cell>
        </row>
        <row r="6802">
          <cell r="A6802" t="str">
            <v>2001-11-KY</v>
          </cell>
          <cell r="B6802">
            <v>2001</v>
          </cell>
          <cell r="C6802">
            <v>11</v>
          </cell>
          <cell r="D6802" t="str">
            <v>KY</v>
          </cell>
          <cell r="E6802">
            <v>4073216.8953003502</v>
          </cell>
        </row>
        <row r="6803">
          <cell r="A6803" t="str">
            <v>2001-11-LA</v>
          </cell>
          <cell r="B6803">
            <v>2001</v>
          </cell>
          <cell r="C6803">
            <v>11</v>
          </cell>
          <cell r="D6803" t="str">
            <v>LA</v>
          </cell>
          <cell r="E6803">
            <v>4462001.8837045683</v>
          </cell>
        </row>
        <row r="6804">
          <cell r="A6804" t="str">
            <v>2001-11-MA</v>
          </cell>
          <cell r="B6804">
            <v>2001</v>
          </cell>
          <cell r="C6804">
            <v>11</v>
          </cell>
          <cell r="D6804" t="str">
            <v>MA</v>
          </cell>
          <cell r="E6804">
            <v>6415864.6542560831</v>
          </cell>
        </row>
        <row r="6805">
          <cell r="A6805" t="str">
            <v>2001-11-MD</v>
          </cell>
          <cell r="B6805">
            <v>2001</v>
          </cell>
          <cell r="C6805">
            <v>11</v>
          </cell>
          <cell r="D6805" t="str">
            <v>MD</v>
          </cell>
          <cell r="E6805">
            <v>5396913.1068592835</v>
          </cell>
        </row>
        <row r="6806">
          <cell r="A6806" t="str">
            <v>2001-11-ME</v>
          </cell>
          <cell r="B6806">
            <v>2001</v>
          </cell>
          <cell r="C6806">
            <v>11</v>
          </cell>
          <cell r="D6806" t="str">
            <v>ME</v>
          </cell>
          <cell r="E6806">
            <v>1287666.963841245</v>
          </cell>
        </row>
        <row r="6807">
          <cell r="A6807" t="str">
            <v>2001-11-MI</v>
          </cell>
          <cell r="B6807">
            <v>2001</v>
          </cell>
          <cell r="C6807">
            <v>11</v>
          </cell>
          <cell r="D6807" t="str">
            <v>MI</v>
          </cell>
          <cell r="E6807">
            <v>10015332.859253347</v>
          </cell>
        </row>
        <row r="6808">
          <cell r="A6808" t="str">
            <v>2001-11-MN</v>
          </cell>
          <cell r="B6808">
            <v>2001</v>
          </cell>
          <cell r="C6808">
            <v>11</v>
          </cell>
          <cell r="D6808" t="str">
            <v>MN</v>
          </cell>
          <cell r="E6808">
            <v>4993783.5115624815</v>
          </cell>
        </row>
        <row r="6809">
          <cell r="A6809" t="str">
            <v>2001-11-MO</v>
          </cell>
          <cell r="B6809">
            <v>2001</v>
          </cell>
          <cell r="C6809">
            <v>11</v>
          </cell>
          <cell r="D6809" t="str">
            <v>MO</v>
          </cell>
          <cell r="E6809">
            <v>5653218.0302563254</v>
          </cell>
        </row>
        <row r="6810">
          <cell r="A6810" t="str">
            <v>2001-11-MS</v>
          </cell>
          <cell r="B6810">
            <v>2001</v>
          </cell>
          <cell r="C6810">
            <v>11</v>
          </cell>
          <cell r="D6810" t="str">
            <v>MS</v>
          </cell>
          <cell r="E6810">
            <v>2854712.0248297737</v>
          </cell>
        </row>
        <row r="6811">
          <cell r="A6811" t="str">
            <v>2001-11-MT</v>
          </cell>
          <cell r="B6811">
            <v>2001</v>
          </cell>
          <cell r="C6811">
            <v>11</v>
          </cell>
          <cell r="D6811" t="str">
            <v>MT</v>
          </cell>
          <cell r="E6811">
            <v>907189.73797604186</v>
          </cell>
        </row>
        <row r="6812">
          <cell r="A6812" t="str">
            <v>2001-11-NC</v>
          </cell>
          <cell r="B6812">
            <v>2001</v>
          </cell>
          <cell r="C6812">
            <v>11</v>
          </cell>
          <cell r="D6812" t="str">
            <v>NC</v>
          </cell>
          <cell r="E6812">
            <v>8237092.7170254746</v>
          </cell>
        </row>
        <row r="6813">
          <cell r="A6813" t="str">
            <v>2001-11-ND</v>
          </cell>
          <cell r="B6813">
            <v>2001</v>
          </cell>
          <cell r="C6813">
            <v>11</v>
          </cell>
          <cell r="D6813" t="str">
            <v>ND</v>
          </cell>
          <cell r="E6813">
            <v>635314.80712795537</v>
          </cell>
        </row>
        <row r="6814">
          <cell r="A6814" t="str">
            <v>2001-11-NE</v>
          </cell>
          <cell r="B6814">
            <v>2001</v>
          </cell>
          <cell r="C6814">
            <v>11</v>
          </cell>
          <cell r="D6814" t="str">
            <v>NE</v>
          </cell>
          <cell r="E6814">
            <v>1719883.0348830658</v>
          </cell>
        </row>
        <row r="6815">
          <cell r="A6815" t="str">
            <v>2001-11-NH</v>
          </cell>
          <cell r="B6815">
            <v>2001</v>
          </cell>
          <cell r="C6815">
            <v>11</v>
          </cell>
          <cell r="D6815" t="str">
            <v>NH</v>
          </cell>
          <cell r="E6815">
            <v>1261323.5737293602</v>
          </cell>
        </row>
        <row r="6816">
          <cell r="A6816" t="str">
            <v>2001-11-NJ</v>
          </cell>
          <cell r="B6816">
            <v>2001</v>
          </cell>
          <cell r="C6816">
            <v>11</v>
          </cell>
          <cell r="D6816" t="str">
            <v>NJ</v>
          </cell>
          <cell r="E6816">
            <v>8509780.3196868598</v>
          </cell>
        </row>
        <row r="6817">
          <cell r="A6817" t="str">
            <v>2001-11-NM</v>
          </cell>
          <cell r="B6817">
            <v>2001</v>
          </cell>
          <cell r="C6817">
            <v>11</v>
          </cell>
          <cell r="D6817" t="str">
            <v>NM</v>
          </cell>
          <cell r="E6817">
            <v>1835225.0630274541</v>
          </cell>
        </row>
        <row r="6818">
          <cell r="A6818" t="str">
            <v>2001-11-NV</v>
          </cell>
          <cell r="B6818">
            <v>2001</v>
          </cell>
          <cell r="C6818">
            <v>11</v>
          </cell>
          <cell r="D6818" t="str">
            <v>NV</v>
          </cell>
          <cell r="E6818">
            <v>2117587.2116813301</v>
          </cell>
        </row>
        <row r="6819">
          <cell r="A6819" t="str">
            <v>2001-11-NY</v>
          </cell>
          <cell r="B6819">
            <v>2001</v>
          </cell>
          <cell r="C6819">
            <v>11</v>
          </cell>
          <cell r="D6819" t="str">
            <v>NY</v>
          </cell>
          <cell r="E6819">
            <v>19112682.747671749</v>
          </cell>
        </row>
        <row r="6820">
          <cell r="A6820" t="str">
            <v>2001-11-OH</v>
          </cell>
          <cell r="B6820">
            <v>2001</v>
          </cell>
          <cell r="C6820">
            <v>11</v>
          </cell>
          <cell r="D6820" t="str">
            <v>OH</v>
          </cell>
          <cell r="E6820">
            <v>11397727.360349918</v>
          </cell>
        </row>
        <row r="6821">
          <cell r="A6821" t="str">
            <v>2001-11-OK</v>
          </cell>
          <cell r="B6821">
            <v>2001</v>
          </cell>
          <cell r="C6821">
            <v>11</v>
          </cell>
          <cell r="D6821" t="str">
            <v>OK</v>
          </cell>
          <cell r="E6821">
            <v>3469911.2704754835</v>
          </cell>
        </row>
        <row r="6822">
          <cell r="A6822" t="str">
            <v>2001-11-OR</v>
          </cell>
          <cell r="B6822">
            <v>2001</v>
          </cell>
          <cell r="C6822">
            <v>11</v>
          </cell>
          <cell r="D6822" t="str">
            <v>OR</v>
          </cell>
          <cell r="E6822">
            <v>3486498.1741626859</v>
          </cell>
        </row>
        <row r="6823">
          <cell r="A6823" t="str">
            <v>2001-11-PA</v>
          </cell>
          <cell r="B6823">
            <v>2001</v>
          </cell>
          <cell r="C6823">
            <v>11</v>
          </cell>
          <cell r="D6823" t="str">
            <v>PA</v>
          </cell>
          <cell r="E6823">
            <v>12289273.689082241</v>
          </cell>
        </row>
        <row r="6824">
          <cell r="A6824" t="str">
            <v>2001-11-RI</v>
          </cell>
          <cell r="B6824">
            <v>2001</v>
          </cell>
          <cell r="C6824">
            <v>11</v>
          </cell>
          <cell r="D6824" t="str">
            <v>RI</v>
          </cell>
          <cell r="E6824">
            <v>1060691.441327705</v>
          </cell>
        </row>
        <row r="6825">
          <cell r="A6825" t="str">
            <v>2001-11-SC</v>
          </cell>
          <cell r="B6825">
            <v>2001</v>
          </cell>
          <cell r="C6825">
            <v>11</v>
          </cell>
          <cell r="D6825" t="str">
            <v>SC</v>
          </cell>
          <cell r="E6825">
            <v>4075316.3913626638</v>
          </cell>
        </row>
        <row r="6826">
          <cell r="A6826" t="str">
            <v>2001-11-SD</v>
          </cell>
          <cell r="B6826">
            <v>2001</v>
          </cell>
          <cell r="C6826">
            <v>11</v>
          </cell>
          <cell r="D6826" t="str">
            <v>SD</v>
          </cell>
          <cell r="E6826">
            <v>759706.82902451861</v>
          </cell>
        </row>
        <row r="6827">
          <cell r="A6827" t="str">
            <v>2001-11-TN</v>
          </cell>
          <cell r="B6827">
            <v>2001</v>
          </cell>
          <cell r="C6827">
            <v>11</v>
          </cell>
          <cell r="D6827" t="str">
            <v>TN</v>
          </cell>
          <cell r="E6827">
            <v>5768710.7293225685</v>
          </cell>
        </row>
        <row r="6828">
          <cell r="A6828" t="str">
            <v>2001-11-TX</v>
          </cell>
          <cell r="B6828">
            <v>2001</v>
          </cell>
          <cell r="C6828">
            <v>11</v>
          </cell>
          <cell r="D6828" t="str">
            <v>TX</v>
          </cell>
          <cell r="E6828">
            <v>21460699.180437364</v>
          </cell>
        </row>
        <row r="6829">
          <cell r="A6829" t="str">
            <v>2001-11-UT</v>
          </cell>
          <cell r="B6829">
            <v>2001</v>
          </cell>
          <cell r="C6829">
            <v>11</v>
          </cell>
          <cell r="D6829" t="str">
            <v>UT</v>
          </cell>
          <cell r="E6829">
            <v>2305565.6185980486</v>
          </cell>
        </row>
        <row r="6830">
          <cell r="A6830" t="str">
            <v>2001-11-VA</v>
          </cell>
          <cell r="B6830">
            <v>2001</v>
          </cell>
          <cell r="C6830">
            <v>11</v>
          </cell>
          <cell r="D6830" t="str">
            <v>VA</v>
          </cell>
          <cell r="E6830">
            <v>7217807.7989240047</v>
          </cell>
        </row>
        <row r="6831">
          <cell r="A6831" t="str">
            <v>2001-11-VT</v>
          </cell>
          <cell r="B6831">
            <v>2001</v>
          </cell>
          <cell r="C6831">
            <v>11</v>
          </cell>
          <cell r="D6831" t="str">
            <v>VT</v>
          </cell>
          <cell r="E6831">
            <v>613087.89024593646</v>
          </cell>
        </row>
        <row r="6832">
          <cell r="A6832" t="str">
            <v>2001-11-WA</v>
          </cell>
          <cell r="B6832">
            <v>2001</v>
          </cell>
          <cell r="C6832">
            <v>11</v>
          </cell>
          <cell r="D6832" t="str">
            <v>WA</v>
          </cell>
          <cell r="E6832">
            <v>6010024.2774015404</v>
          </cell>
        </row>
        <row r="6833">
          <cell r="A6833" t="str">
            <v>2001-11-WI</v>
          </cell>
          <cell r="B6833">
            <v>2001</v>
          </cell>
          <cell r="C6833">
            <v>11</v>
          </cell>
          <cell r="D6833" t="str">
            <v>WI</v>
          </cell>
          <cell r="E6833">
            <v>5420263.6449442599</v>
          </cell>
        </row>
        <row r="6834">
          <cell r="A6834" t="str">
            <v>2001-11-WV</v>
          </cell>
          <cell r="B6834">
            <v>2001</v>
          </cell>
          <cell r="C6834">
            <v>11</v>
          </cell>
          <cell r="D6834" t="str">
            <v>WV</v>
          </cell>
          <cell r="E6834">
            <v>1798824.0168174168</v>
          </cell>
        </row>
        <row r="6835">
          <cell r="A6835" t="str">
            <v>2001-11-WY</v>
          </cell>
          <cell r="B6835">
            <v>2001</v>
          </cell>
          <cell r="C6835">
            <v>11</v>
          </cell>
          <cell r="D6835" t="str">
            <v>WY</v>
          </cell>
          <cell r="E6835">
            <v>494273.71703934588</v>
          </cell>
        </row>
        <row r="6836">
          <cell r="A6836" t="str">
            <v>2001-12-AK</v>
          </cell>
          <cell r="B6836">
            <v>2001</v>
          </cell>
          <cell r="C6836">
            <v>12</v>
          </cell>
          <cell r="D6836" t="str">
            <v>AK</v>
          </cell>
          <cell r="E6836">
            <v>637015.60727041168</v>
          </cell>
        </row>
        <row r="6837">
          <cell r="A6837" t="str">
            <v>2001-12-AL</v>
          </cell>
          <cell r="B6837">
            <v>2001</v>
          </cell>
          <cell r="C6837">
            <v>12</v>
          </cell>
          <cell r="D6837" t="str">
            <v>AL</v>
          </cell>
          <cell r="E6837">
            <v>4465780.2787793828</v>
          </cell>
        </row>
        <row r="6838">
          <cell r="A6838" t="str">
            <v>2001-12-AR</v>
          </cell>
          <cell r="B6838">
            <v>2001</v>
          </cell>
          <cell r="C6838">
            <v>12</v>
          </cell>
          <cell r="D6838" t="str">
            <v>AR</v>
          </cell>
          <cell r="E6838">
            <v>2694724.9001149088</v>
          </cell>
        </row>
        <row r="6839">
          <cell r="A6839" t="str">
            <v>2001-12-AZ</v>
          </cell>
          <cell r="B6839">
            <v>2001</v>
          </cell>
          <cell r="C6839">
            <v>12</v>
          </cell>
          <cell r="D6839" t="str">
            <v>AZ</v>
          </cell>
          <cell r="E6839">
            <v>5364561.3233834179</v>
          </cell>
        </row>
        <row r="6840">
          <cell r="A6840" t="str">
            <v>2001-12-CA</v>
          </cell>
          <cell r="B6840">
            <v>2001</v>
          </cell>
          <cell r="C6840">
            <v>12</v>
          </cell>
          <cell r="D6840" t="str">
            <v>CA</v>
          </cell>
          <cell r="E6840">
            <v>34677978.164791711</v>
          </cell>
        </row>
        <row r="6841">
          <cell r="A6841" t="str">
            <v>2001-12-CO</v>
          </cell>
          <cell r="B6841">
            <v>2001</v>
          </cell>
          <cell r="C6841">
            <v>12</v>
          </cell>
          <cell r="D6841" t="str">
            <v>CO</v>
          </cell>
          <cell r="E6841">
            <v>4461680.1252776925</v>
          </cell>
        </row>
        <row r="6842">
          <cell r="A6842" t="str">
            <v>2001-12-CT</v>
          </cell>
          <cell r="B6842">
            <v>2001</v>
          </cell>
          <cell r="C6842">
            <v>12</v>
          </cell>
          <cell r="D6842" t="str">
            <v>CT</v>
          </cell>
          <cell r="E6842">
            <v>3436571.566350278</v>
          </cell>
        </row>
        <row r="6843">
          <cell r="A6843" t="str">
            <v>2001-12-DC</v>
          </cell>
          <cell r="B6843">
            <v>2001</v>
          </cell>
          <cell r="C6843">
            <v>12</v>
          </cell>
          <cell r="D6843" t="str">
            <v>DC</v>
          </cell>
          <cell r="E6843">
            <v>578275.74725200457</v>
          </cell>
        </row>
        <row r="6844">
          <cell r="A6844" t="str">
            <v>2001-12-DE</v>
          </cell>
          <cell r="B6844">
            <v>2001</v>
          </cell>
          <cell r="C6844">
            <v>12</v>
          </cell>
          <cell r="D6844" t="str">
            <v>DE</v>
          </cell>
          <cell r="E6844">
            <v>798370.52815795061</v>
          </cell>
        </row>
        <row r="6845">
          <cell r="A6845" t="str">
            <v>2001-12-FL</v>
          </cell>
          <cell r="B6845">
            <v>2001</v>
          </cell>
          <cell r="C6845">
            <v>12</v>
          </cell>
          <cell r="D6845" t="str">
            <v>FL</v>
          </cell>
          <cell r="E6845">
            <v>16471125.286005381</v>
          </cell>
        </row>
        <row r="6846">
          <cell r="A6846" t="str">
            <v>2001-12-GA</v>
          </cell>
          <cell r="B6846">
            <v>2001</v>
          </cell>
          <cell r="C6846">
            <v>12</v>
          </cell>
          <cell r="D6846" t="str">
            <v>GA</v>
          </cell>
          <cell r="E6846">
            <v>8487601.3349258918</v>
          </cell>
        </row>
        <row r="6847">
          <cell r="A6847" t="str">
            <v>2001-12-HI</v>
          </cell>
          <cell r="B6847">
            <v>2001</v>
          </cell>
          <cell r="C6847">
            <v>12</v>
          </cell>
          <cell r="D6847" t="str">
            <v>HI</v>
          </cell>
          <cell r="E6847">
            <v>1221891.7466526954</v>
          </cell>
        </row>
        <row r="6848">
          <cell r="A6848" t="str">
            <v>2001-12-IA</v>
          </cell>
          <cell r="B6848">
            <v>2001</v>
          </cell>
          <cell r="C6848">
            <v>12</v>
          </cell>
          <cell r="D6848" t="str">
            <v>IA</v>
          </cell>
          <cell r="E6848">
            <v>2929336.0835751677</v>
          </cell>
        </row>
        <row r="6849">
          <cell r="A6849" t="str">
            <v>2001-12-ID</v>
          </cell>
          <cell r="B6849">
            <v>2001</v>
          </cell>
          <cell r="C6849">
            <v>12</v>
          </cell>
          <cell r="D6849" t="str">
            <v>ID</v>
          </cell>
          <cell r="E6849">
            <v>1329369.507249542</v>
          </cell>
        </row>
        <row r="6850">
          <cell r="A6850" t="str">
            <v>2001-12-IL</v>
          </cell>
          <cell r="B6850">
            <v>2001</v>
          </cell>
          <cell r="C6850">
            <v>12</v>
          </cell>
          <cell r="D6850" t="str">
            <v>IL</v>
          </cell>
          <cell r="E6850">
            <v>12533375.906738572</v>
          </cell>
        </row>
        <row r="6851">
          <cell r="A6851" t="str">
            <v>2001-12-IN</v>
          </cell>
          <cell r="B6851">
            <v>2001</v>
          </cell>
          <cell r="C6851">
            <v>12</v>
          </cell>
          <cell r="D6851" t="str">
            <v>IN</v>
          </cell>
          <cell r="E6851">
            <v>6133544.6840247614</v>
          </cell>
        </row>
        <row r="6852">
          <cell r="A6852" t="str">
            <v>2001-12-KS</v>
          </cell>
          <cell r="B6852">
            <v>2001</v>
          </cell>
          <cell r="C6852">
            <v>12</v>
          </cell>
          <cell r="D6852" t="str">
            <v>KS</v>
          </cell>
          <cell r="E6852">
            <v>2706022.1511588236</v>
          </cell>
        </row>
        <row r="6853">
          <cell r="A6853" t="str">
            <v>2001-12-KY</v>
          </cell>
          <cell r="B6853">
            <v>2001</v>
          </cell>
          <cell r="C6853">
            <v>12</v>
          </cell>
          <cell r="D6853" t="str">
            <v>KY</v>
          </cell>
          <cell r="E6853">
            <v>4074912.3820341527</v>
          </cell>
        </row>
        <row r="6854">
          <cell r="A6854" t="str">
            <v>2001-12-LA</v>
          </cell>
          <cell r="B6854">
            <v>2001</v>
          </cell>
          <cell r="C6854">
            <v>12</v>
          </cell>
          <cell r="D6854" t="str">
            <v>LA</v>
          </cell>
          <cell r="E6854">
            <v>4462403.6950740293</v>
          </cell>
        </row>
        <row r="6855">
          <cell r="A6855" t="str">
            <v>2001-12-MA</v>
          </cell>
          <cell r="B6855">
            <v>2001</v>
          </cell>
          <cell r="C6855">
            <v>12</v>
          </cell>
          <cell r="D6855" t="str">
            <v>MA</v>
          </cell>
          <cell r="E6855">
            <v>6418015.3690093681</v>
          </cell>
        </row>
        <row r="6856">
          <cell r="A6856" t="str">
            <v>2001-12-MD</v>
          </cell>
          <cell r="B6856">
            <v>2001</v>
          </cell>
          <cell r="C6856">
            <v>12</v>
          </cell>
          <cell r="D6856" t="str">
            <v>MD</v>
          </cell>
          <cell r="E6856">
            <v>5402239.7508993838</v>
          </cell>
        </row>
        <row r="6857">
          <cell r="A6857" t="str">
            <v>2001-12-ME</v>
          </cell>
          <cell r="B6857">
            <v>2001</v>
          </cell>
          <cell r="C6857">
            <v>12</v>
          </cell>
          <cell r="D6857" t="str">
            <v>ME</v>
          </cell>
          <cell r="E6857">
            <v>1288419.0517002419</v>
          </cell>
        </row>
        <row r="6858">
          <cell r="A6858" t="str">
            <v>2001-12-MI</v>
          </cell>
          <cell r="B6858">
            <v>2001</v>
          </cell>
          <cell r="C6858">
            <v>12</v>
          </cell>
          <cell r="D6858" t="str">
            <v>MI</v>
          </cell>
          <cell r="E6858">
            <v>10018082.710557118</v>
          </cell>
        </row>
        <row r="6859">
          <cell r="A6859" t="str">
            <v>2001-12-MN</v>
          </cell>
          <cell r="B6859">
            <v>2001</v>
          </cell>
          <cell r="C6859">
            <v>12</v>
          </cell>
          <cell r="D6859" t="str">
            <v>MN</v>
          </cell>
          <cell r="E6859">
            <v>4996648.7446317393</v>
          </cell>
        </row>
        <row r="6860">
          <cell r="A6860" t="str">
            <v>2001-12-MO</v>
          </cell>
          <cell r="B6860">
            <v>2001</v>
          </cell>
          <cell r="C6860">
            <v>12</v>
          </cell>
          <cell r="D6860" t="str">
            <v>MO</v>
          </cell>
          <cell r="E6860">
            <v>5656027.5249589672</v>
          </cell>
        </row>
        <row r="6861">
          <cell r="A6861" t="str">
            <v>2001-12-MS</v>
          </cell>
          <cell r="B6861">
            <v>2001</v>
          </cell>
          <cell r="C6861">
            <v>12</v>
          </cell>
          <cell r="D6861" t="str">
            <v>MS</v>
          </cell>
          <cell r="E6861">
            <v>2855124.9303006274</v>
          </cell>
        </row>
        <row r="6862">
          <cell r="A6862" t="str">
            <v>2001-12-MT</v>
          </cell>
          <cell r="B6862">
            <v>2001</v>
          </cell>
          <cell r="C6862">
            <v>12</v>
          </cell>
          <cell r="D6862" t="str">
            <v>MT</v>
          </cell>
          <cell r="E6862">
            <v>907523.9801111425</v>
          </cell>
        </row>
        <row r="6863">
          <cell r="A6863" t="str">
            <v>2001-12-NC</v>
          </cell>
          <cell r="B6863">
            <v>2001</v>
          </cell>
          <cell r="C6863">
            <v>12</v>
          </cell>
          <cell r="D6863" t="str">
            <v>NC</v>
          </cell>
          <cell r="E6863">
            <v>8246413.9569179062</v>
          </cell>
        </row>
        <row r="6864">
          <cell r="A6864" t="str">
            <v>2001-12-ND</v>
          </cell>
          <cell r="B6864">
            <v>2001</v>
          </cell>
          <cell r="C6864">
            <v>12</v>
          </cell>
          <cell r="D6864" t="str">
            <v>ND</v>
          </cell>
          <cell r="E6864">
            <v>635090.95623163669</v>
          </cell>
        </row>
        <row r="6865">
          <cell r="A6865" t="str">
            <v>2001-12-NE</v>
          </cell>
          <cell r="B6865">
            <v>2001</v>
          </cell>
          <cell r="C6865">
            <v>12</v>
          </cell>
          <cell r="D6865" t="str">
            <v>NE</v>
          </cell>
          <cell r="E6865">
            <v>1720427.9749872952</v>
          </cell>
        </row>
        <row r="6866">
          <cell r="A6866" t="str">
            <v>2001-12-NH</v>
          </cell>
          <cell r="B6866">
            <v>2001</v>
          </cell>
          <cell r="C6866">
            <v>12</v>
          </cell>
          <cell r="D6866" t="str">
            <v>NH</v>
          </cell>
          <cell r="E6866">
            <v>1262500.9596256972</v>
          </cell>
        </row>
        <row r="6867">
          <cell r="A6867" t="str">
            <v>2001-12-NJ</v>
          </cell>
          <cell r="B6867">
            <v>2001</v>
          </cell>
          <cell r="C6867">
            <v>12</v>
          </cell>
          <cell r="D6867" t="str">
            <v>NJ</v>
          </cell>
          <cell r="E6867">
            <v>8514496.4265205897</v>
          </cell>
        </row>
        <row r="6868">
          <cell r="A6868" t="str">
            <v>2001-12-NM</v>
          </cell>
          <cell r="B6868">
            <v>2001</v>
          </cell>
          <cell r="C6868">
            <v>12</v>
          </cell>
          <cell r="D6868" t="str">
            <v>NM</v>
          </cell>
          <cell r="E6868">
            <v>1836952.8879141856</v>
          </cell>
        </row>
        <row r="6869">
          <cell r="A6869" t="str">
            <v>2001-12-NV</v>
          </cell>
          <cell r="B6869">
            <v>2001</v>
          </cell>
          <cell r="C6869">
            <v>12</v>
          </cell>
          <cell r="D6869" t="str">
            <v>NV</v>
          </cell>
          <cell r="E6869">
            <v>2123532.2576874974</v>
          </cell>
        </row>
        <row r="6870">
          <cell r="A6870" t="str">
            <v>2001-12-NY</v>
          </cell>
          <cell r="B6870">
            <v>2001</v>
          </cell>
          <cell r="C6870">
            <v>12</v>
          </cell>
          <cell r="D6870" t="str">
            <v>NY</v>
          </cell>
          <cell r="E6870">
            <v>19118803.331543155</v>
          </cell>
        </row>
        <row r="6871">
          <cell r="A6871" t="str">
            <v>2001-12-OH</v>
          </cell>
          <cell r="B6871">
            <v>2001</v>
          </cell>
          <cell r="C6871">
            <v>12</v>
          </cell>
          <cell r="D6871" t="str">
            <v>OH</v>
          </cell>
          <cell r="E6871">
            <v>11399335.267356483</v>
          </cell>
        </row>
        <row r="6872">
          <cell r="A6872" t="str">
            <v>2001-12-OK</v>
          </cell>
          <cell r="B6872">
            <v>2001</v>
          </cell>
          <cell r="C6872">
            <v>12</v>
          </cell>
          <cell r="D6872" t="str">
            <v>OK</v>
          </cell>
          <cell r="E6872">
            <v>3471544.2575518922</v>
          </cell>
        </row>
        <row r="6873">
          <cell r="A6873" t="str">
            <v>2001-12-OR</v>
          </cell>
          <cell r="B6873">
            <v>2001</v>
          </cell>
          <cell r="C6873">
            <v>12</v>
          </cell>
          <cell r="D6873" t="str">
            <v>OR</v>
          </cell>
          <cell r="E6873">
            <v>3490454.9183114432</v>
          </cell>
        </row>
        <row r="6874">
          <cell r="A6874" t="str">
            <v>2001-12-PA</v>
          </cell>
          <cell r="B6874">
            <v>2001</v>
          </cell>
          <cell r="C6874">
            <v>12</v>
          </cell>
          <cell r="D6874" t="str">
            <v>PA</v>
          </cell>
          <cell r="E6874">
            <v>12290461.898507418</v>
          </cell>
        </row>
        <row r="6875">
          <cell r="A6875" t="str">
            <v>2001-12-RI</v>
          </cell>
          <cell r="B6875">
            <v>2001</v>
          </cell>
          <cell r="C6875">
            <v>12</v>
          </cell>
          <cell r="D6875" t="str">
            <v>RI</v>
          </cell>
          <cell r="E6875">
            <v>1061349.0697205835</v>
          </cell>
        </row>
        <row r="6876">
          <cell r="A6876" t="str">
            <v>2001-12-SC</v>
          </cell>
          <cell r="B6876">
            <v>2001</v>
          </cell>
          <cell r="C6876">
            <v>12</v>
          </cell>
          <cell r="D6876" t="str">
            <v>SC</v>
          </cell>
          <cell r="E6876">
            <v>4078691.4655237701</v>
          </cell>
        </row>
        <row r="6877">
          <cell r="A6877" t="str">
            <v>2001-12-SD</v>
          </cell>
          <cell r="B6877">
            <v>2001</v>
          </cell>
          <cell r="C6877">
            <v>12</v>
          </cell>
          <cell r="D6877" t="str">
            <v>SD</v>
          </cell>
          <cell r="E6877">
            <v>759957.49290951446</v>
          </cell>
        </row>
        <row r="6878">
          <cell r="A6878" t="str">
            <v>2001-12-TN</v>
          </cell>
          <cell r="B6878">
            <v>2001</v>
          </cell>
          <cell r="C6878">
            <v>12</v>
          </cell>
          <cell r="D6878" t="str">
            <v>TN</v>
          </cell>
          <cell r="E6878">
            <v>5772520.4432874573</v>
          </cell>
        </row>
        <row r="6879">
          <cell r="A6879" t="str">
            <v>2001-12-TX</v>
          </cell>
          <cell r="B6879">
            <v>2001</v>
          </cell>
          <cell r="C6879">
            <v>12</v>
          </cell>
          <cell r="D6879" t="str">
            <v>TX</v>
          </cell>
          <cell r="E6879">
            <v>21492509.504885904</v>
          </cell>
        </row>
        <row r="6880">
          <cell r="A6880" t="str">
            <v>2001-12-UT</v>
          </cell>
          <cell r="B6880">
            <v>2001</v>
          </cell>
          <cell r="C6880">
            <v>12</v>
          </cell>
          <cell r="D6880" t="str">
            <v>UT</v>
          </cell>
          <cell r="E6880">
            <v>2309204.8388556596</v>
          </cell>
        </row>
        <row r="6881">
          <cell r="A6881" t="str">
            <v>2001-12-VA</v>
          </cell>
          <cell r="B6881">
            <v>2001</v>
          </cell>
          <cell r="C6881">
            <v>12</v>
          </cell>
          <cell r="D6881" t="str">
            <v>VA</v>
          </cell>
          <cell r="E6881">
            <v>7225215.968584816</v>
          </cell>
        </row>
        <row r="6882">
          <cell r="A6882" t="str">
            <v>2001-12-VT</v>
          </cell>
          <cell r="B6882">
            <v>2001</v>
          </cell>
          <cell r="C6882">
            <v>12</v>
          </cell>
          <cell r="D6882" t="str">
            <v>VT</v>
          </cell>
          <cell r="E6882">
            <v>613326.59497481701</v>
          </cell>
        </row>
        <row r="6883">
          <cell r="A6883" t="str">
            <v>2001-12-WA</v>
          </cell>
          <cell r="B6883">
            <v>2001</v>
          </cell>
          <cell r="C6883">
            <v>12</v>
          </cell>
          <cell r="D6883" t="str">
            <v>WA</v>
          </cell>
          <cell r="E6883">
            <v>6015748.7018197421</v>
          </cell>
        </row>
        <row r="6884">
          <cell r="A6884" t="str">
            <v>2001-12-WI</v>
          </cell>
          <cell r="B6884">
            <v>2001</v>
          </cell>
          <cell r="C6884">
            <v>12</v>
          </cell>
          <cell r="D6884" t="str">
            <v>WI</v>
          </cell>
          <cell r="E6884">
            <v>5423318.6059142696</v>
          </cell>
        </row>
        <row r="6885">
          <cell r="A6885" t="str">
            <v>2001-12-WV</v>
          </cell>
          <cell r="B6885">
            <v>2001</v>
          </cell>
          <cell r="C6885">
            <v>12</v>
          </cell>
          <cell r="D6885" t="str">
            <v>WV</v>
          </cell>
          <cell r="E6885">
            <v>1798895.0280293967</v>
          </cell>
        </row>
        <row r="6886">
          <cell r="A6886" t="str">
            <v>2001-12-WY</v>
          </cell>
          <cell r="B6886">
            <v>2001</v>
          </cell>
          <cell r="C6886">
            <v>12</v>
          </cell>
          <cell r="D6886" t="str">
            <v>WY</v>
          </cell>
          <cell r="E6886">
            <v>494611.72336916282</v>
          </cell>
        </row>
        <row r="6887">
          <cell r="A6887" t="str">
            <v>2001-1-AK</v>
          </cell>
          <cell r="B6887">
            <v>2001</v>
          </cell>
          <cell r="C6887">
            <v>1</v>
          </cell>
          <cell r="D6887" t="str">
            <v>AK</v>
          </cell>
          <cell r="E6887">
            <v>630299.46032013209</v>
          </cell>
        </row>
        <row r="6888">
          <cell r="A6888" t="str">
            <v>2001-1-AL</v>
          </cell>
          <cell r="B6888">
            <v>2001</v>
          </cell>
          <cell r="C6888">
            <v>1</v>
          </cell>
          <cell r="D6888" t="str">
            <v>AL</v>
          </cell>
          <cell r="E6888">
            <v>4457262.4072682234</v>
          </cell>
        </row>
        <row r="6889">
          <cell r="A6889" t="str">
            <v>2001-1-AR</v>
          </cell>
          <cell r="B6889">
            <v>2001</v>
          </cell>
          <cell r="C6889">
            <v>1</v>
          </cell>
          <cell r="D6889" t="str">
            <v>AR</v>
          </cell>
          <cell r="E6889">
            <v>2683914.0428714422</v>
          </cell>
        </row>
        <row r="6890">
          <cell r="A6890" t="str">
            <v>2001-1-AZ</v>
          </cell>
          <cell r="B6890">
            <v>2001</v>
          </cell>
          <cell r="C6890">
            <v>1</v>
          </cell>
          <cell r="D6890" t="str">
            <v>AZ</v>
          </cell>
          <cell r="E6890">
            <v>5235599.5264354758</v>
          </cell>
        </row>
        <row r="6891">
          <cell r="A6891" t="str">
            <v>2001-1-CA</v>
          </cell>
          <cell r="B6891">
            <v>2001</v>
          </cell>
          <cell r="C6891">
            <v>1</v>
          </cell>
          <cell r="D6891" t="str">
            <v>CA</v>
          </cell>
          <cell r="E6891">
            <v>34253691.300746933</v>
          </cell>
        </row>
        <row r="6892">
          <cell r="A6892" t="str">
            <v>2001-1-CO</v>
          </cell>
          <cell r="B6892">
            <v>2001</v>
          </cell>
          <cell r="C6892">
            <v>1</v>
          </cell>
          <cell r="D6892" t="str">
            <v>CO</v>
          </cell>
          <cell r="E6892">
            <v>4380114.6831572149</v>
          </cell>
        </row>
        <row r="6893">
          <cell r="A6893" t="str">
            <v>2001-1-CT</v>
          </cell>
          <cell r="B6893">
            <v>2001</v>
          </cell>
          <cell r="C6893">
            <v>1</v>
          </cell>
          <cell r="D6893" t="str">
            <v>CT</v>
          </cell>
          <cell r="E6893">
            <v>3419969.3107731328</v>
          </cell>
        </row>
        <row r="6894">
          <cell r="A6894" t="str">
            <v>2001-1-DC</v>
          </cell>
          <cell r="B6894">
            <v>2001</v>
          </cell>
          <cell r="C6894">
            <v>1</v>
          </cell>
          <cell r="D6894" t="str">
            <v>DC</v>
          </cell>
          <cell r="E6894">
            <v>574706.96858499281</v>
          </cell>
        </row>
        <row r="6895">
          <cell r="A6895" t="str">
            <v>2001-1-DE</v>
          </cell>
          <cell r="B6895">
            <v>2001</v>
          </cell>
          <cell r="C6895">
            <v>1</v>
          </cell>
          <cell r="D6895" t="str">
            <v>DE</v>
          </cell>
          <cell r="E6895">
            <v>790459.68772666913</v>
          </cell>
        </row>
        <row r="6896">
          <cell r="A6896" t="str">
            <v>2001-1-FL</v>
          </cell>
          <cell r="B6896">
            <v>2001</v>
          </cell>
          <cell r="C6896">
            <v>1</v>
          </cell>
          <cell r="D6896" t="str">
            <v>FL</v>
          </cell>
          <cell r="E6896">
            <v>16194550.262558738</v>
          </cell>
        </row>
        <row r="6897">
          <cell r="A6897" t="str">
            <v>2001-1-GA</v>
          </cell>
          <cell r="B6897">
            <v>2001</v>
          </cell>
          <cell r="C6897">
            <v>1</v>
          </cell>
          <cell r="D6897" t="str">
            <v>GA</v>
          </cell>
          <cell r="E6897">
            <v>8324773.5598406773</v>
          </cell>
        </row>
        <row r="6898">
          <cell r="A6898" t="str">
            <v>2001-1-HI</v>
          </cell>
          <cell r="B6898">
            <v>2001</v>
          </cell>
          <cell r="C6898">
            <v>1</v>
          </cell>
          <cell r="D6898" t="str">
            <v>HI</v>
          </cell>
          <cell r="E6898">
            <v>1214720.6081494244</v>
          </cell>
        </row>
        <row r="6899">
          <cell r="A6899" t="str">
            <v>2001-1-IA</v>
          </cell>
          <cell r="B6899">
            <v>2001</v>
          </cell>
          <cell r="C6899">
            <v>1</v>
          </cell>
          <cell r="D6899" t="str">
            <v>IA</v>
          </cell>
          <cell r="E6899">
            <v>2928670.0554115903</v>
          </cell>
        </row>
        <row r="6900">
          <cell r="A6900" t="str">
            <v>2001-1-ID</v>
          </cell>
          <cell r="B6900">
            <v>2001</v>
          </cell>
          <cell r="C6900">
            <v>1</v>
          </cell>
          <cell r="D6900" t="str">
            <v>ID</v>
          </cell>
          <cell r="E6900">
            <v>1310139.2907101288</v>
          </cell>
        </row>
        <row r="6901">
          <cell r="A6901" t="str">
            <v>2001-1-IL</v>
          </cell>
          <cell r="B6901">
            <v>2001</v>
          </cell>
          <cell r="C6901">
            <v>1</v>
          </cell>
          <cell r="D6901" t="str">
            <v>IL</v>
          </cell>
          <cell r="E6901">
            <v>12474286.302539036</v>
          </cell>
        </row>
        <row r="6902">
          <cell r="A6902" t="str">
            <v>2001-1-IN</v>
          </cell>
          <cell r="B6902">
            <v>2001</v>
          </cell>
          <cell r="C6902">
            <v>1</v>
          </cell>
          <cell r="D6902" t="str">
            <v>IN</v>
          </cell>
          <cell r="E6902">
            <v>6107685.1289257053</v>
          </cell>
        </row>
        <row r="6903">
          <cell r="A6903" t="str">
            <v>2001-1-KS</v>
          </cell>
          <cell r="B6903">
            <v>2001</v>
          </cell>
          <cell r="C6903">
            <v>1</v>
          </cell>
          <cell r="D6903" t="str">
            <v>KS</v>
          </cell>
          <cell r="E6903">
            <v>2697016.4056030451</v>
          </cell>
        </row>
        <row r="6904">
          <cell r="A6904" t="str">
            <v>2001-1-KY</v>
          </cell>
          <cell r="B6904">
            <v>2001</v>
          </cell>
          <cell r="C6904">
            <v>1</v>
          </cell>
          <cell r="D6904" t="str">
            <v>KY</v>
          </cell>
          <cell r="E6904">
            <v>4057644.4832007447</v>
          </cell>
        </row>
        <row r="6905">
          <cell r="A6905" t="str">
            <v>2001-1-LA</v>
          </cell>
          <cell r="B6905">
            <v>2001</v>
          </cell>
          <cell r="C6905">
            <v>1</v>
          </cell>
          <cell r="D6905" t="str">
            <v>LA</v>
          </cell>
          <cell r="E6905">
            <v>4464638.6774125258</v>
          </cell>
        </row>
        <row r="6906">
          <cell r="A6906" t="str">
            <v>2001-1-MA</v>
          </cell>
          <cell r="B6906">
            <v>2001</v>
          </cell>
          <cell r="C6906">
            <v>1</v>
          </cell>
          <cell r="D6906" t="str">
            <v>MA</v>
          </cell>
          <cell r="E6906">
            <v>6384958.7172800554</v>
          </cell>
        </row>
        <row r="6907">
          <cell r="A6907" t="str">
            <v>2001-1-MD</v>
          </cell>
          <cell r="B6907">
            <v>2001</v>
          </cell>
          <cell r="C6907">
            <v>1</v>
          </cell>
          <cell r="D6907" t="str">
            <v>MD</v>
          </cell>
          <cell r="E6907">
            <v>5343138.5202341164</v>
          </cell>
        </row>
        <row r="6908">
          <cell r="A6908" t="str">
            <v>2001-1-ME</v>
          </cell>
          <cell r="B6908">
            <v>2001</v>
          </cell>
          <cell r="C6908">
            <v>1</v>
          </cell>
          <cell r="D6908" t="str">
            <v>ME</v>
          </cell>
          <cell r="E6908">
            <v>1280925.5711695584</v>
          </cell>
        </row>
        <row r="6909">
          <cell r="A6909" t="str">
            <v>2001-1-MI</v>
          </cell>
          <cell r="B6909">
            <v>2001</v>
          </cell>
          <cell r="C6909">
            <v>1</v>
          </cell>
          <cell r="D6909" t="str">
            <v>MI</v>
          </cell>
          <cell r="E6909">
            <v>9979768.8373698592</v>
          </cell>
        </row>
        <row r="6910">
          <cell r="A6910" t="str">
            <v>2001-1-MN</v>
          </cell>
          <cell r="B6910">
            <v>2001</v>
          </cell>
          <cell r="C6910">
            <v>1</v>
          </cell>
          <cell r="D6910" t="str">
            <v>MN</v>
          </cell>
          <cell r="E6910">
            <v>4958112.8238765951</v>
          </cell>
        </row>
        <row r="6911">
          <cell r="A6911" t="str">
            <v>2001-1-MO</v>
          </cell>
          <cell r="B6911">
            <v>2001</v>
          </cell>
          <cell r="C6911">
            <v>1</v>
          </cell>
          <cell r="D6911" t="str">
            <v>MO</v>
          </cell>
          <cell r="E6911">
            <v>5623955.2681482285</v>
          </cell>
        </row>
        <row r="6912">
          <cell r="A6912" t="str">
            <v>2001-1-MS</v>
          </cell>
          <cell r="B6912">
            <v>2001</v>
          </cell>
          <cell r="C6912">
            <v>1</v>
          </cell>
          <cell r="D6912" t="str">
            <v>MS</v>
          </cell>
          <cell r="E6912">
            <v>2850677.8315672483</v>
          </cell>
        </row>
        <row r="6913">
          <cell r="A6913" t="str">
            <v>2001-1-MT</v>
          </cell>
          <cell r="B6913">
            <v>2001</v>
          </cell>
          <cell r="C6913">
            <v>1</v>
          </cell>
          <cell r="D6913" t="str">
            <v>MT</v>
          </cell>
          <cell r="E6913">
            <v>904569.26251156302</v>
          </cell>
        </row>
        <row r="6914">
          <cell r="A6914" t="str">
            <v>2001-1-NC</v>
          </cell>
          <cell r="B6914">
            <v>2001</v>
          </cell>
          <cell r="C6914">
            <v>1</v>
          </cell>
          <cell r="D6914" t="str">
            <v>NC</v>
          </cell>
          <cell r="E6914">
            <v>8139557.8709452264</v>
          </cell>
        </row>
        <row r="6915">
          <cell r="A6915" t="str">
            <v>2001-1-ND</v>
          </cell>
          <cell r="B6915">
            <v>2001</v>
          </cell>
          <cell r="C6915">
            <v>1</v>
          </cell>
          <cell r="D6915" t="str">
            <v>ND</v>
          </cell>
          <cell r="E6915">
            <v>638701.01268287958</v>
          </cell>
        </row>
        <row r="6916">
          <cell r="A6916" t="str">
            <v>2001-1-NE</v>
          </cell>
          <cell r="B6916">
            <v>2001</v>
          </cell>
          <cell r="C6916">
            <v>1</v>
          </cell>
          <cell r="D6916" t="str">
            <v>NE</v>
          </cell>
          <cell r="E6916">
            <v>1715450.7376417143</v>
          </cell>
        </row>
        <row r="6917">
          <cell r="A6917" t="str">
            <v>2001-1-NH</v>
          </cell>
          <cell r="B6917">
            <v>2001</v>
          </cell>
          <cell r="C6917">
            <v>1</v>
          </cell>
          <cell r="D6917" t="str">
            <v>NH</v>
          </cell>
          <cell r="E6917">
            <v>1248515.2468326101</v>
          </cell>
        </row>
        <row r="6918">
          <cell r="A6918" t="str">
            <v>2001-1-NJ</v>
          </cell>
          <cell r="B6918">
            <v>2001</v>
          </cell>
          <cell r="C6918">
            <v>1</v>
          </cell>
          <cell r="D6918" t="str">
            <v>NJ</v>
          </cell>
          <cell r="E6918">
            <v>8460972.0574136283</v>
          </cell>
        </row>
        <row r="6919">
          <cell r="A6919" t="str">
            <v>2001-1-NM</v>
          </cell>
          <cell r="B6919">
            <v>2001</v>
          </cell>
          <cell r="C6919">
            <v>1</v>
          </cell>
          <cell r="D6919" t="str">
            <v>NM</v>
          </cell>
          <cell r="E6919">
            <v>1824520.328780385</v>
          </cell>
        </row>
        <row r="6920">
          <cell r="A6920" t="str">
            <v>2001-1-NV</v>
          </cell>
          <cell r="B6920">
            <v>2001</v>
          </cell>
          <cell r="C6920">
            <v>1</v>
          </cell>
          <cell r="D6920" t="str">
            <v>NV</v>
          </cell>
          <cell r="E6920">
            <v>2056405.7286325942</v>
          </cell>
        </row>
        <row r="6921">
          <cell r="A6921" t="str">
            <v>2001-1-NY</v>
          </cell>
          <cell r="B6921">
            <v>2001</v>
          </cell>
          <cell r="C6921">
            <v>1</v>
          </cell>
          <cell r="D6921" t="str">
            <v>NY</v>
          </cell>
          <cell r="E6921">
            <v>19043368.728760149</v>
          </cell>
        </row>
        <row r="6922">
          <cell r="A6922" t="str">
            <v>2001-1-OH</v>
          </cell>
          <cell r="B6922">
            <v>2001</v>
          </cell>
          <cell r="C6922">
            <v>1</v>
          </cell>
          <cell r="D6922" t="str">
            <v>OH</v>
          </cell>
          <cell r="E6922">
            <v>11377515.474007722</v>
          </cell>
        </row>
        <row r="6923">
          <cell r="A6923" t="str">
            <v>2001-1-OK</v>
          </cell>
          <cell r="B6923">
            <v>2001</v>
          </cell>
          <cell r="C6923">
            <v>1</v>
          </cell>
          <cell r="D6923" t="str">
            <v>OK</v>
          </cell>
          <cell r="E6923">
            <v>3458626.7376514808</v>
          </cell>
        </row>
        <row r="6924">
          <cell r="A6924" t="str">
            <v>2001-1-OR</v>
          </cell>
          <cell r="B6924">
            <v>2001</v>
          </cell>
          <cell r="C6924">
            <v>1</v>
          </cell>
          <cell r="D6924" t="str">
            <v>OR</v>
          </cell>
          <cell r="E6924">
            <v>3450820.3699253863</v>
          </cell>
        </row>
        <row r="6925">
          <cell r="A6925" t="str">
            <v>2001-1-PA</v>
          </cell>
          <cell r="B6925">
            <v>2001</v>
          </cell>
          <cell r="C6925">
            <v>1</v>
          </cell>
          <cell r="D6925" t="str">
            <v>PA</v>
          </cell>
          <cell r="E6925">
            <v>12284781.502283938</v>
          </cell>
        </row>
        <row r="6926">
          <cell r="A6926" t="str">
            <v>2001-1-RI</v>
          </cell>
          <cell r="B6926">
            <v>2001</v>
          </cell>
          <cell r="C6926">
            <v>1</v>
          </cell>
          <cell r="D6926" t="str">
            <v>RI</v>
          </cell>
          <cell r="E6926">
            <v>1054400.3452611705</v>
          </cell>
        </row>
        <row r="6927">
          <cell r="A6927" t="str">
            <v>2001-1-SC</v>
          </cell>
          <cell r="B6927">
            <v>2001</v>
          </cell>
          <cell r="C6927">
            <v>1</v>
          </cell>
          <cell r="D6927" t="str">
            <v>SC</v>
          </cell>
          <cell r="E6927">
            <v>4042658.3128671758</v>
          </cell>
        </row>
        <row r="6928">
          <cell r="A6928" t="str">
            <v>2001-1-SD</v>
          </cell>
          <cell r="B6928">
            <v>2001</v>
          </cell>
          <cell r="C6928">
            <v>1</v>
          </cell>
          <cell r="D6928" t="str">
            <v>SD</v>
          </cell>
          <cell r="E6928">
            <v>757182.28123451036</v>
          </cell>
        </row>
        <row r="6929">
          <cell r="A6929" t="str">
            <v>2001-1-TN</v>
          </cell>
          <cell r="B6929">
            <v>2001</v>
          </cell>
          <cell r="C6929">
            <v>1</v>
          </cell>
          <cell r="D6929" t="str">
            <v>TN</v>
          </cell>
          <cell r="E6929">
            <v>5728341.9469825961</v>
          </cell>
        </row>
        <row r="6930">
          <cell r="A6930" t="str">
            <v>2001-1-TX</v>
          </cell>
          <cell r="B6930">
            <v>2001</v>
          </cell>
          <cell r="C6930">
            <v>1</v>
          </cell>
          <cell r="D6930" t="str">
            <v>TX</v>
          </cell>
          <cell r="E6930">
            <v>21140738.243805442</v>
          </cell>
        </row>
        <row r="6931">
          <cell r="A6931" t="str">
            <v>2001-1-UT</v>
          </cell>
          <cell r="B6931">
            <v>2001</v>
          </cell>
          <cell r="C6931">
            <v>1</v>
          </cell>
          <cell r="D6931" t="str">
            <v>UT</v>
          </cell>
          <cell r="E6931">
            <v>2267740.1417602557</v>
          </cell>
        </row>
        <row r="6932">
          <cell r="A6932" t="str">
            <v>2001-1-VA</v>
          </cell>
          <cell r="B6932">
            <v>2001</v>
          </cell>
          <cell r="C6932">
            <v>1</v>
          </cell>
          <cell r="D6932" t="str">
            <v>VA</v>
          </cell>
          <cell r="E6932">
            <v>7146405.8396383114</v>
          </cell>
        </row>
        <row r="6933">
          <cell r="A6933" t="str">
            <v>2001-1-VT</v>
          </cell>
          <cell r="B6933">
            <v>2001</v>
          </cell>
          <cell r="C6933">
            <v>1</v>
          </cell>
          <cell r="D6933" t="str">
            <v>VT</v>
          </cell>
          <cell r="E6933">
            <v>611005.87119176635</v>
          </cell>
        </row>
        <row r="6934">
          <cell r="A6934" t="str">
            <v>2001-1-WA</v>
          </cell>
          <cell r="B6934">
            <v>2001</v>
          </cell>
          <cell r="C6934">
            <v>1</v>
          </cell>
          <cell r="D6934" t="str">
            <v>WA</v>
          </cell>
          <cell r="E6934">
            <v>5949244.638159764</v>
          </cell>
        </row>
        <row r="6935">
          <cell r="A6935" t="str">
            <v>2001-1-WI</v>
          </cell>
          <cell r="B6935">
            <v>2001</v>
          </cell>
          <cell r="C6935">
            <v>1</v>
          </cell>
          <cell r="D6935" t="str">
            <v>WI</v>
          </cell>
          <cell r="E6935">
            <v>5391119.3275737353</v>
          </cell>
        </row>
        <row r="6936">
          <cell r="A6936" t="str">
            <v>2001-1-WV</v>
          </cell>
          <cell r="B6936">
            <v>2001</v>
          </cell>
          <cell r="C6936">
            <v>1</v>
          </cell>
          <cell r="D6936" t="str">
            <v>WV</v>
          </cell>
          <cell r="E6936">
            <v>1802762.6013510099</v>
          </cell>
        </row>
        <row r="6937">
          <cell r="A6937" t="str">
            <v>2001-1-WY</v>
          </cell>
          <cell r="B6937">
            <v>2001</v>
          </cell>
          <cell r="C6937">
            <v>1</v>
          </cell>
          <cell r="D6937" t="str">
            <v>WY</v>
          </cell>
          <cell r="E6937">
            <v>493443.72759564361</v>
          </cell>
        </row>
        <row r="6938">
          <cell r="A6938" t="str">
            <v>2001-2-AK</v>
          </cell>
          <cell r="B6938">
            <v>2001</v>
          </cell>
          <cell r="C6938">
            <v>2</v>
          </cell>
          <cell r="D6938" t="str">
            <v>AK</v>
          </cell>
          <cell r="E6938">
            <v>630779.31305576535</v>
          </cell>
        </row>
        <row r="6939">
          <cell r="A6939" t="str">
            <v>2001-2-AL</v>
          </cell>
          <cell r="B6939">
            <v>2001</v>
          </cell>
          <cell r="C6939">
            <v>2</v>
          </cell>
          <cell r="D6939" t="str">
            <v>AL</v>
          </cell>
          <cell r="E6939">
            <v>4458192.320458605</v>
          </cell>
        </row>
        <row r="6940">
          <cell r="A6940" t="str">
            <v>2001-2-AR</v>
          </cell>
          <cell r="B6940">
            <v>2001</v>
          </cell>
          <cell r="C6940">
            <v>2</v>
          </cell>
          <cell r="D6940" t="str">
            <v>AR</v>
          </cell>
          <cell r="E6940">
            <v>2684864.7275204724</v>
          </cell>
        </row>
        <row r="6941">
          <cell r="A6941" t="str">
            <v>2001-2-AZ</v>
          </cell>
          <cell r="B6941">
            <v>2001</v>
          </cell>
          <cell r="C6941">
            <v>2</v>
          </cell>
          <cell r="D6941" t="str">
            <v>AZ</v>
          </cell>
          <cell r="E6941">
            <v>5247153.1607282972</v>
          </cell>
        </row>
        <row r="6942">
          <cell r="A6942" t="str">
            <v>2001-2-CA</v>
          </cell>
          <cell r="B6942">
            <v>2001</v>
          </cell>
          <cell r="C6942">
            <v>2</v>
          </cell>
          <cell r="D6942" t="str">
            <v>CA</v>
          </cell>
          <cell r="E6942">
            <v>34296364.132337146</v>
          </cell>
        </row>
        <row r="6943">
          <cell r="A6943" t="str">
            <v>2001-2-CO</v>
          </cell>
          <cell r="B6943">
            <v>2001</v>
          </cell>
          <cell r="C6943">
            <v>2</v>
          </cell>
          <cell r="D6943" t="str">
            <v>CO</v>
          </cell>
          <cell r="E6943">
            <v>4388897.1016035657</v>
          </cell>
        </row>
        <row r="6944">
          <cell r="A6944" t="str">
            <v>2001-2-CT</v>
          </cell>
          <cell r="B6944">
            <v>2001</v>
          </cell>
          <cell r="C6944">
            <v>2</v>
          </cell>
          <cell r="D6944" t="str">
            <v>CT</v>
          </cell>
          <cell r="E6944">
            <v>3421347.1366453068</v>
          </cell>
        </row>
        <row r="6945">
          <cell r="A6945" t="str">
            <v>2001-2-DC</v>
          </cell>
          <cell r="B6945">
            <v>2001</v>
          </cell>
          <cell r="C6945">
            <v>2</v>
          </cell>
          <cell r="D6945" t="str">
            <v>DC</v>
          </cell>
          <cell r="E6945">
            <v>575205.8086406847</v>
          </cell>
        </row>
        <row r="6946">
          <cell r="A6946" t="str">
            <v>2001-2-DE</v>
          </cell>
          <cell r="B6946">
            <v>2001</v>
          </cell>
          <cell r="C6946">
            <v>2</v>
          </cell>
          <cell r="D6946" t="str">
            <v>DE</v>
          </cell>
          <cell r="E6946">
            <v>791137.66629668104</v>
          </cell>
        </row>
        <row r="6947">
          <cell r="A6947" t="str">
            <v>2001-2-FL</v>
          </cell>
          <cell r="B6947">
            <v>2001</v>
          </cell>
          <cell r="C6947">
            <v>2</v>
          </cell>
          <cell r="D6947" t="str">
            <v>FL</v>
          </cell>
          <cell r="E6947">
            <v>16219232.099800769</v>
          </cell>
        </row>
        <row r="6948">
          <cell r="A6948" t="str">
            <v>2001-2-GA</v>
          </cell>
          <cell r="B6948">
            <v>2001</v>
          </cell>
          <cell r="C6948">
            <v>2</v>
          </cell>
          <cell r="D6948" t="str">
            <v>GA</v>
          </cell>
          <cell r="E6948">
            <v>8340665.969466297</v>
          </cell>
        </row>
        <row r="6949">
          <cell r="A6949" t="str">
            <v>2001-2-HI</v>
          </cell>
          <cell r="B6949">
            <v>2001</v>
          </cell>
          <cell r="C6949">
            <v>2</v>
          </cell>
          <cell r="D6949" t="str">
            <v>HI</v>
          </cell>
          <cell r="E6949">
            <v>1215261.7188261522</v>
          </cell>
        </row>
        <row r="6950">
          <cell r="A6950" t="str">
            <v>2001-2-IA</v>
          </cell>
          <cell r="B6950">
            <v>2001</v>
          </cell>
          <cell r="C6950">
            <v>2</v>
          </cell>
          <cell r="D6950" t="str">
            <v>IA</v>
          </cell>
          <cell r="E6950">
            <v>2928774.0775771448</v>
          </cell>
        </row>
        <row r="6951">
          <cell r="A6951" t="str">
            <v>2001-2-ID</v>
          </cell>
          <cell r="B6951">
            <v>2001</v>
          </cell>
          <cell r="C6951">
            <v>2</v>
          </cell>
          <cell r="D6951" t="str">
            <v>ID</v>
          </cell>
          <cell r="E6951">
            <v>1311925.3301026006</v>
          </cell>
        </row>
        <row r="6952">
          <cell r="A6952" t="str">
            <v>2001-2-IL</v>
          </cell>
          <cell r="B6952">
            <v>2001</v>
          </cell>
          <cell r="C6952">
            <v>2</v>
          </cell>
          <cell r="D6952" t="str">
            <v>IL</v>
          </cell>
          <cell r="E6952">
            <v>12480363.033629319</v>
          </cell>
        </row>
        <row r="6953">
          <cell r="A6953" t="str">
            <v>2001-2-IN</v>
          </cell>
          <cell r="B6953">
            <v>2001</v>
          </cell>
          <cell r="C6953">
            <v>2</v>
          </cell>
          <cell r="D6953" t="str">
            <v>IN</v>
          </cell>
          <cell r="E6953">
            <v>6110404.8842644216</v>
          </cell>
        </row>
        <row r="6954">
          <cell r="A6954" t="str">
            <v>2001-2-KS</v>
          </cell>
          <cell r="B6954">
            <v>2001</v>
          </cell>
          <cell r="C6954">
            <v>2</v>
          </cell>
          <cell r="D6954" t="str">
            <v>KS</v>
          </cell>
          <cell r="E6954">
            <v>2697739.6515412801</v>
          </cell>
        </row>
        <row r="6955">
          <cell r="A6955" t="str">
            <v>2001-2-KY</v>
          </cell>
          <cell r="B6955">
            <v>2001</v>
          </cell>
          <cell r="C6955">
            <v>2</v>
          </cell>
          <cell r="D6955" t="str">
            <v>KY</v>
          </cell>
          <cell r="E6955">
            <v>4059115.2611650852</v>
          </cell>
        </row>
        <row r="6956">
          <cell r="A6956" t="str">
            <v>2001-2-LA</v>
          </cell>
          <cell r="B6956">
            <v>2001</v>
          </cell>
          <cell r="C6956">
            <v>2</v>
          </cell>
          <cell r="D6956" t="str">
            <v>LA</v>
          </cell>
          <cell r="E6956">
            <v>4463932.3482537074</v>
          </cell>
        </row>
        <row r="6957">
          <cell r="A6957" t="str">
            <v>2001-2-MA</v>
          </cell>
          <cell r="B6957">
            <v>2001</v>
          </cell>
          <cell r="C6957">
            <v>2</v>
          </cell>
          <cell r="D6957" t="str">
            <v>MA</v>
          </cell>
          <cell r="E6957">
            <v>6388695.646464848</v>
          </cell>
        </row>
        <row r="6958">
          <cell r="A6958" t="str">
            <v>2001-2-MD</v>
          </cell>
          <cell r="B6958">
            <v>2001</v>
          </cell>
          <cell r="C6958">
            <v>2</v>
          </cell>
          <cell r="D6958" t="str">
            <v>MD</v>
          </cell>
          <cell r="E6958">
            <v>5348605.9682378648</v>
          </cell>
        </row>
        <row r="6959">
          <cell r="A6959" t="str">
            <v>2001-2-ME</v>
          </cell>
          <cell r="B6959">
            <v>2001</v>
          </cell>
          <cell r="C6959">
            <v>2</v>
          </cell>
          <cell r="D6959" t="str">
            <v>ME</v>
          </cell>
          <cell r="E6959">
            <v>1281551.0673460688</v>
          </cell>
        </row>
        <row r="6960">
          <cell r="A6960" t="str">
            <v>2001-2-MI</v>
          </cell>
          <cell r="B6960">
            <v>2001</v>
          </cell>
          <cell r="C6960">
            <v>2</v>
          </cell>
          <cell r="D6960" t="str">
            <v>MI</v>
          </cell>
          <cell r="E6960">
            <v>9983878.5605217051</v>
          </cell>
        </row>
        <row r="6961">
          <cell r="A6961" t="str">
            <v>2001-2-MN</v>
          </cell>
          <cell r="B6961">
            <v>2001</v>
          </cell>
          <cell r="C6961">
            <v>2</v>
          </cell>
          <cell r="D6961" t="str">
            <v>MN</v>
          </cell>
          <cell r="E6961">
            <v>4962178.7725049816</v>
          </cell>
        </row>
        <row r="6962">
          <cell r="A6962" t="str">
            <v>2001-2-MO</v>
          </cell>
          <cell r="B6962">
            <v>2001</v>
          </cell>
          <cell r="C6962">
            <v>2</v>
          </cell>
          <cell r="D6962" t="str">
            <v>MO</v>
          </cell>
          <cell r="E6962">
            <v>5626975.4814915964</v>
          </cell>
        </row>
        <row r="6963">
          <cell r="A6963" t="str">
            <v>2001-2-MS</v>
          </cell>
          <cell r="B6963">
            <v>2001</v>
          </cell>
          <cell r="C6963">
            <v>2</v>
          </cell>
          <cell r="D6963" t="str">
            <v>MS</v>
          </cell>
          <cell r="E6963">
            <v>2851075.4975816207</v>
          </cell>
        </row>
        <row r="6964">
          <cell r="A6964" t="str">
            <v>2001-2-MT</v>
          </cell>
          <cell r="B6964">
            <v>2001</v>
          </cell>
          <cell r="C6964">
            <v>2</v>
          </cell>
          <cell r="D6964" t="str">
            <v>MT</v>
          </cell>
          <cell r="E6964">
            <v>904783.81760060287</v>
          </cell>
        </row>
        <row r="6965">
          <cell r="A6965" t="str">
            <v>2001-2-NC</v>
          </cell>
          <cell r="B6965">
            <v>2001</v>
          </cell>
          <cell r="C6965">
            <v>2</v>
          </cell>
          <cell r="D6965" t="str">
            <v>NC</v>
          </cell>
          <cell r="E6965">
            <v>8149724.4797964953</v>
          </cell>
        </row>
        <row r="6966">
          <cell r="A6966" t="str">
            <v>2001-2-ND</v>
          </cell>
          <cell r="B6966">
            <v>2001</v>
          </cell>
          <cell r="C6966">
            <v>2</v>
          </cell>
          <cell r="D6966" t="str">
            <v>ND</v>
          </cell>
          <cell r="E6966">
            <v>638288.28321315208</v>
          </cell>
        </row>
        <row r="6967">
          <cell r="A6967" t="str">
            <v>2001-2-NE</v>
          </cell>
          <cell r="B6967">
            <v>2001</v>
          </cell>
          <cell r="C6967">
            <v>2</v>
          </cell>
          <cell r="D6967" t="str">
            <v>NE</v>
          </cell>
          <cell r="E6967">
            <v>1715827.1494918172</v>
          </cell>
        </row>
        <row r="6968">
          <cell r="A6968" t="str">
            <v>2001-2-NH</v>
          </cell>
          <cell r="B6968">
            <v>2001</v>
          </cell>
          <cell r="C6968">
            <v>2</v>
          </cell>
          <cell r="D6968" t="str">
            <v>NH</v>
          </cell>
          <cell r="E6968">
            <v>1249879.4902514268</v>
          </cell>
        </row>
        <row r="6969">
          <cell r="A6969" t="str">
            <v>2001-2-NJ</v>
          </cell>
          <cell r="B6969">
            <v>2001</v>
          </cell>
          <cell r="C6969">
            <v>2</v>
          </cell>
          <cell r="D6969" t="str">
            <v>NJ</v>
          </cell>
          <cell r="E6969">
            <v>8465992.3093882613</v>
          </cell>
        </row>
        <row r="6970">
          <cell r="A6970" t="str">
            <v>2001-2-NM</v>
          </cell>
          <cell r="B6970">
            <v>2001</v>
          </cell>
          <cell r="C6970">
            <v>2</v>
          </cell>
          <cell r="D6970" t="str">
            <v>NM</v>
          </cell>
          <cell r="E6970">
            <v>1825157.1608348759</v>
          </cell>
        </row>
        <row r="6971">
          <cell r="A6971" t="str">
            <v>2001-2-NV</v>
          </cell>
          <cell r="B6971">
            <v>2001</v>
          </cell>
          <cell r="C6971">
            <v>2</v>
          </cell>
          <cell r="D6971" t="str">
            <v>NV</v>
          </cell>
          <cell r="E6971">
            <v>2062835.8047046491</v>
          </cell>
        </row>
        <row r="6972">
          <cell r="A6972" t="str">
            <v>2001-2-NY</v>
          </cell>
          <cell r="B6972">
            <v>2001</v>
          </cell>
          <cell r="C6972">
            <v>2</v>
          </cell>
          <cell r="D6972" t="str">
            <v>NY</v>
          </cell>
          <cell r="E6972">
            <v>19050869.011728827</v>
          </cell>
        </row>
        <row r="6973">
          <cell r="A6973" t="str">
            <v>2001-2-OH</v>
          </cell>
          <cell r="B6973">
            <v>2001</v>
          </cell>
          <cell r="C6973">
            <v>2</v>
          </cell>
          <cell r="D6973" t="str">
            <v>OH</v>
          </cell>
          <cell r="E6973">
            <v>11379816.514269114</v>
          </cell>
        </row>
        <row r="6974">
          <cell r="A6974" t="str">
            <v>2001-2-OK</v>
          </cell>
          <cell r="B6974">
            <v>2001</v>
          </cell>
          <cell r="C6974">
            <v>2</v>
          </cell>
          <cell r="D6974" t="str">
            <v>OK</v>
          </cell>
          <cell r="E6974">
            <v>3459421.6663390873</v>
          </cell>
        </row>
        <row r="6975">
          <cell r="A6975" t="str">
            <v>2001-2-OR</v>
          </cell>
          <cell r="B6975">
            <v>2001</v>
          </cell>
          <cell r="C6975">
            <v>2</v>
          </cell>
          <cell r="D6975" t="str">
            <v>OR</v>
          </cell>
          <cell r="E6975">
            <v>3454163.739779437</v>
          </cell>
        </row>
        <row r="6976">
          <cell r="A6976" t="str">
            <v>2001-2-PA</v>
          </cell>
          <cell r="B6976">
            <v>2001</v>
          </cell>
          <cell r="C6976">
            <v>2</v>
          </cell>
          <cell r="D6976" t="str">
            <v>PA</v>
          </cell>
          <cell r="E6976">
            <v>12284738.25319751</v>
          </cell>
        </row>
        <row r="6977">
          <cell r="A6977" t="str">
            <v>2001-2-RI</v>
          </cell>
          <cell r="B6977">
            <v>2001</v>
          </cell>
          <cell r="C6977">
            <v>2</v>
          </cell>
          <cell r="D6977" t="str">
            <v>RI</v>
          </cell>
          <cell r="E6977">
            <v>1055014.1514849856</v>
          </cell>
        </row>
        <row r="6978">
          <cell r="A6978" t="str">
            <v>2001-2-SC</v>
          </cell>
          <cell r="B6978">
            <v>2001</v>
          </cell>
          <cell r="C6978">
            <v>2</v>
          </cell>
          <cell r="D6978" t="str">
            <v>SC</v>
          </cell>
          <cell r="E6978">
            <v>4045877.6522596753</v>
          </cell>
        </row>
        <row r="6979">
          <cell r="A6979" t="str">
            <v>2001-2-SD</v>
          </cell>
          <cell r="B6979">
            <v>2001</v>
          </cell>
          <cell r="C6979">
            <v>2</v>
          </cell>
          <cell r="D6979" t="str">
            <v>SD</v>
          </cell>
          <cell r="E6979">
            <v>757436.79392933566</v>
          </cell>
        </row>
        <row r="6980">
          <cell r="A6980" t="str">
            <v>2001-2-TN</v>
          </cell>
          <cell r="B6980">
            <v>2001</v>
          </cell>
          <cell r="C6980">
            <v>2</v>
          </cell>
          <cell r="D6980" t="str">
            <v>TN</v>
          </cell>
          <cell r="E6980">
            <v>5732560.791747001</v>
          </cell>
        </row>
        <row r="6981">
          <cell r="A6981" t="str">
            <v>2001-2-TX</v>
          </cell>
          <cell r="B6981">
            <v>2001</v>
          </cell>
          <cell r="C6981">
            <v>2</v>
          </cell>
          <cell r="D6981" t="str">
            <v>TX</v>
          </cell>
          <cell r="E6981">
            <v>21173361.931806892</v>
          </cell>
        </row>
        <row r="6982">
          <cell r="A6982" t="str">
            <v>2001-2-UT</v>
          </cell>
          <cell r="B6982">
            <v>2001</v>
          </cell>
          <cell r="C6982">
            <v>2</v>
          </cell>
          <cell r="D6982" t="str">
            <v>UT</v>
          </cell>
          <cell r="E6982">
            <v>2271685.7481608125</v>
          </cell>
        </row>
        <row r="6983">
          <cell r="A6983" t="str">
            <v>2001-2-VA</v>
          </cell>
          <cell r="B6983">
            <v>2001</v>
          </cell>
          <cell r="C6983">
            <v>2</v>
          </cell>
          <cell r="D6983" t="str">
            <v>VA</v>
          </cell>
          <cell r="E6983">
            <v>7153438.6396499677</v>
          </cell>
        </row>
        <row r="6984">
          <cell r="A6984" t="str">
            <v>2001-2-VT</v>
          </cell>
          <cell r="B6984">
            <v>2001</v>
          </cell>
          <cell r="C6984">
            <v>2</v>
          </cell>
          <cell r="D6984" t="str">
            <v>VT</v>
          </cell>
          <cell r="E6984">
            <v>611194.38646060124</v>
          </cell>
        </row>
        <row r="6985">
          <cell r="A6985" t="str">
            <v>2001-2-WA</v>
          </cell>
          <cell r="B6985">
            <v>2001</v>
          </cell>
          <cell r="C6985">
            <v>2</v>
          </cell>
          <cell r="D6985" t="str">
            <v>WA</v>
          </cell>
          <cell r="E6985">
            <v>5955625.2945810985</v>
          </cell>
        </row>
        <row r="6986">
          <cell r="A6986" t="str">
            <v>2001-2-WI</v>
          </cell>
          <cell r="B6986">
            <v>2001</v>
          </cell>
          <cell r="C6986">
            <v>2</v>
          </cell>
          <cell r="D6986" t="str">
            <v>WI</v>
          </cell>
          <cell r="E6986">
            <v>5393955.5974202063</v>
          </cell>
        </row>
        <row r="6987">
          <cell r="A6987" t="str">
            <v>2001-2-WV</v>
          </cell>
          <cell r="B6987">
            <v>2001</v>
          </cell>
          <cell r="C6987">
            <v>2</v>
          </cell>
          <cell r="D6987" t="str">
            <v>WV</v>
          </cell>
          <cell r="E6987">
            <v>1802061.1578135623</v>
          </cell>
        </row>
        <row r="6988">
          <cell r="A6988" t="str">
            <v>2001-2-WY</v>
          </cell>
          <cell r="B6988">
            <v>2001</v>
          </cell>
          <cell r="C6988">
            <v>2</v>
          </cell>
          <cell r="D6988" t="str">
            <v>WY</v>
          </cell>
          <cell r="E6988">
            <v>493357.23528195283</v>
          </cell>
        </row>
        <row r="6989">
          <cell r="A6989" t="str">
            <v>2001-3-AK</v>
          </cell>
          <cell r="B6989">
            <v>2001</v>
          </cell>
          <cell r="C6989">
            <v>3</v>
          </cell>
          <cell r="D6989" t="str">
            <v>AK</v>
          </cell>
          <cell r="E6989">
            <v>631259.53110766876</v>
          </cell>
        </row>
        <row r="6990">
          <cell r="A6990" t="str">
            <v>2001-3-AL</v>
          </cell>
          <cell r="B6990">
            <v>2001</v>
          </cell>
          <cell r="C6990">
            <v>3</v>
          </cell>
          <cell r="D6990" t="str">
            <v>AL</v>
          </cell>
          <cell r="E6990">
            <v>4459122.4276556345</v>
          </cell>
        </row>
        <row r="6991">
          <cell r="A6991" t="str">
            <v>2001-3-AR</v>
          </cell>
          <cell r="B6991">
            <v>2001</v>
          </cell>
          <cell r="C6991">
            <v>3</v>
          </cell>
          <cell r="D6991" t="str">
            <v>AR</v>
          </cell>
          <cell r="E6991">
            <v>2685815.7489169869</v>
          </cell>
        </row>
        <row r="6992">
          <cell r="A6992" t="str">
            <v>2001-3-AZ</v>
          </cell>
          <cell r="B6992">
            <v>2001</v>
          </cell>
          <cell r="C6992">
            <v>3</v>
          </cell>
          <cell r="D6992" t="str">
            <v>AZ</v>
          </cell>
          <cell r="E6992">
            <v>5258732.2909485092</v>
          </cell>
        </row>
        <row r="6993">
          <cell r="A6993" t="str">
            <v>2001-3-CA</v>
          </cell>
          <cell r="B6993">
            <v>2001</v>
          </cell>
          <cell r="C6993">
            <v>3</v>
          </cell>
          <cell r="D6993" t="str">
            <v>CA</v>
          </cell>
          <cell r="E6993">
            <v>34339090.125221424</v>
          </cell>
        </row>
        <row r="6994">
          <cell r="A6994" t="str">
            <v>2001-3-CO</v>
          </cell>
          <cell r="B6994">
            <v>2001</v>
          </cell>
          <cell r="C6994">
            <v>3</v>
          </cell>
          <cell r="D6994" t="str">
            <v>CO</v>
          </cell>
          <cell r="E6994">
            <v>4397697.1293773763</v>
          </cell>
        </row>
        <row r="6995">
          <cell r="A6995" t="str">
            <v>2001-3-CT</v>
          </cell>
          <cell r="B6995">
            <v>2001</v>
          </cell>
          <cell r="C6995">
            <v>3</v>
          </cell>
          <cell r="D6995" t="str">
            <v>CT</v>
          </cell>
          <cell r="E6995">
            <v>3422725.51761139</v>
          </cell>
        </row>
        <row r="6996">
          <cell r="A6996" t="str">
            <v>2001-3-DC</v>
          </cell>
          <cell r="B6996">
            <v>2001</v>
          </cell>
          <cell r="C6996">
            <v>3</v>
          </cell>
          <cell r="D6996" t="str">
            <v>DC</v>
          </cell>
          <cell r="E6996">
            <v>575705.0816846902</v>
          </cell>
        </row>
        <row r="6997">
          <cell r="A6997" t="str">
            <v>2001-3-DE</v>
          </cell>
          <cell r="B6997">
            <v>2001</v>
          </cell>
          <cell r="C6997">
            <v>3</v>
          </cell>
          <cell r="D6997" t="str">
            <v>DE</v>
          </cell>
          <cell r="E6997">
            <v>791816.22637002391</v>
          </cell>
        </row>
        <row r="6998">
          <cell r="A6998" t="str">
            <v>2001-3-FL</v>
          </cell>
          <cell r="B6998">
            <v>2001</v>
          </cell>
          <cell r="C6998">
            <v>3</v>
          </cell>
          <cell r="D6998" t="str">
            <v>FL</v>
          </cell>
          <cell r="E6998">
            <v>16243951.554209055</v>
          </cell>
        </row>
        <row r="6999">
          <cell r="A6999" t="str">
            <v>2001-3-GA</v>
          </cell>
          <cell r="B6999">
            <v>2001</v>
          </cell>
          <cell r="C6999">
            <v>3</v>
          </cell>
          <cell r="D6999" t="str">
            <v>GA</v>
          </cell>
          <cell r="E6999">
            <v>8356588.7184977746</v>
          </cell>
        </row>
        <row r="7000">
          <cell r="A7000" t="str">
            <v>2001-3-HI</v>
          </cell>
          <cell r="B7000">
            <v>2001</v>
          </cell>
          <cell r="C7000">
            <v>3</v>
          </cell>
          <cell r="D7000" t="str">
            <v>HI</v>
          </cell>
          <cell r="E7000">
            <v>1215803.0705465919</v>
          </cell>
        </row>
        <row r="7001">
          <cell r="A7001" t="str">
            <v>2001-3-IA</v>
          </cell>
          <cell r="B7001">
            <v>2001</v>
          </cell>
          <cell r="C7001">
            <v>3</v>
          </cell>
          <cell r="D7001" t="str">
            <v>IA</v>
          </cell>
          <cell r="E7001">
            <v>2928878.1034374177</v>
          </cell>
        </row>
        <row r="7002">
          <cell r="A7002" t="str">
            <v>2001-3-ID</v>
          </cell>
          <cell r="B7002">
            <v>2001</v>
          </cell>
          <cell r="C7002">
            <v>3</v>
          </cell>
          <cell r="D7002" t="str">
            <v>ID</v>
          </cell>
          <cell r="E7002">
            <v>1313713.8043023744</v>
          </cell>
        </row>
        <row r="7003">
          <cell r="A7003" t="str">
            <v>2001-3-IL</v>
          </cell>
          <cell r="B7003">
            <v>2001</v>
          </cell>
          <cell r="C7003">
            <v>3</v>
          </cell>
          <cell r="D7003" t="str">
            <v>IL</v>
          </cell>
          <cell r="E7003">
            <v>12486442.724941922</v>
          </cell>
        </row>
        <row r="7004">
          <cell r="A7004" t="str">
            <v>2001-3-IN</v>
          </cell>
          <cell r="B7004">
            <v>2001</v>
          </cell>
          <cell r="C7004">
            <v>3</v>
          </cell>
          <cell r="D7004" t="str">
            <v>IN</v>
          </cell>
          <cell r="E7004">
            <v>6113125.8507115934</v>
          </cell>
        </row>
        <row r="7005">
          <cell r="A7005" t="str">
            <v>2001-3-KS</v>
          </cell>
          <cell r="B7005">
            <v>2001</v>
          </cell>
          <cell r="C7005">
            <v>3</v>
          </cell>
          <cell r="D7005" t="str">
            <v>KS</v>
          </cell>
          <cell r="E7005">
            <v>2698463.0914289053</v>
          </cell>
        </row>
        <row r="7006">
          <cell r="A7006" t="str">
            <v>2001-3-KY</v>
          </cell>
          <cell r="B7006">
            <v>2001</v>
          </cell>
          <cell r="C7006">
            <v>3</v>
          </cell>
          <cell r="D7006" t="str">
            <v>KY</v>
          </cell>
          <cell r="E7006">
            <v>4060586.5722436081</v>
          </cell>
        </row>
        <row r="7007">
          <cell r="A7007" t="str">
            <v>2001-3-LA</v>
          </cell>
          <cell r="B7007">
            <v>2001</v>
          </cell>
          <cell r="C7007">
            <v>3</v>
          </cell>
          <cell r="D7007" t="str">
            <v>LA</v>
          </cell>
          <cell r="E7007">
            <v>4463226.1308398517</v>
          </cell>
        </row>
        <row r="7008">
          <cell r="A7008" t="str">
            <v>2001-3-MA</v>
          </cell>
          <cell r="B7008">
            <v>2001</v>
          </cell>
          <cell r="C7008">
            <v>3</v>
          </cell>
          <cell r="D7008" t="str">
            <v>MA</v>
          </cell>
          <cell r="E7008">
            <v>6392434.7627647575</v>
          </cell>
        </row>
        <row r="7009">
          <cell r="A7009" t="str">
            <v>2001-3-MD</v>
          </cell>
          <cell r="B7009">
            <v>2001</v>
          </cell>
          <cell r="C7009">
            <v>3</v>
          </cell>
          <cell r="D7009" t="str">
            <v>MD</v>
          </cell>
          <cell r="E7009">
            <v>5354079.0108911926</v>
          </cell>
        </row>
        <row r="7010">
          <cell r="A7010" t="str">
            <v>2001-3-ME</v>
          </cell>
          <cell r="B7010">
            <v>2001</v>
          </cell>
          <cell r="C7010">
            <v>3</v>
          </cell>
          <cell r="D7010" t="str">
            <v>ME</v>
          </cell>
          <cell r="E7010">
            <v>1282176.868962236</v>
          </cell>
        </row>
        <row r="7011">
          <cell r="A7011" t="str">
            <v>2001-3-MI</v>
          </cell>
          <cell r="B7011">
            <v>2001</v>
          </cell>
          <cell r="C7011">
            <v>3</v>
          </cell>
          <cell r="D7011" t="str">
            <v>MI</v>
          </cell>
          <cell r="E7011">
            <v>9987989.976079924</v>
          </cell>
        </row>
        <row r="7012">
          <cell r="A7012" t="str">
            <v>2001-3-MN</v>
          </cell>
          <cell r="B7012">
            <v>2001</v>
          </cell>
          <cell r="C7012">
            <v>3</v>
          </cell>
          <cell r="D7012" t="str">
            <v>MN</v>
          </cell>
          <cell r="E7012">
            <v>4966248.0554540744</v>
          </cell>
        </row>
        <row r="7013">
          <cell r="A7013" t="str">
            <v>2001-3-MO</v>
          </cell>
          <cell r="B7013">
            <v>2001</v>
          </cell>
          <cell r="C7013">
            <v>3</v>
          </cell>
          <cell r="D7013" t="str">
            <v>MO</v>
          </cell>
          <cell r="E7013">
            <v>5629997.3167697424</v>
          </cell>
        </row>
        <row r="7014">
          <cell r="A7014" t="str">
            <v>2001-3-MS</v>
          </cell>
          <cell r="B7014">
            <v>2001</v>
          </cell>
          <cell r="C7014">
            <v>3</v>
          </cell>
          <cell r="D7014" t="str">
            <v>MS</v>
          </cell>
          <cell r="E7014">
            <v>2851473.2190699079</v>
          </cell>
        </row>
        <row r="7015">
          <cell r="A7015" t="str">
            <v>2001-3-MT</v>
          </cell>
          <cell r="B7015">
            <v>2001</v>
          </cell>
          <cell r="C7015">
            <v>3</v>
          </cell>
          <cell r="D7015" t="str">
            <v>MT</v>
          </cell>
          <cell r="E7015">
            <v>904998.42358003673</v>
          </cell>
        </row>
        <row r="7016">
          <cell r="A7016" t="str">
            <v>2001-3-NC</v>
          </cell>
          <cell r="B7016">
            <v>2001</v>
          </cell>
          <cell r="C7016">
            <v>3</v>
          </cell>
          <cell r="D7016" t="str">
            <v>NC</v>
          </cell>
          <cell r="E7016">
            <v>8159903.7871182673</v>
          </cell>
        </row>
        <row r="7017">
          <cell r="A7017" t="str">
            <v>2001-3-ND</v>
          </cell>
          <cell r="B7017">
            <v>2001</v>
          </cell>
          <cell r="C7017">
            <v>3</v>
          </cell>
          <cell r="D7017" t="str">
            <v>ND</v>
          </cell>
          <cell r="E7017">
            <v>637875.82044977357</v>
          </cell>
        </row>
        <row r="7018">
          <cell r="A7018" t="str">
            <v>2001-3-NE</v>
          </cell>
          <cell r="B7018">
            <v>2001</v>
          </cell>
          <cell r="C7018">
            <v>3</v>
          </cell>
          <cell r="D7018" t="str">
            <v>NE</v>
          </cell>
          <cell r="E7018">
            <v>1716203.6439358867</v>
          </cell>
        </row>
        <row r="7019">
          <cell r="A7019" t="str">
            <v>2001-3-NH</v>
          </cell>
          <cell r="B7019">
            <v>2001</v>
          </cell>
          <cell r="C7019">
            <v>3</v>
          </cell>
          <cell r="D7019" t="str">
            <v>NH</v>
          </cell>
          <cell r="E7019">
            <v>1251245.2243689841</v>
          </cell>
        </row>
        <row r="7020">
          <cell r="A7020" t="str">
            <v>2001-3-NJ</v>
          </cell>
          <cell r="B7020">
            <v>2001</v>
          </cell>
          <cell r="C7020">
            <v>3</v>
          </cell>
          <cell r="D7020" t="str">
            <v>NJ</v>
          </cell>
          <cell r="E7020">
            <v>8471015.5400903653</v>
          </cell>
        </row>
        <row r="7021">
          <cell r="A7021" t="str">
            <v>2001-3-NM</v>
          </cell>
          <cell r="B7021">
            <v>2001</v>
          </cell>
          <cell r="C7021">
            <v>3</v>
          </cell>
          <cell r="D7021" t="str">
            <v>NM</v>
          </cell>
          <cell r="E7021">
            <v>1825794.2151697434</v>
          </cell>
        </row>
        <row r="7022">
          <cell r="A7022" t="str">
            <v>2001-3-NV</v>
          </cell>
          <cell r="B7022">
            <v>2001</v>
          </cell>
          <cell r="C7022">
            <v>3</v>
          </cell>
          <cell r="D7022" t="str">
            <v>NV</v>
          </cell>
          <cell r="E7022">
            <v>2069285.9866720131</v>
          </cell>
        </row>
        <row r="7023">
          <cell r="A7023" t="str">
            <v>2001-3-NY</v>
          </cell>
          <cell r="B7023">
            <v>2001</v>
          </cell>
          <cell r="C7023">
            <v>3</v>
          </cell>
          <cell r="D7023" t="str">
            <v>NY</v>
          </cell>
          <cell r="E7023">
            <v>19058372.248704512</v>
          </cell>
        </row>
        <row r="7024">
          <cell r="A7024" t="str">
            <v>2001-3-OH</v>
          </cell>
          <cell r="B7024">
            <v>2001</v>
          </cell>
          <cell r="C7024">
            <v>3</v>
          </cell>
          <cell r="D7024" t="str">
            <v>OH</v>
          </cell>
          <cell r="E7024">
            <v>11382118.01990331</v>
          </cell>
        </row>
        <row r="7025">
          <cell r="A7025" t="str">
            <v>2001-3-OK</v>
          </cell>
          <cell r="B7025">
            <v>2001</v>
          </cell>
          <cell r="C7025">
            <v>3</v>
          </cell>
          <cell r="D7025" t="str">
            <v>OK</v>
          </cell>
          <cell r="E7025">
            <v>3460216.7777326251</v>
          </cell>
        </row>
        <row r="7026">
          <cell r="A7026" t="str">
            <v>2001-3-OR</v>
          </cell>
          <cell r="B7026">
            <v>2001</v>
          </cell>
          <cell r="C7026">
            <v>3</v>
          </cell>
          <cell r="D7026" t="str">
            <v>OR</v>
          </cell>
          <cell r="E7026">
            <v>3457510.348898585</v>
          </cell>
        </row>
        <row r="7027">
          <cell r="A7027" t="str">
            <v>2001-3-PA</v>
          </cell>
          <cell r="B7027">
            <v>2001</v>
          </cell>
          <cell r="C7027">
            <v>3</v>
          </cell>
          <cell r="D7027" t="str">
            <v>PA</v>
          </cell>
          <cell r="E7027">
            <v>12284695.004263341</v>
          </cell>
        </row>
        <row r="7028">
          <cell r="A7028" t="str">
            <v>2001-3-RI</v>
          </cell>
          <cell r="B7028">
            <v>2001</v>
          </cell>
          <cell r="C7028">
            <v>3</v>
          </cell>
          <cell r="D7028" t="str">
            <v>RI</v>
          </cell>
          <cell r="E7028">
            <v>1055628.3150285624</v>
          </cell>
        </row>
        <row r="7029">
          <cell r="A7029" t="str">
            <v>2001-3-SC</v>
          </cell>
          <cell r="B7029">
            <v>2001</v>
          </cell>
          <cell r="C7029">
            <v>3</v>
          </cell>
          <cell r="D7029" t="str">
            <v>SC</v>
          </cell>
          <cell r="E7029">
            <v>4049099.5553479716</v>
          </cell>
        </row>
        <row r="7030">
          <cell r="A7030" t="str">
            <v>2001-3-SD</v>
          </cell>
          <cell r="B7030">
            <v>2001</v>
          </cell>
          <cell r="C7030">
            <v>3</v>
          </cell>
          <cell r="D7030" t="str">
            <v>SD</v>
          </cell>
          <cell r="E7030">
            <v>757691.39217385405</v>
          </cell>
        </row>
        <row r="7031">
          <cell r="A7031" t="str">
            <v>2001-3-TN</v>
          </cell>
          <cell r="B7031">
            <v>2001</v>
          </cell>
          <cell r="C7031">
            <v>3</v>
          </cell>
          <cell r="D7031" t="str">
            <v>TN</v>
          </cell>
          <cell r="E7031">
            <v>5736782.7436323343</v>
          </cell>
        </row>
        <row r="7032">
          <cell r="A7032" t="str">
            <v>2001-3-TX</v>
          </cell>
          <cell r="B7032">
            <v>2001</v>
          </cell>
          <cell r="C7032">
            <v>3</v>
          </cell>
          <cell r="D7032" t="str">
            <v>TX</v>
          </cell>
          <cell r="E7032">
            <v>21206035.963604596</v>
          </cell>
        </row>
        <row r="7033">
          <cell r="A7033" t="str">
            <v>2001-3-UT</v>
          </cell>
          <cell r="B7033">
            <v>2001</v>
          </cell>
          <cell r="C7033">
            <v>3</v>
          </cell>
          <cell r="D7033" t="str">
            <v>UT</v>
          </cell>
          <cell r="E7033">
            <v>2275638.2194616203</v>
          </cell>
        </row>
        <row r="7034">
          <cell r="A7034" t="str">
            <v>2001-3-VA</v>
          </cell>
          <cell r="B7034">
            <v>2001</v>
          </cell>
          <cell r="C7034">
            <v>3</v>
          </cell>
          <cell r="D7034" t="str">
            <v>VA</v>
          </cell>
          <cell r="E7034">
            <v>7160478.3606617907</v>
          </cell>
        </row>
        <row r="7035">
          <cell r="A7035" t="str">
            <v>2001-3-VT</v>
          </cell>
          <cell r="B7035">
            <v>2001</v>
          </cell>
          <cell r="C7035">
            <v>3</v>
          </cell>
          <cell r="D7035" t="str">
            <v>VT</v>
          </cell>
          <cell r="E7035">
            <v>611382.95989255409</v>
          </cell>
        </row>
        <row r="7036">
          <cell r="A7036" t="str">
            <v>2001-3-WA</v>
          </cell>
          <cell r="B7036">
            <v>2001</v>
          </cell>
          <cell r="C7036">
            <v>3</v>
          </cell>
          <cell r="D7036" t="str">
            <v>WA</v>
          </cell>
          <cell r="E7036">
            <v>5962012.7943546297</v>
          </cell>
        </row>
        <row r="7037">
          <cell r="A7037" t="str">
            <v>2001-3-WI</v>
          </cell>
          <cell r="B7037">
            <v>2001</v>
          </cell>
          <cell r="C7037">
            <v>3</v>
          </cell>
          <cell r="D7037" t="str">
            <v>WI</v>
          </cell>
          <cell r="E7037">
            <v>5396793.3594292793</v>
          </cell>
        </row>
        <row r="7038">
          <cell r="A7038" t="str">
            <v>2001-3-WV</v>
          </cell>
          <cell r="B7038">
            <v>2001</v>
          </cell>
          <cell r="C7038">
            <v>3</v>
          </cell>
          <cell r="D7038" t="str">
            <v>WV</v>
          </cell>
          <cell r="E7038">
            <v>1801359.9872033631</v>
          </cell>
        </row>
        <row r="7039">
          <cell r="A7039" t="str">
            <v>2001-3-WY</v>
          </cell>
          <cell r="B7039">
            <v>2001</v>
          </cell>
          <cell r="C7039">
            <v>3</v>
          </cell>
          <cell r="D7039" t="str">
            <v>WY</v>
          </cell>
          <cell r="E7039">
            <v>493270.75812889723</v>
          </cell>
        </row>
        <row r="7040">
          <cell r="A7040" t="str">
            <v>2001-4-AK</v>
          </cell>
          <cell r="B7040">
            <v>2001</v>
          </cell>
          <cell r="C7040">
            <v>4</v>
          </cell>
          <cell r="D7040" t="str">
            <v>AK</v>
          </cell>
          <cell r="E7040">
            <v>631740.11475396086</v>
          </cell>
        </row>
        <row r="7041">
          <cell r="A7041" t="str">
            <v>2001-4-AL</v>
          </cell>
          <cell r="B7041">
            <v>2001</v>
          </cell>
          <cell r="C7041">
            <v>4</v>
          </cell>
          <cell r="D7041" t="str">
            <v>AL</v>
          </cell>
          <cell r="E7041">
            <v>4460052.7288997881</v>
          </cell>
        </row>
        <row r="7042">
          <cell r="A7042" t="str">
            <v>2001-4-AR</v>
          </cell>
          <cell r="B7042">
            <v>2001</v>
          </cell>
          <cell r="C7042">
            <v>4</v>
          </cell>
          <cell r="D7042" t="str">
            <v>AR</v>
          </cell>
          <cell r="E7042">
            <v>2686767.1071802666</v>
          </cell>
        </row>
        <row r="7043">
          <cell r="A7043" t="str">
            <v>2001-4-AZ</v>
          </cell>
          <cell r="B7043">
            <v>2001</v>
          </cell>
          <cell r="C7043">
            <v>4</v>
          </cell>
          <cell r="D7043" t="str">
            <v>AZ</v>
          </cell>
          <cell r="E7043">
            <v>5270336.9733591285</v>
          </cell>
        </row>
        <row r="7044">
          <cell r="A7044" t="str">
            <v>2001-4-CA</v>
          </cell>
          <cell r="B7044">
            <v>2001</v>
          </cell>
          <cell r="C7044">
            <v>4</v>
          </cell>
          <cell r="D7044" t="str">
            <v>CA</v>
          </cell>
          <cell r="E7044">
            <v>34381869.345627457</v>
          </cell>
        </row>
        <row r="7045">
          <cell r="A7045" t="str">
            <v>2001-4-CO</v>
          </cell>
          <cell r="B7045">
            <v>2001</v>
          </cell>
          <cell r="C7045">
            <v>4</v>
          </cell>
          <cell r="D7045" t="str">
            <v>CO</v>
          </cell>
          <cell r="E7045">
            <v>4406514.8017865084</v>
          </cell>
        </row>
        <row r="7046">
          <cell r="A7046" t="str">
            <v>2001-4-CT</v>
          </cell>
          <cell r="B7046">
            <v>2001</v>
          </cell>
          <cell r="C7046">
            <v>4</v>
          </cell>
          <cell r="D7046" t="str">
            <v>CT</v>
          </cell>
          <cell r="E7046">
            <v>3424104.4538950166</v>
          </cell>
        </row>
        <row r="7047">
          <cell r="A7047" t="str">
            <v>2001-4-DC</v>
          </cell>
          <cell r="B7047">
            <v>2001</v>
          </cell>
          <cell r="C7047">
            <v>4</v>
          </cell>
          <cell r="D7047" t="str">
            <v>DC</v>
          </cell>
          <cell r="E7047">
            <v>576204.78809283895</v>
          </cell>
        </row>
        <row r="7048">
          <cell r="A7048" t="str">
            <v>2001-4-DE</v>
          </cell>
          <cell r="B7048">
            <v>2001</v>
          </cell>
          <cell r="C7048">
            <v>4</v>
          </cell>
          <cell r="D7048" t="str">
            <v>DE</v>
          </cell>
          <cell r="E7048">
            <v>792495.36844545405</v>
          </cell>
        </row>
        <row r="7049">
          <cell r="A7049" t="str">
            <v>2001-4-FL</v>
          </cell>
          <cell r="B7049">
            <v>2001</v>
          </cell>
          <cell r="C7049">
            <v>4</v>
          </cell>
          <cell r="D7049" t="str">
            <v>FL</v>
          </cell>
          <cell r="E7049">
            <v>16268708.683115276</v>
          </cell>
        </row>
        <row r="7050">
          <cell r="A7050" t="str">
            <v>2001-4-GA</v>
          </cell>
          <cell r="B7050">
            <v>2001</v>
          </cell>
          <cell r="C7050">
            <v>4</v>
          </cell>
          <cell r="D7050" t="str">
            <v>GA</v>
          </cell>
          <cell r="E7050">
            <v>8372541.8648545556</v>
          </cell>
        </row>
        <row r="7051">
          <cell r="A7051" t="str">
            <v>2001-4-HI</v>
          </cell>
          <cell r="B7051">
            <v>2001</v>
          </cell>
          <cell r="C7051">
            <v>4</v>
          </cell>
          <cell r="D7051" t="str">
            <v>HI</v>
          </cell>
          <cell r="E7051">
            <v>1216344.6634181193</v>
          </cell>
        </row>
        <row r="7052">
          <cell r="A7052" t="str">
            <v>2001-4-IA</v>
          </cell>
          <cell r="B7052">
            <v>2001</v>
          </cell>
          <cell r="C7052">
            <v>4</v>
          </cell>
          <cell r="D7052" t="str">
            <v>IA</v>
          </cell>
          <cell r="E7052">
            <v>2928982.13299254</v>
          </cell>
        </row>
        <row r="7053">
          <cell r="A7053" t="str">
            <v>2001-4-ID</v>
          </cell>
          <cell r="B7053">
            <v>2001</v>
          </cell>
          <cell r="C7053">
            <v>4</v>
          </cell>
          <cell r="D7053" t="str">
            <v>ID</v>
          </cell>
          <cell r="E7053">
            <v>1315504.7166286861</v>
          </cell>
        </row>
        <row r="7054">
          <cell r="A7054" t="str">
            <v>2001-4-IL</v>
          </cell>
          <cell r="B7054">
            <v>2001</v>
          </cell>
          <cell r="C7054">
            <v>4</v>
          </cell>
          <cell r="D7054" t="str">
            <v>IL</v>
          </cell>
          <cell r="E7054">
            <v>12492525.377918892</v>
          </cell>
        </row>
        <row r="7055">
          <cell r="A7055" t="str">
            <v>2001-4-IN</v>
          </cell>
          <cell r="B7055">
            <v>2001</v>
          </cell>
          <cell r="C7055">
            <v>4</v>
          </cell>
          <cell r="D7055" t="str">
            <v>IN</v>
          </cell>
          <cell r="E7055">
            <v>6115848.0288065271</v>
          </cell>
        </row>
        <row r="7056">
          <cell r="A7056" t="str">
            <v>2001-4-KS</v>
          </cell>
          <cell r="B7056">
            <v>2001</v>
          </cell>
          <cell r="C7056">
            <v>4</v>
          </cell>
          <cell r="D7056" t="str">
            <v>KS</v>
          </cell>
          <cell r="E7056">
            <v>2699186.7253179308</v>
          </cell>
        </row>
        <row r="7057">
          <cell r="A7057" t="str">
            <v>2001-4-KY</v>
          </cell>
          <cell r="B7057">
            <v>2001</v>
          </cell>
          <cell r="C7057">
            <v>4</v>
          </cell>
          <cell r="D7057" t="str">
            <v>KY</v>
          </cell>
          <cell r="E7057">
            <v>4062058.4166295514</v>
          </cell>
        </row>
        <row r="7058">
          <cell r="A7058" t="str">
            <v>2001-4-LA</v>
          </cell>
          <cell r="B7058">
            <v>2001</v>
          </cell>
          <cell r="C7058">
            <v>4</v>
          </cell>
          <cell r="D7058" t="str">
            <v>LA</v>
          </cell>
          <cell r="E7058">
            <v>4462520.0251532793</v>
          </cell>
        </row>
        <row r="7059">
          <cell r="A7059" t="str">
            <v>2001-4-MA</v>
          </cell>
          <cell r="B7059">
            <v>2001</v>
          </cell>
          <cell r="C7059">
            <v>4</v>
          </cell>
          <cell r="D7059" t="str">
            <v>MA</v>
          </cell>
          <cell r="E7059">
            <v>6396176.0674598385</v>
          </cell>
        </row>
        <row r="7060">
          <cell r="A7060" t="str">
            <v>2001-4-MD</v>
          </cell>
          <cell r="B7060">
            <v>2001</v>
          </cell>
          <cell r="C7060">
            <v>4</v>
          </cell>
          <cell r="D7060" t="str">
            <v>MD</v>
          </cell>
          <cell r="E7060">
            <v>5359557.6539189098</v>
          </cell>
        </row>
        <row r="7061">
          <cell r="A7061" t="str">
            <v>2001-4-ME</v>
          </cell>
          <cell r="B7061">
            <v>2001</v>
          </cell>
          <cell r="C7061">
            <v>4</v>
          </cell>
          <cell r="D7061" t="str">
            <v>ME</v>
          </cell>
          <cell r="E7061">
            <v>1282802.9761672111</v>
          </cell>
        </row>
        <row r="7062">
          <cell r="A7062" t="str">
            <v>2001-4-MI</v>
          </cell>
          <cell r="B7062">
            <v>2001</v>
          </cell>
          <cell r="C7062">
            <v>4</v>
          </cell>
          <cell r="D7062" t="str">
            <v>MI</v>
          </cell>
          <cell r="E7062">
            <v>9992103.0847414583</v>
          </cell>
        </row>
        <row r="7063">
          <cell r="A7063" t="str">
            <v>2001-4-MN</v>
          </cell>
          <cell r="B7063">
            <v>2001</v>
          </cell>
          <cell r="C7063">
            <v>4</v>
          </cell>
          <cell r="D7063" t="str">
            <v>MN</v>
          </cell>
          <cell r="E7063">
            <v>4970320.6754582142</v>
          </cell>
        </row>
        <row r="7064">
          <cell r="A7064" t="str">
            <v>2001-4-MO</v>
          </cell>
          <cell r="B7064">
            <v>2001</v>
          </cell>
          <cell r="C7064">
            <v>4</v>
          </cell>
          <cell r="D7064" t="str">
            <v>MO</v>
          </cell>
          <cell r="E7064">
            <v>5633020.7748536887</v>
          </cell>
        </row>
        <row r="7065">
          <cell r="A7065" t="str">
            <v>2001-4-MS</v>
          </cell>
          <cell r="B7065">
            <v>2001</v>
          </cell>
          <cell r="C7065">
            <v>4</v>
          </cell>
          <cell r="D7065" t="str">
            <v>MS</v>
          </cell>
          <cell r="E7065">
            <v>2851870.9960398483</v>
          </cell>
        </row>
        <row r="7066">
          <cell r="A7066" t="str">
            <v>2001-4-MT</v>
          </cell>
          <cell r="B7066">
            <v>2001</v>
          </cell>
          <cell r="C7066">
            <v>4</v>
          </cell>
          <cell r="D7066" t="str">
            <v>MT</v>
          </cell>
          <cell r="E7066">
            <v>905213.08046193549</v>
          </cell>
        </row>
        <row r="7067">
          <cell r="A7067" t="str">
            <v>2001-4-NC</v>
          </cell>
          <cell r="B7067">
            <v>2001</v>
          </cell>
          <cell r="C7067">
            <v>4</v>
          </cell>
          <cell r="D7067" t="str">
            <v>NC</v>
          </cell>
          <cell r="E7067">
            <v>8170095.8087714026</v>
          </cell>
        </row>
        <row r="7068">
          <cell r="A7068" t="str">
            <v>2001-4-ND</v>
          </cell>
          <cell r="B7068">
            <v>2001</v>
          </cell>
          <cell r="C7068">
            <v>4</v>
          </cell>
          <cell r="D7068" t="str">
            <v>ND</v>
          </cell>
          <cell r="E7068">
            <v>637463.62422039802</v>
          </cell>
        </row>
        <row r="7069">
          <cell r="A7069" t="str">
            <v>2001-4-NE</v>
          </cell>
          <cell r="B7069">
            <v>2001</v>
          </cell>
          <cell r="C7069">
            <v>4</v>
          </cell>
          <cell r="D7069" t="str">
            <v>NE</v>
          </cell>
          <cell r="E7069">
            <v>1716580.2209920459</v>
          </cell>
        </row>
        <row r="7070">
          <cell r="A7070" t="str">
            <v>2001-4-NH</v>
          </cell>
          <cell r="B7070">
            <v>2001</v>
          </cell>
          <cell r="C7070">
            <v>4</v>
          </cell>
          <cell r="D7070" t="str">
            <v>NH</v>
          </cell>
          <cell r="E7070">
            <v>1252612.4508141573</v>
          </cell>
        </row>
        <row r="7071">
          <cell r="A7071" t="str">
            <v>2001-4-NJ</v>
          </cell>
          <cell r="B7071">
            <v>2001</v>
          </cell>
          <cell r="C7071">
            <v>4</v>
          </cell>
          <cell r="D7071" t="str">
            <v>NJ</v>
          </cell>
          <cell r="E7071">
            <v>8476041.751287343</v>
          </cell>
        </row>
        <row r="7072">
          <cell r="A7072" t="str">
            <v>2001-4-NM</v>
          </cell>
          <cell r="B7072">
            <v>2001</v>
          </cell>
          <cell r="C7072">
            <v>4</v>
          </cell>
          <cell r="D7072" t="str">
            <v>NM</v>
          </cell>
          <cell r="E7072">
            <v>1826431.4918625723</v>
          </cell>
        </row>
        <row r="7073">
          <cell r="A7073" t="str">
            <v>2001-4-NV</v>
          </cell>
          <cell r="B7073">
            <v>2001</v>
          </cell>
          <cell r="C7073">
            <v>4</v>
          </cell>
          <cell r="D7073" t="str">
            <v>NV</v>
          </cell>
          <cell r="E7073">
            <v>2075756.3374028418</v>
          </cell>
        </row>
        <row r="7074">
          <cell r="A7074" t="str">
            <v>2001-4-NY</v>
          </cell>
          <cell r="B7074">
            <v>2001</v>
          </cell>
          <cell r="C7074">
            <v>4</v>
          </cell>
          <cell r="D7074" t="str">
            <v>NY</v>
          </cell>
          <cell r="E7074">
            <v>19065878.440850642</v>
          </cell>
        </row>
        <row r="7075">
          <cell r="A7075" t="str">
            <v>2001-4-OH</v>
          </cell>
          <cell r="B7075">
            <v>2001</v>
          </cell>
          <cell r="C7075">
            <v>4</v>
          </cell>
          <cell r="D7075" t="str">
            <v>OH</v>
          </cell>
          <cell r="E7075">
            <v>11384419.991004428</v>
          </cell>
        </row>
        <row r="7076">
          <cell r="A7076" t="str">
            <v>2001-4-OK</v>
          </cell>
          <cell r="B7076">
            <v>2001</v>
          </cell>
          <cell r="C7076">
            <v>4</v>
          </cell>
          <cell r="D7076" t="str">
            <v>OK</v>
          </cell>
          <cell r="E7076">
            <v>3461012.0718740867</v>
          </cell>
        </row>
        <row r="7077">
          <cell r="A7077" t="str">
            <v>2001-4-OR</v>
          </cell>
          <cell r="B7077">
            <v>2001</v>
          </cell>
          <cell r="C7077">
            <v>4</v>
          </cell>
          <cell r="D7077" t="str">
            <v>OR</v>
          </cell>
          <cell r="E7077">
            <v>3460860.2004212318</v>
          </cell>
        </row>
        <row r="7078">
          <cell r="A7078" t="str">
            <v>2001-4-PA</v>
          </cell>
          <cell r="B7078">
            <v>2001</v>
          </cell>
          <cell r="C7078">
            <v>4</v>
          </cell>
          <cell r="D7078" t="str">
            <v>PA</v>
          </cell>
          <cell r="E7078">
            <v>12284651.755481433</v>
          </cell>
        </row>
        <row r="7079">
          <cell r="A7079" t="str">
            <v>2001-4-RI</v>
          </cell>
          <cell r="B7079">
            <v>2001</v>
          </cell>
          <cell r="C7079">
            <v>4</v>
          </cell>
          <cell r="D7079" t="str">
            <v>RI</v>
          </cell>
          <cell r="E7079">
            <v>1056242.8360999108</v>
          </cell>
        </row>
        <row r="7080">
          <cell r="A7080" t="str">
            <v>2001-4-SC</v>
          </cell>
          <cell r="B7080">
            <v>2001</v>
          </cell>
          <cell r="C7080">
            <v>4</v>
          </cell>
          <cell r="D7080" t="str">
            <v>SC</v>
          </cell>
          <cell r="E7080">
            <v>4052324.0241736439</v>
          </cell>
        </row>
        <row r="7081">
          <cell r="A7081" t="str">
            <v>2001-4-SD</v>
          </cell>
          <cell r="B7081">
            <v>2001</v>
          </cell>
          <cell r="C7081">
            <v>4</v>
          </cell>
          <cell r="D7081" t="str">
            <v>SD</v>
          </cell>
          <cell r="E7081">
            <v>757946.07599682163</v>
          </cell>
        </row>
        <row r="7082">
          <cell r="A7082" t="str">
            <v>2001-4-TN</v>
          </cell>
          <cell r="B7082">
            <v>2001</v>
          </cell>
          <cell r="C7082">
            <v>4</v>
          </cell>
          <cell r="D7082" t="str">
            <v>TN</v>
          </cell>
          <cell r="E7082">
            <v>5741007.8049269468</v>
          </cell>
        </row>
        <row r="7083">
          <cell r="A7083" t="str">
            <v>2001-4-TX</v>
          </cell>
          <cell r="B7083">
            <v>2001</v>
          </cell>
          <cell r="C7083">
            <v>4</v>
          </cell>
          <cell r="D7083" t="str">
            <v>TX</v>
          </cell>
          <cell r="E7083">
            <v>21238760.416887436</v>
          </cell>
        </row>
        <row r="7084">
          <cell r="A7084" t="str">
            <v>2001-4-UT</v>
          </cell>
          <cell r="B7084">
            <v>2001</v>
          </cell>
          <cell r="C7084">
            <v>4</v>
          </cell>
          <cell r="D7084" t="str">
            <v>UT</v>
          </cell>
          <cell r="E7084">
            <v>2279597.5676068137</v>
          </cell>
        </row>
        <row r="7085">
          <cell r="A7085" t="str">
            <v>2001-4-VA</v>
          </cell>
          <cell r="B7085">
            <v>2001</v>
          </cell>
          <cell r="C7085">
            <v>4</v>
          </cell>
          <cell r="D7085" t="str">
            <v>VA</v>
          </cell>
          <cell r="E7085">
            <v>7167525.0094847567</v>
          </cell>
        </row>
        <row r="7086">
          <cell r="A7086" t="str">
            <v>2001-4-VT</v>
          </cell>
          <cell r="B7086">
            <v>2001</v>
          </cell>
          <cell r="C7086">
            <v>4</v>
          </cell>
          <cell r="D7086" t="str">
            <v>VT</v>
          </cell>
          <cell r="E7086">
            <v>611571.59150557022</v>
          </cell>
        </row>
        <row r="7087">
          <cell r="A7087" t="str">
            <v>2001-4-WA</v>
          </cell>
          <cell r="B7087">
            <v>2001</v>
          </cell>
          <cell r="C7087">
            <v>4</v>
          </cell>
          <cell r="D7087" t="str">
            <v>WA</v>
          </cell>
          <cell r="E7087">
            <v>5968407.1448199591</v>
          </cell>
        </row>
        <row r="7088">
          <cell r="A7088" t="str">
            <v>2001-4-WI</v>
          </cell>
          <cell r="B7088">
            <v>2001</v>
          </cell>
          <cell r="C7088">
            <v>4</v>
          </cell>
          <cell r="D7088" t="str">
            <v>WI</v>
          </cell>
          <cell r="E7088">
            <v>5399632.6143859811</v>
          </cell>
        </row>
        <row r="7089">
          <cell r="A7089" t="str">
            <v>2001-4-WV</v>
          </cell>
          <cell r="B7089">
            <v>2001</v>
          </cell>
          <cell r="C7089">
            <v>4</v>
          </cell>
          <cell r="D7089" t="str">
            <v>WV</v>
          </cell>
          <cell r="E7089">
            <v>1800659.089414218</v>
          </cell>
        </row>
        <row r="7090">
          <cell r="A7090" t="str">
            <v>2001-4-WY</v>
          </cell>
          <cell r="B7090">
            <v>2001</v>
          </cell>
          <cell r="C7090">
            <v>4</v>
          </cell>
          <cell r="D7090" t="str">
            <v>WY</v>
          </cell>
          <cell r="E7090">
            <v>493184.29613381939</v>
          </cell>
        </row>
        <row r="7091">
          <cell r="A7091" t="str">
            <v>2001-5-AK</v>
          </cell>
          <cell r="B7091">
            <v>2001</v>
          </cell>
          <cell r="C7091">
            <v>5</v>
          </cell>
          <cell r="D7091" t="str">
            <v>AK</v>
          </cell>
          <cell r="E7091">
            <v>632221.06427297206</v>
          </cell>
        </row>
        <row r="7092">
          <cell r="A7092" t="str">
            <v>2001-5-AL</v>
          </cell>
          <cell r="B7092">
            <v>2001</v>
          </cell>
          <cell r="C7092">
            <v>5</v>
          </cell>
          <cell r="D7092" t="str">
            <v>AL</v>
          </cell>
          <cell r="E7092">
            <v>4460983.2242315495</v>
          </cell>
        </row>
        <row r="7093">
          <cell r="A7093" t="str">
            <v>2001-5-AR</v>
          </cell>
          <cell r="B7093">
            <v>2001</v>
          </cell>
          <cell r="C7093">
            <v>5</v>
          </cell>
          <cell r="D7093" t="str">
            <v>AR</v>
          </cell>
          <cell r="E7093">
            <v>2687718.8024296355</v>
          </cell>
        </row>
        <row r="7094">
          <cell r="A7094" t="str">
            <v>2001-5-AZ</v>
          </cell>
          <cell r="B7094">
            <v>2001</v>
          </cell>
          <cell r="C7094">
            <v>5</v>
          </cell>
          <cell r="D7094" t="str">
            <v>AZ</v>
          </cell>
          <cell r="E7094">
            <v>5281967.2643473288</v>
          </cell>
        </row>
        <row r="7095">
          <cell r="A7095" t="str">
            <v>2001-5-CA</v>
          </cell>
          <cell r="B7095">
            <v>2001</v>
          </cell>
          <cell r="C7095">
            <v>5</v>
          </cell>
          <cell r="D7095" t="str">
            <v>CA</v>
          </cell>
          <cell r="E7095">
            <v>34424701.859865442</v>
          </cell>
        </row>
        <row r="7096">
          <cell r="A7096" t="str">
            <v>2001-5-CO</v>
          </cell>
          <cell r="B7096">
            <v>2001</v>
          </cell>
          <cell r="C7096">
            <v>5</v>
          </cell>
          <cell r="D7096" t="str">
            <v>CO</v>
          </cell>
          <cell r="E7096">
            <v>4415350.1542096175</v>
          </cell>
        </row>
        <row r="7097">
          <cell r="A7097" t="str">
            <v>2001-5-CT</v>
          </cell>
          <cell r="B7097">
            <v>2001</v>
          </cell>
          <cell r="C7097">
            <v>5</v>
          </cell>
          <cell r="D7097" t="str">
            <v>CT</v>
          </cell>
          <cell r="E7097">
            <v>3425483.9457199113</v>
          </cell>
        </row>
        <row r="7098">
          <cell r="A7098" t="str">
            <v>2001-5-DC</v>
          </cell>
          <cell r="B7098">
            <v>2001</v>
          </cell>
          <cell r="C7098">
            <v>5</v>
          </cell>
          <cell r="D7098" t="str">
            <v>DC</v>
          </cell>
          <cell r="E7098">
            <v>576704.92824128689</v>
          </cell>
        </row>
        <row r="7099">
          <cell r="A7099" t="str">
            <v>2001-5-DE</v>
          </cell>
          <cell r="B7099">
            <v>2001</v>
          </cell>
          <cell r="C7099">
            <v>5</v>
          </cell>
          <cell r="D7099" t="str">
            <v>DE</v>
          </cell>
          <cell r="E7099">
            <v>793175.09302215569</v>
          </cell>
        </row>
        <row r="7100">
          <cell r="A7100" t="str">
            <v>2001-5-FL</v>
          </cell>
          <cell r="B7100">
            <v>2001</v>
          </cell>
          <cell r="C7100">
            <v>5</v>
          </cell>
          <cell r="D7100" t="str">
            <v>FL</v>
          </cell>
          <cell r="E7100">
            <v>16293503.543938488</v>
          </cell>
        </row>
        <row r="7101">
          <cell r="A7101" t="str">
            <v>2001-5-GA</v>
          </cell>
          <cell r="B7101">
            <v>2001</v>
          </cell>
          <cell r="C7101">
            <v>5</v>
          </cell>
          <cell r="D7101" t="str">
            <v>GA</v>
          </cell>
          <cell r="E7101">
            <v>8388525.4665666567</v>
          </cell>
        </row>
        <row r="7102">
          <cell r="A7102" t="str">
            <v>2001-5-HI</v>
          </cell>
          <cell r="B7102">
            <v>2001</v>
          </cell>
          <cell r="C7102">
            <v>5</v>
          </cell>
          <cell r="D7102" t="str">
            <v>HI</v>
          </cell>
          <cell r="E7102">
            <v>1216886.4975481578</v>
          </cell>
        </row>
        <row r="7103">
          <cell r="A7103" t="str">
            <v>2001-5-IA</v>
          </cell>
          <cell r="B7103">
            <v>2001</v>
          </cell>
          <cell r="C7103">
            <v>5</v>
          </cell>
          <cell r="D7103" t="str">
            <v>IA</v>
          </cell>
          <cell r="E7103">
            <v>2929086.1662426433</v>
          </cell>
        </row>
        <row r="7104">
          <cell r="A7104" t="str">
            <v>2001-5-ID</v>
          </cell>
          <cell r="B7104">
            <v>2001</v>
          </cell>
          <cell r="C7104">
            <v>5</v>
          </cell>
          <cell r="D7104" t="str">
            <v>ID</v>
          </cell>
          <cell r="E7104">
            <v>1317298.070405297</v>
          </cell>
        </row>
        <row r="7105">
          <cell r="A7105" t="str">
            <v>2001-5-IL</v>
          </cell>
          <cell r="B7105">
            <v>2001</v>
          </cell>
          <cell r="C7105">
            <v>5</v>
          </cell>
          <cell r="D7105" t="str">
            <v>IL</v>
          </cell>
          <cell r="E7105">
            <v>12498610.994002972</v>
          </cell>
        </row>
        <row r="7106">
          <cell r="A7106" t="str">
            <v>2001-5-IN</v>
          </cell>
          <cell r="B7106">
            <v>2001</v>
          </cell>
          <cell r="C7106">
            <v>5</v>
          </cell>
          <cell r="D7106" t="str">
            <v>IN</v>
          </cell>
          <cell r="E7106">
            <v>6118571.4190887716</v>
          </cell>
        </row>
        <row r="7107">
          <cell r="A7107" t="str">
            <v>2001-5-KS</v>
          </cell>
          <cell r="B7107">
            <v>2001</v>
          </cell>
          <cell r="C7107">
            <v>5</v>
          </cell>
          <cell r="D7107" t="str">
            <v>KS</v>
          </cell>
          <cell r="E7107">
            <v>2699910.5532603813</v>
          </cell>
        </row>
        <row r="7108">
          <cell r="A7108" t="str">
            <v>2001-5-KY</v>
          </cell>
          <cell r="B7108">
            <v>2001</v>
          </cell>
          <cell r="C7108">
            <v>5</v>
          </cell>
          <cell r="D7108" t="str">
            <v>KY</v>
          </cell>
          <cell r="E7108">
            <v>4063530.7945162235</v>
          </cell>
        </row>
        <row r="7109">
          <cell r="A7109" t="str">
            <v>2001-5-LA</v>
          </cell>
          <cell r="B7109">
            <v>2001</v>
          </cell>
          <cell r="C7109">
            <v>5</v>
          </cell>
          <cell r="D7109" t="str">
            <v>LA</v>
          </cell>
          <cell r="E7109">
            <v>4461814.0311763147</v>
          </cell>
        </row>
        <row r="7110">
          <cell r="A7110" t="str">
            <v>2001-5-MA</v>
          </cell>
          <cell r="B7110">
            <v>2001</v>
          </cell>
          <cell r="C7110">
            <v>5</v>
          </cell>
          <cell r="D7110" t="str">
            <v>MA</v>
          </cell>
          <cell r="E7110">
            <v>6399919.5618308941</v>
          </cell>
        </row>
        <row r="7111">
          <cell r="A7111" t="str">
            <v>2001-5-MD</v>
          </cell>
          <cell r="B7111">
            <v>2001</v>
          </cell>
          <cell r="C7111">
            <v>5</v>
          </cell>
          <cell r="D7111" t="str">
            <v>MD</v>
          </cell>
          <cell r="E7111">
            <v>5365041.9030516855</v>
          </cell>
        </row>
        <row r="7112">
          <cell r="A7112" t="str">
            <v>2001-5-ME</v>
          </cell>
          <cell r="B7112">
            <v>2001</v>
          </cell>
          <cell r="C7112">
            <v>5</v>
          </cell>
          <cell r="D7112" t="str">
            <v>ME</v>
          </cell>
          <cell r="E7112">
            <v>1283429.3891102178</v>
          </cell>
        </row>
        <row r="7113">
          <cell r="A7113" t="str">
            <v>2001-5-MI</v>
          </cell>
          <cell r="B7113">
            <v>2001</v>
          </cell>
          <cell r="C7113">
            <v>5</v>
          </cell>
          <cell r="D7113" t="str">
            <v>MI</v>
          </cell>
          <cell r="E7113">
            <v>9996217.8872035369</v>
          </cell>
        </row>
        <row r="7114">
          <cell r="A7114" t="str">
            <v>2001-5-MN</v>
          </cell>
          <cell r="B7114">
            <v>2001</v>
          </cell>
          <cell r="C7114">
            <v>5</v>
          </cell>
          <cell r="D7114" t="str">
            <v>MN</v>
          </cell>
          <cell r="E7114">
            <v>4974396.6352539863</v>
          </cell>
        </row>
        <row r="7115">
          <cell r="A7115" t="str">
            <v>2001-5-MO</v>
          </cell>
          <cell r="B7115">
            <v>2001</v>
          </cell>
          <cell r="C7115">
            <v>5</v>
          </cell>
          <cell r="D7115" t="str">
            <v>MO</v>
          </cell>
          <cell r="E7115">
            <v>5636045.856614924</v>
          </cell>
        </row>
        <row r="7116">
          <cell r="A7116" t="str">
            <v>2001-5-MS</v>
          </cell>
          <cell r="B7116">
            <v>2001</v>
          </cell>
          <cell r="C7116">
            <v>5</v>
          </cell>
          <cell r="D7116" t="str">
            <v>MS</v>
          </cell>
          <cell r="E7116">
            <v>2852268.8284991817</v>
          </cell>
        </row>
        <row r="7117">
          <cell r="A7117" t="str">
            <v>2001-5-MT</v>
          </cell>
          <cell r="B7117">
            <v>2001</v>
          </cell>
          <cell r="C7117">
            <v>5</v>
          </cell>
          <cell r="D7117" t="str">
            <v>MT</v>
          </cell>
          <cell r="E7117">
            <v>905427.78825837257</v>
          </cell>
        </row>
        <row r="7118">
          <cell r="A7118" t="str">
            <v>2001-5-NC</v>
          </cell>
          <cell r="B7118">
            <v>2001</v>
          </cell>
          <cell r="C7118">
            <v>5</v>
          </cell>
          <cell r="D7118" t="str">
            <v>NC</v>
          </cell>
          <cell r="E7118">
            <v>8180300.5606365707</v>
          </cell>
        </row>
        <row r="7119">
          <cell r="A7119" t="str">
            <v>2001-5-ND</v>
          </cell>
          <cell r="B7119">
            <v>2001</v>
          </cell>
          <cell r="C7119">
            <v>5</v>
          </cell>
          <cell r="D7119" t="str">
            <v>ND</v>
          </cell>
          <cell r="E7119">
            <v>637051.69435279083</v>
          </cell>
        </row>
        <row r="7120">
          <cell r="A7120" t="str">
            <v>2001-5-NE</v>
          </cell>
          <cell r="B7120">
            <v>2001</v>
          </cell>
          <cell r="C7120">
            <v>5</v>
          </cell>
          <cell r="D7120" t="str">
            <v>NE</v>
          </cell>
          <cell r="E7120">
            <v>1716956.8806784221</v>
          </cell>
        </row>
        <row r="7121">
          <cell r="A7121" t="str">
            <v>2001-5-NH</v>
          </cell>
          <cell r="B7121">
            <v>2001</v>
          </cell>
          <cell r="C7121">
            <v>5</v>
          </cell>
          <cell r="D7121" t="str">
            <v>NH</v>
          </cell>
          <cell r="E7121">
            <v>1253981.1712176017</v>
          </cell>
        </row>
        <row r="7122">
          <cell r="A7122" t="str">
            <v>2001-5-NJ</v>
          </cell>
          <cell r="B7122">
            <v>2001</v>
          </cell>
          <cell r="C7122">
            <v>5</v>
          </cell>
          <cell r="D7122" t="str">
            <v>NJ</v>
          </cell>
          <cell r="E7122">
            <v>8481070.9447476491</v>
          </cell>
        </row>
        <row r="7123">
          <cell r="A7123" t="str">
            <v>2001-5-NM</v>
          </cell>
          <cell r="B7123">
            <v>2001</v>
          </cell>
          <cell r="C7123">
            <v>5</v>
          </cell>
          <cell r="D7123" t="str">
            <v>NM</v>
          </cell>
          <cell r="E7123">
            <v>1827068.9909909745</v>
          </cell>
        </row>
        <row r="7124">
          <cell r="A7124" t="str">
            <v>2001-5-NV</v>
          </cell>
          <cell r="B7124">
            <v>2001</v>
          </cell>
          <cell r="C7124">
            <v>5</v>
          </cell>
          <cell r="D7124" t="str">
            <v>NV</v>
          </cell>
          <cell r="E7124">
            <v>2082246.9199618711</v>
          </cell>
        </row>
        <row r="7125">
          <cell r="A7125" t="str">
            <v>2001-5-NY</v>
          </cell>
          <cell r="B7125">
            <v>2001</v>
          </cell>
          <cell r="C7125">
            <v>5</v>
          </cell>
          <cell r="D7125" t="str">
            <v>NY</v>
          </cell>
          <cell r="E7125">
            <v>19073387.589331124</v>
          </cell>
        </row>
        <row r="7126">
          <cell r="A7126" t="str">
            <v>2001-5-OH</v>
          </cell>
          <cell r="B7126">
            <v>2001</v>
          </cell>
          <cell r="C7126">
            <v>5</v>
          </cell>
          <cell r="D7126" t="str">
            <v>OH</v>
          </cell>
          <cell r="E7126">
            <v>11386722.427666608</v>
          </cell>
        </row>
        <row r="7127">
          <cell r="A7127" t="str">
            <v>2001-5-OK</v>
          </cell>
          <cell r="B7127">
            <v>2001</v>
          </cell>
          <cell r="C7127">
            <v>5</v>
          </cell>
          <cell r="D7127" t="str">
            <v>OK</v>
          </cell>
          <cell r="E7127">
            <v>3461807.5488054752</v>
          </cell>
        </row>
        <row r="7128">
          <cell r="A7128" t="str">
            <v>2001-5-OR</v>
          </cell>
          <cell r="B7128">
            <v>2001</v>
          </cell>
          <cell r="C7128">
            <v>5</v>
          </cell>
          <cell r="D7128" t="str">
            <v>OR</v>
          </cell>
          <cell r="E7128">
            <v>3464213.2974888207</v>
          </cell>
        </row>
        <row r="7129">
          <cell r="A7129" t="str">
            <v>2001-5-PA</v>
          </cell>
          <cell r="B7129">
            <v>2001</v>
          </cell>
          <cell r="C7129">
            <v>5</v>
          </cell>
          <cell r="D7129" t="str">
            <v>PA</v>
          </cell>
          <cell r="E7129">
            <v>12284608.506851785</v>
          </cell>
        </row>
        <row r="7130">
          <cell r="A7130" t="str">
            <v>2001-5-RI</v>
          </cell>
          <cell r="B7130">
            <v>2001</v>
          </cell>
          <cell r="C7130">
            <v>5</v>
          </cell>
          <cell r="D7130" t="str">
            <v>RI</v>
          </cell>
          <cell r="E7130">
            <v>1056857.7149071607</v>
          </cell>
        </row>
        <row r="7131">
          <cell r="A7131" t="str">
            <v>2001-5-SC</v>
          </cell>
          <cell r="B7131">
            <v>2001</v>
          </cell>
          <cell r="C7131">
            <v>5</v>
          </cell>
          <cell r="D7131" t="str">
            <v>SC</v>
          </cell>
          <cell r="E7131">
            <v>4055551.060779897</v>
          </cell>
        </row>
        <row r="7132">
          <cell r="A7132" t="str">
            <v>2001-5-SD</v>
          </cell>
          <cell r="B7132">
            <v>2001</v>
          </cell>
          <cell r="C7132">
            <v>5</v>
          </cell>
          <cell r="D7132" t="str">
            <v>SD</v>
          </cell>
          <cell r="E7132">
            <v>758200.84542700381</v>
          </cell>
        </row>
        <row r="7133">
          <cell r="A7133" t="str">
            <v>2001-5-TN</v>
          </cell>
          <cell r="B7133">
            <v>2001</v>
          </cell>
          <cell r="C7133">
            <v>5</v>
          </cell>
          <cell r="D7133" t="str">
            <v>TN</v>
          </cell>
          <cell r="E7133">
            <v>5745235.9779208759</v>
          </cell>
        </row>
        <row r="7134">
          <cell r="A7134" t="str">
            <v>2001-5-TX</v>
          </cell>
          <cell r="B7134">
            <v>2001</v>
          </cell>
          <cell r="C7134">
            <v>5</v>
          </cell>
          <cell r="D7134" t="str">
            <v>TX</v>
          </cell>
          <cell r="E7134">
            <v>21271535.369464181</v>
          </cell>
        </row>
        <row r="7135">
          <cell r="A7135" t="str">
            <v>2001-5-UT</v>
          </cell>
          <cell r="B7135">
            <v>2001</v>
          </cell>
          <cell r="C7135">
            <v>5</v>
          </cell>
          <cell r="D7135" t="str">
            <v>UT</v>
          </cell>
          <cell r="E7135">
            <v>2283563.8045613095</v>
          </cell>
        </row>
        <row r="7136">
          <cell r="A7136" t="str">
            <v>2001-5-VA</v>
          </cell>
          <cell r="B7136">
            <v>2001</v>
          </cell>
          <cell r="C7136">
            <v>5</v>
          </cell>
          <cell r="D7136" t="str">
            <v>VA</v>
          </cell>
          <cell r="E7136">
            <v>7174578.5929365475</v>
          </cell>
        </row>
        <row r="7137">
          <cell r="A7137" t="str">
            <v>2001-5-VT</v>
          </cell>
          <cell r="B7137">
            <v>2001</v>
          </cell>
          <cell r="C7137">
            <v>5</v>
          </cell>
          <cell r="D7137" t="str">
            <v>VT</v>
          </cell>
          <cell r="E7137">
            <v>611760.28131760028</v>
          </cell>
        </row>
        <row r="7138">
          <cell r="A7138" t="str">
            <v>2001-5-WA</v>
          </cell>
          <cell r="B7138">
            <v>2001</v>
          </cell>
          <cell r="C7138">
            <v>5</v>
          </cell>
          <cell r="D7138" t="str">
            <v>WA</v>
          </cell>
          <cell r="E7138">
            <v>5974808.3533245586</v>
          </cell>
        </row>
        <row r="7139">
          <cell r="A7139" t="str">
            <v>2001-5-WI</v>
          </cell>
          <cell r="B7139">
            <v>2001</v>
          </cell>
          <cell r="C7139">
            <v>5</v>
          </cell>
          <cell r="D7139" t="str">
            <v>WI</v>
          </cell>
          <cell r="E7139">
            <v>5402473.3630757518</v>
          </cell>
        </row>
        <row r="7140">
          <cell r="A7140" t="str">
            <v>2001-5-WV</v>
          </cell>
          <cell r="B7140">
            <v>2001</v>
          </cell>
          <cell r="C7140">
            <v>5</v>
          </cell>
          <cell r="D7140" t="str">
            <v>WV</v>
          </cell>
          <cell r="E7140">
            <v>1799958.4643399741</v>
          </cell>
        </row>
        <row r="7141">
          <cell r="A7141" t="str">
            <v>2001-5-WY</v>
          </cell>
          <cell r="B7141">
            <v>2001</v>
          </cell>
          <cell r="C7141">
            <v>5</v>
          </cell>
          <cell r="D7141" t="str">
            <v>WY</v>
          </cell>
          <cell r="E7141">
            <v>493097.84929406235</v>
          </cell>
        </row>
        <row r="7142">
          <cell r="A7142" t="str">
            <v>2001-6-AK</v>
          </cell>
          <cell r="B7142">
            <v>2001</v>
          </cell>
          <cell r="C7142">
            <v>6</v>
          </cell>
          <cell r="D7142" t="str">
            <v>AK</v>
          </cell>
          <cell r="E7142">
            <v>632702.37994324451</v>
          </cell>
        </row>
        <row r="7143">
          <cell r="A7143" t="str">
            <v>2001-6-AL</v>
          </cell>
          <cell r="B7143">
            <v>2001</v>
          </cell>
          <cell r="C7143">
            <v>6</v>
          </cell>
          <cell r="D7143" t="str">
            <v>AL</v>
          </cell>
          <cell r="E7143">
            <v>4461913.9136914117</v>
          </cell>
        </row>
        <row r="7144">
          <cell r="A7144" t="str">
            <v>2001-6-AR</v>
          </cell>
          <cell r="B7144">
            <v>2001</v>
          </cell>
          <cell r="C7144">
            <v>6</v>
          </cell>
          <cell r="D7144" t="str">
            <v>AR</v>
          </cell>
          <cell r="E7144">
            <v>2688670.8347844593</v>
          </cell>
        </row>
        <row r="7145">
          <cell r="A7145" t="str">
            <v>2001-6-AZ</v>
          </cell>
          <cell r="B7145">
            <v>2001</v>
          </cell>
          <cell r="C7145">
            <v>6</v>
          </cell>
          <cell r="D7145" t="str">
            <v>AZ</v>
          </cell>
          <cell r="E7145">
            <v>5293623.2204247164</v>
          </cell>
        </row>
        <row r="7146">
          <cell r="A7146" t="str">
            <v>2001-6-CA</v>
          </cell>
          <cell r="B7146">
            <v>2001</v>
          </cell>
          <cell r="C7146">
            <v>6</v>
          </cell>
          <cell r="D7146" t="str">
            <v>CA</v>
          </cell>
          <cell r="E7146">
            <v>34467587.734328188</v>
          </cell>
        </row>
        <row r="7147">
          <cell r="A7147" t="str">
            <v>2001-6-CO</v>
          </cell>
          <cell r="B7147">
            <v>2001</v>
          </cell>
          <cell r="C7147">
            <v>6</v>
          </cell>
          <cell r="D7147" t="str">
            <v>CO</v>
          </cell>
          <cell r="E7147">
            <v>4424203.222096297</v>
          </cell>
        </row>
        <row r="7148">
          <cell r="A7148" t="str">
            <v>2001-6-CT</v>
          </cell>
          <cell r="B7148">
            <v>2001</v>
          </cell>
          <cell r="C7148">
            <v>6</v>
          </cell>
          <cell r="D7148" t="str">
            <v>CT</v>
          </cell>
          <cell r="E7148">
            <v>3426863.9933098885</v>
          </cell>
        </row>
        <row r="7149">
          <cell r="A7149" t="str">
            <v>2001-6-DC</v>
          </cell>
          <cell r="B7149">
            <v>2001</v>
          </cell>
          <cell r="C7149">
            <v>6</v>
          </cell>
          <cell r="D7149" t="str">
            <v>DC</v>
          </cell>
          <cell r="E7149">
            <v>577205.50250651629</v>
          </cell>
        </row>
        <row r="7150">
          <cell r="A7150" t="str">
            <v>2001-6-DE</v>
          </cell>
          <cell r="B7150">
            <v>2001</v>
          </cell>
          <cell r="C7150">
            <v>6</v>
          </cell>
          <cell r="D7150" t="str">
            <v>DE</v>
          </cell>
          <cell r="E7150">
            <v>793855.40059974103</v>
          </cell>
        </row>
        <row r="7151">
          <cell r="A7151" t="str">
            <v>2001-6-FL</v>
          </cell>
          <cell r="B7151">
            <v>2001</v>
          </cell>
          <cell r="C7151">
            <v>6</v>
          </cell>
          <cell r="D7151" t="str">
            <v>FL</v>
          </cell>
          <cell r="E7151">
            <v>16318336.194185263</v>
          </cell>
        </row>
        <row r="7152">
          <cell r="A7152" t="str">
            <v>2001-6-GA</v>
          </cell>
          <cell r="B7152">
            <v>2001</v>
          </cell>
          <cell r="C7152">
            <v>6</v>
          </cell>
          <cell r="D7152" t="str">
            <v>GA</v>
          </cell>
          <cell r="E7152">
            <v>8404539.5817748755</v>
          </cell>
        </row>
        <row r="7153">
          <cell r="A7153" t="str">
            <v>2001-6-HI</v>
          </cell>
          <cell r="B7153">
            <v>2001</v>
          </cell>
          <cell r="C7153">
            <v>6</v>
          </cell>
          <cell r="D7153" t="str">
            <v>HI</v>
          </cell>
          <cell r="E7153">
            <v>1217428.5730441785</v>
          </cell>
        </row>
        <row r="7154">
          <cell r="A7154" t="str">
            <v>2001-6-IA</v>
          </cell>
          <cell r="B7154">
            <v>2001</v>
          </cell>
          <cell r="C7154">
            <v>6</v>
          </cell>
          <cell r="D7154" t="str">
            <v>IA</v>
          </cell>
          <cell r="E7154">
            <v>2929190.2031878582</v>
          </cell>
        </row>
        <row r="7155">
          <cell r="A7155" t="str">
            <v>2001-6-ID</v>
          </cell>
          <cell r="B7155">
            <v>2001</v>
          </cell>
          <cell r="C7155">
            <v>6</v>
          </cell>
          <cell r="D7155" t="str">
            <v>ID</v>
          </cell>
          <cell r="E7155">
            <v>1319093.8689604993</v>
          </cell>
        </row>
        <row r="7156">
          <cell r="A7156" t="str">
            <v>2001-6-IL</v>
          </cell>
          <cell r="B7156">
            <v>2001</v>
          </cell>
          <cell r="C7156">
            <v>6</v>
          </cell>
          <cell r="D7156" t="str">
            <v>IL</v>
          </cell>
          <cell r="E7156">
            <v>12504699.574637614</v>
          </cell>
        </row>
        <row r="7157">
          <cell r="A7157" t="str">
            <v>2001-6-IN</v>
          </cell>
          <cell r="B7157">
            <v>2001</v>
          </cell>
          <cell r="C7157">
            <v>6</v>
          </cell>
          <cell r="D7157" t="str">
            <v>IN</v>
          </cell>
          <cell r="E7157">
            <v>6121296.0220981129</v>
          </cell>
        </row>
        <row r="7158">
          <cell r="A7158" t="str">
            <v>2001-6-KS</v>
          </cell>
          <cell r="B7158">
            <v>2001</v>
          </cell>
          <cell r="C7158">
            <v>6</v>
          </cell>
          <cell r="D7158" t="str">
            <v>KS</v>
          </cell>
          <cell r="E7158">
            <v>2700634.5753082954</v>
          </cell>
        </row>
        <row r="7159">
          <cell r="A7159" t="str">
            <v>2001-6-KY</v>
          </cell>
          <cell r="B7159">
            <v>2001</v>
          </cell>
          <cell r="C7159">
            <v>6</v>
          </cell>
          <cell r="D7159" t="str">
            <v>KY</v>
          </cell>
          <cell r="E7159">
            <v>4065003.7060970031</v>
          </cell>
        </row>
        <row r="7160">
          <cell r="A7160" t="str">
            <v>2001-6-LA</v>
          </cell>
          <cell r="B7160">
            <v>2001</v>
          </cell>
          <cell r="C7160">
            <v>6</v>
          </cell>
          <cell r="D7160" t="str">
            <v>LA</v>
          </cell>
          <cell r="E7160">
            <v>4461108.1488912851</v>
          </cell>
        </row>
        <row r="7161">
          <cell r="A7161" t="str">
            <v>2001-6-MA</v>
          </cell>
          <cell r="B7161">
            <v>2001</v>
          </cell>
          <cell r="C7161">
            <v>6</v>
          </cell>
          <cell r="D7161" t="str">
            <v>MA</v>
          </cell>
          <cell r="E7161">
            <v>6403665.2471594783</v>
          </cell>
        </row>
        <row r="7162">
          <cell r="A7162" t="str">
            <v>2001-6-MD</v>
          </cell>
          <cell r="B7162">
            <v>2001</v>
          </cell>
          <cell r="C7162">
            <v>6</v>
          </cell>
          <cell r="D7162" t="str">
            <v>MD</v>
          </cell>
          <cell r="E7162">
            <v>5370531.7640260514</v>
          </cell>
        </row>
        <row r="7163">
          <cell r="A7163" t="str">
            <v>2001-6-ME</v>
          </cell>
          <cell r="B7163">
            <v>2001</v>
          </cell>
          <cell r="C7163">
            <v>6</v>
          </cell>
          <cell r="D7163" t="str">
            <v>ME</v>
          </cell>
          <cell r="E7163">
            <v>1284056.1079405528</v>
          </cell>
        </row>
        <row r="7164">
          <cell r="A7164" t="str">
            <v>2001-6-MI</v>
          </cell>
          <cell r="B7164">
            <v>2001</v>
          </cell>
          <cell r="C7164">
            <v>6</v>
          </cell>
          <cell r="D7164" t="str">
            <v>MI</v>
          </cell>
          <cell r="E7164">
            <v>10000334.384163676</v>
          </cell>
        </row>
        <row r="7165">
          <cell r="A7165" t="str">
            <v>2001-6-MN</v>
          </cell>
          <cell r="B7165">
            <v>2001</v>
          </cell>
          <cell r="C7165">
            <v>6</v>
          </cell>
          <cell r="D7165" t="str">
            <v>MN</v>
          </cell>
          <cell r="E7165">
            <v>4978475.9375802185</v>
          </cell>
        </row>
        <row r="7166">
          <cell r="A7166" t="str">
            <v>2001-6-MO</v>
          </cell>
          <cell r="B7166">
            <v>2001</v>
          </cell>
          <cell r="C7166">
            <v>6</v>
          </cell>
          <cell r="D7166" t="str">
            <v>MO</v>
          </cell>
          <cell r="E7166">
            <v>5639072.5629254077</v>
          </cell>
        </row>
        <row r="7167">
          <cell r="A7167" t="str">
            <v>2001-6-MS</v>
          </cell>
          <cell r="B7167">
            <v>2001</v>
          </cell>
          <cell r="C7167">
            <v>6</v>
          </cell>
          <cell r="D7167" t="str">
            <v>MS</v>
          </cell>
          <cell r="E7167">
            <v>2852666.7164556487</v>
          </cell>
        </row>
        <row r="7168">
          <cell r="A7168" t="str">
            <v>2001-6-MT</v>
          </cell>
          <cell r="B7168">
            <v>2001</v>
          </cell>
          <cell r="C7168">
            <v>6</v>
          </cell>
          <cell r="D7168" t="str">
            <v>MT</v>
          </cell>
          <cell r="E7168">
            <v>905642.54698142444</v>
          </cell>
        </row>
        <row r="7169">
          <cell r="A7169" t="str">
            <v>2001-6-NC</v>
          </cell>
          <cell r="B7169">
            <v>2001</v>
          </cell>
          <cell r="C7169">
            <v>6</v>
          </cell>
          <cell r="D7169" t="str">
            <v>NC</v>
          </cell>
          <cell r="E7169">
            <v>8190518.0586142773</v>
          </cell>
        </row>
        <row r="7170">
          <cell r="A7170" t="str">
            <v>2001-6-ND</v>
          </cell>
          <cell r="B7170">
            <v>2001</v>
          </cell>
          <cell r="C7170">
            <v>6</v>
          </cell>
          <cell r="D7170" t="str">
            <v>ND</v>
          </cell>
          <cell r="E7170">
            <v>636640.03067482868</v>
          </cell>
        </row>
        <row r="7171">
          <cell r="A7171" t="str">
            <v>2001-6-NE</v>
          </cell>
          <cell r="B7171">
            <v>2001</v>
          </cell>
          <cell r="C7171">
            <v>6</v>
          </cell>
          <cell r="D7171" t="str">
            <v>NE</v>
          </cell>
          <cell r="E7171">
            <v>1717333.623013146</v>
          </cell>
        </row>
        <row r="7172">
          <cell r="A7172" t="str">
            <v>2001-6-NH</v>
          </cell>
          <cell r="B7172">
            <v>2001</v>
          </cell>
          <cell r="C7172">
            <v>6</v>
          </cell>
          <cell r="D7172" t="str">
            <v>NH</v>
          </cell>
          <cell r="E7172">
            <v>1255351.3872117547</v>
          </cell>
        </row>
        <row r="7173">
          <cell r="A7173" t="str">
            <v>2001-6-NJ</v>
          </cell>
          <cell r="B7173">
            <v>2001</v>
          </cell>
          <cell r="C7173">
            <v>6</v>
          </cell>
          <cell r="D7173" t="str">
            <v>NJ</v>
          </cell>
          <cell r="E7173">
            <v>8486103.1222407855</v>
          </cell>
        </row>
        <row r="7174">
          <cell r="A7174" t="str">
            <v>2001-6-NM</v>
          </cell>
          <cell r="B7174">
            <v>2001</v>
          </cell>
          <cell r="C7174">
            <v>6</v>
          </cell>
          <cell r="D7174" t="str">
            <v>NM</v>
          </cell>
          <cell r="E7174">
            <v>1827706.7126325893</v>
          </cell>
        </row>
        <row r="7175">
          <cell r="A7175" t="str">
            <v>2001-6-NV</v>
          </cell>
          <cell r="B7175">
            <v>2001</v>
          </cell>
          <cell r="C7175">
            <v>6</v>
          </cell>
          <cell r="D7175" t="str">
            <v>NV</v>
          </cell>
          <cell r="E7175">
            <v>2088757.7976110303</v>
          </cell>
        </row>
        <row r="7176">
          <cell r="A7176" t="str">
            <v>2001-6-NY</v>
          </cell>
          <cell r="B7176">
            <v>2001</v>
          </cell>
          <cell r="C7176">
            <v>6</v>
          </cell>
          <cell r="D7176" t="str">
            <v>NY</v>
          </cell>
          <cell r="E7176">
            <v>19080899.695310317</v>
          </cell>
        </row>
        <row r="7177">
          <cell r="A7177" t="str">
            <v>2001-6-OH</v>
          </cell>
          <cell r="B7177">
            <v>2001</v>
          </cell>
          <cell r="C7177">
            <v>6</v>
          </cell>
          <cell r="D7177" t="str">
            <v>OH</v>
          </cell>
          <cell r="E7177">
            <v>11389025.329984007</v>
          </cell>
        </row>
        <row r="7178">
          <cell r="A7178" t="str">
            <v>2001-6-OK</v>
          </cell>
          <cell r="B7178">
            <v>2001</v>
          </cell>
          <cell r="C7178">
            <v>6</v>
          </cell>
          <cell r="D7178" t="str">
            <v>OK</v>
          </cell>
          <cell r="E7178">
            <v>3462603.208568803</v>
          </cell>
        </row>
        <row r="7179">
          <cell r="A7179" t="str">
            <v>2001-6-OR</v>
          </cell>
          <cell r="B7179">
            <v>2001</v>
          </cell>
          <cell r="C7179">
            <v>6</v>
          </cell>
          <cell r="D7179" t="str">
            <v>OR</v>
          </cell>
          <cell r="E7179">
            <v>3467569.6432458372</v>
          </cell>
        </row>
        <row r="7180">
          <cell r="A7180" t="str">
            <v>2001-6-PA</v>
          </cell>
          <cell r="B7180">
            <v>2001</v>
          </cell>
          <cell r="C7180">
            <v>6</v>
          </cell>
          <cell r="D7180" t="str">
            <v>PA</v>
          </cell>
          <cell r="E7180">
            <v>12284565.258374395</v>
          </cell>
        </row>
        <row r="7181">
          <cell r="A7181" t="str">
            <v>2001-6-RI</v>
          </cell>
          <cell r="B7181">
            <v>2001</v>
          </cell>
          <cell r="C7181">
            <v>6</v>
          </cell>
          <cell r="D7181" t="str">
            <v>RI</v>
          </cell>
          <cell r="E7181">
            <v>1057472.9516585639</v>
          </cell>
        </row>
        <row r="7182">
          <cell r="A7182" t="str">
            <v>2001-6-SC</v>
          </cell>
          <cell r="B7182">
            <v>2001</v>
          </cell>
          <cell r="C7182">
            <v>6</v>
          </cell>
          <cell r="D7182" t="str">
            <v>SC</v>
          </cell>
          <cell r="E7182">
            <v>4058780.6672115629</v>
          </cell>
        </row>
        <row r="7183">
          <cell r="A7183" t="str">
            <v>2001-6-SD</v>
          </cell>
          <cell r="B7183">
            <v>2001</v>
          </cell>
          <cell r="C7183">
            <v>6</v>
          </cell>
          <cell r="D7183" t="str">
            <v>SD</v>
          </cell>
          <cell r="E7183">
            <v>758455.700493176</v>
          </cell>
        </row>
        <row r="7184">
          <cell r="A7184" t="str">
            <v>2001-6-TN</v>
          </cell>
          <cell r="B7184">
            <v>2001</v>
          </cell>
          <cell r="C7184">
            <v>6</v>
          </cell>
          <cell r="D7184" t="str">
            <v>TN</v>
          </cell>
          <cell r="E7184">
            <v>5749467.2649058457</v>
          </cell>
        </row>
        <row r="7185">
          <cell r="A7185" t="str">
            <v>2001-6-TX</v>
          </cell>
          <cell r="B7185">
            <v>2001</v>
          </cell>
          <cell r="C7185">
            <v>6</v>
          </cell>
          <cell r="D7185" t="str">
            <v>TX</v>
          </cell>
          <cell r="E7185">
            <v>21304360.899263669</v>
          </cell>
        </row>
        <row r="7186">
          <cell r="A7186" t="str">
            <v>2001-6-UT</v>
          </cell>
          <cell r="B7186">
            <v>2001</v>
          </cell>
          <cell r="C7186">
            <v>6</v>
          </cell>
          <cell r="D7186" t="str">
            <v>UT</v>
          </cell>
          <cell r="E7186">
            <v>2287536.9423108418</v>
          </cell>
        </row>
        <row r="7187">
          <cell r="A7187" t="str">
            <v>2001-6-VA</v>
          </cell>
          <cell r="B7187">
            <v>2001</v>
          </cell>
          <cell r="C7187">
            <v>6</v>
          </cell>
          <cell r="D7187" t="str">
            <v>VA</v>
          </cell>
          <cell r="E7187">
            <v>7181639.117841552</v>
          </cell>
        </row>
        <row r="7188">
          <cell r="A7188" t="str">
            <v>2001-6-VT</v>
          </cell>
          <cell r="B7188">
            <v>2001</v>
          </cell>
          <cell r="C7188">
            <v>6</v>
          </cell>
          <cell r="D7188" t="str">
            <v>VT</v>
          </cell>
          <cell r="E7188">
            <v>611949.02934660064</v>
          </cell>
        </row>
        <row r="7189">
          <cell r="A7189" t="str">
            <v>2001-6-WA</v>
          </cell>
          <cell r="B7189">
            <v>2001</v>
          </cell>
          <cell r="C7189">
            <v>6</v>
          </cell>
          <cell r="D7189" t="str">
            <v>WA</v>
          </cell>
          <cell r="E7189">
            <v>5981216.4272237811</v>
          </cell>
        </row>
        <row r="7190">
          <cell r="A7190" t="str">
            <v>2001-6-WI</v>
          </cell>
          <cell r="B7190">
            <v>2001</v>
          </cell>
          <cell r="C7190">
            <v>6</v>
          </cell>
          <cell r="D7190" t="str">
            <v>WI</v>
          </cell>
          <cell r="E7190">
            <v>5405315.6062844452</v>
          </cell>
        </row>
        <row r="7191">
          <cell r="A7191" t="str">
            <v>2001-6-WV</v>
          </cell>
          <cell r="B7191">
            <v>2001</v>
          </cell>
          <cell r="C7191">
            <v>6</v>
          </cell>
          <cell r="D7191" t="str">
            <v>WV</v>
          </cell>
          <cell r="E7191">
            <v>1799258.1118745196</v>
          </cell>
        </row>
        <row r="7192">
          <cell r="A7192" t="str">
            <v>2001-6-WY</v>
          </cell>
          <cell r="B7192">
            <v>2001</v>
          </cell>
          <cell r="C7192">
            <v>6</v>
          </cell>
          <cell r="D7192" t="str">
            <v>WY</v>
          </cell>
          <cell r="E7192">
            <v>493011.41760696966</v>
          </cell>
        </row>
        <row r="7193">
          <cell r="A7193" t="str">
            <v>2001-7-AK</v>
          </cell>
          <cell r="B7193">
            <v>2001</v>
          </cell>
          <cell r="C7193">
            <v>7</v>
          </cell>
          <cell r="D7193" t="str">
            <v>AK</v>
          </cell>
          <cell r="E7193">
            <v>633160</v>
          </cell>
        </row>
        <row r="7194">
          <cell r="A7194" t="str">
            <v>2001-7-AL</v>
          </cell>
          <cell r="B7194">
            <v>2001</v>
          </cell>
          <cell r="C7194">
            <v>7</v>
          </cell>
          <cell r="D7194" t="str">
            <v>AL</v>
          </cell>
          <cell r="E7194">
            <v>4462832</v>
          </cell>
        </row>
        <row r="7195">
          <cell r="A7195" t="str">
            <v>2001-7-AR</v>
          </cell>
          <cell r="B7195">
            <v>2001</v>
          </cell>
          <cell r="C7195">
            <v>7</v>
          </cell>
          <cell r="D7195" t="str">
            <v>AR</v>
          </cell>
          <cell r="E7195">
            <v>2689601</v>
          </cell>
        </row>
        <row r="7196">
          <cell r="A7196" t="str">
            <v>2001-7-AZ</v>
          </cell>
          <cell r="B7196">
            <v>2001</v>
          </cell>
          <cell r="C7196">
            <v>7</v>
          </cell>
          <cell r="D7196" t="str">
            <v>AZ</v>
          </cell>
          <cell r="E7196">
            <v>5303632</v>
          </cell>
        </row>
        <row r="7197">
          <cell r="A7197" t="str">
            <v>2001-7-CA</v>
          </cell>
          <cell r="B7197">
            <v>2001</v>
          </cell>
          <cell r="C7197">
            <v>7</v>
          </cell>
          <cell r="D7197" t="str">
            <v>CA</v>
          </cell>
          <cell r="E7197">
            <v>34507030</v>
          </cell>
        </row>
        <row r="7198">
          <cell r="A7198" t="str">
            <v>2001-7-CO</v>
          </cell>
          <cell r="B7198">
            <v>2001</v>
          </cell>
          <cell r="C7198">
            <v>7</v>
          </cell>
          <cell r="D7198" t="str">
            <v>CO</v>
          </cell>
          <cell r="E7198">
            <v>4431918</v>
          </cell>
        </row>
        <row r="7199">
          <cell r="A7199" t="str">
            <v>2001-7-CT</v>
          </cell>
          <cell r="B7199">
            <v>2001</v>
          </cell>
          <cell r="C7199">
            <v>7</v>
          </cell>
          <cell r="D7199" t="str">
            <v>CT</v>
          </cell>
          <cell r="E7199">
            <v>3428208</v>
          </cell>
        </row>
        <row r="7200">
          <cell r="A7200" t="str">
            <v>2001-7-DC</v>
          </cell>
          <cell r="B7200">
            <v>2001</v>
          </cell>
          <cell r="C7200">
            <v>7</v>
          </cell>
          <cell r="D7200" t="str">
            <v>DC</v>
          </cell>
          <cell r="E7200">
            <v>577678</v>
          </cell>
        </row>
        <row r="7201">
          <cell r="A7201" t="str">
            <v>2001-7-DE</v>
          </cell>
          <cell r="B7201">
            <v>2001</v>
          </cell>
          <cell r="C7201">
            <v>7</v>
          </cell>
          <cell r="D7201" t="str">
            <v>DE</v>
          </cell>
          <cell r="E7201">
            <v>794498</v>
          </cell>
        </row>
        <row r="7202">
          <cell r="A7202" t="str">
            <v>2001-7-FL</v>
          </cell>
          <cell r="B7202">
            <v>2001</v>
          </cell>
          <cell r="C7202">
            <v>7</v>
          </cell>
          <cell r="D7202" t="str">
            <v>FL</v>
          </cell>
          <cell r="E7202">
            <v>16340734</v>
          </cell>
        </row>
        <row r="7203">
          <cell r="A7203" t="str">
            <v>2001-7-GA</v>
          </cell>
          <cell r="B7203">
            <v>2001</v>
          </cell>
          <cell r="C7203">
            <v>7</v>
          </cell>
          <cell r="D7203" t="str">
            <v>GA</v>
          </cell>
          <cell r="E7203">
            <v>8418592</v>
          </cell>
        </row>
        <row r="7204">
          <cell r="A7204" t="str">
            <v>2001-7-HI</v>
          </cell>
          <cell r="B7204">
            <v>2001</v>
          </cell>
          <cell r="C7204">
            <v>7</v>
          </cell>
          <cell r="D7204" t="str">
            <v>HI</v>
          </cell>
          <cell r="E7204">
            <v>1217955</v>
          </cell>
        </row>
        <row r="7205">
          <cell r="A7205" t="str">
            <v>2001-7-IA</v>
          </cell>
          <cell r="B7205">
            <v>2001</v>
          </cell>
          <cell r="C7205">
            <v>7</v>
          </cell>
          <cell r="D7205" t="str">
            <v>IA</v>
          </cell>
          <cell r="E7205">
            <v>2929294</v>
          </cell>
        </row>
        <row r="7206">
          <cell r="A7206" t="str">
            <v>2001-7-ID</v>
          </cell>
          <cell r="B7206">
            <v>2001</v>
          </cell>
          <cell r="C7206">
            <v>7</v>
          </cell>
          <cell r="D7206" t="str">
            <v>ID</v>
          </cell>
          <cell r="E7206">
            <v>1320732</v>
          </cell>
        </row>
        <row r="7207">
          <cell r="A7207" t="str">
            <v>2001-7-IL</v>
          </cell>
          <cell r="B7207">
            <v>2001</v>
          </cell>
          <cell r="C7207">
            <v>7</v>
          </cell>
          <cell r="D7207" t="str">
            <v>IL</v>
          </cell>
          <cell r="E7207">
            <v>12510596</v>
          </cell>
        </row>
        <row r="7208">
          <cell r="A7208" t="str">
            <v>2001-7-IN</v>
          </cell>
          <cell r="B7208">
            <v>2001</v>
          </cell>
          <cell r="C7208">
            <v>7</v>
          </cell>
          <cell r="D7208" t="str">
            <v>IN</v>
          </cell>
          <cell r="E7208">
            <v>6123942</v>
          </cell>
        </row>
        <row r="7209">
          <cell r="A7209" t="str">
            <v>2001-7-KS</v>
          </cell>
          <cell r="B7209">
            <v>2001</v>
          </cell>
          <cell r="C7209">
            <v>7</v>
          </cell>
          <cell r="D7209" t="str">
            <v>KS</v>
          </cell>
          <cell r="E7209">
            <v>2701346</v>
          </cell>
        </row>
        <row r="7210">
          <cell r="A7210" t="str">
            <v>2001-7-KY</v>
          </cell>
          <cell r="B7210">
            <v>2001</v>
          </cell>
          <cell r="C7210">
            <v>7</v>
          </cell>
          <cell r="D7210" t="str">
            <v>KY</v>
          </cell>
          <cell r="E7210">
            <v>4066442</v>
          </cell>
        </row>
        <row r="7211">
          <cell r="A7211" t="str">
            <v>2001-7-LA</v>
          </cell>
          <cell r="B7211">
            <v>2001</v>
          </cell>
          <cell r="C7211">
            <v>7</v>
          </cell>
          <cell r="D7211" t="str">
            <v>LA</v>
          </cell>
          <cell r="E7211">
            <v>4460395</v>
          </cell>
        </row>
        <row r="7212">
          <cell r="A7212" t="str">
            <v>2001-7-MA</v>
          </cell>
          <cell r="B7212">
            <v>2001</v>
          </cell>
          <cell r="C7212">
            <v>7</v>
          </cell>
          <cell r="D7212" t="str">
            <v>MA</v>
          </cell>
          <cell r="E7212">
            <v>6407269</v>
          </cell>
        </row>
        <row r="7213">
          <cell r="A7213" t="str">
            <v>2001-7-MD</v>
          </cell>
          <cell r="B7213">
            <v>2001</v>
          </cell>
          <cell r="C7213">
            <v>7</v>
          </cell>
          <cell r="D7213" t="str">
            <v>MD</v>
          </cell>
          <cell r="E7213">
            <v>5375659</v>
          </cell>
        </row>
        <row r="7214">
          <cell r="A7214" t="str">
            <v>2001-7-ME</v>
          </cell>
          <cell r="B7214">
            <v>2001</v>
          </cell>
          <cell r="C7214">
            <v>7</v>
          </cell>
          <cell r="D7214" t="str">
            <v>ME</v>
          </cell>
          <cell r="E7214">
            <v>1284663</v>
          </cell>
        </row>
        <row r="7215">
          <cell r="A7215" t="str">
            <v>2001-7-MI</v>
          </cell>
          <cell r="B7215">
            <v>2001</v>
          </cell>
          <cell r="C7215">
            <v>7</v>
          </cell>
          <cell r="D7215" t="str">
            <v>MI</v>
          </cell>
          <cell r="E7215">
            <v>10004341</v>
          </cell>
        </row>
        <row r="7216">
          <cell r="A7216" t="str">
            <v>2001-7-MN</v>
          </cell>
          <cell r="B7216">
            <v>2001</v>
          </cell>
          <cell r="C7216">
            <v>7</v>
          </cell>
          <cell r="D7216" t="str">
            <v>MN</v>
          </cell>
          <cell r="E7216">
            <v>4982339</v>
          </cell>
        </row>
        <row r="7217">
          <cell r="A7217" t="str">
            <v>2001-7-MO</v>
          </cell>
          <cell r="B7217">
            <v>2001</v>
          </cell>
          <cell r="C7217">
            <v>7</v>
          </cell>
          <cell r="D7217" t="str">
            <v>MO</v>
          </cell>
          <cell r="E7217">
            <v>5641994</v>
          </cell>
        </row>
        <row r="7218">
          <cell r="A7218" t="str">
            <v>2001-7-MS</v>
          </cell>
          <cell r="B7218">
            <v>2001</v>
          </cell>
          <cell r="C7218">
            <v>7</v>
          </cell>
          <cell r="D7218" t="str">
            <v>MS</v>
          </cell>
          <cell r="E7218">
            <v>2853061</v>
          </cell>
        </row>
        <row r="7219">
          <cell r="A7219" t="str">
            <v>2001-7-MT</v>
          </cell>
          <cell r="B7219">
            <v>2001</v>
          </cell>
          <cell r="C7219">
            <v>7</v>
          </cell>
          <cell r="D7219" t="str">
            <v>MT</v>
          </cell>
          <cell r="E7219">
            <v>905854</v>
          </cell>
        </row>
        <row r="7220">
          <cell r="A7220" t="str">
            <v>2001-7-NC</v>
          </cell>
          <cell r="B7220">
            <v>2001</v>
          </cell>
          <cell r="C7220">
            <v>7</v>
          </cell>
          <cell r="D7220" t="str">
            <v>NC</v>
          </cell>
          <cell r="E7220">
            <v>8199913</v>
          </cell>
        </row>
        <row r="7221">
          <cell r="A7221" t="str">
            <v>2001-7-ND</v>
          </cell>
          <cell r="B7221">
            <v>2001</v>
          </cell>
          <cell r="C7221">
            <v>7</v>
          </cell>
          <cell r="D7221" t="str">
            <v>ND</v>
          </cell>
          <cell r="E7221">
            <v>636211</v>
          </cell>
        </row>
        <row r="7222">
          <cell r="A7222" t="str">
            <v>2001-7-NE</v>
          </cell>
          <cell r="B7222">
            <v>2001</v>
          </cell>
          <cell r="C7222">
            <v>7</v>
          </cell>
          <cell r="D7222" t="str">
            <v>NE</v>
          </cell>
          <cell r="E7222">
            <v>1717705</v>
          </cell>
        </row>
        <row r="7223">
          <cell r="A7223" t="str">
            <v>2001-7-NH</v>
          </cell>
          <cell r="B7223">
            <v>2001</v>
          </cell>
          <cell r="C7223">
            <v>7</v>
          </cell>
          <cell r="D7223" t="str">
            <v>NH</v>
          </cell>
          <cell r="E7223">
            <v>1256625</v>
          </cell>
        </row>
        <row r="7224">
          <cell r="A7224" t="str">
            <v>2001-7-NJ</v>
          </cell>
          <cell r="B7224">
            <v>2001</v>
          </cell>
          <cell r="C7224">
            <v>7</v>
          </cell>
          <cell r="D7224" t="str">
            <v>NJ</v>
          </cell>
          <cell r="E7224">
            <v>8490942</v>
          </cell>
        </row>
        <row r="7225">
          <cell r="A7225" t="str">
            <v>2001-7-NM</v>
          </cell>
          <cell r="B7225">
            <v>2001</v>
          </cell>
          <cell r="C7225">
            <v>7</v>
          </cell>
          <cell r="D7225" t="str">
            <v>NM</v>
          </cell>
          <cell r="E7225">
            <v>1828330</v>
          </cell>
        </row>
        <row r="7226">
          <cell r="A7226" t="str">
            <v>2001-7-NV</v>
          </cell>
          <cell r="B7226">
            <v>2001</v>
          </cell>
          <cell r="C7226">
            <v>7</v>
          </cell>
          <cell r="D7226" t="str">
            <v>NV</v>
          </cell>
          <cell r="E7226">
            <v>2093973</v>
          </cell>
        </row>
        <row r="7227">
          <cell r="A7227" t="str">
            <v>2001-7-NY</v>
          </cell>
          <cell r="B7227">
            <v>2001</v>
          </cell>
          <cell r="C7227">
            <v>7</v>
          </cell>
          <cell r="D7227" t="str">
            <v>NY</v>
          </cell>
          <cell r="E7227">
            <v>19088220</v>
          </cell>
        </row>
        <row r="7228">
          <cell r="A7228" t="str">
            <v>2001-7-OH</v>
          </cell>
          <cell r="B7228">
            <v>2001</v>
          </cell>
          <cell r="C7228">
            <v>7</v>
          </cell>
          <cell r="D7228" t="str">
            <v>OH</v>
          </cell>
          <cell r="E7228">
            <v>11391298</v>
          </cell>
        </row>
        <row r="7229">
          <cell r="A7229" t="str">
            <v>2001-7-OK</v>
          </cell>
          <cell r="B7229">
            <v>2001</v>
          </cell>
          <cell r="C7229">
            <v>7</v>
          </cell>
          <cell r="D7229" t="str">
            <v>OK</v>
          </cell>
          <cell r="E7229">
            <v>3463387</v>
          </cell>
        </row>
        <row r="7230">
          <cell r="A7230" t="str">
            <v>2001-7-OR</v>
          </cell>
          <cell r="B7230">
            <v>2001</v>
          </cell>
          <cell r="C7230">
            <v>7</v>
          </cell>
          <cell r="D7230" t="str">
            <v>OR</v>
          </cell>
          <cell r="E7230">
            <v>3470716</v>
          </cell>
        </row>
        <row r="7231">
          <cell r="A7231" t="str">
            <v>2001-7-PA</v>
          </cell>
          <cell r="B7231">
            <v>2001</v>
          </cell>
          <cell r="C7231">
            <v>7</v>
          </cell>
          <cell r="D7231" t="str">
            <v>PA</v>
          </cell>
          <cell r="E7231">
            <v>12284522</v>
          </cell>
        </row>
        <row r="7232">
          <cell r="A7232" t="str">
            <v>2001-7-RI</v>
          </cell>
          <cell r="B7232">
            <v>2001</v>
          </cell>
          <cell r="C7232">
            <v>7</v>
          </cell>
          <cell r="D7232" t="str">
            <v>RI</v>
          </cell>
          <cell r="E7232">
            <v>1058065</v>
          </cell>
        </row>
        <row r="7233">
          <cell r="A7233" t="str">
            <v>2001-7-SC</v>
          </cell>
          <cell r="B7233">
            <v>2001</v>
          </cell>
          <cell r="C7233">
            <v>7</v>
          </cell>
          <cell r="D7233" t="str">
            <v>SC</v>
          </cell>
          <cell r="E7233">
            <v>4061844</v>
          </cell>
        </row>
        <row r="7234">
          <cell r="A7234" t="str">
            <v>2001-7-SD</v>
          </cell>
          <cell r="B7234">
            <v>2001</v>
          </cell>
          <cell r="C7234">
            <v>7</v>
          </cell>
          <cell r="D7234" t="str">
            <v>SD</v>
          </cell>
          <cell r="E7234">
            <v>758705</v>
          </cell>
        </row>
        <row r="7235">
          <cell r="A7235" t="str">
            <v>2001-7-TN</v>
          </cell>
          <cell r="B7235">
            <v>2001</v>
          </cell>
          <cell r="C7235">
            <v>7</v>
          </cell>
          <cell r="D7235" t="str">
            <v>TN</v>
          </cell>
          <cell r="E7235">
            <v>5753497</v>
          </cell>
        </row>
        <row r="7236">
          <cell r="A7236" t="str">
            <v>2001-7-TX</v>
          </cell>
          <cell r="B7236">
            <v>2001</v>
          </cell>
          <cell r="C7236">
            <v>7</v>
          </cell>
          <cell r="D7236" t="str">
            <v>TX</v>
          </cell>
          <cell r="E7236">
            <v>21333928</v>
          </cell>
        </row>
        <row r="7237">
          <cell r="A7237" t="str">
            <v>2001-7-UT</v>
          </cell>
          <cell r="B7237">
            <v>2001</v>
          </cell>
          <cell r="C7237">
            <v>7</v>
          </cell>
          <cell r="D7237" t="str">
            <v>UT</v>
          </cell>
          <cell r="E7237">
            <v>2291066</v>
          </cell>
        </row>
        <row r="7238">
          <cell r="A7238" t="str">
            <v>2001-7-VA</v>
          </cell>
          <cell r="B7238">
            <v>2001</v>
          </cell>
          <cell r="C7238">
            <v>7</v>
          </cell>
          <cell r="D7238" t="str">
            <v>VA</v>
          </cell>
          <cell r="E7238">
            <v>7188251</v>
          </cell>
        </row>
        <row r="7239">
          <cell r="A7239" t="str">
            <v>2001-7-VT</v>
          </cell>
          <cell r="B7239">
            <v>2001</v>
          </cell>
          <cell r="C7239">
            <v>7</v>
          </cell>
          <cell r="D7239" t="str">
            <v>VT</v>
          </cell>
          <cell r="E7239">
            <v>612134</v>
          </cell>
        </row>
        <row r="7240">
          <cell r="A7240" t="str">
            <v>2001-7-WA</v>
          </cell>
          <cell r="B7240">
            <v>2001</v>
          </cell>
          <cell r="C7240">
            <v>7</v>
          </cell>
          <cell r="D7240" t="str">
            <v>WA</v>
          </cell>
          <cell r="E7240">
            <v>5987181</v>
          </cell>
        </row>
        <row r="7241">
          <cell r="A7241" t="str">
            <v>2001-7-WI</v>
          </cell>
          <cell r="B7241">
            <v>2001</v>
          </cell>
          <cell r="C7241">
            <v>7</v>
          </cell>
          <cell r="D7241" t="str">
            <v>WI</v>
          </cell>
          <cell r="E7241">
            <v>5408061</v>
          </cell>
        </row>
        <row r="7242">
          <cell r="A7242" t="str">
            <v>2001-7-WV</v>
          </cell>
          <cell r="B7242">
            <v>2001</v>
          </cell>
          <cell r="C7242">
            <v>7</v>
          </cell>
          <cell r="D7242" t="str">
            <v>WV</v>
          </cell>
          <cell r="E7242">
            <v>1798540</v>
          </cell>
        </row>
        <row r="7243">
          <cell r="A7243" t="str">
            <v>2001-7-WY</v>
          </cell>
          <cell r="B7243">
            <v>2001</v>
          </cell>
          <cell r="C7243">
            <v>7</v>
          </cell>
          <cell r="D7243" t="str">
            <v>WY</v>
          </cell>
          <cell r="E7243">
            <v>492924</v>
          </cell>
        </row>
        <row r="7244">
          <cell r="A7244" t="str">
            <v>2001-8-AK</v>
          </cell>
          <cell r="B7244">
            <v>2001</v>
          </cell>
          <cell r="C7244">
            <v>8</v>
          </cell>
          <cell r="D7244" t="str">
            <v>AK</v>
          </cell>
          <cell r="E7244">
            <v>633929.25</v>
          </cell>
        </row>
        <row r="7245">
          <cell r="A7245" t="str">
            <v>2001-8-AL</v>
          </cell>
          <cell r="B7245">
            <v>2001</v>
          </cell>
          <cell r="C7245">
            <v>8</v>
          </cell>
          <cell r="D7245" t="str">
            <v>AL</v>
          </cell>
          <cell r="E7245">
            <v>4463421.5</v>
          </cell>
        </row>
        <row r="7246">
          <cell r="A7246" t="str">
            <v>2001-8-AR</v>
          </cell>
          <cell r="B7246">
            <v>2001</v>
          </cell>
          <cell r="C7246">
            <v>8</v>
          </cell>
          <cell r="D7246" t="str">
            <v>AR</v>
          </cell>
          <cell r="E7246">
            <v>2690625</v>
          </cell>
        </row>
        <row r="7247">
          <cell r="A7247" t="str">
            <v>2001-8-AZ</v>
          </cell>
          <cell r="B7247">
            <v>2001</v>
          </cell>
          <cell r="C7247">
            <v>8</v>
          </cell>
          <cell r="D7247" t="str">
            <v>AZ</v>
          </cell>
          <cell r="E7247">
            <v>5315762.25</v>
          </cell>
        </row>
        <row r="7248">
          <cell r="A7248" t="str">
            <v>2001-8-CA</v>
          </cell>
          <cell r="B7248">
            <v>2001</v>
          </cell>
          <cell r="C7248">
            <v>8</v>
          </cell>
          <cell r="D7248" t="str">
            <v>CA</v>
          </cell>
          <cell r="E7248">
            <v>34541152.083333336</v>
          </cell>
        </row>
        <row r="7249">
          <cell r="A7249" t="str">
            <v>2001-8-CO</v>
          </cell>
          <cell r="B7249">
            <v>2001</v>
          </cell>
          <cell r="C7249">
            <v>8</v>
          </cell>
          <cell r="D7249" t="str">
            <v>CO</v>
          </cell>
          <cell r="E7249">
            <v>4437854.5</v>
          </cell>
        </row>
        <row r="7250">
          <cell r="A7250" t="str">
            <v>2001-8-CT</v>
          </cell>
          <cell r="B7250">
            <v>2001</v>
          </cell>
          <cell r="C7250">
            <v>8</v>
          </cell>
          <cell r="D7250" t="str">
            <v>CT</v>
          </cell>
          <cell r="E7250">
            <v>3429879.0833333335</v>
          </cell>
        </row>
        <row r="7251">
          <cell r="A7251" t="str">
            <v>2001-8-DC</v>
          </cell>
          <cell r="B7251">
            <v>2001</v>
          </cell>
          <cell r="C7251">
            <v>8</v>
          </cell>
          <cell r="D7251" t="str">
            <v>DC</v>
          </cell>
          <cell r="E7251">
            <v>577797.5</v>
          </cell>
        </row>
        <row r="7252">
          <cell r="A7252" t="str">
            <v>2001-8-DE</v>
          </cell>
          <cell r="B7252">
            <v>2001</v>
          </cell>
          <cell r="C7252">
            <v>8</v>
          </cell>
          <cell r="D7252" t="str">
            <v>DE</v>
          </cell>
          <cell r="E7252">
            <v>795271</v>
          </cell>
        </row>
        <row r="7253">
          <cell r="A7253" t="str">
            <v>2001-8-FL</v>
          </cell>
          <cell r="B7253">
            <v>2001</v>
          </cell>
          <cell r="C7253">
            <v>8</v>
          </cell>
          <cell r="D7253" t="str">
            <v>FL</v>
          </cell>
          <cell r="E7253">
            <v>16366729.416666668</v>
          </cell>
        </row>
        <row r="7254">
          <cell r="A7254" t="str">
            <v>2001-8-GA</v>
          </cell>
          <cell r="B7254">
            <v>2001</v>
          </cell>
          <cell r="C7254">
            <v>8</v>
          </cell>
          <cell r="D7254" t="str">
            <v>GA</v>
          </cell>
          <cell r="E7254">
            <v>8432348.833333334</v>
          </cell>
        </row>
        <row r="7255">
          <cell r="A7255" t="str">
            <v>2001-8-HI</v>
          </cell>
          <cell r="B7255">
            <v>2001</v>
          </cell>
          <cell r="C7255">
            <v>8</v>
          </cell>
          <cell r="D7255" t="str">
            <v>HI</v>
          </cell>
          <cell r="E7255">
            <v>1218741.3333333333</v>
          </cell>
        </row>
        <row r="7256">
          <cell r="A7256" t="str">
            <v>2001-8-IA</v>
          </cell>
          <cell r="B7256">
            <v>2001</v>
          </cell>
          <cell r="C7256">
            <v>8</v>
          </cell>
          <cell r="D7256" t="str">
            <v>IA</v>
          </cell>
          <cell r="E7256">
            <v>2929302.4166666665</v>
          </cell>
        </row>
        <row r="7257">
          <cell r="A7257" t="str">
            <v>2001-8-ID</v>
          </cell>
          <cell r="B7257">
            <v>2001</v>
          </cell>
          <cell r="C7257">
            <v>8</v>
          </cell>
          <cell r="D7257" t="str">
            <v>ID</v>
          </cell>
          <cell r="E7257">
            <v>1322455</v>
          </cell>
        </row>
        <row r="7258">
          <cell r="A7258" t="str">
            <v>2001-8-IL</v>
          </cell>
          <cell r="B7258">
            <v>2001</v>
          </cell>
          <cell r="C7258">
            <v>8</v>
          </cell>
          <cell r="D7258" t="str">
            <v>IL</v>
          </cell>
          <cell r="E7258">
            <v>12515148.666666668</v>
          </cell>
        </row>
        <row r="7259">
          <cell r="A7259" t="str">
            <v>2001-8-IN</v>
          </cell>
          <cell r="B7259">
            <v>2001</v>
          </cell>
          <cell r="C7259">
            <v>8</v>
          </cell>
          <cell r="D7259" t="str">
            <v>IN</v>
          </cell>
          <cell r="E7259">
            <v>6125861.333333334</v>
          </cell>
        </row>
        <row r="7260">
          <cell r="A7260" t="str">
            <v>2001-8-KS</v>
          </cell>
          <cell r="B7260">
            <v>2001</v>
          </cell>
          <cell r="C7260">
            <v>8</v>
          </cell>
          <cell r="D7260" t="str">
            <v>KS</v>
          </cell>
          <cell r="E7260">
            <v>2702280.5833333335</v>
          </cell>
        </row>
        <row r="7261">
          <cell r="A7261" t="str">
            <v>2001-8-KY</v>
          </cell>
          <cell r="B7261">
            <v>2001</v>
          </cell>
          <cell r="C7261">
            <v>8</v>
          </cell>
          <cell r="D7261" t="str">
            <v>KY</v>
          </cell>
          <cell r="E7261">
            <v>4068134.6666666665</v>
          </cell>
        </row>
        <row r="7262">
          <cell r="A7262" t="str">
            <v>2001-8-LA</v>
          </cell>
          <cell r="B7262">
            <v>2001</v>
          </cell>
          <cell r="C7262">
            <v>8</v>
          </cell>
          <cell r="D7262" t="str">
            <v>LA</v>
          </cell>
          <cell r="E7262">
            <v>4460796.666666666</v>
          </cell>
        </row>
        <row r="7263">
          <cell r="A7263" t="str">
            <v>2001-8-MA</v>
          </cell>
          <cell r="B7263">
            <v>2001</v>
          </cell>
          <cell r="C7263">
            <v>8</v>
          </cell>
          <cell r="D7263" t="str">
            <v>MA</v>
          </cell>
          <cell r="E7263">
            <v>6409416.833333333</v>
          </cell>
        </row>
        <row r="7264">
          <cell r="A7264" t="str">
            <v>2001-8-MD</v>
          </cell>
          <cell r="B7264">
            <v>2001</v>
          </cell>
          <cell r="C7264">
            <v>8</v>
          </cell>
          <cell r="D7264" t="str">
            <v>MD</v>
          </cell>
          <cell r="E7264">
            <v>5380964.666666667</v>
          </cell>
        </row>
        <row r="7265">
          <cell r="A7265" t="str">
            <v>2001-8-ME</v>
          </cell>
          <cell r="B7265">
            <v>2001</v>
          </cell>
          <cell r="C7265">
            <v>8</v>
          </cell>
          <cell r="D7265" t="str">
            <v>ME</v>
          </cell>
          <cell r="E7265">
            <v>1285413.3333333335</v>
          </cell>
        </row>
        <row r="7266">
          <cell r="A7266" t="str">
            <v>2001-8-MI</v>
          </cell>
          <cell r="B7266">
            <v>2001</v>
          </cell>
          <cell r="C7266">
            <v>8</v>
          </cell>
          <cell r="D7266" t="str">
            <v>MI</v>
          </cell>
          <cell r="E7266">
            <v>10007087.833333332</v>
          </cell>
        </row>
        <row r="7267">
          <cell r="A7267" t="str">
            <v>2001-8-MN</v>
          </cell>
          <cell r="B7267">
            <v>2001</v>
          </cell>
          <cell r="C7267">
            <v>8</v>
          </cell>
          <cell r="D7267" t="str">
            <v>MN</v>
          </cell>
          <cell r="E7267">
            <v>4985197.666666667</v>
          </cell>
        </row>
        <row r="7268">
          <cell r="A7268" t="str">
            <v>2001-8-MO</v>
          </cell>
          <cell r="B7268">
            <v>2001</v>
          </cell>
          <cell r="C7268">
            <v>8</v>
          </cell>
          <cell r="D7268" t="str">
            <v>MO</v>
          </cell>
          <cell r="E7268">
            <v>5644797.916666666</v>
          </cell>
        </row>
        <row r="7269">
          <cell r="A7269" t="str">
            <v>2001-8-MS</v>
          </cell>
          <cell r="B7269">
            <v>2001</v>
          </cell>
          <cell r="C7269">
            <v>8</v>
          </cell>
          <cell r="D7269" t="str">
            <v>MS</v>
          </cell>
          <cell r="E7269">
            <v>2853473.6666666665</v>
          </cell>
        </row>
        <row r="7270">
          <cell r="A7270" t="str">
            <v>2001-8-MT</v>
          </cell>
          <cell r="B7270">
            <v>2001</v>
          </cell>
          <cell r="C7270">
            <v>8</v>
          </cell>
          <cell r="D7270" t="str">
            <v>MT</v>
          </cell>
          <cell r="E7270">
            <v>906187.75</v>
          </cell>
        </row>
        <row r="7271">
          <cell r="A7271" t="str">
            <v>2001-8-NC</v>
          </cell>
          <cell r="B7271">
            <v>2001</v>
          </cell>
          <cell r="C7271">
            <v>8</v>
          </cell>
          <cell r="D7271" t="str">
            <v>NC</v>
          </cell>
          <cell r="E7271">
            <v>8209192.166666667</v>
          </cell>
        </row>
        <row r="7272">
          <cell r="A7272" t="str">
            <v>2001-8-ND</v>
          </cell>
          <cell r="B7272">
            <v>2001</v>
          </cell>
          <cell r="C7272">
            <v>8</v>
          </cell>
          <cell r="D7272" t="str">
            <v>ND</v>
          </cell>
          <cell r="E7272">
            <v>635986.83333333326</v>
          </cell>
        </row>
        <row r="7273">
          <cell r="A7273" t="str">
            <v>2001-8-NE</v>
          </cell>
          <cell r="B7273">
            <v>2001</v>
          </cell>
          <cell r="C7273">
            <v>8</v>
          </cell>
          <cell r="D7273" t="str">
            <v>NE</v>
          </cell>
          <cell r="E7273">
            <v>1718249.25</v>
          </cell>
        </row>
        <row r="7274">
          <cell r="A7274" t="str">
            <v>2001-8-NH</v>
          </cell>
          <cell r="B7274">
            <v>2001</v>
          </cell>
          <cell r="C7274">
            <v>8</v>
          </cell>
          <cell r="D7274" t="str">
            <v>NH</v>
          </cell>
          <cell r="E7274">
            <v>1257798</v>
          </cell>
        </row>
        <row r="7275">
          <cell r="A7275" t="str">
            <v>2001-8-NJ</v>
          </cell>
          <cell r="B7275">
            <v>2001</v>
          </cell>
          <cell r="C7275">
            <v>8</v>
          </cell>
          <cell r="D7275" t="str">
            <v>NJ</v>
          </cell>
          <cell r="E7275">
            <v>8495647.666666666</v>
          </cell>
        </row>
        <row r="7276">
          <cell r="A7276" t="str">
            <v>2001-8-NM</v>
          </cell>
          <cell r="B7276">
            <v>2001</v>
          </cell>
          <cell r="C7276">
            <v>8</v>
          </cell>
          <cell r="D7276" t="str">
            <v>NM</v>
          </cell>
          <cell r="E7276">
            <v>1830051.3333333333</v>
          </cell>
        </row>
        <row r="7277">
          <cell r="A7277" t="str">
            <v>2001-8-NV</v>
          </cell>
          <cell r="B7277">
            <v>2001</v>
          </cell>
          <cell r="C7277">
            <v>8</v>
          </cell>
          <cell r="D7277" t="str">
            <v>NV</v>
          </cell>
          <cell r="E7277">
            <v>2099851.75</v>
          </cell>
        </row>
        <row r="7278">
          <cell r="A7278" t="str">
            <v>2001-8-NY</v>
          </cell>
          <cell r="B7278">
            <v>2001</v>
          </cell>
          <cell r="C7278">
            <v>8</v>
          </cell>
          <cell r="D7278" t="str">
            <v>NY</v>
          </cell>
          <cell r="E7278">
            <v>19094332.75</v>
          </cell>
        </row>
        <row r="7279">
          <cell r="A7279" t="str">
            <v>2001-8-OH</v>
          </cell>
          <cell r="B7279">
            <v>2001</v>
          </cell>
          <cell r="C7279">
            <v>8</v>
          </cell>
          <cell r="D7279" t="str">
            <v>OH</v>
          </cell>
          <cell r="E7279">
            <v>11392905</v>
          </cell>
        </row>
        <row r="7280">
          <cell r="A7280" t="str">
            <v>2001-8-OK</v>
          </cell>
          <cell r="B7280">
            <v>2001</v>
          </cell>
          <cell r="C7280">
            <v>8</v>
          </cell>
          <cell r="D7280" t="str">
            <v>OK</v>
          </cell>
          <cell r="E7280">
            <v>3465016.9166666665</v>
          </cell>
        </row>
        <row r="7281">
          <cell r="A7281" t="str">
            <v>2001-8-OR</v>
          </cell>
          <cell r="B7281">
            <v>2001</v>
          </cell>
          <cell r="C7281">
            <v>8</v>
          </cell>
          <cell r="D7281" t="str">
            <v>OR</v>
          </cell>
          <cell r="E7281">
            <v>3474654.8333333335</v>
          </cell>
        </row>
        <row r="7282">
          <cell r="A7282" t="str">
            <v>2001-8-PA</v>
          </cell>
          <cell r="B7282">
            <v>2001</v>
          </cell>
          <cell r="C7282">
            <v>8</v>
          </cell>
          <cell r="D7282" t="str">
            <v>PA</v>
          </cell>
          <cell r="E7282">
            <v>12285709.75</v>
          </cell>
        </row>
        <row r="7283">
          <cell r="A7283" t="str">
            <v>2001-8-RI</v>
          </cell>
          <cell r="B7283">
            <v>2001</v>
          </cell>
          <cell r="C7283">
            <v>8</v>
          </cell>
          <cell r="D7283" t="str">
            <v>RI</v>
          </cell>
          <cell r="E7283">
            <v>1058721</v>
          </cell>
        </row>
        <row r="7284">
          <cell r="A7284" t="str">
            <v>2001-8-SC</v>
          </cell>
          <cell r="B7284">
            <v>2001</v>
          </cell>
          <cell r="C7284">
            <v>8</v>
          </cell>
          <cell r="D7284" t="str">
            <v>SC</v>
          </cell>
          <cell r="E7284">
            <v>4065207.9166666665</v>
          </cell>
        </row>
        <row r="7285">
          <cell r="A7285" t="str">
            <v>2001-8-SD</v>
          </cell>
          <cell r="B7285">
            <v>2001</v>
          </cell>
          <cell r="C7285">
            <v>8</v>
          </cell>
          <cell r="D7285" t="str">
            <v>SD</v>
          </cell>
          <cell r="E7285">
            <v>758955.33333333337</v>
          </cell>
        </row>
        <row r="7286">
          <cell r="A7286" t="str">
            <v>2001-8-TN</v>
          </cell>
          <cell r="B7286">
            <v>2001</v>
          </cell>
          <cell r="C7286">
            <v>8</v>
          </cell>
          <cell r="D7286" t="str">
            <v>TN</v>
          </cell>
          <cell r="E7286">
            <v>5757296.666666666</v>
          </cell>
        </row>
        <row r="7287">
          <cell r="A7287" t="str">
            <v>2001-8-TX</v>
          </cell>
          <cell r="B7287">
            <v>2001</v>
          </cell>
          <cell r="C7287">
            <v>8</v>
          </cell>
          <cell r="D7287" t="str">
            <v>TX</v>
          </cell>
          <cell r="E7287">
            <v>21365550.416666668</v>
          </cell>
        </row>
        <row r="7288">
          <cell r="A7288" t="str">
            <v>2001-8-UT</v>
          </cell>
          <cell r="B7288">
            <v>2001</v>
          </cell>
          <cell r="C7288">
            <v>8</v>
          </cell>
          <cell r="D7288" t="str">
            <v>UT</v>
          </cell>
          <cell r="E7288">
            <v>2294682.3333333335</v>
          </cell>
        </row>
        <row r="7289">
          <cell r="A7289" t="str">
            <v>2001-8-VA</v>
          </cell>
          <cell r="B7289">
            <v>2001</v>
          </cell>
          <cell r="C7289">
            <v>8</v>
          </cell>
          <cell r="D7289" t="str">
            <v>VA</v>
          </cell>
          <cell r="E7289">
            <v>7195628.833333334</v>
          </cell>
        </row>
        <row r="7290">
          <cell r="A7290" t="str">
            <v>2001-8-VT</v>
          </cell>
          <cell r="B7290">
            <v>2001</v>
          </cell>
          <cell r="C7290">
            <v>8</v>
          </cell>
          <cell r="D7290" t="str">
            <v>VT</v>
          </cell>
          <cell r="E7290">
            <v>612372.33333333326</v>
          </cell>
        </row>
        <row r="7291">
          <cell r="A7291" t="str">
            <v>2001-8-WA</v>
          </cell>
          <cell r="B7291">
            <v>2001</v>
          </cell>
          <cell r="C7291">
            <v>8</v>
          </cell>
          <cell r="D7291" t="str">
            <v>WA</v>
          </cell>
          <cell r="E7291">
            <v>5992883.666666666</v>
          </cell>
        </row>
        <row r="7292">
          <cell r="A7292" t="str">
            <v>2001-8-WI</v>
          </cell>
          <cell r="B7292">
            <v>2001</v>
          </cell>
          <cell r="C7292">
            <v>8</v>
          </cell>
          <cell r="D7292" t="str">
            <v>WI</v>
          </cell>
          <cell r="E7292">
            <v>5411109.083333334</v>
          </cell>
        </row>
        <row r="7293">
          <cell r="A7293" t="str">
            <v>2001-8-WV</v>
          </cell>
          <cell r="B7293">
            <v>2001</v>
          </cell>
          <cell r="C7293">
            <v>8</v>
          </cell>
          <cell r="D7293" t="str">
            <v>WV</v>
          </cell>
          <cell r="E7293">
            <v>1798611</v>
          </cell>
        </row>
        <row r="7294">
          <cell r="A7294" t="str">
            <v>2001-8-WY</v>
          </cell>
          <cell r="B7294">
            <v>2001</v>
          </cell>
          <cell r="C7294">
            <v>8</v>
          </cell>
          <cell r="D7294" t="str">
            <v>WY</v>
          </cell>
          <cell r="E7294">
            <v>493261.08333333331</v>
          </cell>
        </row>
        <row r="7295">
          <cell r="A7295" t="str">
            <v>2001-9-AK</v>
          </cell>
          <cell r="B7295">
            <v>2001</v>
          </cell>
          <cell r="C7295">
            <v>9</v>
          </cell>
          <cell r="D7295" t="str">
            <v>AK</v>
          </cell>
          <cell r="E7295">
            <v>634699.43459088157</v>
          </cell>
        </row>
        <row r="7296">
          <cell r="A7296" t="str">
            <v>2001-9-AL</v>
          </cell>
          <cell r="B7296">
            <v>2001</v>
          </cell>
          <cell r="C7296">
            <v>9</v>
          </cell>
          <cell r="D7296" t="str">
            <v>AL</v>
          </cell>
          <cell r="E7296">
            <v>4464011.0778676514</v>
          </cell>
        </row>
        <row r="7297">
          <cell r="A7297" t="str">
            <v>2001-9-AR</v>
          </cell>
          <cell r="B7297">
            <v>2001</v>
          </cell>
          <cell r="C7297">
            <v>9</v>
          </cell>
          <cell r="D7297" t="str">
            <v>AR</v>
          </cell>
          <cell r="E7297">
            <v>2691649.3898630319</v>
          </cell>
        </row>
        <row r="7298">
          <cell r="A7298" t="str">
            <v>2001-9-AZ</v>
          </cell>
          <cell r="B7298">
            <v>2001</v>
          </cell>
          <cell r="C7298">
            <v>9</v>
          </cell>
          <cell r="D7298" t="str">
            <v>AZ</v>
          </cell>
          <cell r="E7298">
            <v>5327920.2438112339</v>
          </cell>
        </row>
        <row r="7299">
          <cell r="A7299" t="str">
            <v>2001-9-CA</v>
          </cell>
          <cell r="B7299">
            <v>2001</v>
          </cell>
          <cell r="C7299">
            <v>9</v>
          </cell>
          <cell r="D7299" t="str">
            <v>CA</v>
          </cell>
          <cell r="E7299">
            <v>34575307.908097647</v>
          </cell>
        </row>
        <row r="7300">
          <cell r="A7300" t="str">
            <v>2001-9-CO</v>
          </cell>
          <cell r="B7300">
            <v>2001</v>
          </cell>
          <cell r="C7300">
            <v>9</v>
          </cell>
          <cell r="D7300" t="str">
            <v>CO</v>
          </cell>
          <cell r="E7300">
            <v>4443798.9518692018</v>
          </cell>
        </row>
        <row r="7301">
          <cell r="A7301" t="str">
            <v>2001-9-CT</v>
          </cell>
          <cell r="B7301">
            <v>2001</v>
          </cell>
          <cell r="C7301">
            <v>9</v>
          </cell>
          <cell r="D7301" t="str">
            <v>CT</v>
          </cell>
          <cell r="E7301">
            <v>3431550.9812378678</v>
          </cell>
        </row>
        <row r="7302">
          <cell r="A7302" t="str">
            <v>2001-9-DC</v>
          </cell>
          <cell r="B7302">
            <v>2001</v>
          </cell>
          <cell r="C7302">
            <v>9</v>
          </cell>
          <cell r="D7302" t="str">
            <v>DC</v>
          </cell>
          <cell r="E7302">
            <v>577917.02472008625</v>
          </cell>
        </row>
        <row r="7303">
          <cell r="A7303" t="str">
            <v>2001-9-DE</v>
          </cell>
          <cell r="B7303">
            <v>2001</v>
          </cell>
          <cell r="C7303">
            <v>9</v>
          </cell>
          <cell r="D7303" t="str">
            <v>DE</v>
          </cell>
          <cell r="E7303">
            <v>796044.75208370551</v>
          </cell>
        </row>
        <row r="7304">
          <cell r="A7304" t="str">
            <v>2001-9-FL</v>
          </cell>
          <cell r="B7304">
            <v>2001</v>
          </cell>
          <cell r="C7304">
            <v>9</v>
          </cell>
          <cell r="D7304" t="str">
            <v>FL</v>
          </cell>
          <cell r="E7304">
            <v>16392766.187760111</v>
          </cell>
        </row>
        <row r="7305">
          <cell r="A7305" t="str">
            <v>2001-9-GA</v>
          </cell>
          <cell r="B7305">
            <v>2001</v>
          </cell>
          <cell r="C7305">
            <v>9</v>
          </cell>
          <cell r="D7305" t="str">
            <v>GA</v>
          </cell>
          <cell r="E7305">
            <v>8446128.1467278656</v>
          </cell>
        </row>
        <row r="7306">
          <cell r="A7306" t="str">
            <v>2001-9-HI</v>
          </cell>
          <cell r="B7306">
            <v>2001</v>
          </cell>
          <cell r="C7306">
            <v>9</v>
          </cell>
          <cell r="D7306" t="str">
            <v>HI</v>
          </cell>
          <cell r="E7306">
            <v>1219528.1743374025</v>
          </cell>
        </row>
        <row r="7307">
          <cell r="A7307" t="str">
            <v>2001-9-IA</v>
          </cell>
          <cell r="B7307">
            <v>2001</v>
          </cell>
          <cell r="C7307">
            <v>9</v>
          </cell>
          <cell r="D7307" t="str">
            <v>IA</v>
          </cell>
          <cell r="E7307">
            <v>2929310.8333575167</v>
          </cell>
        </row>
        <row r="7308">
          <cell r="A7308" t="str">
            <v>2001-9-ID</v>
          </cell>
          <cell r="B7308">
            <v>2001</v>
          </cell>
          <cell r="C7308">
            <v>9</v>
          </cell>
          <cell r="D7308" t="str">
            <v>ID</v>
          </cell>
          <cell r="E7308">
            <v>1324180.2477906193</v>
          </cell>
        </row>
        <row r="7309">
          <cell r="A7309" t="str">
            <v>2001-9-IL</v>
          </cell>
          <cell r="B7309">
            <v>2001</v>
          </cell>
          <cell r="C7309">
            <v>9</v>
          </cell>
          <cell r="D7309" t="str">
            <v>IL</v>
          </cell>
          <cell r="E7309">
            <v>12519702.990070853</v>
          </cell>
        </row>
        <row r="7310">
          <cell r="A7310" t="str">
            <v>2001-9-IN</v>
          </cell>
          <cell r="B7310">
            <v>2001</v>
          </cell>
          <cell r="C7310">
            <v>9</v>
          </cell>
          <cell r="D7310" t="str">
            <v>IN</v>
          </cell>
          <cell r="E7310">
            <v>6127781.2682139138</v>
          </cell>
        </row>
        <row r="7311">
          <cell r="A7311" t="str">
            <v>2001-9-KS</v>
          </cell>
          <cell r="B7311">
            <v>2001</v>
          </cell>
          <cell r="C7311">
            <v>9</v>
          </cell>
          <cell r="D7311" t="str">
            <v>KS</v>
          </cell>
          <cell r="E7311">
            <v>2703215.4900039984</v>
          </cell>
        </row>
        <row r="7312">
          <cell r="A7312" t="str">
            <v>2001-9-KY</v>
          </cell>
          <cell r="B7312">
            <v>2001</v>
          </cell>
          <cell r="C7312">
            <v>9</v>
          </cell>
          <cell r="D7312" t="str">
            <v>KY</v>
          </cell>
          <cell r="E7312">
            <v>4069828.0379100721</v>
          </cell>
        </row>
        <row r="7313">
          <cell r="A7313" t="str">
            <v>2001-9-LA</v>
          </cell>
          <cell r="B7313">
            <v>2001</v>
          </cell>
          <cell r="C7313">
            <v>9</v>
          </cell>
          <cell r="D7313" t="str">
            <v>LA</v>
          </cell>
          <cell r="E7313">
            <v>4461198.3695041444</v>
          </cell>
        </row>
        <row r="7314">
          <cell r="A7314" t="str">
            <v>2001-9-MA</v>
          </cell>
          <cell r="B7314">
            <v>2001</v>
          </cell>
          <cell r="C7314">
            <v>9</v>
          </cell>
          <cell r="D7314" t="str">
            <v>MA</v>
          </cell>
          <cell r="E7314">
            <v>6411565.3866595412</v>
          </cell>
        </row>
        <row r="7315">
          <cell r="A7315" t="str">
            <v>2001-9-MD</v>
          </cell>
          <cell r="B7315">
            <v>2001</v>
          </cell>
          <cell r="C7315">
            <v>9</v>
          </cell>
          <cell r="D7315" t="str">
            <v>MD</v>
          </cell>
          <cell r="E7315">
            <v>5386275.5699189836</v>
          </cell>
        </row>
        <row r="7316">
          <cell r="A7316" t="str">
            <v>2001-9-ME</v>
          </cell>
          <cell r="B7316">
            <v>2001</v>
          </cell>
          <cell r="C7316">
            <v>9</v>
          </cell>
          <cell r="D7316" t="str">
            <v>ME</v>
          </cell>
          <cell r="E7316">
            <v>1286164.1049139823</v>
          </cell>
        </row>
        <row r="7317">
          <cell r="A7317" t="str">
            <v>2001-9-MI</v>
          </cell>
          <cell r="B7317">
            <v>2001</v>
          </cell>
          <cell r="C7317">
            <v>9</v>
          </cell>
          <cell r="D7317" t="str">
            <v>MI</v>
          </cell>
          <cell r="E7317">
            <v>10009835.42084861</v>
          </cell>
        </row>
        <row r="7318">
          <cell r="A7318" t="str">
            <v>2001-9-MN</v>
          </cell>
          <cell r="B7318">
            <v>2001</v>
          </cell>
          <cell r="C7318">
            <v>9</v>
          </cell>
          <cell r="D7318" t="str">
            <v>MN</v>
          </cell>
          <cell r="E7318">
            <v>4988057.9735218296</v>
          </cell>
        </row>
        <row r="7319">
          <cell r="A7319" t="str">
            <v>2001-9-MO</v>
          </cell>
          <cell r="B7319">
            <v>2001</v>
          </cell>
          <cell r="C7319">
            <v>9</v>
          </cell>
          <cell r="D7319" t="str">
            <v>MO</v>
          </cell>
          <cell r="E7319">
            <v>5647603.2268032078</v>
          </cell>
        </row>
        <row r="7320">
          <cell r="A7320" t="str">
            <v>2001-9-MS</v>
          </cell>
          <cell r="B7320">
            <v>2001</v>
          </cell>
          <cell r="C7320">
            <v>9</v>
          </cell>
          <cell r="D7320" t="str">
            <v>MS</v>
          </cell>
          <cell r="E7320">
            <v>2853886.3930214285</v>
          </cell>
        </row>
        <row r="7321">
          <cell r="A7321" t="str">
            <v>2001-9-MT</v>
          </cell>
          <cell r="B7321">
            <v>2001</v>
          </cell>
          <cell r="C7321">
            <v>9</v>
          </cell>
          <cell r="D7321" t="str">
            <v>MT</v>
          </cell>
          <cell r="E7321">
            <v>906521.62296580081</v>
          </cell>
        </row>
        <row r="7322">
          <cell r="A7322" t="str">
            <v>2001-9-NC</v>
          </cell>
          <cell r="B7322">
            <v>2001</v>
          </cell>
          <cell r="C7322">
            <v>9</v>
          </cell>
          <cell r="D7322" t="str">
            <v>NC</v>
          </cell>
          <cell r="E7322">
            <v>8218481.8338025492</v>
          </cell>
        </row>
        <row r="7323">
          <cell r="A7323" t="str">
            <v>2001-9-ND</v>
          </cell>
          <cell r="B7323">
            <v>2001</v>
          </cell>
          <cell r="C7323">
            <v>9</v>
          </cell>
          <cell r="D7323" t="str">
            <v>ND</v>
          </cell>
          <cell r="E7323">
            <v>635762.74565098854</v>
          </cell>
        </row>
        <row r="7324">
          <cell r="A7324" t="str">
            <v>2001-9-NE</v>
          </cell>
          <cell r="B7324">
            <v>2001</v>
          </cell>
          <cell r="C7324">
            <v>9</v>
          </cell>
          <cell r="D7324" t="str">
            <v>NE</v>
          </cell>
          <cell r="E7324">
            <v>1718793.6724440828</v>
          </cell>
        </row>
        <row r="7325">
          <cell r="A7325" t="str">
            <v>2001-9-NH</v>
          </cell>
          <cell r="B7325">
            <v>2001</v>
          </cell>
          <cell r="C7325">
            <v>9</v>
          </cell>
          <cell r="D7325" t="str">
            <v>NH</v>
          </cell>
          <cell r="E7325">
            <v>1258972.0949400179</v>
          </cell>
        </row>
        <row r="7326">
          <cell r="A7326" t="str">
            <v>2001-9-NJ</v>
          </cell>
          <cell r="B7326">
            <v>2001</v>
          </cell>
          <cell r="C7326">
            <v>9</v>
          </cell>
          <cell r="D7326" t="str">
            <v>NJ</v>
          </cell>
          <cell r="E7326">
            <v>8500355.9412063789</v>
          </cell>
        </row>
        <row r="7327">
          <cell r="A7327" t="str">
            <v>2001-9-NM</v>
          </cell>
          <cell r="B7327">
            <v>2001</v>
          </cell>
          <cell r="C7327">
            <v>9</v>
          </cell>
          <cell r="D7327" t="str">
            <v>NM</v>
          </cell>
          <cell r="E7327">
            <v>1831774.2872649417</v>
          </cell>
        </row>
        <row r="7328">
          <cell r="A7328" t="str">
            <v>2001-9-NV</v>
          </cell>
          <cell r="B7328">
            <v>2001</v>
          </cell>
          <cell r="C7328">
            <v>9</v>
          </cell>
          <cell r="D7328" t="str">
            <v>NV</v>
          </cell>
          <cell r="E7328">
            <v>2105747.004368281</v>
          </cell>
        </row>
        <row r="7329">
          <cell r="A7329" t="str">
            <v>2001-9-NY</v>
          </cell>
          <cell r="B7329">
            <v>2001</v>
          </cell>
          <cell r="C7329">
            <v>9</v>
          </cell>
          <cell r="D7329" t="str">
            <v>NY</v>
          </cell>
          <cell r="E7329">
            <v>19100447.457527343</v>
          </cell>
        </row>
        <row r="7330">
          <cell r="A7330" t="str">
            <v>2001-9-OH</v>
          </cell>
          <cell r="B7330">
            <v>2001</v>
          </cell>
          <cell r="C7330">
            <v>9</v>
          </cell>
          <cell r="D7330" t="str">
            <v>OH</v>
          </cell>
          <cell r="E7330">
            <v>11394512.226703664</v>
          </cell>
        </row>
        <row r="7331">
          <cell r="A7331" t="str">
            <v>2001-9-OK</v>
          </cell>
          <cell r="B7331">
            <v>2001</v>
          </cell>
          <cell r="C7331">
            <v>9</v>
          </cell>
          <cell r="D7331" t="str">
            <v>OK</v>
          </cell>
          <cell r="E7331">
            <v>3466647.6003941149</v>
          </cell>
        </row>
        <row r="7332">
          <cell r="A7332" t="str">
            <v>2001-9-OR</v>
          </cell>
          <cell r="B7332">
            <v>2001</v>
          </cell>
          <cell r="C7332">
            <v>9</v>
          </cell>
          <cell r="D7332" t="str">
            <v>OR</v>
          </cell>
          <cell r="E7332">
            <v>3478598.1367552676</v>
          </cell>
        </row>
        <row r="7333">
          <cell r="A7333" t="str">
            <v>2001-9-PA</v>
          </cell>
          <cell r="B7333">
            <v>2001</v>
          </cell>
          <cell r="C7333">
            <v>9</v>
          </cell>
          <cell r="D7333" t="str">
            <v>PA</v>
          </cell>
          <cell r="E7333">
            <v>12286897.614839638</v>
          </cell>
        </row>
        <row r="7334">
          <cell r="A7334" t="str">
            <v>2001-9-RI</v>
          </cell>
          <cell r="B7334">
            <v>2001</v>
          </cell>
          <cell r="C7334">
            <v>9</v>
          </cell>
          <cell r="D7334" t="str">
            <v>RI</v>
          </cell>
          <cell r="E7334">
            <v>1059377.4067198141</v>
          </cell>
        </row>
        <row r="7335">
          <cell r="A7335" t="str">
            <v>2001-9-SC</v>
          </cell>
          <cell r="B7335">
            <v>2001</v>
          </cell>
          <cell r="C7335">
            <v>9</v>
          </cell>
          <cell r="D7335" t="str">
            <v>SC</v>
          </cell>
          <cell r="E7335">
            <v>4068574.6192442002</v>
          </cell>
        </row>
        <row r="7336">
          <cell r="A7336" t="str">
            <v>2001-9-SD</v>
          </cell>
          <cell r="B7336">
            <v>2001</v>
          </cell>
          <cell r="C7336">
            <v>9</v>
          </cell>
          <cell r="D7336" t="str">
            <v>SD</v>
          </cell>
          <cell r="E7336">
            <v>759205.74926369428</v>
          </cell>
        </row>
        <row r="7337">
          <cell r="A7337" t="str">
            <v>2001-9-TN</v>
          </cell>
          <cell r="B7337">
            <v>2001</v>
          </cell>
          <cell r="C7337">
            <v>9</v>
          </cell>
          <cell r="D7337" t="str">
            <v>TN</v>
          </cell>
          <cell r="E7337">
            <v>5761098.842671006</v>
          </cell>
        </row>
        <row r="7338">
          <cell r="A7338" t="str">
            <v>2001-9-TX</v>
          </cell>
          <cell r="B7338">
            <v>2001</v>
          </cell>
          <cell r="C7338">
            <v>9</v>
          </cell>
          <cell r="D7338" t="str">
            <v>TX</v>
          </cell>
          <cell r="E7338">
            <v>21397219.705959693</v>
          </cell>
        </row>
        <row r="7339">
          <cell r="A7339" t="str">
            <v>2001-9-UT</v>
          </cell>
          <cell r="B7339">
            <v>2001</v>
          </cell>
          <cell r="C7339">
            <v>9</v>
          </cell>
          <cell r="D7339" t="str">
            <v>UT</v>
          </cell>
          <cell r="E7339">
            <v>2298304.3748683413</v>
          </cell>
        </row>
        <row r="7340">
          <cell r="A7340" t="str">
            <v>2001-9-VA</v>
          </cell>
          <cell r="B7340">
            <v>2001</v>
          </cell>
          <cell r="C7340">
            <v>9</v>
          </cell>
          <cell r="D7340" t="str">
            <v>VA</v>
          </cell>
          <cell r="E7340">
            <v>7203014.2390823634</v>
          </cell>
        </row>
        <row r="7341">
          <cell r="A7341" t="str">
            <v>2001-9-VT</v>
          </cell>
          <cell r="B7341">
            <v>2001</v>
          </cell>
          <cell r="C7341">
            <v>9</v>
          </cell>
          <cell r="D7341" t="str">
            <v>VT</v>
          </cell>
          <cell r="E7341">
            <v>612610.75946134515</v>
          </cell>
        </row>
        <row r="7342">
          <cell r="A7342" t="str">
            <v>2001-9-WA</v>
          </cell>
          <cell r="B7342">
            <v>2001</v>
          </cell>
          <cell r="C7342">
            <v>9</v>
          </cell>
          <cell r="D7342" t="str">
            <v>WA</v>
          </cell>
          <cell r="E7342">
            <v>5998591.7650059527</v>
          </cell>
        </row>
        <row r="7343">
          <cell r="A7343" t="str">
            <v>2001-9-WI</v>
          </cell>
          <cell r="B7343">
            <v>2001</v>
          </cell>
          <cell r="C7343">
            <v>9</v>
          </cell>
          <cell r="D7343" t="str">
            <v>WI</v>
          </cell>
          <cell r="E7343">
            <v>5414158.8846228831</v>
          </cell>
        </row>
        <row r="7344">
          <cell r="A7344" t="str">
            <v>2001-9-WV</v>
          </cell>
          <cell r="B7344">
            <v>2001</v>
          </cell>
          <cell r="C7344">
            <v>9</v>
          </cell>
          <cell r="D7344" t="str">
            <v>WV</v>
          </cell>
          <cell r="E7344">
            <v>1798682.0028028293</v>
          </cell>
        </row>
        <row r="7345">
          <cell r="A7345" t="str">
            <v>2001-9-WY</v>
          </cell>
          <cell r="B7345">
            <v>2001</v>
          </cell>
          <cell r="C7345">
            <v>9</v>
          </cell>
          <cell r="D7345" t="str">
            <v>WY</v>
          </cell>
          <cell r="E7345">
            <v>493598.39717922761</v>
          </cell>
        </row>
        <row r="7346">
          <cell r="A7346" t="str">
            <v>2002-10-AK</v>
          </cell>
          <cell r="B7346">
            <v>2002</v>
          </cell>
          <cell r="C7346">
            <v>10</v>
          </cell>
          <cell r="D7346" t="str">
            <v>AK</v>
          </cell>
          <cell r="E7346">
            <v>644401.84450761427</v>
          </cell>
        </row>
        <row r="7347">
          <cell r="A7347" t="str">
            <v>2002-10-AL</v>
          </cell>
          <cell r="B7347">
            <v>2002</v>
          </cell>
          <cell r="C7347">
            <v>10</v>
          </cell>
          <cell r="D7347" t="str">
            <v>AL</v>
          </cell>
          <cell r="E7347">
            <v>4474080.2987398654</v>
          </cell>
        </row>
        <row r="7348">
          <cell r="A7348" t="str">
            <v>2002-10-AR</v>
          </cell>
          <cell r="B7348">
            <v>2002</v>
          </cell>
          <cell r="C7348">
            <v>10</v>
          </cell>
          <cell r="D7348" t="str">
            <v>AR</v>
          </cell>
          <cell r="E7348">
            <v>2705895.9791914443</v>
          </cell>
        </row>
        <row r="7349">
          <cell r="A7349" t="str">
            <v>2002-10-AZ</v>
          </cell>
          <cell r="B7349">
            <v>2002</v>
          </cell>
          <cell r="C7349">
            <v>10</v>
          </cell>
          <cell r="D7349" t="str">
            <v>AZ</v>
          </cell>
          <cell r="E7349">
            <v>5483345.3432116816</v>
          </cell>
        </row>
        <row r="7350">
          <cell r="A7350" t="str">
            <v>2002-10-CA</v>
          </cell>
          <cell r="B7350">
            <v>2002</v>
          </cell>
          <cell r="C7350">
            <v>10</v>
          </cell>
          <cell r="D7350" t="str">
            <v>CA</v>
          </cell>
          <cell r="E7350">
            <v>35014311.951328523</v>
          </cell>
        </row>
        <row r="7351">
          <cell r="A7351" t="str">
            <v>2002-10-CO</v>
          </cell>
          <cell r="B7351">
            <v>2002</v>
          </cell>
          <cell r="C7351">
            <v>10</v>
          </cell>
          <cell r="D7351" t="str">
            <v>CO</v>
          </cell>
          <cell r="E7351">
            <v>4514461.1974134753</v>
          </cell>
        </row>
        <row r="7352">
          <cell r="A7352" t="str">
            <v>2002-10-CT</v>
          </cell>
          <cell r="B7352">
            <v>2002</v>
          </cell>
          <cell r="C7352">
            <v>10</v>
          </cell>
          <cell r="D7352" t="str">
            <v>CT</v>
          </cell>
          <cell r="E7352">
            <v>3453181.0881928201</v>
          </cell>
        </row>
        <row r="7353">
          <cell r="A7353" t="str">
            <v>2002-10-DC</v>
          </cell>
          <cell r="B7353">
            <v>2002</v>
          </cell>
          <cell r="C7353">
            <v>10</v>
          </cell>
          <cell r="D7353" t="str">
            <v>DC</v>
          </cell>
          <cell r="E7353">
            <v>578676.85903287714</v>
          </cell>
        </row>
        <row r="7354">
          <cell r="A7354" t="str">
            <v>2002-10-DE</v>
          </cell>
          <cell r="B7354">
            <v>2002</v>
          </cell>
          <cell r="C7354">
            <v>10</v>
          </cell>
          <cell r="D7354" t="str">
            <v>DE</v>
          </cell>
          <cell r="E7354">
            <v>806398.85211840121</v>
          </cell>
        </row>
        <row r="7355">
          <cell r="A7355" t="str">
            <v>2002-10-FL</v>
          </cell>
          <cell r="B7355">
            <v>2002</v>
          </cell>
          <cell r="C7355">
            <v>10</v>
          </cell>
          <cell r="D7355" t="str">
            <v>FL</v>
          </cell>
          <cell r="E7355">
            <v>16723944.920934035</v>
          </cell>
        </row>
        <row r="7356">
          <cell r="A7356" t="str">
            <v>2002-10-GA</v>
          </cell>
          <cell r="B7356">
            <v>2002</v>
          </cell>
          <cell r="C7356">
            <v>10</v>
          </cell>
          <cell r="D7356" t="str">
            <v>GA</v>
          </cell>
          <cell r="E7356">
            <v>8621040.5908662416</v>
          </cell>
        </row>
        <row r="7357">
          <cell r="A7357" t="str">
            <v>2002-10-HI</v>
          </cell>
          <cell r="B7357">
            <v>2002</v>
          </cell>
          <cell r="C7357">
            <v>10</v>
          </cell>
          <cell r="D7357" t="str">
            <v>HI</v>
          </cell>
          <cell r="E7357">
            <v>1230128.5327163574</v>
          </cell>
        </row>
        <row r="7358">
          <cell r="A7358" t="str">
            <v>2002-10-IA</v>
          </cell>
          <cell r="B7358">
            <v>2002</v>
          </cell>
          <cell r="C7358">
            <v>10</v>
          </cell>
          <cell r="D7358" t="str">
            <v>IA</v>
          </cell>
          <cell r="E7358">
            <v>2930398.1144772517</v>
          </cell>
        </row>
        <row r="7359">
          <cell r="A7359" t="str">
            <v>2002-10-ID</v>
          </cell>
          <cell r="B7359">
            <v>2002</v>
          </cell>
          <cell r="C7359">
            <v>10</v>
          </cell>
          <cell r="D7359" t="str">
            <v>ID</v>
          </cell>
          <cell r="E7359">
            <v>1346815.7507014733</v>
          </cell>
        </row>
        <row r="7360">
          <cell r="A7360" t="str">
            <v>2002-10-IL</v>
          </cell>
          <cell r="B7360">
            <v>2002</v>
          </cell>
          <cell r="C7360">
            <v>10</v>
          </cell>
          <cell r="D7360" t="str">
            <v>IL</v>
          </cell>
          <cell r="E7360">
            <v>12576686.231156839</v>
          </cell>
        </row>
        <row r="7361">
          <cell r="A7361" t="str">
            <v>2002-10-IN</v>
          </cell>
          <cell r="B7361">
            <v>2002</v>
          </cell>
          <cell r="C7361">
            <v>10</v>
          </cell>
          <cell r="D7361" t="str">
            <v>IN</v>
          </cell>
          <cell r="E7361">
            <v>6154940.9394408772</v>
          </cell>
        </row>
        <row r="7362">
          <cell r="A7362" t="str">
            <v>2002-10-KS</v>
          </cell>
          <cell r="B7362">
            <v>2002</v>
          </cell>
          <cell r="C7362">
            <v>10</v>
          </cell>
          <cell r="D7362" t="str">
            <v>KS</v>
          </cell>
          <cell r="E7362">
            <v>2714938.9445303553</v>
          </cell>
        </row>
        <row r="7363">
          <cell r="A7363" t="str">
            <v>2002-10-KY</v>
          </cell>
          <cell r="B7363">
            <v>2002</v>
          </cell>
          <cell r="C7363">
            <v>10</v>
          </cell>
          <cell r="D7363" t="str">
            <v>KY</v>
          </cell>
          <cell r="E7363">
            <v>4092798.9780571437</v>
          </cell>
        </row>
        <row r="7364">
          <cell r="A7364" t="str">
            <v>2002-10-LA</v>
          </cell>
          <cell r="B7364">
            <v>2002</v>
          </cell>
          <cell r="C7364">
            <v>10</v>
          </cell>
          <cell r="D7364" t="str">
            <v>LA</v>
          </cell>
          <cell r="E7364">
            <v>4467301.0747756157</v>
          </cell>
        </row>
        <row r="7365">
          <cell r="A7365" t="str">
            <v>2002-10-MA</v>
          </cell>
          <cell r="B7365">
            <v>2002</v>
          </cell>
          <cell r="C7365">
            <v>10</v>
          </cell>
          <cell r="D7365" t="str">
            <v>MA</v>
          </cell>
          <cell r="E7365">
            <v>6435142.4783528093</v>
          </cell>
        </row>
        <row r="7366">
          <cell r="A7366" t="str">
            <v>2002-10-MD</v>
          </cell>
          <cell r="B7366">
            <v>2002</v>
          </cell>
          <cell r="C7366">
            <v>10</v>
          </cell>
          <cell r="D7366" t="str">
            <v>MD</v>
          </cell>
          <cell r="E7366">
            <v>5453259.3786401004</v>
          </cell>
        </row>
        <row r="7367">
          <cell r="A7367" t="str">
            <v>2002-10-ME</v>
          </cell>
          <cell r="B7367">
            <v>2002</v>
          </cell>
          <cell r="C7367">
            <v>10</v>
          </cell>
          <cell r="D7367" t="str">
            <v>ME</v>
          </cell>
          <cell r="E7367">
            <v>1295933.822722909</v>
          </cell>
        </row>
        <row r="7368">
          <cell r="A7368" t="str">
            <v>2002-10-MI</v>
          </cell>
          <cell r="B7368">
            <v>2002</v>
          </cell>
          <cell r="C7368">
            <v>10</v>
          </cell>
          <cell r="D7368" t="str">
            <v>MI</v>
          </cell>
          <cell r="E7368">
            <v>10044449.195273362</v>
          </cell>
        </row>
        <row r="7369">
          <cell r="A7369" t="str">
            <v>2002-10-MN</v>
          </cell>
          <cell r="B7369">
            <v>2002</v>
          </cell>
          <cell r="C7369">
            <v>10</v>
          </cell>
          <cell r="D7369" t="str">
            <v>MN</v>
          </cell>
          <cell r="E7369">
            <v>5024163.0043976996</v>
          </cell>
        </row>
        <row r="7370">
          <cell r="A7370" t="str">
            <v>2002-10-MO</v>
          </cell>
          <cell r="B7370">
            <v>2002</v>
          </cell>
          <cell r="C7370">
            <v>10</v>
          </cell>
          <cell r="D7370" t="str">
            <v>MO</v>
          </cell>
          <cell r="E7370">
            <v>5682893.5870351037</v>
          </cell>
        </row>
        <row r="7371">
          <cell r="A7371" t="str">
            <v>2002-10-MS</v>
          </cell>
          <cell r="B7371">
            <v>2002</v>
          </cell>
          <cell r="C7371">
            <v>10</v>
          </cell>
          <cell r="D7371" t="str">
            <v>MS</v>
          </cell>
          <cell r="E7371">
            <v>2860188.0515311956</v>
          </cell>
        </row>
        <row r="7372">
          <cell r="A7372" t="str">
            <v>2002-10-MT</v>
          </cell>
          <cell r="B7372">
            <v>2002</v>
          </cell>
          <cell r="C7372">
            <v>10</v>
          </cell>
          <cell r="D7372" t="str">
            <v>MT</v>
          </cell>
          <cell r="E7372">
            <v>911583.83879124222</v>
          </cell>
        </row>
        <row r="7373">
          <cell r="A7373" t="str">
            <v>2002-10-NC</v>
          </cell>
          <cell r="B7373">
            <v>2002</v>
          </cell>
          <cell r="C7373">
            <v>10</v>
          </cell>
          <cell r="D7373" t="str">
            <v>NC</v>
          </cell>
          <cell r="E7373">
            <v>8335886.5271807341</v>
          </cell>
        </row>
        <row r="7374">
          <cell r="A7374" t="str">
            <v>2002-10-ND</v>
          </cell>
          <cell r="B7374">
            <v>2002</v>
          </cell>
          <cell r="C7374">
            <v>10</v>
          </cell>
          <cell r="D7374" t="str">
            <v>ND</v>
          </cell>
          <cell r="E7374">
            <v>633313.02276295051</v>
          </cell>
        </row>
        <row r="7375">
          <cell r="A7375" t="str">
            <v>2002-10-NE</v>
          </cell>
          <cell r="B7375">
            <v>2002</v>
          </cell>
          <cell r="C7375">
            <v>10</v>
          </cell>
          <cell r="D7375" t="str">
            <v>NE</v>
          </cell>
          <cell r="E7375">
            <v>1726396.1514638562</v>
          </cell>
        </row>
        <row r="7376">
          <cell r="A7376" t="str">
            <v>2002-10-NH</v>
          </cell>
          <cell r="B7376">
            <v>2002</v>
          </cell>
          <cell r="C7376">
            <v>10</v>
          </cell>
          <cell r="D7376" t="str">
            <v>NH</v>
          </cell>
          <cell r="E7376">
            <v>1273342.5783578623</v>
          </cell>
        </row>
        <row r="7377">
          <cell r="A7377" t="str">
            <v>2002-10-NJ</v>
          </cell>
          <cell r="B7377">
            <v>2002</v>
          </cell>
          <cell r="C7377">
            <v>10</v>
          </cell>
          <cell r="D7377" t="str">
            <v>NJ</v>
          </cell>
          <cell r="E7377">
            <v>8557952.3313181549</v>
          </cell>
        </row>
        <row r="7378">
          <cell r="A7378" t="str">
            <v>2002-10-NM</v>
          </cell>
          <cell r="B7378">
            <v>2002</v>
          </cell>
          <cell r="C7378">
            <v>10</v>
          </cell>
          <cell r="D7378" t="str">
            <v>NM</v>
          </cell>
          <cell r="E7378">
            <v>1853720.7857900423</v>
          </cell>
        </row>
        <row r="7379">
          <cell r="A7379" t="str">
            <v>2002-10-NV</v>
          </cell>
          <cell r="B7379">
            <v>2002</v>
          </cell>
          <cell r="C7379">
            <v>10</v>
          </cell>
          <cell r="D7379" t="str">
            <v>NV</v>
          </cell>
          <cell r="E7379">
            <v>2181892.2807676885</v>
          </cell>
        </row>
        <row r="7380">
          <cell r="A7380" t="str">
            <v>2002-10-NY</v>
          </cell>
          <cell r="B7380">
            <v>2002</v>
          </cell>
          <cell r="C7380">
            <v>10</v>
          </cell>
          <cell r="D7380" t="str">
            <v>NY</v>
          </cell>
          <cell r="E7380">
            <v>19178904.22261291</v>
          </cell>
        </row>
        <row r="7381">
          <cell r="A7381" t="str">
            <v>2002-10-OH</v>
          </cell>
          <cell r="B7381">
            <v>2002</v>
          </cell>
          <cell r="C7381">
            <v>10</v>
          </cell>
          <cell r="D7381" t="str">
            <v>OH</v>
          </cell>
          <cell r="E7381">
            <v>11415513.710332703</v>
          </cell>
        </row>
        <row r="7382">
          <cell r="A7382" t="str">
            <v>2002-10-OK</v>
          </cell>
          <cell r="B7382">
            <v>2002</v>
          </cell>
          <cell r="C7382">
            <v>10</v>
          </cell>
          <cell r="D7382" t="str">
            <v>OK</v>
          </cell>
          <cell r="E7382">
            <v>3486249.7940689065</v>
          </cell>
        </row>
        <row r="7383">
          <cell r="A7383" t="str">
            <v>2002-10-OR</v>
          </cell>
          <cell r="B7383">
            <v>2002</v>
          </cell>
          <cell r="C7383">
            <v>10</v>
          </cell>
          <cell r="D7383" t="str">
            <v>OR</v>
          </cell>
          <cell r="E7383">
            <v>3526462.5553840986</v>
          </cell>
        </row>
        <row r="7384">
          <cell r="A7384" t="str">
            <v>2002-10-PA</v>
          </cell>
          <cell r="B7384">
            <v>2002</v>
          </cell>
          <cell r="C7384">
            <v>10</v>
          </cell>
          <cell r="D7384" t="str">
            <v>PA</v>
          </cell>
          <cell r="E7384">
            <v>12303493.603324937</v>
          </cell>
        </row>
        <row r="7385">
          <cell r="A7385" t="str">
            <v>2002-10-RI</v>
          </cell>
          <cell r="B7385">
            <v>2002</v>
          </cell>
          <cell r="C7385">
            <v>10</v>
          </cell>
          <cell r="D7385" t="str">
            <v>RI</v>
          </cell>
          <cell r="E7385">
            <v>1067278.8126358385</v>
          </cell>
        </row>
        <row r="7386">
          <cell r="A7386" t="str">
            <v>2002-10-SC</v>
          </cell>
          <cell r="B7386">
            <v>2002</v>
          </cell>
          <cell r="C7386">
            <v>10</v>
          </cell>
          <cell r="D7386" t="str">
            <v>SC</v>
          </cell>
          <cell r="E7386">
            <v>4112521.8767276909</v>
          </cell>
        </row>
        <row r="7387">
          <cell r="A7387" t="str">
            <v>2002-10-SD</v>
          </cell>
          <cell r="B7387">
            <v>2002</v>
          </cell>
          <cell r="C7387">
            <v>10</v>
          </cell>
          <cell r="D7387" t="str">
            <v>SD</v>
          </cell>
          <cell r="E7387">
            <v>762892.36228059209</v>
          </cell>
        </row>
        <row r="7388">
          <cell r="A7388" t="str">
            <v>2002-10-TN</v>
          </cell>
          <cell r="B7388">
            <v>2002</v>
          </cell>
          <cell r="C7388">
            <v>10</v>
          </cell>
          <cell r="D7388" t="str">
            <v>TN</v>
          </cell>
          <cell r="E7388">
            <v>5811719.6531436332</v>
          </cell>
        </row>
        <row r="7389">
          <cell r="A7389" t="str">
            <v>2002-10-TX</v>
          </cell>
          <cell r="B7389">
            <v>2002</v>
          </cell>
          <cell r="C7389">
            <v>10</v>
          </cell>
          <cell r="D7389" t="str">
            <v>TX</v>
          </cell>
          <cell r="E7389">
            <v>21800694.230242126</v>
          </cell>
        </row>
        <row r="7390">
          <cell r="A7390" t="str">
            <v>2002-10-UT</v>
          </cell>
          <cell r="B7390">
            <v>2002</v>
          </cell>
          <cell r="C7390">
            <v>10</v>
          </cell>
          <cell r="D7390" t="str">
            <v>UT</v>
          </cell>
          <cell r="E7390">
            <v>2345980.8940589037</v>
          </cell>
        </row>
        <row r="7391">
          <cell r="A7391" t="str">
            <v>2002-10-VA</v>
          </cell>
          <cell r="B7391">
            <v>2002</v>
          </cell>
          <cell r="C7391">
            <v>10</v>
          </cell>
          <cell r="D7391" t="str">
            <v>VA</v>
          </cell>
          <cell r="E7391">
            <v>7298435.1860838728</v>
          </cell>
        </row>
        <row r="7392">
          <cell r="A7392" t="str">
            <v>2002-10-VT</v>
          </cell>
          <cell r="B7392">
            <v>2002</v>
          </cell>
          <cell r="C7392">
            <v>10</v>
          </cell>
          <cell r="D7392" t="str">
            <v>VT</v>
          </cell>
          <cell r="E7392">
            <v>615421.09883189446</v>
          </cell>
        </row>
        <row r="7393">
          <cell r="A7393" t="str">
            <v>2002-10-WA</v>
          </cell>
          <cell r="B7393">
            <v>2002</v>
          </cell>
          <cell r="C7393">
            <v>10</v>
          </cell>
          <cell r="D7393" t="str">
            <v>WA</v>
          </cell>
          <cell r="E7393">
            <v>6069270.5046221716</v>
          </cell>
        </row>
        <row r="7394">
          <cell r="A7394" t="str">
            <v>2002-10-WI</v>
          </cell>
          <cell r="B7394">
            <v>2002</v>
          </cell>
          <cell r="C7394">
            <v>10</v>
          </cell>
          <cell r="D7394" t="str">
            <v>WI</v>
          </cell>
          <cell r="E7394">
            <v>5452071.8807391496</v>
          </cell>
        </row>
        <row r="7395">
          <cell r="A7395" t="str">
            <v>2002-10-WV</v>
          </cell>
          <cell r="B7395">
            <v>2002</v>
          </cell>
          <cell r="C7395">
            <v>10</v>
          </cell>
          <cell r="D7395" t="str">
            <v>WV</v>
          </cell>
          <cell r="E7395">
            <v>1800115.8470397177</v>
          </cell>
        </row>
        <row r="7396">
          <cell r="A7396" t="str">
            <v>2002-10-WY</v>
          </cell>
          <cell r="B7396">
            <v>2002</v>
          </cell>
          <cell r="C7396">
            <v>10</v>
          </cell>
          <cell r="D7396" t="str">
            <v>WY</v>
          </cell>
          <cell r="E7396">
            <v>497490.93261019472</v>
          </cell>
        </row>
        <row r="7397">
          <cell r="A7397" t="str">
            <v>2002-11-AK</v>
          </cell>
          <cell r="B7397">
            <v>2002</v>
          </cell>
          <cell r="C7397">
            <v>11</v>
          </cell>
          <cell r="D7397" t="str">
            <v>AK</v>
          </cell>
          <cell r="E7397">
            <v>645073.52380425995</v>
          </cell>
        </row>
        <row r="7398">
          <cell r="A7398" t="str">
            <v>2002-11-AL</v>
          </cell>
          <cell r="B7398">
            <v>2002</v>
          </cell>
          <cell r="C7398">
            <v>11</v>
          </cell>
          <cell r="D7398" t="str">
            <v>AL</v>
          </cell>
          <cell r="E7398">
            <v>4475472.5977491839</v>
          </cell>
        </row>
        <row r="7399">
          <cell r="A7399" t="str">
            <v>2002-11-AR</v>
          </cell>
          <cell r="B7399">
            <v>2002</v>
          </cell>
          <cell r="C7399">
            <v>11</v>
          </cell>
          <cell r="D7399" t="str">
            <v>AR</v>
          </cell>
          <cell r="E7399">
            <v>2707232.9590348871</v>
          </cell>
        </row>
        <row r="7400">
          <cell r="A7400" t="str">
            <v>2002-11-AZ</v>
          </cell>
          <cell r="B7400">
            <v>2002</v>
          </cell>
          <cell r="C7400">
            <v>11</v>
          </cell>
          <cell r="D7400" t="str">
            <v>AZ</v>
          </cell>
          <cell r="E7400">
            <v>5494776.2852613879</v>
          </cell>
        </row>
        <row r="7401">
          <cell r="A7401" t="str">
            <v>2002-11-CA</v>
          </cell>
          <cell r="B7401">
            <v>2002</v>
          </cell>
          <cell r="C7401">
            <v>11</v>
          </cell>
          <cell r="D7401" t="str">
            <v>CA</v>
          </cell>
          <cell r="E7401">
            <v>35046978.459389895</v>
          </cell>
        </row>
        <row r="7402">
          <cell r="A7402" t="str">
            <v>2002-11-CO</v>
          </cell>
          <cell r="B7402">
            <v>2002</v>
          </cell>
          <cell r="C7402">
            <v>11</v>
          </cell>
          <cell r="D7402" t="str">
            <v>CO</v>
          </cell>
          <cell r="E7402">
            <v>4518235.9000938982</v>
          </cell>
        </row>
        <row r="7403">
          <cell r="A7403" t="str">
            <v>2002-11-CT</v>
          </cell>
          <cell r="B7403">
            <v>2002</v>
          </cell>
          <cell r="C7403">
            <v>11</v>
          </cell>
          <cell r="D7403" t="str">
            <v>CT</v>
          </cell>
          <cell r="E7403">
            <v>3454822.6771267261</v>
          </cell>
        </row>
        <row r="7404">
          <cell r="A7404" t="str">
            <v>2002-11-DC</v>
          </cell>
          <cell r="B7404">
            <v>2002</v>
          </cell>
          <cell r="C7404">
            <v>11</v>
          </cell>
          <cell r="D7404" t="str">
            <v>DC</v>
          </cell>
          <cell r="E7404">
            <v>578531.8847142111</v>
          </cell>
        </row>
        <row r="7405">
          <cell r="A7405" t="str">
            <v>2002-11-DE</v>
          </cell>
          <cell r="B7405">
            <v>2002</v>
          </cell>
          <cell r="C7405">
            <v>11</v>
          </cell>
          <cell r="D7405" t="str">
            <v>DE</v>
          </cell>
          <cell r="E7405">
            <v>807275.70630471653</v>
          </cell>
        </row>
        <row r="7406">
          <cell r="A7406" t="str">
            <v>2002-11-FL</v>
          </cell>
          <cell r="B7406">
            <v>2002</v>
          </cell>
          <cell r="C7406">
            <v>11</v>
          </cell>
          <cell r="D7406" t="str">
            <v>FL</v>
          </cell>
          <cell r="E7406">
            <v>16747767.938206026</v>
          </cell>
        </row>
        <row r="7407">
          <cell r="A7407" t="str">
            <v>2002-11-GA</v>
          </cell>
          <cell r="B7407">
            <v>2002</v>
          </cell>
          <cell r="C7407">
            <v>11</v>
          </cell>
          <cell r="D7407" t="str">
            <v>GA</v>
          </cell>
          <cell r="E7407">
            <v>8633532.2339958493</v>
          </cell>
        </row>
        <row r="7408">
          <cell r="A7408" t="str">
            <v>2002-11-HI</v>
          </cell>
          <cell r="B7408">
            <v>2002</v>
          </cell>
          <cell r="C7408">
            <v>11</v>
          </cell>
          <cell r="D7408" t="str">
            <v>HI</v>
          </cell>
          <cell r="E7408">
            <v>1231042.3997729148</v>
          </cell>
        </row>
        <row r="7409">
          <cell r="A7409" t="str">
            <v>2002-11-IA</v>
          </cell>
          <cell r="B7409">
            <v>2002</v>
          </cell>
          <cell r="C7409">
            <v>11</v>
          </cell>
          <cell r="D7409" t="str">
            <v>IA</v>
          </cell>
          <cell r="E7409">
            <v>2930732.5622965475</v>
          </cell>
        </row>
        <row r="7410">
          <cell r="A7410" t="str">
            <v>2002-11-ID</v>
          </cell>
          <cell r="B7410">
            <v>2002</v>
          </cell>
          <cell r="C7410">
            <v>11</v>
          </cell>
          <cell r="D7410" t="str">
            <v>ID</v>
          </cell>
          <cell r="E7410">
            <v>1348623.1745580141</v>
          </cell>
        </row>
        <row r="7411">
          <cell r="A7411" t="str">
            <v>2002-11-IL</v>
          </cell>
          <cell r="B7411">
            <v>2002</v>
          </cell>
          <cell r="C7411">
            <v>11</v>
          </cell>
          <cell r="D7411" t="str">
            <v>IL</v>
          </cell>
          <cell r="E7411">
            <v>12580507.963018937</v>
          </cell>
        </row>
        <row r="7412">
          <cell r="A7412" t="str">
            <v>2002-11-IN</v>
          </cell>
          <cell r="B7412">
            <v>2002</v>
          </cell>
          <cell r="C7412">
            <v>11</v>
          </cell>
          <cell r="D7412" t="str">
            <v>IN</v>
          </cell>
          <cell r="E7412">
            <v>6157598.8798720138</v>
          </cell>
        </row>
        <row r="7413">
          <cell r="A7413" t="str">
            <v>2002-11-KS</v>
          </cell>
          <cell r="B7413">
            <v>2002</v>
          </cell>
          <cell r="C7413">
            <v>11</v>
          </cell>
          <cell r="D7413" t="str">
            <v>KS</v>
          </cell>
          <cell r="E7413">
            <v>2715732.0558626452</v>
          </cell>
        </row>
        <row r="7414">
          <cell r="A7414" t="str">
            <v>2002-11-KY</v>
          </cell>
          <cell r="B7414">
            <v>2002</v>
          </cell>
          <cell r="C7414">
            <v>11</v>
          </cell>
          <cell r="D7414" t="str">
            <v>KY</v>
          </cell>
          <cell r="E7414">
            <v>4094815.9570927816</v>
          </cell>
        </row>
        <row r="7415">
          <cell r="A7415" t="str">
            <v>2002-11-LA</v>
          </cell>
          <cell r="B7415">
            <v>2002</v>
          </cell>
          <cell r="C7415">
            <v>11</v>
          </cell>
          <cell r="D7415" t="str">
            <v>LA</v>
          </cell>
          <cell r="E7415">
            <v>4467996.6495849444</v>
          </cell>
        </row>
        <row r="7416">
          <cell r="A7416" t="str">
            <v>2002-11-MA</v>
          </cell>
          <cell r="B7416">
            <v>2002</v>
          </cell>
          <cell r="C7416">
            <v>11</v>
          </cell>
          <cell r="D7416" t="str">
            <v>MA</v>
          </cell>
          <cell r="E7416">
            <v>6435842.4567221785</v>
          </cell>
        </row>
        <row r="7417">
          <cell r="A7417" t="str">
            <v>2002-11-MD</v>
          </cell>
          <cell r="B7417">
            <v>2002</v>
          </cell>
          <cell r="C7417">
            <v>11</v>
          </cell>
          <cell r="D7417" t="str">
            <v>MD</v>
          </cell>
          <cell r="E7417">
            <v>5457911.4307034258</v>
          </cell>
        </row>
        <row r="7418">
          <cell r="A7418" t="str">
            <v>2002-11-ME</v>
          </cell>
          <cell r="B7418">
            <v>2002</v>
          </cell>
          <cell r="C7418">
            <v>11</v>
          </cell>
          <cell r="D7418" t="str">
            <v>ME</v>
          </cell>
          <cell r="E7418">
            <v>1296690.3126272867</v>
          </cell>
        </row>
        <row r="7419">
          <cell r="A7419" t="str">
            <v>2002-11-MI</v>
          </cell>
          <cell r="B7419">
            <v>2002</v>
          </cell>
          <cell r="C7419">
            <v>11</v>
          </cell>
          <cell r="D7419" t="str">
            <v>MI</v>
          </cell>
          <cell r="E7419">
            <v>10046832.390814887</v>
          </cell>
        </row>
        <row r="7420">
          <cell r="A7420" t="str">
            <v>2002-11-MN</v>
          </cell>
          <cell r="B7420">
            <v>2002</v>
          </cell>
          <cell r="C7420">
            <v>11</v>
          </cell>
          <cell r="D7420" t="str">
            <v>MN</v>
          </cell>
          <cell r="E7420">
            <v>5026672.176712187</v>
          </cell>
        </row>
        <row r="7421">
          <cell r="A7421" t="str">
            <v>2002-11-MO</v>
          </cell>
          <cell r="B7421">
            <v>2002</v>
          </cell>
          <cell r="C7421">
            <v>11</v>
          </cell>
          <cell r="D7421" t="str">
            <v>MO</v>
          </cell>
          <cell r="E7421">
            <v>5685313.1749465074</v>
          </cell>
        </row>
        <row r="7422">
          <cell r="A7422" t="str">
            <v>2002-11-MS</v>
          </cell>
          <cell r="B7422">
            <v>2002</v>
          </cell>
          <cell r="C7422">
            <v>11</v>
          </cell>
          <cell r="D7422" t="str">
            <v>MS</v>
          </cell>
          <cell r="E7422">
            <v>2860913.4364889795</v>
          </cell>
        </row>
        <row r="7423">
          <cell r="A7423" t="str">
            <v>2002-11-MT</v>
          </cell>
          <cell r="B7423">
            <v>2002</v>
          </cell>
          <cell r="C7423">
            <v>11</v>
          </cell>
          <cell r="D7423" t="str">
            <v>MT</v>
          </cell>
          <cell r="E7423">
            <v>912159.51137425285</v>
          </cell>
        </row>
        <row r="7424">
          <cell r="A7424" t="str">
            <v>2002-11-NC</v>
          </cell>
          <cell r="B7424">
            <v>2002</v>
          </cell>
          <cell r="C7424">
            <v>11</v>
          </cell>
          <cell r="D7424" t="str">
            <v>NC</v>
          </cell>
          <cell r="E7424">
            <v>8344110.5703317272</v>
          </cell>
        </row>
        <row r="7425">
          <cell r="A7425" t="str">
            <v>2002-11-ND</v>
          </cell>
          <cell r="B7425">
            <v>2002</v>
          </cell>
          <cell r="C7425">
            <v>11</v>
          </cell>
          <cell r="D7425" t="str">
            <v>ND</v>
          </cell>
          <cell r="E7425">
            <v>633243.71219090698</v>
          </cell>
        </row>
        <row r="7426">
          <cell r="A7426" t="str">
            <v>2002-11-NE</v>
          </cell>
          <cell r="B7426">
            <v>2002</v>
          </cell>
          <cell r="C7426">
            <v>11</v>
          </cell>
          <cell r="D7426" t="str">
            <v>NE</v>
          </cell>
          <cell r="E7426">
            <v>1727116.8031785961</v>
          </cell>
        </row>
        <row r="7427">
          <cell r="A7427" t="str">
            <v>2002-11-NH</v>
          </cell>
          <cell r="B7427">
            <v>2002</v>
          </cell>
          <cell r="C7427">
            <v>11</v>
          </cell>
          <cell r="D7427" t="str">
            <v>NH</v>
          </cell>
          <cell r="E7427">
            <v>1274224.3242265389</v>
          </cell>
        </row>
        <row r="7428">
          <cell r="A7428" t="str">
            <v>2002-11-NJ</v>
          </cell>
          <cell r="B7428">
            <v>2002</v>
          </cell>
          <cell r="C7428">
            <v>11</v>
          </cell>
          <cell r="D7428" t="str">
            <v>NJ</v>
          </cell>
          <cell r="E7428">
            <v>8561469.3304897342</v>
          </cell>
        </row>
        <row r="7429">
          <cell r="A7429" t="str">
            <v>2002-11-NM</v>
          </cell>
          <cell r="B7429">
            <v>2002</v>
          </cell>
          <cell r="C7429">
            <v>11</v>
          </cell>
          <cell r="D7429" t="str">
            <v>NM</v>
          </cell>
          <cell r="E7429">
            <v>1855301.7405417056</v>
          </cell>
        </row>
        <row r="7430">
          <cell r="A7430" t="str">
            <v>2002-11-NV</v>
          </cell>
          <cell r="B7430">
            <v>2002</v>
          </cell>
          <cell r="C7430">
            <v>11</v>
          </cell>
          <cell r="D7430" t="str">
            <v>NV</v>
          </cell>
          <cell r="E7430">
            <v>2187714.6439052159</v>
          </cell>
        </row>
        <row r="7431">
          <cell r="A7431" t="str">
            <v>2002-11-NY</v>
          </cell>
          <cell r="B7431">
            <v>2002</v>
          </cell>
          <cell r="C7431">
            <v>11</v>
          </cell>
          <cell r="D7431" t="str">
            <v>NY</v>
          </cell>
          <cell r="E7431">
            <v>19184684.779608604</v>
          </cell>
        </row>
        <row r="7432">
          <cell r="A7432" t="str">
            <v>2002-11-OH</v>
          </cell>
          <cell r="B7432">
            <v>2002</v>
          </cell>
          <cell r="C7432">
            <v>11</v>
          </cell>
          <cell r="D7432" t="str">
            <v>OH</v>
          </cell>
          <cell r="E7432">
            <v>11417158.087400286</v>
          </cell>
        </row>
        <row r="7433">
          <cell r="A7433" t="str">
            <v>2002-11-OK</v>
          </cell>
          <cell r="B7433">
            <v>2002</v>
          </cell>
          <cell r="C7433">
            <v>11</v>
          </cell>
          <cell r="D7433" t="str">
            <v>OK</v>
          </cell>
          <cell r="E7433">
            <v>3487351.7550245035</v>
          </cell>
        </row>
        <row r="7434">
          <cell r="A7434" t="str">
            <v>2002-11-OR</v>
          </cell>
          <cell r="B7434">
            <v>2002</v>
          </cell>
          <cell r="C7434">
            <v>11</v>
          </cell>
          <cell r="D7434" t="str">
            <v>OR</v>
          </cell>
          <cell r="E7434">
            <v>3529293.947744708</v>
          </cell>
        </row>
        <row r="7435">
          <cell r="A7435" t="str">
            <v>2002-11-PA</v>
          </cell>
          <cell r="B7435">
            <v>2002</v>
          </cell>
          <cell r="C7435">
            <v>11</v>
          </cell>
          <cell r="D7435" t="str">
            <v>PA</v>
          </cell>
          <cell r="E7435">
            <v>12305066.873367969</v>
          </cell>
        </row>
        <row r="7436">
          <cell r="A7436" t="str">
            <v>2002-11-RI</v>
          </cell>
          <cell r="B7436">
            <v>2002</v>
          </cell>
          <cell r="C7436">
            <v>11</v>
          </cell>
          <cell r="D7436" t="str">
            <v>RI</v>
          </cell>
          <cell r="E7436">
            <v>1067726.4587623444</v>
          </cell>
        </row>
        <row r="7437">
          <cell r="A7437" t="str">
            <v>2002-11-SC</v>
          </cell>
          <cell r="B7437">
            <v>2002</v>
          </cell>
          <cell r="C7437">
            <v>11</v>
          </cell>
          <cell r="D7437" t="str">
            <v>SC</v>
          </cell>
          <cell r="E7437">
            <v>4115964.5916038486</v>
          </cell>
        </row>
        <row r="7438">
          <cell r="A7438" t="str">
            <v>2002-11-SD</v>
          </cell>
          <cell r="B7438">
            <v>2002</v>
          </cell>
          <cell r="C7438">
            <v>11</v>
          </cell>
          <cell r="D7438" t="str">
            <v>SD</v>
          </cell>
          <cell r="E7438">
            <v>763287.22477247426</v>
          </cell>
        </row>
        <row r="7439">
          <cell r="A7439" t="str">
            <v>2002-11-TN</v>
          </cell>
          <cell r="B7439">
            <v>2002</v>
          </cell>
          <cell r="C7439">
            <v>11</v>
          </cell>
          <cell r="D7439" t="str">
            <v>TN</v>
          </cell>
          <cell r="E7439">
            <v>5815934.6440467238</v>
          </cell>
        </row>
        <row r="7440">
          <cell r="A7440" t="str">
            <v>2002-11-TX</v>
          </cell>
          <cell r="B7440">
            <v>2002</v>
          </cell>
          <cell r="C7440">
            <v>11</v>
          </cell>
          <cell r="D7440" t="str">
            <v>TX</v>
          </cell>
          <cell r="E7440">
            <v>21829871.231324907</v>
          </cell>
        </row>
        <row r="7441">
          <cell r="A7441" t="str">
            <v>2002-11-UT</v>
          </cell>
          <cell r="B7441">
            <v>2002</v>
          </cell>
          <cell r="C7441">
            <v>11</v>
          </cell>
          <cell r="D7441" t="str">
            <v>UT</v>
          </cell>
          <cell r="E7441">
            <v>2349833.142140286</v>
          </cell>
        </row>
        <row r="7442">
          <cell r="A7442" t="str">
            <v>2002-11-VA</v>
          </cell>
          <cell r="B7442">
            <v>2002</v>
          </cell>
          <cell r="C7442">
            <v>11</v>
          </cell>
          <cell r="D7442" t="str">
            <v>VA</v>
          </cell>
          <cell r="E7442">
            <v>7305666.2196621634</v>
          </cell>
        </row>
        <row r="7443">
          <cell r="A7443" t="str">
            <v>2002-11-VT</v>
          </cell>
          <cell r="B7443">
            <v>2002</v>
          </cell>
          <cell r="C7443">
            <v>11</v>
          </cell>
          <cell r="D7443" t="str">
            <v>VT</v>
          </cell>
          <cell r="E7443">
            <v>615563.53101237176</v>
          </cell>
        </row>
        <row r="7444">
          <cell r="A7444" t="str">
            <v>2002-11-WA</v>
          </cell>
          <cell r="B7444">
            <v>2002</v>
          </cell>
          <cell r="C7444">
            <v>11</v>
          </cell>
          <cell r="D7444" t="str">
            <v>WA</v>
          </cell>
          <cell r="E7444">
            <v>6073829.8477139557</v>
          </cell>
        </row>
        <row r="7445">
          <cell r="A7445" t="str">
            <v>2002-11-WI</v>
          </cell>
          <cell r="B7445">
            <v>2002</v>
          </cell>
          <cell r="C7445">
            <v>11</v>
          </cell>
          <cell r="D7445" t="str">
            <v>WI</v>
          </cell>
          <cell r="E7445">
            <v>5454552.0958370026</v>
          </cell>
        </row>
        <row r="7446">
          <cell r="A7446" t="str">
            <v>2002-11-WV</v>
          </cell>
          <cell r="B7446">
            <v>2002</v>
          </cell>
          <cell r="C7446">
            <v>11</v>
          </cell>
          <cell r="D7446" t="str">
            <v>WV</v>
          </cell>
          <cell r="E7446">
            <v>1800357.1940881088</v>
          </cell>
        </row>
        <row r="7447">
          <cell r="A7447" t="str">
            <v>2002-11-WY</v>
          </cell>
          <cell r="B7447">
            <v>2002</v>
          </cell>
          <cell r="C7447">
            <v>11</v>
          </cell>
          <cell r="D7447" t="str">
            <v>WY</v>
          </cell>
          <cell r="E7447">
            <v>497665.03192966222</v>
          </cell>
        </row>
        <row r="7448">
          <cell r="A7448" t="str">
            <v>2002-12-AK</v>
          </cell>
          <cell r="B7448">
            <v>2002</v>
          </cell>
          <cell r="C7448">
            <v>12</v>
          </cell>
          <cell r="D7448" t="str">
            <v>AK</v>
          </cell>
          <cell r="E7448">
            <v>645745.90321230562</v>
          </cell>
        </row>
        <row r="7449">
          <cell r="A7449" t="str">
            <v>2002-12-AL</v>
          </cell>
          <cell r="B7449">
            <v>2002</v>
          </cell>
          <cell r="C7449">
            <v>12</v>
          </cell>
          <cell r="D7449" t="str">
            <v>AL</v>
          </cell>
          <cell r="E7449">
            <v>4476865.3300311305</v>
          </cell>
        </row>
        <row r="7450">
          <cell r="A7450" t="str">
            <v>2002-12-AR</v>
          </cell>
          <cell r="B7450">
            <v>2002</v>
          </cell>
          <cell r="C7450">
            <v>12</v>
          </cell>
          <cell r="D7450" t="str">
            <v>AR</v>
          </cell>
          <cell r="E7450">
            <v>2708570.5994784106</v>
          </cell>
        </row>
        <row r="7451">
          <cell r="A7451" t="str">
            <v>2002-12-AZ</v>
          </cell>
          <cell r="B7451">
            <v>2002</v>
          </cell>
          <cell r="C7451">
            <v>12</v>
          </cell>
          <cell r="D7451" t="str">
            <v>AZ</v>
          </cell>
          <cell r="E7451">
            <v>5506231.0570040951</v>
          </cell>
        </row>
        <row r="7452">
          <cell r="A7452" t="str">
            <v>2002-12-CA</v>
          </cell>
          <cell r="B7452">
            <v>2002</v>
          </cell>
          <cell r="C7452">
            <v>12</v>
          </cell>
          <cell r="D7452" t="str">
            <v>CA</v>
          </cell>
          <cell r="E7452">
            <v>35079675.443582013</v>
          </cell>
        </row>
        <row r="7453">
          <cell r="A7453" t="str">
            <v>2002-12-CO</v>
          </cell>
          <cell r="B7453">
            <v>2002</v>
          </cell>
          <cell r="C7453">
            <v>12</v>
          </cell>
          <cell r="D7453" t="str">
            <v>CO</v>
          </cell>
          <cell r="E7453">
            <v>4522013.7589384131</v>
          </cell>
        </row>
        <row r="7454">
          <cell r="A7454" t="str">
            <v>2002-12-CT</v>
          </cell>
          <cell r="B7454">
            <v>2002</v>
          </cell>
          <cell r="C7454">
            <v>12</v>
          </cell>
          <cell r="D7454" t="str">
            <v>CT</v>
          </cell>
          <cell r="E7454">
            <v>3456465.046446647</v>
          </cell>
        </row>
        <row r="7455">
          <cell r="A7455" t="str">
            <v>2002-12-DC</v>
          </cell>
          <cell r="B7455">
            <v>2002</v>
          </cell>
          <cell r="C7455">
            <v>12</v>
          </cell>
          <cell r="D7455" t="str">
            <v>DC</v>
          </cell>
          <cell r="E7455">
            <v>578386.94671556156</v>
          </cell>
        </row>
        <row r="7456">
          <cell r="A7456" t="str">
            <v>2002-12-DE</v>
          </cell>
          <cell r="B7456">
            <v>2002</v>
          </cell>
          <cell r="C7456">
            <v>12</v>
          </cell>
          <cell r="D7456" t="str">
            <v>DE</v>
          </cell>
          <cell r="E7456">
            <v>808153.51395625819</v>
          </cell>
        </row>
        <row r="7457">
          <cell r="A7457" t="str">
            <v>2002-12-FL</v>
          </cell>
          <cell r="B7457">
            <v>2002</v>
          </cell>
          <cell r="C7457">
            <v>12</v>
          </cell>
          <cell r="D7457" t="str">
            <v>FL</v>
          </cell>
          <cell r="E7457">
            <v>16771624.891021015</v>
          </cell>
        </row>
        <row r="7458">
          <cell r="A7458" t="str">
            <v>2002-12-GA</v>
          </cell>
          <cell r="B7458">
            <v>2002</v>
          </cell>
          <cell r="C7458">
            <v>12</v>
          </cell>
          <cell r="D7458" t="str">
            <v>GA</v>
          </cell>
          <cell r="E7458">
            <v>8646041.9771618079</v>
          </cell>
        </row>
        <row r="7459">
          <cell r="A7459" t="str">
            <v>2002-12-HI</v>
          </cell>
          <cell r="B7459">
            <v>2002</v>
          </cell>
          <cell r="C7459">
            <v>12</v>
          </cell>
          <cell r="D7459" t="str">
            <v>HI</v>
          </cell>
          <cell r="E7459">
            <v>1231956.9457447033</v>
          </cell>
        </row>
        <row r="7460">
          <cell r="A7460" t="str">
            <v>2002-12-IA</v>
          </cell>
          <cell r="B7460">
            <v>2002</v>
          </cell>
          <cell r="C7460">
            <v>12</v>
          </cell>
          <cell r="D7460" t="str">
            <v>IA</v>
          </cell>
          <cell r="E7460">
            <v>2931067.0482865418</v>
          </cell>
        </row>
        <row r="7461">
          <cell r="A7461" t="str">
            <v>2002-12-ID</v>
          </cell>
          <cell r="B7461">
            <v>2002</v>
          </cell>
          <cell r="C7461">
            <v>12</v>
          </cell>
          <cell r="D7461" t="str">
            <v>ID</v>
          </cell>
          <cell r="E7461">
            <v>1350433.0239735041</v>
          </cell>
        </row>
        <row r="7462">
          <cell r="A7462" t="str">
            <v>2002-12-IL</v>
          </cell>
          <cell r="B7462">
            <v>2002</v>
          </cell>
          <cell r="C7462">
            <v>12</v>
          </cell>
          <cell r="D7462" t="str">
            <v>IL</v>
          </cell>
          <cell r="E7462">
            <v>12584330.856207171</v>
          </cell>
        </row>
        <row r="7463">
          <cell r="A7463" t="str">
            <v>2002-12-IN</v>
          </cell>
          <cell r="B7463">
            <v>2002</v>
          </cell>
          <cell r="C7463">
            <v>12</v>
          </cell>
          <cell r="D7463" t="str">
            <v>IN</v>
          </cell>
          <cell r="E7463">
            <v>6160257.9681041455</v>
          </cell>
        </row>
        <row r="7464">
          <cell r="A7464" t="str">
            <v>2002-12-KS</v>
          </cell>
          <cell r="B7464">
            <v>2002</v>
          </cell>
          <cell r="C7464">
            <v>12</v>
          </cell>
          <cell r="D7464" t="str">
            <v>KS</v>
          </cell>
          <cell r="E7464">
            <v>2716525.3988854438</v>
          </cell>
        </row>
        <row r="7465">
          <cell r="A7465" t="str">
            <v>2002-12-KY</v>
          </cell>
          <cell r="B7465">
            <v>2002</v>
          </cell>
          <cell r="C7465">
            <v>12</v>
          </cell>
          <cell r="D7465" t="str">
            <v>KY</v>
          </cell>
          <cell r="E7465">
            <v>4096833.930119195</v>
          </cell>
        </row>
        <row r="7466">
          <cell r="A7466" t="str">
            <v>2002-12-LA</v>
          </cell>
          <cell r="B7466">
            <v>2002</v>
          </cell>
          <cell r="C7466">
            <v>12</v>
          </cell>
          <cell r="D7466" t="str">
            <v>LA</v>
          </cell>
          <cell r="E7466">
            <v>4468692.3326977668</v>
          </cell>
        </row>
        <row r="7467">
          <cell r="A7467" t="str">
            <v>2002-12-MA</v>
          </cell>
          <cell r="B7467">
            <v>2002</v>
          </cell>
          <cell r="C7467">
            <v>12</v>
          </cell>
          <cell r="D7467" t="str">
            <v>MA</v>
          </cell>
          <cell r="E7467">
            <v>6436542.5112312324</v>
          </cell>
        </row>
        <row r="7468">
          <cell r="A7468" t="str">
            <v>2002-12-MD</v>
          </cell>
          <cell r="B7468">
            <v>2002</v>
          </cell>
          <cell r="C7468">
            <v>12</v>
          </cell>
          <cell r="D7468" t="str">
            <v>MD</v>
          </cell>
          <cell r="E7468">
            <v>5462567.4513270007</v>
          </cell>
        </row>
        <row r="7469">
          <cell r="A7469" t="str">
            <v>2002-12-ME</v>
          </cell>
          <cell r="B7469">
            <v>2002</v>
          </cell>
          <cell r="C7469">
            <v>12</v>
          </cell>
          <cell r="D7469" t="str">
            <v>ME</v>
          </cell>
          <cell r="E7469">
            <v>1297447.2441259534</v>
          </cell>
        </row>
        <row r="7470">
          <cell r="A7470" t="str">
            <v>2002-12-MI</v>
          </cell>
          <cell r="B7470">
            <v>2002</v>
          </cell>
          <cell r="C7470">
            <v>12</v>
          </cell>
          <cell r="D7470" t="str">
            <v>MI</v>
          </cell>
          <cell r="E7470">
            <v>10049216.151805138</v>
          </cell>
        </row>
        <row r="7471">
          <cell r="A7471" t="str">
            <v>2002-12-MN</v>
          </cell>
          <cell r="B7471">
            <v>2002</v>
          </cell>
          <cell r="C7471">
            <v>12</v>
          </cell>
          <cell r="D7471" t="str">
            <v>MN</v>
          </cell>
          <cell r="E7471">
            <v>5029182.602159922</v>
          </cell>
        </row>
        <row r="7472">
          <cell r="A7472" t="str">
            <v>2002-12-MO</v>
          </cell>
          <cell r="B7472">
            <v>2002</v>
          </cell>
          <cell r="C7472">
            <v>12</v>
          </cell>
          <cell r="D7472" t="str">
            <v>MO</v>
          </cell>
          <cell r="E7472">
            <v>5687733.7930383245</v>
          </cell>
        </row>
        <row r="7473">
          <cell r="A7473" t="str">
            <v>2002-12-MS</v>
          </cell>
          <cell r="B7473">
            <v>2002</v>
          </cell>
          <cell r="C7473">
            <v>12</v>
          </cell>
          <cell r="D7473" t="str">
            <v>MS</v>
          </cell>
          <cell r="E7473">
            <v>2861639.0054148547</v>
          </cell>
        </row>
        <row r="7474">
          <cell r="A7474" t="str">
            <v>2002-12-MT</v>
          </cell>
          <cell r="B7474">
            <v>2002</v>
          </cell>
          <cell r="C7474">
            <v>12</v>
          </cell>
          <cell r="D7474" t="str">
            <v>MT</v>
          </cell>
          <cell r="E7474">
            <v>912735.54749916575</v>
          </cell>
        </row>
        <row r="7475">
          <cell r="A7475" t="str">
            <v>2002-12-NC</v>
          </cell>
          <cell r="B7475">
            <v>2002</v>
          </cell>
          <cell r="C7475">
            <v>12</v>
          </cell>
          <cell r="D7475" t="str">
            <v>NC</v>
          </cell>
          <cell r="E7475">
            <v>8352342.7271831082</v>
          </cell>
        </row>
        <row r="7476">
          <cell r="A7476" t="str">
            <v>2002-12-ND</v>
          </cell>
          <cell r="B7476">
            <v>2002</v>
          </cell>
          <cell r="C7476">
            <v>12</v>
          </cell>
          <cell r="D7476" t="str">
            <v>ND</v>
          </cell>
          <cell r="E7476">
            <v>633174.40920429945</v>
          </cell>
        </row>
        <row r="7477">
          <cell r="A7477" t="str">
            <v>2002-12-NE</v>
          </cell>
          <cell r="B7477">
            <v>2002</v>
          </cell>
          <cell r="C7477">
            <v>12</v>
          </cell>
          <cell r="D7477" t="str">
            <v>NE</v>
          </cell>
          <cell r="E7477">
            <v>1727837.7557158868</v>
          </cell>
        </row>
        <row r="7478">
          <cell r="A7478" t="str">
            <v>2002-12-NH</v>
          </cell>
          <cell r="B7478">
            <v>2002</v>
          </cell>
          <cell r="C7478">
            <v>12</v>
          </cell>
          <cell r="D7478" t="str">
            <v>NH</v>
          </cell>
          <cell r="E7478">
            <v>1275106.6806738533</v>
          </cell>
        </row>
        <row r="7479">
          <cell r="A7479" t="str">
            <v>2002-12-NJ</v>
          </cell>
          <cell r="B7479">
            <v>2002</v>
          </cell>
          <cell r="C7479">
            <v>12</v>
          </cell>
          <cell r="D7479" t="str">
            <v>NJ</v>
          </cell>
          <cell r="E7479">
            <v>8564987.7750167772</v>
          </cell>
        </row>
        <row r="7480">
          <cell r="A7480" t="str">
            <v>2002-12-NM</v>
          </cell>
          <cell r="B7480">
            <v>2002</v>
          </cell>
          <cell r="C7480">
            <v>12</v>
          </cell>
          <cell r="D7480" t="str">
            <v>NM</v>
          </cell>
          <cell r="E7480">
            <v>1856884.0436182872</v>
          </cell>
        </row>
        <row r="7481">
          <cell r="A7481" t="str">
            <v>2002-12-NV</v>
          </cell>
          <cell r="B7481">
            <v>2002</v>
          </cell>
          <cell r="C7481">
            <v>12</v>
          </cell>
          <cell r="D7481" t="str">
            <v>NV</v>
          </cell>
          <cell r="E7481">
            <v>2193552.5439749756</v>
          </cell>
        </row>
        <row r="7482">
          <cell r="A7482" t="str">
            <v>2002-12-NY</v>
          </cell>
          <cell r="B7482">
            <v>2002</v>
          </cell>
          <cell r="C7482">
            <v>12</v>
          </cell>
          <cell r="D7482" t="str">
            <v>NY</v>
          </cell>
          <cell r="E7482">
            <v>19190467.078874804</v>
          </cell>
        </row>
        <row r="7483">
          <cell r="A7483" t="str">
            <v>2002-12-OH</v>
          </cell>
          <cell r="B7483">
            <v>2002</v>
          </cell>
          <cell r="C7483">
            <v>12</v>
          </cell>
          <cell r="D7483" t="str">
            <v>OH</v>
          </cell>
          <cell r="E7483">
            <v>11418802.701336397</v>
          </cell>
        </row>
        <row r="7484">
          <cell r="A7484" t="str">
            <v>2002-12-OK</v>
          </cell>
          <cell r="B7484">
            <v>2002</v>
          </cell>
          <cell r="C7484">
            <v>12</v>
          </cell>
          <cell r="D7484" t="str">
            <v>OK</v>
          </cell>
          <cell r="E7484">
            <v>3488454.0642964919</v>
          </cell>
        </row>
        <row r="7485">
          <cell r="A7485" t="str">
            <v>2002-12-OR</v>
          </cell>
          <cell r="B7485">
            <v>2002</v>
          </cell>
          <cell r="C7485">
            <v>12</v>
          </cell>
          <cell r="D7485" t="str">
            <v>OR</v>
          </cell>
          <cell r="E7485">
            <v>3532127.6134266909</v>
          </cell>
        </row>
        <row r="7486">
          <cell r="A7486" t="str">
            <v>2002-12-PA</v>
          </cell>
          <cell r="B7486">
            <v>2002</v>
          </cell>
          <cell r="C7486">
            <v>12</v>
          </cell>
          <cell r="D7486" t="str">
            <v>PA</v>
          </cell>
          <cell r="E7486">
            <v>12306640.344587896</v>
          </cell>
        </row>
        <row r="7487">
          <cell r="A7487" t="str">
            <v>2002-12-RI</v>
          </cell>
          <cell r="B7487">
            <v>2002</v>
          </cell>
          <cell r="C7487">
            <v>12</v>
          </cell>
          <cell r="D7487" t="str">
            <v>RI</v>
          </cell>
          <cell r="E7487">
            <v>1068174.2926439638</v>
          </cell>
        </row>
        <row r="7488">
          <cell r="A7488" t="str">
            <v>2002-12-SC</v>
          </cell>
          <cell r="B7488">
            <v>2002</v>
          </cell>
          <cell r="C7488">
            <v>12</v>
          </cell>
          <cell r="D7488" t="str">
            <v>SC</v>
          </cell>
          <cell r="E7488">
            <v>4119410.1884794398</v>
          </cell>
        </row>
        <row r="7489">
          <cell r="A7489" t="str">
            <v>2002-12-SD</v>
          </cell>
          <cell r="B7489">
            <v>2002</v>
          </cell>
          <cell r="C7489">
            <v>12</v>
          </cell>
          <cell r="D7489" t="str">
            <v>SD</v>
          </cell>
          <cell r="E7489">
            <v>763682.29163969855</v>
          </cell>
        </row>
        <row r="7490">
          <cell r="A7490" t="str">
            <v>2002-12-TN</v>
          </cell>
          <cell r="B7490">
            <v>2002</v>
          </cell>
          <cell r="C7490">
            <v>12</v>
          </cell>
          <cell r="D7490" t="str">
            <v>TN</v>
          </cell>
          <cell r="E7490">
            <v>5820152.6919018654</v>
          </cell>
        </row>
        <row r="7491">
          <cell r="A7491" t="str">
            <v>2002-12-TX</v>
          </cell>
          <cell r="B7491">
            <v>2002</v>
          </cell>
          <cell r="C7491">
            <v>12</v>
          </cell>
          <cell r="D7491" t="str">
            <v>TX</v>
          </cell>
          <cell r="E7491">
            <v>21859087.281503245</v>
          </cell>
        </row>
        <row r="7492">
          <cell r="A7492" t="str">
            <v>2002-12-UT</v>
          </cell>
          <cell r="B7492">
            <v>2002</v>
          </cell>
          <cell r="C7492">
            <v>12</v>
          </cell>
          <cell r="D7492" t="str">
            <v>UT</v>
          </cell>
          <cell r="E7492">
            <v>2353691.7158551454</v>
          </cell>
        </row>
        <row r="7493">
          <cell r="A7493" t="str">
            <v>2002-12-VA</v>
          </cell>
          <cell r="B7493">
            <v>2002</v>
          </cell>
          <cell r="C7493">
            <v>12</v>
          </cell>
          <cell r="D7493" t="str">
            <v>VA</v>
          </cell>
          <cell r="E7493">
            <v>7312904.4174948838</v>
          </cell>
        </row>
        <row r="7494">
          <cell r="A7494" t="str">
            <v>2002-12-VT</v>
          </cell>
          <cell r="B7494">
            <v>2002</v>
          </cell>
          <cell r="C7494">
            <v>12</v>
          </cell>
          <cell r="D7494" t="str">
            <v>VT</v>
          </cell>
          <cell r="E7494">
            <v>615705.99615714955</v>
          </cell>
        </row>
        <row r="7495">
          <cell r="A7495" t="str">
            <v>2002-12-WA</v>
          </cell>
          <cell r="B7495">
            <v>2002</v>
          </cell>
          <cell r="C7495">
            <v>12</v>
          </cell>
          <cell r="D7495" t="str">
            <v>WA</v>
          </cell>
          <cell r="E7495">
            <v>6078392.6158647174</v>
          </cell>
        </row>
        <row r="7496">
          <cell r="A7496" t="str">
            <v>2002-12-WI</v>
          </cell>
          <cell r="B7496">
            <v>2002</v>
          </cell>
          <cell r="C7496">
            <v>12</v>
          </cell>
          <cell r="D7496" t="str">
            <v>WI</v>
          </cell>
          <cell r="E7496">
            <v>5457033.4392154561</v>
          </cell>
        </row>
        <row r="7497">
          <cell r="A7497" t="str">
            <v>2002-12-WV</v>
          </cell>
          <cell r="B7497">
            <v>2002</v>
          </cell>
          <cell r="C7497">
            <v>12</v>
          </cell>
          <cell r="D7497" t="str">
            <v>WV</v>
          </cell>
          <cell r="E7497">
            <v>1800598.5734946383</v>
          </cell>
        </row>
        <row r="7498">
          <cell r="A7498" t="str">
            <v>2002-12-WY</v>
          </cell>
          <cell r="B7498">
            <v>2002</v>
          </cell>
          <cell r="C7498">
            <v>12</v>
          </cell>
          <cell r="D7498" t="str">
            <v>WY</v>
          </cell>
          <cell r="E7498">
            <v>497839.19217601512</v>
          </cell>
        </row>
        <row r="7499">
          <cell r="A7499" t="str">
            <v>2002-1-AK</v>
          </cell>
          <cell r="B7499">
            <v>2002</v>
          </cell>
          <cell r="C7499">
            <v>1</v>
          </cell>
          <cell r="D7499" t="str">
            <v>AK</v>
          </cell>
          <cell r="E7499">
            <v>637789.54159332032</v>
          </cell>
        </row>
        <row r="7500">
          <cell r="A7500" t="str">
            <v>2002-1-AL</v>
          </cell>
          <cell r="B7500">
            <v>2002</v>
          </cell>
          <cell r="C7500">
            <v>1</v>
          </cell>
          <cell r="D7500" t="str">
            <v>AL</v>
          </cell>
          <cell r="E7500">
            <v>4466370.1682205135</v>
          </cell>
        </row>
        <row r="7501">
          <cell r="A7501" t="str">
            <v>2002-1-AR</v>
          </cell>
          <cell r="B7501">
            <v>2002</v>
          </cell>
          <cell r="C7501">
            <v>1</v>
          </cell>
          <cell r="D7501" t="str">
            <v>AR</v>
          </cell>
          <cell r="E7501">
            <v>2695750.8509149412</v>
          </cell>
        </row>
        <row r="7502">
          <cell r="A7502" t="str">
            <v>2002-1-AZ</v>
          </cell>
          <cell r="B7502">
            <v>2002</v>
          </cell>
          <cell r="C7502">
            <v>1</v>
          </cell>
          <cell r="D7502" t="str">
            <v>AZ</v>
          </cell>
          <cell r="E7502">
            <v>5376830.9284376474</v>
          </cell>
        </row>
        <row r="7503">
          <cell r="A7503" t="str">
            <v>2002-1-CA</v>
          </cell>
          <cell r="B7503">
            <v>2002</v>
          </cell>
          <cell r="C7503">
            <v>1</v>
          </cell>
          <cell r="D7503" t="str">
            <v>CA</v>
          </cell>
          <cell r="E7503">
            <v>34712269.289260276</v>
          </cell>
        </row>
        <row r="7504">
          <cell r="A7504" t="str">
            <v>2002-1-CO</v>
          </cell>
          <cell r="B7504">
            <v>2002</v>
          </cell>
          <cell r="C7504">
            <v>1</v>
          </cell>
          <cell r="D7504" t="str">
            <v>CO</v>
          </cell>
          <cell r="E7504">
            <v>4467656.4912807886</v>
          </cell>
        </row>
        <row r="7505">
          <cell r="A7505" t="str">
            <v>2002-1-CT</v>
          </cell>
          <cell r="B7505">
            <v>2002</v>
          </cell>
          <cell r="C7505">
            <v>1</v>
          </cell>
          <cell r="D7505" t="str">
            <v>CT</v>
          </cell>
          <cell r="E7505">
            <v>3438246.7265121862</v>
          </cell>
        </row>
        <row r="7506">
          <cell r="A7506" t="str">
            <v>2002-1-DC</v>
          </cell>
          <cell r="B7506">
            <v>2002</v>
          </cell>
          <cell r="C7506">
            <v>1</v>
          </cell>
          <cell r="D7506" t="str">
            <v>DC</v>
          </cell>
          <cell r="E7506">
            <v>578395.37090358313</v>
          </cell>
        </row>
        <row r="7507">
          <cell r="A7507" t="str">
            <v>2002-1-DE</v>
          </cell>
          <cell r="B7507">
            <v>2002</v>
          </cell>
          <cell r="C7507">
            <v>1</v>
          </cell>
          <cell r="D7507" t="str">
            <v>DE</v>
          </cell>
          <cell r="E7507">
            <v>799147.29590093554</v>
          </cell>
        </row>
        <row r="7508">
          <cell r="A7508" t="str">
            <v>2002-1-FL</v>
          </cell>
          <cell r="B7508">
            <v>2002</v>
          </cell>
          <cell r="C7508">
            <v>1</v>
          </cell>
          <cell r="D7508" t="str">
            <v>FL</v>
          </cell>
          <cell r="E7508">
            <v>16497328.133734167</v>
          </cell>
        </row>
        <row r="7509">
          <cell r="A7509" t="str">
            <v>2002-1-GA</v>
          </cell>
          <cell r="B7509">
            <v>2002</v>
          </cell>
          <cell r="C7509">
            <v>1</v>
          </cell>
          <cell r="D7509" t="str">
            <v>GA</v>
          </cell>
          <cell r="E7509">
            <v>8501470.9365129936</v>
          </cell>
        </row>
        <row r="7510">
          <cell r="A7510" t="str">
            <v>2002-1-HI</v>
          </cell>
          <cell r="B7510">
            <v>2002</v>
          </cell>
          <cell r="C7510">
            <v>1</v>
          </cell>
          <cell r="D7510" t="str">
            <v>HI</v>
          </cell>
          <cell r="E7510">
            <v>1222680.6216194371</v>
          </cell>
        </row>
        <row r="7511">
          <cell r="A7511" t="str">
            <v>2002-1-IA</v>
          </cell>
          <cell r="B7511">
            <v>2002</v>
          </cell>
          <cell r="C7511">
            <v>1</v>
          </cell>
          <cell r="D7511" t="str">
            <v>IA</v>
          </cell>
          <cell r="E7511">
            <v>2929344.500362752</v>
          </cell>
        </row>
        <row r="7512">
          <cell r="A7512" t="str">
            <v>2002-1-ID</v>
          </cell>
          <cell r="B7512">
            <v>2002</v>
          </cell>
          <cell r="C7512">
            <v>1</v>
          </cell>
          <cell r="D7512" t="str">
            <v>ID</v>
          </cell>
          <cell r="E7512">
            <v>1331103.775565136</v>
          </cell>
        </row>
        <row r="7513">
          <cell r="A7513" t="str">
            <v>2002-1-IL</v>
          </cell>
          <cell r="B7513">
            <v>2002</v>
          </cell>
          <cell r="C7513">
            <v>1</v>
          </cell>
          <cell r="D7513" t="str">
            <v>IL</v>
          </cell>
          <cell r="E7513">
            <v>12537936.863123976</v>
          </cell>
        </row>
        <row r="7514">
          <cell r="A7514" t="str">
            <v>2002-1-IN</v>
          </cell>
          <cell r="B7514">
            <v>2002</v>
          </cell>
          <cell r="C7514">
            <v>1</v>
          </cell>
          <cell r="D7514" t="str">
            <v>IN</v>
          </cell>
          <cell r="E7514">
            <v>6135467.0269802539</v>
          </cell>
        </row>
        <row r="7515">
          <cell r="A7515" t="str">
            <v>2002-1-KS</v>
          </cell>
          <cell r="B7515">
            <v>2002</v>
          </cell>
          <cell r="C7515">
            <v>1</v>
          </cell>
          <cell r="D7515" t="str">
            <v>KS</v>
          </cell>
          <cell r="E7515">
            <v>2706958.35229785</v>
          </cell>
        </row>
        <row r="7516">
          <cell r="A7516" t="str">
            <v>2002-1-KY</v>
          </cell>
          <cell r="B7516">
            <v>2002</v>
          </cell>
          <cell r="C7516">
            <v>1</v>
          </cell>
          <cell r="D7516" t="str">
            <v>KY</v>
          </cell>
          <cell r="E7516">
            <v>4076608.5745185544</v>
          </cell>
        </row>
        <row r="7517">
          <cell r="A7517" t="str">
            <v>2002-1-LA</v>
          </cell>
          <cell r="B7517">
            <v>2002</v>
          </cell>
          <cell r="C7517">
            <v>1</v>
          </cell>
          <cell r="D7517" t="str">
            <v>LA</v>
          </cell>
          <cell r="E7517">
            <v>4462805.5426273337</v>
          </cell>
        </row>
        <row r="7518">
          <cell r="A7518" t="str">
            <v>2002-1-MA</v>
          </cell>
          <cell r="B7518">
            <v>2002</v>
          </cell>
          <cell r="C7518">
            <v>1</v>
          </cell>
          <cell r="D7518" t="str">
            <v>MA</v>
          </cell>
          <cell r="E7518">
            <v>6420166.8047214327</v>
          </cell>
        </row>
        <row r="7519">
          <cell r="A7519" t="str">
            <v>2002-1-MD</v>
          </cell>
          <cell r="B7519">
            <v>2002</v>
          </cell>
          <cell r="C7519">
            <v>1</v>
          </cell>
          <cell r="D7519" t="str">
            <v>MD</v>
          </cell>
          <cell r="E7519">
            <v>5407571.6522293771</v>
          </cell>
        </row>
        <row r="7520">
          <cell r="A7520" t="str">
            <v>2002-1-ME</v>
          </cell>
          <cell r="B7520">
            <v>2002</v>
          </cell>
          <cell r="C7520">
            <v>1</v>
          </cell>
          <cell r="D7520" t="str">
            <v>ME</v>
          </cell>
          <cell r="E7520">
            <v>1289171.5788313202</v>
          </cell>
        </row>
        <row r="7521">
          <cell r="A7521" t="str">
            <v>2002-1-MI</v>
          </cell>
          <cell r="B7521">
            <v>2002</v>
          </cell>
          <cell r="C7521">
            <v>1</v>
          </cell>
          <cell r="D7521" t="str">
            <v>MI</v>
          </cell>
          <cell r="E7521">
            <v>10020833.316871461</v>
          </cell>
        </row>
        <row r="7522">
          <cell r="A7522" t="str">
            <v>2002-1-MN</v>
          </cell>
          <cell r="B7522">
            <v>2002</v>
          </cell>
          <cell r="C7522">
            <v>1</v>
          </cell>
          <cell r="D7522" t="str">
            <v>MN</v>
          </cell>
          <cell r="E7522">
            <v>4999515.6216570325</v>
          </cell>
        </row>
        <row r="7523">
          <cell r="A7523" t="str">
            <v>2002-1-MO</v>
          </cell>
          <cell r="B7523">
            <v>2002</v>
          </cell>
          <cell r="C7523">
            <v>1</v>
          </cell>
          <cell r="D7523" t="str">
            <v>MO</v>
          </cell>
          <cell r="E7523">
            <v>5658838.4159036148</v>
          </cell>
        </row>
        <row r="7524">
          <cell r="A7524" t="str">
            <v>2002-1-MS</v>
          </cell>
          <cell r="B7524">
            <v>2002</v>
          </cell>
          <cell r="C7524">
            <v>1</v>
          </cell>
          <cell r="D7524" t="str">
            <v>MS</v>
          </cell>
          <cell r="E7524">
            <v>2855537.8954941174</v>
          </cell>
        </row>
        <row r="7525">
          <cell r="A7525" t="str">
            <v>2002-1-MT</v>
          </cell>
          <cell r="B7525">
            <v>2002</v>
          </cell>
          <cell r="C7525">
            <v>1</v>
          </cell>
          <cell r="D7525" t="str">
            <v>MT</v>
          </cell>
          <cell r="E7525">
            <v>907858.34539336467</v>
          </cell>
        </row>
        <row r="7526">
          <cell r="A7526" t="str">
            <v>2002-1-NC</v>
          </cell>
          <cell r="B7526">
            <v>2002</v>
          </cell>
          <cell r="C7526">
            <v>1</v>
          </cell>
          <cell r="D7526" t="str">
            <v>NC</v>
          </cell>
          <cell r="E7526">
            <v>8255745.7448903602</v>
          </cell>
        </row>
        <row r="7527">
          <cell r="A7527" t="str">
            <v>2002-1-ND</v>
          </cell>
          <cell r="B7527">
            <v>2002</v>
          </cell>
          <cell r="C7527">
            <v>1</v>
          </cell>
          <cell r="D7527" t="str">
            <v>ND</v>
          </cell>
          <cell r="E7527">
            <v>634867.18420837936</v>
          </cell>
        </row>
        <row r="7528">
          <cell r="A7528" t="str">
            <v>2002-1-NE</v>
          </cell>
          <cell r="B7528">
            <v>2002</v>
          </cell>
          <cell r="C7528">
            <v>1</v>
          </cell>
          <cell r="D7528" t="str">
            <v>NE</v>
          </cell>
          <cell r="E7528">
            <v>1720973.0877542647</v>
          </cell>
        </row>
        <row r="7529">
          <cell r="A7529" t="str">
            <v>2002-1-NH</v>
          </cell>
          <cell r="B7529">
            <v>2002</v>
          </cell>
          <cell r="C7529">
            <v>1</v>
          </cell>
          <cell r="D7529" t="str">
            <v>NH</v>
          </cell>
          <cell r="E7529">
            <v>1263679.4445560789</v>
          </cell>
        </row>
        <row r="7530">
          <cell r="A7530" t="str">
            <v>2002-1-NJ</v>
          </cell>
          <cell r="B7530">
            <v>2002</v>
          </cell>
          <cell r="C7530">
            <v>1</v>
          </cell>
          <cell r="D7530" t="str">
            <v>NJ</v>
          </cell>
          <cell r="E7530">
            <v>8519215.1470132899</v>
          </cell>
        </row>
        <row r="7531">
          <cell r="A7531" t="str">
            <v>2002-1-NM</v>
          </cell>
          <cell r="B7531">
            <v>2002</v>
          </cell>
          <cell r="C7531">
            <v>1</v>
          </cell>
          <cell r="D7531" t="str">
            <v>NM</v>
          </cell>
          <cell r="E7531">
            <v>1838682.3395108501</v>
          </cell>
        </row>
        <row r="7532">
          <cell r="A7532" t="str">
            <v>2002-1-NV</v>
          </cell>
          <cell r="B7532">
            <v>2002</v>
          </cell>
          <cell r="C7532">
            <v>1</v>
          </cell>
          <cell r="D7532" t="str">
            <v>NV</v>
          </cell>
          <cell r="E7532">
            <v>2129493.9941854756</v>
          </cell>
        </row>
        <row r="7533">
          <cell r="A7533" t="str">
            <v>2002-1-NY</v>
          </cell>
          <cell r="B7533">
            <v>2002</v>
          </cell>
          <cell r="C7533">
            <v>1</v>
          </cell>
          <cell r="D7533" t="str">
            <v>NY</v>
          </cell>
          <cell r="E7533">
            <v>19124925.875450596</v>
          </cell>
        </row>
        <row r="7534">
          <cell r="A7534" t="str">
            <v>2002-1-OH</v>
          </cell>
          <cell r="B7534">
            <v>2002</v>
          </cell>
          <cell r="C7534">
            <v>1</v>
          </cell>
          <cell r="D7534" t="str">
            <v>OH</v>
          </cell>
          <cell r="E7534">
            <v>11400943.401194667</v>
          </cell>
        </row>
        <row r="7535">
          <cell r="A7535" t="str">
            <v>2002-1-OK</v>
          </cell>
          <cell r="B7535">
            <v>2002</v>
          </cell>
          <cell r="C7535">
            <v>1</v>
          </cell>
          <cell r="D7535" t="str">
            <v>OK</v>
          </cell>
          <cell r="E7535">
            <v>3473178.013134059</v>
          </cell>
        </row>
        <row r="7536">
          <cell r="A7536" t="str">
            <v>2002-1-OR</v>
          </cell>
          <cell r="B7536">
            <v>2002</v>
          </cell>
          <cell r="C7536">
            <v>1</v>
          </cell>
          <cell r="D7536" t="str">
            <v>OR</v>
          </cell>
          <cell r="E7536">
            <v>3494416.152875361</v>
          </cell>
        </row>
        <row r="7537">
          <cell r="A7537" t="str">
            <v>2002-1-PA</v>
          </cell>
          <cell r="B7537">
            <v>2002</v>
          </cell>
          <cell r="C7537">
            <v>1</v>
          </cell>
          <cell r="D7537" t="str">
            <v>PA</v>
          </cell>
          <cell r="E7537">
            <v>12291650.222816654</v>
          </cell>
        </row>
        <row r="7538">
          <cell r="A7538" t="str">
            <v>2002-1-RI</v>
          </cell>
          <cell r="B7538">
            <v>2002</v>
          </cell>
          <cell r="C7538">
            <v>1</v>
          </cell>
          <cell r="D7538" t="str">
            <v>RI</v>
          </cell>
          <cell r="E7538">
            <v>1062007.105842879</v>
          </cell>
        </row>
        <row r="7539">
          <cell r="A7539" t="str">
            <v>2002-1-SC</v>
          </cell>
          <cell r="B7539">
            <v>2002</v>
          </cell>
          <cell r="C7539">
            <v>1</v>
          </cell>
          <cell r="D7539" t="str">
            <v>SC</v>
          </cell>
          <cell r="E7539">
            <v>4082069.3348360984</v>
          </cell>
        </row>
        <row r="7540">
          <cell r="A7540" t="str">
            <v>2002-1-SD</v>
          </cell>
          <cell r="B7540">
            <v>2002</v>
          </cell>
          <cell r="C7540">
            <v>1</v>
          </cell>
          <cell r="D7540" t="str">
            <v>SD</v>
          </cell>
          <cell r="E7540">
            <v>760208.23950060282</v>
          </cell>
        </row>
        <row r="7541">
          <cell r="A7541" t="str">
            <v>2002-1-TN</v>
          </cell>
          <cell r="B7541">
            <v>2002</v>
          </cell>
          <cell r="C7541">
            <v>1</v>
          </cell>
          <cell r="D7541" t="str">
            <v>TN</v>
          </cell>
          <cell r="E7541">
            <v>5776332.6732253563</v>
          </cell>
        </row>
        <row r="7542">
          <cell r="A7542" t="str">
            <v>2002-1-TX</v>
          </cell>
          <cell r="B7542">
            <v>2002</v>
          </cell>
          <cell r="C7542">
            <v>1</v>
          </cell>
          <cell r="D7542" t="str">
            <v>TX</v>
          </cell>
          <cell r="E7542">
            <v>21524366.980488889</v>
          </cell>
        </row>
        <row r="7543">
          <cell r="A7543" t="str">
            <v>2002-1-UT</v>
          </cell>
          <cell r="B7543">
            <v>2002</v>
          </cell>
          <cell r="C7543">
            <v>1</v>
          </cell>
          <cell r="D7543" t="str">
            <v>UT</v>
          </cell>
          <cell r="E7543">
            <v>2312849.8034408125</v>
          </cell>
        </row>
        <row r="7544">
          <cell r="A7544" t="str">
            <v>2002-1-VA</v>
          </cell>
          <cell r="B7544">
            <v>2002</v>
          </cell>
          <cell r="C7544">
            <v>1</v>
          </cell>
          <cell r="D7544" t="str">
            <v>VA</v>
          </cell>
          <cell r="E7544">
            <v>7232631.7417977378</v>
          </cell>
        </row>
        <row r="7545">
          <cell r="A7545" t="str">
            <v>2002-1-VT</v>
          </cell>
          <cell r="B7545">
            <v>2002</v>
          </cell>
          <cell r="C7545">
            <v>1</v>
          </cell>
          <cell r="D7545" t="str">
            <v>VT</v>
          </cell>
          <cell r="E7545">
            <v>613565.39264297835</v>
          </cell>
        </row>
        <row r="7546">
          <cell r="A7546" t="str">
            <v>2002-1-WA</v>
          </cell>
          <cell r="B7546">
            <v>2002</v>
          </cell>
          <cell r="C7546">
            <v>1</v>
          </cell>
          <cell r="D7546" t="str">
            <v>WA</v>
          </cell>
          <cell r="E7546">
            <v>6021478.5786343748</v>
          </cell>
        </row>
        <row r="7547">
          <cell r="A7547" t="str">
            <v>2002-1-WI</v>
          </cell>
          <cell r="B7547">
            <v>2002</v>
          </cell>
          <cell r="C7547">
            <v>1</v>
          </cell>
          <cell r="D7547" t="str">
            <v>WI</v>
          </cell>
          <cell r="E7547">
            <v>5426375.2887168573</v>
          </cell>
        </row>
        <row r="7548">
          <cell r="A7548" t="str">
            <v>2002-1-WV</v>
          </cell>
          <cell r="B7548">
            <v>2002</v>
          </cell>
          <cell r="C7548">
            <v>1</v>
          </cell>
          <cell r="D7548" t="str">
            <v>WV</v>
          </cell>
          <cell r="E7548">
            <v>1798966.0420446482</v>
          </cell>
        </row>
        <row r="7549">
          <cell r="A7549" t="str">
            <v>2002-1-WY</v>
          </cell>
          <cell r="B7549">
            <v>2002</v>
          </cell>
          <cell r="C7549">
            <v>1</v>
          </cell>
          <cell r="D7549" t="str">
            <v>WY</v>
          </cell>
          <cell r="E7549">
            <v>494949.96084272675</v>
          </cell>
        </row>
        <row r="7550">
          <cell r="A7550" t="str">
            <v>2002-2-AK</v>
          </cell>
          <cell r="B7550">
            <v>2002</v>
          </cell>
          <cell r="C7550">
            <v>2</v>
          </cell>
          <cell r="D7550" t="str">
            <v>AK</v>
          </cell>
          <cell r="E7550">
            <v>638564.41619827121</v>
          </cell>
        </row>
        <row r="7551">
          <cell r="A7551" t="str">
            <v>2002-2-AL</v>
          </cell>
          <cell r="B7551">
            <v>2002</v>
          </cell>
          <cell r="C7551">
            <v>2</v>
          </cell>
          <cell r="D7551" t="str">
            <v>AL</v>
          </cell>
          <cell r="E7551">
            <v>4466960.1355807381</v>
          </cell>
        </row>
        <row r="7552">
          <cell r="A7552" t="str">
            <v>2002-2-AR</v>
          </cell>
          <cell r="B7552">
            <v>2002</v>
          </cell>
          <cell r="C7552">
            <v>2</v>
          </cell>
          <cell r="D7552" t="str">
            <v>AR</v>
          </cell>
          <cell r="E7552">
            <v>2696777.1923207249</v>
          </cell>
        </row>
        <row r="7553">
          <cell r="A7553" t="str">
            <v>2002-2-AZ</v>
          </cell>
          <cell r="B7553">
            <v>2002</v>
          </cell>
          <cell r="C7553">
            <v>2</v>
          </cell>
          <cell r="D7553" t="str">
            <v>AZ</v>
          </cell>
          <cell r="E7553">
            <v>5389128.5960302865</v>
          </cell>
        </row>
        <row r="7554">
          <cell r="A7554" t="str">
            <v>2002-2-CA</v>
          </cell>
          <cell r="B7554">
            <v>2002</v>
          </cell>
          <cell r="C7554">
            <v>2</v>
          </cell>
          <cell r="D7554" t="str">
            <v>CA</v>
          </cell>
          <cell r="E7554">
            <v>34746594.322315201</v>
          </cell>
        </row>
        <row r="7555">
          <cell r="A7555" t="str">
            <v>2002-2-CO</v>
          </cell>
          <cell r="B7555">
            <v>2002</v>
          </cell>
          <cell r="C7555">
            <v>2</v>
          </cell>
          <cell r="D7555" t="str">
            <v>CO</v>
          </cell>
          <cell r="E7555">
            <v>4473640.8625531103</v>
          </cell>
        </row>
        <row r="7556">
          <cell r="A7556" t="str">
            <v>2002-2-CT</v>
          </cell>
          <cell r="B7556">
            <v>2002</v>
          </cell>
          <cell r="C7556">
            <v>2</v>
          </cell>
          <cell r="D7556" t="str">
            <v>CT</v>
          </cell>
          <cell r="E7556">
            <v>3439922.7032325491</v>
          </cell>
        </row>
        <row r="7557">
          <cell r="A7557" t="str">
            <v>2002-2-DC</v>
          </cell>
          <cell r="B7557">
            <v>2002</v>
          </cell>
          <cell r="C7557">
            <v>2</v>
          </cell>
          <cell r="D7557" t="str">
            <v>DC</v>
          </cell>
          <cell r="E7557">
            <v>578515.01930082683</v>
          </cell>
        </row>
        <row r="7558">
          <cell r="A7558" t="str">
            <v>2002-2-DE</v>
          </cell>
          <cell r="B7558">
            <v>2002</v>
          </cell>
          <cell r="C7558">
            <v>2</v>
          </cell>
          <cell r="D7558" t="str">
            <v>DE</v>
          </cell>
          <cell r="E7558">
            <v>799924.81939341931</v>
          </cell>
        </row>
        <row r="7559">
          <cell r="A7559" t="str">
            <v>2002-2-FL</v>
          </cell>
          <cell r="B7559">
            <v>2002</v>
          </cell>
          <cell r="C7559">
            <v>2</v>
          </cell>
          <cell r="D7559" t="str">
            <v>FL</v>
          </cell>
          <cell r="E7559">
            <v>16523572.665878387</v>
          </cell>
        </row>
        <row r="7560">
          <cell r="A7560" t="str">
            <v>2002-2-GA</v>
          </cell>
          <cell r="B7560">
            <v>2002</v>
          </cell>
          <cell r="C7560">
            <v>2</v>
          </cell>
          <cell r="D7560" t="str">
            <v>GA</v>
          </cell>
          <cell r="E7560">
            <v>8515363.2024360597</v>
          </cell>
        </row>
        <row r="7561">
          <cell r="A7561" t="str">
            <v>2002-2-HI</v>
          </cell>
          <cell r="B7561">
            <v>2002</v>
          </cell>
          <cell r="C7561">
            <v>2</v>
          </cell>
          <cell r="D7561" t="str">
            <v>HI</v>
          </cell>
          <cell r="E7561">
            <v>1223470.0058978382</v>
          </cell>
        </row>
        <row r="7562">
          <cell r="A7562" t="str">
            <v>2002-2-IA</v>
          </cell>
          <cell r="B7562">
            <v>2002</v>
          </cell>
          <cell r="C7562">
            <v>2</v>
          </cell>
          <cell r="D7562" t="str">
            <v>IA</v>
          </cell>
          <cell r="E7562">
            <v>2929352.91717452</v>
          </cell>
        </row>
        <row r="7563">
          <cell r="A7563" t="str">
            <v>2002-2-ID</v>
          </cell>
          <cell r="B7563">
            <v>2002</v>
          </cell>
          <cell r="C7563">
            <v>2</v>
          </cell>
          <cell r="D7563" t="str">
            <v>ID</v>
          </cell>
          <cell r="E7563">
            <v>1332840.3063717636</v>
          </cell>
        </row>
        <row r="7564">
          <cell r="A7564" t="str">
            <v>2002-2-IL</v>
          </cell>
          <cell r="B7564">
            <v>2002</v>
          </cell>
          <cell r="C7564">
            <v>2</v>
          </cell>
          <cell r="D7564" t="str">
            <v>IL</v>
          </cell>
          <cell r="E7564">
            <v>12542499.479263568</v>
          </cell>
        </row>
        <row r="7565">
          <cell r="A7565" t="str">
            <v>2002-2-IN</v>
          </cell>
          <cell r="B7565">
            <v>2002</v>
          </cell>
          <cell r="C7565">
            <v>2</v>
          </cell>
          <cell r="D7565" t="str">
            <v>IN</v>
          </cell>
          <cell r="E7565">
            <v>6137389.9724262515</v>
          </cell>
        </row>
        <row r="7566">
          <cell r="A7566" t="str">
            <v>2002-2-KS</v>
          </cell>
          <cell r="B7566">
            <v>2002</v>
          </cell>
          <cell r="C7566">
            <v>2</v>
          </cell>
          <cell r="D7566" t="str">
            <v>KS</v>
          </cell>
          <cell r="E7566">
            <v>2707894.8773339191</v>
          </cell>
        </row>
        <row r="7567">
          <cell r="A7567" t="str">
            <v>2002-2-KY</v>
          </cell>
          <cell r="B7567">
            <v>2002</v>
          </cell>
          <cell r="C7567">
            <v>2</v>
          </cell>
          <cell r="D7567" t="str">
            <v>KY</v>
          </cell>
          <cell r="E7567">
            <v>4078305.4730473259</v>
          </cell>
        </row>
        <row r="7568">
          <cell r="A7568" t="str">
            <v>2002-2-LA</v>
          </cell>
          <cell r="B7568">
            <v>2002</v>
          </cell>
          <cell r="C7568">
            <v>2</v>
          </cell>
          <cell r="D7568" t="str">
            <v>LA</v>
          </cell>
          <cell r="E7568">
            <v>4463207.4263677392</v>
          </cell>
        </row>
        <row r="7569">
          <cell r="A7569" t="str">
            <v>2002-2-MA</v>
          </cell>
          <cell r="B7569">
            <v>2002</v>
          </cell>
          <cell r="C7569">
            <v>2</v>
          </cell>
          <cell r="D7569" t="str">
            <v>MA</v>
          </cell>
          <cell r="E7569">
            <v>6422318.9616339551</v>
          </cell>
        </row>
        <row r="7570">
          <cell r="A7570" t="str">
            <v>2002-2-MD</v>
          </cell>
          <cell r="B7570">
            <v>2002</v>
          </cell>
          <cell r="C7570">
            <v>2</v>
          </cell>
          <cell r="D7570" t="str">
            <v>MD</v>
          </cell>
          <cell r="E7570">
            <v>5412908.8160381019</v>
          </cell>
        </row>
        <row r="7571">
          <cell r="A7571" t="str">
            <v>2002-2-ME</v>
          </cell>
          <cell r="B7571">
            <v>2002</v>
          </cell>
          <cell r="C7571">
            <v>2</v>
          </cell>
          <cell r="D7571" t="str">
            <v>ME</v>
          </cell>
          <cell r="E7571">
            <v>1289924.5454910458</v>
          </cell>
        </row>
        <row r="7572">
          <cell r="A7572" t="str">
            <v>2002-2-MI</v>
          </cell>
          <cell r="B7572">
            <v>2002</v>
          </cell>
          <cell r="C7572">
            <v>2</v>
          </cell>
          <cell r="D7572" t="str">
            <v>MI</v>
          </cell>
          <cell r="E7572">
            <v>10023584.678403676</v>
          </cell>
        </row>
        <row r="7573">
          <cell r="A7573" t="str">
            <v>2002-2-MN</v>
          </cell>
          <cell r="B7573">
            <v>2002</v>
          </cell>
          <cell r="C7573">
            <v>2</v>
          </cell>
          <cell r="D7573" t="str">
            <v>MN</v>
          </cell>
          <cell r="E7573">
            <v>5002384.1435815962</v>
          </cell>
        </row>
        <row r="7574">
          <cell r="A7574" t="str">
            <v>2002-2-MO</v>
          </cell>
          <cell r="B7574">
            <v>2002</v>
          </cell>
          <cell r="C7574">
            <v>2</v>
          </cell>
          <cell r="D7574" t="str">
            <v>MO</v>
          </cell>
          <cell r="E7574">
            <v>5661650.7037841631</v>
          </cell>
        </row>
        <row r="7575">
          <cell r="A7575" t="str">
            <v>2002-2-MS</v>
          </cell>
          <cell r="B7575">
            <v>2002</v>
          </cell>
          <cell r="C7575">
            <v>2</v>
          </cell>
          <cell r="D7575" t="str">
            <v>MS</v>
          </cell>
          <cell r="E7575">
            <v>2855950.9204188818</v>
          </cell>
        </row>
        <row r="7576">
          <cell r="A7576" t="str">
            <v>2002-2-MT</v>
          </cell>
          <cell r="B7576">
            <v>2002</v>
          </cell>
          <cell r="C7576">
            <v>2</v>
          </cell>
          <cell r="D7576" t="str">
            <v>MT</v>
          </cell>
          <cell r="E7576">
            <v>908192.83386808028</v>
          </cell>
        </row>
        <row r="7577">
          <cell r="A7577" t="str">
            <v>2002-2-NC</v>
          </cell>
          <cell r="B7577">
            <v>2002</v>
          </cell>
          <cell r="C7577">
            <v>2</v>
          </cell>
          <cell r="D7577" t="str">
            <v>NC</v>
          </cell>
          <cell r="E7577">
            <v>8265088.0928792302</v>
          </cell>
        </row>
        <row r="7578">
          <cell r="A7578" t="str">
            <v>2002-2-ND</v>
          </cell>
          <cell r="B7578">
            <v>2002</v>
          </cell>
          <cell r="C7578">
            <v>2</v>
          </cell>
          <cell r="D7578" t="str">
            <v>ND</v>
          </cell>
          <cell r="E7578">
            <v>634643.49103039282</v>
          </cell>
        </row>
        <row r="7579">
          <cell r="A7579" t="str">
            <v>2002-2-NE</v>
          </cell>
          <cell r="B7579">
            <v>2002</v>
          </cell>
          <cell r="C7579">
            <v>2</v>
          </cell>
          <cell r="D7579" t="str">
            <v>NE</v>
          </cell>
          <cell r="E7579">
            <v>1721518.3732386818</v>
          </cell>
        </row>
        <row r="7580">
          <cell r="A7580" t="str">
            <v>2002-2-NH</v>
          </cell>
          <cell r="B7580">
            <v>2002</v>
          </cell>
          <cell r="C7580">
            <v>2</v>
          </cell>
          <cell r="D7580" t="str">
            <v>NH</v>
          </cell>
          <cell r="E7580">
            <v>1264859.0295464015</v>
          </cell>
        </row>
        <row r="7581">
          <cell r="A7581" t="str">
            <v>2002-2-NJ</v>
          </cell>
          <cell r="B7581">
            <v>2002</v>
          </cell>
          <cell r="C7581">
            <v>2</v>
          </cell>
          <cell r="D7581" t="str">
            <v>NJ</v>
          </cell>
          <cell r="E7581">
            <v>8523936.4826134462</v>
          </cell>
        </row>
        <row r="7582">
          <cell r="A7582" t="str">
            <v>2002-2-NM</v>
          </cell>
          <cell r="B7582">
            <v>2002</v>
          </cell>
          <cell r="C7582">
            <v>2</v>
          </cell>
          <cell r="D7582" t="str">
            <v>NM</v>
          </cell>
          <cell r="E7582">
            <v>1840413.4193489598</v>
          </cell>
        </row>
        <row r="7583">
          <cell r="A7583" t="str">
            <v>2002-2-NV</v>
          </cell>
          <cell r="B7583">
            <v>2002</v>
          </cell>
          <cell r="C7583">
            <v>2</v>
          </cell>
          <cell r="D7583" t="str">
            <v>NV</v>
          </cell>
          <cell r="E7583">
            <v>2135472.468033189</v>
          </cell>
        </row>
        <row r="7584">
          <cell r="A7584" t="str">
            <v>2002-2-NY</v>
          </cell>
          <cell r="B7584">
            <v>2002</v>
          </cell>
          <cell r="C7584">
            <v>2</v>
          </cell>
          <cell r="D7584" t="str">
            <v>NY</v>
          </cell>
          <cell r="E7584">
            <v>19131050.380021751</v>
          </cell>
        </row>
        <row r="7585">
          <cell r="A7585" t="str">
            <v>2002-2-OH</v>
          </cell>
          <cell r="B7585">
            <v>2002</v>
          </cell>
          <cell r="C7585">
            <v>2</v>
          </cell>
          <cell r="D7585" t="str">
            <v>OH</v>
          </cell>
          <cell r="E7585">
            <v>11402551.761896469</v>
          </cell>
        </row>
        <row r="7586">
          <cell r="A7586" t="str">
            <v>2002-2-OK</v>
          </cell>
          <cell r="B7586">
            <v>2002</v>
          </cell>
          <cell r="C7586">
            <v>2</v>
          </cell>
          <cell r="D7586" t="str">
            <v>OK</v>
          </cell>
          <cell r="E7586">
            <v>3474812.5375836529</v>
          </cell>
        </row>
        <row r="7587">
          <cell r="A7587" t="str">
            <v>2002-2-OR</v>
          </cell>
          <cell r="B7587">
            <v>2002</v>
          </cell>
          <cell r="C7587">
            <v>2</v>
          </cell>
          <cell r="D7587" t="str">
            <v>OR</v>
          </cell>
          <cell r="E7587">
            <v>3498381.8829505052</v>
          </cell>
        </row>
        <row r="7588">
          <cell r="A7588" t="str">
            <v>2002-2-PA</v>
          </cell>
          <cell r="B7588">
            <v>2002</v>
          </cell>
          <cell r="C7588">
            <v>2</v>
          </cell>
          <cell r="D7588" t="str">
            <v>PA</v>
          </cell>
          <cell r="E7588">
            <v>12292838.662021056</v>
          </cell>
        </row>
        <row r="7589">
          <cell r="A7589" t="str">
            <v>2002-2-RI</v>
          </cell>
          <cell r="B7589">
            <v>2002</v>
          </cell>
          <cell r="C7589">
            <v>2</v>
          </cell>
          <cell r="D7589" t="str">
            <v>RI</v>
          </cell>
          <cell r="E7589">
            <v>1062665.5499473838</v>
          </cell>
        </row>
        <row r="7590">
          <cell r="A7590" t="str">
            <v>2002-2-SC</v>
          </cell>
          <cell r="B7590">
            <v>2002</v>
          </cell>
          <cell r="C7590">
            <v>2</v>
          </cell>
          <cell r="D7590" t="str">
            <v>SC</v>
          </cell>
          <cell r="E7590">
            <v>4085450.0016145231</v>
          </cell>
        </row>
        <row r="7591">
          <cell r="A7591" t="str">
            <v>2002-2-SD</v>
          </cell>
          <cell r="B7591">
            <v>2002</v>
          </cell>
          <cell r="C7591">
            <v>2</v>
          </cell>
          <cell r="D7591" t="str">
            <v>SD</v>
          </cell>
          <cell r="E7591">
            <v>760459.06882507238</v>
          </cell>
        </row>
        <row r="7592">
          <cell r="A7592" t="str">
            <v>2002-2-TN</v>
          </cell>
          <cell r="B7592">
            <v>2002</v>
          </cell>
          <cell r="C7592">
            <v>2</v>
          </cell>
          <cell r="D7592" t="str">
            <v>TN</v>
          </cell>
          <cell r="E7592">
            <v>5780147.4207978379</v>
          </cell>
        </row>
        <row r="7593">
          <cell r="A7593" t="str">
            <v>2002-2-TX</v>
          </cell>
          <cell r="B7593">
            <v>2002</v>
          </cell>
          <cell r="C7593">
            <v>2</v>
          </cell>
          <cell r="D7593" t="str">
            <v>TX</v>
          </cell>
          <cell r="E7593">
            <v>21556271.677136563</v>
          </cell>
        </row>
        <row r="7594">
          <cell r="A7594" t="str">
            <v>2002-2-UT</v>
          </cell>
          <cell r="B7594">
            <v>2002</v>
          </cell>
          <cell r="C7594">
            <v>2</v>
          </cell>
          <cell r="D7594" t="str">
            <v>UT</v>
          </cell>
          <cell r="E7594">
            <v>2316500.5214206423</v>
          </cell>
        </row>
        <row r="7595">
          <cell r="A7595" t="str">
            <v>2002-2-VA</v>
          </cell>
          <cell r="B7595">
            <v>2002</v>
          </cell>
          <cell r="C7595">
            <v>2</v>
          </cell>
          <cell r="D7595" t="str">
            <v>VA</v>
          </cell>
          <cell r="E7595">
            <v>7240055.1263668584</v>
          </cell>
        </row>
        <row r="7596">
          <cell r="A7596" t="str">
            <v>2002-2-VT</v>
          </cell>
          <cell r="B7596">
            <v>2002</v>
          </cell>
          <cell r="C7596">
            <v>2</v>
          </cell>
          <cell r="D7596" t="str">
            <v>VT</v>
          </cell>
          <cell r="E7596">
            <v>613804.28328660631</v>
          </cell>
        </row>
        <row r="7597">
          <cell r="A7597" t="str">
            <v>2002-2-WA</v>
          </cell>
          <cell r="B7597">
            <v>2002</v>
          </cell>
          <cell r="C7597">
            <v>2</v>
          </cell>
          <cell r="D7597" t="str">
            <v>WA</v>
          </cell>
          <cell r="E7597">
            <v>6027213.9130387334</v>
          </cell>
        </row>
        <row r="7598">
          <cell r="A7598" t="str">
            <v>2002-2-WI</v>
          </cell>
          <cell r="B7598">
            <v>2002</v>
          </cell>
          <cell r="C7598">
            <v>2</v>
          </cell>
          <cell r="D7598" t="str">
            <v>WI</v>
          </cell>
          <cell r="E7598">
            <v>5429433.6943224808</v>
          </cell>
        </row>
        <row r="7599">
          <cell r="A7599" t="str">
            <v>2002-2-WV</v>
          </cell>
          <cell r="B7599">
            <v>2002</v>
          </cell>
          <cell r="C7599">
            <v>2</v>
          </cell>
          <cell r="D7599" t="str">
            <v>WV</v>
          </cell>
          <cell r="E7599">
            <v>1799037.058863282</v>
          </cell>
        </row>
        <row r="7600">
          <cell r="A7600" t="str">
            <v>2002-2-WY</v>
          </cell>
          <cell r="B7600">
            <v>2002</v>
          </cell>
          <cell r="C7600">
            <v>2</v>
          </cell>
          <cell r="D7600" t="str">
            <v>WY</v>
          </cell>
          <cell r="E7600">
            <v>495288.42961810401</v>
          </cell>
        </row>
        <row r="7601">
          <cell r="A7601" t="str">
            <v>2002-3-AK</v>
          </cell>
          <cell r="B7601">
            <v>2002</v>
          </cell>
          <cell r="C7601">
            <v>3</v>
          </cell>
          <cell r="D7601" t="str">
            <v>AK</v>
          </cell>
          <cell r="E7601">
            <v>639340.23222764861</v>
          </cell>
        </row>
        <row r="7602">
          <cell r="A7602" t="str">
            <v>2002-3-AL</v>
          </cell>
          <cell r="B7602">
            <v>2002</v>
          </cell>
          <cell r="C7602">
            <v>3</v>
          </cell>
          <cell r="D7602" t="str">
            <v>AL</v>
          </cell>
          <cell r="E7602">
            <v>4467550.1808703486</v>
          </cell>
        </row>
        <row r="7603">
          <cell r="A7603" t="str">
            <v>2002-3-AR</v>
          </cell>
          <cell r="B7603">
            <v>2002</v>
          </cell>
          <cell r="C7603">
            <v>3</v>
          </cell>
          <cell r="D7603" t="str">
            <v>AR</v>
          </cell>
          <cell r="E7603">
            <v>2697803.9244809733</v>
          </cell>
        </row>
        <row r="7604">
          <cell r="A7604" t="str">
            <v>2002-3-AZ</v>
          </cell>
          <cell r="B7604">
            <v>2002</v>
          </cell>
          <cell r="C7604">
            <v>3</v>
          </cell>
          <cell r="D7604" t="str">
            <v>AZ</v>
          </cell>
          <cell r="E7604">
            <v>5401454.3903448237</v>
          </cell>
        </row>
        <row r="7605">
          <cell r="A7605" t="str">
            <v>2002-3-CA</v>
          </cell>
          <cell r="B7605">
            <v>2002</v>
          </cell>
          <cell r="C7605">
            <v>3</v>
          </cell>
          <cell r="D7605" t="str">
            <v>CA</v>
          </cell>
          <cell r="E7605">
            <v>34780953.297486804</v>
          </cell>
        </row>
        <row r="7606">
          <cell r="A7606" t="str">
            <v>2002-3-CO</v>
          </cell>
          <cell r="B7606">
            <v>2002</v>
          </cell>
          <cell r="C7606">
            <v>3</v>
          </cell>
          <cell r="D7606" t="str">
            <v>CO</v>
          </cell>
          <cell r="E7606">
            <v>4479633.2498176182</v>
          </cell>
        </row>
        <row r="7607">
          <cell r="A7607" t="str">
            <v>2002-3-CT</v>
          </cell>
          <cell r="B7607">
            <v>2002</v>
          </cell>
          <cell r="C7607">
            <v>3</v>
          </cell>
          <cell r="D7607" t="str">
            <v>CT</v>
          </cell>
          <cell r="E7607">
            <v>3441599.4969093991</v>
          </cell>
        </row>
        <row r="7608">
          <cell r="A7608" t="str">
            <v>2002-3-DC</v>
          </cell>
          <cell r="B7608">
            <v>2002</v>
          </cell>
          <cell r="C7608">
            <v>3</v>
          </cell>
          <cell r="D7608" t="str">
            <v>DC</v>
          </cell>
          <cell r="E7608">
            <v>578634.69244885468</v>
          </cell>
        </row>
        <row r="7609">
          <cell r="A7609" t="str">
            <v>2002-3-DE</v>
          </cell>
          <cell r="B7609">
            <v>2002</v>
          </cell>
          <cell r="C7609">
            <v>3</v>
          </cell>
          <cell r="D7609" t="str">
            <v>DE</v>
          </cell>
          <cell r="E7609">
            <v>800703.09937070194</v>
          </cell>
        </row>
        <row r="7610">
          <cell r="A7610" t="str">
            <v>2002-3-FL</v>
          </cell>
          <cell r="B7610">
            <v>2002</v>
          </cell>
          <cell r="C7610">
            <v>3</v>
          </cell>
          <cell r="D7610" t="str">
            <v>FL</v>
          </cell>
          <cell r="E7610">
            <v>16549858.948751083</v>
          </cell>
        </row>
        <row r="7611">
          <cell r="A7611" t="str">
            <v>2002-3-GA</v>
          </cell>
          <cell r="B7611">
            <v>2002</v>
          </cell>
          <cell r="C7611">
            <v>3</v>
          </cell>
          <cell r="D7611" t="str">
            <v>GA</v>
          </cell>
          <cell r="E7611">
            <v>8529278.1697309129</v>
          </cell>
        </row>
        <row r="7612">
          <cell r="A7612" t="str">
            <v>2002-3-HI</v>
          </cell>
          <cell r="B7612">
            <v>2002</v>
          </cell>
          <cell r="C7612">
            <v>3</v>
          </cell>
          <cell r="D7612" t="str">
            <v>HI</v>
          </cell>
          <cell r="E7612">
            <v>1224259.8998167193</v>
          </cell>
        </row>
        <row r="7613">
          <cell r="A7613" t="str">
            <v>2002-3-IA</v>
          </cell>
          <cell r="B7613">
            <v>2002</v>
          </cell>
          <cell r="C7613">
            <v>3</v>
          </cell>
          <cell r="D7613" t="str">
            <v>IA</v>
          </cell>
          <cell r="E7613">
            <v>2929361.3340104721</v>
          </cell>
        </row>
        <row r="7614">
          <cell r="A7614" t="str">
            <v>2002-3-ID</v>
          </cell>
          <cell r="B7614">
            <v>2002</v>
          </cell>
          <cell r="C7614">
            <v>3</v>
          </cell>
          <cell r="D7614" t="str">
            <v>ID</v>
          </cell>
          <cell r="E7614">
            <v>1334579.1026210242</v>
          </cell>
        </row>
        <row r="7615">
          <cell r="A7615" t="str">
            <v>2002-3-IL</v>
          </cell>
          <cell r="B7615">
            <v>2002</v>
          </cell>
          <cell r="C7615">
            <v>3</v>
          </cell>
          <cell r="D7615" t="str">
            <v>IL</v>
          </cell>
          <cell r="E7615">
            <v>12547063.75576134</v>
          </cell>
        </row>
        <row r="7616">
          <cell r="A7616" t="str">
            <v>2002-3-IN</v>
          </cell>
          <cell r="B7616">
            <v>2002</v>
          </cell>
          <cell r="C7616">
            <v>3</v>
          </cell>
          <cell r="D7616" t="str">
            <v>IN</v>
          </cell>
          <cell r="E7616">
            <v>6139313.5205515847</v>
          </cell>
        </row>
        <row r="7617">
          <cell r="A7617" t="str">
            <v>2002-3-KS</v>
          </cell>
          <cell r="B7617">
            <v>2002</v>
          </cell>
          <cell r="C7617">
            <v>3</v>
          </cell>
          <cell r="D7617" t="str">
            <v>KS</v>
          </cell>
          <cell r="E7617">
            <v>2708831.7263790895</v>
          </cell>
        </row>
        <row r="7618">
          <cell r="A7618" t="str">
            <v>2002-3-KY</v>
          </cell>
          <cell r="B7618">
            <v>2002</v>
          </cell>
          <cell r="C7618">
            <v>3</v>
          </cell>
          <cell r="D7618" t="str">
            <v>KY</v>
          </cell>
          <cell r="E7618">
            <v>4080003.0779143595</v>
          </cell>
        </row>
        <row r="7619">
          <cell r="A7619" t="str">
            <v>2002-3-LA</v>
          </cell>
          <cell r="B7619">
            <v>2002</v>
          </cell>
          <cell r="C7619">
            <v>3</v>
          </cell>
          <cell r="D7619" t="str">
            <v>LA</v>
          </cell>
          <cell r="E7619">
            <v>4463609.3462985056</v>
          </cell>
        </row>
        <row r="7620">
          <cell r="A7620" t="str">
            <v>2002-3-MA</v>
          </cell>
          <cell r="B7620">
            <v>2002</v>
          </cell>
          <cell r="C7620">
            <v>3</v>
          </cell>
          <cell r="D7620" t="str">
            <v>MA</v>
          </cell>
          <cell r="E7620">
            <v>6424471.8399886955</v>
          </cell>
        </row>
        <row r="7621">
          <cell r="A7621" t="str">
            <v>2002-3-MD</v>
          </cell>
          <cell r="B7621">
            <v>2002</v>
          </cell>
          <cell r="C7621">
            <v>3</v>
          </cell>
          <cell r="D7621" t="str">
            <v>MD</v>
          </cell>
          <cell r="E7621">
            <v>5418251.2475195182</v>
          </cell>
        </row>
        <row r="7622">
          <cell r="A7622" t="str">
            <v>2002-3-ME</v>
          </cell>
          <cell r="B7622">
            <v>2002</v>
          </cell>
          <cell r="C7622">
            <v>3</v>
          </cell>
          <cell r="D7622" t="str">
            <v>ME</v>
          </cell>
          <cell r="E7622">
            <v>1290677.9519361344</v>
          </cell>
        </row>
        <row r="7623">
          <cell r="A7623" t="str">
            <v>2002-3-MI</v>
          </cell>
          <cell r="B7623">
            <v>2002</v>
          </cell>
          <cell r="C7623">
            <v>3</v>
          </cell>
          <cell r="D7623" t="str">
            <v>MI</v>
          </cell>
          <cell r="E7623">
            <v>10026336.795361117</v>
          </cell>
        </row>
        <row r="7624">
          <cell r="A7624" t="str">
            <v>2002-3-MN</v>
          </cell>
          <cell r="B7624">
            <v>2002</v>
          </cell>
          <cell r="C7624">
            <v>3</v>
          </cell>
          <cell r="D7624" t="str">
            <v>MN</v>
          </cell>
          <cell r="E7624">
            <v>5005254.3113492085</v>
          </cell>
        </row>
        <row r="7625">
          <cell r="A7625" t="str">
            <v>2002-3-MO</v>
          </cell>
          <cell r="B7625">
            <v>2002</v>
          </cell>
          <cell r="C7625">
            <v>3</v>
          </cell>
          <cell r="D7625" t="str">
            <v>MO</v>
          </cell>
          <cell r="E7625">
            <v>5664464.3892948506</v>
          </cell>
        </row>
        <row r="7626">
          <cell r="A7626" t="str">
            <v>2002-3-MS</v>
          </cell>
          <cell r="B7626">
            <v>2002</v>
          </cell>
          <cell r="C7626">
            <v>3</v>
          </cell>
          <cell r="D7626" t="str">
            <v>MS</v>
          </cell>
          <cell r="E7626">
            <v>2856364.00508356</v>
          </cell>
        </row>
        <row r="7627">
          <cell r="A7627" t="str">
            <v>2002-3-MT</v>
          </cell>
          <cell r="B7627">
            <v>2002</v>
          </cell>
          <cell r="C7627">
            <v>3</v>
          </cell>
          <cell r="D7627" t="str">
            <v>MT</v>
          </cell>
          <cell r="E7627">
            <v>908527.44558067794</v>
          </cell>
        </row>
        <row r="7628">
          <cell r="A7628" t="str">
            <v>2002-3-NC</v>
          </cell>
          <cell r="B7628">
            <v>2002</v>
          </cell>
          <cell r="C7628">
            <v>3</v>
          </cell>
          <cell r="D7628" t="str">
            <v>NC</v>
          </cell>
          <cell r="E7628">
            <v>8274441.0128344186</v>
          </cell>
        </row>
        <row r="7629">
          <cell r="A7629" t="str">
            <v>2002-3-ND</v>
          </cell>
          <cell r="B7629">
            <v>2002</v>
          </cell>
          <cell r="C7629">
            <v>3</v>
          </cell>
          <cell r="D7629" t="str">
            <v>ND</v>
          </cell>
          <cell r="E7629">
            <v>634419.87666989607</v>
          </cell>
        </row>
        <row r="7630">
          <cell r="A7630" t="str">
            <v>2002-3-NE</v>
          </cell>
          <cell r="B7630">
            <v>2002</v>
          </cell>
          <cell r="C7630">
            <v>3</v>
          </cell>
          <cell r="D7630" t="str">
            <v>NE</v>
          </cell>
          <cell r="E7630">
            <v>1722063.8314952715</v>
          </cell>
        </row>
        <row r="7631">
          <cell r="A7631" t="str">
            <v>2002-3-NH</v>
          </cell>
          <cell r="B7631">
            <v>2002</v>
          </cell>
          <cell r="C7631">
            <v>3</v>
          </cell>
          <cell r="D7631" t="str">
            <v>NH</v>
          </cell>
          <cell r="E7631">
            <v>1266039.7156235192</v>
          </cell>
        </row>
        <row r="7632">
          <cell r="A7632" t="str">
            <v>2002-3-NJ</v>
          </cell>
          <cell r="B7632">
            <v>2002</v>
          </cell>
          <cell r="C7632">
            <v>3</v>
          </cell>
          <cell r="D7632" t="str">
            <v>NJ</v>
          </cell>
          <cell r="E7632">
            <v>8528660.4347703476</v>
          </cell>
        </row>
        <row r="7633">
          <cell r="A7633" t="str">
            <v>2002-3-NM</v>
          </cell>
          <cell r="B7633">
            <v>2002</v>
          </cell>
          <cell r="C7633">
            <v>3</v>
          </cell>
          <cell r="D7633" t="str">
            <v>NM</v>
          </cell>
          <cell r="E7633">
            <v>1842146.128961469</v>
          </cell>
        </row>
        <row r="7634">
          <cell r="A7634" t="str">
            <v>2002-3-NV</v>
          </cell>
          <cell r="B7634">
            <v>2002</v>
          </cell>
          <cell r="C7634">
            <v>3</v>
          </cell>
          <cell r="D7634" t="str">
            <v>NV</v>
          </cell>
          <cell r="E7634">
            <v>2141467.7262201142</v>
          </cell>
        </row>
        <row r="7635">
          <cell r="A7635" t="str">
            <v>2002-3-NY</v>
          </cell>
          <cell r="B7635">
            <v>2002</v>
          </cell>
          <cell r="C7635">
            <v>3</v>
          </cell>
          <cell r="D7635" t="str">
            <v>NY</v>
          </cell>
          <cell r="E7635">
            <v>19137176.845884494</v>
          </cell>
        </row>
        <row r="7636">
          <cell r="A7636" t="str">
            <v>2002-3-OH</v>
          </cell>
          <cell r="B7636">
            <v>2002</v>
          </cell>
          <cell r="C7636">
            <v>3</v>
          </cell>
          <cell r="D7636" t="str">
            <v>OH</v>
          </cell>
          <cell r="E7636">
            <v>11404160.349493893</v>
          </cell>
        </row>
        <row r="7637">
          <cell r="A7637" t="str">
            <v>2002-3-OK</v>
          </cell>
          <cell r="B7637">
            <v>2002</v>
          </cell>
          <cell r="C7637">
            <v>3</v>
          </cell>
          <cell r="D7637" t="str">
            <v>OK</v>
          </cell>
          <cell r="E7637">
            <v>3476447.8312625135</v>
          </cell>
        </row>
        <row r="7638">
          <cell r="A7638" t="str">
            <v>2002-3-OR</v>
          </cell>
          <cell r="B7638">
            <v>2002</v>
          </cell>
          <cell r="C7638">
            <v>3</v>
          </cell>
          <cell r="D7638" t="str">
            <v>OR</v>
          </cell>
          <cell r="E7638">
            <v>3502352.1136387251</v>
          </cell>
        </row>
        <row r="7639">
          <cell r="A7639" t="str">
            <v>2002-3-PA</v>
          </cell>
          <cell r="B7639">
            <v>2002</v>
          </cell>
          <cell r="C7639">
            <v>3</v>
          </cell>
          <cell r="D7639" t="str">
            <v>PA</v>
          </cell>
          <cell r="E7639">
            <v>12294027.216131734</v>
          </cell>
        </row>
        <row r="7640">
          <cell r="A7640" t="str">
            <v>2002-3-RI</v>
          </cell>
          <cell r="B7640">
            <v>2002</v>
          </cell>
          <cell r="C7640">
            <v>3</v>
          </cell>
          <cell r="D7640" t="str">
            <v>RI</v>
          </cell>
          <cell r="E7640">
            <v>1063324.4022870467</v>
          </cell>
        </row>
        <row r="7641">
          <cell r="A7641" t="str">
            <v>2002-3-SC</v>
          </cell>
          <cell r="B7641">
            <v>2002</v>
          </cell>
          <cell r="C7641">
            <v>3</v>
          </cell>
          <cell r="D7641" t="str">
            <v>SC</v>
          </cell>
          <cell r="E7641">
            <v>4088833.4681758345</v>
          </cell>
        </row>
        <row r="7642">
          <cell r="A7642" t="str">
            <v>2002-3-SD</v>
          </cell>
          <cell r="B7642">
            <v>2002</v>
          </cell>
          <cell r="C7642">
            <v>3</v>
          </cell>
          <cell r="D7642" t="str">
            <v>SD</v>
          </cell>
          <cell r="E7642">
            <v>760709.98091022077</v>
          </cell>
        </row>
        <row r="7643">
          <cell r="A7643" t="str">
            <v>2002-3-TN</v>
          </cell>
          <cell r="B7643">
            <v>2002</v>
          </cell>
          <cell r="C7643">
            <v>3</v>
          </cell>
          <cell r="D7643" t="str">
            <v>TN</v>
          </cell>
          <cell r="E7643">
            <v>5783964.6876675738</v>
          </cell>
        </row>
        <row r="7644">
          <cell r="A7644" t="str">
            <v>2002-3-TX</v>
          </cell>
          <cell r="B7644">
            <v>2002</v>
          </cell>
          <cell r="C7644">
            <v>3</v>
          </cell>
          <cell r="D7644" t="str">
            <v>TX</v>
          </cell>
          <cell r="E7644">
            <v>21588223.664822765</v>
          </cell>
        </row>
        <row r="7645">
          <cell r="A7645" t="str">
            <v>2002-3-UT</v>
          </cell>
          <cell r="B7645">
            <v>2002</v>
          </cell>
          <cell r="C7645">
            <v>3</v>
          </cell>
          <cell r="D7645" t="str">
            <v>UT</v>
          </cell>
          <cell r="E7645">
            <v>2320157.001876595</v>
          </cell>
        </row>
        <row r="7646">
          <cell r="A7646" t="str">
            <v>2002-3-VA</v>
          </cell>
          <cell r="B7646">
            <v>2002</v>
          </cell>
          <cell r="C7646">
            <v>3</v>
          </cell>
          <cell r="D7646" t="str">
            <v>VA</v>
          </cell>
          <cell r="E7646">
            <v>7247486.1301042745</v>
          </cell>
        </row>
        <row r="7647">
          <cell r="A7647" t="str">
            <v>2002-3-VT</v>
          </cell>
          <cell r="B7647">
            <v>2002</v>
          </cell>
          <cell r="C7647">
            <v>3</v>
          </cell>
          <cell r="D7647" t="str">
            <v>VT</v>
          </cell>
          <cell r="E7647">
            <v>614043.2669419006</v>
          </cell>
        </row>
        <row r="7648">
          <cell r="A7648" t="str">
            <v>2002-3-WA</v>
          </cell>
          <cell r="B7648">
            <v>2002</v>
          </cell>
          <cell r="C7648">
            <v>3</v>
          </cell>
          <cell r="D7648" t="str">
            <v>WA</v>
          </cell>
          <cell r="E7648">
            <v>6032954.7102310602</v>
          </cell>
        </row>
        <row r="7649">
          <cell r="A7649" t="str">
            <v>2002-3-WI</v>
          </cell>
          <cell r="B7649">
            <v>2002</v>
          </cell>
          <cell r="C7649">
            <v>3</v>
          </cell>
          <cell r="D7649" t="str">
            <v>WI</v>
          </cell>
          <cell r="E7649">
            <v>5432493.8237021435</v>
          </cell>
        </row>
        <row r="7650">
          <cell r="A7650" t="str">
            <v>2002-3-WV</v>
          </cell>
          <cell r="B7650">
            <v>2002</v>
          </cell>
          <cell r="C7650">
            <v>3</v>
          </cell>
          <cell r="D7650" t="str">
            <v>WV</v>
          </cell>
          <cell r="E7650">
            <v>1799108.0784854086</v>
          </cell>
        </row>
        <row r="7651">
          <cell r="A7651" t="str">
            <v>2002-3-WY</v>
          </cell>
          <cell r="B7651">
            <v>2002</v>
          </cell>
          <cell r="C7651">
            <v>3</v>
          </cell>
          <cell r="D7651" t="str">
            <v>WY</v>
          </cell>
          <cell r="E7651">
            <v>495627.12985346909</v>
          </cell>
        </row>
        <row r="7652">
          <cell r="A7652" t="str">
            <v>2002-4-AK</v>
          </cell>
          <cell r="B7652">
            <v>2002</v>
          </cell>
          <cell r="C7652">
            <v>4</v>
          </cell>
          <cell r="D7652" t="str">
            <v>AK</v>
          </cell>
          <cell r="E7652">
            <v>640116.99082522455</v>
          </cell>
        </row>
        <row r="7653">
          <cell r="A7653" t="str">
            <v>2002-4-AL</v>
          </cell>
          <cell r="B7653">
            <v>2002</v>
          </cell>
          <cell r="C7653">
            <v>4</v>
          </cell>
          <cell r="D7653" t="str">
            <v>AL</v>
          </cell>
          <cell r="E7653">
            <v>4468140.3040996389</v>
          </cell>
        </row>
        <row r="7654">
          <cell r="A7654" t="str">
            <v>2002-4-AR</v>
          </cell>
          <cell r="B7654">
            <v>2002</v>
          </cell>
          <cell r="C7654">
            <v>4</v>
          </cell>
          <cell r="D7654" t="str">
            <v>AR</v>
          </cell>
          <cell r="E7654">
            <v>2698831.047544457</v>
          </cell>
        </row>
        <row r="7655">
          <cell r="A7655" t="str">
            <v>2002-4-AZ</v>
          </cell>
          <cell r="B7655">
            <v>2002</v>
          </cell>
          <cell r="C7655">
            <v>4</v>
          </cell>
          <cell r="D7655" t="str">
            <v>AZ</v>
          </cell>
          <cell r="E7655">
            <v>5413808.3757115463</v>
          </cell>
        </row>
        <row r="7656">
          <cell r="A7656" t="str">
            <v>2002-4-CA</v>
          </cell>
          <cell r="B7656">
            <v>2002</v>
          </cell>
          <cell r="C7656">
            <v>4</v>
          </cell>
          <cell r="D7656" t="str">
            <v>CA</v>
          </cell>
          <cell r="E7656">
            <v>34815346.24833855</v>
          </cell>
        </row>
        <row r="7657">
          <cell r="A7657" t="str">
            <v>2002-4-CO</v>
          </cell>
          <cell r="B7657">
            <v>2002</v>
          </cell>
          <cell r="C7657">
            <v>4</v>
          </cell>
          <cell r="D7657" t="str">
            <v>CO</v>
          </cell>
          <cell r="E7657">
            <v>4485633.6638116362</v>
          </cell>
        </row>
        <row r="7658">
          <cell r="A7658" t="str">
            <v>2002-4-CT</v>
          </cell>
          <cell r="B7658">
            <v>2002</v>
          </cell>
          <cell r="C7658">
            <v>4</v>
          </cell>
          <cell r="D7658" t="str">
            <v>CT</v>
          </cell>
          <cell r="E7658">
            <v>3443277.1079409625</v>
          </cell>
        </row>
        <row r="7659">
          <cell r="A7659" t="str">
            <v>2002-4-DC</v>
          </cell>
          <cell r="B7659">
            <v>2002</v>
          </cell>
          <cell r="C7659">
            <v>4</v>
          </cell>
          <cell r="D7659" t="str">
            <v>DC</v>
          </cell>
          <cell r="E7659">
            <v>578754.39035278664</v>
          </cell>
        </row>
        <row r="7660">
          <cell r="A7660" t="str">
            <v>2002-4-DE</v>
          </cell>
          <cell r="B7660">
            <v>2002</v>
          </cell>
          <cell r="C7660">
            <v>4</v>
          </cell>
          <cell r="D7660" t="str">
            <v>DE</v>
          </cell>
          <cell r="E7660">
            <v>801482.13656879868</v>
          </cell>
        </row>
        <row r="7661">
          <cell r="A7661" t="str">
            <v>2002-4-FL</v>
          </cell>
          <cell r="B7661">
            <v>2002</v>
          </cell>
          <cell r="C7661">
            <v>4</v>
          </cell>
          <cell r="D7661" t="str">
            <v>FL</v>
          </cell>
          <cell r="E7661">
            <v>16576187.048770785</v>
          </cell>
        </row>
        <row r="7662">
          <cell r="A7662" t="str">
            <v>2002-4-GA</v>
          </cell>
          <cell r="B7662">
            <v>2002</v>
          </cell>
          <cell r="C7662">
            <v>4</v>
          </cell>
          <cell r="D7662" t="str">
            <v>GA</v>
          </cell>
          <cell r="E7662">
            <v>8543215.875493899</v>
          </cell>
        </row>
        <row r="7663">
          <cell r="A7663" t="str">
            <v>2002-4-HI</v>
          </cell>
          <cell r="B7663">
            <v>2002</v>
          </cell>
          <cell r="C7663">
            <v>4</v>
          </cell>
          <cell r="D7663" t="str">
            <v>HI</v>
          </cell>
          <cell r="E7663">
            <v>1225050.3037051135</v>
          </cell>
        </row>
        <row r="7664">
          <cell r="A7664" t="str">
            <v>2002-4-IA</v>
          </cell>
          <cell r="B7664">
            <v>2002</v>
          </cell>
          <cell r="C7664">
            <v>4</v>
          </cell>
          <cell r="D7664" t="str">
            <v>IA</v>
          </cell>
          <cell r="E7664">
            <v>2929369.7508706078</v>
          </cell>
        </row>
        <row r="7665">
          <cell r="A7665" t="str">
            <v>2002-4-ID</v>
          </cell>
          <cell r="B7665">
            <v>2002</v>
          </cell>
          <cell r="C7665">
            <v>4</v>
          </cell>
          <cell r="D7665" t="str">
            <v>ID</v>
          </cell>
          <cell r="E7665">
            <v>1336320.1672683684</v>
          </cell>
        </row>
        <row r="7666">
          <cell r="A7666" t="str">
            <v>2002-4-IL</v>
          </cell>
          <cell r="B7666">
            <v>2002</v>
          </cell>
          <cell r="C7666">
            <v>4</v>
          </cell>
          <cell r="D7666" t="str">
            <v>IL</v>
          </cell>
          <cell r="E7666">
            <v>12551629.693221506</v>
          </cell>
        </row>
        <row r="7667">
          <cell r="A7667" t="str">
            <v>2002-4-IN</v>
          </cell>
          <cell r="B7667">
            <v>2002</v>
          </cell>
          <cell r="C7667">
            <v>4</v>
          </cell>
          <cell r="D7667" t="str">
            <v>IN</v>
          </cell>
          <cell r="E7667">
            <v>6141237.6715451414</v>
          </cell>
        </row>
        <row r="7668">
          <cell r="A7668" t="str">
            <v>2002-4-KS</v>
          </cell>
          <cell r="B7668">
            <v>2002</v>
          </cell>
          <cell r="C7668">
            <v>4</v>
          </cell>
          <cell r="D7668" t="str">
            <v>KS</v>
          </cell>
          <cell r="E7668">
            <v>2709768.8995454586</v>
          </cell>
        </row>
        <row r="7669">
          <cell r="A7669" t="str">
            <v>2002-4-KY</v>
          </cell>
          <cell r="B7669">
            <v>2002</v>
          </cell>
          <cell r="C7669">
            <v>4</v>
          </cell>
          <cell r="D7669" t="str">
            <v>KY</v>
          </cell>
          <cell r="E7669">
            <v>4081701.3894136706</v>
          </cell>
        </row>
        <row r="7670">
          <cell r="A7670" t="str">
            <v>2002-4-LA</v>
          </cell>
          <cell r="B7670">
            <v>2002</v>
          </cell>
          <cell r="C7670">
            <v>4</v>
          </cell>
          <cell r="D7670" t="str">
            <v>LA</v>
          </cell>
          <cell r="E7670">
            <v>4464011.3024228914</v>
          </cell>
        </row>
        <row r="7671">
          <cell r="A7671" t="str">
            <v>2002-4-MA</v>
          </cell>
          <cell r="B7671">
            <v>2002</v>
          </cell>
          <cell r="C7671">
            <v>4</v>
          </cell>
          <cell r="D7671" t="str">
            <v>MA</v>
          </cell>
          <cell r="E7671">
            <v>6426625.440027494</v>
          </cell>
        </row>
        <row r="7672">
          <cell r="A7672" t="str">
            <v>2002-4-MD</v>
          </cell>
          <cell r="B7672">
            <v>2002</v>
          </cell>
          <cell r="C7672">
            <v>4</v>
          </cell>
          <cell r="D7672" t="str">
            <v>MD</v>
          </cell>
          <cell r="E7672">
            <v>5423598.9518727129</v>
          </cell>
        </row>
        <row r="7673">
          <cell r="A7673" t="str">
            <v>2002-4-ME</v>
          </cell>
          <cell r="B7673">
            <v>2002</v>
          </cell>
          <cell r="C7673">
            <v>4</v>
          </cell>
          <cell r="D7673" t="str">
            <v>ME</v>
          </cell>
          <cell r="E7673">
            <v>1291431.7984234514</v>
          </cell>
        </row>
        <row r="7674">
          <cell r="A7674" t="str">
            <v>2002-4-MI</v>
          </cell>
          <cell r="B7674">
            <v>2002</v>
          </cell>
          <cell r="C7674">
            <v>4</v>
          </cell>
          <cell r="D7674" t="str">
            <v>MI</v>
          </cell>
          <cell r="E7674">
            <v>10029089.667951196</v>
          </cell>
        </row>
        <row r="7675">
          <cell r="A7675" t="str">
            <v>2002-4-MN</v>
          </cell>
          <cell r="B7675">
            <v>2002</v>
          </cell>
          <cell r="C7675">
            <v>4</v>
          </cell>
          <cell r="D7675" t="str">
            <v>MN</v>
          </cell>
          <cell r="E7675">
            <v>5008126.1259041885</v>
          </cell>
        </row>
        <row r="7676">
          <cell r="A7676" t="str">
            <v>2002-4-MO</v>
          </cell>
          <cell r="B7676">
            <v>2002</v>
          </cell>
          <cell r="C7676">
            <v>4</v>
          </cell>
          <cell r="D7676" t="str">
            <v>MO</v>
          </cell>
          <cell r="E7676">
            <v>5667279.4731302606</v>
          </cell>
        </row>
        <row r="7677">
          <cell r="A7677" t="str">
            <v>2002-4-MS</v>
          </cell>
          <cell r="B7677">
            <v>2002</v>
          </cell>
          <cell r="C7677">
            <v>4</v>
          </cell>
          <cell r="D7677" t="str">
            <v>MS</v>
          </cell>
          <cell r="E7677">
            <v>2856777.1494967933</v>
          </cell>
        </row>
        <row r="7678">
          <cell r="A7678" t="str">
            <v>2002-4-MT</v>
          </cell>
          <cell r="B7678">
            <v>2002</v>
          </cell>
          <cell r="C7678">
            <v>4</v>
          </cell>
          <cell r="D7678" t="str">
            <v>MT</v>
          </cell>
          <cell r="E7678">
            <v>908862.18057656311</v>
          </cell>
        </row>
        <row r="7679">
          <cell r="A7679" t="str">
            <v>2002-4-NC</v>
          </cell>
          <cell r="B7679">
            <v>2002</v>
          </cell>
          <cell r="C7679">
            <v>4</v>
          </cell>
          <cell r="D7679" t="str">
            <v>NC</v>
          </cell>
          <cell r="E7679">
            <v>8283804.5167193487</v>
          </cell>
        </row>
        <row r="7680">
          <cell r="A7680" t="str">
            <v>2002-4-ND</v>
          </cell>
          <cell r="B7680">
            <v>2002</v>
          </cell>
          <cell r="C7680">
            <v>4</v>
          </cell>
          <cell r="D7680" t="str">
            <v>ND</v>
          </cell>
          <cell r="E7680">
            <v>634196.34109911823</v>
          </cell>
        </row>
        <row r="7681">
          <cell r="A7681" t="str">
            <v>2002-4-NE</v>
          </cell>
          <cell r="B7681">
            <v>2002</v>
          </cell>
          <cell r="C7681">
            <v>4</v>
          </cell>
          <cell r="D7681" t="str">
            <v>NE</v>
          </cell>
          <cell r="E7681">
            <v>1722609.4625787763</v>
          </cell>
        </row>
        <row r="7682">
          <cell r="A7682" t="str">
            <v>2002-4-NH</v>
          </cell>
          <cell r="B7682">
            <v>2002</v>
          </cell>
          <cell r="C7682">
            <v>4</v>
          </cell>
          <cell r="D7682" t="str">
            <v>NH</v>
          </cell>
          <cell r="E7682">
            <v>1267221.5038152442</v>
          </cell>
        </row>
        <row r="7683">
          <cell r="A7683" t="str">
            <v>2002-4-NJ</v>
          </cell>
          <cell r="B7683">
            <v>2002</v>
          </cell>
          <cell r="C7683">
            <v>4</v>
          </cell>
          <cell r="D7683" t="str">
            <v>NJ</v>
          </cell>
          <cell r="E7683">
            <v>8533387.0049340837</v>
          </cell>
        </row>
        <row r="7684">
          <cell r="A7684" t="str">
            <v>2002-4-NM</v>
          </cell>
          <cell r="B7684">
            <v>2002</v>
          </cell>
          <cell r="C7684">
            <v>4</v>
          </cell>
          <cell r="D7684" t="str">
            <v>NM</v>
          </cell>
          <cell r="E7684">
            <v>1843880.4698827756</v>
          </cell>
        </row>
        <row r="7685">
          <cell r="A7685" t="str">
            <v>2002-4-NV</v>
          </cell>
          <cell r="B7685">
            <v>2002</v>
          </cell>
          <cell r="C7685">
            <v>4</v>
          </cell>
          <cell r="D7685" t="str">
            <v>NV</v>
          </cell>
          <cell r="E7685">
            <v>2147479.8158676485</v>
          </cell>
        </row>
        <row r="7686">
          <cell r="A7686" t="str">
            <v>2002-4-NY</v>
          </cell>
          <cell r="B7686">
            <v>2002</v>
          </cell>
          <cell r="C7686">
            <v>4</v>
          </cell>
          <cell r="D7686" t="str">
            <v>NY</v>
          </cell>
          <cell r="E7686">
            <v>19143305.273666903</v>
          </cell>
        </row>
        <row r="7687">
          <cell r="A7687" t="str">
            <v>2002-4-OH</v>
          </cell>
          <cell r="B7687">
            <v>2002</v>
          </cell>
          <cell r="C7687">
            <v>4</v>
          </cell>
          <cell r="D7687" t="str">
            <v>OH</v>
          </cell>
          <cell r="E7687">
            <v>11405769.164018948</v>
          </cell>
        </row>
        <row r="7688">
          <cell r="A7688" t="str">
            <v>2002-4-OK</v>
          </cell>
          <cell r="B7688">
            <v>2002</v>
          </cell>
          <cell r="C7688">
            <v>4</v>
          </cell>
          <cell r="D7688" t="str">
            <v>OK</v>
          </cell>
          <cell r="E7688">
            <v>3478083.8945326507</v>
          </cell>
        </row>
        <row r="7689">
          <cell r="A7689" t="str">
            <v>2002-4-OR</v>
          </cell>
          <cell r="B7689">
            <v>2002</v>
          </cell>
          <cell r="C7689">
            <v>4</v>
          </cell>
          <cell r="D7689" t="str">
            <v>OR</v>
          </cell>
          <cell r="E7689">
            <v>3506326.8500476596</v>
          </cell>
        </row>
        <row r="7690">
          <cell r="A7690" t="str">
            <v>2002-4-PA</v>
          </cell>
          <cell r="B7690">
            <v>2002</v>
          </cell>
          <cell r="C7690">
            <v>4</v>
          </cell>
          <cell r="D7690" t="str">
            <v>PA</v>
          </cell>
          <cell r="E7690">
            <v>12295215.885159796</v>
          </cell>
        </row>
        <row r="7691">
          <cell r="A7691" t="str">
            <v>2002-4-RI</v>
          </cell>
          <cell r="B7691">
            <v>2002</v>
          </cell>
          <cell r="C7691">
            <v>4</v>
          </cell>
          <cell r="D7691" t="str">
            <v>RI</v>
          </cell>
          <cell r="E7691">
            <v>1063983.6631149733</v>
          </cell>
        </row>
        <row r="7692">
          <cell r="A7692" t="str">
            <v>2002-4-SC</v>
          </cell>
          <cell r="B7692">
            <v>2002</v>
          </cell>
          <cell r="C7692">
            <v>4</v>
          </cell>
          <cell r="D7692" t="str">
            <v>SC</v>
          </cell>
          <cell r="E7692">
            <v>4092219.7368387422</v>
          </cell>
        </row>
        <row r="7693">
          <cell r="A7693" t="str">
            <v>2002-4-SD</v>
          </cell>
          <cell r="B7693">
            <v>2002</v>
          </cell>
          <cell r="C7693">
            <v>4</v>
          </cell>
          <cell r="D7693" t="str">
            <v>SD</v>
          </cell>
          <cell r="E7693">
            <v>760960.97578335484</v>
          </cell>
        </row>
        <row r="7694">
          <cell r="A7694" t="str">
            <v>2002-4-TN</v>
          </cell>
          <cell r="B7694">
            <v>2002</v>
          </cell>
          <cell r="C7694">
            <v>4</v>
          </cell>
          <cell r="D7694" t="str">
            <v>TN</v>
          </cell>
          <cell r="E7694">
            <v>5787784.4754983326</v>
          </cell>
        </row>
        <row r="7695">
          <cell r="A7695" t="str">
            <v>2002-4-TX</v>
          </cell>
          <cell r="B7695">
            <v>2002</v>
          </cell>
          <cell r="C7695">
            <v>4</v>
          </cell>
          <cell r="D7695" t="str">
            <v>TX</v>
          </cell>
          <cell r="E7695">
            <v>21620223.013645083</v>
          </cell>
        </row>
        <row r="7696">
          <cell r="A7696" t="str">
            <v>2002-4-UT</v>
          </cell>
          <cell r="B7696">
            <v>2002</v>
          </cell>
          <cell r="C7696">
            <v>4</v>
          </cell>
          <cell r="D7696" t="str">
            <v>UT</v>
          </cell>
          <cell r="E7696">
            <v>2323819.2539044516</v>
          </cell>
        </row>
        <row r="7697">
          <cell r="A7697" t="str">
            <v>2002-4-VA</v>
          </cell>
          <cell r="B7697">
            <v>2002</v>
          </cell>
          <cell r="C7697">
            <v>4</v>
          </cell>
          <cell r="D7697" t="str">
            <v>VA</v>
          </cell>
          <cell r="E7697">
            <v>7254924.7608301016</v>
          </cell>
        </row>
        <row r="7698">
          <cell r="A7698" t="str">
            <v>2002-4-VT</v>
          </cell>
          <cell r="B7698">
            <v>2002</v>
          </cell>
          <cell r="C7698">
            <v>4</v>
          </cell>
          <cell r="D7698" t="str">
            <v>VT</v>
          </cell>
          <cell r="E7698">
            <v>614282.34364507522</v>
          </cell>
        </row>
        <row r="7699">
          <cell r="A7699" t="str">
            <v>2002-4-WA</v>
          </cell>
          <cell r="B7699">
            <v>2002</v>
          </cell>
          <cell r="C7699">
            <v>4</v>
          </cell>
          <cell r="D7699" t="str">
            <v>WA</v>
          </cell>
          <cell r="E7699">
            <v>6038700.9754145481</v>
          </cell>
        </row>
        <row r="7700">
          <cell r="A7700" t="str">
            <v>2002-4-WI</v>
          </cell>
          <cell r="B7700">
            <v>2002</v>
          </cell>
          <cell r="C7700">
            <v>4</v>
          </cell>
          <cell r="D7700" t="str">
            <v>WI</v>
          </cell>
          <cell r="E7700">
            <v>5435555.6778273955</v>
          </cell>
        </row>
        <row r="7701">
          <cell r="A7701" t="str">
            <v>2002-4-WV</v>
          </cell>
          <cell r="B7701">
            <v>2002</v>
          </cell>
          <cell r="C7701">
            <v>4</v>
          </cell>
          <cell r="D7701" t="str">
            <v>WV</v>
          </cell>
          <cell r="E7701">
            <v>1799179.1009111388</v>
          </cell>
        </row>
        <row r="7702">
          <cell r="A7702" t="str">
            <v>2002-4-WY</v>
          </cell>
          <cell r="B7702">
            <v>2002</v>
          </cell>
          <cell r="C7702">
            <v>4</v>
          </cell>
          <cell r="D7702" t="str">
            <v>WY</v>
          </cell>
          <cell r="E7702">
            <v>495966.06170710461</v>
          </cell>
        </row>
        <row r="7703">
          <cell r="A7703" t="str">
            <v>2002-5-AK</v>
          </cell>
          <cell r="B7703">
            <v>2002</v>
          </cell>
          <cell r="C7703">
            <v>5</v>
          </cell>
          <cell r="D7703" t="str">
            <v>AK</v>
          </cell>
          <cell r="E7703">
            <v>640894.69313616073</v>
          </cell>
        </row>
        <row r="7704">
          <cell r="A7704" t="str">
            <v>2002-5-AL</v>
          </cell>
          <cell r="B7704">
            <v>2002</v>
          </cell>
          <cell r="C7704">
            <v>5</v>
          </cell>
          <cell r="D7704" t="str">
            <v>AL</v>
          </cell>
          <cell r="E7704">
            <v>4468730.5052789049</v>
          </cell>
        </row>
        <row r="7705">
          <cell r="A7705" t="str">
            <v>2002-5-AR</v>
          </cell>
          <cell r="B7705">
            <v>2002</v>
          </cell>
          <cell r="C7705">
            <v>5</v>
          </cell>
          <cell r="D7705" t="str">
            <v>AR</v>
          </cell>
          <cell r="E7705">
            <v>2699858.5616600025</v>
          </cell>
        </row>
        <row r="7706">
          <cell r="A7706" t="str">
            <v>2002-5-AZ</v>
          </cell>
          <cell r="B7706">
            <v>2002</v>
          </cell>
          <cell r="C7706">
            <v>5</v>
          </cell>
          <cell r="D7706" t="str">
            <v>AZ</v>
          </cell>
          <cell r="E7706">
            <v>5426190.6166078746</v>
          </cell>
        </row>
        <row r="7707">
          <cell r="A7707" t="str">
            <v>2002-5-CA</v>
          </cell>
          <cell r="B7707">
            <v>2002</v>
          </cell>
          <cell r="C7707">
            <v>5</v>
          </cell>
          <cell r="D7707" t="str">
            <v>CA</v>
          </cell>
          <cell r="E7707">
            <v>34849773.208467104</v>
          </cell>
        </row>
        <row r="7708">
          <cell r="A7708" t="str">
            <v>2002-5-CO</v>
          </cell>
          <cell r="B7708">
            <v>2002</v>
          </cell>
          <cell r="C7708">
            <v>5</v>
          </cell>
          <cell r="D7708" t="str">
            <v>CO</v>
          </cell>
          <cell r="E7708">
            <v>4491642.1152868699</v>
          </cell>
        </row>
        <row r="7709">
          <cell r="A7709" t="str">
            <v>2002-5-CT</v>
          </cell>
          <cell r="B7709">
            <v>2002</v>
          </cell>
          <cell r="C7709">
            <v>5</v>
          </cell>
          <cell r="D7709" t="str">
            <v>CT</v>
          </cell>
          <cell r="E7709">
            <v>3444955.5367256594</v>
          </cell>
        </row>
        <row r="7710">
          <cell r="A7710" t="str">
            <v>2002-5-DC</v>
          </cell>
          <cell r="B7710">
            <v>2002</v>
          </cell>
          <cell r="C7710">
            <v>5</v>
          </cell>
          <cell r="D7710" t="str">
            <v>DC</v>
          </cell>
          <cell r="E7710">
            <v>578874.1130177438</v>
          </cell>
        </row>
        <row r="7711">
          <cell r="A7711" t="str">
            <v>2002-5-DE</v>
          </cell>
          <cell r="B7711">
            <v>2002</v>
          </cell>
          <cell r="C7711">
            <v>5</v>
          </cell>
          <cell r="D7711" t="str">
            <v>DE</v>
          </cell>
          <cell r="E7711">
            <v>802261.93172444112</v>
          </cell>
        </row>
        <row r="7712">
          <cell r="A7712" t="str">
            <v>2002-5-FL</v>
          </cell>
          <cell r="B7712">
            <v>2002</v>
          </cell>
          <cell r="C7712">
            <v>5</v>
          </cell>
          <cell r="D7712" t="str">
            <v>FL</v>
          </cell>
          <cell r="E7712">
            <v>16602557.03246169</v>
          </cell>
        </row>
        <row r="7713">
          <cell r="A7713" t="str">
            <v>2002-5-GA</v>
          </cell>
          <cell r="B7713">
            <v>2002</v>
          </cell>
          <cell r="C7713">
            <v>5</v>
          </cell>
          <cell r="D7713" t="str">
            <v>GA</v>
          </cell>
          <cell r="E7713">
            <v>8557176.3568819817</v>
          </cell>
        </row>
        <row r="7714">
          <cell r="A7714" t="str">
            <v>2002-5-HI</v>
          </cell>
          <cell r="B7714">
            <v>2002</v>
          </cell>
          <cell r="C7714">
            <v>5</v>
          </cell>
          <cell r="D7714" t="str">
            <v>HI</v>
          </cell>
          <cell r="E7714">
            <v>1225841.2178922661</v>
          </cell>
        </row>
        <row r="7715">
          <cell r="A7715" t="str">
            <v>2002-5-IA</v>
          </cell>
          <cell r="B7715">
            <v>2002</v>
          </cell>
          <cell r="C7715">
            <v>5</v>
          </cell>
          <cell r="D7715" t="str">
            <v>IA</v>
          </cell>
          <cell r="E7715">
            <v>2929378.1677549277</v>
          </cell>
        </row>
        <row r="7716">
          <cell r="A7716" t="str">
            <v>2002-5-ID</v>
          </cell>
          <cell r="B7716">
            <v>2002</v>
          </cell>
          <cell r="C7716">
            <v>5</v>
          </cell>
          <cell r="D7716" t="str">
            <v>ID</v>
          </cell>
          <cell r="E7716">
            <v>1338063.5032731018</v>
          </cell>
        </row>
        <row r="7717">
          <cell r="A7717" t="str">
            <v>2002-5-IL</v>
          </cell>
          <cell r="B7717">
            <v>2002</v>
          </cell>
          <cell r="C7717">
            <v>5</v>
          </cell>
          <cell r="D7717" t="str">
            <v>IL</v>
          </cell>
          <cell r="E7717">
            <v>12556197.292248497</v>
          </cell>
        </row>
        <row r="7718">
          <cell r="A7718" t="str">
            <v>2002-5-IN</v>
          </cell>
          <cell r="B7718">
            <v>2002</v>
          </cell>
          <cell r="C7718">
            <v>5</v>
          </cell>
          <cell r="D7718" t="str">
            <v>IN</v>
          </cell>
          <cell r="E7718">
            <v>6143162.4255958693</v>
          </cell>
        </row>
        <row r="7719">
          <cell r="A7719" t="str">
            <v>2002-5-KS</v>
          </cell>
          <cell r="B7719">
            <v>2002</v>
          </cell>
          <cell r="C7719">
            <v>5</v>
          </cell>
          <cell r="D7719" t="str">
            <v>KS</v>
          </cell>
          <cell r="E7719">
            <v>2710706.3969451622</v>
          </cell>
        </row>
        <row r="7720">
          <cell r="A7720" t="str">
            <v>2002-5-KY</v>
          </cell>
          <cell r="B7720">
            <v>2002</v>
          </cell>
          <cell r="C7720">
            <v>5</v>
          </cell>
          <cell r="D7720" t="str">
            <v>KY</v>
          </cell>
          <cell r="E7720">
            <v>4083400.4078393965</v>
          </cell>
        </row>
        <row r="7721">
          <cell r="A7721" t="str">
            <v>2002-5-LA</v>
          </cell>
          <cell r="B7721">
            <v>2002</v>
          </cell>
          <cell r="C7721">
            <v>5</v>
          </cell>
          <cell r="D7721" t="str">
            <v>LA</v>
          </cell>
          <cell r="E7721">
            <v>4464413.2947441554</v>
          </cell>
        </row>
        <row r="7722">
          <cell r="A7722" t="str">
            <v>2002-5-MA</v>
          </cell>
          <cell r="B7722">
            <v>2002</v>
          </cell>
          <cell r="C7722">
            <v>5</v>
          </cell>
          <cell r="D7722" t="str">
            <v>MA</v>
          </cell>
          <cell r="E7722">
            <v>6428779.761992272</v>
          </cell>
        </row>
        <row r="7723">
          <cell r="A7723" t="str">
            <v>2002-5-MD</v>
          </cell>
          <cell r="B7723">
            <v>2002</v>
          </cell>
          <cell r="C7723">
            <v>5</v>
          </cell>
          <cell r="D7723" t="str">
            <v>MD</v>
          </cell>
          <cell r="E7723">
            <v>5428951.9343019035</v>
          </cell>
        </row>
        <row r="7724">
          <cell r="A7724" t="str">
            <v>2002-5-ME</v>
          </cell>
          <cell r="B7724">
            <v>2002</v>
          </cell>
          <cell r="C7724">
            <v>5</v>
          </cell>
          <cell r="D7724" t="str">
            <v>ME</v>
          </cell>
          <cell r="E7724">
            <v>1292186.0852100123</v>
          </cell>
        </row>
        <row r="7725">
          <cell r="A7725" t="str">
            <v>2002-5-MI</v>
          </cell>
          <cell r="B7725">
            <v>2002</v>
          </cell>
          <cell r="C7725">
            <v>5</v>
          </cell>
          <cell r="D7725" t="str">
            <v>MI</v>
          </cell>
          <cell r="E7725">
            <v>10031843.296381386</v>
          </cell>
        </row>
        <row r="7726">
          <cell r="A7726" t="str">
            <v>2002-5-MN</v>
          </cell>
          <cell r="B7726">
            <v>2002</v>
          </cell>
          <cell r="C7726">
            <v>5</v>
          </cell>
          <cell r="D7726" t="str">
            <v>MN</v>
          </cell>
          <cell r="E7726">
            <v>5010999.5881913966</v>
          </cell>
        </row>
        <row r="7727">
          <cell r="A7727" t="str">
            <v>2002-5-MO</v>
          </cell>
          <cell r="B7727">
            <v>2002</v>
          </cell>
          <cell r="C7727">
            <v>5</v>
          </cell>
          <cell r="D7727" t="str">
            <v>MO</v>
          </cell>
          <cell r="E7727">
            <v>5670095.9559853235</v>
          </cell>
        </row>
        <row r="7728">
          <cell r="A7728" t="str">
            <v>2002-5-MS</v>
          </cell>
          <cell r="B7728">
            <v>2002</v>
          </cell>
          <cell r="C7728">
            <v>5</v>
          </cell>
          <cell r="D7728" t="str">
            <v>MS</v>
          </cell>
          <cell r="E7728">
            <v>2857190.3536672234</v>
          </cell>
        </row>
        <row r="7729">
          <cell r="A7729" t="str">
            <v>2002-5-MT</v>
          </cell>
          <cell r="B7729">
            <v>2002</v>
          </cell>
          <cell r="C7729">
            <v>5</v>
          </cell>
          <cell r="D7729" t="str">
            <v>MT</v>
          </cell>
          <cell r="E7729">
            <v>909197.03890115779</v>
          </cell>
        </row>
        <row r="7730">
          <cell r="A7730" t="str">
            <v>2002-5-NC</v>
          </cell>
          <cell r="B7730">
            <v>2002</v>
          </cell>
          <cell r="C7730">
            <v>5</v>
          </cell>
          <cell r="D7730" t="str">
            <v>NC</v>
          </cell>
          <cell r="E7730">
            <v>8293178.6165109836</v>
          </cell>
        </row>
        <row r="7731">
          <cell r="A7731" t="str">
            <v>2002-5-ND</v>
          </cell>
          <cell r="B7731">
            <v>2002</v>
          </cell>
          <cell r="C7731">
            <v>5</v>
          </cell>
          <cell r="D7731" t="str">
            <v>ND</v>
          </cell>
          <cell r="E7731">
            <v>633972.88429029798</v>
          </cell>
        </row>
        <row r="7732">
          <cell r="A7732" t="str">
            <v>2002-5-NE</v>
          </cell>
          <cell r="B7732">
            <v>2002</v>
          </cell>
          <cell r="C7732">
            <v>5</v>
          </cell>
          <cell r="D7732" t="str">
            <v>NE</v>
          </cell>
          <cell r="E7732">
            <v>1723155.266543956</v>
          </cell>
        </row>
        <row r="7733">
          <cell r="A7733" t="str">
            <v>2002-5-NH</v>
          </cell>
          <cell r="B7733">
            <v>2002</v>
          </cell>
          <cell r="C7733">
            <v>5</v>
          </cell>
          <cell r="D7733" t="str">
            <v>NH</v>
          </cell>
          <cell r="E7733">
            <v>1268404.3951503483</v>
          </cell>
        </row>
        <row r="7734">
          <cell r="A7734" t="str">
            <v>2002-5-NJ</v>
          </cell>
          <cell r="B7734">
            <v>2002</v>
          </cell>
          <cell r="C7734">
            <v>5</v>
          </cell>
          <cell r="D7734" t="str">
            <v>NJ</v>
          </cell>
          <cell r="E7734">
            <v>8538116.1945555508</v>
          </cell>
        </row>
        <row r="7735">
          <cell r="A7735" t="str">
            <v>2002-5-NM</v>
          </cell>
          <cell r="B7735">
            <v>2002</v>
          </cell>
          <cell r="C7735">
            <v>5</v>
          </cell>
          <cell r="D7735" t="str">
            <v>NM</v>
          </cell>
          <cell r="E7735">
            <v>1845616.4436487213</v>
          </cell>
        </row>
        <row r="7736">
          <cell r="A7736" t="str">
            <v>2002-5-NV</v>
          </cell>
          <cell r="B7736">
            <v>2002</v>
          </cell>
          <cell r="C7736">
            <v>5</v>
          </cell>
          <cell r="D7736" t="str">
            <v>NV</v>
          </cell>
          <cell r="E7736">
            <v>2153508.7842294811</v>
          </cell>
        </row>
        <row r="7737">
          <cell r="A7737" t="str">
            <v>2002-5-NY</v>
          </cell>
          <cell r="B7737">
            <v>2002</v>
          </cell>
          <cell r="C7737">
            <v>5</v>
          </cell>
          <cell r="D7737" t="str">
            <v>NY</v>
          </cell>
          <cell r="E7737">
            <v>19149435.663997255</v>
          </cell>
        </row>
        <row r="7738">
          <cell r="A7738" t="str">
            <v>2002-5-OH</v>
          </cell>
          <cell r="B7738">
            <v>2002</v>
          </cell>
          <cell r="C7738">
            <v>5</v>
          </cell>
          <cell r="D7738" t="str">
            <v>OH</v>
          </cell>
          <cell r="E7738">
            <v>11407378.205503646</v>
          </cell>
        </row>
        <row r="7739">
          <cell r="A7739" t="str">
            <v>2002-5-OK</v>
          </cell>
          <cell r="B7739">
            <v>2002</v>
          </cell>
          <cell r="C7739">
            <v>5</v>
          </cell>
          <cell r="D7739" t="str">
            <v>OK</v>
          </cell>
          <cell r="E7739">
            <v>3479720.7277562446</v>
          </cell>
        </row>
        <row r="7740">
          <cell r="A7740" t="str">
            <v>2002-5-OR</v>
          </cell>
          <cell r="B7740">
            <v>2002</v>
          </cell>
          <cell r="C7740">
            <v>5</v>
          </cell>
          <cell r="D7740" t="str">
            <v>OR</v>
          </cell>
          <cell r="E7740">
            <v>3510306.0972907445</v>
          </cell>
        </row>
        <row r="7741">
          <cell r="A7741" t="str">
            <v>2002-5-PA</v>
          </cell>
          <cell r="B7741">
            <v>2002</v>
          </cell>
          <cell r="C7741">
            <v>5</v>
          </cell>
          <cell r="D7741" t="str">
            <v>PA</v>
          </cell>
          <cell r="E7741">
            <v>12296404.669116354</v>
          </cell>
        </row>
        <row r="7742">
          <cell r="A7742" t="str">
            <v>2002-5-RI</v>
          </cell>
          <cell r="B7742">
            <v>2002</v>
          </cell>
          <cell r="C7742">
            <v>5</v>
          </cell>
          <cell r="D7742" t="str">
            <v>RI</v>
          </cell>
          <cell r="E7742">
            <v>1064643.3326844266</v>
          </cell>
        </row>
        <row r="7743">
          <cell r="A7743" t="str">
            <v>2002-5-SC</v>
          </cell>
          <cell r="B7743">
            <v>2002</v>
          </cell>
          <cell r="C7743">
            <v>5</v>
          </cell>
          <cell r="D7743" t="str">
            <v>SC</v>
          </cell>
          <cell r="E7743">
            <v>4095608.8099238761</v>
          </cell>
        </row>
        <row r="7744">
          <cell r="A7744" t="str">
            <v>2002-5-SD</v>
          </cell>
          <cell r="B7744">
            <v>2002</v>
          </cell>
          <cell r="C7744">
            <v>5</v>
          </cell>
          <cell r="D7744" t="str">
            <v>SD</v>
          </cell>
          <cell r="E7744">
            <v>761212.05347179028</v>
          </cell>
        </row>
        <row r="7745">
          <cell r="A7745" t="str">
            <v>2002-5-TN</v>
          </cell>
          <cell r="B7745">
            <v>2002</v>
          </cell>
          <cell r="C7745">
            <v>5</v>
          </cell>
          <cell r="D7745" t="str">
            <v>TN</v>
          </cell>
          <cell r="E7745">
            <v>5791606.785954982</v>
          </cell>
        </row>
        <row r="7746">
          <cell r="A7746" t="str">
            <v>2002-5-TX</v>
          </cell>
          <cell r="B7746">
            <v>2002</v>
          </cell>
          <cell r="C7746">
            <v>5</v>
          </cell>
          <cell r="D7746" t="str">
            <v>TX</v>
          </cell>
          <cell r="E7746">
            <v>21652269.793805011</v>
          </cell>
        </row>
        <row r="7747">
          <cell r="A7747" t="str">
            <v>2002-5-UT</v>
          </cell>
          <cell r="B7747">
            <v>2002</v>
          </cell>
          <cell r="C7747">
            <v>5</v>
          </cell>
          <cell r="D7747" t="str">
            <v>UT</v>
          </cell>
          <cell r="E7747">
            <v>2327487.28661435</v>
          </cell>
        </row>
        <row r="7748">
          <cell r="A7748" t="str">
            <v>2002-5-VA</v>
          </cell>
          <cell r="B7748">
            <v>2002</v>
          </cell>
          <cell r="C7748">
            <v>5</v>
          </cell>
          <cell r="D7748" t="str">
            <v>VA</v>
          </cell>
          <cell r="E7748">
            <v>7262371.0263724821</v>
          </cell>
        </row>
        <row r="7749">
          <cell r="A7749" t="str">
            <v>2002-5-VT</v>
          </cell>
          <cell r="B7749">
            <v>2002</v>
          </cell>
          <cell r="C7749">
            <v>5</v>
          </cell>
          <cell r="D7749" t="str">
            <v>VT</v>
          </cell>
          <cell r="E7749">
            <v>614521.51343235828</v>
          </cell>
        </row>
        <row r="7750">
          <cell r="A7750" t="str">
            <v>2002-5-WA</v>
          </cell>
          <cell r="B7750">
            <v>2002</v>
          </cell>
          <cell r="C7750">
            <v>5</v>
          </cell>
          <cell r="D7750" t="str">
            <v>WA</v>
          </cell>
          <cell r="E7750">
            <v>6044452.7137973467</v>
          </cell>
        </row>
        <row r="7751">
          <cell r="A7751" t="str">
            <v>2002-5-WI</v>
          </cell>
          <cell r="B7751">
            <v>2002</v>
          </cell>
          <cell r="C7751">
            <v>5</v>
          </cell>
          <cell r="D7751" t="str">
            <v>WI</v>
          </cell>
          <cell r="E7751">
            <v>5438619.2576703364</v>
          </cell>
        </row>
        <row r="7752">
          <cell r="A7752" t="str">
            <v>2002-5-WV</v>
          </cell>
          <cell r="B7752">
            <v>2002</v>
          </cell>
          <cell r="C7752">
            <v>5</v>
          </cell>
          <cell r="D7752" t="str">
            <v>WV</v>
          </cell>
          <cell r="E7752">
            <v>1799250.1261405833</v>
          </cell>
        </row>
        <row r="7753">
          <cell r="A7753" t="str">
            <v>2002-5-WY</v>
          </cell>
          <cell r="B7753">
            <v>2002</v>
          </cell>
          <cell r="C7753">
            <v>5</v>
          </cell>
          <cell r="D7753" t="str">
            <v>WY</v>
          </cell>
          <cell r="E7753">
            <v>496305.22533740144</v>
          </cell>
        </row>
        <row r="7754">
          <cell r="A7754" t="str">
            <v>2002-6-AK</v>
          </cell>
          <cell r="B7754">
            <v>2002</v>
          </cell>
          <cell r="C7754">
            <v>6</v>
          </cell>
          <cell r="D7754" t="str">
            <v>AK</v>
          </cell>
          <cell r="E7754">
            <v>641673.34030701022</v>
          </cell>
        </row>
        <row r="7755">
          <cell r="A7755" t="str">
            <v>2002-6-AL</v>
          </cell>
          <cell r="B7755">
            <v>2002</v>
          </cell>
          <cell r="C7755">
            <v>6</v>
          </cell>
          <cell r="D7755" t="str">
            <v>AL</v>
          </cell>
          <cell r="E7755">
            <v>4469320.7844184423</v>
          </cell>
        </row>
        <row r="7756">
          <cell r="A7756" t="str">
            <v>2002-6-AR</v>
          </cell>
          <cell r="B7756">
            <v>2002</v>
          </cell>
          <cell r="C7756">
            <v>6</v>
          </cell>
          <cell r="D7756" t="str">
            <v>AR</v>
          </cell>
          <cell r="E7756">
            <v>2700886.4669764936</v>
          </cell>
        </row>
        <row r="7757">
          <cell r="A7757" t="str">
            <v>2002-6-AZ</v>
          </cell>
          <cell r="B7757">
            <v>2002</v>
          </cell>
          <cell r="C7757">
            <v>6</v>
          </cell>
          <cell r="D7757" t="str">
            <v>AZ</v>
          </cell>
          <cell r="E7757">
            <v>5438601.1776586995</v>
          </cell>
        </row>
        <row r="7758">
          <cell r="A7758" t="str">
            <v>2002-6-CA</v>
          </cell>
          <cell r="B7758">
            <v>2002</v>
          </cell>
          <cell r="C7758">
            <v>6</v>
          </cell>
          <cell r="D7758" t="str">
            <v>CA</v>
          </cell>
          <cell r="E7758">
            <v>34884234.211502343</v>
          </cell>
        </row>
        <row r="7759">
          <cell r="A7759" t="str">
            <v>2002-6-CO</v>
          </cell>
          <cell r="B7759">
            <v>2002</v>
          </cell>
          <cell r="C7759">
            <v>6</v>
          </cell>
          <cell r="D7759" t="str">
            <v>CO</v>
          </cell>
          <cell r="E7759">
            <v>4497658.615009428</v>
          </cell>
        </row>
        <row r="7760">
          <cell r="A7760" t="str">
            <v>2002-6-CT</v>
          </cell>
          <cell r="B7760">
            <v>2002</v>
          </cell>
          <cell r="C7760">
            <v>6</v>
          </cell>
          <cell r="D7760" t="str">
            <v>CT</v>
          </cell>
          <cell r="E7760">
            <v>3446634.7836621045</v>
          </cell>
        </row>
        <row r="7761">
          <cell r="A7761" t="str">
            <v>2002-6-DC</v>
          </cell>
          <cell r="B7761">
            <v>2002</v>
          </cell>
          <cell r="C7761">
            <v>6</v>
          </cell>
          <cell r="D7761" t="str">
            <v>DC</v>
          </cell>
          <cell r="E7761">
            <v>578993.86044884834</v>
          </cell>
        </row>
        <row r="7762">
          <cell r="A7762" t="str">
            <v>2002-6-DE</v>
          </cell>
          <cell r="B7762">
            <v>2002</v>
          </cell>
          <cell r="C7762">
            <v>6</v>
          </cell>
          <cell r="D7762" t="str">
            <v>DE</v>
          </cell>
          <cell r="E7762">
            <v>803042.48557507759</v>
          </cell>
        </row>
        <row r="7763">
          <cell r="A7763" t="str">
            <v>2002-6-FL</v>
          </cell>
          <cell r="B7763">
            <v>2002</v>
          </cell>
          <cell r="C7763">
            <v>6</v>
          </cell>
          <cell r="D7763" t="str">
            <v>FL</v>
          </cell>
          <cell r="E7763">
            <v>16628968.966453819</v>
          </cell>
        </row>
        <row r="7764">
          <cell r="A7764" t="str">
            <v>2002-6-GA</v>
          </cell>
          <cell r="B7764">
            <v>2002</v>
          </cell>
          <cell r="C7764">
            <v>6</v>
          </cell>
          <cell r="D7764" t="str">
            <v>GA</v>
          </cell>
          <cell r="E7764">
            <v>8571159.6511128433</v>
          </cell>
        </row>
        <row r="7765">
          <cell r="A7765" t="str">
            <v>2002-6-HI</v>
          </cell>
          <cell r="B7765">
            <v>2002</v>
          </cell>
          <cell r="C7765">
            <v>6</v>
          </cell>
          <cell r="D7765" t="str">
            <v>HI</v>
          </cell>
          <cell r="E7765">
            <v>1226632.642707635</v>
          </cell>
        </row>
        <row r="7766">
          <cell r="A7766" t="str">
            <v>2002-6-IA</v>
          </cell>
          <cell r="B7766">
            <v>2002</v>
          </cell>
          <cell r="C7766">
            <v>6</v>
          </cell>
          <cell r="D7766" t="str">
            <v>IA</v>
          </cell>
          <cell r="E7766">
            <v>2929386.5846634316</v>
          </cell>
        </row>
        <row r="7767">
          <cell r="A7767" t="str">
            <v>2002-6-ID</v>
          </cell>
          <cell r="B7767">
            <v>2002</v>
          </cell>
          <cell r="C7767">
            <v>6</v>
          </cell>
          <cell r="D7767" t="str">
            <v>ID</v>
          </cell>
          <cell r="E7767">
            <v>1339809.1135983907</v>
          </cell>
        </row>
        <row r="7768">
          <cell r="A7768" t="str">
            <v>2002-6-IL</v>
          </cell>
          <cell r="B7768">
            <v>2002</v>
          </cell>
          <cell r="C7768">
            <v>6</v>
          </cell>
          <cell r="D7768" t="str">
            <v>IL</v>
          </cell>
          <cell r="E7768">
            <v>12560766.553446965</v>
          </cell>
        </row>
        <row r="7769">
          <cell r="A7769" t="str">
            <v>2002-6-IN</v>
          </cell>
          <cell r="B7769">
            <v>2002</v>
          </cell>
          <cell r="C7769">
            <v>6</v>
          </cell>
          <cell r="D7769" t="str">
            <v>IN</v>
          </cell>
          <cell r="E7769">
            <v>6145087.7828927757</v>
          </cell>
        </row>
        <row r="7770">
          <cell r="A7770" t="str">
            <v>2002-6-KS</v>
          </cell>
          <cell r="B7770">
            <v>2002</v>
          </cell>
          <cell r="C7770">
            <v>6</v>
          </cell>
          <cell r="D7770" t="str">
            <v>KS</v>
          </cell>
          <cell r="E7770">
            <v>2711644.2186903753</v>
          </cell>
        </row>
        <row r="7771">
          <cell r="A7771" t="str">
            <v>2002-6-KY</v>
          </cell>
          <cell r="B7771">
            <v>2002</v>
          </cell>
          <cell r="C7771">
            <v>6</v>
          </cell>
          <cell r="D7771" t="str">
            <v>KY</v>
          </cell>
          <cell r="E7771">
            <v>4085100.1334857973</v>
          </cell>
        </row>
        <row r="7772">
          <cell r="A7772" t="str">
            <v>2002-6-LA</v>
          </cell>
          <cell r="B7772">
            <v>2002</v>
          </cell>
          <cell r="C7772">
            <v>6</v>
          </cell>
          <cell r="D7772" t="str">
            <v>LA</v>
          </cell>
          <cell r="E7772">
            <v>4464815.3232655581</v>
          </cell>
        </row>
        <row r="7773">
          <cell r="A7773" t="str">
            <v>2002-6-MA</v>
          </cell>
          <cell r="B7773">
            <v>2002</v>
          </cell>
          <cell r="C7773">
            <v>6</v>
          </cell>
          <cell r="D7773" t="str">
            <v>MA</v>
          </cell>
          <cell r="E7773">
            <v>6430934.8061250318</v>
          </cell>
        </row>
        <row r="7774">
          <cell r="A7774" t="str">
            <v>2002-6-MD</v>
          </cell>
          <cell r="B7774">
            <v>2002</v>
          </cell>
          <cell r="C7774">
            <v>6</v>
          </cell>
          <cell r="D7774" t="str">
            <v>MD</v>
          </cell>
          <cell r="E7774">
            <v>5434310.2000164436</v>
          </cell>
        </row>
        <row r="7775">
          <cell r="A7775" t="str">
            <v>2002-6-ME</v>
          </cell>
          <cell r="B7775">
            <v>2002</v>
          </cell>
          <cell r="C7775">
            <v>6</v>
          </cell>
          <cell r="D7775" t="str">
            <v>ME</v>
          </cell>
          <cell r="E7775">
            <v>1292940.8125529829</v>
          </cell>
        </row>
        <row r="7776">
          <cell r="A7776" t="str">
            <v>2002-6-MI</v>
          </cell>
          <cell r="B7776">
            <v>2002</v>
          </cell>
          <cell r="C7776">
            <v>6</v>
          </cell>
          <cell r="D7776" t="str">
            <v>MI</v>
          </cell>
          <cell r="E7776">
            <v>10034597.680859212</v>
          </cell>
        </row>
        <row r="7777">
          <cell r="A7777" t="str">
            <v>2002-6-MN</v>
          </cell>
          <cell r="B7777">
            <v>2002</v>
          </cell>
          <cell r="C7777">
            <v>6</v>
          </cell>
          <cell r="D7777" t="str">
            <v>MN</v>
          </cell>
          <cell r="E7777">
            <v>5013874.699156235</v>
          </cell>
        </row>
        <row r="7778">
          <cell r="A7778" t="str">
            <v>2002-6-MO</v>
          </cell>
          <cell r="B7778">
            <v>2002</v>
          </cell>
          <cell r="C7778">
            <v>6</v>
          </cell>
          <cell r="D7778" t="str">
            <v>MO</v>
          </cell>
          <cell r="E7778">
            <v>5672913.8385553127</v>
          </cell>
        </row>
        <row r="7779">
          <cell r="A7779" t="str">
            <v>2002-6-MS</v>
          </cell>
          <cell r="B7779">
            <v>2002</v>
          </cell>
          <cell r="C7779">
            <v>6</v>
          </cell>
          <cell r="D7779" t="str">
            <v>MS</v>
          </cell>
          <cell r="E7779">
            <v>2857603.6176034939</v>
          </cell>
        </row>
        <row r="7780">
          <cell r="A7780" t="str">
            <v>2002-6-MT</v>
          </cell>
          <cell r="B7780">
            <v>2002</v>
          </cell>
          <cell r="C7780">
            <v>6</v>
          </cell>
          <cell r="D7780" t="str">
            <v>MT</v>
          </cell>
          <cell r="E7780">
            <v>909532.02059990086</v>
          </cell>
        </row>
        <row r="7781">
          <cell r="A7781" t="str">
            <v>2002-6-NC</v>
          </cell>
          <cell r="B7781">
            <v>2002</v>
          </cell>
          <cell r="C7781">
            <v>6</v>
          </cell>
          <cell r="D7781" t="str">
            <v>NC</v>
          </cell>
          <cell r="E7781">
            <v>8302563.3241998386</v>
          </cell>
        </row>
        <row r="7782">
          <cell r="A7782" t="str">
            <v>2002-6-ND</v>
          </cell>
          <cell r="B7782">
            <v>2002</v>
          </cell>
          <cell r="C7782">
            <v>6</v>
          </cell>
          <cell r="D7782" t="str">
            <v>ND</v>
          </cell>
          <cell r="E7782">
            <v>633749.50621568377</v>
          </cell>
        </row>
        <row r="7783">
          <cell r="A7783" t="str">
            <v>2002-6-NE</v>
          </cell>
          <cell r="B7783">
            <v>2002</v>
          </cell>
          <cell r="C7783">
            <v>6</v>
          </cell>
          <cell r="D7783" t="str">
            <v>NE</v>
          </cell>
          <cell r="E7783">
            <v>1723701.2434455876</v>
          </cell>
        </row>
        <row r="7784">
          <cell r="A7784" t="str">
            <v>2002-6-NH</v>
          </cell>
          <cell r="B7784">
            <v>2002</v>
          </cell>
          <cell r="C7784">
            <v>6</v>
          </cell>
          <cell r="D7784" t="str">
            <v>NH</v>
          </cell>
          <cell r="E7784">
            <v>1269588.3906585639</v>
          </cell>
        </row>
        <row r="7785">
          <cell r="A7785" t="str">
            <v>2002-6-NJ</v>
          </cell>
          <cell r="B7785">
            <v>2002</v>
          </cell>
          <cell r="C7785">
            <v>6</v>
          </cell>
          <cell r="D7785" t="str">
            <v>NJ</v>
          </cell>
          <cell r="E7785">
            <v>8542848.0050864499</v>
          </cell>
        </row>
        <row r="7786">
          <cell r="A7786" t="str">
            <v>2002-6-NM</v>
          </cell>
          <cell r="B7786">
            <v>2002</v>
          </cell>
          <cell r="C7786">
            <v>6</v>
          </cell>
          <cell r="D7786" t="str">
            <v>NM</v>
          </cell>
          <cell r="E7786">
            <v>1847354.0517965942</v>
          </cell>
        </row>
        <row r="7787">
          <cell r="A7787" t="str">
            <v>2002-6-NV</v>
          </cell>
          <cell r="B7787">
            <v>2002</v>
          </cell>
          <cell r="C7787">
            <v>6</v>
          </cell>
          <cell r="D7787" t="str">
            <v>NV</v>
          </cell>
          <cell r="E7787">
            <v>2159554.6786919641</v>
          </cell>
        </row>
        <row r="7788">
          <cell r="A7788" t="str">
            <v>2002-6-NY</v>
          </cell>
          <cell r="B7788">
            <v>2002</v>
          </cell>
          <cell r="C7788">
            <v>6</v>
          </cell>
          <cell r="D7788" t="str">
            <v>NY</v>
          </cell>
          <cell r="E7788">
            <v>19155568.017504033</v>
          </cell>
        </row>
        <row r="7789">
          <cell r="A7789" t="str">
            <v>2002-6-OH</v>
          </cell>
          <cell r="B7789">
            <v>2002</v>
          </cell>
          <cell r="C7789">
            <v>6</v>
          </cell>
          <cell r="D7789" t="str">
            <v>OH</v>
          </cell>
          <cell r="E7789">
            <v>11408987.473980008</v>
          </cell>
        </row>
        <row r="7790">
          <cell r="A7790" t="str">
            <v>2002-6-OK</v>
          </cell>
          <cell r="B7790">
            <v>2002</v>
          </cell>
          <cell r="C7790">
            <v>6</v>
          </cell>
          <cell r="D7790" t="str">
            <v>OK</v>
          </cell>
          <cell r="E7790">
            <v>3481358.3312956453</v>
          </cell>
        </row>
        <row r="7791">
          <cell r="A7791" t="str">
            <v>2002-6-OR</v>
          </cell>
          <cell r="B7791">
            <v>2002</v>
          </cell>
          <cell r="C7791">
            <v>6</v>
          </cell>
          <cell r="D7791" t="str">
            <v>OR</v>
          </cell>
          <cell r="E7791">
            <v>3514289.8604872185</v>
          </cell>
        </row>
        <row r="7792">
          <cell r="A7792" t="str">
            <v>2002-6-PA</v>
          </cell>
          <cell r="B7792">
            <v>2002</v>
          </cell>
          <cell r="C7792">
            <v>6</v>
          </cell>
          <cell r="D7792" t="str">
            <v>PA</v>
          </cell>
          <cell r="E7792">
            <v>12297593.568012521</v>
          </cell>
        </row>
        <row r="7793">
          <cell r="A7793" t="str">
            <v>2002-6-RI</v>
          </cell>
          <cell r="B7793">
            <v>2002</v>
          </cell>
          <cell r="C7793">
            <v>6</v>
          </cell>
          <cell r="D7793" t="str">
            <v>RI</v>
          </cell>
          <cell r="E7793">
            <v>1065303.4112488257</v>
          </cell>
        </row>
        <row r="7794">
          <cell r="A7794" t="str">
            <v>2002-6-SC</v>
          </cell>
          <cell r="B7794">
            <v>2002</v>
          </cell>
          <cell r="C7794">
            <v>6</v>
          </cell>
          <cell r="D7794" t="str">
            <v>SC</v>
          </cell>
          <cell r="E7794">
            <v>4099000.6897537881</v>
          </cell>
        </row>
        <row r="7795">
          <cell r="A7795" t="str">
            <v>2002-6-SD</v>
          </cell>
          <cell r="B7795">
            <v>2002</v>
          </cell>
          <cell r="C7795">
            <v>6</v>
          </cell>
          <cell r="D7795" t="str">
            <v>SD</v>
          </cell>
          <cell r="E7795">
            <v>761463.21400285186</v>
          </cell>
        </row>
        <row r="7796">
          <cell r="A7796" t="str">
            <v>2002-6-TN</v>
          </cell>
          <cell r="B7796">
            <v>2002</v>
          </cell>
          <cell r="C7796">
            <v>6</v>
          </cell>
          <cell r="D7796" t="str">
            <v>TN</v>
          </cell>
          <cell r="E7796">
            <v>5795431.6207034895</v>
          </cell>
        </row>
        <row r="7797">
          <cell r="A7797" t="str">
            <v>2002-6-TX</v>
          </cell>
          <cell r="B7797">
            <v>2002</v>
          </cell>
          <cell r="C7797">
            <v>6</v>
          </cell>
          <cell r="D7797" t="str">
            <v>TX</v>
          </cell>
          <cell r="E7797">
            <v>21684364.075608101</v>
          </cell>
        </row>
        <row r="7798">
          <cell r="A7798" t="str">
            <v>2002-6-UT</v>
          </cell>
          <cell r="B7798">
            <v>2002</v>
          </cell>
          <cell r="C7798">
            <v>6</v>
          </cell>
          <cell r="D7798" t="str">
            <v>UT</v>
          </cell>
          <cell r="E7798">
            <v>2331161.1091308086</v>
          </cell>
        </row>
        <row r="7799">
          <cell r="A7799" t="str">
            <v>2002-6-VA</v>
          </cell>
          <cell r="B7799">
            <v>2002</v>
          </cell>
          <cell r="C7799">
            <v>6</v>
          </cell>
          <cell r="D7799" t="str">
            <v>VA</v>
          </cell>
          <cell r="E7799">
            <v>7269824.9345675921</v>
          </cell>
        </row>
        <row r="7800">
          <cell r="A7800" t="str">
            <v>2002-6-VT</v>
          </cell>
          <cell r="B7800">
            <v>2002</v>
          </cell>
          <cell r="C7800">
            <v>6</v>
          </cell>
          <cell r="D7800" t="str">
            <v>VT</v>
          </cell>
          <cell r="E7800">
            <v>614760.77633999183</v>
          </cell>
        </row>
        <row r="7801">
          <cell r="A7801" t="str">
            <v>2002-6-WA</v>
          </cell>
          <cell r="B7801">
            <v>2002</v>
          </cell>
          <cell r="C7801">
            <v>6</v>
          </cell>
          <cell r="D7801" t="str">
            <v>WA</v>
          </cell>
          <cell r="E7801">
            <v>6050209.9305925649</v>
          </cell>
        </row>
        <row r="7802">
          <cell r="A7802" t="str">
            <v>2002-6-WI</v>
          </cell>
          <cell r="B7802">
            <v>2002</v>
          </cell>
          <cell r="C7802">
            <v>6</v>
          </cell>
          <cell r="D7802" t="str">
            <v>WI</v>
          </cell>
          <cell r="E7802">
            <v>5441684.5642036125</v>
          </cell>
        </row>
        <row r="7803">
          <cell r="A7803" t="str">
            <v>2002-6-WV</v>
          </cell>
          <cell r="B7803">
            <v>2002</v>
          </cell>
          <cell r="C7803">
            <v>6</v>
          </cell>
          <cell r="D7803" t="str">
            <v>WV</v>
          </cell>
          <cell r="E7803">
            <v>1799321.1541738526</v>
          </cell>
        </row>
        <row r="7804">
          <cell r="A7804" t="str">
            <v>2002-6-WY</v>
          </cell>
          <cell r="B7804">
            <v>2002</v>
          </cell>
          <cell r="C7804">
            <v>6</v>
          </cell>
          <cell r="D7804" t="str">
            <v>WY</v>
          </cell>
          <cell r="E7804">
            <v>496644.62090285873</v>
          </cell>
        </row>
        <row r="7805">
          <cell r="A7805" t="str">
            <v>2002-7-AK</v>
          </cell>
          <cell r="B7805">
            <v>2002</v>
          </cell>
          <cell r="C7805">
            <v>7</v>
          </cell>
          <cell r="D7805" t="str">
            <v>AK</v>
          </cell>
          <cell r="E7805">
            <v>642391</v>
          </cell>
        </row>
        <row r="7806">
          <cell r="A7806" t="str">
            <v>2002-7-AL</v>
          </cell>
          <cell r="B7806">
            <v>2002</v>
          </cell>
          <cell r="C7806">
            <v>7</v>
          </cell>
          <cell r="D7806" t="str">
            <v>AL</v>
          </cell>
          <cell r="E7806">
            <v>4469906</v>
          </cell>
        </row>
        <row r="7807">
          <cell r="A7807" t="str">
            <v>2002-7-AR</v>
          </cell>
          <cell r="B7807">
            <v>2002</v>
          </cell>
          <cell r="C7807">
            <v>7</v>
          </cell>
          <cell r="D7807" t="str">
            <v>AR</v>
          </cell>
          <cell r="E7807">
            <v>2701889</v>
          </cell>
        </row>
        <row r="7808">
          <cell r="A7808" t="str">
            <v>2002-7-AZ</v>
          </cell>
          <cell r="B7808">
            <v>2002</v>
          </cell>
          <cell r="C7808">
            <v>7</v>
          </cell>
          <cell r="D7808" t="str">
            <v>AZ</v>
          </cell>
          <cell r="E7808">
            <v>5449195</v>
          </cell>
        </row>
        <row r="7809">
          <cell r="A7809" t="str">
            <v>2002-7-CA</v>
          </cell>
          <cell r="B7809">
            <v>2002</v>
          </cell>
          <cell r="C7809">
            <v>7</v>
          </cell>
          <cell r="D7809" t="str">
            <v>CA</v>
          </cell>
          <cell r="E7809">
            <v>34916495</v>
          </cell>
        </row>
        <row r="7810">
          <cell r="A7810" t="str">
            <v>2002-7-CO</v>
          </cell>
          <cell r="B7810">
            <v>2002</v>
          </cell>
          <cell r="C7810">
            <v>7</v>
          </cell>
          <cell r="D7810" t="str">
            <v>CO</v>
          </cell>
          <cell r="E7810">
            <v>4503156</v>
          </cell>
        </row>
        <row r="7811">
          <cell r="A7811" t="str">
            <v>2002-7-CT</v>
          </cell>
          <cell r="B7811">
            <v>2002</v>
          </cell>
          <cell r="C7811">
            <v>7</v>
          </cell>
          <cell r="D7811" t="str">
            <v>CT</v>
          </cell>
          <cell r="E7811">
            <v>3448261</v>
          </cell>
        </row>
        <row r="7812">
          <cell r="A7812" t="str">
            <v>2002-7-DC</v>
          </cell>
          <cell r="B7812">
            <v>2002</v>
          </cell>
          <cell r="C7812">
            <v>7</v>
          </cell>
          <cell r="D7812" t="str">
            <v>DC</v>
          </cell>
          <cell r="E7812">
            <v>579112</v>
          </cell>
        </row>
        <row r="7813">
          <cell r="A7813" t="str">
            <v>2002-7-DE</v>
          </cell>
          <cell r="B7813">
            <v>2002</v>
          </cell>
          <cell r="C7813">
            <v>7</v>
          </cell>
          <cell r="D7813" t="str">
            <v>DE</v>
          </cell>
          <cell r="E7813">
            <v>803774</v>
          </cell>
        </row>
        <row r="7814">
          <cell r="A7814" t="str">
            <v>2002-7-FL</v>
          </cell>
          <cell r="B7814">
            <v>2002</v>
          </cell>
          <cell r="C7814">
            <v>7</v>
          </cell>
          <cell r="D7814" t="str">
            <v>FL</v>
          </cell>
          <cell r="E7814">
            <v>16652679</v>
          </cell>
        </row>
        <row r="7815">
          <cell r="A7815" t="str">
            <v>2002-7-GA</v>
          </cell>
          <cell r="B7815">
            <v>2002</v>
          </cell>
          <cell r="C7815">
            <v>7</v>
          </cell>
          <cell r="D7815" t="str">
            <v>GA</v>
          </cell>
          <cell r="E7815">
            <v>8583674</v>
          </cell>
        </row>
        <row r="7816">
          <cell r="A7816" t="str">
            <v>2002-7-HI</v>
          </cell>
          <cell r="B7816">
            <v>2002</v>
          </cell>
          <cell r="C7816">
            <v>7</v>
          </cell>
          <cell r="D7816" t="str">
            <v>HI</v>
          </cell>
          <cell r="E7816">
            <v>1227391</v>
          </cell>
        </row>
        <row r="7817">
          <cell r="A7817" t="str">
            <v>2002-7-IA</v>
          </cell>
          <cell r="B7817">
            <v>2002</v>
          </cell>
          <cell r="C7817">
            <v>7</v>
          </cell>
          <cell r="D7817" t="str">
            <v>IA</v>
          </cell>
          <cell r="E7817">
            <v>2929395</v>
          </cell>
        </row>
        <row r="7818">
          <cell r="A7818" t="str">
            <v>2002-7-ID</v>
          </cell>
          <cell r="B7818">
            <v>2002</v>
          </cell>
          <cell r="C7818">
            <v>7</v>
          </cell>
          <cell r="D7818" t="str">
            <v>ID</v>
          </cell>
          <cell r="E7818">
            <v>1341408</v>
          </cell>
        </row>
        <row r="7819">
          <cell r="A7819" t="str">
            <v>2002-7-IL</v>
          </cell>
          <cell r="B7819">
            <v>2002</v>
          </cell>
          <cell r="C7819">
            <v>7</v>
          </cell>
          <cell r="D7819" t="str">
            <v>IL</v>
          </cell>
          <cell r="E7819">
            <v>12565227.999999998</v>
          </cell>
        </row>
        <row r="7820">
          <cell r="A7820" t="str">
            <v>2002-7-IN</v>
          </cell>
          <cell r="B7820">
            <v>2002</v>
          </cell>
          <cell r="C7820">
            <v>7</v>
          </cell>
          <cell r="D7820" t="str">
            <v>IN</v>
          </cell>
          <cell r="E7820">
            <v>6146974</v>
          </cell>
        </row>
        <row r="7821">
          <cell r="A7821" t="str">
            <v>2002-7-KS</v>
          </cell>
          <cell r="B7821">
            <v>2002</v>
          </cell>
          <cell r="C7821">
            <v>7</v>
          </cell>
          <cell r="D7821" t="str">
            <v>KS</v>
          </cell>
          <cell r="E7821">
            <v>2712561</v>
          </cell>
        </row>
        <row r="7822">
          <cell r="A7822" t="str">
            <v>2002-7-KY</v>
          </cell>
          <cell r="B7822">
            <v>2002</v>
          </cell>
          <cell r="C7822">
            <v>7</v>
          </cell>
          <cell r="D7822" t="str">
            <v>KY</v>
          </cell>
          <cell r="E7822">
            <v>4086754</v>
          </cell>
        </row>
        <row r="7823">
          <cell r="A7823" t="str">
            <v>2002-7-LA</v>
          </cell>
          <cell r="B7823">
            <v>2002</v>
          </cell>
          <cell r="C7823">
            <v>7</v>
          </cell>
          <cell r="D7823" t="str">
            <v>LA</v>
          </cell>
          <cell r="E7823">
            <v>4465215</v>
          </cell>
        </row>
        <row r="7824">
          <cell r="A7824" t="str">
            <v>2002-7-MA</v>
          </cell>
          <cell r="B7824">
            <v>2002</v>
          </cell>
          <cell r="C7824">
            <v>7</v>
          </cell>
          <cell r="D7824" t="str">
            <v>MA</v>
          </cell>
          <cell r="E7824">
            <v>6433043</v>
          </cell>
        </row>
        <row r="7825">
          <cell r="A7825" t="str">
            <v>2002-7-MD</v>
          </cell>
          <cell r="B7825">
            <v>2002</v>
          </cell>
          <cell r="C7825">
            <v>7</v>
          </cell>
          <cell r="D7825" t="str">
            <v>MD</v>
          </cell>
          <cell r="E7825">
            <v>5439327</v>
          </cell>
        </row>
        <row r="7826">
          <cell r="A7826" t="str">
            <v>2002-7-ME</v>
          </cell>
          <cell r="B7826">
            <v>2002</v>
          </cell>
          <cell r="C7826">
            <v>7</v>
          </cell>
          <cell r="D7826" t="str">
            <v>ME</v>
          </cell>
          <cell r="E7826">
            <v>1293667</v>
          </cell>
        </row>
        <row r="7827">
          <cell r="A7827" t="str">
            <v>2002-7-MI</v>
          </cell>
          <cell r="B7827">
            <v>2002</v>
          </cell>
          <cell r="C7827">
            <v>7</v>
          </cell>
          <cell r="D7827" t="str">
            <v>MI</v>
          </cell>
          <cell r="E7827">
            <v>10037303</v>
          </cell>
        </row>
        <row r="7828">
          <cell r="A7828" t="str">
            <v>2002-7-MN</v>
          </cell>
          <cell r="B7828">
            <v>2002</v>
          </cell>
          <cell r="C7828">
            <v>7</v>
          </cell>
          <cell r="D7828" t="str">
            <v>MN</v>
          </cell>
          <cell r="E7828">
            <v>5016643</v>
          </cell>
        </row>
        <row r="7829">
          <cell r="A7829" t="str">
            <v>2002-7-MO</v>
          </cell>
          <cell r="B7829">
            <v>2002</v>
          </cell>
          <cell r="C7829">
            <v>7</v>
          </cell>
          <cell r="D7829" t="str">
            <v>MO</v>
          </cell>
          <cell r="E7829">
            <v>5675641</v>
          </cell>
        </row>
        <row r="7830">
          <cell r="A7830" t="str">
            <v>2002-7-MS</v>
          </cell>
          <cell r="B7830">
            <v>2002</v>
          </cell>
          <cell r="C7830">
            <v>7</v>
          </cell>
          <cell r="D7830" t="str">
            <v>MS</v>
          </cell>
          <cell r="E7830">
            <v>2858013</v>
          </cell>
        </row>
        <row r="7831">
          <cell r="A7831" t="str">
            <v>2002-7-MT</v>
          </cell>
          <cell r="B7831">
            <v>2002</v>
          </cell>
          <cell r="C7831">
            <v>7</v>
          </cell>
          <cell r="D7831" t="str">
            <v>MT</v>
          </cell>
          <cell r="E7831">
            <v>909859</v>
          </cell>
        </row>
        <row r="7832">
          <cell r="A7832" t="str">
            <v>2002-7-NC</v>
          </cell>
          <cell r="B7832">
            <v>2002</v>
          </cell>
          <cell r="C7832">
            <v>7</v>
          </cell>
          <cell r="D7832" t="str">
            <v>NC</v>
          </cell>
          <cell r="E7832">
            <v>8311263</v>
          </cell>
        </row>
        <row r="7833">
          <cell r="A7833" t="str">
            <v>2002-7-ND</v>
          </cell>
          <cell r="B7833">
            <v>2002</v>
          </cell>
          <cell r="C7833">
            <v>7</v>
          </cell>
          <cell r="D7833" t="str">
            <v>ND</v>
          </cell>
          <cell r="E7833">
            <v>633521</v>
          </cell>
        </row>
        <row r="7834">
          <cell r="A7834" t="str">
            <v>2002-7-NE</v>
          </cell>
          <cell r="B7834">
            <v>2002</v>
          </cell>
          <cell r="C7834">
            <v>7</v>
          </cell>
          <cell r="D7834" t="str">
            <v>NE</v>
          </cell>
          <cell r="E7834">
            <v>1724236</v>
          </cell>
        </row>
        <row r="7835">
          <cell r="A7835" t="str">
            <v>2002-7-NH</v>
          </cell>
          <cell r="B7835">
            <v>2002</v>
          </cell>
          <cell r="C7835">
            <v>7</v>
          </cell>
          <cell r="D7835" t="str">
            <v>NH</v>
          </cell>
          <cell r="E7835">
            <v>1270701</v>
          </cell>
        </row>
        <row r="7836">
          <cell r="A7836" t="str">
            <v>2002-7-NJ</v>
          </cell>
          <cell r="B7836">
            <v>2002</v>
          </cell>
          <cell r="C7836">
            <v>7</v>
          </cell>
          <cell r="D7836" t="str">
            <v>NJ</v>
          </cell>
          <cell r="E7836">
            <v>8547410</v>
          </cell>
        </row>
        <row r="7837">
          <cell r="A7837" t="str">
            <v>2002-7-NM</v>
          </cell>
          <cell r="B7837">
            <v>2002</v>
          </cell>
          <cell r="C7837">
            <v>7</v>
          </cell>
          <cell r="D7837" t="str">
            <v>NM</v>
          </cell>
          <cell r="E7837">
            <v>1848986</v>
          </cell>
        </row>
        <row r="7838">
          <cell r="A7838" t="str">
            <v>2002-7-NV</v>
          </cell>
          <cell r="B7838">
            <v>2002</v>
          </cell>
          <cell r="C7838">
            <v>7</v>
          </cell>
          <cell r="D7838" t="str">
            <v>NV</v>
          </cell>
          <cell r="E7838">
            <v>2164518</v>
          </cell>
        </row>
        <row r="7839">
          <cell r="A7839" t="str">
            <v>2002-7-NY</v>
          </cell>
          <cell r="B7839">
            <v>2002</v>
          </cell>
          <cell r="C7839">
            <v>7</v>
          </cell>
          <cell r="D7839" t="str">
            <v>NY</v>
          </cell>
          <cell r="E7839">
            <v>19161573.000000004</v>
          </cell>
        </row>
        <row r="7840">
          <cell r="A7840" t="str">
            <v>2002-7-OH</v>
          </cell>
          <cell r="B7840">
            <v>2002</v>
          </cell>
          <cell r="C7840">
            <v>7</v>
          </cell>
          <cell r="D7840" t="str">
            <v>OH</v>
          </cell>
          <cell r="E7840">
            <v>11410582.000000002</v>
          </cell>
        </row>
        <row r="7841">
          <cell r="A7841" t="str">
            <v>2002-7-OK</v>
          </cell>
          <cell r="B7841">
            <v>2002</v>
          </cell>
          <cell r="C7841">
            <v>7</v>
          </cell>
          <cell r="D7841" t="str">
            <v>OK</v>
          </cell>
          <cell r="E7841">
            <v>3482946</v>
          </cell>
        </row>
        <row r="7842">
          <cell r="A7842" t="str">
            <v>2002-7-OR</v>
          </cell>
          <cell r="B7842">
            <v>2002</v>
          </cell>
          <cell r="C7842">
            <v>7</v>
          </cell>
          <cell r="D7842" t="str">
            <v>OR</v>
          </cell>
          <cell r="E7842">
            <v>3517982</v>
          </cell>
        </row>
        <row r="7843">
          <cell r="A7843" t="str">
            <v>2002-7-PA</v>
          </cell>
          <cell r="B7843">
            <v>2002</v>
          </cell>
          <cell r="C7843">
            <v>7</v>
          </cell>
          <cell r="D7843" t="str">
            <v>PA</v>
          </cell>
          <cell r="E7843">
            <v>12298775.000000002</v>
          </cell>
        </row>
        <row r="7844">
          <cell r="A7844" t="str">
            <v>2002-7-RI</v>
          </cell>
          <cell r="B7844">
            <v>2002</v>
          </cell>
          <cell r="C7844">
            <v>7</v>
          </cell>
          <cell r="D7844" t="str">
            <v>RI</v>
          </cell>
          <cell r="E7844">
            <v>1065937</v>
          </cell>
        </row>
        <row r="7845">
          <cell r="A7845" t="str">
            <v>2002-7-SC</v>
          </cell>
          <cell r="B7845">
            <v>2002</v>
          </cell>
          <cell r="C7845">
            <v>7</v>
          </cell>
          <cell r="D7845" t="str">
            <v>SC</v>
          </cell>
          <cell r="E7845">
            <v>4102211</v>
          </cell>
        </row>
        <row r="7846">
          <cell r="A7846" t="str">
            <v>2002-7-SD</v>
          </cell>
          <cell r="B7846">
            <v>2002</v>
          </cell>
          <cell r="C7846">
            <v>7</v>
          </cell>
          <cell r="D7846" t="str">
            <v>SD</v>
          </cell>
          <cell r="E7846">
            <v>761709</v>
          </cell>
        </row>
        <row r="7847">
          <cell r="A7847" t="str">
            <v>2002-7-TN</v>
          </cell>
          <cell r="B7847">
            <v>2002</v>
          </cell>
          <cell r="C7847">
            <v>7</v>
          </cell>
          <cell r="D7847" t="str">
            <v>TN</v>
          </cell>
          <cell r="E7847">
            <v>5799093</v>
          </cell>
        </row>
        <row r="7848">
          <cell r="A7848" t="str">
            <v>2002-7-TX</v>
          </cell>
          <cell r="B7848">
            <v>2002</v>
          </cell>
          <cell r="C7848">
            <v>7</v>
          </cell>
          <cell r="D7848" t="str">
            <v>TX</v>
          </cell>
          <cell r="E7848">
            <v>21713397</v>
          </cell>
        </row>
        <row r="7849">
          <cell r="A7849" t="str">
            <v>2002-7-UT</v>
          </cell>
          <cell r="B7849">
            <v>2002</v>
          </cell>
          <cell r="C7849">
            <v>7</v>
          </cell>
          <cell r="D7849" t="str">
            <v>UT</v>
          </cell>
          <cell r="E7849">
            <v>2334462</v>
          </cell>
        </row>
        <row r="7850">
          <cell r="A7850" t="str">
            <v>2002-7-VA</v>
          </cell>
          <cell r="B7850">
            <v>2002</v>
          </cell>
          <cell r="C7850">
            <v>7</v>
          </cell>
          <cell r="D7850" t="str">
            <v>VA</v>
          </cell>
          <cell r="E7850">
            <v>7276785</v>
          </cell>
        </row>
        <row r="7851">
          <cell r="A7851" t="str">
            <v>2002-7-VT</v>
          </cell>
          <cell r="B7851">
            <v>2002</v>
          </cell>
          <cell r="C7851">
            <v>7</v>
          </cell>
          <cell r="D7851" t="str">
            <v>VT</v>
          </cell>
          <cell r="E7851">
            <v>614994</v>
          </cell>
        </row>
        <row r="7852">
          <cell r="A7852" t="str">
            <v>2002-7-WA</v>
          </cell>
          <cell r="B7852">
            <v>2002</v>
          </cell>
          <cell r="C7852">
            <v>7</v>
          </cell>
          <cell r="D7852" t="str">
            <v>WA</v>
          </cell>
          <cell r="E7852">
            <v>6055613</v>
          </cell>
        </row>
        <row r="7853">
          <cell r="A7853" t="str">
            <v>2002-7-WI</v>
          </cell>
          <cell r="B7853">
            <v>2002</v>
          </cell>
          <cell r="C7853">
            <v>7</v>
          </cell>
          <cell r="D7853" t="str">
            <v>WI</v>
          </cell>
          <cell r="E7853">
            <v>5444638</v>
          </cell>
        </row>
        <row r="7854">
          <cell r="A7854" t="str">
            <v>2002-7-WV</v>
          </cell>
          <cell r="B7854">
            <v>2002</v>
          </cell>
          <cell r="C7854">
            <v>7</v>
          </cell>
          <cell r="D7854" t="str">
            <v>WV</v>
          </cell>
          <cell r="E7854">
            <v>1799392</v>
          </cell>
        </row>
        <row r="7855">
          <cell r="A7855" t="str">
            <v>2002-7-WY</v>
          </cell>
          <cell r="B7855">
            <v>2002</v>
          </cell>
          <cell r="C7855">
            <v>7</v>
          </cell>
          <cell r="D7855" t="str">
            <v>WY</v>
          </cell>
          <cell r="E7855">
            <v>496969</v>
          </cell>
        </row>
        <row r="7856">
          <cell r="A7856" t="str">
            <v>2002-8-AK</v>
          </cell>
          <cell r="B7856">
            <v>2002</v>
          </cell>
          <cell r="C7856">
            <v>8</v>
          </cell>
          <cell r="D7856" t="str">
            <v>AK</v>
          </cell>
          <cell r="E7856">
            <v>643060.58333333326</v>
          </cell>
        </row>
        <row r="7857">
          <cell r="A7857" t="str">
            <v>2002-8-AL</v>
          </cell>
          <cell r="B7857">
            <v>2002</v>
          </cell>
          <cell r="C7857">
            <v>8</v>
          </cell>
          <cell r="D7857" t="str">
            <v>AL</v>
          </cell>
          <cell r="E7857">
            <v>4471297</v>
          </cell>
        </row>
        <row r="7858">
          <cell r="A7858" t="str">
            <v>2002-8-AR</v>
          </cell>
          <cell r="B7858">
            <v>2002</v>
          </cell>
          <cell r="C7858">
            <v>8</v>
          </cell>
          <cell r="D7858" t="str">
            <v>AR</v>
          </cell>
          <cell r="E7858">
            <v>2703224</v>
          </cell>
        </row>
        <row r="7859">
          <cell r="A7859" t="str">
            <v>2002-8-AZ</v>
          </cell>
          <cell r="B7859">
            <v>2002</v>
          </cell>
          <cell r="C7859">
            <v>8</v>
          </cell>
          <cell r="D7859" t="str">
            <v>AZ</v>
          </cell>
          <cell r="E7859">
            <v>5460554.75</v>
          </cell>
        </row>
        <row r="7860">
          <cell r="A7860" t="str">
            <v>2002-8-CA</v>
          </cell>
          <cell r="B7860">
            <v>2002</v>
          </cell>
          <cell r="C7860">
            <v>8</v>
          </cell>
          <cell r="D7860" t="str">
            <v>CA</v>
          </cell>
          <cell r="E7860">
            <v>34949070.249999993</v>
          </cell>
        </row>
        <row r="7861">
          <cell r="A7861" t="str">
            <v>2002-8-CO</v>
          </cell>
          <cell r="B7861">
            <v>2002</v>
          </cell>
          <cell r="C7861">
            <v>8</v>
          </cell>
          <cell r="D7861" t="str">
            <v>CO</v>
          </cell>
          <cell r="E7861">
            <v>4506921.25</v>
          </cell>
        </row>
        <row r="7862">
          <cell r="A7862" t="str">
            <v>2002-8-CT</v>
          </cell>
          <cell r="B7862">
            <v>2002</v>
          </cell>
          <cell r="C7862">
            <v>8</v>
          </cell>
          <cell r="D7862" t="str">
            <v>CT</v>
          </cell>
          <cell r="E7862">
            <v>3449900.25</v>
          </cell>
        </row>
        <row r="7863">
          <cell r="A7863" t="str">
            <v>2002-8-DC</v>
          </cell>
          <cell r="B7863">
            <v>2002</v>
          </cell>
          <cell r="C7863">
            <v>8</v>
          </cell>
          <cell r="D7863" t="str">
            <v>DC</v>
          </cell>
          <cell r="E7863">
            <v>578966.91666666674</v>
          </cell>
        </row>
        <row r="7864">
          <cell r="A7864" t="str">
            <v>2002-8-DE</v>
          </cell>
          <cell r="B7864">
            <v>2002</v>
          </cell>
          <cell r="C7864">
            <v>8</v>
          </cell>
          <cell r="D7864" t="str">
            <v>DE</v>
          </cell>
          <cell r="E7864">
            <v>804648</v>
          </cell>
        </row>
        <row r="7865">
          <cell r="A7865" t="str">
            <v>2002-8-FL</v>
          </cell>
          <cell r="B7865">
            <v>2002</v>
          </cell>
          <cell r="C7865">
            <v>8</v>
          </cell>
          <cell r="D7865" t="str">
            <v>FL</v>
          </cell>
          <cell r="E7865">
            <v>16676400.5</v>
          </cell>
        </row>
        <row r="7866">
          <cell r="A7866" t="str">
            <v>2002-8-GA</v>
          </cell>
          <cell r="B7866">
            <v>2002</v>
          </cell>
          <cell r="C7866">
            <v>8</v>
          </cell>
          <cell r="D7866" t="str">
            <v>GA</v>
          </cell>
          <cell r="E7866">
            <v>8596111.5</v>
          </cell>
        </row>
        <row r="7867">
          <cell r="A7867" t="str">
            <v>2002-8-HI</v>
          </cell>
          <cell r="B7867">
            <v>2002</v>
          </cell>
          <cell r="C7867">
            <v>8</v>
          </cell>
          <cell r="D7867" t="str">
            <v>HI</v>
          </cell>
          <cell r="E7867">
            <v>1228302.8333333333</v>
          </cell>
        </row>
        <row r="7868">
          <cell r="A7868" t="str">
            <v>2002-8-IA</v>
          </cell>
          <cell r="B7868">
            <v>2002</v>
          </cell>
          <cell r="C7868">
            <v>8</v>
          </cell>
          <cell r="D7868" t="str">
            <v>IA</v>
          </cell>
          <cell r="E7868">
            <v>2929729.333333333</v>
          </cell>
        </row>
        <row r="7869">
          <cell r="A7869" t="str">
            <v>2002-8-ID</v>
          </cell>
          <cell r="B7869">
            <v>2002</v>
          </cell>
          <cell r="C7869">
            <v>8</v>
          </cell>
          <cell r="D7869" t="str">
            <v>ID</v>
          </cell>
          <cell r="E7869">
            <v>1343208.1666666667</v>
          </cell>
        </row>
        <row r="7870">
          <cell r="A7870" t="str">
            <v>2002-8-IL</v>
          </cell>
          <cell r="B7870">
            <v>2002</v>
          </cell>
          <cell r="C7870">
            <v>8</v>
          </cell>
          <cell r="D7870" t="str">
            <v>IL</v>
          </cell>
          <cell r="E7870">
            <v>12569046.249999998</v>
          </cell>
        </row>
        <row r="7871">
          <cell r="A7871" t="str">
            <v>2002-8-IN</v>
          </cell>
          <cell r="B7871">
            <v>2002</v>
          </cell>
          <cell r="C7871">
            <v>8</v>
          </cell>
          <cell r="D7871" t="str">
            <v>IN</v>
          </cell>
          <cell r="E7871">
            <v>6149628.5</v>
          </cell>
        </row>
        <row r="7872">
          <cell r="A7872" t="str">
            <v>2002-8-KS</v>
          </cell>
          <cell r="B7872">
            <v>2002</v>
          </cell>
          <cell r="C7872">
            <v>8</v>
          </cell>
          <cell r="D7872" t="str">
            <v>KS</v>
          </cell>
          <cell r="E7872">
            <v>2713353.4166666665</v>
          </cell>
        </row>
        <row r="7873">
          <cell r="A7873" t="str">
            <v>2002-8-KY</v>
          </cell>
          <cell r="B7873">
            <v>2002</v>
          </cell>
          <cell r="C7873">
            <v>8</v>
          </cell>
          <cell r="D7873" t="str">
            <v>KY</v>
          </cell>
          <cell r="E7873">
            <v>4088768</v>
          </cell>
        </row>
        <row r="7874">
          <cell r="A7874" t="str">
            <v>2002-8-LA</v>
          </cell>
          <cell r="B7874">
            <v>2002</v>
          </cell>
          <cell r="C7874">
            <v>8</v>
          </cell>
          <cell r="D7874" t="str">
            <v>LA</v>
          </cell>
          <cell r="E7874">
            <v>4465910.25</v>
          </cell>
        </row>
        <row r="7875">
          <cell r="A7875" t="str">
            <v>2002-8-MA</v>
          </cell>
          <cell r="B7875">
            <v>2002</v>
          </cell>
          <cell r="C7875">
            <v>8</v>
          </cell>
          <cell r="D7875" t="str">
            <v>MA</v>
          </cell>
          <cell r="E7875">
            <v>6433742.7499999991</v>
          </cell>
        </row>
        <row r="7876">
          <cell r="A7876" t="str">
            <v>2002-8-MD</v>
          </cell>
          <cell r="B7876">
            <v>2002</v>
          </cell>
          <cell r="C7876">
            <v>8</v>
          </cell>
          <cell r="D7876" t="str">
            <v>MD</v>
          </cell>
          <cell r="E7876">
            <v>5443967.166666667</v>
          </cell>
        </row>
        <row r="7877">
          <cell r="A7877" t="str">
            <v>2002-8-ME</v>
          </cell>
          <cell r="B7877">
            <v>2002</v>
          </cell>
          <cell r="C7877">
            <v>8</v>
          </cell>
          <cell r="D7877" t="str">
            <v>ME</v>
          </cell>
          <cell r="E7877">
            <v>1294422.1666666667</v>
          </cell>
        </row>
        <row r="7878">
          <cell r="A7878" t="str">
            <v>2002-8-MI</v>
          </cell>
          <cell r="B7878">
            <v>2002</v>
          </cell>
          <cell r="C7878">
            <v>8</v>
          </cell>
          <cell r="D7878" t="str">
            <v>MI</v>
          </cell>
          <cell r="E7878">
            <v>10039684.5</v>
          </cell>
        </row>
        <row r="7879">
          <cell r="A7879" t="str">
            <v>2002-8-MN</v>
          </cell>
          <cell r="B7879">
            <v>2002</v>
          </cell>
          <cell r="C7879">
            <v>8</v>
          </cell>
          <cell r="D7879" t="str">
            <v>MN</v>
          </cell>
          <cell r="E7879">
            <v>5019148.416666666</v>
          </cell>
        </row>
        <row r="7880">
          <cell r="A7880" t="str">
            <v>2002-8-MO</v>
          </cell>
          <cell r="B7880">
            <v>2002</v>
          </cell>
          <cell r="C7880">
            <v>8</v>
          </cell>
          <cell r="D7880" t="str">
            <v>MO</v>
          </cell>
          <cell r="E7880">
            <v>5678057.5</v>
          </cell>
        </row>
        <row r="7881">
          <cell r="A7881" t="str">
            <v>2002-8-MS</v>
          </cell>
          <cell r="B7881">
            <v>2002</v>
          </cell>
          <cell r="C7881">
            <v>8</v>
          </cell>
          <cell r="D7881" t="str">
            <v>MS</v>
          </cell>
          <cell r="E7881">
            <v>2858737.833333333</v>
          </cell>
        </row>
        <row r="7882">
          <cell r="A7882" t="str">
            <v>2002-8-MT</v>
          </cell>
          <cell r="B7882">
            <v>2002</v>
          </cell>
          <cell r="C7882">
            <v>8</v>
          </cell>
          <cell r="D7882" t="str">
            <v>MT</v>
          </cell>
          <cell r="E7882">
            <v>910433.58333333337</v>
          </cell>
        </row>
        <row r="7883">
          <cell r="A7883" t="str">
            <v>2002-8-NC</v>
          </cell>
          <cell r="B7883">
            <v>2002</v>
          </cell>
          <cell r="C7883">
            <v>8</v>
          </cell>
          <cell r="D7883" t="str">
            <v>NC</v>
          </cell>
          <cell r="E7883">
            <v>8319462.75</v>
          </cell>
        </row>
        <row r="7884">
          <cell r="A7884" t="str">
            <v>2002-8-ND</v>
          </cell>
          <cell r="B7884">
            <v>2002</v>
          </cell>
          <cell r="C7884">
            <v>8</v>
          </cell>
          <cell r="D7884" t="str">
            <v>ND</v>
          </cell>
          <cell r="E7884">
            <v>633451.66666666663</v>
          </cell>
        </row>
        <row r="7885">
          <cell r="A7885" t="str">
            <v>2002-8-NE</v>
          </cell>
          <cell r="B7885">
            <v>2002</v>
          </cell>
          <cell r="C7885">
            <v>8</v>
          </cell>
          <cell r="D7885" t="str">
            <v>NE</v>
          </cell>
          <cell r="E7885">
            <v>1724955.75</v>
          </cell>
        </row>
        <row r="7886">
          <cell r="A7886" t="str">
            <v>2002-8-NH</v>
          </cell>
          <cell r="B7886">
            <v>2002</v>
          </cell>
          <cell r="C7886">
            <v>8</v>
          </cell>
          <cell r="D7886" t="str">
            <v>NH</v>
          </cell>
          <cell r="E7886">
            <v>1271580.9166666663</v>
          </cell>
        </row>
        <row r="7887">
          <cell r="A7887" t="str">
            <v>2002-8-NJ</v>
          </cell>
          <cell r="B7887">
            <v>2002</v>
          </cell>
          <cell r="C7887">
            <v>8</v>
          </cell>
          <cell r="D7887" t="str">
            <v>NJ</v>
          </cell>
          <cell r="E7887">
            <v>8550922.666666666</v>
          </cell>
        </row>
        <row r="7888">
          <cell r="A7888" t="str">
            <v>2002-8-NM</v>
          </cell>
          <cell r="B7888">
            <v>2002</v>
          </cell>
          <cell r="C7888">
            <v>8</v>
          </cell>
          <cell r="D7888" t="str">
            <v>NM</v>
          </cell>
          <cell r="E7888">
            <v>1850562.9166666667</v>
          </cell>
        </row>
        <row r="7889">
          <cell r="A7889" t="str">
            <v>2002-8-NV</v>
          </cell>
          <cell r="B7889">
            <v>2002</v>
          </cell>
          <cell r="C7889">
            <v>8</v>
          </cell>
          <cell r="D7889" t="str">
            <v>NV</v>
          </cell>
          <cell r="E7889">
            <v>2170294</v>
          </cell>
        </row>
        <row r="7890">
          <cell r="A7890" t="str">
            <v>2002-8-NY</v>
          </cell>
          <cell r="B7890">
            <v>2002</v>
          </cell>
          <cell r="C7890">
            <v>8</v>
          </cell>
          <cell r="D7890" t="str">
            <v>NY</v>
          </cell>
          <cell r="E7890">
            <v>19167348.333333336</v>
          </cell>
        </row>
        <row r="7891">
          <cell r="A7891" t="str">
            <v>2002-8-OH</v>
          </cell>
          <cell r="B7891">
            <v>2002</v>
          </cell>
          <cell r="C7891">
            <v>8</v>
          </cell>
          <cell r="D7891" t="str">
            <v>OH</v>
          </cell>
          <cell r="E7891">
            <v>11412225.66666667</v>
          </cell>
        </row>
        <row r="7892">
          <cell r="A7892" t="str">
            <v>2002-8-OK</v>
          </cell>
          <cell r="B7892">
            <v>2002</v>
          </cell>
          <cell r="C7892">
            <v>8</v>
          </cell>
          <cell r="D7892" t="str">
            <v>OK</v>
          </cell>
          <cell r="E7892">
            <v>3484046.9166666665</v>
          </cell>
        </row>
        <row r="7893">
          <cell r="A7893" t="str">
            <v>2002-8-OR</v>
          </cell>
          <cell r="B7893">
            <v>2002</v>
          </cell>
          <cell r="C7893">
            <v>8</v>
          </cell>
          <cell r="D7893" t="str">
            <v>OR</v>
          </cell>
          <cell r="E7893">
            <v>3520806.583333333</v>
          </cell>
        </row>
        <row r="7894">
          <cell r="A7894" t="str">
            <v>2002-8-PA</v>
          </cell>
          <cell r="B7894">
            <v>2002</v>
          </cell>
          <cell r="C7894">
            <v>8</v>
          </cell>
          <cell r="D7894" t="str">
            <v>PA</v>
          </cell>
          <cell r="E7894">
            <v>12300347.66666667</v>
          </cell>
        </row>
        <row r="7895">
          <cell r="A7895" t="str">
            <v>2002-8-RI</v>
          </cell>
          <cell r="B7895">
            <v>2002</v>
          </cell>
          <cell r="C7895">
            <v>8</v>
          </cell>
          <cell r="D7895" t="str">
            <v>RI</v>
          </cell>
          <cell r="E7895">
            <v>1066384.0833333335</v>
          </cell>
        </row>
        <row r="7896">
          <cell r="A7896" t="str">
            <v>2002-8-SC</v>
          </cell>
          <cell r="B7896">
            <v>2002</v>
          </cell>
          <cell r="C7896">
            <v>8</v>
          </cell>
          <cell r="D7896" t="str">
            <v>SC</v>
          </cell>
          <cell r="E7896">
            <v>4105645.083333333</v>
          </cell>
        </row>
        <row r="7897">
          <cell r="A7897" t="str">
            <v>2002-8-SD</v>
          </cell>
          <cell r="B7897">
            <v>2002</v>
          </cell>
          <cell r="C7897">
            <v>8</v>
          </cell>
          <cell r="D7897" t="str">
            <v>SD</v>
          </cell>
          <cell r="E7897">
            <v>762103.25</v>
          </cell>
        </row>
        <row r="7898">
          <cell r="A7898" t="str">
            <v>2002-8-TN</v>
          </cell>
          <cell r="B7898">
            <v>2002</v>
          </cell>
          <cell r="C7898">
            <v>8</v>
          </cell>
          <cell r="D7898" t="str">
            <v>TN</v>
          </cell>
          <cell r="E7898">
            <v>5803298.833333333</v>
          </cell>
        </row>
        <row r="7899">
          <cell r="A7899" t="str">
            <v>2002-8-TX</v>
          </cell>
          <cell r="B7899">
            <v>2002</v>
          </cell>
          <cell r="C7899">
            <v>8</v>
          </cell>
          <cell r="D7899" t="str">
            <v>TX</v>
          </cell>
          <cell r="E7899">
            <v>21742457.166666664</v>
          </cell>
        </row>
        <row r="7900">
          <cell r="A7900" t="str">
            <v>2002-8-UT</v>
          </cell>
          <cell r="B7900">
            <v>2002</v>
          </cell>
          <cell r="C7900">
            <v>8</v>
          </cell>
          <cell r="D7900" t="str">
            <v>UT</v>
          </cell>
          <cell r="E7900">
            <v>2338295.3333333335</v>
          </cell>
        </row>
        <row r="7901">
          <cell r="A7901" t="str">
            <v>2002-8-VA</v>
          </cell>
          <cell r="B7901">
            <v>2002</v>
          </cell>
          <cell r="C7901">
            <v>8</v>
          </cell>
          <cell r="D7901" t="str">
            <v>VA</v>
          </cell>
          <cell r="E7901">
            <v>7283994.583333333</v>
          </cell>
        </row>
        <row r="7902">
          <cell r="A7902" t="str">
            <v>2002-8-VT</v>
          </cell>
          <cell r="B7902">
            <v>2002</v>
          </cell>
          <cell r="C7902">
            <v>8</v>
          </cell>
          <cell r="D7902" t="str">
            <v>VT</v>
          </cell>
          <cell r="E7902">
            <v>615136.33333333337</v>
          </cell>
        </row>
        <row r="7903">
          <cell r="A7903" t="str">
            <v>2002-8-WA</v>
          </cell>
          <cell r="B7903">
            <v>2002</v>
          </cell>
          <cell r="C7903">
            <v>8</v>
          </cell>
          <cell r="D7903" t="str">
            <v>WA</v>
          </cell>
          <cell r="E7903">
            <v>6060162.083333333</v>
          </cell>
        </row>
        <row r="7904">
          <cell r="A7904" t="str">
            <v>2002-8-WI</v>
          </cell>
          <cell r="B7904">
            <v>2002</v>
          </cell>
          <cell r="C7904">
            <v>8</v>
          </cell>
          <cell r="D7904" t="str">
            <v>WI</v>
          </cell>
          <cell r="E7904">
            <v>5447114.833333334</v>
          </cell>
        </row>
        <row r="7905">
          <cell r="A7905" t="str">
            <v>2002-8-WV</v>
          </cell>
          <cell r="B7905">
            <v>2002</v>
          </cell>
          <cell r="C7905">
            <v>8</v>
          </cell>
          <cell r="D7905" t="str">
            <v>WV</v>
          </cell>
          <cell r="E7905">
            <v>1799633.25</v>
          </cell>
        </row>
        <row r="7906">
          <cell r="A7906" t="str">
            <v>2002-8-WY</v>
          </cell>
          <cell r="B7906">
            <v>2002</v>
          </cell>
          <cell r="C7906">
            <v>8</v>
          </cell>
          <cell r="D7906" t="str">
            <v>WY</v>
          </cell>
          <cell r="E7906">
            <v>497142.91666666663</v>
          </cell>
        </row>
        <row r="7907">
          <cell r="A7907" t="str">
            <v>2002-9-AK</v>
          </cell>
          <cell r="B7907">
            <v>2002</v>
          </cell>
          <cell r="C7907">
            <v>9</v>
          </cell>
          <cell r="D7907" t="str">
            <v>AK</v>
          </cell>
          <cell r="E7907">
            <v>643730.86459338141</v>
          </cell>
        </row>
        <row r="7908">
          <cell r="A7908" t="str">
            <v>2002-9-AL</v>
          </cell>
          <cell r="B7908">
            <v>2002</v>
          </cell>
          <cell r="C7908">
            <v>9</v>
          </cell>
          <cell r="D7908" t="str">
            <v>AL</v>
          </cell>
          <cell r="E7908">
            <v>4472688.4328683866</v>
          </cell>
        </row>
        <row r="7909">
          <cell r="A7909" t="str">
            <v>2002-9-AR</v>
          </cell>
          <cell r="B7909">
            <v>2002</v>
          </cell>
          <cell r="C7909">
            <v>9</v>
          </cell>
          <cell r="D7909" t="str">
            <v>AR</v>
          </cell>
          <cell r="E7909">
            <v>2704559.6596218417</v>
          </cell>
        </row>
        <row r="7910">
          <cell r="A7910" t="str">
            <v>2002-9-AZ</v>
          </cell>
          <cell r="B7910">
            <v>2002</v>
          </cell>
          <cell r="C7910">
            <v>9</v>
          </cell>
          <cell r="D7910" t="str">
            <v>AZ</v>
          </cell>
          <cell r="E7910">
            <v>5471938.1812813757</v>
          </cell>
        </row>
        <row r="7911">
          <cell r="A7911" t="str">
            <v>2002-9-CA</v>
          </cell>
          <cell r="B7911">
            <v>2002</v>
          </cell>
          <cell r="C7911">
            <v>9</v>
          </cell>
          <cell r="D7911" t="str">
            <v>CA</v>
          </cell>
          <cell r="E7911">
            <v>34981675.89099177</v>
          </cell>
        </row>
        <row r="7912">
          <cell r="A7912" t="str">
            <v>2002-9-CO</v>
          </cell>
          <cell r="B7912">
            <v>2002</v>
          </cell>
          <cell r="C7912">
            <v>9</v>
          </cell>
          <cell r="D7912" t="str">
            <v>CO</v>
          </cell>
          <cell r="E7912">
            <v>4510689.6482603671</v>
          </cell>
        </row>
        <row r="7913">
          <cell r="A7913" t="str">
            <v>2002-9-CT</v>
          </cell>
          <cell r="B7913">
            <v>2002</v>
          </cell>
          <cell r="C7913">
            <v>9</v>
          </cell>
          <cell r="D7913" t="str">
            <v>CT</v>
          </cell>
          <cell r="E7913">
            <v>3451540.2792741219</v>
          </cell>
        </row>
        <row r="7914">
          <cell r="A7914" t="str">
            <v>2002-9-DC</v>
          </cell>
          <cell r="B7914">
            <v>2002</v>
          </cell>
          <cell r="C7914">
            <v>9</v>
          </cell>
          <cell r="D7914" t="str">
            <v>DC</v>
          </cell>
          <cell r="E7914">
            <v>578821.86968066113</v>
          </cell>
        </row>
        <row r="7915">
          <cell r="A7915" t="str">
            <v>2002-9-DE</v>
          </cell>
          <cell r="B7915">
            <v>2002</v>
          </cell>
          <cell r="C7915">
            <v>9</v>
          </cell>
          <cell r="D7915" t="str">
            <v>DE</v>
          </cell>
          <cell r="E7915">
            <v>805522.9503616686</v>
          </cell>
        </row>
        <row r="7916">
          <cell r="A7916" t="str">
            <v>2002-9-FL</v>
          </cell>
          <cell r="B7916">
            <v>2002</v>
          </cell>
          <cell r="C7916">
            <v>9</v>
          </cell>
          <cell r="D7916" t="str">
            <v>FL</v>
          </cell>
          <cell r="E7916">
            <v>16700155.790933114</v>
          </cell>
        </row>
        <row r="7917">
          <cell r="A7917" t="str">
            <v>2002-9-GA</v>
          </cell>
          <cell r="B7917">
            <v>2002</v>
          </cell>
          <cell r="C7917">
            <v>9</v>
          </cell>
          <cell r="D7917" t="str">
            <v>GA</v>
          </cell>
          <cell r="E7917">
            <v>8608567.0215844922</v>
          </cell>
        </row>
        <row r="7918">
          <cell r="A7918" t="str">
            <v>2002-9-HI</v>
          </cell>
          <cell r="B7918">
            <v>2002</v>
          </cell>
          <cell r="C7918">
            <v>9</v>
          </cell>
          <cell r="D7918" t="str">
            <v>HI</v>
          </cell>
          <cell r="E7918">
            <v>1229215.3440710369</v>
          </cell>
        </row>
        <row r="7919">
          <cell r="A7919" t="str">
            <v>2002-9-IA</v>
          </cell>
          <cell r="B7919">
            <v>2002</v>
          </cell>
          <cell r="C7919">
            <v>9</v>
          </cell>
          <cell r="D7919" t="str">
            <v>IA</v>
          </cell>
          <cell r="E7919">
            <v>2930063.7048242986</v>
          </cell>
        </row>
        <row r="7920">
          <cell r="A7920" t="str">
            <v>2002-9-ID</v>
          </cell>
          <cell r="B7920">
            <v>2002</v>
          </cell>
          <cell r="C7920">
            <v>9</v>
          </cell>
          <cell r="D7920" t="str">
            <v>ID</v>
          </cell>
          <cell r="E7920">
            <v>1345010.7491531495</v>
          </cell>
        </row>
        <row r="7921">
          <cell r="A7921" t="str">
            <v>2002-9-IL</v>
          </cell>
          <cell r="B7921">
            <v>2002</v>
          </cell>
          <cell r="C7921">
            <v>9</v>
          </cell>
          <cell r="D7921" t="str">
            <v>IL</v>
          </cell>
          <cell r="E7921">
            <v>12572865.660268087</v>
          </cell>
        </row>
        <row r="7922">
          <cell r="A7922" t="str">
            <v>2002-9-IN</v>
          </cell>
          <cell r="B7922">
            <v>2002</v>
          </cell>
          <cell r="C7922">
            <v>9</v>
          </cell>
          <cell r="D7922" t="str">
            <v>IN</v>
          </cell>
          <cell r="E7922">
            <v>6152284.146315285</v>
          </cell>
        </row>
        <row r="7923">
          <cell r="A7923" t="str">
            <v>2002-9-KS</v>
          </cell>
          <cell r="B7923">
            <v>2002</v>
          </cell>
          <cell r="C7923">
            <v>9</v>
          </cell>
          <cell r="D7923" t="str">
            <v>KS</v>
          </cell>
          <cell r="E7923">
            <v>2714146.0648209103</v>
          </cell>
        </row>
        <row r="7924">
          <cell r="A7924" t="str">
            <v>2002-9-KY</v>
          </cell>
          <cell r="B7924">
            <v>2002</v>
          </cell>
          <cell r="C7924">
            <v>9</v>
          </cell>
          <cell r="D7924" t="str">
            <v>KY</v>
          </cell>
          <cell r="E7924">
            <v>4090782.9925226728</v>
          </cell>
        </row>
        <row r="7925">
          <cell r="A7925" t="str">
            <v>2002-9-LA</v>
          </cell>
          <cell r="B7925">
            <v>2002</v>
          </cell>
          <cell r="C7925">
            <v>9</v>
          </cell>
          <cell r="D7925" t="str">
            <v>LA</v>
          </cell>
          <cell r="E7925">
            <v>4466605.6082529202</v>
          </cell>
        </row>
        <row r="7926">
          <cell r="A7926" t="str">
            <v>2002-9-MA</v>
          </cell>
          <cell r="B7926">
            <v>2002</v>
          </cell>
          <cell r="C7926">
            <v>9</v>
          </cell>
          <cell r="D7926" t="str">
            <v>MA</v>
          </cell>
          <cell r="E7926">
            <v>6434442.5761148427</v>
          </cell>
        </row>
        <row r="7927">
          <cell r="A7927" t="str">
            <v>2002-9-MD</v>
          </cell>
          <cell r="B7927">
            <v>2002</v>
          </cell>
          <cell r="C7927">
            <v>9</v>
          </cell>
          <cell r="D7927" t="str">
            <v>MD</v>
          </cell>
          <cell r="E7927">
            <v>5448611.2917544208</v>
          </cell>
        </row>
        <row r="7928">
          <cell r="A7928" t="str">
            <v>2002-9-ME</v>
          </cell>
          <cell r="B7928">
            <v>2002</v>
          </cell>
          <cell r="C7928">
            <v>9</v>
          </cell>
          <cell r="D7928" t="str">
            <v>ME</v>
          </cell>
          <cell r="E7928">
            <v>1295177.7741551944</v>
          </cell>
        </row>
        <row r="7929">
          <cell r="A7929" t="str">
            <v>2002-9-MI</v>
          </cell>
          <cell r="B7929">
            <v>2002</v>
          </cell>
          <cell r="C7929">
            <v>9</v>
          </cell>
          <cell r="D7929" t="str">
            <v>MI</v>
          </cell>
          <cell r="E7929">
            <v>10042066.565046431</v>
          </cell>
        </row>
        <row r="7930">
          <cell r="A7930" t="str">
            <v>2002-9-MN</v>
          </cell>
          <cell r="B7930">
            <v>2002</v>
          </cell>
          <cell r="C7930">
            <v>9</v>
          </cell>
          <cell r="D7930" t="str">
            <v>MN</v>
          </cell>
          <cell r="E7930">
            <v>5021655.0845909314</v>
          </cell>
        </row>
        <row r="7931">
          <cell r="A7931" t="str">
            <v>2002-9-MO</v>
          </cell>
          <cell r="B7931">
            <v>2002</v>
          </cell>
          <cell r="C7931">
            <v>9</v>
          </cell>
          <cell r="D7931" t="str">
            <v>MO</v>
          </cell>
          <cell r="E7931">
            <v>5680475.028865682</v>
          </cell>
        </row>
        <row r="7932">
          <cell r="A7932" t="str">
            <v>2002-9-MS</v>
          </cell>
          <cell r="B7932">
            <v>2002</v>
          </cell>
          <cell r="C7932">
            <v>9</v>
          </cell>
          <cell r="D7932" t="str">
            <v>MS</v>
          </cell>
          <cell r="E7932">
            <v>2859462.8504948579</v>
          </cell>
        </row>
        <row r="7933">
          <cell r="A7933" t="str">
            <v>2002-9-MT</v>
          </cell>
          <cell r="B7933">
            <v>2002</v>
          </cell>
          <cell r="C7933">
            <v>9</v>
          </cell>
          <cell r="D7933" t="str">
            <v>MT</v>
          </cell>
          <cell r="E7933">
            <v>911008.52952069906</v>
          </cell>
        </row>
        <row r="7934">
          <cell r="A7934" t="str">
            <v>2002-9-NC</v>
          </cell>
          <cell r="B7934">
            <v>2002</v>
          </cell>
          <cell r="C7934">
            <v>9</v>
          </cell>
          <cell r="D7934" t="str">
            <v>NC</v>
          </cell>
          <cell r="E7934">
            <v>8327670.5897331806</v>
          </cell>
        </row>
        <row r="7935">
          <cell r="A7935" t="str">
            <v>2002-9-ND</v>
          </cell>
          <cell r="B7935">
            <v>2002</v>
          </cell>
          <cell r="C7935">
            <v>9</v>
          </cell>
          <cell r="D7935" t="str">
            <v>ND</v>
          </cell>
          <cell r="E7935">
            <v>633382.3409212603</v>
          </cell>
        </row>
        <row r="7936">
          <cell r="A7936" t="str">
            <v>2002-9-NE</v>
          </cell>
          <cell r="B7936">
            <v>2002</v>
          </cell>
          <cell r="C7936">
            <v>9</v>
          </cell>
          <cell r="D7936" t="str">
            <v>NE</v>
          </cell>
          <cell r="E7936">
            <v>1725675.8004461469</v>
          </cell>
        </row>
        <row r="7937">
          <cell r="A7937" t="str">
            <v>2002-9-NH</v>
          </cell>
          <cell r="B7937">
            <v>2002</v>
          </cell>
          <cell r="C7937">
            <v>9</v>
          </cell>
          <cell r="D7937" t="str">
            <v>NH</v>
          </cell>
          <cell r="E7937">
            <v>1272461.4426453114</v>
          </cell>
        </row>
        <row r="7938">
          <cell r="A7938" t="str">
            <v>2002-9-NJ</v>
          </cell>
          <cell r="B7938">
            <v>2002</v>
          </cell>
          <cell r="C7938">
            <v>9</v>
          </cell>
          <cell r="D7938" t="str">
            <v>NJ</v>
          </cell>
          <cell r="E7938">
            <v>8554436.776908299</v>
          </cell>
        </row>
        <row r="7939">
          <cell r="A7939" t="str">
            <v>2002-9-NM</v>
          </cell>
          <cell r="B7939">
            <v>2002</v>
          </cell>
          <cell r="C7939">
            <v>9</v>
          </cell>
          <cell r="D7939" t="str">
            <v>NM</v>
          </cell>
          <cell r="E7939">
            <v>1852141.1782143514</v>
          </cell>
        </row>
        <row r="7940">
          <cell r="A7940" t="str">
            <v>2002-9-NV</v>
          </cell>
          <cell r="B7940">
            <v>2002</v>
          </cell>
          <cell r="C7940">
            <v>9</v>
          </cell>
          <cell r="D7940" t="str">
            <v>NV</v>
          </cell>
          <cell r="E7940">
            <v>2176085.4132125489</v>
          </cell>
        </row>
        <row r="7941">
          <cell r="A7941" t="str">
            <v>2002-9-NY</v>
          </cell>
          <cell r="B7941">
            <v>2002</v>
          </cell>
          <cell r="C7941">
            <v>9</v>
          </cell>
          <cell r="D7941" t="str">
            <v>NY</v>
          </cell>
          <cell r="E7941">
            <v>19173125.407362755</v>
          </cell>
        </row>
        <row r="7942">
          <cell r="A7942" t="str">
            <v>2002-9-OH</v>
          </cell>
          <cell r="B7942">
            <v>2002</v>
          </cell>
          <cell r="C7942">
            <v>9</v>
          </cell>
          <cell r="D7942" t="str">
            <v>OH</v>
          </cell>
          <cell r="E7942">
            <v>11413869.570099534</v>
          </cell>
        </row>
        <row r="7943">
          <cell r="A7943" t="str">
            <v>2002-9-OK</v>
          </cell>
          <cell r="B7943">
            <v>2002</v>
          </cell>
          <cell r="C7943">
            <v>9</v>
          </cell>
          <cell r="D7943" t="str">
            <v>OK</v>
          </cell>
          <cell r="E7943">
            <v>3485148.1813196372</v>
          </cell>
        </row>
        <row r="7944">
          <cell r="A7944" t="str">
            <v>2002-9-OR</v>
          </cell>
          <cell r="B7944">
            <v>2002</v>
          </cell>
          <cell r="C7944">
            <v>9</v>
          </cell>
          <cell r="D7944" t="str">
            <v>OR</v>
          </cell>
          <cell r="E7944">
            <v>3523633.43452108</v>
          </cell>
        </row>
        <row r="7945">
          <cell r="A7945" t="str">
            <v>2002-9-PA</v>
          </cell>
          <cell r="B7945">
            <v>2002</v>
          </cell>
          <cell r="C7945">
            <v>9</v>
          </cell>
          <cell r="D7945" t="str">
            <v>PA</v>
          </cell>
          <cell r="E7945">
            <v>12301920.534433076</v>
          </cell>
        </row>
        <row r="7946">
          <cell r="A7946" t="str">
            <v>2002-9-RI</v>
          </cell>
          <cell r="B7946">
            <v>2002</v>
          </cell>
          <cell r="C7946">
            <v>9</v>
          </cell>
          <cell r="D7946" t="str">
            <v>RI</v>
          </cell>
          <cell r="E7946">
            <v>1066831.3541857295</v>
          </cell>
        </row>
        <row r="7947">
          <cell r="A7947" t="str">
            <v>2002-9-SC</v>
          </cell>
          <cell r="B7947">
            <v>2002</v>
          </cell>
          <cell r="C7947">
            <v>9</v>
          </cell>
          <cell r="D7947" t="str">
            <v>SC</v>
          </cell>
          <cell r="E7947">
            <v>4109082.041440377</v>
          </cell>
        </row>
        <row r="7948">
          <cell r="A7948" t="str">
            <v>2002-9-SD</v>
          </cell>
          <cell r="B7948">
            <v>2002</v>
          </cell>
          <cell r="C7948">
            <v>9</v>
          </cell>
          <cell r="D7948" t="str">
            <v>SD</v>
          </cell>
          <cell r="E7948">
            <v>762497.7040583248</v>
          </cell>
        </row>
        <row r="7949">
          <cell r="A7949" t="str">
            <v>2002-9-TN</v>
          </cell>
          <cell r="B7949">
            <v>2002</v>
          </cell>
          <cell r="C7949">
            <v>9</v>
          </cell>
          <cell r="D7949" t="str">
            <v>TN</v>
          </cell>
          <cell r="E7949">
            <v>5807507.7169771241</v>
          </cell>
        </row>
        <row r="7950">
          <cell r="A7950" t="str">
            <v>2002-9-TX</v>
          </cell>
          <cell r="B7950">
            <v>2002</v>
          </cell>
          <cell r="C7950">
            <v>9</v>
          </cell>
          <cell r="D7950" t="str">
            <v>TX</v>
          </cell>
          <cell r="E7950">
            <v>21771556.226063319</v>
          </cell>
        </row>
        <row r="7951">
          <cell r="A7951" t="str">
            <v>2002-9-UT</v>
          </cell>
          <cell r="B7951">
            <v>2002</v>
          </cell>
          <cell r="C7951">
            <v>9</v>
          </cell>
          <cell r="D7951" t="str">
            <v>UT</v>
          </cell>
          <cell r="E7951">
            <v>2342134.9612409393</v>
          </cell>
        </row>
        <row r="7952">
          <cell r="A7952" t="str">
            <v>2002-9-VA</v>
          </cell>
          <cell r="B7952">
            <v>2002</v>
          </cell>
          <cell r="C7952">
            <v>9</v>
          </cell>
          <cell r="D7952" t="str">
            <v>VA</v>
          </cell>
          <cell r="E7952">
            <v>7291211.3096689451</v>
          </cell>
        </row>
        <row r="7953">
          <cell r="A7953" t="str">
            <v>2002-9-VT</v>
          </cell>
          <cell r="B7953">
            <v>2002</v>
          </cell>
          <cell r="C7953">
            <v>9</v>
          </cell>
          <cell r="D7953" t="str">
            <v>VT</v>
          </cell>
          <cell r="E7953">
            <v>615278.69960809022</v>
          </cell>
        </row>
        <row r="7954">
          <cell r="A7954" t="str">
            <v>2002-9-WA</v>
          </cell>
          <cell r="B7954">
            <v>2002</v>
          </cell>
          <cell r="C7954">
            <v>9</v>
          </cell>
          <cell r="D7954" t="str">
            <v>WA</v>
          </cell>
          <cell r="E7954">
            <v>6064714.584018332</v>
          </cell>
        </row>
        <row r="7955">
          <cell r="A7955" t="str">
            <v>2002-9-WI</v>
          </cell>
          <cell r="B7955">
            <v>2002</v>
          </cell>
          <cell r="C7955">
            <v>9</v>
          </cell>
          <cell r="D7955" t="str">
            <v>WI</v>
          </cell>
          <cell r="E7955">
            <v>5449592.7934088605</v>
          </cell>
        </row>
        <row r="7956">
          <cell r="A7956" t="str">
            <v>2002-9-WV</v>
          </cell>
          <cell r="B7956">
            <v>2002</v>
          </cell>
          <cell r="C7956">
            <v>9</v>
          </cell>
          <cell r="D7956" t="str">
            <v>WV</v>
          </cell>
          <cell r="E7956">
            <v>1799874.5323451273</v>
          </cell>
        </row>
        <row r="7957">
          <cell r="A7957" t="str">
            <v>2002-9-WY</v>
          </cell>
          <cell r="B7957">
            <v>2002</v>
          </cell>
          <cell r="C7957">
            <v>9</v>
          </cell>
          <cell r="D7957" t="str">
            <v>WY</v>
          </cell>
          <cell r="E7957">
            <v>497316.89419629844</v>
          </cell>
        </row>
        <row r="7958">
          <cell r="A7958" t="str">
            <v>2003-10-AK</v>
          </cell>
          <cell r="B7958">
            <v>2003</v>
          </cell>
          <cell r="C7958">
            <v>10</v>
          </cell>
          <cell r="D7958" t="str">
            <v>AK</v>
          </cell>
          <cell r="E7958">
            <v>653066.81598134444</v>
          </cell>
        </row>
        <row r="7959">
          <cell r="A7959" t="str">
            <v>2003-10-AL</v>
          </cell>
          <cell r="B7959">
            <v>2003</v>
          </cell>
          <cell r="C7959">
            <v>10</v>
          </cell>
          <cell r="D7959" t="str">
            <v>AL</v>
          </cell>
          <cell r="E7959">
            <v>4491593.8531576702</v>
          </cell>
        </row>
        <row r="7960">
          <cell r="A7960" t="str">
            <v>2003-10-AR</v>
          </cell>
          <cell r="B7960">
            <v>2003</v>
          </cell>
          <cell r="C7960">
            <v>10</v>
          </cell>
          <cell r="D7960" t="str">
            <v>AR</v>
          </cell>
          <cell r="E7960">
            <v>2723483.3065459831</v>
          </cell>
        </row>
        <row r="7961">
          <cell r="A7961" t="str">
            <v>2003-10-AZ</v>
          </cell>
          <cell r="B7961">
            <v>2003</v>
          </cell>
          <cell r="C7961">
            <v>10</v>
          </cell>
          <cell r="D7961" t="str">
            <v>AZ</v>
          </cell>
          <cell r="E7961">
            <v>5626854.3339300957</v>
          </cell>
        </row>
        <row r="7962">
          <cell r="A7962" t="str">
            <v>2003-10-CA</v>
          </cell>
          <cell r="B7962">
            <v>2003</v>
          </cell>
          <cell r="C7962">
            <v>10</v>
          </cell>
          <cell r="D7962" t="str">
            <v>CA</v>
          </cell>
          <cell r="E7962">
            <v>35388026.29675936</v>
          </cell>
        </row>
        <row r="7963">
          <cell r="A7963" t="str">
            <v>2003-10-CO</v>
          </cell>
          <cell r="B7963">
            <v>2003</v>
          </cell>
          <cell r="C7963">
            <v>10</v>
          </cell>
          <cell r="D7963" t="str">
            <v>CO</v>
          </cell>
          <cell r="E7963">
            <v>4561279.0020551328</v>
          </cell>
        </row>
        <row r="7964">
          <cell r="A7964" t="str">
            <v>2003-10-CT</v>
          </cell>
          <cell r="B7964">
            <v>2003</v>
          </cell>
          <cell r="C7964">
            <v>10</v>
          </cell>
          <cell r="D7964" t="str">
            <v>CT</v>
          </cell>
          <cell r="E7964">
            <v>3469787.0806775708</v>
          </cell>
        </row>
        <row r="7965">
          <cell r="A7965" t="str">
            <v>2003-10-DC</v>
          </cell>
          <cell r="B7965">
            <v>2003</v>
          </cell>
          <cell r="C7965">
            <v>10</v>
          </cell>
          <cell r="D7965" t="str">
            <v>DC</v>
          </cell>
          <cell r="E7965">
            <v>577908.66681136505</v>
          </cell>
        </row>
        <row r="7966">
          <cell r="A7966" t="str">
            <v>2003-10-DE</v>
          </cell>
          <cell r="B7966">
            <v>2003</v>
          </cell>
          <cell r="C7966">
            <v>10</v>
          </cell>
          <cell r="D7966" t="str">
            <v>DE</v>
          </cell>
          <cell r="E7966">
            <v>817120.3380740257</v>
          </cell>
        </row>
        <row r="7967">
          <cell r="A7967" t="str">
            <v>2003-10-FL</v>
          </cell>
          <cell r="B7967">
            <v>2003</v>
          </cell>
          <cell r="C7967">
            <v>10</v>
          </cell>
          <cell r="D7967" t="str">
            <v>FL</v>
          </cell>
          <cell r="E7967">
            <v>17031629.942247782</v>
          </cell>
        </row>
        <row r="7968">
          <cell r="A7968" t="str">
            <v>2003-10-GA</v>
          </cell>
          <cell r="B7968">
            <v>2003</v>
          </cell>
          <cell r="C7968">
            <v>10</v>
          </cell>
          <cell r="D7968" t="str">
            <v>GA</v>
          </cell>
          <cell r="E7968">
            <v>8777453.7229296118</v>
          </cell>
        </row>
        <row r="7969">
          <cell r="A7969" t="str">
            <v>2003-10-HI</v>
          </cell>
          <cell r="B7969">
            <v>2003</v>
          </cell>
          <cell r="C7969">
            <v>10</v>
          </cell>
          <cell r="D7969" t="str">
            <v>HI</v>
          </cell>
          <cell r="E7969">
            <v>1241635.6817837844</v>
          </cell>
        </row>
        <row r="7970">
          <cell r="A7970" t="str">
            <v>2003-10-IA</v>
          </cell>
          <cell r="B7970">
            <v>2003</v>
          </cell>
          <cell r="C7970">
            <v>10</v>
          </cell>
          <cell r="D7970" t="str">
            <v>IA</v>
          </cell>
          <cell r="E7970">
            <v>2935740.6185492361</v>
          </cell>
        </row>
        <row r="7971">
          <cell r="A7971" t="str">
            <v>2003-10-ID</v>
          </cell>
          <cell r="B7971">
            <v>2003</v>
          </cell>
          <cell r="C7971">
            <v>10</v>
          </cell>
          <cell r="D7971" t="str">
            <v>ID</v>
          </cell>
          <cell r="E7971">
            <v>1369851.1638206658</v>
          </cell>
        </row>
        <row r="7972">
          <cell r="A7972" t="str">
            <v>2003-10-IL</v>
          </cell>
          <cell r="B7972">
            <v>2003</v>
          </cell>
          <cell r="C7972">
            <v>10</v>
          </cell>
          <cell r="D7972" t="str">
            <v>IL</v>
          </cell>
          <cell r="E7972">
            <v>12624719.688259965</v>
          </cell>
        </row>
        <row r="7973">
          <cell r="A7973" t="str">
            <v>2003-10-IN</v>
          </cell>
          <cell r="B7973">
            <v>2003</v>
          </cell>
          <cell r="C7973">
            <v>10</v>
          </cell>
          <cell r="D7973" t="str">
            <v>IN</v>
          </cell>
          <cell r="E7973">
            <v>6186824.6973220138</v>
          </cell>
        </row>
        <row r="7974">
          <cell r="A7974" t="str">
            <v>2003-10-KS</v>
          </cell>
          <cell r="B7974">
            <v>2003</v>
          </cell>
          <cell r="C7974">
            <v>10</v>
          </cell>
          <cell r="D7974" t="str">
            <v>KS</v>
          </cell>
          <cell r="E7974">
            <v>2724320.3698517857</v>
          </cell>
        </row>
        <row r="7975">
          <cell r="A7975" t="str">
            <v>2003-10-KY</v>
          </cell>
          <cell r="B7975">
            <v>2003</v>
          </cell>
          <cell r="C7975">
            <v>10</v>
          </cell>
          <cell r="D7975" t="str">
            <v>KY</v>
          </cell>
          <cell r="E7975">
            <v>4117086.3285732195</v>
          </cell>
        </row>
        <row r="7976">
          <cell r="A7976" t="str">
            <v>2003-10-LA</v>
          </cell>
          <cell r="B7976">
            <v>2003</v>
          </cell>
          <cell r="C7976">
            <v>10</v>
          </cell>
          <cell r="D7976" t="str">
            <v>LA</v>
          </cell>
          <cell r="E7976">
            <v>4477126.948667123</v>
          </cell>
        </row>
        <row r="7977">
          <cell r="A7977" t="str">
            <v>2003-10-MA</v>
          </cell>
          <cell r="B7977">
            <v>2003</v>
          </cell>
          <cell r="C7977">
            <v>10</v>
          </cell>
          <cell r="D7977" t="str">
            <v>MA</v>
          </cell>
          <cell r="E7977">
            <v>6440433.5524222674</v>
          </cell>
        </row>
        <row r="7978">
          <cell r="A7978" t="str">
            <v>2003-10-MD</v>
          </cell>
          <cell r="B7978">
            <v>2003</v>
          </cell>
          <cell r="C7978">
            <v>10</v>
          </cell>
          <cell r="D7978" t="str">
            <v>MD</v>
          </cell>
          <cell r="E7978">
            <v>5506011.3349532057</v>
          </cell>
        </row>
        <row r="7979">
          <cell r="A7979" t="str">
            <v>2003-10-ME</v>
          </cell>
          <cell r="B7979">
            <v>2003</v>
          </cell>
          <cell r="C7979">
            <v>10</v>
          </cell>
          <cell r="D7979" t="str">
            <v>ME</v>
          </cell>
          <cell r="E7979">
            <v>1304023.1783248875</v>
          </cell>
        </row>
        <row r="7980">
          <cell r="A7980" t="str">
            <v>2003-10-MI</v>
          </cell>
          <cell r="B7980">
            <v>2003</v>
          </cell>
          <cell r="C7980">
            <v>10</v>
          </cell>
          <cell r="D7980" t="str">
            <v>MI</v>
          </cell>
          <cell r="E7980">
            <v>10071981.982197335</v>
          </cell>
        </row>
        <row r="7981">
          <cell r="A7981" t="str">
            <v>2003-10-MN</v>
          </cell>
          <cell r="B7981">
            <v>2003</v>
          </cell>
          <cell r="C7981">
            <v>10</v>
          </cell>
          <cell r="D7981" t="str">
            <v>MN</v>
          </cell>
          <cell r="E7981">
            <v>5054538.5465095993</v>
          </cell>
        </row>
        <row r="7982">
          <cell r="A7982" t="str">
            <v>2003-10-MO</v>
          </cell>
          <cell r="B7982">
            <v>2003</v>
          </cell>
          <cell r="C7982">
            <v>10</v>
          </cell>
          <cell r="D7982" t="str">
            <v>MO</v>
          </cell>
          <cell r="E7982">
            <v>5714147.0275160372</v>
          </cell>
        </row>
        <row r="7983">
          <cell r="A7983" t="str">
            <v>2003-10-MS</v>
          </cell>
          <cell r="B7983">
            <v>2003</v>
          </cell>
          <cell r="C7983">
            <v>10</v>
          </cell>
          <cell r="D7983" t="str">
            <v>MS</v>
          </cell>
          <cell r="E7983">
            <v>2871184.575026975</v>
          </cell>
        </row>
        <row r="7984">
          <cell r="A7984" t="str">
            <v>2003-10-MT</v>
          </cell>
          <cell r="B7984">
            <v>2003</v>
          </cell>
          <cell r="C7984">
            <v>10</v>
          </cell>
          <cell r="D7984" t="str">
            <v>MT</v>
          </cell>
          <cell r="E7984">
            <v>919059.68026916496</v>
          </cell>
        </row>
        <row r="7985">
          <cell r="A7985" t="str">
            <v>2003-10-NC</v>
          </cell>
          <cell r="B7985">
            <v>2003</v>
          </cell>
          <cell r="C7985">
            <v>10</v>
          </cell>
          <cell r="D7985" t="str">
            <v>NC</v>
          </cell>
          <cell r="E7985">
            <v>8438076.6972364951</v>
          </cell>
        </row>
        <row r="7986">
          <cell r="A7986" t="str">
            <v>2003-10-ND</v>
          </cell>
          <cell r="B7986">
            <v>2003</v>
          </cell>
          <cell r="C7986">
            <v>10</v>
          </cell>
          <cell r="D7986" t="str">
            <v>ND</v>
          </cell>
          <cell r="E7986">
            <v>633566.15504835686</v>
          </cell>
        </row>
        <row r="7987">
          <cell r="A7987" t="str">
            <v>2003-10-NE</v>
          </cell>
          <cell r="B7987">
            <v>2003</v>
          </cell>
          <cell r="C7987">
            <v>10</v>
          </cell>
          <cell r="D7987" t="str">
            <v>NE</v>
          </cell>
          <cell r="E7987">
            <v>1735018.1345503412</v>
          </cell>
        </row>
        <row r="7988">
          <cell r="A7988" t="str">
            <v>2003-10-NH</v>
          </cell>
          <cell r="B7988">
            <v>2003</v>
          </cell>
          <cell r="C7988">
            <v>10</v>
          </cell>
          <cell r="D7988" t="str">
            <v>NH</v>
          </cell>
          <cell r="E7988">
            <v>1283962.8984202556</v>
          </cell>
        </row>
        <row r="7989">
          <cell r="A7989" t="str">
            <v>2003-10-NJ</v>
          </cell>
          <cell r="B7989">
            <v>2003</v>
          </cell>
          <cell r="C7989">
            <v>10</v>
          </cell>
          <cell r="D7989" t="str">
            <v>NJ</v>
          </cell>
          <cell r="E7989">
            <v>8597366.3624544665</v>
          </cell>
        </row>
        <row r="7990">
          <cell r="A7990" t="str">
            <v>2003-10-NM</v>
          </cell>
          <cell r="B7990">
            <v>2003</v>
          </cell>
          <cell r="C7990">
            <v>10</v>
          </cell>
          <cell r="D7990" t="str">
            <v>NM</v>
          </cell>
          <cell r="E7990">
            <v>1873253.3388711398</v>
          </cell>
        </row>
        <row r="7991">
          <cell r="A7991" t="str">
            <v>2003-10-NV</v>
          </cell>
          <cell r="B7991">
            <v>2003</v>
          </cell>
          <cell r="C7991">
            <v>10</v>
          </cell>
          <cell r="D7991" t="str">
            <v>NV</v>
          </cell>
          <cell r="E7991">
            <v>2256416.9531344683</v>
          </cell>
        </row>
        <row r="7992">
          <cell r="A7992" t="str">
            <v>2003-10-NY</v>
          </cell>
          <cell r="B7992">
            <v>2003</v>
          </cell>
          <cell r="C7992">
            <v>10</v>
          </cell>
          <cell r="D7992" t="str">
            <v>NY</v>
          </cell>
          <cell r="E7992">
            <v>19248441.34469923</v>
          </cell>
        </row>
        <row r="7993">
          <cell r="A7993" t="str">
            <v>2003-10-OH</v>
          </cell>
          <cell r="B7993">
            <v>2003</v>
          </cell>
          <cell r="C7993">
            <v>10</v>
          </cell>
          <cell r="D7993" t="str">
            <v>OH</v>
          </cell>
          <cell r="E7993">
            <v>11434003.648652172</v>
          </cell>
        </row>
        <row r="7994">
          <cell r="A7994" t="str">
            <v>2003-10-OK</v>
          </cell>
          <cell r="B7994">
            <v>2003</v>
          </cell>
          <cell r="C7994">
            <v>10</v>
          </cell>
          <cell r="D7994" t="str">
            <v>OK</v>
          </cell>
          <cell r="E7994">
            <v>3500109.2383375587</v>
          </cell>
        </row>
        <row r="7995">
          <cell r="A7995" t="str">
            <v>2003-10-OR</v>
          </cell>
          <cell r="B7995">
            <v>2003</v>
          </cell>
          <cell r="C7995">
            <v>10</v>
          </cell>
          <cell r="D7995" t="str">
            <v>OR</v>
          </cell>
          <cell r="E7995">
            <v>3557976.7384233009</v>
          </cell>
        </row>
        <row r="7996">
          <cell r="A7996" t="str">
            <v>2003-10-PA</v>
          </cell>
          <cell r="B7996">
            <v>2003</v>
          </cell>
          <cell r="C7996">
            <v>10</v>
          </cell>
          <cell r="D7996" t="str">
            <v>PA</v>
          </cell>
          <cell r="E7996">
            <v>12322148.798321018</v>
          </cell>
        </row>
        <row r="7997">
          <cell r="A7997" t="str">
            <v>2003-10-RI</v>
          </cell>
          <cell r="B7997">
            <v>2003</v>
          </cell>
          <cell r="C7997">
            <v>10</v>
          </cell>
          <cell r="D7997" t="str">
            <v>RI</v>
          </cell>
          <cell r="E7997">
            <v>1071250.250833269</v>
          </cell>
        </row>
        <row r="7998">
          <cell r="A7998" t="str">
            <v>2003-10-SC</v>
          </cell>
          <cell r="B7998">
            <v>2003</v>
          </cell>
          <cell r="C7998">
            <v>10</v>
          </cell>
          <cell r="D7998" t="str">
            <v>SC</v>
          </cell>
          <cell r="E7998">
            <v>4156779.0816455581</v>
          </cell>
        </row>
        <row r="7999">
          <cell r="A7999" t="str">
            <v>2003-10-SD</v>
          </cell>
          <cell r="B7999">
            <v>2003</v>
          </cell>
          <cell r="C7999">
            <v>10</v>
          </cell>
          <cell r="D7999" t="str">
            <v>SD</v>
          </cell>
          <cell r="E7999">
            <v>768216.12020856014</v>
          </cell>
        </row>
        <row r="8000">
          <cell r="A8000" t="str">
            <v>2003-10-TN</v>
          </cell>
          <cell r="B8000">
            <v>2003</v>
          </cell>
          <cell r="C8000">
            <v>10</v>
          </cell>
          <cell r="D8000" t="str">
            <v>TN</v>
          </cell>
          <cell r="E8000">
            <v>5863917.9765096409</v>
          </cell>
        </row>
        <row r="8001">
          <cell r="A8001" t="str">
            <v>2003-10-TX</v>
          </cell>
          <cell r="B8001">
            <v>2003</v>
          </cell>
          <cell r="C8001">
            <v>10</v>
          </cell>
          <cell r="D8001" t="str">
            <v>TX</v>
          </cell>
          <cell r="E8001">
            <v>22152934.57561481</v>
          </cell>
        </row>
        <row r="8002">
          <cell r="A8002" t="str">
            <v>2003-10-UT</v>
          </cell>
          <cell r="B8002">
            <v>2003</v>
          </cell>
          <cell r="C8002">
            <v>10</v>
          </cell>
          <cell r="D8002" t="str">
            <v>UT</v>
          </cell>
          <cell r="E8002">
            <v>2395340.3905067779</v>
          </cell>
        </row>
        <row r="8003">
          <cell r="A8003" t="str">
            <v>2003-10-VA</v>
          </cell>
          <cell r="B8003">
            <v>2003</v>
          </cell>
          <cell r="C8003">
            <v>10</v>
          </cell>
          <cell r="D8003" t="str">
            <v>VA</v>
          </cell>
          <cell r="E8003">
            <v>7386170.6381951747</v>
          </cell>
        </row>
        <row r="8004">
          <cell r="A8004" t="str">
            <v>2003-10-VT</v>
          </cell>
          <cell r="B8004">
            <v>2003</v>
          </cell>
          <cell r="C8004">
            <v>10</v>
          </cell>
          <cell r="D8004" t="str">
            <v>VT</v>
          </cell>
          <cell r="E8004">
            <v>617134.6011135719</v>
          </cell>
        </row>
        <row r="8005">
          <cell r="A8005" t="str">
            <v>2003-10-WA</v>
          </cell>
          <cell r="B8005">
            <v>2003</v>
          </cell>
          <cell r="C8005">
            <v>10</v>
          </cell>
          <cell r="D8005" t="str">
            <v>WA</v>
          </cell>
          <cell r="E8005">
            <v>6127579.1973989708</v>
          </cell>
        </row>
        <row r="8006">
          <cell r="A8006" t="str">
            <v>2003-10-WI</v>
          </cell>
          <cell r="B8006">
            <v>2003</v>
          </cell>
          <cell r="C8006">
            <v>10</v>
          </cell>
          <cell r="D8006" t="str">
            <v>WI</v>
          </cell>
          <cell r="E8006">
            <v>5482971.7618025998</v>
          </cell>
        </row>
        <row r="8007">
          <cell r="A8007" t="str">
            <v>2003-10-WV</v>
          </cell>
          <cell r="B8007">
            <v>2003</v>
          </cell>
          <cell r="C8007">
            <v>10</v>
          </cell>
          <cell r="D8007" t="str">
            <v>WV</v>
          </cell>
          <cell r="E8007">
            <v>1802543.2621447726</v>
          </cell>
        </row>
        <row r="8008">
          <cell r="A8008" t="str">
            <v>2003-10-WY</v>
          </cell>
          <cell r="B8008">
            <v>2003</v>
          </cell>
          <cell r="C8008">
            <v>10</v>
          </cell>
          <cell r="D8008" t="str">
            <v>WY</v>
          </cell>
          <cell r="E8008">
            <v>499996.59030444379</v>
          </cell>
        </row>
        <row r="8009">
          <cell r="A8009" t="str">
            <v>2003-11-AK</v>
          </cell>
          <cell r="B8009">
            <v>2003</v>
          </cell>
          <cell r="C8009">
            <v>11</v>
          </cell>
          <cell r="D8009" t="str">
            <v>AK</v>
          </cell>
          <cell r="E8009">
            <v>653949.46850981389</v>
          </cell>
        </row>
        <row r="8010">
          <cell r="A8010" t="str">
            <v>2003-11-AL</v>
          </cell>
          <cell r="B8010">
            <v>2003</v>
          </cell>
          <cell r="C8010">
            <v>11</v>
          </cell>
          <cell r="D8010" t="str">
            <v>AL</v>
          </cell>
          <cell r="E8010">
            <v>4493260.3734404221</v>
          </cell>
        </row>
        <row r="8011">
          <cell r="A8011" t="str">
            <v>2003-11-AR</v>
          </cell>
          <cell r="B8011">
            <v>2003</v>
          </cell>
          <cell r="C8011">
            <v>11</v>
          </cell>
          <cell r="D8011" t="str">
            <v>AR</v>
          </cell>
          <cell r="E8011">
            <v>2725343.9481592127</v>
          </cell>
        </row>
        <row r="8012">
          <cell r="A8012" t="str">
            <v>2003-11-AZ</v>
          </cell>
          <cell r="B8012">
            <v>2003</v>
          </cell>
          <cell r="C8012">
            <v>11</v>
          </cell>
          <cell r="D8012" t="str">
            <v>AZ</v>
          </cell>
          <cell r="E8012">
            <v>5640703.0012723217</v>
          </cell>
        </row>
        <row r="8013">
          <cell r="A8013" t="str">
            <v>2003-11-CA</v>
          </cell>
          <cell r="B8013">
            <v>2003</v>
          </cell>
          <cell r="C8013">
            <v>11</v>
          </cell>
          <cell r="D8013" t="str">
            <v>CA</v>
          </cell>
          <cell r="E8013">
            <v>35414943.291271865</v>
          </cell>
        </row>
        <row r="8014">
          <cell r="A8014" t="str">
            <v>2003-11-CO</v>
          </cell>
          <cell r="B8014">
            <v>2003</v>
          </cell>
          <cell r="C8014">
            <v>11</v>
          </cell>
          <cell r="D8014" t="str">
            <v>CO</v>
          </cell>
          <cell r="E8014">
            <v>4565600.5118501605</v>
          </cell>
        </row>
        <row r="8015">
          <cell r="A8015" t="str">
            <v>2003-11-CT</v>
          </cell>
          <cell r="B8015">
            <v>2003</v>
          </cell>
          <cell r="C8015">
            <v>11</v>
          </cell>
          <cell r="D8015" t="str">
            <v>CT</v>
          </cell>
          <cell r="E8015">
            <v>3470405.6613944443</v>
          </cell>
        </row>
        <row r="8016">
          <cell r="A8016" t="str">
            <v>2003-11-DC</v>
          </cell>
          <cell r="B8016">
            <v>2003</v>
          </cell>
          <cell r="C8016">
            <v>11</v>
          </cell>
          <cell r="D8016" t="str">
            <v>DC</v>
          </cell>
          <cell r="E8016">
            <v>578088.00032390794</v>
          </cell>
        </row>
        <row r="8017">
          <cell r="A8017" t="str">
            <v>2003-11-DE</v>
          </cell>
          <cell r="B8017">
            <v>2003</v>
          </cell>
          <cell r="C8017">
            <v>11</v>
          </cell>
          <cell r="D8017" t="str">
            <v>DE</v>
          </cell>
          <cell r="E8017">
            <v>818075.34541613481</v>
          </cell>
        </row>
        <row r="8018">
          <cell r="A8018" t="str">
            <v>2003-11-FL</v>
          </cell>
          <cell r="B8018">
            <v>2003</v>
          </cell>
          <cell r="C8018">
            <v>11</v>
          </cell>
          <cell r="D8018" t="str">
            <v>FL</v>
          </cell>
          <cell r="E8018">
            <v>17063177.433306925</v>
          </cell>
        </row>
        <row r="8019">
          <cell r="A8019" t="str">
            <v>2003-11-GA</v>
          </cell>
          <cell r="B8019">
            <v>2003</v>
          </cell>
          <cell r="C8019">
            <v>11</v>
          </cell>
          <cell r="D8019" t="str">
            <v>GA</v>
          </cell>
          <cell r="E8019">
            <v>8792347.364591999</v>
          </cell>
        </row>
        <row r="8020">
          <cell r="A8020" t="str">
            <v>2003-11-HI</v>
          </cell>
          <cell r="B8020">
            <v>2003</v>
          </cell>
          <cell r="C8020">
            <v>11</v>
          </cell>
          <cell r="D8020" t="str">
            <v>HI</v>
          </cell>
          <cell r="E8020">
            <v>1242738.5319705452</v>
          </cell>
        </row>
        <row r="8021">
          <cell r="A8021" t="str">
            <v>2003-11-IA</v>
          </cell>
          <cell r="B8021">
            <v>2003</v>
          </cell>
          <cell r="C8021">
            <v>11</v>
          </cell>
          <cell r="D8021" t="str">
            <v>IA</v>
          </cell>
          <cell r="E8021">
            <v>2936518.9038744653</v>
          </cell>
        </row>
        <row r="8022">
          <cell r="A8022" t="str">
            <v>2003-11-ID</v>
          </cell>
          <cell r="B8022">
            <v>2003</v>
          </cell>
          <cell r="C8022">
            <v>11</v>
          </cell>
          <cell r="D8022" t="str">
            <v>ID</v>
          </cell>
          <cell r="E8022">
            <v>1372139.1736875789</v>
          </cell>
        </row>
        <row r="8023">
          <cell r="A8023" t="str">
            <v>2003-11-IL</v>
          </cell>
          <cell r="B8023">
            <v>2003</v>
          </cell>
          <cell r="C8023">
            <v>11</v>
          </cell>
          <cell r="D8023" t="str">
            <v>IL</v>
          </cell>
          <cell r="E8023">
            <v>12629280.544376014</v>
          </cell>
        </row>
        <row r="8024">
          <cell r="A8024" t="str">
            <v>2003-11-IN</v>
          </cell>
          <cell r="B8024">
            <v>2003</v>
          </cell>
          <cell r="C8024">
            <v>11</v>
          </cell>
          <cell r="D8024" t="str">
            <v>IN</v>
          </cell>
          <cell r="E8024">
            <v>6189492.562301795</v>
          </cell>
        </row>
        <row r="8025">
          <cell r="A8025" t="str">
            <v>2003-11-KS</v>
          </cell>
          <cell r="B8025">
            <v>2003</v>
          </cell>
          <cell r="C8025">
            <v>11</v>
          </cell>
          <cell r="D8025" t="str">
            <v>KS</v>
          </cell>
          <cell r="E8025">
            <v>2725070.9064840879</v>
          </cell>
        </row>
        <row r="8026">
          <cell r="A8026" t="str">
            <v>2003-11-KY</v>
          </cell>
          <cell r="B8026">
            <v>2003</v>
          </cell>
          <cell r="C8026">
            <v>11</v>
          </cell>
          <cell r="D8026" t="str">
            <v>KY</v>
          </cell>
          <cell r="E8026">
            <v>4119143.1581718614</v>
          </cell>
        </row>
        <row r="8027">
          <cell r="A8027" t="str">
            <v>2003-11-LA</v>
          </cell>
          <cell r="B8027">
            <v>2003</v>
          </cell>
          <cell r="C8027">
            <v>11</v>
          </cell>
          <cell r="D8027" t="str">
            <v>LA</v>
          </cell>
          <cell r="E8027">
            <v>4478317.2308357274</v>
          </cell>
        </row>
        <row r="8028">
          <cell r="A8028" t="str">
            <v>2003-11-MA</v>
          </cell>
          <cell r="B8028">
            <v>2003</v>
          </cell>
          <cell r="C8028">
            <v>11</v>
          </cell>
          <cell r="D8028" t="str">
            <v>MA</v>
          </cell>
          <cell r="E8028">
            <v>6440098.104842714</v>
          </cell>
        </row>
        <row r="8029">
          <cell r="A8029" t="str">
            <v>2003-11-MD</v>
          </cell>
          <cell r="B8029">
            <v>2003</v>
          </cell>
          <cell r="C8029">
            <v>11</v>
          </cell>
          <cell r="D8029" t="str">
            <v>MD</v>
          </cell>
          <cell r="E8029">
            <v>5509683.6731682308</v>
          </cell>
        </row>
        <row r="8030">
          <cell r="A8030" t="str">
            <v>2003-11-ME</v>
          </cell>
          <cell r="B8030">
            <v>2003</v>
          </cell>
          <cell r="C8030">
            <v>11</v>
          </cell>
          <cell r="D8030" t="str">
            <v>ME</v>
          </cell>
          <cell r="E8030">
            <v>1304454.8567443076</v>
          </cell>
        </row>
        <row r="8031">
          <cell r="A8031" t="str">
            <v>2003-11-MI</v>
          </cell>
          <cell r="B8031">
            <v>2003</v>
          </cell>
          <cell r="C8031">
            <v>11</v>
          </cell>
          <cell r="D8031" t="str">
            <v>MI</v>
          </cell>
          <cell r="E8031">
            <v>10074016.464560607</v>
          </cell>
        </row>
        <row r="8032">
          <cell r="A8032" t="str">
            <v>2003-11-MN</v>
          </cell>
          <cell r="B8032">
            <v>2003</v>
          </cell>
          <cell r="C8032">
            <v>11</v>
          </cell>
          <cell r="D8032" t="str">
            <v>MN</v>
          </cell>
          <cell r="E8032">
            <v>5057151.4277471807</v>
          </cell>
        </row>
        <row r="8033">
          <cell r="A8033" t="str">
            <v>2003-11-MO</v>
          </cell>
          <cell r="B8033">
            <v>2003</v>
          </cell>
          <cell r="C8033">
            <v>11</v>
          </cell>
          <cell r="D8033" t="str">
            <v>MO</v>
          </cell>
          <cell r="E8033">
            <v>5717319.8903192002</v>
          </cell>
        </row>
        <row r="8034">
          <cell r="A8034" t="str">
            <v>2003-11-MS</v>
          </cell>
          <cell r="B8034">
            <v>2003</v>
          </cell>
          <cell r="C8034">
            <v>11</v>
          </cell>
          <cell r="D8034" t="str">
            <v>MS</v>
          </cell>
          <cell r="E8034">
            <v>2872677.3175265486</v>
          </cell>
        </row>
        <row r="8035">
          <cell r="A8035" t="str">
            <v>2003-11-MT</v>
          </cell>
          <cell r="B8035">
            <v>2003</v>
          </cell>
          <cell r="C8035">
            <v>11</v>
          </cell>
          <cell r="D8035" t="str">
            <v>MT</v>
          </cell>
          <cell r="E8035">
            <v>919829.52828307054</v>
          </cell>
        </row>
        <row r="8036">
          <cell r="A8036" t="str">
            <v>2003-11-NC</v>
          </cell>
          <cell r="B8036">
            <v>2003</v>
          </cell>
          <cell r="C8036">
            <v>11</v>
          </cell>
          <cell r="D8036" t="str">
            <v>NC</v>
          </cell>
          <cell r="E8036">
            <v>8447570.2517730594</v>
          </cell>
        </row>
        <row r="8037">
          <cell r="A8037" t="str">
            <v>2003-11-ND</v>
          </cell>
          <cell r="B8037">
            <v>2003</v>
          </cell>
          <cell r="C8037">
            <v>11</v>
          </cell>
          <cell r="D8037" t="str">
            <v>ND</v>
          </cell>
          <cell r="E8037">
            <v>633858.81022145599</v>
          </cell>
        </row>
        <row r="8038">
          <cell r="A8038" t="str">
            <v>2003-11-NE</v>
          </cell>
          <cell r="B8038">
            <v>2003</v>
          </cell>
          <cell r="C8038">
            <v>11</v>
          </cell>
          <cell r="D8038" t="str">
            <v>NE</v>
          </cell>
          <cell r="E8038">
            <v>1735733.7693439296</v>
          </cell>
        </row>
        <row r="8039">
          <cell r="A8039" t="str">
            <v>2003-11-NH</v>
          </cell>
          <cell r="B8039">
            <v>2003</v>
          </cell>
          <cell r="C8039">
            <v>11</v>
          </cell>
          <cell r="D8039" t="str">
            <v>NH</v>
          </cell>
          <cell r="E8039">
            <v>1284865.1310632874</v>
          </cell>
        </row>
        <row r="8040">
          <cell r="A8040" t="str">
            <v>2003-11-NJ</v>
          </cell>
          <cell r="B8040">
            <v>2003</v>
          </cell>
          <cell r="C8040">
            <v>11</v>
          </cell>
          <cell r="D8040" t="str">
            <v>NJ</v>
          </cell>
          <cell r="E8040">
            <v>8599969.3920524791</v>
          </cell>
        </row>
        <row r="8041">
          <cell r="A8041" t="str">
            <v>2003-11-NM</v>
          </cell>
          <cell r="B8041">
            <v>2003</v>
          </cell>
          <cell r="C8041">
            <v>11</v>
          </cell>
          <cell r="D8041" t="str">
            <v>NM</v>
          </cell>
          <cell r="E8041">
            <v>1875038.1809752551</v>
          </cell>
        </row>
        <row r="8042">
          <cell r="A8042" t="str">
            <v>2003-11-NV</v>
          </cell>
          <cell r="B8042">
            <v>2003</v>
          </cell>
          <cell r="C8042">
            <v>11</v>
          </cell>
          <cell r="D8042" t="str">
            <v>NV</v>
          </cell>
          <cell r="E8042">
            <v>2263996.5758954138</v>
          </cell>
        </row>
        <row r="8043">
          <cell r="A8043" t="str">
            <v>2003-11-NY</v>
          </cell>
          <cell r="B8043">
            <v>2003</v>
          </cell>
          <cell r="C8043">
            <v>11</v>
          </cell>
          <cell r="D8043" t="str">
            <v>NY</v>
          </cell>
          <cell r="E8043">
            <v>19254299.690482967</v>
          </cell>
        </row>
        <row r="8044">
          <cell r="A8044" t="str">
            <v>2003-11-OH</v>
          </cell>
          <cell r="B8044">
            <v>2003</v>
          </cell>
          <cell r="C8044">
            <v>11</v>
          </cell>
          <cell r="D8044" t="str">
            <v>OH</v>
          </cell>
          <cell r="E8044">
            <v>11435236.463999664</v>
          </cell>
        </row>
        <row r="8045">
          <cell r="A8045" t="str">
            <v>2003-11-OK</v>
          </cell>
          <cell r="B8045">
            <v>2003</v>
          </cell>
          <cell r="C8045">
            <v>11</v>
          </cell>
          <cell r="D8045" t="str">
            <v>OK</v>
          </cell>
          <cell r="E8045">
            <v>3501427.6437155553</v>
          </cell>
        </row>
        <row r="8046">
          <cell r="A8046" t="str">
            <v>2003-11-OR</v>
          </cell>
          <cell r="B8046">
            <v>2003</v>
          </cell>
          <cell r="C8046">
            <v>11</v>
          </cell>
          <cell r="D8046" t="str">
            <v>OR</v>
          </cell>
          <cell r="E8046">
            <v>3560012.3115105829</v>
          </cell>
        </row>
        <row r="8047">
          <cell r="A8047" t="str">
            <v>2003-11-PA</v>
          </cell>
          <cell r="B8047">
            <v>2003</v>
          </cell>
          <cell r="C8047">
            <v>11</v>
          </cell>
          <cell r="D8047" t="str">
            <v>PA</v>
          </cell>
          <cell r="E8047">
            <v>12323649.76335323</v>
          </cell>
        </row>
        <row r="8048">
          <cell r="A8048" t="str">
            <v>2003-11-RI</v>
          </cell>
          <cell r="B8048">
            <v>2003</v>
          </cell>
          <cell r="C8048">
            <v>11</v>
          </cell>
          <cell r="D8048" t="str">
            <v>RI</v>
          </cell>
          <cell r="E8048">
            <v>1071233.0016665291</v>
          </cell>
        </row>
        <row r="8049">
          <cell r="A8049" t="str">
            <v>2003-11-SC</v>
          </cell>
          <cell r="B8049">
            <v>2003</v>
          </cell>
          <cell r="C8049">
            <v>11</v>
          </cell>
          <cell r="D8049" t="str">
            <v>SC</v>
          </cell>
          <cell r="E8049">
            <v>4161241.6735502966</v>
          </cell>
        </row>
        <row r="8050">
          <cell r="A8050" t="str">
            <v>2003-11-SD</v>
          </cell>
          <cell r="B8050">
            <v>2003</v>
          </cell>
          <cell r="C8050">
            <v>11</v>
          </cell>
          <cell r="D8050" t="str">
            <v>SD</v>
          </cell>
          <cell r="E8050">
            <v>768809.07445561583</v>
          </cell>
        </row>
        <row r="8051">
          <cell r="A8051" t="str">
            <v>2003-11-TN</v>
          </cell>
          <cell r="B8051">
            <v>2003</v>
          </cell>
          <cell r="C8051">
            <v>11</v>
          </cell>
          <cell r="D8051" t="str">
            <v>TN</v>
          </cell>
          <cell r="E8051">
            <v>5868710.7927431827</v>
          </cell>
        </row>
        <row r="8052">
          <cell r="A8052" t="str">
            <v>2003-11-TX</v>
          </cell>
          <cell r="B8052">
            <v>2003</v>
          </cell>
          <cell r="C8052">
            <v>11</v>
          </cell>
          <cell r="D8052" t="str">
            <v>TX</v>
          </cell>
          <cell r="E8052">
            <v>22183289.431492899</v>
          </cell>
        </row>
        <row r="8053">
          <cell r="A8053" t="str">
            <v>2003-11-UT</v>
          </cell>
          <cell r="B8053">
            <v>2003</v>
          </cell>
          <cell r="C8053">
            <v>11</v>
          </cell>
          <cell r="D8053" t="str">
            <v>UT</v>
          </cell>
          <cell r="E8053">
            <v>2400320.4905109019</v>
          </cell>
        </row>
        <row r="8054">
          <cell r="A8054" t="str">
            <v>2003-11-VA</v>
          </cell>
          <cell r="B8054">
            <v>2003</v>
          </cell>
          <cell r="C8054">
            <v>11</v>
          </cell>
          <cell r="D8054" t="str">
            <v>VA</v>
          </cell>
          <cell r="E8054">
            <v>7393809.9593587313</v>
          </cell>
        </row>
        <row r="8055">
          <cell r="A8055" t="str">
            <v>2003-11-VT</v>
          </cell>
          <cell r="B8055">
            <v>2003</v>
          </cell>
          <cell r="C8055">
            <v>11</v>
          </cell>
          <cell r="D8055" t="str">
            <v>VT</v>
          </cell>
          <cell r="E8055">
            <v>617278.86890956934</v>
          </cell>
        </row>
        <row r="8056">
          <cell r="A8056" t="str">
            <v>2003-11-WA</v>
          </cell>
          <cell r="B8056">
            <v>2003</v>
          </cell>
          <cell r="C8056">
            <v>11</v>
          </cell>
          <cell r="D8056" t="str">
            <v>WA</v>
          </cell>
          <cell r="E8056">
            <v>6133382.5718510346</v>
          </cell>
        </row>
        <row r="8057">
          <cell r="A8057" t="str">
            <v>2003-11-WI</v>
          </cell>
          <cell r="B8057">
            <v>2003</v>
          </cell>
          <cell r="C8057">
            <v>11</v>
          </cell>
          <cell r="D8057" t="str">
            <v>WI</v>
          </cell>
          <cell r="E8057">
            <v>5485845.3585150782</v>
          </cell>
        </row>
        <row r="8058">
          <cell r="A8058" t="str">
            <v>2003-11-WV</v>
          </cell>
          <cell r="B8058">
            <v>2003</v>
          </cell>
          <cell r="C8058">
            <v>11</v>
          </cell>
          <cell r="D8058" t="str">
            <v>WV</v>
          </cell>
          <cell r="E8058">
            <v>1802628.6909565958</v>
          </cell>
        </row>
        <row r="8059">
          <cell r="A8059" t="str">
            <v>2003-11-WY</v>
          </cell>
          <cell r="B8059">
            <v>2003</v>
          </cell>
          <cell r="C8059">
            <v>11</v>
          </cell>
          <cell r="D8059" t="str">
            <v>WY</v>
          </cell>
          <cell r="E8059">
            <v>500310.51418932923</v>
          </cell>
        </row>
        <row r="8060">
          <cell r="A8060" t="str">
            <v>2003-12-AK</v>
          </cell>
          <cell r="B8060">
            <v>2003</v>
          </cell>
          <cell r="C8060">
            <v>12</v>
          </cell>
          <cell r="D8060" t="str">
            <v>AK</v>
          </cell>
          <cell r="E8060">
            <v>654833.31398740725</v>
          </cell>
        </row>
        <row r="8061">
          <cell r="A8061" t="str">
            <v>2003-12-AL</v>
          </cell>
          <cell r="B8061">
            <v>2003</v>
          </cell>
          <cell r="C8061">
            <v>12</v>
          </cell>
          <cell r="D8061" t="str">
            <v>AL</v>
          </cell>
          <cell r="E8061">
            <v>4494927.5120537588</v>
          </cell>
        </row>
        <row r="8062">
          <cell r="A8062" t="str">
            <v>2003-12-AR</v>
          </cell>
          <cell r="B8062">
            <v>2003</v>
          </cell>
          <cell r="C8062">
            <v>12</v>
          </cell>
          <cell r="D8062" t="str">
            <v>AR</v>
          </cell>
          <cell r="E8062">
            <v>2727205.8609339744</v>
          </cell>
        </row>
        <row r="8063">
          <cell r="A8063" t="str">
            <v>2003-12-AZ</v>
          </cell>
          <cell r="B8063">
            <v>2003</v>
          </cell>
          <cell r="C8063">
            <v>12</v>
          </cell>
          <cell r="D8063" t="str">
            <v>AZ</v>
          </cell>
          <cell r="E8063">
            <v>5654585.7525939383</v>
          </cell>
        </row>
        <row r="8064">
          <cell r="A8064" t="str">
            <v>2003-12-CA</v>
          </cell>
          <cell r="B8064">
            <v>2003</v>
          </cell>
          <cell r="C8064">
            <v>12</v>
          </cell>
          <cell r="D8064" t="str">
            <v>CA</v>
          </cell>
          <cell r="E8064">
            <v>35441880.759505838</v>
          </cell>
        </row>
        <row r="8065">
          <cell r="A8065" t="str">
            <v>2003-12-CO</v>
          </cell>
          <cell r="B8065">
            <v>2003</v>
          </cell>
          <cell r="C8065">
            <v>12</v>
          </cell>
          <cell r="D8065" t="str">
            <v>CO</v>
          </cell>
          <cell r="E8065">
            <v>4569926.1159895379</v>
          </cell>
        </row>
        <row r="8066">
          <cell r="A8066" t="str">
            <v>2003-12-CT</v>
          </cell>
          <cell r="B8066">
            <v>2003</v>
          </cell>
          <cell r="C8066">
            <v>12</v>
          </cell>
          <cell r="D8066" t="str">
            <v>CT</v>
          </cell>
          <cell r="E8066">
            <v>3471024.3523895838</v>
          </cell>
        </row>
        <row r="8067">
          <cell r="A8067" t="str">
            <v>2003-12-DC</v>
          </cell>
          <cell r="B8067">
            <v>2003</v>
          </cell>
          <cell r="C8067">
            <v>12</v>
          </cell>
          <cell r="D8067" t="str">
            <v>DC</v>
          </cell>
          <cell r="E8067">
            <v>578267.38948626292</v>
          </cell>
        </row>
        <row r="8068">
          <cell r="A8068" t="str">
            <v>2003-12-DE</v>
          </cell>
          <cell r="B8068">
            <v>2003</v>
          </cell>
          <cell r="C8068">
            <v>12</v>
          </cell>
          <cell r="D8068" t="str">
            <v>DE</v>
          </cell>
          <cell r="E8068">
            <v>819031.46892067557</v>
          </cell>
        </row>
        <row r="8069">
          <cell r="A8069" t="str">
            <v>2003-12-FL</v>
          </cell>
          <cell r="B8069">
            <v>2003</v>
          </cell>
          <cell r="C8069">
            <v>12</v>
          </cell>
          <cell r="D8069" t="str">
            <v>FL</v>
          </cell>
          <cell r="E8069">
            <v>17094783.359418701</v>
          </cell>
        </row>
        <row r="8070">
          <cell r="A8070" t="str">
            <v>2003-12-GA</v>
          </cell>
          <cell r="B8070">
            <v>2003</v>
          </cell>
          <cell r="C8070">
            <v>12</v>
          </cell>
          <cell r="D8070" t="str">
            <v>GA</v>
          </cell>
          <cell r="E8070">
            <v>8807266.2778842878</v>
          </cell>
        </row>
        <row r="8071">
          <cell r="A8071" t="str">
            <v>2003-12-HI</v>
          </cell>
          <cell r="B8071">
            <v>2003</v>
          </cell>
          <cell r="C8071">
            <v>12</v>
          </cell>
          <cell r="D8071" t="str">
            <v>HI</v>
          </cell>
          <cell r="E8071">
            <v>1243842.3617349328</v>
          </cell>
        </row>
        <row r="8072">
          <cell r="A8072" t="str">
            <v>2003-12-IA</v>
          </cell>
          <cell r="B8072">
            <v>2003</v>
          </cell>
          <cell r="C8072">
            <v>12</v>
          </cell>
          <cell r="D8072" t="str">
            <v>IA</v>
          </cell>
          <cell r="E8072">
            <v>2937297.3955285656</v>
          </cell>
        </row>
        <row r="8073">
          <cell r="A8073" t="str">
            <v>2003-12-ID</v>
          </cell>
          <cell r="B8073">
            <v>2003</v>
          </cell>
          <cell r="C8073">
            <v>12</v>
          </cell>
          <cell r="D8073" t="str">
            <v>ID</v>
          </cell>
          <cell r="E8073">
            <v>1374431.0051296304</v>
          </cell>
        </row>
        <row r="8074">
          <cell r="A8074" t="str">
            <v>2003-12-IL</v>
          </cell>
          <cell r="B8074">
            <v>2003</v>
          </cell>
          <cell r="C8074">
            <v>12</v>
          </cell>
          <cell r="D8074" t="str">
            <v>IL</v>
          </cell>
          <cell r="E8074">
            <v>12633843.048164962</v>
          </cell>
        </row>
        <row r="8075">
          <cell r="A8075" t="str">
            <v>2003-12-IN</v>
          </cell>
          <cell r="B8075">
            <v>2003</v>
          </cell>
          <cell r="C8075">
            <v>12</v>
          </cell>
          <cell r="D8075" t="str">
            <v>IN</v>
          </cell>
          <cell r="E8075">
            <v>6192161.5777107375</v>
          </cell>
        </row>
        <row r="8076">
          <cell r="A8076" t="str">
            <v>2003-12-KS</v>
          </cell>
          <cell r="B8076">
            <v>2003</v>
          </cell>
          <cell r="C8076">
            <v>12</v>
          </cell>
          <cell r="D8076" t="str">
            <v>KS</v>
          </cell>
          <cell r="E8076">
            <v>2725821.6498854775</v>
          </cell>
        </row>
        <row r="8077">
          <cell r="A8077" t="str">
            <v>2003-12-KY</v>
          </cell>
          <cell r="B8077">
            <v>2003</v>
          </cell>
          <cell r="C8077">
            <v>12</v>
          </cell>
          <cell r="D8077" t="str">
            <v>KY</v>
          </cell>
          <cell r="E8077">
            <v>4121201.0153292329</v>
          </cell>
        </row>
        <row r="8078">
          <cell r="A8078" t="str">
            <v>2003-12-LA</v>
          </cell>
          <cell r="B8078">
            <v>2003</v>
          </cell>
          <cell r="C8078">
            <v>12</v>
          </cell>
          <cell r="D8078" t="str">
            <v>LA</v>
          </cell>
          <cell r="E8078">
            <v>4479507.8294509407</v>
          </cell>
        </row>
        <row r="8079">
          <cell r="A8079" t="str">
            <v>2003-12-MA</v>
          </cell>
          <cell r="B8079">
            <v>2003</v>
          </cell>
          <cell r="C8079">
            <v>12</v>
          </cell>
          <cell r="D8079" t="str">
            <v>MA</v>
          </cell>
          <cell r="E8079">
            <v>6439762.6747348234</v>
          </cell>
        </row>
        <row r="8080">
          <cell r="A8080" t="str">
            <v>2003-12-MD</v>
          </cell>
          <cell r="B8080">
            <v>2003</v>
          </cell>
          <cell r="C8080">
            <v>12</v>
          </cell>
          <cell r="D8080" t="str">
            <v>MD</v>
          </cell>
          <cell r="E8080">
            <v>5513358.4607185628</v>
          </cell>
        </row>
        <row r="8081">
          <cell r="A8081" t="str">
            <v>2003-12-ME</v>
          </cell>
          <cell r="B8081">
            <v>2003</v>
          </cell>
          <cell r="C8081">
            <v>12</v>
          </cell>
          <cell r="D8081" t="str">
            <v>ME</v>
          </cell>
          <cell r="E8081">
            <v>1304886.6780647596</v>
          </cell>
        </row>
        <row r="8082">
          <cell r="A8082" t="str">
            <v>2003-12-MI</v>
          </cell>
          <cell r="B8082">
            <v>2003</v>
          </cell>
          <cell r="C8082">
            <v>12</v>
          </cell>
          <cell r="D8082" t="str">
            <v>MI</v>
          </cell>
          <cell r="E8082">
            <v>10076051.357877601</v>
          </cell>
        </row>
        <row r="8083">
          <cell r="A8083" t="str">
            <v>2003-12-MN</v>
          </cell>
          <cell r="B8083">
            <v>2003</v>
          </cell>
          <cell r="C8083">
            <v>12</v>
          </cell>
          <cell r="D8083" t="str">
            <v>MN</v>
          </cell>
          <cell r="E8083">
            <v>5059765.6596814282</v>
          </cell>
        </row>
        <row r="8084">
          <cell r="A8084" t="str">
            <v>2003-12-MO</v>
          </cell>
          <cell r="B8084">
            <v>2003</v>
          </cell>
          <cell r="C8084">
            <v>12</v>
          </cell>
          <cell r="D8084" t="str">
            <v>MO</v>
          </cell>
          <cell r="E8084">
            <v>5720494.514900336</v>
          </cell>
        </row>
        <row r="8085">
          <cell r="A8085" t="str">
            <v>2003-12-MS</v>
          </cell>
          <cell r="B8085">
            <v>2003</v>
          </cell>
          <cell r="C8085">
            <v>12</v>
          </cell>
          <cell r="D8085" t="str">
            <v>MS</v>
          </cell>
          <cell r="E8085">
            <v>2874170.8361100391</v>
          </cell>
        </row>
        <row r="8086">
          <cell r="A8086" t="str">
            <v>2003-12-MT</v>
          </cell>
          <cell r="B8086">
            <v>2003</v>
          </cell>
          <cell r="C8086">
            <v>12</v>
          </cell>
          <cell r="D8086" t="str">
            <v>MT</v>
          </cell>
          <cell r="E8086">
            <v>920600.02115821559</v>
          </cell>
        </row>
        <row r="8087">
          <cell r="A8087" t="str">
            <v>2003-12-NC</v>
          </cell>
          <cell r="B8087">
            <v>2003</v>
          </cell>
          <cell r="C8087">
            <v>12</v>
          </cell>
          <cell r="D8087" t="str">
            <v>NC</v>
          </cell>
          <cell r="E8087">
            <v>8457074.487366572</v>
          </cell>
        </row>
        <row r="8088">
          <cell r="A8088" t="str">
            <v>2003-12-ND</v>
          </cell>
          <cell r="B8088">
            <v>2003</v>
          </cell>
          <cell r="C8088">
            <v>12</v>
          </cell>
          <cell r="D8088" t="str">
            <v>ND</v>
          </cell>
          <cell r="E8088">
            <v>634151.600577045</v>
          </cell>
        </row>
        <row r="8089">
          <cell r="A8089" t="str">
            <v>2003-12-NE</v>
          </cell>
          <cell r="B8089">
            <v>2003</v>
          </cell>
          <cell r="C8089">
            <v>12</v>
          </cell>
          <cell r="D8089" t="str">
            <v>NE</v>
          </cell>
          <cell r="E8089">
            <v>1736449.6993120455</v>
          </cell>
        </row>
        <row r="8090">
          <cell r="A8090" t="str">
            <v>2003-12-NH</v>
          </cell>
          <cell r="B8090">
            <v>2003</v>
          </cell>
          <cell r="C8090">
            <v>12</v>
          </cell>
          <cell r="D8090" t="str">
            <v>NH</v>
          </cell>
          <cell r="E8090">
            <v>1285767.9976995157</v>
          </cell>
        </row>
        <row r="8091">
          <cell r="A8091" t="str">
            <v>2003-12-NJ</v>
          </cell>
          <cell r="B8091">
            <v>2003</v>
          </cell>
          <cell r="C8091">
            <v>12</v>
          </cell>
          <cell r="D8091" t="str">
            <v>NJ</v>
          </cell>
          <cell r="E8091">
            <v>8602573.2097712718</v>
          </cell>
        </row>
        <row r="8092">
          <cell r="A8092" t="str">
            <v>2003-12-NM</v>
          </cell>
          <cell r="B8092">
            <v>2003</v>
          </cell>
          <cell r="C8092">
            <v>12</v>
          </cell>
          <cell r="D8092" t="str">
            <v>NM</v>
          </cell>
          <cell r="E8092">
            <v>1876824.7236829516</v>
          </cell>
        </row>
        <row r="8093">
          <cell r="A8093" t="str">
            <v>2003-12-NV</v>
          </cell>
          <cell r="B8093">
            <v>2003</v>
          </cell>
          <cell r="C8093">
            <v>12</v>
          </cell>
          <cell r="D8093" t="str">
            <v>NV</v>
          </cell>
          <cell r="E8093">
            <v>2271601.6596781434</v>
          </cell>
        </row>
        <row r="8094">
          <cell r="A8094" t="str">
            <v>2003-12-NY</v>
          </cell>
          <cell r="B8094">
            <v>2003</v>
          </cell>
          <cell r="C8094">
            <v>12</v>
          </cell>
          <cell r="D8094" t="str">
            <v>NY</v>
          </cell>
          <cell r="E8094">
            <v>19260159.819279402</v>
          </cell>
        </row>
        <row r="8095">
          <cell r="A8095" t="str">
            <v>2003-12-OH</v>
          </cell>
          <cell r="B8095">
            <v>2003</v>
          </cell>
          <cell r="C8095">
            <v>12</v>
          </cell>
          <cell r="D8095" t="str">
            <v>OH</v>
          </cell>
          <cell r="E8095">
            <v>11436469.412269423</v>
          </cell>
        </row>
        <row r="8096">
          <cell r="A8096" t="str">
            <v>2003-12-OK</v>
          </cell>
          <cell r="B8096">
            <v>2003</v>
          </cell>
          <cell r="C8096">
            <v>12</v>
          </cell>
          <cell r="D8096" t="str">
            <v>OK</v>
          </cell>
          <cell r="E8096">
            <v>3502746.5457045492</v>
          </cell>
        </row>
        <row r="8097">
          <cell r="A8097" t="str">
            <v>2003-12-OR</v>
          </cell>
          <cell r="B8097">
            <v>2003</v>
          </cell>
          <cell r="C8097">
            <v>12</v>
          </cell>
          <cell r="D8097" t="str">
            <v>OR</v>
          </cell>
          <cell r="E8097">
            <v>3562049.049180463</v>
          </cell>
        </row>
        <row r="8098">
          <cell r="A8098" t="str">
            <v>2003-12-PA</v>
          </cell>
          <cell r="B8098">
            <v>2003</v>
          </cell>
          <cell r="C8098">
            <v>12</v>
          </cell>
          <cell r="D8098" t="str">
            <v>PA</v>
          </cell>
          <cell r="E8098">
            <v>12325150.911218492</v>
          </cell>
        </row>
        <row r="8099">
          <cell r="A8099" t="str">
            <v>2003-12-RI</v>
          </cell>
          <cell r="B8099">
            <v>2003</v>
          </cell>
          <cell r="C8099">
            <v>12</v>
          </cell>
          <cell r="D8099" t="str">
            <v>RI</v>
          </cell>
          <cell r="E8099">
            <v>1071215.7527775336</v>
          </cell>
        </row>
        <row r="8100">
          <cell r="A8100" t="str">
            <v>2003-12-SC</v>
          </cell>
          <cell r="B8100">
            <v>2003</v>
          </cell>
          <cell r="C8100">
            <v>12</v>
          </cell>
          <cell r="D8100" t="str">
            <v>SC</v>
          </cell>
          <cell r="E8100">
            <v>4165709.0563583081</v>
          </cell>
        </row>
        <row r="8101">
          <cell r="A8101" t="str">
            <v>2003-12-SD</v>
          </cell>
          <cell r="B8101">
            <v>2003</v>
          </cell>
          <cell r="C8101">
            <v>12</v>
          </cell>
          <cell r="D8101" t="str">
            <v>SD</v>
          </cell>
          <cell r="E8101">
            <v>769402.48637952819</v>
          </cell>
        </row>
        <row r="8102">
          <cell r="A8102" t="str">
            <v>2003-12-TN</v>
          </cell>
          <cell r="B8102">
            <v>2003</v>
          </cell>
          <cell r="C8102">
            <v>12</v>
          </cell>
          <cell r="D8102" t="str">
            <v>TN</v>
          </cell>
          <cell r="E8102">
            <v>5873507.5263383826</v>
          </cell>
        </row>
        <row r="8103">
          <cell r="A8103" t="str">
            <v>2003-12-TX</v>
          </cell>
          <cell r="B8103">
            <v>2003</v>
          </cell>
          <cell r="C8103">
            <v>12</v>
          </cell>
          <cell r="D8103" t="str">
            <v>TX</v>
          </cell>
          <cell r="E8103">
            <v>22213685.880834475</v>
          </cell>
        </row>
        <row r="8104">
          <cell r="A8104" t="str">
            <v>2003-12-UT</v>
          </cell>
          <cell r="B8104">
            <v>2003</v>
          </cell>
          <cell r="C8104">
            <v>12</v>
          </cell>
          <cell r="D8104" t="str">
            <v>UT</v>
          </cell>
          <cell r="E8104">
            <v>2405310.9445324126</v>
          </cell>
        </row>
        <row r="8105">
          <cell r="A8105" t="str">
            <v>2003-12-VA</v>
          </cell>
          <cell r="B8105">
            <v>2003</v>
          </cell>
          <cell r="C8105">
            <v>12</v>
          </cell>
          <cell r="D8105" t="str">
            <v>VA</v>
          </cell>
          <cell r="E8105">
            <v>7401457.1816703519</v>
          </cell>
        </row>
        <row r="8106">
          <cell r="A8106" t="str">
            <v>2003-12-VT</v>
          </cell>
          <cell r="B8106">
            <v>2003</v>
          </cell>
          <cell r="C8106">
            <v>12</v>
          </cell>
          <cell r="D8106" t="str">
            <v>VT</v>
          </cell>
          <cell r="E8106">
            <v>617423.17043110554</v>
          </cell>
        </row>
        <row r="8107">
          <cell r="A8107" t="str">
            <v>2003-12-WA</v>
          </cell>
          <cell r="B8107">
            <v>2003</v>
          </cell>
          <cell r="C8107">
            <v>12</v>
          </cell>
          <cell r="D8107" t="str">
            <v>WA</v>
          </cell>
          <cell r="E8107">
            <v>6139191.4426261885</v>
          </cell>
        </row>
        <row r="8108">
          <cell r="A8108" t="str">
            <v>2003-12-WI</v>
          </cell>
          <cell r="B8108">
            <v>2003</v>
          </cell>
          <cell r="C8108">
            <v>12</v>
          </cell>
          <cell r="D8108" t="str">
            <v>WI</v>
          </cell>
          <cell r="E8108">
            <v>5488720.4612645069</v>
          </cell>
        </row>
        <row r="8109">
          <cell r="A8109" t="str">
            <v>2003-12-WV</v>
          </cell>
          <cell r="B8109">
            <v>2003</v>
          </cell>
          <cell r="C8109">
            <v>12</v>
          </cell>
          <cell r="D8109" t="str">
            <v>WV</v>
          </cell>
          <cell r="E8109">
            <v>1802714.1238171884</v>
          </cell>
        </row>
        <row r="8110">
          <cell r="A8110" t="str">
            <v>2003-12-WY</v>
          </cell>
          <cell r="B8110">
            <v>2003</v>
          </cell>
          <cell r="C8110">
            <v>12</v>
          </cell>
          <cell r="D8110" t="str">
            <v>WY</v>
          </cell>
          <cell r="E8110">
            <v>500624.63517196977</v>
          </cell>
        </row>
        <row r="8111">
          <cell r="A8111" t="str">
            <v>2003-1-AK</v>
          </cell>
          <cell r="B8111">
            <v>2003</v>
          </cell>
          <cell r="C8111">
            <v>1</v>
          </cell>
          <cell r="D8111" t="str">
            <v>AK</v>
          </cell>
          <cell r="E8111">
            <v>646418.9834614984</v>
          </cell>
        </row>
        <row r="8112">
          <cell r="A8112" t="str">
            <v>2003-1-AL</v>
          </cell>
          <cell r="B8112">
            <v>2003</v>
          </cell>
          <cell r="C8112">
            <v>1</v>
          </cell>
          <cell r="D8112" t="str">
            <v>AL</v>
          </cell>
          <cell r="E8112">
            <v>4478258.4957205364</v>
          </cell>
        </row>
        <row r="8113">
          <cell r="A8113" t="str">
            <v>2003-1-AR</v>
          </cell>
          <cell r="B8113">
            <v>2003</v>
          </cell>
          <cell r="C8113">
            <v>1</v>
          </cell>
          <cell r="D8113" t="str">
            <v>AR</v>
          </cell>
          <cell r="E8113">
            <v>2709908.9008484161</v>
          </cell>
        </row>
        <row r="8114">
          <cell r="A8114" t="str">
            <v>2003-1-AZ</v>
          </cell>
          <cell r="B8114">
            <v>2003</v>
          </cell>
          <cell r="C8114">
            <v>1</v>
          </cell>
          <cell r="D8114" t="str">
            <v>AZ</v>
          </cell>
          <cell r="E8114">
            <v>5517709.7081167465</v>
          </cell>
        </row>
        <row r="8115">
          <cell r="A8115" t="str">
            <v>2003-1-CA</v>
          </cell>
          <cell r="B8115">
            <v>2003</v>
          </cell>
          <cell r="C8115">
            <v>1</v>
          </cell>
          <cell r="D8115" t="str">
            <v>CA</v>
          </cell>
          <cell r="E8115">
            <v>35112402.9323375</v>
          </cell>
        </row>
        <row r="8116">
          <cell r="A8116" t="str">
            <v>2003-1-CO</v>
          </cell>
          <cell r="B8116">
            <v>2003</v>
          </cell>
          <cell r="C8116">
            <v>1</v>
          </cell>
          <cell r="D8116" t="str">
            <v>CO</v>
          </cell>
          <cell r="E8116">
            <v>4525794.7765860017</v>
          </cell>
        </row>
        <row r="8117">
          <cell r="A8117" t="str">
            <v>2003-1-CT</v>
          </cell>
          <cell r="B8117">
            <v>2003</v>
          </cell>
          <cell r="C8117">
            <v>1</v>
          </cell>
          <cell r="D8117" t="str">
            <v>CT</v>
          </cell>
          <cell r="E8117">
            <v>3458108.1965235663</v>
          </cell>
        </row>
        <row r="8118">
          <cell r="A8118" t="str">
            <v>2003-1-DC</v>
          </cell>
          <cell r="B8118">
            <v>2003</v>
          </cell>
          <cell r="C8118">
            <v>1</v>
          </cell>
          <cell r="D8118" t="str">
            <v>DC</v>
          </cell>
          <cell r="E8118">
            <v>578242.04502782936</v>
          </cell>
        </row>
        <row r="8119">
          <cell r="A8119" t="str">
            <v>2003-1-DE</v>
          </cell>
          <cell r="B8119">
            <v>2003</v>
          </cell>
          <cell r="C8119">
            <v>1</v>
          </cell>
          <cell r="D8119" t="str">
            <v>DE</v>
          </cell>
          <cell r="E8119">
            <v>809032.27610979602</v>
          </cell>
        </row>
        <row r="8120">
          <cell r="A8120" t="str">
            <v>2003-1-FL</v>
          </cell>
          <cell r="B8120">
            <v>2003</v>
          </cell>
          <cell r="C8120">
            <v>1</v>
          </cell>
          <cell r="D8120" t="str">
            <v>FL</v>
          </cell>
          <cell r="E8120">
            <v>16795515.827719688</v>
          </cell>
        </row>
        <row r="8121">
          <cell r="A8121" t="str">
            <v>2003-1-GA</v>
          </cell>
          <cell r="B8121">
            <v>2003</v>
          </cell>
          <cell r="C8121">
            <v>1</v>
          </cell>
          <cell r="D8121" t="str">
            <v>GA</v>
          </cell>
          <cell r="E8121">
            <v>8658569.8465905562</v>
          </cell>
        </row>
        <row r="8122">
          <cell r="A8122" t="str">
            <v>2003-1-HI</v>
          </cell>
          <cell r="B8122">
            <v>2003</v>
          </cell>
          <cell r="C8122">
            <v>1</v>
          </cell>
          <cell r="D8122" t="str">
            <v>HI</v>
          </cell>
          <cell r="E8122">
            <v>1232872.1711360915</v>
          </cell>
        </row>
        <row r="8123">
          <cell r="A8123" t="str">
            <v>2003-1-IA</v>
          </cell>
          <cell r="B8123">
            <v>2003</v>
          </cell>
          <cell r="C8123">
            <v>1</v>
          </cell>
          <cell r="D8123" t="str">
            <v>IA</v>
          </cell>
          <cell r="E8123">
            <v>2931401.5724515915</v>
          </cell>
        </row>
        <row r="8124">
          <cell r="A8124" t="str">
            <v>2003-1-ID</v>
          </cell>
          <cell r="B8124">
            <v>2003</v>
          </cell>
          <cell r="C8124">
            <v>1</v>
          </cell>
          <cell r="D8124" t="str">
            <v>ID</v>
          </cell>
          <cell r="E8124">
            <v>1352245.3022030382</v>
          </cell>
        </row>
        <row r="8125">
          <cell r="A8125" t="str">
            <v>2003-1-IL</v>
          </cell>
          <cell r="B8125">
            <v>2003</v>
          </cell>
          <cell r="C8125">
            <v>1</v>
          </cell>
          <cell r="D8125" t="str">
            <v>IL</v>
          </cell>
          <cell r="E8125">
            <v>12588154.911074439</v>
          </cell>
        </row>
        <row r="8126">
          <cell r="A8126" t="str">
            <v>2003-1-IN</v>
          </cell>
          <cell r="B8126">
            <v>2003</v>
          </cell>
          <cell r="C8126">
            <v>1</v>
          </cell>
          <cell r="D8126" t="str">
            <v>IN</v>
          </cell>
          <cell r="E8126">
            <v>6162918.204632937</v>
          </cell>
        </row>
        <row r="8127">
          <cell r="A8127" t="str">
            <v>2003-1-KS</v>
          </cell>
          <cell r="B8127">
            <v>2003</v>
          </cell>
          <cell r="C8127">
            <v>1</v>
          </cell>
          <cell r="D8127" t="str">
            <v>KS</v>
          </cell>
          <cell r="E8127">
            <v>2717318.9736664346</v>
          </cell>
        </row>
        <row r="8128">
          <cell r="A8128" t="str">
            <v>2003-1-KY</v>
          </cell>
          <cell r="B8128">
            <v>2003</v>
          </cell>
          <cell r="C8128">
            <v>1</v>
          </cell>
          <cell r="D8128" t="str">
            <v>KY</v>
          </cell>
          <cell r="E8128">
            <v>4098852.8976262342</v>
          </cell>
        </row>
        <row r="8129">
          <cell r="A8129" t="str">
            <v>2003-1-LA</v>
          </cell>
          <cell r="B8129">
            <v>2003</v>
          </cell>
          <cell r="C8129">
            <v>1</v>
          </cell>
          <cell r="D8129" t="str">
            <v>LA</v>
          </cell>
          <cell r="E8129">
            <v>4469388.1241309475</v>
          </cell>
        </row>
        <row r="8130">
          <cell r="A8130" t="str">
            <v>2003-1-MA</v>
          </cell>
          <cell r="B8130">
            <v>2003</v>
          </cell>
          <cell r="C8130">
            <v>1</v>
          </cell>
          <cell r="D8130" t="str">
            <v>MA</v>
          </cell>
          <cell r="E8130">
            <v>6437242.6418882525</v>
          </cell>
        </row>
        <row r="8131">
          <cell r="A8131" t="str">
            <v>2003-1-MD</v>
          </cell>
          <cell r="B8131">
            <v>2003</v>
          </cell>
          <cell r="C8131">
            <v>1</v>
          </cell>
          <cell r="D8131" t="str">
            <v>MD</v>
          </cell>
          <cell r="E8131">
            <v>5467227.4438963141</v>
          </cell>
        </row>
        <row r="8132">
          <cell r="A8132" t="str">
            <v>2003-1-ME</v>
          </cell>
          <cell r="B8132">
            <v>2003</v>
          </cell>
          <cell r="C8132">
            <v>1</v>
          </cell>
          <cell r="D8132" t="str">
            <v>ME</v>
          </cell>
          <cell r="E8132">
            <v>1298204.6174766864</v>
          </cell>
        </row>
        <row r="8133">
          <cell r="A8133" t="str">
            <v>2003-1-MI</v>
          </cell>
          <cell r="B8133">
            <v>2003</v>
          </cell>
          <cell r="C8133">
            <v>1</v>
          </cell>
          <cell r="D8133" t="str">
            <v>MI</v>
          </cell>
          <cell r="E8133">
            <v>10051600.478378275</v>
          </cell>
        </row>
        <row r="8134">
          <cell r="A8134" t="str">
            <v>2003-1-MN</v>
          </cell>
          <cell r="B8134">
            <v>2003</v>
          </cell>
          <cell r="C8134">
            <v>1</v>
          </cell>
          <cell r="D8134" t="str">
            <v>MN</v>
          </cell>
          <cell r="E8134">
            <v>5031694.2813667459</v>
          </cell>
        </row>
        <row r="8135">
          <cell r="A8135" t="str">
            <v>2003-1-MO</v>
          </cell>
          <cell r="B8135">
            <v>2003</v>
          </cell>
          <cell r="C8135">
            <v>1</v>
          </cell>
          <cell r="D8135" t="str">
            <v>MO</v>
          </cell>
          <cell r="E8135">
            <v>5690155.4417491704</v>
          </cell>
        </row>
        <row r="8136">
          <cell r="A8136" t="str">
            <v>2003-1-MS</v>
          </cell>
          <cell r="B8136">
            <v>2003</v>
          </cell>
          <cell r="C8136">
            <v>1</v>
          </cell>
          <cell r="D8136" t="str">
            <v>MS</v>
          </cell>
          <cell r="E8136">
            <v>2862364.7583554788</v>
          </cell>
        </row>
        <row r="8137">
          <cell r="A8137" t="str">
            <v>2003-1-MT</v>
          </cell>
          <cell r="B8137">
            <v>2003</v>
          </cell>
          <cell r="C8137">
            <v>1</v>
          </cell>
          <cell r="D8137" t="str">
            <v>MT</v>
          </cell>
          <cell r="E8137">
            <v>913311.94739556068</v>
          </cell>
        </row>
        <row r="8138">
          <cell r="A8138" t="str">
            <v>2003-1-NC</v>
          </cell>
          <cell r="B8138">
            <v>2003</v>
          </cell>
          <cell r="C8138">
            <v>1</v>
          </cell>
          <cell r="D8138" t="str">
            <v>NC</v>
          </cell>
          <cell r="E8138">
            <v>8360583.005739715</v>
          </cell>
        </row>
        <row r="8139">
          <cell r="A8139" t="str">
            <v>2003-1-ND</v>
          </cell>
          <cell r="B8139">
            <v>2003</v>
          </cell>
          <cell r="C8139">
            <v>1</v>
          </cell>
          <cell r="D8139" t="str">
            <v>ND</v>
          </cell>
          <cell r="E8139">
            <v>633105.11380229774</v>
          </cell>
        </row>
        <row r="8140">
          <cell r="A8140" t="str">
            <v>2003-1-NE</v>
          </cell>
          <cell r="B8140">
            <v>2003</v>
          </cell>
          <cell r="C8140">
            <v>1</v>
          </cell>
          <cell r="D8140" t="str">
            <v>NE</v>
          </cell>
          <cell r="E8140">
            <v>1728559.009201301</v>
          </cell>
        </row>
        <row r="8141">
          <cell r="A8141" t="str">
            <v>2003-1-NH</v>
          </cell>
          <cell r="B8141">
            <v>2003</v>
          </cell>
          <cell r="C8141">
            <v>1</v>
          </cell>
          <cell r="D8141" t="str">
            <v>NH</v>
          </cell>
          <cell r="E8141">
            <v>1275989.6481226103</v>
          </cell>
        </row>
        <row r="8142">
          <cell r="A8142" t="str">
            <v>2003-1-NJ</v>
          </cell>
          <cell r="B8142">
            <v>2003</v>
          </cell>
          <cell r="C8142">
            <v>1</v>
          </cell>
          <cell r="D8142" t="str">
            <v>NJ</v>
          </cell>
          <cell r="E8142">
            <v>8568507.6654932722</v>
          </cell>
        </row>
        <row r="8143">
          <cell r="A8143" t="str">
            <v>2003-1-NM</v>
          </cell>
          <cell r="B8143">
            <v>2003</v>
          </cell>
          <cell r="C8143">
            <v>1</v>
          </cell>
          <cell r="D8143" t="str">
            <v>NM</v>
          </cell>
          <cell r="E8143">
            <v>1858467.6961697123</v>
          </cell>
        </row>
        <row r="8144">
          <cell r="A8144" t="str">
            <v>2003-1-NV</v>
          </cell>
          <cell r="B8144">
            <v>2003</v>
          </cell>
          <cell r="C8144">
            <v>1</v>
          </cell>
          <cell r="D8144" t="str">
            <v>NV</v>
          </cell>
          <cell r="E8144">
            <v>2199406.0224371548</v>
          </cell>
        </row>
        <row r="8145">
          <cell r="A8145" t="str">
            <v>2003-1-NY</v>
          </cell>
          <cell r="B8145">
            <v>2003</v>
          </cell>
          <cell r="C8145">
            <v>1</v>
          </cell>
          <cell r="D8145" t="str">
            <v>NY</v>
          </cell>
          <cell r="E8145">
            <v>19196251.120936636</v>
          </cell>
        </row>
        <row r="8146">
          <cell r="A8146" t="str">
            <v>2003-1-OH</v>
          </cell>
          <cell r="B8146">
            <v>2003</v>
          </cell>
          <cell r="C8146">
            <v>1</v>
          </cell>
          <cell r="D8146" t="str">
            <v>OH</v>
          </cell>
          <cell r="E8146">
            <v>11420447.552175157</v>
          </cell>
        </row>
        <row r="8147">
          <cell r="A8147" t="str">
            <v>2003-1-OK</v>
          </cell>
          <cell r="B8147">
            <v>2003</v>
          </cell>
          <cell r="C8147">
            <v>1</v>
          </cell>
          <cell r="D8147" t="str">
            <v>OK</v>
          </cell>
          <cell r="E8147">
            <v>3489556.72199497</v>
          </cell>
        </row>
        <row r="8148">
          <cell r="A8148" t="str">
            <v>2003-1-OR</v>
          </cell>
          <cell r="B8148">
            <v>2003</v>
          </cell>
          <cell r="C8148">
            <v>1</v>
          </cell>
          <cell r="D8148" t="str">
            <v>OR</v>
          </cell>
          <cell r="E8148">
            <v>3534963.5542552941</v>
          </cell>
        </row>
        <row r="8149">
          <cell r="A8149" t="str">
            <v>2003-1-PA</v>
          </cell>
          <cell r="B8149">
            <v>2003</v>
          </cell>
          <cell r="C8149">
            <v>1</v>
          </cell>
          <cell r="D8149" t="str">
            <v>PA</v>
          </cell>
          <cell r="E8149">
            <v>12308214.017010441</v>
          </cell>
        </row>
        <row r="8150">
          <cell r="A8150" t="str">
            <v>2003-1-RI</v>
          </cell>
          <cell r="B8150">
            <v>2003</v>
          </cell>
          <cell r="C8150">
            <v>1</v>
          </cell>
          <cell r="D8150" t="str">
            <v>RI</v>
          </cell>
          <cell r="E8150">
            <v>1068622.3143594463</v>
          </cell>
        </row>
        <row r="8151">
          <cell r="A8151" t="str">
            <v>2003-1-SC</v>
          </cell>
          <cell r="B8151">
            <v>2003</v>
          </cell>
          <cell r="C8151">
            <v>1</v>
          </cell>
          <cell r="D8151" t="str">
            <v>SC</v>
          </cell>
          <cell r="E8151">
            <v>4122858.669767072</v>
          </cell>
        </row>
        <row r="8152">
          <cell r="A8152" t="str">
            <v>2003-1-SD</v>
          </cell>
          <cell r="B8152">
            <v>2003</v>
          </cell>
          <cell r="C8152">
            <v>1</v>
          </cell>
          <cell r="D8152" t="str">
            <v>SD</v>
          </cell>
          <cell r="E8152">
            <v>764077.56298804667</v>
          </cell>
        </row>
        <row r="8153">
          <cell r="A8153" t="str">
            <v>2003-1-TN</v>
          </cell>
          <cell r="B8153">
            <v>2003</v>
          </cell>
          <cell r="C8153">
            <v>1</v>
          </cell>
          <cell r="D8153" t="str">
            <v>TN</v>
          </cell>
          <cell r="E8153">
            <v>5824373.7989261337</v>
          </cell>
        </row>
        <row r="8154">
          <cell r="A8154" t="str">
            <v>2003-1-TX</v>
          </cell>
          <cell r="B8154">
            <v>2003</v>
          </cell>
          <cell r="C8154">
            <v>1</v>
          </cell>
          <cell r="D8154" t="str">
            <v>TX</v>
          </cell>
          <cell r="E8154">
            <v>21888342.43303857</v>
          </cell>
        </row>
        <row r="8155">
          <cell r="A8155" t="str">
            <v>2003-1-UT</v>
          </cell>
          <cell r="B8155">
            <v>2003</v>
          </cell>
          <cell r="C8155">
            <v>1</v>
          </cell>
          <cell r="D8155" t="str">
            <v>UT</v>
          </cell>
          <cell r="E8155">
            <v>2357556.6255905698</v>
          </cell>
        </row>
        <row r="8156">
          <cell r="A8156" t="str">
            <v>2003-1-VA</v>
          </cell>
          <cell r="B8156">
            <v>2003</v>
          </cell>
          <cell r="C8156">
            <v>1</v>
          </cell>
          <cell r="D8156" t="str">
            <v>VA</v>
          </cell>
          <cell r="E8156">
            <v>7320149.7866801256</v>
          </cell>
        </row>
        <row r="8157">
          <cell r="A8157" t="str">
            <v>2003-1-VT</v>
          </cell>
          <cell r="B8157">
            <v>2003</v>
          </cell>
          <cell r="C8157">
            <v>1</v>
          </cell>
          <cell r="D8157" t="str">
            <v>VT</v>
          </cell>
          <cell r="E8157">
            <v>615848.4942738571</v>
          </cell>
        </row>
        <row r="8158">
          <cell r="A8158" t="str">
            <v>2003-1-WA</v>
          </cell>
          <cell r="B8158">
            <v>2003</v>
          </cell>
          <cell r="C8158">
            <v>1</v>
          </cell>
          <cell r="D8158" t="str">
            <v>WA</v>
          </cell>
          <cell r="E8158">
            <v>6082958.8116474217</v>
          </cell>
        </row>
        <row r="8159">
          <cell r="A8159" t="str">
            <v>2003-1-WI</v>
          </cell>
          <cell r="B8159">
            <v>2003</v>
          </cell>
          <cell r="C8159">
            <v>1</v>
          </cell>
          <cell r="D8159" t="str">
            <v>WI</v>
          </cell>
          <cell r="E8159">
            <v>5459515.9113877779</v>
          </cell>
        </row>
        <row r="8160">
          <cell r="A8160" t="str">
            <v>2003-1-WV</v>
          </cell>
          <cell r="B8160">
            <v>2003</v>
          </cell>
          <cell r="C8160">
            <v>1</v>
          </cell>
          <cell r="D8160" t="str">
            <v>WV</v>
          </cell>
          <cell r="E8160">
            <v>1800839.9852636447</v>
          </cell>
        </row>
        <row r="8161">
          <cell r="A8161" t="str">
            <v>2003-1-WY</v>
          </cell>
          <cell r="B8161">
            <v>2003</v>
          </cell>
          <cell r="C8161">
            <v>1</v>
          </cell>
          <cell r="D8161" t="str">
            <v>WY</v>
          </cell>
          <cell r="E8161">
            <v>498013.41337057506</v>
          </cell>
        </row>
        <row r="8162">
          <cell r="A8162" t="str">
            <v>2003-2-AK</v>
          </cell>
          <cell r="B8162">
            <v>2003</v>
          </cell>
          <cell r="C8162">
            <v>2</v>
          </cell>
          <cell r="D8162" t="str">
            <v>AK</v>
          </cell>
          <cell r="E8162">
            <v>647092.76528234594</v>
          </cell>
        </row>
        <row r="8163">
          <cell r="A8163" t="str">
            <v>2003-2-AL</v>
          </cell>
          <cell r="B8163">
            <v>2003</v>
          </cell>
          <cell r="C8163">
            <v>2</v>
          </cell>
          <cell r="D8163" t="str">
            <v>AL</v>
          </cell>
          <cell r="E8163">
            <v>4479652.094952275</v>
          </cell>
        </row>
        <row r="8164">
          <cell r="A8164" t="str">
            <v>2003-2-AR</v>
          </cell>
          <cell r="B8164">
            <v>2003</v>
          </cell>
          <cell r="C8164">
            <v>2</v>
          </cell>
          <cell r="D8164" t="str">
            <v>AR</v>
          </cell>
          <cell r="E8164">
            <v>2711247.863471467</v>
          </cell>
        </row>
        <row r="8165">
          <cell r="A8165" t="str">
            <v>2003-2-AZ</v>
          </cell>
          <cell r="B8165">
            <v>2003</v>
          </cell>
          <cell r="C8165">
            <v>2</v>
          </cell>
          <cell r="D8165" t="str">
            <v>AZ</v>
          </cell>
          <cell r="E8165">
            <v>5529212.2883798461</v>
          </cell>
        </row>
        <row r="8166">
          <cell r="A8166" t="str">
            <v>2003-2-CA</v>
          </cell>
          <cell r="B8166">
            <v>2003</v>
          </cell>
          <cell r="C8166">
            <v>2</v>
          </cell>
          <cell r="D8166" t="str">
            <v>CA</v>
          </cell>
          <cell r="E8166">
            <v>35145160.954115503</v>
          </cell>
        </row>
        <row r="8167">
          <cell r="A8167" t="str">
            <v>2003-2-CO</v>
          </cell>
          <cell r="B8167">
            <v>2003</v>
          </cell>
          <cell r="C8167">
            <v>2</v>
          </cell>
          <cell r="D8167" t="str">
            <v>CO</v>
          </cell>
          <cell r="E8167">
            <v>4529578.955677852</v>
          </cell>
        </row>
        <row r="8168">
          <cell r="A8168" t="str">
            <v>2003-2-CT</v>
          </cell>
          <cell r="B8168">
            <v>2003</v>
          </cell>
          <cell r="C8168">
            <v>2</v>
          </cell>
          <cell r="D8168" t="str">
            <v>CT</v>
          </cell>
          <cell r="E8168">
            <v>3459752.1277286434</v>
          </cell>
        </row>
        <row r="8169">
          <cell r="A8169" t="str">
            <v>2003-2-DC</v>
          </cell>
          <cell r="B8169">
            <v>2003</v>
          </cell>
          <cell r="C8169">
            <v>2</v>
          </cell>
          <cell r="D8169" t="str">
            <v>DC</v>
          </cell>
          <cell r="E8169">
            <v>578097.1796419177</v>
          </cell>
        </row>
        <row r="8170">
          <cell r="A8170" t="str">
            <v>2003-2-DE</v>
          </cell>
          <cell r="B8170">
            <v>2003</v>
          </cell>
          <cell r="C8170">
            <v>2</v>
          </cell>
          <cell r="D8170" t="str">
            <v>DE</v>
          </cell>
          <cell r="E8170">
            <v>809911.99380322709</v>
          </cell>
        </row>
        <row r="8171">
          <cell r="A8171" t="str">
            <v>2003-2-FL</v>
          </cell>
          <cell r="B8171">
            <v>2003</v>
          </cell>
          <cell r="C8171">
            <v>2</v>
          </cell>
          <cell r="D8171" t="str">
            <v>FL</v>
          </cell>
          <cell r="E8171">
            <v>16819440.796711598</v>
          </cell>
        </row>
        <row r="8172">
          <cell r="A8172" t="str">
            <v>2003-2-GA</v>
          </cell>
          <cell r="B8172">
            <v>2003</v>
          </cell>
          <cell r="C8172">
            <v>2</v>
          </cell>
          <cell r="D8172" t="str">
            <v>GA</v>
          </cell>
          <cell r="E8172">
            <v>8671115.8685465343</v>
          </cell>
        </row>
        <row r="8173">
          <cell r="A8173" t="str">
            <v>2003-2-HI</v>
          </cell>
          <cell r="B8173">
            <v>2003</v>
          </cell>
          <cell r="C8173">
            <v>2</v>
          </cell>
          <cell r="D8173" t="str">
            <v>HI</v>
          </cell>
          <cell r="E8173">
            <v>1233788.0764518229</v>
          </cell>
        </row>
        <row r="8174">
          <cell r="A8174" t="str">
            <v>2003-2-IA</v>
          </cell>
          <cell r="B8174">
            <v>2003</v>
          </cell>
          <cell r="C8174">
            <v>2</v>
          </cell>
          <cell r="D8174" t="str">
            <v>IA</v>
          </cell>
          <cell r="E8174">
            <v>2931736.1347960536</v>
          </cell>
        </row>
        <row r="8175">
          <cell r="A8175" t="str">
            <v>2003-2-ID</v>
          </cell>
          <cell r="B8175">
            <v>2003</v>
          </cell>
          <cell r="C8175">
            <v>2</v>
          </cell>
          <cell r="D8175" t="str">
            <v>ID</v>
          </cell>
          <cell r="E8175">
            <v>1354060.0125060801</v>
          </cell>
        </row>
        <row r="8176">
          <cell r="A8176" t="str">
            <v>2003-2-IL</v>
          </cell>
          <cell r="B8176">
            <v>2003</v>
          </cell>
          <cell r="C8176">
            <v>2</v>
          </cell>
          <cell r="D8176" t="str">
            <v>IL</v>
          </cell>
          <cell r="E8176">
            <v>12591980.127973743</v>
          </cell>
        </row>
        <row r="8177">
          <cell r="A8177" t="str">
            <v>2003-2-IN</v>
          </cell>
          <cell r="B8177">
            <v>2003</v>
          </cell>
          <cell r="C8177">
            <v>2</v>
          </cell>
          <cell r="D8177" t="str">
            <v>IN</v>
          </cell>
          <cell r="E8177">
            <v>6165579.5899542673</v>
          </cell>
        </row>
        <row r="8178">
          <cell r="A8178" t="str">
            <v>2003-2-KS</v>
          </cell>
          <cell r="B8178">
            <v>2003</v>
          </cell>
          <cell r="C8178">
            <v>2</v>
          </cell>
          <cell r="D8178" t="str">
            <v>KS</v>
          </cell>
          <cell r="E8178">
            <v>2718112.7802733211</v>
          </cell>
        </row>
        <row r="8179">
          <cell r="A8179" t="str">
            <v>2003-2-KY</v>
          </cell>
          <cell r="B8179">
            <v>2003</v>
          </cell>
          <cell r="C8179">
            <v>2</v>
          </cell>
          <cell r="D8179" t="str">
            <v>KY</v>
          </cell>
          <cell r="E8179">
            <v>4100872.8601039904</v>
          </cell>
        </row>
        <row r="8180">
          <cell r="A8180" t="str">
            <v>2003-2-LA</v>
          </cell>
          <cell r="B8180">
            <v>2003</v>
          </cell>
          <cell r="C8180">
            <v>2</v>
          </cell>
          <cell r="D8180" t="str">
            <v>LA</v>
          </cell>
          <cell r="E8180">
            <v>4470084.0239013508</v>
          </cell>
        </row>
        <row r="8181">
          <cell r="A8181" t="str">
            <v>2003-2-MA</v>
          </cell>
          <cell r="B8181">
            <v>2003</v>
          </cell>
          <cell r="C8181">
            <v>2</v>
          </cell>
          <cell r="D8181" t="str">
            <v>MA</v>
          </cell>
          <cell r="E8181">
            <v>6437942.8487015227</v>
          </cell>
        </row>
        <row r="8182">
          <cell r="A8182" t="str">
            <v>2003-2-MD</v>
          </cell>
          <cell r="B8182">
            <v>2003</v>
          </cell>
          <cell r="C8182">
            <v>2</v>
          </cell>
          <cell r="D8182" t="str">
            <v>MD</v>
          </cell>
          <cell r="E8182">
            <v>5471891.4117997428</v>
          </cell>
        </row>
        <row r="8183">
          <cell r="A8183" t="str">
            <v>2003-2-ME</v>
          </cell>
          <cell r="B8183">
            <v>2003</v>
          </cell>
          <cell r="C8183">
            <v>2</v>
          </cell>
          <cell r="D8183" t="str">
            <v>ME</v>
          </cell>
          <cell r="E8183">
            <v>1298962.4329374125</v>
          </cell>
        </row>
        <row r="8184">
          <cell r="A8184" t="str">
            <v>2003-2-MI</v>
          </cell>
          <cell r="B8184">
            <v>2003</v>
          </cell>
          <cell r="C8184">
            <v>2</v>
          </cell>
          <cell r="D8184" t="str">
            <v>MI</v>
          </cell>
          <cell r="E8184">
            <v>10053985.370668491</v>
          </cell>
        </row>
        <row r="8185">
          <cell r="A8185" t="str">
            <v>2003-2-MN</v>
          </cell>
          <cell r="B8185">
            <v>2003</v>
          </cell>
          <cell r="C8185">
            <v>2</v>
          </cell>
          <cell r="D8185" t="str">
            <v>MN</v>
          </cell>
          <cell r="E8185">
            <v>5034207.214958813</v>
          </cell>
        </row>
        <row r="8186">
          <cell r="A8186" t="str">
            <v>2003-2-MO</v>
          </cell>
          <cell r="B8186">
            <v>2003</v>
          </cell>
          <cell r="C8186">
            <v>2</v>
          </cell>
          <cell r="D8186" t="str">
            <v>MO</v>
          </cell>
          <cell r="E8186">
            <v>5692578.1215178492</v>
          </cell>
        </row>
        <row r="8187">
          <cell r="A8187" t="str">
            <v>2003-2-MS</v>
          </cell>
          <cell r="B8187">
            <v>2003</v>
          </cell>
          <cell r="C8187">
            <v>2</v>
          </cell>
          <cell r="D8187" t="str">
            <v>MS</v>
          </cell>
          <cell r="E8187">
            <v>2863090.6953575197</v>
          </cell>
        </row>
        <row r="8188">
          <cell r="A8188" t="str">
            <v>2003-2-MT</v>
          </cell>
          <cell r="B8188">
            <v>2003</v>
          </cell>
          <cell r="C8188">
            <v>2</v>
          </cell>
          <cell r="D8188" t="str">
            <v>MT</v>
          </cell>
          <cell r="E8188">
            <v>913888.71129316208</v>
          </cell>
        </row>
        <row r="8189">
          <cell r="A8189" t="str">
            <v>2003-2-NC</v>
          </cell>
          <cell r="B8189">
            <v>2003</v>
          </cell>
          <cell r="C8189">
            <v>2</v>
          </cell>
          <cell r="D8189" t="str">
            <v>NC</v>
          </cell>
          <cell r="E8189">
            <v>8368831.4140142836</v>
          </cell>
        </row>
        <row r="8190">
          <cell r="A8190" t="str">
            <v>2003-2-ND</v>
          </cell>
          <cell r="B8190">
            <v>2003</v>
          </cell>
          <cell r="C8190">
            <v>2</v>
          </cell>
          <cell r="D8190" t="str">
            <v>ND</v>
          </cell>
          <cell r="E8190">
            <v>633035.82598407182</v>
          </cell>
        </row>
        <row r="8191">
          <cell r="A8191" t="str">
            <v>2003-2-NE</v>
          </cell>
          <cell r="B8191">
            <v>2003</v>
          </cell>
          <cell r="C8191">
            <v>2</v>
          </cell>
          <cell r="D8191" t="str">
            <v>NE</v>
          </cell>
          <cell r="E8191">
            <v>1729280.5637604638</v>
          </cell>
        </row>
        <row r="8192">
          <cell r="A8192" t="str">
            <v>2003-2-NH</v>
          </cell>
          <cell r="B8192">
            <v>2003</v>
          </cell>
          <cell r="C8192">
            <v>2</v>
          </cell>
          <cell r="D8192" t="str">
            <v>NH</v>
          </cell>
          <cell r="E8192">
            <v>1276873.226995907</v>
          </cell>
        </row>
        <row r="8193">
          <cell r="A8193" t="str">
            <v>2003-2-NJ</v>
          </cell>
          <cell r="B8193">
            <v>2003</v>
          </cell>
          <cell r="C8193">
            <v>2</v>
          </cell>
          <cell r="D8193" t="str">
            <v>NJ</v>
          </cell>
          <cell r="E8193">
            <v>8572029.0025134515</v>
          </cell>
        </row>
        <row r="8194">
          <cell r="A8194" t="str">
            <v>2003-2-NM</v>
          </cell>
          <cell r="B8194">
            <v>2003</v>
          </cell>
          <cell r="C8194">
            <v>2</v>
          </cell>
          <cell r="D8194" t="str">
            <v>NM</v>
          </cell>
          <cell r="E8194">
            <v>1860052.6993468872</v>
          </cell>
        </row>
        <row r="8195">
          <cell r="A8195" t="str">
            <v>2003-2-NV</v>
          </cell>
          <cell r="B8195">
            <v>2003</v>
          </cell>
          <cell r="C8195">
            <v>2</v>
          </cell>
          <cell r="D8195" t="str">
            <v>NV</v>
          </cell>
          <cell r="E8195">
            <v>2205275.1208625766</v>
          </cell>
        </row>
        <row r="8196">
          <cell r="A8196" t="str">
            <v>2003-2-NY</v>
          </cell>
          <cell r="B8196">
            <v>2003</v>
          </cell>
          <cell r="C8196">
            <v>2</v>
          </cell>
          <cell r="D8196" t="str">
            <v>NY</v>
          </cell>
          <cell r="E8196">
            <v>19202036.90631938</v>
          </cell>
        </row>
        <row r="8197">
          <cell r="A8197" t="str">
            <v>2003-2-OH</v>
          </cell>
          <cell r="B8197">
            <v>2003</v>
          </cell>
          <cell r="C8197">
            <v>2</v>
          </cell>
          <cell r="D8197" t="str">
            <v>OH</v>
          </cell>
          <cell r="E8197">
            <v>11422092.639950691</v>
          </cell>
        </row>
        <row r="8198">
          <cell r="A8198" t="str">
            <v>2003-2-OK</v>
          </cell>
          <cell r="B8198">
            <v>2003</v>
          </cell>
          <cell r="C8198">
            <v>2</v>
          </cell>
          <cell r="D8198" t="str">
            <v>OK</v>
          </cell>
          <cell r="E8198">
            <v>3490659.7282300717</v>
          </cell>
        </row>
        <row r="8199">
          <cell r="A8199" t="str">
            <v>2003-2-OR</v>
          </cell>
          <cell r="B8199">
            <v>2003</v>
          </cell>
          <cell r="C8199">
            <v>2</v>
          </cell>
          <cell r="D8199" t="str">
            <v>OR</v>
          </cell>
          <cell r="E8199">
            <v>3537801.7720572297</v>
          </cell>
        </row>
        <row r="8200">
          <cell r="A8200" t="str">
            <v>2003-2-PA</v>
          </cell>
          <cell r="B8200">
            <v>2003</v>
          </cell>
          <cell r="C8200">
            <v>2</v>
          </cell>
          <cell r="D8200" t="str">
            <v>PA</v>
          </cell>
          <cell r="E8200">
            <v>12309787.890661335</v>
          </cell>
        </row>
        <row r="8201">
          <cell r="A8201" t="str">
            <v>2003-2-RI</v>
          </cell>
          <cell r="B8201">
            <v>2003</v>
          </cell>
          <cell r="C8201">
            <v>2</v>
          </cell>
          <cell r="D8201" t="str">
            <v>RI</v>
          </cell>
          <cell r="E8201">
            <v>1069070.5239875747</v>
          </cell>
        </row>
        <row r="8202">
          <cell r="A8202" t="str">
            <v>2003-2-SC</v>
          </cell>
          <cell r="B8202">
            <v>2003</v>
          </cell>
          <cell r="C8202">
            <v>2</v>
          </cell>
          <cell r="D8202" t="str">
            <v>SC</v>
          </cell>
          <cell r="E8202">
            <v>4126310.037881373</v>
          </cell>
        </row>
        <row r="8203">
          <cell r="A8203" t="str">
            <v>2003-2-SD</v>
          </cell>
          <cell r="B8203">
            <v>2003</v>
          </cell>
          <cell r="C8203">
            <v>2</v>
          </cell>
          <cell r="D8203" t="str">
            <v>SD</v>
          </cell>
          <cell r="E8203">
            <v>764473.03892335529</v>
          </cell>
        </row>
        <row r="8204">
          <cell r="A8204" t="str">
            <v>2003-2-TN</v>
          </cell>
          <cell r="B8204">
            <v>2003</v>
          </cell>
          <cell r="C8204">
            <v>2</v>
          </cell>
          <cell r="D8204" t="str">
            <v>TN</v>
          </cell>
          <cell r="E8204">
            <v>5828597.9673382137</v>
          </cell>
        </row>
        <row r="8205">
          <cell r="A8205" t="str">
            <v>2003-2-TX</v>
          </cell>
          <cell r="B8205">
            <v>2003</v>
          </cell>
          <cell r="C8205">
            <v>2</v>
          </cell>
          <cell r="D8205" t="str">
            <v>TX</v>
          </cell>
          <cell r="E8205">
            <v>21917636.738262258</v>
          </cell>
        </row>
        <row r="8206">
          <cell r="A8206" t="str">
            <v>2003-2-UT</v>
          </cell>
          <cell r="B8206">
            <v>2003</v>
          </cell>
          <cell r="C8206">
            <v>2</v>
          </cell>
          <cell r="D8206" t="str">
            <v>UT</v>
          </cell>
          <cell r="E8206">
            <v>2361427.8817507033</v>
          </cell>
        </row>
        <row r="8207">
          <cell r="A8207" t="str">
            <v>2003-2-VA</v>
          </cell>
          <cell r="B8207">
            <v>2003</v>
          </cell>
          <cell r="C8207">
            <v>2</v>
          </cell>
          <cell r="D8207" t="str">
            <v>VA</v>
          </cell>
          <cell r="E8207">
            <v>7327402.3343230132</v>
          </cell>
        </row>
        <row r="8208">
          <cell r="A8208" t="str">
            <v>2003-2-VT</v>
          </cell>
          <cell r="B8208">
            <v>2003</v>
          </cell>
          <cell r="C8208">
            <v>2</v>
          </cell>
          <cell r="D8208" t="str">
            <v>VT</v>
          </cell>
          <cell r="E8208">
            <v>615991.02537012531</v>
          </cell>
        </row>
        <row r="8209">
          <cell r="A8209" t="str">
            <v>2003-2-WA</v>
          </cell>
          <cell r="B8209">
            <v>2003</v>
          </cell>
          <cell r="C8209">
            <v>2</v>
          </cell>
          <cell r="D8209" t="str">
            <v>WA</v>
          </cell>
          <cell r="E8209">
            <v>6087528.437636965</v>
          </cell>
        </row>
        <row r="8210">
          <cell r="A8210" t="str">
            <v>2003-2-WI</v>
          </cell>
          <cell r="B8210">
            <v>2003</v>
          </cell>
          <cell r="C8210">
            <v>2</v>
          </cell>
          <cell r="D8210" t="str">
            <v>WI</v>
          </cell>
          <cell r="E8210">
            <v>5461999.5128674703</v>
          </cell>
        </row>
        <row r="8211">
          <cell r="A8211" t="str">
            <v>2003-2-WV</v>
          </cell>
          <cell r="B8211">
            <v>2003</v>
          </cell>
          <cell r="C8211">
            <v>2</v>
          </cell>
          <cell r="D8211" t="str">
            <v>WV</v>
          </cell>
          <cell r="E8211">
            <v>1801081.4293994668</v>
          </cell>
        </row>
        <row r="8212">
          <cell r="A8212" t="str">
            <v>2003-2-WY</v>
          </cell>
          <cell r="B8212">
            <v>2003</v>
          </cell>
          <cell r="C8212">
            <v>2</v>
          </cell>
          <cell r="D8212" t="str">
            <v>WY</v>
          </cell>
          <cell r="E8212">
            <v>498187.69553467119</v>
          </cell>
        </row>
        <row r="8213">
          <cell r="A8213" t="str">
            <v>2003-3-AK</v>
          </cell>
          <cell r="B8213">
            <v>2003</v>
          </cell>
          <cell r="C8213">
            <v>3</v>
          </cell>
          <cell r="D8213" t="str">
            <v>AK</v>
          </cell>
          <cell r="E8213">
            <v>647767.24940611725</v>
          </cell>
        </row>
        <row r="8214">
          <cell r="A8214" t="str">
            <v>2003-3-AL</v>
          </cell>
          <cell r="B8214">
            <v>2003</v>
          </cell>
          <cell r="C8214">
            <v>3</v>
          </cell>
          <cell r="D8214" t="str">
            <v>AL</v>
          </cell>
          <cell r="E8214">
            <v>4481046.1278612614</v>
          </cell>
        </row>
        <row r="8215">
          <cell r="A8215" t="str">
            <v>2003-3-AR</v>
          </cell>
          <cell r="B8215">
            <v>2003</v>
          </cell>
          <cell r="C8215">
            <v>3</v>
          </cell>
          <cell r="D8215" t="str">
            <v>AR</v>
          </cell>
          <cell r="E8215">
            <v>2712587.4876742871</v>
          </cell>
        </row>
        <row r="8216">
          <cell r="A8216" t="str">
            <v>2003-3-AZ</v>
          </cell>
          <cell r="B8216">
            <v>2003</v>
          </cell>
          <cell r="C8216">
            <v>3</v>
          </cell>
          <cell r="D8216" t="str">
            <v>AZ</v>
          </cell>
          <cell r="E8216">
            <v>5540738.8476776732</v>
          </cell>
        </row>
        <row r="8217">
          <cell r="A8217" t="str">
            <v>2003-3-CA</v>
          </cell>
          <cell r="B8217">
            <v>2003</v>
          </cell>
          <cell r="C8217">
            <v>3</v>
          </cell>
          <cell r="D8217" t="str">
            <v>CA</v>
          </cell>
          <cell r="E8217">
            <v>35177949.537401721</v>
          </cell>
        </row>
        <row r="8218">
          <cell r="A8218" t="str">
            <v>2003-3-CO</v>
          </cell>
          <cell r="B8218">
            <v>2003</v>
          </cell>
          <cell r="C8218">
            <v>3</v>
          </cell>
          <cell r="D8218" t="str">
            <v>CO</v>
          </cell>
          <cell r="E8218">
            <v>4533366.2988573611</v>
          </cell>
        </row>
        <row r="8219">
          <cell r="A8219" t="str">
            <v>2003-3-CT</v>
          </cell>
          <cell r="B8219">
            <v>2003</v>
          </cell>
          <cell r="C8219">
            <v>3</v>
          </cell>
          <cell r="D8219" t="str">
            <v>CT</v>
          </cell>
          <cell r="E8219">
            <v>3461396.8404332148</v>
          </cell>
        </row>
        <row r="8220">
          <cell r="A8220" t="str">
            <v>2003-3-DC</v>
          </cell>
          <cell r="B8220">
            <v>2003</v>
          </cell>
          <cell r="C8220">
            <v>3</v>
          </cell>
          <cell r="D8220" t="str">
            <v>DC</v>
          </cell>
          <cell r="E8220">
            <v>577952.35054873186</v>
          </cell>
        </row>
        <row r="8221">
          <cell r="A8221" t="str">
            <v>2003-3-DE</v>
          </cell>
          <cell r="B8221">
            <v>2003</v>
          </cell>
          <cell r="C8221">
            <v>3</v>
          </cell>
          <cell r="D8221" t="str">
            <v>DE</v>
          </cell>
          <cell r="E8221">
            <v>810792.66807557724</v>
          </cell>
        </row>
        <row r="8222">
          <cell r="A8222" t="str">
            <v>2003-3-FL</v>
          </cell>
          <cell r="B8222">
            <v>2003</v>
          </cell>
          <cell r="C8222">
            <v>3</v>
          </cell>
          <cell r="D8222" t="str">
            <v>FL</v>
          </cell>
          <cell r="E8222">
            <v>16843399.846475255</v>
          </cell>
        </row>
        <row r="8223">
          <cell r="A8223" t="str">
            <v>2003-3-GA</v>
          </cell>
          <cell r="B8223">
            <v>2003</v>
          </cell>
          <cell r="C8223">
            <v>3</v>
          </cell>
          <cell r="D8223" t="str">
            <v>GA</v>
          </cell>
          <cell r="E8223">
            <v>8683680.0693322401</v>
          </cell>
        </row>
        <row r="8224">
          <cell r="A8224" t="str">
            <v>2003-3-HI</v>
          </cell>
          <cell r="B8224">
            <v>2003</v>
          </cell>
          <cell r="C8224">
            <v>3</v>
          </cell>
          <cell r="D8224" t="str">
            <v>HI</v>
          </cell>
          <cell r="E8224">
            <v>1234704.6621970155</v>
          </cell>
        </row>
        <row r="8225">
          <cell r="A8225" t="str">
            <v>2003-3-IA</v>
          </cell>
          <cell r="B8225">
            <v>2003</v>
          </cell>
          <cell r="C8225">
            <v>3</v>
          </cell>
          <cell r="D8225" t="str">
            <v>IA</v>
          </cell>
          <cell r="E8225">
            <v>2932070.7353242855</v>
          </cell>
        </row>
        <row r="8226">
          <cell r="A8226" t="str">
            <v>2003-3-ID</v>
          </cell>
          <cell r="B8226">
            <v>2003</v>
          </cell>
          <cell r="C8226">
            <v>3</v>
          </cell>
          <cell r="D8226" t="str">
            <v>ID</v>
          </cell>
          <cell r="E8226">
            <v>1355877.1581464668</v>
          </cell>
        </row>
        <row r="8227">
          <cell r="A8227" t="str">
            <v>2003-3-IL</v>
          </cell>
          <cell r="B8227">
            <v>2003</v>
          </cell>
          <cell r="C8227">
            <v>3</v>
          </cell>
          <cell r="D8227" t="str">
            <v>IL</v>
          </cell>
          <cell r="E8227">
            <v>12595806.507258197</v>
          </cell>
        </row>
        <row r="8228">
          <cell r="A8228" t="str">
            <v>2003-3-IN</v>
          </cell>
          <cell r="B8228">
            <v>2003</v>
          </cell>
          <cell r="C8228">
            <v>3</v>
          </cell>
          <cell r="D8228" t="str">
            <v>IN</v>
          </cell>
          <cell r="E8228">
            <v>6168242.1245642286</v>
          </cell>
        </row>
        <row r="8229">
          <cell r="A8229" t="str">
            <v>2003-3-KS</v>
          </cell>
          <cell r="B8229">
            <v>2003</v>
          </cell>
          <cell r="C8229">
            <v>3</v>
          </cell>
          <cell r="D8229" t="str">
            <v>KS</v>
          </cell>
          <cell r="E8229">
            <v>2718906.8187738261</v>
          </cell>
        </row>
        <row r="8230">
          <cell r="A8230" t="str">
            <v>2003-3-KY</v>
          </cell>
          <cell r="B8230">
            <v>2003</v>
          </cell>
          <cell r="C8230">
            <v>3</v>
          </cell>
          <cell r="D8230" t="str">
            <v>KY</v>
          </cell>
          <cell r="E8230">
            <v>4102893.8180427975</v>
          </cell>
        </row>
        <row r="8231">
          <cell r="A8231" t="str">
            <v>2003-3-LA</v>
          </cell>
          <cell r="B8231">
            <v>2003</v>
          </cell>
          <cell r="C8231">
            <v>3</v>
          </cell>
          <cell r="D8231" t="str">
            <v>LA</v>
          </cell>
          <cell r="E8231">
            <v>4470780.0320258457</v>
          </cell>
        </row>
        <row r="8232">
          <cell r="A8232" t="str">
            <v>2003-3-MA</v>
          </cell>
          <cell r="B8232">
            <v>2003</v>
          </cell>
          <cell r="C8232">
            <v>3</v>
          </cell>
          <cell r="D8232" t="str">
            <v>MA</v>
          </cell>
          <cell r="E8232">
            <v>6438643.1316793254</v>
          </cell>
        </row>
        <row r="8233">
          <cell r="A8233" t="str">
            <v>2003-3-MD</v>
          </cell>
          <cell r="B8233">
            <v>2003</v>
          </cell>
          <cell r="C8233">
            <v>3</v>
          </cell>
          <cell r="D8233" t="str">
            <v>MD</v>
          </cell>
          <cell r="E8233">
            <v>5476559.3584285546</v>
          </cell>
        </row>
        <row r="8234">
          <cell r="A8234" t="str">
            <v>2003-3-ME</v>
          </cell>
          <cell r="B8234">
            <v>2003</v>
          </cell>
          <cell r="C8234">
            <v>3</v>
          </cell>
          <cell r="D8234" t="str">
            <v>ME</v>
          </cell>
          <cell r="E8234">
            <v>1299720.6907662097</v>
          </cell>
        </row>
        <row r="8235">
          <cell r="A8235" t="str">
            <v>2003-3-MI</v>
          </cell>
          <cell r="B8235">
            <v>2003</v>
          </cell>
          <cell r="C8235">
            <v>3</v>
          </cell>
          <cell r="D8235" t="str">
            <v>MI</v>
          </cell>
          <cell r="E8235">
            <v>10056370.82881001</v>
          </cell>
        </row>
        <row r="8236">
          <cell r="A8236" t="str">
            <v>2003-3-MN</v>
          </cell>
          <cell r="B8236">
            <v>2003</v>
          </cell>
          <cell r="C8236">
            <v>3</v>
          </cell>
          <cell r="D8236" t="str">
            <v>MN</v>
          </cell>
          <cell r="E8236">
            <v>5036721.4035625886</v>
          </cell>
        </row>
        <row r="8237">
          <cell r="A8237" t="str">
            <v>2003-3-MO</v>
          </cell>
          <cell r="B8237">
            <v>2003</v>
          </cell>
          <cell r="C8237">
            <v>3</v>
          </cell>
          <cell r="D8237" t="str">
            <v>MO</v>
          </cell>
          <cell r="E8237">
            <v>5695001.8327833517</v>
          </cell>
        </row>
        <row r="8238">
          <cell r="A8238" t="str">
            <v>2003-3-MS</v>
          </cell>
          <cell r="B8238">
            <v>2003</v>
          </cell>
          <cell r="C8238">
            <v>3</v>
          </cell>
          <cell r="D8238" t="str">
            <v>MS</v>
          </cell>
          <cell r="E8238">
            <v>2863816.8164676586</v>
          </cell>
        </row>
        <row r="8239">
          <cell r="A8239" t="str">
            <v>2003-3-MT</v>
          </cell>
          <cell r="B8239">
            <v>2003</v>
          </cell>
          <cell r="C8239">
            <v>3</v>
          </cell>
          <cell r="D8239" t="str">
            <v>MT</v>
          </cell>
          <cell r="E8239">
            <v>914465.8394218398</v>
          </cell>
        </row>
        <row r="8240">
          <cell r="A8240" t="str">
            <v>2003-3-NC</v>
          </cell>
          <cell r="B8240">
            <v>2003</v>
          </cell>
          <cell r="C8240">
            <v>3</v>
          </cell>
          <cell r="D8240" t="str">
            <v>NC</v>
          </cell>
          <cell r="E8240">
            <v>8377087.9600274544</v>
          </cell>
        </row>
        <row r="8241">
          <cell r="A8241" t="str">
            <v>2003-3-ND</v>
          </cell>
          <cell r="B8241">
            <v>2003</v>
          </cell>
          <cell r="C8241">
            <v>3</v>
          </cell>
          <cell r="D8241" t="str">
            <v>ND</v>
          </cell>
          <cell r="E8241">
            <v>632966.54574879166</v>
          </cell>
        </row>
        <row r="8242">
          <cell r="A8242" t="str">
            <v>2003-3-NE</v>
          </cell>
          <cell r="B8242">
            <v>2003</v>
          </cell>
          <cell r="C8242">
            <v>3</v>
          </cell>
          <cell r="D8242" t="str">
            <v>NE</v>
          </cell>
          <cell r="E8242">
            <v>1730002.4195190531</v>
          </cell>
        </row>
        <row r="8243">
          <cell r="A8243" t="str">
            <v>2003-3-NH</v>
          </cell>
          <cell r="B8243">
            <v>2003</v>
          </cell>
          <cell r="C8243">
            <v>3</v>
          </cell>
          <cell r="D8243" t="str">
            <v>NH</v>
          </cell>
          <cell r="E8243">
            <v>1277757.4177171341</v>
          </cell>
        </row>
        <row r="8244">
          <cell r="A8244" t="str">
            <v>2003-3-NJ</v>
          </cell>
          <cell r="B8244">
            <v>2003</v>
          </cell>
          <cell r="C8244">
            <v>3</v>
          </cell>
          <cell r="D8244" t="str">
            <v>NJ</v>
          </cell>
          <cell r="E8244">
            <v>8575551.7866717894</v>
          </cell>
        </row>
        <row r="8245">
          <cell r="A8245" t="str">
            <v>2003-3-NM</v>
          </cell>
          <cell r="B8245">
            <v>2003</v>
          </cell>
          <cell r="C8245">
            <v>3</v>
          </cell>
          <cell r="D8245" t="str">
            <v>NM</v>
          </cell>
          <cell r="E8245">
            <v>1861639.0543016996</v>
          </cell>
        </row>
        <row r="8246">
          <cell r="A8246" t="str">
            <v>2003-3-NV</v>
          </cell>
          <cell r="B8246">
            <v>2003</v>
          </cell>
          <cell r="C8246">
            <v>3</v>
          </cell>
          <cell r="D8246" t="str">
            <v>NV</v>
          </cell>
          <cell r="E8246">
            <v>2211159.8809329951</v>
          </cell>
        </row>
        <row r="8247">
          <cell r="A8247" t="str">
            <v>2003-3-NY</v>
          </cell>
          <cell r="B8247">
            <v>2003</v>
          </cell>
          <cell r="C8247">
            <v>3</v>
          </cell>
          <cell r="D8247" t="str">
            <v>NY</v>
          </cell>
          <cell r="E8247">
            <v>19207824.435548477</v>
          </cell>
        </row>
        <row r="8248">
          <cell r="A8248" t="str">
            <v>2003-3-OH</v>
          </cell>
          <cell r="B8248">
            <v>2003</v>
          </cell>
          <cell r="C8248">
            <v>3</v>
          </cell>
          <cell r="D8248" t="str">
            <v>OH</v>
          </cell>
          <cell r="E8248">
            <v>11423737.96469713</v>
          </cell>
        </row>
        <row r="8249">
          <cell r="A8249" t="str">
            <v>2003-3-OK</v>
          </cell>
          <cell r="B8249">
            <v>2003</v>
          </cell>
          <cell r="C8249">
            <v>3</v>
          </cell>
          <cell r="D8249" t="str">
            <v>OK</v>
          </cell>
          <cell r="E8249">
            <v>3491763.0831119646</v>
          </cell>
        </row>
        <row r="8250">
          <cell r="A8250" t="str">
            <v>2003-3-OR</v>
          </cell>
          <cell r="B8250">
            <v>2003</v>
          </cell>
          <cell r="C8250">
            <v>3</v>
          </cell>
          <cell r="D8250" t="str">
            <v>OR</v>
          </cell>
          <cell r="E8250">
            <v>3540642.2686606771</v>
          </cell>
        </row>
        <row r="8251">
          <cell r="A8251" t="str">
            <v>2003-3-PA</v>
          </cell>
          <cell r="B8251">
            <v>2003</v>
          </cell>
          <cell r="C8251">
            <v>3</v>
          </cell>
          <cell r="D8251" t="str">
            <v>PA</v>
          </cell>
          <cell r="E8251">
            <v>12311361.965566305</v>
          </cell>
        </row>
        <row r="8252">
          <cell r="A8252" t="str">
            <v>2003-3-RI</v>
          </cell>
          <cell r="B8252">
            <v>2003</v>
          </cell>
          <cell r="C8252">
            <v>3</v>
          </cell>
          <cell r="D8252" t="str">
            <v>RI</v>
          </cell>
          <cell r="E8252">
            <v>1069518.9216071647</v>
          </cell>
        </row>
        <row r="8253">
          <cell r="A8253" t="str">
            <v>2003-3-SC</v>
          </cell>
          <cell r="B8253">
            <v>2003</v>
          </cell>
          <cell r="C8253">
            <v>3</v>
          </cell>
          <cell r="D8253" t="str">
            <v>SC</v>
          </cell>
          <cell r="E8253">
            <v>4129764.2952389913</v>
          </cell>
        </row>
        <row r="8254">
          <cell r="A8254" t="str">
            <v>2003-3-SD</v>
          </cell>
          <cell r="B8254">
            <v>2003</v>
          </cell>
          <cell r="C8254">
            <v>3</v>
          </cell>
          <cell r="D8254" t="str">
            <v>SD</v>
          </cell>
          <cell r="E8254">
            <v>764868.71955151577</v>
          </cell>
        </row>
        <row r="8255">
          <cell r="A8255" t="str">
            <v>2003-3-TN</v>
          </cell>
          <cell r="B8255">
            <v>2003</v>
          </cell>
          <cell r="C8255">
            <v>3</v>
          </cell>
          <cell r="D8255" t="str">
            <v>TN</v>
          </cell>
          <cell r="E8255">
            <v>5832825.1993583981</v>
          </cell>
        </row>
        <row r="8256">
          <cell r="A8256" t="str">
            <v>2003-3-TX</v>
          </cell>
          <cell r="B8256">
            <v>2003</v>
          </cell>
          <cell r="C8256">
            <v>3</v>
          </cell>
          <cell r="D8256" t="str">
            <v>TX</v>
          </cell>
          <cell r="E8256">
            <v>21946970.249575727</v>
          </cell>
        </row>
        <row r="8257">
          <cell r="A8257" t="str">
            <v>2003-3-UT</v>
          </cell>
          <cell r="B8257">
            <v>2003</v>
          </cell>
          <cell r="C8257">
            <v>3</v>
          </cell>
          <cell r="D8257" t="str">
            <v>UT</v>
          </cell>
          <cell r="E8257">
            <v>2365305.494756774</v>
          </cell>
        </row>
        <row r="8258">
          <cell r="A8258" t="str">
            <v>2003-3-VA</v>
          </cell>
          <cell r="B8258">
            <v>2003</v>
          </cell>
          <cell r="C8258">
            <v>3</v>
          </cell>
          <cell r="D8258" t="str">
            <v>VA</v>
          </cell>
          <cell r="E8258">
            <v>7334662.0675357115</v>
          </cell>
        </row>
        <row r="8259">
          <cell r="A8259" t="str">
            <v>2003-3-VT</v>
          </cell>
          <cell r="B8259">
            <v>2003</v>
          </cell>
          <cell r="C8259">
            <v>3</v>
          </cell>
          <cell r="D8259" t="str">
            <v>VT</v>
          </cell>
          <cell r="E8259">
            <v>616133.58945358696</v>
          </cell>
        </row>
        <row r="8260">
          <cell r="A8260" t="str">
            <v>2003-3-WA</v>
          </cell>
          <cell r="B8260">
            <v>2003</v>
          </cell>
          <cell r="C8260">
            <v>3</v>
          </cell>
          <cell r="D8260" t="str">
            <v>WA</v>
          </cell>
          <cell r="E8260">
            <v>6092101.4964101799</v>
          </cell>
        </row>
        <row r="8261">
          <cell r="A8261" t="str">
            <v>2003-3-WI</v>
          </cell>
          <cell r="B8261">
            <v>2003</v>
          </cell>
          <cell r="C8261">
            <v>3</v>
          </cell>
          <cell r="D8261" t="str">
            <v>WI</v>
          </cell>
          <cell r="E8261">
            <v>5464484.2441682694</v>
          </cell>
        </row>
        <row r="8262">
          <cell r="A8262" t="str">
            <v>2003-3-WV</v>
          </cell>
          <cell r="B8262">
            <v>2003</v>
          </cell>
          <cell r="C8262">
            <v>3</v>
          </cell>
          <cell r="D8262" t="str">
            <v>WV</v>
          </cell>
          <cell r="E8262">
            <v>1801322.9059064442</v>
          </cell>
        </row>
        <row r="8263">
          <cell r="A8263" t="str">
            <v>2003-3-WY</v>
          </cell>
          <cell r="B8263">
            <v>2003</v>
          </cell>
          <cell r="C8263">
            <v>3</v>
          </cell>
          <cell r="D8263" t="str">
            <v>WY</v>
          </cell>
          <cell r="E8263">
            <v>498362.03868964006</v>
          </cell>
        </row>
        <row r="8264">
          <cell r="A8264" t="str">
            <v>2003-4-AK</v>
          </cell>
          <cell r="B8264">
            <v>2003</v>
          </cell>
          <cell r="C8264">
            <v>4</v>
          </cell>
          <cell r="D8264" t="str">
            <v>AK</v>
          </cell>
          <cell r="E8264">
            <v>648442.43656484375</v>
          </cell>
        </row>
        <row r="8265">
          <cell r="A8265" t="str">
            <v>2003-4-AL</v>
          </cell>
          <cell r="B8265">
            <v>2003</v>
          </cell>
          <cell r="C8265">
            <v>4</v>
          </cell>
          <cell r="D8265" t="str">
            <v>AL</v>
          </cell>
          <cell r="E8265">
            <v>4482440.5945824524</v>
          </cell>
        </row>
        <row r="8266">
          <cell r="A8266" t="str">
            <v>2003-4-AR</v>
          </cell>
          <cell r="B8266">
            <v>2003</v>
          </cell>
          <cell r="C8266">
            <v>4</v>
          </cell>
          <cell r="D8266" t="str">
            <v>AR</v>
          </cell>
          <cell r="E8266">
            <v>2713927.7737837625</v>
          </cell>
        </row>
        <row r="8267">
          <cell r="A8267" t="str">
            <v>2003-4-AZ</v>
          </cell>
          <cell r="B8267">
            <v>2003</v>
          </cell>
          <cell r="C8267">
            <v>4</v>
          </cell>
          <cell r="D8267" t="str">
            <v>AZ</v>
          </cell>
          <cell r="E8267">
            <v>5552289.4359985003</v>
          </cell>
        </row>
        <row r="8268">
          <cell r="A8268" t="str">
            <v>2003-4-CA</v>
          </cell>
          <cell r="B8268">
            <v>2003</v>
          </cell>
          <cell r="C8268">
            <v>4</v>
          </cell>
          <cell r="D8268" t="str">
            <v>CA</v>
          </cell>
          <cell r="E8268">
            <v>35210768.710708439</v>
          </cell>
        </row>
        <row r="8269">
          <cell r="A8269" t="str">
            <v>2003-4-CO</v>
          </cell>
          <cell r="B8269">
            <v>2003</v>
          </cell>
          <cell r="C8269">
            <v>4</v>
          </cell>
          <cell r="D8269" t="str">
            <v>CO</v>
          </cell>
          <cell r="E8269">
            <v>4537156.808770136</v>
          </cell>
        </row>
        <row r="8270">
          <cell r="A8270" t="str">
            <v>2003-4-CT</v>
          </cell>
          <cell r="B8270">
            <v>2003</v>
          </cell>
          <cell r="C8270">
            <v>4</v>
          </cell>
          <cell r="D8270" t="str">
            <v>CT</v>
          </cell>
          <cell r="E8270">
            <v>3463042.3350087935</v>
          </cell>
        </row>
        <row r="8271">
          <cell r="A8271" t="str">
            <v>2003-4-DC</v>
          </cell>
          <cell r="B8271">
            <v>2003</v>
          </cell>
          <cell r="C8271">
            <v>4</v>
          </cell>
          <cell r="D8271" t="str">
            <v>DC</v>
          </cell>
          <cell r="E8271">
            <v>577807.55773917958</v>
          </cell>
        </row>
        <row r="8272">
          <cell r="A8272" t="str">
            <v>2003-4-DE</v>
          </cell>
          <cell r="B8272">
            <v>2003</v>
          </cell>
          <cell r="C8272">
            <v>4</v>
          </cell>
          <cell r="D8272" t="str">
            <v>DE</v>
          </cell>
          <cell r="E8272">
            <v>811674.29996700189</v>
          </cell>
        </row>
        <row r="8273">
          <cell r="A8273" t="str">
            <v>2003-4-FL</v>
          </cell>
          <cell r="B8273">
            <v>2003</v>
          </cell>
          <cell r="C8273">
            <v>4</v>
          </cell>
          <cell r="D8273" t="str">
            <v>FL</v>
          </cell>
          <cell r="E8273">
            <v>16867393.025558222</v>
          </cell>
        </row>
        <row r="8274">
          <cell r="A8274" t="str">
            <v>2003-4-GA</v>
          </cell>
          <cell r="B8274">
            <v>2003</v>
          </cell>
          <cell r="C8274">
            <v>4</v>
          </cell>
          <cell r="D8274" t="str">
            <v>GA</v>
          </cell>
          <cell r="E8274">
            <v>8696262.4752882812</v>
          </cell>
        </row>
        <row r="8275">
          <cell r="A8275" t="str">
            <v>2003-4-HI</v>
          </cell>
          <cell r="B8275">
            <v>2003</v>
          </cell>
          <cell r="C8275">
            <v>4</v>
          </cell>
          <cell r="D8275" t="str">
            <v>HI</v>
          </cell>
          <cell r="E8275">
            <v>1235621.9288771632</v>
          </cell>
        </row>
        <row r="8276">
          <cell r="A8276" t="str">
            <v>2003-4-IA</v>
          </cell>
          <cell r="B8276">
            <v>2003</v>
          </cell>
          <cell r="C8276">
            <v>4</v>
          </cell>
          <cell r="D8276" t="str">
            <v>IA</v>
          </cell>
          <cell r="E8276">
            <v>2932405.3740406446</v>
          </cell>
        </row>
        <row r="8277">
          <cell r="A8277" t="str">
            <v>2003-4-ID</v>
          </cell>
          <cell r="B8277">
            <v>2003</v>
          </cell>
          <cell r="C8277">
            <v>4</v>
          </cell>
          <cell r="D8277" t="str">
            <v>ID</v>
          </cell>
          <cell r="E8277">
            <v>1357696.7423924159</v>
          </cell>
        </row>
        <row r="8278">
          <cell r="A8278" t="str">
            <v>2003-4-IL</v>
          </cell>
          <cell r="B8278">
            <v>2003</v>
          </cell>
          <cell r="C8278">
            <v>4</v>
          </cell>
          <cell r="D8278" t="str">
            <v>IL</v>
          </cell>
          <cell r="E8278">
            <v>12599634.04928102</v>
          </cell>
        </row>
        <row r="8279">
          <cell r="A8279" t="str">
            <v>2003-4-IN</v>
          </cell>
          <cell r="B8279">
            <v>2003</v>
          </cell>
          <cell r="C8279">
            <v>4</v>
          </cell>
          <cell r="D8279" t="str">
            <v>IN</v>
          </cell>
          <cell r="E8279">
            <v>6170905.8089591283</v>
          </cell>
        </row>
        <row r="8280">
          <cell r="A8280" t="str">
            <v>2003-4-KS</v>
          </cell>
          <cell r="B8280">
            <v>2003</v>
          </cell>
          <cell r="C8280">
            <v>4</v>
          </cell>
          <cell r="D8280" t="str">
            <v>KS</v>
          </cell>
          <cell r="E8280">
            <v>2719701.0892356923</v>
          </cell>
        </row>
        <row r="8281">
          <cell r="A8281" t="str">
            <v>2003-4-KY</v>
          </cell>
          <cell r="B8281">
            <v>2003</v>
          </cell>
          <cell r="C8281">
            <v>4</v>
          </cell>
          <cell r="D8281" t="str">
            <v>KY</v>
          </cell>
          <cell r="E8281">
            <v>4104915.7719332296</v>
          </cell>
        </row>
        <row r="8282">
          <cell r="A8282" t="str">
            <v>2003-4-LA</v>
          </cell>
          <cell r="B8282">
            <v>2003</v>
          </cell>
          <cell r="C8282">
            <v>4</v>
          </cell>
          <cell r="D8282" t="str">
            <v>LA</v>
          </cell>
          <cell r="E8282">
            <v>4471476.1485213032</v>
          </cell>
        </row>
        <row r="8283">
          <cell r="A8283" t="str">
            <v>2003-4-MA</v>
          </cell>
          <cell r="B8283">
            <v>2003</v>
          </cell>
          <cell r="C8283">
            <v>4</v>
          </cell>
          <cell r="D8283" t="str">
            <v>MA</v>
          </cell>
          <cell r="E8283">
            <v>6439343.4908299465</v>
          </cell>
        </row>
        <row r="8284">
          <cell r="A8284" t="str">
            <v>2003-4-MD</v>
          </cell>
          <cell r="B8284">
            <v>2003</v>
          </cell>
          <cell r="C8284">
            <v>4</v>
          </cell>
          <cell r="D8284" t="str">
            <v>MD</v>
          </cell>
          <cell r="E8284">
            <v>5481231.2871769089</v>
          </cell>
        </row>
        <row r="8285">
          <cell r="A8285" t="str">
            <v>2003-4-ME</v>
          </cell>
          <cell r="B8285">
            <v>2003</v>
          </cell>
          <cell r="C8285">
            <v>4</v>
          </cell>
          <cell r="D8285" t="str">
            <v>ME</v>
          </cell>
          <cell r="E8285">
            <v>1300479.3912213065</v>
          </cell>
        </row>
        <row r="8286">
          <cell r="A8286" t="str">
            <v>2003-4-MI</v>
          </cell>
          <cell r="B8286">
            <v>2003</v>
          </cell>
          <cell r="C8286">
            <v>4</v>
          </cell>
          <cell r="D8286" t="str">
            <v>MI</v>
          </cell>
          <cell r="E8286">
            <v>10058756.852937089</v>
          </cell>
        </row>
        <row r="8287">
          <cell r="A8287" t="str">
            <v>2003-4-MN</v>
          </cell>
          <cell r="B8287">
            <v>2003</v>
          </cell>
          <cell r="C8287">
            <v>4</v>
          </cell>
          <cell r="D8287" t="str">
            <v>MN</v>
          </cell>
          <cell r="E8287">
            <v>5039236.8478048518</v>
          </cell>
        </row>
        <row r="8288">
          <cell r="A8288" t="str">
            <v>2003-4-MO</v>
          </cell>
          <cell r="B8288">
            <v>2003</v>
          </cell>
          <cell r="C8288">
            <v>4</v>
          </cell>
          <cell r="D8288" t="str">
            <v>MO</v>
          </cell>
          <cell r="E8288">
            <v>5697426.5759848543</v>
          </cell>
        </row>
        <row r="8289">
          <cell r="A8289" t="str">
            <v>2003-4-MS</v>
          </cell>
          <cell r="B8289">
            <v>2003</v>
          </cell>
          <cell r="C8289">
            <v>4</v>
          </cell>
          <cell r="D8289" t="str">
            <v>MS</v>
          </cell>
          <cell r="E8289">
            <v>2864543.1217325879</v>
          </cell>
        </row>
        <row r="8290">
          <cell r="A8290" t="str">
            <v>2003-4-MT</v>
          </cell>
          <cell r="B8290">
            <v>2003</v>
          </cell>
          <cell r="C8290">
            <v>4</v>
          </cell>
          <cell r="D8290" t="str">
            <v>MT</v>
          </cell>
          <cell r="E8290">
            <v>915043.33201160864</v>
          </cell>
        </row>
        <row r="8291">
          <cell r="A8291" t="str">
            <v>2003-4-NC</v>
          </cell>
          <cell r="B8291">
            <v>2003</v>
          </cell>
          <cell r="C8291">
            <v>4</v>
          </cell>
          <cell r="D8291" t="str">
            <v>NC</v>
          </cell>
          <cell r="E8291">
            <v>8385352.6518077813</v>
          </cell>
        </row>
        <row r="8292">
          <cell r="A8292" t="str">
            <v>2003-4-ND</v>
          </cell>
          <cell r="B8292">
            <v>2003</v>
          </cell>
          <cell r="C8292">
            <v>4</v>
          </cell>
          <cell r="D8292" t="str">
            <v>ND</v>
          </cell>
          <cell r="E8292">
            <v>632897.27309562743</v>
          </cell>
        </row>
        <row r="8293">
          <cell r="A8293" t="str">
            <v>2003-4-NE</v>
          </cell>
          <cell r="B8293">
            <v>2003</v>
          </cell>
          <cell r="C8293">
            <v>4</v>
          </cell>
          <cell r="D8293" t="str">
            <v>NE</v>
          </cell>
          <cell r="E8293">
            <v>1730724.5766027987</v>
          </cell>
        </row>
        <row r="8294">
          <cell r="A8294" t="str">
            <v>2003-4-NH</v>
          </cell>
          <cell r="B8294">
            <v>2003</v>
          </cell>
          <cell r="C8294">
            <v>4</v>
          </cell>
          <cell r="D8294" t="str">
            <v>NH</v>
          </cell>
          <cell r="E8294">
            <v>1278642.2207099753</v>
          </cell>
        </row>
        <row r="8295">
          <cell r="A8295" t="str">
            <v>2003-4-NJ</v>
          </cell>
          <cell r="B8295">
            <v>2003</v>
          </cell>
          <cell r="C8295">
            <v>4</v>
          </cell>
          <cell r="D8295" t="str">
            <v>NJ</v>
          </cell>
          <cell r="E8295">
            <v>8579076.0185630061</v>
          </cell>
        </row>
        <row r="8296">
          <cell r="A8296" t="str">
            <v>2003-4-NM</v>
          </cell>
          <cell r="B8296">
            <v>2003</v>
          </cell>
          <cell r="C8296">
            <v>4</v>
          </cell>
          <cell r="D8296" t="str">
            <v>NM</v>
          </cell>
          <cell r="E8296">
            <v>1863226.7621870195</v>
          </cell>
        </row>
        <row r="8297">
          <cell r="A8297" t="str">
            <v>2003-4-NV</v>
          </cell>
          <cell r="B8297">
            <v>2003</v>
          </cell>
          <cell r="C8297">
            <v>4</v>
          </cell>
          <cell r="D8297" t="str">
            <v>NV</v>
          </cell>
          <cell r="E8297">
            <v>2217060.3444413925</v>
          </cell>
        </row>
        <row r="8298">
          <cell r="A8298" t="str">
            <v>2003-4-NY</v>
          </cell>
          <cell r="B8298">
            <v>2003</v>
          </cell>
          <cell r="C8298">
            <v>4</v>
          </cell>
          <cell r="D8298" t="str">
            <v>NY</v>
          </cell>
          <cell r="E8298">
            <v>19213613.709149525</v>
          </cell>
        </row>
        <row r="8299">
          <cell r="A8299" t="str">
            <v>2003-4-OH</v>
          </cell>
          <cell r="B8299">
            <v>2003</v>
          </cell>
          <cell r="C8299">
            <v>4</v>
          </cell>
          <cell r="D8299" t="str">
            <v>OH</v>
          </cell>
          <cell r="E8299">
            <v>11425383.526448609</v>
          </cell>
        </row>
        <row r="8300">
          <cell r="A8300" t="str">
            <v>2003-4-OK</v>
          </cell>
          <cell r="B8300">
            <v>2003</v>
          </cell>
          <cell r="C8300">
            <v>4</v>
          </cell>
          <cell r="D8300" t="str">
            <v>OK</v>
          </cell>
          <cell r="E8300">
            <v>3492866.7867508521</v>
          </cell>
        </row>
        <row r="8301">
          <cell r="A8301" t="str">
            <v>2003-4-OR</v>
          </cell>
          <cell r="B8301">
            <v>2003</v>
          </cell>
          <cell r="C8301">
            <v>4</v>
          </cell>
          <cell r="D8301" t="str">
            <v>OR</v>
          </cell>
          <cell r="E8301">
            <v>3543485.0458952831</v>
          </cell>
        </row>
        <row r="8302">
          <cell r="A8302" t="str">
            <v>2003-4-PA</v>
          </cell>
          <cell r="B8302">
            <v>2003</v>
          </cell>
          <cell r="C8302">
            <v>4</v>
          </cell>
          <cell r="D8302" t="str">
            <v>PA</v>
          </cell>
          <cell r="E8302">
            <v>12312936.24175109</v>
          </cell>
        </row>
        <row r="8303">
          <cell r="A8303" t="str">
            <v>2003-4-RI</v>
          </cell>
          <cell r="B8303">
            <v>2003</v>
          </cell>
          <cell r="C8303">
            <v>4</v>
          </cell>
          <cell r="D8303" t="str">
            <v>RI</v>
          </cell>
          <cell r="E8303">
            <v>1069967.5072970649</v>
          </cell>
        </row>
        <row r="8304">
          <cell r="A8304" t="str">
            <v>2003-4-SC</v>
          </cell>
          <cell r="B8304">
            <v>2003</v>
          </cell>
          <cell r="C8304">
            <v>4</v>
          </cell>
          <cell r="D8304" t="str">
            <v>SC</v>
          </cell>
          <cell r="E8304">
            <v>4133221.4442585991</v>
          </cell>
        </row>
        <row r="8305">
          <cell r="A8305" t="str">
            <v>2003-4-SD</v>
          </cell>
          <cell r="B8305">
            <v>2003</v>
          </cell>
          <cell r="C8305">
            <v>4</v>
          </cell>
          <cell r="D8305" t="str">
            <v>SD</v>
          </cell>
          <cell r="E8305">
            <v>765264.60497847432</v>
          </cell>
        </row>
        <row r="8306">
          <cell r="A8306" t="str">
            <v>2003-4-TN</v>
          </cell>
          <cell r="B8306">
            <v>2003</v>
          </cell>
          <cell r="C8306">
            <v>4</v>
          </cell>
          <cell r="D8306" t="str">
            <v>TN</v>
          </cell>
          <cell r="E8306">
            <v>5837055.4972085906</v>
          </cell>
        </row>
        <row r="8307">
          <cell r="A8307" t="str">
            <v>2003-4-TX</v>
          </cell>
          <cell r="B8307">
            <v>2003</v>
          </cell>
          <cell r="C8307">
            <v>4</v>
          </cell>
          <cell r="D8307" t="str">
            <v>TX</v>
          </cell>
          <cell r="E8307">
            <v>21976343.019450519</v>
          </cell>
        </row>
        <row r="8308">
          <cell r="A8308" t="str">
            <v>2003-4-UT</v>
          </cell>
          <cell r="B8308">
            <v>2003</v>
          </cell>
          <cell r="C8308">
            <v>4</v>
          </cell>
          <cell r="D8308" t="str">
            <v>UT</v>
          </cell>
          <cell r="E8308">
            <v>2369189.4750471227</v>
          </cell>
        </row>
        <row r="8309">
          <cell r="A8309" t="str">
            <v>2003-4-VA</v>
          </cell>
          <cell r="B8309">
            <v>2003</v>
          </cell>
          <cell r="C8309">
            <v>4</v>
          </cell>
          <cell r="D8309" t="str">
            <v>VA</v>
          </cell>
          <cell r="E8309">
            <v>7341928.9934374299</v>
          </cell>
        </row>
        <row r="8310">
          <cell r="A8310" t="str">
            <v>2003-4-VT</v>
          </cell>
          <cell r="B8310">
            <v>2003</v>
          </cell>
          <cell r="C8310">
            <v>4</v>
          </cell>
          <cell r="D8310" t="str">
            <v>VT</v>
          </cell>
          <cell r="E8310">
            <v>616276.18653187656</v>
          </cell>
        </row>
        <row r="8311">
          <cell r="A8311" t="str">
            <v>2003-4-WA</v>
          </cell>
          <cell r="B8311">
            <v>2003</v>
          </cell>
          <cell r="C8311">
            <v>4</v>
          </cell>
          <cell r="D8311" t="str">
            <v>WA</v>
          </cell>
          <cell r="E8311">
            <v>6096677.9905458344</v>
          </cell>
        </row>
        <row r="8312">
          <cell r="A8312" t="str">
            <v>2003-4-WI</v>
          </cell>
          <cell r="B8312">
            <v>2003</v>
          </cell>
          <cell r="C8312">
            <v>4</v>
          </cell>
          <cell r="D8312" t="str">
            <v>WI</v>
          </cell>
          <cell r="E8312">
            <v>5466970.1058041453</v>
          </cell>
        </row>
        <row r="8313">
          <cell r="A8313" t="str">
            <v>2003-4-WV</v>
          </cell>
          <cell r="B8313">
            <v>2003</v>
          </cell>
          <cell r="C8313">
            <v>4</v>
          </cell>
          <cell r="D8313" t="str">
            <v>WV</v>
          </cell>
          <cell r="E8313">
            <v>1801564.4147889169</v>
          </cell>
        </row>
        <row r="8314">
          <cell r="A8314" t="str">
            <v>2003-4-WY</v>
          </cell>
          <cell r="B8314">
            <v>2003</v>
          </cell>
          <cell r="C8314">
            <v>4</v>
          </cell>
          <cell r="D8314" t="str">
            <v>WY</v>
          </cell>
          <cell r="E8314">
            <v>498536.44285682571</v>
          </cell>
        </row>
        <row r="8315">
          <cell r="A8315" t="str">
            <v>2003-5-AK</v>
          </cell>
          <cell r="B8315">
            <v>2003</v>
          </cell>
          <cell r="C8315">
            <v>5</v>
          </cell>
          <cell r="D8315" t="str">
            <v>AK</v>
          </cell>
          <cell r="E8315">
            <v>649118.32749131974</v>
          </cell>
        </row>
        <row r="8316">
          <cell r="A8316" t="str">
            <v>2003-5-AL</v>
          </cell>
          <cell r="B8316">
            <v>2003</v>
          </cell>
          <cell r="C8316">
            <v>5</v>
          </cell>
          <cell r="D8316" t="str">
            <v>AL</v>
          </cell>
          <cell r="E8316">
            <v>4483835.4952508472</v>
          </cell>
        </row>
        <row r="8317">
          <cell r="A8317" t="str">
            <v>2003-5-AR</v>
          </cell>
          <cell r="B8317">
            <v>2003</v>
          </cell>
          <cell r="C8317">
            <v>5</v>
          </cell>
          <cell r="D8317" t="str">
            <v>AR</v>
          </cell>
          <cell r="E8317">
            <v>2715268.7221269403</v>
          </cell>
        </row>
        <row r="8318">
          <cell r="A8318" t="str">
            <v>2003-5-AZ</v>
          </cell>
          <cell r="B8318">
            <v>2003</v>
          </cell>
          <cell r="C8318">
            <v>5</v>
          </cell>
          <cell r="D8318" t="str">
            <v>AZ</v>
          </cell>
          <cell r="E8318">
            <v>5563864.1034348067</v>
          </cell>
        </row>
        <row r="8319">
          <cell r="A8319" t="str">
            <v>2003-5-CA</v>
          </cell>
          <cell r="B8319">
            <v>2003</v>
          </cell>
          <cell r="C8319">
            <v>5</v>
          </cell>
          <cell r="D8319" t="str">
            <v>CA</v>
          </cell>
          <cell r="E8319">
            <v>35243618.502574526</v>
          </cell>
        </row>
        <row r="8320">
          <cell r="A8320" t="str">
            <v>2003-5-CO</v>
          </cell>
          <cell r="B8320">
            <v>2003</v>
          </cell>
          <cell r="C8320">
            <v>5</v>
          </cell>
          <cell r="D8320" t="str">
            <v>CO</v>
          </cell>
          <cell r="E8320">
            <v>4540950.4880639967</v>
          </cell>
        </row>
        <row r="8321">
          <cell r="A8321" t="str">
            <v>2003-5-CT</v>
          </cell>
          <cell r="B8321">
            <v>2003</v>
          </cell>
          <cell r="C8321">
            <v>5</v>
          </cell>
          <cell r="D8321" t="str">
            <v>CT</v>
          </cell>
          <cell r="E8321">
            <v>3464688.611827069</v>
          </cell>
        </row>
        <row r="8322">
          <cell r="A8322" t="str">
            <v>2003-5-DC</v>
          </cell>
          <cell r="B8322">
            <v>2003</v>
          </cell>
          <cell r="C8322">
            <v>5</v>
          </cell>
          <cell r="D8322" t="str">
            <v>DC</v>
          </cell>
          <cell r="E8322">
            <v>577662.8012041708</v>
          </cell>
        </row>
        <row r="8323">
          <cell r="A8323" t="str">
            <v>2003-5-DE</v>
          </cell>
          <cell r="B8323">
            <v>2003</v>
          </cell>
          <cell r="C8323">
            <v>5</v>
          </cell>
          <cell r="D8323" t="str">
            <v>DE</v>
          </cell>
          <cell r="E8323">
            <v>812556.89051878767</v>
          </cell>
        </row>
        <row r="8324">
          <cell r="A8324" t="str">
            <v>2003-5-FL</v>
          </cell>
          <cell r="B8324">
            <v>2003</v>
          </cell>
          <cell r="C8324">
            <v>5</v>
          </cell>
          <cell r="D8324" t="str">
            <v>FL</v>
          </cell>
          <cell r="E8324">
            <v>16891420.382577222</v>
          </cell>
        </row>
        <row r="8325">
          <cell r="A8325" t="str">
            <v>2003-5-GA</v>
          </cell>
          <cell r="B8325">
            <v>2003</v>
          </cell>
          <cell r="C8325">
            <v>5</v>
          </cell>
          <cell r="D8325" t="str">
            <v>GA</v>
          </cell>
          <cell r="E8325">
            <v>8708863.1127934325</v>
          </cell>
        </row>
        <row r="8326">
          <cell r="A8326" t="str">
            <v>2003-5-HI</v>
          </cell>
          <cell r="B8326">
            <v>2003</v>
          </cell>
          <cell r="C8326">
            <v>5</v>
          </cell>
          <cell r="D8326" t="str">
            <v>HI</v>
          </cell>
          <cell r="E8326">
            <v>1236539.8769981349</v>
          </cell>
        </row>
        <row r="8327">
          <cell r="A8327" t="str">
            <v>2003-5-IA</v>
          </cell>
          <cell r="B8327">
            <v>2003</v>
          </cell>
          <cell r="C8327">
            <v>5</v>
          </cell>
          <cell r="D8327" t="str">
            <v>IA</v>
          </cell>
          <cell r="E8327">
            <v>2932740.0509494897</v>
          </cell>
        </row>
        <row r="8328">
          <cell r="A8328" t="str">
            <v>2003-5-ID</v>
          </cell>
          <cell r="B8328">
            <v>2003</v>
          </cell>
          <cell r="C8328">
            <v>5</v>
          </cell>
          <cell r="D8328" t="str">
            <v>ID</v>
          </cell>
          <cell r="E8328">
            <v>1359518.768516531</v>
          </cell>
        </row>
        <row r="8329">
          <cell r="A8329" t="str">
            <v>2003-5-IL</v>
          </cell>
          <cell r="B8329">
            <v>2003</v>
          </cell>
          <cell r="C8329">
            <v>5</v>
          </cell>
          <cell r="D8329" t="str">
            <v>IL</v>
          </cell>
          <cell r="E8329">
            <v>12603462.754395537</v>
          </cell>
        </row>
        <row r="8330">
          <cell r="A8330" t="str">
            <v>2003-5-IN</v>
          </cell>
          <cell r="B8330">
            <v>2003</v>
          </cell>
          <cell r="C8330">
            <v>5</v>
          </cell>
          <cell r="D8330" t="str">
            <v>IN</v>
          </cell>
          <cell r="E8330">
            <v>6173570.6436354881</v>
          </cell>
        </row>
        <row r="8331">
          <cell r="A8331" t="str">
            <v>2003-5-KS</v>
          </cell>
          <cell r="B8331">
            <v>2003</v>
          </cell>
          <cell r="C8331">
            <v>5</v>
          </cell>
          <cell r="D8331" t="str">
            <v>KS</v>
          </cell>
          <cell r="E8331">
            <v>2720495.5917266821</v>
          </cell>
        </row>
        <row r="8332">
          <cell r="A8332" t="str">
            <v>2003-5-KY</v>
          </cell>
          <cell r="B8332">
            <v>2003</v>
          </cell>
          <cell r="C8332">
            <v>5</v>
          </cell>
          <cell r="D8332" t="str">
            <v>KY</v>
          </cell>
          <cell r="E8332">
            <v>4106938.7222661041</v>
          </cell>
        </row>
        <row r="8333">
          <cell r="A8333" t="str">
            <v>2003-5-LA</v>
          </cell>
          <cell r="B8333">
            <v>2003</v>
          </cell>
          <cell r="C8333">
            <v>5</v>
          </cell>
          <cell r="D8333" t="str">
            <v>LA</v>
          </cell>
          <cell r="E8333">
            <v>4472172.3734045979</v>
          </cell>
        </row>
        <row r="8334">
          <cell r="A8334" t="str">
            <v>2003-5-MA</v>
          </cell>
          <cell r="B8334">
            <v>2003</v>
          </cell>
          <cell r="C8334">
            <v>5</v>
          </cell>
          <cell r="D8334" t="str">
            <v>MA</v>
          </cell>
          <cell r="E8334">
            <v>6440043.9261616711</v>
          </cell>
        </row>
        <row r="8335">
          <cell r="A8335" t="str">
            <v>2003-5-MD</v>
          </cell>
          <cell r="B8335">
            <v>2003</v>
          </cell>
          <cell r="C8335">
            <v>5</v>
          </cell>
          <cell r="D8335" t="str">
            <v>MD</v>
          </cell>
          <cell r="E8335">
            <v>5485907.2014418626</v>
          </cell>
        </row>
        <row r="8336">
          <cell r="A8336" t="str">
            <v>2003-5-ME</v>
          </cell>
          <cell r="B8336">
            <v>2003</v>
          </cell>
          <cell r="C8336">
            <v>5</v>
          </cell>
          <cell r="D8336" t="str">
            <v>ME</v>
          </cell>
          <cell r="E8336">
            <v>1301238.534561082</v>
          </cell>
        </row>
        <row r="8337">
          <cell r="A8337" t="str">
            <v>2003-5-MI</v>
          </cell>
          <cell r="B8337">
            <v>2003</v>
          </cell>
          <cell r="C8337">
            <v>5</v>
          </cell>
          <cell r="D8337" t="str">
            <v>MI</v>
          </cell>
          <cell r="E8337">
            <v>10061143.443184018</v>
          </cell>
        </row>
        <row r="8338">
          <cell r="A8338" t="str">
            <v>2003-5-MN</v>
          </cell>
          <cell r="B8338">
            <v>2003</v>
          </cell>
          <cell r="C8338">
            <v>5</v>
          </cell>
          <cell r="D8338" t="str">
            <v>MN</v>
          </cell>
          <cell r="E8338">
            <v>5041753.5483126957</v>
          </cell>
        </row>
        <row r="8339">
          <cell r="A8339" t="str">
            <v>2003-5-MO</v>
          </cell>
          <cell r="B8339">
            <v>2003</v>
          </cell>
          <cell r="C8339">
            <v>5</v>
          </cell>
          <cell r="D8339" t="str">
            <v>MO</v>
          </cell>
          <cell r="E8339">
            <v>5699852.3515617214</v>
          </cell>
        </row>
        <row r="8340">
          <cell r="A8340" t="str">
            <v>2003-5-MS</v>
          </cell>
          <cell r="B8340">
            <v>2003</v>
          </cell>
          <cell r="C8340">
            <v>5</v>
          </cell>
          <cell r="D8340" t="str">
            <v>MS</v>
          </cell>
          <cell r="E8340">
            <v>2865269.6111990116</v>
          </cell>
        </row>
        <row r="8341">
          <cell r="A8341" t="str">
            <v>2003-5-MT</v>
          </cell>
          <cell r="B8341">
            <v>2003</v>
          </cell>
          <cell r="C8341">
            <v>5</v>
          </cell>
          <cell r="D8341" t="str">
            <v>MT</v>
          </cell>
          <cell r="E8341">
            <v>915621.18929262878</v>
          </cell>
        </row>
        <row r="8342">
          <cell r="A8342" t="str">
            <v>2003-5-NC</v>
          </cell>
          <cell r="B8342">
            <v>2003</v>
          </cell>
          <cell r="C8342">
            <v>5</v>
          </cell>
          <cell r="D8342" t="str">
            <v>NC</v>
          </cell>
          <cell r="E8342">
            <v>8393625.4973917399</v>
          </cell>
        </row>
        <row r="8343">
          <cell r="A8343" t="str">
            <v>2003-5-ND</v>
          </cell>
          <cell r="B8343">
            <v>2003</v>
          </cell>
          <cell r="C8343">
            <v>5</v>
          </cell>
          <cell r="D8343" t="str">
            <v>ND</v>
          </cell>
          <cell r="E8343">
            <v>632828.00802374934</v>
          </cell>
        </row>
        <row r="8344">
          <cell r="A8344" t="str">
            <v>2003-5-NE</v>
          </cell>
          <cell r="B8344">
            <v>2003</v>
          </cell>
          <cell r="C8344">
            <v>5</v>
          </cell>
          <cell r="D8344" t="str">
            <v>NE</v>
          </cell>
          <cell r="E8344">
            <v>1731447.0351374829</v>
          </cell>
        </row>
        <row r="8345">
          <cell r="A8345" t="str">
            <v>2003-5-NH</v>
          </cell>
          <cell r="B8345">
            <v>2003</v>
          </cell>
          <cell r="C8345">
            <v>5</v>
          </cell>
          <cell r="D8345" t="str">
            <v>NH</v>
          </cell>
          <cell r="E8345">
            <v>1279527.6363984074</v>
          </cell>
        </row>
        <row r="8346">
          <cell r="A8346" t="str">
            <v>2003-5-NJ</v>
          </cell>
          <cell r="B8346">
            <v>2003</v>
          </cell>
          <cell r="C8346">
            <v>5</v>
          </cell>
          <cell r="D8346" t="str">
            <v>NJ</v>
          </cell>
          <cell r="E8346">
            <v>8582601.6987820677</v>
          </cell>
        </row>
        <row r="8347">
          <cell r="A8347" t="str">
            <v>2003-5-NM</v>
          </cell>
          <cell r="B8347">
            <v>2003</v>
          </cell>
          <cell r="C8347">
            <v>5</v>
          </cell>
          <cell r="D8347" t="str">
            <v>NM</v>
          </cell>
          <cell r="E8347">
            <v>1864815.8241567004</v>
          </cell>
        </row>
        <row r="8348">
          <cell r="A8348" t="str">
            <v>2003-5-NV</v>
          </cell>
          <cell r="B8348">
            <v>2003</v>
          </cell>
          <cell r="C8348">
            <v>5</v>
          </cell>
          <cell r="D8348" t="str">
            <v>NV</v>
          </cell>
          <cell r="E8348">
            <v>2222976.5532922745</v>
          </cell>
        </row>
        <row r="8349">
          <cell r="A8349" t="str">
            <v>2003-5-NY</v>
          </cell>
          <cell r="B8349">
            <v>2003</v>
          </cell>
          <cell r="C8349">
            <v>5</v>
          </cell>
          <cell r="D8349" t="str">
            <v>NY</v>
          </cell>
          <cell r="E8349">
            <v>19219404.727648281</v>
          </cell>
        </row>
        <row r="8350">
          <cell r="A8350" t="str">
            <v>2003-5-OH</v>
          </cell>
          <cell r="B8350">
            <v>2003</v>
          </cell>
          <cell r="C8350">
            <v>5</v>
          </cell>
          <cell r="D8350" t="str">
            <v>OH</v>
          </cell>
          <cell r="E8350">
            <v>11427029.325239269</v>
          </cell>
        </row>
        <row r="8351">
          <cell r="A8351" t="str">
            <v>2003-5-OK</v>
          </cell>
          <cell r="B8351">
            <v>2003</v>
          </cell>
          <cell r="C8351">
            <v>5</v>
          </cell>
          <cell r="D8351" t="str">
            <v>OK</v>
          </cell>
          <cell r="E8351">
            <v>3493970.8392569716</v>
          </cell>
        </row>
        <row r="8352">
          <cell r="A8352" t="str">
            <v>2003-5-OR</v>
          </cell>
          <cell r="B8352">
            <v>2003</v>
          </cell>
          <cell r="C8352">
            <v>5</v>
          </cell>
          <cell r="D8352" t="str">
            <v>OR</v>
          </cell>
          <cell r="E8352">
            <v>3546330.1055921637</v>
          </cell>
        </row>
        <row r="8353">
          <cell r="A8353" t="str">
            <v>2003-5-PA</v>
          </cell>
          <cell r="B8353">
            <v>2003</v>
          </cell>
          <cell r="C8353">
            <v>5</v>
          </cell>
          <cell r="D8353" t="str">
            <v>PA</v>
          </cell>
          <cell r="E8353">
            <v>12314510.719241425</v>
          </cell>
        </row>
        <row r="8354">
          <cell r="A8354" t="str">
            <v>2003-5-RI</v>
          </cell>
          <cell r="B8354">
            <v>2003</v>
          </cell>
          <cell r="C8354">
            <v>5</v>
          </cell>
          <cell r="D8354" t="str">
            <v>RI</v>
          </cell>
          <cell r="E8354">
            <v>1070416.2811361575</v>
          </cell>
        </row>
        <row r="8355">
          <cell r="A8355" t="str">
            <v>2003-5-SC</v>
          </cell>
          <cell r="B8355">
            <v>2003</v>
          </cell>
          <cell r="C8355">
            <v>5</v>
          </cell>
          <cell r="D8355" t="str">
            <v>SC</v>
          </cell>
          <cell r="E8355">
            <v>4136681.4873608928</v>
          </cell>
        </row>
        <row r="8356">
          <cell r="A8356" t="str">
            <v>2003-5-SD</v>
          </cell>
          <cell r="B8356">
            <v>2003</v>
          </cell>
          <cell r="C8356">
            <v>5</v>
          </cell>
          <cell r="D8356" t="str">
            <v>SD</v>
          </cell>
          <cell r="E8356">
            <v>765660.69531023188</v>
          </cell>
        </row>
        <row r="8357">
          <cell r="A8357" t="str">
            <v>2003-5-TN</v>
          </cell>
          <cell r="B8357">
            <v>2003</v>
          </cell>
          <cell r="C8357">
            <v>5</v>
          </cell>
          <cell r="D8357" t="str">
            <v>TN</v>
          </cell>
          <cell r="E8357">
            <v>5841288.8631123062</v>
          </cell>
        </row>
        <row r="8358">
          <cell r="A8358" t="str">
            <v>2003-5-TX</v>
          </cell>
          <cell r="B8358">
            <v>2003</v>
          </cell>
          <cell r="C8358">
            <v>5</v>
          </cell>
          <cell r="D8358" t="str">
            <v>TX</v>
          </cell>
          <cell r="E8358">
            <v>22005755.100428406</v>
          </cell>
        </row>
        <row r="8359">
          <cell r="A8359" t="str">
            <v>2003-5-UT</v>
          </cell>
          <cell r="B8359">
            <v>2003</v>
          </cell>
          <cell r="C8359">
            <v>5</v>
          </cell>
          <cell r="D8359" t="str">
            <v>UT</v>
          </cell>
          <cell r="E8359">
            <v>2373079.8330772305</v>
          </cell>
        </row>
        <row r="8360">
          <cell r="A8360" t="str">
            <v>2003-5-VA</v>
          </cell>
          <cell r="B8360">
            <v>2003</v>
          </cell>
          <cell r="C8360">
            <v>5</v>
          </cell>
          <cell r="D8360" t="str">
            <v>VA</v>
          </cell>
          <cell r="E8360">
            <v>7349203.1191544328</v>
          </cell>
        </row>
        <row r="8361">
          <cell r="A8361" t="str">
            <v>2003-5-VT</v>
          </cell>
          <cell r="B8361">
            <v>2003</v>
          </cell>
          <cell r="C8361">
            <v>5</v>
          </cell>
          <cell r="D8361" t="str">
            <v>VT</v>
          </cell>
          <cell r="E8361">
            <v>616418.81661263038</v>
          </cell>
        </row>
        <row r="8362">
          <cell r="A8362" t="str">
            <v>2003-5-WA</v>
          </cell>
          <cell r="B8362">
            <v>2003</v>
          </cell>
          <cell r="C8362">
            <v>5</v>
          </cell>
          <cell r="D8362" t="str">
            <v>WA</v>
          </cell>
          <cell r="E8362">
            <v>6101257.9226246336</v>
          </cell>
        </row>
        <row r="8363">
          <cell r="A8363" t="str">
            <v>2003-5-WI</v>
          </cell>
          <cell r="B8363">
            <v>2003</v>
          </cell>
          <cell r="C8363">
            <v>5</v>
          </cell>
          <cell r="D8363" t="str">
            <v>WI</v>
          </cell>
          <cell r="E8363">
            <v>5469457.0982893016</v>
          </cell>
        </row>
        <row r="8364">
          <cell r="A8364" t="str">
            <v>2003-5-WV</v>
          </cell>
          <cell r="B8364">
            <v>2003</v>
          </cell>
          <cell r="C8364">
            <v>5</v>
          </cell>
          <cell r="D8364" t="str">
            <v>WV</v>
          </cell>
          <cell r="E8364">
            <v>1801805.9560512255</v>
          </cell>
        </row>
        <row r="8365">
          <cell r="A8365" t="str">
            <v>2003-5-WY</v>
          </cell>
          <cell r="B8365">
            <v>2003</v>
          </cell>
          <cell r="C8365">
            <v>5</v>
          </cell>
          <cell r="D8365" t="str">
            <v>WY</v>
          </cell>
          <cell r="E8365">
            <v>498710.90805757971</v>
          </cell>
        </row>
        <row r="8366">
          <cell r="A8366" t="str">
            <v>2003-6-AK</v>
          </cell>
          <cell r="B8366">
            <v>2003</v>
          </cell>
          <cell r="C8366">
            <v>6</v>
          </cell>
          <cell r="D8366" t="str">
            <v>AK</v>
          </cell>
          <cell r="E8366">
            <v>649794.92291910341</v>
          </cell>
        </row>
        <row r="8367">
          <cell r="A8367" t="str">
            <v>2003-6-AL</v>
          </cell>
          <cell r="B8367">
            <v>2003</v>
          </cell>
          <cell r="C8367">
            <v>6</v>
          </cell>
          <cell r="D8367" t="str">
            <v>AL</v>
          </cell>
          <cell r="E8367">
            <v>4485230.8300014865</v>
          </cell>
        </row>
        <row r="8368">
          <cell r="A8368" t="str">
            <v>2003-6-AR</v>
          </cell>
          <cell r="B8368">
            <v>2003</v>
          </cell>
          <cell r="C8368">
            <v>6</v>
          </cell>
          <cell r="D8368" t="str">
            <v>AR</v>
          </cell>
          <cell r="E8368">
            <v>2716610.3330310294</v>
          </cell>
        </row>
        <row r="8369">
          <cell r="A8369" t="str">
            <v>2003-6-AZ</v>
          </cell>
          <cell r="B8369">
            <v>2003</v>
          </cell>
          <cell r="C8369">
            <v>6</v>
          </cell>
          <cell r="D8369" t="str">
            <v>AZ</v>
          </cell>
          <cell r="E8369">
            <v>5575462.9001834998</v>
          </cell>
        </row>
        <row r="8370">
          <cell r="A8370" t="str">
            <v>2003-6-CA</v>
          </cell>
          <cell r="B8370">
            <v>2003</v>
          </cell>
          <cell r="C8370">
            <v>6</v>
          </cell>
          <cell r="D8370" t="str">
            <v>CA</v>
          </cell>
          <cell r="E8370">
            <v>35276498.941565491</v>
          </cell>
        </row>
        <row r="8371">
          <cell r="A8371" t="str">
            <v>2003-6-CO</v>
          </cell>
          <cell r="B8371">
            <v>2003</v>
          </cell>
          <cell r="C8371">
            <v>6</v>
          </cell>
          <cell r="D8371" t="str">
            <v>CO</v>
          </cell>
          <cell r="E8371">
            <v>4544747.3393889749</v>
          </cell>
        </row>
        <row r="8372">
          <cell r="A8372" t="str">
            <v>2003-6-CT</v>
          </cell>
          <cell r="B8372">
            <v>2003</v>
          </cell>
          <cell r="C8372">
            <v>6</v>
          </cell>
          <cell r="D8372" t="str">
            <v>CT</v>
          </cell>
          <cell r="E8372">
            <v>3466335.6712599071</v>
          </cell>
        </row>
        <row r="8373">
          <cell r="A8373" t="str">
            <v>2003-6-DC</v>
          </cell>
          <cell r="B8373">
            <v>2003</v>
          </cell>
          <cell r="C8373">
            <v>6</v>
          </cell>
          <cell r="D8373" t="str">
            <v>DC</v>
          </cell>
          <cell r="E8373">
            <v>577518.08093461778</v>
          </cell>
        </row>
        <row r="8374">
          <cell r="A8374" t="str">
            <v>2003-6-DE</v>
          </cell>
          <cell r="B8374">
            <v>2003</v>
          </cell>
          <cell r="C8374">
            <v>6</v>
          </cell>
          <cell r="D8374" t="str">
            <v>DE</v>
          </cell>
          <cell r="E8374">
            <v>813440.44077335345</v>
          </cell>
        </row>
        <row r="8375">
          <cell r="A8375" t="str">
            <v>2003-6-FL</v>
          </cell>
          <cell r="B8375">
            <v>2003</v>
          </cell>
          <cell r="C8375">
            <v>6</v>
          </cell>
          <cell r="D8375" t="str">
            <v>FL</v>
          </cell>
          <cell r="E8375">
            <v>16915481.966218226</v>
          </cell>
        </row>
        <row r="8376">
          <cell r="A8376" t="str">
            <v>2003-6-GA</v>
          </cell>
          <cell r="B8376">
            <v>2003</v>
          </cell>
          <cell r="C8376">
            <v>6</v>
          </cell>
          <cell r="D8376" t="str">
            <v>GA</v>
          </cell>
          <cell r="E8376">
            <v>8721482.0082646925</v>
          </cell>
        </row>
        <row r="8377">
          <cell r="A8377" t="str">
            <v>2003-6-HI</v>
          </cell>
          <cell r="B8377">
            <v>2003</v>
          </cell>
          <cell r="C8377">
            <v>6</v>
          </cell>
          <cell r="D8377" t="str">
            <v>HI</v>
          </cell>
          <cell r="E8377">
            <v>1237458.5070661756</v>
          </cell>
        </row>
        <row r="8378">
          <cell r="A8378" t="str">
            <v>2003-6-IA</v>
          </cell>
          <cell r="B8378">
            <v>2003</v>
          </cell>
          <cell r="C8378">
            <v>6</v>
          </cell>
          <cell r="D8378" t="str">
            <v>IA</v>
          </cell>
          <cell r="E8378">
            <v>2933074.7660551798</v>
          </cell>
        </row>
        <row r="8379">
          <cell r="A8379" t="str">
            <v>2003-6-ID</v>
          </cell>
          <cell r="B8379">
            <v>2003</v>
          </cell>
          <cell r="C8379">
            <v>6</v>
          </cell>
          <cell r="D8379" t="str">
            <v>ID</v>
          </cell>
          <cell r="E8379">
            <v>1361343.2397958071</v>
          </cell>
        </row>
        <row r="8380">
          <cell r="A8380" t="str">
            <v>2003-6-IL</v>
          </cell>
          <cell r="B8380">
            <v>2003</v>
          </cell>
          <cell r="C8380">
            <v>6</v>
          </cell>
          <cell r="D8380" t="str">
            <v>IL</v>
          </cell>
          <cell r="E8380">
            <v>12607292.622955183</v>
          </cell>
        </row>
        <row r="8381">
          <cell r="A8381" t="str">
            <v>2003-6-IN</v>
          </cell>
          <cell r="B8381">
            <v>2003</v>
          </cell>
          <cell r="C8381">
            <v>6</v>
          </cell>
          <cell r="D8381" t="str">
            <v>IN</v>
          </cell>
          <cell r="E8381">
            <v>6176236.6290900437</v>
          </cell>
        </row>
        <row r="8382">
          <cell r="A8382" t="str">
            <v>2003-6-KS</v>
          </cell>
          <cell r="B8382">
            <v>2003</v>
          </cell>
          <cell r="C8382">
            <v>6</v>
          </cell>
          <cell r="D8382" t="str">
            <v>KS</v>
          </cell>
          <cell r="E8382">
            <v>2721290.3263145778</v>
          </cell>
        </row>
        <row r="8383">
          <cell r="A8383" t="str">
            <v>2003-6-KY</v>
          </cell>
          <cell r="B8383">
            <v>2003</v>
          </cell>
          <cell r="C8383">
            <v>6</v>
          </cell>
          <cell r="D8383" t="str">
            <v>KY</v>
          </cell>
          <cell r="E8383">
            <v>4108962.6695324788</v>
          </cell>
        </row>
        <row r="8384">
          <cell r="A8384" t="str">
            <v>2003-6-LA</v>
          </cell>
          <cell r="B8384">
            <v>2003</v>
          </cell>
          <cell r="C8384">
            <v>6</v>
          </cell>
          <cell r="D8384" t="str">
            <v>LA</v>
          </cell>
          <cell r="E8384">
            <v>4472868.7066926053</v>
          </cell>
        </row>
        <row r="8385">
          <cell r="A8385" t="str">
            <v>2003-6-MA</v>
          </cell>
          <cell r="B8385">
            <v>2003</v>
          </cell>
          <cell r="C8385">
            <v>6</v>
          </cell>
          <cell r="D8385" t="str">
            <v>MA</v>
          </cell>
          <cell r="E8385">
            <v>6440744.437682786</v>
          </cell>
        </row>
        <row r="8386">
          <cell r="A8386" t="str">
            <v>2003-6-MD</v>
          </cell>
          <cell r="B8386">
            <v>2003</v>
          </cell>
          <cell r="C8386">
            <v>6</v>
          </cell>
          <cell r="D8386" t="str">
            <v>MD</v>
          </cell>
          <cell r="E8386">
            <v>5490587.1046233699</v>
          </cell>
        </row>
        <row r="8387">
          <cell r="A8387" t="str">
            <v>2003-6-ME</v>
          </cell>
          <cell r="B8387">
            <v>2003</v>
          </cell>
          <cell r="C8387">
            <v>6</v>
          </cell>
          <cell r="D8387" t="str">
            <v>ME</v>
          </cell>
          <cell r="E8387">
            <v>1301998.1210440663</v>
          </cell>
        </row>
        <row r="8388">
          <cell r="A8388" t="str">
            <v>2003-6-MI</v>
          </cell>
          <cell r="B8388">
            <v>2003</v>
          </cell>
          <cell r="C8388">
            <v>6</v>
          </cell>
          <cell r="D8388" t="str">
            <v>MI</v>
          </cell>
          <cell r="E8388">
            <v>10063530.599685116</v>
          </cell>
        </row>
        <row r="8389">
          <cell r="A8389" t="str">
            <v>2003-6-MN</v>
          </cell>
          <cell r="B8389">
            <v>2003</v>
          </cell>
          <cell r="C8389">
            <v>6</v>
          </cell>
          <cell r="D8389" t="str">
            <v>MN</v>
          </cell>
          <cell r="E8389">
            <v>5044271.5057135243</v>
          </cell>
        </row>
        <row r="8390">
          <cell r="A8390" t="str">
            <v>2003-6-MO</v>
          </cell>
          <cell r="B8390">
            <v>2003</v>
          </cell>
          <cell r="C8390">
            <v>6</v>
          </cell>
          <cell r="D8390" t="str">
            <v>MO</v>
          </cell>
          <cell r="E8390">
            <v>5702279.1599535048</v>
          </cell>
        </row>
        <row r="8391">
          <cell r="A8391" t="str">
            <v>2003-6-MS</v>
          </cell>
          <cell r="B8391">
            <v>2003</v>
          </cell>
          <cell r="C8391">
            <v>6</v>
          </cell>
          <cell r="D8391" t="str">
            <v>MS</v>
          </cell>
          <cell r="E8391">
            <v>2865996.2849136461</v>
          </cell>
        </row>
        <row r="8392">
          <cell r="A8392" t="str">
            <v>2003-6-MT</v>
          </cell>
          <cell r="B8392">
            <v>2003</v>
          </cell>
          <cell r="C8392">
            <v>6</v>
          </cell>
          <cell r="D8392" t="str">
            <v>MT</v>
          </cell>
          <cell r="E8392">
            <v>916199.41149520571</v>
          </cell>
        </row>
        <row r="8393">
          <cell r="A8393" t="str">
            <v>2003-6-NC</v>
          </cell>
          <cell r="B8393">
            <v>2003</v>
          </cell>
          <cell r="C8393">
            <v>6</v>
          </cell>
          <cell r="D8393" t="str">
            <v>NC</v>
          </cell>
          <cell r="E8393">
            <v>8401906.5048237313</v>
          </cell>
        </row>
        <row r="8394">
          <cell r="A8394" t="str">
            <v>2003-6-ND</v>
          </cell>
          <cell r="B8394">
            <v>2003</v>
          </cell>
          <cell r="C8394">
            <v>6</v>
          </cell>
          <cell r="D8394" t="str">
            <v>ND</v>
          </cell>
          <cell r="E8394">
            <v>632758.75053232757</v>
          </cell>
        </row>
        <row r="8395">
          <cell r="A8395" t="str">
            <v>2003-6-NE</v>
          </cell>
          <cell r="B8395">
            <v>2003</v>
          </cell>
          <cell r="C8395">
            <v>6</v>
          </cell>
          <cell r="D8395" t="str">
            <v>NE</v>
          </cell>
          <cell r="E8395">
            <v>1732169.7952489411</v>
          </cell>
        </row>
        <row r="8396">
          <cell r="A8396" t="str">
            <v>2003-6-NH</v>
          </cell>
          <cell r="B8396">
            <v>2003</v>
          </cell>
          <cell r="C8396">
            <v>6</v>
          </cell>
          <cell r="D8396" t="str">
            <v>NH</v>
          </cell>
          <cell r="E8396">
            <v>1280413.665206701</v>
          </cell>
        </row>
        <row r="8397">
          <cell r="A8397" t="str">
            <v>2003-6-NJ</v>
          </cell>
          <cell r="B8397">
            <v>2003</v>
          </cell>
          <cell r="C8397">
            <v>6</v>
          </cell>
          <cell r="D8397" t="str">
            <v>NJ</v>
          </cell>
          <cell r="E8397">
            <v>8586128.8279241808</v>
          </cell>
        </row>
        <row r="8398">
          <cell r="A8398" t="str">
            <v>2003-6-NM</v>
          </cell>
          <cell r="B8398">
            <v>2003</v>
          </cell>
          <cell r="C8398">
            <v>6</v>
          </cell>
          <cell r="D8398" t="str">
            <v>NM</v>
          </cell>
          <cell r="E8398">
            <v>1866406.2413655797</v>
          </cell>
        </row>
        <row r="8399">
          <cell r="A8399" t="str">
            <v>2003-6-NV</v>
          </cell>
          <cell r="B8399">
            <v>2003</v>
          </cell>
          <cell r="C8399">
            <v>6</v>
          </cell>
          <cell r="D8399" t="str">
            <v>NV</v>
          </cell>
          <cell r="E8399">
            <v>2228908.5495019695</v>
          </cell>
        </row>
        <row r="8400">
          <cell r="A8400" t="str">
            <v>2003-6-NY</v>
          </cell>
          <cell r="B8400">
            <v>2003</v>
          </cell>
          <cell r="C8400">
            <v>6</v>
          </cell>
          <cell r="D8400" t="str">
            <v>NY</v>
          </cell>
          <cell r="E8400">
            <v>19225197.491570659</v>
          </cell>
        </row>
        <row r="8401">
          <cell r="A8401" t="str">
            <v>2003-6-OH</v>
          </cell>
          <cell r="B8401">
            <v>2003</v>
          </cell>
          <cell r="C8401">
            <v>6</v>
          </cell>
          <cell r="D8401" t="str">
            <v>OH</v>
          </cell>
          <cell r="E8401">
            <v>11428675.361103253</v>
          </cell>
        </row>
        <row r="8402">
          <cell r="A8402" t="str">
            <v>2003-6-OK</v>
          </cell>
          <cell r="B8402">
            <v>2003</v>
          </cell>
          <cell r="C8402">
            <v>6</v>
          </cell>
          <cell r="D8402" t="str">
            <v>OK</v>
          </cell>
          <cell r="E8402">
            <v>3495075.2407405963</v>
          </cell>
        </row>
        <row r="8403">
          <cell r="A8403" t="str">
            <v>2003-6-OR</v>
          </cell>
          <cell r="B8403">
            <v>2003</v>
          </cell>
          <cell r="C8403">
            <v>6</v>
          </cell>
          <cell r="D8403" t="str">
            <v>OR</v>
          </cell>
          <cell r="E8403">
            <v>3549177.4495839048</v>
          </cell>
        </row>
        <row r="8404">
          <cell r="A8404" t="str">
            <v>2003-6-PA</v>
          </cell>
          <cell r="B8404">
            <v>2003</v>
          </cell>
          <cell r="C8404">
            <v>6</v>
          </cell>
          <cell r="D8404" t="str">
            <v>PA</v>
          </cell>
          <cell r="E8404">
            <v>12316085.398063054</v>
          </cell>
        </row>
        <row r="8405">
          <cell r="A8405" t="str">
            <v>2003-6-RI</v>
          </cell>
          <cell r="B8405">
            <v>2003</v>
          </cell>
          <cell r="C8405">
            <v>6</v>
          </cell>
          <cell r="D8405" t="str">
            <v>RI</v>
          </cell>
          <cell r="E8405">
            <v>1070865.2432033571</v>
          </cell>
        </row>
        <row r="8406">
          <cell r="A8406" t="str">
            <v>2003-6-SC</v>
          </cell>
          <cell r="B8406">
            <v>2003</v>
          </cell>
          <cell r="C8406">
            <v>6</v>
          </cell>
          <cell r="D8406" t="str">
            <v>SC</v>
          </cell>
          <cell r="E8406">
            <v>4140144.4269685955</v>
          </cell>
        </row>
        <row r="8407">
          <cell r="A8407" t="str">
            <v>2003-6-SD</v>
          </cell>
          <cell r="B8407">
            <v>2003</v>
          </cell>
          <cell r="C8407">
            <v>6</v>
          </cell>
          <cell r="D8407" t="str">
            <v>SD</v>
          </cell>
          <cell r="E8407">
            <v>766056.99065284443</v>
          </cell>
        </row>
        <row r="8408">
          <cell r="A8408" t="str">
            <v>2003-6-TN</v>
          </cell>
          <cell r="B8408">
            <v>2003</v>
          </cell>
          <cell r="C8408">
            <v>6</v>
          </cell>
          <cell r="D8408" t="str">
            <v>TN</v>
          </cell>
          <cell r="E8408">
            <v>5845525.299294672</v>
          </cell>
        </row>
        <row r="8409">
          <cell r="A8409" t="str">
            <v>2003-6-TX</v>
          </cell>
          <cell r="B8409">
            <v>2003</v>
          </cell>
          <cell r="C8409">
            <v>6</v>
          </cell>
          <cell r="D8409" t="str">
            <v>TX</v>
          </cell>
          <cell r="E8409">
            <v>22035206.54512148</v>
          </cell>
        </row>
        <row r="8410">
          <cell r="A8410" t="str">
            <v>2003-6-UT</v>
          </cell>
          <cell r="B8410">
            <v>2003</v>
          </cell>
          <cell r="C8410">
            <v>6</v>
          </cell>
          <cell r="D8410" t="str">
            <v>UT</v>
          </cell>
          <cell r="E8410">
            <v>2376976.5793197467</v>
          </cell>
        </row>
        <row r="8411">
          <cell r="A8411" t="str">
            <v>2003-6-VA</v>
          </cell>
          <cell r="B8411">
            <v>2003</v>
          </cell>
          <cell r="C8411">
            <v>6</v>
          </cell>
          <cell r="D8411" t="str">
            <v>VA</v>
          </cell>
          <cell r="E8411">
            <v>7356484.4518200448</v>
          </cell>
        </row>
        <row r="8412">
          <cell r="A8412" t="str">
            <v>2003-6-VT</v>
          </cell>
          <cell r="B8412">
            <v>2003</v>
          </cell>
          <cell r="C8412">
            <v>6</v>
          </cell>
          <cell r="D8412" t="str">
            <v>VT</v>
          </cell>
          <cell r="E8412">
            <v>616561.47970348643</v>
          </cell>
        </row>
        <row r="8413">
          <cell r="A8413" t="str">
            <v>2003-6-WA</v>
          </cell>
          <cell r="B8413">
            <v>2003</v>
          </cell>
          <cell r="C8413">
            <v>6</v>
          </cell>
          <cell r="D8413" t="str">
            <v>WA</v>
          </cell>
          <cell r="E8413">
            <v>6105841.2952292208</v>
          </cell>
        </row>
        <row r="8414">
          <cell r="A8414" t="str">
            <v>2003-6-WI</v>
          </cell>
          <cell r="B8414">
            <v>2003</v>
          </cell>
          <cell r="C8414">
            <v>6</v>
          </cell>
          <cell r="D8414" t="str">
            <v>WI</v>
          </cell>
          <cell r="E8414">
            <v>5471945.2221381748</v>
          </cell>
        </row>
        <row r="8415">
          <cell r="A8415" t="str">
            <v>2003-6-WV</v>
          </cell>
          <cell r="B8415">
            <v>2003</v>
          </cell>
          <cell r="C8415">
            <v>6</v>
          </cell>
          <cell r="D8415" t="str">
            <v>WV</v>
          </cell>
          <cell r="E8415">
            <v>1802047.5296977116</v>
          </cell>
        </row>
        <row r="8416">
          <cell r="A8416" t="str">
            <v>2003-6-WY</v>
          </cell>
          <cell r="B8416">
            <v>2003</v>
          </cell>
          <cell r="C8416">
            <v>6</v>
          </cell>
          <cell r="D8416" t="str">
            <v>WY</v>
          </cell>
          <cell r="E8416">
            <v>498885.43431326101</v>
          </cell>
        </row>
        <row r="8417">
          <cell r="A8417" t="str">
            <v>2003-7-AK</v>
          </cell>
          <cell r="B8417">
            <v>2003</v>
          </cell>
          <cell r="C8417">
            <v>7</v>
          </cell>
          <cell r="D8417" t="str">
            <v>AK</v>
          </cell>
          <cell r="E8417">
            <v>650426</v>
          </cell>
        </row>
        <row r="8418">
          <cell r="A8418" t="str">
            <v>2003-7-AL</v>
          </cell>
          <cell r="B8418">
            <v>2003</v>
          </cell>
          <cell r="C8418">
            <v>7</v>
          </cell>
          <cell r="D8418" t="str">
            <v>AL</v>
          </cell>
          <cell r="E8418">
            <v>4486598</v>
          </cell>
        </row>
        <row r="8419">
          <cell r="A8419" t="str">
            <v>2003-7-AR</v>
          </cell>
          <cell r="B8419">
            <v>2003</v>
          </cell>
          <cell r="C8419">
            <v>7</v>
          </cell>
          <cell r="D8419" t="str">
            <v>AR</v>
          </cell>
          <cell r="E8419">
            <v>2717909</v>
          </cell>
        </row>
        <row r="8420">
          <cell r="A8420" t="str">
            <v>2003-7-AZ</v>
          </cell>
          <cell r="B8420">
            <v>2003</v>
          </cell>
          <cell r="C8420">
            <v>7</v>
          </cell>
          <cell r="D8420" t="str">
            <v>AZ</v>
          </cell>
          <cell r="E8420">
            <v>5585512</v>
          </cell>
        </row>
        <row r="8421">
          <cell r="A8421" t="str">
            <v>2003-7-CA</v>
          </cell>
          <cell r="B8421">
            <v>2003</v>
          </cell>
          <cell r="C8421">
            <v>7</v>
          </cell>
          <cell r="D8421" t="str">
            <v>CA</v>
          </cell>
          <cell r="E8421">
            <v>35307398</v>
          </cell>
        </row>
        <row r="8422">
          <cell r="A8422" t="str">
            <v>2003-7-CO</v>
          </cell>
          <cell r="B8422">
            <v>2003</v>
          </cell>
          <cell r="C8422">
            <v>7</v>
          </cell>
          <cell r="D8422" t="str">
            <v>CO</v>
          </cell>
          <cell r="E8422">
            <v>4548339</v>
          </cell>
        </row>
        <row r="8423">
          <cell r="A8423" t="str">
            <v>2003-7-CT</v>
          </cell>
          <cell r="B8423">
            <v>2003</v>
          </cell>
          <cell r="C8423">
            <v>7</v>
          </cell>
          <cell r="D8423" t="str">
            <v>CT</v>
          </cell>
          <cell r="E8423">
            <v>3467932</v>
          </cell>
        </row>
        <row r="8424">
          <cell r="A8424" t="str">
            <v>2003-7-DC</v>
          </cell>
          <cell r="B8424">
            <v>2003</v>
          </cell>
          <cell r="C8424">
            <v>7</v>
          </cell>
          <cell r="D8424" t="str">
            <v>DC</v>
          </cell>
          <cell r="E8424">
            <v>577371</v>
          </cell>
        </row>
        <row r="8425">
          <cell r="A8425" t="str">
            <v>2003-7-DE</v>
          </cell>
          <cell r="B8425">
            <v>2003</v>
          </cell>
          <cell r="C8425">
            <v>7</v>
          </cell>
          <cell r="D8425" t="str">
            <v>DE</v>
          </cell>
          <cell r="E8425">
            <v>814262</v>
          </cell>
        </row>
        <row r="8426">
          <cell r="A8426" t="str">
            <v>2003-7-FL</v>
          </cell>
          <cell r="B8426">
            <v>2003</v>
          </cell>
          <cell r="C8426">
            <v>7</v>
          </cell>
          <cell r="D8426" t="str">
            <v>FL</v>
          </cell>
          <cell r="E8426">
            <v>16937337</v>
          </cell>
        </row>
        <row r="8427">
          <cell r="A8427" t="str">
            <v>2003-7-GA</v>
          </cell>
          <cell r="B8427">
            <v>2003</v>
          </cell>
          <cell r="C8427">
            <v>7</v>
          </cell>
          <cell r="D8427" t="str">
            <v>GA</v>
          </cell>
          <cell r="E8427">
            <v>8732924</v>
          </cell>
        </row>
        <row r="8428">
          <cell r="A8428" t="str">
            <v>2003-7-HI</v>
          </cell>
          <cell r="B8428">
            <v>2003</v>
          </cell>
          <cell r="C8428">
            <v>7</v>
          </cell>
          <cell r="D8428" t="str">
            <v>HI</v>
          </cell>
          <cell r="E8428">
            <v>1238333</v>
          </cell>
        </row>
        <row r="8429">
          <cell r="A8429" t="str">
            <v>2003-7-IA</v>
          </cell>
          <cell r="B8429">
            <v>2003</v>
          </cell>
          <cell r="C8429">
            <v>7</v>
          </cell>
          <cell r="D8429" t="str">
            <v>IA</v>
          </cell>
          <cell r="E8429">
            <v>2933407</v>
          </cell>
        </row>
        <row r="8430">
          <cell r="A8430" t="str">
            <v>2003-7-ID</v>
          </cell>
          <cell r="B8430">
            <v>2003</v>
          </cell>
          <cell r="C8430">
            <v>7</v>
          </cell>
          <cell r="D8430" t="str">
            <v>ID</v>
          </cell>
          <cell r="E8430">
            <v>1363010</v>
          </cell>
        </row>
        <row r="8431">
          <cell r="A8431" t="str">
            <v>2003-7-IL</v>
          </cell>
          <cell r="B8431">
            <v>2003</v>
          </cell>
          <cell r="C8431">
            <v>7</v>
          </cell>
          <cell r="D8431" t="str">
            <v>IL</v>
          </cell>
          <cell r="E8431">
            <v>12611047</v>
          </cell>
        </row>
        <row r="8432">
          <cell r="A8432" t="str">
            <v>2003-7-IN</v>
          </cell>
          <cell r="B8432">
            <v>2003</v>
          </cell>
          <cell r="C8432">
            <v>7</v>
          </cell>
          <cell r="D8432" t="str">
            <v>IN</v>
          </cell>
          <cell r="E8432">
            <v>6178828</v>
          </cell>
        </row>
        <row r="8433">
          <cell r="A8433" t="str">
            <v>2003-7-KS</v>
          </cell>
          <cell r="B8433">
            <v>2003</v>
          </cell>
          <cell r="C8433">
            <v>7</v>
          </cell>
          <cell r="D8433" t="str">
            <v>KS</v>
          </cell>
          <cell r="E8433">
            <v>2722070</v>
          </cell>
        </row>
        <row r="8434">
          <cell r="A8434" t="str">
            <v>2003-7-KY</v>
          </cell>
          <cell r="B8434">
            <v>2003</v>
          </cell>
          <cell r="C8434">
            <v>7</v>
          </cell>
          <cell r="D8434" t="str">
            <v>KY</v>
          </cell>
          <cell r="E8434">
            <v>4110922</v>
          </cell>
        </row>
        <row r="8435">
          <cell r="A8435" t="str">
            <v>2003-7-LA</v>
          </cell>
          <cell r="B8435">
            <v>2003</v>
          </cell>
          <cell r="C8435">
            <v>7</v>
          </cell>
          <cell r="D8435" t="str">
            <v>LA</v>
          </cell>
          <cell r="E8435">
            <v>4473558</v>
          </cell>
        </row>
        <row r="8436">
          <cell r="A8436" t="str">
            <v>2003-7-MA</v>
          </cell>
          <cell r="B8436">
            <v>2003</v>
          </cell>
          <cell r="C8436">
            <v>7</v>
          </cell>
          <cell r="D8436" t="str">
            <v>MA</v>
          </cell>
          <cell r="E8436">
            <v>6441440</v>
          </cell>
        </row>
        <row r="8437">
          <cell r="A8437" t="str">
            <v>2003-7-MD</v>
          </cell>
          <cell r="B8437">
            <v>2003</v>
          </cell>
          <cell r="C8437">
            <v>7</v>
          </cell>
          <cell r="D8437" t="str">
            <v>MD</v>
          </cell>
          <cell r="E8437">
            <v>5495009</v>
          </cell>
        </row>
        <row r="8438">
          <cell r="A8438" t="str">
            <v>2003-7-ME</v>
          </cell>
          <cell r="B8438">
            <v>2003</v>
          </cell>
          <cell r="C8438">
            <v>7</v>
          </cell>
          <cell r="D8438" t="str">
            <v>ME</v>
          </cell>
          <cell r="E8438">
            <v>1302729</v>
          </cell>
        </row>
        <row r="8439">
          <cell r="A8439" t="str">
            <v>2003-7-MI</v>
          </cell>
          <cell r="B8439">
            <v>2003</v>
          </cell>
          <cell r="C8439">
            <v>7</v>
          </cell>
          <cell r="D8439" t="str">
            <v>MI</v>
          </cell>
          <cell r="E8439">
            <v>10065881</v>
          </cell>
        </row>
        <row r="8440">
          <cell r="A8440" t="str">
            <v>2003-7-MN</v>
          </cell>
          <cell r="B8440">
            <v>2003</v>
          </cell>
          <cell r="C8440">
            <v>7</v>
          </cell>
          <cell r="D8440" t="str">
            <v>MN</v>
          </cell>
          <cell r="E8440">
            <v>5046708</v>
          </cell>
        </row>
        <row r="8441">
          <cell r="A8441" t="str">
            <v>2003-7-MO</v>
          </cell>
          <cell r="B8441">
            <v>2003</v>
          </cell>
          <cell r="C8441">
            <v>7</v>
          </cell>
          <cell r="D8441" t="str">
            <v>MO</v>
          </cell>
          <cell r="E8441">
            <v>5704639</v>
          </cell>
        </row>
        <row r="8442">
          <cell r="A8442" t="str">
            <v>2003-7-MS</v>
          </cell>
          <cell r="B8442">
            <v>2003</v>
          </cell>
          <cell r="C8442">
            <v>7</v>
          </cell>
          <cell r="D8442" t="str">
            <v>MS</v>
          </cell>
          <cell r="E8442">
            <v>2866711</v>
          </cell>
        </row>
        <row r="8443">
          <cell r="A8443" t="str">
            <v>2003-7-MT</v>
          </cell>
          <cell r="B8443">
            <v>2003</v>
          </cell>
          <cell r="C8443">
            <v>7</v>
          </cell>
          <cell r="D8443" t="str">
            <v>MT</v>
          </cell>
          <cell r="E8443">
            <v>916754</v>
          </cell>
        </row>
        <row r="8444">
          <cell r="A8444" t="str">
            <v>2003-7-NC</v>
          </cell>
          <cell r="B8444">
            <v>2003</v>
          </cell>
          <cell r="C8444">
            <v>7</v>
          </cell>
          <cell r="D8444" t="str">
            <v>NC</v>
          </cell>
          <cell r="E8444">
            <v>8409660</v>
          </cell>
        </row>
        <row r="8445">
          <cell r="A8445" t="str">
            <v>2003-7-ND</v>
          </cell>
          <cell r="B8445">
            <v>2003</v>
          </cell>
          <cell r="C8445">
            <v>7</v>
          </cell>
          <cell r="D8445" t="str">
            <v>ND</v>
          </cell>
          <cell r="E8445">
            <v>632689</v>
          </cell>
        </row>
        <row r="8446">
          <cell r="A8446" t="str">
            <v>2003-7-NE</v>
          </cell>
          <cell r="B8446">
            <v>2003</v>
          </cell>
          <cell r="C8446">
            <v>7</v>
          </cell>
          <cell r="D8446" t="str">
            <v>NE</v>
          </cell>
          <cell r="E8446">
            <v>1732873</v>
          </cell>
        </row>
        <row r="8447">
          <cell r="A8447" t="str">
            <v>2003-7-NH</v>
          </cell>
          <cell r="B8447">
            <v>2003</v>
          </cell>
          <cell r="C8447">
            <v>7</v>
          </cell>
          <cell r="D8447" t="str">
            <v>NH</v>
          </cell>
          <cell r="E8447">
            <v>1281260</v>
          </cell>
        </row>
        <row r="8448">
          <cell r="A8448" t="str">
            <v>2003-7-NJ</v>
          </cell>
          <cell r="B8448">
            <v>2003</v>
          </cell>
          <cell r="C8448">
            <v>7</v>
          </cell>
          <cell r="D8448" t="str">
            <v>NJ</v>
          </cell>
          <cell r="E8448">
            <v>8589562</v>
          </cell>
        </row>
        <row r="8449">
          <cell r="A8449" t="str">
            <v>2003-7-NM</v>
          </cell>
          <cell r="B8449">
            <v>2003</v>
          </cell>
          <cell r="C8449">
            <v>7</v>
          </cell>
          <cell r="D8449" t="str">
            <v>NM</v>
          </cell>
          <cell r="E8449">
            <v>1867909</v>
          </cell>
        </row>
        <row r="8450">
          <cell r="A8450" t="str">
            <v>2003-7-NV</v>
          </cell>
          <cell r="B8450">
            <v>2003</v>
          </cell>
          <cell r="C8450">
            <v>7</v>
          </cell>
          <cell r="D8450" t="str">
            <v>NV</v>
          </cell>
          <cell r="E8450">
            <v>2233830</v>
          </cell>
        </row>
        <row r="8451">
          <cell r="A8451" t="str">
            <v>2003-7-NY</v>
          </cell>
          <cell r="B8451">
            <v>2003</v>
          </cell>
          <cell r="C8451">
            <v>7</v>
          </cell>
          <cell r="D8451" t="str">
            <v>NY</v>
          </cell>
          <cell r="E8451">
            <v>19230877</v>
          </cell>
        </row>
        <row r="8452">
          <cell r="A8452" t="str">
            <v>2003-7-OH</v>
          </cell>
          <cell r="B8452">
            <v>2003</v>
          </cell>
          <cell r="C8452">
            <v>7</v>
          </cell>
          <cell r="D8452" t="str">
            <v>OH</v>
          </cell>
          <cell r="E8452">
            <v>11430306</v>
          </cell>
        </row>
        <row r="8453">
          <cell r="A8453" t="str">
            <v>2003-7-OK</v>
          </cell>
          <cell r="B8453">
            <v>2003</v>
          </cell>
          <cell r="C8453">
            <v>7</v>
          </cell>
          <cell r="D8453" t="str">
            <v>OK</v>
          </cell>
          <cell r="E8453">
            <v>3496157</v>
          </cell>
        </row>
        <row r="8454">
          <cell r="A8454" t="str">
            <v>2003-7-OR</v>
          </cell>
          <cell r="B8454">
            <v>2003</v>
          </cell>
          <cell r="C8454">
            <v>7</v>
          </cell>
          <cell r="D8454" t="str">
            <v>OR</v>
          </cell>
          <cell r="E8454">
            <v>3551877</v>
          </cell>
        </row>
        <row r="8455">
          <cell r="A8455" t="str">
            <v>2003-7-PA</v>
          </cell>
          <cell r="B8455">
            <v>2003</v>
          </cell>
          <cell r="C8455">
            <v>7</v>
          </cell>
          <cell r="D8455" t="str">
            <v>PA</v>
          </cell>
          <cell r="E8455">
            <v>12317647</v>
          </cell>
        </row>
        <row r="8456">
          <cell r="A8456" t="str">
            <v>2003-7-RI</v>
          </cell>
          <cell r="B8456">
            <v>2003</v>
          </cell>
          <cell r="C8456">
            <v>7</v>
          </cell>
          <cell r="D8456" t="str">
            <v>RI</v>
          </cell>
          <cell r="E8456">
            <v>1071302</v>
          </cell>
        </row>
        <row r="8457">
          <cell r="A8457" t="str">
            <v>2003-7-SC</v>
          </cell>
          <cell r="B8457">
            <v>2003</v>
          </cell>
          <cell r="C8457">
            <v>7</v>
          </cell>
          <cell r="D8457" t="str">
            <v>SC</v>
          </cell>
          <cell r="E8457">
            <v>4143420</v>
          </cell>
        </row>
        <row r="8458">
          <cell r="A8458" t="str">
            <v>2003-7-SD</v>
          </cell>
          <cell r="B8458">
            <v>2003</v>
          </cell>
          <cell r="C8458">
            <v>7</v>
          </cell>
          <cell r="D8458" t="str">
            <v>SD</v>
          </cell>
          <cell r="E8458">
            <v>766440</v>
          </cell>
        </row>
        <row r="8459">
          <cell r="A8459" t="str">
            <v>2003-7-TN</v>
          </cell>
          <cell r="B8459">
            <v>2003</v>
          </cell>
          <cell r="C8459">
            <v>7</v>
          </cell>
          <cell r="D8459" t="str">
            <v>TN</v>
          </cell>
          <cell r="E8459">
            <v>5849563</v>
          </cell>
        </row>
        <row r="8460">
          <cell r="A8460" t="str">
            <v>2003-7-TX</v>
          </cell>
          <cell r="B8460">
            <v>2003</v>
          </cell>
          <cell r="C8460">
            <v>7</v>
          </cell>
          <cell r="D8460" t="str">
            <v>TX</v>
          </cell>
          <cell r="E8460">
            <v>22062119</v>
          </cell>
        </row>
        <row r="8461">
          <cell r="A8461" t="str">
            <v>2003-7-UT</v>
          </cell>
          <cell r="B8461">
            <v>2003</v>
          </cell>
          <cell r="C8461">
            <v>7</v>
          </cell>
          <cell r="D8461" t="str">
            <v>UT</v>
          </cell>
          <cell r="E8461">
            <v>2380462</v>
          </cell>
        </row>
        <row r="8462">
          <cell r="A8462" t="str">
            <v>2003-7-VA</v>
          </cell>
          <cell r="B8462">
            <v>2003</v>
          </cell>
          <cell r="C8462">
            <v>7</v>
          </cell>
          <cell r="D8462" t="str">
            <v>VA</v>
          </cell>
          <cell r="E8462">
            <v>7363300</v>
          </cell>
        </row>
        <row r="8463">
          <cell r="A8463" t="str">
            <v>2003-7-VT</v>
          </cell>
          <cell r="B8463">
            <v>2003</v>
          </cell>
          <cell r="C8463">
            <v>7</v>
          </cell>
          <cell r="D8463" t="str">
            <v>VT</v>
          </cell>
          <cell r="E8463">
            <v>616702</v>
          </cell>
        </row>
        <row r="8464">
          <cell r="A8464" t="str">
            <v>2003-7-WA</v>
          </cell>
          <cell r="B8464">
            <v>2003</v>
          </cell>
          <cell r="C8464">
            <v>7</v>
          </cell>
          <cell r="D8464" t="str">
            <v>WA</v>
          </cell>
          <cell r="E8464">
            <v>6110202</v>
          </cell>
        </row>
        <row r="8465">
          <cell r="A8465" t="str">
            <v>2003-7-WI</v>
          </cell>
          <cell r="B8465">
            <v>2003</v>
          </cell>
          <cell r="C8465">
            <v>7</v>
          </cell>
          <cell r="D8465" t="str">
            <v>WI</v>
          </cell>
          <cell r="E8465">
            <v>5474360</v>
          </cell>
        </row>
        <row r="8466">
          <cell r="A8466" t="str">
            <v>2003-7-WV</v>
          </cell>
          <cell r="B8466">
            <v>2003</v>
          </cell>
          <cell r="C8466">
            <v>7</v>
          </cell>
          <cell r="D8466" t="str">
            <v>WV</v>
          </cell>
          <cell r="E8466">
            <v>1802287</v>
          </cell>
        </row>
        <row r="8467">
          <cell r="A8467" t="str">
            <v>2003-7-WY</v>
          </cell>
          <cell r="B8467">
            <v>2003</v>
          </cell>
          <cell r="C8467">
            <v>7</v>
          </cell>
          <cell r="D8467" t="str">
            <v>WY</v>
          </cell>
          <cell r="E8467">
            <v>499056</v>
          </cell>
        </row>
        <row r="8468">
          <cell r="A8468" t="str">
            <v>2003-8-AK</v>
          </cell>
          <cell r="B8468">
            <v>2003</v>
          </cell>
          <cell r="C8468">
            <v>8</v>
          </cell>
          <cell r="D8468" t="str">
            <v>AK</v>
          </cell>
          <cell r="E8468">
            <v>651305.08333333337</v>
          </cell>
        </row>
        <row r="8469">
          <cell r="A8469" t="str">
            <v>2003-8-AL</v>
          </cell>
          <cell r="B8469">
            <v>2003</v>
          </cell>
          <cell r="C8469">
            <v>8</v>
          </cell>
          <cell r="D8469" t="str">
            <v>AL</v>
          </cell>
          <cell r="E8469">
            <v>4488262.666666666</v>
          </cell>
        </row>
        <row r="8470">
          <cell r="A8470" t="str">
            <v>2003-8-AR</v>
          </cell>
          <cell r="B8470">
            <v>2003</v>
          </cell>
          <cell r="C8470">
            <v>8</v>
          </cell>
          <cell r="D8470" t="str">
            <v>AR</v>
          </cell>
          <cell r="E8470">
            <v>2719765.8333333335</v>
          </cell>
        </row>
        <row r="8471">
          <cell r="A8471" t="str">
            <v>2003-8-AZ</v>
          </cell>
          <cell r="B8471">
            <v>2003</v>
          </cell>
          <cell r="C8471">
            <v>8</v>
          </cell>
          <cell r="D8471" t="str">
            <v>AZ</v>
          </cell>
          <cell r="E8471">
            <v>5599258.916666667</v>
          </cell>
        </row>
        <row r="8472">
          <cell r="A8472" t="str">
            <v>2003-8-CA</v>
          </cell>
          <cell r="B8472">
            <v>2003</v>
          </cell>
          <cell r="C8472">
            <v>8</v>
          </cell>
          <cell r="D8472" t="str">
            <v>CA</v>
          </cell>
          <cell r="E8472">
            <v>35334253.666666664</v>
          </cell>
        </row>
        <row r="8473">
          <cell r="A8473" t="str">
            <v>2003-8-CO</v>
          </cell>
          <cell r="B8473">
            <v>2003</v>
          </cell>
          <cell r="C8473">
            <v>8</v>
          </cell>
          <cell r="D8473" t="str">
            <v>CO</v>
          </cell>
          <cell r="E8473">
            <v>4552648.25</v>
          </cell>
        </row>
        <row r="8474">
          <cell r="A8474" t="str">
            <v>2003-8-CT</v>
          </cell>
          <cell r="B8474">
            <v>2003</v>
          </cell>
          <cell r="C8474">
            <v>8</v>
          </cell>
          <cell r="D8474" t="str">
            <v>CT</v>
          </cell>
          <cell r="E8474">
            <v>3468550.25</v>
          </cell>
        </row>
        <row r="8475">
          <cell r="A8475" t="str">
            <v>2003-8-DC</v>
          </cell>
          <cell r="B8475">
            <v>2003</v>
          </cell>
          <cell r="C8475">
            <v>8</v>
          </cell>
          <cell r="D8475" t="str">
            <v>DC</v>
          </cell>
          <cell r="E8475">
            <v>577550.16666666663</v>
          </cell>
        </row>
        <row r="8476">
          <cell r="A8476" t="str">
            <v>2003-8-DE</v>
          </cell>
          <cell r="B8476">
            <v>2003</v>
          </cell>
          <cell r="C8476">
            <v>8</v>
          </cell>
          <cell r="D8476" t="str">
            <v>DE</v>
          </cell>
          <cell r="E8476">
            <v>815213.66666666674</v>
          </cell>
        </row>
        <row r="8477">
          <cell r="A8477" t="str">
            <v>2003-8-FL</v>
          </cell>
          <cell r="B8477">
            <v>2003</v>
          </cell>
          <cell r="C8477">
            <v>8</v>
          </cell>
          <cell r="D8477" t="str">
            <v>FL</v>
          </cell>
          <cell r="E8477">
            <v>16968709.833333336</v>
          </cell>
        </row>
        <row r="8478">
          <cell r="A8478" t="str">
            <v>2003-8-GA</v>
          </cell>
          <cell r="B8478">
            <v>2003</v>
          </cell>
          <cell r="C8478">
            <v>8</v>
          </cell>
          <cell r="D8478" t="str">
            <v>GA</v>
          </cell>
          <cell r="E8478">
            <v>8747742.083333334</v>
          </cell>
        </row>
        <row r="8479">
          <cell r="A8479" t="str">
            <v>2003-8-HI</v>
          </cell>
          <cell r="B8479">
            <v>2003</v>
          </cell>
          <cell r="C8479">
            <v>8</v>
          </cell>
          <cell r="D8479" t="str">
            <v>HI</v>
          </cell>
          <cell r="E8479">
            <v>1239432.9166666667</v>
          </cell>
        </row>
        <row r="8480">
          <cell r="A8480" t="str">
            <v>2003-8-IA</v>
          </cell>
          <cell r="B8480">
            <v>2003</v>
          </cell>
          <cell r="C8480">
            <v>8</v>
          </cell>
          <cell r="D8480" t="str">
            <v>IA</v>
          </cell>
          <cell r="E8480">
            <v>2934184.6666666665</v>
          </cell>
        </row>
        <row r="8481">
          <cell r="A8481" t="str">
            <v>2003-8-ID</v>
          </cell>
          <cell r="B8481">
            <v>2003</v>
          </cell>
          <cell r="C8481">
            <v>8</v>
          </cell>
          <cell r="D8481" t="str">
            <v>ID</v>
          </cell>
          <cell r="E8481">
            <v>1365286.5833333333</v>
          </cell>
        </row>
        <row r="8482">
          <cell r="A8482" t="str">
            <v>2003-8-IL</v>
          </cell>
          <cell r="B8482">
            <v>2003</v>
          </cell>
          <cell r="C8482">
            <v>8</v>
          </cell>
          <cell r="D8482" t="str">
            <v>IL</v>
          </cell>
          <cell r="E8482">
            <v>12615602.916666666</v>
          </cell>
        </row>
        <row r="8483">
          <cell r="A8483" t="str">
            <v>2003-8-IN</v>
          </cell>
          <cell r="B8483">
            <v>2003</v>
          </cell>
          <cell r="C8483">
            <v>8</v>
          </cell>
          <cell r="D8483" t="str">
            <v>IN</v>
          </cell>
          <cell r="E8483">
            <v>6181492.416666667</v>
          </cell>
        </row>
        <row r="8484">
          <cell r="A8484" t="str">
            <v>2003-8-KS</v>
          </cell>
          <cell r="B8484">
            <v>2003</v>
          </cell>
          <cell r="C8484">
            <v>8</v>
          </cell>
          <cell r="D8484" t="str">
            <v>KS</v>
          </cell>
          <cell r="E8484">
            <v>2722819.9166666665</v>
          </cell>
        </row>
        <row r="8485">
          <cell r="A8485" t="str">
            <v>2003-8-KY</v>
          </cell>
          <cell r="B8485">
            <v>2003</v>
          </cell>
          <cell r="C8485">
            <v>8</v>
          </cell>
          <cell r="D8485" t="str">
            <v>KY</v>
          </cell>
          <cell r="E8485">
            <v>4112975.75</v>
          </cell>
        </row>
        <row r="8486">
          <cell r="A8486" t="str">
            <v>2003-8-LA</v>
          </cell>
          <cell r="B8486">
            <v>2003</v>
          </cell>
          <cell r="C8486">
            <v>8</v>
          </cell>
          <cell r="D8486" t="str">
            <v>LA</v>
          </cell>
          <cell r="E8486">
            <v>4474747.333333334</v>
          </cell>
        </row>
        <row r="8487">
          <cell r="A8487" t="str">
            <v>2003-8-MA</v>
          </cell>
          <cell r="B8487">
            <v>2003</v>
          </cell>
          <cell r="C8487">
            <v>8</v>
          </cell>
          <cell r="D8487" t="str">
            <v>MA</v>
          </cell>
          <cell r="E8487">
            <v>6441104.5</v>
          </cell>
        </row>
        <row r="8488">
          <cell r="A8488" t="str">
            <v>2003-8-MD</v>
          </cell>
          <cell r="B8488">
            <v>2003</v>
          </cell>
          <cell r="C8488">
            <v>8</v>
          </cell>
          <cell r="D8488" t="str">
            <v>MD</v>
          </cell>
          <cell r="E8488">
            <v>5498674</v>
          </cell>
        </row>
        <row r="8489">
          <cell r="A8489" t="str">
            <v>2003-8-ME</v>
          </cell>
          <cell r="B8489">
            <v>2003</v>
          </cell>
          <cell r="C8489">
            <v>8</v>
          </cell>
          <cell r="D8489" t="str">
            <v>ME</v>
          </cell>
          <cell r="E8489">
            <v>1303160.25</v>
          </cell>
        </row>
        <row r="8490">
          <cell r="A8490" t="str">
            <v>2003-8-MI</v>
          </cell>
          <cell r="B8490">
            <v>2003</v>
          </cell>
          <cell r="C8490">
            <v>8</v>
          </cell>
          <cell r="D8490" t="str">
            <v>MI</v>
          </cell>
          <cell r="E8490">
            <v>10067914.25</v>
          </cell>
        </row>
        <row r="8491">
          <cell r="A8491" t="str">
            <v>2003-8-MN</v>
          </cell>
          <cell r="B8491">
            <v>2003</v>
          </cell>
          <cell r="C8491">
            <v>8</v>
          </cell>
          <cell r="D8491" t="str">
            <v>MN</v>
          </cell>
          <cell r="E8491">
            <v>5049316.833333333</v>
          </cell>
        </row>
        <row r="8492">
          <cell r="A8492" t="str">
            <v>2003-8-MO</v>
          </cell>
          <cell r="B8492">
            <v>2003</v>
          </cell>
          <cell r="C8492">
            <v>8</v>
          </cell>
          <cell r="D8492" t="str">
            <v>MO</v>
          </cell>
          <cell r="E8492">
            <v>5707806.583333333</v>
          </cell>
        </row>
        <row r="8493">
          <cell r="A8493" t="str">
            <v>2003-8-MS</v>
          </cell>
          <cell r="B8493">
            <v>2003</v>
          </cell>
          <cell r="C8493">
            <v>8</v>
          </cell>
          <cell r="D8493" t="str">
            <v>MS</v>
          </cell>
          <cell r="E8493">
            <v>2868201.4166666665</v>
          </cell>
        </row>
        <row r="8494">
          <cell r="A8494" t="str">
            <v>2003-8-MT</v>
          </cell>
          <cell r="B8494">
            <v>2003</v>
          </cell>
          <cell r="C8494">
            <v>8</v>
          </cell>
          <cell r="D8494" t="str">
            <v>MT</v>
          </cell>
          <cell r="E8494">
            <v>917521.91666666663</v>
          </cell>
        </row>
        <row r="8495">
          <cell r="A8495" t="str">
            <v>2003-8-NC</v>
          </cell>
          <cell r="B8495">
            <v>2003</v>
          </cell>
          <cell r="C8495">
            <v>8</v>
          </cell>
          <cell r="D8495" t="str">
            <v>NC</v>
          </cell>
          <cell r="E8495">
            <v>8419121.5833333321</v>
          </cell>
        </row>
        <row r="8496">
          <cell r="A8496" t="str">
            <v>2003-8-ND</v>
          </cell>
          <cell r="B8496">
            <v>2003</v>
          </cell>
          <cell r="C8496">
            <v>8</v>
          </cell>
          <cell r="D8496" t="str">
            <v>ND</v>
          </cell>
          <cell r="E8496">
            <v>632981.25</v>
          </cell>
        </row>
        <row r="8497">
          <cell r="A8497" t="str">
            <v>2003-8-NE</v>
          </cell>
          <cell r="B8497">
            <v>2003</v>
          </cell>
          <cell r="C8497">
            <v>8</v>
          </cell>
          <cell r="D8497" t="str">
            <v>NE</v>
          </cell>
          <cell r="E8497">
            <v>1733587.75</v>
          </cell>
        </row>
        <row r="8498">
          <cell r="A8498" t="str">
            <v>2003-8-NH</v>
          </cell>
          <cell r="B8498">
            <v>2003</v>
          </cell>
          <cell r="C8498">
            <v>8</v>
          </cell>
          <cell r="D8498" t="str">
            <v>NH</v>
          </cell>
          <cell r="E8498">
            <v>1282160.3333333333</v>
          </cell>
        </row>
        <row r="8499">
          <cell r="A8499" t="str">
            <v>2003-8-NJ</v>
          </cell>
          <cell r="B8499">
            <v>2003</v>
          </cell>
          <cell r="C8499">
            <v>8</v>
          </cell>
          <cell r="D8499" t="str">
            <v>NJ</v>
          </cell>
          <cell r="E8499">
            <v>8592162.666666666</v>
          </cell>
        </row>
        <row r="8500">
          <cell r="A8500" t="str">
            <v>2003-8-NM</v>
          </cell>
          <cell r="B8500">
            <v>2003</v>
          </cell>
          <cell r="C8500">
            <v>8</v>
          </cell>
          <cell r="D8500" t="str">
            <v>NM</v>
          </cell>
          <cell r="E8500">
            <v>1869688.75</v>
          </cell>
        </row>
        <row r="8501">
          <cell r="A8501" t="str">
            <v>2003-8-NV</v>
          </cell>
          <cell r="B8501">
            <v>2003</v>
          </cell>
          <cell r="C8501">
            <v>8</v>
          </cell>
          <cell r="D8501" t="str">
            <v>NV</v>
          </cell>
          <cell r="E8501">
            <v>2241333.75</v>
          </cell>
        </row>
        <row r="8502">
          <cell r="A8502" t="str">
            <v>2003-8-NY</v>
          </cell>
          <cell r="B8502">
            <v>2003</v>
          </cell>
          <cell r="C8502">
            <v>8</v>
          </cell>
          <cell r="D8502" t="str">
            <v>NY</v>
          </cell>
          <cell r="E8502">
            <v>19236730</v>
          </cell>
        </row>
        <row r="8503">
          <cell r="A8503" t="str">
            <v>2003-8-OH</v>
          </cell>
          <cell r="B8503">
            <v>2003</v>
          </cell>
          <cell r="C8503">
            <v>8</v>
          </cell>
          <cell r="D8503" t="str">
            <v>OH</v>
          </cell>
          <cell r="E8503">
            <v>11431538.416666668</v>
          </cell>
        </row>
        <row r="8504">
          <cell r="A8504" t="str">
            <v>2003-8-OK</v>
          </cell>
          <cell r="B8504">
            <v>2003</v>
          </cell>
          <cell r="C8504">
            <v>8</v>
          </cell>
          <cell r="D8504" t="str">
            <v>OK</v>
          </cell>
          <cell r="E8504">
            <v>3497473.9166666665</v>
          </cell>
        </row>
        <row r="8505">
          <cell r="A8505" t="str">
            <v>2003-8-OR</v>
          </cell>
          <cell r="B8505">
            <v>2003</v>
          </cell>
          <cell r="C8505">
            <v>8</v>
          </cell>
          <cell r="D8505" t="str">
            <v>OR</v>
          </cell>
          <cell r="E8505">
            <v>3553909.083333333</v>
          </cell>
        </row>
        <row r="8506">
          <cell r="A8506" t="str">
            <v>2003-8-PA</v>
          </cell>
          <cell r="B8506">
            <v>2003</v>
          </cell>
          <cell r="C8506">
            <v>8</v>
          </cell>
          <cell r="D8506" t="str">
            <v>PA</v>
          </cell>
          <cell r="E8506">
            <v>12319147.416666666</v>
          </cell>
        </row>
        <row r="8507">
          <cell r="A8507" t="str">
            <v>2003-8-RI</v>
          </cell>
          <cell r="B8507">
            <v>2003</v>
          </cell>
          <cell r="C8507">
            <v>8</v>
          </cell>
          <cell r="D8507" t="str">
            <v>RI</v>
          </cell>
          <cell r="E8507">
            <v>1071284.75</v>
          </cell>
        </row>
        <row r="8508">
          <cell r="A8508" t="str">
            <v>2003-8-SC</v>
          </cell>
          <cell r="B8508">
            <v>2003</v>
          </cell>
          <cell r="C8508">
            <v>8</v>
          </cell>
          <cell r="D8508" t="str">
            <v>SC</v>
          </cell>
          <cell r="E8508">
            <v>4147868.25</v>
          </cell>
        </row>
        <row r="8509">
          <cell r="A8509" t="str">
            <v>2003-8-SD</v>
          </cell>
          <cell r="B8509">
            <v>2003</v>
          </cell>
          <cell r="C8509">
            <v>8</v>
          </cell>
          <cell r="D8509" t="str">
            <v>SD</v>
          </cell>
          <cell r="E8509">
            <v>767031.58333333337</v>
          </cell>
        </row>
        <row r="8510">
          <cell r="A8510" t="str">
            <v>2003-8-TN</v>
          </cell>
          <cell r="B8510">
            <v>2003</v>
          </cell>
          <cell r="C8510">
            <v>8</v>
          </cell>
          <cell r="D8510" t="str">
            <v>TN</v>
          </cell>
          <cell r="E8510">
            <v>5854344.083333334</v>
          </cell>
        </row>
        <row r="8511">
          <cell r="A8511" t="str">
            <v>2003-8-TX</v>
          </cell>
          <cell r="B8511">
            <v>2003</v>
          </cell>
          <cell r="C8511">
            <v>8</v>
          </cell>
          <cell r="D8511" t="str">
            <v>TX</v>
          </cell>
          <cell r="E8511">
            <v>22092349.416666668</v>
          </cell>
        </row>
        <row r="8512">
          <cell r="A8512" t="str">
            <v>2003-8-UT</v>
          </cell>
          <cell r="B8512">
            <v>2003</v>
          </cell>
          <cell r="C8512">
            <v>8</v>
          </cell>
          <cell r="D8512" t="str">
            <v>UT</v>
          </cell>
          <cell r="E8512">
            <v>2385411.1666666665</v>
          </cell>
        </row>
        <row r="8513">
          <cell r="A8513" t="str">
            <v>2003-8-VA</v>
          </cell>
          <cell r="B8513">
            <v>2003</v>
          </cell>
          <cell r="C8513">
            <v>8</v>
          </cell>
          <cell r="D8513" t="str">
            <v>VA</v>
          </cell>
          <cell r="E8513">
            <v>7370915.666666667</v>
          </cell>
        </row>
        <row r="8514">
          <cell r="A8514" t="str">
            <v>2003-8-VT</v>
          </cell>
          <cell r="B8514">
            <v>2003</v>
          </cell>
          <cell r="C8514">
            <v>8</v>
          </cell>
          <cell r="D8514" t="str">
            <v>VT</v>
          </cell>
          <cell r="E8514">
            <v>616846.16666666674</v>
          </cell>
        </row>
        <row r="8515">
          <cell r="A8515" t="str">
            <v>2003-8-WA</v>
          </cell>
          <cell r="B8515">
            <v>2003</v>
          </cell>
          <cell r="C8515">
            <v>8</v>
          </cell>
          <cell r="D8515" t="str">
            <v>WA</v>
          </cell>
          <cell r="E8515">
            <v>6115988.916666667</v>
          </cell>
        </row>
        <row r="8516">
          <cell r="A8516" t="str">
            <v>2003-8-WI</v>
          </cell>
          <cell r="B8516">
            <v>2003</v>
          </cell>
          <cell r="C8516">
            <v>8</v>
          </cell>
          <cell r="D8516" t="str">
            <v>WI</v>
          </cell>
          <cell r="E8516">
            <v>5477229.083333333</v>
          </cell>
        </row>
        <row r="8517">
          <cell r="A8517" t="str">
            <v>2003-8-WV</v>
          </cell>
          <cell r="B8517">
            <v>2003</v>
          </cell>
          <cell r="C8517">
            <v>8</v>
          </cell>
          <cell r="D8517" t="str">
            <v>WV</v>
          </cell>
          <cell r="E8517">
            <v>1802372.4166666665</v>
          </cell>
        </row>
        <row r="8518">
          <cell r="A8518" t="str">
            <v>2003-8-WY</v>
          </cell>
          <cell r="B8518">
            <v>2003</v>
          </cell>
          <cell r="C8518">
            <v>8</v>
          </cell>
          <cell r="D8518" t="str">
            <v>WY</v>
          </cell>
          <cell r="E8518">
            <v>499369.33333333337</v>
          </cell>
        </row>
        <row r="8519">
          <cell r="A8519" t="str">
            <v>2003-9-AK</v>
          </cell>
          <cell r="B8519">
            <v>2003</v>
          </cell>
          <cell r="C8519">
            <v>9</v>
          </cell>
          <cell r="D8519" t="str">
            <v>AK</v>
          </cell>
          <cell r="E8519">
            <v>652185.35479184461</v>
          </cell>
        </row>
        <row r="8520">
          <cell r="A8520" t="str">
            <v>2003-9-AL</v>
          </cell>
          <cell r="B8520">
            <v>2003</v>
          </cell>
          <cell r="C8520">
            <v>9</v>
          </cell>
          <cell r="D8520" t="str">
            <v>AL</v>
          </cell>
          <cell r="E8520">
            <v>4489927.9509761678</v>
          </cell>
        </row>
        <row r="8521">
          <cell r="A8521" t="str">
            <v>2003-9-AR</v>
          </cell>
          <cell r="B8521">
            <v>2003</v>
          </cell>
          <cell r="C8521">
            <v>9</v>
          </cell>
          <cell r="D8521" t="str">
            <v>AR</v>
          </cell>
          <cell r="E8521">
            <v>2721623.9352264409</v>
          </cell>
        </row>
        <row r="8522">
          <cell r="A8522" t="str">
            <v>2003-9-AZ</v>
          </cell>
          <cell r="B8522">
            <v>2003</v>
          </cell>
          <cell r="C8522">
            <v>9</v>
          </cell>
          <cell r="D8522" t="str">
            <v>AZ</v>
          </cell>
          <cell r="E8522">
            <v>5613039.6668866118</v>
          </cell>
        </row>
        <row r="8523">
          <cell r="A8523" t="str">
            <v>2003-9-CA</v>
          </cell>
          <cell r="B8523">
            <v>2003</v>
          </cell>
          <cell r="C8523">
            <v>9</v>
          </cell>
          <cell r="D8523" t="str">
            <v>CA</v>
          </cell>
          <cell r="E8523">
            <v>35361129.760407344</v>
          </cell>
        </row>
        <row r="8524">
          <cell r="A8524" t="str">
            <v>2003-9-CO</v>
          </cell>
          <cell r="B8524">
            <v>2003</v>
          </cell>
          <cell r="C8524">
            <v>9</v>
          </cell>
          <cell r="D8524" t="str">
            <v>CO</v>
          </cell>
          <cell r="E8524">
            <v>4556961.5827290062</v>
          </cell>
        </row>
        <row r="8525">
          <cell r="A8525" t="str">
            <v>2003-9-CT</v>
          </cell>
          <cell r="B8525">
            <v>2003</v>
          </cell>
          <cell r="C8525">
            <v>9</v>
          </cell>
          <cell r="D8525" t="str">
            <v>CT</v>
          </cell>
          <cell r="E8525">
            <v>3469168.6102193072</v>
          </cell>
        </row>
        <row r="8526">
          <cell r="A8526" t="str">
            <v>2003-9-DC</v>
          </cell>
          <cell r="B8526">
            <v>2003</v>
          </cell>
          <cell r="C8526">
            <v>9</v>
          </cell>
          <cell r="D8526" t="str">
            <v>DC</v>
          </cell>
          <cell r="E8526">
            <v>577729.38893137069</v>
          </cell>
        </row>
        <row r="8527">
          <cell r="A8527" t="str">
            <v>2003-9-DE</v>
          </cell>
          <cell r="B8527">
            <v>2003</v>
          </cell>
          <cell r="C8527">
            <v>9</v>
          </cell>
          <cell r="D8527" t="str">
            <v>DE</v>
          </cell>
          <cell r="E8527">
            <v>816166.44559135905</v>
          </cell>
        </row>
        <row r="8528">
          <cell r="A8528" t="str">
            <v>2003-9-FL</v>
          </cell>
          <cell r="B8528">
            <v>2003</v>
          </cell>
          <cell r="C8528">
            <v>9</v>
          </cell>
          <cell r="D8528" t="str">
            <v>FL</v>
          </cell>
          <cell r="E8528">
            <v>17000140.778202821</v>
          </cell>
        </row>
        <row r="8529">
          <cell r="A8529" t="str">
            <v>2003-9-GA</v>
          </cell>
          <cell r="B8529">
            <v>2003</v>
          </cell>
          <cell r="C8529">
            <v>9</v>
          </cell>
          <cell r="D8529" t="str">
            <v>GA</v>
          </cell>
          <cell r="E8529">
            <v>8762585.310088696</v>
          </cell>
        </row>
        <row r="8530">
          <cell r="A8530" t="str">
            <v>2003-9-HI</v>
          </cell>
          <cell r="B8530">
            <v>2003</v>
          </cell>
          <cell r="C8530">
            <v>9</v>
          </cell>
          <cell r="D8530" t="str">
            <v>HI</v>
          </cell>
          <cell r="E8530">
            <v>1240533.8103053384</v>
          </cell>
        </row>
        <row r="8531">
          <cell r="A8531" t="str">
            <v>2003-9-IA</v>
          </cell>
          <cell r="B8531">
            <v>2003</v>
          </cell>
          <cell r="C8531">
            <v>9</v>
          </cell>
          <cell r="D8531" t="str">
            <v>IA</v>
          </cell>
          <cell r="E8531">
            <v>2934962.5394981932</v>
          </cell>
        </row>
        <row r="8532">
          <cell r="A8532" t="str">
            <v>2003-9-ID</v>
          </cell>
          <cell r="B8532">
            <v>2003</v>
          </cell>
          <cell r="C8532">
            <v>9</v>
          </cell>
          <cell r="D8532" t="str">
            <v>ID</v>
          </cell>
          <cell r="E8532">
            <v>1367566.9691565041</v>
          </cell>
        </row>
        <row r="8533">
          <cell r="A8533" t="str">
            <v>2003-9-IL</v>
          </cell>
          <cell r="B8533">
            <v>2003</v>
          </cell>
          <cell r="C8533">
            <v>9</v>
          </cell>
          <cell r="D8533" t="str">
            <v>IL</v>
          </cell>
          <cell r="E8533">
            <v>12620160.479221787</v>
          </cell>
        </row>
        <row r="8534">
          <cell r="A8534" t="str">
            <v>2003-9-IN</v>
          </cell>
          <cell r="B8534">
            <v>2003</v>
          </cell>
          <cell r="C8534">
            <v>9</v>
          </cell>
          <cell r="D8534" t="str">
            <v>IN</v>
          </cell>
          <cell r="E8534">
            <v>6184157.9822755232</v>
          </cell>
        </row>
        <row r="8535">
          <cell r="A8535" t="str">
            <v>2003-9-KS</v>
          </cell>
          <cell r="B8535">
            <v>2003</v>
          </cell>
          <cell r="C8535">
            <v>9</v>
          </cell>
          <cell r="D8535" t="str">
            <v>KS</v>
          </cell>
          <cell r="E8535">
            <v>2723570.0399316228</v>
          </cell>
        </row>
        <row r="8536">
          <cell r="A8536" t="str">
            <v>2003-9-KY</v>
          </cell>
          <cell r="B8536">
            <v>2003</v>
          </cell>
          <cell r="C8536">
            <v>9</v>
          </cell>
          <cell r="D8536" t="str">
            <v>KY</v>
          </cell>
          <cell r="E8536">
            <v>4115030.5260202121</v>
          </cell>
        </row>
        <row r="8537">
          <cell r="A8537" t="str">
            <v>2003-9-LA</v>
          </cell>
          <cell r="B8537">
            <v>2003</v>
          </cell>
          <cell r="C8537">
            <v>9</v>
          </cell>
          <cell r="D8537" t="str">
            <v>LA</v>
          </cell>
          <cell r="E8537">
            <v>4475936.9828610206</v>
          </cell>
        </row>
        <row r="8538">
          <cell r="A8538" t="str">
            <v>2003-9-MA</v>
          </cell>
          <cell r="B8538">
            <v>2003</v>
          </cell>
          <cell r="C8538">
            <v>9</v>
          </cell>
          <cell r="D8538" t="str">
            <v>MA</v>
          </cell>
          <cell r="E8538">
            <v>6440769.0174743924</v>
          </cell>
        </row>
        <row r="8539">
          <cell r="A8539" t="str">
            <v>2003-9-MD</v>
          </cell>
          <cell r="B8539">
            <v>2003</v>
          </cell>
          <cell r="C8539">
            <v>9</v>
          </cell>
          <cell r="D8539" t="str">
            <v>MD</v>
          </cell>
          <cell r="E8539">
            <v>5502341.4444409469</v>
          </cell>
        </row>
        <row r="8540">
          <cell r="A8540" t="str">
            <v>2003-9-ME</v>
          </cell>
          <cell r="B8540">
            <v>2003</v>
          </cell>
          <cell r="C8540">
            <v>9</v>
          </cell>
          <cell r="D8540" t="str">
            <v>ME</v>
          </cell>
          <cell r="E8540">
            <v>1303591.6427592097</v>
          </cell>
        </row>
        <row r="8541">
          <cell r="A8541" t="str">
            <v>2003-9-MI</v>
          </cell>
          <cell r="B8541">
            <v>2003</v>
          </cell>
          <cell r="C8541">
            <v>9</v>
          </cell>
          <cell r="D8541" t="str">
            <v>MI</v>
          </cell>
          <cell r="E8541">
            <v>10069947.910704792</v>
          </cell>
        </row>
        <row r="8542">
          <cell r="A8542" t="str">
            <v>2003-9-MN</v>
          </cell>
          <cell r="B8542">
            <v>2003</v>
          </cell>
          <cell r="C8542">
            <v>9</v>
          </cell>
          <cell r="D8542" t="str">
            <v>MN</v>
          </cell>
          <cell r="E8542">
            <v>5051927.015270818</v>
          </cell>
        </row>
        <row r="8543">
          <cell r="A8543" t="str">
            <v>2003-9-MO</v>
          </cell>
          <cell r="B8543">
            <v>2003</v>
          </cell>
          <cell r="C8543">
            <v>9</v>
          </cell>
          <cell r="D8543" t="str">
            <v>MO</v>
          </cell>
          <cell r="E8543">
            <v>5710975.9255131371</v>
          </cell>
        </row>
        <row r="8544">
          <cell r="A8544" t="str">
            <v>2003-9-MS</v>
          </cell>
          <cell r="B8544">
            <v>2003</v>
          </cell>
          <cell r="C8544">
            <v>9</v>
          </cell>
          <cell r="D8544" t="str">
            <v>MS</v>
          </cell>
          <cell r="E8544">
            <v>2869692.6082080379</v>
          </cell>
        </row>
        <row r="8545">
          <cell r="A8545" t="str">
            <v>2003-9-MT</v>
          </cell>
          <cell r="B8545">
            <v>2003</v>
          </cell>
          <cell r="C8545">
            <v>9</v>
          </cell>
          <cell r="D8545" t="str">
            <v>MT</v>
          </cell>
          <cell r="E8545">
            <v>918290.47657678451</v>
          </cell>
        </row>
        <row r="8546">
          <cell r="A8546" t="str">
            <v>2003-9-NC</v>
          </cell>
          <cell r="B8546">
            <v>2003</v>
          </cell>
          <cell r="C8546">
            <v>9</v>
          </cell>
          <cell r="D8546" t="str">
            <v>NC</v>
          </cell>
          <cell r="E8546">
            <v>8428593.8117532879</v>
          </cell>
        </row>
        <row r="8547">
          <cell r="A8547" t="str">
            <v>2003-9-ND</v>
          </cell>
          <cell r="B8547">
            <v>2003</v>
          </cell>
          <cell r="C8547">
            <v>9</v>
          </cell>
          <cell r="D8547" t="str">
            <v>ND</v>
          </cell>
          <cell r="E8547">
            <v>633273.63499533338</v>
          </cell>
        </row>
        <row r="8548">
          <cell r="A8548" t="str">
            <v>2003-9-NE</v>
          </cell>
          <cell r="B8548">
            <v>2003</v>
          </cell>
          <cell r="C8548">
            <v>9</v>
          </cell>
          <cell r="D8548" t="str">
            <v>NE</v>
          </cell>
          <cell r="E8548">
            <v>1734302.794809581</v>
          </cell>
        </row>
        <row r="8549">
          <cell r="A8549" t="str">
            <v>2003-9-NH</v>
          </cell>
          <cell r="B8549">
            <v>2003</v>
          </cell>
          <cell r="C8549">
            <v>9</v>
          </cell>
          <cell r="D8549" t="str">
            <v>NH</v>
          </cell>
          <cell r="E8549">
            <v>1283061.2993252301</v>
          </cell>
        </row>
        <row r="8550">
          <cell r="A8550" t="str">
            <v>2003-9-NJ</v>
          </cell>
          <cell r="B8550">
            <v>2003</v>
          </cell>
          <cell r="C8550">
            <v>9</v>
          </cell>
          <cell r="D8550" t="str">
            <v>NJ</v>
          </cell>
          <cell r="E8550">
            <v>8594764.120738687</v>
          </cell>
        </row>
        <row r="8551">
          <cell r="A8551" t="str">
            <v>2003-9-NM</v>
          </cell>
          <cell r="B8551">
            <v>2003</v>
          </cell>
          <cell r="C8551">
            <v>9</v>
          </cell>
          <cell r="D8551" t="str">
            <v>NM</v>
          </cell>
          <cell r="E8551">
            <v>1871470.1957518074</v>
          </cell>
        </row>
        <row r="8552">
          <cell r="A8552" t="str">
            <v>2003-9-NV</v>
          </cell>
          <cell r="B8552">
            <v>2003</v>
          </cell>
          <cell r="C8552">
            <v>9</v>
          </cell>
          <cell r="D8552" t="str">
            <v>NV</v>
          </cell>
          <cell r="E8552">
            <v>2248862.7061544801</v>
          </cell>
        </row>
        <row r="8553">
          <cell r="A8553" t="str">
            <v>2003-9-NY</v>
          </cell>
          <cell r="B8553">
            <v>2003</v>
          </cell>
          <cell r="C8553">
            <v>9</v>
          </cell>
          <cell r="D8553" t="str">
            <v>NY</v>
          </cell>
          <cell r="E8553">
            <v>19242584.781385686</v>
          </cell>
        </row>
        <row r="8554">
          <cell r="A8554" t="str">
            <v>2003-9-OH</v>
          </cell>
          <cell r="B8554">
            <v>2003</v>
          </cell>
          <cell r="C8554">
            <v>9</v>
          </cell>
          <cell r="D8554" t="str">
            <v>OH</v>
          </cell>
          <cell r="E8554">
            <v>11432770.966212615</v>
          </cell>
        </row>
        <row r="8555">
          <cell r="A8555" t="str">
            <v>2003-9-OK</v>
          </cell>
          <cell r="B8555">
            <v>2003</v>
          </cell>
          <cell r="C8555">
            <v>9</v>
          </cell>
          <cell r="D8555" t="str">
            <v>OK</v>
          </cell>
          <cell r="E8555">
            <v>3498791.3293835693</v>
          </cell>
        </row>
        <row r="8556">
          <cell r="A8556" t="str">
            <v>2003-9-OR</v>
          </cell>
          <cell r="B8556">
            <v>2003</v>
          </cell>
          <cell r="C8556">
            <v>9</v>
          </cell>
          <cell r="D8556" t="str">
            <v>OR</v>
          </cell>
          <cell r="E8556">
            <v>3555942.3292527222</v>
          </cell>
        </row>
        <row r="8557">
          <cell r="A8557" t="str">
            <v>2003-9-PA</v>
          </cell>
          <cell r="B8557">
            <v>2003</v>
          </cell>
          <cell r="C8557">
            <v>9</v>
          </cell>
          <cell r="D8557" t="str">
            <v>PA</v>
          </cell>
          <cell r="E8557">
            <v>12320648.016099585</v>
          </cell>
        </row>
        <row r="8558">
          <cell r="A8558" t="str">
            <v>2003-9-RI</v>
          </cell>
          <cell r="B8558">
            <v>2003</v>
          </cell>
          <cell r="C8558">
            <v>9</v>
          </cell>
          <cell r="D8558" t="str">
            <v>RI</v>
          </cell>
          <cell r="E8558">
            <v>1071267.5002777579</v>
          </cell>
        </row>
        <row r="8559">
          <cell r="A8559" t="str">
            <v>2003-9-SC</v>
          </cell>
          <cell r="B8559">
            <v>2003</v>
          </cell>
          <cell r="C8559">
            <v>9</v>
          </cell>
          <cell r="D8559" t="str">
            <v>SC</v>
          </cell>
          <cell r="E8559">
            <v>4152321.2755062403</v>
          </cell>
        </row>
        <row r="8560">
          <cell r="A8560" t="str">
            <v>2003-9-SD</v>
          </cell>
          <cell r="B8560">
            <v>2003</v>
          </cell>
          <cell r="C8560">
            <v>9</v>
          </cell>
          <cell r="D8560" t="str">
            <v>SD</v>
          </cell>
          <cell r="E8560">
            <v>767623.62328537169</v>
          </cell>
        </row>
        <row r="8561">
          <cell r="A8561" t="str">
            <v>2003-9-TN</v>
          </cell>
          <cell r="B8561">
            <v>2003</v>
          </cell>
          <cell r="C8561">
            <v>9</v>
          </cell>
          <cell r="D8561" t="str">
            <v>TN</v>
          </cell>
          <cell r="E8561">
            <v>5859129.0744385542</v>
          </cell>
        </row>
        <row r="8562">
          <cell r="A8562" t="str">
            <v>2003-9-TX</v>
          </cell>
          <cell r="B8562">
            <v>2003</v>
          </cell>
          <cell r="C8562">
            <v>9</v>
          </cell>
          <cell r="D8562" t="str">
            <v>TX</v>
          </cell>
          <cell r="E8562">
            <v>22122621.256285131</v>
          </cell>
        </row>
        <row r="8563">
          <cell r="A8563" t="str">
            <v>2003-9-UT</v>
          </cell>
          <cell r="B8563">
            <v>2003</v>
          </cell>
          <cell r="C8563">
            <v>9</v>
          </cell>
          <cell r="D8563" t="str">
            <v>UT</v>
          </cell>
          <cell r="E8563">
            <v>2390370.6230378924</v>
          </cell>
        </row>
        <row r="8564">
          <cell r="A8564" t="str">
            <v>2003-9-VA</v>
          </cell>
          <cell r="B8564">
            <v>2003</v>
          </cell>
          <cell r="C8564">
            <v>9</v>
          </cell>
          <cell r="D8564" t="str">
            <v>VA</v>
          </cell>
          <cell r="E8564">
            <v>7378539.210016177</v>
          </cell>
        </row>
        <row r="8565">
          <cell r="A8565" t="str">
            <v>2003-9-VT</v>
          </cell>
          <cell r="B8565">
            <v>2003</v>
          </cell>
          <cell r="C8565">
            <v>9</v>
          </cell>
          <cell r="D8565" t="str">
            <v>VT</v>
          </cell>
          <cell r="E8565">
            <v>616990.3670352312</v>
          </cell>
        </row>
        <row r="8566">
          <cell r="A8566" t="str">
            <v>2003-9-WA</v>
          </cell>
          <cell r="B8566">
            <v>2003</v>
          </cell>
          <cell r="C8566">
            <v>9</v>
          </cell>
          <cell r="D8566" t="str">
            <v>WA</v>
          </cell>
          <cell r="E8566">
            <v>6121781.3140694052</v>
          </cell>
        </row>
        <row r="8567">
          <cell r="A8567" t="str">
            <v>2003-9-WI</v>
          </cell>
          <cell r="B8567">
            <v>2003</v>
          </cell>
          <cell r="C8567">
            <v>9</v>
          </cell>
          <cell r="D8567" t="str">
            <v>WI</v>
          </cell>
          <cell r="E8567">
            <v>5480099.6703381781</v>
          </cell>
        </row>
        <row r="8568">
          <cell r="A8568" t="str">
            <v>2003-9-WV</v>
          </cell>
          <cell r="B8568">
            <v>2003</v>
          </cell>
          <cell r="C8568">
            <v>9</v>
          </cell>
          <cell r="D8568" t="str">
            <v>WV</v>
          </cell>
          <cell r="E8568">
            <v>1802457.8373815268</v>
          </cell>
        </row>
        <row r="8569">
          <cell r="A8569" t="str">
            <v>2003-9-WY</v>
          </cell>
          <cell r="B8569">
            <v>2003</v>
          </cell>
          <cell r="C8569">
            <v>9</v>
          </cell>
          <cell r="D8569" t="str">
            <v>WY</v>
          </cell>
          <cell r="E8569">
            <v>499682.86339364282</v>
          </cell>
        </row>
        <row r="8570">
          <cell r="A8570" t="str">
            <v>2004-10-AK</v>
          </cell>
          <cell r="B8570">
            <v>2004</v>
          </cell>
          <cell r="C8570">
            <v>10</v>
          </cell>
          <cell r="D8570" t="str">
            <v>AK</v>
          </cell>
          <cell r="E8570">
            <v>662889.34516921581</v>
          </cell>
        </row>
        <row r="8571">
          <cell r="A8571" t="str">
            <v>2004-10-AL</v>
          </cell>
          <cell r="B8571">
            <v>2004</v>
          </cell>
          <cell r="C8571">
            <v>10</v>
          </cell>
          <cell r="D8571" t="str">
            <v>AL</v>
          </cell>
          <cell r="E8571">
            <v>4514259.6149400128</v>
          </cell>
        </row>
        <row r="8572">
          <cell r="A8572" t="str">
            <v>2004-10-AR</v>
          </cell>
          <cell r="B8572">
            <v>2004</v>
          </cell>
          <cell r="C8572">
            <v>10</v>
          </cell>
          <cell r="D8572" t="str">
            <v>AR</v>
          </cell>
          <cell r="E8572">
            <v>2747379.0260288091</v>
          </cell>
        </row>
        <row r="8573">
          <cell r="A8573" t="str">
            <v>2004-10-AZ</v>
          </cell>
          <cell r="B8573">
            <v>2004</v>
          </cell>
          <cell r="C8573">
            <v>10</v>
          </cell>
          <cell r="D8573" t="str">
            <v>AZ</v>
          </cell>
          <cell r="E8573">
            <v>5803327.0978845404</v>
          </cell>
        </row>
        <row r="8574">
          <cell r="A8574" t="str">
            <v>2004-10-CA</v>
          </cell>
          <cell r="B8574">
            <v>2004</v>
          </cell>
          <cell r="C8574">
            <v>10</v>
          </cell>
          <cell r="D8574" t="str">
            <v>CA</v>
          </cell>
          <cell r="E8574">
            <v>35693641.502646282</v>
          </cell>
        </row>
        <row r="8575">
          <cell r="A8575" t="str">
            <v>2004-10-CO</v>
          </cell>
          <cell r="B8575">
            <v>2004</v>
          </cell>
          <cell r="C8575">
            <v>10</v>
          </cell>
          <cell r="D8575" t="str">
            <v>CO</v>
          </cell>
          <cell r="E8575">
            <v>4615738.8022121973</v>
          </cell>
        </row>
        <row r="8576">
          <cell r="A8576" t="str">
            <v>2004-10-CT</v>
          </cell>
          <cell r="B8576">
            <v>2004</v>
          </cell>
          <cell r="C8576">
            <v>10</v>
          </cell>
          <cell r="D8576" t="str">
            <v>CT</v>
          </cell>
          <cell r="E8576">
            <v>3476191.8177993461</v>
          </cell>
        </row>
        <row r="8577">
          <cell r="A8577" t="str">
            <v>2004-10-DC</v>
          </cell>
          <cell r="B8577">
            <v>2004</v>
          </cell>
          <cell r="C8577">
            <v>10</v>
          </cell>
          <cell r="D8577" t="str">
            <v>DC</v>
          </cell>
          <cell r="E8577">
            <v>580153.22977159824</v>
          </cell>
        </row>
        <row r="8578">
          <cell r="A8578" t="str">
            <v>2004-10-DE</v>
          </cell>
          <cell r="B8578">
            <v>2004</v>
          </cell>
          <cell r="C8578">
            <v>10</v>
          </cell>
          <cell r="D8578" t="str">
            <v>DE</v>
          </cell>
          <cell r="E8578">
            <v>828895.40968595888</v>
          </cell>
        </row>
        <row r="8579">
          <cell r="A8579" t="str">
            <v>2004-10-FL</v>
          </cell>
          <cell r="B8579">
            <v>2004</v>
          </cell>
          <cell r="C8579">
            <v>10</v>
          </cell>
          <cell r="D8579" t="str">
            <v>FL</v>
          </cell>
          <cell r="E8579">
            <v>17411159.13114623</v>
          </cell>
        </row>
        <row r="8580">
          <cell r="A8580" t="str">
            <v>2004-10-GA</v>
          </cell>
          <cell r="B8580">
            <v>2004</v>
          </cell>
          <cell r="C8580">
            <v>10</v>
          </cell>
          <cell r="D8580" t="str">
            <v>GA</v>
          </cell>
          <cell r="E8580">
            <v>8956623.7779849544</v>
          </cell>
        </row>
        <row r="8581">
          <cell r="A8581" t="str">
            <v>2004-10-HI</v>
          </cell>
          <cell r="B8581">
            <v>2004</v>
          </cell>
          <cell r="C8581">
            <v>10</v>
          </cell>
          <cell r="D8581" t="str">
            <v>HI</v>
          </cell>
          <cell r="E8581">
            <v>1254768.7863873674</v>
          </cell>
        </row>
        <row r="8582">
          <cell r="A8582" t="str">
            <v>2004-10-IA</v>
          </cell>
          <cell r="B8582">
            <v>2004</v>
          </cell>
          <cell r="C8582">
            <v>10</v>
          </cell>
          <cell r="D8582" t="str">
            <v>IA</v>
          </cell>
          <cell r="E8582">
            <v>2944998.5780913932</v>
          </cell>
        </row>
        <row r="8583">
          <cell r="A8583" t="str">
            <v>2004-10-ID</v>
          </cell>
          <cell r="B8583">
            <v>2004</v>
          </cell>
          <cell r="C8583">
            <v>10</v>
          </cell>
          <cell r="D8583" t="str">
            <v>ID</v>
          </cell>
          <cell r="E8583">
            <v>1398795.6283822719</v>
          </cell>
        </row>
        <row r="8584">
          <cell r="A8584" t="str">
            <v>2004-10-IL</v>
          </cell>
          <cell r="B8584">
            <v>2004</v>
          </cell>
          <cell r="C8584">
            <v>10</v>
          </cell>
          <cell r="D8584" t="str">
            <v>IL</v>
          </cell>
          <cell r="E8584">
            <v>12675306.668705283</v>
          </cell>
        </row>
        <row r="8585">
          <cell r="A8585" t="str">
            <v>2004-10-IN</v>
          </cell>
          <cell r="B8585">
            <v>2004</v>
          </cell>
          <cell r="C8585">
            <v>10</v>
          </cell>
          <cell r="D8585" t="str">
            <v>IN</v>
          </cell>
          <cell r="E8585">
            <v>6220247.7855568184</v>
          </cell>
        </row>
        <row r="8586">
          <cell r="A8586" t="str">
            <v>2004-10-KS</v>
          </cell>
          <cell r="B8586">
            <v>2004</v>
          </cell>
          <cell r="C8586">
            <v>10</v>
          </cell>
          <cell r="D8586" t="str">
            <v>KS</v>
          </cell>
          <cell r="E8586">
            <v>2733853.6959228478</v>
          </cell>
        </row>
        <row r="8587">
          <cell r="A8587" t="str">
            <v>2004-10-KY</v>
          </cell>
          <cell r="B8587">
            <v>2004</v>
          </cell>
          <cell r="C8587">
            <v>10</v>
          </cell>
          <cell r="D8587" t="str">
            <v>KY</v>
          </cell>
          <cell r="E8587">
            <v>4143169.4037422505</v>
          </cell>
        </row>
        <row r="8588">
          <cell r="A8588" t="str">
            <v>2004-10-LA</v>
          </cell>
          <cell r="B8588">
            <v>2004</v>
          </cell>
          <cell r="C8588">
            <v>10</v>
          </cell>
          <cell r="D8588" t="str">
            <v>LA</v>
          </cell>
          <cell r="E8588">
            <v>4489779.5322268913</v>
          </cell>
        </row>
        <row r="8589">
          <cell r="A8589" t="str">
            <v>2004-10-MA</v>
          </cell>
          <cell r="B8589">
            <v>2004</v>
          </cell>
          <cell r="C8589">
            <v>10</v>
          </cell>
          <cell r="D8589" t="str">
            <v>MA</v>
          </cell>
          <cell r="E8589">
            <v>6436646.2805211712</v>
          </cell>
        </row>
        <row r="8590">
          <cell r="A8590" t="str">
            <v>2004-10-MD</v>
          </cell>
          <cell r="B8590">
            <v>2004</v>
          </cell>
          <cell r="C8590">
            <v>10</v>
          </cell>
          <cell r="D8590" t="str">
            <v>MD</v>
          </cell>
          <cell r="E8590">
            <v>5548134.7791145807</v>
          </cell>
        </row>
        <row r="8591">
          <cell r="A8591" t="str">
            <v>2004-10-ME</v>
          </cell>
          <cell r="B8591">
            <v>2004</v>
          </cell>
          <cell r="C8591">
            <v>10</v>
          </cell>
          <cell r="D8591" t="str">
            <v>ME</v>
          </cell>
          <cell r="E8591">
            <v>1308689.1570620106</v>
          </cell>
        </row>
        <row r="8592">
          <cell r="A8592" t="str">
            <v>2004-10-MI</v>
          </cell>
          <cell r="B8592">
            <v>2004</v>
          </cell>
          <cell r="C8592">
            <v>10</v>
          </cell>
          <cell r="D8592" t="str">
            <v>MI</v>
          </cell>
          <cell r="E8592">
            <v>10091026.518409362</v>
          </cell>
        </row>
        <row r="8593">
          <cell r="A8593" t="str">
            <v>2004-10-MN</v>
          </cell>
          <cell r="B8593">
            <v>2004</v>
          </cell>
          <cell r="C8593">
            <v>10</v>
          </cell>
          <cell r="D8593" t="str">
            <v>MN</v>
          </cell>
          <cell r="E8593">
            <v>5084735.9638619935</v>
          </cell>
        </row>
        <row r="8594">
          <cell r="A8594" t="str">
            <v>2004-10-MO</v>
          </cell>
          <cell r="B8594">
            <v>2004</v>
          </cell>
          <cell r="C8594">
            <v>10</v>
          </cell>
          <cell r="D8594" t="str">
            <v>MO</v>
          </cell>
          <cell r="E8594">
            <v>5753276.5479395362</v>
          </cell>
        </row>
        <row r="8595">
          <cell r="A8595" t="str">
            <v>2004-10-MS</v>
          </cell>
          <cell r="B8595">
            <v>2004</v>
          </cell>
          <cell r="C8595">
            <v>10</v>
          </cell>
          <cell r="D8595" t="str">
            <v>MS</v>
          </cell>
          <cell r="E8595">
            <v>2888000.5885616629</v>
          </cell>
        </row>
        <row r="8596">
          <cell r="A8596" t="str">
            <v>2004-10-MT</v>
          </cell>
          <cell r="B8596">
            <v>2004</v>
          </cell>
          <cell r="C8596">
            <v>10</v>
          </cell>
          <cell r="D8596" t="str">
            <v>MT</v>
          </cell>
          <cell r="E8596">
            <v>928200.54023822676</v>
          </cell>
        </row>
        <row r="8597">
          <cell r="A8597" t="str">
            <v>2004-10-NC</v>
          </cell>
          <cell r="B8597">
            <v>2004</v>
          </cell>
          <cell r="C8597">
            <v>10</v>
          </cell>
          <cell r="D8597" t="str">
            <v>NC</v>
          </cell>
          <cell r="E8597">
            <v>8557710.9772442151</v>
          </cell>
        </row>
        <row r="8598">
          <cell r="A8598" t="str">
            <v>2004-10-ND</v>
          </cell>
          <cell r="B8598">
            <v>2004</v>
          </cell>
          <cell r="C8598">
            <v>10</v>
          </cell>
          <cell r="D8598" t="str">
            <v>ND</v>
          </cell>
          <cell r="E8598">
            <v>635952.53106470779</v>
          </cell>
        </row>
        <row r="8599">
          <cell r="A8599" t="str">
            <v>2004-10-NE</v>
          </cell>
          <cell r="B8599">
            <v>2004</v>
          </cell>
          <cell r="C8599">
            <v>10</v>
          </cell>
          <cell r="D8599" t="str">
            <v>NE</v>
          </cell>
          <cell r="E8599">
            <v>1743855.8570678327</v>
          </cell>
        </row>
        <row r="8600">
          <cell r="A8600" t="str">
            <v>2004-10-NH</v>
          </cell>
          <cell r="B8600">
            <v>2004</v>
          </cell>
          <cell r="C8600">
            <v>10</v>
          </cell>
          <cell r="D8600" t="str">
            <v>NH</v>
          </cell>
          <cell r="E8600">
            <v>1294181.6558734889</v>
          </cell>
        </row>
        <row r="8601">
          <cell r="A8601" t="str">
            <v>2004-10-NJ</v>
          </cell>
          <cell r="B8601">
            <v>2004</v>
          </cell>
          <cell r="C8601">
            <v>10</v>
          </cell>
          <cell r="D8601" t="str">
            <v>NJ</v>
          </cell>
          <cell r="E8601">
            <v>8624242.2160677016</v>
          </cell>
        </row>
        <row r="8602">
          <cell r="A8602" t="str">
            <v>2004-10-NM</v>
          </cell>
          <cell r="B8602">
            <v>2004</v>
          </cell>
          <cell r="C8602">
            <v>10</v>
          </cell>
          <cell r="D8602" t="str">
            <v>NM</v>
          </cell>
          <cell r="E8602">
            <v>1895176.6532232831</v>
          </cell>
        </row>
        <row r="8603">
          <cell r="A8603" t="str">
            <v>2004-10-NV</v>
          </cell>
          <cell r="B8603">
            <v>2004</v>
          </cell>
          <cell r="C8603">
            <v>10</v>
          </cell>
          <cell r="D8603" t="str">
            <v>NV</v>
          </cell>
          <cell r="E8603">
            <v>2343378.3080491251</v>
          </cell>
        </row>
        <row r="8604">
          <cell r="A8604" t="str">
            <v>2004-10-NY</v>
          </cell>
          <cell r="B8604">
            <v>2004</v>
          </cell>
          <cell r="C8604">
            <v>10</v>
          </cell>
          <cell r="D8604" t="str">
            <v>NY</v>
          </cell>
          <cell r="E8604">
            <v>19309930.092260979</v>
          </cell>
        </row>
        <row r="8605">
          <cell r="A8605" t="str">
            <v>2004-10-OH</v>
          </cell>
          <cell r="B8605">
            <v>2004</v>
          </cell>
          <cell r="C8605">
            <v>10</v>
          </cell>
          <cell r="D8605" t="str">
            <v>OH</v>
          </cell>
          <cell r="E8605">
            <v>11446559.812487409</v>
          </cell>
        </row>
        <row r="8606">
          <cell r="A8606" t="str">
            <v>2004-10-OK</v>
          </cell>
          <cell r="B8606">
            <v>2004</v>
          </cell>
          <cell r="C8606">
            <v>10</v>
          </cell>
          <cell r="D8606" t="str">
            <v>OK</v>
          </cell>
          <cell r="E8606">
            <v>3516493.6995004239</v>
          </cell>
        </row>
        <row r="8607">
          <cell r="A8607" t="str">
            <v>2004-10-OR</v>
          </cell>
          <cell r="B8607">
            <v>2004</v>
          </cell>
          <cell r="C8607">
            <v>10</v>
          </cell>
          <cell r="D8607" t="str">
            <v>OR</v>
          </cell>
          <cell r="E8607">
            <v>3587693.4084617607</v>
          </cell>
        </row>
        <row r="8608">
          <cell r="A8608" t="str">
            <v>2004-10-PA</v>
          </cell>
          <cell r="B8608">
            <v>2004</v>
          </cell>
          <cell r="C8608">
            <v>10</v>
          </cell>
          <cell r="D8608" t="str">
            <v>PA</v>
          </cell>
          <cell r="E8608">
            <v>12339709.694832023</v>
          </cell>
        </row>
        <row r="8609">
          <cell r="A8609" t="str">
            <v>2004-10-RI</v>
          </cell>
          <cell r="B8609">
            <v>2004</v>
          </cell>
          <cell r="C8609">
            <v>10</v>
          </cell>
          <cell r="D8609" t="str">
            <v>RI</v>
          </cell>
          <cell r="E8609">
            <v>1069431.8615538434</v>
          </cell>
        </row>
        <row r="8610">
          <cell r="A8610" t="str">
            <v>2004-10-SC</v>
          </cell>
          <cell r="B8610">
            <v>2004</v>
          </cell>
          <cell r="C8610">
            <v>10</v>
          </cell>
          <cell r="D8610" t="str">
            <v>SC</v>
          </cell>
          <cell r="E8610">
            <v>4209959.2319432385</v>
          </cell>
        </row>
        <row r="8611">
          <cell r="A8611" t="str">
            <v>2004-10-SD</v>
          </cell>
          <cell r="B8611">
            <v>2004</v>
          </cell>
          <cell r="C8611">
            <v>10</v>
          </cell>
          <cell r="D8611" t="str">
            <v>SD</v>
          </cell>
          <cell r="E8611">
            <v>774983.89871292422</v>
          </cell>
        </row>
        <row r="8612">
          <cell r="A8612" t="str">
            <v>2004-10-TN</v>
          </cell>
          <cell r="B8612">
            <v>2004</v>
          </cell>
          <cell r="C8612">
            <v>10</v>
          </cell>
          <cell r="D8612" t="str">
            <v>TN</v>
          </cell>
          <cell r="E8612">
            <v>5926025.2765838811</v>
          </cell>
        </row>
        <row r="8613">
          <cell r="A8613" t="str">
            <v>2004-10-TX</v>
          </cell>
          <cell r="B8613">
            <v>2004</v>
          </cell>
          <cell r="C8613">
            <v>10</v>
          </cell>
          <cell r="D8613" t="str">
            <v>TX</v>
          </cell>
          <cell r="E8613">
            <v>22521583.662742157</v>
          </cell>
        </row>
        <row r="8614">
          <cell r="A8614" t="str">
            <v>2004-10-UT</v>
          </cell>
          <cell r="B8614">
            <v>2004</v>
          </cell>
          <cell r="C8614">
            <v>10</v>
          </cell>
          <cell r="D8614" t="str">
            <v>UT</v>
          </cell>
          <cell r="E8614">
            <v>2455236.723818826</v>
          </cell>
        </row>
        <row r="8615">
          <cell r="A8615" t="str">
            <v>2004-10-VA</v>
          </cell>
          <cell r="B8615">
            <v>2004</v>
          </cell>
          <cell r="C8615">
            <v>10</v>
          </cell>
          <cell r="D8615" t="str">
            <v>VA</v>
          </cell>
          <cell r="E8615">
            <v>7477720.9311677823</v>
          </cell>
        </row>
        <row r="8616">
          <cell r="A8616" t="str">
            <v>2004-10-VT</v>
          </cell>
          <cell r="B8616">
            <v>2004</v>
          </cell>
          <cell r="C8616">
            <v>10</v>
          </cell>
          <cell r="D8616" t="str">
            <v>VT</v>
          </cell>
          <cell r="E8616">
            <v>618644.52434003726</v>
          </cell>
        </row>
        <row r="8617">
          <cell r="A8617" t="str">
            <v>2004-10-WA</v>
          </cell>
          <cell r="B8617">
            <v>2004</v>
          </cell>
          <cell r="C8617">
            <v>10</v>
          </cell>
          <cell r="D8617" t="str">
            <v>WA</v>
          </cell>
          <cell r="E8617">
            <v>6198397.4364832072</v>
          </cell>
        </row>
        <row r="8618">
          <cell r="A8618" t="str">
            <v>2004-10-WI</v>
          </cell>
          <cell r="B8618">
            <v>2004</v>
          </cell>
          <cell r="C8618">
            <v>10</v>
          </cell>
          <cell r="D8618" t="str">
            <v>WI</v>
          </cell>
          <cell r="E8618">
            <v>5516296.6580261961</v>
          </cell>
        </row>
        <row r="8619">
          <cell r="A8619" t="str">
            <v>2004-10-WV</v>
          </cell>
          <cell r="B8619">
            <v>2004</v>
          </cell>
          <cell r="C8619">
            <v>10</v>
          </cell>
          <cell r="D8619" t="str">
            <v>WV</v>
          </cell>
          <cell r="E8619">
            <v>1803489.0057910741</v>
          </cell>
        </row>
        <row r="8620">
          <cell r="A8620" t="str">
            <v>2004-10-WY</v>
          </cell>
          <cell r="B8620">
            <v>2004</v>
          </cell>
          <cell r="C8620">
            <v>10</v>
          </cell>
          <cell r="D8620" t="str">
            <v>WY</v>
          </cell>
          <cell r="E8620">
            <v>503614.17196830845</v>
          </cell>
        </row>
        <row r="8621">
          <cell r="A8621" t="str">
            <v>2004-11-AK</v>
          </cell>
          <cell r="B8621">
            <v>2004</v>
          </cell>
          <cell r="C8621">
            <v>11</v>
          </cell>
          <cell r="D8621" t="str">
            <v>AK</v>
          </cell>
          <cell r="E8621">
            <v>663528.69152504671</v>
          </cell>
        </row>
        <row r="8622">
          <cell r="A8622" t="str">
            <v>2004-11-AL</v>
          </cell>
          <cell r="B8622">
            <v>2004</v>
          </cell>
          <cell r="C8622">
            <v>11</v>
          </cell>
          <cell r="D8622" t="str">
            <v>AL</v>
          </cell>
          <cell r="E8622">
            <v>4516824.3982001459</v>
          </cell>
        </row>
        <row r="8623">
          <cell r="A8623" t="str">
            <v>2004-11-AR</v>
          </cell>
          <cell r="B8623">
            <v>2004</v>
          </cell>
          <cell r="C8623">
            <v>11</v>
          </cell>
          <cell r="D8623" t="str">
            <v>AR</v>
          </cell>
          <cell r="E8623">
            <v>2749779.2223801073</v>
          </cell>
        </row>
        <row r="8624">
          <cell r="A8624" t="str">
            <v>2004-11-AZ</v>
          </cell>
          <cell r="B8624">
            <v>2004</v>
          </cell>
          <cell r="C8624">
            <v>11</v>
          </cell>
          <cell r="D8624" t="str">
            <v>AZ</v>
          </cell>
          <cell r="E8624">
            <v>5821052.1906299014</v>
          </cell>
        </row>
        <row r="8625">
          <cell r="A8625" t="str">
            <v>2004-11-CA</v>
          </cell>
          <cell r="B8625">
            <v>2004</v>
          </cell>
          <cell r="C8625">
            <v>11</v>
          </cell>
          <cell r="D8625" t="str">
            <v>CA</v>
          </cell>
          <cell r="E8625">
            <v>35714992.187215008</v>
          </cell>
        </row>
        <row r="8626">
          <cell r="A8626" t="str">
            <v>2004-11-CO</v>
          </cell>
          <cell r="B8626">
            <v>2004</v>
          </cell>
          <cell r="C8626">
            <v>11</v>
          </cell>
          <cell r="D8626" t="str">
            <v>CO</v>
          </cell>
          <cell r="E8626">
            <v>4620980.2845706847</v>
          </cell>
        </row>
        <row r="8627">
          <cell r="A8627" t="str">
            <v>2004-11-CT</v>
          </cell>
          <cell r="B8627">
            <v>2004</v>
          </cell>
          <cell r="C8627">
            <v>11</v>
          </cell>
          <cell r="D8627" t="str">
            <v>CT</v>
          </cell>
          <cell r="E8627">
            <v>3476472.1356023359</v>
          </cell>
        </row>
        <row r="8628">
          <cell r="A8628" t="str">
            <v>2004-11-DC</v>
          </cell>
          <cell r="B8628">
            <v>2004</v>
          </cell>
          <cell r="C8628">
            <v>11</v>
          </cell>
          <cell r="D8628" t="str">
            <v>DC</v>
          </cell>
          <cell r="E8628">
            <v>580364.12626555073</v>
          </cell>
        </row>
        <row r="8629">
          <cell r="A8629" t="str">
            <v>2004-11-DE</v>
          </cell>
          <cell r="B8629">
            <v>2004</v>
          </cell>
          <cell r="C8629">
            <v>11</v>
          </cell>
          <cell r="D8629" t="str">
            <v>DE</v>
          </cell>
          <cell r="E8629">
            <v>829969.32296554057</v>
          </cell>
        </row>
        <row r="8630">
          <cell r="A8630" t="str">
            <v>2004-11-FL</v>
          </cell>
          <cell r="B8630">
            <v>2004</v>
          </cell>
          <cell r="C8630">
            <v>11</v>
          </cell>
          <cell r="D8630" t="str">
            <v>FL</v>
          </cell>
          <cell r="E8630">
            <v>17443729.989191804</v>
          </cell>
        </row>
        <row r="8631">
          <cell r="A8631" t="str">
            <v>2004-11-GA</v>
          </cell>
          <cell r="B8631">
            <v>2004</v>
          </cell>
          <cell r="C8631">
            <v>11</v>
          </cell>
          <cell r="D8631" t="str">
            <v>GA</v>
          </cell>
          <cell r="E8631">
            <v>8971970.4790312089</v>
          </cell>
        </row>
        <row r="8632">
          <cell r="A8632" t="str">
            <v>2004-11-HI</v>
          </cell>
          <cell r="B8632">
            <v>2004</v>
          </cell>
          <cell r="C8632">
            <v>11</v>
          </cell>
          <cell r="D8632" t="str">
            <v>HI</v>
          </cell>
          <cell r="E8632">
            <v>1255849.5743749903</v>
          </cell>
        </row>
        <row r="8633">
          <cell r="A8633" t="str">
            <v>2004-11-IA</v>
          </cell>
          <cell r="B8633">
            <v>2004</v>
          </cell>
          <cell r="C8633">
            <v>11</v>
          </cell>
          <cell r="D8633" t="str">
            <v>IA</v>
          </cell>
          <cell r="E8633">
            <v>2945752.156281407</v>
          </cell>
        </row>
        <row r="8634">
          <cell r="A8634" t="str">
            <v>2004-11-ID</v>
          </cell>
          <cell r="B8634">
            <v>2004</v>
          </cell>
          <cell r="C8634">
            <v>11</v>
          </cell>
          <cell r="D8634" t="str">
            <v>ID</v>
          </cell>
          <cell r="E8634">
            <v>1401629.2799045653</v>
          </cell>
        </row>
        <row r="8635">
          <cell r="A8635" t="str">
            <v>2004-11-IL</v>
          </cell>
          <cell r="B8635">
            <v>2004</v>
          </cell>
          <cell r="C8635">
            <v>11</v>
          </cell>
          <cell r="D8635" t="str">
            <v>IL</v>
          </cell>
          <cell r="E8635">
            <v>12678504.504484057</v>
          </cell>
        </row>
        <row r="8636">
          <cell r="A8636" t="str">
            <v>2004-11-IN</v>
          </cell>
          <cell r="B8636">
            <v>2004</v>
          </cell>
          <cell r="C8636">
            <v>11</v>
          </cell>
          <cell r="D8636" t="str">
            <v>IN</v>
          </cell>
          <cell r="E8636">
            <v>6223399.9060638314</v>
          </cell>
        </row>
        <row r="8637">
          <cell r="A8637" t="str">
            <v>2004-11-KS</v>
          </cell>
          <cell r="B8637">
            <v>2004</v>
          </cell>
          <cell r="C8637">
            <v>11</v>
          </cell>
          <cell r="D8637" t="str">
            <v>KS</v>
          </cell>
          <cell r="E8637">
            <v>2734782.5587266344</v>
          </cell>
        </row>
        <row r="8638">
          <cell r="A8638" t="str">
            <v>2004-11-KY</v>
          </cell>
          <cell r="B8638">
            <v>2004</v>
          </cell>
          <cell r="C8638">
            <v>11</v>
          </cell>
          <cell r="D8638" t="str">
            <v>KY</v>
          </cell>
          <cell r="E8638">
            <v>4145706.6427179682</v>
          </cell>
        </row>
        <row r="8639">
          <cell r="A8639" t="str">
            <v>2004-11-LA</v>
          </cell>
          <cell r="B8639">
            <v>2004</v>
          </cell>
          <cell r="C8639">
            <v>11</v>
          </cell>
          <cell r="D8639" t="str">
            <v>LA</v>
          </cell>
          <cell r="E8639">
            <v>4490429.5644810237</v>
          </cell>
        </row>
        <row r="8640">
          <cell r="A8640" t="str">
            <v>2004-11-MA</v>
          </cell>
          <cell r="B8640">
            <v>2004</v>
          </cell>
          <cell r="C8640">
            <v>11</v>
          </cell>
          <cell r="D8640" t="str">
            <v>MA</v>
          </cell>
          <cell r="E8640">
            <v>6436390.394374867</v>
          </cell>
        </row>
        <row r="8641">
          <cell r="A8641" t="str">
            <v>2004-11-MD</v>
          </cell>
          <cell r="B8641">
            <v>2004</v>
          </cell>
          <cell r="C8641">
            <v>11</v>
          </cell>
          <cell r="D8641" t="str">
            <v>MD</v>
          </cell>
          <cell r="E8641">
            <v>5551186.7267402932</v>
          </cell>
        </row>
        <row r="8642">
          <cell r="A8642" t="str">
            <v>2004-11-ME</v>
          </cell>
          <cell r="B8642">
            <v>2004</v>
          </cell>
          <cell r="C8642">
            <v>11</v>
          </cell>
          <cell r="D8642" t="str">
            <v>ME</v>
          </cell>
          <cell r="E8642">
            <v>1308950.9808116371</v>
          </cell>
        </row>
        <row r="8643">
          <cell r="A8643" t="str">
            <v>2004-11-MI</v>
          </cell>
          <cell r="B8643">
            <v>2004</v>
          </cell>
          <cell r="C8643">
            <v>11</v>
          </cell>
          <cell r="D8643" t="str">
            <v>MI</v>
          </cell>
          <cell r="E8643">
            <v>10091275.37015236</v>
          </cell>
        </row>
        <row r="8644">
          <cell r="A8644" t="str">
            <v>2004-11-MN</v>
          </cell>
          <cell r="B8644">
            <v>2004</v>
          </cell>
          <cell r="C8644">
            <v>11</v>
          </cell>
          <cell r="D8644" t="str">
            <v>MN</v>
          </cell>
          <cell r="E8644">
            <v>5086978.595262195</v>
          </cell>
        </row>
        <row r="8645">
          <cell r="A8645" t="str">
            <v>2004-11-MO</v>
          </cell>
          <cell r="B8645">
            <v>2004</v>
          </cell>
          <cell r="C8645">
            <v>11</v>
          </cell>
          <cell r="D8645" t="str">
            <v>MO</v>
          </cell>
          <cell r="E8645">
            <v>5756823.098570291</v>
          </cell>
        </row>
        <row r="8646">
          <cell r="A8646" t="str">
            <v>2004-11-MS</v>
          </cell>
          <cell r="B8646">
            <v>2004</v>
          </cell>
          <cell r="C8646">
            <v>11</v>
          </cell>
          <cell r="D8646" t="str">
            <v>MS</v>
          </cell>
          <cell r="E8646">
            <v>2889136.3441409566</v>
          </cell>
        </row>
        <row r="8647">
          <cell r="A8647" t="str">
            <v>2004-11-MT</v>
          </cell>
          <cell r="B8647">
            <v>2004</v>
          </cell>
          <cell r="C8647">
            <v>11</v>
          </cell>
          <cell r="D8647" t="str">
            <v>MT</v>
          </cell>
          <cell r="E8647">
            <v>928945.58143456501</v>
          </cell>
        </row>
        <row r="8648">
          <cell r="A8648" t="str">
            <v>2004-11-NC</v>
          </cell>
          <cell r="B8648">
            <v>2004</v>
          </cell>
          <cell r="C8648">
            <v>11</v>
          </cell>
          <cell r="D8648" t="str">
            <v>NC</v>
          </cell>
          <cell r="E8648">
            <v>8569245.9962625504</v>
          </cell>
        </row>
        <row r="8649">
          <cell r="A8649" t="str">
            <v>2004-11-ND</v>
          </cell>
          <cell r="B8649">
            <v>2004</v>
          </cell>
          <cell r="C8649">
            <v>11</v>
          </cell>
          <cell r="D8649" t="str">
            <v>ND</v>
          </cell>
          <cell r="E8649">
            <v>635871.39546010678</v>
          </cell>
        </row>
        <row r="8650">
          <cell r="A8650" t="str">
            <v>2004-11-NE</v>
          </cell>
          <cell r="B8650">
            <v>2004</v>
          </cell>
          <cell r="C8650">
            <v>11</v>
          </cell>
          <cell r="D8650" t="str">
            <v>NE</v>
          </cell>
          <cell r="E8650">
            <v>1744658.5478087447</v>
          </cell>
        </row>
        <row r="8651">
          <cell r="A8651" t="str">
            <v>2004-11-NH</v>
          </cell>
          <cell r="B8651">
            <v>2004</v>
          </cell>
          <cell r="C8651">
            <v>11</v>
          </cell>
          <cell r="D8651" t="str">
            <v>NH</v>
          </cell>
          <cell r="E8651">
            <v>1294888.3121677737</v>
          </cell>
        </row>
        <row r="8652">
          <cell r="A8652" t="str">
            <v>2004-11-NJ</v>
          </cell>
          <cell r="B8652">
            <v>2004</v>
          </cell>
          <cell r="C8652">
            <v>11</v>
          </cell>
          <cell r="D8652" t="str">
            <v>NJ</v>
          </cell>
          <cell r="E8652">
            <v>8625399.9321771134</v>
          </cell>
        </row>
        <row r="8653">
          <cell r="A8653" t="str">
            <v>2004-11-NM</v>
          </cell>
          <cell r="B8653">
            <v>2004</v>
          </cell>
          <cell r="C8653">
            <v>11</v>
          </cell>
          <cell r="D8653" t="str">
            <v>NM</v>
          </cell>
          <cell r="E8653">
            <v>1897150.9773874397</v>
          </cell>
        </row>
        <row r="8654">
          <cell r="A8654" t="str">
            <v>2004-11-NV</v>
          </cell>
          <cell r="B8654">
            <v>2004</v>
          </cell>
          <cell r="C8654">
            <v>11</v>
          </cell>
          <cell r="D8654" t="str">
            <v>NV</v>
          </cell>
          <cell r="E8654">
            <v>2349915.7171486174</v>
          </cell>
        </row>
        <row r="8655">
          <cell r="A8655" t="str">
            <v>2004-11-NY</v>
          </cell>
          <cell r="B8655">
            <v>2004</v>
          </cell>
          <cell r="C8655">
            <v>11</v>
          </cell>
          <cell r="D8655" t="str">
            <v>NY</v>
          </cell>
          <cell r="E8655">
            <v>19312870.017991532</v>
          </cell>
        </row>
        <row r="8656">
          <cell r="A8656" t="str">
            <v>2004-11-OH</v>
          </cell>
          <cell r="B8656">
            <v>2004</v>
          </cell>
          <cell r="C8656">
            <v>11</v>
          </cell>
          <cell r="D8656" t="str">
            <v>OH</v>
          </cell>
          <cell r="E8656">
            <v>11447048.124976596</v>
          </cell>
        </row>
        <row r="8657">
          <cell r="A8657" t="str">
            <v>2004-11-OK</v>
          </cell>
          <cell r="B8657">
            <v>2004</v>
          </cell>
          <cell r="C8657">
            <v>11</v>
          </cell>
          <cell r="D8657" t="str">
            <v>OK</v>
          </cell>
          <cell r="E8657">
            <v>3518006.2328932406</v>
          </cell>
        </row>
        <row r="8658">
          <cell r="A8658" t="str">
            <v>2004-11-OR</v>
          </cell>
          <cell r="B8658">
            <v>2004</v>
          </cell>
          <cell r="C8658">
            <v>11</v>
          </cell>
          <cell r="D8658" t="str">
            <v>OR</v>
          </cell>
          <cell r="E8658">
            <v>3591511.9922190076</v>
          </cell>
        </row>
        <row r="8659">
          <cell r="A8659" t="str">
            <v>2004-11-PA</v>
          </cell>
          <cell r="B8659">
            <v>2004</v>
          </cell>
          <cell r="C8659">
            <v>11</v>
          </cell>
          <cell r="D8659" t="str">
            <v>PA</v>
          </cell>
          <cell r="E8659">
            <v>12341062.556363227</v>
          </cell>
        </row>
        <row r="8660">
          <cell r="A8660" t="str">
            <v>2004-11-RI</v>
          </cell>
          <cell r="B8660">
            <v>2004</v>
          </cell>
          <cell r="C8660">
            <v>11</v>
          </cell>
          <cell r="D8660" t="str">
            <v>RI</v>
          </cell>
          <cell r="E8660">
            <v>1068878.0561436086</v>
          </cell>
        </row>
        <row r="8661">
          <cell r="A8661" t="str">
            <v>2004-11-SC</v>
          </cell>
          <cell r="B8661">
            <v>2004</v>
          </cell>
          <cell r="C8661">
            <v>11</v>
          </cell>
          <cell r="D8661" t="str">
            <v>SC</v>
          </cell>
          <cell r="E8661">
            <v>4214355.1401137859</v>
          </cell>
        </row>
        <row r="8662">
          <cell r="A8662" t="str">
            <v>2004-11-SD</v>
          </cell>
          <cell r="B8662">
            <v>2004</v>
          </cell>
          <cell r="C8662">
            <v>11</v>
          </cell>
          <cell r="D8662" t="str">
            <v>SD</v>
          </cell>
          <cell r="E8662">
            <v>775466.13113203575</v>
          </cell>
        </row>
        <row r="8663">
          <cell r="A8663" t="str">
            <v>2004-11-TN</v>
          </cell>
          <cell r="B8663">
            <v>2004</v>
          </cell>
          <cell r="C8663">
            <v>11</v>
          </cell>
          <cell r="D8663" t="str">
            <v>TN</v>
          </cell>
          <cell r="E8663">
            <v>5932402.0678957021</v>
          </cell>
        </row>
        <row r="8664">
          <cell r="A8664" t="str">
            <v>2004-11-TX</v>
          </cell>
          <cell r="B8664">
            <v>2004</v>
          </cell>
          <cell r="C8664">
            <v>11</v>
          </cell>
          <cell r="D8664" t="str">
            <v>TX</v>
          </cell>
          <cell r="E8664">
            <v>22553909.458200123</v>
          </cell>
        </row>
        <row r="8665">
          <cell r="A8665" t="str">
            <v>2004-11-UT</v>
          </cell>
          <cell r="B8665">
            <v>2004</v>
          </cell>
          <cell r="C8665">
            <v>11</v>
          </cell>
          <cell r="D8665" t="str">
            <v>UT</v>
          </cell>
          <cell r="E8665">
            <v>2460386.4927122439</v>
          </cell>
        </row>
        <row r="8666">
          <cell r="A8666" t="str">
            <v>2004-11-VA</v>
          </cell>
          <cell r="B8666">
            <v>2004</v>
          </cell>
          <cell r="C8666">
            <v>11</v>
          </cell>
          <cell r="D8666" t="str">
            <v>VA</v>
          </cell>
          <cell r="E8666">
            <v>7485414.378581251</v>
          </cell>
        </row>
        <row r="8667">
          <cell r="A8667" t="str">
            <v>2004-11-VT</v>
          </cell>
          <cell r="B8667">
            <v>2004</v>
          </cell>
          <cell r="C8667">
            <v>11</v>
          </cell>
          <cell r="D8667" t="str">
            <v>VT</v>
          </cell>
          <cell r="E8667">
            <v>618715.38201526657</v>
          </cell>
        </row>
        <row r="8668">
          <cell r="A8668" t="str">
            <v>2004-11-WA</v>
          </cell>
          <cell r="B8668">
            <v>2004</v>
          </cell>
          <cell r="C8668">
            <v>11</v>
          </cell>
          <cell r="D8668" t="str">
            <v>WA</v>
          </cell>
          <cell r="E8668">
            <v>6204660.8857253762</v>
          </cell>
        </row>
        <row r="8669">
          <cell r="A8669" t="str">
            <v>2004-11-WI</v>
          </cell>
          <cell r="B8669">
            <v>2004</v>
          </cell>
          <cell r="C8669">
            <v>11</v>
          </cell>
          <cell r="D8669" t="str">
            <v>WI</v>
          </cell>
          <cell r="E8669">
            <v>5518801.483750809</v>
          </cell>
        </row>
        <row r="8670">
          <cell r="A8670" t="str">
            <v>2004-11-WV</v>
          </cell>
          <cell r="B8670">
            <v>2004</v>
          </cell>
          <cell r="C8670">
            <v>11</v>
          </cell>
          <cell r="D8670" t="str">
            <v>WV</v>
          </cell>
          <cell r="E8670">
            <v>1803548.0115822747</v>
          </cell>
        </row>
        <row r="8671">
          <cell r="A8671" t="str">
            <v>2004-11-WY</v>
          </cell>
          <cell r="B8671">
            <v>2004</v>
          </cell>
          <cell r="C8671">
            <v>11</v>
          </cell>
          <cell r="D8671" t="str">
            <v>WY</v>
          </cell>
          <cell r="E8671">
            <v>503880.51075207005</v>
          </cell>
        </row>
        <row r="8672">
          <cell r="A8672" t="str">
            <v>2004-12-AK</v>
          </cell>
          <cell r="B8672">
            <v>2004</v>
          </cell>
          <cell r="C8672">
            <v>12</v>
          </cell>
          <cell r="D8672" t="str">
            <v>AK</v>
          </cell>
          <cell r="E8672">
            <v>664168.65452039021</v>
          </cell>
        </row>
        <row r="8673">
          <cell r="A8673" t="str">
            <v>2004-12-AL</v>
          </cell>
          <cell r="B8673">
            <v>2004</v>
          </cell>
          <cell r="C8673">
            <v>12</v>
          </cell>
          <cell r="D8673" t="str">
            <v>AL</v>
          </cell>
          <cell r="E8673">
            <v>4519390.6386456722</v>
          </cell>
        </row>
        <row r="8674">
          <cell r="A8674" t="str">
            <v>2004-12-AR</v>
          </cell>
          <cell r="B8674">
            <v>2004</v>
          </cell>
          <cell r="C8674">
            <v>12</v>
          </cell>
          <cell r="D8674" t="str">
            <v>AR</v>
          </cell>
          <cell r="E8674">
            <v>2752181.5156181003</v>
          </cell>
        </row>
        <row r="8675">
          <cell r="A8675" t="str">
            <v>2004-12-AZ</v>
          </cell>
          <cell r="B8675">
            <v>2004</v>
          </cell>
          <cell r="C8675">
            <v>12</v>
          </cell>
          <cell r="D8675" t="str">
            <v>AZ</v>
          </cell>
          <cell r="E8675">
            <v>5838831.4210979054</v>
          </cell>
        </row>
        <row r="8676">
          <cell r="A8676" t="str">
            <v>2004-12-CA</v>
          </cell>
          <cell r="B8676">
            <v>2004</v>
          </cell>
          <cell r="C8676">
            <v>12</v>
          </cell>
          <cell r="D8676" t="str">
            <v>CA</v>
          </cell>
          <cell r="E8676">
            <v>35736355.643014476</v>
          </cell>
        </row>
        <row r="8677">
          <cell r="A8677" t="str">
            <v>2004-12-CO</v>
          </cell>
          <cell r="B8677">
            <v>2004</v>
          </cell>
          <cell r="C8677">
            <v>12</v>
          </cell>
          <cell r="D8677" t="str">
            <v>CO</v>
          </cell>
          <cell r="E8677">
            <v>4626227.7189854924</v>
          </cell>
        </row>
        <row r="8678">
          <cell r="A8678" t="str">
            <v>2004-12-CT</v>
          </cell>
          <cell r="B8678">
            <v>2004</v>
          </cell>
          <cell r="C8678">
            <v>12</v>
          </cell>
          <cell r="D8678" t="str">
            <v>CT</v>
          </cell>
          <cell r="E8678">
            <v>3476752.4760099677</v>
          </cell>
        </row>
        <row r="8679">
          <cell r="A8679" t="str">
            <v>2004-12-DC</v>
          </cell>
          <cell r="B8679">
            <v>2004</v>
          </cell>
          <cell r="C8679">
            <v>12</v>
          </cell>
          <cell r="D8679" t="str">
            <v>DC</v>
          </cell>
          <cell r="E8679">
            <v>580575.09942430293</v>
          </cell>
        </row>
        <row r="8680">
          <cell r="A8680" t="str">
            <v>2004-12-DE</v>
          </cell>
          <cell r="B8680">
            <v>2004</v>
          </cell>
          <cell r="C8680">
            <v>12</v>
          </cell>
          <cell r="D8680" t="str">
            <v>DE</v>
          </cell>
          <cell r="E8680">
            <v>831044.62760248606</v>
          </cell>
        </row>
        <row r="8681">
          <cell r="A8681" t="str">
            <v>2004-12-FL</v>
          </cell>
          <cell r="B8681">
            <v>2004</v>
          </cell>
          <cell r="C8681">
            <v>12</v>
          </cell>
          <cell r="D8681" t="str">
            <v>FL</v>
          </cell>
          <cell r="E8681">
            <v>17476361.777172361</v>
          </cell>
        </row>
        <row r="8682">
          <cell r="A8682" t="str">
            <v>2004-12-GA</v>
          </cell>
          <cell r="B8682">
            <v>2004</v>
          </cell>
          <cell r="C8682">
            <v>12</v>
          </cell>
          <cell r="D8682" t="str">
            <v>GA</v>
          </cell>
          <cell r="E8682">
            <v>8987343.4758378789</v>
          </cell>
        </row>
        <row r="8683">
          <cell r="A8683" t="str">
            <v>2004-12-HI</v>
          </cell>
          <cell r="B8683">
            <v>2004</v>
          </cell>
          <cell r="C8683">
            <v>12</v>
          </cell>
          <cell r="D8683" t="str">
            <v>HI</v>
          </cell>
          <cell r="E8683">
            <v>1256931.2932932251</v>
          </cell>
        </row>
        <row r="8684">
          <cell r="A8684" t="str">
            <v>2004-12-IA</v>
          </cell>
          <cell r="B8684">
            <v>2004</v>
          </cell>
          <cell r="C8684">
            <v>12</v>
          </cell>
          <cell r="D8684" t="str">
            <v>IA</v>
          </cell>
          <cell r="E8684">
            <v>2946505.9273000667</v>
          </cell>
        </row>
        <row r="8685">
          <cell r="A8685" t="str">
            <v>2004-12-ID</v>
          </cell>
          <cell r="B8685">
            <v>2004</v>
          </cell>
          <cell r="C8685">
            <v>12</v>
          </cell>
          <cell r="D8685" t="str">
            <v>ID</v>
          </cell>
          <cell r="E8685">
            <v>1404468.6717800505</v>
          </cell>
        </row>
        <row r="8686">
          <cell r="A8686" t="str">
            <v>2004-12-IL</v>
          </cell>
          <cell r="B8686">
            <v>2004</v>
          </cell>
          <cell r="C8686">
            <v>12</v>
          </cell>
          <cell r="D8686" t="str">
            <v>IL</v>
          </cell>
          <cell r="E8686">
            <v>12681703.147040447</v>
          </cell>
        </row>
        <row r="8687">
          <cell r="A8687" t="str">
            <v>2004-12-IN</v>
          </cell>
          <cell r="B8687">
            <v>2004</v>
          </cell>
          <cell r="C8687">
            <v>12</v>
          </cell>
          <cell r="D8687" t="str">
            <v>IN</v>
          </cell>
          <cell r="E8687">
            <v>6226553.6239129491</v>
          </cell>
        </row>
        <row r="8688">
          <cell r="A8688" t="str">
            <v>2004-12-KS</v>
          </cell>
          <cell r="B8688">
            <v>2004</v>
          </cell>
          <cell r="C8688">
            <v>12</v>
          </cell>
          <cell r="D8688" t="str">
            <v>KS</v>
          </cell>
          <cell r="E8688">
            <v>2735711.7371237935</v>
          </cell>
        </row>
        <row r="8689">
          <cell r="A8689" t="str">
            <v>2004-12-KY</v>
          </cell>
          <cell r="B8689">
            <v>2004</v>
          </cell>
          <cell r="C8689">
            <v>12</v>
          </cell>
          <cell r="D8689" t="str">
            <v>KY</v>
          </cell>
          <cell r="E8689">
            <v>4148245.4354755841</v>
          </cell>
        </row>
        <row r="8690">
          <cell r="A8690" t="str">
            <v>2004-12-LA</v>
          </cell>
          <cell r="B8690">
            <v>2004</v>
          </cell>
          <cell r="C8690">
            <v>12</v>
          </cell>
          <cell r="D8690" t="str">
            <v>LA</v>
          </cell>
          <cell r="E8690">
            <v>4491079.6908471119</v>
          </cell>
        </row>
        <row r="8691">
          <cell r="A8691" t="str">
            <v>2004-12-MA</v>
          </cell>
          <cell r="B8691">
            <v>2004</v>
          </cell>
          <cell r="C8691">
            <v>12</v>
          </cell>
          <cell r="D8691" t="str">
            <v>MA</v>
          </cell>
          <cell r="E8691">
            <v>6436134.5184012083</v>
          </cell>
        </row>
        <row r="8692">
          <cell r="A8692" t="str">
            <v>2004-12-MD</v>
          </cell>
          <cell r="B8692">
            <v>2004</v>
          </cell>
          <cell r="C8692">
            <v>12</v>
          </cell>
          <cell r="D8692" t="str">
            <v>MD</v>
          </cell>
          <cell r="E8692">
            <v>5554240.3531976631</v>
          </cell>
        </row>
        <row r="8693">
          <cell r="A8693" t="str">
            <v>2004-12-ME</v>
          </cell>
          <cell r="B8693">
            <v>2004</v>
          </cell>
          <cell r="C8693">
            <v>12</v>
          </cell>
          <cell r="D8693" t="str">
            <v>ME</v>
          </cell>
          <cell r="E8693">
            <v>1309212.8569432027</v>
          </cell>
        </row>
        <row r="8694">
          <cell r="A8694" t="str">
            <v>2004-12-MI</v>
          </cell>
          <cell r="B8694">
            <v>2004</v>
          </cell>
          <cell r="C8694">
            <v>12</v>
          </cell>
          <cell r="D8694" t="str">
            <v>MI</v>
          </cell>
          <cell r="E8694">
            <v>10091524.228032215</v>
          </cell>
        </row>
        <row r="8695">
          <cell r="A8695" t="str">
            <v>2004-12-MN</v>
          </cell>
          <cell r="B8695">
            <v>2004</v>
          </cell>
          <cell r="C8695">
            <v>12</v>
          </cell>
          <cell r="D8695" t="str">
            <v>MN</v>
          </cell>
          <cell r="E8695">
            <v>5089222.2157787699</v>
          </cell>
        </row>
        <row r="8696">
          <cell r="A8696" t="str">
            <v>2004-12-MO</v>
          </cell>
          <cell r="B8696">
            <v>2004</v>
          </cell>
          <cell r="C8696">
            <v>12</v>
          </cell>
          <cell r="D8696" t="str">
            <v>MO</v>
          </cell>
          <cell r="E8696">
            <v>5760371.8354372317</v>
          </cell>
        </row>
        <row r="8697">
          <cell r="A8697" t="str">
            <v>2004-12-MS</v>
          </cell>
          <cell r="B8697">
            <v>2004</v>
          </cell>
          <cell r="C8697">
            <v>12</v>
          </cell>
          <cell r="D8697" t="str">
            <v>MS</v>
          </cell>
          <cell r="E8697">
            <v>2890272.5463755387</v>
          </cell>
        </row>
        <row r="8698">
          <cell r="A8698" t="str">
            <v>2004-12-MT</v>
          </cell>
          <cell r="B8698">
            <v>2004</v>
          </cell>
          <cell r="C8698">
            <v>12</v>
          </cell>
          <cell r="D8698" t="str">
            <v>MT</v>
          </cell>
          <cell r="E8698">
            <v>929691.22065510182</v>
          </cell>
        </row>
        <row r="8699">
          <cell r="A8699" t="str">
            <v>2004-12-NC</v>
          </cell>
          <cell r="B8699">
            <v>2004</v>
          </cell>
          <cell r="C8699">
            <v>12</v>
          </cell>
          <cell r="D8699" t="str">
            <v>NC</v>
          </cell>
          <cell r="E8699">
            <v>8580796.5634413827</v>
          </cell>
        </row>
        <row r="8700">
          <cell r="A8700" t="str">
            <v>2004-12-ND</v>
          </cell>
          <cell r="B8700">
            <v>2004</v>
          </cell>
          <cell r="C8700">
            <v>12</v>
          </cell>
          <cell r="D8700" t="str">
            <v>ND</v>
          </cell>
          <cell r="E8700">
            <v>635790.27020688576</v>
          </cell>
        </row>
        <row r="8701">
          <cell r="A8701" t="str">
            <v>2004-12-NE</v>
          </cell>
          <cell r="B8701">
            <v>2004</v>
          </cell>
          <cell r="C8701">
            <v>12</v>
          </cell>
          <cell r="D8701" t="str">
            <v>NE</v>
          </cell>
          <cell r="E8701">
            <v>1745461.6080253923</v>
          </cell>
        </row>
        <row r="8702">
          <cell r="A8702" t="str">
            <v>2004-12-NH</v>
          </cell>
          <cell r="B8702">
            <v>2004</v>
          </cell>
          <cell r="C8702">
            <v>12</v>
          </cell>
          <cell r="D8702" t="str">
            <v>NH</v>
          </cell>
          <cell r="E8702">
            <v>1295595.3543144742</v>
          </cell>
        </row>
        <row r="8703">
          <cell r="A8703" t="str">
            <v>2004-12-NJ</v>
          </cell>
          <cell r="B8703">
            <v>2004</v>
          </cell>
          <cell r="C8703">
            <v>12</v>
          </cell>
          <cell r="D8703" t="str">
            <v>NJ</v>
          </cell>
          <cell r="E8703">
            <v>8626557.8036980461</v>
          </cell>
        </row>
        <row r="8704">
          <cell r="A8704" t="str">
            <v>2004-12-NM</v>
          </cell>
          <cell r="B8704">
            <v>2004</v>
          </cell>
          <cell r="C8704">
            <v>12</v>
          </cell>
          <cell r="D8704" t="str">
            <v>NM</v>
          </cell>
          <cell r="E8704">
            <v>1899127.3583286772</v>
          </cell>
        </row>
        <row r="8705">
          <cell r="A8705" t="str">
            <v>2004-12-NV</v>
          </cell>
          <cell r="B8705">
            <v>2004</v>
          </cell>
          <cell r="C8705">
            <v>12</v>
          </cell>
          <cell r="D8705" t="str">
            <v>NV</v>
          </cell>
          <cell r="E8705">
            <v>2356471.3638999593</v>
          </cell>
        </row>
        <row r="8706">
          <cell r="A8706" t="str">
            <v>2004-12-NY</v>
          </cell>
          <cell r="B8706">
            <v>2004</v>
          </cell>
          <cell r="C8706">
            <v>12</v>
          </cell>
          <cell r="D8706" t="str">
            <v>NY</v>
          </cell>
          <cell r="E8706">
            <v>19315810.391324081</v>
          </cell>
        </row>
        <row r="8707">
          <cell r="A8707" t="str">
            <v>2004-12-OH</v>
          </cell>
          <cell r="B8707">
            <v>2004</v>
          </cell>
          <cell r="C8707">
            <v>12</v>
          </cell>
          <cell r="D8707" t="str">
            <v>OH</v>
          </cell>
          <cell r="E8707">
            <v>11447536.45829729</v>
          </cell>
        </row>
        <row r="8708">
          <cell r="A8708" t="str">
            <v>2004-12-OK</v>
          </cell>
          <cell r="B8708">
            <v>2004</v>
          </cell>
          <cell r="C8708">
            <v>12</v>
          </cell>
          <cell r="D8708" t="str">
            <v>OK</v>
          </cell>
          <cell r="E8708">
            <v>3519519.4168651458</v>
          </cell>
        </row>
        <row r="8709">
          <cell r="A8709" t="str">
            <v>2004-12-OR</v>
          </cell>
          <cell r="B8709">
            <v>2004</v>
          </cell>
          <cell r="C8709">
            <v>12</v>
          </cell>
          <cell r="D8709" t="str">
            <v>OR</v>
          </cell>
          <cell r="E8709">
            <v>3595334.6403095881</v>
          </cell>
        </row>
        <row r="8710">
          <cell r="A8710" t="str">
            <v>2004-12-PA</v>
          </cell>
          <cell r="B8710">
            <v>2004</v>
          </cell>
          <cell r="C8710">
            <v>12</v>
          </cell>
          <cell r="D8710" t="str">
            <v>PA</v>
          </cell>
          <cell r="E8710">
            <v>12342415.566215126</v>
          </cell>
        </row>
        <row r="8711">
          <cell r="A8711" t="str">
            <v>2004-12-RI</v>
          </cell>
          <cell r="B8711">
            <v>2004</v>
          </cell>
          <cell r="C8711">
            <v>12</v>
          </cell>
          <cell r="D8711" t="str">
            <v>RI</v>
          </cell>
          <cell r="E8711">
            <v>1068324.5375215681</v>
          </cell>
        </row>
        <row r="8712">
          <cell r="A8712" t="str">
            <v>2004-12-SC</v>
          </cell>
          <cell r="B8712">
            <v>2004</v>
          </cell>
          <cell r="C8712">
            <v>12</v>
          </cell>
          <cell r="D8712" t="str">
            <v>SC</v>
          </cell>
          <cell r="E8712">
            <v>4218755.6383545883</v>
          </cell>
        </row>
        <row r="8713">
          <cell r="A8713" t="str">
            <v>2004-12-SD</v>
          </cell>
          <cell r="B8713">
            <v>2004</v>
          </cell>
          <cell r="C8713">
            <v>12</v>
          </cell>
          <cell r="D8713" t="str">
            <v>SD</v>
          </cell>
          <cell r="E8713">
            <v>775948.66361945379</v>
          </cell>
        </row>
        <row r="8714">
          <cell r="A8714" t="str">
            <v>2004-12-TN</v>
          </cell>
          <cell r="B8714">
            <v>2004</v>
          </cell>
          <cell r="C8714">
            <v>12</v>
          </cell>
          <cell r="D8714" t="str">
            <v>TN</v>
          </cell>
          <cell r="E8714">
            <v>5938785.7210526112</v>
          </cell>
        </row>
        <row r="8715">
          <cell r="A8715" t="str">
            <v>2004-12-TX</v>
          </cell>
          <cell r="B8715">
            <v>2004</v>
          </cell>
          <cell r="C8715">
            <v>12</v>
          </cell>
          <cell r="D8715" t="str">
            <v>TX</v>
          </cell>
          <cell r="E8715">
            <v>22586281.651685316</v>
          </cell>
        </row>
        <row r="8716">
          <cell r="A8716" t="str">
            <v>2004-12-UT</v>
          </cell>
          <cell r="B8716">
            <v>2004</v>
          </cell>
          <cell r="C8716">
            <v>12</v>
          </cell>
          <cell r="D8716" t="str">
            <v>UT</v>
          </cell>
          <cell r="E8716">
            <v>2465547.0630568611</v>
          </cell>
        </row>
        <row r="8717">
          <cell r="A8717" t="str">
            <v>2004-12-VA</v>
          </cell>
          <cell r="B8717">
            <v>2004</v>
          </cell>
          <cell r="C8717">
            <v>12</v>
          </cell>
          <cell r="D8717" t="str">
            <v>VA</v>
          </cell>
          <cell r="E8717">
            <v>7493115.7413921589</v>
          </cell>
        </row>
        <row r="8718">
          <cell r="A8718" t="str">
            <v>2004-12-VT</v>
          </cell>
          <cell r="B8718">
            <v>2004</v>
          </cell>
          <cell r="C8718">
            <v>12</v>
          </cell>
          <cell r="D8718" t="str">
            <v>VT</v>
          </cell>
          <cell r="E8718">
            <v>618786.24780631997</v>
          </cell>
        </row>
        <row r="8719">
          <cell r="A8719" t="str">
            <v>2004-12-WA</v>
          </cell>
          <cell r="B8719">
            <v>2004</v>
          </cell>
          <cell r="C8719">
            <v>12</v>
          </cell>
          <cell r="D8719" t="str">
            <v>WA</v>
          </cell>
          <cell r="E8719">
            <v>6210930.6641513072</v>
          </cell>
        </row>
        <row r="8720">
          <cell r="A8720" t="str">
            <v>2004-12-WI</v>
          </cell>
          <cell r="B8720">
            <v>2004</v>
          </cell>
          <cell r="C8720">
            <v>12</v>
          </cell>
          <cell r="D8720" t="str">
            <v>WI</v>
          </cell>
          <cell r="E8720">
            <v>5521307.446860211</v>
          </cell>
        </row>
        <row r="8721">
          <cell r="A8721" t="str">
            <v>2004-12-WV</v>
          </cell>
          <cell r="B8721">
            <v>2004</v>
          </cell>
          <cell r="C8721">
            <v>12</v>
          </cell>
          <cell r="D8721" t="str">
            <v>WV</v>
          </cell>
          <cell r="E8721">
            <v>1803607.0193040019</v>
          </cell>
        </row>
        <row r="8722">
          <cell r="A8722" t="str">
            <v>2004-12-WY</v>
          </cell>
          <cell r="B8722">
            <v>2004</v>
          </cell>
          <cell r="C8722">
            <v>12</v>
          </cell>
          <cell r="D8722" t="str">
            <v>WY</v>
          </cell>
          <cell r="E8722">
            <v>504146.99039038201</v>
          </cell>
        </row>
        <row r="8723">
          <cell r="A8723" t="str">
            <v>2004-1-AK</v>
          </cell>
          <cell r="B8723">
            <v>2004</v>
          </cell>
          <cell r="C8723">
            <v>1</v>
          </cell>
          <cell r="D8723" t="str">
            <v>AK</v>
          </cell>
          <cell r="E8723">
            <v>655718.35402645508</v>
          </cell>
        </row>
        <row r="8724">
          <cell r="A8724" t="str">
            <v>2004-1-AL</v>
          </cell>
          <cell r="B8724">
            <v>2004</v>
          </cell>
          <cell r="C8724">
            <v>1</v>
          </cell>
          <cell r="D8724" t="str">
            <v>AL</v>
          </cell>
          <cell r="E8724">
            <v>4496595.2692270996</v>
          </cell>
        </row>
        <row r="8725">
          <cell r="A8725" t="str">
            <v>2004-1-AR</v>
          </cell>
          <cell r="B8725">
            <v>2004</v>
          </cell>
          <cell r="C8725">
            <v>1</v>
          </cell>
          <cell r="D8725" t="str">
            <v>AR</v>
          </cell>
          <cell r="E8725">
            <v>2729069.0457387064</v>
          </cell>
        </row>
        <row r="8726">
          <cell r="A8726" t="str">
            <v>2004-1-AZ</v>
          </cell>
          <cell r="B8726">
            <v>2004</v>
          </cell>
          <cell r="C8726">
            <v>1</v>
          </cell>
          <cell r="D8726" t="str">
            <v>AZ</v>
          </cell>
          <cell r="E8726">
            <v>5668502.6717815492</v>
          </cell>
        </row>
        <row r="8727">
          <cell r="A8727" t="str">
            <v>2004-1-CA</v>
          </cell>
          <cell r="B8727">
            <v>2004</v>
          </cell>
          <cell r="C8727">
            <v>1</v>
          </cell>
          <cell r="D8727" t="str">
            <v>CA</v>
          </cell>
          <cell r="E8727">
            <v>35468838.717034087</v>
          </cell>
        </row>
        <row r="8728">
          <cell r="A8728" t="str">
            <v>2004-1-CO</v>
          </cell>
          <cell r="B8728">
            <v>2004</v>
          </cell>
          <cell r="C8728">
            <v>1</v>
          </cell>
          <cell r="D8728" t="str">
            <v>CO</v>
          </cell>
          <cell r="E8728">
            <v>4574255.8183523845</v>
          </cell>
        </row>
        <row r="8729">
          <cell r="A8729" t="str">
            <v>2004-1-CT</v>
          </cell>
          <cell r="B8729">
            <v>2004</v>
          </cell>
          <cell r="C8729">
            <v>1</v>
          </cell>
          <cell r="D8729" t="str">
            <v>CT</v>
          </cell>
          <cell r="E8729">
            <v>3471643.1536826496</v>
          </cell>
        </row>
        <row r="8730">
          <cell r="A8730" t="str">
            <v>2004-1-DC</v>
          </cell>
          <cell r="B8730">
            <v>2004</v>
          </cell>
          <cell r="C8730">
            <v>1</v>
          </cell>
          <cell r="D8730" t="str">
            <v>DC</v>
          </cell>
          <cell r="E8730">
            <v>578446.83431569894</v>
          </cell>
        </row>
        <row r="8731">
          <cell r="A8731" t="str">
            <v>2004-1-DE</v>
          </cell>
          <cell r="B8731">
            <v>2004</v>
          </cell>
          <cell r="C8731">
            <v>1</v>
          </cell>
          <cell r="D8731" t="str">
            <v>DE</v>
          </cell>
          <cell r="E8731">
            <v>819988.70989216003</v>
          </cell>
        </row>
        <row r="8732">
          <cell r="A8732" t="str">
            <v>2004-1-FL</v>
          </cell>
          <cell r="B8732">
            <v>2004</v>
          </cell>
          <cell r="C8732">
            <v>1</v>
          </cell>
          <cell r="D8732" t="str">
            <v>FL</v>
          </cell>
          <cell r="E8732">
            <v>17126447.828821685</v>
          </cell>
        </row>
        <row r="8733">
          <cell r="A8733" t="str">
            <v>2004-1-GA</v>
          </cell>
          <cell r="B8733">
            <v>2004</v>
          </cell>
          <cell r="C8733">
            <v>1</v>
          </cell>
          <cell r="D8733" t="str">
            <v>GA</v>
          </cell>
          <cell r="E8733">
            <v>8822210.5056875478</v>
          </cell>
        </row>
        <row r="8734">
          <cell r="A8734" t="str">
            <v>2004-1-HI</v>
          </cell>
          <cell r="B8734">
            <v>2004</v>
          </cell>
          <cell r="C8734">
            <v>1</v>
          </cell>
          <cell r="D8734" t="str">
            <v>HI</v>
          </cell>
          <cell r="E8734">
            <v>1244947.171947031</v>
          </cell>
        </row>
        <row r="8735">
          <cell r="A8735" t="str">
            <v>2004-1-IA</v>
          </cell>
          <cell r="B8735">
            <v>2004</v>
          </cell>
          <cell r="C8735">
            <v>1</v>
          </cell>
          <cell r="D8735" t="str">
            <v>IA</v>
          </cell>
          <cell r="E8735">
            <v>2938076.0935662361</v>
          </cell>
        </row>
        <row r="8736">
          <cell r="A8736" t="str">
            <v>2004-1-ID</v>
          </cell>
          <cell r="B8736">
            <v>2004</v>
          </cell>
          <cell r="C8736">
            <v>1</v>
          </cell>
          <cell r="D8736" t="str">
            <v>ID</v>
          </cell>
          <cell r="E8736">
            <v>1376726.6645298509</v>
          </cell>
        </row>
        <row r="8737">
          <cell r="A8737" t="str">
            <v>2004-1-IL</v>
          </cell>
          <cell r="B8737">
            <v>2004</v>
          </cell>
          <cell r="C8737">
            <v>1</v>
          </cell>
          <cell r="D8737" t="str">
            <v>IL</v>
          </cell>
          <cell r="E8737">
            <v>12638407.200222056</v>
          </cell>
        </row>
        <row r="8738">
          <cell r="A8738" t="str">
            <v>2004-1-IN</v>
          </cell>
          <cell r="B8738">
            <v>2004</v>
          </cell>
          <cell r="C8738">
            <v>1</v>
          </cell>
          <cell r="D8738" t="str">
            <v>IN</v>
          </cell>
          <cell r="E8738">
            <v>6194831.7440449269</v>
          </cell>
        </row>
        <row r="8739">
          <cell r="A8739" t="str">
            <v>2004-1-KS</v>
          </cell>
          <cell r="B8739">
            <v>2004</v>
          </cell>
          <cell r="C8739">
            <v>1</v>
          </cell>
          <cell r="D8739" t="str">
            <v>KS</v>
          </cell>
          <cell r="E8739">
            <v>2726572.6001129183</v>
          </cell>
        </row>
        <row r="8740">
          <cell r="A8740" t="str">
            <v>2004-1-KY</v>
          </cell>
          <cell r="B8740">
            <v>2004</v>
          </cell>
          <cell r="C8740">
            <v>1</v>
          </cell>
          <cell r="D8740" t="str">
            <v>KY</v>
          </cell>
          <cell r="E8740">
            <v>4123259.9005586859</v>
          </cell>
        </row>
        <row r="8741">
          <cell r="A8741" t="str">
            <v>2004-1-LA</v>
          </cell>
          <cell r="B8741">
            <v>2004</v>
          </cell>
          <cell r="C8741">
            <v>1</v>
          </cell>
          <cell r="D8741" t="str">
            <v>LA</v>
          </cell>
          <cell r="E8741">
            <v>4480698.744596893</v>
          </cell>
        </row>
        <row r="8742">
          <cell r="A8742" t="str">
            <v>2004-1-MA</v>
          </cell>
          <cell r="B8742">
            <v>2004</v>
          </cell>
          <cell r="C8742">
            <v>1</v>
          </cell>
          <cell r="D8742" t="str">
            <v>MA</v>
          </cell>
          <cell r="E8742">
            <v>6439427.2620976847</v>
          </cell>
        </row>
        <row r="8743">
          <cell r="A8743" t="str">
            <v>2004-1-MD</v>
          </cell>
          <cell r="B8743">
            <v>2004</v>
          </cell>
          <cell r="C8743">
            <v>1</v>
          </cell>
          <cell r="D8743" t="str">
            <v>MD</v>
          </cell>
          <cell r="E8743">
            <v>5517035.6992378328</v>
          </cell>
        </row>
        <row r="8744">
          <cell r="A8744" t="str">
            <v>2004-1-ME</v>
          </cell>
          <cell r="B8744">
            <v>2004</v>
          </cell>
          <cell r="C8744">
            <v>1</v>
          </cell>
          <cell r="D8744" t="str">
            <v>ME</v>
          </cell>
          <cell r="E8744">
            <v>1305318.6423335487</v>
          </cell>
        </row>
        <row r="8745">
          <cell r="A8745" t="str">
            <v>2004-1-MI</v>
          </cell>
          <cell r="B8745">
            <v>2004</v>
          </cell>
          <cell r="C8745">
            <v>1</v>
          </cell>
          <cell r="D8745" t="str">
            <v>MI</v>
          </cell>
          <cell r="E8745">
            <v>10078086.662231328</v>
          </cell>
        </row>
        <row r="8746">
          <cell r="A8746" t="str">
            <v>2004-1-MN</v>
          </cell>
          <cell r="B8746">
            <v>2004</v>
          </cell>
          <cell r="C8746">
            <v>1</v>
          </cell>
          <cell r="D8746" t="str">
            <v>MN</v>
          </cell>
          <cell r="E8746">
            <v>5062381.2430105675</v>
          </cell>
        </row>
        <row r="8747">
          <cell r="A8747" t="str">
            <v>2004-1-MO</v>
          </cell>
          <cell r="B8747">
            <v>2004</v>
          </cell>
          <cell r="C8747">
            <v>1</v>
          </cell>
          <cell r="D8747" t="str">
            <v>MO</v>
          </cell>
          <cell r="E8747">
            <v>5723670.9022376975</v>
          </cell>
        </row>
        <row r="8748">
          <cell r="A8748" t="str">
            <v>2004-1-MS</v>
          </cell>
          <cell r="B8748">
            <v>2004</v>
          </cell>
          <cell r="C8748">
            <v>1</v>
          </cell>
          <cell r="D8748" t="str">
            <v>MS</v>
          </cell>
          <cell r="E8748">
            <v>2875665.1311809355</v>
          </cell>
        </row>
        <row r="8749">
          <cell r="A8749" t="str">
            <v>2004-1-MT</v>
          </cell>
          <cell r="B8749">
            <v>2004</v>
          </cell>
          <cell r="C8749">
            <v>1</v>
          </cell>
          <cell r="D8749" t="str">
            <v>MT</v>
          </cell>
          <cell r="E8749">
            <v>921371.15943476639</v>
          </cell>
        </row>
        <row r="8750">
          <cell r="A8750" t="str">
            <v>2004-1-NC</v>
          </cell>
          <cell r="B8750">
            <v>2004</v>
          </cell>
          <cell r="C8750">
            <v>1</v>
          </cell>
          <cell r="D8750" t="str">
            <v>NC</v>
          </cell>
          <cell r="E8750">
            <v>8466589.4160341304</v>
          </cell>
        </row>
        <row r="8751">
          <cell r="A8751" t="str">
            <v>2004-1-ND</v>
          </cell>
          <cell r="B8751">
            <v>2004</v>
          </cell>
          <cell r="C8751">
            <v>1</v>
          </cell>
          <cell r="D8751" t="str">
            <v>ND</v>
          </cell>
          <cell r="E8751">
            <v>634444.52617756696</v>
          </cell>
        </row>
        <row r="8752">
          <cell r="A8752" t="str">
            <v>2004-1-NE</v>
          </cell>
          <cell r="B8752">
            <v>2004</v>
          </cell>
          <cell r="C8752">
            <v>1</v>
          </cell>
          <cell r="D8752" t="str">
            <v>NE</v>
          </cell>
          <cell r="E8752">
            <v>1737165.9245764378</v>
          </cell>
        </row>
        <row r="8753">
          <cell r="A8753" t="str">
            <v>2004-1-NH</v>
          </cell>
          <cell r="B8753">
            <v>2004</v>
          </cell>
          <cell r="C8753">
            <v>1</v>
          </cell>
          <cell r="D8753" t="str">
            <v>NH</v>
          </cell>
          <cell r="E8753">
            <v>1286671.4987744435</v>
          </cell>
        </row>
        <row r="8754">
          <cell r="A8754" t="str">
            <v>2004-1-NJ</v>
          </cell>
          <cell r="B8754">
            <v>2004</v>
          </cell>
          <cell r="C8754">
            <v>1</v>
          </cell>
          <cell r="D8754" t="str">
            <v>NJ</v>
          </cell>
          <cell r="E8754">
            <v>8605177.8158494644</v>
          </cell>
        </row>
        <row r="8755">
          <cell r="A8755" t="str">
            <v>2004-1-NM</v>
          </cell>
          <cell r="B8755">
            <v>2004</v>
          </cell>
          <cell r="C8755">
            <v>1</v>
          </cell>
          <cell r="D8755" t="str">
            <v>NM</v>
          </cell>
          <cell r="E8755">
            <v>1878612.9686145701</v>
          </cell>
        </row>
        <row r="8756">
          <cell r="A8756" t="str">
            <v>2004-1-NV</v>
          </cell>
          <cell r="B8756">
            <v>2004</v>
          </cell>
          <cell r="C8756">
            <v>1</v>
          </cell>
          <cell r="D8756" t="str">
            <v>NV</v>
          </cell>
          <cell r="E8756">
            <v>2279232.2900098204</v>
          </cell>
        </row>
        <row r="8757">
          <cell r="A8757" t="str">
            <v>2004-1-NY</v>
          </cell>
          <cell r="B8757">
            <v>2004</v>
          </cell>
          <cell r="C8757">
            <v>1</v>
          </cell>
          <cell r="D8757" t="str">
            <v>NY</v>
          </cell>
          <cell r="E8757">
            <v>19266021.731631204</v>
          </cell>
        </row>
        <row r="8758">
          <cell r="A8758" t="str">
            <v>2004-1-OH</v>
          </cell>
          <cell r="B8758">
            <v>2004</v>
          </cell>
          <cell r="C8758">
            <v>1</v>
          </cell>
          <cell r="D8758" t="str">
            <v>OH</v>
          </cell>
          <cell r="E8758">
            <v>11437702.49347578</v>
          </cell>
        </row>
        <row r="8759">
          <cell r="A8759" t="str">
            <v>2004-1-OK</v>
          </cell>
          <cell r="B8759">
            <v>2004</v>
          </cell>
          <cell r="C8759">
            <v>1</v>
          </cell>
          <cell r="D8759" t="str">
            <v>OK</v>
          </cell>
          <cell r="E8759">
            <v>3504065.944491602</v>
          </cell>
        </row>
        <row r="8760">
          <cell r="A8760" t="str">
            <v>2004-1-OR</v>
          </cell>
          <cell r="B8760">
            <v>2004</v>
          </cell>
          <cell r="C8760">
            <v>1</v>
          </cell>
          <cell r="D8760" t="str">
            <v>OR</v>
          </cell>
          <cell r="E8760">
            <v>3564086.9520992166</v>
          </cell>
        </row>
        <row r="8761">
          <cell r="A8761" t="str">
            <v>2004-1-PA</v>
          </cell>
          <cell r="B8761">
            <v>2004</v>
          </cell>
          <cell r="C8761">
            <v>1</v>
          </cell>
          <cell r="D8761" t="str">
            <v>PA</v>
          </cell>
          <cell r="E8761">
            <v>12326652.241939073</v>
          </cell>
        </row>
        <row r="8762">
          <cell r="A8762" t="str">
            <v>2004-1-RI</v>
          </cell>
          <cell r="B8762">
            <v>2004</v>
          </cell>
          <cell r="C8762">
            <v>1</v>
          </cell>
          <cell r="D8762" t="str">
            <v>RI</v>
          </cell>
          <cell r="E8762">
            <v>1071198.5041662778</v>
          </cell>
        </row>
        <row r="8763">
          <cell r="A8763" t="str">
            <v>2004-1-SC</v>
          </cell>
          <cell r="B8763">
            <v>2004</v>
          </cell>
          <cell r="C8763">
            <v>1</v>
          </cell>
          <cell r="D8763" t="str">
            <v>SC</v>
          </cell>
          <cell r="E8763">
            <v>4170181.2352129612</v>
          </cell>
        </row>
        <row r="8764">
          <cell r="A8764" t="str">
            <v>2004-1-SD</v>
          </cell>
          <cell r="B8764">
            <v>2004</v>
          </cell>
          <cell r="C8764">
            <v>1</v>
          </cell>
          <cell r="D8764" t="str">
            <v>SD</v>
          </cell>
          <cell r="E8764">
            <v>769996.35633355903</v>
          </cell>
        </row>
        <row r="8765">
          <cell r="A8765" t="str">
            <v>2004-1-TN</v>
          </cell>
          <cell r="B8765">
            <v>2004</v>
          </cell>
          <cell r="C8765">
            <v>1</v>
          </cell>
          <cell r="D8765" t="str">
            <v>TN</v>
          </cell>
          <cell r="E8765">
            <v>5878308.1804970587</v>
          </cell>
        </row>
        <row r="8766">
          <cell r="A8766" t="str">
            <v>2004-1-TX</v>
          </cell>
          <cell r="B8766">
            <v>2004</v>
          </cell>
          <cell r="C8766">
            <v>1</v>
          </cell>
          <cell r="D8766" t="str">
            <v>TX</v>
          </cell>
          <cell r="E8766">
            <v>22244123.980632599</v>
          </cell>
        </row>
        <row r="8767">
          <cell r="A8767" t="str">
            <v>2004-1-UT</v>
          </cell>
          <cell r="B8767">
            <v>2004</v>
          </cell>
          <cell r="C8767">
            <v>1</v>
          </cell>
          <cell r="D8767" t="str">
            <v>UT</v>
          </cell>
          <cell r="E8767">
            <v>2410311.7740981225</v>
          </cell>
        </row>
        <row r="8768">
          <cell r="A8768" t="str">
            <v>2004-1-VA</v>
          </cell>
          <cell r="B8768">
            <v>2004</v>
          </cell>
          <cell r="C8768">
            <v>1</v>
          </cell>
          <cell r="D8768" t="str">
            <v>VA</v>
          </cell>
          <cell r="E8768">
            <v>7409112.3133019861</v>
          </cell>
        </row>
        <row r="8769">
          <cell r="A8769" t="str">
            <v>2004-1-VT</v>
          </cell>
          <cell r="B8769">
            <v>2004</v>
          </cell>
          <cell r="C8769">
            <v>1</v>
          </cell>
          <cell r="D8769" t="str">
            <v>VT</v>
          </cell>
          <cell r="E8769">
            <v>617567.5056860646</v>
          </cell>
        </row>
        <row r="8770">
          <cell r="A8770" t="str">
            <v>2004-1-WA</v>
          </cell>
          <cell r="B8770">
            <v>2004</v>
          </cell>
          <cell r="C8770">
            <v>1</v>
          </cell>
          <cell r="D8770" t="str">
            <v>WA</v>
          </cell>
          <cell r="E8770">
            <v>6145005.814929951</v>
          </cell>
        </row>
        <row r="8771">
          <cell r="A8771" t="str">
            <v>2004-1-WI</v>
          </cell>
          <cell r="B8771">
            <v>2004</v>
          </cell>
          <cell r="C8771">
            <v>1</v>
          </cell>
          <cell r="D8771" t="str">
            <v>WI</v>
          </cell>
          <cell r="E8771">
            <v>5491597.0708401911</v>
          </cell>
        </row>
        <row r="8772">
          <cell r="A8772" t="str">
            <v>2004-1-WV</v>
          </cell>
          <cell r="B8772">
            <v>2004</v>
          </cell>
          <cell r="C8772">
            <v>1</v>
          </cell>
          <cell r="D8772" t="str">
            <v>WV</v>
          </cell>
          <cell r="E8772">
            <v>1802799.5607267423</v>
          </cell>
        </row>
        <row r="8773">
          <cell r="A8773" t="str">
            <v>2004-1-WY</v>
          </cell>
          <cell r="B8773">
            <v>2004</v>
          </cell>
          <cell r="C8773">
            <v>1</v>
          </cell>
          <cell r="D8773" t="str">
            <v>WY</v>
          </cell>
          <cell r="E8773">
            <v>500938.95337611367</v>
          </cell>
        </row>
        <row r="8774">
          <cell r="A8774" t="str">
            <v>2004-2-AK</v>
          </cell>
          <cell r="B8774">
            <v>2004</v>
          </cell>
          <cell r="C8774">
            <v>2</v>
          </cell>
          <cell r="D8774" t="str">
            <v>AK</v>
          </cell>
          <cell r="E8774">
            <v>656604.59024146711</v>
          </cell>
        </row>
        <row r="8775">
          <cell r="A8775" t="str">
            <v>2004-2-AL</v>
          </cell>
          <cell r="B8775">
            <v>2004</v>
          </cell>
          <cell r="C8775">
            <v>2</v>
          </cell>
          <cell r="D8775" t="str">
            <v>AL</v>
          </cell>
          <cell r="E8775">
            <v>4498263.6451899502</v>
          </cell>
        </row>
        <row r="8776">
          <cell r="A8776" t="str">
            <v>2004-2-AR</v>
          </cell>
          <cell r="B8776">
            <v>2004</v>
          </cell>
          <cell r="C8776">
            <v>2</v>
          </cell>
          <cell r="D8776" t="str">
            <v>AR</v>
          </cell>
          <cell r="E8776">
            <v>2730933.5034424397</v>
          </cell>
        </row>
        <row r="8777">
          <cell r="A8777" t="str">
            <v>2004-2-AZ</v>
          </cell>
          <cell r="B8777">
            <v>2004</v>
          </cell>
          <cell r="C8777">
            <v>2</v>
          </cell>
          <cell r="D8777" t="str">
            <v>AZ</v>
          </cell>
          <cell r="E8777">
            <v>5682453.8429282159</v>
          </cell>
        </row>
        <row r="8778">
          <cell r="A8778" t="str">
            <v>2004-2-CA</v>
          </cell>
          <cell r="B8778">
            <v>2004</v>
          </cell>
          <cell r="C8778">
            <v>2</v>
          </cell>
          <cell r="D8778" t="str">
            <v>CA</v>
          </cell>
          <cell r="E8778">
            <v>35495817.179441266</v>
          </cell>
        </row>
        <row r="8779">
          <cell r="A8779" t="str">
            <v>2004-2-CO</v>
          </cell>
          <cell r="B8779">
            <v>2004</v>
          </cell>
          <cell r="C8779">
            <v>2</v>
          </cell>
          <cell r="D8779" t="str">
            <v>CO</v>
          </cell>
          <cell r="E8779">
            <v>4578589.6228214968</v>
          </cell>
        </row>
        <row r="8780">
          <cell r="A8780" t="str">
            <v>2004-2-CT</v>
          </cell>
          <cell r="B8780">
            <v>2004</v>
          </cell>
          <cell r="C8780">
            <v>2</v>
          </cell>
          <cell r="D8780" t="str">
            <v>CT</v>
          </cell>
          <cell r="E8780">
            <v>3472262.0652933051</v>
          </cell>
        </row>
        <row r="8781">
          <cell r="A8781" t="str">
            <v>2004-2-DC</v>
          </cell>
          <cell r="B8781">
            <v>2004</v>
          </cell>
          <cell r="C8781">
            <v>2</v>
          </cell>
          <cell r="D8781" t="str">
            <v>DC</v>
          </cell>
          <cell r="E8781">
            <v>578626.33482949028</v>
          </cell>
        </row>
        <row r="8782">
          <cell r="A8782" t="str">
            <v>2004-2-DE</v>
          </cell>
          <cell r="B8782">
            <v>2004</v>
          </cell>
          <cell r="C8782">
            <v>2</v>
          </cell>
          <cell r="D8782" t="str">
            <v>DE</v>
          </cell>
          <cell r="E8782">
            <v>820947.06963662477</v>
          </cell>
        </row>
        <row r="8783">
          <cell r="A8783" t="str">
            <v>2004-2-FL</v>
          </cell>
          <cell r="B8783">
            <v>2004</v>
          </cell>
          <cell r="C8783">
            <v>2</v>
          </cell>
          <cell r="D8783" t="str">
            <v>FL</v>
          </cell>
          <cell r="E8783">
            <v>17158170.949954934</v>
          </cell>
        </row>
        <row r="8784">
          <cell r="A8784" t="str">
            <v>2004-2-GA</v>
          </cell>
          <cell r="B8784">
            <v>2004</v>
          </cell>
          <cell r="C8784">
            <v>2</v>
          </cell>
          <cell r="D8784" t="str">
            <v>GA</v>
          </cell>
          <cell r="E8784">
            <v>8837180.0909556076</v>
          </cell>
        </row>
        <row r="8785">
          <cell r="A8785" t="str">
            <v>2004-2-HI</v>
          </cell>
          <cell r="B8785">
            <v>2004</v>
          </cell>
          <cell r="C8785">
            <v>2</v>
          </cell>
          <cell r="D8785" t="str">
            <v>HI</v>
          </cell>
          <cell r="E8785">
            <v>1246052.963477697</v>
          </cell>
        </row>
        <row r="8786">
          <cell r="A8786" t="str">
            <v>2004-2-IA</v>
          </cell>
          <cell r="B8786">
            <v>2004</v>
          </cell>
          <cell r="C8786">
            <v>2</v>
          </cell>
          <cell r="D8786" t="str">
            <v>IA</v>
          </cell>
          <cell r="E8786">
            <v>2938854.9980421904</v>
          </cell>
        </row>
        <row r="8787">
          <cell r="A8787" t="str">
            <v>2004-2-ID</v>
          </cell>
          <cell r="B8787">
            <v>2004</v>
          </cell>
          <cell r="C8787">
            <v>2</v>
          </cell>
          <cell r="D8787" t="str">
            <v>ID</v>
          </cell>
          <cell r="E8787">
            <v>1379026.1582819321</v>
          </cell>
        </row>
        <row r="8788">
          <cell r="A8788" t="str">
            <v>2004-2-IL</v>
          </cell>
          <cell r="B8788">
            <v>2004</v>
          </cell>
          <cell r="C8788">
            <v>2</v>
          </cell>
          <cell r="D8788" t="str">
            <v>IL</v>
          </cell>
          <cell r="E8788">
            <v>12642973.001142757</v>
          </cell>
        </row>
        <row r="8789">
          <cell r="A8789" t="str">
            <v>2004-2-IN</v>
          </cell>
          <cell r="B8789">
            <v>2004</v>
          </cell>
          <cell r="C8789">
            <v>2</v>
          </cell>
          <cell r="D8789" t="str">
            <v>IN</v>
          </cell>
          <cell r="E8789">
            <v>6197503.0618006615</v>
          </cell>
        </row>
        <row r="8790">
          <cell r="A8790" t="str">
            <v>2004-2-KS</v>
          </cell>
          <cell r="B8790">
            <v>2004</v>
          </cell>
          <cell r="C8790">
            <v>2</v>
          </cell>
          <cell r="D8790" t="str">
            <v>KS</v>
          </cell>
          <cell r="E8790">
            <v>2727323.7572233896</v>
          </cell>
        </row>
        <row r="8791">
          <cell r="A8791" t="str">
            <v>2004-2-KY</v>
          </cell>
          <cell r="B8791">
            <v>2004</v>
          </cell>
          <cell r="C8791">
            <v>2</v>
          </cell>
          <cell r="D8791" t="str">
            <v>KY</v>
          </cell>
          <cell r="E8791">
            <v>4125319.8143738285</v>
          </cell>
        </row>
        <row r="8792">
          <cell r="A8792" t="str">
            <v>2004-2-LA</v>
          </cell>
          <cell r="B8792">
            <v>2004</v>
          </cell>
          <cell r="C8792">
            <v>2</v>
          </cell>
          <cell r="D8792" t="str">
            <v>LA</v>
          </cell>
          <cell r="E8792">
            <v>4481889.9763577366</v>
          </cell>
        </row>
        <row r="8793">
          <cell r="A8793" t="str">
            <v>2004-2-MA</v>
          </cell>
          <cell r="B8793">
            <v>2004</v>
          </cell>
          <cell r="C8793">
            <v>2</v>
          </cell>
          <cell r="D8793" t="str">
            <v>MA</v>
          </cell>
          <cell r="E8793">
            <v>6439091.8669303879</v>
          </cell>
        </row>
        <row r="8794">
          <cell r="A8794" t="str">
            <v>2004-2-MD</v>
          </cell>
          <cell r="B8794">
            <v>2004</v>
          </cell>
          <cell r="C8794">
            <v>2</v>
          </cell>
          <cell r="D8794" t="str">
            <v>MD</v>
          </cell>
          <cell r="E8794">
            <v>5520715.3903607605</v>
          </cell>
        </row>
        <row r="8795">
          <cell r="A8795" t="str">
            <v>2004-2-ME</v>
          </cell>
          <cell r="B8795">
            <v>2004</v>
          </cell>
          <cell r="C8795">
            <v>2</v>
          </cell>
          <cell r="D8795" t="str">
            <v>ME</v>
          </cell>
          <cell r="E8795">
            <v>1305750.7495979962</v>
          </cell>
        </row>
        <row r="8796">
          <cell r="A8796" t="str">
            <v>2004-2-MI</v>
          </cell>
          <cell r="B8796">
            <v>2004</v>
          </cell>
          <cell r="C8796">
            <v>2</v>
          </cell>
          <cell r="D8796" t="str">
            <v>MI</v>
          </cell>
          <cell r="E8796">
            <v>10080122.377704814</v>
          </cell>
        </row>
        <row r="8797">
          <cell r="A8797" t="str">
            <v>2004-2-MN</v>
          </cell>
          <cell r="B8797">
            <v>2004</v>
          </cell>
          <cell r="C8797">
            <v>2</v>
          </cell>
          <cell r="D8797" t="str">
            <v>MN</v>
          </cell>
          <cell r="E8797">
            <v>5064998.1784331845</v>
          </cell>
        </row>
        <row r="8798">
          <cell r="A8798" t="str">
            <v>2004-2-MO</v>
          </cell>
          <cell r="B8798">
            <v>2004</v>
          </cell>
          <cell r="C8798">
            <v>2</v>
          </cell>
          <cell r="D8798" t="str">
            <v>MO</v>
          </cell>
          <cell r="E8798">
            <v>5726849.0533100804</v>
          </cell>
        </row>
        <row r="8799">
          <cell r="A8799" t="str">
            <v>2004-2-MS</v>
          </cell>
          <cell r="B8799">
            <v>2004</v>
          </cell>
          <cell r="C8799">
            <v>2</v>
          </cell>
          <cell r="D8799" t="str">
            <v>MS</v>
          </cell>
          <cell r="E8799">
            <v>2877160.2031429377</v>
          </cell>
        </row>
        <row r="8800">
          <cell r="A8800" t="str">
            <v>2004-2-MT</v>
          </cell>
          <cell r="B8800">
            <v>2004</v>
          </cell>
          <cell r="C8800">
            <v>2</v>
          </cell>
          <cell r="D8800" t="str">
            <v>MT</v>
          </cell>
          <cell r="E8800">
            <v>922142.94365334185</v>
          </cell>
        </row>
        <row r="8801">
          <cell r="A8801" t="str">
            <v>2004-2-NC</v>
          </cell>
          <cell r="B8801">
            <v>2004</v>
          </cell>
          <cell r="C8801">
            <v>2</v>
          </cell>
          <cell r="D8801" t="str">
            <v>NC</v>
          </cell>
          <cell r="E8801">
            <v>8476115.0498063546</v>
          </cell>
        </row>
        <row r="8802">
          <cell r="A8802" t="str">
            <v>2004-2-ND</v>
          </cell>
          <cell r="B8802">
            <v>2004</v>
          </cell>
          <cell r="C8802">
            <v>2</v>
          </cell>
          <cell r="D8802" t="str">
            <v>ND</v>
          </cell>
          <cell r="E8802">
            <v>634737.58708549396</v>
          </cell>
        </row>
        <row r="8803">
          <cell r="A8803" t="str">
            <v>2004-2-NE</v>
          </cell>
          <cell r="B8803">
            <v>2004</v>
          </cell>
          <cell r="C8803">
            <v>2</v>
          </cell>
          <cell r="D8803" t="str">
            <v>NE</v>
          </cell>
          <cell r="E8803">
            <v>1737882.4452589063</v>
          </cell>
        </row>
        <row r="8804">
          <cell r="A8804" t="str">
            <v>2004-2-NH</v>
          </cell>
          <cell r="B8804">
            <v>2004</v>
          </cell>
          <cell r="C8804">
            <v>2</v>
          </cell>
          <cell r="D8804" t="str">
            <v>NH</v>
          </cell>
          <cell r="E8804">
            <v>1287575.6347338869</v>
          </cell>
        </row>
        <row r="8805">
          <cell r="A8805" t="str">
            <v>2004-2-NJ</v>
          </cell>
          <cell r="B8805">
            <v>2004</v>
          </cell>
          <cell r="C8805">
            <v>2</v>
          </cell>
          <cell r="D8805" t="str">
            <v>NJ</v>
          </cell>
          <cell r="E8805">
            <v>8607783.2105257493</v>
          </cell>
        </row>
        <row r="8806">
          <cell r="A8806" t="str">
            <v>2004-2-NM</v>
          </cell>
          <cell r="B8806">
            <v>2004</v>
          </cell>
          <cell r="C8806">
            <v>2</v>
          </cell>
          <cell r="D8806" t="str">
            <v>NM</v>
          </cell>
          <cell r="E8806">
            <v>1880402.9173919954</v>
          </cell>
        </row>
        <row r="8807">
          <cell r="A8807" t="str">
            <v>2004-2-NV</v>
          </cell>
          <cell r="B8807">
            <v>2004</v>
          </cell>
          <cell r="C8807">
            <v>2</v>
          </cell>
          <cell r="D8807" t="str">
            <v>NV</v>
          </cell>
          <cell r="E8807">
            <v>2286888.5527049052</v>
          </cell>
        </row>
        <row r="8808">
          <cell r="A8808" t="str">
            <v>2004-2-NY</v>
          </cell>
          <cell r="B8808">
            <v>2004</v>
          </cell>
          <cell r="C8808">
            <v>2</v>
          </cell>
          <cell r="D8808" t="str">
            <v>NY</v>
          </cell>
          <cell r="E8808">
            <v>19271885.428081203</v>
          </cell>
        </row>
        <row r="8809">
          <cell r="A8809" t="str">
            <v>2004-2-OH</v>
          </cell>
          <cell r="B8809">
            <v>2004</v>
          </cell>
          <cell r="C8809">
            <v>2</v>
          </cell>
          <cell r="D8809" t="str">
            <v>OH</v>
          </cell>
          <cell r="E8809">
            <v>11438935.707633069</v>
          </cell>
        </row>
        <row r="8810">
          <cell r="A8810" t="str">
            <v>2004-2-OK</v>
          </cell>
          <cell r="B8810">
            <v>2004</v>
          </cell>
          <cell r="C8810">
            <v>2</v>
          </cell>
          <cell r="D8810" t="str">
            <v>OK</v>
          </cell>
          <cell r="E8810">
            <v>3505385.8402638454</v>
          </cell>
        </row>
        <row r="8811">
          <cell r="A8811" t="str">
            <v>2004-2-OR</v>
          </cell>
          <cell r="B8811">
            <v>2004</v>
          </cell>
          <cell r="C8811">
            <v>2</v>
          </cell>
          <cell r="D8811" t="str">
            <v>OR</v>
          </cell>
          <cell r="E8811">
            <v>3566126.0209335005</v>
          </cell>
        </row>
        <row r="8812">
          <cell r="A8812" t="str">
            <v>2004-2-PA</v>
          </cell>
          <cell r="B8812">
            <v>2004</v>
          </cell>
          <cell r="C8812">
            <v>2</v>
          </cell>
          <cell r="D8812" t="str">
            <v>PA</v>
          </cell>
          <cell r="E8812">
            <v>12328153.755537247</v>
          </cell>
        </row>
        <row r="8813">
          <cell r="A8813" t="str">
            <v>2004-2-RI</v>
          </cell>
          <cell r="B8813">
            <v>2004</v>
          </cell>
          <cell r="C8813">
            <v>2</v>
          </cell>
          <cell r="D8813" t="str">
            <v>RI</v>
          </cell>
          <cell r="E8813">
            <v>1071181.2558327576</v>
          </cell>
        </row>
        <row r="8814">
          <cell r="A8814" t="str">
            <v>2004-2-SC</v>
          </cell>
          <cell r="B8814">
            <v>2004</v>
          </cell>
          <cell r="C8814">
            <v>2</v>
          </cell>
          <cell r="D8814" t="str">
            <v>SC</v>
          </cell>
          <cell r="E8814">
            <v>4174658.215263146</v>
          </cell>
        </row>
        <row r="8815">
          <cell r="A8815" t="str">
            <v>2004-2-SD</v>
          </cell>
          <cell r="B8815">
            <v>2004</v>
          </cell>
          <cell r="C8815">
            <v>2</v>
          </cell>
          <cell r="D8815" t="str">
            <v>SD</v>
          </cell>
          <cell r="E8815">
            <v>770590.68467124284</v>
          </cell>
        </row>
        <row r="8816">
          <cell r="A8816" t="str">
            <v>2004-2-TN</v>
          </cell>
          <cell r="B8816">
            <v>2004</v>
          </cell>
          <cell r="C8816">
            <v>2</v>
          </cell>
          <cell r="D8816" t="str">
            <v>TN</v>
          </cell>
          <cell r="E8816">
            <v>5883112.758423645</v>
          </cell>
        </row>
        <row r="8817">
          <cell r="A8817" t="str">
            <v>2004-2-TX</v>
          </cell>
          <cell r="B8817">
            <v>2004</v>
          </cell>
          <cell r="C8817">
            <v>2</v>
          </cell>
          <cell r="D8817" t="str">
            <v>TX</v>
          </cell>
          <cell r="E8817">
            <v>22274603.787958428</v>
          </cell>
        </row>
        <row r="8818">
          <cell r="A8818" t="str">
            <v>2004-2-UT</v>
          </cell>
          <cell r="B8818">
            <v>2004</v>
          </cell>
          <cell r="C8818">
            <v>2</v>
          </cell>
          <cell r="D8818" t="str">
            <v>UT</v>
          </cell>
          <cell r="E8818">
            <v>2415323.000779599</v>
          </cell>
        </row>
        <row r="8819">
          <cell r="A8819" t="str">
            <v>2004-2-VA</v>
          </cell>
          <cell r="B8819">
            <v>2004</v>
          </cell>
          <cell r="C8819">
            <v>2</v>
          </cell>
          <cell r="D8819" t="str">
            <v>VA</v>
          </cell>
          <cell r="E8819">
            <v>7416775.3624340333</v>
          </cell>
        </row>
        <row r="8820">
          <cell r="A8820" t="str">
            <v>2004-2-VT</v>
          </cell>
          <cell r="B8820">
            <v>2004</v>
          </cell>
          <cell r="C8820">
            <v>2</v>
          </cell>
          <cell r="D8820" t="str">
            <v>VT</v>
          </cell>
          <cell r="E8820">
            <v>617711.87468233251</v>
          </cell>
        </row>
        <row r="8821">
          <cell r="A8821" t="str">
            <v>2004-2-WA</v>
          </cell>
          <cell r="B8821">
            <v>2004</v>
          </cell>
          <cell r="C8821">
            <v>2</v>
          </cell>
          <cell r="D8821" t="str">
            <v>WA</v>
          </cell>
          <cell r="E8821">
            <v>6150825.6939727683</v>
          </cell>
        </row>
        <row r="8822">
          <cell r="A8822" t="str">
            <v>2004-2-WI</v>
          </cell>
          <cell r="B8822">
            <v>2004</v>
          </cell>
          <cell r="C8822">
            <v>2</v>
          </cell>
          <cell r="D8822" t="str">
            <v>WI</v>
          </cell>
          <cell r="E8822">
            <v>5494475.1880318504</v>
          </cell>
        </row>
        <row r="8823">
          <cell r="A8823" t="str">
            <v>2004-2-WV</v>
          </cell>
          <cell r="B8823">
            <v>2004</v>
          </cell>
          <cell r="C8823">
            <v>2</v>
          </cell>
          <cell r="D8823" t="str">
            <v>WV</v>
          </cell>
          <cell r="E8823">
            <v>1802885.0016854492</v>
          </cell>
        </row>
        <row r="8824">
          <cell r="A8824" t="str">
            <v>2004-2-WY</v>
          </cell>
          <cell r="B8824">
            <v>2004</v>
          </cell>
          <cell r="C8824">
            <v>2</v>
          </cell>
          <cell r="D8824" t="str">
            <v>WY</v>
          </cell>
          <cell r="E8824">
            <v>501253.46892558679</v>
          </cell>
        </row>
        <row r="8825">
          <cell r="A8825" t="str">
            <v>2004-3-AK</v>
          </cell>
          <cell r="B8825">
            <v>2004</v>
          </cell>
          <cell r="C8825">
            <v>3</v>
          </cell>
          <cell r="D8825" t="str">
            <v>AK</v>
          </cell>
          <cell r="E8825">
            <v>657492.02424913505</v>
          </cell>
        </row>
        <row r="8826">
          <cell r="A8826" t="str">
            <v>2004-3-AL</v>
          </cell>
          <cell r="B8826">
            <v>2004</v>
          </cell>
          <cell r="C8826">
            <v>3</v>
          </cell>
          <cell r="D8826" t="str">
            <v>AL</v>
          </cell>
          <cell r="E8826">
            <v>4499932.6401718995</v>
          </cell>
        </row>
        <row r="8827">
          <cell r="A8827" t="str">
            <v>2004-3-AR</v>
          </cell>
          <cell r="B8827">
            <v>2004</v>
          </cell>
          <cell r="C8827">
            <v>3</v>
          </cell>
          <cell r="D8827" t="str">
            <v>AR</v>
          </cell>
          <cell r="E8827">
            <v>2732799.2349147988</v>
          </cell>
        </row>
        <row r="8828">
          <cell r="A8828" t="str">
            <v>2004-3-AZ</v>
          </cell>
          <cell r="B8828">
            <v>2004</v>
          </cell>
          <cell r="C8828">
            <v>3</v>
          </cell>
          <cell r="D8828" t="str">
            <v>AZ</v>
          </cell>
          <cell r="E8828">
            <v>5696439.3503339672</v>
          </cell>
        </row>
        <row r="8829">
          <cell r="A8829" t="str">
            <v>2004-3-CA</v>
          </cell>
          <cell r="B8829">
            <v>2004</v>
          </cell>
          <cell r="C8829">
            <v>3</v>
          </cell>
          <cell r="D8829" t="str">
            <v>CA</v>
          </cell>
          <cell r="E8829">
            <v>35522816.162323892</v>
          </cell>
        </row>
        <row r="8830">
          <cell r="A8830" t="str">
            <v>2004-3-CO</v>
          </cell>
          <cell r="B8830">
            <v>2004</v>
          </cell>
          <cell r="C8830">
            <v>3</v>
          </cell>
          <cell r="D8830" t="str">
            <v>CO</v>
          </cell>
          <cell r="E8830">
            <v>4582927.5332833473</v>
          </cell>
        </row>
        <row r="8831">
          <cell r="A8831" t="str">
            <v>2004-3-CT</v>
          </cell>
          <cell r="B8831">
            <v>2004</v>
          </cell>
          <cell r="C8831">
            <v>3</v>
          </cell>
          <cell r="D8831" t="str">
            <v>CT</v>
          </cell>
          <cell r="E8831">
            <v>3472881.0872412175</v>
          </cell>
        </row>
        <row r="8832">
          <cell r="A8832" t="str">
            <v>2004-3-DC</v>
          </cell>
          <cell r="B8832">
            <v>2004</v>
          </cell>
          <cell r="C8832">
            <v>3</v>
          </cell>
          <cell r="D8832" t="str">
            <v>DC</v>
          </cell>
          <cell r="E8832">
            <v>578805.8910449167</v>
          </cell>
        </row>
        <row r="8833">
          <cell r="A8833" t="str">
            <v>2004-3-DE</v>
          </cell>
          <cell r="B8833">
            <v>2004</v>
          </cell>
          <cell r="C8833">
            <v>3</v>
          </cell>
          <cell r="D8833" t="str">
            <v>DE</v>
          </cell>
          <cell r="E8833">
            <v>821906.54946163308</v>
          </cell>
        </row>
        <row r="8834">
          <cell r="A8834" t="str">
            <v>2004-3-FL</v>
          </cell>
          <cell r="B8834">
            <v>2004</v>
          </cell>
          <cell r="C8834">
            <v>3</v>
          </cell>
          <cell r="D8834" t="str">
            <v>FL</v>
          </cell>
          <cell r="E8834">
            <v>17189952.831458371</v>
          </cell>
        </row>
        <row r="8835">
          <cell r="A8835" t="str">
            <v>2004-3-GA</v>
          </cell>
          <cell r="B8835">
            <v>2004</v>
          </cell>
          <cell r="C8835">
            <v>3</v>
          </cell>
          <cell r="D8835" t="str">
            <v>GA</v>
          </cell>
          <cell r="E8835">
            <v>8852175.0767151844</v>
          </cell>
        </row>
        <row r="8836">
          <cell r="A8836" t="str">
            <v>2004-3-HI</v>
          </cell>
          <cell r="B8836">
            <v>2004</v>
          </cell>
          <cell r="C8836">
            <v>3</v>
          </cell>
          <cell r="D8836" t="str">
            <v>HI</v>
          </cell>
          <cell r="E8836">
            <v>1247159.737198561</v>
          </cell>
        </row>
        <row r="8837">
          <cell r="A8837" t="str">
            <v>2004-3-IA</v>
          </cell>
          <cell r="B8837">
            <v>2004</v>
          </cell>
          <cell r="C8837">
            <v>3</v>
          </cell>
          <cell r="D8837" t="str">
            <v>IA</v>
          </cell>
          <cell r="E8837">
            <v>2939634.109011157</v>
          </cell>
        </row>
        <row r="8838">
          <cell r="A8838" t="str">
            <v>2004-3-ID</v>
          </cell>
          <cell r="B8838">
            <v>2004</v>
          </cell>
          <cell r="C8838">
            <v>3</v>
          </cell>
          <cell r="D8838" t="str">
            <v>ID</v>
          </cell>
          <cell r="E8838">
            <v>1381329.4927902448</v>
          </cell>
        </row>
        <row r="8839">
          <cell r="A8839" t="str">
            <v>2004-3-IL</v>
          </cell>
          <cell r="B8839">
            <v>2004</v>
          </cell>
          <cell r="C8839">
            <v>3</v>
          </cell>
          <cell r="D8839" t="str">
            <v>IL</v>
          </cell>
          <cell r="E8839">
            <v>12647540.451522738</v>
          </cell>
        </row>
        <row r="8840">
          <cell r="A8840" t="str">
            <v>2004-3-IN</v>
          </cell>
          <cell r="B8840">
            <v>2004</v>
          </cell>
          <cell r="C8840">
            <v>3</v>
          </cell>
          <cell r="D8840" t="str">
            <v>IN</v>
          </cell>
          <cell r="E8840">
            <v>6200175.5314744543</v>
          </cell>
        </row>
        <row r="8841">
          <cell r="A8841" t="str">
            <v>2004-3-KS</v>
          </cell>
          <cell r="B8841">
            <v>2004</v>
          </cell>
          <cell r="C8841">
            <v>3</v>
          </cell>
          <cell r="D8841" t="str">
            <v>KS</v>
          </cell>
          <cell r="E8841">
            <v>2728075.1212738869</v>
          </cell>
        </row>
        <row r="8842">
          <cell r="A8842" t="str">
            <v>2004-3-KY</v>
          </cell>
          <cell r="B8842">
            <v>2004</v>
          </cell>
          <cell r="C8842">
            <v>3</v>
          </cell>
          <cell r="D8842" t="str">
            <v>KY</v>
          </cell>
          <cell r="E8842">
            <v>4127380.7572885253</v>
          </cell>
        </row>
        <row r="8843">
          <cell r="A8843" t="str">
            <v>2004-3-LA</v>
          </cell>
          <cell r="B8843">
            <v>2004</v>
          </cell>
          <cell r="C8843">
            <v>3</v>
          </cell>
          <cell r="D8843" t="str">
            <v>LA</v>
          </cell>
          <cell r="E8843">
            <v>4483081.5248176465</v>
          </cell>
        </row>
        <row r="8844">
          <cell r="A8844" t="str">
            <v>2004-3-MA</v>
          </cell>
          <cell r="B8844">
            <v>2004</v>
          </cell>
          <cell r="C8844">
            <v>3</v>
          </cell>
          <cell r="D8844" t="str">
            <v>MA</v>
          </cell>
          <cell r="E8844">
            <v>6438756.4892320232</v>
          </cell>
        </row>
        <row r="8845">
          <cell r="A8845" t="str">
            <v>2004-3-MD</v>
          </cell>
          <cell r="B8845">
            <v>2004</v>
          </cell>
          <cell r="C8845">
            <v>3</v>
          </cell>
          <cell r="D8845" t="str">
            <v>MD</v>
          </cell>
          <cell r="E8845">
            <v>5524397.5357231563</v>
          </cell>
        </row>
        <row r="8846">
          <cell r="A8846" t="str">
            <v>2004-3-ME</v>
          </cell>
          <cell r="B8846">
            <v>2004</v>
          </cell>
          <cell r="C8846">
            <v>3</v>
          </cell>
          <cell r="D8846" t="str">
            <v>ME</v>
          </cell>
          <cell r="E8846">
            <v>1306182.9999054386</v>
          </cell>
        </row>
        <row r="8847">
          <cell r="A8847" t="str">
            <v>2004-3-MI</v>
          </cell>
          <cell r="B8847">
            <v>2004</v>
          </cell>
          <cell r="C8847">
            <v>3</v>
          </cell>
          <cell r="D8847" t="str">
            <v>MI</v>
          </cell>
          <cell r="E8847">
            <v>10082158.504381103</v>
          </cell>
        </row>
        <row r="8848">
          <cell r="A8848" t="str">
            <v>2004-3-MN</v>
          </cell>
          <cell r="B8848">
            <v>2004</v>
          </cell>
          <cell r="C8848">
            <v>3</v>
          </cell>
          <cell r="D8848" t="str">
            <v>MN</v>
          </cell>
          <cell r="E8848">
            <v>5067616.4666482285</v>
          </cell>
        </row>
        <row r="8849">
          <cell r="A8849" t="str">
            <v>2004-3-MO</v>
          </cell>
          <cell r="B8849">
            <v>2004</v>
          </cell>
          <cell r="C8849">
            <v>3</v>
          </cell>
          <cell r="D8849" t="str">
            <v>MO</v>
          </cell>
          <cell r="E8849">
            <v>5730028.9690968245</v>
          </cell>
        </row>
        <row r="8850">
          <cell r="A8850" t="str">
            <v>2004-3-MS</v>
          </cell>
          <cell r="B8850">
            <v>2004</v>
          </cell>
          <cell r="C8850">
            <v>3</v>
          </cell>
          <cell r="D8850" t="str">
            <v>MS</v>
          </cell>
          <cell r="E8850">
            <v>2878656.0523999552</v>
          </cell>
        </row>
        <row r="8851">
          <cell r="A8851" t="str">
            <v>2004-3-MT</v>
          </cell>
          <cell r="B8851">
            <v>2004</v>
          </cell>
          <cell r="C8851">
            <v>3</v>
          </cell>
          <cell r="D8851" t="str">
            <v>MT</v>
          </cell>
          <cell r="E8851">
            <v>922915.3743550136</v>
          </cell>
        </row>
        <row r="8852">
          <cell r="A8852" t="str">
            <v>2004-3-NC</v>
          </cell>
          <cell r="B8852">
            <v>2004</v>
          </cell>
          <cell r="C8852">
            <v>3</v>
          </cell>
          <cell r="D8852" t="str">
            <v>NC</v>
          </cell>
          <cell r="E8852">
            <v>8485651.4007273968</v>
          </cell>
        </row>
        <row r="8853">
          <cell r="A8853" t="str">
            <v>2004-3-ND</v>
          </cell>
          <cell r="B8853">
            <v>2004</v>
          </cell>
          <cell r="C8853">
            <v>3</v>
          </cell>
          <cell r="D8853" t="str">
            <v>ND</v>
          </cell>
          <cell r="E8853">
            <v>635030.78336332669</v>
          </cell>
        </row>
        <row r="8854">
          <cell r="A8854" t="str">
            <v>2004-3-NE</v>
          </cell>
          <cell r="B8854">
            <v>2004</v>
          </cell>
          <cell r="C8854">
            <v>3</v>
          </cell>
          <cell r="D8854" t="str">
            <v>NE</v>
          </cell>
          <cell r="E8854">
            <v>1738599.2614813007</v>
          </cell>
        </row>
        <row r="8855">
          <cell r="A8855" t="str">
            <v>2004-3-NH</v>
          </cell>
          <cell r="B8855">
            <v>2004</v>
          </cell>
          <cell r="C8855">
            <v>3</v>
          </cell>
          <cell r="D8855" t="str">
            <v>NH</v>
          </cell>
          <cell r="E8855">
            <v>1288480.4060239752</v>
          </cell>
        </row>
        <row r="8856">
          <cell r="A8856" t="str">
            <v>2004-3-NJ</v>
          </cell>
          <cell r="B8856">
            <v>2004</v>
          </cell>
          <cell r="C8856">
            <v>3</v>
          </cell>
          <cell r="D8856" t="str">
            <v>NJ</v>
          </cell>
          <cell r="E8856">
            <v>8610389.3940388914</v>
          </cell>
        </row>
        <row r="8857">
          <cell r="A8857" t="str">
            <v>2004-3-NM</v>
          </cell>
          <cell r="B8857">
            <v>2004</v>
          </cell>
          <cell r="C8857">
            <v>3</v>
          </cell>
          <cell r="D8857" t="str">
            <v>NM</v>
          </cell>
          <cell r="E8857">
            <v>1882194.5716386575</v>
          </cell>
        </row>
        <row r="8858">
          <cell r="A8858" t="str">
            <v>2004-3-NV</v>
          </cell>
          <cell r="B8858">
            <v>2004</v>
          </cell>
          <cell r="C8858">
            <v>3</v>
          </cell>
          <cell r="D8858" t="str">
            <v>NV</v>
          </cell>
          <cell r="E8858">
            <v>2294570.5338661214</v>
          </cell>
        </row>
        <row r="8859">
          <cell r="A8859" t="str">
            <v>2004-3-NY</v>
          </cell>
          <cell r="B8859">
            <v>2004</v>
          </cell>
          <cell r="C8859">
            <v>3</v>
          </cell>
          <cell r="D8859" t="str">
            <v>NY</v>
          </cell>
          <cell r="E8859">
            <v>19277750.909172397</v>
          </cell>
        </row>
        <row r="8860">
          <cell r="A8860" t="str">
            <v>2004-3-OH</v>
          </cell>
          <cell r="B8860">
            <v>2004</v>
          </cell>
          <cell r="C8860">
            <v>3</v>
          </cell>
          <cell r="D8860" t="str">
            <v>OH</v>
          </cell>
          <cell r="E8860">
            <v>11440169.054755624</v>
          </cell>
        </row>
        <row r="8861">
          <cell r="A8861" t="str">
            <v>2004-3-OK</v>
          </cell>
          <cell r="B8861">
            <v>2004</v>
          </cell>
          <cell r="C8861">
            <v>3</v>
          </cell>
          <cell r="D8861" t="str">
            <v>OK</v>
          </cell>
          <cell r="E8861">
            <v>3506706.2332084812</v>
          </cell>
        </row>
        <row r="8862">
          <cell r="A8862" t="str">
            <v>2004-3-OR</v>
          </cell>
          <cell r="B8862">
            <v>2004</v>
          </cell>
          <cell r="C8862">
            <v>3</v>
          </cell>
          <cell r="D8862" t="str">
            <v>OR</v>
          </cell>
          <cell r="E8862">
            <v>3568166.2563503529</v>
          </cell>
        </row>
        <row r="8863">
          <cell r="A8863" t="str">
            <v>2004-3-PA</v>
          </cell>
          <cell r="B8863">
            <v>2004</v>
          </cell>
          <cell r="C8863">
            <v>3</v>
          </cell>
          <cell r="D8863" t="str">
            <v>PA</v>
          </cell>
          <cell r="E8863">
            <v>12329655.452035291</v>
          </cell>
        </row>
        <row r="8864">
          <cell r="A8864" t="str">
            <v>2004-3-RI</v>
          </cell>
          <cell r="B8864">
            <v>2004</v>
          </cell>
          <cell r="C8864">
            <v>3</v>
          </cell>
          <cell r="D8864" t="str">
            <v>RI</v>
          </cell>
          <cell r="E8864">
            <v>1071164.0077769684</v>
          </cell>
        </row>
        <row r="8865">
          <cell r="A8865" t="str">
            <v>2004-3-SC</v>
          </cell>
          <cell r="B8865">
            <v>2004</v>
          </cell>
          <cell r="C8865">
            <v>3</v>
          </cell>
          <cell r="D8865" t="str">
            <v>SC</v>
          </cell>
          <cell r="E8865">
            <v>4179140.0016632807</v>
          </cell>
        </row>
        <row r="8866">
          <cell r="A8866" t="str">
            <v>2004-3-SD</v>
          </cell>
          <cell r="B8866">
            <v>2004</v>
          </cell>
          <cell r="C8866">
            <v>3</v>
          </cell>
          <cell r="D8866" t="str">
            <v>SD</v>
          </cell>
          <cell r="E8866">
            <v>771185.47174638696</v>
          </cell>
        </row>
        <row r="8867">
          <cell r="A8867" t="str">
            <v>2004-3-TN</v>
          </cell>
          <cell r="B8867">
            <v>2004</v>
          </cell>
          <cell r="C8867">
            <v>3</v>
          </cell>
          <cell r="D8867" t="str">
            <v>TN</v>
          </cell>
          <cell r="E8867">
            <v>5887921.2633251948</v>
          </cell>
        </row>
        <row r="8868">
          <cell r="A8868" t="str">
            <v>2004-3-TX</v>
          </cell>
          <cell r="B8868">
            <v>2004</v>
          </cell>
          <cell r="C8868">
            <v>3</v>
          </cell>
          <cell r="D8868" t="str">
            <v>TX</v>
          </cell>
          <cell r="E8868">
            <v>22305125.359961323</v>
          </cell>
        </row>
        <row r="8869">
          <cell r="A8869" t="str">
            <v>2004-3-UT</v>
          </cell>
          <cell r="B8869">
            <v>2004</v>
          </cell>
          <cell r="C8869">
            <v>3</v>
          </cell>
          <cell r="D8869" t="str">
            <v>UT</v>
          </cell>
          <cell r="E8869">
            <v>2420344.6461932589</v>
          </cell>
        </row>
        <row r="8870">
          <cell r="A8870" t="str">
            <v>2004-3-VA</v>
          </cell>
          <cell r="B8870">
            <v>2004</v>
          </cell>
          <cell r="C8870">
            <v>3</v>
          </cell>
          <cell r="D8870" t="str">
            <v>VA</v>
          </cell>
          <cell r="E8870">
            <v>7424446.3372553559</v>
          </cell>
        </row>
        <row r="8871">
          <cell r="A8871" t="str">
            <v>2004-3-VT</v>
          </cell>
          <cell r="B8871">
            <v>2004</v>
          </cell>
          <cell r="C8871">
            <v>3</v>
          </cell>
          <cell r="D8871" t="str">
            <v>VT</v>
          </cell>
          <cell r="E8871">
            <v>617856.27742779686</v>
          </cell>
        </row>
        <row r="8872">
          <cell r="A8872" t="str">
            <v>2004-3-WA</v>
          </cell>
          <cell r="B8872">
            <v>2004</v>
          </cell>
          <cell r="C8872">
            <v>3</v>
          </cell>
          <cell r="D8872" t="str">
            <v>WA</v>
          </cell>
          <cell r="E8872">
            <v>6156651.0849700235</v>
          </cell>
        </row>
        <row r="8873">
          <cell r="A8873" t="str">
            <v>2004-3-WI</v>
          </cell>
          <cell r="B8873">
            <v>2004</v>
          </cell>
          <cell r="C8873">
            <v>3</v>
          </cell>
          <cell r="D8873" t="str">
            <v>WI</v>
          </cell>
          <cell r="E8873">
            <v>5497354.8136296179</v>
          </cell>
        </row>
        <row r="8874">
          <cell r="A8874" t="str">
            <v>2004-3-WV</v>
          </cell>
          <cell r="B8874">
            <v>2004</v>
          </cell>
          <cell r="C8874">
            <v>3</v>
          </cell>
          <cell r="D8874" t="str">
            <v>WV</v>
          </cell>
          <cell r="E8874">
            <v>1802970.4466935012</v>
          </cell>
        </row>
        <row r="8875">
          <cell r="A8875" t="str">
            <v>2004-3-WY</v>
          </cell>
          <cell r="B8875">
            <v>2004</v>
          </cell>
          <cell r="C8875">
            <v>3</v>
          </cell>
          <cell r="D8875" t="str">
            <v>WY</v>
          </cell>
          <cell r="E8875">
            <v>501568.18194429285</v>
          </cell>
        </row>
        <row r="8876">
          <cell r="A8876" t="str">
            <v>2004-4-AK</v>
          </cell>
          <cell r="B8876">
            <v>2004</v>
          </cell>
          <cell r="C8876">
            <v>4</v>
          </cell>
          <cell r="D8876" t="str">
            <v>AK</v>
          </cell>
          <cell r="E8876">
            <v>658380.65766833571</v>
          </cell>
        </row>
        <row r="8877">
          <cell r="A8877" t="str">
            <v>2004-4-AL</v>
          </cell>
          <cell r="B8877">
            <v>2004</v>
          </cell>
          <cell r="C8877">
            <v>4</v>
          </cell>
          <cell r="D8877" t="str">
            <v>AL</v>
          </cell>
          <cell r="E8877">
            <v>4501602.2544026235</v>
          </cell>
        </row>
        <row r="8878">
          <cell r="A8878" t="str">
            <v>2004-4-AR</v>
          </cell>
          <cell r="B8878">
            <v>2004</v>
          </cell>
          <cell r="C8878">
            <v>4</v>
          </cell>
          <cell r="D8878" t="str">
            <v>AR</v>
          </cell>
          <cell r="E8878">
            <v>2734666.2410260034</v>
          </cell>
        </row>
        <row r="8879">
          <cell r="A8879" t="str">
            <v>2004-4-AZ</v>
          </cell>
          <cell r="B8879">
            <v>2004</v>
          </cell>
          <cell r="C8879">
            <v>4</v>
          </cell>
          <cell r="D8879" t="str">
            <v>AZ</v>
          </cell>
          <cell r="E8879">
            <v>5710459.2785063107</v>
          </cell>
        </row>
        <row r="8880">
          <cell r="A8880" t="str">
            <v>2004-4-CA</v>
          </cell>
          <cell r="B8880">
            <v>2004</v>
          </cell>
          <cell r="C8880">
            <v>4</v>
          </cell>
          <cell r="D8880" t="str">
            <v>CA</v>
          </cell>
          <cell r="E8880">
            <v>35549835.681290329</v>
          </cell>
        </row>
        <row r="8881">
          <cell r="A8881" t="str">
            <v>2004-4-CO</v>
          </cell>
          <cell r="B8881">
            <v>2004</v>
          </cell>
          <cell r="C8881">
            <v>4</v>
          </cell>
          <cell r="D8881" t="str">
            <v>CO</v>
          </cell>
          <cell r="E8881">
            <v>4587269.5536280936</v>
          </cell>
        </row>
        <row r="8882">
          <cell r="A8882" t="str">
            <v>2004-4-CT</v>
          </cell>
          <cell r="B8882">
            <v>2004</v>
          </cell>
          <cell r="C8882">
            <v>4</v>
          </cell>
          <cell r="D8882" t="str">
            <v>CT</v>
          </cell>
          <cell r="E8882">
            <v>3473500.2195460568</v>
          </cell>
        </row>
        <row r="8883">
          <cell r="A8883" t="str">
            <v>2004-4-DC</v>
          </cell>
          <cell r="B8883">
            <v>2004</v>
          </cell>
          <cell r="C8883">
            <v>4</v>
          </cell>
          <cell r="D8883" t="str">
            <v>DC</v>
          </cell>
          <cell r="E8883">
            <v>578985.5029792632</v>
          </cell>
        </row>
        <row r="8884">
          <cell r="A8884" t="str">
            <v>2004-4-DE</v>
          </cell>
          <cell r="B8884">
            <v>2004</v>
          </cell>
          <cell r="C8884">
            <v>4</v>
          </cell>
          <cell r="D8884" t="str">
            <v>DE</v>
          </cell>
          <cell r="E8884">
            <v>822867.15067627607</v>
          </cell>
        </row>
        <row r="8885">
          <cell r="A8885" t="str">
            <v>2004-4-FL</v>
          </cell>
          <cell r="B8885">
            <v>2004</v>
          </cell>
          <cell r="C8885">
            <v>4</v>
          </cell>
          <cell r="D8885" t="str">
            <v>FL</v>
          </cell>
          <cell r="E8885">
            <v>17221793.58217315</v>
          </cell>
        </row>
        <row r="8886">
          <cell r="A8886" t="str">
            <v>2004-4-GA</v>
          </cell>
          <cell r="B8886">
            <v>2004</v>
          </cell>
          <cell r="C8886">
            <v>4</v>
          </cell>
          <cell r="D8886" t="str">
            <v>GA</v>
          </cell>
          <cell r="E8886">
            <v>8867195.5060659982</v>
          </cell>
        </row>
        <row r="8887">
          <cell r="A8887" t="str">
            <v>2004-4-HI</v>
          </cell>
          <cell r="B8887">
            <v>2004</v>
          </cell>
          <cell r="C8887">
            <v>4</v>
          </cell>
          <cell r="D8887" t="str">
            <v>HI</v>
          </cell>
          <cell r="E8887">
            <v>1248267.4939820275</v>
          </cell>
        </row>
        <row r="8888">
          <cell r="A8888" t="str">
            <v>2004-4-IA</v>
          </cell>
          <cell r="B8888">
            <v>2004</v>
          </cell>
          <cell r="C8888">
            <v>4</v>
          </cell>
          <cell r="D8888" t="str">
            <v>IA</v>
          </cell>
          <cell r="E8888">
            <v>2940413.4265278787</v>
          </cell>
        </row>
        <row r="8889">
          <cell r="A8889" t="str">
            <v>2004-4-ID</v>
          </cell>
          <cell r="B8889">
            <v>2004</v>
          </cell>
          <cell r="C8889">
            <v>4</v>
          </cell>
          <cell r="D8889" t="str">
            <v>ID</v>
          </cell>
          <cell r="E8889">
            <v>1383636.6744698568</v>
          </cell>
        </row>
        <row r="8890">
          <cell r="A8890" t="str">
            <v>2004-4-IL</v>
          </cell>
          <cell r="B8890">
            <v>2004</v>
          </cell>
          <cell r="C8890">
            <v>4</v>
          </cell>
          <cell r="D8890" t="str">
            <v>IL</v>
          </cell>
          <cell r="E8890">
            <v>12652109.551957889</v>
          </cell>
        </row>
        <row r="8891">
          <cell r="A8891" t="str">
            <v>2004-4-IN</v>
          </cell>
          <cell r="B8891">
            <v>2004</v>
          </cell>
          <cell r="C8891">
            <v>4</v>
          </cell>
          <cell r="D8891" t="str">
            <v>IN</v>
          </cell>
          <cell r="E8891">
            <v>6202849.1535630319</v>
          </cell>
        </row>
        <row r="8892">
          <cell r="A8892" t="str">
            <v>2004-4-KS</v>
          </cell>
          <cell r="B8892">
            <v>2004</v>
          </cell>
          <cell r="C8892">
            <v>4</v>
          </cell>
          <cell r="D8892" t="str">
            <v>KS</v>
          </cell>
          <cell r="E8892">
            <v>2728826.6923214211</v>
          </cell>
        </row>
        <row r="8893">
          <cell r="A8893" t="str">
            <v>2004-4-KY</v>
          </cell>
          <cell r="B8893">
            <v>2004</v>
          </cell>
          <cell r="C8893">
            <v>4</v>
          </cell>
          <cell r="D8893" t="str">
            <v>KY</v>
          </cell>
          <cell r="E8893">
            <v>4129442.7298168978</v>
          </cell>
        </row>
        <row r="8894">
          <cell r="A8894" t="str">
            <v>2004-4-LA</v>
          </cell>
          <cell r="B8894">
            <v>2004</v>
          </cell>
          <cell r="C8894">
            <v>4</v>
          </cell>
          <cell r="D8894" t="str">
            <v>LA</v>
          </cell>
          <cell r="E8894">
            <v>4484273.3900608197</v>
          </cell>
        </row>
        <row r="8895">
          <cell r="A8895" t="str">
            <v>2004-4-MA</v>
          </cell>
          <cell r="B8895">
            <v>2004</v>
          </cell>
          <cell r="C8895">
            <v>4</v>
          </cell>
          <cell r="D8895" t="str">
            <v>MA</v>
          </cell>
          <cell r="E8895">
            <v>6438421.1290016808</v>
          </cell>
        </row>
        <row r="8896">
          <cell r="A8896" t="str">
            <v>2004-4-MD</v>
          </cell>
          <cell r="B8896">
            <v>2004</v>
          </cell>
          <cell r="C8896">
            <v>4</v>
          </cell>
          <cell r="D8896" t="str">
            <v>MD</v>
          </cell>
          <cell r="E8896">
            <v>5528082.136961922</v>
          </cell>
        </row>
        <row r="8897">
          <cell r="A8897" t="str">
            <v>2004-4-ME</v>
          </cell>
          <cell r="B8897">
            <v>2004</v>
          </cell>
          <cell r="C8897">
            <v>4</v>
          </cell>
          <cell r="D8897" t="str">
            <v>ME</v>
          </cell>
          <cell r="E8897">
            <v>1306615.3933032283</v>
          </cell>
        </row>
        <row r="8898">
          <cell r="A8898" t="str">
            <v>2004-4-MI</v>
          </cell>
          <cell r="B8898">
            <v>2004</v>
          </cell>
          <cell r="C8898">
            <v>4</v>
          </cell>
          <cell r="D8898" t="str">
            <v>MI</v>
          </cell>
          <cell r="E8898">
            <v>10084195.042343257</v>
          </cell>
        </row>
        <row r="8899">
          <cell r="A8899" t="str">
            <v>2004-4-MN</v>
          </cell>
          <cell r="B8899">
            <v>2004</v>
          </cell>
          <cell r="C8899">
            <v>4</v>
          </cell>
          <cell r="D8899" t="str">
            <v>MN</v>
          </cell>
          <cell r="E8899">
            <v>5070236.1083550081</v>
          </cell>
        </row>
        <row r="8900">
          <cell r="A8900" t="str">
            <v>2004-4-MO</v>
          </cell>
          <cell r="B8900">
            <v>2004</v>
          </cell>
          <cell r="C8900">
            <v>4</v>
          </cell>
          <cell r="D8900" t="str">
            <v>MO</v>
          </cell>
          <cell r="E8900">
            <v>5733210.6505778134</v>
          </cell>
        </row>
        <row r="8901">
          <cell r="A8901" t="str">
            <v>2004-4-MS</v>
          </cell>
          <cell r="B8901">
            <v>2004</v>
          </cell>
          <cell r="C8901">
            <v>4</v>
          </cell>
          <cell r="D8901" t="str">
            <v>MS</v>
          </cell>
          <cell r="E8901">
            <v>2880152.679356107</v>
          </cell>
        </row>
        <row r="8902">
          <cell r="A8902" t="str">
            <v>2004-4-MT</v>
          </cell>
          <cell r="B8902">
            <v>2004</v>
          </cell>
          <cell r="C8902">
            <v>4</v>
          </cell>
          <cell r="D8902" t="str">
            <v>MT</v>
          </cell>
          <cell r="E8902">
            <v>923688.45208130672</v>
          </cell>
        </row>
        <row r="8903">
          <cell r="A8903" t="str">
            <v>2004-4-NC</v>
          </cell>
          <cell r="B8903">
            <v>2004</v>
          </cell>
          <cell r="C8903">
            <v>4</v>
          </cell>
          <cell r="D8903" t="str">
            <v>NC</v>
          </cell>
          <cell r="E8903">
            <v>8495198.4808549639</v>
          </cell>
        </row>
        <row r="8904">
          <cell r="A8904" t="str">
            <v>2004-4-ND</v>
          </cell>
          <cell r="B8904">
            <v>2004</v>
          </cell>
          <cell r="C8904">
            <v>4</v>
          </cell>
          <cell r="D8904" t="str">
            <v>ND</v>
          </cell>
          <cell r="E8904">
            <v>635324.11507359496</v>
          </cell>
        </row>
        <row r="8905">
          <cell r="A8905" t="str">
            <v>2004-4-NE</v>
          </cell>
          <cell r="B8905">
            <v>2004</v>
          </cell>
          <cell r="C8905">
            <v>4</v>
          </cell>
          <cell r="D8905" t="str">
            <v>NE</v>
          </cell>
          <cell r="E8905">
            <v>1739316.3733655207</v>
          </cell>
        </row>
        <row r="8906">
          <cell r="A8906" t="str">
            <v>2004-4-NH</v>
          </cell>
          <cell r="B8906">
            <v>2004</v>
          </cell>
          <cell r="C8906">
            <v>4</v>
          </cell>
          <cell r="D8906" t="str">
            <v>NH</v>
          </cell>
          <cell r="E8906">
            <v>1289385.8130911514</v>
          </cell>
        </row>
        <row r="8907">
          <cell r="A8907" t="str">
            <v>2004-4-NJ</v>
          </cell>
          <cell r="B8907">
            <v>2004</v>
          </cell>
          <cell r="C8907">
            <v>4</v>
          </cell>
          <cell r="D8907" t="str">
            <v>NJ</v>
          </cell>
          <cell r="E8907">
            <v>8612996.3666277267</v>
          </cell>
        </row>
        <row r="8908">
          <cell r="A8908" t="str">
            <v>2004-4-NM</v>
          </cell>
          <cell r="B8908">
            <v>2004</v>
          </cell>
          <cell r="C8908">
            <v>4</v>
          </cell>
          <cell r="D8908" t="str">
            <v>NM</v>
          </cell>
          <cell r="E8908">
            <v>1883987.9329795332</v>
          </cell>
        </row>
        <row r="8909">
          <cell r="A8909" t="str">
            <v>2004-4-NV</v>
          </cell>
          <cell r="B8909">
            <v>2004</v>
          </cell>
          <cell r="C8909">
            <v>4</v>
          </cell>
          <cell r="D8909" t="str">
            <v>NV</v>
          </cell>
          <cell r="E8909">
            <v>2302278.3198854239</v>
          </cell>
        </row>
        <row r="8910">
          <cell r="A8910" t="str">
            <v>2004-4-NY</v>
          </cell>
          <cell r="B8910">
            <v>2004</v>
          </cell>
          <cell r="C8910">
            <v>4</v>
          </cell>
          <cell r="D8910" t="str">
            <v>NY</v>
          </cell>
          <cell r="E8910">
            <v>19283618.175447948</v>
          </cell>
        </row>
        <row r="8911">
          <cell r="A8911" t="str">
            <v>2004-4-OH</v>
          </cell>
          <cell r="B8911">
            <v>2004</v>
          </cell>
          <cell r="C8911">
            <v>4</v>
          </cell>
          <cell r="D8911" t="str">
            <v>OH</v>
          </cell>
          <cell r="E8911">
            <v>11441402.534857782</v>
          </cell>
        </row>
        <row r="8912">
          <cell r="A8912" t="str">
            <v>2004-4-OK</v>
          </cell>
          <cell r="B8912">
            <v>2004</v>
          </cell>
          <cell r="C8912">
            <v>4</v>
          </cell>
          <cell r="D8912" t="str">
            <v>OK</v>
          </cell>
          <cell r="E8912">
            <v>3508027.1235127826</v>
          </cell>
        </row>
        <row r="8913">
          <cell r="A8913" t="str">
            <v>2004-4-OR</v>
          </cell>
          <cell r="B8913">
            <v>2004</v>
          </cell>
          <cell r="C8913">
            <v>4</v>
          </cell>
          <cell r="D8913" t="str">
            <v>OR</v>
          </cell>
          <cell r="E8913">
            <v>3570207.6590171936</v>
          </cell>
        </row>
        <row r="8914">
          <cell r="A8914" t="str">
            <v>2004-4-PA</v>
          </cell>
          <cell r="B8914">
            <v>2004</v>
          </cell>
          <cell r="C8914">
            <v>4</v>
          </cell>
          <cell r="D8914" t="str">
            <v>PA</v>
          </cell>
          <cell r="E8914">
            <v>12331157.331455484</v>
          </cell>
        </row>
        <row r="8915">
          <cell r="A8915" t="str">
            <v>2004-4-RI</v>
          </cell>
          <cell r="B8915">
            <v>2004</v>
          </cell>
          <cell r="C8915">
            <v>4</v>
          </cell>
          <cell r="D8915" t="str">
            <v>RI</v>
          </cell>
          <cell r="E8915">
            <v>1071146.7599989057</v>
          </cell>
        </row>
        <row r="8916">
          <cell r="A8916" t="str">
            <v>2004-4-SC</v>
          </cell>
          <cell r="B8916">
            <v>2004</v>
          </cell>
          <cell r="C8916">
            <v>4</v>
          </cell>
          <cell r="D8916" t="str">
            <v>SC</v>
          </cell>
          <cell r="E8916">
            <v>4183626.5995733165</v>
          </cell>
        </row>
        <row r="8917">
          <cell r="A8917" t="str">
            <v>2004-4-SD</v>
          </cell>
          <cell r="B8917">
            <v>2004</v>
          </cell>
          <cell r="C8917">
            <v>4</v>
          </cell>
          <cell r="D8917" t="str">
            <v>SD</v>
          </cell>
          <cell r="E8917">
            <v>771780.71791307186</v>
          </cell>
        </row>
        <row r="8918">
          <cell r="A8918" t="str">
            <v>2004-4-TN</v>
          </cell>
          <cell r="B8918">
            <v>2004</v>
          </cell>
          <cell r="C8918">
            <v>4</v>
          </cell>
          <cell r="D8918" t="str">
            <v>TN</v>
          </cell>
          <cell r="E8918">
            <v>5892733.6984113827</v>
          </cell>
        </row>
        <row r="8919">
          <cell r="A8919" t="str">
            <v>2004-4-TX</v>
          </cell>
          <cell r="B8919">
            <v>2004</v>
          </cell>
          <cell r="C8919">
            <v>4</v>
          </cell>
          <cell r="D8919" t="str">
            <v>TX</v>
          </cell>
          <cell r="E8919">
            <v>22335688.753868949</v>
          </cell>
        </row>
        <row r="8920">
          <cell r="A8920" t="str">
            <v>2004-4-UT</v>
          </cell>
          <cell r="B8920">
            <v>2004</v>
          </cell>
          <cell r="C8920">
            <v>4</v>
          </cell>
          <cell r="D8920" t="str">
            <v>UT</v>
          </cell>
          <cell r="E8920">
            <v>2425376.7320004613</v>
          </cell>
        </row>
        <row r="8921">
          <cell r="A8921" t="str">
            <v>2004-4-VA</v>
          </cell>
          <cell r="B8921">
            <v>2004</v>
          </cell>
          <cell r="C8921">
            <v>4</v>
          </cell>
          <cell r="D8921" t="str">
            <v>VA</v>
          </cell>
          <cell r="E8921">
            <v>7432125.2459632847</v>
          </cell>
        </row>
        <row r="8922">
          <cell r="A8922" t="str">
            <v>2004-4-VT</v>
          </cell>
          <cell r="B8922">
            <v>2004</v>
          </cell>
          <cell r="C8922">
            <v>4</v>
          </cell>
          <cell r="D8922" t="str">
            <v>VT</v>
          </cell>
          <cell r="E8922">
            <v>618000.71393034724</v>
          </cell>
        </row>
        <row r="8923">
          <cell r="A8923" t="str">
            <v>2004-4-WA</v>
          </cell>
          <cell r="B8923">
            <v>2004</v>
          </cell>
          <cell r="C8923">
            <v>4</v>
          </cell>
          <cell r="D8923" t="str">
            <v>WA</v>
          </cell>
          <cell r="E8923">
            <v>6162481.9931420386</v>
          </cell>
        </row>
        <row r="8924">
          <cell r="A8924" t="str">
            <v>2004-4-WI</v>
          </cell>
          <cell r="B8924">
            <v>2004</v>
          </cell>
          <cell r="C8924">
            <v>4</v>
          </cell>
          <cell r="D8924" t="str">
            <v>WI</v>
          </cell>
          <cell r="E8924">
            <v>5500235.9484240422</v>
          </cell>
        </row>
        <row r="8925">
          <cell r="A8925" t="str">
            <v>2004-4-WV</v>
          </cell>
          <cell r="B8925">
            <v>2004</v>
          </cell>
          <cell r="C8925">
            <v>4</v>
          </cell>
          <cell r="D8925" t="str">
            <v>WV</v>
          </cell>
          <cell r="E8925">
            <v>1803055.8957510903</v>
          </cell>
        </row>
        <row r="8926">
          <cell r="A8926" t="str">
            <v>2004-4-WY</v>
          </cell>
          <cell r="B8926">
            <v>2004</v>
          </cell>
          <cell r="C8926">
            <v>4</v>
          </cell>
          <cell r="D8926" t="str">
            <v>WY</v>
          </cell>
          <cell r="E8926">
            <v>501883.09255621326</v>
          </cell>
        </row>
        <row r="8927">
          <cell r="A8927" t="str">
            <v>2004-5-AK</v>
          </cell>
          <cell r="B8927">
            <v>2004</v>
          </cell>
          <cell r="C8927">
            <v>5</v>
          </cell>
          <cell r="D8927" t="str">
            <v>AK</v>
          </cell>
          <cell r="E8927">
            <v>659270.49212013383</v>
          </cell>
        </row>
        <row r="8928">
          <cell r="A8928" t="str">
            <v>2004-5-AL</v>
          </cell>
          <cell r="B8928">
            <v>2004</v>
          </cell>
          <cell r="C8928">
            <v>5</v>
          </cell>
          <cell r="D8928" t="str">
            <v>AL</v>
          </cell>
          <cell r="E8928">
            <v>4503272.4881118825</v>
          </cell>
        </row>
        <row r="8929">
          <cell r="A8929" t="str">
            <v>2004-5-AR</v>
          </cell>
          <cell r="B8929">
            <v>2004</v>
          </cell>
          <cell r="C8929">
            <v>5</v>
          </cell>
          <cell r="D8929" t="str">
            <v>AR</v>
          </cell>
          <cell r="E8929">
            <v>2736534.5226468663</v>
          </cell>
        </row>
        <row r="8930">
          <cell r="A8930" t="str">
            <v>2004-5-AZ</v>
          </cell>
          <cell r="B8930">
            <v>2004</v>
          </cell>
          <cell r="C8930">
            <v>5</v>
          </cell>
          <cell r="D8930" t="str">
            <v>AZ</v>
          </cell>
          <cell r="E8930">
            <v>5724513.71216074</v>
          </cell>
        </row>
        <row r="8931">
          <cell r="A8931" t="str">
            <v>2004-5-CA</v>
          </cell>
          <cell r="B8931">
            <v>2004</v>
          </cell>
          <cell r="C8931">
            <v>5</v>
          </cell>
          <cell r="D8931" t="str">
            <v>CA</v>
          </cell>
          <cell r="E8931">
            <v>35576875.751960829</v>
          </cell>
        </row>
        <row r="8932">
          <cell r="A8932" t="str">
            <v>2004-5-CO</v>
          </cell>
          <cell r="B8932">
            <v>2004</v>
          </cell>
          <cell r="C8932">
            <v>5</v>
          </cell>
          <cell r="D8932" t="str">
            <v>CO</v>
          </cell>
          <cell r="E8932">
            <v>4591615.6877495768</v>
          </cell>
        </row>
        <row r="8933">
          <cell r="A8933" t="str">
            <v>2004-5-CT</v>
          </cell>
          <cell r="B8933">
            <v>2004</v>
          </cell>
          <cell r="C8933">
            <v>5</v>
          </cell>
          <cell r="D8933" t="str">
            <v>CT</v>
          </cell>
          <cell r="E8933">
            <v>3474119.4622274972</v>
          </cell>
        </row>
        <row r="8934">
          <cell r="A8934" t="str">
            <v>2004-5-DC</v>
          </cell>
          <cell r="B8934">
            <v>2004</v>
          </cell>
          <cell r="C8934">
            <v>5</v>
          </cell>
          <cell r="D8934" t="str">
            <v>DC</v>
          </cell>
          <cell r="E8934">
            <v>579165.17064982012</v>
          </cell>
        </row>
        <row r="8935">
          <cell r="A8935" t="str">
            <v>2004-5-DE</v>
          </cell>
          <cell r="B8935">
            <v>2004</v>
          </cell>
          <cell r="C8935">
            <v>5</v>
          </cell>
          <cell r="D8935" t="str">
            <v>DE</v>
          </cell>
          <cell r="E8935">
            <v>823828.87459117523</v>
          </cell>
        </row>
        <row r="8936">
          <cell r="A8936" t="str">
            <v>2004-5-FL</v>
          </cell>
          <cell r="B8936">
            <v>2004</v>
          </cell>
          <cell r="C8936">
            <v>5</v>
          </cell>
          <cell r="D8936" t="str">
            <v>FL</v>
          </cell>
          <cell r="E8936">
            <v>17253693.311142031</v>
          </cell>
        </row>
        <row r="8937">
          <cell r="A8937" t="str">
            <v>2004-5-GA</v>
          </cell>
          <cell r="B8937">
            <v>2004</v>
          </cell>
          <cell r="C8937">
            <v>5</v>
          </cell>
          <cell r="D8937" t="str">
            <v>GA</v>
          </cell>
          <cell r="E8937">
            <v>8882241.4221809041</v>
          </cell>
        </row>
        <row r="8938">
          <cell r="A8938" t="str">
            <v>2004-5-HI</v>
          </cell>
          <cell r="B8938">
            <v>2004</v>
          </cell>
          <cell r="C8938">
            <v>5</v>
          </cell>
          <cell r="D8938" t="str">
            <v>HI</v>
          </cell>
          <cell r="E8938">
            <v>1249376.2347012761</v>
          </cell>
        </row>
        <row r="8939">
          <cell r="A8939" t="str">
            <v>2004-5-IA</v>
          </cell>
          <cell r="B8939">
            <v>2004</v>
          </cell>
          <cell r="C8939">
            <v>5</v>
          </cell>
          <cell r="D8939" t="str">
            <v>IA</v>
          </cell>
          <cell r="E8939">
            <v>2941192.9506471124</v>
          </cell>
        </row>
        <row r="8940">
          <cell r="A8940" t="str">
            <v>2004-5-ID</v>
          </cell>
          <cell r="B8940">
            <v>2004</v>
          </cell>
          <cell r="C8940">
            <v>5</v>
          </cell>
          <cell r="D8940" t="str">
            <v>ID</v>
          </cell>
          <cell r="E8940">
            <v>1385947.7097465508</v>
          </cell>
        </row>
        <row r="8941">
          <cell r="A8941" t="str">
            <v>2004-5-IL</v>
          </cell>
          <cell r="B8941">
            <v>2004</v>
          </cell>
          <cell r="C8941">
            <v>5</v>
          </cell>
          <cell r="D8941" t="str">
            <v>IL</v>
          </cell>
          <cell r="E8941">
            <v>12656680.303044315</v>
          </cell>
        </row>
        <row r="8942">
          <cell r="A8942" t="str">
            <v>2004-5-IN</v>
          </cell>
          <cell r="B8942">
            <v>2004</v>
          </cell>
          <cell r="C8942">
            <v>5</v>
          </cell>
          <cell r="D8942" t="str">
            <v>IN</v>
          </cell>
          <cell r="E8942">
            <v>6205523.928563335</v>
          </cell>
        </row>
        <row r="8943">
          <cell r="A8943" t="str">
            <v>2004-5-KS</v>
          </cell>
          <cell r="B8943">
            <v>2004</v>
          </cell>
          <cell r="C8943">
            <v>5</v>
          </cell>
          <cell r="D8943" t="str">
            <v>KS</v>
          </cell>
          <cell r="E8943">
            <v>2729578.470423019</v>
          </cell>
        </row>
        <row r="8944">
          <cell r="A8944" t="str">
            <v>2004-5-KY</v>
          </cell>
          <cell r="B8944">
            <v>2004</v>
          </cell>
          <cell r="C8944">
            <v>5</v>
          </cell>
          <cell r="D8944" t="str">
            <v>KY</v>
          </cell>
          <cell r="E8944">
            <v>4131505.7324733241</v>
          </cell>
        </row>
        <row r="8945">
          <cell r="A8945" t="str">
            <v>2004-5-LA</v>
          </cell>
          <cell r="B8945">
            <v>2004</v>
          </cell>
          <cell r="C8945">
            <v>5</v>
          </cell>
          <cell r="D8945" t="str">
            <v>LA</v>
          </cell>
          <cell r="E8945">
            <v>4485465.5721714757</v>
          </cell>
        </row>
        <row r="8946">
          <cell r="A8946" t="str">
            <v>2004-5-MA</v>
          </cell>
          <cell r="B8946">
            <v>2004</v>
          </cell>
          <cell r="C8946">
            <v>5</v>
          </cell>
          <cell r="D8946" t="str">
            <v>MA</v>
          </cell>
          <cell r="E8946">
            <v>6438085.7862384515</v>
          </cell>
        </row>
        <row r="8947">
          <cell r="A8947" t="str">
            <v>2004-5-MD</v>
          </cell>
          <cell r="B8947">
            <v>2004</v>
          </cell>
          <cell r="C8947">
            <v>5</v>
          </cell>
          <cell r="D8947" t="str">
            <v>MD</v>
          </cell>
          <cell r="E8947">
            <v>5531769.1957150502</v>
          </cell>
        </row>
        <row r="8948">
          <cell r="A8948" t="str">
            <v>2004-5-ME</v>
          </cell>
          <cell r="B8948">
            <v>2004</v>
          </cell>
          <cell r="C8948">
            <v>5</v>
          </cell>
          <cell r="D8948" t="str">
            <v>ME</v>
          </cell>
          <cell r="E8948">
            <v>1307047.9298387335</v>
          </cell>
        </row>
        <row r="8949">
          <cell r="A8949" t="str">
            <v>2004-5-MI</v>
          </cell>
          <cell r="B8949">
            <v>2004</v>
          </cell>
          <cell r="C8949">
            <v>5</v>
          </cell>
          <cell r="D8949" t="str">
            <v>MI</v>
          </cell>
          <cell r="E8949">
            <v>10086231.991674352</v>
          </cell>
        </row>
        <row r="8950">
          <cell r="A8950" t="str">
            <v>2004-5-MN</v>
          </cell>
          <cell r="B8950">
            <v>2004</v>
          </cell>
          <cell r="C8950">
            <v>5</v>
          </cell>
          <cell r="D8950" t="str">
            <v>MN</v>
          </cell>
          <cell r="E8950">
            <v>5072857.1042531952</v>
          </cell>
        </row>
        <row r="8951">
          <cell r="A8951" t="str">
            <v>2004-5-MO</v>
          </cell>
          <cell r="B8951">
            <v>2004</v>
          </cell>
          <cell r="C8951">
            <v>5</v>
          </cell>
          <cell r="D8951" t="str">
            <v>MO</v>
          </cell>
          <cell r="E8951">
            <v>5736394.0987334736</v>
          </cell>
        </row>
        <row r="8952">
          <cell r="A8952" t="str">
            <v>2004-5-MS</v>
          </cell>
          <cell r="B8952">
            <v>2004</v>
          </cell>
          <cell r="C8952">
            <v>5</v>
          </cell>
          <cell r="D8952" t="str">
            <v>MS</v>
          </cell>
          <cell r="E8952">
            <v>2881650.0844157226</v>
          </cell>
        </row>
        <row r="8953">
          <cell r="A8953" t="str">
            <v>2004-5-MT</v>
          </cell>
          <cell r="B8953">
            <v>2004</v>
          </cell>
          <cell r="C8953">
            <v>5</v>
          </cell>
          <cell r="D8953" t="str">
            <v>MT</v>
          </cell>
          <cell r="E8953">
            <v>924462.17737419961</v>
          </cell>
        </row>
        <row r="8954">
          <cell r="A8954" t="str">
            <v>2004-5-NC</v>
          </cell>
          <cell r="B8954">
            <v>2004</v>
          </cell>
          <cell r="C8954">
            <v>5</v>
          </cell>
          <cell r="D8954" t="str">
            <v>NC</v>
          </cell>
          <cell r="E8954">
            <v>8504756.3022603244</v>
          </cell>
        </row>
        <row r="8955">
          <cell r="A8955" t="str">
            <v>2004-5-ND</v>
          </cell>
          <cell r="B8955">
            <v>2004</v>
          </cell>
          <cell r="C8955">
            <v>5</v>
          </cell>
          <cell r="D8955" t="str">
            <v>ND</v>
          </cell>
          <cell r="E8955">
            <v>635617.58227885736</v>
          </cell>
        </row>
        <row r="8956">
          <cell r="A8956" t="str">
            <v>2004-5-NE</v>
          </cell>
          <cell r="B8956">
            <v>2004</v>
          </cell>
          <cell r="C8956">
            <v>5</v>
          </cell>
          <cell r="D8956" t="str">
            <v>NE</v>
          </cell>
          <cell r="E8956">
            <v>1740033.7810335166</v>
          </cell>
        </row>
        <row r="8957">
          <cell r="A8957" t="str">
            <v>2004-5-NH</v>
          </cell>
          <cell r="B8957">
            <v>2004</v>
          </cell>
          <cell r="C8957">
            <v>5</v>
          </cell>
          <cell r="D8957" t="str">
            <v>NH</v>
          </cell>
          <cell r="E8957">
            <v>1290291.8563821719</v>
          </cell>
        </row>
        <row r="8958">
          <cell r="A8958" t="str">
            <v>2004-5-NJ</v>
          </cell>
          <cell r="B8958">
            <v>2004</v>
          </cell>
          <cell r="C8958">
            <v>5</v>
          </cell>
          <cell r="D8958" t="str">
            <v>NJ</v>
          </cell>
          <cell r="E8958">
            <v>8615604.1285311636</v>
          </cell>
        </row>
        <row r="8959">
          <cell r="A8959" t="str">
            <v>2004-5-NM</v>
          </cell>
          <cell r="B8959">
            <v>2004</v>
          </cell>
          <cell r="C8959">
            <v>5</v>
          </cell>
          <cell r="D8959" t="str">
            <v>NM</v>
          </cell>
          <cell r="E8959">
            <v>1885783.0030411477</v>
          </cell>
        </row>
        <row r="8960">
          <cell r="A8960" t="str">
            <v>2004-5-NV</v>
          </cell>
          <cell r="B8960">
            <v>2004</v>
          </cell>
          <cell r="C8960">
            <v>5</v>
          </cell>
          <cell r="D8960" t="str">
            <v>NV</v>
          </cell>
          <cell r="E8960">
            <v>2310011.9974449696</v>
          </cell>
        </row>
        <row r="8961">
          <cell r="A8961" t="str">
            <v>2004-5-NY</v>
          </cell>
          <cell r="B8961">
            <v>2004</v>
          </cell>
          <cell r="C8961">
            <v>5</v>
          </cell>
          <cell r="D8961" t="str">
            <v>NY</v>
          </cell>
          <cell r="E8961">
            <v>19289487.227451187</v>
          </cell>
        </row>
        <row r="8962">
          <cell r="A8962" t="str">
            <v>2004-5-OH</v>
          </cell>
          <cell r="B8962">
            <v>2004</v>
          </cell>
          <cell r="C8962">
            <v>5</v>
          </cell>
          <cell r="D8962" t="str">
            <v>OH</v>
          </cell>
          <cell r="E8962">
            <v>11442636.147953879</v>
          </cell>
        </row>
        <row r="8963">
          <cell r="A8963" t="str">
            <v>2004-5-OK</v>
          </cell>
          <cell r="B8963">
            <v>2004</v>
          </cell>
          <cell r="C8963">
            <v>5</v>
          </cell>
          <cell r="D8963" t="str">
            <v>OK</v>
          </cell>
          <cell r="E8963">
            <v>3509348.5113640926</v>
          </cell>
        </row>
        <row r="8964">
          <cell r="A8964" t="str">
            <v>2004-5-OR</v>
          </cell>
          <cell r="B8964">
            <v>2004</v>
          </cell>
          <cell r="C8964">
            <v>5</v>
          </cell>
          <cell r="D8964" t="str">
            <v>OR</v>
          </cell>
          <cell r="E8964">
            <v>3572250.2296018242</v>
          </cell>
        </row>
        <row r="8965">
          <cell r="A8965" t="str">
            <v>2004-5-PA</v>
          </cell>
          <cell r="B8965">
            <v>2004</v>
          </cell>
          <cell r="C8965">
            <v>5</v>
          </cell>
          <cell r="D8965" t="str">
            <v>PA</v>
          </cell>
          <cell r="E8965">
            <v>12332659.393820107</v>
          </cell>
        </row>
        <row r="8966">
          <cell r="A8966" t="str">
            <v>2004-5-RI</v>
          </cell>
          <cell r="B8966">
            <v>2004</v>
          </cell>
          <cell r="C8966">
            <v>5</v>
          </cell>
          <cell r="D8966" t="str">
            <v>RI</v>
          </cell>
          <cell r="E8966">
            <v>1071129.512498565</v>
          </cell>
        </row>
        <row r="8967">
          <cell r="A8967" t="str">
            <v>2004-5-SC</v>
          </cell>
          <cell r="B8967">
            <v>2004</v>
          </cell>
          <cell r="C8967">
            <v>5</v>
          </cell>
          <cell r="D8967" t="str">
            <v>SC</v>
          </cell>
          <cell r="E8967">
            <v>4188118.0141587444</v>
          </cell>
        </row>
        <row r="8968">
          <cell r="A8968" t="str">
            <v>2004-5-SD</v>
          </cell>
          <cell r="B8968">
            <v>2004</v>
          </cell>
          <cell r="C8968">
            <v>5</v>
          </cell>
          <cell r="D8968" t="str">
            <v>SD</v>
          </cell>
          <cell r="E8968">
            <v>772376.42352565133</v>
          </cell>
        </row>
        <row r="8969">
          <cell r="A8969" t="str">
            <v>2004-5-TN</v>
          </cell>
          <cell r="B8969">
            <v>2004</v>
          </cell>
          <cell r="C8969">
            <v>5</v>
          </cell>
          <cell r="D8969" t="str">
            <v>TN</v>
          </cell>
          <cell r="E8969">
            <v>5897550.066894507</v>
          </cell>
        </row>
        <row r="8970">
          <cell r="A8970" t="str">
            <v>2004-5-TX</v>
          </cell>
          <cell r="B8970">
            <v>2004</v>
          </cell>
          <cell r="C8970">
            <v>5</v>
          </cell>
          <cell r="D8970" t="str">
            <v>TX</v>
          </cell>
          <cell r="E8970">
            <v>22366294.026987385</v>
          </cell>
        </row>
        <row r="8971">
          <cell r="A8971" t="str">
            <v>2004-5-UT</v>
          </cell>
          <cell r="B8971">
            <v>2004</v>
          </cell>
          <cell r="C8971">
            <v>5</v>
          </cell>
          <cell r="D8971" t="str">
            <v>UT</v>
          </cell>
          <cell r="E8971">
            <v>2430419.279907601</v>
          </cell>
        </row>
        <row r="8972">
          <cell r="A8972" t="str">
            <v>2004-5-VA</v>
          </cell>
          <cell r="B8972">
            <v>2004</v>
          </cell>
          <cell r="C8972">
            <v>5</v>
          </cell>
          <cell r="D8972" t="str">
            <v>VA</v>
          </cell>
          <cell r="E8972">
            <v>7439812.0967636295</v>
          </cell>
        </row>
        <row r="8973">
          <cell r="A8973" t="str">
            <v>2004-5-VT</v>
          </cell>
          <cell r="B8973">
            <v>2004</v>
          </cell>
          <cell r="C8973">
            <v>5</v>
          </cell>
          <cell r="D8973" t="str">
            <v>VT</v>
          </cell>
          <cell r="E8973">
            <v>618145.18419787509</v>
          </cell>
        </row>
        <row r="8974">
          <cell r="A8974" t="str">
            <v>2004-5-WA</v>
          </cell>
          <cell r="B8974">
            <v>2004</v>
          </cell>
          <cell r="C8974">
            <v>5</v>
          </cell>
          <cell r="D8974" t="str">
            <v>WA</v>
          </cell>
          <cell r="E8974">
            <v>6168318.4237140799</v>
          </cell>
        </row>
        <row r="8975">
          <cell r="A8975" t="str">
            <v>2004-5-WI</v>
          </cell>
          <cell r="B8975">
            <v>2004</v>
          </cell>
          <cell r="C8975">
            <v>5</v>
          </cell>
          <cell r="D8975" t="str">
            <v>WI</v>
          </cell>
          <cell r="E8975">
            <v>5503118.5932060853</v>
          </cell>
        </row>
        <row r="8976">
          <cell r="A8976" t="str">
            <v>2004-5-WV</v>
          </cell>
          <cell r="B8976">
            <v>2004</v>
          </cell>
          <cell r="C8976">
            <v>5</v>
          </cell>
          <cell r="D8976" t="str">
            <v>WV</v>
          </cell>
          <cell r="E8976">
            <v>1803141.3488584082</v>
          </cell>
        </row>
        <row r="8977">
          <cell r="A8977" t="str">
            <v>2004-5-WY</v>
          </cell>
          <cell r="B8977">
            <v>2004</v>
          </cell>
          <cell r="C8977">
            <v>5</v>
          </cell>
          <cell r="D8977" t="str">
            <v>WY</v>
          </cell>
          <cell r="E8977">
            <v>502198.20088540734</v>
          </cell>
        </row>
        <row r="8978">
          <cell r="A8978" t="str">
            <v>2004-6-AK</v>
          </cell>
          <cell r="B8978">
            <v>2004</v>
          </cell>
          <cell r="C8978">
            <v>6</v>
          </cell>
          <cell r="D8978" t="str">
            <v>AK</v>
          </cell>
          <cell r="E8978">
            <v>660161.52922778518</v>
          </cell>
        </row>
        <row r="8979">
          <cell r="A8979" t="str">
            <v>2004-6-AL</v>
          </cell>
          <cell r="B8979">
            <v>2004</v>
          </cell>
          <cell r="C8979">
            <v>6</v>
          </cell>
          <cell r="D8979" t="str">
            <v>AL</v>
          </cell>
          <cell r="E8979">
            <v>4504943.3415295221</v>
          </cell>
        </row>
        <row r="8980">
          <cell r="A8980" t="str">
            <v>2004-6-AR</v>
          </cell>
          <cell r="B8980">
            <v>2004</v>
          </cell>
          <cell r="C8980">
            <v>6</v>
          </cell>
          <cell r="D8980" t="str">
            <v>AR</v>
          </cell>
          <cell r="E8980">
            <v>2738404.0806487966</v>
          </cell>
        </row>
        <row r="8981">
          <cell r="A8981" t="str">
            <v>2004-6-AZ</v>
          </cell>
          <cell r="B8981">
            <v>2004</v>
          </cell>
          <cell r="C8981">
            <v>6</v>
          </cell>
          <cell r="D8981" t="str">
            <v>AZ</v>
          </cell>
          <cell r="E8981">
            <v>5738602.7362212492</v>
          </cell>
        </row>
        <row r="8982">
          <cell r="A8982" t="str">
            <v>2004-6-CA</v>
          </cell>
          <cell r="B8982">
            <v>2004</v>
          </cell>
          <cell r="C8982">
            <v>6</v>
          </cell>
          <cell r="D8982" t="str">
            <v>CA</v>
          </cell>
          <cell r="E8982">
            <v>35603936.389967516</v>
          </cell>
        </row>
        <row r="8983">
          <cell r="A8983" t="str">
            <v>2004-6-CO</v>
          </cell>
          <cell r="B8983">
            <v>2004</v>
          </cell>
          <cell r="C8983">
            <v>6</v>
          </cell>
          <cell r="D8983" t="str">
            <v>CO</v>
          </cell>
          <cell r="E8983">
            <v>4595965.9395453278</v>
          </cell>
        </row>
        <row r="8984">
          <cell r="A8984" t="str">
            <v>2004-6-CT</v>
          </cell>
          <cell r="B8984">
            <v>2004</v>
          </cell>
          <cell r="C8984">
            <v>6</v>
          </cell>
          <cell r="D8984" t="str">
            <v>CT</v>
          </cell>
          <cell r="E8984">
            <v>3474738.8153052167</v>
          </cell>
        </row>
        <row r="8985">
          <cell r="A8985" t="str">
            <v>2004-6-DC</v>
          </cell>
          <cell r="B8985">
            <v>2004</v>
          </cell>
          <cell r="C8985">
            <v>6</v>
          </cell>
          <cell r="D8985" t="str">
            <v>DC</v>
          </cell>
          <cell r="E8985">
            <v>579344.8940738833</v>
          </cell>
        </row>
        <row r="8986">
          <cell r="A8986" t="str">
            <v>2004-6-DE</v>
          </cell>
          <cell r="B8986">
            <v>2004</v>
          </cell>
          <cell r="C8986">
            <v>6</v>
          </cell>
          <cell r="D8986" t="str">
            <v>DE</v>
          </cell>
          <cell r="E8986">
            <v>824791.72251848364</v>
          </cell>
        </row>
        <row r="8987">
          <cell r="A8987" t="str">
            <v>2004-6-FL</v>
          </cell>
          <cell r="B8987">
            <v>2004</v>
          </cell>
          <cell r="C8987">
            <v>6</v>
          </cell>
          <cell r="D8987" t="str">
            <v>FL</v>
          </cell>
          <cell r="E8987">
            <v>17285652.127609752</v>
          </cell>
        </row>
        <row r="8988">
          <cell r="A8988" t="str">
            <v>2004-6-GA</v>
          </cell>
          <cell r="B8988">
            <v>2004</v>
          </cell>
          <cell r="C8988">
            <v>6</v>
          </cell>
          <cell r="D8988" t="str">
            <v>GA</v>
          </cell>
          <cell r="E8988">
            <v>8897312.8683060128</v>
          </cell>
        </row>
        <row r="8989">
          <cell r="A8989" t="str">
            <v>2004-6-HI</v>
          </cell>
          <cell r="B8989">
            <v>2004</v>
          </cell>
          <cell r="C8989">
            <v>6</v>
          </cell>
          <cell r="D8989" t="str">
            <v>HI</v>
          </cell>
          <cell r="E8989">
            <v>1250485.9602302616</v>
          </cell>
        </row>
        <row r="8990">
          <cell r="A8990" t="str">
            <v>2004-6-IA</v>
          </cell>
          <cell r="B8990">
            <v>2004</v>
          </cell>
          <cell r="C8990">
            <v>6</v>
          </cell>
          <cell r="D8990" t="str">
            <v>IA</v>
          </cell>
          <cell r="E8990">
            <v>2941972.6814236301</v>
          </cell>
        </row>
        <row r="8991">
          <cell r="A8991" t="str">
            <v>2004-6-ID</v>
          </cell>
          <cell r="B8991">
            <v>2004</v>
          </cell>
          <cell r="C8991">
            <v>6</v>
          </cell>
          <cell r="D8991" t="str">
            <v>ID</v>
          </cell>
          <cell r="E8991">
            <v>1388262.6050568423</v>
          </cell>
        </row>
        <row r="8992">
          <cell r="A8992" t="str">
            <v>2004-6-IL</v>
          </cell>
          <cell r="B8992">
            <v>2004</v>
          </cell>
          <cell r="C8992">
            <v>6</v>
          </cell>
          <cell r="D8992" t="str">
            <v>IL</v>
          </cell>
          <cell r="E8992">
            <v>12661252.705378341</v>
          </cell>
        </row>
        <row r="8993">
          <cell r="A8993" t="str">
            <v>2004-6-IN</v>
          </cell>
          <cell r="B8993">
            <v>2004</v>
          </cell>
          <cell r="C8993">
            <v>6</v>
          </cell>
          <cell r="D8993" t="str">
            <v>IN</v>
          </cell>
          <cell r="E8993">
            <v>6208199.8569725193</v>
          </cell>
        </row>
        <row r="8994">
          <cell r="A8994" t="str">
            <v>2004-6-KS</v>
          </cell>
          <cell r="B8994">
            <v>2004</v>
          </cell>
          <cell r="C8994">
            <v>6</v>
          </cell>
          <cell r="D8994" t="str">
            <v>KS</v>
          </cell>
          <cell r="E8994">
            <v>2730330.4556357227</v>
          </cell>
        </row>
        <row r="8995">
          <cell r="A8995" t="str">
            <v>2004-6-KY</v>
          </cell>
          <cell r="B8995">
            <v>2004</v>
          </cell>
          <cell r="C8995">
            <v>6</v>
          </cell>
          <cell r="D8995" t="str">
            <v>KY</v>
          </cell>
          <cell r="E8995">
            <v>4133569.76577244</v>
          </cell>
        </row>
        <row r="8996">
          <cell r="A8996" t="str">
            <v>2004-6-LA</v>
          </cell>
          <cell r="B8996">
            <v>2004</v>
          </cell>
          <cell r="C8996">
            <v>6</v>
          </cell>
          <cell r="D8996" t="str">
            <v>LA</v>
          </cell>
          <cell r="E8996">
            <v>4486658.0712338565</v>
          </cell>
        </row>
        <row r="8997">
          <cell r="A8997" t="str">
            <v>2004-6-MA</v>
          </cell>
          <cell r="B8997">
            <v>2004</v>
          </cell>
          <cell r="C8997">
            <v>6</v>
          </cell>
          <cell r="D8997" t="str">
            <v>MA</v>
          </cell>
          <cell r="E8997">
            <v>6437750.4609414246</v>
          </cell>
        </row>
        <row r="8998">
          <cell r="A8998" t="str">
            <v>2004-6-MD</v>
          </cell>
          <cell r="B8998">
            <v>2004</v>
          </cell>
          <cell r="C8998">
            <v>6</v>
          </cell>
          <cell r="D8998" t="str">
            <v>MD</v>
          </cell>
          <cell r="E8998">
            <v>5535458.7136216266</v>
          </cell>
        </row>
        <row r="8999">
          <cell r="A8999" t="str">
            <v>2004-6-ME</v>
          </cell>
          <cell r="B8999">
            <v>2004</v>
          </cell>
          <cell r="C8999">
            <v>6</v>
          </cell>
          <cell r="D8999" t="str">
            <v>ME</v>
          </cell>
          <cell r="E8999">
            <v>1307480.6095593378</v>
          </cell>
        </row>
        <row r="9000">
          <cell r="A9000" t="str">
            <v>2004-6-MI</v>
          </cell>
          <cell r="B9000">
            <v>2004</v>
          </cell>
          <cell r="C9000">
            <v>6</v>
          </cell>
          <cell r="D9000" t="str">
            <v>MI</v>
          </cell>
          <cell r="E9000">
            <v>10088269.352457484</v>
          </cell>
        </row>
        <row r="9001">
          <cell r="A9001" t="str">
            <v>2004-6-MN</v>
          </cell>
          <cell r="B9001">
            <v>2004</v>
          </cell>
          <cell r="C9001">
            <v>6</v>
          </cell>
          <cell r="D9001" t="str">
            <v>MN</v>
          </cell>
          <cell r="E9001">
            <v>5075479.4550428214</v>
          </cell>
        </row>
        <row r="9002">
          <cell r="A9002" t="str">
            <v>2004-6-MO</v>
          </cell>
          <cell r="B9002">
            <v>2004</v>
          </cell>
          <cell r="C9002">
            <v>6</v>
          </cell>
          <cell r="D9002" t="str">
            <v>MO</v>
          </cell>
          <cell r="E9002">
            <v>5739579.3145447765</v>
          </cell>
        </row>
        <row r="9003">
          <cell r="A9003" t="str">
            <v>2004-6-MS</v>
          </cell>
          <cell r="B9003">
            <v>2004</v>
          </cell>
          <cell r="C9003">
            <v>6</v>
          </cell>
          <cell r="D9003" t="str">
            <v>MS</v>
          </cell>
          <cell r="E9003">
            <v>2883148.2679833421</v>
          </cell>
        </row>
        <row r="9004">
          <cell r="A9004" t="str">
            <v>2004-6-MT</v>
          </cell>
          <cell r="B9004">
            <v>2004</v>
          </cell>
          <cell r="C9004">
            <v>6</v>
          </cell>
          <cell r="D9004" t="str">
            <v>MT</v>
          </cell>
          <cell r="E9004">
            <v>925236.55077612482</v>
          </cell>
        </row>
        <row r="9005">
          <cell r="A9005" t="str">
            <v>2004-6-NC</v>
          </cell>
          <cell r="B9005">
            <v>2004</v>
          </cell>
          <cell r="C9005">
            <v>6</v>
          </cell>
          <cell r="D9005" t="str">
            <v>NC</v>
          </cell>
          <cell r="E9005">
            <v>8514324.8770283312</v>
          </cell>
        </row>
        <row r="9006">
          <cell r="A9006" t="str">
            <v>2004-6-ND</v>
          </cell>
          <cell r="B9006">
            <v>2004</v>
          </cell>
          <cell r="C9006">
            <v>6</v>
          </cell>
          <cell r="D9006" t="str">
            <v>ND</v>
          </cell>
          <cell r="E9006">
            <v>635911.1850417013</v>
          </cell>
        </row>
        <row r="9007">
          <cell r="A9007" t="str">
            <v>2004-6-NE</v>
          </cell>
          <cell r="B9007">
            <v>2004</v>
          </cell>
          <cell r="C9007">
            <v>6</v>
          </cell>
          <cell r="D9007" t="str">
            <v>NE</v>
          </cell>
          <cell r="E9007">
            <v>1740751.4846072891</v>
          </cell>
        </row>
        <row r="9008">
          <cell r="A9008" t="str">
            <v>2004-6-NH</v>
          </cell>
          <cell r="B9008">
            <v>2004</v>
          </cell>
          <cell r="C9008">
            <v>6</v>
          </cell>
          <cell r="D9008" t="str">
            <v>NH</v>
          </cell>
          <cell r="E9008">
            <v>1291198.5363441072</v>
          </cell>
        </row>
        <row r="9009">
          <cell r="A9009" t="str">
            <v>2004-6-NJ</v>
          </cell>
          <cell r="B9009">
            <v>2004</v>
          </cell>
          <cell r="C9009">
            <v>6</v>
          </cell>
          <cell r="D9009" t="str">
            <v>NJ</v>
          </cell>
          <cell r="E9009">
            <v>8618212.6799881831</v>
          </cell>
        </row>
        <row r="9010">
          <cell r="A9010" t="str">
            <v>2004-6-NM</v>
          </cell>
          <cell r="B9010">
            <v>2004</v>
          </cell>
          <cell r="C9010">
            <v>6</v>
          </cell>
          <cell r="D9010" t="str">
            <v>NM</v>
          </cell>
          <cell r="E9010">
            <v>1887579.7834515758</v>
          </cell>
        </row>
        <row r="9011">
          <cell r="A9011" t="str">
            <v>2004-6-NV</v>
          </cell>
          <cell r="B9011">
            <v>2004</v>
          </cell>
          <cell r="C9011">
            <v>6</v>
          </cell>
          <cell r="D9011" t="str">
            <v>NV</v>
          </cell>
          <cell r="E9011">
            <v>2317771.6535180942</v>
          </cell>
        </row>
        <row r="9012">
          <cell r="A9012" t="str">
            <v>2004-6-NY</v>
          </cell>
          <cell r="B9012">
            <v>2004</v>
          </cell>
          <cell r="C9012">
            <v>6</v>
          </cell>
          <cell r="D9012" t="str">
            <v>NY</v>
          </cell>
          <cell r="E9012">
            <v>19295358.065725606</v>
          </cell>
        </row>
        <row r="9013">
          <cell r="A9013" t="str">
            <v>2004-6-OH</v>
          </cell>
          <cell r="B9013">
            <v>2004</v>
          </cell>
          <cell r="C9013">
            <v>6</v>
          </cell>
          <cell r="D9013" t="str">
            <v>OH</v>
          </cell>
          <cell r="E9013">
            <v>11443869.894058257</v>
          </cell>
        </row>
        <row r="9014">
          <cell r="A9014" t="str">
            <v>2004-6-OK</v>
          </cell>
          <cell r="B9014">
            <v>2004</v>
          </cell>
          <cell r="C9014">
            <v>6</v>
          </cell>
          <cell r="D9014" t="str">
            <v>OK</v>
          </cell>
          <cell r="E9014">
            <v>3510670.3969498249</v>
          </cell>
        </row>
        <row r="9015">
          <cell r="A9015" t="str">
            <v>2004-6-OR</v>
          </cell>
          <cell r="B9015">
            <v>2004</v>
          </cell>
          <cell r="C9015">
            <v>6</v>
          </cell>
          <cell r="D9015" t="str">
            <v>OR</v>
          </cell>
          <cell r="E9015">
            <v>3574293.9687724286</v>
          </cell>
        </row>
        <row r="9016">
          <cell r="A9016" t="str">
            <v>2004-6-PA</v>
          </cell>
          <cell r="B9016">
            <v>2004</v>
          </cell>
          <cell r="C9016">
            <v>6</v>
          </cell>
          <cell r="D9016" t="str">
            <v>PA</v>
          </cell>
          <cell r="E9016">
            <v>12334161.639151445</v>
          </cell>
        </row>
        <row r="9017">
          <cell r="A9017" t="str">
            <v>2004-6-RI</v>
          </cell>
          <cell r="B9017">
            <v>2004</v>
          </cell>
          <cell r="C9017">
            <v>6</v>
          </cell>
          <cell r="D9017" t="str">
            <v>RI</v>
          </cell>
          <cell r="E9017">
            <v>1071112.2652759419</v>
          </cell>
        </row>
        <row r="9018">
          <cell r="A9018" t="str">
            <v>2004-6-SC</v>
          </cell>
          <cell r="B9018">
            <v>2004</v>
          </cell>
          <cell r="C9018">
            <v>6</v>
          </cell>
          <cell r="D9018" t="str">
            <v>SC</v>
          </cell>
          <cell r="E9018">
            <v>4192614.250590601</v>
          </cell>
        </row>
        <row r="9019">
          <cell r="A9019" t="str">
            <v>2004-6-SD</v>
          </cell>
          <cell r="B9019">
            <v>2004</v>
          </cell>
          <cell r="C9019">
            <v>6</v>
          </cell>
          <cell r="D9019" t="str">
            <v>SD</v>
          </cell>
          <cell r="E9019">
            <v>772972.58893875265</v>
          </cell>
        </row>
        <row r="9020">
          <cell r="A9020" t="str">
            <v>2004-6-TN</v>
          </cell>
          <cell r="B9020">
            <v>2004</v>
          </cell>
          <cell r="C9020">
            <v>6</v>
          </cell>
          <cell r="D9020" t="str">
            <v>TN</v>
          </cell>
          <cell r="E9020">
            <v>5902370.3719894914</v>
          </cell>
        </row>
        <row r="9021">
          <cell r="A9021" t="str">
            <v>2004-6-TX</v>
          </cell>
          <cell r="B9021">
            <v>2004</v>
          </cell>
          <cell r="C9021">
            <v>6</v>
          </cell>
          <cell r="D9021" t="str">
            <v>TX</v>
          </cell>
          <cell r="E9021">
            <v>22396941.236701239</v>
          </cell>
        </row>
        <row r="9022">
          <cell r="A9022" t="str">
            <v>2004-6-UT</v>
          </cell>
          <cell r="B9022">
            <v>2004</v>
          </cell>
          <cell r="C9022">
            <v>6</v>
          </cell>
          <cell r="D9022" t="str">
            <v>UT</v>
          </cell>
          <cell r="E9022">
            <v>2435472.3116662018</v>
          </cell>
        </row>
        <row r="9023">
          <cell r="A9023" t="str">
            <v>2004-6-VA</v>
          </cell>
          <cell r="B9023">
            <v>2004</v>
          </cell>
          <cell r="C9023">
            <v>6</v>
          </cell>
          <cell r="D9023" t="str">
            <v>VA</v>
          </cell>
          <cell r="E9023">
            <v>7447506.8978706859</v>
          </cell>
        </row>
        <row r="9024">
          <cell r="A9024" t="str">
            <v>2004-6-VT</v>
          </cell>
          <cell r="B9024">
            <v>2004</v>
          </cell>
          <cell r="C9024">
            <v>6</v>
          </cell>
          <cell r="D9024" t="str">
            <v>VT</v>
          </cell>
          <cell r="E9024">
            <v>618289.68823827361</v>
          </cell>
        </row>
        <row r="9025">
          <cell r="A9025" t="str">
            <v>2004-6-WA</v>
          </cell>
          <cell r="B9025">
            <v>2004</v>
          </cell>
          <cell r="C9025">
            <v>6</v>
          </cell>
          <cell r="D9025" t="str">
            <v>WA</v>
          </cell>
          <cell r="E9025">
            <v>6174160.3819163619</v>
          </cell>
        </row>
        <row r="9026">
          <cell r="A9026" t="str">
            <v>2004-6-WI</v>
          </cell>
          <cell r="B9026">
            <v>2004</v>
          </cell>
          <cell r="C9026">
            <v>6</v>
          </cell>
          <cell r="D9026" t="str">
            <v>WI</v>
          </cell>
          <cell r="E9026">
            <v>5506002.7487671236</v>
          </cell>
        </row>
        <row r="9027">
          <cell r="A9027" t="str">
            <v>2004-6-WV</v>
          </cell>
          <cell r="B9027">
            <v>2004</v>
          </cell>
          <cell r="C9027">
            <v>6</v>
          </cell>
          <cell r="D9027" t="str">
            <v>WV</v>
          </cell>
          <cell r="E9027">
            <v>1803226.8060156468</v>
          </cell>
        </row>
        <row r="9028">
          <cell r="A9028" t="str">
            <v>2004-6-WY</v>
          </cell>
          <cell r="B9028">
            <v>2004</v>
          </cell>
          <cell r="C9028">
            <v>6</v>
          </cell>
          <cell r="D9028" t="str">
            <v>WY</v>
          </cell>
          <cell r="E9028">
            <v>502513.50705601234</v>
          </cell>
        </row>
        <row r="9029">
          <cell r="A9029" t="str">
            <v>2004-7-AK</v>
          </cell>
          <cell r="B9029">
            <v>2004</v>
          </cell>
          <cell r="C9029">
            <v>7</v>
          </cell>
          <cell r="D9029" t="str">
            <v>AK</v>
          </cell>
          <cell r="E9029">
            <v>660975</v>
          </cell>
        </row>
        <row r="9030">
          <cell r="A9030" t="str">
            <v>2004-7-AL</v>
          </cell>
          <cell r="B9030">
            <v>2004</v>
          </cell>
          <cell r="C9030">
            <v>7</v>
          </cell>
          <cell r="D9030" t="str">
            <v>AL</v>
          </cell>
          <cell r="E9030">
            <v>4506574</v>
          </cell>
        </row>
        <row r="9031">
          <cell r="A9031" t="str">
            <v>2004-7-AR</v>
          </cell>
          <cell r="B9031">
            <v>2004</v>
          </cell>
          <cell r="C9031">
            <v>7</v>
          </cell>
          <cell r="D9031" t="str">
            <v>AR</v>
          </cell>
          <cell r="E9031">
            <v>2740191</v>
          </cell>
        </row>
        <row r="9032">
          <cell r="A9032" t="str">
            <v>2004-7-AZ</v>
          </cell>
          <cell r="B9032">
            <v>2004</v>
          </cell>
          <cell r="C9032">
            <v>7</v>
          </cell>
          <cell r="D9032" t="str">
            <v>AZ</v>
          </cell>
          <cell r="E9032">
            <v>5750475</v>
          </cell>
        </row>
        <row r="9033">
          <cell r="A9033" t="str">
            <v>2004-7-CA</v>
          </cell>
          <cell r="B9033">
            <v>2004</v>
          </cell>
          <cell r="C9033">
            <v>7</v>
          </cell>
          <cell r="D9033" t="str">
            <v>CA</v>
          </cell>
          <cell r="E9033">
            <v>35629666</v>
          </cell>
        </row>
        <row r="9034">
          <cell r="A9034" t="str">
            <v>2004-7-CO</v>
          </cell>
          <cell r="B9034">
            <v>2004</v>
          </cell>
          <cell r="C9034">
            <v>7</v>
          </cell>
          <cell r="D9034" t="str">
            <v>CO</v>
          </cell>
          <cell r="E9034">
            <v>4600050</v>
          </cell>
        </row>
        <row r="9035">
          <cell r="A9035" t="str">
            <v>2004-7-CT</v>
          </cell>
          <cell r="B9035">
            <v>2004</v>
          </cell>
          <cell r="C9035">
            <v>7</v>
          </cell>
          <cell r="D9035" t="str">
            <v>CT</v>
          </cell>
          <cell r="E9035">
            <v>3475351</v>
          </cell>
        </row>
        <row r="9036">
          <cell r="A9036" t="str">
            <v>2004-7-DC</v>
          </cell>
          <cell r="B9036">
            <v>2004</v>
          </cell>
          <cell r="C9036">
            <v>7</v>
          </cell>
          <cell r="D9036" t="str">
            <v>DC</v>
          </cell>
          <cell r="E9036">
            <v>579521</v>
          </cell>
        </row>
        <row r="9037">
          <cell r="A9037" t="str">
            <v>2004-7-DE</v>
          </cell>
          <cell r="B9037">
            <v>2004</v>
          </cell>
          <cell r="C9037">
            <v>7</v>
          </cell>
          <cell r="D9037" t="str">
            <v>DE</v>
          </cell>
          <cell r="E9037">
            <v>825682</v>
          </cell>
        </row>
        <row r="9038">
          <cell r="A9038" t="str">
            <v>2004-7-FL</v>
          </cell>
          <cell r="B9038">
            <v>2004</v>
          </cell>
          <cell r="C9038">
            <v>7</v>
          </cell>
          <cell r="D9038" t="str">
            <v>FL</v>
          </cell>
          <cell r="E9038">
            <v>17313811</v>
          </cell>
        </row>
        <row r="9039">
          <cell r="A9039" t="str">
            <v>2004-7-GA</v>
          </cell>
          <cell r="B9039">
            <v>2004</v>
          </cell>
          <cell r="C9039">
            <v>7</v>
          </cell>
          <cell r="D9039" t="str">
            <v>GA</v>
          </cell>
          <cell r="E9039">
            <v>8910741</v>
          </cell>
        </row>
        <row r="9040">
          <cell r="A9040" t="str">
            <v>2004-7-HI</v>
          </cell>
          <cell r="B9040">
            <v>2004</v>
          </cell>
          <cell r="C9040">
            <v>7</v>
          </cell>
          <cell r="D9040" t="str">
            <v>HI</v>
          </cell>
          <cell r="E9040">
            <v>1251532</v>
          </cell>
        </row>
        <row r="9041">
          <cell r="A9041" t="str">
            <v>2004-7-IA</v>
          </cell>
          <cell r="B9041">
            <v>2004</v>
          </cell>
          <cell r="C9041">
            <v>7</v>
          </cell>
          <cell r="D9041" t="str">
            <v>IA</v>
          </cell>
          <cell r="E9041">
            <v>2942739</v>
          </cell>
        </row>
        <row r="9042">
          <cell r="A9042" t="str">
            <v>2004-7-ID</v>
          </cell>
          <cell r="B9042">
            <v>2004</v>
          </cell>
          <cell r="C9042">
            <v>7</v>
          </cell>
          <cell r="D9042" t="str">
            <v>ID</v>
          </cell>
          <cell r="E9042">
            <v>1390329</v>
          </cell>
        </row>
        <row r="9043">
          <cell r="A9043" t="str">
            <v>2004-7-IL</v>
          </cell>
          <cell r="B9043">
            <v>2004</v>
          </cell>
          <cell r="C9043">
            <v>7</v>
          </cell>
          <cell r="D9043" t="str">
            <v>IL</v>
          </cell>
          <cell r="E9043">
            <v>12665718</v>
          </cell>
        </row>
        <row r="9044">
          <cell r="A9044" t="str">
            <v>2004-7-IN</v>
          </cell>
          <cell r="B9044">
            <v>2004</v>
          </cell>
          <cell r="C9044">
            <v>7</v>
          </cell>
          <cell r="D9044" t="str">
            <v>IN</v>
          </cell>
          <cell r="E9044">
            <v>6210801</v>
          </cell>
        </row>
        <row r="9045">
          <cell r="A9045" t="str">
            <v>2004-7-KS</v>
          </cell>
          <cell r="B9045">
            <v>2004</v>
          </cell>
          <cell r="C9045">
            <v>7</v>
          </cell>
          <cell r="D9045" t="str">
            <v>KS</v>
          </cell>
          <cell r="E9045">
            <v>2731069</v>
          </cell>
        </row>
        <row r="9046">
          <cell r="A9046" t="str">
            <v>2004-7-KY</v>
          </cell>
          <cell r="B9046">
            <v>2004</v>
          </cell>
          <cell r="C9046">
            <v>7</v>
          </cell>
          <cell r="D9046" t="str">
            <v>KY</v>
          </cell>
          <cell r="E9046">
            <v>4135567</v>
          </cell>
        </row>
        <row r="9047">
          <cell r="A9047" t="str">
            <v>2004-7-LA</v>
          </cell>
          <cell r="B9047">
            <v>2004</v>
          </cell>
          <cell r="C9047">
            <v>7</v>
          </cell>
          <cell r="D9047" t="str">
            <v>LA</v>
          </cell>
          <cell r="E9047">
            <v>4487830</v>
          </cell>
        </row>
        <row r="9048">
          <cell r="A9048" t="str">
            <v>2004-7-MA</v>
          </cell>
          <cell r="B9048">
            <v>2004</v>
          </cell>
          <cell r="C9048">
            <v>7</v>
          </cell>
          <cell r="D9048" t="str">
            <v>MA</v>
          </cell>
          <cell r="E9048">
            <v>6437414</v>
          </cell>
        </row>
        <row r="9049">
          <cell r="A9049" t="str">
            <v>2004-7-MD</v>
          </cell>
          <cell r="B9049">
            <v>2004</v>
          </cell>
          <cell r="C9049">
            <v>7</v>
          </cell>
          <cell r="D9049" t="str">
            <v>MD</v>
          </cell>
          <cell r="E9049">
            <v>5538989</v>
          </cell>
        </row>
        <row r="9050">
          <cell r="A9050" t="str">
            <v>2004-7-ME</v>
          </cell>
          <cell r="B9050">
            <v>2004</v>
          </cell>
          <cell r="C9050">
            <v>7</v>
          </cell>
          <cell r="D9050" t="str">
            <v>ME</v>
          </cell>
          <cell r="E9050">
            <v>1307904</v>
          </cell>
        </row>
        <row r="9051">
          <cell r="A9051" t="str">
            <v>2004-7-MI</v>
          </cell>
          <cell r="B9051">
            <v>2004</v>
          </cell>
          <cell r="C9051">
            <v>7</v>
          </cell>
          <cell r="D9051" t="str">
            <v>MI</v>
          </cell>
          <cell r="E9051">
            <v>10090280</v>
          </cell>
        </row>
        <row r="9052">
          <cell r="A9052" t="str">
            <v>2004-7-MN</v>
          </cell>
          <cell r="B9052">
            <v>2004</v>
          </cell>
          <cell r="C9052">
            <v>7</v>
          </cell>
          <cell r="D9052" t="str">
            <v>MN</v>
          </cell>
          <cell r="E9052">
            <v>5078014</v>
          </cell>
        </row>
        <row r="9053">
          <cell r="A9053" t="str">
            <v>2004-7-MO</v>
          </cell>
          <cell r="B9053">
            <v>2004</v>
          </cell>
          <cell r="C9053">
            <v>7</v>
          </cell>
          <cell r="D9053" t="str">
            <v>MO</v>
          </cell>
          <cell r="E9053">
            <v>5742650</v>
          </cell>
        </row>
        <row r="9054">
          <cell r="A9054" t="str">
            <v>2004-7-MS</v>
          </cell>
          <cell r="B9054">
            <v>2004</v>
          </cell>
          <cell r="C9054">
            <v>7</v>
          </cell>
          <cell r="D9054" t="str">
            <v>MS</v>
          </cell>
          <cell r="E9054">
            <v>2884596</v>
          </cell>
        </row>
        <row r="9055">
          <cell r="A9055" t="str">
            <v>2004-7-MT</v>
          </cell>
          <cell r="B9055">
            <v>2004</v>
          </cell>
          <cell r="C9055">
            <v>7</v>
          </cell>
          <cell r="D9055" t="str">
            <v>MT</v>
          </cell>
          <cell r="E9055">
            <v>925969</v>
          </cell>
        </row>
        <row r="9056">
          <cell r="A9056" t="str">
            <v>2004-7-NC</v>
          </cell>
          <cell r="B9056">
            <v>2004</v>
          </cell>
          <cell r="C9056">
            <v>7</v>
          </cell>
          <cell r="D9056" t="str">
            <v>NC</v>
          </cell>
          <cell r="E9056">
            <v>8523199</v>
          </cell>
        </row>
        <row r="9057">
          <cell r="A9057" t="str">
            <v>2004-7-ND</v>
          </cell>
          <cell r="B9057">
            <v>2004</v>
          </cell>
          <cell r="C9057">
            <v>7</v>
          </cell>
          <cell r="D9057" t="str">
            <v>ND</v>
          </cell>
          <cell r="E9057">
            <v>636196</v>
          </cell>
        </row>
        <row r="9058">
          <cell r="A9058" t="str">
            <v>2004-7-NE</v>
          </cell>
          <cell r="B9058">
            <v>2004</v>
          </cell>
          <cell r="C9058">
            <v>7</v>
          </cell>
          <cell r="D9058" t="str">
            <v>NE</v>
          </cell>
          <cell r="E9058">
            <v>1741450</v>
          </cell>
        </row>
        <row r="9059">
          <cell r="A9059" t="str">
            <v>2004-7-NH</v>
          </cell>
          <cell r="B9059">
            <v>2004</v>
          </cell>
          <cell r="C9059">
            <v>7</v>
          </cell>
          <cell r="D9059" t="str">
            <v>NH</v>
          </cell>
          <cell r="E9059">
            <v>1292064</v>
          </cell>
        </row>
        <row r="9060">
          <cell r="A9060" t="str">
            <v>2004-7-NJ</v>
          </cell>
          <cell r="B9060">
            <v>2004</v>
          </cell>
          <cell r="C9060">
            <v>7</v>
          </cell>
          <cell r="D9060" t="str">
            <v>NJ</v>
          </cell>
          <cell r="E9060">
            <v>8620770</v>
          </cell>
        </row>
        <row r="9061">
          <cell r="A9061" t="str">
            <v>2004-7-NM</v>
          </cell>
          <cell r="B9061">
            <v>2004</v>
          </cell>
          <cell r="C9061">
            <v>7</v>
          </cell>
          <cell r="D9061" t="str">
            <v>NM</v>
          </cell>
          <cell r="E9061">
            <v>1889266</v>
          </cell>
        </row>
        <row r="9062">
          <cell r="A9062" t="str">
            <v>2004-7-NV</v>
          </cell>
          <cell r="B9062">
            <v>2004</v>
          </cell>
          <cell r="C9062">
            <v>7</v>
          </cell>
          <cell r="D9062" t="str">
            <v>NV</v>
          </cell>
          <cell r="E9062">
            <v>2323875</v>
          </cell>
        </row>
        <row r="9063">
          <cell r="A9063" t="str">
            <v>2004-7-NY</v>
          </cell>
          <cell r="B9063">
            <v>2004</v>
          </cell>
          <cell r="C9063">
            <v>7</v>
          </cell>
          <cell r="D9063" t="str">
            <v>NY</v>
          </cell>
          <cell r="E9063">
            <v>19301113</v>
          </cell>
        </row>
        <row r="9064">
          <cell r="A9064" t="str">
            <v>2004-7-OH</v>
          </cell>
          <cell r="B9064">
            <v>2004</v>
          </cell>
          <cell r="C9064">
            <v>7</v>
          </cell>
          <cell r="D9064" t="str">
            <v>OH</v>
          </cell>
          <cell r="E9064">
            <v>11445095</v>
          </cell>
        </row>
        <row r="9065">
          <cell r="A9065" t="str">
            <v>2004-7-OK</v>
          </cell>
          <cell r="B9065">
            <v>2004</v>
          </cell>
          <cell r="C9065">
            <v>7</v>
          </cell>
          <cell r="D9065" t="str">
            <v>OK</v>
          </cell>
          <cell r="E9065">
            <v>3511960</v>
          </cell>
        </row>
        <row r="9066">
          <cell r="A9066" t="str">
            <v>2004-7-OR</v>
          </cell>
          <cell r="B9066">
            <v>2004</v>
          </cell>
          <cell r="C9066">
            <v>7</v>
          </cell>
          <cell r="D9066" t="str">
            <v>OR</v>
          </cell>
          <cell r="E9066">
            <v>3576262</v>
          </cell>
        </row>
        <row r="9067">
          <cell r="A9067" t="str">
            <v>2004-7-PA</v>
          </cell>
          <cell r="B9067">
            <v>2004</v>
          </cell>
          <cell r="C9067">
            <v>7</v>
          </cell>
          <cell r="D9067" t="str">
            <v>PA</v>
          </cell>
          <cell r="E9067">
            <v>12335652</v>
          </cell>
        </row>
        <row r="9068">
          <cell r="A9068" t="str">
            <v>2004-7-RI</v>
          </cell>
          <cell r="B9068">
            <v>2004</v>
          </cell>
          <cell r="C9068">
            <v>7</v>
          </cell>
          <cell r="D9068" t="str">
            <v>RI</v>
          </cell>
          <cell r="E9068">
            <v>1071095</v>
          </cell>
        </row>
        <row r="9069">
          <cell r="A9069" t="str">
            <v>2004-7-SC</v>
          </cell>
          <cell r="B9069">
            <v>2004</v>
          </cell>
          <cell r="C9069">
            <v>7</v>
          </cell>
          <cell r="D9069" t="str">
            <v>SC</v>
          </cell>
          <cell r="E9069">
            <v>4196799</v>
          </cell>
        </row>
        <row r="9070">
          <cell r="A9070" t="str">
            <v>2004-7-SD</v>
          </cell>
          <cell r="B9070">
            <v>2004</v>
          </cell>
          <cell r="C9070">
            <v>7</v>
          </cell>
          <cell r="D9070" t="str">
            <v>SD</v>
          </cell>
          <cell r="E9070">
            <v>773539</v>
          </cell>
        </row>
        <row r="9071">
          <cell r="A9071" t="str">
            <v>2004-7-TN</v>
          </cell>
          <cell r="B9071">
            <v>2004</v>
          </cell>
          <cell r="C9071">
            <v>7</v>
          </cell>
          <cell r="D9071" t="str">
            <v>TN</v>
          </cell>
          <cell r="E9071">
            <v>5906936</v>
          </cell>
        </row>
        <row r="9072">
          <cell r="A9072" t="str">
            <v>2004-7-TX</v>
          </cell>
          <cell r="B9072">
            <v>2004</v>
          </cell>
          <cell r="C9072">
            <v>7</v>
          </cell>
          <cell r="D9072" t="str">
            <v>TX</v>
          </cell>
          <cell r="E9072">
            <v>22424884</v>
          </cell>
        </row>
        <row r="9073">
          <cell r="A9073" t="str">
            <v>2004-7-UT</v>
          </cell>
          <cell r="B9073">
            <v>2004</v>
          </cell>
          <cell r="C9073">
            <v>7</v>
          </cell>
          <cell r="D9073" t="str">
            <v>UT</v>
          </cell>
          <cell r="E9073">
            <v>2439852</v>
          </cell>
        </row>
        <row r="9074">
          <cell r="A9074" t="str">
            <v>2004-7-VA</v>
          </cell>
          <cell r="B9074">
            <v>2004</v>
          </cell>
          <cell r="C9074">
            <v>7</v>
          </cell>
          <cell r="D9074" t="str">
            <v>VA</v>
          </cell>
          <cell r="E9074">
            <v>7454688</v>
          </cell>
        </row>
        <row r="9075">
          <cell r="A9075" t="str">
            <v>2004-7-VT</v>
          </cell>
          <cell r="B9075">
            <v>2004</v>
          </cell>
          <cell r="C9075">
            <v>7</v>
          </cell>
          <cell r="D9075" t="str">
            <v>VT</v>
          </cell>
          <cell r="E9075">
            <v>618432</v>
          </cell>
        </row>
        <row r="9076">
          <cell r="A9076" t="str">
            <v>2004-7-WA</v>
          </cell>
          <cell r="B9076">
            <v>2004</v>
          </cell>
          <cell r="C9076">
            <v>7</v>
          </cell>
          <cell r="D9076" t="str">
            <v>WA</v>
          </cell>
          <cell r="E9076">
            <v>6179644.9999999991</v>
          </cell>
        </row>
        <row r="9077">
          <cell r="A9077" t="str">
            <v>2004-7-WI</v>
          </cell>
          <cell r="B9077">
            <v>2004</v>
          </cell>
          <cell r="C9077">
            <v>7</v>
          </cell>
          <cell r="D9077" t="str">
            <v>WI</v>
          </cell>
          <cell r="E9077">
            <v>5508789</v>
          </cell>
        </row>
        <row r="9078">
          <cell r="A9078" t="str">
            <v>2004-7-WV</v>
          </cell>
          <cell r="B9078">
            <v>2004</v>
          </cell>
          <cell r="C9078">
            <v>7</v>
          </cell>
          <cell r="D9078" t="str">
            <v>WV</v>
          </cell>
          <cell r="E9078">
            <v>1803312</v>
          </cell>
        </row>
        <row r="9079">
          <cell r="A9079" t="str">
            <v>2004-7-WY</v>
          </cell>
          <cell r="B9079">
            <v>2004</v>
          </cell>
          <cell r="C9079">
            <v>7</v>
          </cell>
          <cell r="D9079" t="str">
            <v>WY</v>
          </cell>
          <cell r="E9079">
            <v>502816</v>
          </cell>
        </row>
        <row r="9080">
          <cell r="A9080" t="str">
            <v>2004-8-AK</v>
          </cell>
          <cell r="B9080">
            <v>2004</v>
          </cell>
          <cell r="C9080">
            <v>8</v>
          </cell>
          <cell r="D9080" t="str">
            <v>AK</v>
          </cell>
          <cell r="E9080">
            <v>661612.5</v>
          </cell>
        </row>
        <row r="9081">
          <cell r="A9081" t="str">
            <v>2004-8-AL</v>
          </cell>
          <cell r="B9081">
            <v>2004</v>
          </cell>
          <cell r="C9081">
            <v>8</v>
          </cell>
          <cell r="D9081" t="str">
            <v>AL</v>
          </cell>
          <cell r="E9081">
            <v>4509134.416666667</v>
          </cell>
        </row>
        <row r="9082">
          <cell r="A9082" t="str">
            <v>2004-8-AR</v>
          </cell>
          <cell r="B9082">
            <v>2004</v>
          </cell>
          <cell r="C9082">
            <v>8</v>
          </cell>
          <cell r="D9082" t="str">
            <v>AR</v>
          </cell>
          <cell r="E9082">
            <v>2742584.9166666665</v>
          </cell>
        </row>
        <row r="9083">
          <cell r="A9083" t="str">
            <v>2004-8-AZ</v>
          </cell>
          <cell r="B9083">
            <v>2004</v>
          </cell>
          <cell r="C9083">
            <v>8</v>
          </cell>
          <cell r="D9083" t="str">
            <v>AZ</v>
          </cell>
          <cell r="E9083">
            <v>5768038.666666667</v>
          </cell>
        </row>
        <row r="9084">
          <cell r="A9084" t="str">
            <v>2004-8-CA</v>
          </cell>
          <cell r="B9084">
            <v>2004</v>
          </cell>
          <cell r="C9084">
            <v>8</v>
          </cell>
          <cell r="D9084" t="str">
            <v>CA</v>
          </cell>
          <cell r="E9084">
            <v>35650978.416666672</v>
          </cell>
        </row>
        <row r="9085">
          <cell r="A9085" t="str">
            <v>2004-8-CO</v>
          </cell>
          <cell r="B9085">
            <v>2004</v>
          </cell>
          <cell r="C9085">
            <v>8</v>
          </cell>
          <cell r="D9085" t="str">
            <v>CO</v>
          </cell>
          <cell r="E9085">
            <v>4605273.666666667</v>
          </cell>
        </row>
        <row r="9086">
          <cell r="A9086" t="str">
            <v>2004-8-CT</v>
          </cell>
          <cell r="B9086">
            <v>2004</v>
          </cell>
          <cell r="C9086">
            <v>8</v>
          </cell>
          <cell r="D9086" t="str">
            <v>CT</v>
          </cell>
          <cell r="E9086">
            <v>3475631.25</v>
          </cell>
        </row>
        <row r="9087">
          <cell r="A9087" t="str">
            <v>2004-8-DC</v>
          </cell>
          <cell r="B9087">
            <v>2004</v>
          </cell>
          <cell r="C9087">
            <v>8</v>
          </cell>
          <cell r="D9087" t="str">
            <v>DC</v>
          </cell>
          <cell r="E9087">
            <v>579731.66666666663</v>
          </cell>
        </row>
        <row r="9088">
          <cell r="A9088" t="str">
            <v>2004-8-DE</v>
          </cell>
          <cell r="B9088">
            <v>2004</v>
          </cell>
          <cell r="C9088">
            <v>8</v>
          </cell>
          <cell r="D9088" t="str">
            <v>DE</v>
          </cell>
          <cell r="E9088">
            <v>826751.75</v>
          </cell>
        </row>
        <row r="9089">
          <cell r="A9089" t="str">
            <v>2004-8-FL</v>
          </cell>
          <cell r="B9089">
            <v>2004</v>
          </cell>
          <cell r="C9089">
            <v>8</v>
          </cell>
          <cell r="D9089" t="str">
            <v>FL</v>
          </cell>
          <cell r="E9089">
            <v>17346199.75</v>
          </cell>
        </row>
        <row r="9090">
          <cell r="A9090" t="str">
            <v>2004-8-GA</v>
          </cell>
          <cell r="B9090">
            <v>2004</v>
          </cell>
          <cell r="C9090">
            <v>8</v>
          </cell>
          <cell r="D9090" t="str">
            <v>GA</v>
          </cell>
          <cell r="E9090">
            <v>8926009.083333334</v>
          </cell>
        </row>
        <row r="9091">
          <cell r="A9091" t="str">
            <v>2004-8-HI</v>
          </cell>
          <cell r="B9091">
            <v>2004</v>
          </cell>
          <cell r="C9091">
            <v>8</v>
          </cell>
          <cell r="D9091" t="str">
            <v>HI</v>
          </cell>
          <cell r="E9091">
            <v>1252610</v>
          </cell>
        </row>
        <row r="9092">
          <cell r="A9092" t="str">
            <v>2004-8-IA</v>
          </cell>
          <cell r="B9092">
            <v>2004</v>
          </cell>
          <cell r="C9092">
            <v>8</v>
          </cell>
          <cell r="D9092" t="str">
            <v>IA</v>
          </cell>
          <cell r="E9092">
            <v>2943492</v>
          </cell>
        </row>
        <row r="9093">
          <cell r="A9093" t="str">
            <v>2004-8-ID</v>
          </cell>
          <cell r="B9093">
            <v>2004</v>
          </cell>
          <cell r="C9093">
            <v>8</v>
          </cell>
          <cell r="D9093" t="str">
            <v>ID</v>
          </cell>
          <cell r="E9093">
            <v>1393145.5</v>
          </cell>
        </row>
        <row r="9094">
          <cell r="A9094" t="str">
            <v>2004-8-IL</v>
          </cell>
          <cell r="B9094">
            <v>2004</v>
          </cell>
          <cell r="C9094">
            <v>8</v>
          </cell>
          <cell r="D9094" t="str">
            <v>IL</v>
          </cell>
          <cell r="E9094">
            <v>12668913.416666666</v>
          </cell>
        </row>
        <row r="9095">
          <cell r="A9095" t="str">
            <v>2004-8-IN</v>
          </cell>
          <cell r="B9095">
            <v>2004</v>
          </cell>
          <cell r="C9095">
            <v>8</v>
          </cell>
          <cell r="D9095" t="str">
            <v>IN</v>
          </cell>
          <cell r="E9095">
            <v>6213948.333333334</v>
          </cell>
        </row>
        <row r="9096">
          <cell r="A9096" t="str">
            <v>2004-8-KS</v>
          </cell>
          <cell r="B9096">
            <v>2004</v>
          </cell>
          <cell r="C9096">
            <v>8</v>
          </cell>
          <cell r="D9096" t="str">
            <v>KS</v>
          </cell>
          <cell r="E9096">
            <v>2731996.9166666665</v>
          </cell>
        </row>
        <row r="9097">
          <cell r="A9097" t="str">
            <v>2004-8-KY</v>
          </cell>
          <cell r="B9097">
            <v>2004</v>
          </cell>
          <cell r="C9097">
            <v>8</v>
          </cell>
          <cell r="D9097" t="str">
            <v>KY</v>
          </cell>
          <cell r="E9097">
            <v>4138099.583333333</v>
          </cell>
        </row>
        <row r="9098">
          <cell r="A9098" t="str">
            <v>2004-8-LA</v>
          </cell>
          <cell r="B9098">
            <v>2004</v>
          </cell>
          <cell r="C9098">
            <v>8</v>
          </cell>
          <cell r="D9098" t="str">
            <v>LA</v>
          </cell>
          <cell r="E9098">
            <v>4488479.75</v>
          </cell>
        </row>
        <row r="9099">
          <cell r="A9099" t="str">
            <v>2004-8-MA</v>
          </cell>
          <cell r="B9099">
            <v>2004</v>
          </cell>
          <cell r="C9099">
            <v>8</v>
          </cell>
          <cell r="D9099" t="str">
            <v>MA</v>
          </cell>
          <cell r="E9099">
            <v>6437158.083333333</v>
          </cell>
        </row>
        <row r="9100">
          <cell r="A9100" t="str">
            <v>2004-8-MD</v>
          </cell>
          <cell r="B9100">
            <v>2004</v>
          </cell>
          <cell r="C9100">
            <v>8</v>
          </cell>
          <cell r="D9100" t="str">
            <v>MD</v>
          </cell>
          <cell r="E9100">
            <v>5542035.916666666</v>
          </cell>
        </row>
        <row r="9101">
          <cell r="A9101" t="str">
            <v>2004-8-ME</v>
          </cell>
          <cell r="B9101">
            <v>2004</v>
          </cell>
          <cell r="C9101">
            <v>8</v>
          </cell>
          <cell r="D9101" t="str">
            <v>ME</v>
          </cell>
          <cell r="E9101">
            <v>1308165.6666666667</v>
          </cell>
        </row>
        <row r="9102">
          <cell r="A9102" t="str">
            <v>2004-8-MI</v>
          </cell>
          <cell r="B9102">
            <v>2004</v>
          </cell>
          <cell r="C9102">
            <v>8</v>
          </cell>
          <cell r="D9102" t="str">
            <v>MI</v>
          </cell>
          <cell r="E9102">
            <v>10090528.833333334</v>
          </cell>
        </row>
        <row r="9103">
          <cell r="A9103" t="str">
            <v>2004-8-MN</v>
          </cell>
          <cell r="B9103">
            <v>2004</v>
          </cell>
          <cell r="C9103">
            <v>8</v>
          </cell>
          <cell r="D9103" t="str">
            <v>MN</v>
          </cell>
          <cell r="E9103">
            <v>5080253.666666667</v>
          </cell>
        </row>
        <row r="9104">
          <cell r="A9104" t="str">
            <v>2004-8-MO</v>
          </cell>
          <cell r="B9104">
            <v>2004</v>
          </cell>
          <cell r="C9104">
            <v>8</v>
          </cell>
          <cell r="D9104" t="str">
            <v>MO</v>
          </cell>
          <cell r="E9104">
            <v>5746190</v>
          </cell>
        </row>
        <row r="9105">
          <cell r="A9105" t="str">
            <v>2004-8-MS</v>
          </cell>
          <cell r="B9105">
            <v>2004</v>
          </cell>
          <cell r="C9105">
            <v>8</v>
          </cell>
          <cell r="D9105" t="str">
            <v>MS</v>
          </cell>
          <cell r="E9105">
            <v>2885730.416666667</v>
          </cell>
        </row>
        <row r="9106">
          <cell r="A9106" t="str">
            <v>2004-8-MT</v>
          </cell>
          <cell r="B9106">
            <v>2004</v>
          </cell>
          <cell r="C9106">
            <v>8</v>
          </cell>
          <cell r="D9106" t="str">
            <v>MT</v>
          </cell>
          <cell r="E9106">
            <v>926712.25</v>
          </cell>
        </row>
        <row r="9107">
          <cell r="A9107" t="str">
            <v>2004-8-NC</v>
          </cell>
          <cell r="B9107">
            <v>2004</v>
          </cell>
          <cell r="C9107">
            <v>8</v>
          </cell>
          <cell r="D9107" t="str">
            <v>NC</v>
          </cell>
          <cell r="E9107">
            <v>8534687.5</v>
          </cell>
        </row>
        <row r="9108">
          <cell r="A9108" t="str">
            <v>2004-8-ND</v>
          </cell>
          <cell r="B9108">
            <v>2004</v>
          </cell>
          <cell r="C9108">
            <v>8</v>
          </cell>
          <cell r="D9108" t="str">
            <v>ND</v>
          </cell>
          <cell r="E9108">
            <v>636114.83333333337</v>
          </cell>
        </row>
        <row r="9109">
          <cell r="A9109" t="str">
            <v>2004-8-NE</v>
          </cell>
          <cell r="B9109">
            <v>2004</v>
          </cell>
          <cell r="C9109">
            <v>8</v>
          </cell>
          <cell r="D9109" t="str">
            <v>NE</v>
          </cell>
          <cell r="E9109">
            <v>1742251.5833333333</v>
          </cell>
        </row>
        <row r="9110">
          <cell r="A9110" t="str">
            <v>2004-8-NH</v>
          </cell>
          <cell r="B9110">
            <v>2004</v>
          </cell>
          <cell r="C9110">
            <v>8</v>
          </cell>
          <cell r="D9110" t="str">
            <v>NH</v>
          </cell>
          <cell r="E9110">
            <v>1292769.5</v>
          </cell>
        </row>
        <row r="9111">
          <cell r="A9111" t="str">
            <v>2004-8-NJ</v>
          </cell>
          <cell r="B9111">
            <v>2004</v>
          </cell>
          <cell r="C9111">
            <v>8</v>
          </cell>
          <cell r="D9111" t="str">
            <v>NJ</v>
          </cell>
          <cell r="E9111">
            <v>8621927.25</v>
          </cell>
        </row>
        <row r="9112">
          <cell r="A9112" t="str">
            <v>2004-8-NM</v>
          </cell>
          <cell r="B9112">
            <v>2004</v>
          </cell>
          <cell r="C9112">
            <v>8</v>
          </cell>
          <cell r="D9112" t="str">
            <v>NM</v>
          </cell>
          <cell r="E9112">
            <v>1891234.1666666667</v>
          </cell>
        </row>
        <row r="9113">
          <cell r="A9113" t="str">
            <v>2004-8-NV</v>
          </cell>
          <cell r="B9113">
            <v>2004</v>
          </cell>
          <cell r="C9113">
            <v>8</v>
          </cell>
          <cell r="D9113" t="str">
            <v>NV</v>
          </cell>
          <cell r="E9113">
            <v>2330358</v>
          </cell>
        </row>
        <row r="9114">
          <cell r="A9114" t="str">
            <v>2004-8-NY</v>
          </cell>
          <cell r="B9114">
            <v>2004</v>
          </cell>
          <cell r="C9114">
            <v>8</v>
          </cell>
          <cell r="D9114" t="str">
            <v>NY</v>
          </cell>
          <cell r="E9114">
            <v>19304051.583333336</v>
          </cell>
        </row>
        <row r="9115">
          <cell r="A9115" t="str">
            <v>2004-8-OH</v>
          </cell>
          <cell r="B9115">
            <v>2004</v>
          </cell>
          <cell r="C9115">
            <v>8</v>
          </cell>
          <cell r="D9115" t="str">
            <v>OH</v>
          </cell>
          <cell r="E9115">
            <v>11445583.25</v>
          </cell>
        </row>
        <row r="9116">
          <cell r="A9116" t="str">
            <v>2004-8-OK</v>
          </cell>
          <cell r="B9116">
            <v>2004</v>
          </cell>
          <cell r="C9116">
            <v>8</v>
          </cell>
          <cell r="D9116" t="str">
            <v>OK</v>
          </cell>
          <cell r="E9116">
            <v>3513470.5833333335</v>
          </cell>
        </row>
        <row r="9117">
          <cell r="A9117" t="str">
            <v>2004-8-OR</v>
          </cell>
          <cell r="B9117">
            <v>2004</v>
          </cell>
          <cell r="C9117">
            <v>8</v>
          </cell>
          <cell r="D9117" t="str">
            <v>OR</v>
          </cell>
          <cell r="E9117">
            <v>3580068.4166666665</v>
          </cell>
        </row>
        <row r="9118">
          <cell r="A9118" t="str">
            <v>2004-8-PA</v>
          </cell>
          <cell r="B9118">
            <v>2004</v>
          </cell>
          <cell r="C9118">
            <v>8</v>
          </cell>
          <cell r="D9118" t="str">
            <v>PA</v>
          </cell>
          <cell r="E9118">
            <v>12337004.416666666</v>
          </cell>
        </row>
        <row r="9119">
          <cell r="A9119" t="str">
            <v>2004-8-RI</v>
          </cell>
          <cell r="B9119">
            <v>2004</v>
          </cell>
          <cell r="C9119">
            <v>8</v>
          </cell>
          <cell r="D9119" t="str">
            <v>RI</v>
          </cell>
          <cell r="E9119">
            <v>1070540.3333333333</v>
          </cell>
        </row>
        <row r="9120">
          <cell r="A9120" t="str">
            <v>2004-8-SC</v>
          </cell>
          <cell r="B9120">
            <v>2004</v>
          </cell>
          <cell r="C9120">
            <v>8</v>
          </cell>
          <cell r="D9120" t="str">
            <v>SC</v>
          </cell>
          <cell r="E9120">
            <v>4201181.166666666</v>
          </cell>
        </row>
        <row r="9121">
          <cell r="A9121" t="str">
            <v>2004-8-SD</v>
          </cell>
          <cell r="B9121">
            <v>2004</v>
          </cell>
          <cell r="C9121">
            <v>8</v>
          </cell>
          <cell r="D9121" t="str">
            <v>SD</v>
          </cell>
          <cell r="E9121">
            <v>774020.33333333326</v>
          </cell>
        </row>
        <row r="9122">
          <cell r="A9122" t="str">
            <v>2004-8-TN</v>
          </cell>
          <cell r="B9122">
            <v>2004</v>
          </cell>
          <cell r="C9122">
            <v>8</v>
          </cell>
          <cell r="D9122" t="str">
            <v>TN</v>
          </cell>
          <cell r="E9122">
            <v>5913292.2499999991</v>
          </cell>
        </row>
        <row r="9123">
          <cell r="A9123" t="str">
            <v>2004-8-TX</v>
          </cell>
          <cell r="B9123">
            <v>2004</v>
          </cell>
          <cell r="C9123">
            <v>8</v>
          </cell>
          <cell r="D9123" t="str">
            <v>TX</v>
          </cell>
          <cell r="E9123">
            <v>22457070.999999996</v>
          </cell>
        </row>
        <row r="9124">
          <cell r="A9124" t="str">
            <v>2004-8-UT</v>
          </cell>
          <cell r="B9124">
            <v>2004</v>
          </cell>
          <cell r="C9124">
            <v>8</v>
          </cell>
          <cell r="D9124" t="str">
            <v>UT</v>
          </cell>
          <cell r="E9124">
            <v>2444969.5</v>
          </cell>
        </row>
        <row r="9125">
          <cell r="A9125" t="str">
            <v>2004-8-VA</v>
          </cell>
          <cell r="B9125">
            <v>2004</v>
          </cell>
          <cell r="C9125">
            <v>8</v>
          </cell>
          <cell r="D9125" t="str">
            <v>VA</v>
          </cell>
          <cell r="E9125">
            <v>7462357.7499999991</v>
          </cell>
        </row>
        <row r="9126">
          <cell r="A9126" t="str">
            <v>2004-8-VT</v>
          </cell>
          <cell r="B9126">
            <v>2004</v>
          </cell>
          <cell r="C9126">
            <v>8</v>
          </cell>
          <cell r="D9126" t="str">
            <v>VT</v>
          </cell>
          <cell r="E9126">
            <v>618502.83333333337</v>
          </cell>
        </row>
        <row r="9127">
          <cell r="A9127" t="str">
            <v>2004-8-WA</v>
          </cell>
          <cell r="B9127">
            <v>2004</v>
          </cell>
          <cell r="C9127">
            <v>8</v>
          </cell>
          <cell r="D9127" t="str">
            <v>WA</v>
          </cell>
          <cell r="E9127">
            <v>6185889.4999999991</v>
          </cell>
        </row>
        <row r="9128">
          <cell r="A9128" t="str">
            <v>2004-8-WI</v>
          </cell>
          <cell r="B9128">
            <v>2004</v>
          </cell>
          <cell r="C9128">
            <v>8</v>
          </cell>
          <cell r="D9128" t="str">
            <v>WI</v>
          </cell>
          <cell r="E9128">
            <v>5511290.416666666</v>
          </cell>
        </row>
        <row r="9129">
          <cell r="A9129" t="str">
            <v>2004-8-WV</v>
          </cell>
          <cell r="B9129">
            <v>2004</v>
          </cell>
          <cell r="C9129">
            <v>8</v>
          </cell>
          <cell r="D9129" t="str">
            <v>WV</v>
          </cell>
          <cell r="E9129">
            <v>1803371</v>
          </cell>
        </row>
        <row r="9130">
          <cell r="A9130" t="str">
            <v>2004-8-WY</v>
          </cell>
          <cell r="B9130">
            <v>2004</v>
          </cell>
          <cell r="C9130">
            <v>8</v>
          </cell>
          <cell r="D9130" t="str">
            <v>WY</v>
          </cell>
          <cell r="E9130">
            <v>503081.91666666663</v>
          </cell>
        </row>
        <row r="9131">
          <cell r="A9131" t="str">
            <v>2004-9-AK</v>
          </cell>
          <cell r="B9131">
            <v>2004</v>
          </cell>
          <cell r="C9131">
            <v>9</v>
          </cell>
          <cell r="D9131" t="str">
            <v>AK</v>
          </cell>
          <cell r="E9131">
            <v>662250.61485873139</v>
          </cell>
        </row>
        <row r="9132">
          <cell r="A9132" t="str">
            <v>2004-9-AL</v>
          </cell>
          <cell r="B9132">
            <v>2004</v>
          </cell>
          <cell r="C9132">
            <v>9</v>
          </cell>
          <cell r="D9132" t="str">
            <v>AL</v>
          </cell>
          <cell r="E9132">
            <v>4511696.2880378403</v>
          </cell>
        </row>
        <row r="9133">
          <cell r="A9133" t="str">
            <v>2004-9-AR</v>
          </cell>
          <cell r="B9133">
            <v>2004</v>
          </cell>
          <cell r="C9133">
            <v>9</v>
          </cell>
          <cell r="D9133" t="str">
            <v>AR</v>
          </cell>
          <cell r="E9133">
            <v>2744980.9247338986</v>
          </cell>
        </row>
        <row r="9134">
          <cell r="A9134" t="str">
            <v>2004-9-AZ</v>
          </cell>
          <cell r="B9134">
            <v>2004</v>
          </cell>
          <cell r="C9134">
            <v>9</v>
          </cell>
          <cell r="D9134" t="str">
            <v>AZ</v>
          </cell>
          <cell r="E9134">
            <v>5785655.9780125609</v>
          </cell>
        </row>
        <row r="9135">
          <cell r="A9135" t="str">
            <v>2004-9-CA</v>
          </cell>
          <cell r="B9135">
            <v>2004</v>
          </cell>
          <cell r="C9135">
            <v>9</v>
          </cell>
          <cell r="D9135" t="str">
            <v>CA</v>
          </cell>
          <cell r="E9135">
            <v>35672303.581673563</v>
          </cell>
        </row>
        <row r="9136">
          <cell r="A9136" t="str">
            <v>2004-9-CO</v>
          </cell>
          <cell r="B9136">
            <v>2004</v>
          </cell>
          <cell r="C9136">
            <v>9</v>
          </cell>
          <cell r="D9136" t="str">
            <v>CO</v>
          </cell>
          <cell r="E9136">
            <v>4610503.2651587371</v>
          </cell>
        </row>
        <row r="9137">
          <cell r="A9137" t="str">
            <v>2004-9-CT</v>
          </cell>
          <cell r="B9137">
            <v>2004</v>
          </cell>
          <cell r="C9137">
            <v>9</v>
          </cell>
          <cell r="D9137" t="str">
            <v>CT</v>
          </cell>
          <cell r="E9137">
            <v>3475911.5225991751</v>
          </cell>
        </row>
        <row r="9138">
          <cell r="A9138" t="str">
            <v>2004-9-DC</v>
          </cell>
          <cell r="B9138">
            <v>2004</v>
          </cell>
          <cell r="C9138">
            <v>9</v>
          </cell>
          <cell r="D9138" t="str">
            <v>DC</v>
          </cell>
          <cell r="E9138">
            <v>579942.40991458646</v>
          </cell>
        </row>
        <row r="9139">
          <cell r="A9139" t="str">
            <v>2004-9-DE</v>
          </cell>
          <cell r="B9139">
            <v>2004</v>
          </cell>
          <cell r="C9139">
            <v>9</v>
          </cell>
          <cell r="D9139" t="str">
            <v>DE</v>
          </cell>
          <cell r="E9139">
            <v>827822.88596343691</v>
          </cell>
        </row>
        <row r="9140">
          <cell r="A9140" t="str">
            <v>2004-9-FL</v>
          </cell>
          <cell r="B9140">
            <v>2004</v>
          </cell>
          <cell r="C9140">
            <v>9</v>
          </cell>
          <cell r="D9140" t="str">
            <v>FL</v>
          </cell>
          <cell r="E9140">
            <v>17378649.089267526</v>
          </cell>
        </row>
        <row r="9141">
          <cell r="A9141" t="str">
            <v>2004-9-GA</v>
          </cell>
          <cell r="B9141">
            <v>2004</v>
          </cell>
          <cell r="C9141">
            <v>9</v>
          </cell>
          <cell r="D9141" t="str">
            <v>GA</v>
          </cell>
          <cell r="E9141">
            <v>8941303.3277197927</v>
          </cell>
        </row>
        <row r="9142">
          <cell r="A9142" t="str">
            <v>2004-9-HI</v>
          </cell>
          <cell r="B9142">
            <v>2004</v>
          </cell>
          <cell r="C9142">
            <v>9</v>
          </cell>
          <cell r="D9142" t="str">
            <v>HI</v>
          </cell>
          <cell r="E9142">
            <v>1253688.9285291948</v>
          </cell>
        </row>
        <row r="9143">
          <cell r="A9143" t="str">
            <v>2004-9-IA</v>
          </cell>
          <cell r="B9143">
            <v>2004</v>
          </cell>
          <cell r="C9143">
            <v>9</v>
          </cell>
          <cell r="D9143" t="str">
            <v>IA</v>
          </cell>
          <cell r="E9143">
            <v>2944245.1926806965</v>
          </cell>
        </row>
        <row r="9144">
          <cell r="A9144" t="str">
            <v>2004-9-ID</v>
          </cell>
          <cell r="B9144">
            <v>2004</v>
          </cell>
          <cell r="C9144">
            <v>9</v>
          </cell>
          <cell r="D9144" t="str">
            <v>ID</v>
          </cell>
          <cell r="E9144">
            <v>1395967.7056079896</v>
          </cell>
        </row>
        <row r="9145">
          <cell r="A9145" t="str">
            <v>2004-9-IL</v>
          </cell>
          <cell r="B9145">
            <v>2004</v>
          </cell>
          <cell r="C9145">
            <v>9</v>
          </cell>
          <cell r="D9145" t="str">
            <v>IL</v>
          </cell>
          <cell r="E9145">
            <v>12672109.639500631</v>
          </cell>
        </row>
        <row r="9146">
          <cell r="A9146" t="str">
            <v>2004-9-IN</v>
          </cell>
          <cell r="B9146">
            <v>2004</v>
          </cell>
          <cell r="C9146">
            <v>9</v>
          </cell>
          <cell r="D9146" t="str">
            <v>IN</v>
          </cell>
          <cell r="E9146">
            <v>6217097.2615828644</v>
          </cell>
        </row>
        <row r="9147">
          <cell r="A9147" t="str">
            <v>2004-9-KS</v>
          </cell>
          <cell r="B9147">
            <v>2004</v>
          </cell>
          <cell r="C9147">
            <v>9</v>
          </cell>
          <cell r="D9147" t="str">
            <v>KS</v>
          </cell>
          <cell r="E9147">
            <v>2732925.1486052433</v>
          </cell>
        </row>
        <row r="9148">
          <cell r="A9148" t="str">
            <v>2004-9-KY</v>
          </cell>
          <cell r="B9148">
            <v>2004</v>
          </cell>
          <cell r="C9148">
            <v>9</v>
          </cell>
          <cell r="D9148" t="str">
            <v>KY</v>
          </cell>
          <cell r="E9148">
            <v>4140633.7175974911</v>
          </cell>
        </row>
        <row r="9149">
          <cell r="A9149" t="str">
            <v>2004-9-LA</v>
          </cell>
          <cell r="B9149">
            <v>2004</v>
          </cell>
          <cell r="C9149">
            <v>9</v>
          </cell>
          <cell r="D9149" t="str">
            <v>LA</v>
          </cell>
          <cell r="E9149">
            <v>4489129.5940710902</v>
          </cell>
        </row>
        <row r="9150">
          <cell r="A9150" t="str">
            <v>2004-9-MA</v>
          </cell>
          <cell r="B9150">
            <v>2004</v>
          </cell>
          <cell r="C9150">
            <v>9</v>
          </cell>
          <cell r="D9150" t="str">
            <v>MA</v>
          </cell>
          <cell r="E9150">
            <v>6436902.1768405251</v>
          </cell>
        </row>
        <row r="9151">
          <cell r="A9151" t="str">
            <v>2004-9-MD</v>
          </cell>
          <cell r="B9151">
            <v>2004</v>
          </cell>
          <cell r="C9151">
            <v>9</v>
          </cell>
          <cell r="D9151" t="str">
            <v>MD</v>
          </cell>
          <cell r="E9151">
            <v>5545084.5093975337</v>
          </cell>
        </row>
        <row r="9152">
          <cell r="A9152" t="str">
            <v>2004-9-ME</v>
          </cell>
          <cell r="B9152">
            <v>2004</v>
          </cell>
          <cell r="C9152">
            <v>9</v>
          </cell>
          <cell r="D9152" t="str">
            <v>ME</v>
          </cell>
          <cell r="E9152">
            <v>1308427.3856838457</v>
          </cell>
        </row>
        <row r="9153">
          <cell r="A9153" t="str">
            <v>2004-9-MI</v>
          </cell>
          <cell r="B9153">
            <v>2004</v>
          </cell>
          <cell r="C9153">
            <v>9</v>
          </cell>
          <cell r="D9153" t="str">
            <v>MI</v>
          </cell>
          <cell r="E9153">
            <v>10090777.67280307</v>
          </cell>
        </row>
        <row r="9154">
          <cell r="A9154" t="str">
            <v>2004-9-MN</v>
          </cell>
          <cell r="B9154">
            <v>2004</v>
          </cell>
          <cell r="C9154">
            <v>9</v>
          </cell>
          <cell r="D9154" t="str">
            <v>MN</v>
          </cell>
          <cell r="E9154">
            <v>5082494.3211421063</v>
          </cell>
        </row>
        <row r="9155">
          <cell r="A9155" t="str">
            <v>2004-9-MO</v>
          </cell>
          <cell r="B9155">
            <v>2004</v>
          </cell>
          <cell r="C9155">
            <v>9</v>
          </cell>
          <cell r="D9155" t="str">
            <v>MO</v>
          </cell>
          <cell r="E9155">
            <v>5749732.1821981138</v>
          </cell>
        </row>
        <row r="9156">
          <cell r="A9156" t="str">
            <v>2004-9-MS</v>
          </cell>
          <cell r="B9156">
            <v>2004</v>
          </cell>
          <cell r="C9156">
            <v>9</v>
          </cell>
          <cell r="D9156" t="str">
            <v>MS</v>
          </cell>
          <cell r="E9156">
            <v>2886865.2794620721</v>
          </cell>
        </row>
        <row r="9157">
          <cell r="A9157" t="str">
            <v>2004-9-MT</v>
          </cell>
          <cell r="B9157">
            <v>2004</v>
          </cell>
          <cell r="C9157">
            <v>9</v>
          </cell>
          <cell r="D9157" t="str">
            <v>MT</v>
          </cell>
          <cell r="E9157">
            <v>927456.09658645443</v>
          </cell>
        </row>
        <row r="9158">
          <cell r="A9158" t="str">
            <v>2004-9-NC</v>
          </cell>
          <cell r="B9158">
            <v>2004</v>
          </cell>
          <cell r="C9158">
            <v>9</v>
          </cell>
          <cell r="D9158" t="str">
            <v>NC</v>
          </cell>
          <cell r="E9158">
            <v>8546191.4854570739</v>
          </cell>
        </row>
        <row r="9159">
          <cell r="A9159" t="str">
            <v>2004-9-ND</v>
          </cell>
          <cell r="B9159">
            <v>2004</v>
          </cell>
          <cell r="C9159">
            <v>9</v>
          </cell>
          <cell r="D9159" t="str">
            <v>ND</v>
          </cell>
          <cell r="E9159">
            <v>636033.67702200962</v>
          </cell>
        </row>
        <row r="9160">
          <cell r="A9160" t="str">
            <v>2004-9-NE</v>
          </cell>
          <cell r="B9160">
            <v>2004</v>
          </cell>
          <cell r="C9160">
            <v>9</v>
          </cell>
          <cell r="D9160" t="str">
            <v>NE</v>
          </cell>
          <cell r="E9160">
            <v>1743053.5356326662</v>
          </cell>
        </row>
        <row r="9161">
          <cell r="A9161" t="str">
            <v>2004-9-NH</v>
          </cell>
          <cell r="B9161">
            <v>2004</v>
          </cell>
          <cell r="C9161">
            <v>9</v>
          </cell>
          <cell r="D9161" t="str">
            <v>NH</v>
          </cell>
          <cell r="E9161">
            <v>1293475.3852210494</v>
          </cell>
        </row>
        <row r="9162">
          <cell r="A9162" t="str">
            <v>2004-9-NJ</v>
          </cell>
          <cell r="B9162">
            <v>2004</v>
          </cell>
          <cell r="C9162">
            <v>9</v>
          </cell>
          <cell r="D9162" t="str">
            <v>NJ</v>
          </cell>
          <cell r="E9162">
            <v>8623084.6553489491</v>
          </cell>
        </row>
        <row r="9163">
          <cell r="A9163" t="str">
            <v>2004-9-NM</v>
          </cell>
          <cell r="B9163">
            <v>2004</v>
          </cell>
          <cell r="C9163">
            <v>9</v>
          </cell>
          <cell r="D9163" t="str">
            <v>NM</v>
          </cell>
          <cell r="E9163">
            <v>1893204.3836957642</v>
          </cell>
        </row>
        <row r="9164">
          <cell r="A9164" t="str">
            <v>2004-9-NV</v>
          </cell>
          <cell r="B9164">
            <v>2004</v>
          </cell>
          <cell r="C9164">
            <v>9</v>
          </cell>
          <cell r="D9164" t="str">
            <v>NV</v>
          </cell>
          <cell r="E9164">
            <v>2336859.085864773</v>
          </cell>
        </row>
        <row r="9165">
          <cell r="A9165" t="str">
            <v>2004-9-NY</v>
          </cell>
          <cell r="B9165">
            <v>2004</v>
          </cell>
          <cell r="C9165">
            <v>9</v>
          </cell>
          <cell r="D9165" t="str">
            <v>NY</v>
          </cell>
          <cell r="E9165">
            <v>19306990.614064291</v>
          </cell>
        </row>
        <row r="9166">
          <cell r="A9166" t="str">
            <v>2004-9-OH</v>
          </cell>
          <cell r="B9166">
            <v>2004</v>
          </cell>
          <cell r="C9166">
            <v>9</v>
          </cell>
          <cell r="D9166" t="str">
            <v>OH</v>
          </cell>
          <cell r="E9166">
            <v>11446071.520828839</v>
          </cell>
        </row>
        <row r="9167">
          <cell r="A9167" t="str">
            <v>2004-9-OK</v>
          </cell>
          <cell r="B9167">
            <v>2004</v>
          </cell>
          <cell r="C9167">
            <v>9</v>
          </cell>
          <cell r="D9167" t="str">
            <v>OK</v>
          </cell>
          <cell r="E9167">
            <v>3514981.8164069848</v>
          </cell>
        </row>
        <row r="9168">
          <cell r="A9168" t="str">
            <v>2004-9-OR</v>
          </cell>
          <cell r="B9168">
            <v>2004</v>
          </cell>
          <cell r="C9168">
            <v>9</v>
          </cell>
          <cell r="D9168" t="str">
            <v>OR</v>
          </cell>
          <cell r="E9168">
            <v>3583878.8847165485</v>
          </cell>
        </row>
        <row r="9169">
          <cell r="A9169" t="str">
            <v>2004-9-PA</v>
          </cell>
          <cell r="B9169">
            <v>2004</v>
          </cell>
          <cell r="C9169">
            <v>9</v>
          </cell>
          <cell r="D9169" t="str">
            <v>PA</v>
          </cell>
          <cell r="E9169">
            <v>12338356.981605256</v>
          </cell>
        </row>
        <row r="9170">
          <cell r="A9170" t="str">
            <v>2004-9-RI</v>
          </cell>
          <cell r="B9170">
            <v>2004</v>
          </cell>
          <cell r="C9170">
            <v>9</v>
          </cell>
          <cell r="D9170" t="str">
            <v>RI</v>
          </cell>
          <cell r="E9170">
            <v>1069985.9539008625</v>
          </cell>
        </row>
        <row r="9171">
          <cell r="A9171" t="str">
            <v>2004-9-SC</v>
          </cell>
          <cell r="B9171">
            <v>2004</v>
          </cell>
          <cell r="C9171">
            <v>9</v>
          </cell>
          <cell r="D9171" t="str">
            <v>SC</v>
          </cell>
          <cell r="E9171">
            <v>4205567.9090551371</v>
          </cell>
        </row>
        <row r="9172">
          <cell r="A9172" t="str">
            <v>2004-9-SD</v>
          </cell>
          <cell r="B9172">
            <v>2004</v>
          </cell>
          <cell r="C9172">
            <v>9</v>
          </cell>
          <cell r="D9172" t="str">
            <v>SD</v>
          </cell>
          <cell r="E9172">
            <v>774501.96617551835</v>
          </cell>
        </row>
        <row r="9173">
          <cell r="A9173" t="str">
            <v>2004-9-TN</v>
          </cell>
          <cell r="B9173">
            <v>2004</v>
          </cell>
          <cell r="C9173">
            <v>9</v>
          </cell>
          <cell r="D9173" t="str">
            <v>TN</v>
          </cell>
          <cell r="E9173">
            <v>5919655.3397412896</v>
          </cell>
        </row>
        <row r="9174">
          <cell r="A9174" t="str">
            <v>2004-9-TX</v>
          </cell>
          <cell r="B9174">
            <v>2004</v>
          </cell>
          <cell r="C9174">
            <v>9</v>
          </cell>
          <cell r="D9174" t="str">
            <v>TX</v>
          </cell>
          <cell r="E9174">
            <v>22489304.198810611</v>
          </cell>
        </row>
        <row r="9175">
          <cell r="A9175" t="str">
            <v>2004-9-UT</v>
          </cell>
          <cell r="B9175">
            <v>2004</v>
          </cell>
          <cell r="C9175">
            <v>9</v>
          </cell>
          <cell r="D9175" t="str">
            <v>UT</v>
          </cell>
          <cell r="E9175">
            <v>2450097.7337683802</v>
          </cell>
        </row>
        <row r="9176">
          <cell r="A9176" t="str">
            <v>2004-9-VA</v>
          </cell>
          <cell r="B9176">
            <v>2004</v>
          </cell>
          <cell r="C9176">
            <v>9</v>
          </cell>
          <cell r="D9176" t="str">
            <v>VA</v>
          </cell>
          <cell r="E9176">
            <v>7470035.3910163715</v>
          </cell>
        </row>
        <row r="9177">
          <cell r="A9177" t="str">
            <v>2004-9-VT</v>
          </cell>
          <cell r="B9177">
            <v>2004</v>
          </cell>
          <cell r="C9177">
            <v>9</v>
          </cell>
          <cell r="D9177" t="str">
            <v>VT</v>
          </cell>
          <cell r="E9177">
            <v>618573.67477970268</v>
          </cell>
        </row>
        <row r="9178">
          <cell r="A9178" t="str">
            <v>2004-9-WA</v>
          </cell>
          <cell r="B9178">
            <v>2004</v>
          </cell>
          <cell r="C9178">
            <v>9</v>
          </cell>
          <cell r="D9178" t="str">
            <v>WA</v>
          </cell>
          <cell r="E9178">
            <v>6192140.3100356488</v>
          </cell>
        </row>
        <row r="9179">
          <cell r="A9179" t="str">
            <v>2004-9-WI</v>
          </cell>
          <cell r="B9179">
            <v>2004</v>
          </cell>
          <cell r="C9179">
            <v>9</v>
          </cell>
          <cell r="D9179" t="str">
            <v>WI</v>
          </cell>
          <cell r="E9179">
            <v>5513792.9691701457</v>
          </cell>
        </row>
        <row r="9180">
          <cell r="A9180" t="str">
            <v>2004-9-WV</v>
          </cell>
          <cell r="B9180">
            <v>2004</v>
          </cell>
          <cell r="C9180">
            <v>9</v>
          </cell>
          <cell r="D9180" t="str">
            <v>WV</v>
          </cell>
          <cell r="E9180">
            <v>1803430.0019303369</v>
          </cell>
        </row>
        <row r="9181">
          <cell r="A9181" t="str">
            <v>2004-9-WY</v>
          </cell>
          <cell r="B9181">
            <v>2004</v>
          </cell>
          <cell r="C9181">
            <v>9</v>
          </cell>
          <cell r="D9181" t="str">
            <v>WY</v>
          </cell>
          <cell r="E9181">
            <v>503347.97396464495</v>
          </cell>
        </row>
        <row r="9182">
          <cell r="A9182" t="str">
            <v>2005-10-AK</v>
          </cell>
          <cell r="B9182">
            <v>2005</v>
          </cell>
          <cell r="C9182">
            <v>10</v>
          </cell>
          <cell r="D9182" t="str">
            <v>AK</v>
          </cell>
          <cell r="E9182">
            <v>670545.83647303842</v>
          </cell>
        </row>
        <row r="9183">
          <cell r="A9183" t="str">
            <v>2005-10-AL</v>
          </cell>
          <cell r="B9183">
            <v>2005</v>
          </cell>
          <cell r="C9183">
            <v>10</v>
          </cell>
          <cell r="D9183" t="str">
            <v>AL</v>
          </cell>
          <cell r="E9183">
            <v>4549876.8544980679</v>
          </cell>
        </row>
        <row r="9184">
          <cell r="A9184" t="str">
            <v>2005-10-AR</v>
          </cell>
          <cell r="B9184">
            <v>2005</v>
          </cell>
          <cell r="C9184">
            <v>10</v>
          </cell>
          <cell r="D9184" t="str">
            <v>AR</v>
          </cell>
          <cell r="E9184">
            <v>2777747.6188034317</v>
          </cell>
        </row>
        <row r="9185">
          <cell r="A9185" t="str">
            <v>2005-10-AZ</v>
          </cell>
          <cell r="B9185">
            <v>2005</v>
          </cell>
          <cell r="C9185">
            <v>10</v>
          </cell>
          <cell r="D9185" t="str">
            <v>AZ</v>
          </cell>
          <cell r="E9185">
            <v>6015656.7512323866</v>
          </cell>
        </row>
        <row r="9186">
          <cell r="A9186" t="str">
            <v>2005-10-CA</v>
          </cell>
          <cell r="B9186">
            <v>2005</v>
          </cell>
          <cell r="C9186">
            <v>10</v>
          </cell>
          <cell r="D9186" t="str">
            <v>CA</v>
          </cell>
          <cell r="E9186">
            <v>35944417.557696901</v>
          </cell>
        </row>
        <row r="9187">
          <cell r="A9187" t="str">
            <v>2005-10-CO</v>
          </cell>
          <cell r="B9187">
            <v>2005</v>
          </cell>
          <cell r="C9187">
            <v>10</v>
          </cell>
          <cell r="D9187" t="str">
            <v>CO</v>
          </cell>
          <cell r="E9187">
            <v>4684954.2035535192</v>
          </cell>
        </row>
        <row r="9188">
          <cell r="A9188" t="str">
            <v>2005-10-CT</v>
          </cell>
          <cell r="B9188">
            <v>2005</v>
          </cell>
          <cell r="C9188">
            <v>10</v>
          </cell>
          <cell r="D9188" t="str">
            <v>CT</v>
          </cell>
          <cell r="E9188">
            <v>3481010.0049477662</v>
          </cell>
        </row>
        <row r="9189">
          <cell r="A9189" t="str">
            <v>2005-10-DC</v>
          </cell>
          <cell r="B9189">
            <v>2005</v>
          </cell>
          <cell r="C9189">
            <v>10</v>
          </cell>
          <cell r="D9189" t="str">
            <v>DC</v>
          </cell>
          <cell r="E9189">
            <v>582891.9065639422</v>
          </cell>
        </row>
        <row r="9190">
          <cell r="A9190" t="str">
            <v>2005-10-DE</v>
          </cell>
          <cell r="B9190">
            <v>2005</v>
          </cell>
          <cell r="C9190">
            <v>10</v>
          </cell>
          <cell r="D9190" t="str">
            <v>DE</v>
          </cell>
          <cell r="E9190">
            <v>841484.23845432128</v>
          </cell>
        </row>
        <row r="9191">
          <cell r="A9191" t="str">
            <v>2005-10-FL</v>
          </cell>
          <cell r="B9191">
            <v>2005</v>
          </cell>
          <cell r="C9191">
            <v>10</v>
          </cell>
          <cell r="D9191" t="str">
            <v>FL</v>
          </cell>
          <cell r="E9191">
            <v>17781748.284487702</v>
          </cell>
        </row>
        <row r="9192">
          <cell r="A9192" t="str">
            <v>2005-10-GA</v>
          </cell>
          <cell r="B9192">
            <v>2005</v>
          </cell>
          <cell r="C9192">
            <v>10</v>
          </cell>
          <cell r="D9192" t="str">
            <v>GA</v>
          </cell>
          <cell r="E9192">
            <v>9150263.0558035634</v>
          </cell>
        </row>
        <row r="9193">
          <cell r="A9193" t="str">
            <v>2005-10-HI</v>
          </cell>
          <cell r="B9193">
            <v>2005</v>
          </cell>
          <cell r="C9193">
            <v>10</v>
          </cell>
          <cell r="D9193" t="str">
            <v>HI</v>
          </cell>
          <cell r="E9193">
            <v>1267168.9207889959</v>
          </cell>
        </row>
        <row r="9194">
          <cell r="A9194" t="str">
            <v>2005-10-IA</v>
          </cell>
          <cell r="B9194">
            <v>2005</v>
          </cell>
          <cell r="C9194">
            <v>10</v>
          </cell>
          <cell r="D9194" t="str">
            <v>IA</v>
          </cell>
          <cell r="E9194">
            <v>2955650.4448138177</v>
          </cell>
        </row>
        <row r="9195">
          <cell r="A9195" t="str">
            <v>2005-10-ID</v>
          </cell>
          <cell r="B9195">
            <v>2005</v>
          </cell>
          <cell r="C9195">
            <v>10</v>
          </cell>
          <cell r="D9195" t="str">
            <v>ID</v>
          </cell>
          <cell r="E9195">
            <v>1433411.1020757223</v>
          </cell>
        </row>
        <row r="9196">
          <cell r="A9196" t="str">
            <v>2005-10-IL</v>
          </cell>
          <cell r="B9196">
            <v>2005</v>
          </cell>
          <cell r="C9196">
            <v>10</v>
          </cell>
          <cell r="D9196" t="str">
            <v>IL</v>
          </cell>
          <cell r="E9196">
            <v>12717970.571947133</v>
          </cell>
        </row>
        <row r="9197">
          <cell r="A9197" t="str">
            <v>2005-10-IN</v>
          </cell>
          <cell r="B9197">
            <v>2005</v>
          </cell>
          <cell r="C9197">
            <v>10</v>
          </cell>
          <cell r="D9197" t="str">
            <v>IN</v>
          </cell>
          <cell r="E9197">
            <v>6259964.6705121575</v>
          </cell>
        </row>
        <row r="9198">
          <cell r="A9198" t="str">
            <v>2005-10-KS</v>
          </cell>
          <cell r="B9198">
            <v>2005</v>
          </cell>
          <cell r="C9198">
            <v>10</v>
          </cell>
          <cell r="D9198" t="str">
            <v>KS</v>
          </cell>
          <cell r="E9198">
            <v>2745721.2527156831</v>
          </cell>
        </row>
        <row r="9199">
          <cell r="A9199" t="str">
            <v>2005-10-KY</v>
          </cell>
          <cell r="B9199">
            <v>2005</v>
          </cell>
          <cell r="C9199">
            <v>10</v>
          </cell>
          <cell r="D9199" t="str">
            <v>KY</v>
          </cell>
          <cell r="E9199">
            <v>4174334.1074267039</v>
          </cell>
        </row>
        <row r="9200">
          <cell r="A9200" t="str">
            <v>2005-10-LA</v>
          </cell>
          <cell r="B9200">
            <v>2005</v>
          </cell>
          <cell r="C9200">
            <v>10</v>
          </cell>
          <cell r="D9200" t="str">
            <v>LA</v>
          </cell>
          <cell r="E9200">
            <v>4432922.561446283</v>
          </cell>
        </row>
        <row r="9201">
          <cell r="A9201" t="str">
            <v>2005-10-MA</v>
          </cell>
          <cell r="B9201">
            <v>2005</v>
          </cell>
          <cell r="C9201">
            <v>10</v>
          </cell>
          <cell r="D9201" t="str">
            <v>MA</v>
          </cell>
          <cell r="E9201">
            <v>6436613.5170170097</v>
          </cell>
        </row>
        <row r="9202">
          <cell r="A9202" t="str">
            <v>2005-10-MD</v>
          </cell>
          <cell r="B9202">
            <v>2005</v>
          </cell>
          <cell r="C9202">
            <v>10</v>
          </cell>
          <cell r="D9202" t="str">
            <v>MD</v>
          </cell>
          <cell r="E9202">
            <v>5582231.1653016042</v>
          </cell>
        </row>
        <row r="9203">
          <cell r="A9203" t="str">
            <v>2005-10-ME</v>
          </cell>
          <cell r="B9203">
            <v>2005</v>
          </cell>
          <cell r="C9203">
            <v>10</v>
          </cell>
          <cell r="D9203" t="str">
            <v>ME</v>
          </cell>
          <cell r="E9203">
            <v>1311621.8348716514</v>
          </cell>
        </row>
        <row r="9204">
          <cell r="A9204" t="str">
            <v>2005-10-MI</v>
          </cell>
          <cell r="B9204">
            <v>2005</v>
          </cell>
          <cell r="C9204">
            <v>10</v>
          </cell>
          <cell r="D9204" t="str">
            <v>MI</v>
          </cell>
          <cell r="E9204">
            <v>10090919.181912264</v>
          </cell>
        </row>
        <row r="9205">
          <cell r="A9205" t="str">
            <v>2005-10-MN</v>
          </cell>
          <cell r="B9205">
            <v>2005</v>
          </cell>
          <cell r="C9205">
            <v>10</v>
          </cell>
          <cell r="D9205" t="str">
            <v>MN</v>
          </cell>
          <cell r="E9205">
            <v>5114456.9702066118</v>
          </cell>
        </row>
        <row r="9206">
          <cell r="A9206" t="str">
            <v>2005-10-MO</v>
          </cell>
          <cell r="B9206">
            <v>2005</v>
          </cell>
          <cell r="C9206">
            <v>10</v>
          </cell>
          <cell r="D9206" t="str">
            <v>MO</v>
          </cell>
          <cell r="E9206">
            <v>5797099.9962183349</v>
          </cell>
        </row>
        <row r="9207">
          <cell r="A9207" t="str">
            <v>2005-10-MS</v>
          </cell>
          <cell r="B9207">
            <v>2005</v>
          </cell>
          <cell r="C9207">
            <v>10</v>
          </cell>
          <cell r="D9207" t="str">
            <v>MS</v>
          </cell>
          <cell r="E9207">
            <v>2897835.0160874063</v>
          </cell>
        </row>
        <row r="9208">
          <cell r="A9208" t="str">
            <v>2005-10-MT</v>
          </cell>
          <cell r="B9208">
            <v>2005</v>
          </cell>
          <cell r="C9208">
            <v>10</v>
          </cell>
          <cell r="D9208" t="str">
            <v>MT</v>
          </cell>
          <cell r="E9208">
            <v>937525.47637485329</v>
          </cell>
        </row>
        <row r="9209">
          <cell r="A9209" t="str">
            <v>2005-10-NC</v>
          </cell>
          <cell r="B9209">
            <v>2005</v>
          </cell>
          <cell r="C9209">
            <v>10</v>
          </cell>
          <cell r="D9209" t="str">
            <v>NC</v>
          </cell>
          <cell r="E9209">
            <v>8707213.2353834379</v>
          </cell>
        </row>
        <row r="9210">
          <cell r="A9210" t="str">
            <v>2005-10-ND</v>
          </cell>
          <cell r="B9210">
            <v>2005</v>
          </cell>
          <cell r="C9210">
            <v>10</v>
          </cell>
          <cell r="D9210" t="str">
            <v>ND</v>
          </cell>
          <cell r="E9210">
            <v>635529.79970186832</v>
          </cell>
        </row>
        <row r="9211">
          <cell r="A9211" t="str">
            <v>2005-10-NE</v>
          </cell>
          <cell r="B9211">
            <v>2005</v>
          </cell>
          <cell r="C9211">
            <v>10</v>
          </cell>
          <cell r="D9211" t="str">
            <v>NE</v>
          </cell>
          <cell r="E9211">
            <v>1753247.4027174031</v>
          </cell>
        </row>
        <row r="9212">
          <cell r="A9212" t="str">
            <v>2005-10-NH</v>
          </cell>
          <cell r="B9212">
            <v>2005</v>
          </cell>
          <cell r="C9212">
            <v>10</v>
          </cell>
          <cell r="D9212" t="str">
            <v>NH</v>
          </cell>
          <cell r="E9212">
            <v>1302604.6021567844</v>
          </cell>
        </row>
        <row r="9213">
          <cell r="A9213" t="str">
            <v>2005-10-NJ</v>
          </cell>
          <cell r="B9213">
            <v>2005</v>
          </cell>
          <cell r="C9213">
            <v>10</v>
          </cell>
          <cell r="D9213" t="str">
            <v>NJ</v>
          </cell>
          <cell r="E9213">
            <v>8636047.3246151842</v>
          </cell>
        </row>
        <row r="9214">
          <cell r="A9214" t="str">
            <v>2005-10-NM</v>
          </cell>
          <cell r="B9214">
            <v>2005</v>
          </cell>
          <cell r="C9214">
            <v>10</v>
          </cell>
          <cell r="D9214" t="str">
            <v>NM</v>
          </cell>
          <cell r="E9214">
            <v>1919148.8268296444</v>
          </cell>
        </row>
        <row r="9215">
          <cell r="A9215" t="str">
            <v>2005-10-NV</v>
          </cell>
          <cell r="B9215">
            <v>2005</v>
          </cell>
          <cell r="C9215">
            <v>10</v>
          </cell>
          <cell r="D9215" t="str">
            <v>NV</v>
          </cell>
          <cell r="E9215">
            <v>2422361.3830996952</v>
          </cell>
        </row>
        <row r="9216">
          <cell r="A9216" t="str">
            <v>2005-10-NY</v>
          </cell>
          <cell r="B9216">
            <v>2005</v>
          </cell>
          <cell r="C9216">
            <v>10</v>
          </cell>
          <cell r="D9216" t="str">
            <v>NY</v>
          </cell>
          <cell r="E9216">
            <v>19344040.012326103</v>
          </cell>
        </row>
        <row r="9217">
          <cell r="A9217" t="str">
            <v>2005-10-OH</v>
          </cell>
          <cell r="B9217">
            <v>2005</v>
          </cell>
          <cell r="C9217">
            <v>10</v>
          </cell>
          <cell r="D9217" t="str">
            <v>OH</v>
          </cell>
          <cell r="E9217">
            <v>11452813.100601319</v>
          </cell>
        </row>
        <row r="9218">
          <cell r="A9218" t="str">
            <v>2005-10-OK</v>
          </cell>
          <cell r="B9218">
            <v>2005</v>
          </cell>
          <cell r="C9218">
            <v>10</v>
          </cell>
          <cell r="D9218" t="str">
            <v>OK</v>
          </cell>
          <cell r="E9218">
            <v>3539606.7947335821</v>
          </cell>
        </row>
        <row r="9219">
          <cell r="A9219" t="str">
            <v>2005-10-OR</v>
          </cell>
          <cell r="B9219">
            <v>2005</v>
          </cell>
          <cell r="C9219">
            <v>10</v>
          </cell>
          <cell r="D9219" t="str">
            <v>OR</v>
          </cell>
          <cell r="E9219">
            <v>3636716.3014160614</v>
          </cell>
        </row>
        <row r="9220">
          <cell r="A9220" t="str">
            <v>2005-10-PA</v>
          </cell>
          <cell r="B9220">
            <v>2005</v>
          </cell>
          <cell r="C9220">
            <v>10</v>
          </cell>
          <cell r="D9220" t="str">
            <v>PA</v>
          </cell>
          <cell r="E9220">
            <v>12360926.707262889</v>
          </cell>
        </row>
        <row r="9221">
          <cell r="A9221" t="str">
            <v>2005-10-RI</v>
          </cell>
          <cell r="B9221">
            <v>2005</v>
          </cell>
          <cell r="C9221">
            <v>10</v>
          </cell>
          <cell r="D9221" t="str">
            <v>RI</v>
          </cell>
          <cell r="E9221">
            <v>1063077.5808318637</v>
          </cell>
        </row>
        <row r="9222">
          <cell r="A9222" t="str">
            <v>2005-10-SC</v>
          </cell>
          <cell r="B9222">
            <v>2005</v>
          </cell>
          <cell r="C9222">
            <v>10</v>
          </cell>
          <cell r="D9222" t="str">
            <v>SC</v>
          </cell>
          <cell r="E9222">
            <v>4268266.3965616422</v>
          </cell>
        </row>
        <row r="9223">
          <cell r="A9223" t="str">
            <v>2005-10-SD</v>
          </cell>
          <cell r="B9223">
            <v>2005</v>
          </cell>
          <cell r="C9223">
            <v>10</v>
          </cell>
          <cell r="D9223" t="str">
            <v>SD</v>
          </cell>
          <cell r="E9223">
            <v>781332.98931922868</v>
          </cell>
        </row>
        <row r="9224">
          <cell r="A9224" t="str">
            <v>2005-10-TN</v>
          </cell>
          <cell r="B9224">
            <v>2005</v>
          </cell>
          <cell r="C9224">
            <v>10</v>
          </cell>
          <cell r="D9224" t="str">
            <v>TN</v>
          </cell>
          <cell r="E9224">
            <v>6004509.9734256845</v>
          </cell>
        </row>
        <row r="9225">
          <cell r="A9225" t="str">
            <v>2005-10-TX</v>
          </cell>
          <cell r="B9225">
            <v>2005</v>
          </cell>
          <cell r="C9225">
            <v>10</v>
          </cell>
          <cell r="D9225" t="str">
            <v>TX</v>
          </cell>
          <cell r="E9225">
            <v>22950512.437015176</v>
          </cell>
        </row>
        <row r="9226">
          <cell r="A9226" t="str">
            <v>2005-10-UT</v>
          </cell>
          <cell r="B9226">
            <v>2005</v>
          </cell>
          <cell r="C9226">
            <v>10</v>
          </cell>
          <cell r="D9226" t="str">
            <v>UT</v>
          </cell>
          <cell r="E9226">
            <v>2522293.92531907</v>
          </cell>
        </row>
        <row r="9227">
          <cell r="A9227" t="str">
            <v>2005-10-VA</v>
          </cell>
          <cell r="B9227">
            <v>2005</v>
          </cell>
          <cell r="C9227">
            <v>10</v>
          </cell>
          <cell r="D9227" t="str">
            <v>VA</v>
          </cell>
          <cell r="E9227">
            <v>7567148.8969216421</v>
          </cell>
        </row>
        <row r="9228">
          <cell r="A9228" t="str">
            <v>2005-10-VT</v>
          </cell>
          <cell r="B9228">
            <v>2005</v>
          </cell>
          <cell r="C9228">
            <v>10</v>
          </cell>
          <cell r="D9228" t="str">
            <v>VT</v>
          </cell>
          <cell r="E9228">
            <v>619510.52810480003</v>
          </cell>
        </row>
        <row r="9229">
          <cell r="A9229" t="str">
            <v>2005-10-WA</v>
          </cell>
          <cell r="B9229">
            <v>2005</v>
          </cell>
          <cell r="C9229">
            <v>10</v>
          </cell>
          <cell r="D9229" t="str">
            <v>WA</v>
          </cell>
          <cell r="E9229">
            <v>6281103.9082084093</v>
          </cell>
        </row>
        <row r="9230">
          <cell r="A9230" t="str">
            <v>2005-10-WI</v>
          </cell>
          <cell r="B9230">
            <v>2005</v>
          </cell>
          <cell r="C9230">
            <v>10</v>
          </cell>
          <cell r="D9230" t="str">
            <v>WI</v>
          </cell>
          <cell r="E9230">
            <v>5546234.0681112437</v>
          </cell>
        </row>
        <row r="9231">
          <cell r="A9231" t="str">
            <v>2005-10-WV</v>
          </cell>
          <cell r="B9231">
            <v>2005</v>
          </cell>
          <cell r="C9231">
            <v>10</v>
          </cell>
          <cell r="D9231" t="str">
            <v>WV</v>
          </cell>
          <cell r="E9231">
            <v>1804705.0867035459</v>
          </cell>
        </row>
        <row r="9232">
          <cell r="A9232" t="str">
            <v>2005-10-WY</v>
          </cell>
          <cell r="B9232">
            <v>2005</v>
          </cell>
          <cell r="C9232">
            <v>10</v>
          </cell>
          <cell r="D9232" t="str">
            <v>WY</v>
          </cell>
          <cell r="E9232">
            <v>507650.27566284221</v>
          </cell>
        </row>
        <row r="9233">
          <cell r="A9233" t="str">
            <v>2005-11-AK</v>
          </cell>
          <cell r="B9233">
            <v>2005</v>
          </cell>
          <cell r="C9233">
            <v>11</v>
          </cell>
          <cell r="D9233" t="str">
            <v>AK</v>
          </cell>
          <cell r="E9233">
            <v>671187.34078422014</v>
          </cell>
        </row>
        <row r="9234">
          <cell r="A9234" t="str">
            <v>2005-11-AL</v>
          </cell>
          <cell r="B9234">
            <v>2005</v>
          </cell>
          <cell r="C9234">
            <v>11</v>
          </cell>
          <cell r="D9234" t="str">
            <v>AL</v>
          </cell>
          <cell r="E9234">
            <v>4554077.2161392728</v>
          </cell>
        </row>
        <row r="9235">
          <cell r="A9235" t="str">
            <v>2005-11-AR</v>
          </cell>
          <cell r="B9235">
            <v>2005</v>
          </cell>
          <cell r="C9235">
            <v>11</v>
          </cell>
          <cell r="D9235" t="str">
            <v>AR</v>
          </cell>
          <cell r="E9235">
            <v>2780697.0775733376</v>
          </cell>
        </row>
        <row r="9236">
          <cell r="A9236" t="str">
            <v>2005-11-AZ</v>
          </cell>
          <cell r="B9236">
            <v>2005</v>
          </cell>
          <cell r="C9236">
            <v>11</v>
          </cell>
          <cell r="D9236" t="str">
            <v>AZ</v>
          </cell>
          <cell r="E9236">
            <v>6033906.1691651689</v>
          </cell>
        </row>
        <row r="9237">
          <cell r="A9237" t="str">
            <v>2005-11-CA</v>
          </cell>
          <cell r="B9237">
            <v>2005</v>
          </cell>
          <cell r="C9237">
            <v>11</v>
          </cell>
          <cell r="D9237" t="str">
            <v>CA</v>
          </cell>
          <cell r="E9237">
            <v>35964106.627192885</v>
          </cell>
        </row>
        <row r="9238">
          <cell r="A9238" t="str">
            <v>2005-11-CO</v>
          </cell>
          <cell r="B9238">
            <v>2005</v>
          </cell>
          <cell r="C9238">
            <v>11</v>
          </cell>
          <cell r="D9238" t="str">
            <v>CO</v>
          </cell>
          <cell r="E9238">
            <v>4692384.444338277</v>
          </cell>
        </row>
        <row r="9239">
          <cell r="A9239" t="str">
            <v>2005-11-CT</v>
          </cell>
          <cell r="B9239">
            <v>2005</v>
          </cell>
          <cell r="C9239">
            <v>11</v>
          </cell>
          <cell r="D9239" t="str">
            <v>CT</v>
          </cell>
          <cell r="E9239">
            <v>3481775.6766362465</v>
          </cell>
        </row>
        <row r="9240">
          <cell r="A9240" t="str">
            <v>2005-11-DC</v>
          </cell>
          <cell r="B9240">
            <v>2005</v>
          </cell>
          <cell r="C9240">
            <v>11</v>
          </cell>
          <cell r="D9240" t="str">
            <v>DC</v>
          </cell>
          <cell r="E9240">
            <v>583173.14659200399</v>
          </cell>
        </row>
        <row r="9241">
          <cell r="A9241" t="str">
            <v>2005-11-DE</v>
          </cell>
          <cell r="B9241">
            <v>2005</v>
          </cell>
          <cell r="C9241">
            <v>11</v>
          </cell>
          <cell r="D9241" t="str">
            <v>DE</v>
          </cell>
          <cell r="E9241">
            <v>842474.97964732221</v>
          </cell>
        </row>
        <row r="9242">
          <cell r="A9242" t="str">
            <v>2005-11-FL</v>
          </cell>
          <cell r="B9242">
            <v>2005</v>
          </cell>
          <cell r="C9242">
            <v>11</v>
          </cell>
          <cell r="D9242" t="str">
            <v>FL</v>
          </cell>
          <cell r="E9242">
            <v>17808251.186287947</v>
          </cell>
        </row>
        <row r="9243">
          <cell r="A9243" t="str">
            <v>2005-11-GA</v>
          </cell>
          <cell r="B9243">
            <v>2005</v>
          </cell>
          <cell r="C9243">
            <v>11</v>
          </cell>
          <cell r="D9243" t="str">
            <v>GA</v>
          </cell>
          <cell r="E9243">
            <v>9169108.7706693504</v>
          </cell>
        </row>
        <row r="9244">
          <cell r="A9244" t="str">
            <v>2005-11-HI</v>
          </cell>
          <cell r="B9244">
            <v>2005</v>
          </cell>
          <cell r="C9244">
            <v>11</v>
          </cell>
          <cell r="D9244" t="str">
            <v>HI</v>
          </cell>
          <cell r="E9244">
            <v>1268070.5091558583</v>
          </cell>
        </row>
        <row r="9245">
          <cell r="A9245" t="str">
            <v>2005-11-IA</v>
          </cell>
          <cell r="B9245">
            <v>2005</v>
          </cell>
          <cell r="C9245">
            <v>11</v>
          </cell>
          <cell r="D9245" t="str">
            <v>IA</v>
          </cell>
          <cell r="E9245">
            <v>2956943.3901219345</v>
          </cell>
        </row>
        <row r="9246">
          <cell r="A9246" t="str">
            <v>2005-11-ID</v>
          </cell>
          <cell r="B9246">
            <v>2005</v>
          </cell>
          <cell r="C9246">
            <v>11</v>
          </cell>
          <cell r="D9246" t="str">
            <v>ID</v>
          </cell>
          <cell r="E9246">
            <v>1436519.2332207747</v>
          </cell>
        </row>
        <row r="9247">
          <cell r="A9247" t="str">
            <v>2005-11-IL</v>
          </cell>
          <cell r="B9247">
            <v>2005</v>
          </cell>
          <cell r="C9247">
            <v>11</v>
          </cell>
          <cell r="D9247" t="str">
            <v>IL</v>
          </cell>
          <cell r="E9247">
            <v>12722609.81179443</v>
          </cell>
        </row>
        <row r="9248">
          <cell r="A9248" t="str">
            <v>2005-11-IN</v>
          </cell>
          <cell r="B9248">
            <v>2005</v>
          </cell>
          <cell r="C9248">
            <v>11</v>
          </cell>
          <cell r="D9248" t="str">
            <v>IN</v>
          </cell>
          <cell r="E9248">
            <v>6263767.8438275885</v>
          </cell>
        </row>
        <row r="9249">
          <cell r="A9249" t="str">
            <v>2005-11-KS</v>
          </cell>
          <cell r="B9249">
            <v>2005</v>
          </cell>
          <cell r="C9249">
            <v>11</v>
          </cell>
          <cell r="D9249" t="str">
            <v>KS</v>
          </cell>
          <cell r="E9249">
            <v>2746894.6725261998</v>
          </cell>
        </row>
        <row r="9250">
          <cell r="A9250" t="str">
            <v>2005-11-KY</v>
          </cell>
          <cell r="B9250">
            <v>2005</v>
          </cell>
          <cell r="C9250">
            <v>11</v>
          </cell>
          <cell r="D9250" t="str">
            <v>KY</v>
          </cell>
          <cell r="E9250">
            <v>4177129.8840240845</v>
          </cell>
        </row>
        <row r="9251">
          <cell r="A9251" t="str">
            <v>2005-11-LA</v>
          </cell>
          <cell r="B9251">
            <v>2005</v>
          </cell>
          <cell r="C9251">
            <v>11</v>
          </cell>
          <cell r="D9251" t="str">
            <v>LA</v>
          </cell>
          <cell r="E9251">
            <v>4412216.0419955198</v>
          </cell>
        </row>
        <row r="9252">
          <cell r="A9252" t="str">
            <v>2005-11-MA</v>
          </cell>
          <cell r="B9252">
            <v>2005</v>
          </cell>
          <cell r="C9252">
            <v>11</v>
          </cell>
          <cell r="D9252" t="str">
            <v>MA</v>
          </cell>
          <cell r="E9252">
            <v>6437370.5340549573</v>
          </cell>
        </row>
        <row r="9253">
          <cell r="A9253" t="str">
            <v>2005-11-MD</v>
          </cell>
          <cell r="B9253">
            <v>2005</v>
          </cell>
          <cell r="C9253">
            <v>11</v>
          </cell>
          <cell r="D9253" t="str">
            <v>MD</v>
          </cell>
          <cell r="E9253">
            <v>5584459.331312499</v>
          </cell>
        </row>
        <row r="9254">
          <cell r="A9254" t="str">
            <v>2005-11-ME</v>
          </cell>
          <cell r="B9254">
            <v>2005</v>
          </cell>
          <cell r="C9254">
            <v>11</v>
          </cell>
          <cell r="D9254" t="str">
            <v>ME</v>
          </cell>
          <cell r="E9254">
            <v>1311814.5030849474</v>
          </cell>
        </row>
        <row r="9255">
          <cell r="A9255" t="str">
            <v>2005-11-MI</v>
          </cell>
          <cell r="B9255">
            <v>2005</v>
          </cell>
          <cell r="C9255">
            <v>11</v>
          </cell>
          <cell r="D9255" t="str">
            <v>MI</v>
          </cell>
          <cell r="E9255">
            <v>10090137.030481797</v>
          </cell>
        </row>
        <row r="9256">
          <cell r="A9256" t="str">
            <v>2005-11-MN</v>
          </cell>
          <cell r="B9256">
            <v>2005</v>
          </cell>
          <cell r="C9256">
            <v>11</v>
          </cell>
          <cell r="D9256" t="str">
            <v>MN</v>
          </cell>
          <cell r="E9256">
            <v>5117649.9428982958</v>
          </cell>
        </row>
        <row r="9257">
          <cell r="A9257" t="str">
            <v>2005-11-MO</v>
          </cell>
          <cell r="B9257">
            <v>2005</v>
          </cell>
          <cell r="C9257">
            <v>11</v>
          </cell>
          <cell r="D9257" t="str">
            <v>MO</v>
          </cell>
          <cell r="E9257">
            <v>5801095.4962260993</v>
          </cell>
        </row>
        <row r="9258">
          <cell r="A9258" t="str">
            <v>2005-11-MS</v>
          </cell>
          <cell r="B9258">
            <v>2005</v>
          </cell>
          <cell r="C9258">
            <v>11</v>
          </cell>
          <cell r="D9258" t="str">
            <v>MS</v>
          </cell>
          <cell r="E9258">
            <v>2897710.3655076842</v>
          </cell>
        </row>
        <row r="9259">
          <cell r="A9259" t="str">
            <v>2005-11-MT</v>
          </cell>
          <cell r="B9259">
            <v>2005</v>
          </cell>
          <cell r="C9259">
            <v>11</v>
          </cell>
          <cell r="D9259" t="str">
            <v>MT</v>
          </cell>
          <cell r="E9259">
            <v>938406.28763432952</v>
          </cell>
        </row>
        <row r="9260">
          <cell r="A9260" t="str">
            <v>2005-11-NC</v>
          </cell>
          <cell r="B9260">
            <v>2005</v>
          </cell>
          <cell r="C9260">
            <v>11</v>
          </cell>
          <cell r="D9260" t="str">
            <v>NC</v>
          </cell>
          <cell r="E9260">
            <v>8722651.9007448256</v>
          </cell>
        </row>
        <row r="9261">
          <cell r="A9261" t="str">
            <v>2005-11-ND</v>
          </cell>
          <cell r="B9261">
            <v>2005</v>
          </cell>
          <cell r="C9261">
            <v>11</v>
          </cell>
          <cell r="D9261" t="str">
            <v>ND</v>
          </cell>
          <cell r="E9261">
            <v>635632.43274242117</v>
          </cell>
        </row>
        <row r="9262">
          <cell r="A9262" t="str">
            <v>2005-11-NE</v>
          </cell>
          <cell r="B9262">
            <v>2005</v>
          </cell>
          <cell r="C9262">
            <v>11</v>
          </cell>
          <cell r="D9262" t="str">
            <v>NE</v>
          </cell>
          <cell r="E9262">
            <v>1753974.1390176131</v>
          </cell>
        </row>
        <row r="9263">
          <cell r="A9263" t="str">
            <v>2005-11-NH</v>
          </cell>
          <cell r="B9263">
            <v>2005</v>
          </cell>
          <cell r="C9263">
            <v>11</v>
          </cell>
          <cell r="D9263" t="str">
            <v>NH</v>
          </cell>
          <cell r="E9263">
            <v>1303296.8713707642</v>
          </cell>
        </row>
        <row r="9264">
          <cell r="A9264" t="str">
            <v>2005-11-NJ</v>
          </cell>
          <cell r="B9264">
            <v>2005</v>
          </cell>
          <cell r="C9264">
            <v>11</v>
          </cell>
          <cell r="D9264" t="str">
            <v>NJ</v>
          </cell>
          <cell r="E9264">
            <v>8636510.8158997074</v>
          </cell>
        </row>
        <row r="9265">
          <cell r="A9265" t="str">
            <v>2005-11-NM</v>
          </cell>
          <cell r="B9265">
            <v>2005</v>
          </cell>
          <cell r="C9265">
            <v>11</v>
          </cell>
          <cell r="D9265" t="str">
            <v>NM</v>
          </cell>
          <cell r="E9265">
            <v>1921241.6586232956</v>
          </cell>
        </row>
        <row r="9266">
          <cell r="A9266" t="str">
            <v>2005-11-NV</v>
          </cell>
          <cell r="B9266">
            <v>2005</v>
          </cell>
          <cell r="C9266">
            <v>11</v>
          </cell>
          <cell r="D9266" t="str">
            <v>NV</v>
          </cell>
          <cell r="E9266">
            <v>2429297.7124699652</v>
          </cell>
        </row>
        <row r="9267">
          <cell r="A9267" t="str">
            <v>2005-11-NY</v>
          </cell>
          <cell r="B9267">
            <v>2005</v>
          </cell>
          <cell r="C9267">
            <v>11</v>
          </cell>
          <cell r="D9267" t="str">
            <v>NY</v>
          </cell>
          <cell r="E9267">
            <v>19346595.358074695</v>
          </cell>
        </row>
        <row r="9268">
          <cell r="A9268" t="str">
            <v>2005-11-OH</v>
          </cell>
          <cell r="B9268">
            <v>2005</v>
          </cell>
          <cell r="C9268">
            <v>11</v>
          </cell>
          <cell r="D9268" t="str">
            <v>OH</v>
          </cell>
          <cell r="E9268">
            <v>11453432.867872937</v>
          </cell>
        </row>
        <row r="9269">
          <cell r="A9269" t="str">
            <v>2005-11-OK</v>
          </cell>
          <cell r="B9269">
            <v>2005</v>
          </cell>
          <cell r="C9269">
            <v>11</v>
          </cell>
          <cell r="D9269" t="str">
            <v>OK</v>
          </cell>
          <cell r="E9269">
            <v>3542785.7612506873</v>
          </cell>
        </row>
        <row r="9270">
          <cell r="A9270" t="str">
            <v>2005-11-OR</v>
          </cell>
          <cell r="B9270">
            <v>2005</v>
          </cell>
          <cell r="C9270">
            <v>11</v>
          </cell>
          <cell r="D9270" t="str">
            <v>OR</v>
          </cell>
          <cell r="E9270">
            <v>3641655.4543245882</v>
          </cell>
        </row>
        <row r="9271">
          <cell r="A9271" t="str">
            <v>2005-11-PA</v>
          </cell>
          <cell r="B9271">
            <v>2005</v>
          </cell>
          <cell r="C9271">
            <v>11</v>
          </cell>
          <cell r="D9271" t="str">
            <v>PA</v>
          </cell>
          <cell r="E9271">
            <v>12363943.414884914</v>
          </cell>
        </row>
        <row r="9272">
          <cell r="A9272" t="str">
            <v>2005-11-RI</v>
          </cell>
          <cell r="B9272">
            <v>2005</v>
          </cell>
          <cell r="C9272">
            <v>11</v>
          </cell>
          <cell r="D9272" t="str">
            <v>RI</v>
          </cell>
          <cell r="E9272">
            <v>1062624.1614985832</v>
          </cell>
        </row>
        <row r="9273">
          <cell r="A9273" t="str">
            <v>2005-11-SC</v>
          </cell>
          <cell r="B9273">
            <v>2005</v>
          </cell>
          <cell r="C9273">
            <v>11</v>
          </cell>
          <cell r="D9273" t="str">
            <v>SC</v>
          </cell>
          <cell r="E9273">
            <v>4274578.8206345821</v>
          </cell>
        </row>
        <row r="9274">
          <cell r="A9274" t="str">
            <v>2005-11-SD</v>
          </cell>
          <cell r="B9274">
            <v>2005</v>
          </cell>
          <cell r="C9274">
            <v>11</v>
          </cell>
          <cell r="D9274" t="str">
            <v>SD</v>
          </cell>
          <cell r="E9274">
            <v>782006.81297193002</v>
          </cell>
        </row>
        <row r="9275">
          <cell r="A9275" t="str">
            <v>2005-11-TN</v>
          </cell>
          <cell r="B9275">
            <v>2005</v>
          </cell>
          <cell r="C9275">
            <v>11</v>
          </cell>
          <cell r="D9275" t="str">
            <v>TN</v>
          </cell>
          <cell r="E9275">
            <v>6011626.4667850286</v>
          </cell>
        </row>
        <row r="9276">
          <cell r="A9276" t="str">
            <v>2005-11-TX</v>
          </cell>
          <cell r="B9276">
            <v>2005</v>
          </cell>
          <cell r="C9276">
            <v>11</v>
          </cell>
          <cell r="D9276" t="str">
            <v>TX</v>
          </cell>
          <cell r="E9276">
            <v>22997162.924235821</v>
          </cell>
        </row>
        <row r="9277">
          <cell r="A9277" t="str">
            <v>2005-11-UT</v>
          </cell>
          <cell r="B9277">
            <v>2005</v>
          </cell>
          <cell r="C9277">
            <v>11</v>
          </cell>
          <cell r="D9277" t="str">
            <v>UT</v>
          </cell>
          <cell r="E9277">
            <v>2529343.7933549117</v>
          </cell>
        </row>
        <row r="9278">
          <cell r="A9278" t="str">
            <v>2005-11-VA</v>
          </cell>
          <cell r="B9278">
            <v>2005</v>
          </cell>
          <cell r="C9278">
            <v>11</v>
          </cell>
          <cell r="D9278" t="str">
            <v>VA</v>
          </cell>
          <cell r="E9278">
            <v>7573969.1382323261</v>
          </cell>
        </row>
        <row r="9279">
          <cell r="A9279" t="str">
            <v>2005-11-VT</v>
          </cell>
          <cell r="B9279">
            <v>2005</v>
          </cell>
          <cell r="C9279">
            <v>11</v>
          </cell>
          <cell r="D9279" t="str">
            <v>VT</v>
          </cell>
          <cell r="E9279">
            <v>619586.72287857137</v>
          </cell>
        </row>
        <row r="9280">
          <cell r="A9280" t="str">
            <v>2005-11-WA</v>
          </cell>
          <cell r="B9280">
            <v>2005</v>
          </cell>
          <cell r="C9280">
            <v>11</v>
          </cell>
          <cell r="D9280" t="str">
            <v>WA</v>
          </cell>
          <cell r="E9280">
            <v>6289970.5182961905</v>
          </cell>
        </row>
        <row r="9281">
          <cell r="A9281" t="str">
            <v>2005-11-WI</v>
          </cell>
          <cell r="B9281">
            <v>2005</v>
          </cell>
          <cell r="C9281">
            <v>11</v>
          </cell>
          <cell r="D9281" t="str">
            <v>WI</v>
          </cell>
          <cell r="E9281">
            <v>5548712.3038776536</v>
          </cell>
        </row>
        <row r="9282">
          <cell r="A9282" t="str">
            <v>2005-11-WV</v>
          </cell>
          <cell r="B9282">
            <v>2005</v>
          </cell>
          <cell r="C9282">
            <v>11</v>
          </cell>
          <cell r="D9282" t="str">
            <v>WV</v>
          </cell>
          <cell r="E9282">
            <v>1804933.5067477417</v>
          </cell>
        </row>
        <row r="9283">
          <cell r="A9283" t="str">
            <v>2005-11-WY</v>
          </cell>
          <cell r="B9283">
            <v>2005</v>
          </cell>
          <cell r="C9283">
            <v>11</v>
          </cell>
          <cell r="D9283" t="str">
            <v>WY</v>
          </cell>
          <cell r="E9283">
            <v>508199.21927264769</v>
          </cell>
        </row>
        <row r="9284">
          <cell r="A9284" t="str">
            <v>2005-12-AK</v>
          </cell>
          <cell r="B9284">
            <v>2005</v>
          </cell>
          <cell r="C9284">
            <v>12</v>
          </cell>
          <cell r="D9284" t="str">
            <v>AK</v>
          </cell>
          <cell r="E9284">
            <v>671829.45881598431</v>
          </cell>
        </row>
        <row r="9285">
          <cell r="A9285" t="str">
            <v>2005-12-AL</v>
          </cell>
          <cell r="B9285">
            <v>2005</v>
          </cell>
          <cell r="C9285">
            <v>12</v>
          </cell>
          <cell r="D9285" t="str">
            <v>AL</v>
          </cell>
          <cell r="E9285">
            <v>4558281.4554761779</v>
          </cell>
        </row>
        <row r="9286">
          <cell r="A9286" t="str">
            <v>2005-12-AR</v>
          </cell>
          <cell r="B9286">
            <v>2005</v>
          </cell>
          <cell r="C9286">
            <v>12</v>
          </cell>
          <cell r="D9286" t="str">
            <v>AR</v>
          </cell>
          <cell r="E9286">
            <v>2783649.6681277789</v>
          </cell>
        </row>
        <row r="9287">
          <cell r="A9287" t="str">
            <v>2005-12-AZ</v>
          </cell>
          <cell r="B9287">
            <v>2005</v>
          </cell>
          <cell r="C9287">
            <v>12</v>
          </cell>
          <cell r="D9287" t="str">
            <v>AZ</v>
          </cell>
          <cell r="E9287">
            <v>6052210.9495078521</v>
          </cell>
        </row>
        <row r="9288">
          <cell r="A9288" t="str">
            <v>2005-12-CA</v>
          </cell>
          <cell r="B9288">
            <v>2005</v>
          </cell>
          <cell r="C9288">
            <v>12</v>
          </cell>
          <cell r="D9288" t="str">
            <v>CA</v>
          </cell>
          <cell r="E9288">
            <v>35983806.48165866</v>
          </cell>
        </row>
        <row r="9289">
          <cell r="A9289" t="str">
            <v>2005-12-CO</v>
          </cell>
          <cell r="B9289">
            <v>2005</v>
          </cell>
          <cell r="C9289">
            <v>12</v>
          </cell>
          <cell r="D9289" t="str">
            <v>CO</v>
          </cell>
          <cell r="E9289">
            <v>4699826.4693317423</v>
          </cell>
        </row>
        <row r="9290">
          <cell r="A9290" t="str">
            <v>2005-12-CT</v>
          </cell>
          <cell r="B9290">
            <v>2005</v>
          </cell>
          <cell r="C9290">
            <v>12</v>
          </cell>
          <cell r="D9290" t="str">
            <v>CT</v>
          </cell>
          <cell r="E9290">
            <v>3482541.5167393917</v>
          </cell>
        </row>
        <row r="9291">
          <cell r="A9291" t="str">
            <v>2005-12-DC</v>
          </cell>
          <cell r="B9291">
            <v>2005</v>
          </cell>
          <cell r="C9291">
            <v>12</v>
          </cell>
          <cell r="D9291" t="str">
            <v>DC</v>
          </cell>
          <cell r="E9291">
            <v>583454.52231581404</v>
          </cell>
        </row>
        <row r="9292">
          <cell r="A9292" t="str">
            <v>2005-12-DE</v>
          </cell>
          <cell r="B9292">
            <v>2005</v>
          </cell>
          <cell r="C9292">
            <v>12</v>
          </cell>
          <cell r="D9292" t="str">
            <v>DE</v>
          </cell>
          <cell r="E9292">
            <v>843466.88731269026</v>
          </cell>
        </row>
        <row r="9293">
          <cell r="A9293" t="str">
            <v>2005-12-FL</v>
          </cell>
          <cell r="B9293">
            <v>2005</v>
          </cell>
          <cell r="C9293">
            <v>12</v>
          </cell>
          <cell r="D9293" t="str">
            <v>FL</v>
          </cell>
          <cell r="E9293">
            <v>17834793.589479875</v>
          </cell>
        </row>
        <row r="9294">
          <cell r="A9294" t="str">
            <v>2005-12-GA</v>
          </cell>
          <cell r="B9294">
            <v>2005</v>
          </cell>
          <cell r="C9294">
            <v>12</v>
          </cell>
          <cell r="D9294" t="str">
            <v>GA</v>
          </cell>
          <cell r="E9294">
            <v>9187993.2998256814</v>
          </cell>
        </row>
        <row r="9295">
          <cell r="A9295" t="str">
            <v>2005-12-HI</v>
          </cell>
          <cell r="B9295">
            <v>2005</v>
          </cell>
          <cell r="C9295">
            <v>12</v>
          </cell>
          <cell r="D9295" t="str">
            <v>HI</v>
          </cell>
          <cell r="E9295">
            <v>1268972.7390011929</v>
          </cell>
        </row>
        <row r="9296">
          <cell r="A9296" t="str">
            <v>2005-12-IA</v>
          </cell>
          <cell r="B9296">
            <v>2005</v>
          </cell>
          <cell r="C9296">
            <v>12</v>
          </cell>
          <cell r="D9296" t="str">
            <v>IA</v>
          </cell>
          <cell r="E9296">
            <v>2958236.9010272357</v>
          </cell>
        </row>
        <row r="9297">
          <cell r="A9297" t="str">
            <v>2005-12-ID</v>
          </cell>
          <cell r="B9297">
            <v>2005</v>
          </cell>
          <cell r="C9297">
            <v>12</v>
          </cell>
          <cell r="D9297" t="str">
            <v>ID</v>
          </cell>
          <cell r="E9297">
            <v>1439634.1038693797</v>
          </cell>
        </row>
        <row r="9298">
          <cell r="A9298" t="str">
            <v>2005-12-IL</v>
          </cell>
          <cell r="B9298">
            <v>2005</v>
          </cell>
          <cell r="C9298">
            <v>12</v>
          </cell>
          <cell r="D9298" t="str">
            <v>IL</v>
          </cell>
          <cell r="E9298">
            <v>12727250.743935812</v>
          </cell>
        </row>
        <row r="9299">
          <cell r="A9299" t="str">
            <v>2005-12-IN</v>
          </cell>
          <cell r="B9299">
            <v>2005</v>
          </cell>
          <cell r="C9299">
            <v>12</v>
          </cell>
          <cell r="D9299" t="str">
            <v>IN</v>
          </cell>
          <cell r="E9299">
            <v>6267573.3277195208</v>
          </cell>
        </row>
        <row r="9300">
          <cell r="A9300" t="str">
            <v>2005-12-KS</v>
          </cell>
          <cell r="B9300">
            <v>2005</v>
          </cell>
          <cell r="C9300">
            <v>12</v>
          </cell>
          <cell r="D9300" t="str">
            <v>KS</v>
          </cell>
          <cell r="E9300">
            <v>2748068.5938129867</v>
          </cell>
        </row>
        <row r="9301">
          <cell r="A9301" t="str">
            <v>2005-12-KY</v>
          </cell>
          <cell r="B9301">
            <v>2005</v>
          </cell>
          <cell r="C9301">
            <v>12</v>
          </cell>
          <cell r="D9301" t="str">
            <v>KY</v>
          </cell>
          <cell r="E9301">
            <v>4179927.533103778</v>
          </cell>
        </row>
        <row r="9302">
          <cell r="A9302" t="str">
            <v>2005-12-LA</v>
          </cell>
          <cell r="B9302">
            <v>2005</v>
          </cell>
          <cell r="C9302">
            <v>12</v>
          </cell>
          <cell r="D9302" t="str">
            <v>LA</v>
          </cell>
          <cell r="E9302">
            <v>4391606.2442767108</v>
          </cell>
        </row>
        <row r="9303">
          <cell r="A9303" t="str">
            <v>2005-12-MA</v>
          </cell>
          <cell r="B9303">
            <v>2005</v>
          </cell>
          <cell r="C9303">
            <v>12</v>
          </cell>
          <cell r="D9303" t="str">
            <v>MA</v>
          </cell>
          <cell r="E9303">
            <v>6438127.6401264928</v>
          </cell>
        </row>
        <row r="9304">
          <cell r="A9304" t="str">
            <v>2005-12-MD</v>
          </cell>
          <cell r="B9304">
            <v>2005</v>
          </cell>
          <cell r="C9304">
            <v>12</v>
          </cell>
          <cell r="D9304" t="str">
            <v>MD</v>
          </cell>
          <cell r="E9304">
            <v>5586688.3867032183</v>
          </cell>
        </row>
        <row r="9305">
          <cell r="A9305" t="str">
            <v>2005-12-ME</v>
          </cell>
          <cell r="B9305">
            <v>2005</v>
          </cell>
          <cell r="C9305">
            <v>12</v>
          </cell>
          <cell r="D9305" t="str">
            <v>ME</v>
          </cell>
          <cell r="E9305">
            <v>1312007.1995998768</v>
          </cell>
        </row>
        <row r="9306">
          <cell r="A9306" t="str">
            <v>2005-12-MI</v>
          </cell>
          <cell r="B9306">
            <v>2005</v>
          </cell>
          <cell r="C9306">
            <v>12</v>
          </cell>
          <cell r="D9306" t="str">
            <v>MI</v>
          </cell>
          <cell r="E9306">
            <v>10089354.93967622</v>
          </cell>
        </row>
        <row r="9307">
          <cell r="A9307" t="str">
            <v>2005-12-MN</v>
          </cell>
          <cell r="B9307">
            <v>2005</v>
          </cell>
          <cell r="C9307">
            <v>12</v>
          </cell>
          <cell r="D9307" t="str">
            <v>MN</v>
          </cell>
          <cell r="E9307">
            <v>5120844.9089735718</v>
          </cell>
        </row>
        <row r="9308">
          <cell r="A9308" t="str">
            <v>2005-12-MO</v>
          </cell>
          <cell r="B9308">
            <v>2005</v>
          </cell>
          <cell r="C9308">
            <v>12</v>
          </cell>
          <cell r="D9308" t="str">
            <v>MO</v>
          </cell>
          <cell r="E9308">
            <v>5805093.750028058</v>
          </cell>
        </row>
        <row r="9309">
          <cell r="A9309" t="str">
            <v>2005-12-MS</v>
          </cell>
          <cell r="B9309">
            <v>2005</v>
          </cell>
          <cell r="C9309">
            <v>12</v>
          </cell>
          <cell r="D9309" t="str">
            <v>MS</v>
          </cell>
          <cell r="E9309">
            <v>2897585.7202898157</v>
          </cell>
        </row>
        <row r="9310">
          <cell r="A9310" t="str">
            <v>2005-12-MT</v>
          </cell>
          <cell r="B9310">
            <v>2005</v>
          </cell>
          <cell r="C9310">
            <v>12</v>
          </cell>
          <cell r="D9310" t="str">
            <v>MT</v>
          </cell>
          <cell r="E9310">
            <v>939287.92642169097</v>
          </cell>
        </row>
        <row r="9311">
          <cell r="A9311" t="str">
            <v>2005-12-NC</v>
          </cell>
          <cell r="B9311">
            <v>2005</v>
          </cell>
          <cell r="C9311">
            <v>12</v>
          </cell>
          <cell r="D9311" t="str">
            <v>NC</v>
          </cell>
          <cell r="E9311">
            <v>8738117.9402363393</v>
          </cell>
        </row>
        <row r="9312">
          <cell r="A9312" t="str">
            <v>2005-12-ND</v>
          </cell>
          <cell r="B9312">
            <v>2005</v>
          </cell>
          <cell r="C9312">
            <v>12</v>
          </cell>
          <cell r="D9312" t="str">
            <v>ND</v>
          </cell>
          <cell r="E9312">
            <v>635735.08235739905</v>
          </cell>
        </row>
        <row r="9313">
          <cell r="A9313" t="str">
            <v>2005-12-NE</v>
          </cell>
          <cell r="B9313">
            <v>2005</v>
          </cell>
          <cell r="C9313">
            <v>12</v>
          </cell>
          <cell r="D9313" t="str">
            <v>NE</v>
          </cell>
          <cell r="E9313">
            <v>1754701.1765563416</v>
          </cell>
        </row>
        <row r="9314">
          <cell r="A9314" t="str">
            <v>2005-12-NH</v>
          </cell>
          <cell r="B9314">
            <v>2005</v>
          </cell>
          <cell r="C9314">
            <v>12</v>
          </cell>
          <cell r="D9314" t="str">
            <v>NH</v>
          </cell>
          <cell r="E9314">
            <v>1303989.5084912169</v>
          </cell>
        </row>
        <row r="9315">
          <cell r="A9315" t="str">
            <v>2005-12-NJ</v>
          </cell>
          <cell r="B9315">
            <v>2005</v>
          </cell>
          <cell r="C9315">
            <v>12</v>
          </cell>
          <cell r="D9315" t="str">
            <v>NJ</v>
          </cell>
          <cell r="E9315">
            <v>8636974.3320595194</v>
          </cell>
        </row>
        <row r="9316">
          <cell r="A9316" t="str">
            <v>2005-12-NM</v>
          </cell>
          <cell r="B9316">
            <v>2005</v>
          </cell>
          <cell r="C9316">
            <v>12</v>
          </cell>
          <cell r="D9316" t="str">
            <v>NM</v>
          </cell>
          <cell r="E9316">
            <v>1923336.7726500155</v>
          </cell>
        </row>
        <row r="9317">
          <cell r="A9317" t="str">
            <v>2005-12-NV</v>
          </cell>
          <cell r="B9317">
            <v>2005</v>
          </cell>
          <cell r="C9317">
            <v>12</v>
          </cell>
          <cell r="D9317" t="str">
            <v>NV</v>
          </cell>
          <cell r="E9317">
            <v>2436253.903726025</v>
          </cell>
        </row>
        <row r="9318">
          <cell r="A9318" t="str">
            <v>2005-12-NY</v>
          </cell>
          <cell r="B9318">
            <v>2005</v>
          </cell>
          <cell r="C9318">
            <v>12</v>
          </cell>
          <cell r="D9318" t="str">
            <v>NY</v>
          </cell>
          <cell r="E9318">
            <v>19349151.041384205</v>
          </cell>
        </row>
        <row r="9319">
          <cell r="A9319" t="str">
            <v>2005-12-OH</v>
          </cell>
          <cell r="B9319">
            <v>2005</v>
          </cell>
          <cell r="C9319">
            <v>12</v>
          </cell>
          <cell r="D9319" t="str">
            <v>OH</v>
          </cell>
          <cell r="E9319">
            <v>11454052.668683168</v>
          </cell>
        </row>
        <row r="9320">
          <cell r="A9320" t="str">
            <v>2005-12-OK</v>
          </cell>
          <cell r="B9320">
            <v>2005</v>
          </cell>
          <cell r="C9320">
            <v>12</v>
          </cell>
          <cell r="D9320" t="str">
            <v>OK</v>
          </cell>
          <cell r="E9320">
            <v>3545967.5828386247</v>
          </cell>
        </row>
        <row r="9321">
          <cell r="A9321" t="str">
            <v>2005-12-OR</v>
          </cell>
          <cell r="B9321">
            <v>2005</v>
          </cell>
          <cell r="C9321">
            <v>12</v>
          </cell>
          <cell r="D9321" t="str">
            <v>OR</v>
          </cell>
          <cell r="E9321">
            <v>3646601.3152712001</v>
          </cell>
        </row>
        <row r="9322">
          <cell r="A9322" t="str">
            <v>2005-12-PA</v>
          </cell>
          <cell r="B9322">
            <v>2005</v>
          </cell>
          <cell r="C9322">
            <v>12</v>
          </cell>
          <cell r="D9322" t="str">
            <v>PA</v>
          </cell>
          <cell r="E9322">
            <v>12366960.85874016</v>
          </cell>
        </row>
        <row r="9323">
          <cell r="A9323" t="str">
            <v>2005-12-RI</v>
          </cell>
          <cell r="B9323">
            <v>2005</v>
          </cell>
          <cell r="C9323">
            <v>12</v>
          </cell>
          <cell r="D9323" t="str">
            <v>RI</v>
          </cell>
          <cell r="E9323">
            <v>1062170.9355557903</v>
          </cell>
        </row>
        <row r="9324">
          <cell r="A9324" t="str">
            <v>2005-12-SC</v>
          </cell>
          <cell r="B9324">
            <v>2005</v>
          </cell>
          <cell r="C9324">
            <v>12</v>
          </cell>
          <cell r="D9324" t="str">
            <v>SC</v>
          </cell>
          <cell r="E9324">
            <v>4280900.5802770425</v>
          </cell>
        </row>
        <row r="9325">
          <cell r="A9325" t="str">
            <v>2005-12-SD</v>
          </cell>
          <cell r="B9325">
            <v>2005</v>
          </cell>
          <cell r="C9325">
            <v>12</v>
          </cell>
          <cell r="D9325" t="str">
            <v>SD</v>
          </cell>
          <cell r="E9325">
            <v>782681.21773194557</v>
          </cell>
        </row>
        <row r="9326">
          <cell r="A9326" t="str">
            <v>2005-12-TN</v>
          </cell>
          <cell r="B9326">
            <v>2005</v>
          </cell>
          <cell r="C9326">
            <v>12</v>
          </cell>
          <cell r="D9326" t="str">
            <v>TN</v>
          </cell>
          <cell r="E9326">
            <v>6018751.3945508366</v>
          </cell>
        </row>
        <row r="9327">
          <cell r="A9327" t="str">
            <v>2005-12-TX</v>
          </cell>
          <cell r="B9327">
            <v>2005</v>
          </cell>
          <cell r="C9327">
            <v>12</v>
          </cell>
          <cell r="D9327" t="str">
            <v>TX</v>
          </cell>
          <cell r="E9327">
            <v>23043908.23582973</v>
          </cell>
        </row>
        <row r="9328">
          <cell r="A9328" t="str">
            <v>2005-12-UT</v>
          </cell>
          <cell r="B9328">
            <v>2005</v>
          </cell>
          <cell r="C9328">
            <v>12</v>
          </cell>
          <cell r="D9328" t="str">
            <v>UT</v>
          </cell>
          <cell r="E9328">
            <v>2536413.3659298732</v>
          </cell>
        </row>
        <row r="9329">
          <cell r="A9329" t="str">
            <v>2005-12-VA</v>
          </cell>
          <cell r="B9329">
            <v>2005</v>
          </cell>
          <cell r="C9329">
            <v>12</v>
          </cell>
          <cell r="D9329" t="str">
            <v>VA</v>
          </cell>
          <cell r="E9329">
            <v>7580795.5265994743</v>
          </cell>
        </row>
        <row r="9330">
          <cell r="A9330" t="str">
            <v>2005-12-VT</v>
          </cell>
          <cell r="B9330">
            <v>2005</v>
          </cell>
          <cell r="C9330">
            <v>12</v>
          </cell>
          <cell r="D9330" t="str">
            <v>VT</v>
          </cell>
          <cell r="E9330">
            <v>619662.92702368228</v>
          </cell>
        </row>
        <row r="9331">
          <cell r="A9331" t="str">
            <v>2005-12-WA</v>
          </cell>
          <cell r="B9331">
            <v>2005</v>
          </cell>
          <cell r="C9331">
            <v>12</v>
          </cell>
          <cell r="D9331" t="str">
            <v>WA</v>
          </cell>
          <cell r="E9331">
            <v>6298849.644778478</v>
          </cell>
        </row>
        <row r="9332">
          <cell r="A9332" t="str">
            <v>2005-12-WI</v>
          </cell>
          <cell r="B9332">
            <v>2005</v>
          </cell>
          <cell r="C9332">
            <v>12</v>
          </cell>
          <cell r="D9332" t="str">
            <v>WI</v>
          </cell>
          <cell r="E9332">
            <v>5551191.6469995119</v>
          </cell>
        </row>
        <row r="9333">
          <cell r="A9333" t="str">
            <v>2005-12-WV</v>
          </cell>
          <cell r="B9333">
            <v>2005</v>
          </cell>
          <cell r="C9333">
            <v>12</v>
          </cell>
          <cell r="D9333" t="str">
            <v>WV</v>
          </cell>
          <cell r="E9333">
            <v>1805161.9557028755</v>
          </cell>
        </row>
        <row r="9334">
          <cell r="A9334" t="str">
            <v>2005-12-WY</v>
          </cell>
          <cell r="B9334">
            <v>2005</v>
          </cell>
          <cell r="C9334">
            <v>12</v>
          </cell>
          <cell r="D9334" t="str">
            <v>WY</v>
          </cell>
          <cell r="E9334">
            <v>508748.75647828321</v>
          </cell>
        </row>
        <row r="9335">
          <cell r="A9335" t="str">
            <v>2005-1-AK</v>
          </cell>
          <cell r="B9335">
            <v>2005</v>
          </cell>
          <cell r="C9335">
            <v>1</v>
          </cell>
          <cell r="D9335" t="str">
            <v>AK</v>
          </cell>
          <cell r="E9335">
            <v>664809.23474998539</v>
          </cell>
        </row>
        <row r="9336">
          <cell r="A9336" t="str">
            <v>2005-1-AL</v>
          </cell>
          <cell r="B9336">
            <v>2005</v>
          </cell>
          <cell r="C9336">
            <v>1</v>
          </cell>
          <cell r="D9336" t="str">
            <v>AL</v>
          </cell>
          <cell r="E9336">
            <v>4521958.3371044938</v>
          </cell>
        </row>
        <row r="9337">
          <cell r="A9337" t="str">
            <v>2005-1-AR</v>
          </cell>
          <cell r="B9337">
            <v>2005</v>
          </cell>
          <cell r="C9337">
            <v>1</v>
          </cell>
          <cell r="D9337" t="str">
            <v>AR</v>
          </cell>
          <cell r="E9337">
            <v>2754585.9075746937</v>
          </cell>
        </row>
        <row r="9338">
          <cell r="A9338" t="str">
            <v>2005-1-AZ</v>
          </cell>
          <cell r="B9338">
            <v>2005</v>
          </cell>
          <cell r="C9338">
            <v>1</v>
          </cell>
          <cell r="D9338" t="str">
            <v>AZ</v>
          </cell>
          <cell r="E9338">
            <v>5856664.9546413133</v>
          </cell>
        </row>
        <row r="9339">
          <cell r="A9339" t="str">
            <v>2005-1-CA</v>
          </cell>
          <cell r="B9339">
            <v>2005</v>
          </cell>
          <cell r="C9339">
            <v>1</v>
          </cell>
          <cell r="D9339" t="str">
            <v>CA</v>
          </cell>
          <cell r="E9339">
            <v>35757731.877683982</v>
          </cell>
        </row>
        <row r="9340">
          <cell r="A9340" t="str">
            <v>2005-1-CO</v>
          </cell>
          <cell r="B9340">
            <v>2005</v>
          </cell>
          <cell r="C9340">
            <v>1</v>
          </cell>
          <cell r="D9340" t="str">
            <v>CO</v>
          </cell>
          <cell r="E9340">
            <v>4631481.1122155823</v>
          </cell>
        </row>
        <row r="9341">
          <cell r="A9341" t="str">
            <v>2005-1-CT</v>
          </cell>
          <cell r="B9341">
            <v>2005</v>
          </cell>
          <cell r="C9341">
            <v>1</v>
          </cell>
          <cell r="D9341" t="str">
            <v>CT</v>
          </cell>
          <cell r="E9341">
            <v>3477032.8390240641</v>
          </cell>
        </row>
        <row r="9342">
          <cell r="A9342" t="str">
            <v>2005-1-DC</v>
          </cell>
          <cell r="B9342">
            <v>2005</v>
          </cell>
          <cell r="C9342">
            <v>1</v>
          </cell>
          <cell r="D9342" t="str">
            <v>DC</v>
          </cell>
          <cell r="E9342">
            <v>580786.14927572396</v>
          </cell>
        </row>
        <row r="9343">
          <cell r="A9343" t="str">
            <v>2005-1-DE</v>
          </cell>
          <cell r="B9343">
            <v>2005</v>
          </cell>
          <cell r="C9343">
            <v>1</v>
          </cell>
          <cell r="D9343" t="str">
            <v>DE</v>
          </cell>
          <cell r="E9343">
            <v>832121.32539943187</v>
          </cell>
        </row>
        <row r="9344">
          <cell r="A9344" t="str">
            <v>2005-1-FL</v>
          </cell>
          <cell r="B9344">
            <v>2005</v>
          </cell>
          <cell r="C9344">
            <v>1</v>
          </cell>
          <cell r="D9344" t="str">
            <v>FL</v>
          </cell>
          <cell r="E9344">
            <v>17509054.609068837</v>
          </cell>
        </row>
        <row r="9345">
          <cell r="A9345" t="str">
            <v>2005-1-GA</v>
          </cell>
          <cell r="B9345">
            <v>2005</v>
          </cell>
          <cell r="C9345">
            <v>1</v>
          </cell>
          <cell r="D9345" t="str">
            <v>GA</v>
          </cell>
          <cell r="E9345">
            <v>9002742.8134613596</v>
          </cell>
        </row>
        <row r="9346">
          <cell r="A9346" t="str">
            <v>2005-1-HI</v>
          </cell>
          <cell r="B9346">
            <v>2005</v>
          </cell>
          <cell r="C9346">
            <v>1</v>
          </cell>
          <cell r="D9346" t="str">
            <v>HI</v>
          </cell>
          <cell r="E9346">
            <v>1258013.9439439238</v>
          </cell>
        </row>
        <row r="9347">
          <cell r="A9347" t="str">
            <v>2005-1-IA</v>
          </cell>
          <cell r="B9347">
            <v>2005</v>
          </cell>
          <cell r="C9347">
            <v>1</v>
          </cell>
          <cell r="D9347" t="str">
            <v>IA</v>
          </cell>
          <cell r="E9347">
            <v>2947259.8911967142</v>
          </cell>
        </row>
        <row r="9348">
          <cell r="A9348" t="str">
            <v>2005-1-ID</v>
          </cell>
          <cell r="B9348">
            <v>2005</v>
          </cell>
          <cell r="C9348">
            <v>1</v>
          </cell>
          <cell r="D9348" t="str">
            <v>ID</v>
          </cell>
          <cell r="E9348">
            <v>1407313.8156374171</v>
          </cell>
        </row>
        <row r="9349">
          <cell r="A9349" t="str">
            <v>2005-1-IL</v>
          </cell>
          <cell r="B9349">
            <v>2005</v>
          </cell>
          <cell r="C9349">
            <v>1</v>
          </cell>
          <cell r="D9349" t="str">
            <v>IL</v>
          </cell>
          <cell r="E9349">
            <v>12684902.596577991</v>
          </cell>
        </row>
        <row r="9350">
          <cell r="A9350" t="str">
            <v>2005-1-IN</v>
          </cell>
          <cell r="B9350">
            <v>2005</v>
          </cell>
          <cell r="C9350">
            <v>1</v>
          </cell>
          <cell r="D9350" t="str">
            <v>IN</v>
          </cell>
          <cell r="E9350">
            <v>6229708.9399136277</v>
          </cell>
        </row>
        <row r="9351">
          <cell r="A9351" t="str">
            <v>2005-1-KS</v>
          </cell>
          <cell r="B9351">
            <v>2005</v>
          </cell>
          <cell r="C9351">
            <v>1</v>
          </cell>
          <cell r="D9351" t="str">
            <v>KS</v>
          </cell>
          <cell r="E9351">
            <v>2736641.2312215525</v>
          </cell>
        </row>
        <row r="9352">
          <cell r="A9352" t="str">
            <v>2005-1-KY</v>
          </cell>
          <cell r="B9352">
            <v>2005</v>
          </cell>
          <cell r="C9352">
            <v>1</v>
          </cell>
          <cell r="D9352" t="str">
            <v>KY</v>
          </cell>
          <cell r="E9352">
            <v>4150785.7829666198</v>
          </cell>
        </row>
        <row r="9353">
          <cell r="A9353" t="str">
            <v>2005-1-LA</v>
          </cell>
          <cell r="B9353">
            <v>2005</v>
          </cell>
          <cell r="C9353">
            <v>1</v>
          </cell>
          <cell r="D9353" t="str">
            <v>LA</v>
          </cell>
          <cell r="E9353">
            <v>4491729.911338781</v>
          </cell>
        </row>
        <row r="9354">
          <cell r="A9354" t="str">
            <v>2005-1-MA</v>
          </cell>
          <cell r="B9354">
            <v>2005</v>
          </cell>
          <cell r="C9354">
            <v>1</v>
          </cell>
          <cell r="D9354" t="str">
            <v>MA</v>
          </cell>
          <cell r="E9354">
            <v>6435878.6525997911</v>
          </cell>
        </row>
        <row r="9355">
          <cell r="A9355" t="str">
            <v>2005-1-MD</v>
          </cell>
          <cell r="B9355">
            <v>2005</v>
          </cell>
          <cell r="C9355">
            <v>1</v>
          </cell>
          <cell r="D9355" t="str">
            <v>MD</v>
          </cell>
          <cell r="E9355">
            <v>5557295.6594101917</v>
          </cell>
        </row>
        <row r="9356">
          <cell r="A9356" t="str">
            <v>2005-1-ME</v>
          </cell>
          <cell r="B9356">
            <v>2005</v>
          </cell>
          <cell r="C9356">
            <v>1</v>
          </cell>
          <cell r="D9356" t="str">
            <v>ME</v>
          </cell>
          <cell r="E9356">
            <v>1309474.7854671874</v>
          </cell>
        </row>
        <row r="9357">
          <cell r="A9357" t="str">
            <v>2005-1-MI</v>
          </cell>
          <cell r="B9357">
            <v>2005</v>
          </cell>
          <cell r="C9357">
            <v>1</v>
          </cell>
          <cell r="D9357" t="str">
            <v>MI</v>
          </cell>
          <cell r="E9357">
            <v>10091773.092049079</v>
          </cell>
        </row>
        <row r="9358">
          <cell r="A9358" t="str">
            <v>2005-1-MN</v>
          </cell>
          <cell r="B9358">
            <v>2005</v>
          </cell>
          <cell r="C9358">
            <v>1</v>
          </cell>
          <cell r="D9358" t="str">
            <v>MN</v>
          </cell>
          <cell r="E9358">
            <v>5091466.8258479703</v>
          </cell>
        </row>
        <row r="9359">
          <cell r="A9359" t="str">
            <v>2005-1-MO</v>
          </cell>
          <cell r="B9359">
            <v>2005</v>
          </cell>
          <cell r="C9359">
            <v>1</v>
          </cell>
          <cell r="D9359" t="str">
            <v>MO</v>
          </cell>
          <cell r="E9359">
            <v>5763922.7598880427</v>
          </cell>
        </row>
        <row r="9360">
          <cell r="A9360" t="str">
            <v>2005-1-MS</v>
          </cell>
          <cell r="B9360">
            <v>2005</v>
          </cell>
          <cell r="C9360">
            <v>1</v>
          </cell>
          <cell r="D9360" t="str">
            <v>MS</v>
          </cell>
          <cell r="E9360">
            <v>2891409.195441064</v>
          </cell>
        </row>
        <row r="9361">
          <cell r="A9361" t="str">
            <v>2005-1-MT</v>
          </cell>
          <cell r="B9361">
            <v>2005</v>
          </cell>
          <cell r="C9361">
            <v>1</v>
          </cell>
          <cell r="D9361" t="str">
            <v>MT</v>
          </cell>
          <cell r="E9361">
            <v>930437.45837985503</v>
          </cell>
        </row>
        <row r="9362">
          <cell r="A9362" t="str">
            <v>2005-1-NC</v>
          </cell>
          <cell r="B9362">
            <v>2005</v>
          </cell>
          <cell r="C9362">
            <v>1</v>
          </cell>
          <cell r="D9362" t="str">
            <v>NC</v>
          </cell>
          <cell r="E9362">
            <v>8592362.6997382231</v>
          </cell>
        </row>
        <row r="9363">
          <cell r="A9363" t="str">
            <v>2005-1-ND</v>
          </cell>
          <cell r="B9363">
            <v>2005</v>
          </cell>
          <cell r="C9363">
            <v>1</v>
          </cell>
          <cell r="D9363" t="str">
            <v>ND</v>
          </cell>
          <cell r="E9363">
            <v>635709.15530372411</v>
          </cell>
        </row>
        <row r="9364">
          <cell r="A9364" t="str">
            <v>2005-1-NE</v>
          </cell>
          <cell r="B9364">
            <v>2005</v>
          </cell>
          <cell r="C9364">
            <v>1</v>
          </cell>
          <cell r="D9364" t="str">
            <v>NE</v>
          </cell>
          <cell r="E9364">
            <v>1746265.0378878438</v>
          </cell>
        </row>
        <row r="9365">
          <cell r="A9365" t="str">
            <v>2005-1-NH</v>
          </cell>
          <cell r="B9365">
            <v>2005</v>
          </cell>
          <cell r="C9365">
            <v>1</v>
          </cell>
          <cell r="D9365" t="str">
            <v>NH</v>
          </cell>
          <cell r="E9365">
            <v>1296302.7825242756</v>
          </cell>
        </row>
        <row r="9366">
          <cell r="A9366" t="str">
            <v>2005-1-NJ</v>
          </cell>
          <cell r="B9366">
            <v>2005</v>
          </cell>
          <cell r="C9366">
            <v>1</v>
          </cell>
          <cell r="D9366" t="str">
            <v>NJ</v>
          </cell>
          <cell r="E9366">
            <v>8627715.8306513615</v>
          </cell>
        </row>
        <row r="9367">
          <cell r="A9367" t="str">
            <v>2005-1-NM</v>
          </cell>
          <cell r="B9367">
            <v>2005</v>
          </cell>
          <cell r="C9367">
            <v>1</v>
          </cell>
          <cell r="D9367" t="str">
            <v>NM</v>
          </cell>
          <cell r="E9367">
            <v>1901105.7981896696</v>
          </cell>
        </row>
        <row r="9368">
          <cell r="A9368" t="str">
            <v>2005-1-NV</v>
          </cell>
          <cell r="B9368">
            <v>2005</v>
          </cell>
          <cell r="C9368">
            <v>1</v>
          </cell>
          <cell r="D9368" t="str">
            <v>NV</v>
          </cell>
          <cell r="E9368">
            <v>2363045.2991814022</v>
          </cell>
        </row>
        <row r="9369">
          <cell r="A9369" t="str">
            <v>2005-1-NY</v>
          </cell>
          <cell r="B9369">
            <v>2005</v>
          </cell>
          <cell r="C9369">
            <v>1</v>
          </cell>
          <cell r="D9369" t="str">
            <v>NY</v>
          </cell>
          <cell r="E9369">
            <v>19318751.212326776</v>
          </cell>
        </row>
        <row r="9370">
          <cell r="A9370" t="str">
            <v>2005-1-OH</v>
          </cell>
          <cell r="B9370">
            <v>2005</v>
          </cell>
          <cell r="C9370">
            <v>1</v>
          </cell>
          <cell r="D9370" t="str">
            <v>OH</v>
          </cell>
          <cell r="E9370">
            <v>11448024.812450379</v>
          </cell>
        </row>
        <row r="9371">
          <cell r="A9371" t="str">
            <v>2005-1-OK</v>
          </cell>
          <cell r="B9371">
            <v>2005</v>
          </cell>
          <cell r="C9371">
            <v>1</v>
          </cell>
          <cell r="D9371" t="str">
            <v>OK</v>
          </cell>
          <cell r="E9371">
            <v>3521033.2516959696</v>
          </cell>
        </row>
        <row r="9372">
          <cell r="A9372" t="str">
            <v>2005-1-OR</v>
          </cell>
          <cell r="B9372">
            <v>2005</v>
          </cell>
          <cell r="C9372">
            <v>1</v>
          </cell>
          <cell r="D9372" t="str">
            <v>OR</v>
          </cell>
          <cell r="E9372">
            <v>3599161.3570594005</v>
          </cell>
        </row>
        <row r="9373">
          <cell r="A9373" t="str">
            <v>2005-1-PA</v>
          </cell>
          <cell r="B9373">
            <v>2005</v>
          </cell>
          <cell r="C9373">
            <v>1</v>
          </cell>
          <cell r="D9373" t="str">
            <v>PA</v>
          </cell>
          <cell r="E9373">
            <v>12343768.724403981</v>
          </cell>
        </row>
        <row r="9374">
          <cell r="A9374" t="str">
            <v>2005-1-RI</v>
          </cell>
          <cell r="B9374">
            <v>2005</v>
          </cell>
          <cell r="C9374">
            <v>1</v>
          </cell>
          <cell r="D9374" t="str">
            <v>RI</v>
          </cell>
          <cell r="E9374">
            <v>1067771.3055392087</v>
          </cell>
        </row>
        <row r="9375">
          <cell r="A9375" t="str">
            <v>2005-1-SC</v>
          </cell>
          <cell r="B9375">
            <v>2005</v>
          </cell>
          <cell r="C9375">
            <v>1</v>
          </cell>
          <cell r="D9375" t="str">
            <v>SC</v>
          </cell>
          <cell r="E9375">
            <v>4223160.7314584535</v>
          </cell>
        </row>
        <row r="9376">
          <cell r="A9376" t="str">
            <v>2005-1-SD</v>
          </cell>
          <cell r="B9376">
            <v>2005</v>
          </cell>
          <cell r="C9376">
            <v>1</v>
          </cell>
          <cell r="D9376" t="str">
            <v>SD</v>
          </cell>
          <cell r="E9376">
            <v>776431.49636189523</v>
          </cell>
        </row>
        <row r="9377">
          <cell r="A9377" t="str">
            <v>2005-1-TN</v>
          </cell>
          <cell r="B9377">
            <v>2005</v>
          </cell>
          <cell r="C9377">
            <v>1</v>
          </cell>
          <cell r="D9377" t="str">
            <v>TN</v>
          </cell>
          <cell r="E9377">
            <v>5945176.2434384031</v>
          </cell>
        </row>
        <row r="9378">
          <cell r="A9378" t="str">
            <v>2005-1-TX</v>
          </cell>
          <cell r="B9378">
            <v>2005</v>
          </cell>
          <cell r="C9378">
            <v>1</v>
          </cell>
          <cell r="D9378" t="str">
            <v>TX</v>
          </cell>
          <cell r="E9378">
            <v>22618700.309793994</v>
          </cell>
        </row>
        <row r="9379">
          <cell r="A9379" t="str">
            <v>2005-1-UT</v>
          </cell>
          <cell r="B9379">
            <v>2005</v>
          </cell>
          <cell r="C9379">
            <v>1</v>
          </cell>
          <cell r="D9379" t="str">
            <v>UT</v>
          </cell>
          <cell r="E9379">
            <v>2470718.4575083251</v>
          </cell>
        </row>
        <row r="9380">
          <cell r="A9380" t="str">
            <v>2005-1-VA</v>
          </cell>
          <cell r="B9380">
            <v>2005</v>
          </cell>
          <cell r="C9380">
            <v>1</v>
          </cell>
          <cell r="D9380" t="str">
            <v>VA</v>
          </cell>
          <cell r="E9380">
            <v>7500825.027744255</v>
          </cell>
        </row>
        <row r="9381">
          <cell r="A9381" t="str">
            <v>2005-1-VT</v>
          </cell>
          <cell r="B9381">
            <v>2005</v>
          </cell>
          <cell r="C9381">
            <v>1</v>
          </cell>
          <cell r="D9381" t="str">
            <v>VT</v>
          </cell>
          <cell r="E9381">
            <v>618857.12171412702</v>
          </cell>
        </row>
        <row r="9382">
          <cell r="A9382" t="str">
            <v>2005-1-WA</v>
          </cell>
          <cell r="B9382">
            <v>2005</v>
          </cell>
          <cell r="C9382">
            <v>1</v>
          </cell>
          <cell r="D9382" t="str">
            <v>WA</v>
          </cell>
          <cell r="E9382">
            <v>6217206.7781566093</v>
          </cell>
        </row>
        <row r="9383">
          <cell r="A9383" t="str">
            <v>2005-1-WI</v>
          </cell>
          <cell r="B9383">
            <v>2005</v>
          </cell>
          <cell r="C9383">
            <v>1</v>
          </cell>
          <cell r="D9383" t="str">
            <v>WI</v>
          </cell>
          <cell r="E9383">
            <v>5523814.5478708623</v>
          </cell>
        </row>
        <row r="9384">
          <cell r="A9384" t="str">
            <v>2005-1-WV</v>
          </cell>
          <cell r="B9384">
            <v>2005</v>
          </cell>
          <cell r="C9384">
            <v>1</v>
          </cell>
          <cell r="D9384" t="str">
            <v>WV</v>
          </cell>
          <cell r="E9384">
            <v>1803666.0289563187</v>
          </cell>
        </row>
        <row r="9385">
          <cell r="A9385" t="str">
            <v>2005-1-WY</v>
          </cell>
          <cell r="B9385">
            <v>2005</v>
          </cell>
          <cell r="C9385">
            <v>1</v>
          </cell>
          <cell r="D9385" t="str">
            <v>WY</v>
          </cell>
          <cell r="E9385">
            <v>504413.61095773592</v>
          </cell>
        </row>
        <row r="9386">
          <cell r="A9386" t="str">
            <v>2005-2-AK</v>
          </cell>
          <cell r="B9386">
            <v>2005</v>
          </cell>
          <cell r="C9386">
            <v>2</v>
          </cell>
          <cell r="D9386" t="str">
            <v>AK</v>
          </cell>
          <cell r="E9386">
            <v>665450.43280914507</v>
          </cell>
        </row>
        <row r="9387">
          <cell r="A9387" t="str">
            <v>2005-2-AL</v>
          </cell>
          <cell r="B9387">
            <v>2005</v>
          </cell>
          <cell r="C9387">
            <v>2</v>
          </cell>
          <cell r="D9387" t="str">
            <v>AL</v>
          </cell>
          <cell r="E9387">
            <v>4524527.4944049828</v>
          </cell>
        </row>
        <row r="9388">
          <cell r="A9388" t="str">
            <v>2005-2-AR</v>
          </cell>
          <cell r="B9388">
            <v>2005</v>
          </cell>
          <cell r="C9388">
            <v>2</v>
          </cell>
          <cell r="D9388" t="str">
            <v>AR</v>
          </cell>
          <cell r="E9388">
            <v>2756992.4000833938</v>
          </cell>
        </row>
        <row r="9389">
          <cell r="A9389" t="str">
            <v>2005-2-AZ</v>
          </cell>
          <cell r="B9389">
            <v>2005</v>
          </cell>
          <cell r="C9389">
            <v>2</v>
          </cell>
          <cell r="D9389" t="str">
            <v>AZ</v>
          </cell>
          <cell r="E9389">
            <v>5874552.9571179207</v>
          </cell>
        </row>
        <row r="9390">
          <cell r="A9390" t="str">
            <v>2005-2-CA</v>
          </cell>
          <cell r="B9390">
            <v>2005</v>
          </cell>
          <cell r="C9390">
            <v>2</v>
          </cell>
          <cell r="D9390" t="str">
            <v>CA</v>
          </cell>
          <cell r="E9390">
            <v>35779120.898867406</v>
          </cell>
        </row>
        <row r="9391">
          <cell r="A9391" t="str">
            <v>2005-2-CO</v>
          </cell>
          <cell r="B9391">
            <v>2005</v>
          </cell>
          <cell r="C9391">
            <v>2</v>
          </cell>
          <cell r="D9391" t="str">
            <v>CO</v>
          </cell>
          <cell r="E9391">
            <v>4636740.4710275903</v>
          </cell>
        </row>
        <row r="9392">
          <cell r="A9392" t="str">
            <v>2005-2-CT</v>
          </cell>
          <cell r="B9392">
            <v>2005</v>
          </cell>
          <cell r="C9392">
            <v>2</v>
          </cell>
          <cell r="D9392" t="str">
            <v>CT</v>
          </cell>
          <cell r="E9392">
            <v>3477313.2246464482</v>
          </cell>
        </row>
        <row r="9393">
          <cell r="A9393" t="str">
            <v>2005-2-DC</v>
          </cell>
          <cell r="B9393">
            <v>2005</v>
          </cell>
          <cell r="C9393">
            <v>2</v>
          </cell>
          <cell r="D9393" t="str">
            <v>DC</v>
          </cell>
          <cell r="E9393">
            <v>580997.27584769297</v>
          </cell>
        </row>
        <row r="9394">
          <cell r="A9394" t="str">
            <v>2005-2-DE</v>
          </cell>
          <cell r="B9394">
            <v>2005</v>
          </cell>
          <cell r="C9394">
            <v>2</v>
          </cell>
          <cell r="D9394" t="str">
            <v>DE</v>
          </cell>
          <cell r="E9394">
            <v>833199.41816134995</v>
          </cell>
        </row>
        <row r="9395">
          <cell r="A9395" t="str">
            <v>2005-2-FL</v>
          </cell>
          <cell r="B9395">
            <v>2005</v>
          </cell>
          <cell r="C9395">
            <v>2</v>
          </cell>
          <cell r="D9395" t="str">
            <v>FL</v>
          </cell>
          <cell r="E9395">
            <v>17541808.599075396</v>
          </cell>
        </row>
        <row r="9396">
          <cell r="A9396" t="str">
            <v>2005-2-GA</v>
          </cell>
          <cell r="B9396">
            <v>2005</v>
          </cell>
          <cell r="C9396">
            <v>2</v>
          </cell>
          <cell r="D9396" t="str">
            <v>GA</v>
          </cell>
          <cell r="E9396">
            <v>9018168.5370352473</v>
          </cell>
        </row>
        <row r="9397">
          <cell r="A9397" t="str">
            <v>2005-2-HI</v>
          </cell>
          <cell r="B9397">
            <v>2005</v>
          </cell>
          <cell r="C9397">
            <v>2</v>
          </cell>
          <cell r="D9397" t="str">
            <v>HI</v>
          </cell>
          <cell r="E9397">
            <v>1259097.5271296287</v>
          </cell>
        </row>
        <row r="9398">
          <cell r="A9398" t="str">
            <v>2005-2-IA</v>
          </cell>
          <cell r="B9398">
            <v>2005</v>
          </cell>
          <cell r="C9398">
            <v>2</v>
          </cell>
          <cell r="D9398" t="str">
            <v>IA</v>
          </cell>
          <cell r="E9398">
            <v>2948014.0480207042</v>
          </cell>
        </row>
        <row r="9399">
          <cell r="A9399" t="str">
            <v>2005-2-ID</v>
          </cell>
          <cell r="B9399">
            <v>2005</v>
          </cell>
          <cell r="C9399">
            <v>2</v>
          </cell>
          <cell r="D9399" t="str">
            <v>ID</v>
          </cell>
          <cell r="E9399">
            <v>1410164.7231289123</v>
          </cell>
        </row>
        <row r="9400">
          <cell r="A9400" t="str">
            <v>2005-2-IL</v>
          </cell>
          <cell r="B9400">
            <v>2005</v>
          </cell>
          <cell r="C9400">
            <v>2</v>
          </cell>
          <cell r="D9400" t="str">
            <v>IL</v>
          </cell>
          <cell r="E9400">
            <v>12688102.853300281</v>
          </cell>
        </row>
        <row r="9401">
          <cell r="A9401" t="str">
            <v>2005-2-IN</v>
          </cell>
          <cell r="B9401">
            <v>2005</v>
          </cell>
          <cell r="C9401">
            <v>2</v>
          </cell>
          <cell r="D9401" t="str">
            <v>IN</v>
          </cell>
          <cell r="E9401">
            <v>6232865.8548757322</v>
          </cell>
        </row>
        <row r="9402">
          <cell r="A9402" t="str">
            <v>2005-2-KS</v>
          </cell>
          <cell r="B9402">
            <v>2005</v>
          </cell>
          <cell r="C9402">
            <v>2</v>
          </cell>
          <cell r="D9402" t="str">
            <v>KS</v>
          </cell>
          <cell r="E9402">
            <v>2737571.0411271746</v>
          </cell>
        </row>
        <row r="9403">
          <cell r="A9403" t="str">
            <v>2005-2-KY</v>
          </cell>
          <cell r="B9403">
            <v>2005</v>
          </cell>
          <cell r="C9403">
            <v>2</v>
          </cell>
          <cell r="D9403" t="str">
            <v>KY</v>
          </cell>
          <cell r="E9403">
            <v>4153327.6861431799</v>
          </cell>
        </row>
        <row r="9404">
          <cell r="A9404" t="str">
            <v>2005-2-LA</v>
          </cell>
          <cell r="B9404">
            <v>2005</v>
          </cell>
          <cell r="C9404">
            <v>2</v>
          </cell>
          <cell r="D9404" t="str">
            <v>LA</v>
          </cell>
          <cell r="E9404">
            <v>4492380.2259696582</v>
          </cell>
        </row>
        <row r="9405">
          <cell r="A9405" t="str">
            <v>2005-2-MA</v>
          </cell>
          <cell r="B9405">
            <v>2005</v>
          </cell>
          <cell r="C9405">
            <v>2</v>
          </cell>
          <cell r="D9405" t="str">
            <v>MA</v>
          </cell>
          <cell r="E9405">
            <v>6435622.79697021</v>
          </cell>
        </row>
        <row r="9406">
          <cell r="A9406" t="str">
            <v>2005-2-MD</v>
          </cell>
          <cell r="B9406">
            <v>2005</v>
          </cell>
          <cell r="C9406">
            <v>2</v>
          </cell>
          <cell r="D9406" t="str">
            <v>MD</v>
          </cell>
          <cell r="E9406">
            <v>5560352.6463018879</v>
          </cell>
        </row>
        <row r="9407">
          <cell r="A9407" t="str">
            <v>2005-2-ME</v>
          </cell>
          <cell r="B9407">
            <v>2005</v>
          </cell>
          <cell r="C9407">
            <v>2</v>
          </cell>
          <cell r="D9407" t="str">
            <v>ME</v>
          </cell>
          <cell r="E9407">
            <v>1309736.7663940731</v>
          </cell>
        </row>
        <row r="9408">
          <cell r="A9408" t="str">
            <v>2005-2-MI</v>
          </cell>
          <cell r="B9408">
            <v>2005</v>
          </cell>
          <cell r="C9408">
            <v>2</v>
          </cell>
          <cell r="D9408" t="str">
            <v>MI</v>
          </cell>
          <cell r="E9408">
            <v>10092021.962203102</v>
          </cell>
        </row>
        <row r="9409">
          <cell r="A9409" t="str">
            <v>2005-2-MN</v>
          </cell>
          <cell r="B9409">
            <v>2005</v>
          </cell>
          <cell r="C9409">
            <v>2</v>
          </cell>
          <cell r="D9409" t="str">
            <v>MN</v>
          </cell>
          <cell r="E9409">
            <v>5093712.4259062391</v>
          </cell>
        </row>
        <row r="9410">
          <cell r="A9410" t="str">
            <v>2005-2-MO</v>
          </cell>
          <cell r="B9410">
            <v>2005</v>
          </cell>
          <cell r="C9410">
            <v>2</v>
          </cell>
          <cell r="D9410" t="str">
            <v>MO</v>
          </cell>
          <cell r="E9410">
            <v>5767475.8732712371</v>
          </cell>
        </row>
        <row r="9411">
          <cell r="A9411" t="str">
            <v>2005-2-MS</v>
          </cell>
          <cell r="B9411">
            <v>2005</v>
          </cell>
          <cell r="C9411">
            <v>2</v>
          </cell>
          <cell r="D9411" t="str">
            <v>MS</v>
          </cell>
          <cell r="E9411">
            <v>2892546.2915132563</v>
          </cell>
        </row>
        <row r="9412">
          <cell r="A9412" t="str">
            <v>2005-2-MT</v>
          </cell>
          <cell r="B9412">
            <v>2005</v>
          </cell>
          <cell r="C9412">
            <v>2</v>
          </cell>
          <cell r="D9412" t="str">
            <v>MT</v>
          </cell>
          <cell r="E9412">
            <v>931184.2950892275</v>
          </cell>
        </row>
        <row r="9413">
          <cell r="A9413" t="str">
            <v>2005-2-NC</v>
          </cell>
          <cell r="B9413">
            <v>2005</v>
          </cell>
          <cell r="C9413">
            <v>2</v>
          </cell>
          <cell r="D9413" t="str">
            <v>NC</v>
          </cell>
          <cell r="E9413">
            <v>8603944.4261388313</v>
          </cell>
        </row>
        <row r="9414">
          <cell r="A9414" t="str">
            <v>2005-2-ND</v>
          </cell>
          <cell r="B9414">
            <v>2005</v>
          </cell>
          <cell r="C9414">
            <v>2</v>
          </cell>
          <cell r="D9414" t="str">
            <v>ND</v>
          </cell>
          <cell r="E9414">
            <v>635628.05074930144</v>
          </cell>
        </row>
        <row r="9415">
          <cell r="A9415" t="str">
            <v>2005-2-NE</v>
          </cell>
          <cell r="B9415">
            <v>2005</v>
          </cell>
          <cell r="C9415">
            <v>2</v>
          </cell>
          <cell r="D9415" t="str">
            <v>NE</v>
          </cell>
          <cell r="E9415">
            <v>1747068.837566246</v>
          </cell>
        </row>
        <row r="9416">
          <cell r="A9416" t="str">
            <v>2005-2-NH</v>
          </cell>
          <cell r="B9416">
            <v>2005</v>
          </cell>
          <cell r="C9416">
            <v>2</v>
          </cell>
          <cell r="D9416" t="str">
            <v>NH</v>
          </cell>
          <cell r="E9416">
            <v>1297010.5970079785</v>
          </cell>
        </row>
        <row r="9417">
          <cell r="A9417" t="str">
            <v>2005-2-NJ</v>
          </cell>
          <cell r="B9417">
            <v>2005</v>
          </cell>
          <cell r="C9417">
            <v>2</v>
          </cell>
          <cell r="D9417" t="str">
            <v>NJ</v>
          </cell>
          <cell r="E9417">
            <v>8628874.0130579229</v>
          </cell>
        </row>
        <row r="9418">
          <cell r="A9418" t="str">
            <v>2005-2-NM</v>
          </cell>
          <cell r="B9418">
            <v>2005</v>
          </cell>
          <cell r="C9418">
            <v>2</v>
          </cell>
          <cell r="D9418" t="str">
            <v>NM</v>
          </cell>
          <cell r="E9418">
            <v>1903086.2991153221</v>
          </cell>
        </row>
        <row r="9419">
          <cell r="A9419" t="str">
            <v>2005-2-NV</v>
          </cell>
          <cell r="B9419">
            <v>2005</v>
          </cell>
          <cell r="C9419">
            <v>2</v>
          </cell>
          <cell r="D9419" t="str">
            <v>NV</v>
          </cell>
          <cell r="E9419">
            <v>2369637.5740131349</v>
          </cell>
        </row>
        <row r="9420">
          <cell r="A9420" t="str">
            <v>2005-2-NY</v>
          </cell>
          <cell r="B9420">
            <v>2005</v>
          </cell>
          <cell r="C9420">
            <v>2</v>
          </cell>
          <cell r="D9420" t="str">
            <v>NY</v>
          </cell>
          <cell r="E9420">
            <v>19321692.481067773</v>
          </cell>
        </row>
        <row r="9421">
          <cell r="A9421" t="str">
            <v>2005-2-OH</v>
          </cell>
          <cell r="B9421">
            <v>2005</v>
          </cell>
          <cell r="C9421">
            <v>2</v>
          </cell>
          <cell r="D9421" t="str">
            <v>OH</v>
          </cell>
          <cell r="E9421">
            <v>11448513.187436752</v>
          </cell>
        </row>
        <row r="9422">
          <cell r="A9422" t="str">
            <v>2005-2-OK</v>
          </cell>
          <cell r="B9422">
            <v>2005</v>
          </cell>
          <cell r="C9422">
            <v>2</v>
          </cell>
          <cell r="D9422" t="str">
            <v>OK</v>
          </cell>
          <cell r="E9422">
            <v>3522547.737665663</v>
          </cell>
        </row>
        <row r="9423">
          <cell r="A9423" t="str">
            <v>2005-2-OR</v>
          </cell>
          <cell r="B9423">
            <v>2005</v>
          </cell>
          <cell r="C9423">
            <v>2</v>
          </cell>
          <cell r="D9423" t="str">
            <v>OR</v>
          </cell>
          <cell r="E9423">
            <v>3602992.1467989478</v>
          </cell>
        </row>
        <row r="9424">
          <cell r="A9424" t="str">
            <v>2005-2-PA</v>
          </cell>
          <cell r="B9424">
            <v>2005</v>
          </cell>
          <cell r="C9424">
            <v>2</v>
          </cell>
          <cell r="D9424" t="str">
            <v>PA</v>
          </cell>
          <cell r="E9424">
            <v>12345122.030946055</v>
          </cell>
        </row>
        <row r="9425">
          <cell r="A9425" t="str">
            <v>2005-2-RI</v>
          </cell>
          <cell r="B9425">
            <v>2005</v>
          </cell>
          <cell r="C9425">
            <v>2</v>
          </cell>
          <cell r="D9425" t="str">
            <v>RI</v>
          </cell>
          <cell r="E9425">
            <v>1067218.3600480938</v>
          </cell>
        </row>
        <row r="9426">
          <cell r="A9426" t="str">
            <v>2005-2-SC</v>
          </cell>
          <cell r="B9426">
            <v>2005</v>
          </cell>
          <cell r="C9426">
            <v>2</v>
          </cell>
          <cell r="D9426" t="str">
            <v>SC</v>
          </cell>
          <cell r="E9426">
            <v>4227570.4242231939</v>
          </cell>
        </row>
        <row r="9427">
          <cell r="A9427" t="str">
            <v>2005-2-SD</v>
          </cell>
          <cell r="B9427">
            <v>2005</v>
          </cell>
          <cell r="C9427">
            <v>2</v>
          </cell>
          <cell r="D9427" t="str">
            <v>SD</v>
          </cell>
          <cell r="E9427">
            <v>776914.62954619341</v>
          </cell>
        </row>
        <row r="9428">
          <cell r="A9428" t="str">
            <v>2005-2-TN</v>
          </cell>
          <cell r="B9428">
            <v>2005</v>
          </cell>
          <cell r="C9428">
            <v>2</v>
          </cell>
          <cell r="D9428" t="str">
            <v>TN</v>
          </cell>
          <cell r="E9428">
            <v>5951573.6424448173</v>
          </cell>
        </row>
        <row r="9429">
          <cell r="A9429" t="str">
            <v>2005-2-TX</v>
          </cell>
          <cell r="B9429">
            <v>2005</v>
          </cell>
          <cell r="C9429">
            <v>2</v>
          </cell>
          <cell r="D9429" t="str">
            <v>TX</v>
          </cell>
          <cell r="E9429">
            <v>22651165.499217998</v>
          </cell>
        </row>
        <row r="9430">
          <cell r="A9430" t="str">
            <v>2005-2-UT</v>
          </cell>
          <cell r="B9430">
            <v>2005</v>
          </cell>
          <cell r="C9430">
            <v>2</v>
          </cell>
          <cell r="D9430" t="str">
            <v>UT</v>
          </cell>
          <cell r="E9430">
            <v>2475900.6987698032</v>
          </cell>
        </row>
        <row r="9431">
          <cell r="A9431" t="str">
            <v>2005-2-VA</v>
          </cell>
          <cell r="B9431">
            <v>2005</v>
          </cell>
          <cell r="C9431">
            <v>2</v>
          </cell>
          <cell r="D9431" t="str">
            <v>VA</v>
          </cell>
          <cell r="E9431">
            <v>7508542.2457896695</v>
          </cell>
        </row>
        <row r="9432">
          <cell r="A9432" t="str">
            <v>2005-2-VT</v>
          </cell>
          <cell r="B9432">
            <v>2005</v>
          </cell>
          <cell r="C9432">
            <v>2</v>
          </cell>
          <cell r="D9432" t="str">
            <v>VT</v>
          </cell>
          <cell r="E9432">
            <v>618928.00373961742</v>
          </cell>
        </row>
        <row r="9433">
          <cell r="A9433" t="str">
            <v>2005-2-WA</v>
          </cell>
          <cell r="B9433">
            <v>2005</v>
          </cell>
          <cell r="C9433">
            <v>2</v>
          </cell>
          <cell r="D9433" t="str">
            <v>WA</v>
          </cell>
          <cell r="E9433">
            <v>6223489.2341433531</v>
          </cell>
        </row>
        <row r="9434">
          <cell r="A9434" t="str">
            <v>2005-2-WI</v>
          </cell>
          <cell r="B9434">
            <v>2005</v>
          </cell>
          <cell r="C9434">
            <v>2</v>
          </cell>
          <cell r="D9434" t="str">
            <v>WI</v>
          </cell>
          <cell r="E9434">
            <v>5526322.7872994589</v>
          </cell>
        </row>
        <row r="9435">
          <cell r="A9435" t="str">
            <v>2005-2-WV</v>
          </cell>
          <cell r="B9435">
            <v>2005</v>
          </cell>
          <cell r="C9435">
            <v>2</v>
          </cell>
          <cell r="D9435" t="str">
            <v>WV</v>
          </cell>
          <cell r="E9435">
            <v>1803725.0405392884</v>
          </cell>
        </row>
        <row r="9436">
          <cell r="A9436" t="str">
            <v>2005-2-WY</v>
          </cell>
          <cell r="B9436">
            <v>2005</v>
          </cell>
          <cell r="C9436">
            <v>2</v>
          </cell>
          <cell r="D9436" t="str">
            <v>WY</v>
          </cell>
          <cell r="E9436">
            <v>504680.37252866279</v>
          </cell>
        </row>
        <row r="9437">
          <cell r="A9437" t="str">
            <v>2005-3-AK</v>
          </cell>
          <cell r="B9437">
            <v>2005</v>
          </cell>
          <cell r="C9437">
            <v>3</v>
          </cell>
          <cell r="D9437" t="str">
            <v>AK</v>
          </cell>
          <cell r="E9437">
            <v>666092.24929375609</v>
          </cell>
        </row>
        <row r="9438">
          <cell r="A9438" t="str">
            <v>2005-3-AL</v>
          </cell>
          <cell r="B9438">
            <v>2005</v>
          </cell>
          <cell r="C9438">
            <v>3</v>
          </cell>
          <cell r="D9438" t="str">
            <v>AL</v>
          </cell>
          <cell r="E9438">
            <v>4527098.1113759819</v>
          </cell>
        </row>
        <row r="9439">
          <cell r="A9439" t="str">
            <v>2005-3-AR</v>
          </cell>
          <cell r="B9439">
            <v>2005</v>
          </cell>
          <cell r="C9439">
            <v>3</v>
          </cell>
          <cell r="D9439" t="str">
            <v>AR</v>
          </cell>
          <cell r="E9439">
            <v>2759400.9949793089</v>
          </cell>
        </row>
        <row r="9440">
          <cell r="A9440" t="str">
            <v>2005-3-AZ</v>
          </cell>
          <cell r="B9440">
            <v>2005</v>
          </cell>
          <cell r="C9440">
            <v>3</v>
          </cell>
          <cell r="D9440" t="str">
            <v>AZ</v>
          </cell>
          <cell r="E9440">
            <v>5892495.5948921051</v>
          </cell>
        </row>
        <row r="9441">
          <cell r="A9441" t="str">
            <v>2005-3-CA</v>
          </cell>
          <cell r="B9441">
            <v>2005</v>
          </cell>
          <cell r="C9441">
            <v>3</v>
          </cell>
          <cell r="D9441" t="str">
            <v>CA</v>
          </cell>
          <cell r="E9441">
            <v>35800522.714213185</v>
          </cell>
        </row>
        <row r="9442">
          <cell r="A9442" t="str">
            <v>2005-3-CO</v>
          </cell>
          <cell r="B9442">
            <v>2005</v>
          </cell>
          <cell r="C9442">
            <v>3</v>
          </cell>
          <cell r="D9442" t="str">
            <v>CO</v>
          </cell>
          <cell r="E9442">
            <v>4642005.8021958368</v>
          </cell>
        </row>
        <row r="9443">
          <cell r="A9443" t="str">
            <v>2005-3-CT</v>
          </cell>
          <cell r="B9443">
            <v>2005</v>
          </cell>
          <cell r="C9443">
            <v>3</v>
          </cell>
          <cell r="D9443" t="str">
            <v>CT</v>
          </cell>
          <cell r="E9443">
            <v>3477593.6328789429</v>
          </cell>
        </row>
        <row r="9444">
          <cell r="A9444" t="str">
            <v>2005-3-DC</v>
          </cell>
          <cell r="B9444">
            <v>2005</v>
          </cell>
          <cell r="C9444">
            <v>3</v>
          </cell>
          <cell r="D9444" t="str">
            <v>DC</v>
          </cell>
          <cell r="E9444">
            <v>581208.47916809935</v>
          </cell>
        </row>
        <row r="9445">
          <cell r="A9445" t="str">
            <v>2005-3-DE</v>
          </cell>
          <cell r="B9445">
            <v>2005</v>
          </cell>
          <cell r="C9445">
            <v>3</v>
          </cell>
          <cell r="D9445" t="str">
            <v>DE</v>
          </cell>
          <cell r="E9445">
            <v>834278.90769555094</v>
          </cell>
        </row>
        <row r="9446">
          <cell r="A9446" t="str">
            <v>2005-3-FL</v>
          </cell>
          <cell r="B9446">
            <v>2005</v>
          </cell>
          <cell r="C9446">
            <v>3</v>
          </cell>
          <cell r="D9446" t="str">
            <v>FL</v>
          </cell>
          <cell r="E9446">
            <v>17574623.861599822</v>
          </cell>
        </row>
        <row r="9447">
          <cell r="A9447" t="str">
            <v>2005-3-GA</v>
          </cell>
          <cell r="B9447">
            <v>2005</v>
          </cell>
          <cell r="C9447">
            <v>3</v>
          </cell>
          <cell r="D9447" t="str">
            <v>GA</v>
          </cell>
          <cell r="E9447">
            <v>9033620.6917704716</v>
          </cell>
        </row>
        <row r="9448">
          <cell r="A9448" t="str">
            <v>2005-3-HI</v>
          </cell>
          <cell r="B9448">
            <v>2005</v>
          </cell>
          <cell r="C9448">
            <v>3</v>
          </cell>
          <cell r="D9448" t="str">
            <v>HI</v>
          </cell>
          <cell r="E9448">
            <v>1260182.0436535736</v>
          </cell>
        </row>
        <row r="9449">
          <cell r="A9449" t="str">
            <v>2005-3-IA</v>
          </cell>
          <cell r="B9449">
            <v>2005</v>
          </cell>
          <cell r="C9449">
            <v>3</v>
          </cell>
          <cell r="D9449" t="str">
            <v>IA</v>
          </cell>
          <cell r="E9449">
            <v>2948768.3978214031</v>
          </cell>
        </row>
        <row r="9450">
          <cell r="A9450" t="str">
            <v>2005-3-ID</v>
          </cell>
          <cell r="B9450">
            <v>2005</v>
          </cell>
          <cell r="C9450">
            <v>3</v>
          </cell>
          <cell r="D9450" t="str">
            <v>ID</v>
          </cell>
          <cell r="E9450">
            <v>1413021.4059303878</v>
          </cell>
        </row>
        <row r="9451">
          <cell r="A9451" t="str">
            <v>2005-3-IL</v>
          </cell>
          <cell r="B9451">
            <v>2005</v>
          </cell>
          <cell r="C9451">
            <v>3</v>
          </cell>
          <cell r="D9451" t="str">
            <v>IL</v>
          </cell>
          <cell r="E9451">
            <v>12691303.917410962</v>
          </cell>
        </row>
        <row r="9452">
          <cell r="A9452" t="str">
            <v>2005-3-IN</v>
          </cell>
          <cell r="B9452">
            <v>2005</v>
          </cell>
          <cell r="C9452">
            <v>3</v>
          </cell>
          <cell r="D9452" t="str">
            <v>IN</v>
          </cell>
          <cell r="E9452">
            <v>6236024.3696095394</v>
          </cell>
        </row>
        <row r="9453">
          <cell r="A9453" t="str">
            <v>2005-3-KS</v>
          </cell>
          <cell r="B9453">
            <v>2005</v>
          </cell>
          <cell r="C9453">
            <v>3</v>
          </cell>
          <cell r="D9453" t="str">
            <v>KS</v>
          </cell>
          <cell r="E9453">
            <v>2738501.1669479595</v>
          </cell>
        </row>
        <row r="9454">
          <cell r="A9454" t="str">
            <v>2005-3-KY</v>
          </cell>
          <cell r="B9454">
            <v>2005</v>
          </cell>
          <cell r="C9454">
            <v>3</v>
          </cell>
          <cell r="D9454" t="str">
            <v>KY</v>
          </cell>
          <cell r="E9454">
            <v>4155871.1459579519</v>
          </cell>
        </row>
        <row r="9455">
          <cell r="A9455" t="str">
            <v>2005-3-LA</v>
          </cell>
          <cell r="B9455">
            <v>2005</v>
          </cell>
          <cell r="C9455">
            <v>3</v>
          </cell>
          <cell r="D9455" t="str">
            <v>LA</v>
          </cell>
          <cell r="E9455">
            <v>4493030.6347533744</v>
          </cell>
        </row>
        <row r="9456">
          <cell r="A9456" t="str">
            <v>2005-3-MA</v>
          </cell>
          <cell r="B9456">
            <v>2005</v>
          </cell>
          <cell r="C9456">
            <v>3</v>
          </cell>
          <cell r="D9456" t="str">
            <v>MA</v>
          </cell>
          <cell r="E9456">
            <v>6435366.9515120611</v>
          </cell>
        </row>
        <row r="9457">
          <cell r="A9457" t="str">
            <v>2005-3-MD</v>
          </cell>
          <cell r="B9457">
            <v>2005</v>
          </cell>
          <cell r="C9457">
            <v>3</v>
          </cell>
          <cell r="D9457" t="str">
            <v>MD</v>
          </cell>
          <cell r="E9457">
            <v>5563411.3147972682</v>
          </cell>
        </row>
        <row r="9458">
          <cell r="A9458" t="str">
            <v>2005-3-ME</v>
          </cell>
          <cell r="B9458">
            <v>2005</v>
          </cell>
          <cell r="C9458">
            <v>3</v>
          </cell>
          <cell r="D9458" t="str">
            <v>ME</v>
          </cell>
          <cell r="E9458">
            <v>1309998.7997343438</v>
          </cell>
        </row>
        <row r="9459">
          <cell r="A9459" t="str">
            <v>2005-3-MI</v>
          </cell>
          <cell r="B9459">
            <v>2005</v>
          </cell>
          <cell r="C9459">
            <v>3</v>
          </cell>
          <cell r="D9459" t="str">
            <v>MI</v>
          </cell>
          <cell r="E9459">
            <v>10092270.838494437</v>
          </cell>
        </row>
        <row r="9460">
          <cell r="A9460" t="str">
            <v>2005-3-MN</v>
          </cell>
          <cell r="B9460">
            <v>2005</v>
          </cell>
          <cell r="C9460">
            <v>3</v>
          </cell>
          <cell r="D9460" t="str">
            <v>MN</v>
          </cell>
          <cell r="E9460">
            <v>5095959.0163902137</v>
          </cell>
        </row>
        <row r="9461">
          <cell r="A9461" t="str">
            <v>2005-3-MO</v>
          </cell>
          <cell r="B9461">
            <v>2005</v>
          </cell>
          <cell r="C9461">
            <v>3</v>
          </cell>
          <cell r="D9461" t="str">
            <v>MO</v>
          </cell>
          <cell r="E9461">
            <v>5771031.1769361617</v>
          </cell>
        </row>
        <row r="9462">
          <cell r="A9462" t="str">
            <v>2005-3-MS</v>
          </cell>
          <cell r="B9462">
            <v>2005</v>
          </cell>
          <cell r="C9462">
            <v>3</v>
          </cell>
          <cell r="D9462" t="str">
            <v>MS</v>
          </cell>
          <cell r="E9462">
            <v>2893683.8347679088</v>
          </cell>
        </row>
        <row r="9463">
          <cell r="A9463" t="str">
            <v>2005-3-MT</v>
          </cell>
          <cell r="B9463">
            <v>2005</v>
          </cell>
          <cell r="C9463">
            <v>3</v>
          </cell>
          <cell r="D9463" t="str">
            <v>MT</v>
          </cell>
          <cell r="E9463">
            <v>931931.73126400774</v>
          </cell>
        </row>
        <row r="9464">
          <cell r="A9464" t="str">
            <v>2005-3-NC</v>
          </cell>
          <cell r="B9464">
            <v>2005</v>
          </cell>
          <cell r="C9464">
            <v>3</v>
          </cell>
          <cell r="D9464" t="str">
            <v>NC</v>
          </cell>
          <cell r="E9464">
            <v>8615541.7636572551</v>
          </cell>
        </row>
        <row r="9465">
          <cell r="A9465" t="str">
            <v>2005-3-ND</v>
          </cell>
          <cell r="B9465">
            <v>2005</v>
          </cell>
          <cell r="C9465">
            <v>3</v>
          </cell>
          <cell r="D9465" t="str">
            <v>ND</v>
          </cell>
          <cell r="E9465">
            <v>635546.95654229738</v>
          </cell>
        </row>
        <row r="9466">
          <cell r="A9466" t="str">
            <v>2005-3-NE</v>
          </cell>
          <cell r="B9466">
            <v>2005</v>
          </cell>
          <cell r="C9466">
            <v>3</v>
          </cell>
          <cell r="D9466" t="str">
            <v>NE</v>
          </cell>
          <cell r="E9466">
            <v>1747873.0072308239</v>
          </cell>
        </row>
        <row r="9467">
          <cell r="A9467" t="str">
            <v>2005-3-NH</v>
          </cell>
          <cell r="B9467">
            <v>2005</v>
          </cell>
          <cell r="C9467">
            <v>3</v>
          </cell>
          <cell r="D9467" t="str">
            <v>NH</v>
          </cell>
          <cell r="E9467">
            <v>1297718.797976498</v>
          </cell>
        </row>
        <row r="9468">
          <cell r="A9468" t="str">
            <v>2005-3-NJ</v>
          </cell>
          <cell r="B9468">
            <v>2005</v>
          </cell>
          <cell r="C9468">
            <v>3</v>
          </cell>
          <cell r="D9468" t="str">
            <v>NJ</v>
          </cell>
          <cell r="E9468">
            <v>8630032.3509385996</v>
          </cell>
        </row>
        <row r="9469">
          <cell r="A9469" t="str">
            <v>2005-3-NM</v>
          </cell>
          <cell r="B9469">
            <v>2005</v>
          </cell>
          <cell r="C9469">
            <v>3</v>
          </cell>
          <cell r="D9469" t="str">
            <v>NM</v>
          </cell>
          <cell r="E9469">
            <v>1905068.863252775</v>
          </cell>
        </row>
        <row r="9470">
          <cell r="A9470" t="str">
            <v>2005-3-NV</v>
          </cell>
          <cell r="B9470">
            <v>2005</v>
          </cell>
          <cell r="C9470">
            <v>3</v>
          </cell>
          <cell r="D9470" t="str">
            <v>NV</v>
          </cell>
          <cell r="E9470">
            <v>2376248.2395576788</v>
          </cell>
        </row>
        <row r="9471">
          <cell r="A9471" t="str">
            <v>2005-3-NY</v>
          </cell>
          <cell r="B9471">
            <v>2005</v>
          </cell>
          <cell r="C9471">
            <v>3</v>
          </cell>
          <cell r="D9471" t="str">
            <v>NY</v>
          </cell>
          <cell r="E9471">
            <v>19324634.197615243</v>
          </cell>
        </row>
        <row r="9472">
          <cell r="A9472" t="str">
            <v>2005-3-OH</v>
          </cell>
          <cell r="B9472">
            <v>2005</v>
          </cell>
          <cell r="C9472">
            <v>3</v>
          </cell>
          <cell r="D9472" t="str">
            <v>OH</v>
          </cell>
          <cell r="E9472">
            <v>11449001.583257299</v>
          </cell>
        </row>
        <row r="9473">
          <cell r="A9473" t="str">
            <v>2005-3-OK</v>
          </cell>
          <cell r="B9473">
            <v>2005</v>
          </cell>
          <cell r="C9473">
            <v>3</v>
          </cell>
          <cell r="D9473" t="str">
            <v>OK</v>
          </cell>
          <cell r="E9473">
            <v>3524062.8750542975</v>
          </cell>
        </row>
        <row r="9474">
          <cell r="A9474" t="str">
            <v>2005-3-OR</v>
          </cell>
          <cell r="B9474">
            <v>2005</v>
          </cell>
          <cell r="C9474">
            <v>3</v>
          </cell>
          <cell r="D9474" t="str">
            <v>OR</v>
          </cell>
          <cell r="E9474">
            <v>3606827.0138633419</v>
          </cell>
        </row>
        <row r="9475">
          <cell r="A9475" t="str">
            <v>2005-3-PA</v>
          </cell>
          <cell r="B9475">
            <v>2005</v>
          </cell>
          <cell r="C9475">
            <v>3</v>
          </cell>
          <cell r="D9475" t="str">
            <v>PA</v>
          </cell>
          <cell r="E9475">
            <v>12346475.485857615</v>
          </cell>
        </row>
        <row r="9476">
          <cell r="A9476" t="str">
            <v>2005-3-RI</v>
          </cell>
          <cell r="B9476">
            <v>2005</v>
          </cell>
          <cell r="C9476">
            <v>3</v>
          </cell>
          <cell r="D9476" t="str">
            <v>RI</v>
          </cell>
          <cell r="E9476">
            <v>1066665.7008998638</v>
          </cell>
        </row>
        <row r="9477">
          <cell r="A9477" t="str">
            <v>2005-3-SC</v>
          </cell>
          <cell r="B9477">
            <v>2005</v>
          </cell>
          <cell r="C9477">
            <v>3</v>
          </cell>
          <cell r="D9477" t="str">
            <v>SC</v>
          </cell>
          <cell r="E9477">
            <v>4231984.7214516327</v>
          </cell>
        </row>
        <row r="9478">
          <cell r="A9478" t="str">
            <v>2005-3-SD</v>
          </cell>
          <cell r="B9478">
            <v>2005</v>
          </cell>
          <cell r="C9478">
            <v>3</v>
          </cell>
          <cell r="D9478" t="str">
            <v>SD</v>
          </cell>
          <cell r="E9478">
            <v>777398.0633592977</v>
          </cell>
        </row>
        <row r="9479">
          <cell r="A9479" t="str">
            <v>2005-3-TN</v>
          </cell>
          <cell r="B9479">
            <v>2005</v>
          </cell>
          <cell r="C9479">
            <v>3</v>
          </cell>
          <cell r="D9479" t="str">
            <v>TN</v>
          </cell>
          <cell r="E9479">
            <v>5957977.925471548</v>
          </cell>
        </row>
        <row r="9480">
          <cell r="A9480" t="str">
            <v>2005-3-TX</v>
          </cell>
          <cell r="B9480">
            <v>2005</v>
          </cell>
          <cell r="C9480">
            <v>3</v>
          </cell>
          <cell r="D9480" t="str">
            <v>TX</v>
          </cell>
          <cell r="E9480">
            <v>22683677.286744893</v>
          </cell>
        </row>
        <row r="9481">
          <cell r="A9481" t="str">
            <v>2005-3-UT</v>
          </cell>
          <cell r="B9481">
            <v>2005</v>
          </cell>
          <cell r="C9481">
            <v>3</v>
          </cell>
          <cell r="D9481" t="str">
            <v>UT</v>
          </cell>
          <cell r="E9481">
            <v>2481093.8095920803</v>
          </cell>
        </row>
        <row r="9482">
          <cell r="A9482" t="str">
            <v>2005-3-VA</v>
          </cell>
          <cell r="B9482">
            <v>2005</v>
          </cell>
          <cell r="C9482">
            <v>3</v>
          </cell>
          <cell r="D9482" t="str">
            <v>VA</v>
          </cell>
          <cell r="E9482">
            <v>7516267.4036889188</v>
          </cell>
        </row>
        <row r="9483">
          <cell r="A9483" t="str">
            <v>2005-3-VT</v>
          </cell>
          <cell r="B9483">
            <v>2005</v>
          </cell>
          <cell r="C9483">
            <v>3</v>
          </cell>
          <cell r="D9483" t="str">
            <v>VT</v>
          </cell>
          <cell r="E9483">
            <v>618998.89388372086</v>
          </cell>
        </row>
        <row r="9484">
          <cell r="A9484" t="str">
            <v>2005-3-WA</v>
          </cell>
          <cell r="B9484">
            <v>2005</v>
          </cell>
          <cell r="C9484">
            <v>3</v>
          </cell>
          <cell r="D9484" t="str">
            <v>WA</v>
          </cell>
          <cell r="E9484">
            <v>6229778.0385200791</v>
          </cell>
        </row>
        <row r="9485">
          <cell r="A9485" t="str">
            <v>2005-3-WI</v>
          </cell>
          <cell r="B9485">
            <v>2005</v>
          </cell>
          <cell r="C9485">
            <v>3</v>
          </cell>
          <cell r="D9485" t="str">
            <v>WI</v>
          </cell>
          <cell r="E9485">
            <v>5528832.1656629303</v>
          </cell>
        </row>
        <row r="9486">
          <cell r="A9486" t="str">
            <v>2005-3-WV</v>
          </cell>
          <cell r="B9486">
            <v>2005</v>
          </cell>
          <cell r="C9486">
            <v>3</v>
          </cell>
          <cell r="D9486" t="str">
            <v>WV</v>
          </cell>
          <cell r="E9486">
            <v>1803784.0540529743</v>
          </cell>
        </row>
        <row r="9487">
          <cell r="A9487" t="str">
            <v>2005-3-WY</v>
          </cell>
          <cell r="B9487">
            <v>2005</v>
          </cell>
          <cell r="C9487">
            <v>3</v>
          </cell>
          <cell r="D9487" t="str">
            <v>WY</v>
          </cell>
          <cell r="E9487">
            <v>504947.27517773298</v>
          </cell>
        </row>
        <row r="9488">
          <cell r="A9488" t="str">
            <v>2005-4-AK</v>
          </cell>
          <cell r="B9488">
            <v>2005</v>
          </cell>
          <cell r="C9488">
            <v>4</v>
          </cell>
          <cell r="D9488" t="str">
            <v>AK</v>
          </cell>
          <cell r="E9488">
            <v>666734.68480028014</v>
          </cell>
        </row>
        <row r="9489">
          <cell r="A9489" t="str">
            <v>2005-4-AL</v>
          </cell>
          <cell r="B9489">
            <v>2005</v>
          </cell>
          <cell r="C9489">
            <v>4</v>
          </cell>
          <cell r="D9489" t="str">
            <v>AL</v>
          </cell>
          <cell r="E9489">
            <v>4529670.1888468061</v>
          </cell>
        </row>
        <row r="9490">
          <cell r="A9490" t="str">
            <v>2005-4-AR</v>
          </cell>
          <cell r="B9490">
            <v>2005</v>
          </cell>
          <cell r="C9490">
            <v>4</v>
          </cell>
          <cell r="D9490" t="str">
            <v>AR</v>
          </cell>
          <cell r="E9490">
            <v>2761811.6940991501</v>
          </cell>
        </row>
        <row r="9491">
          <cell r="A9491" t="str">
            <v>2005-4-AZ</v>
          </cell>
          <cell r="B9491">
            <v>2005</v>
          </cell>
          <cell r="C9491">
            <v>4</v>
          </cell>
          <cell r="D9491" t="str">
            <v>AZ</v>
          </cell>
          <cell r="E9491">
            <v>5910493.0348363686</v>
          </cell>
        </row>
        <row r="9492">
          <cell r="A9492" t="str">
            <v>2005-4-CA</v>
          </cell>
          <cell r="B9492">
            <v>2005</v>
          </cell>
          <cell r="C9492">
            <v>4</v>
          </cell>
          <cell r="D9492" t="str">
            <v>CA</v>
          </cell>
          <cell r="E9492">
            <v>35821937.33137434</v>
          </cell>
        </row>
        <row r="9493">
          <cell r="A9493" t="str">
            <v>2005-4-CO</v>
          </cell>
          <cell r="B9493">
            <v>2005</v>
          </cell>
          <cell r="C9493">
            <v>4</v>
          </cell>
          <cell r="D9493" t="str">
            <v>CO</v>
          </cell>
          <cell r="E9493">
            <v>4647277.1125023346</v>
          </cell>
        </row>
        <row r="9494">
          <cell r="A9494" t="str">
            <v>2005-4-CT</v>
          </cell>
          <cell r="B9494">
            <v>2005</v>
          </cell>
          <cell r="C9494">
            <v>4</v>
          </cell>
          <cell r="D9494" t="str">
            <v>CT</v>
          </cell>
          <cell r="E9494">
            <v>3477874.0637233714</v>
          </cell>
        </row>
        <row r="9495">
          <cell r="A9495" t="str">
            <v>2005-4-DC</v>
          </cell>
          <cell r="B9495">
            <v>2005</v>
          </cell>
          <cell r="C9495">
            <v>4</v>
          </cell>
          <cell r="D9495" t="str">
            <v>DC</v>
          </cell>
          <cell r="E9495">
            <v>581419.75926484261</v>
          </cell>
        </row>
        <row r="9496">
          <cell r="A9496" t="str">
            <v>2005-4-DE</v>
          </cell>
          <cell r="B9496">
            <v>2005</v>
          </cell>
          <cell r="C9496">
            <v>4</v>
          </cell>
          <cell r="D9496" t="str">
            <v>DE</v>
          </cell>
          <cell r="E9496">
            <v>835359.7958116869</v>
          </cell>
        </row>
        <row r="9497">
          <cell r="A9497" t="str">
            <v>2005-4-FL</v>
          </cell>
          <cell r="B9497">
            <v>2005</v>
          </cell>
          <cell r="C9497">
            <v>4</v>
          </cell>
          <cell r="D9497" t="str">
            <v>FL</v>
          </cell>
          <cell r="E9497">
            <v>17607500.511263918</v>
          </cell>
        </row>
        <row r="9498">
          <cell r="A9498" t="str">
            <v>2005-4-GA</v>
          </cell>
          <cell r="B9498">
            <v>2005</v>
          </cell>
          <cell r="C9498">
            <v>4</v>
          </cell>
          <cell r="D9498" t="str">
            <v>GA</v>
          </cell>
          <cell r="E9498">
            <v>9049099.3229554296</v>
          </cell>
        </row>
        <row r="9499">
          <cell r="A9499" t="str">
            <v>2005-4-HI</v>
          </cell>
          <cell r="B9499">
            <v>2005</v>
          </cell>
          <cell r="C9499">
            <v>4</v>
          </cell>
          <cell r="D9499" t="str">
            <v>HI</v>
          </cell>
          <cell r="E9499">
            <v>1261267.4943196841</v>
          </cell>
        </row>
        <row r="9500">
          <cell r="A9500" t="str">
            <v>2005-4-IA</v>
          </cell>
          <cell r="B9500">
            <v>2005</v>
          </cell>
          <cell r="C9500">
            <v>4</v>
          </cell>
          <cell r="D9500" t="str">
            <v>IA</v>
          </cell>
          <cell r="E9500">
            <v>2949522.9406481911</v>
          </cell>
        </row>
        <row r="9501">
          <cell r="A9501" t="str">
            <v>2005-4-ID</v>
          </cell>
          <cell r="B9501">
            <v>2005</v>
          </cell>
          <cell r="C9501">
            <v>4</v>
          </cell>
          <cell r="D9501" t="str">
            <v>ID</v>
          </cell>
          <cell r="E9501">
            <v>1415883.8757413484</v>
          </cell>
        </row>
        <row r="9502">
          <cell r="A9502" t="str">
            <v>2005-4-IL</v>
          </cell>
          <cell r="B9502">
            <v>2005</v>
          </cell>
          <cell r="C9502">
            <v>4</v>
          </cell>
          <cell r="D9502" t="str">
            <v>IL</v>
          </cell>
          <cell r="E9502">
            <v>12694505.789113728</v>
          </cell>
        </row>
        <row r="9503">
          <cell r="A9503" t="str">
            <v>2005-4-IN</v>
          </cell>
          <cell r="B9503">
            <v>2005</v>
          </cell>
          <cell r="C9503">
            <v>4</v>
          </cell>
          <cell r="D9503" t="str">
            <v>IN</v>
          </cell>
          <cell r="E9503">
            <v>6239184.4849257367</v>
          </cell>
        </row>
        <row r="9504">
          <cell r="A9504" t="str">
            <v>2005-4-KS</v>
          </cell>
          <cell r="B9504">
            <v>2005</v>
          </cell>
          <cell r="C9504">
            <v>4</v>
          </cell>
          <cell r="D9504" t="str">
            <v>KS</v>
          </cell>
          <cell r="E9504">
            <v>2739431.6087912438</v>
          </cell>
        </row>
        <row r="9505">
          <cell r="A9505" t="str">
            <v>2005-4-KY</v>
          </cell>
          <cell r="B9505">
            <v>2005</v>
          </cell>
          <cell r="C9505">
            <v>4</v>
          </cell>
          <cell r="D9505" t="str">
            <v>KY</v>
          </cell>
          <cell r="E9505">
            <v>4158416.1633642064</v>
          </cell>
        </row>
        <row r="9506">
          <cell r="A9506" t="str">
            <v>2005-4-LA</v>
          </cell>
          <cell r="B9506">
            <v>2005</v>
          </cell>
          <cell r="C9506">
            <v>4</v>
          </cell>
          <cell r="D9506" t="str">
            <v>LA</v>
          </cell>
          <cell r="E9506">
            <v>4493681.1377035594</v>
          </cell>
        </row>
        <row r="9507">
          <cell r="A9507" t="str">
            <v>2005-4-MA</v>
          </cell>
          <cell r="B9507">
            <v>2005</v>
          </cell>
          <cell r="C9507">
            <v>4</v>
          </cell>
          <cell r="D9507" t="str">
            <v>MA</v>
          </cell>
          <cell r="E9507">
            <v>6435111.1162249399</v>
          </cell>
        </row>
        <row r="9508">
          <cell r="A9508" t="str">
            <v>2005-4-MD</v>
          </cell>
          <cell r="B9508">
            <v>2005</v>
          </cell>
          <cell r="C9508">
            <v>4</v>
          </cell>
          <cell r="D9508" t="str">
            <v>MD</v>
          </cell>
          <cell r="E9508">
            <v>5566471.6658213586</v>
          </cell>
        </row>
        <row r="9509">
          <cell r="A9509" t="str">
            <v>2005-4-ME</v>
          </cell>
          <cell r="B9509">
            <v>2005</v>
          </cell>
          <cell r="C9509">
            <v>4</v>
          </cell>
          <cell r="D9509" t="str">
            <v>ME</v>
          </cell>
          <cell r="E9509">
            <v>1310260.8854984855</v>
          </cell>
        </row>
        <row r="9510">
          <cell r="A9510" t="str">
            <v>2005-4-MI</v>
          </cell>
          <cell r="B9510">
            <v>2005</v>
          </cell>
          <cell r="C9510">
            <v>4</v>
          </cell>
          <cell r="D9510" t="str">
            <v>MI</v>
          </cell>
          <cell r="E9510">
            <v>10092519.720923236</v>
          </cell>
        </row>
        <row r="9511">
          <cell r="A9511" t="str">
            <v>2005-4-MN</v>
          </cell>
          <cell r="B9511">
            <v>2005</v>
          </cell>
          <cell r="C9511">
            <v>4</v>
          </cell>
          <cell r="D9511" t="str">
            <v>MN</v>
          </cell>
          <cell r="E9511">
            <v>5098206.5977367219</v>
          </cell>
        </row>
        <row r="9512">
          <cell r="A9512" t="str">
            <v>2005-4-MO</v>
          </cell>
          <cell r="B9512">
            <v>2005</v>
          </cell>
          <cell r="C9512">
            <v>4</v>
          </cell>
          <cell r="D9512" t="str">
            <v>MO</v>
          </cell>
          <cell r="E9512">
            <v>5774588.6722329939</v>
          </cell>
        </row>
        <row r="9513">
          <cell r="A9513" t="str">
            <v>2005-4-MS</v>
          </cell>
          <cell r="B9513">
            <v>2005</v>
          </cell>
          <cell r="C9513">
            <v>4</v>
          </cell>
          <cell r="D9513" t="str">
            <v>MS</v>
          </cell>
          <cell r="E9513">
            <v>2894821.8253808836</v>
          </cell>
        </row>
        <row r="9514">
          <cell r="A9514" t="str">
            <v>2005-4-MT</v>
          </cell>
          <cell r="B9514">
            <v>2005</v>
          </cell>
          <cell r="C9514">
            <v>4</v>
          </cell>
          <cell r="D9514" t="str">
            <v>MT</v>
          </cell>
          <cell r="E9514">
            <v>932679.76738537033</v>
          </cell>
        </row>
        <row r="9515">
          <cell r="A9515" t="str">
            <v>2005-4-NC</v>
          </cell>
          <cell r="B9515">
            <v>2005</v>
          </cell>
          <cell r="C9515">
            <v>4</v>
          </cell>
          <cell r="D9515" t="str">
            <v>NC</v>
          </cell>
          <cell r="E9515">
            <v>8627154.7333358657</v>
          </cell>
        </row>
        <row r="9516">
          <cell r="A9516" t="str">
            <v>2005-4-ND</v>
          </cell>
          <cell r="B9516">
            <v>2005</v>
          </cell>
          <cell r="C9516">
            <v>4</v>
          </cell>
          <cell r="D9516" t="str">
            <v>ND</v>
          </cell>
          <cell r="E9516">
            <v>635465.87268139177</v>
          </cell>
        </row>
        <row r="9517">
          <cell r="A9517" t="str">
            <v>2005-4-NE</v>
          </cell>
          <cell r="B9517">
            <v>2005</v>
          </cell>
          <cell r="C9517">
            <v>4</v>
          </cell>
          <cell r="D9517" t="str">
            <v>NE</v>
          </cell>
          <cell r="E9517">
            <v>1748677.5470518807</v>
          </cell>
        </row>
        <row r="9518">
          <cell r="A9518" t="str">
            <v>2005-4-NH</v>
          </cell>
          <cell r="B9518">
            <v>2005</v>
          </cell>
          <cell r="C9518">
            <v>4</v>
          </cell>
          <cell r="D9518" t="str">
            <v>NH</v>
          </cell>
          <cell r="E9518">
            <v>1298427.385640865</v>
          </cell>
        </row>
        <row r="9519">
          <cell r="A9519" t="str">
            <v>2005-4-NJ</v>
          </cell>
          <cell r="B9519">
            <v>2005</v>
          </cell>
          <cell r="C9519">
            <v>4</v>
          </cell>
          <cell r="D9519" t="str">
            <v>NJ</v>
          </cell>
          <cell r="E9519">
            <v>8631190.8443142641</v>
          </cell>
        </row>
        <row r="9520">
          <cell r="A9520" t="str">
            <v>2005-4-NM</v>
          </cell>
          <cell r="B9520">
            <v>2005</v>
          </cell>
          <cell r="C9520">
            <v>4</v>
          </cell>
          <cell r="D9520" t="str">
            <v>NM</v>
          </cell>
          <cell r="E9520">
            <v>1907053.4927514051</v>
          </cell>
        </row>
        <row r="9521">
          <cell r="A9521" t="str">
            <v>2005-4-NV</v>
          </cell>
          <cell r="B9521">
            <v>2005</v>
          </cell>
          <cell r="C9521">
            <v>4</v>
          </cell>
          <cell r="D9521" t="str">
            <v>NV</v>
          </cell>
          <cell r="E9521">
            <v>2382877.3471202855</v>
          </cell>
        </row>
        <row r="9522">
          <cell r="A9522" t="str">
            <v>2005-4-NY</v>
          </cell>
          <cell r="B9522">
            <v>2005</v>
          </cell>
          <cell r="C9522">
            <v>4</v>
          </cell>
          <cell r="D9522" t="str">
            <v>NY</v>
          </cell>
          <cell r="E9522">
            <v>19327576.362037361</v>
          </cell>
        </row>
        <row r="9523">
          <cell r="A9523" t="str">
            <v>2005-4-OH</v>
          </cell>
          <cell r="B9523">
            <v>2005</v>
          </cell>
          <cell r="C9523">
            <v>4</v>
          </cell>
          <cell r="D9523" t="str">
            <v>OH</v>
          </cell>
          <cell r="E9523">
            <v>11449489.999912906</v>
          </cell>
        </row>
        <row r="9524">
          <cell r="A9524" t="str">
            <v>2005-4-OK</v>
          </cell>
          <cell r="B9524">
            <v>2005</v>
          </cell>
          <cell r="C9524">
            <v>4</v>
          </cell>
          <cell r="D9524" t="str">
            <v>OK</v>
          </cell>
          <cell r="E9524">
            <v>3525578.6641420648</v>
          </cell>
        </row>
        <row r="9525">
          <cell r="A9525" t="str">
            <v>2005-4-OR</v>
          </cell>
          <cell r="B9525">
            <v>2005</v>
          </cell>
          <cell r="C9525">
            <v>4</v>
          </cell>
          <cell r="D9525" t="str">
            <v>OR</v>
          </cell>
          <cell r="E9525">
            <v>3610665.9625923089</v>
          </cell>
        </row>
        <row r="9526">
          <cell r="A9526" t="str">
            <v>2005-4-PA</v>
          </cell>
          <cell r="B9526">
            <v>2005</v>
          </cell>
          <cell r="C9526">
            <v>4</v>
          </cell>
          <cell r="D9526" t="str">
            <v>PA</v>
          </cell>
          <cell r="E9526">
            <v>12347829.089154925</v>
          </cell>
        </row>
        <row r="9527">
          <cell r="A9527" t="str">
            <v>2005-4-RI</v>
          </cell>
          <cell r="B9527">
            <v>2005</v>
          </cell>
          <cell r="C9527">
            <v>4</v>
          </cell>
          <cell r="D9527" t="str">
            <v>RI</v>
          </cell>
          <cell r="E9527">
            <v>1066113.3279462361</v>
          </cell>
        </row>
        <row r="9528">
          <cell r="A9528" t="str">
            <v>2005-4-SC</v>
          </cell>
          <cell r="B9528">
            <v>2005</v>
          </cell>
          <cell r="C9528">
            <v>4</v>
          </cell>
          <cell r="D9528" t="str">
            <v>SC</v>
          </cell>
          <cell r="E9528">
            <v>4236403.6279516071</v>
          </cell>
        </row>
        <row r="9529">
          <cell r="A9529" t="str">
            <v>2005-4-SD</v>
          </cell>
          <cell r="B9529">
            <v>2005</v>
          </cell>
          <cell r="C9529">
            <v>4</v>
          </cell>
          <cell r="D9529" t="str">
            <v>SD</v>
          </cell>
          <cell r="E9529">
            <v>777881.79798827379</v>
          </cell>
        </row>
        <row r="9530">
          <cell r="A9530" t="str">
            <v>2005-4-TN</v>
          </cell>
          <cell r="B9530">
            <v>2005</v>
          </cell>
          <cell r="C9530">
            <v>4</v>
          </cell>
          <cell r="D9530" t="str">
            <v>TN</v>
          </cell>
          <cell r="E9530">
            <v>5964389.0999262528</v>
          </cell>
        </row>
        <row r="9531">
          <cell r="A9531" t="str">
            <v>2005-4-TX</v>
          </cell>
          <cell r="B9531">
            <v>2005</v>
          </cell>
          <cell r="C9531">
            <v>4</v>
          </cell>
          <cell r="D9531" t="str">
            <v>TX</v>
          </cell>
          <cell r="E9531">
            <v>22716235.739258111</v>
          </cell>
        </row>
        <row r="9532">
          <cell r="A9532" t="str">
            <v>2005-4-UT</v>
          </cell>
          <cell r="B9532">
            <v>2005</v>
          </cell>
          <cell r="C9532">
            <v>4</v>
          </cell>
          <cell r="D9532" t="str">
            <v>UT</v>
          </cell>
          <cell r="E9532">
            <v>2486297.8127736617</v>
          </cell>
        </row>
        <row r="9533">
          <cell r="A9533" t="str">
            <v>2005-4-VA</v>
          </cell>
          <cell r="B9533">
            <v>2005</v>
          </cell>
          <cell r="C9533">
            <v>4</v>
          </cell>
          <cell r="D9533" t="str">
            <v>VA</v>
          </cell>
          <cell r="E9533">
            <v>7524000.5096109156</v>
          </cell>
        </row>
        <row r="9534">
          <cell r="A9534" t="str">
            <v>2005-4-VT</v>
          </cell>
          <cell r="B9534">
            <v>2005</v>
          </cell>
          <cell r="C9534">
            <v>4</v>
          </cell>
          <cell r="D9534" t="str">
            <v>VT</v>
          </cell>
          <cell r="E9534">
            <v>619069.79214736726</v>
          </cell>
        </row>
        <row r="9535">
          <cell r="A9535" t="str">
            <v>2005-4-WA</v>
          </cell>
          <cell r="B9535">
            <v>2005</v>
          </cell>
          <cell r="C9535">
            <v>4</v>
          </cell>
          <cell r="D9535" t="str">
            <v>WA</v>
          </cell>
          <cell r="E9535">
            <v>6236073.1977018025</v>
          </cell>
        </row>
        <row r="9536">
          <cell r="A9536" t="str">
            <v>2005-4-WI</v>
          </cell>
          <cell r="B9536">
            <v>2005</v>
          </cell>
          <cell r="C9536">
            <v>4</v>
          </cell>
          <cell r="D9536" t="str">
            <v>WI</v>
          </cell>
          <cell r="E9536">
            <v>5531342.6834784411</v>
          </cell>
        </row>
        <row r="9537">
          <cell r="A9537" t="str">
            <v>2005-4-WV</v>
          </cell>
          <cell r="B9537">
            <v>2005</v>
          </cell>
          <cell r="C9537">
            <v>4</v>
          </cell>
          <cell r="D9537" t="str">
            <v>WV</v>
          </cell>
          <cell r="E9537">
            <v>1803843.0694974393</v>
          </cell>
        </row>
        <row r="9538">
          <cell r="A9538" t="str">
            <v>2005-4-WY</v>
          </cell>
          <cell r="B9538">
            <v>2005</v>
          </cell>
          <cell r="C9538">
            <v>4</v>
          </cell>
          <cell r="D9538" t="str">
            <v>WY</v>
          </cell>
          <cell r="E9538">
            <v>505214.31897955644</v>
          </cell>
        </row>
        <row r="9539">
          <cell r="A9539" t="str">
            <v>2005-5-AK</v>
          </cell>
          <cell r="B9539">
            <v>2005</v>
          </cell>
          <cell r="C9539">
            <v>5</v>
          </cell>
          <cell r="D9539" t="str">
            <v>AK</v>
          </cell>
          <cell r="E9539">
            <v>667377.73992575414</v>
          </cell>
        </row>
        <row r="9540">
          <cell r="A9540" t="str">
            <v>2005-5-AL</v>
          </cell>
          <cell r="B9540">
            <v>2005</v>
          </cell>
          <cell r="C9540">
            <v>5</v>
          </cell>
          <cell r="D9540" t="str">
            <v>AL</v>
          </cell>
          <cell r="E9540">
            <v>4532243.7276472403</v>
          </cell>
        </row>
        <row r="9541">
          <cell r="A9541" t="str">
            <v>2005-5-AR</v>
          </cell>
          <cell r="B9541">
            <v>2005</v>
          </cell>
          <cell r="C9541">
            <v>5</v>
          </cell>
          <cell r="D9541" t="str">
            <v>AR</v>
          </cell>
          <cell r="E9541">
            <v>2764224.4992812336</v>
          </cell>
        </row>
        <row r="9542">
          <cell r="A9542" t="str">
            <v>2005-5-AZ</v>
          </cell>
          <cell r="B9542">
            <v>2005</v>
          </cell>
          <cell r="C9542">
            <v>5</v>
          </cell>
          <cell r="D9542" t="str">
            <v>AZ</v>
          </cell>
          <cell r="E9542">
            <v>5928545.444332893</v>
          </cell>
        </row>
        <row r="9543">
          <cell r="A9543" t="str">
            <v>2005-5-CA</v>
          </cell>
          <cell r="B9543">
            <v>2005</v>
          </cell>
          <cell r="C9543">
            <v>5</v>
          </cell>
          <cell r="D9543" t="str">
            <v>CA</v>
          </cell>
          <cell r="E9543">
            <v>35843364.758008473</v>
          </cell>
        </row>
        <row r="9544">
          <cell r="A9544" t="str">
            <v>2005-5-CO</v>
          </cell>
          <cell r="B9544">
            <v>2005</v>
          </cell>
          <cell r="C9544">
            <v>5</v>
          </cell>
          <cell r="D9544" t="str">
            <v>CO</v>
          </cell>
          <cell r="E9544">
            <v>4652554.408736798</v>
          </cell>
        </row>
        <row r="9545">
          <cell r="A9545" t="str">
            <v>2005-5-CT</v>
          </cell>
          <cell r="B9545">
            <v>2005</v>
          </cell>
          <cell r="C9545">
            <v>5</v>
          </cell>
          <cell r="D9545" t="str">
            <v>CT</v>
          </cell>
          <cell r="E9545">
            <v>3478154.5171815571</v>
          </cell>
        </row>
        <row r="9546">
          <cell r="A9546" t="str">
            <v>2005-5-DC</v>
          </cell>
          <cell r="B9546">
            <v>2005</v>
          </cell>
          <cell r="C9546">
            <v>5</v>
          </cell>
          <cell r="D9546" t="str">
            <v>DC</v>
          </cell>
          <cell r="E9546">
            <v>581631.11616583227</v>
          </cell>
        </row>
        <row r="9547">
          <cell r="A9547" t="str">
            <v>2005-5-DE</v>
          </cell>
          <cell r="B9547">
            <v>2005</v>
          </cell>
          <cell r="C9547">
            <v>5</v>
          </cell>
          <cell r="D9547" t="str">
            <v>DE</v>
          </cell>
          <cell r="E9547">
            <v>836442.0843217544</v>
          </cell>
        </row>
        <row r="9548">
          <cell r="A9548" t="str">
            <v>2005-5-FL</v>
          </cell>
          <cell r="B9548">
            <v>2005</v>
          </cell>
          <cell r="C9548">
            <v>5</v>
          </cell>
          <cell r="D9548" t="str">
            <v>FL</v>
          </cell>
          <cell r="E9548">
            <v>17640438.662903912</v>
          </cell>
        </row>
        <row r="9549">
          <cell r="A9549" t="str">
            <v>2005-5-GA</v>
          </cell>
          <cell r="B9549">
            <v>2005</v>
          </cell>
          <cell r="C9549">
            <v>5</v>
          </cell>
          <cell r="D9549" t="str">
            <v>GA</v>
          </cell>
          <cell r="E9549">
            <v>9064604.4759561177</v>
          </cell>
        </row>
        <row r="9550">
          <cell r="A9550" t="str">
            <v>2005-5-HI</v>
          </cell>
          <cell r="B9550">
            <v>2005</v>
          </cell>
          <cell r="C9550">
            <v>5</v>
          </cell>
          <cell r="D9550" t="str">
            <v>HI</v>
          </cell>
          <cell r="E9550">
            <v>1262353.8799325784</v>
          </cell>
        </row>
        <row r="9551">
          <cell r="A9551" t="str">
            <v>2005-5-IA</v>
          </cell>
          <cell r="B9551">
            <v>2005</v>
          </cell>
          <cell r="C9551">
            <v>5</v>
          </cell>
          <cell r="D9551" t="str">
            <v>IA</v>
          </cell>
          <cell r="E9551">
            <v>2950277.6765504605</v>
          </cell>
        </row>
        <row r="9552">
          <cell r="A9552" t="str">
            <v>2005-5-ID</v>
          </cell>
          <cell r="B9552">
            <v>2005</v>
          </cell>
          <cell r="C9552">
            <v>5</v>
          </cell>
          <cell r="D9552" t="str">
            <v>ID</v>
          </cell>
          <cell r="E9552">
            <v>1418752.1442849992</v>
          </cell>
        </row>
        <row r="9553">
          <cell r="A9553" t="str">
            <v>2005-5-IL</v>
          </cell>
          <cell r="B9553">
            <v>2005</v>
          </cell>
          <cell r="C9553">
            <v>5</v>
          </cell>
          <cell r="D9553" t="str">
            <v>IL</v>
          </cell>
          <cell r="E9553">
            <v>12697708.468612326</v>
          </cell>
        </row>
        <row r="9554">
          <cell r="A9554" t="str">
            <v>2005-5-IN</v>
          </cell>
          <cell r="B9554">
            <v>2005</v>
          </cell>
          <cell r="C9554">
            <v>5</v>
          </cell>
          <cell r="D9554" t="str">
            <v>IN</v>
          </cell>
          <cell r="E9554">
            <v>6242346.2016354213</v>
          </cell>
        </row>
        <row r="9555">
          <cell r="A9555" t="str">
            <v>2005-5-KS</v>
          </cell>
          <cell r="B9555">
            <v>2005</v>
          </cell>
          <cell r="C9555">
            <v>5</v>
          </cell>
          <cell r="D9555" t="str">
            <v>KS</v>
          </cell>
          <cell r="E9555">
            <v>2740362.3667644002</v>
          </cell>
        </row>
        <row r="9556">
          <cell r="A9556" t="str">
            <v>2005-5-KY</v>
          </cell>
          <cell r="B9556">
            <v>2005</v>
          </cell>
          <cell r="C9556">
            <v>5</v>
          </cell>
          <cell r="D9556" t="str">
            <v>KY</v>
          </cell>
          <cell r="E9556">
            <v>4160962.7393157985</v>
          </cell>
        </row>
        <row r="9557">
          <cell r="A9557" t="str">
            <v>2005-5-LA</v>
          </cell>
          <cell r="B9557">
            <v>2005</v>
          </cell>
          <cell r="C9557">
            <v>5</v>
          </cell>
          <cell r="D9557" t="str">
            <v>LA</v>
          </cell>
          <cell r="E9557">
            <v>4494331.7348338477</v>
          </cell>
        </row>
        <row r="9558">
          <cell r="A9558" t="str">
            <v>2005-5-MA</v>
          </cell>
          <cell r="B9558">
            <v>2005</v>
          </cell>
          <cell r="C9558">
            <v>5</v>
          </cell>
          <cell r="D9558" t="str">
            <v>MA</v>
          </cell>
          <cell r="E9558">
            <v>6434855.2911084425</v>
          </cell>
        </row>
        <row r="9559">
          <cell r="A9559" t="str">
            <v>2005-5-MD</v>
          </cell>
          <cell r="B9559">
            <v>2005</v>
          </cell>
          <cell r="C9559">
            <v>5</v>
          </cell>
          <cell r="D9559" t="str">
            <v>MD</v>
          </cell>
          <cell r="E9559">
            <v>5569533.7002996933</v>
          </cell>
        </row>
        <row r="9560">
          <cell r="A9560" t="str">
            <v>2005-5-ME</v>
          </cell>
          <cell r="B9560">
            <v>2005</v>
          </cell>
          <cell r="C9560">
            <v>5</v>
          </cell>
          <cell r="D9560" t="str">
            <v>ME</v>
          </cell>
          <cell r="E9560">
            <v>1310523.0236969865</v>
          </cell>
        </row>
        <row r="9561">
          <cell r="A9561" t="str">
            <v>2005-5-MI</v>
          </cell>
          <cell r="B9561">
            <v>2005</v>
          </cell>
          <cell r="C9561">
            <v>5</v>
          </cell>
          <cell r="D9561" t="str">
            <v>MI</v>
          </cell>
          <cell r="E9561">
            <v>10092768.609489648</v>
          </cell>
        </row>
        <row r="9562">
          <cell r="A9562" t="str">
            <v>2005-5-MN</v>
          </cell>
          <cell r="B9562">
            <v>2005</v>
          </cell>
          <cell r="C9562">
            <v>5</v>
          </cell>
          <cell r="D9562" t="str">
            <v>MN</v>
          </cell>
          <cell r="E9562">
            <v>5100455.1703827856</v>
          </cell>
        </row>
        <row r="9563">
          <cell r="A9563" t="str">
            <v>2005-5-MO</v>
          </cell>
          <cell r="B9563">
            <v>2005</v>
          </cell>
          <cell r="C9563">
            <v>5</v>
          </cell>
          <cell r="D9563" t="str">
            <v>MO</v>
          </cell>
          <cell r="E9563">
            <v>5778148.3605127437</v>
          </cell>
        </row>
        <row r="9564">
          <cell r="A9564" t="str">
            <v>2005-5-MS</v>
          </cell>
          <cell r="B9564">
            <v>2005</v>
          </cell>
          <cell r="C9564">
            <v>5</v>
          </cell>
          <cell r="D9564" t="str">
            <v>MS</v>
          </cell>
          <cell r="E9564">
            <v>2895960.2635281123</v>
          </cell>
        </row>
        <row r="9565">
          <cell r="A9565" t="str">
            <v>2005-5-MT</v>
          </cell>
          <cell r="B9565">
            <v>2005</v>
          </cell>
          <cell r="C9565">
            <v>5</v>
          </cell>
          <cell r="D9565" t="str">
            <v>MT</v>
          </cell>
          <cell r="E9565">
            <v>933428.40393487597</v>
          </cell>
        </row>
        <row r="9566">
          <cell r="A9566" t="str">
            <v>2005-5-NC</v>
          </cell>
          <cell r="B9566">
            <v>2005</v>
          </cell>
          <cell r="C9566">
            <v>5</v>
          </cell>
          <cell r="D9566" t="str">
            <v>NC</v>
          </cell>
          <cell r="E9566">
            <v>8638783.3562454004</v>
          </cell>
        </row>
        <row r="9567">
          <cell r="A9567" t="str">
            <v>2005-5-ND</v>
          </cell>
          <cell r="B9567">
            <v>2005</v>
          </cell>
          <cell r="C9567">
            <v>5</v>
          </cell>
          <cell r="D9567" t="str">
            <v>ND</v>
          </cell>
          <cell r="E9567">
            <v>635384.7991652647</v>
          </cell>
        </row>
        <row r="9568">
          <cell r="A9568" t="str">
            <v>2005-5-NE</v>
          </cell>
          <cell r="B9568">
            <v>2005</v>
          </cell>
          <cell r="C9568">
            <v>5</v>
          </cell>
          <cell r="D9568" t="str">
            <v>NE</v>
          </cell>
          <cell r="E9568">
            <v>1749482.4571997982</v>
          </cell>
        </row>
        <row r="9569">
          <cell r="A9569" t="str">
            <v>2005-5-NH</v>
          </cell>
          <cell r="B9569">
            <v>2005</v>
          </cell>
          <cell r="C9569">
            <v>5</v>
          </cell>
          <cell r="D9569" t="str">
            <v>NH</v>
          </cell>
          <cell r="E9569">
            <v>1299136.360212225</v>
          </cell>
        </row>
        <row r="9570">
          <cell r="A9570" t="str">
            <v>2005-5-NJ</v>
          </cell>
          <cell r="B9570">
            <v>2005</v>
          </cell>
          <cell r="C9570">
            <v>5</v>
          </cell>
          <cell r="D9570" t="str">
            <v>NJ</v>
          </cell>
          <cell r="E9570">
            <v>8632349.4932057876</v>
          </cell>
        </row>
        <row r="9571">
          <cell r="A9571" t="str">
            <v>2005-5-NM</v>
          </cell>
          <cell r="B9571">
            <v>2005</v>
          </cell>
          <cell r="C9571">
            <v>5</v>
          </cell>
          <cell r="D9571" t="str">
            <v>NM</v>
          </cell>
          <cell r="E9571">
            <v>1909040.1897628284</v>
          </cell>
        </row>
        <row r="9572">
          <cell r="A9572" t="str">
            <v>2005-5-NV</v>
          </cell>
          <cell r="B9572">
            <v>2005</v>
          </cell>
          <cell r="C9572">
            <v>5</v>
          </cell>
          <cell r="D9572" t="str">
            <v>NV</v>
          </cell>
          <cell r="E9572">
            <v>2389524.9481493342</v>
          </cell>
        </row>
        <row r="9573">
          <cell r="A9573" t="str">
            <v>2005-5-NY</v>
          </cell>
          <cell r="B9573">
            <v>2005</v>
          </cell>
          <cell r="C9573">
            <v>5</v>
          </cell>
          <cell r="D9573" t="str">
            <v>NY</v>
          </cell>
          <cell r="E9573">
            <v>19330518.974402316</v>
          </cell>
        </row>
        <row r="9574">
          <cell r="A9574" t="str">
            <v>2005-5-OH</v>
          </cell>
          <cell r="B9574">
            <v>2005</v>
          </cell>
          <cell r="C9574">
            <v>5</v>
          </cell>
          <cell r="D9574" t="str">
            <v>OH</v>
          </cell>
          <cell r="E9574">
            <v>11449978.437404465</v>
          </cell>
        </row>
        <row r="9575">
          <cell r="A9575" t="str">
            <v>2005-5-OK</v>
          </cell>
          <cell r="B9575">
            <v>2005</v>
          </cell>
          <cell r="C9575">
            <v>5</v>
          </cell>
          <cell r="D9575" t="str">
            <v>OK</v>
          </cell>
          <cell r="E9575">
            <v>3527095.1052092775</v>
          </cell>
        </row>
        <row r="9576">
          <cell r="A9576" t="str">
            <v>2005-5-OR</v>
          </cell>
          <cell r="B9576">
            <v>2005</v>
          </cell>
          <cell r="C9576">
            <v>5</v>
          </cell>
          <cell r="D9576" t="str">
            <v>OR</v>
          </cell>
          <cell r="E9576">
            <v>3614508.9973301939</v>
          </cell>
        </row>
        <row r="9577">
          <cell r="A9577" t="str">
            <v>2005-5-PA</v>
          </cell>
          <cell r="B9577">
            <v>2005</v>
          </cell>
          <cell r="C9577">
            <v>5</v>
          </cell>
          <cell r="D9577" t="str">
            <v>PA</v>
          </cell>
          <cell r="E9577">
            <v>12349182.840854254</v>
          </cell>
        </row>
        <row r="9578">
          <cell r="A9578" t="str">
            <v>2005-5-RI</v>
          </cell>
          <cell r="B9578">
            <v>2005</v>
          </cell>
          <cell r="C9578">
            <v>5</v>
          </cell>
          <cell r="D9578" t="str">
            <v>RI</v>
          </cell>
          <cell r="E9578">
            <v>1065561.2410390049</v>
          </cell>
        </row>
        <row r="9579">
          <cell r="A9579" t="str">
            <v>2005-5-SC</v>
          </cell>
          <cell r="B9579">
            <v>2005</v>
          </cell>
          <cell r="C9579">
            <v>5</v>
          </cell>
          <cell r="D9579" t="str">
            <v>SC</v>
          </cell>
          <cell r="E9579">
            <v>4240827.1485359743</v>
          </cell>
        </row>
        <row r="9580">
          <cell r="A9580" t="str">
            <v>2005-5-SD</v>
          </cell>
          <cell r="B9580">
            <v>2005</v>
          </cell>
          <cell r="C9580">
            <v>5</v>
          </cell>
          <cell r="D9580" t="str">
            <v>SD</v>
          </cell>
          <cell r="E9580">
            <v>778365.83362030389</v>
          </cell>
        </row>
        <row r="9581">
          <cell r="A9581" t="str">
            <v>2005-5-TN</v>
          </cell>
          <cell r="B9581">
            <v>2005</v>
          </cell>
          <cell r="C9581">
            <v>5</v>
          </cell>
          <cell r="D9581" t="str">
            <v>TN</v>
          </cell>
          <cell r="E9581">
            <v>5970807.1732245591</v>
          </cell>
        </row>
        <row r="9582">
          <cell r="A9582" t="str">
            <v>2005-5-TX</v>
          </cell>
          <cell r="B9582">
            <v>2005</v>
          </cell>
          <cell r="C9582">
            <v>5</v>
          </cell>
          <cell r="D9582" t="str">
            <v>TX</v>
          </cell>
          <cell r="E9582">
            <v>22748840.923737079</v>
          </cell>
        </row>
        <row r="9583">
          <cell r="A9583" t="str">
            <v>2005-5-UT</v>
          </cell>
          <cell r="B9583">
            <v>2005</v>
          </cell>
          <cell r="C9583">
            <v>5</v>
          </cell>
          <cell r="D9583" t="str">
            <v>UT</v>
          </cell>
          <cell r="E9583">
            <v>2491512.7311608712</v>
          </cell>
        </row>
        <row r="9584">
          <cell r="A9584" t="str">
            <v>2005-5-VA</v>
          </cell>
          <cell r="B9584">
            <v>2005</v>
          </cell>
          <cell r="C9584">
            <v>5</v>
          </cell>
          <cell r="D9584" t="str">
            <v>VA</v>
          </cell>
          <cell r="E9584">
            <v>7531741.5717329765</v>
          </cell>
        </row>
        <row r="9585">
          <cell r="A9585" t="str">
            <v>2005-5-VT</v>
          </cell>
          <cell r="B9585">
            <v>2005</v>
          </cell>
          <cell r="C9585">
            <v>5</v>
          </cell>
          <cell r="D9585" t="str">
            <v>VT</v>
          </cell>
          <cell r="E9585">
            <v>619140.69853148668</v>
          </cell>
        </row>
        <row r="9586">
          <cell r="A9586" t="str">
            <v>2005-5-WA</v>
          </cell>
          <cell r="B9586">
            <v>2005</v>
          </cell>
          <cell r="C9586">
            <v>5</v>
          </cell>
          <cell r="D9586" t="str">
            <v>WA</v>
          </cell>
          <cell r="E9586">
            <v>6242374.7181100221</v>
          </cell>
        </row>
        <row r="9587">
          <cell r="A9587" t="str">
            <v>2005-5-WI</v>
          </cell>
          <cell r="B9587">
            <v>2005</v>
          </cell>
          <cell r="C9587">
            <v>5</v>
          </cell>
          <cell r="D9587" t="str">
            <v>WI</v>
          </cell>
          <cell r="E9587">
            <v>5533854.3412633911</v>
          </cell>
        </row>
        <row r="9588">
          <cell r="A9588" t="str">
            <v>2005-5-WV</v>
          </cell>
          <cell r="B9588">
            <v>2005</v>
          </cell>
          <cell r="C9588">
            <v>5</v>
          </cell>
          <cell r="D9588" t="str">
            <v>WV</v>
          </cell>
          <cell r="E9588">
            <v>1803902.0868727467</v>
          </cell>
        </row>
        <row r="9589">
          <cell r="A9589" t="str">
            <v>2005-5-WY</v>
          </cell>
          <cell r="B9589">
            <v>2005</v>
          </cell>
          <cell r="C9589">
            <v>5</v>
          </cell>
          <cell r="D9589" t="str">
            <v>WY</v>
          </cell>
          <cell r="E9589">
            <v>505481.50400878245</v>
          </cell>
        </row>
        <row r="9590">
          <cell r="A9590" t="str">
            <v>2005-6-AK</v>
          </cell>
          <cell r="B9590">
            <v>2005</v>
          </cell>
          <cell r="C9590">
            <v>6</v>
          </cell>
          <cell r="D9590" t="str">
            <v>AK</v>
          </cell>
          <cell r="E9590">
            <v>668021.41526779067</v>
          </cell>
        </row>
        <row r="9591">
          <cell r="A9591" t="str">
            <v>2005-6-AL</v>
          </cell>
          <cell r="B9591">
            <v>2005</v>
          </cell>
          <cell r="C9591">
            <v>6</v>
          </cell>
          <cell r="D9591" t="str">
            <v>AL</v>
          </cell>
          <cell r="E9591">
            <v>4534818.72860754</v>
          </cell>
        </row>
        <row r="9592">
          <cell r="A9592" t="str">
            <v>2005-6-AR</v>
          </cell>
          <cell r="B9592">
            <v>2005</v>
          </cell>
          <cell r="C9592">
            <v>6</v>
          </cell>
          <cell r="D9592" t="str">
            <v>AR</v>
          </cell>
          <cell r="E9592">
            <v>2766639.4123654813</v>
          </cell>
        </row>
        <row r="9593">
          <cell r="A9593" t="str">
            <v>2005-6-AZ</v>
          </cell>
          <cell r="B9593">
            <v>2005</v>
          </cell>
          <cell r="C9593">
            <v>6</v>
          </cell>
          <cell r="D9593" t="str">
            <v>AZ</v>
          </cell>
          <cell r="E9593">
            <v>5946652.9912750935</v>
          </cell>
        </row>
        <row r="9594">
          <cell r="A9594" t="str">
            <v>2005-6-CA</v>
          </cell>
          <cell r="B9594">
            <v>2005</v>
          </cell>
          <cell r="C9594">
            <v>6</v>
          </cell>
          <cell r="D9594" t="str">
            <v>CA</v>
          </cell>
          <cell r="E9594">
            <v>35864805.001777753</v>
          </cell>
        </row>
        <row r="9595">
          <cell r="A9595" t="str">
            <v>2005-6-CO</v>
          </cell>
          <cell r="B9595">
            <v>2005</v>
          </cell>
          <cell r="C9595">
            <v>6</v>
          </cell>
          <cell r="D9595" t="str">
            <v>CO</v>
          </cell>
          <cell r="E9595">
            <v>4657837.6976966513</v>
          </cell>
        </row>
        <row r="9596">
          <cell r="A9596" t="str">
            <v>2005-6-CT</v>
          </cell>
          <cell r="B9596">
            <v>2005</v>
          </cell>
          <cell r="C9596">
            <v>6</v>
          </cell>
          <cell r="D9596" t="str">
            <v>CT</v>
          </cell>
          <cell r="E9596">
            <v>3478434.9932553237</v>
          </cell>
        </row>
        <row r="9597">
          <cell r="A9597" t="str">
            <v>2005-6-DC</v>
          </cell>
          <cell r="B9597">
            <v>2005</v>
          </cell>
          <cell r="C9597">
            <v>6</v>
          </cell>
          <cell r="D9597" t="str">
            <v>DC</v>
          </cell>
          <cell r="E9597">
            <v>581842.54989898822</v>
          </cell>
        </row>
        <row r="9598">
          <cell r="A9598" t="str">
            <v>2005-6-DE</v>
          </cell>
          <cell r="B9598">
            <v>2005</v>
          </cell>
          <cell r="C9598">
            <v>6</v>
          </cell>
          <cell r="D9598" t="str">
            <v>DE</v>
          </cell>
          <cell r="E9598">
            <v>837525.77504009777</v>
          </cell>
        </row>
        <row r="9599">
          <cell r="A9599" t="str">
            <v>2005-6-FL</v>
          </cell>
          <cell r="B9599">
            <v>2005</v>
          </cell>
          <cell r="C9599">
            <v>6</v>
          </cell>
          <cell r="D9599" t="str">
            <v>FL</v>
          </cell>
          <cell r="E9599">
            <v>17673438.43157085</v>
          </cell>
        </row>
        <row r="9600">
          <cell r="A9600" t="str">
            <v>2005-6-GA</v>
          </cell>
          <cell r="B9600">
            <v>2005</v>
          </cell>
          <cell r="C9600">
            <v>6</v>
          </cell>
          <cell r="D9600" t="str">
            <v>GA</v>
          </cell>
          <cell r="E9600">
            <v>9080136.1962162629</v>
          </cell>
        </row>
        <row r="9601">
          <cell r="A9601" t="str">
            <v>2005-6-HI</v>
          </cell>
          <cell r="B9601">
            <v>2005</v>
          </cell>
          <cell r="C9601">
            <v>6</v>
          </cell>
          <cell r="D9601" t="str">
            <v>HI</v>
          </cell>
          <cell r="E9601">
            <v>1263441.2012975675</v>
          </cell>
        </row>
        <row r="9602">
          <cell r="A9602" t="str">
            <v>2005-6-IA</v>
          </cell>
          <cell r="B9602">
            <v>2005</v>
          </cell>
          <cell r="C9602">
            <v>6</v>
          </cell>
          <cell r="D9602" t="str">
            <v>IA</v>
          </cell>
          <cell r="E9602">
            <v>2951032.605577616</v>
          </cell>
        </row>
        <row r="9603">
          <cell r="A9603" t="str">
            <v>2005-6-ID</v>
          </cell>
          <cell r="B9603">
            <v>2005</v>
          </cell>
          <cell r="C9603">
            <v>6</v>
          </cell>
          <cell r="D9603" t="str">
            <v>ID</v>
          </cell>
          <cell r="E9603">
            <v>1421626.2233082943</v>
          </cell>
        </row>
        <row r="9604">
          <cell r="A9604" t="str">
            <v>2005-6-IL</v>
          </cell>
          <cell r="B9604">
            <v>2005</v>
          </cell>
          <cell r="C9604">
            <v>6</v>
          </cell>
          <cell r="D9604" t="str">
            <v>IL</v>
          </cell>
          <cell r="E9604">
            <v>12700911.956110554</v>
          </cell>
        </row>
        <row r="9605">
          <cell r="A9605" t="str">
            <v>2005-6-IN</v>
          </cell>
          <cell r="B9605">
            <v>2005</v>
          </cell>
          <cell r="C9605">
            <v>6</v>
          </cell>
          <cell r="D9605" t="str">
            <v>IN</v>
          </cell>
          <cell r="E9605">
            <v>6245509.520550102</v>
          </cell>
        </row>
        <row r="9606">
          <cell r="A9606" t="str">
            <v>2005-6-KS</v>
          </cell>
          <cell r="B9606">
            <v>2005</v>
          </cell>
          <cell r="C9606">
            <v>6</v>
          </cell>
          <cell r="D9606" t="str">
            <v>KS</v>
          </cell>
          <cell r="E9606">
            <v>2741293.4409748381</v>
          </cell>
        </row>
        <row r="9607">
          <cell r="A9607" t="str">
            <v>2005-6-KY</v>
          </cell>
          <cell r="B9607">
            <v>2005</v>
          </cell>
          <cell r="C9607">
            <v>6</v>
          </cell>
          <cell r="D9607" t="str">
            <v>KY</v>
          </cell>
          <cell r="E9607">
            <v>4163510.874767167</v>
          </cell>
        </row>
        <row r="9608">
          <cell r="A9608" t="str">
            <v>2005-6-LA</v>
          </cell>
          <cell r="B9608">
            <v>2005</v>
          </cell>
          <cell r="C9608">
            <v>6</v>
          </cell>
          <cell r="D9608" t="str">
            <v>LA</v>
          </cell>
          <cell r="E9608">
            <v>4494982.426157875</v>
          </cell>
        </row>
        <row r="9609">
          <cell r="A9609" t="str">
            <v>2005-6-MA</v>
          </cell>
          <cell r="B9609">
            <v>2005</v>
          </cell>
          <cell r="C9609">
            <v>6</v>
          </cell>
          <cell r="D9609" t="str">
            <v>MA</v>
          </cell>
          <cell r="E9609">
            <v>6434599.4761621635</v>
          </cell>
        </row>
        <row r="9610">
          <cell r="A9610" t="str">
            <v>2005-6-MD</v>
          </cell>
          <cell r="B9610">
            <v>2005</v>
          </cell>
          <cell r="C9610">
            <v>6</v>
          </cell>
          <cell r="D9610" t="str">
            <v>MD</v>
          </cell>
          <cell r="E9610">
            <v>5572597.4191583162</v>
          </cell>
        </row>
        <row r="9611">
          <cell r="A9611" t="str">
            <v>2005-6-ME</v>
          </cell>
          <cell r="B9611">
            <v>2005</v>
          </cell>
          <cell r="C9611">
            <v>6</v>
          </cell>
          <cell r="D9611" t="str">
            <v>ME</v>
          </cell>
          <cell r="E9611">
            <v>1310785.2143403371</v>
          </cell>
        </row>
        <row r="9612">
          <cell r="A9612" t="str">
            <v>2005-6-MI</v>
          </cell>
          <cell r="B9612">
            <v>2005</v>
          </cell>
          <cell r="C9612">
            <v>6</v>
          </cell>
          <cell r="D9612" t="str">
            <v>MI</v>
          </cell>
          <cell r="E9612">
            <v>10093017.504193826</v>
          </cell>
        </row>
        <row r="9613">
          <cell r="A9613" t="str">
            <v>2005-6-MN</v>
          </cell>
          <cell r="B9613">
            <v>2005</v>
          </cell>
          <cell r="C9613">
            <v>6</v>
          </cell>
          <cell r="D9613" t="str">
            <v>MN</v>
          </cell>
          <cell r="E9613">
            <v>5102704.73476562</v>
          </cell>
        </row>
        <row r="9614">
          <cell r="A9614" t="str">
            <v>2005-6-MO</v>
          </cell>
          <cell r="B9614">
            <v>2005</v>
          </cell>
          <cell r="C9614">
            <v>6</v>
          </cell>
          <cell r="D9614" t="str">
            <v>MO</v>
          </cell>
          <cell r="E9614">
            <v>5781710.2431272538</v>
          </cell>
        </row>
        <row r="9615">
          <cell r="A9615" t="str">
            <v>2005-6-MS</v>
          </cell>
          <cell r="B9615">
            <v>2005</v>
          </cell>
          <cell r="C9615">
            <v>6</v>
          </cell>
          <cell r="D9615" t="str">
            <v>MS</v>
          </cell>
          <cell r="E9615">
            <v>2897099.1493855952</v>
          </cell>
        </row>
        <row r="9616">
          <cell r="A9616" t="str">
            <v>2005-6-MT</v>
          </cell>
          <cell r="B9616">
            <v>2005</v>
          </cell>
          <cell r="C9616">
            <v>6</v>
          </cell>
          <cell r="D9616" t="str">
            <v>MT</v>
          </cell>
          <cell r="E9616">
            <v>934177.64139447198</v>
          </cell>
        </row>
        <row r="9617">
          <cell r="A9617" t="str">
            <v>2005-6-NC</v>
          </cell>
          <cell r="B9617">
            <v>2005</v>
          </cell>
          <cell r="C9617">
            <v>6</v>
          </cell>
          <cell r="D9617" t="str">
            <v>NC</v>
          </cell>
          <cell r="E9617">
            <v>8650427.6534849945</v>
          </cell>
        </row>
        <row r="9618">
          <cell r="A9618" t="str">
            <v>2005-6-ND</v>
          </cell>
          <cell r="B9618">
            <v>2005</v>
          </cell>
          <cell r="C9618">
            <v>6</v>
          </cell>
          <cell r="D9618" t="str">
            <v>ND</v>
          </cell>
          <cell r="E9618">
            <v>635303.73599259637</v>
          </cell>
        </row>
        <row r="9619">
          <cell r="A9619" t="str">
            <v>2005-6-NE</v>
          </cell>
          <cell r="B9619">
            <v>2005</v>
          </cell>
          <cell r="C9619">
            <v>6</v>
          </cell>
          <cell r="D9619" t="str">
            <v>NE</v>
          </cell>
          <cell r="E9619">
            <v>1750287.7378450367</v>
          </cell>
        </row>
        <row r="9620">
          <cell r="A9620" t="str">
            <v>2005-6-NH</v>
          </cell>
          <cell r="B9620">
            <v>2005</v>
          </cell>
          <cell r="C9620">
            <v>6</v>
          </cell>
          <cell r="D9620" t="str">
            <v>NH</v>
          </cell>
          <cell r="E9620">
            <v>1299845.7219018394</v>
          </cell>
        </row>
        <row r="9621">
          <cell r="A9621" t="str">
            <v>2005-6-NJ</v>
          </cell>
          <cell r="B9621">
            <v>2005</v>
          </cell>
          <cell r="C9621">
            <v>6</v>
          </cell>
          <cell r="D9621" t="str">
            <v>NJ</v>
          </cell>
          <cell r="E9621">
            <v>8633508.2976340465</v>
          </cell>
        </row>
        <row r="9622">
          <cell r="A9622" t="str">
            <v>2005-6-NM</v>
          </cell>
          <cell r="B9622">
            <v>2005</v>
          </cell>
          <cell r="C9622">
            <v>6</v>
          </cell>
          <cell r="D9622" t="str">
            <v>NM</v>
          </cell>
          <cell r="E9622">
            <v>1911028.9564409025</v>
          </cell>
        </row>
        <row r="9623">
          <cell r="A9623" t="str">
            <v>2005-6-NV</v>
          </cell>
          <cell r="B9623">
            <v>2005</v>
          </cell>
          <cell r="C9623">
            <v>6</v>
          </cell>
          <cell r="D9623" t="str">
            <v>NV</v>
          </cell>
          <cell r="E9623">
            <v>2396191.094236732</v>
          </cell>
        </row>
        <row r="9624">
          <cell r="A9624" t="str">
            <v>2005-6-NY</v>
          </cell>
          <cell r="B9624">
            <v>2005</v>
          </cell>
          <cell r="C9624">
            <v>6</v>
          </cell>
          <cell r="D9624" t="str">
            <v>NY</v>
          </cell>
          <cell r="E9624">
            <v>19333462.034778308</v>
          </cell>
        </row>
        <row r="9625">
          <cell r="A9625" t="str">
            <v>2005-6-OH</v>
          </cell>
          <cell r="B9625">
            <v>2005</v>
          </cell>
          <cell r="C9625">
            <v>6</v>
          </cell>
          <cell r="D9625" t="str">
            <v>OH</v>
          </cell>
          <cell r="E9625">
            <v>11450466.895732863</v>
          </cell>
        </row>
        <row r="9626">
          <cell r="A9626" t="str">
            <v>2005-6-OK</v>
          </cell>
          <cell r="B9626">
            <v>2005</v>
          </cell>
          <cell r="C9626">
            <v>6</v>
          </cell>
          <cell r="D9626" t="str">
            <v>OK</v>
          </cell>
          <cell r="E9626">
            <v>3528612.1985363686</v>
          </cell>
        </row>
        <row r="9627">
          <cell r="A9627" t="str">
            <v>2005-6-OR</v>
          </cell>
          <cell r="B9627">
            <v>2005</v>
          </cell>
          <cell r="C9627">
            <v>6</v>
          </cell>
          <cell r="D9627" t="str">
            <v>OR</v>
          </cell>
          <cell r="E9627">
            <v>3618356.1224259655</v>
          </cell>
        </row>
        <row r="9628">
          <cell r="A9628" t="str">
            <v>2005-6-PA</v>
          </cell>
          <cell r="B9628">
            <v>2005</v>
          </cell>
          <cell r="C9628">
            <v>6</v>
          </cell>
          <cell r="D9628" t="str">
            <v>PA</v>
          </cell>
          <cell r="E9628">
            <v>12350536.740971871</v>
          </cell>
        </row>
        <row r="9629">
          <cell r="A9629" t="str">
            <v>2005-6-RI</v>
          </cell>
          <cell r="B9629">
            <v>2005</v>
          </cell>
          <cell r="C9629">
            <v>6</v>
          </cell>
          <cell r="D9629" t="str">
            <v>RI</v>
          </cell>
          <cell r="E9629">
            <v>1065009.4400300409</v>
          </cell>
        </row>
        <row r="9630">
          <cell r="A9630" t="str">
            <v>2005-6-SC</v>
          </cell>
          <cell r="B9630">
            <v>2005</v>
          </cell>
          <cell r="C9630">
            <v>6</v>
          </cell>
          <cell r="D9630" t="str">
            <v>SC</v>
          </cell>
          <cell r="E9630">
            <v>4245255.2880226178</v>
          </cell>
        </row>
        <row r="9631">
          <cell r="A9631" t="str">
            <v>2005-6-SD</v>
          </cell>
          <cell r="B9631">
            <v>2005</v>
          </cell>
          <cell r="C9631">
            <v>6</v>
          </cell>
          <cell r="D9631" t="str">
            <v>SD</v>
          </cell>
          <cell r="E9631">
            <v>778850.17044268677</v>
          </cell>
        </row>
        <row r="9632">
          <cell r="A9632" t="str">
            <v>2005-6-TN</v>
          </cell>
          <cell r="B9632">
            <v>2005</v>
          </cell>
          <cell r="C9632">
            <v>6</v>
          </cell>
          <cell r="D9632" t="str">
            <v>TN</v>
          </cell>
          <cell r="E9632">
            <v>5977232.1527900742</v>
          </cell>
        </row>
        <row r="9633">
          <cell r="A9633" t="str">
            <v>2005-6-TX</v>
          </cell>
          <cell r="B9633">
            <v>2005</v>
          </cell>
          <cell r="C9633">
            <v>6</v>
          </cell>
          <cell r="D9633" t="str">
            <v>TX</v>
          </cell>
          <cell r="E9633">
            <v>22781492.907257363</v>
          </cell>
        </row>
        <row r="9634">
          <cell r="A9634" t="str">
            <v>2005-6-UT</v>
          </cell>
          <cell r="B9634">
            <v>2005</v>
          </cell>
          <cell r="C9634">
            <v>6</v>
          </cell>
          <cell r="D9634" t="str">
            <v>UT</v>
          </cell>
          <cell r="E9634">
            <v>2496738.5876479517</v>
          </cell>
        </row>
        <row r="9635">
          <cell r="A9635" t="str">
            <v>2005-6-VA</v>
          </cell>
          <cell r="B9635">
            <v>2005</v>
          </cell>
          <cell r="C9635">
            <v>6</v>
          </cell>
          <cell r="D9635" t="str">
            <v>VA</v>
          </cell>
          <cell r="E9635">
            <v>7539490.5982408319</v>
          </cell>
        </row>
        <row r="9636">
          <cell r="A9636" t="str">
            <v>2005-6-VT</v>
          </cell>
          <cell r="B9636">
            <v>2005</v>
          </cell>
          <cell r="C9636">
            <v>6</v>
          </cell>
          <cell r="D9636" t="str">
            <v>VT</v>
          </cell>
          <cell r="E9636">
            <v>619211.61303700914</v>
          </cell>
        </row>
        <row r="9637">
          <cell r="A9637" t="str">
            <v>2005-6-WA</v>
          </cell>
          <cell r="B9637">
            <v>2005</v>
          </cell>
          <cell r="C9637">
            <v>6</v>
          </cell>
          <cell r="D9637" t="str">
            <v>WA</v>
          </cell>
          <cell r="E9637">
            <v>6248682.6061727246</v>
          </cell>
        </row>
        <row r="9638">
          <cell r="A9638" t="str">
            <v>2005-6-WI</v>
          </cell>
          <cell r="B9638">
            <v>2005</v>
          </cell>
          <cell r="C9638">
            <v>6</v>
          </cell>
          <cell r="D9638" t="str">
            <v>WI</v>
          </cell>
          <cell r="E9638">
            <v>5536367.1395354141</v>
          </cell>
        </row>
        <row r="9639">
          <cell r="A9639" t="str">
            <v>2005-6-WV</v>
          </cell>
          <cell r="B9639">
            <v>2005</v>
          </cell>
          <cell r="C9639">
            <v>6</v>
          </cell>
          <cell r="D9639" t="str">
            <v>WV</v>
          </cell>
          <cell r="E9639">
            <v>1803961.1061789596</v>
          </cell>
        </row>
        <row r="9640">
          <cell r="A9640" t="str">
            <v>2005-6-WY</v>
          </cell>
          <cell r="B9640">
            <v>2005</v>
          </cell>
          <cell r="C9640">
            <v>6</v>
          </cell>
          <cell r="D9640" t="str">
            <v>WY</v>
          </cell>
          <cell r="E9640">
            <v>505748.83034009975</v>
          </cell>
        </row>
        <row r="9641">
          <cell r="A9641" t="str">
            <v>2005-7-AK</v>
          </cell>
          <cell r="B9641">
            <v>2005</v>
          </cell>
          <cell r="C9641">
            <v>7</v>
          </cell>
          <cell r="D9641" t="str">
            <v>AK</v>
          </cell>
          <cell r="E9641">
            <v>668625</v>
          </cell>
        </row>
        <row r="9642">
          <cell r="A9642" t="str">
            <v>2005-7-AL</v>
          </cell>
          <cell r="B9642">
            <v>2005</v>
          </cell>
          <cell r="C9642">
            <v>7</v>
          </cell>
          <cell r="D9642" t="str">
            <v>AL</v>
          </cell>
          <cell r="E9642">
            <v>4537299</v>
          </cell>
        </row>
        <row r="9643">
          <cell r="A9643" t="str">
            <v>2005-7-AR</v>
          </cell>
          <cell r="B9643">
            <v>2005</v>
          </cell>
          <cell r="C9643">
            <v>7</v>
          </cell>
          <cell r="D9643" t="str">
            <v>AR</v>
          </cell>
          <cell r="E9643">
            <v>2768918</v>
          </cell>
        </row>
        <row r="9644">
          <cell r="A9644" t="str">
            <v>2005-7-AZ</v>
          </cell>
          <cell r="B9644">
            <v>2005</v>
          </cell>
          <cell r="C9644">
            <v>7</v>
          </cell>
          <cell r="D9644" t="str">
            <v>AZ</v>
          </cell>
          <cell r="E9644">
            <v>5961239.0000000009</v>
          </cell>
        </row>
        <row r="9645">
          <cell r="A9645" t="str">
            <v>2005-7-CA</v>
          </cell>
          <cell r="B9645">
            <v>2005</v>
          </cell>
          <cell r="C9645">
            <v>7</v>
          </cell>
          <cell r="D9645" t="str">
            <v>CA</v>
          </cell>
          <cell r="E9645">
            <v>35885415</v>
          </cell>
        </row>
        <row r="9646">
          <cell r="A9646" t="str">
            <v>2005-7-CO</v>
          </cell>
          <cell r="B9646">
            <v>2005</v>
          </cell>
          <cell r="C9646">
            <v>7</v>
          </cell>
          <cell r="D9646" t="str">
            <v>CO</v>
          </cell>
          <cell r="E9646">
            <v>4662734</v>
          </cell>
        </row>
        <row r="9647">
          <cell r="A9647" t="str">
            <v>2005-7-CT</v>
          </cell>
          <cell r="B9647">
            <v>2005</v>
          </cell>
          <cell r="C9647">
            <v>7</v>
          </cell>
          <cell r="D9647" t="str">
            <v>CT</v>
          </cell>
          <cell r="E9647">
            <v>3478714</v>
          </cell>
        </row>
        <row r="9648">
          <cell r="A9648" t="str">
            <v>2005-7-DC</v>
          </cell>
          <cell r="B9648">
            <v>2005</v>
          </cell>
          <cell r="C9648">
            <v>7</v>
          </cell>
          <cell r="D9648" t="str">
            <v>DC</v>
          </cell>
          <cell r="E9648">
            <v>582049</v>
          </cell>
        </row>
        <row r="9649">
          <cell r="A9649" t="str">
            <v>2005-7-DE</v>
          </cell>
          <cell r="B9649">
            <v>2005</v>
          </cell>
          <cell r="C9649">
            <v>7</v>
          </cell>
          <cell r="D9649" t="str">
            <v>DE</v>
          </cell>
          <cell r="E9649">
            <v>838519</v>
          </cell>
        </row>
        <row r="9650">
          <cell r="A9650" t="str">
            <v>2005-7-FL</v>
          </cell>
          <cell r="B9650">
            <v>2005</v>
          </cell>
          <cell r="C9650">
            <v>7</v>
          </cell>
          <cell r="D9650" t="str">
            <v>FL</v>
          </cell>
          <cell r="E9650">
            <v>17702476</v>
          </cell>
        </row>
        <row r="9651">
          <cell r="A9651" t="str">
            <v>2005-7-GA</v>
          </cell>
          <cell r="B9651">
            <v>2005</v>
          </cell>
          <cell r="C9651">
            <v>7</v>
          </cell>
          <cell r="D9651" t="str">
            <v>GA</v>
          </cell>
          <cell r="E9651">
            <v>9093958</v>
          </cell>
        </row>
        <row r="9652">
          <cell r="A9652" t="str">
            <v>2005-7-HI</v>
          </cell>
          <cell r="B9652">
            <v>2005</v>
          </cell>
          <cell r="C9652">
            <v>7</v>
          </cell>
          <cell r="D9652" t="str">
            <v>HI</v>
          </cell>
          <cell r="E9652">
            <v>1264468</v>
          </cell>
        </row>
        <row r="9653">
          <cell r="A9653" t="str">
            <v>2005-7-IA</v>
          </cell>
          <cell r="B9653">
            <v>2005</v>
          </cell>
          <cell r="C9653">
            <v>7</v>
          </cell>
          <cell r="D9653" t="str">
            <v>IA</v>
          </cell>
          <cell r="E9653">
            <v>2951775</v>
          </cell>
        </row>
        <row r="9654">
          <cell r="A9654" t="str">
            <v>2005-7-ID</v>
          </cell>
          <cell r="B9654">
            <v>2005</v>
          </cell>
          <cell r="C9654">
            <v>7</v>
          </cell>
          <cell r="D9654" t="str">
            <v>ID</v>
          </cell>
          <cell r="E9654">
            <v>1424127</v>
          </cell>
        </row>
        <row r="9655">
          <cell r="A9655" t="str">
            <v>2005-7-IL</v>
          </cell>
          <cell r="B9655">
            <v>2005</v>
          </cell>
          <cell r="C9655">
            <v>7</v>
          </cell>
          <cell r="D9655" t="str">
            <v>IL</v>
          </cell>
          <cell r="E9655">
            <v>12704063</v>
          </cell>
        </row>
        <row r="9656">
          <cell r="A9656" t="str">
            <v>2005-7-IN</v>
          </cell>
          <cell r="B9656">
            <v>2005</v>
          </cell>
          <cell r="C9656">
            <v>7</v>
          </cell>
          <cell r="D9656" t="str">
            <v>IN</v>
          </cell>
          <cell r="E9656">
            <v>6248569</v>
          </cell>
        </row>
        <row r="9657">
          <cell r="A9657" t="str">
            <v>2005-7-KS</v>
          </cell>
          <cell r="B9657">
            <v>2005</v>
          </cell>
          <cell r="C9657">
            <v>7</v>
          </cell>
          <cell r="D9657" t="str">
            <v>KS</v>
          </cell>
          <cell r="E9657">
            <v>2742204</v>
          </cell>
        </row>
        <row r="9658">
          <cell r="A9658" t="str">
            <v>2005-7-KY</v>
          </cell>
          <cell r="B9658">
            <v>2005</v>
          </cell>
          <cell r="C9658">
            <v>7</v>
          </cell>
          <cell r="D9658" t="str">
            <v>KY</v>
          </cell>
          <cell r="E9658">
            <v>4165958</v>
          </cell>
        </row>
        <row r="9659">
          <cell r="A9659" t="str">
            <v>2005-7-LA</v>
          </cell>
          <cell r="B9659">
            <v>2005</v>
          </cell>
          <cell r="C9659">
            <v>7</v>
          </cell>
          <cell r="D9659" t="str">
            <v>LA</v>
          </cell>
          <cell r="E9659">
            <v>4495627</v>
          </cell>
        </row>
        <row r="9660">
          <cell r="A9660" t="str">
            <v>2005-7-MA</v>
          </cell>
          <cell r="B9660">
            <v>2005</v>
          </cell>
          <cell r="C9660">
            <v>7</v>
          </cell>
          <cell r="D9660" t="str">
            <v>MA</v>
          </cell>
          <cell r="E9660">
            <v>6434343</v>
          </cell>
        </row>
        <row r="9661">
          <cell r="A9661" t="str">
            <v>2005-7-MD</v>
          </cell>
          <cell r="B9661">
            <v>2005</v>
          </cell>
          <cell r="C9661">
            <v>7</v>
          </cell>
          <cell r="D9661" t="str">
            <v>MD</v>
          </cell>
          <cell r="E9661">
            <v>5575552</v>
          </cell>
        </row>
        <row r="9662">
          <cell r="A9662" t="str">
            <v>2005-7-ME</v>
          </cell>
          <cell r="B9662">
            <v>2005</v>
          </cell>
          <cell r="C9662">
            <v>7</v>
          </cell>
          <cell r="D9662" t="str">
            <v>ME</v>
          </cell>
          <cell r="E9662">
            <v>1311044</v>
          </cell>
        </row>
        <row r="9663">
          <cell r="A9663" t="str">
            <v>2005-7-MI</v>
          </cell>
          <cell r="B9663">
            <v>2005</v>
          </cell>
          <cell r="C9663">
            <v>7</v>
          </cell>
          <cell r="D9663" t="str">
            <v>MI</v>
          </cell>
          <cell r="E9663">
            <v>10093266</v>
          </cell>
        </row>
        <row r="9664">
          <cell r="A9664" t="str">
            <v>2005-7-MN</v>
          </cell>
          <cell r="B9664">
            <v>2005</v>
          </cell>
          <cell r="C9664">
            <v>7</v>
          </cell>
          <cell r="D9664" t="str">
            <v>MN</v>
          </cell>
          <cell r="E9664">
            <v>5104890</v>
          </cell>
        </row>
        <row r="9665">
          <cell r="A9665" t="str">
            <v>2005-7-MO</v>
          </cell>
          <cell r="B9665">
            <v>2005</v>
          </cell>
          <cell r="C9665">
            <v>7</v>
          </cell>
          <cell r="D9665" t="str">
            <v>MO</v>
          </cell>
          <cell r="E9665">
            <v>5785130</v>
          </cell>
        </row>
        <row r="9666">
          <cell r="A9666" t="str">
            <v>2005-7-MS</v>
          </cell>
          <cell r="B9666">
            <v>2005</v>
          </cell>
          <cell r="C9666">
            <v>7</v>
          </cell>
          <cell r="D9666" t="str">
            <v>MS</v>
          </cell>
          <cell r="E9666">
            <v>2898209</v>
          </cell>
        </row>
        <row r="9667">
          <cell r="A9667" t="str">
            <v>2005-7-MT</v>
          </cell>
          <cell r="B9667">
            <v>2005</v>
          </cell>
          <cell r="C9667">
            <v>7</v>
          </cell>
          <cell r="D9667" t="str">
            <v>MT</v>
          </cell>
          <cell r="E9667">
            <v>934888</v>
          </cell>
        </row>
        <row r="9668">
          <cell r="A9668" t="str">
            <v>2005-7-NC</v>
          </cell>
          <cell r="B9668">
            <v>2005</v>
          </cell>
          <cell r="C9668">
            <v>7</v>
          </cell>
          <cell r="D9668" t="str">
            <v>NC</v>
          </cell>
          <cell r="E9668">
            <v>8661061</v>
          </cell>
        </row>
        <row r="9669">
          <cell r="A9669" t="str">
            <v>2005-7-ND</v>
          </cell>
          <cell r="B9669">
            <v>2005</v>
          </cell>
          <cell r="C9669">
            <v>7</v>
          </cell>
          <cell r="D9669" t="str">
            <v>ND</v>
          </cell>
          <cell r="E9669">
            <v>635222</v>
          </cell>
        </row>
        <row r="9670">
          <cell r="A9670" t="str">
            <v>2005-7-NE</v>
          </cell>
          <cell r="B9670">
            <v>2005</v>
          </cell>
          <cell r="C9670">
            <v>7</v>
          </cell>
          <cell r="D9670" t="str">
            <v>NE</v>
          </cell>
          <cell r="E9670">
            <v>1751069</v>
          </cell>
        </row>
        <row r="9671">
          <cell r="A9671" t="str">
            <v>2005-7-NH</v>
          </cell>
          <cell r="B9671">
            <v>2005</v>
          </cell>
          <cell r="C9671">
            <v>7</v>
          </cell>
          <cell r="D9671" t="str">
            <v>NH</v>
          </cell>
          <cell r="E9671">
            <v>1300530</v>
          </cell>
        </row>
        <row r="9672">
          <cell r="A9672" t="str">
            <v>2005-7-NJ</v>
          </cell>
          <cell r="B9672">
            <v>2005</v>
          </cell>
          <cell r="C9672">
            <v>7</v>
          </cell>
          <cell r="D9672" t="str">
            <v>NJ</v>
          </cell>
          <cell r="E9672">
            <v>8634657</v>
          </cell>
        </row>
        <row r="9673">
          <cell r="A9673" t="str">
            <v>2005-7-NM</v>
          </cell>
          <cell r="B9673">
            <v>2005</v>
          </cell>
          <cell r="C9673">
            <v>7</v>
          </cell>
          <cell r="D9673" t="str">
            <v>NM</v>
          </cell>
          <cell r="E9673">
            <v>1912884</v>
          </cell>
        </row>
        <row r="9674">
          <cell r="A9674" t="str">
            <v>2005-7-NV</v>
          </cell>
          <cell r="B9674">
            <v>2005</v>
          </cell>
          <cell r="C9674">
            <v>7</v>
          </cell>
          <cell r="D9674" t="str">
            <v>NV</v>
          </cell>
          <cell r="E9674">
            <v>2401671</v>
          </cell>
        </row>
        <row r="9675">
          <cell r="A9675" t="str">
            <v>2005-7-NY</v>
          </cell>
          <cell r="B9675">
            <v>2005</v>
          </cell>
          <cell r="C9675">
            <v>7</v>
          </cell>
          <cell r="D9675" t="str">
            <v>NY</v>
          </cell>
          <cell r="E9675">
            <v>19336376</v>
          </cell>
        </row>
        <row r="9676">
          <cell r="A9676" t="str">
            <v>2005-7-OH</v>
          </cell>
          <cell r="B9676">
            <v>2005</v>
          </cell>
          <cell r="C9676">
            <v>7</v>
          </cell>
          <cell r="D9676" t="str">
            <v>OH</v>
          </cell>
          <cell r="E9676">
            <v>11450954</v>
          </cell>
        </row>
        <row r="9677">
          <cell r="A9677" t="str">
            <v>2005-7-OK</v>
          </cell>
          <cell r="B9677">
            <v>2005</v>
          </cell>
          <cell r="C9677">
            <v>7</v>
          </cell>
          <cell r="D9677" t="str">
            <v>OK</v>
          </cell>
          <cell r="E9677">
            <v>3530087</v>
          </cell>
        </row>
        <row r="9678">
          <cell r="A9678" t="str">
            <v>2005-7-OR</v>
          </cell>
          <cell r="B9678">
            <v>2005</v>
          </cell>
          <cell r="C9678">
            <v>7</v>
          </cell>
          <cell r="D9678" t="str">
            <v>OR</v>
          </cell>
          <cell r="E9678">
            <v>3621939</v>
          </cell>
        </row>
        <row r="9679">
          <cell r="A9679" t="str">
            <v>2005-7-PA</v>
          </cell>
          <cell r="B9679">
            <v>2005</v>
          </cell>
          <cell r="C9679">
            <v>7</v>
          </cell>
          <cell r="D9679" t="str">
            <v>PA</v>
          </cell>
          <cell r="E9679">
            <v>12351881</v>
          </cell>
        </row>
        <row r="9680">
          <cell r="A9680" t="str">
            <v>2005-7-RI</v>
          </cell>
          <cell r="B9680">
            <v>2005</v>
          </cell>
          <cell r="C9680">
            <v>7</v>
          </cell>
          <cell r="D9680" t="str">
            <v>RI</v>
          </cell>
          <cell r="E9680">
            <v>1064439</v>
          </cell>
        </row>
        <row r="9681">
          <cell r="A9681" t="str">
            <v>2005-7-SC</v>
          </cell>
          <cell r="B9681">
            <v>2005</v>
          </cell>
          <cell r="C9681">
            <v>7</v>
          </cell>
          <cell r="D9681" t="str">
            <v>SC</v>
          </cell>
          <cell r="E9681">
            <v>4249385</v>
          </cell>
        </row>
        <row r="9682">
          <cell r="A9682" t="str">
            <v>2005-7-SD</v>
          </cell>
          <cell r="B9682">
            <v>2005</v>
          </cell>
          <cell r="C9682">
            <v>7</v>
          </cell>
          <cell r="D9682" t="str">
            <v>SD</v>
          </cell>
          <cell r="E9682">
            <v>779315</v>
          </cell>
        </row>
        <row r="9683">
          <cell r="A9683" t="str">
            <v>2005-7-TN</v>
          </cell>
          <cell r="B9683">
            <v>2005</v>
          </cell>
          <cell r="C9683">
            <v>7</v>
          </cell>
          <cell r="D9683" t="str">
            <v>TN</v>
          </cell>
          <cell r="E9683">
            <v>5983211</v>
          </cell>
        </row>
        <row r="9684">
          <cell r="A9684" t="str">
            <v>2005-7-TX</v>
          </cell>
          <cell r="B9684">
            <v>2005</v>
          </cell>
          <cell r="C9684">
            <v>7</v>
          </cell>
          <cell r="D9684" t="str">
            <v>TX</v>
          </cell>
          <cell r="E9684">
            <v>22811128</v>
          </cell>
        </row>
        <row r="9685">
          <cell r="A9685" t="str">
            <v>2005-7-UT</v>
          </cell>
          <cell r="B9685">
            <v>2005</v>
          </cell>
          <cell r="C9685">
            <v>7</v>
          </cell>
          <cell r="D9685" t="str">
            <v>UT</v>
          </cell>
          <cell r="E9685">
            <v>2501262</v>
          </cell>
        </row>
        <row r="9686">
          <cell r="A9686" t="str">
            <v>2005-7-VA</v>
          </cell>
          <cell r="B9686">
            <v>2005</v>
          </cell>
          <cell r="C9686">
            <v>7</v>
          </cell>
          <cell r="D9686" t="str">
            <v>VA</v>
          </cell>
          <cell r="E9686">
            <v>7546725</v>
          </cell>
        </row>
        <row r="9687">
          <cell r="A9687" t="str">
            <v>2005-7-VT</v>
          </cell>
          <cell r="B9687">
            <v>2005</v>
          </cell>
          <cell r="C9687">
            <v>7</v>
          </cell>
          <cell r="D9687" t="str">
            <v>VT</v>
          </cell>
          <cell r="E9687">
            <v>619282</v>
          </cell>
        </row>
        <row r="9688">
          <cell r="A9688" t="str">
            <v>2005-7-WA</v>
          </cell>
          <cell r="B9688">
            <v>2005</v>
          </cell>
          <cell r="C9688">
            <v>7</v>
          </cell>
          <cell r="D9688" t="str">
            <v>WA</v>
          </cell>
          <cell r="E9688">
            <v>6254579</v>
          </cell>
        </row>
        <row r="9689">
          <cell r="A9689" t="str">
            <v>2005-7-WI</v>
          </cell>
          <cell r="B9689">
            <v>2005</v>
          </cell>
          <cell r="C9689">
            <v>7</v>
          </cell>
          <cell r="D9689" t="str">
            <v>WI</v>
          </cell>
          <cell r="E9689">
            <v>5538806</v>
          </cell>
        </row>
        <row r="9690">
          <cell r="A9690" t="str">
            <v>2005-7-WV</v>
          </cell>
          <cell r="B9690">
            <v>2005</v>
          </cell>
          <cell r="C9690">
            <v>7</v>
          </cell>
          <cell r="D9690" t="str">
            <v>WV</v>
          </cell>
          <cell r="E9690">
            <v>1804020</v>
          </cell>
        </row>
        <row r="9691">
          <cell r="A9691" t="str">
            <v>2005-7-WY</v>
          </cell>
          <cell r="B9691">
            <v>2005</v>
          </cell>
          <cell r="C9691">
            <v>7</v>
          </cell>
          <cell r="D9691" t="str">
            <v>WY</v>
          </cell>
          <cell r="E9691">
            <v>506007</v>
          </cell>
        </row>
        <row r="9692">
          <cell r="A9692" t="str">
            <v>2005-8-AK</v>
          </cell>
          <cell r="B9692">
            <v>2005</v>
          </cell>
          <cell r="C9692">
            <v>8</v>
          </cell>
          <cell r="D9692" t="str">
            <v>AK</v>
          </cell>
          <cell r="E9692">
            <v>669264.66666666663</v>
          </cell>
        </row>
        <row r="9693">
          <cell r="A9693" t="str">
            <v>2005-8-AL</v>
          </cell>
          <cell r="B9693">
            <v>2005</v>
          </cell>
          <cell r="C9693">
            <v>8</v>
          </cell>
          <cell r="D9693" t="str">
            <v>AL</v>
          </cell>
          <cell r="E9693">
            <v>4541487.75</v>
          </cell>
        </row>
        <row r="9694">
          <cell r="A9694" t="str">
            <v>2005-8-AR</v>
          </cell>
          <cell r="B9694">
            <v>2005</v>
          </cell>
          <cell r="C9694">
            <v>8</v>
          </cell>
          <cell r="D9694" t="str">
            <v>AR</v>
          </cell>
          <cell r="E9694">
            <v>2771858.0833333335</v>
          </cell>
        </row>
        <row r="9695">
          <cell r="A9695" t="str">
            <v>2005-8-AZ</v>
          </cell>
          <cell r="B9695">
            <v>2005</v>
          </cell>
          <cell r="C9695">
            <v>8</v>
          </cell>
          <cell r="D9695" t="str">
            <v>AZ</v>
          </cell>
          <cell r="E9695">
            <v>5979323.333333334</v>
          </cell>
        </row>
        <row r="9696">
          <cell r="A9696" t="str">
            <v>2005-8-CA</v>
          </cell>
          <cell r="B9696">
            <v>2005</v>
          </cell>
          <cell r="C9696">
            <v>8</v>
          </cell>
          <cell r="D9696" t="str">
            <v>CA</v>
          </cell>
          <cell r="E9696">
            <v>35905071.75</v>
          </cell>
        </row>
        <row r="9697">
          <cell r="A9697" t="str">
            <v>2005-8-CO</v>
          </cell>
          <cell r="B9697">
            <v>2005</v>
          </cell>
          <cell r="C9697">
            <v>8</v>
          </cell>
          <cell r="D9697" t="str">
            <v>CO</v>
          </cell>
          <cell r="E9697">
            <v>4670129</v>
          </cell>
        </row>
        <row r="9698">
          <cell r="A9698" t="str">
            <v>2005-8-CT</v>
          </cell>
          <cell r="B9698">
            <v>2005</v>
          </cell>
          <cell r="C9698">
            <v>8</v>
          </cell>
          <cell r="D9698" t="str">
            <v>CT</v>
          </cell>
          <cell r="E9698">
            <v>3479479.1666666665</v>
          </cell>
        </row>
        <row r="9699">
          <cell r="A9699" t="str">
            <v>2005-8-DC</v>
          </cell>
          <cell r="B9699">
            <v>2005</v>
          </cell>
          <cell r="C9699">
            <v>8</v>
          </cell>
          <cell r="D9699" t="str">
            <v>DC</v>
          </cell>
          <cell r="E9699">
            <v>582329.83333333326</v>
          </cell>
        </row>
        <row r="9700">
          <cell r="A9700" t="str">
            <v>2005-8-DE</v>
          </cell>
          <cell r="B9700">
            <v>2005</v>
          </cell>
          <cell r="C9700">
            <v>8</v>
          </cell>
          <cell r="D9700" t="str">
            <v>DE</v>
          </cell>
          <cell r="E9700">
            <v>839506.25</v>
          </cell>
        </row>
        <row r="9701">
          <cell r="A9701" t="str">
            <v>2005-8-FL</v>
          </cell>
          <cell r="B9701">
            <v>2005</v>
          </cell>
          <cell r="C9701">
            <v>8</v>
          </cell>
          <cell r="D9701" t="str">
            <v>FL</v>
          </cell>
          <cell r="E9701">
            <v>17728860.75</v>
          </cell>
        </row>
        <row r="9702">
          <cell r="A9702" t="str">
            <v>2005-8-GA</v>
          </cell>
          <cell r="B9702">
            <v>2005</v>
          </cell>
          <cell r="C9702">
            <v>8</v>
          </cell>
          <cell r="D9702" t="str">
            <v>GA</v>
          </cell>
          <cell r="E9702">
            <v>9112687.75</v>
          </cell>
        </row>
        <row r="9703">
          <cell r="A9703" t="str">
            <v>2005-8-HI</v>
          </cell>
          <cell r="B9703">
            <v>2005</v>
          </cell>
          <cell r="C9703">
            <v>8</v>
          </cell>
          <cell r="D9703" t="str">
            <v>HI</v>
          </cell>
          <cell r="E9703">
            <v>1265367.6666666667</v>
          </cell>
        </row>
        <row r="9704">
          <cell r="A9704" t="str">
            <v>2005-8-IA</v>
          </cell>
          <cell r="B9704">
            <v>2005</v>
          </cell>
          <cell r="C9704">
            <v>8</v>
          </cell>
          <cell r="D9704" t="str">
            <v>IA</v>
          </cell>
          <cell r="E9704">
            <v>2953066.25</v>
          </cell>
        </row>
        <row r="9705">
          <cell r="A9705" t="str">
            <v>2005-8-ID</v>
          </cell>
          <cell r="B9705">
            <v>2005</v>
          </cell>
          <cell r="C9705">
            <v>8</v>
          </cell>
          <cell r="D9705" t="str">
            <v>ID</v>
          </cell>
          <cell r="E9705">
            <v>1427215</v>
          </cell>
        </row>
        <row r="9706">
          <cell r="A9706" t="str">
            <v>2005-8-IL</v>
          </cell>
          <cell r="B9706">
            <v>2005</v>
          </cell>
          <cell r="C9706">
            <v>8</v>
          </cell>
          <cell r="D9706" t="str">
            <v>IL</v>
          </cell>
          <cell r="E9706">
            <v>12708697.166666668</v>
          </cell>
        </row>
        <row r="9707">
          <cell r="A9707" t="str">
            <v>2005-8-IN</v>
          </cell>
          <cell r="B9707">
            <v>2005</v>
          </cell>
          <cell r="C9707">
            <v>8</v>
          </cell>
          <cell r="D9707" t="str">
            <v>IN</v>
          </cell>
          <cell r="E9707">
            <v>6252365.2499999991</v>
          </cell>
        </row>
        <row r="9708">
          <cell r="A9708" t="str">
            <v>2005-8-KS</v>
          </cell>
          <cell r="B9708">
            <v>2005</v>
          </cell>
          <cell r="C9708">
            <v>8</v>
          </cell>
          <cell r="D9708" t="str">
            <v>KS</v>
          </cell>
          <cell r="E9708">
            <v>2743375.9166666665</v>
          </cell>
        </row>
        <row r="9709">
          <cell r="A9709" t="str">
            <v>2005-8-KY</v>
          </cell>
          <cell r="B9709">
            <v>2005</v>
          </cell>
          <cell r="C9709">
            <v>8</v>
          </cell>
          <cell r="D9709" t="str">
            <v>KY</v>
          </cell>
          <cell r="E9709">
            <v>4168748.1666666665</v>
          </cell>
        </row>
        <row r="9710">
          <cell r="A9710" t="str">
            <v>2005-8-LA</v>
          </cell>
          <cell r="B9710">
            <v>2005</v>
          </cell>
          <cell r="C9710">
            <v>8</v>
          </cell>
          <cell r="D9710" t="str">
            <v>LA</v>
          </cell>
          <cell r="E9710">
            <v>4474627.583333333</v>
          </cell>
        </row>
        <row r="9711">
          <cell r="A9711" t="str">
            <v>2005-8-MA</v>
          </cell>
          <cell r="B9711">
            <v>2005</v>
          </cell>
          <cell r="C9711">
            <v>8</v>
          </cell>
          <cell r="D9711" t="str">
            <v>MA</v>
          </cell>
          <cell r="E9711">
            <v>6435099.7499999991</v>
          </cell>
        </row>
        <row r="9712">
          <cell r="A9712" t="str">
            <v>2005-8-MD</v>
          </cell>
          <cell r="B9712">
            <v>2005</v>
          </cell>
          <cell r="C9712">
            <v>8</v>
          </cell>
          <cell r="D9712" t="str">
            <v>MD</v>
          </cell>
          <cell r="E9712">
            <v>5577777.5</v>
          </cell>
        </row>
        <row r="9713">
          <cell r="A9713" t="str">
            <v>2005-8-ME</v>
          </cell>
          <cell r="B9713">
            <v>2005</v>
          </cell>
          <cell r="C9713">
            <v>8</v>
          </cell>
          <cell r="D9713" t="str">
            <v>ME</v>
          </cell>
          <cell r="E9713">
            <v>1311236.5833333335</v>
          </cell>
        </row>
        <row r="9714">
          <cell r="A9714" t="str">
            <v>2005-8-MI</v>
          </cell>
          <cell r="B9714">
            <v>2005</v>
          </cell>
          <cell r="C9714">
            <v>8</v>
          </cell>
          <cell r="D9714" t="str">
            <v>MI</v>
          </cell>
          <cell r="E9714">
            <v>10092483.666666666</v>
          </cell>
        </row>
        <row r="9715">
          <cell r="A9715" t="str">
            <v>2005-8-MN</v>
          </cell>
          <cell r="B9715">
            <v>2005</v>
          </cell>
          <cell r="C9715">
            <v>8</v>
          </cell>
          <cell r="D9715" t="str">
            <v>MN</v>
          </cell>
          <cell r="E9715">
            <v>5108077</v>
          </cell>
        </row>
        <row r="9716">
          <cell r="A9716" t="str">
            <v>2005-8-MO</v>
          </cell>
          <cell r="B9716">
            <v>2005</v>
          </cell>
          <cell r="C9716">
            <v>8</v>
          </cell>
          <cell r="D9716" t="str">
            <v>MO</v>
          </cell>
          <cell r="E9716">
            <v>5789117.25</v>
          </cell>
        </row>
        <row r="9717">
          <cell r="A9717" t="str">
            <v>2005-8-MS</v>
          </cell>
          <cell r="B9717">
            <v>2005</v>
          </cell>
          <cell r="C9717">
            <v>8</v>
          </cell>
          <cell r="D9717" t="str">
            <v>MS</v>
          </cell>
          <cell r="E9717">
            <v>2898084.3333333335</v>
          </cell>
        </row>
        <row r="9718">
          <cell r="A9718" t="str">
            <v>2005-8-MT</v>
          </cell>
          <cell r="B9718">
            <v>2005</v>
          </cell>
          <cell r="C9718">
            <v>8</v>
          </cell>
          <cell r="D9718" t="str">
            <v>MT</v>
          </cell>
          <cell r="E9718">
            <v>935766.33333333337</v>
          </cell>
        </row>
        <row r="9719">
          <cell r="A9719" t="str">
            <v>2005-8-NC</v>
          </cell>
          <cell r="B9719">
            <v>2005</v>
          </cell>
          <cell r="C9719">
            <v>8</v>
          </cell>
          <cell r="D9719" t="str">
            <v>NC</v>
          </cell>
          <cell r="E9719">
            <v>8676417.8333333321</v>
          </cell>
        </row>
        <row r="9720">
          <cell r="A9720" t="str">
            <v>2005-8-ND</v>
          </cell>
          <cell r="B9720">
            <v>2005</v>
          </cell>
          <cell r="C9720">
            <v>8</v>
          </cell>
          <cell r="D9720" t="str">
            <v>ND</v>
          </cell>
          <cell r="E9720">
            <v>635324.58333333326</v>
          </cell>
        </row>
        <row r="9721">
          <cell r="A9721" t="str">
            <v>2005-8-NE</v>
          </cell>
          <cell r="B9721">
            <v>2005</v>
          </cell>
          <cell r="C9721">
            <v>8</v>
          </cell>
          <cell r="D9721" t="str">
            <v>NE</v>
          </cell>
          <cell r="E9721">
            <v>1751794.8333333333</v>
          </cell>
        </row>
        <row r="9722">
          <cell r="A9722" t="str">
            <v>2005-8-NH</v>
          </cell>
          <cell r="B9722">
            <v>2005</v>
          </cell>
          <cell r="C9722">
            <v>8</v>
          </cell>
          <cell r="D9722" t="str">
            <v>NH</v>
          </cell>
          <cell r="E9722">
            <v>1301221.1666666667</v>
          </cell>
        </row>
        <row r="9723">
          <cell r="A9723" t="str">
            <v>2005-8-NJ</v>
          </cell>
          <cell r="B9723">
            <v>2005</v>
          </cell>
          <cell r="C9723">
            <v>8</v>
          </cell>
          <cell r="D9723" t="str">
            <v>NJ</v>
          </cell>
          <cell r="E9723">
            <v>8635120.416666666</v>
          </cell>
        </row>
        <row r="9724">
          <cell r="A9724" t="str">
            <v>2005-8-NM</v>
          </cell>
          <cell r="B9724">
            <v>2005</v>
          </cell>
          <cell r="C9724">
            <v>8</v>
          </cell>
          <cell r="D9724" t="str">
            <v>NM</v>
          </cell>
          <cell r="E9724">
            <v>1914970</v>
          </cell>
        </row>
        <row r="9725">
          <cell r="A9725" t="str">
            <v>2005-8-NV</v>
          </cell>
          <cell r="B9725">
            <v>2005</v>
          </cell>
          <cell r="C9725">
            <v>8</v>
          </cell>
          <cell r="D9725" t="str">
            <v>NV</v>
          </cell>
          <cell r="E9725">
            <v>2408548.0833333335</v>
          </cell>
        </row>
        <row r="9726">
          <cell r="A9726" t="str">
            <v>2005-8-NY</v>
          </cell>
          <cell r="B9726">
            <v>2005</v>
          </cell>
          <cell r="C9726">
            <v>8</v>
          </cell>
          <cell r="D9726" t="str">
            <v>NY</v>
          </cell>
          <cell r="E9726">
            <v>19338930.333333332</v>
          </cell>
        </row>
        <row r="9727">
          <cell r="A9727" t="str">
            <v>2005-8-OH</v>
          </cell>
          <cell r="B9727">
            <v>2005</v>
          </cell>
          <cell r="C9727">
            <v>8</v>
          </cell>
          <cell r="D9727" t="str">
            <v>OH</v>
          </cell>
          <cell r="E9727">
            <v>11451573.666666666</v>
          </cell>
        </row>
        <row r="9728">
          <cell r="A9728" t="str">
            <v>2005-8-OK</v>
          </cell>
          <cell r="B9728">
            <v>2005</v>
          </cell>
          <cell r="C9728">
            <v>8</v>
          </cell>
          <cell r="D9728" t="str">
            <v>OK</v>
          </cell>
          <cell r="E9728">
            <v>3533257.4166666665</v>
          </cell>
        </row>
        <row r="9729">
          <cell r="A9729" t="str">
            <v>2005-8-OR</v>
          </cell>
          <cell r="B9729">
            <v>2005</v>
          </cell>
          <cell r="C9729">
            <v>8</v>
          </cell>
          <cell r="D9729" t="str">
            <v>OR</v>
          </cell>
          <cell r="E9729">
            <v>3626858.0833333335</v>
          </cell>
        </row>
        <row r="9730">
          <cell r="A9730" t="str">
            <v>2005-8-PA</v>
          </cell>
          <cell r="B9730">
            <v>2005</v>
          </cell>
          <cell r="C9730">
            <v>8</v>
          </cell>
          <cell r="D9730" t="str">
            <v>PA</v>
          </cell>
          <cell r="E9730">
            <v>12354895.5</v>
          </cell>
        </row>
        <row r="9731">
          <cell r="A9731" t="str">
            <v>2005-8-RI</v>
          </cell>
          <cell r="B9731">
            <v>2005</v>
          </cell>
          <cell r="C9731">
            <v>8</v>
          </cell>
          <cell r="D9731" t="str">
            <v>RI</v>
          </cell>
          <cell r="E9731">
            <v>1063985</v>
          </cell>
        </row>
        <row r="9732">
          <cell r="A9732" t="str">
            <v>2005-8-SC</v>
          </cell>
          <cell r="B9732">
            <v>2005</v>
          </cell>
          <cell r="C9732">
            <v>8</v>
          </cell>
          <cell r="D9732" t="str">
            <v>SC</v>
          </cell>
          <cell r="E9732">
            <v>4255669.5</v>
          </cell>
        </row>
        <row r="9733">
          <cell r="A9733" t="str">
            <v>2005-8-SD</v>
          </cell>
          <cell r="B9733">
            <v>2005</v>
          </cell>
          <cell r="C9733">
            <v>8</v>
          </cell>
          <cell r="D9733" t="str">
            <v>SD</v>
          </cell>
          <cell r="E9733">
            <v>779987.08333333337</v>
          </cell>
        </row>
        <row r="9734">
          <cell r="A9734" t="str">
            <v>2005-8-TN</v>
          </cell>
          <cell r="B9734">
            <v>2005</v>
          </cell>
          <cell r="C9734">
            <v>8</v>
          </cell>
          <cell r="D9734" t="str">
            <v>TN</v>
          </cell>
          <cell r="E9734">
            <v>5990302.25</v>
          </cell>
        </row>
        <row r="9735">
          <cell r="A9735" t="str">
            <v>2005-8-TX</v>
          </cell>
          <cell r="B9735">
            <v>2005</v>
          </cell>
          <cell r="C9735">
            <v>8</v>
          </cell>
          <cell r="D9735" t="str">
            <v>TX</v>
          </cell>
          <cell r="E9735">
            <v>22857495.166666668</v>
          </cell>
        </row>
        <row r="9736">
          <cell r="A9736" t="str">
            <v>2005-8-UT</v>
          </cell>
          <cell r="B9736">
            <v>2005</v>
          </cell>
          <cell r="C9736">
            <v>8</v>
          </cell>
          <cell r="D9736" t="str">
            <v>UT</v>
          </cell>
          <cell r="E9736">
            <v>2508253.083333333</v>
          </cell>
        </row>
        <row r="9737">
          <cell r="A9737" t="str">
            <v>2005-8-VA</v>
          </cell>
          <cell r="B9737">
            <v>2005</v>
          </cell>
          <cell r="C9737">
            <v>8</v>
          </cell>
          <cell r="D9737" t="str">
            <v>VA</v>
          </cell>
          <cell r="E9737">
            <v>7553526.833333333</v>
          </cell>
        </row>
        <row r="9738">
          <cell r="A9738" t="str">
            <v>2005-8-VT</v>
          </cell>
          <cell r="B9738">
            <v>2005</v>
          </cell>
          <cell r="C9738">
            <v>8</v>
          </cell>
          <cell r="D9738" t="str">
            <v>VT</v>
          </cell>
          <cell r="E9738">
            <v>619358.16666666663</v>
          </cell>
        </row>
        <row r="9739">
          <cell r="A9739" t="str">
            <v>2005-8-WA</v>
          </cell>
          <cell r="B9739">
            <v>2005</v>
          </cell>
          <cell r="C9739">
            <v>8</v>
          </cell>
          <cell r="D9739" t="str">
            <v>WA</v>
          </cell>
          <cell r="E9739">
            <v>6263408.166666667</v>
          </cell>
        </row>
        <row r="9740">
          <cell r="A9740" t="str">
            <v>2005-8-WI</v>
          </cell>
          <cell r="B9740">
            <v>2005</v>
          </cell>
          <cell r="C9740">
            <v>8</v>
          </cell>
          <cell r="D9740" t="str">
            <v>WI</v>
          </cell>
          <cell r="E9740">
            <v>5541280.916666667</v>
          </cell>
        </row>
        <row r="9741">
          <cell r="A9741" t="str">
            <v>2005-8-WV</v>
          </cell>
          <cell r="B9741">
            <v>2005</v>
          </cell>
          <cell r="C9741">
            <v>8</v>
          </cell>
          <cell r="D9741" t="str">
            <v>WV</v>
          </cell>
          <cell r="E9741">
            <v>1804248.333333333</v>
          </cell>
        </row>
        <row r="9742">
          <cell r="A9742" t="str">
            <v>2005-8-WY</v>
          </cell>
          <cell r="B9742">
            <v>2005</v>
          </cell>
          <cell r="C9742">
            <v>8</v>
          </cell>
          <cell r="D9742" t="str">
            <v>WY</v>
          </cell>
          <cell r="E9742">
            <v>506554.16666666663</v>
          </cell>
        </row>
        <row r="9743">
          <cell r="A9743" t="str">
            <v>2005-9-AK</v>
          </cell>
          <cell r="B9743">
            <v>2005</v>
          </cell>
          <cell r="C9743">
            <v>9</v>
          </cell>
          <cell r="D9743" t="str">
            <v>AK</v>
          </cell>
          <cell r="E9743">
            <v>669904.94529586006</v>
          </cell>
        </row>
        <row r="9744">
          <cell r="A9744" t="str">
            <v>2005-9-AL</v>
          </cell>
          <cell r="B9744">
            <v>2005</v>
          </cell>
          <cell r="C9744">
            <v>9</v>
          </cell>
          <cell r="D9744" t="str">
            <v>AL</v>
          </cell>
          <cell r="E9744">
            <v>4545680.3669760488</v>
          </cell>
        </row>
        <row r="9745">
          <cell r="A9745" t="str">
            <v>2005-9-AR</v>
          </cell>
          <cell r="B9745">
            <v>2005</v>
          </cell>
          <cell r="C9745">
            <v>9</v>
          </cell>
          <cell r="D9745" t="str">
            <v>AR</v>
          </cell>
          <cell r="E9745">
            <v>2774801.288496207</v>
          </cell>
        </row>
        <row r="9746">
          <cell r="A9746" t="str">
            <v>2005-9-AZ</v>
          </cell>
          <cell r="B9746">
            <v>2005</v>
          </cell>
          <cell r="C9746">
            <v>9</v>
          </cell>
          <cell r="D9746" t="str">
            <v>AZ</v>
          </cell>
          <cell r="E9746">
            <v>5997462.5282671014</v>
          </cell>
        </row>
        <row r="9747">
          <cell r="A9747" t="str">
            <v>2005-9-CA</v>
          </cell>
          <cell r="B9747">
            <v>2005</v>
          </cell>
          <cell r="C9747">
            <v>9</v>
          </cell>
          <cell r="D9747" t="str">
            <v>CA</v>
          </cell>
          <cell r="E9747">
            <v>35924739.267266326</v>
          </cell>
        </row>
        <row r="9748">
          <cell r="A9748" t="str">
            <v>2005-9-CO</v>
          </cell>
          <cell r="B9748">
            <v>2005</v>
          </cell>
          <cell r="C9748">
            <v>9</v>
          </cell>
          <cell r="D9748" t="str">
            <v>CO</v>
          </cell>
          <cell r="E9748">
            <v>4677535.7283175504</v>
          </cell>
        </row>
        <row r="9749">
          <cell r="A9749" t="str">
            <v>2005-9-CT</v>
          </cell>
          <cell r="B9749">
            <v>2005</v>
          </cell>
          <cell r="C9749">
            <v>9</v>
          </cell>
          <cell r="D9749" t="str">
            <v>CT</v>
          </cell>
          <cell r="E9749">
            <v>3480244.5016369154</v>
          </cell>
        </row>
        <row r="9750">
          <cell r="A9750" t="str">
            <v>2005-9-DC</v>
          </cell>
          <cell r="B9750">
            <v>2005</v>
          </cell>
          <cell r="C9750">
            <v>9</v>
          </cell>
          <cell r="D9750" t="str">
            <v>DC</v>
          </cell>
          <cell r="E9750">
            <v>582610.80216618825</v>
          </cell>
        </row>
        <row r="9751">
          <cell r="A9751" t="str">
            <v>2005-9-DE</v>
          </cell>
          <cell r="B9751">
            <v>2005</v>
          </cell>
          <cell r="C9751">
            <v>9</v>
          </cell>
          <cell r="D9751" t="str">
            <v>DE</v>
          </cell>
          <cell r="E9751">
            <v>840494.66236192896</v>
          </cell>
        </row>
        <row r="9752">
          <cell r="A9752" t="str">
            <v>2005-9-FL</v>
          </cell>
          <cell r="B9752">
            <v>2005</v>
          </cell>
          <cell r="C9752">
            <v>9</v>
          </cell>
          <cell r="D9752" t="str">
            <v>FL</v>
          </cell>
          <cell r="E9752">
            <v>17755284.825291704</v>
          </cell>
        </row>
        <row r="9753">
          <cell r="A9753" t="str">
            <v>2005-9-GA</v>
          </cell>
          <cell r="B9753">
            <v>2005</v>
          </cell>
          <cell r="C9753">
            <v>9</v>
          </cell>
          <cell r="D9753" t="str">
            <v>GA</v>
          </cell>
          <cell r="E9753">
            <v>9131456.0754514225</v>
          </cell>
        </row>
        <row r="9754">
          <cell r="A9754" t="str">
            <v>2005-9-HI</v>
          </cell>
          <cell r="B9754">
            <v>2005</v>
          </cell>
          <cell r="C9754">
            <v>9</v>
          </cell>
          <cell r="D9754" t="str">
            <v>HI</v>
          </cell>
          <cell r="E9754">
            <v>1266267.9734445193</v>
          </cell>
        </row>
        <row r="9755">
          <cell r="A9755" t="str">
            <v>2005-9-IA</v>
          </cell>
          <cell r="B9755">
            <v>2005</v>
          </cell>
          <cell r="C9755">
            <v>9</v>
          </cell>
          <cell r="D9755" t="str">
            <v>IA</v>
          </cell>
          <cell r="E9755">
            <v>2954358.0648555742</v>
          </cell>
        </row>
        <row r="9756">
          <cell r="A9756" t="str">
            <v>2005-9-ID</v>
          </cell>
          <cell r="B9756">
            <v>2005</v>
          </cell>
          <cell r="C9756">
            <v>9</v>
          </cell>
          <cell r="D9756" t="str">
            <v>ID</v>
          </cell>
          <cell r="E9756">
            <v>1430309.6958522662</v>
          </cell>
        </row>
        <row r="9757">
          <cell r="A9757" t="str">
            <v>2005-9-IL</v>
          </cell>
          <cell r="B9757">
            <v>2005</v>
          </cell>
          <cell r="C9757">
            <v>9</v>
          </cell>
          <cell r="D9757" t="str">
            <v>IL</v>
          </cell>
          <cell r="E9757">
            <v>12713333.023776833</v>
          </cell>
        </row>
        <row r="9758">
          <cell r="A9758" t="str">
            <v>2005-9-IN</v>
          </cell>
          <cell r="B9758">
            <v>2005</v>
          </cell>
          <cell r="C9758">
            <v>9</v>
          </cell>
          <cell r="D9758" t="str">
            <v>IN</v>
          </cell>
          <cell r="E9758">
            <v>6256163.8063703151</v>
          </cell>
        </row>
        <row r="9759">
          <cell r="A9759" t="str">
            <v>2005-9-KS</v>
          </cell>
          <cell r="B9759">
            <v>2005</v>
          </cell>
          <cell r="C9759">
            <v>9</v>
          </cell>
          <cell r="D9759" t="str">
            <v>KS</v>
          </cell>
          <cell r="E9759">
            <v>2744548.334167215</v>
          </cell>
        </row>
        <row r="9760">
          <cell r="A9760" t="str">
            <v>2005-9-KY</v>
          </cell>
          <cell r="B9760">
            <v>2005</v>
          </cell>
          <cell r="C9760">
            <v>9</v>
          </cell>
          <cell r="D9760" t="str">
            <v>KY</v>
          </cell>
          <cell r="E9760">
            <v>4171540.2020583726</v>
          </cell>
        </row>
        <row r="9761">
          <cell r="A9761" t="str">
            <v>2005-9-LA</v>
          </cell>
          <cell r="B9761">
            <v>2005</v>
          </cell>
          <cell r="C9761">
            <v>9</v>
          </cell>
          <cell r="D9761" t="str">
            <v>LA</v>
          </cell>
          <cell r="E9761">
            <v>4453726.2565438608</v>
          </cell>
        </row>
        <row r="9762">
          <cell r="A9762" t="str">
            <v>2005-9-MA</v>
          </cell>
          <cell r="B9762">
            <v>2005</v>
          </cell>
          <cell r="C9762">
            <v>9</v>
          </cell>
          <cell r="D9762" t="str">
            <v>MA</v>
          </cell>
          <cell r="E9762">
            <v>6435856.5890021799</v>
          </cell>
        </row>
        <row r="9763">
          <cell r="A9763" t="str">
            <v>2005-9-MD</v>
          </cell>
          <cell r="B9763">
            <v>2005</v>
          </cell>
          <cell r="C9763">
            <v>9</v>
          </cell>
          <cell r="D9763" t="str">
            <v>MD</v>
          </cell>
          <cell r="E9763">
            <v>5580003.8883156767</v>
          </cell>
        </row>
        <row r="9764">
          <cell r="A9764" t="str">
            <v>2005-9-ME</v>
          </cell>
          <cell r="B9764">
            <v>2005</v>
          </cell>
          <cell r="C9764">
            <v>9</v>
          </cell>
          <cell r="D9764" t="str">
            <v>ME</v>
          </cell>
          <cell r="E9764">
            <v>1311429.1949558321</v>
          </cell>
        </row>
        <row r="9765">
          <cell r="A9765" t="str">
            <v>2005-9-MI</v>
          </cell>
          <cell r="B9765">
            <v>2005</v>
          </cell>
          <cell r="C9765">
            <v>9</v>
          </cell>
          <cell r="D9765" t="str">
            <v>MI</v>
          </cell>
          <cell r="E9765">
            <v>10091701.39397232</v>
          </cell>
        </row>
        <row r="9766">
          <cell r="A9766" t="str">
            <v>2005-9-MN</v>
          </cell>
          <cell r="B9766">
            <v>2005</v>
          </cell>
          <cell r="C9766">
            <v>9</v>
          </cell>
          <cell r="D9766" t="str">
            <v>MN</v>
          </cell>
          <cell r="E9766">
            <v>5111265.9896548213</v>
          </cell>
        </row>
        <row r="9767">
          <cell r="A9767" t="str">
            <v>2005-9-MO</v>
          </cell>
          <cell r="B9767">
            <v>2005</v>
          </cell>
          <cell r="C9767">
            <v>9</v>
          </cell>
          <cell r="D9767" t="str">
            <v>MO</v>
          </cell>
          <cell r="E9767">
            <v>5793107.2481080908</v>
          </cell>
        </row>
        <row r="9768">
          <cell r="A9768" t="str">
            <v>2005-9-MS</v>
          </cell>
          <cell r="B9768">
            <v>2005</v>
          </cell>
          <cell r="C9768">
            <v>9</v>
          </cell>
          <cell r="D9768" t="str">
            <v>MS</v>
          </cell>
          <cell r="E9768">
            <v>2897959.6720292126</v>
          </cell>
        </row>
        <row r="9769">
          <cell r="A9769" t="str">
            <v>2005-9-MT</v>
          </cell>
          <cell r="B9769">
            <v>2005</v>
          </cell>
          <cell r="C9769">
            <v>9</v>
          </cell>
          <cell r="D9769" t="str">
            <v>MT</v>
          </cell>
          <cell r="E9769">
            <v>936645.49186652421</v>
          </cell>
        </row>
        <row r="9770">
          <cell r="A9770" t="str">
            <v>2005-9-NC</v>
          </cell>
          <cell r="B9770">
            <v>2005</v>
          </cell>
          <cell r="C9770">
            <v>9</v>
          </cell>
          <cell r="D9770" t="str">
            <v>NC</v>
          </cell>
          <cell r="E9770">
            <v>8691801.8957013097</v>
          </cell>
        </row>
        <row r="9771">
          <cell r="A9771" t="str">
            <v>2005-9-ND</v>
          </cell>
          <cell r="B9771">
            <v>2005</v>
          </cell>
          <cell r="C9771">
            <v>9</v>
          </cell>
          <cell r="D9771" t="str">
            <v>ND</v>
          </cell>
          <cell r="E9771">
            <v>635427.18323306425</v>
          </cell>
        </row>
        <row r="9772">
          <cell r="A9772" t="str">
            <v>2005-9-NE</v>
          </cell>
          <cell r="B9772">
            <v>2005</v>
          </cell>
          <cell r="C9772">
            <v>9</v>
          </cell>
          <cell r="D9772" t="str">
            <v>NE</v>
          </cell>
          <cell r="E9772">
            <v>1752520.9675308974</v>
          </cell>
        </row>
        <row r="9773">
          <cell r="A9773" t="str">
            <v>2005-9-NH</v>
          </cell>
          <cell r="B9773">
            <v>2005</v>
          </cell>
          <cell r="C9773">
            <v>9</v>
          </cell>
          <cell r="D9773" t="str">
            <v>NH</v>
          </cell>
          <cell r="E9773">
            <v>1301912.7006538573</v>
          </cell>
        </row>
        <row r="9774">
          <cell r="A9774" t="str">
            <v>2005-9-NJ</v>
          </cell>
          <cell r="B9774">
            <v>2005</v>
          </cell>
          <cell r="C9774">
            <v>9</v>
          </cell>
          <cell r="D9774" t="str">
            <v>NJ</v>
          </cell>
          <cell r="E9774">
            <v>8635583.8582046162</v>
          </cell>
        </row>
        <row r="9775">
          <cell r="A9775" t="str">
            <v>2005-9-NM</v>
          </cell>
          <cell r="B9775">
            <v>2005</v>
          </cell>
          <cell r="C9775">
            <v>9</v>
          </cell>
          <cell r="D9775" t="str">
            <v>NM</v>
          </cell>
          <cell r="E9775">
            <v>1917058.2747829978</v>
          </cell>
        </row>
        <row r="9776">
          <cell r="A9776" t="str">
            <v>2005-9-NV</v>
          </cell>
          <cell r="B9776">
            <v>2005</v>
          </cell>
          <cell r="C9776">
            <v>9</v>
          </cell>
          <cell r="D9776" t="str">
            <v>NV</v>
          </cell>
          <cell r="E9776">
            <v>2415444.8589039356</v>
          </cell>
        </row>
        <row r="9777">
          <cell r="A9777" t="str">
            <v>2005-9-NY</v>
          </cell>
          <cell r="B9777">
            <v>2005</v>
          </cell>
          <cell r="C9777">
            <v>9</v>
          </cell>
          <cell r="D9777" t="str">
            <v>NY</v>
          </cell>
          <cell r="E9777">
            <v>19341485.004093841</v>
          </cell>
        </row>
        <row r="9778">
          <cell r="A9778" t="str">
            <v>2005-9-OH</v>
          </cell>
          <cell r="B9778">
            <v>2005</v>
          </cell>
          <cell r="C9778">
            <v>9</v>
          </cell>
          <cell r="D9778" t="str">
            <v>OH</v>
          </cell>
          <cell r="E9778">
            <v>11452193.366866501</v>
          </cell>
        </row>
        <row r="9779">
          <cell r="A9779" t="str">
            <v>2005-9-OK</v>
          </cell>
          <cell r="B9779">
            <v>2005</v>
          </cell>
          <cell r="C9779">
            <v>9</v>
          </cell>
          <cell r="D9779" t="str">
            <v>OK</v>
          </cell>
          <cell r="E9779">
            <v>3536430.6807254339</v>
          </cell>
        </row>
        <row r="9780">
          <cell r="A9780" t="str">
            <v>2005-9-OR</v>
          </cell>
          <cell r="B9780">
            <v>2005</v>
          </cell>
          <cell r="C9780">
            <v>9</v>
          </cell>
          <cell r="D9780" t="str">
            <v>OR</v>
          </cell>
          <cell r="E9780">
            <v>3631783.8474475523</v>
          </cell>
        </row>
        <row r="9781">
          <cell r="A9781" t="str">
            <v>2005-9-PA</v>
          </cell>
          <cell r="B9781">
            <v>2005</v>
          </cell>
          <cell r="C9781">
            <v>9</v>
          </cell>
          <cell r="D9781" t="str">
            <v>PA</v>
          </cell>
          <cell r="E9781">
            <v>12357910.735694448</v>
          </cell>
        </row>
        <row r="9782">
          <cell r="A9782" t="str">
            <v>2005-9-RI</v>
          </cell>
          <cell r="B9782">
            <v>2005</v>
          </cell>
          <cell r="C9782">
            <v>9</v>
          </cell>
          <cell r="D9782" t="str">
            <v>RI</v>
          </cell>
          <cell r="E9782">
            <v>1063531.193638151</v>
          </cell>
        </row>
        <row r="9783">
          <cell r="A9783" t="str">
            <v>2005-9-SC</v>
          </cell>
          <cell r="B9783">
            <v>2005</v>
          </cell>
          <cell r="C9783">
            <v>9</v>
          </cell>
          <cell r="D9783" t="str">
            <v>SC</v>
          </cell>
          <cell r="E9783">
            <v>4261963.2942720521</v>
          </cell>
        </row>
        <row r="9784">
          <cell r="A9784" t="str">
            <v>2005-9-SD</v>
          </cell>
          <cell r="B9784">
            <v>2005</v>
          </cell>
          <cell r="C9784">
            <v>9</v>
          </cell>
          <cell r="D9784" t="str">
            <v>SD</v>
          </cell>
          <cell r="E9784">
            <v>780659.74627312482</v>
          </cell>
        </row>
        <row r="9785">
          <cell r="A9785" t="str">
            <v>2005-9-TN</v>
          </cell>
          <cell r="B9785">
            <v>2005</v>
          </cell>
          <cell r="C9785">
            <v>9</v>
          </cell>
          <cell r="D9785" t="str">
            <v>TN</v>
          </cell>
          <cell r="E9785">
            <v>5997401.9044882525</v>
          </cell>
        </row>
        <row r="9786">
          <cell r="A9786" t="str">
            <v>2005-9-TX</v>
          </cell>
          <cell r="B9786">
            <v>2005</v>
          </cell>
          <cell r="C9786">
            <v>9</v>
          </cell>
          <cell r="D9786" t="str">
            <v>TX</v>
          </cell>
          <cell r="E9786">
            <v>22903956.581813492</v>
          </cell>
        </row>
        <row r="9787">
          <cell r="A9787" t="str">
            <v>2005-9-UT</v>
          </cell>
          <cell r="B9787">
            <v>2005</v>
          </cell>
          <cell r="C9787">
            <v>9</v>
          </cell>
          <cell r="D9787" t="str">
            <v>UT</v>
          </cell>
          <cell r="E9787">
            <v>2515263.7069012253</v>
          </cell>
        </row>
        <row r="9788">
          <cell r="A9788" t="str">
            <v>2005-9-VA</v>
          </cell>
          <cell r="B9788">
            <v>2005</v>
          </cell>
          <cell r="C9788">
            <v>9</v>
          </cell>
          <cell r="D9788" t="str">
            <v>VA</v>
          </cell>
          <cell r="E9788">
            <v>7560334.7971320925</v>
          </cell>
        </row>
        <row r="9789">
          <cell r="A9789" t="str">
            <v>2005-9-VT</v>
          </cell>
          <cell r="B9789">
            <v>2005</v>
          </cell>
          <cell r="C9789">
            <v>9</v>
          </cell>
          <cell r="D9789" t="str">
            <v>VT</v>
          </cell>
          <cell r="E9789">
            <v>619434.34270121588</v>
          </cell>
        </row>
        <row r="9790">
          <cell r="A9790" t="str">
            <v>2005-9-WA</v>
          </cell>
          <cell r="B9790">
            <v>2005</v>
          </cell>
          <cell r="C9790">
            <v>9</v>
          </cell>
          <cell r="D9790" t="str">
            <v>WA</v>
          </cell>
          <cell r="E9790">
            <v>6272249.7968714917</v>
          </cell>
        </row>
        <row r="9791">
          <cell r="A9791" t="str">
            <v>2005-9-WI</v>
          </cell>
          <cell r="B9791">
            <v>2005</v>
          </cell>
          <cell r="C9791">
            <v>9</v>
          </cell>
          <cell r="D9791" t="str">
            <v>WI</v>
          </cell>
          <cell r="E9791">
            <v>5543756.9392057015</v>
          </cell>
        </row>
        <row r="9792">
          <cell r="A9792" t="str">
            <v>2005-9-WV</v>
          </cell>
          <cell r="B9792">
            <v>2005</v>
          </cell>
          <cell r="C9792">
            <v>9</v>
          </cell>
          <cell r="D9792" t="str">
            <v>WV</v>
          </cell>
          <cell r="E9792">
            <v>1804476.6955666291</v>
          </cell>
        </row>
        <row r="9793">
          <cell r="A9793" t="str">
            <v>2005-9-WY</v>
          </cell>
          <cell r="B9793">
            <v>2005</v>
          </cell>
          <cell r="C9793">
            <v>9</v>
          </cell>
          <cell r="D9793" t="str">
            <v>WY</v>
          </cell>
          <cell r="E9793">
            <v>507101.92500767991</v>
          </cell>
        </row>
        <row r="9794">
          <cell r="A9794" t="str">
            <v>2006-10-AK</v>
          </cell>
          <cell r="B9794">
            <v>2006</v>
          </cell>
          <cell r="C9794">
            <v>10</v>
          </cell>
          <cell r="D9794" t="str">
            <v>AK</v>
          </cell>
          <cell r="E9794">
            <v>677504.21284429322</v>
          </cell>
        </row>
        <row r="9795">
          <cell r="A9795" t="str">
            <v>2006-10-AL</v>
          </cell>
          <cell r="B9795">
            <v>2006</v>
          </cell>
          <cell r="C9795">
            <v>10</v>
          </cell>
          <cell r="D9795" t="str">
            <v>AL</v>
          </cell>
          <cell r="E9795">
            <v>4597328.6698807357</v>
          </cell>
        </row>
        <row r="9796">
          <cell r="A9796" t="str">
            <v>2006-10-AR</v>
          </cell>
          <cell r="B9796">
            <v>2006</v>
          </cell>
          <cell r="C9796">
            <v>10</v>
          </cell>
          <cell r="D9796" t="str">
            <v>AR</v>
          </cell>
          <cell r="E9796">
            <v>2810793.6628346699</v>
          </cell>
        </row>
        <row r="9797">
          <cell r="A9797" t="str">
            <v>2006-10-AZ</v>
          </cell>
          <cell r="B9797">
            <v>2006</v>
          </cell>
          <cell r="C9797">
            <v>10</v>
          </cell>
          <cell r="D9797" t="str">
            <v>AZ</v>
          </cell>
          <cell r="E9797">
            <v>6222147.0510671996</v>
          </cell>
        </row>
        <row r="9798">
          <cell r="A9798" t="str">
            <v>2006-10-CA</v>
          </cell>
          <cell r="B9798">
            <v>2006</v>
          </cell>
          <cell r="C9798">
            <v>10</v>
          </cell>
          <cell r="D9798" t="str">
            <v>CA</v>
          </cell>
          <cell r="E9798">
            <v>36185393.376346424</v>
          </cell>
        </row>
        <row r="9799">
          <cell r="A9799" t="str">
            <v>2006-10-CO</v>
          </cell>
          <cell r="B9799">
            <v>2006</v>
          </cell>
          <cell r="C9799">
            <v>10</v>
          </cell>
          <cell r="D9799" t="str">
            <v>CO</v>
          </cell>
          <cell r="E9799">
            <v>4774334.565005173</v>
          </cell>
        </row>
        <row r="9800">
          <cell r="A9800" t="str">
            <v>2006-10-CT</v>
          </cell>
          <cell r="B9800">
            <v>2006</v>
          </cell>
          <cell r="C9800">
            <v>10</v>
          </cell>
          <cell r="D9800" t="str">
            <v>CT</v>
          </cell>
          <cell r="E9800">
            <v>3488389.0232282174</v>
          </cell>
        </row>
        <row r="9801">
          <cell r="A9801" t="str">
            <v>2006-10-DC</v>
          </cell>
          <cell r="B9801">
            <v>2006</v>
          </cell>
          <cell r="C9801">
            <v>10</v>
          </cell>
          <cell r="D9801" t="str">
            <v>DC</v>
          </cell>
          <cell r="E9801">
            <v>586031.46346170944</v>
          </cell>
        </row>
        <row r="9802">
          <cell r="A9802" t="str">
            <v>2006-10-DE</v>
          </cell>
          <cell r="B9802">
            <v>2006</v>
          </cell>
          <cell r="C9802">
            <v>10</v>
          </cell>
          <cell r="D9802" t="str">
            <v>DE</v>
          </cell>
          <cell r="E9802">
            <v>853266.04047986108</v>
          </cell>
        </row>
        <row r="9803">
          <cell r="A9803" t="str">
            <v>2006-10-FL</v>
          </cell>
          <cell r="B9803">
            <v>2006</v>
          </cell>
          <cell r="C9803">
            <v>10</v>
          </cell>
          <cell r="D9803" t="str">
            <v>FL</v>
          </cell>
          <cell r="E9803">
            <v>18064238.901177138</v>
          </cell>
        </row>
        <row r="9804">
          <cell r="A9804" t="str">
            <v>2006-10-GA</v>
          </cell>
          <cell r="B9804">
            <v>2006</v>
          </cell>
          <cell r="C9804">
            <v>10</v>
          </cell>
          <cell r="D9804" t="str">
            <v>GA</v>
          </cell>
          <cell r="E9804">
            <v>9369954.1272652</v>
          </cell>
        </row>
        <row r="9805">
          <cell r="A9805" t="str">
            <v>2006-10-HI</v>
          </cell>
          <cell r="B9805">
            <v>2006</v>
          </cell>
          <cell r="C9805">
            <v>10</v>
          </cell>
          <cell r="D9805" t="str">
            <v>HI</v>
          </cell>
          <cell r="E9805">
            <v>1275787.0714993037</v>
          </cell>
        </row>
        <row r="9806">
          <cell r="A9806" t="str">
            <v>2006-10-IA</v>
          </cell>
          <cell r="B9806">
            <v>2006</v>
          </cell>
          <cell r="C9806">
            <v>10</v>
          </cell>
          <cell r="D9806" t="str">
            <v>IA</v>
          </cell>
          <cell r="E9806">
            <v>2971294.317938535</v>
          </cell>
        </row>
        <row r="9807">
          <cell r="A9807" t="str">
            <v>2006-10-ID</v>
          </cell>
          <cell r="B9807">
            <v>2006</v>
          </cell>
          <cell r="C9807">
            <v>10</v>
          </cell>
          <cell r="D9807" t="str">
            <v>ID</v>
          </cell>
          <cell r="E9807">
            <v>1469940.9395487828</v>
          </cell>
        </row>
        <row r="9808">
          <cell r="A9808" t="str">
            <v>2006-10-IL</v>
          </cell>
          <cell r="B9808">
            <v>2006</v>
          </cell>
          <cell r="C9808">
            <v>10</v>
          </cell>
          <cell r="D9808" t="str">
            <v>IL</v>
          </cell>
          <cell r="E9808">
            <v>12776214.142620753</v>
          </cell>
        </row>
        <row r="9809">
          <cell r="A9809" t="str">
            <v>2006-10-IN</v>
          </cell>
          <cell r="B9809">
            <v>2006</v>
          </cell>
          <cell r="C9809">
            <v>10</v>
          </cell>
          <cell r="D9809" t="str">
            <v>IN</v>
          </cell>
          <cell r="E9809">
            <v>6304564.2672227798</v>
          </cell>
        </row>
        <row r="9810">
          <cell r="A9810" t="str">
            <v>2006-10-KS</v>
          </cell>
          <cell r="B9810">
            <v>2006</v>
          </cell>
          <cell r="C9810">
            <v>10</v>
          </cell>
          <cell r="D9810" t="str">
            <v>KS</v>
          </cell>
          <cell r="E9810">
            <v>2761549.1206375593</v>
          </cell>
        </row>
        <row r="9811">
          <cell r="A9811" t="str">
            <v>2006-10-KY</v>
          </cell>
          <cell r="B9811">
            <v>2006</v>
          </cell>
          <cell r="C9811">
            <v>10</v>
          </cell>
          <cell r="D9811" t="str">
            <v>KY</v>
          </cell>
          <cell r="E9811">
            <v>4208663.7448522002</v>
          </cell>
        </row>
        <row r="9812">
          <cell r="A9812" t="str">
            <v>2006-10-LA</v>
          </cell>
          <cell r="B9812">
            <v>2006</v>
          </cell>
          <cell r="C9812">
            <v>10</v>
          </cell>
          <cell r="D9812" t="str">
            <v>LA</v>
          </cell>
          <cell r="E9812">
            <v>4276135.6244417736</v>
          </cell>
        </row>
        <row r="9813">
          <cell r="A9813" t="str">
            <v>2006-10-MA</v>
          </cell>
          <cell r="B9813">
            <v>2006</v>
          </cell>
          <cell r="C9813">
            <v>10</v>
          </cell>
          <cell r="D9813" t="str">
            <v>MA</v>
          </cell>
          <cell r="E9813">
            <v>6449548.6895498224</v>
          </cell>
        </row>
        <row r="9814">
          <cell r="A9814" t="str">
            <v>2006-10-MD</v>
          </cell>
          <cell r="B9814">
            <v>2006</v>
          </cell>
          <cell r="C9814">
            <v>10</v>
          </cell>
          <cell r="D9814" t="str">
            <v>MD</v>
          </cell>
          <cell r="E9814">
            <v>5606419.2798887882</v>
          </cell>
        </row>
        <row r="9815">
          <cell r="A9815" t="str">
            <v>2006-10-ME</v>
          </cell>
          <cell r="B9815">
            <v>2006</v>
          </cell>
          <cell r="C9815">
            <v>10</v>
          </cell>
          <cell r="D9815" t="str">
            <v>ME</v>
          </cell>
          <cell r="E9815">
            <v>1313865.8162113016</v>
          </cell>
        </row>
        <row r="9816">
          <cell r="A9816" t="str">
            <v>2006-10-MI</v>
          </cell>
          <cell r="B9816">
            <v>2006</v>
          </cell>
          <cell r="C9816">
            <v>10</v>
          </cell>
          <cell r="D9816" t="str">
            <v>MI</v>
          </cell>
          <cell r="E9816">
            <v>10075358.400454286</v>
          </cell>
        </row>
        <row r="9817">
          <cell r="A9817" t="str">
            <v>2006-10-MN</v>
          </cell>
          <cell r="B9817">
            <v>2006</v>
          </cell>
          <cell r="C9817">
            <v>10</v>
          </cell>
          <cell r="D9817" t="str">
            <v>MN</v>
          </cell>
          <cell r="E9817">
            <v>5152946.7340598851</v>
          </cell>
        </row>
        <row r="9818">
          <cell r="A9818" t="str">
            <v>2006-10-MO</v>
          </cell>
          <cell r="B9818">
            <v>2006</v>
          </cell>
          <cell r="C9818">
            <v>10</v>
          </cell>
          <cell r="D9818" t="str">
            <v>MO</v>
          </cell>
          <cell r="E9818">
            <v>5844339.8704658095</v>
          </cell>
        </row>
        <row r="9819">
          <cell r="A9819" t="str">
            <v>2006-10-MS</v>
          </cell>
          <cell r="B9819">
            <v>2006</v>
          </cell>
          <cell r="C9819">
            <v>10</v>
          </cell>
          <cell r="D9819" t="str">
            <v>MS</v>
          </cell>
          <cell r="E9819">
            <v>2902796.5037752814</v>
          </cell>
        </row>
        <row r="9820">
          <cell r="A9820" t="str">
            <v>2006-10-MT</v>
          </cell>
          <cell r="B9820">
            <v>2006</v>
          </cell>
          <cell r="C9820">
            <v>10</v>
          </cell>
          <cell r="D9820" t="str">
            <v>MT</v>
          </cell>
          <cell r="E9820">
            <v>948229.76311474363</v>
          </cell>
        </row>
        <row r="9821">
          <cell r="A9821" t="str">
            <v>2006-10-NC</v>
          </cell>
          <cell r="B9821">
            <v>2006</v>
          </cell>
          <cell r="C9821">
            <v>10</v>
          </cell>
          <cell r="D9821" t="str">
            <v>NC</v>
          </cell>
          <cell r="E9821">
            <v>8894496.5185537599</v>
          </cell>
        </row>
        <row r="9822">
          <cell r="A9822" t="str">
            <v>2006-10-ND</v>
          </cell>
          <cell r="B9822">
            <v>2006</v>
          </cell>
          <cell r="C9822">
            <v>10</v>
          </cell>
          <cell r="D9822" t="str">
            <v>ND</v>
          </cell>
          <cell r="E9822">
            <v>636815.81892150512</v>
          </cell>
        </row>
        <row r="9823">
          <cell r="A9823" t="str">
            <v>2006-10-NE</v>
          </cell>
          <cell r="B9823">
            <v>2006</v>
          </cell>
          <cell r="C9823">
            <v>10</v>
          </cell>
          <cell r="D9823" t="str">
            <v>NE</v>
          </cell>
          <cell r="E9823">
            <v>1762203.6126872522</v>
          </cell>
        </row>
        <row r="9824">
          <cell r="A9824" t="str">
            <v>2006-10-NH</v>
          </cell>
          <cell r="B9824">
            <v>2006</v>
          </cell>
          <cell r="C9824">
            <v>10</v>
          </cell>
          <cell r="D9824" t="str">
            <v>NH</v>
          </cell>
          <cell r="E9824">
            <v>1309682.1875010498</v>
          </cell>
        </row>
        <row r="9825">
          <cell r="A9825" t="str">
            <v>2006-10-NJ</v>
          </cell>
          <cell r="B9825">
            <v>2006</v>
          </cell>
          <cell r="C9825">
            <v>10</v>
          </cell>
          <cell r="D9825" t="str">
            <v>NJ</v>
          </cell>
          <cell r="E9825">
            <v>8643445.4017630536</v>
          </cell>
        </row>
        <row r="9826">
          <cell r="A9826" t="str">
            <v>2006-10-NM</v>
          </cell>
          <cell r="B9826">
            <v>2006</v>
          </cell>
          <cell r="C9826">
            <v>10</v>
          </cell>
          <cell r="D9826" t="str">
            <v>NM</v>
          </cell>
          <cell r="E9826">
            <v>1944545.044342746</v>
          </cell>
        </row>
        <row r="9827">
          <cell r="A9827" t="str">
            <v>2006-10-NV</v>
          </cell>
          <cell r="B9827">
            <v>2006</v>
          </cell>
          <cell r="C9827">
            <v>10</v>
          </cell>
          <cell r="D9827" t="str">
            <v>NV</v>
          </cell>
          <cell r="E9827">
            <v>2501774.2994254418</v>
          </cell>
        </row>
        <row r="9828">
          <cell r="A9828" t="str">
            <v>2006-10-NY</v>
          </cell>
          <cell r="B9828">
            <v>2006</v>
          </cell>
          <cell r="C9828">
            <v>10</v>
          </cell>
          <cell r="D9828" t="str">
            <v>NY</v>
          </cell>
          <cell r="E9828">
            <v>19382604.173912618</v>
          </cell>
        </row>
        <row r="9829">
          <cell r="A9829" t="str">
            <v>2006-10-OH</v>
          </cell>
          <cell r="B9829">
            <v>2006</v>
          </cell>
          <cell r="C9829">
            <v>10</v>
          </cell>
          <cell r="D9829" t="str">
            <v>OH</v>
          </cell>
          <cell r="E9829">
            <v>11463203.423848111</v>
          </cell>
        </row>
        <row r="9830">
          <cell r="A9830" t="str">
            <v>2006-10-OK</v>
          </cell>
          <cell r="B9830">
            <v>2006</v>
          </cell>
          <cell r="C9830">
            <v>10</v>
          </cell>
          <cell r="D9830" t="str">
            <v>OK</v>
          </cell>
          <cell r="E9830">
            <v>3578139.0906600337</v>
          </cell>
        </row>
        <row r="9831">
          <cell r="A9831" t="str">
            <v>2006-10-OR</v>
          </cell>
          <cell r="B9831">
            <v>2006</v>
          </cell>
          <cell r="C9831">
            <v>10</v>
          </cell>
          <cell r="D9831" t="str">
            <v>OR</v>
          </cell>
          <cell r="E9831">
            <v>3694630.1178037752</v>
          </cell>
        </row>
        <row r="9832">
          <cell r="A9832" t="str">
            <v>2006-10-PA</v>
          </cell>
          <cell r="B9832">
            <v>2006</v>
          </cell>
          <cell r="C9832">
            <v>10</v>
          </cell>
          <cell r="D9832" t="str">
            <v>PA</v>
          </cell>
          <cell r="E9832">
            <v>12396025.458783589</v>
          </cell>
        </row>
        <row r="9833">
          <cell r="A9833" t="str">
            <v>2006-10-RI</v>
          </cell>
          <cell r="B9833">
            <v>2006</v>
          </cell>
          <cell r="C9833">
            <v>10</v>
          </cell>
          <cell r="D9833" t="str">
            <v>RI</v>
          </cell>
          <cell r="E9833">
            <v>1057527.9243006657</v>
          </cell>
        </row>
        <row r="9834">
          <cell r="A9834" t="str">
            <v>2006-10-SC</v>
          </cell>
          <cell r="B9834">
            <v>2006</v>
          </cell>
          <cell r="C9834">
            <v>10</v>
          </cell>
          <cell r="D9834" t="str">
            <v>SC</v>
          </cell>
          <cell r="E9834">
            <v>4344858.6845588237</v>
          </cell>
        </row>
        <row r="9835">
          <cell r="A9835" t="str">
            <v>2006-10-SD</v>
          </cell>
          <cell r="B9835">
            <v>2006</v>
          </cell>
          <cell r="C9835">
            <v>10</v>
          </cell>
          <cell r="D9835" t="str">
            <v>SD</v>
          </cell>
          <cell r="E9835">
            <v>789459.07725512201</v>
          </cell>
        </row>
        <row r="9836">
          <cell r="A9836" t="str">
            <v>2006-10-TN</v>
          </cell>
          <cell r="B9836">
            <v>2006</v>
          </cell>
          <cell r="C9836">
            <v>10</v>
          </cell>
          <cell r="D9836" t="str">
            <v>TN</v>
          </cell>
          <cell r="E9836">
            <v>6088530.9275649786</v>
          </cell>
        </row>
        <row r="9837">
          <cell r="A9837" t="str">
            <v>2006-10-TX</v>
          </cell>
          <cell r="B9837">
            <v>2006</v>
          </cell>
          <cell r="C9837">
            <v>10</v>
          </cell>
          <cell r="D9837" t="str">
            <v>TX</v>
          </cell>
          <cell r="E9837">
            <v>23486710.531578261</v>
          </cell>
        </row>
        <row r="9838">
          <cell r="A9838" t="str">
            <v>2006-10-UT</v>
          </cell>
          <cell r="B9838">
            <v>2006</v>
          </cell>
          <cell r="C9838">
            <v>10</v>
          </cell>
          <cell r="D9838" t="str">
            <v>UT</v>
          </cell>
          <cell r="E9838">
            <v>2606154.1030647364</v>
          </cell>
        </row>
        <row r="9839">
          <cell r="A9839" t="str">
            <v>2006-10-VA</v>
          </cell>
          <cell r="B9839">
            <v>2006</v>
          </cell>
          <cell r="C9839">
            <v>10</v>
          </cell>
          <cell r="D9839" t="str">
            <v>VA</v>
          </cell>
          <cell r="E9839">
            <v>7645967.5497223688</v>
          </cell>
        </row>
        <row r="9840">
          <cell r="A9840" t="str">
            <v>2006-10-VT</v>
          </cell>
          <cell r="B9840">
            <v>2006</v>
          </cell>
          <cell r="C9840">
            <v>10</v>
          </cell>
          <cell r="D9840" t="str">
            <v>VT</v>
          </cell>
          <cell r="E9840">
            <v>620334.01023572718</v>
          </cell>
        </row>
        <row r="9841">
          <cell r="A9841" t="str">
            <v>2006-10-WA</v>
          </cell>
          <cell r="B9841">
            <v>2006</v>
          </cell>
          <cell r="C9841">
            <v>10</v>
          </cell>
          <cell r="D9841" t="str">
            <v>WA</v>
          </cell>
          <cell r="E9841">
            <v>6382800.4440986402</v>
          </cell>
        </row>
        <row r="9842">
          <cell r="A9842" t="str">
            <v>2006-10-WI</v>
          </cell>
          <cell r="B9842">
            <v>2006</v>
          </cell>
          <cell r="C9842">
            <v>10</v>
          </cell>
          <cell r="D9842" t="str">
            <v>WI</v>
          </cell>
          <cell r="E9842">
            <v>5576105.4553354243</v>
          </cell>
        </row>
        <row r="9843">
          <cell r="A9843" t="str">
            <v>2006-10-WV</v>
          </cell>
          <cell r="B9843">
            <v>2006</v>
          </cell>
          <cell r="C9843">
            <v>10</v>
          </cell>
          <cell r="D9843" t="str">
            <v>WV</v>
          </cell>
          <cell r="E9843">
            <v>1807529.1091067186</v>
          </cell>
        </row>
        <row r="9844">
          <cell r="A9844" t="str">
            <v>2006-10-WY</v>
          </cell>
          <cell r="B9844">
            <v>2006</v>
          </cell>
          <cell r="C9844">
            <v>10</v>
          </cell>
          <cell r="D9844" t="str">
            <v>WY</v>
          </cell>
          <cell r="E9844">
            <v>515247.38783692836</v>
          </cell>
        </row>
        <row r="9845">
          <cell r="A9845" t="str">
            <v>2006-11-AK</v>
          </cell>
          <cell r="B9845">
            <v>2006</v>
          </cell>
          <cell r="C9845">
            <v>11</v>
          </cell>
          <cell r="D9845" t="str">
            <v>AK</v>
          </cell>
          <cell r="E9845">
            <v>677905.75930360903</v>
          </cell>
        </row>
        <row r="9846">
          <cell r="A9846" t="str">
            <v>2006-11-AL</v>
          </cell>
          <cell r="B9846">
            <v>2006</v>
          </cell>
          <cell r="C9846">
            <v>11</v>
          </cell>
          <cell r="D9846" t="str">
            <v>AL</v>
          </cell>
          <cell r="E9846">
            <v>4600588.1763659883</v>
          </cell>
        </row>
        <row r="9847">
          <cell r="A9847" t="str">
            <v>2006-11-AR</v>
          </cell>
          <cell r="B9847">
            <v>2006</v>
          </cell>
          <cell r="C9847">
            <v>11</v>
          </cell>
          <cell r="D9847" t="str">
            <v>AR</v>
          </cell>
          <cell r="E9847">
            <v>2812995.3283656882</v>
          </cell>
        </row>
        <row r="9848">
          <cell r="A9848" t="str">
            <v>2006-11-AZ</v>
          </cell>
          <cell r="B9848">
            <v>2006</v>
          </cell>
          <cell r="C9848">
            <v>11</v>
          </cell>
          <cell r="D9848" t="str">
            <v>AZ</v>
          </cell>
          <cell r="E9848">
            <v>6236848.2653069505</v>
          </cell>
        </row>
        <row r="9849">
          <cell r="A9849" t="str">
            <v>2006-11-CA</v>
          </cell>
          <cell r="B9849">
            <v>2006</v>
          </cell>
          <cell r="C9849">
            <v>11</v>
          </cell>
          <cell r="D9849" t="str">
            <v>CA</v>
          </cell>
          <cell r="E9849">
            <v>36206784.434288092</v>
          </cell>
        </row>
        <row r="9850">
          <cell r="A9850" t="str">
            <v>2006-11-CO</v>
          </cell>
          <cell r="B9850">
            <v>2006</v>
          </cell>
          <cell r="C9850">
            <v>11</v>
          </cell>
          <cell r="D9850" t="str">
            <v>CO</v>
          </cell>
          <cell r="E9850">
            <v>4781979.1690523718</v>
          </cell>
        </row>
        <row r="9851">
          <cell r="A9851" t="str">
            <v>2006-11-CT</v>
          </cell>
          <cell r="B9851">
            <v>2006</v>
          </cell>
          <cell r="C9851">
            <v>11</v>
          </cell>
          <cell r="D9851" t="str">
            <v>CT</v>
          </cell>
          <cell r="E9851">
            <v>3488553.3797904975</v>
          </cell>
        </row>
        <row r="9852">
          <cell r="A9852" t="str">
            <v>2006-11-DC</v>
          </cell>
          <cell r="B9852">
            <v>2006</v>
          </cell>
          <cell r="C9852">
            <v>11</v>
          </cell>
          <cell r="D9852" t="str">
            <v>DC</v>
          </cell>
          <cell r="E9852">
            <v>586235.76030636521</v>
          </cell>
        </row>
        <row r="9853">
          <cell r="A9853" t="str">
            <v>2006-11-DE</v>
          </cell>
          <cell r="B9853">
            <v>2006</v>
          </cell>
          <cell r="C9853">
            <v>11</v>
          </cell>
          <cell r="D9853" t="str">
            <v>DE</v>
          </cell>
          <cell r="E9853">
            <v>854234.91678440128</v>
          </cell>
        </row>
        <row r="9854">
          <cell r="A9854" t="str">
            <v>2006-11-FL</v>
          </cell>
          <cell r="B9854">
            <v>2006</v>
          </cell>
          <cell r="C9854">
            <v>11</v>
          </cell>
          <cell r="D9854" t="str">
            <v>FL</v>
          </cell>
          <cell r="E9854">
            <v>18079312.656635936</v>
          </cell>
        </row>
        <row r="9855">
          <cell r="A9855" t="str">
            <v>2006-11-GA</v>
          </cell>
          <cell r="B9855">
            <v>2006</v>
          </cell>
          <cell r="C9855">
            <v>11</v>
          </cell>
          <cell r="D9855" t="str">
            <v>GA</v>
          </cell>
          <cell r="E9855">
            <v>9387096.3687586542</v>
          </cell>
        </row>
        <row r="9856">
          <cell r="A9856" t="str">
            <v>2006-11-HI</v>
          </cell>
          <cell r="B9856">
            <v>2006</v>
          </cell>
          <cell r="C9856">
            <v>11</v>
          </cell>
          <cell r="D9856" t="str">
            <v>HI</v>
          </cell>
          <cell r="E9856">
            <v>1275961.4763384571</v>
          </cell>
        </row>
        <row r="9857">
          <cell r="A9857" t="str">
            <v>2006-11-IA</v>
          </cell>
          <cell r="B9857">
            <v>2006</v>
          </cell>
          <cell r="C9857">
            <v>11</v>
          </cell>
          <cell r="D9857" t="str">
            <v>IA</v>
          </cell>
          <cell r="E9857">
            <v>2972636.969758098</v>
          </cell>
        </row>
        <row r="9858">
          <cell r="A9858" t="str">
            <v>2006-11-ID</v>
          </cell>
          <cell r="B9858">
            <v>2006</v>
          </cell>
          <cell r="C9858">
            <v>11</v>
          </cell>
          <cell r="D9858" t="str">
            <v>ID</v>
          </cell>
          <cell r="E9858">
            <v>1472871.9022874511</v>
          </cell>
        </row>
        <row r="9859">
          <cell r="A9859" t="str">
            <v>2006-11-IL</v>
          </cell>
          <cell r="B9859">
            <v>2006</v>
          </cell>
          <cell r="C9859">
            <v>11</v>
          </cell>
          <cell r="D9859" t="str">
            <v>IL</v>
          </cell>
          <cell r="E9859">
            <v>12781732.620631751</v>
          </cell>
        </row>
        <row r="9860">
          <cell r="A9860" t="str">
            <v>2006-11-IN</v>
          </cell>
          <cell r="B9860">
            <v>2006</v>
          </cell>
          <cell r="C9860">
            <v>11</v>
          </cell>
          <cell r="D9860" t="str">
            <v>IN</v>
          </cell>
          <cell r="E9860">
            <v>6308048.2032370865</v>
          </cell>
        </row>
        <row r="9861">
          <cell r="A9861" t="str">
            <v>2006-11-KS</v>
          </cell>
          <cell r="B9861">
            <v>2006</v>
          </cell>
          <cell r="C9861">
            <v>11</v>
          </cell>
          <cell r="D9861" t="str">
            <v>KS</v>
          </cell>
          <cell r="E9861">
            <v>2763312.0760431336</v>
          </cell>
        </row>
        <row r="9862">
          <cell r="A9862" t="str">
            <v>2006-11-KY</v>
          </cell>
          <cell r="B9862">
            <v>2006</v>
          </cell>
          <cell r="C9862">
            <v>11</v>
          </cell>
          <cell r="D9862" t="str">
            <v>KY</v>
          </cell>
          <cell r="E9862">
            <v>4211742.8263278492</v>
          </cell>
        </row>
        <row r="9863">
          <cell r="A9863" t="str">
            <v>2006-11-LA</v>
          </cell>
          <cell r="B9863">
            <v>2006</v>
          </cell>
          <cell r="C9863">
            <v>11</v>
          </cell>
          <cell r="D9863" t="str">
            <v>LA</v>
          </cell>
          <cell r="E9863">
            <v>4287024.722544075</v>
          </cell>
        </row>
        <row r="9864">
          <cell r="A9864" t="str">
            <v>2006-11-MA</v>
          </cell>
          <cell r="B9864">
            <v>2006</v>
          </cell>
          <cell r="C9864">
            <v>11</v>
          </cell>
          <cell r="D9864" t="str">
            <v>MA</v>
          </cell>
          <cell r="E9864">
            <v>6451591.5461758934</v>
          </cell>
        </row>
        <row r="9865">
          <cell r="A9865" t="str">
            <v>2006-11-MD</v>
          </cell>
          <cell r="B9865">
            <v>2006</v>
          </cell>
          <cell r="C9865">
            <v>11</v>
          </cell>
          <cell r="D9865" t="str">
            <v>MD</v>
          </cell>
          <cell r="E9865">
            <v>5607807.0599475401</v>
          </cell>
        </row>
        <row r="9866">
          <cell r="A9866" t="str">
            <v>2006-11-ME</v>
          </cell>
          <cell r="B9866">
            <v>2006</v>
          </cell>
          <cell r="C9866">
            <v>11</v>
          </cell>
          <cell r="D9866" t="str">
            <v>ME</v>
          </cell>
          <cell r="E9866">
            <v>1314036.1324283257</v>
          </cell>
        </row>
        <row r="9867">
          <cell r="A9867" t="str">
            <v>2006-11-MI</v>
          </cell>
          <cell r="B9867">
            <v>2006</v>
          </cell>
          <cell r="C9867">
            <v>11</v>
          </cell>
          <cell r="D9867" t="str">
            <v>MI</v>
          </cell>
          <cell r="E9867">
            <v>10072520.133791115</v>
          </cell>
        </row>
        <row r="9868">
          <cell r="A9868" t="str">
            <v>2006-11-MN</v>
          </cell>
          <cell r="B9868">
            <v>2006</v>
          </cell>
          <cell r="C9868">
            <v>11</v>
          </cell>
          <cell r="D9868" t="str">
            <v>MN</v>
          </cell>
          <cell r="E9868">
            <v>5156221.8040948464</v>
          </cell>
        </row>
        <row r="9869">
          <cell r="A9869" t="str">
            <v>2006-11-MO</v>
          </cell>
          <cell r="B9869">
            <v>2006</v>
          </cell>
          <cell r="C9869">
            <v>11</v>
          </cell>
          <cell r="D9869" t="str">
            <v>MO</v>
          </cell>
          <cell r="E9869">
            <v>5848132.4107872192</v>
          </cell>
        </row>
        <row r="9870">
          <cell r="A9870" t="str">
            <v>2006-11-MS</v>
          </cell>
          <cell r="B9870">
            <v>2006</v>
          </cell>
          <cell r="C9870">
            <v>11</v>
          </cell>
          <cell r="D9870" t="str">
            <v>MS</v>
          </cell>
          <cell r="E9870">
            <v>2904827.1762013007</v>
          </cell>
        </row>
        <row r="9871">
          <cell r="A9871" t="str">
            <v>2006-11-MT</v>
          </cell>
          <cell r="B9871">
            <v>2006</v>
          </cell>
          <cell r="C9871">
            <v>11</v>
          </cell>
          <cell r="D9871" t="str">
            <v>MT</v>
          </cell>
          <cell r="E9871">
            <v>949165.52804764814</v>
          </cell>
        </row>
        <row r="9872">
          <cell r="A9872" t="str">
            <v>2006-11-NC</v>
          </cell>
          <cell r="B9872">
            <v>2006</v>
          </cell>
          <cell r="C9872">
            <v>11</v>
          </cell>
          <cell r="D9872" t="str">
            <v>NC</v>
          </cell>
          <cell r="E9872">
            <v>8910941.6490239464</v>
          </cell>
        </row>
        <row r="9873">
          <cell r="A9873" t="str">
            <v>2006-11-ND</v>
          </cell>
          <cell r="B9873">
            <v>2006</v>
          </cell>
          <cell r="C9873">
            <v>11</v>
          </cell>
          <cell r="D9873" t="str">
            <v>ND</v>
          </cell>
          <cell r="E9873">
            <v>636936.8045184064</v>
          </cell>
        </row>
        <row r="9874">
          <cell r="A9874" t="str">
            <v>2006-11-NE</v>
          </cell>
          <cell r="B9874">
            <v>2006</v>
          </cell>
          <cell r="C9874">
            <v>11</v>
          </cell>
          <cell r="D9874" t="str">
            <v>NE</v>
          </cell>
          <cell r="E9874">
            <v>1763012.5590483858</v>
          </cell>
        </row>
        <row r="9875">
          <cell r="A9875" t="str">
            <v>2006-11-NH</v>
          </cell>
          <cell r="B9875">
            <v>2006</v>
          </cell>
          <cell r="C9875">
            <v>11</v>
          </cell>
          <cell r="D9875" t="str">
            <v>NH</v>
          </cell>
          <cell r="E9875">
            <v>1309968.3750294154</v>
          </cell>
        </row>
        <row r="9876">
          <cell r="A9876" t="str">
            <v>2006-11-NJ</v>
          </cell>
          <cell r="B9876">
            <v>2006</v>
          </cell>
          <cell r="C9876">
            <v>11</v>
          </cell>
          <cell r="D9876" t="str">
            <v>NJ</v>
          </cell>
          <cell r="E9876">
            <v>8644521.4702261202</v>
          </cell>
        </row>
        <row r="9877">
          <cell r="A9877" t="str">
            <v>2006-11-NM</v>
          </cell>
          <cell r="B9877">
            <v>2006</v>
          </cell>
          <cell r="C9877">
            <v>11</v>
          </cell>
          <cell r="D9877" t="str">
            <v>NM</v>
          </cell>
          <cell r="E9877">
            <v>1946759.7610816061</v>
          </cell>
        </row>
        <row r="9878">
          <cell r="A9878" t="str">
            <v>2006-11-NV</v>
          </cell>
          <cell r="B9878">
            <v>2006</v>
          </cell>
          <cell r="C9878">
            <v>11</v>
          </cell>
          <cell r="D9878" t="str">
            <v>NV</v>
          </cell>
          <cell r="E9878">
            <v>2507661.3303318899</v>
          </cell>
        </row>
        <row r="9879">
          <cell r="A9879" t="str">
            <v>2006-11-NY</v>
          </cell>
          <cell r="B9879">
            <v>2006</v>
          </cell>
          <cell r="C9879">
            <v>11</v>
          </cell>
          <cell r="D9879" t="str">
            <v>NY</v>
          </cell>
          <cell r="E9879">
            <v>19387799.015237715</v>
          </cell>
        </row>
        <row r="9880">
          <cell r="A9880" t="str">
            <v>2006-11-OH</v>
          </cell>
          <cell r="B9880">
            <v>2006</v>
          </cell>
          <cell r="C9880">
            <v>11</v>
          </cell>
          <cell r="D9880" t="str">
            <v>OH</v>
          </cell>
          <cell r="E9880">
            <v>11464808.347759122</v>
          </cell>
        </row>
        <row r="9881">
          <cell r="A9881" t="str">
            <v>2006-11-OK</v>
          </cell>
          <cell r="B9881">
            <v>2006</v>
          </cell>
          <cell r="C9881">
            <v>11</v>
          </cell>
          <cell r="D9881" t="str">
            <v>OK</v>
          </cell>
          <cell r="E9881">
            <v>3581481.0204703328</v>
          </cell>
        </row>
        <row r="9882">
          <cell r="A9882" t="str">
            <v>2006-11-OR</v>
          </cell>
          <cell r="B9882">
            <v>2006</v>
          </cell>
          <cell r="C9882">
            <v>11</v>
          </cell>
          <cell r="D9882" t="str">
            <v>OR</v>
          </cell>
          <cell r="E9882">
            <v>3699195.4161722991</v>
          </cell>
        </row>
        <row r="9883">
          <cell r="A9883" t="str">
            <v>2006-11-PA</v>
          </cell>
          <cell r="B9883">
            <v>2006</v>
          </cell>
          <cell r="C9883">
            <v>11</v>
          </cell>
          <cell r="D9883" t="str">
            <v>PA</v>
          </cell>
          <cell r="E9883">
            <v>12398683.417811451</v>
          </cell>
        </row>
        <row r="9884">
          <cell r="A9884" t="str">
            <v>2006-11-RI</v>
          </cell>
          <cell r="B9884">
            <v>2006</v>
          </cell>
          <cell r="C9884">
            <v>11</v>
          </cell>
          <cell r="D9884" t="str">
            <v>RI</v>
          </cell>
          <cell r="E9884">
            <v>1057040.681727564</v>
          </cell>
        </row>
        <row r="9885">
          <cell r="A9885" t="str">
            <v>2006-11-SC</v>
          </cell>
          <cell r="B9885">
            <v>2006</v>
          </cell>
          <cell r="C9885">
            <v>11</v>
          </cell>
          <cell r="D9885" t="str">
            <v>SC</v>
          </cell>
          <cell r="E9885">
            <v>4351565.9009618955</v>
          </cell>
        </row>
        <row r="9886">
          <cell r="A9886" t="str">
            <v>2006-11-SD</v>
          </cell>
          <cell r="B9886">
            <v>2006</v>
          </cell>
          <cell r="C9886">
            <v>11</v>
          </cell>
          <cell r="D9886" t="str">
            <v>SD</v>
          </cell>
          <cell r="E9886">
            <v>790153.32224831812</v>
          </cell>
        </row>
        <row r="9887">
          <cell r="A9887" t="str">
            <v>2006-11-TN</v>
          </cell>
          <cell r="B9887">
            <v>2006</v>
          </cell>
          <cell r="C9887">
            <v>11</v>
          </cell>
          <cell r="D9887" t="str">
            <v>TN</v>
          </cell>
          <cell r="E9887">
            <v>6095287.5383920167</v>
          </cell>
        </row>
        <row r="9888">
          <cell r="A9888" t="str">
            <v>2006-11-TX</v>
          </cell>
          <cell r="B9888">
            <v>2006</v>
          </cell>
          <cell r="C9888">
            <v>11</v>
          </cell>
          <cell r="D9888" t="str">
            <v>TX</v>
          </cell>
          <cell r="E9888">
            <v>23526570.958472818</v>
          </cell>
        </row>
        <row r="9889">
          <cell r="A9889" t="str">
            <v>2006-11-UT</v>
          </cell>
          <cell r="B9889">
            <v>2006</v>
          </cell>
          <cell r="C9889">
            <v>11</v>
          </cell>
          <cell r="D9889" t="str">
            <v>UT</v>
          </cell>
          <cell r="E9889">
            <v>2613191.6414074963</v>
          </cell>
        </row>
        <row r="9890">
          <cell r="A9890" t="str">
            <v>2006-11-VA</v>
          </cell>
          <cell r="B9890">
            <v>2006</v>
          </cell>
          <cell r="C9890">
            <v>11</v>
          </cell>
          <cell r="D9890" t="str">
            <v>VA</v>
          </cell>
          <cell r="E9890">
            <v>7651850.1063954365</v>
          </cell>
        </row>
        <row r="9891">
          <cell r="A9891" t="str">
            <v>2006-11-VT</v>
          </cell>
          <cell r="B9891">
            <v>2006</v>
          </cell>
          <cell r="C9891">
            <v>11</v>
          </cell>
          <cell r="D9891" t="str">
            <v>VT</v>
          </cell>
          <cell r="E9891">
            <v>620380.02047196042</v>
          </cell>
        </row>
        <row r="9892">
          <cell r="A9892" t="str">
            <v>2006-11-WA</v>
          </cell>
          <cell r="B9892">
            <v>2006</v>
          </cell>
          <cell r="C9892">
            <v>11</v>
          </cell>
          <cell r="D9892" t="str">
            <v>WA</v>
          </cell>
          <cell r="E9892">
            <v>6390241.5750317862</v>
          </cell>
        </row>
        <row r="9893">
          <cell r="A9893" t="str">
            <v>2006-11-WI</v>
          </cell>
          <cell r="B9893">
            <v>2006</v>
          </cell>
          <cell r="C9893">
            <v>11</v>
          </cell>
          <cell r="D9893" t="str">
            <v>WI</v>
          </cell>
          <cell r="E9893">
            <v>5578641.2450518254</v>
          </cell>
        </row>
        <row r="9894">
          <cell r="A9894" t="str">
            <v>2006-11-WV</v>
          </cell>
          <cell r="B9894">
            <v>2006</v>
          </cell>
          <cell r="C9894">
            <v>11</v>
          </cell>
          <cell r="D9894" t="str">
            <v>WV</v>
          </cell>
          <cell r="E9894">
            <v>1807785.5515570906</v>
          </cell>
        </row>
        <row r="9895">
          <cell r="A9895" t="str">
            <v>2006-11-WY</v>
          </cell>
          <cell r="B9895">
            <v>2006</v>
          </cell>
          <cell r="C9895">
            <v>11</v>
          </cell>
          <cell r="D9895" t="str">
            <v>WY</v>
          </cell>
          <cell r="E9895">
            <v>516141.9477101416</v>
          </cell>
        </row>
        <row r="9896">
          <cell r="A9896" t="str">
            <v>2006-12-AK</v>
          </cell>
          <cell r="B9896">
            <v>2006</v>
          </cell>
          <cell r="C9896">
            <v>12</v>
          </cell>
          <cell r="D9896" t="str">
            <v>AK</v>
          </cell>
          <cell r="E9896">
            <v>678307.54375341395</v>
          </cell>
        </row>
        <row r="9897">
          <cell r="A9897" t="str">
            <v>2006-12-AL</v>
          </cell>
          <cell r="B9897">
            <v>2006</v>
          </cell>
          <cell r="C9897">
            <v>12</v>
          </cell>
          <cell r="D9897" t="str">
            <v>AL</v>
          </cell>
          <cell r="E9897">
            <v>4603849.9938416639</v>
          </cell>
        </row>
        <row r="9898">
          <cell r="A9898" t="str">
            <v>2006-12-AR</v>
          </cell>
          <cell r="B9898">
            <v>2006</v>
          </cell>
          <cell r="C9898">
            <v>12</v>
          </cell>
          <cell r="D9898" t="str">
            <v>AR</v>
          </cell>
          <cell r="E9898">
            <v>2815198.718438488</v>
          </cell>
        </row>
        <row r="9899">
          <cell r="A9899" t="str">
            <v>2006-12-AZ</v>
          </cell>
          <cell r="B9899">
            <v>2006</v>
          </cell>
          <cell r="C9899">
            <v>12</v>
          </cell>
          <cell r="D9899" t="str">
            <v>AZ</v>
          </cell>
          <cell r="E9899">
            <v>6251584.2144538565</v>
          </cell>
        </row>
        <row r="9900">
          <cell r="A9900" t="str">
            <v>2006-12-CA</v>
          </cell>
          <cell r="B9900">
            <v>2006</v>
          </cell>
          <cell r="C9900">
            <v>12</v>
          </cell>
          <cell r="D9900" t="str">
            <v>CA</v>
          </cell>
          <cell r="E9900">
            <v>36228188.137590699</v>
          </cell>
        </row>
        <row r="9901">
          <cell r="A9901" t="str">
            <v>2006-12-CO</v>
          </cell>
          <cell r="B9901">
            <v>2006</v>
          </cell>
          <cell r="C9901">
            <v>12</v>
          </cell>
          <cell r="D9901" t="str">
            <v>CO</v>
          </cell>
          <cell r="E9901">
            <v>4789636.0135427658</v>
          </cell>
        </row>
        <row r="9902">
          <cell r="A9902" t="str">
            <v>2006-12-CT</v>
          </cell>
          <cell r="B9902">
            <v>2006</v>
          </cell>
          <cell r="C9902">
            <v>12</v>
          </cell>
          <cell r="D9902" t="str">
            <v>CT</v>
          </cell>
          <cell r="E9902">
            <v>3488717.7440964896</v>
          </cell>
        </row>
        <row r="9903">
          <cell r="A9903" t="str">
            <v>2006-12-DC</v>
          </cell>
          <cell r="B9903">
            <v>2006</v>
          </cell>
          <cell r="C9903">
            <v>12</v>
          </cell>
          <cell r="D9903" t="str">
            <v>DC</v>
          </cell>
          <cell r="E9903">
            <v>586440.128371089</v>
          </cell>
        </row>
        <row r="9904">
          <cell r="A9904" t="str">
            <v>2006-12-DE</v>
          </cell>
          <cell r="B9904">
            <v>2006</v>
          </cell>
          <cell r="C9904">
            <v>12</v>
          </cell>
          <cell r="D9904" t="str">
            <v>DE</v>
          </cell>
          <cell r="E9904">
            <v>855204.89323971386</v>
          </cell>
        </row>
        <row r="9905">
          <cell r="A9905" t="str">
            <v>2006-12-FL</v>
          </cell>
          <cell r="B9905">
            <v>2006</v>
          </cell>
          <cell r="C9905">
            <v>12</v>
          </cell>
          <cell r="D9905" t="str">
            <v>FL</v>
          </cell>
          <cell r="E9905">
            <v>18094398.990432791</v>
          </cell>
        </row>
        <row r="9906">
          <cell r="A9906" t="str">
            <v>2006-12-GA</v>
          </cell>
          <cell r="B9906">
            <v>2006</v>
          </cell>
          <cell r="C9906">
            <v>12</v>
          </cell>
          <cell r="D9906" t="str">
            <v>GA</v>
          </cell>
          <cell r="E9906">
            <v>9404269.971819032</v>
          </cell>
        </row>
        <row r="9907">
          <cell r="A9907" t="str">
            <v>2006-12-HI</v>
          </cell>
          <cell r="B9907">
            <v>2006</v>
          </cell>
          <cell r="C9907">
            <v>12</v>
          </cell>
          <cell r="D9907" t="str">
            <v>HI</v>
          </cell>
          <cell r="E9907">
            <v>1276135.9050194009</v>
          </cell>
        </row>
        <row r="9908">
          <cell r="A9908" t="str">
            <v>2006-12-IA</v>
          </cell>
          <cell r="B9908">
            <v>2006</v>
          </cell>
          <cell r="C9908">
            <v>12</v>
          </cell>
          <cell r="D9908" t="str">
            <v>IA</v>
          </cell>
          <cell r="E9908">
            <v>2973980.2282876386</v>
          </cell>
        </row>
        <row r="9909">
          <cell r="A9909" t="str">
            <v>2006-12-ID</v>
          </cell>
          <cell r="B9909">
            <v>2006</v>
          </cell>
          <cell r="C9909">
            <v>12</v>
          </cell>
          <cell r="D9909" t="str">
            <v>ID</v>
          </cell>
          <cell r="E9909">
            <v>1475808.7091674344</v>
          </cell>
        </row>
        <row r="9910">
          <cell r="A9910" t="str">
            <v>2006-12-IL</v>
          </cell>
          <cell r="B9910">
            <v>2006</v>
          </cell>
          <cell r="C9910">
            <v>12</v>
          </cell>
          <cell r="D9910" t="str">
            <v>IL</v>
          </cell>
          <cell r="E9910">
            <v>12787253.482259618</v>
          </cell>
        </row>
        <row r="9911">
          <cell r="A9911" t="str">
            <v>2006-12-IN</v>
          </cell>
          <cell r="B9911">
            <v>2006</v>
          </cell>
          <cell r="C9911">
            <v>12</v>
          </cell>
          <cell r="D9911" t="str">
            <v>IN</v>
          </cell>
          <cell r="E9911">
            <v>6311534.0644931132</v>
          </cell>
        </row>
        <row r="9912">
          <cell r="A9912" t="str">
            <v>2006-12-KS</v>
          </cell>
          <cell r="B9912">
            <v>2006</v>
          </cell>
          <cell r="C9912">
            <v>12</v>
          </cell>
          <cell r="D9912" t="str">
            <v>KS</v>
          </cell>
          <cell r="E9912">
            <v>2765076.1569082327</v>
          </cell>
        </row>
        <row r="9913">
          <cell r="A9913" t="str">
            <v>2006-12-KY</v>
          </cell>
          <cell r="B9913">
            <v>2006</v>
          </cell>
          <cell r="C9913">
            <v>12</v>
          </cell>
          <cell r="D9913" t="str">
            <v>KY</v>
          </cell>
          <cell r="E9913">
            <v>4214824.1604763912</v>
          </cell>
        </row>
        <row r="9914">
          <cell r="A9914" t="str">
            <v>2006-12-LA</v>
          </cell>
          <cell r="B9914">
            <v>2006</v>
          </cell>
          <cell r="C9914">
            <v>12</v>
          </cell>
          <cell r="D9914" t="str">
            <v>LA</v>
          </cell>
          <cell r="E9914">
            <v>4297941.5495277531</v>
          </cell>
        </row>
        <row r="9915">
          <cell r="A9915" t="str">
            <v>2006-12-MA</v>
          </cell>
          <cell r="B9915">
            <v>2006</v>
          </cell>
          <cell r="C9915">
            <v>12</v>
          </cell>
          <cell r="D9915" t="str">
            <v>MA</v>
          </cell>
          <cell r="E9915">
            <v>6453635.0498647895</v>
          </cell>
        </row>
        <row r="9916">
          <cell r="A9916" t="str">
            <v>2006-12-MD</v>
          </cell>
          <cell r="B9916">
            <v>2006</v>
          </cell>
          <cell r="C9916">
            <v>12</v>
          </cell>
          <cell r="D9916" t="str">
            <v>MD</v>
          </cell>
          <cell r="E9916">
            <v>5609195.1835292066</v>
          </cell>
        </row>
        <row r="9917">
          <cell r="A9917" t="str">
            <v>2006-12-ME</v>
          </cell>
          <cell r="B9917">
            <v>2006</v>
          </cell>
          <cell r="C9917">
            <v>12</v>
          </cell>
          <cell r="D9917" t="str">
            <v>ME</v>
          </cell>
          <cell r="E9917">
            <v>1314206.4707234141</v>
          </cell>
        </row>
        <row r="9918">
          <cell r="A9918" t="str">
            <v>2006-12-MI</v>
          </cell>
          <cell r="B9918">
            <v>2006</v>
          </cell>
          <cell r="C9918">
            <v>12</v>
          </cell>
          <cell r="D9918" t="str">
            <v>MI</v>
          </cell>
          <cell r="E9918">
            <v>10069682.666678425</v>
          </cell>
        </row>
        <row r="9919">
          <cell r="A9919" t="str">
            <v>2006-12-MN</v>
          </cell>
          <cell r="B9919">
            <v>2006</v>
          </cell>
          <cell r="C9919">
            <v>12</v>
          </cell>
          <cell r="D9919" t="str">
            <v>MN</v>
          </cell>
          <cell r="E9919">
            <v>5159498.9556734925</v>
          </cell>
        </row>
        <row r="9920">
          <cell r="A9920" t="str">
            <v>2006-12-MO</v>
          </cell>
          <cell r="B9920">
            <v>2006</v>
          </cell>
          <cell r="C9920">
            <v>12</v>
          </cell>
          <cell r="D9920" t="str">
            <v>MO</v>
          </cell>
          <cell r="E9920">
            <v>5851927.4121842012</v>
          </cell>
        </row>
        <row r="9921">
          <cell r="A9921" t="str">
            <v>2006-12-MS</v>
          </cell>
          <cell r="B9921">
            <v>2006</v>
          </cell>
          <cell r="C9921">
            <v>12</v>
          </cell>
          <cell r="D9921" t="str">
            <v>MS</v>
          </cell>
          <cell r="E9921">
            <v>2906859.2691989988</v>
          </cell>
        </row>
        <row r="9922">
          <cell r="A9922" t="str">
            <v>2006-12-MT</v>
          </cell>
          <cell r="B9922">
            <v>2006</v>
          </cell>
          <cell r="C9922">
            <v>12</v>
          </cell>
          <cell r="D9922" t="str">
            <v>MT</v>
          </cell>
          <cell r="E9922">
            <v>950102.21644451004</v>
          </cell>
        </row>
        <row r="9923">
          <cell r="A9923" t="str">
            <v>2006-12-NC</v>
          </cell>
          <cell r="B9923">
            <v>2006</v>
          </cell>
          <cell r="C9923">
            <v>12</v>
          </cell>
          <cell r="D9923" t="str">
            <v>NC</v>
          </cell>
          <cell r="E9923">
            <v>8927417.1850730907</v>
          </cell>
        </row>
        <row r="9924">
          <cell r="A9924" t="str">
            <v>2006-12-ND</v>
          </cell>
          <cell r="B9924">
            <v>2006</v>
          </cell>
          <cell r="C9924">
            <v>12</v>
          </cell>
          <cell r="D9924" t="str">
            <v>ND</v>
          </cell>
          <cell r="E9924">
            <v>637057.81310078362</v>
          </cell>
        </row>
        <row r="9925">
          <cell r="A9925" t="str">
            <v>2006-12-NE</v>
          </cell>
          <cell r="B9925">
            <v>2006</v>
          </cell>
          <cell r="C9925">
            <v>12</v>
          </cell>
          <cell r="D9925" t="str">
            <v>NE</v>
          </cell>
          <cell r="E9925">
            <v>1763821.8767594646</v>
          </cell>
        </row>
        <row r="9926">
          <cell r="A9926" t="str">
            <v>2006-12-NH</v>
          </cell>
          <cell r="B9926">
            <v>2006</v>
          </cell>
          <cell r="C9926">
            <v>12</v>
          </cell>
          <cell r="D9926" t="str">
            <v>NH</v>
          </cell>
          <cell r="E9926">
            <v>1310254.6250945567</v>
          </cell>
        </row>
        <row r="9927">
          <cell r="A9927" t="str">
            <v>2006-12-NJ</v>
          </cell>
          <cell r="B9927">
            <v>2006</v>
          </cell>
          <cell r="C9927">
            <v>12</v>
          </cell>
          <cell r="D9927" t="str">
            <v>NJ</v>
          </cell>
          <cell r="E9927">
            <v>8645597.6726546697</v>
          </cell>
        </row>
        <row r="9928">
          <cell r="A9928" t="str">
            <v>2006-12-NM</v>
          </cell>
          <cell r="B9928">
            <v>2006</v>
          </cell>
          <cell r="C9928">
            <v>12</v>
          </cell>
          <cell r="D9928" t="str">
            <v>NM</v>
          </cell>
          <cell r="E9928">
            <v>1948977.0002460834</v>
          </cell>
        </row>
        <row r="9929">
          <cell r="A9929" t="str">
            <v>2006-12-NV</v>
          </cell>
          <cell r="B9929">
            <v>2006</v>
          </cell>
          <cell r="C9929">
            <v>12</v>
          </cell>
          <cell r="D9929" t="str">
            <v>NV</v>
          </cell>
          <cell r="E9929">
            <v>2513562.214259732</v>
          </cell>
        </row>
        <row r="9930">
          <cell r="A9930" t="str">
            <v>2006-12-NY</v>
          </cell>
          <cell r="B9930">
            <v>2006</v>
          </cell>
          <cell r="C9930">
            <v>12</v>
          </cell>
          <cell r="D9930" t="str">
            <v>NY</v>
          </cell>
          <cell r="E9930">
            <v>19392995.248861607</v>
          </cell>
        </row>
        <row r="9931">
          <cell r="A9931" t="str">
            <v>2006-12-OH</v>
          </cell>
          <cell r="B9931">
            <v>2006</v>
          </cell>
          <cell r="C9931">
            <v>12</v>
          </cell>
          <cell r="D9931" t="str">
            <v>OH</v>
          </cell>
          <cell r="E9931">
            <v>11466413.496370042</v>
          </cell>
        </row>
        <row r="9932">
          <cell r="A9932" t="str">
            <v>2006-12-OK</v>
          </cell>
          <cell r="B9932">
            <v>2006</v>
          </cell>
          <cell r="C9932">
            <v>12</v>
          </cell>
          <cell r="D9932" t="str">
            <v>OK</v>
          </cell>
          <cell r="E9932">
            <v>3584826.0715944138</v>
          </cell>
        </row>
        <row r="9933">
          <cell r="A9933" t="str">
            <v>2006-12-OR</v>
          </cell>
          <cell r="B9933">
            <v>2006</v>
          </cell>
          <cell r="C9933">
            <v>12</v>
          </cell>
          <cell r="D9933" t="str">
            <v>OR</v>
          </cell>
          <cell r="E9933">
            <v>3703766.3556871703</v>
          </cell>
        </row>
        <row r="9934">
          <cell r="A9934" t="str">
            <v>2006-12-PA</v>
          </cell>
          <cell r="B9934">
            <v>2006</v>
          </cell>
          <cell r="C9934">
            <v>12</v>
          </cell>
          <cell r="D9934" t="str">
            <v>PA</v>
          </cell>
          <cell r="E9934">
            <v>12401341.946759585</v>
          </cell>
        </row>
        <row r="9935">
          <cell r="A9935" t="str">
            <v>2006-12-RI</v>
          </cell>
          <cell r="B9935">
            <v>2006</v>
          </cell>
          <cell r="C9935">
            <v>12</v>
          </cell>
          <cell r="D9935" t="str">
            <v>RI</v>
          </cell>
          <cell r="E9935">
            <v>1056553.6636452954</v>
          </cell>
        </row>
        <row r="9936">
          <cell r="A9936" t="str">
            <v>2006-12-SC</v>
          </cell>
          <cell r="B9936">
            <v>2006</v>
          </cell>
          <cell r="C9936">
            <v>12</v>
          </cell>
          <cell r="D9936" t="str">
            <v>SC</v>
          </cell>
          <cell r="E9936">
            <v>4358283.4713845439</v>
          </cell>
        </row>
        <row r="9937">
          <cell r="A9937" t="str">
            <v>2006-12-SD</v>
          </cell>
          <cell r="B9937">
            <v>2006</v>
          </cell>
          <cell r="C9937">
            <v>12</v>
          </cell>
          <cell r="D9937" t="str">
            <v>SD</v>
          </cell>
          <cell r="E9937">
            <v>790848.17775588343</v>
          </cell>
        </row>
        <row r="9938">
          <cell r="A9938" t="str">
            <v>2006-12-TN</v>
          </cell>
          <cell r="B9938">
            <v>2006</v>
          </cell>
          <cell r="C9938">
            <v>12</v>
          </cell>
          <cell r="D9938" t="str">
            <v>TN</v>
          </cell>
          <cell r="E9938">
            <v>6102051.6472165864</v>
          </cell>
        </row>
        <row r="9939">
          <cell r="A9939" t="str">
            <v>2006-12-TX</v>
          </cell>
          <cell r="B9939">
            <v>2006</v>
          </cell>
          <cell r="C9939">
            <v>12</v>
          </cell>
          <cell r="D9939" t="str">
            <v>TX</v>
          </cell>
          <cell r="E9939">
            <v>23566499.034416404</v>
          </cell>
        </row>
        <row r="9940">
          <cell r="A9940" t="str">
            <v>2006-12-UT</v>
          </cell>
          <cell r="B9940">
            <v>2006</v>
          </cell>
          <cell r="C9940">
            <v>12</v>
          </cell>
          <cell r="D9940" t="str">
            <v>UT</v>
          </cell>
          <cell r="E9940">
            <v>2620248.1835942222</v>
          </cell>
        </row>
        <row r="9941">
          <cell r="A9941" t="str">
            <v>2006-12-VA</v>
          </cell>
          <cell r="B9941">
            <v>2006</v>
          </cell>
          <cell r="C9941">
            <v>12</v>
          </cell>
          <cell r="D9941" t="str">
            <v>VA</v>
          </cell>
          <cell r="E9941">
            <v>7657737.1889146818</v>
          </cell>
        </row>
        <row r="9942">
          <cell r="A9942" t="str">
            <v>2006-12-VT</v>
          </cell>
          <cell r="B9942">
            <v>2006</v>
          </cell>
          <cell r="C9942">
            <v>12</v>
          </cell>
          <cell r="D9942" t="str">
            <v>VT</v>
          </cell>
          <cell r="E9942">
            <v>620426.03412077751</v>
          </cell>
        </row>
        <row r="9943">
          <cell r="A9943" t="str">
            <v>2006-12-WA</v>
          </cell>
          <cell r="B9943">
            <v>2006</v>
          </cell>
          <cell r="C9943">
            <v>12</v>
          </cell>
          <cell r="D9943" t="str">
            <v>WA</v>
          </cell>
          <cell r="E9943">
            <v>6397691.3809078587</v>
          </cell>
        </row>
        <row r="9944">
          <cell r="A9944" t="str">
            <v>2006-12-WI</v>
          </cell>
          <cell r="B9944">
            <v>2006</v>
          </cell>
          <cell r="C9944">
            <v>12</v>
          </cell>
          <cell r="D9944" t="str">
            <v>WI</v>
          </cell>
          <cell r="E9944">
            <v>5581178.1879439577</v>
          </cell>
        </row>
        <row r="9945">
          <cell r="A9945" t="str">
            <v>2006-12-WV</v>
          </cell>
          <cell r="B9945">
            <v>2006</v>
          </cell>
          <cell r="C9945">
            <v>12</v>
          </cell>
          <cell r="D9945" t="str">
            <v>WV</v>
          </cell>
          <cell r="E9945">
            <v>1808042.0303901299</v>
          </cell>
        </row>
        <row r="9946">
          <cell r="A9946" t="str">
            <v>2006-12-WY</v>
          </cell>
          <cell r="B9946">
            <v>2006</v>
          </cell>
          <cell r="C9946">
            <v>12</v>
          </cell>
          <cell r="D9946" t="str">
            <v>WY</v>
          </cell>
          <cell r="E9946">
            <v>517038.06069625879</v>
          </cell>
        </row>
        <row r="9947">
          <cell r="A9947" t="str">
            <v>2006-1-AK</v>
          </cell>
          <cell r="B9947">
            <v>2006</v>
          </cell>
          <cell r="C9947">
            <v>1</v>
          </cell>
          <cell r="D9947" t="str">
            <v>AK</v>
          </cell>
          <cell r="E9947">
            <v>672472.19115547102</v>
          </cell>
        </row>
        <row r="9948">
          <cell r="A9948" t="str">
            <v>2006-1-AL</v>
          </cell>
          <cell r="B9948">
            <v>2006</v>
          </cell>
          <cell r="C9948">
            <v>1</v>
          </cell>
          <cell r="D9948" t="str">
            <v>AL</v>
          </cell>
          <cell r="E9948">
            <v>4562489.5760886008</v>
          </cell>
        </row>
        <row r="9949">
          <cell r="A9949" t="str">
            <v>2006-1-AR</v>
          </cell>
          <cell r="B9949">
            <v>2006</v>
          </cell>
          <cell r="C9949">
            <v>1</v>
          </cell>
          <cell r="D9949" t="str">
            <v>AR</v>
          </cell>
          <cell r="E9949">
            <v>2786605.3937921366</v>
          </cell>
        </row>
        <row r="9950">
          <cell r="A9950" t="str">
            <v>2006-1-AZ</v>
          </cell>
          <cell r="B9950">
            <v>2006</v>
          </cell>
          <cell r="C9950">
            <v>1</v>
          </cell>
          <cell r="D9950" t="str">
            <v>AZ</v>
          </cell>
          <cell r="E9950">
            <v>6070571.2602108028</v>
          </cell>
        </row>
        <row r="9951">
          <cell r="A9951" t="str">
            <v>2006-1-CA</v>
          </cell>
          <cell r="B9951">
            <v>2006</v>
          </cell>
          <cell r="C9951">
            <v>1</v>
          </cell>
          <cell r="D9951" t="str">
            <v>CA</v>
          </cell>
          <cell r="E9951">
            <v>36003517.127001852</v>
          </cell>
        </row>
        <row r="9952">
          <cell r="A9952" t="str">
            <v>2006-1-CO</v>
          </cell>
          <cell r="B9952">
            <v>2006</v>
          </cell>
          <cell r="C9952">
            <v>1</v>
          </cell>
          <cell r="D9952" t="str">
            <v>CO</v>
          </cell>
          <cell r="E9952">
            <v>4707280.2972234273</v>
          </cell>
        </row>
        <row r="9953">
          <cell r="A9953" t="str">
            <v>2006-1-CT</v>
          </cell>
          <cell r="B9953">
            <v>2006</v>
          </cell>
          <cell r="C9953">
            <v>1</v>
          </cell>
          <cell r="D9953" t="str">
            <v>CT</v>
          </cell>
          <cell r="E9953">
            <v>3483307.5252942462</v>
          </cell>
        </row>
        <row r="9954">
          <cell r="A9954" t="str">
            <v>2006-1-DC</v>
          </cell>
          <cell r="B9954">
            <v>2006</v>
          </cell>
          <cell r="C9954">
            <v>1</v>
          </cell>
          <cell r="D9954" t="str">
            <v>DC</v>
          </cell>
          <cell r="E9954">
            <v>583736.03380084422</v>
          </cell>
        </row>
        <row r="9955">
          <cell r="A9955" t="str">
            <v>2006-1-DE</v>
          </cell>
          <cell r="B9955">
            <v>2006</v>
          </cell>
          <cell r="C9955">
            <v>1</v>
          </cell>
          <cell r="D9955" t="str">
            <v>DE</v>
          </cell>
          <cell r="E9955">
            <v>844459.962823799</v>
          </cell>
        </row>
        <row r="9956">
          <cell r="A9956" t="str">
            <v>2006-1-FL</v>
          </cell>
          <cell r="B9956">
            <v>2006</v>
          </cell>
          <cell r="C9956">
            <v>1</v>
          </cell>
          <cell r="D9956" t="str">
            <v>FL</v>
          </cell>
          <cell r="E9956">
            <v>17861375.552938551</v>
          </cell>
        </row>
        <row r="9957">
          <cell r="A9957" t="str">
            <v>2006-1-GA</v>
          </cell>
          <cell r="B9957">
            <v>2006</v>
          </cell>
          <cell r="C9957">
            <v>1</v>
          </cell>
          <cell r="D9957" t="str">
            <v>GA</v>
          </cell>
          <cell r="E9957">
            <v>9206916.7232137602</v>
          </cell>
        </row>
        <row r="9958">
          <cell r="A9958" t="str">
            <v>2006-1-HI</v>
          </cell>
          <cell r="B9958">
            <v>2006</v>
          </cell>
          <cell r="C9958">
            <v>1</v>
          </cell>
          <cell r="D9958" t="str">
            <v>HI</v>
          </cell>
          <cell r="E9958">
            <v>1269875.6107814102</v>
          </cell>
        </row>
        <row r="9959">
          <cell r="A9959" t="str">
            <v>2006-1-IA</v>
          </cell>
          <cell r="B9959">
            <v>2006</v>
          </cell>
          <cell r="C9959">
            <v>1</v>
          </cell>
          <cell r="D9959" t="str">
            <v>IA</v>
          </cell>
          <cell r="E9959">
            <v>2959530.9777771411</v>
          </cell>
        </row>
        <row r="9960">
          <cell r="A9960" t="str">
            <v>2006-1-ID</v>
          </cell>
          <cell r="B9960">
            <v>2006</v>
          </cell>
          <cell r="C9960">
            <v>1</v>
          </cell>
          <cell r="D9960" t="str">
            <v>ID</v>
          </cell>
          <cell r="E9960">
            <v>1442755.7286351125</v>
          </cell>
        </row>
        <row r="9961">
          <cell r="A9961" t="str">
            <v>2006-1-IL</v>
          </cell>
          <cell r="B9961">
            <v>2006</v>
          </cell>
          <cell r="C9961">
            <v>1</v>
          </cell>
          <cell r="D9961" t="str">
            <v>IL</v>
          </cell>
          <cell r="E9961">
            <v>12731893.36898859</v>
          </cell>
        </row>
        <row r="9962">
          <cell r="A9962" t="str">
            <v>2006-1-IN</v>
          </cell>
          <cell r="B9962">
            <v>2006</v>
          </cell>
          <cell r="C9962">
            <v>1</v>
          </cell>
          <cell r="D9962" t="str">
            <v>IN</v>
          </cell>
          <cell r="E9962">
            <v>6271381.1235917201</v>
          </cell>
        </row>
        <row r="9963">
          <cell r="A9963" t="str">
            <v>2006-1-KS</v>
          </cell>
          <cell r="B9963">
            <v>2006</v>
          </cell>
          <cell r="C9963">
            <v>1</v>
          </cell>
          <cell r="D9963" t="str">
            <v>KS</v>
          </cell>
          <cell r="E9963">
            <v>2749243.0167903556</v>
          </cell>
        </row>
        <row r="9964">
          <cell r="A9964" t="str">
            <v>2006-1-KY</v>
          </cell>
          <cell r="B9964">
            <v>2006</v>
          </cell>
          <cell r="C9964">
            <v>1</v>
          </cell>
          <cell r="D9964" t="str">
            <v>KY</v>
          </cell>
          <cell r="E9964">
            <v>4182727.0559198861</v>
          </cell>
        </row>
        <row r="9965">
          <cell r="A9965" t="str">
            <v>2006-1-LA</v>
          </cell>
          <cell r="B9965">
            <v>2006</v>
          </cell>
          <cell r="C9965">
            <v>1</v>
          </cell>
          <cell r="D9965" t="str">
            <v>LA</v>
          </cell>
          <cell r="E9965">
            <v>4371092.716495269</v>
          </cell>
        </row>
        <row r="9966">
          <cell r="A9966" t="str">
            <v>2006-1-MA</v>
          </cell>
          <cell r="B9966">
            <v>2006</v>
          </cell>
          <cell r="C9966">
            <v>1</v>
          </cell>
          <cell r="D9966" t="str">
            <v>MA</v>
          </cell>
          <cell r="E9966">
            <v>6438884.835242088</v>
          </cell>
        </row>
        <row r="9967">
          <cell r="A9967" t="str">
            <v>2006-1-MD</v>
          </cell>
          <cell r="B9967">
            <v>2006</v>
          </cell>
          <cell r="C9967">
            <v>1</v>
          </cell>
          <cell r="D9967" t="str">
            <v>MD</v>
          </cell>
          <cell r="E9967">
            <v>5588918.33182876</v>
          </cell>
        </row>
        <row r="9968">
          <cell r="A9968" t="str">
            <v>2006-1-ME</v>
          </cell>
          <cell r="B9968">
            <v>2006</v>
          </cell>
          <cell r="C9968">
            <v>1</v>
          </cell>
          <cell r="D9968" t="str">
            <v>ME</v>
          </cell>
          <cell r="E9968">
            <v>1312199.924420597</v>
          </cell>
        </row>
        <row r="9969">
          <cell r="A9969" t="str">
            <v>2006-1-MI</v>
          </cell>
          <cell r="B9969">
            <v>2006</v>
          </cell>
          <cell r="C9969">
            <v>1</v>
          </cell>
          <cell r="D9969" t="str">
            <v>MI</v>
          </cell>
          <cell r="E9969">
            <v>10088572.909490833</v>
          </cell>
        </row>
        <row r="9970">
          <cell r="A9970" t="str">
            <v>2006-1-MN</v>
          </cell>
          <cell r="B9970">
            <v>2006</v>
          </cell>
          <cell r="C9970">
            <v>1</v>
          </cell>
          <cell r="D9970" t="str">
            <v>MN</v>
          </cell>
          <cell r="E9970">
            <v>5124041.8696769169</v>
          </cell>
        </row>
        <row r="9971">
          <cell r="A9971" t="str">
            <v>2006-1-MO</v>
          </cell>
          <cell r="B9971">
            <v>2006</v>
          </cell>
          <cell r="C9971">
            <v>1</v>
          </cell>
          <cell r="D9971" t="str">
            <v>MO</v>
          </cell>
          <cell r="E9971">
            <v>5809094.7595221912</v>
          </cell>
        </row>
        <row r="9972">
          <cell r="A9972" t="str">
            <v>2006-1-MS</v>
          </cell>
          <cell r="B9972">
            <v>2006</v>
          </cell>
          <cell r="C9972">
            <v>1</v>
          </cell>
          <cell r="D9972" t="str">
            <v>MS</v>
          </cell>
          <cell r="E9972">
            <v>2897461.0804335703</v>
          </cell>
        </row>
        <row r="9973">
          <cell r="A9973" t="str">
            <v>2006-1-MT</v>
          </cell>
          <cell r="B9973">
            <v>2006</v>
          </cell>
          <cell r="C9973">
            <v>1</v>
          </cell>
          <cell r="D9973" t="str">
            <v>MT</v>
          </cell>
          <cell r="E9973">
            <v>940170.39351440547</v>
          </cell>
        </row>
        <row r="9974">
          <cell r="A9974" t="str">
            <v>2006-1-NC</v>
          </cell>
          <cell r="B9974">
            <v>2006</v>
          </cell>
          <cell r="C9974">
            <v>1</v>
          </cell>
          <cell r="D9974" t="str">
            <v>NC</v>
          </cell>
          <cell r="E9974">
            <v>8753611.4023947529</v>
          </cell>
        </row>
        <row r="9975">
          <cell r="A9975" t="str">
            <v>2006-1-ND</v>
          </cell>
          <cell r="B9975">
            <v>2006</v>
          </cell>
          <cell r="C9975">
            <v>1</v>
          </cell>
          <cell r="D9975" t="str">
            <v>ND</v>
          </cell>
          <cell r="E9975">
            <v>635837.74854947859</v>
          </cell>
        </row>
        <row r="9976">
          <cell r="A9976" t="str">
            <v>2006-1-NE</v>
          </cell>
          <cell r="B9976">
            <v>2006</v>
          </cell>
          <cell r="C9976">
            <v>1</v>
          </cell>
          <cell r="D9976" t="str">
            <v>NE</v>
          </cell>
          <cell r="E9976">
            <v>1755428.5154584544</v>
          </cell>
        </row>
        <row r="9977">
          <cell r="A9977" t="str">
            <v>2006-1-NH</v>
          </cell>
          <cell r="B9977">
            <v>2006</v>
          </cell>
          <cell r="C9977">
            <v>1</v>
          </cell>
          <cell r="D9977" t="str">
            <v>NH</v>
          </cell>
          <cell r="E9977">
            <v>1304682.5137136662</v>
          </cell>
        </row>
        <row r="9978">
          <cell r="A9978" t="str">
            <v>2006-1-NJ</v>
          </cell>
          <cell r="B9978">
            <v>2006</v>
          </cell>
          <cell r="C9978">
            <v>1</v>
          </cell>
          <cell r="D9978" t="str">
            <v>NJ</v>
          </cell>
          <cell r="E9978">
            <v>8637437.8730959538</v>
          </cell>
        </row>
        <row r="9979">
          <cell r="A9979" t="str">
            <v>2006-1-NM</v>
          </cell>
          <cell r="B9979">
            <v>2006</v>
          </cell>
          <cell r="C9979">
            <v>1</v>
          </cell>
          <cell r="D9979" t="str">
            <v>NM</v>
          </cell>
          <cell r="E9979">
            <v>1925434.1713985796</v>
          </cell>
        </row>
        <row r="9980">
          <cell r="A9980" t="str">
            <v>2006-1-NV</v>
          </cell>
          <cell r="B9980">
            <v>2006</v>
          </cell>
          <cell r="C9980">
            <v>1</v>
          </cell>
          <cell r="D9980" t="str">
            <v>NV</v>
          </cell>
          <cell r="E9980">
            <v>2443230.0137415444</v>
          </cell>
        </row>
        <row r="9981">
          <cell r="A9981" t="str">
            <v>2006-1-NY</v>
          </cell>
          <cell r="B9981">
            <v>2006</v>
          </cell>
          <cell r="C9981">
            <v>1</v>
          </cell>
          <cell r="D9981" t="str">
            <v>NY</v>
          </cell>
          <cell r="E9981">
            <v>19351707.062299225</v>
          </cell>
        </row>
        <row r="9982">
          <cell r="A9982" t="str">
            <v>2006-1-OH</v>
          </cell>
          <cell r="B9982">
            <v>2006</v>
          </cell>
          <cell r="C9982">
            <v>1</v>
          </cell>
          <cell r="D9982" t="str">
            <v>OH</v>
          </cell>
          <cell r="E9982">
            <v>11454672.503033826</v>
          </cell>
        </row>
        <row r="9983">
          <cell r="A9983" t="str">
            <v>2006-1-OK</v>
          </cell>
          <cell r="B9983">
            <v>2006</v>
          </cell>
          <cell r="C9983">
            <v>1</v>
          </cell>
          <cell r="D9983" t="str">
            <v>OK</v>
          </cell>
          <cell r="E9983">
            <v>3549152.2620615703</v>
          </cell>
        </row>
        <row r="9984">
          <cell r="A9984" t="str">
            <v>2006-1-OR</v>
          </cell>
          <cell r="B9984">
            <v>2006</v>
          </cell>
          <cell r="C9984">
            <v>1</v>
          </cell>
          <cell r="D9984" t="str">
            <v>OR</v>
          </cell>
          <cell r="E9984">
            <v>3651553.8933663205</v>
          </cell>
        </row>
        <row r="9985">
          <cell r="A9985" t="str">
            <v>2006-1-PA</v>
          </cell>
          <cell r="B9985">
            <v>2006</v>
          </cell>
          <cell r="C9985">
            <v>1</v>
          </cell>
          <cell r="D9985" t="str">
            <v>PA</v>
          </cell>
          <cell r="E9985">
            <v>12369979.039008306</v>
          </cell>
        </row>
        <row r="9986">
          <cell r="A9986" t="str">
            <v>2006-1-RI</v>
          </cell>
          <cell r="B9986">
            <v>2006</v>
          </cell>
          <cell r="C9986">
            <v>1</v>
          </cell>
          <cell r="D9986" t="str">
            <v>RI</v>
          </cell>
          <cell r="E9986">
            <v>1061717.9029210012</v>
          </cell>
        </row>
        <row r="9987">
          <cell r="A9987" t="str">
            <v>2006-1-SC</v>
          </cell>
          <cell r="B9987">
            <v>2006</v>
          </cell>
          <cell r="C9987">
            <v>1</v>
          </cell>
          <cell r="D9987" t="str">
            <v>SC</v>
          </cell>
          <cell r="E9987">
            <v>4287231.6892955825</v>
          </cell>
        </row>
        <row r="9988">
          <cell r="A9988" t="str">
            <v>2006-1-SD</v>
          </cell>
          <cell r="B9988">
            <v>2006</v>
          </cell>
          <cell r="C9988">
            <v>1</v>
          </cell>
          <cell r="D9988" t="str">
            <v>SD</v>
          </cell>
          <cell r="E9988">
            <v>783356.20410042384</v>
          </cell>
        </row>
        <row r="9989">
          <cell r="A9989" t="str">
            <v>2006-1-TN</v>
          </cell>
          <cell r="B9989">
            <v>2006</v>
          </cell>
          <cell r="C9989">
            <v>1</v>
          </cell>
          <cell r="D9989" t="str">
            <v>TN</v>
          </cell>
          <cell r="E9989">
            <v>6025884.7667194949</v>
          </cell>
        </row>
        <row r="9990">
          <cell r="A9990" t="str">
            <v>2006-1-TX</v>
          </cell>
          <cell r="B9990">
            <v>2006</v>
          </cell>
          <cell r="C9990">
            <v>1</v>
          </cell>
          <cell r="D9990" t="str">
            <v>TX</v>
          </cell>
          <cell r="E9990">
            <v>23090748.564542193</v>
          </cell>
        </row>
        <row r="9991">
          <cell r="A9991" t="str">
            <v>2006-1-UT</v>
          </cell>
          <cell r="B9991">
            <v>2006</v>
          </cell>
          <cell r="C9991">
            <v>1</v>
          </cell>
          <cell r="D9991" t="str">
            <v>UT</v>
          </cell>
          <cell r="E9991">
            <v>2543502.6981185828</v>
          </cell>
        </row>
        <row r="9992">
          <cell r="A9992" t="str">
            <v>2006-1-VA</v>
          </cell>
          <cell r="B9992">
            <v>2006</v>
          </cell>
          <cell r="C9992">
            <v>1</v>
          </cell>
          <cell r="D9992" t="str">
            <v>VA</v>
          </cell>
          <cell r="E9992">
            <v>7587628.0675634034</v>
          </cell>
        </row>
        <row r="9993">
          <cell r="A9993" t="str">
            <v>2006-1-VT</v>
          </cell>
          <cell r="B9993">
            <v>2006</v>
          </cell>
          <cell r="C9993">
            <v>1</v>
          </cell>
          <cell r="D9993" t="str">
            <v>VT</v>
          </cell>
          <cell r="E9993">
            <v>619739.14054128539</v>
          </cell>
        </row>
        <row r="9994">
          <cell r="A9994" t="str">
            <v>2006-1-WA</v>
          </cell>
          <cell r="B9994">
            <v>2006</v>
          </cell>
          <cell r="C9994">
            <v>1</v>
          </cell>
          <cell r="D9994" t="str">
            <v>WA</v>
          </cell>
          <cell r="E9994">
            <v>6307741.3053238196</v>
          </cell>
        </row>
        <row r="9995">
          <cell r="A9995" t="str">
            <v>2006-1-WI</v>
          </cell>
          <cell r="B9995">
            <v>2006</v>
          </cell>
          <cell r="C9995">
            <v>1</v>
          </cell>
          <cell r="D9995" t="str">
            <v>WI</v>
          </cell>
          <cell r="E9995">
            <v>5553672.097971621</v>
          </cell>
        </row>
        <row r="9996">
          <cell r="A9996" t="str">
            <v>2006-1-WV</v>
          </cell>
          <cell r="B9996">
            <v>2006</v>
          </cell>
          <cell r="C9996">
            <v>1</v>
          </cell>
          <cell r="D9996" t="str">
            <v>WV</v>
          </cell>
          <cell r="E9996">
            <v>1805390.4335726064</v>
          </cell>
        </row>
        <row r="9997">
          <cell r="A9997" t="str">
            <v>2006-1-WY</v>
          </cell>
          <cell r="B9997">
            <v>2006</v>
          </cell>
          <cell r="C9997">
            <v>1</v>
          </cell>
          <cell r="D9997" t="str">
            <v>WY</v>
          </cell>
          <cell r="E9997">
            <v>509298.88792162889</v>
          </cell>
        </row>
        <row r="9998">
          <cell r="A9998" t="str">
            <v>2006-2-AK</v>
          </cell>
          <cell r="B9998">
            <v>2006</v>
          </cell>
          <cell r="C9998">
            <v>2</v>
          </cell>
          <cell r="D9998" t="str">
            <v>AK</v>
          </cell>
          <cell r="E9998">
            <v>673115.53839038219</v>
          </cell>
        </row>
        <row r="9999">
          <cell r="A9999" t="str">
            <v>2006-2-AL</v>
          </cell>
          <cell r="B9999">
            <v>2006</v>
          </cell>
          <cell r="C9999">
            <v>2</v>
          </cell>
          <cell r="D9999" t="str">
            <v>AL</v>
          </cell>
          <cell r="E9999">
            <v>4566701.5815596618</v>
          </cell>
        </row>
        <row r="10000">
          <cell r="A10000" t="str">
            <v>2006-2-AR</v>
          </cell>
          <cell r="B10000">
            <v>2006</v>
          </cell>
          <cell r="C10000">
            <v>2</v>
          </cell>
          <cell r="D10000" t="str">
            <v>AR</v>
          </cell>
          <cell r="E10000">
            <v>2789564.2578953225</v>
          </cell>
        </row>
        <row r="10001">
          <cell r="A10001" t="str">
            <v>2006-2-AZ</v>
          </cell>
          <cell r="B10001">
            <v>2006</v>
          </cell>
          <cell r="C10001">
            <v>2</v>
          </cell>
          <cell r="D10001" t="str">
            <v>AZ</v>
          </cell>
          <cell r="E10001">
            <v>6088987.2697338909</v>
          </cell>
        </row>
        <row r="10002">
          <cell r="A10002" t="str">
            <v>2006-2-CA</v>
          </cell>
          <cell r="B10002">
            <v>2006</v>
          </cell>
          <cell r="C10002">
            <v>2</v>
          </cell>
          <cell r="D10002" t="str">
            <v>CA</v>
          </cell>
          <cell r="E10002">
            <v>36023238.569133319</v>
          </cell>
        </row>
        <row r="10003">
          <cell r="A10003" t="str">
            <v>2006-2-CO</v>
          </cell>
          <cell r="B10003">
            <v>2006</v>
          </cell>
          <cell r="C10003">
            <v>2</v>
          </cell>
          <cell r="D10003" t="str">
            <v>CO</v>
          </cell>
          <cell r="E10003">
            <v>4714745.9467324847</v>
          </cell>
        </row>
        <row r="10004">
          <cell r="A10004" t="str">
            <v>2006-2-CT</v>
          </cell>
          <cell r="B10004">
            <v>2006</v>
          </cell>
          <cell r="C10004">
            <v>2</v>
          </cell>
          <cell r="D10004" t="str">
            <v>CT</v>
          </cell>
          <cell r="E10004">
            <v>3484073.702337862</v>
          </cell>
        </row>
        <row r="10005">
          <cell r="A10005" t="str">
            <v>2006-2-DC</v>
          </cell>
          <cell r="B10005">
            <v>2006</v>
          </cell>
          <cell r="C10005">
            <v>2</v>
          </cell>
          <cell r="D10005" t="str">
            <v>DC</v>
          </cell>
          <cell r="E10005">
            <v>584017.68111259816</v>
          </cell>
        </row>
        <row r="10006">
          <cell r="A10006" t="str">
            <v>2006-2-DE</v>
          </cell>
          <cell r="B10006">
            <v>2006</v>
          </cell>
          <cell r="C10006">
            <v>2</v>
          </cell>
          <cell r="D10006" t="str">
            <v>DE</v>
          </cell>
          <cell r="E10006">
            <v>845454.20755563898</v>
          </cell>
        </row>
        <row r="10007">
          <cell r="A10007" t="str">
            <v>2006-2-FL</v>
          </cell>
          <cell r="B10007">
            <v>2006</v>
          </cell>
          <cell r="C10007">
            <v>2</v>
          </cell>
          <cell r="D10007" t="str">
            <v>FL</v>
          </cell>
          <cell r="E10007">
            <v>17887997.135626782</v>
          </cell>
        </row>
        <row r="10008">
          <cell r="A10008" t="str">
            <v>2006-2-GA</v>
          </cell>
          <cell r="B10008">
            <v>2006</v>
          </cell>
          <cell r="C10008">
            <v>2</v>
          </cell>
          <cell r="D10008" t="str">
            <v>GA</v>
          </cell>
          <cell r="E10008">
            <v>9225879.1209394392</v>
          </cell>
        </row>
        <row r="10009">
          <cell r="A10009" t="str">
            <v>2006-2-HI</v>
          </cell>
          <cell r="B10009">
            <v>2006</v>
          </cell>
          <cell r="C10009">
            <v>2</v>
          </cell>
          <cell r="D10009" t="str">
            <v>HI</v>
          </cell>
          <cell r="E10009">
            <v>1270779.1249532462</v>
          </cell>
        </row>
        <row r="10010">
          <cell r="A10010" t="str">
            <v>2006-2-IA</v>
          </cell>
          <cell r="B10010">
            <v>2006</v>
          </cell>
          <cell r="C10010">
            <v>2</v>
          </cell>
          <cell r="D10010" t="str">
            <v>IA</v>
          </cell>
          <cell r="E10010">
            <v>2960825.6206191787</v>
          </cell>
        </row>
        <row r="10011">
          <cell r="A10011" t="str">
            <v>2006-2-ID</v>
          </cell>
          <cell r="B10011">
            <v>2006</v>
          </cell>
          <cell r="C10011">
            <v>2</v>
          </cell>
          <cell r="D10011" t="str">
            <v>ID</v>
          </cell>
          <cell r="E10011">
            <v>1445884.1221632357</v>
          </cell>
        </row>
        <row r="10012">
          <cell r="A10012" t="str">
            <v>2006-2-IL</v>
          </cell>
          <cell r="B10012">
            <v>2006</v>
          </cell>
          <cell r="C10012">
            <v>2</v>
          </cell>
          <cell r="D10012" t="str">
            <v>IL</v>
          </cell>
          <cell r="E10012">
            <v>12736537.687570302</v>
          </cell>
        </row>
        <row r="10013">
          <cell r="A10013" t="str">
            <v>2006-2-IN</v>
          </cell>
          <cell r="B10013">
            <v>2006</v>
          </cell>
          <cell r="C10013">
            <v>2</v>
          </cell>
          <cell r="D10013" t="str">
            <v>IN</v>
          </cell>
          <cell r="E10013">
            <v>6275191.2328488044</v>
          </cell>
        </row>
        <row r="10014">
          <cell r="A10014" t="str">
            <v>2006-2-KS</v>
          </cell>
          <cell r="B10014">
            <v>2006</v>
          </cell>
          <cell r="C10014">
            <v>2</v>
          </cell>
          <cell r="D10014" t="str">
            <v>KS</v>
          </cell>
          <cell r="E10014">
            <v>2750417.9416727107</v>
          </cell>
        </row>
        <row r="10015">
          <cell r="A10015" t="str">
            <v>2006-2-KY</v>
          </cell>
          <cell r="B10015">
            <v>2006</v>
          </cell>
          <cell r="C10015">
            <v>2</v>
          </cell>
          <cell r="D10015" t="str">
            <v>KY</v>
          </cell>
          <cell r="E10015">
            <v>4185528.4537273515</v>
          </cell>
        </row>
        <row r="10016">
          <cell r="A10016" t="str">
            <v>2006-2-LA</v>
          </cell>
          <cell r="B10016">
            <v>2006</v>
          </cell>
          <cell r="C10016">
            <v>2</v>
          </cell>
          <cell r="D10016" t="str">
            <v>LA</v>
          </cell>
          <cell r="E10016">
            <v>4350675.0089669721</v>
          </cell>
        </row>
        <row r="10017">
          <cell r="A10017" t="str">
            <v>2006-2-MA</v>
          </cell>
          <cell r="B10017">
            <v>2006</v>
          </cell>
          <cell r="C10017">
            <v>2</v>
          </cell>
          <cell r="D10017" t="str">
            <v>MA</v>
          </cell>
          <cell r="E10017">
            <v>6439642.1194122145</v>
          </cell>
        </row>
        <row r="10018">
          <cell r="A10018" t="str">
            <v>2006-2-MD</v>
          </cell>
          <cell r="B10018">
            <v>2006</v>
          </cell>
          <cell r="C10018">
            <v>2</v>
          </cell>
          <cell r="D10018" t="str">
            <v>MD</v>
          </cell>
          <cell r="E10018">
            <v>5591149.1670442652</v>
          </cell>
        </row>
        <row r="10019">
          <cell r="A10019" t="str">
            <v>2006-2-ME</v>
          </cell>
          <cell r="B10019">
            <v>2006</v>
          </cell>
          <cell r="C10019">
            <v>2</v>
          </cell>
          <cell r="D10019" t="str">
            <v>ME</v>
          </cell>
          <cell r="E10019">
            <v>1312392.677551266</v>
          </cell>
        </row>
        <row r="10020">
          <cell r="A10020" t="str">
            <v>2006-2-MI</v>
          </cell>
          <cell r="B10020">
            <v>2006</v>
          </cell>
          <cell r="C10020">
            <v>2</v>
          </cell>
          <cell r="D10020" t="str">
            <v>MI</v>
          </cell>
          <cell r="E10020">
            <v>10087790.939920938</v>
          </cell>
        </row>
        <row r="10021">
          <cell r="A10021" t="str">
            <v>2006-2-MN</v>
          </cell>
          <cell r="B10021">
            <v>2006</v>
          </cell>
          <cell r="C10021">
            <v>2</v>
          </cell>
          <cell r="D10021" t="str">
            <v>MN</v>
          </cell>
          <cell r="E10021">
            <v>5127240.8262535837</v>
          </cell>
        </row>
        <row r="10022">
          <cell r="A10022" t="str">
            <v>2006-2-MO</v>
          </cell>
          <cell r="B10022">
            <v>2006</v>
          </cell>
          <cell r="C10022">
            <v>2</v>
          </cell>
          <cell r="D10022" t="str">
            <v>MO</v>
          </cell>
          <cell r="E10022">
            <v>5813098.5266077891</v>
          </cell>
        </row>
        <row r="10023">
          <cell r="A10023" t="str">
            <v>2006-2-MS</v>
          </cell>
          <cell r="B10023">
            <v>2006</v>
          </cell>
          <cell r="C10023">
            <v>2</v>
          </cell>
          <cell r="D10023" t="str">
            <v>MS</v>
          </cell>
          <cell r="E10023">
            <v>2897336.4459387171</v>
          </cell>
        </row>
        <row r="10024">
          <cell r="A10024" t="str">
            <v>2006-2-MT</v>
          </cell>
          <cell r="B10024">
            <v>2006</v>
          </cell>
          <cell r="C10024">
            <v>2</v>
          </cell>
          <cell r="D10024" t="str">
            <v>MT</v>
          </cell>
          <cell r="E10024">
            <v>941053.68969067128</v>
          </cell>
        </row>
        <row r="10025">
          <cell r="A10025" t="str">
            <v>2006-2-NC</v>
          </cell>
          <cell r="B10025">
            <v>2006</v>
          </cell>
          <cell r="C10025">
            <v>2</v>
          </cell>
          <cell r="D10025" t="str">
            <v>NC</v>
          </cell>
          <cell r="E10025">
            <v>8769132.3358429</v>
          </cell>
        </row>
        <row r="10026">
          <cell r="A10026" t="str">
            <v>2006-2-ND</v>
          </cell>
          <cell r="B10026">
            <v>2006</v>
          </cell>
          <cell r="C10026">
            <v>2</v>
          </cell>
          <cell r="D10026" t="str">
            <v>ND</v>
          </cell>
          <cell r="E10026">
            <v>635940.43132133689</v>
          </cell>
        </row>
        <row r="10027">
          <cell r="A10027" t="str">
            <v>2006-2-NE</v>
          </cell>
          <cell r="B10027">
            <v>2006</v>
          </cell>
          <cell r="C10027">
            <v>2</v>
          </cell>
          <cell r="D10027" t="str">
            <v>NE</v>
          </cell>
          <cell r="E10027">
            <v>1756156.1558488694</v>
          </cell>
        </row>
        <row r="10028">
          <cell r="A10028" t="str">
            <v>2006-2-NH</v>
          </cell>
          <cell r="B10028">
            <v>2006</v>
          </cell>
          <cell r="C10028">
            <v>2</v>
          </cell>
          <cell r="D10028" t="str">
            <v>NH</v>
          </cell>
          <cell r="E10028">
            <v>1305375.88723374</v>
          </cell>
        </row>
        <row r="10029">
          <cell r="A10029" t="str">
            <v>2006-2-NJ</v>
          </cell>
          <cell r="B10029">
            <v>2006</v>
          </cell>
          <cell r="C10029">
            <v>2</v>
          </cell>
          <cell r="D10029" t="str">
            <v>NJ</v>
          </cell>
          <cell r="E10029">
            <v>8637901.4390103482</v>
          </cell>
        </row>
        <row r="10030">
          <cell r="A10030" t="str">
            <v>2006-2-NM</v>
          </cell>
          <cell r="B10030">
            <v>2006</v>
          </cell>
          <cell r="C10030">
            <v>2</v>
          </cell>
          <cell r="D10030" t="str">
            <v>NM</v>
          </cell>
          <cell r="E10030">
            <v>1927533.8573604766</v>
          </cell>
        </row>
        <row r="10031">
          <cell r="A10031" t="str">
            <v>2006-2-NV</v>
          </cell>
          <cell r="B10031">
            <v>2006</v>
          </cell>
          <cell r="C10031">
            <v>2</v>
          </cell>
          <cell r="D10031" t="str">
            <v>NV</v>
          </cell>
          <cell r="E10031">
            <v>2450226.0995530491</v>
          </cell>
        </row>
        <row r="10032">
          <cell r="A10032" t="str">
            <v>2006-2-NY</v>
          </cell>
          <cell r="B10032">
            <v>2006</v>
          </cell>
          <cell r="C10032">
            <v>2</v>
          </cell>
          <cell r="D10032" t="str">
            <v>NY</v>
          </cell>
          <cell r="E10032">
            <v>19354263.420864351</v>
          </cell>
        </row>
        <row r="10033">
          <cell r="A10033" t="str">
            <v>2006-2-OH</v>
          </cell>
          <cell r="B10033">
            <v>2006</v>
          </cell>
          <cell r="C10033">
            <v>2</v>
          </cell>
          <cell r="D10033" t="str">
            <v>OH</v>
          </cell>
          <cell r="E10033">
            <v>11455292.370926728</v>
          </cell>
        </row>
        <row r="10034">
          <cell r="A10034" t="str">
            <v>2006-2-OK</v>
          </cell>
          <cell r="B10034">
            <v>2006</v>
          </cell>
          <cell r="C10034">
            <v>2</v>
          </cell>
          <cell r="D10034" t="str">
            <v>OK</v>
          </cell>
          <cell r="E10034">
            <v>3552339.8014860027</v>
          </cell>
        </row>
        <row r="10035">
          <cell r="A10035" t="str">
            <v>2006-2-OR</v>
          </cell>
          <cell r="B10035">
            <v>2006</v>
          </cell>
          <cell r="C10035">
            <v>2</v>
          </cell>
          <cell r="D10035" t="str">
            <v>OR</v>
          </cell>
          <cell r="E10035">
            <v>3656513.1977327461</v>
          </cell>
        </row>
        <row r="10036">
          <cell r="A10036" t="str">
            <v>2006-2-PA</v>
          </cell>
          <cell r="B10036">
            <v>2006</v>
          </cell>
          <cell r="C10036">
            <v>2</v>
          </cell>
          <cell r="D10036" t="str">
            <v>PA</v>
          </cell>
          <cell r="E10036">
            <v>12372997.955869075</v>
          </cell>
        </row>
        <row r="10037">
          <cell r="A10037" t="str">
            <v>2006-2-RI</v>
          </cell>
          <cell r="B10037">
            <v>2006</v>
          </cell>
          <cell r="C10037">
            <v>2</v>
          </cell>
          <cell r="D10037" t="str">
            <v>RI</v>
          </cell>
          <cell r="E10037">
            <v>1061265.0635117667</v>
          </cell>
        </row>
        <row r="10038">
          <cell r="A10038" t="str">
            <v>2006-2-SC</v>
          </cell>
          <cell r="B10038">
            <v>2006</v>
          </cell>
          <cell r="C10038">
            <v>2</v>
          </cell>
          <cell r="D10038" t="str">
            <v>SC</v>
          </cell>
          <cell r="E10038">
            <v>4293572.1615171805</v>
          </cell>
        </row>
        <row r="10039">
          <cell r="A10039" t="str">
            <v>2006-2-SD</v>
          </cell>
          <cell r="B10039">
            <v>2006</v>
          </cell>
          <cell r="C10039">
            <v>2</v>
          </cell>
          <cell r="D10039" t="str">
            <v>SD</v>
          </cell>
          <cell r="E10039">
            <v>784031.77257894562</v>
          </cell>
        </row>
        <row r="10040">
          <cell r="A10040" t="str">
            <v>2006-2-TN</v>
          </cell>
          <cell r="B10040">
            <v>2006</v>
          </cell>
          <cell r="C10040">
            <v>2</v>
          </cell>
          <cell r="D10040" t="str">
            <v>TN</v>
          </cell>
          <cell r="E10040">
            <v>6033026.5932992361</v>
          </cell>
        </row>
        <row r="10041">
          <cell r="A10041" t="str">
            <v>2006-2-TX</v>
          </cell>
          <cell r="B10041">
            <v>2006</v>
          </cell>
          <cell r="C10041">
            <v>2</v>
          </cell>
          <cell r="D10041" t="str">
            <v>TX</v>
          </cell>
          <cell r="E10041">
            <v>23137684.10351029</v>
          </cell>
        </row>
        <row r="10042">
          <cell r="A10042" t="str">
            <v>2006-2-UT</v>
          </cell>
          <cell r="B10042">
            <v>2006</v>
          </cell>
          <cell r="C10042">
            <v>2</v>
          </cell>
          <cell r="D10042" t="str">
            <v>UT</v>
          </cell>
          <cell r="E10042">
            <v>2550611.8451496037</v>
          </cell>
        </row>
        <row r="10043">
          <cell r="A10043" t="str">
            <v>2006-2-VA</v>
          </cell>
          <cell r="B10043">
            <v>2006</v>
          </cell>
          <cell r="C10043">
            <v>2</v>
          </cell>
          <cell r="D10043" t="str">
            <v>VA</v>
          </cell>
          <cell r="E10043">
            <v>7594466.7666694243</v>
          </cell>
        </row>
        <row r="10044">
          <cell r="A10044" t="str">
            <v>2006-2-VT</v>
          </cell>
          <cell r="B10044">
            <v>2006</v>
          </cell>
          <cell r="C10044">
            <v>2</v>
          </cell>
          <cell r="D10044" t="str">
            <v>VT</v>
          </cell>
          <cell r="E10044">
            <v>619815.36343253346</v>
          </cell>
        </row>
        <row r="10045">
          <cell r="A10045" t="str">
            <v>2006-2-WA</v>
          </cell>
          <cell r="B10045">
            <v>2006</v>
          </cell>
          <cell r="C10045">
            <v>2</v>
          </cell>
          <cell r="D10045" t="str">
            <v>WA</v>
          </cell>
          <cell r="E10045">
            <v>6316645.5176257063</v>
          </cell>
        </row>
        <row r="10046">
          <cell r="A10046" t="str">
            <v>2006-2-WI</v>
          </cell>
          <cell r="B10046">
            <v>2006</v>
          </cell>
          <cell r="C10046">
            <v>2</v>
          </cell>
          <cell r="D10046" t="str">
            <v>WI</v>
          </cell>
          <cell r="E10046">
            <v>5556153.657289003</v>
          </cell>
        </row>
        <row r="10047">
          <cell r="A10047" t="str">
            <v>2006-2-WV</v>
          </cell>
          <cell r="B10047">
            <v>2006</v>
          </cell>
          <cell r="C10047">
            <v>2</v>
          </cell>
          <cell r="D10047" t="str">
            <v>WV</v>
          </cell>
          <cell r="E10047">
            <v>1805618.9403605941</v>
          </cell>
        </row>
        <row r="10048">
          <cell r="A10048" t="str">
            <v>2006-2-WY</v>
          </cell>
          <cell r="B10048">
            <v>2006</v>
          </cell>
          <cell r="C10048">
            <v>2</v>
          </cell>
          <cell r="D10048" t="str">
            <v>WY</v>
          </cell>
          <cell r="E10048">
            <v>509849.61424525903</v>
          </cell>
        </row>
        <row r="10049">
          <cell r="A10049" t="str">
            <v>2006-3-AK</v>
          </cell>
          <cell r="B10049">
            <v>2006</v>
          </cell>
          <cell r="C10049">
            <v>3</v>
          </cell>
          <cell r="D10049" t="str">
            <v>AK</v>
          </cell>
          <cell r="E10049">
            <v>673759.5011089819</v>
          </cell>
        </row>
        <row r="10050">
          <cell r="A10050" t="str">
            <v>2006-3-AL</v>
          </cell>
          <cell r="B10050">
            <v>2006</v>
          </cell>
          <cell r="C10050">
            <v>3</v>
          </cell>
          <cell r="D10050" t="str">
            <v>AL</v>
          </cell>
          <cell r="E10050">
            <v>4570917.47547579</v>
          </cell>
        </row>
        <row r="10051">
          <cell r="A10051" t="str">
            <v>2006-3-AR</v>
          </cell>
          <cell r="B10051">
            <v>2006</v>
          </cell>
          <cell r="C10051">
            <v>3</v>
          </cell>
          <cell r="D10051" t="str">
            <v>AR</v>
          </cell>
          <cell r="E10051">
            <v>2792526.2637697835</v>
          </cell>
        </row>
        <row r="10052">
          <cell r="A10052" t="str">
            <v>2006-3-AZ</v>
          </cell>
          <cell r="B10052">
            <v>2006</v>
          </cell>
          <cell r="C10052">
            <v>3</v>
          </cell>
          <cell r="D10052" t="str">
            <v>AZ</v>
          </cell>
          <cell r="E10052">
            <v>6107459.1470480347</v>
          </cell>
        </row>
        <row r="10053">
          <cell r="A10053" t="str">
            <v>2006-3-CA</v>
          </cell>
          <cell r="B10053">
            <v>2006</v>
          </cell>
          <cell r="C10053">
            <v>3</v>
          </cell>
          <cell r="D10053" t="str">
            <v>CA</v>
          </cell>
          <cell r="E10053">
            <v>36042970.813967153</v>
          </cell>
        </row>
        <row r="10054">
          <cell r="A10054" t="str">
            <v>2006-3-CO</v>
          </cell>
          <cell r="B10054">
            <v>2006</v>
          </cell>
          <cell r="C10054">
            <v>3</v>
          </cell>
          <cell r="D10054" t="str">
            <v>CO</v>
          </cell>
          <cell r="E10054">
            <v>4722223.4366077567</v>
          </cell>
        </row>
        <row r="10055">
          <cell r="A10055" t="str">
            <v>2006-3-CT</v>
          </cell>
          <cell r="B10055">
            <v>2006</v>
          </cell>
          <cell r="C10055">
            <v>3</v>
          </cell>
          <cell r="D10055" t="str">
            <v>CT</v>
          </cell>
          <cell r="E10055">
            <v>3484840.0479072994</v>
          </cell>
        </row>
        <row r="10056">
          <cell r="A10056" t="str">
            <v>2006-3-DC</v>
          </cell>
          <cell r="B10056">
            <v>2006</v>
          </cell>
          <cell r="C10056">
            <v>3</v>
          </cell>
          <cell r="D10056" t="str">
            <v>DC</v>
          </cell>
          <cell r="E10056">
            <v>584299.46431661095</v>
          </cell>
        </row>
        <row r="10057">
          <cell r="A10057" t="str">
            <v>2006-3-DE</v>
          </cell>
          <cell r="B10057">
            <v>2006</v>
          </cell>
          <cell r="C10057">
            <v>3</v>
          </cell>
          <cell r="D10057" t="str">
            <v>DE</v>
          </cell>
          <cell r="E10057">
            <v>846449.62288481963</v>
          </cell>
        </row>
        <row r="10058">
          <cell r="A10058" t="str">
            <v>2006-3-FL</v>
          </cell>
          <cell r="B10058">
            <v>2006</v>
          </cell>
          <cell r="C10058">
            <v>3</v>
          </cell>
          <cell r="D10058" t="str">
            <v>FL</v>
          </cell>
          <cell r="E10058">
            <v>17914658.396595262</v>
          </cell>
        </row>
        <row r="10059">
          <cell r="A10059" t="str">
            <v>2006-3-GA</v>
          </cell>
          <cell r="B10059">
            <v>2006</v>
          </cell>
          <cell r="C10059">
            <v>3</v>
          </cell>
          <cell r="D10059" t="str">
            <v>GA</v>
          </cell>
          <cell r="E10059">
            <v>9244880.5732735507</v>
          </cell>
        </row>
        <row r="10060">
          <cell r="A10060" t="str">
            <v>2006-3-HI</v>
          </cell>
          <cell r="B10060">
            <v>2006</v>
          </cell>
          <cell r="C10060">
            <v>3</v>
          </cell>
          <cell r="D10060" t="str">
            <v>HI</v>
          </cell>
          <cell r="E10060">
            <v>1271683.281973761</v>
          </cell>
        </row>
        <row r="10061">
          <cell r="A10061" t="str">
            <v>2006-3-IA</v>
          </cell>
          <cell r="B10061">
            <v>2006</v>
          </cell>
          <cell r="C10061">
            <v>3</v>
          </cell>
          <cell r="D10061" t="str">
            <v>IA</v>
          </cell>
          <cell r="E10061">
            <v>2962120.8298009844</v>
          </cell>
        </row>
        <row r="10062">
          <cell r="A10062" t="str">
            <v>2006-3-ID</v>
          </cell>
          <cell r="B10062">
            <v>2006</v>
          </cell>
          <cell r="C10062">
            <v>3</v>
          </cell>
          <cell r="D10062" t="str">
            <v>ID</v>
          </cell>
          <cell r="E10062">
            <v>1449019.2991307676</v>
          </cell>
        </row>
        <row r="10063">
          <cell r="A10063" t="str">
            <v>2006-3-IL</v>
          </cell>
          <cell r="B10063">
            <v>2006</v>
          </cell>
          <cell r="C10063">
            <v>3</v>
          </cell>
          <cell r="D10063" t="str">
            <v>IL</v>
          </cell>
          <cell r="E10063">
            <v>12741183.70029871</v>
          </cell>
        </row>
        <row r="10064">
          <cell r="A10064" t="str">
            <v>2006-3-IN</v>
          </cell>
          <cell r="B10064">
            <v>2006</v>
          </cell>
          <cell r="C10064">
            <v>3</v>
          </cell>
          <cell r="D10064" t="str">
            <v>IN</v>
          </cell>
          <cell r="E10064">
            <v>6279003.6568962457</v>
          </cell>
        </row>
        <row r="10065">
          <cell r="A10065" t="str">
            <v>2006-3-KS</v>
          </cell>
          <cell r="B10065">
            <v>2006</v>
          </cell>
          <cell r="C10065">
            <v>3</v>
          </cell>
          <cell r="D10065" t="str">
            <v>KS</v>
          </cell>
          <cell r="E10065">
            <v>2751593.3686745479</v>
          </cell>
        </row>
        <row r="10066">
          <cell r="A10066" t="str">
            <v>2006-3-KY</v>
          </cell>
          <cell r="B10066">
            <v>2006</v>
          </cell>
          <cell r="C10066">
            <v>3</v>
          </cell>
          <cell r="D10066" t="str">
            <v>KY</v>
          </cell>
          <cell r="E10066">
            <v>4188331.7277819565</v>
          </cell>
        </row>
        <row r="10067">
          <cell r="A10067" t="str">
            <v>2006-3-LA</v>
          </cell>
          <cell r="B10067">
            <v>2006</v>
          </cell>
          <cell r="C10067">
            <v>3</v>
          </cell>
          <cell r="D10067" t="str">
            <v>LA</v>
          </cell>
          <cell r="E10067">
            <v>4330352.6741081076</v>
          </cell>
        </row>
        <row r="10068">
          <cell r="A10068" t="str">
            <v>2006-3-MA</v>
          </cell>
          <cell r="B10068">
            <v>2006</v>
          </cell>
          <cell r="C10068">
            <v>3</v>
          </cell>
          <cell r="D10068" t="str">
            <v>MA</v>
          </cell>
          <cell r="E10068">
            <v>6440399.492647347</v>
          </cell>
        </row>
        <row r="10069">
          <cell r="A10069" t="str">
            <v>2006-3-MD</v>
          </cell>
          <cell r="B10069">
            <v>2006</v>
          </cell>
          <cell r="C10069">
            <v>3</v>
          </cell>
          <cell r="D10069" t="str">
            <v>MD</v>
          </cell>
          <cell r="E10069">
            <v>5593380.8927050168</v>
          </cell>
        </row>
        <row r="10070">
          <cell r="A10070" t="str">
            <v>2006-3-ME</v>
          </cell>
          <cell r="B10070">
            <v>2006</v>
          </cell>
          <cell r="C10070">
            <v>3</v>
          </cell>
          <cell r="D10070" t="str">
            <v>ME</v>
          </cell>
          <cell r="E10070">
            <v>1312585.4589960424</v>
          </cell>
        </row>
        <row r="10071">
          <cell r="A10071" t="str">
            <v>2006-3-MI</v>
          </cell>
          <cell r="B10071">
            <v>2006</v>
          </cell>
          <cell r="C10071">
            <v>3</v>
          </cell>
          <cell r="D10071" t="str">
            <v>MI</v>
          </cell>
          <cell r="E10071">
            <v>10087009.030961836</v>
          </cell>
        </row>
        <row r="10072">
          <cell r="A10072" t="str">
            <v>2006-3-MN</v>
          </cell>
          <cell r="B10072">
            <v>2006</v>
          </cell>
          <cell r="C10072">
            <v>3</v>
          </cell>
          <cell r="D10072" t="str">
            <v>MN</v>
          </cell>
          <cell r="E10072">
            <v>5130441.7799496027</v>
          </cell>
        </row>
        <row r="10073">
          <cell r="A10073" t="str">
            <v>2006-3-MO</v>
          </cell>
          <cell r="B10073">
            <v>2006</v>
          </cell>
          <cell r="C10073">
            <v>3</v>
          </cell>
          <cell r="D10073" t="str">
            <v>MO</v>
          </cell>
          <cell r="E10073">
            <v>5817105.0531854481</v>
          </cell>
        </row>
        <row r="10074">
          <cell r="A10074" t="str">
            <v>2006-3-MS</v>
          </cell>
          <cell r="B10074">
            <v>2006</v>
          </cell>
          <cell r="C10074">
            <v>3</v>
          </cell>
          <cell r="D10074" t="str">
            <v>MS</v>
          </cell>
          <cell r="E10074">
            <v>2897211.8168050256</v>
          </cell>
        </row>
        <row r="10075">
          <cell r="A10075" t="str">
            <v>2006-3-MT</v>
          </cell>
          <cell r="B10075">
            <v>2006</v>
          </cell>
          <cell r="C10075">
            <v>3</v>
          </cell>
          <cell r="D10075" t="str">
            <v>MT</v>
          </cell>
          <cell r="E10075">
            <v>941937.81572941772</v>
          </cell>
        </row>
        <row r="10076">
          <cell r="A10076" t="str">
            <v>2006-3-NC</v>
          </cell>
          <cell r="B10076">
            <v>2006</v>
          </cell>
          <cell r="C10076">
            <v>3</v>
          </cell>
          <cell r="D10076" t="str">
            <v>NC</v>
          </cell>
          <cell r="E10076">
            <v>8784680.7892898247</v>
          </cell>
        </row>
        <row r="10077">
          <cell r="A10077" t="str">
            <v>2006-3-ND</v>
          </cell>
          <cell r="B10077">
            <v>2006</v>
          </cell>
          <cell r="C10077">
            <v>3</v>
          </cell>
          <cell r="D10077" t="str">
            <v>ND</v>
          </cell>
          <cell r="E10077">
            <v>636043.13067565137</v>
          </cell>
        </row>
        <row r="10078">
          <cell r="A10078" t="str">
            <v>2006-3-NE</v>
          </cell>
          <cell r="B10078">
            <v>2006</v>
          </cell>
          <cell r="C10078">
            <v>3</v>
          </cell>
          <cell r="D10078" t="str">
            <v>NE</v>
          </cell>
          <cell r="E10078">
            <v>1756884.097852556</v>
          </cell>
        </row>
        <row r="10079">
          <cell r="A10079" t="str">
            <v>2006-3-NH</v>
          </cell>
          <cell r="B10079">
            <v>2006</v>
          </cell>
          <cell r="C10079">
            <v>3</v>
          </cell>
          <cell r="D10079" t="str">
            <v>NH</v>
          </cell>
          <cell r="E10079">
            <v>1306069.6292471699</v>
          </cell>
        </row>
        <row r="10080">
          <cell r="A10080" t="str">
            <v>2006-3-NJ</v>
          </cell>
          <cell r="B10080">
            <v>2006</v>
          </cell>
          <cell r="C10080">
            <v>3</v>
          </cell>
          <cell r="D10080" t="str">
            <v>NJ</v>
          </cell>
          <cell r="E10080">
            <v>8638365.029804036</v>
          </cell>
        </row>
        <row r="10081">
          <cell r="A10081" t="str">
            <v>2006-3-NM</v>
          </cell>
          <cell r="B10081">
            <v>2006</v>
          </cell>
          <cell r="C10081">
            <v>3</v>
          </cell>
          <cell r="D10081" t="str">
            <v>NM</v>
          </cell>
          <cell r="E10081">
            <v>1929635.833029913</v>
          </cell>
        </row>
        <row r="10082">
          <cell r="A10082" t="str">
            <v>2006-3-NV</v>
          </cell>
          <cell r="B10082">
            <v>2006</v>
          </cell>
          <cell r="C10082">
            <v>3</v>
          </cell>
          <cell r="D10082" t="str">
            <v>NV</v>
          </cell>
          <cell r="E10082">
            <v>2457242.2183603854</v>
          </cell>
        </row>
        <row r="10083">
          <cell r="A10083" t="str">
            <v>2006-3-NY</v>
          </cell>
          <cell r="B10083">
            <v>2006</v>
          </cell>
          <cell r="C10083">
            <v>3</v>
          </cell>
          <cell r="D10083" t="str">
            <v>NY</v>
          </cell>
          <cell r="E10083">
            <v>19356820.117124189</v>
          </cell>
        </row>
        <row r="10084">
          <cell r="A10084" t="str">
            <v>2006-3-OH</v>
          </cell>
          <cell r="B10084">
            <v>2006</v>
          </cell>
          <cell r="C10084">
            <v>3</v>
          </cell>
          <cell r="D10084" t="str">
            <v>OH</v>
          </cell>
          <cell r="E10084">
            <v>11455912.272363689</v>
          </cell>
        </row>
        <row r="10085">
          <cell r="A10085" t="str">
            <v>2006-3-OK</v>
          </cell>
          <cell r="B10085">
            <v>2006</v>
          </cell>
          <cell r="C10085">
            <v>3</v>
          </cell>
          <cell r="D10085" t="str">
            <v>OK</v>
          </cell>
          <cell r="E10085">
            <v>3555530.2036807062</v>
          </cell>
        </row>
        <row r="10086">
          <cell r="A10086" t="str">
            <v>2006-3-OR</v>
          </cell>
          <cell r="B10086">
            <v>2006</v>
          </cell>
          <cell r="C10086">
            <v>3</v>
          </cell>
          <cell r="D10086" t="str">
            <v>OR</v>
          </cell>
          <cell r="E10086">
            <v>3661479.2375056637</v>
          </cell>
        </row>
        <row r="10087">
          <cell r="A10087" t="str">
            <v>2006-3-PA</v>
          </cell>
          <cell r="B10087">
            <v>2006</v>
          </cell>
          <cell r="C10087">
            <v>3</v>
          </cell>
          <cell r="D10087" t="str">
            <v>PA</v>
          </cell>
          <cell r="E10087">
            <v>12376017.609502232</v>
          </cell>
        </row>
        <row r="10088">
          <cell r="A10088" t="str">
            <v>2006-3-RI</v>
          </cell>
          <cell r="B10088">
            <v>2006</v>
          </cell>
          <cell r="C10088">
            <v>3</v>
          </cell>
          <cell r="D10088" t="str">
            <v>RI</v>
          </cell>
          <cell r="E10088">
            <v>1060812.4172456732</v>
          </cell>
        </row>
        <row r="10089">
          <cell r="A10089" t="str">
            <v>2006-3-SC</v>
          </cell>
          <cell r="B10089">
            <v>2006</v>
          </cell>
          <cell r="C10089">
            <v>3</v>
          </cell>
          <cell r="D10089" t="str">
            <v>SC</v>
          </cell>
          <cell r="E10089">
            <v>4299922.010789264</v>
          </cell>
        </row>
        <row r="10090">
          <cell r="A10090" t="str">
            <v>2006-3-SD</v>
          </cell>
          <cell r="B10090">
            <v>2006</v>
          </cell>
          <cell r="C10090">
            <v>3</v>
          </cell>
          <cell r="D10090" t="str">
            <v>SD</v>
          </cell>
          <cell r="E10090">
            <v>784707.92366952403</v>
          </cell>
        </row>
        <row r="10091">
          <cell r="A10091" t="str">
            <v>2006-3-TN</v>
          </cell>
          <cell r="B10091">
            <v>2006</v>
          </cell>
          <cell r="C10091">
            <v>3</v>
          </cell>
          <cell r="D10091" t="str">
            <v>TN</v>
          </cell>
          <cell r="E10091">
            <v>6040176.8843101552</v>
          </cell>
        </row>
        <row r="10092">
          <cell r="A10092" t="str">
            <v>2006-3-TX</v>
          </cell>
          <cell r="B10092">
            <v>2006</v>
          </cell>
          <cell r="C10092">
            <v>3</v>
          </cell>
          <cell r="D10092" t="str">
            <v>TX</v>
          </cell>
          <cell r="E10092">
            <v>23184715.046263676</v>
          </cell>
        </row>
        <row r="10093">
          <cell r="A10093" t="str">
            <v>2006-3-UT</v>
          </cell>
          <cell r="B10093">
            <v>2006</v>
          </cell>
          <cell r="C10093">
            <v>3</v>
          </cell>
          <cell r="D10093" t="str">
            <v>UT</v>
          </cell>
          <cell r="E10093">
            <v>2557740.8624058636</v>
          </cell>
        </row>
        <row r="10094">
          <cell r="A10094" t="str">
            <v>2006-3-VA</v>
          </cell>
          <cell r="B10094">
            <v>2006</v>
          </cell>
          <cell r="C10094">
            <v>3</v>
          </cell>
          <cell r="D10094" t="str">
            <v>VA</v>
          </cell>
          <cell r="E10094">
            <v>7601311.6294678459</v>
          </cell>
        </row>
        <row r="10095">
          <cell r="A10095" t="str">
            <v>2006-3-VT</v>
          </cell>
          <cell r="B10095">
            <v>2006</v>
          </cell>
          <cell r="C10095">
            <v>3</v>
          </cell>
          <cell r="D10095" t="str">
            <v>VT</v>
          </cell>
          <cell r="E10095">
            <v>619891.59569857933</v>
          </cell>
        </row>
        <row r="10096">
          <cell r="A10096" t="str">
            <v>2006-3-WA</v>
          </cell>
          <cell r="B10096">
            <v>2006</v>
          </cell>
          <cell r="C10096">
            <v>3</v>
          </cell>
          <cell r="D10096" t="str">
            <v>WA</v>
          </cell>
          <cell r="E10096">
            <v>6325562.2994026048</v>
          </cell>
        </row>
        <row r="10097">
          <cell r="A10097" t="str">
            <v>2006-3-WI</v>
          </cell>
          <cell r="B10097">
            <v>2006</v>
          </cell>
          <cell r="C10097">
            <v>3</v>
          </cell>
          <cell r="D10097" t="str">
            <v>WI</v>
          </cell>
          <cell r="E10097">
            <v>5558636.3254469037</v>
          </cell>
        </row>
        <row r="10098">
          <cell r="A10098" t="str">
            <v>2006-3-WV</v>
          </cell>
          <cell r="B10098">
            <v>2006</v>
          </cell>
          <cell r="C10098">
            <v>3</v>
          </cell>
          <cell r="D10098" t="str">
            <v>WV</v>
          </cell>
          <cell r="E10098">
            <v>1805847.4760704986</v>
          </cell>
        </row>
        <row r="10099">
          <cell r="A10099" t="str">
            <v>2006-3-WY</v>
          </cell>
          <cell r="B10099">
            <v>2006</v>
          </cell>
          <cell r="C10099">
            <v>3</v>
          </cell>
          <cell r="D10099" t="str">
            <v>WY</v>
          </cell>
          <cell r="E10099">
            <v>510400.93609244266</v>
          </cell>
        </row>
        <row r="10100">
          <cell r="A10100" t="str">
            <v>2006-4-AK</v>
          </cell>
          <cell r="B10100">
            <v>2006</v>
          </cell>
          <cell r="C10100">
            <v>4</v>
          </cell>
          <cell r="D10100" t="str">
            <v>AK</v>
          </cell>
          <cell r="E10100">
            <v>674404.0799000971</v>
          </cell>
        </row>
        <row r="10101">
          <cell r="A10101" t="str">
            <v>2006-4-AL</v>
          </cell>
          <cell r="B10101">
            <v>2006</v>
          </cell>
          <cell r="C10101">
            <v>4</v>
          </cell>
          <cell r="D10101" t="str">
            <v>AL</v>
          </cell>
          <cell r="E10101">
            <v>4575137.2614267264</v>
          </cell>
        </row>
        <row r="10102">
          <cell r="A10102" t="str">
            <v>2006-4-AR</v>
          </cell>
          <cell r="B10102">
            <v>2006</v>
          </cell>
          <cell r="C10102">
            <v>4</v>
          </cell>
          <cell r="D10102" t="str">
            <v>AR</v>
          </cell>
          <cell r="E10102">
            <v>2795491.4147515045</v>
          </cell>
        </row>
        <row r="10103">
          <cell r="A10103" t="str">
            <v>2006-4-AZ</v>
          </cell>
          <cell r="B10103">
            <v>2006</v>
          </cell>
          <cell r="C10103">
            <v>4</v>
          </cell>
          <cell r="D10103" t="str">
            <v>AZ</v>
          </cell>
          <cell r="E10103">
            <v>6125987.0616367515</v>
          </cell>
        </row>
        <row r="10104">
          <cell r="A10104" t="str">
            <v>2006-4-CA</v>
          </cell>
          <cell r="B10104">
            <v>2006</v>
          </cell>
          <cell r="C10104">
            <v>4</v>
          </cell>
          <cell r="D10104" t="str">
            <v>CA</v>
          </cell>
          <cell r="E10104">
            <v>36062713.867420696</v>
          </cell>
        </row>
        <row r="10105">
          <cell r="A10105" t="str">
            <v>2006-4-CO</v>
          </cell>
          <cell r="B10105">
            <v>2006</v>
          </cell>
          <cell r="C10105">
            <v>4</v>
          </cell>
          <cell r="D10105" t="str">
            <v>CO</v>
          </cell>
          <cell r="E10105">
            <v>4729712.7856278196</v>
          </cell>
        </row>
        <row r="10106">
          <cell r="A10106" t="str">
            <v>2006-4-CT</v>
          </cell>
          <cell r="B10106">
            <v>2006</v>
          </cell>
          <cell r="C10106">
            <v>4</v>
          </cell>
          <cell r="D10106" t="str">
            <v>CT</v>
          </cell>
          <cell r="E10106">
            <v>3485606.5620396263</v>
          </cell>
        </row>
        <row r="10107">
          <cell r="A10107" t="str">
            <v>2006-4-DC</v>
          </cell>
          <cell r="B10107">
            <v>2006</v>
          </cell>
          <cell r="C10107">
            <v>4</v>
          </cell>
          <cell r="D10107" t="str">
            <v>DC</v>
          </cell>
          <cell r="E10107">
            <v>584581.38347844931</v>
          </cell>
        </row>
        <row r="10108">
          <cell r="A10108" t="str">
            <v>2006-4-DE</v>
          </cell>
          <cell r="B10108">
            <v>2006</v>
          </cell>
          <cell r="C10108">
            <v>4</v>
          </cell>
          <cell r="D10108" t="str">
            <v>DE</v>
          </cell>
          <cell r="E10108">
            <v>847446.21018957114</v>
          </cell>
        </row>
        <row r="10109">
          <cell r="A10109" t="str">
            <v>2006-4-FL</v>
          </cell>
          <cell r="B10109">
            <v>2006</v>
          </cell>
          <cell r="C10109">
            <v>4</v>
          </cell>
          <cell r="D10109" t="str">
            <v>FL</v>
          </cell>
          <cell r="E10109">
            <v>17941359.394982696</v>
          </cell>
        </row>
        <row r="10110">
          <cell r="A10110" t="str">
            <v>2006-4-GA</v>
          </cell>
          <cell r="B10110">
            <v>2006</v>
          </cell>
          <cell r="C10110">
            <v>4</v>
          </cell>
          <cell r="D10110" t="str">
            <v>GA</v>
          </cell>
          <cell r="E10110">
            <v>9263921.1606522556</v>
          </cell>
        </row>
        <row r="10111">
          <cell r="A10111" t="str">
            <v>2006-4-HI</v>
          </cell>
          <cell r="B10111">
            <v>2006</v>
          </cell>
          <cell r="C10111">
            <v>4</v>
          </cell>
          <cell r="D10111" t="str">
            <v>HI</v>
          </cell>
          <cell r="E10111">
            <v>1272588.0823003403</v>
          </cell>
        </row>
        <row r="10112">
          <cell r="A10112" t="str">
            <v>2006-4-IA</v>
          </cell>
          <cell r="B10112">
            <v>2006</v>
          </cell>
          <cell r="C10112">
            <v>4</v>
          </cell>
          <cell r="D10112" t="str">
            <v>IA</v>
          </cell>
          <cell r="E10112">
            <v>2963416.6055703033</v>
          </cell>
        </row>
        <row r="10113">
          <cell r="A10113" t="str">
            <v>2006-4-ID</v>
          </cell>
          <cell r="B10113">
            <v>2006</v>
          </cell>
          <cell r="C10113">
            <v>4</v>
          </cell>
          <cell r="D10113" t="str">
            <v>ID</v>
          </cell>
          <cell r="E10113">
            <v>1452161.2742465516</v>
          </cell>
        </row>
        <row r="10114">
          <cell r="A10114" t="str">
            <v>2006-4-IL</v>
          </cell>
          <cell r="B10114">
            <v>2006</v>
          </cell>
          <cell r="C10114">
            <v>4</v>
          </cell>
          <cell r="D10114" t="str">
            <v>IL</v>
          </cell>
          <cell r="E10114">
            <v>12745831.407791801</v>
          </cell>
        </row>
        <row r="10115">
          <cell r="A10115" t="str">
            <v>2006-4-IN</v>
          </cell>
          <cell r="B10115">
            <v>2006</v>
          </cell>
          <cell r="C10115">
            <v>4</v>
          </cell>
          <cell r="D10115" t="str">
            <v>IN</v>
          </cell>
          <cell r="E10115">
            <v>6282818.3971403698</v>
          </cell>
        </row>
        <row r="10116">
          <cell r="A10116" t="str">
            <v>2006-4-KS</v>
          </cell>
          <cell r="B10116">
            <v>2006</v>
          </cell>
          <cell r="C10116">
            <v>4</v>
          </cell>
          <cell r="D10116" t="str">
            <v>KS</v>
          </cell>
          <cell r="E10116">
            <v>2752769.298010454</v>
          </cell>
        </row>
        <row r="10117">
          <cell r="A10117" t="str">
            <v>2006-4-KY</v>
          </cell>
          <cell r="B10117">
            <v>2006</v>
          </cell>
          <cell r="C10117">
            <v>4</v>
          </cell>
          <cell r="D10117" t="str">
            <v>KY</v>
          </cell>
          <cell r="E10117">
            <v>4191136.8793403255</v>
          </cell>
        </row>
        <row r="10118">
          <cell r="A10118" t="str">
            <v>2006-4-LA</v>
          </cell>
          <cell r="B10118">
            <v>2006</v>
          </cell>
          <cell r="C10118">
            <v>4</v>
          </cell>
          <cell r="D10118" t="str">
            <v>LA</v>
          </cell>
          <cell r="E10118">
            <v>4310125.2664256617</v>
          </cell>
        </row>
        <row r="10119">
          <cell r="A10119" t="str">
            <v>2006-4-MA</v>
          </cell>
          <cell r="B10119">
            <v>2006</v>
          </cell>
          <cell r="C10119">
            <v>4</v>
          </cell>
          <cell r="D10119" t="str">
            <v>MA</v>
          </cell>
          <cell r="E10119">
            <v>6441156.9549579602</v>
          </cell>
        </row>
        <row r="10120">
          <cell r="A10120" t="str">
            <v>2006-4-MD</v>
          </cell>
          <cell r="B10120">
            <v>2006</v>
          </cell>
          <cell r="C10120">
            <v>4</v>
          </cell>
          <cell r="D10120" t="str">
            <v>MD</v>
          </cell>
          <cell r="E10120">
            <v>5595613.5091664381</v>
          </cell>
        </row>
        <row r="10121">
          <cell r="A10121" t="str">
            <v>2006-4-ME</v>
          </cell>
          <cell r="B10121">
            <v>2006</v>
          </cell>
          <cell r="C10121">
            <v>4</v>
          </cell>
          <cell r="D10121" t="str">
            <v>ME</v>
          </cell>
          <cell r="E10121">
            <v>1312778.2687590851</v>
          </cell>
        </row>
        <row r="10122">
          <cell r="A10122" t="str">
            <v>2006-4-MI</v>
          </cell>
          <cell r="B10122">
            <v>2006</v>
          </cell>
          <cell r="C10122">
            <v>4</v>
          </cell>
          <cell r="D10122" t="str">
            <v>MI</v>
          </cell>
          <cell r="E10122">
            <v>10086227.182608828</v>
          </cell>
        </row>
        <row r="10123">
          <cell r="A10123" t="str">
            <v>2006-4-MN</v>
          </cell>
          <cell r="B10123">
            <v>2006</v>
          </cell>
          <cell r="C10123">
            <v>4</v>
          </cell>
          <cell r="D10123" t="str">
            <v>MN</v>
          </cell>
          <cell r="E10123">
            <v>5133644.732011782</v>
          </cell>
        </row>
        <row r="10124">
          <cell r="A10124" t="str">
            <v>2006-4-MO</v>
          </cell>
          <cell r="B10124">
            <v>2006</v>
          </cell>
          <cell r="C10124">
            <v>4</v>
          </cell>
          <cell r="D10124" t="str">
            <v>MO</v>
          </cell>
          <cell r="E10124">
            <v>5821114.3411570769</v>
          </cell>
        </row>
        <row r="10125">
          <cell r="A10125" t="str">
            <v>2006-4-MS</v>
          </cell>
          <cell r="B10125">
            <v>2006</v>
          </cell>
          <cell r="C10125">
            <v>4</v>
          </cell>
          <cell r="D10125" t="str">
            <v>MS</v>
          </cell>
          <cell r="E10125">
            <v>2897087.1930322652</v>
          </cell>
        </row>
        <row r="10126">
          <cell r="A10126" t="str">
            <v>2006-4-MT</v>
          </cell>
          <cell r="B10126">
            <v>2006</v>
          </cell>
          <cell r="C10126">
            <v>4</v>
          </cell>
          <cell r="D10126" t="str">
            <v>MT</v>
          </cell>
          <cell r="E10126">
            <v>942822.77241030603</v>
          </cell>
        </row>
        <row r="10127">
          <cell r="A10127" t="str">
            <v>2006-4-NC</v>
          </cell>
          <cell r="B10127">
            <v>2006</v>
          </cell>
          <cell r="C10127">
            <v>4</v>
          </cell>
          <cell r="D10127" t="str">
            <v>NC</v>
          </cell>
          <cell r="E10127">
            <v>8800256.8115309402</v>
          </cell>
        </row>
        <row r="10128">
          <cell r="A10128" t="str">
            <v>2006-4-ND</v>
          </cell>
          <cell r="B10128">
            <v>2006</v>
          </cell>
          <cell r="C10128">
            <v>4</v>
          </cell>
          <cell r="D10128" t="str">
            <v>ND</v>
          </cell>
          <cell r="E10128">
            <v>636145.84661510005</v>
          </cell>
        </row>
        <row r="10129">
          <cell r="A10129" t="str">
            <v>2006-4-NE</v>
          </cell>
          <cell r="B10129">
            <v>2006</v>
          </cell>
          <cell r="C10129">
            <v>4</v>
          </cell>
          <cell r="D10129" t="str">
            <v>NE</v>
          </cell>
          <cell r="E10129">
            <v>1757612.3415945359</v>
          </cell>
        </row>
        <row r="10130">
          <cell r="A10130" t="str">
            <v>2006-4-NH</v>
          </cell>
          <cell r="B10130">
            <v>2006</v>
          </cell>
          <cell r="C10130">
            <v>4</v>
          </cell>
          <cell r="D10130" t="str">
            <v>NH</v>
          </cell>
          <cell r="E10130">
            <v>1306763.7399497922</v>
          </cell>
        </row>
        <row r="10131">
          <cell r="A10131" t="str">
            <v>2006-4-NJ</v>
          </cell>
          <cell r="B10131">
            <v>2006</v>
          </cell>
          <cell r="C10131">
            <v>4</v>
          </cell>
          <cell r="D10131" t="str">
            <v>NJ</v>
          </cell>
          <cell r="E10131">
            <v>8638828.6454783529</v>
          </cell>
        </row>
        <row r="10132">
          <cell r="A10132" t="str">
            <v>2006-4-NM</v>
          </cell>
          <cell r="B10132">
            <v>2006</v>
          </cell>
          <cell r="C10132">
            <v>4</v>
          </cell>
          <cell r="D10132" t="str">
            <v>NM</v>
          </cell>
          <cell r="E10132">
            <v>1931740.1009038147</v>
          </cell>
        </row>
        <row r="10133">
          <cell r="A10133" t="str">
            <v>2006-4-NV</v>
          </cell>
          <cell r="B10133">
            <v>2006</v>
          </cell>
          <cell r="C10133">
            <v>4</v>
          </cell>
          <cell r="D10133" t="str">
            <v>NV</v>
          </cell>
          <cell r="E10133">
            <v>2464278.4275271902</v>
          </cell>
        </row>
        <row r="10134">
          <cell r="A10134" t="str">
            <v>2006-4-NY</v>
          </cell>
          <cell r="B10134">
            <v>2006</v>
          </cell>
          <cell r="C10134">
            <v>4</v>
          </cell>
          <cell r="D10134" t="str">
            <v>NY</v>
          </cell>
          <cell r="E10134">
            <v>19359377.151123345</v>
          </cell>
        </row>
        <row r="10135">
          <cell r="A10135" t="str">
            <v>2006-4-OH</v>
          </cell>
          <cell r="B10135">
            <v>2006</v>
          </cell>
          <cell r="C10135">
            <v>4</v>
          </cell>
          <cell r="D10135" t="str">
            <v>OH</v>
          </cell>
          <cell r="E10135">
            <v>11456532.207346523</v>
          </cell>
        </row>
        <row r="10136">
          <cell r="A10136" t="str">
            <v>2006-4-OK</v>
          </cell>
          <cell r="B10136">
            <v>2006</v>
          </cell>
          <cell r="C10136">
            <v>4</v>
          </cell>
          <cell r="D10136" t="str">
            <v>OK</v>
          </cell>
          <cell r="E10136">
            <v>3558723.4712167713</v>
          </cell>
        </row>
        <row r="10137">
          <cell r="A10137" t="str">
            <v>2006-4-OR</v>
          </cell>
          <cell r="B10137">
            <v>2006</v>
          </cell>
          <cell r="C10137">
            <v>4</v>
          </cell>
          <cell r="D10137" t="str">
            <v>OR</v>
          </cell>
          <cell r="E10137">
            <v>3666452.0218326664</v>
          </cell>
        </row>
        <row r="10138">
          <cell r="A10138" t="str">
            <v>2006-4-PA</v>
          </cell>
          <cell r="B10138">
            <v>2006</v>
          </cell>
          <cell r="C10138">
            <v>4</v>
          </cell>
          <cell r="D10138" t="str">
            <v>PA</v>
          </cell>
          <cell r="E10138">
            <v>12379038.000087589</v>
          </cell>
        </row>
        <row r="10139">
          <cell r="A10139" t="str">
            <v>2006-4-RI</v>
          </cell>
          <cell r="B10139">
            <v>2006</v>
          </cell>
          <cell r="C10139">
            <v>4</v>
          </cell>
          <cell r="D10139" t="str">
            <v>RI</v>
          </cell>
          <cell r="E10139">
            <v>1060359.964040342</v>
          </cell>
        </row>
        <row r="10140">
          <cell r="A10140" t="str">
            <v>2006-4-SC</v>
          </cell>
          <cell r="B10140">
            <v>2006</v>
          </cell>
          <cell r="C10140">
            <v>4</v>
          </cell>
          <cell r="D10140" t="str">
            <v>SC</v>
          </cell>
          <cell r="E10140">
            <v>4306281.2509797392</v>
          </cell>
        </row>
        <row r="10141">
          <cell r="A10141" t="str">
            <v>2006-4-SD</v>
          </cell>
          <cell r="B10141">
            <v>2006</v>
          </cell>
          <cell r="C10141">
            <v>4</v>
          </cell>
          <cell r="D10141" t="str">
            <v>SD</v>
          </cell>
          <cell r="E10141">
            <v>785384.65787460527</v>
          </cell>
        </row>
        <row r="10142">
          <cell r="A10142" t="str">
            <v>2006-4-TN</v>
          </cell>
          <cell r="B10142">
            <v>2006</v>
          </cell>
          <cell r="C10142">
            <v>4</v>
          </cell>
          <cell r="D10142" t="str">
            <v>TN</v>
          </cell>
          <cell r="E10142">
            <v>6047335.6497842232</v>
          </cell>
        </row>
        <row r="10143">
          <cell r="A10143" t="str">
            <v>2006-4-TX</v>
          </cell>
          <cell r="B10143">
            <v>2006</v>
          </cell>
          <cell r="C10143">
            <v>4</v>
          </cell>
          <cell r="D10143" t="str">
            <v>TX</v>
          </cell>
          <cell r="E10143">
            <v>23231841.586725388</v>
          </cell>
        </row>
        <row r="10144">
          <cell r="A10144" t="str">
            <v>2006-4-UT</v>
          </cell>
          <cell r="B10144">
            <v>2006</v>
          </cell>
          <cell r="C10144">
            <v>4</v>
          </cell>
          <cell r="D10144" t="str">
            <v>UT</v>
          </cell>
          <cell r="E10144">
            <v>2564889.8054250879</v>
          </cell>
        </row>
        <row r="10145">
          <cell r="A10145" t="str">
            <v>2006-4-VA</v>
          </cell>
          <cell r="B10145">
            <v>2006</v>
          </cell>
          <cell r="C10145">
            <v>4</v>
          </cell>
          <cell r="D10145" t="str">
            <v>VA</v>
          </cell>
          <cell r="E10145">
            <v>7608162.6615139805</v>
          </cell>
        </row>
        <row r="10146">
          <cell r="A10146" t="str">
            <v>2006-4-VT</v>
          </cell>
          <cell r="B10146">
            <v>2006</v>
          </cell>
          <cell r="C10146">
            <v>4</v>
          </cell>
          <cell r="D10146" t="str">
            <v>VT</v>
          </cell>
          <cell r="E10146">
            <v>619967.83734057611</v>
          </cell>
        </row>
        <row r="10147">
          <cell r="A10147" t="str">
            <v>2006-4-WA</v>
          </cell>
          <cell r="B10147">
            <v>2006</v>
          </cell>
          <cell r="C10147">
            <v>4</v>
          </cell>
          <cell r="D10147" t="str">
            <v>WA</v>
          </cell>
          <cell r="E10147">
            <v>6334491.6683979938</v>
          </cell>
        </row>
        <row r="10148">
          <cell r="A10148" t="str">
            <v>2006-4-WI</v>
          </cell>
          <cell r="B10148">
            <v>2006</v>
          </cell>
          <cell r="C10148">
            <v>4</v>
          </cell>
          <cell r="D10148" t="str">
            <v>WI</v>
          </cell>
          <cell r="E10148">
            <v>5561120.1029407876</v>
          </cell>
        </row>
        <row r="10149">
          <cell r="A10149" t="str">
            <v>2006-4-WV</v>
          </cell>
          <cell r="B10149">
            <v>2006</v>
          </cell>
          <cell r="C10149">
            <v>4</v>
          </cell>
          <cell r="D10149" t="str">
            <v>WV</v>
          </cell>
          <cell r="E10149">
            <v>1806076.0407059807</v>
          </cell>
        </row>
        <row r="10150">
          <cell r="A10150" t="str">
            <v>2006-4-WY</v>
          </cell>
          <cell r="B10150">
            <v>2006</v>
          </cell>
          <cell r="C10150">
            <v>4</v>
          </cell>
          <cell r="D10150" t="str">
            <v>WY</v>
          </cell>
          <cell r="E10150">
            <v>510952.85410714452</v>
          </cell>
        </row>
        <row r="10151">
          <cell r="A10151" t="str">
            <v>2006-5-AK</v>
          </cell>
          <cell r="B10151">
            <v>2006</v>
          </cell>
          <cell r="C10151">
            <v>5</v>
          </cell>
          <cell r="D10151" t="str">
            <v>AK</v>
          </cell>
          <cell r="E10151">
            <v>675049.27535311796</v>
          </cell>
        </row>
        <row r="10152">
          <cell r="A10152" t="str">
            <v>2006-5-AL</v>
          </cell>
          <cell r="B10152">
            <v>2006</v>
          </cell>
          <cell r="C10152">
            <v>5</v>
          </cell>
          <cell r="D10152" t="str">
            <v>AL</v>
          </cell>
          <cell r="E10152">
            <v>4579360.9430055246</v>
          </cell>
        </row>
        <row r="10153">
          <cell r="A10153" t="str">
            <v>2006-5-AR</v>
          </cell>
          <cell r="B10153">
            <v>2006</v>
          </cell>
          <cell r="C10153">
            <v>5</v>
          </cell>
          <cell r="D10153" t="str">
            <v>AR</v>
          </cell>
          <cell r="E10153">
            <v>2798459.7141800132</v>
          </cell>
        </row>
        <row r="10154">
          <cell r="A10154" t="str">
            <v>2006-5-AZ</v>
          </cell>
          <cell r="B10154">
            <v>2006</v>
          </cell>
          <cell r="C10154">
            <v>5</v>
          </cell>
          <cell r="D10154" t="str">
            <v>AZ</v>
          </cell>
          <cell r="E10154">
            <v>6144571.1834977148</v>
          </cell>
        </row>
        <row r="10155">
          <cell r="A10155" t="str">
            <v>2006-5-CA</v>
          </cell>
          <cell r="B10155">
            <v>2006</v>
          </cell>
          <cell r="C10155">
            <v>5</v>
          </cell>
          <cell r="D10155" t="str">
            <v>CA</v>
          </cell>
          <cell r="E10155">
            <v>36082467.735414512</v>
          </cell>
        </row>
        <row r="10156">
          <cell r="A10156" t="str">
            <v>2006-5-CO</v>
          </cell>
          <cell r="B10156">
            <v>2006</v>
          </cell>
          <cell r="C10156">
            <v>5</v>
          </cell>
          <cell r="D10156" t="str">
            <v>CO</v>
          </cell>
          <cell r="E10156">
            <v>4737214.0126010329</v>
          </cell>
        </row>
        <row r="10157">
          <cell r="A10157" t="str">
            <v>2006-5-CT</v>
          </cell>
          <cell r="B10157">
            <v>2006</v>
          </cell>
          <cell r="C10157">
            <v>5</v>
          </cell>
          <cell r="D10157" t="str">
            <v>CT</v>
          </cell>
          <cell r="E10157">
            <v>3486373.2447719197</v>
          </cell>
        </row>
        <row r="10158">
          <cell r="A10158" t="str">
            <v>2006-5-DC</v>
          </cell>
          <cell r="B10158">
            <v>2006</v>
          </cell>
          <cell r="C10158">
            <v>5</v>
          </cell>
          <cell r="D10158" t="str">
            <v>DC</v>
          </cell>
          <cell r="E10158">
            <v>584863.43866371177</v>
          </cell>
        </row>
        <row r="10159">
          <cell r="A10159" t="str">
            <v>2006-5-DE</v>
          </cell>
          <cell r="B10159">
            <v>2006</v>
          </cell>
          <cell r="C10159">
            <v>5</v>
          </cell>
          <cell r="D10159" t="str">
            <v>DE</v>
          </cell>
          <cell r="E10159">
            <v>848443.97084974649</v>
          </cell>
        </row>
        <row r="10160">
          <cell r="A10160" t="str">
            <v>2006-5-FL</v>
          </cell>
          <cell r="B10160">
            <v>2006</v>
          </cell>
          <cell r="C10160">
            <v>5</v>
          </cell>
          <cell r="D10160" t="str">
            <v>FL</v>
          </cell>
          <cell r="E10160">
            <v>17968100.190015931</v>
          </cell>
        </row>
        <row r="10161">
          <cell r="A10161" t="str">
            <v>2006-5-GA</v>
          </cell>
          <cell r="B10161">
            <v>2006</v>
          </cell>
          <cell r="C10161">
            <v>5</v>
          </cell>
          <cell r="D10161" t="str">
            <v>GA</v>
          </cell>
          <cell r="E10161">
            <v>9283000.9636773784</v>
          </cell>
        </row>
        <row r="10162">
          <cell r="A10162" t="str">
            <v>2006-5-HI</v>
          </cell>
          <cell r="B10162">
            <v>2006</v>
          </cell>
          <cell r="C10162">
            <v>5</v>
          </cell>
          <cell r="D10162" t="str">
            <v>HI</v>
          </cell>
          <cell r="E10162">
            <v>1273493.5263906952</v>
          </cell>
        </row>
        <row r="10163">
          <cell r="A10163" t="str">
            <v>2006-5-IA</v>
          </cell>
          <cell r="B10163">
            <v>2006</v>
          </cell>
          <cell r="C10163">
            <v>5</v>
          </cell>
          <cell r="D10163" t="str">
            <v>IA</v>
          </cell>
          <cell r="E10163">
            <v>2964712.9481749879</v>
          </cell>
        </row>
        <row r="10164">
          <cell r="A10164" t="str">
            <v>2006-5-ID</v>
          </cell>
          <cell r="B10164">
            <v>2006</v>
          </cell>
          <cell r="C10164">
            <v>5</v>
          </cell>
          <cell r="D10164" t="str">
            <v>ID</v>
          </cell>
          <cell r="E10164">
            <v>1455310.0622513248</v>
          </cell>
        </row>
        <row r="10165">
          <cell r="A10165" t="str">
            <v>2006-5-IL</v>
          </cell>
          <cell r="B10165">
            <v>2006</v>
          </cell>
          <cell r="C10165">
            <v>5</v>
          </cell>
          <cell r="D10165" t="str">
            <v>IL</v>
          </cell>
          <cell r="E10165">
            <v>12750480.81066779</v>
          </cell>
        </row>
        <row r="10166">
          <cell r="A10166" t="str">
            <v>2006-5-IN</v>
          </cell>
          <cell r="B10166">
            <v>2006</v>
          </cell>
          <cell r="C10166">
            <v>5</v>
          </cell>
          <cell r="D10166" t="str">
            <v>IN</v>
          </cell>
          <cell r="E10166">
            <v>6286635.4549883567</v>
          </cell>
        </row>
        <row r="10167">
          <cell r="A10167" t="str">
            <v>2006-5-KS</v>
          </cell>
          <cell r="B10167">
            <v>2006</v>
          </cell>
          <cell r="C10167">
            <v>5</v>
          </cell>
          <cell r="D10167" t="str">
            <v>KS</v>
          </cell>
          <cell r="E10167">
            <v>2753945.7298951084</v>
          </cell>
        </row>
        <row r="10168">
          <cell r="A10168" t="str">
            <v>2006-5-KY</v>
          </cell>
          <cell r="B10168">
            <v>2006</v>
          </cell>
          <cell r="C10168">
            <v>5</v>
          </cell>
          <cell r="D10168" t="str">
            <v>KY</v>
          </cell>
          <cell r="E10168">
            <v>4193943.9096599235</v>
          </cell>
        </row>
        <row r="10169">
          <cell r="A10169" t="str">
            <v>2006-5-LA</v>
          </cell>
          <cell r="B10169">
            <v>2006</v>
          </cell>
          <cell r="C10169">
            <v>5</v>
          </cell>
          <cell r="D10169" t="str">
            <v>LA</v>
          </cell>
          <cell r="E10169">
            <v>4289992.3425075524</v>
          </cell>
        </row>
        <row r="10170">
          <cell r="A10170" t="str">
            <v>2006-5-MA</v>
          </cell>
          <cell r="B10170">
            <v>2006</v>
          </cell>
          <cell r="C10170">
            <v>5</v>
          </cell>
          <cell r="D10170" t="str">
            <v>MA</v>
          </cell>
          <cell r="E10170">
            <v>6441914.5063545303</v>
          </cell>
        </row>
        <row r="10171">
          <cell r="A10171" t="str">
            <v>2006-5-MD</v>
          </cell>
          <cell r="B10171">
            <v>2006</v>
          </cell>
          <cell r="C10171">
            <v>5</v>
          </cell>
          <cell r="D10171" t="str">
            <v>MD</v>
          </cell>
          <cell r="E10171">
            <v>5597847.0167840961</v>
          </cell>
        </row>
        <row r="10172">
          <cell r="A10172" t="str">
            <v>2006-5-ME</v>
          </cell>
          <cell r="B10172">
            <v>2006</v>
          </cell>
          <cell r="C10172">
            <v>5</v>
          </cell>
          <cell r="D10172" t="str">
            <v>ME</v>
          </cell>
          <cell r="E10172">
            <v>1312971.106844554</v>
          </cell>
        </row>
        <row r="10173">
          <cell r="A10173" t="str">
            <v>2006-5-MI</v>
          </cell>
          <cell r="B10173">
            <v>2006</v>
          </cell>
          <cell r="C10173">
            <v>5</v>
          </cell>
          <cell r="D10173" t="str">
            <v>MI</v>
          </cell>
          <cell r="E10173">
            <v>10085445.394857218</v>
          </cell>
        </row>
        <row r="10174">
          <cell r="A10174" t="str">
            <v>2006-5-MN</v>
          </cell>
          <cell r="B10174">
            <v>2006</v>
          </cell>
          <cell r="C10174">
            <v>5</v>
          </cell>
          <cell r="D10174" t="str">
            <v>MN</v>
          </cell>
          <cell r="E10174">
            <v>5136849.6836877093</v>
          </cell>
        </row>
        <row r="10175">
          <cell r="A10175" t="str">
            <v>2006-5-MO</v>
          </cell>
          <cell r="B10175">
            <v>2006</v>
          </cell>
          <cell r="C10175">
            <v>5</v>
          </cell>
          <cell r="D10175" t="str">
            <v>MO</v>
          </cell>
          <cell r="E10175">
            <v>5825126.3924258947</v>
          </cell>
        </row>
        <row r="10176">
          <cell r="A10176" t="str">
            <v>2006-5-MS</v>
          </cell>
          <cell r="B10176">
            <v>2006</v>
          </cell>
          <cell r="C10176">
            <v>5</v>
          </cell>
          <cell r="D10176" t="str">
            <v>MS</v>
          </cell>
          <cell r="E10176">
            <v>2896962.5746202054</v>
          </cell>
        </row>
        <row r="10177">
          <cell r="A10177" t="str">
            <v>2006-5-MT</v>
          </cell>
          <cell r="B10177">
            <v>2006</v>
          </cell>
          <cell r="C10177">
            <v>5</v>
          </cell>
          <cell r="D10177" t="str">
            <v>MT</v>
          </cell>
          <cell r="E10177">
            <v>943708.56051372993</v>
          </cell>
        </row>
        <row r="10178">
          <cell r="A10178" t="str">
            <v>2006-5-NC</v>
          </cell>
          <cell r="B10178">
            <v>2006</v>
          </cell>
          <cell r="C10178">
            <v>5</v>
          </cell>
          <cell r="D10178" t="str">
            <v>NC</v>
          </cell>
          <cell r="E10178">
            <v>8815860.4514481742</v>
          </cell>
        </row>
        <row r="10179">
          <cell r="A10179" t="str">
            <v>2006-5-ND</v>
          </cell>
          <cell r="B10179">
            <v>2006</v>
          </cell>
          <cell r="C10179">
            <v>5</v>
          </cell>
          <cell r="D10179" t="str">
            <v>ND</v>
          </cell>
          <cell r="E10179">
            <v>636248.57914236118</v>
          </cell>
        </row>
        <row r="10180">
          <cell r="A10180" t="str">
            <v>2006-5-NE</v>
          </cell>
          <cell r="B10180">
            <v>2006</v>
          </cell>
          <cell r="C10180">
            <v>5</v>
          </cell>
          <cell r="D10180" t="str">
            <v>NE</v>
          </cell>
          <cell r="E10180">
            <v>1758340.8871998817</v>
          </cell>
        </row>
        <row r="10181">
          <cell r="A10181" t="str">
            <v>2006-5-NH</v>
          </cell>
          <cell r="B10181">
            <v>2006</v>
          </cell>
          <cell r="C10181">
            <v>5</v>
          </cell>
          <cell r="D10181" t="str">
            <v>NH</v>
          </cell>
          <cell r="E10181">
            <v>1307458.2195375462</v>
          </cell>
        </row>
        <row r="10182">
          <cell r="A10182" t="str">
            <v>2006-5-NJ</v>
          </cell>
          <cell r="B10182">
            <v>2006</v>
          </cell>
          <cell r="C10182">
            <v>5</v>
          </cell>
          <cell r="D10182" t="str">
            <v>NJ</v>
          </cell>
          <cell r="E10182">
            <v>8639292.2860346343</v>
          </cell>
        </row>
        <row r="10183">
          <cell r="A10183" t="str">
            <v>2006-5-NM</v>
          </cell>
          <cell r="B10183">
            <v>2006</v>
          </cell>
          <cell r="C10183">
            <v>5</v>
          </cell>
          <cell r="D10183" t="str">
            <v>NM</v>
          </cell>
          <cell r="E10183">
            <v>1933846.6634818306</v>
          </cell>
        </row>
        <row r="10184">
          <cell r="A10184" t="str">
            <v>2006-5-NV</v>
          </cell>
          <cell r="B10184">
            <v>2006</v>
          </cell>
          <cell r="C10184">
            <v>5</v>
          </cell>
          <cell r="D10184" t="str">
            <v>NV</v>
          </cell>
          <cell r="E10184">
            <v>2471334.7845813581</v>
          </cell>
        </row>
        <row r="10185">
          <cell r="A10185" t="str">
            <v>2006-5-NY</v>
          </cell>
          <cell r="B10185">
            <v>2006</v>
          </cell>
          <cell r="C10185">
            <v>5</v>
          </cell>
          <cell r="D10185" t="str">
            <v>NY</v>
          </cell>
          <cell r="E10185">
            <v>19361934.522906438</v>
          </cell>
        </row>
        <row r="10186">
          <cell r="A10186" t="str">
            <v>2006-5-OH</v>
          </cell>
          <cell r="B10186">
            <v>2006</v>
          </cell>
          <cell r="C10186">
            <v>5</v>
          </cell>
          <cell r="D10186" t="str">
            <v>OH</v>
          </cell>
          <cell r="E10186">
            <v>11457152.175877046</v>
          </cell>
        </row>
        <row r="10187">
          <cell r="A10187" t="str">
            <v>2006-5-OK</v>
          </cell>
          <cell r="B10187">
            <v>2006</v>
          </cell>
          <cell r="C10187">
            <v>5</v>
          </cell>
          <cell r="D10187" t="str">
            <v>OK</v>
          </cell>
          <cell r="E10187">
            <v>3561919.6066675978</v>
          </cell>
        </row>
        <row r="10188">
          <cell r="A10188" t="str">
            <v>2006-5-OR</v>
          </cell>
          <cell r="B10188">
            <v>2006</v>
          </cell>
          <cell r="C10188">
            <v>5</v>
          </cell>
          <cell r="D10188" t="str">
            <v>OR</v>
          </cell>
          <cell r="E10188">
            <v>3671431.5598737719</v>
          </cell>
        </row>
        <row r="10189">
          <cell r="A10189" t="str">
            <v>2006-5-PA</v>
          </cell>
          <cell r="B10189">
            <v>2006</v>
          </cell>
          <cell r="C10189">
            <v>5</v>
          </cell>
          <cell r="D10189" t="str">
            <v>PA</v>
          </cell>
          <cell r="E10189">
            <v>12382059.127805</v>
          </cell>
        </row>
        <row r="10190">
          <cell r="A10190" t="str">
            <v>2006-5-RI</v>
          </cell>
          <cell r="B10190">
            <v>2006</v>
          </cell>
          <cell r="C10190">
            <v>5</v>
          </cell>
          <cell r="D10190" t="str">
            <v>RI</v>
          </cell>
          <cell r="E10190">
            <v>1059907.7038134297</v>
          </cell>
        </row>
        <row r="10191">
          <cell r="A10191" t="str">
            <v>2006-5-SC</v>
          </cell>
          <cell r="B10191">
            <v>2006</v>
          </cell>
          <cell r="C10191">
            <v>5</v>
          </cell>
          <cell r="D10191" t="str">
            <v>SC</v>
          </cell>
          <cell r="E10191">
            <v>4312649.8959770221</v>
          </cell>
        </row>
        <row r="10192">
          <cell r="A10192" t="str">
            <v>2006-5-SD</v>
          </cell>
          <cell r="B10192">
            <v>2006</v>
          </cell>
          <cell r="C10192">
            <v>5</v>
          </cell>
          <cell r="D10192" t="str">
            <v>SD</v>
          </cell>
          <cell r="E10192">
            <v>786061.97569706885</v>
          </cell>
        </row>
        <row r="10193">
          <cell r="A10193" t="str">
            <v>2006-5-TN</v>
          </cell>
          <cell r="B10193">
            <v>2006</v>
          </cell>
          <cell r="C10193">
            <v>5</v>
          </cell>
          <cell r="D10193" t="str">
            <v>TN</v>
          </cell>
          <cell r="E10193">
            <v>6054502.8997653006</v>
          </cell>
        </row>
        <row r="10194">
          <cell r="A10194" t="str">
            <v>2006-5-TX</v>
          </cell>
          <cell r="B10194">
            <v>2006</v>
          </cell>
          <cell r="C10194">
            <v>5</v>
          </cell>
          <cell r="D10194" t="str">
            <v>TX</v>
          </cell>
          <cell r="E10194">
            <v>23279063.919212639</v>
          </cell>
        </row>
        <row r="10195">
          <cell r="A10195" t="str">
            <v>2006-5-UT</v>
          </cell>
          <cell r="B10195">
            <v>2006</v>
          </cell>
          <cell r="C10195">
            <v>5</v>
          </cell>
          <cell r="D10195" t="str">
            <v>UT</v>
          </cell>
          <cell r="E10195">
            <v>2572058.7299002302</v>
          </cell>
        </row>
        <row r="10196">
          <cell r="A10196" t="str">
            <v>2006-5-VA</v>
          </cell>
          <cell r="B10196">
            <v>2006</v>
          </cell>
          <cell r="C10196">
            <v>5</v>
          </cell>
          <cell r="D10196" t="str">
            <v>VA</v>
          </cell>
          <cell r="E10196">
            <v>7615019.868368146</v>
          </cell>
        </row>
        <row r="10197">
          <cell r="A10197" t="str">
            <v>2006-5-VT</v>
          </cell>
          <cell r="B10197">
            <v>2006</v>
          </cell>
          <cell r="C10197">
            <v>5</v>
          </cell>
          <cell r="D10197" t="str">
            <v>VT</v>
          </cell>
          <cell r="E10197">
            <v>620044.08835967688</v>
          </cell>
        </row>
        <row r="10198">
          <cell r="A10198" t="str">
            <v>2006-5-WA</v>
          </cell>
          <cell r="B10198">
            <v>2006</v>
          </cell>
          <cell r="C10198">
            <v>5</v>
          </cell>
          <cell r="D10198" t="str">
            <v>WA</v>
          </cell>
          <cell r="E10198">
            <v>6343433.6423803987</v>
          </cell>
        </row>
        <row r="10199">
          <cell r="A10199" t="str">
            <v>2006-5-WI</v>
          </cell>
          <cell r="B10199">
            <v>2006</v>
          </cell>
          <cell r="C10199">
            <v>5</v>
          </cell>
          <cell r="D10199" t="str">
            <v>WI</v>
          </cell>
          <cell r="E10199">
            <v>5563604.9902663417</v>
          </cell>
        </row>
        <row r="10200">
          <cell r="A10200" t="str">
            <v>2006-5-WV</v>
          </cell>
          <cell r="B10200">
            <v>2006</v>
          </cell>
          <cell r="C10200">
            <v>5</v>
          </cell>
          <cell r="D10200" t="str">
            <v>WV</v>
          </cell>
          <cell r="E10200">
            <v>1806304.6342707016</v>
          </cell>
        </row>
        <row r="10201">
          <cell r="A10201" t="str">
            <v>2006-5-WY</v>
          </cell>
          <cell r="B10201">
            <v>2006</v>
          </cell>
          <cell r="C10201">
            <v>5</v>
          </cell>
          <cell r="D10201" t="str">
            <v>WY</v>
          </cell>
          <cell r="E10201">
            <v>511505.36893402564</v>
          </cell>
        </row>
        <row r="10202">
          <cell r="A10202" t="str">
            <v>2006-6-AK</v>
          </cell>
          <cell r="B10202">
            <v>2006</v>
          </cell>
          <cell r="C10202">
            <v>6</v>
          </cell>
          <cell r="D10202" t="str">
            <v>AK</v>
          </cell>
          <cell r="E10202">
            <v>675695.08805799868</v>
          </cell>
        </row>
        <row r="10203">
          <cell r="A10203" t="str">
            <v>2006-6-AL</v>
          </cell>
          <cell r="B10203">
            <v>2006</v>
          </cell>
          <cell r="C10203">
            <v>6</v>
          </cell>
          <cell r="D10203" t="str">
            <v>AL</v>
          </cell>
          <cell r="E10203">
            <v>4583588.5238085557</v>
          </cell>
        </row>
        <row r="10204">
          <cell r="A10204" t="str">
            <v>2006-6-AR</v>
          </cell>
          <cell r="B10204">
            <v>2006</v>
          </cell>
          <cell r="C10204">
            <v>6</v>
          </cell>
          <cell r="D10204" t="str">
            <v>AR</v>
          </cell>
          <cell r="E10204">
            <v>2801431.1653983826</v>
          </cell>
        </row>
        <row r="10205">
          <cell r="A10205" t="str">
            <v>2006-6-AZ</v>
          </cell>
          <cell r="B10205">
            <v>2006</v>
          </cell>
          <cell r="C10205">
            <v>6</v>
          </cell>
          <cell r="D10205" t="str">
            <v>AZ</v>
          </cell>
          <cell r="E10205">
            <v>6163211.6831443096</v>
          </cell>
        </row>
        <row r="10206">
          <cell r="A10206" t="str">
            <v>2006-6-CA</v>
          </cell>
          <cell r="B10206">
            <v>2006</v>
          </cell>
          <cell r="C10206">
            <v>6</v>
          </cell>
          <cell r="D10206" t="str">
            <v>CA</v>
          </cell>
          <cell r="E10206">
            <v>36102232.423872434</v>
          </cell>
        </row>
        <row r="10207">
          <cell r="A10207" t="str">
            <v>2006-6-CO</v>
          </cell>
          <cell r="B10207">
            <v>2006</v>
          </cell>
          <cell r="C10207">
            <v>6</v>
          </cell>
          <cell r="D10207" t="str">
            <v>CO</v>
          </cell>
          <cell r="E10207">
            <v>4744727.136365585</v>
          </cell>
        </row>
        <row r="10208">
          <cell r="A10208" t="str">
            <v>2006-6-CT</v>
          </cell>
          <cell r="B10208">
            <v>2006</v>
          </cell>
          <cell r="C10208">
            <v>6</v>
          </cell>
          <cell r="D10208" t="str">
            <v>CT</v>
          </cell>
          <cell r="E10208">
            <v>3487140.0961412643</v>
          </cell>
        </row>
        <row r="10209">
          <cell r="A10209" t="str">
            <v>2006-6-DC</v>
          </cell>
          <cell r="B10209">
            <v>2006</v>
          </cell>
          <cell r="C10209">
            <v>6</v>
          </cell>
          <cell r="D10209" t="str">
            <v>DC</v>
          </cell>
          <cell r="E10209">
            <v>585145.6299380284</v>
          </cell>
        </row>
        <row r="10210">
          <cell r="A10210" t="str">
            <v>2006-6-DE</v>
          </cell>
          <cell r="B10210">
            <v>2006</v>
          </cell>
          <cell r="C10210">
            <v>6</v>
          </cell>
          <cell r="D10210" t="str">
            <v>DE</v>
          </cell>
          <cell r="E10210">
            <v>849442.90624682314</v>
          </cell>
        </row>
        <row r="10211">
          <cell r="A10211" t="str">
            <v>2006-6-FL</v>
          </cell>
          <cell r="B10211">
            <v>2006</v>
          </cell>
          <cell r="C10211">
            <v>6</v>
          </cell>
          <cell r="D10211" t="str">
            <v>FL</v>
          </cell>
          <cell r="E10211">
            <v>17994880.841010094</v>
          </cell>
        </row>
        <row r="10212">
          <cell r="A10212" t="str">
            <v>2006-6-GA</v>
          </cell>
          <cell r="B10212">
            <v>2006</v>
          </cell>
          <cell r="C10212">
            <v>6</v>
          </cell>
          <cell r="D10212" t="str">
            <v>GA</v>
          </cell>
          <cell r="E10212">
            <v>9302120.063116746</v>
          </cell>
        </row>
        <row r="10213">
          <cell r="A10213" t="str">
            <v>2006-6-HI</v>
          </cell>
          <cell r="B10213">
            <v>2006</v>
          </cell>
          <cell r="C10213">
            <v>6</v>
          </cell>
          <cell r="D10213" t="str">
            <v>HI</v>
          </cell>
          <cell r="E10213">
            <v>1274399.6147028625</v>
          </cell>
        </row>
        <row r="10214">
          <cell r="A10214" t="str">
            <v>2006-6-IA</v>
          </cell>
          <cell r="B10214">
            <v>2006</v>
          </cell>
          <cell r="C10214">
            <v>6</v>
          </cell>
          <cell r="D10214" t="str">
            <v>IA</v>
          </cell>
          <cell r="E10214">
            <v>2966009.8578629997</v>
          </cell>
        </row>
        <row r="10215">
          <cell r="A10215" t="str">
            <v>2006-6-ID</v>
          </cell>
          <cell r="B10215">
            <v>2006</v>
          </cell>
          <cell r="C10215">
            <v>6</v>
          </cell>
          <cell r="D10215" t="str">
            <v>ID</v>
          </cell>
          <cell r="E10215">
            <v>1458465.6779177873</v>
          </cell>
        </row>
        <row r="10216">
          <cell r="A10216" t="str">
            <v>2006-6-IL</v>
          </cell>
          <cell r="B10216">
            <v>2006</v>
          </cell>
          <cell r="C10216">
            <v>6</v>
          </cell>
          <cell r="D10216" t="str">
            <v>IL</v>
          </cell>
          <cell r="E10216">
            <v>12755131.909545116</v>
          </cell>
        </row>
        <row r="10217">
          <cell r="A10217" t="str">
            <v>2006-6-IN</v>
          </cell>
          <cell r="B10217">
            <v>2006</v>
          </cell>
          <cell r="C10217">
            <v>6</v>
          </cell>
          <cell r="D10217" t="str">
            <v>IN</v>
          </cell>
          <cell r="E10217">
            <v>6290454.8318482414</v>
          </cell>
        </row>
        <row r="10218">
          <cell r="A10218" t="str">
            <v>2006-6-KS</v>
          </cell>
          <cell r="B10218">
            <v>2006</v>
          </cell>
          <cell r="C10218">
            <v>6</v>
          </cell>
          <cell r="D10218" t="str">
            <v>KS</v>
          </cell>
          <cell r="E10218">
            <v>2755122.6645432818</v>
          </cell>
        </row>
        <row r="10219">
          <cell r="A10219" t="str">
            <v>2006-6-KY</v>
          </cell>
          <cell r="B10219">
            <v>2006</v>
          </cell>
          <cell r="C10219">
            <v>6</v>
          </cell>
          <cell r="D10219" t="str">
            <v>KY</v>
          </cell>
          <cell r="E10219">
            <v>4196752.8199990587</v>
          </cell>
        </row>
        <row r="10220">
          <cell r="A10220" t="str">
            <v>2006-6-LA</v>
          </cell>
          <cell r="B10220">
            <v>2006</v>
          </cell>
          <cell r="C10220">
            <v>6</v>
          </cell>
          <cell r="D10220" t="str">
            <v>LA</v>
          </cell>
          <cell r="E10220">
            <v>4269953.4610129073</v>
          </cell>
        </row>
        <row r="10221">
          <cell r="A10221" t="str">
            <v>2006-6-MA</v>
          </cell>
          <cell r="B10221">
            <v>2006</v>
          </cell>
          <cell r="C10221">
            <v>6</v>
          </cell>
          <cell r="D10221" t="str">
            <v>MA</v>
          </cell>
          <cell r="E10221">
            <v>6442672.1468475349</v>
          </cell>
        </row>
        <row r="10222">
          <cell r="A10222" t="str">
            <v>2006-6-MD</v>
          </cell>
          <cell r="B10222">
            <v>2006</v>
          </cell>
          <cell r="C10222">
            <v>6</v>
          </cell>
          <cell r="D10222" t="str">
            <v>MD</v>
          </cell>
          <cell r="E10222">
            <v>5600081.4159136983</v>
          </cell>
        </row>
        <row r="10223">
          <cell r="A10223" t="str">
            <v>2006-6-ME</v>
          </cell>
          <cell r="B10223">
            <v>2006</v>
          </cell>
          <cell r="C10223">
            <v>6</v>
          </cell>
          <cell r="D10223" t="str">
            <v>ME</v>
          </cell>
          <cell r="E10223">
            <v>1313163.9732566092</v>
          </cell>
        </row>
        <row r="10224">
          <cell r="A10224" t="str">
            <v>2006-6-MI</v>
          </cell>
          <cell r="B10224">
            <v>2006</v>
          </cell>
          <cell r="C10224">
            <v>6</v>
          </cell>
          <cell r="D10224" t="str">
            <v>MI</v>
          </cell>
          <cell r="E10224">
            <v>10084663.66770231</v>
          </cell>
        </row>
        <row r="10225">
          <cell r="A10225" t="str">
            <v>2006-6-MN</v>
          </cell>
          <cell r="B10225">
            <v>2006</v>
          </cell>
          <cell r="C10225">
            <v>6</v>
          </cell>
          <cell r="D10225" t="str">
            <v>MN</v>
          </cell>
          <cell r="E10225">
            <v>5140056.6362257488</v>
          </cell>
        </row>
        <row r="10226">
          <cell r="A10226" t="str">
            <v>2006-6-MO</v>
          </cell>
          <cell r="B10226">
            <v>2006</v>
          </cell>
          <cell r="C10226">
            <v>6</v>
          </cell>
          <cell r="D10226" t="str">
            <v>MO</v>
          </cell>
          <cell r="E10226">
            <v>5829141.2088964321</v>
          </cell>
        </row>
        <row r="10227">
          <cell r="A10227" t="str">
            <v>2006-6-MS</v>
          </cell>
          <cell r="B10227">
            <v>2006</v>
          </cell>
          <cell r="C10227">
            <v>6</v>
          </cell>
          <cell r="D10227" t="str">
            <v>MS</v>
          </cell>
          <cell r="E10227">
            <v>2896837.9615686154</v>
          </cell>
        </row>
        <row r="10228">
          <cell r="A10228" t="str">
            <v>2006-6-MT</v>
          </cell>
          <cell r="B10228">
            <v>2006</v>
          </cell>
          <cell r="C10228">
            <v>6</v>
          </cell>
          <cell r="D10228" t="str">
            <v>MT</v>
          </cell>
          <cell r="E10228">
            <v>944595.1808208162</v>
          </cell>
        </row>
        <row r="10229">
          <cell r="A10229" t="str">
            <v>2006-6-NC</v>
          </cell>
          <cell r="B10229">
            <v>2006</v>
          </cell>
          <cell r="C10229">
            <v>6</v>
          </cell>
          <cell r="D10229" t="str">
            <v>NC</v>
          </cell>
          <cell r="E10229">
            <v>8831491.7580101304</v>
          </cell>
        </row>
        <row r="10230">
          <cell r="A10230" t="str">
            <v>2006-6-ND</v>
          </cell>
          <cell r="B10230">
            <v>2006</v>
          </cell>
          <cell r="C10230">
            <v>6</v>
          </cell>
          <cell r="D10230" t="str">
            <v>ND</v>
          </cell>
          <cell r="E10230">
            <v>636351.32826011372</v>
          </cell>
        </row>
        <row r="10231">
          <cell r="A10231" t="str">
            <v>2006-6-NE</v>
          </cell>
          <cell r="B10231">
            <v>2006</v>
          </cell>
          <cell r="C10231">
            <v>6</v>
          </cell>
          <cell r="D10231" t="str">
            <v>NE</v>
          </cell>
          <cell r="E10231">
            <v>1759069.7347937187</v>
          </cell>
        </row>
        <row r="10232">
          <cell r="A10232" t="str">
            <v>2006-6-NH</v>
          </cell>
          <cell r="B10232">
            <v>2006</v>
          </cell>
          <cell r="C10232">
            <v>6</v>
          </cell>
          <cell r="D10232" t="str">
            <v>NH</v>
          </cell>
          <cell r="E10232">
            <v>1308153.0682064763</v>
          </cell>
        </row>
        <row r="10233">
          <cell r="A10233" t="str">
            <v>2006-6-NJ</v>
          </cell>
          <cell r="B10233">
            <v>2006</v>
          </cell>
          <cell r="C10233">
            <v>6</v>
          </cell>
          <cell r="D10233" t="str">
            <v>NJ</v>
          </cell>
          <cell r="E10233">
            <v>8639755.9514742158</v>
          </cell>
        </row>
        <row r="10234">
          <cell r="A10234" t="str">
            <v>2006-6-NM</v>
          </cell>
          <cell r="B10234">
            <v>2006</v>
          </cell>
          <cell r="C10234">
            <v>6</v>
          </cell>
          <cell r="D10234" t="str">
            <v>NM</v>
          </cell>
          <cell r="E10234">
            <v>1935955.5232663357</v>
          </cell>
        </row>
        <row r="10235">
          <cell r="A10235" t="str">
            <v>2006-6-NV</v>
          </cell>
          <cell r="B10235">
            <v>2006</v>
          </cell>
          <cell r="C10235">
            <v>6</v>
          </cell>
          <cell r="D10235" t="str">
            <v>NV</v>
          </cell>
          <cell r="E10235">
            <v>2478411.3472155123</v>
          </cell>
        </row>
        <row r="10236">
          <cell r="A10236" t="str">
            <v>2006-6-NY</v>
          </cell>
          <cell r="B10236">
            <v>2006</v>
          </cell>
          <cell r="C10236">
            <v>6</v>
          </cell>
          <cell r="D10236" t="str">
            <v>NY</v>
          </cell>
          <cell r="E10236">
            <v>19364492.232518084</v>
          </cell>
        </row>
        <row r="10237">
          <cell r="A10237" t="str">
            <v>2006-6-OH</v>
          </cell>
          <cell r="B10237">
            <v>2006</v>
          </cell>
          <cell r="C10237">
            <v>6</v>
          </cell>
          <cell r="D10237" t="str">
            <v>OH</v>
          </cell>
          <cell r="E10237">
            <v>11457772.177957075</v>
          </cell>
        </row>
        <row r="10238">
          <cell r="A10238" t="str">
            <v>2006-6-OK</v>
          </cell>
          <cell r="B10238">
            <v>2006</v>
          </cell>
          <cell r="C10238">
            <v>6</v>
          </cell>
          <cell r="D10238" t="str">
            <v>OK</v>
          </cell>
          <cell r="E10238">
            <v>3565118.6126088975</v>
          </cell>
        </row>
        <row r="10239">
          <cell r="A10239" t="str">
            <v>2006-6-OR</v>
          </cell>
          <cell r="B10239">
            <v>2006</v>
          </cell>
          <cell r="C10239">
            <v>6</v>
          </cell>
          <cell r="D10239" t="str">
            <v>OR</v>
          </cell>
          <cell r="E10239">
            <v>3676417.8608014379</v>
          </cell>
        </row>
        <row r="10240">
          <cell r="A10240" t="str">
            <v>2006-6-PA</v>
          </cell>
          <cell r="B10240">
            <v>2006</v>
          </cell>
          <cell r="C10240">
            <v>6</v>
          </cell>
          <cell r="D10240" t="str">
            <v>PA</v>
          </cell>
          <cell r="E10240">
            <v>12385080.992834365</v>
          </cell>
        </row>
        <row r="10241">
          <cell r="A10241" t="str">
            <v>2006-6-RI</v>
          </cell>
          <cell r="B10241">
            <v>2006</v>
          </cell>
          <cell r="C10241">
            <v>6</v>
          </cell>
          <cell r="D10241" t="str">
            <v>RI</v>
          </cell>
          <cell r="E10241">
            <v>1059455.6364826278</v>
          </cell>
        </row>
        <row r="10242">
          <cell r="A10242" t="str">
            <v>2006-6-SC</v>
          </cell>
          <cell r="B10242">
            <v>2006</v>
          </cell>
          <cell r="C10242">
            <v>6</v>
          </cell>
          <cell r="D10242" t="str">
            <v>SC</v>
          </cell>
          <cell r="E10242">
            <v>4319027.9596900688</v>
          </cell>
        </row>
        <row r="10243">
          <cell r="A10243" t="str">
            <v>2006-6-SD</v>
          </cell>
          <cell r="B10243">
            <v>2006</v>
          </cell>
          <cell r="C10243">
            <v>6</v>
          </cell>
          <cell r="D10243" t="str">
            <v>SD</v>
          </cell>
          <cell r="E10243">
            <v>786739.87764022802</v>
          </cell>
        </row>
        <row r="10244">
          <cell r="A10244" t="str">
            <v>2006-6-TN</v>
          </cell>
          <cell r="B10244">
            <v>2006</v>
          </cell>
          <cell r="C10244">
            <v>6</v>
          </cell>
          <cell r="D10244" t="str">
            <v>TN</v>
          </cell>
          <cell r="E10244">
            <v>6061678.6443091519</v>
          </cell>
        </row>
        <row r="10245">
          <cell r="A10245" t="str">
            <v>2006-6-TX</v>
          </cell>
          <cell r="B10245">
            <v>2006</v>
          </cell>
          <cell r="C10245">
            <v>6</v>
          </cell>
          <cell r="D10245" t="str">
            <v>TX</v>
          </cell>
          <cell r="E10245">
            <v>23326382.23843763</v>
          </cell>
        </row>
        <row r="10246">
          <cell r="A10246" t="str">
            <v>2006-6-UT</v>
          </cell>
          <cell r="B10246">
            <v>2006</v>
          </cell>
          <cell r="C10246">
            <v>6</v>
          </cell>
          <cell r="D10246" t="str">
            <v>UT</v>
          </cell>
          <cell r="E10246">
            <v>2579247.6916799075</v>
          </cell>
        </row>
        <row r="10247">
          <cell r="A10247" t="str">
            <v>2006-6-VA</v>
          </cell>
          <cell r="B10247">
            <v>2006</v>
          </cell>
          <cell r="C10247">
            <v>6</v>
          </cell>
          <cell r="D10247" t="str">
            <v>VA</v>
          </cell>
          <cell r="E10247">
            <v>7621883.2555956729</v>
          </cell>
        </row>
        <row r="10248">
          <cell r="A10248" t="str">
            <v>2006-6-VT</v>
          </cell>
          <cell r="B10248">
            <v>2006</v>
          </cell>
          <cell r="C10248">
            <v>6</v>
          </cell>
          <cell r="D10248" t="str">
            <v>VT</v>
          </cell>
          <cell r="E10248">
            <v>620120.34875703498</v>
          </cell>
        </row>
        <row r="10249">
          <cell r="A10249" t="str">
            <v>2006-6-WA</v>
          </cell>
          <cell r="B10249">
            <v>2006</v>
          </cell>
          <cell r="C10249">
            <v>6</v>
          </cell>
          <cell r="D10249" t="str">
            <v>WA</v>
          </cell>
          <cell r="E10249">
            <v>6352388.2391434293</v>
          </cell>
        </row>
        <row r="10250">
          <cell r="A10250" t="str">
            <v>2006-6-WI</v>
          </cell>
          <cell r="B10250">
            <v>2006</v>
          </cell>
          <cell r="C10250">
            <v>6</v>
          </cell>
          <cell r="D10250" t="str">
            <v>WI</v>
          </cell>
          <cell r="E10250">
            <v>5566090.987919475</v>
          </cell>
        </row>
        <row r="10251">
          <cell r="A10251" t="str">
            <v>2006-6-WV</v>
          </cell>
          <cell r="B10251">
            <v>2006</v>
          </cell>
          <cell r="C10251">
            <v>6</v>
          </cell>
          <cell r="D10251" t="str">
            <v>WV</v>
          </cell>
          <cell r="E10251">
            <v>1806533.2567683225</v>
          </cell>
        </row>
        <row r="10252">
          <cell r="A10252" t="str">
            <v>2006-6-WY</v>
          </cell>
          <cell r="B10252">
            <v>2006</v>
          </cell>
          <cell r="C10252">
            <v>6</v>
          </cell>
          <cell r="D10252" t="str">
            <v>WY</v>
          </cell>
          <cell r="E10252">
            <v>512058.48121844407</v>
          </cell>
        </row>
        <row r="10253">
          <cell r="A10253" t="str">
            <v>2006-7-AK</v>
          </cell>
          <cell r="B10253">
            <v>2006</v>
          </cell>
          <cell r="C10253">
            <v>7</v>
          </cell>
          <cell r="D10253" t="str">
            <v>AK</v>
          </cell>
          <cell r="E10253">
            <v>676301</v>
          </cell>
        </row>
        <row r="10254">
          <cell r="A10254" t="str">
            <v>2006-7-AL</v>
          </cell>
          <cell r="B10254">
            <v>2006</v>
          </cell>
          <cell r="C10254">
            <v>7</v>
          </cell>
          <cell r="D10254" t="str">
            <v>AL</v>
          </cell>
          <cell r="E10254">
            <v>4587564</v>
          </cell>
        </row>
        <row r="10255">
          <cell r="A10255" t="str">
            <v>2006-7-AR</v>
          </cell>
          <cell r="B10255">
            <v>2006</v>
          </cell>
          <cell r="C10255">
            <v>7</v>
          </cell>
          <cell r="D10255" t="str">
            <v>AR</v>
          </cell>
          <cell r="E10255">
            <v>2804199</v>
          </cell>
        </row>
        <row r="10256">
          <cell r="A10256" t="str">
            <v>2006-7-AZ</v>
          </cell>
          <cell r="B10256">
            <v>2006</v>
          </cell>
          <cell r="C10256">
            <v>7</v>
          </cell>
          <cell r="D10256" t="str">
            <v>AZ</v>
          </cell>
          <cell r="E10256">
            <v>6178251</v>
          </cell>
        </row>
        <row r="10257">
          <cell r="A10257" t="str">
            <v>2006-7-CA</v>
          </cell>
          <cell r="B10257">
            <v>2006</v>
          </cell>
          <cell r="C10257">
            <v>7</v>
          </cell>
          <cell r="D10257" t="str">
            <v>CA</v>
          </cell>
          <cell r="E10257">
            <v>36121296</v>
          </cell>
        </row>
        <row r="10258">
          <cell r="A10258" t="str">
            <v>2006-7-CO</v>
          </cell>
          <cell r="B10258">
            <v>2006</v>
          </cell>
          <cell r="C10258">
            <v>7</v>
          </cell>
          <cell r="D10258" t="str">
            <v>CO</v>
          </cell>
          <cell r="E10258">
            <v>4751474</v>
          </cell>
        </row>
        <row r="10259">
          <cell r="A10259" t="str">
            <v>2006-7-CT</v>
          </cell>
          <cell r="B10259">
            <v>2006</v>
          </cell>
          <cell r="C10259">
            <v>7</v>
          </cell>
          <cell r="D10259" t="str">
            <v>CT</v>
          </cell>
          <cell r="E10259">
            <v>3487896</v>
          </cell>
        </row>
        <row r="10260">
          <cell r="A10260" t="str">
            <v>2006-7-DC</v>
          </cell>
          <cell r="B10260">
            <v>2006</v>
          </cell>
          <cell r="C10260">
            <v>7</v>
          </cell>
          <cell r="D10260" t="str">
            <v>DC</v>
          </cell>
          <cell r="E10260">
            <v>585419</v>
          </cell>
        </row>
        <row r="10261">
          <cell r="A10261" t="str">
            <v>2006-7-DE</v>
          </cell>
          <cell r="B10261">
            <v>2006</v>
          </cell>
          <cell r="C10261">
            <v>7</v>
          </cell>
          <cell r="D10261" t="str">
            <v>DE</v>
          </cell>
          <cell r="E10261">
            <v>850366</v>
          </cell>
        </row>
        <row r="10262">
          <cell r="A10262" t="str">
            <v>2006-7-FL</v>
          </cell>
          <cell r="B10262">
            <v>2006</v>
          </cell>
          <cell r="C10262">
            <v>7</v>
          </cell>
          <cell r="D10262" t="str">
            <v>FL</v>
          </cell>
          <cell r="E10262">
            <v>18019093</v>
          </cell>
        </row>
        <row r="10263">
          <cell r="A10263" t="str">
            <v>2006-7-GA</v>
          </cell>
          <cell r="B10263">
            <v>2006</v>
          </cell>
          <cell r="C10263">
            <v>7</v>
          </cell>
          <cell r="D10263" t="str">
            <v>GA</v>
          </cell>
          <cell r="E10263">
            <v>9318715</v>
          </cell>
        </row>
        <row r="10264">
          <cell r="A10264" t="str">
            <v>2006-7-HI</v>
          </cell>
          <cell r="B10264">
            <v>2006</v>
          </cell>
          <cell r="C10264">
            <v>7</v>
          </cell>
          <cell r="D10264" t="str">
            <v>HI</v>
          </cell>
          <cell r="E10264">
            <v>1275264</v>
          </cell>
        </row>
        <row r="10265">
          <cell r="A10265" t="str">
            <v>2006-7-IA</v>
          </cell>
          <cell r="B10265">
            <v>2006</v>
          </cell>
          <cell r="C10265">
            <v>7</v>
          </cell>
          <cell r="D10265" t="str">
            <v>IA</v>
          </cell>
          <cell r="E10265">
            <v>2967270</v>
          </cell>
        </row>
        <row r="10266">
          <cell r="A10266" t="str">
            <v>2006-7-ID</v>
          </cell>
          <cell r="B10266">
            <v>2006</v>
          </cell>
          <cell r="C10266">
            <v>7</v>
          </cell>
          <cell r="D10266" t="str">
            <v>ID</v>
          </cell>
          <cell r="E10266">
            <v>1461183</v>
          </cell>
        </row>
        <row r="10267">
          <cell r="A10267" t="str">
            <v>2006-7-IL</v>
          </cell>
          <cell r="B10267">
            <v>2006</v>
          </cell>
          <cell r="C10267">
            <v>7</v>
          </cell>
          <cell r="D10267" t="str">
            <v>IL</v>
          </cell>
          <cell r="E10267">
            <v>12759673</v>
          </cell>
        </row>
        <row r="10268">
          <cell r="A10268" t="str">
            <v>2006-7-IN</v>
          </cell>
          <cell r="B10268">
            <v>2006</v>
          </cell>
          <cell r="C10268">
            <v>7</v>
          </cell>
          <cell r="D10268" t="str">
            <v>IN</v>
          </cell>
          <cell r="E10268">
            <v>6294124</v>
          </cell>
        </row>
        <row r="10269">
          <cell r="A10269" t="str">
            <v>2006-7-KS</v>
          </cell>
          <cell r="B10269">
            <v>2006</v>
          </cell>
          <cell r="C10269">
            <v>7</v>
          </cell>
          <cell r="D10269" t="str">
            <v>KS</v>
          </cell>
          <cell r="E10269">
            <v>2756267</v>
          </cell>
        </row>
        <row r="10270">
          <cell r="A10270" t="str">
            <v>2006-7-KY</v>
          </cell>
          <cell r="B10270">
            <v>2006</v>
          </cell>
          <cell r="C10270">
            <v>7</v>
          </cell>
          <cell r="D10270" t="str">
            <v>KY</v>
          </cell>
          <cell r="E10270">
            <v>4199440</v>
          </cell>
        </row>
        <row r="10271">
          <cell r="A10271" t="str">
            <v>2006-7-LA</v>
          </cell>
          <cell r="B10271">
            <v>2006</v>
          </cell>
          <cell r="C10271">
            <v>7</v>
          </cell>
          <cell r="D10271" t="str">
            <v>LA</v>
          </cell>
          <cell r="E10271">
            <v>4243634</v>
          </cell>
        </row>
        <row r="10272">
          <cell r="A10272" t="str">
            <v>2006-7-MA</v>
          </cell>
          <cell r="B10272">
            <v>2006</v>
          </cell>
          <cell r="C10272">
            <v>7</v>
          </cell>
          <cell r="D10272" t="str">
            <v>MA</v>
          </cell>
          <cell r="E10272">
            <v>6443424</v>
          </cell>
        </row>
        <row r="10273">
          <cell r="A10273" t="str">
            <v>2006-7-MD</v>
          </cell>
          <cell r="B10273">
            <v>2006</v>
          </cell>
          <cell r="C10273">
            <v>7</v>
          </cell>
          <cell r="D10273" t="str">
            <v>MD</v>
          </cell>
          <cell r="E10273">
            <v>5602258</v>
          </cell>
        </row>
        <row r="10274">
          <cell r="A10274" t="str">
            <v>2006-7-ME</v>
          </cell>
          <cell r="B10274">
            <v>2006</v>
          </cell>
          <cell r="C10274">
            <v>7</v>
          </cell>
          <cell r="D10274" t="str">
            <v>ME</v>
          </cell>
          <cell r="E10274">
            <v>1313355</v>
          </cell>
        </row>
        <row r="10275">
          <cell r="A10275" t="str">
            <v>2006-7-MI</v>
          </cell>
          <cell r="B10275">
            <v>2006</v>
          </cell>
          <cell r="C10275">
            <v>7</v>
          </cell>
          <cell r="D10275" t="str">
            <v>MI</v>
          </cell>
          <cell r="E10275">
            <v>10083878</v>
          </cell>
        </row>
        <row r="10276">
          <cell r="A10276" t="str">
            <v>2006-7-MN</v>
          </cell>
          <cell r="B10276">
            <v>2006</v>
          </cell>
          <cell r="C10276">
            <v>7</v>
          </cell>
          <cell r="D10276" t="str">
            <v>MN</v>
          </cell>
          <cell r="E10276">
            <v>5143134</v>
          </cell>
        </row>
        <row r="10277">
          <cell r="A10277" t="str">
            <v>2006-7-MO</v>
          </cell>
          <cell r="B10277">
            <v>2006</v>
          </cell>
          <cell r="C10277">
            <v>7</v>
          </cell>
          <cell r="D10277" t="str">
            <v>MO</v>
          </cell>
          <cell r="E10277">
            <v>5832977</v>
          </cell>
        </row>
        <row r="10278">
          <cell r="A10278" t="str">
            <v>2006-7-MS</v>
          </cell>
          <cell r="B10278">
            <v>2006</v>
          </cell>
          <cell r="C10278">
            <v>7</v>
          </cell>
          <cell r="D10278" t="str">
            <v>MS</v>
          </cell>
          <cell r="E10278">
            <v>2896713</v>
          </cell>
        </row>
        <row r="10279">
          <cell r="A10279" t="str">
            <v>2006-7-MT</v>
          </cell>
          <cell r="B10279">
            <v>2006</v>
          </cell>
          <cell r="C10279">
            <v>7</v>
          </cell>
          <cell r="D10279" t="str">
            <v>MT</v>
          </cell>
          <cell r="E10279">
            <v>945428</v>
          </cell>
        </row>
        <row r="10280">
          <cell r="A10280" t="str">
            <v>2006-7-NC</v>
          </cell>
          <cell r="B10280">
            <v>2006</v>
          </cell>
          <cell r="C10280">
            <v>7</v>
          </cell>
          <cell r="D10280" t="str">
            <v>NC</v>
          </cell>
          <cell r="E10280">
            <v>8845343</v>
          </cell>
        </row>
        <row r="10281">
          <cell r="A10281" t="str">
            <v>2006-7-ND</v>
          </cell>
          <cell r="B10281">
            <v>2006</v>
          </cell>
          <cell r="C10281">
            <v>7</v>
          </cell>
          <cell r="D10281" t="str">
            <v>ND</v>
          </cell>
          <cell r="E10281">
            <v>636453</v>
          </cell>
        </row>
        <row r="10282">
          <cell r="A10282" t="str">
            <v>2006-7-NE</v>
          </cell>
          <cell r="B10282">
            <v>2006</v>
          </cell>
          <cell r="C10282">
            <v>7</v>
          </cell>
          <cell r="D10282" t="str">
            <v>NE</v>
          </cell>
          <cell r="E10282">
            <v>1759779</v>
          </cell>
        </row>
        <row r="10283">
          <cell r="A10283" t="str">
            <v>2006-7-NH</v>
          </cell>
          <cell r="B10283">
            <v>2006</v>
          </cell>
          <cell r="C10283">
            <v>7</v>
          </cell>
          <cell r="D10283" t="str">
            <v>NH</v>
          </cell>
          <cell r="E10283">
            <v>1308824</v>
          </cell>
        </row>
        <row r="10284">
          <cell r="A10284" t="str">
            <v>2006-7-NJ</v>
          </cell>
          <cell r="B10284">
            <v>2006</v>
          </cell>
          <cell r="C10284">
            <v>7</v>
          </cell>
          <cell r="D10284" t="str">
            <v>NJ</v>
          </cell>
          <cell r="E10284">
            <v>8640218</v>
          </cell>
        </row>
        <row r="10285">
          <cell r="A10285" t="str">
            <v>2006-7-NM</v>
          </cell>
          <cell r="B10285">
            <v>2006</v>
          </cell>
          <cell r="C10285">
            <v>7</v>
          </cell>
          <cell r="D10285" t="str">
            <v>NM</v>
          </cell>
          <cell r="E10285">
            <v>1937916</v>
          </cell>
        </row>
        <row r="10286">
          <cell r="A10286" t="str">
            <v>2006-7-NV</v>
          </cell>
          <cell r="B10286">
            <v>2006</v>
          </cell>
          <cell r="C10286">
            <v>7</v>
          </cell>
          <cell r="D10286" t="str">
            <v>NV</v>
          </cell>
          <cell r="E10286">
            <v>2484196</v>
          </cell>
        </row>
        <row r="10287">
          <cell r="A10287" t="str">
            <v>2006-7-NY</v>
          </cell>
          <cell r="B10287">
            <v>2006</v>
          </cell>
          <cell r="C10287">
            <v>7</v>
          </cell>
          <cell r="D10287" t="str">
            <v>NY</v>
          </cell>
          <cell r="E10287">
            <v>19367028</v>
          </cell>
        </row>
        <row r="10288">
          <cell r="A10288" t="str">
            <v>2006-7-OH</v>
          </cell>
          <cell r="B10288">
            <v>2006</v>
          </cell>
          <cell r="C10288">
            <v>7</v>
          </cell>
          <cell r="D10288" t="str">
            <v>OH</v>
          </cell>
          <cell r="E10288">
            <v>11458390</v>
          </cell>
        </row>
        <row r="10289">
          <cell r="A10289" t="str">
            <v>2006-7-OK</v>
          </cell>
          <cell r="B10289">
            <v>2006</v>
          </cell>
          <cell r="C10289">
            <v>7</v>
          </cell>
          <cell r="D10289" t="str">
            <v>OK</v>
          </cell>
          <cell r="E10289">
            <v>3568132</v>
          </cell>
        </row>
        <row r="10290">
          <cell r="A10290" t="str">
            <v>2006-7-OR</v>
          </cell>
          <cell r="B10290">
            <v>2006</v>
          </cell>
          <cell r="C10290">
            <v>7</v>
          </cell>
          <cell r="D10290" t="str">
            <v>OR</v>
          </cell>
          <cell r="E10290">
            <v>3680968</v>
          </cell>
        </row>
        <row r="10291">
          <cell r="A10291" t="str">
            <v>2006-7-PA</v>
          </cell>
          <cell r="B10291">
            <v>2006</v>
          </cell>
          <cell r="C10291">
            <v>7</v>
          </cell>
          <cell r="D10291" t="str">
            <v>PA</v>
          </cell>
          <cell r="E10291">
            <v>12388055</v>
          </cell>
        </row>
        <row r="10292">
          <cell r="A10292" t="str">
            <v>2006-7-RI</v>
          </cell>
          <cell r="B10292">
            <v>2006</v>
          </cell>
          <cell r="C10292">
            <v>7</v>
          </cell>
          <cell r="D10292" t="str">
            <v>RI</v>
          </cell>
          <cell r="E10292">
            <v>1058991</v>
          </cell>
        </row>
        <row r="10293">
          <cell r="A10293" t="str">
            <v>2006-7-SC</v>
          </cell>
          <cell r="B10293">
            <v>2006</v>
          </cell>
          <cell r="C10293">
            <v>7</v>
          </cell>
          <cell r="D10293" t="str">
            <v>SC</v>
          </cell>
          <cell r="E10293">
            <v>4324799</v>
          </cell>
        </row>
        <row r="10294">
          <cell r="A10294" t="str">
            <v>2006-7-SD</v>
          </cell>
          <cell r="B10294">
            <v>2006</v>
          </cell>
          <cell r="C10294">
            <v>7</v>
          </cell>
          <cell r="D10294" t="str">
            <v>SD</v>
          </cell>
          <cell r="E10294">
            <v>787380</v>
          </cell>
        </row>
        <row r="10295">
          <cell r="A10295" t="str">
            <v>2006-7-TN</v>
          </cell>
          <cell r="B10295">
            <v>2006</v>
          </cell>
          <cell r="C10295">
            <v>7</v>
          </cell>
          <cell r="D10295" t="str">
            <v>TN</v>
          </cell>
          <cell r="E10295">
            <v>6068306</v>
          </cell>
        </row>
        <row r="10296">
          <cell r="A10296" t="str">
            <v>2006-7-TX</v>
          </cell>
          <cell r="B10296">
            <v>2006</v>
          </cell>
          <cell r="C10296">
            <v>7</v>
          </cell>
          <cell r="D10296" t="str">
            <v>TX</v>
          </cell>
          <cell r="E10296">
            <v>23367534</v>
          </cell>
        </row>
        <row r="10297">
          <cell r="A10297" t="str">
            <v>2006-7-UT</v>
          </cell>
          <cell r="B10297">
            <v>2006</v>
          </cell>
          <cell r="C10297">
            <v>7</v>
          </cell>
          <cell r="D10297" t="str">
            <v>UT</v>
          </cell>
          <cell r="E10297">
            <v>2585155</v>
          </cell>
        </row>
        <row r="10298">
          <cell r="A10298" t="str">
            <v>2006-7-VA</v>
          </cell>
          <cell r="B10298">
            <v>2006</v>
          </cell>
          <cell r="C10298">
            <v>7</v>
          </cell>
          <cell r="D10298" t="str">
            <v>VA</v>
          </cell>
          <cell r="E10298">
            <v>7628347</v>
          </cell>
        </row>
        <row r="10299">
          <cell r="A10299" t="str">
            <v>2006-7-VT</v>
          </cell>
          <cell r="B10299">
            <v>2006</v>
          </cell>
          <cell r="C10299">
            <v>7</v>
          </cell>
          <cell r="D10299" t="str">
            <v>VT</v>
          </cell>
          <cell r="E10299">
            <v>620196</v>
          </cell>
        </row>
        <row r="10300">
          <cell r="A10300" t="str">
            <v>2006-7-WA</v>
          </cell>
          <cell r="B10300">
            <v>2006</v>
          </cell>
          <cell r="C10300">
            <v>7</v>
          </cell>
          <cell r="D10300" t="str">
            <v>WA</v>
          </cell>
          <cell r="E10300">
            <v>6360528.9999999991</v>
          </cell>
        </row>
        <row r="10301">
          <cell r="A10301" t="str">
            <v>2006-7-WI</v>
          </cell>
          <cell r="B10301">
            <v>2006</v>
          </cell>
          <cell r="C10301">
            <v>7</v>
          </cell>
          <cell r="D10301" t="str">
            <v>WI</v>
          </cell>
          <cell r="E10301">
            <v>5568505</v>
          </cell>
        </row>
        <row r="10302">
          <cell r="A10302" t="str">
            <v>2006-7-WV</v>
          </cell>
          <cell r="B10302">
            <v>2006</v>
          </cell>
          <cell r="C10302">
            <v>7</v>
          </cell>
          <cell r="D10302" t="str">
            <v>WV</v>
          </cell>
          <cell r="E10302">
            <v>1806760</v>
          </cell>
        </row>
        <row r="10303">
          <cell r="A10303" t="str">
            <v>2006-7-WY</v>
          </cell>
          <cell r="B10303">
            <v>2006</v>
          </cell>
          <cell r="C10303">
            <v>7</v>
          </cell>
          <cell r="D10303" t="str">
            <v>WY</v>
          </cell>
          <cell r="E10303">
            <v>512573</v>
          </cell>
        </row>
        <row r="10304">
          <cell r="A10304" t="str">
            <v>2006-8-AK</v>
          </cell>
          <cell r="B10304">
            <v>2006</v>
          </cell>
          <cell r="C10304">
            <v>8</v>
          </cell>
          <cell r="D10304" t="str">
            <v>AK</v>
          </cell>
          <cell r="E10304">
            <v>676701.83333333326</v>
          </cell>
        </row>
        <row r="10305">
          <cell r="A10305" t="str">
            <v>2006-8-AL</v>
          </cell>
          <cell r="B10305">
            <v>2006</v>
          </cell>
          <cell r="C10305">
            <v>8</v>
          </cell>
          <cell r="D10305" t="str">
            <v>AL</v>
          </cell>
          <cell r="E10305">
            <v>4590816.583333334</v>
          </cell>
        </row>
        <row r="10306">
          <cell r="A10306" t="str">
            <v>2006-8-AR</v>
          </cell>
          <cell r="B10306">
            <v>2006</v>
          </cell>
          <cell r="C10306">
            <v>8</v>
          </cell>
          <cell r="D10306" t="str">
            <v>AR</v>
          </cell>
          <cell r="E10306">
            <v>2806395.5</v>
          </cell>
        </row>
        <row r="10307">
          <cell r="A10307" t="str">
            <v>2006-8-AZ</v>
          </cell>
          <cell r="B10307">
            <v>2006</v>
          </cell>
          <cell r="C10307">
            <v>8</v>
          </cell>
          <cell r="D10307" t="str">
            <v>AZ</v>
          </cell>
          <cell r="E10307">
            <v>6192848.5000000009</v>
          </cell>
        </row>
        <row r="10308">
          <cell r="A10308" t="str">
            <v>2006-8-CA</v>
          </cell>
          <cell r="B10308">
            <v>2006</v>
          </cell>
          <cell r="C10308">
            <v>8</v>
          </cell>
          <cell r="D10308" t="str">
            <v>CA</v>
          </cell>
          <cell r="E10308">
            <v>36142649.166666672</v>
          </cell>
        </row>
        <row r="10309">
          <cell r="A10309" t="str">
            <v>2006-8-CO</v>
          </cell>
          <cell r="B10309">
            <v>2006</v>
          </cell>
          <cell r="C10309">
            <v>8</v>
          </cell>
          <cell r="D10309" t="str">
            <v>CO</v>
          </cell>
          <cell r="E10309">
            <v>4759082</v>
          </cell>
        </row>
        <row r="10310">
          <cell r="A10310" t="str">
            <v>2006-8-CT</v>
          </cell>
          <cell r="B10310">
            <v>2006</v>
          </cell>
          <cell r="C10310">
            <v>8</v>
          </cell>
          <cell r="D10310" t="str">
            <v>CT</v>
          </cell>
          <cell r="E10310">
            <v>3488060.3333333335</v>
          </cell>
        </row>
        <row r="10311">
          <cell r="A10311" t="str">
            <v>2006-8-DC</v>
          </cell>
          <cell r="B10311">
            <v>2006</v>
          </cell>
          <cell r="C10311">
            <v>8</v>
          </cell>
          <cell r="D10311" t="str">
            <v>DC</v>
          </cell>
          <cell r="E10311">
            <v>585623.08333333326</v>
          </cell>
        </row>
        <row r="10312">
          <cell r="A10312" t="str">
            <v>2006-8-DE</v>
          </cell>
          <cell r="B10312">
            <v>2006</v>
          </cell>
          <cell r="C10312">
            <v>8</v>
          </cell>
          <cell r="D10312" t="str">
            <v>DE</v>
          </cell>
          <cell r="E10312">
            <v>851331.58333333326</v>
          </cell>
        </row>
        <row r="10313">
          <cell r="A10313" t="str">
            <v>2006-8-FL</v>
          </cell>
          <cell r="B10313">
            <v>2006</v>
          </cell>
          <cell r="C10313">
            <v>8</v>
          </cell>
          <cell r="D10313" t="str">
            <v>FL</v>
          </cell>
          <cell r="E10313">
            <v>18034129.083333336</v>
          </cell>
        </row>
        <row r="10314">
          <cell r="A10314" t="str">
            <v>2006-8-GA</v>
          </cell>
          <cell r="B10314">
            <v>2006</v>
          </cell>
          <cell r="C10314">
            <v>8</v>
          </cell>
          <cell r="D10314" t="str">
            <v>GA</v>
          </cell>
          <cell r="E10314">
            <v>9335763.5</v>
          </cell>
        </row>
        <row r="10315">
          <cell r="A10315" t="str">
            <v>2006-8-HI</v>
          </cell>
          <cell r="B10315">
            <v>2006</v>
          </cell>
          <cell r="C10315">
            <v>8</v>
          </cell>
          <cell r="D10315" t="str">
            <v>HI</v>
          </cell>
          <cell r="E10315">
            <v>1275438.3333333333</v>
          </cell>
        </row>
        <row r="10316">
          <cell r="A10316" t="str">
            <v>2006-8-IA</v>
          </cell>
          <cell r="B10316">
            <v>2006</v>
          </cell>
          <cell r="C10316">
            <v>8</v>
          </cell>
          <cell r="D10316" t="str">
            <v>IA</v>
          </cell>
          <cell r="E10316">
            <v>2968610.8333333335</v>
          </cell>
        </row>
        <row r="10317">
          <cell r="A10317" t="str">
            <v>2006-8-ID</v>
          </cell>
          <cell r="B10317">
            <v>2006</v>
          </cell>
          <cell r="C10317">
            <v>8</v>
          </cell>
          <cell r="D10317" t="str">
            <v>ID</v>
          </cell>
          <cell r="E10317">
            <v>1464096.5</v>
          </cell>
        </row>
        <row r="10318">
          <cell r="A10318" t="str">
            <v>2006-8-IL</v>
          </cell>
          <cell r="B10318">
            <v>2006</v>
          </cell>
          <cell r="C10318">
            <v>8</v>
          </cell>
          <cell r="D10318" t="str">
            <v>IL</v>
          </cell>
          <cell r="E10318">
            <v>12765184.333333332</v>
          </cell>
        </row>
        <row r="10319">
          <cell r="A10319" t="str">
            <v>2006-8-IN</v>
          </cell>
          <cell r="B10319">
            <v>2006</v>
          </cell>
          <cell r="C10319">
            <v>8</v>
          </cell>
          <cell r="D10319" t="str">
            <v>IN</v>
          </cell>
          <cell r="E10319">
            <v>6297602.166666667</v>
          </cell>
        </row>
        <row r="10320">
          <cell r="A10320" t="str">
            <v>2006-8-KS</v>
          </cell>
          <cell r="B10320">
            <v>2006</v>
          </cell>
          <cell r="C10320">
            <v>8</v>
          </cell>
          <cell r="D10320" t="str">
            <v>KS</v>
          </cell>
          <cell r="E10320">
            <v>2758026.5833333335</v>
          </cell>
        </row>
        <row r="10321">
          <cell r="A10321" t="str">
            <v>2006-8-KY</v>
          </cell>
          <cell r="B10321">
            <v>2006</v>
          </cell>
          <cell r="C10321">
            <v>8</v>
          </cell>
          <cell r="D10321" t="str">
            <v>KY</v>
          </cell>
          <cell r="E10321">
            <v>4202512.333333333</v>
          </cell>
        </row>
        <row r="10322">
          <cell r="A10322" t="str">
            <v>2006-8-LA</v>
          </cell>
          <cell r="B10322">
            <v>2006</v>
          </cell>
          <cell r="C10322">
            <v>8</v>
          </cell>
          <cell r="D10322" t="str">
            <v>LA</v>
          </cell>
          <cell r="E10322">
            <v>4254440.333333334</v>
          </cell>
        </row>
        <row r="10323">
          <cell r="A10323" t="str">
            <v>2006-8-MA</v>
          </cell>
          <cell r="B10323">
            <v>2006</v>
          </cell>
          <cell r="C10323">
            <v>8</v>
          </cell>
          <cell r="D10323" t="str">
            <v>MA</v>
          </cell>
          <cell r="E10323">
            <v>6445464.916666667</v>
          </cell>
        </row>
        <row r="10324">
          <cell r="A10324" t="str">
            <v>2006-8-MD</v>
          </cell>
          <cell r="B10324">
            <v>2006</v>
          </cell>
          <cell r="C10324">
            <v>8</v>
          </cell>
          <cell r="D10324" t="str">
            <v>MD</v>
          </cell>
          <cell r="E10324">
            <v>5603644.7499999991</v>
          </cell>
        </row>
        <row r="10325">
          <cell r="A10325" t="str">
            <v>2006-8-ME</v>
          </cell>
          <cell r="B10325">
            <v>2006</v>
          </cell>
          <cell r="C10325">
            <v>8</v>
          </cell>
          <cell r="D10325" t="str">
            <v>ME</v>
          </cell>
          <cell r="E10325">
            <v>1313525.25</v>
          </cell>
        </row>
        <row r="10326">
          <cell r="A10326" t="str">
            <v>2006-8-MI</v>
          </cell>
          <cell r="B10326">
            <v>2006</v>
          </cell>
          <cell r="C10326">
            <v>8</v>
          </cell>
          <cell r="D10326" t="str">
            <v>MI</v>
          </cell>
          <cell r="E10326">
            <v>10081037.333333334</v>
          </cell>
        </row>
        <row r="10327">
          <cell r="A10327" t="str">
            <v>2006-8-MN</v>
          </cell>
          <cell r="B10327">
            <v>2006</v>
          </cell>
          <cell r="C10327">
            <v>8</v>
          </cell>
          <cell r="D10327" t="str">
            <v>MN</v>
          </cell>
          <cell r="E10327">
            <v>5146402.833333334</v>
          </cell>
        </row>
        <row r="10328">
          <cell r="A10328" t="str">
            <v>2006-8-MO</v>
          </cell>
          <cell r="B10328">
            <v>2006</v>
          </cell>
          <cell r="C10328">
            <v>8</v>
          </cell>
          <cell r="D10328" t="str">
            <v>MO</v>
          </cell>
          <cell r="E10328">
            <v>5836762.166666666</v>
          </cell>
        </row>
        <row r="10329">
          <cell r="A10329" t="str">
            <v>2006-8-MS</v>
          </cell>
          <cell r="B10329">
            <v>2006</v>
          </cell>
          <cell r="C10329">
            <v>8</v>
          </cell>
          <cell r="D10329" t="str">
            <v>MS</v>
          </cell>
          <cell r="E10329">
            <v>2898739.4166666665</v>
          </cell>
        </row>
        <row r="10330">
          <cell r="A10330" t="str">
            <v>2006-8-MT</v>
          </cell>
          <cell r="B10330">
            <v>2006</v>
          </cell>
          <cell r="C10330">
            <v>8</v>
          </cell>
          <cell r="D10330" t="str">
            <v>MT</v>
          </cell>
          <cell r="E10330">
            <v>946361</v>
          </cell>
        </row>
        <row r="10331">
          <cell r="A10331" t="str">
            <v>2006-8-NC</v>
          </cell>
          <cell r="B10331">
            <v>2006</v>
          </cell>
          <cell r="C10331">
            <v>8</v>
          </cell>
          <cell r="D10331" t="str">
            <v>NC</v>
          </cell>
          <cell r="E10331">
            <v>8861697.25</v>
          </cell>
        </row>
        <row r="10332">
          <cell r="A10332" t="str">
            <v>2006-8-ND</v>
          </cell>
          <cell r="B10332">
            <v>2006</v>
          </cell>
          <cell r="C10332">
            <v>8</v>
          </cell>
          <cell r="D10332" t="str">
            <v>ND</v>
          </cell>
          <cell r="E10332">
            <v>636573.91666666674</v>
          </cell>
        </row>
        <row r="10333">
          <cell r="A10333" t="str">
            <v>2006-8-NE</v>
          </cell>
          <cell r="B10333">
            <v>2006</v>
          </cell>
          <cell r="C10333">
            <v>8</v>
          </cell>
          <cell r="D10333" t="str">
            <v>NE</v>
          </cell>
          <cell r="E10333">
            <v>1760586.8333333335</v>
          </cell>
        </row>
        <row r="10334">
          <cell r="A10334" t="str">
            <v>2006-8-NH</v>
          </cell>
          <cell r="B10334">
            <v>2006</v>
          </cell>
          <cell r="C10334">
            <v>8</v>
          </cell>
          <cell r="D10334" t="str">
            <v>NH</v>
          </cell>
          <cell r="E10334">
            <v>1309110</v>
          </cell>
        </row>
        <row r="10335">
          <cell r="A10335" t="str">
            <v>2006-8-NJ</v>
          </cell>
          <cell r="B10335">
            <v>2006</v>
          </cell>
          <cell r="C10335">
            <v>8</v>
          </cell>
          <cell r="D10335" t="str">
            <v>NJ</v>
          </cell>
          <cell r="E10335">
            <v>8641293.666666666</v>
          </cell>
        </row>
        <row r="10336">
          <cell r="A10336" t="str">
            <v>2006-8-NM</v>
          </cell>
          <cell r="B10336">
            <v>2006</v>
          </cell>
          <cell r="C10336">
            <v>8</v>
          </cell>
          <cell r="D10336" t="str">
            <v>NM</v>
          </cell>
          <cell r="E10336">
            <v>1940123.1666666665</v>
          </cell>
        </row>
        <row r="10337">
          <cell r="A10337" t="str">
            <v>2006-8-NV</v>
          </cell>
          <cell r="B10337">
            <v>2006</v>
          </cell>
          <cell r="C10337">
            <v>8</v>
          </cell>
          <cell r="D10337" t="str">
            <v>NV</v>
          </cell>
          <cell r="E10337">
            <v>2490041.6666666665</v>
          </cell>
        </row>
        <row r="10338">
          <cell r="A10338" t="str">
            <v>2006-8-NY</v>
          </cell>
          <cell r="B10338">
            <v>2006</v>
          </cell>
          <cell r="C10338">
            <v>8</v>
          </cell>
          <cell r="D10338" t="str">
            <v>NY</v>
          </cell>
          <cell r="E10338">
            <v>19372218.666666668</v>
          </cell>
        </row>
        <row r="10339">
          <cell r="A10339" t="str">
            <v>2006-8-OH</v>
          </cell>
          <cell r="B10339">
            <v>2006</v>
          </cell>
          <cell r="C10339">
            <v>8</v>
          </cell>
          <cell r="D10339" t="str">
            <v>OH</v>
          </cell>
          <cell r="E10339">
            <v>11459994.249999998</v>
          </cell>
        </row>
        <row r="10340">
          <cell r="A10340" t="str">
            <v>2006-8-OK</v>
          </cell>
          <cell r="B10340">
            <v>2006</v>
          </cell>
          <cell r="C10340">
            <v>8</v>
          </cell>
          <cell r="D10340" t="str">
            <v>OK</v>
          </cell>
          <cell r="E10340">
            <v>3571464.5833333335</v>
          </cell>
        </row>
        <row r="10341">
          <cell r="A10341" t="str">
            <v>2006-8-OR</v>
          </cell>
          <cell r="B10341">
            <v>2006</v>
          </cell>
          <cell r="C10341">
            <v>8</v>
          </cell>
          <cell r="D10341" t="str">
            <v>OR</v>
          </cell>
          <cell r="E10341">
            <v>3685516.416666667</v>
          </cell>
        </row>
        <row r="10342">
          <cell r="A10342" t="str">
            <v>2006-8-PA</v>
          </cell>
          <cell r="B10342">
            <v>2006</v>
          </cell>
          <cell r="C10342">
            <v>8</v>
          </cell>
          <cell r="D10342" t="str">
            <v>PA</v>
          </cell>
          <cell r="E10342">
            <v>12390711.25</v>
          </cell>
        </row>
        <row r="10343">
          <cell r="A10343" t="str">
            <v>2006-8-RI</v>
          </cell>
          <cell r="B10343">
            <v>2006</v>
          </cell>
          <cell r="C10343">
            <v>8</v>
          </cell>
          <cell r="D10343" t="str">
            <v>RI</v>
          </cell>
          <cell r="E10343">
            <v>1058503.0833333333</v>
          </cell>
        </row>
        <row r="10344">
          <cell r="A10344" t="str">
            <v>2006-8-SC</v>
          </cell>
          <cell r="B10344">
            <v>2006</v>
          </cell>
          <cell r="C10344">
            <v>8</v>
          </cell>
          <cell r="D10344" t="str">
            <v>SC</v>
          </cell>
          <cell r="E10344">
            <v>4331475.25</v>
          </cell>
        </row>
        <row r="10345">
          <cell r="A10345" t="str">
            <v>2006-8-SD</v>
          </cell>
          <cell r="B10345">
            <v>2006</v>
          </cell>
          <cell r="C10345">
            <v>8</v>
          </cell>
          <cell r="D10345" t="str">
            <v>SD</v>
          </cell>
          <cell r="E10345">
            <v>788072.41666666674</v>
          </cell>
        </row>
        <row r="10346">
          <cell r="A10346" t="str">
            <v>2006-8-TN</v>
          </cell>
          <cell r="B10346">
            <v>2006</v>
          </cell>
          <cell r="C10346">
            <v>8</v>
          </cell>
          <cell r="D10346" t="str">
            <v>TN</v>
          </cell>
          <cell r="E10346">
            <v>6075040.166666667</v>
          </cell>
        </row>
        <row r="10347">
          <cell r="A10347" t="str">
            <v>2006-8-TX</v>
          </cell>
          <cell r="B10347">
            <v>2006</v>
          </cell>
          <cell r="C10347">
            <v>8</v>
          </cell>
          <cell r="D10347" t="str">
            <v>TX</v>
          </cell>
          <cell r="E10347">
            <v>23407192.166666668</v>
          </cell>
        </row>
        <row r="10348">
          <cell r="A10348" t="str">
            <v>2006-8-UT</v>
          </cell>
          <cell r="B10348">
            <v>2006</v>
          </cell>
          <cell r="C10348">
            <v>8</v>
          </cell>
          <cell r="D10348" t="str">
            <v>UT</v>
          </cell>
          <cell r="E10348">
            <v>2592135.833333333</v>
          </cell>
        </row>
        <row r="10349">
          <cell r="A10349" t="str">
            <v>2006-8-VA</v>
          </cell>
          <cell r="B10349">
            <v>2006</v>
          </cell>
          <cell r="C10349">
            <v>8</v>
          </cell>
          <cell r="D10349" t="str">
            <v>VA</v>
          </cell>
          <cell r="E10349">
            <v>7634216</v>
          </cell>
        </row>
        <row r="10350">
          <cell r="A10350" t="str">
            <v>2006-8-VT</v>
          </cell>
          <cell r="B10350">
            <v>2006</v>
          </cell>
          <cell r="C10350">
            <v>8</v>
          </cell>
          <cell r="D10350" t="str">
            <v>VT</v>
          </cell>
          <cell r="E10350">
            <v>620242</v>
          </cell>
        </row>
        <row r="10351">
          <cell r="A10351" t="str">
            <v>2006-8-WA</v>
          </cell>
          <cell r="B10351">
            <v>2006</v>
          </cell>
          <cell r="C10351">
            <v>8</v>
          </cell>
          <cell r="D10351" t="str">
            <v>WA</v>
          </cell>
          <cell r="E10351">
            <v>6367944.166666666</v>
          </cell>
        </row>
        <row r="10352">
          <cell r="A10352" t="str">
            <v>2006-8-WI</v>
          </cell>
          <cell r="B10352">
            <v>2006</v>
          </cell>
          <cell r="C10352">
            <v>8</v>
          </cell>
          <cell r="D10352" t="str">
            <v>WI</v>
          </cell>
          <cell r="E10352">
            <v>5571037.333333334</v>
          </cell>
        </row>
        <row r="10353">
          <cell r="A10353" t="str">
            <v>2006-8-WV</v>
          </cell>
          <cell r="B10353">
            <v>2006</v>
          </cell>
          <cell r="C10353">
            <v>8</v>
          </cell>
          <cell r="D10353" t="str">
            <v>WV</v>
          </cell>
          <cell r="E10353">
            <v>1807016.3333333333</v>
          </cell>
        </row>
        <row r="10354">
          <cell r="A10354" t="str">
            <v>2006-8-WY</v>
          </cell>
          <cell r="B10354">
            <v>2006</v>
          </cell>
          <cell r="C10354">
            <v>8</v>
          </cell>
          <cell r="D10354" t="str">
            <v>WY</v>
          </cell>
          <cell r="E10354">
            <v>513462.91666666663</v>
          </cell>
        </row>
        <row r="10355">
          <cell r="A10355" t="str">
            <v>2006-9-AK</v>
          </cell>
          <cell r="B10355">
            <v>2006</v>
          </cell>
          <cell r="C10355">
            <v>9</v>
          </cell>
          <cell r="D10355" t="str">
            <v>AK</v>
          </cell>
          <cell r="E10355">
            <v>677102.90423449676</v>
          </cell>
        </row>
        <row r="10356">
          <cell r="A10356" t="str">
            <v>2006-9-AL</v>
          </cell>
          <cell r="B10356">
            <v>2006</v>
          </cell>
          <cell r="C10356">
            <v>9</v>
          </cell>
          <cell r="D10356" t="str">
            <v>AL</v>
          </cell>
          <cell r="E10356">
            <v>4594071.4727485748</v>
          </cell>
        </row>
        <row r="10357">
          <cell r="A10357" t="str">
            <v>2006-9-AR</v>
          </cell>
          <cell r="B10357">
            <v>2006</v>
          </cell>
          <cell r="C10357">
            <v>9</v>
          </cell>
          <cell r="D10357" t="str">
            <v>AR</v>
          </cell>
          <cell r="E10357">
            <v>2808593.7204956743</v>
          </cell>
        </row>
        <row r="10358">
          <cell r="A10358" t="str">
            <v>2006-9-AZ</v>
          </cell>
          <cell r="B10358">
            <v>2006</v>
          </cell>
          <cell r="C10358">
            <v>9</v>
          </cell>
          <cell r="D10358" t="str">
            <v>AZ</v>
          </cell>
          <cell r="E10358">
            <v>6207480.489859065</v>
          </cell>
        </row>
        <row r="10359">
          <cell r="A10359" t="str">
            <v>2006-9-CA</v>
          </cell>
          <cell r="B10359">
            <v>2006</v>
          </cell>
          <cell r="C10359">
            <v>9</v>
          </cell>
          <cell r="D10359" t="str">
            <v>CA</v>
          </cell>
          <cell r="E10359">
            <v>36164014.956294782</v>
          </cell>
        </row>
        <row r="10360">
          <cell r="A10360" t="str">
            <v>2006-9-CO</v>
          </cell>
          <cell r="B10360">
            <v>2006</v>
          </cell>
          <cell r="C10360">
            <v>9</v>
          </cell>
          <cell r="D10360" t="str">
            <v>CO</v>
          </cell>
          <cell r="E10360">
            <v>4766702.1818332588</v>
          </cell>
        </row>
        <row r="10361">
          <cell r="A10361" t="str">
            <v>2006-9-CT</v>
          </cell>
          <cell r="B10361">
            <v>2006</v>
          </cell>
          <cell r="C10361">
            <v>9</v>
          </cell>
          <cell r="D10361" t="str">
            <v>CT</v>
          </cell>
          <cell r="E10361">
            <v>3488224.6744092843</v>
          </cell>
        </row>
        <row r="10362">
          <cell r="A10362" t="str">
            <v>2006-9-DC</v>
          </cell>
          <cell r="B10362">
            <v>2006</v>
          </cell>
          <cell r="C10362">
            <v>9</v>
          </cell>
          <cell r="D10362" t="str">
            <v>DC</v>
          </cell>
          <cell r="E10362">
            <v>585827.23781230242</v>
          </cell>
        </row>
        <row r="10363">
          <cell r="A10363" t="str">
            <v>2006-9-DE</v>
          </cell>
          <cell r="B10363">
            <v>2006</v>
          </cell>
          <cell r="C10363">
            <v>9</v>
          </cell>
          <cell r="D10363" t="str">
            <v>DE</v>
          </cell>
          <cell r="E10363">
            <v>852298.2630782983</v>
          </cell>
        </row>
        <row r="10364">
          <cell r="A10364" t="str">
            <v>2006-9-FL</v>
          </cell>
          <cell r="B10364">
            <v>2006</v>
          </cell>
          <cell r="C10364">
            <v>9</v>
          </cell>
          <cell r="D10364" t="str">
            <v>FL</v>
          </cell>
          <cell r="E10364">
            <v>18049177.713569116</v>
          </cell>
        </row>
        <row r="10365">
          <cell r="A10365" t="str">
            <v>2006-9-GA</v>
          </cell>
          <cell r="B10365">
            <v>2006</v>
          </cell>
          <cell r="C10365">
            <v>9</v>
          </cell>
          <cell r="D10365" t="str">
            <v>GA</v>
          </cell>
          <cell r="E10365">
            <v>9352843.1900677569</v>
          </cell>
        </row>
        <row r="10366">
          <cell r="A10366" t="str">
            <v>2006-9-HI</v>
          </cell>
          <cell r="B10366">
            <v>2006</v>
          </cell>
          <cell r="C10366">
            <v>9</v>
          </cell>
          <cell r="D10366" t="str">
            <v>HI</v>
          </cell>
          <cell r="E10366">
            <v>1275612.690498682</v>
          </cell>
        </row>
        <row r="10367">
          <cell r="A10367" t="str">
            <v>2006-9-IA</v>
          </cell>
          <cell r="B10367">
            <v>2006</v>
          </cell>
          <cell r="C10367">
            <v>9</v>
          </cell>
          <cell r="D10367" t="str">
            <v>IA</v>
          </cell>
          <cell r="E10367">
            <v>2969952.2725549163</v>
          </cell>
        </row>
        <row r="10368">
          <cell r="A10368" t="str">
            <v>2006-9-ID</v>
          </cell>
          <cell r="B10368">
            <v>2006</v>
          </cell>
          <cell r="C10368">
            <v>9</v>
          </cell>
          <cell r="D10368" t="str">
            <v>ID</v>
          </cell>
          <cell r="E10368">
            <v>1467015.8093217961</v>
          </cell>
        </row>
        <row r="10369">
          <cell r="A10369" t="str">
            <v>2006-9-IL</v>
          </cell>
          <cell r="B10369">
            <v>2006</v>
          </cell>
          <cell r="C10369">
            <v>9</v>
          </cell>
          <cell r="D10369" t="str">
            <v>IL</v>
          </cell>
          <cell r="E10369">
            <v>12770698.047197506</v>
          </cell>
        </row>
        <row r="10370">
          <cell r="A10370" t="str">
            <v>2006-9-IN</v>
          </cell>
          <cell r="B10370">
            <v>2006</v>
          </cell>
          <cell r="C10370">
            <v>9</v>
          </cell>
          <cell r="D10370" t="str">
            <v>IN</v>
          </cell>
          <cell r="E10370">
            <v>6301082.2553868815</v>
          </cell>
        </row>
        <row r="10371">
          <cell r="A10371" t="str">
            <v>2006-9-KS</v>
          </cell>
          <cell r="B10371">
            <v>2006</v>
          </cell>
          <cell r="C10371">
            <v>9</v>
          </cell>
          <cell r="D10371" t="str">
            <v>KS</v>
          </cell>
          <cell r="E10371">
            <v>2759787.2899734825</v>
          </cell>
        </row>
        <row r="10372">
          <cell r="A10372" t="str">
            <v>2006-9-KY</v>
          </cell>
          <cell r="B10372">
            <v>2006</v>
          </cell>
          <cell r="C10372">
            <v>9</v>
          </cell>
          <cell r="D10372" t="str">
            <v>KY</v>
          </cell>
          <cell r="E10372">
            <v>4205586.9144025808</v>
          </cell>
        </row>
        <row r="10373">
          <cell r="A10373" t="str">
            <v>2006-9-LA</v>
          </cell>
          <cell r="B10373">
            <v>2006</v>
          </cell>
          <cell r="C10373">
            <v>9</v>
          </cell>
          <cell r="D10373" t="str">
            <v>LA</v>
          </cell>
          <cell r="E10373">
            <v>4265274.1847891333</v>
          </cell>
        </row>
        <row r="10374">
          <cell r="A10374" t="str">
            <v>2006-9-MA</v>
          </cell>
          <cell r="B10374">
            <v>2006</v>
          </cell>
          <cell r="C10374">
            <v>9</v>
          </cell>
          <cell r="D10374" t="str">
            <v>MA</v>
          </cell>
          <cell r="E10374">
            <v>6447506.4797816882</v>
          </cell>
        </row>
        <row r="10375">
          <cell r="A10375" t="str">
            <v>2006-9-MD</v>
          </cell>
          <cell r="B10375">
            <v>2006</v>
          </cell>
          <cell r="C10375">
            <v>9</v>
          </cell>
          <cell r="D10375" t="str">
            <v>MD</v>
          </cell>
          <cell r="E10375">
            <v>5605031.8432679381</v>
          </cell>
        </row>
        <row r="10376">
          <cell r="A10376" t="str">
            <v>2006-9-ME</v>
          </cell>
          <cell r="B10376">
            <v>2006</v>
          </cell>
          <cell r="C10376">
            <v>9</v>
          </cell>
          <cell r="D10376" t="str">
            <v>ME</v>
          </cell>
          <cell r="E10376">
            <v>1313695.52206948</v>
          </cell>
        </row>
        <row r="10377">
          <cell r="A10377" t="str">
            <v>2006-9-MI</v>
          </cell>
          <cell r="B10377">
            <v>2006</v>
          </cell>
          <cell r="C10377">
            <v>9</v>
          </cell>
          <cell r="D10377" t="str">
            <v>MI</v>
          </cell>
          <cell r="E10377">
            <v>10078197.466893239</v>
          </cell>
        </row>
        <row r="10378">
          <cell r="A10378" t="str">
            <v>2006-9-MN</v>
          </cell>
          <cell r="B10378">
            <v>2006</v>
          </cell>
          <cell r="C10378">
            <v>9</v>
          </cell>
          <cell r="D10378" t="str">
            <v>MN</v>
          </cell>
          <cell r="E10378">
            <v>5149673.7442464782</v>
          </cell>
        </row>
        <row r="10379">
          <cell r="A10379" t="str">
            <v>2006-9-MO</v>
          </cell>
          <cell r="B10379">
            <v>2006</v>
          </cell>
          <cell r="C10379">
            <v>9</v>
          </cell>
          <cell r="D10379" t="str">
            <v>MO</v>
          </cell>
          <cell r="E10379">
            <v>5840549.7896239525</v>
          </cell>
        </row>
        <row r="10380">
          <cell r="A10380" t="str">
            <v>2006-9-MS</v>
          </cell>
          <cell r="B10380">
            <v>2006</v>
          </cell>
          <cell r="C10380">
            <v>9</v>
          </cell>
          <cell r="D10380" t="str">
            <v>MS</v>
          </cell>
          <cell r="E10380">
            <v>2900767.2509278641</v>
          </cell>
        </row>
        <row r="10381">
          <cell r="A10381" t="str">
            <v>2006-9-MT</v>
          </cell>
          <cell r="B10381">
            <v>2006</v>
          </cell>
          <cell r="C10381">
            <v>9</v>
          </cell>
          <cell r="D10381" t="str">
            <v>MT</v>
          </cell>
          <cell r="E10381">
            <v>947294.92073537048</v>
          </cell>
        </row>
        <row r="10382">
          <cell r="A10382" t="str">
            <v>2006-9-NC</v>
          </cell>
          <cell r="B10382">
            <v>2006</v>
          </cell>
          <cell r="C10382">
            <v>9</v>
          </cell>
          <cell r="D10382" t="str">
            <v>NC</v>
          </cell>
          <cell r="E10382">
            <v>8878081.7375490759</v>
          </cell>
        </row>
        <row r="10383">
          <cell r="A10383" t="str">
            <v>2006-9-ND</v>
          </cell>
          <cell r="B10383">
            <v>2006</v>
          </cell>
          <cell r="C10383">
            <v>9</v>
          </cell>
          <cell r="D10383" t="str">
            <v>ND</v>
          </cell>
          <cell r="E10383">
            <v>636694.85630571365</v>
          </cell>
        </row>
        <row r="10384">
          <cell r="A10384" t="str">
            <v>2006-9-NE</v>
          </cell>
          <cell r="B10384">
            <v>2006</v>
          </cell>
          <cell r="C10384">
            <v>9</v>
          </cell>
          <cell r="D10384" t="str">
            <v>NE</v>
          </cell>
          <cell r="E10384">
            <v>1761395.0375056725</v>
          </cell>
        </row>
        <row r="10385">
          <cell r="A10385" t="str">
            <v>2006-9-NH</v>
          </cell>
          <cell r="B10385">
            <v>2006</v>
          </cell>
          <cell r="C10385">
            <v>9</v>
          </cell>
          <cell r="D10385" t="str">
            <v>NH</v>
          </cell>
          <cell r="E10385">
            <v>1309396.0624957979</v>
          </cell>
        </row>
        <row r="10386">
          <cell r="A10386" t="str">
            <v>2006-9-NJ</v>
          </cell>
          <cell r="B10386">
            <v>2006</v>
          </cell>
          <cell r="C10386">
            <v>9</v>
          </cell>
          <cell r="D10386" t="str">
            <v>NJ</v>
          </cell>
          <cell r="E10386">
            <v>8642369.4672487937</v>
          </cell>
        </row>
        <row r="10387">
          <cell r="A10387" t="str">
            <v>2006-9-NM</v>
          </cell>
          <cell r="B10387">
            <v>2006</v>
          </cell>
          <cell r="C10387">
            <v>9</v>
          </cell>
          <cell r="D10387" t="str">
            <v>NM</v>
          </cell>
          <cell r="E10387">
            <v>1942332.8471598842</v>
          </cell>
        </row>
        <row r="10388">
          <cell r="A10388" t="str">
            <v>2006-9-NV</v>
          </cell>
          <cell r="B10388">
            <v>2006</v>
          </cell>
          <cell r="C10388">
            <v>9</v>
          </cell>
          <cell r="D10388" t="str">
            <v>NV</v>
          </cell>
          <cell r="E10388">
            <v>2495901.0890187854</v>
          </cell>
        </row>
        <row r="10389">
          <cell r="A10389" t="str">
            <v>2006-9-NY</v>
          </cell>
          <cell r="B10389">
            <v>2006</v>
          </cell>
          <cell r="C10389">
            <v>9</v>
          </cell>
          <cell r="D10389" t="str">
            <v>NY</v>
          </cell>
          <cell r="E10389">
            <v>19377410.724513255</v>
          </cell>
        </row>
        <row r="10390">
          <cell r="A10390" t="str">
            <v>2006-9-OH</v>
          </cell>
          <cell r="B10390">
            <v>2006</v>
          </cell>
          <cell r="C10390">
            <v>9</v>
          </cell>
          <cell r="D10390" t="str">
            <v>OH</v>
          </cell>
          <cell r="E10390">
            <v>11461598.724605553</v>
          </cell>
        </row>
        <row r="10391">
          <cell r="A10391" t="str">
            <v>2006-9-OK</v>
          </cell>
          <cell r="B10391">
            <v>2006</v>
          </cell>
          <cell r="C10391">
            <v>9</v>
          </cell>
          <cell r="D10391" t="str">
            <v>OK</v>
          </cell>
          <cell r="E10391">
            <v>3574800.2792509752</v>
          </cell>
        </row>
        <row r="10392">
          <cell r="A10392" t="str">
            <v>2006-9-OR</v>
          </cell>
          <cell r="B10392">
            <v>2006</v>
          </cell>
          <cell r="C10392">
            <v>9</v>
          </cell>
          <cell r="D10392" t="str">
            <v>OR</v>
          </cell>
          <cell r="E10392">
            <v>3690070.4536196752</v>
          </cell>
        </row>
        <row r="10393">
          <cell r="A10393" t="str">
            <v>2006-9-PA</v>
          </cell>
          <cell r="B10393">
            <v>2006</v>
          </cell>
          <cell r="C10393">
            <v>9</v>
          </cell>
          <cell r="D10393" t="str">
            <v>PA</v>
          </cell>
          <cell r="E10393">
            <v>12393368.069553822</v>
          </cell>
        </row>
        <row r="10394">
          <cell r="A10394" t="str">
            <v>2006-9-RI</v>
          </cell>
          <cell r="B10394">
            <v>2006</v>
          </cell>
          <cell r="C10394">
            <v>9</v>
          </cell>
          <cell r="D10394" t="str">
            <v>RI</v>
          </cell>
          <cell r="E10394">
            <v>1058015.39146808</v>
          </cell>
        </row>
        <row r="10395">
          <cell r="A10395" t="str">
            <v>2006-9-SC</v>
          </cell>
          <cell r="B10395">
            <v>2006</v>
          </cell>
          <cell r="C10395">
            <v>9</v>
          </cell>
          <cell r="D10395" t="str">
            <v>SC</v>
          </cell>
          <cell r="E10395">
            <v>4338161.8062163265</v>
          </cell>
        </row>
        <row r="10396">
          <cell r="A10396" t="str">
            <v>2006-9-SD</v>
          </cell>
          <cell r="B10396">
            <v>2006</v>
          </cell>
          <cell r="C10396">
            <v>9</v>
          </cell>
          <cell r="D10396" t="str">
            <v>SD</v>
          </cell>
          <cell r="E10396">
            <v>788765.44223988464</v>
          </cell>
        </row>
        <row r="10397">
          <cell r="A10397" t="str">
            <v>2006-9-TN</v>
          </cell>
          <cell r="B10397">
            <v>2006</v>
          </cell>
          <cell r="C10397">
            <v>9</v>
          </cell>
          <cell r="D10397" t="str">
            <v>TN</v>
          </cell>
          <cell r="E10397">
            <v>6081781.8064239612</v>
          </cell>
        </row>
        <row r="10398">
          <cell r="A10398" t="str">
            <v>2006-9-TX</v>
          </cell>
          <cell r="B10398">
            <v>2006</v>
          </cell>
          <cell r="C10398">
            <v>9</v>
          </cell>
          <cell r="D10398" t="str">
            <v>TX</v>
          </cell>
          <cell r="E10398">
            <v>23446917.639116794</v>
          </cell>
        </row>
        <row r="10399">
          <cell r="A10399" t="str">
            <v>2006-9-UT</v>
          </cell>
          <cell r="B10399">
            <v>2006</v>
          </cell>
          <cell r="C10399">
            <v>9</v>
          </cell>
          <cell r="D10399" t="str">
            <v>UT</v>
          </cell>
          <cell r="E10399">
            <v>2599135.51738704</v>
          </cell>
        </row>
        <row r="10400">
          <cell r="A10400" t="str">
            <v>2006-9-VA</v>
          </cell>
          <cell r="B10400">
            <v>2006</v>
          </cell>
          <cell r="C10400">
            <v>9</v>
          </cell>
          <cell r="D10400" t="str">
            <v>VA</v>
          </cell>
          <cell r="E10400">
            <v>7640089.5154161183</v>
          </cell>
        </row>
        <row r="10401">
          <cell r="A10401" t="str">
            <v>2006-9-VT</v>
          </cell>
          <cell r="B10401">
            <v>2006</v>
          </cell>
          <cell r="C10401">
            <v>9</v>
          </cell>
          <cell r="D10401" t="str">
            <v>VT</v>
          </cell>
          <cell r="E10401">
            <v>620288.00341182481</v>
          </cell>
        </row>
        <row r="10402">
          <cell r="A10402" t="str">
            <v>2006-9-WA</v>
          </cell>
          <cell r="B10402">
            <v>2006</v>
          </cell>
          <cell r="C10402">
            <v>9</v>
          </cell>
          <cell r="D10402" t="str">
            <v>WA</v>
          </cell>
          <cell r="E10402">
            <v>6375367.9780068649</v>
          </cell>
        </row>
        <row r="10403">
          <cell r="A10403" t="str">
            <v>2006-9-WI</v>
          </cell>
          <cell r="B10403">
            <v>2006</v>
          </cell>
          <cell r="C10403">
            <v>9</v>
          </cell>
          <cell r="D10403" t="str">
            <v>WI</v>
          </cell>
          <cell r="E10403">
            <v>5573570.8182705743</v>
          </cell>
        </row>
        <row r="10404">
          <cell r="A10404" t="str">
            <v>2006-9-WV</v>
          </cell>
          <cell r="B10404">
            <v>2006</v>
          </cell>
          <cell r="C10404">
            <v>9</v>
          </cell>
          <cell r="D10404" t="str">
            <v>WV</v>
          </cell>
          <cell r="E10404">
            <v>1807272.7030338529</v>
          </cell>
        </row>
        <row r="10405">
          <cell r="A10405" t="str">
            <v>2006-9-WY</v>
          </cell>
          <cell r="B10405">
            <v>2006</v>
          </cell>
          <cell r="C10405">
            <v>9</v>
          </cell>
          <cell r="D10405" t="str">
            <v>WY</v>
          </cell>
          <cell r="E10405">
            <v>514354.37838481594</v>
          </cell>
        </row>
        <row r="10406">
          <cell r="A10406" t="str">
            <v>2007-10-AK</v>
          </cell>
          <cell r="B10406">
            <v>2007</v>
          </cell>
          <cell r="C10406">
            <v>10</v>
          </cell>
          <cell r="D10406" t="str">
            <v>AK</v>
          </cell>
          <cell r="E10406">
            <v>682407.32153762609</v>
          </cell>
        </row>
        <row r="10407">
          <cell r="A10407" t="str">
            <v>2007-10-AL</v>
          </cell>
          <cell r="B10407">
            <v>2007</v>
          </cell>
          <cell r="C10407">
            <v>10</v>
          </cell>
          <cell r="D10407" t="str">
            <v>AL</v>
          </cell>
          <cell r="E10407">
            <v>4635426.8638623208</v>
          </cell>
        </row>
        <row r="10408">
          <cell r="A10408" t="str">
            <v>2007-10-AR</v>
          </cell>
          <cell r="B10408">
            <v>2007</v>
          </cell>
          <cell r="C10408">
            <v>10</v>
          </cell>
          <cell r="D10408" t="str">
            <v>AR</v>
          </cell>
          <cell r="E10408">
            <v>2836769.7899498898</v>
          </cell>
        </row>
        <row r="10409">
          <cell r="A10409" t="str">
            <v>2007-10-AZ</v>
          </cell>
          <cell r="B10409">
            <v>2007</v>
          </cell>
          <cell r="C10409">
            <v>10</v>
          </cell>
          <cell r="D10409" t="str">
            <v>AZ</v>
          </cell>
          <cell r="E10409">
            <v>6390181.4206668865</v>
          </cell>
        </row>
        <row r="10410">
          <cell r="A10410" t="str">
            <v>2007-10-CA</v>
          </cell>
          <cell r="B10410">
            <v>2007</v>
          </cell>
          <cell r="C10410">
            <v>10</v>
          </cell>
          <cell r="D10410" t="str">
            <v>CA</v>
          </cell>
          <cell r="E10410">
            <v>36472399.344027139</v>
          </cell>
        </row>
        <row r="10411">
          <cell r="A10411" t="str">
            <v>2007-10-CO</v>
          </cell>
          <cell r="B10411">
            <v>2007</v>
          </cell>
          <cell r="C10411">
            <v>10</v>
          </cell>
          <cell r="D10411" t="str">
            <v>CO</v>
          </cell>
          <cell r="E10411">
            <v>4866981.7376762461</v>
          </cell>
        </row>
        <row r="10412">
          <cell r="A10412" t="str">
            <v>2007-10-CT</v>
          </cell>
          <cell r="B10412">
            <v>2007</v>
          </cell>
          <cell r="C10412">
            <v>10</v>
          </cell>
          <cell r="D10412" t="str">
            <v>CT</v>
          </cell>
          <cell r="E10412">
            <v>3492714.773711205</v>
          </cell>
        </row>
        <row r="10413">
          <cell r="A10413" t="str">
            <v>2007-10-DC</v>
          </cell>
          <cell r="B10413">
            <v>2007</v>
          </cell>
          <cell r="C10413">
            <v>10</v>
          </cell>
          <cell r="D10413" t="str">
            <v>DC</v>
          </cell>
          <cell r="E10413">
            <v>588859.80724564649</v>
          </cell>
        </row>
        <row r="10414">
          <cell r="A10414" t="str">
            <v>2007-10-DE</v>
          </cell>
          <cell r="B10414">
            <v>2007</v>
          </cell>
          <cell r="C10414">
            <v>10</v>
          </cell>
          <cell r="D10414" t="str">
            <v>DE</v>
          </cell>
          <cell r="E10414">
            <v>864740.75001520861</v>
          </cell>
        </row>
        <row r="10415">
          <cell r="A10415" t="str">
            <v>2007-10-FL</v>
          </cell>
          <cell r="B10415">
            <v>2007</v>
          </cell>
          <cell r="C10415">
            <v>10</v>
          </cell>
          <cell r="D10415" t="str">
            <v>FL</v>
          </cell>
          <cell r="E10415">
            <v>18231748.498101149</v>
          </cell>
        </row>
        <row r="10416">
          <cell r="A10416" t="str">
            <v>2007-10-GA</v>
          </cell>
          <cell r="B10416">
            <v>2007</v>
          </cell>
          <cell r="C10416">
            <v>10</v>
          </cell>
          <cell r="D10416" t="str">
            <v>GA</v>
          </cell>
          <cell r="E10416">
            <v>9563966.5064587612</v>
          </cell>
        </row>
        <row r="10417">
          <cell r="A10417" t="str">
            <v>2007-10-HI</v>
          </cell>
          <cell r="B10417">
            <v>2007</v>
          </cell>
          <cell r="C10417">
            <v>10</v>
          </cell>
          <cell r="D10417" t="str">
            <v>HI</v>
          </cell>
          <cell r="E10417">
            <v>1280068.4176440591</v>
          </cell>
        </row>
        <row r="10418">
          <cell r="A10418" t="str">
            <v>2007-10-IA</v>
          </cell>
          <cell r="B10418">
            <v>2007</v>
          </cell>
          <cell r="C10418">
            <v>10</v>
          </cell>
          <cell r="D10418" t="str">
            <v>IA</v>
          </cell>
          <cell r="E10418">
            <v>2988161.3233979116</v>
          </cell>
        </row>
        <row r="10419">
          <cell r="A10419" t="str">
            <v>2007-10-ID</v>
          </cell>
          <cell r="B10419">
            <v>2007</v>
          </cell>
          <cell r="C10419">
            <v>10</v>
          </cell>
          <cell r="D10419" t="str">
            <v>ID</v>
          </cell>
          <cell r="E10419">
            <v>1503073.4173819555</v>
          </cell>
        </row>
        <row r="10420">
          <cell r="A10420" t="str">
            <v>2007-10-IL</v>
          </cell>
          <cell r="B10420">
            <v>2007</v>
          </cell>
          <cell r="C10420">
            <v>10</v>
          </cell>
          <cell r="D10420" t="str">
            <v>IL</v>
          </cell>
          <cell r="E10420">
            <v>12844756.823014954</v>
          </cell>
        </row>
        <row r="10421">
          <cell r="A10421" t="str">
            <v>2007-10-IN</v>
          </cell>
          <cell r="B10421">
            <v>2007</v>
          </cell>
          <cell r="C10421">
            <v>10</v>
          </cell>
          <cell r="D10421" t="str">
            <v>IN</v>
          </cell>
          <cell r="E10421">
            <v>6346100.0095289303</v>
          </cell>
        </row>
        <row r="10422">
          <cell r="A10422" t="str">
            <v>2007-10-KS</v>
          </cell>
          <cell r="B10422">
            <v>2007</v>
          </cell>
          <cell r="C10422">
            <v>10</v>
          </cell>
          <cell r="D10422" t="str">
            <v>KS</v>
          </cell>
          <cell r="E10422">
            <v>2783574.5967537328</v>
          </cell>
        </row>
        <row r="10423">
          <cell r="A10423" t="str">
            <v>2007-10-KY</v>
          </cell>
          <cell r="B10423">
            <v>2007</v>
          </cell>
          <cell r="C10423">
            <v>10</v>
          </cell>
          <cell r="D10423" t="str">
            <v>KY</v>
          </cell>
          <cell r="E10423">
            <v>4244547.5862122942</v>
          </cell>
        </row>
        <row r="10424">
          <cell r="A10424" t="str">
            <v>2007-10-LA</v>
          </cell>
          <cell r="B10424">
            <v>2007</v>
          </cell>
          <cell r="C10424">
            <v>10</v>
          </cell>
          <cell r="D10424" t="str">
            <v>LA</v>
          </cell>
          <cell r="E10424">
            <v>4382688.1956091402</v>
          </cell>
        </row>
        <row r="10425">
          <cell r="A10425" t="str">
            <v>2007-10-MA</v>
          </cell>
          <cell r="B10425">
            <v>2007</v>
          </cell>
          <cell r="C10425">
            <v>10</v>
          </cell>
          <cell r="D10425" t="str">
            <v>MA</v>
          </cell>
          <cell r="E10425">
            <v>6475430.9093586886</v>
          </cell>
        </row>
        <row r="10426">
          <cell r="A10426" t="str">
            <v>2007-10-MD</v>
          </cell>
          <cell r="B10426">
            <v>2007</v>
          </cell>
          <cell r="C10426">
            <v>10</v>
          </cell>
          <cell r="D10426" t="str">
            <v>MD</v>
          </cell>
          <cell r="E10426">
            <v>5622574.3010425353</v>
          </cell>
        </row>
        <row r="10427">
          <cell r="A10427" t="str">
            <v>2007-10-ME</v>
          </cell>
          <cell r="B10427">
            <v>2007</v>
          </cell>
          <cell r="C10427">
            <v>10</v>
          </cell>
          <cell r="D10427" t="str">
            <v>ME</v>
          </cell>
          <cell r="E10427">
            <v>1315662.5177289343</v>
          </cell>
        </row>
        <row r="10428">
          <cell r="A10428" t="str">
            <v>2007-10-MI</v>
          </cell>
          <cell r="B10428">
            <v>2007</v>
          </cell>
          <cell r="C10428">
            <v>10</v>
          </cell>
          <cell r="D10428" t="str">
            <v>MI</v>
          </cell>
          <cell r="E10428">
            <v>10038202.456386399</v>
          </cell>
        </row>
        <row r="10429">
          <cell r="A10429" t="str">
            <v>2007-10-MN</v>
          </cell>
          <cell r="B10429">
            <v>2007</v>
          </cell>
          <cell r="C10429">
            <v>10</v>
          </cell>
          <cell r="D10429" t="str">
            <v>MN</v>
          </cell>
          <cell r="E10429">
            <v>5191874.0662206868</v>
          </cell>
        </row>
        <row r="10430">
          <cell r="A10430" t="str">
            <v>2007-10-MO</v>
          </cell>
          <cell r="B10430">
            <v>2007</v>
          </cell>
          <cell r="C10430">
            <v>10</v>
          </cell>
          <cell r="D10430" t="str">
            <v>MO</v>
          </cell>
          <cell r="E10430">
            <v>5886704.4084176812</v>
          </cell>
        </row>
        <row r="10431">
          <cell r="A10431" t="str">
            <v>2007-10-MS</v>
          </cell>
          <cell r="B10431">
            <v>2007</v>
          </cell>
          <cell r="C10431">
            <v>10</v>
          </cell>
          <cell r="D10431" t="str">
            <v>MS</v>
          </cell>
          <cell r="E10431">
            <v>2925429.2066237633</v>
          </cell>
        </row>
        <row r="10432">
          <cell r="A10432" t="str">
            <v>2007-10-MT</v>
          </cell>
          <cell r="B10432">
            <v>2007</v>
          </cell>
          <cell r="C10432">
            <v>10</v>
          </cell>
          <cell r="D10432" t="str">
            <v>MT</v>
          </cell>
          <cell r="E10432">
            <v>959330.54851517419</v>
          </cell>
        </row>
        <row r="10433">
          <cell r="A10433" t="str">
            <v>2007-10-NC</v>
          </cell>
          <cell r="B10433">
            <v>2007</v>
          </cell>
          <cell r="C10433">
            <v>10</v>
          </cell>
          <cell r="D10433" t="str">
            <v>NC</v>
          </cell>
          <cell r="E10433">
            <v>9086874.3785679713</v>
          </cell>
        </row>
        <row r="10434">
          <cell r="A10434" t="str">
            <v>2007-10-ND</v>
          </cell>
          <cell r="B10434">
            <v>2007</v>
          </cell>
          <cell r="C10434">
            <v>10</v>
          </cell>
          <cell r="D10434" t="str">
            <v>ND</v>
          </cell>
          <cell r="E10434">
            <v>638798.66793520772</v>
          </cell>
        </row>
        <row r="10435">
          <cell r="A10435" t="str">
            <v>2007-10-NE</v>
          </cell>
          <cell r="B10435">
            <v>2007</v>
          </cell>
          <cell r="C10435">
            <v>10</v>
          </cell>
          <cell r="D10435" t="str">
            <v>NE</v>
          </cell>
          <cell r="E10435">
            <v>1772965.0446613193</v>
          </cell>
        </row>
        <row r="10436">
          <cell r="A10436" t="str">
            <v>2007-10-NH</v>
          </cell>
          <cell r="B10436">
            <v>2007</v>
          </cell>
          <cell r="C10436">
            <v>10</v>
          </cell>
          <cell r="D10436" t="str">
            <v>NH</v>
          </cell>
          <cell r="E10436">
            <v>1313144.4504302519</v>
          </cell>
        </row>
        <row r="10437">
          <cell r="A10437" t="str">
            <v>2007-10-NJ</v>
          </cell>
          <cell r="B10437">
            <v>2007</v>
          </cell>
          <cell r="C10437">
            <v>10</v>
          </cell>
          <cell r="D10437" t="str">
            <v>NJ</v>
          </cell>
          <cell r="E10437">
            <v>8660511.8503944371</v>
          </cell>
        </row>
        <row r="10438">
          <cell r="A10438" t="str">
            <v>2007-10-NM</v>
          </cell>
          <cell r="B10438">
            <v>2007</v>
          </cell>
          <cell r="C10438">
            <v>10</v>
          </cell>
          <cell r="D10438" t="str">
            <v>NM</v>
          </cell>
          <cell r="E10438">
            <v>1969394.7238730274</v>
          </cell>
        </row>
        <row r="10439">
          <cell r="A10439" t="str">
            <v>2007-10-NV</v>
          </cell>
          <cell r="B10439">
            <v>2007</v>
          </cell>
          <cell r="C10439">
            <v>10</v>
          </cell>
          <cell r="D10439" t="str">
            <v>NV</v>
          </cell>
          <cell r="E10439">
            <v>2565816.884158344</v>
          </cell>
        </row>
        <row r="10440">
          <cell r="A10440" t="str">
            <v>2007-10-NY</v>
          </cell>
          <cell r="B10440">
            <v>2007</v>
          </cell>
          <cell r="C10440">
            <v>10</v>
          </cell>
          <cell r="D10440" t="str">
            <v>NY</v>
          </cell>
          <cell r="E10440">
            <v>19444565.237752505</v>
          </cell>
        </row>
        <row r="10441">
          <cell r="A10441" t="str">
            <v>2007-10-OH</v>
          </cell>
          <cell r="B10441">
            <v>2007</v>
          </cell>
          <cell r="C10441">
            <v>10</v>
          </cell>
          <cell r="D10441" t="str">
            <v>OH</v>
          </cell>
          <cell r="E10441">
            <v>11479708.374114007</v>
          </cell>
        </row>
        <row r="10442">
          <cell r="A10442" t="str">
            <v>2007-10-OK</v>
          </cell>
          <cell r="B10442">
            <v>2007</v>
          </cell>
          <cell r="C10442">
            <v>10</v>
          </cell>
          <cell r="D10442" t="str">
            <v>OK</v>
          </cell>
          <cell r="E10442">
            <v>3616689.2703116899</v>
          </cell>
        </row>
        <row r="10443">
          <cell r="A10443" t="str">
            <v>2007-10-OR</v>
          </cell>
          <cell r="B10443">
            <v>2007</v>
          </cell>
          <cell r="C10443">
            <v>10</v>
          </cell>
          <cell r="D10443" t="str">
            <v>OR</v>
          </cell>
          <cell r="E10443">
            <v>3749193.3286295724</v>
          </cell>
        </row>
        <row r="10444">
          <cell r="A10444" t="str">
            <v>2007-10-PA</v>
          </cell>
          <cell r="B10444">
            <v>2007</v>
          </cell>
          <cell r="C10444">
            <v>10</v>
          </cell>
          <cell r="D10444" t="str">
            <v>PA</v>
          </cell>
          <cell r="E10444">
            <v>12427018.598163726</v>
          </cell>
        </row>
        <row r="10445">
          <cell r="A10445" t="str">
            <v>2007-10-RI</v>
          </cell>
          <cell r="B10445">
            <v>2007</v>
          </cell>
          <cell r="C10445">
            <v>10</v>
          </cell>
          <cell r="D10445" t="str">
            <v>RI</v>
          </cell>
          <cell r="E10445">
            <v>1052549.1090545</v>
          </cell>
        </row>
        <row r="10446">
          <cell r="A10446" t="str">
            <v>2007-10-SC</v>
          </cell>
          <cell r="B10446">
            <v>2007</v>
          </cell>
          <cell r="C10446">
            <v>10</v>
          </cell>
          <cell r="D10446" t="str">
            <v>SC</v>
          </cell>
          <cell r="E10446">
            <v>4423662.035522148</v>
          </cell>
        </row>
        <row r="10447">
          <cell r="A10447" t="str">
            <v>2007-10-SD</v>
          </cell>
          <cell r="B10447">
            <v>2007</v>
          </cell>
          <cell r="C10447">
            <v>10</v>
          </cell>
          <cell r="D10447" t="str">
            <v>SD</v>
          </cell>
          <cell r="E10447">
            <v>797817.14449285914</v>
          </cell>
        </row>
        <row r="10448">
          <cell r="A10448" t="str">
            <v>2007-10-TN</v>
          </cell>
          <cell r="B10448">
            <v>2007</v>
          </cell>
          <cell r="C10448">
            <v>10</v>
          </cell>
          <cell r="D10448" t="str">
            <v>TN</v>
          </cell>
          <cell r="E10448">
            <v>6165573.6607838077</v>
          </cell>
        </row>
        <row r="10449">
          <cell r="A10449" t="str">
            <v>2007-10-TX</v>
          </cell>
          <cell r="B10449">
            <v>2007</v>
          </cell>
          <cell r="C10449">
            <v>10</v>
          </cell>
          <cell r="D10449" t="str">
            <v>TX</v>
          </cell>
          <cell r="E10449">
            <v>23964521.910397299</v>
          </cell>
        </row>
        <row r="10450">
          <cell r="A10450" t="str">
            <v>2007-10-UT</v>
          </cell>
          <cell r="B10450">
            <v>2007</v>
          </cell>
          <cell r="C10450">
            <v>10</v>
          </cell>
          <cell r="D10450" t="str">
            <v>UT</v>
          </cell>
          <cell r="E10450">
            <v>2685835.3395145154</v>
          </cell>
        </row>
        <row r="10451">
          <cell r="A10451" t="str">
            <v>2007-10-VA</v>
          </cell>
          <cell r="B10451">
            <v>2007</v>
          </cell>
          <cell r="C10451">
            <v>10</v>
          </cell>
          <cell r="D10451" t="str">
            <v>VA</v>
          </cell>
          <cell r="E10451">
            <v>7716366.8823045874</v>
          </cell>
        </row>
        <row r="10452">
          <cell r="A10452" t="str">
            <v>2007-10-VT</v>
          </cell>
          <cell r="B10452">
            <v>2007</v>
          </cell>
          <cell r="C10452">
            <v>10</v>
          </cell>
          <cell r="D10452" t="str">
            <v>VT</v>
          </cell>
          <cell r="E10452">
            <v>620878.50914522901</v>
          </cell>
        </row>
        <row r="10453">
          <cell r="A10453" t="str">
            <v>2007-10-WA</v>
          </cell>
          <cell r="B10453">
            <v>2007</v>
          </cell>
          <cell r="C10453">
            <v>10</v>
          </cell>
          <cell r="D10453" t="str">
            <v>WA</v>
          </cell>
          <cell r="E10453">
            <v>6474471.380835034</v>
          </cell>
        </row>
        <row r="10454">
          <cell r="A10454" t="str">
            <v>2007-10-WI</v>
          </cell>
          <cell r="B10454">
            <v>2007</v>
          </cell>
          <cell r="C10454">
            <v>10</v>
          </cell>
          <cell r="D10454" t="str">
            <v>WI</v>
          </cell>
          <cell r="E10454">
            <v>5606164.6457833331</v>
          </cell>
        </row>
        <row r="10455">
          <cell r="A10455" t="str">
            <v>2007-10-WV</v>
          </cell>
          <cell r="B10455">
            <v>2007</v>
          </cell>
          <cell r="C10455">
            <v>10</v>
          </cell>
          <cell r="D10455" t="str">
            <v>WV</v>
          </cell>
          <cell r="E10455">
            <v>1810994.2469946325</v>
          </cell>
        </row>
        <row r="10456">
          <cell r="A10456" t="str">
            <v>2007-10-WY</v>
          </cell>
          <cell r="B10456">
            <v>2007</v>
          </cell>
          <cell r="C10456">
            <v>10</v>
          </cell>
          <cell r="D10456" t="str">
            <v>WY</v>
          </cell>
          <cell r="E10456">
            <v>525609.53181380534</v>
          </cell>
        </row>
        <row r="10457">
          <cell r="A10457" t="str">
            <v>2007-11-AK</v>
          </cell>
          <cell r="B10457">
            <v>2007</v>
          </cell>
          <cell r="C10457">
            <v>11</v>
          </cell>
          <cell r="D10457" t="str">
            <v>AK</v>
          </cell>
          <cell r="E10457">
            <v>682839.97675586608</v>
          </cell>
        </row>
        <row r="10458">
          <cell r="A10458" t="str">
            <v>2007-11-AL</v>
          </cell>
          <cell r="B10458">
            <v>2007</v>
          </cell>
          <cell r="C10458">
            <v>11</v>
          </cell>
          <cell r="D10458" t="str">
            <v>AL</v>
          </cell>
          <cell r="E10458">
            <v>4638374.5634381548</v>
          </cell>
        </row>
        <row r="10459">
          <cell r="A10459" t="str">
            <v>2007-11-AR</v>
          </cell>
          <cell r="B10459">
            <v>2007</v>
          </cell>
          <cell r="C10459">
            <v>11</v>
          </cell>
          <cell r="D10459" t="str">
            <v>AR</v>
          </cell>
          <cell r="E10459">
            <v>2838843.7487794836</v>
          </cell>
        </row>
        <row r="10460">
          <cell r="A10460" t="str">
            <v>2007-11-AZ</v>
          </cell>
          <cell r="B10460">
            <v>2007</v>
          </cell>
          <cell r="C10460">
            <v>11</v>
          </cell>
          <cell r="D10460" t="str">
            <v>AZ</v>
          </cell>
          <cell r="E10460">
            <v>6402482.0987204332</v>
          </cell>
        </row>
        <row r="10461">
          <cell r="A10461" t="str">
            <v>2007-11-CA</v>
          </cell>
          <cell r="B10461">
            <v>2007</v>
          </cell>
          <cell r="C10461">
            <v>11</v>
          </cell>
          <cell r="D10461" t="str">
            <v>CA</v>
          </cell>
          <cell r="E10461">
            <v>36504076.069072373</v>
          </cell>
        </row>
        <row r="10462">
          <cell r="A10462" t="str">
            <v>2007-11-CO</v>
          </cell>
          <cell r="B10462">
            <v>2007</v>
          </cell>
          <cell r="C10462">
            <v>11</v>
          </cell>
          <cell r="D10462" t="str">
            <v>CO</v>
          </cell>
          <cell r="E10462">
            <v>4875079.1866618637</v>
          </cell>
        </row>
        <row r="10463">
          <cell r="A10463" t="str">
            <v>2007-11-CT</v>
          </cell>
          <cell r="B10463">
            <v>2007</v>
          </cell>
          <cell r="C10463">
            <v>11</v>
          </cell>
          <cell r="D10463" t="str">
            <v>CT</v>
          </cell>
          <cell r="E10463">
            <v>3493664.2142292974</v>
          </cell>
        </row>
        <row r="10464">
          <cell r="A10464" t="str">
            <v>2007-11-DC</v>
          </cell>
          <cell r="B10464">
            <v>2007</v>
          </cell>
          <cell r="C10464">
            <v>11</v>
          </cell>
          <cell r="D10464" t="str">
            <v>DC</v>
          </cell>
          <cell r="E10464">
            <v>589190.78136678261</v>
          </cell>
        </row>
        <row r="10465">
          <cell r="A10465" t="str">
            <v>2007-11-DE</v>
          </cell>
          <cell r="B10465">
            <v>2007</v>
          </cell>
          <cell r="C10465">
            <v>11</v>
          </cell>
          <cell r="D10465" t="str">
            <v>DE</v>
          </cell>
          <cell r="E10465">
            <v>865672.00218464434</v>
          </cell>
        </row>
        <row r="10466">
          <cell r="A10466" t="str">
            <v>2007-11-FL</v>
          </cell>
          <cell r="B10466">
            <v>2007</v>
          </cell>
          <cell r="C10466">
            <v>11</v>
          </cell>
          <cell r="D10466" t="str">
            <v>FL</v>
          </cell>
          <cell r="E10466">
            <v>18242502.003673375</v>
          </cell>
        </row>
        <row r="10467">
          <cell r="A10467" t="str">
            <v>2007-11-GA</v>
          </cell>
          <cell r="B10467">
            <v>2007</v>
          </cell>
          <cell r="C10467">
            <v>11</v>
          </cell>
          <cell r="D10467" t="str">
            <v>GA</v>
          </cell>
          <cell r="E10467">
            <v>9577561.5676638838</v>
          </cell>
        </row>
        <row r="10468">
          <cell r="A10468" t="str">
            <v>2007-11-HI</v>
          </cell>
          <cell r="B10468">
            <v>2007</v>
          </cell>
          <cell r="C10468">
            <v>11</v>
          </cell>
          <cell r="D10468" t="str">
            <v>HI</v>
          </cell>
          <cell r="E10468">
            <v>1280973.8361924838</v>
          </cell>
        </row>
        <row r="10469">
          <cell r="A10469" t="str">
            <v>2007-11-IA</v>
          </cell>
          <cell r="B10469">
            <v>2007</v>
          </cell>
          <cell r="C10469">
            <v>11</v>
          </cell>
          <cell r="D10469" t="str">
            <v>IA</v>
          </cell>
          <cell r="E10469">
            <v>2989763.4810490892</v>
          </cell>
        </row>
        <row r="10470">
          <cell r="A10470" t="str">
            <v>2007-11-ID</v>
          </cell>
          <cell r="B10470">
            <v>2007</v>
          </cell>
          <cell r="C10470">
            <v>11</v>
          </cell>
          <cell r="D10470" t="str">
            <v>ID</v>
          </cell>
          <cell r="E10470">
            <v>1505390.0123940466</v>
          </cell>
        </row>
        <row r="10471">
          <cell r="A10471" t="str">
            <v>2007-11-IL</v>
          </cell>
          <cell r="B10471">
            <v>2007</v>
          </cell>
          <cell r="C10471">
            <v>11</v>
          </cell>
          <cell r="D10471" t="str">
            <v>IL</v>
          </cell>
          <cell r="E10471">
            <v>12851078.982422668</v>
          </cell>
        </row>
        <row r="10472">
          <cell r="A10472" t="str">
            <v>2007-11-IN</v>
          </cell>
          <cell r="B10472">
            <v>2007</v>
          </cell>
          <cell r="C10472">
            <v>11</v>
          </cell>
          <cell r="D10472" t="str">
            <v>IN</v>
          </cell>
          <cell r="E10472">
            <v>6349516.354368696</v>
          </cell>
        </row>
        <row r="10473">
          <cell r="A10473" t="str">
            <v>2007-11-KS</v>
          </cell>
          <cell r="B10473">
            <v>2007</v>
          </cell>
          <cell r="C10473">
            <v>11</v>
          </cell>
          <cell r="D10473" t="str">
            <v>KS</v>
          </cell>
          <cell r="E10473">
            <v>2785641.8624503147</v>
          </cell>
        </row>
        <row r="10474">
          <cell r="A10474" t="str">
            <v>2007-11-KY</v>
          </cell>
          <cell r="B10474">
            <v>2007</v>
          </cell>
          <cell r="C10474">
            <v>11</v>
          </cell>
          <cell r="D10474" t="str">
            <v>KY</v>
          </cell>
          <cell r="E10474">
            <v>4247297.6747297626</v>
          </cell>
        </row>
        <row r="10475">
          <cell r="A10475" t="str">
            <v>2007-11-LA</v>
          </cell>
          <cell r="B10475">
            <v>2007</v>
          </cell>
          <cell r="C10475">
            <v>11</v>
          </cell>
          <cell r="D10475" t="str">
            <v>LA</v>
          </cell>
          <cell r="E10475">
            <v>4385818.727740421</v>
          </cell>
        </row>
        <row r="10476">
          <cell r="A10476" t="str">
            <v>2007-11-MA</v>
          </cell>
          <cell r="B10476">
            <v>2007</v>
          </cell>
          <cell r="C10476">
            <v>11</v>
          </cell>
          <cell r="D10476" t="str">
            <v>MA</v>
          </cell>
          <cell r="E10476">
            <v>6477938.1528017465</v>
          </cell>
        </row>
        <row r="10477">
          <cell r="A10477" t="str">
            <v>2007-11-MD</v>
          </cell>
          <cell r="B10477">
            <v>2007</v>
          </cell>
          <cell r="C10477">
            <v>11</v>
          </cell>
          <cell r="D10477" t="str">
            <v>MD</v>
          </cell>
          <cell r="E10477">
            <v>5623799.935534819</v>
          </cell>
        </row>
        <row r="10478">
          <cell r="A10478" t="str">
            <v>2007-11-ME</v>
          </cell>
          <cell r="B10478">
            <v>2007</v>
          </cell>
          <cell r="C10478">
            <v>11</v>
          </cell>
          <cell r="D10478" t="str">
            <v>ME</v>
          </cell>
          <cell r="E10478">
            <v>1315750.7021253272</v>
          </cell>
        </row>
        <row r="10479">
          <cell r="A10479" t="str">
            <v>2007-11-MI</v>
          </cell>
          <cell r="B10479">
            <v>2007</v>
          </cell>
          <cell r="C10479">
            <v>11</v>
          </cell>
          <cell r="D10479" t="str">
            <v>MI</v>
          </cell>
          <cell r="E10479">
            <v>10034342.91163059</v>
          </cell>
        </row>
        <row r="10480">
          <cell r="A10480" t="str">
            <v>2007-11-MN</v>
          </cell>
          <cell r="B10480">
            <v>2007</v>
          </cell>
          <cell r="C10480">
            <v>11</v>
          </cell>
          <cell r="D10480" t="str">
            <v>MN</v>
          </cell>
          <cell r="E10480">
            <v>5195049.3014796637</v>
          </cell>
        </row>
        <row r="10481">
          <cell r="A10481" t="str">
            <v>2007-11-MO</v>
          </cell>
          <cell r="B10481">
            <v>2007</v>
          </cell>
          <cell r="C10481">
            <v>11</v>
          </cell>
          <cell r="D10481" t="str">
            <v>MO</v>
          </cell>
          <cell r="E10481">
            <v>5889475.4847286791</v>
          </cell>
        </row>
        <row r="10482">
          <cell r="A10482" t="str">
            <v>2007-11-MS</v>
          </cell>
          <cell r="B10482">
            <v>2007</v>
          </cell>
          <cell r="C10482">
            <v>11</v>
          </cell>
          <cell r="D10482" t="str">
            <v>MS</v>
          </cell>
          <cell r="E10482">
            <v>2926897.0806523906</v>
          </cell>
        </row>
        <row r="10483">
          <cell r="A10483" t="str">
            <v>2007-11-MT</v>
          </cell>
          <cell r="B10483">
            <v>2007</v>
          </cell>
          <cell r="C10483">
            <v>11</v>
          </cell>
          <cell r="D10483" t="str">
            <v>MT</v>
          </cell>
          <cell r="E10483">
            <v>960234.43196474435</v>
          </cell>
        </row>
        <row r="10484">
          <cell r="A10484" t="str">
            <v>2007-11-NC</v>
          </cell>
          <cell r="B10484">
            <v>2007</v>
          </cell>
          <cell r="C10484">
            <v>11</v>
          </cell>
          <cell r="D10484" t="str">
            <v>NC</v>
          </cell>
          <cell r="E10484">
            <v>9102018.1742409896</v>
          </cell>
        </row>
        <row r="10485">
          <cell r="A10485" t="str">
            <v>2007-11-ND</v>
          </cell>
          <cell r="B10485">
            <v>2007</v>
          </cell>
          <cell r="C10485">
            <v>11</v>
          </cell>
          <cell r="D10485" t="str">
            <v>ND</v>
          </cell>
          <cell r="E10485">
            <v>639097.16933395586</v>
          </cell>
        </row>
        <row r="10486">
          <cell r="A10486" t="str">
            <v>2007-11-NE</v>
          </cell>
          <cell r="B10486">
            <v>2007</v>
          </cell>
          <cell r="C10486">
            <v>11</v>
          </cell>
          <cell r="D10486" t="str">
            <v>NE</v>
          </cell>
          <cell r="E10486">
            <v>1774130.5903284205</v>
          </cell>
        </row>
        <row r="10487">
          <cell r="A10487" t="str">
            <v>2007-11-NH</v>
          </cell>
          <cell r="B10487">
            <v>2007</v>
          </cell>
          <cell r="C10487">
            <v>11</v>
          </cell>
          <cell r="D10487" t="str">
            <v>NH</v>
          </cell>
          <cell r="E10487">
            <v>1313440.734223987</v>
          </cell>
        </row>
        <row r="10488">
          <cell r="A10488" t="str">
            <v>2007-11-NJ</v>
          </cell>
          <cell r="B10488">
            <v>2007</v>
          </cell>
          <cell r="C10488">
            <v>11</v>
          </cell>
          <cell r="D10488" t="str">
            <v>NJ</v>
          </cell>
          <cell r="E10488">
            <v>8662975.2011871766</v>
          </cell>
        </row>
        <row r="10489">
          <cell r="A10489" t="str">
            <v>2007-11-NM</v>
          </cell>
          <cell r="B10489">
            <v>2007</v>
          </cell>
          <cell r="C10489">
            <v>11</v>
          </cell>
          <cell r="D10489" t="str">
            <v>NM</v>
          </cell>
          <cell r="E10489">
            <v>1971061.7834633491</v>
          </cell>
        </row>
        <row r="10490">
          <cell r="A10490" t="str">
            <v>2007-11-NV</v>
          </cell>
          <cell r="B10490">
            <v>2007</v>
          </cell>
          <cell r="C10490">
            <v>11</v>
          </cell>
          <cell r="D10490" t="str">
            <v>NV</v>
          </cell>
          <cell r="E10490">
            <v>2569652.6187305991</v>
          </cell>
        </row>
        <row r="10491">
          <cell r="A10491" t="str">
            <v>2007-11-NY</v>
          </cell>
          <cell r="B10491">
            <v>2007</v>
          </cell>
          <cell r="C10491">
            <v>11</v>
          </cell>
          <cell r="D10491" t="str">
            <v>NY</v>
          </cell>
          <cell r="E10491">
            <v>19449650.976200372</v>
          </cell>
        </row>
        <row r="10492">
          <cell r="A10492" t="str">
            <v>2007-11-OH</v>
          </cell>
          <cell r="B10492">
            <v>2007</v>
          </cell>
          <cell r="C10492">
            <v>11</v>
          </cell>
          <cell r="D10492" t="str">
            <v>OH</v>
          </cell>
          <cell r="E10492">
            <v>11480397.581566315</v>
          </cell>
        </row>
        <row r="10493">
          <cell r="A10493" t="str">
            <v>2007-11-OK</v>
          </cell>
          <cell r="B10493">
            <v>2007</v>
          </cell>
          <cell r="C10493">
            <v>11</v>
          </cell>
          <cell r="D10493" t="str">
            <v>OK</v>
          </cell>
          <cell r="E10493">
            <v>3619549.2108596545</v>
          </cell>
        </row>
        <row r="10494">
          <cell r="A10494" t="str">
            <v>2007-11-OR</v>
          </cell>
          <cell r="B10494">
            <v>2007</v>
          </cell>
          <cell r="C10494">
            <v>11</v>
          </cell>
          <cell r="D10494" t="str">
            <v>OR</v>
          </cell>
          <cell r="E10494">
            <v>3753752.504035404</v>
          </cell>
        </row>
        <row r="10495">
          <cell r="A10495" t="str">
            <v>2007-11-PA</v>
          </cell>
          <cell r="B10495">
            <v>2007</v>
          </cell>
          <cell r="C10495">
            <v>11</v>
          </cell>
          <cell r="D10495" t="str">
            <v>PA</v>
          </cell>
          <cell r="E10495">
            <v>12429382.363165081</v>
          </cell>
        </row>
        <row r="10496">
          <cell r="A10496" t="str">
            <v>2007-11-RI</v>
          </cell>
          <cell r="B10496">
            <v>2007</v>
          </cell>
          <cell r="C10496">
            <v>11</v>
          </cell>
          <cell r="D10496" t="str">
            <v>RI</v>
          </cell>
          <cell r="E10496">
            <v>1052353.5514288261</v>
          </cell>
        </row>
        <row r="10497">
          <cell r="A10497" t="str">
            <v>2007-11-SC</v>
          </cell>
          <cell r="B10497">
            <v>2007</v>
          </cell>
          <cell r="C10497">
            <v>11</v>
          </cell>
          <cell r="D10497" t="str">
            <v>SC</v>
          </cell>
          <cell r="E10497">
            <v>4429929.0961123612</v>
          </cell>
        </row>
        <row r="10498">
          <cell r="A10498" t="str">
            <v>2007-11-SD</v>
          </cell>
          <cell r="B10498">
            <v>2007</v>
          </cell>
          <cell r="C10498">
            <v>11</v>
          </cell>
          <cell r="D10498" t="str">
            <v>SD</v>
          </cell>
          <cell r="E10498">
            <v>798527.79011088249</v>
          </cell>
        </row>
        <row r="10499">
          <cell r="A10499" t="str">
            <v>2007-11-TN</v>
          </cell>
          <cell r="B10499">
            <v>2007</v>
          </cell>
          <cell r="C10499">
            <v>11</v>
          </cell>
          <cell r="D10499" t="str">
            <v>TN</v>
          </cell>
          <cell r="E10499">
            <v>6171069.3302808143</v>
          </cell>
        </row>
        <row r="10500">
          <cell r="A10500" t="str">
            <v>2007-11-TX</v>
          </cell>
          <cell r="B10500">
            <v>2007</v>
          </cell>
          <cell r="C10500">
            <v>11</v>
          </cell>
          <cell r="D10500" t="str">
            <v>TX</v>
          </cell>
          <cell r="E10500">
            <v>24005021.717827138</v>
          </cell>
        </row>
        <row r="10501">
          <cell r="A10501" t="str">
            <v>2007-11-UT</v>
          </cell>
          <cell r="B10501">
            <v>2007</v>
          </cell>
          <cell r="C10501">
            <v>11</v>
          </cell>
          <cell r="D10501" t="str">
            <v>UT</v>
          </cell>
          <cell r="E10501">
            <v>2691495.8957179151</v>
          </cell>
        </row>
        <row r="10502">
          <cell r="A10502" t="str">
            <v>2007-11-VA</v>
          </cell>
          <cell r="B10502">
            <v>2007</v>
          </cell>
          <cell r="C10502">
            <v>11</v>
          </cell>
          <cell r="D10502" t="str">
            <v>VA</v>
          </cell>
          <cell r="E10502">
            <v>7722239.7714001732</v>
          </cell>
        </row>
        <row r="10503">
          <cell r="A10503" t="str">
            <v>2007-11-VT</v>
          </cell>
          <cell r="B10503">
            <v>2007</v>
          </cell>
          <cell r="C10503">
            <v>11</v>
          </cell>
          <cell r="D10503" t="str">
            <v>VT</v>
          </cell>
          <cell r="E10503">
            <v>620922.01829088526</v>
          </cell>
        </row>
        <row r="10504">
          <cell r="A10504" t="str">
            <v>2007-11-WA</v>
          </cell>
          <cell r="B10504">
            <v>2007</v>
          </cell>
          <cell r="C10504">
            <v>11</v>
          </cell>
          <cell r="D10504" t="str">
            <v>WA</v>
          </cell>
          <cell r="E10504">
            <v>6482812.9559404599</v>
          </cell>
        </row>
        <row r="10505">
          <cell r="A10505" t="str">
            <v>2007-11-WI</v>
          </cell>
          <cell r="B10505">
            <v>2007</v>
          </cell>
          <cell r="C10505">
            <v>11</v>
          </cell>
          <cell r="D10505" t="str">
            <v>WI</v>
          </cell>
          <cell r="E10505">
            <v>5608590.6258075908</v>
          </cell>
        </row>
        <row r="10506">
          <cell r="A10506" t="str">
            <v>2007-11-WV</v>
          </cell>
          <cell r="B10506">
            <v>2007</v>
          </cell>
          <cell r="C10506">
            <v>11</v>
          </cell>
          <cell r="D10506" t="str">
            <v>WV</v>
          </cell>
          <cell r="E10506">
            <v>1811380.4940243855</v>
          </cell>
        </row>
        <row r="10507">
          <cell r="A10507" t="str">
            <v>2007-11-WY</v>
          </cell>
          <cell r="B10507">
            <v>2007</v>
          </cell>
          <cell r="C10507">
            <v>11</v>
          </cell>
          <cell r="D10507" t="str">
            <v>WY</v>
          </cell>
          <cell r="E10507">
            <v>526397.73382602236</v>
          </cell>
        </row>
        <row r="10508">
          <cell r="A10508" t="str">
            <v>2007-12-AK</v>
          </cell>
          <cell r="B10508">
            <v>2007</v>
          </cell>
          <cell r="C10508">
            <v>12</v>
          </cell>
          <cell r="D10508" t="str">
            <v>AK</v>
          </cell>
          <cell r="E10508">
            <v>683272.90628320549</v>
          </cell>
        </row>
        <row r="10509">
          <cell r="A10509" t="str">
            <v>2007-12-AL</v>
          </cell>
          <cell r="B10509">
            <v>2007</v>
          </cell>
          <cell r="C10509">
            <v>12</v>
          </cell>
          <cell r="D10509" t="str">
            <v>AL</v>
          </cell>
          <cell r="E10509">
            <v>4641324.1374762654</v>
          </cell>
        </row>
        <row r="10510">
          <cell r="A10510" t="str">
            <v>2007-12-AR</v>
          </cell>
          <cell r="B10510">
            <v>2007</v>
          </cell>
          <cell r="C10510">
            <v>12</v>
          </cell>
          <cell r="D10510" t="str">
            <v>AR</v>
          </cell>
          <cell r="E10510">
            <v>2840919.2238777722</v>
          </cell>
        </row>
        <row r="10511">
          <cell r="A10511" t="str">
            <v>2007-12-AZ</v>
          </cell>
          <cell r="B10511">
            <v>2007</v>
          </cell>
          <cell r="C10511">
            <v>12</v>
          </cell>
          <cell r="D10511" t="str">
            <v>AZ</v>
          </cell>
          <cell r="E10511">
            <v>6414806.4547684863</v>
          </cell>
        </row>
        <row r="10512">
          <cell r="A10512" t="str">
            <v>2007-12-CA</v>
          </cell>
          <cell r="B10512">
            <v>2007</v>
          </cell>
          <cell r="C10512">
            <v>12</v>
          </cell>
          <cell r="D10512" t="str">
            <v>CA</v>
          </cell>
          <cell r="E10512">
            <v>36535780.305740848</v>
          </cell>
        </row>
        <row r="10513">
          <cell r="A10513" t="str">
            <v>2007-12-CO</v>
          </cell>
          <cell r="B10513">
            <v>2007</v>
          </cell>
          <cell r="C10513">
            <v>12</v>
          </cell>
          <cell r="D10513" t="str">
            <v>CO</v>
          </cell>
          <cell r="E10513">
            <v>4883190.1077917404</v>
          </cell>
        </row>
        <row r="10514">
          <cell r="A10514" t="str">
            <v>2007-12-CT</v>
          </cell>
          <cell r="B10514">
            <v>2007</v>
          </cell>
          <cell r="C10514">
            <v>12</v>
          </cell>
          <cell r="D10514" t="str">
            <v>CT</v>
          </cell>
          <cell r="E10514">
            <v>3494613.9128381172</v>
          </cell>
        </row>
        <row r="10515">
          <cell r="A10515" t="str">
            <v>2007-12-DC</v>
          </cell>
          <cell r="B10515">
            <v>2007</v>
          </cell>
          <cell r="C10515">
            <v>12</v>
          </cell>
          <cell r="D10515" t="str">
            <v>DC</v>
          </cell>
          <cell r="E10515">
            <v>589521.941514996</v>
          </cell>
        </row>
        <row r="10516">
          <cell r="A10516" t="str">
            <v>2007-12-DE</v>
          </cell>
          <cell r="B10516">
            <v>2007</v>
          </cell>
          <cell r="C10516">
            <v>12</v>
          </cell>
          <cell r="D10516" t="str">
            <v>DE</v>
          </cell>
          <cell r="E10516">
            <v>866604.25723338593</v>
          </cell>
        </row>
        <row r="10517">
          <cell r="A10517" t="str">
            <v>2007-12-FL</v>
          </cell>
          <cell r="B10517">
            <v>2007</v>
          </cell>
          <cell r="C10517">
            <v>12</v>
          </cell>
          <cell r="D10517" t="str">
            <v>FL</v>
          </cell>
          <cell r="E10517">
            <v>18253261.851911094</v>
          </cell>
        </row>
        <row r="10518">
          <cell r="A10518" t="str">
            <v>2007-12-GA</v>
          </cell>
          <cell r="B10518">
            <v>2007</v>
          </cell>
          <cell r="C10518">
            <v>12</v>
          </cell>
          <cell r="D10518" t="str">
            <v>GA</v>
          </cell>
          <cell r="E10518">
            <v>9591175.9540819339</v>
          </cell>
        </row>
        <row r="10519">
          <cell r="A10519" t="str">
            <v>2007-12-HI</v>
          </cell>
          <cell r="B10519">
            <v>2007</v>
          </cell>
          <cell r="C10519">
            <v>12</v>
          </cell>
          <cell r="D10519" t="str">
            <v>HI</v>
          </cell>
          <cell r="E10519">
            <v>1281879.8951619489</v>
          </cell>
        </row>
        <row r="10520">
          <cell r="A10520" t="str">
            <v>2007-12-IA</v>
          </cell>
          <cell r="B10520">
            <v>2007</v>
          </cell>
          <cell r="C10520">
            <v>12</v>
          </cell>
          <cell r="D10520" t="str">
            <v>IA</v>
          </cell>
          <cell r="E10520">
            <v>2991366.4977265582</v>
          </cell>
        </row>
        <row r="10521">
          <cell r="A10521" t="str">
            <v>2007-12-ID</v>
          </cell>
          <cell r="B10521">
            <v>2007</v>
          </cell>
          <cell r="C10521">
            <v>12</v>
          </cell>
          <cell r="D10521" t="str">
            <v>ID</v>
          </cell>
          <cell r="E10521">
            <v>1507710.1778321648</v>
          </cell>
        </row>
        <row r="10522">
          <cell r="A10522" t="str">
            <v>2007-12-IL</v>
          </cell>
          <cell r="B10522">
            <v>2007</v>
          </cell>
          <cell r="C10522">
            <v>12</v>
          </cell>
          <cell r="D10522" t="str">
            <v>IL</v>
          </cell>
          <cell r="E10522">
            <v>12857404.253582526</v>
          </cell>
        </row>
        <row r="10523">
          <cell r="A10523" t="str">
            <v>2007-12-IN</v>
          </cell>
          <cell r="B10523">
            <v>2007</v>
          </cell>
          <cell r="C10523">
            <v>12</v>
          </cell>
          <cell r="D10523" t="str">
            <v>IN</v>
          </cell>
          <cell r="E10523">
            <v>6352934.5383556625</v>
          </cell>
        </row>
        <row r="10524">
          <cell r="A10524" t="str">
            <v>2007-12-KS</v>
          </cell>
          <cell r="B10524">
            <v>2007</v>
          </cell>
          <cell r="C10524">
            <v>12</v>
          </cell>
          <cell r="D10524" t="str">
            <v>KS</v>
          </cell>
          <cell r="E10524">
            <v>2787710.6634344603</v>
          </cell>
        </row>
        <row r="10525">
          <cell r="A10525" t="str">
            <v>2007-12-KY</v>
          </cell>
          <cell r="B10525">
            <v>2007</v>
          </cell>
          <cell r="C10525">
            <v>12</v>
          </cell>
          <cell r="D10525" t="str">
            <v>KY</v>
          </cell>
          <cell r="E10525">
            <v>4250049.5450594733</v>
          </cell>
        </row>
        <row r="10526">
          <cell r="A10526" t="str">
            <v>2007-12-LA</v>
          </cell>
          <cell r="B10526">
            <v>2007</v>
          </cell>
          <cell r="C10526">
            <v>12</v>
          </cell>
          <cell r="D10526" t="str">
            <v>LA</v>
          </cell>
          <cell r="E10526">
            <v>4388951.495995055</v>
          </cell>
        </row>
        <row r="10527">
          <cell r="A10527" t="str">
            <v>2007-12-MA</v>
          </cell>
          <cell r="B10527">
            <v>2007</v>
          </cell>
          <cell r="C10527">
            <v>12</v>
          </cell>
          <cell r="D10527" t="str">
            <v>MA</v>
          </cell>
          <cell r="E10527">
            <v>6480446.3670326592</v>
          </cell>
        </row>
        <row r="10528">
          <cell r="A10528" t="str">
            <v>2007-12-MD</v>
          </cell>
          <cell r="B10528">
            <v>2007</v>
          </cell>
          <cell r="C10528">
            <v>12</v>
          </cell>
          <cell r="D10528" t="str">
            <v>MD</v>
          </cell>
          <cell r="E10528">
            <v>5625025.8371965215</v>
          </cell>
        </row>
        <row r="10529">
          <cell r="A10529" t="str">
            <v>2007-12-ME</v>
          </cell>
          <cell r="B10529">
            <v>2007</v>
          </cell>
          <cell r="C10529">
            <v>12</v>
          </cell>
          <cell r="D10529" t="str">
            <v>ME</v>
          </cell>
          <cell r="E10529">
            <v>1315838.8924324212</v>
          </cell>
        </row>
        <row r="10530">
          <cell r="A10530" t="str">
            <v>2007-12-MI</v>
          </cell>
          <cell r="B10530">
            <v>2007</v>
          </cell>
          <cell r="C10530">
            <v>12</v>
          </cell>
          <cell r="D10530" t="str">
            <v>MI</v>
          </cell>
          <cell r="E10530">
            <v>10030484.850814339</v>
          </cell>
        </row>
        <row r="10531">
          <cell r="A10531" t="str">
            <v>2007-12-MN</v>
          </cell>
          <cell r="B10531">
            <v>2007</v>
          </cell>
          <cell r="C10531">
            <v>12</v>
          </cell>
          <cell r="D10531" t="str">
            <v>MN</v>
          </cell>
          <cell r="E10531">
            <v>5198226.478642242</v>
          </cell>
        </row>
        <row r="10532">
          <cell r="A10532" t="str">
            <v>2007-12-MO</v>
          </cell>
          <cell r="B10532">
            <v>2007</v>
          </cell>
          <cell r="C10532">
            <v>12</v>
          </cell>
          <cell r="D10532" t="str">
            <v>MO</v>
          </cell>
          <cell r="E10532">
            <v>5892247.8654815834</v>
          </cell>
        </row>
        <row r="10533">
          <cell r="A10533" t="str">
            <v>2007-12-MS</v>
          </cell>
          <cell r="B10533">
            <v>2007</v>
          </cell>
          <cell r="C10533">
            <v>12</v>
          </cell>
          <cell r="D10533" t="str">
            <v>MS</v>
          </cell>
          <cell r="E10533">
            <v>2928365.6912068445</v>
          </cell>
        </row>
        <row r="10534">
          <cell r="A10534" t="str">
            <v>2007-12-MT</v>
          </cell>
          <cell r="B10534">
            <v>2007</v>
          </cell>
          <cell r="C10534">
            <v>12</v>
          </cell>
          <cell r="D10534" t="str">
            <v>MT</v>
          </cell>
          <cell r="E10534">
            <v>961139.16705537995</v>
          </cell>
        </row>
        <row r="10535">
          <cell r="A10535" t="str">
            <v>2007-12-NC</v>
          </cell>
          <cell r="B10535">
            <v>2007</v>
          </cell>
          <cell r="C10535">
            <v>12</v>
          </cell>
          <cell r="D10535" t="str">
            <v>NC</v>
          </cell>
          <cell r="E10535">
            <v>9117187.207915308</v>
          </cell>
        </row>
        <row r="10536">
          <cell r="A10536" t="str">
            <v>2007-12-ND</v>
          </cell>
          <cell r="B10536">
            <v>2007</v>
          </cell>
          <cell r="C10536">
            <v>12</v>
          </cell>
          <cell r="D10536" t="str">
            <v>ND</v>
          </cell>
          <cell r="E10536">
            <v>639395.81021809974</v>
          </cell>
        </row>
        <row r="10537">
          <cell r="A10537" t="str">
            <v>2007-12-NE</v>
          </cell>
          <cell r="B10537">
            <v>2007</v>
          </cell>
          <cell r="C10537">
            <v>12</v>
          </cell>
          <cell r="D10537" t="str">
            <v>NE</v>
          </cell>
          <cell r="E10537">
            <v>1775296.9022242222</v>
          </cell>
        </row>
        <row r="10538">
          <cell r="A10538" t="str">
            <v>2007-12-NH</v>
          </cell>
          <cell r="B10538">
            <v>2007</v>
          </cell>
          <cell r="C10538">
            <v>12</v>
          </cell>
          <cell r="D10538" t="str">
            <v>NH</v>
          </cell>
          <cell r="E10538">
            <v>1313737.0848680113</v>
          </cell>
        </row>
        <row r="10539">
          <cell r="A10539" t="str">
            <v>2007-12-NJ</v>
          </cell>
          <cell r="B10539">
            <v>2007</v>
          </cell>
          <cell r="C10539">
            <v>12</v>
          </cell>
          <cell r="D10539" t="str">
            <v>NJ</v>
          </cell>
          <cell r="E10539">
            <v>8665439.2526425608</v>
          </cell>
        </row>
        <row r="10540">
          <cell r="A10540" t="str">
            <v>2007-12-NM</v>
          </cell>
          <cell r="B10540">
            <v>2007</v>
          </cell>
          <cell r="C10540">
            <v>12</v>
          </cell>
          <cell r="D10540" t="str">
            <v>NM</v>
          </cell>
          <cell r="E10540">
            <v>1972730.2541916433</v>
          </cell>
        </row>
        <row r="10541">
          <cell r="A10541" t="str">
            <v>2007-12-NV</v>
          </cell>
          <cell r="B10541">
            <v>2007</v>
          </cell>
          <cell r="C10541">
            <v>12</v>
          </cell>
          <cell r="D10541" t="str">
            <v>NV</v>
          </cell>
          <cell r="E10541">
            <v>2573494.0874843537</v>
          </cell>
        </row>
        <row r="10542">
          <cell r="A10542" t="str">
            <v>2007-12-NY</v>
          </cell>
          <cell r="B10542">
            <v>2007</v>
          </cell>
          <cell r="C10542">
            <v>12</v>
          </cell>
          <cell r="D10542" t="str">
            <v>NY</v>
          </cell>
          <cell r="E10542">
            <v>19454738.044826373</v>
          </cell>
        </row>
        <row r="10543">
          <cell r="A10543" t="str">
            <v>2007-12-OH</v>
          </cell>
          <cell r="B10543">
            <v>2007</v>
          </cell>
          <cell r="C10543">
            <v>12</v>
          </cell>
          <cell r="D10543" t="str">
            <v>OH</v>
          </cell>
          <cell r="E10543">
            <v>11481086.830396583</v>
          </cell>
        </row>
        <row r="10544">
          <cell r="A10544" t="str">
            <v>2007-12-OK</v>
          </cell>
          <cell r="B10544">
            <v>2007</v>
          </cell>
          <cell r="C10544">
            <v>12</v>
          </cell>
          <cell r="D10544" t="str">
            <v>OK</v>
          </cell>
          <cell r="E10544">
            <v>3622411.4129400114</v>
          </cell>
        </row>
        <row r="10545">
          <cell r="A10545" t="str">
            <v>2007-12-OR</v>
          </cell>
          <cell r="B10545">
            <v>2007</v>
          </cell>
          <cell r="C10545">
            <v>12</v>
          </cell>
          <cell r="D10545" t="str">
            <v>OR</v>
          </cell>
          <cell r="E10545">
            <v>3758317.2235886184</v>
          </cell>
        </row>
        <row r="10546">
          <cell r="A10546" t="str">
            <v>2007-12-PA</v>
          </cell>
          <cell r="B10546">
            <v>2007</v>
          </cell>
          <cell r="C10546">
            <v>12</v>
          </cell>
          <cell r="D10546" t="str">
            <v>PA</v>
          </cell>
          <cell r="E10546">
            <v>12431746.577782322</v>
          </cell>
        </row>
        <row r="10547">
          <cell r="A10547" t="str">
            <v>2007-12-RI</v>
          </cell>
          <cell r="B10547">
            <v>2007</v>
          </cell>
          <cell r="C10547">
            <v>12</v>
          </cell>
          <cell r="D10547" t="str">
            <v>RI</v>
          </cell>
          <cell r="E10547">
            <v>1052158.0301366446</v>
          </cell>
        </row>
        <row r="10548">
          <cell r="A10548" t="str">
            <v>2007-12-SC</v>
          </cell>
          <cell r="B10548">
            <v>2007</v>
          </cell>
          <cell r="C10548">
            <v>12</v>
          </cell>
          <cell r="D10548" t="str">
            <v>SC</v>
          </cell>
          <cell r="E10548">
            <v>4436205.0353303095</v>
          </cell>
        </row>
        <row r="10549">
          <cell r="A10549" t="str">
            <v>2007-12-SD</v>
          </cell>
          <cell r="B10549">
            <v>2007</v>
          </cell>
          <cell r="C10549">
            <v>12</v>
          </cell>
          <cell r="D10549" t="str">
            <v>SD</v>
          </cell>
          <cell r="E10549">
            <v>799239.06872757967</v>
          </cell>
        </row>
        <row r="10550">
          <cell r="A10550" t="str">
            <v>2007-12-TN</v>
          </cell>
          <cell r="B10550">
            <v>2007</v>
          </cell>
          <cell r="C10550">
            <v>12</v>
          </cell>
          <cell r="D10550" t="str">
            <v>TN</v>
          </cell>
          <cell r="E10550">
            <v>6176569.8983298261</v>
          </cell>
        </row>
        <row r="10551">
          <cell r="A10551" t="str">
            <v>2007-12-TX</v>
          </cell>
          <cell r="B10551">
            <v>2007</v>
          </cell>
          <cell r="C10551">
            <v>12</v>
          </cell>
          <cell r="D10551" t="str">
            <v>TX</v>
          </cell>
          <cell r="E10551">
            <v>24045589.969535064</v>
          </cell>
        </row>
        <row r="10552">
          <cell r="A10552" t="str">
            <v>2007-12-UT</v>
          </cell>
          <cell r="B10552">
            <v>2007</v>
          </cell>
          <cell r="C10552">
            <v>12</v>
          </cell>
          <cell r="D10552" t="str">
            <v>UT</v>
          </cell>
          <cell r="E10552">
            <v>2697168.3818769827</v>
          </cell>
        </row>
        <row r="10553">
          <cell r="A10553" t="str">
            <v>2007-12-VA</v>
          </cell>
          <cell r="B10553">
            <v>2007</v>
          </cell>
          <cell r="C10553">
            <v>12</v>
          </cell>
          <cell r="D10553" t="str">
            <v>VA</v>
          </cell>
          <cell r="E10553">
            <v>7728117.1303229267</v>
          </cell>
        </row>
        <row r="10554">
          <cell r="A10554" t="str">
            <v>2007-12-VT</v>
          </cell>
          <cell r="B10554">
            <v>2007</v>
          </cell>
          <cell r="C10554">
            <v>12</v>
          </cell>
          <cell r="D10554" t="str">
            <v>VT</v>
          </cell>
          <cell r="E10554">
            <v>620965.53048552084</v>
          </cell>
        </row>
        <row r="10555">
          <cell r="A10555" t="str">
            <v>2007-12-WA</v>
          </cell>
          <cell r="B10555">
            <v>2007</v>
          </cell>
          <cell r="C10555">
            <v>12</v>
          </cell>
          <cell r="D10555" t="str">
            <v>WA</v>
          </cell>
          <cell r="E10555">
            <v>6491165.2781588389</v>
          </cell>
        </row>
        <row r="10556">
          <cell r="A10556" t="str">
            <v>2007-12-WI</v>
          </cell>
          <cell r="B10556">
            <v>2007</v>
          </cell>
          <cell r="C10556">
            <v>12</v>
          </cell>
          <cell r="D10556" t="str">
            <v>WI</v>
          </cell>
          <cell r="E10556">
            <v>5611017.6556367418</v>
          </cell>
        </row>
        <row r="10557">
          <cell r="A10557" t="str">
            <v>2007-12-WV</v>
          </cell>
          <cell r="B10557">
            <v>2007</v>
          </cell>
          <cell r="C10557">
            <v>12</v>
          </cell>
          <cell r="D10557" t="str">
            <v>WV</v>
          </cell>
          <cell r="E10557">
            <v>1811766.8234325161</v>
          </cell>
        </row>
        <row r="10558">
          <cell r="A10558" t="str">
            <v>2007-12-WY</v>
          </cell>
          <cell r="B10558">
            <v>2007</v>
          </cell>
          <cell r="C10558">
            <v>12</v>
          </cell>
          <cell r="D10558" t="str">
            <v>WY</v>
          </cell>
          <cell r="E10558">
            <v>527187.11782291508</v>
          </cell>
        </row>
        <row r="10559">
          <cell r="A10559" t="str">
            <v>2007-1-AK</v>
          </cell>
          <cell r="B10559">
            <v>2007</v>
          </cell>
          <cell r="C10559">
            <v>1</v>
          </cell>
          <cell r="D10559" t="str">
            <v>AK</v>
          </cell>
          <cell r="E10559">
            <v>678709.56633476133</v>
          </cell>
        </row>
        <row r="10560">
          <cell r="A10560" t="str">
            <v>2007-1-AL</v>
          </cell>
          <cell r="B10560">
            <v>2007</v>
          </cell>
          <cell r="C10560">
            <v>1</v>
          </cell>
          <cell r="D10560" t="str">
            <v>AL</v>
          </cell>
          <cell r="E10560">
            <v>4607114.1239462551</v>
          </cell>
        </row>
        <row r="10561">
          <cell r="A10561" t="str">
            <v>2007-1-AR</v>
          </cell>
          <cell r="B10561">
            <v>2007</v>
          </cell>
          <cell r="C10561">
            <v>1</v>
          </cell>
          <cell r="D10561" t="str">
            <v>AR</v>
          </cell>
          <cell r="E10561">
            <v>2817403.8344038851</v>
          </cell>
        </row>
        <row r="10562">
          <cell r="A10562" t="str">
            <v>2007-1-AZ</v>
          </cell>
          <cell r="B10562">
            <v>2007</v>
          </cell>
          <cell r="C10562">
            <v>1</v>
          </cell>
          <cell r="D10562" t="str">
            <v>AZ</v>
          </cell>
          <cell r="E10562">
            <v>6266354.9805769054</v>
          </cell>
        </row>
        <row r="10563">
          <cell r="A10563" t="str">
            <v>2007-1-CA</v>
          </cell>
          <cell r="B10563">
            <v>2007</v>
          </cell>
          <cell r="C10563">
            <v>1</v>
          </cell>
          <cell r="D10563" t="str">
            <v>CA</v>
          </cell>
          <cell r="E10563">
            <v>36249604.493729569</v>
          </cell>
        </row>
        <row r="10564">
          <cell r="A10564" t="str">
            <v>2007-1-CO</v>
          </cell>
          <cell r="B10564">
            <v>2007</v>
          </cell>
          <cell r="C10564">
            <v>1</v>
          </cell>
          <cell r="D10564" t="str">
            <v>CO</v>
          </cell>
          <cell r="E10564">
            <v>4797305.118075598</v>
          </cell>
        </row>
        <row r="10565">
          <cell r="A10565" t="str">
            <v>2007-1-CT</v>
          </cell>
          <cell r="B10565">
            <v>2007</v>
          </cell>
          <cell r="C10565">
            <v>1</v>
          </cell>
          <cell r="D10565" t="str">
            <v>CT</v>
          </cell>
          <cell r="E10565">
            <v>3488882.1161465584</v>
          </cell>
        </row>
        <row r="10566">
          <cell r="A10566" t="str">
            <v>2007-1-DC</v>
          </cell>
          <cell r="B10566">
            <v>2007</v>
          </cell>
          <cell r="C10566">
            <v>1</v>
          </cell>
          <cell r="D10566" t="str">
            <v>DC</v>
          </cell>
          <cell r="E10566">
            <v>586644.56768070895</v>
          </cell>
        </row>
        <row r="10567">
          <cell r="A10567" t="str">
            <v>2007-1-DE</v>
          </cell>
          <cell r="B10567">
            <v>2007</v>
          </cell>
          <cell r="C10567">
            <v>1</v>
          </cell>
          <cell r="D10567" t="str">
            <v>DE</v>
          </cell>
          <cell r="E10567">
            <v>856175.97109501064</v>
          </cell>
        </row>
        <row r="10568">
          <cell r="A10568" t="str">
            <v>2007-1-FL</v>
          </cell>
          <cell r="B10568">
            <v>2007</v>
          </cell>
          <cell r="C10568">
            <v>1</v>
          </cell>
          <cell r="D10568" t="str">
            <v>FL</v>
          </cell>
          <cell r="E10568">
            <v>18109497.913063735</v>
          </cell>
        </row>
        <row r="10569">
          <cell r="A10569" t="str">
            <v>2007-1-GA</v>
          </cell>
          <cell r="B10569">
            <v>2007</v>
          </cell>
          <cell r="C10569">
            <v>1</v>
          </cell>
          <cell r="D10569" t="str">
            <v>GA</v>
          </cell>
          <cell r="E10569">
            <v>9421474.9938220177</v>
          </cell>
        </row>
        <row r="10570">
          <cell r="A10570" t="str">
            <v>2007-1-HI</v>
          </cell>
          <cell r="B10570">
            <v>2007</v>
          </cell>
          <cell r="C10570">
            <v>1</v>
          </cell>
          <cell r="D10570" t="str">
            <v>HI</v>
          </cell>
          <cell r="E10570">
            <v>1276310.3575453942</v>
          </cell>
        </row>
        <row r="10571">
          <cell r="A10571" t="str">
            <v>2007-1-IA</v>
          </cell>
          <cell r="B10571">
            <v>2007</v>
          </cell>
          <cell r="C10571">
            <v>1</v>
          </cell>
          <cell r="D10571" t="str">
            <v>IA</v>
          </cell>
          <cell r="E10571">
            <v>2975324.0938013131</v>
          </cell>
        </row>
        <row r="10572">
          <cell r="A10572" t="str">
            <v>2007-1-ID</v>
          </cell>
          <cell r="B10572">
            <v>2007</v>
          </cell>
          <cell r="C10572">
            <v>1</v>
          </cell>
          <cell r="D10572" t="str">
            <v>ID</v>
          </cell>
          <cell r="E10572">
            <v>1478751.3718415548</v>
          </cell>
        </row>
        <row r="10573">
          <cell r="A10573" t="str">
            <v>2007-1-IL</v>
          </cell>
          <cell r="B10573">
            <v>2007</v>
          </cell>
          <cell r="C10573">
            <v>1</v>
          </cell>
          <cell r="D10573" t="str">
            <v>IL</v>
          </cell>
          <cell r="E10573">
            <v>12792776.728533918</v>
          </cell>
        </row>
        <row r="10574">
          <cell r="A10574" t="str">
            <v>2007-1-IN</v>
          </cell>
          <cell r="B10574">
            <v>2007</v>
          </cell>
          <cell r="C10574">
            <v>1</v>
          </cell>
          <cell r="D10574" t="str">
            <v>IN</v>
          </cell>
          <cell r="E10574">
            <v>6315021.852054758</v>
          </cell>
        </row>
        <row r="10575">
          <cell r="A10575" t="str">
            <v>2007-1-KS</v>
          </cell>
          <cell r="B10575">
            <v>2007</v>
          </cell>
          <cell r="C10575">
            <v>1</v>
          </cell>
          <cell r="D10575" t="str">
            <v>KS</v>
          </cell>
          <cell r="E10575">
            <v>2766841.3639513436</v>
          </cell>
        </row>
        <row r="10576">
          <cell r="A10576" t="str">
            <v>2007-1-KY</v>
          </cell>
          <cell r="B10576">
            <v>2007</v>
          </cell>
          <cell r="C10576">
            <v>1</v>
          </cell>
          <cell r="D10576" t="str">
            <v>KY</v>
          </cell>
          <cell r="E10576">
            <v>4217907.7489458937</v>
          </cell>
        </row>
        <row r="10577">
          <cell r="A10577" t="str">
            <v>2007-1-LA</v>
          </cell>
          <cell r="B10577">
            <v>2007</v>
          </cell>
          <cell r="C10577">
            <v>1</v>
          </cell>
          <cell r="D10577" t="str">
            <v>LA</v>
          </cell>
          <cell r="E10577">
            <v>4308886.1760038771</v>
          </cell>
        </row>
        <row r="10578">
          <cell r="A10578" t="str">
            <v>2007-1-MA</v>
          </cell>
          <cell r="B10578">
            <v>2007</v>
          </cell>
          <cell r="C10578">
            <v>1</v>
          </cell>
          <cell r="D10578" t="str">
            <v>MA</v>
          </cell>
          <cell r="E10578">
            <v>6455679.2008214639</v>
          </cell>
        </row>
        <row r="10579">
          <cell r="A10579" t="str">
            <v>2007-1-MD</v>
          </cell>
          <cell r="B10579">
            <v>2007</v>
          </cell>
          <cell r="C10579">
            <v>1</v>
          </cell>
          <cell r="D10579" t="str">
            <v>MD</v>
          </cell>
          <cell r="E10579">
            <v>5610583.6507188212</v>
          </cell>
        </row>
        <row r="10580">
          <cell r="A10580" t="str">
            <v>2007-1-ME</v>
          </cell>
          <cell r="B10580">
            <v>2007</v>
          </cell>
          <cell r="C10580">
            <v>1</v>
          </cell>
          <cell r="D10580" t="str">
            <v>ME</v>
          </cell>
          <cell r="E10580">
            <v>1314376.8310994285</v>
          </cell>
        </row>
        <row r="10581">
          <cell r="A10581" t="str">
            <v>2007-1-MI</v>
          </cell>
          <cell r="B10581">
            <v>2007</v>
          </cell>
          <cell r="C10581">
            <v>1</v>
          </cell>
          <cell r="D10581" t="str">
            <v>MI</v>
          </cell>
          <cell r="E10581">
            <v>10066845.998890979</v>
          </cell>
        </row>
        <row r="10582">
          <cell r="A10582" t="str">
            <v>2007-1-MN</v>
          </cell>
          <cell r="B10582">
            <v>2007</v>
          </cell>
          <cell r="C10582">
            <v>1</v>
          </cell>
          <cell r="D10582" t="str">
            <v>MN</v>
          </cell>
          <cell r="E10582">
            <v>5162778.1901187953</v>
          </cell>
        </row>
        <row r="10583">
          <cell r="A10583" t="str">
            <v>2007-1-MO</v>
          </cell>
          <cell r="B10583">
            <v>2007</v>
          </cell>
          <cell r="C10583">
            <v>1</v>
          </cell>
          <cell r="D10583" t="str">
            <v>MO</v>
          </cell>
          <cell r="E10583">
            <v>5855724.8762538098</v>
          </cell>
        </row>
        <row r="10584">
          <cell r="A10584" t="str">
            <v>2007-1-MS</v>
          </cell>
          <cell r="B10584">
            <v>2007</v>
          </cell>
          <cell r="C10584">
            <v>1</v>
          </cell>
          <cell r="D10584" t="str">
            <v>MS</v>
          </cell>
          <cell r="E10584">
            <v>2908892.7837621467</v>
          </cell>
        </row>
        <row r="10585">
          <cell r="A10585" t="str">
            <v>2007-1-MT</v>
          </cell>
          <cell r="B10585">
            <v>2007</v>
          </cell>
          <cell r="C10585">
            <v>1</v>
          </cell>
          <cell r="D10585" t="str">
            <v>MT</v>
          </cell>
          <cell r="E10585">
            <v>951039.82921665418</v>
          </cell>
        </row>
        <row r="10586">
          <cell r="A10586" t="str">
            <v>2007-1-NC</v>
          </cell>
          <cell r="B10586">
            <v>2007</v>
          </cell>
          <cell r="C10586">
            <v>1</v>
          </cell>
          <cell r="D10586" t="str">
            <v>NC</v>
          </cell>
          <cell r="E10586">
            <v>8943923.1829183958</v>
          </cell>
        </row>
        <row r="10587">
          <cell r="A10587" t="str">
            <v>2007-1-ND</v>
          </cell>
          <cell r="B10587">
            <v>2007</v>
          </cell>
          <cell r="C10587">
            <v>1</v>
          </cell>
          <cell r="D10587" t="str">
            <v>ND</v>
          </cell>
          <cell r="E10587">
            <v>637178.84467300354</v>
          </cell>
        </row>
        <row r="10588">
          <cell r="A10588" t="str">
            <v>2007-1-NE</v>
          </cell>
          <cell r="B10588">
            <v>2007</v>
          </cell>
          <cell r="C10588">
            <v>1</v>
          </cell>
          <cell r="D10588" t="str">
            <v>NE</v>
          </cell>
          <cell r="E10588">
            <v>1764631.5659909584</v>
          </cell>
        </row>
        <row r="10589">
          <cell r="A10589" t="str">
            <v>2007-1-NH</v>
          </cell>
          <cell r="B10589">
            <v>2007</v>
          </cell>
          <cell r="C10589">
            <v>1</v>
          </cell>
          <cell r="D10589" t="str">
            <v>NH</v>
          </cell>
          <cell r="E10589">
            <v>1310540.9377101392</v>
          </cell>
        </row>
        <row r="10590">
          <cell r="A10590" t="str">
            <v>2007-1-NJ</v>
          </cell>
          <cell r="B10590">
            <v>2007</v>
          </cell>
          <cell r="C10590">
            <v>1</v>
          </cell>
          <cell r="D10590" t="str">
            <v>NJ</v>
          </cell>
          <cell r="E10590">
            <v>8646674.0090653803</v>
          </cell>
        </row>
        <row r="10591">
          <cell r="A10591" t="str">
            <v>2007-1-NM</v>
          </cell>
          <cell r="B10591">
            <v>2007</v>
          </cell>
          <cell r="C10591">
            <v>1</v>
          </cell>
          <cell r="D10591" t="str">
            <v>NM</v>
          </cell>
          <cell r="E10591">
            <v>1951196.7647090647</v>
          </cell>
        </row>
        <row r="10592">
          <cell r="A10592" t="str">
            <v>2007-1-NV</v>
          </cell>
          <cell r="B10592">
            <v>2007</v>
          </cell>
          <cell r="C10592">
            <v>1</v>
          </cell>
          <cell r="D10592" t="str">
            <v>NV</v>
          </cell>
          <cell r="E10592">
            <v>2519476.9838070991</v>
          </cell>
        </row>
        <row r="10593">
          <cell r="A10593" t="str">
            <v>2007-1-NY</v>
          </cell>
          <cell r="B10593">
            <v>2007</v>
          </cell>
          <cell r="C10593">
            <v>1</v>
          </cell>
          <cell r="D10593" t="str">
            <v>NY</v>
          </cell>
          <cell r="E10593">
            <v>19398192.875157449</v>
          </cell>
        </row>
        <row r="10594">
          <cell r="A10594" t="str">
            <v>2007-1-OH</v>
          </cell>
          <cell r="B10594">
            <v>2007</v>
          </cell>
          <cell r="C10594">
            <v>1</v>
          </cell>
          <cell r="D10594" t="str">
            <v>OH</v>
          </cell>
          <cell r="E10594">
            <v>11468018.869712329</v>
          </cell>
        </row>
        <row r="10595">
          <cell r="A10595" t="str">
            <v>2007-1-OK</v>
          </cell>
          <cell r="B10595">
            <v>2007</v>
          </cell>
          <cell r="C10595">
            <v>1</v>
          </cell>
          <cell r="D10595" t="str">
            <v>OK</v>
          </cell>
          <cell r="E10595">
            <v>3588174.2469475381</v>
          </cell>
        </row>
        <row r="10596">
          <cell r="A10596" t="str">
            <v>2007-1-OR</v>
          </cell>
          <cell r="B10596">
            <v>2007</v>
          </cell>
          <cell r="C10596">
            <v>1</v>
          </cell>
          <cell r="D10596" t="str">
            <v>OR</v>
          </cell>
          <cell r="E10596">
            <v>3708342.9433189151</v>
          </cell>
        </row>
        <row r="10597">
          <cell r="A10597" t="str">
            <v>2007-1-PA</v>
          </cell>
          <cell r="B10597">
            <v>2007</v>
          </cell>
          <cell r="C10597">
            <v>1</v>
          </cell>
          <cell r="D10597" t="str">
            <v>PA</v>
          </cell>
          <cell r="E10597">
            <v>12404001.045750191</v>
          </cell>
        </row>
        <row r="10598">
          <cell r="A10598" t="str">
            <v>2007-1-RI</v>
          </cell>
          <cell r="B10598">
            <v>2007</v>
          </cell>
          <cell r="C10598">
            <v>1</v>
          </cell>
          <cell r="D10598" t="str">
            <v>RI</v>
          </cell>
          <cell r="E10598">
            <v>1056066.8699504291</v>
          </cell>
        </row>
        <row r="10599">
          <cell r="A10599" t="str">
            <v>2007-1-SC</v>
          </cell>
          <cell r="B10599">
            <v>2007</v>
          </cell>
          <cell r="C10599">
            <v>1</v>
          </cell>
          <cell r="D10599" t="str">
            <v>SC</v>
          </cell>
          <cell r="E10599">
            <v>4365011.4118104074</v>
          </cell>
        </row>
        <row r="10600">
          <cell r="A10600" t="str">
            <v>2007-1-SD</v>
          </cell>
          <cell r="B10600">
            <v>2007</v>
          </cell>
          <cell r="C10600">
            <v>1</v>
          </cell>
          <cell r="D10600" t="str">
            <v>SD</v>
          </cell>
          <cell r="E10600">
            <v>791543.64431470027</v>
          </cell>
        </row>
        <row r="10601">
          <cell r="A10601" t="str">
            <v>2007-1-TN</v>
          </cell>
          <cell r="B10601">
            <v>2007</v>
          </cell>
          <cell r="C10601">
            <v>1</v>
          </cell>
          <cell r="D10601" t="str">
            <v>TN</v>
          </cell>
          <cell r="E10601">
            <v>6108823.2623594226</v>
          </cell>
        </row>
        <row r="10602">
          <cell r="A10602" t="str">
            <v>2007-1-TX</v>
          </cell>
          <cell r="B10602">
            <v>2007</v>
          </cell>
          <cell r="C10602">
            <v>1</v>
          </cell>
          <cell r="D10602" t="str">
            <v>TX</v>
          </cell>
          <cell r="E10602">
            <v>23606494.87421947</v>
          </cell>
        </row>
        <row r="10603">
          <cell r="A10603" t="str">
            <v>2007-1-UT</v>
          </cell>
          <cell r="B10603">
            <v>2007</v>
          </cell>
          <cell r="C10603">
            <v>1</v>
          </cell>
          <cell r="D10603" t="str">
            <v>UT</v>
          </cell>
          <cell r="E10603">
            <v>2627323.7809420177</v>
          </cell>
        </row>
        <row r="10604">
          <cell r="A10604" t="str">
            <v>2007-1-VA</v>
          </cell>
          <cell r="B10604">
            <v>2007</v>
          </cell>
          <cell r="C10604">
            <v>1</v>
          </cell>
          <cell r="D10604" t="str">
            <v>VA</v>
          </cell>
          <cell r="E10604">
            <v>7663628.800762143</v>
          </cell>
        </row>
        <row r="10605">
          <cell r="A10605" t="str">
            <v>2007-1-VT</v>
          </cell>
          <cell r="B10605">
            <v>2007</v>
          </cell>
          <cell r="C10605">
            <v>1</v>
          </cell>
          <cell r="D10605" t="str">
            <v>VT</v>
          </cell>
          <cell r="E10605">
            <v>620472.05118243152</v>
          </cell>
        </row>
        <row r="10606">
          <cell r="A10606" t="str">
            <v>2007-1-WA</v>
          </cell>
          <cell r="B10606">
            <v>2007</v>
          </cell>
          <cell r="C10606">
            <v>1</v>
          </cell>
          <cell r="D10606" t="str">
            <v>WA</v>
          </cell>
          <cell r="E10606">
            <v>6405149.8718401901</v>
          </cell>
        </row>
        <row r="10607">
          <cell r="A10607" t="str">
            <v>2007-1-WI</v>
          </cell>
          <cell r="B10607">
            <v>2007</v>
          </cell>
          <cell r="C10607">
            <v>1</v>
          </cell>
          <cell r="D10607" t="str">
            <v>WI</v>
          </cell>
          <cell r="E10607">
            <v>5583716.2845362397</v>
          </cell>
        </row>
        <row r="10608">
          <cell r="A10608" t="str">
            <v>2007-1-WV</v>
          </cell>
          <cell r="B10608">
            <v>2007</v>
          </cell>
          <cell r="C10608">
            <v>1</v>
          </cell>
          <cell r="D10608" t="str">
            <v>WV</v>
          </cell>
          <cell r="E10608">
            <v>1808298.5456109985</v>
          </cell>
        </row>
        <row r="10609">
          <cell r="A10609" t="str">
            <v>2007-1-WY</v>
          </cell>
          <cell r="B10609">
            <v>2007</v>
          </cell>
          <cell r="C10609">
            <v>1</v>
          </cell>
          <cell r="D10609" t="str">
            <v>WY</v>
          </cell>
          <cell r="E10609">
            <v>517935.72949175641</v>
          </cell>
        </row>
        <row r="10610">
          <cell r="A10610" t="str">
            <v>2007-2-AK</v>
          </cell>
          <cell r="B10610">
            <v>2007</v>
          </cell>
          <cell r="C10610">
            <v>2</v>
          </cell>
          <cell r="D10610" t="str">
            <v>AK</v>
          </cell>
          <cell r="E10610">
            <v>679111.8271887881</v>
          </cell>
        </row>
        <row r="10611">
          <cell r="A10611" t="str">
            <v>2007-2-AL</v>
          </cell>
          <cell r="B10611">
            <v>2007</v>
          </cell>
          <cell r="C10611">
            <v>2</v>
          </cell>
          <cell r="D10611" t="str">
            <v>AL</v>
          </cell>
          <cell r="E10611">
            <v>4610380.5683194157</v>
          </cell>
        </row>
        <row r="10612">
          <cell r="A10612" t="str">
            <v>2007-2-AR</v>
          </cell>
          <cell r="B10612">
            <v>2007</v>
          </cell>
          <cell r="C10612">
            <v>2</v>
          </cell>
          <cell r="D10612" t="str">
            <v>AR</v>
          </cell>
          <cell r="E10612">
            <v>2819610.6776137529</v>
          </cell>
        </row>
        <row r="10613">
          <cell r="A10613" t="str">
            <v>2007-2-AZ</v>
          </cell>
          <cell r="B10613">
            <v>2007</v>
          </cell>
          <cell r="C10613">
            <v>2</v>
          </cell>
          <cell r="D10613" t="str">
            <v>AZ</v>
          </cell>
          <cell r="E10613">
            <v>6281160.6459389916</v>
          </cell>
        </row>
        <row r="10614">
          <cell r="A10614" t="str">
            <v>2007-2-CA</v>
          </cell>
          <cell r="B10614">
            <v>2007</v>
          </cell>
          <cell r="C10614">
            <v>2</v>
          </cell>
          <cell r="D10614" t="str">
            <v>CA</v>
          </cell>
          <cell r="E10614">
            <v>36271033.510184444</v>
          </cell>
        </row>
        <row r="10615">
          <cell r="A10615" t="str">
            <v>2007-2-CO</v>
          </cell>
          <cell r="B10615">
            <v>2007</v>
          </cell>
          <cell r="C10615">
            <v>2</v>
          </cell>
          <cell r="D10615" t="str">
            <v>CO</v>
          </cell>
          <cell r="E10615">
            <v>4804986.5022814926</v>
          </cell>
        </row>
        <row r="10616">
          <cell r="A10616" t="str">
            <v>2007-2-CT</v>
          </cell>
          <cell r="B10616">
            <v>2007</v>
          </cell>
          <cell r="C10616">
            <v>2</v>
          </cell>
          <cell r="D10616" t="str">
            <v>CT</v>
          </cell>
          <cell r="E10616">
            <v>3489046.495941069</v>
          </cell>
        </row>
        <row r="10617">
          <cell r="A10617" t="str">
            <v>2007-2-DC</v>
          </cell>
          <cell r="B10617">
            <v>2007</v>
          </cell>
          <cell r="C10617">
            <v>2</v>
          </cell>
          <cell r="D10617" t="str">
            <v>DC</v>
          </cell>
          <cell r="E10617">
            <v>586849.0782600618</v>
          </cell>
        </row>
        <row r="10618">
          <cell r="A10618" t="str">
            <v>2007-2-DE</v>
          </cell>
          <cell r="B10618">
            <v>2007</v>
          </cell>
          <cell r="C10618">
            <v>2</v>
          </cell>
          <cell r="D10618" t="str">
            <v>DE</v>
          </cell>
          <cell r="E10618">
            <v>857148.15160092199</v>
          </cell>
        </row>
        <row r="10619">
          <cell r="A10619" t="str">
            <v>2007-2-FL</v>
          </cell>
          <cell r="B10619">
            <v>2007</v>
          </cell>
          <cell r="C10619">
            <v>2</v>
          </cell>
          <cell r="D10619" t="str">
            <v>FL</v>
          </cell>
          <cell r="E10619">
            <v>18124609.435033552</v>
          </cell>
        </row>
        <row r="10620">
          <cell r="A10620" t="str">
            <v>2007-2-GA</v>
          </cell>
          <cell r="B10620">
            <v>2007</v>
          </cell>
          <cell r="C10620">
            <v>2</v>
          </cell>
          <cell r="D10620" t="str">
            <v>GA</v>
          </cell>
          <cell r="E10620">
            <v>9438711.4922482688</v>
          </cell>
        </row>
        <row r="10621">
          <cell r="A10621" t="str">
            <v>2007-2-HI</v>
          </cell>
          <cell r="B10621">
            <v>2007</v>
          </cell>
          <cell r="C10621">
            <v>2</v>
          </cell>
          <cell r="D10621" t="str">
            <v>HI</v>
          </cell>
          <cell r="E10621">
            <v>1276484.833919697</v>
          </cell>
        </row>
        <row r="10622">
          <cell r="A10622" t="str">
            <v>2007-2-IA</v>
          </cell>
          <cell r="B10622">
            <v>2007</v>
          </cell>
          <cell r="C10622">
            <v>2</v>
          </cell>
          <cell r="D10622" t="str">
            <v>IA</v>
          </cell>
          <cell r="E10622">
            <v>2976668.5665734024</v>
          </cell>
        </row>
        <row r="10623">
          <cell r="A10623" t="str">
            <v>2007-2-ID</v>
          </cell>
          <cell r="B10623">
            <v>2007</v>
          </cell>
          <cell r="C10623">
            <v>2</v>
          </cell>
          <cell r="D10623" t="str">
            <v>ID</v>
          </cell>
          <cell r="E10623">
            <v>1481699.9019858697</v>
          </cell>
        </row>
        <row r="10624">
          <cell r="A10624" t="str">
            <v>2007-2-IL</v>
          </cell>
          <cell r="B10624">
            <v>2007</v>
          </cell>
          <cell r="C10624">
            <v>2</v>
          </cell>
          <cell r="D10624" t="str">
            <v>IL</v>
          </cell>
          <cell r="E10624">
            <v>12798302.360484662</v>
          </cell>
        </row>
        <row r="10625">
          <cell r="A10625" t="str">
            <v>2007-2-IN</v>
          </cell>
          <cell r="B10625">
            <v>2007</v>
          </cell>
          <cell r="C10625">
            <v>2</v>
          </cell>
          <cell r="D10625" t="str">
            <v>IN</v>
          </cell>
          <cell r="E10625">
            <v>6318511.5669865087</v>
          </cell>
        </row>
        <row r="10626">
          <cell r="A10626" t="str">
            <v>2007-2-KS</v>
          </cell>
          <cell r="B10626">
            <v>2007</v>
          </cell>
          <cell r="C10626">
            <v>2</v>
          </cell>
          <cell r="D10626" t="str">
            <v>KS</v>
          </cell>
          <cell r="E10626">
            <v>2768607.6978914104</v>
          </cell>
        </row>
        <row r="10627">
          <cell r="A10627" t="str">
            <v>2007-2-KY</v>
          </cell>
          <cell r="B10627">
            <v>2007</v>
          </cell>
          <cell r="C10627">
            <v>2</v>
          </cell>
          <cell r="D10627" t="str">
            <v>KY</v>
          </cell>
          <cell r="E10627">
            <v>4220993.5933856312</v>
          </cell>
        </row>
        <row r="10628">
          <cell r="A10628" t="str">
            <v>2007-2-LA</v>
          </cell>
          <cell r="B10628">
            <v>2007</v>
          </cell>
          <cell r="C10628">
            <v>2</v>
          </cell>
          <cell r="D10628" t="str">
            <v>LA</v>
          </cell>
          <cell r="E10628">
            <v>4319858.6727633271</v>
          </cell>
        </row>
        <row r="10629">
          <cell r="A10629" t="str">
            <v>2007-2-MA</v>
          </cell>
          <cell r="B10629">
            <v>2007</v>
          </cell>
          <cell r="C10629">
            <v>2</v>
          </cell>
          <cell r="D10629" t="str">
            <v>MA</v>
          </cell>
          <cell r="E10629">
            <v>6457723.9992509345</v>
          </cell>
        </row>
        <row r="10630">
          <cell r="A10630" t="str">
            <v>2007-2-MD</v>
          </cell>
          <cell r="B10630">
            <v>2007</v>
          </cell>
          <cell r="C10630">
            <v>2</v>
          </cell>
          <cell r="D10630" t="str">
            <v>MD</v>
          </cell>
          <cell r="E10630">
            <v>5611972.4616014389</v>
          </cell>
        </row>
        <row r="10631">
          <cell r="A10631" t="str">
            <v>2007-2-ME</v>
          </cell>
          <cell r="B10631">
            <v>2007</v>
          </cell>
          <cell r="C10631">
            <v>2</v>
          </cell>
          <cell r="D10631" t="str">
            <v>ME</v>
          </cell>
          <cell r="E10631">
            <v>1314547.2135592315</v>
          </cell>
        </row>
        <row r="10632">
          <cell r="A10632" t="str">
            <v>2007-2-MI</v>
          </cell>
          <cell r="B10632">
            <v>2007</v>
          </cell>
          <cell r="C10632">
            <v>2</v>
          </cell>
          <cell r="D10632" t="str">
            <v>MI</v>
          </cell>
          <cell r="E10632">
            <v>10064010.130203605</v>
          </cell>
        </row>
        <row r="10633">
          <cell r="A10633" t="str">
            <v>2007-2-MN</v>
          </cell>
          <cell r="B10633">
            <v>2007</v>
          </cell>
          <cell r="C10633">
            <v>2</v>
          </cell>
          <cell r="D10633" t="str">
            <v>MN</v>
          </cell>
          <cell r="E10633">
            <v>5166059.5087545663</v>
          </cell>
        </row>
        <row r="10634">
          <cell r="A10634" t="str">
            <v>2007-2-MO</v>
          </cell>
          <cell r="B10634">
            <v>2007</v>
          </cell>
          <cell r="C10634">
            <v>2</v>
          </cell>
          <cell r="D10634" t="str">
            <v>MO</v>
          </cell>
          <cell r="E10634">
            <v>5859524.8045941349</v>
          </cell>
        </row>
        <row r="10635">
          <cell r="A10635" t="str">
            <v>2007-2-MS</v>
          </cell>
          <cell r="B10635">
            <v>2007</v>
          </cell>
          <cell r="C10635">
            <v>2</v>
          </cell>
          <cell r="D10635" t="str">
            <v>MS</v>
          </cell>
          <cell r="E10635">
            <v>2910927.7208852107</v>
          </cell>
        </row>
        <row r="10636">
          <cell r="A10636" t="str">
            <v>2007-2-MT</v>
          </cell>
          <cell r="B10636">
            <v>2007</v>
          </cell>
          <cell r="C10636">
            <v>2</v>
          </cell>
          <cell r="D10636" t="str">
            <v>MT</v>
          </cell>
          <cell r="E10636">
            <v>951978.36727630452</v>
          </cell>
        </row>
        <row r="10637">
          <cell r="A10637" t="str">
            <v>2007-2-NC</v>
          </cell>
          <cell r="B10637">
            <v>2007</v>
          </cell>
          <cell r="C10637">
            <v>2</v>
          </cell>
          <cell r="D10637" t="str">
            <v>NC</v>
          </cell>
          <cell r="E10637">
            <v>8960459.698881004</v>
          </cell>
        </row>
        <row r="10638">
          <cell r="A10638" t="str">
            <v>2007-2-ND</v>
          </cell>
          <cell r="B10638">
            <v>2007</v>
          </cell>
          <cell r="C10638">
            <v>2</v>
          </cell>
          <cell r="D10638" t="str">
            <v>ND</v>
          </cell>
          <cell r="E10638">
            <v>637299.89923943405</v>
          </cell>
        </row>
        <row r="10639">
          <cell r="A10639" t="str">
            <v>2007-2-NE</v>
          </cell>
          <cell r="B10639">
            <v>2007</v>
          </cell>
          <cell r="C10639">
            <v>2</v>
          </cell>
          <cell r="D10639" t="str">
            <v>NE</v>
          </cell>
          <cell r="E10639">
            <v>1765441.626913415</v>
          </cell>
        </row>
        <row r="10640">
          <cell r="A10640" t="str">
            <v>2007-2-NH</v>
          </cell>
          <cell r="B10640">
            <v>2007</v>
          </cell>
          <cell r="C10640">
            <v>2</v>
          </cell>
          <cell r="D10640" t="str">
            <v>NH</v>
          </cell>
          <cell r="E10640">
            <v>1310827.3128898311</v>
          </cell>
        </row>
        <row r="10641">
          <cell r="A10641" t="str">
            <v>2007-2-NJ</v>
          </cell>
          <cell r="B10641">
            <v>2007</v>
          </cell>
          <cell r="C10641">
            <v>2</v>
          </cell>
          <cell r="D10641" t="str">
            <v>NJ</v>
          </cell>
          <cell r="E10641">
            <v>8647750.479474932</v>
          </cell>
        </row>
        <row r="10642">
          <cell r="A10642" t="str">
            <v>2007-2-NM</v>
          </cell>
          <cell r="B10642">
            <v>2007</v>
          </cell>
          <cell r="C10642">
            <v>2</v>
          </cell>
          <cell r="D10642" t="str">
            <v>NM</v>
          </cell>
          <cell r="E10642">
            <v>1953419.0573467093</v>
          </cell>
        </row>
        <row r="10643">
          <cell r="A10643" t="str">
            <v>2007-2-NV</v>
          </cell>
          <cell r="B10643">
            <v>2007</v>
          </cell>
          <cell r="C10643">
            <v>2</v>
          </cell>
          <cell r="D10643" t="str">
            <v>NV</v>
          </cell>
          <cell r="E10643">
            <v>2525405.6716488292</v>
          </cell>
        </row>
        <row r="10644">
          <cell r="A10644" t="str">
            <v>2007-2-NY</v>
          </cell>
          <cell r="B10644">
            <v>2007</v>
          </cell>
          <cell r="C10644">
            <v>2</v>
          </cell>
          <cell r="D10644" t="str">
            <v>NY</v>
          </cell>
          <cell r="E10644">
            <v>19403391.894498501</v>
          </cell>
        </row>
        <row r="10645">
          <cell r="A10645" t="str">
            <v>2007-2-OH</v>
          </cell>
          <cell r="B10645">
            <v>2007</v>
          </cell>
          <cell r="C10645">
            <v>2</v>
          </cell>
          <cell r="D10645" t="str">
            <v>OH</v>
          </cell>
          <cell r="E10645">
            <v>11469624.467817448</v>
          </cell>
        </row>
        <row r="10646">
          <cell r="A10646" t="str">
            <v>2007-2-OK</v>
          </cell>
          <cell r="B10646">
            <v>2007</v>
          </cell>
          <cell r="C10646">
            <v>2</v>
          </cell>
          <cell r="D10646" t="str">
            <v>OK</v>
          </cell>
          <cell r="E10646">
            <v>3591525.5494476901</v>
          </cell>
        </row>
        <row r="10647">
          <cell r="A10647" t="str">
            <v>2007-2-OR</v>
          </cell>
          <cell r="B10647">
            <v>2007</v>
          </cell>
          <cell r="C10647">
            <v>2</v>
          </cell>
          <cell r="D10647" t="str">
            <v>OR</v>
          </cell>
          <cell r="E10647">
            <v>3712925.1860466725</v>
          </cell>
        </row>
        <row r="10648">
          <cell r="A10648" t="str">
            <v>2007-2-PA</v>
          </cell>
          <cell r="B10648">
            <v>2007</v>
          </cell>
          <cell r="C10648">
            <v>2</v>
          </cell>
          <cell r="D10648" t="str">
            <v>PA</v>
          </cell>
          <cell r="E10648">
            <v>12406660.7149055</v>
          </cell>
        </row>
        <row r="10649">
          <cell r="A10649" t="str">
            <v>2007-2-RI</v>
          </cell>
          <cell r="B10649">
            <v>2007</v>
          </cell>
          <cell r="C10649">
            <v>2</v>
          </cell>
          <cell r="D10649" t="str">
            <v>RI</v>
          </cell>
          <cell r="E10649">
            <v>1055580.3005395811</v>
          </cell>
        </row>
        <row r="10650">
          <cell r="A10650" t="str">
            <v>2007-2-SC</v>
          </cell>
          <cell r="B10650">
            <v>2007</v>
          </cell>
          <cell r="C10650">
            <v>2</v>
          </cell>
          <cell r="D10650" t="str">
            <v>SC</v>
          </cell>
          <cell r="E10650">
            <v>4371749.7382477978</v>
          </cell>
        </row>
        <row r="10651">
          <cell r="A10651" t="str">
            <v>2007-2-SD</v>
          </cell>
          <cell r="B10651">
            <v>2007</v>
          </cell>
          <cell r="C10651">
            <v>2</v>
          </cell>
          <cell r="D10651" t="str">
            <v>SD</v>
          </cell>
          <cell r="E10651">
            <v>792239.72246212291</v>
          </cell>
        </row>
        <row r="10652">
          <cell r="A10652" t="str">
            <v>2007-2-TN</v>
          </cell>
          <cell r="B10652">
            <v>2007</v>
          </cell>
          <cell r="C10652">
            <v>2</v>
          </cell>
          <cell r="D10652" t="str">
            <v>TN</v>
          </cell>
          <cell r="E10652">
            <v>6115602.3921504943</v>
          </cell>
        </row>
        <row r="10653">
          <cell r="A10653" t="str">
            <v>2007-2-TX</v>
          </cell>
          <cell r="B10653">
            <v>2007</v>
          </cell>
          <cell r="C10653">
            <v>2</v>
          </cell>
          <cell r="D10653" t="str">
            <v>TX</v>
          </cell>
          <cell r="E10653">
            <v>23646558.592887327</v>
          </cell>
        </row>
        <row r="10654">
          <cell r="A10654" t="str">
            <v>2007-2-UT</v>
          </cell>
          <cell r="B10654">
            <v>2007</v>
          </cell>
          <cell r="C10654">
            <v>2</v>
          </cell>
          <cell r="D10654" t="str">
            <v>UT</v>
          </cell>
          <cell r="E10654">
            <v>2634418.4849065612</v>
          </cell>
        </row>
        <row r="10655">
          <cell r="A10655" t="str">
            <v>2007-2-VA</v>
          </cell>
          <cell r="B10655">
            <v>2007</v>
          </cell>
          <cell r="C10655">
            <v>2</v>
          </cell>
          <cell r="D10655" t="str">
            <v>VA</v>
          </cell>
          <cell r="E10655">
            <v>7669524.9454225358</v>
          </cell>
        </row>
        <row r="10656">
          <cell r="A10656" t="str">
            <v>2007-2-VT</v>
          </cell>
          <cell r="B10656">
            <v>2007</v>
          </cell>
          <cell r="C10656">
            <v>2</v>
          </cell>
          <cell r="D10656" t="str">
            <v>VT</v>
          </cell>
          <cell r="E10656">
            <v>620518.07165717566</v>
          </cell>
        </row>
        <row r="10657">
          <cell r="A10657" t="str">
            <v>2007-2-WA</v>
          </cell>
          <cell r="B10657">
            <v>2007</v>
          </cell>
          <cell r="C10657">
            <v>2</v>
          </cell>
          <cell r="D10657" t="str">
            <v>WA</v>
          </cell>
          <cell r="E10657">
            <v>6412617.0579539044</v>
          </cell>
        </row>
        <row r="10658">
          <cell r="A10658" t="str">
            <v>2007-2-WI</v>
          </cell>
          <cell r="B10658">
            <v>2007</v>
          </cell>
          <cell r="C10658">
            <v>2</v>
          </cell>
          <cell r="D10658" t="str">
            <v>WI</v>
          </cell>
          <cell r="E10658">
            <v>5586255.5353533281</v>
          </cell>
        </row>
        <row r="10659">
          <cell r="A10659" t="str">
            <v>2007-2-WV</v>
          </cell>
          <cell r="B10659">
            <v>2007</v>
          </cell>
          <cell r="C10659">
            <v>2</v>
          </cell>
          <cell r="D10659" t="str">
            <v>WV</v>
          </cell>
          <cell r="E10659">
            <v>1808555.0972248588</v>
          </cell>
        </row>
        <row r="10660">
          <cell r="A10660" t="str">
            <v>2007-2-WY</v>
          </cell>
          <cell r="B10660">
            <v>2007</v>
          </cell>
          <cell r="C10660">
            <v>2</v>
          </cell>
          <cell r="D10660" t="str">
            <v>WY</v>
          </cell>
          <cell r="E10660">
            <v>518834.95679779258</v>
          </cell>
        </row>
        <row r="10661">
          <cell r="A10661" t="str">
            <v>2007-3-AK</v>
          </cell>
          <cell r="B10661">
            <v>2007</v>
          </cell>
          <cell r="C10661">
            <v>3</v>
          </cell>
          <cell r="D10661" t="str">
            <v>AK</v>
          </cell>
          <cell r="E10661">
            <v>679514.32645671489</v>
          </cell>
        </row>
        <row r="10662">
          <cell r="A10662" t="str">
            <v>2007-3-AL</v>
          </cell>
          <cell r="B10662">
            <v>2007</v>
          </cell>
          <cell r="C10662">
            <v>3</v>
          </cell>
          <cell r="D10662" t="str">
            <v>AL</v>
          </cell>
          <cell r="E10662">
            <v>4613649.3286019629</v>
          </cell>
        </row>
        <row r="10663">
          <cell r="A10663" t="str">
            <v>2007-3-AR</v>
          </cell>
          <cell r="B10663">
            <v>2007</v>
          </cell>
          <cell r="C10663">
            <v>3</v>
          </cell>
          <cell r="D10663" t="str">
            <v>AR</v>
          </cell>
          <cell r="E10663">
            <v>2821819.2494210242</v>
          </cell>
        </row>
        <row r="10664">
          <cell r="A10664" t="str">
            <v>2007-3-AZ</v>
          </cell>
          <cell r="B10664">
            <v>2007</v>
          </cell>
          <cell r="C10664">
            <v>3</v>
          </cell>
          <cell r="D10664" t="str">
            <v>AZ</v>
          </cell>
          <cell r="E10664">
            <v>6296001.2929973742</v>
          </cell>
        </row>
        <row r="10665">
          <cell r="A10665" t="str">
            <v>2007-3-CA</v>
          </cell>
          <cell r="B10665">
            <v>2007</v>
          </cell>
          <cell r="C10665">
            <v>3</v>
          </cell>
          <cell r="D10665" t="str">
            <v>CA</v>
          </cell>
          <cell r="E10665">
            <v>36292475.194439501</v>
          </cell>
        </row>
        <row r="10666">
          <cell r="A10666" t="str">
            <v>2007-3-CO</v>
          </cell>
          <cell r="B10666">
            <v>2007</v>
          </cell>
          <cell r="C10666">
            <v>3</v>
          </cell>
          <cell r="D10666" t="str">
            <v>CO</v>
          </cell>
          <cell r="E10666">
            <v>4812680.1858225074</v>
          </cell>
        </row>
        <row r="10667">
          <cell r="A10667" t="str">
            <v>2007-3-CT</v>
          </cell>
          <cell r="B10667">
            <v>2007</v>
          </cell>
          <cell r="C10667">
            <v>3</v>
          </cell>
          <cell r="D10667" t="str">
            <v>CT</v>
          </cell>
          <cell r="E10667">
            <v>3489210.8834803859</v>
          </cell>
        </row>
        <row r="10668">
          <cell r="A10668" t="str">
            <v>2007-3-DC</v>
          </cell>
          <cell r="B10668">
            <v>2007</v>
          </cell>
          <cell r="C10668">
            <v>3</v>
          </cell>
          <cell r="D10668" t="str">
            <v>DC</v>
          </cell>
          <cell r="E10668">
            <v>587053.66013399302</v>
          </cell>
        </row>
        <row r="10669">
          <cell r="A10669" t="str">
            <v>2007-3-DE</v>
          </cell>
          <cell r="B10669">
            <v>2007</v>
          </cell>
          <cell r="C10669">
            <v>3</v>
          </cell>
          <cell r="D10669" t="str">
            <v>DE</v>
          </cell>
          <cell r="E10669">
            <v>858121.4360094982</v>
          </cell>
        </row>
        <row r="10670">
          <cell r="A10670" t="str">
            <v>2007-3-FL</v>
          </cell>
          <cell r="B10670">
            <v>2007</v>
          </cell>
          <cell r="C10670">
            <v>3</v>
          </cell>
          <cell r="D10670" t="str">
            <v>FL</v>
          </cell>
          <cell r="E10670">
            <v>18139733.566855799</v>
          </cell>
        </row>
        <row r="10671">
          <cell r="A10671" t="str">
            <v>2007-3-GA</v>
          </cell>
          <cell r="B10671">
            <v>2007</v>
          </cell>
          <cell r="C10671">
            <v>3</v>
          </cell>
          <cell r="D10671" t="str">
            <v>GA</v>
          </cell>
          <cell r="E10671">
            <v>9455979.5246835984</v>
          </cell>
        </row>
        <row r="10672">
          <cell r="A10672" t="str">
            <v>2007-3-HI</v>
          </cell>
          <cell r="B10672">
            <v>2007</v>
          </cell>
          <cell r="C10672">
            <v>3</v>
          </cell>
          <cell r="D10672" t="str">
            <v>HI</v>
          </cell>
          <cell r="E10672">
            <v>1276659.3341455692</v>
          </cell>
        </row>
        <row r="10673">
          <cell r="A10673" t="str">
            <v>2007-3-IA</v>
          </cell>
          <cell r="B10673">
            <v>2007</v>
          </cell>
          <cell r="C10673">
            <v>3</v>
          </cell>
          <cell r="D10673" t="str">
            <v>IA</v>
          </cell>
          <cell r="E10673">
            <v>2978013.6468783109</v>
          </cell>
        </row>
        <row r="10674">
          <cell r="A10674" t="str">
            <v>2007-3-ID</v>
          </cell>
          <cell r="B10674">
            <v>2007</v>
          </cell>
          <cell r="C10674">
            <v>3</v>
          </cell>
          <cell r="D10674" t="str">
            <v>ID</v>
          </cell>
          <cell r="E10674">
            <v>1484654.3112997175</v>
          </cell>
        </row>
        <row r="10675">
          <cell r="A10675" t="str">
            <v>2007-3-IL</v>
          </cell>
          <cell r="B10675">
            <v>2007</v>
          </cell>
          <cell r="C10675">
            <v>3</v>
          </cell>
          <cell r="D10675" t="str">
            <v>IL</v>
          </cell>
          <cell r="E10675">
            <v>12803830.379142303</v>
          </cell>
        </row>
        <row r="10676">
          <cell r="A10676" t="str">
            <v>2007-3-IN</v>
          </cell>
          <cell r="B10676">
            <v>2007</v>
          </cell>
          <cell r="C10676">
            <v>3</v>
          </cell>
          <cell r="D10676" t="str">
            <v>IN</v>
          </cell>
          <cell r="E10676">
            <v>6322003.2103534397</v>
          </cell>
        </row>
        <row r="10677">
          <cell r="A10677" t="str">
            <v>2007-3-KS</v>
          </cell>
          <cell r="B10677">
            <v>2007</v>
          </cell>
          <cell r="C10677">
            <v>3</v>
          </cell>
          <cell r="D10677" t="str">
            <v>KS</v>
          </cell>
          <cell r="E10677">
            <v>2770375.1594478376</v>
          </cell>
        </row>
        <row r="10678">
          <cell r="A10678" t="str">
            <v>2007-3-KY</v>
          </cell>
          <cell r="B10678">
            <v>2007</v>
          </cell>
          <cell r="C10678">
            <v>3</v>
          </cell>
          <cell r="D10678" t="str">
            <v>KY</v>
          </cell>
          <cell r="E10678">
            <v>4224081.6954460833</v>
          </cell>
        </row>
        <row r="10679">
          <cell r="A10679" t="str">
            <v>2007-3-LA</v>
          </cell>
          <cell r="B10679">
            <v>2007</v>
          </cell>
          <cell r="C10679">
            <v>3</v>
          </cell>
          <cell r="D10679" t="str">
            <v>LA</v>
          </cell>
          <cell r="E10679">
            <v>4330859.1107772496</v>
          </cell>
        </row>
        <row r="10680">
          <cell r="A10680" t="str">
            <v>2007-3-MA</v>
          </cell>
          <cell r="B10680">
            <v>2007</v>
          </cell>
          <cell r="C10680">
            <v>3</v>
          </cell>
          <cell r="D10680" t="str">
            <v>MA</v>
          </cell>
          <cell r="E10680">
            <v>6459769.4453582847</v>
          </cell>
        </row>
        <row r="10681">
          <cell r="A10681" t="str">
            <v>2007-3-MD</v>
          </cell>
          <cell r="B10681">
            <v>2007</v>
          </cell>
          <cell r="C10681">
            <v>3</v>
          </cell>
          <cell r="D10681" t="str">
            <v>MD</v>
          </cell>
          <cell r="E10681">
            <v>5613361.6162621351</v>
          </cell>
        </row>
        <row r="10682">
          <cell r="A10682" t="str">
            <v>2007-3-ME</v>
          </cell>
          <cell r="B10682">
            <v>2007</v>
          </cell>
          <cell r="C10682">
            <v>3</v>
          </cell>
          <cell r="D10682" t="str">
            <v>ME</v>
          </cell>
          <cell r="E10682">
            <v>1314717.6181056856</v>
          </cell>
        </row>
        <row r="10683">
          <cell r="A10683" t="str">
            <v>2007-3-MI</v>
          </cell>
          <cell r="B10683">
            <v>2007</v>
          </cell>
          <cell r="C10683">
            <v>3</v>
          </cell>
          <cell r="D10683" t="str">
            <v>MI</v>
          </cell>
          <cell r="E10683">
            <v>10061175.060391191</v>
          </cell>
        </row>
        <row r="10684">
          <cell r="A10684" t="str">
            <v>2007-3-MN</v>
          </cell>
          <cell r="B10684">
            <v>2007</v>
          </cell>
          <cell r="C10684">
            <v>3</v>
          </cell>
          <cell r="D10684" t="str">
            <v>MN</v>
          </cell>
          <cell r="E10684">
            <v>5169342.9129054602</v>
          </cell>
        </row>
        <row r="10685">
          <cell r="A10685" t="str">
            <v>2007-3-MO</v>
          </cell>
          <cell r="B10685">
            <v>2007</v>
          </cell>
          <cell r="C10685">
            <v>3</v>
          </cell>
          <cell r="D10685" t="str">
            <v>MO</v>
          </cell>
          <cell r="E10685">
            <v>5863327.1988043049</v>
          </cell>
        </row>
        <row r="10686">
          <cell r="A10686" t="str">
            <v>2007-3-MS</v>
          </cell>
          <cell r="B10686">
            <v>2007</v>
          </cell>
          <cell r="C10686">
            <v>3</v>
          </cell>
          <cell r="D10686" t="str">
            <v>MS</v>
          </cell>
          <cell r="E10686">
            <v>2912964.0815633531</v>
          </cell>
        </row>
        <row r="10687">
          <cell r="A10687" t="str">
            <v>2007-3-MT</v>
          </cell>
          <cell r="B10687">
            <v>2007</v>
          </cell>
          <cell r="C10687">
            <v>3</v>
          </cell>
          <cell r="D10687" t="str">
            <v>MT</v>
          </cell>
          <cell r="E10687">
            <v>952917.83153658523</v>
          </cell>
        </row>
        <row r="10688">
          <cell r="A10688" t="str">
            <v>2007-3-NC</v>
          </cell>
          <cell r="B10688">
            <v>2007</v>
          </cell>
          <cell r="C10688">
            <v>3</v>
          </cell>
          <cell r="D10688" t="str">
            <v>NC</v>
          </cell>
          <cell r="E10688">
            <v>8977026.7893861905</v>
          </cell>
        </row>
        <row r="10689">
          <cell r="A10689" t="str">
            <v>2007-3-ND</v>
          </cell>
          <cell r="B10689">
            <v>2007</v>
          </cell>
          <cell r="C10689">
            <v>3</v>
          </cell>
          <cell r="D10689" t="str">
            <v>ND</v>
          </cell>
          <cell r="E10689">
            <v>637420.97680444364</v>
          </cell>
        </row>
        <row r="10690">
          <cell r="A10690" t="str">
            <v>2007-3-NE</v>
          </cell>
          <cell r="B10690">
            <v>2007</v>
          </cell>
          <cell r="C10690">
            <v>3</v>
          </cell>
          <cell r="D10690" t="str">
            <v>NE</v>
          </cell>
          <cell r="E10690">
            <v>1766252.0596974606</v>
          </cell>
        </row>
        <row r="10691">
          <cell r="A10691" t="str">
            <v>2007-3-NH</v>
          </cell>
          <cell r="B10691">
            <v>2007</v>
          </cell>
          <cell r="C10691">
            <v>3</v>
          </cell>
          <cell r="D10691" t="str">
            <v>NH</v>
          </cell>
          <cell r="E10691">
            <v>1311113.7506473039</v>
          </cell>
        </row>
        <row r="10692">
          <cell r="A10692" t="str">
            <v>2007-3-NJ</v>
          </cell>
          <cell r="B10692">
            <v>2007</v>
          </cell>
          <cell r="C10692">
            <v>3</v>
          </cell>
          <cell r="D10692" t="str">
            <v>NJ</v>
          </cell>
          <cell r="E10692">
            <v>8648827.0839000065</v>
          </cell>
        </row>
        <row r="10693">
          <cell r="A10693" t="str">
            <v>2007-3-NM</v>
          </cell>
          <cell r="B10693">
            <v>2007</v>
          </cell>
          <cell r="C10693">
            <v>3</v>
          </cell>
          <cell r="D10693" t="str">
            <v>NM</v>
          </cell>
          <cell r="E10693">
            <v>1955643.8810384518</v>
          </cell>
        </row>
        <row r="10694">
          <cell r="A10694" t="str">
            <v>2007-3-NV</v>
          </cell>
          <cell r="B10694">
            <v>2007</v>
          </cell>
          <cell r="C10694">
            <v>3</v>
          </cell>
          <cell r="D10694" t="str">
            <v>NV</v>
          </cell>
          <cell r="E10694">
            <v>2531348.31053665</v>
          </cell>
        </row>
        <row r="10695">
          <cell r="A10695" t="str">
            <v>2007-3-NY</v>
          </cell>
          <cell r="B10695">
            <v>2007</v>
          </cell>
          <cell r="C10695">
            <v>3</v>
          </cell>
          <cell r="D10695" t="str">
            <v>NY</v>
          </cell>
          <cell r="E10695">
            <v>19408592.307258118</v>
          </cell>
        </row>
        <row r="10696">
          <cell r="A10696" t="str">
            <v>2007-3-OH</v>
          </cell>
          <cell r="B10696">
            <v>2007</v>
          </cell>
          <cell r="C10696">
            <v>3</v>
          </cell>
          <cell r="D10696" t="str">
            <v>OH</v>
          </cell>
          <cell r="E10696">
            <v>11471230.290716868</v>
          </cell>
        </row>
        <row r="10697">
          <cell r="A10697" t="str">
            <v>2007-3-OK</v>
          </cell>
          <cell r="B10697">
            <v>2007</v>
          </cell>
          <cell r="C10697">
            <v>3</v>
          </cell>
          <cell r="D10697" t="str">
            <v>OK</v>
          </cell>
          <cell r="E10697">
            <v>3594879.9820155799</v>
          </cell>
        </row>
        <row r="10698">
          <cell r="A10698" t="str">
            <v>2007-3-OR</v>
          </cell>
          <cell r="B10698">
            <v>2007</v>
          </cell>
          <cell r="C10698">
            <v>3</v>
          </cell>
          <cell r="D10698" t="str">
            <v>OR</v>
          </cell>
          <cell r="E10698">
            <v>3717513.0908582062</v>
          </cell>
        </row>
        <row r="10699">
          <cell r="A10699" t="str">
            <v>2007-3-PA</v>
          </cell>
          <cell r="B10699">
            <v>2007</v>
          </cell>
          <cell r="C10699">
            <v>3</v>
          </cell>
          <cell r="D10699" t="str">
            <v>PA</v>
          </cell>
          <cell r="E10699">
            <v>12409320.954347767</v>
          </cell>
        </row>
        <row r="10700">
          <cell r="A10700" t="str">
            <v>2007-3-RI</v>
          </cell>
          <cell r="B10700">
            <v>2007</v>
          </cell>
          <cell r="C10700">
            <v>3</v>
          </cell>
          <cell r="D10700" t="str">
            <v>RI</v>
          </cell>
          <cell r="E10700">
            <v>1055093.9553094155</v>
          </cell>
        </row>
        <row r="10701">
          <cell r="A10701" t="str">
            <v>2007-3-SC</v>
          </cell>
          <cell r="B10701">
            <v>2007</v>
          </cell>
          <cell r="C10701">
            <v>3</v>
          </cell>
          <cell r="D10701" t="str">
            <v>SC</v>
          </cell>
          <cell r="E10701">
            <v>4378498.4667297406</v>
          </cell>
        </row>
        <row r="10702">
          <cell r="A10702" t="str">
            <v>2007-3-SD</v>
          </cell>
          <cell r="B10702">
            <v>2007</v>
          </cell>
          <cell r="C10702">
            <v>3</v>
          </cell>
          <cell r="D10702" t="str">
            <v>SD</v>
          </cell>
          <cell r="E10702">
            <v>792936.41273597826</v>
          </cell>
        </row>
        <row r="10703">
          <cell r="A10703" t="str">
            <v>2007-3-TN</v>
          </cell>
          <cell r="B10703">
            <v>2007</v>
          </cell>
          <cell r="C10703">
            <v>3</v>
          </cell>
          <cell r="D10703" t="str">
            <v>TN</v>
          </cell>
          <cell r="E10703">
            <v>6122389.0449290145</v>
          </cell>
        </row>
        <row r="10704">
          <cell r="A10704" t="str">
            <v>2007-3-TX</v>
          </cell>
          <cell r="B10704">
            <v>2007</v>
          </cell>
          <cell r="C10704">
            <v>3</v>
          </cell>
          <cell r="D10704" t="str">
            <v>TX</v>
          </cell>
          <cell r="E10704">
            <v>23686690.305620465</v>
          </cell>
        </row>
        <row r="10705">
          <cell r="A10705" t="str">
            <v>2007-3-UT</v>
          </cell>
          <cell r="B10705">
            <v>2007</v>
          </cell>
          <cell r="C10705">
            <v>3</v>
          </cell>
          <cell r="D10705" t="str">
            <v>UT</v>
          </cell>
          <cell r="E10705">
            <v>2641532.3470824789</v>
          </cell>
        </row>
        <row r="10706">
          <cell r="A10706" t="str">
            <v>2007-3-VA</v>
          </cell>
          <cell r="B10706">
            <v>2007</v>
          </cell>
          <cell r="C10706">
            <v>3</v>
          </cell>
          <cell r="D10706" t="str">
            <v>VA</v>
          </cell>
          <cell r="E10706">
            <v>7675425.626383259</v>
          </cell>
        </row>
        <row r="10707">
          <cell r="A10707" t="str">
            <v>2007-3-VT</v>
          </cell>
          <cell r="B10707">
            <v>2007</v>
          </cell>
          <cell r="C10707">
            <v>3</v>
          </cell>
          <cell r="D10707" t="str">
            <v>VT</v>
          </cell>
          <cell r="E10707">
            <v>620564.09554526303</v>
          </cell>
        </row>
        <row r="10708">
          <cell r="A10708" t="str">
            <v>2007-3-WA</v>
          </cell>
          <cell r="B10708">
            <v>2007</v>
          </cell>
          <cell r="C10708">
            <v>3</v>
          </cell>
          <cell r="D10708" t="str">
            <v>WA</v>
          </cell>
          <cell r="E10708">
            <v>6420092.9493859289</v>
          </cell>
        </row>
        <row r="10709">
          <cell r="A10709" t="str">
            <v>2007-3-WI</v>
          </cell>
          <cell r="B10709">
            <v>2007</v>
          </cell>
          <cell r="C10709">
            <v>3</v>
          </cell>
          <cell r="D10709" t="str">
            <v>WI</v>
          </cell>
          <cell r="E10709">
            <v>5588795.9409201173</v>
          </cell>
        </row>
        <row r="10710">
          <cell r="A10710" t="str">
            <v>2007-3-WV</v>
          </cell>
          <cell r="B10710">
            <v>2007</v>
          </cell>
          <cell r="C10710">
            <v>3</v>
          </cell>
          <cell r="D10710" t="str">
            <v>WV</v>
          </cell>
          <cell r="E10710">
            <v>1808811.685236874</v>
          </cell>
        </row>
        <row r="10711">
          <cell r="A10711" t="str">
            <v>2007-3-WY</v>
          </cell>
          <cell r="B10711">
            <v>2007</v>
          </cell>
          <cell r="C10711">
            <v>3</v>
          </cell>
          <cell r="D10711" t="str">
            <v>WY</v>
          </cell>
          <cell r="E10711">
            <v>519735.74532021501</v>
          </cell>
        </row>
        <row r="10712">
          <cell r="A10712" t="str">
            <v>2007-4-AK</v>
          </cell>
          <cell r="B10712">
            <v>2007</v>
          </cell>
          <cell r="C10712">
            <v>4</v>
          </cell>
          <cell r="D10712" t="str">
            <v>AK</v>
          </cell>
          <cell r="E10712">
            <v>679917.06427984592</v>
          </cell>
        </row>
        <row r="10713">
          <cell r="A10713" t="str">
            <v>2007-4-AL</v>
          </cell>
          <cell r="B10713">
            <v>2007</v>
          </cell>
          <cell r="C10713">
            <v>4</v>
          </cell>
          <cell r="D10713" t="str">
            <v>AL</v>
          </cell>
          <cell r="E10713">
            <v>4616920.4064358762</v>
          </cell>
        </row>
        <row r="10714">
          <cell r="A10714" t="str">
            <v>2007-4-AR</v>
          </cell>
          <cell r="B10714">
            <v>2007</v>
          </cell>
          <cell r="C10714">
            <v>4</v>
          </cell>
          <cell r="D10714" t="str">
            <v>AR</v>
          </cell>
          <cell r="E10714">
            <v>2824029.5511796917</v>
          </cell>
        </row>
        <row r="10715">
          <cell r="A10715" t="str">
            <v>2007-4-AZ</v>
          </cell>
          <cell r="B10715">
            <v>2007</v>
          </cell>
          <cell r="C10715">
            <v>4</v>
          </cell>
          <cell r="D10715" t="str">
            <v>AZ</v>
          </cell>
          <cell r="E10715">
            <v>6310877.004404135</v>
          </cell>
        </row>
        <row r="10716">
          <cell r="A10716" t="str">
            <v>2007-4-CA</v>
          </cell>
          <cell r="B10716">
            <v>2007</v>
          </cell>
          <cell r="C10716">
            <v>4</v>
          </cell>
          <cell r="D10716" t="str">
            <v>CA</v>
          </cell>
          <cell r="E10716">
            <v>36313929.553983323</v>
          </cell>
        </row>
        <row r="10717">
          <cell r="A10717" t="str">
            <v>2007-4-CO</v>
          </cell>
          <cell r="B10717">
            <v>2007</v>
          </cell>
          <cell r="C10717">
            <v>4</v>
          </cell>
          <cell r="D10717" t="str">
            <v>CO</v>
          </cell>
          <cell r="E10717">
            <v>4820386.1883921809</v>
          </cell>
        </row>
        <row r="10718">
          <cell r="A10718" t="str">
            <v>2007-4-CT</v>
          </cell>
          <cell r="B10718">
            <v>2007</v>
          </cell>
          <cell r="C10718">
            <v>4</v>
          </cell>
          <cell r="D10718" t="str">
            <v>CT</v>
          </cell>
          <cell r="E10718">
            <v>3489375.2787648742</v>
          </cell>
        </row>
        <row r="10719">
          <cell r="A10719" t="str">
            <v>2007-4-DC</v>
          </cell>
          <cell r="B10719">
            <v>2007</v>
          </cell>
          <cell r="C10719">
            <v>4</v>
          </cell>
          <cell r="D10719" t="str">
            <v>DC</v>
          </cell>
          <cell r="E10719">
            <v>587258.31332735659</v>
          </cell>
        </row>
        <row r="10720">
          <cell r="A10720" t="str">
            <v>2007-4-DE</v>
          </cell>
          <cell r="B10720">
            <v>2007</v>
          </cell>
          <cell r="C10720">
            <v>4</v>
          </cell>
          <cell r="D10720" t="str">
            <v>DE</v>
          </cell>
          <cell r="E10720">
            <v>859095.82557421131</v>
          </cell>
        </row>
        <row r="10721">
          <cell r="A10721" t="str">
            <v>2007-4-FL</v>
          </cell>
          <cell r="B10721">
            <v>2007</v>
          </cell>
          <cell r="C10721">
            <v>4</v>
          </cell>
          <cell r="D10721" t="str">
            <v>FL</v>
          </cell>
          <cell r="E10721">
            <v>18154870.319052801</v>
          </cell>
        </row>
        <row r="10722">
          <cell r="A10722" t="str">
            <v>2007-4-GA</v>
          </cell>
          <cell r="B10722">
            <v>2007</v>
          </cell>
          <cell r="C10722">
            <v>4</v>
          </cell>
          <cell r="D10722" t="str">
            <v>GA</v>
          </cell>
          <cell r="E10722">
            <v>9473279.1488191765</v>
          </cell>
        </row>
        <row r="10723">
          <cell r="A10723" t="str">
            <v>2007-4-HI</v>
          </cell>
          <cell r="B10723">
            <v>2007</v>
          </cell>
          <cell r="C10723">
            <v>4</v>
          </cell>
          <cell r="D10723" t="str">
            <v>HI</v>
          </cell>
          <cell r="E10723">
            <v>1276833.8582262716</v>
          </cell>
        </row>
        <row r="10724">
          <cell r="A10724" t="str">
            <v>2007-4-IA</v>
          </cell>
          <cell r="B10724">
            <v>2007</v>
          </cell>
          <cell r="C10724">
            <v>4</v>
          </cell>
          <cell r="D10724" t="str">
            <v>IA</v>
          </cell>
          <cell r="E10724">
            <v>2979359.3349905675</v>
          </cell>
        </row>
        <row r="10725">
          <cell r="A10725" t="str">
            <v>2007-4-ID</v>
          </cell>
          <cell r="B10725">
            <v>2007</v>
          </cell>
          <cell r="C10725">
            <v>4</v>
          </cell>
          <cell r="D10725" t="str">
            <v>ID</v>
          </cell>
          <cell r="E10725">
            <v>1487614.6115057641</v>
          </cell>
        </row>
        <row r="10726">
          <cell r="A10726" t="str">
            <v>2007-4-IL</v>
          </cell>
          <cell r="B10726">
            <v>2007</v>
          </cell>
          <cell r="C10726">
            <v>4</v>
          </cell>
          <cell r="D10726" t="str">
            <v>IL</v>
          </cell>
          <cell r="E10726">
            <v>12809360.78553774</v>
          </cell>
        </row>
        <row r="10727">
          <cell r="A10727" t="str">
            <v>2007-4-IN</v>
          </cell>
          <cell r="B10727">
            <v>2007</v>
          </cell>
          <cell r="C10727">
            <v>4</v>
          </cell>
          <cell r="D10727" t="str">
            <v>IN</v>
          </cell>
          <cell r="E10727">
            <v>6325496.783221215</v>
          </cell>
        </row>
        <row r="10728">
          <cell r="A10728" t="str">
            <v>2007-4-KS</v>
          </cell>
          <cell r="B10728">
            <v>2007</v>
          </cell>
          <cell r="C10728">
            <v>4</v>
          </cell>
          <cell r="D10728" t="str">
            <v>KS</v>
          </cell>
          <cell r="E10728">
            <v>2772143.7493404876</v>
          </cell>
        </row>
        <row r="10729">
          <cell r="A10729" t="str">
            <v>2007-4-KY</v>
          </cell>
          <cell r="B10729">
            <v>2007</v>
          </cell>
          <cell r="C10729">
            <v>4</v>
          </cell>
          <cell r="D10729" t="str">
            <v>KY</v>
          </cell>
          <cell r="E10729">
            <v>4227172.0567789376</v>
          </cell>
        </row>
        <row r="10730">
          <cell r="A10730" t="str">
            <v>2007-4-LA</v>
          </cell>
          <cell r="B10730">
            <v>2007</v>
          </cell>
          <cell r="C10730">
            <v>4</v>
          </cell>
          <cell r="D10730" t="str">
            <v>LA</v>
          </cell>
          <cell r="E10730">
            <v>4341887.5611975174</v>
          </cell>
        </row>
        <row r="10731">
          <cell r="A10731" t="str">
            <v>2007-4-MA</v>
          </cell>
          <cell r="B10731">
            <v>2007</v>
          </cell>
          <cell r="C10731">
            <v>4</v>
          </cell>
          <cell r="D10731" t="str">
            <v>MA</v>
          </cell>
          <cell r="E10731">
            <v>6461815.5393486628</v>
          </cell>
        </row>
        <row r="10732">
          <cell r="A10732" t="str">
            <v>2007-4-MD</v>
          </cell>
          <cell r="B10732">
            <v>2007</v>
          </cell>
          <cell r="C10732">
            <v>4</v>
          </cell>
          <cell r="D10732" t="str">
            <v>MD</v>
          </cell>
          <cell r="E10732">
            <v>5614751.1147860065</v>
          </cell>
        </row>
        <row r="10733">
          <cell r="A10733" t="str">
            <v>2007-4-ME</v>
          </cell>
          <cell r="B10733">
            <v>2007</v>
          </cell>
          <cell r="C10733">
            <v>4</v>
          </cell>
          <cell r="D10733" t="str">
            <v>ME</v>
          </cell>
          <cell r="E10733">
            <v>1314888.0447416541</v>
          </cell>
        </row>
        <row r="10734">
          <cell r="A10734" t="str">
            <v>2007-4-MI</v>
          </cell>
          <cell r="B10734">
            <v>2007</v>
          </cell>
          <cell r="C10734">
            <v>4</v>
          </cell>
          <cell r="D10734" t="str">
            <v>MI</v>
          </cell>
          <cell r="E10734">
            <v>10058340.789228693</v>
          </cell>
        </row>
        <row r="10735">
          <cell r="A10735" t="str">
            <v>2007-4-MN</v>
          </cell>
          <cell r="B10735">
            <v>2007</v>
          </cell>
          <cell r="C10735">
            <v>4</v>
          </cell>
          <cell r="D10735" t="str">
            <v>MN</v>
          </cell>
          <cell r="E10735">
            <v>5172628.4038969725</v>
          </cell>
        </row>
        <row r="10736">
          <cell r="A10736" t="str">
            <v>2007-4-MO</v>
          </cell>
          <cell r="B10736">
            <v>2007</v>
          </cell>
          <cell r="C10736">
            <v>4</v>
          </cell>
          <cell r="D10736" t="str">
            <v>MO</v>
          </cell>
          <cell r="E10736">
            <v>5867132.0604844848</v>
          </cell>
        </row>
        <row r="10737">
          <cell r="A10737" t="str">
            <v>2007-4-MS</v>
          </cell>
          <cell r="B10737">
            <v>2007</v>
          </cell>
          <cell r="C10737">
            <v>4</v>
          </cell>
          <cell r="D10737" t="str">
            <v>MS</v>
          </cell>
          <cell r="E10737">
            <v>2915001.866792432</v>
          </cell>
        </row>
        <row r="10738">
          <cell r="A10738" t="str">
            <v>2007-4-MT</v>
          </cell>
          <cell r="B10738">
            <v>2007</v>
          </cell>
          <cell r="C10738">
            <v>4</v>
          </cell>
          <cell r="D10738" t="str">
            <v>MT</v>
          </cell>
          <cell r="E10738">
            <v>953858.22291152179</v>
          </cell>
        </row>
        <row r="10739">
          <cell r="A10739" t="str">
            <v>2007-4-NC</v>
          </cell>
          <cell r="B10739">
            <v>2007</v>
          </cell>
          <cell r="C10739">
            <v>4</v>
          </cell>
          <cell r="D10739" t="str">
            <v>NC</v>
          </cell>
          <cell r="E10739">
            <v>8993624.5109635573</v>
          </cell>
        </row>
        <row r="10740">
          <cell r="A10740" t="str">
            <v>2007-4-ND</v>
          </cell>
          <cell r="B10740">
            <v>2007</v>
          </cell>
          <cell r="C10740">
            <v>4</v>
          </cell>
          <cell r="D10740" t="str">
            <v>ND</v>
          </cell>
          <cell r="E10740">
            <v>637542.07737240172</v>
          </cell>
        </row>
        <row r="10741">
          <cell r="A10741" t="str">
            <v>2007-4-NE</v>
          </cell>
          <cell r="B10741">
            <v>2007</v>
          </cell>
          <cell r="C10741">
            <v>4</v>
          </cell>
          <cell r="D10741" t="str">
            <v>NE</v>
          </cell>
          <cell r="E10741">
            <v>1767062.8645137998</v>
          </cell>
        </row>
        <row r="10742">
          <cell r="A10742" t="str">
            <v>2007-4-NH</v>
          </cell>
          <cell r="B10742">
            <v>2007</v>
          </cell>
          <cell r="C10742">
            <v>4</v>
          </cell>
          <cell r="D10742" t="str">
            <v>NH</v>
          </cell>
          <cell r="E10742">
            <v>1311400.2509962318</v>
          </cell>
        </row>
        <row r="10743">
          <cell r="A10743" t="str">
            <v>2007-4-NJ</v>
          </cell>
          <cell r="B10743">
            <v>2007</v>
          </cell>
          <cell r="C10743">
            <v>4</v>
          </cell>
          <cell r="D10743" t="str">
            <v>NJ</v>
          </cell>
          <cell r="E10743">
            <v>8649903.8223572895</v>
          </cell>
        </row>
        <row r="10744">
          <cell r="A10744" t="str">
            <v>2007-4-NM</v>
          </cell>
          <cell r="B10744">
            <v>2007</v>
          </cell>
          <cell r="C10744">
            <v>4</v>
          </cell>
          <cell r="D10744" t="str">
            <v>NM</v>
          </cell>
          <cell r="E10744">
            <v>1957871.2386670066</v>
          </cell>
        </row>
        <row r="10745">
          <cell r="A10745" t="str">
            <v>2007-4-NV</v>
          </cell>
          <cell r="B10745">
            <v>2007</v>
          </cell>
          <cell r="C10745">
            <v>4</v>
          </cell>
          <cell r="D10745" t="str">
            <v>NV</v>
          </cell>
          <cell r="E10745">
            <v>2537304.9332993575</v>
          </cell>
        </row>
        <row r="10746">
          <cell r="A10746" t="str">
            <v>2007-4-NY</v>
          </cell>
          <cell r="B10746">
            <v>2007</v>
          </cell>
          <cell r="C10746">
            <v>4</v>
          </cell>
          <cell r="D10746" t="str">
            <v>NY</v>
          </cell>
          <cell r="E10746">
            <v>19413794.113809761</v>
          </cell>
        </row>
        <row r="10747">
          <cell r="A10747" t="str">
            <v>2007-4-OH</v>
          </cell>
          <cell r="B10747">
            <v>2007</v>
          </cell>
          <cell r="C10747">
            <v>4</v>
          </cell>
          <cell r="D10747" t="str">
            <v>OH</v>
          </cell>
          <cell r="E10747">
            <v>11472836.338442061</v>
          </cell>
        </row>
        <row r="10748">
          <cell r="A10748" t="str">
            <v>2007-4-OK</v>
          </cell>
          <cell r="B10748">
            <v>2007</v>
          </cell>
          <cell r="C10748">
            <v>4</v>
          </cell>
          <cell r="D10748" t="str">
            <v>OK</v>
          </cell>
          <cell r="E10748">
            <v>3598237.5475746454</v>
          </cell>
        </row>
        <row r="10749">
          <cell r="A10749" t="str">
            <v>2007-4-OR</v>
          </cell>
          <cell r="B10749">
            <v>2007</v>
          </cell>
          <cell r="C10749">
            <v>4</v>
          </cell>
          <cell r="D10749" t="str">
            <v>OR</v>
          </cell>
          <cell r="E10749">
            <v>3722106.6647499138</v>
          </cell>
        </row>
        <row r="10750">
          <cell r="A10750" t="str">
            <v>2007-4-PA</v>
          </cell>
          <cell r="B10750">
            <v>2007</v>
          </cell>
          <cell r="C10750">
            <v>4</v>
          </cell>
          <cell r="D10750" t="str">
            <v>PA</v>
          </cell>
          <cell r="E10750">
            <v>12411981.764199272</v>
          </cell>
        </row>
        <row r="10751">
          <cell r="A10751" t="str">
            <v>2007-4-RI</v>
          </cell>
          <cell r="B10751">
            <v>2007</v>
          </cell>
          <cell r="C10751">
            <v>4</v>
          </cell>
          <cell r="D10751" t="str">
            <v>RI</v>
          </cell>
          <cell r="E10751">
            <v>1054607.8341566438</v>
          </cell>
        </row>
        <row r="10752">
          <cell r="A10752" t="str">
            <v>2007-4-SC</v>
          </cell>
          <cell r="B10752">
            <v>2007</v>
          </cell>
          <cell r="C10752">
            <v>4</v>
          </cell>
          <cell r="D10752" t="str">
            <v>SC</v>
          </cell>
          <cell r="E10752">
            <v>4385257.6133140111</v>
          </cell>
        </row>
        <row r="10753">
          <cell r="A10753" t="str">
            <v>2007-4-SD</v>
          </cell>
          <cell r="B10753">
            <v>2007</v>
          </cell>
          <cell r="C10753">
            <v>4</v>
          </cell>
          <cell r="D10753" t="str">
            <v>SD</v>
          </cell>
          <cell r="E10753">
            <v>793633.71567456611</v>
          </cell>
        </row>
        <row r="10754">
          <cell r="A10754" t="str">
            <v>2007-4-TN</v>
          </cell>
          <cell r="B10754">
            <v>2007</v>
          </cell>
          <cell r="C10754">
            <v>4</v>
          </cell>
          <cell r="D10754" t="str">
            <v>TN</v>
          </cell>
          <cell r="E10754">
            <v>6129183.2290434493</v>
          </cell>
        </row>
        <row r="10755">
          <cell r="A10755" t="str">
            <v>2007-4-TX</v>
          </cell>
          <cell r="B10755">
            <v>2007</v>
          </cell>
          <cell r="C10755">
            <v>4</v>
          </cell>
          <cell r="D10755" t="str">
            <v>TX</v>
          </cell>
          <cell r="E10755">
            <v>23726890.127814885</v>
          </cell>
        </row>
        <row r="10756">
          <cell r="A10756" t="str">
            <v>2007-4-UT</v>
          </cell>
          <cell r="B10756">
            <v>2007</v>
          </cell>
          <cell r="C10756">
            <v>4</v>
          </cell>
          <cell r="D10756" t="str">
            <v>UT</v>
          </cell>
          <cell r="E10756">
            <v>2648665.4192037215</v>
          </cell>
        </row>
        <row r="10757">
          <cell r="A10757" t="str">
            <v>2007-4-VA</v>
          </cell>
          <cell r="B10757">
            <v>2007</v>
          </cell>
          <cell r="C10757">
            <v>4</v>
          </cell>
          <cell r="D10757" t="str">
            <v>VA</v>
          </cell>
          <cell r="E10757">
            <v>7681330.8471343927</v>
          </cell>
        </row>
        <row r="10758">
          <cell r="A10758" t="str">
            <v>2007-4-VT</v>
          </cell>
          <cell r="B10758">
            <v>2007</v>
          </cell>
          <cell r="C10758">
            <v>4</v>
          </cell>
          <cell r="D10758" t="str">
            <v>VT</v>
          </cell>
          <cell r="E10758">
            <v>620610.12284694694</v>
          </cell>
        </row>
        <row r="10759">
          <cell r="A10759" t="str">
            <v>2007-4-WA</v>
          </cell>
          <cell r="B10759">
            <v>2007</v>
          </cell>
          <cell r="C10759">
            <v>4</v>
          </cell>
          <cell r="D10759" t="str">
            <v>WA</v>
          </cell>
          <cell r="E10759">
            <v>6427577.5562850079</v>
          </cell>
        </row>
        <row r="10760">
          <cell r="A10760" t="str">
            <v>2007-4-WI</v>
          </cell>
          <cell r="B10760">
            <v>2007</v>
          </cell>
          <cell r="C10760">
            <v>4</v>
          </cell>
          <cell r="D10760" t="str">
            <v>WI</v>
          </cell>
          <cell r="E10760">
            <v>5591337.5017617419</v>
          </cell>
        </row>
        <row r="10761">
          <cell r="A10761" t="str">
            <v>2007-4-WV</v>
          </cell>
          <cell r="B10761">
            <v>2007</v>
          </cell>
          <cell r="C10761">
            <v>4</v>
          </cell>
          <cell r="D10761" t="str">
            <v>WV</v>
          </cell>
          <cell r="E10761">
            <v>1809068.3096522081</v>
          </cell>
        </row>
        <row r="10762">
          <cell r="A10762" t="str">
            <v>2007-4-WY</v>
          </cell>
          <cell r="B10762">
            <v>2007</v>
          </cell>
          <cell r="C10762">
            <v>4</v>
          </cell>
          <cell r="D10762" t="str">
            <v>WY</v>
          </cell>
          <cell r="E10762">
            <v>520638.09776956931</v>
          </cell>
        </row>
        <row r="10763">
          <cell r="A10763" t="str">
            <v>2007-5-AK</v>
          </cell>
          <cell r="B10763">
            <v>2007</v>
          </cell>
          <cell r="C10763">
            <v>5</v>
          </cell>
          <cell r="D10763" t="str">
            <v>AK</v>
          </cell>
          <cell r="E10763">
            <v>680320.04079956934</v>
          </cell>
        </row>
        <row r="10764">
          <cell r="A10764" t="str">
            <v>2007-5-AL</v>
          </cell>
          <cell r="B10764">
            <v>2007</v>
          </cell>
          <cell r="C10764">
            <v>5</v>
          </cell>
          <cell r="D10764" t="str">
            <v>AL</v>
          </cell>
          <cell r="E10764">
            <v>4620193.8034642991</v>
          </cell>
        </row>
        <row r="10765">
          <cell r="A10765" t="str">
            <v>2007-5-AR</v>
          </cell>
          <cell r="B10765">
            <v>2007</v>
          </cell>
          <cell r="C10765">
            <v>5</v>
          </cell>
          <cell r="D10765" t="str">
            <v>AR</v>
          </cell>
          <cell r="E10765">
            <v>2826241.5842448082</v>
          </cell>
        </row>
        <row r="10766">
          <cell r="A10766" t="str">
            <v>2007-5-AZ</v>
          </cell>
          <cell r="B10766">
            <v>2007</v>
          </cell>
          <cell r="C10766">
            <v>5</v>
          </cell>
          <cell r="D10766" t="str">
            <v>AZ</v>
          </cell>
          <cell r="E10766">
            <v>6325787.8630066412</v>
          </cell>
        </row>
        <row r="10767">
          <cell r="A10767" t="str">
            <v>2007-5-CA</v>
          </cell>
          <cell r="B10767">
            <v>2007</v>
          </cell>
          <cell r="C10767">
            <v>5</v>
          </cell>
          <cell r="D10767" t="str">
            <v>CA</v>
          </cell>
          <cell r="E10767">
            <v>36335396.596308932</v>
          </cell>
        </row>
        <row r="10768">
          <cell r="A10768" t="str">
            <v>2007-5-CO</v>
          </cell>
          <cell r="B10768">
            <v>2007</v>
          </cell>
          <cell r="C10768">
            <v>5</v>
          </cell>
          <cell r="D10768" t="str">
            <v>CO</v>
          </cell>
          <cell r="E10768">
            <v>4828104.5297155865</v>
          </cell>
        </row>
        <row r="10769">
          <cell r="A10769" t="str">
            <v>2007-5-CT</v>
          </cell>
          <cell r="B10769">
            <v>2007</v>
          </cell>
          <cell r="C10769">
            <v>5</v>
          </cell>
          <cell r="D10769" t="str">
            <v>CT</v>
          </cell>
          <cell r="E10769">
            <v>3489539.6817948986</v>
          </cell>
        </row>
        <row r="10770">
          <cell r="A10770" t="str">
            <v>2007-5-DC</v>
          </cell>
          <cell r="B10770">
            <v>2007</v>
          </cell>
          <cell r="C10770">
            <v>5</v>
          </cell>
          <cell r="D10770" t="str">
            <v>DC</v>
          </cell>
          <cell r="E10770">
            <v>587463.03786501521</v>
          </cell>
        </row>
        <row r="10771">
          <cell r="A10771" t="str">
            <v>2007-5-DE</v>
          </cell>
          <cell r="B10771">
            <v>2007</v>
          </cell>
          <cell r="C10771">
            <v>5</v>
          </cell>
          <cell r="D10771" t="str">
            <v>DE</v>
          </cell>
          <cell r="E10771">
            <v>860071.32154995669</v>
          </cell>
        </row>
        <row r="10772">
          <cell r="A10772" t="str">
            <v>2007-5-FL</v>
          </cell>
          <cell r="B10772">
            <v>2007</v>
          </cell>
          <cell r="C10772">
            <v>5</v>
          </cell>
          <cell r="D10772" t="str">
            <v>FL</v>
          </cell>
          <cell r="E10772">
            <v>18170019.702155665</v>
          </cell>
        </row>
        <row r="10773">
          <cell r="A10773" t="str">
            <v>2007-5-GA</v>
          </cell>
          <cell r="B10773">
            <v>2007</v>
          </cell>
          <cell r="C10773">
            <v>5</v>
          </cell>
          <cell r="D10773" t="str">
            <v>GA</v>
          </cell>
          <cell r="E10773">
            <v>9490610.4224517159</v>
          </cell>
        </row>
        <row r="10774">
          <cell r="A10774" t="str">
            <v>2007-5-HI</v>
          </cell>
          <cell r="B10774">
            <v>2007</v>
          </cell>
          <cell r="C10774">
            <v>5</v>
          </cell>
          <cell r="D10774" t="str">
            <v>HI</v>
          </cell>
          <cell r="E10774">
            <v>1277008.406165065</v>
          </cell>
        </row>
        <row r="10775">
          <cell r="A10775" t="str">
            <v>2007-5-IA</v>
          </cell>
          <cell r="B10775">
            <v>2007</v>
          </cell>
          <cell r="C10775">
            <v>5</v>
          </cell>
          <cell r="D10775" t="str">
            <v>IA</v>
          </cell>
          <cell r="E10775">
            <v>2980705.6311848243</v>
          </cell>
        </row>
        <row r="10776">
          <cell r="A10776" t="str">
            <v>2007-5-ID</v>
          </cell>
          <cell r="B10776">
            <v>2007</v>
          </cell>
          <cell r="C10776">
            <v>5</v>
          </cell>
          <cell r="D10776" t="str">
            <v>ID</v>
          </cell>
          <cell r="E10776">
            <v>1490580.8143500499</v>
          </cell>
        </row>
        <row r="10777">
          <cell r="A10777" t="str">
            <v>2007-5-IL</v>
          </cell>
          <cell r="B10777">
            <v>2007</v>
          </cell>
          <cell r="C10777">
            <v>5</v>
          </cell>
          <cell r="D10777" t="str">
            <v>IL</v>
          </cell>
          <cell r="E10777">
            <v>12814893.58070232</v>
          </cell>
        </row>
        <row r="10778">
          <cell r="A10778" t="str">
            <v>2007-5-IN</v>
          </cell>
          <cell r="B10778">
            <v>2007</v>
          </cell>
          <cell r="C10778">
            <v>5</v>
          </cell>
          <cell r="D10778" t="str">
            <v>IN</v>
          </cell>
          <cell r="E10778">
            <v>6328992.2866560863</v>
          </cell>
        </row>
        <row r="10779">
          <cell r="A10779" t="str">
            <v>2007-5-KS</v>
          </cell>
          <cell r="B10779">
            <v>2007</v>
          </cell>
          <cell r="C10779">
            <v>5</v>
          </cell>
          <cell r="D10779" t="str">
            <v>KS</v>
          </cell>
          <cell r="E10779">
            <v>2773913.4682896836</v>
          </cell>
        </row>
        <row r="10780">
          <cell r="A10780" t="str">
            <v>2007-5-KY</v>
          </cell>
          <cell r="B10780">
            <v>2007</v>
          </cell>
          <cell r="C10780">
            <v>5</v>
          </cell>
          <cell r="D10780" t="str">
            <v>KY</v>
          </cell>
          <cell r="E10780">
            <v>4230264.6790370904</v>
          </cell>
        </row>
        <row r="10781">
          <cell r="A10781" t="str">
            <v>2007-5-LA</v>
          </cell>
          <cell r="B10781">
            <v>2007</v>
          </cell>
          <cell r="C10781">
            <v>5</v>
          </cell>
          <cell r="D10781" t="str">
            <v>LA</v>
          </cell>
          <cell r="E10781">
            <v>4352944.0953571917</v>
          </cell>
        </row>
        <row r="10782">
          <cell r="A10782" t="str">
            <v>2007-5-MA</v>
          </cell>
          <cell r="B10782">
            <v>2007</v>
          </cell>
          <cell r="C10782">
            <v>5</v>
          </cell>
          <cell r="D10782" t="str">
            <v>MA</v>
          </cell>
          <cell r="E10782">
            <v>6463862.2814272819</v>
          </cell>
        </row>
        <row r="10783">
          <cell r="A10783" t="str">
            <v>2007-5-MD</v>
          </cell>
          <cell r="B10783">
            <v>2007</v>
          </cell>
          <cell r="C10783">
            <v>5</v>
          </cell>
          <cell r="D10783" t="str">
            <v>MD</v>
          </cell>
          <cell r="E10783">
            <v>5616140.9572581714</v>
          </cell>
        </row>
        <row r="10784">
          <cell r="A10784" t="str">
            <v>2007-5-ME</v>
          </cell>
          <cell r="B10784">
            <v>2007</v>
          </cell>
          <cell r="C10784">
            <v>5</v>
          </cell>
          <cell r="D10784" t="str">
            <v>ME</v>
          </cell>
          <cell r="E10784">
            <v>1315058.4934700003</v>
          </cell>
        </row>
        <row r="10785">
          <cell r="A10785" t="str">
            <v>2007-5-MI</v>
          </cell>
          <cell r="B10785">
            <v>2007</v>
          </cell>
          <cell r="C10785">
            <v>5</v>
          </cell>
          <cell r="D10785" t="str">
            <v>MI</v>
          </cell>
          <cell r="E10785">
            <v>10055507.316491127</v>
          </cell>
        </row>
        <row r="10786">
          <cell r="A10786" t="str">
            <v>2007-5-MN</v>
          </cell>
          <cell r="B10786">
            <v>2007</v>
          </cell>
          <cell r="C10786">
            <v>5</v>
          </cell>
          <cell r="D10786" t="str">
            <v>MN</v>
          </cell>
          <cell r="E10786">
            <v>5175915.9830554407</v>
          </cell>
        </row>
        <row r="10787">
          <cell r="A10787" t="str">
            <v>2007-5-MO</v>
          </cell>
          <cell r="B10787">
            <v>2007</v>
          </cell>
          <cell r="C10787">
            <v>5</v>
          </cell>
          <cell r="D10787" t="str">
            <v>MO</v>
          </cell>
          <cell r="E10787">
            <v>5870939.3912358787</v>
          </cell>
        </row>
        <row r="10788">
          <cell r="A10788" t="str">
            <v>2007-5-MS</v>
          </cell>
          <cell r="B10788">
            <v>2007</v>
          </cell>
          <cell r="C10788">
            <v>5</v>
          </cell>
          <cell r="D10788" t="str">
            <v>MS</v>
          </cell>
          <cell r="E10788">
            <v>2917041.0775690028</v>
          </cell>
        </row>
        <row r="10789">
          <cell r="A10789" t="str">
            <v>2007-5-MT</v>
          </cell>
          <cell r="B10789">
            <v>2007</v>
          </cell>
          <cell r="C10789">
            <v>5</v>
          </cell>
          <cell r="D10789" t="str">
            <v>MT</v>
          </cell>
          <cell r="E10789">
            <v>954799.54231604165</v>
          </cell>
        </row>
        <row r="10790">
          <cell r="A10790" t="str">
            <v>2007-5-NC</v>
          </cell>
          <cell r="B10790">
            <v>2007</v>
          </cell>
          <cell r="C10790">
            <v>5</v>
          </cell>
          <cell r="D10790" t="str">
            <v>NC</v>
          </cell>
          <cell r="E10790">
            <v>9010252.9202472251</v>
          </cell>
        </row>
        <row r="10791">
          <cell r="A10791" t="str">
            <v>2007-5-ND</v>
          </cell>
          <cell r="B10791">
            <v>2007</v>
          </cell>
          <cell r="C10791">
            <v>5</v>
          </cell>
          <cell r="D10791" t="str">
            <v>ND</v>
          </cell>
          <cell r="E10791">
            <v>637663.20094767853</v>
          </cell>
        </row>
        <row r="10792">
          <cell r="A10792" t="str">
            <v>2007-5-NE</v>
          </cell>
          <cell r="B10792">
            <v>2007</v>
          </cell>
          <cell r="C10792">
            <v>5</v>
          </cell>
          <cell r="D10792" t="str">
            <v>NE</v>
          </cell>
          <cell r="E10792">
            <v>1767874.0415332152</v>
          </cell>
        </row>
        <row r="10793">
          <cell r="A10793" t="str">
            <v>2007-5-NH</v>
          </cell>
          <cell r="B10793">
            <v>2007</v>
          </cell>
          <cell r="C10793">
            <v>5</v>
          </cell>
          <cell r="D10793" t="str">
            <v>NH</v>
          </cell>
          <cell r="E10793">
            <v>1311686.8139502921</v>
          </cell>
        </row>
        <row r="10794">
          <cell r="A10794" t="str">
            <v>2007-5-NJ</v>
          </cell>
          <cell r="B10794">
            <v>2007</v>
          </cell>
          <cell r="C10794">
            <v>5</v>
          </cell>
          <cell r="D10794" t="str">
            <v>NJ</v>
          </cell>
          <cell r="E10794">
            <v>8650980.6948634665</v>
          </cell>
        </row>
        <row r="10795">
          <cell r="A10795" t="str">
            <v>2007-5-NM</v>
          </cell>
          <cell r="B10795">
            <v>2007</v>
          </cell>
          <cell r="C10795">
            <v>5</v>
          </cell>
          <cell r="D10795" t="str">
            <v>NM</v>
          </cell>
          <cell r="E10795">
            <v>1960101.1331183715</v>
          </cell>
        </row>
        <row r="10796">
          <cell r="A10796" t="str">
            <v>2007-5-NV</v>
          </cell>
          <cell r="B10796">
            <v>2007</v>
          </cell>
          <cell r="C10796">
            <v>5</v>
          </cell>
          <cell r="D10796" t="str">
            <v>NV</v>
          </cell>
          <cell r="E10796">
            <v>2543275.5728429994</v>
          </cell>
        </row>
        <row r="10797">
          <cell r="A10797" t="str">
            <v>2007-5-NY</v>
          </cell>
          <cell r="B10797">
            <v>2007</v>
          </cell>
          <cell r="C10797">
            <v>5</v>
          </cell>
          <cell r="D10797" t="str">
            <v>NY</v>
          </cell>
          <cell r="E10797">
            <v>19418997.314526983</v>
          </cell>
        </row>
        <row r="10798">
          <cell r="A10798" t="str">
            <v>2007-5-OH</v>
          </cell>
          <cell r="B10798">
            <v>2007</v>
          </cell>
          <cell r="C10798">
            <v>5</v>
          </cell>
          <cell r="D10798" t="str">
            <v>OH</v>
          </cell>
          <cell r="E10798">
            <v>11474442.611024503</v>
          </cell>
        </row>
        <row r="10799">
          <cell r="A10799" t="str">
            <v>2007-5-OK</v>
          </cell>
          <cell r="B10799">
            <v>2007</v>
          </cell>
          <cell r="C10799">
            <v>5</v>
          </cell>
          <cell r="D10799" t="str">
            <v>OK</v>
          </cell>
          <cell r="E10799">
            <v>3601598.249051054</v>
          </cell>
        </row>
        <row r="10800">
          <cell r="A10800" t="str">
            <v>2007-5-OR</v>
          </cell>
          <cell r="B10800">
            <v>2007</v>
          </cell>
          <cell r="C10800">
            <v>5</v>
          </cell>
          <cell r="D10800" t="str">
            <v>OR</v>
          </cell>
          <cell r="E10800">
            <v>3726705.9147268385</v>
          </cell>
        </row>
        <row r="10801">
          <cell r="A10801" t="str">
            <v>2007-5-PA</v>
          </cell>
          <cell r="B10801">
            <v>2007</v>
          </cell>
          <cell r="C10801">
            <v>5</v>
          </cell>
          <cell r="D10801" t="str">
            <v>PA</v>
          </cell>
          <cell r="E10801">
            <v>12414643.144582324</v>
          </cell>
        </row>
        <row r="10802">
          <cell r="A10802" t="str">
            <v>2007-5-RI</v>
          </cell>
          <cell r="B10802">
            <v>2007</v>
          </cell>
          <cell r="C10802">
            <v>5</v>
          </cell>
          <cell r="D10802" t="str">
            <v>RI</v>
          </cell>
          <cell r="E10802">
            <v>1054121.9369780254</v>
          </cell>
        </row>
        <row r="10803">
          <cell r="A10803" t="str">
            <v>2007-5-SC</v>
          </cell>
          <cell r="B10803">
            <v>2007</v>
          </cell>
          <cell r="C10803">
            <v>5</v>
          </cell>
          <cell r="D10803" t="str">
            <v>SC</v>
          </cell>
          <cell r="E10803">
            <v>4392027.1940831728</v>
          </cell>
        </row>
        <row r="10804">
          <cell r="A10804" t="str">
            <v>2007-5-SD</v>
          </cell>
          <cell r="B10804">
            <v>2007</v>
          </cell>
          <cell r="C10804">
            <v>5</v>
          </cell>
          <cell r="D10804" t="str">
            <v>SD</v>
          </cell>
          <cell r="E10804">
            <v>794331.63181665982</v>
          </cell>
        </row>
        <row r="10805">
          <cell r="A10805" t="str">
            <v>2007-5-TN</v>
          </cell>
          <cell r="B10805">
            <v>2007</v>
          </cell>
          <cell r="C10805">
            <v>5</v>
          </cell>
          <cell r="D10805" t="str">
            <v>TN</v>
          </cell>
          <cell r="E10805">
            <v>6135984.9528515302</v>
          </cell>
        </row>
        <row r="10806">
          <cell r="A10806" t="str">
            <v>2007-5-TX</v>
          </cell>
          <cell r="B10806">
            <v>2007</v>
          </cell>
          <cell r="C10806">
            <v>5</v>
          </cell>
          <cell r="D10806" t="str">
            <v>TX</v>
          </cell>
          <cell r="E10806">
            <v>23767158.175062429</v>
          </cell>
        </row>
        <row r="10807">
          <cell r="A10807" t="str">
            <v>2007-5-UT</v>
          </cell>
          <cell r="B10807">
            <v>2007</v>
          </cell>
          <cell r="C10807">
            <v>5</v>
          </cell>
          <cell r="D10807" t="str">
            <v>UT</v>
          </cell>
          <cell r="E10807">
            <v>2655817.7531439397</v>
          </cell>
        </row>
        <row r="10808">
          <cell r="A10808" t="str">
            <v>2007-5-VA</v>
          </cell>
          <cell r="B10808">
            <v>2007</v>
          </cell>
          <cell r="C10808">
            <v>5</v>
          </cell>
          <cell r="D10808" t="str">
            <v>VA</v>
          </cell>
          <cell r="E10808">
            <v>7687240.6111687021</v>
          </cell>
        </row>
        <row r="10809">
          <cell r="A10809" t="str">
            <v>2007-5-VT</v>
          </cell>
          <cell r="B10809">
            <v>2007</v>
          </cell>
          <cell r="C10809">
            <v>5</v>
          </cell>
          <cell r="D10809" t="str">
            <v>VT</v>
          </cell>
          <cell r="E10809">
            <v>620656.15356248035</v>
          </cell>
        </row>
        <row r="10810">
          <cell r="A10810" t="str">
            <v>2007-5-WA</v>
          </cell>
          <cell r="B10810">
            <v>2007</v>
          </cell>
          <cell r="C10810">
            <v>5</v>
          </cell>
          <cell r="D10810" t="str">
            <v>WA</v>
          </cell>
          <cell r="E10810">
            <v>6435070.8888117177</v>
          </cell>
        </row>
        <row r="10811">
          <cell r="A10811" t="str">
            <v>2007-5-WI</v>
          </cell>
          <cell r="B10811">
            <v>2007</v>
          </cell>
          <cell r="C10811">
            <v>5</v>
          </cell>
          <cell r="D10811" t="str">
            <v>WI</v>
          </cell>
          <cell r="E10811">
            <v>5593880.218403575</v>
          </cell>
        </row>
        <row r="10812">
          <cell r="A10812" t="str">
            <v>2007-5-WV</v>
          </cell>
          <cell r="B10812">
            <v>2007</v>
          </cell>
          <cell r="C10812">
            <v>5</v>
          </cell>
          <cell r="D10812" t="str">
            <v>WV</v>
          </cell>
          <cell r="E10812">
            <v>1809324.9704760257</v>
          </cell>
        </row>
        <row r="10813">
          <cell r="A10813" t="str">
            <v>2007-5-WY</v>
          </cell>
          <cell r="B10813">
            <v>2007</v>
          </cell>
          <cell r="C10813">
            <v>5</v>
          </cell>
          <cell r="D10813" t="str">
            <v>WY</v>
          </cell>
          <cell r="E10813">
            <v>521542.01686110703</v>
          </cell>
        </row>
        <row r="10814">
          <cell r="A10814" t="str">
            <v>2007-6-AK</v>
          </cell>
          <cell r="B10814">
            <v>2007</v>
          </cell>
          <cell r="C10814">
            <v>6</v>
          </cell>
          <cell r="D10814" t="str">
            <v>AK</v>
          </cell>
          <cell r="E10814">
            <v>680723.25615735701</v>
          </cell>
        </row>
        <row r="10815">
          <cell r="A10815" t="str">
            <v>2007-6-AL</v>
          </cell>
          <cell r="B10815">
            <v>2007</v>
          </cell>
          <cell r="C10815">
            <v>6</v>
          </cell>
          <cell r="D10815" t="str">
            <v>AL</v>
          </cell>
          <cell r="E10815">
            <v>4623469.5213315422</v>
          </cell>
        </row>
        <row r="10816">
          <cell r="A10816" t="str">
            <v>2007-6-AR</v>
          </cell>
          <cell r="B10816">
            <v>2007</v>
          </cell>
          <cell r="C10816">
            <v>6</v>
          </cell>
          <cell r="D10816" t="str">
            <v>AR</v>
          </cell>
          <cell r="E10816">
            <v>2828455.3499724879</v>
          </cell>
        </row>
        <row r="10817">
          <cell r="A10817" t="str">
            <v>2007-6-AZ</v>
          </cell>
          <cell r="B10817">
            <v>2007</v>
          </cell>
          <cell r="C10817">
            <v>6</v>
          </cell>
          <cell r="D10817" t="str">
            <v>AZ</v>
          </cell>
          <cell r="E10817">
            <v>6340733.9518480049</v>
          </cell>
        </row>
        <row r="10818">
          <cell r="A10818" t="str">
            <v>2007-6-CA</v>
          </cell>
          <cell r="B10818">
            <v>2007</v>
          </cell>
          <cell r="C10818">
            <v>6</v>
          </cell>
          <cell r="D10818" t="str">
            <v>CA</v>
          </cell>
          <cell r="E10818">
            <v>36356876.328913778</v>
          </cell>
        </row>
        <row r="10819">
          <cell r="A10819" t="str">
            <v>2007-6-CO</v>
          </cell>
          <cell r="B10819">
            <v>2007</v>
          </cell>
          <cell r="C10819">
            <v>6</v>
          </cell>
          <cell r="D10819" t="str">
            <v>CO</v>
          </cell>
          <cell r="E10819">
            <v>4835835.22954938</v>
          </cell>
        </row>
        <row r="10820">
          <cell r="A10820" t="str">
            <v>2007-6-CT</v>
          </cell>
          <cell r="B10820">
            <v>2007</v>
          </cell>
          <cell r="C10820">
            <v>6</v>
          </cell>
          <cell r="D10820" t="str">
            <v>CT</v>
          </cell>
          <cell r="E10820">
            <v>3489704.0925708245</v>
          </cell>
        </row>
        <row r="10821">
          <cell r="A10821" t="str">
            <v>2007-6-DC</v>
          </cell>
          <cell r="B10821">
            <v>2007</v>
          </cell>
          <cell r="C10821">
            <v>6</v>
          </cell>
          <cell r="D10821" t="str">
            <v>DC</v>
          </cell>
          <cell r="E10821">
            <v>587667.83377184032</v>
          </cell>
        </row>
        <row r="10822">
          <cell r="A10822" t="str">
            <v>2007-6-DE</v>
          </cell>
          <cell r="B10822">
            <v>2007</v>
          </cell>
          <cell r="C10822">
            <v>6</v>
          </cell>
          <cell r="D10822" t="str">
            <v>DE</v>
          </cell>
          <cell r="E10822">
            <v>861047.9251930546</v>
          </cell>
        </row>
        <row r="10823">
          <cell r="A10823" t="str">
            <v>2007-6-FL</v>
          </cell>
          <cell r="B10823">
            <v>2007</v>
          </cell>
          <cell r="C10823">
            <v>6</v>
          </cell>
          <cell r="D10823" t="str">
            <v>FL</v>
          </cell>
          <cell r="E10823">
            <v>18185181.726704288</v>
          </cell>
        </row>
        <row r="10824">
          <cell r="A10824" t="str">
            <v>2007-6-GA</v>
          </cell>
          <cell r="B10824">
            <v>2007</v>
          </cell>
          <cell r="C10824">
            <v>6</v>
          </cell>
          <cell r="D10824" t="str">
            <v>GA</v>
          </cell>
          <cell r="E10824">
            <v>9507973.4034836683</v>
          </cell>
        </row>
        <row r="10825">
          <cell r="A10825" t="str">
            <v>2007-6-HI</v>
          </cell>
          <cell r="B10825">
            <v>2007</v>
          </cell>
          <cell r="C10825">
            <v>6</v>
          </cell>
          <cell r="D10825" t="str">
            <v>HI</v>
          </cell>
          <cell r="E10825">
            <v>1277182.977965211</v>
          </cell>
        </row>
        <row r="10826">
          <cell r="A10826" t="str">
            <v>2007-6-IA</v>
          </cell>
          <cell r="B10826">
            <v>2007</v>
          </cell>
          <cell r="C10826">
            <v>6</v>
          </cell>
          <cell r="D10826" t="str">
            <v>IA</v>
          </cell>
          <cell r="E10826">
            <v>2982052.5357358581</v>
          </cell>
        </row>
        <row r="10827">
          <cell r="A10827" t="str">
            <v>2007-6-ID</v>
          </cell>
          <cell r="B10827">
            <v>2007</v>
          </cell>
          <cell r="C10827">
            <v>6</v>
          </cell>
          <cell r="D10827" t="str">
            <v>ID</v>
          </cell>
          <cell r="E10827">
            <v>1493552.9316020361</v>
          </cell>
        </row>
        <row r="10828">
          <cell r="A10828" t="str">
            <v>2007-6-IL</v>
          </cell>
          <cell r="B10828">
            <v>2007</v>
          </cell>
          <cell r="C10828">
            <v>6</v>
          </cell>
          <cell r="D10828" t="str">
            <v>IL</v>
          </cell>
          <cell r="E10828">
            <v>12820428.76566783</v>
          </cell>
        </row>
        <row r="10829">
          <cell r="A10829" t="str">
            <v>2007-6-IN</v>
          </cell>
          <cell r="B10829">
            <v>2007</v>
          </cell>
          <cell r="C10829">
            <v>6</v>
          </cell>
          <cell r="D10829" t="str">
            <v>IN</v>
          </cell>
          <cell r="E10829">
            <v>6332489.7217248967</v>
          </cell>
        </row>
        <row r="10830">
          <cell r="A10830" t="str">
            <v>2007-6-KS</v>
          </cell>
          <cell r="B10830">
            <v>2007</v>
          </cell>
          <cell r="C10830">
            <v>6</v>
          </cell>
          <cell r="D10830" t="str">
            <v>KS</v>
          </cell>
          <cell r="E10830">
            <v>2775684.3170162081</v>
          </cell>
        </row>
        <row r="10831">
          <cell r="A10831" t="str">
            <v>2007-6-KY</v>
          </cell>
          <cell r="B10831">
            <v>2007</v>
          </cell>
          <cell r="C10831">
            <v>6</v>
          </cell>
          <cell r="D10831" t="str">
            <v>KY</v>
          </cell>
          <cell r="E10831">
            <v>4233359.563874647</v>
          </cell>
        </row>
        <row r="10832">
          <cell r="A10832" t="str">
            <v>2007-6-LA</v>
          </cell>
          <cell r="B10832">
            <v>2007</v>
          </cell>
          <cell r="C10832">
            <v>6</v>
          </cell>
          <cell r="D10832" t="str">
            <v>LA</v>
          </cell>
          <cell r="E10832">
            <v>4364028.7847709814</v>
          </cell>
        </row>
        <row r="10833">
          <cell r="A10833" t="str">
            <v>2007-6-MA</v>
          </cell>
          <cell r="B10833">
            <v>2007</v>
          </cell>
          <cell r="C10833">
            <v>6</v>
          </cell>
          <cell r="D10833" t="str">
            <v>MA</v>
          </cell>
          <cell r="E10833">
            <v>6465909.6717994204</v>
          </cell>
        </row>
        <row r="10834">
          <cell r="A10834" t="str">
            <v>2007-6-MD</v>
          </cell>
          <cell r="B10834">
            <v>2007</v>
          </cell>
          <cell r="C10834">
            <v>6</v>
          </cell>
          <cell r="D10834" t="str">
            <v>MD</v>
          </cell>
          <cell r="E10834">
            <v>5617531.1437637685</v>
          </cell>
        </row>
        <row r="10835">
          <cell r="A10835" t="str">
            <v>2007-6-ME</v>
          </cell>
          <cell r="B10835">
            <v>2007</v>
          </cell>
          <cell r="C10835">
            <v>6</v>
          </cell>
          <cell r="D10835" t="str">
            <v>ME</v>
          </cell>
          <cell r="E10835">
            <v>1315228.9642935882</v>
          </cell>
        </row>
        <row r="10836">
          <cell r="A10836" t="str">
            <v>2007-6-MI</v>
          </cell>
          <cell r="B10836">
            <v>2007</v>
          </cell>
          <cell r="C10836">
            <v>6</v>
          </cell>
          <cell r="D10836" t="str">
            <v>MI</v>
          </cell>
          <cell r="E10836">
            <v>10052674.641953576</v>
          </cell>
        </row>
        <row r="10837">
          <cell r="A10837" t="str">
            <v>2007-6-MN</v>
          </cell>
          <cell r="B10837">
            <v>2007</v>
          </cell>
          <cell r="C10837">
            <v>6</v>
          </cell>
          <cell r="D10837" t="str">
            <v>MN</v>
          </cell>
          <cell r="E10837">
            <v>5179205.651708046</v>
          </cell>
        </row>
        <row r="10838">
          <cell r="A10838" t="str">
            <v>2007-6-MO</v>
          </cell>
          <cell r="B10838">
            <v>2007</v>
          </cell>
          <cell r="C10838">
            <v>6</v>
          </cell>
          <cell r="D10838" t="str">
            <v>MO</v>
          </cell>
          <cell r="E10838">
            <v>5874749.1926607303</v>
          </cell>
        </row>
        <row r="10839">
          <cell r="A10839" t="str">
            <v>2007-6-MS</v>
          </cell>
          <cell r="B10839">
            <v>2007</v>
          </cell>
          <cell r="C10839">
            <v>6</v>
          </cell>
          <cell r="D10839" t="str">
            <v>MS</v>
          </cell>
          <cell r="E10839">
            <v>2919081.7148903175</v>
          </cell>
        </row>
        <row r="10840">
          <cell r="A10840" t="str">
            <v>2007-6-MT</v>
          </cell>
          <cell r="B10840">
            <v>2007</v>
          </cell>
          <cell r="C10840">
            <v>6</v>
          </cell>
          <cell r="D10840" t="str">
            <v>MT</v>
          </cell>
          <cell r="E10840">
            <v>955741.79066597507</v>
          </cell>
        </row>
        <row r="10841">
          <cell r="A10841" t="str">
            <v>2007-6-NC</v>
          </cell>
          <cell r="B10841">
            <v>2007</v>
          </cell>
          <cell r="C10841">
            <v>6</v>
          </cell>
          <cell r="D10841" t="str">
            <v>NC</v>
          </cell>
          <cell r="E10841">
            <v>9026912.0739760231</v>
          </cell>
        </row>
        <row r="10842">
          <cell r="A10842" t="str">
            <v>2007-6-ND</v>
          </cell>
          <cell r="B10842">
            <v>2007</v>
          </cell>
          <cell r="C10842">
            <v>6</v>
          </cell>
          <cell r="D10842" t="str">
            <v>ND</v>
          </cell>
          <cell r="E10842">
            <v>637784.347534645</v>
          </cell>
        </row>
        <row r="10843">
          <cell r="A10843" t="str">
            <v>2007-6-NE</v>
          </cell>
          <cell r="B10843">
            <v>2007</v>
          </cell>
          <cell r="C10843">
            <v>6</v>
          </cell>
          <cell r="D10843" t="str">
            <v>NE</v>
          </cell>
          <cell r="E10843">
            <v>1768685.5909265683</v>
          </cell>
        </row>
        <row r="10844">
          <cell r="A10844" t="str">
            <v>2007-6-NH</v>
          </cell>
          <cell r="B10844">
            <v>2007</v>
          </cell>
          <cell r="C10844">
            <v>6</v>
          </cell>
          <cell r="D10844" t="str">
            <v>NH</v>
          </cell>
          <cell r="E10844">
            <v>1311973.4395231649</v>
          </cell>
        </row>
        <row r="10845">
          <cell r="A10845" t="str">
            <v>2007-6-NJ</v>
          </cell>
          <cell r="B10845">
            <v>2007</v>
          </cell>
          <cell r="C10845">
            <v>6</v>
          </cell>
          <cell r="D10845" t="str">
            <v>NJ</v>
          </cell>
          <cell r="E10845">
            <v>8652057.7014352251</v>
          </cell>
        </row>
        <row r="10846">
          <cell r="A10846" t="str">
            <v>2007-6-NM</v>
          </cell>
          <cell r="B10846">
            <v>2007</v>
          </cell>
          <cell r="C10846">
            <v>6</v>
          </cell>
          <cell r="D10846" t="str">
            <v>NM</v>
          </cell>
          <cell r="E10846">
            <v>1962333.5672818308</v>
          </cell>
        </row>
        <row r="10847">
          <cell r="A10847" t="str">
            <v>2007-6-NV</v>
          </cell>
          <cell r="B10847">
            <v>2007</v>
          </cell>
          <cell r="C10847">
            <v>6</v>
          </cell>
          <cell r="D10847" t="str">
            <v>NV</v>
          </cell>
          <cell r="E10847">
            <v>2549260.2621510555</v>
          </cell>
        </row>
        <row r="10848">
          <cell r="A10848" t="str">
            <v>2007-6-NY</v>
          </cell>
          <cell r="B10848">
            <v>2007</v>
          </cell>
          <cell r="C10848">
            <v>6</v>
          </cell>
          <cell r="D10848" t="str">
            <v>NY</v>
          </cell>
          <cell r="E10848">
            <v>19424201.909783445</v>
          </cell>
        </row>
        <row r="10849">
          <cell r="A10849" t="str">
            <v>2007-6-OH</v>
          </cell>
          <cell r="B10849">
            <v>2007</v>
          </cell>
          <cell r="C10849">
            <v>6</v>
          </cell>
          <cell r="D10849" t="str">
            <v>OH</v>
          </cell>
          <cell r="E10849">
            <v>11476049.108495677</v>
          </cell>
        </row>
        <row r="10850">
          <cell r="A10850" t="str">
            <v>2007-6-OK</v>
          </cell>
          <cell r="B10850">
            <v>2007</v>
          </cell>
          <cell r="C10850">
            <v>6</v>
          </cell>
          <cell r="D10850" t="str">
            <v>OK</v>
          </cell>
          <cell r="E10850">
            <v>3604962.0893737073</v>
          </cell>
        </row>
        <row r="10851">
          <cell r="A10851" t="str">
            <v>2007-6-OR</v>
          </cell>
          <cell r="B10851">
            <v>2007</v>
          </cell>
          <cell r="C10851">
            <v>6</v>
          </cell>
          <cell r="D10851" t="str">
            <v>OR</v>
          </cell>
          <cell r="E10851">
            <v>3731310.8478026786</v>
          </cell>
        </row>
        <row r="10852">
          <cell r="A10852" t="str">
            <v>2007-6-PA</v>
          </cell>
          <cell r="B10852">
            <v>2007</v>
          </cell>
          <cell r="C10852">
            <v>6</v>
          </cell>
          <cell r="D10852" t="str">
            <v>PA</v>
          </cell>
          <cell r="E10852">
            <v>12417305.095619254</v>
          </cell>
        </row>
        <row r="10853">
          <cell r="A10853" t="str">
            <v>2007-6-RI</v>
          </cell>
          <cell r="B10853">
            <v>2007</v>
          </cell>
          <cell r="C10853">
            <v>6</v>
          </cell>
          <cell r="D10853" t="str">
            <v>RI</v>
          </cell>
          <cell r="E10853">
            <v>1053636.263670367</v>
          </cell>
        </row>
        <row r="10854">
          <cell r="A10854" t="str">
            <v>2007-6-SC</v>
          </cell>
          <cell r="B10854">
            <v>2007</v>
          </cell>
          <cell r="C10854">
            <v>6</v>
          </cell>
          <cell r="D10854" t="str">
            <v>SC</v>
          </cell>
          <cell r="E10854">
            <v>4398807.2251446163</v>
          </cell>
        </row>
        <row r="10855">
          <cell r="A10855" t="str">
            <v>2007-6-SD</v>
          </cell>
          <cell r="B10855">
            <v>2007</v>
          </cell>
          <cell r="C10855">
            <v>6</v>
          </cell>
          <cell r="D10855" t="str">
            <v>SD</v>
          </cell>
          <cell r="E10855">
            <v>795030.16170150635</v>
          </cell>
        </row>
        <row r="10856">
          <cell r="A10856" t="str">
            <v>2007-6-TN</v>
          </cell>
          <cell r="B10856">
            <v>2007</v>
          </cell>
          <cell r="C10856">
            <v>6</v>
          </cell>
          <cell r="D10856" t="str">
            <v>TN</v>
          </cell>
          <cell r="E10856">
            <v>6142794.2247202629</v>
          </cell>
        </row>
        <row r="10857">
          <cell r="A10857" t="str">
            <v>2007-6-TX</v>
          </cell>
          <cell r="B10857">
            <v>2007</v>
          </cell>
          <cell r="C10857">
            <v>6</v>
          </cell>
          <cell r="D10857" t="str">
            <v>TX</v>
          </cell>
          <cell r="E10857">
            <v>23807494.563151121</v>
          </cell>
        </row>
        <row r="10858">
          <cell r="A10858" t="str">
            <v>2007-6-UT</v>
          </cell>
          <cell r="B10858">
            <v>2007</v>
          </cell>
          <cell r="C10858">
            <v>6</v>
          </cell>
          <cell r="D10858" t="str">
            <v>UT</v>
          </cell>
          <cell r="E10858">
            <v>2662989.4009168604</v>
          </cell>
        </row>
        <row r="10859">
          <cell r="A10859" t="str">
            <v>2007-6-VA</v>
          </cell>
          <cell r="B10859">
            <v>2007</v>
          </cell>
          <cell r="C10859">
            <v>6</v>
          </cell>
          <cell r="D10859" t="str">
            <v>VA</v>
          </cell>
          <cell r="E10859">
            <v>7693154.9219816411</v>
          </cell>
        </row>
        <row r="10860">
          <cell r="A10860" t="str">
            <v>2007-6-VT</v>
          </cell>
          <cell r="B10860">
            <v>2007</v>
          </cell>
          <cell r="C10860">
            <v>6</v>
          </cell>
          <cell r="D10860" t="str">
            <v>VT</v>
          </cell>
          <cell r="E10860">
            <v>620702.1876921166</v>
          </cell>
        </row>
        <row r="10861">
          <cell r="A10861" t="str">
            <v>2007-6-WA</v>
          </cell>
          <cell r="B10861">
            <v>2007</v>
          </cell>
          <cell r="C10861">
            <v>6</v>
          </cell>
          <cell r="D10861" t="str">
            <v>WA</v>
          </cell>
          <cell r="E10861">
            <v>6442572.9571384806</v>
          </cell>
        </row>
        <row r="10862">
          <cell r="A10862" t="str">
            <v>2007-6-WI</v>
          </cell>
          <cell r="B10862">
            <v>2007</v>
          </cell>
          <cell r="C10862">
            <v>6</v>
          </cell>
          <cell r="D10862" t="str">
            <v>WI</v>
          </cell>
          <cell r="E10862">
            <v>5596424.091371228</v>
          </cell>
        </row>
        <row r="10863">
          <cell r="A10863" t="str">
            <v>2007-6-WV</v>
          </cell>
          <cell r="B10863">
            <v>2007</v>
          </cell>
          <cell r="C10863">
            <v>6</v>
          </cell>
          <cell r="D10863" t="str">
            <v>WV</v>
          </cell>
          <cell r="E10863">
            <v>1809581.6677134924</v>
          </cell>
        </row>
        <row r="10864">
          <cell r="A10864" t="str">
            <v>2007-6-WY</v>
          </cell>
          <cell r="B10864">
            <v>2007</v>
          </cell>
          <cell r="C10864">
            <v>6</v>
          </cell>
          <cell r="D10864" t="str">
            <v>WY</v>
          </cell>
          <cell r="E10864">
            <v>522447.5053147939</v>
          </cell>
        </row>
        <row r="10865">
          <cell r="A10865" t="str">
            <v>2007-7-AK</v>
          </cell>
          <cell r="B10865">
            <v>2007</v>
          </cell>
          <cell r="C10865">
            <v>7</v>
          </cell>
          <cell r="D10865" t="str">
            <v>AK</v>
          </cell>
          <cell r="E10865">
            <v>681111</v>
          </cell>
        </row>
        <row r="10866">
          <cell r="A10866" t="str">
            <v>2007-7-AL</v>
          </cell>
          <cell r="B10866">
            <v>2007</v>
          </cell>
          <cell r="C10866">
            <v>7</v>
          </cell>
          <cell r="D10866" t="str">
            <v>AL</v>
          </cell>
          <cell r="E10866">
            <v>4626595</v>
          </cell>
        </row>
        <row r="10867">
          <cell r="A10867" t="str">
            <v>2007-7-AR</v>
          </cell>
          <cell r="B10867">
            <v>2007</v>
          </cell>
          <cell r="C10867">
            <v>7</v>
          </cell>
          <cell r="D10867" t="str">
            <v>AR</v>
          </cell>
          <cell r="E10867">
            <v>2830557</v>
          </cell>
        </row>
        <row r="10868">
          <cell r="A10868" t="str">
            <v>2007-7-AZ</v>
          </cell>
          <cell r="B10868">
            <v>2007</v>
          </cell>
          <cell r="C10868">
            <v>7</v>
          </cell>
          <cell r="D10868" t="str">
            <v>AZ</v>
          </cell>
          <cell r="E10868">
            <v>6353421</v>
          </cell>
        </row>
        <row r="10869">
          <cell r="A10869" t="str">
            <v>2007-7-CA</v>
          </cell>
          <cell r="B10869">
            <v>2007</v>
          </cell>
          <cell r="C10869">
            <v>7</v>
          </cell>
          <cell r="D10869" t="str">
            <v>CA</v>
          </cell>
          <cell r="E10869">
            <v>36377534</v>
          </cell>
        </row>
        <row r="10870">
          <cell r="A10870" t="str">
            <v>2007-7-CO</v>
          </cell>
          <cell r="B10870">
            <v>2007</v>
          </cell>
          <cell r="C10870">
            <v>7</v>
          </cell>
          <cell r="D10870" t="str">
            <v>CO</v>
          </cell>
          <cell r="E10870">
            <v>4842770</v>
          </cell>
        </row>
        <row r="10871">
          <cell r="A10871" t="str">
            <v>2007-7-CT</v>
          </cell>
          <cell r="B10871">
            <v>2007</v>
          </cell>
          <cell r="C10871">
            <v>7</v>
          </cell>
          <cell r="D10871" t="str">
            <v>CT</v>
          </cell>
          <cell r="E10871">
            <v>3489868</v>
          </cell>
        </row>
        <row r="10872">
          <cell r="A10872" t="str">
            <v>2007-7-DC</v>
          </cell>
          <cell r="B10872">
            <v>2007</v>
          </cell>
          <cell r="C10872">
            <v>7</v>
          </cell>
          <cell r="D10872" t="str">
            <v>DC</v>
          </cell>
          <cell r="E10872">
            <v>587868</v>
          </cell>
        </row>
        <row r="10873">
          <cell r="A10873" t="str">
            <v>2007-7-DE</v>
          </cell>
          <cell r="B10873">
            <v>2007</v>
          </cell>
          <cell r="C10873">
            <v>7</v>
          </cell>
          <cell r="D10873" t="str">
            <v>DE</v>
          </cell>
          <cell r="E10873">
            <v>861953</v>
          </cell>
        </row>
        <row r="10874">
          <cell r="A10874" t="str">
            <v>2007-7-FL</v>
          </cell>
          <cell r="B10874">
            <v>2007</v>
          </cell>
          <cell r="C10874">
            <v>7</v>
          </cell>
          <cell r="D10874" t="str">
            <v>FL</v>
          </cell>
          <cell r="E10874">
            <v>18199526</v>
          </cell>
        </row>
        <row r="10875">
          <cell r="A10875" t="str">
            <v>2007-7-GA</v>
          </cell>
          <cell r="B10875">
            <v>2007</v>
          </cell>
          <cell r="C10875">
            <v>7</v>
          </cell>
          <cell r="D10875" t="str">
            <v>GA</v>
          </cell>
          <cell r="E10875">
            <v>9523297</v>
          </cell>
        </row>
        <row r="10876">
          <cell r="A10876" t="str">
            <v>2007-7-HI</v>
          </cell>
          <cell r="B10876">
            <v>2007</v>
          </cell>
          <cell r="C10876">
            <v>7</v>
          </cell>
          <cell r="D10876" t="str">
            <v>HI</v>
          </cell>
          <cell r="E10876">
            <v>1277356</v>
          </cell>
        </row>
        <row r="10877">
          <cell r="A10877" t="str">
            <v>2007-7-IA</v>
          </cell>
          <cell r="B10877">
            <v>2007</v>
          </cell>
          <cell r="C10877">
            <v>7</v>
          </cell>
          <cell r="D10877" t="str">
            <v>IA</v>
          </cell>
          <cell r="E10877">
            <v>2983360</v>
          </cell>
        </row>
        <row r="10878">
          <cell r="A10878" t="str">
            <v>2007-7-ID</v>
          </cell>
          <cell r="B10878">
            <v>2007</v>
          </cell>
          <cell r="C10878">
            <v>7</v>
          </cell>
          <cell r="D10878" t="str">
            <v>ID</v>
          </cell>
          <cell r="E10878">
            <v>1496145</v>
          </cell>
        </row>
        <row r="10879">
          <cell r="A10879" t="str">
            <v>2007-7-IL</v>
          </cell>
          <cell r="B10879">
            <v>2007</v>
          </cell>
          <cell r="C10879">
            <v>7</v>
          </cell>
          <cell r="D10879" t="str">
            <v>IL</v>
          </cell>
          <cell r="E10879">
            <v>12825809.000000002</v>
          </cell>
        </row>
        <row r="10880">
          <cell r="A10880" t="str">
            <v>2007-7-IN</v>
          </cell>
          <cell r="B10880">
            <v>2007</v>
          </cell>
          <cell r="C10880">
            <v>7</v>
          </cell>
          <cell r="D10880" t="str">
            <v>IN</v>
          </cell>
          <cell r="E10880">
            <v>6335862</v>
          </cell>
        </row>
        <row r="10881">
          <cell r="A10881" t="str">
            <v>2007-7-KS</v>
          </cell>
          <cell r="B10881">
            <v>2007</v>
          </cell>
          <cell r="C10881">
            <v>7</v>
          </cell>
          <cell r="D10881" t="str">
            <v>KS</v>
          </cell>
          <cell r="E10881">
            <v>2777382</v>
          </cell>
        </row>
        <row r="10882">
          <cell r="A10882" t="str">
            <v>2007-7-KY</v>
          </cell>
          <cell r="B10882">
            <v>2007</v>
          </cell>
          <cell r="C10882">
            <v>7</v>
          </cell>
          <cell r="D10882" t="str">
            <v>KY</v>
          </cell>
          <cell r="E10882">
            <v>4236308</v>
          </cell>
        </row>
        <row r="10883">
          <cell r="A10883" t="str">
            <v>2007-7-LA</v>
          </cell>
          <cell r="B10883">
            <v>2007</v>
          </cell>
          <cell r="C10883">
            <v>7</v>
          </cell>
          <cell r="D10883" t="str">
            <v>LA</v>
          </cell>
          <cell r="E10883">
            <v>4373310</v>
          </cell>
        </row>
        <row r="10884">
          <cell r="A10884" t="str">
            <v>2007-7-MA</v>
          </cell>
          <cell r="B10884">
            <v>2007</v>
          </cell>
          <cell r="C10884">
            <v>7</v>
          </cell>
          <cell r="D10884" t="str">
            <v>MA</v>
          </cell>
          <cell r="E10884">
            <v>6467915</v>
          </cell>
        </row>
        <row r="10885">
          <cell r="A10885" t="str">
            <v>2007-7-MD</v>
          </cell>
          <cell r="B10885">
            <v>2007</v>
          </cell>
          <cell r="C10885">
            <v>7</v>
          </cell>
          <cell r="D10885" t="str">
            <v>MD</v>
          </cell>
          <cell r="E10885">
            <v>5618899</v>
          </cell>
        </row>
        <row r="10886">
          <cell r="A10886" t="str">
            <v>2007-7-ME</v>
          </cell>
          <cell r="B10886">
            <v>2007</v>
          </cell>
          <cell r="C10886">
            <v>7</v>
          </cell>
          <cell r="D10886" t="str">
            <v>ME</v>
          </cell>
          <cell r="E10886">
            <v>1315398</v>
          </cell>
        </row>
        <row r="10887">
          <cell r="A10887" t="str">
            <v>2007-7-MI</v>
          </cell>
          <cell r="B10887">
            <v>2007</v>
          </cell>
          <cell r="C10887">
            <v>7</v>
          </cell>
          <cell r="D10887" t="str">
            <v>MI</v>
          </cell>
          <cell r="E10887">
            <v>10049790.000000002</v>
          </cell>
        </row>
        <row r="10888">
          <cell r="A10888" t="str">
            <v>2007-7-MN</v>
          </cell>
          <cell r="B10888">
            <v>2007</v>
          </cell>
          <cell r="C10888">
            <v>7</v>
          </cell>
          <cell r="D10888" t="str">
            <v>MN</v>
          </cell>
          <cell r="E10888">
            <v>5182360</v>
          </cell>
        </row>
        <row r="10889">
          <cell r="A10889" t="str">
            <v>2007-7-MO</v>
          </cell>
          <cell r="B10889">
            <v>2007</v>
          </cell>
          <cell r="C10889">
            <v>7</v>
          </cell>
          <cell r="D10889" t="str">
            <v>MO</v>
          </cell>
          <cell r="E10889">
            <v>5878399</v>
          </cell>
        </row>
        <row r="10890">
          <cell r="A10890" t="str">
            <v>2007-7-MS</v>
          </cell>
          <cell r="B10890">
            <v>2007</v>
          </cell>
          <cell r="C10890">
            <v>7</v>
          </cell>
          <cell r="D10890" t="str">
            <v>MS</v>
          </cell>
          <cell r="E10890">
            <v>2921030</v>
          </cell>
        </row>
        <row r="10891">
          <cell r="A10891" t="str">
            <v>2007-7-MT</v>
          </cell>
          <cell r="B10891">
            <v>2007</v>
          </cell>
          <cell r="C10891">
            <v>7</v>
          </cell>
          <cell r="D10891" t="str">
            <v>MT</v>
          </cell>
          <cell r="E10891">
            <v>956624</v>
          </cell>
        </row>
        <row r="10892">
          <cell r="A10892" t="str">
            <v>2007-7-NC</v>
          </cell>
          <cell r="B10892">
            <v>2007</v>
          </cell>
          <cell r="C10892">
            <v>7</v>
          </cell>
          <cell r="D10892" t="str">
            <v>NC</v>
          </cell>
          <cell r="E10892">
            <v>9041594</v>
          </cell>
        </row>
        <row r="10893">
          <cell r="A10893" t="str">
            <v>2007-7-ND</v>
          </cell>
          <cell r="B10893">
            <v>2007</v>
          </cell>
          <cell r="C10893">
            <v>7</v>
          </cell>
          <cell r="D10893" t="str">
            <v>ND</v>
          </cell>
          <cell r="E10893">
            <v>637904</v>
          </cell>
        </row>
        <row r="10894">
          <cell r="A10894" t="str">
            <v>2007-7-NE</v>
          </cell>
          <cell r="B10894">
            <v>2007</v>
          </cell>
          <cell r="C10894">
            <v>7</v>
          </cell>
          <cell r="D10894" t="str">
            <v>NE</v>
          </cell>
          <cell r="E10894">
            <v>1769473</v>
          </cell>
        </row>
        <row r="10895">
          <cell r="A10895" t="str">
            <v>2007-7-NH</v>
          </cell>
          <cell r="B10895">
            <v>2007</v>
          </cell>
          <cell r="C10895">
            <v>7</v>
          </cell>
          <cell r="D10895" t="str">
            <v>NH</v>
          </cell>
          <cell r="E10895">
            <v>1312256</v>
          </cell>
        </row>
        <row r="10896">
          <cell r="A10896" t="str">
            <v>2007-7-NJ</v>
          </cell>
          <cell r="B10896">
            <v>2007</v>
          </cell>
          <cell r="C10896">
            <v>7</v>
          </cell>
          <cell r="D10896" t="str">
            <v>NJ</v>
          </cell>
          <cell r="E10896">
            <v>8653126</v>
          </cell>
        </row>
        <row r="10897">
          <cell r="A10897" t="str">
            <v>2007-7-NM</v>
          </cell>
          <cell r="B10897">
            <v>2007</v>
          </cell>
          <cell r="C10897">
            <v>7</v>
          </cell>
          <cell r="D10897" t="str">
            <v>NM</v>
          </cell>
          <cell r="E10897">
            <v>1964402</v>
          </cell>
        </row>
        <row r="10898">
          <cell r="A10898" t="str">
            <v>2007-7-NV</v>
          </cell>
          <cell r="B10898">
            <v>2007</v>
          </cell>
          <cell r="C10898">
            <v>7</v>
          </cell>
          <cell r="D10898" t="str">
            <v>NV</v>
          </cell>
          <cell r="E10898">
            <v>2554344</v>
          </cell>
        </row>
        <row r="10899">
          <cell r="A10899" t="str">
            <v>2007-7-NY</v>
          </cell>
          <cell r="B10899">
            <v>2007</v>
          </cell>
          <cell r="C10899">
            <v>7</v>
          </cell>
          <cell r="D10899" t="str">
            <v>NY</v>
          </cell>
          <cell r="E10899">
            <v>19429316</v>
          </cell>
        </row>
        <row r="10900">
          <cell r="A10900" t="str">
            <v>2007-7-OH</v>
          </cell>
          <cell r="B10900">
            <v>2007</v>
          </cell>
          <cell r="C10900">
            <v>7</v>
          </cell>
          <cell r="D10900" t="str">
            <v>OH</v>
          </cell>
          <cell r="E10900">
            <v>11477641</v>
          </cell>
        </row>
        <row r="10901">
          <cell r="A10901" t="str">
            <v>2007-7-OK</v>
          </cell>
          <cell r="B10901">
            <v>2007</v>
          </cell>
          <cell r="C10901">
            <v>7</v>
          </cell>
          <cell r="D10901" t="str">
            <v>OK</v>
          </cell>
          <cell r="E10901">
            <v>3608123</v>
          </cell>
        </row>
        <row r="10902">
          <cell r="A10902" t="str">
            <v>2007-7-OR</v>
          </cell>
          <cell r="B10902">
            <v>2007</v>
          </cell>
          <cell r="C10902">
            <v>7</v>
          </cell>
          <cell r="D10902" t="str">
            <v>OR</v>
          </cell>
          <cell r="E10902">
            <v>3735549</v>
          </cell>
        </row>
        <row r="10903">
          <cell r="A10903" t="str">
            <v>2007-7-PA</v>
          </cell>
          <cell r="B10903">
            <v>2007</v>
          </cell>
          <cell r="C10903">
            <v>7</v>
          </cell>
          <cell r="D10903" t="str">
            <v>PA</v>
          </cell>
          <cell r="E10903">
            <v>12419930</v>
          </cell>
        </row>
        <row r="10904">
          <cell r="A10904" t="str">
            <v>2007-7-RI</v>
          </cell>
          <cell r="B10904">
            <v>2007</v>
          </cell>
          <cell r="C10904">
            <v>7</v>
          </cell>
          <cell r="D10904" t="str">
            <v>RI</v>
          </cell>
          <cell r="E10904">
            <v>1053136</v>
          </cell>
        </row>
        <row r="10905">
          <cell r="A10905" t="str">
            <v>2007-7-SC</v>
          </cell>
          <cell r="B10905">
            <v>2007</v>
          </cell>
          <cell r="C10905">
            <v>7</v>
          </cell>
          <cell r="D10905" t="str">
            <v>SC</v>
          </cell>
          <cell r="E10905">
            <v>4404914</v>
          </cell>
        </row>
        <row r="10906">
          <cell r="A10906" t="str">
            <v>2007-7-SD</v>
          </cell>
          <cell r="B10906">
            <v>2007</v>
          </cell>
          <cell r="C10906">
            <v>7</v>
          </cell>
          <cell r="D10906" t="str">
            <v>SD</v>
          </cell>
          <cell r="E10906">
            <v>795689</v>
          </cell>
        </row>
        <row r="10907">
          <cell r="A10907" t="str">
            <v>2007-7-TN</v>
          </cell>
          <cell r="B10907">
            <v>2007</v>
          </cell>
          <cell r="C10907">
            <v>7</v>
          </cell>
          <cell r="D10907" t="str">
            <v>TN</v>
          </cell>
          <cell r="E10907">
            <v>6149116</v>
          </cell>
        </row>
        <row r="10908">
          <cell r="A10908" t="str">
            <v>2007-7-TX</v>
          </cell>
          <cell r="B10908">
            <v>2007</v>
          </cell>
          <cell r="C10908">
            <v>7</v>
          </cell>
          <cell r="D10908" t="str">
            <v>TX</v>
          </cell>
          <cell r="E10908">
            <v>23843432</v>
          </cell>
        </row>
        <row r="10909">
          <cell r="A10909" t="str">
            <v>2007-7-UT</v>
          </cell>
          <cell r="B10909">
            <v>2007</v>
          </cell>
          <cell r="C10909">
            <v>7</v>
          </cell>
          <cell r="D10909" t="str">
            <v>UT</v>
          </cell>
          <cell r="E10909">
            <v>2668925</v>
          </cell>
        </row>
        <row r="10910">
          <cell r="A10910" t="str">
            <v>2007-7-VA</v>
          </cell>
          <cell r="B10910">
            <v>2007</v>
          </cell>
          <cell r="C10910">
            <v>7</v>
          </cell>
          <cell r="D10910" t="str">
            <v>VA</v>
          </cell>
          <cell r="E10910">
            <v>7698775</v>
          </cell>
        </row>
        <row r="10911">
          <cell r="A10911" t="str">
            <v>2007-7-VT</v>
          </cell>
          <cell r="B10911">
            <v>2007</v>
          </cell>
          <cell r="C10911">
            <v>7</v>
          </cell>
          <cell r="D10911" t="str">
            <v>VT</v>
          </cell>
          <cell r="E10911">
            <v>620748</v>
          </cell>
        </row>
        <row r="10912">
          <cell r="A10912" t="str">
            <v>2007-7-WA</v>
          </cell>
          <cell r="B10912">
            <v>2007</v>
          </cell>
          <cell r="C10912">
            <v>7</v>
          </cell>
          <cell r="D10912" t="str">
            <v>WA</v>
          </cell>
          <cell r="E10912">
            <v>6449511</v>
          </cell>
        </row>
        <row r="10913">
          <cell r="A10913" t="str">
            <v>2007-7-WI</v>
          </cell>
          <cell r="B10913">
            <v>2007</v>
          </cell>
          <cell r="C10913">
            <v>7</v>
          </cell>
          <cell r="D10913" t="str">
            <v>WI</v>
          </cell>
          <cell r="E10913">
            <v>5598893</v>
          </cell>
        </row>
        <row r="10914">
          <cell r="A10914" t="str">
            <v>2007-7-WV</v>
          </cell>
          <cell r="B10914">
            <v>2007</v>
          </cell>
          <cell r="C10914">
            <v>7</v>
          </cell>
          <cell r="D10914" t="str">
            <v>WV</v>
          </cell>
          <cell r="E10914">
            <v>1809836</v>
          </cell>
        </row>
        <row r="10915">
          <cell r="A10915" t="str">
            <v>2007-7-WY</v>
          </cell>
          <cell r="B10915">
            <v>2007</v>
          </cell>
          <cell r="C10915">
            <v>7</v>
          </cell>
          <cell r="D10915" t="str">
            <v>WY</v>
          </cell>
          <cell r="E10915">
            <v>523252</v>
          </cell>
        </row>
        <row r="10916">
          <cell r="A10916" t="str">
            <v>2007-8-AK</v>
          </cell>
          <cell r="B10916">
            <v>2007</v>
          </cell>
          <cell r="C10916">
            <v>8</v>
          </cell>
          <cell r="D10916" t="str">
            <v>AK</v>
          </cell>
          <cell r="E10916">
            <v>681542.83333333326</v>
          </cell>
        </row>
        <row r="10917">
          <cell r="A10917" t="str">
            <v>2007-8-AL</v>
          </cell>
          <cell r="B10917">
            <v>2007</v>
          </cell>
          <cell r="C10917">
            <v>8</v>
          </cell>
          <cell r="D10917" t="str">
            <v>AL</v>
          </cell>
          <cell r="E10917">
            <v>4629537.083333334</v>
          </cell>
        </row>
        <row r="10918">
          <cell r="A10918" t="str">
            <v>2007-8-AR</v>
          </cell>
          <cell r="B10918">
            <v>2007</v>
          </cell>
          <cell r="C10918">
            <v>8</v>
          </cell>
          <cell r="D10918" t="str">
            <v>AR</v>
          </cell>
          <cell r="E10918">
            <v>2832626.4166666665</v>
          </cell>
        </row>
        <row r="10919">
          <cell r="A10919" t="str">
            <v>2007-8-AZ</v>
          </cell>
          <cell r="B10919">
            <v>2007</v>
          </cell>
          <cell r="C10919">
            <v>8</v>
          </cell>
          <cell r="D10919" t="str">
            <v>AZ</v>
          </cell>
          <cell r="E10919">
            <v>6365650.916666667</v>
          </cell>
        </row>
        <row r="10920">
          <cell r="A10920" t="str">
            <v>2007-8-CA</v>
          </cell>
          <cell r="B10920">
            <v>2007</v>
          </cell>
          <cell r="C10920">
            <v>8</v>
          </cell>
          <cell r="D10920" t="str">
            <v>CA</v>
          </cell>
          <cell r="E10920">
            <v>36409128.333333336</v>
          </cell>
        </row>
        <row r="10921">
          <cell r="A10921" t="str">
            <v>2007-8-CO</v>
          </cell>
          <cell r="B10921">
            <v>2007</v>
          </cell>
          <cell r="C10921">
            <v>8</v>
          </cell>
          <cell r="D10921" t="str">
            <v>CO</v>
          </cell>
          <cell r="E10921">
            <v>4850827.1666666651</v>
          </cell>
        </row>
        <row r="10922">
          <cell r="A10922" t="str">
            <v>2007-8-CT</v>
          </cell>
          <cell r="B10922">
            <v>2007</v>
          </cell>
          <cell r="C10922">
            <v>8</v>
          </cell>
          <cell r="D10922" t="str">
            <v>CT</v>
          </cell>
          <cell r="E10922">
            <v>3490816.6666666665</v>
          </cell>
        </row>
        <row r="10923">
          <cell r="A10923" t="str">
            <v>2007-8-DC</v>
          </cell>
          <cell r="B10923">
            <v>2007</v>
          </cell>
          <cell r="C10923">
            <v>8</v>
          </cell>
          <cell r="D10923" t="str">
            <v>DC</v>
          </cell>
          <cell r="E10923">
            <v>588198.41666666663</v>
          </cell>
        </row>
        <row r="10924">
          <cell r="A10924" t="str">
            <v>2007-8-DE</v>
          </cell>
          <cell r="B10924">
            <v>2007</v>
          </cell>
          <cell r="C10924">
            <v>8</v>
          </cell>
          <cell r="D10924" t="str">
            <v>DE</v>
          </cell>
          <cell r="E10924">
            <v>862881.25</v>
          </cell>
        </row>
        <row r="10925">
          <cell r="A10925" t="str">
            <v>2007-8-FL</v>
          </cell>
          <cell r="B10925">
            <v>2007</v>
          </cell>
          <cell r="C10925">
            <v>8</v>
          </cell>
          <cell r="D10925" t="str">
            <v>FL</v>
          </cell>
          <cell r="E10925">
            <v>18210260.5</v>
          </cell>
        </row>
        <row r="10926">
          <cell r="A10926" t="str">
            <v>2007-8-GA</v>
          </cell>
          <cell r="B10926">
            <v>2007</v>
          </cell>
          <cell r="C10926">
            <v>8</v>
          </cell>
          <cell r="D10926" t="str">
            <v>GA</v>
          </cell>
          <cell r="E10926">
            <v>9536834.25</v>
          </cell>
        </row>
        <row r="10927">
          <cell r="A10927" t="str">
            <v>2007-8-HI</v>
          </cell>
          <cell r="B10927">
            <v>2007</v>
          </cell>
          <cell r="C10927">
            <v>8</v>
          </cell>
          <cell r="D10927" t="str">
            <v>HI</v>
          </cell>
          <cell r="E10927">
            <v>1278259.5</v>
          </cell>
        </row>
        <row r="10928">
          <cell r="A10928" t="str">
            <v>2007-8-IA</v>
          </cell>
          <cell r="B10928">
            <v>2007</v>
          </cell>
          <cell r="C10928">
            <v>8</v>
          </cell>
          <cell r="D10928" t="str">
            <v>IA</v>
          </cell>
          <cell r="E10928">
            <v>2984959.5833333326</v>
          </cell>
        </row>
        <row r="10929">
          <cell r="A10929" t="str">
            <v>2007-8-ID</v>
          </cell>
          <cell r="B10929">
            <v>2007</v>
          </cell>
          <cell r="C10929">
            <v>8</v>
          </cell>
          <cell r="D10929" t="str">
            <v>ID</v>
          </cell>
          <cell r="E10929">
            <v>1498450.9166666667</v>
          </cell>
        </row>
        <row r="10930">
          <cell r="A10930" t="str">
            <v>2007-8-IL</v>
          </cell>
          <cell r="B10930">
            <v>2007</v>
          </cell>
          <cell r="C10930">
            <v>8</v>
          </cell>
          <cell r="D10930" t="str">
            <v>IL</v>
          </cell>
          <cell r="E10930">
            <v>12832121.833333336</v>
          </cell>
        </row>
        <row r="10931">
          <cell r="A10931" t="str">
            <v>2007-8-IN</v>
          </cell>
          <cell r="B10931">
            <v>2007</v>
          </cell>
          <cell r="C10931">
            <v>8</v>
          </cell>
          <cell r="D10931" t="str">
            <v>IN</v>
          </cell>
          <cell r="E10931">
            <v>6339272.833333333</v>
          </cell>
        </row>
        <row r="10932">
          <cell r="A10932" t="str">
            <v>2007-8-KS</v>
          </cell>
          <cell r="B10932">
            <v>2007</v>
          </cell>
          <cell r="C10932">
            <v>8</v>
          </cell>
          <cell r="D10932" t="str">
            <v>KS</v>
          </cell>
          <cell r="E10932">
            <v>2779444.666666667</v>
          </cell>
        </row>
        <row r="10933">
          <cell r="A10933" t="str">
            <v>2007-8-KY</v>
          </cell>
          <cell r="B10933">
            <v>2007</v>
          </cell>
          <cell r="C10933">
            <v>8</v>
          </cell>
          <cell r="D10933" t="str">
            <v>KY</v>
          </cell>
          <cell r="E10933">
            <v>4239052.75</v>
          </cell>
        </row>
        <row r="10934">
          <cell r="A10934" t="str">
            <v>2007-8-LA</v>
          </cell>
          <cell r="B10934">
            <v>2007</v>
          </cell>
          <cell r="C10934">
            <v>8</v>
          </cell>
          <cell r="D10934" t="str">
            <v>LA</v>
          </cell>
          <cell r="E10934">
            <v>4376433.833333333</v>
          </cell>
        </row>
        <row r="10935">
          <cell r="A10935" t="str">
            <v>2007-8-MA</v>
          </cell>
          <cell r="B10935">
            <v>2007</v>
          </cell>
          <cell r="C10935">
            <v>8</v>
          </cell>
          <cell r="D10935" t="str">
            <v>MA</v>
          </cell>
          <cell r="E10935">
            <v>6470419.333333334</v>
          </cell>
        </row>
        <row r="10936">
          <cell r="A10936" t="str">
            <v>2007-8-MD</v>
          </cell>
          <cell r="B10936">
            <v>2007</v>
          </cell>
          <cell r="C10936">
            <v>8</v>
          </cell>
          <cell r="D10936" t="str">
            <v>MD</v>
          </cell>
          <cell r="E10936">
            <v>5620123.833333333</v>
          </cell>
        </row>
        <row r="10937">
          <cell r="A10937" t="str">
            <v>2007-8-ME</v>
          </cell>
          <cell r="B10937">
            <v>2007</v>
          </cell>
          <cell r="C10937">
            <v>8</v>
          </cell>
          <cell r="D10937" t="str">
            <v>ME</v>
          </cell>
          <cell r="E10937">
            <v>1315486.1666666667</v>
          </cell>
        </row>
        <row r="10938">
          <cell r="A10938" t="str">
            <v>2007-8-MI</v>
          </cell>
          <cell r="B10938">
            <v>2007</v>
          </cell>
          <cell r="C10938">
            <v>8</v>
          </cell>
          <cell r="D10938" t="str">
            <v>MI</v>
          </cell>
          <cell r="E10938">
            <v>10045926.000000002</v>
          </cell>
        </row>
        <row r="10939">
          <cell r="A10939" t="str">
            <v>2007-8-MN</v>
          </cell>
          <cell r="B10939">
            <v>2007</v>
          </cell>
          <cell r="C10939">
            <v>8</v>
          </cell>
          <cell r="D10939" t="str">
            <v>MN</v>
          </cell>
          <cell r="E10939">
            <v>5185529.416666667</v>
          </cell>
        </row>
        <row r="10940">
          <cell r="A10940" t="str">
            <v>2007-8-MO</v>
          </cell>
          <cell r="B10940">
            <v>2007</v>
          </cell>
          <cell r="C10940">
            <v>8</v>
          </cell>
          <cell r="D10940" t="str">
            <v>MO</v>
          </cell>
          <cell r="E10940">
            <v>5881166.166666666</v>
          </cell>
        </row>
        <row r="10941">
          <cell r="A10941" t="str">
            <v>2007-8-MS</v>
          </cell>
          <cell r="B10941">
            <v>2007</v>
          </cell>
          <cell r="C10941">
            <v>8</v>
          </cell>
          <cell r="D10941" t="str">
            <v>MS</v>
          </cell>
          <cell r="E10941">
            <v>2922495.6666666665</v>
          </cell>
        </row>
        <row r="10942">
          <cell r="A10942" t="str">
            <v>2007-8-MT</v>
          </cell>
          <cell r="B10942">
            <v>2007</v>
          </cell>
          <cell r="C10942">
            <v>8</v>
          </cell>
          <cell r="D10942" t="str">
            <v>MT</v>
          </cell>
          <cell r="E10942">
            <v>957525.33333333326</v>
          </cell>
        </row>
        <row r="10943">
          <cell r="A10943" t="str">
            <v>2007-8-NC</v>
          </cell>
          <cell r="B10943">
            <v>2007</v>
          </cell>
          <cell r="C10943">
            <v>8</v>
          </cell>
          <cell r="D10943" t="str">
            <v>NC</v>
          </cell>
          <cell r="E10943">
            <v>9056662.3333333321</v>
          </cell>
        </row>
        <row r="10944">
          <cell r="A10944" t="str">
            <v>2007-8-ND</v>
          </cell>
          <cell r="B10944">
            <v>2007</v>
          </cell>
          <cell r="C10944">
            <v>8</v>
          </cell>
          <cell r="D10944" t="str">
            <v>ND</v>
          </cell>
          <cell r="E10944">
            <v>638202.08333333326</v>
          </cell>
        </row>
        <row r="10945">
          <cell r="A10945" t="str">
            <v>2007-8-NE</v>
          </cell>
          <cell r="B10945">
            <v>2007</v>
          </cell>
          <cell r="C10945">
            <v>8</v>
          </cell>
          <cell r="D10945" t="str">
            <v>NE</v>
          </cell>
          <cell r="E10945">
            <v>1770636.25</v>
          </cell>
        </row>
        <row r="10946">
          <cell r="A10946" t="str">
            <v>2007-8-NH</v>
          </cell>
          <cell r="B10946">
            <v>2007</v>
          </cell>
          <cell r="C10946">
            <v>8</v>
          </cell>
          <cell r="D10946" t="str">
            <v>NH</v>
          </cell>
          <cell r="E10946">
            <v>1312552.0833333335</v>
          </cell>
        </row>
        <row r="10947">
          <cell r="A10947" t="str">
            <v>2007-8-NJ</v>
          </cell>
          <cell r="B10947">
            <v>2007</v>
          </cell>
          <cell r="C10947">
            <v>8</v>
          </cell>
          <cell r="D10947" t="str">
            <v>NJ</v>
          </cell>
          <cell r="E10947">
            <v>8655587.25</v>
          </cell>
        </row>
        <row r="10948">
          <cell r="A10948" t="str">
            <v>2007-8-NM</v>
          </cell>
          <cell r="B10948">
            <v>2007</v>
          </cell>
          <cell r="C10948">
            <v>8</v>
          </cell>
          <cell r="D10948" t="str">
            <v>NM</v>
          </cell>
          <cell r="E10948">
            <v>1966064.8333333335</v>
          </cell>
        </row>
        <row r="10949">
          <cell r="A10949" t="str">
            <v>2007-8-NV</v>
          </cell>
          <cell r="B10949">
            <v>2007</v>
          </cell>
          <cell r="C10949">
            <v>8</v>
          </cell>
          <cell r="D10949" t="str">
            <v>NV</v>
          </cell>
          <cell r="E10949">
            <v>2558162.583333333</v>
          </cell>
        </row>
        <row r="10950">
          <cell r="A10950" t="str">
            <v>2007-8-NY</v>
          </cell>
          <cell r="B10950">
            <v>2007</v>
          </cell>
          <cell r="C10950">
            <v>8</v>
          </cell>
          <cell r="D10950" t="str">
            <v>NY</v>
          </cell>
          <cell r="E10950">
            <v>19434397.75</v>
          </cell>
        </row>
        <row r="10951">
          <cell r="A10951" t="str">
            <v>2007-8-OH</v>
          </cell>
          <cell r="B10951">
            <v>2007</v>
          </cell>
          <cell r="C10951">
            <v>8</v>
          </cell>
          <cell r="D10951" t="str">
            <v>OH</v>
          </cell>
          <cell r="E10951">
            <v>11478330.083333332</v>
          </cell>
        </row>
        <row r="10952">
          <cell r="A10952" t="str">
            <v>2007-8-OK</v>
          </cell>
          <cell r="B10952">
            <v>2007</v>
          </cell>
          <cell r="C10952">
            <v>8</v>
          </cell>
          <cell r="D10952" t="str">
            <v>OK</v>
          </cell>
          <cell r="E10952">
            <v>3610976.1666666665</v>
          </cell>
        </row>
        <row r="10953">
          <cell r="A10953" t="str">
            <v>2007-8-OR</v>
          </cell>
          <cell r="B10953">
            <v>2007</v>
          </cell>
          <cell r="C10953">
            <v>8</v>
          </cell>
          <cell r="D10953" t="str">
            <v>OR</v>
          </cell>
          <cell r="E10953">
            <v>3740091.5833333335</v>
          </cell>
        </row>
        <row r="10954">
          <cell r="A10954" t="str">
            <v>2007-8-PA</v>
          </cell>
          <cell r="B10954">
            <v>2007</v>
          </cell>
          <cell r="C10954">
            <v>8</v>
          </cell>
          <cell r="D10954" t="str">
            <v>PA</v>
          </cell>
          <cell r="E10954">
            <v>12422292.416666666</v>
          </cell>
        </row>
        <row r="10955">
          <cell r="A10955" t="str">
            <v>2007-8-RI</v>
          </cell>
          <cell r="B10955">
            <v>2007</v>
          </cell>
          <cell r="C10955">
            <v>8</v>
          </cell>
          <cell r="D10955" t="str">
            <v>RI</v>
          </cell>
          <cell r="E10955">
            <v>1052940.3333333333</v>
          </cell>
        </row>
        <row r="10956">
          <cell r="A10956" t="str">
            <v>2007-8-SC</v>
          </cell>
          <cell r="B10956">
            <v>2007</v>
          </cell>
          <cell r="C10956">
            <v>8</v>
          </cell>
          <cell r="D10956" t="str">
            <v>SC</v>
          </cell>
          <cell r="E10956">
            <v>4411154.5</v>
          </cell>
        </row>
        <row r="10957">
          <cell r="A10957" t="str">
            <v>2007-8-SD</v>
          </cell>
          <cell r="B10957">
            <v>2007</v>
          </cell>
          <cell r="C10957">
            <v>8</v>
          </cell>
          <cell r="D10957" t="str">
            <v>SD</v>
          </cell>
          <cell r="E10957">
            <v>796397.75</v>
          </cell>
        </row>
        <row r="10958">
          <cell r="A10958" t="str">
            <v>2007-8-TN</v>
          </cell>
          <cell r="B10958">
            <v>2007</v>
          </cell>
          <cell r="C10958">
            <v>8</v>
          </cell>
          <cell r="D10958" t="str">
            <v>TN</v>
          </cell>
          <cell r="E10958">
            <v>6154596.9999999991</v>
          </cell>
        </row>
        <row r="10959">
          <cell r="A10959" t="str">
            <v>2007-8-TX</v>
          </cell>
          <cell r="B10959">
            <v>2007</v>
          </cell>
          <cell r="C10959">
            <v>8</v>
          </cell>
          <cell r="D10959" t="str">
            <v>TX</v>
          </cell>
          <cell r="E10959">
            <v>23883727.166666668</v>
          </cell>
        </row>
        <row r="10960">
          <cell r="A10960" t="str">
            <v>2007-8-UT</v>
          </cell>
          <cell r="B10960">
            <v>2007</v>
          </cell>
          <cell r="C10960">
            <v>8</v>
          </cell>
          <cell r="D10960" t="str">
            <v>UT</v>
          </cell>
          <cell r="E10960">
            <v>2674549.9166666665</v>
          </cell>
        </row>
        <row r="10961">
          <cell r="A10961" t="str">
            <v>2007-8-VA</v>
          </cell>
          <cell r="B10961">
            <v>2007</v>
          </cell>
          <cell r="C10961">
            <v>8</v>
          </cell>
          <cell r="D10961" t="str">
            <v>VA</v>
          </cell>
          <cell r="E10961">
            <v>7704634.5</v>
          </cell>
        </row>
        <row r="10962">
          <cell r="A10962" t="str">
            <v>2007-8-VT</v>
          </cell>
          <cell r="B10962">
            <v>2007</v>
          </cell>
          <cell r="C10962">
            <v>8</v>
          </cell>
          <cell r="D10962" t="str">
            <v>VT</v>
          </cell>
          <cell r="E10962">
            <v>620791.5</v>
          </cell>
        </row>
        <row r="10963">
          <cell r="A10963" t="str">
            <v>2007-8-WA</v>
          </cell>
          <cell r="B10963">
            <v>2007</v>
          </cell>
          <cell r="C10963">
            <v>8</v>
          </cell>
          <cell r="D10963" t="str">
            <v>WA</v>
          </cell>
          <cell r="E10963">
            <v>6457820.416666667</v>
          </cell>
        </row>
        <row r="10964">
          <cell r="A10964" t="str">
            <v>2007-8-WI</v>
          </cell>
          <cell r="B10964">
            <v>2007</v>
          </cell>
          <cell r="C10964">
            <v>8</v>
          </cell>
          <cell r="D10964" t="str">
            <v>WI</v>
          </cell>
          <cell r="E10964">
            <v>5601315.833333333</v>
          </cell>
        </row>
        <row r="10965">
          <cell r="A10965" t="str">
            <v>2007-8-WV</v>
          </cell>
          <cell r="B10965">
            <v>2007</v>
          </cell>
          <cell r="C10965">
            <v>8</v>
          </cell>
          <cell r="D10965" t="str">
            <v>WV</v>
          </cell>
          <cell r="E10965">
            <v>1810222</v>
          </cell>
        </row>
        <row r="10966">
          <cell r="A10966" t="str">
            <v>2007-8-WY</v>
          </cell>
          <cell r="B10966">
            <v>2007</v>
          </cell>
          <cell r="C10966">
            <v>8</v>
          </cell>
          <cell r="D10966" t="str">
            <v>WY</v>
          </cell>
          <cell r="E10966">
            <v>524036.66666666663</v>
          </cell>
        </row>
        <row r="10967">
          <cell r="A10967" t="str">
            <v>2007-9-AK</v>
          </cell>
          <cell r="B10967">
            <v>2007</v>
          </cell>
          <cell r="C10967">
            <v>9</v>
          </cell>
          <cell r="D10967" t="str">
            <v>AK</v>
          </cell>
          <cell r="E10967">
            <v>681974.94045468024</v>
          </cell>
        </row>
        <row r="10968">
          <cell r="A10968" t="str">
            <v>2007-9-AL</v>
          </cell>
          <cell r="B10968">
            <v>2007</v>
          </cell>
          <cell r="C10968">
            <v>9</v>
          </cell>
          <cell r="D10968" t="str">
            <v>AL</v>
          </cell>
          <cell r="E10968">
            <v>4632481.0375575367</v>
          </cell>
        </row>
        <row r="10969">
          <cell r="A10969" t="str">
            <v>2007-9-AR</v>
          </cell>
          <cell r="B10969">
            <v>2007</v>
          </cell>
          <cell r="C10969">
            <v>9</v>
          </cell>
          <cell r="D10969" t="str">
            <v>AR</v>
          </cell>
          <cell r="E10969">
            <v>2834697.3462812584</v>
          </cell>
        </row>
        <row r="10970">
          <cell r="A10970" t="str">
            <v>2007-9-AZ</v>
          </cell>
          <cell r="B10970">
            <v>2007</v>
          </cell>
          <cell r="C10970">
            <v>9</v>
          </cell>
          <cell r="D10970" t="str">
            <v>AZ</v>
          </cell>
          <cell r="E10970">
            <v>6377904.3751168353</v>
          </cell>
        </row>
        <row r="10971">
          <cell r="A10971" t="str">
            <v>2007-9-CA</v>
          </cell>
          <cell r="B10971">
            <v>2007</v>
          </cell>
          <cell r="C10971">
            <v>9</v>
          </cell>
          <cell r="D10971" t="str">
            <v>CA</v>
          </cell>
          <cell r="E10971">
            <v>36440750.106731705</v>
          </cell>
        </row>
        <row r="10972">
          <cell r="A10972" t="str">
            <v>2007-9-CO</v>
          </cell>
          <cell r="B10972">
            <v>2007</v>
          </cell>
          <cell r="C10972">
            <v>9</v>
          </cell>
          <cell r="D10972" t="str">
            <v>CO</v>
          </cell>
          <cell r="E10972">
            <v>4858897.7384578148</v>
          </cell>
        </row>
        <row r="10973">
          <cell r="A10973" t="str">
            <v>2007-9-CT</v>
          </cell>
          <cell r="B10973">
            <v>2007</v>
          </cell>
          <cell r="C10973">
            <v>9</v>
          </cell>
          <cell r="D10973" t="str">
            <v>CT</v>
          </cell>
          <cell r="E10973">
            <v>3491765.5912137013</v>
          </cell>
        </row>
        <row r="10974">
          <cell r="A10974" t="str">
            <v>2007-9-DC</v>
          </cell>
          <cell r="B10974">
            <v>2007</v>
          </cell>
          <cell r="C10974">
            <v>9</v>
          </cell>
          <cell r="D10974" t="str">
            <v>DC</v>
          </cell>
          <cell r="E10974">
            <v>588529.01904708811</v>
          </cell>
        </row>
        <row r="10975">
          <cell r="A10975" t="str">
            <v>2007-9-DE</v>
          </cell>
          <cell r="B10975">
            <v>2007</v>
          </cell>
          <cell r="C10975">
            <v>9</v>
          </cell>
          <cell r="D10975" t="str">
            <v>DE</v>
          </cell>
          <cell r="E10975">
            <v>863810.4996462249</v>
          </cell>
        </row>
        <row r="10976">
          <cell r="A10976" t="str">
            <v>2007-9-FL</v>
          </cell>
          <cell r="B10976">
            <v>2007</v>
          </cell>
          <cell r="C10976">
            <v>9</v>
          </cell>
          <cell r="D10976" t="str">
            <v>FL</v>
          </cell>
          <cell r="E10976">
            <v>18221001.33145557</v>
          </cell>
        </row>
        <row r="10977">
          <cell r="A10977" t="str">
            <v>2007-9-GA</v>
          </cell>
          <cell r="B10977">
            <v>2007</v>
          </cell>
          <cell r="C10977">
            <v>9</v>
          </cell>
          <cell r="D10977" t="str">
            <v>GA</v>
          </cell>
          <cell r="E10977">
            <v>9550390.7430350073</v>
          </cell>
        </row>
        <row r="10978">
          <cell r="A10978" t="str">
            <v>2007-9-HI</v>
          </cell>
          <cell r="B10978">
            <v>2007</v>
          </cell>
          <cell r="C10978">
            <v>9</v>
          </cell>
          <cell r="D10978" t="str">
            <v>HI</v>
          </cell>
          <cell r="E10978">
            <v>1279163.6390640121</v>
          </cell>
        </row>
        <row r="10979">
          <cell r="A10979" t="str">
            <v>2007-9-IA</v>
          </cell>
          <cell r="B10979">
            <v>2007</v>
          </cell>
          <cell r="C10979">
            <v>9</v>
          </cell>
          <cell r="D10979" t="str">
            <v>IA</v>
          </cell>
          <cell r="E10979">
            <v>2986560.024312689</v>
          </cell>
        </row>
        <row r="10980">
          <cell r="A10980" t="str">
            <v>2007-9-ID</v>
          </cell>
          <cell r="B10980">
            <v>2007</v>
          </cell>
          <cell r="C10980">
            <v>9</v>
          </cell>
          <cell r="D10980" t="str">
            <v>ID</v>
          </cell>
          <cell r="E10980">
            <v>1500760.3873014809</v>
          </cell>
        </row>
        <row r="10981">
          <cell r="A10981" t="str">
            <v>2007-9-IL</v>
          </cell>
          <cell r="B10981">
            <v>2007</v>
          </cell>
          <cell r="C10981">
            <v>9</v>
          </cell>
          <cell r="D10981" t="str">
            <v>IL</v>
          </cell>
          <cell r="E10981">
            <v>12838437.77382854</v>
          </cell>
        </row>
        <row r="10982">
          <cell r="A10982" t="str">
            <v>2007-9-IN</v>
          </cell>
          <cell r="B10982">
            <v>2007</v>
          </cell>
          <cell r="C10982">
            <v>9</v>
          </cell>
          <cell r="D10982" t="str">
            <v>IN</v>
          </cell>
          <cell r="E10982">
            <v>6342685.5028468147</v>
          </cell>
        </row>
        <row r="10983">
          <cell r="A10983" t="str">
            <v>2007-9-KS</v>
          </cell>
          <cell r="B10983">
            <v>2007</v>
          </cell>
          <cell r="C10983">
            <v>9</v>
          </cell>
          <cell r="D10983" t="str">
            <v>KS</v>
          </cell>
          <cell r="E10983">
            <v>2781508.865205355</v>
          </cell>
        </row>
        <row r="10984">
          <cell r="A10984" t="str">
            <v>2007-9-KY</v>
          </cell>
          <cell r="B10984">
            <v>2007</v>
          </cell>
          <cell r="C10984">
            <v>9</v>
          </cell>
          <cell r="D10984" t="str">
            <v>KY</v>
          </cell>
          <cell r="E10984">
            <v>4241799.2783533605</v>
          </cell>
        </row>
        <row r="10985">
          <cell r="A10985" t="str">
            <v>2007-9-LA</v>
          </cell>
          <cell r="B10985">
            <v>2007</v>
          </cell>
          <cell r="C10985">
            <v>9</v>
          </cell>
          <cell r="D10985" t="str">
            <v>LA</v>
          </cell>
          <cell r="E10985">
            <v>4379559.8980051018</v>
          </cell>
        </row>
        <row r="10986">
          <cell r="A10986" t="str">
            <v>2007-9-MA</v>
          </cell>
          <cell r="B10986">
            <v>2007</v>
          </cell>
          <cell r="C10986">
            <v>9</v>
          </cell>
          <cell r="D10986" t="str">
            <v>MA</v>
          </cell>
          <cell r="E10986">
            <v>6472924.6363277482</v>
          </cell>
        </row>
        <row r="10987">
          <cell r="A10987" t="str">
            <v>2007-9-MD</v>
          </cell>
          <cell r="B10987">
            <v>2007</v>
          </cell>
          <cell r="C10987">
            <v>9</v>
          </cell>
          <cell r="D10987" t="str">
            <v>MD</v>
          </cell>
          <cell r="E10987">
            <v>5621348.9336614441</v>
          </cell>
        </row>
        <row r="10988">
          <cell r="A10988" t="str">
            <v>2007-9-ME</v>
          </cell>
          <cell r="B10988">
            <v>2007</v>
          </cell>
          <cell r="C10988">
            <v>9</v>
          </cell>
          <cell r="D10988" t="str">
            <v>ME</v>
          </cell>
          <cell r="E10988">
            <v>1315574.3392428462</v>
          </cell>
        </row>
        <row r="10989">
          <cell r="A10989" t="str">
            <v>2007-9-MI</v>
          </cell>
          <cell r="B10989">
            <v>2007</v>
          </cell>
          <cell r="C10989">
            <v>9</v>
          </cell>
          <cell r="D10989" t="str">
            <v>MI</v>
          </cell>
          <cell r="E10989">
            <v>10042063.485652538</v>
          </cell>
        </row>
        <row r="10990">
          <cell r="A10990" t="str">
            <v>2007-9-MN</v>
          </cell>
          <cell r="B10990">
            <v>2007</v>
          </cell>
          <cell r="C10990">
            <v>9</v>
          </cell>
          <cell r="D10990" t="str">
            <v>MN</v>
          </cell>
          <cell r="E10990">
            <v>5188700.7716784123</v>
          </cell>
        </row>
        <row r="10991">
          <cell r="A10991" t="str">
            <v>2007-9-MO</v>
          </cell>
          <cell r="B10991">
            <v>2007</v>
          </cell>
          <cell r="C10991">
            <v>9</v>
          </cell>
          <cell r="D10991" t="str">
            <v>MO</v>
          </cell>
          <cell r="E10991">
            <v>5883934.6359348334</v>
          </cell>
        </row>
        <row r="10992">
          <cell r="A10992" t="str">
            <v>2007-9-MS</v>
          </cell>
          <cell r="B10992">
            <v>2007</v>
          </cell>
          <cell r="C10992">
            <v>9</v>
          </cell>
          <cell r="D10992" t="str">
            <v>MS</v>
          </cell>
          <cell r="E10992">
            <v>2923962.0687515857</v>
          </cell>
        </row>
        <row r="10993">
          <cell r="A10993" t="str">
            <v>2007-9-MT</v>
          </cell>
          <cell r="B10993">
            <v>2007</v>
          </cell>
          <cell r="C10993">
            <v>9</v>
          </cell>
          <cell r="D10993" t="str">
            <v>MT</v>
          </cell>
          <cell r="E10993">
            <v>958427.51590500656</v>
          </cell>
        </row>
        <row r="10994">
          <cell r="A10994" t="str">
            <v>2007-9-NC</v>
          </cell>
          <cell r="B10994">
            <v>2007</v>
          </cell>
          <cell r="C10994">
            <v>9</v>
          </cell>
          <cell r="D10994" t="str">
            <v>NC</v>
          </cell>
          <cell r="E10994">
            <v>9071755.7789056618</v>
          </cell>
        </row>
        <row r="10995">
          <cell r="A10995" t="str">
            <v>2007-9-ND</v>
          </cell>
          <cell r="B10995">
            <v>2007</v>
          </cell>
          <cell r="C10995">
            <v>9</v>
          </cell>
          <cell r="D10995" t="str">
            <v>ND</v>
          </cell>
          <cell r="E10995">
            <v>638500.3059567064</v>
          </cell>
        </row>
        <row r="10996">
          <cell r="A10996" t="str">
            <v>2007-9-NE</v>
          </cell>
          <cell r="B10996">
            <v>2007</v>
          </cell>
          <cell r="C10996">
            <v>9</v>
          </cell>
          <cell r="D10996" t="str">
            <v>NE</v>
          </cell>
          <cell r="E10996">
            <v>1771800.2647195314</v>
          </cell>
        </row>
        <row r="10997">
          <cell r="A10997" t="str">
            <v>2007-9-NH</v>
          </cell>
          <cell r="B10997">
            <v>2007</v>
          </cell>
          <cell r="C10997">
            <v>9</v>
          </cell>
          <cell r="D10997" t="str">
            <v>NH</v>
          </cell>
          <cell r="E10997">
            <v>1312848.2334717263</v>
          </cell>
        </row>
        <row r="10998">
          <cell r="A10998" t="str">
            <v>2007-9-NJ</v>
          </cell>
          <cell r="B10998">
            <v>2007</v>
          </cell>
          <cell r="C10998">
            <v>9</v>
          </cell>
          <cell r="D10998" t="str">
            <v>NJ</v>
          </cell>
          <cell r="E10998">
            <v>8658049.2000651043</v>
          </cell>
        </row>
        <row r="10999">
          <cell r="A10999" t="str">
            <v>2007-9-NM</v>
          </cell>
          <cell r="B10999">
            <v>2007</v>
          </cell>
          <cell r="C10999">
            <v>9</v>
          </cell>
          <cell r="D10999" t="str">
            <v>NM</v>
          </cell>
          <cell r="E10999">
            <v>1967729.0742271838</v>
          </cell>
        </row>
        <row r="11000">
          <cell r="A11000" t="str">
            <v>2007-9-NV</v>
          </cell>
          <cell r="B11000">
            <v>2007</v>
          </cell>
          <cell r="C11000">
            <v>9</v>
          </cell>
          <cell r="D11000" t="str">
            <v>NV</v>
          </cell>
          <cell r="E11000">
            <v>2561986.8752081445</v>
          </cell>
        </row>
        <row r="11001">
          <cell r="A11001" t="str">
            <v>2007-9-NY</v>
          </cell>
          <cell r="B11001">
            <v>2007</v>
          </cell>
          <cell r="C11001">
            <v>9</v>
          </cell>
          <cell r="D11001" t="str">
            <v>NY</v>
          </cell>
          <cell r="E11001">
            <v>19439480.829134956</v>
          </cell>
        </row>
        <row r="11002">
          <cell r="A11002" t="str">
            <v>2007-9-OH</v>
          </cell>
          <cell r="B11002">
            <v>2007</v>
          </cell>
          <cell r="C11002">
            <v>9</v>
          </cell>
          <cell r="D11002" t="str">
            <v>OH</v>
          </cell>
          <cell r="E11002">
            <v>11479019.208037173</v>
          </cell>
        </row>
        <row r="11003">
          <cell r="A11003" t="str">
            <v>2007-9-OK</v>
          </cell>
          <cell r="B11003">
            <v>2007</v>
          </cell>
          <cell r="C11003">
            <v>9</v>
          </cell>
          <cell r="D11003" t="str">
            <v>OK</v>
          </cell>
          <cell r="E11003">
            <v>3613831.589509197</v>
          </cell>
        </row>
        <row r="11004">
          <cell r="A11004" t="str">
            <v>2007-9-OR</v>
          </cell>
          <cell r="B11004">
            <v>2007</v>
          </cell>
          <cell r="C11004">
            <v>9</v>
          </cell>
          <cell r="D11004" t="str">
            <v>OR</v>
          </cell>
          <cell r="E11004">
            <v>3744639.690637398</v>
          </cell>
        </row>
        <row r="11005">
          <cell r="A11005" t="str">
            <v>2007-9-PA</v>
          </cell>
          <cell r="B11005">
            <v>2007</v>
          </cell>
          <cell r="C11005">
            <v>9</v>
          </cell>
          <cell r="D11005" t="str">
            <v>PA</v>
          </cell>
          <cell r="E11005">
            <v>12424655.282692751</v>
          </cell>
        </row>
        <row r="11006">
          <cell r="A11006" t="str">
            <v>2007-9-RI</v>
          </cell>
          <cell r="B11006">
            <v>2007</v>
          </cell>
          <cell r="C11006">
            <v>9</v>
          </cell>
          <cell r="D11006" t="str">
            <v>RI</v>
          </cell>
          <cell r="E11006">
            <v>1052744.7030204181</v>
          </cell>
        </row>
        <row r="11007">
          <cell r="A11007" t="str">
            <v>2007-9-SC</v>
          </cell>
          <cell r="B11007">
            <v>2007</v>
          </cell>
          <cell r="C11007">
            <v>9</v>
          </cell>
          <cell r="D11007" t="str">
            <v>SC</v>
          </cell>
          <cell r="E11007">
            <v>4417403.840998996</v>
          </cell>
        </row>
        <row r="11008">
          <cell r="A11008" t="str">
            <v>2007-9-SD</v>
          </cell>
          <cell r="B11008">
            <v>2007</v>
          </cell>
          <cell r="C11008">
            <v>9</v>
          </cell>
          <cell r="D11008" t="str">
            <v>SD</v>
          </cell>
          <cell r="E11008">
            <v>797107.13131017576</v>
          </cell>
        </row>
        <row r="11009">
          <cell r="A11009" t="str">
            <v>2007-9-TN</v>
          </cell>
          <cell r="B11009">
            <v>2007</v>
          </cell>
          <cell r="C11009">
            <v>9</v>
          </cell>
          <cell r="D11009" t="str">
            <v>TN</v>
          </cell>
          <cell r="E11009">
            <v>6160082.8854763824</v>
          </cell>
        </row>
        <row r="11010">
          <cell r="A11010" t="str">
            <v>2007-9-TX</v>
          </cell>
          <cell r="B11010">
            <v>2007</v>
          </cell>
          <cell r="C11010">
            <v>9</v>
          </cell>
          <cell r="D11010" t="str">
            <v>TX</v>
          </cell>
          <cell r="E11010">
            <v>23924090.431770537</v>
          </cell>
        </row>
        <row r="11011">
          <cell r="A11011" t="str">
            <v>2007-9-UT</v>
          </cell>
          <cell r="B11011">
            <v>2007</v>
          </cell>
          <cell r="C11011">
            <v>9</v>
          </cell>
          <cell r="D11011" t="str">
            <v>UT</v>
          </cell>
          <cell r="E11011">
            <v>2680186.6881765784</v>
          </cell>
        </row>
        <row r="11012">
          <cell r="A11012" t="str">
            <v>2007-9-VA</v>
          </cell>
          <cell r="B11012">
            <v>2007</v>
          </cell>
          <cell r="C11012">
            <v>9</v>
          </cell>
          <cell r="D11012" t="str">
            <v>VA</v>
          </cell>
          <cell r="E11012">
            <v>7710498.4596367935</v>
          </cell>
        </row>
        <row r="11013">
          <cell r="A11013" t="str">
            <v>2007-9-VT</v>
          </cell>
          <cell r="B11013">
            <v>2007</v>
          </cell>
          <cell r="C11013">
            <v>9</v>
          </cell>
          <cell r="D11013" t="str">
            <v>VT</v>
          </cell>
          <cell r="E11013">
            <v>620835.00304833846</v>
          </cell>
        </row>
        <row r="11014">
          <cell r="A11014" t="str">
            <v>2007-9-WA</v>
          </cell>
          <cell r="B11014">
            <v>2007</v>
          </cell>
          <cell r="C11014">
            <v>9</v>
          </cell>
          <cell r="D11014" t="str">
            <v>WA</v>
          </cell>
          <cell r="E11014">
            <v>6466140.5390140191</v>
          </cell>
        </row>
        <row r="11015">
          <cell r="A11015" t="str">
            <v>2007-9-WI</v>
          </cell>
          <cell r="B11015">
            <v>2007</v>
          </cell>
          <cell r="C11015">
            <v>9</v>
          </cell>
          <cell r="D11015" t="str">
            <v>WI</v>
          </cell>
          <cell r="E11015">
            <v>5603739.7151098782</v>
          </cell>
        </row>
        <row r="11016">
          <cell r="A11016" t="str">
            <v>2007-9-WV</v>
          </cell>
          <cell r="B11016">
            <v>2007</v>
          </cell>
          <cell r="C11016">
            <v>9</v>
          </cell>
          <cell r="D11016" t="str">
            <v>WV</v>
          </cell>
          <cell r="E11016">
            <v>1810608.0823256914</v>
          </cell>
        </row>
        <row r="11017">
          <cell r="A11017" t="str">
            <v>2007-9-WY</v>
          </cell>
          <cell r="B11017">
            <v>2007</v>
          </cell>
          <cell r="C11017">
            <v>9</v>
          </cell>
          <cell r="D11017" t="str">
            <v>WY</v>
          </cell>
          <cell r="E11017">
            <v>524822.51001641864</v>
          </cell>
        </row>
        <row r="11018">
          <cell r="A11018" t="str">
            <v>2008-10-AK</v>
          </cell>
          <cell r="B11018">
            <v>2008</v>
          </cell>
          <cell r="C11018">
            <v>10</v>
          </cell>
          <cell r="D11018" t="str">
            <v>AK</v>
          </cell>
          <cell r="E11018">
            <v>689342.50565379777</v>
          </cell>
        </row>
        <row r="11019">
          <cell r="A11019" t="str">
            <v>2008-10-AL</v>
          </cell>
          <cell r="B11019">
            <v>2008</v>
          </cell>
          <cell r="C11019">
            <v>10</v>
          </cell>
          <cell r="D11019" t="str">
            <v>AL</v>
          </cell>
          <cell r="E11019">
            <v>4673611.7939321036</v>
          </cell>
        </row>
        <row r="11020">
          <cell r="A11020" t="str">
            <v>2008-10-AR</v>
          </cell>
          <cell r="B11020">
            <v>2008</v>
          </cell>
          <cell r="C11020">
            <v>10</v>
          </cell>
          <cell r="D11020" t="str">
            <v>AR</v>
          </cell>
          <cell r="E11020">
            <v>2863913.4669401897</v>
          </cell>
        </row>
        <row r="11021">
          <cell r="A11021" t="str">
            <v>2008-10-AZ</v>
          </cell>
          <cell r="B11021">
            <v>2008</v>
          </cell>
          <cell r="C11021">
            <v>10</v>
          </cell>
          <cell r="D11021" t="str">
            <v>AZ</v>
          </cell>
          <cell r="E11021">
            <v>6524108.8027498359</v>
          </cell>
        </row>
        <row r="11022">
          <cell r="A11022" t="str">
            <v>2008-10-CA</v>
          </cell>
          <cell r="B11022">
            <v>2008</v>
          </cell>
          <cell r="C11022">
            <v>10</v>
          </cell>
          <cell r="D11022" t="str">
            <v>CA</v>
          </cell>
          <cell r="E11022">
            <v>36807939.322600886</v>
          </cell>
        </row>
        <row r="11023">
          <cell r="A11023" t="str">
            <v>2008-10-CO</v>
          </cell>
          <cell r="B11023">
            <v>2008</v>
          </cell>
          <cell r="C11023">
            <v>10</v>
          </cell>
          <cell r="D11023" t="str">
            <v>CO</v>
          </cell>
          <cell r="E11023">
            <v>4960809.6976053463</v>
          </cell>
        </row>
        <row r="11024">
          <cell r="A11024" t="str">
            <v>2008-10-CT</v>
          </cell>
          <cell r="B11024">
            <v>2008</v>
          </cell>
          <cell r="C11024">
            <v>10</v>
          </cell>
          <cell r="D11024" t="str">
            <v>CT</v>
          </cell>
          <cell r="E11024">
            <v>3505512.7271471876</v>
          </cell>
        </row>
        <row r="11025">
          <cell r="A11025" t="str">
            <v>2008-10-DC</v>
          </cell>
          <cell r="B11025">
            <v>2008</v>
          </cell>
          <cell r="C11025">
            <v>10</v>
          </cell>
          <cell r="D11025" t="str">
            <v>DC</v>
          </cell>
          <cell r="E11025">
            <v>593791.1556424211</v>
          </cell>
        </row>
        <row r="11026">
          <cell r="A11026" t="str">
            <v>2008-10-DE</v>
          </cell>
          <cell r="B11026">
            <v>2008</v>
          </cell>
          <cell r="C11026">
            <v>10</v>
          </cell>
          <cell r="D11026" t="str">
            <v>DE</v>
          </cell>
          <cell r="E11026">
            <v>876102.95458750764</v>
          </cell>
        </row>
        <row r="11027">
          <cell r="A11027" t="str">
            <v>2008-10-FL</v>
          </cell>
          <cell r="B11027">
            <v>2008</v>
          </cell>
          <cell r="C11027">
            <v>10</v>
          </cell>
          <cell r="D11027" t="str">
            <v>FL</v>
          </cell>
          <cell r="E11027">
            <v>18380797.21619878</v>
          </cell>
        </row>
        <row r="11028">
          <cell r="A11028" t="str">
            <v>2008-10-GA</v>
          </cell>
          <cell r="B11028">
            <v>2008</v>
          </cell>
          <cell r="C11028">
            <v>10</v>
          </cell>
          <cell r="D11028" t="str">
            <v>GA</v>
          </cell>
          <cell r="E11028">
            <v>9721655.0402838793</v>
          </cell>
        </row>
        <row r="11029">
          <cell r="A11029" t="str">
            <v>2008-10-HI</v>
          </cell>
          <cell r="B11029">
            <v>2008</v>
          </cell>
          <cell r="C11029">
            <v>10</v>
          </cell>
          <cell r="D11029" t="str">
            <v>HI</v>
          </cell>
          <cell r="E11029">
            <v>1289943.7880474154</v>
          </cell>
        </row>
        <row r="11030">
          <cell r="A11030" t="str">
            <v>2008-10-IA</v>
          </cell>
          <cell r="B11030">
            <v>2008</v>
          </cell>
          <cell r="C11030">
            <v>10</v>
          </cell>
          <cell r="D11030" t="str">
            <v>IA</v>
          </cell>
          <cell r="E11030">
            <v>3003880.4449865678</v>
          </cell>
        </row>
        <row r="11031">
          <cell r="A11031" t="str">
            <v>2008-10-ID</v>
          </cell>
          <cell r="B11031">
            <v>2008</v>
          </cell>
          <cell r="C11031">
            <v>10</v>
          </cell>
          <cell r="D11031" t="str">
            <v>ID</v>
          </cell>
          <cell r="E11031">
            <v>1529318.8607873749</v>
          </cell>
        </row>
        <row r="11032">
          <cell r="A11032" t="str">
            <v>2008-10-IL</v>
          </cell>
          <cell r="B11032">
            <v>2008</v>
          </cell>
          <cell r="C11032">
            <v>10</v>
          </cell>
          <cell r="D11032" t="str">
            <v>IL</v>
          </cell>
          <cell r="E11032">
            <v>12903774.626362605</v>
          </cell>
        </row>
        <row r="11033">
          <cell r="A11033" t="str">
            <v>2008-10-IN</v>
          </cell>
          <cell r="B11033">
            <v>2008</v>
          </cell>
          <cell r="C11033">
            <v>10</v>
          </cell>
          <cell r="D11033" t="str">
            <v>IN</v>
          </cell>
          <cell r="E11033">
            <v>6388379.2613231903</v>
          </cell>
        </row>
        <row r="11034">
          <cell r="A11034" t="str">
            <v>2008-10-KS</v>
          </cell>
          <cell r="B11034">
            <v>2008</v>
          </cell>
          <cell r="C11034">
            <v>10</v>
          </cell>
          <cell r="D11034" t="str">
            <v>KS</v>
          </cell>
          <cell r="E11034">
            <v>2806289.3022842361</v>
          </cell>
        </row>
        <row r="11035">
          <cell r="A11035" t="str">
            <v>2008-10-KY</v>
          </cell>
          <cell r="B11035">
            <v>2008</v>
          </cell>
          <cell r="C11035">
            <v>10</v>
          </cell>
          <cell r="D11035" t="str">
            <v>KY</v>
          </cell>
          <cell r="E11035">
            <v>4280471.8267039657</v>
          </cell>
        </row>
        <row r="11036">
          <cell r="A11036" t="str">
            <v>2008-10-LA</v>
          </cell>
          <cell r="B11036">
            <v>2008</v>
          </cell>
          <cell r="C11036">
            <v>10</v>
          </cell>
          <cell r="D11036" t="str">
            <v>LA</v>
          </cell>
          <cell r="E11036">
            <v>4431147.219894289</v>
          </cell>
        </row>
        <row r="11037">
          <cell r="A11037" t="str">
            <v>2008-10-MA</v>
          </cell>
          <cell r="B11037">
            <v>2008</v>
          </cell>
          <cell r="C11037">
            <v>10</v>
          </cell>
          <cell r="D11037" t="str">
            <v>MA</v>
          </cell>
          <cell r="E11037">
            <v>6521901.3262293003</v>
          </cell>
        </row>
        <row r="11038">
          <cell r="A11038" t="str">
            <v>2008-10-MD</v>
          </cell>
          <cell r="B11038">
            <v>2008</v>
          </cell>
          <cell r="C11038">
            <v>10</v>
          </cell>
          <cell r="D11038" t="str">
            <v>MD</v>
          </cell>
          <cell r="E11038">
            <v>5650083.305890793</v>
          </cell>
        </row>
        <row r="11039">
          <cell r="A11039" t="str">
            <v>2008-10-ME</v>
          </cell>
          <cell r="B11039">
            <v>2008</v>
          </cell>
          <cell r="C11039">
            <v>10</v>
          </cell>
          <cell r="D11039" t="str">
            <v>ME</v>
          </cell>
          <cell r="E11039">
            <v>1316917.3038718714</v>
          </cell>
        </row>
        <row r="11040">
          <cell r="A11040" t="str">
            <v>2008-10-MI</v>
          </cell>
          <cell r="B11040">
            <v>2008</v>
          </cell>
          <cell r="C11040">
            <v>10</v>
          </cell>
          <cell r="D11040" t="str">
            <v>MI</v>
          </cell>
          <cell r="E11040">
            <v>9995000.6142884325</v>
          </cell>
        </row>
        <row r="11041">
          <cell r="A11041" t="str">
            <v>2008-10-MN</v>
          </cell>
          <cell r="B11041">
            <v>2008</v>
          </cell>
          <cell r="C11041">
            <v>10</v>
          </cell>
          <cell r="D11041" t="str">
            <v>MN</v>
          </cell>
          <cell r="E11041">
            <v>5231856.6308981776</v>
          </cell>
        </row>
        <row r="11042">
          <cell r="A11042" t="str">
            <v>2008-10-MO</v>
          </cell>
          <cell r="B11042">
            <v>2008</v>
          </cell>
          <cell r="C11042">
            <v>10</v>
          </cell>
          <cell r="D11042" t="str">
            <v>MO</v>
          </cell>
          <cell r="E11042">
            <v>5930619.0993145928</v>
          </cell>
        </row>
        <row r="11043">
          <cell r="A11043" t="str">
            <v>2008-10-MS</v>
          </cell>
          <cell r="B11043">
            <v>2008</v>
          </cell>
          <cell r="C11043">
            <v>10</v>
          </cell>
          <cell r="D11043" t="str">
            <v>MS</v>
          </cell>
          <cell r="E11043">
            <v>2941963.7689745943</v>
          </cell>
        </row>
        <row r="11044">
          <cell r="A11044" t="str">
            <v>2008-10-MT</v>
          </cell>
          <cell r="B11044">
            <v>2008</v>
          </cell>
          <cell r="C11044">
            <v>10</v>
          </cell>
          <cell r="D11044" t="str">
            <v>MT</v>
          </cell>
          <cell r="E11044">
            <v>969328.47746098659</v>
          </cell>
        </row>
        <row r="11045">
          <cell r="A11045" t="str">
            <v>2008-10-NC</v>
          </cell>
          <cell r="B11045">
            <v>2008</v>
          </cell>
          <cell r="C11045">
            <v>10</v>
          </cell>
          <cell r="D11045" t="str">
            <v>NC</v>
          </cell>
          <cell r="E11045">
            <v>9262088.2564871609</v>
          </cell>
        </row>
        <row r="11046">
          <cell r="A11046" t="str">
            <v>2008-10-ND</v>
          </cell>
          <cell r="B11046">
            <v>2008</v>
          </cell>
          <cell r="C11046">
            <v>10</v>
          </cell>
          <cell r="D11046" t="str">
            <v>ND</v>
          </cell>
          <cell r="E11046">
            <v>642822.68431087572</v>
          </cell>
        </row>
        <row r="11047">
          <cell r="A11047" t="str">
            <v>2008-10-NE</v>
          </cell>
          <cell r="B11047">
            <v>2008</v>
          </cell>
          <cell r="C11047">
            <v>10</v>
          </cell>
          <cell r="D11047" t="str">
            <v>NE</v>
          </cell>
          <cell r="E11047">
            <v>1786730.7818114909</v>
          </cell>
        </row>
        <row r="11048">
          <cell r="A11048" t="str">
            <v>2008-10-NH</v>
          </cell>
          <cell r="B11048">
            <v>2008</v>
          </cell>
          <cell r="C11048">
            <v>10</v>
          </cell>
          <cell r="D11048" t="str">
            <v>NH</v>
          </cell>
          <cell r="E11048">
            <v>1318001.7168840664</v>
          </cell>
        </row>
        <row r="11049">
          <cell r="A11049" t="str">
            <v>2008-10-NJ</v>
          </cell>
          <cell r="B11049">
            <v>2008</v>
          </cell>
          <cell r="C11049">
            <v>10</v>
          </cell>
          <cell r="D11049" t="str">
            <v>NJ</v>
          </cell>
          <cell r="E11049">
            <v>8688932.0091296602</v>
          </cell>
        </row>
        <row r="11050">
          <cell r="A11050" t="str">
            <v>2008-10-NM</v>
          </cell>
          <cell r="B11050">
            <v>2008</v>
          </cell>
          <cell r="C11050">
            <v>10</v>
          </cell>
          <cell r="D11050" t="str">
            <v>NM</v>
          </cell>
          <cell r="E11050">
            <v>1990691.4805245181</v>
          </cell>
        </row>
        <row r="11051">
          <cell r="A11051" t="str">
            <v>2008-10-NV</v>
          </cell>
          <cell r="B11051">
            <v>2008</v>
          </cell>
          <cell r="C11051">
            <v>10</v>
          </cell>
          <cell r="D11051" t="str">
            <v>NV</v>
          </cell>
          <cell r="E11051">
            <v>2610911.2650712854</v>
          </cell>
        </row>
        <row r="11052">
          <cell r="A11052" t="str">
            <v>2008-10-NY</v>
          </cell>
          <cell r="B11052">
            <v>2008</v>
          </cell>
          <cell r="C11052">
            <v>10</v>
          </cell>
          <cell r="D11052" t="str">
            <v>NY</v>
          </cell>
          <cell r="E11052">
            <v>19503088.797467988</v>
          </cell>
        </row>
        <row r="11053">
          <cell r="A11053" t="str">
            <v>2008-10-OH</v>
          </cell>
          <cell r="B11053">
            <v>2008</v>
          </cell>
          <cell r="C11053">
            <v>10</v>
          </cell>
          <cell r="D11053" t="str">
            <v>OH</v>
          </cell>
          <cell r="E11053">
            <v>11500099.589222942</v>
          </cell>
        </row>
        <row r="11054">
          <cell r="A11054" t="str">
            <v>2008-10-OK</v>
          </cell>
          <cell r="B11054">
            <v>2008</v>
          </cell>
          <cell r="C11054">
            <v>10</v>
          </cell>
          <cell r="D11054" t="str">
            <v>OK</v>
          </cell>
          <cell r="E11054">
            <v>3653544.6768107922</v>
          </cell>
        </row>
        <row r="11055">
          <cell r="A11055" t="str">
            <v>2008-10-OR</v>
          </cell>
          <cell r="B11055">
            <v>2008</v>
          </cell>
          <cell r="C11055">
            <v>10</v>
          </cell>
          <cell r="D11055" t="str">
            <v>OR</v>
          </cell>
          <cell r="E11055">
            <v>3798966.2171115601</v>
          </cell>
        </row>
        <row r="11056">
          <cell r="A11056" t="str">
            <v>2008-10-PA</v>
          </cell>
          <cell r="B11056">
            <v>2008</v>
          </cell>
          <cell r="C11056">
            <v>10</v>
          </cell>
          <cell r="D11056" t="str">
            <v>PA</v>
          </cell>
          <cell r="E11056">
            <v>12487441.998045843</v>
          </cell>
        </row>
        <row r="11057">
          <cell r="A11057" t="str">
            <v>2008-10-RI</v>
          </cell>
          <cell r="B11057">
            <v>2008</v>
          </cell>
          <cell r="C11057">
            <v>10</v>
          </cell>
          <cell r="D11057" t="str">
            <v>RI</v>
          </cell>
          <cell r="E11057">
            <v>1051393.3662146907</v>
          </cell>
        </row>
        <row r="11058">
          <cell r="A11058" t="str">
            <v>2008-10-SC</v>
          </cell>
          <cell r="B11058">
            <v>2008</v>
          </cell>
          <cell r="C11058">
            <v>10</v>
          </cell>
          <cell r="D11058" t="str">
            <v>SC</v>
          </cell>
          <cell r="E11058">
            <v>4500191.3614451569</v>
          </cell>
        </row>
        <row r="11059">
          <cell r="A11059" t="str">
            <v>2008-10-SD</v>
          </cell>
          <cell r="B11059">
            <v>2008</v>
          </cell>
          <cell r="C11059">
            <v>10</v>
          </cell>
          <cell r="D11059" t="str">
            <v>SD</v>
          </cell>
          <cell r="E11059">
            <v>806242.98773081473</v>
          </cell>
        </row>
        <row r="11060">
          <cell r="A11060" t="str">
            <v>2008-10-TN</v>
          </cell>
          <cell r="B11060">
            <v>2008</v>
          </cell>
          <cell r="C11060">
            <v>10</v>
          </cell>
          <cell r="D11060" t="str">
            <v>TN</v>
          </cell>
          <cell r="E11060">
            <v>6235251.7008345295</v>
          </cell>
        </row>
        <row r="11061">
          <cell r="A11061" t="str">
            <v>2008-10-TX</v>
          </cell>
          <cell r="B11061">
            <v>2008</v>
          </cell>
          <cell r="C11061">
            <v>10</v>
          </cell>
          <cell r="D11061" t="str">
            <v>TX</v>
          </cell>
          <cell r="E11061">
            <v>24440983.641783714</v>
          </cell>
        </row>
        <row r="11062">
          <cell r="A11062" t="str">
            <v>2008-10-UT</v>
          </cell>
          <cell r="B11062">
            <v>2008</v>
          </cell>
          <cell r="C11062">
            <v>10</v>
          </cell>
          <cell r="D11062" t="str">
            <v>UT</v>
          </cell>
          <cell r="E11062">
            <v>2748478.6581047126</v>
          </cell>
        </row>
        <row r="11063">
          <cell r="A11063" t="str">
            <v>2008-10-VA</v>
          </cell>
          <cell r="B11063">
            <v>2008</v>
          </cell>
          <cell r="C11063">
            <v>10</v>
          </cell>
          <cell r="D11063" t="str">
            <v>VA</v>
          </cell>
          <cell r="E11063">
            <v>7797498.8092452213</v>
          </cell>
        </row>
        <row r="11064">
          <cell r="A11064" t="str">
            <v>2008-10-VT</v>
          </cell>
          <cell r="B11064">
            <v>2008</v>
          </cell>
          <cell r="C11064">
            <v>10</v>
          </cell>
          <cell r="D11064" t="str">
            <v>VT</v>
          </cell>
          <cell r="E11064">
            <v>621392.50805156026</v>
          </cell>
        </row>
        <row r="11065">
          <cell r="A11065" t="str">
            <v>2008-10-WA</v>
          </cell>
          <cell r="B11065">
            <v>2008</v>
          </cell>
          <cell r="C11065">
            <v>10</v>
          </cell>
          <cell r="D11065" t="str">
            <v>WA</v>
          </cell>
          <cell r="E11065">
            <v>6578008.8185227308</v>
          </cell>
        </row>
        <row r="11066">
          <cell r="A11066" t="str">
            <v>2008-10-WI</v>
          </cell>
          <cell r="B11066">
            <v>2008</v>
          </cell>
          <cell r="C11066">
            <v>10</v>
          </cell>
          <cell r="D11066" t="str">
            <v>WI</v>
          </cell>
          <cell r="E11066">
            <v>5634671.4104867885</v>
          </cell>
        </row>
        <row r="11067">
          <cell r="A11067" t="str">
            <v>2008-10-WV</v>
          </cell>
          <cell r="B11067">
            <v>2008</v>
          </cell>
          <cell r="C11067">
            <v>10</v>
          </cell>
          <cell r="D11067" t="str">
            <v>WV</v>
          </cell>
          <cell r="E11067">
            <v>1815795.5736459647</v>
          </cell>
        </row>
        <row r="11068">
          <cell r="A11068" t="str">
            <v>2008-10-WY</v>
          </cell>
          <cell r="B11068">
            <v>2008</v>
          </cell>
          <cell r="C11068">
            <v>10</v>
          </cell>
          <cell r="D11068" t="str">
            <v>WY</v>
          </cell>
          <cell r="E11068">
            <v>535573.76781551878</v>
          </cell>
        </row>
        <row r="11069">
          <cell r="A11069" t="str">
            <v>2008-11-AK</v>
          </cell>
          <cell r="B11069">
            <v>2008</v>
          </cell>
          <cell r="C11069">
            <v>11</v>
          </cell>
          <cell r="D11069" t="str">
            <v>AK</v>
          </cell>
          <cell r="E11069">
            <v>690362.01575114485</v>
          </cell>
        </row>
        <row r="11070">
          <cell r="A11070" t="str">
            <v>2008-11-AL</v>
          </cell>
          <cell r="B11070">
            <v>2008</v>
          </cell>
          <cell r="C11070">
            <v>11</v>
          </cell>
          <cell r="D11070" t="str">
            <v>AL</v>
          </cell>
          <cell r="E11070">
            <v>4677522.2599947676</v>
          </cell>
        </row>
        <row r="11071">
          <cell r="A11071" t="str">
            <v>2008-11-AR</v>
          </cell>
          <cell r="B11071">
            <v>2008</v>
          </cell>
          <cell r="C11071">
            <v>11</v>
          </cell>
          <cell r="D11071" t="str">
            <v>AR</v>
          </cell>
          <cell r="E11071">
            <v>2866760.2728255503</v>
          </cell>
        </row>
        <row r="11072">
          <cell r="A11072" t="str">
            <v>2008-11-AZ</v>
          </cell>
          <cell r="B11072">
            <v>2008</v>
          </cell>
          <cell r="C11072">
            <v>11</v>
          </cell>
          <cell r="D11072" t="str">
            <v>AZ</v>
          </cell>
          <cell r="E11072">
            <v>6532104.6294464981</v>
          </cell>
        </row>
        <row r="11073">
          <cell r="A11073" t="str">
            <v>2008-11-CA</v>
          </cell>
          <cell r="B11073">
            <v>2008</v>
          </cell>
          <cell r="C11073">
            <v>11</v>
          </cell>
          <cell r="D11073" t="str">
            <v>CA</v>
          </cell>
          <cell r="E11073">
            <v>36825046.319250271</v>
          </cell>
        </row>
        <row r="11074">
          <cell r="A11074" t="str">
            <v>2008-11-CO</v>
          </cell>
          <cell r="B11074">
            <v>2008</v>
          </cell>
          <cell r="C11074">
            <v>11</v>
          </cell>
          <cell r="D11074" t="str">
            <v>CO</v>
          </cell>
          <cell r="E11074">
            <v>4967948.0913327821</v>
          </cell>
        </row>
        <row r="11075">
          <cell r="A11075" t="str">
            <v>2008-11-CT</v>
          </cell>
          <cell r="B11075">
            <v>2008</v>
          </cell>
          <cell r="C11075">
            <v>11</v>
          </cell>
          <cell r="D11075" t="str">
            <v>CT</v>
          </cell>
          <cell r="E11075">
            <v>3506934.1214279495</v>
          </cell>
        </row>
        <row r="11076">
          <cell r="A11076" t="str">
            <v>2008-11-DC</v>
          </cell>
          <cell r="B11076">
            <v>2008</v>
          </cell>
          <cell r="C11076">
            <v>11</v>
          </cell>
          <cell r="D11076" t="str">
            <v>DC</v>
          </cell>
          <cell r="E11076">
            <v>594445.31286832574</v>
          </cell>
        </row>
        <row r="11077">
          <cell r="A11077" t="str">
            <v>2008-11-DE</v>
          </cell>
          <cell r="B11077">
            <v>2008</v>
          </cell>
          <cell r="C11077">
            <v>11</v>
          </cell>
          <cell r="D11077" t="str">
            <v>DE</v>
          </cell>
          <cell r="E11077">
            <v>877108.91181993438</v>
          </cell>
        </row>
        <row r="11078">
          <cell r="A11078" t="str">
            <v>2008-11-FL</v>
          </cell>
          <cell r="B11078">
            <v>2008</v>
          </cell>
          <cell r="C11078">
            <v>11</v>
          </cell>
          <cell r="D11078" t="str">
            <v>FL</v>
          </cell>
          <cell r="E11078">
            <v>18398316.297485076</v>
          </cell>
        </row>
        <row r="11079">
          <cell r="A11079" t="str">
            <v>2008-11-GA</v>
          </cell>
          <cell r="B11079">
            <v>2008</v>
          </cell>
          <cell r="C11079">
            <v>11</v>
          </cell>
          <cell r="D11079" t="str">
            <v>GA</v>
          </cell>
          <cell r="E11079">
            <v>9733654.9503550157</v>
          </cell>
        </row>
        <row r="11080">
          <cell r="A11080" t="str">
            <v>2008-11-HI</v>
          </cell>
          <cell r="B11080">
            <v>2008</v>
          </cell>
          <cell r="C11080">
            <v>11</v>
          </cell>
          <cell r="D11080" t="str">
            <v>HI</v>
          </cell>
          <cell r="E11080">
            <v>1290526.242998736</v>
          </cell>
        </row>
        <row r="11081">
          <cell r="A11081" t="str">
            <v>2008-11-IA</v>
          </cell>
          <cell r="B11081">
            <v>2008</v>
          </cell>
          <cell r="C11081">
            <v>11</v>
          </cell>
          <cell r="D11081" t="str">
            <v>IA</v>
          </cell>
          <cell r="E11081">
            <v>3004322.3899922618</v>
          </cell>
        </row>
        <row r="11082">
          <cell r="A11082" t="str">
            <v>2008-11-ID</v>
          </cell>
          <cell r="B11082">
            <v>2008</v>
          </cell>
          <cell r="C11082">
            <v>11</v>
          </cell>
          <cell r="D11082" t="str">
            <v>ID</v>
          </cell>
          <cell r="E11082">
            <v>1531157.5602079092</v>
          </cell>
        </row>
        <row r="11083">
          <cell r="A11083" t="str">
            <v>2008-11-IL</v>
          </cell>
          <cell r="B11083">
            <v>2008</v>
          </cell>
          <cell r="C11083">
            <v>11</v>
          </cell>
          <cell r="D11083" t="str">
            <v>IL</v>
          </cell>
          <cell r="E11083">
            <v>12904511.919396691</v>
          </cell>
        </row>
        <row r="11084">
          <cell r="A11084" t="str">
            <v>2008-11-IN</v>
          </cell>
          <cell r="B11084">
            <v>2008</v>
          </cell>
          <cell r="C11084">
            <v>11</v>
          </cell>
          <cell r="D11084" t="str">
            <v>IN</v>
          </cell>
          <cell r="E11084">
            <v>6392246.3588094572</v>
          </cell>
        </row>
        <row r="11085">
          <cell r="A11085" t="str">
            <v>2008-11-KS</v>
          </cell>
          <cell r="B11085">
            <v>2008</v>
          </cell>
          <cell r="C11085">
            <v>11</v>
          </cell>
          <cell r="D11085" t="str">
            <v>KS</v>
          </cell>
          <cell r="E11085">
            <v>2807675.7719111596</v>
          </cell>
        </row>
        <row r="11086">
          <cell r="A11086" t="str">
            <v>2008-11-KY</v>
          </cell>
          <cell r="B11086">
            <v>2008</v>
          </cell>
          <cell r="C11086">
            <v>11</v>
          </cell>
          <cell r="D11086" t="str">
            <v>KY</v>
          </cell>
          <cell r="E11086">
            <v>4284220.6591462465</v>
          </cell>
        </row>
        <row r="11087">
          <cell r="A11087" t="str">
            <v>2008-11-LA</v>
          </cell>
          <cell r="B11087">
            <v>2008</v>
          </cell>
          <cell r="C11087">
            <v>11</v>
          </cell>
          <cell r="D11087" t="str">
            <v>LA</v>
          </cell>
          <cell r="E11087">
            <v>4437951.805091477</v>
          </cell>
        </row>
        <row r="11088">
          <cell r="A11088" t="str">
            <v>2008-11-MA</v>
          </cell>
          <cell r="B11088">
            <v>2008</v>
          </cell>
          <cell r="C11088">
            <v>11</v>
          </cell>
          <cell r="D11088" t="str">
            <v>MA</v>
          </cell>
          <cell r="E11088">
            <v>6529899.0097716302</v>
          </cell>
        </row>
        <row r="11089">
          <cell r="A11089" t="str">
            <v>2008-11-MD</v>
          </cell>
          <cell r="B11089">
            <v>2008</v>
          </cell>
          <cell r="C11089">
            <v>11</v>
          </cell>
          <cell r="D11089" t="str">
            <v>MD</v>
          </cell>
          <cell r="E11089">
            <v>5655589.4555478618</v>
          </cell>
        </row>
        <row r="11090">
          <cell r="A11090" t="str">
            <v>2008-11-ME</v>
          </cell>
          <cell r="B11090">
            <v>2008</v>
          </cell>
          <cell r="C11090">
            <v>11</v>
          </cell>
          <cell r="D11090" t="str">
            <v>ME</v>
          </cell>
          <cell r="E11090">
            <v>1317071.1077479376</v>
          </cell>
        </row>
        <row r="11091">
          <cell r="A11091" t="str">
            <v>2008-11-MI</v>
          </cell>
          <cell r="B11091">
            <v>2008</v>
          </cell>
          <cell r="C11091">
            <v>11</v>
          </cell>
          <cell r="D11091" t="str">
            <v>MI</v>
          </cell>
          <cell r="E11091">
            <v>9992195.0614677873</v>
          </cell>
        </row>
        <row r="11092">
          <cell r="A11092" t="str">
            <v>2008-11-MN</v>
          </cell>
          <cell r="B11092">
            <v>2008</v>
          </cell>
          <cell r="C11092">
            <v>11</v>
          </cell>
          <cell r="D11092" t="str">
            <v>MN</v>
          </cell>
          <cell r="E11092">
            <v>5235683.4325502822</v>
          </cell>
        </row>
        <row r="11093">
          <cell r="A11093" t="str">
            <v>2008-11-MO</v>
          </cell>
          <cell r="B11093">
            <v>2008</v>
          </cell>
          <cell r="C11093">
            <v>11</v>
          </cell>
          <cell r="D11093" t="str">
            <v>MO</v>
          </cell>
          <cell r="E11093">
            <v>5936970.7131610075</v>
          </cell>
        </row>
        <row r="11094">
          <cell r="A11094" t="str">
            <v>2008-11-MS</v>
          </cell>
          <cell r="B11094">
            <v>2008</v>
          </cell>
          <cell r="C11094">
            <v>11</v>
          </cell>
          <cell r="D11094" t="str">
            <v>MS</v>
          </cell>
          <cell r="E11094">
            <v>2943079.8716034871</v>
          </cell>
        </row>
        <row r="11095">
          <cell r="A11095" t="str">
            <v>2008-11-MT</v>
          </cell>
          <cell r="B11095">
            <v>2008</v>
          </cell>
          <cell r="C11095">
            <v>11</v>
          </cell>
          <cell r="D11095" t="str">
            <v>MT</v>
          </cell>
          <cell r="E11095">
            <v>969958.78878747311</v>
          </cell>
        </row>
        <row r="11096">
          <cell r="A11096" t="str">
            <v>2008-11-NC</v>
          </cell>
          <cell r="B11096">
            <v>2008</v>
          </cell>
          <cell r="C11096">
            <v>11</v>
          </cell>
          <cell r="D11096" t="str">
            <v>NC</v>
          </cell>
          <cell r="E11096">
            <v>9275350.9005013853</v>
          </cell>
        </row>
        <row r="11097">
          <cell r="A11097" t="str">
            <v>2008-11-ND</v>
          </cell>
          <cell r="B11097">
            <v>2008</v>
          </cell>
          <cell r="C11097">
            <v>11</v>
          </cell>
          <cell r="D11097" t="str">
            <v>ND</v>
          </cell>
          <cell r="E11097">
            <v>643270.5357224216</v>
          </cell>
        </row>
        <row r="11098">
          <cell r="A11098" t="str">
            <v>2008-11-NE</v>
          </cell>
          <cell r="B11098">
            <v>2008</v>
          </cell>
          <cell r="C11098">
            <v>11</v>
          </cell>
          <cell r="D11098" t="str">
            <v>NE</v>
          </cell>
          <cell r="E11098">
            <v>1787831.7311243769</v>
          </cell>
        </row>
        <row r="11099">
          <cell r="A11099" t="str">
            <v>2008-11-NH</v>
          </cell>
          <cell r="B11099">
            <v>2008</v>
          </cell>
          <cell r="C11099">
            <v>11</v>
          </cell>
          <cell r="D11099" t="str">
            <v>NH</v>
          </cell>
          <cell r="E11099">
            <v>1318733.4342185608</v>
          </cell>
        </row>
        <row r="11100">
          <cell r="A11100" t="str">
            <v>2008-11-NJ</v>
          </cell>
          <cell r="B11100">
            <v>2008</v>
          </cell>
          <cell r="C11100">
            <v>11</v>
          </cell>
          <cell r="D11100" t="str">
            <v>NJ</v>
          </cell>
          <cell r="E11100">
            <v>8691023.3518348224</v>
          </cell>
        </row>
        <row r="11101">
          <cell r="A11101" t="str">
            <v>2008-11-NM</v>
          </cell>
          <cell r="B11101">
            <v>2008</v>
          </cell>
          <cell r="C11101">
            <v>11</v>
          </cell>
          <cell r="D11101" t="str">
            <v>NM</v>
          </cell>
          <cell r="E11101">
            <v>1992807.7991533945</v>
          </cell>
        </row>
        <row r="11102">
          <cell r="A11102" t="str">
            <v>2008-11-NV</v>
          </cell>
          <cell r="B11102">
            <v>2008</v>
          </cell>
          <cell r="C11102">
            <v>11</v>
          </cell>
          <cell r="D11102" t="str">
            <v>NV</v>
          </cell>
          <cell r="E11102">
            <v>2614502.5436851312</v>
          </cell>
        </row>
        <row r="11103">
          <cell r="A11103" t="str">
            <v>2008-11-NY</v>
          </cell>
          <cell r="B11103">
            <v>2008</v>
          </cell>
          <cell r="C11103">
            <v>11</v>
          </cell>
          <cell r="D11103" t="str">
            <v>NY</v>
          </cell>
          <cell r="E11103">
            <v>19507354.595343906</v>
          </cell>
        </row>
        <row r="11104">
          <cell r="A11104" t="str">
            <v>2008-11-OH</v>
          </cell>
          <cell r="B11104">
            <v>2008</v>
          </cell>
          <cell r="C11104">
            <v>11</v>
          </cell>
          <cell r="D11104" t="str">
            <v>OH</v>
          </cell>
          <cell r="E11104">
            <v>11504833.346715052</v>
          </cell>
        </row>
        <row r="11105">
          <cell r="A11105" t="str">
            <v>2008-11-OK</v>
          </cell>
          <cell r="B11105">
            <v>2008</v>
          </cell>
          <cell r="C11105">
            <v>11</v>
          </cell>
          <cell r="D11105" t="str">
            <v>OK</v>
          </cell>
          <cell r="E11105">
            <v>3657280.1947450386</v>
          </cell>
        </row>
        <row r="11106">
          <cell r="A11106" t="str">
            <v>2008-11-OR</v>
          </cell>
          <cell r="B11106">
            <v>2008</v>
          </cell>
          <cell r="C11106">
            <v>11</v>
          </cell>
          <cell r="D11106" t="str">
            <v>OR</v>
          </cell>
          <cell r="E11106">
            <v>3801939.6045256229</v>
          </cell>
        </row>
        <row r="11107">
          <cell r="A11107" t="str">
            <v>2008-11-PA</v>
          </cell>
          <cell r="B11107">
            <v>2008</v>
          </cell>
          <cell r="C11107">
            <v>11</v>
          </cell>
          <cell r="D11107" t="str">
            <v>PA</v>
          </cell>
          <cell r="E11107">
            <v>12500523.691396054</v>
          </cell>
        </row>
        <row r="11108">
          <cell r="A11108" t="str">
            <v>2008-11-RI</v>
          </cell>
          <cell r="B11108">
            <v>2008</v>
          </cell>
          <cell r="C11108">
            <v>11</v>
          </cell>
          <cell r="D11108" t="str">
            <v>RI</v>
          </cell>
          <cell r="E11108">
            <v>1051595.2324442572</v>
          </cell>
        </row>
        <row r="11109">
          <cell r="A11109" t="str">
            <v>2008-11-SC</v>
          </cell>
          <cell r="B11109">
            <v>2008</v>
          </cell>
          <cell r="C11109">
            <v>11</v>
          </cell>
          <cell r="D11109" t="str">
            <v>SC</v>
          </cell>
          <cell r="E11109">
            <v>4507009.0874012792</v>
          </cell>
        </row>
        <row r="11110">
          <cell r="A11110" t="str">
            <v>2008-11-SD</v>
          </cell>
          <cell r="B11110">
            <v>2008</v>
          </cell>
          <cell r="C11110">
            <v>11</v>
          </cell>
          <cell r="D11110" t="str">
            <v>SD</v>
          </cell>
          <cell r="E11110">
            <v>806927.14311149495</v>
          </cell>
        </row>
        <row r="11111">
          <cell r="A11111" t="str">
            <v>2008-11-TN</v>
          </cell>
          <cell r="B11111">
            <v>2008</v>
          </cell>
          <cell r="C11111">
            <v>11</v>
          </cell>
          <cell r="D11111" t="str">
            <v>TN</v>
          </cell>
          <cell r="E11111">
            <v>6242054.4178195363</v>
          </cell>
        </row>
        <row r="11112">
          <cell r="A11112" t="str">
            <v>2008-11-TX</v>
          </cell>
          <cell r="B11112">
            <v>2008</v>
          </cell>
          <cell r="C11112">
            <v>11</v>
          </cell>
          <cell r="D11112" t="str">
            <v>TX</v>
          </cell>
          <cell r="E11112">
            <v>24479105.468333282</v>
          </cell>
        </row>
        <row r="11113">
          <cell r="A11113" t="str">
            <v>2008-11-UT</v>
          </cell>
          <cell r="B11113">
            <v>2008</v>
          </cell>
          <cell r="C11113">
            <v>11</v>
          </cell>
          <cell r="D11113" t="str">
            <v>UT</v>
          </cell>
          <cell r="E11113">
            <v>2752508.6668079942</v>
          </cell>
        </row>
        <row r="11114">
          <cell r="A11114" t="str">
            <v>2008-11-VA</v>
          </cell>
          <cell r="B11114">
            <v>2008</v>
          </cell>
          <cell r="C11114">
            <v>11</v>
          </cell>
          <cell r="D11114" t="str">
            <v>VA</v>
          </cell>
          <cell r="E11114">
            <v>7806991.8132120539</v>
          </cell>
        </row>
        <row r="11115">
          <cell r="A11115" t="str">
            <v>2008-11-VT</v>
          </cell>
          <cell r="B11115">
            <v>2008</v>
          </cell>
          <cell r="C11115">
            <v>11</v>
          </cell>
          <cell r="D11115" t="str">
            <v>VT</v>
          </cell>
          <cell r="E11115">
            <v>621433.34943680675</v>
          </cell>
        </row>
        <row r="11116">
          <cell r="A11116" t="str">
            <v>2008-11-WA</v>
          </cell>
          <cell r="B11116">
            <v>2008</v>
          </cell>
          <cell r="C11116">
            <v>11</v>
          </cell>
          <cell r="D11116" t="str">
            <v>WA</v>
          </cell>
          <cell r="E11116">
            <v>6587631.8447503978</v>
          </cell>
        </row>
        <row r="11117">
          <cell r="A11117" t="str">
            <v>2008-11-WI</v>
          </cell>
          <cell r="B11117">
            <v>2008</v>
          </cell>
          <cell r="C11117">
            <v>11</v>
          </cell>
          <cell r="D11117" t="str">
            <v>WI</v>
          </cell>
          <cell r="E11117">
            <v>5636907.9883443117</v>
          </cell>
        </row>
        <row r="11118">
          <cell r="A11118" t="str">
            <v>2008-11-WV</v>
          </cell>
          <cell r="B11118">
            <v>2008</v>
          </cell>
          <cell r="C11118">
            <v>11</v>
          </cell>
          <cell r="D11118" t="str">
            <v>WV</v>
          </cell>
          <cell r="E11118">
            <v>1816238.3140112071</v>
          </cell>
        </row>
        <row r="11119">
          <cell r="A11119" t="str">
            <v>2008-11-WY</v>
          </cell>
          <cell r="B11119">
            <v>2008</v>
          </cell>
          <cell r="C11119">
            <v>11</v>
          </cell>
          <cell r="D11119" t="str">
            <v>WY</v>
          </cell>
          <cell r="E11119">
            <v>536545.87534062448</v>
          </cell>
        </row>
        <row r="11120">
          <cell r="A11120" t="str">
            <v>2008-12-AK</v>
          </cell>
          <cell r="B11120">
            <v>2008</v>
          </cell>
          <cell r="C11120">
            <v>12</v>
          </cell>
          <cell r="D11120" t="str">
            <v>AK</v>
          </cell>
          <cell r="E11120">
            <v>691383.03366330115</v>
          </cell>
        </row>
        <row r="11121">
          <cell r="A11121" t="str">
            <v>2008-12-AL</v>
          </cell>
          <cell r="B11121">
            <v>2008</v>
          </cell>
          <cell r="C11121">
            <v>12</v>
          </cell>
          <cell r="D11121" t="str">
            <v>AL</v>
          </cell>
          <cell r="E11121">
            <v>4681435.9979904676</v>
          </cell>
        </row>
        <row r="11122">
          <cell r="A11122" t="str">
            <v>2008-12-AR</v>
          </cell>
          <cell r="B11122">
            <v>2008</v>
          </cell>
          <cell r="C11122">
            <v>12</v>
          </cell>
          <cell r="D11122" t="str">
            <v>AR</v>
          </cell>
          <cell r="E11122">
            <v>2869609.9085114067</v>
          </cell>
        </row>
        <row r="11123">
          <cell r="A11123" t="str">
            <v>2008-12-AZ</v>
          </cell>
          <cell r="B11123">
            <v>2008</v>
          </cell>
          <cell r="C11123">
            <v>12</v>
          </cell>
          <cell r="D11123" t="str">
            <v>AZ</v>
          </cell>
          <cell r="E11123">
            <v>6540110.2556800004</v>
          </cell>
        </row>
        <row r="11124">
          <cell r="A11124" t="str">
            <v>2008-12-CA</v>
          </cell>
          <cell r="B11124">
            <v>2008</v>
          </cell>
          <cell r="C11124">
            <v>12</v>
          </cell>
          <cell r="D11124" t="str">
            <v>CA</v>
          </cell>
          <cell r="E11124">
            <v>36842161.266611911</v>
          </cell>
        </row>
        <row r="11125">
          <cell r="A11125" t="str">
            <v>2008-12-CO</v>
          </cell>
          <cell r="B11125">
            <v>2008</v>
          </cell>
          <cell r="C11125">
            <v>12</v>
          </cell>
          <cell r="D11125" t="str">
            <v>CO</v>
          </cell>
          <cell r="E11125">
            <v>4975096.7569045564</v>
          </cell>
        </row>
        <row r="11126">
          <cell r="A11126" t="str">
            <v>2008-12-CT</v>
          </cell>
          <cell r="B11126">
            <v>2008</v>
          </cell>
          <cell r="C11126">
            <v>12</v>
          </cell>
          <cell r="D11126" t="str">
            <v>CT</v>
          </cell>
          <cell r="E11126">
            <v>3508356.0920471414</v>
          </cell>
        </row>
        <row r="11127">
          <cell r="A11127" t="str">
            <v>2008-12-DC</v>
          </cell>
          <cell r="B11127">
            <v>2008</v>
          </cell>
          <cell r="C11127">
            <v>12</v>
          </cell>
          <cell r="D11127" t="str">
            <v>DC</v>
          </cell>
          <cell r="E11127">
            <v>595100.19075446948</v>
          </cell>
        </row>
        <row r="11128">
          <cell r="A11128" t="str">
            <v>2008-12-DE</v>
          </cell>
          <cell r="B11128">
            <v>2008</v>
          </cell>
          <cell r="C11128">
            <v>12</v>
          </cell>
          <cell r="D11128" t="str">
            <v>DE</v>
          </cell>
          <cell r="E11128">
            <v>878116.02411062014</v>
          </cell>
        </row>
        <row r="11129">
          <cell r="A11129" t="str">
            <v>2008-12-FL</v>
          </cell>
          <cell r="B11129">
            <v>2008</v>
          </cell>
          <cell r="C11129">
            <v>12</v>
          </cell>
          <cell r="D11129" t="str">
            <v>FL</v>
          </cell>
          <cell r="E11129">
            <v>18415852.076535106</v>
          </cell>
        </row>
        <row r="11130">
          <cell r="A11130" t="str">
            <v>2008-12-GA</v>
          </cell>
          <cell r="B11130">
            <v>2008</v>
          </cell>
          <cell r="C11130">
            <v>12</v>
          </cell>
          <cell r="D11130" t="str">
            <v>GA</v>
          </cell>
          <cell r="E11130">
            <v>9745669.6724968441</v>
          </cell>
        </row>
        <row r="11131">
          <cell r="A11131" t="str">
            <v>2008-12-HI</v>
          </cell>
          <cell r="B11131">
            <v>2008</v>
          </cell>
          <cell r="C11131">
            <v>12</v>
          </cell>
          <cell r="D11131" t="str">
            <v>HI</v>
          </cell>
          <cell r="E11131">
            <v>1291108.9609489355</v>
          </cell>
        </row>
        <row r="11132">
          <cell r="A11132" t="str">
            <v>2008-12-IA</v>
          </cell>
          <cell r="B11132">
            <v>2008</v>
          </cell>
          <cell r="C11132">
            <v>12</v>
          </cell>
          <cell r="D11132" t="str">
            <v>IA</v>
          </cell>
          <cell r="E11132">
            <v>3004764.4000189817</v>
          </cell>
        </row>
        <row r="11133">
          <cell r="A11133" t="str">
            <v>2008-12-ID</v>
          </cell>
          <cell r="B11133">
            <v>2008</v>
          </cell>
          <cell r="C11133">
            <v>12</v>
          </cell>
          <cell r="D11133" t="str">
            <v>ID</v>
          </cell>
          <cell r="E11133">
            <v>1532998.4702959803</v>
          </cell>
        </row>
        <row r="11134">
          <cell r="A11134" t="str">
            <v>2008-12-IL</v>
          </cell>
          <cell r="B11134">
            <v>2008</v>
          </cell>
          <cell r="C11134">
            <v>12</v>
          </cell>
          <cell r="D11134" t="str">
            <v>IL</v>
          </cell>
          <cell r="E11134">
            <v>12905249.254558064</v>
          </cell>
        </row>
        <row r="11135">
          <cell r="A11135" t="str">
            <v>2008-12-IN</v>
          </cell>
          <cell r="B11135">
            <v>2008</v>
          </cell>
          <cell r="C11135">
            <v>12</v>
          </cell>
          <cell r="D11135" t="str">
            <v>IN</v>
          </cell>
          <cell r="E11135">
            <v>6396115.7971778717</v>
          </cell>
        </row>
        <row r="11136">
          <cell r="A11136" t="str">
            <v>2008-12-KS</v>
          </cell>
          <cell r="B11136">
            <v>2008</v>
          </cell>
          <cell r="C11136">
            <v>12</v>
          </cell>
          <cell r="D11136" t="str">
            <v>KS</v>
          </cell>
          <cell r="E11136">
            <v>2809062.9265344678</v>
          </cell>
        </row>
        <row r="11137">
          <cell r="A11137" t="str">
            <v>2008-12-KY</v>
          </cell>
          <cell r="B11137">
            <v>2008</v>
          </cell>
          <cell r="C11137">
            <v>12</v>
          </cell>
          <cell r="D11137" t="str">
            <v>KY</v>
          </cell>
          <cell r="E11137">
            <v>4287972.7748117913</v>
          </cell>
        </row>
        <row r="11138">
          <cell r="A11138" t="str">
            <v>2008-12-LA</v>
          </cell>
          <cell r="B11138">
            <v>2008</v>
          </cell>
          <cell r="C11138">
            <v>12</v>
          </cell>
          <cell r="D11138" t="str">
            <v>LA</v>
          </cell>
          <cell r="E11138">
            <v>4444766.8395870989</v>
          </cell>
        </row>
        <row r="11139">
          <cell r="A11139" t="str">
            <v>2008-12-MA</v>
          </cell>
          <cell r="B11139">
            <v>2008</v>
          </cell>
          <cell r="C11139">
            <v>12</v>
          </cell>
          <cell r="D11139" t="str">
            <v>MA</v>
          </cell>
          <cell r="E11139">
            <v>6537906.5007211631</v>
          </cell>
        </row>
        <row r="11140">
          <cell r="A11140" t="str">
            <v>2008-12-MD</v>
          </cell>
          <cell r="B11140">
            <v>2008</v>
          </cell>
          <cell r="C11140">
            <v>12</v>
          </cell>
          <cell r="D11140" t="str">
            <v>MD</v>
          </cell>
          <cell r="E11140">
            <v>5661100.9710875927</v>
          </cell>
        </row>
        <row r="11141">
          <cell r="A11141" t="str">
            <v>2008-12-ME</v>
          </cell>
          <cell r="B11141">
            <v>2008</v>
          </cell>
          <cell r="C11141">
            <v>12</v>
          </cell>
          <cell r="D11141" t="str">
            <v>ME</v>
          </cell>
          <cell r="E11141">
            <v>1317224.9295868874</v>
          </cell>
        </row>
        <row r="11142">
          <cell r="A11142" t="str">
            <v>2008-12-MI</v>
          </cell>
          <cell r="B11142">
            <v>2008</v>
          </cell>
          <cell r="C11142">
            <v>12</v>
          </cell>
          <cell r="D11142" t="str">
            <v>MI</v>
          </cell>
          <cell r="E11142">
            <v>9989390.29615351</v>
          </cell>
        </row>
        <row r="11143">
          <cell r="A11143" t="str">
            <v>2008-12-MN</v>
          </cell>
          <cell r="B11143">
            <v>2008</v>
          </cell>
          <cell r="C11143">
            <v>12</v>
          </cell>
          <cell r="D11143" t="str">
            <v>MN</v>
          </cell>
          <cell r="E11143">
            <v>5239513.0332872849</v>
          </cell>
        </row>
        <row r="11144">
          <cell r="A11144" t="str">
            <v>2008-12-MO</v>
          </cell>
          <cell r="B11144">
            <v>2008</v>
          </cell>
          <cell r="C11144">
            <v>12</v>
          </cell>
          <cell r="D11144" t="str">
            <v>MO</v>
          </cell>
          <cell r="E11144">
            <v>5943329.1295010196</v>
          </cell>
        </row>
        <row r="11145">
          <cell r="A11145" t="str">
            <v>2008-12-MS</v>
          </cell>
          <cell r="B11145">
            <v>2008</v>
          </cell>
          <cell r="C11145">
            <v>12</v>
          </cell>
          <cell r="D11145" t="str">
            <v>MS</v>
          </cell>
          <cell r="E11145">
            <v>2944196.3976519648</v>
          </cell>
        </row>
        <row r="11146">
          <cell r="A11146" t="str">
            <v>2008-12-MT</v>
          </cell>
          <cell r="B11146">
            <v>2008</v>
          </cell>
          <cell r="C11146">
            <v>12</v>
          </cell>
          <cell r="D11146" t="str">
            <v>MT</v>
          </cell>
          <cell r="E11146">
            <v>970589.50997746573</v>
          </cell>
        </row>
        <row r="11147">
          <cell r="A11147" t="str">
            <v>2008-12-NC</v>
          </cell>
          <cell r="B11147">
            <v>2008</v>
          </cell>
          <cell r="C11147">
            <v>12</v>
          </cell>
          <cell r="D11147" t="str">
            <v>NC</v>
          </cell>
          <cell r="E11147">
            <v>9288632.5356676448</v>
          </cell>
        </row>
        <row r="11148">
          <cell r="A11148" t="str">
            <v>2008-12-ND</v>
          </cell>
          <cell r="B11148">
            <v>2008</v>
          </cell>
          <cell r="C11148">
            <v>12</v>
          </cell>
          <cell r="D11148" t="str">
            <v>ND</v>
          </cell>
          <cell r="E11148">
            <v>643718.69914984948</v>
          </cell>
        </row>
        <row r="11149">
          <cell r="A11149" t="str">
            <v>2008-12-NE</v>
          </cell>
          <cell r="B11149">
            <v>2008</v>
          </cell>
          <cell r="C11149">
            <v>12</v>
          </cell>
          <cell r="D11149" t="str">
            <v>NE</v>
          </cell>
          <cell r="E11149">
            <v>1788933.3588211592</v>
          </cell>
        </row>
        <row r="11150">
          <cell r="A11150" t="str">
            <v>2008-12-NH</v>
          </cell>
          <cell r="B11150">
            <v>2008</v>
          </cell>
          <cell r="C11150">
            <v>12</v>
          </cell>
          <cell r="D11150" t="str">
            <v>NH</v>
          </cell>
          <cell r="E11150">
            <v>1319465.5577818565</v>
          </cell>
        </row>
        <row r="11151">
          <cell r="A11151" t="str">
            <v>2008-12-NJ</v>
          </cell>
          <cell r="B11151">
            <v>2008</v>
          </cell>
          <cell r="C11151">
            <v>12</v>
          </cell>
          <cell r="D11151" t="str">
            <v>NJ</v>
          </cell>
          <cell r="E11151">
            <v>8693115.1979061402</v>
          </cell>
        </row>
        <row r="11152">
          <cell r="A11152" t="str">
            <v>2008-12-NM</v>
          </cell>
          <cell r="B11152">
            <v>2008</v>
          </cell>
          <cell r="C11152">
            <v>12</v>
          </cell>
          <cell r="D11152" t="str">
            <v>NM</v>
          </cell>
          <cell r="E11152">
            <v>1994926.3676560374</v>
          </cell>
        </row>
        <row r="11153">
          <cell r="A11153" t="str">
            <v>2008-12-NV</v>
          </cell>
          <cell r="B11153">
            <v>2008</v>
          </cell>
          <cell r="C11153">
            <v>12</v>
          </cell>
          <cell r="D11153" t="str">
            <v>NV</v>
          </cell>
          <cell r="E11153">
            <v>2618098.7620616779</v>
          </cell>
        </row>
        <row r="11154">
          <cell r="A11154" t="str">
            <v>2008-12-NY</v>
          </cell>
          <cell r="B11154">
            <v>2008</v>
          </cell>
          <cell r="C11154">
            <v>12</v>
          </cell>
          <cell r="D11154" t="str">
            <v>NY</v>
          </cell>
          <cell r="E11154">
            <v>19511621.326253135</v>
          </cell>
        </row>
        <row r="11155">
          <cell r="A11155" t="str">
            <v>2008-12-OH</v>
          </cell>
          <cell r="B11155">
            <v>2008</v>
          </cell>
          <cell r="C11155">
            <v>12</v>
          </cell>
          <cell r="D11155" t="str">
            <v>OH</v>
          </cell>
          <cell r="E11155">
            <v>11509569.052752027</v>
          </cell>
        </row>
        <row r="11156">
          <cell r="A11156" t="str">
            <v>2008-12-OK</v>
          </cell>
          <cell r="B11156">
            <v>2008</v>
          </cell>
          <cell r="C11156">
            <v>12</v>
          </cell>
          <cell r="D11156" t="str">
            <v>OK</v>
          </cell>
          <cell r="E11156">
            <v>3661019.5320096808</v>
          </cell>
        </row>
        <row r="11157">
          <cell r="A11157" t="str">
            <v>2008-12-OR</v>
          </cell>
          <cell r="B11157">
            <v>2008</v>
          </cell>
          <cell r="C11157">
            <v>12</v>
          </cell>
          <cell r="D11157" t="str">
            <v>OR</v>
          </cell>
          <cell r="E11157">
            <v>3804915.319160358</v>
          </cell>
        </row>
        <row r="11158">
          <cell r="A11158" t="str">
            <v>2008-12-PA</v>
          </cell>
          <cell r="B11158">
            <v>2008</v>
          </cell>
          <cell r="C11158">
            <v>12</v>
          </cell>
          <cell r="D11158" t="str">
            <v>PA</v>
          </cell>
          <cell r="E11158">
            <v>12513619.088970151</v>
          </cell>
        </row>
        <row r="11159">
          <cell r="A11159" t="str">
            <v>2008-12-RI</v>
          </cell>
          <cell r="B11159">
            <v>2008</v>
          </cell>
          <cell r="C11159">
            <v>12</v>
          </cell>
          <cell r="D11159" t="str">
            <v>RI</v>
          </cell>
          <cell r="E11159">
            <v>1051797.1374318909</v>
          </cell>
        </row>
        <row r="11160">
          <cell r="A11160" t="str">
            <v>2008-12-SC</v>
          </cell>
          <cell r="B11160">
            <v>2008</v>
          </cell>
          <cell r="C11160">
            <v>12</v>
          </cell>
          <cell r="D11160" t="str">
            <v>SC</v>
          </cell>
          <cell r="E11160">
            <v>4513837.1421153322</v>
          </cell>
        </row>
        <row r="11161">
          <cell r="A11161" t="str">
            <v>2008-12-SD</v>
          </cell>
          <cell r="B11161">
            <v>2008</v>
          </cell>
          <cell r="C11161">
            <v>12</v>
          </cell>
          <cell r="D11161" t="str">
            <v>SD</v>
          </cell>
          <cell r="E11161">
            <v>807611.8790474073</v>
          </cell>
        </row>
        <row r="11162">
          <cell r="A11162" t="str">
            <v>2008-12-TN</v>
          </cell>
          <cell r="B11162">
            <v>2008</v>
          </cell>
          <cell r="C11162">
            <v>12</v>
          </cell>
          <cell r="D11162" t="str">
            <v>TN</v>
          </cell>
          <cell r="E11162">
            <v>6248864.5566313751</v>
          </cell>
        </row>
        <row r="11163">
          <cell r="A11163" t="str">
            <v>2008-12-TX</v>
          </cell>
          <cell r="B11163">
            <v>2008</v>
          </cell>
          <cell r="C11163">
            <v>12</v>
          </cell>
          <cell r="D11163" t="str">
            <v>TX</v>
          </cell>
          <cell r="E11163">
            <v>24517286.755405419</v>
          </cell>
        </row>
        <row r="11164">
          <cell r="A11164" t="str">
            <v>2008-12-UT</v>
          </cell>
          <cell r="B11164">
            <v>2008</v>
          </cell>
          <cell r="C11164">
            <v>12</v>
          </cell>
          <cell r="D11164" t="str">
            <v>UT</v>
          </cell>
          <cell r="E11164">
            <v>2756544.5845875936</v>
          </cell>
        </row>
        <row r="11165">
          <cell r="A11165" t="str">
            <v>2008-12-VA</v>
          </cell>
          <cell r="B11165">
            <v>2008</v>
          </cell>
          <cell r="C11165">
            <v>12</v>
          </cell>
          <cell r="D11165" t="str">
            <v>VA</v>
          </cell>
          <cell r="E11165">
            <v>7816496.3743623523</v>
          </cell>
        </row>
        <row r="11166">
          <cell r="A11166" t="str">
            <v>2008-12-VT</v>
          </cell>
          <cell r="B11166">
            <v>2008</v>
          </cell>
          <cell r="C11166">
            <v>12</v>
          </cell>
          <cell r="D11166" t="str">
            <v>VT</v>
          </cell>
          <cell r="E11166">
            <v>621474.19350637705</v>
          </cell>
        </row>
        <row r="11167">
          <cell r="A11167" t="str">
            <v>2008-12-WA</v>
          </cell>
          <cell r="B11167">
            <v>2008</v>
          </cell>
          <cell r="C11167">
            <v>12</v>
          </cell>
          <cell r="D11167" t="str">
            <v>WA</v>
          </cell>
          <cell r="E11167">
            <v>6597268.9485867051</v>
          </cell>
        </row>
        <row r="11168">
          <cell r="A11168" t="str">
            <v>2008-12-WI</v>
          </cell>
          <cell r="B11168">
            <v>2008</v>
          </cell>
          <cell r="C11168">
            <v>12</v>
          </cell>
          <cell r="D11168" t="str">
            <v>WI</v>
          </cell>
          <cell r="E11168">
            <v>5639145.4539697543</v>
          </cell>
        </row>
        <row r="11169">
          <cell r="A11169" t="str">
            <v>2008-12-WV</v>
          </cell>
          <cell r="B11169">
            <v>2008</v>
          </cell>
          <cell r="C11169">
            <v>12</v>
          </cell>
          <cell r="D11169" t="str">
            <v>WV</v>
          </cell>
          <cell r="E11169">
            <v>1816681.1623285967</v>
          </cell>
        </row>
        <row r="11170">
          <cell r="A11170" t="str">
            <v>2008-12-WY</v>
          </cell>
          <cell r="B11170">
            <v>2008</v>
          </cell>
          <cell r="C11170">
            <v>12</v>
          </cell>
          <cell r="D11170" t="str">
            <v>WY</v>
          </cell>
          <cell r="E11170">
            <v>537519.74731555418</v>
          </cell>
        </row>
        <row r="11171">
          <cell r="A11171" t="str">
            <v>2008-1-AK</v>
          </cell>
          <cell r="B11171">
            <v>2008</v>
          </cell>
          <cell r="C11171">
            <v>1</v>
          </cell>
          <cell r="D11171" t="str">
            <v>AK</v>
          </cell>
          <cell r="E11171">
            <v>683706.11029356008</v>
          </cell>
        </row>
        <row r="11172">
          <cell r="A11172" t="str">
            <v>2008-1-AL</v>
          </cell>
          <cell r="B11172">
            <v>2008</v>
          </cell>
          <cell r="C11172">
            <v>1</v>
          </cell>
          <cell r="D11172" t="str">
            <v>AL</v>
          </cell>
          <cell r="E11172">
            <v>4644275.5871686349</v>
          </cell>
        </row>
        <row r="11173">
          <cell r="A11173" t="str">
            <v>2008-1-AR</v>
          </cell>
          <cell r="B11173">
            <v>2008</v>
          </cell>
          <cell r="C11173">
            <v>1</v>
          </cell>
          <cell r="D11173" t="str">
            <v>AR</v>
          </cell>
          <cell r="E11173">
            <v>2842996.2163532977</v>
          </cell>
        </row>
        <row r="11174">
          <cell r="A11174" t="str">
            <v>2008-1-AZ</v>
          </cell>
          <cell r="B11174">
            <v>2008</v>
          </cell>
          <cell r="C11174">
            <v>1</v>
          </cell>
          <cell r="D11174" t="str">
            <v>AZ</v>
          </cell>
          <cell r="E11174">
            <v>6427154.5343896253</v>
          </cell>
        </row>
        <row r="11175">
          <cell r="A11175" t="str">
            <v>2008-1-CA</v>
          </cell>
          <cell r="B11175">
            <v>2008</v>
          </cell>
          <cell r="C11175">
            <v>1</v>
          </cell>
          <cell r="D11175" t="str">
            <v>CA</v>
          </cell>
          <cell r="E11175">
            <v>36567512.077926755</v>
          </cell>
        </row>
        <row r="11176">
          <cell r="A11176" t="str">
            <v>2008-1-CO</v>
          </cell>
          <cell r="B11176">
            <v>2008</v>
          </cell>
          <cell r="C11176">
            <v>1</v>
          </cell>
          <cell r="D11176" t="str">
            <v>CO</v>
          </cell>
          <cell r="E11176">
            <v>4891314.5234801779</v>
          </cell>
        </row>
        <row r="11177">
          <cell r="A11177" t="str">
            <v>2008-1-CT</v>
          </cell>
          <cell r="B11177">
            <v>2008</v>
          </cell>
          <cell r="C11177">
            <v>1</v>
          </cell>
          <cell r="D11177" t="str">
            <v>CT</v>
          </cell>
          <cell r="E11177">
            <v>3495563.869607823</v>
          </cell>
        </row>
        <row r="11178">
          <cell r="A11178" t="str">
            <v>2008-1-DC</v>
          </cell>
          <cell r="B11178">
            <v>2008</v>
          </cell>
          <cell r="C11178">
            <v>1</v>
          </cell>
          <cell r="D11178" t="str">
            <v>DC</v>
          </cell>
          <cell r="E11178">
            <v>589853.28779484495</v>
          </cell>
        </row>
        <row r="11179">
          <cell r="A11179" t="str">
            <v>2008-1-DE</v>
          </cell>
          <cell r="B11179">
            <v>2008</v>
          </cell>
          <cell r="C11179">
            <v>1</v>
          </cell>
          <cell r="D11179" t="str">
            <v>DE</v>
          </cell>
          <cell r="E11179">
            <v>867537.51624144893</v>
          </cell>
        </row>
        <row r="11180">
          <cell r="A11180" t="str">
            <v>2008-1-FL</v>
          </cell>
          <cell r="B11180">
            <v>2008</v>
          </cell>
          <cell r="C11180">
            <v>1</v>
          </cell>
          <cell r="D11180" t="str">
            <v>FL</v>
          </cell>
          <cell r="E11180">
            <v>18264028.046555359</v>
          </cell>
        </row>
        <row r="11181">
          <cell r="A11181" t="str">
            <v>2008-1-GA</v>
          </cell>
          <cell r="B11181">
            <v>2008</v>
          </cell>
          <cell r="C11181">
            <v>1</v>
          </cell>
          <cell r="D11181" t="str">
            <v>GA</v>
          </cell>
          <cell r="E11181">
            <v>9604809.6931834649</v>
          </cell>
        </row>
        <row r="11182">
          <cell r="A11182" t="str">
            <v>2008-1-HI</v>
          </cell>
          <cell r="B11182">
            <v>2008</v>
          </cell>
          <cell r="C11182">
            <v>1</v>
          </cell>
          <cell r="D11182" t="str">
            <v>HI</v>
          </cell>
          <cell r="E11182">
            <v>1282786.5950054373</v>
          </cell>
        </row>
        <row r="11183">
          <cell r="A11183" t="str">
            <v>2008-1-IA</v>
          </cell>
          <cell r="B11183">
            <v>2008</v>
          </cell>
          <cell r="C11183">
            <v>1</v>
          </cell>
          <cell r="D11183" t="str">
            <v>IA</v>
          </cell>
          <cell r="E11183">
            <v>2992970.3738909015</v>
          </cell>
        </row>
        <row r="11184">
          <cell r="A11184" t="str">
            <v>2008-1-ID</v>
          </cell>
          <cell r="B11184">
            <v>2008</v>
          </cell>
          <cell r="C11184">
            <v>1</v>
          </cell>
          <cell r="D11184" t="str">
            <v>ID</v>
          </cell>
          <cell r="E11184">
            <v>1510033.9191991889</v>
          </cell>
        </row>
        <row r="11185">
          <cell r="A11185" t="str">
            <v>2008-1-IL</v>
          </cell>
          <cell r="B11185">
            <v>2008</v>
          </cell>
          <cell r="C11185">
            <v>1</v>
          </cell>
          <cell r="D11185" t="str">
            <v>IL</v>
          </cell>
          <cell r="E11185">
            <v>12863732.638026124</v>
          </cell>
        </row>
        <row r="11186">
          <cell r="A11186" t="str">
            <v>2008-1-IN</v>
          </cell>
          <cell r="B11186">
            <v>2008</v>
          </cell>
          <cell r="C11186">
            <v>1</v>
          </cell>
          <cell r="D11186" t="str">
            <v>IN</v>
          </cell>
          <cell r="E11186">
            <v>6356354.5624799104</v>
          </cell>
        </row>
        <row r="11187">
          <cell r="A11187" t="str">
            <v>2008-1-KS</v>
          </cell>
          <cell r="B11187">
            <v>2008</v>
          </cell>
          <cell r="C11187">
            <v>1</v>
          </cell>
          <cell r="D11187" t="str">
            <v>KS</v>
          </cell>
          <cell r="E11187">
            <v>2789781.0008463748</v>
          </cell>
        </row>
        <row r="11188">
          <cell r="A11188" t="str">
            <v>2008-1-KY</v>
          </cell>
          <cell r="B11188">
            <v>2008</v>
          </cell>
          <cell r="C11188">
            <v>1</v>
          </cell>
          <cell r="D11188" t="str">
            <v>KY</v>
          </cell>
          <cell r="E11188">
            <v>4252803.1983558824</v>
          </cell>
        </row>
        <row r="11189">
          <cell r="A11189" t="str">
            <v>2008-1-LA</v>
          </cell>
          <cell r="B11189">
            <v>2008</v>
          </cell>
          <cell r="C11189">
            <v>1</v>
          </cell>
          <cell r="D11189" t="str">
            <v>LA</v>
          </cell>
          <cell r="E11189">
            <v>4392086.5019702939</v>
          </cell>
        </row>
        <row r="11190">
          <cell r="A11190" t="str">
            <v>2008-1-MA</v>
          </cell>
          <cell r="B11190">
            <v>2008</v>
          </cell>
          <cell r="C11190">
            <v>1</v>
          </cell>
          <cell r="D11190" t="str">
            <v>MA</v>
          </cell>
          <cell r="E11190">
            <v>6482955.5524273096</v>
          </cell>
        </row>
        <row r="11191">
          <cell r="A11191" t="str">
            <v>2008-1-MD</v>
          </cell>
          <cell r="B11191">
            <v>2008</v>
          </cell>
          <cell r="C11191">
            <v>1</v>
          </cell>
          <cell r="D11191" t="str">
            <v>MD</v>
          </cell>
          <cell r="E11191">
            <v>5626252.006085882</v>
          </cell>
        </row>
        <row r="11192">
          <cell r="A11192" t="str">
            <v>2008-1-ME</v>
          </cell>
          <cell r="B11192">
            <v>2008</v>
          </cell>
          <cell r="C11192">
            <v>1</v>
          </cell>
          <cell r="D11192" t="str">
            <v>ME</v>
          </cell>
          <cell r="E11192">
            <v>1315927.0886506124</v>
          </cell>
        </row>
        <row r="11193">
          <cell r="A11193" t="str">
            <v>2008-1-MI</v>
          </cell>
          <cell r="B11193">
            <v>2008</v>
          </cell>
          <cell r="C11193">
            <v>1</v>
          </cell>
          <cell r="D11193" t="str">
            <v>MI</v>
          </cell>
          <cell r="E11193">
            <v>10026628.273367094</v>
          </cell>
        </row>
        <row r="11194">
          <cell r="A11194" t="str">
            <v>2008-1-MN</v>
          </cell>
          <cell r="B11194">
            <v>2008</v>
          </cell>
          <cell r="C11194">
            <v>1</v>
          </cell>
          <cell r="D11194" t="str">
            <v>MN</v>
          </cell>
          <cell r="E11194">
            <v>5201405.598896048</v>
          </cell>
        </row>
        <row r="11195">
          <cell r="A11195" t="str">
            <v>2008-1-MO</v>
          </cell>
          <cell r="B11195">
            <v>2008</v>
          </cell>
          <cell r="C11195">
            <v>1</v>
          </cell>
          <cell r="D11195" t="str">
            <v>MO</v>
          </cell>
          <cell r="E11195">
            <v>5895021.5512904404</v>
          </cell>
        </row>
        <row r="11196">
          <cell r="A11196" t="str">
            <v>2008-1-MS</v>
          </cell>
          <cell r="B11196">
            <v>2008</v>
          </cell>
          <cell r="C11196">
            <v>1</v>
          </cell>
          <cell r="D11196" t="str">
            <v>MS</v>
          </cell>
          <cell r="E11196">
            <v>2929835.0386566864</v>
          </cell>
        </row>
        <row r="11197">
          <cell r="A11197" t="str">
            <v>2008-1-MT</v>
          </cell>
          <cell r="B11197">
            <v>2008</v>
          </cell>
          <cell r="C11197">
            <v>1</v>
          </cell>
          <cell r="D11197" t="str">
            <v>MT</v>
          </cell>
          <cell r="E11197">
            <v>962044.75458949909</v>
          </cell>
        </row>
        <row r="11198">
          <cell r="A11198" t="str">
            <v>2008-1-NC</v>
          </cell>
          <cell r="B11198">
            <v>2008</v>
          </cell>
          <cell r="C11198">
            <v>1</v>
          </cell>
          <cell r="D11198" t="str">
            <v>NC</v>
          </cell>
          <cell r="E11198">
            <v>9132381.521651499</v>
          </cell>
        </row>
        <row r="11199">
          <cell r="A11199" t="str">
            <v>2008-1-ND</v>
          </cell>
          <cell r="B11199">
            <v>2008</v>
          </cell>
          <cell r="C11199">
            <v>1</v>
          </cell>
          <cell r="D11199" t="str">
            <v>ND</v>
          </cell>
          <cell r="E11199">
            <v>639694.59065281902</v>
          </cell>
        </row>
        <row r="11200">
          <cell r="A11200" t="str">
            <v>2008-1-NE</v>
          </cell>
          <cell r="B11200">
            <v>2008</v>
          </cell>
          <cell r="C11200">
            <v>1</v>
          </cell>
          <cell r="D11200" t="str">
            <v>NE</v>
          </cell>
          <cell r="E11200">
            <v>1776463.9808524423</v>
          </cell>
        </row>
        <row r="11201">
          <cell r="A11201" t="str">
            <v>2008-1-NH</v>
          </cell>
          <cell r="B11201">
            <v>2008</v>
          </cell>
          <cell r="C11201">
            <v>1</v>
          </cell>
          <cell r="D11201" t="str">
            <v>NH</v>
          </cell>
          <cell r="E11201">
            <v>1314033.5023774083</v>
          </cell>
        </row>
        <row r="11202">
          <cell r="A11202" t="str">
            <v>2008-1-NJ</v>
          </cell>
          <cell r="B11202">
            <v>2008</v>
          </cell>
          <cell r="C11202">
            <v>1</v>
          </cell>
          <cell r="D11202" t="str">
            <v>NJ</v>
          </cell>
          <cell r="E11202">
            <v>8667904.0049598813</v>
          </cell>
        </row>
        <row r="11203">
          <cell r="A11203" t="str">
            <v>2008-1-NM</v>
          </cell>
          <cell r="B11203">
            <v>2008</v>
          </cell>
          <cell r="C11203">
            <v>1</v>
          </cell>
          <cell r="D11203" t="str">
            <v>NM</v>
          </cell>
          <cell r="E11203">
            <v>1974400.1372524146</v>
          </cell>
        </row>
        <row r="11204">
          <cell r="A11204" t="str">
            <v>2008-1-NV</v>
          </cell>
          <cell r="B11204">
            <v>2008</v>
          </cell>
          <cell r="C11204">
            <v>1</v>
          </cell>
          <cell r="D11204" t="str">
            <v>NV</v>
          </cell>
          <cell r="E11204">
            <v>2577341.2989918482</v>
          </cell>
        </row>
        <row r="11205">
          <cell r="A11205" t="str">
            <v>2008-1-NY</v>
          </cell>
          <cell r="B11205">
            <v>2008</v>
          </cell>
          <cell r="C11205">
            <v>1</v>
          </cell>
          <cell r="D11205" t="str">
            <v>NY</v>
          </cell>
          <cell r="E11205">
            <v>19459826.443978421</v>
          </cell>
        </row>
        <row r="11206">
          <cell r="A11206" t="str">
            <v>2008-1-OH</v>
          </cell>
          <cell r="B11206">
            <v>2008</v>
          </cell>
          <cell r="C11206">
            <v>1</v>
          </cell>
          <cell r="D11206" t="str">
            <v>OH</v>
          </cell>
          <cell r="E11206">
            <v>11481776.120607296</v>
          </cell>
        </row>
        <row r="11207">
          <cell r="A11207" t="str">
            <v>2008-1-OK</v>
          </cell>
          <cell r="B11207">
            <v>2008</v>
          </cell>
          <cell r="C11207">
            <v>1</v>
          </cell>
          <cell r="D11207" t="str">
            <v>OK</v>
          </cell>
          <cell r="E11207">
            <v>3625275.8783410946</v>
          </cell>
        </row>
        <row r="11208">
          <cell r="A11208" t="str">
            <v>2008-1-OR</v>
          </cell>
          <cell r="B11208">
            <v>2008</v>
          </cell>
          <cell r="C11208">
            <v>1</v>
          </cell>
          <cell r="D11208" t="str">
            <v>OR</v>
          </cell>
          <cell r="E11208">
            <v>3762887.4940311303</v>
          </cell>
        </row>
        <row r="11209">
          <cell r="A11209" t="str">
            <v>2008-1-PA</v>
          </cell>
          <cell r="B11209">
            <v>2008</v>
          </cell>
          <cell r="C11209">
            <v>1</v>
          </cell>
          <cell r="D11209" t="str">
            <v>PA</v>
          </cell>
          <cell r="E11209">
            <v>12434111.242100971</v>
          </cell>
        </row>
        <row r="11210">
          <cell r="A11210" t="str">
            <v>2008-1-RI</v>
          </cell>
          <cell r="B11210">
            <v>2008</v>
          </cell>
          <cell r="C11210">
            <v>1</v>
          </cell>
          <cell r="D11210" t="str">
            <v>RI</v>
          </cell>
          <cell r="E11210">
            <v>1051962.5451712047</v>
          </cell>
        </row>
        <row r="11211">
          <cell r="A11211" t="str">
            <v>2008-1-SC</v>
          </cell>
          <cell r="B11211">
            <v>2008</v>
          </cell>
          <cell r="C11211">
            <v>1</v>
          </cell>
          <cell r="D11211" t="str">
            <v>SC</v>
          </cell>
          <cell r="E11211">
            <v>4442489.8657544628</v>
          </cell>
        </row>
        <row r="11212">
          <cell r="A11212" t="str">
            <v>2008-1-SD</v>
          </cell>
          <cell r="B11212">
            <v>2008</v>
          </cell>
          <cell r="C11212">
            <v>1</v>
          </cell>
          <cell r="D11212" t="str">
            <v>SD</v>
          </cell>
          <cell r="E11212">
            <v>799950.98090678628</v>
          </cell>
        </row>
        <row r="11213">
          <cell r="A11213" t="str">
            <v>2008-1-TN</v>
          </cell>
          <cell r="B11213">
            <v>2008</v>
          </cell>
          <cell r="C11213">
            <v>1</v>
          </cell>
          <cell r="D11213" t="str">
            <v>TN</v>
          </cell>
          <cell r="E11213">
            <v>6182075.3692971561</v>
          </cell>
        </row>
        <row r="11214">
          <cell r="A11214" t="str">
            <v>2008-1-TX</v>
          </cell>
          <cell r="B11214">
            <v>2008</v>
          </cell>
          <cell r="C11214">
            <v>1</v>
          </cell>
          <cell r="D11214" t="str">
            <v>TX</v>
          </cell>
          <cell r="E11214">
            <v>24086226.781191237</v>
          </cell>
        </row>
        <row r="11215">
          <cell r="A11215" t="str">
            <v>2008-1-UT</v>
          </cell>
          <cell r="B11215">
            <v>2008</v>
          </cell>
          <cell r="C11215">
            <v>1</v>
          </cell>
          <cell r="D11215" t="str">
            <v>UT</v>
          </cell>
          <cell r="E11215">
            <v>2702852.8231348027</v>
          </cell>
        </row>
        <row r="11216">
          <cell r="A11216" t="str">
            <v>2008-1-VA</v>
          </cell>
          <cell r="B11216">
            <v>2008</v>
          </cell>
          <cell r="C11216">
            <v>1</v>
          </cell>
          <cell r="D11216" t="str">
            <v>VA</v>
          </cell>
          <cell r="E11216">
            <v>7733998.9624748118</v>
          </cell>
        </row>
        <row r="11217">
          <cell r="A11217" t="str">
            <v>2008-1-VT</v>
          </cell>
          <cell r="B11217">
            <v>2008</v>
          </cell>
          <cell r="C11217">
            <v>1</v>
          </cell>
          <cell r="D11217" t="str">
            <v>VT</v>
          </cell>
          <cell r="E11217">
            <v>621009.04572934948</v>
          </cell>
        </row>
        <row r="11218">
          <cell r="A11218" t="str">
            <v>2008-1-WA</v>
          </cell>
          <cell r="B11218">
            <v>2008</v>
          </cell>
          <cell r="C11218">
            <v>1</v>
          </cell>
          <cell r="D11218" t="str">
            <v>WA</v>
          </cell>
          <cell r="E11218">
            <v>6499528.3613365283</v>
          </cell>
        </row>
        <row r="11219">
          <cell r="A11219" t="str">
            <v>2008-1-WI</v>
          </cell>
          <cell r="B11219">
            <v>2008</v>
          </cell>
          <cell r="C11219">
            <v>1</v>
          </cell>
          <cell r="D11219" t="str">
            <v>WI</v>
          </cell>
          <cell r="E11219">
            <v>5613445.7357250731</v>
          </cell>
        </row>
        <row r="11220">
          <cell r="A11220" t="str">
            <v>2008-1-WV</v>
          </cell>
          <cell r="B11220">
            <v>2008</v>
          </cell>
          <cell r="C11220">
            <v>1</v>
          </cell>
          <cell r="D11220" t="str">
            <v>WV</v>
          </cell>
          <cell r="E11220">
            <v>1812153.235236594</v>
          </cell>
        </row>
        <row r="11221">
          <cell r="A11221" t="str">
            <v>2008-1-WY</v>
          </cell>
          <cell r="B11221">
            <v>2008</v>
          </cell>
          <cell r="C11221">
            <v>1</v>
          </cell>
          <cell r="D11221" t="str">
            <v>WY</v>
          </cell>
          <cell r="E11221">
            <v>527977.68557698326</v>
          </cell>
        </row>
        <row r="11222">
          <cell r="A11222" t="str">
            <v>2008-2-AK</v>
          </cell>
          <cell r="B11222">
            <v>2008</v>
          </cell>
          <cell r="C11222">
            <v>2</v>
          </cell>
          <cell r="D11222" t="str">
            <v>AK</v>
          </cell>
          <cell r="E11222">
            <v>684139.5889609555</v>
          </cell>
        </row>
        <row r="11223">
          <cell r="A11223" t="str">
            <v>2008-2-AL</v>
          </cell>
          <cell r="B11223">
            <v>2008</v>
          </cell>
          <cell r="C11223">
            <v>2</v>
          </cell>
          <cell r="D11223" t="str">
            <v>AL</v>
          </cell>
          <cell r="E11223">
            <v>4647228.9137080051</v>
          </cell>
        </row>
        <row r="11224">
          <cell r="A11224" t="str">
            <v>2008-2-AR</v>
          </cell>
          <cell r="B11224">
            <v>2008</v>
          </cell>
          <cell r="C11224">
            <v>2</v>
          </cell>
          <cell r="D11224" t="str">
            <v>AR</v>
          </cell>
          <cell r="E11224">
            <v>2845074.7273154128</v>
          </cell>
        </row>
        <row r="11225">
          <cell r="A11225" t="str">
            <v>2008-2-AZ</v>
          </cell>
          <cell r="B11225">
            <v>2008</v>
          </cell>
          <cell r="C11225">
            <v>2</v>
          </cell>
          <cell r="D11225" t="str">
            <v>AZ</v>
          </cell>
          <cell r="E11225">
            <v>6439526.3832501648</v>
          </cell>
        </row>
        <row r="11226">
          <cell r="A11226" t="str">
            <v>2008-2-CA</v>
          </cell>
          <cell r="B11226">
            <v>2008</v>
          </cell>
          <cell r="C11226">
            <v>2</v>
          </cell>
          <cell r="D11226" t="str">
            <v>CA</v>
          </cell>
          <cell r="E11226">
            <v>36599271.409545019</v>
          </cell>
        </row>
        <row r="11227">
          <cell r="A11227" t="str">
            <v>2008-2-CO</v>
          </cell>
          <cell r="B11227">
            <v>2008</v>
          </cell>
          <cell r="C11227">
            <v>2</v>
          </cell>
          <cell r="D11227" t="str">
            <v>CO</v>
          </cell>
          <cell r="E11227">
            <v>4899452.4561787713</v>
          </cell>
        </row>
        <row r="11228">
          <cell r="A11228" t="str">
            <v>2008-2-CT</v>
          </cell>
          <cell r="B11228">
            <v>2008</v>
          </cell>
          <cell r="C11228">
            <v>2</v>
          </cell>
          <cell r="D11228" t="str">
            <v>CT</v>
          </cell>
          <cell r="E11228">
            <v>3496514.0846085912</v>
          </cell>
        </row>
        <row r="11229">
          <cell r="A11229" t="str">
            <v>2008-2-DC</v>
          </cell>
          <cell r="B11229">
            <v>2008</v>
          </cell>
          <cell r="C11229">
            <v>2</v>
          </cell>
          <cell r="D11229" t="str">
            <v>DC</v>
          </cell>
          <cell r="E11229">
            <v>590184.82031094644</v>
          </cell>
        </row>
        <row r="11230">
          <cell r="A11230" t="str">
            <v>2008-2-DE</v>
          </cell>
          <cell r="B11230">
            <v>2008</v>
          </cell>
          <cell r="C11230">
            <v>2</v>
          </cell>
          <cell r="D11230" t="str">
            <v>DE</v>
          </cell>
          <cell r="E11230">
            <v>868471.78029001213</v>
          </cell>
        </row>
        <row r="11231">
          <cell r="A11231" t="str">
            <v>2008-2-FL</v>
          </cell>
          <cell r="B11231">
            <v>2008</v>
          </cell>
          <cell r="C11231">
            <v>2</v>
          </cell>
          <cell r="D11231" t="str">
            <v>FL</v>
          </cell>
          <cell r="E11231">
            <v>18274800.591349423</v>
          </cell>
        </row>
        <row r="11232">
          <cell r="A11232" t="str">
            <v>2008-2-GA</v>
          </cell>
          <cell r="B11232">
            <v>2008</v>
          </cell>
          <cell r="C11232">
            <v>2</v>
          </cell>
          <cell r="D11232" t="str">
            <v>GA</v>
          </cell>
          <cell r="E11232">
            <v>9618462.8124780785</v>
          </cell>
        </row>
        <row r="11233">
          <cell r="A11233" t="str">
            <v>2008-2-HI</v>
          </cell>
          <cell r="B11233">
            <v>2008</v>
          </cell>
          <cell r="C11233">
            <v>2</v>
          </cell>
          <cell r="D11233" t="str">
            <v>HI</v>
          </cell>
          <cell r="E11233">
            <v>1283693.9361762523</v>
          </cell>
        </row>
        <row r="11234">
          <cell r="A11234" t="str">
            <v>2008-2-IA</v>
          </cell>
          <cell r="B11234">
            <v>2008</v>
          </cell>
          <cell r="C11234">
            <v>2</v>
          </cell>
          <cell r="D11234" t="str">
            <v>IA</v>
          </cell>
          <cell r="E11234">
            <v>2994575.110002948</v>
          </cell>
        </row>
        <row r="11235">
          <cell r="A11235" t="str">
            <v>2008-2-ID</v>
          </cell>
          <cell r="B11235">
            <v>2008</v>
          </cell>
          <cell r="C11235">
            <v>2</v>
          </cell>
          <cell r="D11235" t="str">
            <v>ID</v>
          </cell>
          <cell r="E11235">
            <v>1512361.2420064795</v>
          </cell>
        </row>
        <row r="11236">
          <cell r="A11236" t="str">
            <v>2008-2-IL</v>
          </cell>
          <cell r="B11236">
            <v>2008</v>
          </cell>
          <cell r="C11236">
            <v>2</v>
          </cell>
          <cell r="D11236" t="str">
            <v>IL</v>
          </cell>
          <cell r="E11236">
            <v>12870064.137285814</v>
          </cell>
        </row>
        <row r="11237">
          <cell r="A11237" t="str">
            <v>2008-2-IN</v>
          </cell>
          <cell r="B11237">
            <v>2008</v>
          </cell>
          <cell r="C11237">
            <v>2</v>
          </cell>
          <cell r="D11237" t="str">
            <v>IN</v>
          </cell>
          <cell r="E11237">
            <v>6359776.4277320569</v>
          </cell>
        </row>
        <row r="11238">
          <cell r="A11238" t="str">
            <v>2008-2-KS</v>
          </cell>
          <cell r="B11238">
            <v>2008</v>
          </cell>
          <cell r="C11238">
            <v>2</v>
          </cell>
          <cell r="D11238" t="str">
            <v>KS</v>
          </cell>
          <cell r="E11238">
            <v>2791852.8758271108</v>
          </cell>
        </row>
        <row r="11239">
          <cell r="A11239" t="str">
            <v>2008-2-KY</v>
          </cell>
          <cell r="B11239">
            <v>2008</v>
          </cell>
          <cell r="C11239">
            <v>2</v>
          </cell>
          <cell r="D11239" t="str">
            <v>KY</v>
          </cell>
          <cell r="E11239">
            <v>4255558.6357741933</v>
          </cell>
        </row>
        <row r="11240">
          <cell r="A11240" t="str">
            <v>2008-2-LA</v>
          </cell>
          <cell r="B11240">
            <v>2008</v>
          </cell>
          <cell r="C11240">
            <v>2</v>
          </cell>
          <cell r="D11240" t="str">
            <v>LA</v>
          </cell>
          <cell r="E11240">
            <v>4395223.7472645305</v>
          </cell>
        </row>
        <row r="11241">
          <cell r="A11241" t="str">
            <v>2008-2-MA</v>
          </cell>
          <cell r="B11241">
            <v>2008</v>
          </cell>
          <cell r="C11241">
            <v>2</v>
          </cell>
          <cell r="D11241" t="str">
            <v>MA</v>
          </cell>
          <cell r="E11241">
            <v>6485465.7093617255</v>
          </cell>
        </row>
        <row r="11242">
          <cell r="A11242" t="str">
            <v>2008-2-MD</v>
          </cell>
          <cell r="B11242">
            <v>2008</v>
          </cell>
          <cell r="C11242">
            <v>2</v>
          </cell>
          <cell r="D11242" t="str">
            <v>MD</v>
          </cell>
          <cell r="E11242">
            <v>5627478.442261151</v>
          </cell>
        </row>
        <row r="11243">
          <cell r="A11243" t="str">
            <v>2008-2-ME</v>
          </cell>
          <cell r="B11243">
            <v>2008</v>
          </cell>
          <cell r="C11243">
            <v>2</v>
          </cell>
          <cell r="D11243" t="str">
            <v>ME</v>
          </cell>
          <cell r="E11243">
            <v>1316015.290780297</v>
          </cell>
        </row>
        <row r="11244">
          <cell r="A11244" t="str">
            <v>2008-2-MI</v>
          </cell>
          <cell r="B11244">
            <v>2008</v>
          </cell>
          <cell r="C11244">
            <v>2</v>
          </cell>
          <cell r="D11244" t="str">
            <v>MI</v>
          </cell>
          <cell r="E11244">
            <v>10022773.17871852</v>
          </cell>
        </row>
        <row r="11245">
          <cell r="A11245" t="str">
            <v>2008-2-MN</v>
          </cell>
          <cell r="B11245">
            <v>2008</v>
          </cell>
          <cell r="C11245">
            <v>2</v>
          </cell>
          <cell r="D11245" t="str">
            <v>MN</v>
          </cell>
          <cell r="E11245">
            <v>5204586.6634294325</v>
          </cell>
        </row>
        <row r="11246">
          <cell r="A11246" t="str">
            <v>2008-2-MO</v>
          </cell>
          <cell r="B11246">
            <v>2008</v>
          </cell>
          <cell r="C11246">
            <v>2</v>
          </cell>
          <cell r="D11246" t="str">
            <v>MO</v>
          </cell>
          <cell r="E11246">
            <v>5897796.5427695848</v>
          </cell>
        </row>
        <row r="11247">
          <cell r="A11247" t="str">
            <v>2008-2-MS</v>
          </cell>
          <cell r="B11247">
            <v>2008</v>
          </cell>
          <cell r="C11247">
            <v>2</v>
          </cell>
          <cell r="D11247" t="str">
            <v>MS</v>
          </cell>
          <cell r="E11247">
            <v>2931305.123371664</v>
          </cell>
        </row>
        <row r="11248">
          <cell r="A11248" t="str">
            <v>2008-2-MT</v>
          </cell>
          <cell r="B11248">
            <v>2008</v>
          </cell>
          <cell r="C11248">
            <v>2</v>
          </cell>
          <cell r="D11248" t="str">
            <v>MT</v>
          </cell>
          <cell r="E11248">
            <v>962951.19537027599</v>
          </cell>
        </row>
        <row r="11249">
          <cell r="A11249" t="str">
            <v>2008-2-NC</v>
          </cell>
          <cell r="B11249">
            <v>2008</v>
          </cell>
          <cell r="C11249">
            <v>2</v>
          </cell>
          <cell r="D11249" t="str">
            <v>NC</v>
          </cell>
          <cell r="E11249">
            <v>9147601.1575802322</v>
          </cell>
        </row>
        <row r="11250">
          <cell r="A11250" t="str">
            <v>2008-2-ND</v>
          </cell>
          <cell r="B11250">
            <v>2008</v>
          </cell>
          <cell r="C11250">
            <v>2</v>
          </cell>
          <cell r="D11250" t="str">
            <v>ND</v>
          </cell>
          <cell r="E11250">
            <v>639993.51070332364</v>
          </cell>
        </row>
        <row r="11251">
          <cell r="A11251" t="str">
            <v>2008-2-NE</v>
          </cell>
          <cell r="B11251">
            <v>2008</v>
          </cell>
          <cell r="C11251">
            <v>2</v>
          </cell>
          <cell r="D11251" t="str">
            <v>NE</v>
          </cell>
          <cell r="E11251">
            <v>1777631.8267171301</v>
          </cell>
        </row>
        <row r="11252">
          <cell r="A11252" t="str">
            <v>2008-2-NH</v>
          </cell>
          <cell r="B11252">
            <v>2008</v>
          </cell>
          <cell r="C11252">
            <v>2</v>
          </cell>
          <cell r="D11252" t="str">
            <v>NH</v>
          </cell>
          <cell r="E11252">
            <v>1314329.9867672648</v>
          </cell>
        </row>
        <row r="11253">
          <cell r="A11253" t="str">
            <v>2008-2-NJ</v>
          </cell>
          <cell r="B11253">
            <v>2008</v>
          </cell>
          <cell r="C11253">
            <v>2</v>
          </cell>
          <cell r="D11253" t="str">
            <v>NJ</v>
          </cell>
          <cell r="E11253">
            <v>8670369.4583384879</v>
          </cell>
        </row>
        <row r="11254">
          <cell r="A11254" t="str">
            <v>2008-2-NM</v>
          </cell>
          <cell r="B11254">
            <v>2008</v>
          </cell>
          <cell r="C11254">
            <v>2</v>
          </cell>
          <cell r="D11254" t="str">
            <v>NM</v>
          </cell>
          <cell r="E11254">
            <v>1976071.4338411787</v>
          </cell>
        </row>
        <row r="11255">
          <cell r="A11255" t="str">
            <v>2008-2-NV</v>
          </cell>
          <cell r="B11255">
            <v>2008</v>
          </cell>
          <cell r="C11255">
            <v>2</v>
          </cell>
          <cell r="D11255" t="str">
            <v>NV</v>
          </cell>
          <cell r="E11255">
            <v>2581194.2618381376</v>
          </cell>
        </row>
        <row r="11256">
          <cell r="A11256" t="str">
            <v>2008-2-NY</v>
          </cell>
          <cell r="B11256">
            <v>2008</v>
          </cell>
          <cell r="C11256">
            <v>2</v>
          </cell>
          <cell r="D11256" t="str">
            <v>NY</v>
          </cell>
          <cell r="E11256">
            <v>19464916.174004514</v>
          </cell>
        </row>
        <row r="11257">
          <cell r="A11257" t="str">
            <v>2008-2-OH</v>
          </cell>
          <cell r="B11257">
            <v>2008</v>
          </cell>
          <cell r="C11257">
            <v>2</v>
          </cell>
          <cell r="D11257" t="str">
            <v>OH</v>
          </cell>
          <cell r="E11257">
            <v>11482465.452200936</v>
          </cell>
        </row>
        <row r="11258">
          <cell r="A11258" t="str">
            <v>2008-2-OK</v>
          </cell>
          <cell r="B11258">
            <v>2008</v>
          </cell>
          <cell r="C11258">
            <v>2</v>
          </cell>
          <cell r="D11258" t="str">
            <v>OK</v>
          </cell>
          <cell r="E11258">
            <v>3628142.6088526524</v>
          </cell>
        </row>
        <row r="11259">
          <cell r="A11259" t="str">
            <v>2008-2-OR</v>
          </cell>
          <cell r="B11259">
            <v>2008</v>
          </cell>
          <cell r="C11259">
            <v>2</v>
          </cell>
          <cell r="D11259" t="str">
            <v>OR</v>
          </cell>
          <cell r="E11259">
            <v>3767463.322113052</v>
          </cell>
        </row>
        <row r="11260">
          <cell r="A11260" t="str">
            <v>2008-2-PA</v>
          </cell>
          <cell r="B11260">
            <v>2008</v>
          </cell>
          <cell r="C11260">
            <v>2</v>
          </cell>
          <cell r="D11260" t="str">
            <v>PA</v>
          </cell>
          <cell r="E11260">
            <v>12436476.356206568</v>
          </cell>
        </row>
        <row r="11261">
          <cell r="A11261" t="str">
            <v>2008-2-RI</v>
          </cell>
          <cell r="B11261">
            <v>2008</v>
          </cell>
          <cell r="C11261">
            <v>2</v>
          </cell>
          <cell r="D11261" t="str">
            <v>RI</v>
          </cell>
          <cell r="E11261">
            <v>1051767.0965257573</v>
          </cell>
        </row>
        <row r="11262">
          <cell r="A11262" t="str">
            <v>2008-2-SC</v>
          </cell>
          <cell r="B11262">
            <v>2008</v>
          </cell>
          <cell r="C11262">
            <v>2</v>
          </cell>
          <cell r="D11262" t="str">
            <v>SC</v>
          </cell>
          <cell r="E11262">
            <v>4448783.5999811115</v>
          </cell>
        </row>
        <row r="11263">
          <cell r="A11263" t="str">
            <v>2008-2-SD</v>
          </cell>
          <cell r="B11263">
            <v>2008</v>
          </cell>
          <cell r="C11263">
            <v>2</v>
          </cell>
          <cell r="D11263" t="str">
            <v>SD</v>
          </cell>
          <cell r="E11263">
            <v>800663.52721284016</v>
          </cell>
        </row>
        <row r="11264">
          <cell r="A11264" t="str">
            <v>2008-2-TN</v>
          </cell>
          <cell r="B11264">
            <v>2008</v>
          </cell>
          <cell r="C11264">
            <v>2</v>
          </cell>
          <cell r="D11264" t="str">
            <v>TN</v>
          </cell>
          <cell r="E11264">
            <v>6187585.7475530086</v>
          </cell>
        </row>
        <row r="11265">
          <cell r="A11265" t="str">
            <v>2008-2-TX</v>
          </cell>
          <cell r="B11265">
            <v>2008</v>
          </cell>
          <cell r="C11265">
            <v>2</v>
          </cell>
          <cell r="D11265" t="str">
            <v>TX</v>
          </cell>
          <cell r="E11265">
            <v>24126932.268661298</v>
          </cell>
        </row>
        <row r="11266">
          <cell r="A11266" t="str">
            <v>2008-2-UT</v>
          </cell>
          <cell r="B11266">
            <v>2008</v>
          </cell>
          <cell r="C11266">
            <v>2</v>
          </cell>
          <cell r="D11266" t="str">
            <v>UT</v>
          </cell>
          <cell r="E11266">
            <v>2708549.2446874497</v>
          </cell>
        </row>
        <row r="11267">
          <cell r="A11267" t="str">
            <v>2008-2-VA</v>
          </cell>
          <cell r="B11267">
            <v>2008</v>
          </cell>
          <cell r="C11267">
            <v>2</v>
          </cell>
          <cell r="D11267" t="str">
            <v>VA</v>
          </cell>
          <cell r="E11267">
            <v>7739885.2712603817</v>
          </cell>
        </row>
        <row r="11268">
          <cell r="A11268" t="str">
            <v>2008-2-VT</v>
          </cell>
          <cell r="B11268">
            <v>2008</v>
          </cell>
          <cell r="C11268">
            <v>2</v>
          </cell>
          <cell r="D11268" t="str">
            <v>VT</v>
          </cell>
          <cell r="E11268">
            <v>621052.56402258482</v>
          </cell>
        </row>
        <row r="11269">
          <cell r="A11269" t="str">
            <v>2008-2-WA</v>
          </cell>
          <cell r="B11269">
            <v>2008</v>
          </cell>
          <cell r="C11269">
            <v>2</v>
          </cell>
          <cell r="D11269" t="str">
            <v>WA</v>
          </cell>
          <cell r="E11269">
            <v>6507902.2193377269</v>
          </cell>
        </row>
        <row r="11270">
          <cell r="A11270" t="str">
            <v>2008-2-WI</v>
          </cell>
          <cell r="B11270">
            <v>2008</v>
          </cell>
          <cell r="C11270">
            <v>2</v>
          </cell>
          <cell r="D11270" t="str">
            <v>WI</v>
          </cell>
          <cell r="E11270">
            <v>5615874.8665270675</v>
          </cell>
        </row>
        <row r="11271">
          <cell r="A11271" t="str">
            <v>2008-2-WV</v>
          </cell>
          <cell r="B11271">
            <v>2008</v>
          </cell>
          <cell r="C11271">
            <v>2</v>
          </cell>
          <cell r="D11271" t="str">
            <v>WV</v>
          </cell>
          <cell r="E11271">
            <v>1812539.7294541923</v>
          </cell>
        </row>
        <row r="11272">
          <cell r="A11272" t="str">
            <v>2008-2-WY</v>
          </cell>
          <cell r="B11272">
            <v>2008</v>
          </cell>
          <cell r="C11272">
            <v>2</v>
          </cell>
          <cell r="D11272" t="str">
            <v>WY</v>
          </cell>
          <cell r="E11272">
            <v>528769.43886338454</v>
          </cell>
        </row>
        <row r="11273">
          <cell r="A11273" t="str">
            <v>2008-3-AK</v>
          </cell>
          <cell r="B11273">
            <v>2008</v>
          </cell>
          <cell r="C11273">
            <v>3</v>
          </cell>
          <cell r="D11273" t="str">
            <v>AK</v>
          </cell>
          <cell r="E11273">
            <v>684573.34245952812</v>
          </cell>
        </row>
        <row r="11274">
          <cell r="A11274" t="str">
            <v>2008-3-AL</v>
          </cell>
          <cell r="B11274">
            <v>2008</v>
          </cell>
          <cell r="C11274">
            <v>3</v>
          </cell>
          <cell r="D11274" t="str">
            <v>AL</v>
          </cell>
          <cell r="E11274">
            <v>4650184.1182878762</v>
          </cell>
        </row>
        <row r="11275">
          <cell r="A11275" t="str">
            <v>2008-3-AR</v>
          </cell>
          <cell r="B11275">
            <v>2008</v>
          </cell>
          <cell r="C11275">
            <v>3</v>
          </cell>
          <cell r="D11275" t="str">
            <v>AR</v>
          </cell>
          <cell r="E11275">
            <v>2847154.7578742811</v>
          </cell>
        </row>
        <row r="11276">
          <cell r="A11276" t="str">
            <v>2008-3-AZ</v>
          </cell>
          <cell r="B11276">
            <v>2008</v>
          </cell>
          <cell r="C11276">
            <v>3</v>
          </cell>
          <cell r="D11276" t="str">
            <v>AZ</v>
          </cell>
          <cell r="E11276">
            <v>6451922.0471043242</v>
          </cell>
        </row>
        <row r="11277">
          <cell r="A11277" t="str">
            <v>2008-3-CA</v>
          </cell>
          <cell r="B11277">
            <v>2008</v>
          </cell>
          <cell r="C11277">
            <v>3</v>
          </cell>
          <cell r="D11277" t="str">
            <v>CA</v>
          </cell>
          <cell r="E11277">
            <v>36631058.324531347</v>
          </cell>
        </row>
        <row r="11278">
          <cell r="A11278" t="str">
            <v>2008-3-CO</v>
          </cell>
          <cell r="B11278">
            <v>2008</v>
          </cell>
          <cell r="C11278">
            <v>3</v>
          </cell>
          <cell r="D11278" t="str">
            <v>CO</v>
          </cell>
          <cell r="E11278">
            <v>4907603.9283764679</v>
          </cell>
        </row>
        <row r="11279">
          <cell r="A11279" t="str">
            <v>2008-3-CT</v>
          </cell>
          <cell r="B11279">
            <v>2008</v>
          </cell>
          <cell r="C11279">
            <v>3</v>
          </cell>
          <cell r="D11279" t="str">
            <v>CT</v>
          </cell>
          <cell r="E11279">
            <v>3497464.5579106184</v>
          </cell>
        </row>
        <row r="11280">
          <cell r="A11280" t="str">
            <v>2008-3-DC</v>
          </cell>
          <cell r="B11280">
            <v>2008</v>
          </cell>
          <cell r="C11280">
            <v>3</v>
          </cell>
          <cell r="D11280" t="str">
            <v>DC</v>
          </cell>
          <cell r="E11280">
            <v>590516.53916797624</v>
          </cell>
        </row>
        <row r="11281">
          <cell r="A11281" t="str">
            <v>2008-3-DE</v>
          </cell>
          <cell r="B11281">
            <v>2008</v>
          </cell>
          <cell r="C11281">
            <v>3</v>
          </cell>
          <cell r="D11281" t="str">
            <v>DE</v>
          </cell>
          <cell r="E11281">
            <v>869407.05046141846</v>
          </cell>
        </row>
        <row r="11282">
          <cell r="A11282" t="str">
            <v>2008-3-FL</v>
          </cell>
          <cell r="B11282">
            <v>2008</v>
          </cell>
          <cell r="C11282">
            <v>3</v>
          </cell>
          <cell r="D11282" t="str">
            <v>FL</v>
          </cell>
          <cell r="E11282">
            <v>18285579.490038756</v>
          </cell>
        </row>
        <row r="11283">
          <cell r="A11283" t="str">
            <v>2008-3-GA</v>
          </cell>
          <cell r="B11283">
            <v>2008</v>
          </cell>
          <cell r="C11283">
            <v>3</v>
          </cell>
          <cell r="D11283" t="str">
            <v>GA</v>
          </cell>
          <cell r="E11283">
            <v>9632135.3395144828</v>
          </cell>
        </row>
        <row r="11284">
          <cell r="A11284" t="str">
            <v>2008-3-HI</v>
          </cell>
          <cell r="B11284">
            <v>2008</v>
          </cell>
          <cell r="C11284">
            <v>3</v>
          </cell>
          <cell r="D11284" t="str">
            <v>HI</v>
          </cell>
          <cell r="E11284">
            <v>1284601.9191280177</v>
          </cell>
        </row>
        <row r="11285">
          <cell r="A11285" t="str">
            <v>2008-3-IA</v>
          </cell>
          <cell r="B11285">
            <v>2008</v>
          </cell>
          <cell r="C11285">
            <v>3</v>
          </cell>
          <cell r="D11285" t="str">
            <v>IA</v>
          </cell>
          <cell r="E11285">
            <v>2996180.7065237751</v>
          </cell>
        </row>
        <row r="11286">
          <cell r="A11286" t="str">
            <v>2008-3-ID</v>
          </cell>
          <cell r="B11286">
            <v>2008</v>
          </cell>
          <cell r="C11286">
            <v>3</v>
          </cell>
          <cell r="D11286" t="str">
            <v>ID</v>
          </cell>
          <cell r="E11286">
            <v>1514692.1517738909</v>
          </cell>
        </row>
        <row r="11287">
          <cell r="A11287" t="str">
            <v>2008-3-IL</v>
          </cell>
          <cell r="B11287">
            <v>2008</v>
          </cell>
          <cell r="C11287">
            <v>3</v>
          </cell>
          <cell r="D11287" t="str">
            <v>IL</v>
          </cell>
          <cell r="E11287">
            <v>12876398.7528947</v>
          </cell>
        </row>
        <row r="11288">
          <cell r="A11288" t="str">
            <v>2008-3-IN</v>
          </cell>
          <cell r="B11288">
            <v>2008</v>
          </cell>
          <cell r="C11288">
            <v>3</v>
          </cell>
          <cell r="D11288" t="str">
            <v>IN</v>
          </cell>
          <cell r="E11288">
            <v>6363200.135103249</v>
          </cell>
        </row>
        <row r="11289">
          <cell r="A11289" t="str">
            <v>2008-3-KS</v>
          </cell>
          <cell r="B11289">
            <v>2008</v>
          </cell>
          <cell r="C11289">
            <v>3</v>
          </cell>
          <cell r="D11289" t="str">
            <v>KS</v>
          </cell>
          <cell r="E11289">
            <v>2793926.2895185677</v>
          </cell>
        </row>
        <row r="11290">
          <cell r="A11290" t="str">
            <v>2008-3-KY</v>
          </cell>
          <cell r="B11290">
            <v>2008</v>
          </cell>
          <cell r="C11290">
            <v>3</v>
          </cell>
          <cell r="D11290" t="str">
            <v>KY</v>
          </cell>
          <cell r="E11290">
            <v>4258315.858470358</v>
          </cell>
        </row>
        <row r="11291">
          <cell r="A11291" t="str">
            <v>2008-3-LA</v>
          </cell>
          <cell r="B11291">
            <v>2008</v>
          </cell>
          <cell r="C11291">
            <v>3</v>
          </cell>
          <cell r="D11291" t="str">
            <v>LA</v>
          </cell>
          <cell r="E11291">
            <v>4398363.2334772991</v>
          </cell>
        </row>
        <row r="11292">
          <cell r="A11292" t="str">
            <v>2008-3-MA</v>
          </cell>
          <cell r="B11292">
            <v>2008</v>
          </cell>
          <cell r="C11292">
            <v>3</v>
          </cell>
          <cell r="D11292" t="str">
            <v>MA</v>
          </cell>
          <cell r="E11292">
            <v>6487976.8382120812</v>
          </cell>
        </row>
        <row r="11293">
          <cell r="A11293" t="str">
            <v>2008-3-MD</v>
          </cell>
          <cell r="B11293">
            <v>2008</v>
          </cell>
          <cell r="C11293">
            <v>3</v>
          </cell>
          <cell r="D11293" t="str">
            <v>MD</v>
          </cell>
          <cell r="E11293">
            <v>5628705.1457805941</v>
          </cell>
        </row>
        <row r="11294">
          <cell r="A11294" t="str">
            <v>2008-3-ME</v>
          </cell>
          <cell r="B11294">
            <v>2008</v>
          </cell>
          <cell r="C11294">
            <v>3</v>
          </cell>
          <cell r="D11294" t="str">
            <v>ME</v>
          </cell>
          <cell r="E11294">
            <v>1316103.4988218711</v>
          </cell>
        </row>
        <row r="11295">
          <cell r="A11295" t="str">
            <v>2008-3-MI</v>
          </cell>
          <cell r="B11295">
            <v>2008</v>
          </cell>
          <cell r="C11295">
            <v>3</v>
          </cell>
          <cell r="D11295" t="str">
            <v>MI</v>
          </cell>
          <cell r="E11295">
            <v>10018919.566298503</v>
          </cell>
        </row>
        <row r="11296">
          <cell r="A11296" t="str">
            <v>2008-3-MN</v>
          </cell>
          <cell r="B11296">
            <v>2008</v>
          </cell>
          <cell r="C11296">
            <v>3</v>
          </cell>
          <cell r="D11296" t="str">
            <v>MN</v>
          </cell>
          <cell r="E11296">
            <v>5207769.6734314747</v>
          </cell>
        </row>
        <row r="11297">
          <cell r="A11297" t="str">
            <v>2008-3-MO</v>
          </cell>
          <cell r="B11297">
            <v>2008</v>
          </cell>
          <cell r="C11297">
            <v>3</v>
          </cell>
          <cell r="D11297" t="str">
            <v>MO</v>
          </cell>
          <cell r="E11297">
            <v>5900572.8405336412</v>
          </cell>
        </row>
        <row r="11298">
          <cell r="A11298" t="str">
            <v>2008-3-MS</v>
          </cell>
          <cell r="B11298">
            <v>2008</v>
          </cell>
          <cell r="C11298">
            <v>3</v>
          </cell>
          <cell r="D11298" t="str">
            <v>MS</v>
          </cell>
          <cell r="E11298">
            <v>2932775.9457217101</v>
          </cell>
        </row>
        <row r="11299">
          <cell r="A11299" t="str">
            <v>2008-3-MT</v>
          </cell>
          <cell r="B11299">
            <v>2008</v>
          </cell>
          <cell r="C11299">
            <v>3</v>
          </cell>
          <cell r="D11299" t="str">
            <v>MT</v>
          </cell>
          <cell r="E11299">
            <v>963858.49020164169</v>
          </cell>
        </row>
        <row r="11300">
          <cell r="A11300" t="str">
            <v>2008-3-NC</v>
          </cell>
          <cell r="B11300">
            <v>2008</v>
          </cell>
          <cell r="C11300">
            <v>3</v>
          </cell>
          <cell r="D11300" t="str">
            <v>NC</v>
          </cell>
          <cell r="E11300">
            <v>9162846.1579023879</v>
          </cell>
        </row>
        <row r="11301">
          <cell r="A11301" t="str">
            <v>2008-3-ND</v>
          </cell>
          <cell r="B11301">
            <v>2008</v>
          </cell>
          <cell r="C11301">
            <v>3</v>
          </cell>
          <cell r="D11301" t="str">
            <v>ND</v>
          </cell>
          <cell r="E11301">
            <v>640292.57043485402</v>
          </cell>
        </row>
        <row r="11302">
          <cell r="A11302" t="str">
            <v>2008-3-NE</v>
          </cell>
          <cell r="B11302">
            <v>2008</v>
          </cell>
          <cell r="C11302">
            <v>3</v>
          </cell>
          <cell r="D11302" t="str">
            <v>NE</v>
          </cell>
          <cell r="E11302">
            <v>1778800.4403226664</v>
          </cell>
        </row>
        <row r="11303">
          <cell r="A11303" t="str">
            <v>2008-3-NH</v>
          </cell>
          <cell r="B11303">
            <v>2008</v>
          </cell>
          <cell r="C11303">
            <v>3</v>
          </cell>
          <cell r="D11303" t="str">
            <v>NH</v>
          </cell>
          <cell r="E11303">
            <v>1314626.5380526709</v>
          </cell>
        </row>
        <row r="11304">
          <cell r="A11304" t="str">
            <v>2008-3-NJ</v>
          </cell>
          <cell r="B11304">
            <v>2008</v>
          </cell>
          <cell r="C11304">
            <v>3</v>
          </cell>
          <cell r="D11304" t="str">
            <v>NJ</v>
          </cell>
          <cell r="E11304">
            <v>8672835.612977786</v>
          </cell>
        </row>
        <row r="11305">
          <cell r="A11305" t="str">
            <v>2008-3-NM</v>
          </cell>
          <cell r="B11305">
            <v>2008</v>
          </cell>
          <cell r="C11305">
            <v>3</v>
          </cell>
          <cell r="D11305" t="str">
            <v>NM</v>
          </cell>
          <cell r="E11305">
            <v>1977744.1451544634</v>
          </cell>
        </row>
        <row r="11306">
          <cell r="A11306" t="str">
            <v>2008-3-NV</v>
          </cell>
          <cell r="B11306">
            <v>2008</v>
          </cell>
          <cell r="C11306">
            <v>3</v>
          </cell>
          <cell r="D11306" t="str">
            <v>NV</v>
          </cell>
          <cell r="E11306">
            <v>2585052.9846211108</v>
          </cell>
        </row>
        <row r="11307">
          <cell r="A11307" t="str">
            <v>2008-3-NY</v>
          </cell>
          <cell r="B11307">
            <v>2008</v>
          </cell>
          <cell r="C11307">
            <v>3</v>
          </cell>
          <cell r="D11307" t="str">
            <v>NY</v>
          </cell>
          <cell r="E11307">
            <v>19470007.235252745</v>
          </cell>
        </row>
        <row r="11308">
          <cell r="A11308" t="str">
            <v>2008-3-OH</v>
          </cell>
          <cell r="B11308">
            <v>2008</v>
          </cell>
          <cell r="C11308">
            <v>3</v>
          </cell>
          <cell r="D11308" t="str">
            <v>OH</v>
          </cell>
          <cell r="E11308">
            <v>11483154.82517999</v>
          </cell>
        </row>
        <row r="11309">
          <cell r="A11309" t="str">
            <v>2008-3-OK</v>
          </cell>
          <cell r="B11309">
            <v>2008</v>
          </cell>
          <cell r="C11309">
            <v>3</v>
          </cell>
          <cell r="D11309" t="str">
            <v>OK</v>
          </cell>
          <cell r="E11309">
            <v>3631011.6062658476</v>
          </cell>
        </row>
        <row r="11310">
          <cell r="A11310" t="str">
            <v>2008-3-OR</v>
          </cell>
          <cell r="B11310">
            <v>2008</v>
          </cell>
          <cell r="C11310">
            <v>3</v>
          </cell>
          <cell r="D11310" t="str">
            <v>OR</v>
          </cell>
          <cell r="E11310">
            <v>3772044.714592705</v>
          </cell>
        </row>
        <row r="11311">
          <cell r="A11311" t="str">
            <v>2008-3-PA</v>
          </cell>
          <cell r="B11311">
            <v>2008</v>
          </cell>
          <cell r="C11311">
            <v>3</v>
          </cell>
          <cell r="D11311" t="str">
            <v>PA</v>
          </cell>
          <cell r="E11311">
            <v>12438841.920184666</v>
          </cell>
        </row>
        <row r="11312">
          <cell r="A11312" t="str">
            <v>2008-3-RI</v>
          </cell>
          <cell r="B11312">
            <v>2008</v>
          </cell>
          <cell r="C11312">
            <v>3</v>
          </cell>
          <cell r="D11312" t="str">
            <v>RI</v>
          </cell>
          <cell r="E11312">
            <v>1051571.6841935543</v>
          </cell>
        </row>
        <row r="11313">
          <cell r="A11313" t="str">
            <v>2008-3-SC</v>
          </cell>
          <cell r="B11313">
            <v>2008</v>
          </cell>
          <cell r="C11313">
            <v>3</v>
          </cell>
          <cell r="D11313" t="str">
            <v>SC</v>
          </cell>
          <cell r="E11313">
            <v>4455086.2506243894</v>
          </cell>
        </row>
        <row r="11314">
          <cell r="A11314" t="str">
            <v>2008-3-SD</v>
          </cell>
          <cell r="B11314">
            <v>2008</v>
          </cell>
          <cell r="C11314">
            <v>3</v>
          </cell>
          <cell r="D11314" t="str">
            <v>SD</v>
          </cell>
          <cell r="E11314">
            <v>801376.70821058191</v>
          </cell>
        </row>
        <row r="11315">
          <cell r="A11315" t="str">
            <v>2008-3-TN</v>
          </cell>
          <cell r="B11315">
            <v>2008</v>
          </cell>
          <cell r="C11315">
            <v>3</v>
          </cell>
          <cell r="D11315" t="str">
            <v>TN</v>
          </cell>
          <cell r="E11315">
            <v>6193101.0374714835</v>
          </cell>
        </row>
        <row r="11316">
          <cell r="A11316" t="str">
            <v>2008-3-TX</v>
          </cell>
          <cell r="B11316">
            <v>2008</v>
          </cell>
          <cell r="C11316">
            <v>3</v>
          </cell>
          <cell r="D11316" t="str">
            <v>TX</v>
          </cell>
          <cell r="E11316">
            <v>24167706.548006698</v>
          </cell>
        </row>
        <row r="11317">
          <cell r="A11317" t="str">
            <v>2008-3-UT</v>
          </cell>
          <cell r="B11317">
            <v>2008</v>
          </cell>
          <cell r="C11317">
            <v>3</v>
          </cell>
          <cell r="D11317" t="str">
            <v>UT</v>
          </cell>
          <cell r="E11317">
            <v>2714257.6717841011</v>
          </cell>
        </row>
        <row r="11318">
          <cell r="A11318" t="str">
            <v>2008-3-VA</v>
          </cell>
          <cell r="B11318">
            <v>2008</v>
          </cell>
          <cell r="C11318">
            <v>3</v>
          </cell>
          <cell r="D11318" t="str">
            <v>VA</v>
          </cell>
          <cell r="E11318">
            <v>7745776.0600867793</v>
          </cell>
        </row>
        <row r="11319">
          <cell r="A11319" t="str">
            <v>2008-3-VT</v>
          </cell>
          <cell r="B11319">
            <v>2008</v>
          </cell>
          <cell r="C11319">
            <v>3</v>
          </cell>
          <cell r="D11319" t="str">
            <v>VT</v>
          </cell>
          <cell r="E11319">
            <v>621096.08536544058</v>
          </cell>
        </row>
        <row r="11320">
          <cell r="A11320" t="str">
            <v>2008-3-WA</v>
          </cell>
          <cell r="B11320">
            <v>2008</v>
          </cell>
          <cell r="C11320">
            <v>3</v>
          </cell>
          <cell r="D11320" t="str">
            <v>WA</v>
          </cell>
          <cell r="E11320">
            <v>6516286.8660444934</v>
          </cell>
        </row>
        <row r="11321">
          <cell r="A11321" t="str">
            <v>2008-3-WI</v>
          </cell>
          <cell r="B11321">
            <v>2008</v>
          </cell>
          <cell r="C11321">
            <v>3</v>
          </cell>
          <cell r="D11321" t="str">
            <v>WI</v>
          </cell>
          <cell r="E11321">
            <v>5618305.0484974049</v>
          </cell>
        </row>
        <row r="11322">
          <cell r="A11322" t="str">
            <v>2008-3-WV</v>
          </cell>
          <cell r="B11322">
            <v>2008</v>
          </cell>
          <cell r="C11322">
            <v>3</v>
          </cell>
          <cell r="D11322" t="str">
            <v>WV</v>
          </cell>
          <cell r="E11322">
            <v>1812926.3061028884</v>
          </cell>
        </row>
        <row r="11323">
          <cell r="A11323" t="str">
            <v>2008-3-WY</v>
          </cell>
          <cell r="B11323">
            <v>2008</v>
          </cell>
          <cell r="C11323">
            <v>3</v>
          </cell>
          <cell r="D11323" t="str">
            <v>WY</v>
          </cell>
          <cell r="E11323">
            <v>529562.37945993862</v>
          </cell>
        </row>
        <row r="11324">
          <cell r="A11324" t="str">
            <v>2008-4-AK</v>
          </cell>
          <cell r="B11324">
            <v>2008</v>
          </cell>
          <cell r="C11324">
            <v>4</v>
          </cell>
          <cell r="D11324" t="str">
            <v>AK</v>
          </cell>
          <cell r="E11324">
            <v>685007.37096352444</v>
          </cell>
        </row>
        <row r="11325">
          <cell r="A11325" t="str">
            <v>2008-4-AL</v>
          </cell>
          <cell r="B11325">
            <v>2008</v>
          </cell>
          <cell r="C11325">
            <v>4</v>
          </cell>
          <cell r="D11325" t="str">
            <v>AL</v>
          </cell>
          <cell r="E11325">
            <v>4653141.2021025065</v>
          </cell>
        </row>
        <row r="11326">
          <cell r="A11326" t="str">
            <v>2008-4-AR</v>
          </cell>
          <cell r="B11326">
            <v>2008</v>
          </cell>
          <cell r="C11326">
            <v>4</v>
          </cell>
          <cell r="D11326" t="str">
            <v>AR</v>
          </cell>
          <cell r="E11326">
            <v>2849236.3091408778</v>
          </cell>
        </row>
        <row r="11327">
          <cell r="A11327" t="str">
            <v>2008-4-AZ</v>
          </cell>
          <cell r="B11327">
            <v>2008</v>
          </cell>
          <cell r="C11327">
            <v>4</v>
          </cell>
          <cell r="D11327" t="str">
            <v>AZ</v>
          </cell>
          <cell r="E11327">
            <v>6464341.5717943953</v>
          </cell>
        </row>
        <row r="11328">
          <cell r="A11328" t="str">
            <v>2008-4-CA</v>
          </cell>
          <cell r="B11328">
            <v>2008</v>
          </cell>
          <cell r="C11328">
            <v>4</v>
          </cell>
          <cell r="D11328" t="str">
            <v>CA</v>
          </cell>
          <cell r="E11328">
            <v>36662872.846842229</v>
          </cell>
        </row>
        <row r="11329">
          <cell r="A11329" t="str">
            <v>2008-4-CO</v>
          </cell>
          <cell r="B11329">
            <v>2008</v>
          </cell>
          <cell r="C11329">
            <v>4</v>
          </cell>
          <cell r="D11329" t="str">
            <v>CO</v>
          </cell>
          <cell r="E11329">
            <v>4915768.9625996323</v>
          </cell>
        </row>
        <row r="11330">
          <cell r="A11330" t="str">
            <v>2008-4-CT</v>
          </cell>
          <cell r="B11330">
            <v>2008</v>
          </cell>
          <cell r="C11330">
            <v>4</v>
          </cell>
          <cell r="D11330" t="str">
            <v>CT</v>
          </cell>
          <cell r="E11330">
            <v>3498415.2895841193</v>
          </cell>
        </row>
        <row r="11331">
          <cell r="A11331" t="str">
            <v>2008-4-DC</v>
          </cell>
          <cell r="B11331">
            <v>2008</v>
          </cell>
          <cell r="C11331">
            <v>4</v>
          </cell>
          <cell r="D11331" t="str">
            <v>DC</v>
          </cell>
          <cell r="E11331">
            <v>590848.44447066903</v>
          </cell>
        </row>
        <row r="11332">
          <cell r="A11332" t="str">
            <v>2008-4-DE</v>
          </cell>
          <cell r="B11332">
            <v>2008</v>
          </cell>
          <cell r="C11332">
            <v>4</v>
          </cell>
          <cell r="D11332" t="str">
            <v>DE</v>
          </cell>
          <cell r="E11332">
            <v>870343.32783917675</v>
          </cell>
        </row>
        <row r="11333">
          <cell r="A11333" t="str">
            <v>2008-4-FL</v>
          </cell>
          <cell r="B11333">
            <v>2008</v>
          </cell>
          <cell r="C11333">
            <v>4</v>
          </cell>
          <cell r="D11333" t="str">
            <v>FL</v>
          </cell>
          <cell r="E11333">
            <v>18296364.746371027</v>
          </cell>
        </row>
        <row r="11334">
          <cell r="A11334" t="str">
            <v>2008-4-GA</v>
          </cell>
          <cell r="B11334">
            <v>2008</v>
          </cell>
          <cell r="C11334">
            <v>4</v>
          </cell>
          <cell r="D11334" t="str">
            <v>GA</v>
          </cell>
          <cell r="E11334">
            <v>9645827.3018805459</v>
          </cell>
        </row>
        <row r="11335">
          <cell r="A11335" t="str">
            <v>2008-4-HI</v>
          </cell>
          <cell r="B11335">
            <v>2008</v>
          </cell>
          <cell r="C11335">
            <v>4</v>
          </cell>
          <cell r="D11335" t="str">
            <v>HI</v>
          </cell>
          <cell r="E11335">
            <v>1285510.5443146785</v>
          </cell>
        </row>
        <row r="11336">
          <cell r="A11336" t="str">
            <v>2008-4-IA</v>
          </cell>
          <cell r="B11336">
            <v>2008</v>
          </cell>
          <cell r="C11336">
            <v>4</v>
          </cell>
          <cell r="D11336" t="str">
            <v>IA</v>
          </cell>
          <cell r="E11336">
            <v>2997787.1639147066</v>
          </cell>
        </row>
        <row r="11337">
          <cell r="A11337" t="str">
            <v>2008-4-ID</v>
          </cell>
          <cell r="B11337">
            <v>2008</v>
          </cell>
          <cell r="C11337">
            <v>4</v>
          </cell>
          <cell r="D11337" t="str">
            <v>ID</v>
          </cell>
          <cell r="E11337">
            <v>1517026.6540297852</v>
          </cell>
        </row>
        <row r="11338">
          <cell r="A11338" t="str">
            <v>2008-4-IL</v>
          </cell>
          <cell r="B11338">
            <v>2008</v>
          </cell>
          <cell r="C11338">
            <v>4</v>
          </cell>
          <cell r="D11338" t="str">
            <v>IL</v>
          </cell>
          <cell r="E11338">
            <v>12882736.486386644</v>
          </cell>
        </row>
        <row r="11339">
          <cell r="A11339" t="str">
            <v>2008-4-IN</v>
          </cell>
          <cell r="B11339">
            <v>2008</v>
          </cell>
          <cell r="C11339">
            <v>4</v>
          </cell>
          <cell r="D11339" t="str">
            <v>IN</v>
          </cell>
          <cell r="E11339">
            <v>6366625.6855851691</v>
          </cell>
        </row>
        <row r="11340">
          <cell r="A11340" t="str">
            <v>2008-4-KS</v>
          </cell>
          <cell r="B11340">
            <v>2008</v>
          </cell>
          <cell r="C11340">
            <v>4</v>
          </cell>
          <cell r="D11340" t="str">
            <v>KS</v>
          </cell>
          <cell r="E11340">
            <v>2796001.2430634936</v>
          </cell>
        </row>
        <row r="11341">
          <cell r="A11341" t="str">
            <v>2008-4-KY</v>
          </cell>
          <cell r="B11341">
            <v>2008</v>
          </cell>
          <cell r="C11341">
            <v>4</v>
          </cell>
          <cell r="D11341" t="str">
            <v>KY</v>
          </cell>
          <cell r="E11341">
            <v>4261074.8676010771</v>
          </cell>
        </row>
        <row r="11342">
          <cell r="A11342" t="str">
            <v>2008-4-LA</v>
          </cell>
          <cell r="B11342">
            <v>2008</v>
          </cell>
          <cell r="C11342">
            <v>4</v>
          </cell>
          <cell r="D11342" t="str">
            <v>LA</v>
          </cell>
          <cell r="E11342">
            <v>4401504.9622092769</v>
          </cell>
        </row>
        <row r="11343">
          <cell r="A11343" t="str">
            <v>2008-4-MA</v>
          </cell>
          <cell r="B11343">
            <v>2008</v>
          </cell>
          <cell r="C11343">
            <v>4</v>
          </cell>
          <cell r="D11343" t="str">
            <v>MA</v>
          </cell>
          <cell r="E11343">
            <v>6490488.9393546954</v>
          </cell>
        </row>
        <row r="11344">
          <cell r="A11344" t="str">
            <v>2008-4-MD</v>
          </cell>
          <cell r="B11344">
            <v>2008</v>
          </cell>
          <cell r="C11344">
            <v>4</v>
          </cell>
          <cell r="D11344" t="str">
            <v>MD</v>
          </cell>
          <cell r="E11344">
            <v>5629932.1167024877</v>
          </cell>
        </row>
        <row r="11345">
          <cell r="A11345" t="str">
            <v>2008-4-ME</v>
          </cell>
          <cell r="B11345">
            <v>2008</v>
          </cell>
          <cell r="C11345">
            <v>4</v>
          </cell>
          <cell r="D11345" t="str">
            <v>ME</v>
          </cell>
          <cell r="E11345">
            <v>1316191.7127757312</v>
          </cell>
        </row>
        <row r="11346">
          <cell r="A11346" t="str">
            <v>2008-4-MI</v>
          </cell>
          <cell r="B11346">
            <v>2008</v>
          </cell>
          <cell r="C11346">
            <v>4</v>
          </cell>
          <cell r="D11346" t="str">
            <v>MI</v>
          </cell>
          <cell r="E11346">
            <v>10015067.435537146</v>
          </cell>
        </row>
        <row r="11347">
          <cell r="A11347" t="str">
            <v>2008-4-MN</v>
          </cell>
          <cell r="B11347">
            <v>2008</v>
          </cell>
          <cell r="C11347">
            <v>4</v>
          </cell>
          <cell r="D11347" t="str">
            <v>MN</v>
          </cell>
          <cell r="E11347">
            <v>5210954.6300919792</v>
          </cell>
        </row>
        <row r="11348">
          <cell r="A11348" t="str">
            <v>2008-4-MO</v>
          </cell>
          <cell r="B11348">
            <v>2008</v>
          </cell>
          <cell r="C11348">
            <v>4</v>
          </cell>
          <cell r="D11348" t="str">
            <v>MO</v>
          </cell>
          <cell r="E11348">
            <v>5903350.4451975236</v>
          </cell>
        </row>
        <row r="11349">
          <cell r="A11349" t="str">
            <v>2008-4-MS</v>
          </cell>
          <cell r="B11349">
            <v>2008</v>
          </cell>
          <cell r="C11349">
            <v>4</v>
          </cell>
          <cell r="D11349" t="str">
            <v>MS</v>
          </cell>
          <cell r="E11349">
            <v>2934247.5060769431</v>
          </cell>
        </row>
        <row r="11350">
          <cell r="A11350" t="str">
            <v>2008-4-MT</v>
          </cell>
          <cell r="B11350">
            <v>2008</v>
          </cell>
          <cell r="C11350">
            <v>4</v>
          </cell>
          <cell r="D11350" t="str">
            <v>MT</v>
          </cell>
          <cell r="E11350">
            <v>964766.6398882845</v>
          </cell>
        </row>
        <row r="11351">
          <cell r="A11351" t="str">
            <v>2008-4-NC</v>
          </cell>
          <cell r="B11351">
            <v>2008</v>
          </cell>
          <cell r="C11351">
            <v>4</v>
          </cell>
          <cell r="D11351" t="str">
            <v>NC</v>
          </cell>
          <cell r="E11351">
            <v>9178116.5648891777</v>
          </cell>
        </row>
        <row r="11352">
          <cell r="A11352" t="str">
            <v>2008-4-ND</v>
          </cell>
          <cell r="B11352">
            <v>2008</v>
          </cell>
          <cell r="C11352">
            <v>4</v>
          </cell>
          <cell r="D11352" t="str">
            <v>ND</v>
          </cell>
          <cell r="E11352">
            <v>640591.76991268108</v>
          </cell>
        </row>
        <row r="11353">
          <cell r="A11353" t="str">
            <v>2008-4-NE</v>
          </cell>
          <cell r="B11353">
            <v>2008</v>
          </cell>
          <cell r="C11353">
            <v>4</v>
          </cell>
          <cell r="D11353" t="str">
            <v>NE</v>
          </cell>
          <cell r="E11353">
            <v>1779969.8221737631</v>
          </cell>
        </row>
        <row r="11354">
          <cell r="A11354" t="str">
            <v>2008-4-NH</v>
          </cell>
          <cell r="B11354">
            <v>2008</v>
          </cell>
          <cell r="C11354">
            <v>4</v>
          </cell>
          <cell r="D11354" t="str">
            <v>NH</v>
          </cell>
          <cell r="E11354">
            <v>1314923.1562487204</v>
          </cell>
        </row>
        <row r="11355">
          <cell r="A11355" t="str">
            <v>2008-4-NJ</v>
          </cell>
          <cell r="B11355">
            <v>2008</v>
          </cell>
          <cell r="C11355">
            <v>4</v>
          </cell>
          <cell r="D11355" t="str">
            <v>NJ</v>
          </cell>
          <cell r="E11355">
            <v>8675302.4690772388</v>
          </cell>
        </row>
        <row r="11356">
          <cell r="A11356" t="str">
            <v>2008-4-NM</v>
          </cell>
          <cell r="B11356">
            <v>2008</v>
          </cell>
          <cell r="C11356">
            <v>4</v>
          </cell>
          <cell r="D11356" t="str">
            <v>NM</v>
          </cell>
          <cell r="E11356">
            <v>1979418.2723898094</v>
          </cell>
        </row>
        <row r="11357">
          <cell r="A11357" t="str">
            <v>2008-4-NV</v>
          </cell>
          <cell r="B11357">
            <v>2008</v>
          </cell>
          <cell r="C11357">
            <v>4</v>
          </cell>
          <cell r="D11357" t="str">
            <v>NV</v>
          </cell>
          <cell r="E11357">
            <v>2588917.47595151</v>
          </cell>
        </row>
        <row r="11358">
          <cell r="A11358" t="str">
            <v>2008-4-NY</v>
          </cell>
          <cell r="B11358">
            <v>2008</v>
          </cell>
          <cell r="C11358">
            <v>4</v>
          </cell>
          <cell r="D11358" t="str">
            <v>NY</v>
          </cell>
          <cell r="E11358">
            <v>19475099.628071293</v>
          </cell>
        </row>
        <row r="11359">
          <cell r="A11359" t="str">
            <v>2008-4-OH</v>
          </cell>
          <cell r="B11359">
            <v>2008</v>
          </cell>
          <cell r="C11359">
            <v>4</v>
          </cell>
          <cell r="D11359" t="str">
            <v>OH</v>
          </cell>
          <cell r="E11359">
            <v>11483844.239546942</v>
          </cell>
        </row>
        <row r="11360">
          <cell r="A11360" t="str">
            <v>2008-4-OK</v>
          </cell>
          <cell r="B11360">
            <v>2008</v>
          </cell>
          <cell r="C11360">
            <v>4</v>
          </cell>
          <cell r="D11360" t="str">
            <v>OK</v>
          </cell>
          <cell r="E11360">
            <v>3633882.8723732606</v>
          </cell>
        </row>
        <row r="11361">
          <cell r="A11361" t="str">
            <v>2008-4-OR</v>
          </cell>
          <cell r="B11361">
            <v>2008</v>
          </cell>
          <cell r="C11361">
            <v>4</v>
          </cell>
          <cell r="D11361" t="str">
            <v>OR</v>
          </cell>
          <cell r="E11361">
            <v>3776631.6782366293</v>
          </cell>
        </row>
        <row r="11362">
          <cell r="A11362" t="str">
            <v>2008-4-PA</v>
          </cell>
          <cell r="B11362">
            <v>2008</v>
          </cell>
          <cell r="C11362">
            <v>4</v>
          </cell>
          <cell r="D11362" t="str">
            <v>PA</v>
          </cell>
          <cell r="E11362">
            <v>12441207.934120838</v>
          </cell>
        </row>
        <row r="11363">
          <cell r="A11363" t="str">
            <v>2008-4-RI</v>
          </cell>
          <cell r="B11363">
            <v>2008</v>
          </cell>
          <cell r="C11363">
            <v>4</v>
          </cell>
          <cell r="D11363" t="str">
            <v>RI</v>
          </cell>
          <cell r="E11363">
            <v>1051376.308167849</v>
          </cell>
        </row>
        <row r="11364">
          <cell r="A11364" t="str">
            <v>2008-4-SC</v>
          </cell>
          <cell r="B11364">
            <v>2008</v>
          </cell>
          <cell r="C11364">
            <v>4</v>
          </cell>
          <cell r="D11364" t="str">
            <v>SC</v>
          </cell>
          <cell r="E11364">
            <v>4461397.8303163024</v>
          </cell>
        </row>
        <row r="11365">
          <cell r="A11365" t="str">
            <v>2008-4-SD</v>
          </cell>
          <cell r="B11365">
            <v>2008</v>
          </cell>
          <cell r="C11365">
            <v>4</v>
          </cell>
          <cell r="D11365" t="str">
            <v>SD</v>
          </cell>
          <cell r="E11365">
            <v>802090.52446535521</v>
          </cell>
        </row>
        <row r="11366">
          <cell r="A11366" t="str">
            <v>2008-4-TN</v>
          </cell>
          <cell r="B11366">
            <v>2008</v>
          </cell>
          <cell r="C11366">
            <v>4</v>
          </cell>
          <cell r="D11366" t="str">
            <v>TN</v>
          </cell>
          <cell r="E11366">
            <v>6198621.24343058</v>
          </cell>
        </row>
        <row r="11367">
          <cell r="A11367" t="str">
            <v>2008-4-TX</v>
          </cell>
          <cell r="B11367">
            <v>2008</v>
          </cell>
          <cell r="C11367">
            <v>4</v>
          </cell>
          <cell r="D11367" t="str">
            <v>TX</v>
          </cell>
          <cell r="E11367">
            <v>24208549.73548504</v>
          </cell>
        </row>
        <row r="11368">
          <cell r="A11368" t="str">
            <v>2008-4-UT</v>
          </cell>
          <cell r="B11368">
            <v>2008</v>
          </cell>
          <cell r="C11368">
            <v>4</v>
          </cell>
          <cell r="D11368" t="str">
            <v>UT</v>
          </cell>
          <cell r="E11368">
            <v>2719978.129727148</v>
          </cell>
        </row>
        <row r="11369">
          <cell r="A11369" t="str">
            <v>2008-4-VA</v>
          </cell>
          <cell r="B11369">
            <v>2008</v>
          </cell>
          <cell r="C11369">
            <v>4</v>
          </cell>
          <cell r="D11369" t="str">
            <v>VA</v>
          </cell>
          <cell r="E11369">
            <v>7751671.3323637433</v>
          </cell>
        </row>
        <row r="11370">
          <cell r="A11370" t="str">
            <v>2008-4-VT</v>
          </cell>
          <cell r="B11370">
            <v>2008</v>
          </cell>
          <cell r="C11370">
            <v>4</v>
          </cell>
          <cell r="D11370" t="str">
            <v>VT</v>
          </cell>
          <cell r="E11370">
            <v>621139.60975813039</v>
          </cell>
        </row>
        <row r="11371">
          <cell r="A11371" t="str">
            <v>2008-4-WA</v>
          </cell>
          <cell r="B11371">
            <v>2008</v>
          </cell>
          <cell r="C11371">
            <v>4</v>
          </cell>
          <cell r="D11371" t="str">
            <v>WA</v>
          </cell>
          <cell r="E11371">
            <v>6524682.3153567743</v>
          </cell>
        </row>
        <row r="11372">
          <cell r="A11372" t="str">
            <v>2008-4-WI</v>
          </cell>
          <cell r="B11372">
            <v>2008</v>
          </cell>
          <cell r="C11372">
            <v>4</v>
          </cell>
          <cell r="D11372" t="str">
            <v>WI</v>
          </cell>
          <cell r="E11372">
            <v>5620736.2820909619</v>
          </cell>
        </row>
        <row r="11373">
          <cell r="A11373" t="str">
            <v>2008-4-WV</v>
          </cell>
          <cell r="B11373">
            <v>2008</v>
          </cell>
          <cell r="C11373">
            <v>4</v>
          </cell>
          <cell r="D11373" t="str">
            <v>WV</v>
          </cell>
          <cell r="E11373">
            <v>1813312.9652002628</v>
          </cell>
        </row>
        <row r="11374">
          <cell r="A11374" t="str">
            <v>2008-4-WY</v>
          </cell>
          <cell r="B11374">
            <v>2008</v>
          </cell>
          <cell r="C11374">
            <v>4</v>
          </cell>
          <cell r="D11374" t="str">
            <v>WY</v>
          </cell>
          <cell r="E11374">
            <v>530356.50914713123</v>
          </cell>
        </row>
        <row r="11375">
          <cell r="A11375" t="str">
            <v>2008-5-AK</v>
          </cell>
          <cell r="B11375">
            <v>2008</v>
          </cell>
          <cell r="C11375">
            <v>5</v>
          </cell>
          <cell r="D11375" t="str">
            <v>AK</v>
          </cell>
          <cell r="E11375">
            <v>685441.67464730144</v>
          </cell>
        </row>
        <row r="11376">
          <cell r="A11376" t="str">
            <v>2008-5-AL</v>
          </cell>
          <cell r="B11376">
            <v>2008</v>
          </cell>
          <cell r="C11376">
            <v>5</v>
          </cell>
          <cell r="D11376" t="str">
            <v>AL</v>
          </cell>
          <cell r="E11376">
            <v>4656100.1663469141</v>
          </cell>
        </row>
        <row r="11377">
          <cell r="A11377" t="str">
            <v>2008-5-AR</v>
          </cell>
          <cell r="B11377">
            <v>2008</v>
          </cell>
          <cell r="C11377">
            <v>5</v>
          </cell>
          <cell r="D11377" t="str">
            <v>AR</v>
          </cell>
          <cell r="E11377">
            <v>2851319.3822269905</v>
          </cell>
        </row>
        <row r="11378">
          <cell r="A11378" t="str">
            <v>2008-5-AZ</v>
          </cell>
          <cell r="B11378">
            <v>2008</v>
          </cell>
          <cell r="C11378">
            <v>5</v>
          </cell>
          <cell r="D11378" t="str">
            <v>AZ</v>
          </cell>
          <cell r="E11378">
            <v>6476785.0032509156</v>
          </cell>
        </row>
        <row r="11379">
          <cell r="A11379" t="str">
            <v>2008-5-CA</v>
          </cell>
          <cell r="B11379">
            <v>2008</v>
          </cell>
          <cell r="C11379">
            <v>5</v>
          </cell>
          <cell r="D11379" t="str">
            <v>CA</v>
          </cell>
          <cell r="E11379">
            <v>36694715.00045497</v>
          </cell>
        </row>
        <row r="11380">
          <cell r="A11380" t="str">
            <v>2008-5-CO</v>
          </cell>
          <cell r="B11380">
            <v>2008</v>
          </cell>
          <cell r="C11380">
            <v>5</v>
          </cell>
          <cell r="D11380" t="str">
            <v>CO</v>
          </cell>
          <cell r="E11380">
            <v>4923947.5814121077</v>
          </cell>
        </row>
        <row r="11381">
          <cell r="A11381" t="str">
            <v>2008-5-CT</v>
          </cell>
          <cell r="B11381">
            <v>2008</v>
          </cell>
          <cell r="C11381">
            <v>5</v>
          </cell>
          <cell r="D11381" t="str">
            <v>CT</v>
          </cell>
          <cell r="E11381">
            <v>3499366.2796993288</v>
          </cell>
        </row>
        <row r="11382">
          <cell r="A11382" t="str">
            <v>2008-5-DC</v>
          </cell>
          <cell r="B11382">
            <v>2008</v>
          </cell>
          <cell r="C11382">
            <v>5</v>
          </cell>
          <cell r="D11382" t="str">
            <v>DC</v>
          </cell>
          <cell r="E11382">
            <v>591180.53632381826</v>
          </cell>
        </row>
        <row r="11383">
          <cell r="A11383" t="str">
            <v>2008-5-DE</v>
          </cell>
          <cell r="B11383">
            <v>2008</v>
          </cell>
          <cell r="C11383">
            <v>5</v>
          </cell>
          <cell r="D11383" t="str">
            <v>DE</v>
          </cell>
          <cell r="E11383">
            <v>871280.61350796232</v>
          </cell>
        </row>
        <row r="11384">
          <cell r="A11384" t="str">
            <v>2008-5-FL</v>
          </cell>
          <cell r="B11384">
            <v>2008</v>
          </cell>
          <cell r="C11384">
            <v>5</v>
          </cell>
          <cell r="D11384" t="str">
            <v>FL</v>
          </cell>
          <cell r="E11384">
            <v>18307156.364096124</v>
          </cell>
        </row>
        <row r="11385">
          <cell r="A11385" t="str">
            <v>2008-5-GA</v>
          </cell>
          <cell r="B11385">
            <v>2008</v>
          </cell>
          <cell r="C11385">
            <v>5</v>
          </cell>
          <cell r="D11385" t="str">
            <v>GA</v>
          </cell>
          <cell r="E11385">
            <v>9659538.7272033487</v>
          </cell>
        </row>
        <row r="11386">
          <cell r="A11386" t="str">
            <v>2008-5-HI</v>
          </cell>
          <cell r="B11386">
            <v>2008</v>
          </cell>
          <cell r="C11386">
            <v>5</v>
          </cell>
          <cell r="D11386" t="str">
            <v>HI</v>
          </cell>
          <cell r="E11386">
            <v>1286419.8121905006</v>
          </cell>
        </row>
        <row r="11387">
          <cell r="A11387" t="str">
            <v>2008-5-IA</v>
          </cell>
          <cell r="B11387">
            <v>2008</v>
          </cell>
          <cell r="C11387">
            <v>5</v>
          </cell>
          <cell r="D11387" t="str">
            <v>IA</v>
          </cell>
          <cell r="E11387">
            <v>2999394.4826373137</v>
          </cell>
        </row>
        <row r="11388">
          <cell r="A11388" t="str">
            <v>2008-5-ID</v>
          </cell>
          <cell r="B11388">
            <v>2008</v>
          </cell>
          <cell r="C11388">
            <v>5</v>
          </cell>
          <cell r="D11388" t="str">
            <v>ID</v>
          </cell>
          <cell r="E11388">
            <v>1519364.7543110447</v>
          </cell>
        </row>
        <row r="11389">
          <cell r="A11389" t="str">
            <v>2008-5-IL</v>
          </cell>
          <cell r="B11389">
            <v>2008</v>
          </cell>
          <cell r="C11389">
            <v>5</v>
          </cell>
          <cell r="D11389" t="str">
            <v>IL</v>
          </cell>
          <cell r="E11389">
            <v>12889077.339296259</v>
          </cell>
        </row>
        <row r="11390">
          <cell r="A11390" t="str">
            <v>2008-5-IN</v>
          </cell>
          <cell r="B11390">
            <v>2008</v>
          </cell>
          <cell r="C11390">
            <v>5</v>
          </cell>
          <cell r="D11390" t="str">
            <v>IN</v>
          </cell>
          <cell r="E11390">
            <v>6370053.0801700335</v>
          </cell>
        </row>
        <row r="11391">
          <cell r="A11391" t="str">
            <v>2008-5-KS</v>
          </cell>
          <cell r="B11391">
            <v>2008</v>
          </cell>
          <cell r="C11391">
            <v>5</v>
          </cell>
          <cell r="D11391" t="str">
            <v>KS</v>
          </cell>
          <cell r="E11391">
            <v>2798077.7376054851</v>
          </cell>
        </row>
        <row r="11392">
          <cell r="A11392" t="str">
            <v>2008-5-KY</v>
          </cell>
          <cell r="B11392">
            <v>2008</v>
          </cell>
          <cell r="C11392">
            <v>5</v>
          </cell>
          <cell r="D11392" t="str">
            <v>KY</v>
          </cell>
          <cell r="E11392">
            <v>4263835.6643238012</v>
          </cell>
        </row>
        <row r="11393">
          <cell r="A11393" t="str">
            <v>2008-5-LA</v>
          </cell>
          <cell r="B11393">
            <v>2008</v>
          </cell>
          <cell r="C11393">
            <v>5</v>
          </cell>
          <cell r="D11393" t="str">
            <v>LA</v>
          </cell>
          <cell r="E11393">
            <v>4404648.9350622827</v>
          </cell>
        </row>
        <row r="11394">
          <cell r="A11394" t="str">
            <v>2008-5-MA</v>
          </cell>
          <cell r="B11394">
            <v>2008</v>
          </cell>
          <cell r="C11394">
            <v>5</v>
          </cell>
          <cell r="D11394" t="str">
            <v>MA</v>
          </cell>
          <cell r="E11394">
            <v>6493002.0131660337</v>
          </cell>
        </row>
        <row r="11395">
          <cell r="A11395" t="str">
            <v>2008-5-MD</v>
          </cell>
          <cell r="B11395">
            <v>2008</v>
          </cell>
          <cell r="C11395">
            <v>5</v>
          </cell>
          <cell r="D11395" t="str">
            <v>MD</v>
          </cell>
          <cell r="E11395">
            <v>5631159.3550851205</v>
          </cell>
        </row>
        <row r="11396">
          <cell r="A11396" t="str">
            <v>2008-5-ME</v>
          </cell>
          <cell r="B11396">
            <v>2008</v>
          </cell>
          <cell r="C11396">
            <v>5</v>
          </cell>
          <cell r="D11396" t="str">
            <v>ME</v>
          </cell>
          <cell r="E11396">
            <v>1316279.9326422734</v>
          </cell>
        </row>
        <row r="11397">
          <cell r="A11397" t="str">
            <v>2008-5-MI</v>
          </cell>
          <cell r="B11397">
            <v>2008</v>
          </cell>
          <cell r="C11397">
            <v>5</v>
          </cell>
          <cell r="D11397" t="str">
            <v>MI</v>
          </cell>
          <cell r="E11397">
            <v>10011216.785864774</v>
          </cell>
        </row>
        <row r="11398">
          <cell r="A11398" t="str">
            <v>2008-5-MN</v>
          </cell>
          <cell r="B11398">
            <v>2008</v>
          </cell>
          <cell r="C11398">
            <v>5</v>
          </cell>
          <cell r="D11398" t="str">
            <v>MN</v>
          </cell>
          <cell r="E11398">
            <v>5214141.5346014798</v>
          </cell>
        </row>
        <row r="11399">
          <cell r="A11399" t="str">
            <v>2008-5-MO</v>
          </cell>
          <cell r="B11399">
            <v>2008</v>
          </cell>
          <cell r="C11399">
            <v>5</v>
          </cell>
          <cell r="D11399" t="str">
            <v>MO</v>
          </cell>
          <cell r="E11399">
            <v>5906129.3573764348</v>
          </cell>
        </row>
        <row r="11400">
          <cell r="A11400" t="str">
            <v>2008-5-MS</v>
          </cell>
          <cell r="B11400">
            <v>2008</v>
          </cell>
          <cell r="C11400">
            <v>5</v>
          </cell>
          <cell r="D11400" t="str">
            <v>MS</v>
          </cell>
          <cell r="E11400">
            <v>2935719.8048076672</v>
          </cell>
        </row>
        <row r="11401">
          <cell r="A11401" t="str">
            <v>2008-5-MT</v>
          </cell>
          <cell r="B11401">
            <v>2008</v>
          </cell>
          <cell r="C11401">
            <v>5</v>
          </cell>
          <cell r="D11401" t="str">
            <v>MT</v>
          </cell>
          <cell r="E11401">
            <v>965675.64523565117</v>
          </cell>
        </row>
        <row r="11402">
          <cell r="A11402" t="str">
            <v>2008-5-NC</v>
          </cell>
          <cell r="B11402">
            <v>2008</v>
          </cell>
          <cell r="C11402">
            <v>5</v>
          </cell>
          <cell r="D11402" t="str">
            <v>NC</v>
          </cell>
          <cell r="E11402">
            <v>9193412.4208822623</v>
          </cell>
        </row>
        <row r="11403">
          <cell r="A11403" t="str">
            <v>2008-5-ND</v>
          </cell>
          <cell r="B11403">
            <v>2008</v>
          </cell>
          <cell r="C11403">
            <v>5</v>
          </cell>
          <cell r="D11403" t="str">
            <v>ND</v>
          </cell>
          <cell r="E11403">
            <v>640891.10920210625</v>
          </cell>
        </row>
        <row r="11404">
          <cell r="A11404" t="str">
            <v>2008-5-NE</v>
          </cell>
          <cell r="B11404">
            <v>2008</v>
          </cell>
          <cell r="C11404">
            <v>5</v>
          </cell>
          <cell r="D11404" t="str">
            <v>NE</v>
          </cell>
          <cell r="E11404">
            <v>1781139.9727754642</v>
          </cell>
        </row>
        <row r="11405">
          <cell r="A11405" t="str">
            <v>2008-5-NH</v>
          </cell>
          <cell r="B11405">
            <v>2008</v>
          </cell>
          <cell r="C11405">
            <v>5</v>
          </cell>
          <cell r="D11405" t="str">
            <v>NH</v>
          </cell>
          <cell r="E11405">
            <v>1315219.8413705102</v>
          </cell>
        </row>
        <row r="11406">
          <cell r="A11406" t="str">
            <v>2008-5-NJ</v>
          </cell>
          <cell r="B11406">
            <v>2008</v>
          </cell>
          <cell r="C11406">
            <v>5</v>
          </cell>
          <cell r="D11406" t="str">
            <v>NJ</v>
          </cell>
          <cell r="E11406">
            <v>8677770.0268363673</v>
          </cell>
        </row>
        <row r="11407">
          <cell r="A11407" t="str">
            <v>2008-5-NM</v>
          </cell>
          <cell r="B11407">
            <v>2008</v>
          </cell>
          <cell r="C11407">
            <v>5</v>
          </cell>
          <cell r="D11407" t="str">
            <v>NM</v>
          </cell>
          <cell r="E11407">
            <v>1981093.8167457706</v>
          </cell>
        </row>
        <row r="11408">
          <cell r="A11408" t="str">
            <v>2008-5-NV</v>
          </cell>
          <cell r="B11408">
            <v>2008</v>
          </cell>
          <cell r="C11408">
            <v>5</v>
          </cell>
          <cell r="D11408" t="str">
            <v>NV</v>
          </cell>
          <cell r="E11408">
            <v>2592787.7444529505</v>
          </cell>
        </row>
        <row r="11409">
          <cell r="A11409" t="str">
            <v>2008-5-NY</v>
          </cell>
          <cell r="B11409">
            <v>2008</v>
          </cell>
          <cell r="C11409">
            <v>5</v>
          </cell>
          <cell r="D11409" t="str">
            <v>NY</v>
          </cell>
          <cell r="E11409">
            <v>19480193.352808435</v>
          </cell>
        </row>
        <row r="11410">
          <cell r="A11410" t="str">
            <v>2008-5-OH</v>
          </cell>
          <cell r="B11410">
            <v>2008</v>
          </cell>
          <cell r="C11410">
            <v>5</v>
          </cell>
          <cell r="D11410" t="str">
            <v>OH</v>
          </cell>
          <cell r="E11410">
            <v>11484533.695304275</v>
          </cell>
        </row>
        <row r="11411">
          <cell r="A11411" t="str">
            <v>2008-5-OK</v>
          </cell>
          <cell r="B11411">
            <v>2008</v>
          </cell>
          <cell r="C11411">
            <v>5</v>
          </cell>
          <cell r="D11411" t="str">
            <v>OK</v>
          </cell>
          <cell r="E11411">
            <v>3636756.4089688882</v>
          </cell>
        </row>
        <row r="11412">
          <cell r="A11412" t="str">
            <v>2008-5-OR</v>
          </cell>
          <cell r="B11412">
            <v>2008</v>
          </cell>
          <cell r="C11412">
            <v>5</v>
          </cell>
          <cell r="D11412" t="str">
            <v>OR</v>
          </cell>
          <cell r="E11412">
            <v>3781224.2198195928</v>
          </cell>
        </row>
        <row r="11413">
          <cell r="A11413" t="str">
            <v>2008-5-PA</v>
          </cell>
          <cell r="B11413">
            <v>2008</v>
          </cell>
          <cell r="C11413">
            <v>5</v>
          </cell>
          <cell r="D11413" t="str">
            <v>PA</v>
          </cell>
          <cell r="E11413">
            <v>12443574.39810067</v>
          </cell>
        </row>
        <row r="11414">
          <cell r="A11414" t="str">
            <v>2008-5-RI</v>
          </cell>
          <cell r="B11414">
            <v>2008</v>
          </cell>
          <cell r="C11414">
            <v>5</v>
          </cell>
          <cell r="D11414" t="str">
            <v>RI</v>
          </cell>
          <cell r="E11414">
            <v>1051180.9684418957</v>
          </cell>
        </row>
        <row r="11415">
          <cell r="A11415" t="str">
            <v>2008-5-SC</v>
          </cell>
          <cell r="B11415">
            <v>2008</v>
          </cell>
          <cell r="C11415">
            <v>5</v>
          </cell>
          <cell r="D11415" t="str">
            <v>SC</v>
          </cell>
          <cell r="E11415">
            <v>4467718.3517067516</v>
          </cell>
        </row>
        <row r="11416">
          <cell r="A11416" t="str">
            <v>2008-5-SD</v>
          </cell>
          <cell r="B11416">
            <v>2008</v>
          </cell>
          <cell r="C11416">
            <v>5</v>
          </cell>
          <cell r="D11416" t="str">
            <v>SD</v>
          </cell>
          <cell r="E11416">
            <v>802804.97654300719</v>
          </cell>
        </row>
        <row r="11417">
          <cell r="A11417" t="str">
            <v>2008-5-TN</v>
          </cell>
          <cell r="B11417">
            <v>2008</v>
          </cell>
          <cell r="C11417">
            <v>5</v>
          </cell>
          <cell r="D11417" t="str">
            <v>TN</v>
          </cell>
          <cell r="E11417">
            <v>6204146.3698121998</v>
          </cell>
        </row>
        <row r="11418">
          <cell r="A11418" t="str">
            <v>2008-5-TX</v>
          </cell>
          <cell r="B11418">
            <v>2008</v>
          </cell>
          <cell r="C11418">
            <v>5</v>
          </cell>
          <cell r="D11418" t="str">
            <v>TX</v>
          </cell>
          <cell r="E11418">
            <v>24249461.947550386</v>
          </cell>
        </row>
        <row r="11419">
          <cell r="A11419" t="str">
            <v>2008-5-UT</v>
          </cell>
          <cell r="B11419">
            <v>2008</v>
          </cell>
          <cell r="C11419">
            <v>5</v>
          </cell>
          <cell r="D11419" t="str">
            <v>UT</v>
          </cell>
          <cell r="E11419">
            <v>2725710.6438723081</v>
          </cell>
        </row>
        <row r="11420">
          <cell r="A11420" t="str">
            <v>2008-5-VA</v>
          </cell>
          <cell r="B11420">
            <v>2008</v>
          </cell>
          <cell r="C11420">
            <v>5</v>
          </cell>
          <cell r="D11420" t="str">
            <v>VA</v>
          </cell>
          <cell r="E11420">
            <v>7757571.0915036052</v>
          </cell>
        </row>
        <row r="11421">
          <cell r="A11421" t="str">
            <v>2008-5-VT</v>
          </cell>
          <cell r="B11421">
            <v>2008</v>
          </cell>
          <cell r="C11421">
            <v>5</v>
          </cell>
          <cell r="D11421" t="str">
            <v>VT</v>
          </cell>
          <cell r="E11421">
            <v>621183.13720086799</v>
          </cell>
        </row>
        <row r="11422">
          <cell r="A11422" t="str">
            <v>2008-5-WA</v>
          </cell>
          <cell r="B11422">
            <v>2008</v>
          </cell>
          <cell r="C11422">
            <v>5</v>
          </cell>
          <cell r="D11422" t="str">
            <v>WA</v>
          </cell>
          <cell r="E11422">
            <v>6533088.5811924227</v>
          </cell>
        </row>
        <row r="11423">
          <cell r="A11423" t="str">
            <v>2008-5-WI</v>
          </cell>
          <cell r="B11423">
            <v>2008</v>
          </cell>
          <cell r="C11423">
            <v>5</v>
          </cell>
          <cell r="D11423" t="str">
            <v>WI</v>
          </cell>
          <cell r="E11423">
            <v>5623168.5677628126</v>
          </cell>
        </row>
        <row r="11424">
          <cell r="A11424" t="str">
            <v>2008-5-WV</v>
          </cell>
          <cell r="B11424">
            <v>2008</v>
          </cell>
          <cell r="C11424">
            <v>5</v>
          </cell>
          <cell r="D11424" t="str">
            <v>WV</v>
          </cell>
          <cell r="E11424">
            <v>1813699.7067639004</v>
          </cell>
        </row>
        <row r="11425">
          <cell r="A11425" t="str">
            <v>2008-5-WY</v>
          </cell>
          <cell r="B11425">
            <v>2008</v>
          </cell>
          <cell r="C11425">
            <v>5</v>
          </cell>
          <cell r="D11425" t="str">
            <v>WY</v>
          </cell>
          <cell r="E11425">
            <v>531151.82970811799</v>
          </cell>
        </row>
        <row r="11426">
          <cell r="A11426" t="str">
            <v>2008-6-AK</v>
          </cell>
          <cell r="B11426">
            <v>2008</v>
          </cell>
          <cell r="C11426">
            <v>6</v>
          </cell>
          <cell r="D11426" t="str">
            <v>AK</v>
          </cell>
          <cell r="E11426">
            <v>685876.25368532678</v>
          </cell>
        </row>
        <row r="11427">
          <cell r="A11427" t="str">
            <v>2008-6-AL</v>
          </cell>
          <cell r="B11427">
            <v>2008</v>
          </cell>
          <cell r="C11427">
            <v>6</v>
          </cell>
          <cell r="D11427" t="str">
            <v>AL</v>
          </cell>
          <cell r="E11427">
            <v>4659061.0122168772</v>
          </cell>
        </row>
        <row r="11428">
          <cell r="A11428" t="str">
            <v>2008-6-AR</v>
          </cell>
          <cell r="B11428">
            <v>2008</v>
          </cell>
          <cell r="C11428">
            <v>6</v>
          </cell>
          <cell r="D11428" t="str">
            <v>AR</v>
          </cell>
          <cell r="E11428">
            <v>2853403.9782452197</v>
          </cell>
        </row>
        <row r="11429">
          <cell r="A11429" t="str">
            <v>2008-6-AZ</v>
          </cell>
          <cell r="B11429">
            <v>2008</v>
          </cell>
          <cell r="C11429">
            <v>6</v>
          </cell>
          <cell r="D11429" t="str">
            <v>AZ</v>
          </cell>
          <cell r="E11429">
            <v>6489252.3874928346</v>
          </cell>
        </row>
        <row r="11430">
          <cell r="A11430" t="str">
            <v>2008-6-CA</v>
          </cell>
          <cell r="B11430">
            <v>2008</v>
          </cell>
          <cell r="C11430">
            <v>6</v>
          </cell>
          <cell r="D11430" t="str">
            <v>CA</v>
          </cell>
          <cell r="E11430">
            <v>36726584.809367694</v>
          </cell>
        </row>
        <row r="11431">
          <cell r="A11431" t="str">
            <v>2008-6-CO</v>
          </cell>
          <cell r="B11431">
            <v>2008</v>
          </cell>
          <cell r="C11431">
            <v>6</v>
          </cell>
          <cell r="D11431" t="str">
            <v>CO</v>
          </cell>
          <cell r="E11431">
            <v>4932139.8074152768</v>
          </cell>
        </row>
        <row r="11432">
          <cell r="A11432" t="str">
            <v>2008-6-CT</v>
          </cell>
          <cell r="B11432">
            <v>2008</v>
          </cell>
          <cell r="C11432">
            <v>6</v>
          </cell>
          <cell r="D11432" t="str">
            <v>CT</v>
          </cell>
          <cell r="E11432">
            <v>3500317.5283264997</v>
          </cell>
        </row>
        <row r="11433">
          <cell r="A11433" t="str">
            <v>2008-6-DC</v>
          </cell>
          <cell r="B11433">
            <v>2008</v>
          </cell>
          <cell r="C11433">
            <v>6</v>
          </cell>
          <cell r="D11433" t="str">
            <v>DC</v>
          </cell>
          <cell r="E11433">
            <v>591512.81483227643</v>
          </cell>
        </row>
        <row r="11434">
          <cell r="A11434" t="str">
            <v>2008-6-DE</v>
          </cell>
          <cell r="B11434">
            <v>2008</v>
          </cell>
          <cell r="C11434">
            <v>6</v>
          </cell>
          <cell r="D11434" t="str">
            <v>DE</v>
          </cell>
          <cell r="E11434">
            <v>872218.90855361882</v>
          </cell>
        </row>
        <row r="11435">
          <cell r="A11435" t="str">
            <v>2008-6-FL</v>
          </cell>
          <cell r="B11435">
            <v>2008</v>
          </cell>
          <cell r="C11435">
            <v>6</v>
          </cell>
          <cell r="D11435" t="str">
            <v>FL</v>
          </cell>
          <cell r="E11435">
            <v>18317954.34696614</v>
          </cell>
        </row>
        <row r="11436">
          <cell r="A11436" t="str">
            <v>2008-6-GA</v>
          </cell>
          <cell r="B11436">
            <v>2008</v>
          </cell>
          <cell r="C11436">
            <v>6</v>
          </cell>
          <cell r="D11436" t="str">
            <v>GA</v>
          </cell>
          <cell r="E11436">
            <v>9673269.6431492474</v>
          </cell>
        </row>
        <row r="11437">
          <cell r="A11437" t="str">
            <v>2008-6-HI</v>
          </cell>
          <cell r="B11437">
            <v>2008</v>
          </cell>
          <cell r="C11437">
            <v>6</v>
          </cell>
          <cell r="D11437" t="str">
            <v>HI</v>
          </cell>
          <cell r="E11437">
            <v>1287329.7232100707</v>
          </cell>
        </row>
        <row r="11438">
          <cell r="A11438" t="str">
            <v>2008-6-IA</v>
          </cell>
          <cell r="B11438">
            <v>2008</v>
          </cell>
          <cell r="C11438">
            <v>6</v>
          </cell>
          <cell r="D11438" t="str">
            <v>IA</v>
          </cell>
          <cell r="E11438">
            <v>3001002.6631534155</v>
          </cell>
        </row>
        <row r="11439">
          <cell r="A11439" t="str">
            <v>2008-6-ID</v>
          </cell>
          <cell r="B11439">
            <v>2008</v>
          </cell>
          <cell r="C11439">
            <v>6</v>
          </cell>
          <cell r="D11439" t="str">
            <v>ID</v>
          </cell>
          <cell r="E11439">
            <v>1521706.4581630859</v>
          </cell>
        </row>
        <row r="11440">
          <cell r="A11440" t="str">
            <v>2008-6-IL</v>
          </cell>
          <cell r="B11440">
            <v>2008</v>
          </cell>
          <cell r="C11440">
            <v>6</v>
          </cell>
          <cell r="D11440" t="str">
            <v>IL</v>
          </cell>
          <cell r="E11440">
            <v>12895421.313158914</v>
          </cell>
        </row>
        <row r="11441">
          <cell r="A11441" t="str">
            <v>2008-6-IN</v>
          </cell>
          <cell r="B11441">
            <v>2008</v>
          </cell>
          <cell r="C11441">
            <v>6</v>
          </cell>
          <cell r="D11441" t="str">
            <v>IN</v>
          </cell>
          <cell r="E11441">
            <v>6373482.3198505929</v>
          </cell>
        </row>
        <row r="11442">
          <cell r="A11442" t="str">
            <v>2008-6-KS</v>
          </cell>
          <cell r="B11442">
            <v>2008</v>
          </cell>
          <cell r="C11442">
            <v>6</v>
          </cell>
          <cell r="D11442" t="str">
            <v>KS</v>
          </cell>
          <cell r="E11442">
            <v>2800155.7742889882</v>
          </cell>
        </row>
        <row r="11443">
          <cell r="A11443" t="str">
            <v>2008-6-KY</v>
          </cell>
          <cell r="B11443">
            <v>2008</v>
          </cell>
          <cell r="C11443">
            <v>6</v>
          </cell>
          <cell r="D11443" t="str">
            <v>KY</v>
          </cell>
          <cell r="E11443">
            <v>4266598.2497967305</v>
          </cell>
        </row>
        <row r="11444">
          <cell r="A11444" t="str">
            <v>2008-6-LA</v>
          </cell>
          <cell r="B11444">
            <v>2008</v>
          </cell>
          <cell r="C11444">
            <v>6</v>
          </cell>
          <cell r="D11444" t="str">
            <v>LA</v>
          </cell>
          <cell r="E11444">
            <v>4407795.1536392821</v>
          </cell>
        </row>
        <row r="11445">
          <cell r="A11445" t="str">
            <v>2008-6-MA</v>
          </cell>
          <cell r="B11445">
            <v>2008</v>
          </cell>
          <cell r="C11445">
            <v>6</v>
          </cell>
          <cell r="D11445" t="str">
            <v>MA</v>
          </cell>
          <cell r="E11445">
            <v>6495516.0600227062</v>
          </cell>
        </row>
        <row r="11446">
          <cell r="A11446" t="str">
            <v>2008-6-MD</v>
          </cell>
          <cell r="B11446">
            <v>2008</v>
          </cell>
          <cell r="C11446">
            <v>6</v>
          </cell>
          <cell r="D11446" t="str">
            <v>MD</v>
          </cell>
          <cell r="E11446">
            <v>5632386.8609867962</v>
          </cell>
        </row>
        <row r="11447">
          <cell r="A11447" t="str">
            <v>2008-6-ME</v>
          </cell>
          <cell r="B11447">
            <v>2008</v>
          </cell>
          <cell r="C11447">
            <v>6</v>
          </cell>
          <cell r="D11447" t="str">
            <v>ME</v>
          </cell>
          <cell r="E11447">
            <v>1316368.1584218941</v>
          </cell>
        </row>
        <row r="11448">
          <cell r="A11448" t="str">
            <v>2008-6-MI</v>
          </cell>
          <cell r="B11448">
            <v>2008</v>
          </cell>
          <cell r="C11448">
            <v>6</v>
          </cell>
          <cell r="D11448" t="str">
            <v>MI</v>
          </cell>
          <cell r="E11448">
            <v>10007367.616711928</v>
          </cell>
        </row>
        <row r="11449">
          <cell r="A11449" t="str">
            <v>2008-6-MN</v>
          </cell>
          <cell r="B11449">
            <v>2008</v>
          </cell>
          <cell r="C11449">
            <v>6</v>
          </cell>
          <cell r="D11449" t="str">
            <v>MN</v>
          </cell>
          <cell r="E11449">
            <v>5217330.3881512377</v>
          </cell>
        </row>
        <row r="11450">
          <cell r="A11450" t="str">
            <v>2008-6-MO</v>
          </cell>
          <cell r="B11450">
            <v>2008</v>
          </cell>
          <cell r="C11450">
            <v>6</v>
          </cell>
          <cell r="D11450" t="str">
            <v>MO</v>
          </cell>
          <cell r="E11450">
            <v>5908909.5776858684</v>
          </cell>
        </row>
        <row r="11451">
          <cell r="A11451" t="str">
            <v>2008-6-MS</v>
          </cell>
          <cell r="B11451">
            <v>2008</v>
          </cell>
          <cell r="C11451">
            <v>6</v>
          </cell>
          <cell r="D11451" t="str">
            <v>MS</v>
          </cell>
          <cell r="E11451">
            <v>2937192.8422843721</v>
          </cell>
        </row>
        <row r="11452">
          <cell r="A11452" t="str">
            <v>2008-6-MT</v>
          </cell>
          <cell r="B11452">
            <v>2008</v>
          </cell>
          <cell r="C11452">
            <v>6</v>
          </cell>
          <cell r="D11452" t="str">
            <v>MT</v>
          </cell>
          <cell r="E11452">
            <v>966585.50704994705</v>
          </cell>
        </row>
        <row r="11453">
          <cell r="A11453" t="str">
            <v>2008-6-NC</v>
          </cell>
          <cell r="B11453">
            <v>2008</v>
          </cell>
          <cell r="C11453">
            <v>6</v>
          </cell>
          <cell r="D11453" t="str">
            <v>NC</v>
          </cell>
          <cell r="E11453">
            <v>9208733.7682938632</v>
          </cell>
        </row>
        <row r="11454">
          <cell r="A11454" t="str">
            <v>2008-6-ND</v>
          </cell>
          <cell r="B11454">
            <v>2008</v>
          </cell>
          <cell r="C11454">
            <v>6</v>
          </cell>
          <cell r="D11454" t="str">
            <v>ND</v>
          </cell>
          <cell r="E11454">
            <v>641190.58836846147</v>
          </cell>
        </row>
        <row r="11455">
          <cell r="A11455" t="str">
            <v>2008-6-NE</v>
          </cell>
          <cell r="B11455">
            <v>2008</v>
          </cell>
          <cell r="C11455">
            <v>6</v>
          </cell>
          <cell r="D11455" t="str">
            <v>NE</v>
          </cell>
          <cell r="E11455">
            <v>1782310.8926331457</v>
          </cell>
        </row>
        <row r="11456">
          <cell r="A11456" t="str">
            <v>2008-6-NH</v>
          </cell>
          <cell r="B11456">
            <v>2008</v>
          </cell>
          <cell r="C11456">
            <v>6</v>
          </cell>
          <cell r="D11456" t="str">
            <v>NH</v>
          </cell>
          <cell r="E11456">
            <v>1315516.5934331405</v>
          </cell>
        </row>
        <row r="11457">
          <cell r="A11457" t="str">
            <v>2008-6-NJ</v>
          </cell>
          <cell r="B11457">
            <v>2008</v>
          </cell>
          <cell r="C11457">
            <v>6</v>
          </cell>
          <cell r="D11457" t="str">
            <v>NJ</v>
          </cell>
          <cell r="E11457">
            <v>8680238.2864547465</v>
          </cell>
        </row>
        <row r="11458">
          <cell r="A11458" t="str">
            <v>2008-6-NM</v>
          </cell>
          <cell r="B11458">
            <v>2008</v>
          </cell>
          <cell r="C11458">
            <v>6</v>
          </cell>
          <cell r="D11458" t="str">
            <v>NM</v>
          </cell>
          <cell r="E11458">
            <v>1982770.7794219162</v>
          </cell>
        </row>
        <row r="11459">
          <cell r="A11459" t="str">
            <v>2008-6-NV</v>
          </cell>
          <cell r="B11459">
            <v>2008</v>
          </cell>
          <cell r="C11459">
            <v>6</v>
          </cell>
          <cell r="D11459" t="str">
            <v>NV</v>
          </cell>
          <cell r="E11459">
            <v>2596663.7987619392</v>
          </cell>
        </row>
        <row r="11460">
          <cell r="A11460" t="str">
            <v>2008-6-NY</v>
          </cell>
          <cell r="B11460">
            <v>2008</v>
          </cell>
          <cell r="C11460">
            <v>6</v>
          </cell>
          <cell r="D11460" t="str">
            <v>NY</v>
          </cell>
          <cell r="E11460">
            <v>19485288.409812532</v>
          </cell>
        </row>
        <row r="11461">
          <cell r="A11461" t="str">
            <v>2008-6-OH</v>
          </cell>
          <cell r="B11461">
            <v>2008</v>
          </cell>
          <cell r="C11461">
            <v>6</v>
          </cell>
          <cell r="D11461" t="str">
            <v>OH</v>
          </cell>
          <cell r="E11461">
            <v>11485223.192454476</v>
          </cell>
        </row>
        <row r="11462">
          <cell r="A11462" t="str">
            <v>2008-6-OK</v>
          </cell>
          <cell r="B11462">
            <v>2008</v>
          </cell>
          <cell r="C11462">
            <v>6</v>
          </cell>
          <cell r="D11462" t="str">
            <v>OK</v>
          </cell>
          <cell r="E11462">
            <v>3639632.2178481463</v>
          </cell>
        </row>
        <row r="11463">
          <cell r="A11463" t="str">
            <v>2008-6-OR</v>
          </cell>
          <cell r="B11463">
            <v>2008</v>
          </cell>
          <cell r="C11463">
            <v>6</v>
          </cell>
          <cell r="D11463" t="str">
            <v>OR</v>
          </cell>
          <cell r="E11463">
            <v>3785822.3461246016</v>
          </cell>
        </row>
        <row r="11464">
          <cell r="A11464" t="str">
            <v>2008-6-PA</v>
          </cell>
          <cell r="B11464">
            <v>2008</v>
          </cell>
          <cell r="C11464">
            <v>6</v>
          </cell>
          <cell r="D11464" t="str">
            <v>PA</v>
          </cell>
          <cell r="E11464">
            <v>12445941.312209766</v>
          </cell>
        </row>
        <row r="11465">
          <cell r="A11465" t="str">
            <v>2008-6-RI</v>
          </cell>
          <cell r="B11465">
            <v>2008</v>
          </cell>
          <cell r="C11465">
            <v>6</v>
          </cell>
          <cell r="D11465" t="str">
            <v>RI</v>
          </cell>
          <cell r="E11465">
            <v>1050985.6650089503</v>
          </cell>
        </row>
        <row r="11466">
          <cell r="A11466" t="str">
            <v>2008-6-SC</v>
          </cell>
          <cell r="B11466">
            <v>2008</v>
          </cell>
          <cell r="C11466">
            <v>6</v>
          </cell>
          <cell r="D11466" t="str">
            <v>SC</v>
          </cell>
          <cell r="E11466">
            <v>4474047.8274635607</v>
          </cell>
        </row>
        <row r="11467">
          <cell r="A11467" t="str">
            <v>2008-6-SD</v>
          </cell>
          <cell r="B11467">
            <v>2008</v>
          </cell>
          <cell r="C11467">
            <v>6</v>
          </cell>
          <cell r="D11467" t="str">
            <v>SD</v>
          </cell>
          <cell r="E11467">
            <v>803520.06500988919</v>
          </cell>
        </row>
        <row r="11468">
          <cell r="A11468" t="str">
            <v>2008-6-TN</v>
          </cell>
          <cell r="B11468">
            <v>2008</v>
          </cell>
          <cell r="C11468">
            <v>6</v>
          </cell>
          <cell r="D11468" t="str">
            <v>TN</v>
          </cell>
          <cell r="E11468">
            <v>6209676.4210021496</v>
          </cell>
        </row>
        <row r="11469">
          <cell r="A11469" t="str">
            <v>2008-6-TX</v>
          </cell>
          <cell r="B11469">
            <v>2008</v>
          </cell>
          <cell r="C11469">
            <v>6</v>
          </cell>
          <cell r="D11469" t="str">
            <v>TX</v>
          </cell>
          <cell r="E11469">
            <v>24290443.300853617</v>
          </cell>
        </row>
        <row r="11470">
          <cell r="A11470" t="str">
            <v>2008-6-UT</v>
          </cell>
          <cell r="B11470">
            <v>2008</v>
          </cell>
          <cell r="C11470">
            <v>6</v>
          </cell>
          <cell r="D11470" t="str">
            <v>UT</v>
          </cell>
          <cell r="E11470">
            <v>2731455.2396287378</v>
          </cell>
        </row>
        <row r="11471">
          <cell r="A11471" t="str">
            <v>2008-6-VA</v>
          </cell>
          <cell r="B11471">
            <v>2008</v>
          </cell>
          <cell r="C11471">
            <v>6</v>
          </cell>
          <cell r="D11471" t="str">
            <v>VA</v>
          </cell>
          <cell r="E11471">
            <v>7763475.3409212939</v>
          </cell>
        </row>
        <row r="11472">
          <cell r="A11472" t="str">
            <v>2008-6-VT</v>
          </cell>
          <cell r="B11472">
            <v>2008</v>
          </cell>
          <cell r="C11472">
            <v>6</v>
          </cell>
          <cell r="D11472" t="str">
            <v>VT</v>
          </cell>
          <cell r="E11472">
            <v>621226.66769386723</v>
          </cell>
        </row>
        <row r="11473">
          <cell r="A11473" t="str">
            <v>2008-6-WA</v>
          </cell>
          <cell r="B11473">
            <v>2008</v>
          </cell>
          <cell r="C11473">
            <v>6</v>
          </cell>
          <cell r="D11473" t="str">
            <v>WA</v>
          </cell>
          <cell r="E11473">
            <v>6541505.6774872234</v>
          </cell>
        </row>
        <row r="11474">
          <cell r="A11474" t="str">
            <v>2008-6-WI</v>
          </cell>
          <cell r="B11474">
            <v>2008</v>
          </cell>
          <cell r="C11474">
            <v>6</v>
          </cell>
          <cell r="D11474" t="str">
            <v>WI</v>
          </cell>
          <cell r="E11474">
            <v>5625601.9059682265</v>
          </cell>
        </row>
        <row r="11475">
          <cell r="A11475" t="str">
            <v>2008-6-WV</v>
          </cell>
          <cell r="B11475">
            <v>2008</v>
          </cell>
          <cell r="C11475">
            <v>6</v>
          </cell>
          <cell r="D11475" t="str">
            <v>WV</v>
          </cell>
          <cell r="E11475">
            <v>1814086.5308113892</v>
          </cell>
        </row>
        <row r="11476">
          <cell r="A11476" t="str">
            <v>2008-6-WY</v>
          </cell>
          <cell r="B11476">
            <v>2008</v>
          </cell>
          <cell r="C11476">
            <v>6</v>
          </cell>
          <cell r="D11476" t="str">
            <v>WY</v>
          </cell>
          <cell r="E11476">
            <v>531948.34292872867</v>
          </cell>
        </row>
        <row r="11477">
          <cell r="A11477" t="str">
            <v>2008-7-AK</v>
          </cell>
          <cell r="B11477">
            <v>2008</v>
          </cell>
          <cell r="C11477">
            <v>7</v>
          </cell>
          <cell r="D11477" t="str">
            <v>AK</v>
          </cell>
          <cell r="E11477">
            <v>686293</v>
          </cell>
        </row>
        <row r="11478">
          <cell r="A11478" t="str">
            <v>2008-7-AL</v>
          </cell>
          <cell r="B11478">
            <v>2008</v>
          </cell>
          <cell r="C11478">
            <v>7</v>
          </cell>
          <cell r="D11478" t="str">
            <v>AL</v>
          </cell>
          <cell r="E11478">
            <v>4661900</v>
          </cell>
        </row>
        <row r="11479">
          <cell r="A11479" t="str">
            <v>2008-7-AR</v>
          </cell>
          <cell r="B11479">
            <v>2008</v>
          </cell>
          <cell r="C11479">
            <v>7</v>
          </cell>
          <cell r="D11479" t="str">
            <v>AR</v>
          </cell>
          <cell r="E11479">
            <v>2855390</v>
          </cell>
        </row>
        <row r="11480">
          <cell r="A11480" t="str">
            <v>2008-7-AZ</v>
          </cell>
          <cell r="B11480">
            <v>2008</v>
          </cell>
          <cell r="C11480">
            <v>7</v>
          </cell>
          <cell r="D11480" t="str">
            <v>AZ</v>
          </cell>
          <cell r="E11480">
            <v>6500180</v>
          </cell>
        </row>
        <row r="11481">
          <cell r="A11481" t="str">
            <v>2008-7-CA</v>
          </cell>
          <cell r="B11481">
            <v>2008</v>
          </cell>
          <cell r="C11481">
            <v>7</v>
          </cell>
          <cell r="D11481" t="str">
            <v>CA</v>
          </cell>
          <cell r="E11481">
            <v>36756666</v>
          </cell>
        </row>
        <row r="11482">
          <cell r="A11482" t="str">
            <v>2008-7-CO</v>
          </cell>
          <cell r="B11482">
            <v>2008</v>
          </cell>
          <cell r="C11482">
            <v>7</v>
          </cell>
          <cell r="D11482" t="str">
            <v>CO</v>
          </cell>
          <cell r="E11482">
            <v>4939456</v>
          </cell>
        </row>
        <row r="11483">
          <cell r="A11483" t="str">
            <v>2008-7-CT</v>
          </cell>
          <cell r="B11483">
            <v>2008</v>
          </cell>
          <cell r="C11483">
            <v>7</v>
          </cell>
          <cell r="D11483" t="str">
            <v>CT</v>
          </cell>
          <cell r="E11483">
            <v>3501252</v>
          </cell>
        </row>
        <row r="11484">
          <cell r="A11484" t="str">
            <v>2008-7-DC</v>
          </cell>
          <cell r="B11484">
            <v>2008</v>
          </cell>
          <cell r="C11484">
            <v>7</v>
          </cell>
          <cell r="D11484" t="str">
            <v>DC</v>
          </cell>
          <cell r="E11484">
            <v>591833</v>
          </cell>
        </row>
        <row r="11485">
          <cell r="A11485" t="str">
            <v>2008-7-DE</v>
          </cell>
          <cell r="B11485">
            <v>2008</v>
          </cell>
          <cell r="C11485">
            <v>7</v>
          </cell>
          <cell r="D11485" t="str">
            <v>DE</v>
          </cell>
          <cell r="E11485">
            <v>873092</v>
          </cell>
        </row>
        <row r="11486">
          <cell r="A11486" t="str">
            <v>2008-7-FL</v>
          </cell>
          <cell r="B11486">
            <v>2008</v>
          </cell>
          <cell r="C11486">
            <v>7</v>
          </cell>
          <cell r="D11486" t="str">
            <v>FL</v>
          </cell>
          <cell r="E11486">
            <v>18328340</v>
          </cell>
        </row>
        <row r="11487">
          <cell r="A11487" t="str">
            <v>2008-7-GA</v>
          </cell>
          <cell r="B11487">
            <v>2008</v>
          </cell>
          <cell r="C11487">
            <v>7</v>
          </cell>
          <cell r="D11487" t="str">
            <v>GA</v>
          </cell>
          <cell r="E11487">
            <v>9685744</v>
          </cell>
        </row>
        <row r="11488">
          <cell r="A11488" t="str">
            <v>2008-7-HI</v>
          </cell>
          <cell r="B11488">
            <v>2008</v>
          </cell>
          <cell r="C11488">
            <v>7</v>
          </cell>
          <cell r="D11488" t="str">
            <v>HI</v>
          </cell>
          <cell r="E11488">
            <v>1288198</v>
          </cell>
        </row>
        <row r="11489">
          <cell r="A11489" t="str">
            <v>2008-7-IA</v>
          </cell>
          <cell r="B11489">
            <v>2008</v>
          </cell>
          <cell r="C11489">
            <v>7</v>
          </cell>
          <cell r="D11489" t="str">
            <v>IA</v>
          </cell>
          <cell r="E11489">
            <v>3002555</v>
          </cell>
        </row>
        <row r="11490">
          <cell r="A11490" t="str">
            <v>2008-7-ID</v>
          </cell>
          <cell r="B11490">
            <v>2008</v>
          </cell>
          <cell r="C11490">
            <v>7</v>
          </cell>
          <cell r="D11490" t="str">
            <v>ID</v>
          </cell>
          <cell r="E11490">
            <v>1523816</v>
          </cell>
        </row>
        <row r="11491">
          <cell r="A11491" t="str">
            <v>2008-7-IL</v>
          </cell>
          <cell r="B11491">
            <v>2008</v>
          </cell>
          <cell r="C11491">
            <v>7</v>
          </cell>
          <cell r="D11491" t="str">
            <v>IL</v>
          </cell>
          <cell r="E11491">
            <v>12901563</v>
          </cell>
        </row>
        <row r="11492">
          <cell r="A11492" t="str">
            <v>2008-7-IN</v>
          </cell>
          <cell r="B11492">
            <v>2008</v>
          </cell>
          <cell r="C11492">
            <v>7</v>
          </cell>
          <cell r="D11492" t="str">
            <v>IN</v>
          </cell>
          <cell r="E11492">
            <v>6376792.0000000009</v>
          </cell>
        </row>
        <row r="11493">
          <cell r="A11493" t="str">
            <v>2008-7-KS</v>
          </cell>
          <cell r="B11493">
            <v>2008</v>
          </cell>
          <cell r="C11493">
            <v>7</v>
          </cell>
          <cell r="D11493" t="str">
            <v>KS</v>
          </cell>
          <cell r="E11493">
            <v>2802134</v>
          </cell>
        </row>
        <row r="11494">
          <cell r="A11494" t="str">
            <v>2008-7-KY</v>
          </cell>
          <cell r="B11494">
            <v>2008</v>
          </cell>
          <cell r="C11494">
            <v>7</v>
          </cell>
          <cell r="D11494" t="str">
            <v>KY</v>
          </cell>
          <cell r="E11494">
            <v>4269245</v>
          </cell>
        </row>
        <row r="11495">
          <cell r="A11495" t="str">
            <v>2008-7-LA</v>
          </cell>
          <cell r="B11495">
            <v>2008</v>
          </cell>
          <cell r="C11495">
            <v>7</v>
          </cell>
          <cell r="D11495" t="str">
            <v>LA</v>
          </cell>
          <cell r="E11495">
            <v>4410796</v>
          </cell>
        </row>
        <row r="11496">
          <cell r="A11496" t="str">
            <v>2008-7-MA</v>
          </cell>
          <cell r="B11496">
            <v>2008</v>
          </cell>
          <cell r="C11496">
            <v>7</v>
          </cell>
          <cell r="D11496" t="str">
            <v>MA</v>
          </cell>
          <cell r="E11496">
            <v>6497967</v>
          </cell>
        </row>
        <row r="11497">
          <cell r="A11497" t="str">
            <v>2008-7-MD</v>
          </cell>
          <cell r="B11497">
            <v>2008</v>
          </cell>
          <cell r="C11497">
            <v>7</v>
          </cell>
          <cell r="D11497" t="str">
            <v>MD</v>
          </cell>
          <cell r="E11497">
            <v>5633597</v>
          </cell>
        </row>
        <row r="11498">
          <cell r="A11498" t="str">
            <v>2008-7-ME</v>
          </cell>
          <cell r="B11498">
            <v>2008</v>
          </cell>
          <cell r="C11498">
            <v>7</v>
          </cell>
          <cell r="D11498" t="str">
            <v>ME</v>
          </cell>
          <cell r="E11498">
            <v>1316456</v>
          </cell>
        </row>
        <row r="11499">
          <cell r="A11499" t="str">
            <v>2008-7-MI</v>
          </cell>
          <cell r="B11499">
            <v>2008</v>
          </cell>
          <cell r="C11499">
            <v>7</v>
          </cell>
          <cell r="D11499" t="str">
            <v>MI</v>
          </cell>
          <cell r="E11499">
            <v>10003422</v>
          </cell>
        </row>
        <row r="11500">
          <cell r="A11500" t="str">
            <v>2008-7-MN</v>
          </cell>
          <cell r="B11500">
            <v>2008</v>
          </cell>
          <cell r="C11500">
            <v>7</v>
          </cell>
          <cell r="D11500" t="str">
            <v>MN</v>
          </cell>
          <cell r="E11500">
            <v>5220393</v>
          </cell>
        </row>
        <row r="11501">
          <cell r="A11501" t="str">
            <v>2008-7-MO</v>
          </cell>
          <cell r="B11501">
            <v>2008</v>
          </cell>
          <cell r="C11501">
            <v>7</v>
          </cell>
          <cell r="D11501" t="str">
            <v>MO</v>
          </cell>
          <cell r="E11501">
            <v>5911605</v>
          </cell>
        </row>
        <row r="11502">
          <cell r="A11502" t="str">
            <v>2008-7-MS</v>
          </cell>
          <cell r="B11502">
            <v>2008</v>
          </cell>
          <cell r="C11502">
            <v>7</v>
          </cell>
          <cell r="D11502" t="str">
            <v>MS</v>
          </cell>
          <cell r="E11502">
            <v>2938618</v>
          </cell>
        </row>
        <row r="11503">
          <cell r="A11503" t="str">
            <v>2008-7-MT</v>
          </cell>
          <cell r="B11503">
            <v>2008</v>
          </cell>
          <cell r="C11503">
            <v>7</v>
          </cell>
          <cell r="D11503" t="str">
            <v>MT</v>
          </cell>
          <cell r="E11503">
            <v>967440</v>
          </cell>
        </row>
        <row r="11504">
          <cell r="A11504" t="str">
            <v>2008-7-NC</v>
          </cell>
          <cell r="B11504">
            <v>2008</v>
          </cell>
          <cell r="C11504">
            <v>7</v>
          </cell>
          <cell r="D11504" t="str">
            <v>NC</v>
          </cell>
          <cell r="E11504">
            <v>9222414</v>
          </cell>
        </row>
        <row r="11505">
          <cell r="A11505" t="str">
            <v>2008-7-ND</v>
          </cell>
          <cell r="B11505">
            <v>2008</v>
          </cell>
          <cell r="C11505">
            <v>7</v>
          </cell>
          <cell r="D11505" t="str">
            <v>ND</v>
          </cell>
          <cell r="E11505">
            <v>641481</v>
          </cell>
        </row>
        <row r="11506">
          <cell r="A11506" t="str">
            <v>2008-7-NE</v>
          </cell>
          <cell r="B11506">
            <v>2008</v>
          </cell>
          <cell r="C11506">
            <v>7</v>
          </cell>
          <cell r="D11506" t="str">
            <v>NE</v>
          </cell>
          <cell r="E11506">
            <v>1783432</v>
          </cell>
        </row>
        <row r="11507">
          <cell r="A11507" t="str">
            <v>2008-7-NH</v>
          </cell>
          <cell r="B11507">
            <v>2008</v>
          </cell>
          <cell r="C11507">
            <v>7</v>
          </cell>
          <cell r="D11507" t="str">
            <v>NH</v>
          </cell>
          <cell r="E11507">
            <v>1315809</v>
          </cell>
        </row>
        <row r="11508">
          <cell r="A11508" t="str">
            <v>2008-7-NJ</v>
          </cell>
          <cell r="B11508">
            <v>2008</v>
          </cell>
          <cell r="C11508">
            <v>7</v>
          </cell>
          <cell r="D11508" t="str">
            <v>NJ</v>
          </cell>
          <cell r="E11508">
            <v>8682661</v>
          </cell>
        </row>
        <row r="11509">
          <cell r="A11509" t="str">
            <v>2008-7-NM</v>
          </cell>
          <cell r="B11509">
            <v>2008</v>
          </cell>
          <cell r="C11509">
            <v>7</v>
          </cell>
          <cell r="D11509" t="str">
            <v>NM</v>
          </cell>
          <cell r="E11509">
            <v>1984356</v>
          </cell>
        </row>
        <row r="11510">
          <cell r="A11510" t="str">
            <v>2008-7-NV</v>
          </cell>
          <cell r="B11510">
            <v>2008</v>
          </cell>
          <cell r="C11510">
            <v>7</v>
          </cell>
          <cell r="D11510" t="str">
            <v>NV</v>
          </cell>
          <cell r="E11510">
            <v>2600167</v>
          </cell>
        </row>
        <row r="11511">
          <cell r="A11511" t="str">
            <v>2008-7-NY</v>
          </cell>
          <cell r="B11511">
            <v>2008</v>
          </cell>
          <cell r="C11511">
            <v>7</v>
          </cell>
          <cell r="D11511" t="str">
            <v>NY</v>
          </cell>
          <cell r="E11511">
            <v>19490297</v>
          </cell>
        </row>
        <row r="11512">
          <cell r="A11512" t="str">
            <v>2008-7-OH</v>
          </cell>
          <cell r="B11512">
            <v>2008</v>
          </cell>
          <cell r="C11512">
            <v>7</v>
          </cell>
          <cell r="D11512" t="str">
            <v>OH</v>
          </cell>
          <cell r="E11512">
            <v>11485910</v>
          </cell>
        </row>
        <row r="11513">
          <cell r="A11513" t="str">
            <v>2008-7-OK</v>
          </cell>
          <cell r="B11513">
            <v>2008</v>
          </cell>
          <cell r="C11513">
            <v>7</v>
          </cell>
          <cell r="D11513" t="str">
            <v>OK</v>
          </cell>
          <cell r="E11513">
            <v>3642361</v>
          </cell>
        </row>
        <row r="11514">
          <cell r="A11514" t="str">
            <v>2008-7-OR</v>
          </cell>
          <cell r="B11514">
            <v>2008</v>
          </cell>
          <cell r="C11514">
            <v>7</v>
          </cell>
          <cell r="D11514" t="str">
            <v>OR</v>
          </cell>
          <cell r="E11514">
            <v>3790060</v>
          </cell>
        </row>
        <row r="11515">
          <cell r="A11515" t="str">
            <v>2008-7-PA</v>
          </cell>
          <cell r="B11515">
            <v>2008</v>
          </cell>
          <cell r="C11515">
            <v>7</v>
          </cell>
          <cell r="D11515" t="str">
            <v>PA</v>
          </cell>
          <cell r="E11515">
            <v>12448279</v>
          </cell>
        </row>
        <row r="11516">
          <cell r="A11516" t="str">
            <v>2008-7-RI</v>
          </cell>
          <cell r="B11516">
            <v>2008</v>
          </cell>
          <cell r="C11516">
            <v>7</v>
          </cell>
          <cell r="D11516" t="str">
            <v>RI</v>
          </cell>
          <cell r="E11516">
            <v>1050788</v>
          </cell>
        </row>
        <row r="11517">
          <cell r="A11517" t="str">
            <v>2008-7-SC</v>
          </cell>
          <cell r="B11517">
            <v>2008</v>
          </cell>
          <cell r="C11517">
            <v>7</v>
          </cell>
          <cell r="D11517" t="str">
            <v>SC</v>
          </cell>
          <cell r="E11517">
            <v>4479800</v>
          </cell>
        </row>
        <row r="11518">
          <cell r="A11518" t="str">
            <v>2008-7-SD</v>
          </cell>
          <cell r="B11518">
            <v>2008</v>
          </cell>
          <cell r="C11518">
            <v>7</v>
          </cell>
          <cell r="D11518" t="str">
            <v>SD</v>
          </cell>
          <cell r="E11518">
            <v>804194</v>
          </cell>
        </row>
        <row r="11519">
          <cell r="A11519" t="str">
            <v>2008-7-TN</v>
          </cell>
          <cell r="B11519">
            <v>2008</v>
          </cell>
          <cell r="C11519">
            <v>7</v>
          </cell>
          <cell r="D11519" t="str">
            <v>TN</v>
          </cell>
          <cell r="E11519">
            <v>6214888</v>
          </cell>
        </row>
        <row r="11520">
          <cell r="A11520" t="str">
            <v>2008-7-TX</v>
          </cell>
          <cell r="B11520">
            <v>2008</v>
          </cell>
          <cell r="C11520">
            <v>7</v>
          </cell>
          <cell r="D11520" t="str">
            <v>TX</v>
          </cell>
          <cell r="E11520">
            <v>24326974</v>
          </cell>
        </row>
        <row r="11521">
          <cell r="A11521" t="str">
            <v>2008-7-UT</v>
          </cell>
          <cell r="B11521">
            <v>2008</v>
          </cell>
          <cell r="C11521">
            <v>7</v>
          </cell>
          <cell r="D11521" t="str">
            <v>UT</v>
          </cell>
          <cell r="E11521">
            <v>2736424</v>
          </cell>
        </row>
        <row r="11522">
          <cell r="A11522" t="str">
            <v>2008-7-VA</v>
          </cell>
          <cell r="B11522">
            <v>2008</v>
          </cell>
          <cell r="C11522">
            <v>7</v>
          </cell>
          <cell r="D11522" t="str">
            <v>VA</v>
          </cell>
          <cell r="E11522">
            <v>7769089</v>
          </cell>
        </row>
        <row r="11523">
          <cell r="A11523" t="str">
            <v>2008-7-VT</v>
          </cell>
          <cell r="B11523">
            <v>2008</v>
          </cell>
          <cell r="C11523">
            <v>7</v>
          </cell>
          <cell r="D11523" t="str">
            <v>VT</v>
          </cell>
          <cell r="E11523">
            <v>621270</v>
          </cell>
        </row>
        <row r="11524">
          <cell r="A11524" t="str">
            <v>2008-7-WA</v>
          </cell>
          <cell r="B11524">
            <v>2008</v>
          </cell>
          <cell r="C11524">
            <v>7</v>
          </cell>
          <cell r="D11524" t="str">
            <v>WA</v>
          </cell>
          <cell r="E11524">
            <v>6549224</v>
          </cell>
        </row>
        <row r="11525">
          <cell r="A11525" t="str">
            <v>2008-7-WI</v>
          </cell>
          <cell r="B11525">
            <v>2008</v>
          </cell>
          <cell r="C11525">
            <v>7</v>
          </cell>
          <cell r="D11525" t="str">
            <v>WI</v>
          </cell>
          <cell r="E11525">
            <v>5627967</v>
          </cell>
        </row>
        <row r="11526">
          <cell r="A11526" t="str">
            <v>2008-7-WV</v>
          </cell>
          <cell r="B11526">
            <v>2008</v>
          </cell>
          <cell r="C11526">
            <v>7</v>
          </cell>
          <cell r="D11526" t="str">
            <v>WV</v>
          </cell>
          <cell r="E11526">
            <v>1814468</v>
          </cell>
        </row>
        <row r="11527">
          <cell r="A11527" t="str">
            <v>2008-7-WY</v>
          </cell>
          <cell r="B11527">
            <v>2008</v>
          </cell>
          <cell r="C11527">
            <v>7</v>
          </cell>
          <cell r="D11527" t="str">
            <v>WY</v>
          </cell>
          <cell r="E11527">
            <v>532668</v>
          </cell>
        </row>
        <row r="11528">
          <cell r="A11528" t="str">
            <v>2008-8-AK</v>
          </cell>
          <cell r="B11528">
            <v>2008</v>
          </cell>
          <cell r="C11528">
            <v>8</v>
          </cell>
          <cell r="D11528" t="str">
            <v>AK</v>
          </cell>
          <cell r="E11528">
            <v>687308</v>
          </cell>
        </row>
        <row r="11529">
          <cell r="A11529" t="str">
            <v>2008-8-AL</v>
          </cell>
          <cell r="B11529">
            <v>2008</v>
          </cell>
          <cell r="C11529">
            <v>8</v>
          </cell>
          <cell r="D11529" t="str">
            <v>AL</v>
          </cell>
          <cell r="E11529">
            <v>4665800.666666667</v>
          </cell>
        </row>
        <row r="11530">
          <cell r="A11530" t="str">
            <v>2008-8-AR</v>
          </cell>
          <cell r="B11530">
            <v>2008</v>
          </cell>
          <cell r="C11530">
            <v>8</v>
          </cell>
          <cell r="D11530" t="str">
            <v>AR</v>
          </cell>
          <cell r="E11530">
            <v>2858228.3333333335</v>
          </cell>
        </row>
        <row r="11531">
          <cell r="A11531" t="str">
            <v>2008-8-AZ</v>
          </cell>
          <cell r="B11531">
            <v>2008</v>
          </cell>
          <cell r="C11531">
            <v>8</v>
          </cell>
          <cell r="D11531" t="str">
            <v>AZ</v>
          </cell>
          <cell r="E11531">
            <v>6508146.5</v>
          </cell>
        </row>
        <row r="11532">
          <cell r="A11532" t="str">
            <v>2008-8-CA</v>
          </cell>
          <cell r="B11532">
            <v>2008</v>
          </cell>
          <cell r="C11532">
            <v>8</v>
          </cell>
          <cell r="D11532" t="str">
            <v>CA</v>
          </cell>
          <cell r="E11532">
            <v>36773749.166666664</v>
          </cell>
        </row>
        <row r="11533">
          <cell r="A11533" t="str">
            <v>2008-8-CO</v>
          </cell>
          <cell r="B11533">
            <v>2008</v>
          </cell>
          <cell r="C11533">
            <v>8</v>
          </cell>
          <cell r="D11533" t="str">
            <v>CO</v>
          </cell>
          <cell r="E11533">
            <v>4946563.666666667</v>
          </cell>
        </row>
        <row r="11534">
          <cell r="A11534" t="str">
            <v>2008-8-CT</v>
          </cell>
          <cell r="B11534">
            <v>2008</v>
          </cell>
          <cell r="C11534">
            <v>8</v>
          </cell>
          <cell r="D11534" t="str">
            <v>CT</v>
          </cell>
          <cell r="E11534">
            <v>3502671.6666666665</v>
          </cell>
        </row>
        <row r="11535">
          <cell r="A11535" t="str">
            <v>2008-8-DC</v>
          </cell>
          <cell r="B11535">
            <v>2008</v>
          </cell>
          <cell r="C11535">
            <v>8</v>
          </cell>
          <cell r="D11535" t="str">
            <v>DC</v>
          </cell>
          <cell r="E11535">
            <v>592485</v>
          </cell>
        </row>
        <row r="11536">
          <cell r="A11536" t="str">
            <v>2008-8-DE</v>
          </cell>
          <cell r="B11536">
            <v>2008</v>
          </cell>
          <cell r="C11536">
            <v>8</v>
          </cell>
          <cell r="D11536" t="str">
            <v>DE</v>
          </cell>
          <cell r="E11536">
            <v>874094.5</v>
          </cell>
        </row>
        <row r="11537">
          <cell r="A11537" t="str">
            <v>2008-8-FL</v>
          </cell>
          <cell r="B11537">
            <v>2008</v>
          </cell>
          <cell r="C11537">
            <v>8</v>
          </cell>
          <cell r="D11537" t="str">
            <v>FL</v>
          </cell>
          <cell r="E11537">
            <v>18345809.083333336</v>
          </cell>
        </row>
        <row r="11538">
          <cell r="A11538" t="str">
            <v>2008-8-GA</v>
          </cell>
          <cell r="B11538">
            <v>2008</v>
          </cell>
          <cell r="C11538">
            <v>8</v>
          </cell>
          <cell r="D11538" t="str">
            <v>GA</v>
          </cell>
          <cell r="E11538">
            <v>9697699.583333334</v>
          </cell>
        </row>
        <row r="11539">
          <cell r="A11539" t="str">
            <v>2008-8-HI</v>
          </cell>
          <cell r="B11539">
            <v>2008</v>
          </cell>
          <cell r="C11539">
            <v>8</v>
          </cell>
          <cell r="D11539" t="str">
            <v>HI</v>
          </cell>
          <cell r="E11539">
            <v>1288779.6666666667</v>
          </cell>
        </row>
        <row r="11540">
          <cell r="A11540" t="str">
            <v>2008-8-IA</v>
          </cell>
          <cell r="B11540">
            <v>2008</v>
          </cell>
          <cell r="C11540">
            <v>8</v>
          </cell>
          <cell r="D11540" t="str">
            <v>IA</v>
          </cell>
          <cell r="E11540">
            <v>3002996.75</v>
          </cell>
        </row>
        <row r="11541">
          <cell r="A11541" t="str">
            <v>2008-8-ID</v>
          </cell>
          <cell r="B11541">
            <v>2008</v>
          </cell>
          <cell r="C11541">
            <v>8</v>
          </cell>
          <cell r="D11541" t="str">
            <v>ID</v>
          </cell>
          <cell r="E11541">
            <v>1525648.0833333333</v>
          </cell>
        </row>
        <row r="11542">
          <cell r="A11542" t="str">
            <v>2008-8-IL</v>
          </cell>
          <cell r="B11542">
            <v>2008</v>
          </cell>
          <cell r="C11542">
            <v>8</v>
          </cell>
          <cell r="D11542" t="str">
            <v>IL</v>
          </cell>
          <cell r="E11542">
            <v>12902300.166666666</v>
          </cell>
        </row>
        <row r="11543">
          <cell r="A11543" t="str">
            <v>2008-8-IN</v>
          </cell>
          <cell r="B11543">
            <v>2008</v>
          </cell>
          <cell r="C11543">
            <v>8</v>
          </cell>
          <cell r="D11543" t="str">
            <v>IN</v>
          </cell>
          <cell r="E11543">
            <v>6380652.083333334</v>
          </cell>
        </row>
        <row r="11544">
          <cell r="A11544" t="str">
            <v>2008-8-KS</v>
          </cell>
          <cell r="B11544">
            <v>2008</v>
          </cell>
          <cell r="C11544">
            <v>8</v>
          </cell>
          <cell r="D11544" t="str">
            <v>KS</v>
          </cell>
          <cell r="E11544">
            <v>2803518.4166666665</v>
          </cell>
        </row>
        <row r="11545">
          <cell r="A11545" t="str">
            <v>2008-8-KY</v>
          </cell>
          <cell r="B11545">
            <v>2008</v>
          </cell>
          <cell r="C11545">
            <v>8</v>
          </cell>
          <cell r="D11545" t="str">
            <v>KY</v>
          </cell>
          <cell r="E11545">
            <v>4272984</v>
          </cell>
        </row>
        <row r="11546">
          <cell r="A11546" t="str">
            <v>2008-8-LA</v>
          </cell>
          <cell r="B11546">
            <v>2008</v>
          </cell>
          <cell r="C11546">
            <v>8</v>
          </cell>
          <cell r="D11546" t="str">
            <v>LA</v>
          </cell>
          <cell r="E11546">
            <v>4417569.333333333</v>
          </cell>
        </row>
        <row r="11547">
          <cell r="A11547" t="str">
            <v>2008-8-MA</v>
          </cell>
          <cell r="B11547">
            <v>2008</v>
          </cell>
          <cell r="C11547">
            <v>8</v>
          </cell>
          <cell r="D11547" t="str">
            <v>MA</v>
          </cell>
          <cell r="E11547">
            <v>6505935.333333333</v>
          </cell>
        </row>
        <row r="11548">
          <cell r="A11548" t="str">
            <v>2008-8-MD</v>
          </cell>
          <cell r="B11548">
            <v>2008</v>
          </cell>
          <cell r="C11548">
            <v>8</v>
          </cell>
          <cell r="D11548" t="str">
            <v>MD</v>
          </cell>
          <cell r="E11548">
            <v>5639087.083333333</v>
          </cell>
        </row>
        <row r="11549">
          <cell r="A11549" t="str">
            <v>2008-8-ME</v>
          </cell>
          <cell r="B11549">
            <v>2008</v>
          </cell>
          <cell r="C11549">
            <v>8</v>
          </cell>
          <cell r="D11549" t="str">
            <v>ME</v>
          </cell>
          <cell r="E11549">
            <v>1316609.75</v>
          </cell>
        </row>
        <row r="11550">
          <cell r="A11550" t="str">
            <v>2008-8-MI</v>
          </cell>
          <cell r="B11550">
            <v>2008</v>
          </cell>
          <cell r="C11550">
            <v>8</v>
          </cell>
          <cell r="D11550" t="str">
            <v>MI</v>
          </cell>
          <cell r="E11550">
            <v>10000614.083333334</v>
          </cell>
        </row>
        <row r="11551">
          <cell r="A11551" t="str">
            <v>2008-8-MN</v>
          </cell>
          <cell r="B11551">
            <v>2008</v>
          </cell>
          <cell r="C11551">
            <v>8</v>
          </cell>
          <cell r="D11551" t="str">
            <v>MN</v>
          </cell>
          <cell r="E11551">
            <v>5224211.416666667</v>
          </cell>
        </row>
        <row r="11552">
          <cell r="A11552" t="str">
            <v>2008-8-MO</v>
          </cell>
          <cell r="B11552">
            <v>2008</v>
          </cell>
          <cell r="C11552">
            <v>8</v>
          </cell>
          <cell r="D11552" t="str">
            <v>MO</v>
          </cell>
          <cell r="E11552">
            <v>5917936.25</v>
          </cell>
        </row>
        <row r="11553">
          <cell r="A11553" t="str">
            <v>2008-8-MS</v>
          </cell>
          <cell r="B11553">
            <v>2008</v>
          </cell>
          <cell r="C11553">
            <v>8</v>
          </cell>
          <cell r="D11553" t="str">
            <v>MS</v>
          </cell>
          <cell r="E11553">
            <v>2939732.8333333326</v>
          </cell>
        </row>
        <row r="11554">
          <cell r="A11554" t="str">
            <v>2008-8-MT</v>
          </cell>
          <cell r="B11554">
            <v>2008</v>
          </cell>
          <cell r="C11554">
            <v>8</v>
          </cell>
          <cell r="D11554" t="str">
            <v>MT</v>
          </cell>
          <cell r="E11554">
            <v>968069.08333333337</v>
          </cell>
        </row>
        <row r="11555">
          <cell r="A11555" t="str">
            <v>2008-8-NC</v>
          </cell>
          <cell r="B11555">
            <v>2008</v>
          </cell>
          <cell r="C11555">
            <v>8</v>
          </cell>
          <cell r="D11555" t="str">
            <v>NC</v>
          </cell>
          <cell r="E11555">
            <v>9235619.833333334</v>
          </cell>
        </row>
        <row r="11556">
          <cell r="A11556" t="str">
            <v>2008-8-ND</v>
          </cell>
          <cell r="B11556">
            <v>2008</v>
          </cell>
          <cell r="C11556">
            <v>8</v>
          </cell>
          <cell r="D11556" t="str">
            <v>ND</v>
          </cell>
          <cell r="E11556">
            <v>641927.91666666674</v>
          </cell>
        </row>
        <row r="11557">
          <cell r="A11557" t="str">
            <v>2008-8-NE</v>
          </cell>
          <cell r="B11557">
            <v>2008</v>
          </cell>
          <cell r="C11557">
            <v>8</v>
          </cell>
          <cell r="D11557" t="str">
            <v>NE</v>
          </cell>
          <cell r="E11557">
            <v>1784530.9166666665</v>
          </cell>
        </row>
        <row r="11558">
          <cell r="A11558" t="str">
            <v>2008-8-NH</v>
          </cell>
          <cell r="B11558">
            <v>2008</v>
          </cell>
          <cell r="C11558">
            <v>8</v>
          </cell>
          <cell r="D11558" t="str">
            <v>NH</v>
          </cell>
          <cell r="E11558">
            <v>1316539.5</v>
          </cell>
        </row>
        <row r="11559">
          <cell r="A11559" t="str">
            <v>2008-8-NJ</v>
          </cell>
          <cell r="B11559">
            <v>2008</v>
          </cell>
          <cell r="C11559">
            <v>8</v>
          </cell>
          <cell r="D11559" t="str">
            <v>NJ</v>
          </cell>
          <cell r="E11559">
            <v>8684750.8333333321</v>
          </cell>
        </row>
        <row r="11560">
          <cell r="A11560" t="str">
            <v>2008-8-NM</v>
          </cell>
          <cell r="B11560">
            <v>2008</v>
          </cell>
          <cell r="C11560">
            <v>8</v>
          </cell>
          <cell r="D11560" t="str">
            <v>NM</v>
          </cell>
          <cell r="E11560">
            <v>1986465.5833333333</v>
          </cell>
        </row>
        <row r="11561">
          <cell r="A11561" t="str">
            <v>2008-8-NV</v>
          </cell>
          <cell r="B11561">
            <v>2008</v>
          </cell>
          <cell r="C11561">
            <v>8</v>
          </cell>
          <cell r="D11561" t="str">
            <v>NV</v>
          </cell>
          <cell r="E11561">
            <v>2603743.5</v>
          </cell>
        </row>
        <row r="11562">
          <cell r="A11562" t="str">
            <v>2008-8-NY</v>
          </cell>
          <cell r="B11562">
            <v>2008</v>
          </cell>
          <cell r="C11562">
            <v>8</v>
          </cell>
          <cell r="D11562" t="str">
            <v>NY</v>
          </cell>
          <cell r="E11562">
            <v>19494560</v>
          </cell>
        </row>
        <row r="11563">
          <cell r="A11563" t="str">
            <v>2008-8-OH</v>
          </cell>
          <cell r="B11563">
            <v>2008</v>
          </cell>
          <cell r="C11563">
            <v>8</v>
          </cell>
          <cell r="D11563" t="str">
            <v>OH</v>
          </cell>
          <cell r="E11563">
            <v>11490637.916666666</v>
          </cell>
        </row>
        <row r="11564">
          <cell r="A11564" t="str">
            <v>2008-8-OK</v>
          </cell>
          <cell r="B11564">
            <v>2008</v>
          </cell>
          <cell r="C11564">
            <v>8</v>
          </cell>
          <cell r="D11564" t="str">
            <v>OK</v>
          </cell>
          <cell r="E11564">
            <v>3646085.0833333326</v>
          </cell>
        </row>
        <row r="11565">
          <cell r="A11565" t="str">
            <v>2008-8-OR</v>
          </cell>
          <cell r="B11565">
            <v>2008</v>
          </cell>
          <cell r="C11565">
            <v>8</v>
          </cell>
          <cell r="D11565" t="str">
            <v>OR</v>
          </cell>
          <cell r="E11565">
            <v>3793026.416666666</v>
          </cell>
        </row>
        <row r="11566">
          <cell r="A11566" t="str">
            <v>2008-8-PA</v>
          </cell>
          <cell r="B11566">
            <v>2008</v>
          </cell>
          <cell r="C11566">
            <v>8</v>
          </cell>
          <cell r="D11566" t="str">
            <v>PA</v>
          </cell>
          <cell r="E11566">
            <v>12461319.666666668</v>
          </cell>
        </row>
        <row r="11567">
          <cell r="A11567" t="str">
            <v>2008-8-RI</v>
          </cell>
          <cell r="B11567">
            <v>2008</v>
          </cell>
          <cell r="C11567">
            <v>8</v>
          </cell>
          <cell r="D11567" t="str">
            <v>RI</v>
          </cell>
          <cell r="E11567">
            <v>1050989.75</v>
          </cell>
        </row>
        <row r="11568">
          <cell r="A11568" t="str">
            <v>2008-8-SC</v>
          </cell>
          <cell r="B11568">
            <v>2008</v>
          </cell>
          <cell r="C11568">
            <v>8</v>
          </cell>
          <cell r="D11568" t="str">
            <v>SC</v>
          </cell>
          <cell r="E11568">
            <v>4486586.833333334</v>
          </cell>
        </row>
        <row r="11569">
          <cell r="A11569" t="str">
            <v>2008-8-SD</v>
          </cell>
          <cell r="B11569">
            <v>2008</v>
          </cell>
          <cell r="C11569">
            <v>8</v>
          </cell>
          <cell r="D11569" t="str">
            <v>SD</v>
          </cell>
          <cell r="E11569">
            <v>804876.41666666674</v>
          </cell>
        </row>
        <row r="11570">
          <cell r="A11570" t="str">
            <v>2008-8-TN</v>
          </cell>
          <cell r="B11570">
            <v>2008</v>
          </cell>
          <cell r="C11570">
            <v>8</v>
          </cell>
          <cell r="D11570" t="str">
            <v>TN</v>
          </cell>
          <cell r="E11570">
            <v>6221668.5000000009</v>
          </cell>
        </row>
        <row r="11571">
          <cell r="A11571" t="str">
            <v>2008-8-TX</v>
          </cell>
          <cell r="B11571">
            <v>2008</v>
          </cell>
          <cell r="C11571">
            <v>8</v>
          </cell>
          <cell r="D11571" t="str">
            <v>TX</v>
          </cell>
          <cell r="E11571">
            <v>24364918</v>
          </cell>
        </row>
        <row r="11572">
          <cell r="A11572" t="str">
            <v>2008-8-UT</v>
          </cell>
          <cell r="B11572">
            <v>2008</v>
          </cell>
          <cell r="C11572">
            <v>8</v>
          </cell>
          <cell r="D11572" t="str">
            <v>UT</v>
          </cell>
          <cell r="E11572">
            <v>2740436.3333333335</v>
          </cell>
        </row>
        <row r="11573">
          <cell r="A11573" t="str">
            <v>2008-8-VA</v>
          </cell>
          <cell r="B11573">
            <v>2008</v>
          </cell>
          <cell r="C11573">
            <v>8</v>
          </cell>
          <cell r="D11573" t="str">
            <v>VA</v>
          </cell>
          <cell r="E11573">
            <v>7778547.416666666</v>
          </cell>
        </row>
        <row r="11574">
          <cell r="A11574" t="str">
            <v>2008-8-VT</v>
          </cell>
          <cell r="B11574">
            <v>2008</v>
          </cell>
          <cell r="C11574">
            <v>8</v>
          </cell>
          <cell r="D11574" t="str">
            <v>VT</v>
          </cell>
          <cell r="E11574">
            <v>621310.83333333326</v>
          </cell>
        </row>
        <row r="11575">
          <cell r="A11575" t="str">
            <v>2008-8-WA</v>
          </cell>
          <cell r="B11575">
            <v>2008</v>
          </cell>
          <cell r="C11575">
            <v>8</v>
          </cell>
          <cell r="D11575" t="str">
            <v>WA</v>
          </cell>
          <cell r="E11575">
            <v>6558804.916666667</v>
          </cell>
        </row>
        <row r="11576">
          <cell r="A11576" t="str">
            <v>2008-8-WI</v>
          </cell>
          <cell r="B11576">
            <v>2008</v>
          </cell>
          <cell r="C11576">
            <v>8</v>
          </cell>
          <cell r="D11576" t="str">
            <v>WI</v>
          </cell>
          <cell r="E11576">
            <v>5630200.916666666</v>
          </cell>
        </row>
        <row r="11577">
          <cell r="A11577" t="str">
            <v>2008-8-WV</v>
          </cell>
          <cell r="B11577">
            <v>2008</v>
          </cell>
          <cell r="C11577">
            <v>8</v>
          </cell>
          <cell r="D11577" t="str">
            <v>WV</v>
          </cell>
          <cell r="E11577">
            <v>1814910.4166666667</v>
          </cell>
        </row>
        <row r="11578">
          <cell r="A11578" t="str">
            <v>2008-8-WY</v>
          </cell>
          <cell r="B11578">
            <v>2008</v>
          </cell>
          <cell r="C11578">
            <v>8</v>
          </cell>
          <cell r="D11578" t="str">
            <v>WY</v>
          </cell>
          <cell r="E11578">
            <v>533634.83333333337</v>
          </cell>
        </row>
        <row r="11579">
          <cell r="A11579" t="str">
            <v>2008-9-AK</v>
          </cell>
          <cell r="B11579">
            <v>2008</v>
          </cell>
          <cell r="C11579">
            <v>9</v>
          </cell>
          <cell r="D11579" t="str">
            <v>AK</v>
          </cell>
          <cell r="E11579">
            <v>688324.50114455493</v>
          </cell>
        </row>
        <row r="11580">
          <cell r="A11580" t="str">
            <v>2008-9-AL</v>
          </cell>
          <cell r="B11580">
            <v>2008</v>
          </cell>
          <cell r="C11580">
            <v>9</v>
          </cell>
          <cell r="D11580" t="str">
            <v>AL</v>
          </cell>
          <cell r="E11580">
            <v>4669704.5970671</v>
          </cell>
        </row>
        <row r="11581">
          <cell r="A11581" t="str">
            <v>2008-9-AR</v>
          </cell>
          <cell r="B11581">
            <v>2008</v>
          </cell>
          <cell r="C11581">
            <v>9</v>
          </cell>
          <cell r="D11581" t="str">
            <v>AR</v>
          </cell>
          <cell r="E11581">
            <v>2861069.4880452217</v>
          </cell>
        </row>
        <row r="11582">
          <cell r="A11582" t="str">
            <v>2008-9-AZ</v>
          </cell>
          <cell r="B11582">
            <v>2008</v>
          </cell>
          <cell r="C11582">
            <v>9</v>
          </cell>
          <cell r="D11582" t="str">
            <v>AZ</v>
          </cell>
          <cell r="E11582">
            <v>6516122.7635945855</v>
          </cell>
        </row>
        <row r="11583">
          <cell r="A11583" t="str">
            <v>2008-9-CA</v>
          </cell>
          <cell r="B11583">
            <v>2008</v>
          </cell>
          <cell r="C11583">
            <v>9</v>
          </cell>
          <cell r="D11583" t="str">
            <v>CA</v>
          </cell>
          <cell r="E11583">
            <v>36790840.272970274</v>
          </cell>
        </row>
        <row r="11584">
          <cell r="A11584" t="str">
            <v>2008-9-CO</v>
          </cell>
          <cell r="B11584">
            <v>2008</v>
          </cell>
          <cell r="C11584">
            <v>9</v>
          </cell>
          <cell r="D11584" t="str">
            <v>CO</v>
          </cell>
          <cell r="E11584">
            <v>4953681.5609627413</v>
          </cell>
        </row>
        <row r="11585">
          <cell r="A11585" t="str">
            <v>2008-9-CT</v>
          </cell>
          <cell r="B11585">
            <v>2008</v>
          </cell>
          <cell r="C11585">
            <v>9</v>
          </cell>
          <cell r="D11585" t="str">
            <v>CT</v>
          </cell>
          <cell r="E11585">
            <v>3504091.9089712603</v>
          </cell>
        </row>
        <row r="11586">
          <cell r="A11586" t="str">
            <v>2008-9-DC</v>
          </cell>
          <cell r="B11586">
            <v>2008</v>
          </cell>
          <cell r="C11586">
            <v>9</v>
          </cell>
          <cell r="D11586" t="str">
            <v>DC</v>
          </cell>
          <cell r="E11586">
            <v>593137.71828370506</v>
          </cell>
        </row>
        <row r="11587">
          <cell r="A11587" t="str">
            <v>2008-9-DE</v>
          </cell>
          <cell r="B11587">
            <v>2008</v>
          </cell>
          <cell r="C11587">
            <v>9</v>
          </cell>
          <cell r="D11587" t="str">
            <v>DE</v>
          </cell>
          <cell r="E11587">
            <v>875098.15108860226</v>
          </cell>
        </row>
        <row r="11588">
          <cell r="A11588" t="str">
            <v>2008-9-FL</v>
          </cell>
          <cell r="B11588">
            <v>2008</v>
          </cell>
          <cell r="C11588">
            <v>9</v>
          </cell>
          <cell r="D11588" t="str">
            <v>FL</v>
          </cell>
          <cell r="E11588">
            <v>18363294.816776417</v>
          </cell>
        </row>
        <row r="11589">
          <cell r="A11589" t="str">
            <v>2008-9-GA</v>
          </cell>
          <cell r="B11589">
            <v>2008</v>
          </cell>
          <cell r="C11589">
            <v>9</v>
          </cell>
          <cell r="D11589" t="str">
            <v>GA</v>
          </cell>
          <cell r="E11589">
            <v>9709669.9240227211</v>
          </cell>
        </row>
        <row r="11590">
          <cell r="A11590" t="str">
            <v>2008-9-HI</v>
          </cell>
          <cell r="B11590">
            <v>2008</v>
          </cell>
          <cell r="C11590">
            <v>9</v>
          </cell>
          <cell r="D11590" t="str">
            <v>HI</v>
          </cell>
          <cell r="E11590">
            <v>1289361.5959762745</v>
          </cell>
        </row>
        <row r="11591">
          <cell r="A11591" t="str">
            <v>2008-9-IA</v>
          </cell>
          <cell r="B11591">
            <v>2008</v>
          </cell>
          <cell r="C11591">
            <v>9</v>
          </cell>
          <cell r="D11591" t="str">
            <v>IA</v>
          </cell>
          <cell r="E11591">
            <v>3003438.5649923347</v>
          </cell>
        </row>
        <row r="11592">
          <cell r="A11592" t="str">
            <v>2008-9-ID</v>
          </cell>
          <cell r="B11592">
            <v>2008</v>
          </cell>
          <cell r="C11592">
            <v>9</v>
          </cell>
          <cell r="D11592" t="str">
            <v>ID</v>
          </cell>
          <cell r="E11592">
            <v>1527482.3693796846</v>
          </cell>
        </row>
        <row r="11593">
          <cell r="A11593" t="str">
            <v>2008-9-IL</v>
          </cell>
          <cell r="B11593">
            <v>2008</v>
          </cell>
          <cell r="C11593">
            <v>9</v>
          </cell>
          <cell r="D11593" t="str">
            <v>IL</v>
          </cell>
          <cell r="E11593">
            <v>12903037.375453399</v>
          </cell>
        </row>
        <row r="11594">
          <cell r="A11594" t="str">
            <v>2008-9-IN</v>
          </cell>
          <cell r="B11594">
            <v>2008</v>
          </cell>
          <cell r="C11594">
            <v>9</v>
          </cell>
          <cell r="D11594" t="str">
            <v>IN</v>
          </cell>
          <cell r="E11594">
            <v>6384514.503302916</v>
          </cell>
        </row>
        <row r="11595">
          <cell r="A11595" t="str">
            <v>2008-9-KS</v>
          </cell>
          <cell r="B11595">
            <v>2008</v>
          </cell>
          <cell r="C11595">
            <v>9</v>
          </cell>
          <cell r="D11595" t="str">
            <v>KS</v>
          </cell>
          <cell r="E11595">
            <v>2804903.5173154362</v>
          </cell>
        </row>
        <row r="11596">
          <cell r="A11596" t="str">
            <v>2008-9-KY</v>
          </cell>
          <cell r="B11596">
            <v>2008</v>
          </cell>
          <cell r="C11596">
            <v>9</v>
          </cell>
          <cell r="D11596" t="str">
            <v>KY</v>
          </cell>
          <cell r="E11596">
            <v>4276726.2746120216</v>
          </cell>
        </row>
        <row r="11597">
          <cell r="A11597" t="str">
            <v>2008-9-LA</v>
          </cell>
          <cell r="B11597">
            <v>2008</v>
          </cell>
          <cell r="C11597">
            <v>9</v>
          </cell>
          <cell r="D11597" t="str">
            <v>LA</v>
          </cell>
          <cell r="E11597">
            <v>4424353.0679739229</v>
          </cell>
        </row>
        <row r="11598">
          <cell r="A11598" t="str">
            <v>2008-9-MA</v>
          </cell>
          <cell r="B11598">
            <v>2008</v>
          </cell>
          <cell r="C11598">
            <v>9</v>
          </cell>
          <cell r="D11598" t="str">
            <v>MA</v>
          </cell>
          <cell r="E11598">
            <v>6513913.4380822666</v>
          </cell>
        </row>
        <row r="11599">
          <cell r="A11599" t="str">
            <v>2008-9-MD</v>
          </cell>
          <cell r="B11599">
            <v>2008</v>
          </cell>
          <cell r="C11599">
            <v>9</v>
          </cell>
          <cell r="D11599" t="str">
            <v>MD</v>
          </cell>
          <cell r="E11599">
            <v>5644582.5168922869</v>
          </cell>
        </row>
        <row r="11600">
          <cell r="A11600" t="str">
            <v>2008-9-ME</v>
          </cell>
          <cell r="B11600">
            <v>2008</v>
          </cell>
          <cell r="C11600">
            <v>9</v>
          </cell>
          <cell r="D11600" t="str">
            <v>ME</v>
          </cell>
          <cell r="E11600">
            <v>1316763.5179565914</v>
          </cell>
        </row>
        <row r="11601">
          <cell r="A11601" t="str">
            <v>2008-9-MI</v>
          </cell>
          <cell r="B11601">
            <v>2008</v>
          </cell>
          <cell r="C11601">
            <v>9</v>
          </cell>
          <cell r="D11601" t="str">
            <v>MI</v>
          </cell>
          <cell r="E11601">
            <v>9997806.9548365567</v>
          </cell>
        </row>
        <row r="11602">
          <cell r="A11602" t="str">
            <v>2008-9-MN</v>
          </cell>
          <cell r="B11602">
            <v>2008</v>
          </cell>
          <cell r="C11602">
            <v>9</v>
          </cell>
          <cell r="D11602" t="str">
            <v>MN</v>
          </cell>
          <cell r="E11602">
            <v>5228032.6262850985</v>
          </cell>
        </row>
        <row r="11603">
          <cell r="A11603" t="str">
            <v>2008-9-MO</v>
          </cell>
          <cell r="B11603">
            <v>2008</v>
          </cell>
          <cell r="C11603">
            <v>9</v>
          </cell>
          <cell r="D11603" t="str">
            <v>MO</v>
          </cell>
          <cell r="E11603">
            <v>5924274.2806841899</v>
          </cell>
        </row>
        <row r="11604">
          <cell r="A11604" t="str">
            <v>2008-9-MS</v>
          </cell>
          <cell r="B11604">
            <v>2008</v>
          </cell>
          <cell r="C11604">
            <v>9</v>
          </cell>
          <cell r="D11604" t="str">
            <v>MS</v>
          </cell>
          <cell r="E11604">
            <v>2940848.0896047135</v>
          </cell>
        </row>
        <row r="11605">
          <cell r="A11605" t="str">
            <v>2008-9-MT</v>
          </cell>
          <cell r="B11605">
            <v>2008</v>
          </cell>
          <cell r="C11605">
            <v>9</v>
          </cell>
          <cell r="D11605" t="str">
            <v>MT</v>
          </cell>
          <cell r="E11605">
            <v>968698.57573166327</v>
          </cell>
        </row>
        <row r="11606">
          <cell r="A11606" t="str">
            <v>2008-9-NC</v>
          </cell>
          <cell r="B11606">
            <v>2008</v>
          </cell>
          <cell r="C11606">
            <v>9</v>
          </cell>
          <cell r="D11606" t="str">
            <v>NC</v>
          </cell>
          <cell r="E11606">
            <v>9248844.5764698945</v>
          </cell>
        </row>
        <row r="11607">
          <cell r="A11607" t="str">
            <v>2008-9-ND</v>
          </cell>
          <cell r="B11607">
            <v>2008</v>
          </cell>
          <cell r="C11607">
            <v>9</v>
          </cell>
          <cell r="D11607" t="str">
            <v>ND</v>
          </cell>
          <cell r="E11607">
            <v>642375.14469798317</v>
          </cell>
        </row>
        <row r="11608">
          <cell r="A11608" t="str">
            <v>2008-9-NE</v>
          </cell>
          <cell r="B11608">
            <v>2008</v>
          </cell>
          <cell r="C11608">
            <v>9</v>
          </cell>
          <cell r="D11608" t="str">
            <v>NE</v>
          </cell>
          <cell r="E11608">
            <v>1785630.5104647516</v>
          </cell>
        </row>
        <row r="11609">
          <cell r="A11609" t="str">
            <v>2008-9-NH</v>
          </cell>
          <cell r="B11609">
            <v>2008</v>
          </cell>
          <cell r="C11609">
            <v>9</v>
          </cell>
          <cell r="D11609" t="str">
            <v>NH</v>
          </cell>
          <cell r="E11609">
            <v>1317270.4055529716</v>
          </cell>
        </row>
        <row r="11610">
          <cell r="A11610" t="str">
            <v>2008-9-NJ</v>
          </cell>
          <cell r="B11610">
            <v>2008</v>
          </cell>
          <cell r="C11610">
            <v>9</v>
          </cell>
          <cell r="D11610" t="str">
            <v>NJ</v>
          </cell>
          <cell r="E11610">
            <v>8686841.1696695294</v>
          </cell>
        </row>
        <row r="11611">
          <cell r="A11611" t="str">
            <v>2008-9-NM</v>
          </cell>
          <cell r="B11611">
            <v>2008</v>
          </cell>
          <cell r="C11611">
            <v>9</v>
          </cell>
          <cell r="D11611" t="str">
            <v>NM</v>
          </cell>
          <cell r="E11611">
            <v>1988577.4093800909</v>
          </cell>
        </row>
        <row r="11612">
          <cell r="A11612" t="str">
            <v>2008-9-NV</v>
          </cell>
          <cell r="B11612">
            <v>2008</v>
          </cell>
          <cell r="C11612">
            <v>9</v>
          </cell>
          <cell r="D11612" t="str">
            <v>NV</v>
          </cell>
          <cell r="E11612">
            <v>2607324.9194348864</v>
          </cell>
        </row>
        <row r="11613">
          <cell r="A11613" t="str">
            <v>2008-9-NY</v>
          </cell>
          <cell r="B11613">
            <v>2008</v>
          </cell>
          <cell r="C11613">
            <v>9</v>
          </cell>
          <cell r="D11613" t="str">
            <v>NY</v>
          </cell>
          <cell r="E11613">
            <v>19498823.932421349</v>
          </cell>
        </row>
        <row r="11614">
          <cell r="A11614" t="str">
            <v>2008-9-OH</v>
          </cell>
          <cell r="B11614">
            <v>2008</v>
          </cell>
          <cell r="C11614">
            <v>9</v>
          </cell>
          <cell r="D11614" t="str">
            <v>OH</v>
          </cell>
          <cell r="E11614">
            <v>11495367.779473951</v>
          </cell>
        </row>
        <row r="11615">
          <cell r="A11615" t="str">
            <v>2008-9-OK</v>
          </cell>
          <cell r="B11615">
            <v>2008</v>
          </cell>
          <cell r="C11615">
            <v>9</v>
          </cell>
          <cell r="D11615" t="str">
            <v>OK</v>
          </cell>
          <cell r="E11615">
            <v>3649812.9743059068</v>
          </cell>
        </row>
        <row r="11616">
          <cell r="A11616" t="str">
            <v>2008-9-OR</v>
          </cell>
          <cell r="B11616">
            <v>2008</v>
          </cell>
          <cell r="C11616">
            <v>9</v>
          </cell>
          <cell r="D11616" t="str">
            <v>OR</v>
          </cell>
          <cell r="E11616">
            <v>3795995.1550981174</v>
          </cell>
        </row>
        <row r="11617">
          <cell r="A11617" t="str">
            <v>2008-9-PA</v>
          </cell>
          <cell r="B11617">
            <v>2008</v>
          </cell>
          <cell r="C11617">
            <v>9</v>
          </cell>
          <cell r="D11617" t="str">
            <v>PA</v>
          </cell>
          <cell r="E11617">
            <v>12474373.994578164</v>
          </cell>
        </row>
        <row r="11618">
          <cell r="A11618" t="str">
            <v>2008-9-RI</v>
          </cell>
          <cell r="B11618">
            <v>2008</v>
          </cell>
          <cell r="C11618">
            <v>9</v>
          </cell>
          <cell r="D11618" t="str">
            <v>RI</v>
          </cell>
          <cell r="E11618">
            <v>1051191.5387357511</v>
          </cell>
        </row>
        <row r="11619">
          <cell r="A11619" t="str">
            <v>2008-9-SC</v>
          </cell>
          <cell r="B11619">
            <v>2008</v>
          </cell>
          <cell r="C11619">
            <v>9</v>
          </cell>
          <cell r="D11619" t="str">
            <v>SC</v>
          </cell>
          <cell r="E11619">
            <v>4493383.9486227138</v>
          </cell>
        </row>
        <row r="11620">
          <cell r="A11620" t="str">
            <v>2008-9-SD</v>
          </cell>
          <cell r="B11620">
            <v>2008</v>
          </cell>
          <cell r="C11620">
            <v>9</v>
          </cell>
          <cell r="D11620" t="str">
            <v>SD</v>
          </cell>
          <cell r="E11620">
            <v>805559.41241314134</v>
          </cell>
        </row>
        <row r="11621">
          <cell r="A11621" t="str">
            <v>2008-9-TN</v>
          </cell>
          <cell r="B11621">
            <v>2008</v>
          </cell>
          <cell r="C11621">
            <v>9</v>
          </cell>
          <cell r="D11621" t="str">
            <v>TN</v>
          </cell>
          <cell r="E11621">
            <v>6228456.3975878982</v>
          </cell>
        </row>
        <row r="11622">
          <cell r="A11622" t="str">
            <v>2008-9-TX</v>
          </cell>
          <cell r="B11622">
            <v>2008</v>
          </cell>
          <cell r="C11622">
            <v>9</v>
          </cell>
          <cell r="D11622" t="str">
            <v>TX</v>
          </cell>
          <cell r="E11622">
            <v>24402921.183157593</v>
          </cell>
        </row>
        <row r="11623">
          <cell r="A11623" t="str">
            <v>2008-9-UT</v>
          </cell>
          <cell r="B11623">
            <v>2008</v>
          </cell>
          <cell r="C11623">
            <v>9</v>
          </cell>
          <cell r="D11623" t="str">
            <v>UT</v>
          </cell>
          <cell r="E11623">
            <v>2744454.5498261396</v>
          </cell>
        </row>
        <row r="11624">
          <cell r="A11624" t="str">
            <v>2008-9-VA</v>
          </cell>
          <cell r="B11624">
            <v>2008</v>
          </cell>
          <cell r="C11624">
            <v>9</v>
          </cell>
          <cell r="D11624" t="str">
            <v>VA</v>
          </cell>
          <cell r="E11624">
            <v>7788017.3484087605</v>
          </cell>
        </row>
        <row r="11625">
          <cell r="A11625" t="str">
            <v>2008-9-VT</v>
          </cell>
          <cell r="B11625">
            <v>2008</v>
          </cell>
          <cell r="C11625">
            <v>9</v>
          </cell>
          <cell r="D11625" t="str">
            <v>VT</v>
          </cell>
          <cell r="E11625">
            <v>621351.66935046122</v>
          </cell>
        </row>
        <row r="11626">
          <cell r="A11626" t="str">
            <v>2008-9-WA</v>
          </cell>
          <cell r="B11626">
            <v>2008</v>
          </cell>
          <cell r="C11626">
            <v>9</v>
          </cell>
          <cell r="D11626" t="str">
            <v>WA</v>
          </cell>
          <cell r="E11626">
            <v>6568399.8493395317</v>
          </cell>
        </row>
        <row r="11627">
          <cell r="A11627" t="str">
            <v>2008-9-WI</v>
          </cell>
          <cell r="B11627">
            <v>2008</v>
          </cell>
          <cell r="C11627">
            <v>9</v>
          </cell>
          <cell r="D11627" t="str">
            <v>WI</v>
          </cell>
          <cell r="E11627">
            <v>5632435.7200449407</v>
          </cell>
        </row>
        <row r="11628">
          <cell r="A11628" t="str">
            <v>2008-9-WV</v>
          </cell>
          <cell r="B11628">
            <v>2008</v>
          </cell>
          <cell r="C11628">
            <v>9</v>
          </cell>
          <cell r="D11628" t="str">
            <v>WV</v>
          </cell>
          <cell r="E11628">
            <v>1815352.9412065542</v>
          </cell>
        </row>
        <row r="11629">
          <cell r="A11629" t="str">
            <v>2008-9-WY</v>
          </cell>
          <cell r="B11629">
            <v>2008</v>
          </cell>
          <cell r="C11629">
            <v>9</v>
          </cell>
          <cell r="D11629" t="str">
            <v>WY</v>
          </cell>
          <cell r="E11629">
            <v>534603.42154342763</v>
          </cell>
        </row>
        <row r="11630">
          <cell r="A11630" t="str">
            <v>2009-10-AK</v>
          </cell>
          <cell r="B11630">
            <v>2009</v>
          </cell>
          <cell r="C11630">
            <v>10</v>
          </cell>
          <cell r="D11630" t="str">
            <v>AK</v>
          </cell>
          <cell r="E11630">
            <v>701416.62552367162</v>
          </cell>
        </row>
        <row r="11631">
          <cell r="A11631" t="str">
            <v>2009-10-AL</v>
          </cell>
          <cell r="B11631">
            <v>2009</v>
          </cell>
          <cell r="C11631">
            <v>10</v>
          </cell>
          <cell r="D11631" t="str">
            <v>AL</v>
          </cell>
          <cell r="E11631">
            <v>4726487.3304827092</v>
          </cell>
        </row>
        <row r="11632">
          <cell r="A11632" t="str">
            <v>2009-10-AR</v>
          </cell>
          <cell r="B11632">
            <v>2009</v>
          </cell>
          <cell r="C11632">
            <v>10</v>
          </cell>
          <cell r="D11632" t="str">
            <v>AR</v>
          </cell>
          <cell r="E11632">
            <v>2896072.0523836776</v>
          </cell>
        </row>
        <row r="11633">
          <cell r="A11633" t="str">
            <v>2009-10-AZ</v>
          </cell>
          <cell r="B11633">
            <v>2009</v>
          </cell>
          <cell r="C11633">
            <v>10</v>
          </cell>
          <cell r="D11633" t="str">
            <v>AZ</v>
          </cell>
          <cell r="E11633">
            <v>6544968.7773684971</v>
          </cell>
        </row>
        <row r="11634">
          <cell r="A11634" t="str">
            <v>2009-10-CA</v>
          </cell>
          <cell r="B11634">
            <v>2009</v>
          </cell>
          <cell r="C11634">
            <v>10</v>
          </cell>
          <cell r="D11634" t="str">
            <v>CA</v>
          </cell>
          <cell r="E11634">
            <v>37282002.155371442</v>
          </cell>
        </row>
        <row r="11635">
          <cell r="A11635" t="str">
            <v>2009-10-CO</v>
          </cell>
          <cell r="B11635">
            <v>2009</v>
          </cell>
          <cell r="C11635">
            <v>10</v>
          </cell>
          <cell r="D11635" t="str">
            <v>CO</v>
          </cell>
          <cell r="E11635">
            <v>5025860.082032267</v>
          </cell>
        </row>
        <row r="11636">
          <cell r="A11636" t="str">
            <v>2009-10-CT</v>
          </cell>
          <cell r="B11636">
            <v>2009</v>
          </cell>
          <cell r="C11636">
            <v>10</v>
          </cell>
          <cell r="D11636" t="str">
            <v>CT</v>
          </cell>
          <cell r="E11636">
            <v>3532258.701308771</v>
          </cell>
        </row>
        <row r="11637">
          <cell r="A11637" t="str">
            <v>2009-10-DC</v>
          </cell>
          <cell r="B11637">
            <v>2009</v>
          </cell>
          <cell r="C11637">
            <v>10</v>
          </cell>
          <cell r="D11637" t="str">
            <v>DC</v>
          </cell>
          <cell r="E11637">
            <v>600173.64830577082</v>
          </cell>
        </row>
        <row r="11638">
          <cell r="A11638" t="str">
            <v>2009-10-DE</v>
          </cell>
          <cell r="B11638">
            <v>2009</v>
          </cell>
          <cell r="C11638">
            <v>10</v>
          </cell>
          <cell r="D11638" t="str">
            <v>DE</v>
          </cell>
          <cell r="E11638">
            <v>888328.8651297075</v>
          </cell>
        </row>
        <row r="11639">
          <cell r="A11639" t="str">
            <v>2009-10-FL</v>
          </cell>
          <cell r="B11639">
            <v>2009</v>
          </cell>
          <cell r="C11639">
            <v>10</v>
          </cell>
          <cell r="D11639" t="str">
            <v>FL</v>
          </cell>
          <cell r="E11639">
            <v>18603882.215938214</v>
          </cell>
        </row>
        <row r="11640">
          <cell r="A11640" t="str">
            <v>2009-10-GA</v>
          </cell>
          <cell r="B11640">
            <v>2009</v>
          </cell>
          <cell r="C11640">
            <v>10</v>
          </cell>
          <cell r="D11640" t="str">
            <v>GA</v>
          </cell>
          <cell r="E11640">
            <v>9793863.9556179903</v>
          </cell>
        </row>
        <row r="11641">
          <cell r="A11641" t="str">
            <v>2009-10-HI</v>
          </cell>
          <cell r="B11641">
            <v>2009</v>
          </cell>
          <cell r="C11641">
            <v>10</v>
          </cell>
          <cell r="D11641" t="str">
            <v>HI</v>
          </cell>
          <cell r="E11641">
            <v>1311527.0631413118</v>
          </cell>
        </row>
        <row r="11642">
          <cell r="A11642" t="str">
            <v>2009-10-IA</v>
          </cell>
          <cell r="B11642">
            <v>2009</v>
          </cell>
          <cell r="C11642">
            <v>10</v>
          </cell>
          <cell r="D11642" t="str">
            <v>IA</v>
          </cell>
          <cell r="E11642">
            <v>3017491.0196348508</v>
          </cell>
        </row>
        <row r="11643">
          <cell r="A11643" t="str">
            <v>2009-10-ID</v>
          </cell>
          <cell r="B11643">
            <v>2009</v>
          </cell>
          <cell r="C11643">
            <v>10</v>
          </cell>
          <cell r="D11643" t="str">
            <v>ID</v>
          </cell>
          <cell r="E11643">
            <v>1551252.6463284811</v>
          </cell>
        </row>
        <row r="11644">
          <cell r="A11644" t="str">
            <v>2009-10-IL</v>
          </cell>
          <cell r="B11644">
            <v>2009</v>
          </cell>
          <cell r="C11644">
            <v>10</v>
          </cell>
          <cell r="D11644" t="str">
            <v>IL</v>
          </cell>
          <cell r="E11644">
            <v>12890475.018325135</v>
          </cell>
        </row>
        <row r="11645">
          <cell r="A11645" t="str">
            <v>2009-10-IN</v>
          </cell>
          <cell r="B11645">
            <v>2009</v>
          </cell>
          <cell r="C11645">
            <v>10</v>
          </cell>
          <cell r="D11645" t="str">
            <v>IN</v>
          </cell>
          <cell r="E11645">
            <v>6438297.1994284401</v>
          </cell>
        </row>
        <row r="11646">
          <cell r="A11646" t="str">
            <v>2009-10-KS</v>
          </cell>
          <cell r="B11646">
            <v>2009</v>
          </cell>
          <cell r="C11646">
            <v>10</v>
          </cell>
          <cell r="D11646" t="str">
            <v>KS</v>
          </cell>
          <cell r="E11646">
            <v>2827348.4844201347</v>
          </cell>
        </row>
        <row r="11647">
          <cell r="A11647" t="str">
            <v>2009-10-KY</v>
          </cell>
          <cell r="B11647">
            <v>2009</v>
          </cell>
          <cell r="C11647">
            <v>10</v>
          </cell>
          <cell r="D11647" t="str">
            <v>KY</v>
          </cell>
          <cell r="E11647">
            <v>4320429.580336852</v>
          </cell>
        </row>
        <row r="11648">
          <cell r="A11648" t="str">
            <v>2009-10-LA</v>
          </cell>
          <cell r="B11648">
            <v>2009</v>
          </cell>
          <cell r="C11648">
            <v>10</v>
          </cell>
          <cell r="D11648" t="str">
            <v>LA</v>
          </cell>
          <cell r="E11648">
            <v>4502407.9111301666</v>
          </cell>
        </row>
        <row r="11649">
          <cell r="A11649" t="str">
            <v>2009-10-MA</v>
          </cell>
          <cell r="B11649">
            <v>2009</v>
          </cell>
          <cell r="C11649">
            <v>10</v>
          </cell>
          <cell r="D11649" t="str">
            <v>MA</v>
          </cell>
          <cell r="E11649">
            <v>6582104.1722939294</v>
          </cell>
        </row>
        <row r="11650">
          <cell r="A11650" t="str">
            <v>2009-10-MD</v>
          </cell>
          <cell r="B11650">
            <v>2009</v>
          </cell>
          <cell r="C11650">
            <v>10</v>
          </cell>
          <cell r="D11650" t="str">
            <v>MD</v>
          </cell>
          <cell r="E11650">
            <v>5718016.5637466405</v>
          </cell>
        </row>
        <row r="11651">
          <cell r="A11651" t="str">
            <v>2009-10-ME</v>
          </cell>
          <cell r="B11651">
            <v>2009</v>
          </cell>
          <cell r="C11651">
            <v>10</v>
          </cell>
          <cell r="D11651" t="str">
            <v>ME</v>
          </cell>
          <cell r="E11651">
            <v>1320817.5996765983</v>
          </cell>
        </row>
        <row r="11652">
          <cell r="A11652" t="str">
            <v>2009-10-MI</v>
          </cell>
          <cell r="B11652">
            <v>2009</v>
          </cell>
          <cell r="C11652">
            <v>10</v>
          </cell>
          <cell r="D11652" t="str">
            <v>MI</v>
          </cell>
          <cell r="E11652">
            <v>9948220.7326915804</v>
          </cell>
        </row>
        <row r="11653">
          <cell r="A11653" t="str">
            <v>2009-10-MN</v>
          </cell>
          <cell r="B11653">
            <v>2009</v>
          </cell>
          <cell r="C11653">
            <v>10</v>
          </cell>
          <cell r="D11653" t="str">
            <v>MN</v>
          </cell>
          <cell r="E11653">
            <v>5275647.3770754207</v>
          </cell>
        </row>
        <row r="11654">
          <cell r="A11654" t="str">
            <v>2009-10-MO</v>
          </cell>
          <cell r="B11654">
            <v>2009</v>
          </cell>
          <cell r="C11654">
            <v>10</v>
          </cell>
          <cell r="D11654" t="str">
            <v>MO</v>
          </cell>
          <cell r="E11654">
            <v>5987916.7563131386</v>
          </cell>
        </row>
        <row r="11655">
          <cell r="A11655" t="str">
            <v>2009-10-MS</v>
          </cell>
          <cell r="B11655">
            <v>2009</v>
          </cell>
          <cell r="C11655">
            <v>10</v>
          </cell>
          <cell r="D11655" t="str">
            <v>MS</v>
          </cell>
          <cell r="E11655">
            <v>2955822.9025140218</v>
          </cell>
        </row>
        <row r="11656">
          <cell r="A11656" t="str">
            <v>2009-10-MT</v>
          </cell>
          <cell r="B11656">
            <v>2009</v>
          </cell>
          <cell r="C11656">
            <v>10</v>
          </cell>
          <cell r="D11656" t="str">
            <v>MT</v>
          </cell>
          <cell r="E11656">
            <v>978599.94866150117</v>
          </cell>
        </row>
        <row r="11657">
          <cell r="A11657" t="str">
            <v>2009-10-NC</v>
          </cell>
          <cell r="B11657">
            <v>2009</v>
          </cell>
          <cell r="C11657">
            <v>10</v>
          </cell>
          <cell r="D11657" t="str">
            <v>NC</v>
          </cell>
          <cell r="E11657">
            <v>9419586.8539865725</v>
          </cell>
        </row>
        <row r="11658">
          <cell r="A11658" t="str">
            <v>2009-10-ND</v>
          </cell>
          <cell r="B11658">
            <v>2009</v>
          </cell>
          <cell r="C11658">
            <v>10</v>
          </cell>
          <cell r="D11658" t="str">
            <v>ND</v>
          </cell>
          <cell r="E11658">
            <v>653302.12432431197</v>
          </cell>
        </row>
        <row r="11659">
          <cell r="A11659" t="str">
            <v>2009-10-NE</v>
          </cell>
          <cell r="B11659">
            <v>2009</v>
          </cell>
          <cell r="C11659">
            <v>10</v>
          </cell>
          <cell r="D11659" t="str">
            <v>NE</v>
          </cell>
          <cell r="E11659">
            <v>1804059.7484541431</v>
          </cell>
        </row>
        <row r="11660">
          <cell r="A11660" t="str">
            <v>2009-10-NH</v>
          </cell>
          <cell r="B11660">
            <v>2009</v>
          </cell>
          <cell r="C11660">
            <v>10</v>
          </cell>
          <cell r="D11660" t="str">
            <v>NH</v>
          </cell>
          <cell r="E11660">
            <v>1322549.7830335433</v>
          </cell>
        </row>
        <row r="11661">
          <cell r="A11661" t="str">
            <v>2009-10-NJ</v>
          </cell>
          <cell r="B11661">
            <v>2009</v>
          </cell>
          <cell r="C11661">
            <v>10</v>
          </cell>
          <cell r="D11661" t="str">
            <v>NJ</v>
          </cell>
          <cell r="E11661">
            <v>8728794.6984419823</v>
          </cell>
        </row>
        <row r="11662">
          <cell r="A11662" t="str">
            <v>2009-10-NM</v>
          </cell>
          <cell r="B11662">
            <v>2009</v>
          </cell>
          <cell r="C11662">
            <v>10</v>
          </cell>
          <cell r="D11662" t="str">
            <v>NM</v>
          </cell>
          <cell r="E11662">
            <v>2022073.4262111129</v>
          </cell>
        </row>
        <row r="11663">
          <cell r="A11663" t="str">
            <v>2009-10-NV</v>
          </cell>
          <cell r="B11663">
            <v>2009</v>
          </cell>
          <cell r="C11663">
            <v>10</v>
          </cell>
          <cell r="D11663" t="str">
            <v>NV</v>
          </cell>
          <cell r="E11663">
            <v>2642666.5220877202</v>
          </cell>
        </row>
        <row r="11664">
          <cell r="A11664" t="str">
            <v>2009-10-NY</v>
          </cell>
          <cell r="B11664">
            <v>2009</v>
          </cell>
          <cell r="C11664">
            <v>10</v>
          </cell>
          <cell r="D11664" t="str">
            <v>NY</v>
          </cell>
          <cell r="E11664">
            <v>19500643.690986104</v>
          </cell>
        </row>
        <row r="11665">
          <cell r="A11665" t="str">
            <v>2009-10-OH</v>
          </cell>
          <cell r="B11665">
            <v>2009</v>
          </cell>
          <cell r="C11665">
            <v>10</v>
          </cell>
          <cell r="D11665" t="str">
            <v>OH</v>
          </cell>
          <cell r="E11665">
            <v>11541109.818065211</v>
          </cell>
        </row>
        <row r="11666">
          <cell r="A11666" t="str">
            <v>2009-10-OK</v>
          </cell>
          <cell r="B11666">
            <v>2009</v>
          </cell>
          <cell r="C11666">
            <v>10</v>
          </cell>
          <cell r="D11666" t="str">
            <v>OK</v>
          </cell>
          <cell r="E11666">
            <v>3703148.6235956382</v>
          </cell>
        </row>
        <row r="11667">
          <cell r="A11667" t="str">
            <v>2009-10-OR</v>
          </cell>
          <cell r="B11667">
            <v>2009</v>
          </cell>
          <cell r="C11667">
            <v>10</v>
          </cell>
          <cell r="D11667" t="str">
            <v>OR</v>
          </cell>
          <cell r="E11667">
            <v>3827011.4098039418</v>
          </cell>
        </row>
        <row r="11668">
          <cell r="A11668" t="str">
            <v>2009-10-PA</v>
          </cell>
          <cell r="B11668">
            <v>2009</v>
          </cell>
          <cell r="C11668">
            <v>10</v>
          </cell>
          <cell r="D11668" t="str">
            <v>PA</v>
          </cell>
          <cell r="E11668">
            <v>12629185.751567373</v>
          </cell>
        </row>
        <row r="11669">
          <cell r="A11669" t="str">
            <v>2009-10-RI</v>
          </cell>
          <cell r="B11669">
            <v>2009</v>
          </cell>
          <cell r="C11669">
            <v>10</v>
          </cell>
          <cell r="D11669" t="str">
            <v>RI</v>
          </cell>
          <cell r="E11669">
            <v>1053048.5081528022</v>
          </cell>
        </row>
        <row r="11670">
          <cell r="A11670" t="str">
            <v>2009-10-SC</v>
          </cell>
          <cell r="B11670">
            <v>2009</v>
          </cell>
          <cell r="C11670">
            <v>10</v>
          </cell>
          <cell r="D11670" t="str">
            <v>SC</v>
          </cell>
          <cell r="E11670">
            <v>4577291.2870818097</v>
          </cell>
        </row>
        <row r="11671">
          <cell r="A11671" t="str">
            <v>2009-10-SD</v>
          </cell>
          <cell r="B11671">
            <v>2009</v>
          </cell>
          <cell r="C11671">
            <v>10</v>
          </cell>
          <cell r="D11671" t="str">
            <v>SD</v>
          </cell>
          <cell r="E11671">
            <v>812832.33281724434</v>
          </cell>
        </row>
        <row r="11672">
          <cell r="A11672" t="str">
            <v>2009-10-TN</v>
          </cell>
          <cell r="B11672">
            <v>2009</v>
          </cell>
          <cell r="C11672">
            <v>10</v>
          </cell>
          <cell r="D11672" t="str">
            <v>TN</v>
          </cell>
          <cell r="E11672">
            <v>6308724.9746945286</v>
          </cell>
        </row>
        <row r="11673">
          <cell r="A11673" t="str">
            <v>2009-10-TX</v>
          </cell>
          <cell r="B11673">
            <v>2009</v>
          </cell>
          <cell r="C11673">
            <v>10</v>
          </cell>
          <cell r="D11673" t="str">
            <v>TX</v>
          </cell>
          <cell r="E11673">
            <v>24873227.725389499</v>
          </cell>
        </row>
        <row r="11674">
          <cell r="A11674" t="str">
            <v>2009-10-UT</v>
          </cell>
          <cell r="B11674">
            <v>2009</v>
          </cell>
          <cell r="C11674">
            <v>10</v>
          </cell>
          <cell r="D11674" t="str">
            <v>UT</v>
          </cell>
          <cell r="E11674">
            <v>2779403.4511476588</v>
          </cell>
        </row>
        <row r="11675">
          <cell r="A11675" t="str">
            <v>2009-10-VA</v>
          </cell>
          <cell r="B11675">
            <v>2009</v>
          </cell>
          <cell r="C11675">
            <v>10</v>
          </cell>
          <cell r="D11675" t="str">
            <v>VA</v>
          </cell>
          <cell r="E11675">
            <v>7912235.5871820655</v>
          </cell>
        </row>
        <row r="11676">
          <cell r="A11676" t="str">
            <v>2009-10-VT</v>
          </cell>
          <cell r="B11676">
            <v>2009</v>
          </cell>
          <cell r="C11676">
            <v>10</v>
          </cell>
          <cell r="D11676" t="str">
            <v>VT</v>
          </cell>
          <cell r="E11676">
            <v>622755.78112601442</v>
          </cell>
        </row>
        <row r="11677">
          <cell r="A11677" t="str">
            <v>2009-10-WA</v>
          </cell>
          <cell r="B11677">
            <v>2009</v>
          </cell>
          <cell r="C11677">
            <v>10</v>
          </cell>
          <cell r="D11677" t="str">
            <v>WA</v>
          </cell>
          <cell r="E11677">
            <v>6679292.6368309762</v>
          </cell>
        </row>
        <row r="11678">
          <cell r="A11678" t="str">
            <v>2009-10-WI</v>
          </cell>
          <cell r="B11678">
            <v>2009</v>
          </cell>
          <cell r="C11678">
            <v>10</v>
          </cell>
          <cell r="D11678" t="str">
            <v>WI</v>
          </cell>
          <cell r="E11678">
            <v>5662830.8233812451</v>
          </cell>
        </row>
        <row r="11679">
          <cell r="A11679" t="str">
            <v>2009-10-WV</v>
          </cell>
          <cell r="B11679">
            <v>2009</v>
          </cell>
          <cell r="C11679">
            <v>10</v>
          </cell>
          <cell r="D11679" t="str">
            <v>WV</v>
          </cell>
          <cell r="E11679">
            <v>1828093.8880931339</v>
          </cell>
        </row>
        <row r="11680">
          <cell r="A11680" t="str">
            <v>2009-10-WY</v>
          </cell>
          <cell r="B11680">
            <v>2009</v>
          </cell>
          <cell r="C11680">
            <v>10</v>
          </cell>
          <cell r="D11680" t="str">
            <v>WY</v>
          </cell>
          <cell r="E11680">
            <v>549123.35503997921</v>
          </cell>
        </row>
        <row r="11681">
          <cell r="A11681" t="str">
            <v>2009-11-AK</v>
          </cell>
          <cell r="B11681">
            <v>2009</v>
          </cell>
          <cell r="C11681">
            <v>11</v>
          </cell>
          <cell r="D11681" t="str">
            <v>AK</v>
          </cell>
          <cell r="E11681">
            <v>702400.58823982859</v>
          </cell>
        </row>
        <row r="11682">
          <cell r="A11682" t="str">
            <v>2009-11-AL</v>
          </cell>
          <cell r="B11682">
            <v>2009</v>
          </cell>
          <cell r="C11682">
            <v>11</v>
          </cell>
          <cell r="D11682" t="str">
            <v>AL</v>
          </cell>
          <cell r="E11682">
            <v>4732428.6796827707</v>
          </cell>
        </row>
        <row r="11683">
          <cell r="A11683" t="str">
            <v>2009-11-AR</v>
          </cell>
          <cell r="B11683">
            <v>2009</v>
          </cell>
          <cell r="C11683">
            <v>11</v>
          </cell>
          <cell r="D11683" t="str">
            <v>AR</v>
          </cell>
          <cell r="E11683">
            <v>2898282.7740055113</v>
          </cell>
        </row>
        <row r="11684">
          <cell r="A11684" t="str">
            <v>2009-11-AZ</v>
          </cell>
          <cell r="B11684">
            <v>2009</v>
          </cell>
          <cell r="C11684">
            <v>11</v>
          </cell>
          <cell r="D11684" t="str">
            <v>AZ</v>
          </cell>
          <cell r="E11684">
            <v>6528119.4966234844</v>
          </cell>
        </row>
        <row r="11685">
          <cell r="A11685" t="str">
            <v>2009-11-CA</v>
          </cell>
          <cell r="B11685">
            <v>2009</v>
          </cell>
          <cell r="C11685">
            <v>11</v>
          </cell>
          <cell r="D11685" t="str">
            <v>CA</v>
          </cell>
          <cell r="E11685">
            <v>37389397.311293438</v>
          </cell>
        </row>
        <row r="11686">
          <cell r="A11686" t="str">
            <v>2009-11-CO</v>
          </cell>
          <cell r="B11686">
            <v>2009</v>
          </cell>
          <cell r="C11686">
            <v>11</v>
          </cell>
          <cell r="D11686" t="str">
            <v>CO</v>
          </cell>
          <cell r="E11686">
            <v>5026230.8307352345</v>
          </cell>
        </row>
        <row r="11687">
          <cell r="A11687" t="str">
            <v>2009-11-CT</v>
          </cell>
          <cell r="B11687">
            <v>2009</v>
          </cell>
          <cell r="C11687">
            <v>11</v>
          </cell>
          <cell r="D11687" t="str">
            <v>CT</v>
          </cell>
          <cell r="E11687">
            <v>3536927.9188813837</v>
          </cell>
        </row>
        <row r="11688">
          <cell r="A11688" t="str">
            <v>2009-11-DC</v>
          </cell>
          <cell r="B11688">
            <v>2009</v>
          </cell>
          <cell r="C11688">
            <v>11</v>
          </cell>
          <cell r="D11688" t="str">
            <v>DC</v>
          </cell>
          <cell r="E11688">
            <v>600345.96330659627</v>
          </cell>
        </row>
        <row r="11689">
          <cell r="A11689" t="str">
            <v>2009-11-DE</v>
          </cell>
          <cell r="B11689">
            <v>2009</v>
          </cell>
          <cell r="C11689">
            <v>11</v>
          </cell>
          <cell r="D11689" t="str">
            <v>DE</v>
          </cell>
          <cell r="E11689">
            <v>889400.40003488073</v>
          </cell>
        </row>
        <row r="11690">
          <cell r="A11690" t="str">
            <v>2009-11-FL</v>
          </cell>
          <cell r="B11690">
            <v>2009</v>
          </cell>
          <cell r="C11690">
            <v>11</v>
          </cell>
          <cell r="D11690" t="str">
            <v>FL</v>
          </cell>
          <cell r="E11690">
            <v>18625905.326752149</v>
          </cell>
        </row>
        <row r="11691">
          <cell r="A11691" t="str">
            <v>2009-11-GA</v>
          </cell>
          <cell r="B11691">
            <v>2009</v>
          </cell>
          <cell r="C11691">
            <v>11</v>
          </cell>
          <cell r="D11691" t="str">
            <v>GA</v>
          </cell>
          <cell r="E11691">
            <v>9782109.8772741184</v>
          </cell>
        </row>
        <row r="11692">
          <cell r="A11692" t="str">
            <v>2009-11-HI</v>
          </cell>
          <cell r="B11692">
            <v>2009</v>
          </cell>
          <cell r="C11692">
            <v>11</v>
          </cell>
          <cell r="D11692" t="str">
            <v>HI</v>
          </cell>
          <cell r="E11692">
            <v>1317022.4839079911</v>
          </cell>
        </row>
        <row r="11693">
          <cell r="A11693" t="str">
            <v>2009-11-IA</v>
          </cell>
          <cell r="B11693">
            <v>2009</v>
          </cell>
          <cell r="C11693">
            <v>11</v>
          </cell>
          <cell r="D11693" t="str">
            <v>IA</v>
          </cell>
          <cell r="E11693">
            <v>3020709.5465735551</v>
          </cell>
        </row>
        <row r="11694">
          <cell r="A11694" t="str">
            <v>2009-11-ID</v>
          </cell>
          <cell r="B11694">
            <v>2009</v>
          </cell>
          <cell r="C11694">
            <v>11</v>
          </cell>
          <cell r="D11694" t="str">
            <v>ID</v>
          </cell>
          <cell r="E11694">
            <v>1553074.1309983318</v>
          </cell>
        </row>
        <row r="11695">
          <cell r="A11695" t="str">
            <v>2009-11-IL</v>
          </cell>
          <cell r="B11695">
            <v>2009</v>
          </cell>
          <cell r="C11695">
            <v>11</v>
          </cell>
          <cell r="D11695" t="str">
            <v>IL</v>
          </cell>
          <cell r="E11695">
            <v>12883837.199792193</v>
          </cell>
        </row>
        <row r="11696">
          <cell r="A11696" t="str">
            <v>2009-11-IN</v>
          </cell>
          <cell r="B11696">
            <v>2009</v>
          </cell>
          <cell r="C11696">
            <v>11</v>
          </cell>
          <cell r="D11696" t="str">
            <v>IN</v>
          </cell>
          <cell r="E11696">
            <v>6443366.5717968447</v>
          </cell>
        </row>
        <row r="11697">
          <cell r="A11697" t="str">
            <v>2009-11-KS</v>
          </cell>
          <cell r="B11697">
            <v>2009</v>
          </cell>
          <cell r="C11697">
            <v>11</v>
          </cell>
          <cell r="D11697" t="str">
            <v>KS</v>
          </cell>
          <cell r="E11697">
            <v>2830221.4747582176</v>
          </cell>
        </row>
        <row r="11698">
          <cell r="A11698" t="str">
            <v>2009-11-KY</v>
          </cell>
          <cell r="B11698">
            <v>2009</v>
          </cell>
          <cell r="C11698">
            <v>11</v>
          </cell>
          <cell r="D11698" t="str">
            <v>KY</v>
          </cell>
          <cell r="E11698">
            <v>4322537.1616755463</v>
          </cell>
        </row>
        <row r="11699">
          <cell r="A11699" t="str">
            <v>2009-11-LA</v>
          </cell>
          <cell r="B11699">
            <v>2009</v>
          </cell>
          <cell r="C11699">
            <v>11</v>
          </cell>
          <cell r="D11699" t="str">
            <v>LA</v>
          </cell>
          <cell r="E11699">
            <v>4505857.1596346069</v>
          </cell>
        </row>
        <row r="11700">
          <cell r="A11700" t="str">
            <v>2009-11-MA</v>
          </cell>
          <cell r="B11700">
            <v>2009</v>
          </cell>
          <cell r="C11700">
            <v>11</v>
          </cell>
          <cell r="D11700" t="str">
            <v>MA</v>
          </cell>
          <cell r="E11700">
            <v>6578281.0086710751</v>
          </cell>
        </row>
        <row r="11701">
          <cell r="A11701" t="str">
            <v>2009-11-MD</v>
          </cell>
          <cell r="B11701">
            <v>2009</v>
          </cell>
          <cell r="C11701">
            <v>11</v>
          </cell>
          <cell r="D11701" t="str">
            <v>MD</v>
          </cell>
          <cell r="E11701">
            <v>5724209.4753159536</v>
          </cell>
        </row>
        <row r="11702">
          <cell r="A11702" t="str">
            <v>2009-11-ME</v>
          </cell>
          <cell r="B11702">
            <v>2009</v>
          </cell>
          <cell r="C11702">
            <v>11</v>
          </cell>
          <cell r="D11702" t="str">
            <v>ME</v>
          </cell>
          <cell r="E11702">
            <v>1321657.5333647789</v>
          </cell>
        </row>
        <row r="11703">
          <cell r="A11703" t="str">
            <v>2009-11-MI</v>
          </cell>
          <cell r="B11703">
            <v>2009</v>
          </cell>
          <cell r="C11703">
            <v>11</v>
          </cell>
          <cell r="D11703" t="str">
            <v>MI</v>
          </cell>
          <cell r="E11703">
            <v>9941062.2912901323</v>
          </cell>
        </row>
        <row r="11704">
          <cell r="A11704" t="str">
            <v>2009-11-MN</v>
          </cell>
          <cell r="B11704">
            <v>2009</v>
          </cell>
          <cell r="C11704">
            <v>11</v>
          </cell>
          <cell r="D11704" t="str">
            <v>MN</v>
          </cell>
          <cell r="E11704">
            <v>5278795.5897230152</v>
          </cell>
        </row>
        <row r="11705">
          <cell r="A11705" t="str">
            <v>2009-11-MO</v>
          </cell>
          <cell r="B11705">
            <v>2009</v>
          </cell>
          <cell r="C11705">
            <v>11</v>
          </cell>
          <cell r="D11705" t="str">
            <v>MO</v>
          </cell>
          <cell r="E11705">
            <v>5988029.0126263564</v>
          </cell>
        </row>
        <row r="11706">
          <cell r="A11706" t="str">
            <v>2009-11-MS</v>
          </cell>
          <cell r="B11706">
            <v>2009</v>
          </cell>
          <cell r="C11706">
            <v>11</v>
          </cell>
          <cell r="D11706" t="str">
            <v>MS</v>
          </cell>
          <cell r="E11706">
            <v>2957099.638837269</v>
          </cell>
        </row>
        <row r="11707">
          <cell r="A11707" t="str">
            <v>2009-11-MT</v>
          </cell>
          <cell r="B11707">
            <v>2009</v>
          </cell>
          <cell r="C11707">
            <v>11</v>
          </cell>
          <cell r="D11707" t="str">
            <v>MT</v>
          </cell>
          <cell r="E11707">
            <v>979806.56764723593</v>
          </cell>
        </row>
        <row r="11708">
          <cell r="A11708" t="str">
            <v>2009-11-NC</v>
          </cell>
          <cell r="B11708">
            <v>2009</v>
          </cell>
          <cell r="C11708">
            <v>11</v>
          </cell>
          <cell r="D11708" t="str">
            <v>NC</v>
          </cell>
          <cell r="E11708">
            <v>9432523.2566045579</v>
          </cell>
        </row>
        <row r="11709">
          <cell r="A11709" t="str">
            <v>2009-11-ND</v>
          </cell>
          <cell r="B11709">
            <v>2009</v>
          </cell>
          <cell r="C11709">
            <v>11</v>
          </cell>
          <cell r="D11709" t="str">
            <v>ND</v>
          </cell>
          <cell r="E11709">
            <v>655469.12927385385</v>
          </cell>
        </row>
        <row r="11710">
          <cell r="A11710" t="str">
            <v>2009-11-NE</v>
          </cell>
          <cell r="B11710">
            <v>2009</v>
          </cell>
          <cell r="C11710">
            <v>11</v>
          </cell>
          <cell r="D11710" t="str">
            <v>NE</v>
          </cell>
          <cell r="E11710">
            <v>1806546.8396628501</v>
          </cell>
        </row>
        <row r="11711">
          <cell r="A11711" t="str">
            <v>2009-11-NH</v>
          </cell>
          <cell r="B11711">
            <v>2009</v>
          </cell>
          <cell r="C11711">
            <v>11</v>
          </cell>
          <cell r="D11711" t="str">
            <v>NH</v>
          </cell>
          <cell r="E11711">
            <v>1321875.3990492788</v>
          </cell>
        </row>
        <row r="11712">
          <cell r="A11712" t="str">
            <v>2009-11-NJ</v>
          </cell>
          <cell r="B11712">
            <v>2009</v>
          </cell>
          <cell r="C11712">
            <v>11</v>
          </cell>
          <cell r="D11712" t="str">
            <v>NJ</v>
          </cell>
          <cell r="E11712">
            <v>8735824.5726516508</v>
          </cell>
        </row>
        <row r="11713">
          <cell r="A11713" t="str">
            <v>2009-11-NM</v>
          </cell>
          <cell r="B11713">
            <v>2009</v>
          </cell>
          <cell r="C11713">
            <v>11</v>
          </cell>
          <cell r="D11713" t="str">
            <v>NM</v>
          </cell>
          <cell r="E11713">
            <v>2026224.553899213</v>
          </cell>
        </row>
        <row r="11714">
          <cell r="A11714" t="str">
            <v>2009-11-NV</v>
          </cell>
          <cell r="B11714">
            <v>2009</v>
          </cell>
          <cell r="C11714">
            <v>11</v>
          </cell>
          <cell r="D11714" t="str">
            <v>NV</v>
          </cell>
          <cell r="E11714">
            <v>2642527.0441746637</v>
          </cell>
        </row>
        <row r="11715">
          <cell r="A11715" t="str">
            <v>2009-11-NY</v>
          </cell>
          <cell r="B11715">
            <v>2009</v>
          </cell>
          <cell r="C11715">
            <v>11</v>
          </cell>
          <cell r="D11715" t="str">
            <v>NY</v>
          </cell>
          <cell r="E11715">
            <v>19487059.535432409</v>
          </cell>
        </row>
        <row r="11716">
          <cell r="A11716" t="str">
            <v>2009-11-OH</v>
          </cell>
          <cell r="B11716">
            <v>2009</v>
          </cell>
          <cell r="C11716">
            <v>11</v>
          </cell>
          <cell r="D11716" t="str">
            <v>OH</v>
          </cell>
          <cell r="E11716">
            <v>11540598.136128411</v>
          </cell>
        </row>
        <row r="11717">
          <cell r="A11717" t="str">
            <v>2009-11-OK</v>
          </cell>
          <cell r="B11717">
            <v>2009</v>
          </cell>
          <cell r="C11717">
            <v>11</v>
          </cell>
          <cell r="D11717" t="str">
            <v>OK</v>
          </cell>
          <cell r="E11717">
            <v>3708530.4365094365</v>
          </cell>
        </row>
        <row r="11718">
          <cell r="A11718" t="str">
            <v>2009-11-OR</v>
          </cell>
          <cell r="B11718">
            <v>2009</v>
          </cell>
          <cell r="C11718">
            <v>11</v>
          </cell>
          <cell r="D11718" t="str">
            <v>OR</v>
          </cell>
          <cell r="E11718">
            <v>3827462.9862871212</v>
          </cell>
        </row>
        <row r="11719">
          <cell r="A11719" t="str">
            <v>2009-11-PA</v>
          </cell>
          <cell r="B11719">
            <v>2009</v>
          </cell>
          <cell r="C11719">
            <v>11</v>
          </cell>
          <cell r="D11719" t="str">
            <v>PA</v>
          </cell>
          <cell r="E11719">
            <v>12637335.843245531</v>
          </cell>
        </row>
        <row r="11720">
          <cell r="A11720" t="str">
            <v>2009-11-RI</v>
          </cell>
          <cell r="B11720">
            <v>2009</v>
          </cell>
          <cell r="C11720">
            <v>11</v>
          </cell>
          <cell r="D11720" t="str">
            <v>RI</v>
          </cell>
          <cell r="E11720">
            <v>1052995.0163053283</v>
          </cell>
        </row>
        <row r="11721">
          <cell r="A11721" t="str">
            <v>2009-11-SC</v>
          </cell>
          <cell r="B11721">
            <v>2009</v>
          </cell>
          <cell r="C11721">
            <v>11</v>
          </cell>
          <cell r="D11721" t="str">
            <v>SC</v>
          </cell>
          <cell r="E11721">
            <v>4582653.5888392087</v>
          </cell>
        </row>
        <row r="11722">
          <cell r="A11722" t="str">
            <v>2009-11-SD</v>
          </cell>
          <cell r="B11722">
            <v>2009</v>
          </cell>
          <cell r="C11722">
            <v>11</v>
          </cell>
          <cell r="D11722" t="str">
            <v>SD</v>
          </cell>
          <cell r="E11722">
            <v>812982.16564466618</v>
          </cell>
        </row>
        <row r="11723">
          <cell r="A11723" t="str">
            <v>2009-11-TN</v>
          </cell>
          <cell r="B11723">
            <v>2009</v>
          </cell>
          <cell r="C11723">
            <v>11</v>
          </cell>
          <cell r="D11723" t="str">
            <v>TN</v>
          </cell>
          <cell r="E11723">
            <v>6312887.4530072082</v>
          </cell>
        </row>
        <row r="11724">
          <cell r="A11724" t="str">
            <v>2009-11-TX</v>
          </cell>
          <cell r="B11724">
            <v>2009</v>
          </cell>
          <cell r="C11724">
            <v>11</v>
          </cell>
          <cell r="D11724" t="str">
            <v>TX</v>
          </cell>
          <cell r="E11724">
            <v>24903610.374501683</v>
          </cell>
        </row>
        <row r="11725">
          <cell r="A11725" t="str">
            <v>2009-11-UT</v>
          </cell>
          <cell r="B11725">
            <v>2009</v>
          </cell>
          <cell r="C11725">
            <v>11</v>
          </cell>
          <cell r="D11725" t="str">
            <v>UT</v>
          </cell>
          <cell r="E11725">
            <v>2777682.7343075755</v>
          </cell>
        </row>
        <row r="11726">
          <cell r="A11726" t="str">
            <v>2009-11-VA</v>
          </cell>
          <cell r="B11726">
            <v>2009</v>
          </cell>
          <cell r="C11726">
            <v>11</v>
          </cell>
          <cell r="D11726" t="str">
            <v>VA</v>
          </cell>
          <cell r="E11726">
            <v>7922142.2053275844</v>
          </cell>
        </row>
        <row r="11727">
          <cell r="A11727" t="str">
            <v>2009-11-VT</v>
          </cell>
          <cell r="B11727">
            <v>2009</v>
          </cell>
          <cell r="C11727">
            <v>11</v>
          </cell>
          <cell r="D11727" t="str">
            <v>VT</v>
          </cell>
          <cell r="E11727">
            <v>623088.06244097289</v>
          </cell>
        </row>
        <row r="11728">
          <cell r="A11728" t="str">
            <v>2009-11-WA</v>
          </cell>
          <cell r="B11728">
            <v>2009</v>
          </cell>
          <cell r="C11728">
            <v>11</v>
          </cell>
          <cell r="D11728" t="str">
            <v>WA</v>
          </cell>
          <cell r="E11728">
            <v>6684332.7793909498</v>
          </cell>
        </row>
        <row r="11729">
          <cell r="A11729" t="str">
            <v>2009-11-WI</v>
          </cell>
          <cell r="B11729">
            <v>2009</v>
          </cell>
          <cell r="C11729">
            <v>11</v>
          </cell>
          <cell r="D11729" t="str">
            <v>WI</v>
          </cell>
          <cell r="E11729">
            <v>5665518.9813058991</v>
          </cell>
        </row>
        <row r="11730">
          <cell r="A11730" t="str">
            <v>2009-11-WV</v>
          </cell>
          <cell r="B11730">
            <v>2009</v>
          </cell>
          <cell r="C11730">
            <v>11</v>
          </cell>
          <cell r="D11730" t="str">
            <v>WV</v>
          </cell>
          <cell r="E11730">
            <v>1830874.622338813</v>
          </cell>
        </row>
        <row r="11731">
          <cell r="A11731" t="str">
            <v>2009-11-WY</v>
          </cell>
          <cell r="B11731">
            <v>2009</v>
          </cell>
          <cell r="C11731">
            <v>11</v>
          </cell>
          <cell r="D11731" t="str">
            <v>WY</v>
          </cell>
          <cell r="E11731">
            <v>550750.73845570954</v>
          </cell>
        </row>
        <row r="11732">
          <cell r="A11732" t="str">
            <v>2009-12-AK</v>
          </cell>
          <cell r="B11732">
            <v>2009</v>
          </cell>
          <cell r="C11732">
            <v>12</v>
          </cell>
          <cell r="D11732" t="str">
            <v>AK</v>
          </cell>
          <cell r="E11732">
            <v>703385.93128059083</v>
          </cell>
        </row>
        <row r="11733">
          <cell r="A11733" t="str">
            <v>2009-12-AL</v>
          </cell>
          <cell r="B11733">
            <v>2009</v>
          </cell>
          <cell r="C11733">
            <v>12</v>
          </cell>
          <cell r="D11733" t="str">
            <v>AL</v>
          </cell>
          <cell r="E11733">
            <v>4738377.4973531468</v>
          </cell>
        </row>
        <row r="11734">
          <cell r="A11734" t="str">
            <v>2009-12-AR</v>
          </cell>
          <cell r="B11734">
            <v>2009</v>
          </cell>
          <cell r="C11734">
            <v>12</v>
          </cell>
          <cell r="D11734" t="str">
            <v>AR</v>
          </cell>
          <cell r="E11734">
            <v>2900495.1831855276</v>
          </cell>
        </row>
        <row r="11735">
          <cell r="A11735" t="str">
            <v>2009-12-AZ</v>
          </cell>
          <cell r="B11735">
            <v>2009</v>
          </cell>
          <cell r="C11735">
            <v>12</v>
          </cell>
          <cell r="D11735" t="str">
            <v>AZ</v>
          </cell>
          <cell r="E11735">
            <v>6511313.59244317</v>
          </cell>
        </row>
        <row r="11736">
          <cell r="A11736" t="str">
            <v>2009-12-CA</v>
          </cell>
          <cell r="B11736">
            <v>2009</v>
          </cell>
          <cell r="C11736">
            <v>12</v>
          </cell>
          <cell r="D11736" t="str">
            <v>CA</v>
          </cell>
          <cell r="E11736">
            <v>37497101.831489049</v>
          </cell>
        </row>
        <row r="11737">
          <cell r="A11737" t="str">
            <v>2009-12-CO</v>
          </cell>
          <cell r="B11737">
            <v>2009</v>
          </cell>
          <cell r="C11737">
            <v>12</v>
          </cell>
          <cell r="D11737" t="str">
            <v>CO</v>
          </cell>
          <cell r="E11737">
            <v>5026601.6067876704</v>
          </cell>
        </row>
        <row r="11738">
          <cell r="A11738" t="str">
            <v>2009-12-CT</v>
          </cell>
          <cell r="B11738">
            <v>2009</v>
          </cell>
          <cell r="C11738">
            <v>12</v>
          </cell>
          <cell r="D11738" t="str">
            <v>CT</v>
          </cell>
          <cell r="E11738">
            <v>3541603.3085932941</v>
          </cell>
        </row>
        <row r="11739">
          <cell r="A11739" t="str">
            <v>2009-12-DC</v>
          </cell>
          <cell r="B11739">
            <v>2009</v>
          </cell>
          <cell r="C11739">
            <v>12</v>
          </cell>
          <cell r="D11739" t="str">
            <v>DC</v>
          </cell>
          <cell r="E11739">
            <v>600518.32778053603</v>
          </cell>
        </row>
        <row r="11740">
          <cell r="A11740" t="str">
            <v>2009-12-DE</v>
          </cell>
          <cell r="B11740">
            <v>2009</v>
          </cell>
          <cell r="C11740">
            <v>12</v>
          </cell>
          <cell r="D11740" t="str">
            <v>DE</v>
          </cell>
          <cell r="E11740">
            <v>890473.22746481374</v>
          </cell>
        </row>
        <row r="11741">
          <cell r="A11741" t="str">
            <v>2009-12-FL</v>
          </cell>
          <cell r="B11741">
            <v>2009</v>
          </cell>
          <cell r="C11741">
            <v>12</v>
          </cell>
          <cell r="D11741" t="str">
            <v>FL</v>
          </cell>
          <cell r="E11741">
            <v>18647954.508329395</v>
          </cell>
        </row>
        <row r="11742">
          <cell r="A11742" t="str">
            <v>2009-12-GA</v>
          </cell>
          <cell r="B11742">
            <v>2009</v>
          </cell>
          <cell r="C11742">
            <v>12</v>
          </cell>
          <cell r="D11742" t="str">
            <v>GA</v>
          </cell>
          <cell r="E11742">
            <v>9770369.9055543877</v>
          </cell>
        </row>
        <row r="11743">
          <cell r="A11743" t="str">
            <v>2009-12-HI</v>
          </cell>
          <cell r="B11743">
            <v>2009</v>
          </cell>
          <cell r="C11743">
            <v>12</v>
          </cell>
          <cell r="D11743" t="str">
            <v>HI</v>
          </cell>
          <cell r="E11743">
            <v>1322540.9310004334</v>
          </cell>
        </row>
        <row r="11744">
          <cell r="A11744" t="str">
            <v>2009-12-IA</v>
          </cell>
          <cell r="B11744">
            <v>2009</v>
          </cell>
          <cell r="C11744">
            <v>12</v>
          </cell>
          <cell r="D11744" t="str">
            <v>IA</v>
          </cell>
          <cell r="E11744">
            <v>3023931.5064688409</v>
          </cell>
        </row>
        <row r="11745">
          <cell r="A11745" t="str">
            <v>2009-12-ID</v>
          </cell>
          <cell r="B11745">
            <v>2009</v>
          </cell>
          <cell r="C11745">
            <v>12</v>
          </cell>
          <cell r="D11745" t="str">
            <v>ID</v>
          </cell>
          <cell r="E11745">
            <v>1554897.7544599585</v>
          </cell>
        </row>
        <row r="11746">
          <cell r="A11746" t="str">
            <v>2009-12-IL</v>
          </cell>
          <cell r="B11746">
            <v>2009</v>
          </cell>
          <cell r="C11746">
            <v>12</v>
          </cell>
          <cell r="D11746" t="str">
            <v>IL</v>
          </cell>
          <cell r="E11746">
            <v>12877202.79933615</v>
          </cell>
        </row>
        <row r="11747">
          <cell r="A11747" t="str">
            <v>2009-12-IN</v>
          </cell>
          <cell r="B11747">
            <v>2009</v>
          </cell>
          <cell r="C11747">
            <v>12</v>
          </cell>
          <cell r="D11747" t="str">
            <v>IN</v>
          </cell>
          <cell r="E11747">
            <v>6448439.9356765784</v>
          </cell>
        </row>
        <row r="11748">
          <cell r="A11748" t="str">
            <v>2009-12-KS</v>
          </cell>
          <cell r="B11748">
            <v>2009</v>
          </cell>
          <cell r="C11748">
            <v>12</v>
          </cell>
          <cell r="D11748" t="str">
            <v>KS</v>
          </cell>
          <cell r="E11748">
            <v>2833097.3844652884</v>
          </cell>
        </row>
        <row r="11749">
          <cell r="A11749" t="str">
            <v>2009-12-KY</v>
          </cell>
          <cell r="B11749">
            <v>2009</v>
          </cell>
          <cell r="C11749">
            <v>12</v>
          </cell>
          <cell r="D11749" t="str">
            <v>KY</v>
          </cell>
          <cell r="E11749">
            <v>4324645.7711293893</v>
          </cell>
        </row>
        <row r="11750">
          <cell r="A11750" t="str">
            <v>2009-12-LA</v>
          </cell>
          <cell r="B11750">
            <v>2009</v>
          </cell>
          <cell r="C11750">
            <v>12</v>
          </cell>
          <cell r="D11750" t="str">
            <v>LA</v>
          </cell>
          <cell r="E11750">
            <v>4509309.0505729364</v>
          </cell>
        </row>
        <row r="11751">
          <cell r="A11751" t="str">
            <v>2009-12-MA</v>
          </cell>
          <cell r="B11751">
            <v>2009</v>
          </cell>
          <cell r="C11751">
            <v>12</v>
          </cell>
          <cell r="D11751" t="str">
            <v>MA</v>
          </cell>
          <cell r="E11751">
            <v>6574460.0657028481</v>
          </cell>
        </row>
        <row r="11752">
          <cell r="A11752" t="str">
            <v>2009-12-MD</v>
          </cell>
          <cell r="B11752">
            <v>2009</v>
          </cell>
          <cell r="C11752">
            <v>12</v>
          </cell>
          <cell r="D11752" t="str">
            <v>MD</v>
          </cell>
          <cell r="E11752">
            <v>5730409.0941330129</v>
          </cell>
        </row>
        <row r="11753">
          <cell r="A11753" t="str">
            <v>2009-12-ME</v>
          </cell>
          <cell r="B11753">
            <v>2009</v>
          </cell>
          <cell r="C11753">
            <v>12</v>
          </cell>
          <cell r="D11753" t="str">
            <v>ME</v>
          </cell>
          <cell r="E11753">
            <v>1322498.0011831836</v>
          </cell>
        </row>
        <row r="11754">
          <cell r="A11754" t="str">
            <v>2009-12-MI</v>
          </cell>
          <cell r="B11754">
            <v>2009</v>
          </cell>
          <cell r="C11754">
            <v>12</v>
          </cell>
          <cell r="D11754" t="str">
            <v>MI</v>
          </cell>
          <cell r="E11754">
            <v>9933909.0008885134</v>
          </cell>
        </row>
        <row r="11755">
          <cell r="A11755" t="str">
            <v>2009-12-MN</v>
          </cell>
          <cell r="B11755">
            <v>2009</v>
          </cell>
          <cell r="C11755">
            <v>12</v>
          </cell>
          <cell r="D11755" t="str">
            <v>MN</v>
          </cell>
          <cell r="E11755">
            <v>5281945.6810486494</v>
          </cell>
        </row>
        <row r="11756">
          <cell r="A11756" t="str">
            <v>2009-12-MO</v>
          </cell>
          <cell r="B11756">
            <v>2009</v>
          </cell>
          <cell r="C11756">
            <v>12</v>
          </cell>
          <cell r="D11756" t="str">
            <v>MO</v>
          </cell>
          <cell r="E11756">
            <v>5988141.2710440587</v>
          </cell>
        </row>
        <row r="11757">
          <cell r="A11757" t="str">
            <v>2009-12-MS</v>
          </cell>
          <cell r="B11757">
            <v>2009</v>
          </cell>
          <cell r="C11757">
            <v>12</v>
          </cell>
          <cell r="D11757" t="str">
            <v>MS</v>
          </cell>
          <cell r="E11757">
            <v>2958376.9266332169</v>
          </cell>
        </row>
        <row r="11758">
          <cell r="A11758" t="str">
            <v>2009-12-MT</v>
          </cell>
          <cell r="B11758">
            <v>2009</v>
          </cell>
          <cell r="C11758">
            <v>12</v>
          </cell>
          <cell r="D11758" t="str">
            <v>MT</v>
          </cell>
          <cell r="E11758">
            <v>981014.67440065218</v>
          </cell>
        </row>
        <row r="11759">
          <cell r="A11759" t="str">
            <v>2009-12-NC</v>
          </cell>
          <cell r="B11759">
            <v>2009</v>
          </cell>
          <cell r="C11759">
            <v>12</v>
          </cell>
          <cell r="D11759" t="str">
            <v>NC</v>
          </cell>
          <cell r="E11759">
            <v>9445477.4254489485</v>
          </cell>
        </row>
        <row r="11760">
          <cell r="A11760" t="str">
            <v>2009-12-ND</v>
          </cell>
          <cell r="B11760">
            <v>2009</v>
          </cell>
          <cell r="C11760">
            <v>12</v>
          </cell>
          <cell r="D11760" t="str">
            <v>ND</v>
          </cell>
          <cell r="E11760">
            <v>657643.32218479447</v>
          </cell>
        </row>
        <row r="11761">
          <cell r="A11761" t="str">
            <v>2009-12-NE</v>
          </cell>
          <cell r="B11761">
            <v>2009</v>
          </cell>
          <cell r="C11761">
            <v>12</v>
          </cell>
          <cell r="D11761" t="str">
            <v>NE</v>
          </cell>
          <cell r="E11761">
            <v>1809037.359595404</v>
          </cell>
        </row>
        <row r="11762">
          <cell r="A11762" t="str">
            <v>2009-12-NH</v>
          </cell>
          <cell r="B11762">
            <v>2009</v>
          </cell>
          <cell r="C11762">
            <v>12</v>
          </cell>
          <cell r="D11762" t="str">
            <v>NH</v>
          </cell>
          <cell r="E11762">
            <v>1321201.3589414898</v>
          </cell>
        </row>
        <row r="11763">
          <cell r="A11763" t="str">
            <v>2009-12-NJ</v>
          </cell>
          <cell r="B11763">
            <v>2009</v>
          </cell>
          <cell r="C11763">
            <v>12</v>
          </cell>
          <cell r="D11763" t="str">
            <v>NJ</v>
          </cell>
          <cell r="E11763">
            <v>8742860.1084827818</v>
          </cell>
        </row>
        <row r="11764">
          <cell r="A11764" t="str">
            <v>2009-12-NM</v>
          </cell>
          <cell r="B11764">
            <v>2009</v>
          </cell>
          <cell r="C11764">
            <v>12</v>
          </cell>
          <cell r="D11764" t="str">
            <v>NM</v>
          </cell>
          <cell r="E11764">
            <v>2030384.2034643427</v>
          </cell>
        </row>
        <row r="11765">
          <cell r="A11765" t="str">
            <v>2009-12-NV</v>
          </cell>
          <cell r="B11765">
            <v>2009</v>
          </cell>
          <cell r="C11765">
            <v>12</v>
          </cell>
          <cell r="D11765" t="str">
            <v>NV</v>
          </cell>
          <cell r="E11765">
            <v>2642387.5736231445</v>
          </cell>
        </row>
        <row r="11766">
          <cell r="A11766" t="str">
            <v>2009-12-NY</v>
          </cell>
          <cell r="B11766">
            <v>2009</v>
          </cell>
          <cell r="C11766">
            <v>12</v>
          </cell>
          <cell r="D11766" t="str">
            <v>NY</v>
          </cell>
          <cell r="E11766">
            <v>19473484.842606459</v>
          </cell>
        </row>
        <row r="11767">
          <cell r="A11767" t="str">
            <v>2009-12-OH</v>
          </cell>
          <cell r="B11767">
            <v>2009</v>
          </cell>
          <cell r="C11767">
            <v>12</v>
          </cell>
          <cell r="D11767" t="str">
            <v>OH</v>
          </cell>
          <cell r="E11767">
            <v>11540086.476877332</v>
          </cell>
        </row>
        <row r="11768">
          <cell r="A11768" t="str">
            <v>2009-12-OK</v>
          </cell>
          <cell r="B11768">
            <v>2009</v>
          </cell>
          <cell r="C11768">
            <v>12</v>
          </cell>
          <cell r="D11768" t="str">
            <v>OK</v>
          </cell>
          <cell r="E11768">
            <v>3713920.0708512096</v>
          </cell>
        </row>
        <row r="11769">
          <cell r="A11769" t="str">
            <v>2009-12-OR</v>
          </cell>
          <cell r="B11769">
            <v>2009</v>
          </cell>
          <cell r="C11769">
            <v>12</v>
          </cell>
          <cell r="D11769" t="str">
            <v>OR</v>
          </cell>
          <cell r="E11769">
            <v>3827914.6160550434</v>
          </cell>
        </row>
        <row r="11770">
          <cell r="A11770" t="str">
            <v>2009-12-PA</v>
          </cell>
          <cell r="B11770">
            <v>2009</v>
          </cell>
          <cell r="C11770">
            <v>12</v>
          </cell>
          <cell r="D11770" t="str">
            <v>PA</v>
          </cell>
          <cell r="E11770">
            <v>12645491.194486393</v>
          </cell>
        </row>
        <row r="11771">
          <cell r="A11771" t="str">
            <v>2009-12-RI</v>
          </cell>
          <cell r="B11771">
            <v>2009</v>
          </cell>
          <cell r="C11771">
            <v>12</v>
          </cell>
          <cell r="D11771" t="str">
            <v>RI</v>
          </cell>
          <cell r="E11771">
            <v>1052941.527175087</v>
          </cell>
        </row>
        <row r="11772">
          <cell r="A11772" t="str">
            <v>2009-12-SC</v>
          </cell>
          <cell r="B11772">
            <v>2009</v>
          </cell>
          <cell r="C11772">
            <v>12</v>
          </cell>
          <cell r="D11772" t="str">
            <v>SC</v>
          </cell>
          <cell r="E11772">
            <v>4588022.1725389911</v>
          </cell>
        </row>
        <row r="11773">
          <cell r="A11773" t="str">
            <v>2009-12-SD</v>
          </cell>
          <cell r="B11773">
            <v>2009</v>
          </cell>
          <cell r="C11773">
            <v>12</v>
          </cell>
          <cell r="D11773" t="str">
            <v>SD</v>
          </cell>
          <cell r="E11773">
            <v>813132.02609140787</v>
          </cell>
        </row>
        <row r="11774">
          <cell r="A11774" t="str">
            <v>2009-12-TN</v>
          </cell>
          <cell r="B11774">
            <v>2009</v>
          </cell>
          <cell r="C11774">
            <v>12</v>
          </cell>
          <cell r="D11774" t="str">
            <v>TN</v>
          </cell>
          <cell r="E11774">
            <v>6317052.6777109215</v>
          </cell>
        </row>
        <row r="11775">
          <cell r="A11775" t="str">
            <v>2009-12-TX</v>
          </cell>
          <cell r="B11775">
            <v>2009</v>
          </cell>
          <cell r="C11775">
            <v>12</v>
          </cell>
          <cell r="D11775" t="str">
            <v>TX</v>
          </cell>
          <cell r="E11775">
            <v>24934030.136021521</v>
          </cell>
        </row>
        <row r="11776">
          <cell r="A11776" t="str">
            <v>2009-12-UT</v>
          </cell>
          <cell r="B11776">
            <v>2009</v>
          </cell>
          <cell r="C11776">
            <v>12</v>
          </cell>
          <cell r="D11776" t="str">
            <v>UT</v>
          </cell>
          <cell r="E11776">
            <v>2775963.0827559601</v>
          </cell>
        </row>
        <row r="11777">
          <cell r="A11777" t="str">
            <v>2009-12-VA</v>
          </cell>
          <cell r="B11777">
            <v>2009</v>
          </cell>
          <cell r="C11777">
            <v>12</v>
          </cell>
          <cell r="D11777" t="str">
            <v>VA</v>
          </cell>
          <cell r="E11777">
            <v>7932061.2271840395</v>
          </cell>
        </row>
        <row r="11778">
          <cell r="A11778" t="str">
            <v>2009-12-VT</v>
          </cell>
          <cell r="B11778">
            <v>2009</v>
          </cell>
          <cell r="C11778">
            <v>12</v>
          </cell>
          <cell r="D11778" t="str">
            <v>VT</v>
          </cell>
          <cell r="E11778">
            <v>623420.5210499455</v>
          </cell>
        </row>
        <row r="11779">
          <cell r="A11779" t="str">
            <v>2009-12-WA</v>
          </cell>
          <cell r="B11779">
            <v>2009</v>
          </cell>
          <cell r="C11779">
            <v>12</v>
          </cell>
          <cell r="D11779" t="str">
            <v>WA</v>
          </cell>
          <cell r="E11779">
            <v>6689376.7252035141</v>
          </cell>
        </row>
        <row r="11780">
          <cell r="A11780" t="str">
            <v>2009-12-WI</v>
          </cell>
          <cell r="B11780">
            <v>2009</v>
          </cell>
          <cell r="C11780">
            <v>12</v>
          </cell>
          <cell r="D11780" t="str">
            <v>WI</v>
          </cell>
          <cell r="E11780">
            <v>5668208.4153048797</v>
          </cell>
        </row>
        <row r="11781">
          <cell r="A11781" t="str">
            <v>2009-12-WV</v>
          </cell>
          <cell r="B11781">
            <v>2009</v>
          </cell>
          <cell r="C11781">
            <v>12</v>
          </cell>
          <cell r="D11781" t="str">
            <v>WV</v>
          </cell>
          <cell r="E11781">
            <v>1833659.5863907374</v>
          </cell>
        </row>
        <row r="11782">
          <cell r="A11782" t="str">
            <v>2009-12-WY</v>
          </cell>
          <cell r="B11782">
            <v>2009</v>
          </cell>
          <cell r="C11782">
            <v>12</v>
          </cell>
          <cell r="D11782" t="str">
            <v>WY</v>
          </cell>
          <cell r="E11782">
            <v>552382.94478920044</v>
          </cell>
        </row>
        <row r="11783">
          <cell r="A11783" t="str">
            <v>2009-1-AK</v>
          </cell>
          <cell r="B11783">
            <v>2009</v>
          </cell>
          <cell r="C11783">
            <v>1</v>
          </cell>
          <cell r="D11783" t="str">
            <v>AK</v>
          </cell>
          <cell r="E11783">
            <v>692405.56162026455</v>
          </cell>
        </row>
        <row r="11784">
          <cell r="A11784" t="str">
            <v>2009-1-AL</v>
          </cell>
          <cell r="B11784">
            <v>2009</v>
          </cell>
          <cell r="C11784">
            <v>1</v>
          </cell>
          <cell r="D11784" t="str">
            <v>AL</v>
          </cell>
          <cell r="E11784">
            <v>4685353.010656869</v>
          </cell>
        </row>
        <row r="11785">
          <cell r="A11785" t="str">
            <v>2009-1-AR</v>
          </cell>
          <cell r="B11785">
            <v>2009</v>
          </cell>
          <cell r="C11785">
            <v>1</v>
          </cell>
          <cell r="D11785" t="str">
            <v>AR</v>
          </cell>
          <cell r="E11785">
            <v>2872462.3768106555</v>
          </cell>
        </row>
        <row r="11786">
          <cell r="A11786" t="str">
            <v>2009-1-AZ</v>
          </cell>
          <cell r="B11786">
            <v>2009</v>
          </cell>
          <cell r="C11786">
            <v>1</v>
          </cell>
          <cell r="D11786" t="str">
            <v>AZ</v>
          </cell>
          <cell r="E11786">
            <v>6548125.6934604738</v>
          </cell>
        </row>
        <row r="11787">
          <cell r="A11787" t="str">
            <v>2009-1-CA</v>
          </cell>
          <cell r="B11787">
            <v>2009</v>
          </cell>
          <cell r="C11787">
            <v>1</v>
          </cell>
          <cell r="D11787" t="str">
            <v>CA</v>
          </cell>
          <cell r="E11787">
            <v>36859284.168381013</v>
          </cell>
        </row>
        <row r="11788">
          <cell r="A11788" t="str">
            <v>2009-1-CO</v>
          </cell>
          <cell r="B11788">
            <v>2009</v>
          </cell>
          <cell r="C11788">
            <v>1</v>
          </cell>
          <cell r="D11788" t="str">
            <v>CO</v>
          </cell>
          <cell r="E11788">
            <v>4982255.7091014162</v>
          </cell>
        </row>
        <row r="11789">
          <cell r="A11789" t="str">
            <v>2009-1-CT</v>
          </cell>
          <cell r="B11789">
            <v>2009</v>
          </cell>
          <cell r="C11789">
            <v>1</v>
          </cell>
          <cell r="D11789" t="str">
            <v>CT</v>
          </cell>
          <cell r="E11789">
            <v>3509778.6392384535</v>
          </cell>
        </row>
        <row r="11790">
          <cell r="A11790" t="str">
            <v>2009-1-DC</v>
          </cell>
          <cell r="B11790">
            <v>2009</v>
          </cell>
          <cell r="C11790">
            <v>1</v>
          </cell>
          <cell r="D11790" t="str">
            <v>DC</v>
          </cell>
          <cell r="E11790">
            <v>595755.79009477643</v>
          </cell>
        </row>
        <row r="11791">
          <cell r="A11791" t="str">
            <v>2009-1-DE</v>
          </cell>
          <cell r="B11791">
            <v>2009</v>
          </cell>
          <cell r="C11791">
            <v>1</v>
          </cell>
          <cell r="D11791" t="str">
            <v>DE</v>
          </cell>
          <cell r="E11791">
            <v>879124.29278582369</v>
          </cell>
        </row>
        <row r="11792">
          <cell r="A11792" t="str">
            <v>2009-1-FL</v>
          </cell>
          <cell r="B11792">
            <v>2009</v>
          </cell>
          <cell r="C11792">
            <v>1</v>
          </cell>
          <cell r="D11792" t="str">
            <v>FL</v>
          </cell>
          <cell r="E11792">
            <v>18433404.569263816</v>
          </cell>
        </row>
        <row r="11793">
          <cell r="A11793" t="str">
            <v>2009-1-GA</v>
          </cell>
          <cell r="B11793">
            <v>2009</v>
          </cell>
          <cell r="C11793">
            <v>1</v>
          </cell>
          <cell r="D11793" t="str">
            <v>GA</v>
          </cell>
          <cell r="E11793">
            <v>9757699.2249926236</v>
          </cell>
        </row>
        <row r="11794">
          <cell r="A11794" t="str">
            <v>2009-1-HI</v>
          </cell>
          <cell r="B11794">
            <v>2009</v>
          </cell>
          <cell r="C11794">
            <v>1</v>
          </cell>
          <cell r="D11794" t="str">
            <v>HI</v>
          </cell>
          <cell r="E11794">
            <v>1291691.9420167673</v>
          </cell>
        </row>
        <row r="11795">
          <cell r="A11795" t="str">
            <v>2009-1-IA</v>
          </cell>
          <cell r="B11795">
            <v>2009</v>
          </cell>
          <cell r="C11795">
            <v>1</v>
          </cell>
          <cell r="D11795" t="str">
            <v>IA</v>
          </cell>
          <cell r="E11795">
            <v>3005206.4750762936</v>
          </cell>
        </row>
        <row r="11796">
          <cell r="A11796" t="str">
            <v>2009-1-ID</v>
          </cell>
          <cell r="B11796">
            <v>2009</v>
          </cell>
          <cell r="C11796">
            <v>1</v>
          </cell>
          <cell r="D11796" t="str">
            <v>ID</v>
          </cell>
          <cell r="E11796">
            <v>1534841.593709473</v>
          </cell>
        </row>
        <row r="11797">
          <cell r="A11797" t="str">
            <v>2009-1-IL</v>
          </cell>
          <cell r="B11797">
            <v>2009</v>
          </cell>
          <cell r="C11797">
            <v>1</v>
          </cell>
          <cell r="D11797" t="str">
            <v>IL</v>
          </cell>
          <cell r="E11797">
            <v>12905986.631849132</v>
          </cell>
        </row>
        <row r="11798">
          <cell r="A11798" t="str">
            <v>2009-1-IN</v>
          </cell>
          <cell r="B11798">
            <v>2009</v>
          </cell>
          <cell r="C11798">
            <v>1</v>
          </cell>
          <cell r="D11798" t="str">
            <v>IN</v>
          </cell>
          <cell r="E11798">
            <v>6399987.5778454477</v>
          </cell>
        </row>
        <row r="11799">
          <cell r="A11799" t="str">
            <v>2009-1-KS</v>
          </cell>
          <cell r="B11799">
            <v>2009</v>
          </cell>
          <cell r="C11799">
            <v>1</v>
          </cell>
          <cell r="D11799" t="str">
            <v>KS</v>
          </cell>
          <cell r="E11799">
            <v>2810450.7664925889</v>
          </cell>
        </row>
        <row r="11800">
          <cell r="A11800" t="str">
            <v>2009-1-KY</v>
          </cell>
          <cell r="B11800">
            <v>2009</v>
          </cell>
          <cell r="C11800">
            <v>1</v>
          </cell>
          <cell r="D11800" t="str">
            <v>KY</v>
          </cell>
          <cell r="E11800">
            <v>4291728.1765760425</v>
          </cell>
        </row>
        <row r="11801">
          <cell r="A11801" t="str">
            <v>2009-1-LA</v>
          </cell>
          <cell r="B11801">
            <v>2009</v>
          </cell>
          <cell r="C11801">
            <v>1</v>
          </cell>
          <cell r="D11801" t="str">
            <v>LA</v>
          </cell>
          <cell r="E11801">
            <v>4451592.3394273706</v>
          </cell>
        </row>
        <row r="11802">
          <cell r="A11802" t="str">
            <v>2009-1-MA</v>
          </cell>
          <cell r="B11802">
            <v>2009</v>
          </cell>
          <cell r="C11802">
            <v>1</v>
          </cell>
          <cell r="D11802" t="str">
            <v>MA</v>
          </cell>
          <cell r="E11802">
            <v>6545923.8111045361</v>
          </cell>
        </row>
        <row r="11803">
          <cell r="A11803" t="str">
            <v>2009-1-MD</v>
          </cell>
          <cell r="B11803">
            <v>2009</v>
          </cell>
          <cell r="C11803">
            <v>1</v>
          </cell>
          <cell r="D11803" t="str">
            <v>MD</v>
          </cell>
          <cell r="E11803">
            <v>5666617.8577391738</v>
          </cell>
        </row>
        <row r="11804">
          <cell r="A11804" t="str">
            <v>2009-1-ME</v>
          </cell>
          <cell r="B11804">
            <v>2009</v>
          </cell>
          <cell r="C11804">
            <v>1</v>
          </cell>
          <cell r="D11804" t="str">
            <v>ME</v>
          </cell>
          <cell r="E11804">
            <v>1317378.7693908187</v>
          </cell>
        </row>
        <row r="11805">
          <cell r="A11805" t="str">
            <v>2009-1-MI</v>
          </cell>
          <cell r="B11805">
            <v>2009</v>
          </cell>
          <cell r="C11805">
            <v>1</v>
          </cell>
          <cell r="D11805" t="str">
            <v>MI</v>
          </cell>
          <cell r="E11805">
            <v>9986586.3181245513</v>
          </cell>
        </row>
        <row r="11806">
          <cell r="A11806" t="str">
            <v>2009-1-MN</v>
          </cell>
          <cell r="B11806">
            <v>2009</v>
          </cell>
          <cell r="C11806">
            <v>1</v>
          </cell>
          <cell r="D11806" t="str">
            <v>MN</v>
          </cell>
          <cell r="E11806">
            <v>5243345.4351565549</v>
          </cell>
        </row>
        <row r="11807">
          <cell r="A11807" t="str">
            <v>2009-1-MO</v>
          </cell>
          <cell r="B11807">
            <v>2009</v>
          </cell>
          <cell r="C11807">
            <v>1</v>
          </cell>
          <cell r="D11807" t="str">
            <v>MO</v>
          </cell>
          <cell r="E11807">
            <v>5949694.3556200098</v>
          </cell>
        </row>
        <row r="11808">
          <cell r="A11808" t="str">
            <v>2009-1-MS</v>
          </cell>
          <cell r="B11808">
            <v>2009</v>
          </cell>
          <cell r="C11808">
            <v>1</v>
          </cell>
          <cell r="D11808" t="str">
            <v>MS</v>
          </cell>
          <cell r="E11808">
            <v>2945313.3472806616</v>
          </cell>
        </row>
        <row r="11809">
          <cell r="A11809" t="str">
            <v>2009-1-MT</v>
          </cell>
          <cell r="B11809">
            <v>2009</v>
          </cell>
          <cell r="C11809">
            <v>1</v>
          </cell>
          <cell r="D11809" t="str">
            <v>MT</v>
          </cell>
          <cell r="E11809">
            <v>971220.64129748044</v>
          </cell>
        </row>
        <row r="11810">
          <cell r="A11810" t="str">
            <v>2009-1-NC</v>
          </cell>
          <cell r="B11810">
            <v>2009</v>
          </cell>
          <cell r="C11810">
            <v>1</v>
          </cell>
          <cell r="D11810" t="str">
            <v>NC</v>
          </cell>
          <cell r="E11810">
            <v>9301933.1891799029</v>
          </cell>
        </row>
        <row r="11811">
          <cell r="A11811" t="str">
            <v>2009-1-ND</v>
          </cell>
          <cell r="B11811">
            <v>2009</v>
          </cell>
          <cell r="C11811">
            <v>1</v>
          </cell>
          <cell r="D11811" t="str">
            <v>ND</v>
          </cell>
          <cell r="E11811">
            <v>644167.17481053935</v>
          </cell>
        </row>
        <row r="11812">
          <cell r="A11812" t="str">
            <v>2009-1-NE</v>
          </cell>
          <cell r="B11812">
            <v>2009</v>
          </cell>
          <cell r="C11812">
            <v>1</v>
          </cell>
          <cell r="D11812" t="str">
            <v>NE</v>
          </cell>
          <cell r="E11812">
            <v>1790035.6653198451</v>
          </cell>
        </row>
        <row r="11813">
          <cell r="A11813" t="str">
            <v>2009-1-NH</v>
          </cell>
          <cell r="B11813">
            <v>2009</v>
          </cell>
          <cell r="C11813">
            <v>1</v>
          </cell>
          <cell r="D11813" t="str">
            <v>NH</v>
          </cell>
          <cell r="E11813">
            <v>1320198.0877994804</v>
          </cell>
        </row>
        <row r="11814">
          <cell r="A11814" t="str">
            <v>2009-1-NJ</v>
          </cell>
          <cell r="B11814">
            <v>2009</v>
          </cell>
          <cell r="C11814">
            <v>1</v>
          </cell>
          <cell r="D11814" t="str">
            <v>NJ</v>
          </cell>
          <cell r="E11814">
            <v>8695207.5474647712</v>
          </cell>
        </row>
        <row r="11815">
          <cell r="A11815" t="str">
            <v>2009-1-NM</v>
          </cell>
          <cell r="B11815">
            <v>2009</v>
          </cell>
          <cell r="C11815">
            <v>1</v>
          </cell>
          <cell r="D11815" t="str">
            <v>NM</v>
          </cell>
          <cell r="E11815">
            <v>1997047.1884243039</v>
          </cell>
        </row>
        <row r="11816">
          <cell r="A11816" t="str">
            <v>2009-1-NV</v>
          </cell>
          <cell r="B11816">
            <v>2009</v>
          </cell>
          <cell r="C11816">
            <v>1</v>
          </cell>
          <cell r="D11816" t="str">
            <v>NV</v>
          </cell>
          <cell r="E11816">
            <v>2621699.9269955126</v>
          </cell>
        </row>
        <row r="11817">
          <cell r="A11817" t="str">
            <v>2009-1-NY</v>
          </cell>
          <cell r="B11817">
            <v>2009</v>
          </cell>
          <cell r="C11817">
            <v>1</v>
          </cell>
          <cell r="D11817" t="str">
            <v>NY</v>
          </cell>
          <cell r="E11817">
            <v>19515888.990399752</v>
          </cell>
        </row>
        <row r="11818">
          <cell r="A11818" t="str">
            <v>2009-1-OH</v>
          </cell>
          <cell r="B11818">
            <v>2009</v>
          </cell>
          <cell r="C11818">
            <v>1</v>
          </cell>
          <cell r="D11818" t="str">
            <v>OH</v>
          </cell>
          <cell r="E11818">
            <v>11514306.708135942</v>
          </cell>
        </row>
        <row r="11819">
          <cell r="A11819" t="str">
            <v>2009-1-OK</v>
          </cell>
          <cell r="B11819">
            <v>2009</v>
          </cell>
          <cell r="C11819">
            <v>1</v>
          </cell>
          <cell r="D11819" t="str">
            <v>OK</v>
          </cell>
          <cell r="E11819">
            <v>3664762.6925097425</v>
          </cell>
        </row>
        <row r="11820">
          <cell r="A11820" t="str">
            <v>2009-1-OR</v>
          </cell>
          <cell r="B11820">
            <v>2009</v>
          </cell>
          <cell r="C11820">
            <v>1</v>
          </cell>
          <cell r="D11820" t="str">
            <v>OR</v>
          </cell>
          <cell r="E11820">
            <v>3807893.3628372424</v>
          </cell>
        </row>
        <row r="11821">
          <cell r="A11821" t="str">
            <v>2009-1-PA</v>
          </cell>
          <cell r="B11821">
            <v>2009</v>
          </cell>
          <cell r="C11821">
            <v>1</v>
          </cell>
          <cell r="D11821" t="str">
            <v>PA</v>
          </cell>
          <cell r="E11821">
            <v>12526728.205124512</v>
          </cell>
        </row>
        <row r="11822">
          <cell r="A11822" t="str">
            <v>2009-1-RI</v>
          </cell>
          <cell r="B11822">
            <v>2009</v>
          </cell>
          <cell r="C11822">
            <v>1</v>
          </cell>
          <cell r="D11822" t="str">
            <v>RI</v>
          </cell>
          <cell r="E11822">
            <v>1051999.0811850333</v>
          </cell>
        </row>
        <row r="11823">
          <cell r="A11823" t="str">
            <v>2009-1-SC</v>
          </cell>
          <cell r="B11823">
            <v>2009</v>
          </cell>
          <cell r="C11823">
            <v>1</v>
          </cell>
          <cell r="D11823" t="str">
            <v>SC</v>
          </cell>
          <cell r="E11823">
            <v>4520675.5412352365</v>
          </cell>
        </row>
        <row r="11824">
          <cell r="A11824" t="str">
            <v>2009-1-SD</v>
          </cell>
          <cell r="B11824">
            <v>2009</v>
          </cell>
          <cell r="C11824">
            <v>1</v>
          </cell>
          <cell r="D11824" t="str">
            <v>SD</v>
          </cell>
          <cell r="E11824">
            <v>808297.19603119476</v>
          </cell>
        </row>
        <row r="11825">
          <cell r="A11825" t="str">
            <v>2009-1-TN</v>
          </cell>
          <cell r="B11825">
            <v>2009</v>
          </cell>
          <cell r="C11825">
            <v>1</v>
          </cell>
          <cell r="D11825" t="str">
            <v>TN</v>
          </cell>
          <cell r="E11825">
            <v>6255682.1253673267</v>
          </cell>
        </row>
        <row r="11826">
          <cell r="A11826" t="str">
            <v>2009-1-TX</v>
          </cell>
          <cell r="B11826">
            <v>2009</v>
          </cell>
          <cell r="C11826">
            <v>1</v>
          </cell>
          <cell r="D11826" t="str">
            <v>TX</v>
          </cell>
          <cell r="E11826">
            <v>24555527.595743682</v>
          </cell>
        </row>
        <row r="11827">
          <cell r="A11827" t="str">
            <v>2009-1-UT</v>
          </cell>
          <cell r="B11827">
            <v>2009</v>
          </cell>
          <cell r="C11827">
            <v>1</v>
          </cell>
          <cell r="D11827" t="str">
            <v>UT</v>
          </cell>
          <cell r="E11827">
            <v>2760586.4201078056</v>
          </cell>
        </row>
        <row r="11828">
          <cell r="A11828" t="str">
            <v>2009-1-VA</v>
          </cell>
          <cell r="B11828">
            <v>2009</v>
          </cell>
          <cell r="C11828">
            <v>1</v>
          </cell>
          <cell r="D11828" t="str">
            <v>VA</v>
          </cell>
          <cell r="E11828">
            <v>7826012.5067663193</v>
          </cell>
        </row>
        <row r="11829">
          <cell r="A11829" t="str">
            <v>2009-1-VT</v>
          </cell>
          <cell r="B11829">
            <v>2009</v>
          </cell>
          <cell r="C11829">
            <v>1</v>
          </cell>
          <cell r="D11829" t="str">
            <v>VT</v>
          </cell>
          <cell r="E11829">
            <v>621515.04026044777</v>
          </cell>
        </row>
        <row r="11830">
          <cell r="A11830" t="str">
            <v>2009-1-WA</v>
          </cell>
          <cell r="B11830">
            <v>2009</v>
          </cell>
          <cell r="C11830">
            <v>1</v>
          </cell>
          <cell r="D11830" t="str">
            <v>WA</v>
          </cell>
          <cell r="E11830">
            <v>6606920.1506259087</v>
          </cell>
        </row>
        <row r="11831">
          <cell r="A11831" t="str">
            <v>2009-1-WI</v>
          </cell>
          <cell r="B11831">
            <v>2009</v>
          </cell>
          <cell r="C11831">
            <v>1</v>
          </cell>
          <cell r="D11831" t="str">
            <v>WI</v>
          </cell>
          <cell r="E11831">
            <v>5641383.8077154988</v>
          </cell>
        </row>
        <row r="11832">
          <cell r="A11832" t="str">
            <v>2009-1-WV</v>
          </cell>
          <cell r="B11832">
            <v>2009</v>
          </cell>
          <cell r="C11832">
            <v>1</v>
          </cell>
          <cell r="D11832" t="str">
            <v>WV</v>
          </cell>
          <cell r="E11832">
            <v>1817124.1186244551</v>
          </cell>
        </row>
        <row r="11833">
          <cell r="A11833" t="str">
            <v>2009-1-WY</v>
          </cell>
          <cell r="B11833">
            <v>2009</v>
          </cell>
          <cell r="C11833">
            <v>1</v>
          </cell>
          <cell r="D11833" t="str">
            <v>WY</v>
          </cell>
          <cell r="E11833">
            <v>538495.38694291981</v>
          </cell>
        </row>
        <row r="11834">
          <cell r="A11834" t="str">
            <v>2009-2-AK</v>
          </cell>
          <cell r="B11834">
            <v>2009</v>
          </cell>
          <cell r="C11834">
            <v>2</v>
          </cell>
          <cell r="D11834" t="str">
            <v>AK</v>
          </cell>
          <cell r="E11834">
            <v>693429.60185533122</v>
          </cell>
        </row>
        <row r="11835">
          <cell r="A11835" t="str">
            <v>2009-2-AL</v>
          </cell>
          <cell r="B11835">
            <v>2009</v>
          </cell>
          <cell r="C11835">
            <v>2</v>
          </cell>
          <cell r="D11835" t="str">
            <v>AL</v>
          </cell>
          <cell r="E11835">
            <v>4689273.3007339276</v>
          </cell>
        </row>
        <row r="11836">
          <cell r="A11836" t="str">
            <v>2009-2-AR</v>
          </cell>
          <cell r="B11836">
            <v>2009</v>
          </cell>
          <cell r="C11836">
            <v>2</v>
          </cell>
          <cell r="D11836" t="str">
            <v>AR</v>
          </cell>
          <cell r="E11836">
            <v>2875317.6805389896</v>
          </cell>
        </row>
        <row r="11837">
          <cell r="A11837" t="str">
            <v>2009-2-AZ</v>
          </cell>
          <cell r="B11837">
            <v>2009</v>
          </cell>
          <cell r="C11837">
            <v>2</v>
          </cell>
          <cell r="D11837" t="str">
            <v>AZ</v>
          </cell>
          <cell r="E11837">
            <v>6556150.9548127679</v>
          </cell>
        </row>
        <row r="11838">
          <cell r="A11838" t="str">
            <v>2009-2-CA</v>
          </cell>
          <cell r="B11838">
            <v>2009</v>
          </cell>
          <cell r="C11838">
            <v>2</v>
          </cell>
          <cell r="D11838" t="str">
            <v>CA</v>
          </cell>
          <cell r="E11838">
            <v>36876415.028254494</v>
          </cell>
        </row>
        <row r="11839">
          <cell r="A11839" t="str">
            <v>2009-2-CO</v>
          </cell>
          <cell r="B11839">
            <v>2009</v>
          </cell>
          <cell r="C11839">
            <v>2</v>
          </cell>
          <cell r="D11839" t="str">
            <v>CO</v>
          </cell>
          <cell r="E11839">
            <v>4989424.9627253758</v>
          </cell>
        </row>
        <row r="11840">
          <cell r="A11840" t="str">
            <v>2009-2-CT</v>
          </cell>
          <cell r="B11840">
            <v>2009</v>
          </cell>
          <cell r="C11840">
            <v>2</v>
          </cell>
          <cell r="D11840" t="str">
            <v>CT</v>
          </cell>
          <cell r="E11840">
            <v>3511201.7632356705</v>
          </cell>
        </row>
        <row r="11841">
          <cell r="A11841" t="str">
            <v>2009-2-DC</v>
          </cell>
          <cell r="B11841">
            <v>2009</v>
          </cell>
          <cell r="C11841">
            <v>2</v>
          </cell>
          <cell r="D11841" t="str">
            <v>DC</v>
          </cell>
          <cell r="E11841">
            <v>596412.11168404529</v>
          </cell>
        </row>
        <row r="11842">
          <cell r="A11842" t="str">
            <v>2009-2-DE</v>
          </cell>
          <cell r="B11842">
            <v>2009</v>
          </cell>
          <cell r="C11842">
            <v>2</v>
          </cell>
          <cell r="D11842" t="str">
            <v>DE</v>
          </cell>
          <cell r="E11842">
            <v>880133.71917332674</v>
          </cell>
        </row>
        <row r="11843">
          <cell r="A11843" t="str">
            <v>2009-2-FL</v>
          </cell>
          <cell r="B11843">
            <v>2009</v>
          </cell>
          <cell r="C11843">
            <v>2</v>
          </cell>
          <cell r="D11843" t="str">
            <v>FL</v>
          </cell>
          <cell r="E11843">
            <v>18450973.79160133</v>
          </cell>
        </row>
        <row r="11844">
          <cell r="A11844" t="str">
            <v>2009-2-GA</v>
          </cell>
          <cell r="B11844">
            <v>2009</v>
          </cell>
          <cell r="C11844">
            <v>2</v>
          </cell>
          <cell r="D11844" t="str">
            <v>GA</v>
          </cell>
          <cell r="E11844">
            <v>9769743.6261481792</v>
          </cell>
        </row>
        <row r="11845">
          <cell r="A11845" t="str">
            <v>2009-2-HI</v>
          </cell>
          <cell r="B11845">
            <v>2009</v>
          </cell>
          <cell r="C11845">
            <v>2</v>
          </cell>
          <cell r="D11845" t="str">
            <v>HI</v>
          </cell>
          <cell r="E11845">
            <v>1292275.1863210383</v>
          </cell>
        </row>
        <row r="11846">
          <cell r="A11846" t="str">
            <v>2009-2-IA</v>
          </cell>
          <cell r="B11846">
            <v>2009</v>
          </cell>
          <cell r="C11846">
            <v>2</v>
          </cell>
          <cell r="D11846" t="str">
            <v>IA</v>
          </cell>
          <cell r="E11846">
            <v>3005648.615173765</v>
          </cell>
        </row>
        <row r="11847">
          <cell r="A11847" t="str">
            <v>2009-2-ID</v>
          </cell>
          <cell r="B11847">
            <v>2009</v>
          </cell>
          <cell r="C11847">
            <v>2</v>
          </cell>
          <cell r="D11847" t="str">
            <v>ID</v>
          </cell>
          <cell r="E11847">
            <v>1536686.9331094674</v>
          </cell>
        </row>
        <row r="11848">
          <cell r="A11848" t="str">
            <v>2009-2-IL</v>
          </cell>
          <cell r="B11848">
            <v>2009</v>
          </cell>
          <cell r="C11848">
            <v>2</v>
          </cell>
          <cell r="D11848" t="str">
            <v>IL</v>
          </cell>
          <cell r="E11848">
            <v>12906724.051272301</v>
          </cell>
        </row>
        <row r="11849">
          <cell r="A11849" t="str">
            <v>2009-2-IN</v>
          </cell>
          <cell r="B11849">
            <v>2009</v>
          </cell>
          <cell r="C11849">
            <v>2</v>
          </cell>
          <cell r="D11849" t="str">
            <v>IN</v>
          </cell>
          <cell r="E11849">
            <v>6403861.7022300567</v>
          </cell>
        </row>
        <row r="11850">
          <cell r="A11850" t="str">
            <v>2009-2-KS</v>
          </cell>
          <cell r="B11850">
            <v>2009</v>
          </cell>
          <cell r="C11850">
            <v>2</v>
          </cell>
          <cell r="D11850" t="str">
            <v>KS</v>
          </cell>
          <cell r="E11850">
            <v>2811839.2921241177</v>
          </cell>
        </row>
        <row r="11851">
          <cell r="A11851" t="str">
            <v>2009-2-KY</v>
          </cell>
          <cell r="B11851">
            <v>2009</v>
          </cell>
          <cell r="C11851">
            <v>2</v>
          </cell>
          <cell r="D11851" t="str">
            <v>KY</v>
          </cell>
          <cell r="E11851">
            <v>4295486.8673169622</v>
          </cell>
        </row>
        <row r="11852">
          <cell r="A11852" t="str">
            <v>2009-2-LA</v>
          </cell>
          <cell r="B11852">
            <v>2009</v>
          </cell>
          <cell r="C11852">
            <v>2</v>
          </cell>
          <cell r="D11852" t="str">
            <v>LA</v>
          </cell>
          <cell r="E11852">
            <v>4458428.3206831468</v>
          </cell>
        </row>
        <row r="11853">
          <cell r="A11853" t="str">
            <v>2009-2-MA</v>
          </cell>
          <cell r="B11853">
            <v>2009</v>
          </cell>
          <cell r="C11853">
            <v>2</v>
          </cell>
          <cell r="D11853" t="str">
            <v>MA</v>
          </cell>
          <cell r="E11853">
            <v>6553950.9529631333</v>
          </cell>
        </row>
        <row r="11854">
          <cell r="A11854" t="str">
            <v>2009-2-MD</v>
          </cell>
          <cell r="B11854">
            <v>2009</v>
          </cell>
          <cell r="C11854">
            <v>2</v>
          </cell>
          <cell r="D11854" t="str">
            <v>MD</v>
          </cell>
          <cell r="E11854">
            <v>5672140.1207368895</v>
          </cell>
        </row>
        <row r="11855">
          <cell r="A11855" t="str">
            <v>2009-2-ME</v>
          </cell>
          <cell r="B11855">
            <v>2009</v>
          </cell>
          <cell r="C11855">
            <v>2</v>
          </cell>
          <cell r="D11855" t="str">
            <v>ME</v>
          </cell>
          <cell r="E11855">
            <v>1317532.6271618295</v>
          </cell>
        </row>
        <row r="11856">
          <cell r="A11856" t="str">
            <v>2009-2-MI</v>
          </cell>
          <cell r="B11856">
            <v>2009</v>
          </cell>
          <cell r="C11856">
            <v>2</v>
          </cell>
          <cell r="D11856" t="str">
            <v>MI</v>
          </cell>
          <cell r="E11856">
            <v>9983783.1271599233</v>
          </cell>
        </row>
        <row r="11857">
          <cell r="A11857" t="str">
            <v>2009-2-MN</v>
          </cell>
          <cell r="B11857">
            <v>2009</v>
          </cell>
          <cell r="C11857">
            <v>2</v>
          </cell>
          <cell r="D11857" t="str">
            <v>MN</v>
          </cell>
          <cell r="E11857">
            <v>5247180.6402069591</v>
          </cell>
        </row>
        <row r="11858">
          <cell r="A11858" t="str">
            <v>2009-2-MO</v>
          </cell>
          <cell r="B11858">
            <v>2009</v>
          </cell>
          <cell r="C11858">
            <v>2</v>
          </cell>
          <cell r="D11858" t="str">
            <v>MO</v>
          </cell>
          <cell r="E11858">
            <v>5956066.3988111597</v>
          </cell>
        </row>
        <row r="11859">
          <cell r="A11859" t="str">
            <v>2009-2-MS</v>
          </cell>
          <cell r="B11859">
            <v>2009</v>
          </cell>
          <cell r="C11859">
            <v>2</v>
          </cell>
          <cell r="D11859" t="str">
            <v>MS</v>
          </cell>
          <cell r="E11859">
            <v>2946430.7206502724</v>
          </cell>
        </row>
        <row r="11860">
          <cell r="A11860" t="str">
            <v>2009-2-MT</v>
          </cell>
          <cell r="B11860">
            <v>2009</v>
          </cell>
          <cell r="C11860">
            <v>2</v>
          </cell>
          <cell r="D11860" t="str">
            <v>MT</v>
          </cell>
          <cell r="E11860">
            <v>971852.18301420659</v>
          </cell>
        </row>
        <row r="11861">
          <cell r="A11861" t="str">
            <v>2009-2-NC</v>
          </cell>
          <cell r="B11861">
            <v>2009</v>
          </cell>
          <cell r="C11861">
            <v>2</v>
          </cell>
          <cell r="D11861" t="str">
            <v>NC</v>
          </cell>
          <cell r="E11861">
            <v>9315252.8882710636</v>
          </cell>
        </row>
        <row r="11862">
          <cell r="A11862" t="str">
            <v>2009-2-ND</v>
          </cell>
          <cell r="B11862">
            <v>2009</v>
          </cell>
          <cell r="C11862">
            <v>2</v>
          </cell>
          <cell r="D11862" t="str">
            <v>ND</v>
          </cell>
          <cell r="E11862">
            <v>644615.96292202256</v>
          </cell>
        </row>
        <row r="11863">
          <cell r="A11863" t="str">
            <v>2009-2-NE</v>
          </cell>
          <cell r="B11863">
            <v>2009</v>
          </cell>
          <cell r="C11863">
            <v>2</v>
          </cell>
          <cell r="D11863" t="str">
            <v>NE</v>
          </cell>
          <cell r="E11863">
            <v>1791138.6510386993</v>
          </cell>
        </row>
        <row r="11864">
          <cell r="A11864" t="str">
            <v>2009-2-NH</v>
          </cell>
          <cell r="B11864">
            <v>2009</v>
          </cell>
          <cell r="C11864">
            <v>2</v>
          </cell>
          <cell r="D11864" t="str">
            <v>NH</v>
          </cell>
          <cell r="E11864">
            <v>1320931.0244970843</v>
          </cell>
        </row>
        <row r="11865">
          <cell r="A11865" t="str">
            <v>2009-2-NJ</v>
          </cell>
          <cell r="B11865">
            <v>2009</v>
          </cell>
          <cell r="C11865">
            <v>2</v>
          </cell>
          <cell r="D11865" t="str">
            <v>NJ</v>
          </cell>
          <cell r="E11865">
            <v>8697300.400631899</v>
          </cell>
        </row>
        <row r="11866">
          <cell r="A11866" t="str">
            <v>2009-2-NM</v>
          </cell>
          <cell r="B11866">
            <v>2009</v>
          </cell>
          <cell r="C11866">
            <v>2</v>
          </cell>
          <cell r="D11866" t="str">
            <v>NM</v>
          </cell>
          <cell r="E11866">
            <v>1999170.263852594</v>
          </cell>
        </row>
        <row r="11867">
          <cell r="A11867" t="str">
            <v>2009-2-NV</v>
          </cell>
          <cell r="B11867">
            <v>2009</v>
          </cell>
          <cell r="C11867">
            <v>2</v>
          </cell>
          <cell r="D11867" t="str">
            <v>NV</v>
          </cell>
          <cell r="E11867">
            <v>2625306.0452905679</v>
          </cell>
        </row>
        <row r="11868">
          <cell r="A11868" t="str">
            <v>2009-2-NY</v>
          </cell>
          <cell r="B11868">
            <v>2009</v>
          </cell>
          <cell r="C11868">
            <v>2</v>
          </cell>
          <cell r="D11868" t="str">
            <v>NY</v>
          </cell>
          <cell r="E11868">
            <v>19520157.587987877</v>
          </cell>
        </row>
        <row r="11869">
          <cell r="A11869" t="str">
            <v>2009-2-OH</v>
          </cell>
          <cell r="B11869">
            <v>2009</v>
          </cell>
          <cell r="C11869">
            <v>2</v>
          </cell>
          <cell r="D11869" t="str">
            <v>OH</v>
          </cell>
          <cell r="E11869">
            <v>11519046.313669199</v>
          </cell>
        </row>
        <row r="11870">
          <cell r="A11870" t="str">
            <v>2009-2-OK</v>
          </cell>
          <cell r="B11870">
            <v>2009</v>
          </cell>
          <cell r="C11870">
            <v>2</v>
          </cell>
          <cell r="D11870" t="str">
            <v>OK</v>
          </cell>
          <cell r="E11870">
            <v>3668509.6801542393</v>
          </cell>
        </row>
        <row r="11871">
          <cell r="A11871" t="str">
            <v>2009-2-OR</v>
          </cell>
          <cell r="B11871">
            <v>2009</v>
          </cell>
          <cell r="C11871">
            <v>2</v>
          </cell>
          <cell r="D11871" t="str">
            <v>OR</v>
          </cell>
          <cell r="E11871">
            <v>3810873.7373791784</v>
          </cell>
        </row>
        <row r="11872">
          <cell r="A11872" t="str">
            <v>2009-2-PA</v>
          </cell>
          <cell r="B11872">
            <v>2009</v>
          </cell>
          <cell r="C11872">
            <v>2</v>
          </cell>
          <cell r="D11872" t="str">
            <v>PA</v>
          </cell>
          <cell r="E11872">
            <v>12539851.05423056</v>
          </cell>
        </row>
        <row r="11873">
          <cell r="A11873" t="str">
            <v>2009-2-RI</v>
          </cell>
          <cell r="B11873">
            <v>2009</v>
          </cell>
          <cell r="C11873">
            <v>2</v>
          </cell>
          <cell r="D11873" t="str">
            <v>RI</v>
          </cell>
          <cell r="E11873">
            <v>1052201.063711127</v>
          </cell>
        </row>
        <row r="11874">
          <cell r="A11874" t="str">
            <v>2009-2-SC</v>
          </cell>
          <cell r="B11874">
            <v>2009</v>
          </cell>
          <cell r="C11874">
            <v>2</v>
          </cell>
          <cell r="D11874" t="str">
            <v>SC</v>
          </cell>
          <cell r="E11874">
            <v>4527524.3004326206</v>
          </cell>
        </row>
        <row r="11875">
          <cell r="A11875" t="str">
            <v>2009-2-SD</v>
          </cell>
          <cell r="B11875">
            <v>2009</v>
          </cell>
          <cell r="C11875">
            <v>2</v>
          </cell>
          <cell r="D11875" t="str">
            <v>SD</v>
          </cell>
          <cell r="E11875">
            <v>808983.09455591848</v>
          </cell>
        </row>
        <row r="11876">
          <cell r="A11876" t="str">
            <v>2009-2-TN</v>
          </cell>
          <cell r="B11876">
            <v>2009</v>
          </cell>
          <cell r="C11876">
            <v>2</v>
          </cell>
          <cell r="D11876" t="str">
            <v>TN</v>
          </cell>
          <cell r="E11876">
            <v>6262507.1321335081</v>
          </cell>
        </row>
        <row r="11877">
          <cell r="A11877" t="str">
            <v>2009-2-TX</v>
          </cell>
          <cell r="B11877">
            <v>2009</v>
          </cell>
          <cell r="C11877">
            <v>2</v>
          </cell>
          <cell r="D11877" t="str">
            <v>TX</v>
          </cell>
          <cell r="E11877">
            <v>24593828.082236286</v>
          </cell>
        </row>
        <row r="11878">
          <cell r="A11878" t="str">
            <v>2009-2-UT</v>
          </cell>
          <cell r="B11878">
            <v>2009</v>
          </cell>
          <cell r="C11878">
            <v>2</v>
          </cell>
          <cell r="D11878" t="str">
            <v>UT</v>
          </cell>
          <cell r="E11878">
            <v>2764634.1820456288</v>
          </cell>
        </row>
        <row r="11879">
          <cell r="A11879" t="str">
            <v>2009-2-VA</v>
          </cell>
          <cell r="B11879">
            <v>2009</v>
          </cell>
          <cell r="C11879">
            <v>2</v>
          </cell>
          <cell r="D11879" t="str">
            <v>VA</v>
          </cell>
          <cell r="E11879">
            <v>7835540.2245112872</v>
          </cell>
        </row>
        <row r="11880">
          <cell r="A11880" t="str">
            <v>2009-2-VT</v>
          </cell>
          <cell r="B11880">
            <v>2009</v>
          </cell>
          <cell r="C11880">
            <v>2</v>
          </cell>
          <cell r="D11880" t="str">
            <v>VT</v>
          </cell>
          <cell r="E11880">
            <v>621555.88969919516</v>
          </cell>
        </row>
        <row r="11881">
          <cell r="A11881" t="str">
            <v>2009-2-WA</v>
          </cell>
          <cell r="B11881">
            <v>2009</v>
          </cell>
          <cell r="C11881">
            <v>2</v>
          </cell>
          <cell r="D11881" t="str">
            <v>WA</v>
          </cell>
          <cell r="E11881">
            <v>6616585.4714923911</v>
          </cell>
        </row>
        <row r="11882">
          <cell r="A11882" t="str">
            <v>2009-2-WI</v>
          </cell>
          <cell r="B11882">
            <v>2009</v>
          </cell>
          <cell r="C11882">
            <v>2</v>
          </cell>
          <cell r="D11882" t="str">
            <v>WI</v>
          </cell>
          <cell r="E11882">
            <v>5643623.0499340687</v>
          </cell>
        </row>
        <row r="11883">
          <cell r="A11883" t="str">
            <v>2009-2-WV</v>
          </cell>
          <cell r="B11883">
            <v>2009</v>
          </cell>
          <cell r="C11883">
            <v>2</v>
          </cell>
          <cell r="D11883" t="str">
            <v>WV</v>
          </cell>
          <cell r="E11883">
            <v>1817567.1829251105</v>
          </cell>
        </row>
        <row r="11884">
          <cell r="A11884" t="str">
            <v>2009-2-WY</v>
          </cell>
          <cell r="B11884">
            <v>2009</v>
          </cell>
          <cell r="C11884">
            <v>2</v>
          </cell>
          <cell r="D11884" t="str">
            <v>WY</v>
          </cell>
          <cell r="E11884">
            <v>539472.79743114638</v>
          </cell>
        </row>
        <row r="11885">
          <cell r="A11885" t="str">
            <v>2009-3-AK</v>
          </cell>
          <cell r="B11885">
            <v>2009</v>
          </cell>
          <cell r="C11885">
            <v>3</v>
          </cell>
          <cell r="D11885" t="str">
            <v>AK</v>
          </cell>
          <cell r="E11885">
            <v>694455.15660510014</v>
          </cell>
        </row>
        <row r="11886">
          <cell r="A11886" t="str">
            <v>2009-3-AL</v>
          </cell>
          <cell r="B11886">
            <v>2009</v>
          </cell>
          <cell r="C11886">
            <v>3</v>
          </cell>
          <cell r="D11886" t="str">
            <v>AL</v>
          </cell>
          <cell r="E11886">
            <v>4693196.870963891</v>
          </cell>
        </row>
        <row r="11887">
          <cell r="A11887" t="str">
            <v>2009-3-AR</v>
          </cell>
          <cell r="B11887">
            <v>2009</v>
          </cell>
          <cell r="C11887">
            <v>3</v>
          </cell>
          <cell r="D11887" t="str">
            <v>AR</v>
          </cell>
          <cell r="E11887">
            <v>2878175.8225149009</v>
          </cell>
        </row>
        <row r="11888">
          <cell r="A11888" t="str">
            <v>2009-3-AZ</v>
          </cell>
          <cell r="B11888">
            <v>2009</v>
          </cell>
          <cell r="C11888">
            <v>3</v>
          </cell>
          <cell r="D11888" t="str">
            <v>AZ</v>
          </cell>
          <cell r="E11888">
            <v>6564186.0517764697</v>
          </cell>
        </row>
        <row r="11889">
          <cell r="A11889" t="str">
            <v>2009-3-CA</v>
          </cell>
          <cell r="B11889">
            <v>2009</v>
          </cell>
          <cell r="C11889">
            <v>3</v>
          </cell>
          <cell r="D11889" t="str">
            <v>CA</v>
          </cell>
          <cell r="E11889">
            <v>36893553.849930994</v>
          </cell>
        </row>
        <row r="11890">
          <cell r="A11890" t="str">
            <v>2009-3-CO</v>
          </cell>
          <cell r="B11890">
            <v>2009</v>
          </cell>
          <cell r="C11890">
            <v>3</v>
          </cell>
          <cell r="D11890" t="str">
            <v>CO</v>
          </cell>
          <cell r="E11890">
            <v>4996604.53259975</v>
          </cell>
        </row>
        <row r="11891">
          <cell r="A11891" t="str">
            <v>2009-3-CT</v>
          </cell>
          <cell r="B11891">
            <v>2009</v>
          </cell>
          <cell r="C11891">
            <v>3</v>
          </cell>
          <cell r="D11891" t="str">
            <v>CT</v>
          </cell>
          <cell r="E11891">
            <v>3512625.4642726728</v>
          </cell>
        </row>
        <row r="11892">
          <cell r="A11892" t="str">
            <v>2009-3-DC</v>
          </cell>
          <cell r="B11892">
            <v>2009</v>
          </cell>
          <cell r="C11892">
            <v>3</v>
          </cell>
          <cell r="D11892" t="str">
            <v>DC</v>
          </cell>
          <cell r="E11892">
            <v>597069.15631795046</v>
          </cell>
        </row>
        <row r="11893">
          <cell r="A11893" t="str">
            <v>2009-3-DE</v>
          </cell>
          <cell r="B11893">
            <v>2009</v>
          </cell>
          <cell r="C11893">
            <v>3</v>
          </cell>
          <cell r="D11893" t="str">
            <v>DE</v>
          </cell>
          <cell r="E11893">
            <v>881144.30460243532</v>
          </cell>
        </row>
        <row r="11894">
          <cell r="A11894" t="str">
            <v>2009-3-FL</v>
          </cell>
          <cell r="B11894">
            <v>2009</v>
          </cell>
          <cell r="C11894">
            <v>3</v>
          </cell>
          <cell r="D11894" t="str">
            <v>FL</v>
          </cell>
          <cell r="E11894">
            <v>18468559.759492949</v>
          </cell>
        </row>
        <row r="11895">
          <cell r="A11895" t="str">
            <v>2009-3-GA</v>
          </cell>
          <cell r="B11895">
            <v>2009</v>
          </cell>
          <cell r="C11895">
            <v>3</v>
          </cell>
          <cell r="D11895" t="str">
            <v>GA</v>
          </cell>
          <cell r="E11895">
            <v>9781802.8942919299</v>
          </cell>
        </row>
        <row r="11896">
          <cell r="A11896" t="str">
            <v>2009-3-HI</v>
          </cell>
          <cell r="B11896">
            <v>2009</v>
          </cell>
          <cell r="C11896">
            <v>3</v>
          </cell>
          <cell r="D11896" t="str">
            <v>HI</v>
          </cell>
          <cell r="E11896">
            <v>1292858.6939806088</v>
          </cell>
        </row>
        <row r="11897">
          <cell r="A11897" t="str">
            <v>2009-3-IA</v>
          </cell>
          <cell r="B11897">
            <v>2009</v>
          </cell>
          <cell r="C11897">
            <v>3</v>
          </cell>
          <cell r="D11897" t="str">
            <v>IA</v>
          </cell>
          <cell r="E11897">
            <v>3006090.8203209653</v>
          </cell>
        </row>
        <row r="11898">
          <cell r="A11898" t="str">
            <v>2009-3-ID</v>
          </cell>
          <cell r="B11898">
            <v>2009</v>
          </cell>
          <cell r="C11898">
            <v>3</v>
          </cell>
          <cell r="D11898" t="str">
            <v>ID</v>
          </cell>
          <cell r="E11898">
            <v>1538534.4911602431</v>
          </cell>
        </row>
        <row r="11899">
          <cell r="A11899" t="str">
            <v>2009-3-IL</v>
          </cell>
          <cell r="B11899">
            <v>2009</v>
          </cell>
          <cell r="C11899">
            <v>3</v>
          </cell>
          <cell r="D11899" t="str">
            <v>IL</v>
          </cell>
          <cell r="E11899">
            <v>12907461.512829978</v>
          </cell>
        </row>
        <row r="11900">
          <cell r="A11900" t="str">
            <v>2009-3-IN</v>
          </cell>
          <cell r="B11900">
            <v>2009</v>
          </cell>
          <cell r="C11900">
            <v>3</v>
          </cell>
          <cell r="D11900" t="str">
            <v>IN</v>
          </cell>
          <cell r="E11900">
            <v>6407738.1717504282</v>
          </cell>
        </row>
        <row r="11901">
          <cell r="A11901" t="str">
            <v>2009-3-KS</v>
          </cell>
          <cell r="B11901">
            <v>2009</v>
          </cell>
          <cell r="C11901">
            <v>3</v>
          </cell>
          <cell r="D11901" t="str">
            <v>KS</v>
          </cell>
          <cell r="E11901">
            <v>2813228.5037678163</v>
          </cell>
        </row>
        <row r="11902">
          <cell r="A11902" t="str">
            <v>2009-3-KY</v>
          </cell>
          <cell r="B11902">
            <v>2009</v>
          </cell>
          <cell r="C11902">
            <v>3</v>
          </cell>
          <cell r="D11902" t="str">
            <v>KY</v>
          </cell>
          <cell r="E11902">
            <v>4299248.8499150323</v>
          </cell>
        </row>
        <row r="11903">
          <cell r="A11903" t="str">
            <v>2009-3-LA</v>
          </cell>
          <cell r="B11903">
            <v>2009</v>
          </cell>
          <cell r="C11903">
            <v>3</v>
          </cell>
          <cell r="D11903" t="str">
            <v>LA</v>
          </cell>
          <cell r="E11903">
            <v>4465274.7994499635</v>
          </cell>
        </row>
        <row r="11904">
          <cell r="A11904" t="str">
            <v>2009-3-MA</v>
          </cell>
          <cell r="B11904">
            <v>2009</v>
          </cell>
          <cell r="C11904">
            <v>3</v>
          </cell>
          <cell r="D11904" t="str">
            <v>MA</v>
          </cell>
          <cell r="E11904">
            <v>6561987.9383531064</v>
          </cell>
        </row>
        <row r="11905">
          <cell r="A11905" t="str">
            <v>2009-3-MD</v>
          </cell>
          <cell r="B11905">
            <v>2009</v>
          </cell>
          <cell r="C11905">
            <v>3</v>
          </cell>
          <cell r="D11905" t="str">
            <v>MD</v>
          </cell>
          <cell r="E11905">
            <v>5677667.765320126</v>
          </cell>
        </row>
        <row r="11906">
          <cell r="A11906" t="str">
            <v>2009-3-ME</v>
          </cell>
          <cell r="B11906">
            <v>2009</v>
          </cell>
          <cell r="C11906">
            <v>3</v>
          </cell>
          <cell r="D11906" t="str">
            <v>ME</v>
          </cell>
          <cell r="E11906">
            <v>1317686.5029020186</v>
          </cell>
        </row>
        <row r="11907">
          <cell r="A11907" t="str">
            <v>2009-3-MI</v>
          </cell>
          <cell r="B11907">
            <v>2009</v>
          </cell>
          <cell r="C11907">
            <v>3</v>
          </cell>
          <cell r="D11907" t="str">
            <v>MI</v>
          </cell>
          <cell r="E11907">
            <v>9980980.7230386995</v>
          </cell>
        </row>
        <row r="11908">
          <cell r="A11908" t="str">
            <v>2009-3-MN</v>
          </cell>
          <cell r="B11908">
            <v>2009</v>
          </cell>
          <cell r="C11908">
            <v>3</v>
          </cell>
          <cell r="D11908" t="str">
            <v>MN</v>
          </cell>
          <cell r="E11908">
            <v>5251018.6504888628</v>
          </cell>
        </row>
        <row r="11909">
          <cell r="A11909" t="str">
            <v>2009-3-MO</v>
          </cell>
          <cell r="B11909">
            <v>2009</v>
          </cell>
          <cell r="C11909">
            <v>3</v>
          </cell>
          <cell r="D11909" t="str">
            <v>MO</v>
          </cell>
          <cell r="E11909">
            <v>5962445.2663754625</v>
          </cell>
        </row>
        <row r="11910">
          <cell r="A11910" t="str">
            <v>2009-3-MS</v>
          </cell>
          <cell r="B11910">
            <v>2009</v>
          </cell>
          <cell r="C11910">
            <v>3</v>
          </cell>
          <cell r="D11910" t="str">
            <v>MS</v>
          </cell>
          <cell r="E11910">
            <v>2947548.5179215535</v>
          </cell>
        </row>
        <row r="11911">
          <cell r="A11911" t="str">
            <v>2009-3-MT</v>
          </cell>
          <cell r="B11911">
            <v>2009</v>
          </cell>
          <cell r="C11911">
            <v>3</v>
          </cell>
          <cell r="D11911" t="str">
            <v>MT</v>
          </cell>
          <cell r="E11911">
            <v>972484.13539450709</v>
          </cell>
        </row>
        <row r="11912">
          <cell r="A11912" t="str">
            <v>2009-3-NC</v>
          </cell>
          <cell r="B11912">
            <v>2009</v>
          </cell>
          <cell r="C11912">
            <v>3</v>
          </cell>
          <cell r="D11912" t="str">
            <v>NC</v>
          </cell>
          <cell r="E11912">
            <v>9328591.6602130253</v>
          </cell>
        </row>
        <row r="11913">
          <cell r="A11913" t="str">
            <v>2009-3-ND</v>
          </cell>
          <cell r="B11913">
            <v>2009</v>
          </cell>
          <cell r="C11913">
            <v>3</v>
          </cell>
          <cell r="D11913" t="str">
            <v>ND</v>
          </cell>
          <cell r="E11913">
            <v>645065.06370198203</v>
          </cell>
        </row>
        <row r="11914">
          <cell r="A11914" t="str">
            <v>2009-3-NE</v>
          </cell>
          <cell r="B11914">
            <v>2009</v>
          </cell>
          <cell r="C11914">
            <v>3</v>
          </cell>
          <cell r="D11914" t="str">
            <v>NE</v>
          </cell>
          <cell r="E11914">
            <v>1792242.3163962443</v>
          </cell>
        </row>
        <row r="11915">
          <cell r="A11915" t="str">
            <v>2009-3-NH</v>
          </cell>
          <cell r="B11915">
            <v>2009</v>
          </cell>
          <cell r="C11915">
            <v>3</v>
          </cell>
          <cell r="D11915" t="str">
            <v>NH</v>
          </cell>
          <cell r="E11915">
            <v>1321664.3681004455</v>
          </cell>
        </row>
        <row r="11916">
          <cell r="A11916" t="str">
            <v>2009-3-NJ</v>
          </cell>
          <cell r="B11916">
            <v>2009</v>
          </cell>
          <cell r="C11916">
            <v>3</v>
          </cell>
          <cell r="D11916" t="str">
            <v>NJ</v>
          </cell>
          <cell r="E11916">
            <v>8699393.7575287372</v>
          </cell>
        </row>
        <row r="11917">
          <cell r="A11917" t="str">
            <v>2009-3-NM</v>
          </cell>
          <cell r="B11917">
            <v>2009</v>
          </cell>
          <cell r="C11917">
            <v>3</v>
          </cell>
          <cell r="D11917" t="str">
            <v>NM</v>
          </cell>
          <cell r="E11917">
            <v>2001295.596337853</v>
          </cell>
        </row>
        <row r="11918">
          <cell r="A11918" t="str">
            <v>2009-3-NV</v>
          </cell>
          <cell r="B11918">
            <v>2009</v>
          </cell>
          <cell r="C11918">
            <v>3</v>
          </cell>
          <cell r="D11918" t="str">
            <v>NV</v>
          </cell>
          <cell r="E11918">
            <v>2628917.1237601363</v>
          </cell>
        </row>
        <row r="11919">
          <cell r="A11919" t="str">
            <v>2009-3-NY</v>
          </cell>
          <cell r="B11919">
            <v>2009</v>
          </cell>
          <cell r="C11919">
            <v>3</v>
          </cell>
          <cell r="D11919" t="str">
            <v>NY</v>
          </cell>
          <cell r="E11919">
            <v>19524427.11922168</v>
          </cell>
        </row>
        <row r="11920">
          <cell r="A11920" t="str">
            <v>2009-3-OH</v>
          </cell>
          <cell r="B11920">
            <v>2009</v>
          </cell>
          <cell r="C11920">
            <v>3</v>
          </cell>
          <cell r="D11920" t="str">
            <v>OH</v>
          </cell>
          <cell r="E11920">
            <v>11523787.870154535</v>
          </cell>
        </row>
        <row r="11921">
          <cell r="A11921" t="str">
            <v>2009-3-OK</v>
          </cell>
          <cell r="B11921">
            <v>2009</v>
          </cell>
          <cell r="C11921">
            <v>3</v>
          </cell>
          <cell r="D11921" t="str">
            <v>OK</v>
          </cell>
          <cell r="E11921">
            <v>3672260.4988561841</v>
          </cell>
        </row>
        <row r="11922">
          <cell r="A11922" t="str">
            <v>2009-3-OR</v>
          </cell>
          <cell r="B11922">
            <v>2009</v>
          </cell>
          <cell r="C11922">
            <v>3</v>
          </cell>
          <cell r="D11922" t="str">
            <v>OR</v>
          </cell>
          <cell r="E11922">
            <v>3813856.4446104951</v>
          </cell>
        </row>
        <row r="11923">
          <cell r="A11923" t="str">
            <v>2009-3-PA</v>
          </cell>
          <cell r="B11923">
            <v>2009</v>
          </cell>
          <cell r="C11923">
            <v>3</v>
          </cell>
          <cell r="D11923" t="str">
            <v>PA</v>
          </cell>
          <cell r="E11923">
            <v>12552987.650674766</v>
          </cell>
        </row>
        <row r="11924">
          <cell r="A11924" t="str">
            <v>2009-3-RI</v>
          </cell>
          <cell r="B11924">
            <v>2009</v>
          </cell>
          <cell r="C11924">
            <v>3</v>
          </cell>
          <cell r="D11924" t="str">
            <v>RI</v>
          </cell>
          <cell r="E11924">
            <v>1052403.0850176169</v>
          </cell>
        </row>
        <row r="11925">
          <cell r="A11925" t="str">
            <v>2009-3-SC</v>
          </cell>
          <cell r="B11925">
            <v>2009</v>
          </cell>
          <cell r="C11925">
            <v>3</v>
          </cell>
          <cell r="D11925" t="str">
            <v>SC</v>
          </cell>
          <cell r="E11925">
            <v>4534383.4354028543</v>
          </cell>
        </row>
        <row r="11926">
          <cell r="A11926" t="str">
            <v>2009-3-SD</v>
          </cell>
          <cell r="B11926">
            <v>2009</v>
          </cell>
          <cell r="C11926">
            <v>3</v>
          </cell>
          <cell r="D11926" t="str">
            <v>SD</v>
          </cell>
          <cell r="E11926">
            <v>809669.57511505799</v>
          </cell>
        </row>
        <row r="11927">
          <cell r="A11927" t="str">
            <v>2009-3-TN</v>
          </cell>
          <cell r="B11927">
            <v>2009</v>
          </cell>
          <cell r="C11927">
            <v>3</v>
          </cell>
          <cell r="D11927" t="str">
            <v>TN</v>
          </cell>
          <cell r="E11927">
            <v>6269339.5850448776</v>
          </cell>
        </row>
        <row r="11928">
          <cell r="A11928" t="str">
            <v>2009-3-TX</v>
          </cell>
          <cell r="B11928">
            <v>2009</v>
          </cell>
          <cell r="C11928">
            <v>3</v>
          </cell>
          <cell r="D11928" t="str">
            <v>TX</v>
          </cell>
          <cell r="E11928">
            <v>24632188.307916321</v>
          </cell>
        </row>
        <row r="11929">
          <cell r="A11929" t="str">
            <v>2009-3-UT</v>
          </cell>
          <cell r="B11929">
            <v>2009</v>
          </cell>
          <cell r="C11929">
            <v>3</v>
          </cell>
          <cell r="D11929" t="str">
            <v>UT</v>
          </cell>
          <cell r="E11929">
            <v>2768687.879090785</v>
          </cell>
        </row>
        <row r="11930">
          <cell r="A11930" t="str">
            <v>2009-3-VA</v>
          </cell>
          <cell r="B11930">
            <v>2009</v>
          </cell>
          <cell r="C11930">
            <v>3</v>
          </cell>
          <cell r="D11930" t="str">
            <v>VA</v>
          </cell>
          <cell r="E11930">
            <v>7845079.5417017397</v>
          </cell>
        </row>
        <row r="11931">
          <cell r="A11931" t="str">
            <v>2009-3-VT</v>
          </cell>
          <cell r="B11931">
            <v>2009</v>
          </cell>
          <cell r="C11931">
            <v>3</v>
          </cell>
          <cell r="D11931" t="str">
            <v>VT</v>
          </cell>
          <cell r="E11931">
            <v>621596.74182279583</v>
          </cell>
        </row>
        <row r="11932">
          <cell r="A11932" t="str">
            <v>2009-3-WA</v>
          </cell>
          <cell r="B11932">
            <v>2009</v>
          </cell>
          <cell r="C11932">
            <v>3</v>
          </cell>
          <cell r="D11932" t="str">
            <v>WA</v>
          </cell>
          <cell r="E11932">
            <v>6626264.9318407085</v>
          </cell>
        </row>
        <row r="11933">
          <cell r="A11933" t="str">
            <v>2009-3-WI</v>
          </cell>
          <cell r="B11933">
            <v>2009</v>
          </cell>
          <cell r="C11933">
            <v>3</v>
          </cell>
          <cell r="D11933" t="str">
            <v>WI</v>
          </cell>
          <cell r="E11933">
            <v>5645863.1809781259</v>
          </cell>
        </row>
        <row r="11934">
          <cell r="A11934" t="str">
            <v>2009-3-WV</v>
          </cell>
          <cell r="B11934">
            <v>2009</v>
          </cell>
          <cell r="C11934">
            <v>3</v>
          </cell>
          <cell r="D11934" t="str">
            <v>WV</v>
          </cell>
          <cell r="E11934">
            <v>1818010.3552568972</v>
          </cell>
        </row>
        <row r="11935">
          <cell r="A11935" t="str">
            <v>2009-3-WY</v>
          </cell>
          <cell r="B11935">
            <v>2009</v>
          </cell>
          <cell r="C11935">
            <v>3</v>
          </cell>
          <cell r="D11935" t="str">
            <v>WY</v>
          </cell>
          <cell r="E11935">
            <v>540451.98199448234</v>
          </cell>
        </row>
        <row r="11936">
          <cell r="A11936" t="str">
            <v>2009-4-AK</v>
          </cell>
          <cell r="B11936">
            <v>2009</v>
          </cell>
          <cell r="C11936">
            <v>4</v>
          </cell>
          <cell r="D11936" t="str">
            <v>AK</v>
          </cell>
          <cell r="E11936">
            <v>695482.22810947837</v>
          </cell>
        </row>
        <row r="11937">
          <cell r="A11937" t="str">
            <v>2009-4-AL</v>
          </cell>
          <cell r="B11937">
            <v>2009</v>
          </cell>
          <cell r="C11937">
            <v>4</v>
          </cell>
          <cell r="D11937" t="str">
            <v>AL</v>
          </cell>
          <cell r="E11937">
            <v>4697123.7240913017</v>
          </cell>
        </row>
        <row r="11938">
          <cell r="A11938" t="str">
            <v>2009-4-AR</v>
          </cell>
          <cell r="B11938">
            <v>2009</v>
          </cell>
          <cell r="C11938">
            <v>4</v>
          </cell>
          <cell r="D11938" t="str">
            <v>AR</v>
          </cell>
          <cell r="E11938">
            <v>2881036.8055596827</v>
          </cell>
        </row>
        <row r="11939">
          <cell r="A11939" t="str">
            <v>2009-4-AZ</v>
          </cell>
          <cell r="B11939">
            <v>2009</v>
          </cell>
          <cell r="C11939">
            <v>4</v>
          </cell>
          <cell r="D11939" t="str">
            <v>AZ</v>
          </cell>
          <cell r="E11939">
            <v>6572230.9964059228</v>
          </cell>
        </row>
        <row r="11940">
          <cell r="A11940" t="str">
            <v>2009-4-CA</v>
          </cell>
          <cell r="B11940">
            <v>2009</v>
          </cell>
          <cell r="C11940">
            <v>4</v>
          </cell>
          <cell r="D11940" t="str">
            <v>CA</v>
          </cell>
          <cell r="E11940">
            <v>36910700.637110874</v>
          </cell>
        </row>
        <row r="11941">
          <cell r="A11941" t="str">
            <v>2009-4-CO</v>
          </cell>
          <cell r="B11941">
            <v>2009</v>
          </cell>
          <cell r="C11941">
            <v>4</v>
          </cell>
          <cell r="D11941" t="str">
            <v>CO</v>
          </cell>
          <cell r="E11941">
            <v>5003794.4335691836</v>
          </cell>
        </row>
        <row r="11942">
          <cell r="A11942" t="str">
            <v>2009-4-CT</v>
          </cell>
          <cell r="B11942">
            <v>2009</v>
          </cell>
          <cell r="C11942">
            <v>4</v>
          </cell>
          <cell r="D11942" t="str">
            <v>CT</v>
          </cell>
          <cell r="E11942">
            <v>3514049.7425834346</v>
          </cell>
        </row>
        <row r="11943">
          <cell r="A11943" t="str">
            <v>2009-4-DC</v>
          </cell>
          <cell r="B11943">
            <v>2009</v>
          </cell>
          <cell r="C11943">
            <v>4</v>
          </cell>
          <cell r="D11943" t="str">
            <v>DC</v>
          </cell>
          <cell r="E11943">
            <v>597726.92479304271</v>
          </cell>
        </row>
        <row r="11944">
          <cell r="A11944" t="str">
            <v>2009-4-DE</v>
          </cell>
          <cell r="B11944">
            <v>2009</v>
          </cell>
          <cell r="C11944">
            <v>4</v>
          </cell>
          <cell r="D11944" t="str">
            <v>DE</v>
          </cell>
          <cell r="E11944">
            <v>882156.05040398194</v>
          </cell>
        </row>
        <row r="11945">
          <cell r="A11945" t="str">
            <v>2009-4-FL</v>
          </cell>
          <cell r="B11945">
            <v>2009</v>
          </cell>
          <cell r="C11945">
            <v>4</v>
          </cell>
          <cell r="D11945" t="str">
            <v>FL</v>
          </cell>
          <cell r="E11945">
            <v>18486162.488899171</v>
          </cell>
        </row>
        <row r="11946">
          <cell r="A11946" t="str">
            <v>2009-4-GA</v>
          </cell>
          <cell r="B11946">
            <v>2009</v>
          </cell>
          <cell r="C11946">
            <v>4</v>
          </cell>
          <cell r="D11946" t="str">
            <v>GA</v>
          </cell>
          <cell r="E11946">
            <v>9793877.0477749202</v>
          </cell>
        </row>
        <row r="11947">
          <cell r="A11947" t="str">
            <v>2009-4-HI</v>
          </cell>
          <cell r="B11947">
            <v>2009</v>
          </cell>
          <cell r="C11947">
            <v>4</v>
          </cell>
          <cell r="D11947" t="str">
            <v>HI</v>
          </cell>
          <cell r="E11947">
            <v>1293442.4651143933</v>
          </cell>
        </row>
        <row r="11948">
          <cell r="A11948" t="str">
            <v>2009-4-IA</v>
          </cell>
          <cell r="B11948">
            <v>2009</v>
          </cell>
          <cell r="C11948">
            <v>4</v>
          </cell>
          <cell r="D11948" t="str">
            <v>IA</v>
          </cell>
          <cell r="E11948">
            <v>3006533.0905274646</v>
          </cell>
        </row>
        <row r="11949">
          <cell r="A11949" t="str">
            <v>2009-4-ID</v>
          </cell>
          <cell r="B11949">
            <v>2009</v>
          </cell>
          <cell r="C11949">
            <v>4</v>
          </cell>
          <cell r="D11949" t="str">
            <v>ID</v>
          </cell>
          <cell r="E11949">
            <v>1540384.270529283</v>
          </cell>
        </row>
        <row r="11950">
          <cell r="A11950" t="str">
            <v>2009-4-IL</v>
          </cell>
          <cell r="B11950">
            <v>2009</v>
          </cell>
          <cell r="C11950">
            <v>4</v>
          </cell>
          <cell r="D11950" t="str">
            <v>IL</v>
          </cell>
          <cell r="E11950">
            <v>12908199.016524572</v>
          </cell>
        </row>
        <row r="11951">
          <cell r="A11951" t="str">
            <v>2009-4-IN</v>
          </cell>
          <cell r="B11951">
            <v>2009</v>
          </cell>
          <cell r="C11951">
            <v>4</v>
          </cell>
          <cell r="D11951" t="str">
            <v>IN</v>
          </cell>
          <cell r="E11951">
            <v>6411616.9878261499</v>
          </cell>
        </row>
        <row r="11952">
          <cell r="A11952" t="str">
            <v>2009-4-KS</v>
          </cell>
          <cell r="B11952">
            <v>2009</v>
          </cell>
          <cell r="C11952">
            <v>4</v>
          </cell>
          <cell r="D11952" t="str">
            <v>KS</v>
          </cell>
          <cell r="E11952">
            <v>2814618.401762615</v>
          </cell>
        </row>
        <row r="11953">
          <cell r="A11953" t="str">
            <v>2009-4-KY</v>
          </cell>
          <cell r="B11953">
            <v>2009</v>
          </cell>
          <cell r="C11953">
            <v>4</v>
          </cell>
          <cell r="D11953" t="str">
            <v>KY</v>
          </cell>
          <cell r="E11953">
            <v>4303014.1272532577</v>
          </cell>
        </row>
        <row r="11954">
          <cell r="A11954" t="str">
            <v>2009-4-LA</v>
          </cell>
          <cell r="B11954">
            <v>2009</v>
          </cell>
          <cell r="C11954">
            <v>4</v>
          </cell>
          <cell r="D11954" t="str">
            <v>LA</v>
          </cell>
          <cell r="E11954">
            <v>4472131.7918480719</v>
          </cell>
        </row>
        <row r="11955">
          <cell r="A11955" t="str">
            <v>2009-4-MA</v>
          </cell>
          <cell r="B11955">
            <v>2009</v>
          </cell>
          <cell r="C11955">
            <v>4</v>
          </cell>
          <cell r="D11955" t="str">
            <v>MA</v>
          </cell>
          <cell r="E11955">
            <v>6570034.7793453904</v>
          </cell>
        </row>
        <row r="11956">
          <cell r="A11956" t="str">
            <v>2009-4-MD</v>
          </cell>
          <cell r="B11956">
            <v>2009</v>
          </cell>
          <cell r="C11956">
            <v>4</v>
          </cell>
          <cell r="D11956" t="str">
            <v>MD</v>
          </cell>
          <cell r="E11956">
            <v>5683200.7967333756</v>
          </cell>
        </row>
        <row r="11957">
          <cell r="A11957" t="str">
            <v>2009-4-ME</v>
          </cell>
          <cell r="B11957">
            <v>2009</v>
          </cell>
          <cell r="C11957">
            <v>4</v>
          </cell>
          <cell r="D11957" t="str">
            <v>ME</v>
          </cell>
          <cell r="E11957">
            <v>1317840.3966134842</v>
          </cell>
        </row>
        <row r="11958">
          <cell r="A11958" t="str">
            <v>2009-4-MI</v>
          </cell>
          <cell r="B11958">
            <v>2009</v>
          </cell>
          <cell r="C11958">
            <v>4</v>
          </cell>
          <cell r="D11958" t="str">
            <v>MI</v>
          </cell>
          <cell r="E11958">
            <v>9978179.1055400185</v>
          </cell>
        </row>
        <row r="11959">
          <cell r="A11959" t="str">
            <v>2009-4-MN</v>
          </cell>
          <cell r="B11959">
            <v>2009</v>
          </cell>
          <cell r="C11959">
            <v>4</v>
          </cell>
          <cell r="D11959" t="str">
            <v>MN</v>
          </cell>
          <cell r="E11959">
            <v>5254859.4680541316</v>
          </cell>
        </row>
        <row r="11960">
          <cell r="A11960" t="str">
            <v>2009-4-MO</v>
          </cell>
          <cell r="B11960">
            <v>2009</v>
          </cell>
          <cell r="C11960">
            <v>4</v>
          </cell>
          <cell r="D11960" t="str">
            <v>MO</v>
          </cell>
          <cell r="E11960">
            <v>5968830.9656217312</v>
          </cell>
        </row>
        <row r="11961">
          <cell r="A11961" t="str">
            <v>2009-4-MS</v>
          </cell>
          <cell r="B11961">
            <v>2009</v>
          </cell>
          <cell r="C11961">
            <v>4</v>
          </cell>
          <cell r="D11961" t="str">
            <v>MS</v>
          </cell>
          <cell r="E11961">
            <v>2948666.7392553217</v>
          </cell>
        </row>
        <row r="11962">
          <cell r="A11962" t="str">
            <v>2009-4-MT</v>
          </cell>
          <cell r="B11962">
            <v>2009</v>
          </cell>
          <cell r="C11962">
            <v>4</v>
          </cell>
          <cell r="D11962" t="str">
            <v>MT</v>
          </cell>
          <cell r="E11962">
            <v>973116.49870541808</v>
          </cell>
        </row>
        <row r="11963">
          <cell r="A11963" t="str">
            <v>2009-4-NC</v>
          </cell>
          <cell r="B11963">
            <v>2009</v>
          </cell>
          <cell r="C11963">
            <v>4</v>
          </cell>
          <cell r="D11963" t="str">
            <v>NC</v>
          </cell>
          <cell r="E11963">
            <v>9341949.5323167387</v>
          </cell>
        </row>
        <row r="11964">
          <cell r="A11964" t="str">
            <v>2009-4-ND</v>
          </cell>
          <cell r="B11964">
            <v>2009</v>
          </cell>
          <cell r="C11964">
            <v>4</v>
          </cell>
          <cell r="D11964" t="str">
            <v>ND</v>
          </cell>
          <cell r="E11964">
            <v>645514.47736825235</v>
          </cell>
        </row>
        <row r="11965">
          <cell r="A11965" t="str">
            <v>2009-4-NE</v>
          </cell>
          <cell r="B11965">
            <v>2009</v>
          </cell>
          <cell r="C11965">
            <v>4</v>
          </cell>
          <cell r="D11965" t="str">
            <v>NE</v>
          </cell>
          <cell r="E11965">
            <v>1793346.6618112603</v>
          </cell>
        </row>
        <row r="11966">
          <cell r="A11966" t="str">
            <v>2009-4-NH</v>
          </cell>
          <cell r="B11966">
            <v>2009</v>
          </cell>
          <cell r="C11966">
            <v>4</v>
          </cell>
          <cell r="D11966" t="str">
            <v>NH</v>
          </cell>
          <cell r="E11966">
            <v>1322398.1188354667</v>
          </cell>
        </row>
        <row r="11967">
          <cell r="A11967" t="str">
            <v>2009-4-NJ</v>
          </cell>
          <cell r="B11967">
            <v>2009</v>
          </cell>
          <cell r="C11967">
            <v>4</v>
          </cell>
          <cell r="D11967" t="str">
            <v>NJ</v>
          </cell>
          <cell r="E11967">
            <v>8701487.6182765272</v>
          </cell>
        </row>
        <row r="11968">
          <cell r="A11968" t="str">
            <v>2009-4-NM</v>
          </cell>
          <cell r="B11968">
            <v>2009</v>
          </cell>
          <cell r="C11968">
            <v>4</v>
          </cell>
          <cell r="D11968" t="str">
            <v>NM</v>
          </cell>
          <cell r="E11968">
            <v>2003423.1882795747</v>
          </cell>
        </row>
        <row r="11969">
          <cell r="A11969" t="str">
            <v>2009-4-NV</v>
          </cell>
          <cell r="B11969">
            <v>2009</v>
          </cell>
          <cell r="C11969">
            <v>4</v>
          </cell>
          <cell r="D11969" t="str">
            <v>NV</v>
          </cell>
          <cell r="E11969">
            <v>2632533.1692268807</v>
          </cell>
        </row>
        <row r="11970">
          <cell r="A11970" t="str">
            <v>2009-4-NY</v>
          </cell>
          <cell r="B11970">
            <v>2009</v>
          </cell>
          <cell r="C11970">
            <v>4</v>
          </cell>
          <cell r="D11970" t="str">
            <v>NY</v>
          </cell>
          <cell r="E11970">
            <v>19528697.584305368</v>
          </cell>
        </row>
        <row r="11971">
          <cell r="A11971" t="str">
            <v>2009-4-OH</v>
          </cell>
          <cell r="B11971">
            <v>2009</v>
          </cell>
          <cell r="C11971">
            <v>4</v>
          </cell>
          <cell r="D11971" t="str">
            <v>OH</v>
          </cell>
          <cell r="E11971">
            <v>11528531.378395017</v>
          </cell>
        </row>
        <row r="11972">
          <cell r="A11972" t="str">
            <v>2009-4-OK</v>
          </cell>
          <cell r="B11972">
            <v>2009</v>
          </cell>
          <cell r="C11972">
            <v>4</v>
          </cell>
          <cell r="D11972" t="str">
            <v>OK</v>
          </cell>
          <cell r="E11972">
            <v>3676015.1525325901</v>
          </cell>
        </row>
        <row r="11973">
          <cell r="A11973" t="str">
            <v>2009-4-OR</v>
          </cell>
          <cell r="B11973">
            <v>2009</v>
          </cell>
          <cell r="C11973">
            <v>4</v>
          </cell>
          <cell r="D11973" t="str">
            <v>OR</v>
          </cell>
          <cell r="E11973">
            <v>3816841.4863569494</v>
          </cell>
        </row>
        <row r="11974">
          <cell r="A11974" t="str">
            <v>2009-4-PA</v>
          </cell>
          <cell r="B11974">
            <v>2009</v>
          </cell>
          <cell r="C11974">
            <v>4</v>
          </cell>
          <cell r="D11974" t="str">
            <v>PA</v>
          </cell>
          <cell r="E11974">
            <v>12566138.008858675</v>
          </cell>
        </row>
        <row r="11975">
          <cell r="A11975" t="str">
            <v>2009-4-RI</v>
          </cell>
          <cell r="B11975">
            <v>2009</v>
          </cell>
          <cell r="C11975">
            <v>4</v>
          </cell>
          <cell r="D11975" t="str">
            <v>RI</v>
          </cell>
          <cell r="E11975">
            <v>1052605.1451119483</v>
          </cell>
        </row>
        <row r="11976">
          <cell r="A11976" t="str">
            <v>2009-4-SC</v>
          </cell>
          <cell r="B11976">
            <v>2009</v>
          </cell>
          <cell r="C11976">
            <v>4</v>
          </cell>
          <cell r="D11976" t="str">
            <v>SC</v>
          </cell>
          <cell r="E11976">
            <v>4541252.961865087</v>
          </cell>
        </row>
        <row r="11977">
          <cell r="A11977" t="str">
            <v>2009-4-SD</v>
          </cell>
          <cell r="B11977">
            <v>2009</v>
          </cell>
          <cell r="C11977">
            <v>4</v>
          </cell>
          <cell r="D11977" t="str">
            <v>SD</v>
          </cell>
          <cell r="E11977">
            <v>810356.63820251136</v>
          </cell>
        </row>
        <row r="11978">
          <cell r="A11978" t="str">
            <v>2009-4-TN</v>
          </cell>
          <cell r="B11978">
            <v>2009</v>
          </cell>
          <cell r="C11978">
            <v>4</v>
          </cell>
          <cell r="D11978" t="str">
            <v>TN</v>
          </cell>
          <cell r="E11978">
            <v>6276179.4922252484</v>
          </cell>
        </row>
        <row r="11979">
          <cell r="A11979" t="str">
            <v>2009-4-TX</v>
          </cell>
          <cell r="B11979">
            <v>2009</v>
          </cell>
          <cell r="C11979">
            <v>4</v>
          </cell>
          <cell r="D11979" t="str">
            <v>TX</v>
          </cell>
          <cell r="E11979">
            <v>24670608.365961995</v>
          </cell>
        </row>
        <row r="11980">
          <cell r="A11980" t="str">
            <v>2009-4-UT</v>
          </cell>
          <cell r="B11980">
            <v>2009</v>
          </cell>
          <cell r="C11980">
            <v>4</v>
          </cell>
          <cell r="D11980" t="str">
            <v>UT</v>
          </cell>
          <cell r="E11980">
            <v>2772747.5199457374</v>
          </cell>
        </row>
        <row r="11981">
          <cell r="A11981" t="str">
            <v>2009-4-VA</v>
          </cell>
          <cell r="B11981">
            <v>2009</v>
          </cell>
          <cell r="C11981">
            <v>4</v>
          </cell>
          <cell r="D11981" t="str">
            <v>VA</v>
          </cell>
          <cell r="E11981">
            <v>7854630.4724593302</v>
          </cell>
        </row>
        <row r="11982">
          <cell r="A11982" t="str">
            <v>2009-4-VT</v>
          </cell>
          <cell r="B11982">
            <v>2009</v>
          </cell>
          <cell r="C11982">
            <v>4</v>
          </cell>
          <cell r="D11982" t="str">
            <v>VT</v>
          </cell>
          <cell r="E11982">
            <v>621637.59663142613</v>
          </cell>
        </row>
        <row r="11983">
          <cell r="A11983" t="str">
            <v>2009-4-WA</v>
          </cell>
          <cell r="B11983">
            <v>2009</v>
          </cell>
          <cell r="C11983">
            <v>4</v>
          </cell>
          <cell r="D11983" t="str">
            <v>WA</v>
          </cell>
          <cell r="E11983">
            <v>6635958.5523556313</v>
          </cell>
        </row>
        <row r="11984">
          <cell r="A11984" t="str">
            <v>2009-4-WI</v>
          </cell>
          <cell r="B11984">
            <v>2009</v>
          </cell>
          <cell r="C11984">
            <v>4</v>
          </cell>
          <cell r="D11984" t="str">
            <v>WI</v>
          </cell>
          <cell r="E11984">
            <v>5648104.2012004731</v>
          </cell>
        </row>
        <row r="11985">
          <cell r="A11985" t="str">
            <v>2009-4-WV</v>
          </cell>
          <cell r="B11985">
            <v>2009</v>
          </cell>
          <cell r="C11985">
            <v>4</v>
          </cell>
          <cell r="D11985" t="str">
            <v>WV</v>
          </cell>
          <cell r="E11985">
            <v>1818453.6356461563</v>
          </cell>
        </row>
        <row r="11986">
          <cell r="A11986" t="str">
            <v>2009-4-WY</v>
          </cell>
          <cell r="B11986">
            <v>2009</v>
          </cell>
          <cell r="C11986">
            <v>4</v>
          </cell>
          <cell r="D11986" t="str">
            <v>WY</v>
          </cell>
          <cell r="E11986">
            <v>541432.94385301031</v>
          </cell>
        </row>
        <row r="11987">
          <cell r="A11987" t="str">
            <v>2009-5-AK</v>
          </cell>
          <cell r="B11987">
            <v>2009</v>
          </cell>
          <cell r="C11987">
            <v>5</v>
          </cell>
          <cell r="D11987" t="str">
            <v>AK</v>
          </cell>
          <cell r="E11987">
            <v>696510.81861168542</v>
          </cell>
        </row>
        <row r="11988">
          <cell r="A11988" t="str">
            <v>2009-5-AL</v>
          </cell>
          <cell r="B11988">
            <v>2009</v>
          </cell>
          <cell r="C11988">
            <v>5</v>
          </cell>
          <cell r="D11988" t="str">
            <v>AL</v>
          </cell>
          <cell r="E11988">
            <v>4701053.8628629986</v>
          </cell>
        </row>
        <row r="11989">
          <cell r="A11989" t="str">
            <v>2009-5-AR</v>
          </cell>
          <cell r="B11989">
            <v>2009</v>
          </cell>
          <cell r="C11989">
            <v>5</v>
          </cell>
          <cell r="D11989" t="str">
            <v>AR</v>
          </cell>
          <cell r="E11989">
            <v>2883900.6324974322</v>
          </cell>
        </row>
        <row r="11990">
          <cell r="A11990" t="str">
            <v>2009-5-AZ</v>
          </cell>
          <cell r="B11990">
            <v>2009</v>
          </cell>
          <cell r="C11990">
            <v>5</v>
          </cell>
          <cell r="D11990" t="str">
            <v>AZ</v>
          </cell>
          <cell r="E11990">
            <v>6580285.8007702436</v>
          </cell>
        </row>
        <row r="11991">
          <cell r="A11991" t="str">
            <v>2009-5-CA</v>
          </cell>
          <cell r="B11991">
            <v>2009</v>
          </cell>
          <cell r="C11991">
            <v>5</v>
          </cell>
          <cell r="D11991" t="str">
            <v>CA</v>
          </cell>
          <cell r="E11991">
            <v>36927855.393496208</v>
          </cell>
        </row>
        <row r="11992">
          <cell r="A11992" t="str">
            <v>2009-5-CO</v>
          </cell>
          <cell r="B11992">
            <v>2009</v>
          </cell>
          <cell r="C11992">
            <v>5</v>
          </cell>
          <cell r="D11992" t="str">
            <v>CO</v>
          </cell>
          <cell r="E11992">
            <v>5010994.6804996822</v>
          </cell>
        </row>
        <row r="11993">
          <cell r="A11993" t="str">
            <v>2009-5-CT</v>
          </cell>
          <cell r="B11993">
            <v>2009</v>
          </cell>
          <cell r="C11993">
            <v>5</v>
          </cell>
          <cell r="D11993" t="str">
            <v>CT</v>
          </cell>
          <cell r="E11993">
            <v>3515474.5984020256</v>
          </cell>
        </row>
        <row r="11994">
          <cell r="A11994" t="str">
            <v>2009-5-DC</v>
          </cell>
          <cell r="B11994">
            <v>2009</v>
          </cell>
          <cell r="C11994">
            <v>5</v>
          </cell>
          <cell r="D11994" t="str">
            <v>DC</v>
          </cell>
          <cell r="E11994">
            <v>598385.41790675058</v>
          </cell>
        </row>
        <row r="11995">
          <cell r="A11995" t="str">
            <v>2009-5-DE</v>
          </cell>
          <cell r="B11995">
            <v>2009</v>
          </cell>
          <cell r="C11995">
            <v>5</v>
          </cell>
          <cell r="D11995" t="str">
            <v>DE</v>
          </cell>
          <cell r="E11995">
            <v>883168.95791032712</v>
          </cell>
        </row>
        <row r="11996">
          <cell r="A11996" t="str">
            <v>2009-5-FL</v>
          </cell>
          <cell r="B11996">
            <v>2009</v>
          </cell>
          <cell r="C11996">
            <v>5</v>
          </cell>
          <cell r="D11996" t="str">
            <v>FL</v>
          </cell>
          <cell r="E11996">
            <v>18503781.995795712</v>
          </cell>
        </row>
        <row r="11997">
          <cell r="A11997" t="str">
            <v>2009-5-GA</v>
          </cell>
          <cell r="B11997">
            <v>2009</v>
          </cell>
          <cell r="C11997">
            <v>5</v>
          </cell>
          <cell r="D11997" t="str">
            <v>GA</v>
          </cell>
          <cell r="E11997">
            <v>9805966.1049708463</v>
          </cell>
        </row>
        <row r="11998">
          <cell r="A11998" t="str">
            <v>2009-5-HI</v>
          </cell>
          <cell r="B11998">
            <v>2009</v>
          </cell>
          <cell r="C11998">
            <v>5</v>
          </cell>
          <cell r="D11998" t="str">
            <v>HI</v>
          </cell>
          <cell r="E11998">
            <v>1294026.4998413594</v>
          </cell>
        </row>
        <row r="11999">
          <cell r="A11999" t="str">
            <v>2009-5-IA</v>
          </cell>
          <cell r="B11999">
            <v>2009</v>
          </cell>
          <cell r="C11999">
            <v>5</v>
          </cell>
          <cell r="D11999" t="str">
            <v>IA</v>
          </cell>
          <cell r="E11999">
            <v>3006975.4258028348</v>
          </cell>
        </row>
        <row r="12000">
          <cell r="A12000" t="str">
            <v>2009-5-ID</v>
          </cell>
          <cell r="B12000">
            <v>2009</v>
          </cell>
          <cell r="C12000">
            <v>5</v>
          </cell>
          <cell r="D12000" t="str">
            <v>ID</v>
          </cell>
          <cell r="E12000">
            <v>1542236.2738872773</v>
          </cell>
        </row>
        <row r="12001">
          <cell r="A12001" t="str">
            <v>2009-5-IL</v>
          </cell>
          <cell r="B12001">
            <v>2009</v>
          </cell>
          <cell r="C12001">
            <v>5</v>
          </cell>
          <cell r="D12001" t="str">
            <v>IL</v>
          </cell>
          <cell r="E12001">
            <v>12908936.562358489</v>
          </cell>
        </row>
        <row r="12002">
          <cell r="A12002" t="str">
            <v>2009-5-IN</v>
          </cell>
          <cell r="B12002">
            <v>2009</v>
          </cell>
          <cell r="C12002">
            <v>5</v>
          </cell>
          <cell r="D12002" t="str">
            <v>IN</v>
          </cell>
          <cell r="E12002">
            <v>6415498.1518776705</v>
          </cell>
        </row>
        <row r="12003">
          <cell r="A12003" t="str">
            <v>2009-5-KS</v>
          </cell>
          <cell r="B12003">
            <v>2009</v>
          </cell>
          <cell r="C12003">
            <v>5</v>
          </cell>
          <cell r="D12003" t="str">
            <v>KS</v>
          </cell>
          <cell r="E12003">
            <v>2816008.9864476109</v>
          </cell>
        </row>
        <row r="12004">
          <cell r="A12004" t="str">
            <v>2009-5-KY</v>
          </cell>
          <cell r="B12004">
            <v>2009</v>
          </cell>
          <cell r="C12004">
            <v>5</v>
          </cell>
          <cell r="D12004" t="str">
            <v>KY</v>
          </cell>
          <cell r="E12004">
            <v>4306782.7022171682</v>
          </cell>
        </row>
        <row r="12005">
          <cell r="A12005" t="str">
            <v>2009-5-LA</v>
          </cell>
          <cell r="B12005">
            <v>2009</v>
          </cell>
          <cell r="C12005">
            <v>5</v>
          </cell>
          <cell r="D12005" t="str">
            <v>LA</v>
          </cell>
          <cell r="E12005">
            <v>4478999.3140224786</v>
          </cell>
        </row>
        <row r="12006">
          <cell r="A12006" t="str">
            <v>2009-5-MA</v>
          </cell>
          <cell r="B12006">
            <v>2009</v>
          </cell>
          <cell r="C12006">
            <v>5</v>
          </cell>
          <cell r="D12006" t="str">
            <v>MA</v>
          </cell>
          <cell r="E12006">
            <v>6578091.488025723</v>
          </cell>
        </row>
        <row r="12007">
          <cell r="A12007" t="str">
            <v>2009-5-MD</v>
          </cell>
          <cell r="B12007">
            <v>2009</v>
          </cell>
          <cell r="C12007">
            <v>5</v>
          </cell>
          <cell r="D12007" t="str">
            <v>MD</v>
          </cell>
          <cell r="E12007">
            <v>5688739.2202262403</v>
          </cell>
        </row>
        <row r="12008">
          <cell r="A12008" t="str">
            <v>2009-5-ME</v>
          </cell>
          <cell r="B12008">
            <v>2009</v>
          </cell>
          <cell r="C12008">
            <v>5</v>
          </cell>
          <cell r="D12008" t="str">
            <v>ME</v>
          </cell>
          <cell r="E12008">
            <v>1317994.3082983256</v>
          </cell>
        </row>
        <row r="12009">
          <cell r="A12009" t="str">
            <v>2009-5-MI</v>
          </cell>
          <cell r="B12009">
            <v>2009</v>
          </cell>
          <cell r="C12009">
            <v>5</v>
          </cell>
          <cell r="D12009" t="str">
            <v>MI</v>
          </cell>
          <cell r="E12009">
            <v>9975378.2744430769</v>
          </cell>
        </row>
        <row r="12010">
          <cell r="A12010" t="str">
            <v>2009-5-MN</v>
          </cell>
          <cell r="B12010">
            <v>2009</v>
          </cell>
          <cell r="C12010">
            <v>5</v>
          </cell>
          <cell r="D12010" t="str">
            <v>MN</v>
          </cell>
          <cell r="E12010">
            <v>5258703.0949561317</v>
          </cell>
        </row>
        <row r="12011">
          <cell r="A12011" t="str">
            <v>2009-5-MO</v>
          </cell>
          <cell r="B12011">
            <v>2009</v>
          </cell>
          <cell r="C12011">
            <v>5</v>
          </cell>
          <cell r="D12011" t="str">
            <v>MO</v>
          </cell>
          <cell r="E12011">
            <v>5975223.5038666055</v>
          </cell>
        </row>
        <row r="12012">
          <cell r="A12012" t="str">
            <v>2009-5-MS</v>
          </cell>
          <cell r="B12012">
            <v>2009</v>
          </cell>
          <cell r="C12012">
            <v>5</v>
          </cell>
          <cell r="D12012" t="str">
            <v>MS</v>
          </cell>
          <cell r="E12012">
            <v>2949785.3848124552</v>
          </cell>
        </row>
        <row r="12013">
          <cell r="A12013" t="str">
            <v>2009-5-MT</v>
          </cell>
          <cell r="B12013">
            <v>2009</v>
          </cell>
          <cell r="C12013">
            <v>5</v>
          </cell>
          <cell r="D12013" t="str">
            <v>MT</v>
          </cell>
          <cell r="E12013">
            <v>973749.27321414964</v>
          </cell>
        </row>
        <row r="12014">
          <cell r="A12014" t="str">
            <v>2009-5-NC</v>
          </cell>
          <cell r="B12014">
            <v>2009</v>
          </cell>
          <cell r="C12014">
            <v>5</v>
          </cell>
          <cell r="D12014" t="str">
            <v>NC</v>
          </cell>
          <cell r="E12014">
            <v>9355326.5319322608</v>
          </cell>
        </row>
        <row r="12015">
          <cell r="A12015" t="str">
            <v>2009-5-ND</v>
          </cell>
          <cell r="B12015">
            <v>2009</v>
          </cell>
          <cell r="C12015">
            <v>5</v>
          </cell>
          <cell r="D12015" t="str">
            <v>ND</v>
          </cell>
          <cell r="E12015">
            <v>645964.20413881994</v>
          </cell>
        </row>
        <row r="12016">
          <cell r="A12016" t="str">
            <v>2009-5-NE</v>
          </cell>
          <cell r="B12016">
            <v>2009</v>
          </cell>
          <cell r="C12016">
            <v>5</v>
          </cell>
          <cell r="D12016" t="str">
            <v>NE</v>
          </cell>
          <cell r="E12016">
            <v>1794451.6877027857</v>
          </cell>
        </row>
        <row r="12017">
          <cell r="A12017" t="str">
            <v>2009-5-NH</v>
          </cell>
          <cell r="B12017">
            <v>2009</v>
          </cell>
          <cell r="C12017">
            <v>5</v>
          </cell>
          <cell r="D12017" t="str">
            <v>NH</v>
          </cell>
          <cell r="E12017">
            <v>1323132.2769281757</v>
          </cell>
        </row>
        <row r="12018">
          <cell r="A12018" t="str">
            <v>2009-5-NJ</v>
          </cell>
          <cell r="B12018">
            <v>2009</v>
          </cell>
          <cell r="C12018">
            <v>5</v>
          </cell>
          <cell r="D12018" t="str">
            <v>NJ</v>
          </cell>
          <cell r="E12018">
            <v>8703581.9829965439</v>
          </cell>
        </row>
        <row r="12019">
          <cell r="A12019" t="str">
            <v>2009-5-NM</v>
          </cell>
          <cell r="B12019">
            <v>2009</v>
          </cell>
          <cell r="C12019">
            <v>5</v>
          </cell>
          <cell r="D12019" t="str">
            <v>NM</v>
          </cell>
          <cell r="E12019">
            <v>2005553.042079804</v>
          </cell>
        </row>
        <row r="12020">
          <cell r="A12020" t="str">
            <v>2009-5-NV</v>
          </cell>
          <cell r="B12020">
            <v>2009</v>
          </cell>
          <cell r="C12020">
            <v>5</v>
          </cell>
          <cell r="D12020" t="str">
            <v>NV</v>
          </cell>
          <cell r="E12020">
            <v>2636154.1885228488</v>
          </cell>
        </row>
        <row r="12021">
          <cell r="A12021" t="str">
            <v>2009-5-NY</v>
          </cell>
          <cell r="B12021">
            <v>2009</v>
          </cell>
          <cell r="C12021">
            <v>5</v>
          </cell>
          <cell r="D12021" t="str">
            <v>NY</v>
          </cell>
          <cell r="E12021">
            <v>19532968.983443201</v>
          </cell>
        </row>
        <row r="12022">
          <cell r="A12022" t="str">
            <v>2009-5-OH</v>
          </cell>
          <cell r="B12022">
            <v>2009</v>
          </cell>
          <cell r="C12022">
            <v>5</v>
          </cell>
          <cell r="D12022" t="str">
            <v>OH</v>
          </cell>
          <cell r="E12022">
            <v>11533276.839194039</v>
          </cell>
        </row>
        <row r="12023">
          <cell r="A12023" t="str">
            <v>2009-5-OK</v>
          </cell>
          <cell r="B12023">
            <v>2009</v>
          </cell>
          <cell r="C12023">
            <v>5</v>
          </cell>
          <cell r="D12023" t="str">
            <v>OK</v>
          </cell>
          <cell r="E12023">
            <v>3679773.6451044763</v>
          </cell>
        </row>
        <row r="12024">
          <cell r="A12024" t="str">
            <v>2009-5-OR</v>
          </cell>
          <cell r="B12024">
            <v>2009</v>
          </cell>
          <cell r="C12024">
            <v>5</v>
          </cell>
          <cell r="D12024" t="str">
            <v>OR</v>
          </cell>
          <cell r="E12024">
            <v>3819828.8644457273</v>
          </cell>
        </row>
        <row r="12025">
          <cell r="A12025" t="str">
            <v>2009-5-PA</v>
          </cell>
          <cell r="B12025">
            <v>2009</v>
          </cell>
          <cell r="C12025">
            <v>5</v>
          </cell>
          <cell r="D12025" t="str">
            <v>PA</v>
          </cell>
          <cell r="E12025">
            <v>12579302.14319892</v>
          </cell>
        </row>
        <row r="12026">
          <cell r="A12026" t="str">
            <v>2009-5-RI</v>
          </cell>
          <cell r="B12026">
            <v>2009</v>
          </cell>
          <cell r="C12026">
            <v>5</v>
          </cell>
          <cell r="D12026" t="str">
            <v>RI</v>
          </cell>
          <cell r="E12026">
            <v>1052807.2440015685</v>
          </cell>
        </row>
        <row r="12027">
          <cell r="A12027" t="str">
            <v>2009-5-SC</v>
          </cell>
          <cell r="B12027">
            <v>2009</v>
          </cell>
          <cell r="C12027">
            <v>5</v>
          </cell>
          <cell r="D12027" t="str">
            <v>SC</v>
          </cell>
          <cell r="E12027">
            <v>4548132.89556228</v>
          </cell>
        </row>
        <row r="12028">
          <cell r="A12028" t="str">
            <v>2009-5-SD</v>
          </cell>
          <cell r="B12028">
            <v>2009</v>
          </cell>
          <cell r="C12028">
            <v>5</v>
          </cell>
          <cell r="D12028" t="str">
            <v>SD</v>
          </cell>
          <cell r="E12028">
            <v>811044.28431259608</v>
          </cell>
        </row>
        <row r="12029">
          <cell r="A12029" t="str">
            <v>2009-5-TN</v>
          </cell>
          <cell r="B12029">
            <v>2009</v>
          </cell>
          <cell r="C12029">
            <v>5</v>
          </cell>
          <cell r="D12029" t="str">
            <v>TN</v>
          </cell>
          <cell r="E12029">
            <v>6283026.861807297</v>
          </cell>
        </row>
        <row r="12030">
          <cell r="A12030" t="str">
            <v>2009-5-TX</v>
          </cell>
          <cell r="B12030">
            <v>2009</v>
          </cell>
          <cell r="C12030">
            <v>5</v>
          </cell>
          <cell r="D12030" t="str">
            <v>TX</v>
          </cell>
          <cell r="E12030">
            <v>24709088.349696841</v>
          </cell>
        </row>
        <row r="12031">
          <cell r="A12031" t="str">
            <v>2009-5-UT</v>
          </cell>
          <cell r="B12031">
            <v>2009</v>
          </cell>
          <cell r="C12031">
            <v>5</v>
          </cell>
          <cell r="D12031" t="str">
            <v>UT</v>
          </cell>
          <cell r="E12031">
            <v>2776813.113325709</v>
          </cell>
        </row>
        <row r="12032">
          <cell r="A12032" t="str">
            <v>2009-5-VA</v>
          </cell>
          <cell r="B12032">
            <v>2009</v>
          </cell>
          <cell r="C12032">
            <v>5</v>
          </cell>
          <cell r="D12032" t="str">
            <v>VA</v>
          </cell>
          <cell r="E12032">
            <v>7864193.0309229046</v>
          </cell>
        </row>
        <row r="12033">
          <cell r="A12033" t="str">
            <v>2009-5-VT</v>
          </cell>
          <cell r="B12033">
            <v>2009</v>
          </cell>
          <cell r="C12033">
            <v>5</v>
          </cell>
          <cell r="D12033" t="str">
            <v>VT</v>
          </cell>
          <cell r="E12033">
            <v>621678.45412526256</v>
          </cell>
        </row>
        <row r="12034">
          <cell r="A12034" t="str">
            <v>2009-5-WA</v>
          </cell>
          <cell r="B12034">
            <v>2009</v>
          </cell>
          <cell r="C12034">
            <v>5</v>
          </cell>
          <cell r="D12034" t="str">
            <v>WA</v>
          </cell>
          <cell r="E12034">
            <v>6645666.3537521902</v>
          </cell>
        </row>
        <row r="12035">
          <cell r="A12035" t="str">
            <v>2009-5-WI</v>
          </cell>
          <cell r="B12035">
            <v>2009</v>
          </cell>
          <cell r="C12035">
            <v>5</v>
          </cell>
          <cell r="D12035" t="str">
            <v>WI</v>
          </cell>
          <cell r="E12035">
            <v>5650346.1109540537</v>
          </cell>
        </row>
        <row r="12036">
          <cell r="A12036" t="str">
            <v>2009-5-WV</v>
          </cell>
          <cell r="B12036">
            <v>2009</v>
          </cell>
          <cell r="C12036">
            <v>5</v>
          </cell>
          <cell r="D12036" t="str">
            <v>WV</v>
          </cell>
          <cell r="E12036">
            <v>1818897.0241192351</v>
          </cell>
        </row>
        <row r="12037">
          <cell r="A12037" t="str">
            <v>2009-5-WY</v>
          </cell>
          <cell r="B12037">
            <v>2009</v>
          </cell>
          <cell r="C12037">
            <v>5</v>
          </cell>
          <cell r="D12037" t="str">
            <v>WY</v>
          </cell>
          <cell r="E12037">
            <v>542415.68623265752</v>
          </cell>
        </row>
        <row r="12038">
          <cell r="A12038" t="str">
            <v>2009-6-AK</v>
          </cell>
          <cell r="B12038">
            <v>2009</v>
          </cell>
          <cell r="C12038">
            <v>6</v>
          </cell>
          <cell r="D12038" t="str">
            <v>AK</v>
          </cell>
          <cell r="E12038">
            <v>697540.93035825854</v>
          </cell>
        </row>
        <row r="12039">
          <cell r="A12039" t="str">
            <v>2009-6-AL</v>
          </cell>
          <cell r="B12039">
            <v>2009</v>
          </cell>
          <cell r="C12039">
            <v>6</v>
          </cell>
          <cell r="D12039" t="str">
            <v>AL</v>
          </cell>
          <cell r="E12039">
            <v>4704987.2900281195</v>
          </cell>
        </row>
        <row r="12040">
          <cell r="A12040" t="str">
            <v>2009-6-AR</v>
          </cell>
          <cell r="B12040">
            <v>2009</v>
          </cell>
          <cell r="C12040">
            <v>6</v>
          </cell>
          <cell r="D12040" t="str">
            <v>AR</v>
          </cell>
          <cell r="E12040">
            <v>2886767.3061550548</v>
          </cell>
        </row>
        <row r="12041">
          <cell r="A12041" t="str">
            <v>2009-6-AZ</v>
          </cell>
          <cell r="B12041">
            <v>2009</v>
          </cell>
          <cell r="C12041">
            <v>6</v>
          </cell>
          <cell r="D12041" t="str">
            <v>AZ</v>
          </cell>
          <cell r="E12041">
            <v>6588350.4769533398</v>
          </cell>
        </row>
        <row r="12042">
          <cell r="A12042" t="str">
            <v>2009-6-CA</v>
          </cell>
          <cell r="B12042">
            <v>2009</v>
          </cell>
          <cell r="C12042">
            <v>6</v>
          </cell>
          <cell r="D12042" t="str">
            <v>CA</v>
          </cell>
          <cell r="E12042">
            <v>36945018.122790799</v>
          </cell>
        </row>
        <row r="12043">
          <cell r="A12043" t="str">
            <v>2009-6-CO</v>
          </cell>
          <cell r="B12043">
            <v>2009</v>
          </cell>
          <cell r="C12043">
            <v>6</v>
          </cell>
          <cell r="D12043" t="str">
            <v>CO</v>
          </cell>
          <cell r="E12043">
            <v>5018205.2882786421</v>
          </cell>
        </row>
        <row r="12044">
          <cell r="A12044" t="str">
            <v>2009-6-CT</v>
          </cell>
          <cell r="B12044">
            <v>2009</v>
          </cell>
          <cell r="C12044">
            <v>6</v>
          </cell>
          <cell r="D12044" t="str">
            <v>CT</v>
          </cell>
          <cell r="E12044">
            <v>3516900.0319626103</v>
          </cell>
        </row>
        <row r="12045">
          <cell r="A12045" t="str">
            <v>2009-6-DC</v>
          </cell>
          <cell r="B12045">
            <v>2009</v>
          </cell>
          <cell r="C12045">
            <v>6</v>
          </cell>
          <cell r="D12045" t="str">
            <v>DC</v>
          </cell>
          <cell r="E12045">
            <v>599044.63645738084</v>
          </cell>
        </row>
        <row r="12046">
          <cell r="A12046" t="str">
            <v>2009-6-DE</v>
          </cell>
          <cell r="B12046">
            <v>2009</v>
          </cell>
          <cell r="C12046">
            <v>6</v>
          </cell>
          <cell r="D12046" t="str">
            <v>DE</v>
          </cell>
          <cell r="E12046">
            <v>884183.02845536137</v>
          </cell>
        </row>
        <row r="12047">
          <cell r="A12047" t="str">
            <v>2009-6-FL</v>
          </cell>
          <cell r="B12047">
            <v>2009</v>
          </cell>
          <cell r="C12047">
            <v>6</v>
          </cell>
          <cell r="D12047" t="str">
            <v>FL</v>
          </cell>
          <cell r="E12047">
            <v>18521418.296173509</v>
          </cell>
        </row>
        <row r="12048">
          <cell r="A12048" t="str">
            <v>2009-6-GA</v>
          </cell>
          <cell r="B12048">
            <v>2009</v>
          </cell>
          <cell r="C12048">
            <v>6</v>
          </cell>
          <cell r="D12048" t="str">
            <v>GA</v>
          </cell>
          <cell r="E12048">
            <v>9818070.0842760839</v>
          </cell>
        </row>
        <row r="12049">
          <cell r="A12049" t="str">
            <v>2009-6-HI</v>
          </cell>
          <cell r="B12049">
            <v>2009</v>
          </cell>
          <cell r="C12049">
            <v>6</v>
          </cell>
          <cell r="D12049" t="str">
            <v>HI</v>
          </cell>
          <cell r="E12049">
            <v>1294610.798280529</v>
          </cell>
        </row>
        <row r="12050">
          <cell r="A12050" t="str">
            <v>2009-6-IA</v>
          </cell>
          <cell r="B12050">
            <v>2009</v>
          </cell>
          <cell r="C12050">
            <v>6</v>
          </cell>
          <cell r="D12050" t="str">
            <v>IA</v>
          </cell>
          <cell r="E12050">
            <v>3007417.8261566493</v>
          </cell>
        </row>
        <row r="12051">
          <cell r="A12051" t="str">
            <v>2009-6-ID</v>
          </cell>
          <cell r="B12051">
            <v>2009</v>
          </cell>
          <cell r="C12051">
            <v>6</v>
          </cell>
          <cell r="D12051" t="str">
            <v>ID</v>
          </cell>
          <cell r="E12051">
            <v>1544090.5039081268</v>
          </cell>
        </row>
        <row r="12052">
          <cell r="A12052" t="str">
            <v>2009-6-IL</v>
          </cell>
          <cell r="B12052">
            <v>2009</v>
          </cell>
          <cell r="C12052">
            <v>6</v>
          </cell>
          <cell r="D12052" t="str">
            <v>IL</v>
          </cell>
          <cell r="E12052">
            <v>12909674.150334138</v>
          </cell>
        </row>
        <row r="12053">
          <cell r="A12053" t="str">
            <v>2009-6-IN</v>
          </cell>
          <cell r="B12053">
            <v>2009</v>
          </cell>
          <cell r="C12053">
            <v>6</v>
          </cell>
          <cell r="D12053" t="str">
            <v>IN</v>
          </cell>
          <cell r="E12053">
            <v>6419381.6653262973</v>
          </cell>
        </row>
        <row r="12054">
          <cell r="A12054" t="str">
            <v>2009-6-KS</v>
          </cell>
          <cell r="B12054">
            <v>2009</v>
          </cell>
          <cell r="C12054">
            <v>6</v>
          </cell>
          <cell r="D12054" t="str">
            <v>KS</v>
          </cell>
          <cell r="E12054">
            <v>2817400.2581620687</v>
          </cell>
        </row>
        <row r="12055">
          <cell r="A12055" t="str">
            <v>2009-6-KY</v>
          </cell>
          <cell r="B12055">
            <v>2009</v>
          </cell>
          <cell r="C12055">
            <v>6</v>
          </cell>
          <cell r="D12055" t="str">
            <v>KY</v>
          </cell>
          <cell r="E12055">
            <v>4310554.5776948202</v>
          </cell>
        </row>
        <row r="12056">
          <cell r="A12056" t="str">
            <v>2009-6-LA</v>
          </cell>
          <cell r="B12056">
            <v>2009</v>
          </cell>
          <cell r="C12056">
            <v>6</v>
          </cell>
          <cell r="D12056" t="str">
            <v>LA</v>
          </cell>
          <cell r="E12056">
            <v>4485877.3821429824</v>
          </cell>
        </row>
        <row r="12057">
          <cell r="A12057" t="str">
            <v>2009-6-MA</v>
          </cell>
          <cell r="B12057">
            <v>2009</v>
          </cell>
          <cell r="C12057">
            <v>6</v>
          </cell>
          <cell r="D12057" t="str">
            <v>MA</v>
          </cell>
          <cell r="E12057">
            <v>6586158.076494663</v>
          </cell>
        </row>
        <row r="12058">
          <cell r="A12058" t="str">
            <v>2009-6-MD</v>
          </cell>
          <cell r="B12058">
            <v>2009</v>
          </cell>
          <cell r="C12058">
            <v>6</v>
          </cell>
          <cell r="D12058" t="str">
            <v>MD</v>
          </cell>
          <cell r="E12058">
            <v>5694283.0410534386</v>
          </cell>
        </row>
        <row r="12059">
          <cell r="A12059" t="str">
            <v>2009-6-ME</v>
          </cell>
          <cell r="B12059">
            <v>2009</v>
          </cell>
          <cell r="C12059">
            <v>6</v>
          </cell>
          <cell r="D12059" t="str">
            <v>ME</v>
          </cell>
          <cell r="E12059">
            <v>1318148.2379586417</v>
          </cell>
        </row>
        <row r="12060">
          <cell r="A12060" t="str">
            <v>2009-6-MI</v>
          </cell>
          <cell r="B12060">
            <v>2009</v>
          </cell>
          <cell r="C12060">
            <v>6</v>
          </cell>
          <cell r="D12060" t="str">
            <v>MI</v>
          </cell>
          <cell r="E12060">
            <v>9972578.2295271363</v>
          </cell>
        </row>
        <row r="12061">
          <cell r="A12061" t="str">
            <v>2009-6-MN</v>
          </cell>
          <cell r="B12061">
            <v>2009</v>
          </cell>
          <cell r="C12061">
            <v>6</v>
          </cell>
          <cell r="D12061" t="str">
            <v>MN</v>
          </cell>
          <cell r="E12061">
            <v>5262549.5332497302</v>
          </cell>
        </row>
        <row r="12062">
          <cell r="A12062" t="str">
            <v>2009-6-MO</v>
          </cell>
          <cell r="B12062">
            <v>2009</v>
          </cell>
          <cell r="C12062">
            <v>6</v>
          </cell>
          <cell r="D12062" t="str">
            <v>MO</v>
          </cell>
          <cell r="E12062">
            <v>5981622.8884345619</v>
          </cell>
        </row>
        <row r="12063">
          <cell r="A12063" t="str">
            <v>2009-6-MS</v>
          </cell>
          <cell r="B12063">
            <v>2009</v>
          </cell>
          <cell r="C12063">
            <v>6</v>
          </cell>
          <cell r="D12063" t="str">
            <v>MS</v>
          </cell>
          <cell r="E12063">
            <v>2950904.454753893</v>
          </cell>
        </row>
        <row r="12064">
          <cell r="A12064" t="str">
            <v>2009-6-MT</v>
          </cell>
          <cell r="B12064">
            <v>2009</v>
          </cell>
          <cell r="C12064">
            <v>6</v>
          </cell>
          <cell r="D12064" t="str">
            <v>MT</v>
          </cell>
          <cell r="E12064">
            <v>974382.45918808552</v>
          </cell>
        </row>
        <row r="12065">
          <cell r="A12065" t="str">
            <v>2009-6-NC</v>
          </cell>
          <cell r="B12065">
            <v>2009</v>
          </cell>
          <cell r="C12065">
            <v>6</v>
          </cell>
          <cell r="D12065" t="str">
            <v>NC</v>
          </cell>
          <cell r="E12065">
            <v>9368722.6864488125</v>
          </cell>
        </row>
        <row r="12066">
          <cell r="A12066" t="str">
            <v>2009-6-ND</v>
          </cell>
          <cell r="B12066">
            <v>2009</v>
          </cell>
          <cell r="C12066">
            <v>6</v>
          </cell>
          <cell r="D12066" t="str">
            <v>ND</v>
          </cell>
          <cell r="E12066">
            <v>646414.2442318229</v>
          </cell>
        </row>
        <row r="12067">
          <cell r="A12067" t="str">
            <v>2009-6-NE</v>
          </cell>
          <cell r="B12067">
            <v>2009</v>
          </cell>
          <cell r="C12067">
            <v>6</v>
          </cell>
          <cell r="D12067" t="str">
            <v>NE</v>
          </cell>
          <cell r="E12067">
            <v>1795557.3944901174</v>
          </cell>
        </row>
        <row r="12068">
          <cell r="A12068" t="str">
            <v>2009-6-NH</v>
          </cell>
          <cell r="B12068">
            <v>2009</v>
          </cell>
          <cell r="C12068">
            <v>6</v>
          </cell>
          <cell r="D12068" t="str">
            <v>NH</v>
          </cell>
          <cell r="E12068">
            <v>1323866.8426047261</v>
          </cell>
        </row>
        <row r="12069">
          <cell r="A12069" t="str">
            <v>2009-6-NJ</v>
          </cell>
          <cell r="B12069">
            <v>2009</v>
          </cell>
          <cell r="C12069">
            <v>6</v>
          </cell>
          <cell r="D12069" t="str">
            <v>NJ</v>
          </cell>
          <cell r="E12069">
            <v>8705676.8518100865</v>
          </cell>
        </row>
        <row r="12070">
          <cell r="A12070" t="str">
            <v>2009-6-NM</v>
          </cell>
          <cell r="B12070">
            <v>2009</v>
          </cell>
          <cell r="C12070">
            <v>6</v>
          </cell>
          <cell r="D12070" t="str">
            <v>NM</v>
          </cell>
          <cell r="E12070">
            <v>2007685.1601431391</v>
          </cell>
        </row>
        <row r="12071">
          <cell r="A12071" t="str">
            <v>2009-6-NV</v>
          </cell>
          <cell r="B12071">
            <v>2009</v>
          </cell>
          <cell r="C12071">
            <v>6</v>
          </cell>
          <cell r="D12071" t="str">
            <v>NV</v>
          </cell>
          <cell r="E12071">
            <v>2639780.1884894865</v>
          </cell>
        </row>
        <row r="12072">
          <cell r="A12072" t="str">
            <v>2009-6-NY</v>
          </cell>
          <cell r="B12072">
            <v>2009</v>
          </cell>
          <cell r="C12072">
            <v>6</v>
          </cell>
          <cell r="D12072" t="str">
            <v>NY</v>
          </cell>
          <cell r="E12072">
            <v>19537241.316839475</v>
          </cell>
        </row>
        <row r="12073">
          <cell r="A12073" t="str">
            <v>2009-6-OH</v>
          </cell>
          <cell r="B12073">
            <v>2009</v>
          </cell>
          <cell r="C12073">
            <v>6</v>
          </cell>
          <cell r="D12073" t="str">
            <v>OH</v>
          </cell>
          <cell r="E12073">
            <v>11538024.253355328</v>
          </cell>
        </row>
        <row r="12074">
          <cell r="A12074" t="str">
            <v>2009-6-OK</v>
          </cell>
          <cell r="B12074">
            <v>2009</v>
          </cell>
          <cell r="C12074">
            <v>6</v>
          </cell>
          <cell r="D12074" t="str">
            <v>OK</v>
          </cell>
          <cell r="E12074">
            <v>3683535.9804968694</v>
          </cell>
        </row>
        <row r="12075">
          <cell r="A12075" t="str">
            <v>2009-6-OR</v>
          </cell>
          <cell r="B12075">
            <v>2009</v>
          </cell>
          <cell r="C12075">
            <v>6</v>
          </cell>
          <cell r="D12075" t="str">
            <v>OR</v>
          </cell>
          <cell r="E12075">
            <v>3822818.5807054453</v>
          </cell>
        </row>
        <row r="12076">
          <cell r="A12076" t="str">
            <v>2009-6-PA</v>
          </cell>
          <cell r="B12076">
            <v>2009</v>
          </cell>
          <cell r="C12076">
            <v>6</v>
          </cell>
          <cell r="D12076" t="str">
            <v>PA</v>
          </cell>
          <cell r="E12076">
            <v>12592480.068127237</v>
          </cell>
        </row>
        <row r="12077">
          <cell r="A12077" t="str">
            <v>2009-6-RI</v>
          </cell>
          <cell r="B12077">
            <v>2009</v>
          </cell>
          <cell r="C12077">
            <v>6</v>
          </cell>
          <cell r="D12077" t="str">
            <v>RI</v>
          </cell>
          <cell r="E12077">
            <v>1053009.3816939264</v>
          </cell>
        </row>
        <row r="12078">
          <cell r="A12078" t="str">
            <v>2009-6-SC</v>
          </cell>
          <cell r="B12078">
            <v>2009</v>
          </cell>
          <cell r="C12078">
            <v>6</v>
          </cell>
          <cell r="D12078" t="str">
            <v>SC</v>
          </cell>
          <cell r="E12078">
            <v>4555023.2522612475</v>
          </cell>
        </row>
        <row r="12079">
          <cell r="A12079" t="str">
            <v>2009-6-SD</v>
          </cell>
          <cell r="B12079">
            <v>2009</v>
          </cell>
          <cell r="C12079">
            <v>6</v>
          </cell>
          <cell r="D12079" t="str">
            <v>SD</v>
          </cell>
          <cell r="E12079">
            <v>811732.51394004887</v>
          </cell>
        </row>
        <row r="12080">
          <cell r="A12080" t="str">
            <v>2009-6-TN</v>
          </cell>
          <cell r="B12080">
            <v>2009</v>
          </cell>
          <cell r="C12080">
            <v>6</v>
          </cell>
          <cell r="D12080" t="str">
            <v>TN</v>
          </cell>
          <cell r="E12080">
            <v>6289881.7019325718</v>
          </cell>
        </row>
        <row r="12081">
          <cell r="A12081" t="str">
            <v>2009-6-TX</v>
          </cell>
          <cell r="B12081">
            <v>2009</v>
          </cell>
          <cell r="C12081">
            <v>6</v>
          </cell>
          <cell r="D12081" t="str">
            <v>TX</v>
          </cell>
          <cell r="E12081">
            <v>24747628.352589961</v>
          </cell>
        </row>
        <row r="12082">
          <cell r="A12082" t="str">
            <v>2009-6-UT</v>
          </cell>
          <cell r="B12082">
            <v>2009</v>
          </cell>
          <cell r="C12082">
            <v>6</v>
          </cell>
          <cell r="D12082" t="str">
            <v>UT</v>
          </cell>
          <cell r="E12082">
            <v>2780884.6679587024</v>
          </cell>
        </row>
        <row r="12083">
          <cell r="A12083" t="str">
            <v>2009-6-VA</v>
          </cell>
          <cell r="B12083">
            <v>2009</v>
          </cell>
          <cell r="C12083">
            <v>6</v>
          </cell>
          <cell r="D12083" t="str">
            <v>VA</v>
          </cell>
          <cell r="E12083">
            <v>7873767.231248524</v>
          </cell>
        </row>
        <row r="12084">
          <cell r="A12084" t="str">
            <v>2009-6-VT</v>
          </cell>
          <cell r="B12084">
            <v>2009</v>
          </cell>
          <cell r="C12084">
            <v>6</v>
          </cell>
          <cell r="D12084" t="str">
            <v>VT</v>
          </cell>
          <cell r="E12084">
            <v>621719.31430448161</v>
          </cell>
        </row>
        <row r="12085">
          <cell r="A12085" t="str">
            <v>2009-6-WA</v>
          </cell>
          <cell r="B12085">
            <v>2009</v>
          </cell>
          <cell r="C12085">
            <v>6</v>
          </cell>
          <cell r="D12085" t="str">
            <v>WA</v>
          </cell>
          <cell r="E12085">
            <v>6655388.3567757197</v>
          </cell>
        </row>
        <row r="12086">
          <cell r="A12086" t="str">
            <v>2009-6-WI</v>
          </cell>
          <cell r="B12086">
            <v>2009</v>
          </cell>
          <cell r="C12086">
            <v>6</v>
          </cell>
          <cell r="D12086" t="str">
            <v>WI</v>
          </cell>
          <cell r="E12086">
            <v>5652588.9105919497</v>
          </cell>
        </row>
        <row r="12087">
          <cell r="A12087" t="str">
            <v>2009-6-WV</v>
          </cell>
          <cell r="B12087">
            <v>2009</v>
          </cell>
          <cell r="C12087">
            <v>6</v>
          </cell>
          <cell r="D12087" t="str">
            <v>WV</v>
          </cell>
          <cell r="E12087">
            <v>1819340.5207024876</v>
          </cell>
        </row>
        <row r="12088">
          <cell r="A12088" t="str">
            <v>2009-6-WY</v>
          </cell>
          <cell r="B12088">
            <v>2009</v>
          </cell>
          <cell r="C12088">
            <v>6</v>
          </cell>
          <cell r="D12088" t="str">
            <v>WY</v>
          </cell>
          <cell r="E12088">
            <v>543400.21236520656</v>
          </cell>
        </row>
        <row r="12089">
          <cell r="A12089" t="str">
            <v>2009-7-AK</v>
          </cell>
          <cell r="B12089">
            <v>2009</v>
          </cell>
          <cell r="C12089">
            <v>7</v>
          </cell>
          <cell r="D12089" t="str">
            <v>AK</v>
          </cell>
          <cell r="E12089">
            <v>698473</v>
          </cell>
        </row>
        <row r="12090">
          <cell r="A12090" t="str">
            <v>2009-7-AL</v>
          </cell>
          <cell r="B12090">
            <v>2009</v>
          </cell>
          <cell r="C12090">
            <v>7</v>
          </cell>
          <cell r="D12090" t="str">
            <v>AL</v>
          </cell>
          <cell r="E12090">
            <v>4708708</v>
          </cell>
        </row>
        <row r="12091">
          <cell r="A12091" t="str">
            <v>2009-7-AR</v>
          </cell>
          <cell r="B12091">
            <v>2009</v>
          </cell>
          <cell r="C12091">
            <v>7</v>
          </cell>
          <cell r="D12091" t="str">
            <v>AR</v>
          </cell>
          <cell r="E12091">
            <v>2889450</v>
          </cell>
        </row>
        <row r="12092">
          <cell r="A12092" t="str">
            <v>2009-7-AZ</v>
          </cell>
          <cell r="B12092">
            <v>2009</v>
          </cell>
          <cell r="C12092">
            <v>7</v>
          </cell>
          <cell r="D12092" t="str">
            <v>AZ</v>
          </cell>
          <cell r="E12092">
            <v>6595778</v>
          </cell>
        </row>
        <row r="12093">
          <cell r="A12093" t="str">
            <v>2009-7-CA</v>
          </cell>
          <cell r="B12093">
            <v>2009</v>
          </cell>
          <cell r="C12093">
            <v>7</v>
          </cell>
          <cell r="D12093" t="str">
            <v>CA</v>
          </cell>
          <cell r="E12093">
            <v>36961664</v>
          </cell>
        </row>
        <row r="12094">
          <cell r="A12094" t="str">
            <v>2009-7-CO</v>
          </cell>
          <cell r="B12094">
            <v>2009</v>
          </cell>
          <cell r="C12094">
            <v>7</v>
          </cell>
          <cell r="D12094" t="str">
            <v>CO</v>
          </cell>
          <cell r="E12094">
            <v>5024748</v>
          </cell>
        </row>
        <row r="12095">
          <cell r="A12095" t="str">
            <v>2009-7-CT</v>
          </cell>
          <cell r="B12095">
            <v>2009</v>
          </cell>
          <cell r="C12095">
            <v>7</v>
          </cell>
          <cell r="D12095" t="str">
            <v>CT</v>
          </cell>
          <cell r="E12095">
            <v>3518288</v>
          </cell>
        </row>
        <row r="12096">
          <cell r="A12096" t="str">
            <v>2009-7-DC</v>
          </cell>
          <cell r="B12096">
            <v>2009</v>
          </cell>
          <cell r="C12096">
            <v>7</v>
          </cell>
          <cell r="D12096" t="str">
            <v>DC</v>
          </cell>
          <cell r="E12096">
            <v>599657</v>
          </cell>
        </row>
        <row r="12097">
          <cell r="A12097" t="str">
            <v>2009-7-DE</v>
          </cell>
          <cell r="B12097">
            <v>2009</v>
          </cell>
          <cell r="C12097">
            <v>7</v>
          </cell>
          <cell r="D12097" t="str">
            <v>DE</v>
          </cell>
          <cell r="E12097">
            <v>885122</v>
          </cell>
        </row>
        <row r="12098">
          <cell r="A12098" t="str">
            <v>2009-7-FL</v>
          </cell>
          <cell r="B12098">
            <v>2009</v>
          </cell>
          <cell r="C12098">
            <v>7</v>
          </cell>
          <cell r="D12098" t="str">
            <v>FL</v>
          </cell>
          <cell r="E12098">
            <v>18537969</v>
          </cell>
        </row>
        <row r="12099">
          <cell r="A12099" t="str">
            <v>2009-7-GA</v>
          </cell>
          <cell r="B12099">
            <v>2009</v>
          </cell>
          <cell r="C12099">
            <v>7</v>
          </cell>
          <cell r="D12099" t="str">
            <v>GA</v>
          </cell>
          <cell r="E12099">
            <v>9829211</v>
          </cell>
        </row>
        <row r="12100">
          <cell r="A12100" t="str">
            <v>2009-7-HI</v>
          </cell>
          <cell r="B12100">
            <v>2009</v>
          </cell>
          <cell r="C12100">
            <v>7</v>
          </cell>
          <cell r="D12100" t="str">
            <v>HI</v>
          </cell>
          <cell r="E12100">
            <v>1295178</v>
          </cell>
        </row>
        <row r="12101">
          <cell r="A12101" t="str">
            <v>2009-7-IA</v>
          </cell>
          <cell r="B12101">
            <v>2009</v>
          </cell>
          <cell r="C12101">
            <v>7</v>
          </cell>
          <cell r="D12101" t="str">
            <v>IA</v>
          </cell>
          <cell r="E12101">
            <v>3007856</v>
          </cell>
        </row>
        <row r="12102">
          <cell r="A12102" t="str">
            <v>2009-7-ID</v>
          </cell>
          <cell r="B12102">
            <v>2009</v>
          </cell>
          <cell r="C12102">
            <v>7</v>
          </cell>
          <cell r="D12102" t="str">
            <v>ID</v>
          </cell>
          <cell r="E12102">
            <v>1545801</v>
          </cell>
        </row>
        <row r="12103">
          <cell r="A12103" t="str">
            <v>2009-7-IL</v>
          </cell>
          <cell r="B12103">
            <v>2009</v>
          </cell>
          <cell r="C12103">
            <v>7</v>
          </cell>
          <cell r="D12103" t="str">
            <v>IL</v>
          </cell>
          <cell r="E12103">
            <v>12910409</v>
          </cell>
        </row>
        <row r="12104">
          <cell r="A12104" t="str">
            <v>2009-7-IN</v>
          </cell>
          <cell r="B12104">
            <v>2009</v>
          </cell>
          <cell r="C12104">
            <v>7</v>
          </cell>
          <cell r="D12104" t="str">
            <v>IN</v>
          </cell>
          <cell r="E12104">
            <v>6423113.0000000009</v>
          </cell>
        </row>
        <row r="12105">
          <cell r="A12105" t="str">
            <v>2009-7-KS</v>
          </cell>
          <cell r="B12105">
            <v>2009</v>
          </cell>
          <cell r="C12105">
            <v>7</v>
          </cell>
          <cell r="D12105" t="str">
            <v>KS</v>
          </cell>
          <cell r="E12105">
            <v>2818747</v>
          </cell>
        </row>
        <row r="12106">
          <cell r="A12106" t="str">
            <v>2009-7-KY</v>
          </cell>
          <cell r="B12106">
            <v>2009</v>
          </cell>
          <cell r="C12106">
            <v>7</v>
          </cell>
          <cell r="D12106" t="str">
            <v>KY</v>
          </cell>
          <cell r="E12106">
            <v>4314113</v>
          </cell>
        </row>
        <row r="12107">
          <cell r="A12107" t="str">
            <v>2009-7-LA</v>
          </cell>
          <cell r="B12107">
            <v>2009</v>
          </cell>
          <cell r="C12107">
            <v>7</v>
          </cell>
          <cell r="D12107" t="str">
            <v>LA</v>
          </cell>
          <cell r="E12107">
            <v>4492076</v>
          </cell>
        </row>
        <row r="12108">
          <cell r="A12108" t="str">
            <v>2009-7-MA</v>
          </cell>
          <cell r="B12108">
            <v>2009</v>
          </cell>
          <cell r="C12108">
            <v>7</v>
          </cell>
          <cell r="D12108" t="str">
            <v>MA</v>
          </cell>
          <cell r="E12108">
            <v>6593587</v>
          </cell>
        </row>
        <row r="12109">
          <cell r="A12109" t="str">
            <v>2009-7-MD</v>
          </cell>
          <cell r="B12109">
            <v>2009</v>
          </cell>
          <cell r="C12109">
            <v>7</v>
          </cell>
          <cell r="D12109" t="str">
            <v>MD</v>
          </cell>
          <cell r="E12109">
            <v>5699478.0000000009</v>
          </cell>
        </row>
        <row r="12110">
          <cell r="A12110" t="str">
            <v>2009-7-ME</v>
          </cell>
          <cell r="B12110">
            <v>2009</v>
          </cell>
          <cell r="C12110">
            <v>7</v>
          </cell>
          <cell r="D12110" t="str">
            <v>ME</v>
          </cell>
          <cell r="E12110">
            <v>1318301</v>
          </cell>
        </row>
        <row r="12111">
          <cell r="A12111" t="str">
            <v>2009-7-MI</v>
          </cell>
          <cell r="B12111">
            <v>2009</v>
          </cell>
          <cell r="C12111">
            <v>7</v>
          </cell>
          <cell r="D12111" t="str">
            <v>MI</v>
          </cell>
          <cell r="E12111">
            <v>9969726.9999999981</v>
          </cell>
        </row>
        <row r="12112">
          <cell r="A12112" t="str">
            <v>2009-7-MN</v>
          </cell>
          <cell r="B12112">
            <v>2009</v>
          </cell>
          <cell r="C12112">
            <v>7</v>
          </cell>
          <cell r="D12112" t="str">
            <v>MN</v>
          </cell>
          <cell r="E12112">
            <v>5266214</v>
          </cell>
        </row>
        <row r="12113">
          <cell r="A12113" t="str">
            <v>2009-7-MO</v>
          </cell>
          <cell r="B12113">
            <v>2009</v>
          </cell>
          <cell r="C12113">
            <v>7</v>
          </cell>
          <cell r="D12113" t="str">
            <v>MO</v>
          </cell>
          <cell r="E12113">
            <v>5987580</v>
          </cell>
        </row>
        <row r="12114">
          <cell r="A12114" t="str">
            <v>2009-7-MS</v>
          </cell>
          <cell r="B12114">
            <v>2009</v>
          </cell>
          <cell r="C12114">
            <v>7</v>
          </cell>
          <cell r="D12114" t="str">
            <v>MS</v>
          </cell>
          <cell r="E12114">
            <v>2951996</v>
          </cell>
        </row>
        <row r="12115">
          <cell r="A12115" t="str">
            <v>2009-7-MT</v>
          </cell>
          <cell r="B12115">
            <v>2009</v>
          </cell>
          <cell r="C12115">
            <v>7</v>
          </cell>
          <cell r="D12115" t="str">
            <v>MT</v>
          </cell>
          <cell r="E12115">
            <v>974989</v>
          </cell>
        </row>
        <row r="12116">
          <cell r="A12116" t="str">
            <v>2009-7-NC</v>
          </cell>
          <cell r="B12116">
            <v>2009</v>
          </cell>
          <cell r="C12116">
            <v>7</v>
          </cell>
          <cell r="D12116" t="str">
            <v>NC</v>
          </cell>
          <cell r="E12116">
            <v>9380884</v>
          </cell>
        </row>
        <row r="12117">
          <cell r="A12117" t="str">
            <v>2009-7-ND</v>
          </cell>
          <cell r="B12117">
            <v>2009</v>
          </cell>
          <cell r="C12117">
            <v>7</v>
          </cell>
          <cell r="D12117" t="str">
            <v>ND</v>
          </cell>
          <cell r="E12117">
            <v>646844</v>
          </cell>
        </row>
        <row r="12118">
          <cell r="A12118" t="str">
            <v>2009-7-NE</v>
          </cell>
          <cell r="B12118">
            <v>2009</v>
          </cell>
          <cell r="C12118">
            <v>7</v>
          </cell>
          <cell r="D12118" t="str">
            <v>NE</v>
          </cell>
          <cell r="E12118">
            <v>1796619</v>
          </cell>
        </row>
        <row r="12119">
          <cell r="A12119" t="str">
            <v>2009-7-NH</v>
          </cell>
          <cell r="B12119">
            <v>2009</v>
          </cell>
          <cell r="C12119">
            <v>7</v>
          </cell>
          <cell r="D12119" t="str">
            <v>NH</v>
          </cell>
          <cell r="E12119">
            <v>1324575</v>
          </cell>
        </row>
        <row r="12120">
          <cell r="A12120" t="str">
            <v>2009-7-NJ</v>
          </cell>
          <cell r="B12120">
            <v>2009</v>
          </cell>
          <cell r="C12120">
            <v>7</v>
          </cell>
          <cell r="D12120" t="str">
            <v>NJ</v>
          </cell>
          <cell r="E12120">
            <v>8707739</v>
          </cell>
        </row>
        <row r="12121">
          <cell r="A12121" t="str">
            <v>2009-7-NM</v>
          </cell>
          <cell r="B12121">
            <v>2009</v>
          </cell>
          <cell r="C12121">
            <v>7</v>
          </cell>
          <cell r="D12121" t="str">
            <v>NM</v>
          </cell>
          <cell r="E12121">
            <v>2009671</v>
          </cell>
        </row>
        <row r="12122">
          <cell r="A12122" t="str">
            <v>2009-7-NV</v>
          </cell>
          <cell r="B12122">
            <v>2009</v>
          </cell>
          <cell r="C12122">
            <v>7</v>
          </cell>
          <cell r="D12122" t="str">
            <v>NV</v>
          </cell>
          <cell r="E12122">
            <v>2643085</v>
          </cell>
        </row>
        <row r="12123">
          <cell r="A12123" t="str">
            <v>2009-7-NY</v>
          </cell>
          <cell r="B12123">
            <v>2009</v>
          </cell>
          <cell r="C12123">
            <v>7</v>
          </cell>
          <cell r="D12123" t="str">
            <v>NY</v>
          </cell>
          <cell r="E12123">
            <v>19541453</v>
          </cell>
        </row>
        <row r="12124">
          <cell r="A12124" t="str">
            <v>2009-7-OH</v>
          </cell>
          <cell r="B12124">
            <v>2009</v>
          </cell>
          <cell r="C12124">
            <v>7</v>
          </cell>
          <cell r="D12124" t="str">
            <v>OH</v>
          </cell>
          <cell r="E12124">
            <v>11542645</v>
          </cell>
        </row>
        <row r="12125">
          <cell r="A12125" t="str">
            <v>2009-7-OK</v>
          </cell>
          <cell r="B12125">
            <v>2009</v>
          </cell>
          <cell r="C12125">
            <v>7</v>
          </cell>
          <cell r="D12125" t="str">
            <v>OK</v>
          </cell>
          <cell r="E12125">
            <v>3687050</v>
          </cell>
        </row>
        <row r="12126">
          <cell r="A12126" t="str">
            <v>2009-7-OR</v>
          </cell>
          <cell r="B12126">
            <v>2009</v>
          </cell>
          <cell r="C12126">
            <v>7</v>
          </cell>
          <cell r="D12126" t="str">
            <v>OR</v>
          </cell>
          <cell r="E12126">
            <v>3825657</v>
          </cell>
        </row>
        <row r="12127">
          <cell r="A12127" t="str">
            <v>2009-7-PA</v>
          </cell>
          <cell r="B12127">
            <v>2009</v>
          </cell>
          <cell r="C12127">
            <v>7</v>
          </cell>
          <cell r="D12127" t="str">
            <v>PA</v>
          </cell>
          <cell r="E12127">
            <v>12604767</v>
          </cell>
        </row>
        <row r="12128">
          <cell r="A12128" t="str">
            <v>2009-7-RI</v>
          </cell>
          <cell r="B12128">
            <v>2009</v>
          </cell>
          <cell r="C12128">
            <v>7</v>
          </cell>
          <cell r="D12128" t="str">
            <v>RI</v>
          </cell>
          <cell r="E12128">
            <v>1053209</v>
          </cell>
        </row>
        <row r="12129">
          <cell r="A12129" t="str">
            <v>2009-7-SC</v>
          </cell>
          <cell r="B12129">
            <v>2009</v>
          </cell>
          <cell r="C12129">
            <v>7</v>
          </cell>
          <cell r="D12129" t="str">
            <v>SC</v>
          </cell>
          <cell r="E12129">
            <v>4561242</v>
          </cell>
        </row>
        <row r="12130">
          <cell r="A12130" t="str">
            <v>2009-7-SD</v>
          </cell>
          <cell r="B12130">
            <v>2009</v>
          </cell>
          <cell r="C12130">
            <v>7</v>
          </cell>
          <cell r="D12130" t="str">
            <v>SD</v>
          </cell>
          <cell r="E12130">
            <v>812383</v>
          </cell>
        </row>
        <row r="12131">
          <cell r="A12131" t="str">
            <v>2009-7-TN</v>
          </cell>
          <cell r="B12131">
            <v>2009</v>
          </cell>
          <cell r="C12131">
            <v>7</v>
          </cell>
          <cell r="D12131" t="str">
            <v>TN</v>
          </cell>
          <cell r="E12131">
            <v>6296254</v>
          </cell>
        </row>
        <row r="12132">
          <cell r="A12132" t="str">
            <v>2009-7-TX</v>
          </cell>
          <cell r="B12132">
            <v>2009</v>
          </cell>
          <cell r="C12132">
            <v>7</v>
          </cell>
          <cell r="D12132" t="str">
            <v>TX</v>
          </cell>
          <cell r="E12132">
            <v>24782302</v>
          </cell>
        </row>
        <row r="12133">
          <cell r="A12133" t="str">
            <v>2009-7-UT</v>
          </cell>
          <cell r="B12133">
            <v>2009</v>
          </cell>
          <cell r="C12133">
            <v>7</v>
          </cell>
          <cell r="D12133" t="str">
            <v>UT</v>
          </cell>
          <cell r="E12133">
            <v>2784572</v>
          </cell>
        </row>
        <row r="12134">
          <cell r="A12134" t="str">
            <v>2009-7-VA</v>
          </cell>
          <cell r="B12134">
            <v>2009</v>
          </cell>
          <cell r="C12134">
            <v>7</v>
          </cell>
          <cell r="D12134" t="str">
            <v>VA</v>
          </cell>
          <cell r="E12134">
            <v>7882590</v>
          </cell>
        </row>
        <row r="12135">
          <cell r="A12135" t="str">
            <v>2009-7-VT</v>
          </cell>
          <cell r="B12135">
            <v>2009</v>
          </cell>
          <cell r="C12135">
            <v>7</v>
          </cell>
          <cell r="D12135" t="str">
            <v>VT</v>
          </cell>
          <cell r="E12135">
            <v>621760</v>
          </cell>
        </row>
        <row r="12136">
          <cell r="A12136" t="str">
            <v>2009-7-WA</v>
          </cell>
          <cell r="B12136">
            <v>2009</v>
          </cell>
          <cell r="C12136">
            <v>7</v>
          </cell>
          <cell r="D12136" t="str">
            <v>WA</v>
          </cell>
          <cell r="E12136">
            <v>6664195</v>
          </cell>
        </row>
        <row r="12137">
          <cell r="A12137" t="str">
            <v>2009-7-WI</v>
          </cell>
          <cell r="B12137">
            <v>2009</v>
          </cell>
          <cell r="C12137">
            <v>7</v>
          </cell>
          <cell r="D12137" t="str">
            <v>WI</v>
          </cell>
          <cell r="E12137">
            <v>5654774</v>
          </cell>
        </row>
        <row r="12138">
          <cell r="A12138" t="str">
            <v>2009-7-WV</v>
          </cell>
          <cell r="B12138">
            <v>2009</v>
          </cell>
          <cell r="C12138">
            <v>7</v>
          </cell>
          <cell r="D12138" t="str">
            <v>WV</v>
          </cell>
          <cell r="E12138">
            <v>1819777</v>
          </cell>
        </row>
        <row r="12139">
          <cell r="A12139" t="str">
            <v>2009-7-WY</v>
          </cell>
          <cell r="B12139">
            <v>2009</v>
          </cell>
          <cell r="C12139">
            <v>7</v>
          </cell>
          <cell r="D12139" t="str">
            <v>WY</v>
          </cell>
          <cell r="E12139">
            <v>544270</v>
          </cell>
        </row>
        <row r="12140">
          <cell r="A12140" t="str">
            <v>2009-8-AK</v>
          </cell>
          <cell r="B12140">
            <v>2009</v>
          </cell>
          <cell r="C12140">
            <v>8</v>
          </cell>
          <cell r="D12140" t="str">
            <v>AK</v>
          </cell>
          <cell r="E12140">
            <v>699452.83333333337</v>
          </cell>
        </row>
        <row r="12141">
          <cell r="A12141" t="str">
            <v>2009-8-AL</v>
          </cell>
          <cell r="B12141">
            <v>2009</v>
          </cell>
          <cell r="C12141">
            <v>8</v>
          </cell>
          <cell r="D12141" t="str">
            <v>AL</v>
          </cell>
          <cell r="E12141">
            <v>4714627</v>
          </cell>
        </row>
        <row r="12142">
          <cell r="A12142" t="str">
            <v>2009-8-AR</v>
          </cell>
          <cell r="B12142">
            <v>2009</v>
          </cell>
          <cell r="C12142">
            <v>8</v>
          </cell>
          <cell r="D12142" t="str">
            <v>AR</v>
          </cell>
          <cell r="E12142">
            <v>2891655.6666666674</v>
          </cell>
        </row>
        <row r="12143">
          <cell r="A12143" t="str">
            <v>2009-8-AZ</v>
          </cell>
          <cell r="B12143">
            <v>2009</v>
          </cell>
          <cell r="C12143">
            <v>8</v>
          </cell>
          <cell r="D12143" t="str">
            <v>AZ</v>
          </cell>
          <cell r="E12143">
            <v>6578797.916666667</v>
          </cell>
        </row>
        <row r="12144">
          <cell r="A12144" t="str">
            <v>2009-8-CA</v>
          </cell>
          <cell r="B12144">
            <v>2009</v>
          </cell>
          <cell r="C12144">
            <v>8</v>
          </cell>
          <cell r="D12144" t="str">
            <v>CA</v>
          </cell>
          <cell r="E12144">
            <v>37068136.384499997</v>
          </cell>
        </row>
        <row r="12145">
          <cell r="A12145" t="str">
            <v>2009-8-CO</v>
          </cell>
          <cell r="B12145">
            <v>2009</v>
          </cell>
          <cell r="C12145">
            <v>8</v>
          </cell>
          <cell r="D12145" t="str">
            <v>CO</v>
          </cell>
          <cell r="E12145">
            <v>5025118.666666667</v>
          </cell>
        </row>
        <row r="12146">
          <cell r="A12146" t="str">
            <v>2009-8-CT</v>
          </cell>
          <cell r="B12146">
            <v>2009</v>
          </cell>
          <cell r="C12146">
            <v>8</v>
          </cell>
          <cell r="D12146" t="str">
            <v>CT</v>
          </cell>
          <cell r="E12146">
            <v>3522938.75</v>
          </cell>
        </row>
        <row r="12147">
          <cell r="A12147" t="str">
            <v>2009-8-DC</v>
          </cell>
          <cell r="B12147">
            <v>2009</v>
          </cell>
          <cell r="C12147">
            <v>8</v>
          </cell>
          <cell r="D12147" t="str">
            <v>DC</v>
          </cell>
          <cell r="E12147">
            <v>599829.16666666663</v>
          </cell>
        </row>
        <row r="12148">
          <cell r="A12148" t="str">
            <v>2009-8-DE</v>
          </cell>
          <cell r="B12148">
            <v>2009</v>
          </cell>
          <cell r="C12148">
            <v>8</v>
          </cell>
          <cell r="D12148" t="str">
            <v>DE</v>
          </cell>
          <cell r="E12148">
            <v>886189.66666666663</v>
          </cell>
        </row>
        <row r="12149">
          <cell r="A12149" t="str">
            <v>2009-8-FL</v>
          </cell>
          <cell r="B12149">
            <v>2009</v>
          </cell>
          <cell r="C12149">
            <v>8</v>
          </cell>
          <cell r="D12149" t="str">
            <v>FL</v>
          </cell>
          <cell r="E12149">
            <v>18559914.083333336</v>
          </cell>
        </row>
        <row r="12150">
          <cell r="A12150" t="str">
            <v>2009-8-GA</v>
          </cell>
          <cell r="B12150">
            <v>2009</v>
          </cell>
          <cell r="C12150">
            <v>8</v>
          </cell>
          <cell r="D12150" t="str">
            <v>GA</v>
          </cell>
          <cell r="E12150">
            <v>9817414.5</v>
          </cell>
        </row>
        <row r="12151">
          <cell r="A12151" t="str">
            <v>2009-8-HI</v>
          </cell>
          <cell r="B12151">
            <v>2009</v>
          </cell>
          <cell r="C12151">
            <v>8</v>
          </cell>
          <cell r="D12151" t="str">
            <v>HI</v>
          </cell>
          <cell r="E12151">
            <v>1300604.9166666667</v>
          </cell>
        </row>
        <row r="12152">
          <cell r="A12152" t="str">
            <v>2009-8-IA</v>
          </cell>
          <cell r="B12152">
            <v>2009</v>
          </cell>
          <cell r="C12152">
            <v>8</v>
          </cell>
          <cell r="D12152" t="str">
            <v>IA</v>
          </cell>
          <cell r="E12152">
            <v>3011064.25</v>
          </cell>
        </row>
        <row r="12153">
          <cell r="A12153" t="str">
            <v>2009-8-ID</v>
          </cell>
          <cell r="B12153">
            <v>2009</v>
          </cell>
          <cell r="C12153">
            <v>8</v>
          </cell>
          <cell r="D12153" t="str">
            <v>ID</v>
          </cell>
          <cell r="E12153">
            <v>1547616.0833333333</v>
          </cell>
        </row>
        <row r="12154">
          <cell r="A12154" t="str">
            <v>2009-8-IL</v>
          </cell>
          <cell r="B12154">
            <v>2009</v>
          </cell>
          <cell r="C12154">
            <v>8</v>
          </cell>
          <cell r="D12154" t="str">
            <v>IL</v>
          </cell>
          <cell r="E12154">
            <v>12903760.916666668</v>
          </cell>
        </row>
        <row r="12155">
          <cell r="A12155" t="str">
            <v>2009-8-IN</v>
          </cell>
          <cell r="B12155">
            <v>2009</v>
          </cell>
          <cell r="C12155">
            <v>8</v>
          </cell>
          <cell r="D12155" t="str">
            <v>IN</v>
          </cell>
          <cell r="E12155">
            <v>6428170.4166666679</v>
          </cell>
        </row>
        <row r="12156">
          <cell r="A12156" t="str">
            <v>2009-8-KS</v>
          </cell>
          <cell r="B12156">
            <v>2009</v>
          </cell>
          <cell r="C12156">
            <v>8</v>
          </cell>
          <cell r="D12156" t="str">
            <v>KS</v>
          </cell>
          <cell r="E12156">
            <v>2821611.25</v>
          </cell>
        </row>
        <row r="12157">
          <cell r="A12157" t="str">
            <v>2009-8-KY</v>
          </cell>
          <cell r="B12157">
            <v>2009</v>
          </cell>
          <cell r="C12157">
            <v>8</v>
          </cell>
          <cell r="D12157" t="str">
            <v>KY</v>
          </cell>
          <cell r="E12157">
            <v>4316217.5</v>
          </cell>
        </row>
        <row r="12158">
          <cell r="A12158" t="str">
            <v>2009-8-LA</v>
          </cell>
          <cell r="B12158">
            <v>2009</v>
          </cell>
          <cell r="C12158">
            <v>8</v>
          </cell>
          <cell r="D12158" t="str">
            <v>LA</v>
          </cell>
          <cell r="E12158">
            <v>4495517.333333333</v>
          </cell>
        </row>
        <row r="12159">
          <cell r="A12159" t="str">
            <v>2009-8-MA</v>
          </cell>
          <cell r="B12159">
            <v>2009</v>
          </cell>
          <cell r="C12159">
            <v>8</v>
          </cell>
          <cell r="D12159" t="str">
            <v>MA</v>
          </cell>
          <cell r="E12159">
            <v>6589757.166666667</v>
          </cell>
        </row>
        <row r="12160">
          <cell r="A12160" t="str">
            <v>2009-8-MD</v>
          </cell>
          <cell r="B12160">
            <v>2009</v>
          </cell>
          <cell r="C12160">
            <v>8</v>
          </cell>
          <cell r="D12160" t="str">
            <v>MD</v>
          </cell>
          <cell r="E12160">
            <v>5705650.833333334</v>
          </cell>
        </row>
        <row r="12161">
          <cell r="A12161" t="str">
            <v>2009-8-ME</v>
          </cell>
          <cell r="B12161">
            <v>2009</v>
          </cell>
          <cell r="C12161">
            <v>8</v>
          </cell>
          <cell r="D12161" t="str">
            <v>ME</v>
          </cell>
          <cell r="E12161">
            <v>1319139.3333333333</v>
          </cell>
        </row>
        <row r="12162">
          <cell r="A12162" t="str">
            <v>2009-8-MI</v>
          </cell>
          <cell r="B12162">
            <v>2009</v>
          </cell>
          <cell r="C12162">
            <v>8</v>
          </cell>
          <cell r="D12162" t="str">
            <v>MI</v>
          </cell>
          <cell r="E12162">
            <v>9962553.0833333321</v>
          </cell>
        </row>
        <row r="12163">
          <cell r="A12163" t="str">
            <v>2009-8-MN</v>
          </cell>
          <cell r="B12163">
            <v>2009</v>
          </cell>
          <cell r="C12163">
            <v>8</v>
          </cell>
          <cell r="D12163" t="str">
            <v>MN</v>
          </cell>
          <cell r="E12163">
            <v>5269356.583333333</v>
          </cell>
        </row>
        <row r="12164">
          <cell r="A12164" t="str">
            <v>2009-8-MO</v>
          </cell>
          <cell r="B12164">
            <v>2009</v>
          </cell>
          <cell r="C12164">
            <v>8</v>
          </cell>
          <cell r="D12164" t="str">
            <v>MO</v>
          </cell>
          <cell r="E12164">
            <v>5987692.25</v>
          </cell>
        </row>
        <row r="12165">
          <cell r="A12165" t="str">
            <v>2009-8-MS</v>
          </cell>
          <cell r="B12165">
            <v>2009</v>
          </cell>
          <cell r="C12165">
            <v>8</v>
          </cell>
          <cell r="D12165" t="str">
            <v>MS</v>
          </cell>
          <cell r="E12165">
            <v>2953271.083333333</v>
          </cell>
        </row>
        <row r="12166">
          <cell r="A12166" t="str">
            <v>2009-8-MT</v>
          </cell>
          <cell r="B12166">
            <v>2009</v>
          </cell>
          <cell r="C12166">
            <v>8</v>
          </cell>
          <cell r="D12166" t="str">
            <v>MT</v>
          </cell>
          <cell r="E12166">
            <v>976191.16666666651</v>
          </cell>
        </row>
        <row r="12167">
          <cell r="A12167" t="str">
            <v>2009-8-NC</v>
          </cell>
          <cell r="B12167">
            <v>2009</v>
          </cell>
          <cell r="C12167">
            <v>8</v>
          </cell>
          <cell r="D12167" t="str">
            <v>NC</v>
          </cell>
          <cell r="E12167">
            <v>9393767.25</v>
          </cell>
        </row>
        <row r="12168">
          <cell r="A12168" t="str">
            <v>2009-8-ND</v>
          </cell>
          <cell r="B12168">
            <v>2009</v>
          </cell>
          <cell r="C12168">
            <v>8</v>
          </cell>
          <cell r="D12168" t="str">
            <v>ND</v>
          </cell>
          <cell r="E12168">
            <v>648989.58333333326</v>
          </cell>
        </row>
        <row r="12169">
          <cell r="A12169" t="str">
            <v>2009-8-NE</v>
          </cell>
          <cell r="B12169">
            <v>2009</v>
          </cell>
          <cell r="C12169">
            <v>8</v>
          </cell>
          <cell r="D12169" t="str">
            <v>NE</v>
          </cell>
          <cell r="E12169">
            <v>1799095.8333333333</v>
          </cell>
        </row>
        <row r="12170">
          <cell r="A12170" t="str">
            <v>2009-8-NH</v>
          </cell>
          <cell r="B12170">
            <v>2009</v>
          </cell>
          <cell r="C12170">
            <v>8</v>
          </cell>
          <cell r="D12170" t="str">
            <v>NH</v>
          </cell>
          <cell r="E12170">
            <v>1323899.5833333335</v>
          </cell>
        </row>
        <row r="12171">
          <cell r="A12171" t="str">
            <v>2009-8-NJ</v>
          </cell>
          <cell r="B12171">
            <v>2009</v>
          </cell>
          <cell r="C12171">
            <v>8</v>
          </cell>
          <cell r="D12171" t="str">
            <v>NJ</v>
          </cell>
          <cell r="E12171">
            <v>8714751.9166666679</v>
          </cell>
        </row>
        <row r="12172">
          <cell r="A12172" t="str">
            <v>2009-8-NM</v>
          </cell>
          <cell r="B12172">
            <v>2009</v>
          </cell>
          <cell r="C12172">
            <v>8</v>
          </cell>
          <cell r="D12172" t="str">
            <v>NM</v>
          </cell>
          <cell r="E12172">
            <v>2013796.6666666667</v>
          </cell>
        </row>
        <row r="12173">
          <cell r="A12173" t="str">
            <v>2009-8-NV</v>
          </cell>
          <cell r="B12173">
            <v>2009</v>
          </cell>
          <cell r="C12173">
            <v>8</v>
          </cell>
          <cell r="D12173" t="str">
            <v>NV</v>
          </cell>
          <cell r="E12173">
            <v>2642945.5</v>
          </cell>
        </row>
        <row r="12174">
          <cell r="A12174" t="str">
            <v>2009-8-NY</v>
          </cell>
          <cell r="B12174">
            <v>2009</v>
          </cell>
          <cell r="C12174">
            <v>8</v>
          </cell>
          <cell r="D12174" t="str">
            <v>NY</v>
          </cell>
          <cell r="E12174">
            <v>19527840.416666664</v>
          </cell>
        </row>
        <row r="12175">
          <cell r="A12175" t="str">
            <v>2009-8-OH</v>
          </cell>
          <cell r="B12175">
            <v>2009</v>
          </cell>
          <cell r="C12175">
            <v>8</v>
          </cell>
          <cell r="D12175" t="str">
            <v>OH</v>
          </cell>
          <cell r="E12175">
            <v>11542133.25</v>
          </cell>
        </row>
        <row r="12176">
          <cell r="A12176" t="str">
            <v>2009-8-OK</v>
          </cell>
          <cell r="B12176">
            <v>2009</v>
          </cell>
          <cell r="C12176">
            <v>8</v>
          </cell>
          <cell r="D12176" t="str">
            <v>OK</v>
          </cell>
          <cell r="E12176">
            <v>3692408.416666667</v>
          </cell>
        </row>
        <row r="12177">
          <cell r="A12177" t="str">
            <v>2009-8-OR</v>
          </cell>
          <cell r="B12177">
            <v>2009</v>
          </cell>
          <cell r="C12177">
            <v>8</v>
          </cell>
          <cell r="D12177" t="str">
            <v>OR</v>
          </cell>
          <cell r="E12177">
            <v>3826108.416666667</v>
          </cell>
        </row>
        <row r="12178">
          <cell r="A12178" t="str">
            <v>2009-8-PA</v>
          </cell>
          <cell r="B12178">
            <v>2009</v>
          </cell>
          <cell r="C12178">
            <v>8</v>
          </cell>
          <cell r="D12178" t="str">
            <v>PA</v>
          </cell>
          <cell r="E12178">
            <v>12612901.333333332</v>
          </cell>
        </row>
        <row r="12179">
          <cell r="A12179" t="str">
            <v>2009-8-RI</v>
          </cell>
          <cell r="B12179">
            <v>2009</v>
          </cell>
          <cell r="C12179">
            <v>8</v>
          </cell>
          <cell r="D12179" t="str">
            <v>RI</v>
          </cell>
          <cell r="E12179">
            <v>1053155.5</v>
          </cell>
        </row>
        <row r="12180">
          <cell r="A12180" t="str">
            <v>2009-8-SC</v>
          </cell>
          <cell r="B12180">
            <v>2009</v>
          </cell>
          <cell r="C12180">
            <v>8</v>
          </cell>
          <cell r="D12180" t="str">
            <v>SC</v>
          </cell>
          <cell r="E12180">
            <v>4566585.5</v>
          </cell>
        </row>
        <row r="12181">
          <cell r="A12181" t="str">
            <v>2009-8-SD</v>
          </cell>
          <cell r="B12181">
            <v>2009</v>
          </cell>
          <cell r="C12181">
            <v>8</v>
          </cell>
          <cell r="D12181" t="str">
            <v>SD</v>
          </cell>
          <cell r="E12181">
            <v>812532.75</v>
          </cell>
        </row>
        <row r="12182">
          <cell r="A12182" t="str">
            <v>2009-8-TN</v>
          </cell>
          <cell r="B12182">
            <v>2009</v>
          </cell>
          <cell r="C12182">
            <v>8</v>
          </cell>
          <cell r="D12182" t="str">
            <v>TN</v>
          </cell>
          <cell r="E12182">
            <v>6300408.25</v>
          </cell>
        </row>
        <row r="12183">
          <cell r="A12183" t="str">
            <v>2009-8-TX</v>
          </cell>
          <cell r="B12183">
            <v>2009</v>
          </cell>
          <cell r="C12183">
            <v>8</v>
          </cell>
          <cell r="D12183" t="str">
            <v>TX</v>
          </cell>
          <cell r="E12183">
            <v>24812573.583333336</v>
          </cell>
        </row>
        <row r="12184">
          <cell r="A12184" t="str">
            <v>2009-8-UT</v>
          </cell>
          <cell r="B12184">
            <v>2009</v>
          </cell>
          <cell r="C12184">
            <v>8</v>
          </cell>
          <cell r="D12184" t="str">
            <v>UT</v>
          </cell>
          <cell r="E12184">
            <v>2782848.0833333335</v>
          </cell>
        </row>
        <row r="12185">
          <cell r="A12185" t="str">
            <v>2009-8-VA</v>
          </cell>
          <cell r="B12185">
            <v>2009</v>
          </cell>
          <cell r="C12185">
            <v>8</v>
          </cell>
          <cell r="D12185" t="str">
            <v>VA</v>
          </cell>
          <cell r="E12185">
            <v>7892459.4999999991</v>
          </cell>
        </row>
        <row r="12186">
          <cell r="A12186" t="str">
            <v>2009-8-VT</v>
          </cell>
          <cell r="B12186">
            <v>2009</v>
          </cell>
          <cell r="C12186">
            <v>8</v>
          </cell>
          <cell r="D12186" t="str">
            <v>VT</v>
          </cell>
          <cell r="E12186">
            <v>622091.75</v>
          </cell>
        </row>
        <row r="12187">
          <cell r="A12187" t="str">
            <v>2009-8-WA</v>
          </cell>
          <cell r="B12187">
            <v>2009</v>
          </cell>
          <cell r="C12187">
            <v>8</v>
          </cell>
          <cell r="D12187" t="str">
            <v>WA</v>
          </cell>
          <cell r="E12187">
            <v>6669223.75</v>
          </cell>
        </row>
        <row r="12188">
          <cell r="A12188" t="str">
            <v>2009-8-WI</v>
          </cell>
          <cell r="B12188">
            <v>2009</v>
          </cell>
          <cell r="C12188">
            <v>8</v>
          </cell>
          <cell r="D12188" t="str">
            <v>WI</v>
          </cell>
          <cell r="E12188">
            <v>5657458.333333333</v>
          </cell>
        </row>
        <row r="12189">
          <cell r="A12189" t="str">
            <v>2009-8-WV</v>
          </cell>
          <cell r="B12189">
            <v>2009</v>
          </cell>
          <cell r="C12189">
            <v>8</v>
          </cell>
          <cell r="D12189" t="str">
            <v>WV</v>
          </cell>
          <cell r="E12189">
            <v>1822545.0833333333</v>
          </cell>
        </row>
        <row r="12190">
          <cell r="A12190" t="str">
            <v>2009-8-WY</v>
          </cell>
          <cell r="B12190">
            <v>2009</v>
          </cell>
          <cell r="C12190">
            <v>8</v>
          </cell>
          <cell r="D12190" t="str">
            <v>WY</v>
          </cell>
          <cell r="E12190">
            <v>545883</v>
          </cell>
        </row>
        <row r="12191">
          <cell r="A12191" t="str">
            <v>2009-9-AK</v>
          </cell>
          <cell r="B12191">
            <v>2009</v>
          </cell>
          <cell r="C12191">
            <v>9</v>
          </cell>
          <cell r="D12191" t="str">
            <v>AK</v>
          </cell>
          <cell r="E12191">
            <v>700434.04119848274</v>
          </cell>
        </row>
        <row r="12192">
          <cell r="A12192" t="str">
            <v>2009-9-AL</v>
          </cell>
          <cell r="B12192">
            <v>2009</v>
          </cell>
          <cell r="C12192">
            <v>9</v>
          </cell>
          <cell r="D12192" t="str">
            <v>AL</v>
          </cell>
          <cell r="E12192">
            <v>4720553.4403766366</v>
          </cell>
        </row>
        <row r="12193">
          <cell r="A12193" t="str">
            <v>2009-9-AR</v>
          </cell>
          <cell r="B12193">
            <v>2009</v>
          </cell>
          <cell r="C12193">
            <v>9</v>
          </cell>
          <cell r="D12193" t="str">
            <v>AR</v>
          </cell>
          <cell r="E12193">
            <v>2893863.0170328082</v>
          </cell>
        </row>
        <row r="12194">
          <cell r="A12194" t="str">
            <v>2009-9-AZ</v>
          </cell>
          <cell r="B12194">
            <v>2009</v>
          </cell>
          <cell r="C12194">
            <v>9</v>
          </cell>
          <cell r="D12194" t="str">
            <v>AZ</v>
          </cell>
          <cell r="E12194">
            <v>6561861.5466344804</v>
          </cell>
        </row>
        <row r="12195">
          <cell r="A12195" t="str">
            <v>2009-9-CA</v>
          </cell>
          <cell r="B12195">
            <v>2009</v>
          </cell>
          <cell r="C12195">
            <v>9</v>
          </cell>
          <cell r="D12195" t="str">
            <v>CA</v>
          </cell>
          <cell r="E12195">
            <v>37174915.475122891</v>
          </cell>
        </row>
        <row r="12196">
          <cell r="A12196" t="str">
            <v>2009-9-CO</v>
          </cell>
          <cell r="B12196">
            <v>2009</v>
          </cell>
          <cell r="C12196">
            <v>9</v>
          </cell>
          <cell r="D12196" t="str">
            <v>CO</v>
          </cell>
          <cell r="E12196">
            <v>5025489.3606767505</v>
          </cell>
        </row>
        <row r="12197">
          <cell r="A12197" t="str">
            <v>2009-9-CT</v>
          </cell>
          <cell r="B12197">
            <v>2009</v>
          </cell>
          <cell r="C12197">
            <v>9</v>
          </cell>
          <cell r="D12197" t="str">
            <v>CT</v>
          </cell>
          <cell r="E12197">
            <v>3527595.6477274075</v>
          </cell>
        </row>
        <row r="12198">
          <cell r="A12198" t="str">
            <v>2009-9-DC</v>
          </cell>
          <cell r="B12198">
            <v>2009</v>
          </cell>
          <cell r="C12198">
            <v>9</v>
          </cell>
          <cell r="D12198" t="str">
            <v>DC</v>
          </cell>
          <cell r="E12198">
            <v>600001.38276385958</v>
          </cell>
        </row>
        <row r="12199">
          <cell r="A12199" t="str">
            <v>2009-9-DE</v>
          </cell>
          <cell r="B12199">
            <v>2009</v>
          </cell>
          <cell r="C12199">
            <v>9</v>
          </cell>
          <cell r="D12199" t="str">
            <v>DE</v>
          </cell>
          <cell r="E12199">
            <v>887258.6211920816</v>
          </cell>
        </row>
        <row r="12200">
          <cell r="A12200" t="str">
            <v>2009-9-FL</v>
          </cell>
          <cell r="B12200">
            <v>2009</v>
          </cell>
          <cell r="C12200">
            <v>9</v>
          </cell>
          <cell r="D12200" t="str">
            <v>FL</v>
          </cell>
          <cell r="E12200">
            <v>18581885.145061743</v>
          </cell>
        </row>
        <row r="12201">
          <cell r="A12201" t="str">
            <v>2009-9-GA</v>
          </cell>
          <cell r="B12201">
            <v>2009</v>
          </cell>
          <cell r="C12201">
            <v>9</v>
          </cell>
          <cell r="D12201" t="str">
            <v>GA</v>
          </cell>
          <cell r="E12201">
            <v>9805632.1575363725</v>
          </cell>
        </row>
        <row r="12202">
          <cell r="A12202" t="str">
            <v>2009-9-HI</v>
          </cell>
          <cell r="B12202">
            <v>2009</v>
          </cell>
          <cell r="C12202">
            <v>9</v>
          </cell>
          <cell r="D12202" t="str">
            <v>HI</v>
          </cell>
          <cell r="E12202">
            <v>1306054.5726205257</v>
          </cell>
        </row>
        <row r="12203">
          <cell r="A12203" t="str">
            <v>2009-9-IA</v>
          </cell>
          <cell r="B12203">
            <v>2009</v>
          </cell>
          <cell r="C12203">
            <v>9</v>
          </cell>
          <cell r="D12203" t="str">
            <v>IA</v>
          </cell>
          <cell r="E12203">
            <v>3014275.9219949567</v>
          </cell>
        </row>
        <row r="12204">
          <cell r="A12204" t="str">
            <v>2009-9-ID</v>
          </cell>
          <cell r="B12204">
            <v>2009</v>
          </cell>
          <cell r="C12204">
            <v>9</v>
          </cell>
          <cell r="D12204" t="str">
            <v>ID</v>
          </cell>
          <cell r="E12204">
            <v>1549433.2979419774</v>
          </cell>
        </row>
        <row r="12205">
          <cell r="A12205" t="str">
            <v>2009-9-IL</v>
          </cell>
          <cell r="B12205">
            <v>2009</v>
          </cell>
          <cell r="C12205">
            <v>9</v>
          </cell>
          <cell r="D12205" t="str">
            <v>IL</v>
          </cell>
          <cell r="E12205">
            <v>12897116.256695988</v>
          </cell>
        </row>
        <row r="12206">
          <cell r="A12206" t="str">
            <v>2009-9-IN</v>
          </cell>
          <cell r="B12206">
            <v>2009</v>
          </cell>
          <cell r="C12206">
            <v>9</v>
          </cell>
          <cell r="D12206" t="str">
            <v>IN</v>
          </cell>
          <cell r="E12206">
            <v>6433231.815431009</v>
          </cell>
        </row>
        <row r="12207">
          <cell r="A12207" t="str">
            <v>2009-9-KS</v>
          </cell>
          <cell r="B12207">
            <v>2009</v>
          </cell>
          <cell r="C12207">
            <v>9</v>
          </cell>
          <cell r="D12207" t="str">
            <v>KS</v>
          </cell>
          <cell r="E12207">
            <v>2824478.4104875545</v>
          </cell>
        </row>
        <row r="12208">
          <cell r="A12208" t="str">
            <v>2009-9-KY</v>
          </cell>
          <cell r="B12208">
            <v>2009</v>
          </cell>
          <cell r="C12208">
            <v>9</v>
          </cell>
          <cell r="D12208" t="str">
            <v>KY</v>
          </cell>
          <cell r="E12208">
            <v>4318323.0266120173</v>
          </cell>
        </row>
        <row r="12209">
          <cell r="A12209" t="str">
            <v>2009-9-LA</v>
          </cell>
          <cell r="B12209">
            <v>2009</v>
          </cell>
          <cell r="C12209">
            <v>9</v>
          </cell>
          <cell r="D12209" t="str">
            <v>LA</v>
          </cell>
          <cell r="E12209">
            <v>4498961.3030368229</v>
          </cell>
        </row>
        <row r="12210">
          <cell r="A12210" t="str">
            <v>2009-9-MA</v>
          </cell>
          <cell r="B12210">
            <v>2009</v>
          </cell>
          <cell r="C12210">
            <v>9</v>
          </cell>
          <cell r="D12210" t="str">
            <v>MA</v>
          </cell>
          <cell r="E12210">
            <v>6585929.5578620099</v>
          </cell>
        </row>
        <row r="12211">
          <cell r="A12211" t="str">
            <v>2009-9-MD</v>
          </cell>
          <cell r="B12211">
            <v>2009</v>
          </cell>
          <cell r="C12211">
            <v>9</v>
          </cell>
          <cell r="D12211" t="str">
            <v>MD</v>
          </cell>
          <cell r="E12211">
            <v>5711830.3521686308</v>
          </cell>
        </row>
        <row r="12212">
          <cell r="A12212" t="str">
            <v>2009-9-ME</v>
          </cell>
          <cell r="B12212">
            <v>2009</v>
          </cell>
          <cell r="C12212">
            <v>9</v>
          </cell>
          <cell r="D12212" t="str">
            <v>ME</v>
          </cell>
          <cell r="E12212">
            <v>1319978.1997791938</v>
          </cell>
        </row>
        <row r="12213">
          <cell r="A12213" t="str">
            <v>2009-9-MI</v>
          </cell>
          <cell r="B12213">
            <v>2009</v>
          </cell>
          <cell r="C12213">
            <v>9</v>
          </cell>
          <cell r="D12213" t="str">
            <v>MI</v>
          </cell>
          <cell r="E12213">
            <v>9955384.3288020324</v>
          </cell>
        </row>
        <row r="12214">
          <cell r="A12214" t="str">
            <v>2009-9-MN</v>
          </cell>
          <cell r="B12214">
            <v>2009</v>
          </cell>
          <cell r="C12214">
            <v>9</v>
          </cell>
          <cell r="D12214" t="str">
            <v>MN</v>
          </cell>
          <cell r="E12214">
            <v>5272501.0419854447</v>
          </cell>
        </row>
        <row r="12215">
          <cell r="A12215" t="str">
            <v>2009-9-MO</v>
          </cell>
          <cell r="B12215">
            <v>2009</v>
          </cell>
          <cell r="C12215">
            <v>9</v>
          </cell>
          <cell r="D12215" t="str">
            <v>MO</v>
          </cell>
          <cell r="E12215">
            <v>5987804.5021043662</v>
          </cell>
        </row>
        <row r="12216">
          <cell r="A12216" t="str">
            <v>2009-9-MS</v>
          </cell>
          <cell r="B12216">
            <v>2009</v>
          </cell>
          <cell r="C12216">
            <v>9</v>
          </cell>
          <cell r="D12216" t="str">
            <v>MS</v>
          </cell>
          <cell r="E12216">
            <v>2954546.7174253757</v>
          </cell>
        </row>
        <row r="12217">
          <cell r="A12217" t="str">
            <v>2009-9-MT</v>
          </cell>
          <cell r="B12217">
            <v>2009</v>
          </cell>
          <cell r="C12217">
            <v>9</v>
          </cell>
          <cell r="D12217" t="str">
            <v>MT</v>
          </cell>
          <cell r="E12217">
            <v>977394.81561128143</v>
          </cell>
        </row>
        <row r="12218">
          <cell r="A12218" t="str">
            <v>2009-9-NC</v>
          </cell>
          <cell r="B12218">
            <v>2009</v>
          </cell>
          <cell r="C12218">
            <v>9</v>
          </cell>
          <cell r="D12218" t="str">
            <v>NC</v>
          </cell>
          <cell r="E12218">
            <v>9406668.1932291836</v>
          </cell>
        </row>
        <row r="12219">
          <cell r="A12219" t="str">
            <v>2009-9-ND</v>
          </cell>
          <cell r="B12219">
            <v>2009</v>
          </cell>
          <cell r="C12219">
            <v>9</v>
          </cell>
          <cell r="D12219" t="str">
            <v>ND</v>
          </cell>
          <cell r="E12219">
            <v>651142.28357250511</v>
          </cell>
        </row>
        <row r="12220">
          <cell r="A12220" t="str">
            <v>2009-9-NE</v>
          </cell>
          <cell r="B12220">
            <v>2009</v>
          </cell>
          <cell r="C12220">
            <v>9</v>
          </cell>
          <cell r="D12220" t="str">
            <v>NE</v>
          </cell>
          <cell r="E12220">
            <v>1801576.0812489241</v>
          </cell>
        </row>
        <row r="12221">
          <cell r="A12221" t="str">
            <v>2009-9-NH</v>
          </cell>
          <cell r="B12221">
            <v>2009</v>
          </cell>
          <cell r="C12221">
            <v>9</v>
          </cell>
          <cell r="D12221" t="str">
            <v>NH</v>
          </cell>
          <cell r="E12221">
            <v>1323224.5110697197</v>
          </cell>
        </row>
        <row r="12222">
          <cell r="A12222" t="str">
            <v>2009-9-NJ</v>
          </cell>
          <cell r="B12222">
            <v>2009</v>
          </cell>
          <cell r="C12222">
            <v>9</v>
          </cell>
          <cell r="D12222" t="str">
            <v>NJ</v>
          </cell>
          <cell r="E12222">
            <v>8721770.4812977687</v>
          </cell>
        </row>
        <row r="12223">
          <cell r="A12223" t="str">
            <v>2009-9-NM</v>
          </cell>
          <cell r="B12223">
            <v>2009</v>
          </cell>
          <cell r="C12223">
            <v>9</v>
          </cell>
          <cell r="D12223" t="str">
            <v>NM</v>
          </cell>
          <cell r="E12223">
            <v>2017930.8029412667</v>
          </cell>
        </row>
        <row r="12224">
          <cell r="A12224" t="str">
            <v>2009-9-NV</v>
          </cell>
          <cell r="B12224">
            <v>2009</v>
          </cell>
          <cell r="C12224">
            <v>9</v>
          </cell>
          <cell r="D12224" t="str">
            <v>NV</v>
          </cell>
          <cell r="E12224">
            <v>2642806.0073627029</v>
          </cell>
        </row>
        <row r="12225">
          <cell r="A12225" t="str">
            <v>2009-9-NY</v>
          </cell>
          <cell r="B12225">
            <v>2009</v>
          </cell>
          <cell r="C12225">
            <v>9</v>
          </cell>
          <cell r="D12225" t="str">
            <v>NY</v>
          </cell>
          <cell r="E12225">
            <v>19514237.315863878</v>
          </cell>
        </row>
        <row r="12226">
          <cell r="A12226" t="str">
            <v>2009-9-OH</v>
          </cell>
          <cell r="B12226">
            <v>2009</v>
          </cell>
          <cell r="C12226">
            <v>9</v>
          </cell>
          <cell r="D12226" t="str">
            <v>OH</v>
          </cell>
          <cell r="E12226">
            <v>11541621.522688739</v>
          </cell>
        </row>
        <row r="12227">
          <cell r="A12227" t="str">
            <v>2009-9-OK</v>
          </cell>
          <cell r="B12227">
            <v>2009</v>
          </cell>
          <cell r="C12227">
            <v>9</v>
          </cell>
          <cell r="D12227" t="str">
            <v>OK</v>
          </cell>
          <cell r="E12227">
            <v>3697774.6207593721</v>
          </cell>
        </row>
        <row r="12228">
          <cell r="A12228" t="str">
            <v>2009-9-OR</v>
          </cell>
          <cell r="B12228">
            <v>2009</v>
          </cell>
          <cell r="C12228">
            <v>9</v>
          </cell>
          <cell r="D12228" t="str">
            <v>OR</v>
          </cell>
          <cell r="E12228">
            <v>3826559.8865992189</v>
          </cell>
        </row>
        <row r="12229">
          <cell r="A12229" t="str">
            <v>2009-9-PA</v>
          </cell>
          <cell r="B12229">
            <v>2009</v>
          </cell>
          <cell r="C12229">
            <v>9</v>
          </cell>
          <cell r="D12229" t="str">
            <v>PA</v>
          </cell>
          <cell r="E12229">
            <v>12621040.916059913</v>
          </cell>
        </row>
        <row r="12230">
          <cell r="A12230" t="str">
            <v>2009-9-RI</v>
          </cell>
          <cell r="B12230">
            <v>2009</v>
          </cell>
          <cell r="C12230">
            <v>9</v>
          </cell>
          <cell r="D12230" t="str">
            <v>RI</v>
          </cell>
          <cell r="E12230">
            <v>1053102.0027176468</v>
          </cell>
        </row>
        <row r="12231">
          <cell r="A12231" t="str">
            <v>2009-9-SC</v>
          </cell>
          <cell r="B12231">
            <v>2009</v>
          </cell>
          <cell r="C12231">
            <v>9</v>
          </cell>
          <cell r="D12231" t="str">
            <v>SC</v>
          </cell>
          <cell r="E12231">
            <v>4571935.2599161034</v>
          </cell>
        </row>
        <row r="12232">
          <cell r="A12232" t="str">
            <v>2009-9-SD</v>
          </cell>
          <cell r="B12232">
            <v>2009</v>
          </cell>
          <cell r="C12232">
            <v>9</v>
          </cell>
          <cell r="D12232" t="str">
            <v>SD</v>
          </cell>
          <cell r="E12232">
            <v>812682.5276040521</v>
          </cell>
        </row>
        <row r="12233">
          <cell r="A12233" t="str">
            <v>2009-9-TN</v>
          </cell>
          <cell r="B12233">
            <v>2009</v>
          </cell>
          <cell r="C12233">
            <v>9</v>
          </cell>
          <cell r="D12233" t="str">
            <v>TN</v>
          </cell>
          <cell r="E12233">
            <v>6304565.2409620164</v>
          </cell>
        </row>
        <row r="12234">
          <cell r="A12234" t="str">
            <v>2009-9-TX</v>
          </cell>
          <cell r="B12234">
            <v>2009</v>
          </cell>
          <cell r="C12234">
            <v>9</v>
          </cell>
          <cell r="D12234" t="str">
            <v>TX</v>
          </cell>
          <cell r="E12234">
            <v>24842882.143407471</v>
          </cell>
        </row>
        <row r="12235">
          <cell r="A12235" t="str">
            <v>2009-9-UT</v>
          </cell>
          <cell r="B12235">
            <v>2009</v>
          </cell>
          <cell r="C12235">
            <v>9</v>
          </cell>
          <cell r="D12235" t="str">
            <v>UT</v>
          </cell>
          <cell r="E12235">
            <v>2781125.2339361338</v>
          </cell>
        </row>
        <row r="12236">
          <cell r="A12236" t="str">
            <v>2009-9-VA</v>
          </cell>
          <cell r="B12236">
            <v>2009</v>
          </cell>
          <cell r="C12236">
            <v>9</v>
          </cell>
          <cell r="D12236" t="str">
            <v>VA</v>
          </cell>
          <cell r="E12236">
            <v>7902341.3572366741</v>
          </cell>
        </row>
        <row r="12237">
          <cell r="A12237" t="str">
            <v>2009-9-VT</v>
          </cell>
          <cell r="B12237">
            <v>2009</v>
          </cell>
          <cell r="C12237">
            <v>9</v>
          </cell>
          <cell r="D12237" t="str">
            <v>VT</v>
          </cell>
          <cell r="E12237">
            <v>622423.67701052246</v>
          </cell>
        </row>
        <row r="12238">
          <cell r="A12238" t="str">
            <v>2009-9-WA</v>
          </cell>
          <cell r="B12238">
            <v>2009</v>
          </cell>
          <cell r="C12238">
            <v>9</v>
          </cell>
          <cell r="D12238" t="str">
            <v>WA</v>
          </cell>
          <cell r="E12238">
            <v>6674256.294655853</v>
          </cell>
        </row>
        <row r="12239">
          <cell r="A12239" t="str">
            <v>2009-9-WI</v>
          </cell>
          <cell r="B12239">
            <v>2009</v>
          </cell>
          <cell r="C12239">
            <v>9</v>
          </cell>
          <cell r="D12239" t="str">
            <v>WI</v>
          </cell>
          <cell r="E12239">
            <v>5660143.9409254501</v>
          </cell>
        </row>
        <row r="12240">
          <cell r="A12240" t="str">
            <v>2009-9-WV</v>
          </cell>
          <cell r="B12240">
            <v>2009</v>
          </cell>
          <cell r="C12240">
            <v>9</v>
          </cell>
          <cell r="D12240" t="str">
            <v>WV</v>
          </cell>
          <cell r="E12240">
            <v>1825317.3772294663</v>
          </cell>
        </row>
        <row r="12241">
          <cell r="A12241" t="str">
            <v>2009-9-WY</v>
          </cell>
          <cell r="B12241">
            <v>2009</v>
          </cell>
          <cell r="C12241">
            <v>9</v>
          </cell>
          <cell r="D12241" t="str">
            <v>WY</v>
          </cell>
          <cell r="E12241">
            <v>547500.78029103205</v>
          </cell>
        </row>
        <row r="12242">
          <cell r="A12242" t="str">
            <v>2010-10-AK</v>
          </cell>
          <cell r="B12242">
            <v>2010</v>
          </cell>
          <cell r="C12242">
            <v>10</v>
          </cell>
          <cell r="D12242" t="str">
            <v>AK</v>
          </cell>
          <cell r="E12242">
            <v>712210.20570433734</v>
          </cell>
        </row>
        <row r="12243">
          <cell r="A12243" t="str">
            <v>2010-10-AL</v>
          </cell>
          <cell r="B12243">
            <v>2010</v>
          </cell>
          <cell r="C12243">
            <v>10</v>
          </cell>
          <cell r="D12243" t="str">
            <v>AL</v>
          </cell>
          <cell r="E12243">
            <v>4789509.4429942854</v>
          </cell>
        </row>
        <row r="12244">
          <cell r="A12244" t="str">
            <v>2010-10-AR</v>
          </cell>
          <cell r="B12244">
            <v>2010</v>
          </cell>
          <cell r="C12244">
            <v>10</v>
          </cell>
          <cell r="D12244" t="str">
            <v>AR</v>
          </cell>
          <cell r="E12244">
            <v>2921695.4246623064</v>
          </cell>
        </row>
        <row r="12245">
          <cell r="A12245" t="str">
            <v>2010-10-AZ</v>
          </cell>
          <cell r="B12245">
            <v>2010</v>
          </cell>
          <cell r="C12245">
            <v>10</v>
          </cell>
          <cell r="D12245" t="str">
            <v>AZ</v>
          </cell>
          <cell r="E12245">
            <v>6432404.6784242392</v>
          </cell>
        </row>
        <row r="12246">
          <cell r="A12246" t="str">
            <v>2010-10-CA</v>
          </cell>
          <cell r="B12246">
            <v>2010</v>
          </cell>
          <cell r="C12246">
            <v>10</v>
          </cell>
          <cell r="D12246" t="str">
            <v>CA</v>
          </cell>
          <cell r="E12246">
            <v>38368138.383274093</v>
          </cell>
        </row>
        <row r="12247">
          <cell r="A12247" t="str">
            <v>2010-10-CO</v>
          </cell>
          <cell r="B12247">
            <v>2010</v>
          </cell>
          <cell r="C12247">
            <v>10</v>
          </cell>
          <cell r="D12247" t="str">
            <v>CO</v>
          </cell>
          <cell r="E12247">
            <v>5048312.164521507</v>
          </cell>
        </row>
        <row r="12248">
          <cell r="A12248" t="str">
            <v>2010-10-CT</v>
          </cell>
          <cell r="B12248">
            <v>2010</v>
          </cell>
          <cell r="C12248">
            <v>10</v>
          </cell>
          <cell r="D12248" t="str">
            <v>CT</v>
          </cell>
          <cell r="E12248">
            <v>3576004.8042209381</v>
          </cell>
        </row>
        <row r="12249">
          <cell r="A12249" t="str">
            <v>2010-10-DC</v>
          </cell>
          <cell r="B12249">
            <v>2010</v>
          </cell>
          <cell r="C12249">
            <v>10</v>
          </cell>
          <cell r="D12249" t="str">
            <v>DC</v>
          </cell>
          <cell r="E12249">
            <v>600555.23169606319</v>
          </cell>
        </row>
        <row r="12250">
          <cell r="A12250" t="str">
            <v>2010-10-DE</v>
          </cell>
          <cell r="B12250">
            <v>2010</v>
          </cell>
          <cell r="C12250">
            <v>10</v>
          </cell>
          <cell r="D12250" t="str">
            <v>DE</v>
          </cell>
          <cell r="E12250">
            <v>900088.00945391005</v>
          </cell>
        </row>
        <row r="12251">
          <cell r="A12251" t="str">
            <v>2010-10-FL</v>
          </cell>
          <cell r="B12251">
            <v>2010</v>
          </cell>
          <cell r="C12251">
            <v>10</v>
          </cell>
          <cell r="D12251" t="str">
            <v>FL</v>
          </cell>
          <cell r="E12251">
            <v>18819705.424779389</v>
          </cell>
        </row>
        <row r="12252">
          <cell r="A12252" t="str">
            <v>2010-10-GA</v>
          </cell>
          <cell r="B12252">
            <v>2010</v>
          </cell>
          <cell r="C12252">
            <v>10</v>
          </cell>
          <cell r="D12252" t="str">
            <v>GA</v>
          </cell>
          <cell r="E12252">
            <v>9733633.9122443255</v>
          </cell>
        </row>
        <row r="12253">
          <cell r="A12253" t="str">
            <v>2010-10-HI</v>
          </cell>
          <cell r="B12253">
            <v>2010</v>
          </cell>
          <cell r="C12253">
            <v>10</v>
          </cell>
          <cell r="D12253" t="str">
            <v>HI</v>
          </cell>
          <cell r="E12253">
            <v>1362696.2179709331</v>
          </cell>
        </row>
        <row r="12254">
          <cell r="A12254" t="str">
            <v>2010-10-IA</v>
          </cell>
          <cell r="B12254">
            <v>2010</v>
          </cell>
          <cell r="C12254">
            <v>10</v>
          </cell>
          <cell r="D12254" t="str">
            <v>IA</v>
          </cell>
          <cell r="E12254">
            <v>3049645.112790091</v>
          </cell>
        </row>
        <row r="12255">
          <cell r="A12255" t="str">
            <v>2010-10-ID</v>
          </cell>
          <cell r="B12255">
            <v>2010</v>
          </cell>
          <cell r="C12255">
            <v>10</v>
          </cell>
          <cell r="D12255" t="str">
            <v>ID</v>
          </cell>
          <cell r="E12255">
            <v>1573361.3713069379</v>
          </cell>
        </row>
        <row r="12256">
          <cell r="A12256" t="str">
            <v>2010-10-IL</v>
          </cell>
          <cell r="B12256">
            <v>2010</v>
          </cell>
          <cell r="C12256">
            <v>10</v>
          </cell>
          <cell r="D12256" t="str">
            <v>IL</v>
          </cell>
          <cell r="E12256">
            <v>12852147.391377443</v>
          </cell>
        </row>
        <row r="12257">
          <cell r="A12257" t="str">
            <v>2010-10-IN</v>
          </cell>
          <cell r="B12257">
            <v>2010</v>
          </cell>
          <cell r="C12257">
            <v>10</v>
          </cell>
          <cell r="D12257" t="str">
            <v>IN</v>
          </cell>
          <cell r="E12257">
            <v>6491197.7930465471</v>
          </cell>
        </row>
        <row r="12258">
          <cell r="A12258" t="str">
            <v>2010-10-KS</v>
          </cell>
          <cell r="B12258">
            <v>2010</v>
          </cell>
          <cell r="C12258">
            <v>10</v>
          </cell>
          <cell r="D12258" t="str">
            <v>KS</v>
          </cell>
          <cell r="E12258">
            <v>2855847.5186925028</v>
          </cell>
        </row>
        <row r="12259">
          <cell r="A12259" t="str">
            <v>2010-10-KY</v>
          </cell>
          <cell r="B12259">
            <v>2010</v>
          </cell>
          <cell r="C12259">
            <v>10</v>
          </cell>
          <cell r="D12259" t="str">
            <v>KY</v>
          </cell>
          <cell r="E12259">
            <v>4347319.780327742</v>
          </cell>
        </row>
        <row r="12260">
          <cell r="A12260" t="str">
            <v>2010-10-LA</v>
          </cell>
          <cell r="B12260">
            <v>2010</v>
          </cell>
          <cell r="C12260">
            <v>10</v>
          </cell>
          <cell r="D12260" t="str">
            <v>LA</v>
          </cell>
          <cell r="E12260">
            <v>4539460.9317456754</v>
          </cell>
        </row>
        <row r="12261">
          <cell r="A12261" t="str">
            <v>2010-10-MA</v>
          </cell>
          <cell r="B12261">
            <v>2010</v>
          </cell>
          <cell r="C12261">
            <v>10</v>
          </cell>
          <cell r="D12261" t="str">
            <v>MA</v>
          </cell>
          <cell r="E12261">
            <v>6558120.5798927443</v>
          </cell>
        </row>
        <row r="12262">
          <cell r="A12262" t="str">
            <v>2010-10-MD</v>
          </cell>
          <cell r="B12262">
            <v>2010</v>
          </cell>
          <cell r="C12262">
            <v>10</v>
          </cell>
          <cell r="D12262" t="str">
            <v>MD</v>
          </cell>
          <cell r="E12262">
            <v>5788119.8313410738</v>
          </cell>
        </row>
        <row r="12263">
          <cell r="A12263" t="str">
            <v>2010-10-ME</v>
          </cell>
          <cell r="B12263">
            <v>2010</v>
          </cell>
          <cell r="C12263">
            <v>10</v>
          </cell>
          <cell r="D12263" t="str">
            <v>ME</v>
          </cell>
          <cell r="E12263">
            <v>1328043.032281067</v>
          </cell>
        </row>
        <row r="12264">
          <cell r="A12264" t="str">
            <v>2010-10-MI</v>
          </cell>
          <cell r="B12264">
            <v>2010</v>
          </cell>
          <cell r="C12264">
            <v>10</v>
          </cell>
          <cell r="D12264" t="str">
            <v>MI</v>
          </cell>
          <cell r="E12264">
            <v>9892866.5463991091</v>
          </cell>
        </row>
        <row r="12265">
          <cell r="A12265" t="str">
            <v>2010-10-MN</v>
          </cell>
          <cell r="B12265">
            <v>2010</v>
          </cell>
          <cell r="C12265">
            <v>10</v>
          </cell>
          <cell r="D12265" t="str">
            <v>MN</v>
          </cell>
          <cell r="E12265">
            <v>5316079.5944358641</v>
          </cell>
        </row>
        <row r="12266">
          <cell r="A12266" t="str">
            <v>2010-10-MO</v>
          </cell>
          <cell r="B12266">
            <v>2010</v>
          </cell>
          <cell r="C12266">
            <v>10</v>
          </cell>
          <cell r="D12266" t="str">
            <v>MO</v>
          </cell>
          <cell r="E12266">
            <v>5998665.166390596</v>
          </cell>
        </row>
        <row r="12267">
          <cell r="A12267" t="str">
            <v>2010-10-MS</v>
          </cell>
          <cell r="B12267">
            <v>2010</v>
          </cell>
          <cell r="C12267">
            <v>10</v>
          </cell>
          <cell r="D12267" t="str">
            <v>MS</v>
          </cell>
          <cell r="E12267">
            <v>2973158.278307029</v>
          </cell>
        </row>
        <row r="12268">
          <cell r="A12268" t="str">
            <v>2010-10-MT</v>
          </cell>
          <cell r="B12268">
            <v>2010</v>
          </cell>
          <cell r="C12268">
            <v>10</v>
          </cell>
          <cell r="D12268" t="str">
            <v>MT</v>
          </cell>
          <cell r="E12268">
            <v>991068.84667436546</v>
          </cell>
        </row>
        <row r="12269">
          <cell r="A12269" t="str">
            <v>2010-10-NC</v>
          </cell>
          <cell r="B12269">
            <v>2010</v>
          </cell>
          <cell r="C12269">
            <v>10</v>
          </cell>
          <cell r="D12269" t="str">
            <v>NC</v>
          </cell>
          <cell r="E12269">
            <v>9567966.4137787875</v>
          </cell>
        </row>
        <row r="12270">
          <cell r="A12270" t="str">
            <v>2010-10-ND</v>
          </cell>
          <cell r="B12270">
            <v>2010</v>
          </cell>
          <cell r="C12270">
            <v>10</v>
          </cell>
          <cell r="D12270" t="str">
            <v>ND</v>
          </cell>
          <cell r="E12270">
            <v>672771.15331691457</v>
          </cell>
        </row>
        <row r="12271">
          <cell r="A12271" t="str">
            <v>2010-10-NE</v>
          </cell>
          <cell r="B12271">
            <v>2010</v>
          </cell>
          <cell r="C12271">
            <v>10</v>
          </cell>
          <cell r="D12271" t="str">
            <v>NE</v>
          </cell>
          <cell r="E12271">
            <v>1829456.0708506466</v>
          </cell>
        </row>
        <row r="12272">
          <cell r="A12272" t="str">
            <v>2010-10-NH</v>
          </cell>
          <cell r="B12272">
            <v>2010</v>
          </cell>
          <cell r="C12272">
            <v>10</v>
          </cell>
          <cell r="D12272" t="str">
            <v>NH</v>
          </cell>
          <cell r="E12272">
            <v>1318109.490719571</v>
          </cell>
        </row>
        <row r="12273">
          <cell r="A12273" t="str">
            <v>2010-10-NJ</v>
          </cell>
          <cell r="B12273">
            <v>2010</v>
          </cell>
          <cell r="C12273">
            <v>10</v>
          </cell>
          <cell r="D12273" t="str">
            <v>NJ</v>
          </cell>
          <cell r="E12273">
            <v>8792905.5190545619</v>
          </cell>
        </row>
        <row r="12274">
          <cell r="A12274" t="str">
            <v>2010-10-NM</v>
          </cell>
          <cell r="B12274">
            <v>2010</v>
          </cell>
          <cell r="C12274">
            <v>10</v>
          </cell>
          <cell r="D12274" t="str">
            <v>NM</v>
          </cell>
          <cell r="E12274">
            <v>2067942.3703819944</v>
          </cell>
        </row>
        <row r="12275">
          <cell r="A12275" t="str">
            <v>2010-10-NV</v>
          </cell>
          <cell r="B12275">
            <v>2010</v>
          </cell>
          <cell r="C12275">
            <v>10</v>
          </cell>
          <cell r="D12275" t="str">
            <v>NV</v>
          </cell>
          <cell r="E12275">
            <v>2641114.817802777</v>
          </cell>
        </row>
        <row r="12276">
          <cell r="A12276" t="str">
            <v>2010-10-NY</v>
          </cell>
          <cell r="B12276">
            <v>2010</v>
          </cell>
          <cell r="C12276">
            <v>10</v>
          </cell>
          <cell r="D12276" t="str">
            <v>NY</v>
          </cell>
          <cell r="E12276">
            <v>19390188.069681808</v>
          </cell>
        </row>
        <row r="12277">
          <cell r="A12277" t="str">
            <v>2010-10-OH</v>
          </cell>
          <cell r="B12277">
            <v>2010</v>
          </cell>
          <cell r="C12277">
            <v>10</v>
          </cell>
          <cell r="D12277" t="str">
            <v>OH</v>
          </cell>
          <cell r="E12277">
            <v>11543502.767352046</v>
          </cell>
        </row>
        <row r="12278">
          <cell r="A12278" t="str">
            <v>2010-10-OK</v>
          </cell>
          <cell r="B12278">
            <v>2010</v>
          </cell>
          <cell r="C12278">
            <v>10</v>
          </cell>
          <cell r="D12278" t="str">
            <v>OK</v>
          </cell>
          <cell r="E12278">
            <v>3755422.0119657442</v>
          </cell>
        </row>
        <row r="12279">
          <cell r="A12279" t="str">
            <v>2010-10-OR</v>
          </cell>
          <cell r="B12279">
            <v>2010</v>
          </cell>
          <cell r="C12279">
            <v>10</v>
          </cell>
          <cell r="D12279" t="str">
            <v>OR</v>
          </cell>
          <cell r="E12279">
            <v>3842979.8880516859</v>
          </cell>
        </row>
        <row r="12280">
          <cell r="A12280" t="str">
            <v>2010-10-PA</v>
          </cell>
          <cell r="B12280">
            <v>2010</v>
          </cell>
          <cell r="C12280">
            <v>10</v>
          </cell>
          <cell r="D12280" t="str">
            <v>PA</v>
          </cell>
          <cell r="E12280">
            <v>12710327.480966328</v>
          </cell>
        </row>
        <row r="12281">
          <cell r="A12281" t="str">
            <v>2010-10-RI</v>
          </cell>
          <cell r="B12281">
            <v>2010</v>
          </cell>
          <cell r="C12281">
            <v>10</v>
          </cell>
          <cell r="D12281" t="str">
            <v>RI</v>
          </cell>
          <cell r="E12281">
            <v>1053385.1457041537</v>
          </cell>
        </row>
        <row r="12282">
          <cell r="A12282" t="str">
            <v>2010-10-SC</v>
          </cell>
          <cell r="B12282">
            <v>2010</v>
          </cell>
          <cell r="C12282">
            <v>10</v>
          </cell>
          <cell r="D12282" t="str">
            <v>SC</v>
          </cell>
          <cell r="E12282">
            <v>4636648.9293590402</v>
          </cell>
        </row>
        <row r="12283">
          <cell r="A12283" t="str">
            <v>2010-10-SD</v>
          </cell>
          <cell r="B12283">
            <v>2010</v>
          </cell>
          <cell r="C12283">
            <v>10</v>
          </cell>
          <cell r="D12283" t="str">
            <v>SD</v>
          </cell>
          <cell r="E12283">
            <v>814827.19110250613</v>
          </cell>
        </row>
        <row r="12284">
          <cell r="A12284" t="str">
            <v>2010-10-TN</v>
          </cell>
          <cell r="B12284">
            <v>2010</v>
          </cell>
          <cell r="C12284">
            <v>10</v>
          </cell>
          <cell r="D12284" t="str">
            <v>TN</v>
          </cell>
          <cell r="E12284">
            <v>6357142.9816545304</v>
          </cell>
        </row>
        <row r="12285">
          <cell r="A12285" t="str">
            <v>2010-10-TX</v>
          </cell>
          <cell r="B12285">
            <v>2010</v>
          </cell>
          <cell r="C12285">
            <v>10</v>
          </cell>
          <cell r="D12285" t="str">
            <v>TX</v>
          </cell>
          <cell r="E12285">
            <v>25290127.948626641</v>
          </cell>
        </row>
        <row r="12286">
          <cell r="A12286" t="str">
            <v>2010-10-UT</v>
          </cell>
          <cell r="B12286">
            <v>2010</v>
          </cell>
          <cell r="C12286">
            <v>10</v>
          </cell>
          <cell r="D12286" t="str">
            <v>UT</v>
          </cell>
          <cell r="E12286">
            <v>2780132.8761303653</v>
          </cell>
        </row>
        <row r="12287">
          <cell r="A12287" t="str">
            <v>2010-10-VA</v>
          </cell>
          <cell r="B12287">
            <v>2010</v>
          </cell>
          <cell r="C12287">
            <v>10</v>
          </cell>
          <cell r="D12287" t="str">
            <v>VA</v>
          </cell>
          <cell r="E12287">
            <v>8022513.9866067255</v>
          </cell>
        </row>
        <row r="12288">
          <cell r="A12288" t="str">
            <v>2010-10-VT</v>
          </cell>
          <cell r="B12288">
            <v>2010</v>
          </cell>
          <cell r="C12288">
            <v>10</v>
          </cell>
          <cell r="D12288" t="str">
            <v>VT</v>
          </cell>
          <cell r="E12288">
            <v>626779.97484852606</v>
          </cell>
        </row>
        <row r="12289">
          <cell r="A12289" t="str">
            <v>2010-10-WA</v>
          </cell>
          <cell r="B12289">
            <v>2010</v>
          </cell>
          <cell r="C12289">
            <v>10</v>
          </cell>
          <cell r="D12289" t="str">
            <v>WA</v>
          </cell>
          <cell r="E12289">
            <v>6740688.0489459522</v>
          </cell>
        </row>
        <row r="12290">
          <cell r="A12290" t="str">
            <v>2010-10-WI</v>
          </cell>
          <cell r="B12290">
            <v>2010</v>
          </cell>
          <cell r="C12290">
            <v>10</v>
          </cell>
          <cell r="D12290" t="str">
            <v>WI</v>
          </cell>
          <cell r="E12290">
            <v>5697079.3233919004</v>
          </cell>
        </row>
        <row r="12291">
          <cell r="A12291" t="str">
            <v>2010-10-WV</v>
          </cell>
          <cell r="B12291">
            <v>2010</v>
          </cell>
          <cell r="C12291">
            <v>10</v>
          </cell>
          <cell r="D12291" t="str">
            <v>WV</v>
          </cell>
          <cell r="E12291">
            <v>1852980.4722174939</v>
          </cell>
        </row>
        <row r="12292">
          <cell r="A12292" t="str">
            <v>2010-10-WY</v>
          </cell>
          <cell r="B12292">
            <v>2010</v>
          </cell>
          <cell r="C12292">
            <v>10</v>
          </cell>
          <cell r="D12292" t="str">
            <v>WY</v>
          </cell>
          <cell r="E12292">
            <v>564690.6657779091</v>
          </cell>
        </row>
        <row r="12293">
          <cell r="A12293" t="str">
            <v>2010-11-AK</v>
          </cell>
          <cell r="B12293">
            <v>2010</v>
          </cell>
          <cell r="C12293">
            <v>11</v>
          </cell>
          <cell r="D12293" t="str">
            <v>AK</v>
          </cell>
          <cell r="E12293">
            <v>712871.16584018571</v>
          </cell>
        </row>
        <row r="12294">
          <cell r="A12294" t="str">
            <v>2010-11-AL</v>
          </cell>
          <cell r="B12294">
            <v>2010</v>
          </cell>
          <cell r="C12294">
            <v>11</v>
          </cell>
          <cell r="D12294" t="str">
            <v>AL</v>
          </cell>
          <cell r="E12294">
            <v>4792771.6962887421</v>
          </cell>
        </row>
        <row r="12295">
          <cell r="A12295" t="str">
            <v>2010-11-AR</v>
          </cell>
          <cell r="B12295">
            <v>2010</v>
          </cell>
          <cell r="C12295">
            <v>11</v>
          </cell>
          <cell r="D12295" t="str">
            <v>AR</v>
          </cell>
          <cell r="E12295">
            <v>2923623.7755510798</v>
          </cell>
        </row>
        <row r="12296">
          <cell r="A12296" t="str">
            <v>2010-11-AZ</v>
          </cell>
          <cell r="B12296">
            <v>2010</v>
          </cell>
          <cell r="C12296">
            <v>11</v>
          </cell>
          <cell r="D12296" t="str">
            <v>AZ</v>
          </cell>
          <cell r="E12296">
            <v>6445923.866877065</v>
          </cell>
        </row>
        <row r="12297">
          <cell r="A12297" t="str">
            <v>2010-11-CA</v>
          </cell>
          <cell r="B12297">
            <v>2010</v>
          </cell>
          <cell r="C12297">
            <v>11</v>
          </cell>
          <cell r="D12297" t="str">
            <v>CA</v>
          </cell>
          <cell r="E12297">
            <v>38411169.98334153</v>
          </cell>
        </row>
        <row r="12298">
          <cell r="A12298" t="str">
            <v>2010-11-CO</v>
          </cell>
          <cell r="B12298">
            <v>2010</v>
          </cell>
          <cell r="C12298">
            <v>11</v>
          </cell>
          <cell r="D12298" t="str">
            <v>CO</v>
          </cell>
          <cell r="E12298">
            <v>5054700.3526925398</v>
          </cell>
        </row>
        <row r="12299">
          <cell r="A12299" t="str">
            <v>2010-11-CT</v>
          </cell>
          <cell r="B12299">
            <v>2010</v>
          </cell>
          <cell r="C12299">
            <v>11</v>
          </cell>
          <cell r="D12299" t="str">
            <v>CT</v>
          </cell>
          <cell r="E12299">
            <v>3576640.9652366056</v>
          </cell>
        </row>
        <row r="12300">
          <cell r="A12300" t="str">
            <v>2010-11-DC</v>
          </cell>
          <cell r="B12300">
            <v>2010</v>
          </cell>
          <cell r="C12300">
            <v>11</v>
          </cell>
          <cell r="D12300" t="str">
            <v>DC</v>
          </cell>
          <cell r="E12300">
            <v>600166.47943359776</v>
          </cell>
        </row>
        <row r="12301">
          <cell r="A12301" t="str">
            <v>2010-11-DE</v>
          </cell>
          <cell r="B12301">
            <v>2010</v>
          </cell>
          <cell r="C12301">
            <v>11</v>
          </cell>
          <cell r="D12301" t="str">
            <v>DE</v>
          </cell>
          <cell r="E12301">
            <v>900807.16024854302</v>
          </cell>
        </row>
        <row r="12302">
          <cell r="A12302" t="str">
            <v>2010-11-FL</v>
          </cell>
          <cell r="B12302">
            <v>2010</v>
          </cell>
          <cell r="C12302">
            <v>11</v>
          </cell>
          <cell r="D12302" t="str">
            <v>FL</v>
          </cell>
          <cell r="E12302">
            <v>18825841.231792558</v>
          </cell>
        </row>
        <row r="12303">
          <cell r="A12303" t="str">
            <v>2010-11-GA</v>
          </cell>
          <cell r="B12303">
            <v>2010</v>
          </cell>
          <cell r="C12303">
            <v>11</v>
          </cell>
          <cell r="D12303" t="str">
            <v>GA</v>
          </cell>
          <cell r="E12303">
            <v>9749009.3299682159</v>
          </cell>
        </row>
        <row r="12304">
          <cell r="A12304" t="str">
            <v>2010-11-HI</v>
          </cell>
          <cell r="B12304">
            <v>2010</v>
          </cell>
          <cell r="C12304">
            <v>11</v>
          </cell>
          <cell r="D12304" t="str">
            <v>HI</v>
          </cell>
          <cell r="E12304">
            <v>1363495.5608169551</v>
          </cell>
        </row>
        <row r="12305">
          <cell r="A12305" t="str">
            <v>2010-11-IA</v>
          </cell>
          <cell r="B12305">
            <v>2010</v>
          </cell>
          <cell r="C12305">
            <v>11</v>
          </cell>
          <cell r="D12305" t="str">
            <v>IA</v>
          </cell>
          <cell r="E12305">
            <v>3050742.6065029469</v>
          </cell>
        </row>
        <row r="12306">
          <cell r="A12306" t="str">
            <v>2010-11-ID</v>
          </cell>
          <cell r="B12306">
            <v>2010</v>
          </cell>
          <cell r="C12306">
            <v>11</v>
          </cell>
          <cell r="D12306" t="str">
            <v>ID</v>
          </cell>
          <cell r="E12306">
            <v>1575292.5595187533</v>
          </cell>
        </row>
        <row r="12307">
          <cell r="A12307" t="str">
            <v>2010-11-IL</v>
          </cell>
          <cell r="B12307">
            <v>2010</v>
          </cell>
          <cell r="C12307">
            <v>11</v>
          </cell>
          <cell r="D12307" t="str">
            <v>IL</v>
          </cell>
          <cell r="E12307">
            <v>12859327.202998694</v>
          </cell>
        </row>
        <row r="12308">
          <cell r="A12308" t="str">
            <v>2010-11-IN</v>
          </cell>
          <cell r="B12308">
            <v>2010</v>
          </cell>
          <cell r="C12308">
            <v>11</v>
          </cell>
          <cell r="D12308" t="str">
            <v>IN</v>
          </cell>
          <cell r="E12308">
            <v>6493664.9316008436</v>
          </cell>
        </row>
        <row r="12309">
          <cell r="A12309" t="str">
            <v>2010-11-KS</v>
          </cell>
          <cell r="B12309">
            <v>2010</v>
          </cell>
          <cell r="C12309">
            <v>11</v>
          </cell>
          <cell r="D12309" t="str">
            <v>KS</v>
          </cell>
          <cell r="E12309">
            <v>2856757.9384164214</v>
          </cell>
        </row>
        <row r="12310">
          <cell r="A12310" t="str">
            <v>2010-11-KY</v>
          </cell>
          <cell r="B12310">
            <v>2010</v>
          </cell>
          <cell r="C12310">
            <v>11</v>
          </cell>
          <cell r="D12310" t="str">
            <v>KY</v>
          </cell>
          <cell r="E12310">
            <v>4349973.9446970262</v>
          </cell>
        </row>
        <row r="12311">
          <cell r="A12311" t="str">
            <v>2010-11-LA</v>
          </cell>
          <cell r="B12311">
            <v>2010</v>
          </cell>
          <cell r="C12311">
            <v>11</v>
          </cell>
          <cell r="D12311" t="str">
            <v>LA</v>
          </cell>
          <cell r="E12311">
            <v>4541492.3925096206</v>
          </cell>
        </row>
        <row r="12312">
          <cell r="A12312" t="str">
            <v>2010-11-MA</v>
          </cell>
          <cell r="B12312">
            <v>2010</v>
          </cell>
          <cell r="C12312">
            <v>11</v>
          </cell>
          <cell r="D12312" t="str">
            <v>MA</v>
          </cell>
          <cell r="E12312">
            <v>6561621.5076746438</v>
          </cell>
        </row>
        <row r="12313">
          <cell r="A12313" t="str">
            <v>2010-11-MD</v>
          </cell>
          <cell r="B12313">
            <v>2010</v>
          </cell>
          <cell r="C12313">
            <v>11</v>
          </cell>
          <cell r="D12313" t="str">
            <v>MD</v>
          </cell>
          <cell r="E12313">
            <v>5792983.9388938202</v>
          </cell>
        </row>
        <row r="12314">
          <cell r="A12314" t="str">
            <v>2010-11-ME</v>
          </cell>
          <cell r="B12314">
            <v>2010</v>
          </cell>
          <cell r="C12314">
            <v>11</v>
          </cell>
          <cell r="D12314" t="str">
            <v>ME</v>
          </cell>
          <cell r="E12314">
            <v>1327937.059955976</v>
          </cell>
        </row>
        <row r="12315">
          <cell r="A12315" t="str">
            <v>2010-11-MI</v>
          </cell>
          <cell r="B12315">
            <v>2010</v>
          </cell>
          <cell r="C12315">
            <v>11</v>
          </cell>
          <cell r="D12315" t="str">
            <v>MI</v>
          </cell>
          <cell r="E12315">
            <v>9895943.9754993096</v>
          </cell>
        </row>
        <row r="12316">
          <cell r="A12316" t="str">
            <v>2010-11-MN</v>
          </cell>
          <cell r="B12316">
            <v>2010</v>
          </cell>
          <cell r="C12316">
            <v>11</v>
          </cell>
          <cell r="D12316" t="str">
            <v>MN</v>
          </cell>
          <cell r="E12316">
            <v>5320137.3124861326</v>
          </cell>
        </row>
        <row r="12317">
          <cell r="A12317" t="str">
            <v>2010-11-MO</v>
          </cell>
          <cell r="B12317">
            <v>2010</v>
          </cell>
          <cell r="C12317">
            <v>11</v>
          </cell>
          <cell r="D12317" t="str">
            <v>MO</v>
          </cell>
          <cell r="E12317">
            <v>6001914.7393694557</v>
          </cell>
        </row>
        <row r="12318">
          <cell r="A12318" t="str">
            <v>2010-11-MS</v>
          </cell>
          <cell r="B12318">
            <v>2010</v>
          </cell>
          <cell r="C12318">
            <v>11</v>
          </cell>
          <cell r="D12318" t="str">
            <v>MS</v>
          </cell>
          <cell r="E12318">
            <v>2975114.6094446592</v>
          </cell>
        </row>
        <row r="12319">
          <cell r="A12319" t="str">
            <v>2010-11-MT</v>
          </cell>
          <cell r="B12319">
            <v>2010</v>
          </cell>
          <cell r="C12319">
            <v>11</v>
          </cell>
          <cell r="D12319" t="str">
            <v>MT</v>
          </cell>
          <cell r="E12319">
            <v>991620.74299795122</v>
          </cell>
        </row>
        <row r="12320">
          <cell r="A12320" t="str">
            <v>2010-11-NC</v>
          </cell>
          <cell r="B12320">
            <v>2010</v>
          </cell>
          <cell r="C12320">
            <v>11</v>
          </cell>
          <cell r="D12320" t="str">
            <v>NC</v>
          </cell>
          <cell r="E12320">
            <v>9578818.7903255839</v>
          </cell>
        </row>
        <row r="12321">
          <cell r="A12321" t="str">
            <v>2010-11-ND</v>
          </cell>
          <cell r="B12321">
            <v>2010</v>
          </cell>
          <cell r="C12321">
            <v>11</v>
          </cell>
          <cell r="D12321" t="str">
            <v>ND</v>
          </cell>
          <cell r="E12321">
            <v>672831.21514502948</v>
          </cell>
        </row>
        <row r="12322">
          <cell r="A12322" t="str">
            <v>2010-11-NE</v>
          </cell>
          <cell r="B12322">
            <v>2010</v>
          </cell>
          <cell r="C12322">
            <v>11</v>
          </cell>
          <cell r="D12322" t="str">
            <v>NE</v>
          </cell>
          <cell r="E12322">
            <v>1830495.6080588552</v>
          </cell>
        </row>
        <row r="12323">
          <cell r="A12323" t="str">
            <v>2010-11-NH</v>
          </cell>
          <cell r="B12323">
            <v>2010</v>
          </cell>
          <cell r="C12323">
            <v>11</v>
          </cell>
          <cell r="D12323" t="str">
            <v>NH</v>
          </cell>
          <cell r="E12323">
            <v>1318656.4412274046</v>
          </cell>
        </row>
        <row r="12324">
          <cell r="A12324" t="str">
            <v>2010-11-NJ</v>
          </cell>
          <cell r="B12324">
            <v>2010</v>
          </cell>
          <cell r="C12324">
            <v>11</v>
          </cell>
          <cell r="D12324" t="str">
            <v>NJ</v>
          </cell>
          <cell r="E12324">
            <v>8793242.7179335561</v>
          </cell>
        </row>
        <row r="12325">
          <cell r="A12325" t="str">
            <v>2010-11-NM</v>
          </cell>
          <cell r="B12325">
            <v>2010</v>
          </cell>
          <cell r="C12325">
            <v>11</v>
          </cell>
          <cell r="D12325" t="str">
            <v>NM</v>
          </cell>
          <cell r="E12325">
            <v>2070871.7737510304</v>
          </cell>
        </row>
        <row r="12326">
          <cell r="A12326" t="str">
            <v>2010-11-NV</v>
          </cell>
          <cell r="B12326">
            <v>2010</v>
          </cell>
          <cell r="C12326">
            <v>11</v>
          </cell>
          <cell r="D12326" t="str">
            <v>NV</v>
          </cell>
          <cell r="E12326">
            <v>2641016.0977841085</v>
          </cell>
        </row>
        <row r="12327">
          <cell r="A12327" t="str">
            <v>2010-11-NY</v>
          </cell>
          <cell r="B12327">
            <v>2010</v>
          </cell>
          <cell r="C12327">
            <v>11</v>
          </cell>
          <cell r="D12327" t="str">
            <v>NY</v>
          </cell>
          <cell r="E12327">
            <v>19394218.434465609</v>
          </cell>
        </row>
        <row r="12328">
          <cell r="A12328" t="str">
            <v>2010-11-OH</v>
          </cell>
          <cell r="B12328">
            <v>2010</v>
          </cell>
          <cell r="C12328">
            <v>11</v>
          </cell>
          <cell r="D12328" t="str">
            <v>OH</v>
          </cell>
          <cell r="E12328">
            <v>11545836.633207006</v>
          </cell>
        </row>
        <row r="12329">
          <cell r="A12329" t="str">
            <v>2010-11-OK</v>
          </cell>
          <cell r="B12329">
            <v>2010</v>
          </cell>
          <cell r="C12329">
            <v>11</v>
          </cell>
          <cell r="D12329" t="str">
            <v>OK</v>
          </cell>
          <cell r="E12329">
            <v>3756779.9974758853</v>
          </cell>
        </row>
        <row r="12330">
          <cell r="A12330" t="str">
            <v>2010-11-OR</v>
          </cell>
          <cell r="B12330">
            <v>2010</v>
          </cell>
          <cell r="C12330">
            <v>11</v>
          </cell>
          <cell r="D12330" t="str">
            <v>OR</v>
          </cell>
          <cell r="E12330">
            <v>3846956.7339785737</v>
          </cell>
        </row>
        <row r="12331">
          <cell r="A12331" t="str">
            <v>2010-11-PA</v>
          </cell>
          <cell r="B12331">
            <v>2010</v>
          </cell>
          <cell r="C12331">
            <v>11</v>
          </cell>
          <cell r="D12331" t="str">
            <v>PA</v>
          </cell>
          <cell r="E12331">
            <v>12712978.079744007</v>
          </cell>
        </row>
        <row r="12332">
          <cell r="A12332" t="str">
            <v>2010-11-RI</v>
          </cell>
          <cell r="B12332">
            <v>2010</v>
          </cell>
          <cell r="C12332">
            <v>11</v>
          </cell>
          <cell r="D12332" t="str">
            <v>RI</v>
          </cell>
          <cell r="E12332">
            <v>1053658.0022329779</v>
          </cell>
        </row>
        <row r="12333">
          <cell r="A12333" t="str">
            <v>2010-11-SC</v>
          </cell>
          <cell r="B12333">
            <v>2010</v>
          </cell>
          <cell r="C12333">
            <v>11</v>
          </cell>
          <cell r="D12333" t="str">
            <v>SC</v>
          </cell>
          <cell r="E12333">
            <v>4640416.6875844626</v>
          </cell>
        </row>
        <row r="12334">
          <cell r="A12334" t="str">
            <v>2010-11-SD</v>
          </cell>
          <cell r="B12334">
            <v>2010</v>
          </cell>
          <cell r="C12334">
            <v>11</v>
          </cell>
          <cell r="D12334" t="str">
            <v>SD</v>
          </cell>
          <cell r="E12334">
            <v>815043.03577243083</v>
          </cell>
        </row>
        <row r="12335">
          <cell r="A12335" t="str">
            <v>2010-11-TN</v>
          </cell>
          <cell r="B12335">
            <v>2010</v>
          </cell>
          <cell r="C12335">
            <v>11</v>
          </cell>
          <cell r="D12335" t="str">
            <v>TN</v>
          </cell>
          <cell r="E12335">
            <v>6360826.5736052003</v>
          </cell>
        </row>
        <row r="12336">
          <cell r="A12336" t="str">
            <v>2010-11-TX</v>
          </cell>
          <cell r="B12336">
            <v>2010</v>
          </cell>
          <cell r="C12336">
            <v>11</v>
          </cell>
          <cell r="D12336" t="str">
            <v>TX</v>
          </cell>
          <cell r="E12336">
            <v>25338501.394942023</v>
          </cell>
        </row>
        <row r="12337">
          <cell r="A12337" t="str">
            <v>2010-11-UT</v>
          </cell>
          <cell r="B12337">
            <v>2010</v>
          </cell>
          <cell r="C12337">
            <v>11</v>
          </cell>
          <cell r="D12337" t="str">
            <v>UT</v>
          </cell>
          <cell r="E12337">
            <v>2785570.0328159891</v>
          </cell>
        </row>
        <row r="12338">
          <cell r="A12338" t="str">
            <v>2010-11-VA</v>
          </cell>
          <cell r="B12338">
            <v>2010</v>
          </cell>
          <cell r="C12338">
            <v>11</v>
          </cell>
          <cell r="D12338" t="str">
            <v>VA</v>
          </cell>
          <cell r="E12338">
            <v>8029690.1345066661</v>
          </cell>
        </row>
        <row r="12339">
          <cell r="A12339" t="str">
            <v>2010-11-VT</v>
          </cell>
          <cell r="B12339">
            <v>2010</v>
          </cell>
          <cell r="C12339">
            <v>11</v>
          </cell>
          <cell r="D12339" t="str">
            <v>VT</v>
          </cell>
          <cell r="E12339">
            <v>627126.68301328167</v>
          </cell>
        </row>
        <row r="12340">
          <cell r="A12340" t="str">
            <v>2010-11-WA</v>
          </cell>
          <cell r="B12340">
            <v>2010</v>
          </cell>
          <cell r="C12340">
            <v>11</v>
          </cell>
          <cell r="D12340" t="str">
            <v>WA</v>
          </cell>
          <cell r="E12340">
            <v>6746079.3445112081</v>
          </cell>
        </row>
        <row r="12341">
          <cell r="A12341" t="str">
            <v>2010-11-WI</v>
          </cell>
          <cell r="B12341">
            <v>2010</v>
          </cell>
          <cell r="C12341">
            <v>11</v>
          </cell>
          <cell r="D12341" t="str">
            <v>WI</v>
          </cell>
          <cell r="E12341">
            <v>5700447.7437843066</v>
          </cell>
        </row>
        <row r="12342">
          <cell r="A12342" t="str">
            <v>2010-11-WV</v>
          </cell>
          <cell r="B12342">
            <v>2010</v>
          </cell>
          <cell r="C12342">
            <v>11</v>
          </cell>
          <cell r="D12342" t="str">
            <v>WV</v>
          </cell>
          <cell r="E12342">
            <v>1852975.9629786052</v>
          </cell>
        </row>
        <row r="12343">
          <cell r="A12343" t="str">
            <v>2010-11-WY</v>
          </cell>
          <cell r="B12343">
            <v>2010</v>
          </cell>
          <cell r="C12343">
            <v>11</v>
          </cell>
          <cell r="D12343" t="str">
            <v>WY</v>
          </cell>
          <cell r="E12343">
            <v>565046.00109616364</v>
          </cell>
        </row>
        <row r="12344">
          <cell r="A12344" t="str">
            <v>2010-12-AK</v>
          </cell>
          <cell r="B12344">
            <v>2010</v>
          </cell>
          <cell r="C12344">
            <v>12</v>
          </cell>
          <cell r="D12344" t="str">
            <v>AK</v>
          </cell>
          <cell r="E12344">
            <v>713532.73937401362</v>
          </cell>
        </row>
        <row r="12345">
          <cell r="A12345" t="str">
            <v>2010-12-AL</v>
          </cell>
          <cell r="B12345">
            <v>2010</v>
          </cell>
          <cell r="C12345">
            <v>12</v>
          </cell>
          <cell r="D12345" t="str">
            <v>AL</v>
          </cell>
          <cell r="E12345">
            <v>4796036.1715845717</v>
          </cell>
        </row>
        <row r="12346">
          <cell r="A12346" t="str">
            <v>2010-12-AR</v>
          </cell>
          <cell r="B12346">
            <v>2010</v>
          </cell>
          <cell r="C12346">
            <v>12</v>
          </cell>
          <cell r="D12346" t="str">
            <v>AR</v>
          </cell>
          <cell r="E12346">
            <v>2925553.3991724998</v>
          </cell>
        </row>
        <row r="12347">
          <cell r="A12347" t="str">
            <v>2010-12-AZ</v>
          </cell>
          <cell r="B12347">
            <v>2010</v>
          </cell>
          <cell r="C12347">
            <v>12</v>
          </cell>
          <cell r="D12347" t="str">
            <v>AZ</v>
          </cell>
          <cell r="E12347">
            <v>6459471.4690360492</v>
          </cell>
        </row>
        <row r="12348">
          <cell r="A12348" t="str">
            <v>2010-12-CA</v>
          </cell>
          <cell r="B12348">
            <v>2010</v>
          </cell>
          <cell r="C12348">
            <v>12</v>
          </cell>
          <cell r="D12348" t="str">
            <v>CA</v>
          </cell>
          <cell r="E12348">
            <v>38454249.845291935</v>
          </cell>
        </row>
        <row r="12349">
          <cell r="A12349" t="str">
            <v>2010-12-CO</v>
          </cell>
          <cell r="B12349">
            <v>2010</v>
          </cell>
          <cell r="C12349">
            <v>12</v>
          </cell>
          <cell r="D12349" t="str">
            <v>CO</v>
          </cell>
          <cell r="E12349">
            <v>5061096.6245451625</v>
          </cell>
        </row>
        <row r="12350">
          <cell r="A12350" t="str">
            <v>2010-12-CT</v>
          </cell>
          <cell r="B12350">
            <v>2010</v>
          </cell>
          <cell r="C12350">
            <v>12</v>
          </cell>
          <cell r="D12350" t="str">
            <v>CT</v>
          </cell>
          <cell r="E12350">
            <v>3577277.2394234962</v>
          </cell>
        </row>
        <row r="12351">
          <cell r="A12351" t="str">
            <v>2010-12-DC</v>
          </cell>
          <cell r="B12351">
            <v>2010</v>
          </cell>
          <cell r="C12351">
            <v>12</v>
          </cell>
          <cell r="D12351" t="str">
            <v>DC</v>
          </cell>
          <cell r="E12351">
            <v>599777.97881879704</v>
          </cell>
        </row>
        <row r="12352">
          <cell r="A12352" t="str">
            <v>2010-12-DE</v>
          </cell>
          <cell r="B12352">
            <v>2010</v>
          </cell>
          <cell r="C12352">
            <v>12</v>
          </cell>
          <cell r="D12352" t="str">
            <v>DE</v>
          </cell>
          <cell r="E12352">
            <v>901526.88562906091</v>
          </cell>
        </row>
        <row r="12353">
          <cell r="A12353" t="str">
            <v>2010-12-FL</v>
          </cell>
          <cell r="B12353">
            <v>2010</v>
          </cell>
          <cell r="C12353">
            <v>12</v>
          </cell>
          <cell r="D12353" t="str">
            <v>FL</v>
          </cell>
          <cell r="E12353">
            <v>18831979.039268903</v>
          </cell>
        </row>
        <row r="12354">
          <cell r="A12354" t="str">
            <v>2010-12-GA</v>
          </cell>
          <cell r="B12354">
            <v>2010</v>
          </cell>
          <cell r="C12354">
            <v>12</v>
          </cell>
          <cell r="D12354" t="str">
            <v>GA</v>
          </cell>
          <cell r="E12354">
            <v>9764409.0349698402</v>
          </cell>
        </row>
        <row r="12355">
          <cell r="A12355" t="str">
            <v>2010-12-HI</v>
          </cell>
          <cell r="B12355">
            <v>2010</v>
          </cell>
          <cell r="C12355">
            <v>12</v>
          </cell>
          <cell r="D12355" t="str">
            <v>HI</v>
          </cell>
          <cell r="E12355">
            <v>1364295.3725488351</v>
          </cell>
        </row>
        <row r="12356">
          <cell r="A12356" t="str">
            <v>2010-12-IA</v>
          </cell>
          <cell r="B12356">
            <v>2010</v>
          </cell>
          <cell r="C12356">
            <v>12</v>
          </cell>
          <cell r="D12356" t="str">
            <v>IA</v>
          </cell>
          <cell r="E12356">
            <v>3051840.4951773165</v>
          </cell>
        </row>
        <row r="12357">
          <cell r="A12357" t="str">
            <v>2010-12-ID</v>
          </cell>
          <cell r="B12357">
            <v>2010</v>
          </cell>
          <cell r="C12357">
            <v>12</v>
          </cell>
          <cell r="D12357" t="str">
            <v>ID</v>
          </cell>
          <cell r="E12357">
            <v>1577226.1181255572</v>
          </cell>
        </row>
        <row r="12358">
          <cell r="A12358" t="str">
            <v>2010-12-IL</v>
          </cell>
          <cell r="B12358">
            <v>2010</v>
          </cell>
          <cell r="C12358">
            <v>12</v>
          </cell>
          <cell r="D12358" t="str">
            <v>IL</v>
          </cell>
          <cell r="E12358">
            <v>12866511.025599072</v>
          </cell>
        </row>
        <row r="12359">
          <cell r="A12359" t="str">
            <v>2010-12-IN</v>
          </cell>
          <cell r="B12359">
            <v>2010</v>
          </cell>
          <cell r="C12359">
            <v>12</v>
          </cell>
          <cell r="D12359" t="str">
            <v>IN</v>
          </cell>
          <cell r="E12359">
            <v>6496133.0078515159</v>
          </cell>
        </row>
        <row r="12360">
          <cell r="A12360" t="str">
            <v>2010-12-KS</v>
          </cell>
          <cell r="B12360">
            <v>2010</v>
          </cell>
          <cell r="C12360">
            <v>12</v>
          </cell>
          <cell r="D12360" t="str">
            <v>KS</v>
          </cell>
          <cell r="E12360">
            <v>2857668.6483743489</v>
          </cell>
        </row>
        <row r="12361">
          <cell r="A12361" t="str">
            <v>2010-12-KY</v>
          </cell>
          <cell r="B12361">
            <v>2010</v>
          </cell>
          <cell r="C12361">
            <v>12</v>
          </cell>
          <cell r="D12361" t="str">
            <v>KY</v>
          </cell>
          <cell r="E12361">
            <v>4352629.7295103669</v>
          </cell>
        </row>
        <row r="12362">
          <cell r="A12362" t="str">
            <v>2010-12-LA</v>
          </cell>
          <cell r="B12362">
            <v>2010</v>
          </cell>
          <cell r="C12362">
            <v>12</v>
          </cell>
          <cell r="D12362" t="str">
            <v>LA</v>
          </cell>
          <cell r="E12362">
            <v>4543524.7623755271</v>
          </cell>
        </row>
        <row r="12363">
          <cell r="A12363" t="str">
            <v>2010-12-MA</v>
          </cell>
          <cell r="B12363">
            <v>2010</v>
          </cell>
          <cell r="C12363">
            <v>12</v>
          </cell>
          <cell r="D12363" t="str">
            <v>MA</v>
          </cell>
          <cell r="E12363">
            <v>6565124.3043601699</v>
          </cell>
        </row>
        <row r="12364">
          <cell r="A12364" t="str">
            <v>2010-12-MD</v>
          </cell>
          <cell r="B12364">
            <v>2010</v>
          </cell>
          <cell r="C12364">
            <v>12</v>
          </cell>
          <cell r="D12364" t="str">
            <v>MD</v>
          </cell>
          <cell r="E12364">
            <v>5797852.1340506552</v>
          </cell>
        </row>
        <row r="12365">
          <cell r="A12365" t="str">
            <v>2010-12-ME</v>
          </cell>
          <cell r="B12365">
            <v>2010</v>
          </cell>
          <cell r="C12365">
            <v>12</v>
          </cell>
          <cell r="D12365" t="str">
            <v>ME</v>
          </cell>
          <cell r="E12365">
            <v>1327831.0960870369</v>
          </cell>
        </row>
        <row r="12366">
          <cell r="A12366" t="str">
            <v>2010-12-MI</v>
          </cell>
          <cell r="B12366">
            <v>2010</v>
          </cell>
          <cell r="C12366">
            <v>12</v>
          </cell>
          <cell r="D12366" t="str">
            <v>MI</v>
          </cell>
          <cell r="E12366">
            <v>9899022.3619125206</v>
          </cell>
        </row>
        <row r="12367">
          <cell r="A12367" t="str">
            <v>2010-12-MN</v>
          </cell>
          <cell r="B12367">
            <v>2010</v>
          </cell>
          <cell r="C12367">
            <v>12</v>
          </cell>
          <cell r="D12367" t="str">
            <v>MN</v>
          </cell>
          <cell r="E12367">
            <v>5324198.1277578557</v>
          </cell>
        </row>
        <row r="12368">
          <cell r="A12368" t="str">
            <v>2010-12-MO</v>
          </cell>
          <cell r="B12368">
            <v>2010</v>
          </cell>
          <cell r="C12368">
            <v>12</v>
          </cell>
          <cell r="D12368" t="str">
            <v>MO</v>
          </cell>
          <cell r="E12368">
            <v>6005166.0726940343</v>
          </cell>
        </row>
        <row r="12369">
          <cell r="A12369" t="str">
            <v>2010-12-MS</v>
          </cell>
          <cell r="B12369">
            <v>2010</v>
          </cell>
          <cell r="C12369">
            <v>12</v>
          </cell>
          <cell r="D12369" t="str">
            <v>MS</v>
          </cell>
          <cell r="E12369">
            <v>2977072.2278435659</v>
          </cell>
        </row>
        <row r="12370">
          <cell r="A12370" t="str">
            <v>2010-12-MT</v>
          </cell>
          <cell r="B12370">
            <v>2010</v>
          </cell>
          <cell r="C12370">
            <v>12</v>
          </cell>
          <cell r="D12370" t="str">
            <v>MT</v>
          </cell>
          <cell r="E12370">
            <v>992172.94665593968</v>
          </cell>
        </row>
        <row r="12371">
          <cell r="A12371" t="str">
            <v>2010-12-NC</v>
          </cell>
          <cell r="B12371">
            <v>2010</v>
          </cell>
          <cell r="C12371">
            <v>12</v>
          </cell>
          <cell r="D12371" t="str">
            <v>NC</v>
          </cell>
          <cell r="E12371">
            <v>9589683.476079125</v>
          </cell>
        </row>
        <row r="12372">
          <cell r="A12372" t="str">
            <v>2010-12-ND</v>
          </cell>
          <cell r="B12372">
            <v>2010</v>
          </cell>
          <cell r="C12372">
            <v>12</v>
          </cell>
          <cell r="D12372" t="str">
            <v>ND</v>
          </cell>
          <cell r="E12372">
            <v>672891.28233518044</v>
          </cell>
        </row>
        <row r="12373">
          <cell r="A12373" t="str">
            <v>2010-12-NE</v>
          </cell>
          <cell r="B12373">
            <v>2010</v>
          </cell>
          <cell r="C12373">
            <v>12</v>
          </cell>
          <cell r="D12373" t="str">
            <v>NE</v>
          </cell>
          <cell r="E12373">
            <v>1831535.7359549871</v>
          </cell>
        </row>
        <row r="12374">
          <cell r="A12374" t="str">
            <v>2010-12-NH</v>
          </cell>
          <cell r="B12374">
            <v>2010</v>
          </cell>
          <cell r="C12374">
            <v>12</v>
          </cell>
          <cell r="D12374" t="str">
            <v>NH</v>
          </cell>
          <cell r="E12374">
            <v>1319203.6186927559</v>
          </cell>
        </row>
        <row r="12375">
          <cell r="A12375" t="str">
            <v>2010-12-NJ</v>
          </cell>
          <cell r="B12375">
            <v>2010</v>
          </cell>
          <cell r="C12375">
            <v>12</v>
          </cell>
          <cell r="D12375" t="str">
            <v>NJ</v>
          </cell>
          <cell r="E12375">
            <v>8793579.9297437817</v>
          </cell>
        </row>
        <row r="12376">
          <cell r="A12376" t="str">
            <v>2010-12-NM</v>
          </cell>
          <cell r="B12376">
            <v>2010</v>
          </cell>
          <cell r="C12376">
            <v>12</v>
          </cell>
          <cell r="D12376" t="str">
            <v>NM</v>
          </cell>
          <cell r="E12376">
            <v>2073805.3268508429</v>
          </cell>
        </row>
        <row r="12377">
          <cell r="A12377" t="str">
            <v>2010-12-NV</v>
          </cell>
          <cell r="B12377">
            <v>2010</v>
          </cell>
          <cell r="C12377">
            <v>12</v>
          </cell>
          <cell r="D12377" t="str">
            <v>NV</v>
          </cell>
          <cell r="E12377">
            <v>2640917.3814554126</v>
          </cell>
        </row>
        <row r="12378">
          <cell r="A12378" t="str">
            <v>2010-12-NY</v>
          </cell>
          <cell r="B12378">
            <v>2010</v>
          </cell>
          <cell r="C12378">
            <v>12</v>
          </cell>
          <cell r="D12378" t="str">
            <v>NY</v>
          </cell>
          <cell r="E12378">
            <v>19398249.636984468</v>
          </cell>
        </row>
        <row r="12379">
          <cell r="A12379" t="str">
            <v>2010-12-OH</v>
          </cell>
          <cell r="B12379">
            <v>2010</v>
          </cell>
          <cell r="C12379">
            <v>12</v>
          </cell>
          <cell r="D12379" t="str">
            <v>OH</v>
          </cell>
          <cell r="E12379">
            <v>11548170.970923061</v>
          </cell>
        </row>
        <row r="12380">
          <cell r="A12380" t="str">
            <v>2010-12-OK</v>
          </cell>
          <cell r="B12380">
            <v>2010</v>
          </cell>
          <cell r="C12380">
            <v>12</v>
          </cell>
          <cell r="D12380" t="str">
            <v>OK</v>
          </cell>
          <cell r="E12380">
            <v>3758138.4740425949</v>
          </cell>
        </row>
        <row r="12381">
          <cell r="A12381" t="str">
            <v>2010-12-OR</v>
          </cell>
          <cell r="B12381">
            <v>2010</v>
          </cell>
          <cell r="C12381">
            <v>12</v>
          </cell>
          <cell r="D12381" t="str">
            <v>OR</v>
          </cell>
          <cell r="E12381">
            <v>3850937.6952805058</v>
          </cell>
        </row>
        <row r="12382">
          <cell r="A12382" t="str">
            <v>2010-12-PA</v>
          </cell>
          <cell r="B12382">
            <v>2010</v>
          </cell>
          <cell r="C12382">
            <v>12</v>
          </cell>
          <cell r="D12382" t="str">
            <v>PA</v>
          </cell>
          <cell r="E12382">
            <v>12715629.231274862</v>
          </cell>
        </row>
        <row r="12383">
          <cell r="A12383" t="str">
            <v>2010-12-RI</v>
          </cell>
          <cell r="B12383">
            <v>2010</v>
          </cell>
          <cell r="C12383">
            <v>12</v>
          </cell>
          <cell r="D12383" t="str">
            <v>RI</v>
          </cell>
          <cell r="E12383">
            <v>1053930.9294393559</v>
          </cell>
        </row>
        <row r="12384">
          <cell r="A12384" t="str">
            <v>2010-12-SC</v>
          </cell>
          <cell r="B12384">
            <v>2010</v>
          </cell>
          <cell r="C12384">
            <v>12</v>
          </cell>
          <cell r="D12384" t="str">
            <v>SC</v>
          </cell>
          <cell r="E12384">
            <v>4644187.5075042816</v>
          </cell>
        </row>
        <row r="12385">
          <cell r="A12385" t="str">
            <v>2010-12-SD</v>
          </cell>
          <cell r="B12385">
            <v>2010</v>
          </cell>
          <cell r="C12385">
            <v>12</v>
          </cell>
          <cell r="D12385" t="str">
            <v>SD</v>
          </cell>
          <cell r="E12385">
            <v>815258.93761879986</v>
          </cell>
        </row>
        <row r="12386">
          <cell r="A12386" t="str">
            <v>2010-12-TN</v>
          </cell>
          <cell r="B12386">
            <v>2010</v>
          </cell>
          <cell r="C12386">
            <v>12</v>
          </cell>
          <cell r="D12386" t="str">
            <v>TN</v>
          </cell>
          <cell r="E12386">
            <v>6364512.2999816174</v>
          </cell>
        </row>
        <row r="12387">
          <cell r="A12387" t="str">
            <v>2010-12-TX</v>
          </cell>
          <cell r="B12387">
            <v>2010</v>
          </cell>
          <cell r="C12387">
            <v>12</v>
          </cell>
          <cell r="D12387" t="str">
            <v>TX</v>
          </cell>
          <cell r="E12387">
            <v>25386967.367096469</v>
          </cell>
        </row>
        <row r="12388">
          <cell r="A12388" t="str">
            <v>2010-12-UT</v>
          </cell>
          <cell r="B12388">
            <v>2010</v>
          </cell>
          <cell r="C12388">
            <v>12</v>
          </cell>
          <cell r="D12388" t="str">
            <v>UT</v>
          </cell>
          <cell r="E12388">
            <v>2791017.8230483318</v>
          </cell>
        </row>
        <row r="12389">
          <cell r="A12389" t="str">
            <v>2010-12-VA</v>
          </cell>
          <cell r="B12389">
            <v>2010</v>
          </cell>
          <cell r="C12389">
            <v>12</v>
          </cell>
          <cell r="D12389" t="str">
            <v>VA</v>
          </cell>
          <cell r="E12389">
            <v>8036872.7014790783</v>
          </cell>
        </row>
        <row r="12390">
          <cell r="A12390" t="str">
            <v>2010-12-VT</v>
          </cell>
          <cell r="B12390">
            <v>2010</v>
          </cell>
          <cell r="C12390">
            <v>12</v>
          </cell>
          <cell r="D12390" t="str">
            <v>VT</v>
          </cell>
          <cell r="E12390">
            <v>627473.58296232577</v>
          </cell>
        </row>
        <row r="12391">
          <cell r="A12391" t="str">
            <v>2010-12-WA</v>
          </cell>
          <cell r="B12391">
            <v>2010</v>
          </cell>
          <cell r="C12391">
            <v>12</v>
          </cell>
          <cell r="D12391" t="str">
            <v>WA</v>
          </cell>
          <cell r="E12391">
            <v>6751474.9521092502</v>
          </cell>
        </row>
        <row r="12392">
          <cell r="A12392" t="str">
            <v>2010-12-WI</v>
          </cell>
          <cell r="B12392">
            <v>2010</v>
          </cell>
          <cell r="C12392">
            <v>12</v>
          </cell>
          <cell r="D12392" t="str">
            <v>WI</v>
          </cell>
          <cell r="E12392">
            <v>5703818.1557684205</v>
          </cell>
        </row>
        <row r="12393">
          <cell r="A12393" t="str">
            <v>2010-12-WV</v>
          </cell>
          <cell r="B12393">
            <v>2010</v>
          </cell>
          <cell r="C12393">
            <v>12</v>
          </cell>
          <cell r="D12393" t="str">
            <v>WV</v>
          </cell>
          <cell r="E12393">
            <v>1852971.4537506897</v>
          </cell>
        </row>
        <row r="12394">
          <cell r="A12394" t="str">
            <v>2010-12-WY</v>
          </cell>
          <cell r="B12394">
            <v>2010</v>
          </cell>
          <cell r="C12394">
            <v>12</v>
          </cell>
          <cell r="D12394" t="str">
            <v>WY</v>
          </cell>
          <cell r="E12394">
            <v>565401.56001150608</v>
          </cell>
        </row>
        <row r="12395">
          <cell r="A12395" t="str">
            <v>2010-1-AK</v>
          </cell>
          <cell r="B12395">
            <v>2010</v>
          </cell>
          <cell r="C12395">
            <v>1</v>
          </cell>
          <cell r="D12395" t="str">
            <v>AK</v>
          </cell>
          <cell r="E12395">
            <v>704372.65658230823</v>
          </cell>
        </row>
        <row r="12396">
          <cell r="A12396" t="str">
            <v>2010-1-AL</v>
          </cell>
          <cell r="B12396">
            <v>2010</v>
          </cell>
          <cell r="C12396">
            <v>1</v>
          </cell>
          <cell r="D12396" t="str">
            <v>AL</v>
          </cell>
          <cell r="E12396">
            <v>4744333.7928819479</v>
          </cell>
        </row>
        <row r="12397">
          <cell r="A12397" t="str">
            <v>2010-1-AR</v>
          </cell>
          <cell r="B12397">
            <v>2010</v>
          </cell>
          <cell r="C12397">
            <v>1</v>
          </cell>
          <cell r="D12397" t="str">
            <v>AR</v>
          </cell>
          <cell r="E12397">
            <v>2902709.2812119271</v>
          </cell>
        </row>
        <row r="12398">
          <cell r="A12398" t="str">
            <v>2010-1-AZ</v>
          </cell>
          <cell r="B12398">
            <v>2010</v>
          </cell>
          <cell r="C12398">
            <v>1</v>
          </cell>
          <cell r="D12398" t="str">
            <v>AZ</v>
          </cell>
          <cell r="E12398">
            <v>6494550.9531595027</v>
          </cell>
        </row>
        <row r="12399">
          <cell r="A12399" t="str">
            <v>2010-1-CA</v>
          </cell>
          <cell r="B12399">
            <v>2010</v>
          </cell>
          <cell r="C12399">
            <v>1</v>
          </cell>
          <cell r="D12399" t="str">
            <v>CA</v>
          </cell>
          <cell r="E12399">
            <v>37605116.607118145</v>
          </cell>
        </row>
        <row r="12400">
          <cell r="A12400" t="str">
            <v>2010-1-CO</v>
          </cell>
          <cell r="B12400">
            <v>2010</v>
          </cell>
          <cell r="C12400">
            <v>1</v>
          </cell>
          <cell r="D12400" t="str">
            <v>CO</v>
          </cell>
          <cell r="E12400">
            <v>5026972.4101915918</v>
          </cell>
        </row>
        <row r="12401">
          <cell r="A12401" t="str">
            <v>2010-1-CT</v>
          </cell>
          <cell r="B12401">
            <v>2010</v>
          </cell>
          <cell r="C12401">
            <v>1</v>
          </cell>
          <cell r="D12401" t="str">
            <v>CT</v>
          </cell>
          <cell r="E12401">
            <v>3546284.878603322</v>
          </cell>
        </row>
        <row r="12402">
          <cell r="A12402" t="str">
            <v>2010-1-DC</v>
          </cell>
          <cell r="B12402">
            <v>2010</v>
          </cell>
          <cell r="C12402">
            <v>1</v>
          </cell>
          <cell r="D12402" t="str">
            <v>DC</v>
          </cell>
          <cell r="E12402">
            <v>600690.74174179428</v>
          </cell>
        </row>
        <row r="12403">
          <cell r="A12403" t="str">
            <v>2010-1-DE</v>
          </cell>
          <cell r="B12403">
            <v>2010</v>
          </cell>
          <cell r="C12403">
            <v>1</v>
          </cell>
          <cell r="D12403" t="str">
            <v>DE</v>
          </cell>
          <cell r="E12403">
            <v>891547.34897859744</v>
          </cell>
        </row>
        <row r="12404">
          <cell r="A12404" t="str">
            <v>2010-1-FL</v>
          </cell>
          <cell r="B12404">
            <v>2010</v>
          </cell>
          <cell r="C12404">
            <v>1</v>
          </cell>
          <cell r="D12404" t="str">
            <v>FL</v>
          </cell>
          <cell r="E12404">
            <v>18670029.791532293</v>
          </cell>
        </row>
        <row r="12405">
          <cell r="A12405" t="str">
            <v>2010-1-GA</v>
          </cell>
          <cell r="B12405">
            <v>2010</v>
          </cell>
          <cell r="C12405">
            <v>1</v>
          </cell>
          <cell r="D12405" t="str">
            <v>GA</v>
          </cell>
          <cell r="E12405">
            <v>9758644.0235287733</v>
          </cell>
        </row>
        <row r="12406">
          <cell r="A12406" t="str">
            <v>2010-1-HI</v>
          </cell>
          <cell r="B12406">
            <v>2010</v>
          </cell>
          <cell r="C12406">
            <v>1</v>
          </cell>
          <cell r="D12406" t="str">
            <v>HI</v>
          </cell>
          <cell r="E12406">
            <v>1328082.5009010921</v>
          </cell>
        </row>
        <row r="12407">
          <cell r="A12407" t="str">
            <v>2010-1-IA</v>
          </cell>
          <cell r="B12407">
            <v>2010</v>
          </cell>
          <cell r="C12407">
            <v>1</v>
          </cell>
          <cell r="D12407" t="str">
            <v>IA</v>
          </cell>
          <cell r="E12407">
            <v>3027156.9029823802</v>
          </cell>
        </row>
        <row r="12408">
          <cell r="A12408" t="str">
            <v>2010-1-ID</v>
          </cell>
          <cell r="B12408">
            <v>2010</v>
          </cell>
          <cell r="C12408">
            <v>1</v>
          </cell>
          <cell r="D12408" t="str">
            <v>ID</v>
          </cell>
          <cell r="E12408">
            <v>1556723.5192247359</v>
          </cell>
        </row>
        <row r="12409">
          <cell r="A12409" t="str">
            <v>2010-1-IL</v>
          </cell>
          <cell r="B12409">
            <v>2010</v>
          </cell>
          <cell r="C12409">
            <v>1</v>
          </cell>
          <cell r="D12409" t="str">
            <v>IL</v>
          </cell>
          <cell r="E12409">
            <v>12870571.815196902</v>
          </cell>
        </row>
        <row r="12410">
          <cell r="A12410" t="str">
            <v>2010-1-IN</v>
          </cell>
          <cell r="B12410">
            <v>2010</v>
          </cell>
          <cell r="C12410">
            <v>1</v>
          </cell>
          <cell r="D12410" t="str">
            <v>IN</v>
          </cell>
          <cell r="E12410">
            <v>6453517.2942104684</v>
          </cell>
        </row>
        <row r="12411">
          <cell r="A12411" t="str">
            <v>2010-1-KS</v>
          </cell>
          <cell r="B12411">
            <v>2010</v>
          </cell>
          <cell r="C12411">
            <v>1</v>
          </cell>
          <cell r="D12411" t="str">
            <v>KS</v>
          </cell>
          <cell r="E12411">
            <v>2835976.2165078428</v>
          </cell>
        </row>
        <row r="12412">
          <cell r="A12412" t="str">
            <v>2010-1-KY</v>
          </cell>
          <cell r="B12412">
            <v>2010</v>
          </cell>
          <cell r="C12412">
            <v>1</v>
          </cell>
          <cell r="D12412" t="str">
            <v>KY</v>
          </cell>
          <cell r="E12412">
            <v>4326755.409199913</v>
          </cell>
        </row>
        <row r="12413">
          <cell r="A12413" t="str">
            <v>2010-1-LA</v>
          </cell>
          <cell r="B12413">
            <v>2010</v>
          </cell>
          <cell r="C12413">
            <v>1</v>
          </cell>
          <cell r="D12413" t="str">
            <v>LA</v>
          </cell>
          <cell r="E12413">
            <v>4512763.5859694965</v>
          </cell>
        </row>
        <row r="12414">
          <cell r="A12414" t="str">
            <v>2010-1-MA</v>
          </cell>
          <cell r="B12414">
            <v>2010</v>
          </cell>
          <cell r="C12414">
            <v>1</v>
          </cell>
          <cell r="D12414" t="str">
            <v>MA</v>
          </cell>
          <cell r="E12414">
            <v>6570641.3420993984</v>
          </cell>
        </row>
        <row r="12415">
          <cell r="A12415" t="str">
            <v>2010-1-MD</v>
          </cell>
          <cell r="B12415">
            <v>2010</v>
          </cell>
          <cell r="C12415">
            <v>1</v>
          </cell>
          <cell r="D12415" t="str">
            <v>MD</v>
          </cell>
          <cell r="E12415">
            <v>5736615.4274621177</v>
          </cell>
        </row>
        <row r="12416">
          <cell r="A12416" t="str">
            <v>2010-1-ME</v>
          </cell>
          <cell r="B12416">
            <v>2010</v>
          </cell>
          <cell r="C12416">
            <v>1</v>
          </cell>
          <cell r="D12416" t="str">
            <v>ME</v>
          </cell>
          <cell r="E12416">
            <v>1323339.0034714763</v>
          </cell>
        </row>
        <row r="12417">
          <cell r="A12417" t="str">
            <v>2010-1-MI</v>
          </cell>
          <cell r="B12417">
            <v>2010</v>
          </cell>
          <cell r="C12417">
            <v>1</v>
          </cell>
          <cell r="D12417" t="str">
            <v>MI</v>
          </cell>
          <cell r="E12417">
            <v>9926760.85778022</v>
          </cell>
        </row>
        <row r="12418">
          <cell r="A12418" t="str">
            <v>2010-1-MN</v>
          </cell>
          <cell r="B12418">
            <v>2010</v>
          </cell>
          <cell r="C12418">
            <v>1</v>
          </cell>
          <cell r="D12418" t="str">
            <v>MN</v>
          </cell>
          <cell r="E12418">
            <v>5285097.6521734148</v>
          </cell>
        </row>
        <row r="12419">
          <cell r="A12419" t="str">
            <v>2010-1-MO</v>
          </cell>
          <cell r="B12419">
            <v>2010</v>
          </cell>
          <cell r="C12419">
            <v>1</v>
          </cell>
          <cell r="D12419" t="str">
            <v>MO</v>
          </cell>
          <cell r="E12419">
            <v>5988253.5315662855</v>
          </cell>
        </row>
        <row r="12420">
          <cell r="A12420" t="str">
            <v>2010-1-MS</v>
          </cell>
          <cell r="B12420">
            <v>2010</v>
          </cell>
          <cell r="C12420">
            <v>1</v>
          </cell>
          <cell r="D12420" t="str">
            <v>MS</v>
          </cell>
          <cell r="E12420">
            <v>2959654.7661400684</v>
          </cell>
        </row>
        <row r="12421">
          <cell r="A12421" t="str">
            <v>2010-1-MT</v>
          </cell>
          <cell r="B12421">
            <v>2010</v>
          </cell>
          <cell r="C12421">
            <v>1</v>
          </cell>
          <cell r="D12421" t="str">
            <v>MT</v>
          </cell>
          <cell r="E12421">
            <v>982224.27075617551</v>
          </cell>
        </row>
        <row r="12422">
          <cell r="A12422" t="str">
            <v>2010-1-NC</v>
          </cell>
          <cell r="B12422">
            <v>2010</v>
          </cell>
          <cell r="C12422">
            <v>1</v>
          </cell>
          <cell r="D12422" t="str">
            <v>NC</v>
          </cell>
          <cell r="E12422">
            <v>9458449.3849190157</v>
          </cell>
        </row>
        <row r="12423">
          <cell r="A12423" t="str">
            <v>2010-1-ND</v>
          </cell>
          <cell r="B12423">
            <v>2010</v>
          </cell>
          <cell r="C12423">
            <v>1</v>
          </cell>
          <cell r="D12423" t="str">
            <v>ND</v>
          </cell>
          <cell r="E12423">
            <v>659824.72689962154</v>
          </cell>
        </row>
        <row r="12424">
          <cell r="A12424" t="str">
            <v>2010-1-NE</v>
          </cell>
          <cell r="B12424">
            <v>2010</v>
          </cell>
          <cell r="C12424">
            <v>1</v>
          </cell>
          <cell r="D12424" t="str">
            <v>NE</v>
          </cell>
          <cell r="E12424">
            <v>1811531.3129786707</v>
          </cell>
        </row>
        <row r="12425">
          <cell r="A12425" t="str">
            <v>2010-1-NH</v>
          </cell>
          <cell r="B12425">
            <v>2010</v>
          </cell>
          <cell r="C12425">
            <v>1</v>
          </cell>
          <cell r="D12425" t="str">
            <v>NH</v>
          </cell>
          <cell r="E12425">
            <v>1320527.6625348299</v>
          </cell>
        </row>
        <row r="12426">
          <cell r="A12426" t="str">
            <v>2010-1-NJ</v>
          </cell>
          <cell r="B12426">
            <v>2010</v>
          </cell>
          <cell r="C12426">
            <v>1</v>
          </cell>
          <cell r="D12426" t="str">
            <v>NJ</v>
          </cell>
          <cell r="E12426">
            <v>8749901.3104950525</v>
          </cell>
        </row>
        <row r="12427">
          <cell r="A12427" t="str">
            <v>2010-1-NM</v>
          </cell>
          <cell r="B12427">
            <v>2010</v>
          </cell>
          <cell r="C12427">
            <v>1</v>
          </cell>
          <cell r="D12427" t="str">
            <v>NM</v>
          </cell>
          <cell r="E12427">
            <v>2034552.3924011188</v>
          </cell>
        </row>
        <row r="12428">
          <cell r="A12428" t="str">
            <v>2010-1-NV</v>
          </cell>
          <cell r="B12428">
            <v>2010</v>
          </cell>
          <cell r="C12428">
            <v>1</v>
          </cell>
          <cell r="D12428" t="str">
            <v>NV</v>
          </cell>
          <cell r="E12428">
            <v>2642248.1104327738</v>
          </cell>
        </row>
        <row r="12429">
          <cell r="A12429" t="str">
            <v>2010-1-NY</v>
          </cell>
          <cell r="B12429">
            <v>2010</v>
          </cell>
          <cell r="C12429">
            <v>1</v>
          </cell>
          <cell r="D12429" t="str">
            <v>NY</v>
          </cell>
          <cell r="E12429">
            <v>19459919.605916515</v>
          </cell>
        </row>
        <row r="12430">
          <cell r="A12430" t="str">
            <v>2010-1-OH</v>
          </cell>
          <cell r="B12430">
            <v>2010</v>
          </cell>
          <cell r="C12430">
            <v>1</v>
          </cell>
          <cell r="D12430" t="str">
            <v>OH</v>
          </cell>
          <cell r="E12430">
            <v>11539574.840310968</v>
          </cell>
        </row>
        <row r="12431">
          <cell r="A12431" t="str">
            <v>2010-1-OK</v>
          </cell>
          <cell r="B12431">
            <v>2010</v>
          </cell>
          <cell r="C12431">
            <v>1</v>
          </cell>
          <cell r="D12431" t="str">
            <v>OK</v>
          </cell>
          <cell r="E12431">
            <v>3719317.5379878958</v>
          </cell>
        </row>
        <row r="12432">
          <cell r="A12432" t="str">
            <v>2010-1-OR</v>
          </cell>
          <cell r="B12432">
            <v>2010</v>
          </cell>
          <cell r="C12432">
            <v>1</v>
          </cell>
          <cell r="D12432" t="str">
            <v>OR</v>
          </cell>
          <cell r="E12432">
            <v>3828366.2991139963</v>
          </cell>
        </row>
        <row r="12433">
          <cell r="A12433" t="str">
            <v>2010-1-PA</v>
          </cell>
          <cell r="B12433">
            <v>2010</v>
          </cell>
          <cell r="C12433">
            <v>1</v>
          </cell>
          <cell r="D12433" t="str">
            <v>PA</v>
          </cell>
          <cell r="E12433">
            <v>12653651.808684153</v>
          </cell>
        </row>
        <row r="12434">
          <cell r="A12434" t="str">
            <v>2010-1-RI</v>
          </cell>
          <cell r="B12434">
            <v>2010</v>
          </cell>
          <cell r="C12434">
            <v>1</v>
          </cell>
          <cell r="D12434" t="str">
            <v>RI</v>
          </cell>
          <cell r="E12434">
            <v>1052888.0407619402</v>
          </cell>
        </row>
        <row r="12435">
          <cell r="A12435" t="str">
            <v>2010-1-SC</v>
          </cell>
          <cell r="B12435">
            <v>2010</v>
          </cell>
          <cell r="C12435">
            <v>1</v>
          </cell>
          <cell r="D12435" t="str">
            <v>SC</v>
          </cell>
          <cell r="E12435">
            <v>4593397.0455404585</v>
          </cell>
        </row>
        <row r="12436">
          <cell r="A12436" t="str">
            <v>2010-1-SD</v>
          </cell>
          <cell r="B12436">
            <v>2010</v>
          </cell>
          <cell r="C12436">
            <v>1</v>
          </cell>
          <cell r="D12436" t="str">
            <v>SD</v>
          </cell>
          <cell r="E12436">
            <v>813281.9141625606</v>
          </cell>
        </row>
        <row r="12437">
          <cell r="A12437" t="str">
            <v>2010-1-TN</v>
          </cell>
          <cell r="B12437">
            <v>2010</v>
          </cell>
          <cell r="C12437">
            <v>1</v>
          </cell>
          <cell r="D12437" t="str">
            <v>TN</v>
          </cell>
          <cell r="E12437">
            <v>6321220.6506177289</v>
          </cell>
        </row>
        <row r="12438">
          <cell r="A12438" t="str">
            <v>2010-1-TX</v>
          </cell>
          <cell r="B12438">
            <v>2010</v>
          </cell>
          <cell r="C12438">
            <v>1</v>
          </cell>
          <cell r="D12438" t="str">
            <v>TX</v>
          </cell>
          <cell r="E12438">
            <v>24964487.055281825</v>
          </cell>
        </row>
        <row r="12439">
          <cell r="A12439" t="str">
            <v>2010-1-UT</v>
          </cell>
          <cell r="B12439">
            <v>2010</v>
          </cell>
          <cell r="C12439">
            <v>1</v>
          </cell>
          <cell r="D12439" t="str">
            <v>UT</v>
          </cell>
          <cell r="E12439">
            <v>2774244.4958332968</v>
          </cell>
        </row>
        <row r="12440">
          <cell r="A12440" t="str">
            <v>2010-1-VA</v>
          </cell>
          <cell r="B12440">
            <v>2010</v>
          </cell>
          <cell r="C12440">
            <v>1</v>
          </cell>
          <cell r="D12440" t="str">
            <v>VA</v>
          </cell>
          <cell r="E12440">
            <v>7941992.6682816595</v>
          </cell>
        </row>
        <row r="12441">
          <cell r="A12441" t="str">
            <v>2010-1-VT</v>
          </cell>
          <cell r="B12441">
            <v>2010</v>
          </cell>
          <cell r="C12441">
            <v>1</v>
          </cell>
          <cell r="D12441" t="str">
            <v>VT</v>
          </cell>
          <cell r="E12441">
            <v>623753.15704753029</v>
          </cell>
        </row>
        <row r="12442">
          <cell r="A12442" t="str">
            <v>2010-1-WA</v>
          </cell>
          <cell r="B12442">
            <v>2010</v>
          </cell>
          <cell r="C12442">
            <v>1</v>
          </cell>
          <cell r="D12442" t="str">
            <v>WA</v>
          </cell>
          <cell r="E12442">
            <v>6694424.4771385742</v>
          </cell>
        </row>
        <row r="12443">
          <cell r="A12443" t="str">
            <v>2010-1-WI</v>
          </cell>
          <cell r="B12443">
            <v>2010</v>
          </cell>
          <cell r="C12443">
            <v>1</v>
          </cell>
          <cell r="D12443" t="str">
            <v>WI</v>
          </cell>
          <cell r="E12443">
            <v>5670899.1259839414</v>
          </cell>
        </row>
        <row r="12444">
          <cell r="A12444" t="str">
            <v>2010-1-WV</v>
          </cell>
          <cell r="B12444">
            <v>2010</v>
          </cell>
          <cell r="C12444">
            <v>1</v>
          </cell>
          <cell r="D12444" t="str">
            <v>WV</v>
          </cell>
          <cell r="E12444">
            <v>1836448.7866829133</v>
          </cell>
        </row>
        <row r="12445">
          <cell r="A12445" t="str">
            <v>2010-1-WY</v>
          </cell>
          <cell r="B12445">
            <v>2010</v>
          </cell>
          <cell r="C12445">
            <v>1</v>
          </cell>
          <cell r="D12445" t="str">
            <v>WY</v>
          </cell>
          <cell r="E12445">
            <v>554019.98833366367</v>
          </cell>
        </row>
        <row r="12446">
          <cell r="A12446" t="str">
            <v>2010-2-AK</v>
          </cell>
          <cell r="B12446">
            <v>2010</v>
          </cell>
          <cell r="C12446">
            <v>2</v>
          </cell>
          <cell r="D12446" t="str">
            <v>AK</v>
          </cell>
          <cell r="E12446">
            <v>705360.76608404692</v>
          </cell>
        </row>
        <row r="12447">
          <cell r="A12447" t="str">
            <v>2010-2-AL</v>
          </cell>
          <cell r="B12447">
            <v>2010</v>
          </cell>
          <cell r="C12447">
            <v>2</v>
          </cell>
          <cell r="D12447" t="str">
            <v>AL</v>
          </cell>
          <cell r="E12447">
            <v>4750297.5756690875</v>
          </cell>
        </row>
        <row r="12448">
          <cell r="A12448" t="str">
            <v>2010-2-AR</v>
          </cell>
          <cell r="B12448">
            <v>2010</v>
          </cell>
          <cell r="C12448">
            <v>2</v>
          </cell>
          <cell r="D12448" t="str">
            <v>AR</v>
          </cell>
          <cell r="E12448">
            <v>2904925.0693738936</v>
          </cell>
        </row>
        <row r="12449">
          <cell r="A12449" t="str">
            <v>2010-2-AZ</v>
          </cell>
          <cell r="B12449">
            <v>2010</v>
          </cell>
          <cell r="C12449">
            <v>2</v>
          </cell>
          <cell r="D12449" t="str">
            <v>AZ</v>
          </cell>
          <cell r="E12449">
            <v>6477831.4673919063</v>
          </cell>
        </row>
        <row r="12450">
          <cell r="A12450" t="str">
            <v>2010-2-CA</v>
          </cell>
          <cell r="B12450">
            <v>2010</v>
          </cell>
          <cell r="C12450">
            <v>2</v>
          </cell>
          <cell r="D12450" t="str">
            <v>CA</v>
          </cell>
          <cell r="E12450">
            <v>37713442.531907693</v>
          </cell>
        </row>
        <row r="12451">
          <cell r="A12451" t="str">
            <v>2010-2-CO</v>
          </cell>
          <cell r="B12451">
            <v>2010</v>
          </cell>
          <cell r="C12451">
            <v>2</v>
          </cell>
          <cell r="D12451" t="str">
            <v>CO</v>
          </cell>
          <cell r="E12451">
            <v>5027343.240949017</v>
          </cell>
        </row>
        <row r="12452">
          <cell r="A12452" t="str">
            <v>2010-2-CT</v>
          </cell>
          <cell r="B12452">
            <v>2010</v>
          </cell>
          <cell r="C12452">
            <v>2</v>
          </cell>
          <cell r="D12452" t="str">
            <v>CT</v>
          </cell>
          <cell r="E12452">
            <v>3550972.6370810717</v>
          </cell>
        </row>
        <row r="12453">
          <cell r="A12453" t="str">
            <v>2010-2-DC</v>
          </cell>
          <cell r="B12453">
            <v>2010</v>
          </cell>
          <cell r="C12453">
            <v>2</v>
          </cell>
          <cell r="D12453" t="str">
            <v>DC</v>
          </cell>
          <cell r="E12453">
            <v>600863.20520457916</v>
          </cell>
        </row>
        <row r="12454">
          <cell r="A12454" t="str">
            <v>2010-2-DE</v>
          </cell>
          <cell r="B12454">
            <v>2010</v>
          </cell>
          <cell r="C12454">
            <v>2</v>
          </cell>
          <cell r="D12454" t="str">
            <v>DE</v>
          </cell>
          <cell r="E12454">
            <v>892622.7661372032</v>
          </cell>
        </row>
        <row r="12455">
          <cell r="A12455" t="str">
            <v>2010-2-FL</v>
          </cell>
          <cell r="B12455">
            <v>2010</v>
          </cell>
          <cell r="C12455">
            <v>2</v>
          </cell>
          <cell r="D12455" t="str">
            <v>FL</v>
          </cell>
          <cell r="E12455">
            <v>18692131.207259711</v>
          </cell>
        </row>
        <row r="12456">
          <cell r="A12456" t="str">
            <v>2010-2-GA</v>
          </cell>
          <cell r="B12456">
            <v>2010</v>
          </cell>
          <cell r="C12456">
            <v>2</v>
          </cell>
          <cell r="D12456" t="str">
            <v>GA</v>
          </cell>
          <cell r="E12456">
            <v>9746932.2142875679</v>
          </cell>
        </row>
        <row r="12457">
          <cell r="A12457" t="str">
            <v>2010-2-HI</v>
          </cell>
          <cell r="B12457">
            <v>2010</v>
          </cell>
          <cell r="C12457">
            <v>2</v>
          </cell>
          <cell r="D12457" t="str">
            <v>HI</v>
          </cell>
          <cell r="E12457">
            <v>1333647.2904966911</v>
          </cell>
        </row>
        <row r="12458">
          <cell r="A12458" t="str">
            <v>2010-2-IA</v>
          </cell>
          <cell r="B12458">
            <v>2010</v>
          </cell>
          <cell r="C12458">
            <v>2</v>
          </cell>
          <cell r="D12458" t="str">
            <v>IA</v>
          </cell>
          <cell r="E12458">
            <v>3030385.7397797513</v>
          </cell>
        </row>
        <row r="12459">
          <cell r="A12459" t="str">
            <v>2010-2-ID</v>
          </cell>
          <cell r="B12459">
            <v>2010</v>
          </cell>
          <cell r="C12459">
            <v>2</v>
          </cell>
          <cell r="D12459" t="str">
            <v>ID</v>
          </cell>
          <cell r="E12459">
            <v>1558551.4278069872</v>
          </cell>
        </row>
        <row r="12460">
          <cell r="A12460" t="str">
            <v>2010-2-IL</v>
          </cell>
          <cell r="B12460">
            <v>2010</v>
          </cell>
          <cell r="C12460">
            <v>2</v>
          </cell>
          <cell r="D12460" t="str">
            <v>IL</v>
          </cell>
          <cell r="E12460">
            <v>12863944.245615251</v>
          </cell>
        </row>
        <row r="12461">
          <cell r="A12461" t="str">
            <v>2010-2-IN</v>
          </cell>
          <cell r="B12461">
            <v>2010</v>
          </cell>
          <cell r="C12461">
            <v>2</v>
          </cell>
          <cell r="D12461" t="str">
            <v>IN</v>
          </cell>
          <cell r="E12461">
            <v>6458598.6505438164</v>
          </cell>
        </row>
        <row r="12462">
          <cell r="A12462" t="str">
            <v>2010-2-KS</v>
          </cell>
          <cell r="B12462">
            <v>2010</v>
          </cell>
          <cell r="C12462">
            <v>2</v>
          </cell>
          <cell r="D12462" t="str">
            <v>KS</v>
          </cell>
          <cell r="E12462">
            <v>2838857.9738553921</v>
          </cell>
        </row>
        <row r="12463">
          <cell r="A12463" t="str">
            <v>2010-2-KY</v>
          </cell>
          <cell r="B12463">
            <v>2010</v>
          </cell>
          <cell r="C12463">
            <v>2</v>
          </cell>
          <cell r="D12463" t="str">
            <v>KY</v>
          </cell>
          <cell r="E12463">
            <v>4328866.0763888955</v>
          </cell>
        </row>
        <row r="12464">
          <cell r="A12464" t="str">
            <v>2010-2-LA</v>
          </cell>
          <cell r="B12464">
            <v>2010</v>
          </cell>
          <cell r="C12464">
            <v>2</v>
          </cell>
          <cell r="D12464" t="str">
            <v>LA</v>
          </cell>
          <cell r="E12464">
            <v>4516220.7678501792</v>
          </cell>
        </row>
        <row r="12465">
          <cell r="A12465" t="str">
            <v>2010-2-MA</v>
          </cell>
          <cell r="B12465">
            <v>2010</v>
          </cell>
          <cell r="C12465">
            <v>2</v>
          </cell>
          <cell r="D12465" t="str">
            <v>MA</v>
          </cell>
          <cell r="E12465">
            <v>6566824.8365716254</v>
          </cell>
        </row>
        <row r="12466">
          <cell r="A12466" t="str">
            <v>2010-2-MD</v>
          </cell>
          <cell r="B12466">
            <v>2010</v>
          </cell>
          <cell r="C12466">
            <v>2</v>
          </cell>
          <cell r="D12466" t="str">
            <v>MD</v>
          </cell>
          <cell r="E12466">
            <v>5742828.4825754371</v>
          </cell>
        </row>
        <row r="12467">
          <cell r="A12467" t="str">
            <v>2010-2-ME</v>
          </cell>
          <cell r="B12467">
            <v>2010</v>
          </cell>
          <cell r="C12467">
            <v>2</v>
          </cell>
          <cell r="D12467" t="str">
            <v>ME</v>
          </cell>
          <cell r="E12467">
            <v>1324180.5405695366</v>
          </cell>
        </row>
        <row r="12468">
          <cell r="A12468" t="str">
            <v>2010-2-MI</v>
          </cell>
          <cell r="B12468">
            <v>2010</v>
          </cell>
          <cell r="C12468">
            <v>2</v>
          </cell>
          <cell r="D12468" t="str">
            <v>MI</v>
          </cell>
          <cell r="E12468">
            <v>9919617.858261412</v>
          </cell>
        </row>
        <row r="12469">
          <cell r="A12469" t="str">
            <v>2010-2-MN</v>
          </cell>
          <cell r="B12469">
            <v>2010</v>
          </cell>
          <cell r="C12469">
            <v>2</v>
          </cell>
          <cell r="D12469" t="str">
            <v>MN</v>
          </cell>
          <cell r="E12469">
            <v>5288251.5042190701</v>
          </cell>
        </row>
        <row r="12470">
          <cell r="A12470" t="str">
            <v>2010-2-MO</v>
          </cell>
          <cell r="B12470">
            <v>2010</v>
          </cell>
          <cell r="C12470">
            <v>2</v>
          </cell>
          <cell r="D12470" t="str">
            <v>MO</v>
          </cell>
          <cell r="E12470">
            <v>5988365.794193076</v>
          </cell>
        </row>
        <row r="12471">
          <cell r="A12471" t="str">
            <v>2010-2-MS</v>
          </cell>
          <cell r="B12471">
            <v>2010</v>
          </cell>
          <cell r="C12471">
            <v>2</v>
          </cell>
          <cell r="D12471" t="str">
            <v>MS</v>
          </cell>
          <cell r="E12471">
            <v>2960933.157596129</v>
          </cell>
        </row>
        <row r="12472">
          <cell r="A12472" t="str">
            <v>2010-2-MT</v>
          </cell>
          <cell r="B12472">
            <v>2010</v>
          </cell>
          <cell r="C12472">
            <v>2</v>
          </cell>
          <cell r="D12472" t="str">
            <v>MT</v>
          </cell>
          <cell r="E12472">
            <v>983435.35855049326</v>
          </cell>
        </row>
        <row r="12473">
          <cell r="A12473" t="str">
            <v>2010-2-NC</v>
          </cell>
          <cell r="B12473">
            <v>2010</v>
          </cell>
          <cell r="C12473">
            <v>2</v>
          </cell>
          <cell r="D12473" t="str">
            <v>NC</v>
          </cell>
          <cell r="E12473">
            <v>9471439.1594475415</v>
          </cell>
        </row>
        <row r="12474">
          <cell r="A12474" t="str">
            <v>2010-2-ND</v>
          </cell>
          <cell r="B12474">
            <v>2010</v>
          </cell>
          <cell r="C12474">
            <v>2</v>
          </cell>
          <cell r="D12474" t="str">
            <v>ND</v>
          </cell>
          <cell r="E12474">
            <v>662013.36733990849</v>
          </cell>
        </row>
        <row r="12475">
          <cell r="A12475" t="str">
            <v>2010-2-NE</v>
          </cell>
          <cell r="B12475">
            <v>2010</v>
          </cell>
          <cell r="C12475">
            <v>2</v>
          </cell>
          <cell r="D12475" t="str">
            <v>NE</v>
          </cell>
          <cell r="E12475">
            <v>1814028.7045460327</v>
          </cell>
        </row>
        <row r="12476">
          <cell r="A12476" t="str">
            <v>2010-2-NH</v>
          </cell>
          <cell r="B12476">
            <v>2010</v>
          </cell>
          <cell r="C12476">
            <v>2</v>
          </cell>
          <cell r="D12476" t="str">
            <v>NH</v>
          </cell>
          <cell r="E12476">
            <v>1319854.3096540414</v>
          </cell>
        </row>
        <row r="12477">
          <cell r="A12477" t="str">
            <v>2010-2-NJ</v>
          </cell>
          <cell r="B12477">
            <v>2010</v>
          </cell>
          <cell r="C12477">
            <v>2</v>
          </cell>
          <cell r="D12477" t="str">
            <v>NJ</v>
          </cell>
          <cell r="E12477">
            <v>8756948.1832518112</v>
          </cell>
        </row>
        <row r="12478">
          <cell r="A12478" t="str">
            <v>2010-2-NM</v>
          </cell>
          <cell r="B12478">
            <v>2010</v>
          </cell>
          <cell r="C12478">
            <v>2</v>
          </cell>
          <cell r="D12478" t="str">
            <v>NM</v>
          </cell>
          <cell r="E12478">
            <v>2038729.1382400729</v>
          </cell>
        </row>
        <row r="12479">
          <cell r="A12479" t="str">
            <v>2010-2-NV</v>
          </cell>
          <cell r="B12479">
            <v>2010</v>
          </cell>
          <cell r="C12479">
            <v>2</v>
          </cell>
          <cell r="D12479" t="str">
            <v>NV</v>
          </cell>
          <cell r="E12479">
            <v>2642108.6546031637</v>
          </cell>
        </row>
        <row r="12480">
          <cell r="A12480" t="str">
            <v>2010-2-NY</v>
          </cell>
          <cell r="B12480">
            <v>2010</v>
          </cell>
          <cell r="C12480">
            <v>2</v>
          </cell>
          <cell r="D12480" t="str">
            <v>NY</v>
          </cell>
          <cell r="E12480">
            <v>19446363.81877543</v>
          </cell>
        </row>
        <row r="12481">
          <cell r="A12481" t="str">
            <v>2010-2-OH</v>
          </cell>
          <cell r="B12481">
            <v>2010</v>
          </cell>
          <cell r="C12481">
            <v>2</v>
          </cell>
          <cell r="D12481" t="str">
            <v>OH</v>
          </cell>
          <cell r="E12481">
            <v>11539063.226428315</v>
          </cell>
        </row>
        <row r="12482">
          <cell r="A12482" t="str">
            <v>2010-2-OK</v>
          </cell>
          <cell r="B12482">
            <v>2010</v>
          </cell>
          <cell r="C12482">
            <v>2</v>
          </cell>
          <cell r="D12482" t="str">
            <v>OK</v>
          </cell>
          <cell r="E12482">
            <v>3724722.8493029526</v>
          </cell>
        </row>
        <row r="12483">
          <cell r="A12483" t="str">
            <v>2010-2-OR</v>
          </cell>
          <cell r="B12483">
            <v>2010</v>
          </cell>
          <cell r="C12483">
            <v>2</v>
          </cell>
          <cell r="D12483" t="str">
            <v>OR</v>
          </cell>
          <cell r="E12483">
            <v>3828818.0354702682</v>
          </cell>
        </row>
        <row r="12484">
          <cell r="A12484" t="str">
            <v>2010-2-PA</v>
          </cell>
          <cell r="B12484">
            <v>2010</v>
          </cell>
          <cell r="C12484">
            <v>2</v>
          </cell>
          <cell r="D12484" t="str">
            <v>PA</v>
          </cell>
          <cell r="E12484">
            <v>12661817.689235199</v>
          </cell>
        </row>
        <row r="12485">
          <cell r="A12485" t="str">
            <v>2010-2-RI</v>
          </cell>
          <cell r="B12485">
            <v>2010</v>
          </cell>
          <cell r="C12485">
            <v>2</v>
          </cell>
          <cell r="D12485" t="str">
            <v>RI</v>
          </cell>
          <cell r="E12485">
            <v>1052834.55706575</v>
          </cell>
        </row>
        <row r="12486">
          <cell r="A12486" t="str">
            <v>2010-2-SC</v>
          </cell>
          <cell r="B12486">
            <v>2010</v>
          </cell>
          <cell r="C12486">
            <v>2</v>
          </cell>
          <cell r="D12486" t="str">
            <v>SC</v>
          </cell>
          <cell r="E12486">
            <v>4598778.2152115358</v>
          </cell>
        </row>
        <row r="12487">
          <cell r="A12487" t="str">
            <v>2010-2-SD</v>
          </cell>
          <cell r="B12487">
            <v>2010</v>
          </cell>
          <cell r="C12487">
            <v>2</v>
          </cell>
          <cell r="D12487" t="str">
            <v>SD</v>
          </cell>
          <cell r="E12487">
            <v>813431.8298632165</v>
          </cell>
        </row>
        <row r="12488">
          <cell r="A12488" t="str">
            <v>2010-2-TN</v>
          </cell>
          <cell r="B12488">
            <v>2010</v>
          </cell>
          <cell r="C12488">
            <v>2</v>
          </cell>
          <cell r="D12488" t="str">
            <v>TN</v>
          </cell>
          <cell r="E12488">
            <v>6325391.3735408876</v>
          </cell>
        </row>
        <row r="12489">
          <cell r="A12489" t="str">
            <v>2010-2-TX</v>
          </cell>
          <cell r="B12489">
            <v>2010</v>
          </cell>
          <cell r="C12489">
            <v>2</v>
          </cell>
          <cell r="D12489" t="str">
            <v>TX</v>
          </cell>
          <cell r="E12489">
            <v>24994981.177670777</v>
          </cell>
        </row>
        <row r="12490">
          <cell r="A12490" t="str">
            <v>2010-2-UT</v>
          </cell>
          <cell r="B12490">
            <v>2010</v>
          </cell>
          <cell r="C12490">
            <v>2</v>
          </cell>
          <cell r="D12490" t="str">
            <v>UT</v>
          </cell>
          <cell r="E12490">
            <v>2772526.9728804785</v>
          </cell>
        </row>
        <row r="12491">
          <cell r="A12491" t="str">
            <v>2010-2-VA</v>
          </cell>
          <cell r="B12491">
            <v>2010</v>
          </cell>
          <cell r="C12491">
            <v>2</v>
          </cell>
          <cell r="D12491" t="str">
            <v>VA</v>
          </cell>
          <cell r="E12491">
            <v>7951936.544170117</v>
          </cell>
        </row>
        <row r="12492">
          <cell r="A12492" t="str">
            <v>2010-2-VT</v>
          </cell>
          <cell r="B12492">
            <v>2010</v>
          </cell>
          <cell r="C12492">
            <v>2</v>
          </cell>
          <cell r="D12492" t="str">
            <v>VT</v>
          </cell>
          <cell r="E12492">
            <v>624085.97052837582</v>
          </cell>
        </row>
        <row r="12493">
          <cell r="A12493" t="str">
            <v>2010-2-WA</v>
          </cell>
          <cell r="B12493">
            <v>2010</v>
          </cell>
          <cell r="C12493">
            <v>2</v>
          </cell>
          <cell r="D12493" t="str">
            <v>WA</v>
          </cell>
          <cell r="E12493">
            <v>6699476.0380682005</v>
          </cell>
        </row>
        <row r="12494">
          <cell r="A12494" t="str">
            <v>2010-2-WI</v>
          </cell>
          <cell r="B12494">
            <v>2010</v>
          </cell>
          <cell r="C12494">
            <v>2</v>
          </cell>
          <cell r="D12494" t="str">
            <v>WI</v>
          </cell>
          <cell r="E12494">
            <v>5673591.1139491275</v>
          </cell>
        </row>
        <row r="12495">
          <cell r="A12495" t="str">
            <v>2010-2-WV</v>
          </cell>
          <cell r="B12495">
            <v>2010</v>
          </cell>
          <cell r="C12495">
            <v>2</v>
          </cell>
          <cell r="D12495" t="str">
            <v>WV</v>
          </cell>
          <cell r="E12495">
            <v>1839242.2296591336</v>
          </cell>
        </row>
        <row r="12496">
          <cell r="A12496" t="str">
            <v>2010-2-WY</v>
          </cell>
          <cell r="B12496">
            <v>2010</v>
          </cell>
          <cell r="C12496">
            <v>2</v>
          </cell>
          <cell r="D12496" t="str">
            <v>WY</v>
          </cell>
          <cell r="E12496">
            <v>555661.88342467044</v>
          </cell>
        </row>
        <row r="12497">
          <cell r="A12497" t="str">
            <v>2010-3-AK</v>
          </cell>
          <cell r="B12497">
            <v>2010</v>
          </cell>
          <cell r="C12497">
            <v>3</v>
          </cell>
          <cell r="D12497" t="str">
            <v>AK</v>
          </cell>
          <cell r="E12497">
            <v>706350.26172759314</v>
          </cell>
        </row>
        <row r="12498">
          <cell r="A12498" t="str">
            <v>2010-3-AL</v>
          </cell>
          <cell r="B12498">
            <v>2010</v>
          </cell>
          <cell r="C12498">
            <v>3</v>
          </cell>
          <cell r="D12498" t="str">
            <v>AL</v>
          </cell>
          <cell r="E12498">
            <v>4756268.8551262934</v>
          </cell>
        </row>
        <row r="12499">
          <cell r="A12499" t="str">
            <v>2010-3-AR</v>
          </cell>
          <cell r="B12499">
            <v>2010</v>
          </cell>
          <cell r="C12499">
            <v>3</v>
          </cell>
          <cell r="D12499" t="str">
            <v>AR</v>
          </cell>
          <cell r="E12499">
            <v>2907142.5489615947</v>
          </cell>
        </row>
        <row r="12500">
          <cell r="A12500" t="str">
            <v>2010-3-AZ</v>
          </cell>
          <cell r="B12500">
            <v>2010</v>
          </cell>
          <cell r="C12500">
            <v>3</v>
          </cell>
          <cell r="D12500" t="str">
            <v>AZ</v>
          </cell>
          <cell r="E12500">
            <v>6461155.0240465421</v>
          </cell>
        </row>
        <row r="12501">
          <cell r="A12501" t="str">
            <v>2010-3-CA</v>
          </cell>
          <cell r="B12501">
            <v>2010</v>
          </cell>
          <cell r="C12501">
            <v>3</v>
          </cell>
          <cell r="D12501" t="str">
            <v>CA</v>
          </cell>
          <cell r="E12501">
            <v>37822080.502159141</v>
          </cell>
        </row>
        <row r="12502">
          <cell r="A12502" t="str">
            <v>2010-3-CO</v>
          </cell>
          <cell r="B12502">
            <v>2010</v>
          </cell>
          <cell r="C12502">
            <v>3</v>
          </cell>
          <cell r="D12502" t="str">
            <v>CO</v>
          </cell>
          <cell r="E12502">
            <v>5027714.0990619631</v>
          </cell>
        </row>
        <row r="12503">
          <cell r="A12503" t="str">
            <v>2010-3-CT</v>
          </cell>
          <cell r="B12503">
            <v>2010</v>
          </cell>
          <cell r="C12503">
            <v>3</v>
          </cell>
          <cell r="D12503" t="str">
            <v>CT</v>
          </cell>
          <cell r="E12503">
            <v>3555666.592206947</v>
          </cell>
        </row>
        <row r="12504">
          <cell r="A12504" t="str">
            <v>2010-3-DC</v>
          </cell>
          <cell r="B12504">
            <v>2010</v>
          </cell>
          <cell r="C12504">
            <v>3</v>
          </cell>
          <cell r="D12504" t="str">
            <v>DC</v>
          </cell>
          <cell r="E12504">
            <v>601035.71818310302</v>
          </cell>
        </row>
        <row r="12505">
          <cell r="A12505" t="str">
            <v>2010-3-DE</v>
          </cell>
          <cell r="B12505">
            <v>2010</v>
          </cell>
          <cell r="C12505">
            <v>3</v>
          </cell>
          <cell r="D12505" t="str">
            <v>DE</v>
          </cell>
          <cell r="E12505">
            <v>893699.48050348542</v>
          </cell>
        </row>
        <row r="12506">
          <cell r="A12506" t="str">
            <v>2010-3-FL</v>
          </cell>
          <cell r="B12506">
            <v>2010</v>
          </cell>
          <cell r="C12506">
            <v>3</v>
          </cell>
          <cell r="D12506" t="str">
            <v>FL</v>
          </cell>
          <cell r="E12506">
            <v>18714258.786447104</v>
          </cell>
        </row>
        <row r="12507">
          <cell r="A12507" t="str">
            <v>2010-3-GA</v>
          </cell>
          <cell r="B12507">
            <v>2010</v>
          </cell>
          <cell r="C12507">
            <v>3</v>
          </cell>
          <cell r="D12507" t="str">
            <v>GA</v>
          </cell>
          <cell r="E12507">
            <v>9735234.4609413594</v>
          </cell>
        </row>
        <row r="12508">
          <cell r="A12508" t="str">
            <v>2010-3-HI</v>
          </cell>
          <cell r="B12508">
            <v>2010</v>
          </cell>
          <cell r="C12508">
            <v>3</v>
          </cell>
          <cell r="D12508" t="str">
            <v>HI</v>
          </cell>
          <cell r="E12508">
            <v>1339235.3970799188</v>
          </cell>
        </row>
        <row r="12509">
          <cell r="A12509" t="str">
            <v>2010-3-IA</v>
          </cell>
          <cell r="B12509">
            <v>2010</v>
          </cell>
          <cell r="C12509">
            <v>3</v>
          </cell>
          <cell r="D12509" t="str">
            <v>IA</v>
          </cell>
          <cell r="E12509">
            <v>3033618.0205304418</v>
          </cell>
        </row>
        <row r="12510">
          <cell r="A12510" t="str">
            <v>2010-3-ID</v>
          </cell>
          <cell r="B12510">
            <v>2010</v>
          </cell>
          <cell r="C12510">
            <v>3</v>
          </cell>
          <cell r="D12510" t="str">
            <v>ID</v>
          </cell>
          <cell r="E12510">
            <v>1560381.4827239884</v>
          </cell>
        </row>
        <row r="12511">
          <cell r="A12511" t="str">
            <v>2010-3-IL</v>
          </cell>
          <cell r="B12511">
            <v>2010</v>
          </cell>
          <cell r="C12511">
            <v>3</v>
          </cell>
          <cell r="D12511" t="str">
            <v>IL</v>
          </cell>
          <cell r="E12511">
            <v>12857320.088832907</v>
          </cell>
        </row>
        <row r="12512">
          <cell r="A12512" t="str">
            <v>2010-3-IN</v>
          </cell>
          <cell r="B12512">
            <v>2010</v>
          </cell>
          <cell r="C12512">
            <v>3</v>
          </cell>
          <cell r="D12512" t="str">
            <v>IN</v>
          </cell>
          <cell r="E12512">
            <v>6463684.0078244014</v>
          </cell>
        </row>
        <row r="12513">
          <cell r="A12513" t="str">
            <v>2010-3-KS</v>
          </cell>
          <cell r="B12513">
            <v>2010</v>
          </cell>
          <cell r="C12513">
            <v>3</v>
          </cell>
          <cell r="D12513" t="str">
            <v>KS</v>
          </cell>
          <cell r="E12513">
            <v>2841742.6594804642</v>
          </cell>
        </row>
        <row r="12514">
          <cell r="A12514" t="str">
            <v>2010-3-KY</v>
          </cell>
          <cell r="B12514">
            <v>2010</v>
          </cell>
          <cell r="C12514">
            <v>3</v>
          </cell>
          <cell r="D12514" t="str">
            <v>KY</v>
          </cell>
          <cell r="E12514">
            <v>4330977.7731983587</v>
          </cell>
        </row>
        <row r="12515">
          <cell r="A12515" t="str">
            <v>2010-3-LA</v>
          </cell>
          <cell r="B12515">
            <v>2010</v>
          </cell>
          <cell r="C12515">
            <v>3</v>
          </cell>
          <cell r="D12515" t="str">
            <v>LA</v>
          </cell>
          <cell r="E12515">
            <v>4519680.5982424282</v>
          </cell>
        </row>
        <row r="12516">
          <cell r="A12516" t="str">
            <v>2010-3-MA</v>
          </cell>
          <cell r="B12516">
            <v>2010</v>
          </cell>
          <cell r="C12516">
            <v>3</v>
          </cell>
          <cell r="D12516" t="str">
            <v>MA</v>
          </cell>
          <cell r="E12516">
            <v>6563010.5478311777</v>
          </cell>
        </row>
        <row r="12517">
          <cell r="A12517" t="str">
            <v>2010-3-MD</v>
          </cell>
          <cell r="B12517">
            <v>2010</v>
          </cell>
          <cell r="C12517">
            <v>3</v>
          </cell>
          <cell r="D12517" t="str">
            <v>MD</v>
          </cell>
          <cell r="E12517">
            <v>5749048.266753016</v>
          </cell>
        </row>
        <row r="12518">
          <cell r="A12518" t="str">
            <v>2010-3-ME</v>
          </cell>
          <cell r="B12518">
            <v>2010</v>
          </cell>
          <cell r="C12518">
            <v>3</v>
          </cell>
          <cell r="D12518" t="str">
            <v>ME</v>
          </cell>
          <cell r="E12518">
            <v>1325022.6128174609</v>
          </cell>
        </row>
        <row r="12519">
          <cell r="A12519" t="str">
            <v>2010-3-MI</v>
          </cell>
          <cell r="B12519">
            <v>2010</v>
          </cell>
          <cell r="C12519">
            <v>3</v>
          </cell>
          <cell r="D12519" t="str">
            <v>MI</v>
          </cell>
          <cell r="E12519">
            <v>9912479.9986309186</v>
          </cell>
        </row>
        <row r="12520">
          <cell r="A12520" t="str">
            <v>2010-3-MN</v>
          </cell>
          <cell r="B12520">
            <v>2010</v>
          </cell>
          <cell r="C12520">
            <v>3</v>
          </cell>
          <cell r="D12520" t="str">
            <v>MN</v>
          </cell>
          <cell r="E12520">
            <v>5291407.2383080442</v>
          </cell>
        </row>
        <row r="12521">
          <cell r="A12521" t="str">
            <v>2010-3-MO</v>
          </cell>
          <cell r="B12521">
            <v>2010</v>
          </cell>
          <cell r="C12521">
            <v>3</v>
          </cell>
          <cell r="D12521" t="str">
            <v>MO</v>
          </cell>
          <cell r="E12521">
            <v>5988478.0589244692</v>
          </cell>
        </row>
        <row r="12522">
          <cell r="A12522" t="str">
            <v>2010-3-MS</v>
          </cell>
          <cell r="B12522">
            <v>2010</v>
          </cell>
          <cell r="C12522">
            <v>3</v>
          </cell>
          <cell r="D12522" t="str">
            <v>MS</v>
          </cell>
          <cell r="E12522">
            <v>2962212.1012398074</v>
          </cell>
        </row>
        <row r="12523">
          <cell r="A12523" t="str">
            <v>2010-3-MT</v>
          </cell>
          <cell r="B12523">
            <v>2010</v>
          </cell>
          <cell r="C12523">
            <v>3</v>
          </cell>
          <cell r="D12523" t="str">
            <v>MT</v>
          </cell>
          <cell r="E12523">
            <v>984647.93962255749</v>
          </cell>
        </row>
        <row r="12524">
          <cell r="A12524" t="str">
            <v>2010-3-NC</v>
          </cell>
          <cell r="B12524">
            <v>2010</v>
          </cell>
          <cell r="C12524">
            <v>3</v>
          </cell>
          <cell r="D12524" t="str">
            <v>NC</v>
          </cell>
          <cell r="E12524">
            <v>9484446.7735008597</v>
          </cell>
        </row>
        <row r="12525">
          <cell r="A12525" t="str">
            <v>2010-3-ND</v>
          </cell>
          <cell r="B12525">
            <v>2010</v>
          </cell>
          <cell r="C12525">
            <v>3</v>
          </cell>
          <cell r="D12525" t="str">
            <v>ND</v>
          </cell>
          <cell r="E12525">
            <v>664209.26750657673</v>
          </cell>
        </row>
        <row r="12526">
          <cell r="A12526" t="str">
            <v>2010-3-NE</v>
          </cell>
          <cell r="B12526">
            <v>2010</v>
          </cell>
          <cell r="C12526">
            <v>3</v>
          </cell>
          <cell r="D12526" t="str">
            <v>NE</v>
          </cell>
          <cell r="E12526">
            <v>1816529.5390373985</v>
          </cell>
        </row>
        <row r="12527">
          <cell r="A12527" t="str">
            <v>2010-3-NH</v>
          </cell>
          <cell r="B12527">
            <v>2010</v>
          </cell>
          <cell r="C12527">
            <v>3</v>
          </cell>
          <cell r="D12527" t="str">
            <v>NH</v>
          </cell>
          <cell r="E12527">
            <v>1319181.3001239565</v>
          </cell>
        </row>
        <row r="12528">
          <cell r="A12528" t="str">
            <v>2010-3-NJ</v>
          </cell>
          <cell r="B12528">
            <v>2010</v>
          </cell>
          <cell r="C12528">
            <v>3</v>
          </cell>
          <cell r="D12528" t="str">
            <v>NJ</v>
          </cell>
          <cell r="E12528">
            <v>8764000.7313200831</v>
          </cell>
        </row>
        <row r="12529">
          <cell r="A12529" t="str">
            <v>2010-3-NM</v>
          </cell>
          <cell r="B12529">
            <v>2010</v>
          </cell>
          <cell r="C12529">
            <v>3</v>
          </cell>
          <cell r="D12529" t="str">
            <v>NM</v>
          </cell>
          <cell r="E12529">
            <v>2042914.4585477249</v>
          </cell>
        </row>
        <row r="12530">
          <cell r="A12530" t="str">
            <v>2010-3-NV</v>
          </cell>
          <cell r="B12530">
            <v>2010</v>
          </cell>
          <cell r="C12530">
            <v>3</v>
          </cell>
          <cell r="D12530" t="str">
            <v>NV</v>
          </cell>
          <cell r="E12530">
            <v>2641969.2061339254</v>
          </cell>
        </row>
        <row r="12531">
          <cell r="A12531" t="str">
            <v>2010-3-NY</v>
          </cell>
          <cell r="B12531">
            <v>2010</v>
          </cell>
          <cell r="C12531">
            <v>3</v>
          </cell>
          <cell r="D12531" t="str">
            <v>NY</v>
          </cell>
          <cell r="E12531">
            <v>19432817.474600643</v>
          </cell>
        </row>
        <row r="12532">
          <cell r="A12532" t="str">
            <v>2010-3-OH</v>
          </cell>
          <cell r="B12532">
            <v>2010</v>
          </cell>
          <cell r="C12532">
            <v>3</v>
          </cell>
          <cell r="D12532" t="str">
            <v>OH</v>
          </cell>
          <cell r="E12532">
            <v>11538551.635228368</v>
          </cell>
        </row>
        <row r="12533">
          <cell r="A12533" t="str">
            <v>2010-3-OK</v>
          </cell>
          <cell r="B12533">
            <v>2010</v>
          </cell>
          <cell r="C12533">
            <v>3</v>
          </cell>
          <cell r="D12533" t="str">
            <v>OK</v>
          </cell>
          <cell r="E12533">
            <v>3730136.0161963822</v>
          </cell>
        </row>
        <row r="12534">
          <cell r="A12534" t="str">
            <v>2010-3-OR</v>
          </cell>
          <cell r="B12534">
            <v>2010</v>
          </cell>
          <cell r="C12534">
            <v>3</v>
          </cell>
          <cell r="D12534" t="str">
            <v>OR</v>
          </cell>
          <cell r="E12534">
            <v>3829269.8251301479</v>
          </cell>
        </row>
        <row r="12535">
          <cell r="A12535" t="str">
            <v>2010-3-PA</v>
          </cell>
          <cell r="B12535">
            <v>2010</v>
          </cell>
          <cell r="C12535">
            <v>3</v>
          </cell>
          <cell r="D12535" t="str">
            <v>PA</v>
          </cell>
          <cell r="E12535">
            <v>12669988.839538107</v>
          </cell>
        </row>
        <row r="12536">
          <cell r="A12536" t="str">
            <v>2010-3-RI</v>
          </cell>
          <cell r="B12536">
            <v>2010</v>
          </cell>
          <cell r="C12536">
            <v>3</v>
          </cell>
          <cell r="D12536" t="str">
            <v>RI</v>
          </cell>
          <cell r="E12536">
            <v>1052781.0760863784</v>
          </cell>
        </row>
        <row r="12537">
          <cell r="A12537" t="str">
            <v>2010-3-SC</v>
          </cell>
          <cell r="B12537">
            <v>2010</v>
          </cell>
          <cell r="C12537">
            <v>3</v>
          </cell>
          <cell r="D12537" t="str">
            <v>SC</v>
          </cell>
          <cell r="E12537">
            <v>4604165.6889287783</v>
          </cell>
        </row>
        <row r="12538">
          <cell r="A12538" t="str">
            <v>2010-3-SD</v>
          </cell>
          <cell r="B12538">
            <v>2010</v>
          </cell>
          <cell r="C12538">
            <v>3</v>
          </cell>
          <cell r="D12538" t="str">
            <v>SD</v>
          </cell>
          <cell r="E12538">
            <v>813581.77319846849</v>
          </cell>
        </row>
        <row r="12539">
          <cell r="A12539" t="str">
            <v>2010-3-TN</v>
          </cell>
          <cell r="B12539">
            <v>2010</v>
          </cell>
          <cell r="C12539">
            <v>3</v>
          </cell>
          <cell r="D12539" t="str">
            <v>TN</v>
          </cell>
          <cell r="E12539">
            <v>6329564.8482948495</v>
          </cell>
        </row>
        <row r="12540">
          <cell r="A12540" t="str">
            <v>2010-3-TX</v>
          </cell>
          <cell r="B12540">
            <v>2010</v>
          </cell>
          <cell r="C12540">
            <v>3</v>
          </cell>
          <cell r="D12540" t="str">
            <v>TX</v>
          </cell>
          <cell r="E12540">
            <v>25025512.548631996</v>
          </cell>
        </row>
        <row r="12541">
          <cell r="A12541" t="str">
            <v>2010-3-UT</v>
          </cell>
          <cell r="B12541">
            <v>2010</v>
          </cell>
          <cell r="C12541">
            <v>3</v>
          </cell>
          <cell r="D12541" t="str">
            <v>UT</v>
          </cell>
          <cell r="E12541">
            <v>2770810.5132388058</v>
          </cell>
        </row>
        <row r="12542">
          <cell r="A12542" t="str">
            <v>2010-3-VA</v>
          </cell>
          <cell r="B12542">
            <v>2010</v>
          </cell>
          <cell r="C12542">
            <v>3</v>
          </cell>
          <cell r="D12542" t="str">
            <v>VA</v>
          </cell>
          <cell r="E12542">
            <v>7961892.870418556</v>
          </cell>
        </row>
        <row r="12543">
          <cell r="A12543" t="str">
            <v>2010-3-VT</v>
          </cell>
          <cell r="B12543">
            <v>2010</v>
          </cell>
          <cell r="C12543">
            <v>3</v>
          </cell>
          <cell r="D12543" t="str">
            <v>VT</v>
          </cell>
          <cell r="E12543">
            <v>624418.9615871812</v>
          </cell>
        </row>
        <row r="12544">
          <cell r="A12544" t="str">
            <v>2010-3-WA</v>
          </cell>
          <cell r="B12544">
            <v>2010</v>
          </cell>
          <cell r="C12544">
            <v>3</v>
          </cell>
          <cell r="D12544" t="str">
            <v>WA</v>
          </cell>
          <cell r="E12544">
            <v>6704531.4108666303</v>
          </cell>
        </row>
        <row r="12545">
          <cell r="A12545" t="str">
            <v>2010-3-WI</v>
          </cell>
          <cell r="B12545">
            <v>2010</v>
          </cell>
          <cell r="C12545">
            <v>3</v>
          </cell>
          <cell r="D12545" t="str">
            <v>WI</v>
          </cell>
          <cell r="E12545">
            <v>5676284.3798067681</v>
          </cell>
        </row>
        <row r="12546">
          <cell r="A12546" t="str">
            <v>2010-3-WV</v>
          </cell>
          <cell r="B12546">
            <v>2010</v>
          </cell>
          <cell r="C12546">
            <v>3</v>
          </cell>
          <cell r="D12546" t="str">
            <v>WV</v>
          </cell>
          <cell r="E12546">
            <v>1842039.9217729927</v>
          </cell>
        </row>
        <row r="12547">
          <cell r="A12547" t="str">
            <v>2010-3-WY</v>
          </cell>
          <cell r="B12547">
            <v>2010</v>
          </cell>
          <cell r="C12547">
            <v>3</v>
          </cell>
          <cell r="D12547" t="str">
            <v>WY</v>
          </cell>
          <cell r="E12547">
            <v>557308.64444027666</v>
          </cell>
        </row>
        <row r="12548">
          <cell r="A12548" t="str">
            <v>2010-4-AK</v>
          </cell>
          <cell r="B12548">
            <v>2010</v>
          </cell>
          <cell r="C12548">
            <v>4</v>
          </cell>
          <cell r="D12548" t="str">
            <v>AK</v>
          </cell>
          <cell r="E12548">
            <v>707341.14545745729</v>
          </cell>
        </row>
        <row r="12549">
          <cell r="A12549" t="str">
            <v>2010-4-AL</v>
          </cell>
          <cell r="B12549">
            <v>2010</v>
          </cell>
          <cell r="C12549">
            <v>4</v>
          </cell>
          <cell r="D12549" t="str">
            <v>AL</v>
          </cell>
          <cell r="E12549">
            <v>4762247.6406771261</v>
          </cell>
        </row>
        <row r="12550">
          <cell r="A12550" t="str">
            <v>2010-4-AR</v>
          </cell>
          <cell r="B12550">
            <v>2010</v>
          </cell>
          <cell r="C12550">
            <v>4</v>
          </cell>
          <cell r="D12550" t="str">
            <v>AR</v>
          </cell>
          <cell r="E12550">
            <v>2909361.7212661831</v>
          </cell>
        </row>
        <row r="12551">
          <cell r="A12551" t="str">
            <v>2010-4-AZ</v>
          </cell>
          <cell r="B12551">
            <v>2010</v>
          </cell>
          <cell r="C12551">
            <v>4</v>
          </cell>
          <cell r="D12551" t="str">
            <v>AZ</v>
          </cell>
          <cell r="E12551">
            <v>6444521.5123155694</v>
          </cell>
        </row>
        <row r="12552">
          <cell r="A12552" t="str">
            <v>2010-4-CA</v>
          </cell>
          <cell r="B12552">
            <v>2010</v>
          </cell>
          <cell r="C12552">
            <v>4</v>
          </cell>
          <cell r="D12552" t="str">
            <v>CA</v>
          </cell>
          <cell r="E12552">
            <v>37931031.41675584</v>
          </cell>
        </row>
        <row r="12553">
          <cell r="A12553" t="str">
            <v>2010-4-CO</v>
          </cell>
          <cell r="B12553">
            <v>2010</v>
          </cell>
          <cell r="C12553">
            <v>4</v>
          </cell>
          <cell r="D12553" t="str">
            <v>CO</v>
          </cell>
          <cell r="E12553">
            <v>5028084.9845324485</v>
          </cell>
        </row>
        <row r="12554">
          <cell r="A12554" t="str">
            <v>2010-4-CT</v>
          </cell>
          <cell r="B12554">
            <v>2010</v>
          </cell>
          <cell r="C12554">
            <v>4</v>
          </cell>
          <cell r="D12554" t="str">
            <v>CT</v>
          </cell>
          <cell r="E12554">
            <v>3560366.7521721651</v>
          </cell>
        </row>
        <row r="12555">
          <cell r="A12555" t="str">
            <v>2010-4-DC</v>
          </cell>
          <cell r="B12555">
            <v>2010</v>
          </cell>
          <cell r="C12555">
            <v>4</v>
          </cell>
          <cell r="D12555" t="str">
            <v>DC</v>
          </cell>
          <cell r="E12555">
            <v>601208.28069158236</v>
          </cell>
        </row>
        <row r="12556">
          <cell r="A12556" t="str">
            <v>2010-4-DE</v>
          </cell>
          <cell r="B12556">
            <v>2010</v>
          </cell>
          <cell r="C12556">
            <v>4</v>
          </cell>
          <cell r="D12556" t="str">
            <v>DE</v>
          </cell>
          <cell r="E12556">
            <v>894777.4936421836</v>
          </cell>
        </row>
        <row r="12557">
          <cell r="A12557" t="str">
            <v>2010-4-FL</v>
          </cell>
          <cell r="B12557">
            <v>2010</v>
          </cell>
          <cell r="C12557">
            <v>4</v>
          </cell>
          <cell r="D12557" t="str">
            <v>FL</v>
          </cell>
          <cell r="E12557">
            <v>18736412.560066544</v>
          </cell>
        </row>
        <row r="12558">
          <cell r="A12558" t="str">
            <v>2010-4-GA</v>
          </cell>
          <cell r="B12558">
            <v>2010</v>
          </cell>
          <cell r="C12558">
            <v>4</v>
          </cell>
          <cell r="D12558" t="str">
            <v>GA</v>
          </cell>
          <cell r="E12558">
            <v>9723550.7466210052</v>
          </cell>
        </row>
        <row r="12559">
          <cell r="A12559" t="str">
            <v>2010-4-HI</v>
          </cell>
          <cell r="B12559">
            <v>2010</v>
          </cell>
          <cell r="C12559">
            <v>4</v>
          </cell>
          <cell r="D12559" t="str">
            <v>HI</v>
          </cell>
          <cell r="E12559">
            <v>1344846.9183511287</v>
          </cell>
        </row>
        <row r="12560">
          <cell r="A12560" t="str">
            <v>2010-4-IA</v>
          </cell>
          <cell r="B12560">
            <v>2010</v>
          </cell>
          <cell r="C12560">
            <v>4</v>
          </cell>
          <cell r="D12560" t="str">
            <v>IA</v>
          </cell>
          <cell r="E12560">
            <v>3036853.7489078534</v>
          </cell>
        </row>
        <row r="12561">
          <cell r="A12561" t="str">
            <v>2010-4-ID</v>
          </cell>
          <cell r="B12561">
            <v>2010</v>
          </cell>
          <cell r="C12561">
            <v>4</v>
          </cell>
          <cell r="D12561" t="str">
            <v>ID</v>
          </cell>
          <cell r="E12561">
            <v>1562213.6864959707</v>
          </cell>
        </row>
        <row r="12562">
          <cell r="A12562" t="str">
            <v>2010-4-IL</v>
          </cell>
          <cell r="B12562">
            <v>2010</v>
          </cell>
          <cell r="C12562">
            <v>4</v>
          </cell>
          <cell r="D12562" t="str">
            <v>IL</v>
          </cell>
          <cell r="E12562">
            <v>12850699.343092483</v>
          </cell>
        </row>
        <row r="12563">
          <cell r="A12563" t="str">
            <v>2010-4-IN</v>
          </cell>
          <cell r="B12563">
            <v>2010</v>
          </cell>
          <cell r="C12563">
            <v>4</v>
          </cell>
          <cell r="D12563" t="str">
            <v>IN</v>
          </cell>
          <cell r="E12563">
            <v>6468773.3692024807</v>
          </cell>
        </row>
        <row r="12564">
          <cell r="A12564" t="str">
            <v>2010-4-KS</v>
          </cell>
          <cell r="B12564">
            <v>2010</v>
          </cell>
          <cell r="C12564">
            <v>4</v>
          </cell>
          <cell r="D12564" t="str">
            <v>KS</v>
          </cell>
          <cell r="E12564">
            <v>2844630.2763586077</v>
          </cell>
        </row>
        <row r="12565">
          <cell r="A12565" t="str">
            <v>2010-4-KY</v>
          </cell>
          <cell r="B12565">
            <v>2010</v>
          </cell>
          <cell r="C12565">
            <v>4</v>
          </cell>
          <cell r="D12565" t="str">
            <v>KY</v>
          </cell>
          <cell r="E12565">
            <v>4333090.5001305686</v>
          </cell>
        </row>
        <row r="12566">
          <cell r="A12566" t="str">
            <v>2010-4-LA</v>
          </cell>
          <cell r="B12566">
            <v>2010</v>
          </cell>
          <cell r="C12566">
            <v>4</v>
          </cell>
          <cell r="D12566" t="str">
            <v>LA</v>
          </cell>
          <cell r="E12566">
            <v>4523143.0791752422</v>
          </cell>
        </row>
        <row r="12567">
          <cell r="A12567" t="str">
            <v>2010-4-MA</v>
          </cell>
          <cell r="B12567">
            <v>2010</v>
          </cell>
          <cell r="C12567">
            <v>4</v>
          </cell>
          <cell r="D12567" t="str">
            <v>MA</v>
          </cell>
          <cell r="E12567">
            <v>6559198.4745904515</v>
          </cell>
        </row>
        <row r="12568">
          <cell r="A12568" t="str">
            <v>2010-4-MD</v>
          </cell>
          <cell r="B12568">
            <v>2010</v>
          </cell>
          <cell r="C12568">
            <v>4</v>
          </cell>
          <cell r="D12568" t="str">
            <v>MD</v>
          </cell>
          <cell r="E12568">
            <v>5755274.7872827835</v>
          </cell>
        </row>
        <row r="12569">
          <cell r="A12569" t="str">
            <v>2010-4-ME</v>
          </cell>
          <cell r="B12569">
            <v>2010</v>
          </cell>
          <cell r="C12569">
            <v>4</v>
          </cell>
          <cell r="D12569" t="str">
            <v>ME</v>
          </cell>
          <cell r="E12569">
            <v>1325865.2205555611</v>
          </cell>
        </row>
        <row r="12570">
          <cell r="A12570" t="str">
            <v>2010-4-MI</v>
          </cell>
          <cell r="B12570">
            <v>2010</v>
          </cell>
          <cell r="C12570">
            <v>4</v>
          </cell>
          <cell r="D12570" t="str">
            <v>MI</v>
          </cell>
          <cell r="E12570">
            <v>9905347.2751902286</v>
          </cell>
        </row>
        <row r="12571">
          <cell r="A12571" t="str">
            <v>2010-4-MN</v>
          </cell>
          <cell r="B12571">
            <v>2010</v>
          </cell>
          <cell r="C12571">
            <v>4</v>
          </cell>
          <cell r="D12571" t="str">
            <v>MN</v>
          </cell>
          <cell r="E12571">
            <v>5294564.8555634357</v>
          </cell>
        </row>
        <row r="12572">
          <cell r="A12572" t="str">
            <v>2010-4-MO</v>
          </cell>
          <cell r="B12572">
            <v>2010</v>
          </cell>
          <cell r="C12572">
            <v>4</v>
          </cell>
          <cell r="D12572" t="str">
            <v>MO</v>
          </cell>
          <cell r="E12572">
            <v>5988590.3257605052</v>
          </cell>
        </row>
        <row r="12573">
          <cell r="A12573" t="str">
            <v>2010-4-MS</v>
          </cell>
          <cell r="B12573">
            <v>2010</v>
          </cell>
          <cell r="C12573">
            <v>4</v>
          </cell>
          <cell r="D12573" t="str">
            <v>MS</v>
          </cell>
          <cell r="E12573">
            <v>2963491.5973096155</v>
          </cell>
        </row>
        <row r="12574">
          <cell r="A12574" t="str">
            <v>2010-4-MT</v>
          </cell>
          <cell r="B12574">
            <v>2010</v>
          </cell>
          <cell r="C12574">
            <v>4</v>
          </cell>
          <cell r="D12574" t="str">
            <v>MT</v>
          </cell>
          <cell r="E12574">
            <v>985862.01581358758</v>
          </cell>
        </row>
        <row r="12575">
          <cell r="A12575" t="str">
            <v>2010-4-NC</v>
          </cell>
          <cell r="B12575">
            <v>2010</v>
          </cell>
          <cell r="C12575">
            <v>4</v>
          </cell>
          <cell r="D12575" t="str">
            <v>NC</v>
          </cell>
          <cell r="E12575">
            <v>9497472.2515789066</v>
          </cell>
        </row>
        <row r="12576">
          <cell r="A12576" t="str">
            <v>2010-4-ND</v>
          </cell>
          <cell r="B12576">
            <v>2010</v>
          </cell>
          <cell r="C12576">
            <v>4</v>
          </cell>
          <cell r="D12576" t="str">
            <v>ND</v>
          </cell>
          <cell r="E12576">
            <v>666412.4514801586</v>
          </cell>
        </row>
        <row r="12577">
          <cell r="A12577" t="str">
            <v>2010-4-NE</v>
          </cell>
          <cell r="B12577">
            <v>2010</v>
          </cell>
          <cell r="C12577">
            <v>4</v>
          </cell>
          <cell r="D12577" t="str">
            <v>NE</v>
          </cell>
          <cell r="E12577">
            <v>1819033.8211992104</v>
          </cell>
        </row>
        <row r="12578">
          <cell r="A12578" t="str">
            <v>2010-4-NH</v>
          </cell>
          <cell r="B12578">
            <v>2010</v>
          </cell>
          <cell r="C12578">
            <v>4</v>
          </cell>
          <cell r="D12578" t="str">
            <v>NH</v>
          </cell>
          <cell r="E12578">
            <v>1318508.6337694966</v>
          </cell>
        </row>
        <row r="12579">
          <cell r="A12579" t="str">
            <v>2010-4-NJ</v>
          </cell>
          <cell r="B12579">
            <v>2010</v>
          </cell>
          <cell r="C12579">
            <v>4</v>
          </cell>
          <cell r="D12579" t="str">
            <v>NJ</v>
          </cell>
          <cell r="E12579">
            <v>8771058.9592705723</v>
          </cell>
        </row>
        <row r="12580">
          <cell r="A12580" t="str">
            <v>2010-4-NM</v>
          </cell>
          <cell r="B12580">
            <v>2010</v>
          </cell>
          <cell r="C12580">
            <v>4</v>
          </cell>
          <cell r="D12580" t="str">
            <v>NM</v>
          </cell>
          <cell r="E12580">
            <v>2047108.3709266575</v>
          </cell>
        </row>
        <row r="12581">
          <cell r="A12581" t="str">
            <v>2010-4-NV</v>
          </cell>
          <cell r="B12581">
            <v>2010</v>
          </cell>
          <cell r="C12581">
            <v>4</v>
          </cell>
          <cell r="D12581" t="str">
            <v>NV</v>
          </cell>
          <cell r="E12581">
            <v>2641829.7650246699</v>
          </cell>
        </row>
        <row r="12582">
          <cell r="A12582" t="str">
            <v>2010-4-NY</v>
          </cell>
          <cell r="B12582">
            <v>2010</v>
          </cell>
          <cell r="C12582">
            <v>4</v>
          </cell>
          <cell r="D12582" t="str">
            <v>NY</v>
          </cell>
          <cell r="E12582">
            <v>19419280.56681418</v>
          </cell>
        </row>
        <row r="12583">
          <cell r="A12583" t="str">
            <v>2010-4-OH</v>
          </cell>
          <cell r="B12583">
            <v>2010</v>
          </cell>
          <cell r="C12583">
            <v>4</v>
          </cell>
          <cell r="D12583" t="str">
            <v>OH</v>
          </cell>
          <cell r="E12583">
            <v>11538040.066710118</v>
          </cell>
        </row>
        <row r="12584">
          <cell r="A12584" t="str">
            <v>2010-4-OK</v>
          </cell>
          <cell r="B12584">
            <v>2010</v>
          </cell>
          <cell r="C12584">
            <v>4</v>
          </cell>
          <cell r="D12584" t="str">
            <v>OK</v>
          </cell>
          <cell r="E12584">
            <v>3735557.0500847539</v>
          </cell>
        </row>
        <row r="12585">
          <cell r="A12585" t="str">
            <v>2010-4-OR</v>
          </cell>
          <cell r="B12585">
            <v>2010</v>
          </cell>
          <cell r="C12585">
            <v>4</v>
          </cell>
          <cell r="D12585" t="str">
            <v>OR</v>
          </cell>
          <cell r="E12585">
            <v>3829721.6680999249</v>
          </cell>
        </row>
        <row r="12586">
          <cell r="A12586" t="str">
            <v>2010-4-PA</v>
          </cell>
          <cell r="B12586">
            <v>2010</v>
          </cell>
          <cell r="C12586">
            <v>4</v>
          </cell>
          <cell r="D12586" t="str">
            <v>PA</v>
          </cell>
          <cell r="E12586">
            <v>12678165.262993647</v>
          </cell>
        </row>
        <row r="12587">
          <cell r="A12587" t="str">
            <v>2010-4-RI</v>
          </cell>
          <cell r="B12587">
            <v>2010</v>
          </cell>
          <cell r="C12587">
            <v>4</v>
          </cell>
          <cell r="D12587" t="str">
            <v>RI</v>
          </cell>
          <cell r="E12587">
            <v>1052727.5978236874</v>
          </cell>
        </row>
        <row r="12588">
          <cell r="A12588" t="str">
            <v>2010-4-SC</v>
          </cell>
          <cell r="B12588">
            <v>2010</v>
          </cell>
          <cell r="C12588">
            <v>4</v>
          </cell>
          <cell r="D12588" t="str">
            <v>SC</v>
          </cell>
          <cell r="E12588">
            <v>4609559.4740773821</v>
          </cell>
        </row>
        <row r="12589">
          <cell r="A12589" t="str">
            <v>2010-4-SD</v>
          </cell>
          <cell r="B12589">
            <v>2010</v>
          </cell>
          <cell r="C12589">
            <v>4</v>
          </cell>
          <cell r="D12589" t="str">
            <v>SD</v>
          </cell>
          <cell r="E12589">
            <v>813731.74417341081</v>
          </cell>
        </row>
        <row r="12590">
          <cell r="A12590" t="str">
            <v>2010-4-TN</v>
          </cell>
          <cell r="B12590">
            <v>2010</v>
          </cell>
          <cell r="C12590">
            <v>4</v>
          </cell>
          <cell r="D12590" t="str">
            <v>TN</v>
          </cell>
          <cell r="E12590">
            <v>6333741.0766952643</v>
          </cell>
        </row>
        <row r="12591">
          <cell r="A12591" t="str">
            <v>2010-4-TX</v>
          </cell>
          <cell r="B12591">
            <v>2010</v>
          </cell>
          <cell r="C12591">
            <v>4</v>
          </cell>
          <cell r="D12591" t="str">
            <v>TX</v>
          </cell>
          <cell r="E12591">
            <v>25056081.213664621</v>
          </cell>
        </row>
        <row r="12592">
          <cell r="A12592" t="str">
            <v>2010-4-UT</v>
          </cell>
          <cell r="B12592">
            <v>2010</v>
          </cell>
          <cell r="C12592">
            <v>4</v>
          </cell>
          <cell r="D12592" t="str">
            <v>UT</v>
          </cell>
          <cell r="E12592">
            <v>2769095.1162499874</v>
          </cell>
        </row>
        <row r="12593">
          <cell r="A12593" t="str">
            <v>2010-4-VA</v>
          </cell>
          <cell r="B12593">
            <v>2010</v>
          </cell>
          <cell r="C12593">
            <v>4</v>
          </cell>
          <cell r="D12593" t="str">
            <v>VA</v>
          </cell>
          <cell r="E12593">
            <v>7971861.6626156121</v>
          </cell>
        </row>
        <row r="12594">
          <cell r="A12594" t="str">
            <v>2010-4-VT</v>
          </cell>
          <cell r="B12594">
            <v>2010</v>
          </cell>
          <cell r="C12594">
            <v>4</v>
          </cell>
          <cell r="D12594" t="str">
            <v>VT</v>
          </cell>
          <cell r="E12594">
            <v>624752.13031869591</v>
          </cell>
        </row>
        <row r="12595">
          <cell r="A12595" t="str">
            <v>2010-4-WA</v>
          </cell>
          <cell r="B12595">
            <v>2010</v>
          </cell>
          <cell r="C12595">
            <v>4</v>
          </cell>
          <cell r="D12595" t="str">
            <v>WA</v>
          </cell>
          <cell r="E12595">
            <v>6709590.5984102711</v>
          </cell>
        </row>
        <row r="12596">
          <cell r="A12596" t="str">
            <v>2010-4-WI</v>
          </cell>
          <cell r="B12596">
            <v>2010</v>
          </cell>
          <cell r="C12596">
            <v>4</v>
          </cell>
          <cell r="D12596" t="str">
            <v>WI</v>
          </cell>
          <cell r="E12596">
            <v>5678978.9241634822</v>
          </cell>
        </row>
        <row r="12597">
          <cell r="A12597" t="str">
            <v>2010-4-WV</v>
          </cell>
          <cell r="B12597">
            <v>2010</v>
          </cell>
          <cell r="C12597">
            <v>4</v>
          </cell>
          <cell r="D12597" t="str">
            <v>WV</v>
          </cell>
          <cell r="E12597">
            <v>1844841.8694879019</v>
          </cell>
        </row>
        <row r="12598">
          <cell r="A12598" t="str">
            <v>2010-4-WY</v>
          </cell>
          <cell r="B12598">
            <v>2010</v>
          </cell>
          <cell r="C12598">
            <v>4</v>
          </cell>
          <cell r="D12598" t="str">
            <v>WY</v>
          </cell>
          <cell r="E12598">
            <v>558960.28580114932</v>
          </cell>
        </row>
        <row r="12599">
          <cell r="A12599" t="str">
            <v>2010-5-AK</v>
          </cell>
          <cell r="B12599">
            <v>2010</v>
          </cell>
          <cell r="C12599">
            <v>5</v>
          </cell>
          <cell r="D12599" t="str">
            <v>AK</v>
          </cell>
          <cell r="E12599">
            <v>708333.41922087746</v>
          </cell>
        </row>
        <row r="12600">
          <cell r="A12600" t="str">
            <v>2010-5-AL</v>
          </cell>
          <cell r="B12600">
            <v>2010</v>
          </cell>
          <cell r="C12600">
            <v>5</v>
          </cell>
          <cell r="D12600" t="str">
            <v>AL</v>
          </cell>
          <cell r="E12600">
            <v>4768233.9417569907</v>
          </cell>
        </row>
        <row r="12601">
          <cell r="A12601" t="str">
            <v>2010-5-AR</v>
          </cell>
          <cell r="B12601">
            <v>2010</v>
          </cell>
          <cell r="C12601">
            <v>5</v>
          </cell>
          <cell r="D12601" t="str">
            <v>AR</v>
          </cell>
          <cell r="E12601">
            <v>2911582.5875797975</v>
          </cell>
        </row>
        <row r="12602">
          <cell r="A12602" t="str">
            <v>2010-5-AZ</v>
          </cell>
          <cell r="B12602">
            <v>2010</v>
          </cell>
          <cell r="C12602">
            <v>5</v>
          </cell>
          <cell r="D12602" t="str">
            <v>AZ</v>
          </cell>
          <cell r="E12602">
            <v>6427930.8216764098</v>
          </cell>
        </row>
        <row r="12603">
          <cell r="A12603" t="str">
            <v>2010-5-CA</v>
          </cell>
          <cell r="B12603">
            <v>2010</v>
          </cell>
          <cell r="C12603">
            <v>5</v>
          </cell>
          <cell r="D12603" t="str">
            <v>CA</v>
          </cell>
          <cell r="E12603">
            <v>38040296.177170478</v>
          </cell>
        </row>
        <row r="12604">
          <cell r="A12604" t="str">
            <v>2010-5-CO</v>
          </cell>
          <cell r="B12604">
            <v>2010</v>
          </cell>
          <cell r="C12604">
            <v>5</v>
          </cell>
          <cell r="D12604" t="str">
            <v>CO</v>
          </cell>
          <cell r="E12604">
            <v>5028455.8973624911</v>
          </cell>
        </row>
        <row r="12605">
          <cell r="A12605" t="str">
            <v>2010-5-CT</v>
          </cell>
          <cell r="B12605">
            <v>2010</v>
          </cell>
          <cell r="C12605">
            <v>5</v>
          </cell>
          <cell r="D12605" t="str">
            <v>CT</v>
          </cell>
          <cell r="E12605">
            <v>3565073.1251787711</v>
          </cell>
        </row>
        <row r="12606">
          <cell r="A12606" t="str">
            <v>2010-5-DC</v>
          </cell>
          <cell r="B12606">
            <v>2010</v>
          </cell>
          <cell r="C12606">
            <v>5</v>
          </cell>
          <cell r="D12606" t="str">
            <v>DC</v>
          </cell>
          <cell r="E12606">
            <v>601380.89274423756</v>
          </cell>
        </row>
        <row r="12607">
          <cell r="A12607" t="str">
            <v>2010-5-DE</v>
          </cell>
          <cell r="B12607">
            <v>2010</v>
          </cell>
          <cell r="C12607">
            <v>5</v>
          </cell>
          <cell r="D12607" t="str">
            <v>DE</v>
          </cell>
          <cell r="E12607">
            <v>895856.80711992481</v>
          </cell>
        </row>
        <row r="12608">
          <cell r="A12608" t="str">
            <v>2010-5-FL</v>
          </cell>
          <cell r="B12608">
            <v>2010</v>
          </cell>
          <cell r="C12608">
            <v>5</v>
          </cell>
          <cell r="D12608" t="str">
            <v>FL</v>
          </cell>
          <cell r="E12608">
            <v>18758592.559126765</v>
          </cell>
        </row>
        <row r="12609">
          <cell r="A12609" t="str">
            <v>2010-5-GA</v>
          </cell>
          <cell r="B12609">
            <v>2010</v>
          </cell>
          <cell r="C12609">
            <v>5</v>
          </cell>
          <cell r="D12609" t="str">
            <v>GA</v>
          </cell>
          <cell r="E12609">
            <v>9711881.054477606</v>
          </cell>
        </row>
        <row r="12610">
          <cell r="A12610" t="str">
            <v>2010-5-HI</v>
          </cell>
          <cell r="B12610">
            <v>2010</v>
          </cell>
          <cell r="C12610">
            <v>5</v>
          </cell>
          <cell r="D12610" t="str">
            <v>HI</v>
          </cell>
          <cell r="E12610">
            <v>1350481.9524200484</v>
          </cell>
        </row>
        <row r="12611">
          <cell r="A12611" t="str">
            <v>2010-5-IA</v>
          </cell>
          <cell r="B12611">
            <v>2010</v>
          </cell>
          <cell r="C12611">
            <v>5</v>
          </cell>
          <cell r="D12611" t="str">
            <v>IA</v>
          </cell>
          <cell r="E12611">
            <v>3040092.9285893054</v>
          </cell>
        </row>
        <row r="12612">
          <cell r="A12612" t="str">
            <v>2010-5-ID</v>
          </cell>
          <cell r="B12612">
            <v>2010</v>
          </cell>
          <cell r="C12612">
            <v>5</v>
          </cell>
          <cell r="D12612" t="str">
            <v>ID</v>
          </cell>
          <cell r="E12612">
            <v>1564048.0416461253</v>
          </cell>
        </row>
        <row r="12613">
          <cell r="A12613" t="str">
            <v>2010-5-IL</v>
          </cell>
          <cell r="B12613">
            <v>2010</v>
          </cell>
          <cell r="C12613">
            <v>5</v>
          </cell>
          <cell r="D12613" t="str">
            <v>IL</v>
          </cell>
          <cell r="E12613">
            <v>12844082.006637497</v>
          </cell>
        </row>
        <row r="12614">
          <cell r="A12614" t="str">
            <v>2010-5-IN</v>
          </cell>
          <cell r="B12614">
            <v>2010</v>
          </cell>
          <cell r="C12614">
            <v>5</v>
          </cell>
          <cell r="D12614" t="str">
            <v>IN</v>
          </cell>
          <cell r="E12614">
            <v>6473866.7378307916</v>
          </cell>
        </row>
        <row r="12615">
          <cell r="A12615" t="str">
            <v>2010-5-KS</v>
          </cell>
          <cell r="B12615">
            <v>2010</v>
          </cell>
          <cell r="C12615">
            <v>5</v>
          </cell>
          <cell r="D12615" t="str">
            <v>KS</v>
          </cell>
          <cell r="E12615">
            <v>2847520.8274683952</v>
          </cell>
        </row>
        <row r="12616">
          <cell r="A12616" t="str">
            <v>2010-5-KY</v>
          </cell>
          <cell r="B12616">
            <v>2010</v>
          </cell>
          <cell r="C12616">
            <v>5</v>
          </cell>
          <cell r="D12616" t="str">
            <v>KY</v>
          </cell>
          <cell r="E12616">
            <v>4335204.2576880381</v>
          </cell>
        </row>
        <row r="12617">
          <cell r="A12617" t="str">
            <v>2010-5-LA</v>
          </cell>
          <cell r="B12617">
            <v>2010</v>
          </cell>
          <cell r="C12617">
            <v>5</v>
          </cell>
          <cell r="D12617" t="str">
            <v>LA</v>
          </cell>
          <cell r="E12617">
            <v>4526608.2126791719</v>
          </cell>
        </row>
        <row r="12618">
          <cell r="A12618" t="str">
            <v>2010-5-MA</v>
          </cell>
          <cell r="B12618">
            <v>2010</v>
          </cell>
          <cell r="C12618">
            <v>5</v>
          </cell>
          <cell r="D12618" t="str">
            <v>MA</v>
          </cell>
          <cell r="E12618">
            <v>6555388.6155625908</v>
          </cell>
        </row>
        <row r="12619">
          <cell r="A12619" t="str">
            <v>2010-5-MD</v>
          </cell>
          <cell r="B12619">
            <v>2010</v>
          </cell>
          <cell r="C12619">
            <v>5</v>
          </cell>
          <cell r="D12619" t="str">
            <v>MD</v>
          </cell>
          <cell r="E12619">
            <v>5761508.0514605613</v>
          </cell>
        </row>
        <row r="12620">
          <cell r="A12620" t="str">
            <v>2010-5-ME</v>
          </cell>
          <cell r="B12620">
            <v>2010</v>
          </cell>
          <cell r="C12620">
            <v>5</v>
          </cell>
          <cell r="D12620" t="str">
            <v>ME</v>
          </cell>
          <cell r="E12620">
            <v>1326708.3641243661</v>
          </cell>
        </row>
        <row r="12621">
          <cell r="A12621" t="str">
            <v>2010-5-MI</v>
          </cell>
          <cell r="B12621">
            <v>2010</v>
          </cell>
          <cell r="C12621">
            <v>5</v>
          </cell>
          <cell r="D12621" t="str">
            <v>MI</v>
          </cell>
          <cell r="E12621">
            <v>9898219.6842434946</v>
          </cell>
        </row>
        <row r="12622">
          <cell r="A12622" t="str">
            <v>2010-5-MN</v>
          </cell>
          <cell r="B12622">
            <v>2010</v>
          </cell>
          <cell r="C12622">
            <v>5</v>
          </cell>
          <cell r="D12622" t="str">
            <v>MN</v>
          </cell>
          <cell r="E12622">
            <v>5297724.3571090139</v>
          </cell>
        </row>
        <row r="12623">
          <cell r="A12623" t="str">
            <v>2010-5-MO</v>
          </cell>
          <cell r="B12623">
            <v>2010</v>
          </cell>
          <cell r="C12623">
            <v>5</v>
          </cell>
          <cell r="D12623" t="str">
            <v>MO</v>
          </cell>
          <cell r="E12623">
            <v>5988702.5947012231</v>
          </cell>
        </row>
        <row r="12624">
          <cell r="A12624" t="str">
            <v>2010-5-MS</v>
          </cell>
          <cell r="B12624">
            <v>2010</v>
          </cell>
          <cell r="C12624">
            <v>5</v>
          </cell>
          <cell r="D12624" t="str">
            <v>MS</v>
          </cell>
          <cell r="E12624">
            <v>2964771.6460441677</v>
          </cell>
        </row>
        <row r="12625">
          <cell r="A12625" t="str">
            <v>2010-5-MT</v>
          </cell>
          <cell r="B12625">
            <v>2010</v>
          </cell>
          <cell r="C12625">
            <v>5</v>
          </cell>
          <cell r="D12625" t="str">
            <v>MT</v>
          </cell>
          <cell r="E12625">
            <v>987077.58896707336</v>
          </cell>
        </row>
        <row r="12626">
          <cell r="A12626" t="str">
            <v>2010-5-NC</v>
          </cell>
          <cell r="B12626">
            <v>2010</v>
          </cell>
          <cell r="C12626">
            <v>5</v>
          </cell>
          <cell r="D12626" t="str">
            <v>NC</v>
          </cell>
          <cell r="E12626">
            <v>9510515.6182152648</v>
          </cell>
        </row>
        <row r="12627">
          <cell r="A12627" t="str">
            <v>2010-5-ND</v>
          </cell>
          <cell r="B12627">
            <v>2010</v>
          </cell>
          <cell r="C12627">
            <v>5</v>
          </cell>
          <cell r="D12627" t="str">
            <v>ND</v>
          </cell>
          <cell r="E12627">
            <v>668622.94342106185</v>
          </cell>
        </row>
        <row r="12628">
          <cell r="A12628" t="str">
            <v>2010-5-NE</v>
          </cell>
          <cell r="B12628">
            <v>2010</v>
          </cell>
          <cell r="C12628">
            <v>5</v>
          </cell>
          <cell r="D12628" t="str">
            <v>NE</v>
          </cell>
          <cell r="E12628">
            <v>1821541.5557844546</v>
          </cell>
        </row>
        <row r="12629">
          <cell r="A12629" t="str">
            <v>2010-5-NH</v>
          </cell>
          <cell r="B12629">
            <v>2010</v>
          </cell>
          <cell r="C12629">
            <v>5</v>
          </cell>
          <cell r="D12629" t="str">
            <v>NH</v>
          </cell>
          <cell r="E12629">
            <v>1317836.3104156724</v>
          </cell>
        </row>
        <row r="12630">
          <cell r="A12630" t="str">
            <v>2010-5-NJ</v>
          </cell>
          <cell r="B12630">
            <v>2010</v>
          </cell>
          <cell r="C12630">
            <v>5</v>
          </cell>
          <cell r="D12630" t="str">
            <v>NJ</v>
          </cell>
          <cell r="E12630">
            <v>8778122.8716776613</v>
          </cell>
        </row>
        <row r="12631">
          <cell r="A12631" t="str">
            <v>2010-5-NM</v>
          </cell>
          <cell r="B12631">
            <v>2010</v>
          </cell>
          <cell r="C12631">
            <v>5</v>
          </cell>
          <cell r="D12631" t="str">
            <v>NM</v>
          </cell>
          <cell r="E12631">
            <v>2051310.8930155898</v>
          </cell>
        </row>
        <row r="12632">
          <cell r="A12632" t="str">
            <v>2010-5-NV</v>
          </cell>
          <cell r="B12632">
            <v>2010</v>
          </cell>
          <cell r="C12632">
            <v>5</v>
          </cell>
          <cell r="D12632" t="str">
            <v>NV</v>
          </cell>
          <cell r="E12632">
            <v>2641690.3312750096</v>
          </cell>
        </row>
        <row r="12633">
          <cell r="A12633" t="str">
            <v>2010-5-NY</v>
          </cell>
          <cell r="B12633">
            <v>2010</v>
          </cell>
          <cell r="C12633">
            <v>5</v>
          </cell>
          <cell r="D12633" t="str">
            <v>NY</v>
          </cell>
          <cell r="E12633">
            <v>19405753.088842653</v>
          </cell>
        </row>
        <row r="12634">
          <cell r="A12634" t="str">
            <v>2010-5-OH</v>
          </cell>
          <cell r="B12634">
            <v>2010</v>
          </cell>
          <cell r="C12634">
            <v>5</v>
          </cell>
          <cell r="D12634" t="str">
            <v>OH</v>
          </cell>
          <cell r="E12634">
            <v>11537528.520872561</v>
          </cell>
        </row>
        <row r="12635">
          <cell r="A12635" t="str">
            <v>2010-5-OK</v>
          </cell>
          <cell r="B12635">
            <v>2010</v>
          </cell>
          <cell r="C12635">
            <v>5</v>
          </cell>
          <cell r="D12635" t="str">
            <v>OK</v>
          </cell>
          <cell r="E12635">
            <v>3740985.962401229</v>
          </cell>
        </row>
        <row r="12636">
          <cell r="A12636" t="str">
            <v>2010-5-OR</v>
          </cell>
          <cell r="B12636">
            <v>2010</v>
          </cell>
          <cell r="C12636">
            <v>5</v>
          </cell>
          <cell r="D12636" t="str">
            <v>OR</v>
          </cell>
          <cell r="E12636">
            <v>3830173.56438589</v>
          </cell>
        </row>
        <row r="12637">
          <cell r="A12637" t="str">
            <v>2010-5-PA</v>
          </cell>
          <cell r="B12637">
            <v>2010</v>
          </cell>
          <cell r="C12637">
            <v>5</v>
          </cell>
          <cell r="D12637" t="str">
            <v>PA</v>
          </cell>
          <cell r="E12637">
            <v>12686346.963004783</v>
          </cell>
        </row>
        <row r="12638">
          <cell r="A12638" t="str">
            <v>2010-5-RI</v>
          </cell>
          <cell r="B12638">
            <v>2010</v>
          </cell>
          <cell r="C12638">
            <v>5</v>
          </cell>
          <cell r="D12638" t="str">
            <v>RI</v>
          </cell>
          <cell r="E12638">
            <v>1052674.1222775388</v>
          </cell>
        </row>
        <row r="12639">
          <cell r="A12639" t="str">
            <v>2010-5-SC</v>
          </cell>
          <cell r="B12639">
            <v>2010</v>
          </cell>
          <cell r="C12639">
            <v>5</v>
          </cell>
          <cell r="D12639" t="str">
            <v>SC</v>
          </cell>
          <cell r="E12639">
            <v>4614959.5780511973</v>
          </cell>
        </row>
        <row r="12640">
          <cell r="A12640" t="str">
            <v>2010-5-SD</v>
          </cell>
          <cell r="B12640">
            <v>2010</v>
          </cell>
          <cell r="C12640">
            <v>5</v>
          </cell>
          <cell r="D12640" t="str">
            <v>SD</v>
          </cell>
          <cell r="E12640">
            <v>813881.74279313826</v>
          </cell>
        </row>
        <row r="12641">
          <cell r="A12641" t="str">
            <v>2010-5-TN</v>
          </cell>
          <cell r="B12641">
            <v>2010</v>
          </cell>
          <cell r="C12641">
            <v>5</v>
          </cell>
          <cell r="D12641" t="str">
            <v>TN</v>
          </cell>
          <cell r="E12641">
            <v>6337920.0605589813</v>
          </cell>
        </row>
        <row r="12642">
          <cell r="A12642" t="str">
            <v>2010-5-TX</v>
          </cell>
          <cell r="B12642">
            <v>2010</v>
          </cell>
          <cell r="C12642">
            <v>5</v>
          </cell>
          <cell r="D12642" t="str">
            <v>TX</v>
          </cell>
          <cell r="E12642">
            <v>25086687.218323357</v>
          </cell>
        </row>
        <row r="12643">
          <cell r="A12643" t="str">
            <v>2010-5-UT</v>
          </cell>
          <cell r="B12643">
            <v>2010</v>
          </cell>
          <cell r="C12643">
            <v>5</v>
          </cell>
          <cell r="D12643" t="str">
            <v>UT</v>
          </cell>
          <cell r="E12643">
            <v>2767380.7812561397</v>
          </cell>
        </row>
        <row r="12644">
          <cell r="A12644" t="str">
            <v>2010-5-VA</v>
          </cell>
          <cell r="B12644">
            <v>2010</v>
          </cell>
          <cell r="C12644">
            <v>5</v>
          </cell>
          <cell r="D12644" t="str">
            <v>VA</v>
          </cell>
          <cell r="E12644">
            <v>7981842.9363694387</v>
          </cell>
        </row>
        <row r="12645">
          <cell r="A12645" t="str">
            <v>2010-5-VT</v>
          </cell>
          <cell r="B12645">
            <v>2010</v>
          </cell>
          <cell r="C12645">
            <v>5</v>
          </cell>
          <cell r="D12645" t="str">
            <v>VT</v>
          </cell>
          <cell r="E12645">
            <v>625085.47681771999</v>
          </cell>
        </row>
        <row r="12646">
          <cell r="A12646" t="str">
            <v>2010-5-WA</v>
          </cell>
          <cell r="B12646">
            <v>2010</v>
          </cell>
          <cell r="C12646">
            <v>5</v>
          </cell>
          <cell r="D12646" t="str">
            <v>WA</v>
          </cell>
          <cell r="E12646">
            <v>6714653.6035776995</v>
          </cell>
        </row>
        <row r="12647">
          <cell r="A12647" t="str">
            <v>2010-5-WI</v>
          </cell>
          <cell r="B12647">
            <v>2010</v>
          </cell>
          <cell r="C12647">
            <v>5</v>
          </cell>
          <cell r="D12647" t="str">
            <v>WI</v>
          </cell>
          <cell r="E12647">
            <v>5681674.7476261752</v>
          </cell>
        </row>
        <row r="12648">
          <cell r="A12648" t="str">
            <v>2010-5-WV</v>
          </cell>
          <cell r="B12648">
            <v>2010</v>
          </cell>
          <cell r="C12648">
            <v>5</v>
          </cell>
          <cell r="D12648" t="str">
            <v>WV</v>
          </cell>
          <cell r="E12648">
            <v>1847648.079277104</v>
          </cell>
        </row>
        <row r="12649">
          <cell r="A12649" t="str">
            <v>2010-5-WY</v>
          </cell>
          <cell r="B12649">
            <v>2010</v>
          </cell>
          <cell r="C12649">
            <v>5</v>
          </cell>
          <cell r="D12649" t="str">
            <v>WY</v>
          </cell>
          <cell r="E12649">
            <v>560616.82197069249</v>
          </cell>
        </row>
        <row r="12650">
          <cell r="A12650" t="str">
            <v>2010-6-AK</v>
          </cell>
          <cell r="B12650">
            <v>2010</v>
          </cell>
          <cell r="C12650">
            <v>6</v>
          </cell>
          <cell r="D12650" t="str">
            <v>AK</v>
          </cell>
          <cell r="E12650">
            <v>709327.08496782347</v>
          </cell>
        </row>
        <row r="12651">
          <cell r="A12651" t="str">
            <v>2010-6-AL</v>
          </cell>
          <cell r="B12651">
            <v>2010</v>
          </cell>
          <cell r="C12651">
            <v>6</v>
          </cell>
          <cell r="D12651" t="str">
            <v>AL</v>
          </cell>
          <cell r="E12651">
            <v>4774227.7678131526</v>
          </cell>
        </row>
        <row r="12652">
          <cell r="A12652" t="str">
            <v>2010-6-AR</v>
          </cell>
          <cell r="B12652">
            <v>2010</v>
          </cell>
          <cell r="C12652">
            <v>6</v>
          </cell>
          <cell r="D12652" t="str">
            <v>AR</v>
          </cell>
          <cell r="E12652">
            <v>2913805.1491955626</v>
          </cell>
        </row>
        <row r="12653">
          <cell r="A12653" t="str">
            <v>2010-6-AZ</v>
          </cell>
          <cell r="B12653">
            <v>2010</v>
          </cell>
          <cell r="C12653">
            <v>6</v>
          </cell>
          <cell r="D12653" t="str">
            <v>AZ</v>
          </cell>
          <cell r="E12653">
            <v>6411382.8418910131</v>
          </cell>
        </row>
        <row r="12654">
          <cell r="A12654" t="str">
            <v>2010-6-CA</v>
          </cell>
          <cell r="B12654">
            <v>2010</v>
          </cell>
          <cell r="C12654">
            <v>6</v>
          </cell>
          <cell r="D12654" t="str">
            <v>CA</v>
          </cell>
          <cell r="E12654">
            <v>38149875.687472545</v>
          </cell>
        </row>
        <row r="12655">
          <cell r="A12655" t="str">
            <v>2010-6-CO</v>
          </cell>
          <cell r="B12655">
            <v>2010</v>
          </cell>
          <cell r="C12655">
            <v>6</v>
          </cell>
          <cell r="D12655" t="str">
            <v>CO</v>
          </cell>
          <cell r="E12655">
            <v>5028826.8375541093</v>
          </cell>
        </row>
        <row r="12656">
          <cell r="A12656" t="str">
            <v>2010-6-CT</v>
          </cell>
          <cell r="B12656">
            <v>2010</v>
          </cell>
          <cell r="C12656">
            <v>6</v>
          </cell>
          <cell r="D12656" t="str">
            <v>CT</v>
          </cell>
          <cell r="E12656">
            <v>3569785.7194396518</v>
          </cell>
        </row>
        <row r="12657">
          <cell r="A12657" t="str">
            <v>2010-6-DC</v>
          </cell>
          <cell r="B12657">
            <v>2010</v>
          </cell>
          <cell r="C12657">
            <v>6</v>
          </cell>
          <cell r="D12657" t="str">
            <v>DC</v>
          </cell>
          <cell r="E12657">
            <v>601553.55435529316</v>
          </cell>
        </row>
        <row r="12658">
          <cell r="A12658" t="str">
            <v>2010-6-DE</v>
          </cell>
          <cell r="B12658">
            <v>2010</v>
          </cell>
          <cell r="C12658">
            <v>6</v>
          </cell>
          <cell r="D12658" t="str">
            <v>DE</v>
          </cell>
          <cell r="E12658">
            <v>896937.42250522575</v>
          </cell>
        </row>
        <row r="12659">
          <cell r="A12659" t="str">
            <v>2010-6-FL</v>
          </cell>
          <cell r="B12659">
            <v>2010</v>
          </cell>
          <cell r="C12659">
            <v>6</v>
          </cell>
          <cell r="D12659" t="str">
            <v>FL</v>
          </cell>
          <cell r="E12659">
            <v>18780798.814673211</v>
          </cell>
        </row>
        <row r="12660">
          <cell r="A12660" t="str">
            <v>2010-6-GA</v>
          </cell>
          <cell r="B12660">
            <v>2010</v>
          </cell>
          <cell r="C12660">
            <v>6</v>
          </cell>
          <cell r="D12660" t="str">
            <v>GA</v>
          </cell>
          <cell r="E12660">
            <v>9700225.3676824868</v>
          </cell>
        </row>
        <row r="12661">
          <cell r="A12661" t="str">
            <v>2010-6-HI</v>
          </cell>
          <cell r="B12661">
            <v>2010</v>
          </cell>
          <cell r="C12661">
            <v>6</v>
          </cell>
          <cell r="D12661" t="str">
            <v>HI</v>
          </cell>
          <cell r="E12661">
            <v>1356140.597807494</v>
          </cell>
        </row>
        <row r="12662">
          <cell r="A12662" t="str">
            <v>2010-6-IA</v>
          </cell>
          <cell r="B12662">
            <v>2010</v>
          </cell>
          <cell r="C12662">
            <v>6</v>
          </cell>
          <cell r="D12662" t="str">
            <v>IA</v>
          </cell>
          <cell r="E12662">
            <v>3043335.5632560407</v>
          </cell>
        </row>
        <row r="12663">
          <cell r="A12663" t="str">
            <v>2010-6-ID</v>
          </cell>
          <cell r="B12663">
            <v>2010</v>
          </cell>
          <cell r="C12663">
            <v>6</v>
          </cell>
          <cell r="D12663" t="str">
            <v>ID</v>
          </cell>
          <cell r="E12663">
            <v>1565884.5507006054</v>
          </cell>
        </row>
        <row r="12664">
          <cell r="A12664" t="str">
            <v>2010-6-IL</v>
          </cell>
          <cell r="B12664">
            <v>2010</v>
          </cell>
          <cell r="C12664">
            <v>6</v>
          </cell>
          <cell r="D12664" t="str">
            <v>IL</v>
          </cell>
          <cell r="E12664">
            <v>12837468.077712372</v>
          </cell>
        </row>
        <row r="12665">
          <cell r="A12665" t="str">
            <v>2010-6-IN</v>
          </cell>
          <cell r="B12665">
            <v>2010</v>
          </cell>
          <cell r="C12665">
            <v>6</v>
          </cell>
          <cell r="D12665" t="str">
            <v>IN</v>
          </cell>
          <cell r="E12665">
            <v>6478964.1168645537</v>
          </cell>
        </row>
        <row r="12666">
          <cell r="A12666" t="str">
            <v>2010-6-KS</v>
          </cell>
          <cell r="B12666">
            <v>2010</v>
          </cell>
          <cell r="C12666">
            <v>6</v>
          </cell>
          <cell r="D12666" t="str">
            <v>KS</v>
          </cell>
          <cell r="E12666">
            <v>2850414.3157914253</v>
          </cell>
        </row>
        <row r="12667">
          <cell r="A12667" t="str">
            <v>2010-6-KY</v>
          </cell>
          <cell r="B12667">
            <v>2010</v>
          </cell>
          <cell r="C12667">
            <v>6</v>
          </cell>
          <cell r="D12667" t="str">
            <v>KY</v>
          </cell>
          <cell r="E12667">
            <v>4337319.0463735238</v>
          </cell>
        </row>
        <row r="12668">
          <cell r="A12668" t="str">
            <v>2010-6-LA</v>
          </cell>
          <cell r="B12668">
            <v>2010</v>
          </cell>
          <cell r="C12668">
            <v>6</v>
          </cell>
          <cell r="D12668" t="str">
            <v>LA</v>
          </cell>
          <cell r="E12668">
            <v>4530076.0007863259</v>
          </cell>
        </row>
        <row r="12669">
          <cell r="A12669" t="str">
            <v>2010-6-MA</v>
          </cell>
          <cell r="B12669">
            <v>2010</v>
          </cell>
          <cell r="C12669">
            <v>6</v>
          </cell>
          <cell r="D12669" t="str">
            <v>MA</v>
          </cell>
          <cell r="E12669">
            <v>6551580.9694614876</v>
          </cell>
        </row>
        <row r="12670">
          <cell r="A12670" t="str">
            <v>2010-6-MD</v>
          </cell>
          <cell r="B12670">
            <v>2010</v>
          </cell>
          <cell r="C12670">
            <v>6</v>
          </cell>
          <cell r="D12670" t="str">
            <v>MD</v>
          </cell>
          <cell r="E12670">
            <v>5767748.0665900744</v>
          </cell>
        </row>
        <row r="12671">
          <cell r="A12671" t="str">
            <v>2010-6-ME</v>
          </cell>
          <cell r="B12671">
            <v>2010</v>
          </cell>
          <cell r="C12671">
            <v>6</v>
          </cell>
          <cell r="D12671" t="str">
            <v>ME</v>
          </cell>
          <cell r="E12671">
            <v>1327552.0438646208</v>
          </cell>
        </row>
        <row r="12672">
          <cell r="A12672" t="str">
            <v>2010-6-MI</v>
          </cell>
          <cell r="B12672">
            <v>2010</v>
          </cell>
          <cell r="C12672">
            <v>6</v>
          </cell>
          <cell r="D12672" t="str">
            <v>MI</v>
          </cell>
          <cell r="E12672">
            <v>9891097.2220975272</v>
          </cell>
        </row>
        <row r="12673">
          <cell r="A12673" t="str">
            <v>2010-6-MN</v>
          </cell>
          <cell r="B12673">
            <v>2010</v>
          </cell>
          <cell r="C12673">
            <v>6</v>
          </cell>
          <cell r="D12673" t="str">
            <v>MN</v>
          </cell>
          <cell r="E12673">
            <v>5300885.7440692177</v>
          </cell>
        </row>
        <row r="12674">
          <cell r="A12674" t="str">
            <v>2010-6-MO</v>
          </cell>
          <cell r="B12674">
            <v>2010</v>
          </cell>
          <cell r="C12674">
            <v>6</v>
          </cell>
          <cell r="D12674" t="str">
            <v>MO</v>
          </cell>
          <cell r="E12674">
            <v>5988814.865746663</v>
          </cell>
        </row>
        <row r="12675">
          <cell r="A12675" t="str">
            <v>2010-6-MS</v>
          </cell>
          <cell r="B12675">
            <v>2010</v>
          </cell>
          <cell r="C12675">
            <v>6</v>
          </cell>
          <cell r="D12675" t="str">
            <v>MS</v>
          </cell>
          <cell r="E12675">
            <v>2966052.2476821812</v>
          </cell>
        </row>
        <row r="12676">
          <cell r="A12676" t="str">
            <v>2010-6-MT</v>
          </cell>
          <cell r="B12676">
            <v>2010</v>
          </cell>
          <cell r="C12676">
            <v>6</v>
          </cell>
          <cell r="D12676" t="str">
            <v>MT</v>
          </cell>
          <cell r="E12676">
            <v>988294.66092877742</v>
          </cell>
        </row>
        <row r="12677">
          <cell r="A12677" t="str">
            <v>2010-6-NC</v>
          </cell>
          <cell r="B12677">
            <v>2010</v>
          </cell>
          <cell r="C12677">
            <v>6</v>
          </cell>
          <cell r="D12677" t="str">
            <v>NC</v>
          </cell>
          <cell r="E12677">
            <v>9523576.8979772106</v>
          </cell>
        </row>
        <row r="12678">
          <cell r="A12678" t="str">
            <v>2010-6-ND</v>
          </cell>
          <cell r="B12678">
            <v>2010</v>
          </cell>
          <cell r="C12678">
            <v>6</v>
          </cell>
          <cell r="D12678" t="str">
            <v>ND</v>
          </cell>
          <cell r="E12678">
            <v>670840.76756983413</v>
          </cell>
        </row>
        <row r="12679">
          <cell r="A12679" t="str">
            <v>2010-6-NE</v>
          </cell>
          <cell r="B12679">
            <v>2010</v>
          </cell>
          <cell r="C12679">
            <v>6</v>
          </cell>
          <cell r="D12679" t="str">
            <v>NE</v>
          </cell>
          <cell r="E12679">
            <v>1824052.7475526696</v>
          </cell>
        </row>
        <row r="12680">
          <cell r="A12680" t="str">
            <v>2010-6-NH</v>
          </cell>
          <cell r="B12680">
            <v>2010</v>
          </cell>
          <cell r="C12680">
            <v>6</v>
          </cell>
          <cell r="D12680" t="str">
            <v>NH</v>
          </cell>
          <cell r="E12680">
            <v>1317164.3298875836</v>
          </cell>
        </row>
        <row r="12681">
          <cell r="A12681" t="str">
            <v>2010-6-NJ</v>
          </cell>
          <cell r="B12681">
            <v>2010</v>
          </cell>
          <cell r="C12681">
            <v>6</v>
          </cell>
          <cell r="D12681" t="str">
            <v>NJ</v>
          </cell>
          <cell r="E12681">
            <v>8785192.4731194191</v>
          </cell>
        </row>
        <row r="12682">
          <cell r="A12682" t="str">
            <v>2010-6-NM</v>
          </cell>
          <cell r="B12682">
            <v>2010</v>
          </cell>
          <cell r="C12682">
            <v>6</v>
          </cell>
          <cell r="D12682" t="str">
            <v>NM</v>
          </cell>
          <cell r="E12682">
            <v>2055522.0424894514</v>
          </cell>
        </row>
        <row r="12683">
          <cell r="A12683" t="str">
            <v>2010-6-NV</v>
          </cell>
          <cell r="B12683">
            <v>2010</v>
          </cell>
          <cell r="C12683">
            <v>6</v>
          </cell>
          <cell r="D12683" t="str">
            <v>NV</v>
          </cell>
          <cell r="E12683">
            <v>2641550.9048845554</v>
          </cell>
        </row>
        <row r="12684">
          <cell r="A12684" t="str">
            <v>2010-6-NY</v>
          </cell>
          <cell r="B12684">
            <v>2010</v>
          </cell>
          <cell r="C12684">
            <v>6</v>
          </cell>
          <cell r="D12684" t="str">
            <v>NY</v>
          </cell>
          <cell r="E12684">
            <v>19392235.034117244</v>
          </cell>
        </row>
        <row r="12685">
          <cell r="A12685" t="str">
            <v>2010-6-OH</v>
          </cell>
          <cell r="B12685">
            <v>2010</v>
          </cell>
          <cell r="C12685">
            <v>6</v>
          </cell>
          <cell r="D12685" t="str">
            <v>OH</v>
          </cell>
          <cell r="E12685">
            <v>11537016.997714693</v>
          </cell>
        </row>
        <row r="12686">
          <cell r="A12686" t="str">
            <v>2010-6-OK</v>
          </cell>
          <cell r="B12686">
            <v>2010</v>
          </cell>
          <cell r="C12686">
            <v>6</v>
          </cell>
          <cell r="D12686" t="str">
            <v>OK</v>
          </cell>
          <cell r="E12686">
            <v>3746422.7645955845</v>
          </cell>
        </row>
        <row r="12687">
          <cell r="A12687" t="str">
            <v>2010-6-OR</v>
          </cell>
          <cell r="B12687">
            <v>2010</v>
          </cell>
          <cell r="C12687">
            <v>6</v>
          </cell>
          <cell r="D12687" t="str">
            <v>OR</v>
          </cell>
          <cell r="E12687">
            <v>3830625.5139943338</v>
          </cell>
        </row>
        <row r="12688">
          <cell r="A12688" t="str">
            <v>2010-6-PA</v>
          </cell>
          <cell r="B12688">
            <v>2010</v>
          </cell>
          <cell r="C12688">
            <v>6</v>
          </cell>
          <cell r="D12688" t="str">
            <v>PA</v>
          </cell>
          <cell r="E12688">
            <v>12694533.942976678</v>
          </cell>
        </row>
        <row r="12689">
          <cell r="A12689" t="str">
            <v>2010-6-RI</v>
          </cell>
          <cell r="B12689">
            <v>2010</v>
          </cell>
          <cell r="C12689">
            <v>6</v>
          </cell>
          <cell r="D12689" t="str">
            <v>RI</v>
          </cell>
          <cell r="E12689">
            <v>1052620.6494477948</v>
          </cell>
        </row>
        <row r="12690">
          <cell r="A12690" t="str">
            <v>2010-6-SC</v>
          </cell>
          <cell r="B12690">
            <v>2010</v>
          </cell>
          <cell r="C12690">
            <v>6</v>
          </cell>
          <cell r="D12690" t="str">
            <v>SC</v>
          </cell>
          <cell r="E12690">
            <v>4620366.0082527334</v>
          </cell>
        </row>
        <row r="12691">
          <cell r="A12691" t="str">
            <v>2010-6-SD</v>
          </cell>
          <cell r="B12691">
            <v>2010</v>
          </cell>
          <cell r="C12691">
            <v>6</v>
          </cell>
          <cell r="D12691" t="str">
            <v>SD</v>
          </cell>
          <cell r="E12691">
            <v>814031.76906274667</v>
          </cell>
        </row>
        <row r="12692">
          <cell r="A12692" t="str">
            <v>2010-6-TN</v>
          </cell>
          <cell r="B12692">
            <v>2010</v>
          </cell>
          <cell r="C12692">
            <v>6</v>
          </cell>
          <cell r="D12692" t="str">
            <v>TN</v>
          </cell>
          <cell r="E12692">
            <v>6342101.8017040454</v>
          </cell>
        </row>
        <row r="12693">
          <cell r="A12693" t="str">
            <v>2010-6-TX</v>
          </cell>
          <cell r="B12693">
            <v>2010</v>
          </cell>
          <cell r="C12693">
            <v>6</v>
          </cell>
          <cell r="D12693" t="str">
            <v>TX</v>
          </cell>
          <cell r="E12693">
            <v>25117330.608218566</v>
          </cell>
        </row>
        <row r="12694">
          <cell r="A12694" t="str">
            <v>2010-6-UT</v>
          </cell>
          <cell r="B12694">
            <v>2010</v>
          </cell>
          <cell r="C12694">
            <v>6</v>
          </cell>
          <cell r="D12694" t="str">
            <v>UT</v>
          </cell>
          <cell r="E12694">
            <v>2765667.5075997859</v>
          </cell>
        </row>
        <row r="12695">
          <cell r="A12695" t="str">
            <v>2010-6-VA</v>
          </cell>
          <cell r="B12695">
            <v>2010</v>
          </cell>
          <cell r="C12695">
            <v>6</v>
          </cell>
          <cell r="D12695" t="str">
            <v>VA</v>
          </cell>
          <cell r="E12695">
            <v>7991836.7073077336</v>
          </cell>
        </row>
        <row r="12696">
          <cell r="A12696" t="str">
            <v>2010-6-VT</v>
          </cell>
          <cell r="B12696">
            <v>2010</v>
          </cell>
          <cell r="C12696">
            <v>6</v>
          </cell>
          <cell r="D12696" t="str">
            <v>VT</v>
          </cell>
          <cell r="E12696">
            <v>625419.00117910432</v>
          </cell>
        </row>
        <row r="12697">
          <cell r="A12697" t="str">
            <v>2010-6-WA</v>
          </cell>
          <cell r="B12697">
            <v>2010</v>
          </cell>
          <cell r="C12697">
            <v>6</v>
          </cell>
          <cell r="D12697" t="str">
            <v>WA</v>
          </cell>
          <cell r="E12697">
            <v>6719720.4292496657</v>
          </cell>
        </row>
        <row r="12698">
          <cell r="A12698" t="str">
            <v>2010-6-WI</v>
          </cell>
          <cell r="B12698">
            <v>2010</v>
          </cell>
          <cell r="C12698">
            <v>6</v>
          </cell>
          <cell r="D12698" t="str">
            <v>WI</v>
          </cell>
          <cell r="E12698">
            <v>5684371.8508020416</v>
          </cell>
        </row>
        <row r="12699">
          <cell r="A12699" t="str">
            <v>2010-6-WV</v>
          </cell>
          <cell r="B12699">
            <v>2010</v>
          </cell>
          <cell r="C12699">
            <v>6</v>
          </cell>
          <cell r="D12699" t="str">
            <v>WV</v>
          </cell>
          <cell r="E12699">
            <v>1850458.5576236884</v>
          </cell>
        </row>
        <row r="12700">
          <cell r="A12700" t="str">
            <v>2010-6-WY</v>
          </cell>
          <cell r="B12700">
            <v>2010</v>
          </cell>
          <cell r="C12700">
            <v>6</v>
          </cell>
          <cell r="D12700" t="str">
            <v>WY</v>
          </cell>
          <cell r="E12700">
            <v>562278.26745517401</v>
          </cell>
        </row>
        <row r="12701">
          <cell r="A12701" t="str">
            <v>2010-7-AK</v>
          </cell>
          <cell r="B12701">
            <v>2010</v>
          </cell>
          <cell r="C12701">
            <v>7</v>
          </cell>
          <cell r="D12701" t="str">
            <v>AK</v>
          </cell>
          <cell r="E12701">
            <v>710231</v>
          </cell>
        </row>
        <row r="12702">
          <cell r="A12702" t="str">
            <v>2010-7-AL</v>
          </cell>
          <cell r="B12702">
            <v>2010</v>
          </cell>
          <cell r="C12702">
            <v>7</v>
          </cell>
          <cell r="D12702" t="str">
            <v>AL</v>
          </cell>
          <cell r="E12702">
            <v>4779736</v>
          </cell>
        </row>
        <row r="12703">
          <cell r="A12703" t="str">
            <v>2010-7-AR</v>
          </cell>
          <cell r="B12703">
            <v>2010</v>
          </cell>
          <cell r="C12703">
            <v>7</v>
          </cell>
          <cell r="D12703" t="str">
            <v>AR</v>
          </cell>
          <cell r="E12703">
            <v>2915918</v>
          </cell>
        </row>
        <row r="12704">
          <cell r="A12704" t="str">
            <v>2010-7-AZ</v>
          </cell>
          <cell r="B12704">
            <v>2010</v>
          </cell>
          <cell r="C12704">
            <v>7</v>
          </cell>
          <cell r="D12704" t="str">
            <v>AZ</v>
          </cell>
          <cell r="E12704">
            <v>6392017</v>
          </cell>
        </row>
        <row r="12705">
          <cell r="A12705" t="str">
            <v>2010-7-CA</v>
          </cell>
          <cell r="B12705">
            <v>2010</v>
          </cell>
          <cell r="C12705">
            <v>7</v>
          </cell>
          <cell r="D12705" t="str">
            <v>CA</v>
          </cell>
          <cell r="E12705">
            <v>38239332.613999963</v>
          </cell>
        </row>
        <row r="12706">
          <cell r="A12706" t="str">
            <v>2010-7-CO</v>
          </cell>
          <cell r="B12706">
            <v>2010</v>
          </cell>
          <cell r="C12706">
            <v>7</v>
          </cell>
          <cell r="D12706" t="str">
            <v>CO</v>
          </cell>
          <cell r="E12706">
            <v>5029196</v>
          </cell>
        </row>
        <row r="12707">
          <cell r="A12707" t="str">
            <v>2010-7-CT</v>
          </cell>
          <cell r="B12707">
            <v>2010</v>
          </cell>
          <cell r="C12707">
            <v>7</v>
          </cell>
          <cell r="D12707" t="str">
            <v>CT</v>
          </cell>
          <cell r="E12707">
            <v>3574097</v>
          </cell>
        </row>
        <row r="12708">
          <cell r="A12708" t="str">
            <v>2010-7-DC</v>
          </cell>
          <cell r="B12708">
            <v>2010</v>
          </cell>
          <cell r="C12708">
            <v>7</v>
          </cell>
          <cell r="D12708" t="str">
            <v>DC</v>
          </cell>
          <cell r="E12708">
            <v>601723</v>
          </cell>
        </row>
        <row r="12709">
          <cell r="A12709" t="str">
            <v>2010-7-DE</v>
          </cell>
          <cell r="B12709">
            <v>2010</v>
          </cell>
          <cell r="C12709">
            <v>7</v>
          </cell>
          <cell r="D12709" t="str">
            <v>DE</v>
          </cell>
          <cell r="E12709">
            <v>897934</v>
          </cell>
        </row>
        <row r="12710">
          <cell r="A12710" t="str">
            <v>2010-7-FL</v>
          </cell>
          <cell r="B12710">
            <v>2010</v>
          </cell>
          <cell r="C12710">
            <v>7</v>
          </cell>
          <cell r="D12710" t="str">
            <v>FL</v>
          </cell>
          <cell r="E12710">
            <v>18801310</v>
          </cell>
        </row>
        <row r="12711">
          <cell r="A12711" t="str">
            <v>2010-7-GA</v>
          </cell>
          <cell r="B12711">
            <v>2010</v>
          </cell>
          <cell r="C12711">
            <v>7</v>
          </cell>
          <cell r="D12711" t="str">
            <v>GA</v>
          </cell>
          <cell r="E12711">
            <v>9687653</v>
          </cell>
        </row>
        <row r="12712">
          <cell r="A12712" t="str">
            <v>2010-7-HI</v>
          </cell>
          <cell r="B12712">
            <v>2010</v>
          </cell>
          <cell r="C12712">
            <v>7</v>
          </cell>
          <cell r="D12712" t="str">
            <v>HI</v>
          </cell>
          <cell r="E12712">
            <v>1360301</v>
          </cell>
        </row>
        <row r="12713">
          <cell r="A12713" t="str">
            <v>2010-7-IA</v>
          </cell>
          <cell r="B12713">
            <v>2010</v>
          </cell>
          <cell r="C12713">
            <v>7</v>
          </cell>
          <cell r="D12713" t="str">
            <v>IA</v>
          </cell>
          <cell r="E12713">
            <v>3046355</v>
          </cell>
        </row>
        <row r="12714">
          <cell r="A12714" t="str">
            <v>2010-7-ID</v>
          </cell>
          <cell r="B12714">
            <v>2010</v>
          </cell>
          <cell r="C12714">
            <v>7</v>
          </cell>
          <cell r="D12714" t="str">
            <v>ID</v>
          </cell>
          <cell r="E12714">
            <v>1567582</v>
          </cell>
        </row>
        <row r="12715">
          <cell r="A12715" t="str">
            <v>2010-7-IL</v>
          </cell>
          <cell r="B12715">
            <v>2010</v>
          </cell>
          <cell r="C12715">
            <v>7</v>
          </cell>
          <cell r="D12715" t="str">
            <v>IL</v>
          </cell>
          <cell r="E12715">
            <v>12830632.000000002</v>
          </cell>
        </row>
        <row r="12716">
          <cell r="A12716" t="str">
            <v>2010-7-IN</v>
          </cell>
          <cell r="B12716">
            <v>2010</v>
          </cell>
          <cell r="C12716">
            <v>7</v>
          </cell>
          <cell r="D12716" t="str">
            <v>IN</v>
          </cell>
          <cell r="E12716">
            <v>6483802</v>
          </cell>
        </row>
        <row r="12717">
          <cell r="A12717" t="str">
            <v>2010-7-KS</v>
          </cell>
          <cell r="B12717">
            <v>2010</v>
          </cell>
          <cell r="C12717">
            <v>7</v>
          </cell>
          <cell r="D12717" t="str">
            <v>KS</v>
          </cell>
          <cell r="E12717">
            <v>2853118</v>
          </cell>
        </row>
        <row r="12718">
          <cell r="A12718" t="str">
            <v>2010-7-KY</v>
          </cell>
          <cell r="B12718">
            <v>2010</v>
          </cell>
          <cell r="C12718">
            <v>7</v>
          </cell>
          <cell r="D12718" t="str">
            <v>KY</v>
          </cell>
          <cell r="E12718">
            <v>4339367</v>
          </cell>
        </row>
        <row r="12719">
          <cell r="A12719" t="str">
            <v>2010-7-LA</v>
          </cell>
          <cell r="B12719">
            <v>2010</v>
          </cell>
          <cell r="C12719">
            <v>7</v>
          </cell>
          <cell r="D12719" t="str">
            <v>LA</v>
          </cell>
          <cell r="E12719">
            <v>4533372</v>
          </cell>
        </row>
        <row r="12720">
          <cell r="A12720" t="str">
            <v>2010-7-MA</v>
          </cell>
          <cell r="B12720">
            <v>2010</v>
          </cell>
          <cell r="C12720">
            <v>7</v>
          </cell>
          <cell r="D12720" t="str">
            <v>MA</v>
          </cell>
          <cell r="E12720">
            <v>6547629</v>
          </cell>
        </row>
        <row r="12721">
          <cell r="A12721" t="str">
            <v>2010-7-MD</v>
          </cell>
          <cell r="B12721">
            <v>2010</v>
          </cell>
          <cell r="C12721">
            <v>7</v>
          </cell>
          <cell r="D12721" t="str">
            <v>MD</v>
          </cell>
          <cell r="E12721">
            <v>5773552</v>
          </cell>
        </row>
        <row r="12722">
          <cell r="A12722" t="str">
            <v>2010-7-ME</v>
          </cell>
          <cell r="B12722">
            <v>2010</v>
          </cell>
          <cell r="C12722">
            <v>7</v>
          </cell>
          <cell r="D12722" t="str">
            <v>ME</v>
          </cell>
          <cell r="E12722">
            <v>1328361</v>
          </cell>
        </row>
        <row r="12723">
          <cell r="A12723" t="str">
            <v>2010-7-MI</v>
          </cell>
          <cell r="B12723">
            <v>2010</v>
          </cell>
          <cell r="C12723">
            <v>7</v>
          </cell>
          <cell r="D12723" t="str">
            <v>MI</v>
          </cell>
          <cell r="E12723">
            <v>9883640</v>
          </cell>
        </row>
        <row r="12724">
          <cell r="A12724" t="str">
            <v>2010-7-MN</v>
          </cell>
          <cell r="B12724">
            <v>2010</v>
          </cell>
          <cell r="C12724">
            <v>7</v>
          </cell>
          <cell r="D12724" t="str">
            <v>MN</v>
          </cell>
          <cell r="E12724">
            <v>5303925</v>
          </cell>
        </row>
        <row r="12725">
          <cell r="A12725" t="str">
            <v>2010-7-MO</v>
          </cell>
          <cell r="B12725">
            <v>2010</v>
          </cell>
          <cell r="C12725">
            <v>7</v>
          </cell>
          <cell r="D12725" t="str">
            <v>MO</v>
          </cell>
          <cell r="E12725">
            <v>5988927</v>
          </cell>
        </row>
        <row r="12726">
          <cell r="A12726" t="str">
            <v>2010-7-MS</v>
          </cell>
          <cell r="B12726">
            <v>2010</v>
          </cell>
          <cell r="C12726">
            <v>7</v>
          </cell>
          <cell r="D12726" t="str">
            <v>MS</v>
          </cell>
          <cell r="E12726">
            <v>2967297</v>
          </cell>
        </row>
        <row r="12727">
          <cell r="A12727" t="str">
            <v>2010-7-MT</v>
          </cell>
          <cell r="B12727">
            <v>2010</v>
          </cell>
          <cell r="C12727">
            <v>7</v>
          </cell>
          <cell r="D12727" t="str">
            <v>MT</v>
          </cell>
          <cell r="E12727">
            <v>989415</v>
          </cell>
        </row>
        <row r="12728">
          <cell r="A12728" t="str">
            <v>2010-7-NC</v>
          </cell>
          <cell r="B12728">
            <v>2010</v>
          </cell>
          <cell r="C12728">
            <v>7</v>
          </cell>
          <cell r="D12728" t="str">
            <v>NC</v>
          </cell>
          <cell r="E12728">
            <v>9535483</v>
          </cell>
        </row>
        <row r="12729">
          <cell r="A12729" t="str">
            <v>2010-7-ND</v>
          </cell>
          <cell r="B12729">
            <v>2010</v>
          </cell>
          <cell r="C12729">
            <v>7</v>
          </cell>
          <cell r="D12729" t="str">
            <v>ND</v>
          </cell>
          <cell r="E12729">
            <v>672591</v>
          </cell>
        </row>
        <row r="12730">
          <cell r="A12730" t="str">
            <v>2010-7-NE</v>
          </cell>
          <cell r="B12730">
            <v>2010</v>
          </cell>
          <cell r="C12730">
            <v>7</v>
          </cell>
          <cell r="D12730" t="str">
            <v>NE</v>
          </cell>
          <cell r="E12730">
            <v>1826341</v>
          </cell>
        </row>
        <row r="12731">
          <cell r="A12731" t="str">
            <v>2010-7-NH</v>
          </cell>
          <cell r="B12731">
            <v>2010</v>
          </cell>
          <cell r="C12731">
            <v>7</v>
          </cell>
          <cell r="D12731" t="str">
            <v>NH</v>
          </cell>
          <cell r="E12731">
            <v>1316470</v>
          </cell>
        </row>
        <row r="12732">
          <cell r="A12732" t="str">
            <v>2010-7-NJ</v>
          </cell>
          <cell r="B12732">
            <v>2010</v>
          </cell>
          <cell r="C12732">
            <v>7</v>
          </cell>
          <cell r="D12732" t="str">
            <v>NJ</v>
          </cell>
          <cell r="E12732">
            <v>8791894</v>
          </cell>
        </row>
        <row r="12733">
          <cell r="A12733" t="str">
            <v>2010-7-NM</v>
          </cell>
          <cell r="B12733">
            <v>2010</v>
          </cell>
          <cell r="C12733">
            <v>7</v>
          </cell>
          <cell r="D12733" t="str">
            <v>NM</v>
          </cell>
          <cell r="E12733">
            <v>2059179</v>
          </cell>
        </row>
        <row r="12734">
          <cell r="A12734" t="str">
            <v>2010-7-NV</v>
          </cell>
          <cell r="B12734">
            <v>2010</v>
          </cell>
          <cell r="C12734">
            <v>7</v>
          </cell>
          <cell r="D12734" t="str">
            <v>NV</v>
          </cell>
          <cell r="E12734">
            <v>2641411</v>
          </cell>
        </row>
        <row r="12735">
          <cell r="A12735" t="str">
            <v>2010-7-NY</v>
          </cell>
          <cell r="B12735">
            <v>2010</v>
          </cell>
          <cell r="C12735">
            <v>7</v>
          </cell>
          <cell r="D12735" t="str">
            <v>NY</v>
          </cell>
          <cell r="E12735">
            <v>19378102</v>
          </cell>
        </row>
        <row r="12736">
          <cell r="A12736" t="str">
            <v>2010-7-OH</v>
          </cell>
          <cell r="B12736">
            <v>2010</v>
          </cell>
          <cell r="C12736">
            <v>7</v>
          </cell>
          <cell r="D12736" t="str">
            <v>OH</v>
          </cell>
          <cell r="E12736">
            <v>11536504</v>
          </cell>
        </row>
        <row r="12737">
          <cell r="A12737" t="str">
            <v>2010-7-OK</v>
          </cell>
          <cell r="B12737">
            <v>2010</v>
          </cell>
          <cell r="C12737">
            <v>7</v>
          </cell>
          <cell r="D12737" t="str">
            <v>OK</v>
          </cell>
          <cell r="E12737">
            <v>3751351</v>
          </cell>
        </row>
        <row r="12738">
          <cell r="A12738" t="str">
            <v>2010-7-OR</v>
          </cell>
          <cell r="B12738">
            <v>2010</v>
          </cell>
          <cell r="C12738">
            <v>7</v>
          </cell>
          <cell r="D12738" t="str">
            <v>OR</v>
          </cell>
          <cell r="E12738">
            <v>3831074</v>
          </cell>
        </row>
        <row r="12739">
          <cell r="A12739" t="str">
            <v>2010-7-PA</v>
          </cell>
          <cell r="B12739">
            <v>2010</v>
          </cell>
          <cell r="C12739">
            <v>7</v>
          </cell>
          <cell r="D12739" t="str">
            <v>PA</v>
          </cell>
          <cell r="E12739">
            <v>12702379</v>
          </cell>
        </row>
        <row r="12740">
          <cell r="A12740" t="str">
            <v>2010-7-RI</v>
          </cell>
          <cell r="B12740">
            <v>2010</v>
          </cell>
          <cell r="C12740">
            <v>7</v>
          </cell>
          <cell r="D12740" t="str">
            <v>RI</v>
          </cell>
          <cell r="E12740">
            <v>1052567</v>
          </cell>
        </row>
        <row r="12741">
          <cell r="A12741" t="str">
            <v>2010-7-SC</v>
          </cell>
          <cell r="B12741">
            <v>2010</v>
          </cell>
          <cell r="C12741">
            <v>7</v>
          </cell>
          <cell r="D12741" t="str">
            <v>SC</v>
          </cell>
          <cell r="E12741">
            <v>4625364</v>
          </cell>
        </row>
        <row r="12742">
          <cell r="A12742" t="str">
            <v>2010-7-SD</v>
          </cell>
          <cell r="B12742">
            <v>2010</v>
          </cell>
          <cell r="C12742">
            <v>7</v>
          </cell>
          <cell r="D12742" t="str">
            <v>SD</v>
          </cell>
          <cell r="E12742">
            <v>814180</v>
          </cell>
        </row>
        <row r="12743">
          <cell r="A12743" t="str">
            <v>2010-7-TN</v>
          </cell>
          <cell r="B12743">
            <v>2010</v>
          </cell>
          <cell r="C12743">
            <v>7</v>
          </cell>
          <cell r="D12743" t="str">
            <v>TN</v>
          </cell>
          <cell r="E12743">
            <v>6346105</v>
          </cell>
        </row>
        <row r="12744">
          <cell r="A12744" t="str">
            <v>2010-7-TX</v>
          </cell>
          <cell r="B12744">
            <v>2010</v>
          </cell>
          <cell r="C12744">
            <v>7</v>
          </cell>
          <cell r="D12744" t="str">
            <v>TX</v>
          </cell>
          <cell r="E12744">
            <v>25145561</v>
          </cell>
        </row>
        <row r="12745">
          <cell r="A12745" t="str">
            <v>2010-7-UT</v>
          </cell>
          <cell r="B12745">
            <v>2010</v>
          </cell>
          <cell r="C12745">
            <v>7</v>
          </cell>
          <cell r="D12745" t="str">
            <v>UT</v>
          </cell>
          <cell r="E12745">
            <v>2763885</v>
          </cell>
        </row>
        <row r="12746">
          <cell r="A12746" t="str">
            <v>2010-7-VA</v>
          </cell>
          <cell r="B12746">
            <v>2010</v>
          </cell>
          <cell r="C12746">
            <v>7</v>
          </cell>
          <cell r="D12746" t="str">
            <v>VA</v>
          </cell>
          <cell r="E12746">
            <v>8001024</v>
          </cell>
        </row>
        <row r="12747">
          <cell r="A12747" t="str">
            <v>2010-7-VT</v>
          </cell>
          <cell r="B12747">
            <v>2010</v>
          </cell>
          <cell r="C12747">
            <v>7</v>
          </cell>
          <cell r="D12747" t="str">
            <v>VT</v>
          </cell>
          <cell r="E12747">
            <v>625741</v>
          </cell>
        </row>
        <row r="12748">
          <cell r="A12748" t="str">
            <v>2010-7-WA</v>
          </cell>
          <cell r="B12748">
            <v>2010</v>
          </cell>
          <cell r="C12748">
            <v>7</v>
          </cell>
          <cell r="D12748" t="str">
            <v>WA</v>
          </cell>
          <cell r="E12748">
            <v>6724540</v>
          </cell>
        </row>
        <row r="12749">
          <cell r="A12749" t="str">
            <v>2010-7-WI</v>
          </cell>
          <cell r="B12749">
            <v>2010</v>
          </cell>
          <cell r="C12749">
            <v>7</v>
          </cell>
          <cell r="D12749" t="str">
            <v>WI</v>
          </cell>
          <cell r="E12749">
            <v>5686986</v>
          </cell>
        </row>
        <row r="12750">
          <cell r="A12750" t="str">
            <v>2010-7-WV</v>
          </cell>
          <cell r="B12750">
            <v>2010</v>
          </cell>
          <cell r="C12750">
            <v>7</v>
          </cell>
          <cell r="D12750" t="str">
            <v>WV</v>
          </cell>
          <cell r="E12750">
            <v>1852994</v>
          </cell>
        </row>
        <row r="12751">
          <cell r="A12751" t="str">
            <v>2010-7-WY</v>
          </cell>
          <cell r="B12751">
            <v>2010</v>
          </cell>
          <cell r="C12751">
            <v>7</v>
          </cell>
          <cell r="D12751" t="str">
            <v>WY</v>
          </cell>
          <cell r="E12751">
            <v>563626</v>
          </cell>
        </row>
        <row r="12752">
          <cell r="A12752" t="str">
            <v>2010-8-AK</v>
          </cell>
          <cell r="B12752">
            <v>2010</v>
          </cell>
          <cell r="C12752">
            <v>8</v>
          </cell>
          <cell r="D12752" t="str">
            <v>AK</v>
          </cell>
          <cell r="E12752">
            <v>710890.12335218431</v>
          </cell>
        </row>
        <row r="12753">
          <cell r="A12753" t="str">
            <v>2010-8-AL</v>
          </cell>
          <cell r="B12753">
            <v>2010</v>
          </cell>
          <cell r="C12753">
            <v>8</v>
          </cell>
          <cell r="D12753" t="str">
            <v>AL</v>
          </cell>
          <cell r="E12753">
            <v>4782991.5963608008</v>
          </cell>
        </row>
        <row r="12754">
          <cell r="A12754" t="str">
            <v>2010-8-AR</v>
          </cell>
          <cell r="B12754">
            <v>2010</v>
          </cell>
          <cell r="C12754">
            <v>8</v>
          </cell>
          <cell r="D12754" t="str">
            <v>AR</v>
          </cell>
          <cell r="E12754">
            <v>2917842.5377253997</v>
          </cell>
        </row>
        <row r="12755">
          <cell r="A12755" t="str">
            <v>2010-8-AZ</v>
          </cell>
          <cell r="B12755">
            <v>2010</v>
          </cell>
          <cell r="C12755">
            <v>8</v>
          </cell>
          <cell r="D12755" t="str">
            <v>AZ</v>
          </cell>
          <cell r="E12755">
            <v>6405451.3043910973</v>
          </cell>
        </row>
        <row r="12756">
          <cell r="A12756" t="str">
            <v>2010-8-CA</v>
          </cell>
          <cell r="B12756">
            <v>2010</v>
          </cell>
          <cell r="C12756">
            <v>8</v>
          </cell>
          <cell r="D12756" t="str">
            <v>CA</v>
          </cell>
          <cell r="E12756">
            <v>38282219.752579734</v>
          </cell>
        </row>
        <row r="12757">
          <cell r="A12757" t="str">
            <v>2010-8-CO</v>
          </cell>
          <cell r="B12757">
            <v>2010</v>
          </cell>
          <cell r="C12757">
            <v>8</v>
          </cell>
          <cell r="D12757" t="str">
            <v>CO</v>
          </cell>
          <cell r="E12757">
            <v>5035559.9983721282</v>
          </cell>
        </row>
        <row r="12758">
          <cell r="A12758" t="str">
            <v>2010-8-CT</v>
          </cell>
          <cell r="B12758">
            <v>2010</v>
          </cell>
          <cell r="C12758">
            <v>8</v>
          </cell>
          <cell r="D12758" t="str">
            <v>CT</v>
          </cell>
          <cell r="E12758">
            <v>3574732.8216227591</v>
          </cell>
        </row>
        <row r="12759">
          <cell r="A12759" t="str">
            <v>2010-8-DC</v>
          </cell>
          <cell r="B12759">
            <v>2010</v>
          </cell>
          <cell r="C12759">
            <v>8</v>
          </cell>
          <cell r="D12759" t="str">
            <v>DC</v>
          </cell>
          <cell r="E12759">
            <v>601333.49181610346</v>
          </cell>
        </row>
        <row r="12760">
          <cell r="A12760" t="str">
            <v>2010-8-DE</v>
          </cell>
          <cell r="B12760">
            <v>2010</v>
          </cell>
          <cell r="C12760">
            <v>8</v>
          </cell>
          <cell r="D12760" t="str">
            <v>DE</v>
          </cell>
          <cell r="E12760">
            <v>898651.42978780449</v>
          </cell>
        </row>
        <row r="12761">
          <cell r="A12761" t="str">
            <v>2010-8-FL</v>
          </cell>
          <cell r="B12761">
            <v>2010</v>
          </cell>
          <cell r="C12761">
            <v>8</v>
          </cell>
          <cell r="D12761" t="str">
            <v>FL</v>
          </cell>
          <cell r="E12761">
            <v>18807439.809534792</v>
          </cell>
        </row>
        <row r="12762">
          <cell r="A12762" t="str">
            <v>2010-8-GA</v>
          </cell>
          <cell r="B12762">
            <v>2010</v>
          </cell>
          <cell r="C12762">
            <v>8</v>
          </cell>
          <cell r="D12762" t="str">
            <v>GA</v>
          </cell>
          <cell r="E12762">
            <v>9702955.7854737509</v>
          </cell>
        </row>
        <row r="12763">
          <cell r="A12763" t="str">
            <v>2010-8-HI</v>
          </cell>
          <cell r="B12763">
            <v>2010</v>
          </cell>
          <cell r="C12763">
            <v>8</v>
          </cell>
          <cell r="D12763" t="str">
            <v>HI</v>
          </cell>
          <cell r="E12763">
            <v>1361098.9378370959</v>
          </cell>
        </row>
        <row r="12764">
          <cell r="A12764" t="str">
            <v>2010-8-IA</v>
          </cell>
          <cell r="B12764">
            <v>2010</v>
          </cell>
          <cell r="C12764">
            <v>8</v>
          </cell>
          <cell r="D12764" t="str">
            <v>IA</v>
          </cell>
          <cell r="E12764">
            <v>3047451.3096806267</v>
          </cell>
        </row>
        <row r="12765">
          <cell r="A12765" t="str">
            <v>2010-8-ID</v>
          </cell>
          <cell r="B12765">
            <v>2010</v>
          </cell>
          <cell r="C12765">
            <v>8</v>
          </cell>
          <cell r="D12765" t="str">
            <v>ID</v>
          </cell>
          <cell r="E12765">
            <v>1569506.0944481427</v>
          </cell>
        </row>
        <row r="12766">
          <cell r="A12766" t="str">
            <v>2010-8-IL</v>
          </cell>
          <cell r="B12766">
            <v>2010</v>
          </cell>
          <cell r="C12766">
            <v>8</v>
          </cell>
          <cell r="D12766" t="str">
            <v>IL</v>
          </cell>
          <cell r="E12766">
            <v>12837799.792115692</v>
          </cell>
        </row>
        <row r="12767">
          <cell r="A12767" t="str">
            <v>2010-8-IN</v>
          </cell>
          <cell r="B12767">
            <v>2010</v>
          </cell>
          <cell r="C12767">
            <v>8</v>
          </cell>
          <cell r="D12767" t="str">
            <v>IN</v>
          </cell>
          <cell r="E12767">
            <v>6486266.3276021816</v>
          </cell>
        </row>
        <row r="12768">
          <cell r="A12768" t="str">
            <v>2010-8-KS</v>
          </cell>
          <cell r="B12768">
            <v>2010</v>
          </cell>
          <cell r="C12768">
            <v>8</v>
          </cell>
          <cell r="D12768" t="str">
            <v>KS</v>
          </cell>
          <cell r="E12768">
            <v>2854027.5495767426</v>
          </cell>
        </row>
        <row r="12769">
          <cell r="A12769" t="str">
            <v>2010-8-KY</v>
          </cell>
          <cell r="B12769">
            <v>2010</v>
          </cell>
          <cell r="C12769">
            <v>8</v>
          </cell>
          <cell r="D12769" t="str">
            <v>KY</v>
          </cell>
          <cell r="E12769">
            <v>4342016.3089670483</v>
          </cell>
        </row>
        <row r="12770">
          <cell r="A12770" t="str">
            <v>2010-8-LA</v>
          </cell>
          <cell r="B12770">
            <v>2010</v>
          </cell>
          <cell r="C12770">
            <v>8</v>
          </cell>
          <cell r="D12770" t="str">
            <v>LA</v>
          </cell>
          <cell r="E12770">
            <v>4535400.735897244</v>
          </cell>
        </row>
        <row r="12771">
          <cell r="A12771" t="str">
            <v>2010-8-MA</v>
          </cell>
          <cell r="B12771">
            <v>2010</v>
          </cell>
          <cell r="C12771">
            <v>8</v>
          </cell>
          <cell r="D12771" t="str">
            <v>MA</v>
          </cell>
          <cell r="E12771">
            <v>6551124.3270517709</v>
          </cell>
        </row>
        <row r="12772">
          <cell r="A12772" t="str">
            <v>2010-8-MD</v>
          </cell>
          <cell r="B12772">
            <v>2010</v>
          </cell>
          <cell r="C12772">
            <v>8</v>
          </cell>
          <cell r="D12772" t="str">
            <v>MD</v>
          </cell>
          <cell r="E12772">
            <v>5778403.865322019</v>
          </cell>
        </row>
        <row r="12773">
          <cell r="A12773" t="str">
            <v>2010-8-ME</v>
          </cell>
          <cell r="B12773">
            <v>2010</v>
          </cell>
          <cell r="C12773">
            <v>8</v>
          </cell>
          <cell r="D12773" t="str">
            <v>ME</v>
          </cell>
          <cell r="E12773">
            <v>1328255.002302404</v>
          </cell>
        </row>
        <row r="12774">
          <cell r="A12774" t="str">
            <v>2010-8-MI</v>
          </cell>
          <cell r="B12774">
            <v>2010</v>
          </cell>
          <cell r="C12774">
            <v>8</v>
          </cell>
          <cell r="D12774" t="str">
            <v>MI</v>
          </cell>
          <cell r="E12774">
            <v>9886714.5589470193</v>
          </cell>
        </row>
        <row r="12775">
          <cell r="A12775" t="str">
            <v>2010-8-MN</v>
          </cell>
          <cell r="B12775">
            <v>2010</v>
          </cell>
          <cell r="C12775">
            <v>8</v>
          </cell>
          <cell r="D12775" t="str">
            <v>MN</v>
          </cell>
          <cell r="E12775">
            <v>5307973.4405523753</v>
          </cell>
        </row>
        <row r="12776">
          <cell r="A12776" t="str">
            <v>2010-8-MO</v>
          </cell>
          <cell r="B12776">
            <v>2010</v>
          </cell>
          <cell r="C12776">
            <v>8</v>
          </cell>
          <cell r="D12776" t="str">
            <v>MO</v>
          </cell>
          <cell r="E12776">
            <v>5992171.2976581855</v>
          </cell>
        </row>
        <row r="12777">
          <cell r="A12777" t="str">
            <v>2010-8-MS</v>
          </cell>
          <cell r="B12777">
            <v>2010</v>
          </cell>
          <cell r="C12777">
            <v>8</v>
          </cell>
          <cell r="D12777" t="str">
            <v>MS</v>
          </cell>
          <cell r="E12777">
            <v>2969249.4744303226</v>
          </cell>
        </row>
        <row r="12778">
          <cell r="A12778" t="str">
            <v>2010-8-MT</v>
          </cell>
          <cell r="B12778">
            <v>2010</v>
          </cell>
          <cell r="C12778">
            <v>8</v>
          </cell>
          <cell r="D12778" t="str">
            <v>MT</v>
          </cell>
          <cell r="E12778">
            <v>989965.97534629703</v>
          </cell>
        </row>
        <row r="12779">
          <cell r="A12779" t="str">
            <v>2010-8-NC</v>
          </cell>
          <cell r="B12779">
            <v>2010</v>
          </cell>
          <cell r="C12779">
            <v>8</v>
          </cell>
          <cell r="D12779" t="str">
            <v>NC</v>
          </cell>
          <cell r="E12779">
            <v>9546298.5325380899</v>
          </cell>
        </row>
        <row r="12780">
          <cell r="A12780" t="str">
            <v>2010-8-ND</v>
          </cell>
          <cell r="B12780">
            <v>2010</v>
          </cell>
          <cell r="C12780">
            <v>8</v>
          </cell>
          <cell r="D12780" t="str">
            <v>ND</v>
          </cell>
          <cell r="E12780">
            <v>672651.04574487847</v>
          </cell>
        </row>
        <row r="12781">
          <cell r="A12781" t="str">
            <v>2010-8-NE</v>
          </cell>
          <cell r="B12781">
            <v>2010</v>
          </cell>
          <cell r="C12781">
            <v>8</v>
          </cell>
          <cell r="D12781" t="str">
            <v>NE</v>
          </cell>
          <cell r="E12781">
            <v>1827378.7671563844</v>
          </cell>
        </row>
        <row r="12782">
          <cell r="A12782" t="str">
            <v>2010-8-NH</v>
          </cell>
          <cell r="B12782">
            <v>2010</v>
          </cell>
          <cell r="C12782">
            <v>8</v>
          </cell>
          <cell r="D12782" t="str">
            <v>NH</v>
          </cell>
          <cell r="E12782">
            <v>1317016.2701999473</v>
          </cell>
        </row>
        <row r="12783">
          <cell r="A12783" t="str">
            <v>2010-8-NJ</v>
          </cell>
          <cell r="B12783">
            <v>2010</v>
          </cell>
          <cell r="C12783">
            <v>8</v>
          </cell>
          <cell r="D12783" t="str">
            <v>NJ</v>
          </cell>
          <cell r="E12783">
            <v>8792231.1600882802</v>
          </cell>
        </row>
        <row r="12784">
          <cell r="A12784" t="str">
            <v>2010-8-NM</v>
          </cell>
          <cell r="B12784">
            <v>2010</v>
          </cell>
          <cell r="C12784">
            <v>8</v>
          </cell>
          <cell r="D12784" t="str">
            <v>NM</v>
          </cell>
          <cell r="E12784">
            <v>2062095.9893641348</v>
          </cell>
        </row>
        <row r="12785">
          <cell r="A12785" t="str">
            <v>2010-8-NV</v>
          </cell>
          <cell r="B12785">
            <v>2010</v>
          </cell>
          <cell r="C12785">
            <v>8</v>
          </cell>
          <cell r="D12785" t="str">
            <v>NV</v>
          </cell>
          <cell r="E12785">
            <v>2641312.268910585</v>
          </cell>
        </row>
        <row r="12786">
          <cell r="A12786" t="str">
            <v>2010-8-NY</v>
          </cell>
          <cell r="B12786">
            <v>2010</v>
          </cell>
          <cell r="C12786">
            <v>8</v>
          </cell>
          <cell r="D12786" t="str">
            <v>NY</v>
          </cell>
          <cell r="E12786">
            <v>19382129.852623042</v>
          </cell>
        </row>
        <row r="12787">
          <cell r="A12787" t="str">
            <v>2010-8-OH</v>
          </cell>
          <cell r="B12787">
            <v>2010</v>
          </cell>
          <cell r="C12787">
            <v>8</v>
          </cell>
          <cell r="D12787" t="str">
            <v>OH</v>
          </cell>
          <cell r="E12787">
            <v>11538836.450843895</v>
          </cell>
        </row>
        <row r="12788">
          <cell r="A12788" t="str">
            <v>2010-8-OK</v>
          </cell>
          <cell r="B12788">
            <v>2010</v>
          </cell>
          <cell r="C12788">
            <v>8</v>
          </cell>
          <cell r="D12788" t="str">
            <v>OK</v>
          </cell>
          <cell r="E12788">
            <v>3752707.5134052103</v>
          </cell>
        </row>
        <row r="12789">
          <cell r="A12789" t="str">
            <v>2010-8-OR</v>
          </cell>
          <cell r="B12789">
            <v>2010</v>
          </cell>
          <cell r="C12789">
            <v>8</v>
          </cell>
          <cell r="D12789" t="str">
            <v>OR</v>
          </cell>
          <cell r="E12789">
            <v>3835038.5253101313</v>
          </cell>
        </row>
        <row r="12790">
          <cell r="A12790" t="str">
            <v>2010-8-PA</v>
          </cell>
          <cell r="B12790">
            <v>2010</v>
          </cell>
          <cell r="C12790">
            <v>8</v>
          </cell>
          <cell r="D12790" t="str">
            <v>PA</v>
          </cell>
          <cell r="E12790">
            <v>12705027.941209534</v>
          </cell>
        </row>
        <row r="12791">
          <cell r="A12791" t="str">
            <v>2010-8-RI</v>
          </cell>
          <cell r="B12791">
            <v>2010</v>
          </cell>
          <cell r="C12791">
            <v>8</v>
          </cell>
          <cell r="D12791" t="str">
            <v>RI</v>
          </cell>
          <cell r="E12791">
            <v>1052839.6446059602</v>
          </cell>
        </row>
        <row r="12792">
          <cell r="A12792" t="str">
            <v>2010-8-SC</v>
          </cell>
          <cell r="B12792">
            <v>2010</v>
          </cell>
          <cell r="C12792">
            <v>8</v>
          </cell>
          <cell r="D12792" t="str">
            <v>SC</v>
          </cell>
          <cell r="E12792">
            <v>4629122.5880497061</v>
          </cell>
        </row>
        <row r="12793">
          <cell r="A12793" t="str">
            <v>2010-8-SD</v>
          </cell>
          <cell r="B12793">
            <v>2010</v>
          </cell>
          <cell r="C12793">
            <v>8</v>
          </cell>
          <cell r="D12793" t="str">
            <v>SD</v>
          </cell>
          <cell r="E12793">
            <v>814395.67323142651</v>
          </cell>
        </row>
        <row r="12794">
          <cell r="A12794" t="str">
            <v>2010-8-TN</v>
          </cell>
          <cell r="B12794">
            <v>2010</v>
          </cell>
          <cell r="C12794">
            <v>8</v>
          </cell>
          <cell r="D12794" t="str">
            <v>TN</v>
          </cell>
          <cell r="E12794">
            <v>6349782.1960869152</v>
          </cell>
        </row>
        <row r="12795">
          <cell r="A12795" t="str">
            <v>2010-8-TX</v>
          </cell>
          <cell r="B12795">
            <v>2010</v>
          </cell>
          <cell r="C12795">
            <v>8</v>
          </cell>
          <cell r="D12795" t="str">
            <v>TX</v>
          </cell>
          <cell r="E12795">
            <v>25193657.927290149</v>
          </cell>
        </row>
        <row r="12796">
          <cell r="A12796" t="str">
            <v>2010-8-UT</v>
          </cell>
          <cell r="B12796">
            <v>2010</v>
          </cell>
          <cell r="C12796">
            <v>8</v>
          </cell>
          <cell r="D12796" t="str">
            <v>UT</v>
          </cell>
          <cell r="E12796">
            <v>2769290.3804172706</v>
          </cell>
        </row>
        <row r="12797">
          <cell r="A12797" t="str">
            <v>2010-8-VA</v>
          </cell>
          <cell r="B12797">
            <v>2010</v>
          </cell>
          <cell r="C12797">
            <v>8</v>
          </cell>
          <cell r="D12797" t="str">
            <v>VA</v>
          </cell>
          <cell r="E12797">
            <v>8008180.9250824405</v>
          </cell>
        </row>
        <row r="12798">
          <cell r="A12798" t="str">
            <v>2010-8-VT</v>
          </cell>
          <cell r="B12798">
            <v>2010</v>
          </cell>
          <cell r="C12798">
            <v>8</v>
          </cell>
          <cell r="D12798" t="str">
            <v>VT</v>
          </cell>
          <cell r="E12798">
            <v>626087.13344782556</v>
          </cell>
        </row>
        <row r="12799">
          <cell r="A12799" t="str">
            <v>2010-8-WA</v>
          </cell>
          <cell r="B12799">
            <v>2010</v>
          </cell>
          <cell r="C12799">
            <v>8</v>
          </cell>
          <cell r="D12799" t="str">
            <v>WA</v>
          </cell>
          <cell r="E12799">
            <v>6729918.3801322859</v>
          </cell>
        </row>
        <row r="12800">
          <cell r="A12800" t="str">
            <v>2010-8-WI</v>
          </cell>
          <cell r="B12800">
            <v>2010</v>
          </cell>
          <cell r="C12800">
            <v>8</v>
          </cell>
          <cell r="D12800" t="str">
            <v>WI</v>
          </cell>
          <cell r="E12800">
            <v>5690348.4526755447</v>
          </cell>
        </row>
        <row r="12801">
          <cell r="A12801" t="str">
            <v>2010-8-WV</v>
          </cell>
          <cell r="B12801">
            <v>2010</v>
          </cell>
          <cell r="C12801">
            <v>8</v>
          </cell>
          <cell r="D12801" t="str">
            <v>WV</v>
          </cell>
          <cell r="E12801">
            <v>1852989.4907281913</v>
          </cell>
        </row>
        <row r="12802">
          <cell r="A12802" t="str">
            <v>2010-8-WY</v>
          </cell>
          <cell r="B12802">
            <v>2010</v>
          </cell>
          <cell r="C12802">
            <v>8</v>
          </cell>
          <cell r="D12802" t="str">
            <v>WY</v>
          </cell>
          <cell r="E12802">
            <v>563980.66537030612</v>
          </cell>
        </row>
        <row r="12803">
          <cell r="A12803" t="str">
            <v>2010-9-AK</v>
          </cell>
          <cell r="B12803">
            <v>2010</v>
          </cell>
          <cell r="C12803">
            <v>9</v>
          </cell>
          <cell r="D12803" t="str">
            <v>AK</v>
          </cell>
          <cell r="E12803">
            <v>711549.85839773796</v>
          </cell>
        </row>
        <row r="12804">
          <cell r="A12804" t="str">
            <v>2010-9-AL</v>
          </cell>
          <cell r="B12804">
            <v>2010</v>
          </cell>
          <cell r="C12804">
            <v>9</v>
          </cell>
          <cell r="D12804" t="str">
            <v>AL</v>
          </cell>
          <cell r="E12804">
            <v>4786249.4101887718</v>
          </cell>
        </row>
        <row r="12805">
          <cell r="A12805" t="str">
            <v>2010-9-AR</v>
          </cell>
          <cell r="B12805">
            <v>2010</v>
          </cell>
          <cell r="C12805">
            <v>9</v>
          </cell>
          <cell r="D12805" t="str">
            <v>AR</v>
          </cell>
          <cell r="E12805">
            <v>2919768.3456667163</v>
          </cell>
        </row>
        <row r="12806">
          <cell r="A12806" t="str">
            <v>2010-9-AZ</v>
          </cell>
          <cell r="B12806">
            <v>2010</v>
          </cell>
          <cell r="C12806">
            <v>9</v>
          </cell>
          <cell r="D12806" t="str">
            <v>AZ</v>
          </cell>
          <cell r="E12806">
            <v>6418913.8440848337</v>
          </cell>
        </row>
        <row r="12807">
          <cell r="A12807" t="str">
            <v>2010-9-CA</v>
          </cell>
          <cell r="B12807">
            <v>2010</v>
          </cell>
          <cell r="C12807">
            <v>9</v>
          </cell>
          <cell r="D12807" t="str">
            <v>CA</v>
          </cell>
          <cell r="E12807">
            <v>38325154.991022386</v>
          </cell>
        </row>
        <row r="12808">
          <cell r="A12808" t="str">
            <v>2010-9-CO</v>
          </cell>
          <cell r="B12808">
            <v>2010</v>
          </cell>
          <cell r="C12808">
            <v>9</v>
          </cell>
          <cell r="D12808" t="str">
            <v>CO</v>
          </cell>
          <cell r="E12808">
            <v>5041932.0498158159</v>
          </cell>
        </row>
        <row r="12809">
          <cell r="A12809" t="str">
            <v>2010-9-CT</v>
          </cell>
          <cell r="B12809">
            <v>2010</v>
          </cell>
          <cell r="C12809">
            <v>9</v>
          </cell>
          <cell r="D12809" t="str">
            <v>CT</v>
          </cell>
          <cell r="E12809">
            <v>3575368.7563563646</v>
          </cell>
        </row>
        <row r="12810">
          <cell r="A12810" t="str">
            <v>2010-9-DC</v>
          </cell>
          <cell r="B12810">
            <v>2010</v>
          </cell>
          <cell r="C12810">
            <v>9</v>
          </cell>
          <cell r="D12810" t="str">
            <v>DC</v>
          </cell>
          <cell r="E12810">
            <v>600944.23576919571</v>
          </cell>
        </row>
        <row r="12811">
          <cell r="A12811" t="str">
            <v>2010-9-DE</v>
          </cell>
          <cell r="B12811">
            <v>2010</v>
          </cell>
          <cell r="C12811">
            <v>9</v>
          </cell>
          <cell r="D12811" t="str">
            <v>DE</v>
          </cell>
          <cell r="E12811">
            <v>899369.43278644688</v>
          </cell>
        </row>
        <row r="12812">
          <cell r="A12812" t="str">
            <v>2010-9-FL</v>
          </cell>
          <cell r="B12812">
            <v>2010</v>
          </cell>
          <cell r="C12812">
            <v>9</v>
          </cell>
          <cell r="D12812" t="str">
            <v>FL</v>
          </cell>
          <cell r="E12812">
            <v>18813571.617577396</v>
          </cell>
        </row>
        <row r="12813">
          <cell r="A12813" t="str">
            <v>2010-9-GA</v>
          </cell>
          <cell r="B12813">
            <v>2010</v>
          </cell>
          <cell r="C12813">
            <v>9</v>
          </cell>
          <cell r="D12813" t="str">
            <v>GA</v>
          </cell>
          <cell r="E12813">
            <v>9718282.7434940673</v>
          </cell>
        </row>
        <row r="12814">
          <cell r="A12814" t="str">
            <v>2010-9-HI</v>
          </cell>
          <cell r="B12814">
            <v>2010</v>
          </cell>
          <cell r="C12814">
            <v>9</v>
          </cell>
          <cell r="D12814" t="str">
            <v>HI</v>
          </cell>
          <cell r="E12814">
            <v>1361897.343735887</v>
          </cell>
        </row>
        <row r="12815">
          <cell r="A12815" t="str">
            <v>2010-9-IA</v>
          </cell>
          <cell r="B12815">
            <v>2010</v>
          </cell>
          <cell r="C12815">
            <v>9</v>
          </cell>
          <cell r="D12815" t="str">
            <v>IA</v>
          </cell>
          <cell r="E12815">
            <v>3048548.0138966623</v>
          </cell>
        </row>
        <row r="12816">
          <cell r="A12816" t="str">
            <v>2010-9-ID</v>
          </cell>
          <cell r="B12816">
            <v>2010</v>
          </cell>
          <cell r="C12816">
            <v>9</v>
          </cell>
          <cell r="D12816" t="str">
            <v>ID</v>
          </cell>
          <cell r="E12816">
            <v>1571432.550584188</v>
          </cell>
        </row>
        <row r="12817">
          <cell r="A12817" t="str">
            <v>2010-9-IL</v>
          </cell>
          <cell r="B12817">
            <v>2010</v>
          </cell>
          <cell r="C12817">
            <v>9</v>
          </cell>
          <cell r="D12817" t="str">
            <v>IL</v>
          </cell>
          <cell r="E12817">
            <v>12844971.588495849</v>
          </cell>
        </row>
        <row r="12818">
          <cell r="A12818" t="str">
            <v>2010-9-IN</v>
          </cell>
          <cell r="B12818">
            <v>2010</v>
          </cell>
          <cell r="C12818">
            <v>9</v>
          </cell>
          <cell r="D12818" t="str">
            <v>IN</v>
          </cell>
          <cell r="E12818">
            <v>6488731.5918323677</v>
          </cell>
        </row>
        <row r="12819">
          <cell r="A12819" t="str">
            <v>2010-9-KS</v>
          </cell>
          <cell r="B12819">
            <v>2010</v>
          </cell>
          <cell r="C12819">
            <v>9</v>
          </cell>
          <cell r="D12819" t="str">
            <v>KS</v>
          </cell>
          <cell r="E12819">
            <v>2854937.3891100981</v>
          </cell>
        </row>
        <row r="12820">
          <cell r="A12820" t="str">
            <v>2010-9-KY</v>
          </cell>
          <cell r="B12820">
            <v>2010</v>
          </cell>
          <cell r="C12820">
            <v>9</v>
          </cell>
          <cell r="D12820" t="str">
            <v>KY</v>
          </cell>
          <cell r="E12820">
            <v>4344667.2354137897</v>
          </cell>
        </row>
        <row r="12821">
          <cell r="A12821" t="str">
            <v>2010-9-LA</v>
          </cell>
          <cell r="B12821">
            <v>2010</v>
          </cell>
          <cell r="C12821">
            <v>9</v>
          </cell>
          <cell r="D12821" t="str">
            <v>LA</v>
          </cell>
          <cell r="E12821">
            <v>4537430.3796770396</v>
          </cell>
        </row>
        <row r="12822">
          <cell r="A12822" t="str">
            <v>2010-9-MA</v>
          </cell>
          <cell r="B12822">
            <v>2010</v>
          </cell>
          <cell r="C12822">
            <v>9</v>
          </cell>
          <cell r="D12822" t="str">
            <v>MA</v>
          </cell>
          <cell r="E12822">
            <v>6554621.5200173249</v>
          </cell>
        </row>
        <row r="12823">
          <cell r="A12823" t="str">
            <v>2010-9-MD</v>
          </cell>
          <cell r="B12823">
            <v>2010</v>
          </cell>
          <cell r="C12823">
            <v>9</v>
          </cell>
          <cell r="D12823" t="str">
            <v>MD</v>
          </cell>
          <cell r="E12823">
            <v>5783259.8079602383</v>
          </cell>
        </row>
        <row r="12824">
          <cell r="A12824" t="str">
            <v>2010-9-ME</v>
          </cell>
          <cell r="B12824">
            <v>2010</v>
          </cell>
          <cell r="C12824">
            <v>9</v>
          </cell>
          <cell r="D12824" t="str">
            <v>ME</v>
          </cell>
          <cell r="E12824">
            <v>1328149.0130629847</v>
          </cell>
        </row>
        <row r="12825">
          <cell r="A12825" t="str">
            <v>2010-9-MI</v>
          </cell>
          <cell r="B12825">
            <v>2010</v>
          </cell>
          <cell r="C12825">
            <v>9</v>
          </cell>
          <cell r="D12825" t="str">
            <v>MI</v>
          </cell>
          <cell r="E12825">
            <v>9889790.0743142162</v>
          </cell>
        </row>
        <row r="12826">
          <cell r="A12826" t="str">
            <v>2010-9-MN</v>
          </cell>
          <cell r="B12826">
            <v>2010</v>
          </cell>
          <cell r="C12826">
            <v>9</v>
          </cell>
          <cell r="D12826" t="str">
            <v>MN</v>
          </cell>
          <cell r="E12826">
            <v>5312024.971244771</v>
          </cell>
        </row>
        <row r="12827">
          <cell r="A12827" t="str">
            <v>2010-9-MO</v>
          </cell>
          <cell r="B12827">
            <v>2010</v>
          </cell>
          <cell r="C12827">
            <v>9</v>
          </cell>
          <cell r="D12827" t="str">
            <v>MO</v>
          </cell>
          <cell r="E12827">
            <v>5995417.3528043646</v>
          </cell>
        </row>
        <row r="12828">
          <cell r="A12828" t="str">
            <v>2010-9-MS</v>
          </cell>
          <cell r="B12828">
            <v>2010</v>
          </cell>
          <cell r="C12828">
            <v>9</v>
          </cell>
          <cell r="D12828" t="str">
            <v>MS</v>
          </cell>
          <cell r="E12828">
            <v>2971203.2335842173</v>
          </cell>
        </row>
        <row r="12829">
          <cell r="A12829" t="str">
            <v>2010-9-MT</v>
          </cell>
          <cell r="B12829">
            <v>2010</v>
          </cell>
          <cell r="C12829">
            <v>9</v>
          </cell>
          <cell r="D12829" t="str">
            <v>MT</v>
          </cell>
          <cell r="E12829">
            <v>990517.2575141323</v>
          </cell>
        </row>
        <row r="12830">
          <cell r="A12830" t="str">
            <v>2010-9-NC</v>
          </cell>
          <cell r="B12830">
            <v>2010</v>
          </cell>
          <cell r="C12830">
            <v>9</v>
          </cell>
          <cell r="D12830" t="str">
            <v>NC</v>
          </cell>
          <cell r="E12830">
            <v>9557126.3324929513</v>
          </cell>
        </row>
        <row r="12831">
          <cell r="A12831" t="str">
            <v>2010-9-ND</v>
          </cell>
          <cell r="B12831">
            <v>2010</v>
          </cell>
          <cell r="C12831">
            <v>9</v>
          </cell>
          <cell r="D12831" t="str">
            <v>ND</v>
          </cell>
          <cell r="E12831">
            <v>672711.09685035713</v>
          </cell>
        </row>
        <row r="12832">
          <cell r="A12832" t="str">
            <v>2010-9-NE</v>
          </cell>
          <cell r="B12832">
            <v>2010</v>
          </cell>
          <cell r="C12832">
            <v>9</v>
          </cell>
          <cell r="D12832" t="str">
            <v>NE</v>
          </cell>
          <cell r="E12832">
            <v>1828417.1239949099</v>
          </cell>
        </row>
        <row r="12833">
          <cell r="A12833" t="str">
            <v>2010-9-NH</v>
          </cell>
          <cell r="B12833">
            <v>2010</v>
          </cell>
          <cell r="C12833">
            <v>9</v>
          </cell>
          <cell r="D12833" t="str">
            <v>NH</v>
          </cell>
          <cell r="E12833">
            <v>1317562.7670751179</v>
          </cell>
        </row>
        <row r="12834">
          <cell r="A12834" t="str">
            <v>2010-9-NJ</v>
          </cell>
          <cell r="B12834">
            <v>2010</v>
          </cell>
          <cell r="C12834">
            <v>9</v>
          </cell>
          <cell r="D12834" t="str">
            <v>NJ</v>
          </cell>
          <cell r="E12834">
            <v>8792568.3331063017</v>
          </cell>
        </row>
        <row r="12835">
          <cell r="A12835" t="str">
            <v>2010-9-NM</v>
          </cell>
          <cell r="B12835">
            <v>2010</v>
          </cell>
          <cell r="C12835">
            <v>9</v>
          </cell>
          <cell r="D12835" t="str">
            <v>NM</v>
          </cell>
          <cell r="E12835">
            <v>2065017.1108736298</v>
          </cell>
        </row>
        <row r="12836">
          <cell r="A12836" t="str">
            <v>2010-9-NV</v>
          </cell>
          <cell r="B12836">
            <v>2010</v>
          </cell>
          <cell r="C12836">
            <v>9</v>
          </cell>
          <cell r="D12836" t="str">
            <v>NV</v>
          </cell>
          <cell r="E12836">
            <v>2641213.5415115566</v>
          </cell>
        </row>
        <row r="12837">
          <cell r="A12837" t="str">
            <v>2010-9-NY</v>
          </cell>
          <cell r="B12837">
            <v>2010</v>
          </cell>
          <cell r="C12837">
            <v>9</v>
          </cell>
          <cell r="D12837" t="str">
            <v>NY</v>
          </cell>
          <cell r="E12837">
            <v>19386158.54245897</v>
          </cell>
        </row>
        <row r="12838">
          <cell r="A12838" t="str">
            <v>2010-9-OH</v>
          </cell>
          <cell r="B12838">
            <v>2010</v>
          </cell>
          <cell r="C12838">
            <v>9</v>
          </cell>
          <cell r="D12838" t="str">
            <v>OH</v>
          </cell>
          <cell r="E12838">
            <v>11541169.373262797</v>
          </cell>
        </row>
        <row r="12839">
          <cell r="A12839" t="str">
            <v>2010-9-OK</v>
          </cell>
          <cell r="B12839">
            <v>2010</v>
          </cell>
          <cell r="C12839">
            <v>9</v>
          </cell>
          <cell r="D12839" t="str">
            <v>OK</v>
          </cell>
          <cell r="E12839">
            <v>3754064.5173346661</v>
          </cell>
        </row>
        <row r="12840">
          <cell r="A12840" t="str">
            <v>2010-9-OR</v>
          </cell>
          <cell r="B12840">
            <v>2010</v>
          </cell>
          <cell r="C12840">
            <v>9</v>
          </cell>
          <cell r="D12840" t="str">
            <v>OR</v>
          </cell>
          <cell r="E12840">
            <v>3839007.1532455147</v>
          </cell>
        </row>
        <row r="12841">
          <cell r="A12841" t="str">
            <v>2010-9-PA</v>
          </cell>
          <cell r="B12841">
            <v>2010</v>
          </cell>
          <cell r="C12841">
            <v>9</v>
          </cell>
          <cell r="D12841" t="str">
            <v>PA</v>
          </cell>
          <cell r="E12841">
            <v>12707677.434826577</v>
          </cell>
        </row>
        <row r="12842">
          <cell r="A12842" t="str">
            <v>2010-9-RI</v>
          </cell>
          <cell r="B12842">
            <v>2010</v>
          </cell>
          <cell r="C12842">
            <v>9</v>
          </cell>
          <cell r="D12842" t="str">
            <v>RI</v>
          </cell>
          <cell r="E12842">
            <v>1053112.3598345804</v>
          </cell>
        </row>
        <row r="12843">
          <cell r="A12843" t="str">
            <v>2010-9-SC</v>
          </cell>
          <cell r="B12843">
            <v>2010</v>
          </cell>
          <cell r="C12843">
            <v>9</v>
          </cell>
          <cell r="D12843" t="str">
            <v>SC</v>
          </cell>
          <cell r="E12843">
            <v>4632884.2303420901</v>
          </cell>
        </row>
        <row r="12844">
          <cell r="A12844" t="str">
            <v>2010-9-SD</v>
          </cell>
          <cell r="B12844">
            <v>2010</v>
          </cell>
          <cell r="C12844">
            <v>9</v>
          </cell>
          <cell r="D12844" t="str">
            <v>SD</v>
          </cell>
          <cell r="E12844">
            <v>814611.40359388397</v>
          </cell>
        </row>
        <row r="12845">
          <cell r="A12845" t="str">
            <v>2010-9-TN</v>
          </cell>
          <cell r="B12845">
            <v>2010</v>
          </cell>
          <cell r="C12845">
            <v>9</v>
          </cell>
          <cell r="D12845" t="str">
            <v>TN</v>
          </cell>
          <cell r="E12845">
            <v>6353461.5228935499</v>
          </cell>
        </row>
        <row r="12846">
          <cell r="A12846" t="str">
            <v>2010-9-TX</v>
          </cell>
          <cell r="B12846">
            <v>2010</v>
          </cell>
          <cell r="C12846">
            <v>9</v>
          </cell>
          <cell r="D12846" t="str">
            <v>TX</v>
          </cell>
          <cell r="E12846">
            <v>25241846.851510286</v>
          </cell>
        </row>
        <row r="12847">
          <cell r="A12847" t="str">
            <v>2010-9-UT</v>
          </cell>
          <cell r="B12847">
            <v>2010</v>
          </cell>
          <cell r="C12847">
            <v>9</v>
          </cell>
          <cell r="D12847" t="str">
            <v>UT</v>
          </cell>
          <cell r="E12847">
            <v>2774706.3322358313</v>
          </cell>
        </row>
        <row r="12848">
          <cell r="A12848" t="str">
            <v>2010-9-VA</v>
          </cell>
          <cell r="B12848">
            <v>2010</v>
          </cell>
          <cell r="C12848">
            <v>9</v>
          </cell>
          <cell r="D12848" t="str">
            <v>VA</v>
          </cell>
          <cell r="E12848">
            <v>8015344.2520425199</v>
          </cell>
        </row>
        <row r="12849">
          <cell r="A12849" t="str">
            <v>2010-9-VT</v>
          </cell>
          <cell r="B12849">
            <v>2010</v>
          </cell>
          <cell r="C12849">
            <v>9</v>
          </cell>
          <cell r="D12849" t="str">
            <v>VT</v>
          </cell>
          <cell r="E12849">
            <v>626433.45836203056</v>
          </cell>
        </row>
        <row r="12850">
          <cell r="A12850" t="str">
            <v>2010-9-WA</v>
          </cell>
          <cell r="B12850">
            <v>2010</v>
          </cell>
          <cell r="C12850">
            <v>9</v>
          </cell>
          <cell r="D12850" t="str">
            <v>WA</v>
          </cell>
          <cell r="E12850">
            <v>6735301.0619674157</v>
          </cell>
        </row>
        <row r="12851">
          <cell r="A12851" t="str">
            <v>2010-9-WI</v>
          </cell>
          <cell r="B12851">
            <v>2010</v>
          </cell>
          <cell r="C12851">
            <v>9</v>
          </cell>
          <cell r="D12851" t="str">
            <v>WI</v>
          </cell>
          <cell r="E12851">
            <v>5693712.8934143614</v>
          </cell>
        </row>
        <row r="12852">
          <cell r="A12852" t="str">
            <v>2010-9-WV</v>
          </cell>
          <cell r="B12852">
            <v>2010</v>
          </cell>
          <cell r="C12852">
            <v>9</v>
          </cell>
          <cell r="D12852" t="str">
            <v>WV</v>
          </cell>
          <cell r="E12852">
            <v>1852984.981467356</v>
          </cell>
        </row>
        <row r="12853">
          <cell r="A12853" t="str">
            <v>2010-9-WY</v>
          </cell>
          <cell r="B12853">
            <v>2010</v>
          </cell>
          <cell r="C12853">
            <v>9</v>
          </cell>
          <cell r="D12853" t="str">
            <v>WY</v>
          </cell>
          <cell r="E12853">
            <v>564335.55391613091</v>
          </cell>
        </row>
        <row r="12854">
          <cell r="A12854" t="str">
            <v>2011-10-AK</v>
          </cell>
          <cell r="B12854">
            <v>2011</v>
          </cell>
          <cell r="C12854">
            <v>10</v>
          </cell>
          <cell r="D12854" t="str">
            <v>AK</v>
          </cell>
          <cell r="E12854">
            <v>720033.59538314457</v>
          </cell>
        </row>
        <row r="12855">
          <cell r="A12855" t="str">
            <v>2011-10-AL</v>
          </cell>
          <cell r="B12855">
            <v>2011</v>
          </cell>
          <cell r="C12855">
            <v>10</v>
          </cell>
          <cell r="D12855" t="str">
            <v>AL</v>
          </cell>
          <cell r="E12855">
            <v>4828248.0663343631</v>
          </cell>
        </row>
        <row r="12856">
          <cell r="A12856" t="str">
            <v>2011-10-AR</v>
          </cell>
          <cell r="B12856">
            <v>2011</v>
          </cell>
          <cell r="C12856">
            <v>10</v>
          </cell>
          <cell r="D12856" t="str">
            <v>AR</v>
          </cell>
          <cell r="E12856">
            <v>2944547.9953356478</v>
          </cell>
        </row>
        <row r="12857">
          <cell r="A12857" t="str">
            <v>2011-10-AZ</v>
          </cell>
          <cell r="B12857">
            <v>2011</v>
          </cell>
          <cell r="C12857">
            <v>10</v>
          </cell>
          <cell r="D12857" t="str">
            <v>AZ</v>
          </cell>
          <cell r="E12857">
            <v>6591607.6022048686</v>
          </cell>
        </row>
        <row r="12858">
          <cell r="A12858" t="str">
            <v>2011-10-CA</v>
          </cell>
          <cell r="B12858">
            <v>2011</v>
          </cell>
          <cell r="C12858">
            <v>10</v>
          </cell>
          <cell r="D12858" t="str">
            <v>CA</v>
          </cell>
          <cell r="E12858">
            <v>38879104.503750749</v>
          </cell>
        </row>
        <row r="12859">
          <cell r="A12859" t="str">
            <v>2011-10-CO</v>
          </cell>
          <cell r="B12859">
            <v>2011</v>
          </cell>
          <cell r="C12859">
            <v>10</v>
          </cell>
          <cell r="D12859" t="str">
            <v>CO</v>
          </cell>
          <cell r="E12859">
            <v>5124255.0592387235</v>
          </cell>
        </row>
        <row r="12860">
          <cell r="A12860" t="str">
            <v>2011-10-CT</v>
          </cell>
          <cell r="B12860">
            <v>2011</v>
          </cell>
          <cell r="C12860">
            <v>10</v>
          </cell>
          <cell r="D12860" t="str">
            <v>CT</v>
          </cell>
          <cell r="E12860">
            <v>3583559.5281113335</v>
          </cell>
        </row>
        <row r="12861">
          <cell r="A12861" t="str">
            <v>2011-10-DC</v>
          </cell>
          <cell r="B12861">
            <v>2011</v>
          </cell>
          <cell r="C12861">
            <v>10</v>
          </cell>
          <cell r="D12861" t="str">
            <v>DC</v>
          </cell>
          <cell r="E12861">
            <v>595917.72633777559</v>
          </cell>
        </row>
        <row r="12862">
          <cell r="A12862" t="str">
            <v>2011-10-DE</v>
          </cell>
          <cell r="B12862">
            <v>2011</v>
          </cell>
          <cell r="C12862">
            <v>10</v>
          </cell>
          <cell r="D12862" t="str">
            <v>DE</v>
          </cell>
          <cell r="E12862">
            <v>908627.67001956224</v>
          </cell>
        </row>
        <row r="12863">
          <cell r="A12863" t="str">
            <v>2011-10-FL</v>
          </cell>
          <cell r="B12863">
            <v>2011</v>
          </cell>
          <cell r="C12863">
            <v>10</v>
          </cell>
          <cell r="D12863" t="str">
            <v>FL</v>
          </cell>
          <cell r="E12863">
            <v>18909177.919047602</v>
          </cell>
        </row>
        <row r="12864">
          <cell r="A12864" t="str">
            <v>2011-10-GA</v>
          </cell>
          <cell r="B12864">
            <v>2011</v>
          </cell>
          <cell r="C12864">
            <v>10</v>
          </cell>
          <cell r="D12864" t="str">
            <v>GA</v>
          </cell>
          <cell r="E12864">
            <v>9916195.2384943273</v>
          </cell>
        </row>
        <row r="12865">
          <cell r="A12865" t="str">
            <v>2011-10-HI</v>
          </cell>
          <cell r="B12865">
            <v>2011</v>
          </cell>
          <cell r="C12865">
            <v>10</v>
          </cell>
          <cell r="D12865" t="str">
            <v>HI</v>
          </cell>
          <cell r="E12865">
            <v>1372140.6015159062</v>
          </cell>
        </row>
        <row r="12866">
          <cell r="A12866" t="str">
            <v>2011-10-IA</v>
          </cell>
          <cell r="B12866">
            <v>2011</v>
          </cell>
          <cell r="C12866">
            <v>10</v>
          </cell>
          <cell r="D12866" t="str">
            <v>IA</v>
          </cell>
          <cell r="E12866">
            <v>3062678.1167663275</v>
          </cell>
        </row>
        <row r="12867">
          <cell r="A12867" t="str">
            <v>2011-10-ID</v>
          </cell>
          <cell r="B12867">
            <v>2011</v>
          </cell>
          <cell r="C12867">
            <v>10</v>
          </cell>
          <cell r="D12867" t="str">
            <v>ID</v>
          </cell>
          <cell r="E12867">
            <v>1596236.4485835815</v>
          </cell>
        </row>
        <row r="12868">
          <cell r="A12868" t="str">
            <v>2011-10-IL</v>
          </cell>
          <cell r="B12868">
            <v>2011</v>
          </cell>
          <cell r="C12868">
            <v>10</v>
          </cell>
          <cell r="D12868" t="str">
            <v>IL</v>
          </cell>
          <cell r="E12868">
            <v>12937407.45383044</v>
          </cell>
        </row>
        <row r="12869">
          <cell r="A12869" t="str">
            <v>2011-10-IN</v>
          </cell>
          <cell r="B12869">
            <v>2011</v>
          </cell>
          <cell r="C12869">
            <v>10</v>
          </cell>
          <cell r="D12869" t="str">
            <v>IN</v>
          </cell>
          <cell r="E12869">
            <v>6520495.5938363271</v>
          </cell>
        </row>
        <row r="12870">
          <cell r="A12870" t="str">
            <v>2011-10-KS</v>
          </cell>
          <cell r="B12870">
            <v>2011</v>
          </cell>
          <cell r="C12870">
            <v>10</v>
          </cell>
          <cell r="D12870" t="str">
            <v>KS</v>
          </cell>
          <cell r="E12870">
            <v>2866559.5586459287</v>
          </cell>
        </row>
        <row r="12871">
          <cell r="A12871" t="str">
            <v>2011-10-KY</v>
          </cell>
          <cell r="B12871">
            <v>2011</v>
          </cell>
          <cell r="C12871">
            <v>10</v>
          </cell>
          <cell r="D12871" t="str">
            <v>KY</v>
          </cell>
          <cell r="E12871">
            <v>4378837.7207798427</v>
          </cell>
        </row>
        <row r="12872">
          <cell r="A12872" t="str">
            <v>2011-10-LA</v>
          </cell>
          <cell r="B12872">
            <v>2011</v>
          </cell>
          <cell r="C12872">
            <v>10</v>
          </cell>
          <cell r="D12872" t="str">
            <v>LA</v>
          </cell>
          <cell r="E12872">
            <v>4563584.7787009208</v>
          </cell>
        </row>
        <row r="12873">
          <cell r="A12873" t="str">
            <v>2011-10-MA</v>
          </cell>
          <cell r="B12873">
            <v>2011</v>
          </cell>
          <cell r="C12873">
            <v>10</v>
          </cell>
          <cell r="D12873" t="str">
            <v>MA</v>
          </cell>
          <cell r="E12873">
            <v>6599694.1176899923</v>
          </cell>
        </row>
        <row r="12874">
          <cell r="A12874" t="str">
            <v>2011-10-MD</v>
          </cell>
          <cell r="B12874">
            <v>2011</v>
          </cell>
          <cell r="C12874">
            <v>10</v>
          </cell>
          <cell r="D12874" t="str">
            <v>MD</v>
          </cell>
          <cell r="E12874">
            <v>5845879.1093297945</v>
          </cell>
        </row>
        <row r="12875">
          <cell r="A12875" t="str">
            <v>2011-10-ME</v>
          </cell>
          <cell r="B12875">
            <v>2011</v>
          </cell>
          <cell r="C12875">
            <v>10</v>
          </cell>
          <cell r="D12875" t="str">
            <v>ME</v>
          </cell>
          <cell r="E12875">
            <v>1326784.5217911981</v>
          </cell>
        </row>
        <row r="12876">
          <cell r="A12876" t="str">
            <v>2011-10-MI</v>
          </cell>
          <cell r="B12876">
            <v>2011</v>
          </cell>
          <cell r="C12876">
            <v>10</v>
          </cell>
          <cell r="D12876" t="str">
            <v>MI</v>
          </cell>
          <cell r="E12876">
            <v>9929067.4726604633</v>
          </cell>
        </row>
        <row r="12877">
          <cell r="A12877" t="str">
            <v>2011-10-MN</v>
          </cell>
          <cell r="B12877">
            <v>2011</v>
          </cell>
          <cell r="C12877">
            <v>10</v>
          </cell>
          <cell r="D12877" t="str">
            <v>MN</v>
          </cell>
          <cell r="E12877">
            <v>5364263.7536742669</v>
          </cell>
        </row>
        <row r="12878">
          <cell r="A12878" t="str">
            <v>2011-10-MO</v>
          </cell>
          <cell r="B12878">
            <v>2011</v>
          </cell>
          <cell r="C12878">
            <v>10</v>
          </cell>
          <cell r="D12878" t="str">
            <v>MO</v>
          </cell>
          <cell r="E12878">
            <v>6037253.8295836709</v>
          </cell>
        </row>
        <row r="12879">
          <cell r="A12879" t="str">
            <v>2011-10-MS</v>
          </cell>
          <cell r="B12879">
            <v>2011</v>
          </cell>
          <cell r="C12879">
            <v>10</v>
          </cell>
          <cell r="D12879" t="str">
            <v>MS</v>
          </cell>
          <cell r="E12879">
            <v>2996389.3915735674</v>
          </cell>
        </row>
        <row r="12880">
          <cell r="A12880" t="str">
            <v>2011-10-MT</v>
          </cell>
          <cell r="B12880">
            <v>2011</v>
          </cell>
          <cell r="C12880">
            <v>10</v>
          </cell>
          <cell r="D12880" t="str">
            <v>MT</v>
          </cell>
          <cell r="E12880">
            <v>997587.89041355951</v>
          </cell>
        </row>
        <row r="12881">
          <cell r="A12881" t="str">
            <v>2011-10-NC</v>
          </cell>
          <cell r="B12881">
            <v>2011</v>
          </cell>
          <cell r="C12881">
            <v>10</v>
          </cell>
          <cell r="D12881" t="str">
            <v>NC</v>
          </cell>
          <cell r="E12881">
            <v>9696829.5905740913</v>
          </cell>
        </row>
        <row r="12882">
          <cell r="A12882" t="str">
            <v>2011-10-ND</v>
          </cell>
          <cell r="B12882">
            <v>2011</v>
          </cell>
          <cell r="C12882">
            <v>10</v>
          </cell>
          <cell r="D12882" t="str">
            <v>ND</v>
          </cell>
          <cell r="E12882">
            <v>673484.42421304225</v>
          </cell>
        </row>
        <row r="12883">
          <cell r="A12883" t="str">
            <v>2011-10-NE</v>
          </cell>
          <cell r="B12883">
            <v>2011</v>
          </cell>
          <cell r="C12883">
            <v>10</v>
          </cell>
          <cell r="D12883" t="str">
            <v>NE</v>
          </cell>
          <cell r="E12883">
            <v>1841800.5326222836</v>
          </cell>
        </row>
        <row r="12884">
          <cell r="A12884" t="str">
            <v>2011-10-NH</v>
          </cell>
          <cell r="B12884">
            <v>2011</v>
          </cell>
          <cell r="C12884">
            <v>10</v>
          </cell>
          <cell r="D12884" t="str">
            <v>NH</v>
          </cell>
          <cell r="E12884">
            <v>1324604.619643918</v>
          </cell>
        </row>
        <row r="12885">
          <cell r="A12885" t="str">
            <v>2011-10-NJ</v>
          </cell>
          <cell r="B12885">
            <v>2011</v>
          </cell>
          <cell r="C12885">
            <v>10</v>
          </cell>
          <cell r="D12885" t="str">
            <v>NJ</v>
          </cell>
          <cell r="E12885">
            <v>8796909.985094171</v>
          </cell>
        </row>
        <row r="12886">
          <cell r="A12886" t="str">
            <v>2011-10-NM</v>
          </cell>
          <cell r="B12886">
            <v>2011</v>
          </cell>
          <cell r="C12886">
            <v>10</v>
          </cell>
          <cell r="D12886" t="str">
            <v>NM</v>
          </cell>
          <cell r="E12886">
            <v>2102725.5380878844</v>
          </cell>
        </row>
        <row r="12887">
          <cell r="A12887" t="str">
            <v>2011-10-NV</v>
          </cell>
          <cell r="B12887">
            <v>2011</v>
          </cell>
          <cell r="C12887">
            <v>10</v>
          </cell>
          <cell r="D12887" t="str">
            <v>NV</v>
          </cell>
          <cell r="E12887">
            <v>2641989.2641375344</v>
          </cell>
        </row>
        <row r="12888">
          <cell r="A12888" t="str">
            <v>2011-10-NY</v>
          </cell>
          <cell r="B12888">
            <v>2011</v>
          </cell>
          <cell r="C12888">
            <v>10</v>
          </cell>
          <cell r="D12888" t="str">
            <v>NY</v>
          </cell>
          <cell r="E12888">
            <v>19438050.462704297</v>
          </cell>
        </row>
        <row r="12889">
          <cell r="A12889" t="str">
            <v>2011-10-OH</v>
          </cell>
          <cell r="B12889">
            <v>2011</v>
          </cell>
          <cell r="C12889">
            <v>10</v>
          </cell>
          <cell r="D12889" t="str">
            <v>OH</v>
          </cell>
          <cell r="E12889">
            <v>11571218.4912326</v>
          </cell>
        </row>
        <row r="12890">
          <cell r="A12890" t="str">
            <v>2011-10-OK</v>
          </cell>
          <cell r="B12890">
            <v>2011</v>
          </cell>
          <cell r="C12890">
            <v>10</v>
          </cell>
          <cell r="D12890" t="str">
            <v>OK</v>
          </cell>
          <cell r="E12890">
            <v>3771417.4873726461</v>
          </cell>
        </row>
        <row r="12891">
          <cell r="A12891" t="str">
            <v>2011-10-OR</v>
          </cell>
          <cell r="B12891">
            <v>2011</v>
          </cell>
          <cell r="C12891">
            <v>10</v>
          </cell>
          <cell r="D12891" t="str">
            <v>OR</v>
          </cell>
          <cell r="E12891">
            <v>3890202.2477608346</v>
          </cell>
        </row>
        <row r="12892">
          <cell r="A12892" t="str">
            <v>2011-10-PA</v>
          </cell>
          <cell r="B12892">
            <v>2011</v>
          </cell>
          <cell r="C12892">
            <v>10</v>
          </cell>
          <cell r="D12892" t="str">
            <v>PA</v>
          </cell>
          <cell r="E12892">
            <v>12741804.530145284</v>
          </cell>
        </row>
        <row r="12893">
          <cell r="A12893" t="str">
            <v>2011-10-RI</v>
          </cell>
          <cell r="B12893">
            <v>2011</v>
          </cell>
          <cell r="C12893">
            <v>10</v>
          </cell>
          <cell r="D12893" t="str">
            <v>RI</v>
          </cell>
          <cell r="E12893">
            <v>1056625.4205984261</v>
          </cell>
        </row>
        <row r="12894">
          <cell r="A12894" t="str">
            <v>2011-10-SC</v>
          </cell>
          <cell r="B12894">
            <v>2011</v>
          </cell>
          <cell r="C12894">
            <v>10</v>
          </cell>
          <cell r="D12894" t="str">
            <v>SC</v>
          </cell>
          <cell r="E12894">
            <v>4681287.7135376278</v>
          </cell>
        </row>
        <row r="12895">
          <cell r="A12895" t="str">
            <v>2011-10-SD</v>
          </cell>
          <cell r="B12895">
            <v>2011</v>
          </cell>
          <cell r="C12895">
            <v>10</v>
          </cell>
          <cell r="D12895" t="str">
            <v>SD</v>
          </cell>
          <cell r="E12895">
            <v>817362.08319383208</v>
          </cell>
        </row>
        <row r="12896">
          <cell r="A12896" t="str">
            <v>2011-10-TN</v>
          </cell>
          <cell r="B12896">
            <v>2011</v>
          </cell>
          <cell r="C12896">
            <v>10</v>
          </cell>
          <cell r="D12896" t="str">
            <v>TN</v>
          </cell>
          <cell r="E12896">
            <v>6400885.4289888581</v>
          </cell>
        </row>
        <row r="12897">
          <cell r="A12897" t="str">
            <v>2011-10-TX</v>
          </cell>
          <cell r="B12897">
            <v>2011</v>
          </cell>
          <cell r="C12897">
            <v>10</v>
          </cell>
          <cell r="D12897" t="str">
            <v>TX</v>
          </cell>
          <cell r="E12897">
            <v>25864472.300949425</v>
          </cell>
        </row>
        <row r="12898">
          <cell r="A12898" t="str">
            <v>2011-10-UT</v>
          </cell>
          <cell r="B12898">
            <v>2011</v>
          </cell>
          <cell r="C12898">
            <v>10</v>
          </cell>
          <cell r="D12898" t="str">
            <v>UT</v>
          </cell>
          <cell r="E12898">
            <v>2844688.6425949284</v>
          </cell>
        </row>
        <row r="12899">
          <cell r="A12899" t="str">
            <v>2011-10-VA</v>
          </cell>
          <cell r="B12899">
            <v>2011</v>
          </cell>
          <cell r="C12899">
            <v>10</v>
          </cell>
          <cell r="D12899" t="str">
            <v>VA</v>
          </cell>
          <cell r="E12899">
            <v>8107727.2653135117</v>
          </cell>
        </row>
        <row r="12900">
          <cell r="A12900" t="str">
            <v>2011-10-VT</v>
          </cell>
          <cell r="B12900">
            <v>2011</v>
          </cell>
          <cell r="C12900">
            <v>10</v>
          </cell>
          <cell r="D12900" t="str">
            <v>VT</v>
          </cell>
          <cell r="E12900">
            <v>630875.17688491824</v>
          </cell>
        </row>
        <row r="12901">
          <cell r="A12901" t="str">
            <v>2011-10-WA</v>
          </cell>
          <cell r="B12901">
            <v>2011</v>
          </cell>
          <cell r="C12901">
            <v>10</v>
          </cell>
          <cell r="D12901" t="str">
            <v>WA</v>
          </cell>
          <cell r="E12901">
            <v>6806447.663500105</v>
          </cell>
        </row>
        <row r="12902">
          <cell r="A12902" t="str">
            <v>2011-10-WI</v>
          </cell>
          <cell r="B12902">
            <v>2011</v>
          </cell>
          <cell r="C12902">
            <v>10</v>
          </cell>
          <cell r="D12902" t="str">
            <v>WI</v>
          </cell>
          <cell r="E12902">
            <v>5737079.0720707132</v>
          </cell>
        </row>
        <row r="12903">
          <cell r="A12903" t="str">
            <v>2011-10-WV</v>
          </cell>
          <cell r="B12903">
            <v>2011</v>
          </cell>
          <cell r="C12903">
            <v>10</v>
          </cell>
          <cell r="D12903" t="str">
            <v>WV</v>
          </cell>
          <cell r="E12903">
            <v>1852862.870430778</v>
          </cell>
        </row>
        <row r="12904">
          <cell r="A12904" t="str">
            <v>2011-10-WY</v>
          </cell>
          <cell r="B12904">
            <v>2011</v>
          </cell>
          <cell r="C12904">
            <v>10</v>
          </cell>
          <cell r="D12904" t="str">
            <v>WY</v>
          </cell>
          <cell r="E12904">
            <v>568911.59184781148</v>
          </cell>
        </row>
        <row r="12905">
          <cell r="A12905" t="str">
            <v>2011-11-AK</v>
          </cell>
          <cell r="B12905">
            <v>2011</v>
          </cell>
          <cell r="C12905">
            <v>11</v>
          </cell>
          <cell r="D12905" t="str">
            <v>AK</v>
          </cell>
          <cell r="E12905">
            <v>720665.74212136562</v>
          </cell>
        </row>
        <row r="12906">
          <cell r="A12906" t="str">
            <v>2011-11-AL</v>
          </cell>
          <cell r="B12906">
            <v>2011</v>
          </cell>
          <cell r="C12906">
            <v>11</v>
          </cell>
          <cell r="D12906" t="str">
            <v>AL</v>
          </cell>
          <cell r="E12906">
            <v>4831400.4816862764</v>
          </cell>
        </row>
        <row r="12907">
          <cell r="A12907" t="str">
            <v>2011-11-AR</v>
          </cell>
          <cell r="B12907">
            <v>2011</v>
          </cell>
          <cell r="C12907">
            <v>11</v>
          </cell>
          <cell r="D12907" t="str">
            <v>AR</v>
          </cell>
          <cell r="E12907">
            <v>2946395.492139197</v>
          </cell>
        </row>
        <row r="12908">
          <cell r="A12908" t="str">
            <v>2011-11-AZ</v>
          </cell>
          <cell r="B12908">
            <v>2011</v>
          </cell>
          <cell r="C12908">
            <v>11</v>
          </cell>
          <cell r="D12908" t="str">
            <v>AZ</v>
          </cell>
          <cell r="E12908">
            <v>6604450.4685552968</v>
          </cell>
        </row>
        <row r="12909">
          <cell r="A12909" t="str">
            <v>2011-11-CA</v>
          </cell>
          <cell r="B12909">
            <v>2011</v>
          </cell>
          <cell r="C12909">
            <v>11</v>
          </cell>
          <cell r="D12909" t="str">
            <v>CA</v>
          </cell>
          <cell r="E12909">
            <v>38920902.959266119</v>
          </cell>
        </row>
        <row r="12910">
          <cell r="A12910" t="str">
            <v>2011-11-CO</v>
          </cell>
          <cell r="B12910">
            <v>2011</v>
          </cell>
          <cell r="C12910">
            <v>11</v>
          </cell>
          <cell r="D12910" t="str">
            <v>CO</v>
          </cell>
          <cell r="E12910">
            <v>5130500.6123909429</v>
          </cell>
        </row>
        <row r="12911">
          <cell r="A12911" t="str">
            <v>2011-11-CT</v>
          </cell>
          <cell r="B12911">
            <v>2011</v>
          </cell>
          <cell r="C12911">
            <v>11</v>
          </cell>
          <cell r="D12911" t="str">
            <v>CT</v>
          </cell>
          <cell r="E12911">
            <v>3584170.6260170229</v>
          </cell>
        </row>
        <row r="12912">
          <cell r="A12912" t="str">
            <v>2011-11-DC</v>
          </cell>
          <cell r="B12912">
            <v>2011</v>
          </cell>
          <cell r="C12912">
            <v>11</v>
          </cell>
          <cell r="D12912" t="str">
            <v>DC</v>
          </cell>
          <cell r="E12912">
            <v>595541.1443060782</v>
          </cell>
        </row>
        <row r="12913">
          <cell r="A12913" t="str">
            <v>2011-11-DE</v>
          </cell>
          <cell r="B12913">
            <v>2011</v>
          </cell>
          <cell r="C12913">
            <v>11</v>
          </cell>
          <cell r="D12913" t="str">
            <v>DE</v>
          </cell>
          <cell r="E12913">
            <v>909323.572141079</v>
          </cell>
        </row>
        <row r="12914">
          <cell r="A12914" t="str">
            <v>2011-11-FL</v>
          </cell>
          <cell r="B12914">
            <v>2011</v>
          </cell>
          <cell r="C12914">
            <v>11</v>
          </cell>
          <cell r="D12914" t="str">
            <v>FL</v>
          </cell>
          <cell r="E12914">
            <v>18920628.507913698</v>
          </cell>
        </row>
        <row r="12915">
          <cell r="A12915" t="str">
            <v>2011-11-GA</v>
          </cell>
          <cell r="B12915">
            <v>2011</v>
          </cell>
          <cell r="C12915">
            <v>11</v>
          </cell>
          <cell r="D12915" t="str">
            <v>GA</v>
          </cell>
          <cell r="E12915">
            <v>9931210.1991482191</v>
          </cell>
        </row>
        <row r="12916">
          <cell r="A12916" t="str">
            <v>2011-11-HI</v>
          </cell>
          <cell r="B12916">
            <v>2011</v>
          </cell>
          <cell r="C12916">
            <v>11</v>
          </cell>
          <cell r="D12916" t="str">
            <v>HI</v>
          </cell>
          <cell r="E12916">
            <v>1372896.2154498545</v>
          </cell>
        </row>
        <row r="12917">
          <cell r="A12917" t="str">
            <v>2011-11-IA</v>
          </cell>
          <cell r="B12917">
            <v>2011</v>
          </cell>
          <cell r="C12917">
            <v>11</v>
          </cell>
          <cell r="D12917" t="str">
            <v>IA</v>
          </cell>
          <cell r="E12917">
            <v>3063734.6454861583</v>
          </cell>
        </row>
        <row r="12918">
          <cell r="A12918" t="str">
            <v>2011-11-ID</v>
          </cell>
          <cell r="B12918">
            <v>2011</v>
          </cell>
          <cell r="C12918">
            <v>11</v>
          </cell>
          <cell r="D12918" t="str">
            <v>ID</v>
          </cell>
          <cell r="E12918">
            <v>1598095.8772901429</v>
          </cell>
        </row>
        <row r="12919">
          <cell r="A12919" t="str">
            <v>2011-11-IL</v>
          </cell>
          <cell r="B12919">
            <v>2011</v>
          </cell>
          <cell r="C12919">
            <v>11</v>
          </cell>
          <cell r="D12919" t="str">
            <v>IL</v>
          </cell>
          <cell r="E12919">
            <v>12944335.516736362</v>
          </cell>
        </row>
        <row r="12920">
          <cell r="A12920" t="str">
            <v>2011-11-IN</v>
          </cell>
          <cell r="B12920">
            <v>2011</v>
          </cell>
          <cell r="C12920">
            <v>11</v>
          </cell>
          <cell r="D12920" t="str">
            <v>IN</v>
          </cell>
          <cell r="E12920">
            <v>6522871.211343863</v>
          </cell>
        </row>
        <row r="12921">
          <cell r="A12921" t="str">
            <v>2011-11-KS</v>
          </cell>
          <cell r="B12921">
            <v>2011</v>
          </cell>
          <cell r="C12921">
            <v>11</v>
          </cell>
          <cell r="D12921" t="str">
            <v>KS</v>
          </cell>
          <cell r="E12921">
            <v>2867402.3752492922</v>
          </cell>
        </row>
        <row r="12922">
          <cell r="A12922" t="str">
            <v>2011-11-KY</v>
          </cell>
          <cell r="B12922">
            <v>2011</v>
          </cell>
          <cell r="C12922">
            <v>11</v>
          </cell>
          <cell r="D12922" t="str">
            <v>KY</v>
          </cell>
          <cell r="E12922">
            <v>4381400.3884624774</v>
          </cell>
        </row>
        <row r="12923">
          <cell r="A12923" t="str">
            <v>2011-11-LA</v>
          </cell>
          <cell r="B12923">
            <v>2011</v>
          </cell>
          <cell r="C12923">
            <v>11</v>
          </cell>
          <cell r="D12923" t="str">
            <v>LA</v>
          </cell>
          <cell r="E12923">
            <v>4565542.4397184374</v>
          </cell>
        </row>
        <row r="12924">
          <cell r="A12924" t="str">
            <v>2011-11-MA</v>
          </cell>
          <cell r="B12924">
            <v>2011</v>
          </cell>
          <cell r="C12924">
            <v>11</v>
          </cell>
          <cell r="D12924" t="str">
            <v>MA</v>
          </cell>
          <cell r="E12924">
            <v>6603071.3021016782</v>
          </cell>
        </row>
        <row r="12925">
          <cell r="A12925" t="str">
            <v>2011-11-MD</v>
          </cell>
          <cell r="B12925">
            <v>2011</v>
          </cell>
          <cell r="C12925">
            <v>11</v>
          </cell>
          <cell r="D12925" t="str">
            <v>MD</v>
          </cell>
          <cell r="E12925">
            <v>5850588.2612322439</v>
          </cell>
        </row>
        <row r="12926">
          <cell r="A12926" t="str">
            <v>2011-11-ME</v>
          </cell>
          <cell r="B12926">
            <v>2011</v>
          </cell>
          <cell r="C12926">
            <v>11</v>
          </cell>
          <cell r="D12926" t="str">
            <v>ME</v>
          </cell>
          <cell r="E12926">
            <v>1326683.035372789</v>
          </cell>
        </row>
        <row r="12927">
          <cell r="A12927" t="str">
            <v>2011-11-MI</v>
          </cell>
          <cell r="B12927">
            <v>2011</v>
          </cell>
          <cell r="C12927">
            <v>11</v>
          </cell>
          <cell r="D12927" t="str">
            <v>MI</v>
          </cell>
          <cell r="E12927">
            <v>9931913.3583651409</v>
          </cell>
        </row>
        <row r="12928">
          <cell r="A12928" t="str">
            <v>2011-11-MN</v>
          </cell>
          <cell r="B12928">
            <v>2011</v>
          </cell>
          <cell r="C12928">
            <v>11</v>
          </cell>
          <cell r="D12928" t="str">
            <v>MN</v>
          </cell>
          <cell r="E12928">
            <v>5368188.6458428251</v>
          </cell>
        </row>
        <row r="12929">
          <cell r="A12929" t="str">
            <v>2011-11-MO</v>
          </cell>
          <cell r="B12929">
            <v>2011</v>
          </cell>
          <cell r="C12929">
            <v>11</v>
          </cell>
          <cell r="D12929" t="str">
            <v>MO</v>
          </cell>
          <cell r="E12929">
            <v>6040388.8352009756</v>
          </cell>
        </row>
        <row r="12930">
          <cell r="A12930" t="str">
            <v>2011-11-MS</v>
          </cell>
          <cell r="B12930">
            <v>2011</v>
          </cell>
          <cell r="C12930">
            <v>11</v>
          </cell>
          <cell r="D12930" t="str">
            <v>MS</v>
          </cell>
          <cell r="E12930">
            <v>2998279.3393439883</v>
          </cell>
        </row>
        <row r="12931">
          <cell r="A12931" t="str">
            <v>2011-11-MT</v>
          </cell>
          <cell r="B12931">
            <v>2011</v>
          </cell>
          <cell r="C12931">
            <v>11</v>
          </cell>
          <cell r="D12931" t="str">
            <v>MT</v>
          </cell>
          <cell r="E12931">
            <v>998108.82942700468</v>
          </cell>
        </row>
        <row r="12932">
          <cell r="A12932" t="str">
            <v>2011-11-NC</v>
          </cell>
          <cell r="B12932">
            <v>2011</v>
          </cell>
          <cell r="C12932">
            <v>11</v>
          </cell>
          <cell r="D12932" t="str">
            <v>NC</v>
          </cell>
          <cell r="E12932">
            <v>9707372.5416095573</v>
          </cell>
        </row>
        <row r="12933">
          <cell r="A12933" t="str">
            <v>2011-11-ND</v>
          </cell>
          <cell r="B12933">
            <v>2011</v>
          </cell>
          <cell r="C12933">
            <v>11</v>
          </cell>
          <cell r="D12933" t="str">
            <v>ND</v>
          </cell>
          <cell r="E12933">
            <v>673542.05916761956</v>
          </cell>
        </row>
        <row r="12934">
          <cell r="A12934" t="str">
            <v>2011-11-NE</v>
          </cell>
          <cell r="B12934">
            <v>2011</v>
          </cell>
          <cell r="C12934">
            <v>11</v>
          </cell>
          <cell r="D12934" t="str">
            <v>NE</v>
          </cell>
          <cell r="E12934">
            <v>1842803.7334026741</v>
          </cell>
        </row>
        <row r="12935">
          <cell r="A12935" t="str">
            <v>2011-11-NH</v>
          </cell>
          <cell r="B12935">
            <v>2011</v>
          </cell>
          <cell r="C12935">
            <v>11</v>
          </cell>
          <cell r="D12935" t="str">
            <v>NH</v>
          </cell>
          <cell r="E12935">
            <v>1325131.4975922373</v>
          </cell>
        </row>
        <row r="12936">
          <cell r="A12936" t="str">
            <v>2011-11-NJ</v>
          </cell>
          <cell r="B12936">
            <v>2011</v>
          </cell>
          <cell r="C12936">
            <v>11</v>
          </cell>
          <cell r="D12936" t="str">
            <v>NJ</v>
          </cell>
          <cell r="E12936">
            <v>8797233.363546066</v>
          </cell>
        </row>
        <row r="12937">
          <cell r="A12937" t="str">
            <v>2011-11-NM</v>
          </cell>
          <cell r="B12937">
            <v>2011</v>
          </cell>
          <cell r="C12937">
            <v>11</v>
          </cell>
          <cell r="D12937" t="str">
            <v>NM</v>
          </cell>
          <cell r="E12937">
            <v>2105580.8302188846</v>
          </cell>
        </row>
        <row r="12938">
          <cell r="A12938" t="str">
            <v>2011-11-NV</v>
          </cell>
          <cell r="B12938">
            <v>2011</v>
          </cell>
          <cell r="C12938">
            <v>11</v>
          </cell>
          <cell r="D12938" t="str">
            <v>NV</v>
          </cell>
          <cell r="E12938">
            <v>2642577.2047879077</v>
          </cell>
        </row>
        <row r="12939">
          <cell r="A12939" t="str">
            <v>2011-11-NY</v>
          </cell>
          <cell r="B12939">
            <v>2011</v>
          </cell>
          <cell r="C12939">
            <v>11</v>
          </cell>
          <cell r="D12939" t="str">
            <v>NY</v>
          </cell>
          <cell r="E12939">
            <v>19441923.415941872</v>
          </cell>
        </row>
        <row r="12940">
          <cell r="A12940" t="str">
            <v>2011-11-OH</v>
          </cell>
          <cell r="B12940">
            <v>2011</v>
          </cell>
          <cell r="C12940">
            <v>11</v>
          </cell>
          <cell r="D12940" t="str">
            <v>OH</v>
          </cell>
          <cell r="E12940">
            <v>11573461.053894602</v>
          </cell>
        </row>
        <row r="12941">
          <cell r="A12941" t="str">
            <v>2011-11-OK</v>
          </cell>
          <cell r="B12941">
            <v>2011</v>
          </cell>
          <cell r="C12941">
            <v>11</v>
          </cell>
          <cell r="D12941" t="str">
            <v>OK</v>
          </cell>
          <cell r="E12941">
            <v>3772681.1091619739</v>
          </cell>
        </row>
        <row r="12942">
          <cell r="A12942" t="str">
            <v>2011-11-OR</v>
          </cell>
          <cell r="B12942">
            <v>2011</v>
          </cell>
          <cell r="C12942">
            <v>11</v>
          </cell>
          <cell r="D12942" t="str">
            <v>OR</v>
          </cell>
          <cell r="E12942">
            <v>3894061.2057312597</v>
          </cell>
        </row>
        <row r="12943">
          <cell r="A12943" t="str">
            <v>2011-11-PA</v>
          </cell>
          <cell r="B12943">
            <v>2011</v>
          </cell>
          <cell r="C12943">
            <v>11</v>
          </cell>
          <cell r="D12943" t="str">
            <v>PA</v>
          </cell>
          <cell r="E12943">
            <v>12744351.626682853</v>
          </cell>
        </row>
        <row r="12944">
          <cell r="A12944" t="str">
            <v>2011-11-RI</v>
          </cell>
          <cell r="B12944">
            <v>2011</v>
          </cell>
          <cell r="C12944">
            <v>11</v>
          </cell>
          <cell r="D12944" t="str">
            <v>RI</v>
          </cell>
          <cell r="E12944">
            <v>1056887.779273445</v>
          </cell>
        </row>
        <row r="12945">
          <cell r="A12945" t="str">
            <v>2011-11-SC</v>
          </cell>
          <cell r="B12945">
            <v>2011</v>
          </cell>
          <cell r="C12945">
            <v>11</v>
          </cell>
          <cell r="D12945" t="str">
            <v>SC</v>
          </cell>
          <cell r="E12945">
            <v>4684900.1673355149</v>
          </cell>
        </row>
        <row r="12946">
          <cell r="A12946" t="str">
            <v>2011-11-SD</v>
          </cell>
          <cell r="B12946">
            <v>2011</v>
          </cell>
          <cell r="C12946">
            <v>11</v>
          </cell>
          <cell r="D12946" t="str">
            <v>SD</v>
          </cell>
          <cell r="E12946">
            <v>817560.18064986286</v>
          </cell>
        </row>
        <row r="12947">
          <cell r="A12947" t="str">
            <v>2011-11-TN</v>
          </cell>
          <cell r="B12947">
            <v>2011</v>
          </cell>
          <cell r="C12947">
            <v>11</v>
          </cell>
          <cell r="D12947" t="str">
            <v>TN</v>
          </cell>
          <cell r="E12947">
            <v>6404440.7334973458</v>
          </cell>
        </row>
        <row r="12948">
          <cell r="A12948" t="str">
            <v>2011-11-TX</v>
          </cell>
          <cell r="B12948">
            <v>2011</v>
          </cell>
          <cell r="C12948">
            <v>11</v>
          </cell>
          <cell r="D12948" t="str">
            <v>TX</v>
          </cell>
          <cell r="E12948">
            <v>25911895.06233827</v>
          </cell>
        </row>
        <row r="12949">
          <cell r="A12949" t="str">
            <v>2011-11-UT</v>
          </cell>
          <cell r="B12949">
            <v>2011</v>
          </cell>
          <cell r="C12949">
            <v>11</v>
          </cell>
          <cell r="D12949" t="str">
            <v>UT</v>
          </cell>
          <cell r="E12949">
            <v>2850021.6016328544</v>
          </cell>
        </row>
        <row r="12950">
          <cell r="A12950" t="str">
            <v>2011-11-VA</v>
          </cell>
          <cell r="B12950">
            <v>2011</v>
          </cell>
          <cell r="C12950">
            <v>11</v>
          </cell>
          <cell r="D12950" t="str">
            <v>VA</v>
          </cell>
          <cell r="E12950">
            <v>8114679.2249693852</v>
          </cell>
        </row>
        <row r="12951">
          <cell r="A12951" t="str">
            <v>2011-11-VT</v>
          </cell>
          <cell r="B12951">
            <v>2011</v>
          </cell>
          <cell r="C12951">
            <v>11</v>
          </cell>
          <cell r="D12951" t="str">
            <v>VT</v>
          </cell>
          <cell r="E12951">
            <v>631202.37449149915</v>
          </cell>
        </row>
        <row r="12952">
          <cell r="A12952" t="str">
            <v>2011-11-WA</v>
          </cell>
          <cell r="B12952">
            <v>2011</v>
          </cell>
          <cell r="C12952">
            <v>11</v>
          </cell>
          <cell r="D12952" t="str">
            <v>WA</v>
          </cell>
          <cell r="E12952">
            <v>6812246.5644576596</v>
          </cell>
        </row>
        <row r="12953">
          <cell r="A12953" t="str">
            <v>2011-11-WI</v>
          </cell>
          <cell r="B12953">
            <v>2011</v>
          </cell>
          <cell r="C12953">
            <v>11</v>
          </cell>
          <cell r="D12953" t="str">
            <v>WI</v>
          </cell>
          <cell r="E12953">
            <v>5740330.6343083521</v>
          </cell>
        </row>
        <row r="12954">
          <cell r="A12954" t="str">
            <v>2011-11-WV</v>
          </cell>
          <cell r="B12954">
            <v>2011</v>
          </cell>
          <cell r="C12954">
            <v>11</v>
          </cell>
          <cell r="D12954" t="str">
            <v>WV</v>
          </cell>
          <cell r="E12954">
            <v>1852837.198373012</v>
          </cell>
        </row>
        <row r="12955">
          <cell r="A12955" t="str">
            <v>2011-11-WY</v>
          </cell>
          <cell r="B12955">
            <v>2011</v>
          </cell>
          <cell r="C12955">
            <v>11</v>
          </cell>
          <cell r="D12955" t="str">
            <v>WY</v>
          </cell>
          <cell r="E12955">
            <v>569255.20898128394</v>
          </cell>
        </row>
        <row r="12956">
          <cell r="A12956" t="str">
            <v>2011-12-AK</v>
          </cell>
          <cell r="B12956">
            <v>2011</v>
          </cell>
          <cell r="C12956">
            <v>12</v>
          </cell>
          <cell r="D12956" t="str">
            <v>AK</v>
          </cell>
          <cell r="E12956">
            <v>721298.44384688337</v>
          </cell>
        </row>
        <row r="12957">
          <cell r="A12957" t="str">
            <v>2011-12-AL</v>
          </cell>
          <cell r="B12957">
            <v>2011</v>
          </cell>
          <cell r="C12957">
            <v>12</v>
          </cell>
          <cell r="D12957" t="str">
            <v>AL</v>
          </cell>
          <cell r="E12957">
            <v>4834554.9552842481</v>
          </cell>
        </row>
        <row r="12958">
          <cell r="A12958" t="str">
            <v>2011-12-AR</v>
          </cell>
          <cell r="B12958">
            <v>2011</v>
          </cell>
          <cell r="C12958">
            <v>12</v>
          </cell>
          <cell r="D12958" t="str">
            <v>AR</v>
          </cell>
          <cell r="E12958">
            <v>2948244.1481170724</v>
          </cell>
        </row>
        <row r="12959">
          <cell r="A12959" t="str">
            <v>2011-12-AZ</v>
          </cell>
          <cell r="B12959">
            <v>2011</v>
          </cell>
          <cell r="C12959">
            <v>12</v>
          </cell>
          <cell r="D12959" t="str">
            <v>AZ</v>
          </cell>
          <cell r="E12959">
            <v>6617318.3575141765</v>
          </cell>
        </row>
        <row r="12960">
          <cell r="A12960" t="str">
            <v>2011-12-CA</v>
          </cell>
          <cell r="B12960">
            <v>2011</v>
          </cell>
          <cell r="C12960">
            <v>12</v>
          </cell>
          <cell r="D12960" t="str">
            <v>CA</v>
          </cell>
          <cell r="E12960">
            <v>38962746.351796009</v>
          </cell>
        </row>
        <row r="12961">
          <cell r="A12961" t="str">
            <v>2011-12-CO</v>
          </cell>
          <cell r="B12961">
            <v>2011</v>
          </cell>
          <cell r="C12961">
            <v>12</v>
          </cell>
          <cell r="D12961" t="str">
            <v>CO</v>
          </cell>
          <cell r="E12961">
            <v>5136753.777758738</v>
          </cell>
        </row>
        <row r="12962">
          <cell r="A12962" t="str">
            <v>2011-12-CT</v>
          </cell>
          <cell r="B12962">
            <v>2011</v>
          </cell>
          <cell r="C12962">
            <v>12</v>
          </cell>
          <cell r="D12962" t="str">
            <v>CT</v>
          </cell>
          <cell r="E12962">
            <v>3584781.8281321293</v>
          </cell>
        </row>
        <row r="12963">
          <cell r="A12963" t="str">
            <v>2011-12-DC</v>
          </cell>
          <cell r="B12963">
            <v>2011</v>
          </cell>
          <cell r="C12963">
            <v>12</v>
          </cell>
          <cell r="D12963" t="str">
            <v>DC</v>
          </cell>
          <cell r="E12963">
            <v>595164.80025022943</v>
          </cell>
        </row>
        <row r="12964">
          <cell r="A12964" t="str">
            <v>2011-12-DE</v>
          </cell>
          <cell r="B12964">
            <v>2011</v>
          </cell>
          <cell r="C12964">
            <v>12</v>
          </cell>
          <cell r="D12964" t="str">
            <v>DE</v>
          </cell>
          <cell r="E12964">
            <v>910020.00724192138</v>
          </cell>
        </row>
        <row r="12965">
          <cell r="A12965" t="str">
            <v>2011-12-FL</v>
          </cell>
          <cell r="B12965">
            <v>2011</v>
          </cell>
          <cell r="C12965">
            <v>12</v>
          </cell>
          <cell r="D12965" t="str">
            <v>FL</v>
          </cell>
          <cell r="E12965">
            <v>18932086.030766346</v>
          </cell>
        </row>
        <row r="12966">
          <cell r="A12966" t="str">
            <v>2011-12-GA</v>
          </cell>
          <cell r="B12966">
            <v>2011</v>
          </cell>
          <cell r="C12966">
            <v>12</v>
          </cell>
          <cell r="D12966" t="str">
            <v>GA</v>
          </cell>
          <cell r="E12966">
            <v>9946247.895240251</v>
          </cell>
        </row>
        <row r="12967">
          <cell r="A12967" t="str">
            <v>2011-12-HI</v>
          </cell>
          <cell r="B12967">
            <v>2011</v>
          </cell>
          <cell r="C12967">
            <v>12</v>
          </cell>
          <cell r="D12967" t="str">
            <v>HI</v>
          </cell>
          <cell r="E12967">
            <v>1373652.2454872376</v>
          </cell>
        </row>
        <row r="12968">
          <cell r="A12968" t="str">
            <v>2011-12-IA</v>
          </cell>
          <cell r="B12968">
            <v>2011</v>
          </cell>
          <cell r="C12968">
            <v>12</v>
          </cell>
          <cell r="D12968" t="str">
            <v>IA</v>
          </cell>
          <cell r="E12968">
            <v>3064791.5386755457</v>
          </cell>
        </row>
        <row r="12969">
          <cell r="A12969" t="str">
            <v>2011-12-ID</v>
          </cell>
          <cell r="B12969">
            <v>2011</v>
          </cell>
          <cell r="C12969">
            <v>12</v>
          </cell>
          <cell r="D12969" t="str">
            <v>ID</v>
          </cell>
          <cell r="E12969">
            <v>1599957.4720135988</v>
          </cell>
        </row>
        <row r="12970">
          <cell r="A12970" t="str">
            <v>2011-12-IL</v>
          </cell>
          <cell r="B12970">
            <v>2011</v>
          </cell>
          <cell r="C12970">
            <v>12</v>
          </cell>
          <cell r="D12970" t="str">
            <v>IL</v>
          </cell>
          <cell r="E12970">
            <v>12951267.28966346</v>
          </cell>
        </row>
        <row r="12971">
          <cell r="A12971" t="str">
            <v>2011-12-IN</v>
          </cell>
          <cell r="B12971">
            <v>2011</v>
          </cell>
          <cell r="C12971">
            <v>12</v>
          </cell>
          <cell r="D12971" t="str">
            <v>IN</v>
          </cell>
          <cell r="E12971">
            <v>6525247.6943620741</v>
          </cell>
        </row>
        <row r="12972">
          <cell r="A12972" t="str">
            <v>2011-12-KS</v>
          </cell>
          <cell r="B12972">
            <v>2011</v>
          </cell>
          <cell r="C12972">
            <v>12</v>
          </cell>
          <cell r="D12972" t="str">
            <v>KS</v>
          </cell>
          <cell r="E12972">
            <v>2868245.4396548769</v>
          </cell>
        </row>
        <row r="12973">
          <cell r="A12973" t="str">
            <v>2011-12-KY</v>
          </cell>
          <cell r="B12973">
            <v>2011</v>
          </cell>
          <cell r="C12973">
            <v>12</v>
          </cell>
          <cell r="D12973" t="str">
            <v>KY</v>
          </cell>
          <cell r="E12973">
            <v>4383964.5559188128</v>
          </cell>
        </row>
        <row r="12974">
          <cell r="A12974" t="str">
            <v>2011-12-LA</v>
          </cell>
          <cell r="B12974">
            <v>2011</v>
          </cell>
          <cell r="C12974">
            <v>12</v>
          </cell>
          <cell r="D12974" t="str">
            <v>LA</v>
          </cell>
          <cell r="E12974">
            <v>4567500.9405224035</v>
          </cell>
        </row>
        <row r="12975">
          <cell r="A12975" t="str">
            <v>2011-12-MA</v>
          </cell>
          <cell r="B12975">
            <v>2011</v>
          </cell>
          <cell r="C12975">
            <v>12</v>
          </cell>
          <cell r="D12975" t="str">
            <v>MA</v>
          </cell>
          <cell r="E12975">
            <v>6606450.2146805106</v>
          </cell>
        </row>
        <row r="12976">
          <cell r="A12976" t="str">
            <v>2011-12-MD</v>
          </cell>
          <cell r="B12976">
            <v>2011</v>
          </cell>
          <cell r="C12976">
            <v>12</v>
          </cell>
          <cell r="D12976" t="str">
            <v>MD</v>
          </cell>
          <cell r="E12976">
            <v>5855301.2065952187</v>
          </cell>
        </row>
        <row r="12977">
          <cell r="A12977" t="str">
            <v>2011-12-ME</v>
          </cell>
          <cell r="B12977">
            <v>2011</v>
          </cell>
          <cell r="C12977">
            <v>12</v>
          </cell>
          <cell r="D12977" t="str">
            <v>ME</v>
          </cell>
          <cell r="E12977">
            <v>1326581.5567171273</v>
          </cell>
        </row>
        <row r="12978">
          <cell r="A12978" t="str">
            <v>2011-12-MI</v>
          </cell>
          <cell r="B12978">
            <v>2011</v>
          </cell>
          <cell r="C12978">
            <v>12</v>
          </cell>
          <cell r="D12978" t="str">
            <v>MI</v>
          </cell>
          <cell r="E12978">
            <v>9934760.0597622748</v>
          </cell>
        </row>
        <row r="12979">
          <cell r="A12979" t="str">
            <v>2011-12-MN</v>
          </cell>
          <cell r="B12979">
            <v>2011</v>
          </cell>
          <cell r="C12979">
            <v>12</v>
          </cell>
          <cell r="D12979" t="str">
            <v>MN</v>
          </cell>
          <cell r="E12979">
            <v>5372116.4097528271</v>
          </cell>
        </row>
        <row r="12980">
          <cell r="A12980" t="str">
            <v>2011-12-MO</v>
          </cell>
          <cell r="B12980">
            <v>2011</v>
          </cell>
          <cell r="C12980">
            <v>12</v>
          </cell>
          <cell r="D12980" t="str">
            <v>MO</v>
          </cell>
          <cell r="E12980">
            <v>6043525.4687538445</v>
          </cell>
        </row>
        <row r="12981">
          <cell r="A12981" t="str">
            <v>2011-12-MS</v>
          </cell>
          <cell r="B12981">
            <v>2011</v>
          </cell>
          <cell r="C12981">
            <v>12</v>
          </cell>
          <cell r="D12981" t="str">
            <v>MS</v>
          </cell>
          <cell r="E12981">
            <v>3000170.4791832985</v>
          </cell>
        </row>
        <row r="12982">
          <cell r="A12982" t="str">
            <v>2011-12-MT</v>
          </cell>
          <cell r="B12982">
            <v>2011</v>
          </cell>
          <cell r="C12982">
            <v>12</v>
          </cell>
          <cell r="D12982" t="str">
            <v>MT</v>
          </cell>
          <cell r="E12982">
            <v>998630.04047408048</v>
          </cell>
        </row>
        <row r="12983">
          <cell r="A12983" t="str">
            <v>2011-12-NC</v>
          </cell>
          <cell r="B12983">
            <v>2011</v>
          </cell>
          <cell r="C12983">
            <v>12</v>
          </cell>
          <cell r="D12983" t="str">
            <v>NC</v>
          </cell>
          <cell r="E12983">
            <v>9717926.9555479754</v>
          </cell>
        </row>
        <row r="12984">
          <cell r="A12984" t="str">
            <v>2011-12-ND</v>
          </cell>
          <cell r="B12984">
            <v>2011</v>
          </cell>
          <cell r="C12984">
            <v>12</v>
          </cell>
          <cell r="D12984" t="str">
            <v>ND</v>
          </cell>
          <cell r="E12984">
            <v>673599.69905443862</v>
          </cell>
        </row>
        <row r="12985">
          <cell r="A12985" t="str">
            <v>2011-12-NE</v>
          </cell>
          <cell r="B12985">
            <v>2011</v>
          </cell>
          <cell r="C12985">
            <v>12</v>
          </cell>
          <cell r="D12985" t="str">
            <v>NE</v>
          </cell>
          <cell r="E12985">
            <v>1843807.480611295</v>
          </cell>
        </row>
        <row r="12986">
          <cell r="A12986" t="str">
            <v>2011-12-NH</v>
          </cell>
          <cell r="B12986">
            <v>2011</v>
          </cell>
          <cell r="C12986">
            <v>12</v>
          </cell>
          <cell r="D12986" t="str">
            <v>NH</v>
          </cell>
          <cell r="E12986">
            <v>1325658.585112808</v>
          </cell>
        </row>
        <row r="12987">
          <cell r="A12987" t="str">
            <v>2011-12-NJ</v>
          </cell>
          <cell r="B12987">
            <v>2011</v>
          </cell>
          <cell r="C12987">
            <v>12</v>
          </cell>
          <cell r="D12987" t="str">
            <v>NJ</v>
          </cell>
          <cell r="E12987">
            <v>8797556.753885502</v>
          </cell>
        </row>
        <row r="12988">
          <cell r="A12988" t="str">
            <v>2011-12-NM</v>
          </cell>
          <cell r="B12988">
            <v>2011</v>
          </cell>
          <cell r="C12988">
            <v>12</v>
          </cell>
          <cell r="D12988" t="str">
            <v>NM</v>
          </cell>
          <cell r="E12988">
            <v>2108439.9995525945</v>
          </cell>
        </row>
        <row r="12989">
          <cell r="A12989" t="str">
            <v>2011-12-NV</v>
          </cell>
          <cell r="B12989">
            <v>2011</v>
          </cell>
          <cell r="C12989">
            <v>12</v>
          </cell>
          <cell r="D12989" t="str">
            <v>NV</v>
          </cell>
          <cell r="E12989">
            <v>2643165.276276893</v>
          </cell>
        </row>
        <row r="12990">
          <cell r="A12990" t="str">
            <v>2011-12-NY</v>
          </cell>
          <cell r="B12990">
            <v>2011</v>
          </cell>
          <cell r="C12990">
            <v>12</v>
          </cell>
          <cell r="D12990" t="str">
            <v>NY</v>
          </cell>
          <cell r="E12990">
            <v>19445797.140849773</v>
          </cell>
        </row>
        <row r="12991">
          <cell r="A12991" t="str">
            <v>2011-12-OH</v>
          </cell>
          <cell r="B12991">
            <v>2011</v>
          </cell>
          <cell r="C12991">
            <v>12</v>
          </cell>
          <cell r="D12991" t="str">
            <v>OH</v>
          </cell>
          <cell r="E12991">
            <v>11575704.051176976</v>
          </cell>
        </row>
        <row r="12992">
          <cell r="A12992" t="str">
            <v>2011-12-OK</v>
          </cell>
          <cell r="B12992">
            <v>2011</v>
          </cell>
          <cell r="C12992">
            <v>12</v>
          </cell>
          <cell r="D12992" t="str">
            <v>OK</v>
          </cell>
          <cell r="E12992">
            <v>3773945.1543305833</v>
          </cell>
        </row>
        <row r="12993">
          <cell r="A12993" t="str">
            <v>2011-12-OR</v>
          </cell>
          <cell r="B12993">
            <v>2011</v>
          </cell>
          <cell r="C12993">
            <v>12</v>
          </cell>
          <cell r="D12993" t="str">
            <v>OR</v>
          </cell>
          <cell r="E12993">
            <v>3897923.991666317</v>
          </cell>
        </row>
        <row r="12994">
          <cell r="A12994" t="str">
            <v>2011-12-PA</v>
          </cell>
          <cell r="B12994">
            <v>2011</v>
          </cell>
          <cell r="C12994">
            <v>12</v>
          </cell>
          <cell r="D12994" t="str">
            <v>PA</v>
          </cell>
          <cell r="E12994">
            <v>12746899.232386982</v>
          </cell>
        </row>
        <row r="12995">
          <cell r="A12995" t="str">
            <v>2011-12-RI</v>
          </cell>
          <cell r="B12995">
            <v>2011</v>
          </cell>
          <cell r="C12995">
            <v>12</v>
          </cell>
          <cell r="D12995" t="str">
            <v>RI</v>
          </cell>
          <cell r="E12995">
            <v>1057150.2030917711</v>
          </cell>
        </row>
        <row r="12996">
          <cell r="A12996" t="str">
            <v>2011-12-SC</v>
          </cell>
          <cell r="B12996">
            <v>2011</v>
          </cell>
          <cell r="C12996">
            <v>12</v>
          </cell>
          <cell r="D12996" t="str">
            <v>SC</v>
          </cell>
          <cell r="E12996">
            <v>4688515.40878997</v>
          </cell>
        </row>
        <row r="12997">
          <cell r="A12997" t="str">
            <v>2011-12-SD</v>
          </cell>
          <cell r="B12997">
            <v>2011</v>
          </cell>
          <cell r="C12997">
            <v>12</v>
          </cell>
          <cell r="D12997" t="str">
            <v>SD</v>
          </cell>
          <cell r="E12997">
            <v>817758.32611717645</v>
          </cell>
        </row>
        <row r="12998">
          <cell r="A12998" t="str">
            <v>2011-12-TN</v>
          </cell>
          <cell r="B12998">
            <v>2011</v>
          </cell>
          <cell r="C12998">
            <v>12</v>
          </cell>
          <cell r="D12998" t="str">
            <v>TN</v>
          </cell>
          <cell r="E12998">
            <v>6407998.0127623398</v>
          </cell>
        </row>
        <row r="12999">
          <cell r="A12999" t="str">
            <v>2011-12-TX</v>
          </cell>
          <cell r="B12999">
            <v>2011</v>
          </cell>
          <cell r="C12999">
            <v>12</v>
          </cell>
          <cell r="D12999" t="str">
            <v>TX</v>
          </cell>
          <cell r="E12999">
            <v>25959404.773821115</v>
          </cell>
        </row>
        <row r="13000">
          <cell r="A13000" t="str">
            <v>2011-12-UT</v>
          </cell>
          <cell r="B13000">
            <v>2011</v>
          </cell>
          <cell r="C13000">
            <v>12</v>
          </cell>
          <cell r="D13000" t="str">
            <v>UT</v>
          </cell>
          <cell r="E13000">
            <v>2855364.5584089071</v>
          </cell>
        </row>
        <row r="13001">
          <cell r="A13001" t="str">
            <v>2011-12-VA</v>
          </cell>
          <cell r="B13001">
            <v>2011</v>
          </cell>
          <cell r="C13001">
            <v>12</v>
          </cell>
          <cell r="D13001" t="str">
            <v>VA</v>
          </cell>
          <cell r="E13001">
            <v>8121637.1455735583</v>
          </cell>
        </row>
        <row r="13002">
          <cell r="A13002" t="str">
            <v>2011-12-VT</v>
          </cell>
          <cell r="B13002">
            <v>2011</v>
          </cell>
          <cell r="C13002">
            <v>12</v>
          </cell>
          <cell r="D13002" t="str">
            <v>VT</v>
          </cell>
          <cell r="E13002">
            <v>631529.74179610854</v>
          </cell>
        </row>
        <row r="13003">
          <cell r="A13003" t="str">
            <v>2011-12-WA</v>
          </cell>
          <cell r="B13003">
            <v>2011</v>
          </cell>
          <cell r="C13003">
            <v>12</v>
          </cell>
          <cell r="D13003" t="str">
            <v>WA</v>
          </cell>
          <cell r="E13003">
            <v>6818050.4059148664</v>
          </cell>
        </row>
        <row r="13004">
          <cell r="A13004" t="str">
            <v>2011-12-WI</v>
          </cell>
          <cell r="B13004">
            <v>2011</v>
          </cell>
          <cell r="C13004">
            <v>12</v>
          </cell>
          <cell r="D13004" t="str">
            <v>WI</v>
          </cell>
          <cell r="E13004">
            <v>5743584.039410078</v>
          </cell>
        </row>
        <row r="13005">
          <cell r="A13005" t="str">
            <v>2011-12-WV</v>
          </cell>
          <cell r="B13005">
            <v>2011</v>
          </cell>
          <cell r="C13005">
            <v>12</v>
          </cell>
          <cell r="D13005" t="str">
            <v>WV</v>
          </cell>
          <cell r="E13005">
            <v>1852811.5266709412</v>
          </cell>
        </row>
        <row r="13006">
          <cell r="A13006" t="str">
            <v>2011-12-WY</v>
          </cell>
          <cell r="B13006">
            <v>2011</v>
          </cell>
          <cell r="C13006">
            <v>12</v>
          </cell>
          <cell r="D13006" t="str">
            <v>WY</v>
          </cell>
          <cell r="E13006">
            <v>569599.03365620249</v>
          </cell>
        </row>
        <row r="13007">
          <cell r="A13007" t="str">
            <v>2011-1-AK</v>
          </cell>
          <cell r="B13007">
            <v>2011</v>
          </cell>
          <cell r="C13007">
            <v>1</v>
          </cell>
          <cell r="D13007" t="str">
            <v>AK</v>
          </cell>
          <cell r="E13007">
            <v>714194.9268750794</v>
          </cell>
        </row>
        <row r="13008">
          <cell r="A13008" t="str">
            <v>2011-1-AL</v>
          </cell>
          <cell r="B13008">
            <v>2011</v>
          </cell>
          <cell r="C13008">
            <v>1</v>
          </cell>
          <cell r="D13008" t="str">
            <v>AL</v>
          </cell>
          <cell r="E13008">
            <v>4799302.8703952339</v>
          </cell>
        </row>
        <row r="13009">
          <cell r="A13009" t="str">
            <v>2011-1-AR</v>
          </cell>
          <cell r="B13009">
            <v>2011</v>
          </cell>
          <cell r="C13009">
            <v>1</v>
          </cell>
          <cell r="D13009" t="str">
            <v>AR</v>
          </cell>
          <cell r="E13009">
            <v>2927484.2963665836</v>
          </cell>
        </row>
        <row r="13010">
          <cell r="A13010" t="str">
            <v>2011-1-AZ</v>
          </cell>
          <cell r="B13010">
            <v>2011</v>
          </cell>
          <cell r="C13010">
            <v>1</v>
          </cell>
          <cell r="D13010" t="str">
            <v>AZ</v>
          </cell>
          <cell r="E13010">
            <v>6473047.5446191765</v>
          </cell>
        </row>
        <row r="13011">
          <cell r="A13011" t="str">
            <v>2011-1-CA</v>
          </cell>
          <cell r="B13011">
            <v>2011</v>
          </cell>
          <cell r="C13011">
            <v>1</v>
          </cell>
          <cell r="D13011" t="str">
            <v>CA</v>
          </cell>
          <cell r="E13011">
            <v>38497378.023253188</v>
          </cell>
        </row>
        <row r="13012">
          <cell r="A13012" t="str">
            <v>2011-1-CO</v>
          </cell>
          <cell r="B13012">
            <v>2011</v>
          </cell>
          <cell r="C13012">
            <v>1</v>
          </cell>
          <cell r="D13012" t="str">
            <v>CO</v>
          </cell>
          <cell r="E13012">
            <v>5067500.9903085539</v>
          </cell>
        </row>
        <row r="13013">
          <cell r="A13013" t="str">
            <v>2011-1-CT</v>
          </cell>
          <cell r="B13013">
            <v>2011</v>
          </cell>
          <cell r="C13013">
            <v>1</v>
          </cell>
          <cell r="D13013" t="str">
            <v>CT</v>
          </cell>
          <cell r="E13013">
            <v>3577913.6268017432</v>
          </cell>
        </row>
        <row r="13014">
          <cell r="A13014" t="str">
            <v>2011-1-DC</v>
          </cell>
          <cell r="B13014">
            <v>2011</v>
          </cell>
          <cell r="C13014">
            <v>1</v>
          </cell>
          <cell r="D13014" t="str">
            <v>DC</v>
          </cell>
          <cell r="E13014">
            <v>599389.72968876408</v>
          </cell>
        </row>
        <row r="13015">
          <cell r="A13015" t="str">
            <v>2011-1-DE</v>
          </cell>
          <cell r="B13015">
            <v>2011</v>
          </cell>
          <cell r="C13015">
            <v>1</v>
          </cell>
          <cell r="D13015" t="str">
            <v>DE</v>
          </cell>
          <cell r="E13015">
            <v>902247.18605454534</v>
          </cell>
        </row>
        <row r="13016">
          <cell r="A13016" t="str">
            <v>2011-1-FL</v>
          </cell>
          <cell r="B13016">
            <v>2011</v>
          </cell>
          <cell r="C13016">
            <v>1</v>
          </cell>
          <cell r="D13016" t="str">
            <v>FL</v>
          </cell>
          <cell r="E13016">
            <v>18838118.847860638</v>
          </cell>
        </row>
        <row r="13017">
          <cell r="A13017" t="str">
            <v>2011-1-GA</v>
          </cell>
          <cell r="B13017">
            <v>2011</v>
          </cell>
          <cell r="C13017">
            <v>1</v>
          </cell>
          <cell r="D13017" t="str">
            <v>GA</v>
          </cell>
          <cell r="E13017">
            <v>9779833.0656138044</v>
          </cell>
        </row>
        <row r="13018">
          <cell r="A13018" t="str">
            <v>2011-1-HI</v>
          </cell>
          <cell r="B13018">
            <v>2011</v>
          </cell>
          <cell r="C13018">
            <v>1</v>
          </cell>
          <cell r="D13018" t="str">
            <v>HI</v>
          </cell>
          <cell r="E13018">
            <v>1365095.6534416166</v>
          </cell>
        </row>
        <row r="13019">
          <cell r="A13019" t="str">
            <v>2011-1-IA</v>
          </cell>
          <cell r="B13019">
            <v>2011</v>
          </cell>
          <cell r="C13019">
            <v>1</v>
          </cell>
          <cell r="D13019" t="str">
            <v>IA</v>
          </cell>
          <cell r="E13019">
            <v>3052938.7789553371</v>
          </cell>
        </row>
        <row r="13020">
          <cell r="A13020" t="str">
            <v>2011-1-ID</v>
          </cell>
          <cell r="B13020">
            <v>2011</v>
          </cell>
          <cell r="C13020">
            <v>1</v>
          </cell>
          <cell r="D13020" t="str">
            <v>ID</v>
          </cell>
          <cell r="E13020">
            <v>1579162.0500368392</v>
          </cell>
        </row>
        <row r="13021">
          <cell r="A13021" t="str">
            <v>2011-1-IL</v>
          </cell>
          <cell r="B13021">
            <v>2011</v>
          </cell>
          <cell r="C13021">
            <v>1</v>
          </cell>
          <cell r="D13021" t="str">
            <v>IL</v>
          </cell>
          <cell r="E13021">
            <v>12873698.861419296</v>
          </cell>
        </row>
        <row r="13022">
          <cell r="A13022" t="str">
            <v>2011-1-IN</v>
          </cell>
          <cell r="B13022">
            <v>2011</v>
          </cell>
          <cell r="C13022">
            <v>1</v>
          </cell>
          <cell r="D13022" t="str">
            <v>IN</v>
          </cell>
          <cell r="E13022">
            <v>6498602.0221549589</v>
          </cell>
        </row>
        <row r="13023">
          <cell r="A13023" t="str">
            <v>2011-1-KS</v>
          </cell>
          <cell r="B13023">
            <v>2011</v>
          </cell>
          <cell r="C13023">
            <v>1</v>
          </cell>
          <cell r="D13023" t="str">
            <v>KS</v>
          </cell>
          <cell r="E13023">
            <v>2858579.6486588093</v>
          </cell>
        </row>
        <row r="13024">
          <cell r="A13024" t="str">
            <v>2011-1-KY</v>
          </cell>
          <cell r="B13024">
            <v>2011</v>
          </cell>
          <cell r="C13024">
            <v>1</v>
          </cell>
          <cell r="D13024" t="str">
            <v>KY</v>
          </cell>
          <cell r="E13024">
            <v>4355287.1357570924</v>
          </cell>
        </row>
        <row r="13025">
          <cell r="A13025" t="str">
            <v>2011-1-LA</v>
          </cell>
          <cell r="B13025">
            <v>2011</v>
          </cell>
          <cell r="C13025">
            <v>1</v>
          </cell>
          <cell r="D13025" t="str">
            <v>LA</v>
          </cell>
          <cell r="E13025">
            <v>4545558.041750228</v>
          </cell>
        </row>
        <row r="13026">
          <cell r="A13026" t="str">
            <v>2011-1-MA</v>
          </cell>
          <cell r="B13026">
            <v>2011</v>
          </cell>
          <cell r="C13026">
            <v>1</v>
          </cell>
          <cell r="D13026" t="str">
            <v>MA</v>
          </cell>
          <cell r="E13026">
            <v>6568628.9709470011</v>
          </cell>
        </row>
        <row r="13027">
          <cell r="A13027" t="str">
            <v>2011-1-MD</v>
          </cell>
          <cell r="B13027">
            <v>2011</v>
          </cell>
          <cell r="C13027">
            <v>1</v>
          </cell>
          <cell r="D13027" t="str">
            <v>MD</v>
          </cell>
          <cell r="E13027">
            <v>5802724.4202466393</v>
          </cell>
        </row>
        <row r="13028">
          <cell r="A13028" t="str">
            <v>2011-1-ME</v>
          </cell>
          <cell r="B13028">
            <v>2011</v>
          </cell>
          <cell r="C13028">
            <v>1</v>
          </cell>
          <cell r="D13028" t="str">
            <v>ME</v>
          </cell>
          <cell r="E13028">
            <v>1327725.140673575</v>
          </cell>
        </row>
        <row r="13029">
          <cell r="A13029" t="str">
            <v>2011-1-MI</v>
          </cell>
          <cell r="B13029">
            <v>2011</v>
          </cell>
          <cell r="C13029">
            <v>1</v>
          </cell>
          <cell r="D13029" t="str">
            <v>MI</v>
          </cell>
          <cell r="E13029">
            <v>9902101.7059365399</v>
          </cell>
        </row>
        <row r="13030">
          <cell r="A13030" t="str">
            <v>2011-1-MN</v>
          </cell>
          <cell r="B13030">
            <v>2011</v>
          </cell>
          <cell r="C13030">
            <v>1</v>
          </cell>
          <cell r="D13030" t="str">
            <v>MN</v>
          </cell>
          <cell r="E13030">
            <v>5328262.0426151166</v>
          </cell>
        </row>
        <row r="13031">
          <cell r="A13031" t="str">
            <v>2011-1-MO</v>
          </cell>
          <cell r="B13031">
            <v>2011</v>
          </cell>
          <cell r="C13031">
            <v>1</v>
          </cell>
          <cell r="D13031" t="str">
            <v>MO</v>
          </cell>
          <cell r="E13031">
            <v>6008419.167317939</v>
          </cell>
        </row>
        <row r="13032">
          <cell r="A13032" t="str">
            <v>2011-1-MS</v>
          </cell>
          <cell r="B13032">
            <v>2011</v>
          </cell>
          <cell r="C13032">
            <v>1</v>
          </cell>
          <cell r="D13032" t="str">
            <v>MS</v>
          </cell>
          <cell r="E13032">
            <v>2979031.1343507636</v>
          </cell>
        </row>
        <row r="13033">
          <cell r="A13033" t="str">
            <v>2011-1-MT</v>
          </cell>
          <cell r="B13033">
            <v>2011</v>
          </cell>
          <cell r="C13033">
            <v>1</v>
          </cell>
          <cell r="D13033" t="str">
            <v>MT</v>
          </cell>
          <cell r="E13033">
            <v>992725.45781947603</v>
          </cell>
        </row>
        <row r="13034">
          <cell r="A13034" t="str">
            <v>2011-1-NC</v>
          </cell>
          <cell r="B13034">
            <v>2011</v>
          </cell>
          <cell r="C13034">
            <v>1</v>
          </cell>
          <cell r="D13034" t="str">
            <v>NC</v>
          </cell>
          <cell r="E13034">
            <v>9600560.4850010127</v>
          </cell>
        </row>
        <row r="13035">
          <cell r="A13035" t="str">
            <v>2011-1-ND</v>
          </cell>
          <cell r="B13035">
            <v>2011</v>
          </cell>
          <cell r="C13035">
            <v>1</v>
          </cell>
          <cell r="D13035" t="str">
            <v>ND</v>
          </cell>
          <cell r="E13035">
            <v>672951.35488784616</v>
          </cell>
        </row>
        <row r="13036">
          <cell r="A13036" t="str">
            <v>2011-1-NE</v>
          </cell>
          <cell r="B13036">
            <v>2011</v>
          </cell>
          <cell r="C13036">
            <v>1</v>
          </cell>
          <cell r="D13036" t="str">
            <v>NE</v>
          </cell>
          <cell r="E13036">
            <v>1832576.4548746843</v>
          </cell>
        </row>
        <row r="13037">
          <cell r="A13037" t="str">
            <v>2011-1-NH</v>
          </cell>
          <cell r="B13037">
            <v>2011</v>
          </cell>
          <cell r="C13037">
            <v>1</v>
          </cell>
          <cell r="D13037" t="str">
            <v>NH</v>
          </cell>
          <cell r="E13037">
            <v>1319751.0232098012</v>
          </cell>
        </row>
        <row r="13038">
          <cell r="A13038" t="str">
            <v>2011-1-NJ</v>
          </cell>
          <cell r="B13038">
            <v>2011</v>
          </cell>
          <cell r="C13038">
            <v>1</v>
          </cell>
          <cell r="D13038" t="str">
            <v>NJ</v>
          </cell>
          <cell r="E13038">
            <v>8793917.1544857323</v>
          </cell>
        </row>
        <row r="13039">
          <cell r="A13039" t="str">
            <v>2011-1-NM</v>
          </cell>
          <cell r="B13039">
            <v>2011</v>
          </cell>
          <cell r="C13039">
            <v>1</v>
          </cell>
          <cell r="D13039" t="str">
            <v>NM</v>
          </cell>
          <cell r="E13039">
            <v>2076743.0355598528</v>
          </cell>
        </row>
        <row r="13040">
          <cell r="A13040" t="str">
            <v>2011-1-NV</v>
          </cell>
          <cell r="B13040">
            <v>2011</v>
          </cell>
          <cell r="C13040">
            <v>1</v>
          </cell>
          <cell r="D13040" t="str">
            <v>NV</v>
          </cell>
          <cell r="E13040">
            <v>2640818.6688165516</v>
          </cell>
        </row>
        <row r="13041">
          <cell r="A13041" t="str">
            <v>2011-1-NY</v>
          </cell>
          <cell r="B13041">
            <v>2011</v>
          </cell>
          <cell r="C13041">
            <v>1</v>
          </cell>
          <cell r="D13041" t="str">
            <v>NY</v>
          </cell>
          <cell r="E13041">
            <v>19402281.67741251</v>
          </cell>
        </row>
        <row r="13042">
          <cell r="A13042" t="str">
            <v>2011-1-OH</v>
          </cell>
          <cell r="B13042">
            <v>2011</v>
          </cell>
          <cell r="C13042">
            <v>1</v>
          </cell>
          <cell r="D13042" t="str">
            <v>OH</v>
          </cell>
          <cell r="E13042">
            <v>11550505.780595608</v>
          </cell>
        </row>
        <row r="13043">
          <cell r="A13043" t="str">
            <v>2011-1-OK</v>
          </cell>
          <cell r="B13043">
            <v>2011</v>
          </cell>
          <cell r="C13043">
            <v>1</v>
          </cell>
          <cell r="D13043" t="str">
            <v>OK</v>
          </cell>
          <cell r="E13043">
            <v>3759497.4418434422</v>
          </cell>
        </row>
        <row r="13044">
          <cell r="A13044" t="str">
            <v>2011-1-OR</v>
          </cell>
          <cell r="B13044">
            <v>2011</v>
          </cell>
          <cell r="C13044">
            <v>1</v>
          </cell>
          <cell r="D13044" t="str">
            <v>OR</v>
          </cell>
          <cell r="E13044">
            <v>3854922.7762162117</v>
          </cell>
        </row>
        <row r="13045">
          <cell r="A13045" t="str">
            <v>2011-1-PA</v>
          </cell>
          <cell r="B13045">
            <v>2011</v>
          </cell>
          <cell r="C13045">
            <v>1</v>
          </cell>
          <cell r="D13045" t="str">
            <v>PA</v>
          </cell>
          <cell r="E13045">
            <v>12718280.935674163</v>
          </cell>
        </row>
        <row r="13046">
          <cell r="A13046" t="str">
            <v>2011-1-RI</v>
          </cell>
          <cell r="B13046">
            <v>2011</v>
          </cell>
          <cell r="C13046">
            <v>1</v>
          </cell>
          <cell r="D13046" t="str">
            <v>RI</v>
          </cell>
          <cell r="E13046">
            <v>1054203.9273415953</v>
          </cell>
        </row>
        <row r="13047">
          <cell r="A13047" t="str">
            <v>2011-1-SC</v>
          </cell>
          <cell r="B13047">
            <v>2011</v>
          </cell>
          <cell r="C13047">
            <v>1</v>
          </cell>
          <cell r="D13047" t="str">
            <v>SC</v>
          </cell>
          <cell r="E13047">
            <v>4647961.3916064417</v>
          </cell>
        </row>
        <row r="13048">
          <cell r="A13048" t="str">
            <v>2011-1-SD</v>
          </cell>
          <cell r="B13048">
            <v>2011</v>
          </cell>
          <cell r="C13048">
            <v>1</v>
          </cell>
          <cell r="D13048" t="str">
            <v>SD</v>
          </cell>
          <cell r="E13048">
            <v>815474.89665675897</v>
          </cell>
        </row>
        <row r="13049">
          <cell r="A13049" t="str">
            <v>2011-1-TN</v>
          </cell>
          <cell r="B13049">
            <v>2011</v>
          </cell>
          <cell r="C13049">
            <v>1</v>
          </cell>
          <cell r="D13049" t="str">
            <v>TN</v>
          </cell>
          <cell r="E13049">
            <v>6368200.1620205557</v>
          </cell>
        </row>
        <row r="13050">
          <cell r="A13050" t="str">
            <v>2011-1-TX</v>
          </cell>
          <cell r="B13050">
            <v>2011</v>
          </cell>
          <cell r="C13050">
            <v>1</v>
          </cell>
          <cell r="D13050" t="str">
            <v>TX</v>
          </cell>
          <cell r="E13050">
            <v>25435526.042067874</v>
          </cell>
        </row>
        <row r="13051">
          <cell r="A13051" t="str">
            <v>2011-1-UT</v>
          </cell>
          <cell r="B13051">
            <v>2011</v>
          </cell>
          <cell r="C13051">
            <v>1</v>
          </cell>
          <cell r="D13051" t="str">
            <v>UT</v>
          </cell>
          <cell r="E13051">
            <v>2796476.2676236155</v>
          </cell>
        </row>
        <row r="13052">
          <cell r="A13052" t="str">
            <v>2011-1-VA</v>
          </cell>
          <cell r="B13052">
            <v>2011</v>
          </cell>
          <cell r="C13052">
            <v>1</v>
          </cell>
          <cell r="D13052" t="str">
            <v>VA</v>
          </cell>
          <cell r="E13052">
            <v>8044061.6932658292</v>
          </cell>
        </row>
        <row r="13053">
          <cell r="A13053" t="str">
            <v>2011-1-VT</v>
          </cell>
          <cell r="B13053">
            <v>2011</v>
          </cell>
          <cell r="C13053">
            <v>1</v>
          </cell>
          <cell r="D13053" t="str">
            <v>VT</v>
          </cell>
          <cell r="E13053">
            <v>627820.67480174534</v>
          </cell>
        </row>
        <row r="13054">
          <cell r="A13054" t="str">
            <v>2011-1-WA</v>
          </cell>
          <cell r="B13054">
            <v>2011</v>
          </cell>
          <cell r="C13054">
            <v>1</v>
          </cell>
          <cell r="D13054" t="str">
            <v>WA</v>
          </cell>
          <cell r="E13054">
            <v>6756874.875188903</v>
          </cell>
        </row>
        <row r="13055">
          <cell r="A13055" t="str">
            <v>2011-1-WI</v>
          </cell>
          <cell r="B13055">
            <v>2011</v>
          </cell>
          <cell r="C13055">
            <v>1</v>
          </cell>
          <cell r="D13055" t="str">
            <v>WI</v>
          </cell>
          <cell r="E13055">
            <v>5707190.5605217787</v>
          </cell>
        </row>
        <row r="13056">
          <cell r="A13056" t="str">
            <v>2011-1-WV</v>
          </cell>
          <cell r="B13056">
            <v>2011</v>
          </cell>
          <cell r="C13056">
            <v>1</v>
          </cell>
          <cell r="D13056" t="str">
            <v>WV</v>
          </cell>
          <cell r="E13056">
            <v>1852966.9445337476</v>
          </cell>
        </row>
        <row r="13057">
          <cell r="A13057" t="str">
            <v>2011-1-WY</v>
          </cell>
          <cell r="B13057">
            <v>2011</v>
          </cell>
          <cell r="C13057">
            <v>1</v>
          </cell>
          <cell r="D13057" t="str">
            <v>WY</v>
          </cell>
          <cell r="E13057">
            <v>565757.34266463632</v>
          </cell>
        </row>
        <row r="13058">
          <cell r="A13058" t="str">
            <v>2011-2-AK</v>
          </cell>
          <cell r="B13058">
            <v>2011</v>
          </cell>
          <cell r="C13058">
            <v>2</v>
          </cell>
          <cell r="D13058" t="str">
            <v>AK</v>
          </cell>
          <cell r="E13058">
            <v>714857.7289131697</v>
          </cell>
        </row>
        <row r="13059">
          <cell r="A13059" t="str">
            <v>2011-2-AL</v>
          </cell>
          <cell r="B13059">
            <v>2011</v>
          </cell>
          <cell r="C13059">
            <v>2</v>
          </cell>
          <cell r="D13059" t="str">
            <v>AL</v>
          </cell>
          <cell r="E13059">
            <v>4802571.7942352202</v>
          </cell>
        </row>
        <row r="13060">
          <cell r="A13060" t="str">
            <v>2011-2-AR</v>
          </cell>
          <cell r="B13060">
            <v>2011</v>
          </cell>
          <cell r="C13060">
            <v>2</v>
          </cell>
          <cell r="D13060" t="str">
            <v>AR</v>
          </cell>
          <cell r="E13060">
            <v>2929416.4679739033</v>
          </cell>
        </row>
        <row r="13061">
          <cell r="A13061" t="str">
            <v>2011-2-AZ</v>
          </cell>
          <cell r="B13061">
            <v>2011</v>
          </cell>
          <cell r="C13061">
            <v>2</v>
          </cell>
          <cell r="D13061" t="str">
            <v>AZ</v>
          </cell>
          <cell r="E13061">
            <v>6486652.1534699444</v>
          </cell>
        </row>
        <row r="13062">
          <cell r="A13062" t="str">
            <v>2011-2-CA</v>
          </cell>
          <cell r="B13062">
            <v>2011</v>
          </cell>
          <cell r="C13062">
            <v>2</v>
          </cell>
          <cell r="D13062" t="str">
            <v>CA</v>
          </cell>
          <cell r="E13062">
            <v>38540554.571413875</v>
          </cell>
        </row>
        <row r="13063">
          <cell r="A13063" t="str">
            <v>2011-2-CO</v>
          </cell>
          <cell r="B13063">
            <v>2011</v>
          </cell>
          <cell r="C13063">
            <v>2</v>
          </cell>
          <cell r="D13063" t="str">
            <v>CO</v>
          </cell>
          <cell r="E13063">
            <v>5073913.4602248343</v>
          </cell>
        </row>
        <row r="13064">
          <cell r="A13064" t="str">
            <v>2011-2-CT</v>
          </cell>
          <cell r="B13064">
            <v>2011</v>
          </cell>
          <cell r="C13064">
            <v>2</v>
          </cell>
          <cell r="D13064" t="str">
            <v>CT</v>
          </cell>
          <cell r="E13064">
            <v>3578550.1273914822</v>
          </cell>
        </row>
        <row r="13065">
          <cell r="A13065" t="str">
            <v>2011-2-DC</v>
          </cell>
          <cell r="B13065">
            <v>2011</v>
          </cell>
          <cell r="C13065">
            <v>2</v>
          </cell>
          <cell r="D13065" t="str">
            <v>DC</v>
          </cell>
          <cell r="E13065">
            <v>599001.73188070743</v>
          </cell>
        </row>
        <row r="13066">
          <cell r="A13066" t="str">
            <v>2011-2-DE</v>
          </cell>
          <cell r="B13066">
            <v>2011</v>
          </cell>
          <cell r="C13066">
            <v>2</v>
          </cell>
          <cell r="D13066" t="str">
            <v>DE</v>
          </cell>
          <cell r="E13066">
            <v>902968.06198444485</v>
          </cell>
        </row>
        <row r="13067">
          <cell r="A13067" t="str">
            <v>2011-2-FL</v>
          </cell>
          <cell r="B13067">
            <v>2011</v>
          </cell>
          <cell r="C13067">
            <v>2</v>
          </cell>
          <cell r="D13067" t="str">
            <v>FL</v>
          </cell>
          <cell r="E13067">
            <v>18844260.658220191</v>
          </cell>
        </row>
        <row r="13068">
          <cell r="A13068" t="str">
            <v>2011-2-GA</v>
          </cell>
          <cell r="B13068">
            <v>2011</v>
          </cell>
          <cell r="C13068">
            <v>2</v>
          </cell>
          <cell r="D13068" t="str">
            <v>GA</v>
          </cell>
          <cell r="E13068">
            <v>9795281.4603253175</v>
          </cell>
        </row>
        <row r="13069">
          <cell r="A13069" t="str">
            <v>2011-2-HI</v>
          </cell>
          <cell r="B13069">
            <v>2011</v>
          </cell>
          <cell r="C13069">
            <v>2</v>
          </cell>
          <cell r="D13069" t="str">
            <v>HI</v>
          </cell>
          <cell r="E13069">
            <v>1365896.4037705043</v>
          </cell>
        </row>
        <row r="13070">
          <cell r="A13070" t="str">
            <v>2011-2-IA</v>
          </cell>
          <cell r="B13070">
            <v>2011</v>
          </cell>
          <cell r="C13070">
            <v>2</v>
          </cell>
          <cell r="D13070" t="str">
            <v>IA</v>
          </cell>
          <cell r="E13070">
            <v>3054037.4579791967</v>
          </cell>
        </row>
        <row r="13071">
          <cell r="A13071" t="str">
            <v>2011-2-ID</v>
          </cell>
          <cell r="B13071">
            <v>2011</v>
          </cell>
          <cell r="C13071">
            <v>2</v>
          </cell>
          <cell r="D13071" t="str">
            <v>ID</v>
          </cell>
          <cell r="E13071">
            <v>1581100.3581656604</v>
          </cell>
        </row>
        <row r="13072">
          <cell r="A13072" t="str">
            <v>2011-2-IL</v>
          </cell>
          <cell r="B13072">
            <v>2011</v>
          </cell>
          <cell r="C13072">
            <v>2</v>
          </cell>
          <cell r="D13072" t="str">
            <v>IL</v>
          </cell>
          <cell r="E13072">
            <v>12880890.712701341</v>
          </cell>
        </row>
        <row r="13073">
          <cell r="A13073" t="str">
            <v>2011-2-IN</v>
          </cell>
          <cell r="B13073">
            <v>2011</v>
          </cell>
          <cell r="C13073">
            <v>2</v>
          </cell>
          <cell r="D13073" t="str">
            <v>IN</v>
          </cell>
          <cell r="E13073">
            <v>6501071.9748677015</v>
          </cell>
        </row>
        <row r="13074">
          <cell r="A13074" t="str">
            <v>2011-2-KS</v>
          </cell>
          <cell r="B13074">
            <v>2011</v>
          </cell>
          <cell r="C13074">
            <v>2</v>
          </cell>
          <cell r="D13074" t="str">
            <v>KS</v>
          </cell>
          <cell r="E13074">
            <v>2859490.939362356</v>
          </cell>
        </row>
        <row r="13075">
          <cell r="A13075" t="str">
            <v>2011-2-KY</v>
          </cell>
          <cell r="B13075">
            <v>2011</v>
          </cell>
          <cell r="C13075">
            <v>2</v>
          </cell>
          <cell r="D13075" t="str">
            <v>KY</v>
          </cell>
          <cell r="E13075">
            <v>4357946.1644271333</v>
          </cell>
        </row>
        <row r="13076">
          <cell r="A13076" t="str">
            <v>2011-2-LA</v>
          </cell>
          <cell r="B13076">
            <v>2011</v>
          </cell>
          <cell r="C13076">
            <v>2</v>
          </cell>
          <cell r="D13076" t="str">
            <v>LA</v>
          </cell>
          <cell r="E13076">
            <v>4547592.2310407395</v>
          </cell>
        </row>
        <row r="13077">
          <cell r="A13077" t="str">
            <v>2011-2-MA</v>
          </cell>
          <cell r="B13077">
            <v>2011</v>
          </cell>
          <cell r="C13077">
            <v>2</v>
          </cell>
          <cell r="D13077" t="str">
            <v>MA</v>
          </cell>
          <cell r="E13077">
            <v>6572135.5084333485</v>
          </cell>
        </row>
        <row r="13078">
          <cell r="A13078" t="str">
            <v>2011-2-MD</v>
          </cell>
          <cell r="B13078">
            <v>2011</v>
          </cell>
          <cell r="C13078">
            <v>2</v>
          </cell>
          <cell r="D13078" t="str">
            <v>MD</v>
          </cell>
          <cell r="E13078">
            <v>5807600.80091972</v>
          </cell>
        </row>
        <row r="13079">
          <cell r="A13079" t="str">
            <v>2011-2-ME</v>
          </cell>
          <cell r="B13079">
            <v>2011</v>
          </cell>
          <cell r="C13079">
            <v>2</v>
          </cell>
          <cell r="D13079" t="str">
            <v>ME</v>
          </cell>
          <cell r="E13079">
            <v>1327619.1937149158</v>
          </cell>
        </row>
        <row r="13080">
          <cell r="A13080" t="str">
            <v>2011-2-MI</v>
          </cell>
          <cell r="B13080">
            <v>2011</v>
          </cell>
          <cell r="C13080">
            <v>2</v>
          </cell>
          <cell r="D13080" t="str">
            <v>MI</v>
          </cell>
          <cell r="E13080">
            <v>9905182.0078692567</v>
          </cell>
        </row>
        <row r="13081">
          <cell r="A13081" t="str">
            <v>2011-2-MN</v>
          </cell>
          <cell r="B13081">
            <v>2011</v>
          </cell>
          <cell r="C13081">
            <v>2</v>
          </cell>
          <cell r="D13081" t="str">
            <v>MN</v>
          </cell>
          <cell r="E13081">
            <v>5332329.0594238015</v>
          </cell>
        </row>
        <row r="13082">
          <cell r="A13082" t="str">
            <v>2011-2-MO</v>
          </cell>
          <cell r="B13082">
            <v>2011</v>
          </cell>
          <cell r="C13082">
            <v>2</v>
          </cell>
          <cell r="D13082" t="str">
            <v>MO</v>
          </cell>
          <cell r="E13082">
            <v>6011674.0241952939</v>
          </cell>
        </row>
        <row r="13083">
          <cell r="A13083" t="str">
            <v>2011-2-MS</v>
          </cell>
          <cell r="B13083">
            <v>2011</v>
          </cell>
          <cell r="C13083">
            <v>2</v>
          </cell>
          <cell r="D13083" t="str">
            <v>MS</v>
          </cell>
          <cell r="E13083">
            <v>2980991.329813825</v>
          </cell>
        </row>
        <row r="13084">
          <cell r="A13084" t="str">
            <v>2011-2-MT</v>
          </cell>
          <cell r="B13084">
            <v>2011</v>
          </cell>
          <cell r="C13084">
            <v>2</v>
          </cell>
          <cell r="D13084" t="str">
            <v>MT</v>
          </cell>
          <cell r="E13084">
            <v>993278.2766598009</v>
          </cell>
        </row>
        <row r="13085">
          <cell r="A13085" t="str">
            <v>2011-2-NC</v>
          </cell>
          <cell r="B13085">
            <v>2011</v>
          </cell>
          <cell r="C13085">
            <v>2</v>
          </cell>
          <cell r="D13085" t="str">
            <v>NC</v>
          </cell>
          <cell r="E13085">
            <v>9611449.8310686871</v>
          </cell>
        </row>
        <row r="13086">
          <cell r="A13086" t="str">
            <v>2011-2-ND</v>
          </cell>
          <cell r="B13086">
            <v>2011</v>
          </cell>
          <cell r="C13086">
            <v>2</v>
          </cell>
          <cell r="D13086" t="str">
            <v>ND</v>
          </cell>
          <cell r="E13086">
            <v>673011.43280350545</v>
          </cell>
        </row>
        <row r="13087">
          <cell r="A13087" t="str">
            <v>2011-2-NE</v>
          </cell>
          <cell r="B13087">
            <v>2011</v>
          </cell>
          <cell r="C13087">
            <v>2</v>
          </cell>
          <cell r="D13087" t="str">
            <v>NE</v>
          </cell>
          <cell r="E13087">
            <v>1833617.7651537792</v>
          </cell>
        </row>
        <row r="13088">
          <cell r="A13088" t="str">
            <v>2011-2-NH</v>
          </cell>
          <cell r="B13088">
            <v>2011</v>
          </cell>
          <cell r="C13088">
            <v>2</v>
          </cell>
          <cell r="D13088" t="str">
            <v>NH</v>
          </cell>
          <cell r="E13088">
            <v>1320298.6548727555</v>
          </cell>
        </row>
        <row r="13089">
          <cell r="A13089" t="str">
            <v>2011-2-NJ</v>
          </cell>
          <cell r="B13089">
            <v>2011</v>
          </cell>
          <cell r="C13089">
            <v>2</v>
          </cell>
          <cell r="D13089" t="str">
            <v>NJ</v>
          </cell>
          <cell r="E13089">
            <v>8794254.3921599053</v>
          </cell>
        </row>
        <row r="13090">
          <cell r="A13090" t="str">
            <v>2011-2-NM</v>
          </cell>
          <cell r="B13090">
            <v>2011</v>
          </cell>
          <cell r="C13090">
            <v>2</v>
          </cell>
          <cell r="D13090" t="str">
            <v>NM</v>
          </cell>
          <cell r="E13090">
            <v>2079684.9057648079</v>
          </cell>
        </row>
        <row r="13091">
          <cell r="A13091" t="str">
            <v>2011-2-NV</v>
          </cell>
          <cell r="B13091">
            <v>2011</v>
          </cell>
          <cell r="C13091">
            <v>2</v>
          </cell>
          <cell r="D13091" t="str">
            <v>NV</v>
          </cell>
          <cell r="E13091">
            <v>2640719.959867388</v>
          </cell>
        </row>
        <row r="13092">
          <cell r="A13092" t="str">
            <v>2011-2-NY</v>
          </cell>
          <cell r="B13092">
            <v>2011</v>
          </cell>
          <cell r="C13092">
            <v>2</v>
          </cell>
          <cell r="D13092" t="str">
            <v>NY</v>
          </cell>
          <cell r="E13092">
            <v>19406314.555923901</v>
          </cell>
        </row>
        <row r="13093">
          <cell r="A13093" t="str">
            <v>2011-2-OH</v>
          </cell>
          <cell r="B13093">
            <v>2011</v>
          </cell>
          <cell r="C13093">
            <v>2</v>
          </cell>
          <cell r="D13093" t="str">
            <v>OH</v>
          </cell>
          <cell r="E13093">
            <v>11552841.062320068</v>
          </cell>
        </row>
        <row r="13094">
          <cell r="A13094" t="str">
            <v>2011-2-OK</v>
          </cell>
          <cell r="B13094">
            <v>2011</v>
          </cell>
          <cell r="C13094">
            <v>2</v>
          </cell>
          <cell r="D13094" t="str">
            <v>OK</v>
          </cell>
          <cell r="E13094">
            <v>3760856.9010560606</v>
          </cell>
        </row>
        <row r="13095">
          <cell r="A13095" t="str">
            <v>2011-2-OR</v>
          </cell>
          <cell r="B13095">
            <v>2011</v>
          </cell>
          <cell r="C13095">
            <v>2</v>
          </cell>
          <cell r="D13095" t="str">
            <v>OR</v>
          </cell>
          <cell r="E13095">
            <v>3858911.981048828</v>
          </cell>
        </row>
        <row r="13096">
          <cell r="A13096" t="str">
            <v>2011-2-PA</v>
          </cell>
          <cell r="B13096">
            <v>2011</v>
          </cell>
          <cell r="C13096">
            <v>2</v>
          </cell>
          <cell r="D13096" t="str">
            <v>PA</v>
          </cell>
          <cell r="E13096">
            <v>12720933.193057206</v>
          </cell>
        </row>
        <row r="13097">
          <cell r="A13097" t="str">
            <v>2011-2-RI</v>
          </cell>
          <cell r="B13097">
            <v>2011</v>
          </cell>
          <cell r="C13097">
            <v>2</v>
          </cell>
          <cell r="D13097" t="str">
            <v>RI</v>
          </cell>
          <cell r="E13097">
            <v>1054476.9959580081</v>
          </cell>
        </row>
        <row r="13098">
          <cell r="A13098" t="str">
            <v>2011-2-SC</v>
          </cell>
          <cell r="B13098">
            <v>2011</v>
          </cell>
          <cell r="C13098">
            <v>2</v>
          </cell>
          <cell r="D13098" t="str">
            <v>SC</v>
          </cell>
          <cell r="E13098">
            <v>4651738.3423809083</v>
          </cell>
        </row>
        <row r="13099">
          <cell r="A13099" t="str">
            <v>2011-2-SD</v>
          </cell>
          <cell r="B13099">
            <v>2011</v>
          </cell>
          <cell r="C13099">
            <v>2</v>
          </cell>
          <cell r="D13099" t="str">
            <v>SD</v>
          </cell>
          <cell r="E13099">
            <v>815690.9129014581</v>
          </cell>
        </row>
        <row r="13100">
          <cell r="A13100" t="str">
            <v>2011-2-TN</v>
          </cell>
          <cell r="B13100">
            <v>2011</v>
          </cell>
          <cell r="C13100">
            <v>2</v>
          </cell>
          <cell r="D13100" t="str">
            <v>TN</v>
          </cell>
          <cell r="E13100">
            <v>6371890.1609595073</v>
          </cell>
        </row>
        <row r="13101">
          <cell r="A13101" t="str">
            <v>2011-2-TX</v>
          </cell>
          <cell r="B13101">
            <v>2011</v>
          </cell>
          <cell r="C13101">
            <v>2</v>
          </cell>
          <cell r="D13101" t="str">
            <v>TX</v>
          </cell>
          <cell r="E13101">
            <v>25484177.597172651</v>
          </cell>
        </row>
        <row r="13102">
          <cell r="A13102" t="str">
            <v>2011-2-UT</v>
          </cell>
          <cell r="B13102">
            <v>2011</v>
          </cell>
          <cell r="C13102">
            <v>2</v>
          </cell>
          <cell r="D13102" t="str">
            <v>UT</v>
          </cell>
          <cell r="E13102">
            <v>2801945.3873787336</v>
          </cell>
        </row>
        <row r="13103">
          <cell r="A13103" t="str">
            <v>2011-2-VA</v>
          </cell>
          <cell r="B13103">
            <v>2011</v>
          </cell>
          <cell r="C13103">
            <v>2</v>
          </cell>
          <cell r="D13103" t="str">
            <v>VA</v>
          </cell>
          <cell r="E13103">
            <v>8051257.1156139225</v>
          </cell>
        </row>
        <row r="13104">
          <cell r="A13104" t="str">
            <v>2011-2-VT</v>
          </cell>
          <cell r="B13104">
            <v>2011</v>
          </cell>
          <cell r="C13104">
            <v>2</v>
          </cell>
          <cell r="D13104" t="str">
            <v>VT</v>
          </cell>
          <cell r="E13104">
            <v>628167.95863768598</v>
          </cell>
        </row>
        <row r="13105">
          <cell r="A13105" t="str">
            <v>2011-2-WA</v>
          </cell>
          <cell r="B13105">
            <v>2011</v>
          </cell>
          <cell r="C13105">
            <v>2</v>
          </cell>
          <cell r="D13105" t="str">
            <v>WA</v>
          </cell>
          <cell r="E13105">
            <v>6762279.1172017474</v>
          </cell>
        </row>
        <row r="13106">
          <cell r="A13106" t="str">
            <v>2011-2-WI</v>
          </cell>
          <cell r="B13106">
            <v>2011</v>
          </cell>
          <cell r="C13106">
            <v>2</v>
          </cell>
          <cell r="D13106" t="str">
            <v>WI</v>
          </cell>
          <cell r="E13106">
            <v>5710564.9592226138</v>
          </cell>
        </row>
        <row r="13107">
          <cell r="A13107" t="str">
            <v>2011-2-WV</v>
          </cell>
          <cell r="B13107">
            <v>2011</v>
          </cell>
          <cell r="C13107">
            <v>2</v>
          </cell>
          <cell r="D13107" t="str">
            <v>WV</v>
          </cell>
          <cell r="E13107">
            <v>1852962.4353277786</v>
          </cell>
        </row>
        <row r="13108">
          <cell r="A13108" t="str">
            <v>2011-2-WY</v>
          </cell>
          <cell r="B13108">
            <v>2011</v>
          </cell>
          <cell r="C13108">
            <v>2</v>
          </cell>
          <cell r="D13108" t="str">
            <v>WY</v>
          </cell>
          <cell r="E13108">
            <v>566113.34919634275</v>
          </cell>
        </row>
        <row r="13109">
          <cell r="A13109" t="str">
            <v>2011-3-AK</v>
          </cell>
          <cell r="B13109">
            <v>2011</v>
          </cell>
          <cell r="C13109">
            <v>3</v>
          </cell>
          <cell r="D13109" t="str">
            <v>AK</v>
          </cell>
          <cell r="E13109">
            <v>715521.14605860005</v>
          </cell>
        </row>
        <row r="13110">
          <cell r="A13110" t="str">
            <v>2011-3-AL</v>
          </cell>
          <cell r="B13110">
            <v>2011</v>
          </cell>
          <cell r="C13110">
            <v>3</v>
          </cell>
          <cell r="D13110" t="str">
            <v>AL</v>
          </cell>
          <cell r="E13110">
            <v>4805842.9446200524</v>
          </cell>
        </row>
        <row r="13111">
          <cell r="A13111" t="str">
            <v>2011-3-AR</v>
          </cell>
          <cell r="B13111">
            <v>2011</v>
          </cell>
          <cell r="C13111">
            <v>3</v>
          </cell>
          <cell r="D13111" t="str">
            <v>AR</v>
          </cell>
          <cell r="E13111">
            <v>2931349.9148355853</v>
          </cell>
        </row>
        <row r="13112">
          <cell r="A13112" t="str">
            <v>2011-3-AZ</v>
          </cell>
          <cell r="B13112">
            <v>2011</v>
          </cell>
          <cell r="C13112">
            <v>3</v>
          </cell>
          <cell r="D13112" t="str">
            <v>AZ</v>
          </cell>
          <cell r="E13112">
            <v>6500285.3555576233</v>
          </cell>
        </row>
        <row r="13113">
          <cell r="A13113" t="str">
            <v>2011-3-CA</v>
          </cell>
          <cell r="B13113">
            <v>2011</v>
          </cell>
          <cell r="C13113">
            <v>3</v>
          </cell>
          <cell r="D13113" t="str">
            <v>CA</v>
          </cell>
          <cell r="E13113">
            <v>38583779.544023365</v>
          </cell>
        </row>
        <row r="13114">
          <cell r="A13114" t="str">
            <v>2011-3-CO</v>
          </cell>
          <cell r="B13114">
            <v>2011</v>
          </cell>
          <cell r="C13114">
            <v>3</v>
          </cell>
          <cell r="D13114" t="str">
            <v>CO</v>
          </cell>
          <cell r="E13114">
            <v>5080334.0445490852</v>
          </cell>
        </row>
        <row r="13115">
          <cell r="A13115" t="str">
            <v>2011-3-CT</v>
          </cell>
          <cell r="B13115">
            <v>2011</v>
          </cell>
          <cell r="C13115">
            <v>3</v>
          </cell>
          <cell r="D13115" t="str">
            <v>CT</v>
          </cell>
          <cell r="E13115">
            <v>3579186.7412128537</v>
          </cell>
        </row>
        <row r="13116">
          <cell r="A13116" t="str">
            <v>2011-3-DC</v>
          </cell>
          <cell r="B13116">
            <v>2011</v>
          </cell>
          <cell r="C13116">
            <v>3</v>
          </cell>
          <cell r="D13116" t="str">
            <v>DC</v>
          </cell>
          <cell r="E13116">
            <v>598613.98523194098</v>
          </cell>
        </row>
        <row r="13117">
          <cell r="A13117" t="str">
            <v>2011-3-DE</v>
          </cell>
          <cell r="B13117">
            <v>2011</v>
          </cell>
          <cell r="C13117">
            <v>3</v>
          </cell>
          <cell r="D13117" t="str">
            <v>DE</v>
          </cell>
          <cell r="E13117">
            <v>903689.51387857494</v>
          </cell>
        </row>
        <row r="13118">
          <cell r="A13118" t="str">
            <v>2011-3-FL</v>
          </cell>
          <cell r="B13118">
            <v>2011</v>
          </cell>
          <cell r="C13118">
            <v>3</v>
          </cell>
          <cell r="D13118" t="str">
            <v>FL</v>
          </cell>
          <cell r="E13118">
            <v>18850404.471000195</v>
          </cell>
        </row>
        <row r="13119">
          <cell r="A13119" t="str">
            <v>2011-3-GA</v>
          </cell>
          <cell r="B13119">
            <v>2011</v>
          </cell>
          <cell r="C13119">
            <v>3</v>
          </cell>
          <cell r="D13119" t="str">
            <v>GA</v>
          </cell>
          <cell r="E13119">
            <v>9810754.2575902864</v>
          </cell>
        </row>
        <row r="13120">
          <cell r="A13120" t="str">
            <v>2011-3-HI</v>
          </cell>
          <cell r="B13120">
            <v>2011</v>
          </cell>
          <cell r="C13120">
            <v>3</v>
          </cell>
          <cell r="D13120" t="str">
            <v>HI</v>
          </cell>
          <cell r="E13120">
            <v>1366697.6238108643</v>
          </cell>
        </row>
        <row r="13121">
          <cell r="A13121" t="str">
            <v>2011-3-IA</v>
          </cell>
          <cell r="B13121">
            <v>2011</v>
          </cell>
          <cell r="C13121">
            <v>3</v>
          </cell>
          <cell r="D13121" t="str">
            <v>IA</v>
          </cell>
          <cell r="E13121">
            <v>3055136.5323911346</v>
          </cell>
        </row>
        <row r="13122">
          <cell r="A13122" t="str">
            <v>2011-3-ID</v>
          </cell>
          <cell r="B13122">
            <v>2011</v>
          </cell>
          <cell r="C13122">
            <v>3</v>
          </cell>
          <cell r="D13122" t="str">
            <v>ID</v>
          </cell>
          <cell r="E13122">
            <v>1583041.0454286572</v>
          </cell>
        </row>
        <row r="13123">
          <cell r="A13123" t="str">
            <v>2011-3-IL</v>
          </cell>
          <cell r="B13123">
            <v>2011</v>
          </cell>
          <cell r="C13123">
            <v>3</v>
          </cell>
          <cell r="D13123" t="str">
            <v>IL</v>
          </cell>
          <cell r="E13123">
            <v>12888086.58168843</v>
          </cell>
        </row>
        <row r="13124">
          <cell r="A13124" t="str">
            <v>2011-3-IN</v>
          </cell>
          <cell r="B13124">
            <v>2011</v>
          </cell>
          <cell r="C13124">
            <v>3</v>
          </cell>
          <cell r="D13124" t="str">
            <v>IN</v>
          </cell>
          <cell r="E13124">
            <v>6503542.8663464105</v>
          </cell>
        </row>
        <row r="13125">
          <cell r="A13125" t="str">
            <v>2011-3-KS</v>
          </cell>
          <cell r="B13125">
            <v>2011</v>
          </cell>
          <cell r="C13125">
            <v>3</v>
          </cell>
          <cell r="D13125" t="str">
            <v>KS</v>
          </cell>
          <cell r="E13125">
            <v>2860402.5205775723</v>
          </cell>
        </row>
        <row r="13126">
          <cell r="A13126" t="str">
            <v>2011-3-KY</v>
          </cell>
          <cell r="B13126">
            <v>2011</v>
          </cell>
          <cell r="C13126">
            <v>3</v>
          </cell>
          <cell r="D13126" t="str">
            <v>KY</v>
          </cell>
          <cell r="E13126">
            <v>4360606.8165110275</v>
          </cell>
        </row>
        <row r="13127">
          <cell r="A13127" t="str">
            <v>2011-3-LA</v>
          </cell>
          <cell r="B13127">
            <v>2011</v>
          </cell>
          <cell r="C13127">
            <v>3</v>
          </cell>
          <cell r="D13127" t="str">
            <v>LA</v>
          </cell>
          <cell r="E13127">
            <v>4549627.3306542588</v>
          </cell>
        </row>
        <row r="13128">
          <cell r="A13128" t="str">
            <v>2011-3-MA</v>
          </cell>
          <cell r="B13128">
            <v>2011</v>
          </cell>
          <cell r="C13128">
            <v>3</v>
          </cell>
          <cell r="D13128" t="str">
            <v>MA</v>
          </cell>
          <cell r="E13128">
            <v>6575643.9178179558</v>
          </cell>
        </row>
        <row r="13129">
          <cell r="A13129" t="str">
            <v>2011-3-MD</v>
          </cell>
          <cell r="B13129">
            <v>2011</v>
          </cell>
          <cell r="C13129">
            <v>3</v>
          </cell>
          <cell r="D13129" t="str">
            <v>MD</v>
          </cell>
          <cell r="E13129">
            <v>5812481.2795107355</v>
          </cell>
        </row>
        <row r="13130">
          <cell r="A13130" t="str">
            <v>2011-3-ME</v>
          </cell>
          <cell r="B13130">
            <v>2011</v>
          </cell>
          <cell r="C13130">
            <v>3</v>
          </cell>
          <cell r="D13130" t="str">
            <v>ME</v>
          </cell>
          <cell r="E13130">
            <v>1327513.2552103843</v>
          </cell>
        </row>
        <row r="13131">
          <cell r="A13131" t="str">
            <v>2011-3-MI</v>
          </cell>
          <cell r="B13131">
            <v>2011</v>
          </cell>
          <cell r="C13131">
            <v>3</v>
          </cell>
          <cell r="D13131" t="str">
            <v>MI</v>
          </cell>
          <cell r="E13131">
            <v>9908263.2680086531</v>
          </cell>
        </row>
        <row r="13132">
          <cell r="A13132" t="str">
            <v>2011-3-MN</v>
          </cell>
          <cell r="B13132">
            <v>2011</v>
          </cell>
          <cell r="C13132">
            <v>3</v>
          </cell>
          <cell r="D13132" t="str">
            <v>MN</v>
          </cell>
          <cell r="E13132">
            <v>5336399.1805516044</v>
          </cell>
        </row>
        <row r="13133">
          <cell r="A13133" t="str">
            <v>2011-3-MO</v>
          </cell>
          <cell r="B13133">
            <v>2011</v>
          </cell>
          <cell r="C13133">
            <v>3</v>
          </cell>
          <cell r="D13133" t="str">
            <v>MO</v>
          </cell>
          <cell r="E13133">
            <v>6014930.644280741</v>
          </cell>
        </row>
        <row r="13134">
          <cell r="A13134" t="str">
            <v>2011-3-MS</v>
          </cell>
          <cell r="B13134">
            <v>2011</v>
          </cell>
          <cell r="C13134">
            <v>3</v>
          </cell>
          <cell r="D13134" t="str">
            <v>MS</v>
          </cell>
          <cell r="E13134">
            <v>2982952.8150808797</v>
          </cell>
        </row>
        <row r="13135">
          <cell r="A13135" t="str">
            <v>2011-3-MT</v>
          </cell>
          <cell r="B13135">
            <v>2011</v>
          </cell>
          <cell r="C13135">
            <v>3</v>
          </cell>
          <cell r="D13135" t="str">
            <v>MT</v>
          </cell>
          <cell r="E13135">
            <v>993831.40334825008</v>
          </cell>
        </row>
        <row r="13136">
          <cell r="A13136" t="str">
            <v>2011-3-NC</v>
          </cell>
          <cell r="B13136">
            <v>2011</v>
          </cell>
          <cell r="C13136">
            <v>3</v>
          </cell>
          <cell r="D13136" t="str">
            <v>NC</v>
          </cell>
          <cell r="E13136">
            <v>9622351.5282754395</v>
          </cell>
        </row>
        <row r="13137">
          <cell r="A13137" t="str">
            <v>2011-3-ND</v>
          </cell>
          <cell r="B13137">
            <v>2011</v>
          </cell>
          <cell r="C13137">
            <v>3</v>
          </cell>
          <cell r="D13137" t="str">
            <v>ND</v>
          </cell>
          <cell r="E13137">
            <v>673071.51608263701</v>
          </cell>
        </row>
        <row r="13138">
          <cell r="A13138" t="str">
            <v>2011-3-NE</v>
          </cell>
          <cell r="B13138">
            <v>2011</v>
          </cell>
          <cell r="C13138">
            <v>3</v>
          </cell>
          <cell r="D13138" t="str">
            <v>NE</v>
          </cell>
          <cell r="E13138">
            <v>1834659.6671282954</v>
          </cell>
        </row>
        <row r="13139">
          <cell r="A13139" t="str">
            <v>2011-3-NH</v>
          </cell>
          <cell r="B13139">
            <v>2011</v>
          </cell>
          <cell r="C13139">
            <v>3</v>
          </cell>
          <cell r="D13139" t="str">
            <v>NH</v>
          </cell>
          <cell r="E13139">
            <v>1320846.5137758735</v>
          </cell>
        </row>
        <row r="13140">
          <cell r="A13140" t="str">
            <v>2011-3-NJ</v>
          </cell>
          <cell r="B13140">
            <v>2011</v>
          </cell>
          <cell r="C13140">
            <v>3</v>
          </cell>
          <cell r="D13140" t="str">
            <v>NJ</v>
          </cell>
          <cell r="E13140">
            <v>8794591.6427667961</v>
          </cell>
        </row>
        <row r="13141">
          <cell r="A13141" t="str">
            <v>2011-3-NM</v>
          </cell>
          <cell r="B13141">
            <v>2011</v>
          </cell>
          <cell r="C13141">
            <v>3</v>
          </cell>
          <cell r="D13141" t="str">
            <v>NM</v>
          </cell>
          <cell r="E13141">
            <v>2082630.9433607955</v>
          </cell>
        </row>
        <row r="13142">
          <cell r="A13142" t="str">
            <v>2011-3-NV</v>
          </cell>
          <cell r="B13142">
            <v>2011</v>
          </cell>
          <cell r="C13142">
            <v>3</v>
          </cell>
          <cell r="D13142" t="str">
            <v>NV</v>
          </cell>
          <cell r="E13142">
            <v>2640621.2546077832</v>
          </cell>
        </row>
        <row r="13143">
          <cell r="A13143" t="str">
            <v>2011-3-NY</v>
          </cell>
          <cell r="B13143">
            <v>2011</v>
          </cell>
          <cell r="C13143">
            <v>3</v>
          </cell>
          <cell r="D13143" t="str">
            <v>NY</v>
          </cell>
          <cell r="E13143">
            <v>19410348.272692841</v>
          </cell>
        </row>
        <row r="13144">
          <cell r="A13144" t="str">
            <v>2011-3-OH</v>
          </cell>
          <cell r="B13144">
            <v>2011</v>
          </cell>
          <cell r="C13144">
            <v>3</v>
          </cell>
          <cell r="D13144" t="str">
            <v>OH</v>
          </cell>
          <cell r="E13144">
            <v>11555176.816191882</v>
          </cell>
        </row>
        <row r="13145">
          <cell r="A13145" t="str">
            <v>2011-3-OK</v>
          </cell>
          <cell r="B13145">
            <v>2011</v>
          </cell>
          <cell r="C13145">
            <v>3</v>
          </cell>
          <cell r="D13145" t="str">
            <v>OK</v>
          </cell>
          <cell r="E13145">
            <v>3762216.8518581479</v>
          </cell>
        </row>
        <row r="13146">
          <cell r="A13146" t="str">
            <v>2011-3-OR</v>
          </cell>
          <cell r="B13146">
            <v>2011</v>
          </cell>
          <cell r="C13146">
            <v>3</v>
          </cell>
          <cell r="D13146" t="str">
            <v>OR</v>
          </cell>
          <cell r="E13146">
            <v>3862905.3140459033</v>
          </cell>
        </row>
        <row r="13147">
          <cell r="A13147" t="str">
            <v>2011-3-PA</v>
          </cell>
          <cell r="B13147">
            <v>2011</v>
          </cell>
          <cell r="C13147">
            <v>3</v>
          </cell>
          <cell r="D13147" t="str">
            <v>PA</v>
          </cell>
          <cell r="E13147">
            <v>12723586.003539307</v>
          </cell>
        </row>
        <row r="13148">
          <cell r="A13148" t="str">
            <v>2011-3-RI</v>
          </cell>
          <cell r="B13148">
            <v>2011</v>
          </cell>
          <cell r="C13148">
            <v>3</v>
          </cell>
          <cell r="D13148" t="str">
            <v>RI</v>
          </cell>
          <cell r="E13148">
            <v>1054750.1353069115</v>
          </cell>
        </row>
        <row r="13149">
          <cell r="A13149" t="str">
            <v>2011-3-SC</v>
          </cell>
          <cell r="B13149">
            <v>2011</v>
          </cell>
          <cell r="C13149">
            <v>3</v>
          </cell>
          <cell r="D13149" t="str">
            <v>SC</v>
          </cell>
          <cell r="E13149">
            <v>4655518.3623196706</v>
          </cell>
        </row>
        <row r="13150">
          <cell r="A13150" t="str">
            <v>2011-3-SD</v>
          </cell>
          <cell r="B13150">
            <v>2011</v>
          </cell>
          <cell r="C13150">
            <v>3</v>
          </cell>
          <cell r="D13150" t="str">
            <v>SD</v>
          </cell>
          <cell r="E13150">
            <v>815906.98636805115</v>
          </cell>
        </row>
        <row r="13151">
          <cell r="A13151" t="str">
            <v>2011-3-TN</v>
          </cell>
          <cell r="B13151">
            <v>2011</v>
          </cell>
          <cell r="C13151">
            <v>3</v>
          </cell>
          <cell r="D13151" t="str">
            <v>TN</v>
          </cell>
          <cell r="E13151">
            <v>6375582.2980366806</v>
          </cell>
        </row>
        <row r="13152">
          <cell r="A13152" t="str">
            <v>2011-3-TX</v>
          </cell>
          <cell r="B13152">
            <v>2011</v>
          </cell>
          <cell r="C13152">
            <v>3</v>
          </cell>
          <cell r="D13152" t="str">
            <v>TX</v>
          </cell>
          <cell r="E13152">
            <v>25532922.210066374</v>
          </cell>
        </row>
        <row r="13153">
          <cell r="A13153" t="str">
            <v>2011-3-UT</v>
          </cell>
          <cell r="B13153">
            <v>2011</v>
          </cell>
          <cell r="C13153">
            <v>3</v>
          </cell>
          <cell r="D13153" t="str">
            <v>UT</v>
          </cell>
          <cell r="E13153">
            <v>2807425.2031913302</v>
          </cell>
        </row>
        <row r="13154">
          <cell r="A13154" t="str">
            <v>2011-3-VA</v>
          </cell>
          <cell r="B13154">
            <v>2011</v>
          </cell>
          <cell r="C13154">
            <v>3</v>
          </cell>
          <cell r="D13154" t="str">
            <v>VA</v>
          </cell>
          <cell r="E13154">
            <v>8058458.9742755033</v>
          </cell>
        </row>
        <row r="13155">
          <cell r="A13155" t="str">
            <v>2011-3-VT</v>
          </cell>
          <cell r="B13155">
            <v>2011</v>
          </cell>
          <cell r="C13155">
            <v>3</v>
          </cell>
          <cell r="D13155" t="str">
            <v>VT</v>
          </cell>
          <cell r="E13155">
            <v>628515.43457635201</v>
          </cell>
        </row>
        <row r="13156">
          <cell r="A13156" t="str">
            <v>2011-3-WA</v>
          </cell>
          <cell r="B13156">
            <v>2011</v>
          </cell>
          <cell r="C13156">
            <v>3</v>
          </cell>
          <cell r="D13156" t="str">
            <v>WA</v>
          </cell>
          <cell r="E13156">
            <v>6767687.6816021269</v>
          </cell>
        </row>
        <row r="13157">
          <cell r="A13157" t="str">
            <v>2011-3-WI</v>
          </cell>
          <cell r="B13157">
            <v>2011</v>
          </cell>
          <cell r="C13157">
            <v>3</v>
          </cell>
          <cell r="D13157" t="str">
            <v>WI</v>
          </cell>
          <cell r="E13157">
            <v>5713941.3530498547</v>
          </cell>
        </row>
        <row r="13158">
          <cell r="A13158" t="str">
            <v>2011-3-WV</v>
          </cell>
          <cell r="B13158">
            <v>2011</v>
          </cell>
          <cell r="C13158">
            <v>3</v>
          </cell>
          <cell r="D13158" t="str">
            <v>WV</v>
          </cell>
          <cell r="E13158">
            <v>1852957.9261327828</v>
          </cell>
        </row>
        <row r="13159">
          <cell r="A13159" t="str">
            <v>2011-3-WY</v>
          </cell>
          <cell r="B13159">
            <v>2011</v>
          </cell>
          <cell r="C13159">
            <v>3</v>
          </cell>
          <cell r="D13159" t="str">
            <v>WY</v>
          </cell>
          <cell r="E13159">
            <v>566469.57974750258</v>
          </cell>
        </row>
        <row r="13160">
          <cell r="A13160" t="str">
            <v>2011-4-AK</v>
          </cell>
          <cell r="B13160">
            <v>2011</v>
          </cell>
          <cell r="C13160">
            <v>4</v>
          </cell>
          <cell r="D13160" t="str">
            <v>AK</v>
          </cell>
          <cell r="E13160">
            <v>716185.17888221506</v>
          </cell>
        </row>
        <row r="13161">
          <cell r="A13161" t="str">
            <v>2011-4-AL</v>
          </cell>
          <cell r="B13161">
            <v>2011</v>
          </cell>
          <cell r="C13161">
            <v>4</v>
          </cell>
          <cell r="D13161" t="str">
            <v>AL</v>
          </cell>
          <cell r="E13161">
            <v>4809116.3230662858</v>
          </cell>
        </row>
        <row r="13162">
          <cell r="A13162" t="str">
            <v>2011-4-AR</v>
          </cell>
          <cell r="B13162">
            <v>2011</v>
          </cell>
          <cell r="C13162">
            <v>4</v>
          </cell>
          <cell r="D13162" t="str">
            <v>AR</v>
          </cell>
          <cell r="E13162">
            <v>2933284.6377933118</v>
          </cell>
        </row>
        <row r="13163">
          <cell r="A13163" t="str">
            <v>2011-4-AZ</v>
          </cell>
          <cell r="B13163">
            <v>2011</v>
          </cell>
          <cell r="C13163">
            <v>4</v>
          </cell>
          <cell r="D13163" t="str">
            <v>AZ</v>
          </cell>
          <cell r="E13163">
            <v>6513947.2109775245</v>
          </cell>
        </row>
        <row r="13164">
          <cell r="A13164" t="str">
            <v>2011-4-CA</v>
          </cell>
          <cell r="B13164">
            <v>2011</v>
          </cell>
          <cell r="C13164">
            <v>4</v>
          </cell>
          <cell r="D13164" t="str">
            <v>CA</v>
          </cell>
          <cell r="E13164">
            <v>38627052.995391861</v>
          </cell>
        </row>
        <row r="13165">
          <cell r="A13165" t="str">
            <v>2011-4-CO</v>
          </cell>
          <cell r="B13165">
            <v>2011</v>
          </cell>
          <cell r="C13165">
            <v>4</v>
          </cell>
          <cell r="D13165" t="str">
            <v>CO</v>
          </cell>
          <cell r="E13165">
            <v>5086762.7535493653</v>
          </cell>
        </row>
        <row r="13166">
          <cell r="A13166" t="str">
            <v>2011-4-CT</v>
          </cell>
          <cell r="B13166">
            <v>2011</v>
          </cell>
          <cell r="C13166">
            <v>4</v>
          </cell>
          <cell r="D13166" t="str">
            <v>CT</v>
          </cell>
          <cell r="E13166">
            <v>3579823.4682860016</v>
          </cell>
        </row>
        <row r="13167">
          <cell r="A13167" t="str">
            <v>2011-4-DC</v>
          </cell>
          <cell r="B13167">
            <v>2011</v>
          </cell>
          <cell r="C13167">
            <v>4</v>
          </cell>
          <cell r="D13167" t="str">
            <v>DC</v>
          </cell>
          <cell r="E13167">
            <v>598226.48957988387</v>
          </cell>
        </row>
        <row r="13168">
          <cell r="A13168" t="str">
            <v>2011-4-DE</v>
          </cell>
          <cell r="B13168">
            <v>2011</v>
          </cell>
          <cell r="C13168">
            <v>4</v>
          </cell>
          <cell r="D13168" t="str">
            <v>DE</v>
          </cell>
          <cell r="E13168">
            <v>904411.54219711851</v>
          </cell>
        </row>
        <row r="13169">
          <cell r="A13169" t="str">
            <v>2011-4-FL</v>
          </cell>
          <cell r="B13169">
            <v>2011</v>
          </cell>
          <cell r="C13169">
            <v>4</v>
          </cell>
          <cell r="D13169" t="str">
            <v>FL</v>
          </cell>
          <cell r="E13169">
            <v>18856550.286853503</v>
          </cell>
        </row>
        <row r="13170">
          <cell r="A13170" t="str">
            <v>2011-4-GA</v>
          </cell>
          <cell r="B13170">
            <v>2011</v>
          </cell>
          <cell r="C13170">
            <v>4</v>
          </cell>
          <cell r="D13170" t="str">
            <v>GA</v>
          </cell>
          <cell r="E13170">
            <v>9826251.4959554076</v>
          </cell>
        </row>
        <row r="13171">
          <cell r="A13171" t="str">
            <v>2011-4-HI</v>
          </cell>
          <cell r="B13171">
            <v>2011</v>
          </cell>
          <cell r="C13171">
            <v>4</v>
          </cell>
          <cell r="D13171" t="str">
            <v>HI</v>
          </cell>
          <cell r="E13171">
            <v>1367499.3138382242</v>
          </cell>
        </row>
        <row r="13172">
          <cell r="A13172" t="str">
            <v>2011-4-IA</v>
          </cell>
          <cell r="B13172">
            <v>2011</v>
          </cell>
          <cell r="C13172">
            <v>4</v>
          </cell>
          <cell r="D13172" t="str">
            <v>IA</v>
          </cell>
          <cell r="E13172">
            <v>3056236.0023334417</v>
          </cell>
        </row>
        <row r="13173">
          <cell r="A13173" t="str">
            <v>2011-4-ID</v>
          </cell>
          <cell r="B13173">
            <v>2011</v>
          </cell>
          <cell r="C13173">
            <v>4</v>
          </cell>
          <cell r="D13173" t="str">
            <v>ID</v>
          </cell>
          <cell r="E13173">
            <v>1584984.1147460463</v>
          </cell>
        </row>
        <row r="13174">
          <cell r="A13174" t="str">
            <v>2011-4-IL</v>
          </cell>
          <cell r="B13174">
            <v>2011</v>
          </cell>
          <cell r="C13174">
            <v>4</v>
          </cell>
          <cell r="D13174" t="str">
            <v>IL</v>
          </cell>
          <cell r="E13174">
            <v>12895286.470625043</v>
          </cell>
        </row>
        <row r="13175">
          <cell r="A13175" t="str">
            <v>2011-4-IN</v>
          </cell>
          <cell r="B13175">
            <v>2011</v>
          </cell>
          <cell r="C13175">
            <v>4</v>
          </cell>
          <cell r="D13175" t="str">
            <v>IN</v>
          </cell>
          <cell r="E13175">
            <v>6506014.6969478857</v>
          </cell>
        </row>
        <row r="13176">
          <cell r="A13176" t="str">
            <v>2011-4-KS</v>
          </cell>
          <cell r="B13176">
            <v>2011</v>
          </cell>
          <cell r="C13176">
            <v>4</v>
          </cell>
          <cell r="D13176" t="str">
            <v>KS</v>
          </cell>
          <cell r="E13176">
            <v>2861314.3923970708</v>
          </cell>
        </row>
        <row r="13177">
          <cell r="A13177" t="str">
            <v>2011-4-KY</v>
          </cell>
          <cell r="B13177">
            <v>2011</v>
          </cell>
          <cell r="C13177">
            <v>4</v>
          </cell>
          <cell r="D13177" t="str">
            <v>KY</v>
          </cell>
          <cell r="E13177">
            <v>4363269.0929999147</v>
          </cell>
        </row>
        <row r="13178">
          <cell r="A13178" t="str">
            <v>2011-4-LA</v>
          </cell>
          <cell r="B13178">
            <v>2011</v>
          </cell>
          <cell r="C13178">
            <v>4</v>
          </cell>
          <cell r="D13178" t="str">
            <v>LA</v>
          </cell>
          <cell r="E13178">
            <v>4551663.3409981662</v>
          </cell>
        </row>
        <row r="13179">
          <cell r="A13179" t="str">
            <v>2011-4-MA</v>
          </cell>
          <cell r="B13179">
            <v>2011</v>
          </cell>
          <cell r="C13179">
            <v>4</v>
          </cell>
          <cell r="D13179" t="str">
            <v>MA</v>
          </cell>
          <cell r="E13179">
            <v>6579154.2001001015</v>
          </cell>
        </row>
        <row r="13180">
          <cell r="A13180" t="str">
            <v>2011-4-MD</v>
          </cell>
          <cell r="B13180">
            <v>2011</v>
          </cell>
          <cell r="C13180">
            <v>4</v>
          </cell>
          <cell r="D13180" t="str">
            <v>MD</v>
          </cell>
          <cell r="E13180">
            <v>5817365.8594634132</v>
          </cell>
        </row>
        <row r="13181">
          <cell r="A13181" t="str">
            <v>2011-4-ME</v>
          </cell>
          <cell r="B13181">
            <v>2011</v>
          </cell>
          <cell r="C13181">
            <v>4</v>
          </cell>
          <cell r="D13181" t="str">
            <v>ME</v>
          </cell>
          <cell r="E13181">
            <v>1327407.3251593059</v>
          </cell>
        </row>
        <row r="13182">
          <cell r="A13182" t="str">
            <v>2011-4-MI</v>
          </cell>
          <cell r="B13182">
            <v>2011</v>
          </cell>
          <cell r="C13182">
            <v>4</v>
          </cell>
          <cell r="D13182" t="str">
            <v>MI</v>
          </cell>
          <cell r="E13182">
            <v>9911345.4866528045</v>
          </cell>
        </row>
        <row r="13183">
          <cell r="A13183" t="str">
            <v>2011-4-MN</v>
          </cell>
          <cell r="B13183">
            <v>2011</v>
          </cell>
          <cell r="C13183">
            <v>4</v>
          </cell>
          <cell r="D13183" t="str">
            <v>MN</v>
          </cell>
          <cell r="E13183">
            <v>5340472.408368025</v>
          </cell>
        </row>
        <row r="13184">
          <cell r="A13184" t="str">
            <v>2011-4-MO</v>
          </cell>
          <cell r="B13184">
            <v>2011</v>
          </cell>
          <cell r="C13184">
            <v>4</v>
          </cell>
          <cell r="D13184" t="str">
            <v>MO</v>
          </cell>
          <cell r="E13184">
            <v>6018189.0285294373</v>
          </cell>
        </row>
        <row r="13185">
          <cell r="A13185" t="str">
            <v>2011-4-MS</v>
          </cell>
          <cell r="B13185">
            <v>2011</v>
          </cell>
          <cell r="C13185">
            <v>4</v>
          </cell>
          <cell r="D13185" t="str">
            <v>MS</v>
          </cell>
          <cell r="E13185">
            <v>2984915.5910006156</v>
          </cell>
        </row>
        <row r="13186">
          <cell r="A13186" t="str">
            <v>2011-4-MT</v>
          </cell>
          <cell r="B13186">
            <v>2011</v>
          </cell>
          <cell r="C13186">
            <v>4</v>
          </cell>
          <cell r="D13186" t="str">
            <v>MT</v>
          </cell>
          <cell r="E13186">
            <v>994384.83805625502</v>
          </cell>
        </row>
        <row r="13187">
          <cell r="A13187" t="str">
            <v>2011-4-NC</v>
          </cell>
          <cell r="B13187">
            <v>2011</v>
          </cell>
          <cell r="C13187">
            <v>4</v>
          </cell>
          <cell r="D13187" t="str">
            <v>NC</v>
          </cell>
          <cell r="E13187">
            <v>9633265.5906304345</v>
          </cell>
        </row>
        <row r="13188">
          <cell r="A13188" t="str">
            <v>2011-4-ND</v>
          </cell>
          <cell r="B13188">
            <v>2011</v>
          </cell>
          <cell r="C13188">
            <v>4</v>
          </cell>
          <cell r="D13188" t="str">
            <v>ND</v>
          </cell>
          <cell r="E13188">
            <v>673131.60472571966</v>
          </cell>
        </row>
        <row r="13189">
          <cell r="A13189" t="str">
            <v>2011-4-NE</v>
          </cell>
          <cell r="B13189">
            <v>2011</v>
          </cell>
          <cell r="C13189">
            <v>4</v>
          </cell>
          <cell r="D13189" t="str">
            <v>NE</v>
          </cell>
          <cell r="E13189">
            <v>1835702.1611344472</v>
          </cell>
        </row>
        <row r="13190">
          <cell r="A13190" t="str">
            <v>2011-4-NH</v>
          </cell>
          <cell r="B13190">
            <v>2011</v>
          </cell>
          <cell r="C13190">
            <v>4</v>
          </cell>
          <cell r="D13190" t="str">
            <v>NH</v>
          </cell>
          <cell r="E13190">
            <v>1321394.6000134482</v>
          </cell>
        </row>
        <row r="13191">
          <cell r="A13191" t="str">
            <v>2011-4-NJ</v>
          </cell>
          <cell r="B13191">
            <v>2011</v>
          </cell>
          <cell r="C13191">
            <v>4</v>
          </cell>
          <cell r="D13191" t="str">
            <v>NJ</v>
          </cell>
          <cell r="E13191">
            <v>8794928.9063069001</v>
          </cell>
        </row>
        <row r="13192">
          <cell r="A13192" t="str">
            <v>2011-4-NM</v>
          </cell>
          <cell r="B13192">
            <v>2011</v>
          </cell>
          <cell r="C13192">
            <v>4</v>
          </cell>
          <cell r="D13192" t="str">
            <v>NM</v>
          </cell>
          <cell r="E13192">
            <v>2085581.1542512532</v>
          </cell>
        </row>
        <row r="13193">
          <cell r="A13193" t="str">
            <v>2011-4-NV</v>
          </cell>
          <cell r="B13193">
            <v>2011</v>
          </cell>
          <cell r="C13193">
            <v>4</v>
          </cell>
          <cell r="D13193" t="str">
            <v>NV</v>
          </cell>
          <cell r="E13193">
            <v>2640522.5530375997</v>
          </cell>
        </row>
        <row r="13194">
          <cell r="A13194" t="str">
            <v>2011-4-NY</v>
          </cell>
          <cell r="B13194">
            <v>2011</v>
          </cell>
          <cell r="C13194">
            <v>4</v>
          </cell>
          <cell r="D13194" t="str">
            <v>NY</v>
          </cell>
          <cell r="E13194">
            <v>19414382.827893566</v>
          </cell>
        </row>
        <row r="13195">
          <cell r="A13195" t="str">
            <v>2011-4-OH</v>
          </cell>
          <cell r="B13195">
            <v>2011</v>
          </cell>
          <cell r="C13195">
            <v>4</v>
          </cell>
          <cell r="D13195" t="str">
            <v>OH</v>
          </cell>
          <cell r="E13195">
            <v>11557513.042306507</v>
          </cell>
        </row>
        <row r="13196">
          <cell r="A13196" t="str">
            <v>2011-4-OK</v>
          </cell>
          <cell r="B13196">
            <v>2011</v>
          </cell>
          <cell r="C13196">
            <v>4</v>
          </cell>
          <cell r="D13196" t="str">
            <v>OK</v>
          </cell>
          <cell r="E13196">
            <v>3763577.2944274661</v>
          </cell>
        </row>
        <row r="13197">
          <cell r="A13197" t="str">
            <v>2011-4-OR</v>
          </cell>
          <cell r="B13197">
            <v>2011</v>
          </cell>
          <cell r="C13197">
            <v>4</v>
          </cell>
          <cell r="D13197" t="str">
            <v>OR</v>
          </cell>
          <cell r="E13197">
            <v>3866902.7794794021</v>
          </cell>
        </row>
        <row r="13198">
          <cell r="A13198" t="str">
            <v>2011-4-PA</v>
          </cell>
          <cell r="B13198">
            <v>2011</v>
          </cell>
          <cell r="C13198">
            <v>4</v>
          </cell>
          <cell r="D13198" t="str">
            <v>PA</v>
          </cell>
          <cell r="E13198">
            <v>12726239.367235811</v>
          </cell>
        </row>
        <row r="13199">
          <cell r="A13199" t="str">
            <v>2011-4-RI</v>
          </cell>
          <cell r="B13199">
            <v>2011</v>
          </cell>
          <cell r="C13199">
            <v>4</v>
          </cell>
          <cell r="D13199" t="str">
            <v>RI</v>
          </cell>
          <cell r="E13199">
            <v>1055023.345406627</v>
          </cell>
        </row>
        <row r="13200">
          <cell r="A13200" t="str">
            <v>2011-4-SC</v>
          </cell>
          <cell r="B13200">
            <v>2011</v>
          </cell>
          <cell r="C13200">
            <v>4</v>
          </cell>
          <cell r="D13200" t="str">
            <v>SC</v>
          </cell>
          <cell r="E13200">
            <v>4659301.4539167434</v>
          </cell>
        </row>
        <row r="13201">
          <cell r="A13201" t="str">
            <v>2011-4-SD</v>
          </cell>
          <cell r="B13201">
            <v>2011</v>
          </cell>
          <cell r="C13201">
            <v>4</v>
          </cell>
          <cell r="D13201" t="str">
            <v>SD</v>
          </cell>
          <cell r="E13201">
            <v>816123.11707169586</v>
          </cell>
        </row>
        <row r="13202">
          <cell r="A13202" t="str">
            <v>2011-4-TN</v>
          </cell>
          <cell r="B13202">
            <v>2011</v>
          </cell>
          <cell r="C13202">
            <v>4</v>
          </cell>
          <cell r="D13202" t="str">
            <v>TN</v>
          </cell>
          <cell r="E13202">
            <v>6379276.5744910017</v>
          </cell>
        </row>
        <row r="13203">
          <cell r="A13203" t="str">
            <v>2011-4-TX</v>
          </cell>
          <cell r="B13203">
            <v>2011</v>
          </cell>
          <cell r="C13203">
            <v>4</v>
          </cell>
          <cell r="D13203" t="str">
            <v>TX</v>
          </cell>
          <cell r="E13203">
            <v>25581760.058744423</v>
          </cell>
        </row>
        <row r="13204">
          <cell r="A13204" t="str">
            <v>2011-4-UT</v>
          </cell>
          <cell r="B13204">
            <v>2011</v>
          </cell>
          <cell r="C13204">
            <v>4</v>
          </cell>
          <cell r="D13204" t="str">
            <v>UT</v>
          </cell>
          <cell r="E13204">
            <v>2812915.7359798802</v>
          </cell>
        </row>
        <row r="13205">
          <cell r="A13205" t="str">
            <v>2011-4-VA</v>
          </cell>
          <cell r="B13205">
            <v>2011</v>
          </cell>
          <cell r="C13205">
            <v>4</v>
          </cell>
          <cell r="D13205" t="str">
            <v>VA</v>
          </cell>
          <cell r="E13205">
            <v>8065667.2750078607</v>
          </cell>
        </row>
        <row r="13206">
          <cell r="A13206" t="str">
            <v>2011-4-VT</v>
          </cell>
          <cell r="B13206">
            <v>2011</v>
          </cell>
          <cell r="C13206">
            <v>4</v>
          </cell>
          <cell r="D13206" t="str">
            <v>VT</v>
          </cell>
          <cell r="E13206">
            <v>628863.10272400663</v>
          </cell>
        </row>
        <row r="13207">
          <cell r="A13207" t="str">
            <v>2011-4-WA</v>
          </cell>
          <cell r="B13207">
            <v>2011</v>
          </cell>
          <cell r="C13207">
            <v>4</v>
          </cell>
          <cell r="D13207" t="str">
            <v>WA</v>
          </cell>
          <cell r="E13207">
            <v>6773100.5718471464</v>
          </cell>
        </row>
        <row r="13208">
          <cell r="A13208" t="str">
            <v>2011-4-WI</v>
          </cell>
          <cell r="B13208">
            <v>2011</v>
          </cell>
          <cell r="C13208">
            <v>4</v>
          </cell>
          <cell r="D13208" t="str">
            <v>WI</v>
          </cell>
          <cell r="E13208">
            <v>5717319.7431831285</v>
          </cell>
        </row>
        <row r="13209">
          <cell r="A13209" t="str">
            <v>2011-4-WV</v>
          </cell>
          <cell r="B13209">
            <v>2011</v>
          </cell>
          <cell r="C13209">
            <v>4</v>
          </cell>
          <cell r="D13209" t="str">
            <v>WV</v>
          </cell>
          <cell r="E13209">
            <v>1852953.4169487602</v>
          </cell>
        </row>
        <row r="13210">
          <cell r="A13210" t="str">
            <v>2011-4-WY</v>
          </cell>
          <cell r="B13210">
            <v>2011</v>
          </cell>
          <cell r="C13210">
            <v>4</v>
          </cell>
          <cell r="D13210" t="str">
            <v>WY</v>
          </cell>
          <cell r="E13210">
            <v>566826.03445908136</v>
          </cell>
        </row>
        <row r="13211">
          <cell r="A13211" t="str">
            <v>2011-5-AK</v>
          </cell>
          <cell r="B13211">
            <v>2011</v>
          </cell>
          <cell r="C13211">
            <v>5</v>
          </cell>
          <cell r="D13211" t="str">
            <v>AK</v>
          </cell>
          <cell r="E13211">
            <v>716849.82795538928</v>
          </cell>
        </row>
        <row r="13212">
          <cell r="A13212" t="str">
            <v>2011-5-AL</v>
          </cell>
          <cell r="B13212">
            <v>2011</v>
          </cell>
          <cell r="C13212">
            <v>5</v>
          </cell>
          <cell r="D13212" t="str">
            <v>AL</v>
          </cell>
          <cell r="E13212">
            <v>4812391.9310915079</v>
          </cell>
        </row>
        <row r="13213">
          <cell r="A13213" t="str">
            <v>2011-5-AR</v>
          </cell>
          <cell r="B13213">
            <v>2011</v>
          </cell>
          <cell r="C13213">
            <v>5</v>
          </cell>
          <cell r="D13213" t="str">
            <v>AR</v>
          </cell>
          <cell r="E13213">
            <v>2935220.6376893199</v>
          </cell>
        </row>
        <row r="13214">
          <cell r="A13214" t="str">
            <v>2011-5-AZ</v>
          </cell>
          <cell r="B13214">
            <v>2011</v>
          </cell>
          <cell r="C13214">
            <v>5</v>
          </cell>
          <cell r="D13214" t="str">
            <v>AZ</v>
          </cell>
          <cell r="E13214">
            <v>6527637.7799512632</v>
          </cell>
        </row>
        <row r="13215">
          <cell r="A13215" t="str">
            <v>2011-5-CA</v>
          </cell>
          <cell r="B13215">
            <v>2011</v>
          </cell>
          <cell r="C13215">
            <v>5</v>
          </cell>
          <cell r="D13215" t="str">
            <v>CA</v>
          </cell>
          <cell r="E13215">
            <v>38670374.979890488</v>
          </cell>
        </row>
        <row r="13216">
          <cell r="A13216" t="str">
            <v>2011-5-CO</v>
          </cell>
          <cell r="B13216">
            <v>2011</v>
          </cell>
          <cell r="C13216">
            <v>5</v>
          </cell>
          <cell r="D13216" t="str">
            <v>CO</v>
          </cell>
          <cell r="E13216">
            <v>5093199.5975067262</v>
          </cell>
        </row>
        <row r="13217">
          <cell r="A13217" t="str">
            <v>2011-5-CT</v>
          </cell>
          <cell r="B13217">
            <v>2011</v>
          </cell>
          <cell r="C13217">
            <v>5</v>
          </cell>
          <cell r="D13217" t="str">
            <v>CT</v>
          </cell>
          <cell r="E13217">
            <v>3580460.3086310723</v>
          </cell>
        </row>
        <row r="13218">
          <cell r="A13218" t="str">
            <v>2011-5-DC</v>
          </cell>
          <cell r="B13218">
            <v>2011</v>
          </cell>
          <cell r="C13218">
            <v>5</v>
          </cell>
          <cell r="D13218" t="str">
            <v>DC</v>
          </cell>
          <cell r="E13218">
            <v>597839.24476206058</v>
          </cell>
        </row>
        <row r="13219">
          <cell r="A13219" t="str">
            <v>2011-5-DE</v>
          </cell>
          <cell r="B13219">
            <v>2011</v>
          </cell>
          <cell r="C13219">
            <v>5</v>
          </cell>
          <cell r="D13219" t="str">
            <v>DE</v>
          </cell>
          <cell r="E13219">
            <v>905134.14740062621</v>
          </cell>
        </row>
        <row r="13220">
          <cell r="A13220" t="str">
            <v>2011-5-FL</v>
          </cell>
          <cell r="B13220">
            <v>2011</v>
          </cell>
          <cell r="C13220">
            <v>5</v>
          </cell>
          <cell r="D13220" t="str">
            <v>FL</v>
          </cell>
          <cell r="E13220">
            <v>18862698.106433183</v>
          </cell>
        </row>
        <row r="13221">
          <cell r="A13221" t="str">
            <v>2011-5-GA</v>
          </cell>
          <cell r="B13221">
            <v>2011</v>
          </cell>
          <cell r="C13221">
            <v>5</v>
          </cell>
          <cell r="D13221" t="str">
            <v>GA</v>
          </cell>
          <cell r="E13221">
            <v>9841773.2140282709</v>
          </cell>
        </row>
        <row r="13222">
          <cell r="A13222" t="str">
            <v>2011-5-HI</v>
          </cell>
          <cell r="B13222">
            <v>2011</v>
          </cell>
          <cell r="C13222">
            <v>5</v>
          </cell>
          <cell r="D13222" t="str">
            <v>HI</v>
          </cell>
          <cell r="E13222">
            <v>1368301.4741282733</v>
          </cell>
        </row>
        <row r="13223">
          <cell r="A13223" t="str">
            <v>2011-5-IA</v>
          </cell>
          <cell r="B13223">
            <v>2011</v>
          </cell>
          <cell r="C13223">
            <v>5</v>
          </cell>
          <cell r="D13223" t="str">
            <v>IA</v>
          </cell>
          <cell r="E13223">
            <v>3057335.8679484599</v>
          </cell>
        </row>
        <row r="13224">
          <cell r="A13224" t="str">
            <v>2011-5-ID</v>
          </cell>
          <cell r="B13224">
            <v>2011</v>
          </cell>
          <cell r="C13224">
            <v>5</v>
          </cell>
          <cell r="D13224" t="str">
            <v>ID</v>
          </cell>
          <cell r="E13224">
            <v>1586929.5690416284</v>
          </cell>
        </row>
        <row r="13225">
          <cell r="A13225" t="str">
            <v>2011-5-IL</v>
          </cell>
          <cell r="B13225">
            <v>2011</v>
          </cell>
          <cell r="C13225">
            <v>5</v>
          </cell>
          <cell r="D13225" t="str">
            <v>IL</v>
          </cell>
          <cell r="E13225">
            <v>12902490.381756911</v>
          </cell>
        </row>
        <row r="13226">
          <cell r="A13226" t="str">
            <v>2011-5-IN</v>
          </cell>
          <cell r="B13226">
            <v>2011</v>
          </cell>
          <cell r="C13226">
            <v>5</v>
          </cell>
          <cell r="D13226" t="str">
            <v>IN</v>
          </cell>
          <cell r="E13226">
            <v>6508487.467029064</v>
          </cell>
        </row>
        <row r="13227">
          <cell r="A13227" t="str">
            <v>2011-5-KS</v>
          </cell>
          <cell r="B13227">
            <v>2011</v>
          </cell>
          <cell r="C13227">
            <v>5</v>
          </cell>
          <cell r="D13227" t="str">
            <v>KS</v>
          </cell>
          <cell r="E13227">
            <v>2862226.5549134938</v>
          </cell>
        </row>
        <row r="13228">
          <cell r="A13228" t="str">
            <v>2011-5-KY</v>
          </cell>
          <cell r="B13228">
            <v>2011</v>
          </cell>
          <cell r="C13228">
            <v>5</v>
          </cell>
          <cell r="D13228" t="str">
            <v>KY</v>
          </cell>
          <cell r="E13228">
            <v>4365932.9948855424</v>
          </cell>
        </row>
        <row r="13229">
          <cell r="A13229" t="str">
            <v>2011-5-LA</v>
          </cell>
          <cell r="B13229">
            <v>2011</v>
          </cell>
          <cell r="C13229">
            <v>5</v>
          </cell>
          <cell r="D13229" t="str">
            <v>LA</v>
          </cell>
          <cell r="E13229">
            <v>4553700.2624800233</v>
          </cell>
        </row>
        <row r="13230">
          <cell r="A13230" t="str">
            <v>2011-5-MA</v>
          </cell>
          <cell r="B13230">
            <v>2011</v>
          </cell>
          <cell r="C13230">
            <v>5</v>
          </cell>
          <cell r="D13230" t="str">
            <v>MA</v>
          </cell>
          <cell r="E13230">
            <v>6582666.3562795948</v>
          </cell>
        </row>
        <row r="13231">
          <cell r="A13231" t="str">
            <v>2011-5-MD</v>
          </cell>
          <cell r="B13231">
            <v>2011</v>
          </cell>
          <cell r="C13231">
            <v>5</v>
          </cell>
          <cell r="D13231" t="str">
            <v>MD</v>
          </cell>
          <cell r="E13231">
            <v>5822254.5442243768</v>
          </cell>
        </row>
        <row r="13232">
          <cell r="A13232" t="str">
            <v>2011-5-ME</v>
          </cell>
          <cell r="B13232">
            <v>2011</v>
          </cell>
          <cell r="C13232">
            <v>5</v>
          </cell>
          <cell r="D13232" t="str">
            <v>ME</v>
          </cell>
          <cell r="E13232">
            <v>1327301.4035610063</v>
          </cell>
        </row>
        <row r="13233">
          <cell r="A13233" t="str">
            <v>2011-5-MI</v>
          </cell>
          <cell r="B13233">
            <v>2011</v>
          </cell>
          <cell r="C13233">
            <v>5</v>
          </cell>
          <cell r="D13233" t="str">
            <v>MI</v>
          </cell>
          <cell r="E13233">
            <v>9914428.6640998777</v>
          </cell>
        </row>
        <row r="13234">
          <cell r="A13234" t="str">
            <v>2011-5-MN</v>
          </cell>
          <cell r="B13234">
            <v>2011</v>
          </cell>
          <cell r="C13234">
            <v>5</v>
          </cell>
          <cell r="D13234" t="str">
            <v>MN</v>
          </cell>
          <cell r="E13234">
            <v>5344548.7452443717</v>
          </cell>
        </row>
        <row r="13235">
          <cell r="A13235" t="str">
            <v>2011-5-MO</v>
          </cell>
          <cell r="B13235">
            <v>2011</v>
          </cell>
          <cell r="C13235">
            <v>5</v>
          </cell>
          <cell r="D13235" t="str">
            <v>MO</v>
          </cell>
          <cell r="E13235">
            <v>6021449.1778970584</v>
          </cell>
        </row>
        <row r="13236">
          <cell r="A13236" t="str">
            <v>2011-5-MS</v>
          </cell>
          <cell r="B13236">
            <v>2011</v>
          </cell>
          <cell r="C13236">
            <v>5</v>
          </cell>
          <cell r="D13236" t="str">
            <v>MS</v>
          </cell>
          <cell r="E13236">
            <v>2986879.6584222792</v>
          </cell>
        </row>
        <row r="13237">
          <cell r="A13237" t="str">
            <v>2011-5-MT</v>
          </cell>
          <cell r="B13237">
            <v>2011</v>
          </cell>
          <cell r="C13237">
            <v>5</v>
          </cell>
          <cell r="D13237" t="str">
            <v>MT</v>
          </cell>
          <cell r="E13237">
            <v>994938.58095534239</v>
          </cell>
        </row>
        <row r="13238">
          <cell r="A13238" t="str">
            <v>2011-5-NC</v>
          </cell>
          <cell r="B13238">
            <v>2011</v>
          </cell>
          <cell r="C13238">
            <v>5</v>
          </cell>
          <cell r="D13238" t="str">
            <v>NC</v>
          </cell>
          <cell r="E13238">
            <v>9644192.0321587268</v>
          </cell>
        </row>
        <row r="13239">
          <cell r="A13239" t="str">
            <v>2011-5-ND</v>
          </cell>
          <cell r="B13239">
            <v>2011</v>
          </cell>
          <cell r="C13239">
            <v>5</v>
          </cell>
          <cell r="D13239" t="str">
            <v>ND</v>
          </cell>
          <cell r="E13239">
            <v>673191.69873323233</v>
          </cell>
        </row>
        <row r="13240">
          <cell r="A13240" t="str">
            <v>2011-5-NE</v>
          </cell>
          <cell r="B13240">
            <v>2011</v>
          </cell>
          <cell r="C13240">
            <v>5</v>
          </cell>
          <cell r="D13240" t="str">
            <v>NE</v>
          </cell>
          <cell r="E13240">
            <v>1836745.2475086399</v>
          </cell>
        </row>
        <row r="13241">
          <cell r="A13241" t="str">
            <v>2011-5-NH</v>
          </cell>
          <cell r="B13241">
            <v>2011</v>
          </cell>
          <cell r="C13241">
            <v>5</v>
          </cell>
          <cell r="D13241" t="str">
            <v>NH</v>
          </cell>
          <cell r="E13241">
            <v>1321942.9136798126</v>
          </cell>
        </row>
        <row r="13242">
          <cell r="A13242" t="str">
            <v>2011-5-NJ</v>
          </cell>
          <cell r="B13242">
            <v>2011</v>
          </cell>
          <cell r="C13242">
            <v>5</v>
          </cell>
          <cell r="D13242" t="str">
            <v>NJ</v>
          </cell>
          <cell r="E13242">
            <v>8795266.1827807147</v>
          </cell>
        </row>
        <row r="13243">
          <cell r="A13243" t="str">
            <v>2011-5-NM</v>
          </cell>
          <cell r="B13243">
            <v>2011</v>
          </cell>
          <cell r="C13243">
            <v>5</v>
          </cell>
          <cell r="D13243" t="str">
            <v>NM</v>
          </cell>
          <cell r="E13243">
            <v>2088535.5443479817</v>
          </cell>
        </row>
        <row r="13244">
          <cell r="A13244" t="str">
            <v>2011-5-NV</v>
          </cell>
          <cell r="B13244">
            <v>2011</v>
          </cell>
          <cell r="C13244">
            <v>5</v>
          </cell>
          <cell r="D13244" t="str">
            <v>NV</v>
          </cell>
          <cell r="E13244">
            <v>2640423.8551566997</v>
          </cell>
        </row>
        <row r="13245">
          <cell r="A13245" t="str">
            <v>2011-5-NY</v>
          </cell>
          <cell r="B13245">
            <v>2011</v>
          </cell>
          <cell r="C13245">
            <v>5</v>
          </cell>
          <cell r="D13245" t="str">
            <v>NY</v>
          </cell>
          <cell r="E13245">
            <v>19418418.221700352</v>
          </cell>
        </row>
        <row r="13246">
          <cell r="A13246" t="str">
            <v>2011-5-OH</v>
          </cell>
          <cell r="B13246">
            <v>2011</v>
          </cell>
          <cell r="C13246">
            <v>5</v>
          </cell>
          <cell r="D13246" t="str">
            <v>OH</v>
          </cell>
          <cell r="E13246">
            <v>11559849.740759423</v>
          </cell>
        </row>
        <row r="13247">
          <cell r="A13247" t="str">
            <v>2011-5-OK</v>
          </cell>
          <cell r="B13247">
            <v>2011</v>
          </cell>
          <cell r="C13247">
            <v>5</v>
          </cell>
          <cell r="D13247" t="str">
            <v>OK</v>
          </cell>
          <cell r="E13247">
            <v>3764938.2289418415</v>
          </cell>
        </row>
        <row r="13248">
          <cell r="A13248" t="str">
            <v>2011-5-OR</v>
          </cell>
          <cell r="B13248">
            <v>2011</v>
          </cell>
          <cell r="C13248">
            <v>5</v>
          </cell>
          <cell r="D13248" t="str">
            <v>OR</v>
          </cell>
          <cell r="E13248">
            <v>3870904.3816257096</v>
          </cell>
        </row>
        <row r="13249">
          <cell r="A13249" t="str">
            <v>2011-5-PA</v>
          </cell>
          <cell r="B13249">
            <v>2011</v>
          </cell>
          <cell r="C13249">
            <v>5</v>
          </cell>
          <cell r="D13249" t="str">
            <v>PA</v>
          </cell>
          <cell r="E13249">
            <v>12728893.284262085</v>
          </cell>
        </row>
        <row r="13250">
          <cell r="A13250" t="str">
            <v>2011-5-RI</v>
          </cell>
          <cell r="B13250">
            <v>2011</v>
          </cell>
          <cell r="C13250">
            <v>5</v>
          </cell>
          <cell r="D13250" t="str">
            <v>RI</v>
          </cell>
          <cell r="E13250">
            <v>1055296.6262754814</v>
          </cell>
        </row>
        <row r="13251">
          <cell r="A13251" t="str">
            <v>2011-5-SC</v>
          </cell>
          <cell r="B13251">
            <v>2011</v>
          </cell>
          <cell r="C13251">
            <v>5</v>
          </cell>
          <cell r="D13251" t="str">
            <v>SC</v>
          </cell>
          <cell r="E13251">
            <v>4663087.619668168</v>
          </cell>
        </row>
        <row r="13252">
          <cell r="A13252" t="str">
            <v>2011-5-SD</v>
          </cell>
          <cell r="B13252">
            <v>2011</v>
          </cell>
          <cell r="C13252">
            <v>5</v>
          </cell>
          <cell r="D13252" t="str">
            <v>SD</v>
          </cell>
          <cell r="E13252">
            <v>816339.30502755416</v>
          </cell>
        </row>
        <row r="13253">
          <cell r="A13253" t="str">
            <v>2011-5-TN</v>
          </cell>
          <cell r="B13253">
            <v>2011</v>
          </cell>
          <cell r="C13253">
            <v>5</v>
          </cell>
          <cell r="D13253" t="str">
            <v>TN</v>
          </cell>
          <cell r="E13253">
            <v>6382972.9915621141</v>
          </cell>
        </row>
        <row r="13254">
          <cell r="A13254" t="str">
            <v>2011-5-TX</v>
          </cell>
          <cell r="B13254">
            <v>2011</v>
          </cell>
          <cell r="C13254">
            <v>5</v>
          </cell>
          <cell r="D13254" t="str">
            <v>TX</v>
          </cell>
          <cell r="E13254">
            <v>25630691.321542636</v>
          </cell>
        </row>
        <row r="13255">
          <cell r="A13255" t="str">
            <v>2011-5-UT</v>
          </cell>
          <cell r="B13255">
            <v>2011</v>
          </cell>
          <cell r="C13255">
            <v>5</v>
          </cell>
          <cell r="D13255" t="str">
            <v>UT</v>
          </cell>
          <cell r="E13255">
            <v>2818417.0067037698</v>
          </cell>
        </row>
        <row r="13256">
          <cell r="A13256" t="str">
            <v>2011-5-VA</v>
          </cell>
          <cell r="B13256">
            <v>2011</v>
          </cell>
          <cell r="C13256">
            <v>5</v>
          </cell>
          <cell r="D13256" t="str">
            <v>VA</v>
          </cell>
          <cell r="E13256">
            <v>8072882.0235734349</v>
          </cell>
        </row>
        <row r="13257">
          <cell r="A13257" t="str">
            <v>2011-5-VT</v>
          </cell>
          <cell r="B13257">
            <v>2011</v>
          </cell>
          <cell r="C13257">
            <v>5</v>
          </cell>
          <cell r="D13257" t="str">
            <v>VT</v>
          </cell>
          <cell r="E13257">
            <v>629210.96318697161</v>
          </cell>
        </row>
        <row r="13258">
          <cell r="A13258" t="str">
            <v>2011-5-WA</v>
          </cell>
          <cell r="B13258">
            <v>2011</v>
          </cell>
          <cell r="C13258">
            <v>5</v>
          </cell>
          <cell r="D13258" t="str">
            <v>WA</v>
          </cell>
          <cell r="E13258">
            <v>6778517.7913966756</v>
          </cell>
        </row>
        <row r="13259">
          <cell r="A13259" t="str">
            <v>2011-5-WI</v>
          </cell>
          <cell r="B13259">
            <v>2011</v>
          </cell>
          <cell r="C13259">
            <v>5</v>
          </cell>
          <cell r="D13259" t="str">
            <v>WI</v>
          </cell>
          <cell r="E13259">
            <v>5720700.130802758</v>
          </cell>
        </row>
        <row r="13260">
          <cell r="A13260" t="str">
            <v>2011-5-WV</v>
          </cell>
          <cell r="B13260">
            <v>2011</v>
          </cell>
          <cell r="C13260">
            <v>5</v>
          </cell>
          <cell r="D13260" t="str">
            <v>WV</v>
          </cell>
          <cell r="E13260">
            <v>1852948.9077757106</v>
          </cell>
        </row>
        <row r="13261">
          <cell r="A13261" t="str">
            <v>2011-5-WY</v>
          </cell>
          <cell r="B13261">
            <v>2011</v>
          </cell>
          <cell r="C13261">
            <v>5</v>
          </cell>
          <cell r="D13261" t="str">
            <v>WY</v>
          </cell>
          <cell r="E13261">
            <v>567182.71347213362</v>
          </cell>
        </row>
        <row r="13262">
          <cell r="A13262" t="str">
            <v>2011-6-AK</v>
          </cell>
          <cell r="B13262">
            <v>2011</v>
          </cell>
          <cell r="C13262">
            <v>6</v>
          </cell>
          <cell r="D13262" t="str">
            <v>AK</v>
          </cell>
          <cell r="E13262">
            <v>717515.09385002742</v>
          </cell>
        </row>
        <row r="13263">
          <cell r="A13263" t="str">
            <v>2011-6-AL</v>
          </cell>
          <cell r="B13263">
            <v>2011</v>
          </cell>
          <cell r="C13263">
            <v>6</v>
          </cell>
          <cell r="D13263" t="str">
            <v>AL</v>
          </cell>
          <cell r="E13263">
            <v>4815669.7702143397</v>
          </cell>
        </row>
        <row r="13264">
          <cell r="A13264" t="str">
            <v>2011-6-AR</v>
          </cell>
          <cell r="B13264">
            <v>2011</v>
          </cell>
          <cell r="C13264">
            <v>6</v>
          </cell>
          <cell r="D13264" t="str">
            <v>AR</v>
          </cell>
          <cell r="E13264">
            <v>2937157.9153664028</v>
          </cell>
        </row>
        <row r="13265">
          <cell r="A13265" t="str">
            <v>2011-6-AZ</v>
          </cell>
          <cell r="B13265">
            <v>2011</v>
          </cell>
          <cell r="C13265">
            <v>6</v>
          </cell>
          <cell r="D13265" t="str">
            <v>AZ</v>
          </cell>
          <cell r="E13265">
            <v>6541357.1228270242</v>
          </cell>
        </row>
        <row r="13266">
          <cell r="A13266" t="str">
            <v>2011-6-CA</v>
          </cell>
          <cell r="B13266">
            <v>2011</v>
          </cell>
          <cell r="C13266">
            <v>6</v>
          </cell>
          <cell r="D13266" t="str">
            <v>CA</v>
          </cell>
          <cell r="E13266">
            <v>38713745.551951334</v>
          </cell>
        </row>
        <row r="13267">
          <cell r="A13267" t="str">
            <v>2011-6-CO</v>
          </cell>
          <cell r="B13267">
            <v>2011</v>
          </cell>
          <cell r="C13267">
            <v>6</v>
          </cell>
          <cell r="D13267" t="str">
            <v>CO</v>
          </cell>
          <cell r="E13267">
            <v>5099644.5867152298</v>
          </cell>
        </row>
        <row r="13268">
          <cell r="A13268" t="str">
            <v>2011-6-CT</v>
          </cell>
          <cell r="B13268">
            <v>2011</v>
          </cell>
          <cell r="C13268">
            <v>6</v>
          </cell>
          <cell r="D13268" t="str">
            <v>CT</v>
          </cell>
          <cell r="E13268">
            <v>3581097.2622682173</v>
          </cell>
        </row>
        <row r="13269">
          <cell r="A13269" t="str">
            <v>2011-6-DC</v>
          </cell>
          <cell r="B13269">
            <v>2011</v>
          </cell>
          <cell r="C13269">
            <v>6</v>
          </cell>
          <cell r="D13269" t="str">
            <v>DC</v>
          </cell>
          <cell r="E13269">
            <v>597452.25061610085</v>
          </cell>
        </row>
        <row r="13270">
          <cell r="A13270" t="str">
            <v>2011-6-DE</v>
          </cell>
          <cell r="B13270">
            <v>2011</v>
          </cell>
          <cell r="C13270">
            <v>6</v>
          </cell>
          <cell r="D13270" t="str">
            <v>DE</v>
          </cell>
          <cell r="E13270">
            <v>905857.32995001657</v>
          </cell>
        </row>
        <row r="13271">
          <cell r="A13271" t="str">
            <v>2011-6-FL</v>
          </cell>
          <cell r="B13271">
            <v>2011</v>
          </cell>
          <cell r="C13271">
            <v>6</v>
          </cell>
          <cell r="D13271" t="str">
            <v>FL</v>
          </cell>
          <cell r="E13271">
            <v>18868847.930392507</v>
          </cell>
        </row>
        <row r="13272">
          <cell r="A13272" t="str">
            <v>2011-6-GA</v>
          </cell>
          <cell r="B13272">
            <v>2011</v>
          </cell>
          <cell r="C13272">
            <v>6</v>
          </cell>
          <cell r="D13272" t="str">
            <v>GA</v>
          </cell>
          <cell r="E13272">
            <v>9857319.4504774474</v>
          </cell>
        </row>
        <row r="13273">
          <cell r="A13273" t="str">
            <v>2011-6-HI</v>
          </cell>
          <cell r="B13273">
            <v>2011</v>
          </cell>
          <cell r="C13273">
            <v>6</v>
          </cell>
          <cell r="D13273" t="str">
            <v>HI</v>
          </cell>
          <cell r="E13273">
            <v>1369104.1049568627</v>
          </cell>
        </row>
        <row r="13274">
          <cell r="A13274" t="str">
            <v>2011-6-IA</v>
          </cell>
          <cell r="B13274">
            <v>2011</v>
          </cell>
          <cell r="C13274">
            <v>6</v>
          </cell>
          <cell r="D13274" t="str">
            <v>IA</v>
          </cell>
          <cell r="E13274">
            <v>3058436.1293785819</v>
          </cell>
        </row>
        <row r="13275">
          <cell r="A13275" t="str">
            <v>2011-6-ID</v>
          </cell>
          <cell r="B13275">
            <v>2011</v>
          </cell>
          <cell r="C13275">
            <v>6</v>
          </cell>
          <cell r="D13275" t="str">
            <v>ID</v>
          </cell>
          <cell r="E13275">
            <v>1588877.4112427933</v>
          </cell>
        </row>
        <row r="13276">
          <cell r="A13276" t="str">
            <v>2011-6-IL</v>
          </cell>
          <cell r="B13276">
            <v>2011</v>
          </cell>
          <cell r="C13276">
            <v>6</v>
          </cell>
          <cell r="D13276" t="str">
            <v>IL</v>
          </cell>
          <cell r="E13276">
            <v>12909698.317331022</v>
          </cell>
        </row>
        <row r="13277">
          <cell r="A13277" t="str">
            <v>2011-6-IN</v>
          </cell>
          <cell r="B13277">
            <v>2011</v>
          </cell>
          <cell r="C13277">
            <v>6</v>
          </cell>
          <cell r="D13277" t="str">
            <v>IN</v>
          </cell>
          <cell r="E13277">
            <v>6510961.1769470181</v>
          </cell>
        </row>
        <row r="13278">
          <cell r="A13278" t="str">
            <v>2011-6-KS</v>
          </cell>
          <cell r="B13278">
            <v>2011</v>
          </cell>
          <cell r="C13278">
            <v>6</v>
          </cell>
          <cell r="D13278" t="str">
            <v>KS</v>
          </cell>
          <cell r="E13278">
            <v>2863139.0082195126</v>
          </cell>
        </row>
        <row r="13279">
          <cell r="A13279" t="str">
            <v>2011-6-KY</v>
          </cell>
          <cell r="B13279">
            <v>2011</v>
          </cell>
          <cell r="C13279">
            <v>6</v>
          </cell>
          <cell r="D13279" t="str">
            <v>KY</v>
          </cell>
          <cell r="E13279">
            <v>4368598.5231602611</v>
          </cell>
        </row>
        <row r="13280">
          <cell r="A13280" t="str">
            <v>2011-6-LA</v>
          </cell>
          <cell r="B13280">
            <v>2011</v>
          </cell>
          <cell r="C13280">
            <v>6</v>
          </cell>
          <cell r="D13280" t="str">
            <v>LA</v>
          </cell>
          <cell r="E13280">
            <v>4555738.0955075752</v>
          </cell>
        </row>
        <row r="13281">
          <cell r="A13281" t="str">
            <v>2011-6-MA</v>
          </cell>
          <cell r="B13281">
            <v>2011</v>
          </cell>
          <cell r="C13281">
            <v>6</v>
          </cell>
          <cell r="D13281" t="str">
            <v>MA</v>
          </cell>
          <cell r="E13281">
            <v>6586180.3873567805</v>
          </cell>
        </row>
        <row r="13282">
          <cell r="A13282" t="str">
            <v>2011-6-MD</v>
          </cell>
          <cell r="B13282">
            <v>2011</v>
          </cell>
          <cell r="C13282">
            <v>6</v>
          </cell>
          <cell r="D13282" t="str">
            <v>MD</v>
          </cell>
          <cell r="E13282">
            <v>5827147.3372431444</v>
          </cell>
        </row>
        <row r="13283">
          <cell r="A13283" t="str">
            <v>2011-6-ME</v>
          </cell>
          <cell r="B13283">
            <v>2011</v>
          </cell>
          <cell r="C13283">
            <v>6</v>
          </cell>
          <cell r="D13283" t="str">
            <v>ME</v>
          </cell>
          <cell r="E13283">
            <v>1327195.4904148108</v>
          </cell>
        </row>
        <row r="13284">
          <cell r="A13284" t="str">
            <v>2011-6-MI</v>
          </cell>
          <cell r="B13284">
            <v>2011</v>
          </cell>
          <cell r="C13284">
            <v>6</v>
          </cell>
          <cell r="D13284" t="str">
            <v>MI</v>
          </cell>
          <cell r="E13284">
            <v>9917512.8006481323</v>
          </cell>
        </row>
        <row r="13285">
          <cell r="A13285" t="str">
            <v>2011-6-MN</v>
          </cell>
          <cell r="B13285">
            <v>2011</v>
          </cell>
          <cell r="C13285">
            <v>6</v>
          </cell>
          <cell r="D13285" t="str">
            <v>MN</v>
          </cell>
          <cell r="E13285">
            <v>5348628.1935537644</v>
          </cell>
        </row>
        <row r="13286">
          <cell r="A13286" t="str">
            <v>2011-6-MO</v>
          </cell>
          <cell r="B13286">
            <v>2011</v>
          </cell>
          <cell r="C13286">
            <v>6</v>
          </cell>
          <cell r="D13286" t="str">
            <v>MO</v>
          </cell>
          <cell r="E13286">
            <v>6024711.0933397971</v>
          </cell>
        </row>
        <row r="13287">
          <cell r="A13287" t="str">
            <v>2011-6-MS</v>
          </cell>
          <cell r="B13287">
            <v>2011</v>
          </cell>
          <cell r="C13287">
            <v>6</v>
          </cell>
          <cell r="D13287" t="str">
            <v>MS</v>
          </cell>
          <cell r="E13287">
            <v>2988845.0181956757</v>
          </cell>
        </row>
        <row r="13288">
          <cell r="A13288" t="str">
            <v>2011-6-MT</v>
          </cell>
          <cell r="B13288">
            <v>2011</v>
          </cell>
          <cell r="C13288">
            <v>6</v>
          </cell>
          <cell r="D13288" t="str">
            <v>MT</v>
          </cell>
          <cell r="E13288">
            <v>995492.63221713458</v>
          </cell>
        </row>
        <row r="13289">
          <cell r="A13289" t="str">
            <v>2011-6-NC</v>
          </cell>
          <cell r="B13289">
            <v>2011</v>
          </cell>
          <cell r="C13289">
            <v>6</v>
          </cell>
          <cell r="D13289" t="str">
            <v>NC</v>
          </cell>
          <cell r="E13289">
            <v>9655130.8669012766</v>
          </cell>
        </row>
        <row r="13290">
          <cell r="A13290" t="str">
            <v>2011-6-ND</v>
          </cell>
          <cell r="B13290">
            <v>2011</v>
          </cell>
          <cell r="C13290">
            <v>6</v>
          </cell>
          <cell r="D13290" t="str">
            <v>ND</v>
          </cell>
          <cell r="E13290">
            <v>673251.79810565396</v>
          </cell>
        </row>
        <row r="13291">
          <cell r="A13291" t="str">
            <v>2011-6-NE</v>
          </cell>
          <cell r="B13291">
            <v>2011</v>
          </cell>
          <cell r="C13291">
            <v>6</v>
          </cell>
          <cell r="D13291" t="str">
            <v>NE</v>
          </cell>
          <cell r="E13291">
            <v>1837788.9265874701</v>
          </cell>
        </row>
        <row r="13292">
          <cell r="A13292" t="str">
            <v>2011-6-NH</v>
          </cell>
          <cell r="B13292">
            <v>2011</v>
          </cell>
          <cell r="C13292">
            <v>6</v>
          </cell>
          <cell r="D13292" t="str">
            <v>NH</v>
          </cell>
          <cell r="E13292">
            <v>1322491.4548693383</v>
          </cell>
        </row>
        <row r="13293">
          <cell r="A13293" t="str">
            <v>2011-6-NJ</v>
          </cell>
          <cell r="B13293">
            <v>2011</v>
          </cell>
          <cell r="C13293">
            <v>6</v>
          </cell>
          <cell r="D13293" t="str">
            <v>NJ</v>
          </cell>
          <cell r="E13293">
            <v>8795603.4721887335</v>
          </cell>
        </row>
        <row r="13294">
          <cell r="A13294" t="str">
            <v>2011-6-NM</v>
          </cell>
          <cell r="B13294">
            <v>2011</v>
          </cell>
          <cell r="C13294">
            <v>6</v>
          </cell>
          <cell r="D13294" t="str">
            <v>NM</v>
          </cell>
          <cell r="E13294">
            <v>2091494.1195711559</v>
          </cell>
        </row>
        <row r="13295">
          <cell r="A13295" t="str">
            <v>2011-6-NV</v>
          </cell>
          <cell r="B13295">
            <v>2011</v>
          </cell>
          <cell r="C13295">
            <v>6</v>
          </cell>
          <cell r="D13295" t="str">
            <v>NV</v>
          </cell>
          <cell r="E13295">
            <v>2640325.1609649449</v>
          </cell>
        </row>
        <row r="13296">
          <cell r="A13296" t="str">
            <v>2011-6-NY</v>
          </cell>
          <cell r="B13296">
            <v>2011</v>
          </cell>
          <cell r="C13296">
            <v>6</v>
          </cell>
          <cell r="D13296" t="str">
            <v>NY</v>
          </cell>
          <cell r="E13296">
            <v>19422454.454287503</v>
          </cell>
        </row>
        <row r="13297">
          <cell r="A13297" t="str">
            <v>2011-6-OH</v>
          </cell>
          <cell r="B13297">
            <v>2011</v>
          </cell>
          <cell r="C13297">
            <v>6</v>
          </cell>
          <cell r="D13297" t="str">
            <v>OH</v>
          </cell>
          <cell r="E13297">
            <v>11562186.911646126</v>
          </cell>
        </row>
        <row r="13298">
          <cell r="A13298" t="str">
            <v>2011-6-OK</v>
          </cell>
          <cell r="B13298">
            <v>2011</v>
          </cell>
          <cell r="C13298">
            <v>6</v>
          </cell>
          <cell r="D13298" t="str">
            <v>OK</v>
          </cell>
          <cell r="E13298">
            <v>3766299.6555791646</v>
          </cell>
        </row>
        <row r="13299">
          <cell r="A13299" t="str">
            <v>2011-6-OR</v>
          </cell>
          <cell r="B13299">
            <v>2011</v>
          </cell>
          <cell r="C13299">
            <v>6</v>
          </cell>
          <cell r="D13299" t="str">
            <v>OR</v>
          </cell>
          <cell r="E13299">
            <v>3874910.1247656369</v>
          </cell>
        </row>
        <row r="13300">
          <cell r="A13300" t="str">
            <v>2011-6-PA</v>
          </cell>
          <cell r="B13300">
            <v>2011</v>
          </cell>
          <cell r="C13300">
            <v>6</v>
          </cell>
          <cell r="D13300" t="str">
            <v>PA</v>
          </cell>
          <cell r="E13300">
            <v>12731547.75473352</v>
          </cell>
        </row>
        <row r="13301">
          <cell r="A13301" t="str">
            <v>2011-6-RI</v>
          </cell>
          <cell r="B13301">
            <v>2011</v>
          </cell>
          <cell r="C13301">
            <v>6</v>
          </cell>
          <cell r="D13301" t="str">
            <v>RI</v>
          </cell>
          <cell r="E13301">
            <v>1055569.9779318057</v>
          </cell>
        </row>
        <row r="13302">
          <cell r="A13302" t="str">
            <v>2011-6-SC</v>
          </cell>
          <cell r="B13302">
            <v>2011</v>
          </cell>
          <cell r="C13302">
            <v>6</v>
          </cell>
          <cell r="D13302" t="str">
            <v>SC</v>
          </cell>
          <cell r="E13302">
            <v>4666876.8620720133</v>
          </cell>
        </row>
        <row r="13303">
          <cell r="A13303" t="str">
            <v>2011-6-SD</v>
          </cell>
          <cell r="B13303">
            <v>2011</v>
          </cell>
          <cell r="C13303">
            <v>6</v>
          </cell>
          <cell r="D13303" t="str">
            <v>SD</v>
          </cell>
          <cell r="E13303">
            <v>816555.55025079194</v>
          </cell>
        </row>
        <row r="13304">
          <cell r="A13304" t="str">
            <v>2011-6-TN</v>
          </cell>
          <cell r="B13304">
            <v>2011</v>
          </cell>
          <cell r="C13304">
            <v>6</v>
          </cell>
          <cell r="D13304" t="str">
            <v>TN</v>
          </cell>
          <cell r="E13304">
            <v>6386671.5504903793</v>
          </cell>
        </row>
        <row r="13305">
          <cell r="A13305" t="str">
            <v>2011-6-TX</v>
          </cell>
          <cell r="B13305">
            <v>2011</v>
          </cell>
          <cell r="C13305">
            <v>6</v>
          </cell>
          <cell r="D13305" t="str">
            <v>TX</v>
          </cell>
          <cell r="E13305">
            <v>25679716.177137963</v>
          </cell>
        </row>
        <row r="13306">
          <cell r="A13306" t="str">
            <v>2011-6-UT</v>
          </cell>
          <cell r="B13306">
            <v>2011</v>
          </cell>
          <cell r="C13306">
            <v>6</v>
          </cell>
          <cell r="D13306" t="str">
            <v>UT</v>
          </cell>
          <cell r="E13306">
            <v>2823929.0363633754</v>
          </cell>
        </row>
        <row r="13307">
          <cell r="A13307" t="str">
            <v>2011-6-VA</v>
          </cell>
          <cell r="B13307">
            <v>2011</v>
          </cell>
          <cell r="C13307">
            <v>6</v>
          </cell>
          <cell r="D13307" t="str">
            <v>VA</v>
          </cell>
          <cell r="E13307">
            <v>8080103.225739819</v>
          </cell>
        </row>
        <row r="13308">
          <cell r="A13308" t="str">
            <v>2011-6-VT</v>
          </cell>
          <cell r="B13308">
            <v>2011</v>
          </cell>
          <cell r="C13308">
            <v>6</v>
          </cell>
          <cell r="D13308" t="str">
            <v>VT</v>
          </cell>
          <cell r="E13308">
            <v>629559.01607162773</v>
          </cell>
        </row>
        <row r="13309">
          <cell r="A13309" t="str">
            <v>2011-6-WA</v>
          </cell>
          <cell r="B13309">
            <v>2011</v>
          </cell>
          <cell r="C13309">
            <v>6</v>
          </cell>
          <cell r="D13309" t="str">
            <v>WA</v>
          </cell>
          <cell r="E13309">
            <v>6783939.3437133534</v>
          </cell>
        </row>
        <row r="13310">
          <cell r="A13310" t="str">
            <v>2011-6-WI</v>
          </cell>
          <cell r="B13310">
            <v>2011</v>
          </cell>
          <cell r="C13310">
            <v>6</v>
          </cell>
          <cell r="D13310" t="str">
            <v>WI</v>
          </cell>
          <cell r="E13310">
            <v>5724082.5170897655</v>
          </cell>
        </row>
        <row r="13311">
          <cell r="A13311" t="str">
            <v>2011-6-WV</v>
          </cell>
          <cell r="B13311">
            <v>2011</v>
          </cell>
          <cell r="C13311">
            <v>6</v>
          </cell>
          <cell r="D13311" t="str">
            <v>WV</v>
          </cell>
          <cell r="E13311">
            <v>1852944.3986136341</v>
          </cell>
        </row>
        <row r="13312">
          <cell r="A13312" t="str">
            <v>2011-6-WY</v>
          </cell>
          <cell r="B13312">
            <v>2011</v>
          </cell>
          <cell r="C13312">
            <v>6</v>
          </cell>
          <cell r="D13312" t="str">
            <v>WY</v>
          </cell>
          <cell r="E13312">
            <v>567539.61692780256</v>
          </cell>
        </row>
        <row r="13313">
          <cell r="A13313" t="str">
            <v>2011-7-AK</v>
          </cell>
          <cell r="B13313">
            <v>2011</v>
          </cell>
          <cell r="C13313">
            <v>7</v>
          </cell>
          <cell r="D13313" t="str">
            <v>AK</v>
          </cell>
          <cell r="E13313">
            <v>718140.48022621172</v>
          </cell>
        </row>
        <row r="13314">
          <cell r="A13314" t="str">
            <v>2011-7-AL</v>
          </cell>
          <cell r="B13314">
            <v>2011</v>
          </cell>
          <cell r="C13314">
            <v>7</v>
          </cell>
          <cell r="D13314" t="str">
            <v>AL</v>
          </cell>
          <cell r="E13314">
            <v>4818803.1563296122</v>
          </cell>
        </row>
        <row r="13315">
          <cell r="A13315" t="str">
            <v>2011-7-AR</v>
          </cell>
          <cell r="B13315">
            <v>2011</v>
          </cell>
          <cell r="C13315">
            <v>7</v>
          </cell>
          <cell r="D13315" t="str">
            <v>AR</v>
          </cell>
          <cell r="E13315">
            <v>2939012.4527047942</v>
          </cell>
        </row>
        <row r="13316">
          <cell r="A13316" t="str">
            <v>2011-7-AZ</v>
          </cell>
          <cell r="B13316">
            <v>2011</v>
          </cell>
          <cell r="C13316">
            <v>7</v>
          </cell>
          <cell r="D13316" t="str">
            <v>AZ</v>
          </cell>
          <cell r="E13316">
            <v>6553228.6526931729</v>
          </cell>
        </row>
        <row r="13317">
          <cell r="A13317" t="str">
            <v>2011-7-CA</v>
          </cell>
          <cell r="B13317">
            <v>2011</v>
          </cell>
          <cell r="C13317">
            <v>7</v>
          </cell>
          <cell r="D13317" t="str">
            <v>CA</v>
          </cell>
          <cell r="E13317">
            <v>38753978.276957229</v>
          </cell>
        </row>
        <row r="13318">
          <cell r="A13318" t="str">
            <v>2011-7-CO</v>
          </cell>
          <cell r="B13318">
            <v>2011</v>
          </cell>
          <cell r="C13318">
            <v>7</v>
          </cell>
          <cell r="D13318" t="str">
            <v>CO</v>
          </cell>
          <cell r="E13318">
            <v>5105563.9804655202</v>
          </cell>
        </row>
        <row r="13319">
          <cell r="A13319" t="str">
            <v>2011-7-CT</v>
          </cell>
          <cell r="B13319">
            <v>2011</v>
          </cell>
          <cell r="C13319">
            <v>7</v>
          </cell>
          <cell r="D13319" t="str">
            <v>CT</v>
          </cell>
          <cell r="E13319">
            <v>3581726.8594731083</v>
          </cell>
        </row>
        <row r="13320">
          <cell r="A13320" t="str">
            <v>2011-7-DC</v>
          </cell>
          <cell r="B13320">
            <v>2011</v>
          </cell>
          <cell r="C13320">
            <v>7</v>
          </cell>
          <cell r="D13320" t="str">
            <v>DC</v>
          </cell>
          <cell r="E13320">
            <v>597048.90179324162</v>
          </cell>
        </row>
        <row r="13321">
          <cell r="A13321" t="str">
            <v>2011-7-DE</v>
          </cell>
          <cell r="B13321">
            <v>2011</v>
          </cell>
          <cell r="C13321">
            <v>7</v>
          </cell>
          <cell r="D13321" t="str">
            <v>DE</v>
          </cell>
          <cell r="E13321">
            <v>906543.15745365375</v>
          </cell>
        </row>
        <row r="13322">
          <cell r="A13322" t="str">
            <v>2011-7-FL</v>
          </cell>
          <cell r="B13322">
            <v>2011</v>
          </cell>
          <cell r="C13322">
            <v>7</v>
          </cell>
          <cell r="D13322" t="str">
            <v>FL</v>
          </cell>
          <cell r="E13322">
            <v>18874867.714417472</v>
          </cell>
        </row>
        <row r="13323">
          <cell r="A13323" t="str">
            <v>2011-7-GA</v>
          </cell>
          <cell r="B13323">
            <v>2011</v>
          </cell>
          <cell r="C13323">
            <v>7</v>
          </cell>
          <cell r="D13323" t="str">
            <v>GA</v>
          </cell>
          <cell r="E13323">
            <v>9871286.4256849997</v>
          </cell>
        </row>
        <row r="13324">
          <cell r="A13324" t="str">
            <v>2011-7-HI</v>
          </cell>
          <cell r="B13324">
            <v>2011</v>
          </cell>
          <cell r="C13324">
            <v>7</v>
          </cell>
          <cell r="D13324" t="str">
            <v>HI</v>
          </cell>
          <cell r="E13324">
            <v>1369876.2540451516</v>
          </cell>
        </row>
        <row r="13325">
          <cell r="A13325" t="str">
            <v>2011-7-IA</v>
          </cell>
          <cell r="B13325">
            <v>2011</v>
          </cell>
          <cell r="C13325">
            <v>7</v>
          </cell>
          <cell r="D13325" t="str">
            <v>IA</v>
          </cell>
          <cell r="E13325">
            <v>3059510.7161675198</v>
          </cell>
        </row>
        <row r="13326">
          <cell r="A13326" t="str">
            <v>2011-7-ID</v>
          </cell>
          <cell r="B13326">
            <v>2011</v>
          </cell>
          <cell r="C13326">
            <v>7</v>
          </cell>
          <cell r="D13326" t="str">
            <v>ID</v>
          </cell>
          <cell r="E13326">
            <v>1590671.1333777152</v>
          </cell>
        </row>
        <row r="13327">
          <cell r="A13327" t="str">
            <v>2011-7-IL</v>
          </cell>
          <cell r="B13327">
            <v>2011</v>
          </cell>
          <cell r="C13327">
            <v>7</v>
          </cell>
          <cell r="D13327" t="str">
            <v>IL</v>
          </cell>
          <cell r="E13327">
            <v>12916645.505388286</v>
          </cell>
        </row>
        <row r="13328">
          <cell r="A13328" t="str">
            <v>2011-7-IN</v>
          </cell>
          <cell r="B13328">
            <v>2011</v>
          </cell>
          <cell r="C13328">
            <v>7</v>
          </cell>
          <cell r="D13328" t="str">
            <v>IN</v>
          </cell>
          <cell r="E13328">
            <v>6513373.9312261697</v>
          </cell>
        </row>
        <row r="13329">
          <cell r="A13329" t="str">
            <v>2011-7-KS</v>
          </cell>
          <cell r="B13329">
            <v>2011</v>
          </cell>
          <cell r="C13329">
            <v>7</v>
          </cell>
          <cell r="D13329" t="str">
            <v>KS</v>
          </cell>
          <cell r="E13329">
            <v>2864032.5949209095</v>
          </cell>
        </row>
        <row r="13330">
          <cell r="A13330" t="str">
            <v>2011-7-KY</v>
          </cell>
          <cell r="B13330">
            <v>2011</v>
          </cell>
          <cell r="C13330">
            <v>7</v>
          </cell>
          <cell r="D13330" t="str">
            <v>KY</v>
          </cell>
          <cell r="E13330">
            <v>4371158.707604575</v>
          </cell>
        </row>
        <row r="13331">
          <cell r="A13331" t="str">
            <v>2011-7-LA</v>
          </cell>
          <cell r="B13331">
            <v>2011</v>
          </cell>
          <cell r="C13331">
            <v>7</v>
          </cell>
          <cell r="D13331" t="str">
            <v>LA</v>
          </cell>
          <cell r="E13331">
            <v>4557716.8307669191</v>
          </cell>
        </row>
        <row r="13332">
          <cell r="A13332" t="str">
            <v>2011-7-MA</v>
          </cell>
          <cell r="B13332">
            <v>2011</v>
          </cell>
          <cell r="C13332">
            <v>7</v>
          </cell>
          <cell r="D13332" t="str">
            <v>MA</v>
          </cell>
          <cell r="E13332">
            <v>6589572.9246212495</v>
          </cell>
        </row>
        <row r="13333">
          <cell r="A13333" t="str">
            <v>2011-7-MD</v>
          </cell>
          <cell r="B13333">
            <v>2011</v>
          </cell>
          <cell r="C13333">
            <v>7</v>
          </cell>
          <cell r="D13333" t="str">
            <v>MD</v>
          </cell>
          <cell r="E13333">
            <v>5831774.3838642379</v>
          </cell>
        </row>
        <row r="13334">
          <cell r="A13334" t="str">
            <v>2011-7-ME</v>
          </cell>
          <cell r="B13334">
            <v>2011</v>
          </cell>
          <cell r="C13334">
            <v>7</v>
          </cell>
          <cell r="D13334" t="str">
            <v>ME</v>
          </cell>
          <cell r="E13334">
            <v>1327089.0276288483</v>
          </cell>
        </row>
        <row r="13335">
          <cell r="A13335" t="str">
            <v>2011-7-MI</v>
          </cell>
          <cell r="B13335">
            <v>2011</v>
          </cell>
          <cell r="C13335">
            <v>7</v>
          </cell>
          <cell r="D13335" t="str">
            <v>MI</v>
          </cell>
          <cell r="E13335">
            <v>9920534.7073642276</v>
          </cell>
        </row>
        <row r="13336">
          <cell r="A13336" t="str">
            <v>2011-7-MN</v>
          </cell>
          <cell r="B13336">
            <v>2011</v>
          </cell>
          <cell r="C13336">
            <v>7</v>
          </cell>
          <cell r="D13336" t="str">
            <v>MN</v>
          </cell>
          <cell r="E13336">
            <v>5352506.2866285052</v>
          </cell>
        </row>
        <row r="13337">
          <cell r="A13337" t="str">
            <v>2011-7-MO</v>
          </cell>
          <cell r="B13337">
            <v>2011</v>
          </cell>
          <cell r="C13337">
            <v>7</v>
          </cell>
          <cell r="D13337" t="str">
            <v>MO</v>
          </cell>
          <cell r="E13337">
            <v>6027858.5718982322</v>
          </cell>
        </row>
        <row r="13338">
          <cell r="A13338" t="str">
            <v>2011-7-MS</v>
          </cell>
          <cell r="B13338">
            <v>2011</v>
          </cell>
          <cell r="C13338">
            <v>7</v>
          </cell>
          <cell r="D13338" t="str">
            <v>MS</v>
          </cell>
          <cell r="E13338">
            <v>2990726.693163875</v>
          </cell>
        </row>
        <row r="13339">
          <cell r="A13339" t="str">
            <v>2011-7-MT</v>
          </cell>
          <cell r="B13339">
            <v>2011</v>
          </cell>
          <cell r="C13339">
            <v>7</v>
          </cell>
          <cell r="D13339" t="str">
            <v>MT</v>
          </cell>
          <cell r="E13339">
            <v>996026.70415556396</v>
          </cell>
        </row>
        <row r="13340">
          <cell r="A13340" t="str">
            <v>2011-7-NC</v>
          </cell>
          <cell r="B13340">
            <v>2011</v>
          </cell>
          <cell r="C13340">
            <v>7</v>
          </cell>
          <cell r="D13340" t="str">
            <v>NC</v>
          </cell>
          <cell r="E13340">
            <v>9665269.3904570788</v>
          </cell>
        </row>
        <row r="13341">
          <cell r="A13341" t="str">
            <v>2011-7-ND</v>
          </cell>
          <cell r="B13341">
            <v>2011</v>
          </cell>
          <cell r="C13341">
            <v>7</v>
          </cell>
          <cell r="D13341" t="str">
            <v>ND</v>
          </cell>
          <cell r="E13341">
            <v>673311.54893854039</v>
          </cell>
        </row>
        <row r="13342">
          <cell r="A13342" t="str">
            <v>2011-7-NE</v>
          </cell>
          <cell r="B13342">
            <v>2011</v>
          </cell>
          <cell r="C13342">
            <v>7</v>
          </cell>
          <cell r="D13342" t="str">
            <v>NE</v>
          </cell>
          <cell r="E13342">
            <v>1838794.2058766126</v>
          </cell>
        </row>
        <row r="13343">
          <cell r="A13343" t="str">
            <v>2011-7-NH</v>
          </cell>
          <cell r="B13343">
            <v>2011</v>
          </cell>
          <cell r="C13343">
            <v>7</v>
          </cell>
          <cell r="D13343" t="str">
            <v>NH</v>
          </cell>
          <cell r="E13343">
            <v>1323025.2423993663</v>
          </cell>
        </row>
        <row r="13344">
          <cell r="A13344" t="str">
            <v>2011-7-NJ</v>
          </cell>
          <cell r="B13344">
            <v>2011</v>
          </cell>
          <cell r="C13344">
            <v>7</v>
          </cell>
          <cell r="D13344" t="str">
            <v>NJ</v>
          </cell>
          <cell r="E13344">
            <v>8795939.921059357</v>
          </cell>
        </row>
        <row r="13345">
          <cell r="A13345" t="str">
            <v>2011-7-NM</v>
          </cell>
          <cell r="B13345">
            <v>2011</v>
          </cell>
          <cell r="C13345">
            <v>7</v>
          </cell>
          <cell r="D13345" t="str">
            <v>NM</v>
          </cell>
          <cell r="E13345">
            <v>2094182.8723696168</v>
          </cell>
        </row>
        <row r="13346">
          <cell r="A13346" t="str">
            <v>2011-7-NV</v>
          </cell>
          <cell r="B13346">
            <v>2011</v>
          </cell>
          <cell r="C13346">
            <v>7</v>
          </cell>
          <cell r="D13346" t="str">
            <v>NV</v>
          </cell>
          <cell r="E13346">
            <v>2640226.2269270197</v>
          </cell>
        </row>
        <row r="13347">
          <cell r="A13347" t="str">
            <v>2011-7-NY</v>
          </cell>
          <cell r="B13347">
            <v>2011</v>
          </cell>
          <cell r="C13347">
            <v>7</v>
          </cell>
          <cell r="D13347" t="str">
            <v>NY</v>
          </cell>
          <cell r="E13347">
            <v>19426436.231476489</v>
          </cell>
        </row>
        <row r="13348">
          <cell r="A13348" t="str">
            <v>2011-7-OH</v>
          </cell>
          <cell r="B13348">
            <v>2011</v>
          </cell>
          <cell r="C13348">
            <v>7</v>
          </cell>
          <cell r="D13348" t="str">
            <v>OH</v>
          </cell>
          <cell r="E13348">
            <v>11564493.410126757</v>
          </cell>
        </row>
        <row r="13349">
          <cell r="A13349" t="str">
            <v>2011-7-OK</v>
          </cell>
          <cell r="B13349">
            <v>2011</v>
          </cell>
          <cell r="C13349">
            <v>7</v>
          </cell>
          <cell r="D13349" t="str">
            <v>OK</v>
          </cell>
          <cell r="E13349">
            <v>3767629.1608625236</v>
          </cell>
        </row>
        <row r="13350">
          <cell r="A13350" t="str">
            <v>2011-7-OR</v>
          </cell>
          <cell r="B13350">
            <v>2011</v>
          </cell>
          <cell r="C13350">
            <v>7</v>
          </cell>
          <cell r="D13350" t="str">
            <v>OR</v>
          </cell>
          <cell r="E13350">
            <v>3878648.3037215751</v>
          </cell>
        </row>
        <row r="13351">
          <cell r="A13351" t="str">
            <v>2011-7-PA</v>
          </cell>
          <cell r="B13351">
            <v>2011</v>
          </cell>
          <cell r="C13351">
            <v>7</v>
          </cell>
          <cell r="D13351" t="str">
            <v>PA</v>
          </cell>
          <cell r="E13351">
            <v>12734166.294514408</v>
          </cell>
        </row>
        <row r="13352">
          <cell r="A13352" t="str">
            <v>2011-7-RI</v>
          </cell>
          <cell r="B13352">
            <v>2011</v>
          </cell>
          <cell r="C13352">
            <v>7</v>
          </cell>
          <cell r="D13352" t="str">
            <v>RI</v>
          </cell>
          <cell r="E13352">
            <v>1055838.735271523</v>
          </cell>
        </row>
        <row r="13353">
          <cell r="A13353" t="str">
            <v>2011-7-SC</v>
          </cell>
          <cell r="B13353">
            <v>2011</v>
          </cell>
          <cell r="C13353">
            <v>7</v>
          </cell>
          <cell r="D13353" t="str">
            <v>SC</v>
          </cell>
          <cell r="E13353">
            <v>4670467.0565964738</v>
          </cell>
        </row>
        <row r="13354">
          <cell r="A13354" t="str">
            <v>2011-7-SD</v>
          </cell>
          <cell r="B13354">
            <v>2011</v>
          </cell>
          <cell r="C13354">
            <v>7</v>
          </cell>
          <cell r="D13354" t="str">
            <v>SD</v>
          </cell>
          <cell r="E13354">
            <v>816768.07877711742</v>
          </cell>
        </row>
        <row r="13355">
          <cell r="A13355" t="str">
            <v>2011-7-TN</v>
          </cell>
          <cell r="B13355">
            <v>2011</v>
          </cell>
          <cell r="C13355">
            <v>7</v>
          </cell>
          <cell r="D13355" t="str">
            <v>TN</v>
          </cell>
          <cell r="E13355">
            <v>6390231.353042989</v>
          </cell>
        </row>
        <row r="13356">
          <cell r="A13356" t="str">
            <v>2011-7-TX</v>
          </cell>
          <cell r="B13356">
            <v>2011</v>
          </cell>
          <cell r="C13356">
            <v>7</v>
          </cell>
          <cell r="D13356" t="str">
            <v>TX</v>
          </cell>
          <cell r="E13356">
            <v>25722724.127481788</v>
          </cell>
        </row>
        <row r="13357">
          <cell r="A13357" t="str">
            <v>2011-7-UT</v>
          </cell>
          <cell r="B13357">
            <v>2011</v>
          </cell>
          <cell r="C13357">
            <v>7</v>
          </cell>
          <cell r="D13357" t="str">
            <v>UT</v>
          </cell>
          <cell r="E13357">
            <v>2828749.5650072461</v>
          </cell>
        </row>
        <row r="13358">
          <cell r="A13358" t="str">
            <v>2011-7-VA</v>
          </cell>
          <cell r="B13358">
            <v>2011</v>
          </cell>
          <cell r="C13358">
            <v>7</v>
          </cell>
          <cell r="D13358" t="str">
            <v>VA</v>
          </cell>
          <cell r="E13358">
            <v>8086907.1009892793</v>
          </cell>
        </row>
        <row r="13359">
          <cell r="A13359" t="str">
            <v>2011-7-VT</v>
          </cell>
          <cell r="B13359">
            <v>2011</v>
          </cell>
          <cell r="C13359">
            <v>7</v>
          </cell>
          <cell r="D13359" t="str">
            <v>VT</v>
          </cell>
          <cell r="E13359">
            <v>629894.60137390753</v>
          </cell>
        </row>
        <row r="13360">
          <cell r="A13360" t="str">
            <v>2011-7-WA</v>
          </cell>
          <cell r="B13360">
            <v>2011</v>
          </cell>
          <cell r="C13360">
            <v>7</v>
          </cell>
          <cell r="D13360" t="str">
            <v>WA</v>
          </cell>
          <cell r="E13360">
            <v>6789080.5615874222</v>
          </cell>
        </row>
        <row r="13361">
          <cell r="A13361" t="str">
            <v>2011-7-WI</v>
          </cell>
          <cell r="B13361">
            <v>2011</v>
          </cell>
          <cell r="C13361">
            <v>7</v>
          </cell>
          <cell r="D13361" t="str">
            <v>WI</v>
          </cell>
          <cell r="E13361">
            <v>5727335.4321065238</v>
          </cell>
        </row>
        <row r="13362">
          <cell r="A13362" t="str">
            <v>2011-7-WV</v>
          </cell>
          <cell r="B13362">
            <v>2011</v>
          </cell>
          <cell r="C13362">
            <v>7</v>
          </cell>
          <cell r="D13362" t="str">
            <v>WV</v>
          </cell>
          <cell r="E13362">
            <v>1852939.8887382972</v>
          </cell>
        </row>
        <row r="13363">
          <cell r="A13363" t="str">
            <v>2011-7-WY</v>
          </cell>
          <cell r="B13363">
            <v>2011</v>
          </cell>
          <cell r="C13363">
            <v>7</v>
          </cell>
          <cell r="D13363" t="str">
            <v>WY</v>
          </cell>
          <cell r="E13363">
            <v>567881.98444367421</v>
          </cell>
        </row>
        <row r="13364">
          <cell r="A13364" t="str">
            <v>2011-8-AK</v>
          </cell>
          <cell r="B13364">
            <v>2011</v>
          </cell>
          <cell r="C13364">
            <v>8</v>
          </cell>
          <cell r="D13364" t="str">
            <v>AK</v>
          </cell>
          <cell r="E13364">
            <v>718770.96492174582</v>
          </cell>
        </row>
        <row r="13365">
          <cell r="A13365" t="str">
            <v>2011-8-AL</v>
          </cell>
          <cell r="B13365">
            <v>2011</v>
          </cell>
          <cell r="C13365">
            <v>8</v>
          </cell>
          <cell r="D13365" t="str">
            <v>AL</v>
          </cell>
          <cell r="E13365">
            <v>4821949.4049976915</v>
          </cell>
        </row>
        <row r="13366">
          <cell r="A13366" t="str">
            <v>2011-8-AR</v>
          </cell>
          <cell r="B13366">
            <v>2011</v>
          </cell>
          <cell r="C13366">
            <v>8</v>
          </cell>
          <cell r="D13366" t="str">
            <v>AR</v>
          </cell>
          <cell r="E13366">
            <v>2940856.4763446073</v>
          </cell>
        </row>
        <row r="13367">
          <cell r="A13367" t="str">
            <v>2011-8-AZ</v>
          </cell>
          <cell r="B13367">
            <v>2011</v>
          </cell>
          <cell r="C13367">
            <v>8</v>
          </cell>
          <cell r="D13367" t="str">
            <v>AZ</v>
          </cell>
          <cell r="E13367">
            <v>6565996.7427903721</v>
          </cell>
        </row>
        <row r="13368">
          <cell r="A13368" t="str">
            <v>2011-8-CA</v>
          </cell>
          <cell r="B13368">
            <v>2011</v>
          </cell>
          <cell r="C13368">
            <v>8</v>
          </cell>
          <cell r="D13368" t="str">
            <v>CA</v>
          </cell>
          <cell r="E13368">
            <v>38795642.210777946</v>
          </cell>
        </row>
        <row r="13369">
          <cell r="A13369" t="str">
            <v>2011-8-CO</v>
          </cell>
          <cell r="B13369">
            <v>2011</v>
          </cell>
          <cell r="C13369">
            <v>8</v>
          </cell>
          <cell r="D13369" t="str">
            <v>CO</v>
          </cell>
          <cell r="E13369">
            <v>5111786.7525257366</v>
          </cell>
        </row>
        <row r="13370">
          <cell r="A13370" t="str">
            <v>2011-8-CT</v>
          </cell>
          <cell r="B13370">
            <v>2011</v>
          </cell>
          <cell r="C13370">
            <v>8</v>
          </cell>
          <cell r="D13370" t="str">
            <v>CT</v>
          </cell>
          <cell r="E13370">
            <v>3582337.6448571393</v>
          </cell>
        </row>
        <row r="13371">
          <cell r="A13371" t="str">
            <v>2011-8-DC</v>
          </cell>
          <cell r="B13371">
            <v>2011</v>
          </cell>
          <cell r="C13371">
            <v>8</v>
          </cell>
          <cell r="D13371" t="str">
            <v>DC</v>
          </cell>
          <cell r="E13371">
            <v>596671.60493073391</v>
          </cell>
        </row>
        <row r="13372">
          <cell r="A13372" t="str">
            <v>2011-8-DE</v>
          </cell>
          <cell r="B13372">
            <v>2011</v>
          </cell>
          <cell r="C13372">
            <v>8</v>
          </cell>
          <cell r="D13372" t="str">
            <v>DE</v>
          </cell>
          <cell r="E13372">
            <v>907237.46308326873</v>
          </cell>
        </row>
        <row r="13373">
          <cell r="A13373" t="str">
            <v>2011-8-FL</v>
          </cell>
          <cell r="B13373">
            <v>2011</v>
          </cell>
          <cell r="C13373">
            <v>8</v>
          </cell>
          <cell r="D13373" t="str">
            <v>FL</v>
          </cell>
          <cell r="E13373">
            <v>18886297.526492063</v>
          </cell>
        </row>
        <row r="13374">
          <cell r="A13374" t="str">
            <v>2011-8-GA</v>
          </cell>
          <cell r="B13374">
            <v>2011</v>
          </cell>
          <cell r="C13374">
            <v>8</v>
          </cell>
          <cell r="D13374" t="str">
            <v>GA</v>
          </cell>
          <cell r="E13374">
            <v>9886233.3860584293</v>
          </cell>
        </row>
        <row r="13375">
          <cell r="A13375" t="str">
            <v>2011-8-HI</v>
          </cell>
          <cell r="B13375">
            <v>2011</v>
          </cell>
          <cell r="C13375">
            <v>8</v>
          </cell>
          <cell r="D13375" t="str">
            <v>HI</v>
          </cell>
          <cell r="E13375">
            <v>1370630.6210423806</v>
          </cell>
        </row>
        <row r="13376">
          <cell r="A13376" t="str">
            <v>2011-8-IA</v>
          </cell>
          <cell r="B13376">
            <v>2011</v>
          </cell>
          <cell r="C13376">
            <v>8</v>
          </cell>
          <cell r="D13376" t="str">
            <v>IA</v>
          </cell>
          <cell r="E13376">
            <v>3060566.1522326306</v>
          </cell>
        </row>
        <row r="13377">
          <cell r="A13377" t="str">
            <v>2011-8-ID</v>
          </cell>
          <cell r="B13377">
            <v>2011</v>
          </cell>
          <cell r="C13377">
            <v>8</v>
          </cell>
          <cell r="D13377" t="str">
            <v>ID</v>
          </cell>
          <cell r="E13377">
            <v>1592524.0791431912</v>
          </cell>
        </row>
        <row r="13378">
          <cell r="A13378" t="str">
            <v>2011-8-IL</v>
          </cell>
          <cell r="B13378">
            <v>2011</v>
          </cell>
          <cell r="C13378">
            <v>8</v>
          </cell>
          <cell r="D13378" t="str">
            <v>IL</v>
          </cell>
          <cell r="E13378">
            <v>12923562.450140484</v>
          </cell>
        </row>
        <row r="13379">
          <cell r="A13379" t="str">
            <v>2011-8-IN</v>
          </cell>
          <cell r="B13379">
            <v>2011</v>
          </cell>
          <cell r="C13379">
            <v>8</v>
          </cell>
          <cell r="D13379" t="str">
            <v>IN</v>
          </cell>
          <cell r="E13379">
            <v>6515746.9540925259</v>
          </cell>
        </row>
        <row r="13380">
          <cell r="A13380" t="str">
            <v>2011-8-KS</v>
          </cell>
          <cell r="B13380">
            <v>2011</v>
          </cell>
          <cell r="C13380">
            <v>8</v>
          </cell>
          <cell r="D13380" t="str">
            <v>KS</v>
          </cell>
          <cell r="E13380">
            <v>2864874.6685545421</v>
          </cell>
        </row>
        <row r="13381">
          <cell r="A13381" t="str">
            <v>2011-8-KY</v>
          </cell>
          <cell r="B13381">
            <v>2011</v>
          </cell>
          <cell r="C13381">
            <v>8</v>
          </cell>
          <cell r="D13381" t="str">
            <v>KY</v>
          </cell>
          <cell r="E13381">
            <v>4373716.881227335</v>
          </cell>
        </row>
        <row r="13382">
          <cell r="A13382" t="str">
            <v>2011-8-LA</v>
          </cell>
          <cell r="B13382">
            <v>2011</v>
          </cell>
          <cell r="C13382">
            <v>8</v>
          </cell>
          <cell r="D13382" t="str">
            <v>LA</v>
          </cell>
          <cell r="E13382">
            <v>4559671.9745850228</v>
          </cell>
        </row>
        <row r="13383">
          <cell r="A13383" t="str">
            <v>2011-8-MA</v>
          </cell>
          <cell r="B13383">
            <v>2011</v>
          </cell>
          <cell r="C13383">
            <v>8</v>
          </cell>
          <cell r="D13383" t="str">
            <v>MA</v>
          </cell>
          <cell r="E13383">
            <v>6592944.9298329828</v>
          </cell>
        </row>
        <row r="13384">
          <cell r="A13384" t="str">
            <v>2011-8-MD</v>
          </cell>
          <cell r="B13384">
            <v>2011</v>
          </cell>
          <cell r="C13384">
            <v>8</v>
          </cell>
          <cell r="D13384" t="str">
            <v>MD</v>
          </cell>
          <cell r="E13384">
            <v>5836472.1736954711</v>
          </cell>
        </row>
        <row r="13385">
          <cell r="A13385" t="str">
            <v>2011-8-ME</v>
          </cell>
          <cell r="B13385">
            <v>2011</v>
          </cell>
          <cell r="C13385">
            <v>8</v>
          </cell>
          <cell r="D13385" t="str">
            <v>ME</v>
          </cell>
          <cell r="E13385">
            <v>1326987.5179186338</v>
          </cell>
        </row>
        <row r="13386">
          <cell r="A13386" t="str">
            <v>2011-8-MI</v>
          </cell>
          <cell r="B13386">
            <v>2011</v>
          </cell>
          <cell r="C13386">
            <v>8</v>
          </cell>
          <cell r="D13386" t="str">
            <v>MI</v>
          </cell>
          <cell r="E13386">
            <v>9923378.1473936345</v>
          </cell>
        </row>
        <row r="13387">
          <cell r="A13387" t="str">
            <v>2011-8-MN</v>
          </cell>
          <cell r="B13387">
            <v>2011</v>
          </cell>
          <cell r="C13387">
            <v>8</v>
          </cell>
          <cell r="D13387" t="str">
            <v>MN</v>
          </cell>
          <cell r="E13387">
            <v>5356422.5761644468</v>
          </cell>
        </row>
        <row r="13388">
          <cell r="A13388" t="str">
            <v>2011-8-MO</v>
          </cell>
          <cell r="B13388">
            <v>2011</v>
          </cell>
          <cell r="C13388">
            <v>8</v>
          </cell>
          <cell r="D13388" t="str">
            <v>MO</v>
          </cell>
          <cell r="E13388">
            <v>6030988.6987765525</v>
          </cell>
        </row>
        <row r="13389">
          <cell r="A13389" t="str">
            <v>2011-8-MS</v>
          </cell>
          <cell r="B13389">
            <v>2011</v>
          </cell>
          <cell r="C13389">
            <v>8</v>
          </cell>
          <cell r="D13389" t="str">
            <v>MS</v>
          </cell>
          <cell r="E13389">
            <v>2992613.0692342143</v>
          </cell>
        </row>
        <row r="13390">
          <cell r="A13390" t="str">
            <v>2011-8-MT</v>
          </cell>
          <cell r="B13390">
            <v>2011</v>
          </cell>
          <cell r="C13390">
            <v>8</v>
          </cell>
          <cell r="D13390" t="str">
            <v>MT</v>
          </cell>
          <cell r="E13390">
            <v>996546.8279197095</v>
          </cell>
        </row>
        <row r="13391">
          <cell r="A13391" t="str">
            <v>2011-8-NC</v>
          </cell>
          <cell r="B13391">
            <v>2011</v>
          </cell>
          <cell r="C13391">
            <v>8</v>
          </cell>
          <cell r="D13391" t="str">
            <v>NC</v>
          </cell>
          <cell r="E13391">
            <v>9675778.0274271686</v>
          </cell>
        </row>
        <row r="13392">
          <cell r="A13392" t="str">
            <v>2011-8-ND</v>
          </cell>
          <cell r="B13392">
            <v>2011</v>
          </cell>
          <cell r="C13392">
            <v>8</v>
          </cell>
          <cell r="D13392" t="str">
            <v>ND</v>
          </cell>
          <cell r="E13392">
            <v>673369.16909892461</v>
          </cell>
        </row>
        <row r="13393">
          <cell r="A13393" t="str">
            <v>2011-8-NE</v>
          </cell>
          <cell r="B13393">
            <v>2011</v>
          </cell>
          <cell r="C13393">
            <v>8</v>
          </cell>
          <cell r="D13393" t="str">
            <v>NE</v>
          </cell>
          <cell r="E13393">
            <v>1839795.769156479</v>
          </cell>
        </row>
        <row r="13394">
          <cell r="A13394" t="str">
            <v>2011-8-NH</v>
          </cell>
          <cell r="B13394">
            <v>2011</v>
          </cell>
          <cell r="C13394">
            <v>8</v>
          </cell>
          <cell r="D13394" t="str">
            <v>NH</v>
          </cell>
          <cell r="E13394">
            <v>1323551.4921307596</v>
          </cell>
        </row>
        <row r="13395">
          <cell r="A13395" t="str">
            <v>2011-8-NJ</v>
          </cell>
          <cell r="B13395">
            <v>2011</v>
          </cell>
          <cell r="C13395">
            <v>8</v>
          </cell>
          <cell r="D13395" t="str">
            <v>NJ</v>
          </cell>
          <cell r="E13395">
            <v>8796263.2638512533</v>
          </cell>
        </row>
        <row r="13396">
          <cell r="A13396" t="str">
            <v>2011-8-NM</v>
          </cell>
          <cell r="B13396">
            <v>2011</v>
          </cell>
          <cell r="C13396">
            <v>8</v>
          </cell>
          <cell r="D13396" t="str">
            <v>NM</v>
          </cell>
          <cell r="E13396">
            <v>2097026.5644102767</v>
          </cell>
        </row>
        <row r="13397">
          <cell r="A13397" t="str">
            <v>2011-8-NV</v>
          </cell>
          <cell r="B13397">
            <v>2011</v>
          </cell>
          <cell r="C13397">
            <v>8</v>
          </cell>
          <cell r="D13397" t="str">
            <v>NV</v>
          </cell>
          <cell r="E13397">
            <v>2640813.7752361908</v>
          </cell>
        </row>
        <row r="13398">
          <cell r="A13398" t="str">
            <v>2011-8-NY</v>
          </cell>
          <cell r="B13398">
            <v>2011</v>
          </cell>
          <cell r="C13398">
            <v>8</v>
          </cell>
          <cell r="D13398" t="str">
            <v>NY</v>
          </cell>
          <cell r="E13398">
            <v>19430306.870625284</v>
          </cell>
        </row>
        <row r="13399">
          <cell r="A13399" t="str">
            <v>2011-8-OH</v>
          </cell>
          <cell r="B13399">
            <v>2011</v>
          </cell>
          <cell r="C13399">
            <v>8</v>
          </cell>
          <cell r="D13399" t="str">
            <v>OH</v>
          </cell>
          <cell r="E13399">
            <v>11566734.669432869</v>
          </cell>
        </row>
        <row r="13400">
          <cell r="A13400" t="str">
            <v>2011-8-OK</v>
          </cell>
          <cell r="B13400">
            <v>2011</v>
          </cell>
          <cell r="C13400">
            <v>8</v>
          </cell>
          <cell r="D13400" t="str">
            <v>OK</v>
          </cell>
          <cell r="E13400">
            <v>3768891.5133646564</v>
          </cell>
        </row>
        <row r="13401">
          <cell r="A13401" t="str">
            <v>2011-8-OR</v>
          </cell>
          <cell r="B13401">
            <v>2011</v>
          </cell>
          <cell r="C13401">
            <v>8</v>
          </cell>
          <cell r="D13401" t="str">
            <v>OR</v>
          </cell>
          <cell r="E13401">
            <v>3882495.8005438126</v>
          </cell>
        </row>
        <row r="13402">
          <cell r="A13402" t="str">
            <v>2011-8-PA</v>
          </cell>
          <cell r="B13402">
            <v>2011</v>
          </cell>
          <cell r="C13402">
            <v>8</v>
          </cell>
          <cell r="D13402" t="str">
            <v>PA</v>
          </cell>
          <cell r="E13402">
            <v>12736711.864162793</v>
          </cell>
        </row>
        <row r="13403">
          <cell r="A13403" t="str">
            <v>2011-8-RI</v>
          </cell>
          <cell r="B13403">
            <v>2011</v>
          </cell>
          <cell r="C13403">
            <v>8</v>
          </cell>
          <cell r="D13403" t="str">
            <v>RI</v>
          </cell>
          <cell r="E13403">
            <v>1056100.8986136301</v>
          </cell>
        </row>
        <row r="13404">
          <cell r="A13404" t="str">
            <v>2011-8-SC</v>
          </cell>
          <cell r="B13404">
            <v>2011</v>
          </cell>
          <cell r="C13404">
            <v>8</v>
          </cell>
          <cell r="D13404" t="str">
            <v>SC</v>
          </cell>
          <cell r="E13404">
            <v>4674071.1603151402</v>
          </cell>
        </row>
        <row r="13405">
          <cell r="A13405" t="str">
            <v>2011-8-SD</v>
          </cell>
          <cell r="B13405">
            <v>2011</v>
          </cell>
          <cell r="C13405">
            <v>8</v>
          </cell>
          <cell r="D13405" t="str">
            <v>SD</v>
          </cell>
          <cell r="E13405">
            <v>816966.03226908843</v>
          </cell>
        </row>
        <row r="13406">
          <cell r="A13406" t="str">
            <v>2011-8-TN</v>
          </cell>
          <cell r="B13406">
            <v>2011</v>
          </cell>
          <cell r="C13406">
            <v>8</v>
          </cell>
          <cell r="D13406" t="str">
            <v>TN</v>
          </cell>
          <cell r="E13406">
            <v>6393780.7398570161</v>
          </cell>
        </row>
        <row r="13407">
          <cell r="A13407" t="str">
            <v>2011-8-TX</v>
          </cell>
          <cell r="B13407">
            <v>2011</v>
          </cell>
          <cell r="C13407">
            <v>8</v>
          </cell>
          <cell r="D13407" t="str">
            <v>TX</v>
          </cell>
          <cell r="E13407">
            <v>25769886.992216669</v>
          </cell>
        </row>
        <row r="13408">
          <cell r="A13408" t="str">
            <v>2011-8-UT</v>
          </cell>
          <cell r="B13408">
            <v>2011</v>
          </cell>
          <cell r="C13408">
            <v>8</v>
          </cell>
          <cell r="D13408" t="str">
            <v>UT</v>
          </cell>
          <cell r="E13408">
            <v>2834052.6429374106</v>
          </cell>
        </row>
        <row r="13409">
          <cell r="A13409" t="str">
            <v>2011-8-VA</v>
          </cell>
          <cell r="B13409">
            <v>2011</v>
          </cell>
          <cell r="C13409">
            <v>8</v>
          </cell>
          <cell r="D13409" t="str">
            <v>VA</v>
          </cell>
          <cell r="E13409">
            <v>8093841.2084237263</v>
          </cell>
        </row>
        <row r="13410">
          <cell r="A13410" t="str">
            <v>2011-8-VT</v>
          </cell>
          <cell r="B13410">
            <v>2011</v>
          </cell>
          <cell r="C13410">
            <v>8</v>
          </cell>
          <cell r="D13410" t="str">
            <v>VT</v>
          </cell>
          <cell r="E13410">
            <v>630221.29041402077</v>
          </cell>
        </row>
        <row r="13411">
          <cell r="A13411" t="str">
            <v>2011-8-WA</v>
          </cell>
          <cell r="B13411">
            <v>2011</v>
          </cell>
          <cell r="C13411">
            <v>8</v>
          </cell>
          <cell r="D13411" t="str">
            <v>WA</v>
          </cell>
          <cell r="E13411">
            <v>6794864.6662652008</v>
          </cell>
        </row>
        <row r="13412">
          <cell r="A13412" t="str">
            <v>2011-8-WI</v>
          </cell>
          <cell r="B13412">
            <v>2011</v>
          </cell>
          <cell r="C13412">
            <v>8</v>
          </cell>
          <cell r="D13412" t="str">
            <v>WI</v>
          </cell>
          <cell r="E13412">
            <v>5730581.4720127871</v>
          </cell>
        </row>
        <row r="13413">
          <cell r="A13413" t="str">
            <v>2011-8-WV</v>
          </cell>
          <cell r="B13413">
            <v>2011</v>
          </cell>
          <cell r="C13413">
            <v>8</v>
          </cell>
          <cell r="D13413" t="str">
            <v>WV</v>
          </cell>
          <cell r="E13413">
            <v>1852914.2156134157</v>
          </cell>
        </row>
        <row r="13414">
          <cell r="A13414" t="str">
            <v>2011-8-WY</v>
          </cell>
          <cell r="B13414">
            <v>2011</v>
          </cell>
          <cell r="C13414">
            <v>8</v>
          </cell>
          <cell r="D13414" t="str">
            <v>WY</v>
          </cell>
          <cell r="E13414">
            <v>568224.97970417049</v>
          </cell>
        </row>
        <row r="13415">
          <cell r="A13415" t="str">
            <v>2011-9-AK</v>
          </cell>
          <cell r="B13415">
            <v>2011</v>
          </cell>
          <cell r="C13415">
            <v>9</v>
          </cell>
          <cell r="D13415" t="str">
            <v>AK</v>
          </cell>
          <cell r="E13415">
            <v>719402.00314540183</v>
          </cell>
        </row>
        <row r="13416">
          <cell r="A13416" t="str">
            <v>2011-9-AL</v>
          </cell>
          <cell r="B13416">
            <v>2011</v>
          </cell>
          <cell r="C13416">
            <v>9</v>
          </cell>
          <cell r="D13416" t="str">
            <v>AL</v>
          </cell>
          <cell r="E13416">
            <v>4825097.7078855345</v>
          </cell>
        </row>
        <row r="13417">
          <cell r="A13417" t="str">
            <v>2011-9-AR</v>
          </cell>
          <cell r="B13417">
            <v>2011</v>
          </cell>
          <cell r="C13417">
            <v>9</v>
          </cell>
          <cell r="D13417" t="str">
            <v>AR</v>
          </cell>
          <cell r="E13417">
            <v>2942701.6569795809</v>
          </cell>
        </row>
        <row r="13418">
          <cell r="A13418" t="str">
            <v>2011-9-AZ</v>
          </cell>
          <cell r="B13418">
            <v>2011</v>
          </cell>
          <cell r="C13418">
            <v>9</v>
          </cell>
          <cell r="D13418" t="str">
            <v>AZ</v>
          </cell>
          <cell r="E13418">
            <v>6578789.7098044883</v>
          </cell>
        </row>
        <row r="13419">
          <cell r="A13419" t="str">
            <v>2011-9-CA</v>
          </cell>
          <cell r="B13419">
            <v>2011</v>
          </cell>
          <cell r="C13419">
            <v>9</v>
          </cell>
          <cell r="D13419" t="str">
            <v>CA</v>
          </cell>
          <cell r="E13419">
            <v>38837350.936990537</v>
          </cell>
        </row>
        <row r="13420">
          <cell r="A13420" t="str">
            <v>2011-9-CO</v>
          </cell>
          <cell r="B13420">
            <v>2011</v>
          </cell>
          <cell r="C13420">
            <v>9</v>
          </cell>
          <cell r="D13420" t="str">
            <v>CO</v>
          </cell>
          <cell r="E13420">
            <v>5118017.1090354407</v>
          </cell>
        </row>
        <row r="13421">
          <cell r="A13421" t="str">
            <v>2011-9-CT</v>
          </cell>
          <cell r="B13421">
            <v>2011</v>
          </cell>
          <cell r="C13421">
            <v>9</v>
          </cell>
          <cell r="D13421" t="str">
            <v>CT</v>
          </cell>
          <cell r="E13421">
            <v>3582948.5343972938</v>
          </cell>
        </row>
        <row r="13422">
          <cell r="A13422" t="str">
            <v>2011-9-DC</v>
          </cell>
          <cell r="B13422">
            <v>2011</v>
          </cell>
          <cell r="C13422">
            <v>9</v>
          </cell>
          <cell r="D13422" t="str">
            <v>DC</v>
          </cell>
          <cell r="E13422">
            <v>596294.54649580223</v>
          </cell>
        </row>
        <row r="13423">
          <cell r="A13423" t="str">
            <v>2011-9-DE</v>
          </cell>
          <cell r="B13423">
            <v>2011</v>
          </cell>
          <cell r="C13423">
            <v>9</v>
          </cell>
          <cell r="D13423" t="str">
            <v>DE</v>
          </cell>
          <cell r="E13423">
            <v>907932.30046948383</v>
          </cell>
        </row>
        <row r="13424">
          <cell r="A13424" t="str">
            <v>2011-9-FL</v>
          </cell>
          <cell r="B13424">
            <v>2011</v>
          </cell>
          <cell r="C13424">
            <v>9</v>
          </cell>
          <cell r="D13424" t="str">
            <v>FL</v>
          </cell>
          <cell r="E13424">
            <v>18897734.259971671</v>
          </cell>
        </row>
        <row r="13425">
          <cell r="A13425" t="str">
            <v>2011-9-GA</v>
          </cell>
          <cell r="B13425">
            <v>2011</v>
          </cell>
          <cell r="C13425">
            <v>9</v>
          </cell>
          <cell r="D13425" t="str">
            <v>GA</v>
          </cell>
          <cell r="E13425">
            <v>9901202.9789049495</v>
          </cell>
        </row>
        <row r="13426">
          <cell r="A13426" t="str">
            <v>2011-9-HI</v>
          </cell>
          <cell r="B13426">
            <v>2011</v>
          </cell>
          <cell r="C13426">
            <v>9</v>
          </cell>
          <cell r="D13426" t="str">
            <v>HI</v>
          </cell>
          <cell r="E13426">
            <v>1371385.4034563778</v>
          </cell>
        </row>
        <row r="13427">
          <cell r="A13427" t="str">
            <v>2011-9-IA</v>
          </cell>
          <cell r="B13427">
            <v>2011</v>
          </cell>
          <cell r="C13427">
            <v>9</v>
          </cell>
          <cell r="D13427" t="str">
            <v>IA</v>
          </cell>
          <cell r="E13427">
            <v>3061621.9523903662</v>
          </cell>
        </row>
        <row r="13428">
          <cell r="A13428" t="str">
            <v>2011-9-ID</v>
          </cell>
          <cell r="B13428">
            <v>2011</v>
          </cell>
          <cell r="C13428">
            <v>9</v>
          </cell>
          <cell r="D13428" t="str">
            <v>ID</v>
          </cell>
          <cell r="E13428">
            <v>1594379.1833736936</v>
          </cell>
        </row>
        <row r="13429">
          <cell r="A13429" t="str">
            <v>2011-9-IL</v>
          </cell>
          <cell r="B13429">
            <v>2011</v>
          </cell>
          <cell r="C13429">
            <v>9</v>
          </cell>
          <cell r="D13429" t="str">
            <v>IL</v>
          </cell>
          <cell r="E13429">
            <v>12930483.098960018</v>
          </cell>
        </row>
        <row r="13430">
          <cell r="A13430" t="str">
            <v>2011-9-IN</v>
          </cell>
          <cell r="B13430">
            <v>2011</v>
          </cell>
          <cell r="C13430">
            <v>9</v>
          </cell>
          <cell r="D13430" t="str">
            <v>IN</v>
          </cell>
          <cell r="E13430">
            <v>6518120.8415242489</v>
          </cell>
        </row>
        <row r="13431">
          <cell r="A13431" t="str">
            <v>2011-9-KS</v>
          </cell>
          <cell r="B13431">
            <v>2011</v>
          </cell>
          <cell r="C13431">
            <v>9</v>
          </cell>
          <cell r="D13431" t="str">
            <v>KS</v>
          </cell>
          <cell r="E13431">
            <v>2865716.9897719505</v>
          </cell>
        </row>
        <row r="13432">
          <cell r="A13432" t="str">
            <v>2011-9-KY</v>
          </cell>
          <cell r="B13432">
            <v>2011</v>
          </cell>
          <cell r="C13432">
            <v>9</v>
          </cell>
          <cell r="D13432" t="str">
            <v>KY</v>
          </cell>
          <cell r="E13432">
            <v>4376276.5519936951</v>
          </cell>
        </row>
        <row r="13433">
          <cell r="A13433" t="str">
            <v>2011-9-LA</v>
          </cell>
          <cell r="B13433">
            <v>2011</v>
          </cell>
          <cell r="C13433">
            <v>9</v>
          </cell>
          <cell r="D13433" t="str">
            <v>LA</v>
          </cell>
          <cell r="E13433">
            <v>4561627.9571097624</v>
          </cell>
        </row>
        <row r="13434">
          <cell r="A13434" t="str">
            <v>2011-9-MA</v>
          </cell>
          <cell r="B13434">
            <v>2011</v>
          </cell>
          <cell r="C13434">
            <v>9</v>
          </cell>
          <cell r="D13434" t="str">
            <v>MA</v>
          </cell>
          <cell r="E13434">
            <v>6596318.6605615709</v>
          </cell>
        </row>
        <row r="13435">
          <cell r="A13435" t="str">
            <v>2011-9-MD</v>
          </cell>
          <cell r="B13435">
            <v>2011</v>
          </cell>
          <cell r="C13435">
            <v>9</v>
          </cell>
          <cell r="D13435" t="str">
            <v>MD</v>
          </cell>
          <cell r="E13435">
            <v>5841173.7478345064</v>
          </cell>
        </row>
        <row r="13436">
          <cell r="A13436" t="str">
            <v>2011-9-ME</v>
          </cell>
          <cell r="B13436">
            <v>2011</v>
          </cell>
          <cell r="C13436">
            <v>9</v>
          </cell>
          <cell r="D13436" t="str">
            <v>ME</v>
          </cell>
          <cell r="E13436">
            <v>1326886.0159729484</v>
          </cell>
        </row>
        <row r="13437">
          <cell r="A13437" t="str">
            <v>2011-9-MI</v>
          </cell>
          <cell r="B13437">
            <v>2011</v>
          </cell>
          <cell r="C13437">
            <v>9</v>
          </cell>
          <cell r="D13437" t="str">
            <v>MI</v>
          </cell>
          <cell r="E13437">
            <v>9926222.4024145156</v>
          </cell>
        </row>
        <row r="13438">
          <cell r="A13438" t="str">
            <v>2011-9-MN</v>
          </cell>
          <cell r="B13438">
            <v>2011</v>
          </cell>
          <cell r="C13438">
            <v>9</v>
          </cell>
          <cell r="D13438" t="str">
            <v>MN</v>
          </cell>
          <cell r="E13438">
            <v>5360341.73114751</v>
          </cell>
        </row>
        <row r="13439">
          <cell r="A13439" t="str">
            <v>2011-9-MO</v>
          </cell>
          <cell r="B13439">
            <v>2011</v>
          </cell>
          <cell r="C13439">
            <v>9</v>
          </cell>
          <cell r="D13439" t="str">
            <v>MO</v>
          </cell>
          <cell r="E13439">
            <v>6034120.4510570206</v>
          </cell>
        </row>
        <row r="13440">
          <cell r="A13440" t="str">
            <v>2011-9-MS</v>
          </cell>
          <cell r="B13440">
            <v>2011</v>
          </cell>
          <cell r="C13440">
            <v>9</v>
          </cell>
          <cell r="D13440" t="str">
            <v>MS</v>
          </cell>
          <cell r="E13440">
            <v>2994500.6351206228</v>
          </cell>
        </row>
        <row r="13441">
          <cell r="A13441" t="str">
            <v>2011-9-MT</v>
          </cell>
          <cell r="B13441">
            <v>2011</v>
          </cell>
          <cell r="C13441">
            <v>9</v>
          </cell>
          <cell r="D13441" t="str">
            <v>MT</v>
          </cell>
          <cell r="E13441">
            <v>997067.22329176357</v>
          </cell>
        </row>
        <row r="13442">
          <cell r="A13442" t="str">
            <v>2011-9-NC</v>
          </cell>
          <cell r="B13442">
            <v>2011</v>
          </cell>
          <cell r="C13442">
            <v>9</v>
          </cell>
          <cell r="D13442" t="str">
            <v>NC</v>
          </cell>
          <cell r="E13442">
            <v>9686298.0899919849</v>
          </cell>
        </row>
        <row r="13443">
          <cell r="A13443" t="str">
            <v>2011-9-ND</v>
          </cell>
          <cell r="B13443">
            <v>2011</v>
          </cell>
          <cell r="C13443">
            <v>9</v>
          </cell>
          <cell r="D13443" t="str">
            <v>ND</v>
          </cell>
          <cell r="E13443">
            <v>673426.79419028456</v>
          </cell>
        </row>
        <row r="13444">
          <cell r="A13444" t="str">
            <v>2011-9-NE</v>
          </cell>
          <cell r="B13444">
            <v>2011</v>
          </cell>
          <cell r="C13444">
            <v>9</v>
          </cell>
          <cell r="D13444" t="str">
            <v>NE</v>
          </cell>
          <cell r="E13444">
            <v>1840797.8779726543</v>
          </cell>
        </row>
        <row r="13445">
          <cell r="A13445" t="str">
            <v>2011-9-NH</v>
          </cell>
          <cell r="B13445">
            <v>2011</v>
          </cell>
          <cell r="C13445">
            <v>9</v>
          </cell>
          <cell r="D13445" t="str">
            <v>NH</v>
          </cell>
          <cell r="E13445">
            <v>1324077.9511845233</v>
          </cell>
        </row>
        <row r="13446">
          <cell r="A13446" t="str">
            <v>2011-9-NJ</v>
          </cell>
          <cell r="B13446">
            <v>2011</v>
          </cell>
          <cell r="C13446">
            <v>9</v>
          </cell>
          <cell r="D13446" t="str">
            <v>NJ</v>
          </cell>
          <cell r="E13446">
            <v>8796586.6185293794</v>
          </cell>
        </row>
        <row r="13447">
          <cell r="A13447" t="str">
            <v>2011-9-NM</v>
          </cell>
          <cell r="B13447">
            <v>2011</v>
          </cell>
          <cell r="C13447">
            <v>9</v>
          </cell>
          <cell r="D13447" t="str">
            <v>NM</v>
          </cell>
          <cell r="E13447">
            <v>2099874.117901877</v>
          </cell>
        </row>
        <row r="13448">
          <cell r="A13448" t="str">
            <v>2011-9-NV</v>
          </cell>
          <cell r="B13448">
            <v>2011</v>
          </cell>
          <cell r="C13448">
            <v>9</v>
          </cell>
          <cell r="D13448" t="str">
            <v>NV</v>
          </cell>
          <cell r="E13448">
            <v>2641401.4542966634</v>
          </cell>
        </row>
        <row r="13449">
          <cell r="A13449" t="str">
            <v>2011-9-NY</v>
          </cell>
          <cell r="B13449">
            <v>2011</v>
          </cell>
          <cell r="C13449">
            <v>9</v>
          </cell>
          <cell r="D13449" t="str">
            <v>NY</v>
          </cell>
          <cell r="E13449">
            <v>19434178.280983333</v>
          </cell>
        </row>
        <row r="13450">
          <cell r="A13450" t="str">
            <v>2011-9-OH</v>
          </cell>
          <cell r="B13450">
            <v>2011</v>
          </cell>
          <cell r="C13450">
            <v>9</v>
          </cell>
          <cell r="D13450" t="str">
            <v>OH</v>
          </cell>
          <cell r="E13450">
            <v>11568976.363106756</v>
          </cell>
        </row>
        <row r="13451">
          <cell r="A13451" t="str">
            <v>2011-9-OK</v>
          </cell>
          <cell r="B13451">
            <v>2011</v>
          </cell>
          <cell r="C13451">
            <v>9</v>
          </cell>
          <cell r="D13451" t="str">
            <v>OK</v>
          </cell>
          <cell r="E13451">
            <v>3770154.2888207934</v>
          </cell>
        </row>
        <row r="13452">
          <cell r="A13452" t="str">
            <v>2011-9-OR</v>
          </cell>
          <cell r="B13452">
            <v>2011</v>
          </cell>
          <cell r="C13452">
            <v>9</v>
          </cell>
          <cell r="D13452" t="str">
            <v>OR</v>
          </cell>
          <cell r="E13452">
            <v>3886347.1139615849</v>
          </cell>
        </row>
        <row r="13453">
          <cell r="A13453" t="str">
            <v>2011-9-PA</v>
          </cell>
          <cell r="B13453">
            <v>2011</v>
          </cell>
          <cell r="C13453">
            <v>9</v>
          </cell>
          <cell r="D13453" t="str">
            <v>PA</v>
          </cell>
          <cell r="E13453">
            <v>12739257.942672512</v>
          </cell>
        </row>
        <row r="13454">
          <cell r="A13454" t="str">
            <v>2011-9-RI</v>
          </cell>
          <cell r="B13454">
            <v>2011</v>
          </cell>
          <cell r="C13454">
            <v>9</v>
          </cell>
          <cell r="D13454" t="str">
            <v>RI</v>
          </cell>
          <cell r="E13454">
            <v>1056363.1270505434</v>
          </cell>
        </row>
        <row r="13455">
          <cell r="A13455" t="str">
            <v>2011-9-SC</v>
          </cell>
          <cell r="B13455">
            <v>2011</v>
          </cell>
          <cell r="C13455">
            <v>9</v>
          </cell>
          <cell r="D13455" t="str">
            <v>SC</v>
          </cell>
          <cell r="E13455">
            <v>4677678.0452467902</v>
          </cell>
        </row>
        <row r="13456">
          <cell r="A13456" t="str">
            <v>2011-9-SD</v>
          </cell>
          <cell r="B13456">
            <v>2011</v>
          </cell>
          <cell r="C13456">
            <v>9</v>
          </cell>
          <cell r="D13456" t="str">
            <v>SD</v>
          </cell>
          <cell r="E13456">
            <v>817164.03373745072</v>
          </cell>
        </row>
        <row r="13457">
          <cell r="A13457" t="str">
            <v>2011-9-TN</v>
          </cell>
          <cell r="B13457">
            <v>2011</v>
          </cell>
          <cell r="C13457">
            <v>9</v>
          </cell>
          <cell r="D13457" t="str">
            <v>TN</v>
          </cell>
          <cell r="E13457">
            <v>6397332.0981406281</v>
          </cell>
        </row>
        <row r="13458">
          <cell r="A13458" t="str">
            <v>2011-9-TX</v>
          </cell>
          <cell r="B13458">
            <v>2011</v>
          </cell>
          <cell r="C13458">
            <v>9</v>
          </cell>
          <cell r="D13458" t="str">
            <v>TX</v>
          </cell>
          <cell r="E13458">
            <v>25817136.330522504</v>
          </cell>
        </row>
        <row r="13459">
          <cell r="A13459" t="str">
            <v>2011-9-UT</v>
          </cell>
          <cell r="B13459">
            <v>2011</v>
          </cell>
          <cell r="C13459">
            <v>9</v>
          </cell>
          <cell r="D13459" t="str">
            <v>UT</v>
          </cell>
          <cell r="E13459">
            <v>2839365.6625873661</v>
          </cell>
        </row>
        <row r="13460">
          <cell r="A13460" t="str">
            <v>2011-9-VA</v>
          </cell>
          <cell r="B13460">
            <v>2011</v>
          </cell>
          <cell r="C13460">
            <v>9</v>
          </cell>
          <cell r="D13460" t="str">
            <v>VA</v>
          </cell>
          <cell r="E13460">
            <v>8100781.2614991097</v>
          </cell>
        </row>
        <row r="13461">
          <cell r="A13461" t="str">
            <v>2011-9-VT</v>
          </cell>
          <cell r="B13461">
            <v>2011</v>
          </cell>
          <cell r="C13461">
            <v>9</v>
          </cell>
          <cell r="D13461" t="str">
            <v>VT</v>
          </cell>
          <cell r="E13461">
            <v>630548.14888839913</v>
          </cell>
        </row>
        <row r="13462">
          <cell r="A13462" t="str">
            <v>2011-9-WA</v>
          </cell>
          <cell r="B13462">
            <v>2011</v>
          </cell>
          <cell r="C13462">
            <v>9</v>
          </cell>
          <cell r="D13462" t="str">
            <v>WA</v>
          </cell>
          <cell r="E13462">
            <v>6800653.69883662</v>
          </cell>
        </row>
        <row r="13463">
          <cell r="A13463" t="str">
            <v>2011-9-WI</v>
          </cell>
          <cell r="B13463">
            <v>2011</v>
          </cell>
          <cell r="C13463">
            <v>9</v>
          </cell>
          <cell r="D13463" t="str">
            <v>WI</v>
          </cell>
          <cell r="E13463">
            <v>5733829.3516532863</v>
          </cell>
        </row>
        <row r="13464">
          <cell r="A13464" t="str">
            <v>2011-9-WV</v>
          </cell>
          <cell r="B13464">
            <v>2011</v>
          </cell>
          <cell r="C13464">
            <v>9</v>
          </cell>
          <cell r="D13464" t="str">
            <v>WV</v>
          </cell>
          <cell r="E13464">
            <v>1852888.5428442443</v>
          </cell>
        </row>
        <row r="13465">
          <cell r="A13465" t="str">
            <v>2011-9-WY</v>
          </cell>
          <cell r="B13465">
            <v>2011</v>
          </cell>
          <cell r="C13465">
            <v>9</v>
          </cell>
          <cell r="D13465" t="str">
            <v>WY</v>
          </cell>
          <cell r="E13465">
            <v>568568.18213050754</v>
          </cell>
        </row>
        <row r="13466">
          <cell r="A13466" t="str">
            <v>2012-10-AK</v>
          </cell>
          <cell r="B13466">
            <v>2012</v>
          </cell>
          <cell r="C13466">
            <v>10</v>
          </cell>
          <cell r="D13466" t="str">
            <v>AK</v>
          </cell>
          <cell r="E13466">
            <v>727483.0808247556</v>
          </cell>
        </row>
        <row r="13467">
          <cell r="A13467" t="str">
            <v>2012-10-AL</v>
          </cell>
          <cell r="B13467">
            <v>2012</v>
          </cell>
          <cell r="C13467">
            <v>10</v>
          </cell>
          <cell r="D13467" t="str">
            <v>AL</v>
          </cell>
          <cell r="E13467">
            <v>4865535.5901071299</v>
          </cell>
        </row>
        <row r="13468">
          <cell r="A13468" t="str">
            <v>2012-10-AR</v>
          </cell>
          <cell r="B13468">
            <v>2012</v>
          </cell>
          <cell r="C13468">
            <v>10</v>
          </cell>
          <cell r="D13468" t="str">
            <v>AR</v>
          </cell>
          <cell r="E13468">
            <v>2966357.4582615555</v>
          </cell>
        </row>
        <row r="13469">
          <cell r="A13469" t="str">
            <v>2012-10-AZ</v>
          </cell>
          <cell r="B13469">
            <v>2012</v>
          </cell>
          <cell r="C13469">
            <v>10</v>
          </cell>
          <cell r="D13469" t="str">
            <v>AZ</v>
          </cell>
          <cell r="E13469">
            <v>6742263.3598576896</v>
          </cell>
        </row>
        <row r="13470">
          <cell r="A13470" t="str">
            <v>2012-10-CA</v>
          </cell>
          <cell r="B13470">
            <v>2012</v>
          </cell>
          <cell r="C13470">
            <v>10</v>
          </cell>
          <cell r="D13470" t="str">
            <v>CA</v>
          </cell>
          <cell r="E13470">
            <v>39373473.773248002</v>
          </cell>
        </row>
        <row r="13471">
          <cell r="A13471" t="str">
            <v>2012-10-CO</v>
          </cell>
          <cell r="B13471">
            <v>2012</v>
          </cell>
          <cell r="C13471">
            <v>10</v>
          </cell>
          <cell r="D13471" t="str">
            <v>CO</v>
          </cell>
          <cell r="E13471">
            <v>5200093.7128271339</v>
          </cell>
        </row>
        <row r="13472">
          <cell r="A13472" t="str">
            <v>2012-10-CT</v>
          </cell>
          <cell r="B13472">
            <v>2012</v>
          </cell>
          <cell r="C13472">
            <v>10</v>
          </cell>
          <cell r="D13472" t="str">
            <v>CT</v>
          </cell>
          <cell r="E13472">
            <v>3590788.2901632409</v>
          </cell>
        </row>
        <row r="13473">
          <cell r="A13473" t="str">
            <v>2012-10-DC</v>
          </cell>
          <cell r="B13473">
            <v>2012</v>
          </cell>
          <cell r="C13473">
            <v>10</v>
          </cell>
          <cell r="D13473" t="str">
            <v>DC</v>
          </cell>
          <cell r="E13473">
            <v>591440.62689350196</v>
          </cell>
        </row>
        <row r="13474">
          <cell r="A13474" t="str">
            <v>2012-10-DE</v>
          </cell>
          <cell r="B13474">
            <v>2012</v>
          </cell>
          <cell r="C13474">
            <v>10</v>
          </cell>
          <cell r="D13474" t="str">
            <v>DE</v>
          </cell>
          <cell r="E13474">
            <v>916858.82047670626</v>
          </cell>
        </row>
        <row r="13475">
          <cell r="A13475" t="str">
            <v>2012-10-FL</v>
          </cell>
          <cell r="B13475">
            <v>2012</v>
          </cell>
          <cell r="C13475">
            <v>10</v>
          </cell>
          <cell r="D13475" t="str">
            <v>FL</v>
          </cell>
          <cell r="E13475">
            <v>19069988.321289368</v>
          </cell>
        </row>
        <row r="13476">
          <cell r="A13476" t="str">
            <v>2012-10-GA</v>
          </cell>
          <cell r="B13476">
            <v>2012</v>
          </cell>
          <cell r="C13476">
            <v>10</v>
          </cell>
          <cell r="D13476" t="str">
            <v>GA</v>
          </cell>
          <cell r="E13476">
            <v>10093771.709616331</v>
          </cell>
        </row>
        <row r="13477">
          <cell r="A13477" t="str">
            <v>2012-10-HI</v>
          </cell>
          <cell r="B13477">
            <v>2012</v>
          </cell>
          <cell r="C13477">
            <v>10</v>
          </cell>
          <cell r="D13477" t="str">
            <v>HI</v>
          </cell>
          <cell r="E13477">
            <v>1381026.4577263047</v>
          </cell>
        </row>
        <row r="13478">
          <cell r="A13478" t="str">
            <v>2012-10-IA</v>
          </cell>
          <cell r="B13478">
            <v>2012</v>
          </cell>
          <cell r="C13478">
            <v>10</v>
          </cell>
          <cell r="D13478" t="str">
            <v>IA</v>
          </cell>
          <cell r="E13478">
            <v>3075175.598050727</v>
          </cell>
        </row>
        <row r="13479">
          <cell r="A13479" t="str">
            <v>2012-10-ID</v>
          </cell>
          <cell r="B13479">
            <v>2012</v>
          </cell>
          <cell r="C13479">
            <v>10</v>
          </cell>
          <cell r="D13479" t="str">
            <v>ID</v>
          </cell>
          <cell r="E13479">
            <v>1618167.2121952549</v>
          </cell>
        </row>
        <row r="13480">
          <cell r="A13480" t="str">
            <v>2012-10-IL</v>
          </cell>
          <cell r="B13480">
            <v>2012</v>
          </cell>
          <cell r="C13480">
            <v>10</v>
          </cell>
          <cell r="D13480" t="str">
            <v>IL</v>
          </cell>
          <cell r="E13480">
            <v>13019355.757221647</v>
          </cell>
        </row>
        <row r="13481">
          <cell r="A13481" t="str">
            <v>2012-10-IN</v>
          </cell>
          <cell r="B13481">
            <v>2012</v>
          </cell>
          <cell r="C13481">
            <v>10</v>
          </cell>
          <cell r="D13481" t="str">
            <v>IN</v>
          </cell>
          <cell r="E13481">
            <v>6548596.2447275929</v>
          </cell>
        </row>
        <row r="13482">
          <cell r="A13482" t="str">
            <v>2012-10-KS</v>
          </cell>
          <cell r="B13482">
            <v>2012</v>
          </cell>
          <cell r="C13482">
            <v>10</v>
          </cell>
          <cell r="D13482" t="str">
            <v>KS</v>
          </cell>
          <cell r="E13482">
            <v>2876421.4604913294</v>
          </cell>
        </row>
        <row r="13483">
          <cell r="A13483" t="str">
            <v>2012-10-KY</v>
          </cell>
          <cell r="B13483">
            <v>2012</v>
          </cell>
          <cell r="C13483">
            <v>10</v>
          </cell>
          <cell r="D13483" t="str">
            <v>KY</v>
          </cell>
          <cell r="E13483">
            <v>4409149.8911042288</v>
          </cell>
        </row>
        <row r="13484">
          <cell r="A13484" t="str">
            <v>2012-10-LA</v>
          </cell>
          <cell r="B13484">
            <v>2012</v>
          </cell>
          <cell r="C13484">
            <v>10</v>
          </cell>
          <cell r="D13484" t="str">
            <v>LA</v>
          </cell>
          <cell r="E13484">
            <v>4586741.2792927129</v>
          </cell>
        </row>
        <row r="13485">
          <cell r="A13485" t="str">
            <v>2012-10-MA</v>
          </cell>
          <cell r="B13485">
            <v>2012</v>
          </cell>
          <cell r="C13485">
            <v>10</v>
          </cell>
          <cell r="D13485" t="str">
            <v>MA</v>
          </cell>
          <cell r="E13485">
            <v>6639641.1525406931</v>
          </cell>
        </row>
        <row r="13486">
          <cell r="A13486" t="str">
            <v>2012-10-MD</v>
          </cell>
          <cell r="B13486">
            <v>2012</v>
          </cell>
          <cell r="C13486">
            <v>10</v>
          </cell>
          <cell r="D13486" t="str">
            <v>MD</v>
          </cell>
          <cell r="E13486">
            <v>5901578.7464325037</v>
          </cell>
        </row>
        <row r="13487">
          <cell r="A13487" t="str">
            <v>2012-10-ME</v>
          </cell>
          <cell r="B13487">
            <v>2012</v>
          </cell>
          <cell r="C13487">
            <v>10</v>
          </cell>
          <cell r="D13487" t="str">
            <v>ME</v>
          </cell>
          <cell r="E13487">
            <v>1325583.1070222207</v>
          </cell>
        </row>
        <row r="13488">
          <cell r="A13488" t="str">
            <v>2012-10-MI</v>
          </cell>
          <cell r="B13488">
            <v>2012</v>
          </cell>
          <cell r="C13488">
            <v>10</v>
          </cell>
          <cell r="D13488" t="str">
            <v>MI</v>
          </cell>
          <cell r="E13488">
            <v>9962358.2577386759</v>
          </cell>
        </row>
        <row r="13489">
          <cell r="A13489" t="str">
            <v>2012-10-MN</v>
          </cell>
          <cell r="B13489">
            <v>2012</v>
          </cell>
          <cell r="C13489">
            <v>10</v>
          </cell>
          <cell r="D13489" t="str">
            <v>MN</v>
          </cell>
          <cell r="E13489">
            <v>5410687.7421478713</v>
          </cell>
        </row>
        <row r="13490">
          <cell r="A13490" t="str">
            <v>2012-10-MO</v>
          </cell>
          <cell r="B13490">
            <v>2012</v>
          </cell>
          <cell r="C13490">
            <v>10</v>
          </cell>
          <cell r="D13490" t="str">
            <v>MO</v>
          </cell>
          <cell r="E13490">
            <v>6074336.2077423222</v>
          </cell>
        </row>
        <row r="13491">
          <cell r="A13491" t="str">
            <v>2012-10-MS</v>
          </cell>
          <cell r="B13491">
            <v>2012</v>
          </cell>
          <cell r="C13491">
            <v>10</v>
          </cell>
          <cell r="D13491" t="str">
            <v>MS</v>
          </cell>
          <cell r="E13491">
            <v>3018744.224524789</v>
          </cell>
        </row>
        <row r="13492">
          <cell r="A13492" t="str">
            <v>2012-10-MT</v>
          </cell>
          <cell r="B13492">
            <v>2012</v>
          </cell>
          <cell r="C13492">
            <v>10</v>
          </cell>
          <cell r="D13492" t="str">
            <v>MT</v>
          </cell>
          <cell r="E13492">
            <v>1003712.123125165</v>
          </cell>
        </row>
        <row r="13493">
          <cell r="A13493" t="str">
            <v>2012-10-NC</v>
          </cell>
          <cell r="B13493">
            <v>2012</v>
          </cell>
          <cell r="C13493">
            <v>10</v>
          </cell>
          <cell r="D13493" t="str">
            <v>NC</v>
          </cell>
          <cell r="E13493">
            <v>9821525.6098809466</v>
          </cell>
        </row>
        <row r="13494">
          <cell r="A13494" t="str">
            <v>2012-10-ND</v>
          </cell>
          <cell r="B13494">
            <v>2012</v>
          </cell>
          <cell r="C13494">
            <v>10</v>
          </cell>
          <cell r="D13494" t="str">
            <v>ND</v>
          </cell>
          <cell r="E13494">
            <v>674166.2052354638</v>
          </cell>
        </row>
        <row r="13495">
          <cell r="A13495" t="str">
            <v>2012-10-NE</v>
          </cell>
          <cell r="B13495">
            <v>2012</v>
          </cell>
          <cell r="C13495">
            <v>10</v>
          </cell>
          <cell r="D13495" t="str">
            <v>NE</v>
          </cell>
          <cell r="E13495">
            <v>1853666.8340849779</v>
          </cell>
        </row>
        <row r="13496">
          <cell r="A13496" t="str">
            <v>2012-10-NH</v>
          </cell>
          <cell r="B13496">
            <v>2012</v>
          </cell>
          <cell r="C13496">
            <v>10</v>
          </cell>
          <cell r="D13496" t="str">
            <v>NH</v>
          </cell>
          <cell r="E13496">
            <v>1330836.9088106563</v>
          </cell>
        </row>
        <row r="13497">
          <cell r="A13497" t="str">
            <v>2012-10-NJ</v>
          </cell>
          <cell r="B13497">
            <v>2012</v>
          </cell>
          <cell r="C13497">
            <v>10</v>
          </cell>
          <cell r="D13497" t="str">
            <v>NJ</v>
          </cell>
          <cell r="E13497">
            <v>8800734.0222605895</v>
          </cell>
        </row>
        <row r="13498">
          <cell r="A13498" t="str">
            <v>2012-10-NM</v>
          </cell>
          <cell r="B13498">
            <v>2012</v>
          </cell>
          <cell r="C13498">
            <v>10</v>
          </cell>
          <cell r="D13498" t="str">
            <v>NM</v>
          </cell>
          <cell r="E13498">
            <v>2136494.868492004</v>
          </cell>
        </row>
        <row r="13499">
          <cell r="A13499" t="str">
            <v>2012-10-NV</v>
          </cell>
          <cell r="B13499">
            <v>2012</v>
          </cell>
          <cell r="C13499">
            <v>10</v>
          </cell>
          <cell r="D13499" t="str">
            <v>NV</v>
          </cell>
          <cell r="E13499">
            <v>2649124.9234531512</v>
          </cell>
        </row>
        <row r="13500">
          <cell r="A13500" t="str">
            <v>2012-10-NY</v>
          </cell>
          <cell r="B13500">
            <v>2012</v>
          </cell>
          <cell r="C13500">
            <v>10</v>
          </cell>
          <cell r="D13500" t="str">
            <v>NY</v>
          </cell>
          <cell r="E13500">
            <v>19483863.957292601</v>
          </cell>
        </row>
        <row r="13501">
          <cell r="A13501" t="str">
            <v>2012-10-OH</v>
          </cell>
          <cell r="B13501">
            <v>2012</v>
          </cell>
          <cell r="C13501">
            <v>10</v>
          </cell>
          <cell r="D13501" t="str">
            <v>OH</v>
          </cell>
          <cell r="E13501">
            <v>11597745.979232326</v>
          </cell>
        </row>
        <row r="13502">
          <cell r="A13502" t="str">
            <v>2012-10-OK</v>
          </cell>
          <cell r="B13502">
            <v>2012</v>
          </cell>
          <cell r="C13502">
            <v>10</v>
          </cell>
          <cell r="D13502" t="str">
            <v>OK</v>
          </cell>
          <cell r="E13502">
            <v>3786222.8228422678</v>
          </cell>
        </row>
        <row r="13503">
          <cell r="A13503" t="str">
            <v>2012-10-OR</v>
          </cell>
          <cell r="B13503">
            <v>2012</v>
          </cell>
          <cell r="C13503">
            <v>10</v>
          </cell>
          <cell r="D13503" t="str">
            <v>OR</v>
          </cell>
          <cell r="E13503">
            <v>3935844.4892263869</v>
          </cell>
        </row>
        <row r="13504">
          <cell r="A13504" t="str">
            <v>2012-10-PA</v>
          </cell>
          <cell r="B13504">
            <v>2012</v>
          </cell>
          <cell r="C13504">
            <v>10</v>
          </cell>
          <cell r="D13504" t="str">
            <v>PA</v>
          </cell>
          <cell r="E13504">
            <v>12771934.349492896</v>
          </cell>
        </row>
        <row r="13505">
          <cell r="A13505" t="str">
            <v>2012-10-RI</v>
          </cell>
          <cell r="B13505">
            <v>2012</v>
          </cell>
          <cell r="C13505">
            <v>10</v>
          </cell>
          <cell r="D13505" t="str">
            <v>RI</v>
          </cell>
          <cell r="E13505">
            <v>1059728.8597635438</v>
          </cell>
        </row>
        <row r="13506">
          <cell r="A13506" t="str">
            <v>2012-10-SC</v>
          </cell>
          <cell r="B13506">
            <v>2012</v>
          </cell>
          <cell r="C13506">
            <v>10</v>
          </cell>
          <cell r="D13506" t="str">
            <v>SC</v>
          </cell>
          <cell r="E13506">
            <v>4723940.6017151736</v>
          </cell>
        </row>
        <row r="13507">
          <cell r="A13507" t="str">
            <v>2012-10-SD</v>
          </cell>
          <cell r="B13507">
            <v>2012</v>
          </cell>
          <cell r="C13507">
            <v>10</v>
          </cell>
          <cell r="D13507" t="str">
            <v>SD</v>
          </cell>
          <cell r="E13507">
            <v>819674.70815511409</v>
          </cell>
        </row>
        <row r="13508">
          <cell r="A13508" t="str">
            <v>2012-10-TN</v>
          </cell>
          <cell r="B13508">
            <v>2012</v>
          </cell>
          <cell r="C13508">
            <v>10</v>
          </cell>
          <cell r="D13508" t="str">
            <v>TN</v>
          </cell>
          <cell r="E13508">
            <v>6442939.0681103822</v>
          </cell>
        </row>
        <row r="13509">
          <cell r="A13509" t="str">
            <v>2012-10-TX</v>
          </cell>
          <cell r="B13509">
            <v>2012</v>
          </cell>
          <cell r="C13509">
            <v>10</v>
          </cell>
          <cell r="D13509" t="str">
            <v>TX</v>
          </cell>
          <cell r="E13509">
            <v>26425295.866559155</v>
          </cell>
        </row>
        <row r="13510">
          <cell r="A13510" t="str">
            <v>2012-10-UT</v>
          </cell>
          <cell r="B13510">
            <v>2012</v>
          </cell>
          <cell r="C13510">
            <v>10</v>
          </cell>
          <cell r="D13510" t="str">
            <v>UT</v>
          </cell>
          <cell r="E13510">
            <v>2907756.0314702597</v>
          </cell>
        </row>
        <row r="13511">
          <cell r="A13511" t="str">
            <v>2012-10-VA</v>
          </cell>
          <cell r="B13511">
            <v>2012</v>
          </cell>
          <cell r="C13511">
            <v>10</v>
          </cell>
          <cell r="D13511" t="str">
            <v>VA</v>
          </cell>
          <cell r="E13511">
            <v>8189954.0595898302</v>
          </cell>
        </row>
        <row r="13512">
          <cell r="A13512" t="str">
            <v>2012-10-VT</v>
          </cell>
          <cell r="B13512">
            <v>2012</v>
          </cell>
          <cell r="C13512">
            <v>10</v>
          </cell>
          <cell r="D13512" t="str">
            <v>VT</v>
          </cell>
          <cell r="E13512">
            <v>634721.60004463512</v>
          </cell>
        </row>
        <row r="13513">
          <cell r="A13513" t="str">
            <v>2012-10-WA</v>
          </cell>
          <cell r="B13513">
            <v>2012</v>
          </cell>
          <cell r="C13513">
            <v>10</v>
          </cell>
          <cell r="D13513" t="str">
            <v>WA</v>
          </cell>
          <cell r="E13513">
            <v>6877859.4686239986</v>
          </cell>
        </row>
        <row r="13514">
          <cell r="A13514" t="str">
            <v>2012-10-WI</v>
          </cell>
          <cell r="B13514">
            <v>2012</v>
          </cell>
          <cell r="C13514">
            <v>10</v>
          </cell>
          <cell r="D13514" t="str">
            <v>WI</v>
          </cell>
          <cell r="E13514">
            <v>5775539.8510536943</v>
          </cell>
        </row>
        <row r="13515">
          <cell r="A13515" t="str">
            <v>2012-10-WV</v>
          </cell>
          <cell r="B13515">
            <v>2012</v>
          </cell>
          <cell r="C13515">
            <v>10</v>
          </cell>
          <cell r="D13515" t="str">
            <v>WV</v>
          </cell>
          <cell r="E13515">
            <v>1852490.0833730362</v>
          </cell>
        </row>
        <row r="13516">
          <cell r="A13516" t="str">
            <v>2012-10-WY</v>
          </cell>
          <cell r="B13516">
            <v>2012</v>
          </cell>
          <cell r="C13516">
            <v>10</v>
          </cell>
          <cell r="D13516" t="str">
            <v>WY</v>
          </cell>
          <cell r="E13516">
            <v>572863.12836279487</v>
          </cell>
        </row>
        <row r="13517">
          <cell r="A13517" t="str">
            <v>2012-11-AK</v>
          </cell>
          <cell r="B13517">
            <v>2012</v>
          </cell>
          <cell r="C13517">
            <v>11</v>
          </cell>
          <cell r="D13517" t="str">
            <v>AK</v>
          </cell>
          <cell r="E13517">
            <v>728076.30842620693</v>
          </cell>
        </row>
        <row r="13518">
          <cell r="A13518" t="str">
            <v>2012-11-AL</v>
          </cell>
          <cell r="B13518">
            <v>2012</v>
          </cell>
          <cell r="C13518">
            <v>11</v>
          </cell>
          <cell r="D13518" t="str">
            <v>AL</v>
          </cell>
          <cell r="E13518">
            <v>4868531.7596257217</v>
          </cell>
        </row>
        <row r="13519">
          <cell r="A13519" t="str">
            <v>2012-11-AR</v>
          </cell>
          <cell r="B13519">
            <v>2012</v>
          </cell>
          <cell r="C13519">
            <v>11</v>
          </cell>
          <cell r="D13519" t="str">
            <v>AR</v>
          </cell>
          <cell r="E13519">
            <v>2968098.4070756529</v>
          </cell>
        </row>
        <row r="13520">
          <cell r="A13520" t="str">
            <v>2012-11-AZ</v>
          </cell>
          <cell r="B13520">
            <v>2012</v>
          </cell>
          <cell r="C13520">
            <v>11</v>
          </cell>
          <cell r="D13520" t="str">
            <v>AZ</v>
          </cell>
          <cell r="E13520">
            <v>6754245.0279447082</v>
          </cell>
        </row>
        <row r="13521">
          <cell r="A13521" t="str">
            <v>2012-11-CA</v>
          </cell>
          <cell r="B13521">
            <v>2012</v>
          </cell>
          <cell r="C13521">
            <v>11</v>
          </cell>
          <cell r="D13521" t="str">
            <v>CA</v>
          </cell>
          <cell r="E13521">
            <v>39413397.36289642</v>
          </cell>
        </row>
        <row r="13522">
          <cell r="A13522" t="str">
            <v>2012-11-CO</v>
          </cell>
          <cell r="B13522">
            <v>2012</v>
          </cell>
          <cell r="C13522">
            <v>11</v>
          </cell>
          <cell r="D13522" t="str">
            <v>CO</v>
          </cell>
          <cell r="E13522">
            <v>5206729.4348136978</v>
          </cell>
        </row>
        <row r="13523">
          <cell r="A13523" t="str">
            <v>2012-11-CT</v>
          </cell>
          <cell r="B13523">
            <v>2012</v>
          </cell>
          <cell r="C13523">
            <v>11</v>
          </cell>
          <cell r="D13523" t="str">
            <v>CT</v>
          </cell>
          <cell r="E13523">
            <v>3591365.8112441702</v>
          </cell>
        </row>
        <row r="13524">
          <cell r="A13524" t="str">
            <v>2012-11-DC</v>
          </cell>
          <cell r="B13524">
            <v>2012</v>
          </cell>
          <cell r="C13524">
            <v>11</v>
          </cell>
          <cell r="D13524" t="str">
            <v>DC</v>
          </cell>
          <cell r="E13524">
            <v>591080.82758465281</v>
          </cell>
        </row>
        <row r="13525">
          <cell r="A13525" t="str">
            <v>2012-11-DE</v>
          </cell>
          <cell r="B13525">
            <v>2012</v>
          </cell>
          <cell r="C13525">
            <v>11</v>
          </cell>
          <cell r="D13525" t="str">
            <v>DE</v>
          </cell>
          <cell r="E13525">
            <v>917521.10794737947</v>
          </cell>
        </row>
        <row r="13526">
          <cell r="A13526" t="str">
            <v>2012-11-FL</v>
          </cell>
          <cell r="B13526">
            <v>2012</v>
          </cell>
          <cell r="C13526">
            <v>11</v>
          </cell>
          <cell r="D13526" t="str">
            <v>FL</v>
          </cell>
          <cell r="E13526">
            <v>19089348.518514786</v>
          </cell>
        </row>
        <row r="13527">
          <cell r="A13527" t="str">
            <v>2012-11-GA</v>
          </cell>
          <cell r="B13527">
            <v>2012</v>
          </cell>
          <cell r="C13527">
            <v>11</v>
          </cell>
          <cell r="D13527" t="str">
            <v>GA</v>
          </cell>
          <cell r="E13527">
            <v>10108186.703977505</v>
          </cell>
        </row>
        <row r="13528">
          <cell r="A13528" t="str">
            <v>2012-11-HI</v>
          </cell>
          <cell r="B13528">
            <v>2012</v>
          </cell>
          <cell r="C13528">
            <v>11</v>
          </cell>
          <cell r="D13528" t="str">
            <v>HI</v>
          </cell>
          <cell r="E13528">
            <v>1381726.4332663354</v>
          </cell>
        </row>
        <row r="13529">
          <cell r="A13529" t="str">
            <v>2012-11-IA</v>
          </cell>
          <cell r="B13529">
            <v>2012</v>
          </cell>
          <cell r="C13529">
            <v>11</v>
          </cell>
          <cell r="D13529" t="str">
            <v>IA</v>
          </cell>
          <cell r="E13529">
            <v>3076176.1317956233</v>
          </cell>
        </row>
        <row r="13530">
          <cell r="A13530" t="str">
            <v>2012-11-ID</v>
          </cell>
          <cell r="B13530">
            <v>2012</v>
          </cell>
          <cell r="C13530">
            <v>11</v>
          </cell>
          <cell r="D13530" t="str">
            <v>ID</v>
          </cell>
          <cell r="E13530">
            <v>1619924.5990095872</v>
          </cell>
        </row>
        <row r="13531">
          <cell r="A13531" t="str">
            <v>2012-11-IL</v>
          </cell>
          <cell r="B13531">
            <v>2012</v>
          </cell>
          <cell r="C13531">
            <v>11</v>
          </cell>
          <cell r="D13531" t="str">
            <v>IL</v>
          </cell>
          <cell r="E13531">
            <v>13025931.365443287</v>
          </cell>
        </row>
        <row r="13532">
          <cell r="A13532" t="str">
            <v>2012-11-IN</v>
          </cell>
          <cell r="B13532">
            <v>2012</v>
          </cell>
          <cell r="C13532">
            <v>11</v>
          </cell>
          <cell r="D13532" t="str">
            <v>IN</v>
          </cell>
          <cell r="E13532">
            <v>6550846.4699866017</v>
          </cell>
        </row>
        <row r="13533">
          <cell r="A13533" t="str">
            <v>2012-11-KS</v>
          </cell>
          <cell r="B13533">
            <v>2012</v>
          </cell>
          <cell r="C13533">
            <v>11</v>
          </cell>
          <cell r="D13533" t="str">
            <v>KS</v>
          </cell>
          <cell r="E13533">
            <v>2877183.1910768277</v>
          </cell>
        </row>
        <row r="13534">
          <cell r="A13534" t="str">
            <v>2012-11-KY</v>
          </cell>
          <cell r="B13534">
            <v>2012</v>
          </cell>
          <cell r="C13534">
            <v>11</v>
          </cell>
          <cell r="D13534" t="str">
            <v>KY</v>
          </cell>
          <cell r="E13534">
            <v>4411583.6086539831</v>
          </cell>
        </row>
        <row r="13535">
          <cell r="A13535" t="str">
            <v>2012-11-LA</v>
          </cell>
          <cell r="B13535">
            <v>2012</v>
          </cell>
          <cell r="C13535">
            <v>11</v>
          </cell>
          <cell r="D13535" t="str">
            <v>LA</v>
          </cell>
          <cell r="E13535">
            <v>4588597.0208059428</v>
          </cell>
        </row>
        <row r="13536">
          <cell r="A13536" t="str">
            <v>2012-11-MA</v>
          </cell>
          <cell r="B13536">
            <v>2012</v>
          </cell>
          <cell r="C13536">
            <v>11</v>
          </cell>
          <cell r="D13536" t="str">
            <v>MA</v>
          </cell>
          <cell r="E13536">
            <v>6642845.631658975</v>
          </cell>
        </row>
        <row r="13537">
          <cell r="A13537" t="str">
            <v>2012-11-MD</v>
          </cell>
          <cell r="B13537">
            <v>2012</v>
          </cell>
          <cell r="C13537">
            <v>11</v>
          </cell>
          <cell r="D13537" t="str">
            <v>MD</v>
          </cell>
          <cell r="E13537">
            <v>5906062.512492002</v>
          </cell>
        </row>
        <row r="13538">
          <cell r="A13538" t="str">
            <v>2012-11-ME</v>
          </cell>
          <cell r="B13538">
            <v>2012</v>
          </cell>
          <cell r="C13538">
            <v>11</v>
          </cell>
          <cell r="D13538" t="str">
            <v>ME</v>
          </cell>
          <cell r="E13538">
            <v>1325487.1862111045</v>
          </cell>
        </row>
        <row r="13539">
          <cell r="A13539" t="str">
            <v>2012-11-MI</v>
          </cell>
          <cell r="B13539">
            <v>2012</v>
          </cell>
          <cell r="C13539">
            <v>11</v>
          </cell>
          <cell r="D13539" t="str">
            <v>MI</v>
          </cell>
          <cell r="E13539">
            <v>9964927.0051891599</v>
          </cell>
        </row>
        <row r="13540">
          <cell r="A13540" t="str">
            <v>2012-11-MN</v>
          </cell>
          <cell r="B13540">
            <v>2012</v>
          </cell>
          <cell r="C13540">
            <v>11</v>
          </cell>
          <cell r="D13540" t="str">
            <v>MN</v>
          </cell>
          <cell r="E13540">
            <v>5414421.5498421984</v>
          </cell>
        </row>
        <row r="13541">
          <cell r="A13541" t="str">
            <v>2012-11-MO</v>
          </cell>
          <cell r="B13541">
            <v>2012</v>
          </cell>
          <cell r="C13541">
            <v>11</v>
          </cell>
          <cell r="D13541" t="str">
            <v>MO</v>
          </cell>
          <cell r="E13541">
            <v>6077311.1571388496</v>
          </cell>
        </row>
        <row r="13542">
          <cell r="A13542" t="str">
            <v>2012-11-MS</v>
          </cell>
          <cell r="B13542">
            <v>2012</v>
          </cell>
          <cell r="C13542">
            <v>11</v>
          </cell>
          <cell r="D13542" t="str">
            <v>MS</v>
          </cell>
          <cell r="E13542">
            <v>3020540.0318468953</v>
          </cell>
        </row>
        <row r="13543">
          <cell r="A13543" t="str">
            <v>2012-11-MT</v>
          </cell>
          <cell r="B13543">
            <v>2012</v>
          </cell>
          <cell r="C13543">
            <v>11</v>
          </cell>
          <cell r="D13543" t="str">
            <v>MT</v>
          </cell>
          <cell r="E13543">
            <v>1004193.8965164252</v>
          </cell>
        </row>
        <row r="13544">
          <cell r="A13544" t="str">
            <v>2012-11-NC</v>
          </cell>
          <cell r="B13544">
            <v>2012</v>
          </cell>
          <cell r="C13544">
            <v>11</v>
          </cell>
          <cell r="D13544" t="str">
            <v>NC</v>
          </cell>
          <cell r="E13544">
            <v>9831597.0888142344</v>
          </cell>
        </row>
        <row r="13545">
          <cell r="A13545" t="str">
            <v>2012-11-ND</v>
          </cell>
          <cell r="B13545">
            <v>2012</v>
          </cell>
          <cell r="C13545">
            <v>11</v>
          </cell>
          <cell r="D13545" t="str">
            <v>ND</v>
          </cell>
          <cell r="E13545">
            <v>674220.61880875367</v>
          </cell>
        </row>
        <row r="13546">
          <cell r="A13546" t="str">
            <v>2012-11-NE</v>
          </cell>
          <cell r="B13546">
            <v>2012</v>
          </cell>
          <cell r="C13546">
            <v>11</v>
          </cell>
          <cell r="D13546" t="str">
            <v>NE</v>
          </cell>
          <cell r="E13546">
            <v>1854619.1012634546</v>
          </cell>
        </row>
        <row r="13547">
          <cell r="A13547" t="str">
            <v>2012-11-NH</v>
          </cell>
          <cell r="B13547">
            <v>2012</v>
          </cell>
          <cell r="C13547">
            <v>11</v>
          </cell>
          <cell r="D13547" t="str">
            <v>NH</v>
          </cell>
          <cell r="E13547">
            <v>1331336.173053304</v>
          </cell>
        </row>
        <row r="13548">
          <cell r="A13548" t="str">
            <v>2012-11-NJ</v>
          </cell>
          <cell r="B13548">
            <v>2012</v>
          </cell>
          <cell r="C13548">
            <v>11</v>
          </cell>
          <cell r="D13548" t="str">
            <v>NJ</v>
          </cell>
          <cell r="E13548">
            <v>8801038.7059219852</v>
          </cell>
        </row>
        <row r="13549">
          <cell r="A13549" t="str">
            <v>2012-11-NM</v>
          </cell>
          <cell r="B13549">
            <v>2012</v>
          </cell>
          <cell r="C13549">
            <v>11</v>
          </cell>
          <cell r="D13549" t="str">
            <v>NM</v>
          </cell>
          <cell r="E13549">
            <v>2139231.0927093094</v>
          </cell>
        </row>
        <row r="13550">
          <cell r="A13550" t="str">
            <v>2012-11-NV</v>
          </cell>
          <cell r="B13550">
            <v>2012</v>
          </cell>
          <cell r="C13550">
            <v>11</v>
          </cell>
          <cell r="D13550" t="str">
            <v>NV</v>
          </cell>
          <cell r="E13550">
            <v>2649741.2490601023</v>
          </cell>
        </row>
        <row r="13551">
          <cell r="A13551" t="str">
            <v>2012-11-NY</v>
          </cell>
          <cell r="B13551">
            <v>2012</v>
          </cell>
          <cell r="C13551">
            <v>11</v>
          </cell>
          <cell r="D13551" t="str">
            <v>NY</v>
          </cell>
          <cell r="E13551">
            <v>19487525.351632014</v>
          </cell>
        </row>
        <row r="13552">
          <cell r="A13552" t="str">
            <v>2012-11-OH</v>
          </cell>
          <cell r="B13552">
            <v>2012</v>
          </cell>
          <cell r="C13552">
            <v>11</v>
          </cell>
          <cell r="D13552" t="str">
            <v>OH</v>
          </cell>
          <cell r="E13552">
            <v>11599865.906467658</v>
          </cell>
        </row>
        <row r="13553">
          <cell r="A13553" t="str">
            <v>2012-11-OK</v>
          </cell>
          <cell r="B13553">
            <v>2012</v>
          </cell>
          <cell r="C13553">
            <v>11</v>
          </cell>
          <cell r="D13553" t="str">
            <v>OK</v>
          </cell>
          <cell r="E13553">
            <v>3787371.9973904965</v>
          </cell>
        </row>
        <row r="13554">
          <cell r="A13554" t="str">
            <v>2012-11-OR</v>
          </cell>
          <cell r="B13554">
            <v>2012</v>
          </cell>
          <cell r="C13554">
            <v>11</v>
          </cell>
          <cell r="D13554" t="str">
            <v>OR</v>
          </cell>
          <cell r="E13554">
            <v>3939526.7765067695</v>
          </cell>
        </row>
        <row r="13555">
          <cell r="A13555" t="str">
            <v>2012-11-PA</v>
          </cell>
          <cell r="B13555">
            <v>2012</v>
          </cell>
          <cell r="C13555">
            <v>11</v>
          </cell>
          <cell r="D13555" t="str">
            <v>PA</v>
          </cell>
          <cell r="E13555">
            <v>12774342.330260023</v>
          </cell>
        </row>
        <row r="13556">
          <cell r="A13556" t="str">
            <v>2012-11-RI</v>
          </cell>
          <cell r="B13556">
            <v>2012</v>
          </cell>
          <cell r="C13556">
            <v>11</v>
          </cell>
          <cell r="D13556" t="str">
            <v>RI</v>
          </cell>
          <cell r="E13556">
            <v>1059977.0307488574</v>
          </cell>
        </row>
        <row r="13557">
          <cell r="A13557" t="str">
            <v>2012-11-SC</v>
          </cell>
          <cell r="B13557">
            <v>2012</v>
          </cell>
          <cell r="C13557">
            <v>11</v>
          </cell>
          <cell r="D13557" t="str">
            <v>SC</v>
          </cell>
          <cell r="E13557">
            <v>4727353.6277400134</v>
          </cell>
        </row>
        <row r="13558">
          <cell r="A13558" t="str">
            <v>2012-11-SD</v>
          </cell>
          <cell r="B13558">
            <v>2012</v>
          </cell>
          <cell r="C13558">
            <v>11</v>
          </cell>
          <cell r="D13558" t="str">
            <v>SD</v>
          </cell>
          <cell r="E13558">
            <v>819851.84718164697</v>
          </cell>
        </row>
        <row r="13559">
          <cell r="A13559" t="str">
            <v>2012-11-TN</v>
          </cell>
          <cell r="B13559">
            <v>2012</v>
          </cell>
          <cell r="C13559">
            <v>11</v>
          </cell>
          <cell r="D13559" t="str">
            <v>TN</v>
          </cell>
          <cell r="E13559">
            <v>6446314.2924424764</v>
          </cell>
        </row>
        <row r="13560">
          <cell r="A13560" t="str">
            <v>2012-11-TX</v>
          </cell>
          <cell r="B13560">
            <v>2012</v>
          </cell>
          <cell r="C13560">
            <v>11</v>
          </cell>
          <cell r="D13560" t="str">
            <v>TX</v>
          </cell>
          <cell r="E13560">
            <v>26470992.577717721</v>
          </cell>
        </row>
        <row r="13561">
          <cell r="A13561" t="str">
            <v>2012-11-UT</v>
          </cell>
          <cell r="B13561">
            <v>2012</v>
          </cell>
          <cell r="C13561">
            <v>11</v>
          </cell>
          <cell r="D13561" t="str">
            <v>UT</v>
          </cell>
          <cell r="E13561">
            <v>2912897.3361746003</v>
          </cell>
        </row>
        <row r="13562">
          <cell r="A13562" t="str">
            <v>2012-11-VA</v>
          </cell>
          <cell r="B13562">
            <v>2012</v>
          </cell>
          <cell r="C13562">
            <v>11</v>
          </cell>
          <cell r="D13562" t="str">
            <v>VA</v>
          </cell>
          <cell r="E13562">
            <v>8196577.3141454812</v>
          </cell>
        </row>
        <row r="13563">
          <cell r="A13563" t="str">
            <v>2012-11-VT</v>
          </cell>
          <cell r="B13563">
            <v>2012</v>
          </cell>
          <cell r="C13563">
            <v>11</v>
          </cell>
          <cell r="D13563" t="str">
            <v>VT</v>
          </cell>
          <cell r="E13563">
            <v>635024.13160740328</v>
          </cell>
        </row>
        <row r="13564">
          <cell r="A13564" t="str">
            <v>2012-11-WA</v>
          </cell>
          <cell r="B13564">
            <v>2012</v>
          </cell>
          <cell r="C13564">
            <v>11</v>
          </cell>
          <cell r="D13564" t="str">
            <v>WA</v>
          </cell>
          <cell r="E13564">
            <v>6884328.1676373975</v>
          </cell>
        </row>
        <row r="13565">
          <cell r="A13565" t="str">
            <v>2012-11-WI</v>
          </cell>
          <cell r="B13565">
            <v>2012</v>
          </cell>
          <cell r="C13565">
            <v>11</v>
          </cell>
          <cell r="D13565" t="str">
            <v>WI</v>
          </cell>
          <cell r="E13565">
            <v>5778627.1287083561</v>
          </cell>
        </row>
        <row r="13566">
          <cell r="A13566" t="str">
            <v>2012-11-WV</v>
          </cell>
          <cell r="B13566">
            <v>2012</v>
          </cell>
          <cell r="C13566">
            <v>11</v>
          </cell>
          <cell r="D13566" t="str">
            <v>WV</v>
          </cell>
          <cell r="E13566">
            <v>1852442.8431602488</v>
          </cell>
        </row>
        <row r="13567">
          <cell r="A13567" t="str">
            <v>2012-11-WY</v>
          </cell>
          <cell r="B13567">
            <v>2012</v>
          </cell>
          <cell r="C13567">
            <v>11</v>
          </cell>
          <cell r="D13567" t="str">
            <v>WY</v>
          </cell>
          <cell r="E13567">
            <v>573151.81935121678</v>
          </cell>
        </row>
        <row r="13568">
          <cell r="A13568" t="str">
            <v>2012-12-AK</v>
          </cell>
          <cell r="B13568">
            <v>2012</v>
          </cell>
          <cell r="C13568">
            <v>12</v>
          </cell>
          <cell r="D13568" t="str">
            <v>AK</v>
          </cell>
          <cell r="E13568">
            <v>728670.01977634791</v>
          </cell>
        </row>
        <row r="13569">
          <cell r="A13569" t="str">
            <v>2012-12-AL</v>
          </cell>
          <cell r="B13569">
            <v>2012</v>
          </cell>
          <cell r="C13569">
            <v>12</v>
          </cell>
          <cell r="D13569" t="str">
            <v>AL</v>
          </cell>
          <cell r="E13569">
            <v>4871529.7741686935</v>
          </cell>
        </row>
        <row r="13570">
          <cell r="A13570" t="str">
            <v>2012-12-AR</v>
          </cell>
          <cell r="B13570">
            <v>2012</v>
          </cell>
          <cell r="C13570">
            <v>12</v>
          </cell>
          <cell r="D13570" t="str">
            <v>AR</v>
          </cell>
          <cell r="E13570">
            <v>2969840.3776488658</v>
          </cell>
        </row>
        <row r="13571">
          <cell r="A13571" t="str">
            <v>2012-12-AZ</v>
          </cell>
          <cell r="B13571">
            <v>2012</v>
          </cell>
          <cell r="C13571">
            <v>12</v>
          </cell>
          <cell r="D13571" t="str">
            <v>AZ</v>
          </cell>
          <cell r="E13571">
            <v>6766247.9886396369</v>
          </cell>
        </row>
        <row r="13572">
          <cell r="A13572" t="str">
            <v>2012-12-CA</v>
          </cell>
          <cell r="B13572">
            <v>2012</v>
          </cell>
          <cell r="C13572">
            <v>12</v>
          </cell>
          <cell r="D13572" t="str">
            <v>CA</v>
          </cell>
          <cell r="E13572">
            <v>39453361.433936432</v>
          </cell>
        </row>
        <row r="13573">
          <cell r="A13573" t="str">
            <v>2012-12-CO</v>
          </cell>
          <cell r="B13573">
            <v>2012</v>
          </cell>
          <cell r="C13573">
            <v>12</v>
          </cell>
          <cell r="D13573" t="str">
            <v>CO</v>
          </cell>
          <cell r="E13573">
            <v>5213373.624495022</v>
          </cell>
        </row>
        <row r="13574">
          <cell r="A13574" t="str">
            <v>2012-12-CT</v>
          </cell>
          <cell r="B13574">
            <v>2012</v>
          </cell>
          <cell r="C13574">
            <v>12</v>
          </cell>
          <cell r="D13574" t="str">
            <v>CT</v>
          </cell>
          <cell r="E13574">
            <v>3591943.4252101635</v>
          </cell>
        </row>
        <row r="13575">
          <cell r="A13575" t="str">
            <v>2012-12-DC</v>
          </cell>
          <cell r="B13575">
            <v>2012</v>
          </cell>
          <cell r="C13575">
            <v>12</v>
          </cell>
          <cell r="D13575" t="str">
            <v>DC</v>
          </cell>
          <cell r="E13575">
            <v>590721.24715752527</v>
          </cell>
        </row>
        <row r="13576">
          <cell r="A13576" t="str">
            <v>2012-12-DE</v>
          </cell>
          <cell r="B13576">
            <v>2012</v>
          </cell>
          <cell r="C13576">
            <v>12</v>
          </cell>
          <cell r="D13576" t="str">
            <v>DE</v>
          </cell>
          <cell r="E13576">
            <v>918183.87381743547</v>
          </cell>
        </row>
        <row r="13577">
          <cell r="A13577" t="str">
            <v>2012-12-FL</v>
          </cell>
          <cell r="B13577">
            <v>2012</v>
          </cell>
          <cell r="C13577">
            <v>12</v>
          </cell>
          <cell r="D13577" t="str">
            <v>FL</v>
          </cell>
          <cell r="E13577">
            <v>19108728.370562758</v>
          </cell>
        </row>
        <row r="13578">
          <cell r="A13578" t="str">
            <v>2012-12-GA</v>
          </cell>
          <cell r="B13578">
            <v>2012</v>
          </cell>
          <cell r="C13578">
            <v>12</v>
          </cell>
          <cell r="D13578" t="str">
            <v>GA</v>
          </cell>
          <cell r="E13578">
            <v>10122622.28450492</v>
          </cell>
        </row>
        <row r="13579">
          <cell r="A13579" t="str">
            <v>2012-12-HI</v>
          </cell>
          <cell r="B13579">
            <v>2012</v>
          </cell>
          <cell r="C13579">
            <v>12</v>
          </cell>
          <cell r="D13579" t="str">
            <v>HI</v>
          </cell>
          <cell r="E13579">
            <v>1382426.7635901242</v>
          </cell>
        </row>
        <row r="13580">
          <cell r="A13580" t="str">
            <v>2012-12-IA</v>
          </cell>
          <cell r="B13580">
            <v>2012</v>
          </cell>
          <cell r="C13580">
            <v>12</v>
          </cell>
          <cell r="D13580" t="str">
            <v>IA</v>
          </cell>
          <cell r="E13580">
            <v>3077176.9910724256</v>
          </cell>
        </row>
        <row r="13581">
          <cell r="A13581" t="str">
            <v>2012-12-ID</v>
          </cell>
          <cell r="B13581">
            <v>2012</v>
          </cell>
          <cell r="C13581">
            <v>12</v>
          </cell>
          <cell r="D13581" t="str">
            <v>ID</v>
          </cell>
          <cell r="E13581">
            <v>1621683.8944081448</v>
          </cell>
        </row>
        <row r="13582">
          <cell r="A13582" t="str">
            <v>2012-12-IL</v>
          </cell>
          <cell r="B13582">
            <v>2012</v>
          </cell>
          <cell r="C13582">
            <v>12</v>
          </cell>
          <cell r="D13582" t="str">
            <v>IL</v>
          </cell>
          <cell r="E13582">
            <v>13032510.294768082</v>
          </cell>
        </row>
        <row r="13583">
          <cell r="A13583" t="str">
            <v>2012-12-IN</v>
          </cell>
          <cell r="B13583">
            <v>2012</v>
          </cell>
          <cell r="C13583">
            <v>12</v>
          </cell>
          <cell r="D13583" t="str">
            <v>IN</v>
          </cell>
          <cell r="E13583">
            <v>6553097.4684668519</v>
          </cell>
        </row>
        <row r="13584">
          <cell r="A13584" t="str">
            <v>2012-12-KS</v>
          </cell>
          <cell r="B13584">
            <v>2012</v>
          </cell>
          <cell r="C13584">
            <v>12</v>
          </cell>
          <cell r="D13584" t="str">
            <v>KS</v>
          </cell>
          <cell r="E13584">
            <v>2877945.1233829339</v>
          </cell>
        </row>
        <row r="13585">
          <cell r="A13585" t="str">
            <v>2012-12-KY</v>
          </cell>
          <cell r="B13585">
            <v>2012</v>
          </cell>
          <cell r="C13585">
            <v>12</v>
          </cell>
          <cell r="D13585" t="str">
            <v>KY</v>
          </cell>
          <cell r="E13585">
            <v>4414018.669542308</v>
          </cell>
        </row>
        <row r="13586">
          <cell r="A13586" t="str">
            <v>2012-12-LA</v>
          </cell>
          <cell r="B13586">
            <v>2012</v>
          </cell>
          <cell r="C13586">
            <v>12</v>
          </cell>
          <cell r="D13586" t="str">
            <v>LA</v>
          </cell>
          <cell r="E13586">
            <v>4590453.5131303379</v>
          </cell>
        </row>
        <row r="13587">
          <cell r="A13587" t="str">
            <v>2012-12-MA</v>
          </cell>
          <cell r="B13587">
            <v>2012</v>
          </cell>
          <cell r="C13587">
            <v>12</v>
          </cell>
          <cell r="D13587" t="str">
            <v>MA</v>
          </cell>
          <cell r="E13587">
            <v>6646051.6573497569</v>
          </cell>
        </row>
        <row r="13588">
          <cell r="A13588" t="str">
            <v>2012-12-MD</v>
          </cell>
          <cell r="B13588">
            <v>2012</v>
          </cell>
          <cell r="C13588">
            <v>12</v>
          </cell>
          <cell r="D13588" t="str">
            <v>MD</v>
          </cell>
          <cell r="E13588">
            <v>5910549.6851243759</v>
          </cell>
        </row>
        <row r="13589">
          <cell r="A13589" t="str">
            <v>2012-12-ME</v>
          </cell>
          <cell r="B13589">
            <v>2012</v>
          </cell>
          <cell r="C13589">
            <v>12</v>
          </cell>
          <cell r="D13589" t="str">
            <v>ME</v>
          </cell>
          <cell r="E13589">
            <v>1325391.2723409352</v>
          </cell>
        </row>
        <row r="13590">
          <cell r="A13590" t="str">
            <v>2012-12-MI</v>
          </cell>
          <cell r="B13590">
            <v>2012</v>
          </cell>
          <cell r="C13590">
            <v>12</v>
          </cell>
          <cell r="D13590" t="str">
            <v>MI</v>
          </cell>
          <cell r="E13590">
            <v>9967496.4149791505</v>
          </cell>
        </row>
        <row r="13591">
          <cell r="A13591" t="str">
            <v>2012-12-MN</v>
          </cell>
          <cell r="B13591">
            <v>2012</v>
          </cell>
          <cell r="C13591">
            <v>12</v>
          </cell>
          <cell r="D13591" t="str">
            <v>MN</v>
          </cell>
          <cell r="E13591">
            <v>5418157.9341627434</v>
          </cell>
        </row>
        <row r="13592">
          <cell r="A13592" t="str">
            <v>2012-12-MO</v>
          </cell>
          <cell r="B13592">
            <v>2012</v>
          </cell>
          <cell r="C13592">
            <v>12</v>
          </cell>
          <cell r="D13592" t="str">
            <v>MO</v>
          </cell>
          <cell r="E13592">
            <v>6080287.5635380205</v>
          </cell>
        </row>
        <row r="13593">
          <cell r="A13593" t="str">
            <v>2012-12-MS</v>
          </cell>
          <cell r="B13593">
            <v>2012</v>
          </cell>
          <cell r="C13593">
            <v>12</v>
          </cell>
          <cell r="D13593" t="str">
            <v>MS</v>
          </cell>
          <cell r="E13593">
            <v>3022336.9074688302</v>
          </cell>
        </row>
        <row r="13594">
          <cell r="A13594" t="str">
            <v>2012-12-MT</v>
          </cell>
          <cell r="B13594">
            <v>2012</v>
          </cell>
          <cell r="C13594">
            <v>12</v>
          </cell>
          <cell r="D13594" t="str">
            <v>MT</v>
          </cell>
          <cell r="E13594">
            <v>1004675.9011548678</v>
          </cell>
        </row>
        <row r="13595">
          <cell r="A13595" t="str">
            <v>2012-12-NC</v>
          </cell>
          <cell r="B13595">
            <v>2012</v>
          </cell>
          <cell r="C13595">
            <v>12</v>
          </cell>
          <cell r="D13595" t="str">
            <v>NC</v>
          </cell>
          <cell r="E13595">
            <v>9841678.895540975</v>
          </cell>
        </row>
        <row r="13596">
          <cell r="A13596" t="str">
            <v>2012-12-ND</v>
          </cell>
          <cell r="B13596">
            <v>2012</v>
          </cell>
          <cell r="C13596">
            <v>12</v>
          </cell>
          <cell r="D13596" t="str">
            <v>ND</v>
          </cell>
          <cell r="E13596">
            <v>674275.03677389363</v>
          </cell>
        </row>
        <row r="13597">
          <cell r="A13597" t="str">
            <v>2012-12-NE</v>
          </cell>
          <cell r="B13597">
            <v>2012</v>
          </cell>
          <cell r="C13597">
            <v>12</v>
          </cell>
          <cell r="D13597" t="str">
            <v>NE</v>
          </cell>
          <cell r="E13597">
            <v>1855571.8576413724</v>
          </cell>
        </row>
        <row r="13598">
          <cell r="A13598" t="str">
            <v>2012-12-NH</v>
          </cell>
          <cell r="B13598">
            <v>2012</v>
          </cell>
          <cell r="C13598">
            <v>12</v>
          </cell>
          <cell r="D13598" t="str">
            <v>NH</v>
          </cell>
          <cell r="E13598">
            <v>1331835.6245952235</v>
          </cell>
        </row>
        <row r="13599">
          <cell r="A13599" t="str">
            <v>2012-12-NJ</v>
          </cell>
          <cell r="B13599">
            <v>2012</v>
          </cell>
          <cell r="C13599">
            <v>12</v>
          </cell>
          <cell r="D13599" t="str">
            <v>NJ</v>
          </cell>
          <cell r="E13599">
            <v>8801343.4001316074</v>
          </cell>
        </row>
        <row r="13600">
          <cell r="A13600" t="str">
            <v>2012-12-NM</v>
          </cell>
          <cell r="B13600">
            <v>2012</v>
          </cell>
          <cell r="C13600">
            <v>12</v>
          </cell>
          <cell r="D13600" t="str">
            <v>NM</v>
          </cell>
          <cell r="E13600">
            <v>2141970.821228487</v>
          </cell>
        </row>
        <row r="13601">
          <cell r="A13601" t="str">
            <v>2012-12-NV</v>
          </cell>
          <cell r="B13601">
            <v>2012</v>
          </cell>
          <cell r="C13601">
            <v>12</v>
          </cell>
          <cell r="D13601" t="str">
            <v>NV</v>
          </cell>
          <cell r="E13601">
            <v>2650357.7180567631</v>
          </cell>
        </row>
        <row r="13602">
          <cell r="A13602" t="str">
            <v>2012-12-NY</v>
          </cell>
          <cell r="B13602">
            <v>2012</v>
          </cell>
          <cell r="C13602">
            <v>12</v>
          </cell>
          <cell r="D13602" t="str">
            <v>NY</v>
          </cell>
          <cell r="E13602">
            <v>19491187.434018139</v>
          </cell>
        </row>
        <row r="13603">
          <cell r="A13603" t="str">
            <v>2012-12-OH</v>
          </cell>
          <cell r="B13603">
            <v>2012</v>
          </cell>
          <cell r="C13603">
            <v>12</v>
          </cell>
          <cell r="D13603" t="str">
            <v>OH</v>
          </cell>
          <cell r="E13603">
            <v>11601986.221199963</v>
          </cell>
        </row>
        <row r="13604">
          <cell r="A13604" t="str">
            <v>2012-12-OK</v>
          </cell>
          <cell r="B13604">
            <v>2012</v>
          </cell>
          <cell r="C13604">
            <v>12</v>
          </cell>
          <cell r="D13604" t="str">
            <v>OK</v>
          </cell>
          <cell r="E13604">
            <v>3788521.5207301737</v>
          </cell>
        </row>
        <row r="13605">
          <cell r="A13605" t="str">
            <v>2012-12-OR</v>
          </cell>
          <cell r="B13605">
            <v>2012</v>
          </cell>
          <cell r="C13605">
            <v>12</v>
          </cell>
          <cell r="D13605" t="str">
            <v>OR</v>
          </cell>
          <cell r="E13605">
            <v>3943212.5088520302</v>
          </cell>
        </row>
        <row r="13606">
          <cell r="A13606" t="str">
            <v>2012-12-PA</v>
          </cell>
          <cell r="B13606">
            <v>2012</v>
          </cell>
          <cell r="C13606">
            <v>12</v>
          </cell>
          <cell r="D13606" t="str">
            <v>PA</v>
          </cell>
          <cell r="E13606">
            <v>12776750.765020352</v>
          </cell>
        </row>
        <row r="13607">
          <cell r="A13607" t="str">
            <v>2012-12-RI</v>
          </cell>
          <cell r="B13607">
            <v>2012</v>
          </cell>
          <cell r="C13607">
            <v>12</v>
          </cell>
          <cell r="D13607" t="str">
            <v>RI</v>
          </cell>
          <cell r="E13607">
            <v>1060225.2598517144</v>
          </cell>
        </row>
        <row r="13608">
          <cell r="A13608" t="str">
            <v>2012-12-SC</v>
          </cell>
          <cell r="B13608">
            <v>2012</v>
          </cell>
          <cell r="C13608">
            <v>12</v>
          </cell>
          <cell r="D13608" t="str">
            <v>SC</v>
          </cell>
          <cell r="E13608">
            <v>4730769.119660941</v>
          </cell>
        </row>
        <row r="13609">
          <cell r="A13609" t="str">
            <v>2012-12-SD</v>
          </cell>
          <cell r="B13609">
            <v>2012</v>
          </cell>
          <cell r="C13609">
            <v>12</v>
          </cell>
          <cell r="D13609" t="str">
            <v>SD</v>
          </cell>
          <cell r="E13609">
            <v>820029.02448950591</v>
          </cell>
        </row>
        <row r="13610">
          <cell r="A13610" t="str">
            <v>2012-12-TN</v>
          </cell>
          <cell r="B13610">
            <v>2012</v>
          </cell>
          <cell r="C13610">
            <v>12</v>
          </cell>
          <cell r="D13610" t="str">
            <v>TN</v>
          </cell>
          <cell r="E13610">
            <v>6449691.2849333519</v>
          </cell>
        </row>
        <row r="13611">
          <cell r="A13611" t="str">
            <v>2012-12-TX</v>
          </cell>
          <cell r="B13611">
            <v>2012</v>
          </cell>
          <cell r="C13611">
            <v>12</v>
          </cell>
          <cell r="D13611" t="str">
            <v>TX</v>
          </cell>
          <cell r="E13611">
            <v>26516768.311242633</v>
          </cell>
        </row>
        <row r="13612">
          <cell r="A13612" t="str">
            <v>2012-12-UT</v>
          </cell>
          <cell r="B13612">
            <v>2012</v>
          </cell>
          <cell r="C13612">
            <v>12</v>
          </cell>
          <cell r="D13612" t="str">
            <v>UT</v>
          </cell>
          <cell r="E13612">
            <v>2918047.731398839</v>
          </cell>
        </row>
        <row r="13613">
          <cell r="A13613" t="str">
            <v>2012-12-VA</v>
          </cell>
          <cell r="B13613">
            <v>2012</v>
          </cell>
          <cell r="C13613">
            <v>12</v>
          </cell>
          <cell r="D13613" t="str">
            <v>VA</v>
          </cell>
          <cell r="E13613">
            <v>8203205.9249583948</v>
          </cell>
        </row>
        <row r="13614">
          <cell r="A13614" t="str">
            <v>2012-12-VT</v>
          </cell>
          <cell r="B13614">
            <v>2012</v>
          </cell>
          <cell r="C13614">
            <v>12</v>
          </cell>
          <cell r="D13614" t="str">
            <v>VT</v>
          </cell>
          <cell r="E13614">
            <v>635326.80736779515</v>
          </cell>
        </row>
        <row r="13615">
          <cell r="A13615" t="str">
            <v>2012-12-WA</v>
          </cell>
          <cell r="B13615">
            <v>2012</v>
          </cell>
          <cell r="C13615">
            <v>12</v>
          </cell>
          <cell r="D13615" t="str">
            <v>WA</v>
          </cell>
          <cell r="E13615">
            <v>6890802.9505301071</v>
          </cell>
        </row>
        <row r="13616">
          <cell r="A13616" t="str">
            <v>2012-12-WI</v>
          </cell>
          <cell r="B13616">
            <v>2012</v>
          </cell>
          <cell r="C13616">
            <v>12</v>
          </cell>
          <cell r="D13616" t="str">
            <v>WI</v>
          </cell>
          <cell r="E13616">
            <v>5781716.0566474171</v>
          </cell>
        </row>
        <row r="13617">
          <cell r="A13617" t="str">
            <v>2012-12-WV</v>
          </cell>
          <cell r="B13617">
            <v>2012</v>
          </cell>
          <cell r="C13617">
            <v>12</v>
          </cell>
          <cell r="D13617" t="str">
            <v>WV</v>
          </cell>
          <cell r="E13617">
            <v>1852395.6041521307</v>
          </cell>
        </row>
        <row r="13618">
          <cell r="A13618" t="str">
            <v>2012-12-WY</v>
          </cell>
          <cell r="B13618">
            <v>2012</v>
          </cell>
          <cell r="C13618">
            <v>12</v>
          </cell>
          <cell r="D13618" t="str">
            <v>WY</v>
          </cell>
          <cell r="E13618">
            <v>573440.65582375636</v>
          </cell>
        </row>
        <row r="13619">
          <cell r="A13619" t="str">
            <v>2012-1-AK</v>
          </cell>
          <cell r="B13619">
            <v>2012</v>
          </cell>
          <cell r="C13619">
            <v>1</v>
          </cell>
          <cell r="D13619" t="str">
            <v>AK</v>
          </cell>
          <cell r="E13619">
            <v>721931.70104694366</v>
          </cell>
        </row>
        <row r="13620">
          <cell r="A13620" t="str">
            <v>2012-1-AL</v>
          </cell>
          <cell r="B13620">
            <v>2012</v>
          </cell>
          <cell r="C13620">
            <v>1</v>
          </cell>
          <cell r="D13620" t="str">
            <v>AL</v>
          </cell>
          <cell r="E13620">
            <v>4837711.4884721292</v>
          </cell>
        </row>
        <row r="13621">
          <cell r="A13621" t="str">
            <v>2012-1-AR</v>
          </cell>
          <cell r="B13621">
            <v>2012</v>
          </cell>
          <cell r="C13621">
            <v>1</v>
          </cell>
          <cell r="D13621" t="str">
            <v>AR</v>
          </cell>
          <cell r="E13621">
            <v>2950093.9639965747</v>
          </cell>
        </row>
        <row r="13622">
          <cell r="A13622" t="str">
            <v>2012-1-AZ</v>
          </cell>
          <cell r="B13622">
            <v>2012</v>
          </cell>
          <cell r="C13622">
            <v>1</v>
          </cell>
          <cell r="D13622" t="str">
            <v>AZ</v>
          </cell>
          <cell r="E13622">
            <v>6630211.3178347154</v>
          </cell>
        </row>
        <row r="13623">
          <cell r="A13623" t="str">
            <v>2012-1-CA</v>
          </cell>
          <cell r="B13623">
            <v>2012</v>
          </cell>
          <cell r="C13623">
            <v>1</v>
          </cell>
          <cell r="D13623" t="str">
            <v>CA</v>
          </cell>
          <cell r="E13623">
            <v>39004634.729651652</v>
          </cell>
        </row>
        <row r="13624">
          <cell r="A13624" t="str">
            <v>2012-1-CO</v>
          </cell>
          <cell r="B13624">
            <v>2012</v>
          </cell>
          <cell r="C13624">
            <v>1</v>
          </cell>
          <cell r="D13624" t="str">
            <v>CO</v>
          </cell>
          <cell r="E13624">
            <v>5143014.5646200422</v>
          </cell>
        </row>
        <row r="13625">
          <cell r="A13625" t="str">
            <v>2012-1-CT</v>
          </cell>
          <cell r="B13625">
            <v>2012</v>
          </cell>
          <cell r="C13625">
            <v>1</v>
          </cell>
          <cell r="D13625" t="str">
            <v>CT</v>
          </cell>
          <cell r="E13625">
            <v>3585393.1344744237</v>
          </cell>
        </row>
        <row r="13626">
          <cell r="A13626" t="str">
            <v>2012-1-DC</v>
          </cell>
          <cell r="B13626">
            <v>2012</v>
          </cell>
          <cell r="C13626">
            <v>1</v>
          </cell>
          <cell r="D13626" t="str">
            <v>DC</v>
          </cell>
          <cell r="E13626">
            <v>594788.69401984359</v>
          </cell>
        </row>
        <row r="13627">
          <cell r="A13627" t="str">
            <v>2012-1-DE</v>
          </cell>
          <cell r="B13627">
            <v>2012</v>
          </cell>
          <cell r="C13627">
            <v>1</v>
          </cell>
          <cell r="D13627" t="str">
            <v>DE</v>
          </cell>
          <cell r="E13627">
            <v>910716.97573028889</v>
          </cell>
        </row>
        <row r="13628">
          <cell r="A13628" t="str">
            <v>2012-1-FL</v>
          </cell>
          <cell r="B13628">
            <v>2012</v>
          </cell>
          <cell r="C13628">
            <v>1</v>
          </cell>
          <cell r="D13628" t="str">
            <v>FL</v>
          </cell>
          <cell r="E13628">
            <v>18943550.491804469</v>
          </cell>
        </row>
        <row r="13629">
          <cell r="A13629" t="str">
            <v>2012-1-GA</v>
          </cell>
          <cell r="B13629">
            <v>2012</v>
          </cell>
          <cell r="C13629">
            <v>1</v>
          </cell>
          <cell r="D13629" t="str">
            <v>GA</v>
          </cell>
          <cell r="E13629">
            <v>9961308.3611960988</v>
          </cell>
        </row>
        <row r="13630">
          <cell r="A13630" t="str">
            <v>2012-1-HI</v>
          </cell>
          <cell r="B13630">
            <v>2012</v>
          </cell>
          <cell r="C13630">
            <v>1</v>
          </cell>
          <cell r="D13630" t="str">
            <v>HI</v>
          </cell>
          <cell r="E13630">
            <v>1374408.6918571962</v>
          </cell>
        </row>
        <row r="13631">
          <cell r="A13631" t="str">
            <v>2012-1-IA</v>
          </cell>
          <cell r="B13631">
            <v>2012</v>
          </cell>
          <cell r="C13631">
            <v>1</v>
          </cell>
          <cell r="D13631" t="str">
            <v>IA</v>
          </cell>
          <cell r="E13631">
            <v>3065848.7964602206</v>
          </cell>
        </row>
        <row r="13632">
          <cell r="A13632" t="str">
            <v>2012-1-ID</v>
          </cell>
          <cell r="B13632">
            <v>2012</v>
          </cell>
          <cell r="C13632">
            <v>1</v>
          </cell>
          <cell r="D13632" t="str">
            <v>ID</v>
          </cell>
          <cell r="E13632">
            <v>1601821.2352771049</v>
          </cell>
        </row>
        <row r="13633">
          <cell r="A13633" t="str">
            <v>2012-1-IL</v>
          </cell>
          <cell r="B13633">
            <v>2012</v>
          </cell>
          <cell r="C13633">
            <v>1</v>
          </cell>
          <cell r="D13633" t="str">
            <v>IL</v>
          </cell>
          <cell r="E13633">
            <v>12958202.774598476</v>
          </cell>
        </row>
        <row r="13634">
          <cell r="A13634" t="str">
            <v>2012-1-IN</v>
          </cell>
          <cell r="B13634">
            <v>2012</v>
          </cell>
          <cell r="C13634">
            <v>1</v>
          </cell>
          <cell r="D13634" t="str">
            <v>IN</v>
          </cell>
          <cell r="E13634">
            <v>6527625.0432062922</v>
          </cell>
        </row>
        <row r="13635">
          <cell r="A13635" t="str">
            <v>2012-1-KS</v>
          </cell>
          <cell r="B13635">
            <v>2012</v>
          </cell>
          <cell r="C13635">
            <v>1</v>
          </cell>
          <cell r="D13635" t="str">
            <v>KS</v>
          </cell>
          <cell r="E13635">
            <v>2869088.7519355416</v>
          </cell>
        </row>
        <row r="13636">
          <cell r="A13636" t="str">
            <v>2012-1-KY</v>
          </cell>
          <cell r="B13636">
            <v>2012</v>
          </cell>
          <cell r="C13636">
            <v>1</v>
          </cell>
          <cell r="D13636" t="str">
            <v>KY</v>
          </cell>
          <cell r="E13636">
            <v>4386530.2240265748</v>
          </cell>
        </row>
        <row r="13637">
          <cell r="A13637" t="str">
            <v>2012-1-LA</v>
          </cell>
          <cell r="B13637">
            <v>2012</v>
          </cell>
          <cell r="C13637">
            <v>1</v>
          </cell>
          <cell r="D13637" t="str">
            <v>LA</v>
          </cell>
          <cell r="E13637">
            <v>4569460.2814730657</v>
          </cell>
        </row>
        <row r="13638">
          <cell r="A13638" t="str">
            <v>2012-1-MA</v>
          </cell>
          <cell r="B13638">
            <v>2012</v>
          </cell>
          <cell r="C13638">
            <v>1</v>
          </cell>
          <cell r="D13638" t="str">
            <v>MA</v>
          </cell>
          <cell r="E13638">
            <v>6609830.8563108239</v>
          </cell>
        </row>
        <row r="13639">
          <cell r="A13639" t="str">
            <v>2012-1-MD</v>
          </cell>
          <cell r="B13639">
            <v>2012</v>
          </cell>
          <cell r="C13639">
            <v>1</v>
          </cell>
          <cell r="D13639" t="str">
            <v>MD</v>
          </cell>
          <cell r="E13639">
            <v>5860017.9484745441</v>
          </cell>
        </row>
        <row r="13640">
          <cell r="A13640" t="str">
            <v>2012-1-ME</v>
          </cell>
          <cell r="B13640">
            <v>2012</v>
          </cell>
          <cell r="C13640">
            <v>1</v>
          </cell>
          <cell r="D13640" t="str">
            <v>ME</v>
          </cell>
          <cell r="E13640">
            <v>1326480.0858236193</v>
          </cell>
        </row>
        <row r="13641">
          <cell r="A13641" t="str">
            <v>2012-1-MI</v>
          </cell>
          <cell r="B13641">
            <v>2012</v>
          </cell>
          <cell r="C13641">
            <v>1</v>
          </cell>
          <cell r="D13641" t="str">
            <v>MI</v>
          </cell>
          <cell r="E13641">
            <v>9937607.5770856626</v>
          </cell>
        </row>
        <row r="13642">
          <cell r="A13642" t="str">
            <v>2012-1-MN</v>
          </cell>
          <cell r="B13642">
            <v>2012</v>
          </cell>
          <cell r="C13642">
            <v>1</v>
          </cell>
          <cell r="D13642" t="str">
            <v>MN</v>
          </cell>
          <cell r="E13642">
            <v>5376047.0475054504</v>
          </cell>
        </row>
        <row r="13643">
          <cell r="A13643" t="str">
            <v>2012-1-MO</v>
          </cell>
          <cell r="B13643">
            <v>2012</v>
          </cell>
          <cell r="C13643">
            <v>1</v>
          </cell>
          <cell r="D13643" t="str">
            <v>MO</v>
          </cell>
          <cell r="E13643">
            <v>6046663.7310876269</v>
          </cell>
        </row>
        <row r="13644">
          <cell r="A13644" t="str">
            <v>2012-1-MS</v>
          </cell>
          <cell r="B13644">
            <v>2012</v>
          </cell>
          <cell r="C13644">
            <v>1</v>
          </cell>
          <cell r="D13644" t="str">
            <v>MS</v>
          </cell>
          <cell r="E13644">
            <v>3002062.8118433859</v>
          </cell>
        </row>
        <row r="13645">
          <cell r="A13645" t="str">
            <v>2012-1-MT</v>
          </cell>
          <cell r="B13645">
            <v>2012</v>
          </cell>
          <cell r="C13645">
            <v>1</v>
          </cell>
          <cell r="D13645" t="str">
            <v>MT</v>
          </cell>
          <cell r="E13645">
            <v>999151.5236968426</v>
          </cell>
        </row>
        <row r="13646">
          <cell r="A13646" t="str">
            <v>2012-1-NC</v>
          </cell>
          <cell r="B13646">
            <v>2012</v>
          </cell>
          <cell r="C13646">
            <v>1</v>
          </cell>
          <cell r="D13646" t="str">
            <v>NC</v>
          </cell>
          <cell r="E13646">
            <v>9728492.8448524717</v>
          </cell>
        </row>
        <row r="13647">
          <cell r="A13647" t="str">
            <v>2012-1-ND</v>
          </cell>
          <cell r="B13647">
            <v>2012</v>
          </cell>
          <cell r="C13647">
            <v>1</v>
          </cell>
          <cell r="D13647" t="str">
            <v>ND</v>
          </cell>
          <cell r="E13647">
            <v>673657.34387392155</v>
          </cell>
        </row>
        <row r="13648">
          <cell r="A13648" t="str">
            <v>2012-1-NE</v>
          </cell>
          <cell r="B13648">
            <v>2012</v>
          </cell>
          <cell r="C13648">
            <v>1</v>
          </cell>
          <cell r="D13648" t="str">
            <v>NE</v>
          </cell>
          <cell r="E13648">
            <v>1844811.7745457776</v>
          </cell>
        </row>
        <row r="13649">
          <cell r="A13649" t="str">
            <v>2012-1-NH</v>
          </cell>
          <cell r="B13649">
            <v>2012</v>
          </cell>
          <cell r="C13649">
            <v>1</v>
          </cell>
          <cell r="D13649" t="str">
            <v>NH</v>
          </cell>
          <cell r="E13649">
            <v>1326185.8822889903</v>
          </cell>
        </row>
        <row r="13650">
          <cell r="A13650" t="str">
            <v>2012-1-NJ</v>
          </cell>
          <cell r="B13650">
            <v>2012</v>
          </cell>
          <cell r="C13650">
            <v>1</v>
          </cell>
          <cell r="D13650" t="str">
            <v>NJ</v>
          </cell>
          <cell r="E13650">
            <v>8797880.1561129149</v>
          </cell>
        </row>
        <row r="13651">
          <cell r="A13651" t="str">
            <v>2012-1-NM</v>
          </cell>
          <cell r="B13651">
            <v>2012</v>
          </cell>
          <cell r="C13651">
            <v>1</v>
          </cell>
          <cell r="D13651" t="str">
            <v>NM</v>
          </cell>
          <cell r="E13651">
            <v>2111303.0513538695</v>
          </cell>
        </row>
        <row r="13652">
          <cell r="A13652" t="str">
            <v>2012-1-NV</v>
          </cell>
          <cell r="B13652">
            <v>2012</v>
          </cell>
          <cell r="C13652">
            <v>1</v>
          </cell>
          <cell r="D13652" t="str">
            <v>NV</v>
          </cell>
          <cell r="E13652">
            <v>2643753.4786336068</v>
          </cell>
        </row>
        <row r="13653">
          <cell r="A13653" t="str">
            <v>2012-1-NY</v>
          </cell>
          <cell r="B13653">
            <v>2012</v>
          </cell>
          <cell r="C13653">
            <v>1</v>
          </cell>
          <cell r="D13653" t="str">
            <v>NY</v>
          </cell>
          <cell r="E13653">
            <v>19449671.637581754</v>
          </cell>
        </row>
        <row r="13654">
          <cell r="A13654" t="str">
            <v>2012-1-OH</v>
          </cell>
          <cell r="B13654">
            <v>2012</v>
          </cell>
          <cell r="C13654">
            <v>1</v>
          </cell>
          <cell r="D13654" t="str">
            <v>OH</v>
          </cell>
          <cell r="E13654">
            <v>11577947.483163957</v>
          </cell>
        </row>
        <row r="13655">
          <cell r="A13655" t="str">
            <v>2012-1-OK</v>
          </cell>
          <cell r="B13655">
            <v>2012</v>
          </cell>
          <cell r="C13655">
            <v>1</v>
          </cell>
          <cell r="D13655" t="str">
            <v>OK</v>
          </cell>
          <cell r="E13655">
            <v>3775209.6230203281</v>
          </cell>
        </row>
        <row r="13656">
          <cell r="A13656" t="str">
            <v>2012-1-OR</v>
          </cell>
          <cell r="B13656">
            <v>2012</v>
          </cell>
          <cell r="C13656">
            <v>1</v>
          </cell>
          <cell r="D13656" t="str">
            <v>OR</v>
          </cell>
          <cell r="E13656">
            <v>3901790.6093632272</v>
          </cell>
        </row>
        <row r="13657">
          <cell r="A13657" t="str">
            <v>2012-1-PA</v>
          </cell>
          <cell r="B13657">
            <v>2012</v>
          </cell>
          <cell r="C13657">
            <v>1</v>
          </cell>
          <cell r="D13657" t="str">
            <v>PA</v>
          </cell>
          <cell r="E13657">
            <v>12749447.347359452</v>
          </cell>
        </row>
        <row r="13658">
          <cell r="A13658" t="str">
            <v>2012-1-RI</v>
          </cell>
          <cell r="B13658">
            <v>2012</v>
          </cell>
          <cell r="C13658">
            <v>1</v>
          </cell>
          <cell r="D13658" t="str">
            <v>RI</v>
          </cell>
          <cell r="E13658">
            <v>1057412.6920695794</v>
          </cell>
        </row>
        <row r="13659">
          <cell r="A13659" t="str">
            <v>2012-1-SC</v>
          </cell>
          <cell r="B13659">
            <v>2012</v>
          </cell>
          <cell r="C13659">
            <v>1</v>
          </cell>
          <cell r="D13659" t="str">
            <v>SC</v>
          </cell>
          <cell r="E13659">
            <v>4692133.4400521712</v>
          </cell>
        </row>
        <row r="13660">
          <cell r="A13660" t="str">
            <v>2012-1-SD</v>
          </cell>
          <cell r="B13660">
            <v>2012</v>
          </cell>
          <cell r="C13660">
            <v>1</v>
          </cell>
          <cell r="D13660" t="str">
            <v>SD</v>
          </cell>
          <cell r="E13660">
            <v>817956.5196074089</v>
          </cell>
        </row>
        <row r="13661">
          <cell r="A13661" t="str">
            <v>2012-1-TN</v>
          </cell>
          <cell r="B13661">
            <v>2012</v>
          </cell>
          <cell r="C13661">
            <v>1</v>
          </cell>
          <cell r="D13661" t="str">
            <v>TN</v>
          </cell>
          <cell r="E13661">
            <v>6411557.2678806977</v>
          </cell>
        </row>
        <row r="13662">
          <cell r="A13662" t="str">
            <v>2012-1-TX</v>
          </cell>
          <cell r="B13662">
            <v>2012</v>
          </cell>
          <cell r="C13662">
            <v>1</v>
          </cell>
          <cell r="D13662" t="str">
            <v>TX</v>
          </cell>
          <cell r="E13662">
            <v>26007001.5948218</v>
          </cell>
        </row>
        <row r="13663">
          <cell r="A13663" t="str">
            <v>2012-1-UT</v>
          </cell>
          <cell r="B13663">
            <v>2012</v>
          </cell>
          <cell r="C13663">
            <v>1</v>
          </cell>
          <cell r="D13663" t="str">
            <v>UT</v>
          </cell>
          <cell r="E13663">
            <v>2860717.5316659207</v>
          </cell>
        </row>
        <row r="13664">
          <cell r="A13664" t="str">
            <v>2012-1-VA</v>
          </cell>
          <cell r="B13664">
            <v>2012</v>
          </cell>
          <cell r="C13664">
            <v>1</v>
          </cell>
          <cell r="D13664" t="str">
            <v>VA</v>
          </cell>
          <cell r="E13664">
            <v>8128601.0322372383</v>
          </cell>
        </row>
        <row r="13665">
          <cell r="A13665" t="str">
            <v>2012-1-VT</v>
          </cell>
          <cell r="B13665">
            <v>2012</v>
          </cell>
          <cell r="C13665">
            <v>1</v>
          </cell>
          <cell r="D13665" t="str">
            <v>VT</v>
          </cell>
          <cell r="E13665">
            <v>631857.27888675884</v>
          </cell>
        </row>
        <row r="13666">
          <cell r="A13666" t="str">
            <v>2012-1-WA</v>
          </cell>
          <cell r="B13666">
            <v>2012</v>
          </cell>
          <cell r="C13666">
            <v>1</v>
          </cell>
          <cell r="D13666" t="str">
            <v>WA</v>
          </cell>
          <cell r="E13666">
            <v>6823859.1920808917</v>
          </cell>
        </row>
        <row r="13667">
          <cell r="A13667" t="str">
            <v>2012-1-WI</v>
          </cell>
          <cell r="B13667">
            <v>2012</v>
          </cell>
          <cell r="C13667">
            <v>1</v>
          </cell>
          <cell r="D13667" t="str">
            <v>WI</v>
          </cell>
          <cell r="E13667">
            <v>5746839.2884203568</v>
          </cell>
        </row>
        <row r="13668">
          <cell r="A13668" t="str">
            <v>2012-1-WV</v>
          </cell>
          <cell r="B13668">
            <v>2012</v>
          </cell>
          <cell r="C13668">
            <v>1</v>
          </cell>
          <cell r="D13668" t="str">
            <v>WV</v>
          </cell>
          <cell r="E13668">
            <v>1852785.8553245608</v>
          </cell>
        </row>
        <row r="13669">
          <cell r="A13669" t="str">
            <v>2012-1-WY</v>
          </cell>
          <cell r="B13669">
            <v>2012</v>
          </cell>
          <cell r="C13669">
            <v>1</v>
          </cell>
          <cell r="D13669" t="str">
            <v>WY</v>
          </cell>
          <cell r="E13669">
            <v>569943.06599792</v>
          </cell>
        </row>
        <row r="13670">
          <cell r="A13670" t="str">
            <v>2012-2-AK</v>
          </cell>
          <cell r="B13670">
            <v>2012</v>
          </cell>
          <cell r="C13670">
            <v>2</v>
          </cell>
          <cell r="D13670" t="str">
            <v>AK</v>
          </cell>
          <cell r="E13670">
            <v>722565.5142092203</v>
          </cell>
        </row>
        <row r="13671">
          <cell r="A13671" t="str">
            <v>2012-2-AL</v>
          </cell>
          <cell r="B13671">
            <v>2012</v>
          </cell>
          <cell r="C13671">
            <v>2</v>
          </cell>
          <cell r="D13671" t="str">
            <v>AL</v>
          </cell>
          <cell r="E13671">
            <v>4840870.082594648</v>
          </cell>
        </row>
        <row r="13672">
          <cell r="A13672" t="str">
            <v>2012-2-AR</v>
          </cell>
          <cell r="B13672">
            <v>2012</v>
          </cell>
          <cell r="C13672">
            <v>2</v>
          </cell>
          <cell r="D13672" t="str">
            <v>AR</v>
          </cell>
          <cell r="E13672">
            <v>2951944.9405054604</v>
          </cell>
        </row>
        <row r="13673">
          <cell r="A13673" t="str">
            <v>2012-2-AZ</v>
          </cell>
          <cell r="B13673">
            <v>2012</v>
          </cell>
          <cell r="C13673">
            <v>2</v>
          </cell>
          <cell r="D13673" t="str">
            <v>AZ</v>
          </cell>
          <cell r="E13673">
            <v>6643129.3983651111</v>
          </cell>
        </row>
        <row r="13674">
          <cell r="A13674" t="str">
            <v>2012-2-CA</v>
          </cell>
          <cell r="B13674">
            <v>2012</v>
          </cell>
          <cell r="C13674">
            <v>2</v>
          </cell>
          <cell r="D13674" t="str">
            <v>CA</v>
          </cell>
          <cell r="E13674">
            <v>39046568.141196236</v>
          </cell>
        </row>
        <row r="13675">
          <cell r="A13675" t="str">
            <v>2012-2-CO</v>
          </cell>
          <cell r="B13675">
            <v>2012</v>
          </cell>
          <cell r="C13675">
            <v>2</v>
          </cell>
          <cell r="D13675" t="str">
            <v>CO</v>
          </cell>
          <cell r="E13675">
            <v>5149282.9822640978</v>
          </cell>
        </row>
        <row r="13676">
          <cell r="A13676" t="str">
            <v>2012-2-CT</v>
          </cell>
          <cell r="B13676">
            <v>2012</v>
          </cell>
          <cell r="C13676">
            <v>2</v>
          </cell>
          <cell r="D13676" t="str">
            <v>CT</v>
          </cell>
          <cell r="E13676">
            <v>3586004.5450616796</v>
          </cell>
        </row>
        <row r="13677">
          <cell r="A13677" t="str">
            <v>2012-2-DC</v>
          </cell>
          <cell r="B13677">
            <v>2012</v>
          </cell>
          <cell r="C13677">
            <v>2</v>
          </cell>
          <cell r="D13677" t="str">
            <v>DC</v>
          </cell>
          <cell r="E13677">
            <v>594412.82546463027</v>
          </cell>
        </row>
        <row r="13678">
          <cell r="A13678" t="str">
            <v>2012-2-DE</v>
          </cell>
          <cell r="B13678">
            <v>2012</v>
          </cell>
          <cell r="C13678">
            <v>2</v>
          </cell>
          <cell r="D13678" t="str">
            <v>DE</v>
          </cell>
          <cell r="E13678">
            <v>911414.47801469371</v>
          </cell>
        </row>
        <row r="13679">
          <cell r="A13679" t="str">
            <v>2012-2-FL</v>
          </cell>
          <cell r="B13679">
            <v>2012</v>
          </cell>
          <cell r="C13679">
            <v>2</v>
          </cell>
          <cell r="D13679" t="str">
            <v>FL</v>
          </cell>
          <cell r="E13679">
            <v>18955021.895229537</v>
          </cell>
        </row>
        <row r="13680">
          <cell r="A13680" t="str">
            <v>2012-2-GA</v>
          </cell>
          <cell r="B13680">
            <v>2012</v>
          </cell>
          <cell r="C13680">
            <v>2</v>
          </cell>
          <cell r="D13680" t="str">
            <v>GA</v>
          </cell>
          <cell r="E13680">
            <v>9976391.6314935628</v>
          </cell>
        </row>
        <row r="13681">
          <cell r="A13681" t="str">
            <v>2012-2-HI</v>
          </cell>
          <cell r="B13681">
            <v>2012</v>
          </cell>
          <cell r="C13681">
            <v>2</v>
          </cell>
          <cell r="D13681" t="str">
            <v>HI</v>
          </cell>
          <cell r="E13681">
            <v>1375165.5547889974</v>
          </cell>
        </row>
        <row r="13682">
          <cell r="A13682" t="str">
            <v>2012-2-IA</v>
          </cell>
          <cell r="B13682">
            <v>2012</v>
          </cell>
          <cell r="C13682">
            <v>2</v>
          </cell>
          <cell r="D13682" t="str">
            <v>IA</v>
          </cell>
          <cell r="E13682">
            <v>3066906.4189659571</v>
          </cell>
        </row>
        <row r="13683">
          <cell r="A13683" t="str">
            <v>2012-2-ID</v>
          </cell>
          <cell r="B13683">
            <v>2012</v>
          </cell>
          <cell r="C13683">
            <v>2</v>
          </cell>
          <cell r="D13683" t="str">
            <v>ID</v>
          </cell>
          <cell r="E13683">
            <v>1603687.1696067571</v>
          </cell>
        </row>
        <row r="13684">
          <cell r="A13684" t="str">
            <v>2012-2-IL</v>
          </cell>
          <cell r="B13684">
            <v>2012</v>
          </cell>
          <cell r="C13684">
            <v>2</v>
          </cell>
          <cell r="D13684" t="str">
            <v>IL</v>
          </cell>
          <cell r="E13684">
            <v>12965141.97352921</v>
          </cell>
        </row>
        <row r="13685">
          <cell r="A13685" t="str">
            <v>2012-2-IN</v>
          </cell>
          <cell r="B13685">
            <v>2012</v>
          </cell>
          <cell r="C13685">
            <v>2</v>
          </cell>
          <cell r="D13685" t="str">
            <v>IN</v>
          </cell>
          <cell r="E13685">
            <v>6530003.2581919646</v>
          </cell>
        </row>
        <row r="13686">
          <cell r="A13686" t="str">
            <v>2012-2-KS</v>
          </cell>
          <cell r="B13686">
            <v>2012</v>
          </cell>
          <cell r="C13686">
            <v>2</v>
          </cell>
          <cell r="D13686" t="str">
            <v>KS</v>
          </cell>
          <cell r="E13686">
            <v>2869932.3121641651</v>
          </cell>
        </row>
        <row r="13687">
          <cell r="A13687" t="str">
            <v>2012-2-KY</v>
          </cell>
          <cell r="B13687">
            <v>2012</v>
          </cell>
          <cell r="C13687">
            <v>2</v>
          </cell>
          <cell r="D13687" t="str">
            <v>KY</v>
          </cell>
          <cell r="E13687">
            <v>4389097.3936640033</v>
          </cell>
        </row>
        <row r="13688">
          <cell r="A13688" t="str">
            <v>2012-2-LA</v>
          </cell>
          <cell r="B13688">
            <v>2012</v>
          </cell>
          <cell r="C13688">
            <v>2</v>
          </cell>
          <cell r="D13688" t="str">
            <v>LA</v>
          </cell>
          <cell r="E13688">
            <v>4571420.4629308265</v>
          </cell>
        </row>
        <row r="13689">
          <cell r="A13689" t="str">
            <v>2012-2-MA</v>
          </cell>
          <cell r="B13689">
            <v>2012</v>
          </cell>
          <cell r="C13689">
            <v>2</v>
          </cell>
          <cell r="D13689" t="str">
            <v>MA</v>
          </cell>
          <cell r="E13689">
            <v>6613213.2278774055</v>
          </cell>
        </row>
        <row r="13690">
          <cell r="A13690" t="str">
            <v>2012-2-MD</v>
          </cell>
          <cell r="B13690">
            <v>2012</v>
          </cell>
          <cell r="C13690">
            <v>2</v>
          </cell>
          <cell r="D13690" t="str">
            <v>MD</v>
          </cell>
          <cell r="E13690">
            <v>5864738.4899285072</v>
          </cell>
        </row>
        <row r="13691">
          <cell r="A13691" t="str">
            <v>2012-2-ME</v>
          </cell>
          <cell r="B13691">
            <v>2012</v>
          </cell>
          <cell r="C13691">
            <v>2</v>
          </cell>
          <cell r="D13691" t="str">
            <v>ME</v>
          </cell>
          <cell r="E13691">
            <v>1326378.6226916711</v>
          </cell>
        </row>
        <row r="13692">
          <cell r="A13692" t="str">
            <v>2012-2-MI</v>
          </cell>
          <cell r="B13692">
            <v>2012</v>
          </cell>
          <cell r="C13692">
            <v>2</v>
          </cell>
          <cell r="D13692" t="str">
            <v>MI</v>
          </cell>
          <cell r="E13692">
            <v>9940455.9105691649</v>
          </cell>
        </row>
        <row r="13693">
          <cell r="A13693" t="str">
            <v>2012-2-MN</v>
          </cell>
          <cell r="B13693">
            <v>2012</v>
          </cell>
          <cell r="C13693">
            <v>2</v>
          </cell>
          <cell r="D13693" t="str">
            <v>MN</v>
          </cell>
          <cell r="E13693">
            <v>5379980.5612034118</v>
          </cell>
        </row>
        <row r="13694">
          <cell r="A13694" t="str">
            <v>2012-2-MO</v>
          </cell>
          <cell r="B13694">
            <v>2012</v>
          </cell>
          <cell r="C13694">
            <v>2</v>
          </cell>
          <cell r="D13694" t="str">
            <v>MO</v>
          </cell>
          <cell r="E13694">
            <v>6049803.6230481109</v>
          </cell>
        </row>
        <row r="13695">
          <cell r="A13695" t="str">
            <v>2012-2-MS</v>
          </cell>
          <cell r="B13695">
            <v>2012</v>
          </cell>
          <cell r="C13695">
            <v>2</v>
          </cell>
          <cell r="D13695" t="str">
            <v>MS</v>
          </cell>
          <cell r="E13695">
            <v>3003956.3380766124</v>
          </cell>
        </row>
        <row r="13696">
          <cell r="A13696" t="str">
            <v>2012-2-MT</v>
          </cell>
          <cell r="B13696">
            <v>2012</v>
          </cell>
          <cell r="C13696">
            <v>2</v>
          </cell>
          <cell r="D13696" t="str">
            <v>MT</v>
          </cell>
          <cell r="E13696">
            <v>999673.27923742065</v>
          </cell>
        </row>
        <row r="13697">
          <cell r="A13697" t="str">
            <v>2012-2-NC</v>
          </cell>
          <cell r="B13697">
            <v>2012</v>
          </cell>
          <cell r="C13697">
            <v>2</v>
          </cell>
          <cell r="D13697" t="str">
            <v>NC</v>
          </cell>
          <cell r="E13697">
            <v>9739070.2219997253</v>
          </cell>
        </row>
        <row r="13698">
          <cell r="A13698" t="str">
            <v>2012-2-ND</v>
          </cell>
          <cell r="B13698">
            <v>2012</v>
          </cell>
          <cell r="C13698">
            <v>2</v>
          </cell>
          <cell r="D13698" t="str">
            <v>ND</v>
          </cell>
          <cell r="E13698">
            <v>673714.99362649035</v>
          </cell>
        </row>
        <row r="13699">
          <cell r="A13699" t="str">
            <v>2012-2-NE</v>
          </cell>
          <cell r="B13699">
            <v>2012</v>
          </cell>
          <cell r="C13699">
            <v>2</v>
          </cell>
          <cell r="D13699" t="str">
            <v>NE</v>
          </cell>
          <cell r="E13699">
            <v>1845816.6155039149</v>
          </cell>
        </row>
        <row r="13700">
          <cell r="A13700" t="str">
            <v>2012-2-NH</v>
          </cell>
          <cell r="B13700">
            <v>2012</v>
          </cell>
          <cell r="C13700">
            <v>2</v>
          </cell>
          <cell r="D13700" t="str">
            <v>NH</v>
          </cell>
          <cell r="E13700">
            <v>1326713.3892041771</v>
          </cell>
        </row>
        <row r="13701">
          <cell r="A13701" t="str">
            <v>2012-2-NJ</v>
          </cell>
          <cell r="B13701">
            <v>2012</v>
          </cell>
          <cell r="C13701">
            <v>2</v>
          </cell>
          <cell r="D13701" t="str">
            <v>NJ</v>
          </cell>
          <cell r="E13701">
            <v>8798203.5702287424</v>
          </cell>
        </row>
        <row r="13702">
          <cell r="A13702" t="str">
            <v>2012-2-NM</v>
          </cell>
          <cell r="B13702">
            <v>2012</v>
          </cell>
          <cell r="C13702">
            <v>2</v>
          </cell>
          <cell r="D13702" t="str">
            <v>NM</v>
          </cell>
          <cell r="E13702">
            <v>2114169.9908947139</v>
          </cell>
        </row>
        <row r="13703">
          <cell r="A13703" t="str">
            <v>2012-2-NV</v>
          </cell>
          <cell r="B13703">
            <v>2012</v>
          </cell>
          <cell r="C13703">
            <v>2</v>
          </cell>
          <cell r="D13703" t="str">
            <v>NV</v>
          </cell>
          <cell r="E13703">
            <v>2644341.8118871721</v>
          </cell>
        </row>
        <row r="13704">
          <cell r="A13704" t="str">
            <v>2012-2-NY</v>
          </cell>
          <cell r="B13704">
            <v>2012</v>
          </cell>
          <cell r="C13704">
            <v>2</v>
          </cell>
          <cell r="D13704" t="str">
            <v>NY</v>
          </cell>
          <cell r="E13704">
            <v>19453546.9062916</v>
          </cell>
        </row>
        <row r="13705">
          <cell r="A13705" t="str">
            <v>2012-2-OH</v>
          </cell>
          <cell r="B13705">
            <v>2012</v>
          </cell>
          <cell r="C13705">
            <v>2</v>
          </cell>
          <cell r="D13705" t="str">
            <v>OH</v>
          </cell>
          <cell r="E13705">
            <v>11580191.349939788</v>
          </cell>
        </row>
        <row r="13706">
          <cell r="A13706" t="str">
            <v>2012-2-OK</v>
          </cell>
          <cell r="B13706">
            <v>2012</v>
          </cell>
          <cell r="C13706">
            <v>2</v>
          </cell>
          <cell r="D13706" t="str">
            <v>OK</v>
          </cell>
          <cell r="E13706">
            <v>3776474.5153731108</v>
          </cell>
        </row>
        <row r="13707">
          <cell r="A13707" t="str">
            <v>2012-2-OR</v>
          </cell>
          <cell r="B13707">
            <v>2012</v>
          </cell>
          <cell r="C13707">
            <v>2</v>
          </cell>
          <cell r="D13707" t="str">
            <v>OR</v>
          </cell>
          <cell r="E13707">
            <v>3905661.062622977</v>
          </cell>
        </row>
        <row r="13708">
          <cell r="A13708" t="str">
            <v>2012-2-PA</v>
          </cell>
          <cell r="B13708">
            <v>2012</v>
          </cell>
          <cell r="C13708">
            <v>2</v>
          </cell>
          <cell r="D13708" t="str">
            <v>PA</v>
          </cell>
          <cell r="E13708">
            <v>12751995.971702067</v>
          </cell>
        </row>
        <row r="13709">
          <cell r="A13709" t="str">
            <v>2012-2-RI</v>
          </cell>
          <cell r="B13709">
            <v>2012</v>
          </cell>
          <cell r="C13709">
            <v>2</v>
          </cell>
          <cell r="D13709" t="str">
            <v>RI</v>
          </cell>
          <cell r="E13709">
            <v>1057675.2462230488</v>
          </cell>
        </row>
        <row r="13710">
          <cell r="A13710" t="str">
            <v>2012-2-SC</v>
          </cell>
          <cell r="B13710">
            <v>2012</v>
          </cell>
          <cell r="C13710">
            <v>2</v>
          </cell>
          <cell r="D13710" t="str">
            <v>SC</v>
          </cell>
          <cell r="E13710">
            <v>4695754.2632749556</v>
          </cell>
        </row>
        <row r="13711">
          <cell r="A13711" t="str">
            <v>2012-2-SD</v>
          </cell>
          <cell r="B13711">
            <v>2012</v>
          </cell>
          <cell r="C13711">
            <v>2</v>
          </cell>
          <cell r="D13711" t="str">
            <v>SD</v>
          </cell>
          <cell r="E13711">
            <v>818154.76113219908</v>
          </cell>
        </row>
        <row r="13712">
          <cell r="A13712" t="str">
            <v>2012-2-TN</v>
          </cell>
          <cell r="B13712">
            <v>2012</v>
          </cell>
          <cell r="C13712">
            <v>2</v>
          </cell>
          <cell r="D13712" t="str">
            <v>TN</v>
          </cell>
          <cell r="E13712">
            <v>6415118.4999498865</v>
          </cell>
        </row>
        <row r="13713">
          <cell r="A13713" t="str">
            <v>2012-2-TX</v>
          </cell>
          <cell r="B13713">
            <v>2012</v>
          </cell>
          <cell r="C13713">
            <v>2</v>
          </cell>
          <cell r="D13713" t="str">
            <v>TX</v>
          </cell>
          <cell r="E13713">
            <v>26054685.68505647</v>
          </cell>
        </row>
        <row r="13714">
          <cell r="A13714" t="str">
            <v>2012-2-UT</v>
          </cell>
          <cell r="B13714">
            <v>2012</v>
          </cell>
          <cell r="C13714">
            <v>2</v>
          </cell>
          <cell r="D13714" t="str">
            <v>UT</v>
          </cell>
          <cell r="E13714">
            <v>2866080.5401818668</v>
          </cell>
        </row>
        <row r="13715">
          <cell r="A13715" t="str">
            <v>2012-2-VA</v>
          </cell>
          <cell r="B13715">
            <v>2012</v>
          </cell>
          <cell r="C13715">
            <v>2</v>
          </cell>
          <cell r="D13715" t="str">
            <v>VA</v>
          </cell>
          <cell r="E13715">
            <v>8135570.8900760142</v>
          </cell>
        </row>
        <row r="13716">
          <cell r="A13716" t="str">
            <v>2012-2-VT</v>
          </cell>
          <cell r="B13716">
            <v>2012</v>
          </cell>
          <cell r="C13716">
            <v>2</v>
          </cell>
          <cell r="D13716" t="str">
            <v>VT</v>
          </cell>
          <cell r="E13716">
            <v>632184.98585150787</v>
          </cell>
        </row>
        <row r="13717">
          <cell r="A13717" t="str">
            <v>2012-2-WA</v>
          </cell>
          <cell r="B13717">
            <v>2012</v>
          </cell>
          <cell r="C13717">
            <v>2</v>
          </cell>
          <cell r="D13717" t="str">
            <v>WA</v>
          </cell>
          <cell r="E13717">
            <v>6829672.9271684876</v>
          </cell>
        </row>
        <row r="13718">
          <cell r="A13718" t="str">
            <v>2012-2-WI</v>
          </cell>
          <cell r="B13718">
            <v>2012</v>
          </cell>
          <cell r="C13718">
            <v>2</v>
          </cell>
          <cell r="D13718" t="str">
            <v>WI</v>
          </cell>
          <cell r="E13718">
            <v>5750096.3823842481</v>
          </cell>
        </row>
        <row r="13719">
          <cell r="A13719" t="str">
            <v>2012-2-WV</v>
          </cell>
          <cell r="B13719">
            <v>2012</v>
          </cell>
          <cell r="C13719">
            <v>2</v>
          </cell>
          <cell r="D13719" t="str">
            <v>WV</v>
          </cell>
          <cell r="E13719">
            <v>1852760.1843338658</v>
          </cell>
        </row>
        <row r="13720">
          <cell r="A13720" t="str">
            <v>2012-2-WY</v>
          </cell>
          <cell r="B13720">
            <v>2012</v>
          </cell>
          <cell r="C13720">
            <v>2</v>
          </cell>
          <cell r="D13720" t="str">
            <v>WY</v>
          </cell>
          <cell r="E13720">
            <v>570287.30613186536</v>
          </cell>
        </row>
        <row r="13721">
          <cell r="A13721" t="str">
            <v>2012-3-AK</v>
          </cell>
          <cell r="B13721">
            <v>2012</v>
          </cell>
          <cell r="C13721">
            <v>3</v>
          </cell>
          <cell r="D13721" t="str">
            <v>AK</v>
          </cell>
          <cell r="E13721">
            <v>723199.8838218149</v>
          </cell>
        </row>
        <row r="13722">
          <cell r="A13722" t="str">
            <v>2012-3-AL</v>
          </cell>
          <cell r="B13722">
            <v>2012</v>
          </cell>
          <cell r="C13722">
            <v>3</v>
          </cell>
          <cell r="D13722" t="str">
            <v>AL</v>
          </cell>
          <cell r="E13722">
            <v>4844030.738997411</v>
          </cell>
        </row>
        <row r="13723">
          <cell r="A13723" t="str">
            <v>2012-3-AR</v>
          </cell>
          <cell r="B13723">
            <v>2012</v>
          </cell>
          <cell r="C13723">
            <v>3</v>
          </cell>
          <cell r="D13723" t="str">
            <v>AR</v>
          </cell>
          <cell r="E13723">
            <v>2953797.078371943</v>
          </cell>
        </row>
        <row r="13724">
          <cell r="A13724" t="str">
            <v>2012-3-AZ</v>
          </cell>
          <cell r="B13724">
            <v>2012</v>
          </cell>
          <cell r="C13724">
            <v>3</v>
          </cell>
          <cell r="D13724" t="str">
            <v>AZ</v>
          </cell>
          <cell r="E13724">
            <v>6656072.6480487343</v>
          </cell>
        </row>
        <row r="13725">
          <cell r="A13725" t="str">
            <v>2012-3-CA</v>
          </cell>
          <cell r="B13725">
            <v>2012</v>
          </cell>
          <cell r="C13725">
            <v>3</v>
          </cell>
          <cell r="D13725" t="str">
            <v>CA</v>
          </cell>
          <cell r="E13725">
            <v>39088546.634844936</v>
          </cell>
        </row>
        <row r="13726">
          <cell r="A13726" t="str">
            <v>2012-3-CO</v>
          </cell>
          <cell r="B13726">
            <v>2012</v>
          </cell>
          <cell r="C13726">
            <v>3</v>
          </cell>
          <cell r="D13726" t="str">
            <v>CO</v>
          </cell>
          <cell r="E13726">
            <v>5155559.0399914673</v>
          </cell>
        </row>
        <row r="13727">
          <cell r="A13727" t="str">
            <v>2012-3-CT</v>
          </cell>
          <cell r="B13727">
            <v>2012</v>
          </cell>
          <cell r="C13727">
            <v>3</v>
          </cell>
          <cell r="D13727" t="str">
            <v>CT</v>
          </cell>
          <cell r="E13727">
            <v>3586616.0599116739</v>
          </cell>
        </row>
        <row r="13728">
          <cell r="A13728" t="str">
            <v>2012-3-DC</v>
          </cell>
          <cell r="B13728">
            <v>2012</v>
          </cell>
          <cell r="C13728">
            <v>3</v>
          </cell>
          <cell r="D13728" t="str">
            <v>DC</v>
          </cell>
          <cell r="E13728">
            <v>594037.19443439378</v>
          </cell>
        </row>
        <row r="13729">
          <cell r="A13729" t="str">
            <v>2012-3-DE</v>
          </cell>
          <cell r="B13729">
            <v>2012</v>
          </cell>
          <cell r="C13729">
            <v>3</v>
          </cell>
          <cell r="D13729" t="str">
            <v>DE</v>
          </cell>
          <cell r="E13729">
            <v>912112.51450396096</v>
          </cell>
        </row>
        <row r="13730">
          <cell r="A13730" t="str">
            <v>2012-3-FL</v>
          </cell>
          <cell r="B13730">
            <v>2012</v>
          </cell>
          <cell r="C13730">
            <v>3</v>
          </cell>
          <cell r="D13730" t="str">
            <v>FL</v>
          </cell>
          <cell r="E13730">
            <v>18966500.245245561</v>
          </cell>
        </row>
        <row r="13731">
          <cell r="A13731" t="str">
            <v>2012-3-GA</v>
          </cell>
          <cell r="B13731">
            <v>2012</v>
          </cell>
          <cell r="C13731">
            <v>3</v>
          </cell>
          <cell r="D13731" t="str">
            <v>GA</v>
          </cell>
          <cell r="E13731">
            <v>9991497.7406626511</v>
          </cell>
        </row>
        <row r="13732">
          <cell r="A13732" t="str">
            <v>2012-3-HI</v>
          </cell>
          <cell r="B13732">
            <v>2012</v>
          </cell>
          <cell r="C13732">
            <v>3</v>
          </cell>
          <cell r="D13732" t="str">
            <v>HI</v>
          </cell>
          <cell r="E13732">
            <v>1375922.8345120349</v>
          </cell>
        </row>
        <row r="13733">
          <cell r="A13733" t="str">
            <v>2012-3-IA</v>
          </cell>
          <cell r="B13733">
            <v>2012</v>
          </cell>
          <cell r="C13733">
            <v>3</v>
          </cell>
          <cell r="D13733" t="str">
            <v>IA</v>
          </cell>
          <cell r="E13733">
            <v>3067964.4063185723</v>
          </cell>
        </row>
        <row r="13734">
          <cell r="A13734" t="str">
            <v>2012-3-ID</v>
          </cell>
          <cell r="B13734">
            <v>2012</v>
          </cell>
          <cell r="C13734">
            <v>3</v>
          </cell>
          <cell r="D13734" t="str">
            <v>ID</v>
          </cell>
          <cell r="E13734">
            <v>1605555.2775315931</v>
          </cell>
        </row>
        <row r="13735">
          <cell r="A13735" t="str">
            <v>2012-3-IL</v>
          </cell>
          <cell r="B13735">
            <v>2012</v>
          </cell>
          <cell r="C13735">
            <v>3</v>
          </cell>
          <cell r="D13735" t="str">
            <v>IL</v>
          </cell>
          <cell r="E13735">
            <v>12972084.888444534</v>
          </cell>
        </row>
        <row r="13736">
          <cell r="A13736" t="str">
            <v>2012-3-IN</v>
          </cell>
          <cell r="B13736">
            <v>2012</v>
          </cell>
          <cell r="C13736">
            <v>3</v>
          </cell>
          <cell r="D13736" t="str">
            <v>IN</v>
          </cell>
          <cell r="E13736">
            <v>6532382.3396346532</v>
          </cell>
        </row>
        <row r="13737">
          <cell r="A13737" t="str">
            <v>2012-3-KS</v>
          </cell>
          <cell r="B13737">
            <v>2012</v>
          </cell>
          <cell r="C13737">
            <v>3</v>
          </cell>
          <cell r="D13737" t="str">
            <v>KS</v>
          </cell>
          <cell r="E13737">
            <v>2870776.1204136484</v>
          </cell>
        </row>
        <row r="13738">
          <cell r="A13738" t="str">
            <v>2012-3-KY</v>
          </cell>
          <cell r="B13738">
            <v>2012</v>
          </cell>
          <cell r="C13738">
            <v>3</v>
          </cell>
          <cell r="D13738" t="str">
            <v>KY</v>
          </cell>
          <cell r="E13738">
            <v>4391666.0657098535</v>
          </cell>
        </row>
        <row r="13739">
          <cell r="A13739" t="str">
            <v>2012-3-LA</v>
          </cell>
          <cell r="B13739">
            <v>2012</v>
          </cell>
          <cell r="C13739">
            <v>3</v>
          </cell>
          <cell r="D13739" t="str">
            <v>LA</v>
          </cell>
          <cell r="E13739">
            <v>4573381.4852562416</v>
          </cell>
        </row>
        <row r="13740">
          <cell r="A13740" t="str">
            <v>2012-3-MA</v>
          </cell>
          <cell r="B13740">
            <v>2012</v>
          </cell>
          <cell r="C13740">
            <v>3</v>
          </cell>
          <cell r="D13740" t="str">
            <v>MA</v>
          </cell>
          <cell r="E13740">
            <v>6616597.3302654959</v>
          </cell>
        </row>
        <row r="13741">
          <cell r="A13741" t="str">
            <v>2012-3-MD</v>
          </cell>
          <cell r="B13741">
            <v>2012</v>
          </cell>
          <cell r="C13741">
            <v>3</v>
          </cell>
          <cell r="D13741" t="str">
            <v>MD</v>
          </cell>
          <cell r="E13741">
            <v>5869462.834017857</v>
          </cell>
        </row>
        <row r="13742">
          <cell r="A13742" t="str">
            <v>2012-3-ME</v>
          </cell>
          <cell r="B13742">
            <v>2012</v>
          </cell>
          <cell r="C13742">
            <v>3</v>
          </cell>
          <cell r="D13742" t="str">
            <v>ME</v>
          </cell>
          <cell r="E13742">
            <v>1326277.1673206892</v>
          </cell>
        </row>
        <row r="13743">
          <cell r="A13743" t="str">
            <v>2012-3-MI</v>
          </cell>
          <cell r="B13743">
            <v>2012</v>
          </cell>
          <cell r="C13743">
            <v>3</v>
          </cell>
          <cell r="D13743" t="str">
            <v>MI</v>
          </cell>
          <cell r="E13743">
            <v>9943305.0604467094</v>
          </cell>
        </row>
        <row r="13744">
          <cell r="A13744" t="str">
            <v>2012-3-MN</v>
          </cell>
          <cell r="B13744">
            <v>2012</v>
          </cell>
          <cell r="C13744">
            <v>3</v>
          </cell>
          <cell r="D13744" t="str">
            <v>MN</v>
          </cell>
          <cell r="E13744">
            <v>5383916.9529509656</v>
          </cell>
        </row>
        <row r="13745">
          <cell r="A13745" t="str">
            <v>2012-3-MO</v>
          </cell>
          <cell r="B13745">
            <v>2012</v>
          </cell>
          <cell r="C13745">
            <v>3</v>
          </cell>
          <cell r="D13745" t="str">
            <v>MO</v>
          </cell>
          <cell r="E13745">
            <v>6052945.1454815241</v>
          </cell>
        </row>
        <row r="13746">
          <cell r="A13746" t="str">
            <v>2012-3-MS</v>
          </cell>
          <cell r="B13746">
            <v>2012</v>
          </cell>
          <cell r="C13746">
            <v>3</v>
          </cell>
          <cell r="D13746" t="str">
            <v>MS</v>
          </cell>
          <cell r="E13746">
            <v>3005851.0586358146</v>
          </cell>
        </row>
        <row r="13747">
          <cell r="A13747" t="str">
            <v>2012-3-MT</v>
          </cell>
          <cell r="B13747">
            <v>2012</v>
          </cell>
          <cell r="C13747">
            <v>3</v>
          </cell>
          <cell r="D13747" t="str">
            <v>MT</v>
          </cell>
          <cell r="E13747">
            <v>1000195.3072380187</v>
          </cell>
        </row>
        <row r="13748">
          <cell r="A13748" t="str">
            <v>2012-3-NC</v>
          </cell>
          <cell r="B13748">
            <v>2012</v>
          </cell>
          <cell r="C13748">
            <v>3</v>
          </cell>
          <cell r="D13748" t="str">
            <v>NC</v>
          </cell>
          <cell r="E13748">
            <v>9749659.0994799808</v>
          </cell>
        </row>
        <row r="13749">
          <cell r="A13749" t="str">
            <v>2012-3-ND</v>
          </cell>
          <cell r="B13749">
            <v>2012</v>
          </cell>
          <cell r="C13749">
            <v>3</v>
          </cell>
          <cell r="D13749" t="str">
            <v>ND</v>
          </cell>
          <cell r="E13749">
            <v>673772.64831256727</v>
          </cell>
        </row>
        <row r="13750">
          <cell r="A13750" t="str">
            <v>2012-3-NE</v>
          </cell>
          <cell r="B13750">
            <v>2012</v>
          </cell>
          <cell r="C13750">
            <v>3</v>
          </cell>
          <cell r="D13750" t="str">
            <v>NE</v>
          </cell>
          <cell r="E13750">
            <v>1846822.0037836626</v>
          </cell>
        </row>
        <row r="13751">
          <cell r="A13751" t="str">
            <v>2012-3-NH</v>
          </cell>
          <cell r="B13751">
            <v>2012</v>
          </cell>
          <cell r="C13751">
            <v>3</v>
          </cell>
          <cell r="D13751" t="str">
            <v>NH</v>
          </cell>
          <cell r="E13751">
            <v>1327241.1059417946</v>
          </cell>
        </row>
        <row r="13752">
          <cell r="A13752" t="str">
            <v>2012-3-NJ</v>
          </cell>
          <cell r="B13752">
            <v>2012</v>
          </cell>
          <cell r="C13752">
            <v>3</v>
          </cell>
          <cell r="D13752" t="str">
            <v>NJ</v>
          </cell>
          <cell r="E13752">
            <v>8798526.9962334223</v>
          </cell>
        </row>
        <row r="13753">
          <cell r="A13753" t="str">
            <v>2012-3-NM</v>
          </cell>
          <cell r="B13753">
            <v>2012</v>
          </cell>
          <cell r="C13753">
            <v>3</v>
          </cell>
          <cell r="D13753" t="str">
            <v>NM</v>
          </cell>
          <cell r="E13753">
            <v>2117040.823454292</v>
          </cell>
        </row>
        <row r="13754">
          <cell r="A13754" t="str">
            <v>2012-3-NV</v>
          </cell>
          <cell r="B13754">
            <v>2012</v>
          </cell>
          <cell r="C13754">
            <v>3</v>
          </cell>
          <cell r="D13754" t="str">
            <v>NV</v>
          </cell>
          <cell r="E13754">
            <v>2644930.2760667182</v>
          </cell>
        </row>
        <row r="13755">
          <cell r="A13755" t="str">
            <v>2012-3-NY</v>
          </cell>
          <cell r="B13755">
            <v>2012</v>
          </cell>
          <cell r="C13755">
            <v>3</v>
          </cell>
          <cell r="D13755" t="str">
            <v>NY</v>
          </cell>
          <cell r="E13755">
            <v>19457422.94713312</v>
          </cell>
        </row>
        <row r="13756">
          <cell r="A13756" t="str">
            <v>2012-3-OH</v>
          </cell>
          <cell r="B13756">
            <v>2012</v>
          </cell>
          <cell r="C13756">
            <v>3</v>
          </cell>
          <cell r="D13756" t="str">
            <v>OH</v>
          </cell>
          <cell r="E13756">
            <v>11582435.651588736</v>
          </cell>
        </row>
        <row r="13757">
          <cell r="A13757" t="str">
            <v>2012-3-OK</v>
          </cell>
          <cell r="B13757">
            <v>2012</v>
          </cell>
          <cell r="C13757">
            <v>3</v>
          </cell>
          <cell r="D13757" t="str">
            <v>OK</v>
          </cell>
          <cell r="E13757">
            <v>3777739.8315308802</v>
          </cell>
        </row>
        <row r="13758">
          <cell r="A13758" t="str">
            <v>2012-3-OR</v>
          </cell>
          <cell r="B13758">
            <v>2012</v>
          </cell>
          <cell r="C13758">
            <v>3</v>
          </cell>
          <cell r="D13758" t="str">
            <v>OR</v>
          </cell>
          <cell r="E13758">
            <v>3909535.3552503237</v>
          </cell>
        </row>
        <row r="13759">
          <cell r="A13759" t="str">
            <v>2012-3-PA</v>
          </cell>
          <cell r="B13759">
            <v>2012</v>
          </cell>
          <cell r="C13759">
            <v>3</v>
          </cell>
          <cell r="D13759" t="str">
            <v>PA</v>
          </cell>
          <cell r="E13759">
            <v>12754545.105516652</v>
          </cell>
        </row>
        <row r="13760">
          <cell r="A13760" t="str">
            <v>2012-3-RI</v>
          </cell>
          <cell r="B13760">
            <v>2012</v>
          </cell>
          <cell r="C13760">
            <v>3</v>
          </cell>
          <cell r="D13760" t="str">
            <v>RI</v>
          </cell>
          <cell r="E13760">
            <v>1057937.8655683624</v>
          </cell>
        </row>
        <row r="13761">
          <cell r="A13761" t="str">
            <v>2012-3-SC</v>
          </cell>
          <cell r="B13761">
            <v>2012</v>
          </cell>
          <cell r="C13761">
            <v>3</v>
          </cell>
          <cell r="D13761" t="str">
            <v>SC</v>
          </cell>
          <cell r="E13761">
            <v>4699377.8806128213</v>
          </cell>
        </row>
        <row r="13762">
          <cell r="A13762" t="str">
            <v>2012-3-SD</v>
          </cell>
          <cell r="B13762">
            <v>2012</v>
          </cell>
          <cell r="C13762">
            <v>3</v>
          </cell>
          <cell r="D13762" t="str">
            <v>SD</v>
          </cell>
          <cell r="E13762">
            <v>818353.05070318875</v>
          </cell>
        </row>
        <row r="13763">
          <cell r="A13763" t="str">
            <v>2012-3-TN</v>
          </cell>
          <cell r="B13763">
            <v>2012</v>
          </cell>
          <cell r="C13763">
            <v>3</v>
          </cell>
          <cell r="D13763" t="str">
            <v>TN</v>
          </cell>
          <cell r="E13763">
            <v>6418681.7100679837</v>
          </cell>
        </row>
        <row r="13764">
          <cell r="A13764" t="str">
            <v>2012-3-TX</v>
          </cell>
          <cell r="B13764">
            <v>2012</v>
          </cell>
          <cell r="C13764">
            <v>3</v>
          </cell>
          <cell r="D13764" t="str">
            <v>TX</v>
          </cell>
          <cell r="E13764">
            <v>26102457.204534117</v>
          </cell>
        </row>
        <row r="13765">
          <cell r="A13765" t="str">
            <v>2012-3-UT</v>
          </cell>
          <cell r="B13765">
            <v>2012</v>
          </cell>
          <cell r="C13765">
            <v>3</v>
          </cell>
          <cell r="D13765" t="str">
            <v>UT</v>
          </cell>
          <cell r="E13765">
            <v>2871453.6027699201</v>
          </cell>
        </row>
        <row r="13766">
          <cell r="A13766" t="str">
            <v>2012-3-VA</v>
          </cell>
          <cell r="B13766">
            <v>2012</v>
          </cell>
          <cell r="C13766">
            <v>3</v>
          </cell>
          <cell r="D13766" t="str">
            <v>VA</v>
          </cell>
          <cell r="E13766">
            <v>8142546.7242098628</v>
          </cell>
        </row>
        <row r="13767">
          <cell r="A13767" t="str">
            <v>2012-3-VT</v>
          </cell>
          <cell r="B13767">
            <v>2012</v>
          </cell>
          <cell r="C13767">
            <v>3</v>
          </cell>
          <cell r="D13767" t="str">
            <v>VT</v>
          </cell>
          <cell r="E13767">
            <v>632512.86277845933</v>
          </cell>
        </row>
        <row r="13768">
          <cell r="A13768" t="str">
            <v>2012-3-WA</v>
          </cell>
          <cell r="B13768">
            <v>2012</v>
          </cell>
          <cell r="C13768">
            <v>3</v>
          </cell>
          <cell r="D13768" t="str">
            <v>WA</v>
          </cell>
          <cell r="E13768">
            <v>6835491.6153939953</v>
          </cell>
        </row>
        <row r="13769">
          <cell r="A13769" t="str">
            <v>2012-3-WI</v>
          </cell>
          <cell r="B13769">
            <v>2012</v>
          </cell>
          <cell r="C13769">
            <v>3</v>
          </cell>
          <cell r="D13769" t="str">
            <v>WI</v>
          </cell>
          <cell r="E13769">
            <v>5753355.3223474016</v>
          </cell>
        </row>
        <row r="13770">
          <cell r="A13770" t="str">
            <v>2012-3-WV</v>
          </cell>
          <cell r="B13770">
            <v>2012</v>
          </cell>
          <cell r="C13770">
            <v>3</v>
          </cell>
          <cell r="D13770" t="str">
            <v>WV</v>
          </cell>
          <cell r="E13770">
            <v>1852734.5136988512</v>
          </cell>
        </row>
        <row r="13771">
          <cell r="A13771" t="str">
            <v>2012-3-WY</v>
          </cell>
          <cell r="B13771">
            <v>2012</v>
          </cell>
          <cell r="C13771">
            <v>3</v>
          </cell>
          <cell r="D13771" t="str">
            <v>WY</v>
          </cell>
          <cell r="E13771">
            <v>570631.75418354303</v>
          </cell>
        </row>
        <row r="13772">
          <cell r="A13772" t="str">
            <v>2012-4-AK</v>
          </cell>
          <cell r="B13772">
            <v>2012</v>
          </cell>
          <cell r="C13772">
            <v>4</v>
          </cell>
          <cell r="D13772" t="str">
            <v>AK</v>
          </cell>
          <cell r="E13772">
            <v>723834.81037325796</v>
          </cell>
        </row>
        <row r="13773">
          <cell r="A13773" t="str">
            <v>2012-4-AL</v>
          </cell>
          <cell r="B13773">
            <v>2012</v>
          </cell>
          <cell r="C13773">
            <v>4</v>
          </cell>
          <cell r="D13773" t="str">
            <v>AL</v>
          </cell>
          <cell r="E13773">
            <v>4847193.4590269038</v>
          </cell>
        </row>
        <row r="13774">
          <cell r="A13774" t="str">
            <v>2012-4-AR</v>
          </cell>
          <cell r="B13774">
            <v>2012</v>
          </cell>
          <cell r="C13774">
            <v>4</v>
          </cell>
          <cell r="D13774" t="str">
            <v>AR</v>
          </cell>
          <cell r="E13774">
            <v>2955650.3783246926</v>
          </cell>
        </row>
        <row r="13775">
          <cell r="A13775" t="str">
            <v>2012-4-AZ</v>
          </cell>
          <cell r="B13775">
            <v>2012</v>
          </cell>
          <cell r="C13775">
            <v>4</v>
          </cell>
          <cell r="D13775" t="str">
            <v>AZ</v>
          </cell>
          <cell r="E13775">
            <v>6669041.1159243155</v>
          </cell>
        </row>
        <row r="13776">
          <cell r="A13776" t="str">
            <v>2012-4-CA</v>
          </cell>
          <cell r="B13776">
            <v>2012</v>
          </cell>
          <cell r="C13776">
            <v>4</v>
          </cell>
          <cell r="D13776" t="str">
            <v>CA</v>
          </cell>
          <cell r="E13776">
            <v>39130570.259064972</v>
          </cell>
        </row>
        <row r="13777">
          <cell r="A13777" t="str">
            <v>2012-4-CO</v>
          </cell>
          <cell r="B13777">
            <v>2012</v>
          </cell>
          <cell r="C13777">
            <v>4</v>
          </cell>
          <cell r="D13777" t="str">
            <v>CO</v>
          </cell>
          <cell r="E13777">
            <v>5161842.7471140502</v>
          </cell>
        </row>
        <row r="13778">
          <cell r="A13778" t="str">
            <v>2012-4-CT</v>
          </cell>
          <cell r="B13778">
            <v>2012</v>
          </cell>
          <cell r="C13778">
            <v>4</v>
          </cell>
          <cell r="D13778" t="str">
            <v>CT</v>
          </cell>
          <cell r="E13778">
            <v>3587227.6790421866</v>
          </cell>
        </row>
        <row r="13779">
          <cell r="A13779" t="str">
            <v>2012-4-DC</v>
          </cell>
          <cell r="B13779">
            <v>2012</v>
          </cell>
          <cell r="C13779">
            <v>4</v>
          </cell>
          <cell r="D13779" t="str">
            <v>DC</v>
          </cell>
          <cell r="E13779">
            <v>593661.80077903357</v>
          </cell>
        </row>
        <row r="13780">
          <cell r="A13780" t="str">
            <v>2012-4-DE</v>
          </cell>
          <cell r="B13780">
            <v>2012</v>
          </cell>
          <cell r="C13780">
            <v>4</v>
          </cell>
          <cell r="D13780" t="str">
            <v>DE</v>
          </cell>
          <cell r="E13780">
            <v>912811.08560722892</v>
          </cell>
        </row>
        <row r="13781">
          <cell r="A13781" t="str">
            <v>2012-4-FL</v>
          </cell>
          <cell r="B13781">
            <v>2012</v>
          </cell>
          <cell r="C13781">
            <v>4</v>
          </cell>
          <cell r="D13781" t="str">
            <v>FL</v>
          </cell>
          <cell r="E13781">
            <v>18977985.546059102</v>
          </cell>
        </row>
        <row r="13782">
          <cell r="A13782" t="str">
            <v>2012-4-GA</v>
          </cell>
          <cell r="B13782">
            <v>2012</v>
          </cell>
          <cell r="C13782">
            <v>4</v>
          </cell>
          <cell r="D13782" t="str">
            <v>GA</v>
          </cell>
          <cell r="E13782">
            <v>10006626.723285656</v>
          </cell>
        </row>
        <row r="13783">
          <cell r="A13783" t="str">
            <v>2012-4-HI</v>
          </cell>
          <cell r="B13783">
            <v>2012</v>
          </cell>
          <cell r="C13783">
            <v>4</v>
          </cell>
          <cell r="D13783" t="str">
            <v>HI</v>
          </cell>
          <cell r="E13783">
            <v>1376680.531255828</v>
          </cell>
        </row>
        <row r="13784">
          <cell r="A13784" t="str">
            <v>2012-4-IA</v>
          </cell>
          <cell r="B13784">
            <v>2012</v>
          </cell>
          <cell r="C13784">
            <v>4</v>
          </cell>
          <cell r="D13784" t="str">
            <v>IA</v>
          </cell>
          <cell r="E13784">
            <v>3069022.7586439275</v>
          </cell>
        </row>
        <row r="13785">
          <cell r="A13785" t="str">
            <v>2012-4-ID</v>
          </cell>
          <cell r="B13785">
            <v>2012</v>
          </cell>
          <cell r="C13785">
            <v>4</v>
          </cell>
          <cell r="D13785" t="str">
            <v>ID</v>
          </cell>
          <cell r="E13785">
            <v>1607425.5615835972</v>
          </cell>
        </row>
        <row r="13786">
          <cell r="A13786" t="str">
            <v>2012-4-IL</v>
          </cell>
          <cell r="B13786">
            <v>2012</v>
          </cell>
          <cell r="C13786">
            <v>4</v>
          </cell>
          <cell r="D13786" t="str">
            <v>IL</v>
          </cell>
          <cell r="E13786">
            <v>12979031.521334378</v>
          </cell>
        </row>
        <row r="13787">
          <cell r="A13787" t="str">
            <v>2012-4-IN</v>
          </cell>
          <cell r="B13787">
            <v>2012</v>
          </cell>
          <cell r="C13787">
            <v>4</v>
          </cell>
          <cell r="D13787" t="str">
            <v>IN</v>
          </cell>
          <cell r="E13787">
            <v>6534762.2878500344</v>
          </cell>
        </row>
        <row r="13788">
          <cell r="A13788" t="str">
            <v>2012-4-KS</v>
          </cell>
          <cell r="B13788">
            <v>2012</v>
          </cell>
          <cell r="C13788">
            <v>4</v>
          </cell>
          <cell r="D13788" t="str">
            <v>KS</v>
          </cell>
          <cell r="E13788">
            <v>2871620.1767569138</v>
          </cell>
        </row>
        <row r="13789">
          <cell r="A13789" t="str">
            <v>2012-4-KY</v>
          </cell>
          <cell r="B13789">
            <v>2012</v>
          </cell>
          <cell r="C13789">
            <v>4</v>
          </cell>
          <cell r="D13789" t="str">
            <v>KY</v>
          </cell>
          <cell r="E13789">
            <v>4394236.2410433926</v>
          </cell>
        </row>
        <row r="13790">
          <cell r="A13790" t="str">
            <v>2012-4-LA</v>
          </cell>
          <cell r="B13790">
            <v>2012</v>
          </cell>
          <cell r="C13790">
            <v>4</v>
          </cell>
          <cell r="D13790" t="str">
            <v>LA</v>
          </cell>
          <cell r="E13790">
            <v>4575343.3488100208</v>
          </cell>
        </row>
        <row r="13791">
          <cell r="A13791" t="str">
            <v>2012-4-MA</v>
          </cell>
          <cell r="B13791">
            <v>2012</v>
          </cell>
          <cell r="C13791">
            <v>4</v>
          </cell>
          <cell r="D13791" t="str">
            <v>MA</v>
          </cell>
          <cell r="E13791">
            <v>6619983.1643607877</v>
          </cell>
        </row>
        <row r="13792">
          <cell r="A13792" t="str">
            <v>2012-4-MD</v>
          </cell>
          <cell r="B13792">
            <v>2012</v>
          </cell>
          <cell r="C13792">
            <v>4</v>
          </cell>
          <cell r="D13792" t="str">
            <v>MD</v>
          </cell>
          <cell r="E13792">
            <v>5874190.9838058092</v>
          </cell>
        </row>
        <row r="13793">
          <cell r="A13793" t="str">
            <v>2012-4-ME</v>
          </cell>
          <cell r="B13793">
            <v>2012</v>
          </cell>
          <cell r="C13793">
            <v>4</v>
          </cell>
          <cell r="D13793" t="str">
            <v>ME</v>
          </cell>
          <cell r="E13793">
            <v>1326175.71971008</v>
          </cell>
        </row>
        <row r="13794">
          <cell r="A13794" t="str">
            <v>2012-4-MI</v>
          </cell>
          <cell r="B13794">
            <v>2012</v>
          </cell>
          <cell r="C13794">
            <v>4</v>
          </cell>
          <cell r="D13794" t="str">
            <v>MI</v>
          </cell>
          <cell r="E13794">
            <v>9946155.0269522946</v>
          </cell>
        </row>
        <row r="13795">
          <cell r="A13795" t="str">
            <v>2012-4-MN</v>
          </cell>
          <cell r="B13795">
            <v>2012</v>
          </cell>
          <cell r="C13795">
            <v>4</v>
          </cell>
          <cell r="D13795" t="str">
            <v>MN</v>
          </cell>
          <cell r="E13795">
            <v>5387856.2248539049</v>
          </cell>
        </row>
        <row r="13796">
          <cell r="A13796" t="str">
            <v>2012-4-MO</v>
          </cell>
          <cell r="B13796">
            <v>2012</v>
          </cell>
          <cell r="C13796">
            <v>4</v>
          </cell>
          <cell r="D13796" t="str">
            <v>MO</v>
          </cell>
          <cell r="E13796">
            <v>6056088.2992345328</v>
          </cell>
        </row>
        <row r="13797">
          <cell r="A13797" t="str">
            <v>2012-4-MS</v>
          </cell>
          <cell r="B13797">
            <v>2012</v>
          </cell>
          <cell r="C13797">
            <v>4</v>
          </cell>
          <cell r="D13797" t="str">
            <v>MS</v>
          </cell>
          <cell r="E13797">
            <v>3007746.9742743033</v>
          </cell>
        </row>
        <row r="13798">
          <cell r="A13798" t="str">
            <v>2012-4-MT</v>
          </cell>
          <cell r="B13798">
            <v>2012</v>
          </cell>
          <cell r="C13798">
            <v>4</v>
          </cell>
          <cell r="D13798" t="str">
            <v>MT</v>
          </cell>
          <cell r="E13798">
            <v>1000717.6078409151</v>
          </cell>
        </row>
        <row r="13799">
          <cell r="A13799" t="str">
            <v>2012-4-NC</v>
          </cell>
          <cell r="B13799">
            <v>2012</v>
          </cell>
          <cell r="C13799">
            <v>4</v>
          </cell>
          <cell r="D13799" t="str">
            <v>NC</v>
          </cell>
          <cell r="E13799">
            <v>9760259.4897970613</v>
          </cell>
        </row>
        <row r="13800">
          <cell r="A13800" t="str">
            <v>2012-4-ND</v>
          </cell>
          <cell r="B13800">
            <v>2012</v>
          </cell>
          <cell r="C13800">
            <v>4</v>
          </cell>
          <cell r="D13800" t="str">
            <v>ND</v>
          </cell>
          <cell r="E13800">
            <v>673830.30793257453</v>
          </cell>
        </row>
        <row r="13801">
          <cell r="A13801" t="str">
            <v>2012-4-NE</v>
          </cell>
          <cell r="B13801">
            <v>2012</v>
          </cell>
          <cell r="C13801">
            <v>4</v>
          </cell>
          <cell r="D13801" t="str">
            <v>NE</v>
          </cell>
          <cell r="E13801">
            <v>1847827.9396831384</v>
          </cell>
        </row>
        <row r="13802">
          <cell r="A13802" t="str">
            <v>2012-4-NH</v>
          </cell>
          <cell r="B13802">
            <v>2012</v>
          </cell>
          <cell r="C13802">
            <v>4</v>
          </cell>
          <cell r="D13802" t="str">
            <v>NH</v>
          </cell>
          <cell r="E13802">
            <v>1327769.0325853026</v>
          </cell>
        </row>
        <row r="13803">
          <cell r="A13803" t="str">
            <v>2012-4-NJ</v>
          </cell>
          <cell r="B13803">
            <v>2012</v>
          </cell>
          <cell r="C13803">
            <v>4</v>
          </cell>
          <cell r="D13803" t="str">
            <v>NJ</v>
          </cell>
          <cell r="E13803">
            <v>8798850.4341273904</v>
          </cell>
        </row>
        <row r="13804">
          <cell r="A13804" t="str">
            <v>2012-4-NM</v>
          </cell>
          <cell r="B13804">
            <v>2012</v>
          </cell>
          <cell r="C13804">
            <v>4</v>
          </cell>
          <cell r="D13804" t="str">
            <v>NM</v>
          </cell>
          <cell r="E13804">
            <v>2119915.5543189356</v>
          </cell>
        </row>
        <row r="13805">
          <cell r="A13805" t="str">
            <v>2012-4-NV</v>
          </cell>
          <cell r="B13805">
            <v>2012</v>
          </cell>
          <cell r="C13805">
            <v>4</v>
          </cell>
          <cell r="D13805" t="str">
            <v>NV</v>
          </cell>
          <cell r="E13805">
            <v>2645518.8712013806</v>
          </cell>
        </row>
        <row r="13806">
          <cell r="A13806" t="str">
            <v>2012-4-NY</v>
          </cell>
          <cell r="B13806">
            <v>2012</v>
          </cell>
          <cell r="C13806">
            <v>4</v>
          </cell>
          <cell r="D13806" t="str">
            <v>NY</v>
          </cell>
          <cell r="E13806">
            <v>19461299.760260161</v>
          </cell>
        </row>
        <row r="13807">
          <cell r="A13807" t="str">
            <v>2012-4-OH</v>
          </cell>
          <cell r="B13807">
            <v>2012</v>
          </cell>
          <cell r="C13807">
            <v>4</v>
          </cell>
          <cell r="D13807" t="str">
            <v>OH</v>
          </cell>
          <cell r="E13807">
            <v>11584680.388195083</v>
          </cell>
        </row>
        <row r="13808">
          <cell r="A13808" t="str">
            <v>2012-4-OK</v>
          </cell>
          <cell r="B13808">
            <v>2012</v>
          </cell>
          <cell r="C13808">
            <v>4</v>
          </cell>
          <cell r="D13808" t="str">
            <v>OK</v>
          </cell>
          <cell r="E13808">
            <v>3779005.5716356328</v>
          </cell>
        </row>
        <row r="13809">
          <cell r="A13809" t="str">
            <v>2012-4-OR</v>
          </cell>
          <cell r="B13809">
            <v>2012</v>
          </cell>
          <cell r="C13809">
            <v>4</v>
          </cell>
          <cell r="D13809" t="str">
            <v>OR</v>
          </cell>
          <cell r="E13809">
            <v>3913413.4910537992</v>
          </cell>
        </row>
        <row r="13810">
          <cell r="A13810" t="str">
            <v>2012-4-PA</v>
          </cell>
          <cell r="B13810">
            <v>2012</v>
          </cell>
          <cell r="C13810">
            <v>4</v>
          </cell>
          <cell r="D13810" t="str">
            <v>PA</v>
          </cell>
          <cell r="E13810">
            <v>12757094.748905048</v>
          </cell>
        </row>
        <row r="13811">
          <cell r="A13811" t="str">
            <v>2012-4-RI</v>
          </cell>
          <cell r="B13811">
            <v>2012</v>
          </cell>
          <cell r="C13811">
            <v>4</v>
          </cell>
          <cell r="D13811" t="str">
            <v>RI</v>
          </cell>
          <cell r="E13811">
            <v>1058200.5501217074</v>
          </cell>
        </row>
        <row r="13812">
          <cell r="A13812" t="str">
            <v>2012-4-SC</v>
          </cell>
          <cell r="B13812">
            <v>2012</v>
          </cell>
          <cell r="C13812">
            <v>4</v>
          </cell>
          <cell r="D13812" t="str">
            <v>SC</v>
          </cell>
          <cell r="E13812">
            <v>4703004.2942219302</v>
          </cell>
        </row>
        <row r="13813">
          <cell r="A13813" t="str">
            <v>2012-4-SD</v>
          </cell>
          <cell r="B13813">
            <v>2012</v>
          </cell>
          <cell r="C13813">
            <v>4</v>
          </cell>
          <cell r="D13813" t="str">
            <v>SD</v>
          </cell>
          <cell r="E13813">
            <v>818551.38833202259</v>
          </cell>
        </row>
        <row r="13814">
          <cell r="A13814" t="str">
            <v>2012-4-TN</v>
          </cell>
          <cell r="B13814">
            <v>2012</v>
          </cell>
          <cell r="C13814">
            <v>4</v>
          </cell>
          <cell r="D13814" t="str">
            <v>TN</v>
          </cell>
          <cell r="E13814">
            <v>6422246.8993336745</v>
          </cell>
        </row>
        <row r="13815">
          <cell r="A13815" t="str">
            <v>2012-4-TX</v>
          </cell>
          <cell r="B13815">
            <v>2012</v>
          </cell>
          <cell r="C13815">
            <v>4</v>
          </cell>
          <cell r="D13815" t="str">
            <v>TX</v>
          </cell>
          <cell r="E13815">
            <v>26150316.313557107</v>
          </cell>
        </row>
        <row r="13816">
          <cell r="A13816" t="str">
            <v>2012-4-UT</v>
          </cell>
          <cell r="B13816">
            <v>2012</v>
          </cell>
          <cell r="C13816">
            <v>4</v>
          </cell>
          <cell r="D13816" t="str">
            <v>UT</v>
          </cell>
          <cell r="E13816">
            <v>2876836.738278525</v>
          </cell>
        </row>
        <row r="13817">
          <cell r="A13817" t="str">
            <v>2012-4-VA</v>
          </cell>
          <cell r="B13817">
            <v>2012</v>
          </cell>
          <cell r="C13817">
            <v>4</v>
          </cell>
          <cell r="D13817" t="str">
            <v>VA</v>
          </cell>
          <cell r="E13817">
            <v>8149528.5397631498</v>
          </cell>
        </row>
        <row r="13818">
          <cell r="A13818" t="str">
            <v>2012-4-VT</v>
          </cell>
          <cell r="B13818">
            <v>2012</v>
          </cell>
          <cell r="C13818">
            <v>4</v>
          </cell>
          <cell r="D13818" t="str">
            <v>VT</v>
          </cell>
          <cell r="E13818">
            <v>632840.90975576255</v>
          </cell>
        </row>
        <row r="13819">
          <cell r="A13819" t="str">
            <v>2012-4-WA</v>
          </cell>
          <cell r="B13819">
            <v>2012</v>
          </cell>
          <cell r="C13819">
            <v>4</v>
          </cell>
          <cell r="D13819" t="str">
            <v>WA</v>
          </cell>
          <cell r="E13819">
            <v>6841315.2609773483</v>
          </cell>
        </row>
        <row r="13820">
          <cell r="A13820" t="str">
            <v>2012-4-WI</v>
          </cell>
          <cell r="B13820">
            <v>2012</v>
          </cell>
          <cell r="C13820">
            <v>4</v>
          </cell>
          <cell r="D13820" t="str">
            <v>WI</v>
          </cell>
          <cell r="E13820">
            <v>5756616.1093560616</v>
          </cell>
        </row>
        <row r="13821">
          <cell r="A13821" t="str">
            <v>2012-4-WV</v>
          </cell>
          <cell r="B13821">
            <v>2012</v>
          </cell>
          <cell r="C13821">
            <v>4</v>
          </cell>
          <cell r="D13821" t="str">
            <v>WV</v>
          </cell>
          <cell r="E13821">
            <v>1852708.8434195123</v>
          </cell>
        </row>
        <row r="13822">
          <cell r="A13822" t="str">
            <v>2012-4-WY</v>
          </cell>
          <cell r="B13822">
            <v>2012</v>
          </cell>
          <cell r="C13822">
            <v>4</v>
          </cell>
          <cell r="D13822" t="str">
            <v>WY</v>
          </cell>
          <cell r="E13822">
            <v>570976.41027853324</v>
          </cell>
        </row>
        <row r="13823">
          <cell r="A13823" t="str">
            <v>2012-5-AK</v>
          </cell>
          <cell r="B13823">
            <v>2012</v>
          </cell>
          <cell r="C13823">
            <v>5</v>
          </cell>
          <cell r="D13823" t="str">
            <v>AK</v>
          </cell>
          <cell r="E13823">
            <v>724470.29435250862</v>
          </cell>
        </row>
        <row r="13824">
          <cell r="A13824" t="str">
            <v>2012-5-AL</v>
          </cell>
          <cell r="B13824">
            <v>2012</v>
          </cell>
          <cell r="C13824">
            <v>5</v>
          </cell>
          <cell r="D13824" t="str">
            <v>AL</v>
          </cell>
          <cell r="E13824">
            <v>4850358.2440304896</v>
          </cell>
        </row>
        <row r="13825">
          <cell r="A13825" t="str">
            <v>2012-5-AR</v>
          </cell>
          <cell r="B13825">
            <v>2012</v>
          </cell>
          <cell r="C13825">
            <v>5</v>
          </cell>
          <cell r="D13825" t="str">
            <v>AR</v>
          </cell>
          <cell r="E13825">
            <v>2957504.8410928366</v>
          </cell>
        </row>
        <row r="13826">
          <cell r="A13826" t="str">
            <v>2012-5-AZ</v>
          </cell>
          <cell r="B13826">
            <v>2012</v>
          </cell>
          <cell r="C13826">
            <v>5</v>
          </cell>
          <cell r="D13826" t="str">
            <v>AZ</v>
          </cell>
          <cell r="E13826">
            <v>6682034.8511261316</v>
          </cell>
        </row>
        <row r="13827">
          <cell r="A13827" t="str">
            <v>2012-5-CA</v>
          </cell>
          <cell r="B13827">
            <v>2012</v>
          </cell>
          <cell r="C13827">
            <v>5</v>
          </cell>
          <cell r="D13827" t="str">
            <v>CA</v>
          </cell>
          <cell r="E13827">
            <v>39172639.06237568</v>
          </cell>
        </row>
        <row r="13828">
          <cell r="A13828" t="str">
            <v>2012-5-CO</v>
          </cell>
          <cell r="B13828">
            <v>2012</v>
          </cell>
          <cell r="C13828">
            <v>5</v>
          </cell>
          <cell r="D13828" t="str">
            <v>CO</v>
          </cell>
          <cell r="E13828">
            <v>5168134.1129550952</v>
          </cell>
        </row>
        <row r="13829">
          <cell r="A13829" t="str">
            <v>2012-5-CT</v>
          </cell>
          <cell r="B13829">
            <v>2012</v>
          </cell>
          <cell r="C13829">
            <v>5</v>
          </cell>
          <cell r="D13829" t="str">
            <v>CT</v>
          </cell>
          <cell r="E13829">
            <v>3587839.4024709999</v>
          </cell>
        </row>
        <row r="13830">
          <cell r="A13830" t="str">
            <v>2012-5-DC</v>
          </cell>
          <cell r="B13830">
            <v>2012</v>
          </cell>
          <cell r="C13830">
            <v>5</v>
          </cell>
          <cell r="D13830" t="str">
            <v>DC</v>
          </cell>
          <cell r="E13830">
            <v>593286.64434854372</v>
          </cell>
        </row>
        <row r="13831">
          <cell r="A13831" t="str">
            <v>2012-5-DE</v>
          </cell>
          <cell r="B13831">
            <v>2012</v>
          </cell>
          <cell r="C13831">
            <v>5</v>
          </cell>
          <cell r="D13831" t="str">
            <v>DE</v>
          </cell>
          <cell r="E13831">
            <v>913510.191733949</v>
          </cell>
        </row>
        <row r="13832">
          <cell r="A13832" t="str">
            <v>2012-5-FL</v>
          </cell>
          <cell r="B13832">
            <v>2012</v>
          </cell>
          <cell r="C13832">
            <v>5</v>
          </cell>
          <cell r="D13832" t="str">
            <v>FL</v>
          </cell>
          <cell r="E13832">
            <v>18989477.801879261</v>
          </cell>
        </row>
        <row r="13833">
          <cell r="A13833" t="str">
            <v>2012-5-GA</v>
          </cell>
          <cell r="B13833">
            <v>2012</v>
          </cell>
          <cell r="C13833">
            <v>5</v>
          </cell>
          <cell r="D13833" t="str">
            <v>GA</v>
          </cell>
          <cell r="E13833">
            <v>10021778.613997232</v>
          </cell>
        </row>
        <row r="13834">
          <cell r="A13834" t="str">
            <v>2012-5-HI</v>
          </cell>
          <cell r="B13834">
            <v>2012</v>
          </cell>
          <cell r="C13834">
            <v>5</v>
          </cell>
          <cell r="D13834" t="str">
            <v>HI</v>
          </cell>
          <cell r="E13834">
            <v>1377438.6452500229</v>
          </cell>
        </row>
        <row r="13835">
          <cell r="A13835" t="str">
            <v>2012-5-IA</v>
          </cell>
          <cell r="B13835">
            <v>2012</v>
          </cell>
          <cell r="C13835">
            <v>5</v>
          </cell>
          <cell r="D13835" t="str">
            <v>IA</v>
          </cell>
          <cell r="E13835">
            <v>3070081.4760679267</v>
          </cell>
        </row>
        <row r="13836">
          <cell r="A13836" t="str">
            <v>2012-5-ID</v>
          </cell>
          <cell r="B13836">
            <v>2012</v>
          </cell>
          <cell r="C13836">
            <v>5</v>
          </cell>
          <cell r="D13836" t="str">
            <v>ID</v>
          </cell>
          <cell r="E13836">
            <v>1609298.0242977031</v>
          </cell>
        </row>
        <row r="13837">
          <cell r="A13837" t="str">
            <v>2012-5-IL</v>
          </cell>
          <cell r="B13837">
            <v>2012</v>
          </cell>
          <cell r="C13837">
            <v>5</v>
          </cell>
          <cell r="D13837" t="str">
            <v>IL</v>
          </cell>
          <cell r="E13837">
            <v>12985981.874189742</v>
          </cell>
        </row>
        <row r="13838">
          <cell r="A13838" t="str">
            <v>2012-5-IN</v>
          </cell>
          <cell r="B13838">
            <v>2012</v>
          </cell>
          <cell r="C13838">
            <v>5</v>
          </cell>
          <cell r="D13838" t="str">
            <v>IN</v>
          </cell>
          <cell r="E13838">
            <v>6537143.1031539012</v>
          </cell>
        </row>
        <row r="13839">
          <cell r="A13839" t="str">
            <v>2012-5-KS</v>
          </cell>
          <cell r="B13839">
            <v>2012</v>
          </cell>
          <cell r="C13839">
            <v>5</v>
          </cell>
          <cell r="D13839" t="str">
            <v>KS</v>
          </cell>
          <cell r="E13839">
            <v>2872464.4812669051</v>
          </cell>
        </row>
        <row r="13840">
          <cell r="A13840" t="str">
            <v>2012-5-KY</v>
          </cell>
          <cell r="B13840">
            <v>2012</v>
          </cell>
          <cell r="C13840">
            <v>5</v>
          </cell>
          <cell r="D13840" t="str">
            <v>KY</v>
          </cell>
          <cell r="E13840">
            <v>4396807.9205444045</v>
          </cell>
        </row>
        <row r="13841">
          <cell r="A13841" t="str">
            <v>2012-5-LA</v>
          </cell>
          <cell r="B13841">
            <v>2012</v>
          </cell>
          <cell r="C13841">
            <v>5</v>
          </cell>
          <cell r="D13841" t="str">
            <v>LA</v>
          </cell>
          <cell r="E13841">
            <v>4577306.0539530311</v>
          </cell>
        </row>
        <row r="13842">
          <cell r="A13842" t="str">
            <v>2012-5-MA</v>
          </cell>
          <cell r="B13842">
            <v>2012</v>
          </cell>
          <cell r="C13842">
            <v>5</v>
          </cell>
          <cell r="D13842" t="str">
            <v>MA</v>
          </cell>
          <cell r="E13842">
            <v>6623370.7310494278</v>
          </cell>
        </row>
        <row r="13843">
          <cell r="A13843" t="str">
            <v>2012-5-MD</v>
          </cell>
          <cell r="B13843">
            <v>2012</v>
          </cell>
          <cell r="C13843">
            <v>5</v>
          </cell>
          <cell r="D13843" t="str">
            <v>MD</v>
          </cell>
          <cell r="E13843">
            <v>5878922.9423580468</v>
          </cell>
        </row>
        <row r="13844">
          <cell r="A13844" t="str">
            <v>2012-5-ME</v>
          </cell>
          <cell r="B13844">
            <v>2012</v>
          </cell>
          <cell r="C13844">
            <v>5</v>
          </cell>
          <cell r="D13844" t="str">
            <v>ME</v>
          </cell>
          <cell r="E13844">
            <v>1326074.2798592495</v>
          </cell>
        </row>
        <row r="13845">
          <cell r="A13845" t="str">
            <v>2012-5-MI</v>
          </cell>
          <cell r="B13845">
            <v>2012</v>
          </cell>
          <cell r="C13845">
            <v>5</v>
          </cell>
          <cell r="D13845" t="str">
            <v>MI</v>
          </cell>
          <cell r="E13845">
            <v>9949005.8103199825</v>
          </cell>
        </row>
        <row r="13846">
          <cell r="A13846" t="str">
            <v>2012-5-MN</v>
          </cell>
          <cell r="B13846">
            <v>2012</v>
          </cell>
          <cell r="C13846">
            <v>5</v>
          </cell>
          <cell r="D13846" t="str">
            <v>MN</v>
          </cell>
          <cell r="E13846">
            <v>5391798.3790195649</v>
          </cell>
        </row>
        <row r="13847">
          <cell r="A13847" t="str">
            <v>2012-5-MO</v>
          </cell>
          <cell r="B13847">
            <v>2012</v>
          </cell>
          <cell r="C13847">
            <v>5</v>
          </cell>
          <cell r="D13847" t="str">
            <v>MO</v>
          </cell>
          <cell r="E13847">
            <v>6059233.0851542437</v>
          </cell>
        </row>
        <row r="13848">
          <cell r="A13848" t="str">
            <v>2012-5-MS</v>
          </cell>
          <cell r="B13848">
            <v>2012</v>
          </cell>
          <cell r="C13848">
            <v>5</v>
          </cell>
          <cell r="D13848" t="str">
            <v>MS</v>
          </cell>
          <cell r="E13848">
            <v>3009644.085745865</v>
          </cell>
        </row>
        <row r="13849">
          <cell r="A13849" t="str">
            <v>2012-5-MT</v>
          </cell>
          <cell r="B13849">
            <v>2012</v>
          </cell>
          <cell r="C13849">
            <v>5</v>
          </cell>
          <cell r="D13849" t="str">
            <v>MT</v>
          </cell>
          <cell r="E13849">
            <v>1001240.1811884622</v>
          </cell>
        </row>
        <row r="13850">
          <cell r="A13850" t="str">
            <v>2012-5-NC</v>
          </cell>
          <cell r="B13850">
            <v>2012</v>
          </cell>
          <cell r="C13850">
            <v>5</v>
          </cell>
          <cell r="D13850" t="str">
            <v>NC</v>
          </cell>
          <cell r="E13850">
            <v>9770871.4054683857</v>
          </cell>
        </row>
        <row r="13851">
          <cell r="A13851" t="str">
            <v>2012-5-ND</v>
          </cell>
          <cell r="B13851">
            <v>2012</v>
          </cell>
          <cell r="C13851">
            <v>5</v>
          </cell>
          <cell r="D13851" t="str">
            <v>ND</v>
          </cell>
          <cell r="E13851">
            <v>673887.97248693439</v>
          </cell>
        </row>
        <row r="13852">
          <cell r="A13852" t="str">
            <v>2012-5-NE</v>
          </cell>
          <cell r="B13852">
            <v>2012</v>
          </cell>
          <cell r="C13852">
            <v>5</v>
          </cell>
          <cell r="D13852" t="str">
            <v>NE</v>
          </cell>
          <cell r="E13852">
            <v>1848834.4235006224</v>
          </cell>
        </row>
        <row r="13853">
          <cell r="A13853" t="str">
            <v>2012-5-NH</v>
          </cell>
          <cell r="B13853">
            <v>2012</v>
          </cell>
          <cell r="C13853">
            <v>5</v>
          </cell>
          <cell r="D13853" t="str">
            <v>NH</v>
          </cell>
          <cell r="E13853">
            <v>1328297.1692181935</v>
          </cell>
        </row>
        <row r="13854">
          <cell r="A13854" t="str">
            <v>2012-5-NJ</v>
          </cell>
          <cell r="B13854">
            <v>2012</v>
          </cell>
          <cell r="C13854">
            <v>5</v>
          </cell>
          <cell r="D13854" t="str">
            <v>NJ</v>
          </cell>
          <cell r="E13854">
            <v>8799173.8839110844</v>
          </cell>
        </row>
        <row r="13855">
          <cell r="A13855" t="str">
            <v>2012-5-NM</v>
          </cell>
          <cell r="B13855">
            <v>2012</v>
          </cell>
          <cell r="C13855">
            <v>5</v>
          </cell>
          <cell r="D13855" t="str">
            <v>NM</v>
          </cell>
          <cell r="E13855">
            <v>2122794.1887821555</v>
          </cell>
        </row>
        <row r="13856">
          <cell r="A13856" t="str">
            <v>2012-5-NV</v>
          </cell>
          <cell r="B13856">
            <v>2012</v>
          </cell>
          <cell r="C13856">
            <v>5</v>
          </cell>
          <cell r="D13856" t="str">
            <v>NV</v>
          </cell>
          <cell r="E13856">
            <v>2646107.5973203024</v>
          </cell>
        </row>
        <row r="13857">
          <cell r="A13857" t="str">
            <v>2012-5-NY</v>
          </cell>
          <cell r="B13857">
            <v>2012</v>
          </cell>
          <cell r="C13857">
            <v>5</v>
          </cell>
          <cell r="D13857" t="str">
            <v>NY</v>
          </cell>
          <cell r="E13857">
            <v>19465177.3458266</v>
          </cell>
        </row>
        <row r="13858">
          <cell r="A13858" t="str">
            <v>2012-5-OH</v>
          </cell>
          <cell r="B13858">
            <v>2012</v>
          </cell>
          <cell r="C13858">
            <v>5</v>
          </cell>
          <cell r="D13858" t="str">
            <v>OH</v>
          </cell>
          <cell r="E13858">
            <v>11586925.559843123</v>
          </cell>
        </row>
        <row r="13859">
          <cell r="A13859" t="str">
            <v>2012-5-OK</v>
          </cell>
          <cell r="B13859">
            <v>2012</v>
          </cell>
          <cell r="C13859">
            <v>5</v>
          </cell>
          <cell r="D13859" t="str">
            <v>OK</v>
          </cell>
          <cell r="E13859">
            <v>3780271.7358294134</v>
          </cell>
        </row>
        <row r="13860">
          <cell r="A13860" t="str">
            <v>2012-5-OR</v>
          </cell>
          <cell r="B13860">
            <v>2012</v>
          </cell>
          <cell r="C13860">
            <v>5</v>
          </cell>
          <cell r="D13860" t="str">
            <v>OR</v>
          </cell>
          <cell r="E13860">
            <v>3917295.4738457124</v>
          </cell>
        </row>
        <row r="13861">
          <cell r="A13861" t="str">
            <v>2012-5-PA</v>
          </cell>
          <cell r="B13861">
            <v>2012</v>
          </cell>
          <cell r="C13861">
            <v>5</v>
          </cell>
          <cell r="D13861" t="str">
            <v>PA</v>
          </cell>
          <cell r="E13861">
            <v>12759644.901969122</v>
          </cell>
        </row>
        <row r="13862">
          <cell r="A13862" t="str">
            <v>2012-5-RI</v>
          </cell>
          <cell r="B13862">
            <v>2012</v>
          </cell>
          <cell r="C13862">
            <v>5</v>
          </cell>
          <cell r="D13862" t="str">
            <v>RI</v>
          </cell>
          <cell r="E13862">
            <v>1058463.2998992747</v>
          </cell>
        </row>
        <row r="13863">
          <cell r="A13863" t="str">
            <v>2012-5-SC</v>
          </cell>
          <cell r="B13863">
            <v>2012</v>
          </cell>
          <cell r="C13863">
            <v>5</v>
          </cell>
          <cell r="D13863" t="str">
            <v>SC</v>
          </cell>
          <cell r="E13863">
            <v>4706633.5062601073</v>
          </cell>
        </row>
        <row r="13864">
          <cell r="A13864" t="str">
            <v>2012-5-SD</v>
          </cell>
          <cell r="B13864">
            <v>2012</v>
          </cell>
          <cell r="C13864">
            <v>5</v>
          </cell>
          <cell r="D13864" t="str">
            <v>SD</v>
          </cell>
          <cell r="E13864">
            <v>818749.77403034794</v>
          </cell>
        </row>
        <row r="13865">
          <cell r="A13865" t="str">
            <v>2012-5-TN</v>
          </cell>
          <cell r="B13865">
            <v>2012</v>
          </cell>
          <cell r="C13865">
            <v>5</v>
          </cell>
          <cell r="D13865" t="str">
            <v>TN</v>
          </cell>
          <cell r="E13865">
            <v>6425814.0688462565</v>
          </cell>
        </row>
        <row r="13866">
          <cell r="A13866" t="str">
            <v>2012-5-TX</v>
          </cell>
          <cell r="B13866">
            <v>2012</v>
          </cell>
          <cell r="C13866">
            <v>5</v>
          </cell>
          <cell r="D13866" t="str">
            <v>TX</v>
          </cell>
          <cell r="E13866">
            <v>26198263.172721721</v>
          </cell>
        </row>
        <row r="13867">
          <cell r="A13867" t="str">
            <v>2012-5-UT</v>
          </cell>
          <cell r="B13867">
            <v>2012</v>
          </cell>
          <cell r="C13867">
            <v>5</v>
          </cell>
          <cell r="D13867" t="str">
            <v>UT</v>
          </cell>
          <cell r="E13867">
            <v>2882229.9655914605</v>
          </cell>
        </row>
        <row r="13868">
          <cell r="A13868" t="str">
            <v>2012-5-VA</v>
          </cell>
          <cell r="B13868">
            <v>2012</v>
          </cell>
          <cell r="C13868">
            <v>5</v>
          </cell>
          <cell r="D13868" t="str">
            <v>VA</v>
          </cell>
          <cell r="E13868">
            <v>8156516.3418646343</v>
          </cell>
        </row>
        <row r="13869">
          <cell r="A13869" t="str">
            <v>2012-5-VT</v>
          </cell>
          <cell r="B13869">
            <v>2012</v>
          </cell>
          <cell r="C13869">
            <v>5</v>
          </cell>
          <cell r="D13869" t="str">
            <v>VT</v>
          </cell>
          <cell r="E13869">
            <v>633169.12687161262</v>
          </cell>
        </row>
        <row r="13870">
          <cell r="A13870" t="str">
            <v>2012-5-WA</v>
          </cell>
          <cell r="B13870">
            <v>2012</v>
          </cell>
          <cell r="C13870">
            <v>5</v>
          </cell>
          <cell r="D13870" t="str">
            <v>WA</v>
          </cell>
          <cell r="E13870">
            <v>6847143.8681420749</v>
          </cell>
        </row>
        <row r="13871">
          <cell r="A13871" t="str">
            <v>2012-5-WI</v>
          </cell>
          <cell r="B13871">
            <v>2012</v>
          </cell>
          <cell r="C13871">
            <v>5</v>
          </cell>
          <cell r="D13871" t="str">
            <v>WI</v>
          </cell>
          <cell r="E13871">
            <v>5759878.7444570642</v>
          </cell>
        </row>
        <row r="13872">
          <cell r="A13872" t="str">
            <v>2012-5-WV</v>
          </cell>
          <cell r="B13872">
            <v>2012</v>
          </cell>
          <cell r="C13872">
            <v>5</v>
          </cell>
          <cell r="D13872" t="str">
            <v>WV</v>
          </cell>
          <cell r="E13872">
            <v>1852683.1734958438</v>
          </cell>
        </row>
        <row r="13873">
          <cell r="A13873" t="str">
            <v>2012-5-WY</v>
          </cell>
          <cell r="B13873">
            <v>2012</v>
          </cell>
          <cell r="C13873">
            <v>5</v>
          </cell>
          <cell r="D13873" t="str">
            <v>WY</v>
          </cell>
          <cell r="E13873">
            <v>571321.27454249223</v>
          </cell>
        </row>
        <row r="13874">
          <cell r="A13874" t="str">
            <v>2012-6-AK</v>
          </cell>
          <cell r="B13874">
            <v>2012</v>
          </cell>
          <cell r="C13874">
            <v>6</v>
          </cell>
          <cell r="D13874" t="str">
            <v>AK</v>
          </cell>
          <cell r="E13874">
            <v>725106.33624895546</v>
          </cell>
        </row>
        <row r="13875">
          <cell r="A13875" t="str">
            <v>2012-6-AL</v>
          </cell>
          <cell r="B13875">
            <v>2012</v>
          </cell>
          <cell r="C13875">
            <v>6</v>
          </cell>
          <cell r="D13875" t="str">
            <v>AL</v>
          </cell>
          <cell r="E13875">
            <v>4853525.0953564132</v>
          </cell>
        </row>
        <row r="13876">
          <cell r="A13876" t="str">
            <v>2012-6-AR</v>
          </cell>
          <cell r="B13876">
            <v>2012</v>
          </cell>
          <cell r="C13876">
            <v>6</v>
          </cell>
          <cell r="D13876" t="str">
            <v>AR</v>
          </cell>
          <cell r="E13876">
            <v>2959360.46740596</v>
          </cell>
        </row>
        <row r="13877">
          <cell r="A13877" t="str">
            <v>2012-6-AZ</v>
          </cell>
          <cell r="B13877">
            <v>2012</v>
          </cell>
          <cell r="C13877">
            <v>6</v>
          </cell>
          <cell r="D13877" t="str">
            <v>AZ</v>
          </cell>
          <cell r="E13877">
            <v>6695053.90288419</v>
          </cell>
        </row>
        <row r="13878">
          <cell r="A13878" t="str">
            <v>2012-6-CA</v>
          </cell>
          <cell r="B13878">
            <v>2012</v>
          </cell>
          <cell r="C13878">
            <v>6</v>
          </cell>
          <cell r="D13878" t="str">
            <v>CA</v>
          </cell>
          <cell r="E13878">
            <v>39214753.093348548</v>
          </cell>
        </row>
        <row r="13879">
          <cell r="A13879" t="str">
            <v>2012-6-CO</v>
          </cell>
          <cell r="B13879">
            <v>2012</v>
          </cell>
          <cell r="C13879">
            <v>6</v>
          </cell>
          <cell r="D13879" t="str">
            <v>CO</v>
          </cell>
          <cell r="E13879">
            <v>5174433.146849215</v>
          </cell>
        </row>
        <row r="13880">
          <cell r="A13880" t="str">
            <v>2012-6-CT</v>
          </cell>
          <cell r="B13880">
            <v>2012</v>
          </cell>
          <cell r="C13880">
            <v>6</v>
          </cell>
          <cell r="D13880" t="str">
            <v>CT</v>
          </cell>
          <cell r="E13880">
            <v>3588451.2302158996</v>
          </cell>
        </row>
        <row r="13881">
          <cell r="A13881" t="str">
            <v>2012-6-DC</v>
          </cell>
          <cell r="B13881">
            <v>2012</v>
          </cell>
          <cell r="C13881">
            <v>6</v>
          </cell>
          <cell r="D13881" t="str">
            <v>DC</v>
          </cell>
          <cell r="E13881">
            <v>592911.72499301331</v>
          </cell>
        </row>
        <row r="13882">
          <cell r="A13882" t="str">
            <v>2012-6-DE</v>
          </cell>
          <cell r="B13882">
            <v>2012</v>
          </cell>
          <cell r="C13882">
            <v>6</v>
          </cell>
          <cell r="D13882" t="str">
            <v>DE</v>
          </cell>
          <cell r="E13882">
            <v>914209.83329388651</v>
          </cell>
        </row>
        <row r="13883">
          <cell r="A13883" t="str">
            <v>2012-6-FL</v>
          </cell>
          <cell r="B13883">
            <v>2012</v>
          </cell>
          <cell r="C13883">
            <v>6</v>
          </cell>
          <cell r="D13883" t="str">
            <v>FL</v>
          </cell>
          <cell r="E13883">
            <v>19000977.016917698</v>
          </cell>
        </row>
        <row r="13884">
          <cell r="A13884" t="str">
            <v>2012-6-GA</v>
          </cell>
          <cell r="B13884">
            <v>2012</v>
          </cell>
          <cell r="C13884">
            <v>6</v>
          </cell>
          <cell r="D13884" t="str">
            <v>GA</v>
          </cell>
          <cell r="E13884">
            <v>10036953.447484478</v>
          </cell>
        </row>
        <row r="13885">
          <cell r="A13885" t="str">
            <v>2012-6-HI</v>
          </cell>
          <cell r="B13885">
            <v>2012</v>
          </cell>
          <cell r="C13885">
            <v>6</v>
          </cell>
          <cell r="D13885" t="str">
            <v>HI</v>
          </cell>
          <cell r="E13885">
            <v>1378197.1767243922</v>
          </cell>
        </row>
        <row r="13886">
          <cell r="A13886" t="str">
            <v>2012-6-IA</v>
          </cell>
          <cell r="B13886">
            <v>2012</v>
          </cell>
          <cell r="C13886">
            <v>6</v>
          </cell>
          <cell r="D13886" t="str">
            <v>IA</v>
          </cell>
          <cell r="E13886">
            <v>3071140.5587165174</v>
          </cell>
        </row>
        <row r="13887">
          <cell r="A13887" t="str">
            <v>2012-6-ID</v>
          </cell>
          <cell r="B13887">
            <v>2012</v>
          </cell>
          <cell r="C13887">
            <v>6</v>
          </cell>
          <cell r="D13887" t="str">
            <v>ID</v>
          </cell>
          <cell r="E13887">
            <v>1611172.6682117968</v>
          </cell>
        </row>
        <row r="13888">
          <cell r="A13888" t="str">
            <v>2012-6-IL</v>
          </cell>
          <cell r="B13888">
            <v>2012</v>
          </cell>
          <cell r="C13888">
            <v>6</v>
          </cell>
          <cell r="D13888" t="str">
            <v>IL</v>
          </cell>
          <cell r="E13888">
            <v>12992935.949002691</v>
          </cell>
        </row>
        <row r="13889">
          <cell r="A13889" t="str">
            <v>2012-6-IN</v>
          </cell>
          <cell r="B13889">
            <v>2012</v>
          </cell>
          <cell r="C13889">
            <v>6</v>
          </cell>
          <cell r="D13889" t="str">
            <v>IN</v>
          </cell>
          <cell r="E13889">
            <v>6539524.7858621599</v>
          </cell>
        </row>
        <row r="13890">
          <cell r="A13890" t="str">
            <v>2012-6-KS</v>
          </cell>
          <cell r="B13890">
            <v>2012</v>
          </cell>
          <cell r="C13890">
            <v>6</v>
          </cell>
          <cell r="D13890" t="str">
            <v>KS</v>
          </cell>
          <cell r="E13890">
            <v>2873309.0340165878</v>
          </cell>
        </row>
        <row r="13891">
          <cell r="A13891" t="str">
            <v>2012-6-KY</v>
          </cell>
          <cell r="B13891">
            <v>2012</v>
          </cell>
          <cell r="C13891">
            <v>6</v>
          </cell>
          <cell r="D13891" t="str">
            <v>KY</v>
          </cell>
          <cell r="E13891">
            <v>4399381.1050931858</v>
          </cell>
        </row>
        <row r="13892">
          <cell r="A13892" t="str">
            <v>2012-6-LA</v>
          </cell>
          <cell r="B13892">
            <v>2012</v>
          </cell>
          <cell r="C13892">
            <v>6</v>
          </cell>
          <cell r="D13892" t="str">
            <v>LA</v>
          </cell>
          <cell r="E13892">
            <v>4579269.6010462912</v>
          </cell>
        </row>
        <row r="13893">
          <cell r="A13893" t="str">
            <v>2012-6-MA</v>
          </cell>
          <cell r="B13893">
            <v>2012</v>
          </cell>
          <cell r="C13893">
            <v>6</v>
          </cell>
          <cell r="D13893" t="str">
            <v>MA</v>
          </cell>
          <cell r="E13893">
            <v>6626760.0312180156</v>
          </cell>
        </row>
        <row r="13894">
          <cell r="A13894" t="str">
            <v>2012-6-MD</v>
          </cell>
          <cell r="B13894">
            <v>2012</v>
          </cell>
          <cell r="C13894">
            <v>6</v>
          </cell>
          <cell r="D13894" t="str">
            <v>MD</v>
          </cell>
          <cell r="E13894">
            <v>5883658.7127427226</v>
          </cell>
        </row>
        <row r="13895">
          <cell r="A13895" t="str">
            <v>2012-6-ME</v>
          </cell>
          <cell r="B13895">
            <v>2012</v>
          </cell>
          <cell r="C13895">
            <v>6</v>
          </cell>
          <cell r="D13895" t="str">
            <v>ME</v>
          </cell>
          <cell r="E13895">
            <v>1325972.8477676045</v>
          </cell>
        </row>
        <row r="13896">
          <cell r="A13896" t="str">
            <v>2012-6-MI</v>
          </cell>
          <cell r="B13896">
            <v>2012</v>
          </cell>
          <cell r="C13896">
            <v>6</v>
          </cell>
          <cell r="D13896" t="str">
            <v>MI</v>
          </cell>
          <cell r="E13896">
            <v>9951857.4107839037</v>
          </cell>
        </row>
        <row r="13897">
          <cell r="A13897" t="str">
            <v>2012-6-MN</v>
          </cell>
          <cell r="B13897">
            <v>2012</v>
          </cell>
          <cell r="C13897">
            <v>6</v>
          </cell>
          <cell r="D13897" t="str">
            <v>MN</v>
          </cell>
          <cell r="E13897">
            <v>5395743.4175568223</v>
          </cell>
        </row>
        <row r="13898">
          <cell r="A13898" t="str">
            <v>2012-6-MO</v>
          </cell>
          <cell r="B13898">
            <v>2012</v>
          </cell>
          <cell r="C13898">
            <v>6</v>
          </cell>
          <cell r="D13898" t="str">
            <v>MO</v>
          </cell>
          <cell r="E13898">
            <v>6062379.5040882025</v>
          </cell>
        </row>
        <row r="13899">
          <cell r="A13899" t="str">
            <v>2012-6-MS</v>
          </cell>
          <cell r="B13899">
            <v>2012</v>
          </cell>
          <cell r="C13899">
            <v>6</v>
          </cell>
          <cell r="D13899" t="str">
            <v>MS</v>
          </cell>
          <cell r="E13899">
            <v>3011542.3938047611</v>
          </cell>
        </row>
        <row r="13900">
          <cell r="A13900" t="str">
            <v>2012-6-MT</v>
          </cell>
          <cell r="B13900">
            <v>2012</v>
          </cell>
          <cell r="C13900">
            <v>6</v>
          </cell>
          <cell r="D13900" t="str">
            <v>MT</v>
          </cell>
          <cell r="E13900">
            <v>1001763.0274230869</v>
          </cell>
        </row>
        <row r="13901">
          <cell r="A13901" t="str">
            <v>2012-6-NC</v>
          </cell>
          <cell r="B13901">
            <v>2012</v>
          </cell>
          <cell r="C13901">
            <v>6</v>
          </cell>
          <cell r="D13901" t="str">
            <v>NC</v>
          </cell>
          <cell r="E13901">
            <v>9781494.859024981</v>
          </cell>
        </row>
        <row r="13902">
          <cell r="A13902" t="str">
            <v>2012-6-ND</v>
          </cell>
          <cell r="B13902">
            <v>2012</v>
          </cell>
          <cell r="C13902">
            <v>6</v>
          </cell>
          <cell r="D13902" t="str">
            <v>ND</v>
          </cell>
          <cell r="E13902">
            <v>673945.64197606896</v>
          </cell>
        </row>
        <row r="13903">
          <cell r="A13903" t="str">
            <v>2012-6-NE</v>
          </cell>
          <cell r="B13903">
            <v>2012</v>
          </cell>
          <cell r="C13903">
            <v>6</v>
          </cell>
          <cell r="D13903" t="str">
            <v>NE</v>
          </cell>
          <cell r="E13903">
            <v>1849841.4555345571</v>
          </cell>
        </row>
        <row r="13904">
          <cell r="A13904" t="str">
            <v>2012-6-NH</v>
          </cell>
          <cell r="B13904">
            <v>2012</v>
          </cell>
          <cell r="C13904">
            <v>6</v>
          </cell>
          <cell r="D13904" t="str">
            <v>NH</v>
          </cell>
          <cell r="E13904">
            <v>1328825.5159239932</v>
          </cell>
        </row>
        <row r="13905">
          <cell r="A13905" t="str">
            <v>2012-6-NJ</v>
          </cell>
          <cell r="B13905">
            <v>2012</v>
          </cell>
          <cell r="C13905">
            <v>6</v>
          </cell>
          <cell r="D13905" t="str">
            <v>NJ</v>
          </cell>
          <cell r="E13905">
            <v>8799497.3455849402</v>
          </cell>
        </row>
        <row r="13906">
          <cell r="A13906" t="str">
            <v>2012-6-NM</v>
          </cell>
          <cell r="B13906">
            <v>2012</v>
          </cell>
          <cell r="C13906">
            <v>6</v>
          </cell>
          <cell r="D13906" t="str">
            <v>NM</v>
          </cell>
          <cell r="E13906">
            <v>2125676.7321446501</v>
          </cell>
        </row>
        <row r="13907">
          <cell r="A13907" t="str">
            <v>2012-6-NV</v>
          </cell>
          <cell r="B13907">
            <v>2012</v>
          </cell>
          <cell r="C13907">
            <v>6</v>
          </cell>
          <cell r="D13907" t="str">
            <v>NV</v>
          </cell>
          <cell r="E13907">
            <v>2646696.454452632</v>
          </cell>
        </row>
        <row r="13908">
          <cell r="A13908" t="str">
            <v>2012-6-NY</v>
          </cell>
          <cell r="B13908">
            <v>2012</v>
          </cell>
          <cell r="C13908">
            <v>6</v>
          </cell>
          <cell r="D13908" t="str">
            <v>NY</v>
          </cell>
          <cell r="E13908">
            <v>19469055.703986339</v>
          </cell>
        </row>
        <row r="13909">
          <cell r="A13909" t="str">
            <v>2012-6-OH</v>
          </cell>
          <cell r="B13909">
            <v>2012</v>
          </cell>
          <cell r="C13909">
            <v>6</v>
          </cell>
          <cell r="D13909" t="str">
            <v>OH</v>
          </cell>
          <cell r="E13909">
            <v>11589171.166617172</v>
          </cell>
        </row>
        <row r="13910">
          <cell r="A13910" t="str">
            <v>2012-6-OK</v>
          </cell>
          <cell r="B13910">
            <v>2012</v>
          </cell>
          <cell r="C13910">
            <v>6</v>
          </cell>
          <cell r="D13910" t="str">
            <v>OK</v>
          </cell>
          <cell r="E13910">
            <v>3781538.3242543139</v>
          </cell>
        </row>
        <row r="13911">
          <cell r="A13911" t="str">
            <v>2012-6-OR</v>
          </cell>
          <cell r="B13911">
            <v>2012</v>
          </cell>
          <cell r="C13911">
            <v>6</v>
          </cell>
          <cell r="D13911" t="str">
            <v>OR</v>
          </cell>
          <cell r="E13911">
            <v>3921181.3074421552</v>
          </cell>
        </row>
        <row r="13912">
          <cell r="A13912" t="str">
            <v>2012-6-PA</v>
          </cell>
          <cell r="B13912">
            <v>2012</v>
          </cell>
          <cell r="C13912">
            <v>6</v>
          </cell>
          <cell r="D13912" t="str">
            <v>PA</v>
          </cell>
          <cell r="E13912">
            <v>12762195.564810757</v>
          </cell>
        </row>
        <row r="13913">
          <cell r="A13913" t="str">
            <v>2012-6-RI</v>
          </cell>
          <cell r="B13913">
            <v>2012</v>
          </cell>
          <cell r="C13913">
            <v>6</v>
          </cell>
          <cell r="D13913" t="str">
            <v>RI</v>
          </cell>
          <cell r="E13913">
            <v>1058726.1149172594</v>
          </cell>
        </row>
        <row r="13914">
          <cell r="A13914" t="str">
            <v>2012-6-SC</v>
          </cell>
          <cell r="B13914">
            <v>2012</v>
          </cell>
          <cell r="C13914">
            <v>6</v>
          </cell>
          <cell r="D13914" t="str">
            <v>SC</v>
          </cell>
          <cell r="E13914">
            <v>4710265.5188868437</v>
          </cell>
        </row>
        <row r="13915">
          <cell r="A13915" t="str">
            <v>2012-6-SD</v>
          </cell>
          <cell r="B13915">
            <v>2012</v>
          </cell>
          <cell r="C13915">
            <v>6</v>
          </cell>
          <cell r="D13915" t="str">
            <v>SD</v>
          </cell>
          <cell r="E13915">
            <v>818948.20780981495</v>
          </cell>
        </row>
        <row r="13916">
          <cell r="A13916" t="str">
            <v>2012-6-TN</v>
          </cell>
          <cell r="B13916">
            <v>2012</v>
          </cell>
          <cell r="C13916">
            <v>6</v>
          </cell>
          <cell r="D13916" t="str">
            <v>TN</v>
          </cell>
          <cell r="E13916">
            <v>6429383.2197056366</v>
          </cell>
        </row>
        <row r="13917">
          <cell r="A13917" t="str">
            <v>2012-6-TX</v>
          </cell>
          <cell r="B13917">
            <v>2012</v>
          </cell>
          <cell r="C13917">
            <v>6</v>
          </cell>
          <cell r="D13917" t="str">
            <v>TX</v>
          </cell>
          <cell r="E13917">
            <v>26246297.942918699</v>
          </cell>
        </row>
        <row r="13918">
          <cell r="A13918" t="str">
            <v>2012-6-UT</v>
          </cell>
          <cell r="B13918">
            <v>2012</v>
          </cell>
          <cell r="C13918">
            <v>6</v>
          </cell>
          <cell r="D13918" t="str">
            <v>UT</v>
          </cell>
          <cell r="E13918">
            <v>2887633.3036279078</v>
          </cell>
        </row>
        <row r="13919">
          <cell r="A13919" t="str">
            <v>2012-6-VA</v>
          </cell>
          <cell r="B13919">
            <v>2012</v>
          </cell>
          <cell r="C13919">
            <v>6</v>
          </cell>
          <cell r="D13919" t="str">
            <v>VA</v>
          </cell>
          <cell r="E13919">
            <v>8163510.1356474748</v>
          </cell>
        </row>
        <row r="13920">
          <cell r="A13920" t="str">
            <v>2012-6-VT</v>
          </cell>
          <cell r="B13920">
            <v>2012</v>
          </cell>
          <cell r="C13920">
            <v>6</v>
          </cell>
          <cell r="D13920" t="str">
            <v>VT</v>
          </cell>
          <cell r="E13920">
            <v>633497.51421425026</v>
          </cell>
        </row>
        <row r="13921">
          <cell r="A13921" t="str">
            <v>2012-6-WA</v>
          </cell>
          <cell r="B13921">
            <v>2012</v>
          </cell>
          <cell r="C13921">
            <v>6</v>
          </cell>
          <cell r="D13921" t="str">
            <v>WA</v>
          </cell>
          <cell r="E13921">
            <v>6852977.441115303</v>
          </cell>
        </row>
        <row r="13922">
          <cell r="A13922" t="str">
            <v>2012-6-WI</v>
          </cell>
          <cell r="B13922">
            <v>2012</v>
          </cell>
          <cell r="C13922">
            <v>6</v>
          </cell>
          <cell r="D13922" t="str">
            <v>WI</v>
          </cell>
          <cell r="E13922">
            <v>5763143.2286978392</v>
          </cell>
        </row>
        <row r="13923">
          <cell r="A13923" t="str">
            <v>2012-6-WV</v>
          </cell>
          <cell r="B13923">
            <v>2012</v>
          </cell>
          <cell r="C13923">
            <v>6</v>
          </cell>
          <cell r="D13923" t="str">
            <v>WV</v>
          </cell>
          <cell r="E13923">
            <v>1852657.5039278411</v>
          </cell>
        </row>
        <row r="13924">
          <cell r="A13924" t="str">
            <v>2012-6-WY</v>
          </cell>
          <cell r="B13924">
            <v>2012</v>
          </cell>
          <cell r="C13924">
            <v>6</v>
          </cell>
          <cell r="D13924" t="str">
            <v>WY</v>
          </cell>
          <cell r="E13924">
            <v>571666.34710115206</v>
          </cell>
        </row>
        <row r="13925">
          <cell r="A13925" t="str">
            <v>2012-7-AK</v>
          </cell>
          <cell r="B13925">
            <v>2012</v>
          </cell>
          <cell r="C13925">
            <v>7</v>
          </cell>
          <cell r="D13925" t="str">
            <v>AK</v>
          </cell>
          <cell r="E13925">
            <v>725706.29657262075</v>
          </cell>
        </row>
        <row r="13926">
          <cell r="A13926" t="str">
            <v>2012-7-AL</v>
          </cell>
          <cell r="B13926">
            <v>2012</v>
          </cell>
          <cell r="C13926">
            <v>7</v>
          </cell>
          <cell r="D13926" t="str">
            <v>AL</v>
          </cell>
          <cell r="E13926">
            <v>4856558.1403465597</v>
          </cell>
        </row>
        <row r="13927">
          <cell r="A13927" t="str">
            <v>2012-7-AR</v>
          </cell>
          <cell r="B13927">
            <v>2012</v>
          </cell>
          <cell r="C13927">
            <v>7</v>
          </cell>
          <cell r="D13927" t="str">
            <v>AR</v>
          </cell>
          <cell r="E13927">
            <v>2961140.7363825501</v>
          </cell>
        </row>
        <row r="13928">
          <cell r="A13928" t="str">
            <v>2012-7-AZ</v>
          </cell>
          <cell r="B13928">
            <v>2012</v>
          </cell>
          <cell r="C13928">
            <v>7</v>
          </cell>
          <cell r="D13928" t="str">
            <v>AZ</v>
          </cell>
          <cell r="E13928">
            <v>6706445.7338595698</v>
          </cell>
        </row>
        <row r="13929">
          <cell r="A13929" t="str">
            <v>2012-7-CA</v>
          </cell>
          <cell r="B13929">
            <v>2012</v>
          </cell>
          <cell r="C13929">
            <v>7</v>
          </cell>
          <cell r="D13929" t="str">
            <v>CA</v>
          </cell>
          <cell r="E13929">
            <v>39253945.4828059</v>
          </cell>
        </row>
        <row r="13930">
          <cell r="A13930" t="str">
            <v>2012-7-CO</v>
          </cell>
          <cell r="B13930">
            <v>2012</v>
          </cell>
          <cell r="C13930">
            <v>7</v>
          </cell>
          <cell r="D13930" t="str">
            <v>CO</v>
          </cell>
          <cell r="E13930">
            <v>5180237.2451881217</v>
          </cell>
        </row>
        <row r="13931">
          <cell r="A13931" t="str">
            <v>2012-7-CT</v>
          </cell>
          <cell r="B13931">
            <v>2012</v>
          </cell>
          <cell r="C13931">
            <v>7</v>
          </cell>
          <cell r="D13931" t="str">
            <v>CT</v>
          </cell>
          <cell r="E13931">
            <v>3589056.28408148</v>
          </cell>
        </row>
        <row r="13932">
          <cell r="A13932" t="str">
            <v>2012-7-DC</v>
          </cell>
          <cell r="B13932">
            <v>2012</v>
          </cell>
          <cell r="C13932">
            <v>7</v>
          </cell>
          <cell r="D13932" t="str">
            <v>DC</v>
          </cell>
          <cell r="E13932">
            <v>592521.33944314881</v>
          </cell>
        </row>
        <row r="13933">
          <cell r="A13933" t="str">
            <v>2012-7-DE</v>
          </cell>
          <cell r="B13933">
            <v>2012</v>
          </cell>
          <cell r="C13933">
            <v>7</v>
          </cell>
          <cell r="D13933" t="str">
            <v>DE</v>
          </cell>
          <cell r="E13933">
            <v>914874.8250090346</v>
          </cell>
        </row>
        <row r="13934">
          <cell r="A13934" t="str">
            <v>2012-7-FL</v>
          </cell>
          <cell r="B13934">
            <v>2012</v>
          </cell>
          <cell r="C13934">
            <v>7</v>
          </cell>
          <cell r="D13934" t="str">
            <v>FL</v>
          </cell>
          <cell r="E13934">
            <v>19012025.459312569</v>
          </cell>
        </row>
        <row r="13935">
          <cell r="A13935" t="str">
            <v>2012-7-GA</v>
          </cell>
          <cell r="B13935">
            <v>2012</v>
          </cell>
          <cell r="C13935">
            <v>7</v>
          </cell>
          <cell r="D13935" t="str">
            <v>GA</v>
          </cell>
          <cell r="E13935">
            <v>10050649.950166142</v>
          </cell>
        </row>
        <row r="13936">
          <cell r="A13936" t="str">
            <v>2012-7-HI</v>
          </cell>
          <cell r="B13936">
            <v>2012</v>
          </cell>
          <cell r="C13936">
            <v>7</v>
          </cell>
          <cell r="D13936" t="str">
            <v>HI</v>
          </cell>
          <cell r="E13936">
            <v>1378928.6580118996</v>
          </cell>
        </row>
        <row r="13937">
          <cell r="A13937" t="str">
            <v>2012-7-IA</v>
          </cell>
          <cell r="B13937">
            <v>2012</v>
          </cell>
          <cell r="C13937">
            <v>7</v>
          </cell>
          <cell r="D13937" t="str">
            <v>IA</v>
          </cell>
          <cell r="E13937">
            <v>3072175.9489488481</v>
          </cell>
        </row>
        <row r="13938">
          <cell r="A13938" t="str">
            <v>2012-7-ID</v>
          </cell>
          <cell r="B13938">
            <v>2012</v>
          </cell>
          <cell r="C13938">
            <v>7</v>
          </cell>
          <cell r="D13938" t="str">
            <v>ID</v>
          </cell>
          <cell r="E13938">
            <v>1612906.4825634263</v>
          </cell>
        </row>
        <row r="13939">
          <cell r="A13939" t="str">
            <v>2012-7-IL</v>
          </cell>
          <cell r="B13939">
            <v>2012</v>
          </cell>
          <cell r="C13939">
            <v>7</v>
          </cell>
          <cell r="D13939" t="str">
            <v>IL</v>
          </cell>
          <cell r="E13939">
            <v>12999648.84241466</v>
          </cell>
        </row>
        <row r="13940">
          <cell r="A13940" t="str">
            <v>2012-7-IN</v>
          </cell>
          <cell r="B13940">
            <v>2012</v>
          </cell>
          <cell r="C13940">
            <v>7</v>
          </cell>
          <cell r="D13940" t="str">
            <v>IN</v>
          </cell>
          <cell r="E13940">
            <v>6541850.2056224421</v>
          </cell>
        </row>
        <row r="13941">
          <cell r="A13941" t="str">
            <v>2012-7-KS</v>
          </cell>
          <cell r="B13941">
            <v>2012</v>
          </cell>
          <cell r="C13941">
            <v>7</v>
          </cell>
          <cell r="D13941" t="str">
            <v>KS</v>
          </cell>
          <cell r="E13941">
            <v>2874137.4785244982</v>
          </cell>
        </row>
        <row r="13942">
          <cell r="A13942" t="str">
            <v>2012-7-KY</v>
          </cell>
          <cell r="B13942">
            <v>2012</v>
          </cell>
          <cell r="C13942">
            <v>7</v>
          </cell>
          <cell r="D13942" t="str">
            <v>KY</v>
          </cell>
          <cell r="E13942">
            <v>4401856.7910777004</v>
          </cell>
        </row>
        <row r="13943">
          <cell r="A13943" t="str">
            <v>2012-7-LA</v>
          </cell>
          <cell r="B13943">
            <v>2012</v>
          </cell>
          <cell r="C13943">
            <v>7</v>
          </cell>
          <cell r="D13943" t="str">
            <v>LA</v>
          </cell>
          <cell r="E13943">
            <v>4581178.5565841626</v>
          </cell>
        </row>
        <row r="13944">
          <cell r="A13944" t="str">
            <v>2012-7-MA</v>
          </cell>
          <cell r="B13944">
            <v>2012</v>
          </cell>
          <cell r="C13944">
            <v>7</v>
          </cell>
          <cell r="D13944" t="str">
            <v>MA</v>
          </cell>
          <cell r="E13944">
            <v>6630036.9871620536</v>
          </cell>
        </row>
        <row r="13945">
          <cell r="A13945" t="str">
            <v>2012-7-MD</v>
          </cell>
          <cell r="B13945">
            <v>2012</v>
          </cell>
          <cell r="C13945">
            <v>7</v>
          </cell>
          <cell r="D13945" t="str">
            <v>MD</v>
          </cell>
          <cell r="E13945">
            <v>5888147.8618390439</v>
          </cell>
        </row>
        <row r="13946">
          <cell r="A13946" t="str">
            <v>2012-7-ME</v>
          </cell>
          <cell r="B13946">
            <v>2012</v>
          </cell>
          <cell r="C13946">
            <v>7</v>
          </cell>
          <cell r="D13946" t="str">
            <v>ME</v>
          </cell>
          <cell r="E13946">
            <v>1325870.911106274</v>
          </cell>
        </row>
        <row r="13947">
          <cell r="A13947" t="str">
            <v>2012-7-MI</v>
          </cell>
          <cell r="B13947">
            <v>2012</v>
          </cell>
          <cell r="C13947">
            <v>7</v>
          </cell>
          <cell r="D13947" t="str">
            <v>MI</v>
          </cell>
          <cell r="E13947">
            <v>9954655.9877171218</v>
          </cell>
        </row>
        <row r="13948">
          <cell r="A13948" t="str">
            <v>2012-7-MN</v>
          </cell>
          <cell r="B13948">
            <v>2012</v>
          </cell>
          <cell r="C13948">
            <v>7</v>
          </cell>
          <cell r="D13948" t="str">
            <v>MN</v>
          </cell>
          <cell r="E13948">
            <v>5399501.7610598085</v>
          </cell>
        </row>
        <row r="13949">
          <cell r="A13949" t="str">
            <v>2012-7-MO</v>
          </cell>
          <cell r="B13949">
            <v>2012</v>
          </cell>
          <cell r="C13949">
            <v>7</v>
          </cell>
          <cell r="D13949" t="str">
            <v>MO</v>
          </cell>
          <cell r="E13949">
            <v>6065420.0944380648</v>
          </cell>
        </row>
        <row r="13950">
          <cell r="A13950" t="str">
            <v>2012-7-MS</v>
          </cell>
          <cell r="B13950">
            <v>2012</v>
          </cell>
          <cell r="C13950">
            <v>7</v>
          </cell>
          <cell r="D13950" t="str">
            <v>MS</v>
          </cell>
          <cell r="E13950">
            <v>3013363.2060079481</v>
          </cell>
        </row>
        <row r="13951">
          <cell r="A13951" t="str">
            <v>2012-7-MT</v>
          </cell>
          <cell r="B13951">
            <v>2012</v>
          </cell>
          <cell r="C13951">
            <v>7</v>
          </cell>
          <cell r="D13951" t="str">
            <v>MT</v>
          </cell>
          <cell r="E13951">
            <v>1002268.1893253111</v>
          </cell>
        </row>
        <row r="13952">
          <cell r="A13952" t="str">
            <v>2012-7-NC</v>
          </cell>
          <cell r="B13952">
            <v>2012</v>
          </cell>
          <cell r="C13952">
            <v>7</v>
          </cell>
          <cell r="D13952" t="str">
            <v>NC</v>
          </cell>
          <cell r="E13952">
            <v>9791373.034098167</v>
          </cell>
        </row>
        <row r="13953">
          <cell r="A13953" t="str">
            <v>2012-7-ND</v>
          </cell>
          <cell r="B13953">
            <v>2012</v>
          </cell>
          <cell r="C13953">
            <v>7</v>
          </cell>
          <cell r="D13953" t="str">
            <v>ND</v>
          </cell>
          <cell r="E13953">
            <v>674002.99086315092</v>
          </cell>
        </row>
        <row r="13954">
          <cell r="A13954" t="str">
            <v>2012-7-NE</v>
          </cell>
          <cell r="B13954">
            <v>2012</v>
          </cell>
          <cell r="C13954">
            <v>7</v>
          </cell>
          <cell r="D13954" t="str">
            <v>NE</v>
          </cell>
          <cell r="E13954">
            <v>1850812.9652350103</v>
          </cell>
        </row>
        <row r="13955">
          <cell r="A13955" t="str">
            <v>2012-7-NH</v>
          </cell>
          <cell r="B13955">
            <v>2012</v>
          </cell>
          <cell r="C13955">
            <v>7</v>
          </cell>
          <cell r="D13955" t="str">
            <v>NH</v>
          </cell>
          <cell r="E13955">
            <v>1329340.2391760855</v>
          </cell>
        </row>
        <row r="13956">
          <cell r="A13956" t="str">
            <v>2012-7-NJ</v>
          </cell>
          <cell r="B13956">
            <v>2012</v>
          </cell>
          <cell r="C13956">
            <v>7</v>
          </cell>
          <cell r="D13956" t="str">
            <v>NJ</v>
          </cell>
          <cell r="E13956">
            <v>8799820.0345621109</v>
          </cell>
        </row>
        <row r="13957">
          <cell r="A13957" t="str">
            <v>2012-7-NM</v>
          </cell>
          <cell r="B13957">
            <v>2012</v>
          </cell>
          <cell r="C13957">
            <v>7</v>
          </cell>
          <cell r="D13957" t="str">
            <v>NM</v>
          </cell>
          <cell r="E13957">
            <v>2128307.1768575385</v>
          </cell>
        </row>
        <row r="13958">
          <cell r="A13958" t="str">
            <v>2012-7-NV</v>
          </cell>
          <cell r="B13958">
            <v>2012</v>
          </cell>
          <cell r="C13958">
            <v>7</v>
          </cell>
          <cell r="D13958" t="str">
            <v>NV</v>
          </cell>
          <cell r="E13958">
            <v>2647276.8066370725</v>
          </cell>
        </row>
        <row r="13959">
          <cell r="A13959" t="str">
            <v>2012-7-NY</v>
          </cell>
          <cell r="B13959">
            <v>2012</v>
          </cell>
          <cell r="C13959">
            <v>7</v>
          </cell>
          <cell r="D13959" t="str">
            <v>NY</v>
          </cell>
          <cell r="E13959">
            <v>19472883.901262019</v>
          </cell>
        </row>
        <row r="13960">
          <cell r="A13960" t="str">
            <v>2012-7-OH</v>
          </cell>
          <cell r="B13960">
            <v>2012</v>
          </cell>
          <cell r="C13960">
            <v>7</v>
          </cell>
          <cell r="D13960" t="str">
            <v>OH</v>
          </cell>
          <cell r="E13960">
            <v>11591388.521800078</v>
          </cell>
        </row>
        <row r="13961">
          <cell r="A13961" t="str">
            <v>2012-7-OK</v>
          </cell>
          <cell r="B13961">
            <v>2012</v>
          </cell>
          <cell r="C13961">
            <v>7</v>
          </cell>
          <cell r="D13961" t="str">
            <v>OK</v>
          </cell>
          <cell r="E13961">
            <v>3782777.3908881205</v>
          </cell>
        </row>
        <row r="13962">
          <cell r="A13962" t="str">
            <v>2012-7-OR</v>
          </cell>
          <cell r="B13962">
            <v>2012</v>
          </cell>
          <cell r="C13962">
            <v>7</v>
          </cell>
          <cell r="D13962" t="str">
            <v>OR</v>
          </cell>
          <cell r="E13962">
            <v>3924818.2655884312</v>
          </cell>
        </row>
        <row r="13963">
          <cell r="A13963" t="str">
            <v>2012-7-PA</v>
          </cell>
          <cell r="B13963">
            <v>2012</v>
          </cell>
          <cell r="C13963">
            <v>7</v>
          </cell>
          <cell r="D13963" t="str">
            <v>PA</v>
          </cell>
          <cell r="E13963">
            <v>12764713.130295029</v>
          </cell>
        </row>
        <row r="13964">
          <cell r="A13964" t="str">
            <v>2012-7-RI</v>
          </cell>
          <cell r="B13964">
            <v>2012</v>
          </cell>
          <cell r="C13964">
            <v>7</v>
          </cell>
          <cell r="D13964" t="str">
            <v>RI</v>
          </cell>
          <cell r="E13964">
            <v>1058984.6953768095</v>
          </cell>
        </row>
        <row r="13965">
          <cell r="A13965" t="str">
            <v>2012-7-SC</v>
          </cell>
          <cell r="B13965">
            <v>2012</v>
          </cell>
          <cell r="C13965">
            <v>7</v>
          </cell>
          <cell r="D13965" t="str">
            <v>SC</v>
          </cell>
          <cell r="E13965">
            <v>4713716.3012204757</v>
          </cell>
        </row>
        <row r="13966">
          <cell r="A13966" t="str">
            <v>2012-7-SD</v>
          </cell>
          <cell r="B13966">
            <v>2012</v>
          </cell>
          <cell r="C13966">
            <v>7</v>
          </cell>
          <cell r="D13966" t="str">
            <v>SD</v>
          </cell>
          <cell r="E13966">
            <v>819143.52068076876</v>
          </cell>
        </row>
        <row r="13967">
          <cell r="A13967" t="str">
            <v>2012-7-TN</v>
          </cell>
          <cell r="B13967">
            <v>2012</v>
          </cell>
          <cell r="C13967">
            <v>7</v>
          </cell>
          <cell r="D13967" t="str">
            <v>TN</v>
          </cell>
          <cell r="E13967">
            <v>6432823.9948113132</v>
          </cell>
        </row>
        <row r="13968">
          <cell r="A13968" t="str">
            <v>2012-7-TX</v>
          </cell>
          <cell r="B13968">
            <v>2012</v>
          </cell>
          <cell r="C13968">
            <v>7</v>
          </cell>
          <cell r="D13968" t="str">
            <v>TX</v>
          </cell>
          <cell r="E13968">
            <v>26288678.504300348</v>
          </cell>
        </row>
        <row r="13969">
          <cell r="A13969" t="str">
            <v>2012-7-UT</v>
          </cell>
          <cell r="B13969">
            <v>2012</v>
          </cell>
          <cell r="C13969">
            <v>7</v>
          </cell>
          <cell r="D13969" t="str">
            <v>UT</v>
          </cell>
          <cell r="E13969">
            <v>2892386.5001692208</v>
          </cell>
        </row>
        <row r="13970">
          <cell r="A13970" t="str">
            <v>2012-7-VA</v>
          </cell>
          <cell r="B13970">
            <v>2012</v>
          </cell>
          <cell r="C13970">
            <v>7</v>
          </cell>
          <cell r="D13970" t="str">
            <v>VA</v>
          </cell>
          <cell r="E13970">
            <v>8170116.3902026303</v>
          </cell>
        </row>
        <row r="13971">
          <cell r="A13971" t="str">
            <v>2012-7-VT</v>
          </cell>
          <cell r="B13971">
            <v>2012</v>
          </cell>
          <cell r="C13971">
            <v>7</v>
          </cell>
          <cell r="D13971" t="str">
            <v>VT</v>
          </cell>
          <cell r="E13971">
            <v>633814.8698552656</v>
          </cell>
        </row>
        <row r="13972">
          <cell r="A13972" t="str">
            <v>2012-7-WA</v>
          </cell>
          <cell r="B13972">
            <v>2012</v>
          </cell>
          <cell r="C13972">
            <v>7</v>
          </cell>
          <cell r="D13972" t="str">
            <v>WA</v>
          </cell>
          <cell r="E13972">
            <v>6858489.8177207625</v>
          </cell>
        </row>
        <row r="13973">
          <cell r="A13973" t="str">
            <v>2012-7-WI</v>
          </cell>
          <cell r="B13973">
            <v>2012</v>
          </cell>
          <cell r="C13973">
            <v>7</v>
          </cell>
          <cell r="D13973" t="str">
            <v>WI</v>
          </cell>
          <cell r="E13973">
            <v>5766287.9109816877</v>
          </cell>
        </row>
        <row r="13974">
          <cell r="A13974" t="str">
            <v>2012-7-WV</v>
          </cell>
          <cell r="B13974">
            <v>2012</v>
          </cell>
          <cell r="C13974">
            <v>7</v>
          </cell>
          <cell r="D13974" t="str">
            <v>WV</v>
          </cell>
          <cell r="E13974">
            <v>1852631.8112397208</v>
          </cell>
        </row>
        <row r="13975">
          <cell r="A13975" t="str">
            <v>2012-7-WY</v>
          </cell>
          <cell r="B13975">
            <v>2012</v>
          </cell>
          <cell r="C13975">
            <v>7</v>
          </cell>
          <cell r="D13975" t="str">
            <v>WY</v>
          </cell>
          <cell r="E13975">
            <v>571997.92756963067</v>
          </cell>
        </row>
        <row r="13976">
          <cell r="A13976" t="str">
            <v>2012-8-AK</v>
          </cell>
          <cell r="B13976">
            <v>2012</v>
          </cell>
          <cell r="C13976">
            <v>8</v>
          </cell>
          <cell r="D13976" t="str">
            <v>AK</v>
          </cell>
          <cell r="E13976">
            <v>726298.07529163337</v>
          </cell>
        </row>
        <row r="13977">
          <cell r="A13977" t="str">
            <v>2012-8-AL</v>
          </cell>
          <cell r="B13977">
            <v>2012</v>
          </cell>
          <cell r="C13977">
            <v>8</v>
          </cell>
          <cell r="D13977" t="str">
            <v>AL</v>
          </cell>
          <cell r="E13977">
            <v>4859548.781601957</v>
          </cell>
        </row>
        <row r="13978">
          <cell r="A13978" t="str">
            <v>2012-8-AR</v>
          </cell>
          <cell r="B13978">
            <v>2012</v>
          </cell>
          <cell r="C13978">
            <v>8</v>
          </cell>
          <cell r="D13978" t="str">
            <v>AR</v>
          </cell>
          <cell r="E13978">
            <v>2962878.6235137936</v>
          </cell>
        </row>
        <row r="13979">
          <cell r="A13979" t="str">
            <v>2012-8-AZ</v>
          </cell>
          <cell r="B13979">
            <v>2012</v>
          </cell>
          <cell r="C13979">
            <v>8</v>
          </cell>
          <cell r="D13979" t="str">
            <v>AZ</v>
          </cell>
          <cell r="E13979">
            <v>6718363.7504866151</v>
          </cell>
        </row>
        <row r="13980">
          <cell r="A13980" t="str">
            <v>2012-8-CA</v>
          </cell>
          <cell r="B13980">
            <v>2012</v>
          </cell>
          <cell r="C13980">
            <v>8</v>
          </cell>
          <cell r="D13980" t="str">
            <v>CA</v>
          </cell>
          <cell r="E13980">
            <v>39293747.874145865</v>
          </cell>
        </row>
        <row r="13981">
          <cell r="A13981" t="str">
            <v>2012-8-CO</v>
          </cell>
          <cell r="B13981">
            <v>2012</v>
          </cell>
          <cell r="C13981">
            <v>8</v>
          </cell>
          <cell r="D13981" t="str">
            <v>CO</v>
          </cell>
          <cell r="E13981">
            <v>5186847.6287853867</v>
          </cell>
        </row>
        <row r="13982">
          <cell r="A13982" t="str">
            <v>2012-8-CT</v>
          </cell>
          <cell r="B13982">
            <v>2012</v>
          </cell>
          <cell r="C13982">
            <v>8</v>
          </cell>
          <cell r="D13982" t="str">
            <v>CT</v>
          </cell>
          <cell r="E13982">
            <v>3589633.5265968288</v>
          </cell>
        </row>
        <row r="13983">
          <cell r="A13983" t="str">
            <v>2012-8-DC</v>
          </cell>
          <cell r="B13983">
            <v>2012</v>
          </cell>
          <cell r="C13983">
            <v>8</v>
          </cell>
          <cell r="D13983" t="str">
            <v>DC</v>
          </cell>
          <cell r="E13983">
            <v>592160.88268939184</v>
          </cell>
        </row>
        <row r="13984">
          <cell r="A13984" t="str">
            <v>2012-8-DE</v>
          </cell>
          <cell r="B13984">
            <v>2012</v>
          </cell>
          <cell r="C13984">
            <v>8</v>
          </cell>
          <cell r="D13984" t="str">
            <v>DE</v>
          </cell>
          <cell r="E13984">
            <v>915535.67935247952</v>
          </cell>
        </row>
        <row r="13985">
          <cell r="A13985" t="str">
            <v>2012-8-FL</v>
          </cell>
          <cell r="B13985">
            <v>2012</v>
          </cell>
          <cell r="C13985">
            <v>8</v>
          </cell>
          <cell r="D13985" t="str">
            <v>FL</v>
          </cell>
          <cell r="E13985">
            <v>19031326.81159164</v>
          </cell>
        </row>
        <row r="13986">
          <cell r="A13986" t="str">
            <v>2012-8-GA</v>
          </cell>
          <cell r="B13986">
            <v>2012</v>
          </cell>
          <cell r="C13986">
            <v>8</v>
          </cell>
          <cell r="D13986" t="str">
            <v>GA</v>
          </cell>
          <cell r="E13986">
            <v>10065003.362005221</v>
          </cell>
        </row>
        <row r="13987">
          <cell r="A13987" t="str">
            <v>2012-8-HI</v>
          </cell>
          <cell r="B13987">
            <v>2012</v>
          </cell>
          <cell r="C13987">
            <v>8</v>
          </cell>
          <cell r="D13987" t="str">
            <v>HI</v>
          </cell>
          <cell r="E13987">
            <v>1379627.5702786818</v>
          </cell>
        </row>
        <row r="13988">
          <cell r="A13988" t="str">
            <v>2012-8-IA</v>
          </cell>
          <cell r="B13988">
            <v>2012</v>
          </cell>
          <cell r="C13988">
            <v>8</v>
          </cell>
          <cell r="D13988" t="str">
            <v>IA</v>
          </cell>
          <cell r="E13988">
            <v>3073175.5067331679</v>
          </cell>
        </row>
        <row r="13989">
          <cell r="A13989" t="str">
            <v>2012-8-ID</v>
          </cell>
          <cell r="B13989">
            <v>2012</v>
          </cell>
          <cell r="C13989">
            <v>8</v>
          </cell>
          <cell r="D13989" t="str">
            <v>ID</v>
          </cell>
          <cell r="E13989">
            <v>1614658.1560393476</v>
          </cell>
        </row>
        <row r="13990">
          <cell r="A13990" t="str">
            <v>2012-8-IL</v>
          </cell>
          <cell r="B13990">
            <v>2012</v>
          </cell>
          <cell r="C13990">
            <v>8</v>
          </cell>
          <cell r="D13990" t="str">
            <v>IL</v>
          </cell>
          <cell r="E13990">
            <v>13006214.497382587</v>
          </cell>
        </row>
        <row r="13991">
          <cell r="A13991" t="str">
            <v>2012-8-IN</v>
          </cell>
          <cell r="B13991">
            <v>2012</v>
          </cell>
          <cell r="C13991">
            <v>8</v>
          </cell>
          <cell r="D13991" t="str">
            <v>IN</v>
          </cell>
          <cell r="E13991">
            <v>6544098.1128109787</v>
          </cell>
        </row>
        <row r="13992">
          <cell r="A13992" t="str">
            <v>2012-8-KS</v>
          </cell>
          <cell r="B13992">
            <v>2012</v>
          </cell>
          <cell r="C13992">
            <v>8</v>
          </cell>
          <cell r="D13992" t="str">
            <v>KS</v>
          </cell>
          <cell r="E13992">
            <v>2874898.6042685485</v>
          </cell>
        </row>
        <row r="13993">
          <cell r="A13993" t="str">
            <v>2012-8-KY</v>
          </cell>
          <cell r="B13993">
            <v>2012</v>
          </cell>
          <cell r="C13993">
            <v>8</v>
          </cell>
          <cell r="D13993" t="str">
            <v>KY</v>
          </cell>
          <cell r="E13993">
            <v>4404286.4830565481</v>
          </cell>
        </row>
        <row r="13994">
          <cell r="A13994" t="str">
            <v>2012-8-LA</v>
          </cell>
          <cell r="B13994">
            <v>2012</v>
          </cell>
          <cell r="C13994">
            <v>8</v>
          </cell>
          <cell r="D13994" t="str">
            <v>LA</v>
          </cell>
          <cell r="E13994">
            <v>4583032.0474852854</v>
          </cell>
        </row>
        <row r="13995">
          <cell r="A13995" t="str">
            <v>2012-8-MA</v>
          </cell>
          <cell r="B13995">
            <v>2012</v>
          </cell>
          <cell r="C13995">
            <v>8</v>
          </cell>
          <cell r="D13995" t="str">
            <v>MA</v>
          </cell>
          <cell r="E13995">
            <v>6633236.8310377523</v>
          </cell>
        </row>
        <row r="13996">
          <cell r="A13996" t="str">
            <v>2012-8-MD</v>
          </cell>
          <cell r="B13996">
            <v>2012</v>
          </cell>
          <cell r="C13996">
            <v>8</v>
          </cell>
          <cell r="D13996" t="str">
            <v>MD</v>
          </cell>
          <cell r="E13996">
            <v>5892621.4236892834</v>
          </cell>
        </row>
        <row r="13997">
          <cell r="A13997" t="str">
            <v>2012-8-ME</v>
          </cell>
          <cell r="B13997">
            <v>2012</v>
          </cell>
          <cell r="C13997">
            <v>8</v>
          </cell>
          <cell r="D13997" t="str">
            <v>ME</v>
          </cell>
          <cell r="E13997">
            <v>1325774.969469303</v>
          </cell>
        </row>
        <row r="13998">
          <cell r="A13998" t="str">
            <v>2012-8-MI</v>
          </cell>
          <cell r="B13998">
            <v>2012</v>
          </cell>
          <cell r="C13998">
            <v>8</v>
          </cell>
          <cell r="D13998" t="str">
            <v>MI</v>
          </cell>
          <cell r="E13998">
            <v>9957222.7491733283</v>
          </cell>
        </row>
        <row r="13999">
          <cell r="A13999" t="str">
            <v>2012-8-MN</v>
          </cell>
          <cell r="B13999">
            <v>2012</v>
          </cell>
          <cell r="C13999">
            <v>8</v>
          </cell>
          <cell r="D13999" t="str">
            <v>MN</v>
          </cell>
          <cell r="E13999">
            <v>5403227.8495316915</v>
          </cell>
        </row>
        <row r="14000">
          <cell r="A14000" t="str">
            <v>2012-8-MO</v>
          </cell>
          <cell r="B14000">
            <v>2012</v>
          </cell>
          <cell r="C14000">
            <v>8</v>
          </cell>
          <cell r="D14000" t="str">
            <v>MO</v>
          </cell>
          <cell r="E14000">
            <v>6068390.6771046342</v>
          </cell>
        </row>
        <row r="14001">
          <cell r="A14001" t="str">
            <v>2012-8-MS</v>
          </cell>
          <cell r="B14001">
            <v>2012</v>
          </cell>
          <cell r="C14001">
            <v>8</v>
          </cell>
          <cell r="D14001" t="str">
            <v>MS</v>
          </cell>
          <cell r="E14001">
            <v>3015155.8122398877</v>
          </cell>
        </row>
        <row r="14002">
          <cell r="A14002" t="str">
            <v>2012-8-MT</v>
          </cell>
          <cell r="B14002">
            <v>2012</v>
          </cell>
          <cell r="C14002">
            <v>8</v>
          </cell>
          <cell r="D14002" t="str">
            <v>MT</v>
          </cell>
          <cell r="E14002">
            <v>1002749.2696404716</v>
          </cell>
        </row>
        <row r="14003">
          <cell r="A14003" t="str">
            <v>2012-8-NC</v>
          </cell>
          <cell r="B14003">
            <v>2012</v>
          </cell>
          <cell r="C14003">
            <v>8</v>
          </cell>
          <cell r="D14003" t="str">
            <v>NC</v>
          </cell>
          <cell r="E14003">
            <v>9801413.5930864438</v>
          </cell>
        </row>
        <row r="14004">
          <cell r="A14004" t="str">
            <v>2012-8-ND</v>
          </cell>
          <cell r="B14004">
            <v>2012</v>
          </cell>
          <cell r="C14004">
            <v>8</v>
          </cell>
          <cell r="D14004" t="str">
            <v>ND</v>
          </cell>
          <cell r="E14004">
            <v>674057.39126301685</v>
          </cell>
        </row>
        <row r="14005">
          <cell r="A14005" t="str">
            <v>2012-8-NE</v>
          </cell>
          <cell r="B14005">
            <v>2012</v>
          </cell>
          <cell r="C14005">
            <v>8</v>
          </cell>
          <cell r="D14005" t="str">
            <v>NE</v>
          </cell>
          <cell r="E14005">
            <v>1851763.7663217452</v>
          </cell>
        </row>
        <row r="14006">
          <cell r="A14006" t="str">
            <v>2012-8-NH</v>
          </cell>
          <cell r="B14006">
            <v>2012</v>
          </cell>
          <cell r="C14006">
            <v>8</v>
          </cell>
          <cell r="D14006" t="str">
            <v>NH</v>
          </cell>
          <cell r="E14006">
            <v>1329838.9419422466</v>
          </cell>
        </row>
        <row r="14007">
          <cell r="A14007" t="str">
            <v>2012-8-NJ</v>
          </cell>
          <cell r="B14007">
            <v>2012</v>
          </cell>
          <cell r="C14007">
            <v>8</v>
          </cell>
          <cell r="D14007" t="str">
            <v>NJ</v>
          </cell>
          <cell r="E14007">
            <v>8800124.6865810174</v>
          </cell>
        </row>
        <row r="14008">
          <cell r="A14008" t="str">
            <v>2012-8-NM</v>
          </cell>
          <cell r="B14008">
            <v>2012</v>
          </cell>
          <cell r="C14008">
            <v>8</v>
          </cell>
          <cell r="D14008" t="str">
            <v>NM</v>
          </cell>
          <cell r="E14008">
            <v>2131032.9150397666</v>
          </cell>
        </row>
        <row r="14009">
          <cell r="A14009" t="str">
            <v>2012-8-NV</v>
          </cell>
          <cell r="B14009">
            <v>2012</v>
          </cell>
          <cell r="C14009">
            <v>8</v>
          </cell>
          <cell r="D14009" t="str">
            <v>NV</v>
          </cell>
          <cell r="E14009">
            <v>2647892.7022749768</v>
          </cell>
        </row>
        <row r="14010">
          <cell r="A14010" t="str">
            <v>2012-8-NY</v>
          </cell>
          <cell r="B14010">
            <v>2012</v>
          </cell>
          <cell r="C14010">
            <v>8</v>
          </cell>
          <cell r="D14010" t="str">
            <v>NY</v>
          </cell>
          <cell r="E14010">
            <v>19476543.23223684</v>
          </cell>
        </row>
        <row r="14011">
          <cell r="A14011" t="str">
            <v>2012-8-OH</v>
          </cell>
          <cell r="B14011">
            <v>2012</v>
          </cell>
          <cell r="C14011">
            <v>8</v>
          </cell>
          <cell r="D14011" t="str">
            <v>OH</v>
          </cell>
          <cell r="E14011">
            <v>11593507.286969334</v>
          </cell>
        </row>
        <row r="14012">
          <cell r="A14012" t="str">
            <v>2012-8-OK</v>
          </cell>
          <cell r="B14012">
            <v>2012</v>
          </cell>
          <cell r="C14012">
            <v>8</v>
          </cell>
          <cell r="D14012" t="str">
            <v>OK</v>
          </cell>
          <cell r="E14012">
            <v>3783925.5196968629</v>
          </cell>
        </row>
        <row r="14013">
          <cell r="A14013" t="str">
            <v>2012-8-OR</v>
          </cell>
          <cell r="B14013">
            <v>2012</v>
          </cell>
          <cell r="C14013">
            <v>8</v>
          </cell>
          <cell r="D14013" t="str">
            <v>OR</v>
          </cell>
          <cell r="E14013">
            <v>3928490.2369828168</v>
          </cell>
        </row>
        <row r="14014">
          <cell r="A14014" t="str">
            <v>2012-8-PA</v>
          </cell>
          <cell r="B14014">
            <v>2012</v>
          </cell>
          <cell r="C14014">
            <v>8</v>
          </cell>
          <cell r="D14014" t="str">
            <v>PA</v>
          </cell>
          <cell r="E14014">
            <v>12767119.749595953</v>
          </cell>
        </row>
        <row r="14015">
          <cell r="A14015" t="str">
            <v>2012-8-RI</v>
          </cell>
          <cell r="B14015">
            <v>2012</v>
          </cell>
          <cell r="C14015">
            <v>8</v>
          </cell>
          <cell r="D14015" t="str">
            <v>RI</v>
          </cell>
          <cell r="E14015">
            <v>1059232.692091122</v>
          </cell>
        </row>
        <row r="14016">
          <cell r="A14016" t="str">
            <v>2012-8-SC</v>
          </cell>
          <cell r="B14016">
            <v>2012</v>
          </cell>
          <cell r="C14016">
            <v>8</v>
          </cell>
          <cell r="D14016" t="str">
            <v>SC</v>
          </cell>
          <cell r="E14016">
            <v>4717121.9402337894</v>
          </cell>
        </row>
        <row r="14017">
          <cell r="A14017" t="str">
            <v>2012-8-SD</v>
          </cell>
          <cell r="B14017">
            <v>2012</v>
          </cell>
          <cell r="C14017">
            <v>8</v>
          </cell>
          <cell r="D14017" t="str">
            <v>SD</v>
          </cell>
          <cell r="E14017">
            <v>819320.54491294338</v>
          </cell>
        </row>
        <row r="14018">
          <cell r="A14018" t="str">
            <v>2012-8-TN</v>
          </cell>
          <cell r="B14018">
            <v>2012</v>
          </cell>
          <cell r="C14018">
            <v>8</v>
          </cell>
          <cell r="D14018" t="str">
            <v>TN</v>
          </cell>
          <cell r="E14018">
            <v>6436193.9202198638</v>
          </cell>
        </row>
        <row r="14019">
          <cell r="A14019" t="str">
            <v>2012-8-TX</v>
          </cell>
          <cell r="B14019">
            <v>2012</v>
          </cell>
          <cell r="C14019">
            <v>8</v>
          </cell>
          <cell r="D14019" t="str">
            <v>TX</v>
          </cell>
          <cell r="E14019">
            <v>26334138.965913255</v>
          </cell>
        </row>
        <row r="14020">
          <cell r="A14020" t="str">
            <v>2012-8-UT</v>
          </cell>
          <cell r="B14020">
            <v>2012</v>
          </cell>
          <cell r="C14020">
            <v>8</v>
          </cell>
          <cell r="D14020" t="str">
            <v>UT</v>
          </cell>
          <cell r="E14020">
            <v>2897500.6294700112</v>
          </cell>
        </row>
        <row r="14021">
          <cell r="A14021" t="str">
            <v>2012-8-VA</v>
          </cell>
          <cell r="B14021">
            <v>2012</v>
          </cell>
          <cell r="C14021">
            <v>8</v>
          </cell>
          <cell r="D14021" t="str">
            <v>VA</v>
          </cell>
          <cell r="E14021">
            <v>8176723.6019412903</v>
          </cell>
        </row>
        <row r="14022">
          <cell r="A14022" t="str">
            <v>2012-8-VT</v>
          </cell>
          <cell r="B14022">
            <v>2012</v>
          </cell>
          <cell r="C14022">
            <v>8</v>
          </cell>
          <cell r="D14022" t="str">
            <v>VT</v>
          </cell>
          <cell r="E14022">
            <v>634116.9692372143</v>
          </cell>
        </row>
        <row r="14023">
          <cell r="A14023" t="str">
            <v>2012-8-WA</v>
          </cell>
          <cell r="B14023">
            <v>2012</v>
          </cell>
          <cell r="C14023">
            <v>8</v>
          </cell>
          <cell r="D14023" t="str">
            <v>WA</v>
          </cell>
          <cell r="E14023">
            <v>6864940.2993742023</v>
          </cell>
        </row>
        <row r="14024">
          <cell r="A14024" t="str">
            <v>2012-8-WI</v>
          </cell>
          <cell r="B14024">
            <v>2012</v>
          </cell>
          <cell r="C14024">
            <v>8</v>
          </cell>
          <cell r="D14024" t="str">
            <v>WI</v>
          </cell>
          <cell r="E14024">
            <v>5769370.2430713316</v>
          </cell>
        </row>
        <row r="14025">
          <cell r="A14025" t="str">
            <v>2012-8-WV</v>
          </cell>
          <cell r="B14025">
            <v>2012</v>
          </cell>
          <cell r="C14025">
            <v>8</v>
          </cell>
          <cell r="D14025" t="str">
            <v>WV</v>
          </cell>
          <cell r="E14025">
            <v>1852584.5674127415</v>
          </cell>
        </row>
        <row r="14026">
          <cell r="A14026" t="str">
            <v>2012-8-WY</v>
          </cell>
          <cell r="B14026">
            <v>2012</v>
          </cell>
          <cell r="C14026">
            <v>8</v>
          </cell>
          <cell r="D14026" t="str">
            <v>WY</v>
          </cell>
          <cell r="E14026">
            <v>572286.18254522537</v>
          </cell>
        </row>
        <row r="14027">
          <cell r="A14027" t="str">
            <v>2012-9-AK</v>
          </cell>
          <cell r="B14027">
            <v>2012</v>
          </cell>
          <cell r="C14027">
            <v>9</v>
          </cell>
          <cell r="D14027" t="str">
            <v>AK</v>
          </cell>
          <cell r="E14027">
            <v>726890.33657784155</v>
          </cell>
        </row>
        <row r="14028">
          <cell r="A14028" t="str">
            <v>2012-9-AL</v>
          </cell>
          <cell r="B14028">
            <v>2012</v>
          </cell>
          <cell r="C14028">
            <v>9</v>
          </cell>
          <cell r="D14028" t="str">
            <v>AL</v>
          </cell>
          <cell r="E14028">
            <v>4862541.2644774606</v>
          </cell>
        </row>
        <row r="14029">
          <cell r="A14029" t="str">
            <v>2012-9-AR</v>
          </cell>
          <cell r="B14029">
            <v>2012</v>
          </cell>
          <cell r="C14029">
            <v>9</v>
          </cell>
          <cell r="D14029" t="str">
            <v>AR</v>
          </cell>
          <cell r="E14029">
            <v>2964617.5306072575</v>
          </cell>
        </row>
        <row r="14030">
          <cell r="A14030" t="str">
            <v>2012-9-AZ</v>
          </cell>
          <cell r="B14030">
            <v>2012</v>
          </cell>
          <cell r="C14030">
            <v>9</v>
          </cell>
          <cell r="D14030" t="str">
            <v>AZ</v>
          </cell>
          <cell r="E14030">
            <v>6730302.9466066379</v>
          </cell>
        </row>
        <row r="14031">
          <cell r="A14031" t="str">
            <v>2012-9-CA</v>
          </cell>
          <cell r="B14031">
            <v>2012</v>
          </cell>
          <cell r="C14031">
            <v>9</v>
          </cell>
          <cell r="D14031" t="str">
            <v>CA</v>
          </cell>
          <cell r="E14031">
            <v>39333590.623985775</v>
          </cell>
        </row>
        <row r="14032">
          <cell r="A14032" t="str">
            <v>2012-9-CO</v>
          </cell>
          <cell r="B14032">
            <v>2012</v>
          </cell>
          <cell r="C14032">
            <v>9</v>
          </cell>
          <cell r="D14032" t="str">
            <v>CO</v>
          </cell>
          <cell r="E14032">
            <v>5193466.4477436664</v>
          </cell>
        </row>
        <row r="14033">
          <cell r="A14033" t="str">
            <v>2012-9-CT</v>
          </cell>
          <cell r="B14033">
            <v>2012</v>
          </cell>
          <cell r="C14033">
            <v>9</v>
          </cell>
          <cell r="D14033" t="str">
            <v>CT</v>
          </cell>
          <cell r="E14033">
            <v>3590210.8619524385</v>
          </cell>
        </row>
        <row r="14034">
          <cell r="A14034" t="str">
            <v>2012-9-DC</v>
          </cell>
          <cell r="B14034">
            <v>2012</v>
          </cell>
          <cell r="C14034">
            <v>9</v>
          </cell>
          <cell r="D14034" t="str">
            <v>DC</v>
          </cell>
          <cell r="E14034">
            <v>591800.64521730912</v>
          </cell>
        </row>
        <row r="14035">
          <cell r="A14035" t="str">
            <v>2012-9-DE</v>
          </cell>
          <cell r="B14035">
            <v>2012</v>
          </cell>
          <cell r="C14035">
            <v>9</v>
          </cell>
          <cell r="D14035" t="str">
            <v>DE</v>
          </cell>
          <cell r="E14035">
            <v>916197.01106009632</v>
          </cell>
        </row>
        <row r="14036">
          <cell r="A14036" t="str">
            <v>2012-9-FL</v>
          </cell>
          <cell r="B14036">
            <v>2012</v>
          </cell>
          <cell r="C14036">
            <v>9</v>
          </cell>
          <cell r="D14036" t="str">
            <v>FL</v>
          </cell>
          <cell r="E14036">
            <v>19050647.758952811</v>
          </cell>
        </row>
        <row r="14037">
          <cell r="A14037" t="str">
            <v>2012-9-GA</v>
          </cell>
          <cell r="B14037">
            <v>2012</v>
          </cell>
          <cell r="C14037">
            <v>9</v>
          </cell>
          <cell r="D14037" t="str">
            <v>GA</v>
          </cell>
          <cell r="E14037">
            <v>10079377.272064062</v>
          </cell>
        </row>
        <row r="14038">
          <cell r="A14038" t="str">
            <v>2012-9-HI</v>
          </cell>
          <cell r="B14038">
            <v>2012</v>
          </cell>
          <cell r="C14038">
            <v>9</v>
          </cell>
          <cell r="D14038" t="str">
            <v>HI</v>
          </cell>
          <cell r="E14038">
            <v>1380326.8367903002</v>
          </cell>
        </row>
        <row r="14039">
          <cell r="A14039" t="str">
            <v>2012-9-IA</v>
          </cell>
          <cell r="B14039">
            <v>2012</v>
          </cell>
          <cell r="C14039">
            <v>9</v>
          </cell>
          <cell r="D14039" t="str">
            <v>IA</v>
          </cell>
          <cell r="E14039">
            <v>3074175.389731857</v>
          </cell>
        </row>
        <row r="14040">
          <cell r="A14040" t="str">
            <v>2012-9-ID</v>
          </cell>
          <cell r="B14040">
            <v>2012</v>
          </cell>
          <cell r="C14040">
            <v>9</v>
          </cell>
          <cell r="D14040" t="str">
            <v>ID</v>
          </cell>
          <cell r="E14040">
            <v>1616411.7318946067</v>
          </cell>
        </row>
        <row r="14041">
          <cell r="A14041" t="str">
            <v>2012-9-IL</v>
          </cell>
          <cell r="B14041">
            <v>2012</v>
          </cell>
          <cell r="C14041">
            <v>9</v>
          </cell>
          <cell r="D14041" t="str">
            <v>IL</v>
          </cell>
          <cell r="E14041">
            <v>13012783.468426639</v>
          </cell>
        </row>
        <row r="14042">
          <cell r="A14042" t="str">
            <v>2012-9-IN</v>
          </cell>
          <cell r="B14042">
            <v>2012</v>
          </cell>
          <cell r="C14042">
            <v>9</v>
          </cell>
          <cell r="D14042" t="str">
            <v>IN</v>
          </cell>
          <cell r="E14042">
            <v>6546346.7924242225</v>
          </cell>
        </row>
        <row r="14043">
          <cell r="A14043" t="str">
            <v>2012-9-KS</v>
          </cell>
          <cell r="B14043">
            <v>2012</v>
          </cell>
          <cell r="C14043">
            <v>9</v>
          </cell>
          <cell r="D14043" t="str">
            <v>KS</v>
          </cell>
          <cell r="E14043">
            <v>2875659.9315730333</v>
          </cell>
        </row>
        <row r="14044">
          <cell r="A14044" t="str">
            <v>2012-9-KY</v>
          </cell>
          <cell r="B14044">
            <v>2012</v>
          </cell>
          <cell r="C14044">
            <v>9</v>
          </cell>
          <cell r="D14044" t="str">
            <v>KY</v>
          </cell>
          <cell r="E14044">
            <v>4406717.5161519721</v>
          </cell>
        </row>
        <row r="14045">
          <cell r="A14045" t="str">
            <v>2012-9-LA</v>
          </cell>
          <cell r="B14045">
            <v>2012</v>
          </cell>
          <cell r="C14045">
            <v>9</v>
          </cell>
          <cell r="D14045" t="str">
            <v>LA</v>
          </cell>
          <cell r="E14045">
            <v>4584886.2882870017</v>
          </cell>
        </row>
        <row r="14046">
          <cell r="A14046" t="str">
            <v>2012-9-MA</v>
          </cell>
          <cell r="B14046">
            <v>2012</v>
          </cell>
          <cell r="C14046">
            <v>9</v>
          </cell>
          <cell r="D14046" t="str">
            <v>MA</v>
          </cell>
          <cell r="E14046">
            <v>6636438.2192488518</v>
          </cell>
        </row>
        <row r="14047">
          <cell r="A14047" t="str">
            <v>2012-9-MD</v>
          </cell>
          <cell r="B14047">
            <v>2012</v>
          </cell>
          <cell r="C14047">
            <v>9</v>
          </cell>
          <cell r="D14047" t="str">
            <v>MD</v>
          </cell>
          <cell r="E14047">
            <v>5897098.3843596773</v>
          </cell>
        </row>
        <row r="14048">
          <cell r="A14048" t="str">
            <v>2012-9-ME</v>
          </cell>
          <cell r="B14048">
            <v>2012</v>
          </cell>
          <cell r="C14048">
            <v>9</v>
          </cell>
          <cell r="D14048" t="str">
            <v>ME</v>
          </cell>
          <cell r="E14048">
            <v>1325679.0347747861</v>
          </cell>
        </row>
        <row r="14049">
          <cell r="A14049" t="str">
            <v>2012-9-MI</v>
          </cell>
          <cell r="B14049">
            <v>2012</v>
          </cell>
          <cell r="C14049">
            <v>9</v>
          </cell>
          <cell r="D14049" t="str">
            <v>MI</v>
          </cell>
          <cell r="E14049">
            <v>9959790.172456963</v>
          </cell>
        </row>
        <row r="14050">
          <cell r="A14050" t="str">
            <v>2012-9-MN</v>
          </cell>
          <cell r="B14050">
            <v>2012</v>
          </cell>
          <cell r="C14050">
            <v>9</v>
          </cell>
          <cell r="D14050" t="str">
            <v>MN</v>
          </cell>
          <cell r="E14050">
            <v>5406956.5093029113</v>
          </cell>
        </row>
        <row r="14051">
          <cell r="A14051" t="str">
            <v>2012-9-MO</v>
          </cell>
          <cell r="B14051">
            <v>2012</v>
          </cell>
          <cell r="C14051">
            <v>9</v>
          </cell>
          <cell r="D14051" t="str">
            <v>MO</v>
          </cell>
          <cell r="E14051">
            <v>6071362.7146352101</v>
          </cell>
        </row>
        <row r="14052">
          <cell r="A14052" t="str">
            <v>2012-9-MS</v>
          </cell>
          <cell r="B14052">
            <v>2012</v>
          </cell>
          <cell r="C14052">
            <v>9</v>
          </cell>
          <cell r="D14052" t="str">
            <v>MS</v>
          </cell>
          <cell r="E14052">
            <v>3016949.4848673735</v>
          </cell>
        </row>
        <row r="14053">
          <cell r="A14053" t="str">
            <v>2012-9-MT</v>
          </cell>
          <cell r="B14053">
            <v>2012</v>
          </cell>
          <cell r="C14053">
            <v>9</v>
          </cell>
          <cell r="D14053" t="str">
            <v>MT</v>
          </cell>
          <cell r="E14053">
            <v>1003230.5808701438</v>
          </cell>
        </row>
        <row r="14054">
          <cell r="A14054" t="str">
            <v>2012-9-NC</v>
          </cell>
          <cell r="B14054">
            <v>2012</v>
          </cell>
          <cell r="C14054">
            <v>9</v>
          </cell>
          <cell r="D14054" t="str">
            <v>NC</v>
          </cell>
          <cell r="E14054">
            <v>9811464.4481613319</v>
          </cell>
        </row>
        <row r="14055">
          <cell r="A14055" t="str">
            <v>2012-9-ND</v>
          </cell>
          <cell r="B14055">
            <v>2012</v>
          </cell>
          <cell r="C14055">
            <v>9</v>
          </cell>
          <cell r="D14055" t="str">
            <v>ND</v>
          </cell>
          <cell r="E14055">
            <v>674111.79605366965</v>
          </cell>
        </row>
        <row r="14056">
          <cell r="A14056" t="str">
            <v>2012-9-NE</v>
          </cell>
          <cell r="B14056">
            <v>2012</v>
          </cell>
          <cell r="C14056">
            <v>9</v>
          </cell>
          <cell r="D14056" t="str">
            <v>NE</v>
          </cell>
          <cell r="E14056">
            <v>1852715.0558547594</v>
          </cell>
        </row>
        <row r="14057">
          <cell r="A14057" t="str">
            <v>2012-9-NH</v>
          </cell>
          <cell r="B14057">
            <v>2012</v>
          </cell>
          <cell r="C14057">
            <v>9</v>
          </cell>
          <cell r="D14057" t="str">
            <v>NH</v>
          </cell>
          <cell r="E14057">
            <v>1330337.8317970415</v>
          </cell>
        </row>
        <row r="14058">
          <cell r="A14058" t="str">
            <v>2012-9-NJ</v>
          </cell>
          <cell r="B14058">
            <v>2012</v>
          </cell>
          <cell r="C14058">
            <v>9</v>
          </cell>
          <cell r="D14058" t="str">
            <v>NJ</v>
          </cell>
          <cell r="E14058">
            <v>8800429.3491470553</v>
          </cell>
        </row>
        <row r="14059">
          <cell r="A14059" t="str">
            <v>2012-9-NM</v>
          </cell>
          <cell r="B14059">
            <v>2012</v>
          </cell>
          <cell r="C14059">
            <v>9</v>
          </cell>
          <cell r="D14059" t="str">
            <v>NM</v>
          </cell>
          <cell r="E14059">
            <v>2133762.1440943265</v>
          </cell>
        </row>
        <row r="14060">
          <cell r="A14060" t="str">
            <v>2012-9-NV</v>
          </cell>
          <cell r="B14060">
            <v>2012</v>
          </cell>
          <cell r="C14060">
            <v>9</v>
          </cell>
          <cell r="D14060" t="str">
            <v>NV</v>
          </cell>
          <cell r="E14060">
            <v>2648508.7412025575</v>
          </cell>
        </row>
        <row r="14061">
          <cell r="A14061" t="str">
            <v>2012-9-NY</v>
          </cell>
          <cell r="B14061">
            <v>2012</v>
          </cell>
          <cell r="C14061">
            <v>9</v>
          </cell>
          <cell r="D14061" t="str">
            <v>NY</v>
          </cell>
          <cell r="E14061">
            <v>19480203.250870626</v>
          </cell>
        </row>
        <row r="14062">
          <cell r="A14062" t="str">
            <v>2012-9-OH</v>
          </cell>
          <cell r="B14062">
            <v>2012</v>
          </cell>
          <cell r="C14062">
            <v>9</v>
          </cell>
          <cell r="D14062" t="str">
            <v>OH</v>
          </cell>
          <cell r="E14062">
            <v>11595626.439423153</v>
          </cell>
        </row>
        <row r="14063">
          <cell r="A14063" t="str">
            <v>2012-9-OK</v>
          </cell>
          <cell r="B14063">
            <v>2012</v>
          </cell>
          <cell r="C14063">
            <v>9</v>
          </cell>
          <cell r="D14063" t="str">
            <v>OK</v>
          </cell>
          <cell r="E14063">
            <v>3785073.9969796562</v>
          </cell>
        </row>
        <row r="14064">
          <cell r="A14064" t="str">
            <v>2012-9-OR</v>
          </cell>
          <cell r="B14064">
            <v>2012</v>
          </cell>
          <cell r="C14064">
            <v>9</v>
          </cell>
          <cell r="D14064" t="str">
            <v>OR</v>
          </cell>
          <cell r="E14064">
            <v>3932165.6437907703</v>
          </cell>
        </row>
        <row r="14065">
          <cell r="A14065" t="str">
            <v>2012-9-PA</v>
          </cell>
          <cell r="B14065">
            <v>2012</v>
          </cell>
          <cell r="C14065">
            <v>9</v>
          </cell>
          <cell r="D14065" t="str">
            <v>PA</v>
          </cell>
          <cell r="E14065">
            <v>12769526.822633393</v>
          </cell>
        </row>
        <row r="14066">
          <cell r="A14066" t="str">
            <v>2012-9-RI</v>
          </cell>
          <cell r="B14066">
            <v>2012</v>
          </cell>
          <cell r="C14066">
            <v>9</v>
          </cell>
          <cell r="D14066" t="str">
            <v>RI</v>
          </cell>
          <cell r="E14066">
            <v>1059480.7468821667</v>
          </cell>
        </row>
        <row r="14067">
          <cell r="A14067" t="str">
            <v>2012-9-SC</v>
          </cell>
          <cell r="B14067">
            <v>2012</v>
          </cell>
          <cell r="C14067">
            <v>9</v>
          </cell>
          <cell r="D14067" t="str">
            <v>SC</v>
          </cell>
          <cell r="E14067">
            <v>4720530.039806108</v>
          </cell>
        </row>
        <row r="14068">
          <cell r="A14068" t="str">
            <v>2012-9-SD</v>
          </cell>
          <cell r="B14068">
            <v>2012</v>
          </cell>
          <cell r="C14068">
            <v>9</v>
          </cell>
          <cell r="D14068" t="str">
            <v>SD</v>
          </cell>
          <cell r="E14068">
            <v>819497.60740163596</v>
          </cell>
        </row>
        <row r="14069">
          <cell r="A14069" t="str">
            <v>2012-9-TN</v>
          </cell>
          <cell r="B14069">
            <v>2012</v>
          </cell>
          <cell r="C14069">
            <v>9</v>
          </cell>
          <cell r="D14069" t="str">
            <v>TN</v>
          </cell>
          <cell r="E14069">
            <v>6439565.6110112797</v>
          </cell>
        </row>
        <row r="14070">
          <cell r="A14070" t="str">
            <v>2012-9-TX</v>
          </cell>
          <cell r="B14070">
            <v>2012</v>
          </cell>
          <cell r="C14070">
            <v>9</v>
          </cell>
          <cell r="D14070" t="str">
            <v>TX</v>
          </cell>
          <cell r="E14070">
            <v>26379678.04135111</v>
          </cell>
        </row>
        <row r="14071">
          <cell r="A14071" t="str">
            <v>2012-9-UT</v>
          </cell>
          <cell r="B14071">
            <v>2012</v>
          </cell>
          <cell r="C14071">
            <v>9</v>
          </cell>
          <cell r="D14071" t="str">
            <v>UT</v>
          </cell>
          <cell r="E14071">
            <v>2902623.801240922</v>
          </cell>
        </row>
        <row r="14072">
          <cell r="A14072" t="str">
            <v>2012-9-VA</v>
          </cell>
          <cell r="B14072">
            <v>2012</v>
          </cell>
          <cell r="C14072">
            <v>9</v>
          </cell>
          <cell r="D14072" t="str">
            <v>VA</v>
          </cell>
          <cell r="E14072">
            <v>8183336.1569633111</v>
          </cell>
        </row>
        <row r="14073">
          <cell r="A14073" t="str">
            <v>2012-9-VT</v>
          </cell>
          <cell r="B14073">
            <v>2012</v>
          </cell>
          <cell r="C14073">
            <v>9</v>
          </cell>
          <cell r="D14073" t="str">
            <v>VT</v>
          </cell>
          <cell r="E14073">
            <v>634419.21261079365</v>
          </cell>
        </row>
        <row r="14074">
          <cell r="A14074" t="str">
            <v>2012-9-WA</v>
          </cell>
          <cell r="B14074">
            <v>2012</v>
          </cell>
          <cell r="C14074">
            <v>9</v>
          </cell>
          <cell r="D14074" t="str">
            <v>WA</v>
          </cell>
          <cell r="E14074">
            <v>6871396.8477733349</v>
          </cell>
        </row>
        <row r="14075">
          <cell r="A14075" t="str">
            <v>2012-9-WI</v>
          </cell>
          <cell r="B14075">
            <v>2012</v>
          </cell>
          <cell r="C14075">
            <v>9</v>
          </cell>
          <cell r="D14075" t="str">
            <v>WI</v>
          </cell>
          <cell r="E14075">
            <v>5772454.2228017552</v>
          </cell>
        </row>
        <row r="14076">
          <cell r="A14076" t="str">
            <v>2012-9-WV</v>
          </cell>
          <cell r="B14076">
            <v>2012</v>
          </cell>
          <cell r="C14076">
            <v>9</v>
          </cell>
          <cell r="D14076" t="str">
            <v>WV</v>
          </cell>
          <cell r="E14076">
            <v>1852537.3247905236</v>
          </cell>
        </row>
        <row r="14077">
          <cell r="A14077" t="str">
            <v>2012-9-WY</v>
          </cell>
          <cell r="B14077">
            <v>2012</v>
          </cell>
          <cell r="C14077">
            <v>9</v>
          </cell>
          <cell r="D14077" t="str">
            <v>WY</v>
          </cell>
          <cell r="E14077">
            <v>572574.58278521174</v>
          </cell>
        </row>
        <row r="14078">
          <cell r="A14078" t="str">
            <v>2013-10-AK</v>
          </cell>
          <cell r="B14078">
            <v>2013</v>
          </cell>
          <cell r="C14078">
            <v>10</v>
          </cell>
          <cell r="D14078" t="str">
            <v>AK</v>
          </cell>
          <cell r="E14078">
            <v>734502.77749503858</v>
          </cell>
        </row>
        <row r="14079">
          <cell r="A14079" t="str">
            <v>2013-10-AL</v>
          </cell>
          <cell r="B14079">
            <v>2013</v>
          </cell>
          <cell r="C14079">
            <v>10</v>
          </cell>
          <cell r="D14079" t="str">
            <v>AL</v>
          </cell>
          <cell r="E14079">
            <v>4901145.8324254462</v>
          </cell>
        </row>
        <row r="14080">
          <cell r="A14080" t="str">
            <v>2013-10-AR</v>
          </cell>
          <cell r="B14080">
            <v>2013</v>
          </cell>
          <cell r="C14080">
            <v>10</v>
          </cell>
          <cell r="D14080" t="str">
            <v>AR</v>
          </cell>
          <cell r="E14080">
            <v>2987007.9222358367</v>
          </cell>
        </row>
        <row r="14081">
          <cell r="A14081" t="str">
            <v>2013-10-AZ</v>
          </cell>
          <cell r="B14081">
            <v>2013</v>
          </cell>
          <cell r="C14081">
            <v>10</v>
          </cell>
          <cell r="D14081" t="str">
            <v>AZ</v>
          </cell>
          <cell r="E14081">
            <v>6883449.8053107699</v>
          </cell>
        </row>
        <row r="14082">
          <cell r="A14082" t="str">
            <v>2013-10-CA</v>
          </cell>
          <cell r="B14082">
            <v>2013</v>
          </cell>
          <cell r="C14082">
            <v>10</v>
          </cell>
          <cell r="D14082" t="str">
            <v>CA</v>
          </cell>
          <cell r="E14082">
            <v>39847956.036612533</v>
          </cell>
        </row>
        <row r="14083">
          <cell r="A14083" t="str">
            <v>2013-10-CO</v>
          </cell>
          <cell r="B14083">
            <v>2013</v>
          </cell>
          <cell r="C14083">
            <v>10</v>
          </cell>
          <cell r="D14083" t="str">
            <v>CO</v>
          </cell>
          <cell r="E14083">
            <v>5279254.4527713852</v>
          </cell>
        </row>
        <row r="14084">
          <cell r="A14084" t="str">
            <v>2013-10-CT</v>
          </cell>
          <cell r="B14084">
            <v>2013</v>
          </cell>
          <cell r="C14084">
            <v>10</v>
          </cell>
          <cell r="D14084" t="str">
            <v>CT</v>
          </cell>
          <cell r="E14084">
            <v>3597652.6041782494</v>
          </cell>
        </row>
        <row r="14085">
          <cell r="A14085" t="str">
            <v>2013-10-DC</v>
          </cell>
          <cell r="B14085">
            <v>2013</v>
          </cell>
          <cell r="C14085">
            <v>10</v>
          </cell>
          <cell r="D14085" t="str">
            <v>DC</v>
          </cell>
          <cell r="E14085">
            <v>587139.58753599122</v>
          </cell>
        </row>
        <row r="14086">
          <cell r="A14086" t="str">
            <v>2013-10-DE</v>
          </cell>
          <cell r="B14086">
            <v>2013</v>
          </cell>
          <cell r="C14086">
            <v>10</v>
          </cell>
          <cell r="D14086" t="str">
            <v>DE</v>
          </cell>
          <cell r="E14086">
            <v>924730.18869434646</v>
          </cell>
        </row>
        <row r="14087">
          <cell r="A14087" t="str">
            <v>2013-10-FL</v>
          </cell>
          <cell r="B14087">
            <v>2013</v>
          </cell>
          <cell r="C14087">
            <v>10</v>
          </cell>
          <cell r="D14087" t="str">
            <v>FL</v>
          </cell>
          <cell r="E14087">
            <v>19308421.020402551</v>
          </cell>
        </row>
        <row r="14088">
          <cell r="A14088" t="str">
            <v>2013-10-GA</v>
          </cell>
          <cell r="B14088">
            <v>2013</v>
          </cell>
          <cell r="C14088">
            <v>10</v>
          </cell>
          <cell r="D14088" t="str">
            <v>GA</v>
          </cell>
          <cell r="E14088">
            <v>10265083.011797784</v>
          </cell>
        </row>
        <row r="14089">
          <cell r="A14089" t="str">
            <v>2013-10-HI</v>
          </cell>
          <cell r="B14089">
            <v>2013</v>
          </cell>
          <cell r="C14089">
            <v>10</v>
          </cell>
          <cell r="D14089" t="str">
            <v>HI</v>
          </cell>
          <cell r="E14089">
            <v>1389287.8828976946</v>
          </cell>
        </row>
        <row r="14090">
          <cell r="A14090" t="str">
            <v>2013-10-IA</v>
          </cell>
          <cell r="B14090">
            <v>2013</v>
          </cell>
          <cell r="C14090">
            <v>10</v>
          </cell>
          <cell r="D14090" t="str">
            <v>IA</v>
          </cell>
          <cell r="E14090">
            <v>3087067.5606444073</v>
          </cell>
        </row>
        <row r="14091">
          <cell r="A14091" t="str">
            <v>2013-10-ID</v>
          </cell>
          <cell r="B14091">
            <v>2013</v>
          </cell>
          <cell r="C14091">
            <v>10</v>
          </cell>
          <cell r="D14091" t="str">
            <v>ID</v>
          </cell>
          <cell r="E14091">
            <v>1638984.1673621992</v>
          </cell>
        </row>
        <row r="14092">
          <cell r="A14092" t="str">
            <v>2013-10-IL</v>
          </cell>
          <cell r="B14092">
            <v>2013</v>
          </cell>
          <cell r="C14092">
            <v>10</v>
          </cell>
          <cell r="D14092" t="str">
            <v>IL</v>
          </cell>
          <cell r="E14092">
            <v>13097509.454194179</v>
          </cell>
        </row>
        <row r="14093">
          <cell r="A14093" t="str">
            <v>2013-10-IN</v>
          </cell>
          <cell r="B14093">
            <v>2013</v>
          </cell>
          <cell r="C14093">
            <v>10</v>
          </cell>
          <cell r="D14093" t="str">
            <v>IN</v>
          </cell>
          <cell r="E14093">
            <v>6575341.5128530096</v>
          </cell>
        </row>
        <row r="14094">
          <cell r="A14094" t="str">
            <v>2013-10-KS</v>
          </cell>
          <cell r="B14094">
            <v>2013</v>
          </cell>
          <cell r="C14094">
            <v>10</v>
          </cell>
          <cell r="D14094" t="str">
            <v>KS</v>
          </cell>
          <cell r="E14094">
            <v>2885354.9556641355</v>
          </cell>
        </row>
        <row r="14095">
          <cell r="A14095" t="str">
            <v>2013-10-KY</v>
          </cell>
          <cell r="B14095">
            <v>2013</v>
          </cell>
          <cell r="C14095">
            <v>10</v>
          </cell>
          <cell r="D14095" t="str">
            <v>KY</v>
          </cell>
          <cell r="E14095">
            <v>4438075.4415127737</v>
          </cell>
        </row>
        <row r="14096">
          <cell r="A14096" t="str">
            <v>2013-10-LA</v>
          </cell>
          <cell r="B14096">
            <v>2013</v>
          </cell>
          <cell r="C14096">
            <v>10</v>
          </cell>
          <cell r="D14096" t="str">
            <v>LA</v>
          </cell>
          <cell r="E14096">
            <v>4608797.7317749104</v>
          </cell>
        </row>
        <row r="14097">
          <cell r="A14097" t="str">
            <v>2013-10-MA</v>
          </cell>
          <cell r="B14097">
            <v>2013</v>
          </cell>
          <cell r="C14097">
            <v>10</v>
          </cell>
          <cell r="D14097" t="str">
            <v>MA</v>
          </cell>
          <cell r="E14097">
            <v>6677727.7403619932</v>
          </cell>
        </row>
        <row r="14098">
          <cell r="A14098" t="str">
            <v>2013-10-MD</v>
          </cell>
          <cell r="B14098">
            <v>2013</v>
          </cell>
          <cell r="C14098">
            <v>10</v>
          </cell>
          <cell r="D14098" t="str">
            <v>MD</v>
          </cell>
          <cell r="E14098">
            <v>5954868.6494202577</v>
          </cell>
        </row>
        <row r="14099">
          <cell r="A14099" t="str">
            <v>2013-10-ME</v>
          </cell>
          <cell r="B14099">
            <v>2013</v>
          </cell>
          <cell r="C14099">
            <v>10</v>
          </cell>
          <cell r="D14099" t="str">
            <v>ME</v>
          </cell>
          <cell r="E14099">
            <v>1324832.3776393984</v>
          </cell>
        </row>
        <row r="14100">
          <cell r="A14100" t="str">
            <v>2013-10-MI</v>
          </cell>
          <cell r="B14100">
            <v>2013</v>
          </cell>
          <cell r="C14100">
            <v>10</v>
          </cell>
          <cell r="D14100" t="str">
            <v>MI</v>
          </cell>
          <cell r="E14100">
            <v>9992473.3858646639</v>
          </cell>
        </row>
        <row r="14101">
          <cell r="A14101" t="str">
            <v>2013-10-MN</v>
          </cell>
          <cell r="B14101">
            <v>2013</v>
          </cell>
          <cell r="C14101">
            <v>10</v>
          </cell>
          <cell r="D14101" t="str">
            <v>MN</v>
          </cell>
          <cell r="E14101">
            <v>5455064.657087462</v>
          </cell>
        </row>
        <row r="14102">
          <cell r="A14102" t="str">
            <v>2013-10-MO</v>
          </cell>
          <cell r="B14102">
            <v>2013</v>
          </cell>
          <cell r="C14102">
            <v>10</v>
          </cell>
          <cell r="D14102" t="str">
            <v>MO</v>
          </cell>
          <cell r="E14102">
            <v>6109694.7114023082</v>
          </cell>
        </row>
        <row r="14103">
          <cell r="A14103" t="str">
            <v>2013-10-MS</v>
          </cell>
          <cell r="B14103">
            <v>2013</v>
          </cell>
          <cell r="C14103">
            <v>10</v>
          </cell>
          <cell r="D14103" t="str">
            <v>MS</v>
          </cell>
          <cell r="E14103">
            <v>3040087.9014702584</v>
          </cell>
        </row>
        <row r="14104">
          <cell r="A14104" t="str">
            <v>2013-10-MT</v>
          </cell>
          <cell r="B14104">
            <v>2013</v>
          </cell>
          <cell r="C14104">
            <v>10</v>
          </cell>
          <cell r="D14104" t="str">
            <v>MT</v>
          </cell>
          <cell r="E14104">
            <v>1009396.0367639957</v>
          </cell>
        </row>
        <row r="14105">
          <cell r="A14105" t="str">
            <v>2013-10-NC</v>
          </cell>
          <cell r="B14105">
            <v>2013</v>
          </cell>
          <cell r="C14105">
            <v>10</v>
          </cell>
          <cell r="D14105" t="str">
            <v>NC</v>
          </cell>
          <cell r="E14105">
            <v>9941222.5711983312</v>
          </cell>
        </row>
        <row r="14106">
          <cell r="A14106" t="str">
            <v>2013-10-ND</v>
          </cell>
          <cell r="B14106">
            <v>2013</v>
          </cell>
          <cell r="C14106">
            <v>10</v>
          </cell>
          <cell r="D14106" t="str">
            <v>ND</v>
          </cell>
          <cell r="E14106">
            <v>674812.96084497718</v>
          </cell>
        </row>
        <row r="14107">
          <cell r="A14107" t="str">
            <v>2013-10-NE</v>
          </cell>
          <cell r="B14107">
            <v>2013</v>
          </cell>
          <cell r="C14107">
            <v>10</v>
          </cell>
          <cell r="D14107" t="str">
            <v>NE</v>
          </cell>
          <cell r="E14107">
            <v>1864984.8947634012</v>
          </cell>
        </row>
        <row r="14108">
          <cell r="A14108" t="str">
            <v>2013-10-NH</v>
          </cell>
          <cell r="B14108">
            <v>2013</v>
          </cell>
          <cell r="C14108">
            <v>10</v>
          </cell>
          <cell r="D14108" t="str">
            <v>NH</v>
          </cell>
          <cell r="E14108">
            <v>1336770.9421952059</v>
          </cell>
        </row>
        <row r="14109">
          <cell r="A14109" t="str">
            <v>2013-10-NJ</v>
          </cell>
          <cell r="B14109">
            <v>2013</v>
          </cell>
          <cell r="C14109">
            <v>10</v>
          </cell>
          <cell r="D14109" t="str">
            <v>NJ</v>
          </cell>
          <cell r="E14109">
            <v>8811518.7498997506</v>
          </cell>
        </row>
        <row r="14110">
          <cell r="A14110" t="str">
            <v>2013-10-NM</v>
          </cell>
          <cell r="B14110">
            <v>2013</v>
          </cell>
          <cell r="C14110">
            <v>10</v>
          </cell>
          <cell r="D14110" t="str">
            <v>NM</v>
          </cell>
          <cell r="E14110">
            <v>2169013.3256915589</v>
          </cell>
        </row>
        <row r="14111">
          <cell r="A14111" t="str">
            <v>2013-10-NV</v>
          </cell>
          <cell r="B14111">
            <v>2013</v>
          </cell>
          <cell r="C14111">
            <v>10</v>
          </cell>
          <cell r="D14111" t="str">
            <v>NV</v>
          </cell>
          <cell r="E14111">
            <v>2655010.6689564148</v>
          </cell>
        </row>
        <row r="14112">
          <cell r="A14112" t="str">
            <v>2013-10-NY</v>
          </cell>
          <cell r="B14112">
            <v>2013</v>
          </cell>
          <cell r="C14112">
            <v>10</v>
          </cell>
          <cell r="D14112" t="str">
            <v>NY</v>
          </cell>
          <cell r="E14112">
            <v>19527382.522723775</v>
          </cell>
        </row>
        <row r="14113">
          <cell r="A14113" t="str">
            <v>2013-10-OH</v>
          </cell>
          <cell r="B14113">
            <v>2013</v>
          </cell>
          <cell r="C14113">
            <v>10</v>
          </cell>
          <cell r="D14113" t="str">
            <v>OH</v>
          </cell>
          <cell r="E14113">
            <v>11622943.003450902</v>
          </cell>
        </row>
        <row r="14114">
          <cell r="A14114" t="str">
            <v>2013-10-OK</v>
          </cell>
          <cell r="B14114">
            <v>2013</v>
          </cell>
          <cell r="C14114">
            <v>10</v>
          </cell>
          <cell r="D14114" t="str">
            <v>OK</v>
          </cell>
          <cell r="E14114">
            <v>3799723.1315323343</v>
          </cell>
        </row>
        <row r="14115">
          <cell r="A14115" t="str">
            <v>2013-10-OR</v>
          </cell>
          <cell r="B14115">
            <v>2013</v>
          </cell>
          <cell r="C14115">
            <v>10</v>
          </cell>
          <cell r="D14115" t="str">
            <v>OR</v>
          </cell>
          <cell r="E14115">
            <v>3979607.9480838808</v>
          </cell>
        </row>
        <row r="14116">
          <cell r="A14116" t="str">
            <v>2013-10-PA</v>
          </cell>
          <cell r="B14116">
            <v>2013</v>
          </cell>
          <cell r="C14116">
            <v>10</v>
          </cell>
          <cell r="D14116" t="str">
            <v>PA</v>
          </cell>
          <cell r="E14116">
            <v>12800555.10215071</v>
          </cell>
        </row>
        <row r="14117">
          <cell r="A14117" t="str">
            <v>2013-10-RI</v>
          </cell>
          <cell r="B14117">
            <v>2013</v>
          </cell>
          <cell r="C14117">
            <v>10</v>
          </cell>
          <cell r="D14117" t="str">
            <v>RI</v>
          </cell>
          <cell r="E14117">
            <v>1062678.5537222594</v>
          </cell>
        </row>
        <row r="14118">
          <cell r="A14118" t="str">
            <v>2013-10-SC</v>
          </cell>
          <cell r="B14118">
            <v>2013</v>
          </cell>
          <cell r="C14118">
            <v>10</v>
          </cell>
          <cell r="D14118" t="str">
            <v>SC</v>
          </cell>
          <cell r="E14118">
            <v>4764394.7899392126</v>
          </cell>
        </row>
        <row r="14119">
          <cell r="A14119" t="str">
            <v>2013-10-SD</v>
          </cell>
          <cell r="B14119">
            <v>2013</v>
          </cell>
          <cell r="C14119">
            <v>10</v>
          </cell>
          <cell r="D14119" t="str">
            <v>SD</v>
          </cell>
          <cell r="E14119">
            <v>821745.92759726068</v>
          </cell>
        </row>
        <row r="14120">
          <cell r="A14120" t="str">
            <v>2013-10-TN</v>
          </cell>
          <cell r="B14120">
            <v>2013</v>
          </cell>
          <cell r="C14120">
            <v>10</v>
          </cell>
          <cell r="D14120" t="str">
            <v>TN</v>
          </cell>
          <cell r="E14120">
            <v>6483054.861207949</v>
          </cell>
        </row>
        <row r="14121">
          <cell r="A14121" t="str">
            <v>2013-10-TX</v>
          </cell>
          <cell r="B14121">
            <v>2013</v>
          </cell>
          <cell r="C14121">
            <v>10</v>
          </cell>
          <cell r="D14121" t="str">
            <v>TX</v>
          </cell>
          <cell r="E14121">
            <v>26968349.567785442</v>
          </cell>
        </row>
        <row r="14122">
          <cell r="A14122" t="str">
            <v>2013-10-UT</v>
          </cell>
          <cell r="B14122">
            <v>2013</v>
          </cell>
          <cell r="C14122">
            <v>10</v>
          </cell>
          <cell r="D14122" t="str">
            <v>UT</v>
          </cell>
          <cell r="E14122">
            <v>2968854.3712384137</v>
          </cell>
        </row>
        <row r="14123">
          <cell r="A14123" t="str">
            <v>2013-10-VA</v>
          </cell>
          <cell r="B14123">
            <v>2013</v>
          </cell>
          <cell r="C14123">
            <v>10</v>
          </cell>
          <cell r="D14123" t="str">
            <v>VA</v>
          </cell>
          <cell r="E14123">
            <v>8268671.5428121453</v>
          </cell>
        </row>
        <row r="14124">
          <cell r="A14124" t="str">
            <v>2013-10-VT</v>
          </cell>
          <cell r="B14124">
            <v>2013</v>
          </cell>
          <cell r="C14124">
            <v>10</v>
          </cell>
          <cell r="D14124" t="str">
            <v>VT</v>
          </cell>
          <cell r="E14124">
            <v>638290.65385419666</v>
          </cell>
        </row>
        <row r="14125">
          <cell r="A14125" t="str">
            <v>2013-10-WA</v>
          </cell>
          <cell r="B14125">
            <v>2013</v>
          </cell>
          <cell r="C14125">
            <v>10</v>
          </cell>
          <cell r="D14125" t="str">
            <v>WA</v>
          </cell>
          <cell r="E14125">
            <v>6954044.6303499006</v>
          </cell>
        </row>
        <row r="14126">
          <cell r="A14126" t="str">
            <v>2013-10-WI</v>
          </cell>
          <cell r="B14126">
            <v>2013</v>
          </cell>
          <cell r="C14126">
            <v>10</v>
          </cell>
          <cell r="D14126" t="str">
            <v>WI</v>
          </cell>
          <cell r="E14126">
            <v>5812233.2499391669</v>
          </cell>
        </row>
        <row r="14127">
          <cell r="A14127" t="str">
            <v>2013-10-WV</v>
          </cell>
          <cell r="B14127">
            <v>2013</v>
          </cell>
          <cell r="C14127">
            <v>10</v>
          </cell>
          <cell r="D14127" t="str">
            <v>WV</v>
          </cell>
          <cell r="E14127">
            <v>1851851.7278102473</v>
          </cell>
        </row>
        <row r="14128">
          <cell r="A14128" t="str">
            <v>2013-10-WY</v>
          </cell>
          <cell r="B14128">
            <v>2013</v>
          </cell>
          <cell r="C14128">
            <v>10</v>
          </cell>
          <cell r="D14128" t="str">
            <v>WY</v>
          </cell>
          <cell r="E14128">
            <v>576284.16521724779</v>
          </cell>
        </row>
        <row r="14129">
          <cell r="A14129" t="str">
            <v>2013-11-AK</v>
          </cell>
          <cell r="B14129">
            <v>2013</v>
          </cell>
          <cell r="C14129">
            <v>11</v>
          </cell>
          <cell r="D14129" t="str">
            <v>AK</v>
          </cell>
          <cell r="E14129">
            <v>735068.69385726633</v>
          </cell>
        </row>
        <row r="14130">
          <cell r="A14130" t="str">
            <v>2013-11-AL</v>
          </cell>
          <cell r="B14130">
            <v>2013</v>
          </cell>
          <cell r="C14130">
            <v>11</v>
          </cell>
          <cell r="D14130" t="str">
            <v>AL</v>
          </cell>
          <cell r="E14130">
            <v>4904049.2680234732</v>
          </cell>
        </row>
        <row r="14131">
          <cell r="A14131" t="str">
            <v>2013-11-AR</v>
          </cell>
          <cell r="B14131">
            <v>2013</v>
          </cell>
          <cell r="C14131">
            <v>11</v>
          </cell>
          <cell r="D14131" t="str">
            <v>AR</v>
          </cell>
          <cell r="E14131">
            <v>2988680.6406861823</v>
          </cell>
        </row>
        <row r="14132">
          <cell r="A14132" t="str">
            <v>2013-11-AZ</v>
          </cell>
          <cell r="B14132">
            <v>2013</v>
          </cell>
          <cell r="C14132">
            <v>11</v>
          </cell>
          <cell r="D14132" t="str">
            <v>AZ</v>
          </cell>
          <cell r="E14132">
            <v>6894816.5329329027</v>
          </cell>
        </row>
        <row r="14133">
          <cell r="A14133" t="str">
            <v>2013-11-CA</v>
          </cell>
          <cell r="B14133">
            <v>2013</v>
          </cell>
          <cell r="C14133">
            <v>11</v>
          </cell>
          <cell r="D14133" t="str">
            <v>CA</v>
          </cell>
          <cell r="E14133">
            <v>39886825.696851172</v>
          </cell>
        </row>
        <row r="14134">
          <cell r="A14134" t="str">
            <v>2013-11-CO</v>
          </cell>
          <cell r="B14134">
            <v>2013</v>
          </cell>
          <cell r="C14134">
            <v>11</v>
          </cell>
          <cell r="D14134" t="str">
            <v>CO</v>
          </cell>
          <cell r="E14134">
            <v>5285835.0255483733</v>
          </cell>
        </row>
        <row r="14135">
          <cell r="A14135" t="str">
            <v>2013-11-CT</v>
          </cell>
          <cell r="B14135">
            <v>2013</v>
          </cell>
          <cell r="C14135">
            <v>11</v>
          </cell>
          <cell r="D14135" t="str">
            <v>CT</v>
          </cell>
          <cell r="E14135">
            <v>3598209.2463561925</v>
          </cell>
        </row>
        <row r="14136">
          <cell r="A14136" t="str">
            <v>2013-11-DC</v>
          </cell>
          <cell r="B14136">
            <v>2013</v>
          </cell>
          <cell r="C14136">
            <v>11</v>
          </cell>
          <cell r="D14136" t="str">
            <v>DC</v>
          </cell>
          <cell r="E14136">
            <v>586787.91893496923</v>
          </cell>
        </row>
        <row r="14137">
          <cell r="A14137" t="str">
            <v>2013-11-DE</v>
          </cell>
          <cell r="B14137">
            <v>2013</v>
          </cell>
          <cell r="C14137">
            <v>11</v>
          </cell>
          <cell r="D14137" t="str">
            <v>DE</v>
          </cell>
          <cell r="E14137">
            <v>925372.78459677135</v>
          </cell>
        </row>
        <row r="14138">
          <cell r="A14138" t="str">
            <v>2013-11-FL</v>
          </cell>
          <cell r="B14138">
            <v>2013</v>
          </cell>
          <cell r="C14138">
            <v>11</v>
          </cell>
          <cell r="D14138" t="str">
            <v>FL</v>
          </cell>
          <cell r="E14138">
            <v>19330062.554308556</v>
          </cell>
        </row>
        <row r="14139">
          <cell r="A14139" t="str">
            <v>2013-11-GA</v>
          </cell>
          <cell r="B14139">
            <v>2013</v>
          </cell>
          <cell r="C14139">
            <v>11</v>
          </cell>
          <cell r="D14139" t="str">
            <v>GA</v>
          </cell>
          <cell r="E14139">
            <v>10279185.71314585</v>
          </cell>
        </row>
        <row r="14140">
          <cell r="A14140" t="str">
            <v>2013-11-HI</v>
          </cell>
          <cell r="B14140">
            <v>2013</v>
          </cell>
          <cell r="C14140">
            <v>11</v>
          </cell>
          <cell r="D14140" t="str">
            <v>HI</v>
          </cell>
          <cell r="E14140">
            <v>1389945.9316822593</v>
          </cell>
        </row>
        <row r="14141">
          <cell r="A14141" t="str">
            <v>2013-11-IA</v>
          </cell>
          <cell r="B14141">
            <v>2013</v>
          </cell>
          <cell r="C14141">
            <v>11</v>
          </cell>
          <cell r="D14141" t="str">
            <v>IA</v>
          </cell>
          <cell r="E14141">
            <v>3088033.8046205421</v>
          </cell>
        </row>
        <row r="14142">
          <cell r="A14142" t="str">
            <v>2013-11-ID</v>
          </cell>
          <cell r="B14142">
            <v>2013</v>
          </cell>
          <cell r="C14142">
            <v>11</v>
          </cell>
          <cell r="D14142" t="str">
            <v>ID</v>
          </cell>
          <cell r="E14142">
            <v>1640673.5115881623</v>
          </cell>
        </row>
        <row r="14143">
          <cell r="A14143" t="str">
            <v>2013-11-IL</v>
          </cell>
          <cell r="B14143">
            <v>2013</v>
          </cell>
          <cell r="C14143">
            <v>11</v>
          </cell>
          <cell r="D14143" t="str">
            <v>IL</v>
          </cell>
          <cell r="E14143">
            <v>13103873.217241948</v>
          </cell>
        </row>
        <row r="14144">
          <cell r="A14144" t="str">
            <v>2013-11-IN</v>
          </cell>
          <cell r="B14144">
            <v>2013</v>
          </cell>
          <cell r="C14144">
            <v>11</v>
          </cell>
          <cell r="D14144" t="str">
            <v>IN</v>
          </cell>
          <cell r="E14144">
            <v>6577515.0894002551</v>
          </cell>
        </row>
        <row r="14145">
          <cell r="A14145" t="str">
            <v>2013-11-KS</v>
          </cell>
          <cell r="B14145">
            <v>2013</v>
          </cell>
          <cell r="C14145">
            <v>11</v>
          </cell>
          <cell r="D14145" t="str">
            <v>KS</v>
          </cell>
          <cell r="E14145">
            <v>2886049.9464026918</v>
          </cell>
        </row>
        <row r="14146">
          <cell r="A14146" t="str">
            <v>2013-11-KY</v>
          </cell>
          <cell r="B14146">
            <v>2013</v>
          </cell>
          <cell r="C14146">
            <v>11</v>
          </cell>
          <cell r="D14146" t="str">
            <v>KY</v>
          </cell>
          <cell r="E14146">
            <v>4440432.0575867565</v>
          </cell>
        </row>
        <row r="14147">
          <cell r="A14147" t="str">
            <v>2013-11-LA</v>
          </cell>
          <cell r="B14147">
            <v>2013</v>
          </cell>
          <cell r="C14147">
            <v>11</v>
          </cell>
          <cell r="D14147" t="str">
            <v>LA</v>
          </cell>
          <cell r="E14147">
            <v>4610591.5553695625</v>
          </cell>
        </row>
        <row r="14148">
          <cell r="A14148" t="str">
            <v>2013-11-MA</v>
          </cell>
          <cell r="B14148">
            <v>2013</v>
          </cell>
          <cell r="C14148">
            <v>11</v>
          </cell>
          <cell r="D14148" t="str">
            <v>MA</v>
          </cell>
          <cell r="E14148">
            <v>6680828.1593689071</v>
          </cell>
        </row>
        <row r="14149">
          <cell r="A14149" t="str">
            <v>2013-11-MD</v>
          </cell>
          <cell r="B14149">
            <v>2013</v>
          </cell>
          <cell r="C14149">
            <v>11</v>
          </cell>
          <cell r="D14149" t="str">
            <v>MD</v>
          </cell>
          <cell r="E14149">
            <v>5959221.0190344388</v>
          </cell>
        </row>
        <row r="14150">
          <cell r="A14150" t="str">
            <v>2013-11-ME</v>
          </cell>
          <cell r="B14150">
            <v>2013</v>
          </cell>
          <cell r="C14150">
            <v>11</v>
          </cell>
          <cell r="D14150" t="str">
            <v>ME</v>
          </cell>
          <cell r="E14150">
            <v>1324869.9684980989</v>
          </cell>
        </row>
        <row r="14151">
          <cell r="A14151" t="str">
            <v>2013-11-MI</v>
          </cell>
          <cell r="B14151">
            <v>2013</v>
          </cell>
          <cell r="C14151">
            <v>11</v>
          </cell>
          <cell r="D14151" t="str">
            <v>MI</v>
          </cell>
          <cell r="E14151">
            <v>9994813.2347982228</v>
          </cell>
        </row>
        <row r="14152">
          <cell r="A14152" t="str">
            <v>2013-11-MN</v>
          </cell>
          <cell r="B14152">
            <v>2013</v>
          </cell>
          <cell r="C14152">
            <v>11</v>
          </cell>
          <cell r="D14152" t="str">
            <v>MN</v>
          </cell>
          <cell r="E14152">
            <v>5458686.0714721875</v>
          </cell>
        </row>
        <row r="14153">
          <cell r="A14153" t="str">
            <v>2013-11-MO</v>
          </cell>
          <cell r="B14153">
            <v>2013</v>
          </cell>
          <cell r="C14153">
            <v>11</v>
          </cell>
          <cell r="D14153" t="str">
            <v>MO</v>
          </cell>
          <cell r="E14153">
            <v>6112573.2967558065</v>
          </cell>
        </row>
        <row r="14154">
          <cell r="A14154" t="str">
            <v>2013-11-MS</v>
          </cell>
          <cell r="B14154">
            <v>2013</v>
          </cell>
          <cell r="C14154">
            <v>11</v>
          </cell>
          <cell r="D14154" t="str">
            <v>MS</v>
          </cell>
          <cell r="E14154">
            <v>3041827.6977837835</v>
          </cell>
        </row>
        <row r="14155">
          <cell r="A14155" t="str">
            <v>2013-11-MT</v>
          </cell>
          <cell r="B14155">
            <v>2013</v>
          </cell>
          <cell r="C14155">
            <v>11</v>
          </cell>
          <cell r="D14155" t="str">
            <v>MT</v>
          </cell>
          <cell r="E14155">
            <v>1009848.0692101672</v>
          </cell>
        </row>
        <row r="14156">
          <cell r="A14156" t="str">
            <v>2013-11-NC</v>
          </cell>
          <cell r="B14156">
            <v>2013</v>
          </cell>
          <cell r="C14156">
            <v>11</v>
          </cell>
          <cell r="D14156" t="str">
            <v>NC</v>
          </cell>
          <cell r="E14156">
            <v>9951029.4980705157</v>
          </cell>
        </row>
        <row r="14157">
          <cell r="A14157" t="str">
            <v>2013-11-ND</v>
          </cell>
          <cell r="B14157">
            <v>2013</v>
          </cell>
          <cell r="C14157">
            <v>11</v>
          </cell>
          <cell r="D14157" t="str">
            <v>ND</v>
          </cell>
          <cell r="E14157">
            <v>674865.35737516533</v>
          </cell>
        </row>
        <row r="14158">
          <cell r="A14158" t="str">
            <v>2013-11-NE</v>
          </cell>
          <cell r="B14158">
            <v>2013</v>
          </cell>
          <cell r="C14158">
            <v>11</v>
          </cell>
          <cell r="D14158" t="str">
            <v>NE</v>
          </cell>
          <cell r="E14158">
            <v>1865906.5771738065</v>
          </cell>
        </row>
        <row r="14159">
          <cell r="A14159" t="str">
            <v>2013-11-NH</v>
          </cell>
          <cell r="B14159">
            <v>2013</v>
          </cell>
          <cell r="C14159">
            <v>11</v>
          </cell>
          <cell r="D14159" t="str">
            <v>NH</v>
          </cell>
          <cell r="E14159">
            <v>1337253.3801493749</v>
          </cell>
        </row>
        <row r="14160">
          <cell r="A14160" t="str">
            <v>2013-11-NJ</v>
          </cell>
          <cell r="B14160">
            <v>2013</v>
          </cell>
          <cell r="C14160">
            <v>11</v>
          </cell>
          <cell r="D14160" t="str">
            <v>NJ</v>
          </cell>
          <cell r="E14160">
            <v>8814201.3461647909</v>
          </cell>
        </row>
        <row r="14161">
          <cell r="A14161" t="str">
            <v>2013-11-NM</v>
          </cell>
          <cell r="B14161">
            <v>2013</v>
          </cell>
          <cell r="C14161">
            <v>11</v>
          </cell>
          <cell r="D14161" t="str">
            <v>NM</v>
          </cell>
          <cell r="E14161">
            <v>2171685.6606497564</v>
          </cell>
        </row>
        <row r="14162">
          <cell r="A14162" t="str">
            <v>2013-11-NV</v>
          </cell>
          <cell r="B14162">
            <v>2013</v>
          </cell>
          <cell r="C14162">
            <v>11</v>
          </cell>
          <cell r="D14162" t="str">
            <v>NV</v>
          </cell>
          <cell r="E14162">
            <v>2655125.0503659444</v>
          </cell>
        </row>
        <row r="14163">
          <cell r="A14163" t="str">
            <v>2013-11-NY</v>
          </cell>
          <cell r="B14163">
            <v>2013</v>
          </cell>
          <cell r="C14163">
            <v>11</v>
          </cell>
          <cell r="D14163" t="str">
            <v>NY</v>
          </cell>
          <cell r="E14163">
            <v>19530912.681957956</v>
          </cell>
        </row>
        <row r="14164">
          <cell r="A14164" t="str">
            <v>2013-11-OH</v>
          </cell>
          <cell r="B14164">
            <v>2013</v>
          </cell>
          <cell r="C14164">
            <v>11</v>
          </cell>
          <cell r="D14164" t="str">
            <v>OH</v>
          </cell>
          <cell r="E14164">
            <v>11624986.821897745</v>
          </cell>
        </row>
        <row r="14165">
          <cell r="A14165" t="str">
            <v>2013-11-OK</v>
          </cell>
          <cell r="B14165">
            <v>2013</v>
          </cell>
          <cell r="C14165">
            <v>11</v>
          </cell>
          <cell r="D14165" t="str">
            <v>OK</v>
          </cell>
          <cell r="E14165">
            <v>3800779.7839217475</v>
          </cell>
        </row>
        <row r="14166">
          <cell r="A14166" t="str">
            <v>2013-11-OR</v>
          </cell>
          <cell r="B14166">
            <v>2013</v>
          </cell>
          <cell r="C14166">
            <v>11</v>
          </cell>
          <cell r="D14166" t="str">
            <v>OR</v>
          </cell>
          <cell r="E14166">
            <v>3983189.7277884111</v>
          </cell>
        </row>
        <row r="14167">
          <cell r="A14167" t="str">
            <v>2013-11-PA</v>
          </cell>
          <cell r="B14167">
            <v>2013</v>
          </cell>
          <cell r="C14167">
            <v>11</v>
          </cell>
          <cell r="D14167" t="str">
            <v>PA</v>
          </cell>
          <cell r="E14167">
            <v>12802876.7908326</v>
          </cell>
        </row>
        <row r="14168">
          <cell r="A14168" t="str">
            <v>2013-11-RI</v>
          </cell>
          <cell r="B14168">
            <v>2013</v>
          </cell>
          <cell r="C14168">
            <v>11</v>
          </cell>
          <cell r="D14168" t="str">
            <v>RI</v>
          </cell>
          <cell r="E14168">
            <v>1062917.9608100192</v>
          </cell>
        </row>
        <row r="14169">
          <cell r="A14169" t="str">
            <v>2013-11-SC</v>
          </cell>
          <cell r="B14169">
            <v>2013</v>
          </cell>
          <cell r="C14169">
            <v>11</v>
          </cell>
          <cell r="D14169" t="str">
            <v>SC</v>
          </cell>
          <cell r="E14169">
            <v>4767669.5600832608</v>
          </cell>
        </row>
        <row r="14170">
          <cell r="A14170" t="str">
            <v>2013-11-SD</v>
          </cell>
          <cell r="B14170">
            <v>2013</v>
          </cell>
          <cell r="C14170">
            <v>11</v>
          </cell>
          <cell r="D14170" t="str">
            <v>SD</v>
          </cell>
          <cell r="E14170">
            <v>821905.36148696579</v>
          </cell>
        </row>
        <row r="14171">
          <cell r="A14171" t="str">
            <v>2013-11-TN</v>
          </cell>
          <cell r="B14171">
            <v>2013</v>
          </cell>
          <cell r="C14171">
            <v>11</v>
          </cell>
          <cell r="D14171" t="str">
            <v>TN</v>
          </cell>
          <cell r="E14171">
            <v>6486322.0720397849</v>
          </cell>
        </row>
        <row r="14172">
          <cell r="A14172" t="str">
            <v>2013-11-TX</v>
          </cell>
          <cell r="B14172">
            <v>2013</v>
          </cell>
          <cell r="C14172">
            <v>11</v>
          </cell>
          <cell r="D14172" t="str">
            <v>TX</v>
          </cell>
          <cell r="E14172">
            <v>27013213.599549361</v>
          </cell>
        </row>
        <row r="14173">
          <cell r="A14173" t="str">
            <v>2013-11-UT</v>
          </cell>
          <cell r="B14173">
            <v>2013</v>
          </cell>
          <cell r="C14173">
            <v>11</v>
          </cell>
          <cell r="D14173" t="str">
            <v>UT</v>
          </cell>
          <cell r="E14173">
            <v>2973904.2751872875</v>
          </cell>
        </row>
        <row r="14174">
          <cell r="A14174" t="str">
            <v>2013-11-VA</v>
          </cell>
          <cell r="B14174">
            <v>2013</v>
          </cell>
          <cell r="C14174">
            <v>11</v>
          </cell>
          <cell r="D14174" t="str">
            <v>VA</v>
          </cell>
          <cell r="E14174">
            <v>8275104.4097234076</v>
          </cell>
        </row>
        <row r="14175">
          <cell r="A14175" t="str">
            <v>2013-11-VT</v>
          </cell>
          <cell r="B14175">
            <v>2013</v>
          </cell>
          <cell r="C14175">
            <v>11</v>
          </cell>
          <cell r="D14175" t="str">
            <v>VT</v>
          </cell>
          <cell r="E14175">
            <v>638574.43647745054</v>
          </cell>
        </row>
        <row r="14176">
          <cell r="A14176" t="str">
            <v>2013-11-WA</v>
          </cell>
          <cell r="B14176">
            <v>2013</v>
          </cell>
          <cell r="C14176">
            <v>11</v>
          </cell>
          <cell r="D14176" t="str">
            <v>WA</v>
          </cell>
          <cell r="E14176">
            <v>6960104.8552039945</v>
          </cell>
        </row>
        <row r="14177">
          <cell r="A14177" t="str">
            <v>2013-11-WI</v>
          </cell>
          <cell r="B14177">
            <v>2013</v>
          </cell>
          <cell r="C14177">
            <v>11</v>
          </cell>
          <cell r="D14177" t="str">
            <v>WI</v>
          </cell>
          <cell r="E14177">
            <v>5815222.1058848081</v>
          </cell>
        </row>
        <row r="14178">
          <cell r="A14178" t="str">
            <v>2013-11-WV</v>
          </cell>
          <cell r="B14178">
            <v>2013</v>
          </cell>
          <cell r="C14178">
            <v>11</v>
          </cell>
          <cell r="D14178" t="str">
            <v>WV</v>
          </cell>
          <cell r="E14178">
            <v>1851780.6807601871</v>
          </cell>
        </row>
        <row r="14179">
          <cell r="A14179" t="str">
            <v>2013-11-WY</v>
          </cell>
          <cell r="B14179">
            <v>2013</v>
          </cell>
          <cell r="C14179">
            <v>11</v>
          </cell>
          <cell r="D14179" t="str">
            <v>WY</v>
          </cell>
          <cell r="E14179">
            <v>576560.15533720562</v>
          </cell>
        </row>
        <row r="14180">
          <cell r="A14180" t="str">
            <v>2013-12-AK</v>
          </cell>
          <cell r="B14180">
            <v>2013</v>
          </cell>
          <cell r="C14180">
            <v>12</v>
          </cell>
          <cell r="D14180" t="str">
            <v>AK</v>
          </cell>
          <cell r="E14180">
            <v>735635.0462441612</v>
          </cell>
        </row>
        <row r="14181">
          <cell r="A14181" t="str">
            <v>2013-12-AL</v>
          </cell>
          <cell r="B14181">
            <v>2013</v>
          </cell>
          <cell r="C14181">
            <v>12</v>
          </cell>
          <cell r="D14181" t="str">
            <v>AL</v>
          </cell>
          <cell r="E14181">
            <v>4906954.4236148568</v>
          </cell>
        </row>
        <row r="14182">
          <cell r="A14182" t="str">
            <v>2013-12-AR</v>
          </cell>
          <cell r="B14182">
            <v>2013</v>
          </cell>
          <cell r="C14182">
            <v>12</v>
          </cell>
          <cell r="D14182" t="str">
            <v>AR</v>
          </cell>
          <cell r="E14182">
            <v>2990354.2958555082</v>
          </cell>
        </row>
        <row r="14183">
          <cell r="A14183" t="str">
            <v>2013-12-AZ</v>
          </cell>
          <cell r="B14183">
            <v>2013</v>
          </cell>
          <cell r="C14183">
            <v>12</v>
          </cell>
          <cell r="D14183" t="str">
            <v>AZ</v>
          </cell>
          <cell r="E14183">
            <v>6906202.0305759534</v>
          </cell>
        </row>
        <row r="14184">
          <cell r="A14184" t="str">
            <v>2013-12-CA</v>
          </cell>
          <cell r="B14184">
            <v>2013</v>
          </cell>
          <cell r="C14184">
            <v>12</v>
          </cell>
          <cell r="D14184" t="str">
            <v>CA</v>
          </cell>
          <cell r="E14184">
            <v>39925733.272472113</v>
          </cell>
        </row>
        <row r="14185">
          <cell r="A14185" t="str">
            <v>2013-12-CO</v>
          </cell>
          <cell r="B14185">
            <v>2013</v>
          </cell>
          <cell r="C14185">
            <v>12</v>
          </cell>
          <cell r="D14185" t="str">
            <v>CO</v>
          </cell>
          <cell r="E14185">
            <v>5292423.8009870173</v>
          </cell>
        </row>
        <row r="14186">
          <cell r="A14186" t="str">
            <v>2013-12-CT</v>
          </cell>
          <cell r="B14186">
            <v>2013</v>
          </cell>
          <cell r="C14186">
            <v>12</v>
          </cell>
          <cell r="D14186" t="str">
            <v>CT</v>
          </cell>
          <cell r="E14186">
            <v>3598765.9746598816</v>
          </cell>
        </row>
        <row r="14187">
          <cell r="A14187" t="str">
            <v>2013-12-DC</v>
          </cell>
          <cell r="B14187">
            <v>2013</v>
          </cell>
          <cell r="C14187">
            <v>12</v>
          </cell>
          <cell r="D14187" t="str">
            <v>DC</v>
          </cell>
          <cell r="E14187">
            <v>586436.46096666146</v>
          </cell>
        </row>
        <row r="14188">
          <cell r="A14188" t="str">
            <v>2013-12-DE</v>
          </cell>
          <cell r="B14188">
            <v>2013</v>
          </cell>
          <cell r="C14188">
            <v>12</v>
          </cell>
          <cell r="D14188" t="str">
            <v>DE</v>
          </cell>
          <cell r="E14188">
            <v>926015.82703971036</v>
          </cell>
        </row>
        <row r="14189">
          <cell r="A14189" t="str">
            <v>2013-12-FL</v>
          </cell>
          <cell r="B14189">
            <v>2013</v>
          </cell>
          <cell r="C14189">
            <v>12</v>
          </cell>
          <cell r="D14189" t="str">
            <v>FL</v>
          </cell>
          <cell r="E14189">
            <v>19351728.344780613</v>
          </cell>
        </row>
        <row r="14190">
          <cell r="A14190" t="str">
            <v>2013-12-GA</v>
          </cell>
          <cell r="B14190">
            <v>2013</v>
          </cell>
          <cell r="C14190">
            <v>12</v>
          </cell>
          <cell r="D14190" t="str">
            <v>GA</v>
          </cell>
          <cell r="E14190">
            <v>10293307.789513592</v>
          </cell>
        </row>
        <row r="14191">
          <cell r="A14191" t="str">
            <v>2013-12-HI</v>
          </cell>
          <cell r="B14191">
            <v>2013</v>
          </cell>
          <cell r="C14191">
            <v>12</v>
          </cell>
          <cell r="D14191" t="str">
            <v>HI</v>
          </cell>
          <cell r="E14191">
            <v>1390604.292157589</v>
          </cell>
        </row>
        <row r="14192">
          <cell r="A14192" t="str">
            <v>2013-12-IA</v>
          </cell>
          <cell r="B14192">
            <v>2013</v>
          </cell>
          <cell r="C14192">
            <v>12</v>
          </cell>
          <cell r="D14192" t="str">
            <v>IA</v>
          </cell>
          <cell r="E14192">
            <v>3089000.3510284843</v>
          </cell>
        </row>
        <row r="14193">
          <cell r="A14193" t="str">
            <v>2013-12-ID</v>
          </cell>
          <cell r="B14193">
            <v>2013</v>
          </cell>
          <cell r="C14193">
            <v>12</v>
          </cell>
          <cell r="D14193" t="str">
            <v>ID</v>
          </cell>
          <cell r="E14193">
            <v>1642364.5970657924</v>
          </cell>
        </row>
        <row r="14194">
          <cell r="A14194" t="str">
            <v>2013-12-IL</v>
          </cell>
          <cell r="B14194">
            <v>2013</v>
          </cell>
          <cell r="C14194">
            <v>12</v>
          </cell>
          <cell r="D14194" t="str">
            <v>IL</v>
          </cell>
          <cell r="E14194">
            <v>13110240.07228826</v>
          </cell>
        </row>
        <row r="14195">
          <cell r="A14195" t="str">
            <v>2013-12-IN</v>
          </cell>
          <cell r="B14195">
            <v>2013</v>
          </cell>
          <cell r="C14195">
            <v>12</v>
          </cell>
          <cell r="D14195" t="str">
            <v>IN</v>
          </cell>
          <cell r="E14195">
            <v>6579689.3844554285</v>
          </cell>
        </row>
        <row r="14196">
          <cell r="A14196" t="str">
            <v>2013-12-KS</v>
          </cell>
          <cell r="B14196">
            <v>2013</v>
          </cell>
          <cell r="C14196">
            <v>12</v>
          </cell>
          <cell r="D14196" t="str">
            <v>KS</v>
          </cell>
          <cell r="E14196">
            <v>2886745.1045425329</v>
          </cell>
        </row>
        <row r="14197">
          <cell r="A14197" t="str">
            <v>2013-12-KY</v>
          </cell>
          <cell r="B14197">
            <v>2013</v>
          </cell>
          <cell r="C14197">
            <v>12</v>
          </cell>
          <cell r="D14197" t="str">
            <v>KY</v>
          </cell>
          <cell r="E14197">
            <v>4442789.9250228209</v>
          </cell>
        </row>
        <row r="14198">
          <cell r="A14198" t="str">
            <v>2013-12-LA</v>
          </cell>
          <cell r="B14198">
            <v>2013</v>
          </cell>
          <cell r="C14198">
            <v>12</v>
          </cell>
          <cell r="D14198" t="str">
            <v>LA</v>
          </cell>
          <cell r="E14198">
            <v>4612386.0771513078</v>
          </cell>
        </row>
        <row r="14199">
          <cell r="A14199" t="str">
            <v>2013-12-MA</v>
          </cell>
          <cell r="B14199">
            <v>2013</v>
          </cell>
          <cell r="C14199">
            <v>12</v>
          </cell>
          <cell r="D14199" t="str">
            <v>MA</v>
          </cell>
          <cell r="E14199">
            <v>6683930.0178771596</v>
          </cell>
        </row>
        <row r="14200">
          <cell r="A14200" t="str">
            <v>2013-12-MD</v>
          </cell>
          <cell r="B14200">
            <v>2013</v>
          </cell>
          <cell r="C14200">
            <v>12</v>
          </cell>
          <cell r="D14200" t="str">
            <v>MD</v>
          </cell>
          <cell r="E14200">
            <v>5963576.5697634984</v>
          </cell>
        </row>
        <row r="14201">
          <cell r="A14201" t="str">
            <v>2013-12-ME</v>
          </cell>
          <cell r="B14201">
            <v>2013</v>
          </cell>
          <cell r="C14201">
            <v>12</v>
          </cell>
          <cell r="D14201" t="str">
            <v>ME</v>
          </cell>
          <cell r="E14201">
            <v>1324907.5604234042</v>
          </cell>
        </row>
        <row r="14202">
          <cell r="A14202" t="str">
            <v>2013-12-MI</v>
          </cell>
          <cell r="B14202">
            <v>2013</v>
          </cell>
          <cell r="C14202">
            <v>12</v>
          </cell>
          <cell r="D14202" t="str">
            <v>MI</v>
          </cell>
          <cell r="E14202">
            <v>9997153.6316334698</v>
          </cell>
        </row>
        <row r="14203">
          <cell r="A14203" t="str">
            <v>2013-12-MN</v>
          </cell>
          <cell r="B14203">
            <v>2013</v>
          </cell>
          <cell r="C14203">
            <v>12</v>
          </cell>
          <cell r="D14203" t="str">
            <v>MN</v>
          </cell>
          <cell r="E14203">
            <v>5462309.8899791315</v>
          </cell>
        </row>
        <row r="14204">
          <cell r="A14204" t="str">
            <v>2013-12-MO</v>
          </cell>
          <cell r="B14204">
            <v>2013</v>
          </cell>
          <cell r="C14204">
            <v>12</v>
          </cell>
          <cell r="D14204" t="str">
            <v>MO</v>
          </cell>
          <cell r="E14204">
            <v>6115453.2383560622</v>
          </cell>
        </row>
        <row r="14205">
          <cell r="A14205" t="str">
            <v>2013-12-MS</v>
          </cell>
          <cell r="B14205">
            <v>2013</v>
          </cell>
          <cell r="C14205">
            <v>12</v>
          </cell>
          <cell r="D14205" t="str">
            <v>MS</v>
          </cell>
          <cell r="E14205">
            <v>3043568.4897564179</v>
          </cell>
        </row>
        <row r="14206">
          <cell r="A14206" t="str">
            <v>2013-12-MT</v>
          </cell>
          <cell r="B14206">
            <v>2013</v>
          </cell>
          <cell r="C14206">
            <v>12</v>
          </cell>
          <cell r="D14206" t="str">
            <v>MT</v>
          </cell>
          <cell r="E14206">
            <v>1010300.3040876193</v>
          </cell>
        </row>
        <row r="14207">
          <cell r="A14207" t="str">
            <v>2013-12-NC</v>
          </cell>
          <cell r="B14207">
            <v>2013</v>
          </cell>
          <cell r="C14207">
            <v>12</v>
          </cell>
          <cell r="D14207" t="str">
            <v>NC</v>
          </cell>
          <cell r="E14207">
            <v>9960846.0993880704</v>
          </cell>
        </row>
        <row r="14208">
          <cell r="A14208" t="str">
            <v>2013-12-ND</v>
          </cell>
          <cell r="B14208">
            <v>2013</v>
          </cell>
          <cell r="C14208">
            <v>12</v>
          </cell>
          <cell r="D14208" t="str">
            <v>ND</v>
          </cell>
          <cell r="E14208">
            <v>674917.75797373464</v>
          </cell>
        </row>
        <row r="14209">
          <cell r="A14209" t="str">
            <v>2013-12-NE</v>
          </cell>
          <cell r="B14209">
            <v>2013</v>
          </cell>
          <cell r="C14209">
            <v>12</v>
          </cell>
          <cell r="D14209" t="str">
            <v>NE</v>
          </cell>
          <cell r="E14209">
            <v>1866828.7150830568</v>
          </cell>
        </row>
        <row r="14210">
          <cell r="A14210" t="str">
            <v>2013-12-NH</v>
          </cell>
          <cell r="B14210">
            <v>2013</v>
          </cell>
          <cell r="C14210">
            <v>12</v>
          </cell>
          <cell r="D14210" t="str">
            <v>NH</v>
          </cell>
          <cell r="E14210">
            <v>1337735.9922144348</v>
          </cell>
        </row>
        <row r="14211">
          <cell r="A14211" t="str">
            <v>2013-12-NJ</v>
          </cell>
          <cell r="B14211">
            <v>2013</v>
          </cell>
          <cell r="C14211">
            <v>12</v>
          </cell>
          <cell r="D14211" t="str">
            <v>NJ</v>
          </cell>
          <cell r="E14211">
            <v>8816884.7591247652</v>
          </cell>
        </row>
        <row r="14212">
          <cell r="A14212" t="str">
            <v>2013-12-NM</v>
          </cell>
          <cell r="B14212">
            <v>2013</v>
          </cell>
          <cell r="C14212">
            <v>12</v>
          </cell>
          <cell r="D14212" t="str">
            <v>NM</v>
          </cell>
          <cell r="E14212">
            <v>2174361.2880608146</v>
          </cell>
        </row>
        <row r="14213">
          <cell r="A14213" t="str">
            <v>2013-12-NV</v>
          </cell>
          <cell r="B14213">
            <v>2013</v>
          </cell>
          <cell r="C14213">
            <v>12</v>
          </cell>
          <cell r="D14213" t="str">
            <v>NV</v>
          </cell>
          <cell r="E14213">
            <v>2655239.4367031781</v>
          </cell>
        </row>
        <row r="14214">
          <cell r="A14214" t="str">
            <v>2013-12-NY</v>
          </cell>
          <cell r="B14214">
            <v>2013</v>
          </cell>
          <cell r="C14214">
            <v>12</v>
          </cell>
          <cell r="D14214" t="str">
            <v>NY</v>
          </cell>
          <cell r="E14214">
            <v>19534443.479374148</v>
          </cell>
        </row>
        <row r="14215">
          <cell r="A14215" t="str">
            <v>2013-12-OH</v>
          </cell>
          <cell r="B14215">
            <v>2013</v>
          </cell>
          <cell r="C14215">
            <v>12</v>
          </cell>
          <cell r="D14215" t="str">
            <v>OH</v>
          </cell>
          <cell r="E14215">
            <v>11627030.999736683</v>
          </cell>
        </row>
        <row r="14216">
          <cell r="A14216" t="str">
            <v>2013-12-OK</v>
          </cell>
          <cell r="B14216">
            <v>2013</v>
          </cell>
          <cell r="C14216">
            <v>12</v>
          </cell>
          <cell r="D14216" t="str">
            <v>OK</v>
          </cell>
          <cell r="E14216">
            <v>3801836.7301521152</v>
          </cell>
        </row>
        <row r="14217">
          <cell r="A14217" t="str">
            <v>2013-12-OR</v>
          </cell>
          <cell r="B14217">
            <v>2013</v>
          </cell>
          <cell r="C14217">
            <v>12</v>
          </cell>
          <cell r="D14217" t="str">
            <v>OR</v>
          </cell>
          <cell r="E14217">
            <v>3986774.7312139757</v>
          </cell>
        </row>
        <row r="14218">
          <cell r="A14218" t="str">
            <v>2013-12-PA</v>
          </cell>
          <cell r="B14218">
            <v>2013</v>
          </cell>
          <cell r="C14218">
            <v>12</v>
          </cell>
          <cell r="D14218" t="str">
            <v>PA</v>
          </cell>
          <cell r="E14218">
            <v>12805198.900608597</v>
          </cell>
        </row>
        <row r="14219">
          <cell r="A14219" t="str">
            <v>2013-12-RI</v>
          </cell>
          <cell r="B14219">
            <v>2013</v>
          </cell>
          <cell r="C14219">
            <v>12</v>
          </cell>
          <cell r="D14219" t="str">
            <v>RI</v>
          </cell>
          <cell r="E14219">
            <v>1063157.4218329538</v>
          </cell>
        </row>
        <row r="14220">
          <cell r="A14220" t="str">
            <v>2013-12-SC</v>
          </cell>
          <cell r="B14220">
            <v>2013</v>
          </cell>
          <cell r="C14220">
            <v>12</v>
          </cell>
          <cell r="D14220" t="str">
            <v>SC</v>
          </cell>
          <cell r="E14220">
            <v>4770946.5811154013</v>
          </cell>
        </row>
        <row r="14221">
          <cell r="A14221" t="str">
            <v>2013-12-SD</v>
          </cell>
          <cell r="B14221">
            <v>2013</v>
          </cell>
          <cell r="C14221">
            <v>12</v>
          </cell>
          <cell r="D14221" t="str">
            <v>SD</v>
          </cell>
          <cell r="E14221">
            <v>822064.82630979072</v>
          </cell>
        </row>
        <row r="14222">
          <cell r="A14222" t="str">
            <v>2013-12-TN</v>
          </cell>
          <cell r="B14222">
            <v>2013</v>
          </cell>
          <cell r="C14222">
            <v>12</v>
          </cell>
          <cell r="D14222" t="str">
            <v>TN</v>
          </cell>
          <cell r="E14222">
            <v>6489590.9294204852</v>
          </cell>
        </row>
        <row r="14223">
          <cell r="A14223" t="str">
            <v>2013-12-TX</v>
          </cell>
          <cell r="B14223">
            <v>2013</v>
          </cell>
          <cell r="C14223">
            <v>12</v>
          </cell>
          <cell r="D14223" t="str">
            <v>TX</v>
          </cell>
          <cell r="E14223">
            <v>27058152.266260482</v>
          </cell>
        </row>
        <row r="14224">
          <cell r="A14224" t="str">
            <v>2013-12-UT</v>
          </cell>
          <cell r="B14224">
            <v>2013</v>
          </cell>
          <cell r="C14224">
            <v>12</v>
          </cell>
          <cell r="D14224" t="str">
            <v>UT</v>
          </cell>
          <cell r="E14224">
            <v>2978962.7688231934</v>
          </cell>
        </row>
        <row r="14225">
          <cell r="A14225" t="str">
            <v>2013-12-VA</v>
          </cell>
          <cell r="B14225">
            <v>2013</v>
          </cell>
          <cell r="C14225">
            <v>12</v>
          </cell>
          <cell r="D14225" t="str">
            <v>VA</v>
          </cell>
          <cell r="E14225">
            <v>8281542.2812810009</v>
          </cell>
        </row>
        <row r="14226">
          <cell r="A14226" t="str">
            <v>2013-12-VT</v>
          </cell>
          <cell r="B14226">
            <v>2013</v>
          </cell>
          <cell r="C14226">
            <v>12</v>
          </cell>
          <cell r="D14226" t="str">
            <v>VT</v>
          </cell>
          <cell r="E14226">
            <v>638858.34526983555</v>
          </cell>
        </row>
        <row r="14227">
          <cell r="A14227" t="str">
            <v>2013-12-WA</v>
          </cell>
          <cell r="B14227">
            <v>2013</v>
          </cell>
          <cell r="C14227">
            <v>12</v>
          </cell>
          <cell r="D14227" t="str">
            <v>WA</v>
          </cell>
          <cell r="E14227">
            <v>6966170.3613479333</v>
          </cell>
        </row>
        <row r="14228">
          <cell r="A14228" t="str">
            <v>2013-12-WI</v>
          </cell>
          <cell r="B14228">
            <v>2013</v>
          </cell>
          <cell r="C14228">
            <v>12</v>
          </cell>
          <cell r="D14228" t="str">
            <v>WI</v>
          </cell>
          <cell r="E14228">
            <v>5818212.4988059076</v>
          </cell>
        </row>
        <row r="14229">
          <cell r="A14229" t="str">
            <v>2013-12-WV</v>
          </cell>
          <cell r="B14229">
            <v>2013</v>
          </cell>
          <cell r="C14229">
            <v>12</v>
          </cell>
          <cell r="D14229" t="str">
            <v>WV</v>
          </cell>
          <cell r="E14229">
            <v>1851709.6364358761</v>
          </cell>
        </row>
        <row r="14230">
          <cell r="A14230" t="str">
            <v>2013-12-WY</v>
          </cell>
          <cell r="B14230">
            <v>2013</v>
          </cell>
          <cell r="C14230">
            <v>12</v>
          </cell>
          <cell r="D14230" t="str">
            <v>WY</v>
          </cell>
          <cell r="E14230">
            <v>576836.27763248759</v>
          </cell>
        </row>
        <row r="14231">
          <cell r="A14231" t="str">
            <v>2013-1-AK</v>
          </cell>
          <cell r="B14231">
            <v>2013</v>
          </cell>
          <cell r="C14231">
            <v>1</v>
          </cell>
          <cell r="D14231" t="str">
            <v>AK</v>
          </cell>
          <cell r="E14231">
            <v>729264.21526965243</v>
          </cell>
        </row>
        <row r="14232">
          <cell r="A14232" t="str">
            <v>2013-1-AL</v>
          </cell>
          <cell r="B14232">
            <v>2013</v>
          </cell>
          <cell r="C14232">
            <v>1</v>
          </cell>
          <cell r="D14232" t="str">
            <v>AL</v>
          </cell>
          <cell r="E14232">
            <v>4874529.6348722009</v>
          </cell>
        </row>
        <row r="14233">
          <cell r="A14233" t="str">
            <v>2013-1-AR</v>
          </cell>
          <cell r="B14233">
            <v>2013</v>
          </cell>
          <cell r="C14233">
            <v>1</v>
          </cell>
          <cell r="D14233" t="str">
            <v>AR</v>
          </cell>
          <cell r="E14233">
            <v>2971583.3705808627</v>
          </cell>
        </row>
        <row r="14234">
          <cell r="A14234" t="str">
            <v>2013-1-AZ</v>
          </cell>
          <cell r="B14234">
            <v>2013</v>
          </cell>
          <cell r="C14234">
            <v>1</v>
          </cell>
          <cell r="D14234" t="str">
            <v>AZ</v>
          </cell>
          <cell r="E14234">
            <v>6778272.2797815427</v>
          </cell>
        </row>
        <row r="14235">
          <cell r="A14235" t="str">
            <v>2013-1-CA</v>
          </cell>
          <cell r="B14235">
            <v>2013</v>
          </cell>
          <cell r="C14235">
            <v>1</v>
          </cell>
          <cell r="D14235" t="str">
            <v>CA</v>
          </cell>
          <cell r="E14235">
            <v>39493366.02741503</v>
          </cell>
        </row>
        <row r="14236">
          <cell r="A14236" t="str">
            <v>2013-1-CO</v>
          </cell>
          <cell r="B14236">
            <v>2013</v>
          </cell>
          <cell r="C14236">
            <v>1</v>
          </cell>
          <cell r="D14236" t="str">
            <v>CO</v>
          </cell>
          <cell r="E14236">
            <v>5220026.2926765401</v>
          </cell>
        </row>
        <row r="14237">
          <cell r="A14237" t="str">
            <v>2013-1-CT</v>
          </cell>
          <cell r="B14237">
            <v>2013</v>
          </cell>
          <cell r="C14237">
            <v>1</v>
          </cell>
          <cell r="D14237" t="str">
            <v>CT</v>
          </cell>
          <cell r="E14237">
            <v>3592521.1320761591</v>
          </cell>
        </row>
        <row r="14238">
          <cell r="A14238" t="str">
            <v>2013-1-DC</v>
          </cell>
          <cell r="B14238">
            <v>2013</v>
          </cell>
          <cell r="C14238">
            <v>1</v>
          </cell>
          <cell r="D14238" t="str">
            <v>DC</v>
          </cell>
          <cell r="E14238">
            <v>590361.88547896408</v>
          </cell>
        </row>
        <row r="14239">
          <cell r="A14239" t="str">
            <v>2013-1-DE</v>
          </cell>
          <cell r="B14239">
            <v>2013</v>
          </cell>
          <cell r="C14239">
            <v>1</v>
          </cell>
          <cell r="D14239" t="str">
            <v>DE</v>
          </cell>
          <cell r="E14239">
            <v>918847.11843244312</v>
          </cell>
        </row>
        <row r="14240">
          <cell r="A14240" t="str">
            <v>2013-1-FL</v>
          </cell>
          <cell r="B14240">
            <v>2013</v>
          </cell>
          <cell r="C14240">
            <v>1</v>
          </cell>
          <cell r="D14240" t="str">
            <v>FL</v>
          </cell>
          <cell r="E14240">
            <v>19128127.897387221</v>
          </cell>
        </row>
        <row r="14241">
          <cell r="A14241" t="str">
            <v>2013-1-GA</v>
          </cell>
          <cell r="B14241">
            <v>2013</v>
          </cell>
          <cell r="C14241">
            <v>1</v>
          </cell>
          <cell r="D14241" t="str">
            <v>GA</v>
          </cell>
          <cell r="E14241">
            <v>10137078.480597844</v>
          </cell>
        </row>
        <row r="14242">
          <cell r="A14242" t="str">
            <v>2013-1-HI</v>
          </cell>
          <cell r="B14242">
            <v>2013</v>
          </cell>
          <cell r="C14242">
            <v>1</v>
          </cell>
          <cell r="D14242" t="str">
            <v>HI</v>
          </cell>
          <cell r="E14242">
            <v>1383127.4488774939</v>
          </cell>
        </row>
        <row r="14243">
          <cell r="A14243" t="str">
            <v>2013-1-IA</v>
          </cell>
          <cell r="B14243">
            <v>2013</v>
          </cell>
          <cell r="C14243">
            <v>1</v>
          </cell>
          <cell r="D14243" t="str">
            <v>IA</v>
          </cell>
          <cell r="E14243">
            <v>3078178.175987049</v>
          </cell>
        </row>
        <row r="14244">
          <cell r="A14244" t="str">
            <v>2013-1-ID</v>
          </cell>
          <cell r="B14244">
            <v>2013</v>
          </cell>
          <cell r="C14244">
            <v>1</v>
          </cell>
          <cell r="D14244" t="str">
            <v>ID</v>
          </cell>
          <cell r="E14244">
            <v>1623445.1004637177</v>
          </cell>
        </row>
        <row r="14245">
          <cell r="A14245" t="str">
            <v>2013-1-IL</v>
          </cell>
          <cell r="B14245">
            <v>2013</v>
          </cell>
          <cell r="C14245">
            <v>1</v>
          </cell>
          <cell r="D14245" t="str">
            <v>IL</v>
          </cell>
          <cell r="E14245">
            <v>13039092.546873402</v>
          </cell>
        </row>
        <row r="14246">
          <cell r="A14246" t="str">
            <v>2013-1-IN</v>
          </cell>
          <cell r="B14246">
            <v>2013</v>
          </cell>
          <cell r="C14246">
            <v>1</v>
          </cell>
          <cell r="D14246" t="str">
            <v>IN</v>
          </cell>
          <cell r="E14246">
            <v>6555349.2404340375</v>
          </cell>
        </row>
        <row r="14247">
          <cell r="A14247" t="str">
            <v>2013-1-KS</v>
          </cell>
          <cell r="B14247">
            <v>2013</v>
          </cell>
          <cell r="C14247">
            <v>1</v>
          </cell>
          <cell r="D14247" t="str">
            <v>KS</v>
          </cell>
          <cell r="E14247">
            <v>2878707.2574630668</v>
          </cell>
        </row>
        <row r="14248">
          <cell r="A14248" t="str">
            <v>2013-1-KY</v>
          </cell>
          <cell r="B14248">
            <v>2013</v>
          </cell>
          <cell r="C14248">
            <v>1</v>
          </cell>
          <cell r="D14248" t="str">
            <v>KY</v>
          </cell>
          <cell r="E14248">
            <v>4416455.0745106852</v>
          </cell>
        </row>
        <row r="14249">
          <cell r="A14249" t="str">
            <v>2013-1-LA</v>
          </cell>
          <cell r="B14249">
            <v>2013</v>
          </cell>
          <cell r="C14249">
            <v>1</v>
          </cell>
          <cell r="D14249" t="str">
            <v>LA</v>
          </cell>
          <cell r="E14249">
            <v>4592310.7565696677</v>
          </cell>
        </row>
        <row r="14250">
          <cell r="A14250" t="str">
            <v>2013-1-MA</v>
          </cell>
          <cell r="B14250">
            <v>2013</v>
          </cell>
          <cell r="C14250">
            <v>1</v>
          </cell>
          <cell r="D14250" t="str">
            <v>MA</v>
          </cell>
          <cell r="E14250">
            <v>6649259.2303594593</v>
          </cell>
        </row>
        <row r="14251">
          <cell r="A14251" t="str">
            <v>2013-1-MD</v>
          </cell>
          <cell r="B14251">
            <v>2013</v>
          </cell>
          <cell r="C14251">
            <v>1</v>
          </cell>
          <cell r="D14251" t="str">
            <v>MD</v>
          </cell>
          <cell r="E14251">
            <v>5915040.2669177921</v>
          </cell>
        </row>
        <row r="14252">
          <cell r="A14252" t="str">
            <v>2013-1-ME</v>
          </cell>
          <cell r="B14252">
            <v>2013</v>
          </cell>
          <cell r="C14252">
            <v>1</v>
          </cell>
          <cell r="D14252" t="str">
            <v>ME</v>
          </cell>
          <cell r="E14252">
            <v>1325295.3654112106</v>
          </cell>
        </row>
        <row r="14253">
          <cell r="A14253" t="str">
            <v>2013-1-MI</v>
          </cell>
          <cell r="B14253">
            <v>2013</v>
          </cell>
          <cell r="C14253">
            <v>1</v>
          </cell>
          <cell r="D14253" t="str">
            <v>MI</v>
          </cell>
          <cell r="E14253">
            <v>9970066.48727943</v>
          </cell>
        </row>
        <row r="14254">
          <cell r="A14254" t="str">
            <v>2013-1-MN</v>
          </cell>
          <cell r="B14254">
            <v>2013</v>
          </cell>
          <cell r="C14254">
            <v>1</v>
          </cell>
          <cell r="D14254" t="str">
            <v>MN</v>
          </cell>
          <cell r="E14254">
            <v>5421896.8968875865</v>
          </cell>
        </row>
        <row r="14255">
          <cell r="A14255" t="str">
            <v>2013-1-MO</v>
          </cell>
          <cell r="B14255">
            <v>2013</v>
          </cell>
          <cell r="C14255">
            <v>1</v>
          </cell>
          <cell r="D14255" t="str">
            <v>MO</v>
          </cell>
          <cell r="E14255">
            <v>6083265.4276534123</v>
          </cell>
        </row>
        <row r="14256">
          <cell r="A14256" t="str">
            <v>2013-1-MS</v>
          </cell>
          <cell r="B14256">
            <v>2013</v>
          </cell>
          <cell r="C14256">
            <v>1</v>
          </cell>
          <cell r="D14256" t="str">
            <v>MS</v>
          </cell>
          <cell r="E14256">
            <v>3024134.85202611</v>
          </cell>
        </row>
        <row r="14257">
          <cell r="A14257" t="str">
            <v>2013-1-MT</v>
          </cell>
          <cell r="B14257">
            <v>2013</v>
          </cell>
          <cell r="C14257">
            <v>1</v>
          </cell>
          <cell r="D14257" t="str">
            <v>MT</v>
          </cell>
          <cell r="E14257">
            <v>1005158.1371514897</v>
          </cell>
        </row>
        <row r="14258">
          <cell r="A14258" t="str">
            <v>2013-1-NC</v>
          </cell>
          <cell r="B14258">
            <v>2013</v>
          </cell>
          <cell r="C14258">
            <v>1</v>
          </cell>
          <cell r="D14258" t="str">
            <v>NC</v>
          </cell>
          <cell r="E14258">
            <v>9851771.040651802</v>
          </cell>
        </row>
        <row r="14259">
          <cell r="A14259" t="str">
            <v>2013-1-ND</v>
          </cell>
          <cell r="B14259">
            <v>2013</v>
          </cell>
          <cell r="C14259">
            <v>1</v>
          </cell>
          <cell r="D14259" t="str">
            <v>ND</v>
          </cell>
          <cell r="E14259">
            <v>674329.45913123828</v>
          </cell>
        </row>
        <row r="14260">
          <cell r="A14260" t="str">
            <v>2013-1-NE</v>
          </cell>
          <cell r="B14260">
            <v>2013</v>
          </cell>
          <cell r="C14260">
            <v>1</v>
          </cell>
          <cell r="D14260" t="str">
            <v>NE</v>
          </cell>
          <cell r="E14260">
            <v>1856525.1034700433</v>
          </cell>
        </row>
        <row r="14261">
          <cell r="A14261" t="str">
            <v>2013-1-NH</v>
          </cell>
          <cell r="B14261">
            <v>2013</v>
          </cell>
          <cell r="C14261">
            <v>1</v>
          </cell>
          <cell r="D14261" t="str">
            <v>NH</v>
          </cell>
          <cell r="E14261">
            <v>1332335.2635066803</v>
          </cell>
        </row>
        <row r="14262">
          <cell r="A14262" t="str">
            <v>2013-1-NJ</v>
          </cell>
          <cell r="B14262">
            <v>2013</v>
          </cell>
          <cell r="C14262">
            <v>1</v>
          </cell>
          <cell r="D14262" t="str">
            <v>NJ</v>
          </cell>
          <cell r="E14262">
            <v>8801648.1048898194</v>
          </cell>
        </row>
        <row r="14263">
          <cell r="A14263" t="str">
            <v>2013-1-NM</v>
          </cell>
          <cell r="B14263">
            <v>2013</v>
          </cell>
          <cell r="C14263">
            <v>1</v>
          </cell>
          <cell r="D14263" t="str">
            <v>NM</v>
          </cell>
          <cell r="E14263">
            <v>2144714.0585375209</v>
          </cell>
        </row>
        <row r="14264">
          <cell r="A14264" t="str">
            <v>2013-1-NV</v>
          </cell>
          <cell r="B14264">
            <v>2013</v>
          </cell>
          <cell r="C14264">
            <v>1</v>
          </cell>
          <cell r="D14264" t="str">
            <v>NV</v>
          </cell>
          <cell r="E14264">
            <v>2650974.3304764936</v>
          </cell>
        </row>
        <row r="14265">
          <cell r="A14265" t="str">
            <v>2013-1-NY</v>
          </cell>
          <cell r="B14265">
            <v>2013</v>
          </cell>
          <cell r="C14265">
            <v>1</v>
          </cell>
          <cell r="D14265" t="str">
            <v>NY</v>
          </cell>
          <cell r="E14265">
            <v>19494850.204580273</v>
          </cell>
        </row>
        <row r="14266">
          <cell r="A14266" t="str">
            <v>2013-1-OH</v>
          </cell>
          <cell r="B14266">
            <v>2013</v>
          </cell>
          <cell r="C14266">
            <v>1</v>
          </cell>
          <cell r="D14266" t="str">
            <v>OH</v>
          </cell>
          <cell r="E14266">
            <v>11604106.923500074</v>
          </cell>
        </row>
        <row r="14267">
          <cell r="A14267" t="str">
            <v>2013-1-OK</v>
          </cell>
          <cell r="B14267">
            <v>2013</v>
          </cell>
          <cell r="C14267">
            <v>1</v>
          </cell>
          <cell r="D14267" t="str">
            <v>OK</v>
          </cell>
          <cell r="E14267">
            <v>3789671.3929671627</v>
          </cell>
        </row>
        <row r="14268">
          <cell r="A14268" t="str">
            <v>2013-1-OR</v>
          </cell>
          <cell r="B14268">
            <v>2013</v>
          </cell>
          <cell r="C14268">
            <v>1</v>
          </cell>
          <cell r="D14268" t="str">
            <v>OR</v>
          </cell>
          <cell r="E14268">
            <v>3946901.6894852938</v>
          </cell>
        </row>
        <row r="14269">
          <cell r="A14269" t="str">
            <v>2013-1-PA</v>
          </cell>
          <cell r="B14269">
            <v>2013</v>
          </cell>
          <cell r="C14269">
            <v>1</v>
          </cell>
          <cell r="D14269" t="str">
            <v>PA</v>
          </cell>
          <cell r="E14269">
            <v>12779159.653859477</v>
          </cell>
        </row>
        <row r="14270">
          <cell r="A14270" t="str">
            <v>2013-1-RI</v>
          </cell>
          <cell r="B14270">
            <v>2013</v>
          </cell>
          <cell r="C14270">
            <v>1</v>
          </cell>
          <cell r="D14270" t="str">
            <v>RI</v>
          </cell>
          <cell r="E14270">
            <v>1060473.5470857248</v>
          </cell>
        </row>
        <row r="14271">
          <cell r="A14271" t="str">
            <v>2013-1-SC</v>
          </cell>
          <cell r="B14271">
            <v>2013</v>
          </cell>
          <cell r="C14271">
            <v>1</v>
          </cell>
          <cell r="D14271" t="str">
            <v>SC</v>
          </cell>
          <cell r="E14271">
            <v>4734187.0792595549</v>
          </cell>
        </row>
        <row r="14272">
          <cell r="A14272" t="str">
            <v>2013-1-SD</v>
          </cell>
          <cell r="B14272">
            <v>2013</v>
          </cell>
          <cell r="C14272">
            <v>1</v>
          </cell>
          <cell r="D14272" t="str">
            <v>SD</v>
          </cell>
          <cell r="E14272">
            <v>820206.24008696375</v>
          </cell>
        </row>
        <row r="14273">
          <cell r="A14273" t="str">
            <v>2013-1-TN</v>
          </cell>
          <cell r="B14273">
            <v>2013</v>
          </cell>
          <cell r="C14273">
            <v>1</v>
          </cell>
          <cell r="D14273" t="str">
            <v>TN</v>
          </cell>
          <cell r="E14273">
            <v>6453070.0465092845</v>
          </cell>
        </row>
        <row r="14274">
          <cell r="A14274" t="str">
            <v>2013-1-TX</v>
          </cell>
          <cell r="B14274">
            <v>2013</v>
          </cell>
          <cell r="C14274">
            <v>1</v>
          </cell>
          <cell r="D14274" t="str">
            <v>TX</v>
          </cell>
          <cell r="E14274">
            <v>26562623.203785609</v>
          </cell>
        </row>
        <row r="14275">
          <cell r="A14275" t="str">
            <v>2013-1-UT</v>
          </cell>
          <cell r="B14275">
            <v>2013</v>
          </cell>
          <cell r="C14275">
            <v>1</v>
          </cell>
          <cell r="D14275" t="str">
            <v>UT</v>
          </cell>
          <cell r="E14275">
            <v>2923207.2332162405</v>
          </cell>
        </row>
        <row r="14276">
          <cell r="A14276" t="str">
            <v>2013-1-VA</v>
          </cell>
          <cell r="B14276">
            <v>2013</v>
          </cell>
          <cell r="C14276">
            <v>1</v>
          </cell>
          <cell r="D14276" t="str">
            <v>VA</v>
          </cell>
          <cell r="E14276">
            <v>8209839.8963602008</v>
          </cell>
        </row>
        <row r="14277">
          <cell r="A14277" t="str">
            <v>2013-1-VT</v>
          </cell>
          <cell r="B14277">
            <v>2013</v>
          </cell>
          <cell r="C14277">
            <v>1</v>
          </cell>
          <cell r="D14277" t="str">
            <v>VT</v>
          </cell>
          <cell r="E14277">
            <v>635629.6273945407</v>
          </cell>
        </row>
        <row r="14278">
          <cell r="A14278" t="str">
            <v>2013-1-WA</v>
          </cell>
          <cell r="B14278">
            <v>2013</v>
          </cell>
          <cell r="C14278">
            <v>1</v>
          </cell>
          <cell r="D14278" t="str">
            <v>WA</v>
          </cell>
          <cell r="E14278">
            <v>6897283.8230240801</v>
          </cell>
        </row>
        <row r="14279">
          <cell r="A14279" t="str">
            <v>2013-1-WI</v>
          </cell>
          <cell r="B14279">
            <v>2013</v>
          </cell>
          <cell r="C14279">
            <v>1</v>
          </cell>
          <cell r="D14279" t="str">
            <v>WI</v>
          </cell>
          <cell r="E14279">
            <v>5784806.6357530272</v>
          </cell>
        </row>
        <row r="14280">
          <cell r="A14280" t="str">
            <v>2013-1-WV</v>
          </cell>
          <cell r="B14280">
            <v>2013</v>
          </cell>
          <cell r="C14280">
            <v>1</v>
          </cell>
          <cell r="D14280" t="str">
            <v>WV</v>
          </cell>
          <cell r="E14280">
            <v>1852348.366348651</v>
          </cell>
        </row>
        <row r="14281">
          <cell r="A14281" t="str">
            <v>2013-1-WY</v>
          </cell>
          <cell r="B14281">
            <v>2013</v>
          </cell>
          <cell r="C14281">
            <v>1</v>
          </cell>
          <cell r="D14281" t="str">
            <v>WY</v>
          </cell>
          <cell r="E14281">
            <v>573729.63785372954</v>
          </cell>
        </row>
        <row r="14282">
          <cell r="A14282" t="str">
            <v>2013-2-AK</v>
          </cell>
          <cell r="B14282">
            <v>2013</v>
          </cell>
          <cell r="C14282">
            <v>2</v>
          </cell>
          <cell r="D14282" t="str">
            <v>AK</v>
          </cell>
          <cell r="E14282">
            <v>729858.89530091616</v>
          </cell>
        </row>
        <row r="14283">
          <cell r="A14283" t="str">
            <v>2013-2-AL</v>
          </cell>
          <cell r="B14283">
            <v>2013</v>
          </cell>
          <cell r="C14283">
            <v>2</v>
          </cell>
          <cell r="D14283" t="str">
            <v>AL</v>
          </cell>
          <cell r="E14283">
            <v>4877531.3428730993</v>
          </cell>
        </row>
        <row r="14284">
          <cell r="A14284" t="str">
            <v>2013-2-AR</v>
          </cell>
          <cell r="B14284">
            <v>2013</v>
          </cell>
          <cell r="C14284">
            <v>2</v>
          </cell>
          <cell r="D14284" t="str">
            <v>AR</v>
          </cell>
          <cell r="E14284">
            <v>2973327.3864716636</v>
          </cell>
        </row>
        <row r="14285">
          <cell r="A14285" t="str">
            <v>2013-2-AZ</v>
          </cell>
          <cell r="B14285">
            <v>2013</v>
          </cell>
          <cell r="C14285">
            <v>2</v>
          </cell>
          <cell r="D14285" t="str">
            <v>AZ</v>
          </cell>
          <cell r="E14285">
            <v>6790317.9392767381</v>
          </cell>
        </row>
        <row r="14286">
          <cell r="A14286" t="str">
            <v>2013-2-CA</v>
          </cell>
          <cell r="B14286">
            <v>2013</v>
          </cell>
          <cell r="C14286">
            <v>2</v>
          </cell>
          <cell r="D14286" t="str">
            <v>CA</v>
          </cell>
          <cell r="E14286">
            <v>39533411.184420824</v>
          </cell>
        </row>
        <row r="14287">
          <cell r="A14287" t="str">
            <v>2013-2-CO</v>
          </cell>
          <cell r="B14287">
            <v>2013</v>
          </cell>
          <cell r="C14287">
            <v>2</v>
          </cell>
          <cell r="D14287" t="str">
            <v>CO</v>
          </cell>
          <cell r="E14287">
            <v>5226687.4501774739</v>
          </cell>
        </row>
        <row r="14288">
          <cell r="A14288" t="str">
            <v>2013-2-CT</v>
          </cell>
          <cell r="B14288">
            <v>2013</v>
          </cell>
          <cell r="C14288">
            <v>2</v>
          </cell>
          <cell r="D14288" t="str">
            <v>CT</v>
          </cell>
          <cell r="E14288">
            <v>3593098.9318570993</v>
          </cell>
        </row>
        <row r="14289">
          <cell r="A14289" t="str">
            <v>2013-2-DC</v>
          </cell>
          <cell r="B14289">
            <v>2013</v>
          </cell>
          <cell r="C14289">
            <v>2</v>
          </cell>
          <cell r="D14289" t="str">
            <v>DC</v>
          </cell>
          <cell r="E14289">
            <v>590002.74241589475</v>
          </cell>
        </row>
        <row r="14290">
          <cell r="A14290" t="str">
            <v>2013-2-DE</v>
          </cell>
          <cell r="B14290">
            <v>2013</v>
          </cell>
          <cell r="C14290">
            <v>2</v>
          </cell>
          <cell r="D14290" t="str">
            <v>DE</v>
          </cell>
          <cell r="E14290">
            <v>919510.84213822102</v>
          </cell>
        </row>
        <row r="14291">
          <cell r="A14291" t="str">
            <v>2013-2-FL</v>
          </cell>
          <cell r="B14291">
            <v>2013</v>
          </cell>
          <cell r="C14291">
            <v>2</v>
          </cell>
          <cell r="D14291" t="str">
            <v>FL</v>
          </cell>
          <cell r="E14291">
            <v>19147547.118962359</v>
          </cell>
        </row>
        <row r="14292">
          <cell r="A14292" t="str">
            <v>2013-2-GA</v>
          </cell>
          <cell r="B14292">
            <v>2013</v>
          </cell>
          <cell r="C14292">
            <v>2</v>
          </cell>
          <cell r="D14292" t="str">
            <v>GA</v>
          </cell>
          <cell r="E14292">
            <v>10151555.321697528</v>
          </cell>
        </row>
        <row r="14293">
          <cell r="A14293" t="str">
            <v>2013-2-HI</v>
          </cell>
          <cell r="B14293">
            <v>2013</v>
          </cell>
          <cell r="C14293">
            <v>2</v>
          </cell>
          <cell r="D14293" t="str">
            <v>HI</v>
          </cell>
          <cell r="E14293">
            <v>1383828.4893083582</v>
          </cell>
        </row>
        <row r="14294">
          <cell r="A14294" t="str">
            <v>2013-2-IA</v>
          </cell>
          <cell r="B14294">
            <v>2013</v>
          </cell>
          <cell r="C14294">
            <v>2</v>
          </cell>
          <cell r="D14294" t="str">
            <v>IA</v>
          </cell>
          <cell r="E14294">
            <v>3079179.6866454422</v>
          </cell>
        </row>
        <row r="14295">
          <cell r="A14295" t="str">
            <v>2013-2-ID</v>
          </cell>
          <cell r="B14295">
            <v>2013</v>
          </cell>
          <cell r="C14295">
            <v>2</v>
          </cell>
          <cell r="D14295" t="str">
            <v>ID</v>
          </cell>
          <cell r="E14295">
            <v>1625208.219251347</v>
          </cell>
        </row>
        <row r="14296">
          <cell r="A14296" t="str">
            <v>2013-2-IL</v>
          </cell>
          <cell r="B14296">
            <v>2013</v>
          </cell>
          <cell r="C14296">
            <v>2</v>
          </cell>
          <cell r="D14296" t="str">
            <v>IL</v>
          </cell>
          <cell r="E14296">
            <v>13045678.123437464</v>
          </cell>
        </row>
        <row r="14297">
          <cell r="A14297" t="str">
            <v>2013-2-IN</v>
          </cell>
          <cell r="B14297">
            <v>2013</v>
          </cell>
          <cell r="C14297">
            <v>2</v>
          </cell>
          <cell r="D14297" t="str">
            <v>IN</v>
          </cell>
          <cell r="E14297">
            <v>6557601.7861539433</v>
          </cell>
        </row>
        <row r="14298">
          <cell r="A14298" t="str">
            <v>2013-2-KS</v>
          </cell>
          <cell r="B14298">
            <v>2013</v>
          </cell>
          <cell r="C14298">
            <v>2</v>
          </cell>
          <cell r="D14298" t="str">
            <v>KS</v>
          </cell>
          <cell r="E14298">
            <v>2879469.5933706607</v>
          </cell>
        </row>
        <row r="14299">
          <cell r="A14299" t="str">
            <v>2013-2-KY</v>
          </cell>
          <cell r="B14299">
            <v>2013</v>
          </cell>
          <cell r="C14299">
            <v>2</v>
          </cell>
          <cell r="D14299" t="str">
            <v>KY</v>
          </cell>
          <cell r="E14299">
            <v>4418892.8243010072</v>
          </cell>
        </row>
        <row r="14300">
          <cell r="A14300" t="str">
            <v>2013-2-LA</v>
          </cell>
          <cell r="B14300">
            <v>2013</v>
          </cell>
          <cell r="C14300">
            <v>2</v>
          </cell>
          <cell r="D14300" t="str">
            <v>LA</v>
          </cell>
          <cell r="E14300">
            <v>4594168.7514278237</v>
          </cell>
        </row>
        <row r="14301">
          <cell r="A14301" t="str">
            <v>2013-2-MA</v>
          </cell>
          <cell r="B14301">
            <v>2013</v>
          </cell>
          <cell r="C14301">
            <v>2</v>
          </cell>
          <cell r="D14301" t="str">
            <v>MA</v>
          </cell>
          <cell r="E14301">
            <v>6652468.3514348622</v>
          </cell>
        </row>
        <row r="14302">
          <cell r="A14302" t="str">
            <v>2013-2-MD</v>
          </cell>
          <cell r="B14302">
            <v>2013</v>
          </cell>
          <cell r="C14302">
            <v>2</v>
          </cell>
          <cell r="D14302" t="str">
            <v>MD</v>
          </cell>
          <cell r="E14302">
            <v>5919534.2604623847</v>
          </cell>
        </row>
        <row r="14303">
          <cell r="A14303" t="str">
            <v>2013-2-ME</v>
          </cell>
          <cell r="B14303">
            <v>2013</v>
          </cell>
          <cell r="C14303">
            <v>2</v>
          </cell>
          <cell r="D14303" t="str">
            <v>ME</v>
          </cell>
          <cell r="E14303">
            <v>1325199.4654214284</v>
          </cell>
        </row>
        <row r="14304">
          <cell r="A14304" t="str">
            <v>2013-2-MI</v>
          </cell>
          <cell r="B14304">
            <v>2013</v>
          </cell>
          <cell r="C14304">
            <v>2</v>
          </cell>
          <cell r="D14304" t="str">
            <v>MI</v>
          </cell>
          <cell r="E14304">
            <v>9972637.2222608235</v>
          </cell>
        </row>
        <row r="14305">
          <cell r="A14305" t="str">
            <v>2013-2-MN</v>
          </cell>
          <cell r="B14305">
            <v>2013</v>
          </cell>
          <cell r="C14305">
            <v>2</v>
          </cell>
          <cell r="D14305" t="str">
            <v>MN</v>
          </cell>
          <cell r="E14305">
            <v>5425638.4397960315</v>
          </cell>
        </row>
        <row r="14306">
          <cell r="A14306" t="str">
            <v>2013-2-MO</v>
          </cell>
          <cell r="B14306">
            <v>2013</v>
          </cell>
          <cell r="C14306">
            <v>2</v>
          </cell>
          <cell r="D14306" t="str">
            <v>MO</v>
          </cell>
          <cell r="E14306">
            <v>6086244.7501989519</v>
          </cell>
        </row>
        <row r="14307">
          <cell r="A14307" t="str">
            <v>2013-2-MS</v>
          </cell>
          <cell r="B14307">
            <v>2013</v>
          </cell>
          <cell r="C14307">
            <v>2</v>
          </cell>
          <cell r="D14307" t="str">
            <v>MS</v>
          </cell>
          <cell r="E14307">
            <v>3025933.8661546288</v>
          </cell>
        </row>
        <row r="14308">
          <cell r="A14308" t="str">
            <v>2013-2-MT</v>
          </cell>
          <cell r="B14308">
            <v>2013</v>
          </cell>
          <cell r="C14308">
            <v>2</v>
          </cell>
          <cell r="D14308" t="str">
            <v>MT</v>
          </cell>
          <cell r="E14308">
            <v>1005640.6046173408</v>
          </cell>
        </row>
        <row r="14309">
          <cell r="A14309" t="str">
            <v>2013-2-NC</v>
          </cell>
          <cell r="B14309">
            <v>2013</v>
          </cell>
          <cell r="C14309">
            <v>2</v>
          </cell>
          <cell r="D14309" t="str">
            <v>NC</v>
          </cell>
          <cell r="E14309">
            <v>9861873.5347482059</v>
          </cell>
        </row>
        <row r="14310">
          <cell r="A14310" t="str">
            <v>2013-2-ND</v>
          </cell>
          <cell r="B14310">
            <v>2013</v>
          </cell>
          <cell r="C14310">
            <v>2</v>
          </cell>
          <cell r="D14310" t="str">
            <v>ND</v>
          </cell>
          <cell r="E14310">
            <v>674383.88588114211</v>
          </cell>
        </row>
        <row r="14311">
          <cell r="A14311" t="str">
            <v>2013-2-NE</v>
          </cell>
          <cell r="B14311">
            <v>2013</v>
          </cell>
          <cell r="C14311">
            <v>2</v>
          </cell>
          <cell r="D14311" t="str">
            <v>NE</v>
          </cell>
          <cell r="E14311">
            <v>1857478.8390009082</v>
          </cell>
        </row>
        <row r="14312">
          <cell r="A14312" t="str">
            <v>2013-2-NH</v>
          </cell>
          <cell r="B14312">
            <v>2013</v>
          </cell>
          <cell r="C14312">
            <v>2</v>
          </cell>
          <cell r="D14312" t="str">
            <v>NH</v>
          </cell>
          <cell r="E14312">
            <v>1332835.0898579662</v>
          </cell>
        </row>
        <row r="14313">
          <cell r="A14313" t="str">
            <v>2013-2-NJ</v>
          </cell>
          <cell r="B14313">
            <v>2013</v>
          </cell>
          <cell r="C14313">
            <v>2</v>
          </cell>
          <cell r="D14313" t="str">
            <v>NJ</v>
          </cell>
          <cell r="E14313">
            <v>8801952.8201969881</v>
          </cell>
        </row>
        <row r="14314">
          <cell r="A14314" t="str">
            <v>2013-2-NM</v>
          </cell>
          <cell r="B14314">
            <v>2013</v>
          </cell>
          <cell r="C14314">
            <v>2</v>
          </cell>
          <cell r="D14314" t="str">
            <v>NM</v>
          </cell>
          <cell r="E14314">
            <v>2147460.8091301434</v>
          </cell>
        </row>
        <row r="14315">
          <cell r="A14315" t="str">
            <v>2013-2-NV</v>
          </cell>
          <cell r="B14315">
            <v>2013</v>
          </cell>
          <cell r="C14315">
            <v>2</v>
          </cell>
          <cell r="D14315" t="str">
            <v>NV</v>
          </cell>
          <cell r="E14315">
            <v>2651591.0863526617</v>
          </cell>
        </row>
        <row r="14316">
          <cell r="A14316" t="str">
            <v>2013-2-NY</v>
          </cell>
          <cell r="B14316">
            <v>2013</v>
          </cell>
          <cell r="C14316">
            <v>2</v>
          </cell>
          <cell r="D14316" t="str">
            <v>NY</v>
          </cell>
          <cell r="E14316">
            <v>19498513.663447738</v>
          </cell>
        </row>
        <row r="14317">
          <cell r="A14317" t="str">
            <v>2013-2-OH</v>
          </cell>
          <cell r="B14317">
            <v>2013</v>
          </cell>
          <cell r="C14317">
            <v>2</v>
          </cell>
          <cell r="D14317" t="str">
            <v>OH</v>
          </cell>
          <cell r="E14317">
            <v>11606228.013438832</v>
          </cell>
        </row>
        <row r="14318">
          <cell r="A14318" t="str">
            <v>2013-2-OK</v>
          </cell>
          <cell r="B14318">
            <v>2013</v>
          </cell>
          <cell r="C14318">
            <v>2</v>
          </cell>
          <cell r="D14318" t="str">
            <v>OK</v>
          </cell>
          <cell r="E14318">
            <v>3790821.6142073586</v>
          </cell>
        </row>
        <row r="14319">
          <cell r="A14319" t="str">
            <v>2013-2-OR</v>
          </cell>
          <cell r="B14319">
            <v>2013</v>
          </cell>
          <cell r="C14319">
            <v>2</v>
          </cell>
          <cell r="D14319" t="str">
            <v>OR</v>
          </cell>
          <cell r="E14319">
            <v>3950594.321632701</v>
          </cell>
        </row>
        <row r="14320">
          <cell r="A14320" t="str">
            <v>2013-2-PA</v>
          </cell>
          <cell r="B14320">
            <v>2013</v>
          </cell>
          <cell r="C14320">
            <v>2</v>
          </cell>
          <cell r="D14320" t="str">
            <v>PA</v>
          </cell>
          <cell r="E14320">
            <v>12781568.996863011</v>
          </cell>
        </row>
        <row r="14321">
          <cell r="A14321" t="str">
            <v>2013-2-RI</v>
          </cell>
          <cell r="B14321">
            <v>2013</v>
          </cell>
          <cell r="C14321">
            <v>2</v>
          </cell>
          <cell r="D14321" t="str">
            <v>RI</v>
          </cell>
          <cell r="E14321">
            <v>1060721.892464502</v>
          </cell>
        </row>
        <row r="14322">
          <cell r="A14322" t="str">
            <v>2013-2-SC</v>
          </cell>
          <cell r="B14322">
            <v>2013</v>
          </cell>
          <cell r="C14322">
            <v>2</v>
          </cell>
          <cell r="D14322" t="str">
            <v>SC</v>
          </cell>
          <cell r="E14322">
            <v>4737607.5083187409</v>
          </cell>
        </row>
        <row r="14323">
          <cell r="A14323" t="str">
            <v>2013-2-SD</v>
          </cell>
          <cell r="B14323">
            <v>2013</v>
          </cell>
          <cell r="C14323">
            <v>2</v>
          </cell>
          <cell r="D14323" t="str">
            <v>SD</v>
          </cell>
          <cell r="E14323">
            <v>820383.49398229527</v>
          </cell>
        </row>
        <row r="14324">
          <cell r="A14324" t="str">
            <v>2013-2-TN</v>
          </cell>
          <cell r="B14324">
            <v>2013</v>
          </cell>
          <cell r="C14324">
            <v>2</v>
          </cell>
          <cell r="D14324" t="str">
            <v>TN</v>
          </cell>
          <cell r="E14324">
            <v>6456450.5780970333</v>
          </cell>
        </row>
        <row r="14325">
          <cell r="A14325" t="str">
            <v>2013-2-TX</v>
          </cell>
          <cell r="B14325">
            <v>2013</v>
          </cell>
          <cell r="C14325">
            <v>2</v>
          </cell>
          <cell r="D14325" t="str">
            <v>TX</v>
          </cell>
          <cell r="E14325">
            <v>26608557.39223469</v>
          </cell>
        </row>
        <row r="14326">
          <cell r="A14326" t="str">
            <v>2013-2-UT</v>
          </cell>
          <cell r="B14326">
            <v>2013</v>
          </cell>
          <cell r="C14326">
            <v>2</v>
          </cell>
          <cell r="D14326" t="str">
            <v>UT</v>
          </cell>
          <cell r="E14326">
            <v>2928375.8577284897</v>
          </cell>
        </row>
        <row r="14327">
          <cell r="A14327" t="str">
            <v>2013-2-VA</v>
          </cell>
          <cell r="B14327">
            <v>2013</v>
          </cell>
          <cell r="C14327">
            <v>2</v>
          </cell>
          <cell r="D14327" t="str">
            <v>VA</v>
          </cell>
          <cell r="E14327">
            <v>8216479.2326860335</v>
          </cell>
        </row>
        <row r="14328">
          <cell r="A14328" t="str">
            <v>2013-2-VT</v>
          </cell>
          <cell r="B14328">
            <v>2013</v>
          </cell>
          <cell r="C14328">
            <v>2</v>
          </cell>
          <cell r="D14328" t="str">
            <v>VT</v>
          </cell>
          <cell r="E14328">
            <v>635932.59175640251</v>
          </cell>
        </row>
        <row r="14329">
          <cell r="A14329" t="str">
            <v>2013-2-WA</v>
          </cell>
          <cell r="B14329">
            <v>2013</v>
          </cell>
          <cell r="C14329">
            <v>2</v>
          </cell>
          <cell r="D14329" t="str">
            <v>WA</v>
          </cell>
          <cell r="E14329">
            <v>6903770.7908466505</v>
          </cell>
        </row>
        <row r="14330">
          <cell r="A14330" t="str">
            <v>2013-2-WI</v>
          </cell>
          <cell r="B14330">
            <v>2013</v>
          </cell>
          <cell r="C14330">
            <v>2</v>
          </cell>
          <cell r="D14330" t="str">
            <v>WI</v>
          </cell>
          <cell r="E14330">
            <v>5787898.8669078061</v>
          </cell>
        </row>
        <row r="14331">
          <cell r="A14331" t="str">
            <v>2013-2-WV</v>
          </cell>
          <cell r="B14331">
            <v>2013</v>
          </cell>
          <cell r="C14331">
            <v>2</v>
          </cell>
          <cell r="D14331" t="str">
            <v>WV</v>
          </cell>
          <cell r="E14331">
            <v>1852301.1297497789</v>
          </cell>
        </row>
        <row r="14332">
          <cell r="A14332" t="str">
            <v>2013-2-WY</v>
          </cell>
          <cell r="B14332">
            <v>2013</v>
          </cell>
          <cell r="C14332">
            <v>2</v>
          </cell>
          <cell r="D14332" t="str">
            <v>WY</v>
          </cell>
          <cell r="E14332">
            <v>574018.76551448903</v>
          </cell>
        </row>
        <row r="14333">
          <cell r="A14333" t="str">
            <v>2013-3-AK</v>
          </cell>
          <cell r="B14333">
            <v>2013</v>
          </cell>
          <cell r="C14333">
            <v>3</v>
          </cell>
          <cell r="D14333" t="str">
            <v>AK</v>
          </cell>
          <cell r="E14333">
            <v>730454.06026525644</v>
          </cell>
        </row>
        <row r="14334">
          <cell r="A14334" t="str">
            <v>2013-3-AL</v>
          </cell>
          <cell r="B14334">
            <v>2013</v>
          </cell>
          <cell r="C14334">
            <v>3</v>
          </cell>
          <cell r="D14334" t="str">
            <v>AL</v>
          </cell>
          <cell r="E14334">
            <v>4880534.8993089432</v>
          </cell>
        </row>
        <row r="14335">
          <cell r="A14335" t="str">
            <v>2013-3-AR</v>
          </cell>
          <cell r="B14335">
            <v>2013</v>
          </cell>
          <cell r="C14335">
            <v>3</v>
          </cell>
          <cell r="D14335" t="str">
            <v>AR</v>
          </cell>
          <cell r="E14335">
            <v>2975072.4259216408</v>
          </cell>
        </row>
        <row r="14336">
          <cell r="A14336" t="str">
            <v>2013-3-AZ</v>
          </cell>
          <cell r="B14336">
            <v>2013</v>
          </cell>
          <cell r="C14336">
            <v>3</v>
          </cell>
          <cell r="D14336" t="str">
            <v>AZ</v>
          </cell>
          <cell r="E14336">
            <v>6802385.005098898</v>
          </cell>
        </row>
        <row r="14337">
          <cell r="A14337" t="str">
            <v>2013-3-CA</v>
          </cell>
          <cell r="B14337">
            <v>2013</v>
          </cell>
          <cell r="C14337">
            <v>3</v>
          </cell>
          <cell r="D14337" t="str">
            <v>CA</v>
          </cell>
          <cell r="E14337">
            <v>39573496.946084082</v>
          </cell>
        </row>
        <row r="14338">
          <cell r="A14338" t="str">
            <v>2013-3-CO</v>
          </cell>
          <cell r="B14338">
            <v>2013</v>
          </cell>
          <cell r="C14338">
            <v>3</v>
          </cell>
          <cell r="D14338" t="str">
            <v>CO</v>
          </cell>
          <cell r="E14338">
            <v>5233357.1078308523</v>
          </cell>
        </row>
        <row r="14339">
          <cell r="A14339" t="str">
            <v>2013-3-CT</v>
          </cell>
          <cell r="B14339">
            <v>2013</v>
          </cell>
          <cell r="C14339">
            <v>3</v>
          </cell>
          <cell r="D14339" t="str">
            <v>CT</v>
          </cell>
          <cell r="E14339">
            <v>3593676.8245679275</v>
          </cell>
        </row>
        <row r="14340">
          <cell r="A14340" t="str">
            <v>2013-3-DC</v>
          </cell>
          <cell r="B14340">
            <v>2013</v>
          </cell>
          <cell r="C14340">
            <v>3</v>
          </cell>
          <cell r="D14340" t="str">
            <v>DC</v>
          </cell>
          <cell r="E14340">
            <v>589643.81783532386</v>
          </cell>
        </row>
        <row r="14341">
          <cell r="A14341" t="str">
            <v>2013-3-DE</v>
          </cell>
          <cell r="B14341">
            <v>2013</v>
          </cell>
          <cell r="C14341">
            <v>3</v>
          </cell>
          <cell r="D14341" t="str">
            <v>DE</v>
          </cell>
          <cell r="E14341">
            <v>920175.04528083757</v>
          </cell>
        </row>
        <row r="14342">
          <cell r="A14342" t="str">
            <v>2013-3-FL</v>
          </cell>
          <cell r="B14342">
            <v>2013</v>
          </cell>
          <cell r="C14342">
            <v>3</v>
          </cell>
          <cell r="D14342" t="str">
            <v>FL</v>
          </cell>
          <cell r="E14342">
            <v>19166986.055282641</v>
          </cell>
        </row>
        <row r="14343">
          <cell r="A14343" t="str">
            <v>2013-3-GA</v>
          </cell>
          <cell r="B14343">
            <v>2013</v>
          </cell>
          <cell r="C14343">
            <v>3</v>
          </cell>
          <cell r="D14343" t="str">
            <v>GA</v>
          </cell>
          <cell r="E14343">
            <v>10166052.837287264</v>
          </cell>
        </row>
        <row r="14344">
          <cell r="A14344" t="str">
            <v>2013-3-HI</v>
          </cell>
          <cell r="B14344">
            <v>2013</v>
          </cell>
          <cell r="C14344">
            <v>3</v>
          </cell>
          <cell r="D14344" t="str">
            <v>HI</v>
          </cell>
          <cell r="E14344">
            <v>1384529.8850627223</v>
          </cell>
        </row>
        <row r="14345">
          <cell r="A14345" t="str">
            <v>2013-3-IA</v>
          </cell>
          <cell r="B14345">
            <v>2013</v>
          </cell>
          <cell r="C14345">
            <v>3</v>
          </cell>
          <cell r="D14345" t="str">
            <v>IA</v>
          </cell>
          <cell r="E14345">
            <v>3080181.5231535882</v>
          </cell>
        </row>
        <row r="14346">
          <cell r="A14346" t="str">
            <v>2013-3-ID</v>
          </cell>
          <cell r="B14346">
            <v>2013</v>
          </cell>
          <cell r="C14346">
            <v>3</v>
          </cell>
          <cell r="D14346" t="str">
            <v>ID</v>
          </cell>
          <cell r="E14346">
            <v>1626973.2528483274</v>
          </cell>
        </row>
        <row r="14347">
          <cell r="A14347" t="str">
            <v>2013-3-IL</v>
          </cell>
          <cell r="B14347">
            <v>2013</v>
          </cell>
          <cell r="C14347">
            <v>3</v>
          </cell>
          <cell r="D14347" t="str">
            <v>IL</v>
          </cell>
          <cell r="E14347">
            <v>13052267.026139332</v>
          </cell>
        </row>
        <row r="14348">
          <cell r="A14348" t="str">
            <v>2013-3-IN</v>
          </cell>
          <cell r="B14348">
            <v>2013</v>
          </cell>
          <cell r="C14348">
            <v>3</v>
          </cell>
          <cell r="D14348" t="str">
            <v>IN</v>
          </cell>
          <cell r="E14348">
            <v>6559855.1058924459</v>
          </cell>
        </row>
        <row r="14349">
          <cell r="A14349" t="str">
            <v>2013-3-KS</v>
          </cell>
          <cell r="B14349">
            <v>2013</v>
          </cell>
          <cell r="C14349">
            <v>3</v>
          </cell>
          <cell r="D14349" t="str">
            <v>KS</v>
          </cell>
          <cell r="E14349">
            <v>2880232.1311591626</v>
          </cell>
        </row>
        <row r="14350">
          <cell r="A14350" t="str">
            <v>2013-3-KY</v>
          </cell>
          <cell r="B14350">
            <v>2013</v>
          </cell>
          <cell r="C14350">
            <v>3</v>
          </cell>
          <cell r="D14350" t="str">
            <v>KY</v>
          </cell>
          <cell r="E14350">
            <v>4421331.9196555745</v>
          </cell>
        </row>
        <row r="14351">
          <cell r="A14351" t="str">
            <v>2013-3-LA</v>
          </cell>
          <cell r="B14351">
            <v>2013</v>
          </cell>
          <cell r="C14351">
            <v>3</v>
          </cell>
          <cell r="D14351" t="str">
            <v>LA</v>
          </cell>
          <cell r="E14351">
            <v>4596027.4980088221</v>
          </cell>
        </row>
        <row r="14352">
          <cell r="A14352" t="str">
            <v>2013-3-MA</v>
          </cell>
          <cell r="B14352">
            <v>2013</v>
          </cell>
          <cell r="C14352">
            <v>3</v>
          </cell>
          <cell r="D14352" t="str">
            <v>MA</v>
          </cell>
          <cell r="E14352">
            <v>6655679.0213231053</v>
          </cell>
        </row>
        <row r="14353">
          <cell r="A14353" t="str">
            <v>2013-3-MD</v>
          </cell>
          <cell r="B14353">
            <v>2013</v>
          </cell>
          <cell r="C14353">
            <v>3</v>
          </cell>
          <cell r="D14353" t="str">
            <v>MD</v>
          </cell>
          <cell r="E14353">
            <v>5924031.668350256</v>
          </cell>
        </row>
        <row r="14354">
          <cell r="A14354" t="str">
            <v>2013-3-ME</v>
          </cell>
          <cell r="B14354">
            <v>2013</v>
          </cell>
          <cell r="C14354">
            <v>3</v>
          </cell>
          <cell r="D14354" t="str">
            <v>ME</v>
          </cell>
          <cell r="E14354">
            <v>1325103.5723710866</v>
          </cell>
        </row>
        <row r="14355">
          <cell r="A14355" t="str">
            <v>2013-3-MI</v>
          </cell>
          <cell r="B14355">
            <v>2013</v>
          </cell>
          <cell r="C14355">
            <v>3</v>
          </cell>
          <cell r="D14355" t="str">
            <v>MI</v>
          </cell>
          <cell r="E14355">
            <v>9975208.6200942006</v>
          </cell>
        </row>
        <row r="14356">
          <cell r="A14356" t="str">
            <v>2013-3-MN</v>
          </cell>
          <cell r="B14356">
            <v>2013</v>
          </cell>
          <cell r="C14356">
            <v>3</v>
          </cell>
          <cell r="D14356" t="str">
            <v>MN</v>
          </cell>
          <cell r="E14356">
            <v>5429382.5646686126</v>
          </cell>
        </row>
        <row r="14357">
          <cell r="A14357" t="str">
            <v>2013-3-MO</v>
          </cell>
          <cell r="B14357">
            <v>2013</v>
          </cell>
          <cell r="C14357">
            <v>3</v>
          </cell>
          <cell r="D14357" t="str">
            <v>MO</v>
          </cell>
          <cell r="E14357">
            <v>6089225.5318889162</v>
          </cell>
        </row>
        <row r="14358">
          <cell r="A14358" t="str">
            <v>2013-3-MS</v>
          </cell>
          <cell r="B14358">
            <v>2013</v>
          </cell>
          <cell r="C14358">
            <v>3</v>
          </cell>
          <cell r="D14358" t="str">
            <v>MS</v>
          </cell>
          <cell r="E14358">
            <v>3027733.9504906591</v>
          </cell>
        </row>
        <row r="14359">
          <cell r="A14359" t="str">
            <v>2013-3-MT</v>
          </cell>
          <cell r="B14359">
            <v>2013</v>
          </cell>
          <cell r="C14359">
            <v>3</v>
          </cell>
          <cell r="D14359" t="str">
            <v>MT</v>
          </cell>
          <cell r="E14359">
            <v>1006123.3036635244</v>
          </cell>
        </row>
        <row r="14360">
          <cell r="A14360" t="str">
            <v>2013-3-NC</v>
          </cell>
          <cell r="B14360">
            <v>2013</v>
          </cell>
          <cell r="C14360">
            <v>3</v>
          </cell>
          <cell r="D14360" t="str">
            <v>NC</v>
          </cell>
          <cell r="E14360">
            <v>9871986.388442548</v>
          </cell>
        </row>
        <row r="14361">
          <cell r="A14361" t="str">
            <v>2013-3-ND</v>
          </cell>
          <cell r="B14361">
            <v>2013</v>
          </cell>
          <cell r="C14361">
            <v>3</v>
          </cell>
          <cell r="D14361" t="str">
            <v>ND</v>
          </cell>
          <cell r="E14361">
            <v>674438.31702395959</v>
          </cell>
        </row>
        <row r="14362">
          <cell r="A14362" t="str">
            <v>2013-3-NE</v>
          </cell>
          <cell r="B14362">
            <v>2013</v>
          </cell>
          <cell r="C14362">
            <v>3</v>
          </cell>
          <cell r="D14362" t="str">
            <v>NE</v>
          </cell>
          <cell r="E14362">
            <v>1858433.0644855374</v>
          </cell>
        </row>
        <row r="14363">
          <cell r="A14363" t="str">
            <v>2013-3-NH</v>
          </cell>
          <cell r="B14363">
            <v>2013</v>
          </cell>
          <cell r="C14363">
            <v>3</v>
          </cell>
          <cell r="D14363" t="str">
            <v>NH</v>
          </cell>
          <cell r="E14363">
            <v>1333335.1037193993</v>
          </cell>
        </row>
        <row r="14364">
          <cell r="A14364" t="str">
            <v>2013-3-NJ</v>
          </cell>
          <cell r="B14364">
            <v>2013</v>
          </cell>
          <cell r="C14364">
            <v>3</v>
          </cell>
          <cell r="D14364" t="str">
            <v>NJ</v>
          </cell>
          <cell r="E14364">
            <v>8802257.5460534785</v>
          </cell>
        </row>
        <row r="14365">
          <cell r="A14365" t="str">
            <v>2013-3-NM</v>
          </cell>
          <cell r="B14365">
            <v>2013</v>
          </cell>
          <cell r="C14365">
            <v>3</v>
          </cell>
          <cell r="D14365" t="str">
            <v>NM</v>
          </cell>
          <cell r="E14365">
            <v>2150211.0775058423</v>
          </cell>
        </row>
        <row r="14366">
          <cell r="A14366" t="str">
            <v>2013-3-NV</v>
          </cell>
          <cell r="B14366">
            <v>2013</v>
          </cell>
          <cell r="C14366">
            <v>3</v>
          </cell>
          <cell r="D14366" t="str">
            <v>NV</v>
          </cell>
          <cell r="E14366">
            <v>2652207.9857186428</v>
          </cell>
        </row>
        <row r="14367">
          <cell r="A14367" t="str">
            <v>2013-3-NY</v>
          </cell>
          <cell r="B14367">
            <v>2013</v>
          </cell>
          <cell r="C14367">
            <v>3</v>
          </cell>
          <cell r="D14367" t="str">
            <v>NY</v>
          </cell>
          <cell r="E14367">
            <v>19502177.810749877</v>
          </cell>
        </row>
        <row r="14368">
          <cell r="A14368" t="str">
            <v>2013-3-OH</v>
          </cell>
          <cell r="B14368">
            <v>2013</v>
          </cell>
          <cell r="C14368">
            <v>3</v>
          </cell>
          <cell r="D14368" t="str">
            <v>OH</v>
          </cell>
          <cell r="E14368">
            <v>11608349.491087094</v>
          </cell>
        </row>
        <row r="14369">
          <cell r="A14369" t="str">
            <v>2013-3-OK</v>
          </cell>
          <cell r="B14369">
            <v>2013</v>
          </cell>
          <cell r="C14369">
            <v>3</v>
          </cell>
          <cell r="D14369" t="str">
            <v>OK</v>
          </cell>
          <cell r="E14369">
            <v>3791972.1845566896</v>
          </cell>
        </row>
        <row r="14370">
          <cell r="A14370" t="str">
            <v>2013-3-OR</v>
          </cell>
          <cell r="B14370">
            <v>2013</v>
          </cell>
          <cell r="C14370">
            <v>3</v>
          </cell>
          <cell r="D14370" t="str">
            <v>OR</v>
          </cell>
          <cell r="E14370">
            <v>3954290.4085234101</v>
          </cell>
        </row>
        <row r="14371">
          <cell r="A14371" t="str">
            <v>2013-3-PA</v>
          </cell>
          <cell r="B14371">
            <v>2013</v>
          </cell>
          <cell r="C14371">
            <v>3</v>
          </cell>
          <cell r="D14371" t="str">
            <v>PA</v>
          </cell>
          <cell r="E14371">
            <v>12783978.794116579</v>
          </cell>
        </row>
        <row r="14372">
          <cell r="A14372" t="str">
            <v>2013-3-RI</v>
          </cell>
          <cell r="B14372">
            <v>2013</v>
          </cell>
          <cell r="C14372">
            <v>3</v>
          </cell>
          <cell r="D14372" t="str">
            <v>RI</v>
          </cell>
          <cell r="E14372">
            <v>1060970.2960016627</v>
          </cell>
        </row>
        <row r="14373">
          <cell r="A14373" t="str">
            <v>2013-3-SC</v>
          </cell>
          <cell r="B14373">
            <v>2013</v>
          </cell>
          <cell r="C14373">
            <v>3</v>
          </cell>
          <cell r="D14373" t="str">
            <v>SC</v>
          </cell>
          <cell r="E14373">
            <v>4741030.4086226737</v>
          </cell>
        </row>
        <row r="14374">
          <cell r="A14374" t="str">
            <v>2013-3-SD</v>
          </cell>
          <cell r="B14374">
            <v>2013</v>
          </cell>
          <cell r="C14374">
            <v>3</v>
          </cell>
          <cell r="D14374" t="str">
            <v>SD</v>
          </cell>
          <cell r="E14374">
            <v>820560.78618377703</v>
          </cell>
        </row>
        <row r="14375">
          <cell r="A14375" t="str">
            <v>2013-3-TN</v>
          </cell>
          <cell r="B14375">
            <v>2013</v>
          </cell>
          <cell r="C14375">
            <v>3</v>
          </cell>
          <cell r="D14375" t="str">
            <v>TN</v>
          </cell>
          <cell r="E14375">
            <v>6459832.8806238445</v>
          </cell>
        </row>
        <row r="14376">
          <cell r="A14376" t="str">
            <v>2013-3-TX</v>
          </cell>
          <cell r="B14376">
            <v>2013</v>
          </cell>
          <cell r="C14376">
            <v>3</v>
          </cell>
          <cell r="D14376" t="str">
            <v>TX</v>
          </cell>
          <cell r="E14376">
            <v>26654571.013714623</v>
          </cell>
        </row>
        <row r="14377">
          <cell r="A14377" t="str">
            <v>2013-3-UT</v>
          </cell>
          <cell r="B14377">
            <v>2013</v>
          </cell>
          <cell r="C14377">
            <v>3</v>
          </cell>
          <cell r="D14377" t="str">
            <v>UT</v>
          </cell>
          <cell r="E14377">
            <v>2933553.6210657405</v>
          </cell>
        </row>
        <row r="14378">
          <cell r="A14378" t="str">
            <v>2013-3-VA</v>
          </cell>
          <cell r="B14378">
            <v>2013</v>
          </cell>
          <cell r="C14378">
            <v>3</v>
          </cell>
          <cell r="D14378" t="str">
            <v>VA</v>
          </cell>
          <cell r="E14378">
            <v>8223123.9382745316</v>
          </cell>
        </row>
        <row r="14379">
          <cell r="A14379" t="str">
            <v>2013-3-VT</v>
          </cell>
          <cell r="B14379">
            <v>2013</v>
          </cell>
          <cell r="C14379">
            <v>3</v>
          </cell>
          <cell r="D14379" t="str">
            <v>VT</v>
          </cell>
          <cell r="E14379">
            <v>636235.70052217599</v>
          </cell>
        </row>
        <row r="14380">
          <cell r="A14380" t="str">
            <v>2013-3-WA</v>
          </cell>
          <cell r="B14380">
            <v>2013</v>
          </cell>
          <cell r="C14380">
            <v>3</v>
          </cell>
          <cell r="D14380" t="str">
            <v>WA</v>
          </cell>
          <cell r="E14380">
            <v>6910263.8597305389</v>
          </cell>
        </row>
        <row r="14381">
          <cell r="A14381" t="str">
            <v>2013-3-WI</v>
          </cell>
          <cell r="B14381">
            <v>2013</v>
          </cell>
          <cell r="C14381">
            <v>3</v>
          </cell>
          <cell r="D14381" t="str">
            <v>WI</v>
          </cell>
          <cell r="E14381">
            <v>5790992.7509948472</v>
          </cell>
        </row>
        <row r="14382">
          <cell r="A14382" t="str">
            <v>2013-3-WV</v>
          </cell>
          <cell r="B14382">
            <v>2013</v>
          </cell>
          <cell r="C14382">
            <v>3</v>
          </cell>
          <cell r="D14382" t="str">
            <v>WV</v>
          </cell>
          <cell r="E14382">
            <v>1852253.8943554838</v>
          </cell>
        </row>
        <row r="14383">
          <cell r="A14383" t="str">
            <v>2013-3-WY</v>
          </cell>
          <cell r="B14383">
            <v>2013</v>
          </cell>
          <cell r="C14383">
            <v>3</v>
          </cell>
          <cell r="D14383" t="str">
            <v>WY</v>
          </cell>
          <cell r="E14383">
            <v>574308.03887942468</v>
          </cell>
        </row>
        <row r="14384">
          <cell r="A14384" t="str">
            <v>2013-4-AK</v>
          </cell>
          <cell r="B14384">
            <v>2013</v>
          </cell>
          <cell r="C14384">
            <v>4</v>
          </cell>
          <cell r="D14384" t="str">
            <v>AK</v>
          </cell>
          <cell r="E14384">
            <v>731049.71055811306</v>
          </cell>
        </row>
        <row r="14385">
          <cell r="A14385" t="str">
            <v>2013-4-AL</v>
          </cell>
          <cell r="B14385">
            <v>2013</v>
          </cell>
          <cell r="C14385">
            <v>4</v>
          </cell>
          <cell r="D14385" t="str">
            <v>AL</v>
          </cell>
          <cell r="E14385">
            <v>4883540.3053179896</v>
          </cell>
        </row>
        <row r="14386">
          <cell r="A14386" t="str">
            <v>2013-4-AR</v>
          </cell>
          <cell r="B14386">
            <v>2013</v>
          </cell>
          <cell r="C14386">
            <v>4</v>
          </cell>
          <cell r="D14386" t="str">
            <v>AR</v>
          </cell>
          <cell r="E14386">
            <v>2976818.4895315194</v>
          </cell>
        </row>
        <row r="14387">
          <cell r="A14387" t="str">
            <v>2013-4-AZ</v>
          </cell>
          <cell r="B14387">
            <v>2013</v>
          </cell>
          <cell r="C14387">
            <v>4</v>
          </cell>
          <cell r="D14387" t="str">
            <v>AZ</v>
          </cell>
          <cell r="E14387">
            <v>6814473.51528918</v>
          </cell>
        </row>
        <row r="14388">
          <cell r="A14388" t="str">
            <v>2013-4-CA</v>
          </cell>
          <cell r="B14388">
            <v>2013</v>
          </cell>
          <cell r="C14388">
            <v>4</v>
          </cell>
          <cell r="D14388" t="str">
            <v>CA</v>
          </cell>
          <cell r="E14388">
            <v>39613623.353576779</v>
          </cell>
        </row>
        <row r="14389">
          <cell r="A14389" t="str">
            <v>2013-4-CO</v>
          </cell>
          <cell r="B14389">
            <v>2013</v>
          </cell>
          <cell r="C14389">
            <v>4</v>
          </cell>
          <cell r="D14389" t="str">
            <v>CO</v>
          </cell>
          <cell r="E14389">
            <v>5240035.2764835274</v>
          </cell>
        </row>
        <row r="14390">
          <cell r="A14390" t="str">
            <v>2013-4-CT</v>
          </cell>
          <cell r="B14390">
            <v>2013</v>
          </cell>
          <cell r="C14390">
            <v>4</v>
          </cell>
          <cell r="D14390" t="str">
            <v>CT</v>
          </cell>
          <cell r="E14390">
            <v>3594254.8102235901</v>
          </cell>
        </row>
        <row r="14391">
          <cell r="A14391" t="str">
            <v>2013-4-DC</v>
          </cell>
          <cell r="B14391">
            <v>2013</v>
          </cell>
          <cell r="C14391">
            <v>4</v>
          </cell>
          <cell r="D14391" t="str">
            <v>DC</v>
          </cell>
          <cell r="E14391">
            <v>589285.11160433898</v>
          </cell>
        </row>
        <row r="14392">
          <cell r="A14392" t="str">
            <v>2013-4-DE</v>
          </cell>
          <cell r="B14392">
            <v>2013</v>
          </cell>
          <cell r="C14392">
            <v>4</v>
          </cell>
          <cell r="D14392" t="str">
            <v>DE</v>
          </cell>
          <cell r="E14392">
            <v>920839.72820661101</v>
          </cell>
        </row>
        <row r="14393">
          <cell r="A14393" t="str">
            <v>2013-4-FL</v>
          </cell>
          <cell r="B14393">
            <v>2013</v>
          </cell>
          <cell r="C14393">
            <v>4</v>
          </cell>
          <cell r="D14393" t="str">
            <v>FL</v>
          </cell>
          <cell r="E14393">
            <v>19186444.726362836</v>
          </cell>
        </row>
        <row r="14394">
          <cell r="A14394" t="str">
            <v>2013-4-GA</v>
          </cell>
          <cell r="B14394">
            <v>2013</v>
          </cell>
          <cell r="C14394">
            <v>4</v>
          </cell>
          <cell r="D14394" t="str">
            <v>GA</v>
          </cell>
          <cell r="E14394">
            <v>10180571.056892456</v>
          </cell>
        </row>
        <row r="14395">
          <cell r="A14395" t="str">
            <v>2013-4-HI</v>
          </cell>
          <cell r="B14395">
            <v>2013</v>
          </cell>
          <cell r="C14395">
            <v>4</v>
          </cell>
          <cell r="D14395" t="str">
            <v>HI</v>
          </cell>
          <cell r="E14395">
            <v>1385231.6363206822</v>
          </cell>
        </row>
        <row r="14396">
          <cell r="A14396" t="str">
            <v>2013-4-IA</v>
          </cell>
          <cell r="B14396">
            <v>2013</v>
          </cell>
          <cell r="C14396">
            <v>4</v>
          </cell>
          <cell r="D14396" t="str">
            <v>IA</v>
          </cell>
          <cell r="E14396">
            <v>3081183.6856175056</v>
          </cell>
        </row>
        <row r="14397">
          <cell r="A14397" t="str">
            <v>2013-4-ID</v>
          </cell>
          <cell r="B14397">
            <v>2013</v>
          </cell>
          <cell r="C14397">
            <v>4</v>
          </cell>
          <cell r="D14397" t="str">
            <v>ID</v>
          </cell>
          <cell r="E14397">
            <v>1628740.2033342095</v>
          </cell>
        </row>
        <row r="14398">
          <cell r="A14398" t="str">
            <v>2013-4-IL</v>
          </cell>
          <cell r="B14398">
            <v>2013</v>
          </cell>
          <cell r="C14398">
            <v>4</v>
          </cell>
          <cell r="D14398" t="str">
            <v>IL</v>
          </cell>
          <cell r="E14398">
            <v>13058859.256658919</v>
          </cell>
        </row>
        <row r="14399">
          <cell r="A14399" t="str">
            <v>2013-4-IN</v>
          </cell>
          <cell r="B14399">
            <v>2013</v>
          </cell>
          <cell r="C14399">
            <v>4</v>
          </cell>
          <cell r="D14399" t="str">
            <v>IN</v>
          </cell>
          <cell r="E14399">
            <v>6562109.1999155125</v>
          </cell>
        </row>
        <row r="14400">
          <cell r="A14400" t="str">
            <v>2013-4-KS</v>
          </cell>
          <cell r="B14400">
            <v>2013</v>
          </cell>
          <cell r="C14400">
            <v>4</v>
          </cell>
          <cell r="D14400" t="str">
            <v>KS</v>
          </cell>
          <cell r="E14400">
            <v>2880994.8708820348</v>
          </cell>
        </row>
        <row r="14401">
          <cell r="A14401" t="str">
            <v>2013-4-KY</v>
          </cell>
          <cell r="B14401">
            <v>2013</v>
          </cell>
          <cell r="C14401">
            <v>4</v>
          </cell>
          <cell r="D14401" t="str">
            <v>KY</v>
          </cell>
          <cell r="E14401">
            <v>4423772.3613170981</v>
          </cell>
        </row>
        <row r="14402">
          <cell r="A14402" t="str">
            <v>2013-4-LA</v>
          </cell>
          <cell r="B14402">
            <v>2013</v>
          </cell>
          <cell r="C14402">
            <v>4</v>
          </cell>
          <cell r="D14402" t="str">
            <v>LA</v>
          </cell>
          <cell r="E14402">
            <v>4597886.9966168003</v>
          </cell>
        </row>
        <row r="14403">
          <cell r="A14403" t="str">
            <v>2013-4-MA</v>
          </cell>
          <cell r="B14403">
            <v>2013</v>
          </cell>
          <cell r="C14403">
            <v>4</v>
          </cell>
          <cell r="D14403" t="str">
            <v>MA</v>
          </cell>
          <cell r="E14403">
            <v>6658891.2407716904</v>
          </cell>
        </row>
        <row r="14404">
          <cell r="A14404" t="str">
            <v>2013-4-MD</v>
          </cell>
          <cell r="B14404">
            <v>2013</v>
          </cell>
          <cell r="C14404">
            <v>4</v>
          </cell>
          <cell r="D14404" t="str">
            <v>MD</v>
          </cell>
          <cell r="E14404">
            <v>5928532.4931754777</v>
          </cell>
        </row>
        <row r="14405">
          <cell r="A14405" t="str">
            <v>2013-4-ME</v>
          </cell>
          <cell r="B14405">
            <v>2013</v>
          </cell>
          <cell r="C14405">
            <v>4</v>
          </cell>
          <cell r="D14405" t="str">
            <v>ME</v>
          </cell>
          <cell r="E14405">
            <v>1325007.686259683</v>
          </cell>
        </row>
        <row r="14406">
          <cell r="A14406" t="str">
            <v>2013-4-MI</v>
          </cell>
          <cell r="B14406">
            <v>2013</v>
          </cell>
          <cell r="C14406">
            <v>4</v>
          </cell>
          <cell r="D14406" t="str">
            <v>MI</v>
          </cell>
          <cell r="E14406">
            <v>9977780.680950474</v>
          </cell>
        </row>
        <row r="14407">
          <cell r="A14407" t="str">
            <v>2013-4-MN</v>
          </cell>
          <cell r="B14407">
            <v>2013</v>
          </cell>
          <cell r="C14407">
            <v>4</v>
          </cell>
          <cell r="D14407" t="str">
            <v>MN</v>
          </cell>
          <cell r="E14407">
            <v>5433129.2732870914</v>
          </cell>
        </row>
        <row r="14408">
          <cell r="A14408" t="str">
            <v>2013-4-MO</v>
          </cell>
          <cell r="B14408">
            <v>2013</v>
          </cell>
          <cell r="C14408">
            <v>4</v>
          </cell>
          <cell r="D14408" t="str">
            <v>MO</v>
          </cell>
          <cell r="E14408">
            <v>6092207.7734379303</v>
          </cell>
        </row>
        <row r="14409">
          <cell r="A14409" t="str">
            <v>2013-4-MS</v>
          </cell>
          <cell r="B14409">
            <v>2013</v>
          </cell>
          <cell r="C14409">
            <v>4</v>
          </cell>
          <cell r="D14409" t="str">
            <v>MS</v>
          </cell>
          <cell r="E14409">
            <v>3029535.1056708521</v>
          </cell>
        </row>
        <row r="14410">
          <cell r="A14410" t="str">
            <v>2013-4-MT</v>
          </cell>
          <cell r="B14410">
            <v>2013</v>
          </cell>
          <cell r="C14410">
            <v>4</v>
          </cell>
          <cell r="D14410" t="str">
            <v>MT</v>
          </cell>
          <cell r="E14410">
            <v>1006606.2344011972</v>
          </cell>
        </row>
        <row r="14411">
          <cell r="A14411" t="str">
            <v>2013-4-NC</v>
          </cell>
          <cell r="B14411">
            <v>2013</v>
          </cell>
          <cell r="C14411">
            <v>4</v>
          </cell>
          <cell r="D14411" t="str">
            <v>NC</v>
          </cell>
          <cell r="E14411">
            <v>9882109.6123580746</v>
          </cell>
        </row>
        <row r="14412">
          <cell r="A14412" t="str">
            <v>2013-4-ND</v>
          </cell>
          <cell r="B14412">
            <v>2013</v>
          </cell>
          <cell r="C14412">
            <v>4</v>
          </cell>
          <cell r="D14412" t="str">
            <v>ND</v>
          </cell>
          <cell r="E14412">
            <v>674492.75256004534</v>
          </cell>
        </row>
        <row r="14413">
          <cell r="A14413" t="str">
            <v>2013-4-NE</v>
          </cell>
          <cell r="B14413">
            <v>2013</v>
          </cell>
          <cell r="C14413">
            <v>4</v>
          </cell>
          <cell r="D14413" t="str">
            <v>NE</v>
          </cell>
          <cell r="E14413">
            <v>1859387.78017563</v>
          </cell>
        </row>
        <row r="14414">
          <cell r="A14414" t="str">
            <v>2013-4-NH</v>
          </cell>
          <cell r="B14414">
            <v>2013</v>
          </cell>
          <cell r="C14414">
            <v>4</v>
          </cell>
          <cell r="D14414" t="str">
            <v>NH</v>
          </cell>
          <cell r="E14414">
            <v>1333835.3051613243</v>
          </cell>
        </row>
        <row r="14415">
          <cell r="A14415" t="str">
            <v>2013-4-NJ</v>
          </cell>
          <cell r="B14415">
            <v>2013</v>
          </cell>
          <cell r="C14415">
            <v>4</v>
          </cell>
          <cell r="D14415" t="str">
            <v>NJ</v>
          </cell>
          <cell r="E14415">
            <v>8802562.2824596576</v>
          </cell>
        </row>
        <row r="14416">
          <cell r="A14416" t="str">
            <v>2013-4-NM</v>
          </cell>
          <cell r="B14416">
            <v>2013</v>
          </cell>
          <cell r="C14416">
            <v>4</v>
          </cell>
          <cell r="D14416" t="str">
            <v>NM</v>
          </cell>
          <cell r="E14416">
            <v>2152964.868169867</v>
          </cell>
        </row>
        <row r="14417">
          <cell r="A14417" t="str">
            <v>2013-4-NV</v>
          </cell>
          <cell r="B14417">
            <v>2013</v>
          </cell>
          <cell r="C14417">
            <v>4</v>
          </cell>
          <cell r="D14417" t="str">
            <v>NV</v>
          </cell>
          <cell r="E14417">
            <v>2652825.0286078202</v>
          </cell>
        </row>
        <row r="14418">
          <cell r="A14418" t="str">
            <v>2013-4-NY</v>
          </cell>
          <cell r="B14418">
            <v>2013</v>
          </cell>
          <cell r="C14418">
            <v>4</v>
          </cell>
          <cell r="D14418" t="str">
            <v>NY</v>
          </cell>
          <cell r="E14418">
            <v>19505842.64661606</v>
          </cell>
        </row>
        <row r="14419">
          <cell r="A14419" t="str">
            <v>2013-4-OH</v>
          </cell>
          <cell r="B14419">
            <v>2013</v>
          </cell>
          <cell r="C14419">
            <v>4</v>
          </cell>
          <cell r="D14419" t="str">
            <v>OH</v>
          </cell>
          <cell r="E14419">
            <v>11610471.356515726</v>
          </cell>
        </row>
        <row r="14420">
          <cell r="A14420" t="str">
            <v>2013-4-OK</v>
          </cell>
          <cell r="B14420">
            <v>2013</v>
          </cell>
          <cell r="C14420">
            <v>4</v>
          </cell>
          <cell r="D14420" t="str">
            <v>OK</v>
          </cell>
          <cell r="E14420">
            <v>3793123.1041211151</v>
          </cell>
        </row>
        <row r="14421">
          <cell r="A14421" t="str">
            <v>2013-4-OR</v>
          </cell>
          <cell r="B14421">
            <v>2013</v>
          </cell>
          <cell r="C14421">
            <v>4</v>
          </cell>
          <cell r="D14421" t="str">
            <v>OR</v>
          </cell>
          <cell r="E14421">
            <v>3957989.9533896013</v>
          </cell>
        </row>
        <row r="14422">
          <cell r="A14422" t="str">
            <v>2013-4-PA</v>
          </cell>
          <cell r="B14422">
            <v>2013</v>
          </cell>
          <cell r="C14422">
            <v>4</v>
          </cell>
          <cell r="D14422" t="str">
            <v>PA</v>
          </cell>
          <cell r="E14422">
            <v>12786389.045705823</v>
          </cell>
        </row>
        <row r="14423">
          <cell r="A14423" t="str">
            <v>2013-4-RI</v>
          </cell>
          <cell r="B14423">
            <v>2013</v>
          </cell>
          <cell r="C14423">
            <v>4</v>
          </cell>
          <cell r="D14423" t="str">
            <v>RI</v>
          </cell>
          <cell r="E14423">
            <v>1061218.7577108266</v>
          </cell>
        </row>
        <row r="14424">
          <cell r="A14424" t="str">
            <v>2013-4-SC</v>
          </cell>
          <cell r="B14424">
            <v>2013</v>
          </cell>
          <cell r="C14424">
            <v>4</v>
          </cell>
          <cell r="D14424" t="str">
            <v>SC</v>
          </cell>
          <cell r="E14424">
            <v>4744455.7819568161</v>
          </cell>
        </row>
        <row r="14425">
          <cell r="A14425" t="str">
            <v>2013-4-SD</v>
          </cell>
          <cell r="B14425">
            <v>2013</v>
          </cell>
          <cell r="C14425">
            <v>4</v>
          </cell>
          <cell r="D14425" t="str">
            <v>SD</v>
          </cell>
          <cell r="E14425">
            <v>820738.11669968721</v>
          </cell>
        </row>
        <row r="14426">
          <cell r="A14426" t="str">
            <v>2013-4-TN</v>
          </cell>
          <cell r="B14426">
            <v>2013</v>
          </cell>
          <cell r="C14426">
            <v>4</v>
          </cell>
          <cell r="D14426" t="str">
            <v>TN</v>
          </cell>
          <cell r="E14426">
            <v>6463216.9550174484</v>
          </cell>
        </row>
        <row r="14427">
          <cell r="A14427" t="str">
            <v>2013-4-TX</v>
          </cell>
          <cell r="B14427">
            <v>2013</v>
          </cell>
          <cell r="C14427">
            <v>4</v>
          </cell>
          <cell r="D14427" t="str">
            <v>TX</v>
          </cell>
          <cell r="E14427">
            <v>26700664.205587287</v>
          </cell>
        </row>
        <row r="14428">
          <cell r="A14428" t="str">
            <v>2013-4-UT</v>
          </cell>
          <cell r="B14428">
            <v>2013</v>
          </cell>
          <cell r="C14428">
            <v>4</v>
          </cell>
          <cell r="D14428" t="str">
            <v>UT</v>
          </cell>
          <cell r="E14428">
            <v>2938740.5393866682</v>
          </cell>
        </row>
        <row r="14429">
          <cell r="A14429" t="str">
            <v>2013-4-VA</v>
          </cell>
          <cell r="B14429">
            <v>2013</v>
          </cell>
          <cell r="C14429">
            <v>4</v>
          </cell>
          <cell r="D14429" t="str">
            <v>VA</v>
          </cell>
          <cell r="E14429">
            <v>8229774.0174678434</v>
          </cell>
        </row>
        <row r="14430">
          <cell r="A14430" t="str">
            <v>2013-4-VT</v>
          </cell>
          <cell r="B14430">
            <v>2013</v>
          </cell>
          <cell r="C14430">
            <v>4</v>
          </cell>
          <cell r="D14430" t="str">
            <v>VT</v>
          </cell>
          <cell r="E14430">
            <v>636538.95376068924</v>
          </cell>
        </row>
        <row r="14431">
          <cell r="A14431" t="str">
            <v>2013-4-WA</v>
          </cell>
          <cell r="B14431">
            <v>2013</v>
          </cell>
          <cell r="C14431">
            <v>4</v>
          </cell>
          <cell r="D14431" t="str">
            <v>WA</v>
          </cell>
          <cell r="E14431">
            <v>6916763.0354138575</v>
          </cell>
        </row>
        <row r="14432">
          <cell r="A14432" t="str">
            <v>2013-4-WI</v>
          </cell>
          <cell r="B14432">
            <v>2013</v>
          </cell>
          <cell r="C14432">
            <v>4</v>
          </cell>
          <cell r="D14432" t="str">
            <v>WI</v>
          </cell>
          <cell r="E14432">
            <v>5794088.2888977136</v>
          </cell>
        </row>
        <row r="14433">
          <cell r="A14433" t="str">
            <v>2013-4-WV</v>
          </cell>
          <cell r="B14433">
            <v>2013</v>
          </cell>
          <cell r="C14433">
            <v>4</v>
          </cell>
          <cell r="D14433" t="str">
            <v>WV</v>
          </cell>
          <cell r="E14433">
            <v>1852206.6601657351</v>
          </cell>
        </row>
        <row r="14434">
          <cell r="A14434" t="str">
            <v>2013-4-WY</v>
          </cell>
          <cell r="B14434">
            <v>2013</v>
          </cell>
          <cell r="C14434">
            <v>4</v>
          </cell>
          <cell r="D14434" t="str">
            <v>WY</v>
          </cell>
          <cell r="E14434">
            <v>574597.45802196325</v>
          </cell>
        </row>
        <row r="14435">
          <cell r="A14435" t="str">
            <v>2013-5-AK</v>
          </cell>
          <cell r="B14435">
            <v>2013</v>
          </cell>
          <cell r="C14435">
            <v>5</v>
          </cell>
          <cell r="D14435" t="str">
            <v>AK</v>
          </cell>
          <cell r="E14435">
            <v>731645.84657524817</v>
          </cell>
        </row>
        <row r="14436">
          <cell r="A14436" t="str">
            <v>2013-5-AL</v>
          </cell>
          <cell r="B14436">
            <v>2013</v>
          </cell>
          <cell r="C14436">
            <v>5</v>
          </cell>
          <cell r="D14436" t="str">
            <v>AL</v>
          </cell>
          <cell r="E14436">
            <v>4886547.5620391946</v>
          </cell>
        </row>
        <row r="14437">
          <cell r="A14437" t="str">
            <v>2013-5-AR</v>
          </cell>
          <cell r="B14437">
            <v>2013</v>
          </cell>
          <cell r="C14437">
            <v>5</v>
          </cell>
          <cell r="D14437" t="str">
            <v>AR</v>
          </cell>
          <cell r="E14437">
            <v>2978565.5779023762</v>
          </cell>
        </row>
        <row r="14438">
          <cell r="A14438" t="str">
            <v>2013-5-AZ</v>
          </cell>
          <cell r="B14438">
            <v>2013</v>
          </cell>
          <cell r="C14438">
            <v>5</v>
          </cell>
          <cell r="D14438" t="str">
            <v>AZ</v>
          </cell>
          <cell r="E14438">
            <v>6826583.5079563446</v>
          </cell>
        </row>
        <row r="14439">
          <cell r="A14439" t="str">
            <v>2013-5-CA</v>
          </cell>
          <cell r="B14439">
            <v>2013</v>
          </cell>
          <cell r="C14439">
            <v>5</v>
          </cell>
          <cell r="D14439" t="str">
            <v>CA</v>
          </cell>
          <cell r="E14439">
            <v>39653790.448112637</v>
          </cell>
        </row>
        <row r="14440">
          <cell r="A14440" t="str">
            <v>2013-5-CO</v>
          </cell>
          <cell r="B14440">
            <v>2013</v>
          </cell>
          <cell r="C14440">
            <v>5</v>
          </cell>
          <cell r="D14440" t="str">
            <v>CO</v>
          </cell>
          <cell r="E14440">
            <v>5246721.9669961929</v>
          </cell>
        </row>
        <row r="14441">
          <cell r="A14441" t="str">
            <v>2013-5-CT</v>
          </cell>
          <cell r="B14441">
            <v>2013</v>
          </cell>
          <cell r="C14441">
            <v>5</v>
          </cell>
          <cell r="D14441" t="str">
            <v>CT</v>
          </cell>
          <cell r="E14441">
            <v>3594832.8888390358</v>
          </cell>
        </row>
        <row r="14442">
          <cell r="A14442" t="str">
            <v>2013-5-DC</v>
          </cell>
          <cell r="B14442">
            <v>2013</v>
          </cell>
          <cell r="C14442">
            <v>5</v>
          </cell>
          <cell r="D14442" t="str">
            <v>DC</v>
          </cell>
          <cell r="E14442">
            <v>588926.62359010847</v>
          </cell>
        </row>
        <row r="14443">
          <cell r="A14443" t="str">
            <v>2013-5-DE</v>
          </cell>
          <cell r="B14443">
            <v>2013</v>
          </cell>
          <cell r="C14443">
            <v>5</v>
          </cell>
          <cell r="D14443" t="str">
            <v>DE</v>
          </cell>
          <cell r="E14443">
            <v>921504.89126210986</v>
          </cell>
        </row>
        <row r="14444">
          <cell r="A14444" t="str">
            <v>2013-5-FL</v>
          </cell>
          <cell r="B14444">
            <v>2013</v>
          </cell>
          <cell r="C14444">
            <v>5</v>
          </cell>
          <cell r="D14444" t="str">
            <v>FL</v>
          </cell>
          <cell r="E14444">
            <v>19205923.152238026</v>
          </cell>
        </row>
        <row r="14445">
          <cell r="A14445" t="str">
            <v>2013-5-GA</v>
          </cell>
          <cell r="B14445">
            <v>2013</v>
          </cell>
          <cell r="C14445">
            <v>5</v>
          </cell>
          <cell r="D14445" t="str">
            <v>GA</v>
          </cell>
          <cell r="E14445">
            <v>10195110.010080671</v>
          </cell>
        </row>
        <row r="14446">
          <cell r="A14446" t="str">
            <v>2013-5-HI</v>
          </cell>
          <cell r="B14446">
            <v>2013</v>
          </cell>
          <cell r="C14446">
            <v>5</v>
          </cell>
          <cell r="D14446" t="str">
            <v>HI</v>
          </cell>
          <cell r="E14446">
            <v>1385933.7432624258</v>
          </cell>
        </row>
        <row r="14447">
          <cell r="A14447" t="str">
            <v>2013-5-IA</v>
          </cell>
          <cell r="B14447">
            <v>2013</v>
          </cell>
          <cell r="C14447">
            <v>5</v>
          </cell>
          <cell r="D14447" t="str">
            <v>IA</v>
          </cell>
          <cell r="E14447">
            <v>3082186.1741432464</v>
          </cell>
        </row>
        <row r="14448">
          <cell r="A14448" t="str">
            <v>2013-5-ID</v>
          </cell>
          <cell r="B14448">
            <v>2013</v>
          </cell>
          <cell r="C14448">
            <v>5</v>
          </cell>
          <cell r="D14448" t="str">
            <v>ID</v>
          </cell>
          <cell r="E14448">
            <v>1630509.0727908025</v>
          </cell>
        </row>
        <row r="14449">
          <cell r="A14449" t="str">
            <v>2013-5-IL</v>
          </cell>
          <cell r="B14449">
            <v>2013</v>
          </cell>
          <cell r="C14449">
            <v>5</v>
          </cell>
          <cell r="D14449" t="str">
            <v>IL</v>
          </cell>
          <cell r="E14449">
            <v>13065454.816676987</v>
          </cell>
        </row>
        <row r="14450">
          <cell r="A14450" t="str">
            <v>2013-5-IN</v>
          </cell>
          <cell r="B14450">
            <v>2013</v>
          </cell>
          <cell r="C14450">
            <v>5</v>
          </cell>
          <cell r="D14450" t="str">
            <v>IN</v>
          </cell>
          <cell r="E14450">
            <v>6564364.0684892032</v>
          </cell>
        </row>
        <row r="14451">
          <cell r="A14451" t="str">
            <v>2013-5-KS</v>
          </cell>
          <cell r="B14451">
            <v>2013</v>
          </cell>
          <cell r="C14451">
            <v>5</v>
          </cell>
          <cell r="D14451" t="str">
            <v>KS</v>
          </cell>
          <cell r="E14451">
            <v>2881757.8125927532</v>
          </cell>
        </row>
        <row r="14452">
          <cell r="A14452" t="str">
            <v>2013-5-KY</v>
          </cell>
          <cell r="B14452">
            <v>2013</v>
          </cell>
          <cell r="C14452">
            <v>5</v>
          </cell>
          <cell r="D14452" t="str">
            <v>KY</v>
          </cell>
          <cell r="E14452">
            <v>4426214.1500286991</v>
          </cell>
        </row>
        <row r="14453">
          <cell r="A14453" t="str">
            <v>2013-5-LA</v>
          </cell>
          <cell r="B14453">
            <v>2013</v>
          </cell>
          <cell r="C14453">
            <v>5</v>
          </cell>
          <cell r="D14453" t="str">
            <v>LA</v>
          </cell>
          <cell r="E14453">
            <v>4599747.2475560196</v>
          </cell>
        </row>
        <row r="14454">
          <cell r="A14454" t="str">
            <v>2013-5-MA</v>
          </cell>
          <cell r="B14454">
            <v>2013</v>
          </cell>
          <cell r="C14454">
            <v>5</v>
          </cell>
          <cell r="D14454" t="str">
            <v>MA</v>
          </cell>
          <cell r="E14454">
            <v>6662105.0105284788</v>
          </cell>
        </row>
        <row r="14455">
          <cell r="A14455" t="str">
            <v>2013-5-MD</v>
          </cell>
          <cell r="B14455">
            <v>2013</v>
          </cell>
          <cell r="C14455">
            <v>5</v>
          </cell>
          <cell r="D14455" t="str">
            <v>MD</v>
          </cell>
          <cell r="E14455">
            <v>5933036.7375340918</v>
          </cell>
        </row>
        <row r="14456">
          <cell r="A14456" t="str">
            <v>2013-5-ME</v>
          </cell>
          <cell r="B14456">
            <v>2013</v>
          </cell>
          <cell r="C14456">
            <v>5</v>
          </cell>
          <cell r="D14456" t="str">
            <v>ME</v>
          </cell>
          <cell r="E14456">
            <v>1324911.8070867152</v>
          </cell>
        </row>
        <row r="14457">
          <cell r="A14457" t="str">
            <v>2013-5-MI</v>
          </cell>
          <cell r="B14457">
            <v>2013</v>
          </cell>
          <cell r="C14457">
            <v>5</v>
          </cell>
          <cell r="D14457" t="str">
            <v>MI</v>
          </cell>
          <cell r="E14457">
            <v>9980353.405000601</v>
          </cell>
        </row>
        <row r="14458">
          <cell r="A14458" t="str">
            <v>2013-5-MN</v>
          </cell>
          <cell r="B14458">
            <v>2013</v>
          </cell>
          <cell r="C14458">
            <v>5</v>
          </cell>
          <cell r="D14458" t="str">
            <v>MN</v>
          </cell>
          <cell r="E14458">
            <v>5436878.567434459</v>
          </cell>
        </row>
        <row r="14459">
          <cell r="A14459" t="str">
            <v>2013-5-MO</v>
          </cell>
          <cell r="B14459">
            <v>2013</v>
          </cell>
          <cell r="C14459">
            <v>5</v>
          </cell>
          <cell r="D14459" t="str">
            <v>MO</v>
          </cell>
          <cell r="E14459">
            <v>6095191.4755609715</v>
          </cell>
        </row>
        <row r="14460">
          <cell r="A14460" t="str">
            <v>2013-5-MS</v>
          </cell>
          <cell r="B14460">
            <v>2013</v>
          </cell>
          <cell r="C14460">
            <v>5</v>
          </cell>
          <cell r="D14460" t="str">
            <v>MS</v>
          </cell>
          <cell r="E14460">
            <v>3031337.3323322376</v>
          </cell>
        </row>
        <row r="14461">
          <cell r="A14461" t="str">
            <v>2013-5-MT</v>
          </cell>
          <cell r="B14461">
            <v>2013</v>
          </cell>
          <cell r="C14461">
            <v>5</v>
          </cell>
          <cell r="D14461" t="str">
            <v>MT</v>
          </cell>
          <cell r="E14461">
            <v>1007089.3969415689</v>
          </cell>
        </row>
        <row r="14462">
          <cell r="A14462" t="str">
            <v>2013-5-NC</v>
          </cell>
          <cell r="B14462">
            <v>2013</v>
          </cell>
          <cell r="C14462">
            <v>5</v>
          </cell>
          <cell r="D14462" t="str">
            <v>NC</v>
          </cell>
          <cell r="E14462">
            <v>9892243.2171289232</v>
          </cell>
        </row>
        <row r="14463">
          <cell r="A14463" t="str">
            <v>2013-5-ND</v>
          </cell>
          <cell r="B14463">
            <v>2013</v>
          </cell>
          <cell r="C14463">
            <v>5</v>
          </cell>
          <cell r="D14463" t="str">
            <v>ND</v>
          </cell>
          <cell r="E14463">
            <v>674547.19248975394</v>
          </cell>
        </row>
        <row r="14464">
          <cell r="A14464" t="str">
            <v>2013-5-NE</v>
          </cell>
          <cell r="B14464">
            <v>2013</v>
          </cell>
          <cell r="C14464">
            <v>5</v>
          </cell>
          <cell r="D14464" t="str">
            <v>NE</v>
          </cell>
          <cell r="E14464">
            <v>1860342.9863230151</v>
          </cell>
        </row>
        <row r="14465">
          <cell r="A14465" t="str">
            <v>2013-5-NH</v>
          </cell>
          <cell r="B14465">
            <v>2013</v>
          </cell>
          <cell r="C14465">
            <v>5</v>
          </cell>
          <cell r="D14465" t="str">
            <v>NH</v>
          </cell>
          <cell r="E14465">
            <v>1334335.694254112</v>
          </cell>
        </row>
        <row r="14466">
          <cell r="A14466" t="str">
            <v>2013-5-NJ</v>
          </cell>
          <cell r="B14466">
            <v>2013</v>
          </cell>
          <cell r="C14466">
            <v>5</v>
          </cell>
          <cell r="D14466" t="str">
            <v>NJ</v>
          </cell>
          <cell r="E14466">
            <v>8802867.0294158887</v>
          </cell>
        </row>
        <row r="14467">
          <cell r="A14467" t="str">
            <v>2013-5-NM</v>
          </cell>
          <cell r="B14467">
            <v>2013</v>
          </cell>
          <cell r="C14467">
            <v>5</v>
          </cell>
          <cell r="D14467" t="str">
            <v>NM</v>
          </cell>
          <cell r="E14467">
            <v>2155722.1856332375</v>
          </cell>
        </row>
        <row r="14468">
          <cell r="A14468" t="str">
            <v>2013-5-NV</v>
          </cell>
          <cell r="B14468">
            <v>2013</v>
          </cell>
          <cell r="C14468">
            <v>5</v>
          </cell>
          <cell r="D14468" t="str">
            <v>NV</v>
          </cell>
          <cell r="E14468">
            <v>2653442.2150535844</v>
          </cell>
        </row>
        <row r="14469">
          <cell r="A14469" t="str">
            <v>2013-5-NY</v>
          </cell>
          <cell r="B14469">
            <v>2013</v>
          </cell>
          <cell r="C14469">
            <v>5</v>
          </cell>
          <cell r="D14469" t="str">
            <v>NY</v>
          </cell>
          <cell r="E14469">
            <v>19509508.171175685</v>
          </cell>
        </row>
        <row r="14470">
          <cell r="A14470" t="str">
            <v>2013-5-OH</v>
          </cell>
          <cell r="B14470">
            <v>2013</v>
          </cell>
          <cell r="C14470">
            <v>5</v>
          </cell>
          <cell r="D14470" t="str">
            <v>OH</v>
          </cell>
          <cell r="E14470">
            <v>11612593.609795611</v>
          </cell>
        </row>
        <row r="14471">
          <cell r="A14471" t="str">
            <v>2013-5-OK</v>
          </cell>
          <cell r="B14471">
            <v>2013</v>
          </cell>
          <cell r="C14471">
            <v>5</v>
          </cell>
          <cell r="D14471" t="str">
            <v>OK</v>
          </cell>
          <cell r="E14471">
            <v>3794274.373006627</v>
          </cell>
        </row>
        <row r="14472">
          <cell r="A14472" t="str">
            <v>2013-5-OR</v>
          </cell>
          <cell r="B14472">
            <v>2013</v>
          </cell>
          <cell r="C14472">
            <v>5</v>
          </cell>
          <cell r="D14472" t="str">
            <v>OR</v>
          </cell>
          <cell r="E14472">
            <v>3961692.9594664783</v>
          </cell>
        </row>
        <row r="14473">
          <cell r="A14473" t="str">
            <v>2013-5-PA</v>
          </cell>
          <cell r="B14473">
            <v>2013</v>
          </cell>
          <cell r="C14473">
            <v>5</v>
          </cell>
          <cell r="D14473" t="str">
            <v>PA</v>
          </cell>
          <cell r="E14473">
            <v>12788799.751716403</v>
          </cell>
        </row>
        <row r="14474">
          <cell r="A14474" t="str">
            <v>2013-5-RI</v>
          </cell>
          <cell r="B14474">
            <v>2013</v>
          </cell>
          <cell r="C14474">
            <v>5</v>
          </cell>
          <cell r="D14474" t="str">
            <v>RI</v>
          </cell>
          <cell r="E14474">
            <v>1061467.2776056165</v>
          </cell>
        </row>
        <row r="14475">
          <cell r="A14475" t="str">
            <v>2013-5-SC</v>
          </cell>
          <cell r="B14475">
            <v>2013</v>
          </cell>
          <cell r="C14475">
            <v>5</v>
          </cell>
          <cell r="D14475" t="str">
            <v>SC</v>
          </cell>
          <cell r="E14475">
            <v>4747883.6301079215</v>
          </cell>
        </row>
        <row r="14476">
          <cell r="A14476" t="str">
            <v>2013-5-SD</v>
          </cell>
          <cell r="B14476">
            <v>2013</v>
          </cell>
          <cell r="C14476">
            <v>5</v>
          </cell>
          <cell r="D14476" t="str">
            <v>SD</v>
          </cell>
          <cell r="E14476">
            <v>820915.48553830595</v>
          </cell>
        </row>
        <row r="14477">
          <cell r="A14477" t="str">
            <v>2013-5-TN</v>
          </cell>
          <cell r="B14477">
            <v>2013</v>
          </cell>
          <cell r="C14477">
            <v>5</v>
          </cell>
          <cell r="D14477" t="str">
            <v>TN</v>
          </cell>
          <cell r="E14477">
            <v>6466602.8022060636</v>
          </cell>
        </row>
        <row r="14478">
          <cell r="A14478" t="str">
            <v>2013-5-TX</v>
          </cell>
          <cell r="B14478">
            <v>2013</v>
          </cell>
          <cell r="C14478">
            <v>5</v>
          </cell>
          <cell r="D14478" t="str">
            <v>TX</v>
          </cell>
          <cell r="E14478">
            <v>26746837.105452094</v>
          </cell>
        </row>
        <row r="14479">
          <cell r="A14479" t="str">
            <v>2013-5-UT</v>
          </cell>
          <cell r="B14479">
            <v>2013</v>
          </cell>
          <cell r="C14479">
            <v>5</v>
          </cell>
          <cell r="D14479" t="str">
            <v>UT</v>
          </cell>
          <cell r="E14479">
            <v>2943936.628878518</v>
          </cell>
        </row>
        <row r="14480">
          <cell r="A14480" t="str">
            <v>2013-5-VA</v>
          </cell>
          <cell r="B14480">
            <v>2013</v>
          </cell>
          <cell r="C14480">
            <v>5</v>
          </cell>
          <cell r="D14480" t="str">
            <v>VA</v>
          </cell>
          <cell r="E14480">
            <v>8236429.4746116288</v>
          </cell>
        </row>
        <row r="14481">
          <cell r="A14481" t="str">
            <v>2013-5-VT</v>
          </cell>
          <cell r="B14481">
            <v>2013</v>
          </cell>
          <cell r="C14481">
            <v>5</v>
          </cell>
          <cell r="D14481" t="str">
            <v>VT</v>
          </cell>
          <cell r="E14481">
            <v>636842.35154080333</v>
          </cell>
        </row>
        <row r="14482">
          <cell r="A14482" t="str">
            <v>2013-5-WA</v>
          </cell>
          <cell r="B14482">
            <v>2013</v>
          </cell>
          <cell r="C14482">
            <v>5</v>
          </cell>
          <cell r="D14482" t="str">
            <v>WA</v>
          </cell>
          <cell r="E14482">
            <v>6923268.3236401156</v>
          </cell>
        </row>
        <row r="14483">
          <cell r="A14483" t="str">
            <v>2013-5-WI</v>
          </cell>
          <cell r="B14483">
            <v>2013</v>
          </cell>
          <cell r="C14483">
            <v>5</v>
          </cell>
          <cell r="D14483" t="str">
            <v>WI</v>
          </cell>
          <cell r="E14483">
            <v>5797185.4815004421</v>
          </cell>
        </row>
        <row r="14484">
          <cell r="A14484" t="str">
            <v>2013-5-WV</v>
          </cell>
          <cell r="B14484">
            <v>2013</v>
          </cell>
          <cell r="C14484">
            <v>5</v>
          </cell>
          <cell r="D14484" t="str">
            <v>WV</v>
          </cell>
          <cell r="E14484">
            <v>1852159.4271805019</v>
          </cell>
        </row>
        <row r="14485">
          <cell r="A14485" t="str">
            <v>2013-5-WY</v>
          </cell>
          <cell r="B14485">
            <v>2013</v>
          </cell>
          <cell r="C14485">
            <v>5</v>
          </cell>
          <cell r="D14485" t="str">
            <v>WY</v>
          </cell>
          <cell r="E14485">
            <v>574887.0230155685</v>
          </cell>
        </row>
        <row r="14486">
          <cell r="A14486" t="str">
            <v>2013-6-AK</v>
          </cell>
          <cell r="B14486">
            <v>2013</v>
          </cell>
          <cell r="C14486">
            <v>6</v>
          </cell>
          <cell r="D14486" t="str">
            <v>AK</v>
          </cell>
          <cell r="E14486">
            <v>732242.46871274663</v>
          </cell>
        </row>
        <row r="14487">
          <cell r="A14487" t="str">
            <v>2013-6-AL</v>
          </cell>
          <cell r="B14487">
            <v>2013</v>
          </cell>
          <cell r="C14487">
            <v>6</v>
          </cell>
          <cell r="D14487" t="str">
            <v>AL</v>
          </cell>
          <cell r="E14487">
            <v>4889556.670612216</v>
          </cell>
        </row>
        <row r="14488">
          <cell r="A14488" t="str">
            <v>2013-6-AR</v>
          </cell>
          <cell r="B14488">
            <v>2013</v>
          </cell>
          <cell r="C14488">
            <v>6</v>
          </cell>
          <cell r="D14488" t="str">
            <v>AR</v>
          </cell>
          <cell r="E14488">
            <v>2980313.6916356413</v>
          </cell>
        </row>
        <row r="14489">
          <cell r="A14489" t="str">
            <v>2013-6-AZ</v>
          </cell>
          <cell r="B14489">
            <v>2013</v>
          </cell>
          <cell r="C14489">
            <v>6</v>
          </cell>
          <cell r="D14489" t="str">
            <v>AZ</v>
          </cell>
          <cell r="E14489">
            <v>6838715.0212768763</v>
          </cell>
        </row>
        <row r="14490">
          <cell r="A14490" t="str">
            <v>2013-6-CA</v>
          </cell>
          <cell r="B14490">
            <v>2013</v>
          </cell>
          <cell r="C14490">
            <v>6</v>
          </cell>
          <cell r="D14490" t="str">
            <v>CA</v>
          </cell>
          <cell r="E14490">
            <v>39693998.270947166</v>
          </cell>
        </row>
        <row r="14491">
          <cell r="A14491" t="str">
            <v>2013-6-CO</v>
          </cell>
          <cell r="B14491">
            <v>2013</v>
          </cell>
          <cell r="C14491">
            <v>6</v>
          </cell>
          <cell r="D14491" t="str">
            <v>CO</v>
          </cell>
          <cell r="E14491">
            <v>5253417.1902434025</v>
          </cell>
        </row>
        <row r="14492">
          <cell r="A14492" t="str">
            <v>2013-6-CT</v>
          </cell>
          <cell r="B14492">
            <v>2013</v>
          </cell>
          <cell r="C14492">
            <v>6</v>
          </cell>
          <cell r="D14492" t="str">
            <v>CT</v>
          </cell>
          <cell r="E14492">
            <v>3595411.0604292154</v>
          </cell>
        </row>
        <row r="14493">
          <cell r="A14493" t="str">
            <v>2013-6-DC</v>
          </cell>
          <cell r="B14493">
            <v>2013</v>
          </cell>
          <cell r="C14493">
            <v>6</v>
          </cell>
          <cell r="D14493" t="str">
            <v>DC</v>
          </cell>
          <cell r="E14493">
            <v>588568.35365988151</v>
          </cell>
        </row>
        <row r="14494">
          <cell r="A14494" t="str">
            <v>2013-6-DE</v>
          </cell>
          <cell r="B14494">
            <v>2013</v>
          </cell>
          <cell r="C14494">
            <v>6</v>
          </cell>
          <cell r="D14494" t="str">
            <v>DE</v>
          </cell>
          <cell r="E14494">
            <v>922170.53479415295</v>
          </cell>
        </row>
        <row r="14495">
          <cell r="A14495" t="str">
            <v>2013-6-FL</v>
          </cell>
          <cell r="B14495">
            <v>2013</v>
          </cell>
          <cell r="C14495">
            <v>6</v>
          </cell>
          <cell r="D14495" t="str">
            <v>FL</v>
          </cell>
          <cell r="E14495">
            <v>19225421.352963638</v>
          </cell>
        </row>
        <row r="14496">
          <cell r="A14496" t="str">
            <v>2013-6-GA</v>
          </cell>
          <cell r="B14496">
            <v>2013</v>
          </cell>
          <cell r="C14496">
            <v>6</v>
          </cell>
          <cell r="D14496" t="str">
            <v>GA</v>
          </cell>
          <cell r="E14496">
            <v>10209669.726461699</v>
          </cell>
        </row>
        <row r="14497">
          <cell r="A14497" t="str">
            <v>2013-6-HI</v>
          </cell>
          <cell r="B14497">
            <v>2013</v>
          </cell>
          <cell r="C14497">
            <v>6</v>
          </cell>
          <cell r="D14497" t="str">
            <v>HI</v>
          </cell>
          <cell r="E14497">
            <v>1386636.206068232</v>
          </cell>
        </row>
        <row r="14498">
          <cell r="A14498" t="str">
            <v>2013-6-IA</v>
          </cell>
          <cell r="B14498">
            <v>2013</v>
          </cell>
          <cell r="C14498">
            <v>6</v>
          </cell>
          <cell r="D14498" t="str">
            <v>IA</v>
          </cell>
          <cell r="E14498">
            <v>3083188.9888368975</v>
          </cell>
        </row>
        <row r="14499">
          <cell r="A14499" t="str">
            <v>2013-6-ID</v>
          </cell>
          <cell r="B14499">
            <v>2013</v>
          </cell>
          <cell r="C14499">
            <v>6</v>
          </cell>
          <cell r="D14499" t="str">
            <v>ID</v>
          </cell>
          <cell r="E14499">
            <v>1632279.8633021764</v>
          </cell>
        </row>
        <row r="14500">
          <cell r="A14500" t="str">
            <v>2013-6-IL</v>
          </cell>
          <cell r="B14500">
            <v>2013</v>
          </cell>
          <cell r="C14500">
            <v>6</v>
          </cell>
          <cell r="D14500" t="str">
            <v>IL</v>
          </cell>
          <cell r="E14500">
            <v>13072053.707875144</v>
          </cell>
        </row>
        <row r="14501">
          <cell r="A14501" t="str">
            <v>2013-6-IN</v>
          </cell>
          <cell r="B14501">
            <v>2013</v>
          </cell>
          <cell r="C14501">
            <v>6</v>
          </cell>
          <cell r="D14501" t="str">
            <v>IN</v>
          </cell>
          <cell r="E14501">
            <v>6566619.7118796688</v>
          </cell>
        </row>
        <row r="14502">
          <cell r="A14502" t="str">
            <v>2013-6-KS</v>
          </cell>
          <cell r="B14502">
            <v>2013</v>
          </cell>
          <cell r="C14502">
            <v>6</v>
          </cell>
          <cell r="D14502" t="str">
            <v>KS</v>
          </cell>
          <cell r="E14502">
            <v>2882520.956344808</v>
          </cell>
        </row>
        <row r="14503">
          <cell r="A14503" t="str">
            <v>2013-6-KY</v>
          </cell>
          <cell r="B14503">
            <v>2013</v>
          </cell>
          <cell r="C14503">
            <v>6</v>
          </cell>
          <cell r="D14503" t="str">
            <v>KY</v>
          </cell>
          <cell r="E14503">
            <v>4428657.286533908</v>
          </cell>
        </row>
        <row r="14504">
          <cell r="A14504" t="str">
            <v>2013-6-LA</v>
          </cell>
          <cell r="B14504">
            <v>2013</v>
          </cell>
          <cell r="C14504">
            <v>6</v>
          </cell>
          <cell r="D14504" t="str">
            <v>LA</v>
          </cell>
          <cell r="E14504">
            <v>4601608.251130865</v>
          </cell>
        </row>
        <row r="14505">
          <cell r="A14505" t="str">
            <v>2013-6-MA</v>
          </cell>
          <cell r="B14505">
            <v>2013</v>
          </cell>
          <cell r="C14505">
            <v>6</v>
          </cell>
          <cell r="D14505" t="str">
            <v>MA</v>
          </cell>
          <cell r="E14505">
            <v>6665320.3313416932</v>
          </cell>
        </row>
        <row r="14506">
          <cell r="A14506" t="str">
            <v>2013-6-MD</v>
          </cell>
          <cell r="B14506">
            <v>2013</v>
          </cell>
          <cell r="C14506">
            <v>6</v>
          </cell>
          <cell r="D14506" t="str">
            <v>MD</v>
          </cell>
          <cell r="E14506">
            <v>5937544.404024113</v>
          </cell>
        </row>
        <row r="14507">
          <cell r="A14507" t="str">
            <v>2013-6-ME</v>
          </cell>
          <cell r="B14507">
            <v>2013</v>
          </cell>
          <cell r="C14507">
            <v>6</v>
          </cell>
          <cell r="D14507" t="str">
            <v>ME</v>
          </cell>
          <cell r="E14507">
            <v>1324815.9348516816</v>
          </cell>
        </row>
        <row r="14508">
          <cell r="A14508" t="str">
            <v>2013-6-MI</v>
          </cell>
          <cell r="B14508">
            <v>2013</v>
          </cell>
          <cell r="C14508">
            <v>6</v>
          </cell>
          <cell r="D14508" t="str">
            <v>MI</v>
          </cell>
          <cell r="E14508">
            <v>9982926.7924155835</v>
          </cell>
        </row>
        <row r="14509">
          <cell r="A14509" t="str">
            <v>2013-6-MN</v>
          </cell>
          <cell r="B14509">
            <v>2013</v>
          </cell>
          <cell r="C14509">
            <v>6</v>
          </cell>
          <cell r="D14509" t="str">
            <v>MN</v>
          </cell>
          <cell r="E14509">
            <v>5440630.4488949385</v>
          </cell>
        </row>
        <row r="14510">
          <cell r="A14510" t="str">
            <v>2013-6-MO</v>
          </cell>
          <cell r="B14510">
            <v>2013</v>
          </cell>
          <cell r="C14510">
            <v>6</v>
          </cell>
          <cell r="D14510" t="str">
            <v>MO</v>
          </cell>
          <cell r="E14510">
            <v>6098176.6389733665</v>
          </cell>
        </row>
        <row r="14511">
          <cell r="A14511" t="str">
            <v>2013-6-MS</v>
          </cell>
          <cell r="B14511">
            <v>2013</v>
          </cell>
          <cell r="C14511">
            <v>6</v>
          </cell>
          <cell r="D14511" t="str">
            <v>MS</v>
          </cell>
          <cell r="E14511">
            <v>3033140.631112224</v>
          </cell>
        </row>
        <row r="14512">
          <cell r="A14512" t="str">
            <v>2013-6-MT</v>
          </cell>
          <cell r="B14512">
            <v>2013</v>
          </cell>
          <cell r="C14512">
            <v>6</v>
          </cell>
          <cell r="D14512" t="str">
            <v>MT</v>
          </cell>
          <cell r="E14512">
            <v>1007572.7913959031</v>
          </cell>
        </row>
        <row r="14513">
          <cell r="A14513" t="str">
            <v>2013-6-NC</v>
          </cell>
          <cell r="B14513">
            <v>2013</v>
          </cell>
          <cell r="C14513">
            <v>6</v>
          </cell>
          <cell r="D14513" t="str">
            <v>NC</v>
          </cell>
          <cell r="E14513">
            <v>9902387.2134001367</v>
          </cell>
        </row>
        <row r="14514">
          <cell r="A14514" t="str">
            <v>2013-6-ND</v>
          </cell>
          <cell r="B14514">
            <v>2013</v>
          </cell>
          <cell r="C14514">
            <v>6</v>
          </cell>
          <cell r="D14514" t="str">
            <v>ND</v>
          </cell>
          <cell r="E14514">
            <v>674601.63681343989</v>
          </cell>
        </row>
        <row r="14515">
          <cell r="A14515" t="str">
            <v>2013-6-NE</v>
          </cell>
          <cell r="B14515">
            <v>2013</v>
          </cell>
          <cell r="C14515">
            <v>6</v>
          </cell>
          <cell r="D14515" t="str">
            <v>NE</v>
          </cell>
          <cell r="E14515">
            <v>1861298.6831796507</v>
          </cell>
        </row>
        <row r="14516">
          <cell r="A14516" t="str">
            <v>2013-6-NH</v>
          </cell>
          <cell r="B14516">
            <v>2013</v>
          </cell>
          <cell r="C14516">
            <v>6</v>
          </cell>
          <cell r="D14516" t="str">
            <v>NH</v>
          </cell>
          <cell r="E14516">
            <v>1334836.2710681597</v>
          </cell>
        </row>
        <row r="14517">
          <cell r="A14517" t="str">
            <v>2013-6-NJ</v>
          </cell>
          <cell r="B14517">
            <v>2013</v>
          </cell>
          <cell r="C14517">
            <v>6</v>
          </cell>
          <cell r="D14517" t="str">
            <v>NJ</v>
          </cell>
          <cell r="E14517">
            <v>8803171.7869225368</v>
          </cell>
        </row>
        <row r="14518">
          <cell r="A14518" t="str">
            <v>2013-6-NM</v>
          </cell>
          <cell r="B14518">
            <v>2013</v>
          </cell>
          <cell r="C14518">
            <v>6</v>
          </cell>
          <cell r="D14518" t="str">
            <v>NM</v>
          </cell>
          <cell r="E14518">
            <v>2158483.0344127505</v>
          </cell>
        </row>
        <row r="14519">
          <cell r="A14519" t="str">
            <v>2013-6-NV</v>
          </cell>
          <cell r="B14519">
            <v>2013</v>
          </cell>
          <cell r="C14519">
            <v>6</v>
          </cell>
          <cell r="D14519" t="str">
            <v>NV</v>
          </cell>
          <cell r="E14519">
            <v>2654059.5450893352</v>
          </cell>
        </row>
        <row r="14520">
          <cell r="A14520" t="str">
            <v>2013-6-NY</v>
          </cell>
          <cell r="B14520">
            <v>2013</v>
          </cell>
          <cell r="C14520">
            <v>6</v>
          </cell>
          <cell r="D14520" t="str">
            <v>NY</v>
          </cell>
          <cell r="E14520">
            <v>19513174.384558167</v>
          </cell>
        </row>
        <row r="14521">
          <cell r="A14521" t="str">
            <v>2013-6-OH</v>
          </cell>
          <cell r="B14521">
            <v>2013</v>
          </cell>
          <cell r="C14521">
            <v>6</v>
          </cell>
          <cell r="D14521" t="str">
            <v>OH</v>
          </cell>
          <cell r="E14521">
            <v>11614716.250997646</v>
          </cell>
        </row>
        <row r="14522">
          <cell r="A14522" t="str">
            <v>2013-6-OK</v>
          </cell>
          <cell r="B14522">
            <v>2013</v>
          </cell>
          <cell r="C14522">
            <v>6</v>
          </cell>
          <cell r="D14522" t="str">
            <v>OK</v>
          </cell>
          <cell r="E14522">
            <v>3795425.9913192498</v>
          </cell>
        </row>
        <row r="14523">
          <cell r="A14523" t="str">
            <v>2013-6-OR</v>
          </cell>
          <cell r="B14523">
            <v>2013</v>
          </cell>
          <cell r="C14523">
            <v>6</v>
          </cell>
          <cell r="D14523" t="str">
            <v>OR</v>
          </cell>
          <cell r="E14523">
            <v>3965399.4299922721</v>
          </cell>
        </row>
        <row r="14524">
          <cell r="A14524" t="str">
            <v>2013-6-PA</v>
          </cell>
          <cell r="B14524">
            <v>2013</v>
          </cell>
          <cell r="C14524">
            <v>6</v>
          </cell>
          <cell r="D14524" t="str">
            <v>PA</v>
          </cell>
          <cell r="E14524">
            <v>12791210.912233995</v>
          </cell>
        </row>
        <row r="14525">
          <cell r="A14525" t="str">
            <v>2013-6-RI</v>
          </cell>
          <cell r="B14525">
            <v>2013</v>
          </cell>
          <cell r="C14525">
            <v>6</v>
          </cell>
          <cell r="D14525" t="str">
            <v>RI</v>
          </cell>
          <cell r="E14525">
            <v>1061715.8556996586</v>
          </cell>
        </row>
        <row r="14526">
          <cell r="A14526" t="str">
            <v>2013-6-SC</v>
          </cell>
          <cell r="B14526">
            <v>2013</v>
          </cell>
          <cell r="C14526">
            <v>6</v>
          </cell>
          <cell r="D14526" t="str">
            <v>SC</v>
          </cell>
          <cell r="E14526">
            <v>4751313.9548640344</v>
          </cell>
        </row>
        <row r="14527">
          <cell r="A14527" t="str">
            <v>2013-6-SD</v>
          </cell>
          <cell r="B14527">
            <v>2013</v>
          </cell>
          <cell r="C14527">
            <v>6</v>
          </cell>
          <cell r="D14527" t="str">
            <v>SD</v>
          </cell>
          <cell r="E14527">
            <v>821092.89270791516</v>
          </cell>
        </row>
        <row r="14528">
          <cell r="A14528" t="str">
            <v>2013-6-TN</v>
          </cell>
          <cell r="B14528">
            <v>2013</v>
          </cell>
          <cell r="C14528">
            <v>6</v>
          </cell>
          <cell r="D14528" t="str">
            <v>TN</v>
          </cell>
          <cell r="E14528">
            <v>6469990.4231183929</v>
          </cell>
        </row>
        <row r="14529">
          <cell r="A14529" t="str">
            <v>2013-6-TX</v>
          </cell>
          <cell r="B14529">
            <v>2013</v>
          </cell>
          <cell r="C14529">
            <v>6</v>
          </cell>
          <cell r="D14529" t="str">
            <v>TX</v>
          </cell>
          <cell r="E14529">
            <v>26793089.851146411</v>
          </cell>
        </row>
        <row r="14530">
          <cell r="A14530" t="str">
            <v>2013-6-UT</v>
          </cell>
          <cell r="B14530">
            <v>2013</v>
          </cell>
          <cell r="C14530">
            <v>6</v>
          </cell>
          <cell r="D14530" t="str">
            <v>UT</v>
          </cell>
          <cell r="E14530">
            <v>2949141.9057571567</v>
          </cell>
        </row>
        <row r="14531">
          <cell r="A14531" t="str">
            <v>2013-6-VA</v>
          </cell>
          <cell r="B14531">
            <v>2013</v>
          </cell>
          <cell r="C14531">
            <v>6</v>
          </cell>
          <cell r="D14531" t="str">
            <v>VA</v>
          </cell>
          <cell r="E14531">
            <v>8243090.3140550619</v>
          </cell>
        </row>
        <row r="14532">
          <cell r="A14532" t="str">
            <v>2013-6-VT</v>
          </cell>
          <cell r="B14532">
            <v>2013</v>
          </cell>
          <cell r="C14532">
            <v>6</v>
          </cell>
          <cell r="D14532" t="str">
            <v>VT</v>
          </cell>
          <cell r="E14532">
            <v>637145.89393141214</v>
          </cell>
        </row>
        <row r="14533">
          <cell r="A14533" t="str">
            <v>2013-6-WA</v>
          </cell>
          <cell r="B14533">
            <v>2013</v>
          </cell>
          <cell r="C14533">
            <v>6</v>
          </cell>
          <cell r="D14533" t="str">
            <v>WA</v>
          </cell>
          <cell r="E14533">
            <v>6929779.7301582228</v>
          </cell>
        </row>
        <row r="14534">
          <cell r="A14534" t="str">
            <v>2013-6-WI</v>
          </cell>
          <cell r="B14534">
            <v>2013</v>
          </cell>
          <cell r="C14534">
            <v>6</v>
          </cell>
          <cell r="D14534" t="str">
            <v>WI</v>
          </cell>
          <cell r="E14534">
            <v>5800284.3296875423</v>
          </cell>
        </row>
        <row r="14535">
          <cell r="A14535" t="str">
            <v>2013-6-WV</v>
          </cell>
          <cell r="B14535">
            <v>2013</v>
          </cell>
          <cell r="C14535">
            <v>6</v>
          </cell>
          <cell r="D14535" t="str">
            <v>WV</v>
          </cell>
          <cell r="E14535">
            <v>1852112.1953997535</v>
          </cell>
        </row>
        <row r="14536">
          <cell r="A14536" t="str">
            <v>2013-6-WY</v>
          </cell>
          <cell r="B14536">
            <v>2013</v>
          </cell>
          <cell r="C14536">
            <v>6</v>
          </cell>
          <cell r="D14536" t="str">
            <v>WY</v>
          </cell>
          <cell r="E14536">
            <v>575176.73393374123</v>
          </cell>
        </row>
        <row r="14537">
          <cell r="A14537" t="str">
            <v>2013-7-AK</v>
          </cell>
          <cell r="B14537">
            <v>2013</v>
          </cell>
          <cell r="C14537">
            <v>7</v>
          </cell>
          <cell r="D14537" t="str">
            <v>AK</v>
          </cell>
          <cell r="E14537">
            <v>732807.64120077319</v>
          </cell>
        </row>
        <row r="14538">
          <cell r="A14538" t="str">
            <v>2013-7-AL</v>
          </cell>
          <cell r="B14538">
            <v>2013</v>
          </cell>
          <cell r="C14538">
            <v>7</v>
          </cell>
          <cell r="D14538" t="str">
            <v>AL</v>
          </cell>
          <cell r="E14538">
            <v>4892445.8354113232</v>
          </cell>
        </row>
        <row r="14539">
          <cell r="A14539" t="str">
            <v>2013-7-AR</v>
          </cell>
          <cell r="B14539">
            <v>2013</v>
          </cell>
          <cell r="C14539">
            <v>7</v>
          </cell>
          <cell r="D14539" t="str">
            <v>AR</v>
          </cell>
          <cell r="E14539">
            <v>2981995.3819574751</v>
          </cell>
        </row>
        <row r="14540">
          <cell r="A14540" t="str">
            <v>2013-7-AZ</v>
          </cell>
          <cell r="B14540">
            <v>2013</v>
          </cell>
          <cell r="C14540">
            <v>7</v>
          </cell>
          <cell r="D14540" t="str">
            <v>AZ</v>
          </cell>
          <cell r="E14540">
            <v>6849461.9333841251</v>
          </cell>
        </row>
        <row r="14541">
          <cell r="A14541" t="str">
            <v>2013-7-CA</v>
          </cell>
          <cell r="B14541">
            <v>2013</v>
          </cell>
          <cell r="C14541">
            <v>7</v>
          </cell>
          <cell r="D14541" t="str">
            <v>CA</v>
          </cell>
          <cell r="E14541">
            <v>39731574.178885505</v>
          </cell>
        </row>
        <row r="14542">
          <cell r="A14542" t="str">
            <v>2013-7-CO</v>
          </cell>
          <cell r="B14542">
            <v>2013</v>
          </cell>
          <cell r="C14542">
            <v>7</v>
          </cell>
          <cell r="D14542" t="str">
            <v>CO</v>
          </cell>
          <cell r="E14542">
            <v>5259561.8483553017</v>
          </cell>
        </row>
        <row r="14543">
          <cell r="A14543" t="str">
            <v>2013-7-CT</v>
          </cell>
          <cell r="B14543">
            <v>2013</v>
          </cell>
          <cell r="C14543">
            <v>7</v>
          </cell>
          <cell r="D14543" t="str">
            <v>CT</v>
          </cell>
          <cell r="E14543">
            <v>3595983.1942656701</v>
          </cell>
        </row>
        <row r="14544">
          <cell r="A14544" t="str">
            <v>2013-7-DC</v>
          </cell>
          <cell r="B14544">
            <v>2013</v>
          </cell>
          <cell r="C14544">
            <v>7</v>
          </cell>
          <cell r="D14544" t="str">
            <v>DC</v>
          </cell>
          <cell r="E14544">
            <v>588195.85839806614</v>
          </cell>
        </row>
        <row r="14545">
          <cell r="A14545" t="str">
            <v>2013-7-DE</v>
          </cell>
          <cell r="B14545">
            <v>2013</v>
          </cell>
          <cell r="C14545">
            <v>7</v>
          </cell>
          <cell r="D14545" t="str">
            <v>DE</v>
          </cell>
          <cell r="E14545">
            <v>922805.07713037287</v>
          </cell>
        </row>
        <row r="14546">
          <cell r="A14546" t="str">
            <v>2013-7-FL</v>
          </cell>
          <cell r="B14546">
            <v>2013</v>
          </cell>
          <cell r="C14546">
            <v>7</v>
          </cell>
          <cell r="D14546" t="str">
            <v>FL</v>
          </cell>
          <cell r="E14546">
            <v>19243641.686661378</v>
          </cell>
        </row>
        <row r="14547">
          <cell r="A14547" t="str">
            <v>2013-7-GA</v>
          </cell>
          <cell r="B14547">
            <v>2013</v>
          </cell>
          <cell r="C14547">
            <v>7</v>
          </cell>
          <cell r="D14547" t="str">
            <v>GA</v>
          </cell>
          <cell r="E14547">
            <v>10222890.892235091</v>
          </cell>
        </row>
        <row r="14548">
          <cell r="A14548" t="str">
            <v>2013-7-HI</v>
          </cell>
          <cell r="B14548">
            <v>2013</v>
          </cell>
          <cell r="C14548">
            <v>7</v>
          </cell>
          <cell r="D14548" t="str">
            <v>HI</v>
          </cell>
          <cell r="E14548">
            <v>1387315.6052132864</v>
          </cell>
        </row>
        <row r="14549">
          <cell r="A14549" t="str">
            <v>2013-7-IA</v>
          </cell>
          <cell r="B14549">
            <v>2013</v>
          </cell>
          <cell r="C14549">
            <v>7</v>
          </cell>
          <cell r="D14549" t="str">
            <v>IA</v>
          </cell>
          <cell r="E14549">
            <v>3084170.6423606873</v>
          </cell>
        </row>
        <row r="14550">
          <cell r="A14550" t="str">
            <v>2013-7-ID</v>
          </cell>
          <cell r="B14550">
            <v>2013</v>
          </cell>
          <cell r="C14550">
            <v>7</v>
          </cell>
          <cell r="D14550" t="str">
            <v>ID</v>
          </cell>
          <cell r="E14550">
            <v>1633926.564274481</v>
          </cell>
        </row>
        <row r="14551">
          <cell r="A14551" t="str">
            <v>2013-7-IL</v>
          </cell>
          <cell r="B14551">
            <v>2013</v>
          </cell>
          <cell r="C14551">
            <v>7</v>
          </cell>
          <cell r="D14551" t="str">
            <v>IL</v>
          </cell>
          <cell r="E14551">
            <v>13078436.702029783</v>
          </cell>
        </row>
        <row r="14552">
          <cell r="A14552" t="str">
            <v>2013-7-IN</v>
          </cell>
          <cell r="B14552">
            <v>2013</v>
          </cell>
          <cell r="C14552">
            <v>7</v>
          </cell>
          <cell r="D14552" t="str">
            <v>IN</v>
          </cell>
          <cell r="E14552">
            <v>6568825.0918848841</v>
          </cell>
        </row>
        <row r="14553">
          <cell r="A14553" t="str">
            <v>2013-7-KS</v>
          </cell>
          <cell r="B14553">
            <v>2013</v>
          </cell>
          <cell r="C14553">
            <v>7</v>
          </cell>
          <cell r="D14553" t="str">
            <v>KS</v>
          </cell>
          <cell r="E14553">
            <v>2883270.987453104</v>
          </cell>
        </row>
        <row r="14554">
          <cell r="A14554" t="str">
            <v>2013-7-KY</v>
          </cell>
          <cell r="B14554">
            <v>2013</v>
          </cell>
          <cell r="C14554">
            <v>7</v>
          </cell>
          <cell r="D14554" t="str">
            <v>KY</v>
          </cell>
          <cell r="E14554">
            <v>4431013.0948238717</v>
          </cell>
        </row>
        <row r="14555">
          <cell r="A14555" t="str">
            <v>2013-7-LA</v>
          </cell>
          <cell r="B14555">
            <v>2013</v>
          </cell>
          <cell r="C14555">
            <v>7</v>
          </cell>
          <cell r="D14555" t="str">
            <v>LA</v>
          </cell>
          <cell r="E14555">
            <v>4603420.4473976297</v>
          </cell>
        </row>
        <row r="14556">
          <cell r="A14556" t="str">
            <v>2013-7-MA</v>
          </cell>
          <cell r="B14556">
            <v>2013</v>
          </cell>
          <cell r="C14556">
            <v>7</v>
          </cell>
          <cell r="D14556" t="str">
            <v>MA</v>
          </cell>
          <cell r="E14556">
            <v>6668435.1136704348</v>
          </cell>
        </row>
        <row r="14557">
          <cell r="A14557" t="str">
            <v>2013-7-MD</v>
          </cell>
          <cell r="B14557">
            <v>2013</v>
          </cell>
          <cell r="C14557">
            <v>7</v>
          </cell>
          <cell r="D14557" t="str">
            <v>MD</v>
          </cell>
          <cell r="E14557">
            <v>5941830.6040419135</v>
          </cell>
        </row>
        <row r="14558">
          <cell r="A14558" t="str">
            <v>2013-7-ME</v>
          </cell>
          <cell r="B14558">
            <v>2013</v>
          </cell>
          <cell r="C14558">
            <v>7</v>
          </cell>
          <cell r="D14558" t="str">
            <v>ME</v>
          </cell>
          <cell r="E14558">
            <v>1324719.6114626236</v>
          </cell>
        </row>
        <row r="14559">
          <cell r="A14559" t="str">
            <v>2013-7-MI</v>
          </cell>
          <cell r="B14559">
            <v>2013</v>
          </cell>
          <cell r="C14559">
            <v>7</v>
          </cell>
          <cell r="D14559" t="str">
            <v>MI</v>
          </cell>
          <cell r="E14559">
            <v>9985457.1251915917</v>
          </cell>
        </row>
        <row r="14560">
          <cell r="A14560" t="str">
            <v>2013-7-MN</v>
          </cell>
          <cell r="B14560">
            <v>2013</v>
          </cell>
          <cell r="C14560">
            <v>7</v>
          </cell>
          <cell r="D14560" t="str">
            <v>MN</v>
          </cell>
          <cell r="E14560">
            <v>5444214.8227224024</v>
          </cell>
        </row>
        <row r="14561">
          <cell r="A14561" t="str">
            <v>2013-7-MO</v>
          </cell>
          <cell r="B14561">
            <v>2013</v>
          </cell>
          <cell r="C14561">
            <v>7</v>
          </cell>
          <cell r="D14561" t="str">
            <v>MO</v>
          </cell>
          <cell r="E14561">
            <v>6101067.0864369031</v>
          </cell>
        </row>
        <row r="14562">
          <cell r="A14562" t="str">
            <v>2013-7-MS</v>
          </cell>
          <cell r="B14562">
            <v>2013</v>
          </cell>
          <cell r="C14562">
            <v>7</v>
          </cell>
          <cell r="D14562" t="str">
            <v>MS</v>
          </cell>
          <cell r="E14562">
            <v>3034874.4807912209</v>
          </cell>
        </row>
        <row r="14563">
          <cell r="A14563" t="str">
            <v>2013-7-MT</v>
          </cell>
          <cell r="B14563">
            <v>2013</v>
          </cell>
          <cell r="C14563">
            <v>7</v>
          </cell>
          <cell r="D14563" t="str">
            <v>MT</v>
          </cell>
          <cell r="E14563">
            <v>1008041.1531072364</v>
          </cell>
        </row>
        <row r="14564">
          <cell r="A14564" t="str">
            <v>2013-7-NC</v>
          </cell>
          <cell r="B14564">
            <v>2013</v>
          </cell>
          <cell r="C14564">
            <v>7</v>
          </cell>
          <cell r="D14564" t="str">
            <v>NC</v>
          </cell>
          <cell r="E14564">
            <v>9911859.7419574894</v>
          </cell>
        </row>
        <row r="14565">
          <cell r="A14565" t="str">
            <v>2013-7-ND</v>
          </cell>
          <cell r="B14565">
            <v>2013</v>
          </cell>
          <cell r="C14565">
            <v>7</v>
          </cell>
          <cell r="D14565" t="str">
            <v>ND</v>
          </cell>
          <cell r="E14565">
            <v>674655.79566154152</v>
          </cell>
        </row>
        <row r="14566">
          <cell r="A14566" t="str">
            <v>2013-7-NE</v>
          </cell>
          <cell r="B14566">
            <v>2013</v>
          </cell>
          <cell r="C14566">
            <v>7</v>
          </cell>
          <cell r="D14566" t="str">
            <v>NE</v>
          </cell>
          <cell r="E14566">
            <v>1862222.5782758314</v>
          </cell>
        </row>
        <row r="14567">
          <cell r="A14567" t="str">
            <v>2013-7-NH</v>
          </cell>
          <cell r="B14567">
            <v>2013</v>
          </cell>
          <cell r="C14567">
            <v>7</v>
          </cell>
          <cell r="D14567" t="str">
            <v>NH</v>
          </cell>
          <cell r="E14567">
            <v>1335324.672370021</v>
          </cell>
        </row>
        <row r="14568">
          <cell r="A14568" t="str">
            <v>2013-7-NJ</v>
          </cell>
          <cell r="B14568">
            <v>2013</v>
          </cell>
          <cell r="C14568">
            <v>7</v>
          </cell>
          <cell r="D14568" t="str">
            <v>NJ</v>
          </cell>
          <cell r="E14568">
            <v>8803475.8587890062</v>
          </cell>
        </row>
        <row r="14569">
          <cell r="A14569" t="str">
            <v>2013-7-NM</v>
          </cell>
          <cell r="B14569">
            <v>2013</v>
          </cell>
          <cell r="C14569">
            <v>7</v>
          </cell>
          <cell r="D14569" t="str">
            <v>NM</v>
          </cell>
          <cell r="E14569">
            <v>2161016.0350442701</v>
          </cell>
        </row>
        <row r="14570">
          <cell r="A14570" t="str">
            <v>2013-7-NV</v>
          </cell>
          <cell r="B14570">
            <v>2013</v>
          </cell>
          <cell r="C14570">
            <v>7</v>
          </cell>
          <cell r="D14570" t="str">
            <v>NV</v>
          </cell>
          <cell r="E14570">
            <v>2654667.5542919277</v>
          </cell>
        </row>
        <row r="14571">
          <cell r="A14571" t="str">
            <v>2013-7-NY</v>
          </cell>
          <cell r="B14571">
            <v>2013</v>
          </cell>
          <cell r="C14571">
            <v>7</v>
          </cell>
          <cell r="D14571" t="str">
            <v>NY</v>
          </cell>
          <cell r="E14571">
            <v>19516795.872959897</v>
          </cell>
        </row>
        <row r="14572">
          <cell r="A14572" t="str">
            <v>2013-7-OH</v>
          </cell>
          <cell r="B14572">
            <v>2013</v>
          </cell>
          <cell r="C14572">
            <v>7</v>
          </cell>
          <cell r="D14572" t="str">
            <v>OH</v>
          </cell>
          <cell r="E14572">
            <v>11616813.703831146</v>
          </cell>
        </row>
        <row r="14573">
          <cell r="A14573" t="str">
            <v>2013-7-OK</v>
          </cell>
          <cell r="B14573">
            <v>2013</v>
          </cell>
          <cell r="C14573">
            <v>7</v>
          </cell>
          <cell r="D14573" t="str">
            <v>OK</v>
          </cell>
          <cell r="E14573">
            <v>3796554.9365930306</v>
          </cell>
        </row>
        <row r="14574">
          <cell r="A14574" t="str">
            <v>2013-7-OR</v>
          </cell>
          <cell r="B14574">
            <v>2013</v>
          </cell>
          <cell r="C14574">
            <v>7</v>
          </cell>
          <cell r="D14574" t="str">
            <v>OR</v>
          </cell>
          <cell r="E14574">
            <v>3968881.9223210569</v>
          </cell>
        </row>
        <row r="14575">
          <cell r="A14575" t="str">
            <v>2013-7-PA</v>
          </cell>
          <cell r="B14575">
            <v>2013</v>
          </cell>
          <cell r="C14575">
            <v>7</v>
          </cell>
          <cell r="D14575" t="str">
            <v>PA</v>
          </cell>
          <cell r="E14575">
            <v>12793592.561906144</v>
          </cell>
        </row>
        <row r="14576">
          <cell r="A14576" t="str">
            <v>2013-7-RI</v>
          </cell>
          <cell r="B14576">
            <v>2013</v>
          </cell>
          <cell r="C14576">
            <v>7</v>
          </cell>
          <cell r="D14576" t="str">
            <v>RI</v>
          </cell>
          <cell r="E14576">
            <v>1061960.6559485618</v>
          </cell>
        </row>
        <row r="14577">
          <cell r="A14577" t="str">
            <v>2013-7-SC</v>
          </cell>
          <cell r="B14577">
            <v>2013</v>
          </cell>
          <cell r="C14577">
            <v>7</v>
          </cell>
          <cell r="D14577" t="str">
            <v>SC</v>
          </cell>
          <cell r="E14577">
            <v>4754583.9693802465</v>
          </cell>
        </row>
        <row r="14578">
          <cell r="A14578" t="str">
            <v>2013-7-SD</v>
          </cell>
          <cell r="B14578">
            <v>2013</v>
          </cell>
          <cell r="C14578">
            <v>7</v>
          </cell>
          <cell r="D14578" t="str">
            <v>SD</v>
          </cell>
          <cell r="E14578">
            <v>821267.81146686536</v>
          </cell>
        </row>
        <row r="14579">
          <cell r="A14579" t="str">
            <v>2013-7-TN</v>
          </cell>
          <cell r="B14579">
            <v>2013</v>
          </cell>
          <cell r="C14579">
            <v>7</v>
          </cell>
          <cell r="D14579" t="str">
            <v>TN</v>
          </cell>
          <cell r="E14579">
            <v>6473263.0997139234</v>
          </cell>
        </row>
        <row r="14580">
          <cell r="A14580" t="str">
            <v>2013-7-TX</v>
          </cell>
          <cell r="B14580">
            <v>2013</v>
          </cell>
          <cell r="C14580">
            <v>7</v>
          </cell>
          <cell r="D14580" t="str">
            <v>TX</v>
          </cell>
          <cell r="E14580">
            <v>26834204.043655239</v>
          </cell>
        </row>
        <row r="14581">
          <cell r="A14581" t="str">
            <v>2013-7-UT</v>
          </cell>
          <cell r="B14581">
            <v>2013</v>
          </cell>
          <cell r="C14581">
            <v>7</v>
          </cell>
          <cell r="D14581" t="str">
            <v>UT</v>
          </cell>
          <cell r="E14581">
            <v>2953756.0517787021</v>
          </cell>
        </row>
        <row r="14582">
          <cell r="A14582" t="str">
            <v>2013-7-VA</v>
          </cell>
          <cell r="B14582">
            <v>2013</v>
          </cell>
          <cell r="C14582">
            <v>7</v>
          </cell>
          <cell r="D14582" t="str">
            <v>VA</v>
          </cell>
          <cell r="E14582">
            <v>8249402.9310665466</v>
          </cell>
        </row>
        <row r="14583">
          <cell r="A14583" t="str">
            <v>2013-7-VT</v>
          </cell>
          <cell r="B14583">
            <v>2013</v>
          </cell>
          <cell r="C14583">
            <v>7</v>
          </cell>
          <cell r="D14583" t="str">
            <v>VT</v>
          </cell>
          <cell r="E14583">
            <v>637440.06243865122</v>
          </cell>
        </row>
        <row r="14584">
          <cell r="A14584" t="str">
            <v>2013-7-WA</v>
          </cell>
          <cell r="B14584">
            <v>2013</v>
          </cell>
          <cell r="C14584">
            <v>7</v>
          </cell>
          <cell r="D14584" t="str">
            <v>WA</v>
          </cell>
          <cell r="E14584">
            <v>6935895.5975620402</v>
          </cell>
        </row>
        <row r="14585">
          <cell r="A14585" t="str">
            <v>2013-7-WI</v>
          </cell>
          <cell r="B14585">
            <v>2013</v>
          </cell>
          <cell r="C14585">
            <v>7</v>
          </cell>
          <cell r="D14585" t="str">
            <v>WI</v>
          </cell>
          <cell r="E14585">
            <v>5803275.8960574158</v>
          </cell>
        </row>
        <row r="14586">
          <cell r="A14586" t="str">
            <v>2013-7-WV</v>
          </cell>
          <cell r="B14586">
            <v>2013</v>
          </cell>
          <cell r="C14586">
            <v>7</v>
          </cell>
          <cell r="D14586" t="str">
            <v>WV</v>
          </cell>
          <cell r="E14586">
            <v>1852064.8853159691</v>
          </cell>
        </row>
        <row r="14587">
          <cell r="A14587" t="str">
            <v>2013-7-WY</v>
          </cell>
          <cell r="B14587">
            <v>2013</v>
          </cell>
          <cell r="C14587">
            <v>7</v>
          </cell>
          <cell r="D14587" t="str">
            <v>WY</v>
          </cell>
          <cell r="E14587">
            <v>575456.98727676831</v>
          </cell>
        </row>
        <row r="14588">
          <cell r="A14588" t="str">
            <v>2013-8-AK</v>
          </cell>
          <cell r="B14588">
            <v>2013</v>
          </cell>
          <cell r="C14588">
            <v>8</v>
          </cell>
          <cell r="D14588" t="str">
            <v>AK</v>
          </cell>
          <cell r="E14588">
            <v>733372.25150209211</v>
          </cell>
        </row>
        <row r="14589">
          <cell r="A14589" t="str">
            <v>2013-8-AL</v>
          </cell>
          <cell r="B14589">
            <v>2013</v>
          </cell>
          <cell r="C14589">
            <v>8</v>
          </cell>
          <cell r="D14589" t="str">
            <v>AL</v>
          </cell>
          <cell r="E14589">
            <v>4895344.1171367867</v>
          </cell>
        </row>
        <row r="14590">
          <cell r="A14590" t="str">
            <v>2013-8-AR</v>
          </cell>
          <cell r="B14590">
            <v>2013</v>
          </cell>
          <cell r="C14590">
            <v>8</v>
          </cell>
          <cell r="D14590" t="str">
            <v>AR</v>
          </cell>
          <cell r="E14590">
            <v>2983665.2933953102</v>
          </cell>
        </row>
        <row r="14591">
          <cell r="A14591" t="str">
            <v>2013-8-AZ</v>
          </cell>
          <cell r="B14591">
            <v>2013</v>
          </cell>
          <cell r="C14591">
            <v>8</v>
          </cell>
          <cell r="D14591" t="str">
            <v>AZ</v>
          </cell>
          <cell r="E14591">
            <v>6860772.5364039764</v>
          </cell>
        </row>
        <row r="14592">
          <cell r="A14592" t="str">
            <v>2013-8-CA</v>
          </cell>
          <cell r="B14592">
            <v>2013</v>
          </cell>
          <cell r="C14592">
            <v>8</v>
          </cell>
          <cell r="D14592" t="str">
            <v>CA</v>
          </cell>
          <cell r="E14592">
            <v>39770330.314524196</v>
          </cell>
        </row>
        <row r="14593">
          <cell r="A14593" t="str">
            <v>2013-8-CO</v>
          </cell>
          <cell r="B14593">
            <v>2013</v>
          </cell>
          <cell r="C14593">
            <v>8</v>
          </cell>
          <cell r="D14593" t="str">
            <v>CO</v>
          </cell>
          <cell r="E14593">
            <v>5266117.8743676487</v>
          </cell>
        </row>
        <row r="14594">
          <cell r="A14594" t="str">
            <v>2013-8-CT</v>
          </cell>
          <cell r="B14594">
            <v>2013</v>
          </cell>
          <cell r="C14594">
            <v>8</v>
          </cell>
          <cell r="D14594" t="str">
            <v>CT</v>
          </cell>
          <cell r="E14594">
            <v>3596539.5781463087</v>
          </cell>
        </row>
        <row r="14595">
          <cell r="A14595" t="str">
            <v>2013-8-DC</v>
          </cell>
          <cell r="B14595">
            <v>2013</v>
          </cell>
          <cell r="C14595">
            <v>8</v>
          </cell>
          <cell r="D14595" t="str">
            <v>DC</v>
          </cell>
          <cell r="E14595">
            <v>587843.55714119156</v>
          </cell>
        </row>
        <row r="14596">
          <cell r="A14596" t="str">
            <v>2013-8-DE</v>
          </cell>
          <cell r="B14596">
            <v>2013</v>
          </cell>
          <cell r="C14596">
            <v>8</v>
          </cell>
          <cell r="D14596" t="str">
            <v>DE</v>
          </cell>
          <cell r="E14596">
            <v>923446.33527091029</v>
          </cell>
        </row>
        <row r="14597">
          <cell r="A14597" t="str">
            <v>2013-8-FL</v>
          </cell>
          <cell r="B14597">
            <v>2013</v>
          </cell>
          <cell r="C14597">
            <v>8</v>
          </cell>
          <cell r="D14597" t="str">
            <v>FL</v>
          </cell>
          <cell r="E14597">
            <v>19265210.613690514</v>
          </cell>
        </row>
        <row r="14598">
          <cell r="A14598" t="str">
            <v>2013-8-GA</v>
          </cell>
          <cell r="B14598">
            <v>2013</v>
          </cell>
          <cell r="C14598">
            <v>8</v>
          </cell>
          <cell r="D14598" t="str">
            <v>GA</v>
          </cell>
          <cell r="E14598">
            <v>10236935.627869608</v>
          </cell>
        </row>
        <row r="14599">
          <cell r="A14599" t="str">
            <v>2013-8-HI</v>
          </cell>
          <cell r="B14599">
            <v>2013</v>
          </cell>
          <cell r="C14599">
            <v>8</v>
          </cell>
          <cell r="D14599" t="str">
            <v>HI</v>
          </cell>
          <cell r="E14599">
            <v>1387972.7198106686</v>
          </cell>
        </row>
        <row r="14600">
          <cell r="A14600" t="str">
            <v>2013-8-IA</v>
          </cell>
          <cell r="B14600">
            <v>2013</v>
          </cell>
          <cell r="C14600">
            <v>8</v>
          </cell>
          <cell r="D14600" t="str">
            <v>IA</v>
          </cell>
          <cell r="E14600">
            <v>3085135.9796090662</v>
          </cell>
        </row>
        <row r="14601">
          <cell r="A14601" t="str">
            <v>2013-8-ID</v>
          </cell>
          <cell r="B14601">
            <v>2013</v>
          </cell>
          <cell r="C14601">
            <v>8</v>
          </cell>
          <cell r="D14601" t="str">
            <v>ID</v>
          </cell>
          <cell r="E14601">
            <v>1635610.6954954965</v>
          </cell>
        </row>
        <row r="14602">
          <cell r="A14602" t="str">
            <v>2013-8-IL</v>
          </cell>
          <cell r="B14602">
            <v>2013</v>
          </cell>
          <cell r="C14602">
            <v>8</v>
          </cell>
          <cell r="D14602" t="str">
            <v>IL</v>
          </cell>
          <cell r="E14602">
            <v>13084791.198088599</v>
          </cell>
        </row>
        <row r="14603">
          <cell r="A14603" t="str">
            <v>2013-8-IN</v>
          </cell>
          <cell r="B14603">
            <v>2013</v>
          </cell>
          <cell r="C14603">
            <v>8</v>
          </cell>
          <cell r="D14603" t="str">
            <v>IN</v>
          </cell>
          <cell r="E14603">
            <v>6570996.5143326409</v>
          </cell>
        </row>
        <row r="14604">
          <cell r="A14604" t="str">
            <v>2013-8-KS</v>
          </cell>
          <cell r="B14604">
            <v>2013</v>
          </cell>
          <cell r="C14604">
            <v>8</v>
          </cell>
          <cell r="D14604" t="str">
            <v>KS</v>
          </cell>
          <cell r="E14604">
            <v>2883965.4762296388</v>
          </cell>
        </row>
        <row r="14605">
          <cell r="A14605" t="str">
            <v>2013-8-KY</v>
          </cell>
          <cell r="B14605">
            <v>2013</v>
          </cell>
          <cell r="C14605">
            <v>8</v>
          </cell>
          <cell r="D14605" t="str">
            <v>KY</v>
          </cell>
          <cell r="E14605">
            <v>4433365.9607949229</v>
          </cell>
        </row>
        <row r="14606">
          <cell r="A14606" t="str">
            <v>2013-8-LA</v>
          </cell>
          <cell r="B14606">
            <v>2013</v>
          </cell>
          <cell r="C14606">
            <v>8</v>
          </cell>
          <cell r="D14606" t="str">
            <v>LA</v>
          </cell>
          <cell r="E14606">
            <v>4605212.1780604264</v>
          </cell>
        </row>
        <row r="14607">
          <cell r="A14607" t="str">
            <v>2013-8-MA</v>
          </cell>
          <cell r="B14607">
            <v>2013</v>
          </cell>
          <cell r="C14607">
            <v>8</v>
          </cell>
          <cell r="D14607" t="str">
            <v>MA</v>
          </cell>
          <cell r="E14607">
            <v>6671531.2181803314</v>
          </cell>
        </row>
        <row r="14608">
          <cell r="A14608" t="str">
            <v>2013-8-MD</v>
          </cell>
          <cell r="B14608">
            <v>2013</v>
          </cell>
          <cell r="C14608">
            <v>8</v>
          </cell>
          <cell r="D14608" t="str">
            <v>MD</v>
          </cell>
          <cell r="E14608">
            <v>5946173.4442448057</v>
          </cell>
        </row>
        <row r="14609">
          <cell r="A14609" t="str">
            <v>2013-8-ME</v>
          </cell>
          <cell r="B14609">
            <v>2013</v>
          </cell>
          <cell r="C14609">
            <v>8</v>
          </cell>
          <cell r="D14609" t="str">
            <v>ME</v>
          </cell>
          <cell r="E14609">
            <v>1324757.1991216911</v>
          </cell>
        </row>
        <row r="14610">
          <cell r="A14610" t="str">
            <v>2013-8-MI</v>
          </cell>
          <cell r="B14610">
            <v>2013</v>
          </cell>
          <cell r="C14610">
            <v>8</v>
          </cell>
          <cell r="D14610" t="str">
            <v>MI</v>
          </cell>
          <cell r="E14610">
            <v>9987795.3311895709</v>
          </cell>
        </row>
        <row r="14611">
          <cell r="A14611" t="str">
            <v>2013-8-MN</v>
          </cell>
          <cell r="B14611">
            <v>2013</v>
          </cell>
          <cell r="C14611">
            <v>8</v>
          </cell>
          <cell r="D14611" t="str">
            <v>MN</v>
          </cell>
          <cell r="E14611">
            <v>5447829.0343059311</v>
          </cell>
        </row>
        <row r="14612">
          <cell r="A14612" t="str">
            <v>2013-8-MO</v>
          </cell>
          <cell r="B14612">
            <v>2013</v>
          </cell>
          <cell r="C14612">
            <v>8</v>
          </cell>
          <cell r="D14612" t="str">
            <v>MO</v>
          </cell>
          <cell r="E14612">
            <v>6103941.6068811007</v>
          </cell>
        </row>
        <row r="14613">
          <cell r="A14613" t="str">
            <v>2013-8-MS</v>
          </cell>
          <cell r="B14613">
            <v>2013</v>
          </cell>
          <cell r="C14613">
            <v>8</v>
          </cell>
          <cell r="D14613" t="str">
            <v>MS</v>
          </cell>
          <cell r="E14613">
            <v>3036611.2935429635</v>
          </cell>
        </row>
        <row r="14614">
          <cell r="A14614" t="str">
            <v>2013-8-MT</v>
          </cell>
          <cell r="B14614">
            <v>2013</v>
          </cell>
          <cell r="C14614">
            <v>8</v>
          </cell>
          <cell r="D14614" t="str">
            <v>MT</v>
          </cell>
          <cell r="E14614">
            <v>1008492.5788030826</v>
          </cell>
        </row>
        <row r="14615">
          <cell r="A14615" t="str">
            <v>2013-8-NC</v>
          </cell>
          <cell r="B14615">
            <v>2013</v>
          </cell>
          <cell r="C14615">
            <v>8</v>
          </cell>
          <cell r="D14615" t="str">
            <v>NC</v>
          </cell>
          <cell r="E14615">
            <v>9921637.7026620768</v>
          </cell>
        </row>
        <row r="14616">
          <cell r="A14616" t="str">
            <v>2013-8-ND</v>
          </cell>
          <cell r="B14616">
            <v>2013</v>
          </cell>
          <cell r="C14616">
            <v>8</v>
          </cell>
          <cell r="D14616" t="str">
            <v>ND</v>
          </cell>
          <cell r="E14616">
            <v>674708.1799884811</v>
          </cell>
        </row>
        <row r="14617">
          <cell r="A14617" t="str">
            <v>2013-8-NE</v>
          </cell>
          <cell r="B14617">
            <v>2013</v>
          </cell>
          <cell r="C14617">
            <v>8</v>
          </cell>
          <cell r="D14617" t="str">
            <v>NE</v>
          </cell>
          <cell r="E14617">
            <v>1863142.8955392451</v>
          </cell>
        </row>
        <row r="14618">
          <cell r="A14618" t="str">
            <v>2013-8-NH</v>
          </cell>
          <cell r="B14618">
            <v>2013</v>
          </cell>
          <cell r="C14618">
            <v>8</v>
          </cell>
          <cell r="D14618" t="str">
            <v>NH</v>
          </cell>
          <cell r="E14618">
            <v>1335806.5883683085</v>
          </cell>
        </row>
        <row r="14619">
          <cell r="A14619" t="str">
            <v>2013-8-NJ</v>
          </cell>
          <cell r="B14619">
            <v>2013</v>
          </cell>
          <cell r="C14619">
            <v>8</v>
          </cell>
          <cell r="D14619" t="str">
            <v>NJ</v>
          </cell>
          <cell r="E14619">
            <v>8806156.0064603053</v>
          </cell>
        </row>
        <row r="14620">
          <cell r="A14620" t="str">
            <v>2013-8-NM</v>
          </cell>
          <cell r="B14620">
            <v>2013</v>
          </cell>
          <cell r="C14620">
            <v>8</v>
          </cell>
          <cell r="D14620" t="str">
            <v>NM</v>
          </cell>
          <cell r="E14620">
            <v>2163678.5169328186</v>
          </cell>
        </row>
        <row r="14621">
          <cell r="A14621" t="str">
            <v>2013-8-NV</v>
          </cell>
          <cell r="B14621">
            <v>2013</v>
          </cell>
          <cell r="C14621">
            <v>8</v>
          </cell>
          <cell r="D14621" t="str">
            <v>NV</v>
          </cell>
          <cell r="E14621">
            <v>2654781.9209196186</v>
          </cell>
        </row>
        <row r="14622">
          <cell r="A14622" t="str">
            <v>2013-8-NY</v>
          </cell>
          <cell r="B14622">
            <v>2013</v>
          </cell>
          <cell r="C14622">
            <v>8</v>
          </cell>
          <cell r="D14622" t="str">
            <v>NY</v>
          </cell>
          <cell r="E14622">
            <v>19520324.118340064</v>
          </cell>
        </row>
        <row r="14623">
          <cell r="A14623" t="str">
            <v>2013-8-OH</v>
          </cell>
          <cell r="B14623">
            <v>2013</v>
          </cell>
          <cell r="C14623">
            <v>8</v>
          </cell>
          <cell r="D14623" t="str">
            <v>OH</v>
          </cell>
          <cell r="E14623">
            <v>11618856.444480771</v>
          </cell>
        </row>
        <row r="14624">
          <cell r="A14624" t="str">
            <v>2013-8-OK</v>
          </cell>
          <cell r="B14624">
            <v>2013</v>
          </cell>
          <cell r="C14624">
            <v>8</v>
          </cell>
          <cell r="D14624" t="str">
            <v>OK</v>
          </cell>
          <cell r="E14624">
            <v>3797610.7079496323</v>
          </cell>
        </row>
        <row r="14625">
          <cell r="A14625" t="str">
            <v>2013-8-OR</v>
          </cell>
          <cell r="B14625">
            <v>2013</v>
          </cell>
          <cell r="C14625">
            <v>8</v>
          </cell>
          <cell r="D14625" t="str">
            <v>OR</v>
          </cell>
          <cell r="E14625">
            <v>3972454.0482451422</v>
          </cell>
        </row>
        <row r="14626">
          <cell r="A14626" t="str">
            <v>2013-8-PA</v>
          </cell>
          <cell r="B14626">
            <v>2013</v>
          </cell>
          <cell r="C14626">
            <v>8</v>
          </cell>
          <cell r="D14626" t="str">
            <v>PA</v>
          </cell>
          <cell r="E14626">
            <v>12795912.987763824</v>
          </cell>
        </row>
        <row r="14627">
          <cell r="A14627" t="str">
            <v>2013-8-RI</v>
          </cell>
          <cell r="B14627">
            <v>2013</v>
          </cell>
          <cell r="C14627">
            <v>8</v>
          </cell>
          <cell r="D14627" t="str">
            <v>RI</v>
          </cell>
          <cell r="E14627">
            <v>1062199.9013036748</v>
          </cell>
        </row>
        <row r="14628">
          <cell r="A14628" t="str">
            <v>2013-8-SC</v>
          </cell>
          <cell r="B14628">
            <v>2013</v>
          </cell>
          <cell r="C14628">
            <v>8</v>
          </cell>
          <cell r="D14628" t="str">
            <v>SC</v>
          </cell>
          <cell r="E14628">
            <v>4757851.996132181</v>
          </cell>
        </row>
        <row r="14629">
          <cell r="A14629" t="str">
            <v>2013-8-SD</v>
          </cell>
          <cell r="B14629">
            <v>2013</v>
          </cell>
          <cell r="C14629">
            <v>8</v>
          </cell>
          <cell r="D14629" t="str">
            <v>SD</v>
          </cell>
          <cell r="E14629">
            <v>821427.15259320918</v>
          </cell>
        </row>
        <row r="14630">
          <cell r="A14630" t="str">
            <v>2013-8-TN</v>
          </cell>
          <cell r="B14630">
            <v>2013</v>
          </cell>
          <cell r="C14630">
            <v>8</v>
          </cell>
          <cell r="D14630" t="str">
            <v>TN</v>
          </cell>
          <cell r="E14630">
            <v>6476525.3758737715</v>
          </cell>
        </row>
        <row r="14631">
          <cell r="A14631" t="str">
            <v>2013-8-TX</v>
          </cell>
          <cell r="B14631">
            <v>2013</v>
          </cell>
          <cell r="C14631">
            <v>8</v>
          </cell>
          <cell r="D14631" t="str">
            <v>TX</v>
          </cell>
          <cell r="E14631">
            <v>26878844.913484816</v>
          </cell>
        </row>
        <row r="14632">
          <cell r="A14632" t="str">
            <v>2013-8-UT</v>
          </cell>
          <cell r="B14632">
            <v>2013</v>
          </cell>
          <cell r="C14632">
            <v>8</v>
          </cell>
          <cell r="D14632" t="str">
            <v>UT</v>
          </cell>
          <cell r="E14632">
            <v>2958780.2740828982</v>
          </cell>
        </row>
        <row r="14633">
          <cell r="A14633" t="str">
            <v>2013-8-VA</v>
          </cell>
          <cell r="B14633">
            <v>2013</v>
          </cell>
          <cell r="C14633">
            <v>8</v>
          </cell>
          <cell r="D14633" t="str">
            <v>VA</v>
          </cell>
          <cell r="E14633">
            <v>8255820.8073696708</v>
          </cell>
        </row>
        <row r="14634">
          <cell r="A14634" t="str">
            <v>2013-8-VT</v>
          </cell>
          <cell r="B14634">
            <v>2013</v>
          </cell>
          <cell r="C14634">
            <v>8</v>
          </cell>
          <cell r="D14634" t="str">
            <v>VT</v>
          </cell>
          <cell r="E14634">
            <v>637723.46689082927</v>
          </cell>
        </row>
        <row r="14635">
          <cell r="A14635" t="str">
            <v>2013-8-WA</v>
          </cell>
          <cell r="B14635">
            <v>2013</v>
          </cell>
          <cell r="C14635">
            <v>8</v>
          </cell>
          <cell r="D14635" t="str">
            <v>WA</v>
          </cell>
          <cell r="E14635">
            <v>6941940.0061213849</v>
          </cell>
        </row>
        <row r="14636">
          <cell r="A14636" t="str">
            <v>2013-8-WI</v>
          </cell>
          <cell r="B14636">
            <v>2013</v>
          </cell>
          <cell r="C14636">
            <v>8</v>
          </cell>
          <cell r="D14636" t="str">
            <v>WI</v>
          </cell>
          <cell r="E14636">
            <v>5806260.145814823</v>
          </cell>
        </row>
        <row r="14637">
          <cell r="A14637" t="str">
            <v>2013-8-WV</v>
          </cell>
          <cell r="B14637">
            <v>2013</v>
          </cell>
          <cell r="C14637">
            <v>8</v>
          </cell>
          <cell r="D14637" t="str">
            <v>WV</v>
          </cell>
          <cell r="E14637">
            <v>1851993.8300880338</v>
          </cell>
        </row>
        <row r="14638">
          <cell r="A14638" t="str">
            <v>2013-8-WY</v>
          </cell>
          <cell r="B14638">
            <v>2013</v>
          </cell>
          <cell r="C14638">
            <v>8</v>
          </cell>
          <cell r="D14638" t="str">
            <v>WY</v>
          </cell>
          <cell r="E14638">
            <v>575732.58125025395</v>
          </cell>
        </row>
        <row r="14639">
          <cell r="A14639" t="str">
            <v>2013-9-AK</v>
          </cell>
          <cell r="B14639">
            <v>2013</v>
          </cell>
          <cell r="C14639">
            <v>9</v>
          </cell>
          <cell r="D14639" t="str">
            <v>AK</v>
          </cell>
          <cell r="E14639">
            <v>733937.29682179028</v>
          </cell>
        </row>
        <row r="14640">
          <cell r="A14640" t="str">
            <v>2013-9-AL</v>
          </cell>
          <cell r="B14640">
            <v>2013</v>
          </cell>
          <cell r="C14640">
            <v>9</v>
          </cell>
          <cell r="D14640" t="str">
            <v>AL</v>
          </cell>
          <cell r="E14640">
            <v>4898244.1158024566</v>
          </cell>
        </row>
        <row r="14641">
          <cell r="A14641" t="str">
            <v>2013-9-AR</v>
          </cell>
          <cell r="B14641">
            <v>2013</v>
          </cell>
          <cell r="C14641">
            <v>9</v>
          </cell>
          <cell r="D14641" t="str">
            <v>AR</v>
          </cell>
          <cell r="E14641">
            <v>2985336.1399802039</v>
          </cell>
        </row>
        <row r="14642">
          <cell r="A14642" t="str">
            <v>2013-9-AZ</v>
          </cell>
          <cell r="B14642">
            <v>2013</v>
          </cell>
          <cell r="C14642">
            <v>9</v>
          </cell>
          <cell r="D14642" t="str">
            <v>AZ</v>
          </cell>
          <cell r="E14642">
            <v>6872101.8167654816</v>
          </cell>
        </row>
        <row r="14643">
          <cell r="A14643" t="str">
            <v>2013-9-CA</v>
          </cell>
          <cell r="B14643">
            <v>2013</v>
          </cell>
          <cell r="C14643">
            <v>9</v>
          </cell>
          <cell r="D14643" t="str">
            <v>CA</v>
          </cell>
          <cell r="E14643">
            <v>39809124.254807703</v>
          </cell>
        </row>
        <row r="14644">
          <cell r="A14644" t="str">
            <v>2013-9-CO</v>
          </cell>
          <cell r="B14644">
            <v>2013</v>
          </cell>
          <cell r="C14644">
            <v>9</v>
          </cell>
          <cell r="D14644" t="str">
            <v>CO</v>
          </cell>
          <cell r="E14644">
            <v>5272682.0724441931</v>
          </cell>
        </row>
        <row r="14645">
          <cell r="A14645" t="str">
            <v>2013-9-CT</v>
          </cell>
          <cell r="B14645">
            <v>2013</v>
          </cell>
          <cell r="C14645">
            <v>9</v>
          </cell>
          <cell r="D14645" t="str">
            <v>CT</v>
          </cell>
          <cell r="E14645">
            <v>3597096.0481127286</v>
          </cell>
        </row>
        <row r="14646">
          <cell r="A14646" t="str">
            <v>2013-9-DC</v>
          </cell>
          <cell r="B14646">
            <v>2013</v>
          </cell>
          <cell r="C14646">
            <v>9</v>
          </cell>
          <cell r="D14646" t="str">
            <v>DC</v>
          </cell>
          <cell r="E14646">
            <v>587491.4668959619</v>
          </cell>
        </row>
        <row r="14647">
          <cell r="A14647" t="str">
            <v>2013-9-DE</v>
          </cell>
          <cell r="B14647">
            <v>2013</v>
          </cell>
          <cell r="C14647">
            <v>9</v>
          </cell>
          <cell r="D14647" t="str">
            <v>DE</v>
          </cell>
          <cell r="E14647">
            <v>924088.03902234964</v>
          </cell>
        </row>
        <row r="14648">
          <cell r="A14648" t="str">
            <v>2013-9-FL</v>
          </cell>
          <cell r="B14648">
            <v>2013</v>
          </cell>
          <cell r="C14648">
            <v>9</v>
          </cell>
          <cell r="D14648" t="str">
            <v>FL</v>
          </cell>
          <cell r="E14648">
            <v>19286803.71590545</v>
          </cell>
        </row>
        <row r="14649">
          <cell r="A14649" t="str">
            <v>2013-9-GA</v>
          </cell>
          <cell r="B14649">
            <v>2013</v>
          </cell>
          <cell r="C14649">
            <v>9</v>
          </cell>
          <cell r="D14649" t="str">
            <v>GA</v>
          </cell>
          <cell r="E14649">
            <v>10250999.658887507</v>
          </cell>
        </row>
        <row r="14650">
          <cell r="A14650" t="str">
            <v>2013-9-HI</v>
          </cell>
          <cell r="B14650">
            <v>2013</v>
          </cell>
          <cell r="C14650">
            <v>9</v>
          </cell>
          <cell r="D14650" t="str">
            <v>HI</v>
          </cell>
          <cell r="E14650">
            <v>1388630.1456563296</v>
          </cell>
        </row>
        <row r="14651">
          <cell r="A14651" t="str">
            <v>2013-9-IA</v>
          </cell>
          <cell r="B14651">
            <v>2013</v>
          </cell>
          <cell r="C14651">
            <v>9</v>
          </cell>
          <cell r="D14651" t="str">
            <v>IA</v>
          </cell>
          <cell r="E14651">
            <v>3086101.6190054491</v>
          </cell>
        </row>
        <row r="14652">
          <cell r="A14652" t="str">
            <v>2013-9-ID</v>
          </cell>
          <cell r="B14652">
            <v>2013</v>
          </cell>
          <cell r="C14652">
            <v>9</v>
          </cell>
          <cell r="D14652" t="str">
            <v>ID</v>
          </cell>
          <cell r="E14652">
            <v>1637296.5625949972</v>
          </cell>
        </row>
        <row r="14653">
          <cell r="A14653" t="str">
            <v>2013-9-IL</v>
          </cell>
          <cell r="B14653">
            <v>2013</v>
          </cell>
          <cell r="C14653">
            <v>9</v>
          </cell>
          <cell r="D14653" t="str">
            <v>IL</v>
          </cell>
          <cell r="E14653">
            <v>13091148.781643352</v>
          </cell>
        </row>
        <row r="14654">
          <cell r="A14654" t="str">
            <v>2013-9-IN</v>
          </cell>
          <cell r="B14654">
            <v>2013</v>
          </cell>
          <cell r="C14654">
            <v>9</v>
          </cell>
          <cell r="D14654" t="str">
            <v>IN</v>
          </cell>
          <cell r="E14654">
            <v>6573168.6545762569</v>
          </cell>
        </row>
        <row r="14655">
          <cell r="A14655" t="str">
            <v>2013-9-KS</v>
          </cell>
          <cell r="B14655">
            <v>2013</v>
          </cell>
          <cell r="C14655">
            <v>9</v>
          </cell>
          <cell r="D14655" t="str">
            <v>KS</v>
          </cell>
          <cell r="E14655">
            <v>2884660.1322865519</v>
          </cell>
        </row>
        <row r="14656">
          <cell r="A14656" t="str">
            <v>2013-9-KY</v>
          </cell>
          <cell r="B14656">
            <v>2013</v>
          </cell>
          <cell r="C14656">
            <v>9</v>
          </cell>
          <cell r="D14656" t="str">
            <v>KY</v>
          </cell>
          <cell r="E14656">
            <v>4435720.076136752</v>
          </cell>
        </row>
        <row r="14657">
          <cell r="A14657" t="str">
            <v>2013-9-LA</v>
          </cell>
          <cell r="B14657">
            <v>2013</v>
          </cell>
          <cell r="C14657">
            <v>9</v>
          </cell>
          <cell r="D14657" t="str">
            <v>LA</v>
          </cell>
          <cell r="E14657">
            <v>4607004.6060957098</v>
          </cell>
        </row>
        <row r="14658">
          <cell r="A14658" t="str">
            <v>2013-9-MA</v>
          </cell>
          <cell r="B14658">
            <v>2013</v>
          </cell>
          <cell r="C14658">
            <v>9</v>
          </cell>
          <cell r="D14658" t="str">
            <v>MA</v>
          </cell>
          <cell r="E14658">
            <v>6674628.7601883775</v>
          </cell>
        </row>
        <row r="14659">
          <cell r="A14659" t="str">
            <v>2013-9-MD</v>
          </cell>
          <cell r="B14659">
            <v>2013</v>
          </cell>
          <cell r="C14659">
            <v>9</v>
          </cell>
          <cell r="D14659" t="str">
            <v>MD</v>
          </cell>
          <cell r="E14659">
            <v>5950519.4585975995</v>
          </cell>
        </row>
        <row r="14660">
          <cell r="A14660" t="str">
            <v>2013-9-ME</v>
          </cell>
          <cell r="B14660">
            <v>2013</v>
          </cell>
          <cell r="C14660">
            <v>9</v>
          </cell>
          <cell r="D14660" t="str">
            <v>ME</v>
          </cell>
          <cell r="E14660">
            <v>1324794.7878472726</v>
          </cell>
        </row>
        <row r="14661">
          <cell r="A14661" t="str">
            <v>2013-9-MI</v>
          </cell>
          <cell r="B14661">
            <v>2013</v>
          </cell>
          <cell r="C14661">
            <v>9</v>
          </cell>
          <cell r="D14661" t="str">
            <v>MI</v>
          </cell>
          <cell r="E14661">
            <v>9990134.0847045258</v>
          </cell>
        </row>
        <row r="14662">
          <cell r="A14662" t="str">
            <v>2013-9-MN</v>
          </cell>
          <cell r="B14662">
            <v>2013</v>
          </cell>
          <cell r="C14662">
            <v>9</v>
          </cell>
          <cell r="D14662" t="str">
            <v>MN</v>
          </cell>
          <cell r="E14662">
            <v>5451445.6452300064</v>
          </cell>
        </row>
        <row r="14663">
          <cell r="A14663" t="str">
            <v>2013-9-MO</v>
          </cell>
          <cell r="B14663">
            <v>2013</v>
          </cell>
          <cell r="C14663">
            <v>9</v>
          </cell>
          <cell r="D14663" t="str">
            <v>MO</v>
          </cell>
          <cell r="E14663">
            <v>6106817.4816568708</v>
          </cell>
        </row>
        <row r="14664">
          <cell r="A14664" t="str">
            <v>2013-9-MS</v>
          </cell>
          <cell r="B14664">
            <v>2013</v>
          </cell>
          <cell r="C14664">
            <v>9</v>
          </cell>
          <cell r="D14664" t="str">
            <v>MS</v>
          </cell>
          <cell r="E14664">
            <v>3038349.100246368</v>
          </cell>
        </row>
        <row r="14665">
          <cell r="A14665" t="str">
            <v>2013-9-MT</v>
          </cell>
          <cell r="B14665">
            <v>2013</v>
          </cell>
          <cell r="C14665">
            <v>9</v>
          </cell>
          <cell r="D14665" t="str">
            <v>MT</v>
          </cell>
          <cell r="E14665">
            <v>1008944.2066584916</v>
          </cell>
        </row>
        <row r="14666">
          <cell r="A14666" t="str">
            <v>2013-9-NC</v>
          </cell>
          <cell r="B14666">
            <v>2013</v>
          </cell>
          <cell r="C14666">
            <v>9</v>
          </cell>
          <cell r="D14666" t="str">
            <v>NC</v>
          </cell>
          <cell r="E14666">
            <v>9931425.3092371691</v>
          </cell>
        </row>
        <row r="14667">
          <cell r="A14667" t="str">
            <v>2013-9-ND</v>
          </cell>
          <cell r="B14667">
            <v>2013</v>
          </cell>
          <cell r="C14667">
            <v>9</v>
          </cell>
          <cell r="D14667" t="str">
            <v>ND</v>
          </cell>
          <cell r="E14667">
            <v>674760.56838285434</v>
          </cell>
        </row>
        <row r="14668">
          <cell r="A14668" t="str">
            <v>2013-9-NE</v>
          </cell>
          <cell r="B14668">
            <v>2013</v>
          </cell>
          <cell r="C14668">
            <v>9</v>
          </cell>
          <cell r="D14668" t="str">
            <v>NE</v>
          </cell>
          <cell r="E14668">
            <v>1864063.6676268431</v>
          </cell>
        </row>
        <row r="14669">
          <cell r="A14669" t="str">
            <v>2013-9-NH</v>
          </cell>
          <cell r="B14669">
            <v>2013</v>
          </cell>
          <cell r="C14669">
            <v>9</v>
          </cell>
          <cell r="D14669" t="str">
            <v>NH</v>
          </cell>
          <cell r="E14669">
            <v>1336288.678289114</v>
          </cell>
        </row>
        <row r="14670">
          <cell r="A14670" t="str">
            <v>2013-9-NJ</v>
          </cell>
          <cell r="B14670">
            <v>2013</v>
          </cell>
          <cell r="C14670">
            <v>9</v>
          </cell>
          <cell r="D14670" t="str">
            <v>NJ</v>
          </cell>
          <cell r="E14670">
            <v>8808836.9700810835</v>
          </cell>
        </row>
        <row r="14671">
          <cell r="A14671" t="str">
            <v>2013-9-NM</v>
          </cell>
          <cell r="B14671">
            <v>2013</v>
          </cell>
          <cell r="C14671">
            <v>9</v>
          </cell>
          <cell r="D14671" t="str">
            <v>NM</v>
          </cell>
          <cell r="E14671">
            <v>2166344.2791347438</v>
          </cell>
        </row>
        <row r="14672">
          <cell r="A14672" t="str">
            <v>2013-9-NV</v>
          </cell>
          <cell r="B14672">
            <v>2013</v>
          </cell>
          <cell r="C14672">
            <v>9</v>
          </cell>
          <cell r="D14672" t="str">
            <v>NV</v>
          </cell>
          <cell r="E14672">
            <v>2654896.292474377</v>
          </cell>
        </row>
        <row r="14673">
          <cell r="A14673" t="str">
            <v>2013-9-NY</v>
          </cell>
          <cell r="B14673">
            <v>2013</v>
          </cell>
          <cell r="C14673">
            <v>9</v>
          </cell>
          <cell r="D14673" t="str">
            <v>NY</v>
          </cell>
          <cell r="E14673">
            <v>19523853.001556255</v>
          </cell>
        </row>
        <row r="14674">
          <cell r="A14674" t="str">
            <v>2013-9-OH</v>
          </cell>
          <cell r="B14674">
            <v>2013</v>
          </cell>
          <cell r="C14674">
            <v>9</v>
          </cell>
          <cell r="D14674" t="str">
            <v>OH</v>
          </cell>
          <cell r="E14674">
            <v>11620899.544332968</v>
          </cell>
        </row>
        <row r="14675">
          <cell r="A14675" t="str">
            <v>2013-9-OK</v>
          </cell>
          <cell r="B14675">
            <v>2013</v>
          </cell>
          <cell r="C14675">
            <v>9</v>
          </cell>
          <cell r="D14675" t="str">
            <v>OK</v>
          </cell>
          <cell r="E14675">
            <v>3798666.7729021851</v>
          </cell>
        </row>
        <row r="14676">
          <cell r="A14676" t="str">
            <v>2013-9-OR</v>
          </cell>
          <cell r="B14676">
            <v>2013</v>
          </cell>
          <cell r="C14676">
            <v>9</v>
          </cell>
          <cell r="D14676" t="str">
            <v>OR</v>
          </cell>
          <cell r="E14676">
            <v>3976029.3892015382</v>
          </cell>
        </row>
        <row r="14677">
          <cell r="A14677" t="str">
            <v>2013-9-PA</v>
          </cell>
          <cell r="B14677">
            <v>2013</v>
          </cell>
          <cell r="C14677">
            <v>9</v>
          </cell>
          <cell r="D14677" t="str">
            <v>PA</v>
          </cell>
          <cell r="E14677">
            <v>12798233.834486568</v>
          </cell>
        </row>
        <row r="14678">
          <cell r="A14678" t="str">
            <v>2013-9-RI</v>
          </cell>
          <cell r="B14678">
            <v>2013</v>
          </cell>
          <cell r="C14678">
            <v>9</v>
          </cell>
          <cell r="D14678" t="str">
            <v>RI</v>
          </cell>
          <cell r="E14678">
            <v>1062439.2005575264</v>
          </cell>
        </row>
        <row r="14679">
          <cell r="A14679" t="str">
            <v>2013-9-SC</v>
          </cell>
          <cell r="B14679">
            <v>2013</v>
          </cell>
          <cell r="C14679">
            <v>9</v>
          </cell>
          <cell r="D14679" t="str">
            <v>SC</v>
          </cell>
          <cell r="E14679">
            <v>4761122.2691371879</v>
          </cell>
        </row>
        <row r="14680">
          <cell r="A14680" t="str">
            <v>2013-9-SD</v>
          </cell>
          <cell r="B14680">
            <v>2013</v>
          </cell>
          <cell r="C14680">
            <v>9</v>
          </cell>
          <cell r="D14680" t="str">
            <v>SD</v>
          </cell>
          <cell r="E14680">
            <v>821586.52463467489</v>
          </cell>
        </row>
        <row r="14681">
          <cell r="A14681" t="str">
            <v>2013-9-TN</v>
          </cell>
          <cell r="B14681">
            <v>2013</v>
          </cell>
          <cell r="C14681">
            <v>9</v>
          </cell>
          <cell r="D14681" t="str">
            <v>TN</v>
          </cell>
          <cell r="E14681">
            <v>6479789.2960955985</v>
          </cell>
        </row>
        <row r="14682">
          <cell r="A14682" t="str">
            <v>2013-9-TX</v>
          </cell>
          <cell r="B14682">
            <v>2013</v>
          </cell>
          <cell r="C14682">
            <v>9</v>
          </cell>
          <cell r="D14682" t="str">
            <v>TX</v>
          </cell>
          <cell r="E14682">
            <v>26923560.047013659</v>
          </cell>
        </row>
        <row r="14683">
          <cell r="A14683" t="str">
            <v>2013-9-UT</v>
          </cell>
          <cell r="B14683">
            <v>2013</v>
          </cell>
          <cell r="C14683">
            <v>9</v>
          </cell>
          <cell r="D14683" t="str">
            <v>UT</v>
          </cell>
          <cell r="E14683">
            <v>2963813.0423906641</v>
          </cell>
        </row>
        <row r="14684">
          <cell r="A14684" t="str">
            <v>2013-9-VA</v>
          </cell>
          <cell r="B14684">
            <v>2013</v>
          </cell>
          <cell r="C14684">
            <v>9</v>
          </cell>
          <cell r="D14684" t="str">
            <v>VA</v>
          </cell>
          <cell r="E14684">
            <v>8262243.6766567221</v>
          </cell>
        </row>
        <row r="14685">
          <cell r="A14685" t="str">
            <v>2013-9-VT</v>
          </cell>
          <cell r="B14685">
            <v>2013</v>
          </cell>
          <cell r="C14685">
            <v>9</v>
          </cell>
          <cell r="D14685" t="str">
            <v>VT</v>
          </cell>
          <cell r="E14685">
            <v>638006.99734400446</v>
          </cell>
        </row>
        <row r="14686">
          <cell r="A14686" t="str">
            <v>2013-9-WA</v>
          </cell>
          <cell r="B14686">
            <v>2013</v>
          </cell>
          <cell r="C14686">
            <v>9</v>
          </cell>
          <cell r="D14686" t="str">
            <v>WA</v>
          </cell>
          <cell r="E14686">
            <v>6947989.6821871847</v>
          </cell>
        </row>
        <row r="14687">
          <cell r="A14687" t="str">
            <v>2013-9-WI</v>
          </cell>
          <cell r="B14687">
            <v>2013</v>
          </cell>
          <cell r="C14687">
            <v>9</v>
          </cell>
          <cell r="D14687" t="str">
            <v>WI</v>
          </cell>
          <cell r="E14687">
            <v>5809245.9301790241</v>
          </cell>
        </row>
        <row r="14688">
          <cell r="A14688" t="str">
            <v>2013-9-WV</v>
          </cell>
          <cell r="B14688">
            <v>2013</v>
          </cell>
          <cell r="C14688">
            <v>9</v>
          </cell>
          <cell r="D14688" t="str">
            <v>WV</v>
          </cell>
          <cell r="E14688">
            <v>1851922.7775861614</v>
          </cell>
        </row>
        <row r="14689">
          <cell r="A14689" t="str">
            <v>2013-9-WY</v>
          </cell>
          <cell r="B14689">
            <v>2013</v>
          </cell>
          <cell r="C14689">
            <v>9</v>
          </cell>
          <cell r="D14689" t="str">
            <v>WY</v>
          </cell>
          <cell r="E14689">
            <v>576008.30720934388</v>
          </cell>
        </row>
        <row r="14690">
          <cell r="A14690" t="str">
            <v>2014-10-AK</v>
          </cell>
          <cell r="B14690">
            <v>2014</v>
          </cell>
          <cell r="C14690">
            <v>10</v>
          </cell>
          <cell r="D14690" t="str">
            <v>AK</v>
          </cell>
          <cell r="E14690">
            <v>741345.72323702695</v>
          </cell>
        </row>
        <row r="14691">
          <cell r="A14691" t="str">
            <v>2014-10-AL</v>
          </cell>
          <cell r="B14691">
            <v>2014</v>
          </cell>
          <cell r="C14691">
            <v>10</v>
          </cell>
          <cell r="D14691" t="str">
            <v>AL</v>
          </cell>
          <cell r="E14691">
            <v>4935690.5338799441</v>
          </cell>
        </row>
        <row r="14692">
          <cell r="A14692" t="str">
            <v>2014-10-AR</v>
          </cell>
          <cell r="B14692">
            <v>2014</v>
          </cell>
          <cell r="C14692">
            <v>10</v>
          </cell>
          <cell r="D14692" t="str">
            <v>AR</v>
          </cell>
          <cell r="E14692">
            <v>3007314.3252530773</v>
          </cell>
        </row>
        <row r="14693">
          <cell r="A14693" t="str">
            <v>2014-10-AZ</v>
          </cell>
          <cell r="B14693">
            <v>2014</v>
          </cell>
          <cell r="C14693">
            <v>10</v>
          </cell>
          <cell r="D14693" t="str">
            <v>AZ</v>
          </cell>
          <cell r="E14693">
            <v>7020503.3860540222</v>
          </cell>
        </row>
        <row r="14694">
          <cell r="A14694" t="str">
            <v>2014-10-CA</v>
          </cell>
          <cell r="B14694">
            <v>2014</v>
          </cell>
          <cell r="C14694">
            <v>10</v>
          </cell>
          <cell r="D14694" t="str">
            <v>CA</v>
          </cell>
          <cell r="E14694">
            <v>40320854.463992588</v>
          </cell>
        </row>
        <row r="14695">
          <cell r="A14695" t="str">
            <v>2014-10-CO</v>
          </cell>
          <cell r="B14695">
            <v>2014</v>
          </cell>
          <cell r="C14695">
            <v>10</v>
          </cell>
          <cell r="D14695" t="str">
            <v>CO</v>
          </cell>
          <cell r="E14695">
            <v>5359528.2878411338</v>
          </cell>
        </row>
        <row r="14696">
          <cell r="A14696" t="str">
            <v>2014-10-CT</v>
          </cell>
          <cell r="B14696">
            <v>2014</v>
          </cell>
          <cell r="C14696">
            <v>10</v>
          </cell>
          <cell r="D14696" t="str">
            <v>CT</v>
          </cell>
          <cell r="E14696">
            <v>3604384.5535934395</v>
          </cell>
        </row>
        <row r="14697">
          <cell r="A14697" t="str">
            <v>2014-10-DC</v>
          </cell>
          <cell r="B14697">
            <v>2014</v>
          </cell>
          <cell r="C14697">
            <v>10</v>
          </cell>
          <cell r="D14697" t="str">
            <v>DC</v>
          </cell>
          <cell r="E14697">
            <v>582875.12016901665</v>
          </cell>
        </row>
        <row r="14698">
          <cell r="A14698" t="str">
            <v>2014-10-DE</v>
          </cell>
          <cell r="B14698">
            <v>2014</v>
          </cell>
          <cell r="C14698">
            <v>10</v>
          </cell>
          <cell r="D14698" t="str">
            <v>DE</v>
          </cell>
          <cell r="E14698">
            <v>932346.73412996449</v>
          </cell>
        </row>
        <row r="14699">
          <cell r="A14699" t="str">
            <v>2014-10-FL</v>
          </cell>
          <cell r="B14699">
            <v>2014</v>
          </cell>
          <cell r="C14699">
            <v>10</v>
          </cell>
          <cell r="D14699" t="str">
            <v>FL</v>
          </cell>
          <cell r="E14699">
            <v>19566389.261252146</v>
          </cell>
        </row>
        <row r="14700">
          <cell r="A14700" t="str">
            <v>2014-10-GA</v>
          </cell>
          <cell r="B14700">
            <v>2014</v>
          </cell>
          <cell r="C14700">
            <v>10</v>
          </cell>
          <cell r="D14700" t="str">
            <v>GA</v>
          </cell>
          <cell r="E14700">
            <v>10428132.426578615</v>
          </cell>
        </row>
        <row r="14701">
          <cell r="A14701" t="str">
            <v>2014-10-HI</v>
          </cell>
          <cell r="B14701">
            <v>2014</v>
          </cell>
          <cell r="C14701">
            <v>10</v>
          </cell>
          <cell r="D14701" t="str">
            <v>HI</v>
          </cell>
          <cell r="E14701">
            <v>1397437.7971751767</v>
          </cell>
        </row>
        <row r="14702">
          <cell r="A14702" t="str">
            <v>2014-10-IA</v>
          </cell>
          <cell r="B14702">
            <v>2014</v>
          </cell>
          <cell r="C14702">
            <v>10</v>
          </cell>
          <cell r="D14702" t="str">
            <v>IA</v>
          </cell>
          <cell r="E14702">
            <v>3098684.0689338092</v>
          </cell>
        </row>
        <row r="14703">
          <cell r="A14703" t="str">
            <v>2014-10-ID</v>
          </cell>
          <cell r="B14703">
            <v>2014</v>
          </cell>
          <cell r="C14703">
            <v>10</v>
          </cell>
          <cell r="D14703" t="str">
            <v>ID</v>
          </cell>
          <cell r="E14703">
            <v>1659110.4278833284</v>
          </cell>
        </row>
        <row r="14704">
          <cell r="A14704" t="str">
            <v>2014-10-IL</v>
          </cell>
          <cell r="B14704">
            <v>2014</v>
          </cell>
          <cell r="C14704">
            <v>10</v>
          </cell>
          <cell r="D14704" t="str">
            <v>IL</v>
          </cell>
          <cell r="E14704">
            <v>13173524.9572419</v>
          </cell>
        </row>
        <row r="14705">
          <cell r="A14705" t="str">
            <v>2014-10-IN</v>
          </cell>
          <cell r="B14705">
            <v>2014</v>
          </cell>
          <cell r="C14705">
            <v>10</v>
          </cell>
          <cell r="D14705" t="str">
            <v>IN</v>
          </cell>
          <cell r="E14705">
            <v>6601455.821597483</v>
          </cell>
        </row>
        <row r="14706">
          <cell r="A14706" t="str">
            <v>2014-10-KS</v>
          </cell>
          <cell r="B14706">
            <v>2014</v>
          </cell>
          <cell r="C14706">
            <v>10</v>
          </cell>
          <cell r="D14706" t="str">
            <v>KS</v>
          </cell>
          <cell r="E14706">
            <v>2894317.7823886033</v>
          </cell>
        </row>
        <row r="14707">
          <cell r="A14707" t="str">
            <v>2014-10-KY</v>
          </cell>
          <cell r="B14707">
            <v>2014</v>
          </cell>
          <cell r="C14707">
            <v>10</v>
          </cell>
          <cell r="D14707" t="str">
            <v>KY</v>
          </cell>
          <cell r="E14707">
            <v>4466178.1537565282</v>
          </cell>
        </row>
        <row r="14708">
          <cell r="A14708" t="str">
            <v>2014-10-LA</v>
          </cell>
          <cell r="B14708">
            <v>2014</v>
          </cell>
          <cell r="C14708">
            <v>10</v>
          </cell>
          <cell r="D14708" t="str">
            <v>LA</v>
          </cell>
          <cell r="E14708">
            <v>4630302.3681697622</v>
          </cell>
        </row>
        <row r="14709">
          <cell r="A14709" t="str">
            <v>2014-10-MA</v>
          </cell>
          <cell r="B14709">
            <v>2014</v>
          </cell>
          <cell r="C14709">
            <v>10</v>
          </cell>
          <cell r="D14709" t="str">
            <v>MA</v>
          </cell>
          <cell r="E14709">
            <v>6715445.3690100787</v>
          </cell>
        </row>
        <row r="14710">
          <cell r="A14710" t="str">
            <v>2014-10-MD</v>
          </cell>
          <cell r="B14710">
            <v>2014</v>
          </cell>
          <cell r="C14710">
            <v>10</v>
          </cell>
          <cell r="D14710" t="str">
            <v>MD</v>
          </cell>
          <cell r="E14710">
            <v>6006387.7073325431</v>
          </cell>
        </row>
        <row r="14711">
          <cell r="A14711" t="str">
            <v>2014-10-ME</v>
          </cell>
          <cell r="B14711">
            <v>2014</v>
          </cell>
          <cell r="C14711">
            <v>10</v>
          </cell>
          <cell r="D14711" t="str">
            <v>ME</v>
          </cell>
          <cell r="E14711">
            <v>1325289.6531576356</v>
          </cell>
        </row>
        <row r="14712">
          <cell r="A14712" t="str">
            <v>2014-10-MI</v>
          </cell>
          <cell r="B14712">
            <v>2014</v>
          </cell>
          <cell r="C14712">
            <v>10</v>
          </cell>
          <cell r="D14712" t="str">
            <v>MI</v>
          </cell>
          <cell r="E14712">
            <v>10022711.41882186</v>
          </cell>
        </row>
        <row r="14713">
          <cell r="A14713" t="str">
            <v>2014-10-MN</v>
          </cell>
          <cell r="B14713">
            <v>2014</v>
          </cell>
          <cell r="C14713">
            <v>10</v>
          </cell>
          <cell r="D14713" t="str">
            <v>MN</v>
          </cell>
          <cell r="E14713">
            <v>5498037.8062654166</v>
          </cell>
        </row>
        <row r="14714">
          <cell r="A14714" t="str">
            <v>2014-10-MO</v>
          </cell>
          <cell r="B14714">
            <v>2014</v>
          </cell>
          <cell r="C14714">
            <v>10</v>
          </cell>
          <cell r="D14714" t="str">
            <v>MO</v>
          </cell>
          <cell r="E14714">
            <v>6144098.4237172781</v>
          </cell>
        </row>
        <row r="14715">
          <cell r="A14715" t="str">
            <v>2014-10-MS</v>
          </cell>
          <cell r="B14715">
            <v>2014</v>
          </cell>
          <cell r="C14715">
            <v>10</v>
          </cell>
          <cell r="D14715" t="str">
            <v>MS</v>
          </cell>
          <cell r="E14715">
            <v>3060803.23056948</v>
          </cell>
        </row>
        <row r="14716">
          <cell r="A14716" t="str">
            <v>2014-10-MT</v>
          </cell>
          <cell r="B14716">
            <v>2014</v>
          </cell>
          <cell r="C14716">
            <v>10</v>
          </cell>
          <cell r="D14716" t="str">
            <v>MT</v>
          </cell>
          <cell r="E14716">
            <v>1015010.6306641105</v>
          </cell>
        </row>
        <row r="14717">
          <cell r="A14717" t="str">
            <v>2014-10-NC</v>
          </cell>
          <cell r="B14717">
            <v>2014</v>
          </cell>
          <cell r="C14717">
            <v>10</v>
          </cell>
          <cell r="D14717" t="str">
            <v>NC</v>
          </cell>
          <cell r="E14717">
            <v>10056219.8865736</v>
          </cell>
        </row>
        <row r="14718">
          <cell r="A14718" t="str">
            <v>2014-10-ND</v>
          </cell>
          <cell r="B14718">
            <v>2014</v>
          </cell>
          <cell r="C14718">
            <v>10</v>
          </cell>
          <cell r="D14718" t="str">
            <v>ND</v>
          </cell>
          <cell r="E14718">
            <v>675448.47587315273</v>
          </cell>
        </row>
        <row r="14719">
          <cell r="A14719" t="str">
            <v>2014-10-NE</v>
          </cell>
          <cell r="B14719">
            <v>2014</v>
          </cell>
          <cell r="C14719">
            <v>10</v>
          </cell>
          <cell r="D14719" t="str">
            <v>NE</v>
          </cell>
          <cell r="E14719">
            <v>1875991.0314888821</v>
          </cell>
        </row>
        <row r="14720">
          <cell r="A14720" t="str">
            <v>2014-10-NH</v>
          </cell>
          <cell r="B14720">
            <v>2014</v>
          </cell>
          <cell r="C14720">
            <v>10</v>
          </cell>
          <cell r="D14720" t="str">
            <v>NH</v>
          </cell>
          <cell r="E14720">
            <v>1342560.600386027</v>
          </cell>
        </row>
        <row r="14721">
          <cell r="A14721" t="str">
            <v>2014-10-NJ</v>
          </cell>
          <cell r="B14721">
            <v>2014</v>
          </cell>
          <cell r="C14721">
            <v>10</v>
          </cell>
          <cell r="D14721" t="str">
            <v>NJ</v>
          </cell>
          <cell r="E14721">
            <v>8844152.646706311</v>
          </cell>
        </row>
        <row r="14722">
          <cell r="A14722" t="str">
            <v>2014-10-NM</v>
          </cell>
          <cell r="B14722">
            <v>2014</v>
          </cell>
          <cell r="C14722">
            <v>10</v>
          </cell>
          <cell r="D14722" t="str">
            <v>NM</v>
          </cell>
          <cell r="E14722">
            <v>2200069.4159885608</v>
          </cell>
        </row>
        <row r="14723">
          <cell r="A14723" t="str">
            <v>2014-10-NV</v>
          </cell>
          <cell r="B14723">
            <v>2014</v>
          </cell>
          <cell r="C14723">
            <v>10</v>
          </cell>
          <cell r="D14723" t="str">
            <v>NV</v>
          </cell>
          <cell r="E14723">
            <v>2661598.32403519</v>
          </cell>
        </row>
        <row r="14724">
          <cell r="A14724" t="str">
            <v>2014-10-NY</v>
          </cell>
          <cell r="B14724">
            <v>2014</v>
          </cell>
          <cell r="C14724">
            <v>10</v>
          </cell>
          <cell r="D14724" t="str">
            <v>NY</v>
          </cell>
          <cell r="E14724">
            <v>19570034.00988527</v>
          </cell>
        </row>
        <row r="14725">
          <cell r="A14725" t="str">
            <v>2014-10-OH</v>
          </cell>
          <cell r="B14725">
            <v>2014</v>
          </cell>
          <cell r="C14725">
            <v>10</v>
          </cell>
          <cell r="D14725" t="str">
            <v>OH</v>
          </cell>
          <cell r="E14725">
            <v>11647641.053385505</v>
          </cell>
        </row>
        <row r="14726">
          <cell r="A14726" t="str">
            <v>2014-10-OK</v>
          </cell>
          <cell r="B14726">
            <v>2014</v>
          </cell>
          <cell r="C14726">
            <v>10</v>
          </cell>
          <cell r="D14726" t="str">
            <v>OK</v>
          </cell>
          <cell r="E14726">
            <v>3813215.2322867266</v>
          </cell>
        </row>
        <row r="14727">
          <cell r="A14727" t="str">
            <v>2014-10-OR</v>
          </cell>
          <cell r="B14727">
            <v>2014</v>
          </cell>
          <cell r="C14727">
            <v>10</v>
          </cell>
          <cell r="D14727" t="str">
            <v>OR</v>
          </cell>
          <cell r="E14727">
            <v>4021741.9677467197</v>
          </cell>
        </row>
        <row r="14728">
          <cell r="A14728" t="str">
            <v>2014-10-PA</v>
          </cell>
          <cell r="B14728">
            <v>2014</v>
          </cell>
          <cell r="C14728">
            <v>10</v>
          </cell>
          <cell r="D14728" t="str">
            <v>PA</v>
          </cell>
          <cell r="E14728">
            <v>12828798.023649752</v>
          </cell>
        </row>
        <row r="14729">
          <cell r="A14729" t="str">
            <v>2014-10-RI</v>
          </cell>
          <cell r="B14729">
            <v>2014</v>
          </cell>
          <cell r="C14729">
            <v>10</v>
          </cell>
          <cell r="D14729" t="str">
            <v>RI</v>
          </cell>
          <cell r="E14729">
            <v>1065566.2526713621</v>
          </cell>
        </row>
        <row r="14730">
          <cell r="A14730" t="str">
            <v>2014-10-SC</v>
          </cell>
          <cell r="B14730">
            <v>2014</v>
          </cell>
          <cell r="C14730">
            <v>10</v>
          </cell>
          <cell r="D14730" t="str">
            <v>SC</v>
          </cell>
          <cell r="E14730">
            <v>4804109.0031896187</v>
          </cell>
        </row>
        <row r="14731">
          <cell r="A14731" t="str">
            <v>2014-10-SD</v>
          </cell>
          <cell r="B14731">
            <v>2014</v>
          </cell>
          <cell r="C14731">
            <v>10</v>
          </cell>
          <cell r="D14731" t="str">
            <v>SD</v>
          </cell>
          <cell r="E14731">
            <v>823837.29091546789</v>
          </cell>
        </row>
        <row r="14732">
          <cell r="A14732" t="str">
            <v>2014-10-TN</v>
          </cell>
          <cell r="B14732">
            <v>2014</v>
          </cell>
          <cell r="C14732">
            <v>10</v>
          </cell>
          <cell r="D14732" t="str">
            <v>TN</v>
          </cell>
          <cell r="E14732">
            <v>6522055.6263293447</v>
          </cell>
        </row>
        <row r="14733">
          <cell r="A14733" t="str">
            <v>2014-10-TX</v>
          </cell>
          <cell r="B14733">
            <v>2014</v>
          </cell>
          <cell r="C14733">
            <v>10</v>
          </cell>
          <cell r="D14733" t="str">
            <v>TX</v>
          </cell>
          <cell r="E14733">
            <v>27481646.890885863</v>
          </cell>
        </row>
        <row r="14734">
          <cell r="A14734" t="str">
            <v>2014-10-UT</v>
          </cell>
          <cell r="B14734">
            <v>2014</v>
          </cell>
          <cell r="C14734">
            <v>10</v>
          </cell>
          <cell r="D14734" t="str">
            <v>UT</v>
          </cell>
          <cell r="E14734">
            <v>3030299.4655213053</v>
          </cell>
        </row>
        <row r="14735">
          <cell r="A14735" t="str">
            <v>2014-10-VA</v>
          </cell>
          <cell r="B14735">
            <v>2014</v>
          </cell>
          <cell r="C14735">
            <v>10</v>
          </cell>
          <cell r="D14735" t="str">
            <v>VA</v>
          </cell>
          <cell r="E14735">
            <v>8346933.1738963956</v>
          </cell>
        </row>
        <row r="14736">
          <cell r="A14736" t="str">
            <v>2014-10-VT</v>
          </cell>
          <cell r="B14736">
            <v>2014</v>
          </cell>
          <cell r="C14736">
            <v>10</v>
          </cell>
          <cell r="D14736" t="str">
            <v>VT</v>
          </cell>
          <cell r="E14736">
            <v>641816.78019190684</v>
          </cell>
        </row>
        <row r="14737">
          <cell r="A14737" t="str">
            <v>2014-10-WA</v>
          </cell>
          <cell r="B14737">
            <v>2014</v>
          </cell>
          <cell r="C14737">
            <v>10</v>
          </cell>
          <cell r="D14737" t="str">
            <v>WA</v>
          </cell>
          <cell r="E14737">
            <v>7027421.766736933</v>
          </cell>
        </row>
        <row r="14738">
          <cell r="A14738" t="str">
            <v>2014-10-WI</v>
          </cell>
          <cell r="B14738">
            <v>2014</v>
          </cell>
          <cell r="C14738">
            <v>10</v>
          </cell>
          <cell r="D14738" t="str">
            <v>WI</v>
          </cell>
          <cell r="E14738">
            <v>5847897.6585690193</v>
          </cell>
        </row>
        <row r="14739">
          <cell r="A14739" t="str">
            <v>2014-10-WV</v>
          </cell>
          <cell r="B14739">
            <v>2014</v>
          </cell>
          <cell r="C14739">
            <v>10</v>
          </cell>
          <cell r="D14739" t="str">
            <v>WV</v>
          </cell>
          <cell r="E14739">
            <v>1851354.4431286459</v>
          </cell>
        </row>
        <row r="14740">
          <cell r="A14740" t="str">
            <v>2014-10-WY</v>
          </cell>
          <cell r="B14740">
            <v>2014</v>
          </cell>
          <cell r="C14740">
            <v>10</v>
          </cell>
          <cell r="D14740" t="str">
            <v>WY</v>
          </cell>
          <cell r="E14740">
            <v>579646.92933434283</v>
          </cell>
        </row>
        <row r="14741">
          <cell r="A14741" t="str">
            <v>2014-11-AK</v>
          </cell>
          <cell r="B14741">
            <v>2014</v>
          </cell>
          <cell r="C14741">
            <v>11</v>
          </cell>
          <cell r="D14741" t="str">
            <v>AK</v>
          </cell>
          <cell r="E14741">
            <v>741934.24253761896</v>
          </cell>
        </row>
        <row r="14742">
          <cell r="A14742" t="str">
            <v>2014-11-AL</v>
          </cell>
          <cell r="B14742">
            <v>2014</v>
          </cell>
          <cell r="C14742">
            <v>11</v>
          </cell>
          <cell r="D14742" t="str">
            <v>AL</v>
          </cell>
          <cell r="E14742">
            <v>4938515.5372364195</v>
          </cell>
        </row>
        <row r="14743">
          <cell r="A14743" t="str">
            <v>2014-11-AR</v>
          </cell>
          <cell r="B14743">
            <v>2014</v>
          </cell>
          <cell r="C14743">
            <v>11</v>
          </cell>
          <cell r="D14743" t="str">
            <v>AR</v>
          </cell>
          <cell r="E14743">
            <v>3009076.3901329529</v>
          </cell>
        </row>
        <row r="14744">
          <cell r="A14744" t="str">
            <v>2014-11-AZ</v>
          </cell>
          <cell r="B14744">
            <v>2014</v>
          </cell>
          <cell r="C14744">
            <v>11</v>
          </cell>
          <cell r="D14744" t="str">
            <v>AZ</v>
          </cell>
          <cell r="E14744">
            <v>7032314.4212783575</v>
          </cell>
        </row>
        <row r="14745">
          <cell r="A14745" t="str">
            <v>2014-11-CA</v>
          </cell>
          <cell r="B14745">
            <v>2014</v>
          </cell>
          <cell r="C14745">
            <v>11</v>
          </cell>
          <cell r="D14745" t="str">
            <v>CA</v>
          </cell>
          <cell r="E14745">
            <v>40362341.912547126</v>
          </cell>
        </row>
        <row r="14746">
          <cell r="A14746" t="str">
            <v>2014-11-CO</v>
          </cell>
          <cell r="B14746">
            <v>2014</v>
          </cell>
          <cell r="C14746">
            <v>11</v>
          </cell>
          <cell r="D14746" t="str">
            <v>CO</v>
          </cell>
          <cell r="E14746">
            <v>5366645.1895645605</v>
          </cell>
        </row>
        <row r="14747">
          <cell r="A14747" t="str">
            <v>2014-11-CT</v>
          </cell>
          <cell r="B14747">
            <v>2014</v>
          </cell>
          <cell r="C14747">
            <v>11</v>
          </cell>
          <cell r="D14747" t="str">
            <v>CT</v>
          </cell>
          <cell r="E14747">
            <v>3604959.6546529592</v>
          </cell>
        </row>
        <row r="14748">
          <cell r="A14748" t="str">
            <v>2014-11-DC</v>
          </cell>
          <cell r="B14748">
            <v>2014</v>
          </cell>
          <cell r="C14748">
            <v>11</v>
          </cell>
          <cell r="D14748" t="str">
            <v>DC</v>
          </cell>
          <cell r="E14748">
            <v>582511.20068815048</v>
          </cell>
        </row>
        <row r="14749">
          <cell r="A14749" t="str">
            <v>2014-11-DE</v>
          </cell>
          <cell r="B14749">
            <v>2014</v>
          </cell>
          <cell r="C14749">
            <v>11</v>
          </cell>
          <cell r="D14749" t="str">
            <v>DE</v>
          </cell>
          <cell r="E14749">
            <v>932963.06786678894</v>
          </cell>
        </row>
        <row r="14750">
          <cell r="A14750" t="str">
            <v>2014-11-FL</v>
          </cell>
          <cell r="B14750">
            <v>2014</v>
          </cell>
          <cell r="C14750">
            <v>11</v>
          </cell>
          <cell r="D14750" t="str">
            <v>FL</v>
          </cell>
          <cell r="E14750">
            <v>19587742.600338504</v>
          </cell>
        </row>
        <row r="14751">
          <cell r="A14751" t="str">
            <v>2014-11-GA</v>
          </cell>
          <cell r="B14751">
            <v>2014</v>
          </cell>
          <cell r="C14751">
            <v>11</v>
          </cell>
          <cell r="D14751" t="str">
            <v>GA</v>
          </cell>
          <cell r="E14751">
            <v>10440396.117071092</v>
          </cell>
        </row>
        <row r="14752">
          <cell r="A14752" t="str">
            <v>2014-11-HI</v>
          </cell>
          <cell r="B14752">
            <v>2014</v>
          </cell>
          <cell r="C14752">
            <v>11</v>
          </cell>
          <cell r="D14752" t="str">
            <v>HI</v>
          </cell>
          <cell r="E14752">
            <v>1398184.1994033745</v>
          </cell>
        </row>
        <row r="14753">
          <cell r="A14753" t="str">
            <v>2014-11-IA</v>
          </cell>
          <cell r="B14753">
            <v>2014</v>
          </cell>
          <cell r="C14753">
            <v>11</v>
          </cell>
          <cell r="D14753" t="str">
            <v>IA</v>
          </cell>
          <cell r="E14753">
            <v>3099661.144656518</v>
          </cell>
        </row>
        <row r="14754">
          <cell r="A14754" t="str">
            <v>2014-11-ID</v>
          </cell>
          <cell r="B14754">
            <v>2014</v>
          </cell>
          <cell r="C14754">
            <v>11</v>
          </cell>
          <cell r="D14754" t="str">
            <v>ID</v>
          </cell>
          <cell r="E14754">
            <v>1660771.8461155605</v>
          </cell>
        </row>
        <row r="14755">
          <cell r="A14755" t="str">
            <v>2014-11-IL</v>
          </cell>
          <cell r="B14755">
            <v>2014</v>
          </cell>
          <cell r="C14755">
            <v>11</v>
          </cell>
          <cell r="D14755" t="str">
            <v>IL</v>
          </cell>
          <cell r="E14755">
            <v>13179809.048642715</v>
          </cell>
        </row>
        <row r="14756">
          <cell r="A14756" t="str">
            <v>2014-11-IN</v>
          </cell>
          <cell r="B14756">
            <v>2014</v>
          </cell>
          <cell r="C14756">
            <v>11</v>
          </cell>
          <cell r="D14756" t="str">
            <v>IN</v>
          </cell>
          <cell r="E14756">
            <v>6603648.4975008741</v>
          </cell>
        </row>
        <row r="14757">
          <cell r="A14757" t="str">
            <v>2014-11-KS</v>
          </cell>
          <cell r="B14757">
            <v>2014</v>
          </cell>
          <cell r="C14757">
            <v>11</v>
          </cell>
          <cell r="D14757" t="str">
            <v>KS</v>
          </cell>
          <cell r="E14757">
            <v>2895222.6577641726</v>
          </cell>
        </row>
        <row r="14758">
          <cell r="A14758" t="str">
            <v>2014-11-KY</v>
          </cell>
          <cell r="B14758">
            <v>2014</v>
          </cell>
          <cell r="C14758">
            <v>11</v>
          </cell>
          <cell r="D14758" t="str">
            <v>KY</v>
          </cell>
          <cell r="E14758">
            <v>4468490.769091662</v>
          </cell>
        </row>
        <row r="14759">
          <cell r="A14759" t="str">
            <v>2014-11-LA</v>
          </cell>
          <cell r="B14759">
            <v>2014</v>
          </cell>
          <cell r="C14759">
            <v>11</v>
          </cell>
          <cell r="D14759" t="str">
            <v>LA</v>
          </cell>
          <cell r="E14759">
            <v>4632097.4767580749</v>
          </cell>
        </row>
        <row r="14760">
          <cell r="A14760" t="str">
            <v>2014-11-MA</v>
          </cell>
          <cell r="B14760">
            <v>2014</v>
          </cell>
          <cell r="C14760">
            <v>11</v>
          </cell>
          <cell r="D14760" t="str">
            <v>MA</v>
          </cell>
          <cell r="E14760">
            <v>6718734.2549164733</v>
          </cell>
        </row>
        <row r="14761">
          <cell r="A14761" t="str">
            <v>2014-11-MD</v>
          </cell>
          <cell r="B14761">
            <v>2014</v>
          </cell>
          <cell r="C14761">
            <v>11</v>
          </cell>
          <cell r="D14761" t="str">
            <v>MD</v>
          </cell>
          <cell r="E14761">
            <v>6010541.1184973465</v>
          </cell>
        </row>
        <row r="14762">
          <cell r="A14762" t="str">
            <v>2014-11-ME</v>
          </cell>
          <cell r="B14762">
            <v>2014</v>
          </cell>
          <cell r="C14762">
            <v>11</v>
          </cell>
          <cell r="D14762" t="str">
            <v>ME</v>
          </cell>
          <cell r="E14762">
            <v>1325329.3187939536</v>
          </cell>
        </row>
        <row r="14763">
          <cell r="A14763" t="str">
            <v>2014-11-MI</v>
          </cell>
          <cell r="B14763">
            <v>2014</v>
          </cell>
          <cell r="C14763">
            <v>11</v>
          </cell>
          <cell r="D14763" t="str">
            <v>MI</v>
          </cell>
          <cell r="E14763">
            <v>10025778.56896827</v>
          </cell>
        </row>
        <row r="14764">
          <cell r="A14764" t="str">
            <v>2014-11-MN</v>
          </cell>
          <cell r="B14764">
            <v>2014</v>
          </cell>
          <cell r="C14764">
            <v>11</v>
          </cell>
          <cell r="D14764" t="str">
            <v>MN</v>
          </cell>
          <cell r="E14764">
            <v>5501526.3768476797</v>
          </cell>
        </row>
        <row r="14765">
          <cell r="A14765" t="str">
            <v>2014-11-MO</v>
          </cell>
          <cell r="B14765">
            <v>2014</v>
          </cell>
          <cell r="C14765">
            <v>11</v>
          </cell>
          <cell r="D14765" t="str">
            <v>MO</v>
          </cell>
          <cell r="E14765">
            <v>6146946.7599092871</v>
          </cell>
        </row>
        <row r="14766">
          <cell r="A14766" t="str">
            <v>2014-11-MS</v>
          </cell>
          <cell r="B14766">
            <v>2014</v>
          </cell>
          <cell r="C14766">
            <v>11</v>
          </cell>
          <cell r="D14766" t="str">
            <v>MS</v>
          </cell>
          <cell r="E14766">
            <v>3062500.777363203</v>
          </cell>
        </row>
        <row r="14767">
          <cell r="A14767" t="str">
            <v>2014-11-MT</v>
          </cell>
          <cell r="B14767">
            <v>2014</v>
          </cell>
          <cell r="C14767">
            <v>11</v>
          </cell>
          <cell r="D14767" t="str">
            <v>MT</v>
          </cell>
          <cell r="E14767">
            <v>1015528.6152973655</v>
          </cell>
        </row>
        <row r="14768">
          <cell r="A14768" t="str">
            <v>2014-11-NC</v>
          </cell>
          <cell r="B14768">
            <v>2014</v>
          </cell>
          <cell r="C14768">
            <v>11</v>
          </cell>
          <cell r="D14768" t="str">
            <v>NC</v>
          </cell>
          <cell r="E14768">
            <v>10065244.264589714</v>
          </cell>
        </row>
        <row r="14769">
          <cell r="A14769" t="str">
            <v>2014-11-ND</v>
          </cell>
          <cell r="B14769">
            <v>2014</v>
          </cell>
          <cell r="C14769">
            <v>11</v>
          </cell>
          <cell r="D14769" t="str">
            <v>ND</v>
          </cell>
          <cell r="E14769">
            <v>675503.17416041356</v>
          </cell>
        </row>
        <row r="14770">
          <cell r="A14770" t="str">
            <v>2014-11-NE</v>
          </cell>
          <cell r="B14770">
            <v>2014</v>
          </cell>
          <cell r="C14770">
            <v>11</v>
          </cell>
          <cell r="D14770" t="str">
            <v>NE</v>
          </cell>
          <cell r="E14770">
            <v>1876900.1272148211</v>
          </cell>
        </row>
        <row r="14771">
          <cell r="A14771" t="str">
            <v>2014-11-NH</v>
          </cell>
          <cell r="B14771">
            <v>2014</v>
          </cell>
          <cell r="C14771">
            <v>11</v>
          </cell>
          <cell r="D14771" t="str">
            <v>NH</v>
          </cell>
          <cell r="E14771">
            <v>1343045.2621116422</v>
          </cell>
        </row>
        <row r="14772">
          <cell r="A14772" t="str">
            <v>2014-11-NJ</v>
          </cell>
          <cell r="B14772">
            <v>2014</v>
          </cell>
          <cell r="C14772">
            <v>11</v>
          </cell>
          <cell r="D14772" t="str">
            <v>NJ</v>
          </cell>
          <cell r="E14772">
            <v>8846992.8084984161</v>
          </cell>
        </row>
        <row r="14773">
          <cell r="A14773" t="str">
            <v>2014-11-NM</v>
          </cell>
          <cell r="B14773">
            <v>2014</v>
          </cell>
          <cell r="C14773">
            <v>11</v>
          </cell>
          <cell r="D14773" t="str">
            <v>NM</v>
          </cell>
          <cell r="E14773">
            <v>2202442.3918377166</v>
          </cell>
        </row>
        <row r="14774">
          <cell r="A14774" t="str">
            <v>2014-11-NV</v>
          </cell>
          <cell r="B14774">
            <v>2014</v>
          </cell>
          <cell r="C14774">
            <v>11</v>
          </cell>
          <cell r="D14774" t="str">
            <v>NV</v>
          </cell>
          <cell r="E14774">
            <v>2663453.6978286919</v>
          </cell>
        </row>
        <row r="14775">
          <cell r="A14775" t="str">
            <v>2014-11-NY</v>
          </cell>
          <cell r="B14775">
            <v>2014</v>
          </cell>
          <cell r="C14775">
            <v>11</v>
          </cell>
          <cell r="D14775" t="str">
            <v>NY</v>
          </cell>
          <cell r="E14775">
            <v>19573668.423505832</v>
          </cell>
        </row>
        <row r="14776">
          <cell r="A14776" t="str">
            <v>2014-11-OH</v>
          </cell>
          <cell r="B14776">
            <v>2014</v>
          </cell>
          <cell r="C14776">
            <v>11</v>
          </cell>
          <cell r="D14776" t="str">
            <v>OH</v>
          </cell>
          <cell r="E14776">
            <v>11649746.635008048</v>
          </cell>
        </row>
        <row r="14777">
          <cell r="A14777" t="str">
            <v>2014-11-OK</v>
          </cell>
          <cell r="B14777">
            <v>2014</v>
          </cell>
          <cell r="C14777">
            <v>11</v>
          </cell>
          <cell r="D14777" t="str">
            <v>OK</v>
          </cell>
          <cell r="E14777">
            <v>3814546.5077714561</v>
          </cell>
        </row>
        <row r="14778">
          <cell r="A14778" t="str">
            <v>2014-11-OR</v>
          </cell>
          <cell r="B14778">
            <v>2014</v>
          </cell>
          <cell r="C14778">
            <v>11</v>
          </cell>
          <cell r="D14778" t="str">
            <v>OR</v>
          </cell>
          <cell r="E14778">
            <v>4025079.0093660303</v>
          </cell>
        </row>
        <row r="14779">
          <cell r="A14779" t="str">
            <v>2014-11-PA</v>
          </cell>
          <cell r="B14779">
            <v>2014</v>
          </cell>
          <cell r="C14779">
            <v>11</v>
          </cell>
          <cell r="D14779" t="str">
            <v>PA</v>
          </cell>
          <cell r="E14779">
            <v>12831252.412975488</v>
          </cell>
        </row>
        <row r="14780">
          <cell r="A14780" t="str">
            <v>2014-11-RI</v>
          </cell>
          <cell r="B14780">
            <v>2014</v>
          </cell>
          <cell r="C14780">
            <v>11</v>
          </cell>
          <cell r="D14780" t="str">
            <v>RI</v>
          </cell>
          <cell r="E14780">
            <v>1065811.2494421529</v>
          </cell>
        </row>
        <row r="14781">
          <cell r="A14781" t="str">
            <v>2014-11-SC</v>
          </cell>
          <cell r="B14781">
            <v>2014</v>
          </cell>
          <cell r="C14781">
            <v>11</v>
          </cell>
          <cell r="D14781" t="str">
            <v>SC</v>
          </cell>
          <cell r="E14781">
            <v>4807550.1646827711</v>
          </cell>
        </row>
        <row r="14782">
          <cell r="A14782" t="str">
            <v>2014-11-SD</v>
          </cell>
          <cell r="B14782">
            <v>2014</v>
          </cell>
          <cell r="C14782">
            <v>11</v>
          </cell>
          <cell r="D14782" t="str">
            <v>SD</v>
          </cell>
          <cell r="E14782">
            <v>824056.53620203747</v>
          </cell>
        </row>
        <row r="14783">
          <cell r="A14783" t="str">
            <v>2014-11-TN</v>
          </cell>
          <cell r="B14783">
            <v>2014</v>
          </cell>
          <cell r="C14783">
            <v>11</v>
          </cell>
          <cell r="D14783" t="str">
            <v>TN</v>
          </cell>
          <cell r="E14783">
            <v>6525273.8706405098</v>
          </cell>
        </row>
        <row r="14784">
          <cell r="A14784" t="str">
            <v>2014-11-TX</v>
          </cell>
          <cell r="B14784">
            <v>2014</v>
          </cell>
          <cell r="C14784">
            <v>11</v>
          </cell>
          <cell r="D14784" t="str">
            <v>TX</v>
          </cell>
          <cell r="E14784">
            <v>27518998.999842908</v>
          </cell>
        </row>
        <row r="14785">
          <cell r="A14785" t="str">
            <v>2014-11-UT</v>
          </cell>
          <cell r="B14785">
            <v>2014</v>
          </cell>
          <cell r="C14785">
            <v>11</v>
          </cell>
          <cell r="D14785" t="str">
            <v>UT</v>
          </cell>
          <cell r="E14785">
            <v>3035736.4998740312</v>
          </cell>
        </row>
        <row r="14786">
          <cell r="A14786" t="str">
            <v>2014-11-VA</v>
          </cell>
          <cell r="B14786">
            <v>2014</v>
          </cell>
          <cell r="C14786">
            <v>11</v>
          </cell>
          <cell r="D14786" t="str">
            <v>VA</v>
          </cell>
          <cell r="E14786">
            <v>8353782.9766736869</v>
          </cell>
        </row>
        <row r="14787">
          <cell r="A14787" t="str">
            <v>2014-11-VT</v>
          </cell>
          <cell r="B14787">
            <v>2014</v>
          </cell>
          <cell r="C14787">
            <v>11</v>
          </cell>
          <cell r="D14787" t="str">
            <v>VT</v>
          </cell>
          <cell r="E14787">
            <v>642142.3984189753</v>
          </cell>
        </row>
        <row r="14788">
          <cell r="A14788" t="str">
            <v>2014-11-WA</v>
          </cell>
          <cell r="B14788">
            <v>2014</v>
          </cell>
          <cell r="C14788">
            <v>11</v>
          </cell>
          <cell r="D14788" t="str">
            <v>WA</v>
          </cell>
          <cell r="E14788">
            <v>7033764.2871002164</v>
          </cell>
        </row>
        <row r="14789">
          <cell r="A14789" t="str">
            <v>2014-11-WI</v>
          </cell>
          <cell r="B14789">
            <v>2014</v>
          </cell>
          <cell r="C14789">
            <v>11</v>
          </cell>
          <cell r="D14789" t="str">
            <v>WI</v>
          </cell>
          <cell r="E14789">
            <v>5850837.5337901637</v>
          </cell>
        </row>
        <row r="14790">
          <cell r="A14790" t="str">
            <v>2014-11-WV</v>
          </cell>
          <cell r="B14790">
            <v>2014</v>
          </cell>
          <cell r="C14790">
            <v>11</v>
          </cell>
          <cell r="D14790" t="str">
            <v>WV</v>
          </cell>
          <cell r="E14790">
            <v>1851401.8524059451</v>
          </cell>
        </row>
        <row r="14791">
          <cell r="A14791" t="str">
            <v>2014-11-WY</v>
          </cell>
          <cell r="B14791">
            <v>2014</v>
          </cell>
          <cell r="C14791">
            <v>11</v>
          </cell>
          <cell r="D14791" t="str">
            <v>WY</v>
          </cell>
          <cell r="E14791">
            <v>579941.49993502756</v>
          </cell>
        </row>
        <row r="14792">
          <cell r="A14792" t="str">
            <v>2014-12-AK</v>
          </cell>
          <cell r="B14792">
            <v>2014</v>
          </cell>
          <cell r="C14792">
            <v>12</v>
          </cell>
          <cell r="D14792" t="str">
            <v>AK</v>
          </cell>
          <cell r="E14792">
            <v>742523.22903584398</v>
          </cell>
        </row>
        <row r="14793">
          <cell r="A14793" t="str">
            <v>2014-12-AL</v>
          </cell>
          <cell r="B14793">
            <v>2014</v>
          </cell>
          <cell r="C14793">
            <v>12</v>
          </cell>
          <cell r="D14793" t="str">
            <v>AL</v>
          </cell>
          <cell r="E14793">
            <v>4941342.1575184111</v>
          </cell>
        </row>
        <row r="14794">
          <cell r="A14794" t="str">
            <v>2014-12-AR</v>
          </cell>
          <cell r="B14794">
            <v>2014</v>
          </cell>
          <cell r="C14794">
            <v>12</v>
          </cell>
          <cell r="D14794" t="str">
            <v>AR</v>
          </cell>
          <cell r="E14794">
            <v>3010839.4874531738</v>
          </cell>
        </row>
        <row r="14795">
          <cell r="A14795" t="str">
            <v>2014-12-AZ</v>
          </cell>
          <cell r="B14795">
            <v>2014</v>
          </cell>
          <cell r="C14795">
            <v>12</v>
          </cell>
          <cell r="D14795" t="str">
            <v>AZ</v>
          </cell>
          <cell r="E14795">
            <v>7044145.3269514907</v>
          </cell>
        </row>
        <row r="14796">
          <cell r="A14796" t="str">
            <v>2014-12-CA</v>
          </cell>
          <cell r="B14796">
            <v>2014</v>
          </cell>
          <cell r="C14796">
            <v>12</v>
          </cell>
          <cell r="D14796" t="str">
            <v>CA</v>
          </cell>
          <cell r="E14796">
            <v>40403872.04889711</v>
          </cell>
        </row>
        <row r="14797">
          <cell r="A14797" t="str">
            <v>2014-12-CO</v>
          </cell>
          <cell r="B14797">
            <v>2014</v>
          </cell>
          <cell r="C14797">
            <v>12</v>
          </cell>
          <cell r="D14797" t="str">
            <v>CO</v>
          </cell>
          <cell r="E14797">
            <v>5373771.5418006852</v>
          </cell>
        </row>
        <row r="14798">
          <cell r="A14798" t="str">
            <v>2014-12-CT</v>
          </cell>
          <cell r="B14798">
            <v>2014</v>
          </cell>
          <cell r="C14798">
            <v>12</v>
          </cell>
          <cell r="D14798" t="str">
            <v>CT</v>
          </cell>
          <cell r="E14798">
            <v>3605534.8474732842</v>
          </cell>
        </row>
        <row r="14799">
          <cell r="A14799" t="str">
            <v>2014-12-DC</v>
          </cell>
          <cell r="B14799">
            <v>2014</v>
          </cell>
          <cell r="C14799">
            <v>12</v>
          </cell>
          <cell r="D14799" t="str">
            <v>DC</v>
          </cell>
          <cell r="E14799">
            <v>582147.50842128601</v>
          </cell>
        </row>
        <row r="14800">
          <cell r="A14800" t="str">
            <v>2014-12-DE</v>
          </cell>
          <cell r="B14800">
            <v>2014</v>
          </cell>
          <cell r="C14800">
            <v>12</v>
          </cell>
          <cell r="D14800" t="str">
            <v>DE</v>
          </cell>
          <cell r="E14800">
            <v>933579.80903494905</v>
          </cell>
        </row>
        <row r="14801">
          <cell r="A14801" t="str">
            <v>2014-12-FL</v>
          </cell>
          <cell r="B14801">
            <v>2014</v>
          </cell>
          <cell r="C14801">
            <v>12</v>
          </cell>
          <cell r="D14801" t="str">
            <v>FL</v>
          </cell>
          <cell r="E14801">
            <v>19609119.242911469</v>
          </cell>
        </row>
        <row r="14802">
          <cell r="A14802" t="str">
            <v>2014-12-GA</v>
          </cell>
          <cell r="B14802">
            <v>2014</v>
          </cell>
          <cell r="C14802">
            <v>12</v>
          </cell>
          <cell r="D14802" t="str">
            <v>GA</v>
          </cell>
          <cell r="E14802">
            <v>10452674.229906742</v>
          </cell>
        </row>
        <row r="14803">
          <cell r="A14803" t="str">
            <v>2014-12-HI</v>
          </cell>
          <cell r="B14803">
            <v>2014</v>
          </cell>
          <cell r="C14803">
            <v>12</v>
          </cell>
          <cell r="D14803" t="str">
            <v>HI</v>
          </cell>
          <cell r="E14803">
            <v>1398931.0003014002</v>
          </cell>
        </row>
        <row r="14804">
          <cell r="A14804" t="str">
            <v>2014-12-IA</v>
          </cell>
          <cell r="B14804">
            <v>2014</v>
          </cell>
          <cell r="C14804">
            <v>12</v>
          </cell>
          <cell r="D14804" t="str">
            <v>IA</v>
          </cell>
          <cell r="E14804">
            <v>3100638.528470322</v>
          </cell>
        </row>
        <row r="14805">
          <cell r="A14805" t="str">
            <v>2014-12-ID</v>
          </cell>
          <cell r="B14805">
            <v>2014</v>
          </cell>
          <cell r="C14805">
            <v>12</v>
          </cell>
          <cell r="D14805" t="str">
            <v>ID</v>
          </cell>
          <cell r="E14805">
            <v>1662434.9280770393</v>
          </cell>
        </row>
        <row r="14806">
          <cell r="A14806" t="str">
            <v>2014-12-IL</v>
          </cell>
          <cell r="B14806">
            <v>2014</v>
          </cell>
          <cell r="C14806">
            <v>12</v>
          </cell>
          <cell r="D14806" t="str">
            <v>IL</v>
          </cell>
          <cell r="E14806">
            <v>13186096.137707774</v>
          </cell>
        </row>
        <row r="14807">
          <cell r="A14807" t="str">
            <v>2014-12-IN</v>
          </cell>
          <cell r="B14807">
            <v>2014</v>
          </cell>
          <cell r="C14807">
            <v>12</v>
          </cell>
          <cell r="D14807" t="str">
            <v>IN</v>
          </cell>
          <cell r="E14807">
            <v>6605841.9017023472</v>
          </cell>
        </row>
        <row r="14808">
          <cell r="A14808" t="str">
            <v>2014-12-KS</v>
          </cell>
          <cell r="B14808">
            <v>2014</v>
          </cell>
          <cell r="C14808">
            <v>12</v>
          </cell>
          <cell r="D14808" t="str">
            <v>KS</v>
          </cell>
          <cell r="E14808">
            <v>2896127.8160386863</v>
          </cell>
        </row>
        <row r="14809">
          <cell r="A14809" t="str">
            <v>2014-12-KY</v>
          </cell>
          <cell r="B14809">
            <v>2014</v>
          </cell>
          <cell r="C14809">
            <v>12</v>
          </cell>
          <cell r="D14809" t="str">
            <v>KY</v>
          </cell>
          <cell r="E14809">
            <v>4470804.581913664</v>
          </cell>
        </row>
        <row r="14810">
          <cell r="A14810" t="str">
            <v>2014-12-LA</v>
          </cell>
          <cell r="B14810">
            <v>2014</v>
          </cell>
          <cell r="C14810">
            <v>12</v>
          </cell>
          <cell r="D14810" t="str">
            <v>LA</v>
          </cell>
          <cell r="E14810">
            <v>4633893.2812868655</v>
          </cell>
        </row>
        <row r="14811">
          <cell r="A14811" t="str">
            <v>2014-12-MA</v>
          </cell>
          <cell r="B14811">
            <v>2014</v>
          </cell>
          <cell r="C14811">
            <v>12</v>
          </cell>
          <cell r="D14811" t="str">
            <v>MA</v>
          </cell>
          <cell r="E14811">
            <v>6722024.7515530447</v>
          </cell>
        </row>
        <row r="14812">
          <cell r="A14812" t="str">
            <v>2014-12-MD</v>
          </cell>
          <cell r="B14812">
            <v>2014</v>
          </cell>
          <cell r="C14812">
            <v>12</v>
          </cell>
          <cell r="D14812" t="str">
            <v>MD</v>
          </cell>
          <cell r="E14812">
            <v>6014697.401741867</v>
          </cell>
        </row>
        <row r="14813">
          <cell r="A14813" t="str">
            <v>2014-12-ME</v>
          </cell>
          <cell r="B14813">
            <v>2014</v>
          </cell>
          <cell r="C14813">
            <v>12</v>
          </cell>
          <cell r="D14813" t="str">
            <v>ME</v>
          </cell>
          <cell r="E14813">
            <v>1325368.9856174556</v>
          </cell>
        </row>
        <row r="14814">
          <cell r="A14814" t="str">
            <v>2014-12-MI</v>
          </cell>
          <cell r="B14814">
            <v>2014</v>
          </cell>
          <cell r="C14814">
            <v>12</v>
          </cell>
          <cell r="D14814" t="str">
            <v>MI</v>
          </cell>
          <cell r="E14814">
            <v>10028846.657723967</v>
          </cell>
        </row>
        <row r="14815">
          <cell r="A14815" t="str">
            <v>2014-12-MN</v>
          </cell>
          <cell r="B14815">
            <v>2014</v>
          </cell>
          <cell r="C14815">
            <v>12</v>
          </cell>
          <cell r="D14815" t="str">
            <v>MN</v>
          </cell>
          <cell r="E14815">
            <v>5505017.1609695973</v>
          </cell>
        </row>
        <row r="14816">
          <cell r="A14816" t="str">
            <v>2014-12-MO</v>
          </cell>
          <cell r="B14816">
            <v>2014</v>
          </cell>
          <cell r="C14816">
            <v>12</v>
          </cell>
          <cell r="D14816" t="str">
            <v>MO</v>
          </cell>
          <cell r="E14816">
            <v>6149796.4165585069</v>
          </cell>
        </row>
        <row r="14817">
          <cell r="A14817" t="str">
            <v>2014-12-MS</v>
          </cell>
          <cell r="B14817">
            <v>2014</v>
          </cell>
          <cell r="C14817">
            <v>12</v>
          </cell>
          <cell r="D14817" t="str">
            <v>MS</v>
          </cell>
          <cell r="E14817">
            <v>3064199.2656304217</v>
          </cell>
        </row>
        <row r="14818">
          <cell r="A14818" t="str">
            <v>2014-12-MT</v>
          </cell>
          <cell r="B14818">
            <v>2014</v>
          </cell>
          <cell r="C14818">
            <v>12</v>
          </cell>
          <cell r="D14818" t="str">
            <v>MT</v>
          </cell>
          <cell r="E14818">
            <v>1016046.864270788</v>
          </cell>
        </row>
        <row r="14819">
          <cell r="A14819" t="str">
            <v>2014-12-NC</v>
          </cell>
          <cell r="B14819">
            <v>2014</v>
          </cell>
          <cell r="C14819">
            <v>12</v>
          </cell>
          <cell r="D14819" t="str">
            <v>NC</v>
          </cell>
          <cell r="E14819">
            <v>10074276.741016513</v>
          </cell>
        </row>
        <row r="14820">
          <cell r="A14820" t="str">
            <v>2014-12-ND</v>
          </cell>
          <cell r="B14820">
            <v>2014</v>
          </cell>
          <cell r="C14820">
            <v>12</v>
          </cell>
          <cell r="D14820" t="str">
            <v>ND</v>
          </cell>
          <cell r="E14820">
            <v>675557.87687717972</v>
          </cell>
        </row>
        <row r="14821">
          <cell r="A14821" t="str">
            <v>2014-12-NE</v>
          </cell>
          <cell r="B14821">
            <v>2014</v>
          </cell>
          <cell r="C14821">
            <v>12</v>
          </cell>
          <cell r="D14821" t="str">
            <v>NE</v>
          </cell>
          <cell r="E14821">
            <v>1877809.6634839315</v>
          </cell>
        </row>
        <row r="14822">
          <cell r="A14822" t="str">
            <v>2014-12-NH</v>
          </cell>
          <cell r="B14822">
            <v>2014</v>
          </cell>
          <cell r="C14822">
            <v>12</v>
          </cell>
          <cell r="D14822" t="str">
            <v>NH</v>
          </cell>
          <cell r="E14822">
            <v>1343530.0987991833</v>
          </cell>
        </row>
        <row r="14823">
          <cell r="A14823" t="str">
            <v>2014-12-NJ</v>
          </cell>
          <cell r="B14823">
            <v>2014</v>
          </cell>
          <cell r="C14823">
            <v>12</v>
          </cell>
          <cell r="D14823" t="str">
            <v>NJ</v>
          </cell>
          <cell r="E14823">
            <v>8849833.8823642191</v>
          </cell>
        </row>
        <row r="14824">
          <cell r="A14824" t="str">
            <v>2014-12-NM</v>
          </cell>
          <cell r="B14824">
            <v>2014</v>
          </cell>
          <cell r="C14824">
            <v>12</v>
          </cell>
          <cell r="D14824" t="str">
            <v>NM</v>
          </cell>
          <cell r="E14824">
            <v>2204817.9271581057</v>
          </cell>
        </row>
        <row r="14825">
          <cell r="A14825" t="str">
            <v>2014-12-NV</v>
          </cell>
          <cell r="B14825">
            <v>2014</v>
          </cell>
          <cell r="C14825">
            <v>12</v>
          </cell>
          <cell r="D14825" t="str">
            <v>NV</v>
          </cell>
          <cell r="E14825">
            <v>2665310.3649848634</v>
          </cell>
        </row>
        <row r="14826">
          <cell r="A14826" t="str">
            <v>2014-12-NY</v>
          </cell>
          <cell r="B14826">
            <v>2014</v>
          </cell>
          <cell r="C14826">
            <v>12</v>
          </cell>
          <cell r="D14826" t="str">
            <v>NY</v>
          </cell>
          <cell r="E14826">
            <v>19577303.512084972</v>
          </cell>
        </row>
        <row r="14827">
          <cell r="A14827" t="str">
            <v>2014-12-OH</v>
          </cell>
          <cell r="B14827">
            <v>2014</v>
          </cell>
          <cell r="C14827">
            <v>12</v>
          </cell>
          <cell r="D14827" t="str">
            <v>OH</v>
          </cell>
          <cell r="E14827">
            <v>11651852.59726337</v>
          </cell>
        </row>
        <row r="14828">
          <cell r="A14828" t="str">
            <v>2014-12-OK</v>
          </cell>
          <cell r="B14828">
            <v>2014</v>
          </cell>
          <cell r="C14828">
            <v>12</v>
          </cell>
          <cell r="D14828" t="str">
            <v>OK</v>
          </cell>
          <cell r="E14828">
            <v>3815878.2480331021</v>
          </cell>
        </row>
        <row r="14829">
          <cell r="A14829" t="str">
            <v>2014-12-OR</v>
          </cell>
          <cell r="B14829">
            <v>2014</v>
          </cell>
          <cell r="C14829">
            <v>12</v>
          </cell>
          <cell r="D14829" t="str">
            <v>OR</v>
          </cell>
          <cell r="E14829">
            <v>4028418.8198966384</v>
          </cell>
        </row>
        <row r="14830">
          <cell r="A14830" t="str">
            <v>2014-12-PA</v>
          </cell>
          <cell r="B14830">
            <v>2014</v>
          </cell>
          <cell r="C14830">
            <v>12</v>
          </cell>
          <cell r="D14830" t="str">
            <v>PA</v>
          </cell>
          <cell r="E14830">
            <v>12833707.271871869</v>
          </cell>
        </row>
        <row r="14831">
          <cell r="A14831" t="str">
            <v>2014-12-RI</v>
          </cell>
          <cell r="B14831">
            <v>2014</v>
          </cell>
          <cell r="C14831">
            <v>12</v>
          </cell>
          <cell r="D14831" t="str">
            <v>RI</v>
          </cell>
          <cell r="E14831">
            <v>1066056.3025430101</v>
          </cell>
        </row>
        <row r="14832">
          <cell r="A14832" t="str">
            <v>2014-12-SC</v>
          </cell>
          <cell r="B14832">
            <v>2014</v>
          </cell>
          <cell r="C14832">
            <v>12</v>
          </cell>
          <cell r="D14832" t="str">
            <v>SC</v>
          </cell>
          <cell r="E14832">
            <v>4810993.7910642959</v>
          </cell>
        </row>
        <row r="14833">
          <cell r="A14833" t="str">
            <v>2014-12-SD</v>
          </cell>
          <cell r="B14833">
            <v>2014</v>
          </cell>
          <cell r="C14833">
            <v>12</v>
          </cell>
          <cell r="D14833" t="str">
            <v>SD</v>
          </cell>
          <cell r="E14833">
            <v>824275.83983568137</v>
          </cell>
        </row>
        <row r="14834">
          <cell r="A14834" t="str">
            <v>2014-12-TN</v>
          </cell>
          <cell r="B14834">
            <v>2014</v>
          </cell>
          <cell r="C14834">
            <v>12</v>
          </cell>
          <cell r="D14834" t="str">
            <v>TN</v>
          </cell>
          <cell r="E14834">
            <v>6528493.702962731</v>
          </cell>
        </row>
        <row r="14835">
          <cell r="A14835" t="str">
            <v>2014-12-TX</v>
          </cell>
          <cell r="B14835">
            <v>2014</v>
          </cell>
          <cell r="C14835">
            <v>12</v>
          </cell>
          <cell r="D14835" t="str">
            <v>TX</v>
          </cell>
          <cell r="E14835">
            <v>27556401.876501359</v>
          </cell>
        </row>
        <row r="14836">
          <cell r="A14836" t="str">
            <v>2014-12-UT</v>
          </cell>
          <cell r="B14836">
            <v>2014</v>
          </cell>
          <cell r="C14836">
            <v>12</v>
          </cell>
          <cell r="D14836" t="str">
            <v>UT</v>
          </cell>
          <cell r="E14836">
            <v>3041183.2894812752</v>
          </cell>
        </row>
        <row r="14837">
          <cell r="A14837" t="str">
            <v>2014-12-VA</v>
          </cell>
          <cell r="B14837">
            <v>2014</v>
          </cell>
          <cell r="C14837">
            <v>12</v>
          </cell>
          <cell r="D14837" t="str">
            <v>VA</v>
          </cell>
          <cell r="E14837">
            <v>8360638.4006530549</v>
          </cell>
        </row>
        <row r="14838">
          <cell r="A14838" t="str">
            <v>2014-12-VT</v>
          </cell>
          <cell r="B14838">
            <v>2014</v>
          </cell>
          <cell r="C14838">
            <v>12</v>
          </cell>
          <cell r="D14838" t="str">
            <v>VT</v>
          </cell>
          <cell r="E14838">
            <v>642468.18184463785</v>
          </cell>
        </row>
        <row r="14839">
          <cell r="A14839" t="str">
            <v>2014-12-WA</v>
          </cell>
          <cell r="B14839">
            <v>2014</v>
          </cell>
          <cell r="C14839">
            <v>12</v>
          </cell>
          <cell r="D14839" t="str">
            <v>WA</v>
          </cell>
          <cell r="E14839">
            <v>7040112.5318338154</v>
          </cell>
        </row>
        <row r="14840">
          <cell r="A14840" t="str">
            <v>2014-12-WI</v>
          </cell>
          <cell r="B14840">
            <v>2014</v>
          </cell>
          <cell r="C14840">
            <v>12</v>
          </cell>
          <cell r="D14840" t="str">
            <v>WI</v>
          </cell>
          <cell r="E14840">
            <v>5853778.8869554885</v>
          </cell>
        </row>
        <row r="14841">
          <cell r="A14841" t="str">
            <v>2014-12-WV</v>
          </cell>
          <cell r="B14841">
            <v>2014</v>
          </cell>
          <cell r="C14841">
            <v>12</v>
          </cell>
          <cell r="D14841" t="str">
            <v>WV</v>
          </cell>
          <cell r="E14841">
            <v>1851449.2628972959</v>
          </cell>
        </row>
        <row r="14842">
          <cell r="A14842" t="str">
            <v>2014-12-WY</v>
          </cell>
          <cell r="B14842">
            <v>2014</v>
          </cell>
          <cell r="C14842">
            <v>12</v>
          </cell>
          <cell r="D14842" t="str">
            <v>WY</v>
          </cell>
          <cell r="E14842">
            <v>580236.22023345821</v>
          </cell>
        </row>
        <row r="14843">
          <cell r="A14843" t="str">
            <v>2014-1-AK</v>
          </cell>
          <cell r="B14843">
            <v>2014</v>
          </cell>
          <cell r="C14843">
            <v>1</v>
          </cell>
          <cell r="D14843" t="str">
            <v>AK</v>
          </cell>
          <cell r="E14843">
            <v>736201.83499166952</v>
          </cell>
        </row>
        <row r="14844">
          <cell r="A14844" t="str">
            <v>2014-1-AL</v>
          </cell>
          <cell r="B14844">
            <v>2014</v>
          </cell>
          <cell r="C14844">
            <v>1</v>
          </cell>
          <cell r="D14844" t="str">
            <v>AL</v>
          </cell>
          <cell r="E14844">
            <v>4909861.3002185198</v>
          </cell>
        </row>
        <row r="14845">
          <cell r="A14845" t="str">
            <v>2014-1-AR</v>
          </cell>
          <cell r="B14845">
            <v>2014</v>
          </cell>
          <cell r="C14845">
            <v>1</v>
          </cell>
          <cell r="D14845" t="str">
            <v>AR</v>
          </cell>
          <cell r="E14845">
            <v>2992028.8882683748</v>
          </cell>
        </row>
        <row r="14846">
          <cell r="A14846" t="str">
            <v>2014-1-AZ</v>
          </cell>
          <cell r="B14846">
            <v>2014</v>
          </cell>
          <cell r="C14846">
            <v>1</v>
          </cell>
          <cell r="D14846" t="str">
            <v>AZ</v>
          </cell>
          <cell r="E14846">
            <v>6917606.3292350955</v>
          </cell>
        </row>
        <row r="14847">
          <cell r="A14847" t="str">
            <v>2014-1-CA</v>
          </cell>
          <cell r="B14847">
            <v>2014</v>
          </cell>
          <cell r="C14847">
            <v>1</v>
          </cell>
          <cell r="D14847" t="str">
            <v>CA</v>
          </cell>
          <cell r="E14847">
            <v>39964678.800459892</v>
          </cell>
        </row>
        <row r="14848">
          <cell r="A14848" t="str">
            <v>2014-1-CO</v>
          </cell>
          <cell r="B14848">
            <v>2014</v>
          </cell>
          <cell r="C14848">
            <v>1</v>
          </cell>
          <cell r="D14848" t="str">
            <v>CO</v>
          </cell>
          <cell r="E14848">
            <v>5299020.7893119073</v>
          </cell>
        </row>
        <row r="14849">
          <cell r="A14849" t="str">
            <v>2014-1-CT</v>
          </cell>
          <cell r="B14849">
            <v>2014</v>
          </cell>
          <cell r="C14849">
            <v>1</v>
          </cell>
          <cell r="D14849" t="str">
            <v>CT</v>
          </cell>
          <cell r="E14849">
            <v>3599322.7891026423</v>
          </cell>
        </row>
        <row r="14850">
          <cell r="A14850" t="str">
            <v>2014-1-DC</v>
          </cell>
          <cell r="B14850">
            <v>2014</v>
          </cell>
          <cell r="C14850">
            <v>1</v>
          </cell>
          <cell r="D14850" t="str">
            <v>DC</v>
          </cell>
          <cell r="E14850">
            <v>586085.21350490896</v>
          </cell>
        </row>
        <row r="14851">
          <cell r="A14851" t="str">
            <v>2014-1-DE</v>
          </cell>
          <cell r="B14851">
            <v>2014</v>
          </cell>
          <cell r="C14851">
            <v>1</v>
          </cell>
          <cell r="D14851" t="str">
            <v>DE</v>
          </cell>
          <cell r="E14851">
            <v>926659.31633346481</v>
          </cell>
        </row>
        <row r="14852">
          <cell r="A14852" t="str">
            <v>2014-1-FL</v>
          </cell>
          <cell r="B14852">
            <v>2014</v>
          </cell>
          <cell r="C14852">
            <v>1</v>
          </cell>
          <cell r="D14852" t="str">
            <v>FL</v>
          </cell>
          <cell r="E14852">
            <v>19373418.419006303</v>
          </cell>
        </row>
        <row r="14853">
          <cell r="A14853" t="str">
            <v>2014-1-GA</v>
          </cell>
          <cell r="B14853">
            <v>2014</v>
          </cell>
          <cell r="C14853">
            <v>1</v>
          </cell>
          <cell r="D14853" t="str">
            <v>GA</v>
          </cell>
          <cell r="E14853">
            <v>10307449.267519411</v>
          </cell>
        </row>
        <row r="14854">
          <cell r="A14854" t="str">
            <v>2014-1-HI</v>
          </cell>
          <cell r="B14854">
            <v>2014</v>
          </cell>
          <cell r="C14854">
            <v>1</v>
          </cell>
          <cell r="D14854" t="str">
            <v>HI</v>
          </cell>
          <cell r="E14854">
            <v>1391262.9644713188</v>
          </cell>
        </row>
        <row r="14855">
          <cell r="A14855" t="str">
            <v>2014-1-IA</v>
          </cell>
          <cell r="B14855">
            <v>2014</v>
          </cell>
          <cell r="C14855">
            <v>1</v>
          </cell>
          <cell r="D14855" t="str">
            <v>IA</v>
          </cell>
          <cell r="E14855">
            <v>3089967.199962894</v>
          </cell>
        </row>
        <row r="14856">
          <cell r="A14856" t="str">
            <v>2014-1-ID</v>
          </cell>
          <cell r="B14856">
            <v>2014</v>
          </cell>
          <cell r="C14856">
            <v>1</v>
          </cell>
          <cell r="D14856" t="str">
            <v>ID</v>
          </cell>
          <cell r="E14856">
            <v>1644057.4255898437</v>
          </cell>
        </row>
        <row r="14857">
          <cell r="A14857" t="str">
            <v>2014-1-IL</v>
          </cell>
          <cell r="B14857">
            <v>2014</v>
          </cell>
          <cell r="C14857">
            <v>1</v>
          </cell>
          <cell r="D14857" t="str">
            <v>IL</v>
          </cell>
          <cell r="E14857">
            <v>13116610.020835441</v>
          </cell>
        </row>
        <row r="14858">
          <cell r="A14858" t="str">
            <v>2014-1-IN</v>
          </cell>
          <cell r="B14858">
            <v>2014</v>
          </cell>
          <cell r="C14858">
            <v>1</v>
          </cell>
          <cell r="D14858" t="str">
            <v>IN</v>
          </cell>
          <cell r="E14858">
            <v>6581864.3982560439</v>
          </cell>
        </row>
        <row r="14859">
          <cell r="A14859" t="str">
            <v>2014-1-KS</v>
          </cell>
          <cell r="B14859">
            <v>2014</v>
          </cell>
          <cell r="C14859">
            <v>1</v>
          </cell>
          <cell r="D14859" t="str">
            <v>KS</v>
          </cell>
          <cell r="E14859">
            <v>2887440.4301239806</v>
          </cell>
        </row>
        <row r="14860">
          <cell r="A14860" t="str">
            <v>2014-1-KY</v>
          </cell>
          <cell r="B14860">
            <v>2014</v>
          </cell>
          <cell r="C14860">
            <v>1</v>
          </cell>
          <cell r="D14860" t="str">
            <v>KY</v>
          </cell>
          <cell r="E14860">
            <v>4445149.0444854386</v>
          </cell>
        </row>
        <row r="14861">
          <cell r="A14861" t="str">
            <v>2014-1-LA</v>
          </cell>
          <cell r="B14861">
            <v>2014</v>
          </cell>
          <cell r="C14861">
            <v>1</v>
          </cell>
          <cell r="D14861" t="str">
            <v>LA</v>
          </cell>
          <cell r="E14861">
            <v>4614181.2973918924</v>
          </cell>
        </row>
        <row r="14862">
          <cell r="A14862" t="str">
            <v>2014-1-MA</v>
          </cell>
          <cell r="B14862">
            <v>2014</v>
          </cell>
          <cell r="C14862">
            <v>1</v>
          </cell>
          <cell r="D14862" t="str">
            <v>MA</v>
          </cell>
          <cell r="E14862">
            <v>6687033.3165550996</v>
          </cell>
        </row>
        <row r="14863">
          <cell r="A14863" t="str">
            <v>2014-1-MD</v>
          </cell>
          <cell r="B14863">
            <v>2014</v>
          </cell>
          <cell r="C14863">
            <v>1</v>
          </cell>
          <cell r="D14863" t="str">
            <v>MD</v>
          </cell>
          <cell r="E14863">
            <v>5967935.3039324889</v>
          </cell>
        </row>
        <row r="14864">
          <cell r="A14864" t="str">
            <v>2014-1-ME</v>
          </cell>
          <cell r="B14864">
            <v>2014</v>
          </cell>
          <cell r="C14864">
            <v>1</v>
          </cell>
          <cell r="D14864" t="str">
            <v>ME</v>
          </cell>
          <cell r="E14864">
            <v>1324945.1534153447</v>
          </cell>
        </row>
        <row r="14865">
          <cell r="A14865" t="str">
            <v>2014-1-MI</v>
          </cell>
          <cell r="B14865">
            <v>2014</v>
          </cell>
          <cell r="C14865">
            <v>1</v>
          </cell>
          <cell r="D14865" t="str">
            <v>MI</v>
          </cell>
          <cell r="E14865">
            <v>9999494.5764987022</v>
          </cell>
        </row>
        <row r="14866">
          <cell r="A14866" t="str">
            <v>2014-1-MN</v>
          </cell>
          <cell r="B14866">
            <v>2014</v>
          </cell>
          <cell r="C14866">
            <v>1</v>
          </cell>
          <cell r="D14866" t="str">
            <v>MN</v>
          </cell>
          <cell r="E14866">
            <v>5465936.1142043015</v>
          </cell>
        </row>
        <row r="14867">
          <cell r="A14867" t="str">
            <v>2014-1-MO</v>
          </cell>
          <cell r="B14867">
            <v>2014</v>
          </cell>
          <cell r="C14867">
            <v>1</v>
          </cell>
          <cell r="D14867" t="str">
            <v>MO</v>
          </cell>
          <cell r="E14867">
            <v>6118334.5368420705</v>
          </cell>
        </row>
        <row r="14868">
          <cell r="A14868" t="str">
            <v>2014-1-MS</v>
          </cell>
          <cell r="B14868">
            <v>2014</v>
          </cell>
          <cell r="C14868">
            <v>1</v>
          </cell>
          <cell r="D14868" t="str">
            <v>MS</v>
          </cell>
          <cell r="E14868">
            <v>3045310.2779579624</v>
          </cell>
        </row>
        <row r="14869">
          <cell r="A14869" t="str">
            <v>2014-1-MT</v>
          </cell>
          <cell r="B14869">
            <v>2014</v>
          </cell>
          <cell r="C14869">
            <v>1</v>
          </cell>
          <cell r="D14869" t="str">
            <v>MT</v>
          </cell>
          <cell r="E14869">
            <v>1010752.7414870057</v>
          </cell>
        </row>
        <row r="14870">
          <cell r="A14870" t="str">
            <v>2014-1-NC</v>
          </cell>
          <cell r="B14870">
            <v>2014</v>
          </cell>
          <cell r="C14870">
            <v>1</v>
          </cell>
          <cell r="D14870" t="str">
            <v>NC</v>
          </cell>
          <cell r="E14870">
            <v>9970672.3846947495</v>
          </cell>
        </row>
        <row r="14871">
          <cell r="A14871" t="str">
            <v>2014-1-ND</v>
          </cell>
          <cell r="B14871">
            <v>2014</v>
          </cell>
          <cell r="C14871">
            <v>1</v>
          </cell>
          <cell r="D14871" t="str">
            <v>ND</v>
          </cell>
          <cell r="E14871">
            <v>674970.16264100105</v>
          </cell>
        </row>
        <row r="14872">
          <cell r="A14872" t="str">
            <v>2014-1-NE</v>
          </cell>
          <cell r="B14872">
            <v>2014</v>
          </cell>
          <cell r="C14872">
            <v>1</v>
          </cell>
          <cell r="D14872" t="str">
            <v>NE</v>
          </cell>
          <cell r="E14872">
            <v>1867751.3087162615</v>
          </cell>
        </row>
        <row r="14873">
          <cell r="A14873" t="str">
            <v>2014-1-NH</v>
          </cell>
          <cell r="B14873">
            <v>2014</v>
          </cell>
          <cell r="C14873">
            <v>1</v>
          </cell>
          <cell r="D14873" t="str">
            <v>NH</v>
          </cell>
          <cell r="E14873">
            <v>1338218.7784532218</v>
          </cell>
        </row>
        <row r="14874">
          <cell r="A14874" t="str">
            <v>2014-1-NJ</v>
          </cell>
          <cell r="B14874">
            <v>2014</v>
          </cell>
          <cell r="C14874">
            <v>1</v>
          </cell>
          <cell r="D14874" t="str">
            <v>NJ</v>
          </cell>
          <cell r="E14874">
            <v>8819568.9890283085</v>
          </cell>
        </row>
        <row r="14875">
          <cell r="A14875" t="str">
            <v>2014-1-NM</v>
          </cell>
          <cell r="B14875">
            <v>2014</v>
          </cell>
          <cell r="C14875">
            <v>1</v>
          </cell>
          <cell r="D14875" t="str">
            <v>NM</v>
          </cell>
          <cell r="E14875">
            <v>2177040.2119812029</v>
          </cell>
        </row>
        <row r="14876">
          <cell r="A14876" t="str">
            <v>2014-1-NV</v>
          </cell>
          <cell r="B14876">
            <v>2014</v>
          </cell>
          <cell r="C14876">
            <v>1</v>
          </cell>
          <cell r="D14876" t="str">
            <v>NV</v>
          </cell>
          <cell r="E14876">
            <v>2655353.8279683283</v>
          </cell>
        </row>
        <row r="14877">
          <cell r="A14877" t="str">
            <v>2014-1-NY</v>
          </cell>
          <cell r="B14877">
            <v>2014</v>
          </cell>
          <cell r="C14877">
            <v>1</v>
          </cell>
          <cell r="D14877" t="str">
            <v>NY</v>
          </cell>
          <cell r="E14877">
            <v>19537974.915087719</v>
          </cell>
        </row>
        <row r="14878">
          <cell r="A14878" t="str">
            <v>2014-1-OH</v>
          </cell>
          <cell r="B14878">
            <v>2014</v>
          </cell>
          <cell r="C14878">
            <v>1</v>
          </cell>
          <cell r="D14878" t="str">
            <v>OH</v>
          </cell>
          <cell r="E14878">
            <v>11629075.537030915</v>
          </cell>
        </row>
        <row r="14879">
          <cell r="A14879" t="str">
            <v>2014-1-OK</v>
          </cell>
          <cell r="B14879">
            <v>2014</v>
          </cell>
          <cell r="C14879">
            <v>1</v>
          </cell>
          <cell r="D14879" t="str">
            <v>OK</v>
          </cell>
          <cell r="E14879">
            <v>3802893.9703051508</v>
          </cell>
        </row>
        <row r="14880">
          <cell r="A14880" t="str">
            <v>2014-1-OR</v>
          </cell>
          <cell r="B14880">
            <v>2014</v>
          </cell>
          <cell r="C14880">
            <v>1</v>
          </cell>
          <cell r="D14880" t="str">
            <v>OR</v>
          </cell>
          <cell r="E14880">
            <v>3990362.9612620315</v>
          </cell>
        </row>
        <row r="14881">
          <cell r="A14881" t="str">
            <v>2014-1-PA</v>
          </cell>
          <cell r="B14881">
            <v>2014</v>
          </cell>
          <cell r="C14881">
            <v>1</v>
          </cell>
          <cell r="D14881" t="str">
            <v>PA</v>
          </cell>
          <cell r="E14881">
            <v>12807521.431555079</v>
          </cell>
        </row>
        <row r="14882">
          <cell r="A14882" t="str">
            <v>2014-1-RI</v>
          </cell>
          <cell r="B14882">
            <v>2014</v>
          </cell>
          <cell r="C14882">
            <v>1</v>
          </cell>
          <cell r="D14882" t="str">
            <v>RI</v>
          </cell>
          <cell r="E14882">
            <v>1063396.9368032143</v>
          </cell>
        </row>
        <row r="14883">
          <cell r="A14883" t="str">
            <v>2014-1-SC</v>
          </cell>
          <cell r="B14883">
            <v>2014</v>
          </cell>
          <cell r="C14883">
            <v>1</v>
          </cell>
          <cell r="D14883" t="str">
            <v>SC</v>
          </cell>
          <cell r="E14883">
            <v>4774225.8545827642</v>
          </cell>
        </row>
        <row r="14884">
          <cell r="A14884" t="str">
            <v>2014-1-SD</v>
          </cell>
          <cell r="B14884">
            <v>2014</v>
          </cell>
          <cell r="C14884">
            <v>1</v>
          </cell>
          <cell r="D14884" t="str">
            <v>SD</v>
          </cell>
          <cell r="E14884">
            <v>822224.32207173703</v>
          </cell>
        </row>
        <row r="14885">
          <cell r="A14885" t="str">
            <v>2014-1-TN</v>
          </cell>
          <cell r="B14885">
            <v>2014</v>
          </cell>
          <cell r="C14885">
            <v>1</v>
          </cell>
          <cell r="D14885" t="str">
            <v>TN</v>
          </cell>
          <cell r="E14885">
            <v>6492861.4341798471</v>
          </cell>
        </row>
        <row r="14886">
          <cell r="A14886" t="str">
            <v>2014-1-TX</v>
          </cell>
          <cell r="B14886">
            <v>2014</v>
          </cell>
          <cell r="C14886">
            <v>1</v>
          </cell>
          <cell r="D14886" t="str">
            <v>TX</v>
          </cell>
          <cell r="E14886">
            <v>27103165.692080081</v>
          </cell>
        </row>
        <row r="14887">
          <cell r="A14887" t="str">
            <v>2014-1-UT</v>
          </cell>
          <cell r="B14887">
            <v>2014</v>
          </cell>
          <cell r="C14887">
            <v>1</v>
          </cell>
          <cell r="D14887" t="str">
            <v>UT</v>
          </cell>
          <cell r="E14887">
            <v>2984029.8667568495</v>
          </cell>
        </row>
        <row r="14888">
          <cell r="A14888" t="str">
            <v>2014-1-VA</v>
          </cell>
          <cell r="B14888">
            <v>2014</v>
          </cell>
          <cell r="C14888">
            <v>1</v>
          </cell>
          <cell r="D14888" t="str">
            <v>VA</v>
          </cell>
          <cell r="E14888">
            <v>8287985.1613784432</v>
          </cell>
        </row>
        <row r="14889">
          <cell r="A14889" t="str">
            <v>2014-1-VT</v>
          </cell>
          <cell r="B14889">
            <v>2014</v>
          </cell>
          <cell r="C14889">
            <v>1</v>
          </cell>
          <cell r="D14889" t="str">
            <v>VT</v>
          </cell>
          <cell r="E14889">
            <v>639142.38028744631</v>
          </cell>
        </row>
        <row r="14890">
          <cell r="A14890" t="str">
            <v>2014-1-WA</v>
          </cell>
          <cell r="B14890">
            <v>2014</v>
          </cell>
          <cell r="C14890">
            <v>1</v>
          </cell>
          <cell r="D14890" t="str">
            <v>WA</v>
          </cell>
          <cell r="E14890">
            <v>6972241.1533841891</v>
          </cell>
        </row>
        <row r="14891">
          <cell r="A14891" t="str">
            <v>2014-1-WI</v>
          </cell>
          <cell r="B14891">
            <v>2014</v>
          </cell>
          <cell r="C14891">
            <v>1</v>
          </cell>
          <cell r="D14891" t="str">
            <v>WI</v>
          </cell>
          <cell r="E14891">
            <v>5821204.4294928322</v>
          </cell>
        </row>
        <row r="14892">
          <cell r="A14892" t="str">
            <v>2014-1-WV</v>
          </cell>
          <cell r="B14892">
            <v>2014</v>
          </cell>
          <cell r="C14892">
            <v>1</v>
          </cell>
          <cell r="D14892" t="str">
            <v>WV</v>
          </cell>
          <cell r="E14892">
            <v>1851638.5948372097</v>
          </cell>
        </row>
        <row r="14893">
          <cell r="A14893" t="str">
            <v>2014-1-WY</v>
          </cell>
          <cell r="B14893">
            <v>2014</v>
          </cell>
          <cell r="C14893">
            <v>1</v>
          </cell>
          <cell r="D14893" t="str">
            <v>WY</v>
          </cell>
          <cell r="E14893">
            <v>577112.53216639417</v>
          </cell>
        </row>
        <row r="14894">
          <cell r="A14894" t="str">
            <v>2014-2-AK</v>
          </cell>
          <cell r="B14894">
            <v>2014</v>
          </cell>
          <cell r="C14894">
            <v>2</v>
          </cell>
          <cell r="D14894" t="str">
            <v>AK</v>
          </cell>
          <cell r="E14894">
            <v>736769.06043599627</v>
          </cell>
        </row>
        <row r="14895">
          <cell r="A14895" t="str">
            <v>2014-2-AL</v>
          </cell>
          <cell r="B14895">
            <v>2014</v>
          </cell>
          <cell r="C14895">
            <v>2</v>
          </cell>
          <cell r="D14895" t="str">
            <v>AL</v>
          </cell>
          <cell r="E14895">
            <v>4912769.8988539893</v>
          </cell>
        </row>
        <row r="14896">
          <cell r="A14896" t="str">
            <v>2014-2-AR</v>
          </cell>
          <cell r="B14896">
            <v>2014</v>
          </cell>
          <cell r="C14896">
            <v>2</v>
          </cell>
          <cell r="D14896" t="str">
            <v>AR</v>
          </cell>
          <cell r="E14896">
            <v>2993704.4184496365</v>
          </cell>
        </row>
        <row r="14897">
          <cell r="A14897" t="str">
            <v>2014-2-AZ</v>
          </cell>
          <cell r="B14897">
            <v>2014</v>
          </cell>
          <cell r="C14897">
            <v>2</v>
          </cell>
          <cell r="D14897" t="str">
            <v>AZ</v>
          </cell>
          <cell r="E14897">
            <v>6929029.4599566841</v>
          </cell>
        </row>
        <row r="14898">
          <cell r="A14898" t="str">
            <v>2014-2-CA</v>
          </cell>
          <cell r="B14898">
            <v>2014</v>
          </cell>
          <cell r="C14898">
            <v>2</v>
          </cell>
          <cell r="D14898" t="str">
            <v>CA</v>
          </cell>
          <cell r="E14898">
            <v>40003662.317835115</v>
          </cell>
        </row>
        <row r="14899">
          <cell r="A14899" t="str">
            <v>2014-2-CO</v>
          </cell>
          <cell r="B14899">
            <v>2014</v>
          </cell>
          <cell r="C14899">
            <v>2</v>
          </cell>
          <cell r="D14899" t="str">
            <v>CO</v>
          </cell>
          <cell r="E14899">
            <v>5305626.0007603783</v>
          </cell>
        </row>
        <row r="14900">
          <cell r="A14900" t="str">
            <v>2014-2-CT</v>
          </cell>
          <cell r="B14900">
            <v>2014</v>
          </cell>
          <cell r="C14900">
            <v>2</v>
          </cell>
          <cell r="D14900" t="str">
            <v>CT</v>
          </cell>
          <cell r="E14900">
            <v>3599879.6896978025</v>
          </cell>
        </row>
        <row r="14901">
          <cell r="A14901" t="str">
            <v>2014-2-DC</v>
          </cell>
          <cell r="B14901">
            <v>2014</v>
          </cell>
          <cell r="C14901">
            <v>2</v>
          </cell>
          <cell r="D14901" t="str">
            <v>DC</v>
          </cell>
          <cell r="E14901">
            <v>585734.17642362835</v>
          </cell>
        </row>
        <row r="14902">
          <cell r="A14902" t="str">
            <v>2014-2-DE</v>
          </cell>
          <cell r="B14902">
            <v>2014</v>
          </cell>
          <cell r="C14902">
            <v>2</v>
          </cell>
          <cell r="D14902" t="str">
            <v>DE</v>
          </cell>
          <cell r="E14902">
            <v>927303.25278855185</v>
          </cell>
        </row>
        <row r="14903">
          <cell r="A14903" t="str">
            <v>2014-2-FL</v>
          </cell>
          <cell r="B14903">
            <v>2014</v>
          </cell>
          <cell r="C14903">
            <v>2</v>
          </cell>
          <cell r="D14903" t="str">
            <v>FL</v>
          </cell>
          <cell r="E14903">
            <v>19395132.804203682</v>
          </cell>
        </row>
        <row r="14904">
          <cell r="A14904" t="str">
            <v>2014-2-GA</v>
          </cell>
          <cell r="B14904">
            <v>2014</v>
          </cell>
          <cell r="C14904">
            <v>2</v>
          </cell>
          <cell r="D14904" t="str">
            <v>GA</v>
          </cell>
          <cell r="E14904">
            <v>10321610.173818279</v>
          </cell>
        </row>
        <row r="14905">
          <cell r="A14905" t="str">
            <v>2014-2-HI</v>
          </cell>
          <cell r="B14905">
            <v>2014</v>
          </cell>
          <cell r="C14905">
            <v>2</v>
          </cell>
          <cell r="D14905" t="str">
            <v>HI</v>
          </cell>
          <cell r="E14905">
            <v>1391921.9487711536</v>
          </cell>
        </row>
        <row r="14906">
          <cell r="A14906" t="str">
            <v>2014-2-IA</v>
          </cell>
          <cell r="B14906">
            <v>2014</v>
          </cell>
          <cell r="C14906">
            <v>2</v>
          </cell>
          <cell r="D14906" t="str">
            <v>IA</v>
          </cell>
          <cell r="E14906">
            <v>3090934.351518461</v>
          </cell>
        </row>
        <row r="14907">
          <cell r="A14907" t="str">
            <v>2014-2-ID</v>
          </cell>
          <cell r="B14907">
            <v>2014</v>
          </cell>
          <cell r="C14907">
            <v>2</v>
          </cell>
          <cell r="D14907" t="str">
            <v>ID</v>
          </cell>
          <cell r="E14907">
            <v>1645751.9989569201</v>
          </cell>
        </row>
        <row r="14908">
          <cell r="A14908" t="str">
            <v>2014-2-IL</v>
          </cell>
          <cell r="B14908">
            <v>2014</v>
          </cell>
          <cell r="C14908">
            <v>2</v>
          </cell>
          <cell r="D14908" t="str">
            <v>IL</v>
          </cell>
          <cell r="E14908">
            <v>13122983.064386547</v>
          </cell>
        </row>
        <row r="14909">
          <cell r="A14909" t="str">
            <v>2014-2-IN</v>
          </cell>
          <cell r="B14909">
            <v>2014</v>
          </cell>
          <cell r="C14909">
            <v>2</v>
          </cell>
          <cell r="D14909" t="str">
            <v>IN</v>
          </cell>
          <cell r="E14909">
            <v>6584040.1310396921</v>
          </cell>
        </row>
        <row r="14910">
          <cell r="A14910" t="str">
            <v>2014-2-KS</v>
          </cell>
          <cell r="B14910">
            <v>2014</v>
          </cell>
          <cell r="C14910">
            <v>2</v>
          </cell>
          <cell r="D14910" t="str">
            <v>KS</v>
          </cell>
          <cell r="E14910">
            <v>2888135.9231873662</v>
          </cell>
        </row>
        <row r="14911">
          <cell r="A14911" t="str">
            <v>2014-2-KY</v>
          </cell>
          <cell r="B14911">
            <v>2014</v>
          </cell>
          <cell r="C14911">
            <v>2</v>
          </cell>
          <cell r="D14911" t="str">
            <v>KY</v>
          </cell>
          <cell r="E14911">
            <v>4447509.416639436</v>
          </cell>
        </row>
        <row r="14912">
          <cell r="A14912" t="str">
            <v>2014-2-LA</v>
          </cell>
          <cell r="B14912">
            <v>2014</v>
          </cell>
          <cell r="C14912">
            <v>2</v>
          </cell>
          <cell r="D14912" t="str">
            <v>LA</v>
          </cell>
          <cell r="E14912">
            <v>4615977.2163631683</v>
          </cell>
        </row>
        <row r="14913">
          <cell r="A14913" t="str">
            <v>2014-2-MA</v>
          </cell>
          <cell r="B14913">
            <v>2014</v>
          </cell>
          <cell r="C14913">
            <v>2</v>
          </cell>
          <cell r="D14913" t="str">
            <v>MA</v>
          </cell>
          <cell r="E14913">
            <v>6690138.0560713876</v>
          </cell>
        </row>
        <row r="14914">
          <cell r="A14914" t="str">
            <v>2014-2-MD</v>
          </cell>
          <cell r="B14914">
            <v>2014</v>
          </cell>
          <cell r="C14914">
            <v>2</v>
          </cell>
          <cell r="D14914" t="str">
            <v>MD</v>
          </cell>
          <cell r="E14914">
            <v>5972297.2238681642</v>
          </cell>
        </row>
        <row r="14915">
          <cell r="A14915" t="str">
            <v>2014-2-ME</v>
          </cell>
          <cell r="B14915">
            <v>2014</v>
          </cell>
          <cell r="C14915">
            <v>2</v>
          </cell>
          <cell r="D14915" t="str">
            <v>ME</v>
          </cell>
          <cell r="E14915">
            <v>1324982.7474739505</v>
          </cell>
        </row>
        <row r="14916">
          <cell r="A14916" t="str">
            <v>2014-2-MI</v>
          </cell>
          <cell r="B14916">
            <v>2014</v>
          </cell>
          <cell r="C14916">
            <v>2</v>
          </cell>
          <cell r="D14916" t="str">
            <v>MI</v>
          </cell>
          <cell r="E14916">
            <v>10001836.069522247</v>
          </cell>
        </row>
        <row r="14917">
          <cell r="A14917" t="str">
            <v>2014-2-MN</v>
          </cell>
          <cell r="B14917">
            <v>2014</v>
          </cell>
          <cell r="C14917">
            <v>2</v>
          </cell>
          <cell r="D14917" t="str">
            <v>MN</v>
          </cell>
          <cell r="E14917">
            <v>5469564.7457447639</v>
          </cell>
        </row>
        <row r="14918">
          <cell r="A14918" t="str">
            <v>2014-2-MO</v>
          </cell>
          <cell r="B14918">
            <v>2014</v>
          </cell>
          <cell r="C14918">
            <v>2</v>
          </cell>
          <cell r="D14918" t="str">
            <v>MO</v>
          </cell>
          <cell r="E14918">
            <v>6121217.1928531295</v>
          </cell>
        </row>
        <row r="14919">
          <cell r="A14919" t="str">
            <v>2014-2-MS</v>
          </cell>
          <cell r="B14919">
            <v>2014</v>
          </cell>
          <cell r="C14919">
            <v>2</v>
          </cell>
          <cell r="D14919" t="str">
            <v>MS</v>
          </cell>
          <cell r="E14919">
            <v>3047053.0629585437</v>
          </cell>
        </row>
        <row r="14920">
          <cell r="A14920" t="str">
            <v>2014-2-MT</v>
          </cell>
          <cell r="B14920">
            <v>2014</v>
          </cell>
          <cell r="C14920">
            <v>2</v>
          </cell>
          <cell r="D14920" t="str">
            <v>MT</v>
          </cell>
          <cell r="E14920">
            <v>1011205.3814990208</v>
          </cell>
        </row>
        <row r="14921">
          <cell r="A14921" t="str">
            <v>2014-2-NC</v>
          </cell>
          <cell r="B14921">
            <v>2014</v>
          </cell>
          <cell r="C14921">
            <v>2</v>
          </cell>
          <cell r="D14921" t="str">
            <v>NC</v>
          </cell>
          <cell r="E14921">
            <v>9980508.3635437191</v>
          </cell>
        </row>
        <row r="14922">
          <cell r="A14922" t="str">
            <v>2014-2-ND</v>
          </cell>
          <cell r="B14922">
            <v>2014</v>
          </cell>
          <cell r="C14922">
            <v>2</v>
          </cell>
          <cell r="D14922" t="str">
            <v>ND</v>
          </cell>
          <cell r="E14922">
            <v>675022.57137728052</v>
          </cell>
        </row>
        <row r="14923">
          <cell r="A14923" t="str">
            <v>2014-2-NE</v>
          </cell>
          <cell r="B14923">
            <v>2014</v>
          </cell>
          <cell r="C14923">
            <v>2</v>
          </cell>
          <cell r="D14923" t="str">
            <v>NE</v>
          </cell>
          <cell r="E14923">
            <v>1868674.3582986409</v>
          </cell>
        </row>
        <row r="14924">
          <cell r="A14924" t="str">
            <v>2014-2-NH</v>
          </cell>
          <cell r="B14924">
            <v>2014</v>
          </cell>
          <cell r="C14924">
            <v>2</v>
          </cell>
          <cell r="D14924" t="str">
            <v>NH</v>
          </cell>
          <cell r="E14924">
            <v>1338701.7389285949</v>
          </cell>
        </row>
        <row r="14925">
          <cell r="A14925" t="str">
            <v>2014-2-NJ</v>
          </cell>
          <cell r="B14925">
            <v>2014</v>
          </cell>
          <cell r="C14925">
            <v>2</v>
          </cell>
          <cell r="D14925" t="str">
            <v>NJ</v>
          </cell>
          <cell r="E14925">
            <v>8822254.0361241344</v>
          </cell>
        </row>
        <row r="14926">
          <cell r="A14926" t="str">
            <v>2014-2-NM</v>
          </cell>
          <cell r="B14926">
            <v>2014</v>
          </cell>
          <cell r="C14926">
            <v>2</v>
          </cell>
          <cell r="D14926" t="str">
            <v>NM</v>
          </cell>
          <cell r="E14926">
            <v>2179722.4364723889</v>
          </cell>
        </row>
        <row r="14927">
          <cell r="A14927" t="str">
            <v>2014-2-NV</v>
          </cell>
          <cell r="B14927">
            <v>2014</v>
          </cell>
          <cell r="C14927">
            <v>2</v>
          </cell>
          <cell r="D14927" t="str">
            <v>NV</v>
          </cell>
          <cell r="E14927">
            <v>2655468.2241616067</v>
          </cell>
        </row>
        <row r="14928">
          <cell r="A14928" t="str">
            <v>2014-2-NY</v>
          </cell>
          <cell r="B14928">
            <v>2014</v>
          </cell>
          <cell r="C14928">
            <v>2</v>
          </cell>
          <cell r="D14928" t="str">
            <v>NY</v>
          </cell>
          <cell r="E14928">
            <v>19541506.989214059</v>
          </cell>
        </row>
        <row r="14929">
          <cell r="A14929" t="str">
            <v>2014-2-OH</v>
          </cell>
          <cell r="B14929">
            <v>2014</v>
          </cell>
          <cell r="C14929">
            <v>2</v>
          </cell>
          <cell r="D14929" t="str">
            <v>OH</v>
          </cell>
          <cell r="E14929">
            <v>11631120.433843646</v>
          </cell>
        </row>
        <row r="14930">
          <cell r="A14930" t="str">
            <v>2014-2-OK</v>
          </cell>
          <cell r="B14930">
            <v>2014</v>
          </cell>
          <cell r="C14930">
            <v>2</v>
          </cell>
          <cell r="D14930" t="str">
            <v>OK</v>
          </cell>
          <cell r="E14930">
            <v>3803951.50446259</v>
          </cell>
        </row>
        <row r="14931">
          <cell r="A14931" t="str">
            <v>2014-2-OR</v>
          </cell>
          <cell r="B14931">
            <v>2014</v>
          </cell>
          <cell r="C14931">
            <v>2</v>
          </cell>
          <cell r="D14931" t="str">
            <v>OR</v>
          </cell>
          <cell r="E14931">
            <v>3993954.4208366456</v>
          </cell>
        </row>
        <row r="14932">
          <cell r="A14932" t="str">
            <v>2014-2-PA</v>
          </cell>
          <cell r="B14932">
            <v>2014</v>
          </cell>
          <cell r="C14932">
            <v>2</v>
          </cell>
          <cell r="D14932" t="str">
            <v>PA</v>
          </cell>
          <cell r="E14932">
            <v>12809844.383748434</v>
          </cell>
        </row>
        <row r="14933">
          <cell r="A14933" t="str">
            <v>2014-2-RI</v>
          </cell>
          <cell r="B14933">
            <v>2014</v>
          </cell>
          <cell r="C14933">
            <v>2</v>
          </cell>
          <cell r="D14933" t="str">
            <v>RI</v>
          </cell>
          <cell r="E14933">
            <v>1063636.505732954</v>
          </cell>
        </row>
        <row r="14934">
          <cell r="A14934" t="str">
            <v>2014-2-SC</v>
          </cell>
          <cell r="B14934">
            <v>2014</v>
          </cell>
          <cell r="C14934">
            <v>2</v>
          </cell>
          <cell r="D14934" t="str">
            <v>SC</v>
          </cell>
          <cell r="E14934">
            <v>4777507.3820335427</v>
          </cell>
        </row>
        <row r="14935">
          <cell r="A14935" t="str">
            <v>2014-2-SD</v>
          </cell>
          <cell r="B14935">
            <v>2014</v>
          </cell>
          <cell r="C14935">
            <v>2</v>
          </cell>
          <cell r="D14935" t="str">
            <v>SD</v>
          </cell>
          <cell r="E14935">
            <v>822383.84877880744</v>
          </cell>
        </row>
        <row r="14936">
          <cell r="A14936" t="str">
            <v>2014-2-TN</v>
          </cell>
          <cell r="B14936">
            <v>2014</v>
          </cell>
          <cell r="C14936">
            <v>2</v>
          </cell>
          <cell r="D14936" t="str">
            <v>TN</v>
          </cell>
          <cell r="E14936">
            <v>6496133.5871480862</v>
          </cell>
        </row>
        <row r="14937">
          <cell r="A14937" t="str">
            <v>2014-2-TX</v>
          </cell>
          <cell r="B14937">
            <v>2014</v>
          </cell>
          <cell r="C14937">
            <v>2</v>
          </cell>
          <cell r="D14937" t="str">
            <v>TX</v>
          </cell>
          <cell r="E14937">
            <v>27148254.001375981</v>
          </cell>
        </row>
        <row r="14938">
          <cell r="A14938" t="str">
            <v>2014-2-UT</v>
          </cell>
          <cell r="B14938">
            <v>2014</v>
          </cell>
          <cell r="C14938">
            <v>2</v>
          </cell>
          <cell r="D14938" t="str">
            <v>UT</v>
          </cell>
          <cell r="E14938">
            <v>2989105.583623826</v>
          </cell>
        </row>
        <row r="14939">
          <cell r="A14939" t="str">
            <v>2014-2-VA</v>
          </cell>
          <cell r="B14939">
            <v>2014</v>
          </cell>
          <cell r="C14939">
            <v>2</v>
          </cell>
          <cell r="D14939" t="str">
            <v>VA</v>
          </cell>
          <cell r="E14939">
            <v>8294433.053912282</v>
          </cell>
        </row>
        <row r="14940">
          <cell r="A14940" t="str">
            <v>2014-2-VT</v>
          </cell>
          <cell r="B14940">
            <v>2014</v>
          </cell>
          <cell r="C14940">
            <v>2</v>
          </cell>
          <cell r="D14940" t="str">
            <v>VT</v>
          </cell>
          <cell r="E14940">
            <v>639426.54158640234</v>
          </cell>
        </row>
        <row r="14941">
          <cell r="A14941" t="str">
            <v>2014-2-WA</v>
          </cell>
          <cell r="B14941">
            <v>2014</v>
          </cell>
          <cell r="C14941">
            <v>2</v>
          </cell>
          <cell r="D14941" t="str">
            <v>WA</v>
          </cell>
          <cell r="E14941">
            <v>6978317.2359192465</v>
          </cell>
        </row>
        <row r="14942">
          <cell r="A14942" t="str">
            <v>2014-2-WI</v>
          </cell>
          <cell r="B14942">
            <v>2014</v>
          </cell>
          <cell r="C14942">
            <v>2</v>
          </cell>
          <cell r="D14942" t="str">
            <v>WI</v>
          </cell>
          <cell r="E14942">
            <v>5824197.8987363558</v>
          </cell>
        </row>
        <row r="14943">
          <cell r="A14943" t="str">
            <v>2014-2-WV</v>
          </cell>
          <cell r="B14943">
            <v>2014</v>
          </cell>
          <cell r="C14943">
            <v>2</v>
          </cell>
          <cell r="D14943" t="str">
            <v>WV</v>
          </cell>
          <cell r="E14943">
            <v>1851567.5559640832</v>
          </cell>
        </row>
        <row r="14944">
          <cell r="A14944" t="str">
            <v>2014-2-WY</v>
          </cell>
          <cell r="B14944">
            <v>2014</v>
          </cell>
          <cell r="C14944">
            <v>2</v>
          </cell>
          <cell r="D14944" t="str">
            <v>WY</v>
          </cell>
          <cell r="E14944">
            <v>577388.91900225624</v>
          </cell>
        </row>
        <row r="14945">
          <cell r="A14945" t="str">
            <v>2014-3-AK</v>
          </cell>
          <cell r="B14945">
            <v>2014</v>
          </cell>
          <cell r="C14945">
            <v>3</v>
          </cell>
          <cell r="D14945" t="str">
            <v>AK</v>
          </cell>
          <cell r="E14945">
            <v>737336.72291360574</v>
          </cell>
        </row>
        <row r="14946">
          <cell r="A14946" t="str">
            <v>2014-3-AL</v>
          </cell>
          <cell r="B14946">
            <v>2014</v>
          </cell>
          <cell r="C14946">
            <v>3</v>
          </cell>
          <cell r="D14946" t="str">
            <v>AL</v>
          </cell>
          <cell r="E14946">
            <v>4915680.2205413952</v>
          </cell>
        </row>
        <row r="14947">
          <cell r="A14947" t="str">
            <v>2014-3-AR</v>
          </cell>
          <cell r="B14947">
            <v>2014</v>
          </cell>
          <cell r="C14947">
            <v>3</v>
          </cell>
          <cell r="D14947" t="str">
            <v>AR</v>
          </cell>
          <cell r="E14947">
            <v>2995380.8869244419</v>
          </cell>
        </row>
        <row r="14948">
          <cell r="A14948" t="str">
            <v>2014-3-AZ</v>
          </cell>
          <cell r="B14948">
            <v>2014</v>
          </cell>
          <cell r="C14948">
            <v>3</v>
          </cell>
          <cell r="D14948" t="str">
            <v>AZ</v>
          </cell>
          <cell r="E14948">
            <v>6940471.4538383409</v>
          </cell>
        </row>
        <row r="14949">
          <cell r="A14949" t="str">
            <v>2014-3-CA</v>
          </cell>
          <cell r="B14949">
            <v>2014</v>
          </cell>
          <cell r="C14949">
            <v>3</v>
          </cell>
          <cell r="D14949" t="str">
            <v>CA</v>
          </cell>
          <cell r="E14949">
            <v>40042683.861654498</v>
          </cell>
        </row>
        <row r="14950">
          <cell r="A14950" t="str">
            <v>2014-3-CO</v>
          </cell>
          <cell r="B14950">
            <v>2014</v>
          </cell>
          <cell r="C14950">
            <v>3</v>
          </cell>
          <cell r="D14950" t="str">
            <v>CO</v>
          </cell>
          <cell r="E14950">
            <v>5312239.4455825258</v>
          </cell>
        </row>
        <row r="14951">
          <cell r="A14951" t="str">
            <v>2014-3-CT</v>
          </cell>
          <cell r="B14951">
            <v>2014</v>
          </cell>
          <cell r="C14951">
            <v>3</v>
          </cell>
          <cell r="D14951" t="str">
            <v>CT</v>
          </cell>
          <cell r="E14951">
            <v>3600436.6764586917</v>
          </cell>
        </row>
        <row r="14952">
          <cell r="A14952" t="str">
            <v>2014-3-DC</v>
          </cell>
          <cell r="B14952">
            <v>2014</v>
          </cell>
          <cell r="C14952">
            <v>3</v>
          </cell>
          <cell r="D14952" t="str">
            <v>DC</v>
          </cell>
          <cell r="E14952">
            <v>585383.34959681181</v>
          </cell>
        </row>
        <row r="14953">
          <cell r="A14953" t="str">
            <v>2014-3-DE</v>
          </cell>
          <cell r="B14953">
            <v>2014</v>
          </cell>
          <cell r="C14953">
            <v>3</v>
          </cell>
          <cell r="D14953" t="str">
            <v>DE</v>
          </cell>
          <cell r="E14953">
            <v>927947.63671570423</v>
          </cell>
        </row>
        <row r="14954">
          <cell r="A14954" t="str">
            <v>2014-3-FL</v>
          </cell>
          <cell r="B14954">
            <v>2014</v>
          </cell>
          <cell r="C14954">
            <v>3</v>
          </cell>
          <cell r="D14954" t="str">
            <v>FL</v>
          </cell>
          <cell r="E14954">
            <v>19416871.52762131</v>
          </cell>
        </row>
        <row r="14955">
          <cell r="A14955" t="str">
            <v>2014-3-GA</v>
          </cell>
          <cell r="B14955">
            <v>2014</v>
          </cell>
          <cell r="C14955">
            <v>3</v>
          </cell>
          <cell r="D14955" t="str">
            <v>GA</v>
          </cell>
          <cell r="E14955">
            <v>10335790.53510179</v>
          </cell>
        </row>
        <row r="14956">
          <cell r="A14956" t="str">
            <v>2014-3-HI</v>
          </cell>
          <cell r="B14956">
            <v>2014</v>
          </cell>
          <cell r="C14956">
            <v>3</v>
          </cell>
          <cell r="D14956" t="str">
            <v>HI</v>
          </cell>
          <cell r="E14956">
            <v>1392581.2452048685</v>
          </cell>
        </row>
        <row r="14957">
          <cell r="A14957" t="str">
            <v>2014-3-IA</v>
          </cell>
          <cell r="B14957">
            <v>2014</v>
          </cell>
          <cell r="C14957">
            <v>3</v>
          </cell>
          <cell r="D14957" t="str">
            <v>IA</v>
          </cell>
          <cell r="E14957">
            <v>3091901.8057899056</v>
          </cell>
        </row>
        <row r="14958">
          <cell r="A14958" t="str">
            <v>2014-3-ID</v>
          </cell>
          <cell r="B14958">
            <v>2014</v>
          </cell>
          <cell r="C14958">
            <v>3</v>
          </cell>
          <cell r="D14958" t="str">
            <v>ID</v>
          </cell>
          <cell r="E14958">
            <v>1647448.3189654774</v>
          </cell>
        </row>
        <row r="14959">
          <cell r="A14959" t="str">
            <v>2014-3-IL</v>
          </cell>
          <cell r="B14959">
            <v>2014</v>
          </cell>
          <cell r="C14959">
            <v>3</v>
          </cell>
          <cell r="D14959" t="str">
            <v>IL</v>
          </cell>
          <cell r="E14959">
            <v>13129359.204445366</v>
          </cell>
        </row>
        <row r="14960">
          <cell r="A14960" t="str">
            <v>2014-3-IN</v>
          </cell>
          <cell r="B14960">
            <v>2014</v>
          </cell>
          <cell r="C14960">
            <v>3</v>
          </cell>
          <cell r="D14960" t="str">
            <v>IN</v>
          </cell>
          <cell r="E14960">
            <v>6586216.5830440447</v>
          </cell>
        </row>
        <row r="14961">
          <cell r="A14961" t="str">
            <v>2014-3-KS</v>
          </cell>
          <cell r="B14961">
            <v>2014</v>
          </cell>
          <cell r="C14961">
            <v>3</v>
          </cell>
          <cell r="D14961" t="str">
            <v>KS</v>
          </cell>
          <cell r="E14961">
            <v>2888831.5837730309</v>
          </cell>
        </row>
        <row r="14962">
          <cell r="A14962" t="str">
            <v>2014-3-KY</v>
          </cell>
          <cell r="B14962">
            <v>2014</v>
          </cell>
          <cell r="C14962">
            <v>3</v>
          </cell>
          <cell r="D14962" t="str">
            <v>KY</v>
          </cell>
          <cell r="E14962">
            <v>4449871.0421499908</v>
          </cell>
        </row>
        <row r="14963">
          <cell r="A14963" t="str">
            <v>2014-3-LA</v>
          </cell>
          <cell r="B14963">
            <v>2014</v>
          </cell>
          <cell r="C14963">
            <v>3</v>
          </cell>
          <cell r="D14963" t="str">
            <v>LA</v>
          </cell>
          <cell r="E14963">
            <v>4617773.8343370929</v>
          </cell>
        </row>
        <row r="14964">
          <cell r="A14964" t="str">
            <v>2014-3-MA</v>
          </cell>
          <cell r="B14964">
            <v>2014</v>
          </cell>
          <cell r="C14964">
            <v>3</v>
          </cell>
          <cell r="D14964" t="str">
            <v>MA</v>
          </cell>
          <cell r="E14964">
            <v>6693244.2370949946</v>
          </cell>
        </row>
        <row r="14965">
          <cell r="A14965" t="str">
            <v>2014-3-MD</v>
          </cell>
          <cell r="B14965">
            <v>2014</v>
          </cell>
          <cell r="C14965">
            <v>3</v>
          </cell>
          <cell r="D14965" t="str">
            <v>MD</v>
          </cell>
          <cell r="E14965">
            <v>5976662.331898977</v>
          </cell>
        </row>
        <row r="14966">
          <cell r="A14966" t="str">
            <v>2014-3-ME</v>
          </cell>
          <cell r="B14966">
            <v>2014</v>
          </cell>
          <cell r="C14966">
            <v>3</v>
          </cell>
          <cell r="D14966" t="str">
            <v>ME</v>
          </cell>
          <cell r="E14966">
            <v>1325020.342599252</v>
          </cell>
        </row>
        <row r="14967">
          <cell r="A14967" t="str">
            <v>2014-3-MI</v>
          </cell>
          <cell r="B14967">
            <v>2014</v>
          </cell>
          <cell r="C14967">
            <v>3</v>
          </cell>
          <cell r="D14967" t="str">
            <v>MI</v>
          </cell>
          <cell r="E14967">
            <v>10004178.11083246</v>
          </cell>
        </row>
        <row r="14968">
          <cell r="A14968" t="str">
            <v>2014-3-MN</v>
          </cell>
          <cell r="B14968">
            <v>2014</v>
          </cell>
          <cell r="C14968">
            <v>3</v>
          </cell>
          <cell r="D14968" t="str">
            <v>MN</v>
          </cell>
          <cell r="E14968">
            <v>5473195.7861986458</v>
          </cell>
        </row>
        <row r="14969">
          <cell r="A14969" t="str">
            <v>2014-3-MO</v>
          </cell>
          <cell r="B14969">
            <v>2014</v>
          </cell>
          <cell r="C14969">
            <v>3</v>
          </cell>
          <cell r="D14969" t="str">
            <v>MO</v>
          </cell>
          <cell r="E14969">
            <v>6124101.2070288369</v>
          </cell>
        </row>
        <row r="14970">
          <cell r="A14970" t="str">
            <v>2014-3-MS</v>
          </cell>
          <cell r="B14970">
            <v>2014</v>
          </cell>
          <cell r="C14970">
            <v>3</v>
          </cell>
          <cell r="D14970" t="str">
            <v>MS</v>
          </cell>
          <cell r="E14970">
            <v>3048796.845328615</v>
          </cell>
        </row>
        <row r="14971">
          <cell r="A14971" t="str">
            <v>2014-3-MT</v>
          </cell>
          <cell r="B14971">
            <v>2014</v>
          </cell>
          <cell r="C14971">
            <v>3</v>
          </cell>
          <cell r="D14971" t="str">
            <v>MT</v>
          </cell>
          <cell r="E14971">
            <v>1011658.2242143996</v>
          </cell>
        </row>
        <row r="14972">
          <cell r="A14972" t="str">
            <v>2014-3-NC</v>
          </cell>
          <cell r="B14972">
            <v>2014</v>
          </cell>
          <cell r="C14972">
            <v>3</v>
          </cell>
          <cell r="D14972" t="str">
            <v>NC</v>
          </cell>
          <cell r="E14972">
            <v>9990354.0454975739</v>
          </cell>
        </row>
        <row r="14973">
          <cell r="A14973" t="str">
            <v>2014-3-ND</v>
          </cell>
          <cell r="B14973">
            <v>2014</v>
          </cell>
          <cell r="C14973">
            <v>3</v>
          </cell>
          <cell r="D14973" t="str">
            <v>ND</v>
          </cell>
          <cell r="E14973">
            <v>675074.98418288899</v>
          </cell>
        </row>
        <row r="14974">
          <cell r="A14974" t="str">
            <v>2014-3-NE</v>
          </cell>
          <cell r="B14974">
            <v>2014</v>
          </cell>
          <cell r="C14974">
            <v>3</v>
          </cell>
          <cell r="D14974" t="str">
            <v>NE</v>
          </cell>
          <cell r="E14974">
            <v>1869597.8640555269</v>
          </cell>
        </row>
        <row r="14975">
          <cell r="A14975" t="str">
            <v>2014-3-NH</v>
          </cell>
          <cell r="B14975">
            <v>2014</v>
          </cell>
          <cell r="C14975">
            <v>3</v>
          </cell>
          <cell r="D14975" t="str">
            <v>NH</v>
          </cell>
          <cell r="E14975">
            <v>1339184.8737034358</v>
          </cell>
        </row>
        <row r="14976">
          <cell r="A14976" t="str">
            <v>2014-3-NJ</v>
          </cell>
          <cell r="B14976">
            <v>2014</v>
          </cell>
          <cell r="C14976">
            <v>3</v>
          </cell>
          <cell r="D14976" t="str">
            <v>NJ</v>
          </cell>
          <cell r="E14976">
            <v>8824939.9006610289</v>
          </cell>
        </row>
        <row r="14977">
          <cell r="A14977" t="str">
            <v>2014-3-NM</v>
          </cell>
          <cell r="B14977">
            <v>2014</v>
          </cell>
          <cell r="C14977">
            <v>3</v>
          </cell>
          <cell r="D14977" t="str">
            <v>NM</v>
          </cell>
          <cell r="E14977">
            <v>2182407.9656008445</v>
          </cell>
        </row>
        <row r="14978">
          <cell r="A14978" t="str">
            <v>2014-3-NV</v>
          </cell>
          <cell r="B14978">
            <v>2014</v>
          </cell>
          <cell r="C14978">
            <v>3</v>
          </cell>
          <cell r="D14978" t="str">
            <v>NV</v>
          </cell>
          <cell r="E14978">
            <v>2655582.6252832264</v>
          </cell>
        </row>
        <row r="14979">
          <cell r="A14979" t="str">
            <v>2014-3-NY</v>
          </cell>
          <cell r="B14979">
            <v>2014</v>
          </cell>
          <cell r="C14979">
            <v>3</v>
          </cell>
          <cell r="D14979" t="str">
            <v>NY</v>
          </cell>
          <cell r="E14979">
            <v>19545039.701868583</v>
          </cell>
        </row>
        <row r="14980">
          <cell r="A14980" t="str">
            <v>2014-3-OH</v>
          </cell>
          <cell r="B14980">
            <v>2014</v>
          </cell>
          <cell r="C14980">
            <v>3</v>
          </cell>
          <cell r="D14980" t="str">
            <v>OH</v>
          </cell>
          <cell r="E14980">
            <v>11633165.690238098</v>
          </cell>
        </row>
        <row r="14981">
          <cell r="A14981" t="str">
            <v>2014-3-OK</v>
          </cell>
          <cell r="B14981">
            <v>2014</v>
          </cell>
          <cell r="C14981">
            <v>3</v>
          </cell>
          <cell r="D14981" t="str">
            <v>OK</v>
          </cell>
          <cell r="E14981">
            <v>3805009.3327061916</v>
          </cell>
        </row>
        <row r="14982">
          <cell r="A14982" t="str">
            <v>2014-3-OR</v>
          </cell>
          <cell r="B14982">
            <v>2014</v>
          </cell>
          <cell r="C14982">
            <v>3</v>
          </cell>
          <cell r="D14982" t="str">
            <v>OR</v>
          </cell>
          <cell r="E14982">
            <v>3997549.1128445002</v>
          </cell>
        </row>
        <row r="14983">
          <cell r="A14983" t="str">
            <v>2014-3-PA</v>
          </cell>
          <cell r="B14983">
            <v>2014</v>
          </cell>
          <cell r="C14983">
            <v>3</v>
          </cell>
          <cell r="D14983" t="str">
            <v>PA</v>
          </cell>
          <cell r="E14983">
            <v>12812167.757265065</v>
          </cell>
        </row>
        <row r="14984">
          <cell r="A14984" t="str">
            <v>2014-3-RI</v>
          </cell>
          <cell r="B14984">
            <v>2014</v>
          </cell>
          <cell r="C14984">
            <v>3</v>
          </cell>
          <cell r="D14984" t="str">
            <v>RI</v>
          </cell>
          <cell r="E14984">
            <v>1063876.1286343297</v>
          </cell>
        </row>
        <row r="14985">
          <cell r="A14985" t="str">
            <v>2014-3-SC</v>
          </cell>
          <cell r="B14985">
            <v>2014</v>
          </cell>
          <cell r="C14985">
            <v>3</v>
          </cell>
          <cell r="D14985" t="str">
            <v>SC</v>
          </cell>
          <cell r="E14985">
            <v>4780791.1650169957</v>
          </cell>
        </row>
        <row r="14986">
          <cell r="A14986" t="str">
            <v>2014-3-SD</v>
          </cell>
          <cell r="B14986">
            <v>2014</v>
          </cell>
          <cell r="C14986">
            <v>3</v>
          </cell>
          <cell r="D14986" t="str">
            <v>SD</v>
          </cell>
          <cell r="E14986">
            <v>822543.40643700585</v>
          </cell>
        </row>
        <row r="14987">
          <cell r="A14987" t="str">
            <v>2014-3-TN</v>
          </cell>
          <cell r="B14987">
            <v>2014</v>
          </cell>
          <cell r="C14987">
            <v>3</v>
          </cell>
          <cell r="D14987" t="str">
            <v>TN</v>
          </cell>
          <cell r="E14987">
            <v>6499407.3891558368</v>
          </cell>
        </row>
        <row r="14988">
          <cell r="A14988" t="str">
            <v>2014-3-TX</v>
          </cell>
          <cell r="B14988">
            <v>2014</v>
          </cell>
          <cell r="C14988">
            <v>3</v>
          </cell>
          <cell r="D14988" t="str">
            <v>TX</v>
          </cell>
          <cell r="E14988">
            <v>27193417.318722904</v>
          </cell>
        </row>
        <row r="14989">
          <cell r="A14989" t="str">
            <v>2014-3-UT</v>
          </cell>
          <cell r="B14989">
            <v>2014</v>
          </cell>
          <cell r="C14989">
            <v>3</v>
          </cell>
          <cell r="D14989" t="str">
            <v>UT</v>
          </cell>
          <cell r="E14989">
            <v>2994189.9340845882</v>
          </cell>
        </row>
        <row r="14990">
          <cell r="A14990" t="str">
            <v>2014-3-VA</v>
          </cell>
          <cell r="B14990">
            <v>2014</v>
          </cell>
          <cell r="C14990">
            <v>3</v>
          </cell>
          <cell r="D14990" t="str">
            <v>VA</v>
          </cell>
          <cell r="E14990">
            <v>8300885.9627820961</v>
          </cell>
        </row>
        <row r="14991">
          <cell r="A14991" t="str">
            <v>2014-3-VT</v>
          </cell>
          <cell r="B14991">
            <v>2014</v>
          </cell>
          <cell r="C14991">
            <v>3</v>
          </cell>
          <cell r="D14991" t="str">
            <v>VT</v>
          </cell>
          <cell r="E14991">
            <v>639710.82922284794</v>
          </cell>
        </row>
        <row r="14992">
          <cell r="A14992" t="str">
            <v>2014-3-WA</v>
          </cell>
          <cell r="B14992">
            <v>2014</v>
          </cell>
          <cell r="C14992">
            <v>3</v>
          </cell>
          <cell r="D14992" t="str">
            <v>WA</v>
          </cell>
          <cell r="E14992">
            <v>6984398.6135636037</v>
          </cell>
        </row>
        <row r="14993">
          <cell r="A14993" t="str">
            <v>2014-3-WI</v>
          </cell>
          <cell r="B14993">
            <v>2014</v>
          </cell>
          <cell r="C14993">
            <v>3</v>
          </cell>
          <cell r="D14993" t="str">
            <v>WI</v>
          </cell>
          <cell r="E14993">
            <v>5827192.9073276594</v>
          </cell>
        </row>
        <row r="14994">
          <cell r="A14994" t="str">
            <v>2014-3-WV</v>
          </cell>
          <cell r="B14994">
            <v>2014</v>
          </cell>
          <cell r="C14994">
            <v>3</v>
          </cell>
          <cell r="D14994" t="str">
            <v>WV</v>
          </cell>
          <cell r="E14994">
            <v>1851496.5198163923</v>
          </cell>
        </row>
        <row r="14995">
          <cell r="A14995" t="str">
            <v>2014-3-WY</v>
          </cell>
          <cell r="B14995">
            <v>2014</v>
          </cell>
          <cell r="C14995">
            <v>3</v>
          </cell>
          <cell r="D14995" t="str">
            <v>WY</v>
          </cell>
          <cell r="E14995">
            <v>577665.43820343481</v>
          </cell>
        </row>
        <row r="14996">
          <cell r="A14996" t="str">
            <v>2014-4-AK</v>
          </cell>
          <cell r="B14996">
            <v>2014</v>
          </cell>
          <cell r="C14996">
            <v>4</v>
          </cell>
          <cell r="D14996" t="str">
            <v>AK</v>
          </cell>
          <cell r="E14996">
            <v>737904.82276122144</v>
          </cell>
        </row>
        <row r="14997">
          <cell r="A14997" t="str">
            <v>2014-4-AL</v>
          </cell>
          <cell r="B14997">
            <v>2014</v>
          </cell>
          <cell r="C14997">
            <v>4</v>
          </cell>
          <cell r="D14997" t="str">
            <v>AL</v>
          </cell>
          <cell r="E14997">
            <v>4918592.2663014727</v>
          </cell>
        </row>
        <row r="14998">
          <cell r="A14998" t="str">
            <v>2014-4-AR</v>
          </cell>
          <cell r="B14998">
            <v>2014</v>
          </cell>
          <cell r="C14998">
            <v>4</v>
          </cell>
          <cell r="D14998" t="str">
            <v>AR</v>
          </cell>
          <cell r="E14998">
            <v>2997058.2942182333</v>
          </cell>
        </row>
        <row r="14999">
          <cell r="A14999" t="str">
            <v>2014-4-AZ</v>
          </cell>
          <cell r="B14999">
            <v>2014</v>
          </cell>
          <cell r="C14999">
            <v>4</v>
          </cell>
          <cell r="D14999" t="str">
            <v>AZ</v>
          </cell>
          <cell r="E14999">
            <v>6951932.3420290416</v>
          </cell>
        </row>
        <row r="15000">
          <cell r="A15000" t="str">
            <v>2014-4-CA</v>
          </cell>
          <cell r="B15000">
            <v>2014</v>
          </cell>
          <cell r="C15000">
            <v>4</v>
          </cell>
          <cell r="D15000" t="str">
            <v>CA</v>
          </cell>
          <cell r="E15000">
            <v>40081743.469010912</v>
          </cell>
        </row>
        <row r="15001">
          <cell r="A15001" t="str">
            <v>2014-4-CO</v>
          </cell>
          <cell r="B15001">
            <v>2014</v>
          </cell>
          <cell r="C15001">
            <v>4</v>
          </cell>
          <cell r="D15001" t="str">
            <v>CO</v>
          </cell>
          <cell r="E15001">
            <v>5318861.1340412227</v>
          </cell>
        </row>
        <row r="15002">
          <cell r="A15002" t="str">
            <v>2014-4-CT</v>
          </cell>
          <cell r="B15002">
            <v>2014</v>
          </cell>
          <cell r="C15002">
            <v>4</v>
          </cell>
          <cell r="D15002" t="str">
            <v>CT</v>
          </cell>
          <cell r="E15002">
            <v>3600993.7493986422</v>
          </cell>
        </row>
        <row r="15003">
          <cell r="A15003" t="str">
            <v>2014-4-DC</v>
          </cell>
          <cell r="B15003">
            <v>2014</v>
          </cell>
          <cell r="C15003">
            <v>4</v>
          </cell>
          <cell r="D15003" t="str">
            <v>DC</v>
          </cell>
          <cell r="E15003">
            <v>585032.73289852683</v>
          </cell>
        </row>
        <row r="15004">
          <cell r="A15004" t="str">
            <v>2014-4-DE</v>
          </cell>
          <cell r="B15004">
            <v>2014</v>
          </cell>
          <cell r="C15004">
            <v>4</v>
          </cell>
          <cell r="D15004" t="str">
            <v>DE</v>
          </cell>
          <cell r="E15004">
            <v>928592.46842587076</v>
          </cell>
        </row>
        <row r="15005">
          <cell r="A15005" t="str">
            <v>2014-4-FL</v>
          </cell>
          <cell r="B15005">
            <v>2014</v>
          </cell>
          <cell r="C15005">
            <v>4</v>
          </cell>
          <cell r="D15005" t="str">
            <v>FL</v>
          </cell>
          <cell r="E15005">
            <v>19438634.616538294</v>
          </cell>
        </row>
        <row r="15006">
          <cell r="A15006" t="str">
            <v>2014-4-GA</v>
          </cell>
          <cell r="B15006">
            <v>2014</v>
          </cell>
          <cell r="C15006">
            <v>4</v>
          </cell>
          <cell r="D15006" t="str">
            <v>GA</v>
          </cell>
          <cell r="E15006">
            <v>10349990.378098207</v>
          </cell>
        </row>
        <row r="15007">
          <cell r="A15007" t="str">
            <v>2014-4-HI</v>
          </cell>
          <cell r="B15007">
            <v>2014</v>
          </cell>
          <cell r="C15007">
            <v>4</v>
          </cell>
          <cell r="D15007" t="str">
            <v>HI</v>
          </cell>
          <cell r="E15007">
            <v>1393240.8539203086</v>
          </cell>
        </row>
        <row r="15008">
          <cell r="A15008" t="str">
            <v>2014-4-IA</v>
          </cell>
          <cell r="B15008">
            <v>2014</v>
          </cell>
          <cell r="C15008">
            <v>4</v>
          </cell>
          <cell r="D15008" t="str">
            <v>IA</v>
          </cell>
          <cell r="E15008">
            <v>3092869.5628719763</v>
          </cell>
        </row>
        <row r="15009">
          <cell r="A15009" t="str">
            <v>2014-4-ID</v>
          </cell>
          <cell r="B15009">
            <v>2014</v>
          </cell>
          <cell r="C15009">
            <v>4</v>
          </cell>
          <cell r="D15009" t="str">
            <v>ID</v>
          </cell>
          <cell r="E15009">
            <v>1649146.3874158249</v>
          </cell>
        </row>
        <row r="15010">
          <cell r="A15010" t="str">
            <v>2014-4-IL</v>
          </cell>
          <cell r="B15010">
            <v>2014</v>
          </cell>
          <cell r="C15010">
            <v>4</v>
          </cell>
          <cell r="D15010" t="str">
            <v>IL</v>
          </cell>
          <cell r="E15010">
            <v>13135738.442516418</v>
          </cell>
        </row>
        <row r="15011">
          <cell r="A15011" t="str">
            <v>2014-4-IN</v>
          </cell>
          <cell r="B15011">
            <v>2014</v>
          </cell>
          <cell r="C15011">
            <v>4</v>
          </cell>
          <cell r="D15011" t="str">
            <v>IN</v>
          </cell>
          <cell r="E15011">
            <v>6588393.7545068506</v>
          </cell>
        </row>
        <row r="15012">
          <cell r="A15012" t="str">
            <v>2014-4-KS</v>
          </cell>
          <cell r="B15012">
            <v>2014</v>
          </cell>
          <cell r="C15012">
            <v>4</v>
          </cell>
          <cell r="D15012" t="str">
            <v>KS</v>
          </cell>
          <cell r="E15012">
            <v>2889527.4119213251</v>
          </cell>
        </row>
        <row r="15013">
          <cell r="A15013" t="str">
            <v>2014-4-KY</v>
          </cell>
          <cell r="B15013">
            <v>2014</v>
          </cell>
          <cell r="C15013">
            <v>4</v>
          </cell>
          <cell r="D15013" t="str">
            <v>KY</v>
          </cell>
          <cell r="E15013">
            <v>4452233.9216826353</v>
          </cell>
        </row>
        <row r="15014">
          <cell r="A15014" t="str">
            <v>2014-4-LA</v>
          </cell>
          <cell r="B15014">
            <v>2014</v>
          </cell>
          <cell r="C15014">
            <v>4</v>
          </cell>
          <cell r="D15014" t="str">
            <v>LA</v>
          </cell>
          <cell r="E15014">
            <v>4619571.1515857307</v>
          </cell>
        </row>
        <row r="15015">
          <cell r="A15015" t="str">
            <v>2014-4-MA</v>
          </cell>
          <cell r="B15015">
            <v>2014</v>
          </cell>
          <cell r="C15015">
            <v>4</v>
          </cell>
          <cell r="D15015" t="str">
            <v>MA</v>
          </cell>
          <cell r="E15015">
            <v>6696351.8602952007</v>
          </cell>
        </row>
        <row r="15016">
          <cell r="A15016" t="str">
            <v>2014-4-MD</v>
          </cell>
          <cell r="B15016">
            <v>2014</v>
          </cell>
          <cell r="C15016">
            <v>4</v>
          </cell>
          <cell r="D15016" t="str">
            <v>MD</v>
          </cell>
          <cell r="E15016">
            <v>5981030.6303550834</v>
          </cell>
        </row>
        <row r="15017">
          <cell r="A15017" t="str">
            <v>2014-4-ME</v>
          </cell>
          <cell r="B15017">
            <v>2014</v>
          </cell>
          <cell r="C15017">
            <v>4</v>
          </cell>
          <cell r="D15017" t="str">
            <v>ME</v>
          </cell>
          <cell r="E15017">
            <v>1325057.9387912794</v>
          </cell>
        </row>
        <row r="15018">
          <cell r="A15018" t="str">
            <v>2014-4-MI</v>
          </cell>
          <cell r="B15018">
            <v>2014</v>
          </cell>
          <cell r="C15018">
            <v>4</v>
          </cell>
          <cell r="D15018" t="str">
            <v>MI</v>
          </cell>
          <cell r="E15018">
            <v>10006520.700557731</v>
          </cell>
        </row>
        <row r="15019">
          <cell r="A15019" t="str">
            <v>2014-4-MN</v>
          </cell>
          <cell r="B15019">
            <v>2014</v>
          </cell>
          <cell r="C15019">
            <v>4</v>
          </cell>
          <cell r="D15019" t="str">
            <v>MN</v>
          </cell>
          <cell r="E15019">
            <v>5476829.2371651353</v>
          </cell>
        </row>
        <row r="15020">
          <cell r="A15020" t="str">
            <v>2014-4-MO</v>
          </cell>
          <cell r="B15020">
            <v>2014</v>
          </cell>
          <cell r="C15020">
            <v>4</v>
          </cell>
          <cell r="D15020" t="str">
            <v>MO</v>
          </cell>
          <cell r="E15020">
            <v>6126986.5800090935</v>
          </cell>
        </row>
        <row r="15021">
          <cell r="A15021" t="str">
            <v>2014-4-MS</v>
          </cell>
          <cell r="B15021">
            <v>2014</v>
          </cell>
          <cell r="C15021">
            <v>4</v>
          </cell>
          <cell r="D15021" t="str">
            <v>MS</v>
          </cell>
          <cell r="E15021">
            <v>3050541.6256389557</v>
          </cell>
        </row>
        <row r="15022">
          <cell r="A15022" t="str">
            <v>2014-4-MT</v>
          </cell>
          <cell r="B15022">
            <v>2014</v>
          </cell>
          <cell r="C15022">
            <v>4</v>
          </cell>
          <cell r="D15022" t="str">
            <v>MT</v>
          </cell>
          <cell r="E15022">
            <v>1012111.2697239175</v>
          </cell>
        </row>
        <row r="15023">
          <cell r="A15023" t="str">
            <v>2014-4-NC</v>
          </cell>
          <cell r="B15023">
            <v>2014</v>
          </cell>
          <cell r="C15023">
            <v>4</v>
          </cell>
          <cell r="D15023" t="str">
            <v>NC</v>
          </cell>
          <cell r="E15023">
            <v>10000209.440128339</v>
          </cell>
        </row>
        <row r="15024">
          <cell r="A15024" t="str">
            <v>2014-4-ND</v>
          </cell>
          <cell r="B15024">
            <v>2014</v>
          </cell>
          <cell r="C15024">
            <v>4</v>
          </cell>
          <cell r="D15024" t="str">
            <v>ND</v>
          </cell>
          <cell r="E15024">
            <v>675127.40105814242</v>
          </cell>
        </row>
        <row r="15025">
          <cell r="A15025" t="str">
            <v>2014-4-NE</v>
          </cell>
          <cell r="B15025">
            <v>2014</v>
          </cell>
          <cell r="C15025">
            <v>4</v>
          </cell>
          <cell r="D15025" t="str">
            <v>NE</v>
          </cell>
          <cell r="E15025">
            <v>1870521.8262123624</v>
          </cell>
        </row>
        <row r="15026">
          <cell r="A15026" t="str">
            <v>2014-4-NH</v>
          </cell>
          <cell r="B15026">
            <v>2014</v>
          </cell>
          <cell r="C15026">
            <v>4</v>
          </cell>
          <cell r="D15026" t="str">
            <v>NH</v>
          </cell>
          <cell r="E15026">
            <v>1339668.1828406486</v>
          </cell>
        </row>
        <row r="15027">
          <cell r="A15027" t="str">
            <v>2014-4-NJ</v>
          </cell>
          <cell r="B15027">
            <v>2014</v>
          </cell>
          <cell r="C15027">
            <v>4</v>
          </cell>
          <cell r="D15027" t="str">
            <v>NJ</v>
          </cell>
          <cell r="E15027">
            <v>8827626.5828878563</v>
          </cell>
        </row>
        <row r="15028">
          <cell r="A15028" t="str">
            <v>2014-4-NM</v>
          </cell>
          <cell r="B15028">
            <v>2014</v>
          </cell>
          <cell r="C15028">
            <v>4</v>
          </cell>
          <cell r="D15028" t="str">
            <v>NM</v>
          </cell>
          <cell r="E15028">
            <v>2185096.8034380507</v>
          </cell>
        </row>
        <row r="15029">
          <cell r="A15029" t="str">
            <v>2014-4-NV</v>
          </cell>
          <cell r="B15029">
            <v>2014</v>
          </cell>
          <cell r="C15029">
            <v>4</v>
          </cell>
          <cell r="D15029" t="str">
            <v>NV</v>
          </cell>
          <cell r="E15029">
            <v>2655697.031333399</v>
          </cell>
        </row>
        <row r="15030">
          <cell r="A15030" t="str">
            <v>2014-4-NY</v>
          </cell>
          <cell r="B15030">
            <v>2014</v>
          </cell>
          <cell r="C15030">
            <v>4</v>
          </cell>
          <cell r="D15030" t="str">
            <v>NY</v>
          </cell>
          <cell r="E15030">
            <v>19548573.053166725</v>
          </cell>
        </row>
        <row r="15031">
          <cell r="A15031" t="str">
            <v>2014-4-OH</v>
          </cell>
          <cell r="B15031">
            <v>2014</v>
          </cell>
          <cell r="C15031">
            <v>4</v>
          </cell>
          <cell r="D15031" t="str">
            <v>OH</v>
          </cell>
          <cell r="E15031">
            <v>11635211.306277499</v>
          </cell>
        </row>
        <row r="15032">
          <cell r="A15032" t="str">
            <v>2014-4-OK</v>
          </cell>
          <cell r="B15032">
            <v>2014</v>
          </cell>
          <cell r="C15032">
            <v>4</v>
          </cell>
          <cell r="D15032" t="str">
            <v>OK</v>
          </cell>
          <cell r="E15032">
            <v>3806067.4551177374</v>
          </cell>
        </row>
        <row r="15033">
          <cell r="A15033" t="str">
            <v>2014-4-OR</v>
          </cell>
          <cell r="B15033">
            <v>2014</v>
          </cell>
          <cell r="C15033">
            <v>4</v>
          </cell>
          <cell r="D15033" t="str">
            <v>OR</v>
          </cell>
          <cell r="E15033">
            <v>4001147.0401948923</v>
          </cell>
        </row>
        <row r="15034">
          <cell r="A15034" t="str">
            <v>2014-4-PA</v>
          </cell>
          <cell r="B15034">
            <v>2014</v>
          </cell>
          <cell r="C15034">
            <v>4</v>
          </cell>
          <cell r="D15034" t="str">
            <v>PA</v>
          </cell>
          <cell r="E15034">
            <v>12814491.552181389</v>
          </cell>
        </row>
        <row r="15035">
          <cell r="A15035" t="str">
            <v>2014-4-RI</v>
          </cell>
          <cell r="B15035">
            <v>2014</v>
          </cell>
          <cell r="C15035">
            <v>4</v>
          </cell>
          <cell r="D15035" t="str">
            <v>RI</v>
          </cell>
          <cell r="E15035">
            <v>1064115.8055195</v>
          </cell>
        </row>
        <row r="15036">
          <cell r="A15036" t="str">
            <v>2014-4-SC</v>
          </cell>
          <cell r="B15036">
            <v>2014</v>
          </cell>
          <cell r="C15036">
            <v>4</v>
          </cell>
          <cell r="D15036" t="str">
            <v>SC</v>
          </cell>
          <cell r="E15036">
            <v>4784077.2050834466</v>
          </cell>
        </row>
        <row r="15037">
          <cell r="A15037" t="str">
            <v>2014-4-SD</v>
          </cell>
          <cell r="B15037">
            <v>2014</v>
          </cell>
          <cell r="C15037">
            <v>4</v>
          </cell>
          <cell r="D15037" t="str">
            <v>SD</v>
          </cell>
          <cell r="E15037">
            <v>822702.99505233741</v>
          </cell>
        </row>
        <row r="15038">
          <cell r="A15038" t="str">
            <v>2014-4-TN</v>
          </cell>
          <cell r="B15038">
            <v>2014</v>
          </cell>
          <cell r="C15038">
            <v>4</v>
          </cell>
          <cell r="D15038" t="str">
            <v>TN</v>
          </cell>
          <cell r="E15038">
            <v>6502682.8410341516</v>
          </cell>
        </row>
        <row r="15039">
          <cell r="A15039" t="str">
            <v>2014-4-TX</v>
          </cell>
          <cell r="B15039">
            <v>2014</v>
          </cell>
          <cell r="C15039">
            <v>4</v>
          </cell>
          <cell r="D15039" t="str">
            <v>TX</v>
          </cell>
          <cell r="E15039">
            <v>27238655.768902816</v>
          </cell>
        </row>
        <row r="15040">
          <cell r="A15040" t="str">
            <v>2014-4-UT</v>
          </cell>
          <cell r="B15040">
            <v>2014</v>
          </cell>
          <cell r="C15040">
            <v>4</v>
          </cell>
          <cell r="D15040" t="str">
            <v>UT</v>
          </cell>
          <cell r="E15040">
            <v>2999282.9328245381</v>
          </cell>
        </row>
        <row r="15041">
          <cell r="A15041" t="str">
            <v>2014-4-VA</v>
          </cell>
          <cell r="B15041">
            <v>2014</v>
          </cell>
          <cell r="C15041">
            <v>4</v>
          </cell>
          <cell r="D15041" t="str">
            <v>VA</v>
          </cell>
          <cell r="E15041">
            <v>8307343.8918904988</v>
          </cell>
        </row>
        <row r="15042">
          <cell r="A15042" t="str">
            <v>2014-4-VT</v>
          </cell>
          <cell r="B15042">
            <v>2014</v>
          </cell>
          <cell r="C15042">
            <v>4</v>
          </cell>
          <cell r="D15042" t="str">
            <v>VT</v>
          </cell>
          <cell r="E15042">
            <v>639995.24325295247</v>
          </cell>
        </row>
        <row r="15043">
          <cell r="A15043" t="str">
            <v>2014-4-WA</v>
          </cell>
          <cell r="B15043">
            <v>2014</v>
          </cell>
          <cell r="C15043">
            <v>4</v>
          </cell>
          <cell r="D15043" t="str">
            <v>WA</v>
          </cell>
          <cell r="E15043">
            <v>6990485.2909317771</v>
          </cell>
        </row>
        <row r="15044">
          <cell r="A15044" t="str">
            <v>2014-4-WI</v>
          </cell>
          <cell r="B15044">
            <v>2014</v>
          </cell>
          <cell r="C15044">
            <v>4</v>
          </cell>
          <cell r="D15044" t="str">
            <v>WI</v>
          </cell>
          <cell r="E15044">
            <v>5830189.456058329</v>
          </cell>
        </row>
        <row r="15045">
          <cell r="A15045" t="str">
            <v>2014-4-WV</v>
          </cell>
          <cell r="B15045">
            <v>2014</v>
          </cell>
          <cell r="C15045">
            <v>4</v>
          </cell>
          <cell r="D15045" t="str">
            <v>WV</v>
          </cell>
          <cell r="E15045">
            <v>1851425.4863940324</v>
          </cell>
        </row>
        <row r="15046">
          <cell r="A15046" t="str">
            <v>2014-4-WY</v>
          </cell>
          <cell r="B15046">
            <v>2014</v>
          </cell>
          <cell r="C15046">
            <v>4</v>
          </cell>
          <cell r="D15046" t="str">
            <v>WY</v>
          </cell>
          <cell r="E15046">
            <v>577942.08983332152</v>
          </cell>
        </row>
        <row r="15047">
          <cell r="A15047" t="str">
            <v>2014-5-AK</v>
          </cell>
          <cell r="B15047">
            <v>2014</v>
          </cell>
          <cell r="C15047">
            <v>5</v>
          </cell>
          <cell r="D15047" t="str">
            <v>AK</v>
          </cell>
          <cell r="E15047">
            <v>738473.36031582614</v>
          </cell>
        </row>
        <row r="15048">
          <cell r="A15048" t="str">
            <v>2014-5-AL</v>
          </cell>
          <cell r="B15048">
            <v>2014</v>
          </cell>
          <cell r="C15048">
            <v>5</v>
          </cell>
          <cell r="D15048" t="str">
            <v>AL</v>
          </cell>
          <cell r="E15048">
            <v>4921506.0371555611</v>
          </cell>
        </row>
        <row r="15049">
          <cell r="A15049" t="str">
            <v>2014-5-AR</v>
          </cell>
          <cell r="B15049">
            <v>2014</v>
          </cell>
          <cell r="C15049">
            <v>5</v>
          </cell>
          <cell r="D15049" t="str">
            <v>AR</v>
          </cell>
          <cell r="E15049">
            <v>2998736.6408567475</v>
          </cell>
        </row>
        <row r="15050">
          <cell r="A15050" t="str">
            <v>2014-5-AZ</v>
          </cell>
          <cell r="B15050">
            <v>2014</v>
          </cell>
          <cell r="C15050">
            <v>5</v>
          </cell>
          <cell r="D15050" t="str">
            <v>AZ</v>
          </cell>
          <cell r="E15050">
            <v>6963412.155729197</v>
          </cell>
        </row>
        <row r="15051">
          <cell r="A15051" t="str">
            <v>2014-5-CA</v>
          </cell>
          <cell r="B15051">
            <v>2014</v>
          </cell>
          <cell r="C15051">
            <v>5</v>
          </cell>
          <cell r="D15051" t="str">
            <v>CA</v>
          </cell>
          <cell r="E15051">
            <v>40120841.177033409</v>
          </cell>
        </row>
        <row r="15052">
          <cell r="A15052" t="str">
            <v>2014-5-CO</v>
          </cell>
          <cell r="B15052">
            <v>2014</v>
          </cell>
          <cell r="C15052">
            <v>5</v>
          </cell>
          <cell r="D15052" t="str">
            <v>CO</v>
          </cell>
          <cell r="E15052">
            <v>5325491.0764121339</v>
          </cell>
        </row>
        <row r="15053">
          <cell r="A15053" t="str">
            <v>2014-5-CT</v>
          </cell>
          <cell r="B15053">
            <v>2014</v>
          </cell>
          <cell r="C15053">
            <v>5</v>
          </cell>
          <cell r="D15053" t="str">
            <v>CT</v>
          </cell>
          <cell r="E15053">
            <v>3601550.9085309878</v>
          </cell>
        </row>
        <row r="15054">
          <cell r="A15054" t="str">
            <v>2014-5-DC</v>
          </cell>
          <cell r="B15054">
            <v>2014</v>
          </cell>
          <cell r="C15054">
            <v>5</v>
          </cell>
          <cell r="D15054" t="str">
            <v>DC</v>
          </cell>
          <cell r="E15054">
            <v>584682.32620291656</v>
          </cell>
        </row>
        <row r="15055">
          <cell r="A15055" t="str">
            <v>2014-5-DE</v>
          </cell>
          <cell r="B15055">
            <v>2014</v>
          </cell>
          <cell r="C15055">
            <v>5</v>
          </cell>
          <cell r="D15055" t="str">
            <v>DE</v>
          </cell>
          <cell r="E15055">
            <v>929237.74823021633</v>
          </cell>
        </row>
        <row r="15056">
          <cell r="A15056" t="str">
            <v>2014-5-FL</v>
          </cell>
          <cell r="B15056">
            <v>2014</v>
          </cell>
          <cell r="C15056">
            <v>5</v>
          </cell>
          <cell r="D15056" t="str">
            <v>FL</v>
          </cell>
          <cell r="E15056">
            <v>19460422.098264311</v>
          </cell>
        </row>
        <row r="15057">
          <cell r="A15057" t="str">
            <v>2014-5-GA</v>
          </cell>
          <cell r="B15057">
            <v>2014</v>
          </cell>
          <cell r="C15057">
            <v>5</v>
          </cell>
          <cell r="D15057" t="str">
            <v>GA</v>
          </cell>
          <cell r="E15057">
            <v>10364209.729572514</v>
          </cell>
        </row>
        <row r="15058">
          <cell r="A15058" t="str">
            <v>2014-5-HI</v>
          </cell>
          <cell r="B15058">
            <v>2014</v>
          </cell>
          <cell r="C15058">
            <v>5</v>
          </cell>
          <cell r="D15058" t="str">
            <v>HI</v>
          </cell>
          <cell r="E15058">
            <v>1393900.775065389</v>
          </cell>
        </row>
        <row r="15059">
          <cell r="A15059" t="str">
            <v>2014-5-IA</v>
          </cell>
          <cell r="B15059">
            <v>2014</v>
          </cell>
          <cell r="C15059">
            <v>5</v>
          </cell>
          <cell r="D15059" t="str">
            <v>IA</v>
          </cell>
          <cell r="E15059">
            <v>3093837.6228594524</v>
          </cell>
        </row>
        <row r="15060">
          <cell r="A15060" t="str">
            <v>2014-5-ID</v>
          </cell>
          <cell r="B15060">
            <v>2014</v>
          </cell>
          <cell r="C15060">
            <v>5</v>
          </cell>
          <cell r="D15060" t="str">
            <v>ID</v>
          </cell>
          <cell r="E15060">
            <v>1650846.2061101277</v>
          </cell>
        </row>
        <row r="15061">
          <cell r="A15061" t="str">
            <v>2014-5-IL</v>
          </cell>
          <cell r="B15061">
            <v>2014</v>
          </cell>
          <cell r="C15061">
            <v>5</v>
          </cell>
          <cell r="D15061" t="str">
            <v>IL</v>
          </cell>
          <cell r="E15061">
            <v>13142120.78010495</v>
          </cell>
        </row>
        <row r="15062">
          <cell r="A15062" t="str">
            <v>2014-5-IN</v>
          </cell>
          <cell r="B15062">
            <v>2014</v>
          </cell>
          <cell r="C15062">
            <v>5</v>
          </cell>
          <cell r="D15062" t="str">
            <v>IN</v>
          </cell>
          <cell r="E15062">
            <v>6590571.6456659371</v>
          </cell>
        </row>
        <row r="15063">
          <cell r="A15063" t="str">
            <v>2014-5-KS</v>
          </cell>
          <cell r="B15063">
            <v>2014</v>
          </cell>
          <cell r="C15063">
            <v>5</v>
          </cell>
          <cell r="D15063" t="str">
            <v>KS</v>
          </cell>
          <cell r="E15063">
            <v>2890223.4076726097</v>
          </cell>
        </row>
        <row r="15064">
          <cell r="A15064" t="str">
            <v>2014-5-KY</v>
          </cell>
          <cell r="B15064">
            <v>2014</v>
          </cell>
          <cell r="C15064">
            <v>5</v>
          </cell>
          <cell r="D15064" t="str">
            <v>KY</v>
          </cell>
          <cell r="E15064">
            <v>4454598.0559032541</v>
          </cell>
        </row>
        <row r="15065">
          <cell r="A15065" t="str">
            <v>2014-5-LA</v>
          </cell>
          <cell r="B15065">
            <v>2014</v>
          </cell>
          <cell r="C15065">
            <v>5</v>
          </cell>
          <cell r="D15065" t="str">
            <v>LA</v>
          </cell>
          <cell r="E15065">
            <v>4621369.1683812514</v>
          </cell>
        </row>
        <row r="15066">
          <cell r="A15066" t="str">
            <v>2014-5-MA</v>
          </cell>
          <cell r="B15066">
            <v>2014</v>
          </cell>
          <cell r="C15066">
            <v>5</v>
          </cell>
          <cell r="D15066" t="str">
            <v>MA</v>
          </cell>
          <cell r="E15066">
            <v>6699460.9263415979</v>
          </cell>
        </row>
        <row r="15067">
          <cell r="A15067" t="str">
            <v>2014-5-MD</v>
          </cell>
          <cell r="B15067">
            <v>2014</v>
          </cell>
          <cell r="C15067">
            <v>5</v>
          </cell>
          <cell r="D15067" t="str">
            <v>MD</v>
          </cell>
          <cell r="E15067">
            <v>5985402.1215683408</v>
          </cell>
        </row>
        <row r="15068">
          <cell r="A15068" t="str">
            <v>2014-5-ME</v>
          </cell>
          <cell r="B15068">
            <v>2014</v>
          </cell>
          <cell r="C15068">
            <v>5</v>
          </cell>
          <cell r="D15068" t="str">
            <v>ME</v>
          </cell>
          <cell r="E15068">
            <v>1325095.5360500631</v>
          </cell>
        </row>
        <row r="15069">
          <cell r="A15069" t="str">
            <v>2014-5-MI</v>
          </cell>
          <cell r="B15069">
            <v>2014</v>
          </cell>
          <cell r="C15069">
            <v>5</v>
          </cell>
          <cell r="D15069" t="str">
            <v>MI</v>
          </cell>
          <cell r="E15069">
            <v>10008863.838826476</v>
          </cell>
        </row>
        <row r="15070">
          <cell r="A15070" t="str">
            <v>2014-5-MN</v>
          </cell>
          <cell r="B15070">
            <v>2014</v>
          </cell>
          <cell r="C15070">
            <v>5</v>
          </cell>
          <cell r="D15070" t="str">
            <v>MN</v>
          </cell>
          <cell r="E15070">
            <v>5480465.100244482</v>
          </cell>
        </row>
        <row r="15071">
          <cell r="A15071" t="str">
            <v>2014-5-MO</v>
          </cell>
          <cell r="B15071">
            <v>2014</v>
          </cell>
          <cell r="C15071">
            <v>5</v>
          </cell>
          <cell r="D15071" t="str">
            <v>MO</v>
          </cell>
          <cell r="E15071">
            <v>6129873.3124340996</v>
          </cell>
        </row>
        <row r="15072">
          <cell r="A15072" t="str">
            <v>2014-5-MS</v>
          </cell>
          <cell r="B15072">
            <v>2014</v>
          </cell>
          <cell r="C15072">
            <v>5</v>
          </cell>
          <cell r="D15072" t="str">
            <v>MS</v>
          </cell>
          <cell r="E15072">
            <v>3052287.4044606718</v>
          </cell>
        </row>
        <row r="15073">
          <cell r="A15073" t="str">
            <v>2014-5-MT</v>
          </cell>
          <cell r="B15073">
            <v>2014</v>
          </cell>
          <cell r="C15073">
            <v>5</v>
          </cell>
          <cell r="D15073" t="str">
            <v>MT</v>
          </cell>
          <cell r="E15073">
            <v>1012564.5181183908</v>
          </cell>
        </row>
        <row r="15074">
          <cell r="A15074" t="str">
            <v>2014-5-NC</v>
          </cell>
          <cell r="B15074">
            <v>2014</v>
          </cell>
          <cell r="C15074">
            <v>5</v>
          </cell>
          <cell r="D15074" t="str">
            <v>NC</v>
          </cell>
          <cell r="E15074">
            <v>10010074.557017483</v>
          </cell>
        </row>
        <row r="15075">
          <cell r="A15075" t="str">
            <v>2014-5-ND</v>
          </cell>
          <cell r="B15075">
            <v>2014</v>
          </cell>
          <cell r="C15075">
            <v>5</v>
          </cell>
          <cell r="D15075" t="str">
            <v>ND</v>
          </cell>
          <cell r="E15075">
            <v>675179.82200335676</v>
          </cell>
        </row>
        <row r="15076">
          <cell r="A15076" t="str">
            <v>2014-5-NE</v>
          </cell>
          <cell r="B15076">
            <v>2014</v>
          </cell>
          <cell r="C15076">
            <v>5</v>
          </cell>
          <cell r="D15076" t="str">
            <v>NE</v>
          </cell>
          <cell r="E15076">
            <v>1871446.2449947021</v>
          </cell>
        </row>
        <row r="15077">
          <cell r="A15077" t="str">
            <v>2014-5-NH</v>
          </cell>
          <cell r="B15077">
            <v>2014</v>
          </cell>
          <cell r="C15077">
            <v>5</v>
          </cell>
          <cell r="D15077" t="str">
            <v>NH</v>
          </cell>
          <cell r="E15077">
            <v>1340151.6664031607</v>
          </cell>
        </row>
        <row r="15078">
          <cell r="A15078" t="str">
            <v>2014-5-NJ</v>
          </cell>
          <cell r="B15078">
            <v>2014</v>
          </cell>
          <cell r="C15078">
            <v>5</v>
          </cell>
          <cell r="D15078" t="str">
            <v>NJ</v>
          </cell>
          <cell r="E15078">
            <v>8830314.0830535553</v>
          </cell>
        </row>
        <row r="15079">
          <cell r="A15079" t="str">
            <v>2014-5-NM</v>
          </cell>
          <cell r="B15079">
            <v>2014</v>
          </cell>
          <cell r="C15079">
            <v>5</v>
          </cell>
          <cell r="D15079" t="str">
            <v>NM</v>
          </cell>
          <cell r="E15079">
            <v>2187788.9540605056</v>
          </cell>
        </row>
        <row r="15080">
          <cell r="A15080" t="str">
            <v>2014-5-NV</v>
          </cell>
          <cell r="B15080">
            <v>2014</v>
          </cell>
          <cell r="C15080">
            <v>5</v>
          </cell>
          <cell r="D15080" t="str">
            <v>NV</v>
          </cell>
          <cell r="E15080">
            <v>2655811.4423123375</v>
          </cell>
        </row>
        <row r="15081">
          <cell r="A15081" t="str">
            <v>2014-5-NY</v>
          </cell>
          <cell r="B15081">
            <v>2014</v>
          </cell>
          <cell r="C15081">
            <v>5</v>
          </cell>
          <cell r="D15081" t="str">
            <v>NY</v>
          </cell>
          <cell r="E15081">
            <v>19552107.043223936</v>
          </cell>
        </row>
        <row r="15082">
          <cell r="A15082" t="str">
            <v>2014-5-OH</v>
          </cell>
          <cell r="B15082">
            <v>2014</v>
          </cell>
          <cell r="C15082">
            <v>5</v>
          </cell>
          <cell r="D15082" t="str">
            <v>OH</v>
          </cell>
          <cell r="E15082">
            <v>11637257.282025089</v>
          </cell>
        </row>
        <row r="15083">
          <cell r="A15083" t="str">
            <v>2014-5-OK</v>
          </cell>
          <cell r="B15083">
            <v>2014</v>
          </cell>
          <cell r="C15083">
            <v>5</v>
          </cell>
          <cell r="D15083" t="str">
            <v>OK</v>
          </cell>
          <cell r="E15083">
            <v>3807125.8717790311</v>
          </cell>
        </row>
        <row r="15084">
          <cell r="A15084" t="str">
            <v>2014-5-OR</v>
          </cell>
          <cell r="B15084">
            <v>2014</v>
          </cell>
          <cell r="C15084">
            <v>5</v>
          </cell>
          <cell r="D15084" t="str">
            <v>OR</v>
          </cell>
          <cell r="E15084">
            <v>4004748.2057997384</v>
          </cell>
        </row>
        <row r="15085">
          <cell r="A15085" t="str">
            <v>2014-5-PA</v>
          </cell>
          <cell r="B15085">
            <v>2014</v>
          </cell>
          <cell r="C15085">
            <v>5</v>
          </cell>
          <cell r="D15085" t="str">
            <v>PA</v>
          </cell>
          <cell r="E15085">
            <v>12816815.768573837</v>
          </cell>
        </row>
        <row r="15086">
          <cell r="A15086" t="str">
            <v>2014-5-RI</v>
          </cell>
          <cell r="B15086">
            <v>2014</v>
          </cell>
          <cell r="C15086">
            <v>5</v>
          </cell>
          <cell r="D15086" t="str">
            <v>RI</v>
          </cell>
          <cell r="E15086">
            <v>1064355.5364006271</v>
          </cell>
        </row>
        <row r="15087">
          <cell r="A15087" t="str">
            <v>2014-5-SC</v>
          </cell>
          <cell r="B15087">
            <v>2014</v>
          </cell>
          <cell r="C15087">
            <v>5</v>
          </cell>
          <cell r="D15087" t="str">
            <v>SC</v>
          </cell>
          <cell r="E15087">
            <v>4787365.5037842831</v>
          </cell>
        </row>
        <row r="15088">
          <cell r="A15088" t="str">
            <v>2014-5-SD</v>
          </cell>
          <cell r="B15088">
            <v>2014</v>
          </cell>
          <cell r="C15088">
            <v>5</v>
          </cell>
          <cell r="D15088" t="str">
            <v>SD</v>
          </cell>
          <cell r="E15088">
            <v>822862.61463080836</v>
          </cell>
        </row>
        <row r="15089">
          <cell r="A15089" t="str">
            <v>2014-5-TN</v>
          </cell>
          <cell r="B15089">
            <v>2014</v>
          </cell>
          <cell r="C15089">
            <v>5</v>
          </cell>
          <cell r="D15089" t="str">
            <v>TN</v>
          </cell>
          <cell r="E15089">
            <v>6505959.9436145024</v>
          </cell>
        </row>
        <row r="15090">
          <cell r="A15090" t="str">
            <v>2014-5-TX</v>
          </cell>
          <cell r="B15090">
            <v>2014</v>
          </cell>
          <cell r="C15090">
            <v>5</v>
          </cell>
          <cell r="D15090" t="str">
            <v>TX</v>
          </cell>
          <cell r="E15090">
            <v>27283969.47690526</v>
          </cell>
        </row>
        <row r="15091">
          <cell r="A15091" t="str">
            <v>2014-5-UT</v>
          </cell>
          <cell r="B15091">
            <v>2014</v>
          </cell>
          <cell r="C15091">
            <v>5</v>
          </cell>
          <cell r="D15091" t="str">
            <v>UT</v>
          </cell>
          <cell r="E15091">
            <v>3004384.5945540564</v>
          </cell>
        </row>
        <row r="15092">
          <cell r="A15092" t="str">
            <v>2014-5-VA</v>
          </cell>
          <cell r="B15092">
            <v>2014</v>
          </cell>
          <cell r="C15092">
            <v>5</v>
          </cell>
          <cell r="D15092" t="str">
            <v>VA</v>
          </cell>
          <cell r="E15092">
            <v>8313806.8451431375</v>
          </cell>
        </row>
        <row r="15093">
          <cell r="A15093" t="str">
            <v>2014-5-VT</v>
          </cell>
          <cell r="B15093">
            <v>2014</v>
          </cell>
          <cell r="C15093">
            <v>5</v>
          </cell>
          <cell r="D15093" t="str">
            <v>VT</v>
          </cell>
          <cell r="E15093">
            <v>640279.78373291029</v>
          </cell>
        </row>
        <row r="15094">
          <cell r="A15094" t="str">
            <v>2014-5-WA</v>
          </cell>
          <cell r="B15094">
            <v>2014</v>
          </cell>
          <cell r="C15094">
            <v>5</v>
          </cell>
          <cell r="D15094" t="str">
            <v>WA</v>
          </cell>
          <cell r="E15094">
            <v>6996577.2726423051</v>
          </cell>
        </row>
        <row r="15095">
          <cell r="A15095" t="str">
            <v>2014-5-WI</v>
          </cell>
          <cell r="B15095">
            <v>2014</v>
          </cell>
          <cell r="C15095">
            <v>5</v>
          </cell>
          <cell r="D15095" t="str">
            <v>WI</v>
          </cell>
          <cell r="E15095">
            <v>5833187.5457203593</v>
          </cell>
        </row>
        <row r="15096">
          <cell r="A15096" t="str">
            <v>2014-5-WV</v>
          </cell>
          <cell r="B15096">
            <v>2014</v>
          </cell>
          <cell r="C15096">
            <v>5</v>
          </cell>
          <cell r="D15096" t="str">
            <v>WV</v>
          </cell>
          <cell r="E15096">
            <v>1851354.4556968987</v>
          </cell>
        </row>
        <row r="15097">
          <cell r="A15097" t="str">
            <v>2014-5-WY</v>
          </cell>
          <cell r="B15097">
            <v>2014</v>
          </cell>
          <cell r="C15097">
            <v>5</v>
          </cell>
          <cell r="D15097" t="str">
            <v>WY</v>
          </cell>
          <cell r="E15097">
            <v>578218.87395533826</v>
          </cell>
        </row>
        <row r="15098">
          <cell r="A15098" t="str">
            <v>2014-6-AK</v>
          </cell>
          <cell r="B15098">
            <v>2014</v>
          </cell>
          <cell r="C15098">
            <v>6</v>
          </cell>
          <cell r="D15098" t="str">
            <v>AK</v>
          </cell>
          <cell r="E15098">
            <v>739042.33591466222</v>
          </cell>
        </row>
        <row r="15099">
          <cell r="A15099" t="str">
            <v>2014-6-AL</v>
          </cell>
          <cell r="B15099">
            <v>2014</v>
          </cell>
          <cell r="C15099">
            <v>6</v>
          </cell>
          <cell r="D15099" t="str">
            <v>AL</v>
          </cell>
          <cell r="E15099">
            <v>4924421.5341256056</v>
          </cell>
        </row>
        <row r="15100">
          <cell r="A15100" t="str">
            <v>2014-6-AR</v>
          </cell>
          <cell r="B15100">
            <v>2014</v>
          </cell>
          <cell r="C15100">
            <v>6</v>
          </cell>
          <cell r="D15100" t="str">
            <v>AR</v>
          </cell>
          <cell r="E15100">
            <v>3000415.927366016</v>
          </cell>
        </row>
        <row r="15101">
          <cell r="A15101" t="str">
            <v>2014-6-AZ</v>
          </cell>
          <cell r="B15101">
            <v>2014</v>
          </cell>
          <cell r="C15101">
            <v>6</v>
          </cell>
          <cell r="D15101" t="str">
            <v>AZ</v>
          </cell>
          <cell r="E15101">
            <v>6974910.9261907395</v>
          </cell>
        </row>
        <row r="15102">
          <cell r="A15102" t="str">
            <v>2014-6-CA</v>
          </cell>
          <cell r="B15102">
            <v>2014</v>
          </cell>
          <cell r="C15102">
            <v>6</v>
          </cell>
          <cell r="D15102" t="str">
            <v>CA</v>
          </cell>
          <cell r="E15102">
            <v>40159977.02288726</v>
          </cell>
        </row>
        <row r="15103">
          <cell r="A15103" t="str">
            <v>2014-6-CO</v>
          </cell>
          <cell r="B15103">
            <v>2014</v>
          </cell>
          <cell r="C15103">
            <v>6</v>
          </cell>
          <cell r="D15103" t="str">
            <v>CO</v>
          </cell>
          <cell r="E15103">
            <v>5332129.2829837324</v>
          </cell>
        </row>
        <row r="15104">
          <cell r="A15104" t="str">
            <v>2014-6-CT</v>
          </cell>
          <cell r="B15104">
            <v>2014</v>
          </cell>
          <cell r="C15104">
            <v>6</v>
          </cell>
          <cell r="D15104" t="str">
            <v>CT</v>
          </cell>
          <cell r="E15104">
            <v>3602108.1538690645</v>
          </cell>
        </row>
        <row r="15105">
          <cell r="A15105" t="str">
            <v>2014-6-DC</v>
          </cell>
          <cell r="B15105">
            <v>2014</v>
          </cell>
          <cell r="C15105">
            <v>6</v>
          </cell>
          <cell r="D15105" t="str">
            <v>DC</v>
          </cell>
          <cell r="E15105">
            <v>584332.12938419939</v>
          </cell>
        </row>
        <row r="15106">
          <cell r="A15106" t="str">
            <v>2014-6-DE</v>
          </cell>
          <cell r="B15106">
            <v>2014</v>
          </cell>
          <cell r="C15106">
            <v>6</v>
          </cell>
          <cell r="D15106" t="str">
            <v>DE</v>
          </cell>
          <cell r="E15106">
            <v>929883.476440122</v>
          </cell>
        </row>
        <row r="15107">
          <cell r="A15107" t="str">
            <v>2014-6-FL</v>
          </cell>
          <cell r="B15107">
            <v>2014</v>
          </cell>
          <cell r="C15107">
            <v>6</v>
          </cell>
          <cell r="D15107" t="str">
            <v>FL</v>
          </cell>
          <cell r="E15107">
            <v>19482234.00013965</v>
          </cell>
        </row>
        <row r="15108">
          <cell r="A15108" t="str">
            <v>2014-6-GA</v>
          </cell>
          <cell r="B15108">
            <v>2014</v>
          </cell>
          <cell r="C15108">
            <v>6</v>
          </cell>
          <cell r="D15108" t="str">
            <v>GA</v>
          </cell>
          <cell r="E15108">
            <v>10378448.616326464</v>
          </cell>
        </row>
        <row r="15109">
          <cell r="A15109" t="str">
            <v>2014-6-HI</v>
          </cell>
          <cell r="B15109">
            <v>2014</v>
          </cell>
          <cell r="C15109">
            <v>6</v>
          </cell>
          <cell r="D15109" t="str">
            <v>HI</v>
          </cell>
          <cell r="E15109">
            <v>1394561.0087880949</v>
          </cell>
        </row>
        <row r="15110">
          <cell r="A15110" t="str">
            <v>2014-6-IA</v>
          </cell>
          <cell r="B15110">
            <v>2014</v>
          </cell>
          <cell r="C15110">
            <v>6</v>
          </cell>
          <cell r="D15110" t="str">
            <v>IA</v>
          </cell>
          <cell r="E15110">
            <v>3094805.9858471425</v>
          </cell>
        </row>
        <row r="15111">
          <cell r="A15111" t="str">
            <v>2014-6-ID</v>
          </cell>
          <cell r="B15111">
            <v>2014</v>
          </cell>
          <cell r="C15111">
            <v>6</v>
          </cell>
          <cell r="D15111" t="str">
            <v>ID</v>
          </cell>
          <cell r="E15111">
            <v>1652547.7768524087</v>
          </cell>
        </row>
        <row r="15112">
          <cell r="A15112" t="str">
            <v>2014-6-IL</v>
          </cell>
          <cell r="B15112">
            <v>2014</v>
          </cell>
          <cell r="C15112">
            <v>6</v>
          </cell>
          <cell r="D15112" t="str">
            <v>IL</v>
          </cell>
          <cell r="E15112">
            <v>13148506.218716944</v>
          </cell>
        </row>
        <row r="15113">
          <cell r="A15113" t="str">
            <v>2014-6-IN</v>
          </cell>
          <cell r="B15113">
            <v>2014</v>
          </cell>
          <cell r="C15113">
            <v>6</v>
          </cell>
          <cell r="D15113" t="str">
            <v>IN</v>
          </cell>
          <cell r="E15113">
            <v>6592750.2567592105</v>
          </cell>
        </row>
        <row r="15114">
          <cell r="A15114" t="str">
            <v>2014-6-KS</v>
          </cell>
          <cell r="B15114">
            <v>2014</v>
          </cell>
          <cell r="C15114">
            <v>6</v>
          </cell>
          <cell r="D15114" t="str">
            <v>KS</v>
          </cell>
          <cell r="E15114">
            <v>2890919.571067255</v>
          </cell>
        </row>
        <row r="15115">
          <cell r="A15115" t="str">
            <v>2014-6-KY</v>
          </cell>
          <cell r="B15115">
            <v>2014</v>
          </cell>
          <cell r="C15115">
            <v>6</v>
          </cell>
          <cell r="D15115" t="str">
            <v>KY</v>
          </cell>
          <cell r="E15115">
            <v>4456963.4454780864</v>
          </cell>
        </row>
        <row r="15116">
          <cell r="A15116" t="str">
            <v>2014-6-LA</v>
          </cell>
          <cell r="B15116">
            <v>2014</v>
          </cell>
          <cell r="C15116">
            <v>6</v>
          </cell>
          <cell r="D15116" t="str">
            <v>LA</v>
          </cell>
          <cell r="E15116">
            <v>4623167.8849959308</v>
          </cell>
        </row>
        <row r="15117">
          <cell r="A15117" t="str">
            <v>2014-6-MA</v>
          </cell>
          <cell r="B15117">
            <v>2014</v>
          </cell>
          <cell r="C15117">
            <v>6</v>
          </cell>
          <cell r="D15117" t="str">
            <v>MA</v>
          </cell>
          <cell r="E15117">
            <v>6702571.4359040894</v>
          </cell>
        </row>
        <row r="15118">
          <cell r="A15118" t="str">
            <v>2014-6-MD</v>
          </cell>
          <cell r="B15118">
            <v>2014</v>
          </cell>
          <cell r="C15118">
            <v>6</v>
          </cell>
          <cell r="D15118" t="str">
            <v>MD</v>
          </cell>
          <cell r="E15118">
            <v>5989776.8078723121</v>
          </cell>
        </row>
        <row r="15119">
          <cell r="A15119" t="str">
            <v>2014-6-ME</v>
          </cell>
          <cell r="B15119">
            <v>2014</v>
          </cell>
          <cell r="C15119">
            <v>6</v>
          </cell>
          <cell r="D15119" t="str">
            <v>ME</v>
          </cell>
          <cell r="E15119">
            <v>1325133.1343756332</v>
          </cell>
        </row>
        <row r="15120">
          <cell r="A15120" t="str">
            <v>2014-6-MI</v>
          </cell>
          <cell r="B15120">
            <v>2014</v>
          </cell>
          <cell r="C15120">
            <v>6</v>
          </cell>
          <cell r="D15120" t="str">
            <v>MI</v>
          </cell>
          <cell r="E15120">
            <v>10011207.525767144</v>
          </cell>
        </row>
        <row r="15121">
          <cell r="A15121" t="str">
            <v>2014-6-MN</v>
          </cell>
          <cell r="B15121">
            <v>2014</v>
          </cell>
          <cell r="C15121">
            <v>6</v>
          </cell>
          <cell r="D15121" t="str">
            <v>MN</v>
          </cell>
          <cell r="E15121">
            <v>5484103.3770379983</v>
          </cell>
        </row>
        <row r="15122">
          <cell r="A15122" t="str">
            <v>2014-6-MO</v>
          </cell>
          <cell r="B15122">
            <v>2014</v>
          </cell>
          <cell r="C15122">
            <v>6</v>
          </cell>
          <cell r="D15122" t="str">
            <v>MO</v>
          </cell>
          <cell r="E15122">
            <v>6132761.4049443593</v>
          </cell>
        </row>
        <row r="15123">
          <cell r="A15123" t="str">
            <v>2014-6-MS</v>
          </cell>
          <cell r="B15123">
            <v>2014</v>
          </cell>
          <cell r="C15123">
            <v>6</v>
          </cell>
          <cell r="D15123" t="str">
            <v>MS</v>
          </cell>
          <cell r="E15123">
            <v>3054034.1823651963</v>
          </cell>
        </row>
        <row r="15124">
          <cell r="A15124" t="str">
            <v>2014-6-MT</v>
          </cell>
          <cell r="B15124">
            <v>2014</v>
          </cell>
          <cell r="C15124">
            <v>6</v>
          </cell>
          <cell r="D15124" t="str">
            <v>MT</v>
          </cell>
          <cell r="E15124">
            <v>1013017.9694886764</v>
          </cell>
        </row>
        <row r="15125">
          <cell r="A15125" t="str">
            <v>2014-6-NC</v>
          </cell>
          <cell r="B15125">
            <v>2014</v>
          </cell>
          <cell r="C15125">
            <v>6</v>
          </cell>
          <cell r="D15125" t="str">
            <v>NC</v>
          </cell>
          <cell r="E15125">
            <v>10019949.405755926</v>
          </cell>
        </row>
        <row r="15126">
          <cell r="A15126" t="str">
            <v>2014-6-ND</v>
          </cell>
          <cell r="B15126">
            <v>2014</v>
          </cell>
          <cell r="C15126">
            <v>6</v>
          </cell>
          <cell r="D15126" t="str">
            <v>ND</v>
          </cell>
          <cell r="E15126">
            <v>675232.24701884808</v>
          </cell>
        </row>
        <row r="15127">
          <cell r="A15127" t="str">
            <v>2014-6-NE</v>
          </cell>
          <cell r="B15127">
            <v>2014</v>
          </cell>
          <cell r="C15127">
            <v>6</v>
          </cell>
          <cell r="D15127" t="str">
            <v>NE</v>
          </cell>
          <cell r="E15127">
            <v>1872371.1206282119</v>
          </cell>
        </row>
        <row r="15128">
          <cell r="A15128" t="str">
            <v>2014-6-NH</v>
          </cell>
          <cell r="B15128">
            <v>2014</v>
          </cell>
          <cell r="C15128">
            <v>6</v>
          </cell>
          <cell r="D15128" t="str">
            <v>NH</v>
          </cell>
          <cell r="E15128">
            <v>1340635.3244539215</v>
          </cell>
        </row>
        <row r="15129">
          <cell r="A15129" t="str">
            <v>2014-6-NJ</v>
          </cell>
          <cell r="B15129">
            <v>2014</v>
          </cell>
          <cell r="C15129">
            <v>6</v>
          </cell>
          <cell r="D15129" t="str">
            <v>NJ</v>
          </cell>
          <cell r="E15129">
            <v>8833002.4014071431</v>
          </cell>
        </row>
        <row r="15130">
          <cell r="A15130" t="str">
            <v>2014-6-NM</v>
          </cell>
          <cell r="B15130">
            <v>2014</v>
          </cell>
          <cell r="C15130">
            <v>6</v>
          </cell>
          <cell r="D15130" t="str">
            <v>NM</v>
          </cell>
          <cell r="E15130">
            <v>2190484.4215497291</v>
          </cell>
        </row>
        <row r="15131">
          <cell r="A15131" t="str">
            <v>2014-6-NV</v>
          </cell>
          <cell r="B15131">
            <v>2014</v>
          </cell>
          <cell r="C15131">
            <v>6</v>
          </cell>
          <cell r="D15131" t="str">
            <v>NV</v>
          </cell>
          <cell r="E15131">
            <v>2655925.8582202541</v>
          </cell>
        </row>
        <row r="15132">
          <cell r="A15132" t="str">
            <v>2014-6-NY</v>
          </cell>
          <cell r="B15132">
            <v>2014</v>
          </cell>
          <cell r="C15132">
            <v>6</v>
          </cell>
          <cell r="D15132" t="str">
            <v>NY</v>
          </cell>
          <cell r="E15132">
            <v>19555641.672155693</v>
          </cell>
        </row>
        <row r="15133">
          <cell r="A15133" t="str">
            <v>2014-6-OH</v>
          </cell>
          <cell r="B15133">
            <v>2014</v>
          </cell>
          <cell r="C15133">
            <v>6</v>
          </cell>
          <cell r="D15133" t="str">
            <v>OH</v>
          </cell>
          <cell r="E15133">
            <v>11639303.617544124</v>
          </cell>
        </row>
        <row r="15134">
          <cell r="A15134" t="str">
            <v>2014-6-OK</v>
          </cell>
          <cell r="B15134">
            <v>2014</v>
          </cell>
          <cell r="C15134">
            <v>6</v>
          </cell>
          <cell r="D15134" t="str">
            <v>OK</v>
          </cell>
          <cell r="E15134">
            <v>3808184.5827719001</v>
          </cell>
        </row>
        <row r="15135">
          <cell r="A15135" t="str">
            <v>2014-6-OR</v>
          </cell>
          <cell r="B15135">
            <v>2014</v>
          </cell>
          <cell r="C15135">
            <v>6</v>
          </cell>
          <cell r="D15135" t="str">
            <v>OR</v>
          </cell>
          <cell r="E15135">
            <v>4008352.6125735748</v>
          </cell>
        </row>
        <row r="15136">
          <cell r="A15136" t="str">
            <v>2014-6-PA</v>
          </cell>
          <cell r="B15136">
            <v>2014</v>
          </cell>
          <cell r="C15136">
            <v>6</v>
          </cell>
          <cell r="D15136" t="str">
            <v>PA</v>
          </cell>
          <cell r="E15136">
            <v>12819140.406518856</v>
          </cell>
        </row>
        <row r="15137">
          <cell r="A15137" t="str">
            <v>2014-6-RI</v>
          </cell>
          <cell r="B15137">
            <v>2014</v>
          </cell>
          <cell r="C15137">
            <v>6</v>
          </cell>
          <cell r="D15137" t="str">
            <v>RI</v>
          </cell>
          <cell r="E15137">
            <v>1064595.3212898753</v>
          </cell>
        </row>
        <row r="15138">
          <cell r="A15138" t="str">
            <v>2014-6-SC</v>
          </cell>
          <cell r="B15138">
            <v>2014</v>
          </cell>
          <cell r="C15138">
            <v>6</v>
          </cell>
          <cell r="D15138" t="str">
            <v>SC</v>
          </cell>
          <cell r="E15138">
            <v>4790656.0626719613</v>
          </cell>
        </row>
        <row r="15139">
          <cell r="A15139" t="str">
            <v>2014-6-SD</v>
          </cell>
          <cell r="B15139">
            <v>2014</v>
          </cell>
          <cell r="C15139">
            <v>6</v>
          </cell>
          <cell r="D15139" t="str">
            <v>SD</v>
          </cell>
          <cell r="E15139">
            <v>823022.26517842605</v>
          </cell>
        </row>
        <row r="15140">
          <cell r="A15140" t="str">
            <v>2014-6-TN</v>
          </cell>
          <cell r="B15140">
            <v>2014</v>
          </cell>
          <cell r="C15140">
            <v>6</v>
          </cell>
          <cell r="D15140" t="str">
            <v>TN</v>
          </cell>
          <cell r="E15140">
            <v>6509238.6977287792</v>
          </cell>
        </row>
        <row r="15141">
          <cell r="A15141" t="str">
            <v>2014-6-TX</v>
          </cell>
          <cell r="B15141">
            <v>2014</v>
          </cell>
          <cell r="C15141">
            <v>6</v>
          </cell>
          <cell r="D15141" t="str">
            <v>TX</v>
          </cell>
          <cell r="E15141">
            <v>27329358.567927718</v>
          </cell>
        </row>
        <row r="15142">
          <cell r="A15142" t="str">
            <v>2014-6-UT</v>
          </cell>
          <cell r="B15142">
            <v>2014</v>
          </cell>
          <cell r="C15142">
            <v>6</v>
          </cell>
          <cell r="D15142" t="str">
            <v>UT</v>
          </cell>
          <cell r="E15142">
            <v>3009494.9340085462</v>
          </cell>
        </row>
        <row r="15143">
          <cell r="A15143" t="str">
            <v>2014-6-VA</v>
          </cell>
          <cell r="B15143">
            <v>2014</v>
          </cell>
          <cell r="C15143">
            <v>6</v>
          </cell>
          <cell r="D15143" t="str">
            <v>VA</v>
          </cell>
          <cell r="E15143">
            <v>8320274.8264487004</v>
          </cell>
        </row>
        <row r="15144">
          <cell r="A15144" t="str">
            <v>2014-6-VT</v>
          </cell>
          <cell r="B15144">
            <v>2014</v>
          </cell>
          <cell r="C15144">
            <v>6</v>
          </cell>
          <cell r="D15144" t="str">
            <v>VT</v>
          </cell>
          <cell r="E15144">
            <v>640564.45071894082</v>
          </cell>
        </row>
        <row r="15145">
          <cell r="A15145" t="str">
            <v>2014-6-WA</v>
          </cell>
          <cell r="B15145">
            <v>2014</v>
          </cell>
          <cell r="C15145">
            <v>6</v>
          </cell>
          <cell r="D15145" t="str">
            <v>WA</v>
          </cell>
          <cell r="E15145">
            <v>7002674.5633177496</v>
          </cell>
        </row>
        <row r="15146">
          <cell r="A15146" t="str">
            <v>2014-6-WI</v>
          </cell>
          <cell r="B15146">
            <v>2014</v>
          </cell>
          <cell r="C15146">
            <v>6</v>
          </cell>
          <cell r="D15146" t="str">
            <v>WI</v>
          </cell>
          <cell r="E15146">
            <v>5836187.1771061514</v>
          </cell>
        </row>
        <row r="15147">
          <cell r="A15147" t="str">
            <v>2014-6-WV</v>
          </cell>
          <cell r="B15147">
            <v>2014</v>
          </cell>
          <cell r="C15147">
            <v>6</v>
          </cell>
          <cell r="D15147" t="str">
            <v>WV</v>
          </cell>
          <cell r="E15147">
            <v>1851283.4277248869</v>
          </cell>
        </row>
        <row r="15148">
          <cell r="A15148" t="str">
            <v>2014-6-WY</v>
          </cell>
          <cell r="B15148">
            <v>2014</v>
          </cell>
          <cell r="C15148">
            <v>6</v>
          </cell>
          <cell r="D15148" t="str">
            <v>WY</v>
          </cell>
          <cell r="E15148">
            <v>578495.79063293722</v>
          </cell>
        </row>
        <row r="15149">
          <cell r="A15149" t="str">
            <v>2014-7-AK</v>
          </cell>
          <cell r="B15149">
            <v>2014</v>
          </cell>
          <cell r="C15149">
            <v>7</v>
          </cell>
          <cell r="D15149" t="str">
            <v>AK</v>
          </cell>
          <cell r="E15149">
            <v>739582.96481659962</v>
          </cell>
        </row>
        <row r="15150">
          <cell r="A15150" t="str">
            <v>2014-7-AL</v>
          </cell>
          <cell r="B15150">
            <v>2014</v>
          </cell>
          <cell r="C15150">
            <v>7</v>
          </cell>
          <cell r="D15150" t="str">
            <v>AL</v>
          </cell>
          <cell r="E15150">
            <v>4927225.2161168801</v>
          </cell>
        </row>
        <row r="15151">
          <cell r="A15151" t="str">
            <v>2014-7-AR</v>
          </cell>
          <cell r="B15151">
            <v>2014</v>
          </cell>
          <cell r="C15151">
            <v>7</v>
          </cell>
          <cell r="D15151" t="str">
            <v>AR</v>
          </cell>
          <cell r="E15151">
            <v>3002034.3192114946</v>
          </cell>
        </row>
        <row r="15152">
          <cell r="A15152" t="str">
            <v>2014-7-AZ</v>
          </cell>
          <cell r="B15152">
            <v>2014</v>
          </cell>
          <cell r="C15152">
            <v>7</v>
          </cell>
          <cell r="D15152" t="str">
            <v>AZ</v>
          </cell>
          <cell r="E15152">
            <v>6985189.1696223458</v>
          </cell>
        </row>
        <row r="15153">
          <cell r="A15153" t="str">
            <v>2014-7-CA</v>
          </cell>
          <cell r="B15153">
            <v>2014</v>
          </cell>
          <cell r="C15153">
            <v>7</v>
          </cell>
          <cell r="D15153" t="str">
            <v>CA</v>
          </cell>
          <cell r="E15153">
            <v>40196647.806549869</v>
          </cell>
        </row>
        <row r="15154">
          <cell r="A15154" t="str">
            <v>2014-7-CO</v>
          </cell>
          <cell r="B15154">
            <v>2014</v>
          </cell>
          <cell r="C15154">
            <v>7</v>
          </cell>
          <cell r="D15154" t="str">
            <v>CO</v>
          </cell>
          <cell r="E15154">
            <v>5338234.1605034638</v>
          </cell>
        </row>
        <row r="15155">
          <cell r="A15155" t="str">
            <v>2014-7-CT</v>
          </cell>
          <cell r="B15155">
            <v>2014</v>
          </cell>
          <cell r="C15155">
            <v>7</v>
          </cell>
          <cell r="D15155" t="str">
            <v>CT</v>
          </cell>
          <cell r="E15155">
            <v>3602659.8008333361</v>
          </cell>
        </row>
        <row r="15156">
          <cell r="A15156" t="str">
            <v>2014-7-DC</v>
          </cell>
          <cell r="B15156">
            <v>2014</v>
          </cell>
          <cell r="C15156">
            <v>7</v>
          </cell>
          <cell r="D15156" t="str">
            <v>DC</v>
          </cell>
          <cell r="E15156">
            <v>583968.24331557122</v>
          </cell>
        </row>
        <row r="15157">
          <cell r="A15157" t="str">
            <v>2014-7-DE</v>
          </cell>
          <cell r="B15157">
            <v>2014</v>
          </cell>
          <cell r="C15157">
            <v>7</v>
          </cell>
          <cell r="D15157" t="str">
            <v>DE</v>
          </cell>
          <cell r="E15157">
            <v>930500.17481682228</v>
          </cell>
        </row>
        <row r="15158">
          <cell r="A15158" t="str">
            <v>2014-7-FL</v>
          </cell>
          <cell r="B15158">
            <v>2014</v>
          </cell>
          <cell r="C15158">
            <v>7</v>
          </cell>
          <cell r="D15158" t="str">
            <v>FL</v>
          </cell>
          <cell r="E15158">
            <v>19502468.811011046</v>
          </cell>
        </row>
        <row r="15159">
          <cell r="A15159" t="str">
            <v>2014-7-GA</v>
          </cell>
          <cell r="B15159">
            <v>2014</v>
          </cell>
          <cell r="C15159">
            <v>7</v>
          </cell>
          <cell r="D15159" t="str">
            <v>GA</v>
          </cell>
          <cell r="E15159">
            <v>10391427.719849302</v>
          </cell>
        </row>
        <row r="15160">
          <cell r="A15160" t="str">
            <v>2014-7-HI</v>
          </cell>
          <cell r="B15160">
            <v>2014</v>
          </cell>
          <cell r="C15160">
            <v>7</v>
          </cell>
          <cell r="D15160" t="str">
            <v>HI</v>
          </cell>
          <cell r="E15160">
            <v>1395200.980381873</v>
          </cell>
        </row>
        <row r="15161">
          <cell r="A15161" t="str">
            <v>2014-7-IA</v>
          </cell>
          <cell r="B15161">
            <v>2014</v>
          </cell>
          <cell r="C15161">
            <v>7</v>
          </cell>
          <cell r="D15161" t="str">
            <v>IA</v>
          </cell>
          <cell r="E15161">
            <v>3095754.6893412401</v>
          </cell>
        </row>
        <row r="15162">
          <cell r="A15162" t="str">
            <v>2014-7-ID</v>
          </cell>
          <cell r="B15162">
            <v>2014</v>
          </cell>
          <cell r="C15162">
            <v>7</v>
          </cell>
          <cell r="D15162" t="str">
            <v>ID</v>
          </cell>
          <cell r="E15162">
            <v>1654136.1389266676</v>
          </cell>
        </row>
        <row r="15163">
          <cell r="A15163" t="str">
            <v>2014-7-IL</v>
          </cell>
          <cell r="B15163">
            <v>2014</v>
          </cell>
          <cell r="C15163">
            <v>7</v>
          </cell>
          <cell r="D15163" t="str">
            <v>IL</v>
          </cell>
          <cell r="E15163">
            <v>13154690.65473556</v>
          </cell>
        </row>
        <row r="15164">
          <cell r="A15164" t="str">
            <v>2014-7-IN</v>
          </cell>
          <cell r="B15164">
            <v>2014</v>
          </cell>
          <cell r="C15164">
            <v>7</v>
          </cell>
          <cell r="D15164" t="str">
            <v>IN</v>
          </cell>
          <cell r="E15164">
            <v>6594882.1612579664</v>
          </cell>
        </row>
        <row r="15165">
          <cell r="A15165" t="str">
            <v>2014-7-KS</v>
          </cell>
          <cell r="B15165">
            <v>2014</v>
          </cell>
          <cell r="C15165">
            <v>7</v>
          </cell>
          <cell r="D15165" t="str">
            <v>KS</v>
          </cell>
          <cell r="E15165">
            <v>2891604.8527715248</v>
          </cell>
        </row>
        <row r="15166">
          <cell r="A15166" t="str">
            <v>2014-7-KY</v>
          </cell>
          <cell r="B15166">
            <v>2014</v>
          </cell>
          <cell r="C15166">
            <v>7</v>
          </cell>
          <cell r="D15166" t="str">
            <v>KY</v>
          </cell>
          <cell r="E15166">
            <v>4459247.4864764828</v>
          </cell>
        </row>
        <row r="15167">
          <cell r="A15167" t="str">
            <v>2014-7-LA</v>
          </cell>
          <cell r="B15167">
            <v>2014</v>
          </cell>
          <cell r="C15167">
            <v>7</v>
          </cell>
          <cell r="D15167" t="str">
            <v>LA</v>
          </cell>
          <cell r="E15167">
            <v>4624921.2153511895</v>
          </cell>
        </row>
        <row r="15168">
          <cell r="A15168" t="str">
            <v>2014-7-MA</v>
          </cell>
          <cell r="B15168">
            <v>2014</v>
          </cell>
          <cell r="C15168">
            <v>7</v>
          </cell>
          <cell r="D15168" t="str">
            <v>MA</v>
          </cell>
          <cell r="E15168">
            <v>6705588.3677892042</v>
          </cell>
        </row>
        <row r="15169">
          <cell r="A15169" t="str">
            <v>2014-7-MD</v>
          </cell>
          <cell r="B15169">
            <v>2014</v>
          </cell>
          <cell r="C15169">
            <v>7</v>
          </cell>
          <cell r="D15169" t="str">
            <v>MD</v>
          </cell>
          <cell r="E15169">
            <v>5993944.6864766087</v>
          </cell>
        </row>
        <row r="15170">
          <cell r="A15170" t="str">
            <v>2014-7-ME</v>
          </cell>
          <cell r="B15170">
            <v>2014</v>
          </cell>
          <cell r="C15170">
            <v>7</v>
          </cell>
          <cell r="D15170" t="str">
            <v>ME</v>
          </cell>
          <cell r="E15170">
            <v>1325170.6633714305</v>
          </cell>
        </row>
        <row r="15171">
          <cell r="A15171" t="str">
            <v>2014-7-MI</v>
          </cell>
          <cell r="B15171">
            <v>2014</v>
          </cell>
          <cell r="C15171">
            <v>7</v>
          </cell>
          <cell r="D15171" t="str">
            <v>MI</v>
          </cell>
          <cell r="E15171">
            <v>10013515.597167339</v>
          </cell>
        </row>
        <row r="15172">
          <cell r="A15172" t="str">
            <v>2014-7-MN</v>
          </cell>
          <cell r="B15172">
            <v>2014</v>
          </cell>
          <cell r="C15172">
            <v>7</v>
          </cell>
          <cell r="D15172" t="str">
            <v>MN</v>
          </cell>
          <cell r="E15172">
            <v>5487585.361724739</v>
          </cell>
        </row>
        <row r="15173">
          <cell r="A15173" t="str">
            <v>2014-7-MO</v>
          </cell>
          <cell r="B15173">
            <v>2014</v>
          </cell>
          <cell r="C15173">
            <v>7</v>
          </cell>
          <cell r="D15173" t="str">
            <v>MO</v>
          </cell>
          <cell r="E15173">
            <v>6135561.3317672703</v>
          </cell>
        </row>
        <row r="15174">
          <cell r="A15174" t="str">
            <v>2014-7-MS</v>
          </cell>
          <cell r="B15174">
            <v>2014</v>
          </cell>
          <cell r="C15174">
            <v>7</v>
          </cell>
          <cell r="D15174" t="str">
            <v>MS</v>
          </cell>
          <cell r="E15174">
            <v>3055716.2338121347</v>
          </cell>
        </row>
        <row r="15175">
          <cell r="A15175" t="str">
            <v>2014-7-MT</v>
          </cell>
          <cell r="B15175">
            <v>2014</v>
          </cell>
          <cell r="C15175">
            <v>7</v>
          </cell>
          <cell r="D15175" t="str">
            <v>MT</v>
          </cell>
          <cell r="E15175">
            <v>1013458.2614573914</v>
          </cell>
        </row>
        <row r="15176">
          <cell r="A15176" t="str">
            <v>2014-7-NC</v>
          </cell>
          <cell r="B15176">
            <v>2014</v>
          </cell>
          <cell r="C15176">
            <v>7</v>
          </cell>
          <cell r="D15176" t="str">
            <v>NC</v>
          </cell>
          <cell r="E15176">
            <v>10029195.270412529</v>
          </cell>
        </row>
        <row r="15177">
          <cell r="A15177" t="str">
            <v>2014-7-ND</v>
          </cell>
          <cell r="B15177">
            <v>2014</v>
          </cell>
          <cell r="C15177">
            <v>7</v>
          </cell>
          <cell r="D15177" t="str">
            <v>ND</v>
          </cell>
          <cell r="E15177">
            <v>675284.40758481587</v>
          </cell>
        </row>
        <row r="15178">
          <cell r="A15178" t="str">
            <v>2014-7-NE</v>
          </cell>
          <cell r="B15178">
            <v>2014</v>
          </cell>
          <cell r="C15178">
            <v>7</v>
          </cell>
          <cell r="D15178" t="str">
            <v>NE</v>
          </cell>
          <cell r="E15178">
            <v>1873266.3854367964</v>
          </cell>
        </row>
        <row r="15179">
          <cell r="A15179" t="str">
            <v>2014-7-NH</v>
          </cell>
          <cell r="B15179">
            <v>2014</v>
          </cell>
          <cell r="C15179">
            <v>7</v>
          </cell>
          <cell r="D15179" t="str">
            <v>NH</v>
          </cell>
          <cell r="E15179">
            <v>1341107.6643494698</v>
          </cell>
        </row>
        <row r="15180">
          <cell r="A15180" t="str">
            <v>2014-7-NJ</v>
          </cell>
          <cell r="B15180">
            <v>2014</v>
          </cell>
          <cell r="C15180">
            <v>7</v>
          </cell>
          <cell r="D15180" t="str">
            <v>NJ</v>
          </cell>
          <cell r="E15180">
            <v>8835637.6308446098</v>
          </cell>
        </row>
        <row r="15181">
          <cell r="A15181" t="str">
            <v>2014-7-NM</v>
          </cell>
          <cell r="B15181">
            <v>2014</v>
          </cell>
          <cell r="C15181">
            <v>7</v>
          </cell>
          <cell r="D15181" t="str">
            <v>NM</v>
          </cell>
          <cell r="E15181">
            <v>2192965.8177068518</v>
          </cell>
        </row>
        <row r="15182">
          <cell r="A15182" t="str">
            <v>2014-7-NV</v>
          </cell>
          <cell r="B15182">
            <v>2014</v>
          </cell>
          <cell r="C15182">
            <v>7</v>
          </cell>
          <cell r="D15182" t="str">
            <v>NV</v>
          </cell>
          <cell r="E15182">
            <v>2656039.9538242165</v>
          </cell>
        </row>
        <row r="15183">
          <cell r="A15183" t="str">
            <v>2014-7-NY</v>
          </cell>
          <cell r="B15183">
            <v>2014</v>
          </cell>
          <cell r="C15183">
            <v>7</v>
          </cell>
          <cell r="D15183" t="str">
            <v>NY</v>
          </cell>
          <cell r="E15183">
            <v>19559134.817521926</v>
          </cell>
        </row>
        <row r="15184">
          <cell r="A15184" t="str">
            <v>2014-7-OH</v>
          </cell>
          <cell r="B15184">
            <v>2014</v>
          </cell>
          <cell r="C15184">
            <v>7</v>
          </cell>
          <cell r="D15184" t="str">
            <v>OH</v>
          </cell>
          <cell r="E15184">
            <v>11641326.591626646</v>
          </cell>
        </row>
        <row r="15185">
          <cell r="A15185" t="str">
            <v>2014-7-OK</v>
          </cell>
          <cell r="B15185">
            <v>2014</v>
          </cell>
          <cell r="C15185">
            <v>7</v>
          </cell>
          <cell r="D15185" t="str">
            <v>OK</v>
          </cell>
          <cell r="E15185">
            <v>3809224.1928722477</v>
          </cell>
        </row>
        <row r="15186">
          <cell r="A15186" t="str">
            <v>2014-7-OR</v>
          </cell>
          <cell r="B15186">
            <v>2014</v>
          </cell>
          <cell r="C15186">
            <v>7</v>
          </cell>
          <cell r="D15186" t="str">
            <v>OR</v>
          </cell>
          <cell r="E15186">
            <v>4011747.4334100834</v>
          </cell>
        </row>
        <row r="15187">
          <cell r="A15187" t="str">
            <v>2014-7-PA</v>
          </cell>
          <cell r="B15187">
            <v>2014</v>
          </cell>
          <cell r="C15187">
            <v>7</v>
          </cell>
          <cell r="D15187" t="str">
            <v>PA</v>
          </cell>
          <cell r="E15187">
            <v>12821437.672198296</v>
          </cell>
        </row>
        <row r="15188">
          <cell r="A15188" t="str">
            <v>2014-7-RI</v>
          </cell>
          <cell r="B15188">
            <v>2014</v>
          </cell>
          <cell r="C15188">
            <v>7</v>
          </cell>
          <cell r="D15188" t="str">
            <v>RI</v>
          </cell>
          <cell r="E15188">
            <v>1064831.6002099174</v>
          </cell>
        </row>
        <row r="15189">
          <cell r="A15189" t="str">
            <v>2014-7-SC</v>
          </cell>
          <cell r="B15189">
            <v>2014</v>
          </cell>
          <cell r="C15189">
            <v>7</v>
          </cell>
          <cell r="D15189" t="str">
            <v>SC</v>
          </cell>
          <cell r="E15189">
            <v>4793800.2904034639</v>
          </cell>
        </row>
        <row r="15190">
          <cell r="A15190" t="str">
            <v>2014-7-SD</v>
          </cell>
          <cell r="B15190">
            <v>2014</v>
          </cell>
          <cell r="C15190">
            <v>7</v>
          </cell>
          <cell r="D15190" t="str">
            <v>SD</v>
          </cell>
          <cell r="E15190">
            <v>823179.90498299012</v>
          </cell>
        </row>
        <row r="15191">
          <cell r="A15191" t="str">
            <v>2014-7-TN</v>
          </cell>
          <cell r="B15191">
            <v>2014</v>
          </cell>
          <cell r="C15191">
            <v>7</v>
          </cell>
          <cell r="D15191" t="str">
            <v>TN</v>
          </cell>
          <cell r="E15191">
            <v>6512410.4136321014</v>
          </cell>
        </row>
        <row r="15192">
          <cell r="A15192" t="str">
            <v>2014-7-TX</v>
          </cell>
          <cell r="B15192">
            <v>2014</v>
          </cell>
          <cell r="C15192">
            <v>7</v>
          </cell>
          <cell r="D15192" t="str">
            <v>TX</v>
          </cell>
          <cell r="E15192">
            <v>27369894.481610142</v>
          </cell>
        </row>
        <row r="15193">
          <cell r="A15193" t="str">
            <v>2014-7-UT</v>
          </cell>
          <cell r="B15193">
            <v>2014</v>
          </cell>
          <cell r="C15193">
            <v>7</v>
          </cell>
          <cell r="D15193" t="str">
            <v>UT</v>
          </cell>
          <cell r="E15193">
            <v>3014046.7194290604</v>
          </cell>
        </row>
        <row r="15194">
          <cell r="A15194" t="str">
            <v>2014-7-VA</v>
          </cell>
          <cell r="B15194">
            <v>2014</v>
          </cell>
          <cell r="C15194">
            <v>7</v>
          </cell>
          <cell r="D15194" t="str">
            <v>VA</v>
          </cell>
          <cell r="E15194">
            <v>8326417.4467040291</v>
          </cell>
        </row>
        <row r="15195">
          <cell r="A15195" t="str">
            <v>2014-7-VT</v>
          </cell>
          <cell r="B15195">
            <v>2014</v>
          </cell>
          <cell r="C15195">
            <v>7</v>
          </cell>
          <cell r="D15195" t="str">
            <v>VT</v>
          </cell>
          <cell r="E15195">
            <v>640840.91586478823</v>
          </cell>
        </row>
        <row r="15196">
          <cell r="A15196" t="str">
            <v>2014-7-WA</v>
          </cell>
          <cell r="B15196">
            <v>2014</v>
          </cell>
          <cell r="C15196">
            <v>7</v>
          </cell>
          <cell r="D15196" t="str">
            <v>WA</v>
          </cell>
          <cell r="E15196">
            <v>7008428.5002741739</v>
          </cell>
        </row>
        <row r="15197">
          <cell r="A15197" t="str">
            <v>2014-7-WI</v>
          </cell>
          <cell r="B15197">
            <v>2014</v>
          </cell>
          <cell r="C15197">
            <v>7</v>
          </cell>
          <cell r="D15197" t="str">
            <v>WI</v>
          </cell>
          <cell r="E15197">
            <v>5839086.8931463007</v>
          </cell>
        </row>
        <row r="15198">
          <cell r="A15198" t="str">
            <v>2014-7-WV</v>
          </cell>
          <cell r="B15198">
            <v>2014</v>
          </cell>
          <cell r="C15198">
            <v>7</v>
          </cell>
          <cell r="D15198" t="str">
            <v>WV</v>
          </cell>
          <cell r="E15198">
            <v>1851212.2225807463</v>
          </cell>
        </row>
        <row r="15199">
          <cell r="A15199" t="str">
            <v>2014-7-WY</v>
          </cell>
          <cell r="B15199">
            <v>2014</v>
          </cell>
          <cell r="C15199">
            <v>7</v>
          </cell>
          <cell r="D15199" t="str">
            <v>WY</v>
          </cell>
          <cell r="E15199">
            <v>578764.1149585956</v>
          </cell>
        </row>
        <row r="15200">
          <cell r="A15200" t="str">
            <v>2014-8-AK</v>
          </cell>
          <cell r="B15200">
            <v>2014</v>
          </cell>
          <cell r="C15200">
            <v>8</v>
          </cell>
          <cell r="D15200" t="str">
            <v>AK</v>
          </cell>
          <cell r="E15200">
            <v>740170.08474666835</v>
          </cell>
        </row>
        <row r="15201">
          <cell r="A15201" t="str">
            <v>2014-8-AL</v>
          </cell>
          <cell r="B15201">
            <v>2014</v>
          </cell>
          <cell r="C15201">
            <v>8</v>
          </cell>
          <cell r="D15201" t="str">
            <v>AL</v>
          </cell>
          <cell r="E15201">
            <v>4930045.3742443183</v>
          </cell>
        </row>
        <row r="15202">
          <cell r="A15202" t="str">
            <v>2014-8-AR</v>
          </cell>
          <cell r="B15202">
            <v>2014</v>
          </cell>
          <cell r="C15202">
            <v>8</v>
          </cell>
          <cell r="D15202" t="str">
            <v>AR</v>
          </cell>
          <cell r="E15202">
            <v>3003793.290396397</v>
          </cell>
        </row>
        <row r="15203">
          <cell r="A15203" t="str">
            <v>2014-8-AZ</v>
          </cell>
          <cell r="B15203">
            <v>2014</v>
          </cell>
          <cell r="C15203">
            <v>8</v>
          </cell>
          <cell r="D15203" t="str">
            <v>AZ</v>
          </cell>
          <cell r="E15203">
            <v>6996940.7935151486</v>
          </cell>
        </row>
        <row r="15204">
          <cell r="A15204" t="str">
            <v>2014-8-CA</v>
          </cell>
          <cell r="B15204">
            <v>2014</v>
          </cell>
          <cell r="C15204">
            <v>8</v>
          </cell>
          <cell r="D15204" t="str">
            <v>CA</v>
          </cell>
          <cell r="E15204">
            <v>40238007.454804055</v>
          </cell>
        </row>
        <row r="15205">
          <cell r="A15205" t="str">
            <v>2014-8-CO</v>
          </cell>
          <cell r="B15205">
            <v>2014</v>
          </cell>
          <cell r="C15205">
            <v>8</v>
          </cell>
          <cell r="D15205" t="str">
            <v>CO</v>
          </cell>
          <cell r="E15205">
            <v>5345322.7858183319</v>
          </cell>
        </row>
        <row r="15206">
          <cell r="A15206" t="str">
            <v>2014-8-CT</v>
          </cell>
          <cell r="B15206">
            <v>2014</v>
          </cell>
          <cell r="C15206">
            <v>8</v>
          </cell>
          <cell r="D15206" t="str">
            <v>CT</v>
          </cell>
          <cell r="E15206">
            <v>3603234.626698263</v>
          </cell>
        </row>
        <row r="15207">
          <cell r="A15207" t="str">
            <v>2014-8-DC</v>
          </cell>
          <cell r="B15207">
            <v>2014</v>
          </cell>
          <cell r="C15207">
            <v>8</v>
          </cell>
          <cell r="D15207" t="str">
            <v>DC</v>
          </cell>
          <cell r="E15207">
            <v>583603.64134064375</v>
          </cell>
        </row>
        <row r="15208">
          <cell r="A15208" t="str">
            <v>2014-8-DE</v>
          </cell>
          <cell r="B15208">
            <v>2014</v>
          </cell>
          <cell r="C15208">
            <v>8</v>
          </cell>
          <cell r="D15208" t="str">
            <v>DE</v>
          </cell>
          <cell r="E15208">
            <v>931115.28787387162</v>
          </cell>
        </row>
        <row r="15209">
          <cell r="A15209" t="str">
            <v>2014-8-FL</v>
          </cell>
          <cell r="B15209">
            <v>2014</v>
          </cell>
          <cell r="C15209">
            <v>8</v>
          </cell>
          <cell r="D15209" t="str">
            <v>FL</v>
          </cell>
          <cell r="E15209">
            <v>19523752.391950905</v>
          </cell>
        </row>
        <row r="15210">
          <cell r="A15210" t="str">
            <v>2014-8-GA</v>
          </cell>
          <cell r="B15210">
            <v>2014</v>
          </cell>
          <cell r="C15210">
            <v>8</v>
          </cell>
          <cell r="D15210" t="str">
            <v>GA</v>
          </cell>
          <cell r="E15210">
            <v>10403648.24487892</v>
          </cell>
        </row>
        <row r="15211">
          <cell r="A15211" t="str">
            <v>2014-8-HI</v>
          </cell>
          <cell r="B15211">
            <v>2014</v>
          </cell>
          <cell r="C15211">
            <v>8</v>
          </cell>
          <cell r="D15211" t="str">
            <v>HI</v>
          </cell>
          <cell r="E15211">
            <v>1395946.1878770802</v>
          </cell>
        </row>
        <row r="15212">
          <cell r="A15212" t="str">
            <v>2014-8-IA</v>
          </cell>
          <cell r="B15212">
            <v>2014</v>
          </cell>
          <cell r="C15212">
            <v>8</v>
          </cell>
          <cell r="D15212" t="str">
            <v>IA</v>
          </cell>
          <cell r="E15212">
            <v>3096730.8413732406</v>
          </cell>
        </row>
        <row r="15213">
          <cell r="A15213" t="str">
            <v>2014-8-ID</v>
          </cell>
          <cell r="B15213">
            <v>2014</v>
          </cell>
          <cell r="C15213">
            <v>8</v>
          </cell>
          <cell r="D15213" t="str">
            <v>ID</v>
          </cell>
          <cell r="E15213">
            <v>1655792.575950762</v>
          </cell>
        </row>
        <row r="15214">
          <cell r="A15214" t="str">
            <v>2014-8-IL</v>
          </cell>
          <cell r="B15214">
            <v>2014</v>
          </cell>
          <cell r="C15214">
            <v>8</v>
          </cell>
          <cell r="D15214" t="str">
            <v>IL</v>
          </cell>
          <cell r="E15214">
            <v>13160965.761716578</v>
          </cell>
        </row>
        <row r="15215">
          <cell r="A15215" t="str">
            <v>2014-8-IN</v>
          </cell>
          <cell r="B15215">
            <v>2014</v>
          </cell>
          <cell r="C15215">
            <v>8</v>
          </cell>
          <cell r="D15215" t="str">
            <v>IN</v>
          </cell>
          <cell r="E15215">
            <v>6597072.653717733</v>
          </cell>
        </row>
        <row r="15216">
          <cell r="A15216" t="str">
            <v>2014-8-KS</v>
          </cell>
          <cell r="B15216">
            <v>2014</v>
          </cell>
          <cell r="C15216">
            <v>8</v>
          </cell>
          <cell r="D15216" t="str">
            <v>KS</v>
          </cell>
          <cell r="E15216">
            <v>2892508.8799806554</v>
          </cell>
        </row>
        <row r="15217">
          <cell r="A15217" t="str">
            <v>2014-8-KY</v>
          </cell>
          <cell r="B15217">
            <v>2014</v>
          </cell>
          <cell r="C15217">
            <v>8</v>
          </cell>
          <cell r="D15217" t="str">
            <v>KY</v>
          </cell>
          <cell r="E15217">
            <v>4461556.5130682029</v>
          </cell>
        </row>
        <row r="15218">
          <cell r="A15218" t="str">
            <v>2014-8-LA</v>
          </cell>
          <cell r="B15218">
            <v>2014</v>
          </cell>
          <cell r="C15218">
            <v>8</v>
          </cell>
          <cell r="D15218" t="str">
            <v>LA</v>
          </cell>
          <cell r="E15218">
            <v>4626714.2377358656</v>
          </cell>
        </row>
        <row r="15219">
          <cell r="A15219" t="str">
            <v>2014-8-MA</v>
          </cell>
          <cell r="B15219">
            <v>2014</v>
          </cell>
          <cell r="C15219">
            <v>8</v>
          </cell>
          <cell r="D15219" t="str">
            <v>MA</v>
          </cell>
          <cell r="E15219">
            <v>6708872.4262343338</v>
          </cell>
        </row>
        <row r="15220">
          <cell r="A15220" t="str">
            <v>2014-8-MD</v>
          </cell>
          <cell r="B15220">
            <v>2014</v>
          </cell>
          <cell r="C15220">
            <v>8</v>
          </cell>
          <cell r="D15220" t="str">
            <v>MD</v>
          </cell>
          <cell r="E15220">
            <v>5998089.4933047853</v>
          </cell>
        </row>
        <row r="15221">
          <cell r="A15221" t="str">
            <v>2014-8-ME</v>
          </cell>
          <cell r="B15221">
            <v>2014</v>
          </cell>
          <cell r="C15221">
            <v>8</v>
          </cell>
          <cell r="D15221" t="str">
            <v>ME</v>
          </cell>
          <cell r="E15221">
            <v>1325210.3254464096</v>
          </cell>
        </row>
        <row r="15222">
          <cell r="A15222" t="str">
            <v>2014-8-MI</v>
          </cell>
          <cell r="B15222">
            <v>2014</v>
          </cell>
          <cell r="C15222">
            <v>8</v>
          </cell>
          <cell r="D15222" t="str">
            <v>MI</v>
          </cell>
          <cell r="E15222">
            <v>10016579.933208408</v>
          </cell>
        </row>
        <row r="15223">
          <cell r="A15223" t="str">
            <v>2014-8-MN</v>
          </cell>
          <cell r="B15223">
            <v>2014</v>
          </cell>
          <cell r="C15223">
            <v>8</v>
          </cell>
          <cell r="D15223" t="str">
            <v>MN</v>
          </cell>
          <cell r="E15223">
            <v>5491067.3001062386</v>
          </cell>
        </row>
        <row r="15224">
          <cell r="A15224" t="str">
            <v>2014-8-MO</v>
          </cell>
          <cell r="B15224">
            <v>2014</v>
          </cell>
          <cell r="C15224">
            <v>8</v>
          </cell>
          <cell r="D15224" t="str">
            <v>MO</v>
          </cell>
          <cell r="E15224">
            <v>6138405.71025771</v>
          </cell>
        </row>
        <row r="15225">
          <cell r="A15225" t="str">
            <v>2014-8-MS</v>
          </cell>
          <cell r="B15225">
            <v>2014</v>
          </cell>
          <cell r="C15225">
            <v>8</v>
          </cell>
          <cell r="D15225" t="str">
            <v>MS</v>
          </cell>
          <cell r="E15225">
            <v>3057410.9593153717</v>
          </cell>
        </row>
        <row r="15226">
          <cell r="A15226" t="str">
            <v>2014-8-MT</v>
          </cell>
          <cell r="B15226">
            <v>2014</v>
          </cell>
          <cell r="C15226">
            <v>8</v>
          </cell>
          <cell r="D15226" t="str">
            <v>MT</v>
          </cell>
          <cell r="E15226">
            <v>1013975.4538788508</v>
          </cell>
        </row>
        <row r="15227">
          <cell r="A15227" t="str">
            <v>2014-8-NC</v>
          </cell>
          <cell r="B15227">
            <v>2014</v>
          </cell>
          <cell r="C15227">
            <v>8</v>
          </cell>
          <cell r="D15227" t="str">
            <v>NC</v>
          </cell>
          <cell r="E15227">
            <v>10038195.396736184</v>
          </cell>
        </row>
        <row r="15228">
          <cell r="A15228" t="str">
            <v>2014-8-ND</v>
          </cell>
          <cell r="B15228">
            <v>2014</v>
          </cell>
          <cell r="C15228">
            <v>8</v>
          </cell>
          <cell r="D15228" t="str">
            <v>ND</v>
          </cell>
          <cell r="E15228">
            <v>675339.09258571255</v>
          </cell>
        </row>
        <row r="15229">
          <cell r="A15229" t="str">
            <v>2014-8-NE</v>
          </cell>
          <cell r="B15229">
            <v>2014</v>
          </cell>
          <cell r="C15229">
            <v>8</v>
          </cell>
          <cell r="D15229" t="str">
            <v>NE</v>
          </cell>
          <cell r="E15229">
            <v>1874174.1608130964</v>
          </cell>
        </row>
        <row r="15230">
          <cell r="A15230" t="str">
            <v>2014-8-NH</v>
          </cell>
          <cell r="B15230">
            <v>2014</v>
          </cell>
          <cell r="C15230">
            <v>8</v>
          </cell>
          <cell r="D15230" t="str">
            <v>NH</v>
          </cell>
          <cell r="E15230">
            <v>1341591.8015680448</v>
          </cell>
        </row>
        <row r="15231">
          <cell r="A15231" t="str">
            <v>2014-8-NJ</v>
          </cell>
          <cell r="B15231">
            <v>2014</v>
          </cell>
          <cell r="C15231">
            <v>8</v>
          </cell>
          <cell r="D15231" t="str">
            <v>NJ</v>
          </cell>
          <cell r="E15231">
            <v>8838475.0581720714</v>
          </cell>
        </row>
        <row r="15232">
          <cell r="A15232" t="str">
            <v>2014-8-NM</v>
          </cell>
          <cell r="B15232">
            <v>2014</v>
          </cell>
          <cell r="C15232">
            <v>8</v>
          </cell>
          <cell r="D15232" t="str">
            <v>NM</v>
          </cell>
          <cell r="E15232">
            <v>2195331.1316763223</v>
          </cell>
        </row>
        <row r="15233">
          <cell r="A15233" t="str">
            <v>2014-8-NV</v>
          </cell>
          <cell r="B15233">
            <v>2014</v>
          </cell>
          <cell r="C15233">
            <v>8</v>
          </cell>
          <cell r="D15233" t="str">
            <v>NV</v>
          </cell>
          <cell r="E15233">
            <v>2657891.4529329734</v>
          </cell>
        </row>
        <row r="15234">
          <cell r="A15234" t="str">
            <v>2014-8-NY</v>
          </cell>
          <cell r="B15234">
            <v>2014</v>
          </cell>
          <cell r="C15234">
            <v>8</v>
          </cell>
          <cell r="D15234" t="str">
            <v>NY</v>
          </cell>
          <cell r="E15234">
            <v>19562767.207018606</v>
          </cell>
        </row>
        <row r="15235">
          <cell r="A15235" t="str">
            <v>2014-8-OH</v>
          </cell>
          <cell r="B15235">
            <v>2014</v>
          </cell>
          <cell r="C15235">
            <v>8</v>
          </cell>
          <cell r="D15235" t="str">
            <v>OH</v>
          </cell>
          <cell r="E15235">
            <v>11643431.031763582</v>
          </cell>
        </row>
        <row r="15236">
          <cell r="A15236" t="str">
            <v>2014-8-OK</v>
          </cell>
          <cell r="B15236">
            <v>2014</v>
          </cell>
          <cell r="C15236">
            <v>8</v>
          </cell>
          <cell r="D15236" t="str">
            <v>OK</v>
          </cell>
          <cell r="E15236">
            <v>3810554.0749992444</v>
          </cell>
        </row>
        <row r="15237">
          <cell r="A15237" t="str">
            <v>2014-8-OR</v>
          </cell>
          <cell r="B15237">
            <v>2014</v>
          </cell>
          <cell r="C15237">
            <v>8</v>
          </cell>
          <cell r="D15237" t="str">
            <v>OR</v>
          </cell>
          <cell r="E15237">
            <v>4015076.1820614925</v>
          </cell>
        </row>
        <row r="15238">
          <cell r="A15238" t="str">
            <v>2014-8-PA</v>
          </cell>
          <cell r="B15238">
            <v>2014</v>
          </cell>
          <cell r="C15238">
            <v>8</v>
          </cell>
          <cell r="D15238" t="str">
            <v>PA</v>
          </cell>
          <cell r="E15238">
            <v>12823890.653350951</v>
          </cell>
        </row>
        <row r="15239">
          <cell r="A15239" t="str">
            <v>2014-8-RI</v>
          </cell>
          <cell r="B15239">
            <v>2014</v>
          </cell>
          <cell r="C15239">
            <v>8</v>
          </cell>
          <cell r="D15239" t="str">
            <v>RI</v>
          </cell>
          <cell r="E15239">
            <v>1065076.4280681885</v>
          </cell>
        </row>
        <row r="15240">
          <cell r="A15240" t="str">
            <v>2014-8-SC</v>
          </cell>
          <cell r="B15240">
            <v>2014</v>
          </cell>
          <cell r="C15240">
            <v>8</v>
          </cell>
          <cell r="D15240" t="str">
            <v>SC</v>
          </cell>
          <cell r="E15240">
            <v>4797234.0678123962</v>
          </cell>
        </row>
        <row r="15241">
          <cell r="A15241" t="str">
            <v>2014-8-SD</v>
          </cell>
          <cell r="B15241">
            <v>2014</v>
          </cell>
          <cell r="C15241">
            <v>8</v>
          </cell>
          <cell r="D15241" t="str">
            <v>SD</v>
          </cell>
          <cell r="E15241">
            <v>823398.97532146168</v>
          </cell>
        </row>
        <row r="15242">
          <cell r="A15242" t="str">
            <v>2014-8-TN</v>
          </cell>
          <cell r="B15242">
            <v>2014</v>
          </cell>
          <cell r="C15242">
            <v>8</v>
          </cell>
          <cell r="D15242" t="str">
            <v>TN</v>
          </cell>
          <cell r="E15242">
            <v>6515623.8986077635</v>
          </cell>
        </row>
        <row r="15243">
          <cell r="A15243" t="str">
            <v>2014-8-TX</v>
          </cell>
          <cell r="B15243">
            <v>2014</v>
          </cell>
          <cell r="C15243">
            <v>8</v>
          </cell>
          <cell r="D15243" t="str">
            <v>TX</v>
          </cell>
          <cell r="E15243">
            <v>27407094.700537305</v>
          </cell>
        </row>
        <row r="15244">
          <cell r="A15244" t="str">
            <v>2014-8-UT</v>
          </cell>
          <cell r="B15244">
            <v>2014</v>
          </cell>
          <cell r="C15244">
            <v>8</v>
          </cell>
          <cell r="D15244" t="str">
            <v>UT</v>
          </cell>
          <cell r="E15244">
            <v>3019454.5927236681</v>
          </cell>
        </row>
        <row r="15245">
          <cell r="A15245" t="str">
            <v>2014-8-VA</v>
          </cell>
          <cell r="B15245">
            <v>2014</v>
          </cell>
          <cell r="C15245">
            <v>8</v>
          </cell>
          <cell r="D15245" t="str">
            <v>VA</v>
          </cell>
          <cell r="E15245">
            <v>8333250.4135150835</v>
          </cell>
        </row>
        <row r="15246">
          <cell r="A15246" t="str">
            <v>2014-8-VT</v>
          </cell>
          <cell r="B15246">
            <v>2014</v>
          </cell>
          <cell r="C15246">
            <v>8</v>
          </cell>
          <cell r="D15246" t="str">
            <v>VT</v>
          </cell>
          <cell r="E15246">
            <v>641166.03899851872</v>
          </cell>
        </row>
        <row r="15247">
          <cell r="A15247" t="str">
            <v>2014-8-WA</v>
          </cell>
          <cell r="B15247">
            <v>2014</v>
          </cell>
          <cell r="C15247">
            <v>8</v>
          </cell>
          <cell r="D15247" t="str">
            <v>WA</v>
          </cell>
          <cell r="E15247">
            <v>7014753.8784787394</v>
          </cell>
        </row>
        <row r="15248">
          <cell r="A15248" t="str">
            <v>2014-8-WI</v>
          </cell>
          <cell r="B15248">
            <v>2014</v>
          </cell>
          <cell r="C15248">
            <v>8</v>
          </cell>
          <cell r="D15248" t="str">
            <v>WI</v>
          </cell>
          <cell r="E15248">
            <v>5842022.3389891526</v>
          </cell>
        </row>
        <row r="15249">
          <cell r="A15249" t="str">
            <v>2014-8-WV</v>
          </cell>
          <cell r="B15249">
            <v>2014</v>
          </cell>
          <cell r="C15249">
            <v>8</v>
          </cell>
          <cell r="D15249" t="str">
            <v>WV</v>
          </cell>
          <cell r="E15249">
            <v>1851259.6282160776</v>
          </cell>
        </row>
        <row r="15250">
          <cell r="A15250" t="str">
            <v>2014-8-WY</v>
          </cell>
          <cell r="B15250">
            <v>2014</v>
          </cell>
          <cell r="C15250">
            <v>8</v>
          </cell>
          <cell r="D15250" t="str">
            <v>WY</v>
          </cell>
          <cell r="E15250">
            <v>579058.23692210519</v>
          </cell>
        </row>
        <row r="15251">
          <cell r="A15251" t="str">
            <v>2014-9-AK</v>
          </cell>
          <cell r="B15251">
            <v>2014</v>
          </cell>
          <cell r="C15251">
            <v>9</v>
          </cell>
          <cell r="D15251" t="str">
            <v>AK</v>
          </cell>
          <cell r="E15251">
            <v>740757.67076347605</v>
          </cell>
        </row>
        <row r="15252">
          <cell r="A15252" t="str">
            <v>2014-9-AL</v>
          </cell>
          <cell r="B15252">
            <v>2014</v>
          </cell>
          <cell r="C15252">
            <v>9</v>
          </cell>
          <cell r="D15252" t="str">
            <v>AL</v>
          </cell>
          <cell r="E15252">
            <v>4932867.1465240465</v>
          </cell>
        </row>
        <row r="15253">
          <cell r="A15253" t="str">
            <v>2014-9-AR</v>
          </cell>
          <cell r="B15253">
            <v>2014</v>
          </cell>
          <cell r="C15253">
            <v>9</v>
          </cell>
          <cell r="D15253" t="str">
            <v>AR</v>
          </cell>
          <cell r="E15253">
            <v>3005553.2922089673</v>
          </cell>
        </row>
        <row r="15254">
          <cell r="A15254" t="str">
            <v>2014-9-AZ</v>
          </cell>
          <cell r="B15254">
            <v>2014</v>
          </cell>
          <cell r="C15254">
            <v>9</v>
          </cell>
          <cell r="D15254" t="str">
            <v>AZ</v>
          </cell>
          <cell r="E15254">
            <v>7008712.1879053228</v>
          </cell>
        </row>
        <row r="15255">
          <cell r="A15255" t="str">
            <v>2014-9-CA</v>
          </cell>
          <cell r="B15255">
            <v>2014</v>
          </cell>
          <cell r="C15255">
            <v>9</v>
          </cell>
          <cell r="D15255" t="str">
            <v>CA</v>
          </cell>
          <cell r="E15255">
            <v>40279409.659355775</v>
          </cell>
        </row>
        <row r="15256">
          <cell r="A15256" t="str">
            <v>2014-9-CO</v>
          </cell>
          <cell r="B15256">
            <v>2014</v>
          </cell>
          <cell r="C15256">
            <v>9</v>
          </cell>
          <cell r="D15256" t="str">
            <v>CO</v>
          </cell>
          <cell r="E15256">
            <v>5352420.8240977395</v>
          </cell>
        </row>
        <row r="15257">
          <cell r="A15257" t="str">
            <v>2014-9-CT</v>
          </cell>
          <cell r="B15257">
            <v>2014</v>
          </cell>
          <cell r="C15257">
            <v>9</v>
          </cell>
          <cell r="D15257" t="str">
            <v>CT</v>
          </cell>
          <cell r="E15257">
            <v>3603809.5442800862</v>
          </cell>
        </row>
        <row r="15258">
          <cell r="A15258" t="str">
            <v>2014-9-DC</v>
          </cell>
          <cell r="B15258">
            <v>2014</v>
          </cell>
          <cell r="C15258">
            <v>9</v>
          </cell>
          <cell r="D15258" t="str">
            <v>DC</v>
          </cell>
          <cell r="E15258">
            <v>583239.26700583473</v>
          </cell>
        </row>
        <row r="15259">
          <cell r="A15259" t="str">
            <v>2014-9-DE</v>
          </cell>
          <cell r="B15259">
            <v>2014</v>
          </cell>
          <cell r="C15259">
            <v>9</v>
          </cell>
          <cell r="D15259" t="str">
            <v>DE</v>
          </cell>
          <cell r="E15259">
            <v>931730.80755531846</v>
          </cell>
        </row>
        <row r="15260">
          <cell r="A15260" t="str">
            <v>2014-9-FL</v>
          </cell>
          <cell r="B15260">
            <v>2014</v>
          </cell>
          <cell r="C15260">
            <v>9</v>
          </cell>
          <cell r="D15260" t="str">
            <v>FL</v>
          </cell>
          <cell r="E15260">
            <v>19545059.200248387</v>
          </cell>
        </row>
        <row r="15261">
          <cell r="A15261" t="str">
            <v>2014-9-GA</v>
          </cell>
          <cell r="B15261">
            <v>2014</v>
          </cell>
          <cell r="C15261">
            <v>9</v>
          </cell>
          <cell r="D15261" t="str">
            <v>GA</v>
          </cell>
          <cell r="E15261">
            <v>10415883.141488271</v>
          </cell>
        </row>
        <row r="15262">
          <cell r="A15262" t="str">
            <v>2014-9-HI</v>
          </cell>
          <cell r="B15262">
            <v>2014</v>
          </cell>
          <cell r="C15262">
            <v>9</v>
          </cell>
          <cell r="D15262" t="str">
            <v>HI</v>
          </cell>
          <cell r="E15262">
            <v>1396691.7934039822</v>
          </cell>
        </row>
        <row r="15263">
          <cell r="A15263" t="str">
            <v>2014-9-IA</v>
          </cell>
          <cell r="B15263">
            <v>2014</v>
          </cell>
          <cell r="C15263">
            <v>9</v>
          </cell>
          <cell r="D15263" t="str">
            <v>IA</v>
          </cell>
          <cell r="E15263">
            <v>3097707.3012050786</v>
          </cell>
        </row>
        <row r="15264">
          <cell r="A15264" t="str">
            <v>2014-9-ID</v>
          </cell>
          <cell r="B15264">
            <v>2014</v>
          </cell>
          <cell r="C15264">
            <v>9</v>
          </cell>
          <cell r="D15264" t="str">
            <v>ID</v>
          </cell>
          <cell r="E15264">
            <v>1657450.6717159662</v>
          </cell>
        </row>
        <row r="15265">
          <cell r="A15265" t="str">
            <v>2014-9-IL</v>
          </cell>
          <cell r="B15265">
            <v>2014</v>
          </cell>
          <cell r="C15265">
            <v>9</v>
          </cell>
          <cell r="D15265" t="str">
            <v>IL</v>
          </cell>
          <cell r="E15265">
            <v>13167243.862076053</v>
          </cell>
        </row>
        <row r="15266">
          <cell r="A15266" t="str">
            <v>2014-9-IN</v>
          </cell>
          <cell r="B15266">
            <v>2014</v>
          </cell>
          <cell r="C15266">
            <v>9</v>
          </cell>
          <cell r="D15266" t="str">
            <v>IN</v>
          </cell>
          <cell r="E15266">
            <v>6599263.8737503504</v>
          </cell>
        </row>
        <row r="15267">
          <cell r="A15267" t="str">
            <v>2014-9-KS</v>
          </cell>
          <cell r="B15267">
            <v>2014</v>
          </cell>
          <cell r="C15267">
            <v>9</v>
          </cell>
          <cell r="D15267" t="str">
            <v>KS</v>
          </cell>
          <cell r="E15267">
            <v>2893413.1898235609</v>
          </cell>
        </row>
        <row r="15268">
          <cell r="A15268" t="str">
            <v>2014-9-KY</v>
          </cell>
          <cell r="B15268">
            <v>2014</v>
          </cell>
          <cell r="C15268">
            <v>9</v>
          </cell>
          <cell r="D15268" t="str">
            <v>KY</v>
          </cell>
          <cell r="E15268">
            <v>4463866.7352885166</v>
          </cell>
        </row>
        <row r="15269">
          <cell r="A15269" t="str">
            <v>2014-9-LA</v>
          </cell>
          <cell r="B15269">
            <v>2014</v>
          </cell>
          <cell r="C15269">
            <v>9</v>
          </cell>
          <cell r="D15269" t="str">
            <v>LA</v>
          </cell>
          <cell r="E15269">
            <v>4628507.9552522255</v>
          </cell>
        </row>
        <row r="15270">
          <cell r="A15270" t="str">
            <v>2014-9-MA</v>
          </cell>
          <cell r="B15270">
            <v>2014</v>
          </cell>
          <cell r="C15270">
            <v>9</v>
          </cell>
          <cell r="D15270" t="str">
            <v>MA</v>
          </cell>
          <cell r="E15270">
            <v>6712158.093045393</v>
          </cell>
        </row>
        <row r="15271">
          <cell r="A15271" t="str">
            <v>2014-9-MD</v>
          </cell>
          <cell r="B15271">
            <v>2014</v>
          </cell>
          <cell r="C15271">
            <v>9</v>
          </cell>
          <cell r="D15271" t="str">
            <v>MD</v>
          </cell>
          <cell r="E15271">
            <v>6002237.1662627878</v>
          </cell>
        </row>
        <row r="15272">
          <cell r="A15272" t="str">
            <v>2014-9-ME</v>
          </cell>
          <cell r="B15272">
            <v>2014</v>
          </cell>
          <cell r="C15272">
            <v>9</v>
          </cell>
          <cell r="D15272" t="str">
            <v>ME</v>
          </cell>
          <cell r="E15272">
            <v>1325249.9887084661</v>
          </cell>
        </row>
        <row r="15273">
          <cell r="A15273" t="str">
            <v>2014-9-MI</v>
          </cell>
          <cell r="B15273">
            <v>2014</v>
          </cell>
          <cell r="C15273">
            <v>9</v>
          </cell>
          <cell r="D15273" t="str">
            <v>MI</v>
          </cell>
          <cell r="E15273">
            <v>10019645.206997592</v>
          </cell>
        </row>
        <row r="15274">
          <cell r="A15274" t="str">
            <v>2014-9-MN</v>
          </cell>
          <cell r="B15274">
            <v>2014</v>
          </cell>
          <cell r="C15274">
            <v>9</v>
          </cell>
          <cell r="D15274" t="str">
            <v>MN</v>
          </cell>
          <cell r="E15274">
            <v>5494551.4478191817</v>
          </cell>
        </row>
        <row r="15275">
          <cell r="A15275" t="str">
            <v>2014-9-MO</v>
          </cell>
          <cell r="B15275">
            <v>2014</v>
          </cell>
          <cell r="C15275">
            <v>9</v>
          </cell>
          <cell r="D15275" t="str">
            <v>MO</v>
          </cell>
          <cell r="E15275">
            <v>6141251.407370613</v>
          </cell>
        </row>
        <row r="15276">
          <cell r="A15276" t="str">
            <v>2014-9-MS</v>
          </cell>
          <cell r="B15276">
            <v>2014</v>
          </cell>
          <cell r="C15276">
            <v>9</v>
          </cell>
          <cell r="D15276" t="str">
            <v>MS</v>
          </cell>
          <cell r="E15276">
            <v>3059106.624727393</v>
          </cell>
        </row>
        <row r="15277">
          <cell r="A15277" t="str">
            <v>2014-9-MT</v>
          </cell>
          <cell r="B15277">
            <v>2014</v>
          </cell>
          <cell r="C15277">
            <v>9</v>
          </cell>
          <cell r="D15277" t="str">
            <v>MT</v>
          </cell>
          <cell r="E15277">
            <v>1014492.9102361929</v>
          </cell>
        </row>
        <row r="15278">
          <cell r="A15278" t="str">
            <v>2014-9-NC</v>
          </cell>
          <cell r="B15278">
            <v>2014</v>
          </cell>
          <cell r="C15278">
            <v>9</v>
          </cell>
          <cell r="D15278" t="str">
            <v>NC</v>
          </cell>
          <cell r="E15278">
            <v>10047203.599707233</v>
          </cell>
        </row>
        <row r="15279">
          <cell r="A15279" t="str">
            <v>2014-9-ND</v>
          </cell>
          <cell r="B15279">
            <v>2014</v>
          </cell>
          <cell r="C15279">
            <v>9</v>
          </cell>
          <cell r="D15279" t="str">
            <v>ND</v>
          </cell>
          <cell r="E15279">
            <v>675393.78201503865</v>
          </cell>
        </row>
        <row r="15280">
          <cell r="A15280" t="str">
            <v>2014-9-NE</v>
          </cell>
          <cell r="B15280">
            <v>2014</v>
          </cell>
          <cell r="C15280">
            <v>9</v>
          </cell>
          <cell r="D15280" t="str">
            <v>NE</v>
          </cell>
          <cell r="E15280">
            <v>1875082.3760927333</v>
          </cell>
        </row>
        <row r="15281">
          <cell r="A15281" t="str">
            <v>2014-9-NH</v>
          </cell>
          <cell r="B15281">
            <v>2014</v>
          </cell>
          <cell r="C15281">
            <v>9</v>
          </cell>
          <cell r="D15281" t="str">
            <v>NH</v>
          </cell>
          <cell r="E15281">
            <v>1342076.1135591997</v>
          </cell>
        </row>
        <row r="15282">
          <cell r="A15282" t="str">
            <v>2014-9-NJ</v>
          </cell>
          <cell r="B15282">
            <v>2014</v>
          </cell>
          <cell r="C15282">
            <v>9</v>
          </cell>
          <cell r="D15282" t="str">
            <v>NJ</v>
          </cell>
          <cell r="E15282">
            <v>8841313.3966950998</v>
          </cell>
        </row>
        <row r="15283">
          <cell r="A15283" t="str">
            <v>2014-9-NM</v>
          </cell>
          <cell r="B15283">
            <v>2014</v>
          </cell>
          <cell r="C15283">
            <v>9</v>
          </cell>
          <cell r="D15283" t="str">
            <v>NM</v>
          </cell>
          <cell r="E15283">
            <v>2197698.9968529888</v>
          </cell>
        </row>
        <row r="15284">
          <cell r="A15284" t="str">
            <v>2014-9-NV</v>
          </cell>
          <cell r="B15284">
            <v>2014</v>
          </cell>
          <cell r="C15284">
            <v>9</v>
          </cell>
          <cell r="D15284" t="str">
            <v>NV</v>
          </cell>
          <cell r="E15284">
            <v>2659744.2427033954</v>
          </cell>
        </row>
        <row r="15285">
          <cell r="A15285" t="str">
            <v>2014-9-NY</v>
          </cell>
          <cell r="B15285">
            <v>2014</v>
          </cell>
          <cell r="C15285">
            <v>9</v>
          </cell>
          <cell r="D15285" t="str">
            <v>NY</v>
          </cell>
          <cell r="E15285">
            <v>19566400.271097962</v>
          </cell>
        </row>
        <row r="15286">
          <cell r="A15286" t="str">
            <v>2014-9-OH</v>
          </cell>
          <cell r="B15286">
            <v>2014</v>
          </cell>
          <cell r="C15286">
            <v>9</v>
          </cell>
          <cell r="D15286" t="str">
            <v>OH</v>
          </cell>
          <cell r="E15286">
            <v>11645535.852326944</v>
          </cell>
        </row>
        <row r="15287">
          <cell r="A15287" t="str">
            <v>2014-9-OK</v>
          </cell>
          <cell r="B15287">
            <v>2014</v>
          </cell>
          <cell r="C15287">
            <v>9</v>
          </cell>
          <cell r="D15287" t="str">
            <v>OK</v>
          </cell>
          <cell r="E15287">
            <v>3811884.4214167059</v>
          </cell>
        </row>
        <row r="15288">
          <cell r="A15288" t="str">
            <v>2014-9-OR</v>
          </cell>
          <cell r="B15288">
            <v>2014</v>
          </cell>
          <cell r="C15288">
            <v>9</v>
          </cell>
          <cell r="D15288" t="str">
            <v>OR</v>
          </cell>
          <cell r="E15288">
            <v>4018407.6927431063</v>
          </cell>
        </row>
        <row r="15289">
          <cell r="A15289" t="str">
            <v>2014-9-PA</v>
          </cell>
          <cell r="B15289">
            <v>2014</v>
          </cell>
          <cell r="C15289">
            <v>9</v>
          </cell>
          <cell r="D15289" t="str">
            <v>PA</v>
          </cell>
          <cell r="E15289">
            <v>12826344.103804842</v>
          </cell>
        </row>
        <row r="15290">
          <cell r="A15290" t="str">
            <v>2014-9-RI</v>
          </cell>
          <cell r="B15290">
            <v>2014</v>
          </cell>
          <cell r="C15290">
            <v>9</v>
          </cell>
          <cell r="D15290" t="str">
            <v>RI</v>
          </cell>
          <cell r="E15290">
            <v>1065321.3122176891</v>
          </cell>
        </row>
        <row r="15291">
          <cell r="A15291" t="str">
            <v>2014-9-SC</v>
          </cell>
          <cell r="B15291">
            <v>2014</v>
          </cell>
          <cell r="C15291">
            <v>9</v>
          </cell>
          <cell r="D15291" t="str">
            <v>SC</v>
          </cell>
          <cell r="E15291">
            <v>4800670.3048205143</v>
          </cell>
        </row>
        <row r="15292">
          <cell r="A15292" t="str">
            <v>2014-9-SD</v>
          </cell>
          <cell r="B15292">
            <v>2014</v>
          </cell>
          <cell r="C15292">
            <v>9</v>
          </cell>
          <cell r="D15292" t="str">
            <v>SD</v>
          </cell>
          <cell r="E15292">
            <v>823618.10396044911</v>
          </cell>
        </row>
        <row r="15293">
          <cell r="A15293" t="str">
            <v>2014-9-TN</v>
          </cell>
          <cell r="B15293">
            <v>2014</v>
          </cell>
          <cell r="C15293">
            <v>9</v>
          </cell>
          <cell r="D15293" t="str">
            <v>TN</v>
          </cell>
          <cell r="E15293">
            <v>6518838.9692460345</v>
          </cell>
        </row>
        <row r="15294">
          <cell r="A15294" t="str">
            <v>2014-9-TX</v>
          </cell>
          <cell r="B15294">
            <v>2014</v>
          </cell>
          <cell r="C15294">
            <v>9</v>
          </cell>
          <cell r="D15294" t="str">
            <v>TX</v>
          </cell>
          <cell r="E15294">
            <v>27444345.48072217</v>
          </cell>
        </row>
        <row r="15295">
          <cell r="A15295" t="str">
            <v>2014-9-UT</v>
          </cell>
          <cell r="B15295">
            <v>2014</v>
          </cell>
          <cell r="C15295">
            <v>9</v>
          </cell>
          <cell r="D15295" t="str">
            <v>UT</v>
          </cell>
          <cell r="E15295">
            <v>3024872.1689513396</v>
          </cell>
        </row>
        <row r="15296">
          <cell r="A15296" t="str">
            <v>2014-9-VA</v>
          </cell>
          <cell r="B15296">
            <v>2014</v>
          </cell>
          <cell r="C15296">
            <v>9</v>
          </cell>
          <cell r="D15296" t="str">
            <v>VA</v>
          </cell>
          <cell r="E15296">
            <v>8340088.9877119958</v>
          </cell>
        </row>
        <row r="15297">
          <cell r="A15297" t="str">
            <v>2014-9-VT</v>
          </cell>
          <cell r="B15297">
            <v>2014</v>
          </cell>
          <cell r="C15297">
            <v>9</v>
          </cell>
          <cell r="D15297" t="str">
            <v>VT</v>
          </cell>
          <cell r="E15297">
            <v>641491.32707966352</v>
          </cell>
        </row>
        <row r="15298">
          <cell r="A15298" t="str">
            <v>2014-9-WA</v>
          </cell>
          <cell r="B15298">
            <v>2014</v>
          </cell>
          <cell r="C15298">
            <v>9</v>
          </cell>
          <cell r="D15298" t="str">
            <v>WA</v>
          </cell>
          <cell r="E15298">
            <v>7021084.9655821584</v>
          </cell>
        </row>
        <row r="15299">
          <cell r="A15299" t="str">
            <v>2014-9-WI</v>
          </cell>
          <cell r="B15299">
            <v>2014</v>
          </cell>
          <cell r="C15299">
            <v>9</v>
          </cell>
          <cell r="D15299" t="str">
            <v>WI</v>
          </cell>
          <cell r="E15299">
            <v>5844959.2605494326</v>
          </cell>
        </row>
        <row r="15300">
          <cell r="A15300" t="str">
            <v>2014-9-WV</v>
          </cell>
          <cell r="B15300">
            <v>2014</v>
          </cell>
          <cell r="C15300">
            <v>9</v>
          </cell>
          <cell r="D15300" t="str">
            <v>WV</v>
          </cell>
          <cell r="E15300">
            <v>1851307.0350653671</v>
          </cell>
        </row>
        <row r="15301">
          <cell r="A15301" t="str">
            <v>2014-9-WY</v>
          </cell>
          <cell r="B15301">
            <v>2014</v>
          </cell>
          <cell r="C15301">
            <v>9</v>
          </cell>
          <cell r="D15301" t="str">
            <v>WY</v>
          </cell>
          <cell r="E15301">
            <v>579352.50835536793</v>
          </cell>
        </row>
        <row r="15302">
          <cell r="A15302" t="str">
            <v>2015-10-AK</v>
          </cell>
          <cell r="B15302">
            <v>2015</v>
          </cell>
          <cell r="C15302">
            <v>10</v>
          </cell>
          <cell r="D15302" t="str">
            <v>AK</v>
          </cell>
          <cell r="E15302">
            <v>748340.37403606309</v>
          </cell>
        </row>
        <row r="15303">
          <cell r="A15303" t="str">
            <v>2015-10-AL</v>
          </cell>
          <cell r="B15303">
            <v>2015</v>
          </cell>
          <cell r="C15303">
            <v>10</v>
          </cell>
          <cell r="D15303" t="str">
            <v>AL</v>
          </cell>
          <cell r="E15303">
            <v>4968922.3398973094</v>
          </cell>
        </row>
        <row r="15304">
          <cell r="A15304" t="str">
            <v>2015-10-AR</v>
          </cell>
          <cell r="B15304">
            <v>2015</v>
          </cell>
          <cell r="C15304">
            <v>10</v>
          </cell>
          <cell r="D15304" t="str">
            <v>AR</v>
          </cell>
          <cell r="E15304">
            <v>3027900.3429745445</v>
          </cell>
        </row>
        <row r="15305">
          <cell r="A15305" t="str">
            <v>2015-10-AZ</v>
          </cell>
          <cell r="B15305">
            <v>2015</v>
          </cell>
          <cell r="C15305">
            <v>10</v>
          </cell>
          <cell r="D15305" t="str">
            <v>AZ</v>
          </cell>
          <cell r="E15305">
            <v>7157592.1911552101</v>
          </cell>
        </row>
        <row r="15306">
          <cell r="A15306" t="str">
            <v>2015-10-CA</v>
          </cell>
          <cell r="B15306">
            <v>2015</v>
          </cell>
          <cell r="C15306">
            <v>10</v>
          </cell>
          <cell r="D15306" t="str">
            <v>CA</v>
          </cell>
          <cell r="E15306">
            <v>40806395.615903184</v>
          </cell>
        </row>
        <row r="15307">
          <cell r="A15307" t="str">
            <v>2015-10-CO</v>
          </cell>
          <cell r="B15307">
            <v>2015</v>
          </cell>
          <cell r="C15307">
            <v>10</v>
          </cell>
          <cell r="D15307" t="str">
            <v>CO</v>
          </cell>
          <cell r="E15307">
            <v>5443680.4290505638</v>
          </cell>
        </row>
        <row r="15308">
          <cell r="A15308" t="str">
            <v>2015-10-CT</v>
          </cell>
          <cell r="B15308">
            <v>2015</v>
          </cell>
          <cell r="C15308">
            <v>10</v>
          </cell>
          <cell r="D15308" t="str">
            <v>CT</v>
          </cell>
          <cell r="E15308">
            <v>3611494.9032742288</v>
          </cell>
        </row>
        <row r="15309">
          <cell r="A15309" t="str">
            <v>2015-10-DC</v>
          </cell>
          <cell r="B15309">
            <v>2015</v>
          </cell>
          <cell r="C15309">
            <v>10</v>
          </cell>
          <cell r="D15309" t="str">
            <v>DC</v>
          </cell>
          <cell r="E15309">
            <v>578463.71800689492</v>
          </cell>
        </row>
        <row r="15310">
          <cell r="A15310" t="str">
            <v>2015-10-DE</v>
          </cell>
          <cell r="B15310">
            <v>2015</v>
          </cell>
          <cell r="C15310">
            <v>10</v>
          </cell>
          <cell r="D15310" t="str">
            <v>DE</v>
          </cell>
          <cell r="E15310">
            <v>939504.83234090963</v>
          </cell>
        </row>
        <row r="15311">
          <cell r="A15311" t="str">
            <v>2015-10-FL</v>
          </cell>
          <cell r="B15311">
            <v>2015</v>
          </cell>
          <cell r="C15311">
            <v>10</v>
          </cell>
          <cell r="D15311" t="str">
            <v>FL</v>
          </cell>
          <cell r="E15311">
            <v>19812951.016687851</v>
          </cell>
        </row>
        <row r="15312">
          <cell r="A15312" t="str">
            <v>2015-10-GA</v>
          </cell>
          <cell r="B15312">
            <v>2015</v>
          </cell>
          <cell r="C15312">
            <v>10</v>
          </cell>
          <cell r="D15312" t="str">
            <v>GA</v>
          </cell>
          <cell r="E15312">
            <v>10579650.399990071</v>
          </cell>
        </row>
        <row r="15313">
          <cell r="A15313" t="str">
            <v>2015-10-HI</v>
          </cell>
          <cell r="B15313">
            <v>2015</v>
          </cell>
          <cell r="C15313">
            <v>10</v>
          </cell>
          <cell r="D15313" t="str">
            <v>HI</v>
          </cell>
          <cell r="E15313">
            <v>1405261.7415543303</v>
          </cell>
        </row>
        <row r="15314">
          <cell r="A15314" t="str">
            <v>2015-10-IA</v>
          </cell>
          <cell r="B15314">
            <v>2015</v>
          </cell>
          <cell r="C15314">
            <v>10</v>
          </cell>
          <cell r="D15314" t="str">
            <v>IA</v>
          </cell>
          <cell r="E15314">
            <v>3110403.9127066177</v>
          </cell>
        </row>
        <row r="15315">
          <cell r="A15315" t="str">
            <v>2015-10-ID</v>
          </cell>
          <cell r="B15315">
            <v>2015</v>
          </cell>
          <cell r="C15315">
            <v>10</v>
          </cell>
          <cell r="D15315" t="str">
            <v>ID</v>
          </cell>
          <cell r="E15315">
            <v>1678582.4824157751</v>
          </cell>
        </row>
        <row r="15316">
          <cell r="A15316" t="str">
            <v>2015-10-IL</v>
          </cell>
          <cell r="B15316">
            <v>2015</v>
          </cell>
          <cell r="C15316">
            <v>10</v>
          </cell>
          <cell r="D15316" t="str">
            <v>IL</v>
          </cell>
          <cell r="E15316">
            <v>13251435.271687422</v>
          </cell>
        </row>
        <row r="15317">
          <cell r="A15317" t="str">
            <v>2015-10-IN</v>
          </cell>
          <cell r="B15317">
            <v>2015</v>
          </cell>
          <cell r="C15317">
            <v>10</v>
          </cell>
          <cell r="D15317" t="str">
            <v>IN</v>
          </cell>
          <cell r="E15317">
            <v>6627375.1100373967</v>
          </cell>
        </row>
        <row r="15318">
          <cell r="A15318" t="str">
            <v>2015-10-KS</v>
          </cell>
          <cell r="B15318">
            <v>2015</v>
          </cell>
          <cell r="C15318">
            <v>10</v>
          </cell>
          <cell r="D15318" t="str">
            <v>KS</v>
          </cell>
          <cell r="E15318">
            <v>2904105.4987542364</v>
          </cell>
        </row>
        <row r="15319">
          <cell r="A15319" t="str">
            <v>2015-10-KY</v>
          </cell>
          <cell r="B15319">
            <v>2015</v>
          </cell>
          <cell r="C15319">
            <v>10</v>
          </cell>
          <cell r="D15319" t="str">
            <v>KY</v>
          </cell>
          <cell r="E15319">
            <v>4493333.8445209693</v>
          </cell>
        </row>
        <row r="15320">
          <cell r="A15320" t="str">
            <v>2015-10-LA</v>
          </cell>
          <cell r="B15320">
            <v>2015</v>
          </cell>
          <cell r="C15320">
            <v>10</v>
          </cell>
          <cell r="D15320" t="str">
            <v>LA</v>
          </cell>
          <cell r="E15320">
            <v>4652658.164959888</v>
          </cell>
        </row>
        <row r="15321">
          <cell r="A15321" t="str">
            <v>2015-10-MA</v>
          </cell>
          <cell r="B15321">
            <v>2015</v>
          </cell>
          <cell r="C15321">
            <v>10</v>
          </cell>
          <cell r="D15321" t="str">
            <v>MA</v>
          </cell>
          <cell r="E15321">
            <v>6753941.9368533883</v>
          </cell>
        </row>
        <row r="15322">
          <cell r="A15322" t="str">
            <v>2015-10-MD</v>
          </cell>
          <cell r="B15322">
            <v>2015</v>
          </cell>
          <cell r="C15322">
            <v>10</v>
          </cell>
          <cell r="D15322" t="str">
            <v>MD</v>
          </cell>
          <cell r="E15322">
            <v>6053519.9949907605</v>
          </cell>
        </row>
        <row r="15323">
          <cell r="A15323" t="str">
            <v>2015-10-ME</v>
          </cell>
          <cell r="B15323">
            <v>2015</v>
          </cell>
          <cell r="C15323">
            <v>10</v>
          </cell>
          <cell r="D15323" t="str">
            <v>ME</v>
          </cell>
          <cell r="E15323">
            <v>1325753.9996453447</v>
          </cell>
        </row>
        <row r="15324">
          <cell r="A15324" t="str">
            <v>2015-10-MI</v>
          </cell>
          <cell r="B15324">
            <v>2015</v>
          </cell>
          <cell r="C15324">
            <v>10</v>
          </cell>
          <cell r="D15324" t="str">
            <v>MI</v>
          </cell>
          <cell r="E15324">
            <v>10054376.936044738</v>
          </cell>
        </row>
        <row r="15325">
          <cell r="A15325" t="str">
            <v>2015-10-MN</v>
          </cell>
          <cell r="B15325">
            <v>2015</v>
          </cell>
          <cell r="C15325">
            <v>10</v>
          </cell>
          <cell r="D15325" t="str">
            <v>MN</v>
          </cell>
          <cell r="E15325">
            <v>5538244.8044602843</v>
          </cell>
        </row>
        <row r="15326">
          <cell r="A15326" t="str">
            <v>2015-10-MO</v>
          </cell>
          <cell r="B15326">
            <v>2015</v>
          </cell>
          <cell r="C15326">
            <v>10</v>
          </cell>
          <cell r="D15326" t="str">
            <v>MO</v>
          </cell>
          <cell r="E15326">
            <v>6177737.5225125616</v>
          </cell>
        </row>
        <row r="15327">
          <cell r="A15327" t="str">
            <v>2015-10-MS</v>
          </cell>
          <cell r="B15327">
            <v>2015</v>
          </cell>
          <cell r="C15327">
            <v>10</v>
          </cell>
          <cell r="D15327" t="str">
            <v>MS</v>
          </cell>
          <cell r="E15327">
            <v>3078784.6037364942</v>
          </cell>
        </row>
        <row r="15328">
          <cell r="A15328" t="str">
            <v>2015-10-MT</v>
          </cell>
          <cell r="B15328">
            <v>2015</v>
          </cell>
          <cell r="C15328">
            <v>10</v>
          </cell>
          <cell r="D15328" t="str">
            <v>MT</v>
          </cell>
          <cell r="E15328">
            <v>1020644.5448987318</v>
          </cell>
        </row>
        <row r="15329">
          <cell r="A15329" t="str">
            <v>2015-10-NC</v>
          </cell>
          <cell r="B15329">
            <v>2015</v>
          </cell>
          <cell r="C15329">
            <v>10</v>
          </cell>
          <cell r="D15329" t="str">
            <v>NC</v>
          </cell>
          <cell r="E15329">
            <v>10163397.69817752</v>
          </cell>
        </row>
        <row r="15330">
          <cell r="A15330" t="str">
            <v>2015-10-ND</v>
          </cell>
          <cell r="B15330">
            <v>2015</v>
          </cell>
          <cell r="C15330">
            <v>10</v>
          </cell>
          <cell r="D15330" t="str">
            <v>ND</v>
          </cell>
          <cell r="E15330">
            <v>676035.37647111178</v>
          </cell>
        </row>
        <row r="15331">
          <cell r="A15331" t="str">
            <v>2015-10-NE</v>
          </cell>
          <cell r="B15331">
            <v>2015</v>
          </cell>
          <cell r="C15331">
            <v>10</v>
          </cell>
          <cell r="D15331" t="str">
            <v>NE</v>
          </cell>
          <cell r="E15331">
            <v>1886613.0688136357</v>
          </cell>
        </row>
        <row r="15332">
          <cell r="A15332" t="str">
            <v>2015-10-NH</v>
          </cell>
          <cell r="B15332">
            <v>2015</v>
          </cell>
          <cell r="C15332">
            <v>10</v>
          </cell>
          <cell r="D15332" t="str">
            <v>NH</v>
          </cell>
          <cell r="E15332">
            <v>1348660.0962137084</v>
          </cell>
        </row>
        <row r="15333">
          <cell r="A15333" t="str">
            <v>2015-10-NJ</v>
          </cell>
          <cell r="B15333">
            <v>2015</v>
          </cell>
          <cell r="C15333">
            <v>10</v>
          </cell>
          <cell r="D15333" t="str">
            <v>NJ</v>
          </cell>
          <cell r="E15333">
            <v>8877398.4075991604</v>
          </cell>
        </row>
        <row r="15334">
          <cell r="A15334" t="str">
            <v>2015-10-NM</v>
          </cell>
          <cell r="B15334">
            <v>2015</v>
          </cell>
          <cell r="C15334">
            <v>10</v>
          </cell>
          <cell r="D15334" t="str">
            <v>NM</v>
          </cell>
          <cell r="E15334">
            <v>2228157.5091002672</v>
          </cell>
        </row>
        <row r="15335">
          <cell r="A15335" t="str">
            <v>2015-10-NV</v>
          </cell>
          <cell r="B15335">
            <v>2015</v>
          </cell>
          <cell r="C15335">
            <v>10</v>
          </cell>
          <cell r="D15335" t="str">
            <v>NV</v>
          </cell>
          <cell r="E15335">
            <v>2690985.2610603226</v>
          </cell>
        </row>
        <row r="15336">
          <cell r="A15336" t="str">
            <v>2015-10-NY</v>
          </cell>
          <cell r="B15336">
            <v>2015</v>
          </cell>
          <cell r="C15336">
            <v>10</v>
          </cell>
          <cell r="D15336" t="str">
            <v>NY</v>
          </cell>
          <cell r="E15336">
            <v>19611867.587929867</v>
          </cell>
        </row>
        <row r="15337">
          <cell r="A15337" t="str">
            <v>2015-10-OH</v>
          </cell>
          <cell r="B15337">
            <v>2015</v>
          </cell>
          <cell r="C15337">
            <v>10</v>
          </cell>
          <cell r="D15337" t="str">
            <v>OH</v>
          </cell>
          <cell r="E15337">
            <v>11673922.8990943</v>
          </cell>
        </row>
        <row r="15338">
          <cell r="A15338" t="str">
            <v>2015-10-OK</v>
          </cell>
          <cell r="B15338">
            <v>2015</v>
          </cell>
          <cell r="C15338">
            <v>10</v>
          </cell>
          <cell r="D15338" t="str">
            <v>OK</v>
          </cell>
          <cell r="E15338">
            <v>3828401.0782611584</v>
          </cell>
        </row>
        <row r="15339">
          <cell r="A15339" t="str">
            <v>2015-10-OR</v>
          </cell>
          <cell r="B15339">
            <v>2015</v>
          </cell>
          <cell r="C15339">
            <v>10</v>
          </cell>
          <cell r="D15339" t="str">
            <v>OR</v>
          </cell>
          <cell r="E15339">
            <v>4061927.8519398714</v>
          </cell>
        </row>
        <row r="15340">
          <cell r="A15340" t="str">
            <v>2015-10-PA</v>
          </cell>
          <cell r="B15340">
            <v>2015</v>
          </cell>
          <cell r="C15340">
            <v>10</v>
          </cell>
          <cell r="D15340" t="str">
            <v>PA</v>
          </cell>
          <cell r="E15340">
            <v>12857529.109928375</v>
          </cell>
        </row>
        <row r="15341">
          <cell r="A15341" t="str">
            <v>2015-10-RI</v>
          </cell>
          <cell r="B15341">
            <v>2015</v>
          </cell>
          <cell r="C15341">
            <v>10</v>
          </cell>
          <cell r="D15341" t="str">
            <v>RI</v>
          </cell>
          <cell r="E15341">
            <v>1068496.1971584712</v>
          </cell>
        </row>
        <row r="15342">
          <cell r="A15342" t="str">
            <v>2015-10-SC</v>
          </cell>
          <cell r="B15342">
            <v>2015</v>
          </cell>
          <cell r="C15342">
            <v>10</v>
          </cell>
          <cell r="D15342" t="str">
            <v>SC</v>
          </cell>
          <cell r="E15342">
            <v>4844305.677814859</v>
          </cell>
        </row>
        <row r="15343">
          <cell r="A15343" t="str">
            <v>2015-10-SD</v>
          </cell>
          <cell r="B15343">
            <v>2015</v>
          </cell>
          <cell r="C15343">
            <v>10</v>
          </cell>
          <cell r="D15343" t="str">
            <v>SD</v>
          </cell>
          <cell r="E15343">
            <v>826051.27684495773</v>
          </cell>
        </row>
        <row r="15344">
          <cell r="A15344" t="str">
            <v>2015-10-TN</v>
          </cell>
          <cell r="B15344">
            <v>2015</v>
          </cell>
          <cell r="C15344">
            <v>10</v>
          </cell>
          <cell r="D15344" t="str">
            <v>TN</v>
          </cell>
          <cell r="E15344">
            <v>6561131.4956045588</v>
          </cell>
        </row>
        <row r="15345">
          <cell r="A15345" t="str">
            <v>2015-10-TX</v>
          </cell>
          <cell r="B15345">
            <v>2015</v>
          </cell>
          <cell r="C15345">
            <v>10</v>
          </cell>
          <cell r="D15345" t="str">
            <v>TX</v>
          </cell>
          <cell r="E15345">
            <v>27956343.029235676</v>
          </cell>
        </row>
        <row r="15346">
          <cell r="A15346" t="str">
            <v>2015-10-UT</v>
          </cell>
          <cell r="B15346">
            <v>2015</v>
          </cell>
          <cell r="C15346">
            <v>10</v>
          </cell>
          <cell r="D15346" t="str">
            <v>UT</v>
          </cell>
          <cell r="E15346">
            <v>3093917.5854564547</v>
          </cell>
        </row>
        <row r="15347">
          <cell r="A15347" t="str">
            <v>2015-10-VA</v>
          </cell>
          <cell r="B15347">
            <v>2015</v>
          </cell>
          <cell r="C15347">
            <v>10</v>
          </cell>
          <cell r="D15347" t="str">
            <v>VA</v>
          </cell>
          <cell r="E15347">
            <v>8427103.2059640829</v>
          </cell>
        </row>
        <row r="15348">
          <cell r="A15348" t="str">
            <v>2015-10-VT</v>
          </cell>
          <cell r="B15348">
            <v>2015</v>
          </cell>
          <cell r="C15348">
            <v>10</v>
          </cell>
          <cell r="D15348" t="str">
            <v>VT</v>
          </cell>
          <cell r="E15348">
            <v>645432.00201652828</v>
          </cell>
        </row>
        <row r="15349">
          <cell r="A15349" t="str">
            <v>2015-10-WA</v>
          </cell>
          <cell r="B15349">
            <v>2015</v>
          </cell>
          <cell r="C15349">
            <v>10</v>
          </cell>
          <cell r="D15349" t="str">
            <v>WA</v>
          </cell>
          <cell r="E15349">
            <v>7101422.3355824752</v>
          </cell>
        </row>
        <row r="15350">
          <cell r="A15350" t="str">
            <v>2015-10-WI</v>
          </cell>
          <cell r="B15350">
            <v>2015</v>
          </cell>
          <cell r="C15350">
            <v>10</v>
          </cell>
          <cell r="D15350" t="str">
            <v>WI</v>
          </cell>
          <cell r="E15350">
            <v>5882907.6736987168</v>
          </cell>
        </row>
        <row r="15351">
          <cell r="A15351" t="str">
            <v>2015-10-WV</v>
          </cell>
          <cell r="B15351">
            <v>2015</v>
          </cell>
          <cell r="C15351">
            <v>10</v>
          </cell>
          <cell r="D15351" t="str">
            <v>WV</v>
          </cell>
          <cell r="E15351">
            <v>1851007.7113860378</v>
          </cell>
        </row>
        <row r="15352">
          <cell r="A15352" t="str">
            <v>2015-10-WY</v>
          </cell>
          <cell r="B15352">
            <v>2015</v>
          </cell>
          <cell r="C15352">
            <v>10</v>
          </cell>
          <cell r="D15352" t="str">
            <v>WY</v>
          </cell>
          <cell r="E15352">
            <v>582981.11407790089</v>
          </cell>
        </row>
        <row r="15353">
          <cell r="A15353" t="str">
            <v>2015-11-AK</v>
          </cell>
          <cell r="B15353">
            <v>2015</v>
          </cell>
          <cell r="C15353">
            <v>11</v>
          </cell>
          <cell r="D15353" t="str">
            <v>AK</v>
          </cell>
          <cell r="E15353">
            <v>748911.90259717044</v>
          </cell>
        </row>
        <row r="15354">
          <cell r="A15354" t="str">
            <v>2015-11-AL</v>
          </cell>
          <cell r="B15354">
            <v>2015</v>
          </cell>
          <cell r="C15354">
            <v>11</v>
          </cell>
          <cell r="D15354" t="str">
            <v>AL</v>
          </cell>
          <cell r="E15354">
            <v>4971543.5116232596</v>
          </cell>
        </row>
        <row r="15355">
          <cell r="A15355" t="str">
            <v>2015-11-AR</v>
          </cell>
          <cell r="B15355">
            <v>2015</v>
          </cell>
          <cell r="C15355">
            <v>11</v>
          </cell>
          <cell r="D15355" t="str">
            <v>AR</v>
          </cell>
          <cell r="E15355">
            <v>3029488.1299265516</v>
          </cell>
        </row>
        <row r="15356">
          <cell r="A15356" t="str">
            <v>2015-11-AZ</v>
          </cell>
          <cell r="B15356">
            <v>2015</v>
          </cell>
          <cell r="C15356">
            <v>11</v>
          </cell>
          <cell r="D15356" t="str">
            <v>AZ</v>
          </cell>
          <cell r="E15356">
            <v>7168084.0531625366</v>
          </cell>
        </row>
        <row r="15357">
          <cell r="A15357" t="str">
            <v>2015-11-CA</v>
          </cell>
          <cell r="B15357">
            <v>2015</v>
          </cell>
          <cell r="C15357">
            <v>11</v>
          </cell>
          <cell r="D15357" t="str">
            <v>CA</v>
          </cell>
          <cell r="E15357">
            <v>40844276.514281131</v>
          </cell>
        </row>
        <row r="15358">
          <cell r="A15358" t="str">
            <v>2015-11-CO</v>
          </cell>
          <cell r="B15358">
            <v>2015</v>
          </cell>
          <cell r="C15358">
            <v>11</v>
          </cell>
          <cell r="D15358" t="str">
            <v>CO</v>
          </cell>
          <cell r="E15358">
            <v>5450491.6933315787</v>
          </cell>
        </row>
        <row r="15359">
          <cell r="A15359" t="str">
            <v>2015-11-CT</v>
          </cell>
          <cell r="B15359">
            <v>2015</v>
          </cell>
          <cell r="C15359">
            <v>11</v>
          </cell>
          <cell r="D15359" t="str">
            <v>CT</v>
          </cell>
          <cell r="E15359">
            <v>3612140.8649695134</v>
          </cell>
        </row>
        <row r="15360">
          <cell r="A15360" t="str">
            <v>2015-11-DC</v>
          </cell>
          <cell r="B15360">
            <v>2015</v>
          </cell>
          <cell r="C15360">
            <v>11</v>
          </cell>
          <cell r="D15360" t="str">
            <v>DC</v>
          </cell>
          <cell r="E15360">
            <v>578087.77332121052</v>
          </cell>
        </row>
        <row r="15361">
          <cell r="A15361" t="str">
            <v>2015-11-DE</v>
          </cell>
          <cell r="B15361">
            <v>2015</v>
          </cell>
          <cell r="C15361">
            <v>11</v>
          </cell>
          <cell r="D15361" t="str">
            <v>DE</v>
          </cell>
          <cell r="E15361">
            <v>940046.55674429971</v>
          </cell>
        </row>
        <row r="15362">
          <cell r="A15362" t="str">
            <v>2015-11-FL</v>
          </cell>
          <cell r="B15362">
            <v>2015</v>
          </cell>
          <cell r="C15362">
            <v>11</v>
          </cell>
          <cell r="D15362" t="str">
            <v>FL</v>
          </cell>
          <cell r="E15362">
            <v>19831344.861481201</v>
          </cell>
        </row>
        <row r="15363">
          <cell r="A15363" t="str">
            <v>2015-11-GA</v>
          </cell>
          <cell r="B15363">
            <v>2015</v>
          </cell>
          <cell r="C15363">
            <v>11</v>
          </cell>
          <cell r="D15363" t="str">
            <v>GA</v>
          </cell>
          <cell r="E15363">
            <v>10593545.613196073</v>
          </cell>
        </row>
        <row r="15364">
          <cell r="A15364" t="str">
            <v>2015-11-HI</v>
          </cell>
          <cell r="B15364">
            <v>2015</v>
          </cell>
          <cell r="C15364">
            <v>11</v>
          </cell>
          <cell r="D15364" t="str">
            <v>HI</v>
          </cell>
          <cell r="E15364">
            <v>1405634.6965071417</v>
          </cell>
        </row>
        <row r="15365">
          <cell r="A15365" t="str">
            <v>2015-11-IA</v>
          </cell>
          <cell r="B15365">
            <v>2015</v>
          </cell>
          <cell r="C15365">
            <v>11</v>
          </cell>
          <cell r="D15365" t="str">
            <v>IA</v>
          </cell>
          <cell r="E15365">
            <v>3111382.9950949848</v>
          </cell>
        </row>
        <row r="15366">
          <cell r="A15366" t="str">
            <v>2015-11-ID</v>
          </cell>
          <cell r="B15366">
            <v>2015</v>
          </cell>
          <cell r="C15366">
            <v>11</v>
          </cell>
          <cell r="D15366" t="str">
            <v>ID</v>
          </cell>
          <cell r="E15366">
            <v>1680108.2851429337</v>
          </cell>
        </row>
        <row r="15367">
          <cell r="A15367" t="str">
            <v>2015-11-IL</v>
          </cell>
          <cell r="B15367">
            <v>2015</v>
          </cell>
          <cell r="C15367">
            <v>11</v>
          </cell>
          <cell r="D15367" t="str">
            <v>IL</v>
          </cell>
          <cell r="E15367">
            <v>13258590.770104535</v>
          </cell>
        </row>
        <row r="15368">
          <cell r="A15368" t="str">
            <v>2015-11-IN</v>
          </cell>
          <cell r="B15368">
            <v>2015</v>
          </cell>
          <cell r="C15368">
            <v>11</v>
          </cell>
          <cell r="D15368" t="str">
            <v>IN</v>
          </cell>
          <cell r="E15368">
            <v>6629445.4159250073</v>
          </cell>
        </row>
        <row r="15369">
          <cell r="A15369" t="str">
            <v>2015-11-KS</v>
          </cell>
          <cell r="B15369">
            <v>2015</v>
          </cell>
          <cell r="C15369">
            <v>11</v>
          </cell>
          <cell r="D15369" t="str">
            <v>KS</v>
          </cell>
          <cell r="E15369">
            <v>2904656.4809163245</v>
          </cell>
        </row>
        <row r="15370">
          <cell r="A15370" t="str">
            <v>2015-11-KY</v>
          </cell>
          <cell r="B15370">
            <v>2015</v>
          </cell>
          <cell r="C15370">
            <v>11</v>
          </cell>
          <cell r="D15370" t="str">
            <v>KY</v>
          </cell>
          <cell r="E15370">
            <v>4495461.8715645596</v>
          </cell>
        </row>
        <row r="15371">
          <cell r="A15371" t="str">
            <v>2015-11-LA</v>
          </cell>
          <cell r="B15371">
            <v>2015</v>
          </cell>
          <cell r="C15371">
            <v>11</v>
          </cell>
          <cell r="D15371" t="str">
            <v>LA</v>
          </cell>
          <cell r="E15371">
            <v>4654733.575471228</v>
          </cell>
        </row>
        <row r="15372">
          <cell r="A15372" t="str">
            <v>2015-11-MA</v>
          </cell>
          <cell r="B15372">
            <v>2015</v>
          </cell>
          <cell r="C15372">
            <v>11</v>
          </cell>
          <cell r="D15372" t="str">
            <v>MA</v>
          </cell>
          <cell r="E15372">
            <v>6756926.1947007151</v>
          </cell>
        </row>
        <row r="15373">
          <cell r="A15373" t="str">
            <v>2015-11-MD</v>
          </cell>
          <cell r="B15373">
            <v>2015</v>
          </cell>
          <cell r="C15373">
            <v>11</v>
          </cell>
          <cell r="D15373" t="str">
            <v>MD</v>
          </cell>
          <cell r="E15373">
            <v>6056802.7610594416</v>
          </cell>
        </row>
        <row r="15374">
          <cell r="A15374" t="str">
            <v>2015-11-ME</v>
          </cell>
          <cell r="B15374">
            <v>2015</v>
          </cell>
          <cell r="C15374">
            <v>11</v>
          </cell>
          <cell r="D15374" t="str">
            <v>ME</v>
          </cell>
          <cell r="E15374">
            <v>1325789.7987033287</v>
          </cell>
        </row>
        <row r="15375">
          <cell r="A15375" t="str">
            <v>2015-11-MI</v>
          </cell>
          <cell r="B15375">
            <v>2015</v>
          </cell>
          <cell r="C15375">
            <v>11</v>
          </cell>
          <cell r="D15375" t="str">
            <v>MI</v>
          </cell>
          <cell r="E15375">
            <v>10055740.407889599</v>
          </cell>
        </row>
        <row r="15376">
          <cell r="A15376" t="str">
            <v>2015-11-MN</v>
          </cell>
          <cell r="B15376">
            <v>2015</v>
          </cell>
          <cell r="C15376">
            <v>11</v>
          </cell>
          <cell r="D15376" t="str">
            <v>MN</v>
          </cell>
          <cell r="E15376">
            <v>5541206.6971069807</v>
          </cell>
        </row>
        <row r="15377">
          <cell r="A15377" t="str">
            <v>2015-11-MO</v>
          </cell>
          <cell r="B15377">
            <v>2015</v>
          </cell>
          <cell r="C15377">
            <v>11</v>
          </cell>
          <cell r="D15377" t="str">
            <v>MO</v>
          </cell>
          <cell r="E15377">
            <v>6180421.0685223257</v>
          </cell>
        </row>
        <row r="15378">
          <cell r="A15378" t="str">
            <v>2015-11-MS</v>
          </cell>
          <cell r="B15378">
            <v>2015</v>
          </cell>
          <cell r="C15378">
            <v>11</v>
          </cell>
          <cell r="D15378" t="str">
            <v>MS</v>
          </cell>
          <cell r="E15378">
            <v>3079695.6973324302</v>
          </cell>
        </row>
        <row r="15379">
          <cell r="A15379" t="str">
            <v>2015-11-MT</v>
          </cell>
          <cell r="B15379">
            <v>2015</v>
          </cell>
          <cell r="C15379">
            <v>11</v>
          </cell>
          <cell r="D15379" t="str">
            <v>MT</v>
          </cell>
          <cell r="E15379">
            <v>1020971.4122773544</v>
          </cell>
        </row>
        <row r="15380">
          <cell r="A15380" t="str">
            <v>2015-11-NC</v>
          </cell>
          <cell r="B15380">
            <v>2015</v>
          </cell>
          <cell r="C15380">
            <v>11</v>
          </cell>
          <cell r="D15380" t="str">
            <v>NC</v>
          </cell>
          <cell r="E15380">
            <v>10172146.375656158</v>
          </cell>
        </row>
        <row r="15381">
          <cell r="A15381" t="str">
            <v>2015-11-ND</v>
          </cell>
          <cell r="B15381">
            <v>2015</v>
          </cell>
          <cell r="C15381">
            <v>11</v>
          </cell>
          <cell r="D15381" t="str">
            <v>ND</v>
          </cell>
          <cell r="E15381">
            <v>676066.96238092461</v>
          </cell>
        </row>
        <row r="15382">
          <cell r="A15382" t="str">
            <v>2015-11-NE</v>
          </cell>
          <cell r="B15382">
            <v>2015</v>
          </cell>
          <cell r="C15382">
            <v>11</v>
          </cell>
          <cell r="D15382" t="str">
            <v>NE</v>
          </cell>
          <cell r="E15382">
            <v>1887431.5714650848</v>
          </cell>
        </row>
        <row r="15383">
          <cell r="A15383" t="str">
            <v>2015-11-NH</v>
          </cell>
          <cell r="B15383">
            <v>2015</v>
          </cell>
          <cell r="C15383">
            <v>11</v>
          </cell>
          <cell r="D15383" t="str">
            <v>NH</v>
          </cell>
          <cell r="E15383">
            <v>1349241.5255948969</v>
          </cell>
        </row>
        <row r="15384">
          <cell r="A15384" t="str">
            <v>2015-11-NJ</v>
          </cell>
          <cell r="B15384">
            <v>2015</v>
          </cell>
          <cell r="C15384">
            <v>11</v>
          </cell>
          <cell r="D15384" t="str">
            <v>NJ</v>
          </cell>
          <cell r="E15384">
            <v>8879970.4468765836</v>
          </cell>
        </row>
        <row r="15385">
          <cell r="A15385" t="str">
            <v>2015-11-NM</v>
          </cell>
          <cell r="B15385">
            <v>2015</v>
          </cell>
          <cell r="C15385">
            <v>11</v>
          </cell>
          <cell r="D15385" t="str">
            <v>NM</v>
          </cell>
          <cell r="E15385">
            <v>2230431.4504697351</v>
          </cell>
        </row>
        <row r="15386">
          <cell r="A15386" t="str">
            <v>2015-11-NV</v>
          </cell>
          <cell r="B15386">
            <v>2015</v>
          </cell>
          <cell r="C15386">
            <v>11</v>
          </cell>
          <cell r="D15386" t="str">
            <v>NV</v>
          </cell>
          <cell r="E15386">
            <v>2695241.1265026322</v>
          </cell>
        </row>
        <row r="15387">
          <cell r="A15387" t="str">
            <v>2015-11-NY</v>
          </cell>
          <cell r="B15387">
            <v>2015</v>
          </cell>
          <cell r="C15387">
            <v>11</v>
          </cell>
          <cell r="D15387" t="str">
            <v>NY</v>
          </cell>
          <cell r="E15387">
            <v>19614916.567859367</v>
          </cell>
        </row>
        <row r="15388">
          <cell r="A15388" t="str">
            <v>2015-11-OH</v>
          </cell>
          <cell r="B15388">
            <v>2015</v>
          </cell>
          <cell r="C15388">
            <v>11</v>
          </cell>
          <cell r="D15388" t="str">
            <v>OH</v>
          </cell>
          <cell r="E15388">
            <v>11676371.601281289</v>
          </cell>
        </row>
        <row r="15389">
          <cell r="A15389" t="str">
            <v>2015-11-OK</v>
          </cell>
          <cell r="B15389">
            <v>2015</v>
          </cell>
          <cell r="C15389">
            <v>11</v>
          </cell>
          <cell r="D15389" t="str">
            <v>OK</v>
          </cell>
          <cell r="E15389">
            <v>3829474.4464818425</v>
          </cell>
        </row>
        <row r="15390">
          <cell r="A15390" t="str">
            <v>2015-11-OR</v>
          </cell>
          <cell r="B15390">
            <v>2015</v>
          </cell>
          <cell r="C15390">
            <v>11</v>
          </cell>
          <cell r="D15390" t="str">
            <v>OR</v>
          </cell>
          <cell r="E15390">
            <v>4065345.4062618292</v>
          </cell>
        </row>
        <row r="15391">
          <cell r="A15391" t="str">
            <v>2015-11-PA</v>
          </cell>
          <cell r="B15391">
            <v>2015</v>
          </cell>
          <cell r="C15391">
            <v>11</v>
          </cell>
          <cell r="D15391" t="str">
            <v>PA</v>
          </cell>
          <cell r="E15391">
            <v>12859748.430488549</v>
          </cell>
        </row>
        <row r="15392">
          <cell r="A15392" t="str">
            <v>2015-11-RI</v>
          </cell>
          <cell r="B15392">
            <v>2015</v>
          </cell>
          <cell r="C15392">
            <v>11</v>
          </cell>
          <cell r="D15392" t="str">
            <v>RI</v>
          </cell>
          <cell r="E15392">
            <v>1068738.527919376</v>
          </cell>
        </row>
        <row r="15393">
          <cell r="A15393" t="str">
            <v>2015-11-SC</v>
          </cell>
          <cell r="B15393">
            <v>2015</v>
          </cell>
          <cell r="C15393">
            <v>11</v>
          </cell>
          <cell r="D15393" t="str">
            <v>SC</v>
          </cell>
          <cell r="E15393">
            <v>4847409.6708448129</v>
          </cell>
        </row>
        <row r="15394">
          <cell r="A15394" t="str">
            <v>2015-11-SD</v>
          </cell>
          <cell r="B15394">
            <v>2015</v>
          </cell>
          <cell r="C15394">
            <v>11</v>
          </cell>
          <cell r="D15394" t="str">
            <v>SD</v>
          </cell>
          <cell r="E15394">
            <v>826132.13527221116</v>
          </cell>
        </row>
        <row r="15395">
          <cell r="A15395" t="str">
            <v>2015-11-TN</v>
          </cell>
          <cell r="B15395">
            <v>2015</v>
          </cell>
          <cell r="C15395">
            <v>11</v>
          </cell>
          <cell r="D15395" t="str">
            <v>TN</v>
          </cell>
          <cell r="E15395">
            <v>6564521.4162661564</v>
          </cell>
        </row>
        <row r="15396">
          <cell r="A15396" t="str">
            <v>2015-11-TX</v>
          </cell>
          <cell r="B15396">
            <v>2015</v>
          </cell>
          <cell r="C15396">
            <v>11</v>
          </cell>
          <cell r="D15396" t="str">
            <v>TX</v>
          </cell>
          <cell r="E15396">
            <v>28003181.513403468</v>
          </cell>
        </row>
        <row r="15397">
          <cell r="A15397" t="str">
            <v>2015-11-UT</v>
          </cell>
          <cell r="B15397">
            <v>2015</v>
          </cell>
          <cell r="C15397">
            <v>11</v>
          </cell>
          <cell r="D15397" t="str">
            <v>UT</v>
          </cell>
          <cell r="E15397">
            <v>3098925.8850842887</v>
          </cell>
        </row>
        <row r="15398">
          <cell r="A15398" t="str">
            <v>2015-11-VA</v>
          </cell>
          <cell r="B15398">
            <v>2015</v>
          </cell>
          <cell r="C15398">
            <v>11</v>
          </cell>
          <cell r="D15398" t="str">
            <v>VA</v>
          </cell>
          <cell r="E15398">
            <v>8433342.48599324</v>
          </cell>
        </row>
        <row r="15399">
          <cell r="A15399" t="str">
            <v>2015-11-VT</v>
          </cell>
          <cell r="B15399">
            <v>2015</v>
          </cell>
          <cell r="C15399">
            <v>11</v>
          </cell>
          <cell r="D15399" t="str">
            <v>VT</v>
          </cell>
          <cell r="E15399">
            <v>645662.03540365188</v>
          </cell>
        </row>
        <row r="15400">
          <cell r="A15400" t="str">
            <v>2015-11-WA</v>
          </cell>
          <cell r="B15400">
            <v>2015</v>
          </cell>
          <cell r="C15400">
            <v>11</v>
          </cell>
          <cell r="D15400" t="str">
            <v>WA</v>
          </cell>
          <cell r="E15400">
            <v>7107127.9238350261</v>
          </cell>
        </row>
        <row r="15401">
          <cell r="A15401" t="str">
            <v>2015-11-WI</v>
          </cell>
          <cell r="B15401">
            <v>2015</v>
          </cell>
          <cell r="C15401">
            <v>11</v>
          </cell>
          <cell r="D15401" t="str">
            <v>WI</v>
          </cell>
          <cell r="E15401">
            <v>5885775.6111663086</v>
          </cell>
        </row>
        <row r="15402">
          <cell r="A15402" t="str">
            <v>2015-11-WV</v>
          </cell>
          <cell r="B15402">
            <v>2015</v>
          </cell>
          <cell r="C15402">
            <v>11</v>
          </cell>
          <cell r="D15402" t="str">
            <v>WV</v>
          </cell>
          <cell r="E15402">
            <v>1850749.9902296572</v>
          </cell>
        </row>
        <row r="15403">
          <cell r="A15403" t="str">
            <v>2015-11-WY</v>
          </cell>
          <cell r="B15403">
            <v>2015</v>
          </cell>
          <cell r="C15403">
            <v>11</v>
          </cell>
          <cell r="D15403" t="str">
            <v>WY</v>
          </cell>
          <cell r="E15403">
            <v>583210.47294935363</v>
          </cell>
        </row>
        <row r="15404">
          <cell r="A15404" t="str">
            <v>2015-12-AK</v>
          </cell>
          <cell r="B15404">
            <v>2015</v>
          </cell>
          <cell r="C15404">
            <v>12</v>
          </cell>
          <cell r="D15404" t="str">
            <v>AK</v>
          </cell>
          <cell r="E15404">
            <v>749483.86765069154</v>
          </cell>
        </row>
        <row r="15405">
          <cell r="A15405" t="str">
            <v>2015-12-AL</v>
          </cell>
          <cell r="B15405">
            <v>2015</v>
          </cell>
          <cell r="C15405">
            <v>12</v>
          </cell>
          <cell r="D15405" t="str">
            <v>AL</v>
          </cell>
          <cell r="E15405">
            <v>4974166.0660516843</v>
          </cell>
        </row>
        <row r="15406">
          <cell r="A15406" t="str">
            <v>2015-12-AR</v>
          </cell>
          <cell r="B15406">
            <v>2015</v>
          </cell>
          <cell r="C15406">
            <v>12</v>
          </cell>
          <cell r="D15406" t="str">
            <v>AR</v>
          </cell>
          <cell r="E15406">
            <v>3031076.7494909698</v>
          </cell>
        </row>
        <row r="15407">
          <cell r="A15407" t="str">
            <v>2015-12-AZ</v>
          </cell>
          <cell r="B15407">
            <v>2015</v>
          </cell>
          <cell r="C15407">
            <v>12</v>
          </cell>
          <cell r="D15407" t="str">
            <v>AZ</v>
          </cell>
          <cell r="E15407">
            <v>7178591.2945272559</v>
          </cell>
        </row>
        <row r="15408">
          <cell r="A15408" t="str">
            <v>2015-12-CA</v>
          </cell>
          <cell r="B15408">
            <v>2015</v>
          </cell>
          <cell r="C15408">
            <v>12</v>
          </cell>
          <cell r="D15408" t="str">
            <v>CA</v>
          </cell>
          <cell r="E15408">
            <v>40882192.577795334</v>
          </cell>
        </row>
        <row r="15409">
          <cell r="A15409" t="str">
            <v>2015-12-CO</v>
          </cell>
          <cell r="B15409">
            <v>2015</v>
          </cell>
          <cell r="C15409">
            <v>12</v>
          </cell>
          <cell r="D15409" t="str">
            <v>CO</v>
          </cell>
          <cell r="E15409">
            <v>5457311.4800307835</v>
          </cell>
        </row>
        <row r="15410">
          <cell r="A15410" t="str">
            <v>2015-12-CT</v>
          </cell>
          <cell r="B15410">
            <v>2015</v>
          </cell>
          <cell r="C15410">
            <v>12</v>
          </cell>
          <cell r="D15410" t="str">
            <v>CT</v>
          </cell>
          <cell r="E15410">
            <v>3612786.9422032447</v>
          </cell>
        </row>
        <row r="15411">
          <cell r="A15411" t="str">
            <v>2015-12-DC</v>
          </cell>
          <cell r="B15411">
            <v>2015</v>
          </cell>
          <cell r="C15411">
            <v>12</v>
          </cell>
          <cell r="D15411" t="str">
            <v>DC</v>
          </cell>
          <cell r="E15411">
            <v>577712.07296270225</v>
          </cell>
        </row>
        <row r="15412">
          <cell r="A15412" t="str">
            <v>2015-12-DE</v>
          </cell>
          <cell r="B15412">
            <v>2015</v>
          </cell>
          <cell r="C15412">
            <v>12</v>
          </cell>
          <cell r="D15412" t="str">
            <v>DE</v>
          </cell>
          <cell r="E15412">
            <v>940588.59350939258</v>
          </cell>
        </row>
        <row r="15413">
          <cell r="A15413" t="str">
            <v>2015-12-FL</v>
          </cell>
          <cell r="B15413">
            <v>2015</v>
          </cell>
          <cell r="C15413">
            <v>12</v>
          </cell>
          <cell r="D15413" t="str">
            <v>FL</v>
          </cell>
          <cell r="E15413">
            <v>19849755.782656863</v>
          </cell>
        </row>
        <row r="15414">
          <cell r="A15414" t="str">
            <v>2015-12-GA</v>
          </cell>
          <cell r="B15414">
            <v>2015</v>
          </cell>
          <cell r="C15414">
            <v>12</v>
          </cell>
          <cell r="D15414" t="str">
            <v>GA</v>
          </cell>
          <cell r="E15414">
            <v>10607459.076244248</v>
          </cell>
        </row>
        <row r="15415">
          <cell r="A15415" t="str">
            <v>2015-12-HI</v>
          </cell>
          <cell r="B15415">
            <v>2015</v>
          </cell>
          <cell r="C15415">
            <v>12</v>
          </cell>
          <cell r="D15415" t="str">
            <v>HI</v>
          </cell>
          <cell r="E15415">
            <v>1406007.7504417959</v>
          </cell>
        </row>
        <row r="15416">
          <cell r="A15416" t="str">
            <v>2015-12-IA</v>
          </cell>
          <cell r="B15416">
            <v>2015</v>
          </cell>
          <cell r="C15416">
            <v>12</v>
          </cell>
          <cell r="D15416" t="str">
            <v>IA</v>
          </cell>
          <cell r="E15416">
            <v>3112362.3856755835</v>
          </cell>
        </row>
        <row r="15417">
          <cell r="A15417" t="str">
            <v>2015-12-ID</v>
          </cell>
          <cell r="B15417">
            <v>2015</v>
          </cell>
          <cell r="C15417">
            <v>12</v>
          </cell>
          <cell r="D15417" t="str">
            <v>ID</v>
          </cell>
          <cell r="E15417">
            <v>1681635.4747986388</v>
          </cell>
        </row>
        <row r="15418">
          <cell r="A15418" t="str">
            <v>2015-12-IL</v>
          </cell>
          <cell r="B15418">
            <v>2015</v>
          </cell>
          <cell r="C15418">
            <v>12</v>
          </cell>
          <cell r="D15418" t="str">
            <v>IL</v>
          </cell>
          <cell r="E15418">
            <v>13265750.132341418</v>
          </cell>
        </row>
        <row r="15419">
          <cell r="A15419" t="str">
            <v>2015-12-IN</v>
          </cell>
          <cell r="B15419">
            <v>2015</v>
          </cell>
          <cell r="C15419">
            <v>12</v>
          </cell>
          <cell r="D15419" t="str">
            <v>IN</v>
          </cell>
          <cell r="E15419">
            <v>6631516.3685492817</v>
          </cell>
        </row>
        <row r="15420">
          <cell r="A15420" t="str">
            <v>2015-12-KS</v>
          </cell>
          <cell r="B15420">
            <v>2015</v>
          </cell>
          <cell r="C15420">
            <v>12</v>
          </cell>
          <cell r="D15420" t="str">
            <v>KS</v>
          </cell>
          <cell r="E15420">
            <v>2905207.567613645</v>
          </cell>
        </row>
        <row r="15421">
          <cell r="A15421" t="str">
            <v>2015-12-KY</v>
          </cell>
          <cell r="B15421">
            <v>2015</v>
          </cell>
          <cell r="C15421">
            <v>12</v>
          </cell>
          <cell r="D15421" t="str">
            <v>KY</v>
          </cell>
          <cell r="E15421">
            <v>4497590.9064342435</v>
          </cell>
        </row>
        <row r="15422">
          <cell r="A15422" t="str">
            <v>2015-12-LA</v>
          </cell>
          <cell r="B15422">
            <v>2015</v>
          </cell>
          <cell r="C15422">
            <v>12</v>
          </cell>
          <cell r="D15422" t="str">
            <v>LA</v>
          </cell>
          <cell r="E15422">
            <v>4656809.9117606152</v>
          </cell>
        </row>
        <row r="15423">
          <cell r="A15423" t="str">
            <v>2015-12-MA</v>
          </cell>
          <cell r="B15423">
            <v>2015</v>
          </cell>
          <cell r="C15423">
            <v>12</v>
          </cell>
          <cell r="D15423" t="str">
            <v>MA</v>
          </cell>
          <cell r="E15423">
            <v>6759911.77115501</v>
          </cell>
        </row>
        <row r="15424">
          <cell r="A15424" t="str">
            <v>2015-12-MD</v>
          </cell>
          <cell r="B15424">
            <v>2015</v>
          </cell>
          <cell r="C15424">
            <v>12</v>
          </cell>
          <cell r="D15424" t="str">
            <v>MD</v>
          </cell>
          <cell r="E15424">
            <v>6060087.3073408036</v>
          </cell>
        </row>
        <row r="15425">
          <cell r="A15425" t="str">
            <v>2015-12-ME</v>
          </cell>
          <cell r="B15425">
            <v>2015</v>
          </cell>
          <cell r="C15425">
            <v>12</v>
          </cell>
          <cell r="D15425" t="str">
            <v>ME</v>
          </cell>
          <cell r="E15425">
            <v>1325825.5987279871</v>
          </cell>
        </row>
        <row r="15426">
          <cell r="A15426" t="str">
            <v>2015-12-MI</v>
          </cell>
          <cell r="B15426">
            <v>2015</v>
          </cell>
          <cell r="C15426">
            <v>12</v>
          </cell>
          <cell r="D15426" t="str">
            <v>MI</v>
          </cell>
          <cell r="E15426">
            <v>10057104.064634578</v>
          </cell>
        </row>
        <row r="15427">
          <cell r="A15427" t="str">
            <v>2015-12-MN</v>
          </cell>
          <cell r="B15427">
            <v>2015</v>
          </cell>
          <cell r="C15427">
            <v>12</v>
          </cell>
          <cell r="D15427" t="str">
            <v>MN</v>
          </cell>
          <cell r="E15427">
            <v>5544170.1737948963</v>
          </cell>
        </row>
        <row r="15428">
          <cell r="A15428" t="str">
            <v>2015-12-MO</v>
          </cell>
          <cell r="B15428">
            <v>2015</v>
          </cell>
          <cell r="C15428">
            <v>12</v>
          </cell>
          <cell r="D15428" t="str">
            <v>MO</v>
          </cell>
          <cell r="E15428">
            <v>6183105.7802370358</v>
          </cell>
        </row>
        <row r="15429">
          <cell r="A15429" t="str">
            <v>2015-12-MS</v>
          </cell>
          <cell r="B15429">
            <v>2015</v>
          </cell>
          <cell r="C15429">
            <v>12</v>
          </cell>
          <cell r="D15429" t="str">
            <v>MS</v>
          </cell>
          <cell r="E15429">
            <v>3080607.0605449998</v>
          </cell>
        </row>
        <row r="15430">
          <cell r="A15430" t="str">
            <v>2015-12-MT</v>
          </cell>
          <cell r="B15430">
            <v>2015</v>
          </cell>
          <cell r="C15430">
            <v>12</v>
          </cell>
          <cell r="D15430" t="str">
            <v>MT</v>
          </cell>
          <cell r="E15430">
            <v>1021298.3843371648</v>
          </cell>
        </row>
        <row r="15431">
          <cell r="A15431" t="str">
            <v>2015-12-NC</v>
          </cell>
          <cell r="B15431">
            <v>2015</v>
          </cell>
          <cell r="C15431">
            <v>12</v>
          </cell>
          <cell r="D15431" t="str">
            <v>NC</v>
          </cell>
          <cell r="E15431">
            <v>10180902.584017664</v>
          </cell>
        </row>
        <row r="15432">
          <cell r="A15432" t="str">
            <v>2015-12-ND</v>
          </cell>
          <cell r="B15432">
            <v>2015</v>
          </cell>
          <cell r="C15432">
            <v>12</v>
          </cell>
          <cell r="D15432" t="str">
            <v>ND</v>
          </cell>
          <cell r="E15432">
            <v>676098.54976650304</v>
          </cell>
        </row>
        <row r="15433">
          <cell r="A15433" t="str">
            <v>2015-12-NE</v>
          </cell>
          <cell r="B15433">
            <v>2015</v>
          </cell>
          <cell r="C15433">
            <v>12</v>
          </cell>
          <cell r="D15433" t="str">
            <v>NE</v>
          </cell>
          <cell r="E15433">
            <v>1888250.429221988</v>
          </cell>
        </row>
        <row r="15434">
          <cell r="A15434" t="str">
            <v>2015-12-NH</v>
          </cell>
          <cell r="B15434">
            <v>2015</v>
          </cell>
          <cell r="C15434">
            <v>12</v>
          </cell>
          <cell r="D15434" t="str">
            <v>NH</v>
          </cell>
          <cell r="E15434">
            <v>1349823.2056397819</v>
          </cell>
        </row>
        <row r="15435">
          <cell r="A15435" t="str">
            <v>2015-12-NJ</v>
          </cell>
          <cell r="B15435">
            <v>2015</v>
          </cell>
          <cell r="C15435">
            <v>12</v>
          </cell>
          <cell r="D15435" t="str">
            <v>NJ</v>
          </cell>
          <cell r="E15435">
            <v>8882543.2313482352</v>
          </cell>
        </row>
        <row r="15436">
          <cell r="A15436" t="str">
            <v>2015-12-NM</v>
          </cell>
          <cell r="B15436">
            <v>2015</v>
          </cell>
          <cell r="C15436">
            <v>12</v>
          </cell>
          <cell r="D15436" t="str">
            <v>NM</v>
          </cell>
          <cell r="E15436">
            <v>2232707.712505193</v>
          </cell>
        </row>
        <row r="15437">
          <cell r="A15437" t="str">
            <v>2015-12-NV</v>
          </cell>
          <cell r="B15437">
            <v>2015</v>
          </cell>
          <cell r="C15437">
            <v>12</v>
          </cell>
          <cell r="D15437" t="str">
            <v>NV</v>
          </cell>
          <cell r="E15437">
            <v>2699503.7227104069</v>
          </cell>
        </row>
        <row r="15438">
          <cell r="A15438" t="str">
            <v>2015-12-NY</v>
          </cell>
          <cell r="B15438">
            <v>2015</v>
          </cell>
          <cell r="C15438">
            <v>12</v>
          </cell>
          <cell r="D15438" t="str">
            <v>NY</v>
          </cell>
          <cell r="E15438">
            <v>19617966.021801785</v>
          </cell>
        </row>
        <row r="15439">
          <cell r="A15439" t="str">
            <v>2015-12-OH</v>
          </cell>
          <cell r="B15439">
            <v>2015</v>
          </cell>
          <cell r="C15439">
            <v>12</v>
          </cell>
          <cell r="D15439" t="str">
            <v>OH</v>
          </cell>
          <cell r="E15439">
            <v>11678820.817103878</v>
          </cell>
        </row>
        <row r="15440">
          <cell r="A15440" t="str">
            <v>2015-12-OK</v>
          </cell>
          <cell r="B15440">
            <v>2015</v>
          </cell>
          <cell r="C15440">
            <v>12</v>
          </cell>
          <cell r="D15440" t="str">
            <v>OK</v>
          </cell>
          <cell r="E15440">
            <v>3830548.1156426095</v>
          </cell>
        </row>
        <row r="15441">
          <cell r="A15441" t="str">
            <v>2015-12-OR</v>
          </cell>
          <cell r="B15441">
            <v>2015</v>
          </cell>
          <cell r="C15441">
            <v>12</v>
          </cell>
          <cell r="D15441" t="str">
            <v>OR</v>
          </cell>
          <cell r="E15441">
            <v>4068765.8359862976</v>
          </cell>
        </row>
        <row r="15442">
          <cell r="A15442" t="str">
            <v>2015-12-PA</v>
          </cell>
          <cell r="B15442">
            <v>2015</v>
          </cell>
          <cell r="C15442">
            <v>12</v>
          </cell>
          <cell r="D15442" t="str">
            <v>PA</v>
          </cell>
          <cell r="E15442">
            <v>12861968.134122619</v>
          </cell>
        </row>
        <row r="15443">
          <cell r="A15443" t="str">
            <v>2015-12-RI</v>
          </cell>
          <cell r="B15443">
            <v>2015</v>
          </cell>
          <cell r="C15443">
            <v>12</v>
          </cell>
          <cell r="D15443" t="str">
            <v>RI</v>
          </cell>
          <cell r="E15443">
            <v>1068980.9136399503</v>
          </cell>
        </row>
        <row r="15444">
          <cell r="A15444" t="str">
            <v>2015-12-SC</v>
          </cell>
          <cell r="B15444">
            <v>2015</v>
          </cell>
          <cell r="C15444">
            <v>12</v>
          </cell>
          <cell r="D15444" t="str">
            <v>SC</v>
          </cell>
          <cell r="E15444">
            <v>4850515.6527609704</v>
          </cell>
        </row>
        <row r="15445">
          <cell r="A15445" t="str">
            <v>2015-12-SD</v>
          </cell>
          <cell r="B15445">
            <v>2015</v>
          </cell>
          <cell r="C15445">
            <v>12</v>
          </cell>
          <cell r="D15445" t="str">
            <v>SD</v>
          </cell>
          <cell r="E15445">
            <v>826213.00161433069</v>
          </cell>
        </row>
        <row r="15446">
          <cell r="A15446" t="str">
            <v>2015-12-TN</v>
          </cell>
          <cell r="B15446">
            <v>2015</v>
          </cell>
          <cell r="C15446">
            <v>12</v>
          </cell>
          <cell r="D15446" t="str">
            <v>TN</v>
          </cell>
          <cell r="E15446">
            <v>6567913.0883881683</v>
          </cell>
        </row>
        <row r="15447">
          <cell r="A15447" t="str">
            <v>2015-12-TX</v>
          </cell>
          <cell r="B15447">
            <v>2015</v>
          </cell>
          <cell r="C15447">
            <v>12</v>
          </cell>
          <cell r="D15447" t="str">
            <v>TX</v>
          </cell>
          <cell r="E15447">
            <v>28050098.471483134</v>
          </cell>
        </row>
        <row r="15448">
          <cell r="A15448" t="str">
            <v>2015-12-UT</v>
          </cell>
          <cell r="B15448">
            <v>2015</v>
          </cell>
          <cell r="C15448">
            <v>12</v>
          </cell>
          <cell r="D15448" t="str">
            <v>UT</v>
          </cell>
          <cell r="E15448">
            <v>3103942.2919303887</v>
          </cell>
        </row>
        <row r="15449">
          <cell r="A15449" t="str">
            <v>2015-12-VA</v>
          </cell>
          <cell r="B15449">
            <v>2015</v>
          </cell>
          <cell r="C15449">
            <v>12</v>
          </cell>
          <cell r="D15449" t="str">
            <v>VA</v>
          </cell>
          <cell r="E15449">
            <v>8439586.3854763582</v>
          </cell>
        </row>
        <row r="15450">
          <cell r="A15450" t="str">
            <v>2015-12-VT</v>
          </cell>
          <cell r="B15450">
            <v>2015</v>
          </cell>
          <cell r="C15450">
            <v>12</v>
          </cell>
          <cell r="D15450" t="str">
            <v>VT</v>
          </cell>
          <cell r="E15450">
            <v>645892.15077518136</v>
          </cell>
        </row>
        <row r="15451">
          <cell r="A15451" t="str">
            <v>2015-12-WA</v>
          </cell>
          <cell r="B15451">
            <v>2015</v>
          </cell>
          <cell r="C15451">
            <v>12</v>
          </cell>
          <cell r="D15451" t="str">
            <v>WA</v>
          </cell>
          <cell r="E15451">
            <v>7112838.0962026697</v>
          </cell>
        </row>
        <row r="15452">
          <cell r="A15452" t="str">
            <v>2015-12-WI</v>
          </cell>
          <cell r="B15452">
            <v>2015</v>
          </cell>
          <cell r="C15452">
            <v>12</v>
          </cell>
          <cell r="D15452" t="str">
            <v>WI</v>
          </cell>
          <cell r="E15452">
            <v>5888644.9467631541</v>
          </cell>
        </row>
        <row r="15453">
          <cell r="A15453" t="str">
            <v>2015-12-WV</v>
          </cell>
          <cell r="B15453">
            <v>2015</v>
          </cell>
          <cell r="C15453">
            <v>12</v>
          </cell>
          <cell r="D15453" t="str">
            <v>WV</v>
          </cell>
          <cell r="E15453">
            <v>1850492.3049565384</v>
          </cell>
        </row>
        <row r="15454">
          <cell r="A15454" t="str">
            <v>2015-12-WY</v>
          </cell>
          <cell r="B15454">
            <v>2015</v>
          </cell>
          <cell r="C15454">
            <v>12</v>
          </cell>
          <cell r="D15454" t="str">
            <v>WY</v>
          </cell>
          <cell r="E15454">
            <v>583439.92205613409</v>
          </cell>
        </row>
        <row r="15455">
          <cell r="A15455" t="str">
            <v>2015-1-AK</v>
          </cell>
          <cell r="B15455">
            <v>2015</v>
          </cell>
          <cell r="C15455">
            <v>1</v>
          </cell>
          <cell r="D15455" t="str">
            <v>AK</v>
          </cell>
          <cell r="E15455">
            <v>743112.68310258817</v>
          </cell>
        </row>
        <row r="15456">
          <cell r="A15456" t="str">
            <v>2015-1-AL</v>
          </cell>
          <cell r="B15456">
            <v>2015</v>
          </cell>
          <cell r="C15456">
            <v>1</v>
          </cell>
          <cell r="D15456" t="str">
            <v>AL</v>
          </cell>
          <cell r="E15456">
            <v>4944170.3956513861</v>
          </cell>
        </row>
        <row r="15457">
          <cell r="A15457" t="str">
            <v>2015-1-AR</v>
          </cell>
          <cell r="B15457">
            <v>2015</v>
          </cell>
          <cell r="C15457">
            <v>1</v>
          </cell>
          <cell r="D15457" t="str">
            <v>AR</v>
          </cell>
          <cell r="E15457">
            <v>3012603.6178186745</v>
          </cell>
        </row>
        <row r="15458">
          <cell r="A15458" t="str">
            <v>2015-1-AZ</v>
          </cell>
          <cell r="B15458">
            <v>2015</v>
          </cell>
          <cell r="C15458">
            <v>1</v>
          </cell>
          <cell r="D15458" t="str">
            <v>AZ</v>
          </cell>
          <cell r="E15458">
            <v>7055996.1365027307</v>
          </cell>
        </row>
        <row r="15459">
          <cell r="A15459" t="str">
            <v>2015-1-CA</v>
          </cell>
          <cell r="B15459">
            <v>2015</v>
          </cell>
          <cell r="C15459">
            <v>1</v>
          </cell>
          <cell r="D15459" t="str">
            <v>CA</v>
          </cell>
          <cell r="E15459">
            <v>40445444.91696541</v>
          </cell>
        </row>
        <row r="15460">
          <cell r="A15460" t="str">
            <v>2015-1-CO</v>
          </cell>
          <cell r="B15460">
            <v>2015</v>
          </cell>
          <cell r="C15460">
            <v>1</v>
          </cell>
          <cell r="D15460" t="str">
            <v>CO</v>
          </cell>
          <cell r="E15460">
            <v>5380907.357098816</v>
          </cell>
        </row>
        <row r="15461">
          <cell r="A15461" t="str">
            <v>2015-1-CT</v>
          </cell>
          <cell r="B15461">
            <v>2015</v>
          </cell>
          <cell r="C15461">
            <v>1</v>
          </cell>
          <cell r="D15461" t="str">
            <v>CT</v>
          </cell>
          <cell r="E15461">
            <v>3606110.1320690555</v>
          </cell>
        </row>
        <row r="15462">
          <cell r="A15462" t="str">
            <v>2015-1-DC</v>
          </cell>
          <cell r="B15462">
            <v>2015</v>
          </cell>
          <cell r="C15462">
            <v>1</v>
          </cell>
          <cell r="D15462" t="str">
            <v>DC</v>
          </cell>
          <cell r="E15462">
            <v>581784.04322656163</v>
          </cell>
        </row>
        <row r="15463">
          <cell r="A15463" t="str">
            <v>2015-1-DE</v>
          </cell>
          <cell r="B15463">
            <v>2015</v>
          </cell>
          <cell r="C15463">
            <v>1</v>
          </cell>
          <cell r="D15463" t="str">
            <v>DE</v>
          </cell>
          <cell r="E15463">
            <v>934196.95790377981</v>
          </cell>
        </row>
        <row r="15464">
          <cell r="A15464" t="str">
            <v>2015-1-FL</v>
          </cell>
          <cell r="B15464">
            <v>2015</v>
          </cell>
          <cell r="C15464">
            <v>1</v>
          </cell>
          <cell r="D15464" t="str">
            <v>FL</v>
          </cell>
          <cell r="E15464">
            <v>19630519.21440278</v>
          </cell>
        </row>
        <row r="15465">
          <cell r="A15465" t="str">
            <v>2015-1-GA</v>
          </cell>
          <cell r="B15465">
            <v>2015</v>
          </cell>
          <cell r="C15465">
            <v>1</v>
          </cell>
          <cell r="D15465" t="str">
            <v>GA</v>
          </cell>
          <cell r="E15465">
            <v>10464966.782046525</v>
          </cell>
        </row>
        <row r="15466">
          <cell r="A15466" t="str">
            <v>2015-1-HI</v>
          </cell>
          <cell r="B15466">
            <v>2015</v>
          </cell>
          <cell r="C15466">
            <v>1</v>
          </cell>
          <cell r="D15466" t="str">
            <v>HI</v>
          </cell>
          <cell r="E15466">
            <v>1399678.2000821922</v>
          </cell>
        </row>
        <row r="15467">
          <cell r="A15467" t="str">
            <v>2015-1-IA</v>
          </cell>
          <cell r="B15467">
            <v>2015</v>
          </cell>
          <cell r="C15467">
            <v>1</v>
          </cell>
          <cell r="D15467" t="str">
            <v>IA</v>
          </cell>
          <cell r="E15467">
            <v>3101616.2204723679</v>
          </cell>
        </row>
        <row r="15468">
          <cell r="A15468" t="str">
            <v>2015-1-ID</v>
          </cell>
          <cell r="B15468">
            <v>2015</v>
          </cell>
          <cell r="C15468">
            <v>1</v>
          </cell>
          <cell r="D15468" t="str">
            <v>ID</v>
          </cell>
          <cell r="E15468">
            <v>1664099.6754338085</v>
          </cell>
        </row>
        <row r="15469">
          <cell r="A15469" t="str">
            <v>2015-1-IL</v>
          </cell>
          <cell r="B15469">
            <v>2015</v>
          </cell>
          <cell r="C15469">
            <v>1</v>
          </cell>
          <cell r="D15469" t="str">
            <v>IL</v>
          </cell>
          <cell r="E15469">
            <v>13192386.225867035</v>
          </cell>
        </row>
        <row r="15470">
          <cell r="A15470" t="str">
            <v>2015-1-IN</v>
          </cell>
          <cell r="B15470">
            <v>2015</v>
          </cell>
          <cell r="C15470">
            <v>1</v>
          </cell>
          <cell r="D15470" t="str">
            <v>IN</v>
          </cell>
          <cell r="E15470">
            <v>6608036.0344438078</v>
          </cell>
        </row>
        <row r="15471">
          <cell r="A15471" t="str">
            <v>2015-1-KS</v>
          </cell>
          <cell r="B15471">
            <v>2015</v>
          </cell>
          <cell r="C15471">
            <v>1</v>
          </cell>
          <cell r="D15471" t="str">
            <v>KS</v>
          </cell>
          <cell r="E15471">
            <v>2897033.2573005897</v>
          </cell>
        </row>
        <row r="15472">
          <cell r="A15472" t="str">
            <v>2015-1-KY</v>
          </cell>
          <cell r="B15472">
            <v>2015</v>
          </cell>
          <cell r="C15472">
            <v>1</v>
          </cell>
          <cell r="D15472" t="str">
            <v>KY</v>
          </cell>
          <cell r="E15472">
            <v>4473119.5928425994</v>
          </cell>
        </row>
        <row r="15473">
          <cell r="A15473" t="str">
            <v>2015-1-LA</v>
          </cell>
          <cell r="B15473">
            <v>2015</v>
          </cell>
          <cell r="C15473">
            <v>1</v>
          </cell>
          <cell r="D15473" t="str">
            <v>LA</v>
          </cell>
          <cell r="E15473">
            <v>4635689.7820259416</v>
          </cell>
        </row>
        <row r="15474">
          <cell r="A15474" t="str">
            <v>2015-1-MA</v>
          </cell>
          <cell r="B15474">
            <v>2015</v>
          </cell>
          <cell r="C15474">
            <v>1</v>
          </cell>
          <cell r="D15474" t="str">
            <v>MA</v>
          </cell>
          <cell r="E15474">
            <v>6725316.8597086463</v>
          </cell>
        </row>
        <row r="15475">
          <cell r="A15475" t="str">
            <v>2015-1-MD</v>
          </cell>
          <cell r="B15475">
            <v>2015</v>
          </cell>
          <cell r="C15475">
            <v>1</v>
          </cell>
          <cell r="D15475" t="str">
            <v>MD</v>
          </cell>
          <cell r="E15475">
            <v>6018856.5590521442</v>
          </cell>
        </row>
        <row r="15476">
          <cell r="A15476" t="str">
            <v>2015-1-ME</v>
          </cell>
          <cell r="B15476">
            <v>2015</v>
          </cell>
          <cell r="C15476">
            <v>1</v>
          </cell>
          <cell r="D15476" t="str">
            <v>ME</v>
          </cell>
          <cell r="E15476">
            <v>1325408.653628177</v>
          </cell>
        </row>
        <row r="15477">
          <cell r="A15477" t="str">
            <v>2015-1-MI</v>
          </cell>
          <cell r="B15477">
            <v>2015</v>
          </cell>
          <cell r="C15477">
            <v>1</v>
          </cell>
          <cell r="D15477" t="str">
            <v>MI</v>
          </cell>
          <cell r="E15477">
            <v>10031915.685376184</v>
          </cell>
        </row>
        <row r="15478">
          <cell r="A15478" t="str">
            <v>2015-1-MN</v>
          </cell>
          <cell r="B15478">
            <v>2015</v>
          </cell>
          <cell r="C15478">
            <v>1</v>
          </cell>
          <cell r="D15478" t="str">
            <v>MN</v>
          </cell>
          <cell r="E15478">
            <v>5508510.1600356866</v>
          </cell>
        </row>
        <row r="15479">
          <cell r="A15479" t="str">
            <v>2015-1-MO</v>
          </cell>
          <cell r="B15479">
            <v>2015</v>
          </cell>
          <cell r="C15479">
            <v>1</v>
          </cell>
          <cell r="D15479" t="str">
            <v>MO</v>
          </cell>
          <cell r="E15479">
            <v>6152647.3942770856</v>
          </cell>
        </row>
        <row r="15480">
          <cell r="A15480" t="str">
            <v>2015-1-MS</v>
          </cell>
          <cell r="B15480">
            <v>2015</v>
          </cell>
          <cell r="C15480">
            <v>1</v>
          </cell>
          <cell r="D15480" t="str">
            <v>MS</v>
          </cell>
          <cell r="E15480">
            <v>3065898.6958932849</v>
          </cell>
        </row>
        <row r="15481">
          <cell r="A15481" t="str">
            <v>2015-1-MT</v>
          </cell>
          <cell r="B15481">
            <v>2015</v>
          </cell>
          <cell r="C15481">
            <v>1</v>
          </cell>
          <cell r="D15481" t="str">
            <v>MT</v>
          </cell>
          <cell r="E15481">
            <v>1016565.3777192775</v>
          </cell>
        </row>
        <row r="15482">
          <cell r="A15482" t="str">
            <v>2015-1-NC</v>
          </cell>
          <cell r="B15482">
            <v>2015</v>
          </cell>
          <cell r="C15482">
            <v>1</v>
          </cell>
          <cell r="D15482" t="str">
            <v>NC</v>
          </cell>
          <cell r="E15482">
            <v>10083317.323121451</v>
          </cell>
        </row>
        <row r="15483">
          <cell r="A15483" t="str">
            <v>2015-1-ND</v>
          </cell>
          <cell r="B15483">
            <v>2015</v>
          </cell>
          <cell r="C15483">
            <v>1</v>
          </cell>
          <cell r="D15483" t="str">
            <v>ND</v>
          </cell>
          <cell r="E15483">
            <v>675612.58402380988</v>
          </cell>
        </row>
        <row r="15484">
          <cell r="A15484" t="str">
            <v>2015-1-NE</v>
          </cell>
          <cell r="B15484">
            <v>2015</v>
          </cell>
          <cell r="C15484">
            <v>1</v>
          </cell>
          <cell r="D15484" t="str">
            <v>NE</v>
          </cell>
          <cell r="E15484">
            <v>1878719.6405096985</v>
          </cell>
        </row>
        <row r="15485">
          <cell r="A15485" t="str">
            <v>2015-1-NH</v>
          </cell>
          <cell r="B15485">
            <v>2015</v>
          </cell>
          <cell r="C15485">
            <v>1</v>
          </cell>
          <cell r="D15485" t="str">
            <v>NH</v>
          </cell>
          <cell r="E15485">
            <v>1344015.1105118112</v>
          </cell>
        </row>
        <row r="15486">
          <cell r="A15486" t="str">
            <v>2015-1-NJ</v>
          </cell>
          <cell r="B15486">
            <v>2015</v>
          </cell>
          <cell r="C15486">
            <v>1</v>
          </cell>
          <cell r="D15486" t="str">
            <v>NJ</v>
          </cell>
          <cell r="E15486">
            <v>8852675.8685966171</v>
          </cell>
        </row>
        <row r="15487">
          <cell r="A15487" t="str">
            <v>2015-1-NM</v>
          </cell>
          <cell r="B15487">
            <v>2015</v>
          </cell>
          <cell r="C15487">
            <v>1</v>
          </cell>
          <cell r="D15487" t="str">
            <v>NM</v>
          </cell>
          <cell r="E15487">
            <v>2207196.0247103511</v>
          </cell>
        </row>
        <row r="15488">
          <cell r="A15488" t="str">
            <v>2015-1-NV</v>
          </cell>
          <cell r="B15488">
            <v>2015</v>
          </cell>
          <cell r="C15488">
            <v>1</v>
          </cell>
          <cell r="D15488" t="str">
            <v>NV</v>
          </cell>
          <cell r="E15488">
            <v>2667168.3264052947</v>
          </cell>
        </row>
        <row r="15489">
          <cell r="A15489" t="str">
            <v>2015-1-NY</v>
          </cell>
          <cell r="B15489">
            <v>2015</v>
          </cell>
          <cell r="C15489">
            <v>1</v>
          </cell>
          <cell r="D15489" t="str">
            <v>NY</v>
          </cell>
          <cell r="E15489">
            <v>19580939.275748041</v>
          </cell>
        </row>
        <row r="15490">
          <cell r="A15490" t="str">
            <v>2015-1-OH</v>
          </cell>
          <cell r="B15490">
            <v>2015</v>
          </cell>
          <cell r="C15490">
            <v>1</v>
          </cell>
          <cell r="D15490" t="str">
            <v>OH</v>
          </cell>
          <cell r="E15490">
            <v>11653958.940220278</v>
          </cell>
        </row>
        <row r="15491">
          <cell r="A15491" t="str">
            <v>2015-1-OK</v>
          </cell>
          <cell r="B15491">
            <v>2015</v>
          </cell>
          <cell r="C15491">
            <v>1</v>
          </cell>
          <cell r="D15491" t="str">
            <v>OK</v>
          </cell>
          <cell r="E15491">
            <v>3817210.4532339275</v>
          </cell>
        </row>
        <row r="15492">
          <cell r="A15492" t="str">
            <v>2015-1-OR</v>
          </cell>
          <cell r="B15492">
            <v>2015</v>
          </cell>
          <cell r="C15492">
            <v>1</v>
          </cell>
          <cell r="D15492" t="str">
            <v>OR</v>
          </cell>
          <cell r="E15492">
            <v>4031761.4016360487</v>
          </cell>
        </row>
        <row r="15493">
          <cell r="A15493" t="str">
            <v>2015-1-PA</v>
          </cell>
          <cell r="B15493">
            <v>2015</v>
          </cell>
          <cell r="C15493">
            <v>1</v>
          </cell>
          <cell r="D15493" t="str">
            <v>PA</v>
          </cell>
          <cell r="E15493">
            <v>12836162.600428732</v>
          </cell>
        </row>
        <row r="15494">
          <cell r="A15494" t="str">
            <v>2015-1-RI</v>
          </cell>
          <cell r="B15494">
            <v>2015</v>
          </cell>
          <cell r="C15494">
            <v>1</v>
          </cell>
          <cell r="D15494" t="str">
            <v>RI</v>
          </cell>
          <cell r="E15494">
            <v>1066301.4119868851</v>
          </cell>
        </row>
        <row r="15495">
          <cell r="A15495" t="str">
            <v>2015-1-SC</v>
          </cell>
          <cell r="B15495">
            <v>2015</v>
          </cell>
          <cell r="C15495">
            <v>1</v>
          </cell>
          <cell r="D15495" t="str">
            <v>SC</v>
          </cell>
          <cell r="E15495">
            <v>4814439.8840997815</v>
          </cell>
        </row>
        <row r="15496">
          <cell r="A15496" t="str">
            <v>2015-1-SD</v>
          </cell>
          <cell r="B15496">
            <v>2015</v>
          </cell>
          <cell r="C15496">
            <v>1</v>
          </cell>
          <cell r="D15496" t="str">
            <v>SD</v>
          </cell>
          <cell r="E15496">
            <v>824495.20183192741</v>
          </cell>
        </row>
        <row r="15497">
          <cell r="A15497" t="str">
            <v>2015-1-TN</v>
          </cell>
          <cell r="B15497">
            <v>2015</v>
          </cell>
          <cell r="C15497">
            <v>1</v>
          </cell>
          <cell r="D15497" t="str">
            <v>TN</v>
          </cell>
          <cell r="E15497">
            <v>6531715.1240795972</v>
          </cell>
        </row>
        <row r="15498">
          <cell r="A15498" t="str">
            <v>2015-1-TX</v>
          </cell>
          <cell r="B15498">
            <v>2015</v>
          </cell>
          <cell r="C15498">
            <v>1</v>
          </cell>
          <cell r="D15498" t="str">
            <v>TX</v>
          </cell>
          <cell r="E15498">
            <v>27593855.589862932</v>
          </cell>
        </row>
        <row r="15499">
          <cell r="A15499" t="str">
            <v>2015-1-UT</v>
          </cell>
          <cell r="B15499">
            <v>2015</v>
          </cell>
          <cell r="C15499">
            <v>1</v>
          </cell>
          <cell r="D15499" t="str">
            <v>UT</v>
          </cell>
          <cell r="E15499">
            <v>3046639.8518461441</v>
          </cell>
        </row>
        <row r="15500">
          <cell r="A15500" t="str">
            <v>2015-1-VA</v>
          </cell>
          <cell r="B15500">
            <v>2015</v>
          </cell>
          <cell r="C15500">
            <v>1</v>
          </cell>
          <cell r="D15500" t="str">
            <v>VA</v>
          </cell>
          <cell r="E15500">
            <v>8367499.4504474662</v>
          </cell>
        </row>
        <row r="15501">
          <cell r="A15501" t="str">
            <v>2015-1-VT</v>
          </cell>
          <cell r="B15501">
            <v>2015</v>
          </cell>
          <cell r="C15501">
            <v>1</v>
          </cell>
          <cell r="D15501" t="str">
            <v>VT</v>
          </cell>
          <cell r="E15501">
            <v>642794.13055270619</v>
          </cell>
        </row>
        <row r="15502">
          <cell r="A15502" t="str">
            <v>2015-1-WA</v>
          </cell>
          <cell r="B15502">
            <v>2015</v>
          </cell>
          <cell r="C15502">
            <v>1</v>
          </cell>
          <cell r="D15502" t="str">
            <v>WA</v>
          </cell>
          <cell r="E15502">
            <v>7046466.5061041964</v>
          </cell>
        </row>
        <row r="15503">
          <cell r="A15503" t="str">
            <v>2015-1-WI</v>
          </cell>
          <cell r="B15503">
            <v>2015</v>
          </cell>
          <cell r="C15503">
            <v>1</v>
          </cell>
          <cell r="D15503" t="str">
            <v>WI</v>
          </cell>
          <cell r="E15503">
            <v>5856721.7188079916</v>
          </cell>
        </row>
        <row r="15504">
          <cell r="A15504" t="str">
            <v>2015-1-WV</v>
          </cell>
          <cell r="B15504">
            <v>2015</v>
          </cell>
          <cell r="C15504">
            <v>1</v>
          </cell>
          <cell r="D15504" t="str">
            <v>WV</v>
          </cell>
          <cell r="E15504">
            <v>1851496.674602729</v>
          </cell>
        </row>
        <row r="15505">
          <cell r="A15505" t="str">
            <v>2015-1-WY</v>
          </cell>
          <cell r="B15505">
            <v>2015</v>
          </cell>
          <cell r="C15505">
            <v>1</v>
          </cell>
          <cell r="D15505" t="str">
            <v>WY</v>
          </cell>
          <cell r="E15505">
            <v>580531.09030570975</v>
          </cell>
        </row>
        <row r="15506">
          <cell r="A15506" t="str">
            <v>2015-2-AK</v>
          </cell>
          <cell r="B15506">
            <v>2015</v>
          </cell>
          <cell r="C15506">
            <v>2</v>
          </cell>
          <cell r="D15506" t="str">
            <v>AK</v>
          </cell>
          <cell r="E15506">
            <v>743702.60510903201</v>
          </cell>
        </row>
        <row r="15507">
          <cell r="A15507" t="str">
            <v>2015-2-AL</v>
          </cell>
          <cell r="B15507">
            <v>2015</v>
          </cell>
          <cell r="C15507">
            <v>2</v>
          </cell>
          <cell r="D15507" t="str">
            <v>AL</v>
          </cell>
          <cell r="E15507">
            <v>4947000.252561342</v>
          </cell>
        </row>
        <row r="15508">
          <cell r="A15508" t="str">
            <v>2015-2-AR</v>
          </cell>
          <cell r="B15508">
            <v>2015</v>
          </cell>
          <cell r="C15508">
            <v>2</v>
          </cell>
          <cell r="D15508" t="str">
            <v>AR</v>
          </cell>
          <cell r="E15508">
            <v>3014368.781834743</v>
          </cell>
        </row>
        <row r="15509">
          <cell r="A15509" t="str">
            <v>2015-2-AZ</v>
          </cell>
          <cell r="B15509">
            <v>2015</v>
          </cell>
          <cell r="C15509">
            <v>2</v>
          </cell>
          <cell r="D15509" t="str">
            <v>AZ</v>
          </cell>
          <cell r="E15509">
            <v>7067866.883417625</v>
          </cell>
        </row>
        <row r="15510">
          <cell r="A15510" t="str">
            <v>2015-2-CA</v>
          </cell>
          <cell r="B15510">
            <v>2015</v>
          </cell>
          <cell r="C15510">
            <v>2</v>
          </cell>
          <cell r="D15510" t="str">
            <v>CA</v>
          </cell>
          <cell r="E15510">
            <v>40487060.560720094</v>
          </cell>
        </row>
        <row r="15511">
          <cell r="A15511" t="str">
            <v>2015-2-CO</v>
          </cell>
          <cell r="B15511">
            <v>2015</v>
          </cell>
          <cell r="C15511">
            <v>2</v>
          </cell>
          <cell r="D15511" t="str">
            <v>CO</v>
          </cell>
          <cell r="E15511">
            <v>5388052.648024925</v>
          </cell>
        </row>
        <row r="15512">
          <cell r="A15512" t="str">
            <v>2015-2-CT</v>
          </cell>
          <cell r="B15512">
            <v>2015</v>
          </cell>
          <cell r="C15512">
            <v>2</v>
          </cell>
          <cell r="D15512" t="str">
            <v>CT</v>
          </cell>
          <cell r="E15512">
            <v>3606685.5084549161</v>
          </cell>
        </row>
        <row r="15513">
          <cell r="A15513" t="str">
            <v>2015-2-DC</v>
          </cell>
          <cell r="B15513">
            <v>2015</v>
          </cell>
          <cell r="C15513">
            <v>2</v>
          </cell>
          <cell r="D15513" t="str">
            <v>DC</v>
          </cell>
          <cell r="E15513">
            <v>581420.8049622043</v>
          </cell>
        </row>
        <row r="15514">
          <cell r="A15514" t="str">
            <v>2015-2-DE</v>
          </cell>
          <cell r="B15514">
            <v>2015</v>
          </cell>
          <cell r="C15514">
            <v>2</v>
          </cell>
          <cell r="D15514" t="str">
            <v>DE</v>
          </cell>
          <cell r="E15514">
            <v>934814.51474279445</v>
          </cell>
        </row>
        <row r="15515">
          <cell r="A15515" t="str">
            <v>2015-2-FL</v>
          </cell>
          <cell r="B15515">
            <v>2015</v>
          </cell>
          <cell r="C15515">
            <v>2</v>
          </cell>
          <cell r="D15515" t="str">
            <v>FL</v>
          </cell>
          <cell r="E15515">
            <v>19651942.540271927</v>
          </cell>
        </row>
        <row r="15516">
          <cell r="A15516" t="str">
            <v>2015-2-GA</v>
          </cell>
          <cell r="B15516">
            <v>2015</v>
          </cell>
          <cell r="C15516">
            <v>2</v>
          </cell>
          <cell r="D15516" t="str">
            <v>GA</v>
          </cell>
          <cell r="E15516">
            <v>10477273.790471349</v>
          </cell>
        </row>
        <row r="15517">
          <cell r="A15517" t="str">
            <v>2015-2-HI</v>
          </cell>
          <cell r="B15517">
            <v>2015</v>
          </cell>
          <cell r="C15517">
            <v>2</v>
          </cell>
          <cell r="D15517" t="str">
            <v>HI</v>
          </cell>
          <cell r="E15517">
            <v>1400425.7989588026</v>
          </cell>
        </row>
        <row r="15518">
          <cell r="A15518" t="str">
            <v>2015-2-IA</v>
          </cell>
          <cell r="B15518">
            <v>2015</v>
          </cell>
          <cell r="C15518">
            <v>2</v>
          </cell>
          <cell r="D15518" t="str">
            <v>IA</v>
          </cell>
          <cell r="E15518">
            <v>3102594.2207598342</v>
          </cell>
        </row>
        <row r="15519">
          <cell r="A15519" t="str">
            <v>2015-2-ID</v>
          </cell>
          <cell r="B15519">
            <v>2015</v>
          </cell>
          <cell r="C15519">
            <v>2</v>
          </cell>
          <cell r="D15519" t="str">
            <v>ID</v>
          </cell>
          <cell r="E15519">
            <v>1665766.0898535796</v>
          </cell>
        </row>
        <row r="15520">
          <cell r="A15520" t="str">
            <v>2015-2-IL</v>
          </cell>
          <cell r="B15520">
            <v>2015</v>
          </cell>
          <cell r="C15520">
            <v>2</v>
          </cell>
          <cell r="D15520" t="str">
            <v>IL</v>
          </cell>
          <cell r="E15520">
            <v>13198679.314551139</v>
          </cell>
        </row>
        <row r="15521">
          <cell r="A15521" t="str">
            <v>2015-2-IN</v>
          </cell>
          <cell r="B15521">
            <v>2015</v>
          </cell>
          <cell r="C15521">
            <v>2</v>
          </cell>
          <cell r="D15521" t="str">
            <v>IN</v>
          </cell>
          <cell r="E15521">
            <v>6610230.8959672404</v>
          </cell>
        </row>
        <row r="15522">
          <cell r="A15522" t="str">
            <v>2015-2-KS</v>
          </cell>
          <cell r="B15522">
            <v>2015</v>
          </cell>
          <cell r="C15522">
            <v>2</v>
          </cell>
          <cell r="D15522" t="str">
            <v>KS</v>
          </cell>
          <cell r="E15522">
            <v>2897938.9816383552</v>
          </cell>
        </row>
        <row r="15523">
          <cell r="A15523" t="str">
            <v>2015-2-KY</v>
          </cell>
          <cell r="B15523">
            <v>2015</v>
          </cell>
          <cell r="C15523">
            <v>2</v>
          </cell>
          <cell r="D15523" t="str">
            <v>KY</v>
          </cell>
          <cell r="E15523">
            <v>4475435.8024988566</v>
          </cell>
        </row>
        <row r="15524">
          <cell r="A15524" t="str">
            <v>2015-2-LA</v>
          </cell>
          <cell r="B15524">
            <v>2015</v>
          </cell>
          <cell r="C15524">
            <v>2</v>
          </cell>
          <cell r="D15524" t="str">
            <v>LA</v>
          </cell>
          <cell r="E15524">
            <v>4637486.9792452147</v>
          </cell>
        </row>
        <row r="15525">
          <cell r="A15525" t="str">
            <v>2015-2-MA</v>
          </cell>
          <cell r="B15525">
            <v>2015</v>
          </cell>
          <cell r="C15525">
            <v>2</v>
          </cell>
          <cell r="D15525" t="str">
            <v>MA</v>
          </cell>
          <cell r="E15525">
            <v>6728610.5801725201</v>
          </cell>
        </row>
        <row r="15526">
          <cell r="A15526" t="str">
            <v>2015-2-MD</v>
          </cell>
          <cell r="B15526">
            <v>2015</v>
          </cell>
          <cell r="C15526">
            <v>2</v>
          </cell>
          <cell r="D15526" t="str">
            <v>MD</v>
          </cell>
          <cell r="E15526">
            <v>6023018.5924155917</v>
          </cell>
        </row>
        <row r="15527">
          <cell r="A15527" t="str">
            <v>2015-2-ME</v>
          </cell>
          <cell r="B15527">
            <v>2015</v>
          </cell>
          <cell r="C15527">
            <v>2</v>
          </cell>
          <cell r="D15527" t="str">
            <v>ME</v>
          </cell>
          <cell r="E15527">
            <v>1325448.3228261536</v>
          </cell>
        </row>
        <row r="15528">
          <cell r="A15528" t="str">
            <v>2015-2-MI</v>
          </cell>
          <cell r="B15528">
            <v>2015</v>
          </cell>
          <cell r="C15528">
            <v>2</v>
          </cell>
          <cell r="D15528" t="str">
            <v>MI</v>
          </cell>
          <cell r="E15528">
            <v>10034985.652212244</v>
          </cell>
        </row>
        <row r="15529">
          <cell r="A15529" t="str">
            <v>2015-2-MN</v>
          </cell>
          <cell r="B15529">
            <v>2015</v>
          </cell>
          <cell r="C15529">
            <v>2</v>
          </cell>
          <cell r="D15529" t="str">
            <v>MN</v>
          </cell>
          <cell r="E15529">
            <v>5512005.3754513571</v>
          </cell>
        </row>
        <row r="15530">
          <cell r="A15530" t="str">
            <v>2015-2-MO</v>
          </cell>
          <cell r="B15530">
            <v>2015</v>
          </cell>
          <cell r="C15530">
            <v>2</v>
          </cell>
          <cell r="D15530" t="str">
            <v>MO</v>
          </cell>
          <cell r="E15530">
            <v>6155499.693677457</v>
          </cell>
        </row>
        <row r="15531">
          <cell r="A15531" t="str">
            <v>2015-2-MS</v>
          </cell>
          <cell r="B15531">
            <v>2015</v>
          </cell>
          <cell r="C15531">
            <v>2</v>
          </cell>
          <cell r="D15531" t="str">
            <v>MS</v>
          </cell>
          <cell r="E15531">
            <v>3067599.0686742314</v>
          </cell>
        </row>
        <row r="15532">
          <cell r="A15532" t="str">
            <v>2015-2-MT</v>
          </cell>
          <cell r="B15532">
            <v>2015</v>
          </cell>
          <cell r="C15532">
            <v>2</v>
          </cell>
          <cell r="D15532" t="str">
            <v>MT</v>
          </cell>
          <cell r="E15532">
            <v>1017084.1557778019</v>
          </cell>
        </row>
        <row r="15533">
          <cell r="A15533" t="str">
            <v>2015-2-NC</v>
          </cell>
          <cell r="B15533">
            <v>2015</v>
          </cell>
          <cell r="C15533">
            <v>2</v>
          </cell>
          <cell r="D15533" t="str">
            <v>NC</v>
          </cell>
          <cell r="E15533">
            <v>10092366.018178504</v>
          </cell>
        </row>
        <row r="15534">
          <cell r="A15534" t="str">
            <v>2015-2-ND</v>
          </cell>
          <cell r="B15534">
            <v>2015</v>
          </cell>
          <cell r="C15534">
            <v>2</v>
          </cell>
          <cell r="D15534" t="str">
            <v>ND</v>
          </cell>
          <cell r="E15534">
            <v>675667.29560066282</v>
          </cell>
        </row>
        <row r="15535">
          <cell r="A15535" t="str">
            <v>2015-2-NE</v>
          </cell>
          <cell r="B15535">
            <v>2015</v>
          </cell>
          <cell r="C15535">
            <v>2</v>
          </cell>
          <cell r="D15535" t="str">
            <v>NE</v>
          </cell>
          <cell r="E15535">
            <v>1879630.0585057107</v>
          </cell>
        </row>
        <row r="15536">
          <cell r="A15536" t="str">
            <v>2015-2-NH</v>
          </cell>
          <cell r="B15536">
            <v>2015</v>
          </cell>
          <cell r="C15536">
            <v>2</v>
          </cell>
          <cell r="D15536" t="str">
            <v>NH</v>
          </cell>
          <cell r="E15536">
            <v>1344500.2973127095</v>
          </cell>
        </row>
        <row r="15537">
          <cell r="A15537" t="str">
            <v>2015-2-NJ</v>
          </cell>
          <cell r="B15537">
            <v>2015</v>
          </cell>
          <cell r="C15537">
            <v>2</v>
          </cell>
          <cell r="D15537" t="str">
            <v>NJ</v>
          </cell>
          <cell r="E15537">
            <v>8855518.7674886044</v>
          </cell>
        </row>
        <row r="15538">
          <cell r="A15538" t="str">
            <v>2015-2-NM</v>
          </cell>
          <cell r="B15538">
            <v>2015</v>
          </cell>
          <cell r="C15538">
            <v>2</v>
          </cell>
          <cell r="D15538" t="str">
            <v>NM</v>
          </cell>
          <cell r="E15538">
            <v>2209576.687258054</v>
          </cell>
        </row>
        <row r="15539">
          <cell r="A15539" t="str">
            <v>2015-2-NV</v>
          </cell>
          <cell r="B15539">
            <v>2015</v>
          </cell>
          <cell r="C15539">
            <v>2</v>
          </cell>
          <cell r="D15539" t="str">
            <v>NV</v>
          </cell>
          <cell r="E15539">
            <v>2669027.5829922045</v>
          </cell>
        </row>
        <row r="15540">
          <cell r="A15540" t="str">
            <v>2015-2-NY</v>
          </cell>
          <cell r="B15540">
            <v>2015</v>
          </cell>
          <cell r="C15540">
            <v>2</v>
          </cell>
          <cell r="D15540" t="str">
            <v>NY</v>
          </cell>
          <cell r="E15540">
            <v>19584575.714620411</v>
          </cell>
        </row>
        <row r="15541">
          <cell r="A15541" t="str">
            <v>2015-2-OH</v>
          </cell>
          <cell r="B15541">
            <v>2015</v>
          </cell>
          <cell r="C15541">
            <v>2</v>
          </cell>
          <cell r="D15541" t="str">
            <v>OH</v>
          </cell>
          <cell r="E15541">
            <v>11656065.663947592</v>
          </cell>
        </row>
        <row r="15542">
          <cell r="A15542" t="str">
            <v>2015-2-OK</v>
          </cell>
          <cell r="B15542">
            <v>2015</v>
          </cell>
          <cell r="C15542">
            <v>2</v>
          </cell>
          <cell r="D15542" t="str">
            <v>OK</v>
          </cell>
          <cell r="E15542">
            <v>3818543.1235362529</v>
          </cell>
        </row>
        <row r="15543">
          <cell r="A15543" t="str">
            <v>2015-2-OR</v>
          </cell>
          <cell r="B15543">
            <v>2015</v>
          </cell>
          <cell r="C15543">
            <v>2</v>
          </cell>
          <cell r="D15543" t="str">
            <v>OR</v>
          </cell>
          <cell r="E15543">
            <v>4035106.7568836724</v>
          </cell>
        </row>
        <row r="15544">
          <cell r="A15544" t="str">
            <v>2015-2-PA</v>
          </cell>
          <cell r="B15544">
            <v>2015</v>
          </cell>
          <cell r="C15544">
            <v>2</v>
          </cell>
          <cell r="D15544" t="str">
            <v>PA</v>
          </cell>
          <cell r="E15544">
            <v>12838618.398735933</v>
          </cell>
        </row>
        <row r="15545">
          <cell r="A15545" t="str">
            <v>2015-2-RI</v>
          </cell>
          <cell r="B15545">
            <v>2015</v>
          </cell>
          <cell r="C15545">
            <v>2</v>
          </cell>
          <cell r="D15545" t="str">
            <v>RI</v>
          </cell>
          <cell r="E15545">
            <v>1066546.5777867325</v>
          </cell>
        </row>
        <row r="15546">
          <cell r="A15546" t="str">
            <v>2015-2-SC</v>
          </cell>
          <cell r="B15546">
            <v>2015</v>
          </cell>
          <cell r="C15546">
            <v>2</v>
          </cell>
          <cell r="D15546" t="str">
            <v>SC</v>
          </cell>
          <cell r="E15546">
            <v>4817888.4455560809</v>
          </cell>
        </row>
        <row r="15547">
          <cell r="A15547" t="str">
            <v>2015-2-SD</v>
          </cell>
          <cell r="B15547">
            <v>2015</v>
          </cell>
          <cell r="C15547">
            <v>2</v>
          </cell>
          <cell r="D15547" t="str">
            <v>SD</v>
          </cell>
          <cell r="E15547">
            <v>824714.62220630737</v>
          </cell>
        </row>
        <row r="15548">
          <cell r="A15548" t="str">
            <v>2015-2-TN</v>
          </cell>
          <cell r="B15548">
            <v>2015</v>
          </cell>
          <cell r="C15548">
            <v>2</v>
          </cell>
          <cell r="D15548" t="str">
            <v>TN</v>
          </cell>
          <cell r="E15548">
            <v>6534938.1347750835</v>
          </cell>
        </row>
        <row r="15549">
          <cell r="A15549" t="str">
            <v>2015-2-TX</v>
          </cell>
          <cell r="B15549">
            <v>2015</v>
          </cell>
          <cell r="C15549">
            <v>2</v>
          </cell>
          <cell r="D15549" t="str">
            <v>TX</v>
          </cell>
          <cell r="E15549">
            <v>27631360.209023122</v>
          </cell>
        </row>
        <row r="15550">
          <cell r="A15550" t="str">
            <v>2015-2-UT</v>
          </cell>
          <cell r="B15550">
            <v>2015</v>
          </cell>
          <cell r="C15550">
            <v>2</v>
          </cell>
          <cell r="D15550" t="str">
            <v>UT</v>
          </cell>
          <cell r="E15550">
            <v>3052106.2045031483</v>
          </cell>
        </row>
        <row r="15551">
          <cell r="A15551" t="str">
            <v>2015-2-VA</v>
          </cell>
          <cell r="B15551">
            <v>2015</v>
          </cell>
          <cell r="C15551">
            <v>2</v>
          </cell>
          <cell r="D15551" t="str">
            <v>VA</v>
          </cell>
          <cell r="E15551">
            <v>8374366.130673673</v>
          </cell>
        </row>
        <row r="15552">
          <cell r="A15552" t="str">
            <v>2015-2-VT</v>
          </cell>
          <cell r="B15552">
            <v>2015</v>
          </cell>
          <cell r="C15552">
            <v>2</v>
          </cell>
          <cell r="D15552" t="str">
            <v>VT</v>
          </cell>
          <cell r="E15552">
            <v>643120.24462703429</v>
          </cell>
        </row>
        <row r="15553">
          <cell r="A15553" t="str">
            <v>2015-2-WA</v>
          </cell>
          <cell r="B15553">
            <v>2015</v>
          </cell>
          <cell r="C15553">
            <v>2</v>
          </cell>
          <cell r="D15553" t="str">
            <v>WA</v>
          </cell>
          <cell r="E15553">
            <v>7052826.215082488</v>
          </cell>
        </row>
        <row r="15554">
          <cell r="A15554" t="str">
            <v>2015-2-WI</v>
          </cell>
          <cell r="B15554">
            <v>2015</v>
          </cell>
          <cell r="C15554">
            <v>2</v>
          </cell>
          <cell r="D15554" t="str">
            <v>WI</v>
          </cell>
          <cell r="E15554">
            <v>5859666.0300910436</v>
          </cell>
        </row>
        <row r="15555">
          <cell r="A15555" t="str">
            <v>2015-2-WV</v>
          </cell>
          <cell r="B15555">
            <v>2015</v>
          </cell>
          <cell r="C15555">
            <v>2</v>
          </cell>
          <cell r="D15555" t="str">
            <v>WV</v>
          </cell>
          <cell r="E15555">
            <v>1851544.087522276</v>
          </cell>
        </row>
        <row r="15556">
          <cell r="A15556" t="str">
            <v>2015-2-WY</v>
          </cell>
          <cell r="B15556">
            <v>2015</v>
          </cell>
          <cell r="C15556">
            <v>2</v>
          </cell>
          <cell r="D15556" t="str">
            <v>WY</v>
          </cell>
          <cell r="E15556">
            <v>580826.11022789567</v>
          </cell>
        </row>
        <row r="15557">
          <cell r="A15557" t="str">
            <v>2015-3-AK</v>
          </cell>
          <cell r="B15557">
            <v>2015</v>
          </cell>
          <cell r="C15557">
            <v>3</v>
          </cell>
          <cell r="D15557" t="str">
            <v>AK</v>
          </cell>
          <cell r="E15557">
            <v>744292.99542665074</v>
          </cell>
        </row>
        <row r="15558">
          <cell r="A15558" t="str">
            <v>2015-3-AL</v>
          </cell>
          <cell r="B15558">
            <v>2015</v>
          </cell>
          <cell r="C15558">
            <v>3</v>
          </cell>
          <cell r="D15558" t="str">
            <v>AL</v>
          </cell>
          <cell r="E15558">
            <v>4949831.7291748049</v>
          </cell>
        </row>
        <row r="15559">
          <cell r="A15559" t="str">
            <v>2015-3-AR</v>
          </cell>
          <cell r="B15559">
            <v>2015</v>
          </cell>
          <cell r="C15559">
            <v>3</v>
          </cell>
          <cell r="D15559" t="str">
            <v>AR</v>
          </cell>
          <cell r="E15559">
            <v>3016134.9801070229</v>
          </cell>
        </row>
        <row r="15560">
          <cell r="A15560" t="str">
            <v>2015-3-AZ</v>
          </cell>
          <cell r="B15560">
            <v>2015</v>
          </cell>
          <cell r="C15560">
            <v>3</v>
          </cell>
          <cell r="D15560" t="str">
            <v>AZ</v>
          </cell>
          <cell r="E15560">
            <v>7079757.601238057</v>
          </cell>
        </row>
        <row r="15561">
          <cell r="A15561" t="str">
            <v>2015-3-CA</v>
          </cell>
          <cell r="B15561">
            <v>2015</v>
          </cell>
          <cell r="C15561">
            <v>3</v>
          </cell>
          <cell r="D15561" t="str">
            <v>CA</v>
          </cell>
          <cell r="E15561">
            <v>40528719.024174467</v>
          </cell>
        </row>
        <row r="15562">
          <cell r="A15562" t="str">
            <v>2015-3-CO</v>
          </cell>
          <cell r="B15562">
            <v>2015</v>
          </cell>
          <cell r="C15562">
            <v>3</v>
          </cell>
          <cell r="D15562" t="str">
            <v>CO</v>
          </cell>
          <cell r="E15562">
            <v>5395207.4271616703</v>
          </cell>
        </row>
        <row r="15563">
          <cell r="A15563" t="str">
            <v>2015-3-CT</v>
          </cell>
          <cell r="B15563">
            <v>2015</v>
          </cell>
          <cell r="C15563">
            <v>3</v>
          </cell>
          <cell r="D15563" t="str">
            <v>CT</v>
          </cell>
          <cell r="E15563">
            <v>3607260.9766455116</v>
          </cell>
        </row>
        <row r="15564">
          <cell r="A15564" t="str">
            <v>2015-3-DC</v>
          </cell>
          <cell r="B15564">
            <v>2015</v>
          </cell>
          <cell r="C15564">
            <v>3</v>
          </cell>
          <cell r="D15564" t="str">
            <v>DC</v>
          </cell>
          <cell r="E15564">
            <v>581057.79348652961</v>
          </cell>
        </row>
        <row r="15565">
          <cell r="A15565" t="str">
            <v>2015-3-DE</v>
          </cell>
          <cell r="B15565">
            <v>2015</v>
          </cell>
          <cell r="C15565">
            <v>3</v>
          </cell>
          <cell r="D15565" t="str">
            <v>DE</v>
          </cell>
          <cell r="E15565">
            <v>935432.47982168419</v>
          </cell>
        </row>
        <row r="15566">
          <cell r="A15566" t="str">
            <v>2015-3-FL</v>
          </cell>
          <cell r="B15566">
            <v>2015</v>
          </cell>
          <cell r="C15566">
            <v>3</v>
          </cell>
          <cell r="D15566" t="str">
            <v>FL</v>
          </cell>
          <cell r="E15566">
            <v>19673389.246006187</v>
          </cell>
        </row>
        <row r="15567">
          <cell r="A15567" t="str">
            <v>2015-3-GA</v>
          </cell>
          <cell r="B15567">
            <v>2015</v>
          </cell>
          <cell r="C15567">
            <v>3</v>
          </cell>
          <cell r="D15567" t="str">
            <v>GA</v>
          </cell>
          <cell r="E15567">
            <v>10489595.272182092</v>
          </cell>
        </row>
        <row r="15568">
          <cell r="A15568" t="str">
            <v>2015-3-HI</v>
          </cell>
          <cell r="B15568">
            <v>2015</v>
          </cell>
          <cell r="C15568">
            <v>3</v>
          </cell>
          <cell r="D15568" t="str">
            <v>HI</v>
          </cell>
          <cell r="E15568">
            <v>1401173.7971443974</v>
          </cell>
        </row>
        <row r="15569">
          <cell r="A15569" t="str">
            <v>2015-3-IA</v>
          </cell>
          <cell r="B15569">
            <v>2015</v>
          </cell>
          <cell r="C15569">
            <v>3</v>
          </cell>
          <cell r="D15569" t="str">
            <v>IA</v>
          </cell>
          <cell r="E15569">
            <v>3103572.5294299284</v>
          </cell>
        </row>
        <row r="15570">
          <cell r="A15570" t="str">
            <v>2015-3-ID</v>
          </cell>
          <cell r="B15570">
            <v>2015</v>
          </cell>
          <cell r="C15570">
            <v>3</v>
          </cell>
          <cell r="D15570" t="str">
            <v>ID</v>
          </cell>
          <cell r="E15570">
            <v>1667434.1730057346</v>
          </cell>
        </row>
        <row r="15571">
          <cell r="A15571" t="str">
            <v>2015-3-IL</v>
          </cell>
          <cell r="B15571">
            <v>2015</v>
          </cell>
          <cell r="C15571">
            <v>3</v>
          </cell>
          <cell r="D15571" t="str">
            <v>IL</v>
          </cell>
          <cell r="E15571">
            <v>13204975.40519141</v>
          </cell>
        </row>
        <row r="15572">
          <cell r="A15572" t="str">
            <v>2015-3-IN</v>
          </cell>
          <cell r="B15572">
            <v>2015</v>
          </cell>
          <cell r="C15572">
            <v>3</v>
          </cell>
          <cell r="D15572" t="str">
            <v>IN</v>
          </cell>
          <cell r="E15572">
            <v>6612426.4865147099</v>
          </cell>
        </row>
        <row r="15573">
          <cell r="A15573" t="str">
            <v>2015-3-KS</v>
          </cell>
          <cell r="B15573">
            <v>2015</v>
          </cell>
          <cell r="C15573">
            <v>3</v>
          </cell>
          <cell r="D15573" t="str">
            <v>KS</v>
          </cell>
          <cell r="E15573">
            <v>2898844.9891404836</v>
          </cell>
        </row>
        <row r="15574">
          <cell r="A15574" t="str">
            <v>2015-3-KY</v>
          </cell>
          <cell r="B15574">
            <v>2015</v>
          </cell>
          <cell r="C15574">
            <v>3</v>
          </cell>
          <cell r="D15574" t="str">
            <v>KY</v>
          </cell>
          <cell r="E15574">
            <v>4477753.2115031434</v>
          </cell>
        </row>
        <row r="15575">
          <cell r="A15575" t="str">
            <v>2015-3-LA</v>
          </cell>
          <cell r="B15575">
            <v>2015</v>
          </cell>
          <cell r="C15575">
            <v>3</v>
          </cell>
          <cell r="D15575" t="str">
            <v>LA</v>
          </cell>
          <cell r="E15575">
            <v>4639284.8732147012</v>
          </cell>
        </row>
        <row r="15576">
          <cell r="A15576" t="str">
            <v>2015-3-MA</v>
          </cell>
          <cell r="B15576">
            <v>2015</v>
          </cell>
          <cell r="C15576">
            <v>3</v>
          </cell>
          <cell r="D15576" t="str">
            <v>MA</v>
          </cell>
          <cell r="E15576">
            <v>6731905.9137342926</v>
          </cell>
        </row>
        <row r="15577">
          <cell r="A15577" t="str">
            <v>2015-3-MD</v>
          </cell>
          <cell r="B15577">
            <v>2015</v>
          </cell>
          <cell r="C15577">
            <v>3</v>
          </cell>
          <cell r="D15577" t="str">
            <v>MD</v>
          </cell>
          <cell r="E15577">
            <v>6027183.5038209977</v>
          </cell>
        </row>
        <row r="15578">
          <cell r="A15578" t="str">
            <v>2015-3-ME</v>
          </cell>
          <cell r="B15578">
            <v>2015</v>
          </cell>
          <cell r="C15578">
            <v>3</v>
          </cell>
          <cell r="D15578" t="str">
            <v>ME</v>
          </cell>
          <cell r="E15578">
            <v>1325487.993211421</v>
          </cell>
        </row>
        <row r="15579">
          <cell r="A15579" t="str">
            <v>2015-3-MI</v>
          </cell>
          <cell r="B15579">
            <v>2015</v>
          </cell>
          <cell r="C15579">
            <v>3</v>
          </cell>
          <cell r="D15579" t="str">
            <v>MI</v>
          </cell>
          <cell r="E15579">
            <v>10038056.558519553</v>
          </cell>
        </row>
        <row r="15580">
          <cell r="A15580" t="str">
            <v>2015-3-MN</v>
          </cell>
          <cell r="B15580">
            <v>2015</v>
          </cell>
          <cell r="C15580">
            <v>3</v>
          </cell>
          <cell r="D15580" t="str">
            <v>MN</v>
          </cell>
          <cell r="E15580">
            <v>5515502.8086229078</v>
          </cell>
        </row>
        <row r="15581">
          <cell r="A15581" t="str">
            <v>2015-3-MO</v>
          </cell>
          <cell r="B15581">
            <v>2015</v>
          </cell>
          <cell r="C15581">
            <v>3</v>
          </cell>
          <cell r="D15581" t="str">
            <v>MO</v>
          </cell>
          <cell r="E15581">
            <v>6158353.3153723385</v>
          </cell>
        </row>
        <row r="15582">
          <cell r="A15582" t="str">
            <v>2015-3-MS</v>
          </cell>
          <cell r="B15582">
            <v>2015</v>
          </cell>
          <cell r="C15582">
            <v>3</v>
          </cell>
          <cell r="D15582" t="str">
            <v>MS</v>
          </cell>
          <cell r="E15582">
            <v>3069300.3844959894</v>
          </cell>
        </row>
        <row r="15583">
          <cell r="A15583" t="str">
            <v>2015-3-MT</v>
          </cell>
          <cell r="B15583">
            <v>2015</v>
          </cell>
          <cell r="C15583">
            <v>3</v>
          </cell>
          <cell r="D15583" t="str">
            <v>MT</v>
          </cell>
          <cell r="E15583">
            <v>1017603.1985813982</v>
          </cell>
        </row>
        <row r="15584">
          <cell r="A15584" t="str">
            <v>2015-3-NC</v>
          </cell>
          <cell r="B15584">
            <v>2015</v>
          </cell>
          <cell r="C15584">
            <v>3</v>
          </cell>
          <cell r="D15584" t="str">
            <v>NC</v>
          </cell>
          <cell r="E15584">
            <v>10101422.833468176</v>
          </cell>
        </row>
        <row r="15585">
          <cell r="A15585" t="str">
            <v>2015-3-ND</v>
          </cell>
          <cell r="B15585">
            <v>2015</v>
          </cell>
          <cell r="C15585">
            <v>3</v>
          </cell>
          <cell r="D15585" t="str">
            <v>ND</v>
          </cell>
          <cell r="E15585">
            <v>675722.01160809735</v>
          </cell>
        </row>
        <row r="15586">
          <cell r="A15586" t="str">
            <v>2015-3-NE</v>
          </cell>
          <cell r="B15586">
            <v>2015</v>
          </cell>
          <cell r="C15586">
            <v>3</v>
          </cell>
          <cell r="D15586" t="str">
            <v>NE</v>
          </cell>
          <cell r="E15586">
            <v>1880540.9176856596</v>
          </cell>
        </row>
        <row r="15587">
          <cell r="A15587" t="str">
            <v>2015-3-NH</v>
          </cell>
          <cell r="B15587">
            <v>2015</v>
          </cell>
          <cell r="C15587">
            <v>3</v>
          </cell>
          <cell r="D15587" t="str">
            <v>NH</v>
          </cell>
          <cell r="E15587">
            <v>1344985.6592650849</v>
          </cell>
        </row>
        <row r="15588">
          <cell r="A15588" t="str">
            <v>2015-3-NJ</v>
          </cell>
          <cell r="B15588">
            <v>2015</v>
          </cell>
          <cell r="C15588">
            <v>3</v>
          </cell>
          <cell r="D15588" t="str">
            <v>NJ</v>
          </cell>
          <cell r="E15588">
            <v>8858362.5793332662</v>
          </cell>
        </row>
        <row r="15589">
          <cell r="A15589" t="str">
            <v>2015-3-NM</v>
          </cell>
          <cell r="B15589">
            <v>2015</v>
          </cell>
          <cell r="C15589">
            <v>3</v>
          </cell>
          <cell r="D15589" t="str">
            <v>NM</v>
          </cell>
          <cell r="E15589">
            <v>2211959.9175677965</v>
          </cell>
        </row>
        <row r="15590">
          <cell r="A15590" t="str">
            <v>2015-3-NV</v>
          </cell>
          <cell r="B15590">
            <v>2015</v>
          </cell>
          <cell r="C15590">
            <v>3</v>
          </cell>
          <cell r="D15590" t="str">
            <v>NV</v>
          </cell>
          <cell r="E15590">
            <v>2670888.1356484406</v>
          </cell>
        </row>
        <row r="15591">
          <cell r="A15591" t="str">
            <v>2015-3-NY</v>
          </cell>
          <cell r="B15591">
            <v>2015</v>
          </cell>
          <cell r="C15591">
            <v>3</v>
          </cell>
          <cell r="D15591" t="str">
            <v>NY</v>
          </cell>
          <cell r="E15591">
            <v>19588212.828827478</v>
          </cell>
        </row>
        <row r="15592">
          <cell r="A15592" t="str">
            <v>2015-3-OH</v>
          </cell>
          <cell r="B15592">
            <v>2015</v>
          </cell>
          <cell r="C15592">
            <v>3</v>
          </cell>
          <cell r="D15592" t="str">
            <v>OH</v>
          </cell>
          <cell r="E15592">
            <v>11658172.768514145</v>
          </cell>
        </row>
        <row r="15593">
          <cell r="A15593" t="str">
            <v>2015-3-OK</v>
          </cell>
          <cell r="B15593">
            <v>2015</v>
          </cell>
          <cell r="C15593">
            <v>3</v>
          </cell>
          <cell r="D15593" t="str">
            <v>OK</v>
          </cell>
          <cell r="E15593">
            <v>3819876.2591024553</v>
          </cell>
        </row>
        <row r="15594">
          <cell r="A15594" t="str">
            <v>2015-3-OR</v>
          </cell>
          <cell r="B15594">
            <v>2015</v>
          </cell>
          <cell r="C15594">
            <v>3</v>
          </cell>
          <cell r="D15594" t="str">
            <v>OR</v>
          </cell>
          <cell r="E15594">
            <v>4038454.8879408292</v>
          </cell>
        </row>
        <row r="15595">
          <cell r="A15595" t="str">
            <v>2015-3-PA</v>
          </cell>
          <cell r="B15595">
            <v>2015</v>
          </cell>
          <cell r="C15595">
            <v>3</v>
          </cell>
          <cell r="D15595" t="str">
            <v>PA</v>
          </cell>
          <cell r="E15595">
            <v>12841074.666883344</v>
          </cell>
        </row>
        <row r="15596">
          <cell r="A15596" t="str">
            <v>2015-3-RI</v>
          </cell>
          <cell r="B15596">
            <v>2015</v>
          </cell>
          <cell r="C15596">
            <v>3</v>
          </cell>
          <cell r="D15596" t="str">
            <v>RI</v>
          </cell>
          <cell r="E15596">
            <v>1066791.7999555096</v>
          </cell>
        </row>
        <row r="15597">
          <cell r="A15597" t="str">
            <v>2015-3-SC</v>
          </cell>
          <cell r="B15597">
            <v>2015</v>
          </cell>
          <cell r="C15597">
            <v>3</v>
          </cell>
          <cell r="D15597" t="str">
            <v>SC</v>
          </cell>
          <cell r="E15597">
            <v>4821339.4772013128</v>
          </cell>
        </row>
        <row r="15598">
          <cell r="A15598" t="str">
            <v>2015-3-SD</v>
          </cell>
          <cell r="B15598">
            <v>2015</v>
          </cell>
          <cell r="C15598">
            <v>3</v>
          </cell>
          <cell r="D15598" t="str">
            <v>SD</v>
          </cell>
          <cell r="E15598">
            <v>824934.10097435734</v>
          </cell>
        </row>
        <row r="15599">
          <cell r="A15599" t="str">
            <v>2015-3-TN</v>
          </cell>
          <cell r="B15599">
            <v>2015</v>
          </cell>
          <cell r="C15599">
            <v>3</v>
          </cell>
          <cell r="D15599" t="str">
            <v>TN</v>
          </cell>
          <cell r="E15599">
            <v>6538162.7358335517</v>
          </cell>
        </row>
        <row r="15600">
          <cell r="A15600" t="str">
            <v>2015-3-TX</v>
          </cell>
          <cell r="B15600">
            <v>2015</v>
          </cell>
          <cell r="C15600">
            <v>3</v>
          </cell>
          <cell r="D15600" t="str">
            <v>TX</v>
          </cell>
          <cell r="E15600">
            <v>27668915.80317134</v>
          </cell>
        </row>
        <row r="15601">
          <cell r="A15601" t="str">
            <v>2015-3-UT</v>
          </cell>
          <cell r="B15601">
            <v>2015</v>
          </cell>
          <cell r="C15601">
            <v>3</v>
          </cell>
          <cell r="D15601" t="str">
            <v>UT</v>
          </cell>
          <cell r="E15601">
            <v>3057582.3650182597</v>
          </cell>
        </row>
        <row r="15602">
          <cell r="A15602" t="str">
            <v>2015-3-VA</v>
          </cell>
          <cell r="B15602">
            <v>2015</v>
          </cell>
          <cell r="C15602">
            <v>3</v>
          </cell>
          <cell r="D15602" t="str">
            <v>VA</v>
          </cell>
          <cell r="E15602">
            <v>8381238.4459522162</v>
          </cell>
        </row>
        <row r="15603">
          <cell r="A15603" t="str">
            <v>2015-3-VT</v>
          </cell>
          <cell r="B15603">
            <v>2015</v>
          </cell>
          <cell r="C15603">
            <v>3</v>
          </cell>
          <cell r="D15603" t="str">
            <v>VT</v>
          </cell>
          <cell r="E15603">
            <v>643446.52415151894</v>
          </cell>
        </row>
        <row r="15604">
          <cell r="A15604" t="str">
            <v>2015-3-WA</v>
          </cell>
          <cell r="B15604">
            <v>2015</v>
          </cell>
          <cell r="C15604">
            <v>3</v>
          </cell>
          <cell r="D15604" t="str">
            <v>WA</v>
          </cell>
          <cell r="E15604">
            <v>7059191.6639444865</v>
          </cell>
        </row>
        <row r="15605">
          <cell r="A15605" t="str">
            <v>2015-3-WI</v>
          </cell>
          <cell r="B15605">
            <v>2015</v>
          </cell>
          <cell r="C15605">
            <v>3</v>
          </cell>
          <cell r="D15605" t="str">
            <v>WI</v>
          </cell>
          <cell r="E15605">
            <v>5862611.8215483893</v>
          </cell>
        </row>
        <row r="15606">
          <cell r="A15606" t="str">
            <v>2015-3-WV</v>
          </cell>
          <cell r="B15606">
            <v>2015</v>
          </cell>
          <cell r="C15606">
            <v>3</v>
          </cell>
          <cell r="D15606" t="str">
            <v>WV</v>
          </cell>
          <cell r="E15606">
            <v>1851591.5016559677</v>
          </cell>
        </row>
        <row r="15607">
          <cell r="A15607" t="str">
            <v>2015-3-WY</v>
          </cell>
          <cell r="B15607">
            <v>2015</v>
          </cell>
          <cell r="C15607">
            <v>3</v>
          </cell>
          <cell r="D15607" t="str">
            <v>WY</v>
          </cell>
          <cell r="E15607">
            <v>581121.28007616813</v>
          </cell>
        </row>
        <row r="15608">
          <cell r="A15608" t="str">
            <v>2015-4-AK</v>
          </cell>
          <cell r="B15608">
            <v>2015</v>
          </cell>
          <cell r="C15608">
            <v>4</v>
          </cell>
          <cell r="D15608" t="str">
            <v>AK</v>
          </cell>
          <cell r="E15608">
            <v>744883.85442721448</v>
          </cell>
        </row>
        <row r="15609">
          <cell r="A15609" t="str">
            <v>2015-4-AL</v>
          </cell>
          <cell r="B15609">
            <v>2015</v>
          </cell>
          <cell r="C15609">
            <v>4</v>
          </cell>
          <cell r="D15609" t="str">
            <v>AL</v>
          </cell>
          <cell r="E15609">
            <v>4952664.8264188329</v>
          </cell>
        </row>
        <row r="15610">
          <cell r="A15610" t="str">
            <v>2015-4-AR</v>
          </cell>
          <cell r="B15610">
            <v>2015</v>
          </cell>
          <cell r="C15610">
            <v>4</v>
          </cell>
          <cell r="D15610" t="str">
            <v>AR</v>
          </cell>
          <cell r="E15610">
            <v>3017902.213241512</v>
          </cell>
        </row>
        <row r="15611">
          <cell r="A15611" t="str">
            <v>2015-4-AZ</v>
          </cell>
          <cell r="B15611">
            <v>2015</v>
          </cell>
          <cell r="C15611">
            <v>4</v>
          </cell>
          <cell r="D15611" t="str">
            <v>AZ</v>
          </cell>
          <cell r="E15611">
            <v>7091668.3235623399</v>
          </cell>
        </row>
        <row r="15612">
          <cell r="A15612" t="str">
            <v>2015-4-CA</v>
          </cell>
          <cell r="B15612">
            <v>2015</v>
          </cell>
          <cell r="C15612">
            <v>4</v>
          </cell>
          <cell r="D15612" t="str">
            <v>CA</v>
          </cell>
          <cell r="E15612">
            <v>40570420.351387121</v>
          </cell>
        </row>
        <row r="15613">
          <cell r="A15613" t="str">
            <v>2015-4-CO</v>
          </cell>
          <cell r="B15613">
            <v>2015</v>
          </cell>
          <cell r="C15613">
            <v>4</v>
          </cell>
          <cell r="D15613" t="str">
            <v>CO</v>
          </cell>
          <cell r="E15613">
            <v>5402371.7071084185</v>
          </cell>
        </row>
        <row r="15614">
          <cell r="A15614" t="str">
            <v>2015-4-CT</v>
          </cell>
          <cell r="B15614">
            <v>2015</v>
          </cell>
          <cell r="C15614">
            <v>4</v>
          </cell>
          <cell r="D15614" t="str">
            <v>CT</v>
          </cell>
          <cell r="E15614">
            <v>3607836.5366554903</v>
          </cell>
        </row>
        <row r="15615">
          <cell r="A15615" t="str">
            <v>2015-4-DC</v>
          </cell>
          <cell r="B15615">
            <v>2015</v>
          </cell>
          <cell r="C15615">
            <v>4</v>
          </cell>
          <cell r="D15615" t="str">
            <v>DC</v>
          </cell>
          <cell r="E15615">
            <v>580695.00865794136</v>
          </cell>
        </row>
        <row r="15616">
          <cell r="A15616" t="str">
            <v>2015-4-DE</v>
          </cell>
          <cell r="B15616">
            <v>2015</v>
          </cell>
          <cell r="C15616">
            <v>4</v>
          </cell>
          <cell r="D15616" t="str">
            <v>DE</v>
          </cell>
          <cell r="E15616">
            <v>936050.85341031861</v>
          </cell>
        </row>
        <row r="15617">
          <cell r="A15617" t="str">
            <v>2015-4-FL</v>
          </cell>
          <cell r="B15617">
            <v>2015</v>
          </cell>
          <cell r="C15617">
            <v>4</v>
          </cell>
          <cell r="D15617" t="str">
            <v>FL</v>
          </cell>
          <cell r="E15617">
            <v>19694859.357120648</v>
          </cell>
        </row>
        <row r="15618">
          <cell r="A15618" t="str">
            <v>2015-4-GA</v>
          </cell>
          <cell r="B15618">
            <v>2015</v>
          </cell>
          <cell r="C15618">
            <v>4</v>
          </cell>
          <cell r="D15618" t="str">
            <v>GA</v>
          </cell>
          <cell r="E15618">
            <v>10501931.244199624</v>
          </cell>
        </row>
        <row r="15619">
          <cell r="A15619" t="str">
            <v>2015-4-HI</v>
          </cell>
          <cell r="B15619">
            <v>2015</v>
          </cell>
          <cell r="C15619">
            <v>4</v>
          </cell>
          <cell r="D15619" t="str">
            <v>HI</v>
          </cell>
          <cell r="E15619">
            <v>1401922.194852256</v>
          </cell>
        </row>
        <row r="15620">
          <cell r="A15620" t="str">
            <v>2015-4-IA</v>
          </cell>
          <cell r="B15620">
            <v>2015</v>
          </cell>
          <cell r="C15620">
            <v>4</v>
          </cell>
          <cell r="D15620" t="str">
            <v>IA</v>
          </cell>
          <cell r="E15620">
            <v>3104551.14657989</v>
          </cell>
        </row>
        <row r="15621">
          <cell r="A15621" t="str">
            <v>2015-4-ID</v>
          </cell>
          <cell r="B15621">
            <v>2015</v>
          </cell>
          <cell r="C15621">
            <v>4</v>
          </cell>
          <cell r="D15621" t="str">
            <v>ID</v>
          </cell>
          <cell r="E15621">
            <v>1669103.926561327</v>
          </cell>
        </row>
        <row r="15622">
          <cell r="A15622" t="str">
            <v>2015-4-IL</v>
          </cell>
          <cell r="B15622">
            <v>2015</v>
          </cell>
          <cell r="C15622">
            <v>4</v>
          </cell>
          <cell r="D15622" t="str">
            <v>IL</v>
          </cell>
          <cell r="E15622">
            <v>13211274.499219855</v>
          </cell>
        </row>
        <row r="15623">
          <cell r="A15623" t="str">
            <v>2015-4-IN</v>
          </cell>
          <cell r="B15623">
            <v>2015</v>
          </cell>
          <cell r="C15623">
            <v>4</v>
          </cell>
          <cell r="D15623" t="str">
            <v>IN</v>
          </cell>
          <cell r="E15623">
            <v>6614622.8063283619</v>
          </cell>
        </row>
        <row r="15624">
          <cell r="A15624" t="str">
            <v>2015-4-KS</v>
          </cell>
          <cell r="B15624">
            <v>2015</v>
          </cell>
          <cell r="C15624">
            <v>4</v>
          </cell>
          <cell r="D15624" t="str">
            <v>KS</v>
          </cell>
          <cell r="E15624">
            <v>2899751.2798955026</v>
          </cell>
        </row>
        <row r="15625">
          <cell r="A15625" t="str">
            <v>2015-4-KY</v>
          </cell>
          <cell r="B15625">
            <v>2015</v>
          </cell>
          <cell r="C15625">
            <v>4</v>
          </cell>
          <cell r="D15625" t="str">
            <v>KY</v>
          </cell>
          <cell r="E15625">
            <v>4480071.820476491</v>
          </cell>
        </row>
        <row r="15626">
          <cell r="A15626" t="str">
            <v>2015-4-LA</v>
          </cell>
          <cell r="B15626">
            <v>2015</v>
          </cell>
          <cell r="C15626">
            <v>4</v>
          </cell>
          <cell r="D15626" t="str">
            <v>LA</v>
          </cell>
          <cell r="E15626">
            <v>4641083.4642045218</v>
          </cell>
        </row>
        <row r="15627">
          <cell r="A15627" t="str">
            <v>2015-4-MA</v>
          </cell>
          <cell r="B15627">
            <v>2015</v>
          </cell>
          <cell r="C15627">
            <v>4</v>
          </cell>
          <cell r="D15627" t="str">
            <v>MA</v>
          </cell>
          <cell r="E15627">
            <v>6735202.8611839777</v>
          </cell>
        </row>
        <row r="15628">
          <cell r="A15628" t="str">
            <v>2015-4-MD</v>
          </cell>
          <cell r="B15628">
            <v>2015</v>
          </cell>
          <cell r="C15628">
            <v>4</v>
          </cell>
          <cell r="D15628" t="str">
            <v>MD</v>
          </cell>
          <cell r="E15628">
            <v>6031351.2952585248</v>
          </cell>
        </row>
        <row r="15629">
          <cell r="A15629" t="str">
            <v>2015-4-ME</v>
          </cell>
          <cell r="B15629">
            <v>2015</v>
          </cell>
          <cell r="C15629">
            <v>4</v>
          </cell>
          <cell r="D15629" t="str">
            <v>ME</v>
          </cell>
          <cell r="E15629">
            <v>1325527.6647840145</v>
          </cell>
        </row>
        <row r="15630">
          <cell r="A15630" t="str">
            <v>2015-4-MI</v>
          </cell>
          <cell r="B15630">
            <v>2015</v>
          </cell>
          <cell r="C15630">
            <v>4</v>
          </cell>
          <cell r="D15630" t="str">
            <v>MI</v>
          </cell>
          <cell r="E15630">
            <v>10041128.404585611</v>
          </cell>
        </row>
        <row r="15631">
          <cell r="A15631" t="str">
            <v>2015-4-MN</v>
          </cell>
          <cell r="B15631">
            <v>2015</v>
          </cell>
          <cell r="C15631">
            <v>4</v>
          </cell>
          <cell r="D15631" t="str">
            <v>MN</v>
          </cell>
          <cell r="E15631">
            <v>5519002.4609575327</v>
          </cell>
        </row>
        <row r="15632">
          <cell r="A15632" t="str">
            <v>2015-4-MO</v>
          </cell>
          <cell r="B15632">
            <v>2015</v>
          </cell>
          <cell r="C15632">
            <v>4</v>
          </cell>
          <cell r="D15632" t="str">
            <v>MO</v>
          </cell>
          <cell r="E15632">
            <v>6161208.2599747302</v>
          </cell>
        </row>
        <row r="15633">
          <cell r="A15633" t="str">
            <v>2015-4-MS</v>
          </cell>
          <cell r="B15633">
            <v>2015</v>
          </cell>
          <cell r="C15633">
            <v>4</v>
          </cell>
          <cell r="D15633" t="str">
            <v>MS</v>
          </cell>
          <cell r="E15633">
            <v>3071002.6438815771</v>
          </cell>
        </row>
        <row r="15634">
          <cell r="A15634" t="str">
            <v>2015-4-MT</v>
          </cell>
          <cell r="B15634">
            <v>2015</v>
          </cell>
          <cell r="C15634">
            <v>4</v>
          </cell>
          <cell r="D15634" t="str">
            <v>MT</v>
          </cell>
          <cell r="E15634">
            <v>1018122.5062651723</v>
          </cell>
        </row>
        <row r="15635">
          <cell r="A15635" t="str">
            <v>2015-4-NC</v>
          </cell>
          <cell r="B15635">
            <v>2015</v>
          </cell>
          <cell r="C15635">
            <v>4</v>
          </cell>
          <cell r="D15635" t="str">
            <v>NC</v>
          </cell>
          <cell r="E15635">
            <v>10110487.776277505</v>
          </cell>
        </row>
        <row r="15636">
          <cell r="A15636" t="str">
            <v>2015-4-ND</v>
          </cell>
          <cell r="B15636">
            <v>2015</v>
          </cell>
          <cell r="C15636">
            <v>4</v>
          </cell>
          <cell r="D15636" t="str">
            <v>ND</v>
          </cell>
          <cell r="E15636">
            <v>675776.73204647214</v>
          </cell>
        </row>
        <row r="15637">
          <cell r="A15637" t="str">
            <v>2015-4-NE</v>
          </cell>
          <cell r="B15637">
            <v>2015</v>
          </cell>
          <cell r="C15637">
            <v>4</v>
          </cell>
          <cell r="D15637" t="str">
            <v>NE</v>
          </cell>
          <cell r="E15637">
            <v>1881452.2182633411</v>
          </cell>
        </row>
        <row r="15638">
          <cell r="A15638" t="str">
            <v>2015-4-NH</v>
          </cell>
          <cell r="B15638">
            <v>2015</v>
          </cell>
          <cell r="C15638">
            <v>4</v>
          </cell>
          <cell r="D15638" t="str">
            <v>NH</v>
          </cell>
          <cell r="E15638">
            <v>1345471.1964321667</v>
          </cell>
        </row>
        <row r="15639">
          <cell r="A15639" t="str">
            <v>2015-4-NJ</v>
          </cell>
          <cell r="B15639">
            <v>2015</v>
          </cell>
          <cell r="C15639">
            <v>4</v>
          </cell>
          <cell r="D15639" t="str">
            <v>NJ</v>
          </cell>
          <cell r="E15639">
            <v>8861207.304423783</v>
          </cell>
        </row>
        <row r="15640">
          <cell r="A15640" t="str">
            <v>2015-4-NM</v>
          </cell>
          <cell r="B15640">
            <v>2015</v>
          </cell>
          <cell r="C15640">
            <v>4</v>
          </cell>
          <cell r="D15640" t="str">
            <v>NM</v>
          </cell>
          <cell r="E15640">
            <v>2214345.7184091443</v>
          </cell>
        </row>
        <row r="15641">
          <cell r="A15641" t="str">
            <v>2015-4-NV</v>
          </cell>
          <cell r="B15641">
            <v>2015</v>
          </cell>
          <cell r="C15641">
            <v>4</v>
          </cell>
          <cell r="D15641" t="str">
            <v>NV</v>
          </cell>
          <cell r="E15641">
            <v>2672749.98527748</v>
          </cell>
        </row>
        <row r="15642">
          <cell r="A15642" t="str">
            <v>2015-4-NY</v>
          </cell>
          <cell r="B15642">
            <v>2015</v>
          </cell>
          <cell r="C15642">
            <v>4</v>
          </cell>
          <cell r="D15642" t="str">
            <v>NY</v>
          </cell>
          <cell r="E15642">
            <v>19591850.61849466</v>
          </cell>
        </row>
        <row r="15643">
          <cell r="A15643" t="str">
            <v>2015-4-OH</v>
          </cell>
          <cell r="B15643">
            <v>2015</v>
          </cell>
          <cell r="C15643">
            <v>4</v>
          </cell>
          <cell r="D15643" t="str">
            <v>OH</v>
          </cell>
          <cell r="E15643">
            <v>11660280.253988784</v>
          </cell>
        </row>
        <row r="15644">
          <cell r="A15644" t="str">
            <v>2015-4-OK</v>
          </cell>
          <cell r="B15644">
            <v>2015</v>
          </cell>
          <cell r="C15644">
            <v>4</v>
          </cell>
          <cell r="D15644" t="str">
            <v>OK</v>
          </cell>
          <cell r="E15644">
            <v>3821209.8600949687</v>
          </cell>
        </row>
        <row r="15645">
          <cell r="A15645" t="str">
            <v>2015-4-OR</v>
          </cell>
          <cell r="B15645">
            <v>2015</v>
          </cell>
          <cell r="C15645">
            <v>4</v>
          </cell>
          <cell r="D15645" t="str">
            <v>OR</v>
          </cell>
          <cell r="E15645">
            <v>4041805.7971107471</v>
          </cell>
        </row>
        <row r="15646">
          <cell r="A15646" t="str">
            <v>2015-4-PA</v>
          </cell>
          <cell r="B15646">
            <v>2015</v>
          </cell>
          <cell r="C15646">
            <v>4</v>
          </cell>
          <cell r="D15646" t="str">
            <v>PA</v>
          </cell>
          <cell r="E15646">
            <v>12843531.404960854</v>
          </cell>
        </row>
        <row r="15647">
          <cell r="A15647" t="str">
            <v>2015-4-RI</v>
          </cell>
          <cell r="B15647">
            <v>2015</v>
          </cell>
          <cell r="C15647">
            <v>4</v>
          </cell>
          <cell r="D15647" t="str">
            <v>RI</v>
          </cell>
          <cell r="E15647">
            <v>1067037.0785061768</v>
          </cell>
        </row>
        <row r="15648">
          <cell r="A15648" t="str">
            <v>2015-4-SC</v>
          </cell>
          <cell r="B15648">
            <v>2015</v>
          </cell>
          <cell r="C15648">
            <v>4</v>
          </cell>
          <cell r="D15648" t="str">
            <v>SC</v>
          </cell>
          <cell r="E15648">
            <v>4824792.9808048625</v>
          </cell>
        </row>
        <row r="15649">
          <cell r="A15649" t="str">
            <v>2015-4-SD</v>
          </cell>
          <cell r="B15649">
            <v>2015</v>
          </cell>
          <cell r="C15649">
            <v>4</v>
          </cell>
          <cell r="D15649" t="str">
            <v>SD</v>
          </cell>
          <cell r="E15649">
            <v>825153.63815161737</v>
          </cell>
        </row>
        <row r="15650">
          <cell r="A15650" t="str">
            <v>2015-4-TN</v>
          </cell>
          <cell r="B15650">
            <v>2015</v>
          </cell>
          <cell r="C15650">
            <v>4</v>
          </cell>
          <cell r="D15650" t="str">
            <v>TN</v>
          </cell>
          <cell r="E15650">
            <v>6541388.9280397519</v>
          </cell>
        </row>
        <row r="15651">
          <cell r="A15651" t="str">
            <v>2015-4-TX</v>
          </cell>
          <cell r="B15651">
            <v>2015</v>
          </cell>
          <cell r="C15651">
            <v>4</v>
          </cell>
          <cell r="D15651" t="str">
            <v>TX</v>
          </cell>
          <cell r="E15651">
            <v>27706522.441591039</v>
          </cell>
        </row>
        <row r="15652">
          <cell r="A15652" t="str">
            <v>2015-4-UT</v>
          </cell>
          <cell r="B15652">
            <v>2015</v>
          </cell>
          <cell r="C15652">
            <v>4</v>
          </cell>
          <cell r="D15652" t="str">
            <v>UT</v>
          </cell>
          <cell r="E15652">
            <v>3063068.3509889673</v>
          </cell>
        </row>
        <row r="15653">
          <cell r="A15653" t="str">
            <v>2015-4-VA</v>
          </cell>
          <cell r="B15653">
            <v>2015</v>
          </cell>
          <cell r="C15653">
            <v>4</v>
          </cell>
          <cell r="D15653" t="str">
            <v>VA</v>
          </cell>
          <cell r="E15653">
            <v>8388116.400907428</v>
          </cell>
        </row>
        <row r="15654">
          <cell r="A15654" t="str">
            <v>2015-4-VT</v>
          </cell>
          <cell r="B15654">
            <v>2015</v>
          </cell>
          <cell r="C15654">
            <v>4</v>
          </cell>
          <cell r="D15654" t="str">
            <v>VT</v>
          </cell>
          <cell r="E15654">
            <v>643772.9692100992</v>
          </cell>
        </row>
        <row r="15655">
          <cell r="A15655" t="str">
            <v>2015-4-WA</v>
          </cell>
          <cell r="B15655">
            <v>2015</v>
          </cell>
          <cell r="C15655">
            <v>4</v>
          </cell>
          <cell r="D15655" t="str">
            <v>WA</v>
          </cell>
          <cell r="E15655">
            <v>7065562.8578706589</v>
          </cell>
        </row>
        <row r="15656">
          <cell r="A15656" t="str">
            <v>2015-4-WI</v>
          </cell>
          <cell r="B15656">
            <v>2015</v>
          </cell>
          <cell r="C15656">
            <v>4</v>
          </cell>
          <cell r="D15656" t="str">
            <v>WI</v>
          </cell>
          <cell r="E15656">
            <v>5865559.0939241461</v>
          </cell>
        </row>
        <row r="15657">
          <cell r="A15657" t="str">
            <v>2015-4-WV</v>
          </cell>
          <cell r="B15657">
            <v>2015</v>
          </cell>
          <cell r="C15657">
            <v>4</v>
          </cell>
          <cell r="D15657" t="str">
            <v>WV</v>
          </cell>
          <cell r="E15657">
            <v>1851638.9170038351</v>
          </cell>
        </row>
        <row r="15658">
          <cell r="A15658" t="str">
            <v>2015-4-WY</v>
          </cell>
          <cell r="B15658">
            <v>2015</v>
          </cell>
          <cell r="C15658">
            <v>4</v>
          </cell>
          <cell r="D15658" t="str">
            <v>WY</v>
          </cell>
          <cell r="E15658">
            <v>581416.59992671805</v>
          </cell>
        </row>
        <row r="15659">
          <cell r="A15659" t="str">
            <v>2015-5-AK</v>
          </cell>
          <cell r="B15659">
            <v>2015</v>
          </cell>
          <cell r="C15659">
            <v>5</v>
          </cell>
          <cell r="D15659" t="str">
            <v>AK</v>
          </cell>
          <cell r="E15659">
            <v>745475.18248278834</v>
          </cell>
        </row>
        <row r="15660">
          <cell r="A15660" t="str">
            <v>2015-5-AL</v>
          </cell>
          <cell r="B15660">
            <v>2015</v>
          </cell>
          <cell r="C15660">
            <v>5</v>
          </cell>
          <cell r="D15660" t="str">
            <v>AL</v>
          </cell>
          <cell r="E15660">
            <v>4955499.545221013</v>
          </cell>
        </row>
        <row r="15661">
          <cell r="A15661" t="str">
            <v>2015-5-AR</v>
          </cell>
          <cell r="B15661">
            <v>2015</v>
          </cell>
          <cell r="C15661">
            <v>5</v>
          </cell>
          <cell r="D15661" t="str">
            <v>AR</v>
          </cell>
          <cell r="E15661">
            <v>3019670.4818445635</v>
          </cell>
        </row>
        <row r="15662">
          <cell r="A15662" t="str">
            <v>2015-5-AZ</v>
          </cell>
          <cell r="B15662">
            <v>2015</v>
          </cell>
          <cell r="C15662">
            <v>5</v>
          </cell>
          <cell r="D15662" t="str">
            <v>AZ</v>
          </cell>
          <cell r="E15662">
            <v>7103599.0840453105</v>
          </cell>
        </row>
        <row r="15663">
          <cell r="A15663" t="str">
            <v>2015-5-CA</v>
          </cell>
          <cell r="B15663">
            <v>2015</v>
          </cell>
          <cell r="C15663">
            <v>5</v>
          </cell>
          <cell r="D15663" t="str">
            <v>CA</v>
          </cell>
          <cell r="E15663">
            <v>40612164.586461976</v>
          </cell>
        </row>
        <row r="15664">
          <cell r="A15664" t="str">
            <v>2015-5-CO</v>
          </cell>
          <cell r="B15664">
            <v>2015</v>
          </cell>
          <cell r="C15664">
            <v>5</v>
          </cell>
          <cell r="D15664" t="str">
            <v>CO</v>
          </cell>
          <cell r="E15664">
            <v>5409545.5004812675</v>
          </cell>
        </row>
        <row r="15665">
          <cell r="A15665" t="str">
            <v>2015-5-CT</v>
          </cell>
          <cell r="B15665">
            <v>2015</v>
          </cell>
          <cell r="C15665">
            <v>5</v>
          </cell>
          <cell r="D15665" t="str">
            <v>CT</v>
          </cell>
          <cell r="E15665">
            <v>3608412.1884995024</v>
          </cell>
        </row>
        <row r="15666">
          <cell r="A15666" t="str">
            <v>2015-5-DC</v>
          </cell>
          <cell r="B15666">
            <v>2015</v>
          </cell>
          <cell r="C15666">
            <v>5</v>
          </cell>
          <cell r="D15666" t="str">
            <v>DC</v>
          </cell>
          <cell r="E15666">
            <v>580332.45033493196</v>
          </cell>
        </row>
        <row r="15667">
          <cell r="A15667" t="str">
            <v>2015-5-DE</v>
          </cell>
          <cell r="B15667">
            <v>2015</v>
          </cell>
          <cell r="C15667">
            <v>5</v>
          </cell>
          <cell r="D15667" t="str">
            <v>DE</v>
          </cell>
          <cell r="E15667">
            <v>936669.63577874564</v>
          </cell>
        </row>
        <row r="15668">
          <cell r="A15668" t="str">
            <v>2015-5-FL</v>
          </cell>
          <cell r="B15668">
            <v>2015</v>
          </cell>
          <cell r="C15668">
            <v>5</v>
          </cell>
          <cell r="D15668" t="str">
            <v>FL</v>
          </cell>
          <cell r="E15668">
            <v>19716352.899158247</v>
          </cell>
        </row>
        <row r="15669">
          <cell r="A15669" t="str">
            <v>2015-5-GA</v>
          </cell>
          <cell r="B15669">
            <v>2015</v>
          </cell>
          <cell r="C15669">
            <v>5</v>
          </cell>
          <cell r="D15669" t="str">
            <v>GA</v>
          </cell>
          <cell r="E15669">
            <v>10514281.723564835</v>
          </cell>
        </row>
        <row r="15670">
          <cell r="A15670" t="str">
            <v>2015-5-HI</v>
          </cell>
          <cell r="B15670">
            <v>2015</v>
          </cell>
          <cell r="C15670">
            <v>5</v>
          </cell>
          <cell r="D15670" t="str">
            <v>HI</v>
          </cell>
          <cell r="E15670">
            <v>1402670.9922957721</v>
          </cell>
        </row>
        <row r="15671">
          <cell r="A15671" t="str">
            <v>2015-5-IA</v>
          </cell>
          <cell r="B15671">
            <v>2015</v>
          </cell>
          <cell r="C15671">
            <v>5</v>
          </cell>
          <cell r="D15671" t="str">
            <v>IA</v>
          </cell>
          <cell r="E15671">
            <v>3105530.0723069892</v>
          </cell>
        </row>
        <row r="15672">
          <cell r="A15672" t="str">
            <v>2015-5-ID</v>
          </cell>
          <cell r="B15672">
            <v>2015</v>
          </cell>
          <cell r="C15672">
            <v>5</v>
          </cell>
          <cell r="D15672" t="str">
            <v>ID</v>
          </cell>
          <cell r="E15672">
            <v>1670775.3521930838</v>
          </cell>
        </row>
        <row r="15673">
          <cell r="A15673" t="str">
            <v>2015-5-IL</v>
          </cell>
          <cell r="B15673">
            <v>2015</v>
          </cell>
          <cell r="C15673">
            <v>5</v>
          </cell>
          <cell r="D15673" t="str">
            <v>IL</v>
          </cell>
          <cell r="E15673">
            <v>13217576.598069161</v>
          </cell>
        </row>
        <row r="15674">
          <cell r="A15674" t="str">
            <v>2015-5-IN</v>
          </cell>
          <cell r="B15674">
            <v>2015</v>
          </cell>
          <cell r="C15674">
            <v>5</v>
          </cell>
          <cell r="D15674" t="str">
            <v>IN</v>
          </cell>
          <cell r="E15674">
            <v>6616819.8556504231</v>
          </cell>
        </row>
        <row r="15675">
          <cell r="A15675" t="str">
            <v>2015-5-KS</v>
          </cell>
          <cell r="B15675">
            <v>2015</v>
          </cell>
          <cell r="C15675">
            <v>5</v>
          </cell>
          <cell r="D15675" t="str">
            <v>KS</v>
          </cell>
          <cell r="E15675">
            <v>2900657.8539919681</v>
          </cell>
        </row>
        <row r="15676">
          <cell r="A15676" t="str">
            <v>2015-5-KY</v>
          </cell>
          <cell r="B15676">
            <v>2015</v>
          </cell>
          <cell r="C15676">
            <v>5</v>
          </cell>
          <cell r="D15676" t="str">
            <v>KY</v>
          </cell>
          <cell r="E15676">
            <v>4482391.6300402498</v>
          </cell>
        </row>
        <row r="15677">
          <cell r="A15677" t="str">
            <v>2015-5-LA</v>
          </cell>
          <cell r="B15677">
            <v>2015</v>
          </cell>
          <cell r="C15677">
            <v>5</v>
          </cell>
          <cell r="D15677" t="str">
            <v>LA</v>
          </cell>
          <cell r="E15677">
            <v>4642882.7524849027</v>
          </cell>
        </row>
        <row r="15678">
          <cell r="A15678" t="str">
            <v>2015-5-MA</v>
          </cell>
          <cell r="B15678">
            <v>2015</v>
          </cell>
          <cell r="C15678">
            <v>5</v>
          </cell>
          <cell r="D15678" t="str">
            <v>MA</v>
          </cell>
          <cell r="E15678">
            <v>6738501.4233119758</v>
          </cell>
        </row>
        <row r="15679">
          <cell r="A15679" t="str">
            <v>2015-5-MD</v>
          </cell>
          <cell r="B15679">
            <v>2015</v>
          </cell>
          <cell r="C15679">
            <v>5</v>
          </cell>
          <cell r="D15679" t="str">
            <v>MD</v>
          </cell>
          <cell r="E15679">
            <v>6035521.9687197134</v>
          </cell>
        </row>
        <row r="15680">
          <cell r="A15680" t="str">
            <v>2015-5-ME</v>
          </cell>
          <cell r="B15680">
            <v>2015</v>
          </cell>
          <cell r="C15680">
            <v>5</v>
          </cell>
          <cell r="D15680" t="str">
            <v>ME</v>
          </cell>
          <cell r="E15680">
            <v>1325567.3375439695</v>
          </cell>
        </row>
        <row r="15681">
          <cell r="A15681" t="str">
            <v>2015-5-MI</v>
          </cell>
          <cell r="B15681">
            <v>2015</v>
          </cell>
          <cell r="C15681">
            <v>5</v>
          </cell>
          <cell r="D15681" t="str">
            <v>MI</v>
          </cell>
          <cell r="E15681">
            <v>10044201.190698</v>
          </cell>
        </row>
        <row r="15682">
          <cell r="A15682" t="str">
            <v>2015-5-MN</v>
          </cell>
          <cell r="B15682">
            <v>2015</v>
          </cell>
          <cell r="C15682">
            <v>5</v>
          </cell>
          <cell r="D15682" t="str">
            <v>MN</v>
          </cell>
          <cell r="E15682">
            <v>5522504.3338633161</v>
          </cell>
        </row>
        <row r="15683">
          <cell r="A15683" t="str">
            <v>2015-5-MO</v>
          </cell>
          <cell r="B15683">
            <v>2015</v>
          </cell>
          <cell r="C15683">
            <v>5</v>
          </cell>
          <cell r="D15683" t="str">
            <v>MO</v>
          </cell>
          <cell r="E15683">
            <v>6164064.5280979183</v>
          </cell>
        </row>
        <row r="15684">
          <cell r="A15684" t="str">
            <v>2015-5-MS</v>
          </cell>
          <cell r="B15684">
            <v>2015</v>
          </cell>
          <cell r="C15684">
            <v>5</v>
          </cell>
          <cell r="D15684" t="str">
            <v>MS</v>
          </cell>
          <cell r="E15684">
            <v>3072705.8473543031</v>
          </cell>
        </row>
        <row r="15685">
          <cell r="A15685" t="str">
            <v>2015-5-MT</v>
          </cell>
          <cell r="B15685">
            <v>2015</v>
          </cell>
          <cell r="C15685">
            <v>5</v>
          </cell>
          <cell r="D15685" t="str">
            <v>MT</v>
          </cell>
          <cell r="E15685">
            <v>1018642.0789642988</v>
          </cell>
        </row>
        <row r="15686">
          <cell r="A15686" t="str">
            <v>2015-5-NC</v>
          </cell>
          <cell r="B15686">
            <v>2015</v>
          </cell>
          <cell r="C15686">
            <v>5</v>
          </cell>
          <cell r="D15686" t="str">
            <v>NC</v>
          </cell>
          <cell r="E15686">
            <v>10119560.853900066</v>
          </cell>
        </row>
        <row r="15687">
          <cell r="A15687" t="str">
            <v>2015-5-ND</v>
          </cell>
          <cell r="B15687">
            <v>2015</v>
          </cell>
          <cell r="C15687">
            <v>5</v>
          </cell>
          <cell r="D15687" t="str">
            <v>ND</v>
          </cell>
          <cell r="E15687">
            <v>675831.4569161461</v>
          </cell>
        </row>
        <row r="15688">
          <cell r="A15688" t="str">
            <v>2015-5-NE</v>
          </cell>
          <cell r="B15688">
            <v>2015</v>
          </cell>
          <cell r="C15688">
            <v>5</v>
          </cell>
          <cell r="D15688" t="str">
            <v>NE</v>
          </cell>
          <cell r="E15688">
            <v>1882363.9604526542</v>
          </cell>
        </row>
        <row r="15689">
          <cell r="A15689" t="str">
            <v>2015-5-NH</v>
          </cell>
          <cell r="B15689">
            <v>2015</v>
          </cell>
          <cell r="C15689">
            <v>5</v>
          </cell>
          <cell r="D15689" t="str">
            <v>NH</v>
          </cell>
          <cell r="E15689">
            <v>1345956.908877207</v>
          </cell>
        </row>
        <row r="15690">
          <cell r="A15690" t="str">
            <v>2015-5-NJ</v>
          </cell>
          <cell r="B15690">
            <v>2015</v>
          </cell>
          <cell r="C15690">
            <v>5</v>
          </cell>
          <cell r="D15690" t="str">
            <v>NJ</v>
          </cell>
          <cell r="E15690">
            <v>8864052.9430534281</v>
          </cell>
        </row>
        <row r="15691">
          <cell r="A15691" t="str">
            <v>2015-5-NM</v>
          </cell>
          <cell r="B15691">
            <v>2015</v>
          </cell>
          <cell r="C15691">
            <v>5</v>
          </cell>
          <cell r="D15691" t="str">
            <v>NM</v>
          </cell>
          <cell r="E15691">
            <v>2216734.0925546507</v>
          </cell>
        </row>
        <row r="15692">
          <cell r="A15692" t="str">
            <v>2015-5-NV</v>
          </cell>
          <cell r="B15692">
            <v>2015</v>
          </cell>
          <cell r="C15692">
            <v>5</v>
          </cell>
          <cell r="D15692" t="str">
            <v>NV</v>
          </cell>
          <cell r="E15692">
            <v>2674613.1327834297</v>
          </cell>
        </row>
        <row r="15693">
          <cell r="A15693" t="str">
            <v>2015-5-NY</v>
          </cell>
          <cell r="B15693">
            <v>2015</v>
          </cell>
          <cell r="C15693">
            <v>5</v>
          </cell>
          <cell r="D15693" t="str">
            <v>NY</v>
          </cell>
          <cell r="E15693">
            <v>19595489.083747398</v>
          </cell>
        </row>
        <row r="15694">
          <cell r="A15694" t="str">
            <v>2015-5-OH</v>
          </cell>
          <cell r="B15694">
            <v>2015</v>
          </cell>
          <cell r="C15694">
            <v>5</v>
          </cell>
          <cell r="D15694" t="str">
            <v>OH</v>
          </cell>
          <cell r="E15694">
            <v>11662388.120440366</v>
          </cell>
        </row>
        <row r="15695">
          <cell r="A15695" t="str">
            <v>2015-5-OK</v>
          </cell>
          <cell r="B15695">
            <v>2015</v>
          </cell>
          <cell r="C15695">
            <v>5</v>
          </cell>
          <cell r="D15695" t="str">
            <v>OK</v>
          </cell>
          <cell r="E15695">
            <v>3822543.9266762827</v>
          </cell>
        </row>
        <row r="15696">
          <cell r="A15696" t="str">
            <v>2015-5-OR</v>
          </cell>
          <cell r="B15696">
            <v>2015</v>
          </cell>
          <cell r="C15696">
            <v>5</v>
          </cell>
          <cell r="D15696" t="str">
            <v>OR</v>
          </cell>
          <cell r="E15696">
            <v>4045159.4866985669</v>
          </cell>
        </row>
        <row r="15697">
          <cell r="A15697" t="str">
            <v>2015-5-PA</v>
          </cell>
          <cell r="B15697">
            <v>2015</v>
          </cell>
          <cell r="C15697">
            <v>5</v>
          </cell>
          <cell r="D15697" t="str">
            <v>PA</v>
          </cell>
          <cell r="E15697">
            <v>12845988.613058368</v>
          </cell>
        </row>
        <row r="15698">
          <cell r="A15698" t="str">
            <v>2015-5-RI</v>
          </cell>
          <cell r="B15698">
            <v>2015</v>
          </cell>
          <cell r="C15698">
            <v>5</v>
          </cell>
          <cell r="D15698" t="str">
            <v>RI</v>
          </cell>
          <cell r="E15698">
            <v>1067282.4134516977</v>
          </cell>
        </row>
        <row r="15699">
          <cell r="A15699" t="str">
            <v>2015-5-SC</v>
          </cell>
          <cell r="B15699">
            <v>2015</v>
          </cell>
          <cell r="C15699">
            <v>5</v>
          </cell>
          <cell r="D15699" t="str">
            <v>SC</v>
          </cell>
          <cell r="E15699">
            <v>4828248.9581373818</v>
          </cell>
        </row>
        <row r="15700">
          <cell r="A15700" t="str">
            <v>2015-5-SD</v>
          </cell>
          <cell r="B15700">
            <v>2015</v>
          </cell>
          <cell r="C15700">
            <v>5</v>
          </cell>
          <cell r="D15700" t="str">
            <v>SD</v>
          </cell>
          <cell r="E15700">
            <v>825373.23375363171</v>
          </cell>
        </row>
        <row r="15701">
          <cell r="A15701" t="str">
            <v>2015-5-TN</v>
          </cell>
          <cell r="B15701">
            <v>2015</v>
          </cell>
          <cell r="C15701">
            <v>5</v>
          </cell>
          <cell r="D15701" t="str">
            <v>TN</v>
          </cell>
          <cell r="E15701">
            <v>6544616.7121788189</v>
          </cell>
        </row>
        <row r="15702">
          <cell r="A15702" t="str">
            <v>2015-5-TX</v>
          </cell>
          <cell r="B15702">
            <v>2015</v>
          </cell>
          <cell r="C15702">
            <v>5</v>
          </cell>
          <cell r="D15702" t="str">
            <v>TX</v>
          </cell>
          <cell r="E15702">
            <v>27744180.193659835</v>
          </cell>
        </row>
        <row r="15703">
          <cell r="A15703" t="str">
            <v>2015-5-UT</v>
          </cell>
          <cell r="B15703">
            <v>2015</v>
          </cell>
          <cell r="C15703">
            <v>5</v>
          </cell>
          <cell r="D15703" t="str">
            <v>UT</v>
          </cell>
          <cell r="E15703">
            <v>3068564.1800443339</v>
          </cell>
        </row>
        <row r="15704">
          <cell r="A15704" t="str">
            <v>2015-5-VA</v>
          </cell>
          <cell r="B15704">
            <v>2015</v>
          </cell>
          <cell r="C15704">
            <v>5</v>
          </cell>
          <cell r="D15704" t="str">
            <v>VA</v>
          </cell>
          <cell r="E15704">
            <v>8395000.0001674369</v>
          </cell>
        </row>
        <row r="15705">
          <cell r="A15705" t="str">
            <v>2015-5-VT</v>
          </cell>
          <cell r="B15705">
            <v>2015</v>
          </cell>
          <cell r="C15705">
            <v>5</v>
          </cell>
          <cell r="D15705" t="str">
            <v>VT</v>
          </cell>
          <cell r="E15705">
            <v>644099.57988675695</v>
          </cell>
        </row>
        <row r="15706">
          <cell r="A15706" t="str">
            <v>2015-5-WA</v>
          </cell>
          <cell r="B15706">
            <v>2015</v>
          </cell>
          <cell r="C15706">
            <v>5</v>
          </cell>
          <cell r="D15706" t="str">
            <v>WA</v>
          </cell>
          <cell r="E15706">
            <v>7071939.802046149</v>
          </cell>
        </row>
        <row r="15707">
          <cell r="A15707" t="str">
            <v>2015-5-WI</v>
          </cell>
          <cell r="B15707">
            <v>2015</v>
          </cell>
          <cell r="C15707">
            <v>5</v>
          </cell>
          <cell r="D15707" t="str">
            <v>WI</v>
          </cell>
          <cell r="E15707">
            <v>5868507.8479628079</v>
          </cell>
        </row>
        <row r="15708">
          <cell r="A15708" t="str">
            <v>2015-5-WV</v>
          </cell>
          <cell r="B15708">
            <v>2015</v>
          </cell>
          <cell r="C15708">
            <v>5</v>
          </cell>
          <cell r="D15708" t="str">
            <v>WV</v>
          </cell>
          <cell r="E15708">
            <v>1851686.3335659094</v>
          </cell>
        </row>
        <row r="15709">
          <cell r="A15709" t="str">
            <v>2015-5-WY</v>
          </cell>
          <cell r="B15709">
            <v>2015</v>
          </cell>
          <cell r="C15709">
            <v>5</v>
          </cell>
          <cell r="D15709" t="str">
            <v>WY</v>
          </cell>
          <cell r="E15709">
            <v>581712.06985577499</v>
          </cell>
        </row>
        <row r="15710">
          <cell r="A15710" t="str">
            <v>2015-6-AK</v>
          </cell>
          <cell r="B15710">
            <v>2015</v>
          </cell>
          <cell r="C15710">
            <v>6</v>
          </cell>
          <cell r="D15710" t="str">
            <v>AK</v>
          </cell>
          <cell r="E15710">
            <v>746066.97996573301</v>
          </cell>
        </row>
        <row r="15711">
          <cell r="A15711" t="str">
            <v>2015-6-AL</v>
          </cell>
          <cell r="B15711">
            <v>2015</v>
          </cell>
          <cell r="C15711">
            <v>6</v>
          </cell>
          <cell r="D15711" t="str">
            <v>AL</v>
          </cell>
          <cell r="E15711">
            <v>4958335.8865094651</v>
          </cell>
        </row>
        <row r="15712">
          <cell r="A15712" t="str">
            <v>2015-6-AR</v>
          </cell>
          <cell r="B15712">
            <v>2015</v>
          </cell>
          <cell r="C15712">
            <v>6</v>
          </cell>
          <cell r="D15712" t="str">
            <v>AR</v>
          </cell>
          <cell r="E15712">
            <v>3021439.7865228853</v>
          </cell>
        </row>
        <row r="15713">
          <cell r="A15713" t="str">
            <v>2015-6-AZ</v>
          </cell>
          <cell r="B15713">
            <v>2015</v>
          </cell>
          <cell r="C15713">
            <v>6</v>
          </cell>
          <cell r="D15713" t="str">
            <v>AZ</v>
          </cell>
          <cell r="E15713">
            <v>7115549.9163984265</v>
          </cell>
        </row>
        <row r="15714">
          <cell r="A15714" t="str">
            <v>2015-6-CA</v>
          </cell>
          <cell r="B15714">
            <v>2015</v>
          </cell>
          <cell r="C15714">
            <v>6</v>
          </cell>
          <cell r="D15714" t="str">
            <v>CA</v>
          </cell>
          <cell r="E15714">
            <v>40653951.77354835</v>
          </cell>
        </row>
        <row r="15715">
          <cell r="A15715" t="str">
            <v>2015-6-CO</v>
          </cell>
          <cell r="B15715">
            <v>2015</v>
          </cell>
          <cell r="C15715">
            <v>6</v>
          </cell>
          <cell r="D15715" t="str">
            <v>CO</v>
          </cell>
          <cell r="E15715">
            <v>5416728.8199130679</v>
          </cell>
        </row>
        <row r="15716">
          <cell r="A15716" t="str">
            <v>2015-6-CT</v>
          </cell>
          <cell r="B15716">
            <v>2015</v>
          </cell>
          <cell r="C15716">
            <v>6</v>
          </cell>
          <cell r="D15716" t="str">
            <v>CT</v>
          </cell>
          <cell r="E15716">
            <v>3608987.9321922008</v>
          </cell>
        </row>
        <row r="15717">
          <cell r="A15717" t="str">
            <v>2015-6-DC</v>
          </cell>
          <cell r="B15717">
            <v>2015</v>
          </cell>
          <cell r="C15717">
            <v>6</v>
          </cell>
          <cell r="D15717" t="str">
            <v>DC</v>
          </cell>
          <cell r="E15717">
            <v>579970.11837608216</v>
          </cell>
        </row>
        <row r="15718">
          <cell r="A15718" t="str">
            <v>2015-6-DE</v>
          </cell>
          <cell r="B15718">
            <v>2015</v>
          </cell>
          <cell r="C15718">
            <v>6</v>
          </cell>
          <cell r="D15718" t="str">
            <v>DE</v>
          </cell>
          <cell r="E15718">
            <v>937288.82719719177</v>
          </cell>
        </row>
        <row r="15719">
          <cell r="A15719" t="str">
            <v>2015-6-FL</v>
          </cell>
          <cell r="B15719">
            <v>2015</v>
          </cell>
          <cell r="C15719">
            <v>6</v>
          </cell>
          <cell r="D15719" t="str">
            <v>FL</v>
          </cell>
          <cell r="E15719">
            <v>19737869.897689793</v>
          </cell>
        </row>
        <row r="15720">
          <cell r="A15720" t="str">
            <v>2015-6-GA</v>
          </cell>
          <cell r="B15720">
            <v>2015</v>
          </cell>
          <cell r="C15720">
            <v>6</v>
          </cell>
          <cell r="D15720" t="str">
            <v>GA</v>
          </cell>
          <cell r="E15720">
            <v>10526646.727338653</v>
          </cell>
        </row>
        <row r="15721">
          <cell r="A15721" t="str">
            <v>2015-6-HI</v>
          </cell>
          <cell r="B15721">
            <v>2015</v>
          </cell>
          <cell r="C15721">
            <v>6</v>
          </cell>
          <cell r="D15721" t="str">
            <v>HI</v>
          </cell>
          <cell r="E15721">
            <v>1403420.1896884535</v>
          </cell>
        </row>
        <row r="15722">
          <cell r="A15722" t="str">
            <v>2015-6-IA</v>
          </cell>
          <cell r="B15722">
            <v>2015</v>
          </cell>
          <cell r="C15722">
            <v>6</v>
          </cell>
          <cell r="D15722" t="str">
            <v>IA</v>
          </cell>
          <cell r="E15722">
            <v>3106509.3067085259</v>
          </cell>
        </row>
        <row r="15723">
          <cell r="A15723" t="str">
            <v>2015-6-ID</v>
          </cell>
          <cell r="B15723">
            <v>2015</v>
          </cell>
          <cell r="C15723">
            <v>6</v>
          </cell>
          <cell r="D15723" t="str">
            <v>ID</v>
          </cell>
          <cell r="E15723">
            <v>1672448.4515754071</v>
          </cell>
        </row>
        <row r="15724">
          <cell r="A15724" t="str">
            <v>2015-6-IL</v>
          </cell>
          <cell r="B15724">
            <v>2015</v>
          </cell>
          <cell r="C15724">
            <v>6</v>
          </cell>
          <cell r="D15724" t="str">
            <v>IL</v>
          </cell>
          <cell r="E15724">
            <v>13223881.703172702</v>
          </cell>
        </row>
        <row r="15725">
          <cell r="A15725" t="str">
            <v>2015-6-IN</v>
          </cell>
          <cell r="B15725">
            <v>2015</v>
          </cell>
          <cell r="C15725">
            <v>6</v>
          </cell>
          <cell r="D15725" t="str">
            <v>IN</v>
          </cell>
          <cell r="E15725">
            <v>6619017.6347231995</v>
          </cell>
        </row>
        <row r="15726">
          <cell r="A15726" t="str">
            <v>2015-6-KS</v>
          </cell>
          <cell r="B15726">
            <v>2015</v>
          </cell>
          <cell r="C15726">
            <v>6</v>
          </cell>
          <cell r="D15726" t="str">
            <v>KS</v>
          </cell>
          <cell r="E15726">
            <v>2901564.7115184637</v>
          </cell>
        </row>
        <row r="15727">
          <cell r="A15727" t="str">
            <v>2015-6-KY</v>
          </cell>
          <cell r="B15727">
            <v>2015</v>
          </cell>
          <cell r="C15727">
            <v>6</v>
          </cell>
          <cell r="D15727" t="str">
            <v>KY</v>
          </cell>
          <cell r="E15727">
            <v>4484712.6408160934</v>
          </cell>
        </row>
        <row r="15728">
          <cell r="A15728" t="str">
            <v>2015-6-LA</v>
          </cell>
          <cell r="B15728">
            <v>2015</v>
          </cell>
          <cell r="C15728">
            <v>6</v>
          </cell>
          <cell r="D15728" t="str">
            <v>LA</v>
          </cell>
          <cell r="E15728">
            <v>4644682.7383261751</v>
          </cell>
        </row>
        <row r="15729">
          <cell r="A15729" t="str">
            <v>2015-6-MA</v>
          </cell>
          <cell r="B15729">
            <v>2015</v>
          </cell>
          <cell r="C15729">
            <v>6</v>
          </cell>
          <cell r="D15729" t="str">
            <v>MA</v>
          </cell>
          <cell r="E15729">
            <v>6741801.6009090748</v>
          </cell>
        </row>
        <row r="15730">
          <cell r="A15730" t="str">
            <v>2015-6-MD</v>
          </cell>
          <cell r="B15730">
            <v>2015</v>
          </cell>
          <cell r="C15730">
            <v>6</v>
          </cell>
          <cell r="D15730" t="str">
            <v>MD</v>
          </cell>
          <cell r="E15730">
            <v>6039695.5261974791</v>
          </cell>
        </row>
        <row r="15731">
          <cell r="A15731" t="str">
            <v>2015-6-ME</v>
          </cell>
          <cell r="B15731">
            <v>2015</v>
          </cell>
          <cell r="C15731">
            <v>6</v>
          </cell>
          <cell r="D15731" t="str">
            <v>ME</v>
          </cell>
          <cell r="E15731">
            <v>1325607.011491322</v>
          </cell>
        </row>
        <row r="15732">
          <cell r="A15732" t="str">
            <v>2015-6-MI</v>
          </cell>
          <cell r="B15732">
            <v>2015</v>
          </cell>
          <cell r="C15732">
            <v>6</v>
          </cell>
          <cell r="D15732" t="str">
            <v>MI</v>
          </cell>
          <cell r="E15732">
            <v>10047274.917144395</v>
          </cell>
        </row>
        <row r="15733">
          <cell r="A15733" t="str">
            <v>2015-6-MN</v>
          </cell>
          <cell r="B15733">
            <v>2015</v>
          </cell>
          <cell r="C15733">
            <v>6</v>
          </cell>
          <cell r="D15733" t="str">
            <v>MN</v>
          </cell>
          <cell r="E15733">
            <v>5526008.4287492372</v>
          </cell>
        </row>
        <row r="15734">
          <cell r="A15734" t="str">
            <v>2015-6-MO</v>
          </cell>
          <cell r="B15734">
            <v>2015</v>
          </cell>
          <cell r="C15734">
            <v>6</v>
          </cell>
          <cell r="D15734" t="str">
            <v>MO</v>
          </cell>
          <cell r="E15734">
            <v>6166922.120355472</v>
          </cell>
        </row>
        <row r="15735">
          <cell r="A15735" t="str">
            <v>2015-6-MS</v>
          </cell>
          <cell r="B15735">
            <v>2015</v>
          </cell>
          <cell r="C15735">
            <v>6</v>
          </cell>
          <cell r="D15735" t="str">
            <v>MS</v>
          </cell>
          <cell r="E15735">
            <v>3074409.9954377655</v>
          </cell>
        </row>
        <row r="15736">
          <cell r="A15736" t="str">
            <v>2015-6-MT</v>
          </cell>
          <cell r="B15736">
            <v>2015</v>
          </cell>
          <cell r="C15736">
            <v>6</v>
          </cell>
          <cell r="D15736" t="str">
            <v>MT</v>
          </cell>
          <cell r="E15736">
            <v>1019161.9168140218</v>
          </cell>
        </row>
        <row r="15737">
          <cell r="A15737" t="str">
            <v>2015-6-NC</v>
          </cell>
          <cell r="B15737">
            <v>2015</v>
          </cell>
          <cell r="C15737">
            <v>6</v>
          </cell>
          <cell r="D15737" t="str">
            <v>NC</v>
          </cell>
          <cell r="E15737">
            <v>10128642.07363598</v>
          </cell>
        </row>
        <row r="15738">
          <cell r="A15738" t="str">
            <v>2015-6-ND</v>
          </cell>
          <cell r="B15738">
            <v>2015</v>
          </cell>
          <cell r="C15738">
            <v>6</v>
          </cell>
          <cell r="D15738" t="str">
            <v>ND</v>
          </cell>
          <cell r="E15738">
            <v>675886.18621747801</v>
          </cell>
        </row>
        <row r="15739">
          <cell r="A15739" t="str">
            <v>2015-6-NE</v>
          </cell>
          <cell r="B15739">
            <v>2015</v>
          </cell>
          <cell r="C15739">
            <v>6</v>
          </cell>
          <cell r="D15739" t="str">
            <v>NE</v>
          </cell>
          <cell r="E15739">
            <v>1883276.1444676016</v>
          </cell>
        </row>
        <row r="15740">
          <cell r="A15740" t="str">
            <v>2015-6-NH</v>
          </cell>
          <cell r="B15740">
            <v>2015</v>
          </cell>
          <cell r="C15740">
            <v>6</v>
          </cell>
          <cell r="D15740" t="str">
            <v>NH</v>
          </cell>
          <cell r="E15740">
            <v>1346442.7966634808</v>
          </cell>
        </row>
        <row r="15741">
          <cell r="A15741" t="str">
            <v>2015-6-NJ</v>
          </cell>
          <cell r="B15741">
            <v>2015</v>
          </cell>
          <cell r="C15741">
            <v>6</v>
          </cell>
          <cell r="D15741" t="str">
            <v>NJ</v>
          </cell>
          <cell r="E15741">
            <v>8866899.4955155719</v>
          </cell>
        </row>
        <row r="15742">
          <cell r="A15742" t="str">
            <v>2015-6-NM</v>
          </cell>
          <cell r="B15742">
            <v>2015</v>
          </cell>
          <cell r="C15742">
            <v>6</v>
          </cell>
          <cell r="D15742" t="str">
            <v>NM</v>
          </cell>
          <cell r="E15742">
            <v>2219125.0427798596</v>
          </cell>
        </row>
        <row r="15743">
          <cell r="A15743" t="str">
            <v>2015-6-NV</v>
          </cell>
          <cell r="B15743">
            <v>2015</v>
          </cell>
          <cell r="C15743">
            <v>6</v>
          </cell>
          <cell r="D15743" t="str">
            <v>NV</v>
          </cell>
          <cell r="E15743">
            <v>2676477.5790710268</v>
          </cell>
        </row>
        <row r="15744">
          <cell r="A15744" t="str">
            <v>2015-6-NY</v>
          </cell>
          <cell r="B15744">
            <v>2015</v>
          </cell>
          <cell r="C15744">
            <v>6</v>
          </cell>
          <cell r="D15744" t="str">
            <v>NY</v>
          </cell>
          <cell r="E15744">
            <v>19599128.224711157</v>
          </cell>
        </row>
        <row r="15745">
          <cell r="A15745" t="str">
            <v>2015-6-OH</v>
          </cell>
          <cell r="B15745">
            <v>2015</v>
          </cell>
          <cell r="C15745">
            <v>6</v>
          </cell>
          <cell r="D15745" t="str">
            <v>OH</v>
          </cell>
          <cell r="E15745">
            <v>11664496.367937762</v>
          </cell>
        </row>
        <row r="15746">
          <cell r="A15746" t="str">
            <v>2015-6-OK</v>
          </cell>
          <cell r="B15746">
            <v>2015</v>
          </cell>
          <cell r="C15746">
            <v>6</v>
          </cell>
          <cell r="D15746" t="str">
            <v>OK</v>
          </cell>
          <cell r="E15746">
            <v>3823878.4590089447</v>
          </cell>
        </row>
        <row r="15747">
          <cell r="A15747" t="str">
            <v>2015-6-OR</v>
          </cell>
          <cell r="B15747">
            <v>2015</v>
          </cell>
          <cell r="C15747">
            <v>6</v>
          </cell>
          <cell r="D15747" t="str">
            <v>OR</v>
          </cell>
          <cell r="E15747">
            <v>4048515.959011341</v>
          </cell>
        </row>
        <row r="15748">
          <cell r="A15748" t="str">
            <v>2015-6-PA</v>
          </cell>
          <cell r="B15748">
            <v>2015</v>
          </cell>
          <cell r="C15748">
            <v>6</v>
          </cell>
          <cell r="D15748" t="str">
            <v>PA</v>
          </cell>
          <cell r="E15748">
            <v>12848446.291265812</v>
          </cell>
        </row>
        <row r="15749">
          <cell r="A15749" t="str">
            <v>2015-6-RI</v>
          </cell>
          <cell r="B15749">
            <v>2015</v>
          </cell>
          <cell r="C15749">
            <v>6</v>
          </cell>
          <cell r="D15749" t="str">
            <v>RI</v>
          </cell>
          <cell r="E15749">
            <v>1067527.8048050385</v>
          </cell>
        </row>
        <row r="15750">
          <cell r="A15750" t="str">
            <v>2015-6-SC</v>
          </cell>
          <cell r="B15750">
            <v>2015</v>
          </cell>
          <cell r="C15750">
            <v>6</v>
          </cell>
          <cell r="D15750" t="str">
            <v>SC</v>
          </cell>
          <cell r="E15750">
            <v>4831707.4109707922</v>
          </cell>
        </row>
        <row r="15751">
          <cell r="A15751" t="str">
            <v>2015-6-SD</v>
          </cell>
          <cell r="B15751">
            <v>2015</v>
          </cell>
          <cell r="C15751">
            <v>6</v>
          </cell>
          <cell r="D15751" t="str">
            <v>SD</v>
          </cell>
          <cell r="E15751">
            <v>825592.88779594877</v>
          </cell>
        </row>
        <row r="15752">
          <cell r="A15752" t="str">
            <v>2015-6-TN</v>
          </cell>
          <cell r="B15752">
            <v>2015</v>
          </cell>
          <cell r="C15752">
            <v>6</v>
          </cell>
          <cell r="D15752" t="str">
            <v>TN</v>
          </cell>
          <cell r="E15752">
            <v>6547846.0890362775</v>
          </cell>
        </row>
        <row r="15753">
          <cell r="A15753" t="str">
            <v>2015-6-TX</v>
          </cell>
          <cell r="B15753">
            <v>2015</v>
          </cell>
          <cell r="C15753">
            <v>6</v>
          </cell>
          <cell r="D15753" t="str">
            <v>TX</v>
          </cell>
          <cell r="E15753">
            <v>27781889.128849637</v>
          </cell>
        </row>
        <row r="15754">
          <cell r="A15754" t="str">
            <v>2015-6-UT</v>
          </cell>
          <cell r="B15754">
            <v>2015</v>
          </cell>
          <cell r="C15754">
            <v>6</v>
          </cell>
          <cell r="D15754" t="str">
            <v>UT</v>
          </cell>
          <cell r="E15754">
            <v>3074069.8698450532</v>
          </cell>
        </row>
        <row r="15755">
          <cell r="A15755" t="str">
            <v>2015-6-VA</v>
          </cell>
          <cell r="B15755">
            <v>2015</v>
          </cell>
          <cell r="C15755">
            <v>6</v>
          </cell>
          <cell r="D15755" t="str">
            <v>VA</v>
          </cell>
          <cell r="E15755">
            <v>8401889.2483641692</v>
          </cell>
        </row>
        <row r="15756">
          <cell r="A15756" t="str">
            <v>2015-6-VT</v>
          </cell>
          <cell r="B15756">
            <v>2015</v>
          </cell>
          <cell r="C15756">
            <v>6</v>
          </cell>
          <cell r="D15756" t="str">
            <v>VT</v>
          </cell>
          <cell r="E15756">
            <v>644426.35626551649</v>
          </cell>
        </row>
        <row r="15757">
          <cell r="A15757" t="str">
            <v>2015-6-WA</v>
          </cell>
          <cell r="B15757">
            <v>2015</v>
          </cell>
          <cell r="C15757">
            <v>6</v>
          </cell>
          <cell r="D15757" t="str">
            <v>WA</v>
          </cell>
          <cell r="E15757">
            <v>7078322.5016607791</v>
          </cell>
        </row>
        <row r="15758">
          <cell r="A15758" t="str">
            <v>2015-6-WI</v>
          </cell>
          <cell r="B15758">
            <v>2015</v>
          </cell>
          <cell r="C15758">
            <v>6</v>
          </cell>
          <cell r="D15758" t="str">
            <v>WI</v>
          </cell>
          <cell r="E15758">
            <v>5871458.0844092397</v>
          </cell>
        </row>
        <row r="15759">
          <cell r="A15759" t="str">
            <v>2015-6-WV</v>
          </cell>
          <cell r="B15759">
            <v>2015</v>
          </cell>
          <cell r="C15759">
            <v>6</v>
          </cell>
          <cell r="D15759" t="str">
            <v>WV</v>
          </cell>
          <cell r="E15759">
            <v>1851733.7513422219</v>
          </cell>
        </row>
        <row r="15760">
          <cell r="A15760" t="str">
            <v>2015-6-WY</v>
          </cell>
          <cell r="B15760">
            <v>2015</v>
          </cell>
          <cell r="C15760">
            <v>6</v>
          </cell>
          <cell r="D15760" t="str">
            <v>WY</v>
          </cell>
          <cell r="E15760">
            <v>582007.68993960728</v>
          </cell>
        </row>
        <row r="15761">
          <cell r="A15761" t="str">
            <v>2015-7-AK</v>
          </cell>
          <cell r="B15761">
            <v>2015</v>
          </cell>
          <cell r="C15761">
            <v>7</v>
          </cell>
          <cell r="D15761" t="str">
            <v>AK</v>
          </cell>
          <cell r="E15761">
            <v>746628.40397742298</v>
          </cell>
        </row>
        <row r="15762">
          <cell r="A15762" t="str">
            <v>2015-7-AL</v>
          </cell>
          <cell r="B15762">
            <v>2015</v>
          </cell>
          <cell r="C15762">
            <v>7</v>
          </cell>
          <cell r="D15762" t="str">
            <v>AL</v>
          </cell>
          <cell r="E15762">
            <v>4961067.1136461385</v>
          </cell>
        </row>
        <row r="15763">
          <cell r="A15763" t="str">
            <v>2015-7-AR</v>
          </cell>
          <cell r="B15763">
            <v>2015</v>
          </cell>
          <cell r="C15763">
            <v>7</v>
          </cell>
          <cell r="D15763" t="str">
            <v>AR</v>
          </cell>
          <cell r="E15763">
            <v>3023141.9734303229</v>
          </cell>
        </row>
        <row r="15764">
          <cell r="A15764" t="str">
            <v>2015-7-AZ</v>
          </cell>
          <cell r="B15764">
            <v>2015</v>
          </cell>
          <cell r="C15764">
            <v>7</v>
          </cell>
          <cell r="D15764" t="str">
            <v>AZ</v>
          </cell>
          <cell r="E15764">
            <v>7126208.6563359722</v>
          </cell>
        </row>
        <row r="15765">
          <cell r="A15765" t="str">
            <v>2015-7-CA</v>
          </cell>
          <cell r="B15765">
            <v>2015</v>
          </cell>
          <cell r="C15765">
            <v>7</v>
          </cell>
          <cell r="D15765" t="str">
            <v>CA</v>
          </cell>
          <cell r="E15765">
            <v>40692963.585600115</v>
          </cell>
        </row>
        <row r="15766">
          <cell r="A15766" t="str">
            <v>2015-7-CO</v>
          </cell>
          <cell r="B15766">
            <v>2015</v>
          </cell>
          <cell r="C15766">
            <v>7</v>
          </cell>
          <cell r="D15766" t="str">
            <v>CO</v>
          </cell>
          <cell r="E15766">
            <v>5423297.6642818879</v>
          </cell>
        </row>
        <row r="15767">
          <cell r="A15767" t="str">
            <v>2015-7-CT</v>
          </cell>
          <cell r="B15767">
            <v>2015</v>
          </cell>
          <cell r="C15767">
            <v>7</v>
          </cell>
          <cell r="D15767" t="str">
            <v>CT</v>
          </cell>
          <cell r="E15767">
            <v>3609557.7112124567</v>
          </cell>
        </row>
        <row r="15768">
          <cell r="A15768" t="str">
            <v>2015-7-DC</v>
          </cell>
          <cell r="B15768">
            <v>2015</v>
          </cell>
          <cell r="C15768">
            <v>7</v>
          </cell>
          <cell r="D15768" t="str">
            <v>DC</v>
          </cell>
          <cell r="E15768">
            <v>579593.0196164411</v>
          </cell>
        </row>
        <row r="15769">
          <cell r="A15769" t="str">
            <v>2015-7-DE</v>
          </cell>
          <cell r="B15769">
            <v>2015</v>
          </cell>
          <cell r="C15769">
            <v>7</v>
          </cell>
          <cell r="D15769" t="str">
            <v>DE</v>
          </cell>
          <cell r="E15769">
            <v>937881.53150141553</v>
          </cell>
        </row>
        <row r="15770">
          <cell r="A15770" t="str">
            <v>2015-7-FL</v>
          </cell>
          <cell r="B15770">
            <v>2015</v>
          </cell>
          <cell r="C15770">
            <v>7</v>
          </cell>
          <cell r="D15770" t="str">
            <v>FL</v>
          </cell>
          <cell r="E15770">
            <v>19757871.782289315</v>
          </cell>
        </row>
        <row r="15771">
          <cell r="A15771" t="str">
            <v>2015-7-GA</v>
          </cell>
          <cell r="B15771">
            <v>2015</v>
          </cell>
          <cell r="C15771">
            <v>7</v>
          </cell>
          <cell r="D15771" t="str">
            <v>GA</v>
          </cell>
          <cell r="E15771">
            <v>10538074.020204738</v>
          </cell>
        </row>
        <row r="15772">
          <cell r="A15772" t="str">
            <v>2015-7-HI</v>
          </cell>
          <cell r="B15772">
            <v>2015</v>
          </cell>
          <cell r="C15772">
            <v>7</v>
          </cell>
          <cell r="D15772" t="str">
            <v>HI</v>
          </cell>
          <cell r="E15772">
            <v>1404143.4703243608</v>
          </cell>
        </row>
        <row r="15773">
          <cell r="A15773" t="str">
            <v>2015-7-IA</v>
          </cell>
          <cell r="B15773">
            <v>2015</v>
          </cell>
          <cell r="C15773">
            <v>7</v>
          </cell>
          <cell r="D15773" t="str">
            <v>IA</v>
          </cell>
          <cell r="E15773">
            <v>3107468.5137252472</v>
          </cell>
        </row>
        <row r="15774">
          <cell r="A15774" t="str">
            <v>2015-7-ID</v>
          </cell>
          <cell r="B15774">
            <v>2015</v>
          </cell>
          <cell r="C15774">
            <v>7</v>
          </cell>
          <cell r="D15774" t="str">
            <v>ID</v>
          </cell>
          <cell r="E15774">
            <v>1674013.3832158013</v>
          </cell>
        </row>
        <row r="15775">
          <cell r="A15775" t="str">
            <v>2015-7-IL</v>
          </cell>
          <cell r="B15775">
            <v>2015</v>
          </cell>
          <cell r="C15775">
            <v>7</v>
          </cell>
          <cell r="D15775" t="str">
            <v>IL</v>
          </cell>
          <cell r="E15775">
            <v>13229991.938507777</v>
          </cell>
        </row>
        <row r="15776">
          <cell r="A15776" t="str">
            <v>2015-7-IN</v>
          </cell>
          <cell r="B15776">
            <v>2015</v>
          </cell>
          <cell r="C15776">
            <v>7</v>
          </cell>
          <cell r="D15776" t="str">
            <v>IN</v>
          </cell>
          <cell r="E15776">
            <v>6621168.0707751736</v>
          </cell>
        </row>
        <row r="15777">
          <cell r="A15777" t="str">
            <v>2015-7-KS</v>
          </cell>
          <cell r="B15777">
            <v>2015</v>
          </cell>
          <cell r="C15777">
            <v>7</v>
          </cell>
          <cell r="D15777" t="str">
            <v>KS</v>
          </cell>
          <cell r="E15777">
            <v>2902453.1792810922</v>
          </cell>
        </row>
        <row r="15778">
          <cell r="A15778" t="str">
            <v>2015-7-KY</v>
          </cell>
          <cell r="B15778">
            <v>2015</v>
          </cell>
          <cell r="C15778">
            <v>7</v>
          </cell>
          <cell r="D15778" t="str">
            <v>KY</v>
          </cell>
          <cell r="E15778">
            <v>4486955.8055771235</v>
          </cell>
        </row>
        <row r="15779">
          <cell r="A15779" t="str">
            <v>2015-7-LA</v>
          </cell>
          <cell r="B15779">
            <v>2015</v>
          </cell>
          <cell r="C15779">
            <v>7</v>
          </cell>
          <cell r="D15779" t="str">
            <v>LA</v>
          </cell>
          <cell r="E15779">
            <v>4646437.4839672968</v>
          </cell>
        </row>
        <row r="15780">
          <cell r="A15780" t="str">
            <v>2015-7-MA</v>
          </cell>
          <cell r="B15780">
            <v>2015</v>
          </cell>
          <cell r="C15780">
            <v>7</v>
          </cell>
          <cell r="D15780" t="str">
            <v>MA</v>
          </cell>
          <cell r="E15780">
            <v>6744997.0691307522</v>
          </cell>
        </row>
        <row r="15781">
          <cell r="A15781" t="str">
            <v>2015-7-MD</v>
          </cell>
          <cell r="B15781">
            <v>2015</v>
          </cell>
          <cell r="C15781">
            <v>7</v>
          </cell>
          <cell r="D15781" t="str">
            <v>MD</v>
          </cell>
          <cell r="E15781">
            <v>6043682.3684147298</v>
          </cell>
        </row>
        <row r="15782">
          <cell r="A15782" t="str">
            <v>2015-7-ME</v>
          </cell>
          <cell r="B15782">
            <v>2015</v>
          </cell>
          <cell r="C15782">
            <v>7</v>
          </cell>
          <cell r="D15782" t="str">
            <v>ME</v>
          </cell>
          <cell r="E15782">
            <v>1325646.608271179</v>
          </cell>
        </row>
        <row r="15783">
          <cell r="A15783" t="str">
            <v>2015-7-MI</v>
          </cell>
          <cell r="B15783">
            <v>2015</v>
          </cell>
          <cell r="C15783">
            <v>7</v>
          </cell>
          <cell r="D15783" t="str">
            <v>MI</v>
          </cell>
          <cell r="E15783">
            <v>10050287.629660165</v>
          </cell>
        </row>
        <row r="15784">
          <cell r="A15784" t="str">
            <v>2015-7-MN</v>
          </cell>
          <cell r="B15784">
            <v>2015</v>
          </cell>
          <cell r="C15784">
            <v>7</v>
          </cell>
          <cell r="D15784" t="str">
            <v>MN</v>
          </cell>
          <cell r="E15784">
            <v>5529368.6223027324</v>
          </cell>
        </row>
        <row r="15785">
          <cell r="A15785" t="str">
            <v>2015-7-MO</v>
          </cell>
          <cell r="B15785">
            <v>2015</v>
          </cell>
          <cell r="C15785">
            <v>7</v>
          </cell>
          <cell r="D15785" t="str">
            <v>MO</v>
          </cell>
          <cell r="E15785">
            <v>6169693.873652542</v>
          </cell>
        </row>
        <row r="15786">
          <cell r="A15786" t="str">
            <v>2015-7-MS</v>
          </cell>
          <cell r="B15786">
            <v>2015</v>
          </cell>
          <cell r="C15786">
            <v>7</v>
          </cell>
          <cell r="D15786" t="str">
            <v>MS</v>
          </cell>
          <cell r="E15786">
            <v>3076052.9398509753</v>
          </cell>
        </row>
        <row r="15787">
          <cell r="A15787" t="str">
            <v>2015-7-MT</v>
          </cell>
          <cell r="B15787">
            <v>2015</v>
          </cell>
          <cell r="C15787">
            <v>7</v>
          </cell>
          <cell r="D15787" t="str">
            <v>MT</v>
          </cell>
          <cell r="E15787">
            <v>1019664.5705149034</v>
          </cell>
        </row>
        <row r="15788">
          <cell r="A15788" t="str">
            <v>2015-7-NC</v>
          </cell>
          <cell r="B15788">
            <v>2015</v>
          </cell>
          <cell r="C15788">
            <v>7</v>
          </cell>
          <cell r="D15788" t="str">
            <v>NC</v>
          </cell>
          <cell r="E15788">
            <v>10137196.786296409</v>
          </cell>
        </row>
        <row r="15789">
          <cell r="A15789" t="str">
            <v>2015-7-ND</v>
          </cell>
          <cell r="B15789">
            <v>2015</v>
          </cell>
          <cell r="C15789">
            <v>7</v>
          </cell>
          <cell r="D15789" t="str">
            <v>ND</v>
          </cell>
          <cell r="E15789">
            <v>675940.62759557681</v>
          </cell>
        </row>
        <row r="15790">
          <cell r="A15790" t="str">
            <v>2015-7-NE</v>
          </cell>
          <cell r="B15790">
            <v>2015</v>
          </cell>
          <cell r="C15790">
            <v>7</v>
          </cell>
          <cell r="D15790" t="str">
            <v>NE</v>
          </cell>
          <cell r="E15790">
            <v>1884159.6899523982</v>
          </cell>
        </row>
        <row r="15791">
          <cell r="A15791" t="str">
            <v>2015-7-NH</v>
          </cell>
          <cell r="B15791">
            <v>2015</v>
          </cell>
          <cell r="C15791">
            <v>7</v>
          </cell>
          <cell r="D15791" t="str">
            <v>NH</v>
          </cell>
          <cell r="E15791">
            <v>1346917.3109723697</v>
          </cell>
        </row>
        <row r="15792">
          <cell r="A15792" t="str">
            <v>2015-7-NJ</v>
          </cell>
          <cell r="B15792">
            <v>2015</v>
          </cell>
          <cell r="C15792">
            <v>7</v>
          </cell>
          <cell r="D15792" t="str">
            <v>NJ</v>
          </cell>
          <cell r="E15792">
            <v>8869686.7587741464</v>
          </cell>
        </row>
        <row r="15793">
          <cell r="A15793" t="str">
            <v>2015-7-NM</v>
          </cell>
          <cell r="B15793">
            <v>2015</v>
          </cell>
          <cell r="C15793">
            <v>7</v>
          </cell>
          <cell r="D15793" t="str">
            <v>NM</v>
          </cell>
          <cell r="E15793">
            <v>2221349.5853405008</v>
          </cell>
        </row>
        <row r="15794">
          <cell r="A15794" t="str">
            <v>2015-7-NV</v>
          </cell>
          <cell r="B15794">
            <v>2015</v>
          </cell>
          <cell r="C15794">
            <v>7</v>
          </cell>
          <cell r="D15794" t="str">
            <v>NV</v>
          </cell>
          <cell r="E15794">
            <v>2678257.9431292936</v>
          </cell>
        </row>
        <row r="15795">
          <cell r="A15795" t="str">
            <v>2015-7-NY</v>
          </cell>
          <cell r="B15795">
            <v>2015</v>
          </cell>
          <cell r="C15795">
            <v>7</v>
          </cell>
          <cell r="D15795" t="str">
            <v>NY</v>
          </cell>
          <cell r="E15795">
            <v>19602723.491482124</v>
          </cell>
        </row>
        <row r="15796">
          <cell r="A15796" t="str">
            <v>2015-7-OH</v>
          </cell>
          <cell r="B15796">
            <v>2015</v>
          </cell>
          <cell r="C15796">
            <v>7</v>
          </cell>
          <cell r="D15796" t="str">
            <v>OH</v>
          </cell>
          <cell r="E15796">
            <v>11666579.873269884</v>
          </cell>
        </row>
        <row r="15797">
          <cell r="A15797" t="str">
            <v>2015-7-OK</v>
          </cell>
          <cell r="B15797">
            <v>2015</v>
          </cell>
          <cell r="C15797">
            <v>7</v>
          </cell>
          <cell r="D15797" t="str">
            <v>OK</v>
          </cell>
          <cell r="E15797">
            <v>3825182.7783962111</v>
          </cell>
        </row>
        <row r="15798">
          <cell r="A15798" t="str">
            <v>2015-7-OR</v>
          </cell>
          <cell r="B15798">
            <v>2015</v>
          </cell>
          <cell r="C15798">
            <v>7</v>
          </cell>
          <cell r="D15798" t="str">
            <v>OR</v>
          </cell>
          <cell r="E15798">
            <v>4051692.4172269967</v>
          </cell>
        </row>
        <row r="15799">
          <cell r="A15799" t="str">
            <v>2015-7-PA</v>
          </cell>
          <cell r="B15799">
            <v>2015</v>
          </cell>
          <cell r="C15799">
            <v>7</v>
          </cell>
          <cell r="D15799" t="str">
            <v>PA</v>
          </cell>
          <cell r="E15799">
            <v>12850873.44603017</v>
          </cell>
        </row>
        <row r="15800">
          <cell r="A15800" t="str">
            <v>2015-7-RI</v>
          </cell>
          <cell r="B15800">
            <v>2015</v>
          </cell>
          <cell r="C15800">
            <v>7</v>
          </cell>
          <cell r="D15800" t="str">
            <v>RI</v>
          </cell>
          <cell r="E15800">
            <v>1067769.5345091685</v>
          </cell>
        </row>
        <row r="15801">
          <cell r="A15801" t="str">
            <v>2015-7-SC</v>
          </cell>
          <cell r="B15801">
            <v>2015</v>
          </cell>
          <cell r="C15801">
            <v>7</v>
          </cell>
          <cell r="D15801" t="str">
            <v>SC</v>
          </cell>
          <cell r="E15801">
            <v>4835005.6193106528</v>
          </cell>
        </row>
        <row r="15802">
          <cell r="A15802" t="str">
            <v>2015-7-SD</v>
          </cell>
          <cell r="B15802">
            <v>2015</v>
          </cell>
          <cell r="C15802">
            <v>7</v>
          </cell>
          <cell r="D15802" t="str">
            <v>SD</v>
          </cell>
          <cell r="E15802">
            <v>825808.74904464779</v>
          </cell>
        </row>
        <row r="15803">
          <cell r="A15803" t="str">
            <v>2015-7-TN</v>
          </cell>
          <cell r="B15803">
            <v>2015</v>
          </cell>
          <cell r="C15803">
            <v>7</v>
          </cell>
          <cell r="D15803" t="str">
            <v>TN</v>
          </cell>
          <cell r="E15803">
            <v>6550972.2333400454</v>
          </cell>
        </row>
        <row r="15804">
          <cell r="A15804" t="str">
            <v>2015-7-TX</v>
          </cell>
          <cell r="B15804">
            <v>2015</v>
          </cell>
          <cell r="C15804">
            <v>7</v>
          </cell>
          <cell r="D15804" t="str">
            <v>TX</v>
          </cell>
          <cell r="E15804">
            <v>27816297.108736053</v>
          </cell>
        </row>
        <row r="15805">
          <cell r="A15805" t="str">
            <v>2015-7-UT</v>
          </cell>
          <cell r="B15805">
            <v>2015</v>
          </cell>
          <cell r="C15805">
            <v>7</v>
          </cell>
          <cell r="D15805" t="str">
            <v>UT</v>
          </cell>
          <cell r="E15805">
            <v>3078941.1989643532</v>
          </cell>
        </row>
        <row r="15806">
          <cell r="A15806" t="str">
            <v>2015-7-VA</v>
          </cell>
          <cell r="B15806">
            <v>2015</v>
          </cell>
          <cell r="C15806">
            <v>7</v>
          </cell>
          <cell r="D15806" t="str">
            <v>VA</v>
          </cell>
          <cell r="E15806">
            <v>8408413.0484366883</v>
          </cell>
        </row>
        <row r="15807">
          <cell r="A15807" t="str">
            <v>2015-7-VT</v>
          </cell>
          <cell r="B15807">
            <v>2015</v>
          </cell>
          <cell r="C15807">
            <v>7</v>
          </cell>
          <cell r="D15807" t="str">
            <v>VT</v>
          </cell>
          <cell r="E15807">
            <v>644742.39346955426</v>
          </cell>
        </row>
        <row r="15808">
          <cell r="A15808" t="str">
            <v>2015-7-WA</v>
          </cell>
          <cell r="B15808">
            <v>2015</v>
          </cell>
          <cell r="C15808">
            <v>7</v>
          </cell>
          <cell r="D15808" t="str">
            <v>WA</v>
          </cell>
          <cell r="E15808">
            <v>7084333.0387289636</v>
          </cell>
        </row>
        <row r="15809">
          <cell r="A15809" t="str">
            <v>2015-7-WI</v>
          </cell>
          <cell r="B15809">
            <v>2015</v>
          </cell>
          <cell r="C15809">
            <v>7</v>
          </cell>
          <cell r="D15809" t="str">
            <v>WI</v>
          </cell>
          <cell r="E15809">
            <v>5874312.2432605205</v>
          </cell>
        </row>
        <row r="15810">
          <cell r="A15810" t="str">
            <v>2015-7-WV</v>
          </cell>
          <cell r="B15810">
            <v>2015</v>
          </cell>
          <cell r="C15810">
            <v>7</v>
          </cell>
          <cell r="D15810" t="str">
            <v>WV</v>
          </cell>
          <cell r="E15810">
            <v>1851781.0902047225</v>
          </cell>
        </row>
        <row r="15811">
          <cell r="A15811" t="str">
            <v>2015-7-WY</v>
          </cell>
          <cell r="B15811">
            <v>2015</v>
          </cell>
          <cell r="C15811">
            <v>7</v>
          </cell>
          <cell r="D15811" t="str">
            <v>WY</v>
          </cell>
          <cell r="E15811">
            <v>582293.57852071116</v>
          </cell>
        </row>
        <row r="15812">
          <cell r="A15812" t="str">
            <v>2015-8-AK</v>
          </cell>
          <cell r="B15812">
            <v>2015</v>
          </cell>
          <cell r="C15812">
            <v>8</v>
          </cell>
          <cell r="D15812" t="str">
            <v>AK</v>
          </cell>
          <cell r="E15812">
            <v>747198.62505891523</v>
          </cell>
        </row>
        <row r="15813">
          <cell r="A15813" t="str">
            <v>2015-8-AL</v>
          </cell>
          <cell r="B15813">
            <v>2015</v>
          </cell>
          <cell r="C15813">
            <v>8</v>
          </cell>
          <cell r="D15813" t="str">
            <v>AL</v>
          </cell>
          <cell r="E15813">
            <v>4963684.1416371819</v>
          </cell>
        </row>
        <row r="15814">
          <cell r="A15814" t="str">
            <v>2015-8-AR</v>
          </cell>
          <cell r="B15814">
            <v>2015</v>
          </cell>
          <cell r="C15814">
            <v>8</v>
          </cell>
          <cell r="D15814" t="str">
            <v>AR</v>
          </cell>
          <cell r="E15814">
            <v>3024727.2651624684</v>
          </cell>
        </row>
        <row r="15815">
          <cell r="A15815" t="str">
            <v>2015-8-AZ</v>
          </cell>
          <cell r="B15815">
            <v>2015</v>
          </cell>
          <cell r="C15815">
            <v>8</v>
          </cell>
          <cell r="D15815" t="str">
            <v>AZ</v>
          </cell>
          <cell r="E15815">
            <v>7136654.5152031602</v>
          </cell>
        </row>
        <row r="15816">
          <cell r="A15816" t="str">
            <v>2015-8-CA</v>
          </cell>
          <cell r="B15816">
            <v>2015</v>
          </cell>
          <cell r="C15816">
            <v>8</v>
          </cell>
          <cell r="D15816" t="str">
            <v>CA</v>
          </cell>
          <cell r="E15816">
            <v>40730739.184131116</v>
          </cell>
        </row>
        <row r="15817">
          <cell r="A15817" t="str">
            <v>2015-8-CO</v>
          </cell>
          <cell r="B15817">
            <v>2015</v>
          </cell>
          <cell r="C15817">
            <v>8</v>
          </cell>
          <cell r="D15817" t="str">
            <v>CO</v>
          </cell>
          <cell r="E15817">
            <v>5430083.425155893</v>
          </cell>
        </row>
        <row r="15818">
          <cell r="A15818" t="str">
            <v>2015-8-CT</v>
          </cell>
          <cell r="B15818">
            <v>2015</v>
          </cell>
          <cell r="C15818">
            <v>8</v>
          </cell>
          <cell r="D15818" t="str">
            <v>CT</v>
          </cell>
          <cell r="E15818">
            <v>3610203.326416357</v>
          </cell>
        </row>
        <row r="15819">
          <cell r="A15819" t="str">
            <v>2015-8-DC</v>
          </cell>
          <cell r="B15819">
            <v>2015</v>
          </cell>
          <cell r="C15819">
            <v>8</v>
          </cell>
          <cell r="D15819" t="str">
            <v>DC</v>
          </cell>
          <cell r="E15819">
            <v>579216.34099546319</v>
          </cell>
        </row>
        <row r="15820">
          <cell r="A15820" t="str">
            <v>2015-8-DE</v>
          </cell>
          <cell r="B15820">
            <v>2015</v>
          </cell>
          <cell r="C15820">
            <v>8</v>
          </cell>
          <cell r="D15820" t="str">
            <v>DE</v>
          </cell>
          <cell r="E15820">
            <v>938422.31989931792</v>
          </cell>
        </row>
        <row r="15821">
          <cell r="A15821" t="str">
            <v>2015-8-FL</v>
          </cell>
          <cell r="B15821">
            <v>2015</v>
          </cell>
          <cell r="C15821">
            <v>8</v>
          </cell>
          <cell r="D15821" t="str">
            <v>FL</v>
          </cell>
          <cell r="E15821">
            <v>19776214.492908459</v>
          </cell>
        </row>
        <row r="15822">
          <cell r="A15822" t="str">
            <v>2015-8-GA</v>
          </cell>
          <cell r="B15822">
            <v>2015</v>
          </cell>
          <cell r="C15822">
            <v>8</v>
          </cell>
          <cell r="D15822" t="str">
            <v>GA</v>
          </cell>
          <cell r="E15822">
            <v>10551914.627385058</v>
          </cell>
        </row>
        <row r="15823">
          <cell r="A15823" t="str">
            <v>2015-8-HI</v>
          </cell>
          <cell r="B15823">
            <v>2015</v>
          </cell>
          <cell r="C15823">
            <v>8</v>
          </cell>
          <cell r="D15823" t="str">
            <v>HI</v>
          </cell>
          <cell r="E15823">
            <v>1404516.1284891921</v>
          </cell>
        </row>
        <row r="15824">
          <cell r="A15824" t="str">
            <v>2015-8-IA</v>
          </cell>
          <cell r="B15824">
            <v>2015</v>
          </cell>
          <cell r="C15824">
            <v>8</v>
          </cell>
          <cell r="D15824" t="str">
            <v>IA</v>
          </cell>
          <cell r="E15824">
            <v>3108446.6721186843</v>
          </cell>
        </row>
        <row r="15825">
          <cell r="A15825" t="str">
            <v>2015-8-ID</v>
          </cell>
          <cell r="B15825">
            <v>2015</v>
          </cell>
          <cell r="C15825">
            <v>8</v>
          </cell>
          <cell r="D15825" t="str">
            <v>ID</v>
          </cell>
          <cell r="E15825">
            <v>1675535.032710043</v>
          </cell>
        </row>
        <row r="15826">
          <cell r="A15826" t="str">
            <v>2015-8-IL</v>
          </cell>
          <cell r="B15826">
            <v>2015</v>
          </cell>
          <cell r="C15826">
            <v>8</v>
          </cell>
          <cell r="D15826" t="str">
            <v>IL</v>
          </cell>
          <cell r="E15826">
            <v>13237135.857972611</v>
          </cell>
        </row>
        <row r="15827">
          <cell r="A15827" t="str">
            <v>2015-8-IN</v>
          </cell>
          <cell r="B15827">
            <v>2015</v>
          </cell>
          <cell r="C15827">
            <v>8</v>
          </cell>
          <cell r="D15827" t="str">
            <v>IN</v>
          </cell>
          <cell r="E15827">
            <v>6623236.4376643542</v>
          </cell>
        </row>
        <row r="15828">
          <cell r="A15828" t="str">
            <v>2015-8-KS</v>
          </cell>
          <cell r="B15828">
            <v>2015</v>
          </cell>
          <cell r="C15828">
            <v>8</v>
          </cell>
          <cell r="D15828" t="str">
            <v>KS</v>
          </cell>
          <cell r="E15828">
            <v>2903003.8479564437</v>
          </cell>
        </row>
        <row r="15829">
          <cell r="A15829" t="str">
            <v>2015-8-KY</v>
          </cell>
          <cell r="B15829">
            <v>2015</v>
          </cell>
          <cell r="C15829">
            <v>8</v>
          </cell>
          <cell r="D15829" t="str">
            <v>KY</v>
          </cell>
          <cell r="E15829">
            <v>4489080.8120039897</v>
          </cell>
        </row>
        <row r="15830">
          <cell r="A15830" t="str">
            <v>2015-8-LA</v>
          </cell>
          <cell r="B15830">
            <v>2015</v>
          </cell>
          <cell r="C15830">
            <v>8</v>
          </cell>
          <cell r="D15830" t="str">
            <v>LA</v>
          </cell>
          <cell r="E15830">
            <v>4648510.1196204238</v>
          </cell>
        </row>
        <row r="15831">
          <cell r="A15831" t="str">
            <v>2015-8-MA</v>
          </cell>
          <cell r="B15831">
            <v>2015</v>
          </cell>
          <cell r="C15831">
            <v>8</v>
          </cell>
          <cell r="D15831" t="str">
            <v>MA</v>
          </cell>
          <cell r="E15831">
            <v>6747977.3746503955</v>
          </cell>
        </row>
        <row r="15832">
          <cell r="A15832" t="str">
            <v>2015-8-MD</v>
          </cell>
          <cell r="B15832">
            <v>2015</v>
          </cell>
          <cell r="C15832">
            <v>8</v>
          </cell>
          <cell r="D15832" t="str">
            <v>MD</v>
          </cell>
          <cell r="E15832">
            <v>6046959.7996324897</v>
          </cell>
        </row>
        <row r="15833">
          <cell r="A15833" t="str">
            <v>2015-8-ME</v>
          </cell>
          <cell r="B15833">
            <v>2015</v>
          </cell>
          <cell r="C15833">
            <v>8</v>
          </cell>
          <cell r="D15833" t="str">
            <v>ME</v>
          </cell>
          <cell r="E15833">
            <v>1325682.404429296</v>
          </cell>
        </row>
        <row r="15834">
          <cell r="A15834" t="str">
            <v>2015-8-MI</v>
          </cell>
          <cell r="B15834">
            <v>2015</v>
          </cell>
          <cell r="C15834">
            <v>8</v>
          </cell>
          <cell r="D15834" t="str">
            <v>MI</v>
          </cell>
          <cell r="E15834">
            <v>10051650.546955086</v>
          </cell>
        </row>
        <row r="15835">
          <cell r="A15835" t="str">
            <v>2015-8-MN</v>
          </cell>
          <cell r="B15835">
            <v>2015</v>
          </cell>
          <cell r="C15835">
            <v>8</v>
          </cell>
          <cell r="D15835" t="str">
            <v>MN</v>
          </cell>
          <cell r="E15835">
            <v>5532325.7679041848</v>
          </cell>
        </row>
        <row r="15836">
          <cell r="A15836" t="str">
            <v>2015-8-MO</v>
          </cell>
          <cell r="B15836">
            <v>2015</v>
          </cell>
          <cell r="C15836">
            <v>8</v>
          </cell>
          <cell r="D15836" t="str">
            <v>MO</v>
          </cell>
          <cell r="E15836">
            <v>6172373.9255834911</v>
          </cell>
        </row>
        <row r="15837">
          <cell r="A15837" t="str">
            <v>2015-8-MS</v>
          </cell>
          <cell r="B15837">
            <v>2015</v>
          </cell>
          <cell r="C15837">
            <v>8</v>
          </cell>
          <cell r="D15837" t="str">
            <v>MS</v>
          </cell>
          <cell r="E15837">
            <v>3076963.2250754945</v>
          </cell>
        </row>
        <row r="15838">
          <cell r="A15838" t="str">
            <v>2015-8-MT</v>
          </cell>
          <cell r="B15838">
            <v>2015</v>
          </cell>
          <cell r="C15838">
            <v>8</v>
          </cell>
          <cell r="D15838" t="str">
            <v>MT</v>
          </cell>
          <cell r="E15838">
            <v>1019991.1240510042</v>
          </cell>
        </row>
        <row r="15839">
          <cell r="A15839" t="str">
            <v>2015-8-NC</v>
          </cell>
          <cell r="B15839">
            <v>2015</v>
          </cell>
          <cell r="C15839">
            <v>8</v>
          </cell>
          <cell r="D15839" t="str">
            <v>NC</v>
          </cell>
          <cell r="E15839">
            <v>10145922.90996632</v>
          </cell>
        </row>
        <row r="15840">
          <cell r="A15840" t="str">
            <v>2015-8-ND</v>
          </cell>
          <cell r="B15840">
            <v>2015</v>
          </cell>
          <cell r="C15840">
            <v>8</v>
          </cell>
          <cell r="D15840" t="str">
            <v>ND</v>
          </cell>
          <cell r="E15840">
            <v>675972.2090785068</v>
          </cell>
        </row>
        <row r="15841">
          <cell r="A15841" t="str">
            <v>2015-8-NE</v>
          </cell>
          <cell r="B15841">
            <v>2015</v>
          </cell>
          <cell r="C15841">
            <v>8</v>
          </cell>
          <cell r="D15841" t="str">
            <v>NE</v>
          </cell>
          <cell r="E15841">
            <v>1884977.1282111872</v>
          </cell>
        </row>
        <row r="15842">
          <cell r="A15842" t="str">
            <v>2015-8-NH</v>
          </cell>
          <cell r="B15842">
            <v>2015</v>
          </cell>
          <cell r="C15842">
            <v>8</v>
          </cell>
          <cell r="D15842" t="str">
            <v>NH</v>
          </cell>
          <cell r="E15842">
            <v>1347497.9890103936</v>
          </cell>
        </row>
        <row r="15843">
          <cell r="A15843" t="str">
            <v>2015-8-NJ</v>
          </cell>
          <cell r="B15843">
            <v>2015</v>
          </cell>
          <cell r="C15843">
            <v>8</v>
          </cell>
          <cell r="D15843" t="str">
            <v>NJ</v>
          </cell>
          <cell r="E15843">
            <v>8872256.5637636892</v>
          </cell>
        </row>
        <row r="15844">
          <cell r="A15844" t="str">
            <v>2015-8-NM</v>
          </cell>
          <cell r="B15844">
            <v>2015</v>
          </cell>
          <cell r="C15844">
            <v>8</v>
          </cell>
          <cell r="D15844" t="str">
            <v>NM</v>
          </cell>
          <cell r="E15844">
            <v>2223616.5788979693</v>
          </cell>
        </row>
        <row r="15845">
          <cell r="A15845" t="str">
            <v>2015-8-NV</v>
          </cell>
          <cell r="B15845">
            <v>2015</v>
          </cell>
          <cell r="C15845">
            <v>8</v>
          </cell>
          <cell r="D15845" t="str">
            <v>NV</v>
          </cell>
          <cell r="E15845">
            <v>2682493.6799765714</v>
          </cell>
        </row>
        <row r="15846">
          <cell r="A15846" t="str">
            <v>2015-8-NY</v>
          </cell>
          <cell r="B15846">
            <v>2015</v>
          </cell>
          <cell r="C15846">
            <v>8</v>
          </cell>
          <cell r="D15846" t="str">
            <v>NY</v>
          </cell>
          <cell r="E15846">
            <v>19605771.04981491</v>
          </cell>
        </row>
        <row r="15847">
          <cell r="A15847" t="str">
            <v>2015-8-OH</v>
          </cell>
          <cell r="B15847">
            <v>2015</v>
          </cell>
          <cell r="C15847">
            <v>8</v>
          </cell>
          <cell r="D15847" t="str">
            <v>OH</v>
          </cell>
          <cell r="E15847">
            <v>11669027.03519628</v>
          </cell>
        </row>
        <row r="15848">
          <cell r="A15848" t="str">
            <v>2015-8-OK</v>
          </cell>
          <cell r="B15848">
            <v>2015</v>
          </cell>
          <cell r="C15848">
            <v>8</v>
          </cell>
          <cell r="D15848" t="str">
            <v>OK</v>
          </cell>
          <cell r="E15848">
            <v>3826255.2443026579</v>
          </cell>
        </row>
        <row r="15849">
          <cell r="A15849" t="str">
            <v>2015-8-OR</v>
          </cell>
          <cell r="B15849">
            <v>2015</v>
          </cell>
          <cell r="C15849">
            <v>8</v>
          </cell>
          <cell r="D15849" t="str">
            <v>OR</v>
          </cell>
          <cell r="E15849">
            <v>4055101.3598366305</v>
          </cell>
        </row>
        <row r="15850">
          <cell r="A15850" t="str">
            <v>2015-8-PA</v>
          </cell>
          <cell r="B15850">
            <v>2015</v>
          </cell>
          <cell r="C15850">
            <v>8</v>
          </cell>
          <cell r="D15850" t="str">
            <v>PA</v>
          </cell>
          <cell r="E15850">
            <v>12853091.617765278</v>
          </cell>
        </row>
        <row r="15851">
          <cell r="A15851" t="str">
            <v>2015-8-RI</v>
          </cell>
          <cell r="B15851">
            <v>2015</v>
          </cell>
          <cell r="C15851">
            <v>8</v>
          </cell>
          <cell r="D15851" t="str">
            <v>RI</v>
          </cell>
          <cell r="E15851">
            <v>1068011.7004658249</v>
          </cell>
        </row>
        <row r="15852">
          <cell r="A15852" t="str">
            <v>2015-8-SC</v>
          </cell>
          <cell r="B15852">
            <v>2015</v>
          </cell>
          <cell r="C15852">
            <v>8</v>
          </cell>
          <cell r="D15852" t="str">
            <v>SC</v>
          </cell>
          <cell r="E15852">
            <v>4838103.6533201206</v>
          </cell>
        </row>
        <row r="15853">
          <cell r="A15853" t="str">
            <v>2015-8-SD</v>
          </cell>
          <cell r="B15853">
            <v>2015</v>
          </cell>
          <cell r="C15853">
            <v>8</v>
          </cell>
          <cell r="D15853" t="str">
            <v>SD</v>
          </cell>
          <cell r="E15853">
            <v>825889.58373195061</v>
          </cell>
        </row>
        <row r="15854">
          <cell r="A15854" t="str">
            <v>2015-8-TN</v>
          </cell>
          <cell r="B15854">
            <v>2015</v>
          </cell>
          <cell r="C15854">
            <v>8</v>
          </cell>
          <cell r="D15854" t="str">
            <v>TN</v>
          </cell>
          <cell r="E15854">
            <v>6554356.9050452579</v>
          </cell>
        </row>
        <row r="15855">
          <cell r="A15855" t="str">
            <v>2015-8-TX</v>
          </cell>
          <cell r="B15855">
            <v>2015</v>
          </cell>
          <cell r="C15855">
            <v>8</v>
          </cell>
          <cell r="D15855" t="str">
            <v>TX</v>
          </cell>
          <cell r="E15855">
            <v>27862900.957829323</v>
          </cell>
        </row>
        <row r="15856">
          <cell r="A15856" t="str">
            <v>2015-8-UT</v>
          </cell>
          <cell r="B15856">
            <v>2015</v>
          </cell>
          <cell r="C15856">
            <v>8</v>
          </cell>
          <cell r="D15856" t="str">
            <v>UT</v>
          </cell>
          <cell r="E15856">
            <v>3083925.2554671448</v>
          </cell>
        </row>
        <row r="15857">
          <cell r="A15857" t="str">
            <v>2015-8-VA</v>
          </cell>
          <cell r="B15857">
            <v>2015</v>
          </cell>
          <cell r="C15857">
            <v>8</v>
          </cell>
          <cell r="D15857" t="str">
            <v>VA</v>
          </cell>
          <cell r="E15857">
            <v>8414638.4905996472</v>
          </cell>
        </row>
        <row r="15858">
          <cell r="A15858" t="str">
            <v>2015-8-VT</v>
          </cell>
          <cell r="B15858">
            <v>2015</v>
          </cell>
          <cell r="C15858">
            <v>8</v>
          </cell>
          <cell r="D15858" t="str">
            <v>VT</v>
          </cell>
          <cell r="E15858">
            <v>644972.18107867287</v>
          </cell>
        </row>
        <row r="15859">
          <cell r="A15859" t="str">
            <v>2015-8-WA</v>
          </cell>
          <cell r="B15859">
            <v>2015</v>
          </cell>
          <cell r="C15859">
            <v>8</v>
          </cell>
          <cell r="D15859" t="str">
            <v>WA</v>
          </cell>
          <cell r="E15859">
            <v>7090024.896705132</v>
          </cell>
        </row>
        <row r="15860">
          <cell r="A15860" t="str">
            <v>2015-8-WI</v>
          </cell>
          <cell r="B15860">
            <v>2015</v>
          </cell>
          <cell r="C15860">
            <v>8</v>
          </cell>
          <cell r="D15860" t="str">
            <v>WI</v>
          </cell>
          <cell r="E15860">
            <v>5877175.990426586</v>
          </cell>
        </row>
        <row r="15861">
          <cell r="A15861" t="str">
            <v>2015-8-WV</v>
          </cell>
          <cell r="B15861">
            <v>2015</v>
          </cell>
          <cell r="C15861">
            <v>8</v>
          </cell>
          <cell r="D15861" t="str">
            <v>WV</v>
          </cell>
          <cell r="E15861">
            <v>1851523.2613685725</v>
          </cell>
        </row>
        <row r="15862">
          <cell r="A15862" t="str">
            <v>2015-8-WY</v>
          </cell>
          <cell r="B15862">
            <v>2015</v>
          </cell>
          <cell r="C15862">
            <v>8</v>
          </cell>
          <cell r="D15862" t="str">
            <v>WY</v>
          </cell>
          <cell r="E15862">
            <v>582522.66689904558</v>
          </cell>
        </row>
        <row r="15863">
          <cell r="A15863" t="str">
            <v>2015-9-AK</v>
          </cell>
          <cell r="B15863">
            <v>2015</v>
          </cell>
          <cell r="C15863">
            <v>9</v>
          </cell>
          <cell r="D15863" t="str">
            <v>AK</v>
          </cell>
          <cell r="E15863">
            <v>747769.2816342623</v>
          </cell>
        </row>
        <row r="15864">
          <cell r="A15864" t="str">
            <v>2015-9-AL</v>
          </cell>
          <cell r="B15864">
            <v>2015</v>
          </cell>
          <cell r="C15864">
            <v>9</v>
          </cell>
          <cell r="D15864" t="str">
            <v>AL</v>
          </cell>
          <cell r="E15864">
            <v>4966302.5501448251</v>
          </cell>
        </row>
        <row r="15865">
          <cell r="A15865" t="str">
            <v>2015-9-AR</v>
          </cell>
          <cell r="B15865">
            <v>2015</v>
          </cell>
          <cell r="C15865">
            <v>9</v>
          </cell>
          <cell r="D15865" t="str">
            <v>AR</v>
          </cell>
          <cell r="E15865">
            <v>3026313.3881985676</v>
          </cell>
        </row>
        <row r="15866">
          <cell r="A15866" t="str">
            <v>2015-9-AZ</v>
          </cell>
          <cell r="B15866">
            <v>2015</v>
          </cell>
          <cell r="C15866">
            <v>9</v>
          </cell>
          <cell r="D15866" t="str">
            <v>AZ</v>
          </cell>
          <cell r="E15866">
            <v>7147115.6859946456</v>
          </cell>
        </row>
        <row r="15867">
          <cell r="A15867" t="str">
            <v>2015-9-CA</v>
          </cell>
          <cell r="B15867">
            <v>2015</v>
          </cell>
          <cell r="C15867">
            <v>9</v>
          </cell>
          <cell r="D15867" t="str">
            <v>CA</v>
          </cell>
          <cell r="E15867">
            <v>40768549.850047693</v>
          </cell>
        </row>
        <row r="15868">
          <cell r="A15868" t="str">
            <v>2015-9-CO</v>
          </cell>
          <cell r="B15868">
            <v>2015</v>
          </cell>
          <cell r="C15868">
            <v>9</v>
          </cell>
          <cell r="D15868" t="str">
            <v>CO</v>
          </cell>
          <cell r="E15868">
            <v>5436877.6765376087</v>
          </cell>
        </row>
        <row r="15869">
          <cell r="A15869" t="str">
            <v>2015-9-CT</v>
          </cell>
          <cell r="B15869">
            <v>2015</v>
          </cell>
          <cell r="C15869">
            <v>9</v>
          </cell>
          <cell r="D15869" t="str">
            <v>CT</v>
          </cell>
          <cell r="E15869">
            <v>3610849.0570967295</v>
          </cell>
        </row>
        <row r="15870">
          <cell r="A15870" t="str">
            <v>2015-9-DC</v>
          </cell>
          <cell r="B15870">
            <v>2015</v>
          </cell>
          <cell r="C15870">
            <v>9</v>
          </cell>
          <cell r="D15870" t="str">
            <v>DC</v>
          </cell>
          <cell r="E15870">
            <v>578839.90717864735</v>
          </cell>
        </row>
        <row r="15871">
          <cell r="A15871" t="str">
            <v>2015-9-DE</v>
          </cell>
          <cell r="B15871">
            <v>2015</v>
          </cell>
          <cell r="C15871">
            <v>9</v>
          </cell>
          <cell r="D15871" t="str">
            <v>DE</v>
          </cell>
          <cell r="E15871">
            <v>938963.42011921643</v>
          </cell>
        </row>
        <row r="15872">
          <cell r="A15872" t="str">
            <v>2015-9-FL</v>
          </cell>
          <cell r="B15872">
            <v>2015</v>
          </cell>
          <cell r="C15872">
            <v>9</v>
          </cell>
          <cell r="D15872" t="str">
            <v>FL</v>
          </cell>
          <cell r="E15872">
            <v>19794574.232438233</v>
          </cell>
        </row>
        <row r="15873">
          <cell r="A15873" t="str">
            <v>2015-9-GA</v>
          </cell>
          <cell r="B15873">
            <v>2015</v>
          </cell>
          <cell r="C15873">
            <v>9</v>
          </cell>
          <cell r="D15873" t="str">
            <v>GA</v>
          </cell>
          <cell r="E15873">
            <v>10565773.41268851</v>
          </cell>
        </row>
        <row r="15874">
          <cell r="A15874" t="str">
            <v>2015-9-HI</v>
          </cell>
          <cell r="B15874">
            <v>2015</v>
          </cell>
          <cell r="C15874">
            <v>9</v>
          </cell>
          <cell r="D15874" t="str">
            <v>HI</v>
          </cell>
          <cell r="E15874">
            <v>1404888.885557099</v>
          </cell>
        </row>
        <row r="15875">
          <cell r="A15875" t="str">
            <v>2015-9-IA</v>
          </cell>
          <cell r="B15875">
            <v>2015</v>
          </cell>
          <cell r="C15875">
            <v>9</v>
          </cell>
          <cell r="D15875" t="str">
            <v>IA</v>
          </cell>
          <cell r="E15875">
            <v>3109425.138413501</v>
          </cell>
        </row>
        <row r="15876">
          <cell r="A15876" t="str">
            <v>2015-9-ID</v>
          </cell>
          <cell r="B15876">
            <v>2015</v>
          </cell>
          <cell r="C15876">
            <v>9</v>
          </cell>
          <cell r="D15876" t="str">
            <v>ID</v>
          </cell>
          <cell r="E15876">
            <v>1677058.0653576134</v>
          </cell>
        </row>
        <row r="15877">
          <cell r="A15877" t="str">
            <v>2015-9-IL</v>
          </cell>
          <cell r="B15877">
            <v>2015</v>
          </cell>
          <cell r="C15877">
            <v>9</v>
          </cell>
          <cell r="D15877" t="str">
            <v>IL</v>
          </cell>
          <cell r="E15877">
            <v>13244283.635004824</v>
          </cell>
        </row>
        <row r="15878">
          <cell r="A15878" t="str">
            <v>2015-9-IN</v>
          </cell>
          <cell r="B15878">
            <v>2015</v>
          </cell>
          <cell r="C15878">
            <v>9</v>
          </cell>
          <cell r="D15878" t="str">
            <v>IN</v>
          </cell>
          <cell r="E15878">
            <v>6625305.4506844813</v>
          </cell>
        </row>
        <row r="15879">
          <cell r="A15879" t="str">
            <v>2015-9-KS</v>
          </cell>
          <cell r="B15879">
            <v>2015</v>
          </cell>
          <cell r="C15879">
            <v>9</v>
          </cell>
          <cell r="D15879" t="str">
            <v>KS</v>
          </cell>
          <cell r="E15879">
            <v>2903554.6211075513</v>
          </cell>
        </row>
        <row r="15880">
          <cell r="A15880" t="str">
            <v>2015-9-KY</v>
          </cell>
          <cell r="B15880">
            <v>2015</v>
          </cell>
          <cell r="C15880">
            <v>9</v>
          </cell>
          <cell r="D15880" t="str">
            <v>KY</v>
          </cell>
          <cell r="E15880">
            <v>4491206.8248263961</v>
          </cell>
        </row>
        <row r="15881">
          <cell r="A15881" t="str">
            <v>2015-9-LA</v>
          </cell>
          <cell r="B15881">
            <v>2015</v>
          </cell>
          <cell r="C15881">
            <v>9</v>
          </cell>
          <cell r="D15881" t="str">
            <v>LA</v>
          </cell>
          <cell r="E15881">
            <v>4650583.6798138181</v>
          </cell>
        </row>
        <row r="15882">
          <cell r="A15882" t="str">
            <v>2015-9-MA</v>
          </cell>
          <cell r="B15882">
            <v>2015</v>
          </cell>
          <cell r="C15882">
            <v>9</v>
          </cell>
          <cell r="D15882" t="str">
            <v>MA</v>
          </cell>
          <cell r="E15882">
            <v>6750958.997030654</v>
          </cell>
        </row>
        <row r="15883">
          <cell r="A15883" t="str">
            <v>2015-9-MD</v>
          </cell>
          <cell r="B15883">
            <v>2015</v>
          </cell>
          <cell r="C15883">
            <v>9</v>
          </cell>
          <cell r="D15883" t="str">
            <v>MD</v>
          </cell>
          <cell r="E15883">
            <v>6050239.0081698922</v>
          </cell>
        </row>
        <row r="15884">
          <cell r="A15884" t="str">
            <v>2015-9-ME</v>
          </cell>
          <cell r="B15884">
            <v>2015</v>
          </cell>
          <cell r="C15884">
            <v>9</v>
          </cell>
          <cell r="D15884" t="str">
            <v>ME</v>
          </cell>
          <cell r="E15884">
            <v>1325718.2015540092</v>
          </cell>
        </row>
        <row r="15885">
          <cell r="A15885" t="str">
            <v>2015-9-MI</v>
          </cell>
          <cell r="B15885">
            <v>2015</v>
          </cell>
          <cell r="C15885">
            <v>9</v>
          </cell>
          <cell r="D15885" t="str">
            <v>MI</v>
          </cell>
          <cell r="E15885">
            <v>10053013.649074923</v>
          </cell>
        </row>
        <row r="15886">
          <cell r="A15886" t="str">
            <v>2015-9-MN</v>
          </cell>
          <cell r="B15886">
            <v>2015</v>
          </cell>
          <cell r="C15886">
            <v>9</v>
          </cell>
          <cell r="D15886" t="str">
            <v>MN</v>
          </cell>
          <cell r="E15886">
            <v>5535284.4950081026</v>
          </cell>
        </row>
        <row r="15887">
          <cell r="A15887" t="str">
            <v>2015-9-MO</v>
          </cell>
          <cell r="B15887">
            <v>2015</v>
          </cell>
          <cell r="C15887">
            <v>9</v>
          </cell>
          <cell r="D15887" t="str">
            <v>MO</v>
          </cell>
          <cell r="E15887">
            <v>6175055.141701594</v>
          </cell>
        </row>
        <row r="15888">
          <cell r="A15888" t="str">
            <v>2015-9-MS</v>
          </cell>
          <cell r="B15888">
            <v>2015</v>
          </cell>
          <cell r="C15888">
            <v>9</v>
          </cell>
          <cell r="D15888" t="str">
            <v>MS</v>
          </cell>
          <cell r="E15888">
            <v>3077873.7796774288</v>
          </cell>
        </row>
        <row r="15889">
          <cell r="A15889" t="str">
            <v>2015-9-MT</v>
          </cell>
          <cell r="B15889">
            <v>2015</v>
          </cell>
          <cell r="C15889">
            <v>9</v>
          </cell>
          <cell r="D15889" t="str">
            <v>MT</v>
          </cell>
          <cell r="E15889">
            <v>1020317.7821677828</v>
          </cell>
        </row>
        <row r="15890">
          <cell r="A15890" t="str">
            <v>2015-9-NC</v>
          </cell>
          <cell r="B15890">
            <v>2015</v>
          </cell>
          <cell r="C15890">
            <v>9</v>
          </cell>
          <cell r="D15890" t="str">
            <v>NC</v>
          </cell>
          <cell r="E15890">
            <v>10154656.545104727</v>
          </cell>
        </row>
        <row r="15891">
          <cell r="A15891" t="str">
            <v>2015-9-ND</v>
          </cell>
          <cell r="B15891">
            <v>2015</v>
          </cell>
          <cell r="C15891">
            <v>9</v>
          </cell>
          <cell r="D15891" t="str">
            <v>ND</v>
          </cell>
          <cell r="E15891">
            <v>676003.79203699552</v>
          </cell>
        </row>
        <row r="15892">
          <cell r="A15892" t="str">
            <v>2015-9-NE</v>
          </cell>
          <cell r="B15892">
            <v>2015</v>
          </cell>
          <cell r="C15892">
            <v>9</v>
          </cell>
          <cell r="D15892" t="str">
            <v>NE</v>
          </cell>
          <cell r="E15892">
            <v>1885794.9211136459</v>
          </cell>
        </row>
        <row r="15893">
          <cell r="A15893" t="str">
            <v>2015-9-NH</v>
          </cell>
          <cell r="B15893">
            <v>2015</v>
          </cell>
          <cell r="C15893">
            <v>9</v>
          </cell>
          <cell r="D15893" t="str">
            <v>NH</v>
          </cell>
          <cell r="E15893">
            <v>1348078.917388198</v>
          </cell>
        </row>
        <row r="15894">
          <cell r="A15894" t="str">
            <v>2015-9-NJ</v>
          </cell>
          <cell r="B15894">
            <v>2015</v>
          </cell>
          <cell r="C15894">
            <v>9</v>
          </cell>
          <cell r="D15894" t="str">
            <v>NJ</v>
          </cell>
          <cell r="E15894">
            <v>8874827.1133001223</v>
          </cell>
        </row>
        <row r="15895">
          <cell r="A15895" t="str">
            <v>2015-9-NM</v>
          </cell>
          <cell r="B15895">
            <v>2015</v>
          </cell>
          <cell r="C15895">
            <v>9</v>
          </cell>
          <cell r="D15895" t="str">
            <v>NM</v>
          </cell>
          <cell r="E15895">
            <v>2225885.8860308533</v>
          </cell>
        </row>
        <row r="15896">
          <cell r="A15896" t="str">
            <v>2015-9-NV</v>
          </cell>
          <cell r="B15896">
            <v>2015</v>
          </cell>
          <cell r="C15896">
            <v>9</v>
          </cell>
          <cell r="D15896" t="str">
            <v>NV</v>
          </cell>
          <cell r="E15896">
            <v>2686736.1157554011</v>
          </cell>
        </row>
        <row r="15897">
          <cell r="A15897" t="str">
            <v>2015-9-NY</v>
          </cell>
          <cell r="B15897">
            <v>2015</v>
          </cell>
          <cell r="C15897">
            <v>9</v>
          </cell>
          <cell r="D15897" t="str">
            <v>NY</v>
          </cell>
          <cell r="E15897">
            <v>19608819.081939604</v>
          </cell>
        </row>
        <row r="15898">
          <cell r="A15898" t="str">
            <v>2015-9-OH</v>
          </cell>
          <cell r="B15898">
            <v>2015</v>
          </cell>
          <cell r="C15898">
            <v>9</v>
          </cell>
          <cell r="D15898" t="str">
            <v>OH</v>
          </cell>
          <cell r="E15898">
            <v>11671474.710435195</v>
          </cell>
        </row>
        <row r="15899">
          <cell r="A15899" t="str">
            <v>2015-9-OK</v>
          </cell>
          <cell r="B15899">
            <v>2015</v>
          </cell>
          <cell r="C15899">
            <v>9</v>
          </cell>
          <cell r="D15899" t="str">
            <v>OK</v>
          </cell>
          <cell r="E15899">
            <v>3827328.0108962059</v>
          </cell>
        </row>
        <row r="15900">
          <cell r="A15900" t="str">
            <v>2015-9-OR</v>
          </cell>
          <cell r="B15900">
            <v>2015</v>
          </cell>
          <cell r="C15900">
            <v>9</v>
          </cell>
          <cell r="D15900" t="str">
            <v>OR</v>
          </cell>
          <cell r="E15900">
            <v>4058513.1706032022</v>
          </cell>
        </row>
        <row r="15901">
          <cell r="A15901" t="str">
            <v>2015-9-PA</v>
          </cell>
          <cell r="B15901">
            <v>2015</v>
          </cell>
          <cell r="C15901">
            <v>9</v>
          </cell>
          <cell r="D15901" t="str">
            <v>PA</v>
          </cell>
          <cell r="E15901">
            <v>12855310.172375984</v>
          </cell>
        </row>
        <row r="15902">
          <cell r="A15902" t="str">
            <v>2015-9-RI</v>
          </cell>
          <cell r="B15902">
            <v>2015</v>
          </cell>
          <cell r="C15902">
            <v>9</v>
          </cell>
          <cell r="D15902" t="str">
            <v>RI</v>
          </cell>
          <cell r="E15902">
            <v>1068253.9213447738</v>
          </cell>
        </row>
        <row r="15903">
          <cell r="A15903" t="str">
            <v>2015-9-SC</v>
          </cell>
          <cell r="B15903">
            <v>2015</v>
          </cell>
          <cell r="C15903">
            <v>9</v>
          </cell>
          <cell r="D15903" t="str">
            <v>SC</v>
          </cell>
          <cell r="E15903">
            <v>4841203.6723975446</v>
          </cell>
        </row>
        <row r="15904">
          <cell r="A15904" t="str">
            <v>2015-9-SD</v>
          </cell>
          <cell r="B15904">
            <v>2015</v>
          </cell>
          <cell r="C15904">
            <v>9</v>
          </cell>
          <cell r="D15904" t="str">
            <v>SD</v>
          </cell>
          <cell r="E15904">
            <v>825970.42633179575</v>
          </cell>
        </row>
        <row r="15905">
          <cell r="A15905" t="str">
            <v>2015-9-TN</v>
          </cell>
          <cell r="B15905">
            <v>2015</v>
          </cell>
          <cell r="C15905">
            <v>9</v>
          </cell>
          <cell r="D15905" t="str">
            <v>TN</v>
          </cell>
          <cell r="E15905">
            <v>6557743.3254989218</v>
          </cell>
        </row>
        <row r="15906">
          <cell r="A15906" t="str">
            <v>2015-9-TX</v>
          </cell>
          <cell r="B15906">
            <v>2015</v>
          </cell>
          <cell r="C15906">
            <v>9</v>
          </cell>
          <cell r="D15906" t="str">
            <v>TX</v>
          </cell>
          <cell r="E15906">
            <v>27909582.887723275</v>
          </cell>
        </row>
        <row r="15907">
          <cell r="A15907" t="str">
            <v>2015-9-UT</v>
          </cell>
          <cell r="B15907">
            <v>2015</v>
          </cell>
          <cell r="C15907">
            <v>9</v>
          </cell>
          <cell r="D15907" t="str">
            <v>UT</v>
          </cell>
          <cell r="E15907">
            <v>3088917.3799444828</v>
          </cell>
        </row>
        <row r="15908">
          <cell r="A15908" t="str">
            <v>2015-9-VA</v>
          </cell>
          <cell r="B15908">
            <v>2015</v>
          </cell>
          <cell r="C15908">
            <v>9</v>
          </cell>
          <cell r="D15908" t="str">
            <v>VA</v>
          </cell>
          <cell r="E15908">
            <v>8420868.5419712532</v>
          </cell>
        </row>
        <row r="15909">
          <cell r="A15909" t="str">
            <v>2015-9-VT</v>
          </cell>
          <cell r="B15909">
            <v>2015</v>
          </cell>
          <cell r="C15909">
            <v>9</v>
          </cell>
          <cell r="D15909" t="str">
            <v>VT</v>
          </cell>
          <cell r="E15909">
            <v>645202.05058460147</v>
          </cell>
        </row>
        <row r="15910">
          <cell r="A15910" t="str">
            <v>2015-9-WA</v>
          </cell>
          <cell r="B15910">
            <v>2015</v>
          </cell>
          <cell r="C15910">
            <v>9</v>
          </cell>
          <cell r="D15910" t="str">
            <v>WA</v>
          </cell>
          <cell r="E15910">
            <v>7095721.3277648985</v>
          </cell>
        </row>
        <row r="15911">
          <cell r="A15911" t="str">
            <v>2015-9-WI</v>
          </cell>
          <cell r="B15911">
            <v>2015</v>
          </cell>
          <cell r="C15911">
            <v>9</v>
          </cell>
          <cell r="D15911" t="str">
            <v>WI</v>
          </cell>
          <cell r="E15911">
            <v>5880041.1336791189</v>
          </cell>
        </row>
        <row r="15912">
          <cell r="A15912" t="str">
            <v>2015-9-WV</v>
          </cell>
          <cell r="B15912">
            <v>2015</v>
          </cell>
          <cell r="C15912">
            <v>9</v>
          </cell>
          <cell r="D15912" t="str">
            <v>WV</v>
          </cell>
          <cell r="E15912">
            <v>1851265.468430677</v>
          </cell>
        </row>
        <row r="15913">
          <cell r="A15913" t="str">
            <v>2015-9-WY</v>
          </cell>
          <cell r="B15913">
            <v>2015</v>
          </cell>
          <cell r="C15913">
            <v>9</v>
          </cell>
          <cell r="D15913" t="str">
            <v>WY</v>
          </cell>
          <cell r="E15913">
            <v>582751.84540628921</v>
          </cell>
        </row>
        <row r="15914">
          <cell r="A15914" t="str">
            <v>2016-10-AK</v>
          </cell>
          <cell r="B15914">
            <v>2016</v>
          </cell>
          <cell r="C15914">
            <v>10</v>
          </cell>
          <cell r="D15914" t="str">
            <v>AK</v>
          </cell>
          <cell r="E15914">
            <v>755122.44263520837</v>
          </cell>
        </row>
        <row r="15915">
          <cell r="A15915" t="str">
            <v>2016-10-AL</v>
          </cell>
          <cell r="B15915">
            <v>2016</v>
          </cell>
          <cell r="C15915">
            <v>10</v>
          </cell>
          <cell r="D15915" t="str">
            <v>AL</v>
          </cell>
          <cell r="E15915">
            <v>5000185.1863900973</v>
          </cell>
        </row>
        <row r="15916">
          <cell r="A15916" t="str">
            <v>2016-10-AR</v>
          </cell>
          <cell r="B15916">
            <v>2016</v>
          </cell>
          <cell r="C15916">
            <v>10</v>
          </cell>
          <cell r="D15916" t="str">
            <v>AR</v>
          </cell>
          <cell r="E15916">
            <v>3046800.7609916031</v>
          </cell>
        </row>
        <row r="15917">
          <cell r="A15917" t="str">
            <v>2016-10-AZ</v>
          </cell>
          <cell r="B15917">
            <v>2016</v>
          </cell>
          <cell r="C15917">
            <v>10</v>
          </cell>
          <cell r="D15917" t="str">
            <v>AZ</v>
          </cell>
          <cell r="E15917">
            <v>7281634.9423298668</v>
          </cell>
        </row>
        <row r="15918">
          <cell r="A15918" t="str">
            <v>2016-10-CA</v>
          </cell>
          <cell r="B15918">
            <v>2016</v>
          </cell>
          <cell r="C15918">
            <v>10</v>
          </cell>
          <cell r="D15918" t="str">
            <v>CA</v>
          </cell>
          <cell r="E15918">
            <v>41258190.920208856</v>
          </cell>
        </row>
        <row r="15919">
          <cell r="A15919" t="str">
            <v>2016-10-CO</v>
          </cell>
          <cell r="B15919">
            <v>2016</v>
          </cell>
          <cell r="C15919">
            <v>10</v>
          </cell>
          <cell r="D15919" t="str">
            <v>CO</v>
          </cell>
          <cell r="E15919">
            <v>5525061.4661598559</v>
          </cell>
        </row>
        <row r="15920">
          <cell r="A15920" t="str">
            <v>2016-10-CT</v>
          </cell>
          <cell r="B15920">
            <v>2016</v>
          </cell>
          <cell r="C15920">
            <v>10</v>
          </cell>
          <cell r="D15920" t="str">
            <v>CT</v>
          </cell>
          <cell r="E15920">
            <v>3619199.4999347958</v>
          </cell>
        </row>
        <row r="15921">
          <cell r="A15921" t="str">
            <v>2016-10-DC</v>
          </cell>
          <cell r="B15921">
            <v>2016</v>
          </cell>
          <cell r="C15921">
            <v>10</v>
          </cell>
          <cell r="D15921" t="str">
            <v>DC</v>
          </cell>
          <cell r="E15921">
            <v>573953.77624877379</v>
          </cell>
        </row>
        <row r="15922">
          <cell r="A15922" t="str">
            <v>2016-10-DE</v>
          </cell>
          <cell r="B15922">
            <v>2016</v>
          </cell>
          <cell r="C15922">
            <v>10</v>
          </cell>
          <cell r="D15922" t="str">
            <v>DE</v>
          </cell>
          <cell r="E15922">
            <v>945965.9852920858</v>
          </cell>
        </row>
        <row r="15923">
          <cell r="A15923" t="str">
            <v>2016-10-FL</v>
          </cell>
          <cell r="B15923">
            <v>2016</v>
          </cell>
          <cell r="C15923">
            <v>10</v>
          </cell>
          <cell r="D15923" t="str">
            <v>FL</v>
          </cell>
          <cell r="E15923">
            <v>20030491.540080819</v>
          </cell>
        </row>
        <row r="15924">
          <cell r="A15924" t="str">
            <v>2016-10-GA</v>
          </cell>
          <cell r="B15924">
            <v>2016</v>
          </cell>
          <cell r="C15924">
            <v>10</v>
          </cell>
          <cell r="D15924" t="str">
            <v>GA</v>
          </cell>
          <cell r="E15924">
            <v>10745370.627271369</v>
          </cell>
        </row>
        <row r="15925">
          <cell r="A15925" t="str">
            <v>2016-10-HI</v>
          </cell>
          <cell r="B15925">
            <v>2016</v>
          </cell>
          <cell r="C15925">
            <v>10</v>
          </cell>
          <cell r="D15925" t="str">
            <v>HI</v>
          </cell>
          <cell r="E15925">
            <v>1409646.1705291059</v>
          </cell>
        </row>
        <row r="15926">
          <cell r="A15926" t="str">
            <v>2016-10-IA</v>
          </cell>
          <cell r="B15926">
            <v>2016</v>
          </cell>
          <cell r="C15926">
            <v>10</v>
          </cell>
          <cell r="D15926" t="str">
            <v>IA</v>
          </cell>
          <cell r="E15926">
            <v>3122081.6430729763</v>
          </cell>
        </row>
        <row r="15927">
          <cell r="A15927" t="str">
            <v>2016-10-ID</v>
          </cell>
          <cell r="B15927">
            <v>2016</v>
          </cell>
          <cell r="C15927">
            <v>10</v>
          </cell>
          <cell r="D15927" t="str">
            <v>ID</v>
          </cell>
          <cell r="E15927">
            <v>1696702.7260599995</v>
          </cell>
        </row>
        <row r="15928">
          <cell r="A15928" t="str">
            <v>2016-10-IL</v>
          </cell>
          <cell r="B15928">
            <v>2016</v>
          </cell>
          <cell r="C15928">
            <v>10</v>
          </cell>
          <cell r="D15928" t="str">
            <v>IL</v>
          </cell>
          <cell r="E15928">
            <v>13336779.18885673</v>
          </cell>
        </row>
        <row r="15929">
          <cell r="A15929" t="str">
            <v>2016-10-IN</v>
          </cell>
          <cell r="B15929">
            <v>2016</v>
          </cell>
          <cell r="C15929">
            <v>10</v>
          </cell>
          <cell r="D15929" t="str">
            <v>IN</v>
          </cell>
          <cell r="E15929">
            <v>6652068.1063287612</v>
          </cell>
        </row>
        <row r="15930">
          <cell r="A15930" t="str">
            <v>2016-10-KS</v>
          </cell>
          <cell r="B15930">
            <v>2016</v>
          </cell>
          <cell r="C15930">
            <v>10</v>
          </cell>
          <cell r="D15930" t="str">
            <v>KS</v>
          </cell>
          <cell r="E15930">
            <v>2910545.4420265751</v>
          </cell>
        </row>
        <row r="15931">
          <cell r="A15931" t="str">
            <v>2016-10-KY</v>
          </cell>
          <cell r="B15931">
            <v>2016</v>
          </cell>
          <cell r="C15931">
            <v>10</v>
          </cell>
          <cell r="D15931" t="str">
            <v>KY</v>
          </cell>
          <cell r="E15931">
            <v>4518715.0209266935</v>
          </cell>
        </row>
        <row r="15932">
          <cell r="A15932" t="str">
            <v>2016-10-LA</v>
          </cell>
          <cell r="B15932">
            <v>2016</v>
          </cell>
          <cell r="C15932">
            <v>10</v>
          </cell>
          <cell r="D15932" t="str">
            <v>LA</v>
          </cell>
          <cell r="E15932">
            <v>4677411.8245297493</v>
          </cell>
        </row>
        <row r="15933">
          <cell r="A15933" t="str">
            <v>2016-10-MA</v>
          </cell>
          <cell r="B15933">
            <v>2016</v>
          </cell>
          <cell r="C15933">
            <v>10</v>
          </cell>
          <cell r="D15933" t="str">
            <v>MA</v>
          </cell>
          <cell r="E15933">
            <v>6789535.5330042252</v>
          </cell>
        </row>
        <row r="15934">
          <cell r="A15934" t="str">
            <v>2016-10-MD</v>
          </cell>
          <cell r="B15934">
            <v>2016</v>
          </cell>
          <cell r="C15934">
            <v>10</v>
          </cell>
          <cell r="D15934" t="str">
            <v>MD</v>
          </cell>
          <cell r="E15934">
            <v>6092673.6717784526</v>
          </cell>
        </row>
        <row r="15935">
          <cell r="A15935" t="str">
            <v>2016-10-ME</v>
          </cell>
          <cell r="B15935">
            <v>2016</v>
          </cell>
          <cell r="C15935">
            <v>10</v>
          </cell>
          <cell r="D15935" t="str">
            <v>ME</v>
          </cell>
          <cell r="E15935">
            <v>1326180.9910592856</v>
          </cell>
        </row>
        <row r="15936">
          <cell r="A15936" t="str">
            <v>2016-10-MI</v>
          </cell>
          <cell r="B15936">
            <v>2016</v>
          </cell>
          <cell r="C15936">
            <v>10</v>
          </cell>
          <cell r="D15936" t="str">
            <v>MI</v>
          </cell>
          <cell r="E15936">
            <v>10070183.907850873</v>
          </cell>
        </row>
        <row r="15937">
          <cell r="A15937" t="str">
            <v>2016-10-MN</v>
          </cell>
          <cell r="B15937">
            <v>2016</v>
          </cell>
          <cell r="C15937">
            <v>10</v>
          </cell>
          <cell r="D15937" t="str">
            <v>MN</v>
          </cell>
          <cell r="E15937">
            <v>5573571.4292647466</v>
          </cell>
        </row>
        <row r="15938">
          <cell r="A15938" t="str">
            <v>2016-10-MO</v>
          </cell>
          <cell r="B15938">
            <v>2016</v>
          </cell>
          <cell r="C15938">
            <v>10</v>
          </cell>
          <cell r="D15938" t="str">
            <v>MO</v>
          </cell>
          <cell r="E15938">
            <v>6209744.5089580659</v>
          </cell>
        </row>
        <row r="15939">
          <cell r="A15939" t="str">
            <v>2016-10-MS</v>
          </cell>
          <cell r="B15939">
            <v>2016</v>
          </cell>
          <cell r="C15939">
            <v>10</v>
          </cell>
          <cell r="D15939" t="str">
            <v>MS</v>
          </cell>
          <cell r="E15939">
            <v>3089651.430528617</v>
          </cell>
        </row>
        <row r="15940">
          <cell r="A15940" t="str">
            <v>2016-10-MT</v>
          </cell>
          <cell r="B15940">
            <v>2016</v>
          </cell>
          <cell r="C15940">
            <v>10</v>
          </cell>
          <cell r="D15940" t="str">
            <v>MT</v>
          </cell>
          <cell r="E15940">
            <v>1024496.6842205081</v>
          </cell>
        </row>
        <row r="15941">
          <cell r="A15941" t="str">
            <v>2016-10-NC</v>
          </cell>
          <cell r="B15941">
            <v>2016</v>
          </cell>
          <cell r="C15941">
            <v>10</v>
          </cell>
          <cell r="D15941" t="str">
            <v>NC</v>
          </cell>
          <cell r="E15941">
            <v>10267741.29482183</v>
          </cell>
        </row>
        <row r="15942">
          <cell r="A15942" t="str">
            <v>2016-10-ND</v>
          </cell>
          <cell r="B15942">
            <v>2016</v>
          </cell>
          <cell r="C15942">
            <v>10</v>
          </cell>
          <cell r="D15942" t="str">
            <v>ND</v>
          </cell>
          <cell r="E15942">
            <v>676412.11528217804</v>
          </cell>
        </row>
        <row r="15943">
          <cell r="A15943" t="str">
            <v>2016-10-NE</v>
          </cell>
          <cell r="B15943">
            <v>2016</v>
          </cell>
          <cell r="C15943">
            <v>10</v>
          </cell>
          <cell r="D15943" t="str">
            <v>NE</v>
          </cell>
          <cell r="E15943">
            <v>1896375.4519150688</v>
          </cell>
        </row>
        <row r="15944">
          <cell r="A15944" t="str">
            <v>2016-10-NH</v>
          </cell>
          <cell r="B15944">
            <v>2016</v>
          </cell>
          <cell r="C15944">
            <v>10</v>
          </cell>
          <cell r="D15944" t="str">
            <v>NH</v>
          </cell>
          <cell r="E15944">
            <v>1355594.8781467939</v>
          </cell>
        </row>
        <row r="15945">
          <cell r="A15945" t="str">
            <v>2016-10-NJ</v>
          </cell>
          <cell r="B15945">
            <v>2016</v>
          </cell>
          <cell r="C15945">
            <v>10</v>
          </cell>
          <cell r="D15945" t="str">
            <v>NJ</v>
          </cell>
          <cell r="E15945">
            <v>8908075.7353834733</v>
          </cell>
        </row>
        <row r="15946">
          <cell r="A15946" t="str">
            <v>2016-10-NM</v>
          </cell>
          <cell r="B15946">
            <v>2016</v>
          </cell>
          <cell r="C15946">
            <v>10</v>
          </cell>
          <cell r="D15946" t="str">
            <v>NM</v>
          </cell>
          <cell r="E15946">
            <v>2255278.0306397197</v>
          </cell>
        </row>
        <row r="15947">
          <cell r="A15947" t="str">
            <v>2016-10-NV</v>
          </cell>
          <cell r="B15947">
            <v>2016</v>
          </cell>
          <cell r="C15947">
            <v>10</v>
          </cell>
          <cell r="D15947" t="str">
            <v>NV</v>
          </cell>
          <cell r="E15947">
            <v>2743927.9709544647</v>
          </cell>
        </row>
        <row r="15948">
          <cell r="A15948" t="str">
            <v>2016-10-NY</v>
          </cell>
          <cell r="B15948">
            <v>2016</v>
          </cell>
          <cell r="C15948">
            <v>10</v>
          </cell>
          <cell r="D15948" t="str">
            <v>NY</v>
          </cell>
          <cell r="E15948">
            <v>19648233.826710504</v>
          </cell>
        </row>
        <row r="15949">
          <cell r="A15949" t="str">
            <v>2016-10-OH</v>
          </cell>
          <cell r="B15949">
            <v>2016</v>
          </cell>
          <cell r="C15949">
            <v>10</v>
          </cell>
          <cell r="D15949" t="str">
            <v>OH</v>
          </cell>
          <cell r="E15949">
            <v>11703129.311706224</v>
          </cell>
        </row>
        <row r="15950">
          <cell r="A15950" t="str">
            <v>2016-10-OK</v>
          </cell>
          <cell r="B15950">
            <v>2016</v>
          </cell>
          <cell r="C15950">
            <v>10</v>
          </cell>
          <cell r="D15950" t="str">
            <v>OK</v>
          </cell>
          <cell r="E15950">
            <v>3841029.2495255605</v>
          </cell>
        </row>
        <row r="15951">
          <cell r="A15951" t="str">
            <v>2016-10-OR</v>
          </cell>
          <cell r="B15951">
            <v>2016</v>
          </cell>
          <cell r="C15951">
            <v>10</v>
          </cell>
          <cell r="D15951" t="str">
            <v>OR</v>
          </cell>
          <cell r="E15951">
            <v>4102688.3408768494</v>
          </cell>
        </row>
        <row r="15952">
          <cell r="A15952" t="str">
            <v>2016-10-PA</v>
          </cell>
          <cell r="B15952">
            <v>2016</v>
          </cell>
          <cell r="C15952">
            <v>10</v>
          </cell>
          <cell r="D15952" t="str">
            <v>PA</v>
          </cell>
          <cell r="E15952">
            <v>12883999.684014073</v>
          </cell>
        </row>
        <row r="15953">
          <cell r="A15953" t="str">
            <v>2016-10-RI</v>
          </cell>
          <cell r="B15953">
            <v>2016</v>
          </cell>
          <cell r="C15953">
            <v>10</v>
          </cell>
          <cell r="D15953" t="str">
            <v>RI</v>
          </cell>
          <cell r="E15953">
            <v>1071386.5462520751</v>
          </cell>
        </row>
        <row r="15954">
          <cell r="A15954" t="str">
            <v>2016-10-SC</v>
          </cell>
          <cell r="B15954">
            <v>2016</v>
          </cell>
          <cell r="C15954">
            <v>10</v>
          </cell>
          <cell r="D15954" t="str">
            <v>SC</v>
          </cell>
          <cell r="E15954">
            <v>4881228.2665929608</v>
          </cell>
        </row>
        <row r="15955">
          <cell r="A15955" t="str">
            <v>2016-10-SD</v>
          </cell>
          <cell r="B15955">
            <v>2016</v>
          </cell>
          <cell r="C15955">
            <v>10</v>
          </cell>
          <cell r="D15955" t="str">
            <v>SD</v>
          </cell>
          <cell r="E15955">
            <v>826978.30849441851</v>
          </cell>
        </row>
        <row r="15956">
          <cell r="A15956" t="str">
            <v>2016-10-TN</v>
          </cell>
          <cell r="B15956">
            <v>2016</v>
          </cell>
          <cell r="C15956">
            <v>10</v>
          </cell>
          <cell r="D15956" t="str">
            <v>TN</v>
          </cell>
          <cell r="E15956">
            <v>6601563.278404478</v>
          </cell>
        </row>
        <row r="15957">
          <cell r="A15957" t="str">
            <v>2016-10-TX</v>
          </cell>
          <cell r="B15957">
            <v>2016</v>
          </cell>
          <cell r="C15957">
            <v>10</v>
          </cell>
          <cell r="D15957" t="str">
            <v>TX</v>
          </cell>
          <cell r="E15957">
            <v>28514945.270894054</v>
          </cell>
        </row>
        <row r="15958">
          <cell r="A15958" t="str">
            <v>2016-10-UT</v>
          </cell>
          <cell r="B15958">
            <v>2016</v>
          </cell>
          <cell r="C15958">
            <v>10</v>
          </cell>
          <cell r="D15958" t="str">
            <v>UT</v>
          </cell>
          <cell r="E15958">
            <v>3153647.4847865202</v>
          </cell>
        </row>
        <row r="15959">
          <cell r="A15959" t="str">
            <v>2016-10-VA</v>
          </cell>
          <cell r="B15959">
            <v>2016</v>
          </cell>
          <cell r="C15959">
            <v>10</v>
          </cell>
          <cell r="D15959" t="str">
            <v>VA</v>
          </cell>
          <cell r="E15959">
            <v>8501518.3555103913</v>
          </cell>
        </row>
        <row r="15960">
          <cell r="A15960" t="str">
            <v>2016-10-VT</v>
          </cell>
          <cell r="B15960">
            <v>2016</v>
          </cell>
          <cell r="C15960">
            <v>10</v>
          </cell>
          <cell r="D15960" t="str">
            <v>VT</v>
          </cell>
          <cell r="E15960">
            <v>648146.23357660091</v>
          </cell>
        </row>
        <row r="15961">
          <cell r="A15961" t="str">
            <v>2016-10-WA</v>
          </cell>
          <cell r="B15961">
            <v>2016</v>
          </cell>
          <cell r="C15961">
            <v>10</v>
          </cell>
          <cell r="D15961" t="str">
            <v>WA</v>
          </cell>
          <cell r="E15961">
            <v>7169267.3606269937</v>
          </cell>
        </row>
        <row r="15962">
          <cell r="A15962" t="str">
            <v>2016-10-WI</v>
          </cell>
          <cell r="B15962">
            <v>2016</v>
          </cell>
          <cell r="C15962">
            <v>10</v>
          </cell>
          <cell r="D15962" t="str">
            <v>WI</v>
          </cell>
          <cell r="E15962">
            <v>5917113.7988061709</v>
          </cell>
        </row>
        <row r="15963">
          <cell r="A15963" t="str">
            <v>2016-10-WV</v>
          </cell>
          <cell r="B15963">
            <v>2016</v>
          </cell>
          <cell r="C15963">
            <v>10</v>
          </cell>
          <cell r="D15963" t="str">
            <v>WV</v>
          </cell>
          <cell r="E15963">
            <v>1847850.4394051398</v>
          </cell>
        </row>
        <row r="15964">
          <cell r="A15964" t="str">
            <v>2016-10-WY</v>
          </cell>
          <cell r="B15964">
            <v>2016</v>
          </cell>
          <cell r="C15964">
            <v>10</v>
          </cell>
          <cell r="D15964" t="str">
            <v>WY</v>
          </cell>
          <cell r="E15964">
            <v>585826.06037843414</v>
          </cell>
        </row>
        <row r="15965">
          <cell r="A15965" t="str">
            <v>2016-11-AK</v>
          </cell>
          <cell r="B15965">
            <v>2016</v>
          </cell>
          <cell r="C15965">
            <v>11</v>
          </cell>
          <cell r="D15965" t="str">
            <v>AK</v>
          </cell>
          <cell r="E15965">
            <v>755673.70843689039</v>
          </cell>
        </row>
        <row r="15966">
          <cell r="A15966" t="str">
            <v>2016-11-AL</v>
          </cell>
          <cell r="B15966">
            <v>2016</v>
          </cell>
          <cell r="C15966">
            <v>11</v>
          </cell>
          <cell r="D15966" t="str">
            <v>AL</v>
          </cell>
          <cell r="E15966">
            <v>5002759.0796079636</v>
          </cell>
        </row>
        <row r="15967">
          <cell r="A15967" t="str">
            <v>2016-11-AR</v>
          </cell>
          <cell r="B15967">
            <v>2016</v>
          </cell>
          <cell r="C15967">
            <v>11</v>
          </cell>
          <cell r="D15967" t="str">
            <v>AR</v>
          </cell>
          <cell r="E15967">
            <v>3048347.4255398936</v>
          </cell>
        </row>
        <row r="15968">
          <cell r="A15968" t="str">
            <v>2016-11-AZ</v>
          </cell>
          <cell r="B15968">
            <v>2016</v>
          </cell>
          <cell r="C15968">
            <v>11</v>
          </cell>
          <cell r="D15968" t="str">
            <v>AZ</v>
          </cell>
          <cell r="E15968">
            <v>7291687.9635100421</v>
          </cell>
        </row>
        <row r="15969">
          <cell r="A15969" t="str">
            <v>2016-11-CA</v>
          </cell>
          <cell r="B15969">
            <v>2016</v>
          </cell>
          <cell r="C15969">
            <v>11</v>
          </cell>
          <cell r="D15969" t="str">
            <v>CA</v>
          </cell>
          <cell r="E15969">
            <v>41295565.247677229</v>
          </cell>
        </row>
        <row r="15970">
          <cell r="A15970" t="str">
            <v>2016-11-CO</v>
          </cell>
          <cell r="B15970">
            <v>2016</v>
          </cell>
          <cell r="C15970">
            <v>11</v>
          </cell>
          <cell r="D15970" t="str">
            <v>CO</v>
          </cell>
          <cell r="E15970">
            <v>5531856.3689532597</v>
          </cell>
        </row>
        <row r="15971">
          <cell r="A15971" t="str">
            <v>2016-11-CT</v>
          </cell>
          <cell r="B15971">
            <v>2016</v>
          </cell>
          <cell r="C15971">
            <v>11</v>
          </cell>
          <cell r="D15971" t="str">
            <v>CT</v>
          </cell>
          <cell r="E15971">
            <v>3619831.1891371938</v>
          </cell>
        </row>
        <row r="15972">
          <cell r="A15972" t="str">
            <v>2016-11-DC</v>
          </cell>
          <cell r="B15972">
            <v>2016</v>
          </cell>
          <cell r="C15972">
            <v>11</v>
          </cell>
          <cell r="D15972" t="str">
            <v>DC</v>
          </cell>
          <cell r="E15972">
            <v>573581.22710496024</v>
          </cell>
        </row>
        <row r="15973">
          <cell r="A15973" t="str">
            <v>2016-11-DE</v>
          </cell>
          <cell r="B15973">
            <v>2016</v>
          </cell>
          <cell r="C15973">
            <v>11</v>
          </cell>
          <cell r="D15973" t="str">
            <v>DE</v>
          </cell>
          <cell r="E15973">
            <v>946498.24804161</v>
          </cell>
        </row>
        <row r="15974">
          <cell r="A15974" t="str">
            <v>2016-11-FL</v>
          </cell>
          <cell r="B15974">
            <v>2016</v>
          </cell>
          <cell r="C15974">
            <v>11</v>
          </cell>
          <cell r="D15974" t="str">
            <v>FL</v>
          </cell>
          <cell r="E15974">
            <v>20048024.599503595</v>
          </cell>
        </row>
        <row r="15975">
          <cell r="A15975" t="str">
            <v>2016-11-GA</v>
          </cell>
          <cell r="B15975">
            <v>2016</v>
          </cell>
          <cell r="C15975">
            <v>11</v>
          </cell>
          <cell r="D15975" t="str">
            <v>GA</v>
          </cell>
          <cell r="E15975">
            <v>10759142.29286781</v>
          </cell>
        </row>
        <row r="15976">
          <cell r="A15976" t="str">
            <v>2016-11-HI</v>
          </cell>
          <cell r="B15976">
            <v>2016</v>
          </cell>
          <cell r="C15976">
            <v>11</v>
          </cell>
          <cell r="D15976" t="str">
            <v>HI</v>
          </cell>
          <cell r="E15976">
            <v>1409989.9388718016</v>
          </cell>
        </row>
        <row r="15977">
          <cell r="A15977" t="str">
            <v>2016-11-IA</v>
          </cell>
          <cell r="B15977">
            <v>2016</v>
          </cell>
          <cell r="C15977">
            <v>11</v>
          </cell>
          <cell r="D15977" t="str">
            <v>IA</v>
          </cell>
          <cell r="E15977">
            <v>3123040.6414577118</v>
          </cell>
        </row>
        <row r="15978">
          <cell r="A15978" t="str">
            <v>2016-11-ID</v>
          </cell>
          <cell r="B15978">
            <v>2016</v>
          </cell>
          <cell r="C15978">
            <v>11</v>
          </cell>
          <cell r="D15978" t="str">
            <v>ID</v>
          </cell>
          <cell r="E15978">
            <v>1698181.8174022094</v>
          </cell>
        </row>
        <row r="15979">
          <cell r="A15979" t="str">
            <v>2016-11-IL</v>
          </cell>
          <cell r="B15979">
            <v>2016</v>
          </cell>
          <cell r="C15979">
            <v>11</v>
          </cell>
          <cell r="D15979" t="str">
            <v>IL</v>
          </cell>
          <cell r="E15979">
            <v>13343806.660504635</v>
          </cell>
        </row>
        <row r="15980">
          <cell r="A15980" t="str">
            <v>2016-11-IN</v>
          </cell>
          <cell r="B15980">
            <v>2016</v>
          </cell>
          <cell r="C15980">
            <v>11</v>
          </cell>
          <cell r="D15980" t="str">
            <v>IN</v>
          </cell>
          <cell r="E15980">
            <v>6654095.8862700462</v>
          </cell>
        </row>
        <row r="15981">
          <cell r="A15981" t="str">
            <v>2016-11-KS</v>
          </cell>
          <cell r="B15981">
            <v>2016</v>
          </cell>
          <cell r="C15981">
            <v>11</v>
          </cell>
          <cell r="D15981" t="str">
            <v>KS</v>
          </cell>
          <cell r="E15981">
            <v>2911040.3565049716</v>
          </cell>
        </row>
        <row r="15982">
          <cell r="A15982" t="str">
            <v>2016-11-KY</v>
          </cell>
          <cell r="B15982">
            <v>2016</v>
          </cell>
          <cell r="C15982">
            <v>11</v>
          </cell>
          <cell r="D15982" t="str">
            <v>KY</v>
          </cell>
          <cell r="E15982">
            <v>4520803.3290584525</v>
          </cell>
        </row>
        <row r="15983">
          <cell r="A15983" t="str">
            <v>2016-11-LA</v>
          </cell>
          <cell r="B15983">
            <v>2016</v>
          </cell>
          <cell r="C15983">
            <v>11</v>
          </cell>
          <cell r="D15983" t="str">
            <v>LA</v>
          </cell>
          <cell r="E15983">
            <v>4679447.8333091978</v>
          </cell>
        </row>
        <row r="15984">
          <cell r="A15984" t="str">
            <v>2016-11-MA</v>
          </cell>
          <cell r="B15984">
            <v>2016</v>
          </cell>
          <cell r="C15984">
            <v>11</v>
          </cell>
          <cell r="D15984" t="str">
            <v>MA</v>
          </cell>
          <cell r="E15984">
            <v>6792462.9882085361</v>
          </cell>
        </row>
        <row r="15985">
          <cell r="A15985" t="str">
            <v>2016-11-MD</v>
          </cell>
          <cell r="B15985">
            <v>2016</v>
          </cell>
          <cell r="C15985">
            <v>11</v>
          </cell>
          <cell r="D15985" t="str">
            <v>MD</v>
          </cell>
          <cell r="E15985">
            <v>6095897.7906309618</v>
          </cell>
        </row>
        <row r="15986">
          <cell r="A15986" t="str">
            <v>2016-11-ME</v>
          </cell>
          <cell r="B15986">
            <v>2016</v>
          </cell>
          <cell r="C15986">
            <v>11</v>
          </cell>
          <cell r="D15986" t="str">
            <v>ME</v>
          </cell>
          <cell r="E15986">
            <v>1326215.9358643591</v>
          </cell>
        </row>
        <row r="15987">
          <cell r="A15987" t="str">
            <v>2016-11-MI</v>
          </cell>
          <cell r="B15987">
            <v>2016</v>
          </cell>
          <cell r="C15987">
            <v>11</v>
          </cell>
          <cell r="D15987" t="str">
            <v>MI</v>
          </cell>
          <cell r="E15987">
            <v>10071364.608214831</v>
          </cell>
        </row>
        <row r="15988">
          <cell r="A15988" t="str">
            <v>2016-11-MN</v>
          </cell>
          <cell r="B15988">
            <v>2016</v>
          </cell>
          <cell r="C15988">
            <v>11</v>
          </cell>
          <cell r="D15988" t="str">
            <v>MN</v>
          </cell>
          <cell r="E15988">
            <v>5576480.1491969628</v>
          </cell>
        </row>
        <row r="15989">
          <cell r="A15989" t="str">
            <v>2016-11-MO</v>
          </cell>
          <cell r="B15989">
            <v>2016</v>
          </cell>
          <cell r="C15989">
            <v>11</v>
          </cell>
          <cell r="D15989" t="str">
            <v>MO</v>
          </cell>
          <cell r="E15989">
            <v>6212376.7429702254</v>
          </cell>
        </row>
        <row r="15990">
          <cell r="A15990" t="str">
            <v>2016-11-MS</v>
          </cell>
          <cell r="B15990">
            <v>2016</v>
          </cell>
          <cell r="C15990">
            <v>11</v>
          </cell>
          <cell r="D15990" t="str">
            <v>MS</v>
          </cell>
          <cell r="E15990">
            <v>3090543.6348955436</v>
          </cell>
        </row>
        <row r="15991">
          <cell r="A15991" t="str">
            <v>2016-11-MT</v>
          </cell>
          <cell r="B15991">
            <v>2016</v>
          </cell>
          <cell r="C15991">
            <v>11</v>
          </cell>
          <cell r="D15991" t="str">
            <v>MT</v>
          </cell>
          <cell r="E15991">
            <v>1024801.3557653098</v>
          </cell>
        </row>
        <row r="15992">
          <cell r="A15992" t="str">
            <v>2016-11-NC</v>
          </cell>
          <cell r="B15992">
            <v>2016</v>
          </cell>
          <cell r="C15992">
            <v>11</v>
          </cell>
          <cell r="D15992" t="str">
            <v>NC</v>
          </cell>
          <cell r="E15992">
            <v>10276366.105585389</v>
          </cell>
        </row>
        <row r="15993">
          <cell r="A15993" t="str">
            <v>2016-11-ND</v>
          </cell>
          <cell r="B15993">
            <v>2016</v>
          </cell>
          <cell r="C15993">
            <v>11</v>
          </cell>
          <cell r="D15993" t="str">
            <v>ND</v>
          </cell>
          <cell r="E15993">
            <v>676442.9547245506</v>
          </cell>
        </row>
        <row r="15994">
          <cell r="A15994" t="str">
            <v>2016-11-NE</v>
          </cell>
          <cell r="B15994">
            <v>2016</v>
          </cell>
          <cell r="C15994">
            <v>11</v>
          </cell>
          <cell r="D15994" t="str">
            <v>NE</v>
          </cell>
          <cell r="E15994">
            <v>1897178.2988391439</v>
          </cell>
        </row>
        <row r="15995">
          <cell r="A15995" t="str">
            <v>2016-11-NH</v>
          </cell>
          <cell r="B15995">
            <v>2016</v>
          </cell>
          <cell r="C15995">
            <v>11</v>
          </cell>
          <cell r="D15995" t="str">
            <v>NH</v>
          </cell>
          <cell r="E15995">
            <v>1356165.1678841361</v>
          </cell>
        </row>
        <row r="15996">
          <cell r="A15996" t="str">
            <v>2016-11-NJ</v>
          </cell>
          <cell r="B15996">
            <v>2016</v>
          </cell>
          <cell r="C15996">
            <v>11</v>
          </cell>
          <cell r="D15996" t="str">
            <v>NJ</v>
          </cell>
          <cell r="E15996">
            <v>8910594.2643894181</v>
          </cell>
        </row>
        <row r="15997">
          <cell r="A15997" t="str">
            <v>2016-11-NM</v>
          </cell>
          <cell r="B15997">
            <v>2016</v>
          </cell>
          <cell r="C15997">
            <v>11</v>
          </cell>
          <cell r="D15997" t="str">
            <v>NM</v>
          </cell>
          <cell r="E15997">
            <v>2257524.0041772583</v>
          </cell>
        </row>
        <row r="15998">
          <cell r="A15998" t="str">
            <v>2016-11-NV</v>
          </cell>
          <cell r="B15998">
            <v>2016</v>
          </cell>
          <cell r="C15998">
            <v>11</v>
          </cell>
          <cell r="D15998" t="str">
            <v>NV</v>
          </cell>
          <cell r="E15998">
            <v>2748892.9464609427</v>
          </cell>
        </row>
        <row r="15999">
          <cell r="A15999" t="str">
            <v>2016-11-NY</v>
          </cell>
          <cell r="B15999">
            <v>2016</v>
          </cell>
          <cell r="C15999">
            <v>11</v>
          </cell>
          <cell r="D15999" t="str">
            <v>NY</v>
          </cell>
          <cell r="E15999">
            <v>19651214.609307133</v>
          </cell>
        </row>
        <row r="16000">
          <cell r="A16000" t="str">
            <v>2016-11-OH</v>
          </cell>
          <cell r="B16000">
            <v>2016</v>
          </cell>
          <cell r="C16000">
            <v>11</v>
          </cell>
          <cell r="D16000" t="str">
            <v>OH</v>
          </cell>
          <cell r="E16000">
            <v>11705524.790458495</v>
          </cell>
        </row>
        <row r="16001">
          <cell r="A16001" t="str">
            <v>2016-11-OK</v>
          </cell>
          <cell r="B16001">
            <v>2016</v>
          </cell>
          <cell r="C16001">
            <v>11</v>
          </cell>
          <cell r="D16001" t="str">
            <v>OK</v>
          </cell>
          <cell r="E16001">
            <v>3842022.0559512954</v>
          </cell>
        </row>
        <row r="16002">
          <cell r="A16002" t="str">
            <v>2016-11-OR</v>
          </cell>
          <cell r="B16002">
            <v>2016</v>
          </cell>
          <cell r="C16002">
            <v>11</v>
          </cell>
          <cell r="D16002" t="str">
            <v>OR</v>
          </cell>
          <cell r="E16002">
            <v>4106056.7351421975</v>
          </cell>
        </row>
        <row r="16003">
          <cell r="A16003" t="str">
            <v>2016-11-PA</v>
          </cell>
          <cell r="B16003">
            <v>2016</v>
          </cell>
          <cell r="C16003">
            <v>11</v>
          </cell>
          <cell r="D16003" t="str">
            <v>PA</v>
          </cell>
          <cell r="E16003">
            <v>12886169.807248119</v>
          </cell>
        </row>
        <row r="16004">
          <cell r="A16004" t="str">
            <v>2016-11-RI</v>
          </cell>
          <cell r="B16004">
            <v>2016</v>
          </cell>
          <cell r="C16004">
            <v>11</v>
          </cell>
          <cell r="D16004" t="str">
            <v>RI</v>
          </cell>
          <cell r="E16004">
            <v>1071623.6579194623</v>
          </cell>
        </row>
        <row r="16005">
          <cell r="A16005" t="str">
            <v>2016-11-SC</v>
          </cell>
          <cell r="B16005">
            <v>2016</v>
          </cell>
          <cell r="C16005">
            <v>11</v>
          </cell>
          <cell r="D16005" t="str">
            <v>SC</v>
          </cell>
          <cell r="E16005">
            <v>4884247.4106128821</v>
          </cell>
        </row>
        <row r="16006">
          <cell r="A16006" t="str">
            <v>2016-11-SD</v>
          </cell>
          <cell r="B16006">
            <v>2016</v>
          </cell>
          <cell r="C16006">
            <v>11</v>
          </cell>
          <cell r="D16006" t="str">
            <v>SD</v>
          </cell>
          <cell r="E16006">
            <v>827044.83359673189</v>
          </cell>
        </row>
        <row r="16007">
          <cell r="A16007" t="str">
            <v>2016-11-TN</v>
          </cell>
          <cell r="B16007">
            <v>2016</v>
          </cell>
          <cell r="C16007">
            <v>11</v>
          </cell>
          <cell r="D16007" t="str">
            <v>TN</v>
          </cell>
          <cell r="E16007">
            <v>6604891.6265987307</v>
          </cell>
        </row>
        <row r="16008">
          <cell r="A16008" t="str">
            <v>2016-11-TX</v>
          </cell>
          <cell r="B16008">
            <v>2016</v>
          </cell>
          <cell r="C16008">
            <v>11</v>
          </cell>
          <cell r="D16008" t="str">
            <v>TX</v>
          </cell>
          <cell r="E16008">
            <v>28561564.617688771</v>
          </cell>
        </row>
        <row r="16009">
          <cell r="A16009" t="str">
            <v>2016-11-UT</v>
          </cell>
          <cell r="B16009">
            <v>2016</v>
          </cell>
          <cell r="C16009">
            <v>11</v>
          </cell>
          <cell r="D16009" t="str">
            <v>UT</v>
          </cell>
          <cell r="E16009">
            <v>3158629.0506802062</v>
          </cell>
        </row>
        <row r="16010">
          <cell r="A16010" t="str">
            <v>2016-11-VA</v>
          </cell>
          <cell r="B16010">
            <v>2016</v>
          </cell>
          <cell r="C16010">
            <v>11</v>
          </cell>
          <cell r="D16010" t="str">
            <v>VA</v>
          </cell>
          <cell r="E16010">
            <v>8507660.5538026281</v>
          </cell>
        </row>
        <row r="16011">
          <cell r="A16011" t="str">
            <v>2016-11-VT</v>
          </cell>
          <cell r="B16011">
            <v>2016</v>
          </cell>
          <cell r="C16011">
            <v>11</v>
          </cell>
          <cell r="D16011" t="str">
            <v>VT</v>
          </cell>
          <cell r="E16011">
            <v>648361.83987282356</v>
          </cell>
        </row>
        <row r="16012">
          <cell r="A16012" t="str">
            <v>2016-11-WA</v>
          </cell>
          <cell r="B16012">
            <v>2016</v>
          </cell>
          <cell r="C16012">
            <v>11</v>
          </cell>
          <cell r="D16012" t="str">
            <v>WA</v>
          </cell>
          <cell r="E16012">
            <v>7174819.9592423234</v>
          </cell>
        </row>
        <row r="16013">
          <cell r="A16013" t="str">
            <v>2016-11-WI</v>
          </cell>
          <cell r="B16013">
            <v>2016</v>
          </cell>
          <cell r="C16013">
            <v>11</v>
          </cell>
          <cell r="D16013" t="str">
            <v>WI</v>
          </cell>
          <cell r="E16013">
            <v>5919928.6713682441</v>
          </cell>
        </row>
        <row r="16014">
          <cell r="A16014" t="str">
            <v>2016-11-WV</v>
          </cell>
          <cell r="B16014">
            <v>2016</v>
          </cell>
          <cell r="C16014">
            <v>11</v>
          </cell>
          <cell r="D16014" t="str">
            <v>WV</v>
          </cell>
          <cell r="E16014">
            <v>1847571.6219778068</v>
          </cell>
        </row>
        <row r="16015">
          <cell r="A16015" t="str">
            <v>2016-11-WY</v>
          </cell>
          <cell r="B16015">
            <v>2016</v>
          </cell>
          <cell r="C16015">
            <v>11</v>
          </cell>
          <cell r="D16015" t="str">
            <v>WY</v>
          </cell>
          <cell r="E16015">
            <v>586087.43387435039</v>
          </cell>
        </row>
        <row r="16016">
          <cell r="A16016" t="str">
            <v>2016-12-AK</v>
          </cell>
          <cell r="B16016">
            <v>2016</v>
          </cell>
          <cell r="C16016">
            <v>12</v>
          </cell>
          <cell r="D16016" t="str">
            <v>AK</v>
          </cell>
          <cell r="E16016">
            <v>756225.37668189418</v>
          </cell>
        </row>
        <row r="16017">
          <cell r="A16017" t="str">
            <v>2016-12-AL</v>
          </cell>
          <cell r="B16017">
            <v>2016</v>
          </cell>
          <cell r="C16017">
            <v>12</v>
          </cell>
          <cell r="D16017" t="str">
            <v>AL</v>
          </cell>
          <cell r="E16017">
            <v>5005334.2977620177</v>
          </cell>
        </row>
        <row r="16018">
          <cell r="A16018" t="str">
            <v>2016-12-AR</v>
          </cell>
          <cell r="B16018">
            <v>2016</v>
          </cell>
          <cell r="C16018">
            <v>12</v>
          </cell>
          <cell r="D16018" t="str">
            <v>AR</v>
          </cell>
          <cell r="E16018">
            <v>3049894.8752301778</v>
          </cell>
        </row>
        <row r="16019">
          <cell r="A16019" t="str">
            <v>2016-12-AZ</v>
          </cell>
          <cell r="B16019">
            <v>2016</v>
          </cell>
          <cell r="C16019">
            <v>12</v>
          </cell>
          <cell r="D16019" t="str">
            <v>AZ</v>
          </cell>
          <cell r="E16019">
            <v>7301754.8638857072</v>
          </cell>
        </row>
        <row r="16020">
          <cell r="A16020" t="str">
            <v>2016-12-CA</v>
          </cell>
          <cell r="B16020">
            <v>2016</v>
          </cell>
          <cell r="C16020">
            <v>12</v>
          </cell>
          <cell r="D16020" t="str">
            <v>CA</v>
          </cell>
          <cell r="E16020">
            <v>41332973.431219332</v>
          </cell>
        </row>
        <row r="16021">
          <cell r="A16021" t="str">
            <v>2016-12-CO</v>
          </cell>
          <cell r="B16021">
            <v>2016</v>
          </cell>
          <cell r="C16021">
            <v>12</v>
          </cell>
          <cell r="D16021" t="str">
            <v>CO</v>
          </cell>
          <cell r="E16021">
            <v>5538659.6283421973</v>
          </cell>
        </row>
        <row r="16022">
          <cell r="A16022" t="str">
            <v>2016-12-CT</v>
          </cell>
          <cell r="B16022">
            <v>2016</v>
          </cell>
          <cell r="C16022">
            <v>12</v>
          </cell>
          <cell r="D16022" t="str">
            <v>CT</v>
          </cell>
          <cell r="E16022">
            <v>3620462.9885935993</v>
          </cell>
        </row>
        <row r="16023">
          <cell r="A16023" t="str">
            <v>2016-12-DC</v>
          </cell>
          <cell r="B16023">
            <v>2016</v>
          </cell>
          <cell r="C16023">
            <v>12</v>
          </cell>
          <cell r="D16023" t="str">
            <v>DC</v>
          </cell>
          <cell r="E16023">
            <v>573208.91978003585</v>
          </cell>
        </row>
        <row r="16024">
          <cell r="A16024" t="str">
            <v>2016-12-DE</v>
          </cell>
          <cell r="B16024">
            <v>2016</v>
          </cell>
          <cell r="C16024">
            <v>12</v>
          </cell>
          <cell r="D16024" t="str">
            <v>DE</v>
          </cell>
          <cell r="E16024">
            <v>947030.81027720345</v>
          </cell>
        </row>
        <row r="16025">
          <cell r="A16025" t="str">
            <v>2016-12-FL</v>
          </cell>
          <cell r="B16025">
            <v>2016</v>
          </cell>
          <cell r="C16025">
            <v>12</v>
          </cell>
          <cell r="D16025" t="str">
            <v>FL</v>
          </cell>
          <cell r="E16025">
            <v>20065573.005937308</v>
          </cell>
        </row>
        <row r="16026">
          <cell r="A16026" t="str">
            <v>2016-12-GA</v>
          </cell>
          <cell r="B16026">
            <v>2016</v>
          </cell>
          <cell r="C16026">
            <v>12</v>
          </cell>
          <cell r="D16026" t="str">
            <v>GA</v>
          </cell>
          <cell r="E16026">
            <v>10772931.60874174</v>
          </cell>
        </row>
        <row r="16027">
          <cell r="A16027" t="str">
            <v>2016-12-HI</v>
          </cell>
          <cell r="B16027">
            <v>2016</v>
          </cell>
          <cell r="C16027">
            <v>12</v>
          </cell>
          <cell r="D16027" t="str">
            <v>HI</v>
          </cell>
          <cell r="E16027">
            <v>1410333.7910487785</v>
          </cell>
        </row>
        <row r="16028">
          <cell r="A16028" t="str">
            <v>2016-12-IA</v>
          </cell>
          <cell r="B16028">
            <v>2016</v>
          </cell>
          <cell r="C16028">
            <v>12</v>
          </cell>
          <cell r="D16028" t="str">
            <v>IA</v>
          </cell>
          <cell r="E16028">
            <v>3123999.9344144692</v>
          </cell>
        </row>
        <row r="16029">
          <cell r="A16029" t="str">
            <v>2016-12-ID</v>
          </cell>
          <cell r="B16029">
            <v>2016</v>
          </cell>
          <cell r="C16029">
            <v>12</v>
          </cell>
          <cell r="D16029" t="str">
            <v>ID</v>
          </cell>
          <cell r="E16029">
            <v>1699662.1981342251</v>
          </cell>
        </row>
        <row r="16030">
          <cell r="A16030" t="str">
            <v>2016-12-IL</v>
          </cell>
          <cell r="B16030">
            <v>2016</v>
          </cell>
          <cell r="C16030">
            <v>12</v>
          </cell>
          <cell r="D16030" t="str">
            <v>IL</v>
          </cell>
          <cell r="E16030">
            <v>13350837.835097387</v>
          </cell>
        </row>
        <row r="16031">
          <cell r="A16031" t="str">
            <v>2016-12-IN</v>
          </cell>
          <cell r="B16031">
            <v>2016</v>
          </cell>
          <cell r="C16031">
            <v>12</v>
          </cell>
          <cell r="D16031" t="str">
            <v>IN</v>
          </cell>
          <cell r="E16031">
            <v>6656124.2843486415</v>
          </cell>
        </row>
        <row r="16032">
          <cell r="A16032" t="str">
            <v>2016-12-KS</v>
          </cell>
          <cell r="B16032">
            <v>2016</v>
          </cell>
          <cell r="C16032">
            <v>12</v>
          </cell>
          <cell r="D16032" t="str">
            <v>KS</v>
          </cell>
          <cell r="E16032">
            <v>2911535.3551395326</v>
          </cell>
        </row>
        <row r="16033">
          <cell r="A16033" t="str">
            <v>2016-12-KY</v>
          </cell>
          <cell r="B16033">
            <v>2016</v>
          </cell>
          <cell r="C16033">
            <v>12</v>
          </cell>
          <cell r="D16033" t="str">
            <v>KY</v>
          </cell>
          <cell r="E16033">
            <v>4522892.6022944134</v>
          </cell>
        </row>
        <row r="16034">
          <cell r="A16034" t="str">
            <v>2016-12-LA</v>
          </cell>
          <cell r="B16034">
            <v>2016</v>
          </cell>
          <cell r="C16034">
            <v>12</v>
          </cell>
          <cell r="D16034" t="str">
            <v>LA</v>
          </cell>
          <cell r="E16034">
            <v>4681484.7283334127</v>
          </cell>
        </row>
        <row r="16035">
          <cell r="A16035" t="str">
            <v>2016-12-MA</v>
          </cell>
          <cell r="B16035">
            <v>2016</v>
          </cell>
          <cell r="C16035">
            <v>12</v>
          </cell>
          <cell r="D16035" t="str">
            <v>MA</v>
          </cell>
          <cell r="E16035">
            <v>6795391.7056485228</v>
          </cell>
        </row>
        <row r="16036">
          <cell r="A16036" t="str">
            <v>2016-12-MD</v>
          </cell>
          <cell r="B16036">
            <v>2016</v>
          </cell>
          <cell r="C16036">
            <v>12</v>
          </cell>
          <cell r="D16036" t="str">
            <v>MD</v>
          </cell>
          <cell r="E16036">
            <v>6099123.6156215202</v>
          </cell>
        </row>
        <row r="16037">
          <cell r="A16037" t="str">
            <v>2016-12-ME</v>
          </cell>
          <cell r="B16037">
            <v>2016</v>
          </cell>
          <cell r="C16037">
            <v>12</v>
          </cell>
          <cell r="D16037" t="str">
            <v>ME</v>
          </cell>
          <cell r="E16037">
            <v>1326250.8815902267</v>
          </cell>
        </row>
        <row r="16038">
          <cell r="A16038" t="str">
            <v>2016-12-MI</v>
          </cell>
          <cell r="B16038">
            <v>2016</v>
          </cell>
          <cell r="C16038">
            <v>12</v>
          </cell>
          <cell r="D16038" t="str">
            <v>MI</v>
          </cell>
          <cell r="E16038">
            <v>10072545.447012542</v>
          </cell>
        </row>
        <row r="16039">
          <cell r="A16039" t="str">
            <v>2016-12-MN</v>
          </cell>
          <cell r="B16039">
            <v>2016</v>
          </cell>
          <cell r="C16039">
            <v>12</v>
          </cell>
          <cell r="D16039" t="str">
            <v>MN</v>
          </cell>
          <cell r="E16039">
            <v>5579390.3871238343</v>
          </cell>
        </row>
        <row r="16040">
          <cell r="A16040" t="str">
            <v>2016-12-MO</v>
          </cell>
          <cell r="B16040">
            <v>2016</v>
          </cell>
          <cell r="C16040">
            <v>12</v>
          </cell>
          <cell r="D16040" t="str">
            <v>MO</v>
          </cell>
          <cell r="E16040">
            <v>6215010.0927538769</v>
          </cell>
        </row>
        <row r="16041">
          <cell r="A16041" t="str">
            <v>2016-12-MS</v>
          </cell>
          <cell r="B16041">
            <v>2016</v>
          </cell>
          <cell r="C16041">
            <v>12</v>
          </cell>
          <cell r="D16041" t="str">
            <v>MS</v>
          </cell>
          <cell r="E16041">
            <v>3091436.0969059779</v>
          </cell>
        </row>
        <row r="16042">
          <cell r="A16042" t="str">
            <v>2016-12-MT</v>
          </cell>
          <cell r="B16042">
            <v>2016</v>
          </cell>
          <cell r="C16042">
            <v>12</v>
          </cell>
          <cell r="D16042" t="str">
            <v>MT</v>
          </cell>
          <cell r="E16042">
            <v>1025106.1179153341</v>
          </cell>
        </row>
        <row r="16043">
          <cell r="A16043" t="str">
            <v>2016-12-NC</v>
          </cell>
          <cell r="B16043">
            <v>2016</v>
          </cell>
          <cell r="C16043">
            <v>12</v>
          </cell>
          <cell r="D16043" t="str">
            <v>NC</v>
          </cell>
          <cell r="E16043">
            <v>10284998.161112774</v>
          </cell>
        </row>
        <row r="16044">
          <cell r="A16044" t="str">
            <v>2016-12-ND</v>
          </cell>
          <cell r="B16044">
            <v>2016</v>
          </cell>
          <cell r="C16044">
            <v>12</v>
          </cell>
          <cell r="D16044" t="str">
            <v>ND</v>
          </cell>
          <cell r="E16044">
            <v>676473.795572976</v>
          </cell>
        </row>
        <row r="16045">
          <cell r="A16045" t="str">
            <v>2016-12-NE</v>
          </cell>
          <cell r="B16045">
            <v>2016</v>
          </cell>
          <cell r="C16045">
            <v>12</v>
          </cell>
          <cell r="D16045" t="str">
            <v>NE</v>
          </cell>
          <cell r="E16045">
            <v>1897981.4856553976</v>
          </cell>
        </row>
        <row r="16046">
          <cell r="A16046" t="str">
            <v>2016-12-NH</v>
          </cell>
          <cell r="B16046">
            <v>2016</v>
          </cell>
          <cell r="C16046">
            <v>12</v>
          </cell>
          <cell r="D16046" t="str">
            <v>NH</v>
          </cell>
          <cell r="E16046">
            <v>1356735.6975385728</v>
          </cell>
        </row>
        <row r="16047">
          <cell r="A16047" t="str">
            <v>2016-12-NJ</v>
          </cell>
          <cell r="B16047">
            <v>2016</v>
          </cell>
          <cell r="C16047">
            <v>12</v>
          </cell>
          <cell r="D16047" t="str">
            <v>NJ</v>
          </cell>
          <cell r="E16047">
            <v>8913113.5054445807</v>
          </cell>
        </row>
        <row r="16048">
          <cell r="A16048" t="str">
            <v>2016-12-NM</v>
          </cell>
          <cell r="B16048">
            <v>2016</v>
          </cell>
          <cell r="C16048">
            <v>12</v>
          </cell>
          <cell r="D16048" t="str">
            <v>NM</v>
          </cell>
          <cell r="E16048">
            <v>2259772.2144222283</v>
          </cell>
        </row>
        <row r="16049">
          <cell r="A16049" t="str">
            <v>2016-12-NV</v>
          </cell>
          <cell r="B16049">
            <v>2016</v>
          </cell>
          <cell r="C16049">
            <v>12</v>
          </cell>
          <cell r="D16049" t="str">
            <v>NV</v>
          </cell>
          <cell r="E16049">
            <v>2753866.9057971858</v>
          </cell>
        </row>
        <row r="16050">
          <cell r="A16050" t="str">
            <v>2016-12-NY</v>
          </cell>
          <cell r="B16050">
            <v>2016</v>
          </cell>
          <cell r="C16050">
            <v>12</v>
          </cell>
          <cell r="D16050" t="str">
            <v>NY</v>
          </cell>
          <cell r="E16050">
            <v>19654195.84411056</v>
          </cell>
        </row>
        <row r="16051">
          <cell r="A16051" t="str">
            <v>2016-12-OH</v>
          </cell>
          <cell r="B16051">
            <v>2016</v>
          </cell>
          <cell r="C16051">
            <v>12</v>
          </cell>
          <cell r="D16051" t="str">
            <v>OH</v>
          </cell>
          <cell r="E16051">
            <v>11707920.759534191</v>
          </cell>
        </row>
        <row r="16052">
          <cell r="A16052" t="str">
            <v>2016-12-OK</v>
          </cell>
          <cell r="B16052">
            <v>2016</v>
          </cell>
          <cell r="C16052">
            <v>12</v>
          </cell>
          <cell r="D16052" t="str">
            <v>OK</v>
          </cell>
          <cell r="E16052">
            <v>3843015.1189917382</v>
          </cell>
        </row>
        <row r="16053">
          <cell r="A16053" t="str">
            <v>2016-12-OR</v>
          </cell>
          <cell r="B16053">
            <v>2016</v>
          </cell>
          <cell r="C16053">
            <v>12</v>
          </cell>
          <cell r="D16053" t="str">
            <v>OR</v>
          </cell>
          <cell r="E16053">
            <v>4109427.894930779</v>
          </cell>
        </row>
        <row r="16054">
          <cell r="A16054" t="str">
            <v>2016-12-PA</v>
          </cell>
          <cell r="B16054">
            <v>2016</v>
          </cell>
          <cell r="C16054">
            <v>12</v>
          </cell>
          <cell r="D16054" t="str">
            <v>PA</v>
          </cell>
          <cell r="E16054">
            <v>12888340.296008009</v>
          </cell>
        </row>
        <row r="16055">
          <cell r="A16055" t="str">
            <v>2016-12-RI</v>
          </cell>
          <cell r="B16055">
            <v>2016</v>
          </cell>
          <cell r="C16055">
            <v>12</v>
          </cell>
          <cell r="D16055" t="str">
            <v>RI</v>
          </cell>
          <cell r="E16055">
            <v>1071860.822062721</v>
          </cell>
        </row>
        <row r="16056">
          <cell r="A16056" t="str">
            <v>2016-12-SC</v>
          </cell>
          <cell r="B16056">
            <v>2016</v>
          </cell>
          <cell r="C16056">
            <v>12</v>
          </cell>
          <cell r="D16056" t="str">
            <v>SC</v>
          </cell>
          <cell r="E16056">
            <v>4887268.4220379144</v>
          </cell>
        </row>
        <row r="16057">
          <cell r="A16057" t="str">
            <v>2016-12-SD</v>
          </cell>
          <cell r="B16057">
            <v>2016</v>
          </cell>
          <cell r="C16057">
            <v>12</v>
          </cell>
          <cell r="D16057" t="str">
            <v>SD</v>
          </cell>
          <cell r="E16057">
            <v>827111.36405056319</v>
          </cell>
        </row>
        <row r="16058">
          <cell r="A16058" t="str">
            <v>2016-12-TN</v>
          </cell>
          <cell r="B16058">
            <v>2016</v>
          </cell>
          <cell r="C16058">
            <v>12</v>
          </cell>
          <cell r="D16058" t="str">
            <v>TN</v>
          </cell>
          <cell r="E16058">
            <v>6608221.6528654695</v>
          </cell>
        </row>
        <row r="16059">
          <cell r="A16059" t="str">
            <v>2016-12-TX</v>
          </cell>
          <cell r="B16059">
            <v>2016</v>
          </cell>
          <cell r="C16059">
            <v>12</v>
          </cell>
          <cell r="D16059" t="str">
            <v>TX</v>
          </cell>
          <cell r="E16059">
            <v>28608260.18288317</v>
          </cell>
        </row>
        <row r="16060">
          <cell r="A16060" t="str">
            <v>2016-12-UT</v>
          </cell>
          <cell r="B16060">
            <v>2016</v>
          </cell>
          <cell r="C16060">
            <v>12</v>
          </cell>
          <cell r="D16060" t="str">
            <v>UT</v>
          </cell>
          <cell r="E16060">
            <v>3163618.4855569894</v>
          </cell>
        </row>
        <row r="16061">
          <cell r="A16061" t="str">
            <v>2016-12-VA</v>
          </cell>
          <cell r="B16061">
            <v>2016</v>
          </cell>
          <cell r="C16061">
            <v>12</v>
          </cell>
          <cell r="D16061" t="str">
            <v>VA</v>
          </cell>
          <cell r="E16061">
            <v>8513807.1897256821</v>
          </cell>
        </row>
        <row r="16062">
          <cell r="A16062" t="str">
            <v>2016-12-VT</v>
          </cell>
          <cell r="B16062">
            <v>2016</v>
          </cell>
          <cell r="C16062">
            <v>12</v>
          </cell>
          <cell r="D16062" t="str">
            <v>VT</v>
          </cell>
          <cell r="E16062">
            <v>648577.51789063087</v>
          </cell>
        </row>
        <row r="16063">
          <cell r="A16063" t="str">
            <v>2016-12-WA</v>
          </cell>
          <cell r="B16063">
            <v>2016</v>
          </cell>
          <cell r="C16063">
            <v>12</v>
          </cell>
          <cell r="D16063" t="str">
            <v>WA</v>
          </cell>
          <cell r="E16063">
            <v>7180376.8583460897</v>
          </cell>
        </row>
        <row r="16064">
          <cell r="A16064" t="str">
            <v>2016-12-WI</v>
          </cell>
          <cell r="B16064">
            <v>2016</v>
          </cell>
          <cell r="C16064">
            <v>12</v>
          </cell>
          <cell r="D16064" t="str">
            <v>WI</v>
          </cell>
          <cell r="E16064">
            <v>5922744.8830134934</v>
          </cell>
        </row>
        <row r="16065">
          <cell r="A16065" t="str">
            <v>2016-12-WV</v>
          </cell>
          <cell r="B16065">
            <v>2016</v>
          </cell>
          <cell r="C16065">
            <v>12</v>
          </cell>
          <cell r="D16065" t="str">
            <v>WV</v>
          </cell>
          <cell r="E16065">
            <v>1847292.8466205224</v>
          </cell>
        </row>
        <row r="16066">
          <cell r="A16066" t="str">
            <v>2016-12-WY</v>
          </cell>
          <cell r="B16066">
            <v>2016</v>
          </cell>
          <cell r="C16066">
            <v>12</v>
          </cell>
          <cell r="D16066" t="str">
            <v>WY</v>
          </cell>
          <cell r="E16066">
            <v>586348.9239852638</v>
          </cell>
        </row>
        <row r="16067">
          <cell r="A16067" t="str">
            <v>2016-1-AK</v>
          </cell>
          <cell r="B16067">
            <v>2016</v>
          </cell>
          <cell r="C16067">
            <v>1</v>
          </cell>
          <cell r="D16067" t="str">
            <v>AK</v>
          </cell>
          <cell r="E16067">
            <v>750056.26952998794</v>
          </cell>
        </row>
        <row r="16068">
          <cell r="A16068" t="str">
            <v>2016-1-AL</v>
          </cell>
          <cell r="B16068">
            <v>2016</v>
          </cell>
          <cell r="C16068">
            <v>1</v>
          </cell>
          <cell r="D16068" t="str">
            <v>AL</v>
          </cell>
          <cell r="E16068">
            <v>4976790.0039119776</v>
          </cell>
        </row>
        <row r="16069">
          <cell r="A16069" t="str">
            <v>2016-1-AR</v>
          </cell>
          <cell r="B16069">
            <v>2016</v>
          </cell>
          <cell r="C16069">
            <v>1</v>
          </cell>
          <cell r="D16069" t="str">
            <v>AR</v>
          </cell>
          <cell r="E16069">
            <v>3032666.2021044088</v>
          </cell>
        </row>
        <row r="16070">
          <cell r="A16070" t="str">
            <v>2016-1-AZ</v>
          </cell>
          <cell r="B16070">
            <v>2016</v>
          </cell>
          <cell r="C16070">
            <v>1</v>
          </cell>
          <cell r="D16070" t="str">
            <v>AZ</v>
          </cell>
          <cell r="E16070">
            <v>7189113.9377929969</v>
          </cell>
        </row>
        <row r="16071">
          <cell r="A16071" t="str">
            <v>2016-1-CA</v>
          </cell>
          <cell r="B16071">
            <v>2016</v>
          </cell>
          <cell r="C16071">
            <v>1</v>
          </cell>
          <cell r="D16071" t="str">
            <v>CA</v>
          </cell>
          <cell r="E16071">
            <v>40920143.839089863</v>
          </cell>
        </row>
        <row r="16072">
          <cell r="A16072" t="str">
            <v>2016-1-CO</v>
          </cell>
          <cell r="B16072">
            <v>2016</v>
          </cell>
          <cell r="C16072">
            <v>1</v>
          </cell>
          <cell r="D16072" t="str">
            <v>CO</v>
          </cell>
          <cell r="E16072">
            <v>5464139.7998116324</v>
          </cell>
        </row>
        <row r="16073">
          <cell r="A16073" t="str">
            <v>2016-1-CT</v>
          </cell>
          <cell r="B16073">
            <v>2016</v>
          </cell>
          <cell r="C16073">
            <v>1</v>
          </cell>
          <cell r="D16073" t="str">
            <v>CT</v>
          </cell>
          <cell r="E16073">
            <v>3613433.1349960882</v>
          </cell>
        </row>
        <row r="16074">
          <cell r="A16074" t="str">
            <v>2016-1-DC</v>
          </cell>
          <cell r="B16074">
            <v>2016</v>
          </cell>
          <cell r="C16074">
            <v>1</v>
          </cell>
          <cell r="D16074" t="str">
            <v>DC</v>
          </cell>
          <cell r="E16074">
            <v>577336.61677258136</v>
          </cell>
        </row>
        <row r="16075">
          <cell r="A16075" t="str">
            <v>2016-1-DE</v>
          </cell>
          <cell r="B16075">
            <v>2016</v>
          </cell>
          <cell r="C16075">
            <v>1</v>
          </cell>
          <cell r="D16075" t="str">
            <v>DE</v>
          </cell>
          <cell r="E16075">
            <v>941130.94281629799</v>
          </cell>
        </row>
        <row r="16076">
          <cell r="A16076" t="str">
            <v>2016-1-FL</v>
          </cell>
          <cell r="B16076">
            <v>2016</v>
          </cell>
          <cell r="C16076">
            <v>1</v>
          </cell>
          <cell r="D16076" t="str">
            <v>FL</v>
          </cell>
          <cell r="E16076">
            <v>19868183.796068121</v>
          </cell>
        </row>
        <row r="16077">
          <cell r="A16077" t="str">
            <v>2016-1-GA</v>
          </cell>
          <cell r="B16077">
            <v>2016</v>
          </cell>
          <cell r="C16077">
            <v>1</v>
          </cell>
          <cell r="D16077" t="str">
            <v>GA</v>
          </cell>
          <cell r="E16077">
            <v>10621390.813103767</v>
          </cell>
        </row>
        <row r="16078">
          <cell r="A16078" t="str">
            <v>2016-1-HI</v>
          </cell>
          <cell r="B16078">
            <v>2016</v>
          </cell>
          <cell r="C16078">
            <v>1</v>
          </cell>
          <cell r="D16078" t="str">
            <v>HI</v>
          </cell>
          <cell r="E16078">
            <v>1406380.9033845626</v>
          </cell>
        </row>
        <row r="16079">
          <cell r="A16079" t="str">
            <v>2016-1-IA</v>
          </cell>
          <cell r="B16079">
            <v>2016</v>
          </cell>
          <cell r="C16079">
            <v>1</v>
          </cell>
          <cell r="D16079" t="str">
            <v>IA</v>
          </cell>
          <cell r="E16079">
            <v>3113342.0845454256</v>
          </cell>
        </row>
        <row r="16080">
          <cell r="A16080" t="str">
            <v>2016-1-ID</v>
          </cell>
          <cell r="B16080">
            <v>2016</v>
          </cell>
          <cell r="C16080">
            <v>1</v>
          </cell>
          <cell r="D16080" t="str">
            <v>ID</v>
          </cell>
          <cell r="E16080">
            <v>1683164.0526435846</v>
          </cell>
        </row>
        <row r="16081">
          <cell r="A16081" t="str">
            <v>2016-1-IL</v>
          </cell>
          <cell r="B16081">
            <v>2016</v>
          </cell>
          <cell r="C16081">
            <v>1</v>
          </cell>
          <cell r="D16081" t="str">
            <v>IL</v>
          </cell>
          <cell r="E16081">
            <v>13272913.360484455</v>
          </cell>
        </row>
        <row r="16082">
          <cell r="A16082" t="str">
            <v>2016-1-IN</v>
          </cell>
          <cell r="B16082">
            <v>2016</v>
          </cell>
          <cell r="C16082">
            <v>1</v>
          </cell>
          <cell r="D16082" t="str">
            <v>IN</v>
          </cell>
          <cell r="E16082">
            <v>6633587.9681122517</v>
          </cell>
        </row>
        <row r="16083">
          <cell r="A16083" t="str">
            <v>2016-1-KS</v>
          </cell>
          <cell r="B16083">
            <v>2016</v>
          </cell>
          <cell r="C16083">
            <v>1</v>
          </cell>
          <cell r="D16083" t="str">
            <v>KS</v>
          </cell>
          <cell r="E16083">
            <v>2905758.7588660307</v>
          </cell>
        </row>
        <row r="16084">
          <cell r="A16084" t="str">
            <v>2016-1-KY</v>
          </cell>
          <cell r="B16084">
            <v>2016</v>
          </cell>
          <cell r="C16084">
            <v>1</v>
          </cell>
          <cell r="D16084" t="str">
            <v>KY</v>
          </cell>
          <cell r="E16084">
            <v>4499720.9496073248</v>
          </cell>
        </row>
        <row r="16085">
          <cell r="A16085" t="str">
            <v>2016-1-LA</v>
          </cell>
          <cell r="B16085">
            <v>2016</v>
          </cell>
          <cell r="C16085">
            <v>1</v>
          </cell>
          <cell r="D16085" t="str">
            <v>LA</v>
          </cell>
          <cell r="E16085">
            <v>4658887.174241011</v>
          </cell>
        </row>
        <row r="16086">
          <cell r="A16086" t="str">
            <v>2016-1-MA</v>
          </cell>
          <cell r="B16086">
            <v>2016</v>
          </cell>
          <cell r="C16086">
            <v>1</v>
          </cell>
          <cell r="D16086" t="str">
            <v>MA</v>
          </cell>
          <cell r="E16086">
            <v>6762898.6667989055</v>
          </cell>
        </row>
        <row r="16087">
          <cell r="A16087" t="str">
            <v>2016-1-MD</v>
          </cell>
          <cell r="B16087">
            <v>2016</v>
          </cell>
          <cell r="C16087">
            <v>1</v>
          </cell>
          <cell r="D16087" t="str">
            <v>MD</v>
          </cell>
          <cell r="E16087">
            <v>6063373.6348002395</v>
          </cell>
        </row>
        <row r="16088">
          <cell r="A16088" t="str">
            <v>2016-1-ME</v>
          </cell>
          <cell r="B16088">
            <v>2016</v>
          </cell>
          <cell r="C16088">
            <v>1</v>
          </cell>
          <cell r="D16088" t="str">
            <v>ME</v>
          </cell>
          <cell r="E16088">
            <v>1325861.3997193461</v>
          </cell>
        </row>
        <row r="16089">
          <cell r="A16089" t="str">
            <v>2016-1-MI</v>
          </cell>
          <cell r="B16089">
            <v>2016</v>
          </cell>
          <cell r="C16089">
            <v>1</v>
          </cell>
          <cell r="D16089" t="str">
            <v>MI</v>
          </cell>
          <cell r="E16089">
            <v>10058467.906304749</v>
          </cell>
        </row>
        <row r="16090">
          <cell r="A16090" t="str">
            <v>2016-1-MN</v>
          </cell>
          <cell r="B16090">
            <v>2016</v>
          </cell>
          <cell r="C16090">
            <v>1</v>
          </cell>
          <cell r="D16090" t="str">
            <v>MN</v>
          </cell>
          <cell r="E16090">
            <v>5547135.2353711873</v>
          </cell>
        </row>
        <row r="16091">
          <cell r="A16091" t="str">
            <v>2016-1-MO</v>
          </cell>
          <cell r="B16091">
            <v>2016</v>
          </cell>
          <cell r="C16091">
            <v>1</v>
          </cell>
          <cell r="D16091" t="str">
            <v>MO</v>
          </cell>
          <cell r="E16091">
            <v>6185791.6581630623</v>
          </cell>
        </row>
        <row r="16092">
          <cell r="A16092" t="str">
            <v>2016-1-MS</v>
          </cell>
          <cell r="B16092">
            <v>2016</v>
          </cell>
          <cell r="C16092">
            <v>1</v>
          </cell>
          <cell r="D16092" t="str">
            <v>MS</v>
          </cell>
          <cell r="E16092">
            <v>3081518.6934539899</v>
          </cell>
        </row>
        <row r="16093">
          <cell r="A16093" t="str">
            <v>2016-1-MT</v>
          </cell>
          <cell r="B16093">
            <v>2016</v>
          </cell>
          <cell r="C16093">
            <v>1</v>
          </cell>
          <cell r="D16093" t="str">
            <v>MT</v>
          </cell>
          <cell r="E16093">
            <v>1021625.4611116877</v>
          </cell>
        </row>
        <row r="16094">
          <cell r="A16094" t="str">
            <v>2016-1-NC</v>
          </cell>
          <cell r="B16094">
            <v>2016</v>
          </cell>
          <cell r="C16094">
            <v>1</v>
          </cell>
          <cell r="D16094" t="str">
            <v>NC</v>
          </cell>
          <cell r="E16094">
            <v>10189666.329744643</v>
          </cell>
        </row>
        <row r="16095">
          <cell r="A16095" t="str">
            <v>2016-1-ND</v>
          </cell>
          <cell r="B16095">
            <v>2016</v>
          </cell>
          <cell r="C16095">
            <v>1</v>
          </cell>
          <cell r="D16095" t="str">
            <v>ND</v>
          </cell>
          <cell r="E16095">
            <v>676130.13862791588</v>
          </cell>
        </row>
        <row r="16096">
          <cell r="A16096" t="str">
            <v>2016-1-NE</v>
          </cell>
          <cell r="B16096">
            <v>2016</v>
          </cell>
          <cell r="C16096">
            <v>1</v>
          </cell>
          <cell r="D16096" t="str">
            <v>NE</v>
          </cell>
          <cell r="E16096">
            <v>1889069.6422384067</v>
          </cell>
        </row>
        <row r="16097">
          <cell r="A16097" t="str">
            <v>2016-1-NH</v>
          </cell>
          <cell r="B16097">
            <v>2016</v>
          </cell>
          <cell r="C16097">
            <v>1</v>
          </cell>
          <cell r="D16097" t="str">
            <v>NH</v>
          </cell>
          <cell r="E16097">
            <v>1350405.1364564288</v>
          </cell>
        </row>
        <row r="16098">
          <cell r="A16098" t="str">
            <v>2016-1-NJ</v>
          </cell>
          <cell r="B16098">
            <v>2016</v>
          </cell>
          <cell r="C16098">
            <v>1</v>
          </cell>
          <cell r="D16098" t="str">
            <v>NJ</v>
          </cell>
          <cell r="E16098">
            <v>8885116.761230018</v>
          </cell>
        </row>
        <row r="16099">
          <cell r="A16099" t="str">
            <v>2016-1-NM</v>
          </cell>
          <cell r="B16099">
            <v>2016</v>
          </cell>
          <cell r="C16099">
            <v>1</v>
          </cell>
          <cell r="D16099" t="str">
            <v>NM</v>
          </cell>
          <cell r="E16099">
            <v>2234986.2975749914</v>
          </cell>
        </row>
        <row r="16100">
          <cell r="A16100" t="str">
            <v>2016-1-NV</v>
          </cell>
          <cell r="B16100">
            <v>2016</v>
          </cell>
          <cell r="C16100">
            <v>1</v>
          </cell>
          <cell r="D16100" t="str">
            <v>NV</v>
          </cell>
          <cell r="E16100">
            <v>2703773.0603285334</v>
          </cell>
        </row>
        <row r="16101">
          <cell r="A16101" t="str">
            <v>2016-1-NY</v>
          </cell>
          <cell r="B16101">
            <v>2016</v>
          </cell>
          <cell r="C16101">
            <v>1</v>
          </cell>
          <cell r="D16101" t="str">
            <v>NY</v>
          </cell>
          <cell r="E16101">
            <v>19621015.949830815</v>
          </cell>
        </row>
        <row r="16102">
          <cell r="A16102" t="str">
            <v>2016-1-OH</v>
          </cell>
          <cell r="B16102">
            <v>2016</v>
          </cell>
          <cell r="C16102">
            <v>1</v>
          </cell>
          <cell r="D16102" t="str">
            <v>OH</v>
          </cell>
          <cell r="E16102">
            <v>11681270.546669807</v>
          </cell>
        </row>
        <row r="16103">
          <cell r="A16103" t="str">
            <v>2016-1-OK</v>
          </cell>
          <cell r="B16103">
            <v>2016</v>
          </cell>
          <cell r="C16103">
            <v>1</v>
          </cell>
          <cell r="D16103" t="str">
            <v>OK</v>
          </cell>
          <cell r="E16103">
            <v>3831622.085827834</v>
          </cell>
        </row>
        <row r="16104">
          <cell r="A16104" t="str">
            <v>2016-1-OR</v>
          </cell>
          <cell r="B16104">
            <v>2016</v>
          </cell>
          <cell r="C16104">
            <v>1</v>
          </cell>
          <cell r="D16104" t="str">
            <v>OR</v>
          </cell>
          <cell r="E16104">
            <v>4072189.1435325327</v>
          </cell>
        </row>
        <row r="16105">
          <cell r="A16105" t="str">
            <v>2016-1-PA</v>
          </cell>
          <cell r="B16105">
            <v>2016</v>
          </cell>
          <cell r="C16105">
            <v>1</v>
          </cell>
          <cell r="D16105" t="str">
            <v>PA</v>
          </cell>
          <cell r="E16105">
            <v>12864188.220896704</v>
          </cell>
        </row>
        <row r="16106">
          <cell r="A16106" t="str">
            <v>2016-1-RI</v>
          </cell>
          <cell r="B16106">
            <v>2016</v>
          </cell>
          <cell r="C16106">
            <v>1</v>
          </cell>
          <cell r="D16106" t="str">
            <v>RI</v>
          </cell>
          <cell r="E16106">
            <v>1069223.3543326585</v>
          </cell>
        </row>
        <row r="16107">
          <cell r="A16107" t="str">
            <v>2016-1-SC</v>
          </cell>
          <cell r="B16107">
            <v>2016</v>
          </cell>
          <cell r="C16107">
            <v>1</v>
          </cell>
          <cell r="D16107" t="str">
            <v>SC</v>
          </cell>
          <cell r="E16107">
            <v>4853623.6248377124</v>
          </cell>
        </row>
        <row r="16108">
          <cell r="A16108" t="str">
            <v>2016-1-SD</v>
          </cell>
          <cell r="B16108">
            <v>2016</v>
          </cell>
          <cell r="C16108">
            <v>1</v>
          </cell>
          <cell r="D16108" t="str">
            <v>SD</v>
          </cell>
          <cell r="E16108">
            <v>826293.87587209116</v>
          </cell>
        </row>
        <row r="16109">
          <cell r="A16109" t="str">
            <v>2016-1-TN</v>
          </cell>
          <cell r="B16109">
            <v>2016</v>
          </cell>
          <cell r="C16109">
            <v>1</v>
          </cell>
          <cell r="D16109" t="str">
            <v>TN</v>
          </cell>
          <cell r="E16109">
            <v>6571306.5128755169</v>
          </cell>
        </row>
        <row r="16110">
          <cell r="A16110" t="str">
            <v>2016-1-TX</v>
          </cell>
          <cell r="B16110">
            <v>2016</v>
          </cell>
          <cell r="C16110">
            <v>1</v>
          </cell>
          <cell r="D16110" t="str">
            <v>TX</v>
          </cell>
          <cell r="E16110">
            <v>28097094.034951061</v>
          </cell>
        </row>
        <row r="16111">
          <cell r="A16111" t="str">
            <v>2016-1-UT</v>
          </cell>
          <cell r="B16111">
            <v>2016</v>
          </cell>
          <cell r="C16111">
            <v>1</v>
          </cell>
          <cell r="D16111" t="str">
            <v>UT</v>
          </cell>
          <cell r="E16111">
            <v>3108966.819118368</v>
          </cell>
        </row>
        <row r="16112">
          <cell r="A16112" t="str">
            <v>2016-1-VA</v>
          </cell>
          <cell r="B16112">
            <v>2016</v>
          </cell>
          <cell r="C16112">
            <v>1</v>
          </cell>
          <cell r="D16112" t="str">
            <v>VA</v>
          </cell>
          <cell r="E16112">
            <v>8445834.9078336004</v>
          </cell>
        </row>
        <row r="16113">
          <cell r="A16113" t="str">
            <v>2016-1-VT</v>
          </cell>
          <cell r="B16113">
            <v>2016</v>
          </cell>
          <cell r="C16113">
            <v>1</v>
          </cell>
          <cell r="D16113" t="str">
            <v>VT</v>
          </cell>
          <cell r="E16113">
            <v>646122.34816033614</v>
          </cell>
        </row>
        <row r="16114">
          <cell r="A16114" t="str">
            <v>2016-1-WA</v>
          </cell>
          <cell r="B16114">
            <v>2016</v>
          </cell>
          <cell r="C16114">
            <v>1</v>
          </cell>
          <cell r="D16114" t="str">
            <v>WA</v>
          </cell>
          <cell r="E16114">
            <v>7118552.8563684812</v>
          </cell>
        </row>
        <row r="16115">
          <cell r="A16115" t="str">
            <v>2016-1-WI</v>
          </cell>
          <cell r="B16115">
            <v>2016</v>
          </cell>
          <cell r="C16115">
            <v>1</v>
          </cell>
          <cell r="D16115" t="str">
            <v>WI</v>
          </cell>
          <cell r="E16115">
            <v>5891515.6811708473</v>
          </cell>
        </row>
        <row r="16116">
          <cell r="A16116" t="str">
            <v>2016-1-WV</v>
          </cell>
          <cell r="B16116">
            <v>2016</v>
          </cell>
          <cell r="C16116">
            <v>1</v>
          </cell>
          <cell r="D16116" t="str">
            <v>WV</v>
          </cell>
          <cell r="E16116">
            <v>1850234.6555616853</v>
          </cell>
        </row>
        <row r="16117">
          <cell r="A16117" t="str">
            <v>2016-1-WY</v>
          </cell>
          <cell r="B16117">
            <v>2016</v>
          </cell>
          <cell r="C16117">
            <v>1</v>
          </cell>
          <cell r="D16117" t="str">
            <v>WY</v>
          </cell>
          <cell r="E16117">
            <v>583669.46143374313</v>
          </cell>
        </row>
        <row r="16118">
          <cell r="A16118" t="str">
            <v>2016-2-AK</v>
          </cell>
          <cell r="B16118">
            <v>2016</v>
          </cell>
          <cell r="C16118">
            <v>2</v>
          </cell>
          <cell r="D16118" t="str">
            <v>AK</v>
          </cell>
          <cell r="E16118">
            <v>750629.1085686757</v>
          </cell>
        </row>
        <row r="16119">
          <cell r="A16119" t="str">
            <v>2016-2-AL</v>
          </cell>
          <cell r="B16119">
            <v>2016</v>
          </cell>
          <cell r="C16119">
            <v>2</v>
          </cell>
          <cell r="D16119" t="str">
            <v>AL</v>
          </cell>
          <cell r="E16119">
            <v>4979415.3259339184</v>
          </cell>
        </row>
        <row r="16120">
          <cell r="A16120" t="str">
            <v>2016-2-AR</v>
          </cell>
          <cell r="B16120">
            <v>2016</v>
          </cell>
          <cell r="C16120">
            <v>2</v>
          </cell>
          <cell r="D16120" t="str">
            <v>AR</v>
          </cell>
          <cell r="E16120">
            <v>3034256.4882037076</v>
          </cell>
        </row>
        <row r="16121">
          <cell r="A16121" t="str">
            <v>2016-2-AZ</v>
          </cell>
          <cell r="B16121">
            <v>2016</v>
          </cell>
          <cell r="C16121">
            <v>2</v>
          </cell>
          <cell r="D16121" t="str">
            <v>AZ</v>
          </cell>
          <cell r="E16121">
            <v>7199652.0055364314</v>
          </cell>
        </row>
        <row r="16122">
          <cell r="A16122" t="str">
            <v>2016-2-CA</v>
          </cell>
          <cell r="B16122">
            <v>2016</v>
          </cell>
          <cell r="C16122">
            <v>2</v>
          </cell>
          <cell r="D16122" t="str">
            <v>CA</v>
          </cell>
          <cell r="E16122">
            <v>40958130.330839097</v>
          </cell>
        </row>
        <row r="16123">
          <cell r="A16123" t="str">
            <v>2016-2-CO</v>
          </cell>
          <cell r="B16123">
            <v>2016</v>
          </cell>
          <cell r="C16123">
            <v>2</v>
          </cell>
          <cell r="D16123" t="str">
            <v>CO</v>
          </cell>
          <cell r="E16123">
            <v>5470976.6633509239</v>
          </cell>
        </row>
        <row r="16124">
          <cell r="A16124" t="str">
            <v>2016-2-CT</v>
          </cell>
          <cell r="B16124">
            <v>2016</v>
          </cell>
          <cell r="C16124">
            <v>2</v>
          </cell>
          <cell r="D16124" t="str">
            <v>CT</v>
          </cell>
          <cell r="E16124">
            <v>3614079.4433687134</v>
          </cell>
        </row>
        <row r="16125">
          <cell r="A16125" t="str">
            <v>2016-2-DC</v>
          </cell>
          <cell r="B16125">
            <v>2016</v>
          </cell>
          <cell r="C16125">
            <v>2</v>
          </cell>
          <cell r="D16125" t="str">
            <v>DC</v>
          </cell>
          <cell r="E16125">
            <v>576961.40459216235</v>
          </cell>
        </row>
        <row r="16126">
          <cell r="A16126" t="str">
            <v>2016-2-DE</v>
          </cell>
          <cell r="B16126">
            <v>2016</v>
          </cell>
          <cell r="C16126">
            <v>2</v>
          </cell>
          <cell r="D16126" t="str">
            <v>DE</v>
          </cell>
          <cell r="E16126">
            <v>941673.60484522954</v>
          </cell>
        </row>
        <row r="16127">
          <cell r="A16127" t="str">
            <v>2016-2-FL</v>
          </cell>
          <cell r="B16127">
            <v>2016</v>
          </cell>
          <cell r="C16127">
            <v>2</v>
          </cell>
          <cell r="D16127" t="str">
            <v>FL</v>
          </cell>
          <cell r="E16127">
            <v>19886628.917582974</v>
          </cell>
        </row>
        <row r="16128">
          <cell r="A16128" t="str">
            <v>2016-2-GA</v>
          </cell>
          <cell r="B16128">
            <v>2016</v>
          </cell>
          <cell r="C16128">
            <v>2</v>
          </cell>
          <cell r="D16128" t="str">
            <v>GA</v>
          </cell>
          <cell r="E16128">
            <v>10635340.84777528</v>
          </cell>
        </row>
        <row r="16129">
          <cell r="A16129" t="str">
            <v>2016-2-HI</v>
          </cell>
          <cell r="B16129">
            <v>2016</v>
          </cell>
          <cell r="C16129">
            <v>2</v>
          </cell>
          <cell r="D16129" t="str">
            <v>HI</v>
          </cell>
          <cell r="E16129">
            <v>1406754.1553617185</v>
          </cell>
        </row>
        <row r="16130">
          <cell r="A16130" t="str">
            <v>2016-2-IA</v>
          </cell>
          <cell r="B16130">
            <v>2016</v>
          </cell>
          <cell r="C16130">
            <v>2</v>
          </cell>
          <cell r="D16130" t="str">
            <v>IA</v>
          </cell>
          <cell r="E16130">
            <v>3114322.0918015535</v>
          </cell>
        </row>
        <row r="16131">
          <cell r="A16131" t="str">
            <v>2016-2-ID</v>
          </cell>
          <cell r="B16131">
            <v>2016</v>
          </cell>
          <cell r="C16131">
            <v>2</v>
          </cell>
          <cell r="D16131" t="str">
            <v>ID</v>
          </cell>
          <cell r="E16131">
            <v>1684694.019939611</v>
          </cell>
        </row>
        <row r="16132">
          <cell r="A16132" t="str">
            <v>2016-2-IL</v>
          </cell>
          <cell r="B16132">
            <v>2016</v>
          </cell>
          <cell r="C16132">
            <v>2</v>
          </cell>
          <cell r="D16132" t="str">
            <v>IL</v>
          </cell>
          <cell r="E16132">
            <v>13280080.456621153</v>
          </cell>
        </row>
        <row r="16133">
          <cell r="A16133" t="str">
            <v>2016-2-IN</v>
          </cell>
          <cell r="B16133">
            <v>2016</v>
          </cell>
          <cell r="C16133">
            <v>2</v>
          </cell>
          <cell r="D16133" t="str">
            <v>IN</v>
          </cell>
          <cell r="E16133">
            <v>6635660.2148160124</v>
          </cell>
        </row>
        <row r="16134">
          <cell r="A16134" t="str">
            <v>2016-2-KS</v>
          </cell>
          <cell r="B16134">
            <v>2016</v>
          </cell>
          <cell r="C16134">
            <v>2</v>
          </cell>
          <cell r="D16134" t="str">
            <v>KS</v>
          </cell>
          <cell r="E16134">
            <v>2906310.0546933184</v>
          </cell>
        </row>
        <row r="16135">
          <cell r="A16135" t="str">
            <v>2016-2-KY</v>
          </cell>
          <cell r="B16135">
            <v>2016</v>
          </cell>
          <cell r="C16135">
            <v>2</v>
          </cell>
          <cell r="D16135" t="str">
            <v>KY</v>
          </cell>
          <cell r="E16135">
            <v>4501852.0015613325</v>
          </cell>
        </row>
        <row r="16136">
          <cell r="A16136" t="str">
            <v>2016-2-LA</v>
          </cell>
          <cell r="B16136">
            <v>2016</v>
          </cell>
          <cell r="C16136">
            <v>2</v>
          </cell>
          <cell r="D16136" t="str">
            <v>LA</v>
          </cell>
          <cell r="E16136">
            <v>4660965.3633255623</v>
          </cell>
        </row>
        <row r="16137">
          <cell r="A16137" t="str">
            <v>2016-2-MA</v>
          </cell>
          <cell r="B16137">
            <v>2016</v>
          </cell>
          <cell r="C16137">
            <v>2</v>
          </cell>
          <cell r="D16137" t="str">
            <v>MA</v>
          </cell>
          <cell r="E16137">
            <v>6765886.8822152903</v>
          </cell>
        </row>
        <row r="16138">
          <cell r="A16138" t="str">
            <v>2016-2-MD</v>
          </cell>
          <cell r="B16138">
            <v>2016</v>
          </cell>
          <cell r="C16138">
            <v>2</v>
          </cell>
          <cell r="D16138" t="str">
            <v>MD</v>
          </cell>
          <cell r="E16138">
            <v>6066661.744403665</v>
          </cell>
        </row>
        <row r="16139">
          <cell r="A16139" t="str">
            <v>2016-2-ME</v>
          </cell>
          <cell r="B16139">
            <v>2016</v>
          </cell>
          <cell r="C16139">
            <v>2</v>
          </cell>
          <cell r="D16139" t="str">
            <v>ME</v>
          </cell>
          <cell r="E16139">
            <v>1325897.2016774318</v>
          </cell>
        </row>
        <row r="16140">
          <cell r="A16140" t="str">
            <v>2016-2-MI</v>
          </cell>
          <cell r="B16140">
            <v>2016</v>
          </cell>
          <cell r="C16140">
            <v>2</v>
          </cell>
          <cell r="D16140" t="str">
            <v>MI</v>
          </cell>
          <cell r="E16140">
            <v>10059831.932925187</v>
          </cell>
        </row>
        <row r="16141">
          <cell r="A16141" t="str">
            <v>2016-2-MN</v>
          </cell>
          <cell r="B16141">
            <v>2016</v>
          </cell>
          <cell r="C16141">
            <v>2</v>
          </cell>
          <cell r="D16141" t="str">
            <v>MN</v>
          </cell>
          <cell r="E16141">
            <v>5550101.8826834634</v>
          </cell>
        </row>
        <row r="16142">
          <cell r="A16142" t="str">
            <v>2016-2-MO</v>
          </cell>
          <cell r="B16142">
            <v>2016</v>
          </cell>
          <cell r="C16142">
            <v>2</v>
          </cell>
          <cell r="D16142" t="str">
            <v>MO</v>
          </cell>
          <cell r="E16142">
            <v>6188478.7028069953</v>
          </cell>
        </row>
        <row r="16143">
          <cell r="A16143" t="str">
            <v>2016-2-MS</v>
          </cell>
          <cell r="B16143">
            <v>2016</v>
          </cell>
          <cell r="C16143">
            <v>2</v>
          </cell>
          <cell r="D16143" t="str">
            <v>MS</v>
          </cell>
          <cell r="E16143">
            <v>3082430.5961392103</v>
          </cell>
        </row>
        <row r="16144">
          <cell r="A16144" t="str">
            <v>2016-2-MT</v>
          </cell>
          <cell r="B16144">
            <v>2016</v>
          </cell>
          <cell r="C16144">
            <v>2</v>
          </cell>
          <cell r="D16144" t="str">
            <v>MT</v>
          </cell>
          <cell r="E16144">
            <v>1021952.6426344586</v>
          </cell>
        </row>
        <row r="16145">
          <cell r="A16145" t="str">
            <v>2016-2-NC</v>
          </cell>
          <cell r="B16145">
            <v>2016</v>
          </cell>
          <cell r="C16145">
            <v>2</v>
          </cell>
          <cell r="D16145" t="str">
            <v>NC</v>
          </cell>
          <cell r="E16145">
            <v>10198437.619325276</v>
          </cell>
        </row>
        <row r="16146">
          <cell r="A16146" t="str">
            <v>2016-2-ND</v>
          </cell>
          <cell r="B16146">
            <v>2016</v>
          </cell>
          <cell r="C16146">
            <v>2</v>
          </cell>
          <cell r="D16146" t="str">
            <v>ND</v>
          </cell>
          <cell r="E16146">
            <v>676161.72896523215</v>
          </cell>
        </row>
        <row r="16147">
          <cell r="A16147" t="str">
            <v>2016-2-NE</v>
          </cell>
          <cell r="B16147">
            <v>2016</v>
          </cell>
          <cell r="C16147">
            <v>2</v>
          </cell>
          <cell r="D16147" t="str">
            <v>NE</v>
          </cell>
          <cell r="E16147">
            <v>1889889.2106684698</v>
          </cell>
        </row>
        <row r="16148">
          <cell r="A16148" t="str">
            <v>2016-2-NH</v>
          </cell>
          <cell r="B16148">
            <v>2016</v>
          </cell>
          <cell r="C16148">
            <v>2</v>
          </cell>
          <cell r="D16148" t="str">
            <v>NH</v>
          </cell>
          <cell r="E16148">
            <v>1350987.3181529494</v>
          </cell>
        </row>
        <row r="16149">
          <cell r="A16149" t="str">
            <v>2016-2-NJ</v>
          </cell>
          <cell r="B16149">
            <v>2016</v>
          </cell>
          <cell r="C16149">
            <v>2</v>
          </cell>
          <cell r="D16149" t="str">
            <v>NJ</v>
          </cell>
          <cell r="E16149">
            <v>8887691.0367378984</v>
          </cell>
        </row>
        <row r="16150">
          <cell r="A16150" t="str">
            <v>2016-2-NM</v>
          </cell>
          <cell r="B16150">
            <v>2016</v>
          </cell>
          <cell r="C16150">
            <v>2</v>
          </cell>
          <cell r="D16150" t="str">
            <v>NM</v>
          </cell>
          <cell r="E16150">
            <v>2237267.208049898</v>
          </cell>
        </row>
        <row r="16151">
          <cell r="A16151" t="str">
            <v>2016-2-NV</v>
          </cell>
          <cell r="B16151">
            <v>2016</v>
          </cell>
          <cell r="C16151">
            <v>2</v>
          </cell>
          <cell r="D16151" t="str">
            <v>NV</v>
          </cell>
          <cell r="E16151">
            <v>2708049.150018733</v>
          </cell>
        </row>
        <row r="16152">
          <cell r="A16152" t="str">
            <v>2016-2-NY</v>
          </cell>
          <cell r="B16152">
            <v>2016</v>
          </cell>
          <cell r="C16152">
            <v>2</v>
          </cell>
          <cell r="D16152" t="str">
            <v>NY</v>
          </cell>
          <cell r="E16152">
            <v>19624066.352020163</v>
          </cell>
        </row>
        <row r="16153">
          <cell r="A16153" t="str">
            <v>2016-2-OH</v>
          </cell>
          <cell r="B16153">
            <v>2016</v>
          </cell>
          <cell r="C16153">
            <v>2</v>
          </cell>
          <cell r="D16153" t="str">
            <v>OH</v>
          </cell>
          <cell r="E16153">
            <v>11683720.790086839</v>
          </cell>
        </row>
        <row r="16154">
          <cell r="A16154" t="str">
            <v>2016-2-OK</v>
          </cell>
          <cell r="B16154">
            <v>2016</v>
          </cell>
          <cell r="C16154">
            <v>2</v>
          </cell>
          <cell r="D16154" t="str">
            <v>OK</v>
          </cell>
          <cell r="E16154">
            <v>3832696.3571219137</v>
          </cell>
        </row>
        <row r="16155">
          <cell r="A16155" t="str">
            <v>2016-2-OR</v>
          </cell>
          <cell r="B16155">
            <v>2016</v>
          </cell>
          <cell r="C16155">
            <v>2</v>
          </cell>
          <cell r="D16155" t="str">
            <v>OR</v>
          </cell>
          <cell r="E16155">
            <v>4075615.3313218262</v>
          </cell>
        </row>
        <row r="16156">
          <cell r="A16156" t="str">
            <v>2016-2-PA</v>
          </cell>
          <cell r="B16156">
            <v>2016</v>
          </cell>
          <cell r="C16156">
            <v>2</v>
          </cell>
          <cell r="D16156" t="str">
            <v>PA</v>
          </cell>
          <cell r="E16156">
            <v>12866408.690876938</v>
          </cell>
        </row>
        <row r="16157">
          <cell r="A16157" t="str">
            <v>2016-2-RI</v>
          </cell>
          <cell r="B16157">
            <v>2016</v>
          </cell>
          <cell r="C16157">
            <v>2</v>
          </cell>
          <cell r="D16157" t="str">
            <v>RI</v>
          </cell>
          <cell r="E16157">
            <v>1069465.850009968</v>
          </cell>
        </row>
        <row r="16158">
          <cell r="A16158" t="str">
            <v>2016-2-SC</v>
          </cell>
          <cell r="B16158">
            <v>2016</v>
          </cell>
          <cell r="C16158">
            <v>2</v>
          </cell>
          <cell r="D16158" t="str">
            <v>SC</v>
          </cell>
          <cell r="E16158">
            <v>4856733.5883502364</v>
          </cell>
        </row>
        <row r="16159">
          <cell r="A16159" t="str">
            <v>2016-2-SD</v>
          </cell>
          <cell r="B16159">
            <v>2016</v>
          </cell>
          <cell r="C16159">
            <v>2</v>
          </cell>
          <cell r="D16159" t="str">
            <v>SD</v>
          </cell>
          <cell r="E16159">
            <v>826374.75804626732</v>
          </cell>
        </row>
        <row r="16160">
          <cell r="A16160" t="str">
            <v>2016-2-TN</v>
          </cell>
          <cell r="B16160">
            <v>2016</v>
          </cell>
          <cell r="C16160">
            <v>2</v>
          </cell>
          <cell r="D16160" t="str">
            <v>TN</v>
          </cell>
          <cell r="E16160">
            <v>6574701.6906335922</v>
          </cell>
        </row>
        <row r="16161">
          <cell r="A16161" t="str">
            <v>2016-2-TX</v>
          </cell>
          <cell r="B16161">
            <v>2016</v>
          </cell>
          <cell r="C16161">
            <v>2</v>
          </cell>
          <cell r="D16161" t="str">
            <v>TX</v>
          </cell>
          <cell r="E16161">
            <v>28144168.335503921</v>
          </cell>
        </row>
        <row r="16162">
          <cell r="A16162" t="str">
            <v>2016-2-UT</v>
          </cell>
          <cell r="B16162">
            <v>2016</v>
          </cell>
          <cell r="C16162">
            <v>2</v>
          </cell>
          <cell r="D16162" t="str">
            <v>UT</v>
          </cell>
          <cell r="E16162">
            <v>3113999.4797930839</v>
          </cell>
        </row>
        <row r="16163">
          <cell r="A16163" t="str">
            <v>2016-2-VA</v>
          </cell>
          <cell r="B16163">
            <v>2016</v>
          </cell>
          <cell r="C16163">
            <v>2</v>
          </cell>
          <cell r="D16163" t="str">
            <v>VA</v>
          </cell>
          <cell r="E16163">
            <v>8452088.0564876609</v>
          </cell>
        </row>
        <row r="16164">
          <cell r="A16164" t="str">
            <v>2016-2-VT</v>
          </cell>
          <cell r="B16164">
            <v>2016</v>
          </cell>
          <cell r="C16164">
            <v>2</v>
          </cell>
          <cell r="D16164" t="str">
            <v>VT</v>
          </cell>
          <cell r="E16164">
            <v>646352.62758834602</v>
          </cell>
        </row>
        <row r="16165">
          <cell r="A16165" t="str">
            <v>2016-2-WA</v>
          </cell>
          <cell r="B16165">
            <v>2016</v>
          </cell>
          <cell r="C16165">
            <v>2</v>
          </cell>
          <cell r="D16165" t="str">
            <v>WA</v>
          </cell>
          <cell r="E16165">
            <v>7124272.2080184948</v>
          </cell>
        </row>
        <row r="16166">
          <cell r="A16166" t="str">
            <v>2016-2-WI</v>
          </cell>
          <cell r="B16166">
            <v>2016</v>
          </cell>
          <cell r="C16166">
            <v>2</v>
          </cell>
          <cell r="D16166" t="str">
            <v>WI</v>
          </cell>
          <cell r="E16166">
            <v>5894387.8150713118</v>
          </cell>
        </row>
        <row r="16167">
          <cell r="A16167" t="str">
            <v>2016-2-WV</v>
          </cell>
          <cell r="B16167">
            <v>2016</v>
          </cell>
          <cell r="C16167">
            <v>2</v>
          </cell>
          <cell r="D16167" t="str">
            <v>WV</v>
          </cell>
          <cell r="E16167">
            <v>1849977.0420401026</v>
          </cell>
        </row>
        <row r="16168">
          <cell r="A16168" t="str">
            <v>2016-2-WY</v>
          </cell>
          <cell r="B16168">
            <v>2016</v>
          </cell>
          <cell r="C16168">
            <v>2</v>
          </cell>
          <cell r="D16168" t="str">
            <v>WY</v>
          </cell>
          <cell r="E16168">
            <v>583899.09111769544</v>
          </cell>
        </row>
        <row r="16169">
          <cell r="A16169" t="str">
            <v>2016-3-AK</v>
          </cell>
          <cell r="B16169">
            <v>2016</v>
          </cell>
          <cell r="C16169">
            <v>3</v>
          </cell>
          <cell r="D16169" t="str">
            <v>AK</v>
          </cell>
          <cell r="E16169">
            <v>751202.38510062569</v>
          </cell>
        </row>
        <row r="16170">
          <cell r="A16170" t="str">
            <v>2016-3-AL</v>
          </cell>
          <cell r="B16170">
            <v>2016</v>
          </cell>
          <cell r="C16170">
            <v>3</v>
          </cell>
          <cell r="D16170" t="str">
            <v>AL</v>
          </cell>
          <cell r="E16170">
            <v>4982042.032847669</v>
          </cell>
        </row>
        <row r="16171">
          <cell r="A16171" t="str">
            <v>2016-3-AR</v>
          </cell>
          <cell r="B16171">
            <v>2016</v>
          </cell>
          <cell r="C16171">
            <v>3</v>
          </cell>
          <cell r="D16171" t="str">
            <v>AR</v>
          </cell>
          <cell r="E16171">
            <v>3035847.6082259337</v>
          </cell>
        </row>
        <row r="16172">
          <cell r="A16172" t="str">
            <v>2016-3-AZ</v>
          </cell>
          <cell r="B16172">
            <v>2016</v>
          </cell>
          <cell r="C16172">
            <v>3</v>
          </cell>
          <cell r="D16172" t="str">
            <v>AZ</v>
          </cell>
          <cell r="E16172">
            <v>7210205.5203673271</v>
          </cell>
        </row>
        <row r="16173">
          <cell r="A16173" t="str">
            <v>2016-3-CA</v>
          </cell>
          <cell r="B16173">
            <v>2016</v>
          </cell>
          <cell r="C16173">
            <v>3</v>
          </cell>
          <cell r="D16173" t="str">
            <v>CA</v>
          </cell>
          <cell r="E16173">
            <v>40996152.085747749</v>
          </cell>
        </row>
        <row r="16174">
          <cell r="A16174" t="str">
            <v>2016-3-CO</v>
          </cell>
          <cell r="B16174">
            <v>2016</v>
          </cell>
          <cell r="C16174">
            <v>3</v>
          </cell>
          <cell r="D16174" t="str">
            <v>CO</v>
          </cell>
          <cell r="E16174">
            <v>5477822.0813388145</v>
          </cell>
        </row>
        <row r="16175">
          <cell r="A16175" t="str">
            <v>2016-3-CT</v>
          </cell>
          <cell r="B16175">
            <v>2016</v>
          </cell>
          <cell r="C16175">
            <v>3</v>
          </cell>
          <cell r="D16175" t="str">
            <v>CT</v>
          </cell>
          <cell r="E16175">
            <v>3614725.8673417927</v>
          </cell>
        </row>
        <row r="16176">
          <cell r="A16176" t="str">
            <v>2016-3-DC</v>
          </cell>
          <cell r="B16176">
            <v>2016</v>
          </cell>
          <cell r="C16176">
            <v>3</v>
          </cell>
          <cell r="D16176" t="str">
            <v>DC</v>
          </cell>
          <cell r="E16176">
            <v>576586.43626286287</v>
          </cell>
        </row>
        <row r="16177">
          <cell r="A16177" t="str">
            <v>2016-3-DE</v>
          </cell>
          <cell r="B16177">
            <v>2016</v>
          </cell>
          <cell r="C16177">
            <v>3</v>
          </cell>
          <cell r="D16177" t="str">
            <v>DE</v>
          </cell>
          <cell r="E16177">
            <v>942216.57977650466</v>
          </cell>
        </row>
        <row r="16178">
          <cell r="A16178" t="str">
            <v>2016-3-FL</v>
          </cell>
          <cell r="B16178">
            <v>2016</v>
          </cell>
          <cell r="C16178">
            <v>3</v>
          </cell>
          <cell r="D16178" t="str">
            <v>FL</v>
          </cell>
          <cell r="E16178">
            <v>19905091.163084157</v>
          </cell>
        </row>
        <row r="16179">
          <cell r="A16179" t="str">
            <v>2016-3-GA</v>
          </cell>
          <cell r="B16179">
            <v>2016</v>
          </cell>
          <cell r="C16179">
            <v>3</v>
          </cell>
          <cell r="D16179" t="str">
            <v>GA</v>
          </cell>
          <cell r="E16179">
            <v>10649309.204290962</v>
          </cell>
        </row>
        <row r="16180">
          <cell r="A16180" t="str">
            <v>2016-3-HI</v>
          </cell>
          <cell r="B16180">
            <v>2016</v>
          </cell>
          <cell r="C16180">
            <v>3</v>
          </cell>
          <cell r="D16180" t="str">
            <v>HI</v>
          </cell>
          <cell r="E16180">
            <v>1407127.5063995472</v>
          </cell>
        </row>
        <row r="16181">
          <cell r="A16181" t="str">
            <v>2016-3-IA</v>
          </cell>
          <cell r="B16181">
            <v>2016</v>
          </cell>
          <cell r="C16181">
            <v>3</v>
          </cell>
          <cell r="D16181" t="str">
            <v>IA</v>
          </cell>
          <cell r="E16181">
            <v>3115302.4075410394</v>
          </cell>
        </row>
        <row r="16182">
          <cell r="A16182" t="str">
            <v>2016-3-ID</v>
          </cell>
          <cell r="B16182">
            <v>2016</v>
          </cell>
          <cell r="C16182">
            <v>3</v>
          </cell>
          <cell r="D16182" t="str">
            <v>ID</v>
          </cell>
          <cell r="E16182">
            <v>1686225.3779497056</v>
          </cell>
        </row>
        <row r="16183">
          <cell r="A16183" t="str">
            <v>2016-3-IL</v>
          </cell>
          <cell r="B16183">
            <v>2016</v>
          </cell>
          <cell r="C16183">
            <v>3</v>
          </cell>
          <cell r="D16183" t="str">
            <v>IL</v>
          </cell>
          <cell r="E16183">
            <v>13287251.422840148</v>
          </cell>
        </row>
        <row r="16184">
          <cell r="A16184" t="str">
            <v>2016-3-IN</v>
          </cell>
          <cell r="B16184">
            <v>2016</v>
          </cell>
          <cell r="C16184">
            <v>3</v>
          </cell>
          <cell r="D16184" t="str">
            <v>IN</v>
          </cell>
          <cell r="E16184">
            <v>6637733.1088627232</v>
          </cell>
        </row>
        <row r="16185">
          <cell r="A16185" t="str">
            <v>2016-3-KS</v>
          </cell>
          <cell r="B16185">
            <v>2016</v>
          </cell>
          <cell r="C16185">
            <v>3</v>
          </cell>
          <cell r="D16185" t="str">
            <v>KS</v>
          </cell>
          <cell r="E16185">
            <v>2906861.4551153486</v>
          </cell>
        </row>
        <row r="16186">
          <cell r="A16186" t="str">
            <v>2016-3-KY</v>
          </cell>
          <cell r="B16186">
            <v>2016</v>
          </cell>
          <cell r="C16186">
            <v>3</v>
          </cell>
          <cell r="D16186" t="str">
            <v>KY</v>
          </cell>
          <cell r="E16186">
            <v>4503984.0627740212</v>
          </cell>
        </row>
        <row r="16187">
          <cell r="A16187" t="str">
            <v>2016-3-LA</v>
          </cell>
          <cell r="B16187">
            <v>2016</v>
          </cell>
          <cell r="C16187">
            <v>3</v>
          </cell>
          <cell r="D16187" t="str">
            <v>LA</v>
          </cell>
          <cell r="E16187">
            <v>4663044.4794275984</v>
          </cell>
        </row>
        <row r="16188">
          <cell r="A16188" t="str">
            <v>2016-3-MA</v>
          </cell>
          <cell r="B16188">
            <v>2016</v>
          </cell>
          <cell r="C16188">
            <v>3</v>
          </cell>
          <cell r="D16188" t="str">
            <v>MA</v>
          </cell>
          <cell r="E16188">
            <v>6768876.4179873122</v>
          </cell>
        </row>
        <row r="16189">
          <cell r="A16189" t="str">
            <v>2016-3-MD</v>
          </cell>
          <cell r="B16189">
            <v>2016</v>
          </cell>
          <cell r="C16189">
            <v>3</v>
          </cell>
          <cell r="D16189" t="str">
            <v>MD</v>
          </cell>
          <cell r="E16189">
            <v>6069951.637117519</v>
          </cell>
        </row>
        <row r="16190">
          <cell r="A16190" t="str">
            <v>2016-3-ME</v>
          </cell>
          <cell r="B16190">
            <v>2016</v>
          </cell>
          <cell r="C16190">
            <v>3</v>
          </cell>
          <cell r="D16190" t="str">
            <v>ME</v>
          </cell>
          <cell r="E16190">
            <v>1325933.0046022702</v>
          </cell>
        </row>
        <row r="16191">
          <cell r="A16191" t="str">
            <v>2016-3-MI</v>
          </cell>
          <cell r="B16191">
            <v>2016</v>
          </cell>
          <cell r="C16191">
            <v>3</v>
          </cell>
          <cell r="D16191" t="str">
            <v>MI</v>
          </cell>
          <cell r="E16191">
            <v>10061196.144520976</v>
          </cell>
        </row>
        <row r="16192">
          <cell r="A16192" t="str">
            <v>2016-3-MN</v>
          </cell>
          <cell r="B16192">
            <v>2016</v>
          </cell>
          <cell r="C16192">
            <v>3</v>
          </cell>
          <cell r="D16192" t="str">
            <v>MN</v>
          </cell>
          <cell r="E16192">
            <v>5553070.1165797869</v>
          </cell>
        </row>
        <row r="16193">
          <cell r="A16193" t="str">
            <v>2016-3-MO</v>
          </cell>
          <cell r="B16193">
            <v>2016</v>
          </cell>
          <cell r="C16193">
            <v>3</v>
          </cell>
          <cell r="D16193" t="str">
            <v>MO</v>
          </cell>
          <cell r="E16193">
            <v>6191166.9146756455</v>
          </cell>
        </row>
        <row r="16194">
          <cell r="A16194" t="str">
            <v>2016-3-MS</v>
          </cell>
          <cell r="B16194">
            <v>2016</v>
          </cell>
          <cell r="C16194">
            <v>3</v>
          </cell>
          <cell r="D16194" t="str">
            <v>MS</v>
          </cell>
          <cell r="E16194">
            <v>3083342.7686804952</v>
          </cell>
        </row>
        <row r="16195">
          <cell r="A16195" t="str">
            <v>2016-3-MT</v>
          </cell>
          <cell r="B16195">
            <v>2016</v>
          </cell>
          <cell r="C16195">
            <v>3</v>
          </cell>
          <cell r="D16195" t="str">
            <v>MT</v>
          </cell>
          <cell r="E16195">
            <v>1022279.9289390238</v>
          </cell>
        </row>
        <row r="16196">
          <cell r="A16196" t="str">
            <v>2016-3-NC</v>
          </cell>
          <cell r="B16196">
            <v>2016</v>
          </cell>
          <cell r="C16196">
            <v>3</v>
          </cell>
          <cell r="D16196" t="str">
            <v>NC</v>
          </cell>
          <cell r="E16196">
            <v>10207216.459253332</v>
          </cell>
        </row>
        <row r="16197">
          <cell r="A16197" t="str">
            <v>2016-3-ND</v>
          </cell>
          <cell r="B16197">
            <v>2016</v>
          </cell>
          <cell r="C16197">
            <v>3</v>
          </cell>
          <cell r="D16197" t="str">
            <v>ND</v>
          </cell>
          <cell r="E16197">
            <v>676193.32077852078</v>
          </cell>
        </row>
        <row r="16198">
          <cell r="A16198" t="str">
            <v>2016-3-NE</v>
          </cell>
          <cell r="B16198">
            <v>2016</v>
          </cell>
          <cell r="C16198">
            <v>3</v>
          </cell>
          <cell r="D16198" t="str">
            <v>NE</v>
          </cell>
          <cell r="E16198">
            <v>1890709.1346663723</v>
          </cell>
        </row>
        <row r="16199">
          <cell r="A16199" t="str">
            <v>2016-3-NH</v>
          </cell>
          <cell r="B16199">
            <v>2016</v>
          </cell>
          <cell r="C16199">
            <v>3</v>
          </cell>
          <cell r="D16199" t="str">
            <v>NH</v>
          </cell>
          <cell r="E16199">
            <v>1351569.7508375023</v>
          </cell>
        </row>
        <row r="16200">
          <cell r="A16200" t="str">
            <v>2016-3-NJ</v>
          </cell>
          <cell r="B16200">
            <v>2016</v>
          </cell>
          <cell r="C16200">
            <v>3</v>
          </cell>
          <cell r="D16200" t="str">
            <v>NJ</v>
          </cell>
          <cell r="E16200">
            <v>8890266.0580879059</v>
          </cell>
        </row>
        <row r="16201">
          <cell r="A16201" t="str">
            <v>2016-3-NM</v>
          </cell>
          <cell r="B16201">
            <v>2016</v>
          </cell>
          <cell r="C16201">
            <v>3</v>
          </cell>
          <cell r="D16201" t="str">
            <v>NM</v>
          </cell>
          <cell r="E16201">
            <v>2239550.4463031003</v>
          </cell>
        </row>
        <row r="16202">
          <cell r="A16202" t="str">
            <v>2016-3-NV</v>
          </cell>
          <cell r="B16202">
            <v>2016</v>
          </cell>
          <cell r="C16202">
            <v>3</v>
          </cell>
          <cell r="D16202" t="str">
            <v>NV</v>
          </cell>
          <cell r="E16202">
            <v>2712332.0024595889</v>
          </cell>
        </row>
        <row r="16203">
          <cell r="A16203" t="str">
            <v>2016-3-NY</v>
          </cell>
          <cell r="B16203">
            <v>2016</v>
          </cell>
          <cell r="C16203">
            <v>3</v>
          </cell>
          <cell r="D16203" t="str">
            <v>NY</v>
          </cell>
          <cell r="E16203">
            <v>19627117.228443544</v>
          </cell>
        </row>
        <row r="16204">
          <cell r="A16204" t="str">
            <v>2016-3-OH</v>
          </cell>
          <cell r="B16204">
            <v>2016</v>
          </cell>
          <cell r="C16204">
            <v>3</v>
          </cell>
          <cell r="D16204" t="str">
            <v>OH</v>
          </cell>
          <cell r="E16204">
            <v>11686171.547462758</v>
          </cell>
        </row>
        <row r="16205">
          <cell r="A16205" t="str">
            <v>2016-3-OK</v>
          </cell>
          <cell r="B16205">
            <v>2016</v>
          </cell>
          <cell r="C16205">
            <v>3</v>
          </cell>
          <cell r="D16205" t="str">
            <v>OK</v>
          </cell>
          <cell r="E16205">
            <v>3833770.9296092708</v>
          </cell>
        </row>
        <row r="16206">
          <cell r="A16206" t="str">
            <v>2016-3-OR</v>
          </cell>
          <cell r="B16206">
            <v>2016</v>
          </cell>
          <cell r="C16206">
            <v>3</v>
          </cell>
          <cell r="D16206" t="str">
            <v>OR</v>
          </cell>
          <cell r="E16206">
            <v>4079044.4017775073</v>
          </cell>
        </row>
        <row r="16207">
          <cell r="A16207" t="str">
            <v>2016-3-PA</v>
          </cell>
          <cell r="B16207">
            <v>2016</v>
          </cell>
          <cell r="C16207">
            <v>3</v>
          </cell>
          <cell r="D16207" t="str">
            <v>PA</v>
          </cell>
          <cell r="E16207">
            <v>12868629.544129469</v>
          </cell>
        </row>
        <row r="16208">
          <cell r="A16208" t="str">
            <v>2016-3-RI</v>
          </cell>
          <cell r="B16208">
            <v>2016</v>
          </cell>
          <cell r="C16208">
            <v>3</v>
          </cell>
          <cell r="D16208" t="str">
            <v>RI</v>
          </cell>
          <cell r="E16208">
            <v>1069708.4006843495</v>
          </cell>
        </row>
        <row r="16209">
          <cell r="A16209" t="str">
            <v>2016-3-SC</v>
          </cell>
          <cell r="B16209">
            <v>2016</v>
          </cell>
          <cell r="C16209">
            <v>3</v>
          </cell>
          <cell r="D16209" t="str">
            <v>SC</v>
          </cell>
          <cell r="E16209">
            <v>4859845.5445745559</v>
          </cell>
        </row>
        <row r="16210">
          <cell r="A16210" t="str">
            <v>2016-3-SD</v>
          </cell>
          <cell r="B16210">
            <v>2016</v>
          </cell>
          <cell r="C16210">
            <v>3</v>
          </cell>
          <cell r="D16210" t="str">
            <v>SD</v>
          </cell>
          <cell r="E16210">
            <v>826455.64813763404</v>
          </cell>
        </row>
        <row r="16211">
          <cell r="A16211" t="str">
            <v>2016-3-TN</v>
          </cell>
          <cell r="B16211">
            <v>2016</v>
          </cell>
          <cell r="C16211">
            <v>3</v>
          </cell>
          <cell r="D16211" t="str">
            <v>TN</v>
          </cell>
          <cell r="E16211">
            <v>6578098.6225682516</v>
          </cell>
        </row>
        <row r="16212">
          <cell r="A16212" t="str">
            <v>2016-3-TX</v>
          </cell>
          <cell r="B16212">
            <v>2016</v>
          </cell>
          <cell r="C16212">
            <v>3</v>
          </cell>
          <cell r="D16212" t="str">
            <v>TX</v>
          </cell>
          <cell r="E16212">
            <v>28191321.505059026</v>
          </cell>
        </row>
        <row r="16213">
          <cell r="A16213" t="str">
            <v>2016-3-UT</v>
          </cell>
          <cell r="B16213">
            <v>2016</v>
          </cell>
          <cell r="C16213">
            <v>3</v>
          </cell>
          <cell r="D16213" t="str">
            <v>UT</v>
          </cell>
          <cell r="E16213">
            <v>3119040.2871206719</v>
          </cell>
        </row>
        <row r="16214">
          <cell r="A16214" t="str">
            <v>2016-3-VA</v>
          </cell>
          <cell r="B16214">
            <v>2016</v>
          </cell>
          <cell r="C16214">
            <v>3</v>
          </cell>
          <cell r="D16214" t="str">
            <v>VA</v>
          </cell>
          <cell r="E16214">
            <v>8458345.8348637708</v>
          </cell>
        </row>
        <row r="16215">
          <cell r="A16215" t="str">
            <v>2016-3-VT</v>
          </cell>
          <cell r="B16215">
            <v>2016</v>
          </cell>
          <cell r="C16215">
            <v>3</v>
          </cell>
          <cell r="D16215" t="str">
            <v>VT</v>
          </cell>
          <cell r="E16215">
            <v>646582.98908845126</v>
          </cell>
        </row>
        <row r="16216">
          <cell r="A16216" t="str">
            <v>2016-3-WA</v>
          </cell>
          <cell r="B16216">
            <v>2016</v>
          </cell>
          <cell r="C16216">
            <v>3</v>
          </cell>
          <cell r="D16216" t="str">
            <v>WA</v>
          </cell>
          <cell r="E16216">
            <v>7129996.1548417071</v>
          </cell>
        </row>
        <row r="16217">
          <cell r="A16217" t="str">
            <v>2016-3-WI</v>
          </cell>
          <cell r="B16217">
            <v>2016</v>
          </cell>
          <cell r="C16217">
            <v>3</v>
          </cell>
          <cell r="D16217" t="str">
            <v>WI</v>
          </cell>
          <cell r="E16217">
            <v>5897261.3491468057</v>
          </cell>
        </row>
        <row r="16218">
          <cell r="A16218" t="str">
            <v>2016-3-WV</v>
          </cell>
          <cell r="B16218">
            <v>2016</v>
          </cell>
          <cell r="C16218">
            <v>3</v>
          </cell>
          <cell r="D16218" t="str">
            <v>WV</v>
          </cell>
          <cell r="E16218">
            <v>1849719.4643867956</v>
          </cell>
        </row>
        <row r="16219">
          <cell r="A16219" t="str">
            <v>2016-3-WY</v>
          </cell>
          <cell r="B16219">
            <v>2016</v>
          </cell>
          <cell r="C16219">
            <v>3</v>
          </cell>
          <cell r="D16219" t="str">
            <v>WY</v>
          </cell>
          <cell r="E16219">
            <v>584128.81114351971</v>
          </cell>
        </row>
        <row r="16220">
          <cell r="A16220" t="str">
            <v>2016-4-AK</v>
          </cell>
          <cell r="B16220">
            <v>2016</v>
          </cell>
          <cell r="C16220">
            <v>4</v>
          </cell>
          <cell r="D16220" t="str">
            <v>AK</v>
          </cell>
          <cell r="E16220">
            <v>751776.09945996385</v>
          </cell>
        </row>
        <row r="16221">
          <cell r="A16221" t="str">
            <v>2016-4-AL</v>
          </cell>
          <cell r="B16221">
            <v>2016</v>
          </cell>
          <cell r="C16221">
            <v>4</v>
          </cell>
          <cell r="D16221" t="str">
            <v>AL</v>
          </cell>
          <cell r="E16221">
            <v>4984670.1253837794</v>
          </cell>
        </row>
        <row r="16222">
          <cell r="A16222" t="str">
            <v>2016-4-AR</v>
          </cell>
          <cell r="B16222">
            <v>2016</v>
          </cell>
          <cell r="C16222">
            <v>4</v>
          </cell>
          <cell r="D16222" t="str">
            <v>AR</v>
          </cell>
          <cell r="E16222">
            <v>3037439.5626083845</v>
          </cell>
        </row>
        <row r="16223">
          <cell r="A16223" t="str">
            <v>2016-4-AZ</v>
          </cell>
          <cell r="B16223">
            <v>2016</v>
          </cell>
          <cell r="C16223">
            <v>4</v>
          </cell>
          <cell r="D16223" t="str">
            <v>AZ</v>
          </cell>
          <cell r="E16223">
            <v>7220774.5049285935</v>
          </cell>
        </row>
        <row r="16224">
          <cell r="A16224" t="str">
            <v>2016-4-CA</v>
          </cell>
          <cell r="B16224">
            <v>2016</v>
          </cell>
          <cell r="C16224">
            <v>4</v>
          </cell>
          <cell r="D16224" t="str">
            <v>CA</v>
          </cell>
          <cell r="E16224">
            <v>41034209.136550881</v>
          </cell>
        </row>
        <row r="16225">
          <cell r="A16225" t="str">
            <v>2016-4-CO</v>
          </cell>
          <cell r="B16225">
            <v>2016</v>
          </cell>
          <cell r="C16225">
            <v>4</v>
          </cell>
          <cell r="D16225" t="str">
            <v>CO</v>
          </cell>
          <cell r="E16225">
            <v>5484676.064478836</v>
          </cell>
        </row>
        <row r="16226">
          <cell r="A16226" t="str">
            <v>2016-4-CT</v>
          </cell>
          <cell r="B16226">
            <v>2016</v>
          </cell>
          <cell r="C16226">
            <v>4</v>
          </cell>
          <cell r="D16226" t="str">
            <v>CT</v>
          </cell>
          <cell r="E16226">
            <v>3615372.4069360034</v>
          </cell>
        </row>
        <row r="16227">
          <cell r="A16227" t="str">
            <v>2016-4-DC</v>
          </cell>
          <cell r="B16227">
            <v>2016</v>
          </cell>
          <cell r="C16227">
            <v>4</v>
          </cell>
          <cell r="D16227" t="str">
            <v>DC</v>
          </cell>
          <cell r="E16227">
            <v>576211.71162620361</v>
          </cell>
        </row>
        <row r="16228">
          <cell r="A16228" t="str">
            <v>2016-4-DE</v>
          </cell>
          <cell r="B16228">
            <v>2016</v>
          </cell>
          <cell r="C16228">
            <v>4</v>
          </cell>
          <cell r="D16228" t="str">
            <v>DE</v>
          </cell>
          <cell r="E16228">
            <v>942759.86779054487</v>
          </cell>
        </row>
        <row r="16229">
          <cell r="A16229" t="str">
            <v>2016-4-FL</v>
          </cell>
          <cell r="B16229">
            <v>2016</v>
          </cell>
          <cell r="C16229">
            <v>4</v>
          </cell>
          <cell r="D16229" t="str">
            <v>FL</v>
          </cell>
          <cell r="E16229">
            <v>19923570.548469145</v>
          </cell>
        </row>
        <row r="16230">
          <cell r="A16230" t="str">
            <v>2016-4-GA</v>
          </cell>
          <cell r="B16230">
            <v>2016</v>
          </cell>
          <cell r="C16230">
            <v>4</v>
          </cell>
          <cell r="D16230" t="str">
            <v>GA</v>
          </cell>
          <cell r="E16230">
            <v>10663295.906714551</v>
          </cell>
        </row>
        <row r="16231">
          <cell r="A16231" t="str">
            <v>2016-4-HI</v>
          </cell>
          <cell r="B16231">
            <v>2016</v>
          </cell>
          <cell r="C16231">
            <v>4</v>
          </cell>
          <cell r="D16231" t="str">
            <v>HI</v>
          </cell>
          <cell r="E16231">
            <v>1407500.9565243393</v>
          </cell>
        </row>
        <row r="16232">
          <cell r="A16232" t="str">
            <v>2016-4-IA</v>
          </cell>
          <cell r="B16232">
            <v>2016</v>
          </cell>
          <cell r="C16232">
            <v>4</v>
          </cell>
          <cell r="D16232" t="str">
            <v>IA</v>
          </cell>
          <cell r="E16232">
            <v>3116283.0318609872</v>
          </cell>
        </row>
        <row r="16233">
          <cell r="A16233" t="str">
            <v>2016-4-ID</v>
          </cell>
          <cell r="B16233">
            <v>2016</v>
          </cell>
          <cell r="C16233">
            <v>4</v>
          </cell>
          <cell r="D16233" t="str">
            <v>ID</v>
          </cell>
          <cell r="E16233">
            <v>1687758.1279380035</v>
          </cell>
        </row>
        <row r="16234">
          <cell r="A16234" t="str">
            <v>2016-4-IL</v>
          </cell>
          <cell r="B16234">
            <v>2016</v>
          </cell>
          <cell r="C16234">
            <v>4</v>
          </cell>
          <cell r="D16234" t="str">
            <v>IL</v>
          </cell>
          <cell r="E16234">
            <v>13294426.261231204</v>
          </cell>
        </row>
        <row r="16235">
          <cell r="A16235" t="str">
            <v>2016-4-IN</v>
          </cell>
          <cell r="B16235">
            <v>2016</v>
          </cell>
          <cell r="C16235">
            <v>4</v>
          </cell>
          <cell r="D16235" t="str">
            <v>IN</v>
          </cell>
          <cell r="E16235">
            <v>6639806.650454605</v>
          </cell>
        </row>
        <row r="16236">
          <cell r="A16236" t="str">
            <v>2016-4-KS</v>
          </cell>
          <cell r="B16236">
            <v>2016</v>
          </cell>
          <cell r="C16236">
            <v>4</v>
          </cell>
          <cell r="D16236" t="str">
            <v>KS</v>
          </cell>
          <cell r="E16236">
            <v>2907412.9601519657</v>
          </cell>
        </row>
        <row r="16237">
          <cell r="A16237" t="str">
            <v>2016-4-KY</v>
          </cell>
          <cell r="B16237">
            <v>2016</v>
          </cell>
          <cell r="C16237">
            <v>4</v>
          </cell>
          <cell r="D16237" t="str">
            <v>KY</v>
          </cell>
          <cell r="E16237">
            <v>4506117.1337233717</v>
          </cell>
        </row>
        <row r="16238">
          <cell r="A16238" t="str">
            <v>2016-4-LA</v>
          </cell>
          <cell r="B16238">
            <v>2016</v>
          </cell>
          <cell r="C16238">
            <v>4</v>
          </cell>
          <cell r="D16238" t="str">
            <v>LA</v>
          </cell>
          <cell r="E16238">
            <v>4665124.522960634</v>
          </cell>
        </row>
        <row r="16239">
          <cell r="A16239" t="str">
            <v>2016-4-MA</v>
          </cell>
          <cell r="B16239">
            <v>2016</v>
          </cell>
          <cell r="C16239">
            <v>4</v>
          </cell>
          <cell r="D16239" t="str">
            <v>MA</v>
          </cell>
          <cell r="E16239">
            <v>6771867.2746983748</v>
          </cell>
        </row>
        <row r="16240">
          <cell r="A16240" t="str">
            <v>2016-4-MD</v>
          </cell>
          <cell r="B16240">
            <v>2016</v>
          </cell>
          <cell r="C16240">
            <v>4</v>
          </cell>
          <cell r="D16240" t="str">
            <v>MD</v>
          </cell>
          <cell r="E16240">
            <v>6073243.313908766</v>
          </cell>
        </row>
        <row r="16241">
          <cell r="A16241" t="str">
            <v>2016-4-ME</v>
          </cell>
          <cell r="B16241">
            <v>2016</v>
          </cell>
          <cell r="C16241">
            <v>4</v>
          </cell>
          <cell r="D16241" t="str">
            <v>ME</v>
          </cell>
          <cell r="E16241">
            <v>1325968.8084938875</v>
          </cell>
        </row>
        <row r="16242">
          <cell r="A16242" t="str">
            <v>2016-4-MI</v>
          </cell>
          <cell r="B16242">
            <v>2016</v>
          </cell>
          <cell r="C16242">
            <v>4</v>
          </cell>
          <cell r="D16242" t="str">
            <v>MI</v>
          </cell>
          <cell r="E16242">
            <v>10062560.541117199</v>
          </cell>
        </row>
        <row r="16243">
          <cell r="A16243" t="str">
            <v>2016-4-MN</v>
          </cell>
          <cell r="B16243">
            <v>2016</v>
          </cell>
          <cell r="C16243">
            <v>4</v>
          </cell>
          <cell r="D16243" t="str">
            <v>MN</v>
          </cell>
          <cell r="E16243">
            <v>5556039.9379086746</v>
          </cell>
        </row>
        <row r="16244">
          <cell r="A16244" t="str">
            <v>2016-4-MO</v>
          </cell>
          <cell r="B16244">
            <v>2016</v>
          </cell>
          <cell r="C16244">
            <v>4</v>
          </cell>
          <cell r="D16244" t="str">
            <v>MO</v>
          </cell>
          <cell r="E16244">
            <v>6193856.2942760438</v>
          </cell>
        </row>
        <row r="16245">
          <cell r="A16245" t="str">
            <v>2016-4-MS</v>
          </cell>
          <cell r="B16245">
            <v>2016</v>
          </cell>
          <cell r="C16245">
            <v>4</v>
          </cell>
          <cell r="D16245" t="str">
            <v>MS</v>
          </cell>
          <cell r="E16245">
            <v>3084255.2111577024</v>
          </cell>
        </row>
        <row r="16246">
          <cell r="A16246" t="str">
            <v>2016-4-MT</v>
          </cell>
          <cell r="B16246">
            <v>2016</v>
          </cell>
          <cell r="C16246">
            <v>4</v>
          </cell>
          <cell r="D16246" t="str">
            <v>MT</v>
          </cell>
          <cell r="E16246">
            <v>1022607.3200589401</v>
          </cell>
        </row>
        <row r="16247">
          <cell r="A16247" t="str">
            <v>2016-4-NC</v>
          </cell>
          <cell r="B16247">
            <v>2016</v>
          </cell>
          <cell r="C16247">
            <v>4</v>
          </cell>
          <cell r="D16247" t="str">
            <v>NC</v>
          </cell>
          <cell r="E16247">
            <v>10216002.856028168</v>
          </cell>
        </row>
        <row r="16248">
          <cell r="A16248" t="str">
            <v>2016-4-ND</v>
          </cell>
          <cell r="B16248">
            <v>2016</v>
          </cell>
          <cell r="C16248">
            <v>4</v>
          </cell>
          <cell r="D16248" t="str">
            <v>ND</v>
          </cell>
          <cell r="E16248">
            <v>676224.9140678508</v>
          </cell>
        </row>
        <row r="16249">
          <cell r="A16249" t="str">
            <v>2016-4-NE</v>
          </cell>
          <cell r="B16249">
            <v>2016</v>
          </cell>
          <cell r="C16249">
            <v>4</v>
          </cell>
          <cell r="D16249" t="str">
            <v>NE</v>
          </cell>
          <cell r="E16249">
            <v>1891529.4143863767</v>
          </cell>
        </row>
        <row r="16250">
          <cell r="A16250" t="str">
            <v>2016-4-NH</v>
          </cell>
          <cell r="B16250">
            <v>2016</v>
          </cell>
          <cell r="C16250">
            <v>4</v>
          </cell>
          <cell r="D16250" t="str">
            <v>NH</v>
          </cell>
          <cell r="E16250">
            <v>1352152.4346182924</v>
          </cell>
        </row>
        <row r="16251">
          <cell r="A16251" t="str">
            <v>2016-4-NJ</v>
          </cell>
          <cell r="B16251">
            <v>2016</v>
          </cell>
          <cell r="C16251">
            <v>4</v>
          </cell>
          <cell r="D16251" t="str">
            <v>NJ</v>
          </cell>
          <cell r="E16251">
            <v>8892841.8254961334</v>
          </cell>
        </row>
        <row r="16252">
          <cell r="A16252" t="str">
            <v>2016-4-NM</v>
          </cell>
          <cell r="B16252">
            <v>2016</v>
          </cell>
          <cell r="C16252">
            <v>4</v>
          </cell>
          <cell r="D16252" t="str">
            <v>NM</v>
          </cell>
          <cell r="E16252">
            <v>2241836.0147102075</v>
          </cell>
        </row>
        <row r="16253">
          <cell r="A16253" t="str">
            <v>2016-4-NV</v>
          </cell>
          <cell r="B16253">
            <v>2016</v>
          </cell>
          <cell r="C16253">
            <v>4</v>
          </cell>
          <cell r="D16253" t="str">
            <v>NV</v>
          </cell>
          <cell r="E16253">
            <v>2716621.6283465731</v>
          </cell>
        </row>
        <row r="16254">
          <cell r="A16254" t="str">
            <v>2016-4-NY</v>
          </cell>
          <cell r="B16254">
            <v>2016</v>
          </cell>
          <cell r="C16254">
            <v>4</v>
          </cell>
          <cell r="D16254" t="str">
            <v>NY</v>
          </cell>
          <cell r="E16254">
            <v>19630168.579174686</v>
          </cell>
        </row>
        <row r="16255">
          <cell r="A16255" t="str">
            <v>2016-4-OH</v>
          </cell>
          <cell r="B16255">
            <v>2016</v>
          </cell>
          <cell r="C16255">
            <v>4</v>
          </cell>
          <cell r="D16255" t="str">
            <v>OH</v>
          </cell>
          <cell r="E16255">
            <v>11688622.818905368</v>
          </cell>
        </row>
        <row r="16256">
          <cell r="A16256" t="str">
            <v>2016-4-OK</v>
          </cell>
          <cell r="B16256">
            <v>2016</v>
          </cell>
          <cell r="C16256">
            <v>4</v>
          </cell>
          <cell r="D16256" t="str">
            <v>OK</v>
          </cell>
          <cell r="E16256">
            <v>3834845.8033743505</v>
          </cell>
        </row>
        <row r="16257">
          <cell r="A16257" t="str">
            <v>2016-4-OR</v>
          </cell>
          <cell r="B16257">
            <v>2016</v>
          </cell>
          <cell r="C16257">
            <v>4</v>
          </cell>
          <cell r="D16257" t="str">
            <v>OR</v>
          </cell>
          <cell r="E16257">
            <v>4082476.3573249439</v>
          </cell>
        </row>
        <row r="16258">
          <cell r="A16258" t="str">
            <v>2016-4-PA</v>
          </cell>
          <cell r="B16258">
            <v>2016</v>
          </cell>
          <cell r="C16258">
            <v>4</v>
          </cell>
          <cell r="D16258" t="str">
            <v>PA</v>
          </cell>
          <cell r="E16258">
            <v>12870850.780720448</v>
          </cell>
        </row>
        <row r="16259">
          <cell r="A16259" t="str">
            <v>2016-4-RI</v>
          </cell>
          <cell r="B16259">
            <v>2016</v>
          </cell>
          <cell r="C16259">
            <v>4</v>
          </cell>
          <cell r="D16259" t="str">
            <v>RI</v>
          </cell>
          <cell r="E16259">
            <v>1069951.0063682757</v>
          </cell>
        </row>
        <row r="16260">
          <cell r="A16260" t="str">
            <v>2016-4-SC</v>
          </cell>
          <cell r="B16260">
            <v>2016</v>
          </cell>
          <cell r="C16260">
            <v>4</v>
          </cell>
          <cell r="D16260" t="str">
            <v>SC</v>
          </cell>
          <cell r="E16260">
            <v>4862959.494787503</v>
          </cell>
        </row>
        <row r="16261">
          <cell r="A16261" t="str">
            <v>2016-4-SD</v>
          </cell>
          <cell r="B16261">
            <v>2016</v>
          </cell>
          <cell r="C16261">
            <v>4</v>
          </cell>
          <cell r="D16261" t="str">
            <v>SD</v>
          </cell>
          <cell r="E16261">
            <v>826536.54614696628</v>
          </cell>
        </row>
        <row r="16262">
          <cell r="A16262" t="str">
            <v>2016-4-TN</v>
          </cell>
          <cell r="B16262">
            <v>2016</v>
          </cell>
          <cell r="C16262">
            <v>4</v>
          </cell>
          <cell r="D16262" t="str">
            <v>TN</v>
          </cell>
          <cell r="E16262">
            <v>6581497.30958582</v>
          </cell>
        </row>
        <row r="16263">
          <cell r="A16263" t="str">
            <v>2016-4-TX</v>
          </cell>
          <cell r="B16263">
            <v>2016</v>
          </cell>
          <cell r="C16263">
            <v>4</v>
          </cell>
          <cell r="D16263" t="str">
            <v>TX</v>
          </cell>
          <cell r="E16263">
            <v>28238553.675754707</v>
          </cell>
        </row>
        <row r="16264">
          <cell r="A16264" t="str">
            <v>2016-4-UT</v>
          </cell>
          <cell r="B16264">
            <v>2016</v>
          </cell>
          <cell r="C16264">
            <v>4</v>
          </cell>
          <cell r="D16264" t="str">
            <v>UT</v>
          </cell>
          <cell r="E16264">
            <v>3124089.2542885807</v>
          </cell>
        </row>
        <row r="16265">
          <cell r="A16265" t="str">
            <v>2016-4-VA</v>
          </cell>
          <cell r="B16265">
            <v>2016</v>
          </cell>
          <cell r="C16265">
            <v>4</v>
          </cell>
          <cell r="D16265" t="str">
            <v>VA</v>
          </cell>
          <cell r="E16265">
            <v>8464608.2463896945</v>
          </cell>
        </row>
        <row r="16266">
          <cell r="A16266" t="str">
            <v>2016-4-VT</v>
          </cell>
          <cell r="B16266">
            <v>2016</v>
          </cell>
          <cell r="C16266">
            <v>4</v>
          </cell>
          <cell r="D16266" t="str">
            <v>VT</v>
          </cell>
          <cell r="E16266">
            <v>646813.43268990249</v>
          </cell>
        </row>
        <row r="16267">
          <cell r="A16267" t="str">
            <v>2016-4-WA</v>
          </cell>
          <cell r="B16267">
            <v>2016</v>
          </cell>
          <cell r="C16267">
            <v>4</v>
          </cell>
          <cell r="D16267" t="str">
            <v>WA</v>
          </cell>
          <cell r="E16267">
            <v>7135724.7005300773</v>
          </cell>
        </row>
        <row r="16268">
          <cell r="A16268" t="str">
            <v>2016-4-WI</v>
          </cell>
          <cell r="B16268">
            <v>2016</v>
          </cell>
          <cell r="C16268">
            <v>4</v>
          </cell>
          <cell r="D16268" t="str">
            <v>WI</v>
          </cell>
          <cell r="E16268">
            <v>5900136.2840799196</v>
          </cell>
        </row>
        <row r="16269">
          <cell r="A16269" t="str">
            <v>2016-4-WV</v>
          </cell>
          <cell r="B16269">
            <v>2016</v>
          </cell>
          <cell r="C16269">
            <v>4</v>
          </cell>
          <cell r="D16269" t="str">
            <v>WV</v>
          </cell>
          <cell r="E16269">
            <v>1849461.9225967701</v>
          </cell>
        </row>
        <row r="16270">
          <cell r="A16270" t="str">
            <v>2016-4-WY</v>
          </cell>
          <cell r="B16270">
            <v>2016</v>
          </cell>
          <cell r="C16270">
            <v>4</v>
          </cell>
          <cell r="D16270" t="str">
            <v>WY</v>
          </cell>
          <cell r="E16270">
            <v>584358.62154675857</v>
          </cell>
        </row>
        <row r="16271">
          <cell r="A16271" t="str">
            <v>2016-5-AK</v>
          </cell>
          <cell r="B16271">
            <v>2016</v>
          </cell>
          <cell r="C16271">
            <v>5</v>
          </cell>
          <cell r="D16271" t="str">
            <v>AK</v>
          </cell>
          <cell r="E16271">
            <v>752350.25198107131</v>
          </cell>
        </row>
        <row r="16272">
          <cell r="A16272" t="str">
            <v>2016-5-AL</v>
          </cell>
          <cell r="B16272">
            <v>2016</v>
          </cell>
          <cell r="C16272">
            <v>5</v>
          </cell>
          <cell r="D16272" t="str">
            <v>AL</v>
          </cell>
          <cell r="E16272">
            <v>4987299.6042731823</v>
          </cell>
        </row>
        <row r="16273">
          <cell r="A16273" t="str">
            <v>2016-5-AR</v>
          </cell>
          <cell r="B16273">
            <v>2016</v>
          </cell>
          <cell r="C16273">
            <v>5</v>
          </cell>
          <cell r="D16273" t="str">
            <v>AR</v>
          </cell>
          <cell r="E16273">
            <v>3039032.3517885865</v>
          </cell>
        </row>
        <row r="16274">
          <cell r="A16274" t="str">
            <v>2016-5-AZ</v>
          </cell>
          <cell r="B16274">
            <v>2016</v>
          </cell>
          <cell r="C16274">
            <v>5</v>
          </cell>
          <cell r="D16274" t="str">
            <v>AZ</v>
          </cell>
          <cell r="E16274">
            <v>7231358.9818963306</v>
          </cell>
        </row>
        <row r="16275">
          <cell r="A16275" t="str">
            <v>2016-5-CA</v>
          </cell>
          <cell r="B16275">
            <v>2016</v>
          </cell>
          <cell r="C16275">
            <v>5</v>
          </cell>
          <cell r="D16275" t="str">
            <v>CA</v>
          </cell>
          <cell r="E16275">
            <v>41072301.51601395</v>
          </cell>
        </row>
        <row r="16276">
          <cell r="A16276" t="str">
            <v>2016-5-CO</v>
          </cell>
          <cell r="B16276">
            <v>2016</v>
          </cell>
          <cell r="C16276">
            <v>5</v>
          </cell>
          <cell r="D16276" t="str">
            <v>CO</v>
          </cell>
          <cell r="E16276">
            <v>5491538.623487914</v>
          </cell>
        </row>
        <row r="16277">
          <cell r="A16277" t="str">
            <v>2016-5-CT</v>
          </cell>
          <cell r="B16277">
            <v>2016</v>
          </cell>
          <cell r="C16277">
            <v>5</v>
          </cell>
          <cell r="D16277" t="str">
            <v>CT</v>
          </cell>
          <cell r="E16277">
            <v>3616019.0621720254</v>
          </cell>
        </row>
        <row r="16278">
          <cell r="A16278" t="str">
            <v>2016-5-DC</v>
          </cell>
          <cell r="B16278">
            <v>2016</v>
          </cell>
          <cell r="C16278">
            <v>5</v>
          </cell>
          <cell r="D16278" t="str">
            <v>DC</v>
          </cell>
          <cell r="E16278">
            <v>575837.23052380816</v>
          </cell>
        </row>
        <row r="16279">
          <cell r="A16279" t="str">
            <v>2016-5-DE</v>
          </cell>
          <cell r="B16279">
            <v>2016</v>
          </cell>
          <cell r="C16279">
            <v>5</v>
          </cell>
          <cell r="D16279" t="str">
            <v>DE</v>
          </cell>
          <cell r="E16279">
            <v>943303.46906787565</v>
          </cell>
        </row>
        <row r="16280">
          <cell r="A16280" t="str">
            <v>2016-5-FL</v>
          </cell>
          <cell r="B16280">
            <v>2016</v>
          </cell>
          <cell r="C16280">
            <v>5</v>
          </cell>
          <cell r="D16280" t="str">
            <v>FL</v>
          </cell>
          <cell r="E16280">
            <v>19942067.089650176</v>
          </cell>
        </row>
        <row r="16281">
          <cell r="A16281" t="str">
            <v>2016-5-GA</v>
          </cell>
          <cell r="B16281">
            <v>2016</v>
          </cell>
          <cell r="C16281">
            <v>5</v>
          </cell>
          <cell r="D16281" t="str">
            <v>GA</v>
          </cell>
          <cell r="E16281">
            <v>10677300.97914139</v>
          </cell>
        </row>
        <row r="16282">
          <cell r="A16282" t="str">
            <v>2016-5-HI</v>
          </cell>
          <cell r="B16282">
            <v>2016</v>
          </cell>
          <cell r="C16282">
            <v>5</v>
          </cell>
          <cell r="D16282" t="str">
            <v>HI</v>
          </cell>
          <cell r="E16282">
            <v>1407874.5057623922</v>
          </cell>
        </row>
        <row r="16283">
          <cell r="A16283" t="str">
            <v>2016-5-IA</v>
          </cell>
          <cell r="B16283">
            <v>2016</v>
          </cell>
          <cell r="C16283">
            <v>5</v>
          </cell>
          <cell r="D16283" t="str">
            <v>IA</v>
          </cell>
          <cell r="E16283">
            <v>3117263.9648585306</v>
          </cell>
        </row>
        <row r="16284">
          <cell r="A16284" t="str">
            <v>2016-5-ID</v>
          </cell>
          <cell r="B16284">
            <v>2016</v>
          </cell>
          <cell r="C16284">
            <v>5</v>
          </cell>
          <cell r="D16284" t="str">
            <v>ID</v>
          </cell>
          <cell r="E16284">
            <v>1689292.2711697891</v>
          </cell>
        </row>
        <row r="16285">
          <cell r="A16285" t="str">
            <v>2016-5-IL</v>
          </cell>
          <cell r="B16285">
            <v>2016</v>
          </cell>
          <cell r="C16285">
            <v>5</v>
          </cell>
          <cell r="D16285" t="str">
            <v>IL</v>
          </cell>
          <cell r="E16285">
            <v>13301604.973885214</v>
          </cell>
        </row>
        <row r="16286">
          <cell r="A16286" t="str">
            <v>2016-5-IN</v>
          </cell>
          <cell r="B16286">
            <v>2016</v>
          </cell>
          <cell r="C16286">
            <v>5</v>
          </cell>
          <cell r="D16286" t="str">
            <v>IN</v>
          </cell>
          <cell r="E16286">
            <v>6641880.8397939429</v>
          </cell>
        </row>
        <row r="16287">
          <cell r="A16287" t="str">
            <v>2016-5-KS</v>
          </cell>
          <cell r="B16287">
            <v>2016</v>
          </cell>
          <cell r="C16287">
            <v>5</v>
          </cell>
          <cell r="D16287" t="str">
            <v>KS</v>
          </cell>
          <cell r="E16287">
            <v>2907964.5698230178</v>
          </cell>
        </row>
        <row r="16288">
          <cell r="A16288" t="str">
            <v>2016-5-KY</v>
          </cell>
          <cell r="B16288">
            <v>2016</v>
          </cell>
          <cell r="C16288">
            <v>5</v>
          </cell>
          <cell r="D16288" t="str">
            <v>KY</v>
          </cell>
          <cell r="E16288">
            <v>4508251.2148875929</v>
          </cell>
        </row>
        <row r="16289">
          <cell r="A16289" t="str">
            <v>2016-5-LA</v>
          </cell>
          <cell r="B16289">
            <v>2016</v>
          </cell>
          <cell r="C16289">
            <v>5</v>
          </cell>
          <cell r="D16289" t="str">
            <v>LA</v>
          </cell>
          <cell r="E16289">
            <v>4667205.4943383681</v>
          </cell>
        </row>
        <row r="16290">
          <cell r="A16290" t="str">
            <v>2016-5-MA</v>
          </cell>
          <cell r="B16290">
            <v>2016</v>
          </cell>
          <cell r="C16290">
            <v>5</v>
          </cell>
          <cell r="D16290" t="str">
            <v>MA</v>
          </cell>
          <cell r="E16290">
            <v>6774859.4529321417</v>
          </cell>
        </row>
        <row r="16291">
          <cell r="A16291" t="str">
            <v>2016-5-MD</v>
          </cell>
          <cell r="B16291">
            <v>2016</v>
          </cell>
          <cell r="C16291">
            <v>5</v>
          </cell>
          <cell r="D16291" t="str">
            <v>MD</v>
          </cell>
          <cell r="E16291">
            <v>6076536.7757448945</v>
          </cell>
        </row>
        <row r="16292">
          <cell r="A16292" t="str">
            <v>2016-5-ME</v>
          </cell>
          <cell r="B16292">
            <v>2016</v>
          </cell>
          <cell r="C16292">
            <v>5</v>
          </cell>
          <cell r="D16292" t="str">
            <v>ME</v>
          </cell>
          <cell r="E16292">
            <v>1326004.6133523099</v>
          </cell>
        </row>
        <row r="16293">
          <cell r="A16293" t="str">
            <v>2016-5-MI</v>
          </cell>
          <cell r="B16293">
            <v>2016</v>
          </cell>
          <cell r="C16293">
            <v>5</v>
          </cell>
          <cell r="D16293" t="str">
            <v>MI</v>
          </cell>
          <cell r="E16293">
            <v>10063925.122738944</v>
          </cell>
        </row>
        <row r="16294">
          <cell r="A16294" t="str">
            <v>2016-5-MN</v>
          </cell>
          <cell r="B16294">
            <v>2016</v>
          </cell>
          <cell r="C16294">
            <v>5</v>
          </cell>
          <cell r="D16294" t="str">
            <v>MN</v>
          </cell>
          <cell r="E16294">
            <v>5559011.3475190969</v>
          </cell>
        </row>
        <row r="16295">
          <cell r="A16295" t="str">
            <v>2016-5-MO</v>
          </cell>
          <cell r="B16295">
            <v>2016</v>
          </cell>
          <cell r="C16295">
            <v>5</v>
          </cell>
          <cell r="D16295" t="str">
            <v>MO</v>
          </cell>
          <cell r="E16295">
            <v>6196546.8421154404</v>
          </cell>
        </row>
        <row r="16296">
          <cell r="A16296" t="str">
            <v>2016-5-MS</v>
          </cell>
          <cell r="B16296">
            <v>2016</v>
          </cell>
          <cell r="C16296">
            <v>5</v>
          </cell>
          <cell r="D16296" t="str">
            <v>MS</v>
          </cell>
          <cell r="E16296">
            <v>3085167.9236507127</v>
          </cell>
        </row>
        <row r="16297">
          <cell r="A16297" t="str">
            <v>2016-5-MT</v>
          </cell>
          <cell r="B16297">
            <v>2016</v>
          </cell>
          <cell r="C16297">
            <v>5</v>
          </cell>
          <cell r="D16297" t="str">
            <v>MT</v>
          </cell>
          <cell r="E16297">
            <v>1022934.8160277754</v>
          </cell>
        </row>
        <row r="16298">
          <cell r="A16298" t="str">
            <v>2016-5-NC</v>
          </cell>
          <cell r="B16298">
            <v>2016</v>
          </cell>
          <cell r="C16298">
            <v>5</v>
          </cell>
          <cell r="D16298" t="str">
            <v>NC</v>
          </cell>
          <cell r="E16298">
            <v>10224796.816154735</v>
          </cell>
        </row>
        <row r="16299">
          <cell r="A16299" t="str">
            <v>2016-5-ND</v>
          </cell>
          <cell r="B16299">
            <v>2016</v>
          </cell>
          <cell r="C16299">
            <v>5</v>
          </cell>
          <cell r="D16299" t="str">
            <v>ND</v>
          </cell>
          <cell r="E16299">
            <v>676256.50883329113</v>
          </cell>
        </row>
        <row r="16300">
          <cell r="A16300" t="str">
            <v>2016-5-NE</v>
          </cell>
          <cell r="B16300">
            <v>2016</v>
          </cell>
          <cell r="C16300">
            <v>5</v>
          </cell>
          <cell r="D16300" t="str">
            <v>NE</v>
          </cell>
          <cell r="E16300">
            <v>1892350.0499828123</v>
          </cell>
        </row>
        <row r="16301">
          <cell r="A16301" t="str">
            <v>2016-5-NH</v>
          </cell>
          <cell r="B16301">
            <v>2016</v>
          </cell>
          <cell r="C16301">
            <v>5</v>
          </cell>
          <cell r="D16301" t="str">
            <v>NH</v>
          </cell>
          <cell r="E16301">
            <v>1352735.3696035712</v>
          </cell>
        </row>
        <row r="16302">
          <cell r="A16302" t="str">
            <v>2016-5-NJ</v>
          </cell>
          <cell r="B16302">
            <v>2016</v>
          </cell>
          <cell r="C16302">
            <v>5</v>
          </cell>
          <cell r="D16302" t="str">
            <v>NJ</v>
          </cell>
          <cell r="E16302">
            <v>8895418.3391787354</v>
          </cell>
        </row>
        <row r="16303">
          <cell r="A16303" t="str">
            <v>2016-5-NM</v>
          </cell>
          <cell r="B16303">
            <v>2016</v>
          </cell>
          <cell r="C16303">
            <v>5</v>
          </cell>
          <cell r="D16303" t="str">
            <v>NM</v>
          </cell>
          <cell r="E16303">
            <v>2244123.9156492529</v>
          </cell>
        </row>
        <row r="16304">
          <cell r="A16304" t="str">
            <v>2016-5-NV</v>
          </cell>
          <cell r="B16304">
            <v>2016</v>
          </cell>
          <cell r="C16304">
            <v>5</v>
          </cell>
          <cell r="D16304" t="str">
            <v>NV</v>
          </cell>
          <cell r="E16304">
            <v>2720918.0383920725</v>
          </cell>
        </row>
        <row r="16305">
          <cell r="A16305" t="str">
            <v>2016-5-NY</v>
          </cell>
          <cell r="B16305">
            <v>2016</v>
          </cell>
          <cell r="C16305">
            <v>5</v>
          </cell>
          <cell r="D16305" t="str">
            <v>NY</v>
          </cell>
          <cell r="E16305">
            <v>19633220.404287327</v>
          </cell>
        </row>
        <row r="16306">
          <cell r="A16306" t="str">
            <v>2016-5-OH</v>
          </cell>
          <cell r="B16306">
            <v>2016</v>
          </cell>
          <cell r="C16306">
            <v>5</v>
          </cell>
          <cell r="D16306" t="str">
            <v>OH</v>
          </cell>
          <cell r="E16306">
            <v>11691074.604522504</v>
          </cell>
        </row>
        <row r="16307">
          <cell r="A16307" t="str">
            <v>2016-5-OK</v>
          </cell>
          <cell r="B16307">
            <v>2016</v>
          </cell>
          <cell r="C16307">
            <v>5</v>
          </cell>
          <cell r="D16307" t="str">
            <v>OK</v>
          </cell>
          <cell r="E16307">
            <v>3835920.9785016221</v>
          </cell>
        </row>
        <row r="16308">
          <cell r="A16308" t="str">
            <v>2016-5-OR</v>
          </cell>
          <cell r="B16308">
            <v>2016</v>
          </cell>
          <cell r="C16308">
            <v>5</v>
          </cell>
          <cell r="D16308" t="str">
            <v>OR</v>
          </cell>
          <cell r="E16308">
            <v>4085911.200391544</v>
          </cell>
        </row>
        <row r="16309">
          <cell r="A16309" t="str">
            <v>2016-5-PA</v>
          </cell>
          <cell r="B16309">
            <v>2016</v>
          </cell>
          <cell r="C16309">
            <v>5</v>
          </cell>
          <cell r="D16309" t="str">
            <v>PA</v>
          </cell>
          <cell r="E16309">
            <v>12873072.400716046</v>
          </cell>
        </row>
        <row r="16310">
          <cell r="A16310" t="str">
            <v>2016-5-RI</v>
          </cell>
          <cell r="B16310">
            <v>2016</v>
          </cell>
          <cell r="C16310">
            <v>5</v>
          </cell>
          <cell r="D16310" t="str">
            <v>RI</v>
          </cell>
          <cell r="E16310">
            <v>1070193.6670742228</v>
          </cell>
        </row>
        <row r="16311">
          <cell r="A16311" t="str">
            <v>2016-5-SC</v>
          </cell>
          <cell r="B16311">
            <v>2016</v>
          </cell>
          <cell r="C16311">
            <v>5</v>
          </cell>
          <cell r="D16311" t="str">
            <v>SC</v>
          </cell>
          <cell r="E16311">
            <v>4866075.4402667275</v>
          </cell>
        </row>
        <row r="16312">
          <cell r="A16312" t="str">
            <v>2016-5-SD</v>
          </cell>
          <cell r="B16312">
            <v>2016</v>
          </cell>
          <cell r="C16312">
            <v>5</v>
          </cell>
          <cell r="D16312" t="str">
            <v>SD</v>
          </cell>
          <cell r="E16312">
            <v>826617.45207503915</v>
          </cell>
        </row>
        <row r="16313">
          <cell r="A16313" t="str">
            <v>2016-5-TN</v>
          </cell>
          <cell r="B16313">
            <v>2016</v>
          </cell>
          <cell r="C16313">
            <v>5</v>
          </cell>
          <cell r="D16313" t="str">
            <v>TN</v>
          </cell>
          <cell r="E16313">
            <v>6584897.7525930908</v>
          </cell>
        </row>
        <row r="16314">
          <cell r="A16314" t="str">
            <v>2016-5-TX</v>
          </cell>
          <cell r="B16314">
            <v>2016</v>
          </cell>
          <cell r="C16314">
            <v>5</v>
          </cell>
          <cell r="D16314" t="str">
            <v>TX</v>
          </cell>
          <cell r="E16314">
            <v>28285864.979950681</v>
          </cell>
        </row>
        <row r="16315">
          <cell r="A16315" t="str">
            <v>2016-5-UT</v>
          </cell>
          <cell r="B16315">
            <v>2016</v>
          </cell>
          <cell r="C16315">
            <v>5</v>
          </cell>
          <cell r="D16315" t="str">
            <v>UT</v>
          </cell>
          <cell r="E16315">
            <v>3129146.394505606</v>
          </cell>
        </row>
        <row r="16316">
          <cell r="A16316" t="str">
            <v>2016-5-VA</v>
          </cell>
          <cell r="B16316">
            <v>2016</v>
          </cell>
          <cell r="C16316">
            <v>5</v>
          </cell>
          <cell r="D16316" t="str">
            <v>VA</v>
          </cell>
          <cell r="E16316">
            <v>8470875.2944957353</v>
          </cell>
        </row>
        <row r="16317">
          <cell r="A16317" t="str">
            <v>2016-5-VT</v>
          </cell>
          <cell r="B16317">
            <v>2016</v>
          </cell>
          <cell r="C16317">
            <v>5</v>
          </cell>
          <cell r="D16317" t="str">
            <v>VT</v>
          </cell>
          <cell r="E16317">
            <v>647043.95842196082</v>
          </cell>
        </row>
        <row r="16318">
          <cell r="A16318" t="str">
            <v>2016-5-WA</v>
          </cell>
          <cell r="B16318">
            <v>2016</v>
          </cell>
          <cell r="C16318">
            <v>5</v>
          </cell>
          <cell r="D16318" t="str">
            <v>WA</v>
          </cell>
          <cell r="E16318">
            <v>7141457.8487785319</v>
          </cell>
        </row>
        <row r="16319">
          <cell r="A16319" t="str">
            <v>2016-5-WI</v>
          </cell>
          <cell r="B16319">
            <v>2016</v>
          </cell>
          <cell r="C16319">
            <v>5</v>
          </cell>
          <cell r="D16319" t="str">
            <v>WI</v>
          </cell>
          <cell r="E16319">
            <v>5903012.6205535755</v>
          </cell>
        </row>
        <row r="16320">
          <cell r="A16320" t="str">
            <v>2016-5-WV</v>
          </cell>
          <cell r="B16320">
            <v>2016</v>
          </cell>
          <cell r="C16320">
            <v>5</v>
          </cell>
          <cell r="D16320" t="str">
            <v>WV</v>
          </cell>
          <cell r="E16320">
            <v>1849204.4166650327</v>
          </cell>
        </row>
        <row r="16321">
          <cell r="A16321" t="str">
            <v>2016-5-WY</v>
          </cell>
          <cell r="B16321">
            <v>2016</v>
          </cell>
          <cell r="C16321">
            <v>5</v>
          </cell>
          <cell r="D16321" t="str">
            <v>WY</v>
          </cell>
          <cell r="E16321">
            <v>584588.52236296877</v>
          </cell>
        </row>
        <row r="16322">
          <cell r="A16322" t="str">
            <v>2016-6-AK</v>
          </cell>
          <cell r="B16322">
            <v>2016</v>
          </cell>
          <cell r="C16322">
            <v>6</v>
          </cell>
          <cell r="D16322" t="str">
            <v>AK</v>
          </cell>
          <cell r="E16322">
            <v>752924.84299858438</v>
          </cell>
        </row>
        <row r="16323">
          <cell r="A16323" t="str">
            <v>2016-6-AL</v>
          </cell>
          <cell r="B16323">
            <v>2016</v>
          </cell>
          <cell r="C16323">
            <v>6</v>
          </cell>
          <cell r="D16323" t="str">
            <v>AL</v>
          </cell>
          <cell r="E16323">
            <v>4989930.4702471979</v>
          </cell>
        </row>
        <row r="16324">
          <cell r="A16324" t="str">
            <v>2016-6-AR</v>
          </cell>
          <cell r="B16324">
            <v>2016</v>
          </cell>
          <cell r="C16324">
            <v>6</v>
          </cell>
          <cell r="D16324" t="str">
            <v>AR</v>
          </cell>
          <cell r="E16324">
            <v>3040625.9762042952</v>
          </cell>
        </row>
        <row r="16325">
          <cell r="A16325" t="str">
            <v>2016-6-AZ</v>
          </cell>
          <cell r="B16325">
            <v>2016</v>
          </cell>
          <cell r="C16325">
            <v>6</v>
          </cell>
          <cell r="D16325" t="str">
            <v>AZ</v>
          </cell>
          <cell r="E16325">
            <v>7241958.9739798773</v>
          </cell>
        </row>
        <row r="16326">
          <cell r="A16326" t="str">
            <v>2016-6-CA</v>
          </cell>
          <cell r="B16326">
            <v>2016</v>
          </cell>
          <cell r="C16326">
            <v>6</v>
          </cell>
          <cell r="D16326" t="str">
            <v>CA</v>
          </cell>
          <cell r="E16326">
            <v>41110429.256932832</v>
          </cell>
        </row>
        <row r="16327">
          <cell r="A16327" t="str">
            <v>2016-6-CO</v>
          </cell>
          <cell r="B16327">
            <v>2016</v>
          </cell>
          <cell r="C16327">
            <v>6</v>
          </cell>
          <cell r="D16327" t="str">
            <v>CO</v>
          </cell>
          <cell r="E16327">
            <v>5498409.7690963829</v>
          </cell>
        </row>
        <row r="16328">
          <cell r="A16328" t="str">
            <v>2016-6-CT</v>
          </cell>
          <cell r="B16328">
            <v>2016</v>
          </cell>
          <cell r="C16328">
            <v>6</v>
          </cell>
          <cell r="D16328" t="str">
            <v>CT</v>
          </cell>
          <cell r="E16328">
            <v>3616665.8330705427</v>
          </cell>
        </row>
        <row r="16329">
          <cell r="A16329" t="str">
            <v>2016-6-DC</v>
          </cell>
          <cell r="B16329">
            <v>2016</v>
          </cell>
          <cell r="C16329">
            <v>6</v>
          </cell>
          <cell r="D16329" t="str">
            <v>DC</v>
          </cell>
          <cell r="E16329">
            <v>575462.99279740325</v>
          </cell>
        </row>
        <row r="16330">
          <cell r="A16330" t="str">
            <v>2016-6-DE</v>
          </cell>
          <cell r="B16330">
            <v>2016</v>
          </cell>
          <cell r="C16330">
            <v>6</v>
          </cell>
          <cell r="D16330" t="str">
            <v>DE</v>
          </cell>
          <cell r="E16330">
            <v>943847.38378912653</v>
          </cell>
        </row>
        <row r="16331">
          <cell r="A16331" t="str">
            <v>2016-6-FL</v>
          </cell>
          <cell r="B16331">
            <v>2016</v>
          </cell>
          <cell r="C16331">
            <v>6</v>
          </cell>
          <cell r="D16331" t="str">
            <v>FL</v>
          </cell>
          <cell r="E16331">
            <v>19960580.802554261</v>
          </cell>
        </row>
        <row r="16332">
          <cell r="A16332" t="str">
            <v>2016-6-GA</v>
          </cell>
          <cell r="B16332">
            <v>2016</v>
          </cell>
          <cell r="C16332">
            <v>6</v>
          </cell>
          <cell r="D16332" t="str">
            <v>GA</v>
          </cell>
          <cell r="E16332">
            <v>10691324.445698466</v>
          </cell>
        </row>
        <row r="16333">
          <cell r="A16333" t="str">
            <v>2016-6-HI</v>
          </cell>
          <cell r="B16333">
            <v>2016</v>
          </cell>
          <cell r="C16333">
            <v>6</v>
          </cell>
          <cell r="D16333" t="str">
            <v>HI</v>
          </cell>
          <cell r="E16333">
            <v>1408248.1541400107</v>
          </cell>
        </row>
        <row r="16334">
          <cell r="A16334" t="str">
            <v>2016-6-IA</v>
          </cell>
          <cell r="B16334">
            <v>2016</v>
          </cell>
          <cell r="C16334">
            <v>6</v>
          </cell>
          <cell r="D16334" t="str">
            <v>IA</v>
          </cell>
          <cell r="E16334">
            <v>3118245.2066308344</v>
          </cell>
        </row>
        <row r="16335">
          <cell r="A16335" t="str">
            <v>2016-6-ID</v>
          </cell>
          <cell r="B16335">
            <v>2016</v>
          </cell>
          <cell r="C16335">
            <v>6</v>
          </cell>
          <cell r="D16335" t="str">
            <v>ID</v>
          </cell>
          <cell r="E16335">
            <v>1690827.808911497</v>
          </cell>
        </row>
        <row r="16336">
          <cell r="A16336" t="str">
            <v>2016-6-IL</v>
          </cell>
          <cell r="B16336">
            <v>2016</v>
          </cell>
          <cell r="C16336">
            <v>6</v>
          </cell>
          <cell r="D16336" t="str">
            <v>IL</v>
          </cell>
          <cell r="E16336">
            <v>13308787.562894199</v>
          </cell>
        </row>
        <row r="16337">
          <cell r="A16337" t="str">
            <v>2016-6-IN</v>
          </cell>
          <cell r="B16337">
            <v>2016</v>
          </cell>
          <cell r="C16337">
            <v>6</v>
          </cell>
          <cell r="D16337" t="str">
            <v>IN</v>
          </cell>
          <cell r="E16337">
            <v>6643955.6770830844</v>
          </cell>
        </row>
        <row r="16338">
          <cell r="A16338" t="str">
            <v>2016-6-KS</v>
          </cell>
          <cell r="B16338">
            <v>2016</v>
          </cell>
          <cell r="C16338">
            <v>6</v>
          </cell>
          <cell r="D16338" t="str">
            <v>KS</v>
          </cell>
          <cell r="E16338">
            <v>2908516.2841483564</v>
          </cell>
        </row>
        <row r="16339">
          <cell r="A16339" t="str">
            <v>2016-6-KY</v>
          </cell>
          <cell r="B16339">
            <v>2016</v>
          </cell>
          <cell r="C16339">
            <v>6</v>
          </cell>
          <cell r="D16339" t="str">
            <v>KY</v>
          </cell>
          <cell r="E16339">
            <v>4510386.3067451185</v>
          </cell>
        </row>
        <row r="16340">
          <cell r="A16340" t="str">
            <v>2016-6-LA</v>
          </cell>
          <cell r="B16340">
            <v>2016</v>
          </cell>
          <cell r="C16340">
            <v>6</v>
          </cell>
          <cell r="D16340" t="str">
            <v>LA</v>
          </cell>
          <cell r="E16340">
            <v>4669287.3939746842</v>
          </cell>
        </row>
        <row r="16341">
          <cell r="A16341" t="str">
            <v>2016-6-MA</v>
          </cell>
          <cell r="B16341">
            <v>2016</v>
          </cell>
          <cell r="C16341">
            <v>6</v>
          </cell>
          <cell r="D16341" t="str">
            <v>MA</v>
          </cell>
          <cell r="E16341">
            <v>6777852.9532725327</v>
          </cell>
        </row>
        <row r="16342">
          <cell r="A16342" t="str">
            <v>2016-6-MD</v>
          </cell>
          <cell r="B16342">
            <v>2016</v>
          </cell>
          <cell r="C16342">
            <v>6</v>
          </cell>
          <cell r="D16342" t="str">
            <v>MD</v>
          </cell>
          <cell r="E16342">
            <v>6079832.0235939166</v>
          </cell>
        </row>
        <row r="16343">
          <cell r="A16343" t="str">
            <v>2016-6-ME</v>
          </cell>
          <cell r="B16343">
            <v>2016</v>
          </cell>
          <cell r="C16343">
            <v>6</v>
          </cell>
          <cell r="D16343" t="str">
            <v>ME</v>
          </cell>
          <cell r="E16343">
            <v>1326040.4191775634</v>
          </cell>
        </row>
        <row r="16344">
          <cell r="A16344" t="str">
            <v>2016-6-MI</v>
          </cell>
          <cell r="B16344">
            <v>2016</v>
          </cell>
          <cell r="C16344">
            <v>6</v>
          </cell>
          <cell r="D16344" t="str">
            <v>MI</v>
          </cell>
          <cell r="E16344">
            <v>10065289.889411304</v>
          </cell>
        </row>
        <row r="16345">
          <cell r="A16345" t="str">
            <v>2016-6-MN</v>
          </cell>
          <cell r="B16345">
            <v>2016</v>
          </cell>
          <cell r="C16345">
            <v>6</v>
          </cell>
          <cell r="D16345" t="str">
            <v>MN</v>
          </cell>
          <cell r="E16345">
            <v>5561984.3462604778</v>
          </cell>
        </row>
        <row r="16346">
          <cell r="A16346" t="str">
            <v>2016-6-MO</v>
          </cell>
          <cell r="B16346">
            <v>2016</v>
          </cell>
          <cell r="C16346">
            <v>6</v>
          </cell>
          <cell r="D16346" t="str">
            <v>MO</v>
          </cell>
          <cell r="E16346">
            <v>6199238.5587013066</v>
          </cell>
        </row>
        <row r="16347">
          <cell r="A16347" t="str">
            <v>2016-6-MS</v>
          </cell>
          <cell r="B16347">
            <v>2016</v>
          </cell>
          <cell r="C16347">
            <v>6</v>
          </cell>
          <cell r="D16347" t="str">
            <v>MS</v>
          </cell>
          <cell r="E16347">
            <v>3086080.9062394309</v>
          </cell>
        </row>
        <row r="16348">
          <cell r="A16348" t="str">
            <v>2016-6-MT</v>
          </cell>
          <cell r="B16348">
            <v>2016</v>
          </cell>
          <cell r="C16348">
            <v>6</v>
          </cell>
          <cell r="D16348" t="str">
            <v>MT</v>
          </cell>
          <cell r="E16348">
            <v>1023262.4168791081</v>
          </cell>
        </row>
        <row r="16349">
          <cell r="A16349" t="str">
            <v>2016-6-NC</v>
          </cell>
          <cell r="B16349">
            <v>2016</v>
          </cell>
          <cell r="C16349">
            <v>6</v>
          </cell>
          <cell r="D16349" t="str">
            <v>NC</v>
          </cell>
          <cell r="E16349">
            <v>10233598.346143587</v>
          </cell>
        </row>
        <row r="16350">
          <cell r="A16350" t="str">
            <v>2016-6-ND</v>
          </cell>
          <cell r="B16350">
            <v>2016</v>
          </cell>
          <cell r="C16350">
            <v>6</v>
          </cell>
          <cell r="D16350" t="str">
            <v>ND</v>
          </cell>
          <cell r="E16350">
            <v>676288.10507491068</v>
          </cell>
        </row>
        <row r="16351">
          <cell r="A16351" t="str">
            <v>2016-6-NE</v>
          </cell>
          <cell r="B16351">
            <v>2016</v>
          </cell>
          <cell r="C16351">
            <v>6</v>
          </cell>
          <cell r="D16351" t="str">
            <v>NE</v>
          </cell>
          <cell r="E16351">
            <v>1893171.0416100752</v>
          </cell>
        </row>
        <row r="16352">
          <cell r="A16352" t="str">
            <v>2016-6-NH</v>
          </cell>
          <cell r="B16352">
            <v>2016</v>
          </cell>
          <cell r="C16352">
            <v>6</v>
          </cell>
          <cell r="D16352" t="str">
            <v>NH</v>
          </cell>
          <cell r="E16352">
            <v>1353318.5559016373</v>
          </cell>
        </row>
        <row r="16353">
          <cell r="A16353" t="str">
            <v>2016-6-NJ</v>
          </cell>
          <cell r="B16353">
            <v>2016</v>
          </cell>
          <cell r="C16353">
            <v>6</v>
          </cell>
          <cell r="D16353" t="str">
            <v>NJ</v>
          </cell>
          <cell r="E16353">
            <v>8897995.5993519295</v>
          </cell>
        </row>
        <row r="16354">
          <cell r="A16354" t="str">
            <v>2016-6-NM</v>
          </cell>
          <cell r="B16354">
            <v>2016</v>
          </cell>
          <cell r="C16354">
            <v>6</v>
          </cell>
          <cell r="D16354" t="str">
            <v>NM</v>
          </cell>
          <cell r="E16354">
            <v>2246414.1515006972</v>
          </cell>
        </row>
        <row r="16355">
          <cell r="A16355" t="str">
            <v>2016-6-NV</v>
          </cell>
          <cell r="B16355">
            <v>2016</v>
          </cell>
          <cell r="C16355">
            <v>6</v>
          </cell>
          <cell r="D16355" t="str">
            <v>NV</v>
          </cell>
          <cell r="E16355">
            <v>2725221.243325416</v>
          </cell>
        </row>
        <row r="16356">
          <cell r="A16356" t="str">
            <v>2016-6-NY</v>
          </cell>
          <cell r="B16356">
            <v>2016</v>
          </cell>
          <cell r="C16356">
            <v>6</v>
          </cell>
          <cell r="D16356" t="str">
            <v>NY</v>
          </cell>
          <cell r="E16356">
            <v>19636272.703855217</v>
          </cell>
        </row>
        <row r="16357">
          <cell r="A16357" t="str">
            <v>2016-6-OH</v>
          </cell>
          <cell r="B16357">
            <v>2016</v>
          </cell>
          <cell r="C16357">
            <v>6</v>
          </cell>
          <cell r="D16357" t="str">
            <v>OH</v>
          </cell>
          <cell r="E16357">
            <v>11693526.904422015</v>
          </cell>
        </row>
        <row r="16358">
          <cell r="A16358" t="str">
            <v>2016-6-OK</v>
          </cell>
          <cell r="B16358">
            <v>2016</v>
          </cell>
          <cell r="C16358">
            <v>6</v>
          </cell>
          <cell r="D16358" t="str">
            <v>OK</v>
          </cell>
          <cell r="E16358">
            <v>3836996.4550755788</v>
          </cell>
        </row>
        <row r="16359">
          <cell r="A16359" t="str">
            <v>2016-6-OR</v>
          </cell>
          <cell r="B16359">
            <v>2016</v>
          </cell>
          <cell r="C16359">
            <v>6</v>
          </cell>
          <cell r="D16359" t="str">
            <v>OR</v>
          </cell>
          <cell r="E16359">
            <v>4089348.9334067586</v>
          </cell>
        </row>
        <row r="16360">
          <cell r="A16360" t="str">
            <v>2016-6-PA</v>
          </cell>
          <cell r="B16360">
            <v>2016</v>
          </cell>
          <cell r="C16360">
            <v>6</v>
          </cell>
          <cell r="D16360" t="str">
            <v>PA</v>
          </cell>
          <cell r="E16360">
            <v>12875294.40418244</v>
          </cell>
        </row>
        <row r="16361">
          <cell r="A16361" t="str">
            <v>2016-6-RI</v>
          </cell>
          <cell r="B16361">
            <v>2016</v>
          </cell>
          <cell r="C16361">
            <v>6</v>
          </cell>
          <cell r="D16361" t="str">
            <v>RI</v>
          </cell>
          <cell r="E16361">
            <v>1070436.3828146695</v>
          </cell>
        </row>
        <row r="16362">
          <cell r="A16362" t="str">
            <v>2016-6-SC</v>
          </cell>
          <cell r="B16362">
            <v>2016</v>
          </cell>
          <cell r="C16362">
            <v>6</v>
          </cell>
          <cell r="D16362" t="str">
            <v>SC</v>
          </cell>
          <cell r="E16362">
            <v>4869193.3822906986</v>
          </cell>
        </row>
        <row r="16363">
          <cell r="A16363" t="str">
            <v>2016-6-SD</v>
          </cell>
          <cell r="B16363">
            <v>2016</v>
          </cell>
          <cell r="C16363">
            <v>6</v>
          </cell>
          <cell r="D16363" t="str">
            <v>SD</v>
          </cell>
          <cell r="E16363">
            <v>826698.36592262785</v>
          </cell>
        </row>
        <row r="16364">
          <cell r="A16364" t="str">
            <v>2016-6-TN</v>
          </cell>
          <cell r="B16364">
            <v>2016</v>
          </cell>
          <cell r="C16364">
            <v>6</v>
          </cell>
          <cell r="D16364" t="str">
            <v>TN</v>
          </cell>
          <cell r="E16364">
            <v>6588299.9524973258</v>
          </cell>
        </row>
        <row r="16365">
          <cell r="A16365" t="str">
            <v>2016-6-TX</v>
          </cell>
          <cell r="B16365">
            <v>2016</v>
          </cell>
          <cell r="C16365">
            <v>6</v>
          </cell>
          <cell r="D16365" t="str">
            <v>TX</v>
          </cell>
          <cell r="E16365">
            <v>28333255.550228428</v>
          </cell>
        </row>
        <row r="16366">
          <cell r="A16366" t="str">
            <v>2016-6-UT</v>
          </cell>
          <cell r="B16366">
            <v>2016</v>
          </cell>
          <cell r="C16366">
            <v>6</v>
          </cell>
          <cell r="D16366" t="str">
            <v>UT</v>
          </cell>
          <cell r="E16366">
            <v>3134211.7210019254</v>
          </cell>
        </row>
        <row r="16367">
          <cell r="A16367" t="str">
            <v>2016-6-VA</v>
          </cell>
          <cell r="B16367">
            <v>2016</v>
          </cell>
          <cell r="C16367">
            <v>6</v>
          </cell>
          <cell r="D16367" t="str">
            <v>VA</v>
          </cell>
          <cell r="E16367">
            <v>8477146.9826147351</v>
          </cell>
        </row>
        <row r="16368">
          <cell r="A16368" t="str">
            <v>2016-6-VT</v>
          </cell>
          <cell r="B16368">
            <v>2016</v>
          </cell>
          <cell r="C16368">
            <v>6</v>
          </cell>
          <cell r="D16368" t="str">
            <v>VT</v>
          </cell>
          <cell r="E16368">
            <v>647274.56631389784</v>
          </cell>
        </row>
        <row r="16369">
          <cell r="A16369" t="str">
            <v>2016-6-WA</v>
          </cell>
          <cell r="B16369">
            <v>2016</v>
          </cell>
          <cell r="C16369">
            <v>6</v>
          </cell>
          <cell r="D16369" t="str">
            <v>WA</v>
          </cell>
          <cell r="E16369">
            <v>7147195.6032849653</v>
          </cell>
        </row>
        <row r="16370">
          <cell r="A16370" t="str">
            <v>2016-6-WI</v>
          </cell>
          <cell r="B16370">
            <v>2016</v>
          </cell>
          <cell r="C16370">
            <v>6</v>
          </cell>
          <cell r="D16370" t="str">
            <v>WI</v>
          </cell>
          <cell r="E16370">
            <v>5905890.3592510298</v>
          </cell>
        </row>
        <row r="16371">
          <cell r="A16371" t="str">
            <v>2016-6-WV</v>
          </cell>
          <cell r="B16371">
            <v>2016</v>
          </cell>
          <cell r="C16371">
            <v>6</v>
          </cell>
          <cell r="D16371" t="str">
            <v>WV</v>
          </cell>
          <cell r="E16371">
            <v>1848946.946586591</v>
          </cell>
        </row>
        <row r="16372">
          <cell r="A16372" t="str">
            <v>2016-6-WY</v>
          </cell>
          <cell r="B16372">
            <v>2016</v>
          </cell>
          <cell r="C16372">
            <v>6</v>
          </cell>
          <cell r="D16372" t="str">
            <v>WY</v>
          </cell>
          <cell r="E16372">
            <v>584818.51362772088</v>
          </cell>
        </row>
        <row r="16373">
          <cell r="A16373" t="str">
            <v>2016-7-AK</v>
          </cell>
          <cell r="B16373">
            <v>2016</v>
          </cell>
          <cell r="C16373">
            <v>7</v>
          </cell>
          <cell r="D16373" t="str">
            <v>AK</v>
          </cell>
          <cell r="E16373">
            <v>753471.05695532926</v>
          </cell>
        </row>
        <row r="16374">
          <cell r="A16374" t="str">
            <v>2016-7-AL</v>
          </cell>
          <cell r="B16374">
            <v>2016</v>
          </cell>
          <cell r="C16374">
            <v>7</v>
          </cell>
          <cell r="D16374" t="str">
            <v>AL</v>
          </cell>
          <cell r="E16374">
            <v>4992471.4495386481</v>
          </cell>
        </row>
        <row r="16375">
          <cell r="A16375" t="str">
            <v>2016-7-AR</v>
          </cell>
          <cell r="B16375">
            <v>2016</v>
          </cell>
          <cell r="C16375">
            <v>7</v>
          </cell>
          <cell r="D16375" t="str">
            <v>AR</v>
          </cell>
          <cell r="E16375">
            <v>3042165.4742160691</v>
          </cell>
        </row>
      </sheetData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 2008"/>
      <sheetName val="Nov 2008"/>
      <sheetName val="Dec 2008"/>
      <sheetName val="4Q 2008"/>
      <sheetName val="Jan 2009"/>
      <sheetName val="Feb 2009"/>
      <sheetName val="Mar 2009"/>
      <sheetName val="YTD Q1 2009"/>
      <sheetName val="Apr 2009"/>
      <sheetName val="May 2009"/>
      <sheetName val="June 2009"/>
      <sheetName val="YTD Q2 2009"/>
      <sheetName val="Jul 2009"/>
      <sheetName val="Aug 2009"/>
      <sheetName val="Sep 2009"/>
      <sheetName val="YTD Q3 2009"/>
      <sheetName val="Total Test Year"/>
      <sheetName val="ARP"/>
      <sheetName val="Gas Cost"/>
      <sheetName val="Summary Pivot"/>
      <sheetName val="CIS_WALKER PIVOT"/>
      <sheetName val="CIS_WALKER DATA"/>
      <sheetName val="Transport Summary"/>
      <sheetName val="Transport Pivot"/>
      <sheetName val="Transport"/>
      <sheetName val="GCA Sales"/>
      <sheetName val="CIS Pivot"/>
      <sheetName val="CIS_Test Year_Tot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B1" t="str">
            <v>Month</v>
          </cell>
          <cell r="C1" t="str">
            <v>BU_CD</v>
          </cell>
          <cell r="D1" t="str">
            <v>RC_CD</v>
          </cell>
          <cell r="E1" t="str">
            <v>Service Plan</v>
          </cell>
          <cell r="F1" t="str">
            <v>Descr</v>
          </cell>
          <cell r="G1" t="str">
            <v>SumOfUsg_amt</v>
          </cell>
          <cell r="H1" t="str">
            <v>SumOfService Billing</v>
          </cell>
          <cell r="I1" t="str">
            <v>SumOfTax</v>
          </cell>
          <cell r="J1" t="str">
            <v>SumOfCust Count</v>
          </cell>
        </row>
        <row r="2">
          <cell r="B2">
            <v>1</v>
          </cell>
          <cell r="C2" t="str">
            <v>GAS</v>
          </cell>
          <cell r="D2">
            <v>1</v>
          </cell>
          <cell r="E2">
            <v>311</v>
          </cell>
          <cell r="F2">
            <v>0</v>
          </cell>
          <cell r="G2">
            <v>1653833.5</v>
          </cell>
          <cell r="H2">
            <v>2232401.7599999998</v>
          </cell>
          <cell r="I2">
            <v>149288.01</v>
          </cell>
          <cell r="J2">
            <v>18809</v>
          </cell>
        </row>
        <row r="3">
          <cell r="B3">
            <v>1</v>
          </cell>
          <cell r="C3" t="str">
            <v>GAS</v>
          </cell>
          <cell r="D3">
            <v>1</v>
          </cell>
          <cell r="E3">
            <v>311</v>
          </cell>
          <cell r="F3" t="str">
            <v>Dependabill</v>
          </cell>
          <cell r="G3">
            <v>11437.5</v>
          </cell>
          <cell r="H3">
            <v>7917.15</v>
          </cell>
          <cell r="I3">
            <v>554.19000000000005</v>
          </cell>
          <cell r="J3">
            <v>95</v>
          </cell>
        </row>
        <row r="4">
          <cell r="B4">
            <v>1</v>
          </cell>
          <cell r="C4" t="str">
            <v>GAS</v>
          </cell>
          <cell r="D4">
            <v>1</v>
          </cell>
          <cell r="E4">
            <v>311</v>
          </cell>
          <cell r="F4" t="str">
            <v>PPS Capped</v>
          </cell>
          <cell r="G4">
            <v>8898.2999999999993</v>
          </cell>
          <cell r="H4">
            <v>12754.52</v>
          </cell>
          <cell r="I4">
            <v>828.36</v>
          </cell>
          <cell r="J4">
            <v>90</v>
          </cell>
        </row>
        <row r="5">
          <cell r="B5">
            <v>1</v>
          </cell>
          <cell r="C5" t="str">
            <v>GAS</v>
          </cell>
          <cell r="D5">
            <v>1</v>
          </cell>
          <cell r="E5">
            <v>311</v>
          </cell>
          <cell r="F5" t="str">
            <v>PPS Fixed</v>
          </cell>
          <cell r="G5">
            <v>60799</v>
          </cell>
          <cell r="H5">
            <v>90795.14</v>
          </cell>
          <cell r="I5">
            <v>6260.74</v>
          </cell>
          <cell r="J5">
            <v>687</v>
          </cell>
        </row>
        <row r="6">
          <cell r="B6">
            <v>1</v>
          </cell>
          <cell r="C6" t="str">
            <v>GAS</v>
          </cell>
          <cell r="D6">
            <v>2</v>
          </cell>
          <cell r="E6">
            <v>311</v>
          </cell>
          <cell r="F6">
            <v>0</v>
          </cell>
          <cell r="G6">
            <v>93115691.699999988</v>
          </cell>
          <cell r="H6">
            <v>122379222.84999999</v>
          </cell>
          <cell r="I6">
            <v>8374697.9100000001</v>
          </cell>
          <cell r="J6">
            <v>492278</v>
          </cell>
        </row>
        <row r="7">
          <cell r="B7">
            <v>1</v>
          </cell>
          <cell r="C7" t="str">
            <v>GAS</v>
          </cell>
          <cell r="D7">
            <v>2</v>
          </cell>
          <cell r="E7">
            <v>311</v>
          </cell>
          <cell r="F7" t="str">
            <v>Dependabill</v>
          </cell>
          <cell r="G7">
            <v>1269158.3</v>
          </cell>
          <cell r="H7">
            <v>900209.66</v>
          </cell>
          <cell r="I7">
            <v>61506.05</v>
          </cell>
          <cell r="J7">
            <v>6231</v>
          </cell>
        </row>
        <row r="8">
          <cell r="B8">
            <v>1</v>
          </cell>
          <cell r="C8" t="str">
            <v>GAS</v>
          </cell>
          <cell r="D8">
            <v>2</v>
          </cell>
          <cell r="E8">
            <v>311</v>
          </cell>
          <cell r="F8" t="str">
            <v>PPS Capped</v>
          </cell>
          <cell r="G8">
            <v>1726560.9</v>
          </cell>
          <cell r="H8">
            <v>2343993.2999999998</v>
          </cell>
          <cell r="I8">
            <v>159829.29</v>
          </cell>
          <cell r="J8">
            <v>7634</v>
          </cell>
        </row>
        <row r="9">
          <cell r="B9">
            <v>1</v>
          </cell>
          <cell r="C9" t="str">
            <v>GAS</v>
          </cell>
          <cell r="D9">
            <v>2</v>
          </cell>
          <cell r="E9">
            <v>311</v>
          </cell>
          <cell r="F9" t="str">
            <v>PPS Fixed</v>
          </cell>
          <cell r="G9">
            <v>6963478.7999999998</v>
          </cell>
          <cell r="H9">
            <v>10131728.449999999</v>
          </cell>
          <cell r="I9">
            <v>698855.14</v>
          </cell>
          <cell r="J9">
            <v>34684</v>
          </cell>
        </row>
        <row r="10">
          <cell r="B10">
            <v>1</v>
          </cell>
          <cell r="C10" t="str">
            <v>GAS</v>
          </cell>
          <cell r="D10">
            <v>3</v>
          </cell>
          <cell r="E10">
            <v>311</v>
          </cell>
          <cell r="F10">
            <v>0</v>
          </cell>
          <cell r="G10">
            <v>1345.4</v>
          </cell>
          <cell r="H10">
            <v>1747.72</v>
          </cell>
          <cell r="I10">
            <v>122.35</v>
          </cell>
          <cell r="J10">
            <v>7</v>
          </cell>
        </row>
        <row r="11">
          <cell r="B11">
            <v>2</v>
          </cell>
          <cell r="C11" t="str">
            <v>GAS</v>
          </cell>
          <cell r="D11">
            <v>1</v>
          </cell>
          <cell r="E11">
            <v>311</v>
          </cell>
          <cell r="F11">
            <v>0</v>
          </cell>
          <cell r="G11">
            <v>1460998.9</v>
          </cell>
          <cell r="H11">
            <v>1894651.13</v>
          </cell>
          <cell r="I11">
            <v>125670.5</v>
          </cell>
          <cell r="J11">
            <v>18777</v>
          </cell>
        </row>
        <row r="12">
          <cell r="B12">
            <v>2</v>
          </cell>
          <cell r="C12" t="str">
            <v>GAS</v>
          </cell>
          <cell r="D12">
            <v>1</v>
          </cell>
          <cell r="E12">
            <v>311</v>
          </cell>
          <cell r="F12" t="str">
            <v>Dependabill</v>
          </cell>
          <cell r="G12">
            <v>9317.5</v>
          </cell>
          <cell r="H12">
            <v>7764.04</v>
          </cell>
          <cell r="I12">
            <v>429.24</v>
          </cell>
          <cell r="J12">
            <v>95</v>
          </cell>
        </row>
        <row r="13">
          <cell r="B13">
            <v>2</v>
          </cell>
          <cell r="C13" t="str">
            <v>GAS</v>
          </cell>
          <cell r="D13">
            <v>1</v>
          </cell>
          <cell r="E13">
            <v>311</v>
          </cell>
          <cell r="F13" t="str">
            <v>PPS Capped</v>
          </cell>
          <cell r="G13">
            <v>7922.5</v>
          </cell>
          <cell r="H13">
            <v>10830.98</v>
          </cell>
          <cell r="I13">
            <v>700.5</v>
          </cell>
          <cell r="J13">
            <v>85</v>
          </cell>
        </row>
        <row r="14">
          <cell r="B14">
            <v>2</v>
          </cell>
          <cell r="C14" t="str">
            <v>GAS</v>
          </cell>
          <cell r="D14">
            <v>1</v>
          </cell>
          <cell r="E14">
            <v>311</v>
          </cell>
          <cell r="F14" t="str">
            <v>PPS Fixed</v>
          </cell>
          <cell r="G14">
            <v>54908.7</v>
          </cell>
          <cell r="H14">
            <v>81849.929999999993</v>
          </cell>
          <cell r="I14">
            <v>5549.63</v>
          </cell>
          <cell r="J14">
            <v>680</v>
          </cell>
        </row>
        <row r="15">
          <cell r="B15">
            <v>2</v>
          </cell>
          <cell r="C15" t="str">
            <v>GAS</v>
          </cell>
          <cell r="D15">
            <v>2</v>
          </cell>
          <cell r="E15">
            <v>311</v>
          </cell>
          <cell r="F15">
            <v>0</v>
          </cell>
          <cell r="G15">
            <v>80135847</v>
          </cell>
          <cell r="H15">
            <v>100612467.61999999</v>
          </cell>
          <cell r="I15">
            <v>6787767.6999999993</v>
          </cell>
          <cell r="J15">
            <v>490760</v>
          </cell>
        </row>
        <row r="16">
          <cell r="B16">
            <v>2</v>
          </cell>
          <cell r="C16" t="str">
            <v>GAS</v>
          </cell>
          <cell r="D16">
            <v>2</v>
          </cell>
          <cell r="E16">
            <v>311</v>
          </cell>
          <cell r="F16" t="str">
            <v>Dependabill</v>
          </cell>
          <cell r="G16">
            <v>1118715.8</v>
          </cell>
          <cell r="H16">
            <v>918709.27</v>
          </cell>
          <cell r="I16">
            <v>62521.84</v>
          </cell>
          <cell r="J16">
            <v>6329</v>
          </cell>
        </row>
        <row r="17">
          <cell r="B17">
            <v>2</v>
          </cell>
          <cell r="C17" t="str">
            <v>GAS</v>
          </cell>
          <cell r="D17">
            <v>2</v>
          </cell>
          <cell r="E17">
            <v>311</v>
          </cell>
          <cell r="F17" t="str">
            <v>PPS Capped</v>
          </cell>
          <cell r="G17">
            <v>1451356.5</v>
          </cell>
          <cell r="H17">
            <v>1890227.03</v>
          </cell>
          <cell r="I17">
            <v>127622.02</v>
          </cell>
          <cell r="J17">
            <v>7596</v>
          </cell>
        </row>
        <row r="18">
          <cell r="B18">
            <v>2</v>
          </cell>
          <cell r="C18" t="str">
            <v>GAS</v>
          </cell>
          <cell r="D18">
            <v>2</v>
          </cell>
          <cell r="E18">
            <v>311</v>
          </cell>
          <cell r="F18" t="str">
            <v>PPS Fixed</v>
          </cell>
          <cell r="G18">
            <v>5950731.4000000004</v>
          </cell>
          <cell r="H18">
            <v>8640704.8499999996</v>
          </cell>
          <cell r="I18">
            <v>591458.28</v>
          </cell>
          <cell r="J18">
            <v>34612</v>
          </cell>
        </row>
        <row r="19">
          <cell r="B19">
            <v>2</v>
          </cell>
          <cell r="C19" t="str">
            <v>GAS</v>
          </cell>
          <cell r="D19">
            <v>3</v>
          </cell>
          <cell r="E19">
            <v>311</v>
          </cell>
          <cell r="F19">
            <v>0</v>
          </cell>
          <cell r="G19">
            <v>954.2</v>
          </cell>
          <cell r="H19">
            <v>1175.22</v>
          </cell>
          <cell r="I19">
            <v>82.27</v>
          </cell>
          <cell r="J19">
            <v>7</v>
          </cell>
        </row>
        <row r="20">
          <cell r="B20">
            <v>3</v>
          </cell>
          <cell r="C20" t="str">
            <v>GAS</v>
          </cell>
          <cell r="D20">
            <v>1</v>
          </cell>
          <cell r="E20">
            <v>311</v>
          </cell>
          <cell r="F20">
            <v>0</v>
          </cell>
          <cell r="G20">
            <v>1124853.3999999999</v>
          </cell>
          <cell r="H20">
            <v>1345714.36</v>
          </cell>
          <cell r="I20">
            <v>86651.72</v>
          </cell>
          <cell r="J20">
            <v>18786</v>
          </cell>
        </row>
        <row r="21">
          <cell r="B21">
            <v>3</v>
          </cell>
          <cell r="C21" t="str">
            <v>GAS</v>
          </cell>
          <cell r="D21">
            <v>1</v>
          </cell>
          <cell r="E21">
            <v>311</v>
          </cell>
          <cell r="F21" t="str">
            <v>Dependabill</v>
          </cell>
          <cell r="G21">
            <v>8179.9</v>
          </cell>
          <cell r="H21">
            <v>8594.99</v>
          </cell>
          <cell r="I21">
            <v>601.64</v>
          </cell>
          <cell r="J21">
            <v>99</v>
          </cell>
        </row>
        <row r="22">
          <cell r="B22">
            <v>3</v>
          </cell>
          <cell r="C22" t="str">
            <v>GAS</v>
          </cell>
          <cell r="D22">
            <v>1</v>
          </cell>
          <cell r="E22">
            <v>311</v>
          </cell>
          <cell r="F22" t="str">
            <v>PPS Capped</v>
          </cell>
          <cell r="G22">
            <v>6062.5</v>
          </cell>
          <cell r="H22">
            <v>8154.48</v>
          </cell>
          <cell r="I22">
            <v>536.42999999999995</v>
          </cell>
          <cell r="J22">
            <v>91</v>
          </cell>
        </row>
        <row r="23">
          <cell r="B23">
            <v>3</v>
          </cell>
          <cell r="C23" t="str">
            <v>GAS</v>
          </cell>
          <cell r="D23">
            <v>1</v>
          </cell>
          <cell r="E23">
            <v>311</v>
          </cell>
          <cell r="F23" t="str">
            <v>PPS Fixed</v>
          </cell>
          <cell r="G23">
            <v>43241.2</v>
          </cell>
          <cell r="H23">
            <v>64340.9</v>
          </cell>
          <cell r="I23">
            <v>4341.01</v>
          </cell>
          <cell r="J23">
            <v>687</v>
          </cell>
        </row>
        <row r="24">
          <cell r="B24">
            <v>3</v>
          </cell>
          <cell r="C24" t="str">
            <v>GAS</v>
          </cell>
          <cell r="D24">
            <v>2</v>
          </cell>
          <cell r="E24">
            <v>311</v>
          </cell>
          <cell r="F24">
            <v>0</v>
          </cell>
          <cell r="G24">
            <v>62098702.399999999</v>
          </cell>
          <cell r="H24">
            <v>70666566.019999996</v>
          </cell>
          <cell r="I24">
            <v>4697719.93</v>
          </cell>
          <cell r="J24">
            <v>490261</v>
          </cell>
        </row>
        <row r="25">
          <cell r="B25">
            <v>3</v>
          </cell>
          <cell r="C25" t="str">
            <v>GAS</v>
          </cell>
          <cell r="D25">
            <v>2</v>
          </cell>
          <cell r="E25">
            <v>311</v>
          </cell>
          <cell r="F25" t="str">
            <v>Dependabill</v>
          </cell>
          <cell r="G25">
            <v>878119.7</v>
          </cell>
          <cell r="H25">
            <v>927671.07</v>
          </cell>
          <cell r="I25">
            <v>64001.27</v>
          </cell>
          <cell r="J25">
            <v>6418</v>
          </cell>
        </row>
        <row r="26">
          <cell r="B26">
            <v>3</v>
          </cell>
          <cell r="C26" t="str">
            <v>GAS</v>
          </cell>
          <cell r="D26">
            <v>2</v>
          </cell>
          <cell r="E26">
            <v>311</v>
          </cell>
          <cell r="F26" t="str">
            <v>PPS Capped</v>
          </cell>
          <cell r="G26">
            <v>1136465.1000000001</v>
          </cell>
          <cell r="H26">
            <v>1355654.41</v>
          </cell>
          <cell r="I26">
            <v>88433.24</v>
          </cell>
          <cell r="J26">
            <v>7588</v>
          </cell>
        </row>
        <row r="27">
          <cell r="B27">
            <v>3</v>
          </cell>
          <cell r="C27" t="str">
            <v>GAS</v>
          </cell>
          <cell r="D27">
            <v>2</v>
          </cell>
          <cell r="E27">
            <v>311</v>
          </cell>
          <cell r="F27" t="str">
            <v>PPS Fixed</v>
          </cell>
          <cell r="G27">
            <v>4634563.5</v>
          </cell>
          <cell r="H27">
            <v>6704393.5199999996</v>
          </cell>
          <cell r="I27">
            <v>454796.58</v>
          </cell>
          <cell r="J27">
            <v>34586</v>
          </cell>
        </row>
        <row r="28">
          <cell r="B28">
            <v>3</v>
          </cell>
          <cell r="C28" t="str">
            <v>GAS</v>
          </cell>
          <cell r="D28">
            <v>3</v>
          </cell>
          <cell r="E28">
            <v>311</v>
          </cell>
          <cell r="F28">
            <v>0</v>
          </cell>
          <cell r="G28">
            <v>822.6</v>
          </cell>
          <cell r="H28">
            <v>915.34</v>
          </cell>
          <cell r="I28">
            <v>64.069999999999993</v>
          </cell>
          <cell r="J28">
            <v>7</v>
          </cell>
        </row>
        <row r="29">
          <cell r="B29">
            <v>4</v>
          </cell>
          <cell r="C29" t="str">
            <v>GAS</v>
          </cell>
          <cell r="D29">
            <v>1</v>
          </cell>
          <cell r="E29">
            <v>311</v>
          </cell>
          <cell r="F29">
            <v>0</v>
          </cell>
          <cell r="G29">
            <v>766556.5</v>
          </cell>
          <cell r="H29">
            <v>732587.41</v>
          </cell>
          <cell r="I29">
            <v>46050.35</v>
          </cell>
          <cell r="J29">
            <v>18677</v>
          </cell>
        </row>
        <row r="30">
          <cell r="B30">
            <v>4</v>
          </cell>
          <cell r="C30" t="str">
            <v>GAS</v>
          </cell>
          <cell r="D30">
            <v>1</v>
          </cell>
          <cell r="E30">
            <v>311</v>
          </cell>
          <cell r="F30" t="str">
            <v>Dependabill</v>
          </cell>
          <cell r="G30">
            <v>5490.1</v>
          </cell>
          <cell r="H30">
            <v>8618.5300000000007</v>
          </cell>
          <cell r="I30">
            <v>603.30999999999995</v>
          </cell>
          <cell r="J30">
            <v>101</v>
          </cell>
        </row>
        <row r="31">
          <cell r="B31">
            <v>4</v>
          </cell>
          <cell r="C31" t="str">
            <v>GAS</v>
          </cell>
          <cell r="D31">
            <v>1</v>
          </cell>
          <cell r="E31">
            <v>311</v>
          </cell>
          <cell r="F31" t="str">
            <v>PPS Capped</v>
          </cell>
          <cell r="G31">
            <v>4553.1000000000004</v>
          </cell>
          <cell r="H31">
            <v>4891.1099999999997</v>
          </cell>
          <cell r="I31">
            <v>321.86</v>
          </cell>
          <cell r="J31">
            <v>90</v>
          </cell>
        </row>
        <row r="32">
          <cell r="B32">
            <v>4</v>
          </cell>
          <cell r="C32" t="str">
            <v>GAS</v>
          </cell>
          <cell r="D32">
            <v>1</v>
          </cell>
          <cell r="E32">
            <v>311</v>
          </cell>
          <cell r="F32" t="str">
            <v>PPS Fixed</v>
          </cell>
          <cell r="G32">
            <v>29505.8</v>
          </cell>
          <cell r="H32">
            <v>44249.98</v>
          </cell>
          <cell r="I32">
            <v>2908.15</v>
          </cell>
          <cell r="J32">
            <v>688</v>
          </cell>
        </row>
        <row r="33">
          <cell r="B33">
            <v>4</v>
          </cell>
          <cell r="C33" t="str">
            <v>GAS</v>
          </cell>
          <cell r="D33">
            <v>2</v>
          </cell>
          <cell r="E33">
            <v>311</v>
          </cell>
          <cell r="F33">
            <v>0</v>
          </cell>
          <cell r="G33">
            <v>42078316.899999999</v>
          </cell>
          <cell r="H33">
            <v>36859843.299999997</v>
          </cell>
          <cell r="I33">
            <v>2426147.89</v>
          </cell>
          <cell r="J33">
            <v>486798</v>
          </cell>
        </row>
        <row r="34">
          <cell r="B34">
            <v>4</v>
          </cell>
          <cell r="C34" t="str">
            <v>GAS</v>
          </cell>
          <cell r="D34">
            <v>2</v>
          </cell>
          <cell r="E34">
            <v>311</v>
          </cell>
          <cell r="F34" t="str">
            <v>Dependabill</v>
          </cell>
          <cell r="G34">
            <v>623354.4</v>
          </cell>
          <cell r="H34">
            <v>923574.73</v>
          </cell>
          <cell r="I34">
            <v>64091</v>
          </cell>
          <cell r="J34">
            <v>6422</v>
          </cell>
        </row>
        <row r="35">
          <cell r="B35">
            <v>4</v>
          </cell>
          <cell r="C35" t="str">
            <v>GAS</v>
          </cell>
          <cell r="D35">
            <v>2</v>
          </cell>
          <cell r="E35">
            <v>311</v>
          </cell>
          <cell r="F35" t="str">
            <v>PPS Capped</v>
          </cell>
          <cell r="G35">
            <v>804338.8</v>
          </cell>
          <cell r="H35">
            <v>767781.8</v>
          </cell>
          <cell r="I35">
            <v>49860.639999999999</v>
          </cell>
          <cell r="J35">
            <v>7544</v>
          </cell>
        </row>
        <row r="36">
          <cell r="B36">
            <v>4</v>
          </cell>
          <cell r="C36" t="str">
            <v>GAS</v>
          </cell>
          <cell r="D36">
            <v>2</v>
          </cell>
          <cell r="E36">
            <v>311</v>
          </cell>
          <cell r="F36" t="str">
            <v>PPS Fixed</v>
          </cell>
          <cell r="G36">
            <v>3181972</v>
          </cell>
          <cell r="H36">
            <v>4581426.43</v>
          </cell>
          <cell r="I36">
            <v>311822.71999999997</v>
          </cell>
          <cell r="J36">
            <v>34498</v>
          </cell>
        </row>
        <row r="37">
          <cell r="B37">
            <v>4</v>
          </cell>
          <cell r="C37" t="str">
            <v>GAS</v>
          </cell>
          <cell r="D37">
            <v>3</v>
          </cell>
          <cell r="E37">
            <v>311</v>
          </cell>
          <cell r="F37">
            <v>0</v>
          </cell>
          <cell r="G37">
            <v>584</v>
          </cell>
          <cell r="H37">
            <v>475.52</v>
          </cell>
          <cell r="I37">
            <v>33.28</v>
          </cell>
          <cell r="J37">
            <v>7</v>
          </cell>
        </row>
        <row r="38">
          <cell r="B38">
            <v>5</v>
          </cell>
          <cell r="C38" t="str">
            <v>GAS</v>
          </cell>
          <cell r="D38">
            <v>1</v>
          </cell>
          <cell r="E38">
            <v>311</v>
          </cell>
          <cell r="F38">
            <v>0</v>
          </cell>
          <cell r="G38">
            <v>454040.4</v>
          </cell>
          <cell r="H38">
            <v>348464</v>
          </cell>
          <cell r="I38">
            <v>21854.83</v>
          </cell>
          <cell r="J38">
            <v>18557</v>
          </cell>
        </row>
        <row r="39">
          <cell r="B39">
            <v>5</v>
          </cell>
          <cell r="C39" t="str">
            <v>GAS</v>
          </cell>
          <cell r="D39">
            <v>1</v>
          </cell>
          <cell r="E39">
            <v>311</v>
          </cell>
          <cell r="F39" t="str">
            <v>Dependabill</v>
          </cell>
          <cell r="G39">
            <v>2820.9</v>
          </cell>
          <cell r="H39">
            <v>8397.7000000000007</v>
          </cell>
          <cell r="I39">
            <v>587.83000000000004</v>
          </cell>
          <cell r="J39">
            <v>100</v>
          </cell>
        </row>
        <row r="40">
          <cell r="B40">
            <v>5</v>
          </cell>
          <cell r="C40" t="str">
            <v>GAS</v>
          </cell>
          <cell r="D40">
            <v>1</v>
          </cell>
          <cell r="E40">
            <v>311</v>
          </cell>
          <cell r="F40" t="str">
            <v>PPS Capped</v>
          </cell>
          <cell r="G40">
            <v>2373.1</v>
          </cell>
          <cell r="H40">
            <v>2531.7399999999998</v>
          </cell>
          <cell r="I40">
            <v>173.41</v>
          </cell>
          <cell r="J40">
            <v>90</v>
          </cell>
        </row>
        <row r="41">
          <cell r="B41">
            <v>5</v>
          </cell>
          <cell r="C41" t="str">
            <v>GAS</v>
          </cell>
          <cell r="D41">
            <v>1</v>
          </cell>
          <cell r="E41">
            <v>311</v>
          </cell>
          <cell r="F41" t="str">
            <v>PPS Fixed</v>
          </cell>
          <cell r="G41">
            <v>17797.400000000001</v>
          </cell>
          <cell r="H41">
            <v>27241.89</v>
          </cell>
          <cell r="I41">
            <v>1822</v>
          </cell>
          <cell r="J41">
            <v>718</v>
          </cell>
        </row>
        <row r="42">
          <cell r="B42">
            <v>5</v>
          </cell>
          <cell r="C42" t="str">
            <v>GAS</v>
          </cell>
          <cell r="D42">
            <v>2</v>
          </cell>
          <cell r="E42">
            <v>311</v>
          </cell>
          <cell r="F42">
            <v>0</v>
          </cell>
          <cell r="G42">
            <v>22620855.700000003</v>
          </cell>
          <cell r="H42">
            <v>14312165.49</v>
          </cell>
          <cell r="I42">
            <v>923674.61</v>
          </cell>
          <cell r="J42">
            <v>482803</v>
          </cell>
        </row>
        <row r="43">
          <cell r="B43">
            <v>5</v>
          </cell>
          <cell r="C43" t="str">
            <v>GAS</v>
          </cell>
          <cell r="D43">
            <v>2</v>
          </cell>
          <cell r="E43">
            <v>311</v>
          </cell>
          <cell r="F43" t="str">
            <v>Dependabill</v>
          </cell>
          <cell r="G43">
            <v>333214.2</v>
          </cell>
          <cell r="H43">
            <v>931472.21</v>
          </cell>
          <cell r="I43">
            <v>64969.35</v>
          </cell>
          <cell r="J43">
            <v>6376</v>
          </cell>
        </row>
        <row r="44">
          <cell r="B44">
            <v>5</v>
          </cell>
          <cell r="C44" t="str">
            <v>GAS</v>
          </cell>
          <cell r="D44">
            <v>2</v>
          </cell>
          <cell r="E44">
            <v>311</v>
          </cell>
          <cell r="F44" t="str">
            <v>PPS Capped</v>
          </cell>
          <cell r="G44">
            <v>450932.4</v>
          </cell>
          <cell r="H44">
            <v>341550.97</v>
          </cell>
          <cell r="I44">
            <v>22206.78</v>
          </cell>
          <cell r="J44">
            <v>7518</v>
          </cell>
        </row>
        <row r="45">
          <cell r="B45">
            <v>5</v>
          </cell>
          <cell r="C45" t="str">
            <v>GAS</v>
          </cell>
          <cell r="D45">
            <v>2</v>
          </cell>
          <cell r="E45">
            <v>311</v>
          </cell>
          <cell r="F45" t="str">
            <v>PPS Fixed</v>
          </cell>
          <cell r="G45">
            <v>1781666.1</v>
          </cell>
          <cell r="H45">
            <v>2564927.77</v>
          </cell>
          <cell r="I45">
            <v>174996.72</v>
          </cell>
          <cell r="J45">
            <v>35213</v>
          </cell>
        </row>
        <row r="46">
          <cell r="B46">
            <v>5</v>
          </cell>
          <cell r="C46" t="str">
            <v>GAS</v>
          </cell>
          <cell r="D46">
            <v>3</v>
          </cell>
          <cell r="E46">
            <v>311</v>
          </cell>
          <cell r="F46">
            <v>0</v>
          </cell>
          <cell r="G46">
            <v>292.8</v>
          </cell>
          <cell r="H46">
            <v>183.57</v>
          </cell>
          <cell r="I46">
            <v>12.84</v>
          </cell>
          <cell r="J46">
            <v>7</v>
          </cell>
        </row>
        <row r="47">
          <cell r="B47">
            <v>6</v>
          </cell>
          <cell r="C47" t="str">
            <v>GAS</v>
          </cell>
          <cell r="D47">
            <v>1</v>
          </cell>
          <cell r="E47">
            <v>311</v>
          </cell>
          <cell r="F47">
            <v>0</v>
          </cell>
          <cell r="G47">
            <v>261353.5</v>
          </cell>
          <cell r="H47">
            <v>255335.99</v>
          </cell>
          <cell r="I47">
            <v>15486.51</v>
          </cell>
          <cell r="J47">
            <v>18405</v>
          </cell>
        </row>
        <row r="48">
          <cell r="B48">
            <v>6</v>
          </cell>
          <cell r="C48" t="str">
            <v>GAS</v>
          </cell>
          <cell r="D48">
            <v>1</v>
          </cell>
          <cell r="E48">
            <v>311</v>
          </cell>
          <cell r="F48" t="str">
            <v>Dependabill</v>
          </cell>
          <cell r="G48">
            <v>1579.2</v>
          </cell>
          <cell r="H48">
            <v>8243.3700000000008</v>
          </cell>
          <cell r="I48">
            <v>577.03</v>
          </cell>
          <cell r="J48">
            <v>98</v>
          </cell>
        </row>
        <row r="49">
          <cell r="B49">
            <v>6</v>
          </cell>
          <cell r="C49" t="str">
            <v>GAS</v>
          </cell>
          <cell r="D49">
            <v>1</v>
          </cell>
          <cell r="E49">
            <v>311</v>
          </cell>
          <cell r="F49" t="str">
            <v>PPS Capped</v>
          </cell>
          <cell r="G49">
            <v>1513.8</v>
          </cell>
          <cell r="H49">
            <v>2110.7399999999998</v>
          </cell>
          <cell r="I49">
            <v>146.62</v>
          </cell>
          <cell r="J49">
            <v>89</v>
          </cell>
        </row>
        <row r="50">
          <cell r="B50">
            <v>6</v>
          </cell>
          <cell r="C50" t="str">
            <v>GAS</v>
          </cell>
          <cell r="D50">
            <v>1</v>
          </cell>
          <cell r="E50">
            <v>311</v>
          </cell>
          <cell r="F50" t="str">
            <v>PPS Fixed</v>
          </cell>
          <cell r="G50">
            <v>9738.5</v>
          </cell>
          <cell r="H50">
            <v>16410.150000000001</v>
          </cell>
          <cell r="I50">
            <v>1118.76</v>
          </cell>
          <cell r="J50">
            <v>727</v>
          </cell>
        </row>
        <row r="51">
          <cell r="B51">
            <v>6</v>
          </cell>
          <cell r="C51" t="str">
            <v>GAS</v>
          </cell>
          <cell r="D51">
            <v>2</v>
          </cell>
          <cell r="E51">
            <v>311</v>
          </cell>
          <cell r="F51">
            <v>0</v>
          </cell>
          <cell r="G51">
            <v>11400912.699999999</v>
          </cell>
          <cell r="H51">
            <v>8861131.8100000005</v>
          </cell>
          <cell r="I51">
            <v>571556.30000000005</v>
          </cell>
          <cell r="J51">
            <v>477983</v>
          </cell>
        </row>
        <row r="52">
          <cell r="B52">
            <v>6</v>
          </cell>
          <cell r="C52" t="str">
            <v>GAS</v>
          </cell>
          <cell r="D52">
            <v>2</v>
          </cell>
          <cell r="E52">
            <v>311</v>
          </cell>
          <cell r="F52" t="str">
            <v>Dependabill</v>
          </cell>
          <cell r="G52">
            <v>158069.6</v>
          </cell>
          <cell r="H52">
            <v>909287.14</v>
          </cell>
          <cell r="I52">
            <v>63532.959999999999</v>
          </cell>
          <cell r="J52">
            <v>6311</v>
          </cell>
        </row>
        <row r="53">
          <cell r="B53">
            <v>6</v>
          </cell>
          <cell r="C53" t="str">
            <v>GAS</v>
          </cell>
          <cell r="D53">
            <v>2</v>
          </cell>
          <cell r="E53">
            <v>311</v>
          </cell>
          <cell r="F53" t="str">
            <v>PPS Capped</v>
          </cell>
          <cell r="G53">
            <v>219668.5</v>
          </cell>
          <cell r="H53">
            <v>223014.77</v>
          </cell>
          <cell r="I53">
            <v>14561.31</v>
          </cell>
          <cell r="J53">
            <v>7404</v>
          </cell>
        </row>
        <row r="54">
          <cell r="B54">
            <v>6</v>
          </cell>
          <cell r="C54" t="str">
            <v>GAS</v>
          </cell>
          <cell r="D54">
            <v>2</v>
          </cell>
          <cell r="E54">
            <v>311</v>
          </cell>
          <cell r="F54" t="str">
            <v>PPS Fixed</v>
          </cell>
          <cell r="G54">
            <v>886607.8</v>
          </cell>
          <cell r="H54">
            <v>1340811.46</v>
          </cell>
          <cell r="I54">
            <v>91675.07</v>
          </cell>
          <cell r="J54">
            <v>35881</v>
          </cell>
        </row>
        <row r="55">
          <cell r="B55">
            <v>6</v>
          </cell>
          <cell r="C55" t="str">
            <v>GAS</v>
          </cell>
          <cell r="D55">
            <v>3</v>
          </cell>
          <cell r="E55">
            <v>311</v>
          </cell>
          <cell r="F55">
            <v>0</v>
          </cell>
          <cell r="G55">
            <v>224.8</v>
          </cell>
          <cell r="H55">
            <v>164.13</v>
          </cell>
          <cell r="I55">
            <v>11.49</v>
          </cell>
          <cell r="J55">
            <v>7</v>
          </cell>
        </row>
        <row r="56">
          <cell r="B56">
            <v>7</v>
          </cell>
          <cell r="C56" t="str">
            <v>GAS</v>
          </cell>
          <cell r="D56">
            <v>1</v>
          </cell>
          <cell r="E56">
            <v>311</v>
          </cell>
          <cell r="F56">
            <v>0</v>
          </cell>
          <cell r="G56">
            <v>207850.1</v>
          </cell>
          <cell r="H56">
            <v>233394.67</v>
          </cell>
          <cell r="I56">
            <v>15300.28</v>
          </cell>
          <cell r="J56">
            <v>18396</v>
          </cell>
        </row>
        <row r="57">
          <cell r="B57">
            <v>7</v>
          </cell>
          <cell r="C57" t="str">
            <v>GAS</v>
          </cell>
          <cell r="D57">
            <v>1</v>
          </cell>
          <cell r="E57">
            <v>311</v>
          </cell>
          <cell r="F57" t="str">
            <v>Dependabill</v>
          </cell>
          <cell r="G57">
            <v>1043.5</v>
          </cell>
          <cell r="H57">
            <v>7246.25</v>
          </cell>
          <cell r="I57">
            <v>507.22</v>
          </cell>
          <cell r="J57">
            <v>96</v>
          </cell>
        </row>
        <row r="58">
          <cell r="B58">
            <v>7</v>
          </cell>
          <cell r="C58" t="str">
            <v>GAS</v>
          </cell>
          <cell r="D58">
            <v>1</v>
          </cell>
          <cell r="E58">
            <v>311</v>
          </cell>
          <cell r="F58" t="str">
            <v>PPS Capped</v>
          </cell>
          <cell r="G58">
            <v>1202.3</v>
          </cell>
          <cell r="H58">
            <v>1964.22</v>
          </cell>
          <cell r="I58">
            <v>107.14</v>
          </cell>
          <cell r="J58">
            <v>88</v>
          </cell>
        </row>
        <row r="59">
          <cell r="B59">
            <v>7</v>
          </cell>
          <cell r="C59" t="str">
            <v>GAS</v>
          </cell>
          <cell r="D59">
            <v>1</v>
          </cell>
          <cell r="E59">
            <v>311</v>
          </cell>
          <cell r="F59" t="str">
            <v>PPS Fixed</v>
          </cell>
          <cell r="G59">
            <v>7452.8</v>
          </cell>
          <cell r="H59">
            <v>13482.38</v>
          </cell>
          <cell r="I59">
            <v>899.09</v>
          </cell>
          <cell r="J59">
            <v>741</v>
          </cell>
        </row>
        <row r="60">
          <cell r="B60">
            <v>7</v>
          </cell>
          <cell r="C60" t="str">
            <v>GAS</v>
          </cell>
          <cell r="D60">
            <v>2</v>
          </cell>
          <cell r="E60">
            <v>311</v>
          </cell>
          <cell r="F60">
            <v>0</v>
          </cell>
          <cell r="G60">
            <v>8782397.2000000011</v>
          </cell>
          <cell r="H60">
            <v>7770125.1099999994</v>
          </cell>
          <cell r="I60">
            <v>523624.9</v>
          </cell>
          <cell r="J60">
            <v>477130</v>
          </cell>
        </row>
        <row r="61">
          <cell r="B61">
            <v>7</v>
          </cell>
          <cell r="C61" t="str">
            <v>GAS</v>
          </cell>
          <cell r="D61">
            <v>2</v>
          </cell>
          <cell r="E61">
            <v>311</v>
          </cell>
          <cell r="F61" t="str">
            <v>Dependabill</v>
          </cell>
          <cell r="G61">
            <v>114380.6</v>
          </cell>
          <cell r="H61">
            <v>813793.44</v>
          </cell>
          <cell r="I61">
            <v>56786.720000000001</v>
          </cell>
          <cell r="J61">
            <v>6204</v>
          </cell>
        </row>
        <row r="62">
          <cell r="B62">
            <v>7</v>
          </cell>
          <cell r="C62" t="str">
            <v>GAS</v>
          </cell>
          <cell r="D62">
            <v>2</v>
          </cell>
          <cell r="E62">
            <v>311</v>
          </cell>
          <cell r="F62" t="str">
            <v>PPS Capped</v>
          </cell>
          <cell r="G62">
            <v>170365.6</v>
          </cell>
          <cell r="H62">
            <v>204420.34</v>
          </cell>
          <cell r="I62">
            <v>13901.77</v>
          </cell>
          <cell r="J62">
            <v>7399</v>
          </cell>
        </row>
        <row r="63">
          <cell r="B63">
            <v>7</v>
          </cell>
          <cell r="C63" t="str">
            <v>GAS</v>
          </cell>
          <cell r="D63">
            <v>2</v>
          </cell>
          <cell r="E63">
            <v>311</v>
          </cell>
          <cell r="F63" t="str">
            <v>PPS Fixed</v>
          </cell>
          <cell r="G63">
            <v>666223.9</v>
          </cell>
          <cell r="H63">
            <v>1050075.48</v>
          </cell>
          <cell r="I63">
            <v>71687.05</v>
          </cell>
          <cell r="J63">
            <v>36022</v>
          </cell>
        </row>
        <row r="64">
          <cell r="B64">
            <v>7</v>
          </cell>
          <cell r="C64" t="str">
            <v>GAS</v>
          </cell>
          <cell r="D64">
            <v>3</v>
          </cell>
          <cell r="E64">
            <v>311</v>
          </cell>
          <cell r="F64">
            <v>0</v>
          </cell>
          <cell r="G64">
            <v>211</v>
          </cell>
          <cell r="H64">
            <v>150.69999999999999</v>
          </cell>
          <cell r="I64">
            <v>10.56</v>
          </cell>
          <cell r="J64">
            <v>7</v>
          </cell>
        </row>
        <row r="65">
          <cell r="B65">
            <v>8</v>
          </cell>
          <cell r="C65" t="str">
            <v>GAS</v>
          </cell>
          <cell r="D65">
            <v>1</v>
          </cell>
          <cell r="E65">
            <v>311</v>
          </cell>
          <cell r="F65">
            <v>0</v>
          </cell>
          <cell r="G65">
            <v>202051.5</v>
          </cell>
          <cell r="H65">
            <v>201164.75</v>
          </cell>
          <cell r="I65">
            <v>13504.8</v>
          </cell>
          <cell r="J65">
            <v>18191</v>
          </cell>
        </row>
        <row r="66">
          <cell r="B66">
            <v>8</v>
          </cell>
          <cell r="C66" t="str">
            <v>GAS</v>
          </cell>
          <cell r="D66">
            <v>1</v>
          </cell>
          <cell r="E66">
            <v>311</v>
          </cell>
          <cell r="F66" t="str">
            <v>Dependabill</v>
          </cell>
          <cell r="G66">
            <v>2024.6</v>
          </cell>
          <cell r="H66">
            <v>9476.33</v>
          </cell>
          <cell r="I66">
            <v>663.29</v>
          </cell>
          <cell r="J66">
            <v>150</v>
          </cell>
        </row>
        <row r="67">
          <cell r="B67">
            <v>8</v>
          </cell>
          <cell r="C67" t="str">
            <v>GAS</v>
          </cell>
          <cell r="D67">
            <v>1</v>
          </cell>
          <cell r="E67">
            <v>311</v>
          </cell>
          <cell r="F67" t="str">
            <v>PPS Capped</v>
          </cell>
          <cell r="G67">
            <v>970.6</v>
          </cell>
          <cell r="H67">
            <v>1558.43</v>
          </cell>
          <cell r="I67">
            <v>91.25</v>
          </cell>
          <cell r="J67">
            <v>86</v>
          </cell>
        </row>
        <row r="68">
          <cell r="B68">
            <v>8</v>
          </cell>
          <cell r="C68" t="str">
            <v>GAS</v>
          </cell>
          <cell r="D68">
            <v>1</v>
          </cell>
          <cell r="E68">
            <v>311</v>
          </cell>
          <cell r="F68" t="str">
            <v>PPS Fixed</v>
          </cell>
          <cell r="G68">
            <v>7760.3</v>
          </cell>
          <cell r="H68">
            <v>13727.94</v>
          </cell>
          <cell r="I68">
            <v>936.98</v>
          </cell>
          <cell r="J68">
            <v>745</v>
          </cell>
        </row>
        <row r="69">
          <cell r="B69">
            <v>8</v>
          </cell>
          <cell r="C69" t="str">
            <v>GAS</v>
          </cell>
          <cell r="D69">
            <v>2</v>
          </cell>
          <cell r="E69">
            <v>311</v>
          </cell>
          <cell r="F69">
            <v>0</v>
          </cell>
          <cell r="G69">
            <v>8369070.0999999996</v>
          </cell>
          <cell r="H69">
            <v>6334230.2199999997</v>
          </cell>
          <cell r="I69">
            <v>430694.37</v>
          </cell>
          <cell r="J69">
            <v>472132</v>
          </cell>
        </row>
        <row r="70">
          <cell r="B70">
            <v>8</v>
          </cell>
          <cell r="C70" t="str">
            <v>GAS</v>
          </cell>
          <cell r="D70">
            <v>2</v>
          </cell>
          <cell r="E70">
            <v>311</v>
          </cell>
          <cell r="F70" t="str">
            <v>Dependabill</v>
          </cell>
          <cell r="G70">
            <v>193499.9</v>
          </cell>
          <cell r="H70">
            <v>924027.22</v>
          </cell>
          <cell r="I70">
            <v>64490.239999999998</v>
          </cell>
          <cell r="J70">
            <v>10417</v>
          </cell>
        </row>
        <row r="71">
          <cell r="B71">
            <v>8</v>
          </cell>
          <cell r="C71" t="str">
            <v>GAS</v>
          </cell>
          <cell r="D71">
            <v>2</v>
          </cell>
          <cell r="E71">
            <v>311</v>
          </cell>
          <cell r="F71" t="str">
            <v>PPS Capped</v>
          </cell>
          <cell r="G71">
            <v>156981.4</v>
          </cell>
          <cell r="H71">
            <v>171132.48</v>
          </cell>
          <cell r="I71">
            <v>11347.41</v>
          </cell>
          <cell r="J71">
            <v>7361</v>
          </cell>
        </row>
        <row r="72">
          <cell r="B72">
            <v>8</v>
          </cell>
          <cell r="C72" t="str">
            <v>GAS</v>
          </cell>
          <cell r="D72">
            <v>2</v>
          </cell>
          <cell r="E72">
            <v>311</v>
          </cell>
          <cell r="F72" t="str">
            <v>PPS Fixed</v>
          </cell>
          <cell r="G72">
            <v>626825.9</v>
          </cell>
          <cell r="H72">
            <v>981754.33</v>
          </cell>
          <cell r="I72">
            <v>67428.570000000007</v>
          </cell>
          <cell r="J72">
            <v>35920</v>
          </cell>
        </row>
        <row r="73">
          <cell r="B73">
            <v>8</v>
          </cell>
          <cell r="C73" t="str">
            <v>GAS</v>
          </cell>
          <cell r="D73">
            <v>3</v>
          </cell>
          <cell r="E73">
            <v>311</v>
          </cell>
          <cell r="F73">
            <v>0</v>
          </cell>
          <cell r="G73">
            <v>295.39999999999998</v>
          </cell>
          <cell r="H73">
            <v>151.12</v>
          </cell>
          <cell r="I73">
            <v>10.58</v>
          </cell>
          <cell r="J73">
            <v>7</v>
          </cell>
        </row>
        <row r="74">
          <cell r="B74">
            <v>9</v>
          </cell>
          <cell r="C74" t="str">
            <v>GAS</v>
          </cell>
          <cell r="D74">
            <v>1</v>
          </cell>
          <cell r="E74">
            <v>311</v>
          </cell>
          <cell r="F74">
            <v>0</v>
          </cell>
          <cell r="G74">
            <v>207848.9</v>
          </cell>
          <cell r="H74">
            <v>198268.06</v>
          </cell>
          <cell r="I74">
            <v>0</v>
          </cell>
          <cell r="J74">
            <v>0</v>
          </cell>
        </row>
        <row r="75">
          <cell r="B75">
            <v>9</v>
          </cell>
          <cell r="C75" t="str">
            <v>GAS</v>
          </cell>
          <cell r="D75">
            <v>1</v>
          </cell>
          <cell r="E75">
            <v>311</v>
          </cell>
          <cell r="F75" t="str">
            <v>Dependabill</v>
          </cell>
          <cell r="G75">
            <v>2294.6</v>
          </cell>
          <cell r="H75">
            <v>9719.07</v>
          </cell>
          <cell r="I75">
            <v>0</v>
          </cell>
          <cell r="J75">
            <v>0</v>
          </cell>
        </row>
        <row r="76">
          <cell r="B76">
            <v>9</v>
          </cell>
          <cell r="C76" t="str">
            <v>GAS</v>
          </cell>
          <cell r="D76">
            <v>1</v>
          </cell>
          <cell r="E76">
            <v>311</v>
          </cell>
          <cell r="F76" t="str">
            <v>PPS Capped</v>
          </cell>
          <cell r="G76">
            <v>1123.9000000000001</v>
          </cell>
          <cell r="H76">
            <v>1690.82</v>
          </cell>
          <cell r="I76">
            <v>0</v>
          </cell>
          <cell r="J76">
            <v>0</v>
          </cell>
        </row>
        <row r="77">
          <cell r="B77">
            <v>9</v>
          </cell>
          <cell r="C77" t="str">
            <v>GAS</v>
          </cell>
          <cell r="D77">
            <v>1</v>
          </cell>
          <cell r="E77">
            <v>311</v>
          </cell>
          <cell r="F77" t="str">
            <v>PPS Fixed</v>
          </cell>
          <cell r="G77">
            <v>8139</v>
          </cell>
          <cell r="H77">
            <v>13799.03</v>
          </cell>
          <cell r="I77">
            <v>0</v>
          </cell>
          <cell r="J77">
            <v>0</v>
          </cell>
        </row>
        <row r="78">
          <cell r="B78">
            <v>9</v>
          </cell>
          <cell r="C78" t="str">
            <v>GAS</v>
          </cell>
          <cell r="D78">
            <v>1</v>
          </cell>
          <cell r="E78">
            <v>1700</v>
          </cell>
          <cell r="F78">
            <v>0</v>
          </cell>
          <cell r="G78">
            <v>0</v>
          </cell>
          <cell r="H78">
            <v>146.96</v>
          </cell>
          <cell r="I78">
            <v>0</v>
          </cell>
          <cell r="J78">
            <v>0</v>
          </cell>
        </row>
        <row r="79">
          <cell r="B79">
            <v>9</v>
          </cell>
          <cell r="C79" t="str">
            <v>GAS</v>
          </cell>
          <cell r="D79">
            <v>2</v>
          </cell>
          <cell r="E79">
            <v>311</v>
          </cell>
          <cell r="F79">
            <v>0</v>
          </cell>
          <cell r="G79">
            <v>8670301.3000000007</v>
          </cell>
          <cell r="H79">
            <v>6238226.4700000007</v>
          </cell>
          <cell r="I79">
            <v>0</v>
          </cell>
          <cell r="J79">
            <v>0</v>
          </cell>
        </row>
        <row r="80">
          <cell r="B80">
            <v>9</v>
          </cell>
          <cell r="C80" t="str">
            <v>GAS</v>
          </cell>
          <cell r="D80">
            <v>2</v>
          </cell>
          <cell r="E80">
            <v>311</v>
          </cell>
          <cell r="F80" t="str">
            <v>Dependabill</v>
          </cell>
          <cell r="G80">
            <v>226112.9</v>
          </cell>
          <cell r="H80">
            <v>996115.77</v>
          </cell>
          <cell r="I80">
            <v>0</v>
          </cell>
          <cell r="J80">
            <v>0</v>
          </cell>
        </row>
        <row r="81">
          <cell r="B81">
            <v>9</v>
          </cell>
          <cell r="C81" t="str">
            <v>GAS</v>
          </cell>
          <cell r="D81">
            <v>2</v>
          </cell>
          <cell r="E81">
            <v>311</v>
          </cell>
          <cell r="F81" t="str">
            <v>PPS Capped</v>
          </cell>
          <cell r="G81">
            <v>155798.70000000001</v>
          </cell>
          <cell r="H81">
            <v>163693.85</v>
          </cell>
          <cell r="I81">
            <v>0</v>
          </cell>
          <cell r="J81">
            <v>0</v>
          </cell>
        </row>
        <row r="82">
          <cell r="B82">
            <v>9</v>
          </cell>
          <cell r="C82" t="str">
            <v>GAS</v>
          </cell>
          <cell r="D82">
            <v>2</v>
          </cell>
          <cell r="E82">
            <v>311</v>
          </cell>
          <cell r="F82" t="str">
            <v>PPS Fixed</v>
          </cell>
          <cell r="G82">
            <v>644165.30000000005</v>
          </cell>
          <cell r="H82">
            <v>972519.73</v>
          </cell>
          <cell r="I82">
            <v>0</v>
          </cell>
          <cell r="J82">
            <v>0</v>
          </cell>
        </row>
        <row r="83">
          <cell r="B83">
            <v>9</v>
          </cell>
          <cell r="C83" t="str">
            <v>GAS</v>
          </cell>
          <cell r="D83">
            <v>2</v>
          </cell>
          <cell r="E83">
            <v>1700</v>
          </cell>
          <cell r="F83">
            <v>0</v>
          </cell>
          <cell r="G83">
            <v>0</v>
          </cell>
          <cell r="H83">
            <v>933.43</v>
          </cell>
          <cell r="I83">
            <v>0</v>
          </cell>
          <cell r="J83">
            <v>0</v>
          </cell>
        </row>
        <row r="84">
          <cell r="B84">
            <v>9</v>
          </cell>
          <cell r="C84" t="str">
            <v>GAS</v>
          </cell>
          <cell r="D84">
            <v>3</v>
          </cell>
          <cell r="E84">
            <v>311</v>
          </cell>
          <cell r="F84">
            <v>0</v>
          </cell>
          <cell r="G84">
            <v>201.9</v>
          </cell>
          <cell r="H84">
            <v>117.46</v>
          </cell>
          <cell r="I84">
            <v>0</v>
          </cell>
          <cell r="J84">
            <v>0</v>
          </cell>
        </row>
        <row r="85">
          <cell r="B85">
            <v>10</v>
          </cell>
          <cell r="C85" t="str">
            <v>GAS</v>
          </cell>
          <cell r="D85">
            <v>1</v>
          </cell>
          <cell r="E85">
            <v>311</v>
          </cell>
          <cell r="F85">
            <v>0</v>
          </cell>
          <cell r="G85">
            <v>272517.2</v>
          </cell>
          <cell r="H85">
            <v>469033.64</v>
          </cell>
          <cell r="I85">
            <v>32321.919999999998</v>
          </cell>
          <cell r="J85">
            <v>18834</v>
          </cell>
        </row>
        <row r="86">
          <cell r="B86">
            <v>10</v>
          </cell>
          <cell r="C86" t="str">
            <v>GAS</v>
          </cell>
          <cell r="D86">
            <v>1</v>
          </cell>
          <cell r="E86">
            <v>311</v>
          </cell>
          <cell r="F86" t="str">
            <v>Dependabill</v>
          </cell>
          <cell r="G86">
            <v>1781.1</v>
          </cell>
          <cell r="H86">
            <v>8559.56</v>
          </cell>
          <cell r="I86">
            <v>595.70000000000005</v>
          </cell>
          <cell r="J86">
            <v>106</v>
          </cell>
        </row>
        <row r="87">
          <cell r="B87">
            <v>10</v>
          </cell>
          <cell r="C87" t="str">
            <v>GAS</v>
          </cell>
          <cell r="D87">
            <v>1</v>
          </cell>
          <cell r="E87">
            <v>311</v>
          </cell>
          <cell r="F87" t="str">
            <v>PPS Capped</v>
          </cell>
          <cell r="G87">
            <v>1354.4</v>
          </cell>
          <cell r="H87">
            <v>2820.84</v>
          </cell>
          <cell r="I87">
            <v>185.45</v>
          </cell>
          <cell r="J87">
            <v>85</v>
          </cell>
        </row>
        <row r="88">
          <cell r="B88">
            <v>10</v>
          </cell>
          <cell r="C88" t="str">
            <v>GAS</v>
          </cell>
          <cell r="D88">
            <v>1</v>
          </cell>
          <cell r="E88">
            <v>311</v>
          </cell>
          <cell r="F88" t="str">
            <v>PPS Fixed</v>
          </cell>
          <cell r="G88">
            <v>6552</v>
          </cell>
          <cell r="H88">
            <v>12008.54</v>
          </cell>
          <cell r="I88">
            <v>826.88</v>
          </cell>
          <cell r="J88">
            <v>534</v>
          </cell>
        </row>
        <row r="89">
          <cell r="B89">
            <v>10</v>
          </cell>
          <cell r="C89" t="str">
            <v>GAS</v>
          </cell>
          <cell r="D89">
            <v>1</v>
          </cell>
          <cell r="E89">
            <v>1700</v>
          </cell>
          <cell r="F89">
            <v>0</v>
          </cell>
          <cell r="G89">
            <v>0</v>
          </cell>
          <cell r="H89">
            <v>99.56</v>
          </cell>
          <cell r="I89">
            <v>6.97</v>
          </cell>
          <cell r="J89">
            <v>22</v>
          </cell>
        </row>
        <row r="90">
          <cell r="B90">
            <v>10</v>
          </cell>
          <cell r="C90" t="str">
            <v>GAS</v>
          </cell>
          <cell r="D90">
            <v>2</v>
          </cell>
          <cell r="E90">
            <v>311</v>
          </cell>
          <cell r="F90">
            <v>0</v>
          </cell>
          <cell r="G90">
            <v>11669054.799999999</v>
          </cell>
          <cell r="H90">
            <v>17845363.440000001</v>
          </cell>
          <cell r="I90">
            <v>1233446.79</v>
          </cell>
          <cell r="J90">
            <v>494185</v>
          </cell>
        </row>
        <row r="91">
          <cell r="B91">
            <v>10</v>
          </cell>
          <cell r="C91" t="str">
            <v>GAS</v>
          </cell>
          <cell r="D91">
            <v>2</v>
          </cell>
          <cell r="E91">
            <v>311</v>
          </cell>
          <cell r="F91" t="str">
            <v>Dependabill</v>
          </cell>
          <cell r="G91">
            <v>180052.5</v>
          </cell>
          <cell r="H91">
            <v>929992.87</v>
          </cell>
          <cell r="I91">
            <v>65006.57</v>
          </cell>
          <cell r="J91">
            <v>6866</v>
          </cell>
        </row>
        <row r="92">
          <cell r="B92">
            <v>10</v>
          </cell>
          <cell r="C92" t="str">
            <v>GAS</v>
          </cell>
          <cell r="D92">
            <v>2</v>
          </cell>
          <cell r="E92">
            <v>311</v>
          </cell>
          <cell r="F92" t="str">
            <v>PPS Capped</v>
          </cell>
          <cell r="G92">
            <v>205651.6</v>
          </cell>
          <cell r="H92">
            <v>351232.91</v>
          </cell>
          <cell r="I92">
            <v>24123.200000000001</v>
          </cell>
          <cell r="J92">
            <v>7233</v>
          </cell>
        </row>
        <row r="93">
          <cell r="B93">
            <v>10</v>
          </cell>
          <cell r="C93" t="str">
            <v>GAS</v>
          </cell>
          <cell r="D93">
            <v>2</v>
          </cell>
          <cell r="E93">
            <v>311</v>
          </cell>
          <cell r="F93" t="str">
            <v>PPS Fixed</v>
          </cell>
          <cell r="G93">
            <v>763571.3</v>
          </cell>
          <cell r="H93">
            <v>1185519.8600000001</v>
          </cell>
          <cell r="I93">
            <v>81429.399999999994</v>
          </cell>
          <cell r="J93">
            <v>29937</v>
          </cell>
        </row>
        <row r="94">
          <cell r="B94">
            <v>10</v>
          </cell>
          <cell r="C94" t="str">
            <v>GAS</v>
          </cell>
          <cell r="D94">
            <v>2</v>
          </cell>
          <cell r="E94">
            <v>1700</v>
          </cell>
          <cell r="F94">
            <v>0</v>
          </cell>
          <cell r="G94">
            <v>0</v>
          </cell>
          <cell r="H94">
            <v>3991.15</v>
          </cell>
          <cell r="I94">
            <v>279.43</v>
          </cell>
          <cell r="J94">
            <v>91</v>
          </cell>
        </row>
        <row r="95">
          <cell r="B95">
            <v>10</v>
          </cell>
          <cell r="C95" t="str">
            <v>GAS</v>
          </cell>
          <cell r="D95">
            <v>3</v>
          </cell>
          <cell r="E95">
            <v>311</v>
          </cell>
          <cell r="F95">
            <v>0</v>
          </cell>
          <cell r="G95">
            <v>242.4</v>
          </cell>
          <cell r="H95">
            <v>346.32</v>
          </cell>
          <cell r="I95">
            <v>24.25</v>
          </cell>
          <cell r="J95">
            <v>7</v>
          </cell>
        </row>
        <row r="96">
          <cell r="B96">
            <v>11</v>
          </cell>
          <cell r="C96" t="str">
            <v>GAS</v>
          </cell>
          <cell r="D96">
            <v>1</v>
          </cell>
          <cell r="E96">
            <v>311</v>
          </cell>
          <cell r="F96">
            <v>0</v>
          </cell>
          <cell r="G96">
            <v>550161.19999999995</v>
          </cell>
          <cell r="H96">
            <v>775479.18</v>
          </cell>
          <cell r="I96">
            <v>52537.04</v>
          </cell>
          <cell r="J96">
            <v>18669</v>
          </cell>
        </row>
        <row r="97">
          <cell r="B97">
            <v>11</v>
          </cell>
          <cell r="C97" t="str">
            <v>GAS</v>
          </cell>
          <cell r="D97">
            <v>1</v>
          </cell>
          <cell r="E97">
            <v>311</v>
          </cell>
          <cell r="F97" t="str">
            <v>Dependabill</v>
          </cell>
          <cell r="G97">
            <v>3497.4</v>
          </cell>
          <cell r="H97">
            <v>7849.24</v>
          </cell>
          <cell r="I97">
            <v>530.20000000000005</v>
          </cell>
          <cell r="J97">
            <v>99</v>
          </cell>
        </row>
        <row r="98">
          <cell r="B98">
            <v>11</v>
          </cell>
          <cell r="C98" t="str">
            <v>GAS</v>
          </cell>
          <cell r="D98">
            <v>1</v>
          </cell>
          <cell r="E98">
            <v>311</v>
          </cell>
          <cell r="F98" t="str">
            <v>PPS Capped</v>
          </cell>
          <cell r="G98">
            <v>2996.8</v>
          </cell>
          <cell r="H98">
            <v>4874.49</v>
          </cell>
          <cell r="I98">
            <v>319.38</v>
          </cell>
          <cell r="J98">
            <v>86</v>
          </cell>
        </row>
        <row r="99">
          <cell r="B99">
            <v>11</v>
          </cell>
          <cell r="C99" t="str">
            <v>GAS</v>
          </cell>
          <cell r="D99">
            <v>1</v>
          </cell>
          <cell r="E99">
            <v>311</v>
          </cell>
          <cell r="F99" t="str">
            <v>PPS Fixed</v>
          </cell>
          <cell r="G99">
            <v>19701.8</v>
          </cell>
          <cell r="H99">
            <v>31576.93</v>
          </cell>
          <cell r="I99">
            <v>2144.46</v>
          </cell>
          <cell r="J99">
            <v>673</v>
          </cell>
        </row>
        <row r="100">
          <cell r="B100">
            <v>11</v>
          </cell>
          <cell r="C100" t="str">
            <v>GAS</v>
          </cell>
          <cell r="D100">
            <v>1</v>
          </cell>
          <cell r="E100">
            <v>1700</v>
          </cell>
          <cell r="F100">
            <v>0</v>
          </cell>
          <cell r="G100">
            <v>0</v>
          </cell>
          <cell r="H100">
            <v>254.16</v>
          </cell>
          <cell r="I100">
            <v>17.79</v>
          </cell>
          <cell r="J100">
            <v>16</v>
          </cell>
        </row>
        <row r="101">
          <cell r="B101">
            <v>11</v>
          </cell>
          <cell r="C101" t="str">
            <v>GAS</v>
          </cell>
          <cell r="D101">
            <v>2</v>
          </cell>
          <cell r="E101">
            <v>311</v>
          </cell>
          <cell r="F101">
            <v>0</v>
          </cell>
          <cell r="G101">
            <v>29910547.500000004</v>
          </cell>
          <cell r="H101">
            <v>38745899.210000001</v>
          </cell>
          <cell r="I101">
            <v>2652548.4900000002</v>
          </cell>
          <cell r="J101">
            <v>491357</v>
          </cell>
        </row>
        <row r="102">
          <cell r="B102">
            <v>11</v>
          </cell>
          <cell r="C102" t="str">
            <v>GAS</v>
          </cell>
          <cell r="D102">
            <v>2</v>
          </cell>
          <cell r="E102">
            <v>311</v>
          </cell>
          <cell r="F102" t="str">
            <v>Dependabill</v>
          </cell>
          <cell r="G102">
            <v>436747.2</v>
          </cell>
          <cell r="H102">
            <v>875303.77</v>
          </cell>
          <cell r="I102">
            <v>60621.21</v>
          </cell>
          <cell r="J102">
            <v>6279</v>
          </cell>
        </row>
        <row r="103">
          <cell r="B103">
            <v>11</v>
          </cell>
          <cell r="C103" t="str">
            <v>GAS</v>
          </cell>
          <cell r="D103">
            <v>2</v>
          </cell>
          <cell r="E103">
            <v>311</v>
          </cell>
          <cell r="F103" t="str">
            <v>PPS Capped</v>
          </cell>
          <cell r="G103">
            <v>543329.4</v>
          </cell>
          <cell r="H103">
            <v>760498.76</v>
          </cell>
          <cell r="I103">
            <v>52552.08</v>
          </cell>
          <cell r="J103">
            <v>7446</v>
          </cell>
        </row>
        <row r="104">
          <cell r="B104">
            <v>11</v>
          </cell>
          <cell r="C104" t="str">
            <v>GAS</v>
          </cell>
          <cell r="D104">
            <v>2</v>
          </cell>
          <cell r="E104">
            <v>311</v>
          </cell>
          <cell r="F104" t="str">
            <v>PPS Fixed</v>
          </cell>
          <cell r="G104">
            <v>2295960.2999999998</v>
          </cell>
          <cell r="H104">
            <v>3372293.69</v>
          </cell>
          <cell r="I104">
            <v>231560.65</v>
          </cell>
          <cell r="J104">
            <v>34625</v>
          </cell>
        </row>
        <row r="105">
          <cell r="B105">
            <v>11</v>
          </cell>
          <cell r="C105" t="str">
            <v>GAS</v>
          </cell>
          <cell r="D105">
            <v>2</v>
          </cell>
          <cell r="E105">
            <v>1700</v>
          </cell>
          <cell r="F105">
            <v>0</v>
          </cell>
          <cell r="G105">
            <v>0</v>
          </cell>
          <cell r="H105">
            <v>-327.60000000000002</v>
          </cell>
          <cell r="I105">
            <v>-22.92</v>
          </cell>
          <cell r="J105">
            <v>69</v>
          </cell>
        </row>
        <row r="106">
          <cell r="B106">
            <v>11</v>
          </cell>
          <cell r="C106" t="str">
            <v>GAS</v>
          </cell>
          <cell r="D106">
            <v>3</v>
          </cell>
          <cell r="E106">
            <v>311</v>
          </cell>
          <cell r="F106">
            <v>0</v>
          </cell>
          <cell r="G106">
            <v>490.5</v>
          </cell>
          <cell r="H106">
            <v>626.63</v>
          </cell>
          <cell r="I106">
            <v>43.87</v>
          </cell>
          <cell r="J106">
            <v>7</v>
          </cell>
        </row>
        <row r="107">
          <cell r="B107">
            <v>12</v>
          </cell>
          <cell r="C107" t="str">
            <v>GAS</v>
          </cell>
          <cell r="D107">
            <v>1</v>
          </cell>
          <cell r="E107">
            <v>311</v>
          </cell>
          <cell r="F107">
            <v>0</v>
          </cell>
          <cell r="G107">
            <v>1290741.7</v>
          </cell>
          <cell r="H107">
            <v>1723011.86</v>
          </cell>
          <cell r="I107">
            <v>112589.04</v>
          </cell>
          <cell r="J107">
            <v>18743</v>
          </cell>
        </row>
        <row r="108">
          <cell r="B108">
            <v>12</v>
          </cell>
          <cell r="C108" t="str">
            <v>GAS</v>
          </cell>
          <cell r="D108">
            <v>1</v>
          </cell>
          <cell r="E108">
            <v>311</v>
          </cell>
          <cell r="F108" t="str">
            <v>Dependabill</v>
          </cell>
          <cell r="G108">
            <v>9103.2000000000007</v>
          </cell>
          <cell r="H108">
            <v>8519.4599999999991</v>
          </cell>
          <cell r="I108">
            <v>575.73</v>
          </cell>
          <cell r="J108">
            <v>99</v>
          </cell>
        </row>
        <row r="109">
          <cell r="B109">
            <v>12</v>
          </cell>
          <cell r="C109" t="str">
            <v>GAS</v>
          </cell>
          <cell r="D109">
            <v>1</v>
          </cell>
          <cell r="E109">
            <v>311</v>
          </cell>
          <cell r="F109" t="str">
            <v>PPS Capped</v>
          </cell>
          <cell r="G109">
            <v>7301.7</v>
          </cell>
          <cell r="H109">
            <v>10490.01</v>
          </cell>
          <cell r="I109">
            <v>628.38</v>
          </cell>
          <cell r="J109">
            <v>90</v>
          </cell>
        </row>
        <row r="110">
          <cell r="B110">
            <v>12</v>
          </cell>
          <cell r="C110" t="str">
            <v>GAS</v>
          </cell>
          <cell r="D110">
            <v>1</v>
          </cell>
          <cell r="E110">
            <v>311</v>
          </cell>
          <cell r="F110" t="str">
            <v>PPS Fixed</v>
          </cell>
          <cell r="G110">
            <v>47019.1</v>
          </cell>
          <cell r="H110">
            <v>70794.8</v>
          </cell>
          <cell r="I110">
            <v>4665.3900000000003</v>
          </cell>
          <cell r="J110">
            <v>684</v>
          </cell>
        </row>
        <row r="111">
          <cell r="B111">
            <v>12</v>
          </cell>
          <cell r="C111" t="str">
            <v>GAS</v>
          </cell>
          <cell r="D111">
            <v>1</v>
          </cell>
          <cell r="E111">
            <v>1700</v>
          </cell>
          <cell r="F111">
            <v>0</v>
          </cell>
          <cell r="G111">
            <v>0</v>
          </cell>
          <cell r="H111">
            <v>90.15</v>
          </cell>
          <cell r="I111">
            <v>6.31</v>
          </cell>
          <cell r="J111">
            <v>22</v>
          </cell>
        </row>
        <row r="112">
          <cell r="B112">
            <v>12</v>
          </cell>
          <cell r="C112" t="str">
            <v>GAS</v>
          </cell>
          <cell r="D112">
            <v>2</v>
          </cell>
          <cell r="E112">
            <v>311</v>
          </cell>
          <cell r="F112">
            <v>0</v>
          </cell>
          <cell r="G112">
            <v>71567186.200000003</v>
          </cell>
          <cell r="H112">
            <v>91698677.600000009</v>
          </cell>
          <cell r="I112">
            <v>6251476.5700000003</v>
          </cell>
          <cell r="J112">
            <v>491265</v>
          </cell>
        </row>
        <row r="113">
          <cell r="B113">
            <v>12</v>
          </cell>
          <cell r="C113" t="str">
            <v>GAS</v>
          </cell>
          <cell r="D113">
            <v>2</v>
          </cell>
          <cell r="E113">
            <v>311</v>
          </cell>
          <cell r="F113" t="str">
            <v>Dependabill</v>
          </cell>
          <cell r="G113">
            <v>1010056.6</v>
          </cell>
          <cell r="H113">
            <v>941345.43</v>
          </cell>
          <cell r="I113">
            <v>64401.13</v>
          </cell>
          <cell r="J113">
            <v>6345</v>
          </cell>
        </row>
        <row r="114">
          <cell r="B114">
            <v>12</v>
          </cell>
          <cell r="C114" t="str">
            <v>GAS</v>
          </cell>
          <cell r="D114">
            <v>2</v>
          </cell>
          <cell r="E114">
            <v>311</v>
          </cell>
          <cell r="F114" t="str">
            <v>PPS Capped</v>
          </cell>
          <cell r="G114">
            <v>1329987.5</v>
          </cell>
          <cell r="H114">
            <v>1771075.02</v>
          </cell>
          <cell r="I114">
            <v>119453.68</v>
          </cell>
          <cell r="J114">
            <v>7618</v>
          </cell>
        </row>
        <row r="115">
          <cell r="B115">
            <v>12</v>
          </cell>
          <cell r="C115" t="str">
            <v>GAS</v>
          </cell>
          <cell r="D115">
            <v>2</v>
          </cell>
          <cell r="E115">
            <v>311</v>
          </cell>
          <cell r="F115" t="str">
            <v>PPS Fixed</v>
          </cell>
          <cell r="G115">
            <v>5396695.7999999998</v>
          </cell>
          <cell r="H115">
            <v>7809676.7799999993</v>
          </cell>
          <cell r="I115">
            <v>535785.5</v>
          </cell>
          <cell r="J115">
            <v>34856</v>
          </cell>
        </row>
        <row r="116">
          <cell r="B116">
            <v>12</v>
          </cell>
          <cell r="C116" t="str">
            <v>GAS</v>
          </cell>
          <cell r="D116">
            <v>2</v>
          </cell>
          <cell r="E116">
            <v>1700</v>
          </cell>
          <cell r="F116">
            <v>0</v>
          </cell>
          <cell r="G116">
            <v>0</v>
          </cell>
          <cell r="H116">
            <v>-366.69</v>
          </cell>
          <cell r="I116">
            <v>-25.68</v>
          </cell>
          <cell r="J116">
            <v>78</v>
          </cell>
        </row>
        <row r="117">
          <cell r="B117">
            <v>12</v>
          </cell>
          <cell r="C117" t="str">
            <v>GAS</v>
          </cell>
          <cell r="D117">
            <v>3</v>
          </cell>
          <cell r="E117">
            <v>311</v>
          </cell>
          <cell r="F117">
            <v>0</v>
          </cell>
          <cell r="G117">
            <v>1173.0999999999999</v>
          </cell>
          <cell r="H117">
            <v>1509.63</v>
          </cell>
          <cell r="I117">
            <v>105.68</v>
          </cell>
          <cell r="J117">
            <v>7</v>
          </cell>
        </row>
        <row r="118">
          <cell r="B118">
            <v>1</v>
          </cell>
          <cell r="C118" t="str">
            <v>GAS</v>
          </cell>
          <cell r="D118">
            <v>41</v>
          </cell>
          <cell r="E118">
            <v>311</v>
          </cell>
          <cell r="F118" t="str">
            <v>Transport</v>
          </cell>
          <cell r="G118">
            <v>16417693.200000001</v>
          </cell>
          <cell r="H118">
            <v>6317202.7499999991</v>
          </cell>
          <cell r="I118">
            <v>407969.36</v>
          </cell>
          <cell r="J118">
            <v>85191</v>
          </cell>
        </row>
        <row r="119">
          <cell r="B119">
            <v>1</v>
          </cell>
          <cell r="C119" t="str">
            <v>GAS</v>
          </cell>
          <cell r="D119">
            <v>43</v>
          </cell>
          <cell r="E119">
            <v>311</v>
          </cell>
          <cell r="F119" t="str">
            <v>Transport</v>
          </cell>
          <cell r="G119">
            <v>219802.1</v>
          </cell>
          <cell r="H119">
            <v>93714.47</v>
          </cell>
          <cell r="I119">
            <v>5657.49</v>
          </cell>
          <cell r="J119">
            <v>2401</v>
          </cell>
        </row>
        <row r="120">
          <cell r="B120">
            <v>2</v>
          </cell>
          <cell r="C120" t="str">
            <v>GAS</v>
          </cell>
          <cell r="D120">
            <v>41</v>
          </cell>
          <cell r="E120">
            <v>311</v>
          </cell>
          <cell r="F120" t="str">
            <v>Transport</v>
          </cell>
          <cell r="G120">
            <v>14340030.999999998</v>
          </cell>
          <cell r="H120">
            <v>5424403.6899999995</v>
          </cell>
          <cell r="I120">
            <v>339332.75</v>
          </cell>
          <cell r="J120">
            <v>85643</v>
          </cell>
        </row>
        <row r="121">
          <cell r="B121">
            <v>2</v>
          </cell>
          <cell r="C121" t="str">
            <v>GAS</v>
          </cell>
          <cell r="D121">
            <v>43</v>
          </cell>
          <cell r="E121">
            <v>311</v>
          </cell>
          <cell r="F121" t="str">
            <v>Transport</v>
          </cell>
          <cell r="G121">
            <v>202041.8</v>
          </cell>
          <cell r="H121">
            <v>84578.49</v>
          </cell>
          <cell r="I121">
            <v>4796.05</v>
          </cell>
          <cell r="J121">
            <v>2450</v>
          </cell>
        </row>
        <row r="122">
          <cell r="B122">
            <v>3</v>
          </cell>
          <cell r="C122" t="str">
            <v>GAS</v>
          </cell>
          <cell r="D122">
            <v>41</v>
          </cell>
          <cell r="E122">
            <v>311</v>
          </cell>
          <cell r="F122" t="str">
            <v>Transport</v>
          </cell>
          <cell r="G122">
            <v>11062505.6</v>
          </cell>
          <cell r="H122">
            <v>4001285.67</v>
          </cell>
          <cell r="I122">
            <v>235645.56</v>
          </cell>
          <cell r="J122">
            <v>85829</v>
          </cell>
        </row>
        <row r="123">
          <cell r="B123">
            <v>3</v>
          </cell>
          <cell r="C123" t="str">
            <v>GAS</v>
          </cell>
          <cell r="D123">
            <v>43</v>
          </cell>
          <cell r="E123">
            <v>311</v>
          </cell>
          <cell r="F123" t="str">
            <v>Transport</v>
          </cell>
          <cell r="G123">
            <v>163793.60000000001</v>
          </cell>
          <cell r="H123">
            <v>66897.320000000007</v>
          </cell>
          <cell r="I123">
            <v>3605.62</v>
          </cell>
          <cell r="J123">
            <v>2497</v>
          </cell>
        </row>
        <row r="124">
          <cell r="B124">
            <v>4</v>
          </cell>
          <cell r="C124" t="str">
            <v>GAS</v>
          </cell>
          <cell r="D124">
            <v>41</v>
          </cell>
          <cell r="E124">
            <v>311</v>
          </cell>
          <cell r="F124" t="str">
            <v>Transport</v>
          </cell>
          <cell r="G124">
            <v>7686825.5</v>
          </cell>
          <cell r="H124">
            <v>2628647.7999999998</v>
          </cell>
          <cell r="I124">
            <v>152653.26999999999</v>
          </cell>
          <cell r="J124">
            <v>86258</v>
          </cell>
        </row>
        <row r="125">
          <cell r="B125">
            <v>4</v>
          </cell>
          <cell r="C125" t="str">
            <v>GAS</v>
          </cell>
          <cell r="D125">
            <v>43</v>
          </cell>
          <cell r="E125">
            <v>311</v>
          </cell>
          <cell r="F125" t="str">
            <v>Transport</v>
          </cell>
          <cell r="G125">
            <v>112053.6</v>
          </cell>
          <cell r="H125">
            <v>45387.27</v>
          </cell>
          <cell r="I125">
            <v>2339.7600000000002</v>
          </cell>
          <cell r="J125">
            <v>2542</v>
          </cell>
        </row>
        <row r="126">
          <cell r="B126">
            <v>5</v>
          </cell>
          <cell r="C126" t="str">
            <v>GAS</v>
          </cell>
          <cell r="D126">
            <v>41</v>
          </cell>
          <cell r="E126">
            <v>311</v>
          </cell>
          <cell r="F126" t="str">
            <v>Transport</v>
          </cell>
          <cell r="G126">
            <v>4204119.8</v>
          </cell>
          <cell r="H126">
            <v>1473353.45</v>
          </cell>
          <cell r="I126">
            <v>91202.01</v>
          </cell>
          <cell r="J126">
            <v>86055</v>
          </cell>
        </row>
        <row r="127">
          <cell r="B127">
            <v>5</v>
          </cell>
          <cell r="C127" t="str">
            <v>GAS</v>
          </cell>
          <cell r="D127">
            <v>43</v>
          </cell>
          <cell r="E127">
            <v>311</v>
          </cell>
          <cell r="F127" t="str">
            <v>Transport</v>
          </cell>
          <cell r="G127">
            <v>70050.7</v>
          </cell>
          <cell r="H127">
            <v>30690</v>
          </cell>
          <cell r="I127">
            <v>1876.2</v>
          </cell>
          <cell r="J127">
            <v>2551</v>
          </cell>
        </row>
        <row r="128">
          <cell r="B128">
            <v>6</v>
          </cell>
          <cell r="C128" t="str">
            <v>GAS</v>
          </cell>
          <cell r="D128">
            <v>41</v>
          </cell>
          <cell r="E128">
            <v>311</v>
          </cell>
          <cell r="F128" t="str">
            <v>Transport</v>
          </cell>
          <cell r="G128">
            <v>2089362.4</v>
          </cell>
          <cell r="H128">
            <v>933785.52</v>
          </cell>
          <cell r="I128">
            <v>58544.08</v>
          </cell>
          <cell r="J128">
            <v>85876</v>
          </cell>
        </row>
        <row r="129">
          <cell r="B129">
            <v>6</v>
          </cell>
          <cell r="C129" t="str">
            <v>GAS</v>
          </cell>
          <cell r="D129">
            <v>43</v>
          </cell>
          <cell r="E129">
            <v>311</v>
          </cell>
          <cell r="F129" t="str">
            <v>Transport</v>
          </cell>
          <cell r="G129">
            <v>40415.5</v>
          </cell>
          <cell r="H129">
            <v>23680.959999999999</v>
          </cell>
          <cell r="I129">
            <v>1446.83</v>
          </cell>
          <cell r="J129">
            <v>2571</v>
          </cell>
        </row>
        <row r="130">
          <cell r="B130">
            <v>7</v>
          </cell>
          <cell r="C130" t="str">
            <v>GAS</v>
          </cell>
          <cell r="D130">
            <v>41</v>
          </cell>
          <cell r="E130">
            <v>311</v>
          </cell>
          <cell r="F130" t="str">
            <v>Transport</v>
          </cell>
          <cell r="G130">
            <v>1595698.4</v>
          </cell>
          <cell r="H130">
            <v>823533.15</v>
          </cell>
          <cell r="I130">
            <v>54877.04</v>
          </cell>
          <cell r="J130">
            <v>85873</v>
          </cell>
        </row>
        <row r="131">
          <cell r="B131">
            <v>7</v>
          </cell>
          <cell r="C131" t="str">
            <v>GAS</v>
          </cell>
          <cell r="D131">
            <v>43</v>
          </cell>
          <cell r="E131">
            <v>311</v>
          </cell>
          <cell r="F131" t="str">
            <v>Transport</v>
          </cell>
          <cell r="G131">
            <v>30933</v>
          </cell>
          <cell r="H131">
            <v>21132.38</v>
          </cell>
          <cell r="I131">
            <v>1448.18</v>
          </cell>
          <cell r="J131">
            <v>2522</v>
          </cell>
        </row>
        <row r="132">
          <cell r="B132">
            <v>8</v>
          </cell>
          <cell r="C132" t="str">
            <v>GAS</v>
          </cell>
          <cell r="D132">
            <v>41</v>
          </cell>
          <cell r="E132">
            <v>311</v>
          </cell>
          <cell r="F132" t="str">
            <v>Transport</v>
          </cell>
          <cell r="G132">
            <v>1521336.4</v>
          </cell>
          <cell r="H132">
            <v>801334.41</v>
          </cell>
          <cell r="I132">
            <v>52709.9</v>
          </cell>
          <cell r="J132">
            <v>86444</v>
          </cell>
        </row>
        <row r="133">
          <cell r="B133">
            <v>8</v>
          </cell>
          <cell r="C133" t="str">
            <v>GAS</v>
          </cell>
          <cell r="D133">
            <v>43</v>
          </cell>
          <cell r="E133">
            <v>311</v>
          </cell>
          <cell r="F133" t="str">
            <v>Transport</v>
          </cell>
          <cell r="G133">
            <v>30593.9</v>
          </cell>
          <cell r="H133">
            <v>21219.93</v>
          </cell>
          <cell r="I133">
            <v>1378.03</v>
          </cell>
          <cell r="J133">
            <v>2548</v>
          </cell>
        </row>
        <row r="134">
          <cell r="B134">
            <v>9</v>
          </cell>
          <cell r="C134" t="str">
            <v>GAS</v>
          </cell>
          <cell r="D134">
            <v>41</v>
          </cell>
          <cell r="E134">
            <v>311</v>
          </cell>
          <cell r="F134" t="str">
            <v>Transport</v>
          </cell>
          <cell r="G134">
            <v>1590934.7</v>
          </cell>
          <cell r="H134">
            <v>819311.91</v>
          </cell>
          <cell r="I134">
            <v>56403.86</v>
          </cell>
          <cell r="J134">
            <v>87209</v>
          </cell>
        </row>
        <row r="135">
          <cell r="B135">
            <v>9</v>
          </cell>
          <cell r="C135" t="str">
            <v>GAS</v>
          </cell>
          <cell r="D135">
            <v>43</v>
          </cell>
          <cell r="E135">
            <v>311</v>
          </cell>
          <cell r="F135" t="str">
            <v>Transport</v>
          </cell>
          <cell r="G135">
            <v>33255.5</v>
          </cell>
          <cell r="H135">
            <v>21575.1</v>
          </cell>
          <cell r="I135">
            <v>1471.45</v>
          </cell>
          <cell r="J135">
            <v>2554</v>
          </cell>
        </row>
        <row r="136">
          <cell r="B136">
            <v>10</v>
          </cell>
          <cell r="C136" t="str">
            <v>GAS</v>
          </cell>
          <cell r="D136">
            <v>41</v>
          </cell>
          <cell r="E136">
            <v>311</v>
          </cell>
          <cell r="F136" t="str">
            <v>Transport</v>
          </cell>
          <cell r="G136">
            <v>2010480.7</v>
          </cell>
          <cell r="H136">
            <v>1181349.52</v>
          </cell>
          <cell r="I136">
            <v>79342.899999999994</v>
          </cell>
          <cell r="J136">
            <v>80320</v>
          </cell>
        </row>
        <row r="137">
          <cell r="B137">
            <v>10</v>
          </cell>
          <cell r="C137" t="str">
            <v>GAS</v>
          </cell>
          <cell r="D137">
            <v>43</v>
          </cell>
          <cell r="E137">
            <v>311</v>
          </cell>
          <cell r="F137" t="str">
            <v>Transport</v>
          </cell>
          <cell r="G137">
            <v>34039.4</v>
          </cell>
          <cell r="H137">
            <v>26275.33</v>
          </cell>
          <cell r="I137">
            <v>1708.56</v>
          </cell>
          <cell r="J137">
            <v>2268</v>
          </cell>
        </row>
        <row r="138">
          <cell r="B138">
            <v>11</v>
          </cell>
          <cell r="C138" t="str">
            <v>GAS</v>
          </cell>
          <cell r="D138">
            <v>41</v>
          </cell>
          <cell r="E138">
            <v>311</v>
          </cell>
          <cell r="F138" t="str">
            <v>Transport</v>
          </cell>
          <cell r="G138">
            <v>5317951.5</v>
          </cell>
          <cell r="H138">
            <v>2297589.36</v>
          </cell>
          <cell r="I138">
            <v>147232.42000000001</v>
          </cell>
          <cell r="J138">
            <v>82734</v>
          </cell>
        </row>
        <row r="139">
          <cell r="B139">
            <v>11</v>
          </cell>
          <cell r="C139" t="str">
            <v>GAS</v>
          </cell>
          <cell r="D139">
            <v>43</v>
          </cell>
          <cell r="E139">
            <v>311</v>
          </cell>
          <cell r="F139" t="str">
            <v>Transport</v>
          </cell>
          <cell r="G139">
            <v>75153</v>
          </cell>
          <cell r="H139">
            <v>40798.67</v>
          </cell>
          <cell r="I139">
            <v>2663.43</v>
          </cell>
          <cell r="J139">
            <v>2341</v>
          </cell>
        </row>
        <row r="140">
          <cell r="B140">
            <v>12</v>
          </cell>
          <cell r="C140" t="str">
            <v>GAS</v>
          </cell>
          <cell r="D140">
            <v>41</v>
          </cell>
          <cell r="E140">
            <v>311</v>
          </cell>
          <cell r="F140" t="str">
            <v>Transport</v>
          </cell>
          <cell r="G140">
            <v>12730953.1</v>
          </cell>
          <cell r="H140">
            <v>4871893.88</v>
          </cell>
          <cell r="I140">
            <v>310423.7</v>
          </cell>
          <cell r="J140">
            <v>84620</v>
          </cell>
        </row>
        <row r="141">
          <cell r="B141">
            <v>12</v>
          </cell>
          <cell r="C141" t="str">
            <v>GAS</v>
          </cell>
          <cell r="D141">
            <v>43</v>
          </cell>
          <cell r="E141">
            <v>311</v>
          </cell>
          <cell r="F141" t="str">
            <v>Transport</v>
          </cell>
          <cell r="G141">
            <v>167154.29999999999</v>
          </cell>
          <cell r="H141">
            <v>73714.210000000006</v>
          </cell>
          <cell r="I141">
            <v>4002.82</v>
          </cell>
          <cell r="J141">
            <v>2388</v>
          </cell>
        </row>
        <row r="142">
          <cell r="B142">
            <v>1</v>
          </cell>
          <cell r="C142" t="str">
            <v>GAS</v>
          </cell>
          <cell r="D142">
            <v>5</v>
          </cell>
          <cell r="E142">
            <v>315</v>
          </cell>
          <cell r="F142">
            <v>0</v>
          </cell>
          <cell r="G142">
            <v>162156.70000000001</v>
          </cell>
          <cell r="H142">
            <v>216409.43</v>
          </cell>
          <cell r="I142">
            <v>14835.16</v>
          </cell>
          <cell r="J142">
            <v>701</v>
          </cell>
        </row>
        <row r="143">
          <cell r="B143">
            <v>1</v>
          </cell>
          <cell r="C143" t="str">
            <v>GAS</v>
          </cell>
          <cell r="D143">
            <v>5</v>
          </cell>
          <cell r="E143">
            <v>315</v>
          </cell>
          <cell r="F143" t="str">
            <v>PPS Capped</v>
          </cell>
          <cell r="G143">
            <v>2551.8000000000002</v>
          </cell>
          <cell r="H143">
            <v>3787.58</v>
          </cell>
          <cell r="I143">
            <v>265.13</v>
          </cell>
          <cell r="J143">
            <v>5</v>
          </cell>
        </row>
        <row r="144">
          <cell r="B144">
            <v>1</v>
          </cell>
          <cell r="C144" t="str">
            <v>GAS</v>
          </cell>
          <cell r="D144">
            <v>5</v>
          </cell>
          <cell r="E144">
            <v>315</v>
          </cell>
          <cell r="F144" t="str">
            <v>PPS Fixed</v>
          </cell>
          <cell r="G144">
            <v>4204.2</v>
          </cell>
          <cell r="H144">
            <v>5942.29</v>
          </cell>
          <cell r="I144">
            <v>415.95</v>
          </cell>
          <cell r="J144">
            <v>14</v>
          </cell>
        </row>
        <row r="145">
          <cell r="B145">
            <v>1</v>
          </cell>
          <cell r="C145" t="str">
            <v>GAS</v>
          </cell>
          <cell r="D145">
            <v>7</v>
          </cell>
          <cell r="E145">
            <v>315</v>
          </cell>
          <cell r="F145">
            <v>0</v>
          </cell>
          <cell r="G145">
            <v>2639463</v>
          </cell>
          <cell r="H145">
            <v>3389046.92</v>
          </cell>
          <cell r="I145">
            <v>227999.7</v>
          </cell>
          <cell r="J145">
            <v>5006</v>
          </cell>
        </row>
        <row r="146">
          <cell r="B146">
            <v>1</v>
          </cell>
          <cell r="C146" t="str">
            <v>GAS</v>
          </cell>
          <cell r="D146">
            <v>7</v>
          </cell>
          <cell r="E146">
            <v>315</v>
          </cell>
          <cell r="F146" t="str">
            <v>PPS Capped</v>
          </cell>
          <cell r="G146">
            <v>50064.4</v>
          </cell>
          <cell r="H146">
            <v>69409.13</v>
          </cell>
          <cell r="I146">
            <v>4858.6400000000003</v>
          </cell>
          <cell r="J146">
            <v>112</v>
          </cell>
        </row>
        <row r="147">
          <cell r="B147">
            <v>1</v>
          </cell>
          <cell r="C147" t="str">
            <v>GAS</v>
          </cell>
          <cell r="D147">
            <v>7</v>
          </cell>
          <cell r="E147">
            <v>315</v>
          </cell>
          <cell r="F147" t="str">
            <v>PPS Fixed</v>
          </cell>
          <cell r="G147">
            <v>117176.3</v>
          </cell>
          <cell r="H147">
            <v>165123.71</v>
          </cell>
          <cell r="I147">
            <v>11483.05</v>
          </cell>
          <cell r="J147">
            <v>308</v>
          </cell>
        </row>
        <row r="148">
          <cell r="B148">
            <v>2</v>
          </cell>
          <cell r="C148" t="str">
            <v>GAS</v>
          </cell>
          <cell r="D148">
            <v>5</v>
          </cell>
          <cell r="E148">
            <v>315</v>
          </cell>
          <cell r="F148">
            <v>0</v>
          </cell>
          <cell r="G148">
            <v>127799.4</v>
          </cell>
          <cell r="H148">
            <v>162924.31</v>
          </cell>
          <cell r="I148">
            <v>10996.93</v>
          </cell>
          <cell r="J148">
            <v>699</v>
          </cell>
        </row>
        <row r="149">
          <cell r="B149">
            <v>2</v>
          </cell>
          <cell r="C149" t="str">
            <v>GAS</v>
          </cell>
          <cell r="D149">
            <v>5</v>
          </cell>
          <cell r="E149">
            <v>315</v>
          </cell>
          <cell r="F149" t="str">
            <v>PPS Capped</v>
          </cell>
          <cell r="G149">
            <v>3662.1</v>
          </cell>
          <cell r="H149">
            <v>5063.8999999999996</v>
          </cell>
          <cell r="I149">
            <v>354.47</v>
          </cell>
          <cell r="J149">
            <v>5</v>
          </cell>
        </row>
        <row r="150">
          <cell r="B150">
            <v>2</v>
          </cell>
          <cell r="C150" t="str">
            <v>GAS</v>
          </cell>
          <cell r="D150">
            <v>5</v>
          </cell>
          <cell r="E150">
            <v>315</v>
          </cell>
          <cell r="F150" t="str">
            <v>PPS Fixed</v>
          </cell>
          <cell r="G150">
            <v>4021.5</v>
          </cell>
          <cell r="H150">
            <v>5715.93</v>
          </cell>
          <cell r="I150">
            <v>400.11</v>
          </cell>
          <cell r="J150">
            <v>14</v>
          </cell>
        </row>
        <row r="151">
          <cell r="B151">
            <v>2</v>
          </cell>
          <cell r="C151" t="str">
            <v>GAS</v>
          </cell>
          <cell r="D151">
            <v>7</v>
          </cell>
          <cell r="E151">
            <v>315</v>
          </cell>
          <cell r="F151">
            <v>0</v>
          </cell>
          <cell r="G151">
            <v>2225043.9</v>
          </cell>
          <cell r="H151">
            <v>2728976.37</v>
          </cell>
          <cell r="I151">
            <v>182412.02</v>
          </cell>
          <cell r="J151">
            <v>4813</v>
          </cell>
        </row>
        <row r="152">
          <cell r="B152">
            <v>2</v>
          </cell>
          <cell r="C152" t="str">
            <v>GAS</v>
          </cell>
          <cell r="D152">
            <v>7</v>
          </cell>
          <cell r="E152">
            <v>315</v>
          </cell>
          <cell r="F152" t="str">
            <v>PPS Capped</v>
          </cell>
          <cell r="G152">
            <v>43603.7</v>
          </cell>
          <cell r="H152">
            <v>58067.39</v>
          </cell>
          <cell r="I152">
            <v>4064.72</v>
          </cell>
          <cell r="J152">
            <v>109</v>
          </cell>
        </row>
        <row r="153">
          <cell r="B153">
            <v>2</v>
          </cell>
          <cell r="C153" t="str">
            <v>GAS</v>
          </cell>
          <cell r="D153">
            <v>7</v>
          </cell>
          <cell r="E153">
            <v>315</v>
          </cell>
          <cell r="F153" t="str">
            <v>PPS Fixed</v>
          </cell>
          <cell r="G153">
            <v>102046.6</v>
          </cell>
          <cell r="H153">
            <v>143805.44</v>
          </cell>
          <cell r="I153">
            <v>10015.33</v>
          </cell>
          <cell r="J153">
            <v>306</v>
          </cell>
        </row>
        <row r="154">
          <cell r="B154">
            <v>3</v>
          </cell>
          <cell r="C154" t="str">
            <v>GAS</v>
          </cell>
          <cell r="D154">
            <v>5</v>
          </cell>
          <cell r="E154">
            <v>315</v>
          </cell>
          <cell r="F154">
            <v>0</v>
          </cell>
          <cell r="G154">
            <v>122239.3</v>
          </cell>
          <cell r="H154">
            <v>141002.37</v>
          </cell>
          <cell r="I154">
            <v>9626.7199999999993</v>
          </cell>
          <cell r="J154">
            <v>696</v>
          </cell>
        </row>
        <row r="155">
          <cell r="B155">
            <v>3</v>
          </cell>
          <cell r="C155" t="str">
            <v>GAS</v>
          </cell>
          <cell r="D155">
            <v>5</v>
          </cell>
          <cell r="E155">
            <v>315</v>
          </cell>
          <cell r="F155" t="str">
            <v>PPS Capped</v>
          </cell>
          <cell r="G155">
            <v>500</v>
          </cell>
          <cell r="H155">
            <v>1024.0999999999999</v>
          </cell>
          <cell r="I155">
            <v>71.69</v>
          </cell>
          <cell r="J155">
            <v>5</v>
          </cell>
        </row>
        <row r="156">
          <cell r="B156">
            <v>3</v>
          </cell>
          <cell r="C156" t="str">
            <v>GAS</v>
          </cell>
          <cell r="D156">
            <v>5</v>
          </cell>
          <cell r="E156">
            <v>315</v>
          </cell>
          <cell r="F156" t="str">
            <v>PPS Fixed</v>
          </cell>
          <cell r="G156">
            <v>3107.6</v>
          </cell>
          <cell r="H156">
            <v>4424.32</v>
          </cell>
          <cell r="I156">
            <v>309.7</v>
          </cell>
          <cell r="J156">
            <v>14</v>
          </cell>
        </row>
        <row r="157">
          <cell r="B157">
            <v>3</v>
          </cell>
          <cell r="C157" t="str">
            <v>GAS</v>
          </cell>
          <cell r="D157">
            <v>7</v>
          </cell>
          <cell r="E157">
            <v>315</v>
          </cell>
          <cell r="F157">
            <v>0</v>
          </cell>
          <cell r="G157">
            <v>1697484</v>
          </cell>
          <cell r="H157">
            <v>1894887.37</v>
          </cell>
          <cell r="I157">
            <v>124440.28</v>
          </cell>
          <cell r="J157">
            <v>4811</v>
          </cell>
        </row>
        <row r="158">
          <cell r="B158">
            <v>3</v>
          </cell>
          <cell r="C158" t="str">
            <v>GAS</v>
          </cell>
          <cell r="D158">
            <v>7</v>
          </cell>
          <cell r="E158">
            <v>315</v>
          </cell>
          <cell r="F158" t="str">
            <v>PPS Capped</v>
          </cell>
          <cell r="G158">
            <v>33196.199999999997</v>
          </cell>
          <cell r="H158">
            <v>40484.199999999997</v>
          </cell>
          <cell r="I158">
            <v>2760.31</v>
          </cell>
          <cell r="J158">
            <v>111</v>
          </cell>
        </row>
        <row r="159">
          <cell r="B159">
            <v>3</v>
          </cell>
          <cell r="C159" t="str">
            <v>GAS</v>
          </cell>
          <cell r="D159">
            <v>7</v>
          </cell>
          <cell r="E159">
            <v>315</v>
          </cell>
          <cell r="F159" t="str">
            <v>PPS Fixed</v>
          </cell>
          <cell r="G159">
            <v>77174.399999999994</v>
          </cell>
          <cell r="H159">
            <v>108431.44</v>
          </cell>
          <cell r="I159">
            <v>7338.01</v>
          </cell>
          <cell r="J159">
            <v>301</v>
          </cell>
        </row>
        <row r="160">
          <cell r="B160">
            <v>4</v>
          </cell>
          <cell r="C160" t="str">
            <v>GAS</v>
          </cell>
          <cell r="D160">
            <v>5</v>
          </cell>
          <cell r="E160">
            <v>315</v>
          </cell>
          <cell r="F160">
            <v>0</v>
          </cell>
          <cell r="G160">
            <v>117478.5</v>
          </cell>
          <cell r="H160">
            <v>95290.12</v>
          </cell>
          <cell r="I160">
            <v>6503.11</v>
          </cell>
          <cell r="J160">
            <v>695</v>
          </cell>
        </row>
        <row r="161">
          <cell r="B161">
            <v>4</v>
          </cell>
          <cell r="C161" t="str">
            <v>GAS</v>
          </cell>
          <cell r="D161">
            <v>5</v>
          </cell>
          <cell r="E161">
            <v>315</v>
          </cell>
          <cell r="F161" t="str">
            <v>PPS Capped</v>
          </cell>
          <cell r="G161">
            <v>1921.8</v>
          </cell>
          <cell r="H161">
            <v>2286.81</v>
          </cell>
          <cell r="I161">
            <v>160.08000000000001</v>
          </cell>
          <cell r="J161">
            <v>5</v>
          </cell>
        </row>
        <row r="162">
          <cell r="B162">
            <v>4</v>
          </cell>
          <cell r="C162" t="str">
            <v>GAS</v>
          </cell>
          <cell r="D162">
            <v>5</v>
          </cell>
          <cell r="E162">
            <v>315</v>
          </cell>
          <cell r="F162" t="str">
            <v>PPS Fixed</v>
          </cell>
          <cell r="G162">
            <v>2865.6</v>
          </cell>
          <cell r="H162">
            <v>3969.5</v>
          </cell>
          <cell r="I162">
            <v>277.87</v>
          </cell>
          <cell r="J162">
            <v>15</v>
          </cell>
        </row>
        <row r="163">
          <cell r="B163">
            <v>4</v>
          </cell>
          <cell r="C163" t="str">
            <v>GAS</v>
          </cell>
          <cell r="D163">
            <v>7</v>
          </cell>
          <cell r="E163">
            <v>315</v>
          </cell>
          <cell r="F163">
            <v>0</v>
          </cell>
          <cell r="G163">
            <v>1226964</v>
          </cell>
          <cell r="H163">
            <v>1038753.88</v>
          </cell>
          <cell r="I163">
            <v>67795.45</v>
          </cell>
          <cell r="J163">
            <v>4749</v>
          </cell>
        </row>
        <row r="164">
          <cell r="B164">
            <v>4</v>
          </cell>
          <cell r="C164" t="str">
            <v>GAS</v>
          </cell>
          <cell r="D164">
            <v>7</v>
          </cell>
          <cell r="E164">
            <v>315</v>
          </cell>
          <cell r="F164" t="str">
            <v>PPS Capped</v>
          </cell>
          <cell r="G164">
            <v>24424.7</v>
          </cell>
          <cell r="H164">
            <v>23136.06</v>
          </cell>
          <cell r="I164">
            <v>1574.43</v>
          </cell>
          <cell r="J164">
            <v>112</v>
          </cell>
        </row>
        <row r="165">
          <cell r="B165">
            <v>4</v>
          </cell>
          <cell r="C165" t="str">
            <v>GAS</v>
          </cell>
          <cell r="D165">
            <v>7</v>
          </cell>
          <cell r="E165">
            <v>315</v>
          </cell>
          <cell r="F165" t="str">
            <v>PPS Fixed</v>
          </cell>
          <cell r="G165">
            <v>53437</v>
          </cell>
          <cell r="H165">
            <v>74215.88</v>
          </cell>
          <cell r="I165">
            <v>5122.0600000000004</v>
          </cell>
          <cell r="J165">
            <v>301</v>
          </cell>
        </row>
        <row r="166">
          <cell r="B166">
            <v>5</v>
          </cell>
          <cell r="C166" t="str">
            <v>GAS</v>
          </cell>
          <cell r="D166">
            <v>5</v>
          </cell>
          <cell r="E166">
            <v>315</v>
          </cell>
          <cell r="F166">
            <v>0</v>
          </cell>
          <cell r="G166">
            <v>92878.5</v>
          </cell>
          <cell r="H166">
            <v>56259.69</v>
          </cell>
          <cell r="I166">
            <v>3761</v>
          </cell>
          <cell r="J166">
            <v>686</v>
          </cell>
        </row>
        <row r="167">
          <cell r="B167">
            <v>5</v>
          </cell>
          <cell r="C167" t="str">
            <v>GAS</v>
          </cell>
          <cell r="D167">
            <v>5</v>
          </cell>
          <cell r="E167">
            <v>315</v>
          </cell>
          <cell r="F167" t="str">
            <v>PPS Capped</v>
          </cell>
          <cell r="G167">
            <v>2051.1</v>
          </cell>
          <cell r="H167">
            <v>1600.67</v>
          </cell>
          <cell r="I167">
            <v>112.05</v>
          </cell>
          <cell r="J167">
            <v>5</v>
          </cell>
        </row>
        <row r="168">
          <cell r="B168">
            <v>5</v>
          </cell>
          <cell r="C168" t="str">
            <v>GAS</v>
          </cell>
          <cell r="D168">
            <v>5</v>
          </cell>
          <cell r="E168">
            <v>315</v>
          </cell>
          <cell r="F168" t="str">
            <v>PPS Fixed</v>
          </cell>
          <cell r="G168">
            <v>2938.4</v>
          </cell>
          <cell r="H168">
            <v>3437.42</v>
          </cell>
          <cell r="I168">
            <v>240.6</v>
          </cell>
          <cell r="J168">
            <v>16</v>
          </cell>
        </row>
        <row r="169">
          <cell r="B169">
            <v>5</v>
          </cell>
          <cell r="C169" t="str">
            <v>GAS</v>
          </cell>
          <cell r="D169">
            <v>7</v>
          </cell>
          <cell r="E169">
            <v>315</v>
          </cell>
          <cell r="F169">
            <v>0</v>
          </cell>
          <cell r="G169">
            <v>711303.6</v>
          </cell>
          <cell r="H169">
            <v>406580.63</v>
          </cell>
          <cell r="I169">
            <v>25922.86</v>
          </cell>
          <cell r="J169">
            <v>4722</v>
          </cell>
        </row>
        <row r="170">
          <cell r="B170">
            <v>5</v>
          </cell>
          <cell r="C170" t="str">
            <v>GAS</v>
          </cell>
          <cell r="D170">
            <v>7</v>
          </cell>
          <cell r="E170">
            <v>315</v>
          </cell>
          <cell r="F170" t="str">
            <v>PPS Capped</v>
          </cell>
          <cell r="G170">
            <v>13232.3</v>
          </cell>
          <cell r="H170">
            <v>9061.2099999999991</v>
          </cell>
          <cell r="I170">
            <v>634.29</v>
          </cell>
          <cell r="J170">
            <v>110</v>
          </cell>
        </row>
        <row r="171">
          <cell r="B171">
            <v>5</v>
          </cell>
          <cell r="C171" t="str">
            <v>GAS</v>
          </cell>
          <cell r="D171">
            <v>7</v>
          </cell>
          <cell r="E171">
            <v>315</v>
          </cell>
          <cell r="F171" t="str">
            <v>PPS Fixed</v>
          </cell>
          <cell r="G171">
            <v>30690.1</v>
          </cell>
          <cell r="H171">
            <v>41998.32</v>
          </cell>
          <cell r="I171">
            <v>2855.09</v>
          </cell>
          <cell r="J171">
            <v>302</v>
          </cell>
        </row>
        <row r="172">
          <cell r="B172">
            <v>6</v>
          </cell>
          <cell r="C172" t="str">
            <v>GAS</v>
          </cell>
          <cell r="D172">
            <v>5</v>
          </cell>
          <cell r="E172">
            <v>315</v>
          </cell>
          <cell r="F172">
            <v>0</v>
          </cell>
          <cell r="G172">
            <v>75949.3</v>
          </cell>
          <cell r="H172">
            <v>55516.09</v>
          </cell>
          <cell r="I172">
            <v>3813.96</v>
          </cell>
          <cell r="J172">
            <v>684</v>
          </cell>
        </row>
        <row r="173">
          <cell r="B173">
            <v>6</v>
          </cell>
          <cell r="C173" t="str">
            <v>GAS</v>
          </cell>
          <cell r="D173">
            <v>5</v>
          </cell>
          <cell r="E173">
            <v>315</v>
          </cell>
          <cell r="F173" t="str">
            <v>PPS Capped</v>
          </cell>
          <cell r="G173">
            <v>1643.1</v>
          </cell>
          <cell r="H173">
            <v>1226.47</v>
          </cell>
          <cell r="I173">
            <v>85.85</v>
          </cell>
          <cell r="J173">
            <v>5</v>
          </cell>
        </row>
        <row r="174">
          <cell r="B174">
            <v>6</v>
          </cell>
          <cell r="C174" t="str">
            <v>GAS</v>
          </cell>
          <cell r="D174">
            <v>5</v>
          </cell>
          <cell r="E174">
            <v>315</v>
          </cell>
          <cell r="F174" t="str">
            <v>PPS Fixed</v>
          </cell>
          <cell r="G174">
            <v>1854.5</v>
          </cell>
          <cell r="H174">
            <v>2174.14</v>
          </cell>
          <cell r="I174">
            <v>152.16999999999999</v>
          </cell>
          <cell r="J174">
            <v>16</v>
          </cell>
        </row>
        <row r="175">
          <cell r="B175">
            <v>6</v>
          </cell>
          <cell r="C175" t="str">
            <v>GAS</v>
          </cell>
          <cell r="D175">
            <v>7</v>
          </cell>
          <cell r="E175">
            <v>315</v>
          </cell>
          <cell r="F175">
            <v>0</v>
          </cell>
          <cell r="G175">
            <v>358399.2</v>
          </cell>
          <cell r="H175">
            <v>227515.42</v>
          </cell>
          <cell r="I175">
            <v>14636.19</v>
          </cell>
          <cell r="J175">
            <v>4686</v>
          </cell>
        </row>
        <row r="176">
          <cell r="B176">
            <v>6</v>
          </cell>
          <cell r="C176" t="str">
            <v>GAS</v>
          </cell>
          <cell r="D176">
            <v>7</v>
          </cell>
          <cell r="E176">
            <v>315</v>
          </cell>
          <cell r="F176" t="str">
            <v>PPS Capped</v>
          </cell>
          <cell r="G176">
            <v>6065.5</v>
          </cell>
          <cell r="H176">
            <v>4509.05</v>
          </cell>
          <cell r="I176">
            <v>315.66000000000003</v>
          </cell>
          <cell r="J176">
            <v>111</v>
          </cell>
        </row>
        <row r="177">
          <cell r="B177">
            <v>6</v>
          </cell>
          <cell r="C177" t="str">
            <v>GAS</v>
          </cell>
          <cell r="D177">
            <v>7</v>
          </cell>
          <cell r="E177">
            <v>315</v>
          </cell>
          <cell r="F177" t="str">
            <v>PPS Fixed</v>
          </cell>
          <cell r="G177">
            <v>13487.1</v>
          </cell>
          <cell r="H177">
            <v>18547.150000000001</v>
          </cell>
          <cell r="I177">
            <v>1203.48</v>
          </cell>
          <cell r="J177">
            <v>300</v>
          </cell>
        </row>
        <row r="178">
          <cell r="B178">
            <v>7</v>
          </cell>
          <cell r="C178" t="str">
            <v>GAS</v>
          </cell>
          <cell r="D178">
            <v>5</v>
          </cell>
          <cell r="E178">
            <v>315</v>
          </cell>
          <cell r="F178">
            <v>0</v>
          </cell>
          <cell r="G178">
            <v>61936</v>
          </cell>
          <cell r="H178">
            <v>41735.06</v>
          </cell>
          <cell r="I178">
            <v>2872.23</v>
          </cell>
          <cell r="J178">
            <v>687</v>
          </cell>
        </row>
        <row r="179">
          <cell r="B179">
            <v>7</v>
          </cell>
          <cell r="C179" t="str">
            <v>GAS</v>
          </cell>
          <cell r="D179">
            <v>5</v>
          </cell>
          <cell r="E179">
            <v>315</v>
          </cell>
          <cell r="F179" t="str">
            <v>PPS Capped</v>
          </cell>
          <cell r="G179">
            <v>1334.7</v>
          </cell>
          <cell r="H179">
            <v>1219.3699999999999</v>
          </cell>
          <cell r="I179">
            <v>85.36</v>
          </cell>
          <cell r="J179">
            <v>5</v>
          </cell>
        </row>
        <row r="180">
          <cell r="B180">
            <v>7</v>
          </cell>
          <cell r="C180" t="str">
            <v>GAS</v>
          </cell>
          <cell r="D180">
            <v>5</v>
          </cell>
          <cell r="E180">
            <v>315</v>
          </cell>
          <cell r="F180" t="str">
            <v>PPS Fixed</v>
          </cell>
          <cell r="G180">
            <v>1770.9</v>
          </cell>
          <cell r="H180">
            <v>1997.25</v>
          </cell>
          <cell r="I180">
            <v>139.80000000000001</v>
          </cell>
          <cell r="J180">
            <v>16</v>
          </cell>
        </row>
        <row r="181">
          <cell r="B181">
            <v>7</v>
          </cell>
          <cell r="C181" t="str">
            <v>GAS</v>
          </cell>
          <cell r="D181">
            <v>7</v>
          </cell>
          <cell r="E181">
            <v>315</v>
          </cell>
          <cell r="F181">
            <v>0</v>
          </cell>
          <cell r="G181">
            <v>301597.90000000002</v>
          </cell>
          <cell r="H181">
            <v>198289.58</v>
          </cell>
          <cell r="I181">
            <v>13115.36</v>
          </cell>
          <cell r="J181">
            <v>4668</v>
          </cell>
        </row>
        <row r="182">
          <cell r="B182">
            <v>7</v>
          </cell>
          <cell r="C182" t="str">
            <v>GAS</v>
          </cell>
          <cell r="D182">
            <v>7</v>
          </cell>
          <cell r="E182">
            <v>315</v>
          </cell>
          <cell r="F182" t="str">
            <v>PPS Capped</v>
          </cell>
          <cell r="G182">
            <v>4349.8999999999996</v>
          </cell>
          <cell r="H182">
            <v>3460.22</v>
          </cell>
          <cell r="I182">
            <v>242.24</v>
          </cell>
          <cell r="J182">
            <v>111</v>
          </cell>
        </row>
        <row r="183">
          <cell r="B183">
            <v>7</v>
          </cell>
          <cell r="C183" t="str">
            <v>GAS</v>
          </cell>
          <cell r="D183">
            <v>7</v>
          </cell>
          <cell r="E183">
            <v>315</v>
          </cell>
          <cell r="F183" t="str">
            <v>PPS Fixed</v>
          </cell>
          <cell r="G183">
            <v>8000.9</v>
          </cell>
          <cell r="H183">
            <v>11152.15</v>
          </cell>
          <cell r="I183">
            <v>780.59</v>
          </cell>
          <cell r="J183">
            <v>302</v>
          </cell>
        </row>
        <row r="184">
          <cell r="B184">
            <v>8</v>
          </cell>
          <cell r="C184" t="str">
            <v>GAS</v>
          </cell>
          <cell r="D184">
            <v>5</v>
          </cell>
          <cell r="E184">
            <v>315</v>
          </cell>
          <cell r="F184">
            <v>0</v>
          </cell>
          <cell r="G184">
            <v>63306</v>
          </cell>
          <cell r="H184">
            <v>35524.519999999997</v>
          </cell>
          <cell r="I184">
            <v>2441.63</v>
          </cell>
          <cell r="J184">
            <v>683</v>
          </cell>
        </row>
        <row r="185">
          <cell r="B185">
            <v>8</v>
          </cell>
          <cell r="C185" t="str">
            <v>GAS</v>
          </cell>
          <cell r="D185">
            <v>5</v>
          </cell>
          <cell r="E185">
            <v>315</v>
          </cell>
          <cell r="F185" t="str">
            <v>PPS Capped</v>
          </cell>
          <cell r="G185">
            <v>1453.4</v>
          </cell>
          <cell r="H185">
            <v>1038.72</v>
          </cell>
          <cell r="I185">
            <v>72.72</v>
          </cell>
          <cell r="J185">
            <v>5</v>
          </cell>
        </row>
        <row r="186">
          <cell r="B186">
            <v>8</v>
          </cell>
          <cell r="C186" t="str">
            <v>GAS</v>
          </cell>
          <cell r="D186">
            <v>5</v>
          </cell>
          <cell r="E186">
            <v>315</v>
          </cell>
          <cell r="F186" t="str">
            <v>PPS Fixed</v>
          </cell>
          <cell r="G186">
            <v>1556.4</v>
          </cell>
          <cell r="H186">
            <v>1769.41</v>
          </cell>
          <cell r="I186">
            <v>123.86</v>
          </cell>
          <cell r="J186">
            <v>17</v>
          </cell>
        </row>
        <row r="187">
          <cell r="B187">
            <v>8</v>
          </cell>
          <cell r="C187" t="str">
            <v>GAS</v>
          </cell>
          <cell r="D187">
            <v>7</v>
          </cell>
          <cell r="E187">
            <v>315</v>
          </cell>
          <cell r="F187">
            <v>0</v>
          </cell>
          <cell r="G187">
            <v>222861.9</v>
          </cell>
          <cell r="H187">
            <v>127276.05</v>
          </cell>
          <cell r="I187">
            <v>8380.2900000000009</v>
          </cell>
          <cell r="J187">
            <v>4650</v>
          </cell>
        </row>
        <row r="188">
          <cell r="B188">
            <v>8</v>
          </cell>
          <cell r="C188" t="str">
            <v>GAS</v>
          </cell>
          <cell r="D188">
            <v>7</v>
          </cell>
          <cell r="E188">
            <v>315</v>
          </cell>
          <cell r="F188" t="str">
            <v>PPS Capped</v>
          </cell>
          <cell r="G188">
            <v>3825.6</v>
          </cell>
          <cell r="H188">
            <v>2529.59</v>
          </cell>
          <cell r="I188">
            <v>173.51</v>
          </cell>
          <cell r="J188">
            <v>109</v>
          </cell>
        </row>
        <row r="189">
          <cell r="B189">
            <v>8</v>
          </cell>
          <cell r="C189" t="str">
            <v>GAS</v>
          </cell>
          <cell r="D189">
            <v>7</v>
          </cell>
          <cell r="E189">
            <v>315</v>
          </cell>
          <cell r="F189" t="str">
            <v>PPS Fixed</v>
          </cell>
          <cell r="G189">
            <v>8812.5</v>
          </cell>
          <cell r="H189">
            <v>12088.76</v>
          </cell>
          <cell r="I189">
            <v>825.19</v>
          </cell>
          <cell r="J189">
            <v>303</v>
          </cell>
        </row>
        <row r="190">
          <cell r="B190">
            <v>9</v>
          </cell>
          <cell r="C190" t="str">
            <v>GAS</v>
          </cell>
          <cell r="D190">
            <v>5</v>
          </cell>
          <cell r="E190">
            <v>315</v>
          </cell>
          <cell r="F190">
            <v>0</v>
          </cell>
          <cell r="G190">
            <v>64175.8</v>
          </cell>
          <cell r="H190">
            <v>36012.300000000003</v>
          </cell>
          <cell r="I190">
            <v>0</v>
          </cell>
          <cell r="J190">
            <v>0</v>
          </cell>
        </row>
        <row r="191">
          <cell r="B191">
            <v>9</v>
          </cell>
          <cell r="C191" t="str">
            <v>GAS</v>
          </cell>
          <cell r="D191">
            <v>5</v>
          </cell>
          <cell r="E191">
            <v>315</v>
          </cell>
          <cell r="F191" t="str">
            <v>PPS Capped</v>
          </cell>
          <cell r="G191">
            <v>1436.2</v>
          </cell>
          <cell r="H191">
            <v>941.42</v>
          </cell>
          <cell r="I191">
            <v>0</v>
          </cell>
          <cell r="J191">
            <v>0</v>
          </cell>
        </row>
        <row r="192">
          <cell r="B192">
            <v>9</v>
          </cell>
          <cell r="C192" t="str">
            <v>GAS</v>
          </cell>
          <cell r="D192">
            <v>5</v>
          </cell>
          <cell r="E192">
            <v>315</v>
          </cell>
          <cell r="F192" t="str">
            <v>PPS Fixed</v>
          </cell>
          <cell r="G192">
            <v>1682.7</v>
          </cell>
          <cell r="H192">
            <v>1850.66</v>
          </cell>
          <cell r="I192">
            <v>0</v>
          </cell>
          <cell r="J192">
            <v>0</v>
          </cell>
        </row>
        <row r="193">
          <cell r="B193">
            <v>9</v>
          </cell>
          <cell r="C193" t="str">
            <v>GAS</v>
          </cell>
          <cell r="D193">
            <v>7</v>
          </cell>
          <cell r="E193">
            <v>315</v>
          </cell>
          <cell r="F193">
            <v>0</v>
          </cell>
          <cell r="G193">
            <v>312204.7</v>
          </cell>
          <cell r="H193">
            <v>157999.04000000001</v>
          </cell>
          <cell r="I193">
            <v>0</v>
          </cell>
          <cell r="J193">
            <v>0</v>
          </cell>
        </row>
        <row r="194">
          <cell r="B194">
            <v>9</v>
          </cell>
          <cell r="C194" t="str">
            <v>GAS</v>
          </cell>
          <cell r="D194">
            <v>7</v>
          </cell>
          <cell r="E194">
            <v>315</v>
          </cell>
          <cell r="F194" t="str">
            <v>PPS Capped</v>
          </cell>
          <cell r="G194">
            <v>4017.9</v>
          </cell>
          <cell r="H194">
            <v>2516.31</v>
          </cell>
          <cell r="I194">
            <v>0</v>
          </cell>
          <cell r="J194">
            <v>0</v>
          </cell>
        </row>
        <row r="195">
          <cell r="B195">
            <v>9</v>
          </cell>
          <cell r="C195" t="str">
            <v>GAS</v>
          </cell>
          <cell r="D195">
            <v>7</v>
          </cell>
          <cell r="E195">
            <v>315</v>
          </cell>
          <cell r="F195" t="str">
            <v>PPS Fixed</v>
          </cell>
          <cell r="G195">
            <v>10604.8</v>
          </cell>
          <cell r="H195">
            <v>13417.14</v>
          </cell>
          <cell r="I195">
            <v>0</v>
          </cell>
          <cell r="J195">
            <v>0</v>
          </cell>
        </row>
        <row r="196">
          <cell r="B196">
            <v>10</v>
          </cell>
          <cell r="C196" t="str">
            <v>GAS</v>
          </cell>
          <cell r="D196">
            <v>5</v>
          </cell>
          <cell r="E196">
            <v>315</v>
          </cell>
          <cell r="F196">
            <v>0</v>
          </cell>
          <cell r="G196">
            <v>73499.899999999994</v>
          </cell>
          <cell r="H196">
            <v>103603.46</v>
          </cell>
          <cell r="I196">
            <v>7181.95</v>
          </cell>
          <cell r="J196">
            <v>710</v>
          </cell>
        </row>
        <row r="197">
          <cell r="B197">
            <v>10</v>
          </cell>
          <cell r="C197" t="str">
            <v>GAS</v>
          </cell>
          <cell r="D197">
            <v>5</v>
          </cell>
          <cell r="E197">
            <v>315</v>
          </cell>
          <cell r="F197" t="str">
            <v>PPS Capped</v>
          </cell>
          <cell r="G197">
            <v>280.7</v>
          </cell>
          <cell r="H197">
            <v>407.6</v>
          </cell>
          <cell r="I197">
            <v>28.54</v>
          </cell>
          <cell r="J197">
            <v>4</v>
          </cell>
        </row>
        <row r="198">
          <cell r="B198">
            <v>10</v>
          </cell>
          <cell r="C198" t="str">
            <v>GAS</v>
          </cell>
          <cell r="D198">
            <v>5</v>
          </cell>
          <cell r="E198">
            <v>315</v>
          </cell>
          <cell r="F198" t="str">
            <v>PPS Fixed</v>
          </cell>
          <cell r="G198">
            <v>956.3</v>
          </cell>
          <cell r="H198">
            <v>1354.4</v>
          </cell>
          <cell r="I198">
            <v>94.8</v>
          </cell>
          <cell r="J198">
            <v>14</v>
          </cell>
        </row>
        <row r="199">
          <cell r="B199">
            <v>10</v>
          </cell>
          <cell r="C199" t="str">
            <v>GAS</v>
          </cell>
          <cell r="D199">
            <v>7</v>
          </cell>
          <cell r="E199">
            <v>315</v>
          </cell>
          <cell r="F199">
            <v>0</v>
          </cell>
          <cell r="G199">
            <v>433174.1</v>
          </cell>
          <cell r="H199">
            <v>592620.65</v>
          </cell>
          <cell r="I199">
            <v>39963.08</v>
          </cell>
          <cell r="J199">
            <v>5210</v>
          </cell>
        </row>
        <row r="200">
          <cell r="B200">
            <v>10</v>
          </cell>
          <cell r="C200" t="str">
            <v>GAS</v>
          </cell>
          <cell r="D200">
            <v>7</v>
          </cell>
          <cell r="E200">
            <v>315</v>
          </cell>
          <cell r="F200" t="str">
            <v>PPS Capped</v>
          </cell>
          <cell r="G200">
            <v>4444.3</v>
          </cell>
          <cell r="H200">
            <v>6495.64</v>
          </cell>
          <cell r="I200">
            <v>454.67</v>
          </cell>
          <cell r="J200">
            <v>91</v>
          </cell>
        </row>
        <row r="201">
          <cell r="B201">
            <v>10</v>
          </cell>
          <cell r="C201" t="str">
            <v>GAS</v>
          </cell>
          <cell r="D201">
            <v>7</v>
          </cell>
          <cell r="E201">
            <v>315</v>
          </cell>
          <cell r="F201" t="str">
            <v>PPS Fixed</v>
          </cell>
          <cell r="G201">
            <v>13671.6</v>
          </cell>
          <cell r="H201">
            <v>19414.439999999999</v>
          </cell>
          <cell r="I201">
            <v>1359.03</v>
          </cell>
          <cell r="J201">
            <v>277</v>
          </cell>
        </row>
        <row r="202">
          <cell r="B202">
            <v>11</v>
          </cell>
          <cell r="C202" t="str">
            <v>GAS</v>
          </cell>
          <cell r="D202">
            <v>5</v>
          </cell>
          <cell r="E202">
            <v>315</v>
          </cell>
          <cell r="F202">
            <v>0</v>
          </cell>
          <cell r="G202">
            <v>95677.9</v>
          </cell>
          <cell r="H202">
            <v>126227.4</v>
          </cell>
          <cell r="I202">
            <v>8734.23</v>
          </cell>
          <cell r="J202">
            <v>710</v>
          </cell>
        </row>
        <row r="203">
          <cell r="B203">
            <v>11</v>
          </cell>
          <cell r="C203" t="str">
            <v>GAS</v>
          </cell>
          <cell r="D203">
            <v>5</v>
          </cell>
          <cell r="E203">
            <v>315</v>
          </cell>
          <cell r="F203" t="str">
            <v>PPS Capped</v>
          </cell>
          <cell r="G203">
            <v>362.6</v>
          </cell>
          <cell r="H203">
            <v>508.33</v>
          </cell>
          <cell r="I203">
            <v>35.58</v>
          </cell>
          <cell r="J203">
            <v>4</v>
          </cell>
        </row>
        <row r="204">
          <cell r="B204">
            <v>11</v>
          </cell>
          <cell r="C204" t="str">
            <v>GAS</v>
          </cell>
          <cell r="D204">
            <v>5</v>
          </cell>
          <cell r="E204">
            <v>315</v>
          </cell>
          <cell r="F204" t="str">
            <v>PPS Fixed</v>
          </cell>
          <cell r="G204">
            <v>1335.3</v>
          </cell>
          <cell r="H204">
            <v>1813.51</v>
          </cell>
          <cell r="I204">
            <v>126.93</v>
          </cell>
          <cell r="J204">
            <v>14</v>
          </cell>
        </row>
        <row r="205">
          <cell r="B205">
            <v>11</v>
          </cell>
          <cell r="C205" t="str">
            <v>GAS</v>
          </cell>
          <cell r="D205">
            <v>7</v>
          </cell>
          <cell r="E205">
            <v>315</v>
          </cell>
          <cell r="F205">
            <v>0</v>
          </cell>
          <cell r="G205">
            <v>1040605.1</v>
          </cell>
          <cell r="H205">
            <v>1299649.6299999999</v>
          </cell>
          <cell r="I205">
            <v>88031.43</v>
          </cell>
          <cell r="J205">
            <v>5174</v>
          </cell>
        </row>
        <row r="206">
          <cell r="B206">
            <v>11</v>
          </cell>
          <cell r="C206" t="str">
            <v>GAS</v>
          </cell>
          <cell r="D206">
            <v>7</v>
          </cell>
          <cell r="E206">
            <v>315</v>
          </cell>
          <cell r="F206" t="str">
            <v>PPS Capped</v>
          </cell>
          <cell r="G206">
            <v>15443.5</v>
          </cell>
          <cell r="H206">
            <v>20821.3</v>
          </cell>
          <cell r="I206">
            <v>1457.48</v>
          </cell>
          <cell r="J206">
            <v>107</v>
          </cell>
        </row>
        <row r="207">
          <cell r="B207">
            <v>11</v>
          </cell>
          <cell r="C207" t="str">
            <v>GAS</v>
          </cell>
          <cell r="D207">
            <v>7</v>
          </cell>
          <cell r="E207">
            <v>315</v>
          </cell>
          <cell r="F207" t="str">
            <v>PPS Fixed</v>
          </cell>
          <cell r="G207">
            <v>39082.6</v>
          </cell>
          <cell r="H207">
            <v>55000.12</v>
          </cell>
          <cell r="I207">
            <v>3850.02</v>
          </cell>
          <cell r="J207">
            <v>308</v>
          </cell>
        </row>
        <row r="208">
          <cell r="B208">
            <v>12</v>
          </cell>
          <cell r="C208" t="str">
            <v>GAS</v>
          </cell>
          <cell r="D208">
            <v>5</v>
          </cell>
          <cell r="E208">
            <v>315</v>
          </cell>
          <cell r="F208">
            <v>0</v>
          </cell>
          <cell r="G208">
            <v>144891</v>
          </cell>
          <cell r="H208">
            <v>193990.67</v>
          </cell>
          <cell r="I208">
            <v>13333.55</v>
          </cell>
          <cell r="J208">
            <v>698</v>
          </cell>
        </row>
        <row r="209">
          <cell r="B209">
            <v>12</v>
          </cell>
          <cell r="C209" t="str">
            <v>GAS</v>
          </cell>
          <cell r="D209">
            <v>5</v>
          </cell>
          <cell r="E209">
            <v>315</v>
          </cell>
          <cell r="F209" t="str">
            <v>PPS Capped</v>
          </cell>
          <cell r="G209">
            <v>538.29999999999995</v>
          </cell>
          <cell r="H209">
            <v>757.97</v>
          </cell>
          <cell r="I209">
            <v>53.06</v>
          </cell>
          <cell r="J209">
            <v>4</v>
          </cell>
        </row>
        <row r="210">
          <cell r="B210">
            <v>12</v>
          </cell>
          <cell r="C210" t="str">
            <v>GAS</v>
          </cell>
          <cell r="D210">
            <v>5</v>
          </cell>
          <cell r="E210">
            <v>315</v>
          </cell>
          <cell r="F210" t="str">
            <v>PPS Fixed</v>
          </cell>
          <cell r="G210">
            <v>3910.2</v>
          </cell>
          <cell r="H210">
            <v>5529.59</v>
          </cell>
          <cell r="I210">
            <v>387.04</v>
          </cell>
          <cell r="J210">
            <v>15</v>
          </cell>
        </row>
        <row r="211">
          <cell r="B211">
            <v>12</v>
          </cell>
          <cell r="C211" t="str">
            <v>GAS</v>
          </cell>
          <cell r="D211">
            <v>7</v>
          </cell>
          <cell r="E211">
            <v>315</v>
          </cell>
          <cell r="F211">
            <v>0</v>
          </cell>
          <cell r="G211">
            <v>2312273.1</v>
          </cell>
          <cell r="H211">
            <v>2913965.68</v>
          </cell>
          <cell r="I211">
            <v>198322.22</v>
          </cell>
          <cell r="J211">
            <v>5223</v>
          </cell>
        </row>
        <row r="212">
          <cell r="B212">
            <v>12</v>
          </cell>
          <cell r="C212" t="str">
            <v>GAS</v>
          </cell>
          <cell r="D212">
            <v>7</v>
          </cell>
          <cell r="E212">
            <v>315</v>
          </cell>
          <cell r="F212" t="str">
            <v>PPS Capped</v>
          </cell>
          <cell r="G212">
            <v>39759.4</v>
          </cell>
          <cell r="H212">
            <v>54061.18</v>
          </cell>
          <cell r="I212">
            <v>3784.28</v>
          </cell>
          <cell r="J212">
            <v>110</v>
          </cell>
        </row>
        <row r="213">
          <cell r="B213">
            <v>12</v>
          </cell>
          <cell r="C213" t="str">
            <v>GAS</v>
          </cell>
          <cell r="D213">
            <v>7</v>
          </cell>
          <cell r="E213">
            <v>315</v>
          </cell>
          <cell r="F213" t="str">
            <v>PPS Fixed</v>
          </cell>
          <cell r="G213">
            <v>93789.4</v>
          </cell>
          <cell r="H213">
            <v>132298.51</v>
          </cell>
          <cell r="I213">
            <v>9164.68</v>
          </cell>
          <cell r="J213">
            <v>309</v>
          </cell>
        </row>
        <row r="214">
          <cell r="B214">
            <v>1</v>
          </cell>
          <cell r="C214" t="str">
            <v>GAS</v>
          </cell>
          <cell r="D214">
            <v>37</v>
          </cell>
          <cell r="E214">
            <v>315</v>
          </cell>
          <cell r="F214" t="str">
            <v>Transport</v>
          </cell>
          <cell r="G214">
            <v>36650.300000000003</v>
          </cell>
          <cell r="H214">
            <v>14352.1</v>
          </cell>
          <cell r="I214">
            <v>864.05</v>
          </cell>
          <cell r="J214">
            <v>119</v>
          </cell>
        </row>
        <row r="215">
          <cell r="B215">
            <v>1</v>
          </cell>
          <cell r="C215" t="str">
            <v>GAS</v>
          </cell>
          <cell r="D215">
            <v>41</v>
          </cell>
          <cell r="E215">
            <v>315</v>
          </cell>
          <cell r="F215" t="str">
            <v>Transport</v>
          </cell>
          <cell r="G215">
            <v>1465044.5</v>
          </cell>
          <cell r="H215">
            <v>511318.03</v>
          </cell>
          <cell r="I215">
            <v>34226.559999999998</v>
          </cell>
          <cell r="J215">
            <v>1703</v>
          </cell>
        </row>
        <row r="216">
          <cell r="B216">
            <v>2</v>
          </cell>
          <cell r="C216" t="str">
            <v>GAS</v>
          </cell>
          <cell r="D216">
            <v>37</v>
          </cell>
          <cell r="E216">
            <v>315</v>
          </cell>
          <cell r="F216" t="str">
            <v>Transport</v>
          </cell>
          <cell r="G216">
            <v>27051.3</v>
          </cell>
          <cell r="H216">
            <v>11441.8</v>
          </cell>
          <cell r="I216">
            <v>710.48</v>
          </cell>
          <cell r="J216">
            <v>121</v>
          </cell>
        </row>
        <row r="217">
          <cell r="B217">
            <v>2</v>
          </cell>
          <cell r="C217" t="str">
            <v>GAS</v>
          </cell>
          <cell r="D217">
            <v>41</v>
          </cell>
          <cell r="E217">
            <v>315</v>
          </cell>
          <cell r="F217" t="str">
            <v>Transport</v>
          </cell>
          <cell r="G217">
            <v>1381695.8</v>
          </cell>
          <cell r="H217">
            <v>487521.64</v>
          </cell>
          <cell r="I217">
            <v>32473.35</v>
          </cell>
          <cell r="J217">
            <v>1839</v>
          </cell>
        </row>
        <row r="218">
          <cell r="B218">
            <v>3</v>
          </cell>
          <cell r="C218" t="str">
            <v>GAS</v>
          </cell>
          <cell r="D218">
            <v>37</v>
          </cell>
          <cell r="E218">
            <v>315</v>
          </cell>
          <cell r="F218" t="str">
            <v>Transport</v>
          </cell>
          <cell r="G218">
            <v>28250.7</v>
          </cell>
          <cell r="H218">
            <v>11821.13</v>
          </cell>
          <cell r="I218">
            <v>734.57</v>
          </cell>
          <cell r="J218">
            <v>121</v>
          </cell>
        </row>
        <row r="219">
          <cell r="B219">
            <v>3</v>
          </cell>
          <cell r="C219" t="str">
            <v>GAS</v>
          </cell>
          <cell r="D219">
            <v>41</v>
          </cell>
          <cell r="E219">
            <v>315</v>
          </cell>
          <cell r="F219" t="str">
            <v>Transport</v>
          </cell>
          <cell r="G219">
            <v>1106321.8999999999</v>
          </cell>
          <cell r="H219">
            <v>382745.32</v>
          </cell>
          <cell r="I219">
            <v>25313.93</v>
          </cell>
          <cell r="J219">
            <v>1842</v>
          </cell>
        </row>
        <row r="220">
          <cell r="B220">
            <v>4</v>
          </cell>
          <cell r="C220" t="str">
            <v>GAS</v>
          </cell>
          <cell r="D220">
            <v>37</v>
          </cell>
          <cell r="E220">
            <v>315</v>
          </cell>
          <cell r="F220" t="str">
            <v>Transport</v>
          </cell>
          <cell r="G220">
            <v>26707.200000000001</v>
          </cell>
          <cell r="H220">
            <v>10817.53</v>
          </cell>
          <cell r="I220">
            <v>646.46</v>
          </cell>
          <cell r="J220">
            <v>122</v>
          </cell>
        </row>
        <row r="221">
          <cell r="B221">
            <v>4</v>
          </cell>
          <cell r="C221" t="str">
            <v>GAS</v>
          </cell>
          <cell r="D221">
            <v>41</v>
          </cell>
          <cell r="E221">
            <v>315</v>
          </cell>
          <cell r="F221" t="str">
            <v>Transport</v>
          </cell>
          <cell r="G221">
            <v>818031.1</v>
          </cell>
          <cell r="H221">
            <v>263583.83</v>
          </cell>
          <cell r="I221">
            <v>17209.72</v>
          </cell>
          <cell r="J221">
            <v>1842</v>
          </cell>
        </row>
        <row r="222">
          <cell r="B222">
            <v>5</v>
          </cell>
          <cell r="C222" t="str">
            <v>GAS</v>
          </cell>
          <cell r="D222">
            <v>37</v>
          </cell>
          <cell r="E222">
            <v>315</v>
          </cell>
          <cell r="F222" t="str">
            <v>Transport</v>
          </cell>
          <cell r="G222">
            <v>20228.099999999999</v>
          </cell>
          <cell r="H222">
            <v>8281.92</v>
          </cell>
          <cell r="I222">
            <v>534.44000000000005</v>
          </cell>
          <cell r="J222">
            <v>124</v>
          </cell>
        </row>
        <row r="223">
          <cell r="B223">
            <v>5</v>
          </cell>
          <cell r="C223" t="str">
            <v>GAS</v>
          </cell>
          <cell r="D223">
            <v>41</v>
          </cell>
          <cell r="E223">
            <v>315</v>
          </cell>
          <cell r="F223" t="str">
            <v>Transport</v>
          </cell>
          <cell r="G223">
            <v>486524</v>
          </cell>
          <cell r="H223">
            <v>150079.54</v>
          </cell>
          <cell r="I223">
            <v>9849.93</v>
          </cell>
          <cell r="J223">
            <v>1825</v>
          </cell>
        </row>
        <row r="224">
          <cell r="B224">
            <v>6</v>
          </cell>
          <cell r="C224" t="str">
            <v>GAS</v>
          </cell>
          <cell r="D224">
            <v>37</v>
          </cell>
          <cell r="E224">
            <v>315</v>
          </cell>
          <cell r="F224" t="str">
            <v>Transport</v>
          </cell>
          <cell r="G224">
            <v>17605.900000000001</v>
          </cell>
          <cell r="H224">
            <v>7138.06</v>
          </cell>
          <cell r="I224">
            <v>471.32</v>
          </cell>
          <cell r="J224">
            <v>130</v>
          </cell>
        </row>
        <row r="225">
          <cell r="B225">
            <v>6</v>
          </cell>
          <cell r="C225" t="str">
            <v>GAS</v>
          </cell>
          <cell r="D225">
            <v>41</v>
          </cell>
          <cell r="E225">
            <v>315</v>
          </cell>
          <cell r="F225" t="str">
            <v>Transport</v>
          </cell>
          <cell r="G225">
            <v>270700.40000000002</v>
          </cell>
          <cell r="H225">
            <v>85290.36</v>
          </cell>
          <cell r="I225">
            <v>5700.65</v>
          </cell>
          <cell r="J225">
            <v>1829</v>
          </cell>
        </row>
        <row r="226">
          <cell r="B226">
            <v>7</v>
          </cell>
          <cell r="C226" t="str">
            <v>GAS</v>
          </cell>
          <cell r="D226">
            <v>37</v>
          </cell>
          <cell r="E226">
            <v>315</v>
          </cell>
          <cell r="F226" t="str">
            <v>Transport</v>
          </cell>
          <cell r="G226">
            <v>15025.7</v>
          </cell>
          <cell r="H226">
            <v>6142.46</v>
          </cell>
          <cell r="I226">
            <v>399.79</v>
          </cell>
          <cell r="J226">
            <v>128</v>
          </cell>
        </row>
        <row r="227">
          <cell r="B227">
            <v>7</v>
          </cell>
          <cell r="C227" t="str">
            <v>GAS</v>
          </cell>
          <cell r="D227">
            <v>41</v>
          </cell>
          <cell r="E227">
            <v>315</v>
          </cell>
          <cell r="F227" t="str">
            <v>Transport</v>
          </cell>
          <cell r="G227">
            <v>213220.2</v>
          </cell>
          <cell r="H227">
            <v>69760.800000000003</v>
          </cell>
          <cell r="I227">
            <v>4699.08</v>
          </cell>
          <cell r="J227">
            <v>1821</v>
          </cell>
        </row>
        <row r="228">
          <cell r="B228">
            <v>8</v>
          </cell>
          <cell r="C228" t="str">
            <v>GAS</v>
          </cell>
          <cell r="D228">
            <v>37</v>
          </cell>
          <cell r="E228">
            <v>315</v>
          </cell>
          <cell r="F228" t="str">
            <v>Transport</v>
          </cell>
          <cell r="G228">
            <v>16763.599999999999</v>
          </cell>
          <cell r="H228">
            <v>6389.97</v>
          </cell>
          <cell r="I228">
            <v>423.4</v>
          </cell>
          <cell r="J228">
            <v>124</v>
          </cell>
        </row>
        <row r="229">
          <cell r="B229">
            <v>8</v>
          </cell>
          <cell r="C229" t="str">
            <v>GAS</v>
          </cell>
          <cell r="D229">
            <v>41</v>
          </cell>
          <cell r="E229">
            <v>315</v>
          </cell>
          <cell r="F229" t="str">
            <v>Transport</v>
          </cell>
          <cell r="G229">
            <v>204329.60000000001</v>
          </cell>
          <cell r="H229">
            <v>66510.899999999994</v>
          </cell>
          <cell r="I229">
            <v>4431.7700000000004</v>
          </cell>
          <cell r="J229">
            <v>1809</v>
          </cell>
        </row>
        <row r="230">
          <cell r="B230">
            <v>9</v>
          </cell>
          <cell r="C230" t="str">
            <v>GAS</v>
          </cell>
          <cell r="D230">
            <v>37</v>
          </cell>
          <cell r="E230">
            <v>315</v>
          </cell>
          <cell r="F230" t="str">
            <v>Transport</v>
          </cell>
          <cell r="G230">
            <v>15959</v>
          </cell>
          <cell r="H230">
            <v>5568.63</v>
          </cell>
          <cell r="I230">
            <v>370.42</v>
          </cell>
          <cell r="J230">
            <v>129</v>
          </cell>
        </row>
        <row r="231">
          <cell r="B231">
            <v>9</v>
          </cell>
          <cell r="C231" t="str">
            <v>GAS</v>
          </cell>
          <cell r="D231">
            <v>41</v>
          </cell>
          <cell r="E231">
            <v>315</v>
          </cell>
          <cell r="F231" t="str">
            <v>Transport</v>
          </cell>
          <cell r="G231">
            <v>217405.5</v>
          </cell>
          <cell r="H231">
            <v>67624.960000000006</v>
          </cell>
          <cell r="I231">
            <v>4553.24</v>
          </cell>
          <cell r="J231">
            <v>1835</v>
          </cell>
        </row>
        <row r="232">
          <cell r="B232">
            <v>10</v>
          </cell>
          <cell r="C232" t="str">
            <v>GAS</v>
          </cell>
          <cell r="D232">
            <v>37</v>
          </cell>
          <cell r="E232">
            <v>315</v>
          </cell>
          <cell r="F232" t="str">
            <v>Transport</v>
          </cell>
          <cell r="G232">
            <v>14267.6</v>
          </cell>
          <cell r="H232">
            <v>6854.13</v>
          </cell>
          <cell r="I232">
            <v>434.71</v>
          </cell>
          <cell r="J232">
            <v>112</v>
          </cell>
        </row>
        <row r="233">
          <cell r="B233">
            <v>10</v>
          </cell>
          <cell r="C233" t="str">
            <v>GAS</v>
          </cell>
          <cell r="D233">
            <v>41</v>
          </cell>
          <cell r="E233">
            <v>315</v>
          </cell>
          <cell r="F233" t="str">
            <v>Transport</v>
          </cell>
          <cell r="G233">
            <v>309336</v>
          </cell>
          <cell r="H233">
            <v>110213.85</v>
          </cell>
          <cell r="I233">
            <v>7419.51</v>
          </cell>
          <cell r="J233">
            <v>1513</v>
          </cell>
        </row>
        <row r="234">
          <cell r="B234">
            <v>11</v>
          </cell>
          <cell r="C234" t="str">
            <v>GAS</v>
          </cell>
          <cell r="D234">
            <v>37</v>
          </cell>
          <cell r="E234">
            <v>315</v>
          </cell>
          <cell r="F234" t="str">
            <v>Transport</v>
          </cell>
          <cell r="G234">
            <v>20600.900000000001</v>
          </cell>
          <cell r="H234">
            <v>8882.9699999999993</v>
          </cell>
          <cell r="I234">
            <v>552.46</v>
          </cell>
          <cell r="J234">
            <v>113</v>
          </cell>
        </row>
        <row r="235">
          <cell r="B235">
            <v>11</v>
          </cell>
          <cell r="C235" t="str">
            <v>GAS</v>
          </cell>
          <cell r="D235">
            <v>41</v>
          </cell>
          <cell r="E235">
            <v>315</v>
          </cell>
          <cell r="F235" t="str">
            <v>Transport</v>
          </cell>
          <cell r="G235">
            <v>406753</v>
          </cell>
          <cell r="H235">
            <v>160532.26999999999</v>
          </cell>
          <cell r="I235">
            <v>10642.53</v>
          </cell>
          <cell r="J235">
            <v>1522</v>
          </cell>
        </row>
        <row r="236">
          <cell r="B236">
            <v>12</v>
          </cell>
          <cell r="C236" t="str">
            <v>GAS</v>
          </cell>
          <cell r="D236">
            <v>37</v>
          </cell>
          <cell r="E236">
            <v>315</v>
          </cell>
          <cell r="F236" t="str">
            <v>Transport</v>
          </cell>
          <cell r="G236">
            <v>35173.9</v>
          </cell>
          <cell r="H236">
            <v>13826.98</v>
          </cell>
          <cell r="I236">
            <v>856.47</v>
          </cell>
          <cell r="J236">
            <v>119</v>
          </cell>
        </row>
        <row r="237">
          <cell r="B237">
            <v>12</v>
          </cell>
          <cell r="C237" t="str">
            <v>GAS</v>
          </cell>
          <cell r="D237">
            <v>41</v>
          </cell>
          <cell r="E237">
            <v>315</v>
          </cell>
          <cell r="F237" t="str">
            <v>Transport</v>
          </cell>
          <cell r="G237">
            <v>1015396.9</v>
          </cell>
          <cell r="H237">
            <v>346918.03</v>
          </cell>
          <cell r="I237">
            <v>22901.71</v>
          </cell>
          <cell r="J237">
            <v>1482</v>
          </cell>
        </row>
        <row r="238">
          <cell r="B238">
            <v>1</v>
          </cell>
          <cell r="C238" t="str">
            <v>GAS</v>
          </cell>
          <cell r="D238">
            <v>7</v>
          </cell>
          <cell r="E238">
            <v>316</v>
          </cell>
          <cell r="F238">
            <v>0</v>
          </cell>
          <cell r="G238">
            <v>41093.1</v>
          </cell>
          <cell r="H238">
            <v>51021.09</v>
          </cell>
          <cell r="I238">
            <v>3571.47</v>
          </cell>
          <cell r="J238">
            <v>3</v>
          </cell>
        </row>
        <row r="239">
          <cell r="B239">
            <v>2</v>
          </cell>
          <cell r="C239" t="str">
            <v>GAS</v>
          </cell>
          <cell r="D239">
            <v>7</v>
          </cell>
          <cell r="E239">
            <v>316</v>
          </cell>
          <cell r="F239">
            <v>0</v>
          </cell>
          <cell r="G239">
            <v>35655.199999999997</v>
          </cell>
          <cell r="H239">
            <v>41586.519999999997</v>
          </cell>
          <cell r="I239">
            <v>2911.05</v>
          </cell>
          <cell r="J239">
            <v>3</v>
          </cell>
        </row>
        <row r="240">
          <cell r="B240">
            <v>3</v>
          </cell>
          <cell r="C240" t="str">
            <v>GAS</v>
          </cell>
          <cell r="D240">
            <v>7</v>
          </cell>
          <cell r="E240">
            <v>316</v>
          </cell>
          <cell r="F240">
            <v>0</v>
          </cell>
          <cell r="G240">
            <v>28367.3</v>
          </cell>
          <cell r="H240">
            <v>29476.17</v>
          </cell>
          <cell r="I240">
            <v>2063.33</v>
          </cell>
          <cell r="J240">
            <v>3</v>
          </cell>
        </row>
        <row r="241">
          <cell r="B241">
            <v>4</v>
          </cell>
          <cell r="C241" t="str">
            <v>GAS</v>
          </cell>
          <cell r="D241">
            <v>7</v>
          </cell>
          <cell r="E241">
            <v>316</v>
          </cell>
          <cell r="F241">
            <v>0</v>
          </cell>
          <cell r="G241">
            <v>20353.900000000001</v>
          </cell>
          <cell r="H241">
            <v>13171.51</v>
          </cell>
          <cell r="I241">
            <v>922</v>
          </cell>
          <cell r="J241">
            <v>2</v>
          </cell>
        </row>
        <row r="242">
          <cell r="B242">
            <v>5</v>
          </cell>
          <cell r="C242" t="str">
            <v>GAS</v>
          </cell>
          <cell r="D242">
            <v>7</v>
          </cell>
          <cell r="E242">
            <v>316</v>
          </cell>
          <cell r="F242">
            <v>0</v>
          </cell>
          <cell r="G242">
            <v>11850.3</v>
          </cell>
          <cell r="H242">
            <v>5944.41</v>
          </cell>
          <cell r="I242">
            <v>416.11</v>
          </cell>
          <cell r="J242">
            <v>2</v>
          </cell>
        </row>
        <row r="243">
          <cell r="B243">
            <v>6</v>
          </cell>
          <cell r="C243" t="str">
            <v>GAS</v>
          </cell>
          <cell r="D243">
            <v>7</v>
          </cell>
          <cell r="E243">
            <v>316</v>
          </cell>
          <cell r="F243">
            <v>0</v>
          </cell>
          <cell r="G243">
            <v>9385.7999999999993</v>
          </cell>
          <cell r="H243">
            <v>6187.9</v>
          </cell>
          <cell r="I243">
            <v>433.15</v>
          </cell>
          <cell r="J243">
            <v>2</v>
          </cell>
        </row>
        <row r="244">
          <cell r="B244">
            <v>7</v>
          </cell>
          <cell r="C244" t="str">
            <v>GAS</v>
          </cell>
          <cell r="D244">
            <v>7</v>
          </cell>
          <cell r="E244">
            <v>316</v>
          </cell>
          <cell r="F244">
            <v>0</v>
          </cell>
          <cell r="G244">
            <v>7412.5</v>
          </cell>
          <cell r="H244">
            <v>4089.38</v>
          </cell>
          <cell r="I244">
            <v>286.26</v>
          </cell>
          <cell r="J244">
            <v>2</v>
          </cell>
        </row>
        <row r="245">
          <cell r="B245">
            <v>8</v>
          </cell>
          <cell r="C245" t="str">
            <v>GAS</v>
          </cell>
          <cell r="D245">
            <v>7</v>
          </cell>
          <cell r="E245">
            <v>316</v>
          </cell>
          <cell r="F245">
            <v>0</v>
          </cell>
          <cell r="G245">
            <v>7416.8</v>
          </cell>
          <cell r="H245">
            <v>3381.6</v>
          </cell>
          <cell r="I245">
            <v>236.71</v>
          </cell>
          <cell r="J245">
            <v>2</v>
          </cell>
        </row>
        <row r="246">
          <cell r="B246">
            <v>9</v>
          </cell>
          <cell r="C246" t="str">
            <v>GAS</v>
          </cell>
          <cell r="D246">
            <v>7</v>
          </cell>
          <cell r="E246">
            <v>316</v>
          </cell>
          <cell r="F246">
            <v>0</v>
          </cell>
          <cell r="G246">
            <v>8092</v>
          </cell>
          <cell r="H246">
            <v>3754.61</v>
          </cell>
          <cell r="I246">
            <v>0</v>
          </cell>
          <cell r="J246">
            <v>0</v>
          </cell>
        </row>
        <row r="247">
          <cell r="B247">
            <v>10</v>
          </cell>
          <cell r="C247" t="str">
            <v>GAS</v>
          </cell>
          <cell r="D247">
            <v>7</v>
          </cell>
          <cell r="E247">
            <v>316</v>
          </cell>
          <cell r="F247">
            <v>0</v>
          </cell>
          <cell r="G247">
            <v>10900.2</v>
          </cell>
          <cell r="H247">
            <v>13900.26</v>
          </cell>
          <cell r="I247">
            <v>973.02</v>
          </cell>
          <cell r="J247">
            <v>3</v>
          </cell>
        </row>
        <row r="248">
          <cell r="B248">
            <v>11</v>
          </cell>
          <cell r="C248" t="str">
            <v>GAS</v>
          </cell>
          <cell r="D248">
            <v>7</v>
          </cell>
          <cell r="E248">
            <v>316</v>
          </cell>
          <cell r="F248">
            <v>0</v>
          </cell>
          <cell r="G248">
            <v>20049</v>
          </cell>
          <cell r="H248">
            <v>24095.27</v>
          </cell>
          <cell r="I248">
            <v>1686.67</v>
          </cell>
          <cell r="J248">
            <v>3</v>
          </cell>
        </row>
        <row r="249">
          <cell r="B249">
            <v>12</v>
          </cell>
          <cell r="C249" t="str">
            <v>GAS</v>
          </cell>
          <cell r="D249">
            <v>7</v>
          </cell>
          <cell r="E249">
            <v>316</v>
          </cell>
          <cell r="F249">
            <v>0</v>
          </cell>
          <cell r="G249">
            <v>40018</v>
          </cell>
          <cell r="H249">
            <v>49905.31</v>
          </cell>
          <cell r="I249">
            <v>3493.37</v>
          </cell>
          <cell r="J249">
            <v>3</v>
          </cell>
        </row>
        <row r="250">
          <cell r="B250">
            <v>1</v>
          </cell>
          <cell r="C250" t="str">
            <v>GAS</v>
          </cell>
          <cell r="D250">
            <v>41</v>
          </cell>
          <cell r="E250">
            <v>316</v>
          </cell>
          <cell r="F250" t="str">
            <v>Transport</v>
          </cell>
          <cell r="G250">
            <v>101379.7</v>
          </cell>
          <cell r="H250">
            <v>33819.730000000003</v>
          </cell>
          <cell r="I250">
            <v>2367.38</v>
          </cell>
          <cell r="J250">
            <v>5</v>
          </cell>
        </row>
        <row r="251">
          <cell r="B251">
            <v>2</v>
          </cell>
          <cell r="C251" t="str">
            <v>GAS</v>
          </cell>
          <cell r="D251">
            <v>41</v>
          </cell>
          <cell r="E251">
            <v>316</v>
          </cell>
          <cell r="F251" t="str">
            <v>Transport</v>
          </cell>
          <cell r="G251">
            <v>100782.6</v>
          </cell>
          <cell r="H251">
            <v>30801.99</v>
          </cell>
          <cell r="I251">
            <v>2156.15</v>
          </cell>
          <cell r="J251">
            <v>5</v>
          </cell>
        </row>
        <row r="252">
          <cell r="B252">
            <v>3</v>
          </cell>
          <cell r="C252" t="str">
            <v>GAS</v>
          </cell>
          <cell r="D252">
            <v>41</v>
          </cell>
          <cell r="E252">
            <v>316</v>
          </cell>
          <cell r="F252" t="str">
            <v>Transport</v>
          </cell>
          <cell r="G252">
            <v>67010</v>
          </cell>
          <cell r="H252">
            <v>17310.52</v>
          </cell>
          <cell r="I252">
            <v>1211.74</v>
          </cell>
          <cell r="J252">
            <v>5</v>
          </cell>
        </row>
        <row r="253">
          <cell r="B253">
            <v>4</v>
          </cell>
          <cell r="C253" t="str">
            <v>GAS</v>
          </cell>
          <cell r="D253">
            <v>41</v>
          </cell>
          <cell r="E253">
            <v>316</v>
          </cell>
          <cell r="F253" t="str">
            <v>Transport</v>
          </cell>
          <cell r="G253">
            <v>69259.399999999994</v>
          </cell>
          <cell r="H253">
            <v>22093.07</v>
          </cell>
          <cell r="I253">
            <v>1546.51</v>
          </cell>
          <cell r="J253">
            <v>6</v>
          </cell>
        </row>
        <row r="254">
          <cell r="B254">
            <v>5</v>
          </cell>
          <cell r="C254" t="str">
            <v>GAS</v>
          </cell>
          <cell r="D254">
            <v>41</v>
          </cell>
          <cell r="E254">
            <v>316</v>
          </cell>
          <cell r="F254" t="str">
            <v>Transport</v>
          </cell>
          <cell r="G254">
            <v>34526.400000000001</v>
          </cell>
          <cell r="H254">
            <v>11491.01</v>
          </cell>
          <cell r="I254">
            <v>804.38</v>
          </cell>
          <cell r="J254">
            <v>6</v>
          </cell>
        </row>
        <row r="255">
          <cell r="B255">
            <v>6</v>
          </cell>
          <cell r="C255" t="str">
            <v>GAS</v>
          </cell>
          <cell r="D255">
            <v>41</v>
          </cell>
          <cell r="E255">
            <v>316</v>
          </cell>
          <cell r="F255" t="str">
            <v>Transport</v>
          </cell>
          <cell r="G255">
            <v>24064</v>
          </cell>
          <cell r="H255">
            <v>8225.65</v>
          </cell>
          <cell r="I255">
            <v>575.79999999999995</v>
          </cell>
          <cell r="J255">
            <v>6</v>
          </cell>
        </row>
        <row r="256">
          <cell r="B256">
            <v>7</v>
          </cell>
          <cell r="C256" t="str">
            <v>GAS</v>
          </cell>
          <cell r="D256">
            <v>41</v>
          </cell>
          <cell r="E256">
            <v>316</v>
          </cell>
          <cell r="F256" t="str">
            <v>Transport</v>
          </cell>
          <cell r="G256">
            <v>24781.599999999999</v>
          </cell>
          <cell r="H256">
            <v>8009.39</v>
          </cell>
          <cell r="I256">
            <v>560.66</v>
          </cell>
          <cell r="J256">
            <v>6</v>
          </cell>
        </row>
        <row r="257">
          <cell r="B257">
            <v>8</v>
          </cell>
          <cell r="C257" t="str">
            <v>GAS</v>
          </cell>
          <cell r="D257">
            <v>41</v>
          </cell>
          <cell r="E257">
            <v>316</v>
          </cell>
          <cell r="F257" t="str">
            <v>Transport</v>
          </cell>
          <cell r="G257">
            <v>22344</v>
          </cell>
          <cell r="H257">
            <v>7257.77</v>
          </cell>
          <cell r="I257">
            <v>508.05</v>
          </cell>
          <cell r="J257">
            <v>6</v>
          </cell>
        </row>
        <row r="258">
          <cell r="B258">
            <v>9</v>
          </cell>
          <cell r="C258" t="str">
            <v>GAS</v>
          </cell>
          <cell r="D258">
            <v>41</v>
          </cell>
          <cell r="E258">
            <v>316</v>
          </cell>
          <cell r="F258" t="str">
            <v>Transport</v>
          </cell>
          <cell r="G258">
            <v>23216</v>
          </cell>
          <cell r="H258">
            <v>7382.72</v>
          </cell>
          <cell r="I258">
            <v>516.79</v>
          </cell>
          <cell r="J258">
            <v>6</v>
          </cell>
        </row>
        <row r="259">
          <cell r="B259">
            <v>10</v>
          </cell>
          <cell r="C259" t="str">
            <v>GAS</v>
          </cell>
          <cell r="D259">
            <v>41</v>
          </cell>
          <cell r="E259">
            <v>316</v>
          </cell>
          <cell r="F259" t="str">
            <v>Transport</v>
          </cell>
          <cell r="G259">
            <v>33180.400000000001</v>
          </cell>
          <cell r="H259">
            <v>12867.76</v>
          </cell>
          <cell r="I259">
            <v>900.73</v>
          </cell>
          <cell r="J259">
            <v>5</v>
          </cell>
        </row>
        <row r="260">
          <cell r="B260">
            <v>11</v>
          </cell>
          <cell r="C260" t="str">
            <v>GAS</v>
          </cell>
          <cell r="D260">
            <v>41</v>
          </cell>
          <cell r="E260">
            <v>316</v>
          </cell>
          <cell r="F260" t="str">
            <v>Transport</v>
          </cell>
          <cell r="G260">
            <v>63940.2</v>
          </cell>
          <cell r="H260">
            <v>22405.759999999998</v>
          </cell>
          <cell r="I260">
            <v>1568.41</v>
          </cell>
          <cell r="J260">
            <v>5</v>
          </cell>
        </row>
        <row r="261">
          <cell r="B261">
            <v>12</v>
          </cell>
          <cell r="C261" t="str">
            <v>GAS</v>
          </cell>
          <cell r="D261">
            <v>41</v>
          </cell>
          <cell r="E261">
            <v>316</v>
          </cell>
          <cell r="F261" t="str">
            <v>Transport</v>
          </cell>
          <cell r="G261">
            <v>120491.4</v>
          </cell>
          <cell r="H261">
            <v>40714.29</v>
          </cell>
          <cell r="I261">
            <v>2849.99</v>
          </cell>
          <cell r="J261">
            <v>5</v>
          </cell>
        </row>
        <row r="262">
          <cell r="B262">
            <v>1</v>
          </cell>
          <cell r="C262" t="str">
            <v>GAS</v>
          </cell>
          <cell r="D262">
            <v>16</v>
          </cell>
          <cell r="E262">
            <v>317</v>
          </cell>
          <cell r="F262">
            <v>0</v>
          </cell>
          <cell r="G262">
            <v>33219.1</v>
          </cell>
          <cell r="H262">
            <v>39191.99</v>
          </cell>
          <cell r="I262">
            <v>0</v>
          </cell>
          <cell r="J262">
            <v>6</v>
          </cell>
        </row>
        <row r="263">
          <cell r="B263">
            <v>1</v>
          </cell>
          <cell r="C263" t="str">
            <v>GAS</v>
          </cell>
          <cell r="D263">
            <v>16</v>
          </cell>
          <cell r="E263">
            <v>317</v>
          </cell>
          <cell r="F263" t="str">
            <v>PPS Fixed</v>
          </cell>
          <cell r="G263">
            <v>6140.5</v>
          </cell>
          <cell r="H263">
            <v>7636.65</v>
          </cell>
          <cell r="I263">
            <v>0</v>
          </cell>
          <cell r="J263">
            <v>1</v>
          </cell>
        </row>
        <row r="264">
          <cell r="B264">
            <v>2</v>
          </cell>
          <cell r="C264" t="str">
            <v>GAS</v>
          </cell>
          <cell r="D264">
            <v>16</v>
          </cell>
          <cell r="E264">
            <v>317</v>
          </cell>
          <cell r="F264">
            <v>0</v>
          </cell>
          <cell r="G264">
            <v>32554.2</v>
          </cell>
          <cell r="H264">
            <v>35630.620000000003</v>
          </cell>
          <cell r="I264">
            <v>0</v>
          </cell>
          <cell r="J264">
            <v>5</v>
          </cell>
        </row>
        <row r="265">
          <cell r="B265">
            <v>2</v>
          </cell>
          <cell r="C265" t="str">
            <v>GAS</v>
          </cell>
          <cell r="D265">
            <v>16</v>
          </cell>
          <cell r="E265">
            <v>317</v>
          </cell>
          <cell r="F265" t="str">
            <v>PPS Fixed</v>
          </cell>
          <cell r="G265">
            <v>5670.6</v>
          </cell>
          <cell r="H265">
            <v>7156.25</v>
          </cell>
          <cell r="I265">
            <v>0</v>
          </cell>
          <cell r="J265">
            <v>1</v>
          </cell>
        </row>
        <row r="266">
          <cell r="B266">
            <v>3</v>
          </cell>
          <cell r="C266" t="str">
            <v>GAS</v>
          </cell>
          <cell r="D266">
            <v>16</v>
          </cell>
          <cell r="E266">
            <v>317</v>
          </cell>
          <cell r="F266">
            <v>0</v>
          </cell>
          <cell r="G266">
            <v>20582.2</v>
          </cell>
          <cell r="H266">
            <v>19739.32</v>
          </cell>
          <cell r="I266">
            <v>0</v>
          </cell>
          <cell r="J266">
            <v>5</v>
          </cell>
        </row>
        <row r="267">
          <cell r="B267">
            <v>3</v>
          </cell>
          <cell r="C267" t="str">
            <v>GAS</v>
          </cell>
          <cell r="D267">
            <v>16</v>
          </cell>
          <cell r="E267">
            <v>317</v>
          </cell>
          <cell r="F267" t="str">
            <v>PPS Fixed</v>
          </cell>
          <cell r="G267">
            <v>3723.5</v>
          </cell>
          <cell r="H267">
            <v>4826.43</v>
          </cell>
          <cell r="I267">
            <v>0</v>
          </cell>
          <cell r="J267">
            <v>1</v>
          </cell>
        </row>
        <row r="268">
          <cell r="B268">
            <v>4</v>
          </cell>
          <cell r="C268" t="str">
            <v>GAS</v>
          </cell>
          <cell r="D268">
            <v>16</v>
          </cell>
          <cell r="E268">
            <v>317</v>
          </cell>
          <cell r="F268">
            <v>0</v>
          </cell>
          <cell r="G268">
            <v>20242.400000000001</v>
          </cell>
          <cell r="H268">
            <v>12935.76</v>
          </cell>
          <cell r="I268">
            <v>0</v>
          </cell>
          <cell r="J268">
            <v>7</v>
          </cell>
        </row>
        <row r="269">
          <cell r="B269">
            <v>4</v>
          </cell>
          <cell r="C269" t="str">
            <v>GAS</v>
          </cell>
          <cell r="D269">
            <v>16</v>
          </cell>
          <cell r="E269">
            <v>317</v>
          </cell>
          <cell r="F269" t="str">
            <v>PPS Fixed</v>
          </cell>
          <cell r="G269">
            <v>3191.4</v>
          </cell>
          <cell r="H269">
            <v>4119.22</v>
          </cell>
          <cell r="I269">
            <v>0</v>
          </cell>
          <cell r="J269">
            <v>1</v>
          </cell>
        </row>
        <row r="270">
          <cell r="B270">
            <v>5</v>
          </cell>
          <cell r="C270" t="str">
            <v>GAS</v>
          </cell>
          <cell r="D270">
            <v>16</v>
          </cell>
          <cell r="E270">
            <v>317</v>
          </cell>
          <cell r="F270">
            <v>0</v>
          </cell>
          <cell r="G270">
            <v>10585.8</v>
          </cell>
          <cell r="H270">
            <v>4806.91</v>
          </cell>
          <cell r="I270">
            <v>0</v>
          </cell>
          <cell r="J270">
            <v>6</v>
          </cell>
        </row>
        <row r="271">
          <cell r="B271">
            <v>5</v>
          </cell>
          <cell r="C271" t="str">
            <v>GAS</v>
          </cell>
          <cell r="D271">
            <v>16</v>
          </cell>
          <cell r="E271">
            <v>317</v>
          </cell>
          <cell r="F271" t="str">
            <v>PPS Fixed</v>
          </cell>
          <cell r="G271">
            <v>1587.2</v>
          </cell>
          <cell r="H271">
            <v>2145.0500000000002</v>
          </cell>
          <cell r="I271">
            <v>0</v>
          </cell>
          <cell r="J271">
            <v>1</v>
          </cell>
        </row>
        <row r="272">
          <cell r="B272">
            <v>6</v>
          </cell>
          <cell r="C272" t="str">
            <v>GAS</v>
          </cell>
          <cell r="D272">
            <v>16</v>
          </cell>
          <cell r="E272">
            <v>317</v>
          </cell>
          <cell r="F272">
            <v>0</v>
          </cell>
          <cell r="G272">
            <v>7630.4</v>
          </cell>
          <cell r="H272">
            <v>4457.7700000000004</v>
          </cell>
          <cell r="I272">
            <v>0</v>
          </cell>
          <cell r="J272">
            <v>6</v>
          </cell>
        </row>
        <row r="273">
          <cell r="B273">
            <v>6</v>
          </cell>
          <cell r="C273" t="str">
            <v>GAS</v>
          </cell>
          <cell r="D273">
            <v>16</v>
          </cell>
          <cell r="E273">
            <v>317</v>
          </cell>
          <cell r="F273" t="str">
            <v>PPS Fixed</v>
          </cell>
          <cell r="G273">
            <v>912</v>
          </cell>
          <cell r="H273">
            <v>1308.28</v>
          </cell>
          <cell r="I273">
            <v>0</v>
          </cell>
          <cell r="J273">
            <v>1</v>
          </cell>
        </row>
        <row r="274">
          <cell r="B274">
            <v>7</v>
          </cell>
          <cell r="C274" t="str">
            <v>GAS</v>
          </cell>
          <cell r="D274">
            <v>16</v>
          </cell>
          <cell r="E274">
            <v>317</v>
          </cell>
          <cell r="F274">
            <v>0</v>
          </cell>
          <cell r="G274">
            <v>5683.7</v>
          </cell>
          <cell r="H274">
            <v>3137.01</v>
          </cell>
          <cell r="I274">
            <v>0</v>
          </cell>
          <cell r="J274">
            <v>6</v>
          </cell>
        </row>
        <row r="275">
          <cell r="B275">
            <v>7</v>
          </cell>
          <cell r="C275" t="str">
            <v>GAS</v>
          </cell>
          <cell r="D275">
            <v>16</v>
          </cell>
          <cell r="E275">
            <v>317</v>
          </cell>
          <cell r="F275" t="str">
            <v>PPS Fixed</v>
          </cell>
          <cell r="G275">
            <v>745.4</v>
          </cell>
          <cell r="H275">
            <v>1093.3599999999999</v>
          </cell>
          <cell r="I275">
            <v>0</v>
          </cell>
          <cell r="J275">
            <v>1</v>
          </cell>
        </row>
        <row r="276">
          <cell r="B276">
            <v>8</v>
          </cell>
          <cell r="C276" t="str">
            <v>GAS</v>
          </cell>
          <cell r="D276">
            <v>16</v>
          </cell>
          <cell r="E276">
            <v>317</v>
          </cell>
          <cell r="F276">
            <v>0</v>
          </cell>
          <cell r="G276">
            <v>5746</v>
          </cell>
          <cell r="H276">
            <v>2490.61</v>
          </cell>
          <cell r="I276">
            <v>0</v>
          </cell>
          <cell r="J276">
            <v>6</v>
          </cell>
        </row>
        <row r="277">
          <cell r="B277">
            <v>8</v>
          </cell>
          <cell r="C277" t="str">
            <v>GAS</v>
          </cell>
          <cell r="D277">
            <v>16</v>
          </cell>
          <cell r="E277">
            <v>317</v>
          </cell>
          <cell r="F277" t="str">
            <v>PPS Fixed</v>
          </cell>
          <cell r="G277">
            <v>775.6</v>
          </cell>
          <cell r="H277">
            <v>1124.47</v>
          </cell>
          <cell r="I277">
            <v>0</v>
          </cell>
          <cell r="J277">
            <v>1</v>
          </cell>
        </row>
        <row r="278">
          <cell r="B278">
            <v>9</v>
          </cell>
          <cell r="C278" t="str">
            <v>GAS</v>
          </cell>
          <cell r="D278">
            <v>16</v>
          </cell>
          <cell r="E278">
            <v>317</v>
          </cell>
          <cell r="F278">
            <v>0</v>
          </cell>
          <cell r="G278">
            <v>6193.6</v>
          </cell>
          <cell r="H278">
            <v>2618.11</v>
          </cell>
          <cell r="I278">
            <v>0</v>
          </cell>
          <cell r="J278">
            <v>0</v>
          </cell>
        </row>
        <row r="279">
          <cell r="B279">
            <v>9</v>
          </cell>
          <cell r="C279" t="str">
            <v>GAS</v>
          </cell>
          <cell r="D279">
            <v>16</v>
          </cell>
          <cell r="E279">
            <v>317</v>
          </cell>
          <cell r="F279" t="str">
            <v>PPS Fixed</v>
          </cell>
          <cell r="G279">
            <v>801.7</v>
          </cell>
          <cell r="H279">
            <v>1152.42</v>
          </cell>
          <cell r="I279">
            <v>0</v>
          </cell>
          <cell r="J279">
            <v>0</v>
          </cell>
        </row>
        <row r="280">
          <cell r="B280">
            <v>10</v>
          </cell>
          <cell r="C280" t="str">
            <v>GAS</v>
          </cell>
          <cell r="D280">
            <v>16</v>
          </cell>
          <cell r="E280">
            <v>317</v>
          </cell>
          <cell r="F280">
            <v>0</v>
          </cell>
          <cell r="G280">
            <v>13280.9</v>
          </cell>
          <cell r="H280">
            <v>17071.27</v>
          </cell>
          <cell r="I280">
            <v>0</v>
          </cell>
          <cell r="J280">
            <v>7</v>
          </cell>
        </row>
        <row r="281">
          <cell r="B281">
            <v>10</v>
          </cell>
          <cell r="C281" t="str">
            <v>GAS</v>
          </cell>
          <cell r="D281">
            <v>16</v>
          </cell>
          <cell r="E281">
            <v>317</v>
          </cell>
          <cell r="F281" t="str">
            <v>PPS Fixed</v>
          </cell>
          <cell r="G281">
            <v>2449</v>
          </cell>
          <cell r="H281">
            <v>3101.06</v>
          </cell>
          <cell r="I281">
            <v>0</v>
          </cell>
          <cell r="J281">
            <v>1</v>
          </cell>
        </row>
        <row r="282">
          <cell r="B282">
            <v>11</v>
          </cell>
          <cell r="C282" t="str">
            <v>GAS</v>
          </cell>
          <cell r="D282">
            <v>16</v>
          </cell>
          <cell r="E282">
            <v>317</v>
          </cell>
          <cell r="F282">
            <v>0</v>
          </cell>
          <cell r="G282">
            <v>24604</v>
          </cell>
          <cell r="H282">
            <v>28080.799999999999</v>
          </cell>
          <cell r="I282">
            <v>0</v>
          </cell>
          <cell r="J282">
            <v>7</v>
          </cell>
        </row>
        <row r="283">
          <cell r="B283">
            <v>11</v>
          </cell>
          <cell r="C283" t="str">
            <v>GAS</v>
          </cell>
          <cell r="D283">
            <v>16</v>
          </cell>
          <cell r="E283">
            <v>317</v>
          </cell>
          <cell r="F283" t="str">
            <v>PPS Fixed</v>
          </cell>
          <cell r="G283">
            <v>3803.1</v>
          </cell>
          <cell r="H283">
            <v>4662.96</v>
          </cell>
          <cell r="I283">
            <v>0</v>
          </cell>
          <cell r="J283">
            <v>1</v>
          </cell>
        </row>
        <row r="284">
          <cell r="B284">
            <v>12</v>
          </cell>
          <cell r="C284" t="str">
            <v>GAS</v>
          </cell>
          <cell r="D284">
            <v>16</v>
          </cell>
          <cell r="E284">
            <v>317</v>
          </cell>
          <cell r="F284">
            <v>0</v>
          </cell>
          <cell r="G284">
            <v>32677.3</v>
          </cell>
          <cell r="H284">
            <v>38715.06</v>
          </cell>
          <cell r="I284">
            <v>0</v>
          </cell>
          <cell r="J284">
            <v>6</v>
          </cell>
        </row>
        <row r="285">
          <cell r="B285">
            <v>12</v>
          </cell>
          <cell r="C285" t="str">
            <v>GAS</v>
          </cell>
          <cell r="D285">
            <v>16</v>
          </cell>
          <cell r="E285">
            <v>317</v>
          </cell>
          <cell r="F285" t="str">
            <v>PPS Fixed</v>
          </cell>
          <cell r="G285">
            <v>6207.7</v>
          </cell>
          <cell r="H285">
            <v>7499.98</v>
          </cell>
          <cell r="I285">
            <v>0</v>
          </cell>
          <cell r="J285">
            <v>1</v>
          </cell>
        </row>
        <row r="286">
          <cell r="B286">
            <v>1</v>
          </cell>
          <cell r="C286" t="str">
            <v>GAS</v>
          </cell>
          <cell r="D286">
            <v>42</v>
          </cell>
          <cell r="E286">
            <v>317</v>
          </cell>
          <cell r="F286" t="str">
            <v>Transport</v>
          </cell>
          <cell r="G286">
            <v>80634.7</v>
          </cell>
          <cell r="H286">
            <v>20264.55</v>
          </cell>
          <cell r="I286">
            <v>221.54</v>
          </cell>
          <cell r="J286">
            <v>7</v>
          </cell>
        </row>
        <row r="287">
          <cell r="B287">
            <v>2</v>
          </cell>
          <cell r="C287" t="str">
            <v>GAS</v>
          </cell>
          <cell r="D287">
            <v>42</v>
          </cell>
          <cell r="E287">
            <v>317</v>
          </cell>
          <cell r="F287" t="str">
            <v>Transport</v>
          </cell>
          <cell r="G287">
            <v>88259.7</v>
          </cell>
          <cell r="H287">
            <v>21510.69</v>
          </cell>
          <cell r="I287">
            <v>393.11</v>
          </cell>
          <cell r="J287">
            <v>7</v>
          </cell>
        </row>
        <row r="288">
          <cell r="B288">
            <v>3</v>
          </cell>
          <cell r="C288" t="str">
            <v>GAS</v>
          </cell>
          <cell r="D288">
            <v>42</v>
          </cell>
          <cell r="E288">
            <v>317</v>
          </cell>
          <cell r="F288" t="str">
            <v>Transport</v>
          </cell>
          <cell r="G288">
            <v>82566.600000000006</v>
          </cell>
          <cell r="H288">
            <v>22134.29</v>
          </cell>
          <cell r="I288">
            <v>233.09</v>
          </cell>
          <cell r="J288">
            <v>9</v>
          </cell>
        </row>
        <row r="289">
          <cell r="B289">
            <v>4</v>
          </cell>
          <cell r="C289" t="str">
            <v>GAS</v>
          </cell>
          <cell r="D289">
            <v>42</v>
          </cell>
          <cell r="E289">
            <v>317</v>
          </cell>
          <cell r="F289" t="str">
            <v>Transport</v>
          </cell>
          <cell r="G289">
            <v>88068.7</v>
          </cell>
          <cell r="H289">
            <v>18998.63</v>
          </cell>
          <cell r="I289">
            <v>181.08</v>
          </cell>
          <cell r="J289">
            <v>9</v>
          </cell>
        </row>
        <row r="290">
          <cell r="B290">
            <v>5</v>
          </cell>
          <cell r="C290" t="str">
            <v>GAS</v>
          </cell>
          <cell r="D290">
            <v>42</v>
          </cell>
          <cell r="E290">
            <v>317</v>
          </cell>
          <cell r="F290" t="str">
            <v>Transport</v>
          </cell>
          <cell r="G290">
            <v>44339</v>
          </cell>
          <cell r="H290">
            <v>9376.26</v>
          </cell>
          <cell r="I290">
            <v>97.25</v>
          </cell>
          <cell r="J290">
            <v>8</v>
          </cell>
        </row>
        <row r="291">
          <cell r="B291">
            <v>6</v>
          </cell>
          <cell r="C291" t="str">
            <v>GAS</v>
          </cell>
          <cell r="D291">
            <v>42</v>
          </cell>
          <cell r="E291">
            <v>317</v>
          </cell>
          <cell r="F291" t="str">
            <v>Transport</v>
          </cell>
          <cell r="G291">
            <v>17303.900000000001</v>
          </cell>
          <cell r="H291">
            <v>4836.3999999999996</v>
          </cell>
          <cell r="I291">
            <v>73.099999999999994</v>
          </cell>
          <cell r="J291">
            <v>9</v>
          </cell>
        </row>
        <row r="292">
          <cell r="B292">
            <v>7</v>
          </cell>
          <cell r="C292" t="str">
            <v>GAS</v>
          </cell>
          <cell r="D292">
            <v>42</v>
          </cell>
          <cell r="E292">
            <v>317</v>
          </cell>
          <cell r="F292" t="str">
            <v>Transport</v>
          </cell>
          <cell r="G292">
            <v>10885.5</v>
          </cell>
          <cell r="H292">
            <v>3998.07</v>
          </cell>
          <cell r="I292">
            <v>57.86</v>
          </cell>
          <cell r="J292">
            <v>8</v>
          </cell>
        </row>
        <row r="293">
          <cell r="B293">
            <v>8</v>
          </cell>
          <cell r="C293" t="str">
            <v>GAS</v>
          </cell>
          <cell r="D293">
            <v>42</v>
          </cell>
          <cell r="E293">
            <v>317</v>
          </cell>
          <cell r="F293" t="str">
            <v>Transport</v>
          </cell>
          <cell r="G293">
            <v>9475</v>
          </cell>
          <cell r="H293">
            <v>3906.07</v>
          </cell>
          <cell r="I293">
            <v>46.97</v>
          </cell>
          <cell r="J293">
            <v>9</v>
          </cell>
        </row>
        <row r="294">
          <cell r="B294">
            <v>9</v>
          </cell>
          <cell r="C294" t="str">
            <v>GAS</v>
          </cell>
          <cell r="D294">
            <v>42</v>
          </cell>
          <cell r="E294">
            <v>317</v>
          </cell>
          <cell r="F294" t="str">
            <v>Transport</v>
          </cell>
          <cell r="G294">
            <v>10509.2</v>
          </cell>
          <cell r="H294">
            <v>4068.49</v>
          </cell>
          <cell r="I294">
            <v>58.35</v>
          </cell>
          <cell r="J294">
            <v>9</v>
          </cell>
        </row>
        <row r="295">
          <cell r="B295">
            <v>10</v>
          </cell>
          <cell r="C295" t="str">
            <v>GAS</v>
          </cell>
          <cell r="D295">
            <v>42</v>
          </cell>
          <cell r="E295">
            <v>317</v>
          </cell>
          <cell r="F295" t="str">
            <v>Transport</v>
          </cell>
          <cell r="G295">
            <v>15395.6</v>
          </cell>
          <cell r="H295">
            <v>5963.93</v>
          </cell>
          <cell r="I295">
            <v>138.65</v>
          </cell>
          <cell r="J295">
            <v>8</v>
          </cell>
        </row>
        <row r="296">
          <cell r="B296">
            <v>11</v>
          </cell>
          <cell r="C296" t="str">
            <v>GAS</v>
          </cell>
          <cell r="D296">
            <v>42</v>
          </cell>
          <cell r="E296">
            <v>317</v>
          </cell>
          <cell r="F296" t="str">
            <v>Transport</v>
          </cell>
          <cell r="G296">
            <v>32298</v>
          </cell>
          <cell r="H296">
            <v>9691.69</v>
          </cell>
          <cell r="I296">
            <v>138.13</v>
          </cell>
          <cell r="J296">
            <v>8</v>
          </cell>
        </row>
        <row r="297">
          <cell r="B297">
            <v>12</v>
          </cell>
          <cell r="C297" t="str">
            <v>GAS</v>
          </cell>
          <cell r="D297">
            <v>42</v>
          </cell>
          <cell r="E297">
            <v>317</v>
          </cell>
          <cell r="F297" t="str">
            <v>Transport</v>
          </cell>
          <cell r="G297">
            <v>71723.100000000006</v>
          </cell>
          <cell r="H297">
            <v>18558.349999999999</v>
          </cell>
          <cell r="I297">
            <v>118.32</v>
          </cell>
          <cell r="J297">
            <v>8</v>
          </cell>
        </row>
        <row r="298">
          <cell r="B298">
            <v>1</v>
          </cell>
          <cell r="C298" t="str">
            <v>GAS</v>
          </cell>
          <cell r="D298">
            <v>4</v>
          </cell>
          <cell r="E298">
            <v>318</v>
          </cell>
          <cell r="F298">
            <v>0</v>
          </cell>
          <cell r="G298">
            <v>212.5</v>
          </cell>
          <cell r="H298">
            <v>123.1</v>
          </cell>
          <cell r="I298">
            <v>8.6199999999999992</v>
          </cell>
          <cell r="J298">
            <v>1</v>
          </cell>
        </row>
        <row r="299">
          <cell r="B299">
            <v>2</v>
          </cell>
          <cell r="C299" t="str">
            <v>GAS</v>
          </cell>
          <cell r="D299">
            <v>4</v>
          </cell>
          <cell r="E299">
            <v>318</v>
          </cell>
          <cell r="F299">
            <v>0</v>
          </cell>
          <cell r="G299">
            <v>214.4</v>
          </cell>
          <cell r="H299">
            <v>123.1</v>
          </cell>
          <cell r="I299">
            <v>8.6199999999999992</v>
          </cell>
          <cell r="J299">
            <v>1</v>
          </cell>
        </row>
        <row r="300">
          <cell r="B300">
            <v>3</v>
          </cell>
          <cell r="C300" t="str">
            <v>GAS</v>
          </cell>
          <cell r="D300">
            <v>4</v>
          </cell>
          <cell r="E300">
            <v>318</v>
          </cell>
          <cell r="F300">
            <v>0</v>
          </cell>
          <cell r="G300">
            <v>214.4</v>
          </cell>
          <cell r="H300">
            <v>123.1</v>
          </cell>
          <cell r="I300">
            <v>8.6199999999999992</v>
          </cell>
          <cell r="J300">
            <v>1</v>
          </cell>
        </row>
        <row r="301">
          <cell r="B301">
            <v>4</v>
          </cell>
          <cell r="C301" t="str">
            <v>GAS</v>
          </cell>
          <cell r="D301">
            <v>4</v>
          </cell>
          <cell r="E301">
            <v>318</v>
          </cell>
          <cell r="F301">
            <v>0</v>
          </cell>
          <cell r="G301">
            <v>213.9</v>
          </cell>
          <cell r="H301">
            <v>123.1</v>
          </cell>
          <cell r="I301">
            <v>8.6199999999999992</v>
          </cell>
          <cell r="J301">
            <v>1</v>
          </cell>
        </row>
        <row r="302">
          <cell r="B302">
            <v>5</v>
          </cell>
          <cell r="C302" t="str">
            <v>GAS</v>
          </cell>
          <cell r="D302">
            <v>4</v>
          </cell>
          <cell r="E302">
            <v>318</v>
          </cell>
          <cell r="F302">
            <v>0</v>
          </cell>
          <cell r="G302">
            <v>214.4</v>
          </cell>
          <cell r="H302">
            <v>123.1</v>
          </cell>
          <cell r="I302">
            <v>8.6199999999999992</v>
          </cell>
          <cell r="J302">
            <v>1</v>
          </cell>
        </row>
        <row r="303">
          <cell r="B303">
            <v>6</v>
          </cell>
          <cell r="C303" t="str">
            <v>GAS</v>
          </cell>
          <cell r="D303">
            <v>4</v>
          </cell>
          <cell r="E303">
            <v>318</v>
          </cell>
          <cell r="F303">
            <v>0</v>
          </cell>
          <cell r="G303">
            <v>214.2</v>
          </cell>
          <cell r="H303">
            <v>123.1</v>
          </cell>
          <cell r="I303">
            <v>8.6199999999999992</v>
          </cell>
          <cell r="J303">
            <v>1</v>
          </cell>
        </row>
        <row r="304">
          <cell r="B304">
            <v>7</v>
          </cell>
          <cell r="C304" t="str">
            <v>GAS</v>
          </cell>
          <cell r="D304">
            <v>4</v>
          </cell>
          <cell r="E304">
            <v>318</v>
          </cell>
          <cell r="F304">
            <v>0</v>
          </cell>
          <cell r="G304">
            <v>213.1</v>
          </cell>
          <cell r="H304">
            <v>123.1</v>
          </cell>
          <cell r="I304">
            <v>8.6199999999999992</v>
          </cell>
          <cell r="J304">
            <v>1</v>
          </cell>
        </row>
        <row r="305">
          <cell r="B305">
            <v>8</v>
          </cell>
          <cell r="C305" t="str">
            <v>GAS</v>
          </cell>
          <cell r="D305">
            <v>4</v>
          </cell>
          <cell r="E305">
            <v>318</v>
          </cell>
          <cell r="F305">
            <v>0</v>
          </cell>
          <cell r="G305">
            <v>212.9</v>
          </cell>
          <cell r="H305">
            <v>123.1</v>
          </cell>
          <cell r="I305">
            <v>8.6199999999999992</v>
          </cell>
          <cell r="J305">
            <v>1</v>
          </cell>
        </row>
        <row r="306">
          <cell r="B306">
            <v>9</v>
          </cell>
          <cell r="C306" t="str">
            <v>GAS</v>
          </cell>
          <cell r="D306">
            <v>4</v>
          </cell>
          <cell r="E306">
            <v>318</v>
          </cell>
          <cell r="F306">
            <v>0</v>
          </cell>
          <cell r="G306">
            <v>211.8</v>
          </cell>
          <cell r="H306">
            <v>123.1</v>
          </cell>
          <cell r="I306">
            <v>0</v>
          </cell>
          <cell r="J306">
            <v>0</v>
          </cell>
        </row>
        <row r="307">
          <cell r="B307">
            <v>10</v>
          </cell>
          <cell r="C307" t="str">
            <v>GAS</v>
          </cell>
          <cell r="D307">
            <v>4</v>
          </cell>
          <cell r="E307">
            <v>318</v>
          </cell>
          <cell r="F307">
            <v>0</v>
          </cell>
          <cell r="G307">
            <v>211.6</v>
          </cell>
          <cell r="H307">
            <v>123.1</v>
          </cell>
          <cell r="I307">
            <v>8.6199999999999992</v>
          </cell>
          <cell r="J307">
            <v>1</v>
          </cell>
        </row>
        <row r="308">
          <cell r="B308">
            <v>11</v>
          </cell>
          <cell r="C308" t="str">
            <v>GAS</v>
          </cell>
          <cell r="D308">
            <v>4</v>
          </cell>
          <cell r="E308">
            <v>318</v>
          </cell>
          <cell r="F308">
            <v>0</v>
          </cell>
          <cell r="G308">
            <v>211.6</v>
          </cell>
          <cell r="H308">
            <v>123.1</v>
          </cell>
          <cell r="I308">
            <v>8.6199999999999992</v>
          </cell>
          <cell r="J308">
            <v>1</v>
          </cell>
        </row>
        <row r="309">
          <cell r="B309">
            <v>12</v>
          </cell>
          <cell r="C309" t="str">
            <v>GAS</v>
          </cell>
          <cell r="D309">
            <v>4</v>
          </cell>
          <cell r="E309">
            <v>318</v>
          </cell>
          <cell r="F309">
            <v>0</v>
          </cell>
          <cell r="G309">
            <v>212.1</v>
          </cell>
          <cell r="H309">
            <v>123.1</v>
          </cell>
          <cell r="I309">
            <v>8.6199999999999992</v>
          </cell>
          <cell r="J309">
            <v>1</v>
          </cell>
        </row>
        <row r="310">
          <cell r="B310">
            <v>1</v>
          </cell>
          <cell r="C310" t="str">
            <v>GAS</v>
          </cell>
          <cell r="D310">
            <v>4</v>
          </cell>
          <cell r="E310">
            <v>321</v>
          </cell>
          <cell r="F310">
            <v>0</v>
          </cell>
          <cell r="G310">
            <v>4287597.5</v>
          </cell>
          <cell r="H310">
            <v>5227158.4400000004</v>
          </cell>
          <cell r="I310">
            <v>320596.36</v>
          </cell>
          <cell r="J310">
            <v>6982</v>
          </cell>
        </row>
        <row r="311">
          <cell r="B311">
            <v>1</v>
          </cell>
          <cell r="C311" t="str">
            <v>GAS</v>
          </cell>
          <cell r="D311">
            <v>4</v>
          </cell>
          <cell r="E311">
            <v>321</v>
          </cell>
          <cell r="F311" t="str">
            <v>Dependabill</v>
          </cell>
          <cell r="G311">
            <v>1512.4</v>
          </cell>
          <cell r="H311">
            <v>967.61</v>
          </cell>
          <cell r="I311">
            <v>67.739999999999995</v>
          </cell>
          <cell r="J311">
            <v>5</v>
          </cell>
        </row>
        <row r="312">
          <cell r="B312">
            <v>1</v>
          </cell>
          <cell r="C312" t="str">
            <v>GAS</v>
          </cell>
          <cell r="D312">
            <v>4</v>
          </cell>
          <cell r="E312">
            <v>321</v>
          </cell>
          <cell r="F312" t="str">
            <v>PPS Capped</v>
          </cell>
          <cell r="G312">
            <v>18598.3</v>
          </cell>
          <cell r="H312">
            <v>24475.22</v>
          </cell>
          <cell r="I312">
            <v>1149.5999999999999</v>
          </cell>
          <cell r="J312">
            <v>29</v>
          </cell>
        </row>
        <row r="313">
          <cell r="B313">
            <v>1</v>
          </cell>
          <cell r="C313" t="str">
            <v>GAS</v>
          </cell>
          <cell r="D313">
            <v>4</v>
          </cell>
          <cell r="E313">
            <v>321</v>
          </cell>
          <cell r="F313" t="str">
            <v>PPS Fixed</v>
          </cell>
          <cell r="G313">
            <v>35855.800000000003</v>
          </cell>
          <cell r="H313">
            <v>48845.93</v>
          </cell>
          <cell r="I313">
            <v>2834.06</v>
          </cell>
          <cell r="J313">
            <v>78</v>
          </cell>
        </row>
        <row r="314">
          <cell r="B314">
            <v>1</v>
          </cell>
          <cell r="C314" t="str">
            <v>GAS</v>
          </cell>
          <cell r="D314">
            <v>6</v>
          </cell>
          <cell r="E314">
            <v>321</v>
          </cell>
          <cell r="F314">
            <v>0</v>
          </cell>
          <cell r="G314">
            <v>18906869.300000001</v>
          </cell>
          <cell r="H314">
            <v>23080604.780000001</v>
          </cell>
          <cell r="I314">
            <v>1289526.8</v>
          </cell>
          <cell r="J314">
            <v>30621</v>
          </cell>
        </row>
        <row r="315">
          <cell r="B315">
            <v>1</v>
          </cell>
          <cell r="C315" t="str">
            <v>GAS</v>
          </cell>
          <cell r="D315">
            <v>6</v>
          </cell>
          <cell r="E315">
            <v>321</v>
          </cell>
          <cell r="F315" t="str">
            <v>Dependabill</v>
          </cell>
          <cell r="G315">
            <v>34932.9</v>
          </cell>
          <cell r="H315">
            <v>20845.38</v>
          </cell>
          <cell r="I315">
            <v>1164.25</v>
          </cell>
          <cell r="J315">
            <v>62</v>
          </cell>
        </row>
        <row r="316">
          <cell r="B316">
            <v>1</v>
          </cell>
          <cell r="C316" t="str">
            <v>GAS</v>
          </cell>
          <cell r="D316">
            <v>6</v>
          </cell>
          <cell r="E316">
            <v>321</v>
          </cell>
          <cell r="F316" t="str">
            <v>PPS Capped</v>
          </cell>
          <cell r="G316">
            <v>120403.8</v>
          </cell>
          <cell r="H316">
            <v>160924.51999999999</v>
          </cell>
          <cell r="I316">
            <v>8021.87</v>
          </cell>
          <cell r="J316">
            <v>189</v>
          </cell>
        </row>
        <row r="317">
          <cell r="B317">
            <v>1</v>
          </cell>
          <cell r="C317" t="str">
            <v>GAS</v>
          </cell>
          <cell r="D317">
            <v>6</v>
          </cell>
          <cell r="E317">
            <v>321</v>
          </cell>
          <cell r="F317" t="str">
            <v>PPS Fixed</v>
          </cell>
          <cell r="G317">
            <v>514264.4</v>
          </cell>
          <cell r="H317">
            <v>705416.82</v>
          </cell>
          <cell r="I317">
            <v>29220.28</v>
          </cell>
          <cell r="J317">
            <v>647</v>
          </cell>
        </row>
        <row r="318">
          <cell r="B318">
            <v>1</v>
          </cell>
          <cell r="C318" t="str">
            <v>GAS</v>
          </cell>
          <cell r="D318">
            <v>10</v>
          </cell>
          <cell r="E318">
            <v>321</v>
          </cell>
          <cell r="F318">
            <v>0</v>
          </cell>
          <cell r="G318">
            <v>1014124.4</v>
          </cell>
          <cell r="H318">
            <v>1033142.44</v>
          </cell>
          <cell r="I318">
            <v>56603.88</v>
          </cell>
          <cell r="J318">
            <v>203</v>
          </cell>
        </row>
        <row r="319">
          <cell r="B319">
            <v>1</v>
          </cell>
          <cell r="C319" t="str">
            <v>GAS</v>
          </cell>
          <cell r="D319">
            <v>10</v>
          </cell>
          <cell r="E319">
            <v>321</v>
          </cell>
          <cell r="F319" t="str">
            <v>PPS Capped</v>
          </cell>
          <cell r="G319">
            <v>347.1</v>
          </cell>
          <cell r="H319">
            <v>487.65</v>
          </cell>
          <cell r="I319">
            <v>34.14</v>
          </cell>
          <cell r="J319">
            <v>1</v>
          </cell>
        </row>
        <row r="320">
          <cell r="B320">
            <v>1</v>
          </cell>
          <cell r="C320" t="str">
            <v>GAS</v>
          </cell>
          <cell r="D320">
            <v>10</v>
          </cell>
          <cell r="E320">
            <v>321</v>
          </cell>
          <cell r="F320" t="str">
            <v>PPS Fixed</v>
          </cell>
          <cell r="G320">
            <v>39932.1</v>
          </cell>
          <cell r="H320">
            <v>47370.2</v>
          </cell>
          <cell r="I320">
            <v>2519.0300000000002</v>
          </cell>
          <cell r="J320">
            <v>4</v>
          </cell>
        </row>
        <row r="321">
          <cell r="B321">
            <v>1</v>
          </cell>
          <cell r="C321" t="str">
            <v>GAS</v>
          </cell>
          <cell r="D321">
            <v>19</v>
          </cell>
          <cell r="E321">
            <v>321</v>
          </cell>
          <cell r="F321">
            <v>0</v>
          </cell>
          <cell r="G321">
            <v>2813554.5</v>
          </cell>
          <cell r="H321">
            <v>3381004.82</v>
          </cell>
          <cell r="I321">
            <v>228242.66</v>
          </cell>
          <cell r="J321">
            <v>1154</v>
          </cell>
        </row>
        <row r="322">
          <cell r="B322">
            <v>1</v>
          </cell>
          <cell r="C322" t="str">
            <v>GAS</v>
          </cell>
          <cell r="D322">
            <v>19</v>
          </cell>
          <cell r="E322">
            <v>321</v>
          </cell>
          <cell r="F322" t="str">
            <v>Dependabill</v>
          </cell>
          <cell r="G322">
            <v>714.6</v>
          </cell>
          <cell r="H322">
            <v>636.91</v>
          </cell>
          <cell r="I322">
            <v>44.58</v>
          </cell>
          <cell r="J322">
            <v>2</v>
          </cell>
        </row>
        <row r="323">
          <cell r="B323">
            <v>1</v>
          </cell>
          <cell r="C323" t="str">
            <v>GAS</v>
          </cell>
          <cell r="D323">
            <v>19</v>
          </cell>
          <cell r="E323">
            <v>321</v>
          </cell>
          <cell r="F323" t="str">
            <v>PPS Capped</v>
          </cell>
          <cell r="G323">
            <v>9826.9</v>
          </cell>
          <cell r="H323">
            <v>12692.09</v>
          </cell>
          <cell r="I323">
            <v>888.45</v>
          </cell>
          <cell r="J323">
            <v>3</v>
          </cell>
        </row>
        <row r="324">
          <cell r="B324">
            <v>1</v>
          </cell>
          <cell r="C324" t="str">
            <v>GAS</v>
          </cell>
          <cell r="D324">
            <v>19</v>
          </cell>
          <cell r="E324">
            <v>321</v>
          </cell>
          <cell r="F324" t="str">
            <v>PPS Fixed</v>
          </cell>
          <cell r="G324">
            <v>62963.6</v>
          </cell>
          <cell r="H324">
            <v>83687.53</v>
          </cell>
          <cell r="I324">
            <v>5270.9</v>
          </cell>
          <cell r="J324">
            <v>22</v>
          </cell>
        </row>
        <row r="325">
          <cell r="B325">
            <v>2</v>
          </cell>
          <cell r="C325" t="str">
            <v>GAS</v>
          </cell>
          <cell r="D325">
            <v>4</v>
          </cell>
          <cell r="E325">
            <v>321</v>
          </cell>
          <cell r="F325">
            <v>0</v>
          </cell>
          <cell r="G325">
            <v>3881684.4</v>
          </cell>
          <cell r="H325">
            <v>4531694.13</v>
          </cell>
          <cell r="I325">
            <v>266495.26</v>
          </cell>
          <cell r="J325">
            <v>6990</v>
          </cell>
        </row>
        <row r="326">
          <cell r="B326">
            <v>2</v>
          </cell>
          <cell r="C326" t="str">
            <v>GAS</v>
          </cell>
          <cell r="D326">
            <v>4</v>
          </cell>
          <cell r="E326">
            <v>321</v>
          </cell>
          <cell r="F326" t="str">
            <v>Dependabill</v>
          </cell>
          <cell r="G326">
            <v>1420</v>
          </cell>
          <cell r="H326">
            <v>967.61</v>
          </cell>
          <cell r="I326">
            <v>67.739999999999995</v>
          </cell>
          <cell r="J326">
            <v>5</v>
          </cell>
        </row>
        <row r="327">
          <cell r="B327">
            <v>2</v>
          </cell>
          <cell r="C327" t="str">
            <v>GAS</v>
          </cell>
          <cell r="D327">
            <v>4</v>
          </cell>
          <cell r="E327">
            <v>321</v>
          </cell>
          <cell r="F327" t="str">
            <v>PPS Capped</v>
          </cell>
          <cell r="G327">
            <v>18302.400000000001</v>
          </cell>
          <cell r="H327">
            <v>23013.26</v>
          </cell>
          <cell r="I327">
            <v>1070.8</v>
          </cell>
          <cell r="J327">
            <v>28</v>
          </cell>
        </row>
        <row r="328">
          <cell r="B328">
            <v>2</v>
          </cell>
          <cell r="C328" t="str">
            <v>GAS</v>
          </cell>
          <cell r="D328">
            <v>4</v>
          </cell>
          <cell r="E328">
            <v>321</v>
          </cell>
          <cell r="F328" t="str">
            <v>PPS Fixed</v>
          </cell>
          <cell r="G328">
            <v>32954.800000000003</v>
          </cell>
          <cell r="H328">
            <v>46318.1</v>
          </cell>
          <cell r="I328">
            <v>2425.2600000000002</v>
          </cell>
          <cell r="J328">
            <v>79</v>
          </cell>
        </row>
        <row r="329">
          <cell r="B329">
            <v>2</v>
          </cell>
          <cell r="C329" t="str">
            <v>GAS</v>
          </cell>
          <cell r="D329">
            <v>6</v>
          </cell>
          <cell r="E329">
            <v>321</v>
          </cell>
          <cell r="F329">
            <v>0</v>
          </cell>
          <cell r="G329">
            <v>16702632.9</v>
          </cell>
          <cell r="H329">
            <v>19537860.010000002</v>
          </cell>
          <cell r="I329">
            <v>1091797.51</v>
          </cell>
          <cell r="J329">
            <v>30499</v>
          </cell>
        </row>
        <row r="330">
          <cell r="B330">
            <v>2</v>
          </cell>
          <cell r="C330" t="str">
            <v>GAS</v>
          </cell>
          <cell r="D330">
            <v>6</v>
          </cell>
          <cell r="E330">
            <v>321</v>
          </cell>
          <cell r="F330" t="str">
            <v>Dependabill</v>
          </cell>
          <cell r="G330">
            <v>35418.1</v>
          </cell>
          <cell r="H330">
            <v>21823.95</v>
          </cell>
          <cell r="I330">
            <v>1232.75</v>
          </cell>
          <cell r="J330">
            <v>59</v>
          </cell>
        </row>
        <row r="331">
          <cell r="B331">
            <v>2</v>
          </cell>
          <cell r="C331" t="str">
            <v>GAS</v>
          </cell>
          <cell r="D331">
            <v>6</v>
          </cell>
          <cell r="E331">
            <v>321</v>
          </cell>
          <cell r="F331" t="str">
            <v>PPS Capped</v>
          </cell>
          <cell r="G331">
            <v>104800.7</v>
          </cell>
          <cell r="H331">
            <v>134488.60999999999</v>
          </cell>
          <cell r="I331">
            <v>6867.57</v>
          </cell>
          <cell r="J331">
            <v>186</v>
          </cell>
        </row>
        <row r="332">
          <cell r="B332">
            <v>2</v>
          </cell>
          <cell r="C332" t="str">
            <v>GAS</v>
          </cell>
          <cell r="D332">
            <v>6</v>
          </cell>
          <cell r="E332">
            <v>321</v>
          </cell>
          <cell r="F332" t="str">
            <v>PPS Fixed</v>
          </cell>
          <cell r="G332">
            <v>452360.9</v>
          </cell>
          <cell r="H332">
            <v>619962.61</v>
          </cell>
          <cell r="I332">
            <v>26525.67</v>
          </cell>
          <cell r="J332">
            <v>649</v>
          </cell>
        </row>
        <row r="333">
          <cell r="B333">
            <v>2</v>
          </cell>
          <cell r="C333" t="str">
            <v>GAS</v>
          </cell>
          <cell r="D333">
            <v>10</v>
          </cell>
          <cell r="E333">
            <v>321</v>
          </cell>
          <cell r="F333">
            <v>0</v>
          </cell>
          <cell r="G333">
            <v>801673</v>
          </cell>
          <cell r="H333">
            <v>849018.52</v>
          </cell>
          <cell r="I333">
            <v>58346.84</v>
          </cell>
          <cell r="J333">
            <v>247</v>
          </cell>
        </row>
        <row r="334">
          <cell r="B334">
            <v>2</v>
          </cell>
          <cell r="C334" t="str">
            <v>GAS</v>
          </cell>
          <cell r="D334">
            <v>10</v>
          </cell>
          <cell r="E334">
            <v>321</v>
          </cell>
          <cell r="F334" t="str">
            <v>PPS Capped</v>
          </cell>
          <cell r="G334">
            <v>314.39999999999998</v>
          </cell>
          <cell r="H334">
            <v>430.12</v>
          </cell>
          <cell r="I334">
            <v>30.11</v>
          </cell>
          <cell r="J334">
            <v>1</v>
          </cell>
        </row>
        <row r="335">
          <cell r="B335">
            <v>2</v>
          </cell>
          <cell r="C335" t="str">
            <v>GAS</v>
          </cell>
          <cell r="D335">
            <v>10</v>
          </cell>
          <cell r="E335">
            <v>321</v>
          </cell>
          <cell r="F335" t="str">
            <v>PPS Fixed</v>
          </cell>
          <cell r="G335">
            <v>19195.900000000001</v>
          </cell>
          <cell r="H335">
            <v>23377.31</v>
          </cell>
          <cell r="I335">
            <v>960.9</v>
          </cell>
          <cell r="J335">
            <v>5</v>
          </cell>
        </row>
        <row r="336">
          <cell r="B336">
            <v>2</v>
          </cell>
          <cell r="C336" t="str">
            <v>GAS</v>
          </cell>
          <cell r="D336">
            <v>19</v>
          </cell>
          <cell r="E336">
            <v>321</v>
          </cell>
          <cell r="F336">
            <v>0</v>
          </cell>
          <cell r="G336">
            <v>2892844</v>
          </cell>
          <cell r="H336">
            <v>3339266.99</v>
          </cell>
          <cell r="I336">
            <v>228017.66</v>
          </cell>
          <cell r="J336">
            <v>1356</v>
          </cell>
        </row>
        <row r="337">
          <cell r="B337">
            <v>2</v>
          </cell>
          <cell r="C337" t="str">
            <v>GAS</v>
          </cell>
          <cell r="D337">
            <v>19</v>
          </cell>
          <cell r="E337">
            <v>321</v>
          </cell>
          <cell r="F337" t="str">
            <v>Dependabill</v>
          </cell>
          <cell r="G337">
            <v>5213</v>
          </cell>
          <cell r="H337">
            <v>2911.61</v>
          </cell>
          <cell r="I337">
            <v>203.81</v>
          </cell>
          <cell r="J337">
            <v>3</v>
          </cell>
        </row>
        <row r="338">
          <cell r="B338">
            <v>2</v>
          </cell>
          <cell r="C338" t="str">
            <v>GAS</v>
          </cell>
          <cell r="D338">
            <v>19</v>
          </cell>
          <cell r="E338">
            <v>321</v>
          </cell>
          <cell r="F338" t="str">
            <v>PPS Capped</v>
          </cell>
          <cell r="G338">
            <v>6135.1</v>
          </cell>
          <cell r="H338">
            <v>7595.52</v>
          </cell>
          <cell r="I338">
            <v>531.69000000000005</v>
          </cell>
          <cell r="J338">
            <v>3</v>
          </cell>
        </row>
        <row r="339">
          <cell r="B339">
            <v>2</v>
          </cell>
          <cell r="C339" t="str">
            <v>GAS</v>
          </cell>
          <cell r="D339">
            <v>19</v>
          </cell>
          <cell r="E339">
            <v>321</v>
          </cell>
          <cell r="F339" t="str">
            <v>PPS Fixed</v>
          </cell>
          <cell r="G339">
            <v>62298.9</v>
          </cell>
          <cell r="H339">
            <v>82927.100000000006</v>
          </cell>
          <cell r="I339">
            <v>5102.08</v>
          </cell>
          <cell r="J339">
            <v>26</v>
          </cell>
        </row>
        <row r="340">
          <cell r="B340">
            <v>3</v>
          </cell>
          <cell r="C340" t="str">
            <v>GAS</v>
          </cell>
          <cell r="D340">
            <v>4</v>
          </cell>
          <cell r="E340">
            <v>321</v>
          </cell>
          <cell r="F340">
            <v>0</v>
          </cell>
          <cell r="G340">
            <v>2869175.1</v>
          </cell>
          <cell r="H340">
            <v>3105067.82</v>
          </cell>
          <cell r="I340">
            <v>178027.46</v>
          </cell>
          <cell r="J340">
            <v>7001</v>
          </cell>
        </row>
        <row r="341">
          <cell r="B341">
            <v>3</v>
          </cell>
          <cell r="C341" t="str">
            <v>GAS</v>
          </cell>
          <cell r="D341">
            <v>4</v>
          </cell>
          <cell r="E341">
            <v>321</v>
          </cell>
          <cell r="F341" t="str">
            <v>Dependabill</v>
          </cell>
          <cell r="G341">
            <v>1132.0999999999999</v>
          </cell>
          <cell r="H341">
            <v>967.61</v>
          </cell>
          <cell r="I341">
            <v>67.739999999999995</v>
          </cell>
          <cell r="J341">
            <v>5</v>
          </cell>
        </row>
        <row r="342">
          <cell r="B342">
            <v>3</v>
          </cell>
          <cell r="C342" t="str">
            <v>GAS</v>
          </cell>
          <cell r="D342">
            <v>4</v>
          </cell>
          <cell r="E342">
            <v>321</v>
          </cell>
          <cell r="F342" t="str">
            <v>PPS Capped</v>
          </cell>
          <cell r="G342">
            <v>13616.8</v>
          </cell>
          <cell r="H342">
            <v>16018.84</v>
          </cell>
          <cell r="I342">
            <v>808.57</v>
          </cell>
          <cell r="J342">
            <v>28</v>
          </cell>
        </row>
        <row r="343">
          <cell r="B343">
            <v>3</v>
          </cell>
          <cell r="C343" t="str">
            <v>GAS</v>
          </cell>
          <cell r="D343">
            <v>4</v>
          </cell>
          <cell r="E343">
            <v>321</v>
          </cell>
          <cell r="F343" t="str">
            <v>PPS Fixed</v>
          </cell>
          <cell r="G343">
            <v>25746</v>
          </cell>
          <cell r="H343">
            <v>36189.49</v>
          </cell>
          <cell r="I343">
            <v>1866.88</v>
          </cell>
          <cell r="J343">
            <v>77</v>
          </cell>
        </row>
        <row r="344">
          <cell r="B344">
            <v>3</v>
          </cell>
          <cell r="C344" t="str">
            <v>GAS</v>
          </cell>
          <cell r="D344">
            <v>6</v>
          </cell>
          <cell r="E344">
            <v>321</v>
          </cell>
          <cell r="F344">
            <v>0</v>
          </cell>
          <cell r="G344">
            <v>11915091.1</v>
          </cell>
          <cell r="H344">
            <v>12925210.710000001</v>
          </cell>
          <cell r="I344">
            <v>698420.42</v>
          </cell>
          <cell r="J344">
            <v>30180</v>
          </cell>
        </row>
        <row r="345">
          <cell r="B345">
            <v>3</v>
          </cell>
          <cell r="C345" t="str">
            <v>GAS</v>
          </cell>
          <cell r="D345">
            <v>6</v>
          </cell>
          <cell r="E345">
            <v>321</v>
          </cell>
          <cell r="F345" t="str">
            <v>Dependabill</v>
          </cell>
          <cell r="G345">
            <v>21347.7</v>
          </cell>
          <cell r="H345">
            <v>20937.09</v>
          </cell>
          <cell r="I345">
            <v>1170.67</v>
          </cell>
          <cell r="J345">
            <v>56</v>
          </cell>
        </row>
        <row r="346">
          <cell r="B346">
            <v>3</v>
          </cell>
          <cell r="C346" t="str">
            <v>GAS</v>
          </cell>
          <cell r="D346">
            <v>6</v>
          </cell>
          <cell r="E346">
            <v>321</v>
          </cell>
          <cell r="F346" t="str">
            <v>PPS Capped</v>
          </cell>
          <cell r="G346">
            <v>75484.399999999994</v>
          </cell>
          <cell r="H346">
            <v>90211.77</v>
          </cell>
          <cell r="I346">
            <v>4556.37</v>
          </cell>
          <cell r="J346">
            <v>188</v>
          </cell>
        </row>
        <row r="347">
          <cell r="B347">
            <v>3</v>
          </cell>
          <cell r="C347" t="str">
            <v>GAS</v>
          </cell>
          <cell r="D347">
            <v>6</v>
          </cell>
          <cell r="E347">
            <v>321</v>
          </cell>
          <cell r="F347" t="str">
            <v>PPS Fixed</v>
          </cell>
          <cell r="G347">
            <v>338559.3</v>
          </cell>
          <cell r="H347">
            <v>464003.68</v>
          </cell>
          <cell r="I347">
            <v>19305.2</v>
          </cell>
          <cell r="J347">
            <v>653</v>
          </cell>
        </row>
        <row r="348">
          <cell r="B348">
            <v>3</v>
          </cell>
          <cell r="C348" t="str">
            <v>GAS</v>
          </cell>
          <cell r="D348">
            <v>10</v>
          </cell>
          <cell r="E348">
            <v>321</v>
          </cell>
          <cell r="F348">
            <v>0</v>
          </cell>
          <cell r="G348">
            <v>-333567.59999999998</v>
          </cell>
          <cell r="H348">
            <v>-250047.49</v>
          </cell>
          <cell r="I348">
            <v>-7301.1</v>
          </cell>
          <cell r="J348">
            <v>241</v>
          </cell>
        </row>
        <row r="349">
          <cell r="B349">
            <v>3</v>
          </cell>
          <cell r="C349" t="str">
            <v>GAS</v>
          </cell>
          <cell r="D349">
            <v>10</v>
          </cell>
          <cell r="E349">
            <v>321</v>
          </cell>
          <cell r="F349" t="str">
            <v>PPS Capped</v>
          </cell>
          <cell r="G349">
            <v>256.2</v>
          </cell>
          <cell r="H349">
            <v>334.5</v>
          </cell>
          <cell r="I349">
            <v>23.42</v>
          </cell>
          <cell r="J349">
            <v>1</v>
          </cell>
        </row>
        <row r="350">
          <cell r="B350">
            <v>3</v>
          </cell>
          <cell r="C350" t="str">
            <v>GAS</v>
          </cell>
          <cell r="D350">
            <v>10</v>
          </cell>
          <cell r="E350">
            <v>321</v>
          </cell>
          <cell r="F350" t="str">
            <v>PPS Fixed</v>
          </cell>
          <cell r="G350">
            <v>16503.2</v>
          </cell>
          <cell r="H350">
            <v>20673.099999999999</v>
          </cell>
          <cell r="I350">
            <v>518.89</v>
          </cell>
          <cell r="J350">
            <v>5</v>
          </cell>
        </row>
        <row r="351">
          <cell r="B351">
            <v>3</v>
          </cell>
          <cell r="C351" t="str">
            <v>GAS</v>
          </cell>
          <cell r="D351">
            <v>19</v>
          </cell>
          <cell r="E351">
            <v>321</v>
          </cell>
          <cell r="F351">
            <v>0</v>
          </cell>
          <cell r="G351">
            <v>1666466.8</v>
          </cell>
          <cell r="H351">
            <v>1760875.99</v>
          </cell>
          <cell r="I351">
            <v>118443.76</v>
          </cell>
          <cell r="J351">
            <v>1414</v>
          </cell>
        </row>
        <row r="352">
          <cell r="B352">
            <v>3</v>
          </cell>
          <cell r="C352" t="str">
            <v>GAS</v>
          </cell>
          <cell r="D352">
            <v>19</v>
          </cell>
          <cell r="E352">
            <v>321</v>
          </cell>
          <cell r="F352" t="str">
            <v>Dependabill</v>
          </cell>
          <cell r="G352">
            <v>1408.9</v>
          </cell>
          <cell r="H352">
            <v>1774.26</v>
          </cell>
          <cell r="I352">
            <v>124.19</v>
          </cell>
          <cell r="J352">
            <v>3</v>
          </cell>
        </row>
        <row r="353">
          <cell r="B353">
            <v>3</v>
          </cell>
          <cell r="C353" t="str">
            <v>GAS</v>
          </cell>
          <cell r="D353">
            <v>19</v>
          </cell>
          <cell r="E353">
            <v>321</v>
          </cell>
          <cell r="F353" t="str">
            <v>PPS Capped</v>
          </cell>
          <cell r="G353">
            <v>3620.3</v>
          </cell>
          <cell r="H353">
            <v>4132.0200000000004</v>
          </cell>
          <cell r="I353">
            <v>289.24</v>
          </cell>
          <cell r="J353">
            <v>3</v>
          </cell>
        </row>
        <row r="354">
          <cell r="B354">
            <v>3</v>
          </cell>
          <cell r="C354" t="str">
            <v>GAS</v>
          </cell>
          <cell r="D354">
            <v>19</v>
          </cell>
          <cell r="E354">
            <v>321</v>
          </cell>
          <cell r="F354" t="str">
            <v>PPS Fixed</v>
          </cell>
          <cell r="G354">
            <v>44152.800000000003</v>
          </cell>
          <cell r="H354">
            <v>55415.93</v>
          </cell>
          <cell r="I354">
            <v>3547.64</v>
          </cell>
          <cell r="J354">
            <v>28</v>
          </cell>
        </row>
        <row r="355">
          <cell r="B355">
            <v>4</v>
          </cell>
          <cell r="C355" t="str">
            <v>GAS</v>
          </cell>
          <cell r="D355">
            <v>4</v>
          </cell>
          <cell r="E355">
            <v>321</v>
          </cell>
          <cell r="F355">
            <v>0</v>
          </cell>
          <cell r="G355">
            <v>1770940.5</v>
          </cell>
          <cell r="H355">
            <v>1508437.94</v>
          </cell>
          <cell r="I355">
            <v>84031.52</v>
          </cell>
          <cell r="J355">
            <v>6969</v>
          </cell>
        </row>
        <row r="356">
          <cell r="B356">
            <v>4</v>
          </cell>
          <cell r="C356" t="str">
            <v>GAS</v>
          </cell>
          <cell r="D356">
            <v>4</v>
          </cell>
          <cell r="E356">
            <v>321</v>
          </cell>
          <cell r="F356" t="str">
            <v>Dependabill</v>
          </cell>
          <cell r="G356">
            <v>620.79999999999995</v>
          </cell>
          <cell r="H356">
            <v>967.61</v>
          </cell>
          <cell r="I356">
            <v>67.739999999999995</v>
          </cell>
          <cell r="J356">
            <v>5</v>
          </cell>
        </row>
        <row r="357">
          <cell r="B357">
            <v>4</v>
          </cell>
          <cell r="C357" t="str">
            <v>GAS</v>
          </cell>
          <cell r="D357">
            <v>4</v>
          </cell>
          <cell r="E357">
            <v>321</v>
          </cell>
          <cell r="F357" t="str">
            <v>PPS Capped</v>
          </cell>
          <cell r="G357">
            <v>8066.4</v>
          </cell>
          <cell r="H357">
            <v>7719.79</v>
          </cell>
          <cell r="I357">
            <v>388.6</v>
          </cell>
          <cell r="J357">
            <v>28</v>
          </cell>
        </row>
        <row r="358">
          <cell r="B358">
            <v>4</v>
          </cell>
          <cell r="C358" t="str">
            <v>GAS</v>
          </cell>
          <cell r="D358">
            <v>4</v>
          </cell>
          <cell r="E358">
            <v>321</v>
          </cell>
          <cell r="F358" t="str">
            <v>PPS Fixed</v>
          </cell>
          <cell r="G358">
            <v>15501.4</v>
          </cell>
          <cell r="H358">
            <v>23131.55</v>
          </cell>
          <cell r="I358">
            <v>1144.74</v>
          </cell>
          <cell r="J358">
            <v>78</v>
          </cell>
        </row>
        <row r="359">
          <cell r="B359">
            <v>4</v>
          </cell>
          <cell r="C359" t="str">
            <v>GAS</v>
          </cell>
          <cell r="D359">
            <v>6</v>
          </cell>
          <cell r="E359">
            <v>321</v>
          </cell>
          <cell r="F359">
            <v>0</v>
          </cell>
          <cell r="G359">
            <v>6914140.9000000004</v>
          </cell>
          <cell r="H359">
            <v>5909966.2699999996</v>
          </cell>
          <cell r="I359">
            <v>301086.15000000002</v>
          </cell>
          <cell r="J359">
            <v>29997</v>
          </cell>
        </row>
        <row r="360">
          <cell r="B360">
            <v>4</v>
          </cell>
          <cell r="C360" t="str">
            <v>GAS</v>
          </cell>
          <cell r="D360">
            <v>6</v>
          </cell>
          <cell r="E360">
            <v>321</v>
          </cell>
          <cell r="F360" t="str">
            <v>Dependabill</v>
          </cell>
          <cell r="G360">
            <v>16089.6</v>
          </cell>
          <cell r="H360">
            <v>20895.36</v>
          </cell>
          <cell r="I360">
            <v>1167.76</v>
          </cell>
          <cell r="J360">
            <v>60</v>
          </cell>
        </row>
        <row r="361">
          <cell r="B361">
            <v>4</v>
          </cell>
          <cell r="C361" t="str">
            <v>GAS</v>
          </cell>
          <cell r="D361">
            <v>6</v>
          </cell>
          <cell r="E361">
            <v>321</v>
          </cell>
          <cell r="F361" t="str">
            <v>PPS Capped</v>
          </cell>
          <cell r="G361">
            <v>85369.2</v>
          </cell>
          <cell r="H361">
            <v>92020.79</v>
          </cell>
          <cell r="I361">
            <v>2649.85</v>
          </cell>
          <cell r="J361">
            <v>188</v>
          </cell>
        </row>
        <row r="362">
          <cell r="B362">
            <v>4</v>
          </cell>
          <cell r="C362" t="str">
            <v>GAS</v>
          </cell>
          <cell r="D362">
            <v>6</v>
          </cell>
          <cell r="E362">
            <v>321</v>
          </cell>
          <cell r="F362" t="str">
            <v>PPS Fixed</v>
          </cell>
          <cell r="G362">
            <v>220035.8</v>
          </cell>
          <cell r="H362">
            <v>293950.28999999998</v>
          </cell>
          <cell r="I362">
            <v>11708.62</v>
          </cell>
          <cell r="J362">
            <v>657</v>
          </cell>
        </row>
        <row r="363">
          <cell r="B363">
            <v>4</v>
          </cell>
          <cell r="C363" t="str">
            <v>GAS</v>
          </cell>
          <cell r="D363">
            <v>10</v>
          </cell>
          <cell r="E363">
            <v>321</v>
          </cell>
          <cell r="F363">
            <v>0</v>
          </cell>
          <cell r="G363">
            <v>250627.1</v>
          </cell>
          <cell r="H363">
            <v>269507.64</v>
          </cell>
          <cell r="I363">
            <v>9331.74</v>
          </cell>
          <cell r="J363">
            <v>236</v>
          </cell>
        </row>
        <row r="364">
          <cell r="B364">
            <v>4</v>
          </cell>
          <cell r="C364" t="str">
            <v>GAS</v>
          </cell>
          <cell r="D364">
            <v>10</v>
          </cell>
          <cell r="E364">
            <v>321</v>
          </cell>
          <cell r="F364" t="str">
            <v>PPS Capped</v>
          </cell>
          <cell r="G364">
            <v>118</v>
          </cell>
          <cell r="H364">
            <v>146.66999999999999</v>
          </cell>
          <cell r="I364">
            <v>10.27</v>
          </cell>
          <cell r="J364">
            <v>1</v>
          </cell>
        </row>
        <row r="365">
          <cell r="B365">
            <v>4</v>
          </cell>
          <cell r="C365" t="str">
            <v>GAS</v>
          </cell>
          <cell r="D365">
            <v>10</v>
          </cell>
          <cell r="E365">
            <v>321</v>
          </cell>
          <cell r="F365" t="str">
            <v>PPS Fixed</v>
          </cell>
          <cell r="G365">
            <v>9545.5</v>
          </cell>
          <cell r="H365">
            <v>10330.33</v>
          </cell>
          <cell r="I365">
            <v>174</v>
          </cell>
          <cell r="J365">
            <v>6</v>
          </cell>
        </row>
        <row r="366">
          <cell r="B366">
            <v>4</v>
          </cell>
          <cell r="C366" t="str">
            <v>GAS</v>
          </cell>
          <cell r="D366">
            <v>19</v>
          </cell>
          <cell r="E366">
            <v>321</v>
          </cell>
          <cell r="F366">
            <v>0</v>
          </cell>
          <cell r="G366">
            <v>1050089.1000000001</v>
          </cell>
          <cell r="H366">
            <v>854515.73</v>
          </cell>
          <cell r="I366">
            <v>57701.16</v>
          </cell>
          <cell r="J366">
            <v>1404</v>
          </cell>
        </row>
        <row r="367">
          <cell r="B367">
            <v>4</v>
          </cell>
          <cell r="C367" t="str">
            <v>GAS</v>
          </cell>
          <cell r="D367">
            <v>19</v>
          </cell>
          <cell r="E367">
            <v>321</v>
          </cell>
          <cell r="F367" t="str">
            <v>Dependabill</v>
          </cell>
          <cell r="G367">
            <v>1064.7</v>
          </cell>
          <cell r="H367">
            <v>1774.26</v>
          </cell>
          <cell r="I367">
            <v>124.19</v>
          </cell>
          <cell r="J367">
            <v>3</v>
          </cell>
        </row>
        <row r="368">
          <cell r="B368">
            <v>4</v>
          </cell>
          <cell r="C368" t="str">
            <v>GAS</v>
          </cell>
          <cell r="D368">
            <v>19</v>
          </cell>
          <cell r="E368">
            <v>321</v>
          </cell>
          <cell r="F368" t="str">
            <v>PPS Capped</v>
          </cell>
          <cell r="G368">
            <v>1594.5</v>
          </cell>
          <cell r="H368">
            <v>1355.45</v>
          </cell>
          <cell r="I368">
            <v>94.88</v>
          </cell>
          <cell r="J368">
            <v>3</v>
          </cell>
        </row>
        <row r="369">
          <cell r="B369">
            <v>4</v>
          </cell>
          <cell r="C369" t="str">
            <v>GAS</v>
          </cell>
          <cell r="D369">
            <v>19</v>
          </cell>
          <cell r="E369">
            <v>321</v>
          </cell>
          <cell r="F369" t="str">
            <v>PPS Fixed</v>
          </cell>
          <cell r="G369">
            <v>11602.7</v>
          </cell>
          <cell r="H369">
            <v>16428.29</v>
          </cell>
          <cell r="I369">
            <v>907.49</v>
          </cell>
          <cell r="J369">
            <v>29</v>
          </cell>
        </row>
        <row r="370">
          <cell r="B370">
            <v>5</v>
          </cell>
          <cell r="C370" t="str">
            <v>GAS</v>
          </cell>
          <cell r="D370">
            <v>4</v>
          </cell>
          <cell r="E370">
            <v>321</v>
          </cell>
          <cell r="F370">
            <v>0</v>
          </cell>
          <cell r="G370">
            <v>1027389.3</v>
          </cell>
          <cell r="H370">
            <v>602472.77</v>
          </cell>
          <cell r="I370">
            <v>35800.6</v>
          </cell>
          <cell r="J370">
            <v>6869</v>
          </cell>
        </row>
        <row r="371">
          <cell r="B371">
            <v>5</v>
          </cell>
          <cell r="C371" t="str">
            <v>GAS</v>
          </cell>
          <cell r="D371">
            <v>4</v>
          </cell>
          <cell r="E371">
            <v>321</v>
          </cell>
          <cell r="F371" t="str">
            <v>Dependabill</v>
          </cell>
          <cell r="G371">
            <v>313.2</v>
          </cell>
          <cell r="H371">
            <v>943.12</v>
          </cell>
          <cell r="I371">
            <v>66.02</v>
          </cell>
          <cell r="J371">
            <v>5</v>
          </cell>
        </row>
        <row r="372">
          <cell r="B372">
            <v>5</v>
          </cell>
          <cell r="C372" t="str">
            <v>GAS</v>
          </cell>
          <cell r="D372">
            <v>4</v>
          </cell>
          <cell r="E372">
            <v>321</v>
          </cell>
          <cell r="F372" t="str">
            <v>PPS Capped</v>
          </cell>
          <cell r="G372">
            <v>4349.3999999999996</v>
          </cell>
          <cell r="H372">
            <v>3051.37</v>
          </cell>
          <cell r="I372">
            <v>168.64</v>
          </cell>
          <cell r="J372">
            <v>28</v>
          </cell>
        </row>
        <row r="373">
          <cell r="B373">
            <v>5</v>
          </cell>
          <cell r="C373" t="str">
            <v>GAS</v>
          </cell>
          <cell r="D373">
            <v>4</v>
          </cell>
          <cell r="E373">
            <v>321</v>
          </cell>
          <cell r="F373" t="str">
            <v>PPS Fixed</v>
          </cell>
          <cell r="G373">
            <v>13248.6</v>
          </cell>
          <cell r="H373">
            <v>17684.45</v>
          </cell>
          <cell r="I373">
            <v>724.71</v>
          </cell>
          <cell r="J373">
            <v>82</v>
          </cell>
        </row>
        <row r="374">
          <cell r="B374">
            <v>5</v>
          </cell>
          <cell r="C374" t="str">
            <v>GAS</v>
          </cell>
          <cell r="D374">
            <v>6</v>
          </cell>
          <cell r="E374">
            <v>321</v>
          </cell>
          <cell r="F374">
            <v>0</v>
          </cell>
          <cell r="G374">
            <v>3471503.2</v>
          </cell>
          <cell r="H374">
            <v>2146217.0099999998</v>
          </cell>
          <cell r="I374">
            <v>116687.21</v>
          </cell>
          <cell r="J374">
            <v>29683</v>
          </cell>
        </row>
        <row r="375">
          <cell r="B375">
            <v>5</v>
          </cell>
          <cell r="C375" t="str">
            <v>GAS</v>
          </cell>
          <cell r="D375">
            <v>6</v>
          </cell>
          <cell r="E375">
            <v>321</v>
          </cell>
          <cell r="F375" t="str">
            <v>Dependabill</v>
          </cell>
          <cell r="G375">
            <v>4562.2</v>
          </cell>
          <cell r="H375">
            <v>20441.84</v>
          </cell>
          <cell r="I375">
            <v>1139.1199999999999</v>
          </cell>
          <cell r="J375">
            <v>58</v>
          </cell>
        </row>
        <row r="376">
          <cell r="B376">
            <v>5</v>
          </cell>
          <cell r="C376" t="str">
            <v>GAS</v>
          </cell>
          <cell r="D376">
            <v>6</v>
          </cell>
          <cell r="E376">
            <v>321</v>
          </cell>
          <cell r="F376" t="str">
            <v>PPS Capped</v>
          </cell>
          <cell r="G376">
            <v>29425.3</v>
          </cell>
          <cell r="H376">
            <v>21642.46</v>
          </cell>
          <cell r="I376">
            <v>1087.6099999999999</v>
          </cell>
          <cell r="J376">
            <v>183</v>
          </cell>
        </row>
        <row r="377">
          <cell r="B377">
            <v>5</v>
          </cell>
          <cell r="C377" t="str">
            <v>GAS</v>
          </cell>
          <cell r="D377">
            <v>6</v>
          </cell>
          <cell r="E377">
            <v>321</v>
          </cell>
          <cell r="F377" t="str">
            <v>PPS Fixed</v>
          </cell>
          <cell r="G377">
            <v>117537.7</v>
          </cell>
          <cell r="H377">
            <v>157568.67000000001</v>
          </cell>
          <cell r="I377">
            <v>6611.26</v>
          </cell>
          <cell r="J377">
            <v>665</v>
          </cell>
        </row>
        <row r="378">
          <cell r="B378">
            <v>5</v>
          </cell>
          <cell r="C378" t="str">
            <v>GAS</v>
          </cell>
          <cell r="D378">
            <v>10</v>
          </cell>
          <cell r="E378">
            <v>321</v>
          </cell>
          <cell r="F378">
            <v>0</v>
          </cell>
          <cell r="G378">
            <v>158797</v>
          </cell>
          <cell r="H378">
            <v>94924.78</v>
          </cell>
          <cell r="I378">
            <v>3114.81</v>
          </cell>
          <cell r="J378">
            <v>229</v>
          </cell>
        </row>
        <row r="379">
          <cell r="B379">
            <v>5</v>
          </cell>
          <cell r="C379" t="str">
            <v>GAS</v>
          </cell>
          <cell r="D379">
            <v>10</v>
          </cell>
          <cell r="E379">
            <v>321</v>
          </cell>
          <cell r="F379" t="str">
            <v>PPS Capped</v>
          </cell>
          <cell r="G379">
            <v>84.9</v>
          </cell>
          <cell r="H379">
            <v>71.760000000000005</v>
          </cell>
          <cell r="I379">
            <v>5.0199999999999996</v>
          </cell>
          <cell r="J379">
            <v>1</v>
          </cell>
        </row>
        <row r="380">
          <cell r="B380">
            <v>5</v>
          </cell>
          <cell r="C380" t="str">
            <v>GAS</v>
          </cell>
          <cell r="D380">
            <v>10</v>
          </cell>
          <cell r="E380">
            <v>321</v>
          </cell>
          <cell r="F380" t="str">
            <v>PPS Fixed</v>
          </cell>
          <cell r="G380">
            <v>5926.8</v>
          </cell>
          <cell r="H380">
            <v>6370.15</v>
          </cell>
          <cell r="I380">
            <v>108.8</v>
          </cell>
          <cell r="J380">
            <v>4</v>
          </cell>
        </row>
        <row r="381">
          <cell r="B381">
            <v>5</v>
          </cell>
          <cell r="C381" t="str">
            <v>GAS</v>
          </cell>
          <cell r="D381">
            <v>19</v>
          </cell>
          <cell r="E381">
            <v>321</v>
          </cell>
          <cell r="F381">
            <v>0</v>
          </cell>
          <cell r="G381">
            <v>429042.7</v>
          </cell>
          <cell r="H381">
            <v>274373.93</v>
          </cell>
          <cell r="I381">
            <v>18428.34</v>
          </cell>
          <cell r="J381">
            <v>1393</v>
          </cell>
        </row>
        <row r="382">
          <cell r="B382">
            <v>5</v>
          </cell>
          <cell r="C382" t="str">
            <v>GAS</v>
          </cell>
          <cell r="D382">
            <v>19</v>
          </cell>
          <cell r="E382">
            <v>321</v>
          </cell>
          <cell r="F382" t="str">
            <v>Dependabill</v>
          </cell>
          <cell r="G382">
            <v>211.2</v>
          </cell>
          <cell r="H382">
            <v>1385.72</v>
          </cell>
          <cell r="I382">
            <v>97</v>
          </cell>
          <cell r="J382">
            <v>3</v>
          </cell>
        </row>
        <row r="383">
          <cell r="B383">
            <v>5</v>
          </cell>
          <cell r="C383" t="str">
            <v>GAS</v>
          </cell>
          <cell r="D383">
            <v>19</v>
          </cell>
          <cell r="E383">
            <v>321</v>
          </cell>
          <cell r="F383" t="str">
            <v>PPS Capped</v>
          </cell>
          <cell r="G383">
            <v>220.2</v>
          </cell>
          <cell r="H383">
            <v>168.49</v>
          </cell>
          <cell r="I383">
            <v>11.79</v>
          </cell>
          <cell r="J383">
            <v>3</v>
          </cell>
        </row>
        <row r="384">
          <cell r="B384">
            <v>5</v>
          </cell>
          <cell r="C384" t="str">
            <v>GAS</v>
          </cell>
          <cell r="D384">
            <v>19</v>
          </cell>
          <cell r="E384">
            <v>321</v>
          </cell>
          <cell r="F384" t="str">
            <v>PPS Fixed</v>
          </cell>
          <cell r="G384">
            <v>7872</v>
          </cell>
          <cell r="H384">
            <v>10149.11</v>
          </cell>
          <cell r="I384">
            <v>594.24</v>
          </cell>
          <cell r="J384">
            <v>29</v>
          </cell>
        </row>
        <row r="385">
          <cell r="B385">
            <v>6</v>
          </cell>
          <cell r="C385" t="str">
            <v>GAS</v>
          </cell>
          <cell r="D385">
            <v>4</v>
          </cell>
          <cell r="E385">
            <v>321</v>
          </cell>
          <cell r="F385">
            <v>0</v>
          </cell>
          <cell r="G385">
            <v>602664.1</v>
          </cell>
          <cell r="H385">
            <v>382286.74</v>
          </cell>
          <cell r="I385">
            <v>22985.5</v>
          </cell>
          <cell r="J385">
            <v>6792</v>
          </cell>
        </row>
        <row r="386">
          <cell r="B386">
            <v>6</v>
          </cell>
          <cell r="C386" t="str">
            <v>GAS</v>
          </cell>
          <cell r="D386">
            <v>4</v>
          </cell>
          <cell r="E386">
            <v>321</v>
          </cell>
          <cell r="F386" t="str">
            <v>Dependabill</v>
          </cell>
          <cell r="G386">
            <v>127</v>
          </cell>
          <cell r="H386">
            <v>943.12</v>
          </cell>
          <cell r="I386">
            <v>66.02</v>
          </cell>
          <cell r="J386">
            <v>5</v>
          </cell>
        </row>
        <row r="387">
          <cell r="B387">
            <v>6</v>
          </cell>
          <cell r="C387" t="str">
            <v>GAS</v>
          </cell>
          <cell r="D387">
            <v>4</v>
          </cell>
          <cell r="E387">
            <v>321</v>
          </cell>
          <cell r="F387" t="str">
            <v>PPS Capped</v>
          </cell>
          <cell r="G387">
            <v>2127.4</v>
          </cell>
          <cell r="H387">
            <v>1630.34</v>
          </cell>
          <cell r="I387">
            <v>98.36</v>
          </cell>
          <cell r="J387">
            <v>28</v>
          </cell>
        </row>
        <row r="388">
          <cell r="B388">
            <v>6</v>
          </cell>
          <cell r="C388" t="str">
            <v>GAS</v>
          </cell>
          <cell r="D388">
            <v>4</v>
          </cell>
          <cell r="E388">
            <v>321</v>
          </cell>
          <cell r="F388" t="str">
            <v>PPS Fixed</v>
          </cell>
          <cell r="G388">
            <v>11130.3</v>
          </cell>
          <cell r="H388">
            <v>14863.82</v>
          </cell>
          <cell r="I388">
            <v>498.76</v>
          </cell>
          <cell r="J388">
            <v>90</v>
          </cell>
        </row>
        <row r="389">
          <cell r="B389">
            <v>6</v>
          </cell>
          <cell r="C389" t="str">
            <v>GAS</v>
          </cell>
          <cell r="D389">
            <v>6</v>
          </cell>
          <cell r="E389">
            <v>321</v>
          </cell>
          <cell r="F389">
            <v>0</v>
          </cell>
          <cell r="G389">
            <v>1413780.6</v>
          </cell>
          <cell r="H389">
            <v>981025.47</v>
          </cell>
          <cell r="I389">
            <v>55986.55</v>
          </cell>
          <cell r="J389">
            <v>29391</v>
          </cell>
        </row>
        <row r="390">
          <cell r="B390">
            <v>6</v>
          </cell>
          <cell r="C390" t="str">
            <v>GAS</v>
          </cell>
          <cell r="D390">
            <v>6</v>
          </cell>
          <cell r="E390">
            <v>321</v>
          </cell>
          <cell r="F390" t="str">
            <v>Dependabill</v>
          </cell>
          <cell r="G390">
            <v>1720.6</v>
          </cell>
          <cell r="H390">
            <v>18928</v>
          </cell>
          <cell r="I390">
            <v>1033.1500000000001</v>
          </cell>
          <cell r="J390">
            <v>58</v>
          </cell>
        </row>
        <row r="391">
          <cell r="B391">
            <v>6</v>
          </cell>
          <cell r="C391" t="str">
            <v>GAS</v>
          </cell>
          <cell r="D391">
            <v>6</v>
          </cell>
          <cell r="E391">
            <v>321</v>
          </cell>
          <cell r="F391" t="str">
            <v>PPS Capped</v>
          </cell>
          <cell r="G391">
            <v>10746.5</v>
          </cell>
          <cell r="H391">
            <v>8659.4</v>
          </cell>
          <cell r="I391">
            <v>415.19</v>
          </cell>
          <cell r="J391">
            <v>182</v>
          </cell>
        </row>
        <row r="392">
          <cell r="B392">
            <v>6</v>
          </cell>
          <cell r="C392" t="str">
            <v>GAS</v>
          </cell>
          <cell r="D392">
            <v>6</v>
          </cell>
          <cell r="E392">
            <v>321</v>
          </cell>
          <cell r="F392" t="str">
            <v>PPS Fixed</v>
          </cell>
          <cell r="G392">
            <v>43572.6</v>
          </cell>
          <cell r="H392">
            <v>57861.06</v>
          </cell>
          <cell r="I392">
            <v>2736.26</v>
          </cell>
          <cell r="J392">
            <v>672</v>
          </cell>
        </row>
        <row r="393">
          <cell r="B393">
            <v>6</v>
          </cell>
          <cell r="C393" t="str">
            <v>GAS</v>
          </cell>
          <cell r="D393">
            <v>10</v>
          </cell>
          <cell r="E393">
            <v>321</v>
          </cell>
          <cell r="F393">
            <v>0</v>
          </cell>
          <cell r="G393">
            <v>564671.9</v>
          </cell>
          <cell r="H393">
            <v>290474.56</v>
          </cell>
          <cell r="I393">
            <v>16358.47</v>
          </cell>
          <cell r="J393">
            <v>229</v>
          </cell>
        </row>
        <row r="394">
          <cell r="B394">
            <v>6</v>
          </cell>
          <cell r="C394" t="str">
            <v>GAS</v>
          </cell>
          <cell r="D394">
            <v>10</v>
          </cell>
          <cell r="E394">
            <v>321</v>
          </cell>
          <cell r="F394" t="str">
            <v>PPS Capped</v>
          </cell>
          <cell r="G394">
            <v>6</v>
          </cell>
          <cell r="H394">
            <v>7.63</v>
          </cell>
          <cell r="I394">
            <v>0.53</v>
          </cell>
          <cell r="J394">
            <v>1</v>
          </cell>
        </row>
        <row r="395">
          <cell r="B395">
            <v>6</v>
          </cell>
          <cell r="C395" t="str">
            <v>GAS</v>
          </cell>
          <cell r="D395">
            <v>10</v>
          </cell>
          <cell r="E395">
            <v>321</v>
          </cell>
          <cell r="F395" t="str">
            <v>PPS Fixed</v>
          </cell>
          <cell r="G395">
            <v>4276.2</v>
          </cell>
          <cell r="H395">
            <v>4351.21</v>
          </cell>
          <cell r="I395">
            <v>2.34</v>
          </cell>
          <cell r="J395">
            <v>5</v>
          </cell>
        </row>
        <row r="396">
          <cell r="B396">
            <v>6</v>
          </cell>
          <cell r="C396" t="str">
            <v>GAS</v>
          </cell>
          <cell r="D396">
            <v>19</v>
          </cell>
          <cell r="E396">
            <v>321</v>
          </cell>
          <cell r="F396">
            <v>0</v>
          </cell>
          <cell r="G396">
            <v>-39758.9</v>
          </cell>
          <cell r="H396">
            <v>-105373.09</v>
          </cell>
          <cell r="I396">
            <v>-8033.55</v>
          </cell>
          <cell r="J396">
            <v>1377</v>
          </cell>
        </row>
        <row r="397">
          <cell r="B397">
            <v>6</v>
          </cell>
          <cell r="C397" t="str">
            <v>GAS</v>
          </cell>
          <cell r="D397">
            <v>19</v>
          </cell>
          <cell r="E397">
            <v>321</v>
          </cell>
          <cell r="F397" t="str">
            <v>Dependabill</v>
          </cell>
          <cell r="G397">
            <v>26.1</v>
          </cell>
          <cell r="H397">
            <v>1385.72</v>
          </cell>
          <cell r="I397">
            <v>97</v>
          </cell>
          <cell r="J397">
            <v>3</v>
          </cell>
        </row>
        <row r="398">
          <cell r="B398">
            <v>6</v>
          </cell>
          <cell r="C398" t="str">
            <v>GAS</v>
          </cell>
          <cell r="D398">
            <v>19</v>
          </cell>
          <cell r="E398">
            <v>321</v>
          </cell>
          <cell r="F398" t="str">
            <v>PPS Capped</v>
          </cell>
          <cell r="G398">
            <v>55.9</v>
          </cell>
          <cell r="H398">
            <v>58.59</v>
          </cell>
          <cell r="I398">
            <v>4.0999999999999996</v>
          </cell>
          <cell r="J398">
            <v>3</v>
          </cell>
        </row>
        <row r="399">
          <cell r="B399">
            <v>6</v>
          </cell>
          <cell r="C399" t="str">
            <v>GAS</v>
          </cell>
          <cell r="D399">
            <v>19</v>
          </cell>
          <cell r="E399">
            <v>321</v>
          </cell>
          <cell r="F399" t="str">
            <v>PPS Fixed</v>
          </cell>
          <cell r="G399">
            <v>2539.6999999999998</v>
          </cell>
          <cell r="H399">
            <v>3339.95</v>
          </cell>
          <cell r="I399">
            <v>178.45</v>
          </cell>
          <cell r="J399">
            <v>30</v>
          </cell>
        </row>
        <row r="400">
          <cell r="B400">
            <v>7</v>
          </cell>
          <cell r="C400" t="str">
            <v>GAS</v>
          </cell>
          <cell r="D400">
            <v>4</v>
          </cell>
          <cell r="E400">
            <v>321</v>
          </cell>
          <cell r="F400">
            <v>0</v>
          </cell>
          <cell r="G400">
            <v>459206.40000000002</v>
          </cell>
          <cell r="H400">
            <v>330251.5</v>
          </cell>
          <cell r="I400">
            <v>19518.939999999999</v>
          </cell>
          <cell r="J400">
            <v>6697</v>
          </cell>
        </row>
        <row r="401">
          <cell r="B401">
            <v>7</v>
          </cell>
          <cell r="C401" t="str">
            <v>GAS</v>
          </cell>
          <cell r="D401">
            <v>4</v>
          </cell>
          <cell r="E401">
            <v>321</v>
          </cell>
          <cell r="F401" t="str">
            <v>Dependabill</v>
          </cell>
          <cell r="G401">
            <v>82.3</v>
          </cell>
          <cell r="H401">
            <v>943.12</v>
          </cell>
          <cell r="I401">
            <v>66.02</v>
          </cell>
          <cell r="J401">
            <v>5</v>
          </cell>
        </row>
        <row r="402">
          <cell r="B402">
            <v>7</v>
          </cell>
          <cell r="C402" t="str">
            <v>GAS</v>
          </cell>
          <cell r="D402">
            <v>4</v>
          </cell>
          <cell r="E402">
            <v>321</v>
          </cell>
          <cell r="F402" t="str">
            <v>PPS Capped</v>
          </cell>
          <cell r="G402">
            <v>1470.3</v>
          </cell>
          <cell r="H402">
            <v>1191.44</v>
          </cell>
          <cell r="I402">
            <v>70.3</v>
          </cell>
          <cell r="J402">
            <v>27</v>
          </cell>
        </row>
        <row r="403">
          <cell r="B403">
            <v>7</v>
          </cell>
          <cell r="C403" t="str">
            <v>GAS</v>
          </cell>
          <cell r="D403">
            <v>4</v>
          </cell>
          <cell r="E403">
            <v>321</v>
          </cell>
          <cell r="F403" t="str">
            <v>PPS Fixed</v>
          </cell>
          <cell r="G403">
            <v>7857.9</v>
          </cell>
          <cell r="H403">
            <v>9130.92</v>
          </cell>
          <cell r="I403">
            <v>473.94</v>
          </cell>
          <cell r="J403">
            <v>93</v>
          </cell>
        </row>
        <row r="404">
          <cell r="B404">
            <v>7</v>
          </cell>
          <cell r="C404" t="str">
            <v>GAS</v>
          </cell>
          <cell r="D404">
            <v>6</v>
          </cell>
          <cell r="E404">
            <v>321</v>
          </cell>
          <cell r="F404">
            <v>0</v>
          </cell>
          <cell r="G404">
            <v>1162287.3999999999</v>
          </cell>
          <cell r="H404">
            <v>884624.62</v>
          </cell>
          <cell r="I404">
            <v>50842.1</v>
          </cell>
          <cell r="J404">
            <v>29153</v>
          </cell>
        </row>
        <row r="405">
          <cell r="B405">
            <v>7</v>
          </cell>
          <cell r="C405" t="str">
            <v>GAS</v>
          </cell>
          <cell r="D405">
            <v>6</v>
          </cell>
          <cell r="E405">
            <v>321</v>
          </cell>
          <cell r="F405" t="str">
            <v>Dependabill</v>
          </cell>
          <cell r="G405">
            <v>1374</v>
          </cell>
          <cell r="H405">
            <v>20103.2</v>
          </cell>
          <cell r="I405">
            <v>1147.27</v>
          </cell>
          <cell r="J405">
            <v>60</v>
          </cell>
        </row>
        <row r="406">
          <cell r="B406">
            <v>7</v>
          </cell>
          <cell r="C406" t="str">
            <v>GAS</v>
          </cell>
          <cell r="D406">
            <v>6</v>
          </cell>
          <cell r="E406">
            <v>321</v>
          </cell>
          <cell r="F406" t="str">
            <v>PPS Capped</v>
          </cell>
          <cell r="G406">
            <v>-17152.3</v>
          </cell>
          <cell r="H406">
            <v>-24335.88</v>
          </cell>
          <cell r="I406">
            <v>271.79000000000002</v>
          </cell>
          <cell r="J406">
            <v>174</v>
          </cell>
        </row>
        <row r="407">
          <cell r="B407">
            <v>7</v>
          </cell>
          <cell r="C407" t="str">
            <v>GAS</v>
          </cell>
          <cell r="D407">
            <v>6</v>
          </cell>
          <cell r="E407">
            <v>321</v>
          </cell>
          <cell r="F407" t="str">
            <v>PPS Fixed</v>
          </cell>
          <cell r="G407">
            <v>32440.6</v>
          </cell>
          <cell r="H407">
            <v>43367.29</v>
          </cell>
          <cell r="I407">
            <v>2374.2399999999998</v>
          </cell>
          <cell r="J407">
            <v>675</v>
          </cell>
        </row>
        <row r="408">
          <cell r="B408">
            <v>7</v>
          </cell>
          <cell r="C408" t="str">
            <v>GAS</v>
          </cell>
          <cell r="D408">
            <v>10</v>
          </cell>
          <cell r="E408">
            <v>321</v>
          </cell>
          <cell r="F408">
            <v>0</v>
          </cell>
          <cell r="G408">
            <v>314940.2</v>
          </cell>
          <cell r="H408">
            <v>186204.31</v>
          </cell>
          <cell r="I408">
            <v>1649.78</v>
          </cell>
          <cell r="J408">
            <v>236</v>
          </cell>
        </row>
        <row r="409">
          <cell r="B409">
            <v>7</v>
          </cell>
          <cell r="C409" t="str">
            <v>GAS</v>
          </cell>
          <cell r="D409">
            <v>10</v>
          </cell>
          <cell r="E409">
            <v>321</v>
          </cell>
          <cell r="F409" t="str">
            <v>PPS Capped</v>
          </cell>
          <cell r="G409">
            <v>13</v>
          </cell>
          <cell r="H409">
            <v>15.19</v>
          </cell>
          <cell r="I409">
            <v>1.06</v>
          </cell>
          <cell r="J409">
            <v>1</v>
          </cell>
        </row>
        <row r="410">
          <cell r="B410">
            <v>7</v>
          </cell>
          <cell r="C410" t="str">
            <v>GAS</v>
          </cell>
          <cell r="D410">
            <v>10</v>
          </cell>
          <cell r="E410">
            <v>321</v>
          </cell>
          <cell r="F410" t="str">
            <v>PPS Fixed</v>
          </cell>
          <cell r="G410">
            <v>32502.6</v>
          </cell>
          <cell r="H410">
            <v>32907.519999999997</v>
          </cell>
          <cell r="I410">
            <v>1911.2</v>
          </cell>
          <cell r="J410">
            <v>6</v>
          </cell>
        </row>
        <row r="411">
          <cell r="B411">
            <v>7</v>
          </cell>
          <cell r="C411" t="str">
            <v>GAS</v>
          </cell>
          <cell r="D411">
            <v>19</v>
          </cell>
          <cell r="E411">
            <v>321</v>
          </cell>
          <cell r="F411">
            <v>0</v>
          </cell>
          <cell r="G411">
            <v>94704.7</v>
          </cell>
          <cell r="H411">
            <v>64678.42</v>
          </cell>
          <cell r="I411">
            <v>3273.91</v>
          </cell>
          <cell r="J411">
            <v>1350</v>
          </cell>
        </row>
        <row r="412">
          <cell r="B412">
            <v>7</v>
          </cell>
          <cell r="C412" t="str">
            <v>GAS</v>
          </cell>
          <cell r="D412">
            <v>19</v>
          </cell>
          <cell r="E412">
            <v>321</v>
          </cell>
          <cell r="F412" t="str">
            <v>Dependabill</v>
          </cell>
          <cell r="G412">
            <v>19</v>
          </cell>
          <cell r="H412">
            <v>1481.11</v>
          </cell>
          <cell r="I412">
            <v>103.68</v>
          </cell>
          <cell r="J412">
            <v>4</v>
          </cell>
        </row>
        <row r="413">
          <cell r="B413">
            <v>7</v>
          </cell>
          <cell r="C413" t="str">
            <v>GAS</v>
          </cell>
          <cell r="D413">
            <v>19</v>
          </cell>
          <cell r="E413">
            <v>321</v>
          </cell>
          <cell r="F413" t="str">
            <v>PPS Capped</v>
          </cell>
          <cell r="G413">
            <v>49.6</v>
          </cell>
          <cell r="H413">
            <v>52.01</v>
          </cell>
          <cell r="I413">
            <v>3.64</v>
          </cell>
          <cell r="J413">
            <v>3</v>
          </cell>
        </row>
        <row r="414">
          <cell r="B414">
            <v>7</v>
          </cell>
          <cell r="C414" t="str">
            <v>GAS</v>
          </cell>
          <cell r="D414">
            <v>19</v>
          </cell>
          <cell r="E414">
            <v>321</v>
          </cell>
          <cell r="F414" t="str">
            <v>PPS Fixed</v>
          </cell>
          <cell r="G414">
            <v>-50.999999999999943</v>
          </cell>
          <cell r="H414">
            <v>41.91</v>
          </cell>
          <cell r="I414">
            <v>57.37</v>
          </cell>
          <cell r="J414">
            <v>30</v>
          </cell>
        </row>
        <row r="415">
          <cell r="B415">
            <v>8</v>
          </cell>
          <cell r="C415" t="str">
            <v>GAS</v>
          </cell>
          <cell r="D415">
            <v>4</v>
          </cell>
          <cell r="E415">
            <v>321</v>
          </cell>
          <cell r="F415">
            <v>0</v>
          </cell>
          <cell r="G415">
            <v>495924.6</v>
          </cell>
          <cell r="H415">
            <v>275945.34000000003</v>
          </cell>
          <cell r="I415">
            <v>16115.95</v>
          </cell>
          <cell r="J415">
            <v>6689</v>
          </cell>
        </row>
        <row r="416">
          <cell r="B416">
            <v>8</v>
          </cell>
          <cell r="C416" t="str">
            <v>GAS</v>
          </cell>
          <cell r="D416">
            <v>4</v>
          </cell>
          <cell r="E416">
            <v>321</v>
          </cell>
          <cell r="F416" t="str">
            <v>Dependabill</v>
          </cell>
          <cell r="G416">
            <v>535.29999999999995</v>
          </cell>
          <cell r="H416">
            <v>1352.14</v>
          </cell>
          <cell r="I416">
            <v>94.66</v>
          </cell>
          <cell r="J416">
            <v>8</v>
          </cell>
        </row>
        <row r="417">
          <cell r="B417">
            <v>8</v>
          </cell>
          <cell r="C417" t="str">
            <v>GAS</v>
          </cell>
          <cell r="D417">
            <v>4</v>
          </cell>
          <cell r="E417">
            <v>321</v>
          </cell>
          <cell r="F417" t="str">
            <v>PPS Capped</v>
          </cell>
          <cell r="G417">
            <v>1115.5999999999999</v>
          </cell>
          <cell r="H417">
            <v>757.52</v>
          </cell>
          <cell r="I417">
            <v>43.11</v>
          </cell>
          <cell r="J417">
            <v>28</v>
          </cell>
        </row>
        <row r="418">
          <cell r="B418">
            <v>8</v>
          </cell>
          <cell r="C418" t="str">
            <v>GAS</v>
          </cell>
          <cell r="D418">
            <v>4</v>
          </cell>
          <cell r="E418">
            <v>321</v>
          </cell>
          <cell r="F418" t="str">
            <v>PPS Fixed</v>
          </cell>
          <cell r="G418">
            <v>6325.1</v>
          </cell>
          <cell r="H418">
            <v>6436.56</v>
          </cell>
          <cell r="I418">
            <v>434.35</v>
          </cell>
          <cell r="J418">
            <v>99</v>
          </cell>
        </row>
        <row r="419">
          <cell r="B419">
            <v>8</v>
          </cell>
          <cell r="C419" t="str">
            <v>GAS</v>
          </cell>
          <cell r="D419">
            <v>6</v>
          </cell>
          <cell r="E419">
            <v>321</v>
          </cell>
          <cell r="F419">
            <v>0</v>
          </cell>
          <cell r="G419">
            <v>1051614</v>
          </cell>
          <cell r="H419">
            <v>651473.4</v>
          </cell>
          <cell r="I419">
            <v>30655.96</v>
          </cell>
          <cell r="J419">
            <v>29123</v>
          </cell>
        </row>
        <row r="420">
          <cell r="B420">
            <v>8</v>
          </cell>
          <cell r="C420" t="str">
            <v>GAS</v>
          </cell>
          <cell r="D420">
            <v>6</v>
          </cell>
          <cell r="E420">
            <v>321</v>
          </cell>
          <cell r="F420" t="str">
            <v>Dependabill</v>
          </cell>
          <cell r="G420">
            <v>2104.1</v>
          </cell>
          <cell r="H420">
            <v>14893.69</v>
          </cell>
          <cell r="I420">
            <v>836.21</v>
          </cell>
          <cell r="J420">
            <v>73</v>
          </cell>
        </row>
        <row r="421">
          <cell r="B421">
            <v>8</v>
          </cell>
          <cell r="C421" t="str">
            <v>GAS</v>
          </cell>
          <cell r="D421">
            <v>6</v>
          </cell>
          <cell r="E421">
            <v>321</v>
          </cell>
          <cell r="F421" t="str">
            <v>PPS Capped</v>
          </cell>
          <cell r="G421">
            <v>5597.6</v>
          </cell>
          <cell r="H421">
            <v>4105.99</v>
          </cell>
          <cell r="I421">
            <v>197.23</v>
          </cell>
          <cell r="J421">
            <v>171</v>
          </cell>
        </row>
        <row r="422">
          <cell r="B422">
            <v>8</v>
          </cell>
          <cell r="C422" t="str">
            <v>GAS</v>
          </cell>
          <cell r="D422">
            <v>6</v>
          </cell>
          <cell r="E422">
            <v>321</v>
          </cell>
          <cell r="F422" t="str">
            <v>PPS Fixed</v>
          </cell>
          <cell r="G422">
            <v>32335.7</v>
          </cell>
          <cell r="H422">
            <v>42139.25</v>
          </cell>
          <cell r="I422">
            <v>2339.8200000000002</v>
          </cell>
          <cell r="J422">
            <v>681</v>
          </cell>
        </row>
        <row r="423">
          <cell r="B423">
            <v>8</v>
          </cell>
          <cell r="C423" t="str">
            <v>GAS</v>
          </cell>
          <cell r="D423">
            <v>10</v>
          </cell>
          <cell r="E423">
            <v>321</v>
          </cell>
          <cell r="F423">
            <v>0</v>
          </cell>
          <cell r="G423">
            <v>233495.1</v>
          </cell>
          <cell r="H423">
            <v>112051.14</v>
          </cell>
          <cell r="I423">
            <v>2351.17</v>
          </cell>
          <cell r="J423">
            <v>233</v>
          </cell>
        </row>
        <row r="424">
          <cell r="B424">
            <v>8</v>
          </cell>
          <cell r="C424" t="str">
            <v>GAS</v>
          </cell>
          <cell r="D424">
            <v>10</v>
          </cell>
          <cell r="E424">
            <v>321</v>
          </cell>
          <cell r="F424" t="str">
            <v>PPS Capped</v>
          </cell>
          <cell r="G424">
            <v>9</v>
          </cell>
          <cell r="H424">
            <v>9.89</v>
          </cell>
          <cell r="I424">
            <v>0.69</v>
          </cell>
          <cell r="J424">
            <v>1</v>
          </cell>
        </row>
        <row r="425">
          <cell r="B425">
            <v>8</v>
          </cell>
          <cell r="C425" t="str">
            <v>GAS</v>
          </cell>
          <cell r="D425">
            <v>10</v>
          </cell>
          <cell r="E425">
            <v>321</v>
          </cell>
          <cell r="F425" t="str">
            <v>PPS Fixed</v>
          </cell>
          <cell r="G425">
            <v>5604.3</v>
          </cell>
          <cell r="H425">
            <v>5509.64</v>
          </cell>
          <cell r="I425">
            <v>114.86</v>
          </cell>
          <cell r="J425">
            <v>5</v>
          </cell>
        </row>
        <row r="426">
          <cell r="B426">
            <v>8</v>
          </cell>
          <cell r="C426" t="str">
            <v>GAS</v>
          </cell>
          <cell r="D426">
            <v>19</v>
          </cell>
          <cell r="E426">
            <v>321</v>
          </cell>
          <cell r="F426">
            <v>0</v>
          </cell>
          <cell r="G426">
            <v>101371</v>
          </cell>
          <cell r="H426">
            <v>55739.62</v>
          </cell>
          <cell r="I426">
            <v>3325.37</v>
          </cell>
          <cell r="J426">
            <v>1352</v>
          </cell>
        </row>
        <row r="427">
          <cell r="B427">
            <v>8</v>
          </cell>
          <cell r="C427" t="str">
            <v>GAS</v>
          </cell>
          <cell r="D427">
            <v>19</v>
          </cell>
          <cell r="E427">
            <v>321</v>
          </cell>
          <cell r="F427" t="str">
            <v>Dependabill</v>
          </cell>
          <cell r="G427">
            <v>48.1</v>
          </cell>
          <cell r="H427">
            <v>1909.11</v>
          </cell>
          <cell r="I427">
            <v>133.63999999999999</v>
          </cell>
          <cell r="J427">
            <v>6</v>
          </cell>
        </row>
        <row r="428">
          <cell r="B428">
            <v>8</v>
          </cell>
          <cell r="C428" t="str">
            <v>GAS</v>
          </cell>
          <cell r="D428">
            <v>19</v>
          </cell>
          <cell r="E428">
            <v>321</v>
          </cell>
          <cell r="F428" t="str">
            <v>PPS Capped</v>
          </cell>
          <cell r="G428">
            <v>35.4</v>
          </cell>
          <cell r="H428">
            <v>38.89</v>
          </cell>
          <cell r="I428">
            <v>2.72</v>
          </cell>
          <cell r="J428">
            <v>3</v>
          </cell>
        </row>
        <row r="429">
          <cell r="B429">
            <v>8</v>
          </cell>
          <cell r="C429" t="str">
            <v>GAS</v>
          </cell>
          <cell r="D429">
            <v>19</v>
          </cell>
          <cell r="E429">
            <v>321</v>
          </cell>
          <cell r="F429" t="str">
            <v>PPS Fixed</v>
          </cell>
          <cell r="G429">
            <v>348.8</v>
          </cell>
          <cell r="H429">
            <v>512.51</v>
          </cell>
          <cell r="I429">
            <v>35.42</v>
          </cell>
          <cell r="J429">
            <v>26</v>
          </cell>
        </row>
        <row r="430">
          <cell r="B430">
            <v>9</v>
          </cell>
          <cell r="C430" t="str">
            <v>GAS</v>
          </cell>
          <cell r="D430">
            <v>4</v>
          </cell>
          <cell r="E430">
            <v>321</v>
          </cell>
          <cell r="F430">
            <v>0</v>
          </cell>
          <cell r="G430">
            <v>547356.5</v>
          </cell>
          <cell r="H430">
            <v>278379.48</v>
          </cell>
          <cell r="I430">
            <v>0</v>
          </cell>
          <cell r="J430">
            <v>0</v>
          </cell>
        </row>
        <row r="431">
          <cell r="B431">
            <v>9</v>
          </cell>
          <cell r="C431" t="str">
            <v>GAS</v>
          </cell>
          <cell r="D431">
            <v>4</v>
          </cell>
          <cell r="E431">
            <v>321</v>
          </cell>
          <cell r="F431" t="str">
            <v>Dependabill</v>
          </cell>
          <cell r="G431">
            <v>512</v>
          </cell>
          <cell r="H431">
            <v>1422.93</v>
          </cell>
          <cell r="I431">
            <v>0</v>
          </cell>
          <cell r="J431">
            <v>0</v>
          </cell>
        </row>
        <row r="432">
          <cell r="B432">
            <v>9</v>
          </cell>
          <cell r="C432" t="str">
            <v>GAS</v>
          </cell>
          <cell r="D432">
            <v>4</v>
          </cell>
          <cell r="E432">
            <v>321</v>
          </cell>
          <cell r="F432" t="str">
            <v>PPS Capped</v>
          </cell>
          <cell r="G432">
            <v>1299.8</v>
          </cell>
          <cell r="H432">
            <v>845.52</v>
          </cell>
          <cell r="I432">
            <v>0</v>
          </cell>
          <cell r="J432">
            <v>0</v>
          </cell>
        </row>
        <row r="433">
          <cell r="B433">
            <v>9</v>
          </cell>
          <cell r="C433" t="str">
            <v>GAS</v>
          </cell>
          <cell r="D433">
            <v>4</v>
          </cell>
          <cell r="E433">
            <v>321</v>
          </cell>
          <cell r="F433" t="str">
            <v>PPS Fixed</v>
          </cell>
          <cell r="G433">
            <v>16132.6</v>
          </cell>
          <cell r="H433">
            <v>17009.5</v>
          </cell>
          <cell r="I433">
            <v>0</v>
          </cell>
          <cell r="J433">
            <v>0</v>
          </cell>
        </row>
        <row r="434">
          <cell r="B434">
            <v>9</v>
          </cell>
          <cell r="C434" t="str">
            <v>GAS</v>
          </cell>
          <cell r="D434">
            <v>4</v>
          </cell>
          <cell r="E434">
            <v>1700</v>
          </cell>
          <cell r="F434">
            <v>0</v>
          </cell>
          <cell r="G434">
            <v>0</v>
          </cell>
          <cell r="H434">
            <v>1024.96</v>
          </cell>
          <cell r="I434">
            <v>0</v>
          </cell>
          <cell r="J434">
            <v>0</v>
          </cell>
        </row>
        <row r="435">
          <cell r="B435">
            <v>9</v>
          </cell>
          <cell r="C435" t="str">
            <v>GAS</v>
          </cell>
          <cell r="D435">
            <v>6</v>
          </cell>
          <cell r="E435">
            <v>321</v>
          </cell>
          <cell r="F435">
            <v>0</v>
          </cell>
          <cell r="G435">
            <v>1068249.3999999999</v>
          </cell>
          <cell r="H435">
            <v>640274.98</v>
          </cell>
          <cell r="I435">
            <v>0</v>
          </cell>
          <cell r="J435">
            <v>0</v>
          </cell>
        </row>
        <row r="436">
          <cell r="B436">
            <v>9</v>
          </cell>
          <cell r="C436" t="str">
            <v>GAS</v>
          </cell>
          <cell r="D436">
            <v>6</v>
          </cell>
          <cell r="E436">
            <v>321</v>
          </cell>
          <cell r="F436" t="str">
            <v>Dependabill</v>
          </cell>
          <cell r="G436">
            <v>2136</v>
          </cell>
          <cell r="H436">
            <v>15824.42</v>
          </cell>
          <cell r="I436">
            <v>0</v>
          </cell>
          <cell r="J436">
            <v>0</v>
          </cell>
        </row>
        <row r="437">
          <cell r="B437">
            <v>9</v>
          </cell>
          <cell r="C437" t="str">
            <v>GAS</v>
          </cell>
          <cell r="D437">
            <v>6</v>
          </cell>
          <cell r="E437">
            <v>321</v>
          </cell>
          <cell r="F437" t="str">
            <v>PPS Capped</v>
          </cell>
          <cell r="G437">
            <v>5340.6</v>
          </cell>
          <cell r="H437">
            <v>3572.78</v>
          </cell>
          <cell r="I437">
            <v>0</v>
          </cell>
          <cell r="J437">
            <v>0</v>
          </cell>
        </row>
        <row r="438">
          <cell r="B438">
            <v>9</v>
          </cell>
          <cell r="C438" t="str">
            <v>GAS</v>
          </cell>
          <cell r="D438">
            <v>6</v>
          </cell>
          <cell r="E438">
            <v>321</v>
          </cell>
          <cell r="F438" t="str">
            <v>PPS Fixed</v>
          </cell>
          <cell r="G438">
            <v>35258.199999999997</v>
          </cell>
          <cell r="H438">
            <v>43778.77</v>
          </cell>
          <cell r="I438">
            <v>0</v>
          </cell>
          <cell r="J438">
            <v>0</v>
          </cell>
        </row>
        <row r="439">
          <cell r="B439">
            <v>9</v>
          </cell>
          <cell r="C439" t="str">
            <v>GAS</v>
          </cell>
          <cell r="D439">
            <v>6</v>
          </cell>
          <cell r="E439">
            <v>1700</v>
          </cell>
          <cell r="F439">
            <v>0</v>
          </cell>
          <cell r="G439">
            <v>0</v>
          </cell>
          <cell r="H439">
            <v>337.74</v>
          </cell>
          <cell r="I439">
            <v>0</v>
          </cell>
          <cell r="J439">
            <v>0</v>
          </cell>
        </row>
        <row r="440">
          <cell r="B440">
            <v>9</v>
          </cell>
          <cell r="C440" t="str">
            <v>GAS</v>
          </cell>
          <cell r="D440">
            <v>10</v>
          </cell>
          <cell r="E440">
            <v>321</v>
          </cell>
          <cell r="F440">
            <v>0</v>
          </cell>
          <cell r="G440">
            <v>152668.9</v>
          </cell>
          <cell r="H440">
            <v>69615.149999999994</v>
          </cell>
          <cell r="I440">
            <v>0</v>
          </cell>
          <cell r="J440">
            <v>0</v>
          </cell>
        </row>
        <row r="441">
          <cell r="B441">
            <v>9</v>
          </cell>
          <cell r="C441" t="str">
            <v>GAS</v>
          </cell>
          <cell r="D441">
            <v>10</v>
          </cell>
          <cell r="E441">
            <v>321</v>
          </cell>
          <cell r="F441" t="str">
            <v>PPS Capped</v>
          </cell>
          <cell r="G441">
            <v>8</v>
          </cell>
          <cell r="H441">
            <v>8.4600000000000009</v>
          </cell>
          <cell r="I441">
            <v>0</v>
          </cell>
          <cell r="J441">
            <v>0</v>
          </cell>
        </row>
        <row r="442">
          <cell r="B442">
            <v>9</v>
          </cell>
          <cell r="C442" t="str">
            <v>GAS</v>
          </cell>
          <cell r="D442">
            <v>10</v>
          </cell>
          <cell r="E442">
            <v>321</v>
          </cell>
          <cell r="F442" t="str">
            <v>PPS Fixed</v>
          </cell>
          <cell r="G442">
            <v>5081.2</v>
          </cell>
          <cell r="H442">
            <v>5077.66</v>
          </cell>
          <cell r="I442">
            <v>0</v>
          </cell>
          <cell r="J442">
            <v>0</v>
          </cell>
        </row>
        <row r="443">
          <cell r="B443">
            <v>9</v>
          </cell>
          <cell r="C443" t="str">
            <v>GAS</v>
          </cell>
          <cell r="D443">
            <v>19</v>
          </cell>
          <cell r="E443">
            <v>321</v>
          </cell>
          <cell r="F443">
            <v>0</v>
          </cell>
          <cell r="G443">
            <v>85571.9</v>
          </cell>
          <cell r="H443">
            <v>46253.85</v>
          </cell>
          <cell r="I443">
            <v>0</v>
          </cell>
          <cell r="J443">
            <v>0</v>
          </cell>
        </row>
        <row r="444">
          <cell r="B444">
            <v>9</v>
          </cell>
          <cell r="C444" t="str">
            <v>GAS</v>
          </cell>
          <cell r="D444">
            <v>19</v>
          </cell>
          <cell r="E444">
            <v>321</v>
          </cell>
          <cell r="F444" t="str">
            <v>Dependabill</v>
          </cell>
          <cell r="G444">
            <v>71.2</v>
          </cell>
          <cell r="H444">
            <v>2016.01</v>
          </cell>
          <cell r="I444">
            <v>0</v>
          </cell>
          <cell r="J444">
            <v>0</v>
          </cell>
        </row>
        <row r="445">
          <cell r="B445">
            <v>9</v>
          </cell>
          <cell r="C445" t="str">
            <v>GAS</v>
          </cell>
          <cell r="D445">
            <v>19</v>
          </cell>
          <cell r="E445">
            <v>321</v>
          </cell>
          <cell r="F445" t="str">
            <v>PPS Capped</v>
          </cell>
          <cell r="G445">
            <v>37.299999999999997</v>
          </cell>
          <cell r="H445">
            <v>40.82</v>
          </cell>
          <cell r="I445">
            <v>0</v>
          </cell>
          <cell r="J445">
            <v>0</v>
          </cell>
        </row>
        <row r="446">
          <cell r="B446">
            <v>9</v>
          </cell>
          <cell r="C446" t="str">
            <v>GAS</v>
          </cell>
          <cell r="D446">
            <v>19</v>
          </cell>
          <cell r="E446">
            <v>321</v>
          </cell>
          <cell r="F446" t="str">
            <v>PPS Fixed</v>
          </cell>
          <cell r="G446">
            <v>606.1</v>
          </cell>
          <cell r="H446">
            <v>874.13</v>
          </cell>
          <cell r="I446">
            <v>0</v>
          </cell>
          <cell r="J446">
            <v>0</v>
          </cell>
        </row>
        <row r="447">
          <cell r="B447">
            <v>9</v>
          </cell>
          <cell r="C447" t="str">
            <v>GAS</v>
          </cell>
          <cell r="D447">
            <v>19</v>
          </cell>
          <cell r="E447">
            <v>1700</v>
          </cell>
          <cell r="F447">
            <v>0</v>
          </cell>
          <cell r="G447">
            <v>0</v>
          </cell>
          <cell r="H447">
            <v>1261.96</v>
          </cell>
          <cell r="I447">
            <v>0</v>
          </cell>
          <cell r="J447">
            <v>0</v>
          </cell>
        </row>
        <row r="448">
          <cell r="B448">
            <v>10</v>
          </cell>
          <cell r="C448" t="str">
            <v>GAS</v>
          </cell>
          <cell r="D448">
            <v>4</v>
          </cell>
          <cell r="E448">
            <v>321</v>
          </cell>
          <cell r="F448">
            <v>0</v>
          </cell>
          <cell r="G448">
            <v>1019645.6</v>
          </cell>
          <cell r="H448">
            <v>1280510.96</v>
          </cell>
          <cell r="I448">
            <v>64019.82</v>
          </cell>
          <cell r="J448">
            <v>6843</v>
          </cell>
        </row>
        <row r="449">
          <cell r="B449">
            <v>10</v>
          </cell>
          <cell r="C449" t="str">
            <v>GAS</v>
          </cell>
          <cell r="D449">
            <v>4</v>
          </cell>
          <cell r="E449">
            <v>321</v>
          </cell>
          <cell r="F449" t="str">
            <v>Dependabill</v>
          </cell>
          <cell r="G449">
            <v>40.1</v>
          </cell>
          <cell r="H449">
            <v>856.49</v>
          </cell>
          <cell r="I449">
            <v>59.96</v>
          </cell>
          <cell r="J449">
            <v>4</v>
          </cell>
        </row>
        <row r="450">
          <cell r="B450">
            <v>10</v>
          </cell>
          <cell r="C450" t="str">
            <v>GAS</v>
          </cell>
          <cell r="D450">
            <v>4</v>
          </cell>
          <cell r="E450">
            <v>321</v>
          </cell>
          <cell r="F450" t="str">
            <v>PPS Capped</v>
          </cell>
          <cell r="G450">
            <v>4155.2</v>
          </cell>
          <cell r="H450">
            <v>5584.34</v>
          </cell>
          <cell r="I450">
            <v>367.83</v>
          </cell>
          <cell r="J450">
            <v>23</v>
          </cell>
        </row>
        <row r="451">
          <cell r="B451">
            <v>10</v>
          </cell>
          <cell r="C451" t="str">
            <v>GAS</v>
          </cell>
          <cell r="D451">
            <v>4</v>
          </cell>
          <cell r="E451">
            <v>321</v>
          </cell>
          <cell r="F451" t="str">
            <v>PPS Fixed</v>
          </cell>
          <cell r="G451">
            <v>13671.5</v>
          </cell>
          <cell r="H451">
            <v>18814.46</v>
          </cell>
          <cell r="I451">
            <v>415.85</v>
          </cell>
          <cell r="J451">
            <v>71</v>
          </cell>
        </row>
        <row r="452">
          <cell r="B452">
            <v>10</v>
          </cell>
          <cell r="C452" t="str">
            <v>GAS</v>
          </cell>
          <cell r="D452">
            <v>4</v>
          </cell>
          <cell r="E452">
            <v>1700</v>
          </cell>
          <cell r="F452">
            <v>0</v>
          </cell>
          <cell r="G452">
            <v>0</v>
          </cell>
          <cell r="H452">
            <v>18811.849999999999</v>
          </cell>
          <cell r="I452">
            <v>302.77999999999997</v>
          </cell>
          <cell r="J452">
            <v>39</v>
          </cell>
        </row>
        <row r="453">
          <cell r="B453">
            <v>10</v>
          </cell>
          <cell r="C453" t="str">
            <v>GAS</v>
          </cell>
          <cell r="D453">
            <v>6</v>
          </cell>
          <cell r="E453">
            <v>321</v>
          </cell>
          <cell r="F453">
            <v>0</v>
          </cell>
          <cell r="G453">
            <v>1557327.7</v>
          </cell>
          <cell r="H453">
            <v>2122302.69</v>
          </cell>
          <cell r="I453">
            <v>115040.9</v>
          </cell>
          <cell r="J453">
            <v>30684</v>
          </cell>
        </row>
        <row r="454">
          <cell r="B454">
            <v>10</v>
          </cell>
          <cell r="C454" t="str">
            <v>GAS</v>
          </cell>
          <cell r="D454">
            <v>6</v>
          </cell>
          <cell r="E454">
            <v>321</v>
          </cell>
          <cell r="F454" t="str">
            <v>Dependabill</v>
          </cell>
          <cell r="G454">
            <v>3877.2</v>
          </cell>
          <cell r="H454">
            <v>25620.43</v>
          </cell>
          <cell r="I454">
            <v>1491.89</v>
          </cell>
          <cell r="J454">
            <v>76</v>
          </cell>
        </row>
        <row r="455">
          <cell r="B455">
            <v>10</v>
          </cell>
          <cell r="C455" t="str">
            <v>GAS</v>
          </cell>
          <cell r="D455">
            <v>6</v>
          </cell>
          <cell r="E455">
            <v>321</v>
          </cell>
          <cell r="F455" t="str">
            <v>PPS Capped</v>
          </cell>
          <cell r="G455">
            <v>9862.2000000000007</v>
          </cell>
          <cell r="H455">
            <v>13977.52</v>
          </cell>
          <cell r="I455">
            <v>713.97</v>
          </cell>
          <cell r="J455">
            <v>189</v>
          </cell>
        </row>
        <row r="456">
          <cell r="B456">
            <v>10</v>
          </cell>
          <cell r="C456" t="str">
            <v>GAS</v>
          </cell>
          <cell r="D456">
            <v>6</v>
          </cell>
          <cell r="E456">
            <v>321</v>
          </cell>
          <cell r="F456" t="str">
            <v>PPS Fixed</v>
          </cell>
          <cell r="G456">
            <v>53729.5</v>
          </cell>
          <cell r="H456">
            <v>75611.520000000004</v>
          </cell>
          <cell r="I456">
            <v>3555.8</v>
          </cell>
          <cell r="J456">
            <v>579</v>
          </cell>
        </row>
        <row r="457">
          <cell r="B457">
            <v>10</v>
          </cell>
          <cell r="C457" t="str">
            <v>GAS</v>
          </cell>
          <cell r="D457">
            <v>6</v>
          </cell>
          <cell r="E457">
            <v>1700</v>
          </cell>
          <cell r="F457">
            <v>0</v>
          </cell>
          <cell r="G457">
            <v>0</v>
          </cell>
          <cell r="H457">
            <v>277.29000000000002</v>
          </cell>
          <cell r="I457">
            <v>19.420000000000002</v>
          </cell>
          <cell r="J457">
            <v>33</v>
          </cell>
        </row>
        <row r="458">
          <cell r="B458">
            <v>10</v>
          </cell>
          <cell r="C458" t="str">
            <v>GAS</v>
          </cell>
          <cell r="D458">
            <v>10</v>
          </cell>
          <cell r="E458">
            <v>321</v>
          </cell>
          <cell r="F458">
            <v>0</v>
          </cell>
          <cell r="G458">
            <v>247862.1</v>
          </cell>
          <cell r="H458">
            <v>322316.27</v>
          </cell>
          <cell r="I458">
            <v>4193.1099999999997</v>
          </cell>
          <cell r="J458">
            <v>236</v>
          </cell>
        </row>
        <row r="459">
          <cell r="B459">
            <v>10</v>
          </cell>
          <cell r="C459" t="str">
            <v>GAS</v>
          </cell>
          <cell r="D459">
            <v>10</v>
          </cell>
          <cell r="E459">
            <v>321</v>
          </cell>
          <cell r="F459" t="str">
            <v>PPS Capped</v>
          </cell>
          <cell r="G459">
            <v>8</v>
          </cell>
          <cell r="H459">
            <v>14.8</v>
          </cell>
          <cell r="I459">
            <v>1.04</v>
          </cell>
          <cell r="J459">
            <v>1</v>
          </cell>
        </row>
        <row r="460">
          <cell r="B460">
            <v>10</v>
          </cell>
          <cell r="C460" t="str">
            <v>GAS</v>
          </cell>
          <cell r="D460">
            <v>10</v>
          </cell>
          <cell r="E460">
            <v>321</v>
          </cell>
          <cell r="F460" t="str">
            <v>PPS Fixed</v>
          </cell>
          <cell r="G460">
            <v>3878.8</v>
          </cell>
          <cell r="H460">
            <v>4879.75</v>
          </cell>
          <cell r="I460">
            <v>6.64</v>
          </cell>
          <cell r="J460">
            <v>5</v>
          </cell>
        </row>
        <row r="461">
          <cell r="B461">
            <v>10</v>
          </cell>
          <cell r="C461" t="str">
            <v>GAS</v>
          </cell>
          <cell r="D461">
            <v>19</v>
          </cell>
          <cell r="E461">
            <v>321</v>
          </cell>
          <cell r="F461">
            <v>0</v>
          </cell>
          <cell r="G461">
            <v>147948.5</v>
          </cell>
          <cell r="H461">
            <v>190684.6</v>
          </cell>
          <cell r="I461">
            <v>11513.5</v>
          </cell>
          <cell r="J461">
            <v>1436</v>
          </cell>
        </row>
        <row r="462">
          <cell r="B462">
            <v>10</v>
          </cell>
          <cell r="C462" t="str">
            <v>GAS</v>
          </cell>
          <cell r="D462">
            <v>19</v>
          </cell>
          <cell r="E462">
            <v>321</v>
          </cell>
          <cell r="F462" t="str">
            <v>Dependabill</v>
          </cell>
          <cell r="G462">
            <v>180.1</v>
          </cell>
          <cell r="H462">
            <v>1783.38</v>
          </cell>
          <cell r="I462">
            <v>124.83</v>
          </cell>
          <cell r="J462">
            <v>3</v>
          </cell>
        </row>
        <row r="463">
          <cell r="B463">
            <v>10</v>
          </cell>
          <cell r="C463" t="str">
            <v>GAS</v>
          </cell>
          <cell r="D463">
            <v>19</v>
          </cell>
          <cell r="E463">
            <v>321</v>
          </cell>
          <cell r="F463" t="str">
            <v>PPS Capped</v>
          </cell>
          <cell r="G463">
            <v>142</v>
          </cell>
          <cell r="H463">
            <v>210.5</v>
          </cell>
          <cell r="I463">
            <v>14.73</v>
          </cell>
          <cell r="J463">
            <v>3</v>
          </cell>
        </row>
        <row r="464">
          <cell r="B464">
            <v>10</v>
          </cell>
          <cell r="C464" t="str">
            <v>GAS</v>
          </cell>
          <cell r="D464">
            <v>19</v>
          </cell>
          <cell r="E464">
            <v>321</v>
          </cell>
          <cell r="F464" t="str">
            <v>PPS Fixed</v>
          </cell>
          <cell r="G464">
            <v>1354.6</v>
          </cell>
          <cell r="H464">
            <v>1957.08</v>
          </cell>
          <cell r="I464">
            <v>90.35</v>
          </cell>
          <cell r="J464">
            <v>27</v>
          </cell>
        </row>
        <row r="465">
          <cell r="B465">
            <v>10</v>
          </cell>
          <cell r="C465" t="str">
            <v>GAS</v>
          </cell>
          <cell r="D465">
            <v>19</v>
          </cell>
          <cell r="E465">
            <v>1700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</v>
          </cell>
        </row>
        <row r="466">
          <cell r="B466">
            <v>11</v>
          </cell>
          <cell r="C466" t="str">
            <v>GAS</v>
          </cell>
          <cell r="D466">
            <v>4</v>
          </cell>
          <cell r="E466">
            <v>321</v>
          </cell>
          <cell r="F466">
            <v>0</v>
          </cell>
          <cell r="G466">
            <v>2453612.6</v>
          </cell>
          <cell r="H466">
            <v>2860721.04</v>
          </cell>
          <cell r="I466">
            <v>139058.69</v>
          </cell>
          <cell r="J466">
            <v>6868</v>
          </cell>
        </row>
        <row r="467">
          <cell r="B467">
            <v>11</v>
          </cell>
          <cell r="C467" t="str">
            <v>GAS</v>
          </cell>
          <cell r="D467">
            <v>4</v>
          </cell>
          <cell r="E467">
            <v>321</v>
          </cell>
          <cell r="F467" t="str">
            <v>Dependabill</v>
          </cell>
          <cell r="G467">
            <v>91.6</v>
          </cell>
          <cell r="H467">
            <v>577.08000000000004</v>
          </cell>
          <cell r="I467">
            <v>40.4</v>
          </cell>
          <cell r="J467">
            <v>4</v>
          </cell>
        </row>
        <row r="468">
          <cell r="B468">
            <v>11</v>
          </cell>
          <cell r="C468" t="str">
            <v>GAS</v>
          </cell>
          <cell r="D468">
            <v>4</v>
          </cell>
          <cell r="E468">
            <v>321</v>
          </cell>
          <cell r="F468" t="str">
            <v>PPS Capped</v>
          </cell>
          <cell r="G468">
            <v>11087.2</v>
          </cell>
          <cell r="H468">
            <v>14309.99</v>
          </cell>
          <cell r="I468">
            <v>905.67</v>
          </cell>
          <cell r="J468">
            <v>26</v>
          </cell>
        </row>
        <row r="469">
          <cell r="B469">
            <v>11</v>
          </cell>
          <cell r="C469" t="str">
            <v>GAS</v>
          </cell>
          <cell r="D469">
            <v>4</v>
          </cell>
          <cell r="E469">
            <v>321</v>
          </cell>
          <cell r="F469" t="str">
            <v>PPS Fixed</v>
          </cell>
          <cell r="G469">
            <v>56790.1</v>
          </cell>
          <cell r="H469">
            <v>76984.31</v>
          </cell>
          <cell r="I469">
            <v>3741.39</v>
          </cell>
          <cell r="J469">
            <v>77</v>
          </cell>
        </row>
        <row r="470">
          <cell r="B470">
            <v>11</v>
          </cell>
          <cell r="C470" t="str">
            <v>GAS</v>
          </cell>
          <cell r="D470">
            <v>4</v>
          </cell>
          <cell r="E470">
            <v>1700</v>
          </cell>
          <cell r="F470">
            <v>0</v>
          </cell>
          <cell r="G470">
            <v>0</v>
          </cell>
          <cell r="H470">
            <v>32330.21</v>
          </cell>
          <cell r="I470">
            <v>119.43</v>
          </cell>
          <cell r="J470">
            <v>25</v>
          </cell>
        </row>
        <row r="471">
          <cell r="B471">
            <v>11</v>
          </cell>
          <cell r="C471" t="str">
            <v>GAS</v>
          </cell>
          <cell r="D471">
            <v>6</v>
          </cell>
          <cell r="E471">
            <v>321</v>
          </cell>
          <cell r="F471">
            <v>0</v>
          </cell>
          <cell r="G471">
            <v>4884941.2</v>
          </cell>
          <cell r="H471">
            <v>5843035.459999999</v>
          </cell>
          <cell r="I471">
            <v>320575.31</v>
          </cell>
          <cell r="J471">
            <v>30784</v>
          </cell>
        </row>
        <row r="472">
          <cell r="B472">
            <v>11</v>
          </cell>
          <cell r="C472" t="str">
            <v>GAS</v>
          </cell>
          <cell r="D472">
            <v>6</v>
          </cell>
          <cell r="E472">
            <v>321</v>
          </cell>
          <cell r="F472" t="str">
            <v>Dependabill</v>
          </cell>
          <cell r="G472">
            <v>10538.1</v>
          </cell>
          <cell r="H472">
            <v>22175.71</v>
          </cell>
          <cell r="I472">
            <v>1250.75</v>
          </cell>
          <cell r="J472">
            <v>72</v>
          </cell>
        </row>
        <row r="473">
          <cell r="B473">
            <v>11</v>
          </cell>
          <cell r="C473" t="str">
            <v>GAS</v>
          </cell>
          <cell r="D473">
            <v>6</v>
          </cell>
          <cell r="E473">
            <v>321</v>
          </cell>
          <cell r="F473" t="str">
            <v>PPS Capped</v>
          </cell>
          <cell r="G473">
            <v>33991.4</v>
          </cell>
          <cell r="H473">
            <v>44422.22</v>
          </cell>
          <cell r="I473">
            <v>1916.59</v>
          </cell>
          <cell r="J473">
            <v>186</v>
          </cell>
        </row>
        <row r="474">
          <cell r="B474">
            <v>11</v>
          </cell>
          <cell r="C474" t="str">
            <v>GAS</v>
          </cell>
          <cell r="D474">
            <v>6</v>
          </cell>
          <cell r="E474">
            <v>321</v>
          </cell>
          <cell r="F474" t="str">
            <v>PPS Fixed</v>
          </cell>
          <cell r="G474">
            <v>139223.79999999999</v>
          </cell>
          <cell r="H474">
            <v>197440.97</v>
          </cell>
          <cell r="I474">
            <v>8591.44</v>
          </cell>
          <cell r="J474">
            <v>608</v>
          </cell>
        </row>
        <row r="475">
          <cell r="B475">
            <v>11</v>
          </cell>
          <cell r="C475" t="str">
            <v>GAS</v>
          </cell>
          <cell r="D475">
            <v>6</v>
          </cell>
          <cell r="E475">
            <v>1700</v>
          </cell>
          <cell r="F475">
            <v>0</v>
          </cell>
          <cell r="G475">
            <v>0</v>
          </cell>
          <cell r="H475">
            <v>45738.400000000001</v>
          </cell>
          <cell r="I475">
            <v>92.46</v>
          </cell>
          <cell r="J475">
            <v>20</v>
          </cell>
        </row>
        <row r="476">
          <cell r="B476">
            <v>11</v>
          </cell>
          <cell r="C476" t="str">
            <v>GAS</v>
          </cell>
          <cell r="D476">
            <v>10</v>
          </cell>
          <cell r="E476">
            <v>321</v>
          </cell>
          <cell r="F476">
            <v>0</v>
          </cell>
          <cell r="G476">
            <v>353919.5</v>
          </cell>
          <cell r="H476">
            <v>407089.39</v>
          </cell>
          <cell r="I476">
            <v>14592.23</v>
          </cell>
          <cell r="J476">
            <v>236</v>
          </cell>
        </row>
        <row r="477">
          <cell r="B477">
            <v>11</v>
          </cell>
          <cell r="C477" t="str">
            <v>GAS</v>
          </cell>
          <cell r="D477">
            <v>10</v>
          </cell>
          <cell r="E477">
            <v>321</v>
          </cell>
          <cell r="F477" t="str">
            <v>PPS Capped</v>
          </cell>
          <cell r="G477">
            <v>26.2</v>
          </cell>
          <cell r="H477">
            <v>39.770000000000003</v>
          </cell>
          <cell r="I477">
            <v>2.78</v>
          </cell>
          <cell r="J477">
            <v>1</v>
          </cell>
        </row>
        <row r="478">
          <cell r="B478">
            <v>11</v>
          </cell>
          <cell r="C478" t="str">
            <v>GAS</v>
          </cell>
          <cell r="D478">
            <v>10</v>
          </cell>
          <cell r="E478">
            <v>321</v>
          </cell>
          <cell r="F478" t="str">
            <v>PPS Fixed</v>
          </cell>
          <cell r="G478">
            <v>7664.1</v>
          </cell>
          <cell r="H478">
            <v>9593.16</v>
          </cell>
          <cell r="I478">
            <v>37.96</v>
          </cell>
          <cell r="J478">
            <v>5</v>
          </cell>
        </row>
        <row r="479">
          <cell r="B479">
            <v>11</v>
          </cell>
          <cell r="C479" t="str">
            <v>GAS</v>
          </cell>
          <cell r="D479">
            <v>19</v>
          </cell>
          <cell r="E479">
            <v>321</v>
          </cell>
          <cell r="F479">
            <v>0</v>
          </cell>
          <cell r="G479">
            <v>703051.4</v>
          </cell>
          <cell r="H479">
            <v>817620.29</v>
          </cell>
          <cell r="I479">
            <v>54561.29</v>
          </cell>
          <cell r="J479">
            <v>1442</v>
          </cell>
        </row>
        <row r="480">
          <cell r="B480">
            <v>11</v>
          </cell>
          <cell r="C480" t="str">
            <v>GAS</v>
          </cell>
          <cell r="D480">
            <v>19</v>
          </cell>
          <cell r="E480">
            <v>321</v>
          </cell>
          <cell r="F480" t="str">
            <v>Dependabill</v>
          </cell>
          <cell r="G480">
            <v>1170.2</v>
          </cell>
          <cell r="H480">
            <v>1783.38</v>
          </cell>
          <cell r="I480">
            <v>124.83</v>
          </cell>
          <cell r="J480">
            <v>3</v>
          </cell>
        </row>
        <row r="481">
          <cell r="B481">
            <v>11</v>
          </cell>
          <cell r="C481" t="str">
            <v>GAS</v>
          </cell>
          <cell r="D481">
            <v>19</v>
          </cell>
          <cell r="E481">
            <v>321</v>
          </cell>
          <cell r="F481" t="str">
            <v>PPS Capped</v>
          </cell>
          <cell r="G481">
            <v>1623.8</v>
          </cell>
          <cell r="H481">
            <v>2088.94</v>
          </cell>
          <cell r="I481">
            <v>146.22999999999999</v>
          </cell>
          <cell r="J481">
            <v>3</v>
          </cell>
        </row>
        <row r="482">
          <cell r="B482">
            <v>11</v>
          </cell>
          <cell r="C482" t="str">
            <v>GAS</v>
          </cell>
          <cell r="D482">
            <v>19</v>
          </cell>
          <cell r="E482">
            <v>321</v>
          </cell>
          <cell r="F482" t="str">
            <v>PPS Fixed</v>
          </cell>
          <cell r="G482">
            <v>10414.700000000001</v>
          </cell>
          <cell r="H482">
            <v>14792.18</v>
          </cell>
          <cell r="I482">
            <v>878.36</v>
          </cell>
          <cell r="J482">
            <v>26</v>
          </cell>
        </row>
        <row r="483">
          <cell r="B483">
            <v>11</v>
          </cell>
          <cell r="C483" t="str">
            <v>GAS</v>
          </cell>
          <cell r="D483">
            <v>19</v>
          </cell>
          <cell r="E483">
            <v>1700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</v>
          </cell>
        </row>
        <row r="484">
          <cell r="B484">
            <v>12</v>
          </cell>
          <cell r="C484" t="str">
            <v>GAS</v>
          </cell>
          <cell r="D484">
            <v>4</v>
          </cell>
          <cell r="E484">
            <v>321</v>
          </cell>
          <cell r="F484">
            <v>0</v>
          </cell>
          <cell r="G484">
            <v>3772223.3</v>
          </cell>
          <cell r="H484">
            <v>4510214.01</v>
          </cell>
          <cell r="I484">
            <v>237161.99</v>
          </cell>
          <cell r="J484">
            <v>6721</v>
          </cell>
        </row>
        <row r="485">
          <cell r="B485">
            <v>12</v>
          </cell>
          <cell r="C485" t="str">
            <v>GAS</v>
          </cell>
          <cell r="D485">
            <v>4</v>
          </cell>
          <cell r="E485">
            <v>321</v>
          </cell>
          <cell r="F485" t="str">
            <v>Dependabill</v>
          </cell>
          <cell r="G485">
            <v>603.20000000000005</v>
          </cell>
          <cell r="H485">
            <v>1135.9000000000001</v>
          </cell>
          <cell r="I485">
            <v>79.52</v>
          </cell>
          <cell r="J485">
            <v>4</v>
          </cell>
        </row>
        <row r="486">
          <cell r="B486">
            <v>12</v>
          </cell>
          <cell r="C486" t="str">
            <v>GAS</v>
          </cell>
          <cell r="D486">
            <v>4</v>
          </cell>
          <cell r="E486">
            <v>321</v>
          </cell>
          <cell r="F486" t="str">
            <v>PPS Capped</v>
          </cell>
          <cell r="G486">
            <v>14178.4</v>
          </cell>
          <cell r="H486">
            <v>18329.45</v>
          </cell>
          <cell r="I486">
            <v>817.17</v>
          </cell>
          <cell r="J486">
            <v>29</v>
          </cell>
        </row>
        <row r="487">
          <cell r="B487">
            <v>12</v>
          </cell>
          <cell r="C487" t="str">
            <v>GAS</v>
          </cell>
          <cell r="D487">
            <v>4</v>
          </cell>
          <cell r="E487">
            <v>321</v>
          </cell>
          <cell r="F487" t="str">
            <v>PPS Fixed</v>
          </cell>
          <cell r="G487">
            <v>42049.8</v>
          </cell>
          <cell r="H487">
            <v>60643</v>
          </cell>
          <cell r="I487">
            <v>3216.76</v>
          </cell>
          <cell r="J487">
            <v>76</v>
          </cell>
        </row>
        <row r="488">
          <cell r="B488">
            <v>12</v>
          </cell>
          <cell r="C488" t="str">
            <v>GAS</v>
          </cell>
          <cell r="D488">
            <v>4</v>
          </cell>
          <cell r="E488">
            <v>1700</v>
          </cell>
          <cell r="F488">
            <v>0</v>
          </cell>
          <cell r="G488">
            <v>0</v>
          </cell>
          <cell r="H488">
            <v>264.48</v>
          </cell>
          <cell r="I488">
            <v>18.510000000000002</v>
          </cell>
          <cell r="J488">
            <v>34</v>
          </cell>
        </row>
        <row r="489">
          <cell r="B489">
            <v>12</v>
          </cell>
          <cell r="C489" t="str">
            <v>GAS</v>
          </cell>
          <cell r="D489">
            <v>6</v>
          </cell>
          <cell r="E489">
            <v>321</v>
          </cell>
          <cell r="F489">
            <v>0</v>
          </cell>
          <cell r="G489">
            <v>13628268</v>
          </cell>
          <cell r="H489">
            <v>16421992.84</v>
          </cell>
          <cell r="I489">
            <v>921929.08</v>
          </cell>
          <cell r="J489">
            <v>30373</v>
          </cell>
        </row>
        <row r="490">
          <cell r="B490">
            <v>12</v>
          </cell>
          <cell r="C490" t="str">
            <v>GAS</v>
          </cell>
          <cell r="D490">
            <v>6</v>
          </cell>
          <cell r="E490">
            <v>321</v>
          </cell>
          <cell r="F490" t="str">
            <v>Dependabill</v>
          </cell>
          <cell r="G490">
            <v>28067.8</v>
          </cell>
          <cell r="H490">
            <v>23086.9</v>
          </cell>
          <cell r="I490">
            <v>1303.1099999999999</v>
          </cell>
          <cell r="J490">
            <v>69</v>
          </cell>
        </row>
        <row r="491">
          <cell r="B491">
            <v>12</v>
          </cell>
          <cell r="C491" t="str">
            <v>GAS</v>
          </cell>
          <cell r="D491">
            <v>6</v>
          </cell>
          <cell r="E491">
            <v>321</v>
          </cell>
          <cell r="F491" t="str">
            <v>PPS Capped</v>
          </cell>
          <cell r="G491">
            <v>87982.9</v>
          </cell>
          <cell r="H491">
            <v>116015.22</v>
          </cell>
          <cell r="I491">
            <v>5763.15</v>
          </cell>
          <cell r="J491">
            <v>187</v>
          </cell>
        </row>
        <row r="492">
          <cell r="B492">
            <v>12</v>
          </cell>
          <cell r="C492" t="str">
            <v>GAS</v>
          </cell>
          <cell r="D492">
            <v>6</v>
          </cell>
          <cell r="E492">
            <v>321</v>
          </cell>
          <cell r="F492" t="str">
            <v>PPS Fixed</v>
          </cell>
          <cell r="G492">
            <v>360737.5</v>
          </cell>
          <cell r="H492">
            <v>503287.32</v>
          </cell>
          <cell r="I492">
            <v>20527.88</v>
          </cell>
          <cell r="J492">
            <v>623</v>
          </cell>
        </row>
        <row r="493">
          <cell r="B493">
            <v>12</v>
          </cell>
          <cell r="C493" t="str">
            <v>GAS</v>
          </cell>
          <cell r="D493">
            <v>6</v>
          </cell>
          <cell r="E493">
            <v>1700</v>
          </cell>
          <cell r="F493">
            <v>0</v>
          </cell>
          <cell r="G493">
            <v>0</v>
          </cell>
          <cell r="H493">
            <v>16.96</v>
          </cell>
          <cell r="I493">
            <v>1.19</v>
          </cell>
          <cell r="J493">
            <v>23</v>
          </cell>
        </row>
        <row r="494">
          <cell r="B494">
            <v>12</v>
          </cell>
          <cell r="C494" t="str">
            <v>GAS</v>
          </cell>
          <cell r="D494">
            <v>10</v>
          </cell>
          <cell r="E494">
            <v>321</v>
          </cell>
          <cell r="F494">
            <v>0</v>
          </cell>
          <cell r="G494">
            <v>502720.3</v>
          </cell>
          <cell r="H494">
            <v>587869.91</v>
          </cell>
          <cell r="I494">
            <v>34676.9</v>
          </cell>
          <cell r="J494">
            <v>205</v>
          </cell>
        </row>
        <row r="495">
          <cell r="B495">
            <v>12</v>
          </cell>
          <cell r="C495" t="str">
            <v>GAS</v>
          </cell>
          <cell r="D495">
            <v>10</v>
          </cell>
          <cell r="E495">
            <v>321</v>
          </cell>
          <cell r="F495" t="str">
            <v>PPS Capped</v>
          </cell>
          <cell r="G495">
            <v>166.6</v>
          </cell>
          <cell r="H495">
            <v>229.87</v>
          </cell>
          <cell r="I495">
            <v>16.09</v>
          </cell>
          <cell r="J495">
            <v>1</v>
          </cell>
        </row>
        <row r="496">
          <cell r="B496">
            <v>12</v>
          </cell>
          <cell r="C496" t="str">
            <v>GAS</v>
          </cell>
          <cell r="D496">
            <v>10</v>
          </cell>
          <cell r="E496">
            <v>321</v>
          </cell>
          <cell r="F496" t="str">
            <v>PPS Fixed</v>
          </cell>
          <cell r="G496">
            <v>15123.5</v>
          </cell>
          <cell r="H496">
            <v>18913.009999999998</v>
          </cell>
          <cell r="I496">
            <v>273.02999999999997</v>
          </cell>
          <cell r="J496">
            <v>5</v>
          </cell>
        </row>
        <row r="497">
          <cell r="B497">
            <v>12</v>
          </cell>
          <cell r="C497" t="str">
            <v>GAS</v>
          </cell>
          <cell r="D497">
            <v>19</v>
          </cell>
          <cell r="E497">
            <v>321</v>
          </cell>
          <cell r="F497">
            <v>0</v>
          </cell>
          <cell r="G497">
            <v>1797888.1</v>
          </cell>
          <cell r="H497">
            <v>2137400.1</v>
          </cell>
          <cell r="I497">
            <v>145050.92000000001</v>
          </cell>
          <cell r="J497">
            <v>1282</v>
          </cell>
        </row>
        <row r="498">
          <cell r="B498">
            <v>12</v>
          </cell>
          <cell r="C498" t="str">
            <v>GAS</v>
          </cell>
          <cell r="D498">
            <v>19</v>
          </cell>
          <cell r="E498">
            <v>321</v>
          </cell>
          <cell r="F498" t="str">
            <v>Dependabill</v>
          </cell>
          <cell r="G498">
            <v>2820.3</v>
          </cell>
          <cell r="H498">
            <v>1783.38</v>
          </cell>
          <cell r="I498">
            <v>124.83</v>
          </cell>
          <cell r="J498">
            <v>3</v>
          </cell>
        </row>
        <row r="499">
          <cell r="B499">
            <v>12</v>
          </cell>
          <cell r="C499" t="str">
            <v>GAS</v>
          </cell>
          <cell r="D499">
            <v>19</v>
          </cell>
          <cell r="E499">
            <v>321</v>
          </cell>
          <cell r="F499" t="str">
            <v>PPS Capped</v>
          </cell>
          <cell r="G499">
            <v>9211.7999999999993</v>
          </cell>
          <cell r="H499">
            <v>11859.75</v>
          </cell>
          <cell r="I499">
            <v>830.19</v>
          </cell>
          <cell r="J499">
            <v>3</v>
          </cell>
        </row>
        <row r="500">
          <cell r="B500">
            <v>12</v>
          </cell>
          <cell r="C500" t="str">
            <v>GAS</v>
          </cell>
          <cell r="D500">
            <v>19</v>
          </cell>
          <cell r="E500">
            <v>321</v>
          </cell>
          <cell r="F500" t="str">
            <v>PPS Fixed</v>
          </cell>
          <cell r="G500">
            <v>45943.1</v>
          </cell>
          <cell r="H500">
            <v>61748.89</v>
          </cell>
          <cell r="I500">
            <v>3711.61</v>
          </cell>
          <cell r="J500">
            <v>23</v>
          </cell>
        </row>
        <row r="501">
          <cell r="B501">
            <v>12</v>
          </cell>
          <cell r="C501" t="str">
            <v>GAS</v>
          </cell>
          <cell r="D501">
            <v>19</v>
          </cell>
          <cell r="E501">
            <v>1700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2</v>
          </cell>
        </row>
        <row r="502">
          <cell r="B502">
            <v>1</v>
          </cell>
          <cell r="C502" t="str">
            <v>GAS</v>
          </cell>
          <cell r="D502">
            <v>37</v>
          </cell>
          <cell r="E502">
            <v>321</v>
          </cell>
          <cell r="F502" t="str">
            <v>Transport</v>
          </cell>
          <cell r="G502">
            <v>1188472</v>
          </cell>
          <cell r="H502">
            <v>356542.39</v>
          </cell>
          <cell r="I502">
            <v>20676.37</v>
          </cell>
          <cell r="J502">
            <v>1561</v>
          </cell>
        </row>
        <row r="503">
          <cell r="B503">
            <v>1</v>
          </cell>
          <cell r="C503" t="str">
            <v>GAS</v>
          </cell>
          <cell r="D503">
            <v>38</v>
          </cell>
          <cell r="E503">
            <v>321</v>
          </cell>
          <cell r="F503" t="str">
            <v>Transport</v>
          </cell>
          <cell r="G503">
            <v>307536.5</v>
          </cell>
          <cell r="H503">
            <v>88348.03</v>
          </cell>
          <cell r="I503">
            <v>5624.78</v>
          </cell>
          <cell r="J503">
            <v>52</v>
          </cell>
        </row>
        <row r="504">
          <cell r="B504">
            <v>1</v>
          </cell>
          <cell r="C504" t="str">
            <v>GAS</v>
          </cell>
          <cell r="D504">
            <v>47</v>
          </cell>
          <cell r="E504">
            <v>321</v>
          </cell>
          <cell r="F504" t="str">
            <v>Transport</v>
          </cell>
          <cell r="G504">
            <v>8261185.1999999993</v>
          </cell>
          <cell r="H504">
            <v>2450104.0499999998</v>
          </cell>
          <cell r="I504">
            <v>121948.71</v>
          </cell>
          <cell r="J504">
            <v>10026</v>
          </cell>
        </row>
        <row r="505">
          <cell r="B505">
            <v>1</v>
          </cell>
          <cell r="C505" t="str">
            <v>GAS</v>
          </cell>
          <cell r="D505">
            <v>48</v>
          </cell>
          <cell r="E505">
            <v>321</v>
          </cell>
          <cell r="F505" t="str">
            <v>Transport</v>
          </cell>
          <cell r="G505">
            <v>1275774.8999999999</v>
          </cell>
          <cell r="H505">
            <v>364226.83</v>
          </cell>
          <cell r="I505">
            <v>24208.65</v>
          </cell>
          <cell r="J505">
            <v>421</v>
          </cell>
        </row>
        <row r="506">
          <cell r="B506">
            <v>2</v>
          </cell>
          <cell r="C506" t="str">
            <v>GAS</v>
          </cell>
          <cell r="D506">
            <v>37</v>
          </cell>
          <cell r="E506">
            <v>321</v>
          </cell>
          <cell r="F506" t="str">
            <v>Transport</v>
          </cell>
          <cell r="G506">
            <v>1074440.3</v>
          </cell>
          <cell r="H506">
            <v>321039.65999999997</v>
          </cell>
          <cell r="I506">
            <v>18957.46</v>
          </cell>
          <cell r="J506">
            <v>1568</v>
          </cell>
        </row>
        <row r="507">
          <cell r="B507">
            <v>2</v>
          </cell>
          <cell r="C507" t="str">
            <v>GAS</v>
          </cell>
          <cell r="D507">
            <v>38</v>
          </cell>
          <cell r="E507">
            <v>321</v>
          </cell>
          <cell r="F507" t="str">
            <v>Transport</v>
          </cell>
          <cell r="G507">
            <v>235615.3</v>
          </cell>
          <cell r="H507">
            <v>67268.62</v>
          </cell>
          <cell r="I507">
            <v>4317.1099999999997</v>
          </cell>
          <cell r="J507">
            <v>67</v>
          </cell>
        </row>
        <row r="508">
          <cell r="B508">
            <v>2</v>
          </cell>
          <cell r="C508" t="str">
            <v>GAS</v>
          </cell>
          <cell r="D508">
            <v>47</v>
          </cell>
          <cell r="E508">
            <v>321</v>
          </cell>
          <cell r="F508" t="str">
            <v>Transport</v>
          </cell>
          <cell r="G508">
            <v>7417070.6000000006</v>
          </cell>
          <cell r="H508">
            <v>2208338.29</v>
          </cell>
          <cell r="I508">
            <v>110293.74</v>
          </cell>
          <cell r="J508">
            <v>10052</v>
          </cell>
        </row>
        <row r="509">
          <cell r="B509">
            <v>2</v>
          </cell>
          <cell r="C509" t="str">
            <v>GAS</v>
          </cell>
          <cell r="D509">
            <v>48</v>
          </cell>
          <cell r="E509">
            <v>321</v>
          </cell>
          <cell r="F509" t="str">
            <v>Transport</v>
          </cell>
          <cell r="G509">
            <v>1293426.6000000001</v>
          </cell>
          <cell r="H509">
            <v>365120.78</v>
          </cell>
          <cell r="I509">
            <v>24235.96</v>
          </cell>
          <cell r="J509">
            <v>493</v>
          </cell>
        </row>
        <row r="510">
          <cell r="B510">
            <v>3</v>
          </cell>
          <cell r="C510" t="str">
            <v>GAS</v>
          </cell>
          <cell r="D510">
            <v>37</v>
          </cell>
          <cell r="E510">
            <v>321</v>
          </cell>
          <cell r="F510" t="str">
            <v>Transport</v>
          </cell>
          <cell r="G510">
            <v>801377.5</v>
          </cell>
          <cell r="H510">
            <v>244152.15</v>
          </cell>
          <cell r="I510">
            <v>14384.04</v>
          </cell>
          <cell r="J510">
            <v>1610</v>
          </cell>
        </row>
        <row r="511">
          <cell r="B511">
            <v>3</v>
          </cell>
          <cell r="C511" t="str">
            <v>GAS</v>
          </cell>
          <cell r="D511">
            <v>38</v>
          </cell>
          <cell r="E511">
            <v>321</v>
          </cell>
          <cell r="F511" t="str">
            <v>Transport</v>
          </cell>
          <cell r="G511">
            <v>157396.5</v>
          </cell>
          <cell r="H511">
            <v>44538.69</v>
          </cell>
          <cell r="I511">
            <v>2901.44</v>
          </cell>
          <cell r="J511">
            <v>74</v>
          </cell>
        </row>
        <row r="512">
          <cell r="B512">
            <v>3</v>
          </cell>
          <cell r="C512" t="str">
            <v>GAS</v>
          </cell>
          <cell r="D512">
            <v>47</v>
          </cell>
          <cell r="E512">
            <v>321</v>
          </cell>
          <cell r="F512" t="str">
            <v>Transport</v>
          </cell>
          <cell r="G512">
            <v>5485803</v>
          </cell>
          <cell r="H512">
            <v>1675338.47</v>
          </cell>
          <cell r="I512">
            <v>83365.17</v>
          </cell>
          <cell r="J512">
            <v>10373</v>
          </cell>
        </row>
        <row r="513">
          <cell r="B513">
            <v>3</v>
          </cell>
          <cell r="C513" t="str">
            <v>GAS</v>
          </cell>
          <cell r="D513">
            <v>48</v>
          </cell>
          <cell r="E513">
            <v>321</v>
          </cell>
          <cell r="F513" t="str">
            <v>Transport</v>
          </cell>
          <cell r="G513">
            <v>874214.9</v>
          </cell>
          <cell r="H513">
            <v>251938.46</v>
          </cell>
          <cell r="I513">
            <v>16720.87</v>
          </cell>
          <cell r="J513">
            <v>542</v>
          </cell>
        </row>
        <row r="514">
          <cell r="B514">
            <v>4</v>
          </cell>
          <cell r="C514" t="str">
            <v>GAS</v>
          </cell>
          <cell r="D514">
            <v>37</v>
          </cell>
          <cell r="E514">
            <v>321</v>
          </cell>
          <cell r="F514" t="str">
            <v>Transport</v>
          </cell>
          <cell r="G514">
            <v>497834.3</v>
          </cell>
          <cell r="H514">
            <v>148860.35999999999</v>
          </cell>
          <cell r="I514">
            <v>8494.3799999999992</v>
          </cell>
          <cell r="J514">
            <v>1645</v>
          </cell>
        </row>
        <row r="515">
          <cell r="B515">
            <v>4</v>
          </cell>
          <cell r="C515" t="str">
            <v>GAS</v>
          </cell>
          <cell r="D515">
            <v>38</v>
          </cell>
          <cell r="E515">
            <v>321</v>
          </cell>
          <cell r="F515" t="str">
            <v>Transport</v>
          </cell>
          <cell r="G515">
            <v>82097.7</v>
          </cell>
          <cell r="H515">
            <v>21536.28</v>
          </cell>
          <cell r="I515">
            <v>1188.8499999999999</v>
          </cell>
          <cell r="J515">
            <v>77</v>
          </cell>
        </row>
        <row r="516">
          <cell r="B516">
            <v>4</v>
          </cell>
          <cell r="C516" t="str">
            <v>GAS</v>
          </cell>
          <cell r="D516">
            <v>47</v>
          </cell>
          <cell r="E516">
            <v>321</v>
          </cell>
          <cell r="F516" t="str">
            <v>Transport</v>
          </cell>
          <cell r="G516">
            <v>3522142.7</v>
          </cell>
          <cell r="H516">
            <v>1058321.45</v>
          </cell>
          <cell r="I516">
            <v>51937.46</v>
          </cell>
          <cell r="J516">
            <v>10462</v>
          </cell>
        </row>
        <row r="517">
          <cell r="B517">
            <v>4</v>
          </cell>
          <cell r="C517" t="str">
            <v>GAS</v>
          </cell>
          <cell r="D517">
            <v>48</v>
          </cell>
          <cell r="E517">
            <v>321</v>
          </cell>
          <cell r="F517" t="str">
            <v>Transport</v>
          </cell>
          <cell r="G517">
            <v>449539.7</v>
          </cell>
          <cell r="H517">
            <v>107176.3</v>
          </cell>
          <cell r="I517">
            <v>6881.47</v>
          </cell>
          <cell r="J517">
            <v>552</v>
          </cell>
        </row>
        <row r="518">
          <cell r="B518">
            <v>5</v>
          </cell>
          <cell r="C518" t="str">
            <v>GAS</v>
          </cell>
          <cell r="D518">
            <v>37</v>
          </cell>
          <cell r="E518">
            <v>321</v>
          </cell>
          <cell r="F518" t="str">
            <v>Transport</v>
          </cell>
          <cell r="G518">
            <v>286988.7</v>
          </cell>
          <cell r="H518">
            <v>82418.48</v>
          </cell>
          <cell r="I518">
            <v>4581.42</v>
          </cell>
          <cell r="J518">
            <v>1651</v>
          </cell>
        </row>
        <row r="519">
          <cell r="B519">
            <v>5</v>
          </cell>
          <cell r="C519" t="str">
            <v>GAS</v>
          </cell>
          <cell r="D519">
            <v>38</v>
          </cell>
          <cell r="E519">
            <v>321</v>
          </cell>
          <cell r="F519" t="str">
            <v>Transport</v>
          </cell>
          <cell r="G519">
            <v>43364.6</v>
          </cell>
          <cell r="H519">
            <v>10254.06</v>
          </cell>
          <cell r="I519">
            <v>394.53</v>
          </cell>
          <cell r="J519">
            <v>75</v>
          </cell>
        </row>
        <row r="520">
          <cell r="B520">
            <v>5</v>
          </cell>
          <cell r="C520" t="str">
            <v>GAS</v>
          </cell>
          <cell r="D520">
            <v>47</v>
          </cell>
          <cell r="E520">
            <v>321</v>
          </cell>
          <cell r="F520" t="str">
            <v>Transport</v>
          </cell>
          <cell r="G520">
            <v>1713846.2</v>
          </cell>
          <cell r="H520">
            <v>502184.38</v>
          </cell>
          <cell r="I520">
            <v>25305.05</v>
          </cell>
          <cell r="J520">
            <v>10407</v>
          </cell>
        </row>
        <row r="521">
          <cell r="B521">
            <v>5</v>
          </cell>
          <cell r="C521" t="str">
            <v>GAS</v>
          </cell>
          <cell r="D521">
            <v>48</v>
          </cell>
          <cell r="E521">
            <v>321</v>
          </cell>
          <cell r="F521" t="str">
            <v>Transport</v>
          </cell>
          <cell r="G521">
            <v>170995.1</v>
          </cell>
          <cell r="H521">
            <v>48396.86</v>
          </cell>
          <cell r="I521">
            <v>3087.04</v>
          </cell>
          <cell r="J521">
            <v>547</v>
          </cell>
        </row>
        <row r="522">
          <cell r="B522">
            <v>6</v>
          </cell>
          <cell r="C522" t="str">
            <v>GAS</v>
          </cell>
          <cell r="D522">
            <v>37</v>
          </cell>
          <cell r="E522">
            <v>321</v>
          </cell>
          <cell r="F522" t="str">
            <v>Transport</v>
          </cell>
          <cell r="G522">
            <v>186668.2</v>
          </cell>
          <cell r="H522">
            <v>50533.15</v>
          </cell>
          <cell r="I522">
            <v>2767.64</v>
          </cell>
          <cell r="J522">
            <v>1653</v>
          </cell>
        </row>
        <row r="523">
          <cell r="B523">
            <v>6</v>
          </cell>
          <cell r="C523" t="str">
            <v>GAS</v>
          </cell>
          <cell r="D523">
            <v>38</v>
          </cell>
          <cell r="E523">
            <v>321</v>
          </cell>
          <cell r="F523" t="str">
            <v>Transport</v>
          </cell>
          <cell r="G523">
            <v>31578.5</v>
          </cell>
          <cell r="H523">
            <v>5787.99</v>
          </cell>
          <cell r="I523">
            <v>98.44</v>
          </cell>
          <cell r="J523">
            <v>76</v>
          </cell>
        </row>
        <row r="524">
          <cell r="B524">
            <v>6</v>
          </cell>
          <cell r="C524" t="str">
            <v>GAS</v>
          </cell>
          <cell r="D524">
            <v>47</v>
          </cell>
          <cell r="E524">
            <v>321</v>
          </cell>
          <cell r="F524" t="str">
            <v>Transport</v>
          </cell>
          <cell r="G524">
            <v>838345.4</v>
          </cell>
          <cell r="H524">
            <v>247188.07</v>
          </cell>
          <cell r="I524">
            <v>13027.88</v>
          </cell>
          <cell r="J524">
            <v>10341</v>
          </cell>
        </row>
        <row r="525">
          <cell r="B525">
            <v>6</v>
          </cell>
          <cell r="C525" t="str">
            <v>GAS</v>
          </cell>
          <cell r="D525">
            <v>48</v>
          </cell>
          <cell r="E525">
            <v>321</v>
          </cell>
          <cell r="F525" t="str">
            <v>Transport</v>
          </cell>
          <cell r="G525">
            <v>50838.5</v>
          </cell>
          <cell r="H525">
            <v>15563.2</v>
          </cell>
          <cell r="I525">
            <v>900.27</v>
          </cell>
          <cell r="J525">
            <v>532</v>
          </cell>
        </row>
        <row r="526">
          <cell r="B526">
            <v>7</v>
          </cell>
          <cell r="C526" t="str">
            <v>GAS</v>
          </cell>
          <cell r="D526">
            <v>37</v>
          </cell>
          <cell r="E526">
            <v>321</v>
          </cell>
          <cell r="F526" t="str">
            <v>Transport</v>
          </cell>
          <cell r="G526">
            <v>190264.4</v>
          </cell>
          <cell r="H526">
            <v>49876.87</v>
          </cell>
          <cell r="I526">
            <v>2447.42</v>
          </cell>
          <cell r="J526">
            <v>1666</v>
          </cell>
        </row>
        <row r="527">
          <cell r="B527">
            <v>7</v>
          </cell>
          <cell r="C527" t="str">
            <v>GAS</v>
          </cell>
          <cell r="D527">
            <v>38</v>
          </cell>
          <cell r="E527">
            <v>321</v>
          </cell>
          <cell r="F527" t="str">
            <v>Transport</v>
          </cell>
          <cell r="G527">
            <v>30739.4</v>
          </cell>
          <cell r="H527">
            <v>5673.73</v>
          </cell>
          <cell r="I527">
            <v>61.1</v>
          </cell>
          <cell r="J527">
            <v>72</v>
          </cell>
        </row>
        <row r="528">
          <cell r="B528">
            <v>7</v>
          </cell>
          <cell r="C528" t="str">
            <v>GAS</v>
          </cell>
          <cell r="D528">
            <v>47</v>
          </cell>
          <cell r="E528">
            <v>321</v>
          </cell>
          <cell r="F528" t="str">
            <v>Transport</v>
          </cell>
          <cell r="G528">
            <v>680321.5</v>
          </cell>
          <cell r="H528">
            <v>206461.02</v>
          </cell>
          <cell r="I528">
            <v>11356.5</v>
          </cell>
          <cell r="J528">
            <v>10309</v>
          </cell>
        </row>
        <row r="529">
          <cell r="B529">
            <v>7</v>
          </cell>
          <cell r="C529" t="str">
            <v>GAS</v>
          </cell>
          <cell r="D529">
            <v>48</v>
          </cell>
          <cell r="E529">
            <v>321</v>
          </cell>
          <cell r="F529" t="str">
            <v>Transport</v>
          </cell>
          <cell r="G529">
            <v>37939.9</v>
          </cell>
          <cell r="H529">
            <v>11610.17</v>
          </cell>
          <cell r="I529">
            <v>549.57000000000005</v>
          </cell>
          <cell r="J529">
            <v>529</v>
          </cell>
        </row>
        <row r="530">
          <cell r="B530">
            <v>8</v>
          </cell>
          <cell r="C530" t="str">
            <v>GAS</v>
          </cell>
          <cell r="D530">
            <v>37</v>
          </cell>
          <cell r="E530">
            <v>321</v>
          </cell>
          <cell r="F530" t="str">
            <v>Transport</v>
          </cell>
          <cell r="G530">
            <v>179915.9</v>
          </cell>
          <cell r="H530">
            <v>45076.46</v>
          </cell>
          <cell r="I530">
            <v>2401.89</v>
          </cell>
          <cell r="J530">
            <v>1676</v>
          </cell>
        </row>
        <row r="531">
          <cell r="B531">
            <v>8</v>
          </cell>
          <cell r="C531" t="str">
            <v>GAS</v>
          </cell>
          <cell r="D531">
            <v>38</v>
          </cell>
          <cell r="E531">
            <v>321</v>
          </cell>
          <cell r="F531" t="str">
            <v>Transport</v>
          </cell>
          <cell r="G531">
            <v>23377.5</v>
          </cell>
          <cell r="H531">
            <v>5264.76</v>
          </cell>
          <cell r="I531">
            <v>101.97</v>
          </cell>
          <cell r="J531">
            <v>76</v>
          </cell>
        </row>
        <row r="532">
          <cell r="B532">
            <v>8</v>
          </cell>
          <cell r="C532" t="str">
            <v>GAS</v>
          </cell>
          <cell r="D532">
            <v>47</v>
          </cell>
          <cell r="E532">
            <v>321</v>
          </cell>
          <cell r="F532" t="str">
            <v>Transport</v>
          </cell>
          <cell r="G532">
            <v>679366.2</v>
          </cell>
          <cell r="H532">
            <v>203921.25</v>
          </cell>
          <cell r="I532">
            <v>11096.79</v>
          </cell>
          <cell r="J532">
            <v>10278</v>
          </cell>
        </row>
        <row r="533">
          <cell r="B533">
            <v>8</v>
          </cell>
          <cell r="C533" t="str">
            <v>GAS</v>
          </cell>
          <cell r="D533">
            <v>48</v>
          </cell>
          <cell r="E533">
            <v>321</v>
          </cell>
          <cell r="F533" t="str">
            <v>Transport</v>
          </cell>
          <cell r="G533">
            <v>36281.9</v>
          </cell>
          <cell r="H533">
            <v>10782.99</v>
          </cell>
          <cell r="I533">
            <v>472.81</v>
          </cell>
          <cell r="J533">
            <v>526</v>
          </cell>
        </row>
        <row r="534">
          <cell r="B534">
            <v>9</v>
          </cell>
          <cell r="C534" t="str">
            <v>GAS</v>
          </cell>
          <cell r="D534">
            <v>37</v>
          </cell>
          <cell r="E534">
            <v>321</v>
          </cell>
          <cell r="F534" t="str">
            <v>Transport</v>
          </cell>
          <cell r="G534">
            <v>163380.79999999999</v>
          </cell>
          <cell r="H534">
            <v>43774.83</v>
          </cell>
          <cell r="I534">
            <v>2365.0100000000002</v>
          </cell>
          <cell r="J534">
            <v>1710</v>
          </cell>
        </row>
        <row r="535">
          <cell r="B535">
            <v>9</v>
          </cell>
          <cell r="C535" t="str">
            <v>GAS</v>
          </cell>
          <cell r="D535">
            <v>38</v>
          </cell>
          <cell r="E535">
            <v>321</v>
          </cell>
          <cell r="F535" t="str">
            <v>Transport</v>
          </cell>
          <cell r="G535">
            <v>39667.9</v>
          </cell>
          <cell r="H535">
            <v>6042.74</v>
          </cell>
          <cell r="I535">
            <v>124.29</v>
          </cell>
          <cell r="J535">
            <v>75</v>
          </cell>
        </row>
        <row r="536">
          <cell r="B536">
            <v>9</v>
          </cell>
          <cell r="C536" t="str">
            <v>GAS</v>
          </cell>
          <cell r="D536">
            <v>47</v>
          </cell>
          <cell r="E536">
            <v>321</v>
          </cell>
          <cell r="F536" t="str">
            <v>Transport</v>
          </cell>
          <cell r="G536">
            <v>663350.9</v>
          </cell>
          <cell r="H536">
            <v>200785.97</v>
          </cell>
          <cell r="I536">
            <v>10879.25</v>
          </cell>
          <cell r="J536">
            <v>10342</v>
          </cell>
        </row>
        <row r="537">
          <cell r="B537">
            <v>9</v>
          </cell>
          <cell r="C537" t="str">
            <v>GAS</v>
          </cell>
          <cell r="D537">
            <v>48</v>
          </cell>
          <cell r="E537">
            <v>321</v>
          </cell>
          <cell r="F537" t="str">
            <v>Transport</v>
          </cell>
          <cell r="G537">
            <v>43021.5</v>
          </cell>
          <cell r="H537">
            <v>11128.33</v>
          </cell>
          <cell r="I537">
            <v>584.16999999999996</v>
          </cell>
          <cell r="J537">
            <v>537</v>
          </cell>
        </row>
        <row r="538">
          <cell r="B538">
            <v>10</v>
          </cell>
          <cell r="C538" t="str">
            <v>GAS</v>
          </cell>
          <cell r="D538">
            <v>37</v>
          </cell>
          <cell r="E538">
            <v>321</v>
          </cell>
          <cell r="F538" t="str">
            <v>Transport</v>
          </cell>
          <cell r="G538">
            <v>294261</v>
          </cell>
          <cell r="H538">
            <v>96753.86</v>
          </cell>
          <cell r="I538">
            <v>3502.88</v>
          </cell>
          <cell r="J538">
            <v>1518</v>
          </cell>
        </row>
        <row r="539">
          <cell r="B539">
            <v>10</v>
          </cell>
          <cell r="C539" t="str">
            <v>GAS</v>
          </cell>
          <cell r="D539">
            <v>38</v>
          </cell>
          <cell r="E539">
            <v>321</v>
          </cell>
          <cell r="F539" t="str">
            <v>Transport</v>
          </cell>
          <cell r="G539">
            <v>25478.7</v>
          </cell>
          <cell r="H539">
            <v>7986.55</v>
          </cell>
          <cell r="I539">
            <v>439.21</v>
          </cell>
          <cell r="J539">
            <v>69</v>
          </cell>
        </row>
        <row r="540">
          <cell r="B540">
            <v>10</v>
          </cell>
          <cell r="C540" t="str">
            <v>GAS</v>
          </cell>
          <cell r="D540">
            <v>47</v>
          </cell>
          <cell r="E540">
            <v>321</v>
          </cell>
          <cell r="F540" t="str">
            <v>Transport</v>
          </cell>
          <cell r="G540">
            <v>799109.2</v>
          </cell>
          <cell r="H540">
            <v>299254.38</v>
          </cell>
          <cell r="I540">
            <v>15963.43</v>
          </cell>
          <cell r="J540">
            <v>9774</v>
          </cell>
        </row>
        <row r="541">
          <cell r="B541">
            <v>10</v>
          </cell>
          <cell r="C541" t="str">
            <v>GAS</v>
          </cell>
          <cell r="D541">
            <v>48</v>
          </cell>
          <cell r="E541">
            <v>321</v>
          </cell>
          <cell r="F541" t="str">
            <v>Transport</v>
          </cell>
          <cell r="G541">
            <v>59418.1</v>
          </cell>
          <cell r="H541">
            <v>21303.55</v>
          </cell>
          <cell r="I541">
            <v>1224.8800000000001</v>
          </cell>
          <cell r="J541">
            <v>521</v>
          </cell>
        </row>
        <row r="542">
          <cell r="B542">
            <v>11</v>
          </cell>
          <cell r="C542" t="str">
            <v>GAS</v>
          </cell>
          <cell r="D542">
            <v>37</v>
          </cell>
          <cell r="E542">
            <v>321</v>
          </cell>
          <cell r="F542" t="str">
            <v>Transport</v>
          </cell>
          <cell r="G542">
            <v>745577.7</v>
          </cell>
          <cell r="H542">
            <v>231185.15</v>
          </cell>
          <cell r="I542">
            <v>9250.06</v>
          </cell>
          <cell r="J542">
            <v>1549</v>
          </cell>
        </row>
        <row r="543">
          <cell r="B543">
            <v>11</v>
          </cell>
          <cell r="C543" t="str">
            <v>GAS</v>
          </cell>
          <cell r="D543">
            <v>38</v>
          </cell>
          <cell r="E543">
            <v>321</v>
          </cell>
          <cell r="F543" t="str">
            <v>Transport</v>
          </cell>
          <cell r="G543">
            <v>105496.2</v>
          </cell>
          <cell r="H543">
            <v>31512.05</v>
          </cell>
          <cell r="I543">
            <v>1610.69</v>
          </cell>
          <cell r="J543">
            <v>70</v>
          </cell>
        </row>
        <row r="544">
          <cell r="B544">
            <v>11</v>
          </cell>
          <cell r="C544" t="str">
            <v>GAS</v>
          </cell>
          <cell r="D544">
            <v>47</v>
          </cell>
          <cell r="E544">
            <v>321</v>
          </cell>
          <cell r="F544" t="str">
            <v>Transport</v>
          </cell>
          <cell r="G544">
            <v>2310294.9</v>
          </cell>
          <cell r="H544">
            <v>764823.09</v>
          </cell>
          <cell r="I544">
            <v>37562.21</v>
          </cell>
          <cell r="J544">
            <v>9873</v>
          </cell>
        </row>
        <row r="545">
          <cell r="B545">
            <v>11</v>
          </cell>
          <cell r="C545" t="str">
            <v>GAS</v>
          </cell>
          <cell r="D545">
            <v>48</v>
          </cell>
          <cell r="E545">
            <v>321</v>
          </cell>
          <cell r="F545" t="str">
            <v>Transport</v>
          </cell>
          <cell r="G545">
            <v>305541.59999999998</v>
          </cell>
          <cell r="H545">
            <v>94560.31</v>
          </cell>
          <cell r="I545">
            <v>6171.12</v>
          </cell>
          <cell r="J545">
            <v>529</v>
          </cell>
        </row>
        <row r="546">
          <cell r="B546">
            <v>12</v>
          </cell>
          <cell r="C546" t="str">
            <v>GAS</v>
          </cell>
          <cell r="D546">
            <v>37</v>
          </cell>
          <cell r="E546">
            <v>321</v>
          </cell>
          <cell r="F546" t="str">
            <v>Transport</v>
          </cell>
          <cell r="G546">
            <v>1019704.2</v>
          </cell>
          <cell r="H546">
            <v>313323.33</v>
          </cell>
          <cell r="I546">
            <v>17696.16</v>
          </cell>
          <cell r="J546">
            <v>1566</v>
          </cell>
        </row>
        <row r="547">
          <cell r="B547">
            <v>12</v>
          </cell>
          <cell r="C547" t="str">
            <v>GAS</v>
          </cell>
          <cell r="D547">
            <v>38</v>
          </cell>
          <cell r="E547">
            <v>321</v>
          </cell>
          <cell r="F547" t="str">
            <v>Transport</v>
          </cell>
          <cell r="G547">
            <v>189866.2</v>
          </cell>
          <cell r="H547">
            <v>54478.97</v>
          </cell>
          <cell r="I547">
            <v>3531.33</v>
          </cell>
          <cell r="J547">
            <v>60</v>
          </cell>
        </row>
        <row r="548">
          <cell r="B548">
            <v>12</v>
          </cell>
          <cell r="C548" t="str">
            <v>GAS</v>
          </cell>
          <cell r="D548">
            <v>47</v>
          </cell>
          <cell r="E548">
            <v>321</v>
          </cell>
          <cell r="F548" t="str">
            <v>Transport</v>
          </cell>
          <cell r="G548">
            <v>6182890.7000000002</v>
          </cell>
          <cell r="H548">
            <v>1884071.36</v>
          </cell>
          <cell r="I548">
            <v>93122.11</v>
          </cell>
          <cell r="J548">
            <v>9941</v>
          </cell>
        </row>
        <row r="549">
          <cell r="B549">
            <v>12</v>
          </cell>
          <cell r="C549" t="str">
            <v>GAS</v>
          </cell>
          <cell r="D549">
            <v>48</v>
          </cell>
          <cell r="E549">
            <v>321</v>
          </cell>
          <cell r="F549" t="str">
            <v>Transport</v>
          </cell>
          <cell r="G549">
            <v>827484.5</v>
          </cell>
          <cell r="H549">
            <v>239450.65</v>
          </cell>
          <cell r="I549">
            <v>16076.25</v>
          </cell>
          <cell r="J549">
            <v>459</v>
          </cell>
        </row>
        <row r="550">
          <cell r="B550">
            <v>1</v>
          </cell>
          <cell r="C550" t="str">
            <v>GAS</v>
          </cell>
          <cell r="D550">
            <v>6</v>
          </cell>
          <cell r="E550">
            <v>323</v>
          </cell>
          <cell r="F550">
            <v>0</v>
          </cell>
          <cell r="G550">
            <v>5277.2</v>
          </cell>
          <cell r="H550">
            <v>7102.11</v>
          </cell>
          <cell r="I550">
            <v>497.15</v>
          </cell>
          <cell r="J550">
            <v>2</v>
          </cell>
        </row>
        <row r="551">
          <cell r="B551">
            <v>2</v>
          </cell>
          <cell r="C551" t="str">
            <v>GAS</v>
          </cell>
          <cell r="D551">
            <v>6</v>
          </cell>
          <cell r="E551">
            <v>323</v>
          </cell>
          <cell r="F551">
            <v>0</v>
          </cell>
          <cell r="G551">
            <v>4725</v>
          </cell>
          <cell r="H551">
            <v>6264.97</v>
          </cell>
          <cell r="I551">
            <v>438.55</v>
          </cell>
          <cell r="J551">
            <v>3</v>
          </cell>
        </row>
        <row r="552">
          <cell r="B552">
            <v>3</v>
          </cell>
          <cell r="C552" t="str">
            <v>GAS</v>
          </cell>
          <cell r="D552">
            <v>6</v>
          </cell>
          <cell r="E552">
            <v>323</v>
          </cell>
          <cell r="F552">
            <v>0</v>
          </cell>
          <cell r="G552">
            <v>4212.3999999999996</v>
          </cell>
          <cell r="H552">
            <v>5603.65</v>
          </cell>
          <cell r="I552">
            <v>392.26</v>
          </cell>
          <cell r="J552">
            <v>4</v>
          </cell>
        </row>
        <row r="553">
          <cell r="B553">
            <v>4</v>
          </cell>
          <cell r="C553" t="str">
            <v>GAS</v>
          </cell>
          <cell r="D553">
            <v>6</v>
          </cell>
          <cell r="E553">
            <v>323</v>
          </cell>
          <cell r="F553">
            <v>0</v>
          </cell>
          <cell r="G553">
            <v>2624.3</v>
          </cell>
          <cell r="H553">
            <v>3192.52</v>
          </cell>
          <cell r="I553">
            <v>223.47</v>
          </cell>
          <cell r="J553">
            <v>4</v>
          </cell>
        </row>
        <row r="554">
          <cell r="B554">
            <v>5</v>
          </cell>
          <cell r="C554" t="str">
            <v>GAS</v>
          </cell>
          <cell r="D554">
            <v>6</v>
          </cell>
          <cell r="E554">
            <v>323</v>
          </cell>
          <cell r="F554">
            <v>0</v>
          </cell>
          <cell r="G554">
            <v>1719.7</v>
          </cell>
          <cell r="H554">
            <v>1809.06</v>
          </cell>
          <cell r="I554">
            <v>126.64</v>
          </cell>
          <cell r="J554">
            <v>4</v>
          </cell>
        </row>
        <row r="555">
          <cell r="B555">
            <v>6</v>
          </cell>
          <cell r="C555" t="str">
            <v>GAS</v>
          </cell>
          <cell r="D555">
            <v>6</v>
          </cell>
          <cell r="E555">
            <v>323</v>
          </cell>
          <cell r="F555">
            <v>0</v>
          </cell>
          <cell r="G555">
            <v>832.1</v>
          </cell>
          <cell r="H555">
            <v>1415.91</v>
          </cell>
          <cell r="I555">
            <v>99.12</v>
          </cell>
          <cell r="J555">
            <v>4</v>
          </cell>
        </row>
        <row r="556">
          <cell r="B556">
            <v>7</v>
          </cell>
          <cell r="C556" t="str">
            <v>GAS</v>
          </cell>
          <cell r="D556">
            <v>6</v>
          </cell>
          <cell r="E556">
            <v>323</v>
          </cell>
          <cell r="F556">
            <v>0</v>
          </cell>
          <cell r="G556">
            <v>201.1</v>
          </cell>
          <cell r="H556">
            <v>774.8</v>
          </cell>
          <cell r="I556">
            <v>54.24</v>
          </cell>
          <cell r="J556">
            <v>3</v>
          </cell>
        </row>
        <row r="557">
          <cell r="B557">
            <v>8</v>
          </cell>
          <cell r="C557" t="str">
            <v>GAS</v>
          </cell>
          <cell r="D557">
            <v>6</v>
          </cell>
          <cell r="E557">
            <v>323</v>
          </cell>
          <cell r="F557">
            <v>0</v>
          </cell>
          <cell r="G557">
            <v>50.2</v>
          </cell>
          <cell r="H557">
            <v>671.68</v>
          </cell>
          <cell r="I557">
            <v>47.02</v>
          </cell>
          <cell r="J557">
            <v>4</v>
          </cell>
        </row>
        <row r="558">
          <cell r="B558">
            <v>9</v>
          </cell>
          <cell r="C558" t="str">
            <v>GAS</v>
          </cell>
          <cell r="D558">
            <v>6</v>
          </cell>
          <cell r="E558">
            <v>323</v>
          </cell>
          <cell r="F558">
            <v>0</v>
          </cell>
          <cell r="G558">
            <v>129.69999999999999</v>
          </cell>
          <cell r="H558">
            <v>703.34</v>
          </cell>
          <cell r="I558">
            <v>0</v>
          </cell>
          <cell r="J558">
            <v>0</v>
          </cell>
        </row>
        <row r="559">
          <cell r="B559">
            <v>10</v>
          </cell>
          <cell r="C559" t="str">
            <v>GAS</v>
          </cell>
          <cell r="D559">
            <v>6</v>
          </cell>
          <cell r="E559">
            <v>323</v>
          </cell>
          <cell r="F559">
            <v>0</v>
          </cell>
          <cell r="G559">
            <v>704.8</v>
          </cell>
          <cell r="H559">
            <v>1779.27</v>
          </cell>
          <cell r="I559">
            <v>124.55</v>
          </cell>
          <cell r="J559">
            <v>3</v>
          </cell>
        </row>
        <row r="560">
          <cell r="B560">
            <v>11</v>
          </cell>
          <cell r="C560" t="str">
            <v>GAS</v>
          </cell>
          <cell r="D560">
            <v>6</v>
          </cell>
          <cell r="E560">
            <v>323</v>
          </cell>
          <cell r="F560">
            <v>0</v>
          </cell>
          <cell r="G560">
            <v>1305.3</v>
          </cell>
          <cell r="H560">
            <v>2354.7800000000002</v>
          </cell>
          <cell r="I560">
            <v>164.83</v>
          </cell>
          <cell r="J560">
            <v>3</v>
          </cell>
        </row>
        <row r="561">
          <cell r="B561">
            <v>12</v>
          </cell>
          <cell r="C561" t="str">
            <v>GAS</v>
          </cell>
          <cell r="D561">
            <v>6</v>
          </cell>
          <cell r="E561">
            <v>323</v>
          </cell>
          <cell r="F561">
            <v>0</v>
          </cell>
          <cell r="G561">
            <v>4246.6000000000004</v>
          </cell>
          <cell r="H561">
            <v>5805.41</v>
          </cell>
          <cell r="I561">
            <v>406.38</v>
          </cell>
          <cell r="J561">
            <v>4</v>
          </cell>
        </row>
        <row r="562">
          <cell r="B562">
            <v>1</v>
          </cell>
          <cell r="C562" t="str">
            <v>GAS</v>
          </cell>
          <cell r="D562">
            <v>4</v>
          </cell>
          <cell r="E562">
            <v>324</v>
          </cell>
          <cell r="F562">
            <v>0</v>
          </cell>
          <cell r="G562">
            <v>195.3</v>
          </cell>
          <cell r="H562">
            <v>170.55</v>
          </cell>
          <cell r="I562">
            <v>11.94</v>
          </cell>
          <cell r="J562">
            <v>1</v>
          </cell>
        </row>
        <row r="563">
          <cell r="B563">
            <v>2</v>
          </cell>
          <cell r="C563" t="str">
            <v>GAS</v>
          </cell>
          <cell r="D563">
            <v>4</v>
          </cell>
          <cell r="E563">
            <v>324</v>
          </cell>
          <cell r="F563">
            <v>0</v>
          </cell>
          <cell r="G563">
            <v>170.5</v>
          </cell>
          <cell r="H563">
            <v>136.36000000000001</v>
          </cell>
          <cell r="I563">
            <v>9.5500000000000007</v>
          </cell>
          <cell r="J563">
            <v>1</v>
          </cell>
        </row>
        <row r="564">
          <cell r="B564">
            <v>3</v>
          </cell>
          <cell r="C564" t="str">
            <v>GAS</v>
          </cell>
          <cell r="D564">
            <v>4</v>
          </cell>
          <cell r="E564">
            <v>324</v>
          </cell>
          <cell r="F564">
            <v>0</v>
          </cell>
          <cell r="G564">
            <v>168.4</v>
          </cell>
          <cell r="H564">
            <v>115.22</v>
          </cell>
          <cell r="I564">
            <v>8.07</v>
          </cell>
          <cell r="J564">
            <v>1</v>
          </cell>
        </row>
        <row r="565">
          <cell r="B565">
            <v>4</v>
          </cell>
          <cell r="C565" t="str">
            <v>GAS</v>
          </cell>
          <cell r="D565">
            <v>4</v>
          </cell>
          <cell r="E565">
            <v>324</v>
          </cell>
          <cell r="F565">
            <v>0</v>
          </cell>
          <cell r="G565">
            <v>212.9</v>
          </cell>
          <cell r="H565">
            <v>135.66</v>
          </cell>
          <cell r="I565">
            <v>9.5</v>
          </cell>
          <cell r="J565">
            <v>1</v>
          </cell>
        </row>
        <row r="566">
          <cell r="B566">
            <v>5</v>
          </cell>
          <cell r="C566" t="str">
            <v>GAS</v>
          </cell>
          <cell r="D566">
            <v>4</v>
          </cell>
          <cell r="E566">
            <v>324</v>
          </cell>
          <cell r="F566">
            <v>0</v>
          </cell>
          <cell r="G566">
            <v>213.3</v>
          </cell>
          <cell r="H566">
            <v>134.79</v>
          </cell>
          <cell r="I566">
            <v>9.44</v>
          </cell>
          <cell r="J566">
            <v>1</v>
          </cell>
        </row>
        <row r="567">
          <cell r="B567">
            <v>6</v>
          </cell>
          <cell r="C567" t="str">
            <v>GAS</v>
          </cell>
          <cell r="D567">
            <v>4</v>
          </cell>
          <cell r="E567">
            <v>324</v>
          </cell>
          <cell r="F567">
            <v>0</v>
          </cell>
          <cell r="G567">
            <v>227.4</v>
          </cell>
          <cell r="H567">
            <v>169.09</v>
          </cell>
          <cell r="I567">
            <v>11.84</v>
          </cell>
          <cell r="J567">
            <v>1</v>
          </cell>
        </row>
        <row r="568">
          <cell r="B568">
            <v>7</v>
          </cell>
          <cell r="C568" t="str">
            <v>GAS</v>
          </cell>
          <cell r="D568">
            <v>4</v>
          </cell>
          <cell r="E568">
            <v>324</v>
          </cell>
          <cell r="F568">
            <v>0</v>
          </cell>
          <cell r="G568">
            <v>223.3</v>
          </cell>
          <cell r="H568">
            <v>162.41</v>
          </cell>
          <cell r="I568">
            <v>11.37</v>
          </cell>
          <cell r="J568">
            <v>1</v>
          </cell>
        </row>
        <row r="569">
          <cell r="B569">
            <v>8</v>
          </cell>
          <cell r="C569" t="str">
            <v>GAS</v>
          </cell>
          <cell r="D569">
            <v>4</v>
          </cell>
          <cell r="E569">
            <v>324</v>
          </cell>
          <cell r="F569">
            <v>0</v>
          </cell>
          <cell r="G569">
            <v>115.6</v>
          </cell>
          <cell r="H569">
            <v>88.51</v>
          </cell>
          <cell r="I569">
            <v>6.2</v>
          </cell>
          <cell r="J569">
            <v>1</v>
          </cell>
        </row>
        <row r="570">
          <cell r="B570">
            <v>9</v>
          </cell>
          <cell r="C570" t="str">
            <v>GAS</v>
          </cell>
          <cell r="D570">
            <v>4</v>
          </cell>
          <cell r="E570">
            <v>324</v>
          </cell>
          <cell r="F570">
            <v>0</v>
          </cell>
          <cell r="G570">
            <v>394.1</v>
          </cell>
          <cell r="H570">
            <v>244.59</v>
          </cell>
          <cell r="I570">
            <v>0</v>
          </cell>
          <cell r="J570">
            <v>0</v>
          </cell>
        </row>
        <row r="571">
          <cell r="B571">
            <v>10</v>
          </cell>
          <cell r="C571" t="str">
            <v>GAS</v>
          </cell>
          <cell r="D571">
            <v>4</v>
          </cell>
          <cell r="E571">
            <v>324</v>
          </cell>
          <cell r="F571">
            <v>0</v>
          </cell>
          <cell r="G571">
            <v>249.9</v>
          </cell>
          <cell r="H571">
            <v>262.64999999999998</v>
          </cell>
          <cell r="I571">
            <v>18.39</v>
          </cell>
          <cell r="J571">
            <v>1</v>
          </cell>
        </row>
        <row r="572">
          <cell r="B572">
            <v>12</v>
          </cell>
          <cell r="C572" t="str">
            <v>GAS</v>
          </cell>
          <cell r="D572">
            <v>4</v>
          </cell>
          <cell r="E572">
            <v>324</v>
          </cell>
          <cell r="F572">
            <v>0</v>
          </cell>
          <cell r="G572">
            <v>591.70000000000005</v>
          </cell>
          <cell r="H572">
            <v>570.04</v>
          </cell>
          <cell r="I572">
            <v>39.909999999999997</v>
          </cell>
          <cell r="J572">
            <v>1</v>
          </cell>
        </row>
        <row r="573">
          <cell r="B573">
            <v>1</v>
          </cell>
          <cell r="C573" t="str">
            <v>GAS</v>
          </cell>
          <cell r="D573">
            <v>4</v>
          </cell>
          <cell r="E573">
            <v>325</v>
          </cell>
          <cell r="F573">
            <v>0</v>
          </cell>
          <cell r="G573">
            <v>910437.7</v>
          </cell>
          <cell r="H573">
            <v>1025527.22</v>
          </cell>
          <cell r="I573">
            <v>43670.1</v>
          </cell>
          <cell r="J573">
            <v>127</v>
          </cell>
        </row>
        <row r="574">
          <cell r="B574">
            <v>1</v>
          </cell>
          <cell r="C574" t="str">
            <v>GAS</v>
          </cell>
          <cell r="D574">
            <v>4</v>
          </cell>
          <cell r="E574">
            <v>325</v>
          </cell>
          <cell r="F574" t="str">
            <v>PPS Capped</v>
          </cell>
          <cell r="G574">
            <v>2154</v>
          </cell>
          <cell r="H574">
            <v>2683.79</v>
          </cell>
          <cell r="I574">
            <v>131.46</v>
          </cell>
          <cell r="J574">
            <v>2</v>
          </cell>
        </row>
        <row r="575">
          <cell r="B575">
            <v>1</v>
          </cell>
          <cell r="C575" t="str">
            <v>GAS</v>
          </cell>
          <cell r="D575">
            <v>4</v>
          </cell>
          <cell r="E575">
            <v>325</v>
          </cell>
          <cell r="F575" t="str">
            <v>PPS Fixed</v>
          </cell>
          <cell r="G575">
            <v>3219.9</v>
          </cell>
          <cell r="H575">
            <v>4410.3500000000004</v>
          </cell>
          <cell r="I575">
            <v>0</v>
          </cell>
          <cell r="J575">
            <v>1</v>
          </cell>
        </row>
        <row r="576">
          <cell r="B576">
            <v>1</v>
          </cell>
          <cell r="C576" t="str">
            <v>GAS</v>
          </cell>
          <cell r="D576">
            <v>6</v>
          </cell>
          <cell r="E576">
            <v>325</v>
          </cell>
          <cell r="F576">
            <v>0</v>
          </cell>
          <cell r="G576">
            <v>7765658.0999999996</v>
          </cell>
          <cell r="H576">
            <v>8809525.1300000008</v>
          </cell>
          <cell r="I576">
            <v>298546.48</v>
          </cell>
          <cell r="J576">
            <v>971</v>
          </cell>
        </row>
        <row r="577">
          <cell r="B577">
            <v>1</v>
          </cell>
          <cell r="C577" t="str">
            <v>GAS</v>
          </cell>
          <cell r="D577">
            <v>6</v>
          </cell>
          <cell r="E577">
            <v>325</v>
          </cell>
          <cell r="F577" t="str">
            <v>Dependabill</v>
          </cell>
          <cell r="G577">
            <v>2034.1</v>
          </cell>
          <cell r="H577">
            <v>1754.75</v>
          </cell>
          <cell r="I577">
            <v>0</v>
          </cell>
          <cell r="J577">
            <v>1</v>
          </cell>
        </row>
        <row r="578">
          <cell r="B578">
            <v>1</v>
          </cell>
          <cell r="C578" t="str">
            <v>GAS</v>
          </cell>
          <cell r="D578">
            <v>6</v>
          </cell>
          <cell r="E578">
            <v>325</v>
          </cell>
          <cell r="F578" t="str">
            <v>PPS Capped</v>
          </cell>
          <cell r="G578">
            <v>26475</v>
          </cell>
          <cell r="H578">
            <v>32506.39</v>
          </cell>
          <cell r="I578">
            <v>1720.63</v>
          </cell>
          <cell r="J578">
            <v>7</v>
          </cell>
        </row>
        <row r="579">
          <cell r="B579">
            <v>1</v>
          </cell>
          <cell r="C579" t="str">
            <v>GAS</v>
          </cell>
          <cell r="D579">
            <v>6</v>
          </cell>
          <cell r="E579">
            <v>325</v>
          </cell>
          <cell r="F579" t="str">
            <v>PPS Fixed</v>
          </cell>
          <cell r="G579">
            <v>606508.69999999995</v>
          </cell>
          <cell r="H579">
            <v>723611.22</v>
          </cell>
          <cell r="I579">
            <v>10922.46</v>
          </cell>
          <cell r="J579">
            <v>38</v>
          </cell>
        </row>
        <row r="580">
          <cell r="B580">
            <v>1</v>
          </cell>
          <cell r="C580" t="str">
            <v>GAS</v>
          </cell>
          <cell r="D580">
            <v>10</v>
          </cell>
          <cell r="E580">
            <v>325</v>
          </cell>
          <cell r="F580">
            <v>0</v>
          </cell>
          <cell r="G580">
            <v>1835220.4</v>
          </cell>
          <cell r="H580">
            <v>2007644.33</v>
          </cell>
          <cell r="I580">
            <v>86940.05</v>
          </cell>
          <cell r="J580">
            <v>59</v>
          </cell>
        </row>
        <row r="581">
          <cell r="B581">
            <v>1</v>
          </cell>
          <cell r="C581" t="str">
            <v>GAS</v>
          </cell>
          <cell r="D581">
            <v>19</v>
          </cell>
          <cell r="E581">
            <v>325</v>
          </cell>
          <cell r="F581">
            <v>0</v>
          </cell>
          <cell r="G581">
            <v>2698316.9</v>
          </cell>
          <cell r="H581">
            <v>3019672.21</v>
          </cell>
          <cell r="I581">
            <v>144512</v>
          </cell>
          <cell r="J581">
            <v>177</v>
          </cell>
        </row>
        <row r="582">
          <cell r="B582">
            <v>1</v>
          </cell>
          <cell r="C582" t="str">
            <v>GAS</v>
          </cell>
          <cell r="D582">
            <v>19</v>
          </cell>
          <cell r="E582">
            <v>325</v>
          </cell>
          <cell r="F582" t="str">
            <v>PPS Fixed</v>
          </cell>
          <cell r="G582">
            <v>183153.1</v>
          </cell>
          <cell r="H582">
            <v>197476.83</v>
          </cell>
          <cell r="I582">
            <v>10942.22</v>
          </cell>
          <cell r="J582">
            <v>8</v>
          </cell>
        </row>
        <row r="583">
          <cell r="B583">
            <v>2</v>
          </cell>
          <cell r="C583" t="str">
            <v>GAS</v>
          </cell>
          <cell r="D583">
            <v>4</v>
          </cell>
          <cell r="E583">
            <v>325</v>
          </cell>
          <cell r="F583">
            <v>0</v>
          </cell>
          <cell r="G583">
            <v>982733.9</v>
          </cell>
          <cell r="H583">
            <v>1064256.8500000001</v>
          </cell>
          <cell r="I583">
            <v>43723.78</v>
          </cell>
          <cell r="J583">
            <v>163</v>
          </cell>
        </row>
        <row r="584">
          <cell r="B584">
            <v>2</v>
          </cell>
          <cell r="C584" t="str">
            <v>GAS</v>
          </cell>
          <cell r="D584">
            <v>4</v>
          </cell>
          <cell r="E584">
            <v>325</v>
          </cell>
          <cell r="F584" t="str">
            <v>PPS Capped</v>
          </cell>
          <cell r="G584">
            <v>1897.9</v>
          </cell>
          <cell r="H584">
            <v>2251.54</v>
          </cell>
          <cell r="I584">
            <v>100.4</v>
          </cell>
          <cell r="J584">
            <v>1</v>
          </cell>
        </row>
        <row r="585">
          <cell r="B585">
            <v>2</v>
          </cell>
          <cell r="C585" t="str">
            <v>GAS</v>
          </cell>
          <cell r="D585">
            <v>4</v>
          </cell>
          <cell r="E585">
            <v>325</v>
          </cell>
          <cell r="F585" t="str">
            <v>PPS Fixed</v>
          </cell>
          <cell r="G585">
            <v>2659.7</v>
          </cell>
          <cell r="H585">
            <v>3588.28</v>
          </cell>
          <cell r="I585">
            <v>0</v>
          </cell>
          <cell r="J585">
            <v>1</v>
          </cell>
        </row>
        <row r="586">
          <cell r="B586">
            <v>2</v>
          </cell>
          <cell r="C586" t="str">
            <v>GAS</v>
          </cell>
          <cell r="D586">
            <v>6</v>
          </cell>
          <cell r="E586">
            <v>325</v>
          </cell>
          <cell r="F586">
            <v>0</v>
          </cell>
          <cell r="G586">
            <v>7317553.2000000002</v>
          </cell>
          <cell r="H586">
            <v>7955076.3000000007</v>
          </cell>
          <cell r="I586">
            <v>266140.77</v>
          </cell>
          <cell r="J586">
            <v>1145</v>
          </cell>
        </row>
        <row r="587">
          <cell r="B587">
            <v>2</v>
          </cell>
          <cell r="C587" t="str">
            <v>GAS</v>
          </cell>
          <cell r="D587">
            <v>6</v>
          </cell>
          <cell r="E587">
            <v>325</v>
          </cell>
          <cell r="F587" t="str">
            <v>Dependabill</v>
          </cell>
          <cell r="G587">
            <v>1877.6</v>
          </cell>
          <cell r="H587">
            <v>1754.75</v>
          </cell>
          <cell r="I587">
            <v>0</v>
          </cell>
          <cell r="J587">
            <v>1</v>
          </cell>
        </row>
        <row r="588">
          <cell r="B588">
            <v>2</v>
          </cell>
          <cell r="C588" t="str">
            <v>GAS</v>
          </cell>
          <cell r="D588">
            <v>6</v>
          </cell>
          <cell r="E588">
            <v>325</v>
          </cell>
          <cell r="F588" t="str">
            <v>PPS Capped</v>
          </cell>
          <cell r="G588">
            <v>18337.8</v>
          </cell>
          <cell r="H588">
            <v>21462.19</v>
          </cell>
          <cell r="I588">
            <v>1145.21</v>
          </cell>
          <cell r="J588">
            <v>7</v>
          </cell>
        </row>
        <row r="589">
          <cell r="B589">
            <v>2</v>
          </cell>
          <cell r="C589" t="str">
            <v>GAS</v>
          </cell>
          <cell r="D589">
            <v>6</v>
          </cell>
          <cell r="E589">
            <v>325</v>
          </cell>
          <cell r="F589" t="str">
            <v>PPS Fixed</v>
          </cell>
          <cell r="G589">
            <v>526890.80000000005</v>
          </cell>
          <cell r="H589">
            <v>647644.85</v>
          </cell>
          <cell r="I589">
            <v>10817.84</v>
          </cell>
          <cell r="J589">
            <v>59</v>
          </cell>
        </row>
        <row r="590">
          <cell r="B590">
            <v>2</v>
          </cell>
          <cell r="C590" t="str">
            <v>GAS</v>
          </cell>
          <cell r="D590">
            <v>10</v>
          </cell>
          <cell r="E590">
            <v>325</v>
          </cell>
          <cell r="F590">
            <v>0</v>
          </cell>
          <cell r="G590">
            <v>863759.3</v>
          </cell>
          <cell r="H590">
            <v>898733.24</v>
          </cell>
          <cell r="I590">
            <v>27097.18</v>
          </cell>
          <cell r="J590">
            <v>66</v>
          </cell>
        </row>
        <row r="591">
          <cell r="B591">
            <v>2</v>
          </cell>
          <cell r="C591" t="str">
            <v>GAS</v>
          </cell>
          <cell r="D591">
            <v>10</v>
          </cell>
          <cell r="E591">
            <v>325</v>
          </cell>
          <cell r="F591" t="str">
            <v>PPS Fixed</v>
          </cell>
          <cell r="G591">
            <v>35592.300000000003</v>
          </cell>
          <cell r="H591">
            <v>34379.160000000003</v>
          </cell>
          <cell r="I591">
            <v>0</v>
          </cell>
          <cell r="J591">
            <v>0</v>
          </cell>
        </row>
        <row r="592">
          <cell r="B592">
            <v>2</v>
          </cell>
          <cell r="C592" t="str">
            <v>GAS</v>
          </cell>
          <cell r="D592">
            <v>19</v>
          </cell>
          <cell r="E592">
            <v>325</v>
          </cell>
          <cell r="F592">
            <v>0</v>
          </cell>
          <cell r="G592">
            <v>2800801.6</v>
          </cell>
          <cell r="H592">
            <v>2990957.92</v>
          </cell>
          <cell r="I592">
            <v>143651.18</v>
          </cell>
          <cell r="J592">
            <v>209</v>
          </cell>
        </row>
        <row r="593">
          <cell r="B593">
            <v>2</v>
          </cell>
          <cell r="C593" t="str">
            <v>GAS</v>
          </cell>
          <cell r="D593">
            <v>19</v>
          </cell>
          <cell r="E593">
            <v>325</v>
          </cell>
          <cell r="F593" t="str">
            <v>PPS Fixed</v>
          </cell>
          <cell r="G593">
            <v>150018.29999999999</v>
          </cell>
          <cell r="H593">
            <v>151154.29</v>
          </cell>
          <cell r="I593">
            <v>7119.39</v>
          </cell>
          <cell r="J593">
            <v>5</v>
          </cell>
        </row>
        <row r="594">
          <cell r="B594">
            <v>3</v>
          </cell>
          <cell r="C594" t="str">
            <v>GAS</v>
          </cell>
          <cell r="D594">
            <v>4</v>
          </cell>
          <cell r="E594">
            <v>325</v>
          </cell>
          <cell r="F594">
            <v>0</v>
          </cell>
          <cell r="G594">
            <v>713010.9</v>
          </cell>
          <cell r="H594">
            <v>706985.65</v>
          </cell>
          <cell r="I594">
            <v>28888.45</v>
          </cell>
          <cell r="J594">
            <v>171</v>
          </cell>
        </row>
        <row r="595">
          <cell r="B595">
            <v>3</v>
          </cell>
          <cell r="C595" t="str">
            <v>GAS</v>
          </cell>
          <cell r="D595">
            <v>4</v>
          </cell>
          <cell r="E595">
            <v>325</v>
          </cell>
          <cell r="F595" t="str">
            <v>PPS Capped</v>
          </cell>
          <cell r="G595">
            <v>607.4</v>
          </cell>
          <cell r="H595">
            <v>668.12</v>
          </cell>
          <cell r="I595">
            <v>2.0699999999999998</v>
          </cell>
          <cell r="J595">
            <v>2</v>
          </cell>
        </row>
        <row r="596">
          <cell r="B596">
            <v>3</v>
          </cell>
          <cell r="C596" t="str">
            <v>GAS</v>
          </cell>
          <cell r="D596">
            <v>4</v>
          </cell>
          <cell r="E596">
            <v>325</v>
          </cell>
          <cell r="F596" t="str">
            <v>PPS Fixed</v>
          </cell>
          <cell r="G596">
            <v>2225.6999999999998</v>
          </cell>
          <cell r="H596">
            <v>2920.39</v>
          </cell>
          <cell r="I596">
            <v>0</v>
          </cell>
          <cell r="J596">
            <v>1</v>
          </cell>
        </row>
        <row r="597">
          <cell r="B597">
            <v>3</v>
          </cell>
          <cell r="C597" t="str">
            <v>GAS</v>
          </cell>
          <cell r="D597">
            <v>6</v>
          </cell>
          <cell r="E597">
            <v>325</v>
          </cell>
          <cell r="F597">
            <v>0</v>
          </cell>
          <cell r="G597">
            <v>5275687.4000000004</v>
          </cell>
          <cell r="H597">
            <v>5263818.4000000004</v>
          </cell>
          <cell r="I597">
            <v>173612.42</v>
          </cell>
          <cell r="J597">
            <v>1168</v>
          </cell>
        </row>
        <row r="598">
          <cell r="B598">
            <v>3</v>
          </cell>
          <cell r="C598" t="str">
            <v>GAS</v>
          </cell>
          <cell r="D598">
            <v>6</v>
          </cell>
          <cell r="E598">
            <v>325</v>
          </cell>
          <cell r="F598" t="str">
            <v>Dependabill</v>
          </cell>
          <cell r="G598">
            <v>1727.5</v>
          </cell>
          <cell r="H598">
            <v>1754.75</v>
          </cell>
          <cell r="I598">
            <v>0</v>
          </cell>
          <cell r="J598">
            <v>1</v>
          </cell>
        </row>
        <row r="599">
          <cell r="B599">
            <v>3</v>
          </cell>
          <cell r="C599" t="str">
            <v>GAS</v>
          </cell>
          <cell r="D599">
            <v>6</v>
          </cell>
          <cell r="E599">
            <v>325</v>
          </cell>
          <cell r="F599" t="str">
            <v>PPS Capped</v>
          </cell>
          <cell r="G599">
            <v>18611.5</v>
          </cell>
          <cell r="H599">
            <v>20337.03</v>
          </cell>
          <cell r="I599">
            <v>1095.1400000000001</v>
          </cell>
          <cell r="J599">
            <v>7</v>
          </cell>
        </row>
        <row r="600">
          <cell r="B600">
            <v>3</v>
          </cell>
          <cell r="C600" t="str">
            <v>GAS</v>
          </cell>
          <cell r="D600">
            <v>6</v>
          </cell>
          <cell r="E600">
            <v>325</v>
          </cell>
          <cell r="F600" t="str">
            <v>PPS Fixed</v>
          </cell>
          <cell r="G600">
            <v>448595.8</v>
          </cell>
          <cell r="H600">
            <v>585368.31999999995</v>
          </cell>
          <cell r="I600">
            <v>8652.4</v>
          </cell>
          <cell r="J600">
            <v>67</v>
          </cell>
        </row>
        <row r="601">
          <cell r="B601">
            <v>3</v>
          </cell>
          <cell r="C601" t="str">
            <v>GAS</v>
          </cell>
          <cell r="D601">
            <v>10</v>
          </cell>
          <cell r="E601">
            <v>325</v>
          </cell>
          <cell r="F601">
            <v>0</v>
          </cell>
          <cell r="G601">
            <v>1192385.8999999999</v>
          </cell>
          <cell r="H601">
            <v>1162853.94</v>
          </cell>
          <cell r="I601">
            <v>36025.65</v>
          </cell>
          <cell r="J601">
            <v>73</v>
          </cell>
        </row>
        <row r="602">
          <cell r="B602">
            <v>3</v>
          </cell>
          <cell r="C602" t="str">
            <v>GAS</v>
          </cell>
          <cell r="D602">
            <v>10</v>
          </cell>
          <cell r="E602">
            <v>325</v>
          </cell>
          <cell r="F602" t="str">
            <v>PPS Fixed</v>
          </cell>
          <cell r="G602">
            <v>97507.5</v>
          </cell>
          <cell r="H602">
            <v>91776.09</v>
          </cell>
          <cell r="I602">
            <v>0</v>
          </cell>
          <cell r="J602">
            <v>1</v>
          </cell>
        </row>
        <row r="603">
          <cell r="B603">
            <v>3</v>
          </cell>
          <cell r="C603" t="str">
            <v>GAS</v>
          </cell>
          <cell r="D603">
            <v>19</v>
          </cell>
          <cell r="E603">
            <v>325</v>
          </cell>
          <cell r="F603">
            <v>0</v>
          </cell>
          <cell r="G603">
            <v>1851752.9</v>
          </cell>
          <cell r="H603">
            <v>1800811.07</v>
          </cell>
          <cell r="I603">
            <v>84507.58</v>
          </cell>
          <cell r="J603">
            <v>208</v>
          </cell>
        </row>
        <row r="604">
          <cell r="B604">
            <v>3</v>
          </cell>
          <cell r="C604" t="str">
            <v>GAS</v>
          </cell>
          <cell r="D604">
            <v>19</v>
          </cell>
          <cell r="E604">
            <v>325</v>
          </cell>
          <cell r="F604" t="str">
            <v>PPS Fixed</v>
          </cell>
          <cell r="G604">
            <v>154981.29999999999</v>
          </cell>
          <cell r="H604">
            <v>156765.34</v>
          </cell>
          <cell r="I604">
            <v>6309.01</v>
          </cell>
          <cell r="J604">
            <v>9</v>
          </cell>
        </row>
        <row r="605">
          <cell r="B605">
            <v>4</v>
          </cell>
          <cell r="C605" t="str">
            <v>GAS</v>
          </cell>
          <cell r="D605">
            <v>4</v>
          </cell>
          <cell r="E605">
            <v>325</v>
          </cell>
          <cell r="F605">
            <v>0</v>
          </cell>
          <cell r="G605">
            <v>560513.1</v>
          </cell>
          <cell r="H605">
            <v>416849.6</v>
          </cell>
          <cell r="I605">
            <v>17284.95</v>
          </cell>
          <cell r="J605">
            <v>167</v>
          </cell>
        </row>
        <row r="606">
          <cell r="B606">
            <v>4</v>
          </cell>
          <cell r="C606" t="str">
            <v>GAS</v>
          </cell>
          <cell r="D606">
            <v>4</v>
          </cell>
          <cell r="E606">
            <v>325</v>
          </cell>
          <cell r="F606" t="str">
            <v>PPS Capped</v>
          </cell>
          <cell r="G606">
            <v>3217.8</v>
          </cell>
          <cell r="H606">
            <v>2976.61</v>
          </cell>
          <cell r="I606">
            <v>173.26</v>
          </cell>
          <cell r="J606">
            <v>2</v>
          </cell>
        </row>
        <row r="607">
          <cell r="B607">
            <v>4</v>
          </cell>
          <cell r="C607" t="str">
            <v>GAS</v>
          </cell>
          <cell r="D607">
            <v>4</v>
          </cell>
          <cell r="E607">
            <v>325</v>
          </cell>
          <cell r="F607" t="str">
            <v>PPS Fixed</v>
          </cell>
          <cell r="G607">
            <v>2192.6999999999998</v>
          </cell>
          <cell r="H607">
            <v>2720.37</v>
          </cell>
          <cell r="I607">
            <v>0</v>
          </cell>
          <cell r="J607">
            <v>1</v>
          </cell>
        </row>
        <row r="608">
          <cell r="B608">
            <v>4</v>
          </cell>
          <cell r="C608" t="str">
            <v>GAS</v>
          </cell>
          <cell r="D608">
            <v>6</v>
          </cell>
          <cell r="E608">
            <v>325</v>
          </cell>
          <cell r="F608">
            <v>0</v>
          </cell>
          <cell r="G608">
            <v>3750300.1</v>
          </cell>
          <cell r="H608">
            <v>2879297.9</v>
          </cell>
          <cell r="I608">
            <v>94135.98</v>
          </cell>
          <cell r="J608">
            <v>1143</v>
          </cell>
        </row>
        <row r="609">
          <cell r="B609">
            <v>4</v>
          </cell>
          <cell r="C609" t="str">
            <v>GAS</v>
          </cell>
          <cell r="D609">
            <v>6</v>
          </cell>
          <cell r="E609">
            <v>325</v>
          </cell>
          <cell r="F609" t="str">
            <v>Dependabill</v>
          </cell>
          <cell r="G609">
            <v>1317.5</v>
          </cell>
          <cell r="H609">
            <v>1754.75</v>
          </cell>
          <cell r="I609">
            <v>0</v>
          </cell>
          <cell r="J609">
            <v>1</v>
          </cell>
        </row>
        <row r="610">
          <cell r="B610">
            <v>4</v>
          </cell>
          <cell r="C610" t="str">
            <v>GAS</v>
          </cell>
          <cell r="D610">
            <v>6</v>
          </cell>
          <cell r="E610">
            <v>325</v>
          </cell>
          <cell r="F610" t="str">
            <v>PPS Capped</v>
          </cell>
          <cell r="G610">
            <v>13078.8</v>
          </cell>
          <cell r="H610">
            <v>10408.77</v>
          </cell>
          <cell r="I610">
            <v>591.27</v>
          </cell>
          <cell r="J610">
            <v>8</v>
          </cell>
        </row>
        <row r="611">
          <cell r="B611">
            <v>4</v>
          </cell>
          <cell r="C611" t="str">
            <v>GAS</v>
          </cell>
          <cell r="D611">
            <v>6</v>
          </cell>
          <cell r="E611">
            <v>325</v>
          </cell>
          <cell r="F611" t="str">
            <v>PPS Fixed</v>
          </cell>
          <cell r="G611">
            <v>305634.8</v>
          </cell>
          <cell r="H611">
            <v>328032.51</v>
          </cell>
          <cell r="I611">
            <v>7218.7</v>
          </cell>
          <cell r="J611">
            <v>67</v>
          </cell>
        </row>
        <row r="612">
          <cell r="B612">
            <v>4</v>
          </cell>
          <cell r="C612" t="str">
            <v>GAS</v>
          </cell>
          <cell r="D612">
            <v>10</v>
          </cell>
          <cell r="E612">
            <v>325</v>
          </cell>
          <cell r="F612">
            <v>0</v>
          </cell>
          <cell r="G612">
            <v>692161.2</v>
          </cell>
          <cell r="H612">
            <v>484378.33</v>
          </cell>
          <cell r="I612">
            <v>20655.82</v>
          </cell>
          <cell r="J612">
            <v>67</v>
          </cell>
        </row>
        <row r="613">
          <cell r="B613">
            <v>4</v>
          </cell>
          <cell r="C613" t="str">
            <v>GAS</v>
          </cell>
          <cell r="D613">
            <v>10</v>
          </cell>
          <cell r="E613">
            <v>325</v>
          </cell>
          <cell r="F613" t="str">
            <v>PPS Fixed</v>
          </cell>
          <cell r="G613">
            <v>57639.1</v>
          </cell>
          <cell r="H613">
            <v>51971.82</v>
          </cell>
          <cell r="I613">
            <v>0</v>
          </cell>
          <cell r="J613">
            <v>1</v>
          </cell>
        </row>
        <row r="614">
          <cell r="B614">
            <v>4</v>
          </cell>
          <cell r="C614" t="str">
            <v>GAS</v>
          </cell>
          <cell r="D614">
            <v>19</v>
          </cell>
          <cell r="E614">
            <v>325</v>
          </cell>
          <cell r="F614">
            <v>0</v>
          </cell>
          <cell r="G614">
            <v>1231384.8</v>
          </cell>
          <cell r="H614">
            <v>871373.4</v>
          </cell>
          <cell r="I614">
            <v>39780.11</v>
          </cell>
          <cell r="J614">
            <v>205</v>
          </cell>
        </row>
        <row r="615">
          <cell r="B615">
            <v>4</v>
          </cell>
          <cell r="C615" t="str">
            <v>GAS</v>
          </cell>
          <cell r="D615">
            <v>19</v>
          </cell>
          <cell r="E615">
            <v>325</v>
          </cell>
          <cell r="F615" t="str">
            <v>PPS Fixed</v>
          </cell>
          <cell r="G615">
            <v>139614.5</v>
          </cell>
          <cell r="H615">
            <v>136496.26</v>
          </cell>
          <cell r="I615">
            <v>5295.51</v>
          </cell>
          <cell r="J615">
            <v>8</v>
          </cell>
        </row>
        <row r="616">
          <cell r="B616">
            <v>5</v>
          </cell>
          <cell r="C616" t="str">
            <v>GAS</v>
          </cell>
          <cell r="D616">
            <v>4</v>
          </cell>
          <cell r="E616">
            <v>325</v>
          </cell>
          <cell r="F616">
            <v>0</v>
          </cell>
          <cell r="G616">
            <v>375491</v>
          </cell>
          <cell r="H616">
            <v>184991.94</v>
          </cell>
          <cell r="I616">
            <v>7660.7</v>
          </cell>
          <cell r="J616">
            <v>163</v>
          </cell>
        </row>
        <row r="617">
          <cell r="B617">
            <v>5</v>
          </cell>
          <cell r="C617" t="str">
            <v>GAS</v>
          </cell>
          <cell r="D617">
            <v>4</v>
          </cell>
          <cell r="E617">
            <v>325</v>
          </cell>
          <cell r="F617" t="str">
            <v>Dependabill</v>
          </cell>
          <cell r="G617">
            <v>1188.4000000000001</v>
          </cell>
          <cell r="H617">
            <v>1926.53</v>
          </cell>
          <cell r="I617">
            <v>134.86000000000001</v>
          </cell>
          <cell r="J617">
            <v>1</v>
          </cell>
        </row>
        <row r="618">
          <cell r="B618">
            <v>5</v>
          </cell>
          <cell r="C618" t="str">
            <v>GAS</v>
          </cell>
          <cell r="D618">
            <v>4</v>
          </cell>
          <cell r="E618">
            <v>325</v>
          </cell>
          <cell r="F618" t="str">
            <v>PPS Capped</v>
          </cell>
          <cell r="G618">
            <v>1593.2</v>
          </cell>
          <cell r="H618">
            <v>929.36</v>
          </cell>
          <cell r="I618">
            <v>39.46</v>
          </cell>
          <cell r="J618">
            <v>2</v>
          </cell>
        </row>
        <row r="619">
          <cell r="B619">
            <v>5</v>
          </cell>
          <cell r="C619" t="str">
            <v>GAS</v>
          </cell>
          <cell r="D619">
            <v>4</v>
          </cell>
          <cell r="E619">
            <v>325</v>
          </cell>
          <cell r="F619" t="str">
            <v>PPS Fixed</v>
          </cell>
          <cell r="G619">
            <v>1449.7</v>
          </cell>
          <cell r="H619">
            <v>1716.77</v>
          </cell>
          <cell r="I619">
            <v>0</v>
          </cell>
          <cell r="J619">
            <v>1</v>
          </cell>
        </row>
        <row r="620">
          <cell r="B620">
            <v>5</v>
          </cell>
          <cell r="C620" t="str">
            <v>GAS</v>
          </cell>
          <cell r="D620">
            <v>6</v>
          </cell>
          <cell r="E620">
            <v>325</v>
          </cell>
          <cell r="F620">
            <v>0</v>
          </cell>
          <cell r="G620">
            <v>2345753.4</v>
          </cell>
          <cell r="H620">
            <v>1198923.5900000001</v>
          </cell>
          <cell r="I620">
            <v>40452.620000000003</v>
          </cell>
          <cell r="J620">
            <v>1136</v>
          </cell>
        </row>
        <row r="621">
          <cell r="B621">
            <v>5</v>
          </cell>
          <cell r="C621" t="str">
            <v>GAS</v>
          </cell>
          <cell r="D621">
            <v>6</v>
          </cell>
          <cell r="E621">
            <v>325</v>
          </cell>
          <cell r="F621" t="str">
            <v>Dependabill</v>
          </cell>
          <cell r="G621">
            <v>1326.2</v>
          </cell>
          <cell r="H621">
            <v>1754.75</v>
          </cell>
          <cell r="I621">
            <v>0</v>
          </cell>
          <cell r="J621">
            <v>1</v>
          </cell>
        </row>
        <row r="622">
          <cell r="B622">
            <v>5</v>
          </cell>
          <cell r="C622" t="str">
            <v>GAS</v>
          </cell>
          <cell r="D622">
            <v>6</v>
          </cell>
          <cell r="E622">
            <v>325</v>
          </cell>
          <cell r="F622" t="str">
            <v>PPS Capped</v>
          </cell>
          <cell r="G622">
            <v>7610.3</v>
          </cell>
          <cell r="H622">
            <v>4463.1400000000003</v>
          </cell>
          <cell r="I622">
            <v>267.01</v>
          </cell>
          <cell r="J622">
            <v>8</v>
          </cell>
        </row>
        <row r="623">
          <cell r="B623">
            <v>5</v>
          </cell>
          <cell r="C623" t="str">
            <v>GAS</v>
          </cell>
          <cell r="D623">
            <v>6</v>
          </cell>
          <cell r="E623">
            <v>325</v>
          </cell>
          <cell r="F623" t="str">
            <v>PPS Fixed</v>
          </cell>
          <cell r="G623">
            <v>172955.9</v>
          </cell>
          <cell r="H623">
            <v>177929.17</v>
          </cell>
          <cell r="I623">
            <v>3634.81</v>
          </cell>
          <cell r="J623">
            <v>64</v>
          </cell>
        </row>
        <row r="624">
          <cell r="B624">
            <v>5</v>
          </cell>
          <cell r="C624" t="str">
            <v>GAS</v>
          </cell>
          <cell r="D624">
            <v>10</v>
          </cell>
          <cell r="E624">
            <v>325</v>
          </cell>
          <cell r="F624">
            <v>0</v>
          </cell>
          <cell r="G624">
            <v>421735.6</v>
          </cell>
          <cell r="H624">
            <v>204727.82</v>
          </cell>
          <cell r="I624">
            <v>8845.74</v>
          </cell>
          <cell r="J624">
            <v>69</v>
          </cell>
        </row>
        <row r="625">
          <cell r="B625">
            <v>5</v>
          </cell>
          <cell r="C625" t="str">
            <v>GAS</v>
          </cell>
          <cell r="D625">
            <v>10</v>
          </cell>
          <cell r="E625">
            <v>325</v>
          </cell>
          <cell r="F625" t="str">
            <v>PPS Fixed</v>
          </cell>
          <cell r="G625">
            <v>54138</v>
          </cell>
          <cell r="H625">
            <v>44620.92</v>
          </cell>
          <cell r="I625">
            <v>0</v>
          </cell>
          <cell r="J625">
            <v>1</v>
          </cell>
        </row>
        <row r="626">
          <cell r="B626">
            <v>5</v>
          </cell>
          <cell r="C626" t="str">
            <v>GAS</v>
          </cell>
          <cell r="D626">
            <v>19</v>
          </cell>
          <cell r="E626">
            <v>325</v>
          </cell>
          <cell r="F626">
            <v>0</v>
          </cell>
          <cell r="G626">
            <v>649649.30000000005</v>
          </cell>
          <cell r="H626">
            <v>327713.7</v>
          </cell>
          <cell r="I626">
            <v>13956.32</v>
          </cell>
          <cell r="J626">
            <v>198</v>
          </cell>
        </row>
        <row r="627">
          <cell r="B627">
            <v>5</v>
          </cell>
          <cell r="C627" t="str">
            <v>GAS</v>
          </cell>
          <cell r="D627">
            <v>19</v>
          </cell>
          <cell r="E627">
            <v>325</v>
          </cell>
          <cell r="F627" t="str">
            <v>PPS Fixed</v>
          </cell>
          <cell r="G627">
            <v>109540.9</v>
          </cell>
          <cell r="H627">
            <v>105331.57</v>
          </cell>
          <cell r="I627">
            <v>3937.96</v>
          </cell>
          <cell r="J627">
            <v>9</v>
          </cell>
        </row>
        <row r="628">
          <cell r="B628">
            <v>6</v>
          </cell>
          <cell r="C628" t="str">
            <v>GAS</v>
          </cell>
          <cell r="D628">
            <v>4</v>
          </cell>
          <cell r="E628">
            <v>325</v>
          </cell>
          <cell r="F628">
            <v>0</v>
          </cell>
          <cell r="G628">
            <v>267373.90000000002</v>
          </cell>
          <cell r="H628">
            <v>153614.91</v>
          </cell>
          <cell r="I628">
            <v>6631.63</v>
          </cell>
          <cell r="J628">
            <v>162</v>
          </cell>
        </row>
        <row r="629">
          <cell r="B629">
            <v>6</v>
          </cell>
          <cell r="C629" t="str">
            <v>GAS</v>
          </cell>
          <cell r="D629">
            <v>4</v>
          </cell>
          <cell r="E629">
            <v>325</v>
          </cell>
          <cell r="F629" t="str">
            <v>Dependabill</v>
          </cell>
          <cell r="G629">
            <v>1051.5999999999999</v>
          </cell>
          <cell r="H629">
            <v>1926.53</v>
          </cell>
          <cell r="I629">
            <v>134.86000000000001</v>
          </cell>
          <cell r="J629">
            <v>1</v>
          </cell>
        </row>
        <row r="630">
          <cell r="B630">
            <v>6</v>
          </cell>
          <cell r="C630" t="str">
            <v>GAS</v>
          </cell>
          <cell r="D630">
            <v>4</v>
          </cell>
          <cell r="E630">
            <v>325</v>
          </cell>
          <cell r="F630" t="str">
            <v>PPS Capped</v>
          </cell>
          <cell r="G630">
            <v>1561.4</v>
          </cell>
          <cell r="H630">
            <v>971.41</v>
          </cell>
          <cell r="I630">
            <v>37.39</v>
          </cell>
          <cell r="J630">
            <v>2</v>
          </cell>
        </row>
        <row r="631">
          <cell r="B631">
            <v>6</v>
          </cell>
          <cell r="C631" t="str">
            <v>GAS</v>
          </cell>
          <cell r="D631">
            <v>4</v>
          </cell>
          <cell r="E631">
            <v>325</v>
          </cell>
          <cell r="F631" t="str">
            <v>PPS Fixed</v>
          </cell>
          <cell r="G631">
            <v>1402.8</v>
          </cell>
          <cell r="H631">
            <v>1640.39</v>
          </cell>
          <cell r="I631">
            <v>0</v>
          </cell>
          <cell r="J631">
            <v>1</v>
          </cell>
        </row>
        <row r="632">
          <cell r="B632">
            <v>6</v>
          </cell>
          <cell r="C632" t="str">
            <v>GAS</v>
          </cell>
          <cell r="D632">
            <v>6</v>
          </cell>
          <cell r="E632">
            <v>325</v>
          </cell>
          <cell r="F632">
            <v>0</v>
          </cell>
          <cell r="G632">
            <v>1470669.4</v>
          </cell>
          <cell r="H632">
            <v>836869.55</v>
          </cell>
          <cell r="I632">
            <v>30405.05</v>
          </cell>
          <cell r="J632">
            <v>1122</v>
          </cell>
        </row>
        <row r="633">
          <cell r="B633">
            <v>6</v>
          </cell>
          <cell r="C633" t="str">
            <v>GAS</v>
          </cell>
          <cell r="D633">
            <v>6</v>
          </cell>
          <cell r="E633">
            <v>325</v>
          </cell>
          <cell r="F633" t="str">
            <v>Dependabill</v>
          </cell>
          <cell r="G633">
            <v>1257.5999999999999</v>
          </cell>
          <cell r="H633">
            <v>1754.75</v>
          </cell>
          <cell r="I633">
            <v>0</v>
          </cell>
          <cell r="J633">
            <v>1</v>
          </cell>
        </row>
        <row r="634">
          <cell r="B634">
            <v>6</v>
          </cell>
          <cell r="C634" t="str">
            <v>GAS</v>
          </cell>
          <cell r="D634">
            <v>6</v>
          </cell>
          <cell r="E634">
            <v>325</v>
          </cell>
          <cell r="F634" t="str">
            <v>PPS Capped</v>
          </cell>
          <cell r="G634">
            <v>5945.4</v>
          </cell>
          <cell r="H634">
            <v>4010.75</v>
          </cell>
          <cell r="I634">
            <v>262.33999999999997</v>
          </cell>
          <cell r="J634">
            <v>8</v>
          </cell>
        </row>
        <row r="635">
          <cell r="B635">
            <v>6</v>
          </cell>
          <cell r="C635" t="str">
            <v>GAS</v>
          </cell>
          <cell r="D635">
            <v>6</v>
          </cell>
          <cell r="E635">
            <v>325</v>
          </cell>
          <cell r="F635" t="str">
            <v>PPS Fixed</v>
          </cell>
          <cell r="G635">
            <v>111433.7</v>
          </cell>
          <cell r="H635">
            <v>118213.28</v>
          </cell>
          <cell r="I635">
            <v>2656.48</v>
          </cell>
          <cell r="J635">
            <v>66</v>
          </cell>
        </row>
        <row r="636">
          <cell r="B636">
            <v>6</v>
          </cell>
          <cell r="C636" t="str">
            <v>GAS</v>
          </cell>
          <cell r="D636">
            <v>10</v>
          </cell>
          <cell r="E636">
            <v>325</v>
          </cell>
          <cell r="F636">
            <v>0</v>
          </cell>
          <cell r="G636">
            <v>329132.5</v>
          </cell>
          <cell r="H636">
            <v>183543.25</v>
          </cell>
          <cell r="I636">
            <v>7479.44</v>
          </cell>
          <cell r="J636">
            <v>63</v>
          </cell>
        </row>
        <row r="637">
          <cell r="B637">
            <v>6</v>
          </cell>
          <cell r="C637" t="str">
            <v>GAS</v>
          </cell>
          <cell r="D637">
            <v>10</v>
          </cell>
          <cell r="E637">
            <v>325</v>
          </cell>
          <cell r="F637" t="str">
            <v>PPS Fixed</v>
          </cell>
          <cell r="G637">
            <v>5505.4</v>
          </cell>
          <cell r="H637">
            <v>4242.45</v>
          </cell>
          <cell r="I637">
            <v>0</v>
          </cell>
          <cell r="J637">
            <v>2</v>
          </cell>
        </row>
        <row r="638">
          <cell r="B638">
            <v>6</v>
          </cell>
          <cell r="C638" t="str">
            <v>GAS</v>
          </cell>
          <cell r="D638">
            <v>19</v>
          </cell>
          <cell r="E638">
            <v>325</v>
          </cell>
          <cell r="F638">
            <v>0</v>
          </cell>
          <cell r="G638">
            <v>602573.1</v>
          </cell>
          <cell r="H638">
            <v>408071.25</v>
          </cell>
          <cell r="I638">
            <v>23731.19</v>
          </cell>
          <cell r="J638">
            <v>195</v>
          </cell>
        </row>
        <row r="639">
          <cell r="B639">
            <v>6</v>
          </cell>
          <cell r="C639" t="str">
            <v>GAS</v>
          </cell>
          <cell r="D639">
            <v>19</v>
          </cell>
          <cell r="E639">
            <v>325</v>
          </cell>
          <cell r="F639" t="str">
            <v>PPS Fixed</v>
          </cell>
          <cell r="G639">
            <v>81995.8</v>
          </cell>
          <cell r="H639">
            <v>78562.679999999993</v>
          </cell>
          <cell r="I639">
            <v>2498.02</v>
          </cell>
          <cell r="J639">
            <v>10</v>
          </cell>
        </row>
        <row r="640">
          <cell r="B640">
            <v>7</v>
          </cell>
          <cell r="C640" t="str">
            <v>GAS</v>
          </cell>
          <cell r="D640">
            <v>4</v>
          </cell>
          <cell r="E640">
            <v>325</v>
          </cell>
          <cell r="F640">
            <v>0</v>
          </cell>
          <cell r="G640">
            <v>191189.9</v>
          </cell>
          <cell r="H640">
            <v>116819.08</v>
          </cell>
          <cell r="I640">
            <v>4972.54</v>
          </cell>
          <cell r="J640">
            <v>150</v>
          </cell>
        </row>
        <row r="641">
          <cell r="B641">
            <v>7</v>
          </cell>
          <cell r="C641" t="str">
            <v>GAS</v>
          </cell>
          <cell r="D641">
            <v>4</v>
          </cell>
          <cell r="E641">
            <v>325</v>
          </cell>
          <cell r="F641" t="str">
            <v>Dependabill</v>
          </cell>
          <cell r="G641">
            <v>972.3</v>
          </cell>
          <cell r="H641">
            <v>1926.53</v>
          </cell>
          <cell r="I641">
            <v>134.86000000000001</v>
          </cell>
          <cell r="J641">
            <v>1</v>
          </cell>
        </row>
        <row r="642">
          <cell r="B642">
            <v>7</v>
          </cell>
          <cell r="C642" t="str">
            <v>GAS</v>
          </cell>
          <cell r="D642">
            <v>4</v>
          </cell>
          <cell r="E642">
            <v>325</v>
          </cell>
          <cell r="F642" t="str">
            <v>PPS Capped</v>
          </cell>
          <cell r="G642">
            <v>477.8</v>
          </cell>
          <cell r="H642">
            <v>-5.62</v>
          </cell>
          <cell r="I642">
            <v>-26.97</v>
          </cell>
          <cell r="J642">
            <v>2</v>
          </cell>
        </row>
        <row r="643">
          <cell r="B643">
            <v>7</v>
          </cell>
          <cell r="C643" t="str">
            <v>GAS</v>
          </cell>
          <cell r="D643">
            <v>4</v>
          </cell>
          <cell r="E643">
            <v>325</v>
          </cell>
          <cell r="F643" t="str">
            <v>PPS Fixed</v>
          </cell>
          <cell r="G643">
            <v>1552.2</v>
          </cell>
          <cell r="H643">
            <v>1783.22</v>
          </cell>
          <cell r="I643">
            <v>0</v>
          </cell>
          <cell r="J643">
            <v>1</v>
          </cell>
        </row>
        <row r="644">
          <cell r="B644">
            <v>7</v>
          </cell>
          <cell r="C644" t="str">
            <v>GAS</v>
          </cell>
          <cell r="D644">
            <v>6</v>
          </cell>
          <cell r="E644">
            <v>325</v>
          </cell>
          <cell r="F644">
            <v>0</v>
          </cell>
          <cell r="G644">
            <v>1301327.7</v>
          </cell>
          <cell r="H644">
            <v>844431.85</v>
          </cell>
          <cell r="I644">
            <v>30997.360000000001</v>
          </cell>
          <cell r="J644">
            <v>1119</v>
          </cell>
        </row>
        <row r="645">
          <cell r="B645">
            <v>7</v>
          </cell>
          <cell r="C645" t="str">
            <v>GAS</v>
          </cell>
          <cell r="D645">
            <v>6</v>
          </cell>
          <cell r="E645">
            <v>325</v>
          </cell>
          <cell r="F645" t="str">
            <v>Dependabill</v>
          </cell>
          <cell r="G645">
            <v>1068.7</v>
          </cell>
          <cell r="H645">
            <v>1754.75</v>
          </cell>
          <cell r="I645">
            <v>0</v>
          </cell>
          <cell r="J645">
            <v>1</v>
          </cell>
        </row>
        <row r="646">
          <cell r="B646">
            <v>7</v>
          </cell>
          <cell r="C646" t="str">
            <v>GAS</v>
          </cell>
          <cell r="D646">
            <v>6</v>
          </cell>
          <cell r="E646">
            <v>325</v>
          </cell>
          <cell r="F646" t="str">
            <v>PPS Capped</v>
          </cell>
          <cell r="G646">
            <v>5638.2</v>
          </cell>
          <cell r="H646">
            <v>3683.52</v>
          </cell>
          <cell r="I646">
            <v>244.01</v>
          </cell>
          <cell r="J646">
            <v>7</v>
          </cell>
        </row>
        <row r="647">
          <cell r="B647">
            <v>7</v>
          </cell>
          <cell r="C647" t="str">
            <v>GAS</v>
          </cell>
          <cell r="D647">
            <v>6</v>
          </cell>
          <cell r="E647">
            <v>325</v>
          </cell>
          <cell r="F647" t="str">
            <v>PPS Fixed</v>
          </cell>
          <cell r="G647">
            <v>89151.3</v>
          </cell>
          <cell r="H647">
            <v>97586.39</v>
          </cell>
          <cell r="I647">
            <v>2576.4299999999998</v>
          </cell>
          <cell r="J647">
            <v>63</v>
          </cell>
        </row>
        <row r="648">
          <cell r="B648">
            <v>7</v>
          </cell>
          <cell r="C648" t="str">
            <v>GAS</v>
          </cell>
          <cell r="D648">
            <v>10</v>
          </cell>
          <cell r="E648">
            <v>325</v>
          </cell>
          <cell r="F648">
            <v>0</v>
          </cell>
          <cell r="G648">
            <v>231824</v>
          </cell>
          <cell r="H648">
            <v>129564.44</v>
          </cell>
          <cell r="I648">
            <v>4359.8900000000003</v>
          </cell>
          <cell r="J648">
            <v>57</v>
          </cell>
        </row>
        <row r="649">
          <cell r="B649">
            <v>7</v>
          </cell>
          <cell r="C649" t="str">
            <v>GAS</v>
          </cell>
          <cell r="D649">
            <v>10</v>
          </cell>
          <cell r="E649">
            <v>325</v>
          </cell>
          <cell r="F649" t="str">
            <v>PPS Fixed</v>
          </cell>
          <cell r="G649">
            <v>5042</v>
          </cell>
          <cell r="H649">
            <v>3843.93</v>
          </cell>
          <cell r="I649">
            <v>0</v>
          </cell>
          <cell r="J649">
            <v>2</v>
          </cell>
        </row>
        <row r="650">
          <cell r="B650">
            <v>7</v>
          </cell>
          <cell r="C650" t="str">
            <v>GAS</v>
          </cell>
          <cell r="D650">
            <v>19</v>
          </cell>
          <cell r="E650">
            <v>325</v>
          </cell>
          <cell r="F650">
            <v>0</v>
          </cell>
          <cell r="G650">
            <v>449693.6</v>
          </cell>
          <cell r="H650">
            <v>288153.90999999997</v>
          </cell>
          <cell r="I650">
            <v>12481.81</v>
          </cell>
          <cell r="J650">
            <v>191</v>
          </cell>
        </row>
        <row r="651">
          <cell r="B651">
            <v>7</v>
          </cell>
          <cell r="C651" t="str">
            <v>GAS</v>
          </cell>
          <cell r="D651">
            <v>19</v>
          </cell>
          <cell r="E651">
            <v>325</v>
          </cell>
          <cell r="F651" t="str">
            <v>PPS Fixed</v>
          </cell>
          <cell r="G651">
            <v>73152.2</v>
          </cell>
          <cell r="H651">
            <v>67501.64</v>
          </cell>
          <cell r="I651">
            <v>2430.3200000000002</v>
          </cell>
          <cell r="J651">
            <v>9</v>
          </cell>
        </row>
        <row r="652">
          <cell r="B652">
            <v>8</v>
          </cell>
          <cell r="C652" t="str">
            <v>GAS</v>
          </cell>
          <cell r="D652">
            <v>4</v>
          </cell>
          <cell r="E652">
            <v>325</v>
          </cell>
          <cell r="F652">
            <v>0</v>
          </cell>
          <cell r="G652">
            <v>221957.4</v>
          </cell>
          <cell r="H652">
            <v>106694.75</v>
          </cell>
          <cell r="I652">
            <v>4445.3</v>
          </cell>
          <cell r="J652">
            <v>153</v>
          </cell>
        </row>
        <row r="653">
          <cell r="B653">
            <v>8</v>
          </cell>
          <cell r="C653" t="str">
            <v>GAS</v>
          </cell>
          <cell r="D653">
            <v>4</v>
          </cell>
          <cell r="E653">
            <v>325</v>
          </cell>
          <cell r="F653" t="str">
            <v>Dependabill</v>
          </cell>
          <cell r="G653">
            <v>1081.9000000000001</v>
          </cell>
          <cell r="H653">
            <v>1926.53</v>
          </cell>
          <cell r="I653">
            <v>134.86000000000001</v>
          </cell>
          <cell r="J653">
            <v>1</v>
          </cell>
        </row>
        <row r="654">
          <cell r="B654">
            <v>8</v>
          </cell>
          <cell r="C654" t="str">
            <v>GAS</v>
          </cell>
          <cell r="D654">
            <v>4</v>
          </cell>
          <cell r="E654">
            <v>325</v>
          </cell>
          <cell r="F654" t="str">
            <v>PPS Capped</v>
          </cell>
          <cell r="G654">
            <v>1398.2</v>
          </cell>
          <cell r="H654">
            <v>737.18</v>
          </cell>
          <cell r="I654">
            <v>32.61</v>
          </cell>
          <cell r="J654">
            <v>2</v>
          </cell>
        </row>
        <row r="655">
          <cell r="B655">
            <v>8</v>
          </cell>
          <cell r="C655" t="str">
            <v>GAS</v>
          </cell>
          <cell r="D655">
            <v>4</v>
          </cell>
          <cell r="E655">
            <v>325</v>
          </cell>
          <cell r="F655" t="str">
            <v>PPS Fixed</v>
          </cell>
          <cell r="G655">
            <v>1347</v>
          </cell>
          <cell r="H655">
            <v>1539.33</v>
          </cell>
          <cell r="I655">
            <v>0</v>
          </cell>
          <cell r="J655">
            <v>1</v>
          </cell>
        </row>
        <row r="656">
          <cell r="B656">
            <v>8</v>
          </cell>
          <cell r="C656" t="str">
            <v>GAS</v>
          </cell>
          <cell r="D656">
            <v>6</v>
          </cell>
          <cell r="E656">
            <v>325</v>
          </cell>
          <cell r="F656">
            <v>0</v>
          </cell>
          <cell r="G656">
            <v>1245620.8999999999</v>
          </cell>
          <cell r="H656">
            <v>652329.69999999995</v>
          </cell>
          <cell r="I656">
            <v>23542.81</v>
          </cell>
          <cell r="J656">
            <v>1106</v>
          </cell>
        </row>
        <row r="657">
          <cell r="B657">
            <v>8</v>
          </cell>
          <cell r="C657" t="str">
            <v>GAS</v>
          </cell>
          <cell r="D657">
            <v>6</v>
          </cell>
          <cell r="E657">
            <v>325</v>
          </cell>
          <cell r="F657" t="str">
            <v>Dependabill</v>
          </cell>
          <cell r="G657">
            <v>947</v>
          </cell>
          <cell r="H657">
            <v>1754.75</v>
          </cell>
          <cell r="I657">
            <v>0</v>
          </cell>
          <cell r="J657">
            <v>1</v>
          </cell>
        </row>
        <row r="658">
          <cell r="B658">
            <v>8</v>
          </cell>
          <cell r="C658" t="str">
            <v>GAS</v>
          </cell>
          <cell r="D658">
            <v>6</v>
          </cell>
          <cell r="E658">
            <v>325</v>
          </cell>
          <cell r="F658" t="str">
            <v>PPS Capped</v>
          </cell>
          <cell r="G658">
            <v>5193.7</v>
          </cell>
          <cell r="H658">
            <v>2744.22</v>
          </cell>
          <cell r="I658">
            <v>177.51</v>
          </cell>
          <cell r="J658">
            <v>8</v>
          </cell>
        </row>
        <row r="659">
          <cell r="B659">
            <v>8</v>
          </cell>
          <cell r="C659" t="str">
            <v>GAS</v>
          </cell>
          <cell r="D659">
            <v>6</v>
          </cell>
          <cell r="E659">
            <v>325</v>
          </cell>
          <cell r="F659" t="str">
            <v>PPS Fixed</v>
          </cell>
          <cell r="G659">
            <v>86485.5</v>
          </cell>
          <cell r="H659">
            <v>96334.55</v>
          </cell>
          <cell r="I659">
            <v>2410.52</v>
          </cell>
          <cell r="J659">
            <v>66</v>
          </cell>
        </row>
        <row r="660">
          <cell r="B660">
            <v>8</v>
          </cell>
          <cell r="C660" t="str">
            <v>GAS</v>
          </cell>
          <cell r="D660">
            <v>10</v>
          </cell>
          <cell r="E660">
            <v>325</v>
          </cell>
          <cell r="F660">
            <v>0</v>
          </cell>
          <cell r="G660">
            <v>270992.40000000002</v>
          </cell>
          <cell r="H660">
            <v>124723.55</v>
          </cell>
          <cell r="I660">
            <v>3527.63</v>
          </cell>
          <cell r="J660">
            <v>63</v>
          </cell>
        </row>
        <row r="661">
          <cell r="B661">
            <v>8</v>
          </cell>
          <cell r="C661" t="str">
            <v>GAS</v>
          </cell>
          <cell r="D661">
            <v>10</v>
          </cell>
          <cell r="E661">
            <v>325</v>
          </cell>
          <cell r="F661" t="str">
            <v>PPS Fixed</v>
          </cell>
          <cell r="G661">
            <v>4803.6000000000004</v>
          </cell>
          <cell r="H661">
            <v>3711.15</v>
          </cell>
          <cell r="I661">
            <v>0</v>
          </cell>
          <cell r="J661">
            <v>2</v>
          </cell>
        </row>
        <row r="662">
          <cell r="B662">
            <v>8</v>
          </cell>
          <cell r="C662" t="str">
            <v>GAS</v>
          </cell>
          <cell r="D662">
            <v>19</v>
          </cell>
          <cell r="E662">
            <v>325</v>
          </cell>
          <cell r="F662">
            <v>0</v>
          </cell>
          <cell r="G662">
            <v>412577.8</v>
          </cell>
          <cell r="H662">
            <v>214129.38</v>
          </cell>
          <cell r="I662">
            <v>9972.7800000000007</v>
          </cell>
          <cell r="J662">
            <v>190</v>
          </cell>
        </row>
        <row r="663">
          <cell r="B663">
            <v>8</v>
          </cell>
          <cell r="C663" t="str">
            <v>GAS</v>
          </cell>
          <cell r="D663">
            <v>19</v>
          </cell>
          <cell r="E663">
            <v>325</v>
          </cell>
          <cell r="F663" t="str">
            <v>PPS Fixed</v>
          </cell>
          <cell r="G663">
            <v>81383.100000000006</v>
          </cell>
          <cell r="H663">
            <v>68873.94</v>
          </cell>
          <cell r="I663">
            <v>2591.0100000000002</v>
          </cell>
          <cell r="J663">
            <v>10</v>
          </cell>
        </row>
        <row r="664">
          <cell r="B664">
            <v>9</v>
          </cell>
          <cell r="C664" t="str">
            <v>GAS</v>
          </cell>
          <cell r="D664">
            <v>4</v>
          </cell>
          <cell r="E664">
            <v>325</v>
          </cell>
          <cell r="F664">
            <v>0</v>
          </cell>
          <cell r="G664">
            <v>199618.8</v>
          </cell>
          <cell r="H664">
            <v>90359.21</v>
          </cell>
          <cell r="I664">
            <v>0</v>
          </cell>
          <cell r="J664">
            <v>0</v>
          </cell>
        </row>
        <row r="665">
          <cell r="B665">
            <v>9</v>
          </cell>
          <cell r="C665" t="str">
            <v>GAS</v>
          </cell>
          <cell r="D665">
            <v>4</v>
          </cell>
          <cell r="E665">
            <v>325</v>
          </cell>
          <cell r="F665" t="str">
            <v>Dependabill</v>
          </cell>
          <cell r="G665">
            <v>1071.5</v>
          </cell>
          <cell r="H665">
            <v>1926.53</v>
          </cell>
          <cell r="I665">
            <v>0</v>
          </cell>
          <cell r="J665">
            <v>0</v>
          </cell>
        </row>
        <row r="666">
          <cell r="B666">
            <v>9</v>
          </cell>
          <cell r="C666" t="str">
            <v>GAS</v>
          </cell>
          <cell r="D666">
            <v>4</v>
          </cell>
          <cell r="E666">
            <v>325</v>
          </cell>
          <cell r="F666" t="str">
            <v>PPS Capped</v>
          </cell>
          <cell r="G666">
            <v>1475.7</v>
          </cell>
          <cell r="H666">
            <v>712.6</v>
          </cell>
          <cell r="I666">
            <v>0</v>
          </cell>
          <cell r="J666">
            <v>0</v>
          </cell>
        </row>
        <row r="667">
          <cell r="B667">
            <v>9</v>
          </cell>
          <cell r="C667" t="str">
            <v>GAS</v>
          </cell>
          <cell r="D667">
            <v>4</v>
          </cell>
          <cell r="E667">
            <v>325</v>
          </cell>
          <cell r="F667" t="str">
            <v>PPS Fixed</v>
          </cell>
          <cell r="G667">
            <v>1328.9</v>
          </cell>
          <cell r="H667">
            <v>1184.99</v>
          </cell>
          <cell r="I667">
            <v>0</v>
          </cell>
          <cell r="J667">
            <v>0</v>
          </cell>
        </row>
        <row r="668">
          <cell r="B668">
            <v>9</v>
          </cell>
          <cell r="C668" t="str">
            <v>GAS</v>
          </cell>
          <cell r="D668">
            <v>6</v>
          </cell>
          <cell r="E668">
            <v>325</v>
          </cell>
          <cell r="F668">
            <v>0</v>
          </cell>
          <cell r="G668">
            <v>1228474.7</v>
          </cell>
          <cell r="H668">
            <v>592993.84</v>
          </cell>
          <cell r="I668">
            <v>0</v>
          </cell>
          <cell r="J668">
            <v>0</v>
          </cell>
        </row>
        <row r="669">
          <cell r="B669">
            <v>9</v>
          </cell>
          <cell r="C669" t="str">
            <v>GAS</v>
          </cell>
          <cell r="D669">
            <v>6</v>
          </cell>
          <cell r="E669">
            <v>325</v>
          </cell>
          <cell r="F669" t="str">
            <v>Dependabill</v>
          </cell>
          <cell r="G669">
            <v>954.5</v>
          </cell>
          <cell r="H669">
            <v>1754.75</v>
          </cell>
          <cell r="I669">
            <v>0</v>
          </cell>
          <cell r="J669">
            <v>0</v>
          </cell>
        </row>
        <row r="670">
          <cell r="B670">
            <v>9</v>
          </cell>
          <cell r="C670" t="str">
            <v>GAS</v>
          </cell>
          <cell r="D670">
            <v>6</v>
          </cell>
          <cell r="E670">
            <v>325</v>
          </cell>
          <cell r="F670" t="str">
            <v>PPS Capped</v>
          </cell>
          <cell r="G670">
            <v>5604</v>
          </cell>
          <cell r="H670">
            <v>2858.65</v>
          </cell>
          <cell r="I670">
            <v>0</v>
          </cell>
          <cell r="J670">
            <v>0</v>
          </cell>
        </row>
        <row r="671">
          <cell r="B671">
            <v>9</v>
          </cell>
          <cell r="C671" t="str">
            <v>GAS</v>
          </cell>
          <cell r="D671">
            <v>6</v>
          </cell>
          <cell r="E671">
            <v>325</v>
          </cell>
          <cell r="F671" t="str">
            <v>PPS Fixed</v>
          </cell>
          <cell r="G671">
            <v>94909.9</v>
          </cell>
          <cell r="H671">
            <v>93543.69</v>
          </cell>
          <cell r="I671">
            <v>0</v>
          </cell>
          <cell r="J671">
            <v>0</v>
          </cell>
        </row>
        <row r="672">
          <cell r="B672">
            <v>9</v>
          </cell>
          <cell r="C672" t="str">
            <v>GAS</v>
          </cell>
          <cell r="D672">
            <v>10</v>
          </cell>
          <cell r="E672">
            <v>325</v>
          </cell>
          <cell r="F672">
            <v>0</v>
          </cell>
          <cell r="G672">
            <v>284309.09999999998</v>
          </cell>
          <cell r="H672">
            <v>119650.03</v>
          </cell>
          <cell r="I672">
            <v>0</v>
          </cell>
          <cell r="J672">
            <v>0</v>
          </cell>
        </row>
        <row r="673">
          <cell r="B673">
            <v>9</v>
          </cell>
          <cell r="C673" t="str">
            <v>GAS</v>
          </cell>
          <cell r="D673">
            <v>10</v>
          </cell>
          <cell r="E673">
            <v>325</v>
          </cell>
          <cell r="F673" t="str">
            <v>PPS Fixed</v>
          </cell>
          <cell r="G673">
            <v>5081.2</v>
          </cell>
          <cell r="H673">
            <v>3777.26</v>
          </cell>
          <cell r="I673">
            <v>0</v>
          </cell>
          <cell r="J673">
            <v>0</v>
          </cell>
        </row>
        <row r="674">
          <cell r="B674">
            <v>9</v>
          </cell>
          <cell r="C674" t="str">
            <v>GAS</v>
          </cell>
          <cell r="D674">
            <v>19</v>
          </cell>
          <cell r="E674">
            <v>325</v>
          </cell>
          <cell r="F674">
            <v>0</v>
          </cell>
          <cell r="G674">
            <v>424168.2</v>
          </cell>
          <cell r="H674">
            <v>208292.91</v>
          </cell>
          <cell r="I674">
            <v>0</v>
          </cell>
          <cell r="J674">
            <v>0</v>
          </cell>
        </row>
        <row r="675">
          <cell r="B675">
            <v>9</v>
          </cell>
          <cell r="C675" t="str">
            <v>GAS</v>
          </cell>
          <cell r="D675">
            <v>19</v>
          </cell>
          <cell r="E675">
            <v>325</v>
          </cell>
          <cell r="F675" t="str">
            <v>PPS Fixed</v>
          </cell>
          <cell r="G675">
            <v>80040.7</v>
          </cell>
          <cell r="H675">
            <v>66694.67</v>
          </cell>
          <cell r="I675">
            <v>0</v>
          </cell>
          <cell r="J675">
            <v>0</v>
          </cell>
        </row>
        <row r="676">
          <cell r="B676">
            <v>10</v>
          </cell>
          <cell r="C676" t="str">
            <v>GAS</v>
          </cell>
          <cell r="D676">
            <v>4</v>
          </cell>
          <cell r="E676">
            <v>325</v>
          </cell>
          <cell r="F676">
            <v>0</v>
          </cell>
          <cell r="G676">
            <v>350881.2</v>
          </cell>
          <cell r="H676">
            <v>431765.22</v>
          </cell>
          <cell r="I676">
            <v>14342.9</v>
          </cell>
          <cell r="J676">
            <v>175</v>
          </cell>
        </row>
        <row r="677">
          <cell r="B677">
            <v>10</v>
          </cell>
          <cell r="C677" t="str">
            <v>GAS</v>
          </cell>
          <cell r="D677">
            <v>4</v>
          </cell>
          <cell r="E677">
            <v>325</v>
          </cell>
          <cell r="F677" t="str">
            <v>PPS Capped</v>
          </cell>
          <cell r="G677">
            <v>594.1</v>
          </cell>
          <cell r="H677">
            <v>724.79</v>
          </cell>
          <cell r="I677">
            <v>0</v>
          </cell>
          <cell r="J677">
            <v>1</v>
          </cell>
        </row>
        <row r="678">
          <cell r="B678">
            <v>10</v>
          </cell>
          <cell r="C678" t="str">
            <v>GAS</v>
          </cell>
          <cell r="D678">
            <v>4</v>
          </cell>
          <cell r="E678">
            <v>325</v>
          </cell>
          <cell r="F678" t="str">
            <v>PPS Fixed</v>
          </cell>
          <cell r="G678">
            <v>1604.1</v>
          </cell>
          <cell r="H678">
            <v>2249.83</v>
          </cell>
          <cell r="I678">
            <v>0</v>
          </cell>
          <cell r="J678">
            <v>1</v>
          </cell>
        </row>
        <row r="679">
          <cell r="B679">
            <v>10</v>
          </cell>
          <cell r="C679" t="str">
            <v>GAS</v>
          </cell>
          <cell r="D679">
            <v>6</v>
          </cell>
          <cell r="E679">
            <v>325</v>
          </cell>
          <cell r="F679">
            <v>0</v>
          </cell>
          <cell r="G679">
            <v>1709594.8</v>
          </cell>
          <cell r="H679">
            <v>2069520.6</v>
          </cell>
          <cell r="I679">
            <v>76946.899999999994</v>
          </cell>
          <cell r="J679">
            <v>1266</v>
          </cell>
        </row>
        <row r="680">
          <cell r="B680">
            <v>10</v>
          </cell>
          <cell r="C680" t="str">
            <v>GAS</v>
          </cell>
          <cell r="D680">
            <v>6</v>
          </cell>
          <cell r="E680">
            <v>325</v>
          </cell>
          <cell r="F680" t="str">
            <v>Dependabill</v>
          </cell>
          <cell r="G680">
            <v>92.7</v>
          </cell>
          <cell r="H680">
            <v>1930.49</v>
          </cell>
          <cell r="I680">
            <v>0</v>
          </cell>
          <cell r="J680">
            <v>1</v>
          </cell>
        </row>
        <row r="681">
          <cell r="B681">
            <v>10</v>
          </cell>
          <cell r="C681" t="str">
            <v>GAS</v>
          </cell>
          <cell r="D681">
            <v>6</v>
          </cell>
          <cell r="E681">
            <v>325</v>
          </cell>
          <cell r="F681" t="str">
            <v>PPS Capped</v>
          </cell>
          <cell r="G681">
            <v>2664.4</v>
          </cell>
          <cell r="H681">
            <v>3485.61</v>
          </cell>
          <cell r="I681">
            <v>204.89</v>
          </cell>
          <cell r="J681">
            <v>4</v>
          </cell>
        </row>
        <row r="682">
          <cell r="B682">
            <v>10</v>
          </cell>
          <cell r="C682" t="str">
            <v>GAS</v>
          </cell>
          <cell r="D682">
            <v>6</v>
          </cell>
          <cell r="E682">
            <v>325</v>
          </cell>
          <cell r="F682" t="str">
            <v>PPS Fixed</v>
          </cell>
          <cell r="G682">
            <v>59102.9</v>
          </cell>
          <cell r="H682">
            <v>83498.84</v>
          </cell>
          <cell r="I682">
            <v>2467.81</v>
          </cell>
          <cell r="J682">
            <v>48</v>
          </cell>
        </row>
        <row r="683">
          <cell r="B683">
            <v>10</v>
          </cell>
          <cell r="C683" t="str">
            <v>GAS</v>
          </cell>
          <cell r="D683">
            <v>10</v>
          </cell>
          <cell r="E683">
            <v>325</v>
          </cell>
          <cell r="F683">
            <v>0</v>
          </cell>
          <cell r="G683">
            <v>810260.8</v>
          </cell>
          <cell r="H683">
            <v>933629.07</v>
          </cell>
          <cell r="I683">
            <v>46244.52</v>
          </cell>
          <cell r="J683">
            <v>70</v>
          </cell>
        </row>
        <row r="684">
          <cell r="B684">
            <v>10</v>
          </cell>
          <cell r="C684" t="str">
            <v>GAS</v>
          </cell>
          <cell r="D684">
            <v>19</v>
          </cell>
          <cell r="E684">
            <v>325</v>
          </cell>
          <cell r="F684">
            <v>0</v>
          </cell>
          <cell r="G684">
            <v>636479</v>
          </cell>
          <cell r="H684">
            <v>749925.2</v>
          </cell>
          <cell r="I684">
            <v>28199.96</v>
          </cell>
          <cell r="J684">
            <v>216</v>
          </cell>
        </row>
        <row r="685">
          <cell r="B685">
            <v>10</v>
          </cell>
          <cell r="C685" t="str">
            <v>GAS</v>
          </cell>
          <cell r="D685">
            <v>19</v>
          </cell>
          <cell r="E685">
            <v>325</v>
          </cell>
          <cell r="F685" t="str">
            <v>PPS Fixed</v>
          </cell>
          <cell r="G685">
            <v>49083</v>
          </cell>
          <cell r="H685">
            <v>56730.45</v>
          </cell>
          <cell r="I685">
            <v>1722.92</v>
          </cell>
          <cell r="J685">
            <v>7</v>
          </cell>
        </row>
        <row r="686">
          <cell r="B686">
            <v>11</v>
          </cell>
          <cell r="C686" t="str">
            <v>GAS</v>
          </cell>
          <cell r="D686">
            <v>4</v>
          </cell>
          <cell r="E686">
            <v>325</v>
          </cell>
          <cell r="F686">
            <v>0</v>
          </cell>
          <cell r="G686">
            <v>510658.8</v>
          </cell>
          <cell r="H686">
            <v>553703.68999999994</v>
          </cell>
          <cell r="I686">
            <v>22377.83</v>
          </cell>
          <cell r="J686">
            <v>171</v>
          </cell>
        </row>
        <row r="687">
          <cell r="B687">
            <v>11</v>
          </cell>
          <cell r="C687" t="str">
            <v>GAS</v>
          </cell>
          <cell r="D687">
            <v>4</v>
          </cell>
          <cell r="E687">
            <v>325</v>
          </cell>
          <cell r="F687" t="str">
            <v>PPS Capped</v>
          </cell>
          <cell r="G687">
            <v>710.6</v>
          </cell>
          <cell r="H687">
            <v>847.51</v>
          </cell>
          <cell r="I687">
            <v>0</v>
          </cell>
          <cell r="J687">
            <v>1</v>
          </cell>
        </row>
        <row r="688">
          <cell r="B688">
            <v>11</v>
          </cell>
          <cell r="C688" t="str">
            <v>GAS</v>
          </cell>
          <cell r="D688">
            <v>4</v>
          </cell>
          <cell r="E688">
            <v>325</v>
          </cell>
          <cell r="F688" t="str">
            <v>PPS Fixed</v>
          </cell>
          <cell r="G688">
            <v>2064.3000000000002</v>
          </cell>
          <cell r="H688">
            <v>2871.05</v>
          </cell>
          <cell r="I688">
            <v>0</v>
          </cell>
          <cell r="J688">
            <v>1</v>
          </cell>
        </row>
        <row r="689">
          <cell r="B689">
            <v>11</v>
          </cell>
          <cell r="C689" t="str">
            <v>GAS</v>
          </cell>
          <cell r="D689">
            <v>6</v>
          </cell>
          <cell r="E689">
            <v>325</v>
          </cell>
          <cell r="F689">
            <v>0</v>
          </cell>
          <cell r="G689">
            <v>3293256.2</v>
          </cell>
          <cell r="H689">
            <v>3603965.05</v>
          </cell>
          <cell r="I689">
            <v>121134.53</v>
          </cell>
          <cell r="J689">
            <v>1270</v>
          </cell>
        </row>
        <row r="690">
          <cell r="B690">
            <v>11</v>
          </cell>
          <cell r="C690" t="str">
            <v>GAS</v>
          </cell>
          <cell r="D690">
            <v>6</v>
          </cell>
          <cell r="E690">
            <v>325</v>
          </cell>
          <cell r="F690" t="str">
            <v>Dependabill</v>
          </cell>
          <cell r="G690">
            <v>2134.9</v>
          </cell>
          <cell r="H690">
            <v>1930.49</v>
          </cell>
          <cell r="I690">
            <v>0</v>
          </cell>
          <cell r="J690">
            <v>1</v>
          </cell>
        </row>
        <row r="691">
          <cell r="B691">
            <v>11</v>
          </cell>
          <cell r="C691" t="str">
            <v>GAS</v>
          </cell>
          <cell r="D691">
            <v>6</v>
          </cell>
          <cell r="E691">
            <v>325</v>
          </cell>
          <cell r="F691" t="str">
            <v>PPS Capped</v>
          </cell>
          <cell r="G691">
            <v>13577.3</v>
          </cell>
          <cell r="H691">
            <v>16197.67</v>
          </cell>
          <cell r="I691">
            <v>1000.9</v>
          </cell>
          <cell r="J691">
            <v>7</v>
          </cell>
        </row>
        <row r="692">
          <cell r="B692">
            <v>11</v>
          </cell>
          <cell r="C692" t="str">
            <v>GAS</v>
          </cell>
          <cell r="D692">
            <v>6</v>
          </cell>
          <cell r="E692">
            <v>325</v>
          </cell>
          <cell r="F692" t="str">
            <v>PPS Fixed</v>
          </cell>
          <cell r="G692">
            <v>107072.6</v>
          </cell>
          <cell r="H692">
            <v>155272.6</v>
          </cell>
          <cell r="I692">
            <v>2499.9899999999998</v>
          </cell>
          <cell r="J692">
            <v>35</v>
          </cell>
        </row>
        <row r="693">
          <cell r="B693">
            <v>11</v>
          </cell>
          <cell r="C693" t="str">
            <v>GAS</v>
          </cell>
          <cell r="D693">
            <v>10</v>
          </cell>
          <cell r="E693">
            <v>325</v>
          </cell>
          <cell r="F693">
            <v>0</v>
          </cell>
          <cell r="G693">
            <v>720495.3</v>
          </cell>
          <cell r="H693">
            <v>761954.85</v>
          </cell>
          <cell r="I693">
            <v>31288.95</v>
          </cell>
          <cell r="J693">
            <v>74</v>
          </cell>
        </row>
        <row r="694">
          <cell r="B694">
            <v>11</v>
          </cell>
          <cell r="C694" t="str">
            <v>GAS</v>
          </cell>
          <cell r="D694">
            <v>19</v>
          </cell>
          <cell r="E694">
            <v>325</v>
          </cell>
          <cell r="F694">
            <v>0</v>
          </cell>
          <cell r="G694">
            <v>1317945.6000000001</v>
          </cell>
          <cell r="H694">
            <v>1414874.84</v>
          </cell>
          <cell r="I694">
            <v>61105.18</v>
          </cell>
          <cell r="J694">
            <v>226</v>
          </cell>
        </row>
        <row r="695">
          <cell r="B695">
            <v>11</v>
          </cell>
          <cell r="C695" t="str">
            <v>GAS</v>
          </cell>
          <cell r="D695">
            <v>19</v>
          </cell>
          <cell r="E695">
            <v>325</v>
          </cell>
          <cell r="F695" t="str">
            <v>PPS Fixed</v>
          </cell>
          <cell r="G695">
            <v>51230.9</v>
          </cell>
          <cell r="H695">
            <v>61092.19</v>
          </cell>
          <cell r="I695">
            <v>2542.54</v>
          </cell>
          <cell r="J695">
            <v>5</v>
          </cell>
        </row>
        <row r="696">
          <cell r="B696">
            <v>12</v>
          </cell>
          <cell r="C696" t="str">
            <v>GAS</v>
          </cell>
          <cell r="D696">
            <v>4</v>
          </cell>
          <cell r="E696">
            <v>325</v>
          </cell>
          <cell r="F696">
            <v>0</v>
          </cell>
          <cell r="G696">
            <v>809022.4</v>
          </cell>
          <cell r="H696">
            <v>897158.91</v>
          </cell>
          <cell r="I696">
            <v>37609.129999999997</v>
          </cell>
          <cell r="J696">
            <v>158</v>
          </cell>
        </row>
        <row r="697">
          <cell r="B697">
            <v>12</v>
          </cell>
          <cell r="C697" t="str">
            <v>GAS</v>
          </cell>
          <cell r="D697">
            <v>4</v>
          </cell>
          <cell r="E697">
            <v>325</v>
          </cell>
          <cell r="F697" t="str">
            <v>PPS Capped</v>
          </cell>
          <cell r="G697">
            <v>2388.5</v>
          </cell>
          <cell r="H697">
            <v>2879.12</v>
          </cell>
          <cell r="I697">
            <v>137.84</v>
          </cell>
          <cell r="J697">
            <v>2</v>
          </cell>
        </row>
        <row r="698">
          <cell r="B698">
            <v>12</v>
          </cell>
          <cell r="C698" t="str">
            <v>GAS</v>
          </cell>
          <cell r="D698">
            <v>4</v>
          </cell>
          <cell r="E698">
            <v>325</v>
          </cell>
          <cell r="F698" t="str">
            <v>PPS Fixed</v>
          </cell>
          <cell r="G698">
            <v>3490.9</v>
          </cell>
          <cell r="H698">
            <v>4839.5</v>
          </cell>
          <cell r="I698">
            <v>0</v>
          </cell>
          <cell r="J698">
            <v>1</v>
          </cell>
        </row>
        <row r="699">
          <cell r="B699">
            <v>12</v>
          </cell>
          <cell r="C699" t="str">
            <v>GAS</v>
          </cell>
          <cell r="D699">
            <v>6</v>
          </cell>
          <cell r="E699">
            <v>325</v>
          </cell>
          <cell r="F699">
            <v>0</v>
          </cell>
          <cell r="G699">
            <v>5675991.5999999996</v>
          </cell>
          <cell r="H699">
            <v>6296596.4800000004</v>
          </cell>
          <cell r="I699">
            <v>218983.98</v>
          </cell>
          <cell r="J699">
            <v>1134</v>
          </cell>
        </row>
        <row r="700">
          <cell r="B700">
            <v>12</v>
          </cell>
          <cell r="C700" t="str">
            <v>GAS</v>
          </cell>
          <cell r="D700">
            <v>6</v>
          </cell>
          <cell r="E700">
            <v>325</v>
          </cell>
          <cell r="F700" t="str">
            <v>Dependabill</v>
          </cell>
          <cell r="G700">
            <v>1512.9</v>
          </cell>
          <cell r="H700">
            <v>1930.49</v>
          </cell>
          <cell r="I700">
            <v>0</v>
          </cell>
          <cell r="J700">
            <v>1</v>
          </cell>
        </row>
        <row r="701">
          <cell r="B701">
            <v>12</v>
          </cell>
          <cell r="C701" t="str">
            <v>GAS</v>
          </cell>
          <cell r="D701">
            <v>6</v>
          </cell>
          <cell r="E701">
            <v>325</v>
          </cell>
          <cell r="F701" t="str">
            <v>PPS Capped</v>
          </cell>
          <cell r="G701">
            <v>22457.4</v>
          </cell>
          <cell r="H701">
            <v>27444.32</v>
          </cell>
          <cell r="I701">
            <v>1497.37</v>
          </cell>
          <cell r="J701">
            <v>7</v>
          </cell>
        </row>
        <row r="702">
          <cell r="B702">
            <v>12</v>
          </cell>
          <cell r="C702" t="str">
            <v>GAS</v>
          </cell>
          <cell r="D702">
            <v>6</v>
          </cell>
          <cell r="E702">
            <v>325</v>
          </cell>
          <cell r="F702" t="str">
            <v>PPS Fixed</v>
          </cell>
          <cell r="G702">
            <v>331338.59999999998</v>
          </cell>
          <cell r="H702">
            <v>425595.45</v>
          </cell>
          <cell r="I702">
            <v>8489.3799999999992</v>
          </cell>
          <cell r="J702">
            <v>45</v>
          </cell>
        </row>
        <row r="703">
          <cell r="B703">
            <v>12</v>
          </cell>
          <cell r="C703" t="str">
            <v>GAS</v>
          </cell>
          <cell r="D703">
            <v>10</v>
          </cell>
          <cell r="E703">
            <v>325</v>
          </cell>
          <cell r="F703">
            <v>0</v>
          </cell>
          <cell r="G703">
            <v>1030101.8</v>
          </cell>
          <cell r="H703">
            <v>1127183.71</v>
          </cell>
          <cell r="I703">
            <v>50808.86</v>
          </cell>
          <cell r="J703">
            <v>62</v>
          </cell>
        </row>
        <row r="704">
          <cell r="B704">
            <v>12</v>
          </cell>
          <cell r="C704" t="str">
            <v>GAS</v>
          </cell>
          <cell r="D704">
            <v>19</v>
          </cell>
          <cell r="E704">
            <v>325</v>
          </cell>
          <cell r="F704">
            <v>0</v>
          </cell>
          <cell r="G704">
            <v>2353403.2999999998</v>
          </cell>
          <cell r="H704">
            <v>2599681.38</v>
          </cell>
          <cell r="I704">
            <v>124652.69</v>
          </cell>
          <cell r="J704">
            <v>206</v>
          </cell>
        </row>
        <row r="705">
          <cell r="B705">
            <v>12</v>
          </cell>
          <cell r="C705" t="str">
            <v>GAS</v>
          </cell>
          <cell r="D705">
            <v>19</v>
          </cell>
          <cell r="E705">
            <v>325</v>
          </cell>
          <cell r="F705" t="str">
            <v>PPS Fixed</v>
          </cell>
          <cell r="G705">
            <v>128428.4</v>
          </cell>
          <cell r="H705">
            <v>141019.16</v>
          </cell>
          <cell r="I705">
            <v>7159.67</v>
          </cell>
          <cell r="J705">
            <v>7</v>
          </cell>
        </row>
        <row r="706">
          <cell r="B706">
            <v>1</v>
          </cell>
          <cell r="C706" t="str">
            <v>GAS</v>
          </cell>
          <cell r="D706">
            <v>37</v>
          </cell>
          <cell r="E706">
            <v>325</v>
          </cell>
          <cell r="F706" t="str">
            <v>Transport</v>
          </cell>
          <cell r="G706">
            <v>806455.1</v>
          </cell>
          <cell r="H706">
            <v>168335.67</v>
          </cell>
          <cell r="I706">
            <v>7331.63</v>
          </cell>
          <cell r="J706">
            <v>99</v>
          </cell>
        </row>
        <row r="707">
          <cell r="B707">
            <v>1</v>
          </cell>
          <cell r="C707" t="str">
            <v>GAS</v>
          </cell>
          <cell r="D707">
            <v>38</v>
          </cell>
          <cell r="E707">
            <v>325</v>
          </cell>
          <cell r="F707" t="str">
            <v>Transport</v>
          </cell>
          <cell r="G707">
            <v>869351.4</v>
          </cell>
          <cell r="H707">
            <v>170815.55</v>
          </cell>
          <cell r="I707">
            <v>4530.3100000000004</v>
          </cell>
          <cell r="J707">
            <v>46</v>
          </cell>
        </row>
        <row r="708">
          <cell r="B708">
            <v>1</v>
          </cell>
          <cell r="C708" t="str">
            <v>GAS</v>
          </cell>
          <cell r="D708">
            <v>47</v>
          </cell>
          <cell r="E708">
            <v>325</v>
          </cell>
          <cell r="F708" t="str">
            <v>Transport</v>
          </cell>
          <cell r="G708">
            <v>10994524.699999999</v>
          </cell>
          <cell r="H708">
            <v>2292331.4300000002</v>
          </cell>
          <cell r="I708">
            <v>56560.63</v>
          </cell>
          <cell r="J708">
            <v>1041</v>
          </cell>
        </row>
        <row r="709">
          <cell r="B709">
            <v>1</v>
          </cell>
          <cell r="C709" t="str">
            <v>GAS</v>
          </cell>
          <cell r="D709">
            <v>48</v>
          </cell>
          <cell r="E709">
            <v>325</v>
          </cell>
          <cell r="F709" t="str">
            <v>Transport</v>
          </cell>
          <cell r="G709">
            <v>3550822.7</v>
          </cell>
          <cell r="H709">
            <v>701557.43</v>
          </cell>
          <cell r="I709">
            <v>28541.29</v>
          </cell>
          <cell r="J709">
            <v>176</v>
          </cell>
        </row>
        <row r="710">
          <cell r="B710">
            <v>2</v>
          </cell>
          <cell r="C710" t="str">
            <v>GAS</v>
          </cell>
          <cell r="D710">
            <v>37</v>
          </cell>
          <cell r="E710">
            <v>325</v>
          </cell>
          <cell r="F710" t="str">
            <v>Transport</v>
          </cell>
          <cell r="G710">
            <v>687797.8</v>
          </cell>
          <cell r="H710">
            <v>148790.54999999999</v>
          </cell>
          <cell r="I710">
            <v>6375.17</v>
          </cell>
          <cell r="J710">
            <v>114</v>
          </cell>
        </row>
        <row r="711">
          <cell r="B711">
            <v>2</v>
          </cell>
          <cell r="C711" t="str">
            <v>GAS</v>
          </cell>
          <cell r="D711">
            <v>38</v>
          </cell>
          <cell r="E711">
            <v>325</v>
          </cell>
          <cell r="F711" t="str">
            <v>Transport</v>
          </cell>
          <cell r="G711">
            <v>1047198.3</v>
          </cell>
          <cell r="H711">
            <v>201235.36</v>
          </cell>
          <cell r="I711">
            <v>8407.93</v>
          </cell>
          <cell r="J711">
            <v>52</v>
          </cell>
        </row>
        <row r="712">
          <cell r="B712">
            <v>2</v>
          </cell>
          <cell r="C712" t="str">
            <v>GAS</v>
          </cell>
          <cell r="D712">
            <v>47</v>
          </cell>
          <cell r="E712">
            <v>325</v>
          </cell>
          <cell r="F712" t="str">
            <v>Transport</v>
          </cell>
          <cell r="G712">
            <v>10369347.800000001</v>
          </cell>
          <cell r="H712">
            <v>2176876.96</v>
          </cell>
          <cell r="I712">
            <v>57359.05</v>
          </cell>
          <cell r="J712">
            <v>1223</v>
          </cell>
        </row>
        <row r="713">
          <cell r="B713">
            <v>2</v>
          </cell>
          <cell r="C713" t="str">
            <v>GAS</v>
          </cell>
          <cell r="D713">
            <v>48</v>
          </cell>
          <cell r="E713">
            <v>325</v>
          </cell>
          <cell r="F713" t="str">
            <v>Transport</v>
          </cell>
          <cell r="G713">
            <v>3637225.7</v>
          </cell>
          <cell r="H713">
            <v>715215.49</v>
          </cell>
          <cell r="I713">
            <v>30628.560000000001</v>
          </cell>
          <cell r="J713">
            <v>217</v>
          </cell>
        </row>
        <row r="714">
          <cell r="B714">
            <v>3</v>
          </cell>
          <cell r="C714" t="str">
            <v>GAS</v>
          </cell>
          <cell r="D714">
            <v>37</v>
          </cell>
          <cell r="E714">
            <v>325</v>
          </cell>
          <cell r="F714" t="str">
            <v>Transport</v>
          </cell>
          <cell r="G714">
            <v>557360.5</v>
          </cell>
          <cell r="H714">
            <v>124060.35</v>
          </cell>
          <cell r="I714">
            <v>5217.74</v>
          </cell>
          <cell r="J714">
            <v>121</v>
          </cell>
        </row>
        <row r="715">
          <cell r="B715">
            <v>3</v>
          </cell>
          <cell r="C715" t="str">
            <v>GAS</v>
          </cell>
          <cell r="D715">
            <v>38</v>
          </cell>
          <cell r="E715">
            <v>325</v>
          </cell>
          <cell r="F715" t="str">
            <v>Transport</v>
          </cell>
          <cell r="G715">
            <v>725299.6</v>
          </cell>
          <cell r="H715">
            <v>147459.35999999999</v>
          </cell>
          <cell r="I715">
            <v>6754.75</v>
          </cell>
          <cell r="J715">
            <v>56</v>
          </cell>
        </row>
        <row r="716">
          <cell r="B716">
            <v>3</v>
          </cell>
          <cell r="C716" t="str">
            <v>GAS</v>
          </cell>
          <cell r="D716">
            <v>47</v>
          </cell>
          <cell r="E716">
            <v>325</v>
          </cell>
          <cell r="F716" t="str">
            <v>Transport</v>
          </cell>
          <cell r="G716">
            <v>8179168.2000000002</v>
          </cell>
          <cell r="H716">
            <v>1791192.21</v>
          </cell>
          <cell r="I716">
            <v>47112.23</v>
          </cell>
          <cell r="J716">
            <v>1310</v>
          </cell>
        </row>
        <row r="717">
          <cell r="B717">
            <v>3</v>
          </cell>
          <cell r="C717" t="str">
            <v>GAS</v>
          </cell>
          <cell r="D717">
            <v>48</v>
          </cell>
          <cell r="E717">
            <v>325</v>
          </cell>
          <cell r="F717" t="str">
            <v>Transport</v>
          </cell>
          <cell r="G717">
            <v>2781881.4</v>
          </cell>
          <cell r="H717">
            <v>571971.09</v>
          </cell>
          <cell r="I717">
            <v>22178.58</v>
          </cell>
          <cell r="J717">
            <v>227</v>
          </cell>
        </row>
        <row r="718">
          <cell r="B718">
            <v>4</v>
          </cell>
          <cell r="C718" t="str">
            <v>GAS</v>
          </cell>
          <cell r="D718">
            <v>37</v>
          </cell>
          <cell r="E718">
            <v>325</v>
          </cell>
          <cell r="F718" t="str">
            <v>Transport</v>
          </cell>
          <cell r="G718">
            <v>424814</v>
          </cell>
          <cell r="H718">
            <v>92689.77</v>
          </cell>
          <cell r="I718">
            <v>3870.24</v>
          </cell>
          <cell r="J718">
            <v>120</v>
          </cell>
        </row>
        <row r="719">
          <cell r="B719">
            <v>4</v>
          </cell>
          <cell r="C719" t="str">
            <v>GAS</v>
          </cell>
          <cell r="D719">
            <v>38</v>
          </cell>
          <cell r="E719">
            <v>325</v>
          </cell>
          <cell r="F719" t="str">
            <v>Transport</v>
          </cell>
          <cell r="G719">
            <v>592220.19999999995</v>
          </cell>
          <cell r="H719">
            <v>116443.97</v>
          </cell>
          <cell r="I719">
            <v>3639.37</v>
          </cell>
          <cell r="J719">
            <v>58</v>
          </cell>
        </row>
        <row r="720">
          <cell r="B720">
            <v>4</v>
          </cell>
          <cell r="C720" t="str">
            <v>GAS</v>
          </cell>
          <cell r="D720">
            <v>47</v>
          </cell>
          <cell r="E720">
            <v>325</v>
          </cell>
          <cell r="F720" t="str">
            <v>Transport</v>
          </cell>
          <cell r="G720">
            <v>5751085.0999999996</v>
          </cell>
          <cell r="H720">
            <v>1250865.8799999999</v>
          </cell>
          <cell r="I720">
            <v>32540.15</v>
          </cell>
          <cell r="J720">
            <v>1319</v>
          </cell>
        </row>
        <row r="721">
          <cell r="B721">
            <v>4</v>
          </cell>
          <cell r="C721" t="str">
            <v>GAS</v>
          </cell>
          <cell r="D721">
            <v>48</v>
          </cell>
          <cell r="E721">
            <v>325</v>
          </cell>
          <cell r="F721" t="str">
            <v>Transport</v>
          </cell>
          <cell r="G721">
            <v>2060053.3</v>
          </cell>
          <cell r="H721">
            <v>408089.33</v>
          </cell>
          <cell r="I721">
            <v>15165.51</v>
          </cell>
          <cell r="J721">
            <v>234</v>
          </cell>
        </row>
        <row r="722">
          <cell r="B722">
            <v>5</v>
          </cell>
          <cell r="C722" t="str">
            <v>GAS</v>
          </cell>
          <cell r="D722">
            <v>37</v>
          </cell>
          <cell r="E722">
            <v>325</v>
          </cell>
          <cell r="F722" t="str">
            <v>Transport</v>
          </cell>
          <cell r="G722">
            <v>316558.2</v>
          </cell>
          <cell r="H722">
            <v>60452.06</v>
          </cell>
          <cell r="I722">
            <v>2697.42</v>
          </cell>
          <cell r="J722">
            <v>117</v>
          </cell>
        </row>
        <row r="723">
          <cell r="B723">
            <v>5</v>
          </cell>
          <cell r="C723" t="str">
            <v>GAS</v>
          </cell>
          <cell r="D723">
            <v>38</v>
          </cell>
          <cell r="E723">
            <v>325</v>
          </cell>
          <cell r="F723" t="str">
            <v>Transport</v>
          </cell>
          <cell r="G723">
            <v>432131.2</v>
          </cell>
          <cell r="H723">
            <v>80420.05</v>
          </cell>
          <cell r="I723">
            <v>2544.1799999999998</v>
          </cell>
          <cell r="J723">
            <v>58</v>
          </cell>
        </row>
        <row r="724">
          <cell r="B724">
            <v>5</v>
          </cell>
          <cell r="C724" t="str">
            <v>GAS</v>
          </cell>
          <cell r="D724">
            <v>47</v>
          </cell>
          <cell r="E724">
            <v>325</v>
          </cell>
          <cell r="F724" t="str">
            <v>Transport</v>
          </cell>
          <cell r="G724">
            <v>3763754.9</v>
          </cell>
          <cell r="H724">
            <v>777433.79</v>
          </cell>
          <cell r="I724">
            <v>19828.29</v>
          </cell>
          <cell r="J724">
            <v>1351</v>
          </cell>
        </row>
        <row r="725">
          <cell r="B725">
            <v>5</v>
          </cell>
          <cell r="C725" t="str">
            <v>GAS</v>
          </cell>
          <cell r="D725">
            <v>48</v>
          </cell>
          <cell r="E725">
            <v>325</v>
          </cell>
          <cell r="F725" t="str">
            <v>Transport</v>
          </cell>
          <cell r="G725">
            <v>1159044.2</v>
          </cell>
          <cell r="H725">
            <v>238954.6</v>
          </cell>
          <cell r="I725">
            <v>8123.8</v>
          </cell>
          <cell r="J725">
            <v>232</v>
          </cell>
        </row>
        <row r="726">
          <cell r="B726">
            <v>6</v>
          </cell>
          <cell r="C726" t="str">
            <v>GAS</v>
          </cell>
          <cell r="D726">
            <v>37</v>
          </cell>
          <cell r="E726">
            <v>325</v>
          </cell>
          <cell r="F726" t="str">
            <v>Transport</v>
          </cell>
          <cell r="G726">
            <v>251232.5</v>
          </cell>
          <cell r="H726">
            <v>46402.83</v>
          </cell>
          <cell r="I726">
            <v>2136.35</v>
          </cell>
          <cell r="J726">
            <v>119</v>
          </cell>
        </row>
        <row r="727">
          <cell r="B727">
            <v>6</v>
          </cell>
          <cell r="C727" t="str">
            <v>GAS</v>
          </cell>
          <cell r="D727">
            <v>38</v>
          </cell>
          <cell r="E727">
            <v>325</v>
          </cell>
          <cell r="F727" t="str">
            <v>Transport</v>
          </cell>
          <cell r="G727">
            <v>435656</v>
          </cell>
          <cell r="H727">
            <v>65439.68</v>
          </cell>
          <cell r="I727">
            <v>1909.32</v>
          </cell>
          <cell r="J727">
            <v>62</v>
          </cell>
        </row>
        <row r="728">
          <cell r="B728">
            <v>6</v>
          </cell>
          <cell r="C728" t="str">
            <v>GAS</v>
          </cell>
          <cell r="D728">
            <v>47</v>
          </cell>
          <cell r="E728">
            <v>325</v>
          </cell>
          <cell r="F728" t="str">
            <v>Transport</v>
          </cell>
          <cell r="G728">
            <v>2299113</v>
          </cell>
          <cell r="H728">
            <v>514502.34</v>
          </cell>
          <cell r="I728">
            <v>15227.43</v>
          </cell>
          <cell r="J728">
            <v>1335</v>
          </cell>
        </row>
        <row r="729">
          <cell r="B729">
            <v>6</v>
          </cell>
          <cell r="C729" t="str">
            <v>GAS</v>
          </cell>
          <cell r="D729">
            <v>48</v>
          </cell>
          <cell r="E729">
            <v>325</v>
          </cell>
          <cell r="F729" t="str">
            <v>Transport</v>
          </cell>
          <cell r="G729">
            <v>869542.2</v>
          </cell>
          <cell r="H729">
            <v>201940.84</v>
          </cell>
          <cell r="I729">
            <v>6432.98</v>
          </cell>
          <cell r="J729">
            <v>230</v>
          </cell>
        </row>
        <row r="730">
          <cell r="B730">
            <v>7</v>
          </cell>
          <cell r="C730" t="str">
            <v>GAS</v>
          </cell>
          <cell r="D730">
            <v>37</v>
          </cell>
          <cell r="E730">
            <v>325</v>
          </cell>
          <cell r="F730" t="str">
            <v>Transport</v>
          </cell>
          <cell r="G730">
            <v>222132.2</v>
          </cell>
          <cell r="H730">
            <v>39835.21</v>
          </cell>
          <cell r="I730">
            <v>1864.93</v>
          </cell>
          <cell r="J730">
            <v>119</v>
          </cell>
        </row>
        <row r="731">
          <cell r="B731">
            <v>7</v>
          </cell>
          <cell r="C731" t="str">
            <v>GAS</v>
          </cell>
          <cell r="D731">
            <v>38</v>
          </cell>
          <cell r="E731">
            <v>325</v>
          </cell>
          <cell r="F731" t="str">
            <v>Transport</v>
          </cell>
          <cell r="G731">
            <v>397027.9</v>
          </cell>
          <cell r="H731">
            <v>61432.3</v>
          </cell>
          <cell r="I731">
            <v>1698.28</v>
          </cell>
          <cell r="J731">
            <v>60</v>
          </cell>
        </row>
        <row r="732">
          <cell r="B732">
            <v>7</v>
          </cell>
          <cell r="C732" t="str">
            <v>GAS</v>
          </cell>
          <cell r="D732">
            <v>47</v>
          </cell>
          <cell r="E732">
            <v>325</v>
          </cell>
          <cell r="F732" t="str">
            <v>Transport</v>
          </cell>
          <cell r="G732">
            <v>1999890.9</v>
          </cell>
          <cell r="H732">
            <v>505594.15</v>
          </cell>
          <cell r="I732">
            <v>15272.12</v>
          </cell>
          <cell r="J732">
            <v>1344</v>
          </cell>
        </row>
        <row r="733">
          <cell r="B733">
            <v>7</v>
          </cell>
          <cell r="C733" t="str">
            <v>GAS</v>
          </cell>
          <cell r="D733">
            <v>48</v>
          </cell>
          <cell r="E733">
            <v>325</v>
          </cell>
          <cell r="F733" t="str">
            <v>Transport</v>
          </cell>
          <cell r="G733">
            <v>780939.5</v>
          </cell>
          <cell r="H733">
            <v>203088.38</v>
          </cell>
          <cell r="I733">
            <v>6637.97</v>
          </cell>
          <cell r="J733">
            <v>230</v>
          </cell>
        </row>
        <row r="734">
          <cell r="B734">
            <v>8</v>
          </cell>
          <cell r="C734" t="str">
            <v>GAS</v>
          </cell>
          <cell r="D734">
            <v>37</v>
          </cell>
          <cell r="E734">
            <v>325</v>
          </cell>
          <cell r="F734" t="str">
            <v>Transport</v>
          </cell>
          <cell r="G734">
            <v>238147.20000000001</v>
          </cell>
          <cell r="H734">
            <v>42448.11</v>
          </cell>
          <cell r="I734">
            <v>1817.79</v>
          </cell>
          <cell r="J734">
            <v>123</v>
          </cell>
        </row>
        <row r="735">
          <cell r="B735">
            <v>8</v>
          </cell>
          <cell r="C735" t="str">
            <v>GAS</v>
          </cell>
          <cell r="D735">
            <v>38</v>
          </cell>
          <cell r="E735">
            <v>325</v>
          </cell>
          <cell r="F735" t="str">
            <v>Transport</v>
          </cell>
          <cell r="G735">
            <v>414655.2</v>
          </cell>
          <cell r="H735">
            <v>61560.03</v>
          </cell>
          <cell r="I735">
            <v>1785.5</v>
          </cell>
          <cell r="J735">
            <v>60</v>
          </cell>
        </row>
        <row r="736">
          <cell r="B736">
            <v>8</v>
          </cell>
          <cell r="C736" t="str">
            <v>GAS</v>
          </cell>
          <cell r="D736">
            <v>47</v>
          </cell>
          <cell r="E736">
            <v>325</v>
          </cell>
          <cell r="F736" t="str">
            <v>Transport</v>
          </cell>
          <cell r="G736">
            <v>1837733.6</v>
          </cell>
          <cell r="H736">
            <v>500322.8</v>
          </cell>
          <cell r="I736">
            <v>14262.15</v>
          </cell>
          <cell r="J736">
            <v>1346</v>
          </cell>
        </row>
        <row r="737">
          <cell r="B737">
            <v>8</v>
          </cell>
          <cell r="C737" t="str">
            <v>GAS</v>
          </cell>
          <cell r="D737">
            <v>48</v>
          </cell>
          <cell r="E737">
            <v>325</v>
          </cell>
          <cell r="F737" t="str">
            <v>Transport</v>
          </cell>
          <cell r="G737">
            <v>800591.5</v>
          </cell>
          <cell r="H737">
            <v>196997.76000000001</v>
          </cell>
          <cell r="I737">
            <v>6442.14</v>
          </cell>
          <cell r="J737">
            <v>227</v>
          </cell>
        </row>
        <row r="738">
          <cell r="B738">
            <v>9</v>
          </cell>
          <cell r="C738" t="str">
            <v>GAS</v>
          </cell>
          <cell r="D738">
            <v>37</v>
          </cell>
          <cell r="E738">
            <v>325</v>
          </cell>
          <cell r="F738" t="str">
            <v>Transport</v>
          </cell>
          <cell r="G738">
            <v>236986.2</v>
          </cell>
          <cell r="H738">
            <v>40134.92</v>
          </cell>
          <cell r="I738">
            <v>1740.86</v>
          </cell>
          <cell r="J738">
            <v>123</v>
          </cell>
        </row>
        <row r="739">
          <cell r="B739">
            <v>9</v>
          </cell>
          <cell r="C739" t="str">
            <v>GAS</v>
          </cell>
          <cell r="D739">
            <v>38</v>
          </cell>
          <cell r="E739">
            <v>325</v>
          </cell>
          <cell r="F739" t="str">
            <v>Transport</v>
          </cell>
          <cell r="G739">
            <v>461574.3</v>
          </cell>
          <cell r="H739">
            <v>68608.56</v>
          </cell>
          <cell r="I739">
            <v>1914.11</v>
          </cell>
          <cell r="J739">
            <v>62</v>
          </cell>
        </row>
        <row r="740">
          <cell r="B740">
            <v>9</v>
          </cell>
          <cell r="C740" t="str">
            <v>GAS</v>
          </cell>
          <cell r="D740">
            <v>47</v>
          </cell>
          <cell r="E740">
            <v>325</v>
          </cell>
          <cell r="F740" t="str">
            <v>Transport</v>
          </cell>
          <cell r="G740">
            <v>2084586.7</v>
          </cell>
          <cell r="H740">
            <v>511614.94</v>
          </cell>
          <cell r="I740">
            <v>14804.1</v>
          </cell>
          <cell r="J740">
            <v>1384</v>
          </cell>
        </row>
        <row r="741">
          <cell r="B741">
            <v>9</v>
          </cell>
          <cell r="C741" t="str">
            <v>GAS</v>
          </cell>
          <cell r="D741">
            <v>48</v>
          </cell>
          <cell r="E741">
            <v>325</v>
          </cell>
          <cell r="F741" t="str">
            <v>Transport</v>
          </cell>
          <cell r="G741">
            <v>810160.8</v>
          </cell>
          <cell r="H741">
            <v>215163.42</v>
          </cell>
          <cell r="I741">
            <v>7375.29</v>
          </cell>
          <cell r="J741">
            <v>233</v>
          </cell>
        </row>
        <row r="742">
          <cell r="B742">
            <v>10</v>
          </cell>
          <cell r="C742" t="str">
            <v>GAS</v>
          </cell>
          <cell r="D742">
            <v>37</v>
          </cell>
          <cell r="E742">
            <v>325</v>
          </cell>
          <cell r="F742" t="str">
            <v>Transport</v>
          </cell>
          <cell r="G742">
            <v>156645.1</v>
          </cell>
          <cell r="H742">
            <v>43558.36</v>
          </cell>
          <cell r="I742">
            <v>2322.14</v>
          </cell>
          <cell r="J742">
            <v>113</v>
          </cell>
        </row>
        <row r="743">
          <cell r="B743">
            <v>10</v>
          </cell>
          <cell r="C743" t="str">
            <v>GAS</v>
          </cell>
          <cell r="D743">
            <v>38</v>
          </cell>
          <cell r="E743">
            <v>325</v>
          </cell>
          <cell r="F743" t="str">
            <v>Transport</v>
          </cell>
          <cell r="G743">
            <v>511413.9</v>
          </cell>
          <cell r="H743">
            <v>105833.66</v>
          </cell>
          <cell r="I743">
            <v>3792.24</v>
          </cell>
          <cell r="J743">
            <v>55</v>
          </cell>
        </row>
        <row r="744">
          <cell r="B744">
            <v>10</v>
          </cell>
          <cell r="C744" t="str">
            <v>GAS</v>
          </cell>
          <cell r="D744">
            <v>47</v>
          </cell>
          <cell r="E744">
            <v>325</v>
          </cell>
          <cell r="F744" t="str">
            <v>Transport</v>
          </cell>
          <cell r="G744">
            <v>2261338.4</v>
          </cell>
          <cell r="H744">
            <v>564624.26</v>
          </cell>
          <cell r="I744">
            <v>16846.23</v>
          </cell>
          <cell r="J744">
            <v>1238</v>
          </cell>
        </row>
        <row r="745">
          <cell r="B745">
            <v>10</v>
          </cell>
          <cell r="C745" t="str">
            <v>GAS</v>
          </cell>
          <cell r="D745">
            <v>48</v>
          </cell>
          <cell r="E745">
            <v>325</v>
          </cell>
          <cell r="F745" t="str">
            <v>Transport</v>
          </cell>
          <cell r="G745">
            <v>956585.5</v>
          </cell>
          <cell r="H745">
            <v>239277.81</v>
          </cell>
          <cell r="I745">
            <v>6844.72</v>
          </cell>
          <cell r="J745">
            <v>224</v>
          </cell>
        </row>
        <row r="746">
          <cell r="B746">
            <v>11</v>
          </cell>
          <cell r="C746" t="str">
            <v>GAS</v>
          </cell>
          <cell r="D746">
            <v>37</v>
          </cell>
          <cell r="E746">
            <v>325</v>
          </cell>
          <cell r="F746" t="str">
            <v>Transport</v>
          </cell>
          <cell r="G746">
            <v>305921.09999999998</v>
          </cell>
          <cell r="H746">
            <v>70746.570000000007</v>
          </cell>
          <cell r="I746">
            <v>3235.44</v>
          </cell>
          <cell r="J746">
            <v>115</v>
          </cell>
        </row>
        <row r="747">
          <cell r="B747">
            <v>11</v>
          </cell>
          <cell r="C747" t="str">
            <v>GAS</v>
          </cell>
          <cell r="D747">
            <v>38</v>
          </cell>
          <cell r="E747">
            <v>325</v>
          </cell>
          <cell r="F747" t="str">
            <v>Transport</v>
          </cell>
          <cell r="G747">
            <v>466064.9</v>
          </cell>
          <cell r="H747">
            <v>99435.59</v>
          </cell>
          <cell r="I747">
            <v>3749.04</v>
          </cell>
          <cell r="J747">
            <v>49</v>
          </cell>
        </row>
        <row r="748">
          <cell r="B748">
            <v>11</v>
          </cell>
          <cell r="C748" t="str">
            <v>GAS</v>
          </cell>
          <cell r="D748">
            <v>47</v>
          </cell>
          <cell r="E748">
            <v>325</v>
          </cell>
          <cell r="F748" t="str">
            <v>Transport</v>
          </cell>
          <cell r="G748">
            <v>4220948.8</v>
          </cell>
          <cell r="H748">
            <v>968474.94</v>
          </cell>
          <cell r="I748">
            <v>25764.68</v>
          </cell>
          <cell r="J748">
            <v>1238</v>
          </cell>
        </row>
        <row r="749">
          <cell r="B749">
            <v>11</v>
          </cell>
          <cell r="C749" t="str">
            <v>GAS</v>
          </cell>
          <cell r="D749">
            <v>48</v>
          </cell>
          <cell r="E749">
            <v>325</v>
          </cell>
          <cell r="F749" t="str">
            <v>Transport</v>
          </cell>
          <cell r="G749">
            <v>1565029.5</v>
          </cell>
          <cell r="H749">
            <v>344062.17</v>
          </cell>
          <cell r="I749">
            <v>11770.36</v>
          </cell>
          <cell r="J749">
            <v>220</v>
          </cell>
        </row>
        <row r="750">
          <cell r="B750">
            <v>12</v>
          </cell>
          <cell r="C750" t="str">
            <v>GAS</v>
          </cell>
          <cell r="D750">
            <v>37</v>
          </cell>
          <cell r="E750">
            <v>325</v>
          </cell>
          <cell r="F750" t="str">
            <v>Transport</v>
          </cell>
          <cell r="G750">
            <v>530288.6</v>
          </cell>
          <cell r="H750">
            <v>114720.16</v>
          </cell>
          <cell r="I750">
            <v>5186.13</v>
          </cell>
          <cell r="J750">
            <v>104</v>
          </cell>
        </row>
        <row r="751">
          <cell r="B751">
            <v>12</v>
          </cell>
          <cell r="C751" t="str">
            <v>GAS</v>
          </cell>
          <cell r="D751">
            <v>38</v>
          </cell>
          <cell r="E751">
            <v>325</v>
          </cell>
          <cell r="F751" t="str">
            <v>Transport</v>
          </cell>
          <cell r="G751">
            <v>451425.2</v>
          </cell>
          <cell r="H751">
            <v>92847.65</v>
          </cell>
          <cell r="I751">
            <v>3016.52</v>
          </cell>
          <cell r="J751">
            <v>38</v>
          </cell>
        </row>
        <row r="752">
          <cell r="B752">
            <v>12</v>
          </cell>
          <cell r="C752" t="str">
            <v>GAS</v>
          </cell>
          <cell r="D752">
            <v>47</v>
          </cell>
          <cell r="E752">
            <v>325</v>
          </cell>
          <cell r="F752" t="str">
            <v>Transport</v>
          </cell>
          <cell r="G752">
            <v>7434105.0999999996</v>
          </cell>
          <cell r="H752">
            <v>1609707.03</v>
          </cell>
          <cell r="I752">
            <v>42037.38</v>
          </cell>
          <cell r="J752">
            <v>1135</v>
          </cell>
        </row>
        <row r="753">
          <cell r="B753">
            <v>12</v>
          </cell>
          <cell r="C753" t="str">
            <v>GAS</v>
          </cell>
          <cell r="D753">
            <v>48</v>
          </cell>
          <cell r="E753">
            <v>325</v>
          </cell>
          <cell r="F753" t="str">
            <v>Transport</v>
          </cell>
          <cell r="G753">
            <v>2481455.9</v>
          </cell>
          <cell r="H753">
            <v>507006.5</v>
          </cell>
          <cell r="I753">
            <v>22538.22</v>
          </cell>
          <cell r="J753">
            <v>194</v>
          </cell>
        </row>
        <row r="754">
          <cell r="B754">
            <v>1</v>
          </cell>
          <cell r="C754" t="str">
            <v>GAS</v>
          </cell>
          <cell r="D754">
            <v>17</v>
          </cell>
          <cell r="E754">
            <v>328</v>
          </cell>
          <cell r="F754" t="str">
            <v>Transport</v>
          </cell>
          <cell r="G754">
            <v>4589249</v>
          </cell>
          <cell r="H754">
            <v>131665.29999999999</v>
          </cell>
          <cell r="I754">
            <v>795.09</v>
          </cell>
          <cell r="J754">
            <v>29</v>
          </cell>
        </row>
        <row r="755">
          <cell r="B755">
            <v>1</v>
          </cell>
          <cell r="C755" t="str">
            <v>GAS</v>
          </cell>
          <cell r="D755">
            <v>18</v>
          </cell>
          <cell r="E755">
            <v>328</v>
          </cell>
          <cell r="F755" t="str">
            <v>Transport</v>
          </cell>
          <cell r="G755">
            <v>122943308</v>
          </cell>
          <cell r="H755">
            <v>1623834.67</v>
          </cell>
          <cell r="I755">
            <v>12996.98</v>
          </cell>
          <cell r="J755">
            <v>103</v>
          </cell>
        </row>
        <row r="756">
          <cell r="B756">
            <v>2</v>
          </cell>
          <cell r="C756" t="str">
            <v>GAS</v>
          </cell>
          <cell r="D756">
            <v>17</v>
          </cell>
          <cell r="E756">
            <v>328</v>
          </cell>
          <cell r="F756" t="str">
            <v>Transport</v>
          </cell>
          <cell r="G756">
            <v>5033573</v>
          </cell>
          <cell r="H756">
            <v>141506.89000000001</v>
          </cell>
          <cell r="I756">
            <v>576.74</v>
          </cell>
          <cell r="J756">
            <v>29</v>
          </cell>
        </row>
        <row r="757">
          <cell r="B757">
            <v>2</v>
          </cell>
          <cell r="C757" t="str">
            <v>GAS</v>
          </cell>
          <cell r="D757">
            <v>18</v>
          </cell>
          <cell r="E757">
            <v>328</v>
          </cell>
          <cell r="F757" t="str">
            <v>Transport</v>
          </cell>
          <cell r="G757">
            <v>115079040</v>
          </cell>
          <cell r="H757">
            <v>1556282.93</v>
          </cell>
          <cell r="I757">
            <v>14502.92</v>
          </cell>
          <cell r="J757">
            <v>102</v>
          </cell>
        </row>
        <row r="758">
          <cell r="B758">
            <v>3</v>
          </cell>
          <cell r="C758" t="str">
            <v>GAS</v>
          </cell>
          <cell r="D758">
            <v>17</v>
          </cell>
          <cell r="E758">
            <v>328</v>
          </cell>
          <cell r="F758" t="str">
            <v>Transport</v>
          </cell>
          <cell r="G758">
            <v>3640131</v>
          </cell>
          <cell r="H758">
            <v>113621.49</v>
          </cell>
          <cell r="I758">
            <v>455.31</v>
          </cell>
          <cell r="J758">
            <v>30</v>
          </cell>
        </row>
        <row r="759">
          <cell r="B759">
            <v>3</v>
          </cell>
          <cell r="C759" t="str">
            <v>GAS</v>
          </cell>
          <cell r="D759">
            <v>18</v>
          </cell>
          <cell r="E759">
            <v>328</v>
          </cell>
          <cell r="F759" t="str">
            <v>Transport</v>
          </cell>
          <cell r="G759">
            <v>106104329</v>
          </cell>
          <cell r="H759">
            <v>1441784.64</v>
          </cell>
          <cell r="I759">
            <v>13330.14</v>
          </cell>
          <cell r="J759">
            <v>101</v>
          </cell>
        </row>
        <row r="760">
          <cell r="B760">
            <v>4</v>
          </cell>
          <cell r="C760" t="str">
            <v>GAS</v>
          </cell>
          <cell r="D760">
            <v>17</v>
          </cell>
          <cell r="E760">
            <v>328</v>
          </cell>
          <cell r="F760" t="str">
            <v>Transport</v>
          </cell>
          <cell r="G760">
            <v>3506840</v>
          </cell>
          <cell r="H760">
            <v>109329.58</v>
          </cell>
          <cell r="I760">
            <v>607.64</v>
          </cell>
          <cell r="J760">
            <v>31</v>
          </cell>
        </row>
        <row r="761">
          <cell r="B761">
            <v>4</v>
          </cell>
          <cell r="C761" t="str">
            <v>GAS</v>
          </cell>
          <cell r="D761">
            <v>18</v>
          </cell>
          <cell r="E761">
            <v>328</v>
          </cell>
          <cell r="F761" t="str">
            <v>Transport</v>
          </cell>
          <cell r="G761">
            <v>82727072</v>
          </cell>
          <cell r="H761">
            <v>1208486.83</v>
          </cell>
          <cell r="I761">
            <v>12067.17</v>
          </cell>
          <cell r="J761">
            <v>101</v>
          </cell>
        </row>
        <row r="762">
          <cell r="B762">
            <v>5</v>
          </cell>
          <cell r="C762" t="str">
            <v>GAS</v>
          </cell>
          <cell r="D762">
            <v>17</v>
          </cell>
          <cell r="E762">
            <v>328</v>
          </cell>
          <cell r="F762" t="str">
            <v>Transport</v>
          </cell>
          <cell r="G762">
            <v>2720393</v>
          </cell>
          <cell r="H762">
            <v>92906.97</v>
          </cell>
          <cell r="I762">
            <v>551.80999999999995</v>
          </cell>
          <cell r="J762">
            <v>30</v>
          </cell>
        </row>
        <row r="763">
          <cell r="B763">
            <v>5</v>
          </cell>
          <cell r="C763" t="str">
            <v>GAS</v>
          </cell>
          <cell r="D763">
            <v>18</v>
          </cell>
          <cell r="E763">
            <v>328</v>
          </cell>
          <cell r="F763" t="str">
            <v>Transport</v>
          </cell>
          <cell r="G763">
            <v>82391050</v>
          </cell>
          <cell r="H763">
            <v>1168609.3400000001</v>
          </cell>
          <cell r="I763">
            <v>9998.57</v>
          </cell>
          <cell r="J763">
            <v>100</v>
          </cell>
        </row>
        <row r="764">
          <cell r="B764">
            <v>6</v>
          </cell>
          <cell r="C764" t="str">
            <v>GAS</v>
          </cell>
          <cell r="D764">
            <v>17</v>
          </cell>
          <cell r="E764">
            <v>328</v>
          </cell>
          <cell r="F764" t="str">
            <v>Transport</v>
          </cell>
          <cell r="G764">
            <v>2736633</v>
          </cell>
          <cell r="H764">
            <v>82562.87</v>
          </cell>
          <cell r="I764">
            <v>515.30999999999995</v>
          </cell>
          <cell r="J764">
            <v>31</v>
          </cell>
        </row>
        <row r="765">
          <cell r="B765">
            <v>6</v>
          </cell>
          <cell r="C765" t="str">
            <v>GAS</v>
          </cell>
          <cell r="D765">
            <v>18</v>
          </cell>
          <cell r="E765">
            <v>328</v>
          </cell>
          <cell r="F765" t="str">
            <v>Transport</v>
          </cell>
          <cell r="G765">
            <v>86020450</v>
          </cell>
          <cell r="H765">
            <v>1184590.54</v>
          </cell>
          <cell r="I765">
            <v>9972.85</v>
          </cell>
          <cell r="J765">
            <v>104</v>
          </cell>
        </row>
        <row r="766">
          <cell r="B766">
            <v>7</v>
          </cell>
          <cell r="C766" t="str">
            <v>GAS</v>
          </cell>
          <cell r="D766">
            <v>17</v>
          </cell>
          <cell r="E766">
            <v>328</v>
          </cell>
          <cell r="F766" t="str">
            <v>Transport</v>
          </cell>
          <cell r="G766">
            <v>2051780</v>
          </cell>
          <cell r="H766">
            <v>67969.48</v>
          </cell>
          <cell r="I766">
            <v>428.34</v>
          </cell>
          <cell r="J766">
            <v>32</v>
          </cell>
        </row>
        <row r="767">
          <cell r="B767">
            <v>7</v>
          </cell>
          <cell r="C767" t="str">
            <v>GAS</v>
          </cell>
          <cell r="D767">
            <v>18</v>
          </cell>
          <cell r="E767">
            <v>328</v>
          </cell>
          <cell r="F767" t="str">
            <v>Transport</v>
          </cell>
          <cell r="G767">
            <v>84842586</v>
          </cell>
          <cell r="H767">
            <v>1148987.43</v>
          </cell>
          <cell r="I767">
            <v>9247.2099999999991</v>
          </cell>
          <cell r="J767">
            <v>102</v>
          </cell>
        </row>
        <row r="768">
          <cell r="B768">
            <v>8</v>
          </cell>
          <cell r="C768" t="str">
            <v>GAS</v>
          </cell>
          <cell r="D768">
            <v>17</v>
          </cell>
          <cell r="E768">
            <v>328</v>
          </cell>
          <cell r="F768" t="str">
            <v>Transport</v>
          </cell>
          <cell r="G768">
            <v>1920506</v>
          </cell>
          <cell r="H768">
            <v>68059.55</v>
          </cell>
          <cell r="I768">
            <v>609.76</v>
          </cell>
          <cell r="J768">
            <v>32</v>
          </cell>
        </row>
        <row r="769">
          <cell r="B769">
            <v>8</v>
          </cell>
          <cell r="C769" t="str">
            <v>GAS</v>
          </cell>
          <cell r="D769">
            <v>18</v>
          </cell>
          <cell r="E769">
            <v>328</v>
          </cell>
          <cell r="F769" t="str">
            <v>Transport</v>
          </cell>
          <cell r="G769">
            <v>95360839</v>
          </cell>
          <cell r="H769">
            <v>1258140.6100000001</v>
          </cell>
          <cell r="I769">
            <v>8400.81</v>
          </cell>
          <cell r="J769">
            <v>104</v>
          </cell>
        </row>
        <row r="770">
          <cell r="B770">
            <v>9</v>
          </cell>
          <cell r="C770" t="str">
            <v>GAS</v>
          </cell>
          <cell r="D770">
            <v>17</v>
          </cell>
          <cell r="E770">
            <v>328</v>
          </cell>
          <cell r="F770" t="str">
            <v>Transport</v>
          </cell>
          <cell r="G770">
            <v>1931902</v>
          </cell>
          <cell r="H770">
            <v>68409.39</v>
          </cell>
          <cell r="I770">
            <v>604.32000000000005</v>
          </cell>
          <cell r="J770">
            <v>31</v>
          </cell>
        </row>
        <row r="771">
          <cell r="B771">
            <v>9</v>
          </cell>
          <cell r="C771" t="str">
            <v>GAS</v>
          </cell>
          <cell r="D771">
            <v>18</v>
          </cell>
          <cell r="E771">
            <v>328</v>
          </cell>
          <cell r="F771" t="str">
            <v>Transport</v>
          </cell>
          <cell r="G771">
            <v>92693085</v>
          </cell>
          <cell r="H771">
            <v>1244891.81</v>
          </cell>
          <cell r="I771">
            <v>9185.1</v>
          </cell>
          <cell r="J771">
            <v>104</v>
          </cell>
        </row>
        <row r="772">
          <cell r="B772">
            <v>10</v>
          </cell>
          <cell r="C772" t="str">
            <v>GAS</v>
          </cell>
          <cell r="D772">
            <v>17</v>
          </cell>
          <cell r="E772">
            <v>328</v>
          </cell>
          <cell r="F772" t="str">
            <v>Transport</v>
          </cell>
          <cell r="G772">
            <v>2226837</v>
          </cell>
          <cell r="H772">
            <v>77255.679999999993</v>
          </cell>
          <cell r="I772">
            <v>408.26</v>
          </cell>
          <cell r="J772">
            <v>30</v>
          </cell>
        </row>
        <row r="773">
          <cell r="B773">
            <v>10</v>
          </cell>
          <cell r="C773" t="str">
            <v>GAS</v>
          </cell>
          <cell r="D773">
            <v>18</v>
          </cell>
          <cell r="E773">
            <v>328</v>
          </cell>
          <cell r="F773" t="str">
            <v>Transport</v>
          </cell>
          <cell r="G773">
            <v>102381733</v>
          </cell>
          <cell r="H773">
            <v>1374073.58</v>
          </cell>
          <cell r="I773">
            <v>13181.92</v>
          </cell>
          <cell r="J773">
            <v>108</v>
          </cell>
        </row>
        <row r="774">
          <cell r="B774">
            <v>11</v>
          </cell>
          <cell r="C774" t="str">
            <v>GAS</v>
          </cell>
          <cell r="D774">
            <v>17</v>
          </cell>
          <cell r="E774">
            <v>328</v>
          </cell>
          <cell r="F774" t="str">
            <v>Transport</v>
          </cell>
          <cell r="G774">
            <v>2861648</v>
          </cell>
          <cell r="H774">
            <v>92478.38</v>
          </cell>
          <cell r="I774">
            <v>492.35</v>
          </cell>
          <cell r="J774">
            <v>29</v>
          </cell>
        </row>
        <row r="775">
          <cell r="B775">
            <v>11</v>
          </cell>
          <cell r="C775" t="str">
            <v>GAS</v>
          </cell>
          <cell r="D775">
            <v>18</v>
          </cell>
          <cell r="E775">
            <v>328</v>
          </cell>
          <cell r="F775" t="str">
            <v>Transport</v>
          </cell>
          <cell r="G775">
            <v>99114405</v>
          </cell>
          <cell r="H775">
            <v>1353332.9</v>
          </cell>
          <cell r="I775">
            <v>12861.31</v>
          </cell>
          <cell r="J775">
            <v>106</v>
          </cell>
        </row>
        <row r="776">
          <cell r="B776">
            <v>12</v>
          </cell>
          <cell r="C776" t="str">
            <v>GAS</v>
          </cell>
          <cell r="D776">
            <v>17</v>
          </cell>
          <cell r="E776">
            <v>328</v>
          </cell>
          <cell r="F776" t="str">
            <v>Transport</v>
          </cell>
          <cell r="G776">
            <v>3586541</v>
          </cell>
          <cell r="H776">
            <v>107116.51</v>
          </cell>
          <cell r="I776">
            <v>614.41999999999996</v>
          </cell>
          <cell r="J776">
            <v>30</v>
          </cell>
        </row>
        <row r="777">
          <cell r="B777">
            <v>12</v>
          </cell>
          <cell r="C777" t="str">
            <v>GAS</v>
          </cell>
          <cell r="D777">
            <v>18</v>
          </cell>
          <cell r="E777">
            <v>328</v>
          </cell>
          <cell r="F777" t="str">
            <v>Transport</v>
          </cell>
          <cell r="G777">
            <v>112056112</v>
          </cell>
          <cell r="H777">
            <v>1471768.89</v>
          </cell>
          <cell r="I777">
            <v>11071.01</v>
          </cell>
          <cell r="J777">
            <v>103</v>
          </cell>
        </row>
        <row r="778">
          <cell r="B778">
            <v>1</v>
          </cell>
          <cell r="C778" t="str">
            <v>GAS</v>
          </cell>
          <cell r="D778" t="str">
            <v>15</v>
          </cell>
          <cell r="E778">
            <v>328</v>
          </cell>
          <cell r="G778">
            <v>4553812</v>
          </cell>
          <cell r="H778">
            <v>36864.910000000003</v>
          </cell>
          <cell r="J778">
            <v>1</v>
          </cell>
        </row>
        <row r="779">
          <cell r="B779">
            <v>1</v>
          </cell>
          <cell r="C779" t="str">
            <v>GAS</v>
          </cell>
          <cell r="D779" t="str">
            <v>15</v>
          </cell>
          <cell r="E779">
            <v>328</v>
          </cell>
          <cell r="G779">
            <v>1038042</v>
          </cell>
          <cell r="H779">
            <v>22081.57</v>
          </cell>
          <cell r="J779">
            <v>4</v>
          </cell>
        </row>
        <row r="780">
          <cell r="B780">
            <v>1</v>
          </cell>
          <cell r="C780" t="str">
            <v>GAS</v>
          </cell>
          <cell r="D780" t="str">
            <v>15</v>
          </cell>
          <cell r="E780">
            <v>328</v>
          </cell>
          <cell r="G780">
            <v>0</v>
          </cell>
          <cell r="H780">
            <v>14400</v>
          </cell>
          <cell r="J780">
            <v>24</v>
          </cell>
        </row>
        <row r="781">
          <cell r="B781">
            <v>1</v>
          </cell>
          <cell r="C781" t="str">
            <v>GAS</v>
          </cell>
          <cell r="D781" t="str">
            <v>25</v>
          </cell>
          <cell r="E781">
            <v>328</v>
          </cell>
          <cell r="G781">
            <v>397430</v>
          </cell>
          <cell r="H781">
            <v>26112.53</v>
          </cell>
          <cell r="J781">
            <v>4</v>
          </cell>
        </row>
        <row r="782">
          <cell r="B782">
            <v>1</v>
          </cell>
          <cell r="C782" t="str">
            <v>GAS</v>
          </cell>
          <cell r="D782" t="str">
            <v>25</v>
          </cell>
          <cell r="E782">
            <v>328</v>
          </cell>
          <cell r="G782">
            <v>151225</v>
          </cell>
          <cell r="H782">
            <v>12673.02</v>
          </cell>
          <cell r="J782">
            <v>8</v>
          </cell>
        </row>
        <row r="783">
          <cell r="B783">
            <v>1</v>
          </cell>
          <cell r="C783" t="str">
            <v>GAS</v>
          </cell>
          <cell r="D783" t="str">
            <v>25</v>
          </cell>
          <cell r="E783">
            <v>328</v>
          </cell>
          <cell r="G783">
            <v>6436</v>
          </cell>
          <cell r="H783">
            <v>1798.49</v>
          </cell>
          <cell r="J783">
            <v>1</v>
          </cell>
        </row>
        <row r="784">
          <cell r="B784">
            <v>1</v>
          </cell>
          <cell r="C784" t="str">
            <v>GAS</v>
          </cell>
          <cell r="D784" t="str">
            <v>25</v>
          </cell>
          <cell r="E784">
            <v>328</v>
          </cell>
          <cell r="G784">
            <v>0</v>
          </cell>
          <cell r="H784">
            <v>12375</v>
          </cell>
          <cell r="J784">
            <v>9</v>
          </cell>
        </row>
        <row r="785">
          <cell r="B785">
            <v>1</v>
          </cell>
          <cell r="C785" t="str">
            <v>GAS</v>
          </cell>
          <cell r="D785" t="str">
            <v>25</v>
          </cell>
          <cell r="E785">
            <v>328</v>
          </cell>
          <cell r="G785">
            <v>0</v>
          </cell>
          <cell r="H785">
            <v>42000</v>
          </cell>
          <cell r="J785">
            <v>70</v>
          </cell>
        </row>
        <row r="786">
          <cell r="B786">
            <v>1</v>
          </cell>
          <cell r="C786" t="str">
            <v>GAS</v>
          </cell>
          <cell r="D786" t="str">
            <v>25</v>
          </cell>
          <cell r="E786">
            <v>328</v>
          </cell>
          <cell r="G786">
            <v>0</v>
          </cell>
          <cell r="H786">
            <v>15125</v>
          </cell>
          <cell r="J786">
            <v>11</v>
          </cell>
        </row>
        <row r="787">
          <cell r="B787">
            <v>1</v>
          </cell>
          <cell r="C787" t="str">
            <v>GAS</v>
          </cell>
          <cell r="D787" t="str">
            <v>27</v>
          </cell>
          <cell r="E787">
            <v>328</v>
          </cell>
          <cell r="G787">
            <v>2053469</v>
          </cell>
          <cell r="H787">
            <v>1206673.22</v>
          </cell>
          <cell r="J787">
            <v>5</v>
          </cell>
        </row>
        <row r="788">
          <cell r="B788">
            <v>1</v>
          </cell>
          <cell r="C788" t="str">
            <v>GAS</v>
          </cell>
          <cell r="D788" t="str">
            <v>28</v>
          </cell>
          <cell r="E788">
            <v>328</v>
          </cell>
          <cell r="G788">
            <v>165644</v>
          </cell>
          <cell r="H788">
            <v>108600.85</v>
          </cell>
          <cell r="J788">
            <v>13</v>
          </cell>
        </row>
        <row r="789">
          <cell r="B789">
            <v>1</v>
          </cell>
          <cell r="C789" t="str">
            <v>GAS</v>
          </cell>
          <cell r="D789" t="str">
            <v>39</v>
          </cell>
          <cell r="E789">
            <v>328</v>
          </cell>
          <cell r="G789">
            <v>0</v>
          </cell>
          <cell r="H789">
            <v>43301.5</v>
          </cell>
          <cell r="J789">
            <v>5</v>
          </cell>
        </row>
        <row r="790">
          <cell r="B790">
            <v>1</v>
          </cell>
          <cell r="C790" t="str">
            <v>GAS</v>
          </cell>
          <cell r="D790" t="str">
            <v>39</v>
          </cell>
          <cell r="E790">
            <v>328</v>
          </cell>
          <cell r="G790">
            <v>0</v>
          </cell>
          <cell r="H790">
            <v>19064.38</v>
          </cell>
          <cell r="J790">
            <v>5</v>
          </cell>
        </row>
        <row r="791">
          <cell r="B791">
            <v>2</v>
          </cell>
          <cell r="C791" t="str">
            <v>GAS</v>
          </cell>
          <cell r="D791" t="str">
            <v>15</v>
          </cell>
          <cell r="E791">
            <v>328</v>
          </cell>
          <cell r="G791">
            <v>3798859</v>
          </cell>
          <cell r="H791">
            <v>36734.050000000003</v>
          </cell>
          <cell r="J791">
            <v>1</v>
          </cell>
        </row>
        <row r="792">
          <cell r="B792">
            <v>2</v>
          </cell>
          <cell r="C792" t="str">
            <v>GAS</v>
          </cell>
          <cell r="D792" t="str">
            <v>15</v>
          </cell>
          <cell r="E792">
            <v>328</v>
          </cell>
          <cell r="G792">
            <v>1006287</v>
          </cell>
          <cell r="H792">
            <v>20112.47</v>
          </cell>
          <cell r="J792">
            <v>4</v>
          </cell>
        </row>
        <row r="793">
          <cell r="B793">
            <v>2</v>
          </cell>
          <cell r="C793" t="str">
            <v>GAS</v>
          </cell>
          <cell r="D793" t="str">
            <v>15</v>
          </cell>
          <cell r="E793">
            <v>328</v>
          </cell>
          <cell r="G793">
            <v>0</v>
          </cell>
          <cell r="H793">
            <v>14400</v>
          </cell>
          <cell r="J793">
            <v>24</v>
          </cell>
        </row>
        <row r="794">
          <cell r="B794">
            <v>2</v>
          </cell>
          <cell r="C794" t="str">
            <v>GAS</v>
          </cell>
          <cell r="D794" t="str">
            <v>25</v>
          </cell>
          <cell r="E794">
            <v>328</v>
          </cell>
          <cell r="G794">
            <v>201859</v>
          </cell>
          <cell r="H794">
            <v>12447.22</v>
          </cell>
          <cell r="J794">
            <v>3</v>
          </cell>
        </row>
        <row r="795">
          <cell r="B795">
            <v>2</v>
          </cell>
          <cell r="C795" t="str">
            <v>GAS</v>
          </cell>
          <cell r="D795" t="str">
            <v>25</v>
          </cell>
          <cell r="E795">
            <v>328</v>
          </cell>
          <cell r="G795">
            <v>92239</v>
          </cell>
          <cell r="H795">
            <v>7749.84</v>
          </cell>
          <cell r="J795">
            <v>9</v>
          </cell>
        </row>
        <row r="796">
          <cell r="B796">
            <v>2</v>
          </cell>
          <cell r="C796" t="str">
            <v>GAS</v>
          </cell>
          <cell r="D796" t="str">
            <v>25</v>
          </cell>
          <cell r="E796">
            <v>328</v>
          </cell>
          <cell r="G796">
            <v>15513</v>
          </cell>
          <cell r="H796">
            <v>2133.81</v>
          </cell>
          <cell r="J796">
            <v>2</v>
          </cell>
        </row>
        <row r="797">
          <cell r="B797">
            <v>2</v>
          </cell>
          <cell r="C797" t="str">
            <v>GAS</v>
          </cell>
          <cell r="D797" t="str">
            <v>25</v>
          </cell>
          <cell r="E797">
            <v>328</v>
          </cell>
          <cell r="G797">
            <v>0</v>
          </cell>
          <cell r="H797">
            <v>12375</v>
          </cell>
          <cell r="J797">
            <v>9</v>
          </cell>
        </row>
        <row r="798">
          <cell r="B798">
            <v>2</v>
          </cell>
          <cell r="C798" t="str">
            <v>GAS</v>
          </cell>
          <cell r="D798" t="str">
            <v>25</v>
          </cell>
          <cell r="E798">
            <v>328</v>
          </cell>
          <cell r="G798">
            <v>0</v>
          </cell>
          <cell r="H798">
            <v>41400</v>
          </cell>
          <cell r="J798">
            <v>69</v>
          </cell>
        </row>
        <row r="799">
          <cell r="B799">
            <v>2</v>
          </cell>
          <cell r="C799" t="str">
            <v>GAS</v>
          </cell>
          <cell r="D799" t="str">
            <v>25</v>
          </cell>
          <cell r="E799">
            <v>328</v>
          </cell>
          <cell r="G799">
            <v>0</v>
          </cell>
          <cell r="H799">
            <v>15125</v>
          </cell>
          <cell r="J799">
            <v>11</v>
          </cell>
        </row>
        <row r="800">
          <cell r="B800">
            <v>2</v>
          </cell>
          <cell r="C800" t="str">
            <v>GAS</v>
          </cell>
          <cell r="D800" t="str">
            <v>27</v>
          </cell>
          <cell r="E800">
            <v>328</v>
          </cell>
          <cell r="G800">
            <v>2397933</v>
          </cell>
          <cell r="H800">
            <v>1319005.8700000001</v>
          </cell>
          <cell r="J800">
            <v>5</v>
          </cell>
        </row>
        <row r="801">
          <cell r="B801">
            <v>2</v>
          </cell>
          <cell r="C801" t="str">
            <v>GAS</v>
          </cell>
          <cell r="D801" t="str">
            <v>28</v>
          </cell>
          <cell r="E801">
            <v>328</v>
          </cell>
          <cell r="G801">
            <v>97270</v>
          </cell>
          <cell r="H801">
            <v>48299.99</v>
          </cell>
          <cell r="J801">
            <v>15</v>
          </cell>
        </row>
        <row r="802">
          <cell r="B802">
            <v>2</v>
          </cell>
          <cell r="C802" t="str">
            <v>GAS</v>
          </cell>
          <cell r="D802" t="str">
            <v>39</v>
          </cell>
          <cell r="E802">
            <v>328</v>
          </cell>
          <cell r="G802">
            <v>0</v>
          </cell>
          <cell r="H802">
            <v>43301.5</v>
          </cell>
          <cell r="J802">
            <v>5</v>
          </cell>
        </row>
        <row r="803">
          <cell r="B803">
            <v>2</v>
          </cell>
          <cell r="C803" t="str">
            <v>GAS</v>
          </cell>
          <cell r="D803" t="str">
            <v>39</v>
          </cell>
          <cell r="E803">
            <v>328</v>
          </cell>
          <cell r="G803">
            <v>0</v>
          </cell>
          <cell r="H803">
            <v>18062.96</v>
          </cell>
          <cell r="J803">
            <v>5</v>
          </cell>
        </row>
        <row r="804">
          <cell r="B804">
            <v>3</v>
          </cell>
          <cell r="C804" t="str">
            <v>GAS</v>
          </cell>
          <cell r="D804" t="str">
            <v>15</v>
          </cell>
          <cell r="E804">
            <v>328</v>
          </cell>
          <cell r="G804">
            <v>3662216</v>
          </cell>
          <cell r="H804">
            <v>36485.1</v>
          </cell>
          <cell r="J804">
            <v>1</v>
          </cell>
        </row>
        <row r="805">
          <cell r="B805">
            <v>3</v>
          </cell>
          <cell r="C805" t="str">
            <v>GAS</v>
          </cell>
          <cell r="D805" t="str">
            <v>15</v>
          </cell>
          <cell r="E805">
            <v>328</v>
          </cell>
          <cell r="G805">
            <v>833914</v>
          </cell>
          <cell r="H805">
            <v>20104.400000000001</v>
          </cell>
          <cell r="J805">
            <v>4</v>
          </cell>
        </row>
        <row r="806">
          <cell r="B806">
            <v>3</v>
          </cell>
          <cell r="C806" t="str">
            <v>GAS</v>
          </cell>
          <cell r="D806" t="str">
            <v>15</v>
          </cell>
          <cell r="E806">
            <v>328</v>
          </cell>
          <cell r="G806">
            <v>0</v>
          </cell>
          <cell r="H806">
            <v>14400</v>
          </cell>
          <cell r="J806">
            <v>24</v>
          </cell>
        </row>
        <row r="807">
          <cell r="B807">
            <v>3</v>
          </cell>
          <cell r="C807" t="str">
            <v>GAS</v>
          </cell>
          <cell r="D807" t="str">
            <v>25</v>
          </cell>
          <cell r="E807">
            <v>328</v>
          </cell>
          <cell r="G807">
            <v>272115</v>
          </cell>
          <cell r="H807">
            <v>10659.16</v>
          </cell>
          <cell r="J807">
            <v>3</v>
          </cell>
        </row>
        <row r="808">
          <cell r="B808">
            <v>3</v>
          </cell>
          <cell r="C808" t="str">
            <v>GAS</v>
          </cell>
          <cell r="D808" t="str">
            <v>25</v>
          </cell>
          <cell r="E808">
            <v>328</v>
          </cell>
          <cell r="G808">
            <v>132425</v>
          </cell>
          <cell r="H808">
            <v>10099.200000000001</v>
          </cell>
          <cell r="J808">
            <v>10</v>
          </cell>
        </row>
        <row r="809">
          <cell r="B809">
            <v>3</v>
          </cell>
          <cell r="C809" t="str">
            <v>GAS</v>
          </cell>
          <cell r="D809" t="str">
            <v>25</v>
          </cell>
          <cell r="E809">
            <v>328</v>
          </cell>
          <cell r="G809">
            <v>9897</v>
          </cell>
          <cell r="H809">
            <v>1716.66</v>
          </cell>
          <cell r="J809">
            <v>1</v>
          </cell>
        </row>
        <row r="810">
          <cell r="B810">
            <v>3</v>
          </cell>
          <cell r="C810" t="str">
            <v>GAS</v>
          </cell>
          <cell r="D810" t="str">
            <v>25</v>
          </cell>
          <cell r="E810">
            <v>328</v>
          </cell>
          <cell r="G810">
            <v>0</v>
          </cell>
          <cell r="H810">
            <v>12375</v>
          </cell>
          <cell r="J810">
            <v>9</v>
          </cell>
        </row>
        <row r="811">
          <cell r="B811">
            <v>3</v>
          </cell>
          <cell r="C811" t="str">
            <v>GAS</v>
          </cell>
          <cell r="D811" t="str">
            <v>25</v>
          </cell>
          <cell r="E811">
            <v>328</v>
          </cell>
          <cell r="G811">
            <v>0</v>
          </cell>
          <cell r="H811">
            <v>40800</v>
          </cell>
          <cell r="J811">
            <v>68</v>
          </cell>
        </row>
        <row r="812">
          <cell r="B812">
            <v>3</v>
          </cell>
          <cell r="C812" t="str">
            <v>GAS</v>
          </cell>
          <cell r="D812" t="str">
            <v>25</v>
          </cell>
          <cell r="E812">
            <v>328</v>
          </cell>
          <cell r="G812">
            <v>0</v>
          </cell>
          <cell r="H812">
            <v>15125</v>
          </cell>
          <cell r="J812">
            <v>11</v>
          </cell>
        </row>
        <row r="813">
          <cell r="B813">
            <v>3</v>
          </cell>
          <cell r="C813" t="str">
            <v>GAS</v>
          </cell>
          <cell r="D813" t="str">
            <v>27</v>
          </cell>
          <cell r="E813">
            <v>328</v>
          </cell>
          <cell r="G813">
            <v>3686127</v>
          </cell>
          <cell r="H813">
            <v>1642732.61</v>
          </cell>
          <cell r="J813">
            <v>5</v>
          </cell>
        </row>
        <row r="814">
          <cell r="B814">
            <v>3</v>
          </cell>
          <cell r="C814" t="str">
            <v>GAS</v>
          </cell>
          <cell r="D814" t="str">
            <v>28</v>
          </cell>
          <cell r="E814">
            <v>328</v>
          </cell>
          <cell r="G814">
            <v>92807</v>
          </cell>
          <cell r="H814">
            <v>46431.64</v>
          </cell>
          <cell r="J814">
            <v>16</v>
          </cell>
        </row>
        <row r="815">
          <cell r="B815">
            <v>3</v>
          </cell>
          <cell r="C815" t="str">
            <v>GAS</v>
          </cell>
          <cell r="D815" t="str">
            <v>39</v>
          </cell>
          <cell r="E815">
            <v>328</v>
          </cell>
          <cell r="G815">
            <v>0</v>
          </cell>
          <cell r="H815">
            <v>43214</v>
          </cell>
          <cell r="J815">
            <v>5</v>
          </cell>
        </row>
        <row r="816">
          <cell r="B816">
            <v>3</v>
          </cell>
          <cell r="C816" t="str">
            <v>GAS</v>
          </cell>
          <cell r="D816" t="str">
            <v>39</v>
          </cell>
          <cell r="E816">
            <v>328</v>
          </cell>
          <cell r="G816">
            <v>0</v>
          </cell>
          <cell r="H816">
            <v>16647.5</v>
          </cell>
          <cell r="J816">
            <v>5</v>
          </cell>
        </row>
        <row r="817">
          <cell r="B817">
            <v>4</v>
          </cell>
          <cell r="C817" t="str">
            <v>GAS</v>
          </cell>
          <cell r="D817" t="str">
            <v>15</v>
          </cell>
          <cell r="E817">
            <v>328</v>
          </cell>
          <cell r="G817">
            <v>3536562</v>
          </cell>
          <cell r="H817">
            <v>40059.9</v>
          </cell>
          <cell r="J817">
            <v>1</v>
          </cell>
        </row>
        <row r="818">
          <cell r="B818">
            <v>4</v>
          </cell>
          <cell r="C818" t="str">
            <v>GAS</v>
          </cell>
          <cell r="D818" t="str">
            <v>15</v>
          </cell>
          <cell r="E818">
            <v>328</v>
          </cell>
          <cell r="G818">
            <v>909616</v>
          </cell>
          <cell r="H818">
            <v>21032.2</v>
          </cell>
          <cell r="J818">
            <v>4</v>
          </cell>
        </row>
        <row r="819">
          <cell r="B819">
            <v>4</v>
          </cell>
          <cell r="C819" t="str">
            <v>GAS</v>
          </cell>
          <cell r="D819" t="str">
            <v>15</v>
          </cell>
          <cell r="E819">
            <v>328</v>
          </cell>
          <cell r="G819">
            <v>0</v>
          </cell>
          <cell r="H819">
            <v>15000</v>
          </cell>
          <cell r="J819">
            <v>25</v>
          </cell>
        </row>
        <row r="820">
          <cell r="B820">
            <v>4</v>
          </cell>
          <cell r="C820" t="str">
            <v>GAS</v>
          </cell>
          <cell r="D820" t="str">
            <v>25</v>
          </cell>
          <cell r="E820">
            <v>328</v>
          </cell>
          <cell r="G820">
            <v>273471</v>
          </cell>
          <cell r="H820">
            <v>16440.22</v>
          </cell>
          <cell r="J820">
            <v>3</v>
          </cell>
        </row>
        <row r="821">
          <cell r="B821">
            <v>4</v>
          </cell>
          <cell r="C821" t="str">
            <v>GAS</v>
          </cell>
          <cell r="D821" t="str">
            <v>25</v>
          </cell>
          <cell r="E821">
            <v>328</v>
          </cell>
          <cell r="G821">
            <v>139761</v>
          </cell>
          <cell r="H821">
            <v>11580.08</v>
          </cell>
          <cell r="J821">
            <v>9</v>
          </cell>
        </row>
        <row r="822">
          <cell r="B822">
            <v>4</v>
          </cell>
          <cell r="C822" t="str">
            <v>GAS</v>
          </cell>
          <cell r="D822" t="str">
            <v>25</v>
          </cell>
          <cell r="E822">
            <v>328</v>
          </cell>
          <cell r="G822">
            <v>12531</v>
          </cell>
          <cell r="H822">
            <v>1671.8</v>
          </cell>
          <cell r="J822">
            <v>1</v>
          </cell>
        </row>
        <row r="823">
          <cell r="B823">
            <v>4</v>
          </cell>
          <cell r="C823" t="str">
            <v>GAS</v>
          </cell>
          <cell r="D823" t="str">
            <v>25</v>
          </cell>
          <cell r="E823">
            <v>328</v>
          </cell>
          <cell r="G823">
            <v>0</v>
          </cell>
          <cell r="H823">
            <v>12375</v>
          </cell>
          <cell r="J823">
            <v>9</v>
          </cell>
        </row>
        <row r="824">
          <cell r="B824">
            <v>4</v>
          </cell>
          <cell r="C824" t="str">
            <v>GAS</v>
          </cell>
          <cell r="D824" t="str">
            <v>25</v>
          </cell>
          <cell r="E824">
            <v>328</v>
          </cell>
          <cell r="G824">
            <v>0</v>
          </cell>
          <cell r="H824">
            <v>40800</v>
          </cell>
          <cell r="J824">
            <v>68</v>
          </cell>
        </row>
        <row r="825">
          <cell r="B825">
            <v>4</v>
          </cell>
          <cell r="C825" t="str">
            <v>GAS</v>
          </cell>
          <cell r="D825" t="str">
            <v>25</v>
          </cell>
          <cell r="E825">
            <v>328</v>
          </cell>
          <cell r="G825">
            <v>0</v>
          </cell>
          <cell r="H825">
            <v>15125</v>
          </cell>
          <cell r="J825">
            <v>11</v>
          </cell>
        </row>
        <row r="826">
          <cell r="B826">
            <v>4</v>
          </cell>
          <cell r="C826" t="str">
            <v>GAS</v>
          </cell>
          <cell r="D826" t="str">
            <v>27</v>
          </cell>
          <cell r="E826">
            <v>328</v>
          </cell>
          <cell r="G826">
            <v>1892297</v>
          </cell>
          <cell r="H826">
            <v>744699.13</v>
          </cell>
          <cell r="J826">
            <v>5</v>
          </cell>
        </row>
        <row r="827">
          <cell r="B827">
            <v>4</v>
          </cell>
          <cell r="C827" t="str">
            <v>GAS</v>
          </cell>
          <cell r="D827" t="str">
            <v>28</v>
          </cell>
          <cell r="E827">
            <v>328</v>
          </cell>
          <cell r="G827">
            <v>112916</v>
          </cell>
          <cell r="H827">
            <v>49395.87</v>
          </cell>
          <cell r="J827">
            <v>13</v>
          </cell>
        </row>
        <row r="828">
          <cell r="B828">
            <v>4</v>
          </cell>
          <cell r="C828" t="str">
            <v>GAS</v>
          </cell>
          <cell r="D828" t="str">
            <v>39</v>
          </cell>
          <cell r="E828">
            <v>328</v>
          </cell>
          <cell r="G828">
            <v>0</v>
          </cell>
          <cell r="H828">
            <v>43301.5</v>
          </cell>
          <cell r="J828">
            <v>5</v>
          </cell>
        </row>
        <row r="829">
          <cell r="B829">
            <v>4</v>
          </cell>
          <cell r="C829" t="str">
            <v>GAS</v>
          </cell>
          <cell r="D829" t="str">
            <v>39</v>
          </cell>
          <cell r="E829">
            <v>328</v>
          </cell>
          <cell r="G829">
            <v>0</v>
          </cell>
          <cell r="H829">
            <v>13003.26</v>
          </cell>
          <cell r="J829">
            <v>5</v>
          </cell>
        </row>
        <row r="830">
          <cell r="B830">
            <v>5</v>
          </cell>
          <cell r="C830" t="str">
            <v>GAS</v>
          </cell>
          <cell r="D830" t="str">
            <v>15</v>
          </cell>
          <cell r="E830">
            <v>328</v>
          </cell>
          <cell r="G830">
            <v>2998687</v>
          </cell>
          <cell r="H830">
            <v>38472.74</v>
          </cell>
          <cell r="J830">
            <v>1</v>
          </cell>
        </row>
        <row r="831">
          <cell r="B831">
            <v>5</v>
          </cell>
          <cell r="C831" t="str">
            <v>GAS</v>
          </cell>
          <cell r="D831" t="str">
            <v>15</v>
          </cell>
          <cell r="E831">
            <v>328</v>
          </cell>
          <cell r="G831">
            <v>726016</v>
          </cell>
          <cell r="H831">
            <v>20248.830000000002</v>
          </cell>
          <cell r="J831">
            <v>4</v>
          </cell>
        </row>
        <row r="832">
          <cell r="B832">
            <v>5</v>
          </cell>
          <cell r="C832" t="str">
            <v>GAS</v>
          </cell>
          <cell r="D832" t="str">
            <v>15</v>
          </cell>
          <cell r="E832">
            <v>328</v>
          </cell>
          <cell r="G832">
            <v>0</v>
          </cell>
          <cell r="H832">
            <v>15000</v>
          </cell>
          <cell r="J832">
            <v>25</v>
          </cell>
        </row>
        <row r="833">
          <cell r="B833">
            <v>5</v>
          </cell>
          <cell r="C833" t="str">
            <v>GAS</v>
          </cell>
          <cell r="D833" t="str">
            <v>25</v>
          </cell>
          <cell r="E833">
            <v>328</v>
          </cell>
          <cell r="G833">
            <v>212788</v>
          </cell>
          <cell r="H833">
            <v>10048.44</v>
          </cell>
          <cell r="J833">
            <v>2</v>
          </cell>
        </row>
        <row r="834">
          <cell r="B834">
            <v>5</v>
          </cell>
          <cell r="C834" t="str">
            <v>GAS</v>
          </cell>
          <cell r="D834" t="str">
            <v>25</v>
          </cell>
          <cell r="E834">
            <v>328</v>
          </cell>
          <cell r="G834">
            <v>130339</v>
          </cell>
          <cell r="H834">
            <v>12470.28</v>
          </cell>
          <cell r="J834">
            <v>9</v>
          </cell>
        </row>
        <row r="835">
          <cell r="B835">
            <v>5</v>
          </cell>
          <cell r="C835" t="str">
            <v>GAS</v>
          </cell>
          <cell r="D835" t="str">
            <v>25</v>
          </cell>
          <cell r="E835">
            <v>328</v>
          </cell>
          <cell r="G835">
            <v>13070</v>
          </cell>
          <cell r="H835">
            <v>1895.36</v>
          </cell>
          <cell r="J835">
            <v>1</v>
          </cell>
        </row>
        <row r="836">
          <cell r="B836">
            <v>5</v>
          </cell>
          <cell r="C836" t="str">
            <v>GAS</v>
          </cell>
          <cell r="D836" t="str">
            <v>25</v>
          </cell>
          <cell r="E836">
            <v>328</v>
          </cell>
          <cell r="G836">
            <v>0</v>
          </cell>
          <cell r="H836">
            <v>12375</v>
          </cell>
          <cell r="J836">
            <v>9</v>
          </cell>
        </row>
        <row r="837">
          <cell r="B837">
            <v>5</v>
          </cell>
          <cell r="C837" t="str">
            <v>GAS</v>
          </cell>
          <cell r="D837" t="str">
            <v>25</v>
          </cell>
          <cell r="E837">
            <v>328</v>
          </cell>
          <cell r="G837">
            <v>0</v>
          </cell>
          <cell r="H837">
            <v>40800</v>
          </cell>
          <cell r="J837">
            <v>68</v>
          </cell>
        </row>
        <row r="838">
          <cell r="B838">
            <v>5</v>
          </cell>
          <cell r="C838" t="str">
            <v>GAS</v>
          </cell>
          <cell r="D838" t="str">
            <v>25</v>
          </cell>
          <cell r="E838">
            <v>328</v>
          </cell>
          <cell r="G838">
            <v>0</v>
          </cell>
          <cell r="H838">
            <v>15125</v>
          </cell>
          <cell r="J838">
            <v>11</v>
          </cell>
        </row>
        <row r="839">
          <cell r="B839">
            <v>5</v>
          </cell>
          <cell r="C839" t="str">
            <v>GAS</v>
          </cell>
          <cell r="D839" t="str">
            <v>27</v>
          </cell>
          <cell r="E839">
            <v>328</v>
          </cell>
          <cell r="G839">
            <v>518732</v>
          </cell>
          <cell r="H839">
            <v>180978.1</v>
          </cell>
          <cell r="J839">
            <v>5</v>
          </cell>
        </row>
        <row r="840">
          <cell r="B840">
            <v>5</v>
          </cell>
          <cell r="C840" t="str">
            <v>GAS</v>
          </cell>
          <cell r="D840" t="str">
            <v>28</v>
          </cell>
          <cell r="E840">
            <v>328</v>
          </cell>
          <cell r="G840">
            <v>127426</v>
          </cell>
          <cell r="H840">
            <v>53792.21</v>
          </cell>
          <cell r="J840">
            <v>12</v>
          </cell>
        </row>
        <row r="841">
          <cell r="B841">
            <v>5</v>
          </cell>
          <cell r="C841" t="str">
            <v>GAS</v>
          </cell>
          <cell r="D841" t="str">
            <v>39</v>
          </cell>
          <cell r="E841">
            <v>328</v>
          </cell>
          <cell r="G841">
            <v>0</v>
          </cell>
          <cell r="H841">
            <v>43301.5</v>
          </cell>
          <cell r="J841">
            <v>5</v>
          </cell>
        </row>
        <row r="842">
          <cell r="B842">
            <v>5</v>
          </cell>
          <cell r="C842" t="str">
            <v>GAS</v>
          </cell>
          <cell r="D842" t="str">
            <v>39</v>
          </cell>
          <cell r="E842">
            <v>328</v>
          </cell>
          <cell r="G842">
            <v>0</v>
          </cell>
          <cell r="H842">
            <v>12737.3</v>
          </cell>
          <cell r="J842">
            <v>5</v>
          </cell>
        </row>
        <row r="843">
          <cell r="B843">
            <v>6</v>
          </cell>
          <cell r="C843" t="str">
            <v>GAS</v>
          </cell>
          <cell r="D843" t="str">
            <v>15</v>
          </cell>
          <cell r="E843">
            <v>328</v>
          </cell>
          <cell r="G843">
            <v>2898143</v>
          </cell>
          <cell r="H843">
            <v>33057.15</v>
          </cell>
          <cell r="J843">
            <v>1</v>
          </cell>
        </row>
        <row r="844">
          <cell r="B844">
            <v>6</v>
          </cell>
          <cell r="C844" t="str">
            <v>GAS</v>
          </cell>
          <cell r="D844" t="str">
            <v>15</v>
          </cell>
          <cell r="E844">
            <v>328</v>
          </cell>
          <cell r="G844">
            <v>732105</v>
          </cell>
          <cell r="H844">
            <v>22038.400000000001</v>
          </cell>
          <cell r="J844">
            <v>4</v>
          </cell>
        </row>
        <row r="845">
          <cell r="B845">
            <v>6</v>
          </cell>
          <cell r="C845" t="str">
            <v>GAS</v>
          </cell>
          <cell r="D845" t="str">
            <v>15</v>
          </cell>
          <cell r="E845">
            <v>328</v>
          </cell>
          <cell r="G845">
            <v>0</v>
          </cell>
          <cell r="H845">
            <v>15000</v>
          </cell>
          <cell r="J845">
            <v>26</v>
          </cell>
        </row>
        <row r="846">
          <cell r="B846">
            <v>6</v>
          </cell>
          <cell r="C846" t="str">
            <v>GAS</v>
          </cell>
          <cell r="D846" t="str">
            <v>25</v>
          </cell>
          <cell r="E846">
            <v>328</v>
          </cell>
          <cell r="G846">
            <v>285691</v>
          </cell>
          <cell r="H846">
            <v>15488.69</v>
          </cell>
          <cell r="J846">
            <v>2</v>
          </cell>
        </row>
        <row r="847">
          <cell r="B847">
            <v>6</v>
          </cell>
          <cell r="C847" t="str">
            <v>GAS</v>
          </cell>
          <cell r="D847" t="str">
            <v>25</v>
          </cell>
          <cell r="E847">
            <v>328</v>
          </cell>
          <cell r="G847">
            <v>99394</v>
          </cell>
          <cell r="H847">
            <v>10592.07</v>
          </cell>
          <cell r="J847">
            <v>9</v>
          </cell>
        </row>
        <row r="848">
          <cell r="B848">
            <v>6</v>
          </cell>
          <cell r="C848" t="str">
            <v>GAS</v>
          </cell>
          <cell r="D848" t="str">
            <v>25</v>
          </cell>
          <cell r="E848">
            <v>328</v>
          </cell>
          <cell r="G848">
            <v>46538</v>
          </cell>
          <cell r="H848">
            <v>5541.34</v>
          </cell>
          <cell r="J848">
            <v>3</v>
          </cell>
        </row>
        <row r="849">
          <cell r="B849">
            <v>6</v>
          </cell>
          <cell r="C849" t="str">
            <v>GAS</v>
          </cell>
          <cell r="D849" t="str">
            <v>25</v>
          </cell>
          <cell r="E849">
            <v>328</v>
          </cell>
          <cell r="G849">
            <v>0</v>
          </cell>
          <cell r="H849">
            <v>12375</v>
          </cell>
          <cell r="J849">
            <v>9</v>
          </cell>
        </row>
        <row r="850">
          <cell r="B850">
            <v>6</v>
          </cell>
          <cell r="C850" t="str">
            <v>GAS</v>
          </cell>
          <cell r="D850" t="str">
            <v>25</v>
          </cell>
          <cell r="E850">
            <v>328</v>
          </cell>
          <cell r="G850">
            <v>0</v>
          </cell>
          <cell r="H850">
            <v>41480</v>
          </cell>
          <cell r="J850">
            <v>72</v>
          </cell>
        </row>
        <row r="851">
          <cell r="B851">
            <v>6</v>
          </cell>
          <cell r="C851" t="str">
            <v>GAS</v>
          </cell>
          <cell r="D851" t="str">
            <v>25</v>
          </cell>
          <cell r="E851">
            <v>328</v>
          </cell>
          <cell r="G851">
            <v>0</v>
          </cell>
          <cell r="H851">
            <v>15125</v>
          </cell>
          <cell r="J851">
            <v>11</v>
          </cell>
        </row>
        <row r="852">
          <cell r="B852">
            <v>6</v>
          </cell>
          <cell r="C852" t="str">
            <v>GAS</v>
          </cell>
          <cell r="D852" t="str">
            <v>27</v>
          </cell>
          <cell r="E852">
            <v>328</v>
          </cell>
          <cell r="G852">
            <v>580002</v>
          </cell>
          <cell r="H852">
            <v>239200.83</v>
          </cell>
          <cell r="J852">
            <v>6</v>
          </cell>
        </row>
        <row r="853">
          <cell r="B853">
            <v>6</v>
          </cell>
          <cell r="C853" t="str">
            <v>GAS</v>
          </cell>
          <cell r="D853" t="str">
            <v>28</v>
          </cell>
          <cell r="E853">
            <v>328</v>
          </cell>
          <cell r="G853">
            <v>231518</v>
          </cell>
          <cell r="H853">
            <v>102910.21</v>
          </cell>
          <cell r="J853">
            <v>14</v>
          </cell>
        </row>
        <row r="854">
          <cell r="B854">
            <v>6</v>
          </cell>
          <cell r="C854" t="str">
            <v>GAS</v>
          </cell>
          <cell r="D854" t="str">
            <v>39</v>
          </cell>
          <cell r="E854">
            <v>328</v>
          </cell>
          <cell r="G854">
            <v>0</v>
          </cell>
          <cell r="H854">
            <v>43389</v>
          </cell>
          <cell r="J854">
            <v>5</v>
          </cell>
        </row>
        <row r="855">
          <cell r="B855">
            <v>6</v>
          </cell>
          <cell r="C855" t="str">
            <v>GAS</v>
          </cell>
          <cell r="D855" t="str">
            <v>39</v>
          </cell>
          <cell r="E855">
            <v>328</v>
          </cell>
          <cell r="G855">
            <v>0</v>
          </cell>
          <cell r="H855">
            <v>13290.6</v>
          </cell>
          <cell r="J855">
            <v>5</v>
          </cell>
        </row>
        <row r="856">
          <cell r="B856">
            <v>7</v>
          </cell>
          <cell r="C856" t="str">
            <v>GAS</v>
          </cell>
          <cell r="D856" t="str">
            <v>15</v>
          </cell>
          <cell r="E856">
            <v>328</v>
          </cell>
          <cell r="G856">
            <v>3077136</v>
          </cell>
          <cell r="H856">
            <v>34000</v>
          </cell>
          <cell r="J856">
            <v>1</v>
          </cell>
        </row>
        <row r="857">
          <cell r="B857">
            <v>7</v>
          </cell>
          <cell r="C857" t="str">
            <v>GAS</v>
          </cell>
          <cell r="D857" t="str">
            <v>15</v>
          </cell>
          <cell r="E857">
            <v>328</v>
          </cell>
          <cell r="G857">
            <v>538560</v>
          </cell>
          <cell r="H857">
            <v>21550.63</v>
          </cell>
          <cell r="J857">
            <v>4</v>
          </cell>
        </row>
        <row r="858">
          <cell r="B858">
            <v>7</v>
          </cell>
          <cell r="C858" t="str">
            <v>GAS</v>
          </cell>
          <cell r="D858" t="str">
            <v>15</v>
          </cell>
          <cell r="E858">
            <v>328</v>
          </cell>
          <cell r="G858">
            <v>0</v>
          </cell>
          <cell r="H858">
            <v>15000</v>
          </cell>
          <cell r="J858">
            <v>25</v>
          </cell>
        </row>
        <row r="859">
          <cell r="B859">
            <v>7</v>
          </cell>
          <cell r="C859" t="str">
            <v>GAS</v>
          </cell>
          <cell r="D859" t="str">
            <v>25</v>
          </cell>
          <cell r="E859">
            <v>328</v>
          </cell>
          <cell r="G859">
            <v>196855</v>
          </cell>
          <cell r="H859">
            <v>7074.22</v>
          </cell>
          <cell r="J859">
            <v>2</v>
          </cell>
        </row>
        <row r="860">
          <cell r="B860">
            <v>7</v>
          </cell>
          <cell r="C860" t="str">
            <v>GAS</v>
          </cell>
          <cell r="D860" t="str">
            <v>25</v>
          </cell>
          <cell r="E860">
            <v>328</v>
          </cell>
          <cell r="G860">
            <v>89072</v>
          </cell>
          <cell r="H860">
            <v>8730.0300000000007</v>
          </cell>
          <cell r="J860">
            <v>8</v>
          </cell>
        </row>
        <row r="861">
          <cell r="B861">
            <v>7</v>
          </cell>
          <cell r="C861" t="str">
            <v>GAS</v>
          </cell>
          <cell r="D861" t="str">
            <v>25</v>
          </cell>
          <cell r="E861">
            <v>328</v>
          </cell>
          <cell r="G861">
            <v>0</v>
          </cell>
          <cell r="H861">
            <v>12375</v>
          </cell>
          <cell r="J861">
            <v>9</v>
          </cell>
        </row>
        <row r="862">
          <cell r="B862">
            <v>7</v>
          </cell>
          <cell r="C862" t="str">
            <v>GAS</v>
          </cell>
          <cell r="D862" t="str">
            <v>25</v>
          </cell>
          <cell r="E862">
            <v>328</v>
          </cell>
          <cell r="G862">
            <v>0</v>
          </cell>
          <cell r="H862">
            <v>41320</v>
          </cell>
          <cell r="J862">
            <v>69</v>
          </cell>
        </row>
        <row r="863">
          <cell r="B863">
            <v>7</v>
          </cell>
          <cell r="C863" t="str">
            <v>GAS</v>
          </cell>
          <cell r="D863" t="str">
            <v>25</v>
          </cell>
          <cell r="E863">
            <v>328</v>
          </cell>
          <cell r="G863">
            <v>0</v>
          </cell>
          <cell r="H863">
            <v>16500</v>
          </cell>
          <cell r="J863">
            <v>12</v>
          </cell>
        </row>
        <row r="864">
          <cell r="B864">
            <v>7</v>
          </cell>
          <cell r="C864" t="str">
            <v>GAS</v>
          </cell>
          <cell r="D864" t="str">
            <v>27</v>
          </cell>
          <cell r="E864">
            <v>328</v>
          </cell>
          <cell r="G864">
            <v>1110336</v>
          </cell>
          <cell r="H864">
            <v>393498.61</v>
          </cell>
          <cell r="J864">
            <v>6</v>
          </cell>
        </row>
        <row r="865">
          <cell r="B865">
            <v>7</v>
          </cell>
          <cell r="C865" t="str">
            <v>GAS</v>
          </cell>
          <cell r="D865" t="str">
            <v>28</v>
          </cell>
          <cell r="E865">
            <v>328</v>
          </cell>
          <cell r="G865">
            <v>-41540</v>
          </cell>
          <cell r="H865">
            <v>-18910.830000000002</v>
          </cell>
          <cell r="J865">
            <v>11</v>
          </cell>
        </row>
        <row r="866">
          <cell r="B866">
            <v>7</v>
          </cell>
          <cell r="C866" t="str">
            <v>GAS</v>
          </cell>
          <cell r="D866" t="str">
            <v>39</v>
          </cell>
          <cell r="E866">
            <v>328</v>
          </cell>
          <cell r="G866">
            <v>0</v>
          </cell>
          <cell r="H866">
            <v>43889</v>
          </cell>
          <cell r="J866">
            <v>5</v>
          </cell>
        </row>
        <row r="867">
          <cell r="B867">
            <v>7</v>
          </cell>
          <cell r="C867" t="str">
            <v>GAS</v>
          </cell>
          <cell r="D867" t="str">
            <v>39</v>
          </cell>
          <cell r="E867">
            <v>328</v>
          </cell>
          <cell r="G867">
            <v>0</v>
          </cell>
          <cell r="H867">
            <v>13170.91</v>
          </cell>
          <cell r="J867">
            <v>5</v>
          </cell>
        </row>
        <row r="868">
          <cell r="B868">
            <v>8</v>
          </cell>
          <cell r="C868" t="str">
            <v>GAS</v>
          </cell>
          <cell r="D868" t="str">
            <v>15</v>
          </cell>
          <cell r="E868">
            <v>328</v>
          </cell>
          <cell r="G868">
            <v>2880013</v>
          </cell>
          <cell r="H868">
            <v>34672.75</v>
          </cell>
          <cell r="J868">
            <v>1</v>
          </cell>
        </row>
        <row r="869">
          <cell r="B869">
            <v>8</v>
          </cell>
          <cell r="C869" t="str">
            <v>GAS</v>
          </cell>
          <cell r="D869" t="str">
            <v>15</v>
          </cell>
          <cell r="E869">
            <v>328</v>
          </cell>
          <cell r="G869">
            <v>676222</v>
          </cell>
          <cell r="H869">
            <v>23094.04</v>
          </cell>
          <cell r="J869">
            <v>5</v>
          </cell>
        </row>
        <row r="870">
          <cell r="B870">
            <v>8</v>
          </cell>
          <cell r="C870" t="str">
            <v>GAS</v>
          </cell>
          <cell r="D870" t="str">
            <v>15</v>
          </cell>
          <cell r="E870">
            <v>328</v>
          </cell>
          <cell r="G870">
            <v>0</v>
          </cell>
          <cell r="H870">
            <v>15000</v>
          </cell>
          <cell r="J870">
            <v>25</v>
          </cell>
        </row>
        <row r="871">
          <cell r="B871">
            <v>8</v>
          </cell>
          <cell r="C871" t="str">
            <v>GAS</v>
          </cell>
          <cell r="D871" t="str">
            <v>25</v>
          </cell>
          <cell r="E871">
            <v>328</v>
          </cell>
          <cell r="G871">
            <v>188889</v>
          </cell>
          <cell r="H871">
            <v>9864.84</v>
          </cell>
          <cell r="J871">
            <v>2</v>
          </cell>
        </row>
        <row r="872">
          <cell r="B872">
            <v>8</v>
          </cell>
          <cell r="C872" t="str">
            <v>GAS</v>
          </cell>
          <cell r="D872" t="str">
            <v>25</v>
          </cell>
          <cell r="E872">
            <v>328</v>
          </cell>
          <cell r="G872">
            <v>138791</v>
          </cell>
          <cell r="H872">
            <v>13940.92</v>
          </cell>
          <cell r="J872">
            <v>13</v>
          </cell>
        </row>
        <row r="873">
          <cell r="B873">
            <v>8</v>
          </cell>
          <cell r="C873" t="str">
            <v>GAS</v>
          </cell>
          <cell r="D873" t="str">
            <v>25</v>
          </cell>
          <cell r="E873">
            <v>328</v>
          </cell>
          <cell r="G873">
            <v>0</v>
          </cell>
          <cell r="H873">
            <v>12375</v>
          </cell>
          <cell r="J873">
            <v>9</v>
          </cell>
        </row>
        <row r="874">
          <cell r="B874">
            <v>8</v>
          </cell>
          <cell r="C874" t="str">
            <v>GAS</v>
          </cell>
          <cell r="D874" t="str">
            <v>25</v>
          </cell>
          <cell r="E874">
            <v>328</v>
          </cell>
          <cell r="G874">
            <v>0</v>
          </cell>
          <cell r="H874">
            <v>42000</v>
          </cell>
          <cell r="J874">
            <v>70</v>
          </cell>
        </row>
        <row r="875">
          <cell r="B875">
            <v>8</v>
          </cell>
          <cell r="C875" t="str">
            <v>GAS</v>
          </cell>
          <cell r="D875" t="str">
            <v>25</v>
          </cell>
          <cell r="E875">
            <v>328</v>
          </cell>
          <cell r="G875">
            <v>0</v>
          </cell>
          <cell r="H875">
            <v>16500</v>
          </cell>
          <cell r="J875">
            <v>12</v>
          </cell>
        </row>
        <row r="876">
          <cell r="B876">
            <v>8</v>
          </cell>
          <cell r="C876" t="str">
            <v>GAS</v>
          </cell>
          <cell r="D876" t="str">
            <v>27</v>
          </cell>
          <cell r="E876">
            <v>328</v>
          </cell>
          <cell r="G876">
            <v>1042723</v>
          </cell>
          <cell r="H876">
            <v>365357.77</v>
          </cell>
          <cell r="J876">
            <v>7</v>
          </cell>
        </row>
        <row r="877">
          <cell r="B877">
            <v>8</v>
          </cell>
          <cell r="C877" t="str">
            <v>GAS</v>
          </cell>
          <cell r="D877" t="str">
            <v>28</v>
          </cell>
          <cell r="E877">
            <v>328</v>
          </cell>
          <cell r="G877">
            <v>81424</v>
          </cell>
          <cell r="H877">
            <v>37006.980000000003</v>
          </cell>
          <cell r="J877">
            <v>15</v>
          </cell>
        </row>
        <row r="878">
          <cell r="B878">
            <v>8</v>
          </cell>
          <cell r="C878" t="str">
            <v>GAS</v>
          </cell>
          <cell r="D878" t="str">
            <v>39</v>
          </cell>
          <cell r="E878">
            <v>328</v>
          </cell>
          <cell r="G878">
            <v>0</v>
          </cell>
          <cell r="H878">
            <v>43976.5</v>
          </cell>
          <cell r="J878">
            <v>5</v>
          </cell>
        </row>
        <row r="879">
          <cell r="B879">
            <v>8</v>
          </cell>
          <cell r="C879" t="str">
            <v>GAS</v>
          </cell>
          <cell r="D879" t="str">
            <v>39</v>
          </cell>
          <cell r="E879">
            <v>328</v>
          </cell>
          <cell r="G879">
            <v>0</v>
          </cell>
          <cell r="H879">
            <v>14672.33</v>
          </cell>
          <cell r="J879">
            <v>5</v>
          </cell>
        </row>
        <row r="880">
          <cell r="B880">
            <v>9</v>
          </cell>
          <cell r="C880" t="str">
            <v>GAS</v>
          </cell>
          <cell r="D880" t="str">
            <v>15</v>
          </cell>
          <cell r="E880">
            <v>328</v>
          </cell>
          <cell r="G880">
            <v>3075809</v>
          </cell>
          <cell r="H880">
            <v>33870</v>
          </cell>
          <cell r="J880">
            <v>1</v>
          </cell>
        </row>
        <row r="881">
          <cell r="B881">
            <v>9</v>
          </cell>
          <cell r="C881" t="str">
            <v>GAS</v>
          </cell>
          <cell r="D881" t="str">
            <v>15</v>
          </cell>
          <cell r="E881">
            <v>328</v>
          </cell>
          <cell r="G881">
            <v>616931</v>
          </cell>
          <cell r="H881">
            <v>23255.34</v>
          </cell>
          <cell r="J881">
            <v>5</v>
          </cell>
        </row>
        <row r="882">
          <cell r="B882">
            <v>9</v>
          </cell>
          <cell r="C882" t="str">
            <v>GAS</v>
          </cell>
          <cell r="D882" t="str">
            <v>15</v>
          </cell>
          <cell r="E882">
            <v>328</v>
          </cell>
          <cell r="G882">
            <v>0</v>
          </cell>
          <cell r="H882">
            <v>15000</v>
          </cell>
          <cell r="J882">
            <v>25</v>
          </cell>
        </row>
        <row r="883">
          <cell r="B883">
            <v>9</v>
          </cell>
          <cell r="C883" t="str">
            <v>GAS</v>
          </cell>
          <cell r="D883" t="str">
            <v>25</v>
          </cell>
          <cell r="E883">
            <v>328</v>
          </cell>
          <cell r="G883">
            <v>192213</v>
          </cell>
          <cell r="H883">
            <v>13480.76</v>
          </cell>
          <cell r="J883">
            <v>2</v>
          </cell>
        </row>
        <row r="884">
          <cell r="B884">
            <v>9</v>
          </cell>
          <cell r="C884" t="str">
            <v>GAS</v>
          </cell>
          <cell r="D884" t="str">
            <v>25</v>
          </cell>
          <cell r="E884">
            <v>328</v>
          </cell>
          <cell r="G884">
            <v>110691</v>
          </cell>
          <cell r="H884">
            <v>9354.35</v>
          </cell>
          <cell r="J884">
            <v>9</v>
          </cell>
        </row>
        <row r="885">
          <cell r="B885">
            <v>9</v>
          </cell>
          <cell r="C885" t="str">
            <v>GAS</v>
          </cell>
          <cell r="D885" t="str">
            <v>25</v>
          </cell>
          <cell r="E885">
            <v>328</v>
          </cell>
          <cell r="G885">
            <v>0</v>
          </cell>
          <cell r="H885">
            <v>12375</v>
          </cell>
          <cell r="J885">
            <v>9</v>
          </cell>
        </row>
        <row r="886">
          <cell r="B886">
            <v>9</v>
          </cell>
          <cell r="C886" t="str">
            <v>GAS</v>
          </cell>
          <cell r="D886" t="str">
            <v>25</v>
          </cell>
          <cell r="E886">
            <v>328</v>
          </cell>
          <cell r="G886">
            <v>0</v>
          </cell>
          <cell r="H886">
            <v>41400</v>
          </cell>
          <cell r="J886">
            <v>69</v>
          </cell>
        </row>
        <row r="887">
          <cell r="B887">
            <v>9</v>
          </cell>
          <cell r="C887" t="str">
            <v>GAS</v>
          </cell>
          <cell r="D887" t="str">
            <v>25</v>
          </cell>
          <cell r="E887">
            <v>328</v>
          </cell>
          <cell r="G887">
            <v>0</v>
          </cell>
          <cell r="H887">
            <v>16500</v>
          </cell>
          <cell r="J887">
            <v>12</v>
          </cell>
        </row>
        <row r="888">
          <cell r="B888">
            <v>9</v>
          </cell>
          <cell r="C888" t="str">
            <v>GAS</v>
          </cell>
          <cell r="D888" t="str">
            <v>27</v>
          </cell>
          <cell r="E888">
            <v>328</v>
          </cell>
          <cell r="G888">
            <v>1028464</v>
          </cell>
          <cell r="H888">
            <v>372796.7</v>
          </cell>
          <cell r="J888">
            <v>6</v>
          </cell>
        </row>
        <row r="889">
          <cell r="B889">
            <v>9</v>
          </cell>
          <cell r="C889" t="str">
            <v>GAS</v>
          </cell>
          <cell r="D889" t="str">
            <v>28</v>
          </cell>
          <cell r="E889">
            <v>328</v>
          </cell>
          <cell r="G889">
            <v>22312</v>
          </cell>
          <cell r="H889">
            <v>8296.26</v>
          </cell>
          <cell r="J889">
            <v>13</v>
          </cell>
        </row>
        <row r="890">
          <cell r="B890">
            <v>9</v>
          </cell>
          <cell r="C890" t="str">
            <v>GAS</v>
          </cell>
          <cell r="D890" t="str">
            <v>39</v>
          </cell>
          <cell r="E890">
            <v>328</v>
          </cell>
          <cell r="G890">
            <v>0</v>
          </cell>
          <cell r="H890">
            <v>43976.5</v>
          </cell>
          <cell r="J890">
            <v>5</v>
          </cell>
        </row>
        <row r="891">
          <cell r="B891">
            <v>9</v>
          </cell>
          <cell r="C891" t="str">
            <v>GAS</v>
          </cell>
          <cell r="D891" t="str">
            <v>39</v>
          </cell>
          <cell r="E891">
            <v>328</v>
          </cell>
          <cell r="G891">
            <v>0</v>
          </cell>
          <cell r="H891">
            <v>14348.23</v>
          </cell>
          <cell r="J891">
            <v>5</v>
          </cell>
        </row>
        <row r="892">
          <cell r="B892">
            <v>10</v>
          </cell>
          <cell r="C892" t="str">
            <v>GAS</v>
          </cell>
          <cell r="D892" t="str">
            <v>15</v>
          </cell>
          <cell r="E892">
            <v>328</v>
          </cell>
          <cell r="G892">
            <v>4054833</v>
          </cell>
          <cell r="H892">
            <v>34382.379999999997</v>
          </cell>
          <cell r="J892">
            <v>1</v>
          </cell>
        </row>
        <row r="893">
          <cell r="B893">
            <v>10</v>
          </cell>
          <cell r="C893" t="str">
            <v>GAS</v>
          </cell>
          <cell r="D893" t="str">
            <v>15</v>
          </cell>
          <cell r="E893">
            <v>328</v>
          </cell>
          <cell r="G893">
            <v>637802</v>
          </cell>
          <cell r="H893">
            <v>23290.89</v>
          </cell>
          <cell r="J893">
            <v>4</v>
          </cell>
        </row>
        <row r="894">
          <cell r="B894">
            <v>10</v>
          </cell>
          <cell r="C894" t="str">
            <v>GAS</v>
          </cell>
          <cell r="D894" t="str">
            <v>15</v>
          </cell>
          <cell r="E894">
            <v>328</v>
          </cell>
          <cell r="G894">
            <v>0</v>
          </cell>
          <cell r="H894">
            <v>15000</v>
          </cell>
          <cell r="J894">
            <v>25</v>
          </cell>
        </row>
        <row r="895">
          <cell r="B895">
            <v>10</v>
          </cell>
          <cell r="C895" t="str">
            <v>GAS</v>
          </cell>
          <cell r="D895" t="str">
            <v>25</v>
          </cell>
          <cell r="E895">
            <v>328</v>
          </cell>
          <cell r="G895">
            <v>76934</v>
          </cell>
          <cell r="H895">
            <v>9995</v>
          </cell>
          <cell r="J895">
            <v>3</v>
          </cell>
        </row>
        <row r="896">
          <cell r="B896">
            <v>10</v>
          </cell>
          <cell r="C896" t="str">
            <v>GAS</v>
          </cell>
          <cell r="D896" t="str">
            <v>25</v>
          </cell>
          <cell r="E896">
            <v>328</v>
          </cell>
          <cell r="G896">
            <v>167692</v>
          </cell>
          <cell r="H896">
            <v>42068.59</v>
          </cell>
          <cell r="J896">
            <v>9</v>
          </cell>
        </row>
        <row r="897">
          <cell r="B897">
            <v>10</v>
          </cell>
          <cell r="C897" t="str">
            <v>GAS</v>
          </cell>
          <cell r="D897" t="str">
            <v>25</v>
          </cell>
          <cell r="E897">
            <v>328</v>
          </cell>
          <cell r="G897">
            <v>0</v>
          </cell>
          <cell r="H897">
            <v>12375</v>
          </cell>
          <cell r="J897">
            <v>9</v>
          </cell>
        </row>
        <row r="898">
          <cell r="B898">
            <v>10</v>
          </cell>
          <cell r="C898" t="str">
            <v>GAS</v>
          </cell>
          <cell r="D898" t="str">
            <v>25</v>
          </cell>
          <cell r="E898">
            <v>328</v>
          </cell>
          <cell r="G898">
            <v>0</v>
          </cell>
          <cell r="H898">
            <v>44400</v>
          </cell>
          <cell r="J898">
            <v>74</v>
          </cell>
        </row>
        <row r="899">
          <cell r="B899">
            <v>10</v>
          </cell>
          <cell r="C899" t="str">
            <v>GAS</v>
          </cell>
          <cell r="D899" t="str">
            <v>25</v>
          </cell>
          <cell r="E899">
            <v>328</v>
          </cell>
          <cell r="G899">
            <v>0</v>
          </cell>
          <cell r="H899">
            <v>17875</v>
          </cell>
          <cell r="J899">
            <v>13</v>
          </cell>
        </row>
        <row r="900">
          <cell r="B900">
            <v>10</v>
          </cell>
          <cell r="C900" t="str">
            <v>GAS</v>
          </cell>
          <cell r="D900" t="str">
            <v>27</v>
          </cell>
          <cell r="E900">
            <v>328</v>
          </cell>
          <cell r="G900">
            <v>1235551</v>
          </cell>
          <cell r="H900">
            <v>858439.32</v>
          </cell>
          <cell r="J900">
            <v>5</v>
          </cell>
        </row>
        <row r="901">
          <cell r="B901">
            <v>10</v>
          </cell>
          <cell r="C901" t="str">
            <v>GAS</v>
          </cell>
          <cell r="D901" t="str">
            <v>28</v>
          </cell>
          <cell r="E901">
            <v>328</v>
          </cell>
          <cell r="G901">
            <v>1505019</v>
          </cell>
          <cell r="H901">
            <v>1101186.8500000001</v>
          </cell>
          <cell r="J901">
            <v>12</v>
          </cell>
        </row>
        <row r="902">
          <cell r="B902">
            <v>10</v>
          </cell>
          <cell r="C902" t="str">
            <v>GAS</v>
          </cell>
          <cell r="D902" t="str">
            <v>39</v>
          </cell>
          <cell r="E902">
            <v>328</v>
          </cell>
          <cell r="G902">
            <v>0</v>
          </cell>
          <cell r="H902">
            <v>44239</v>
          </cell>
          <cell r="J902">
            <v>5</v>
          </cell>
        </row>
        <row r="903">
          <cell r="B903">
            <v>10</v>
          </cell>
          <cell r="C903" t="str">
            <v>GAS</v>
          </cell>
          <cell r="D903" t="str">
            <v>39</v>
          </cell>
          <cell r="E903">
            <v>328</v>
          </cell>
          <cell r="G903">
            <v>0</v>
          </cell>
          <cell r="H903">
            <v>15569.57</v>
          </cell>
          <cell r="J903">
            <v>5</v>
          </cell>
        </row>
        <row r="904">
          <cell r="B904">
            <v>11</v>
          </cell>
          <cell r="C904" t="str">
            <v>GAS</v>
          </cell>
          <cell r="D904" t="str">
            <v>15</v>
          </cell>
          <cell r="E904">
            <v>328</v>
          </cell>
          <cell r="G904">
            <v>4302630</v>
          </cell>
          <cell r="H904">
            <v>36632.18</v>
          </cell>
          <cell r="J904">
            <v>1</v>
          </cell>
        </row>
        <row r="905">
          <cell r="B905">
            <v>11</v>
          </cell>
          <cell r="C905" t="str">
            <v>GAS</v>
          </cell>
          <cell r="D905" t="str">
            <v>15</v>
          </cell>
          <cell r="E905">
            <v>328</v>
          </cell>
          <cell r="G905">
            <v>694644</v>
          </cell>
          <cell r="H905">
            <v>19937.2</v>
          </cell>
          <cell r="J905">
            <v>4</v>
          </cell>
        </row>
        <row r="906">
          <cell r="B906">
            <v>11</v>
          </cell>
          <cell r="C906" t="str">
            <v>GAS</v>
          </cell>
          <cell r="D906" t="str">
            <v>15</v>
          </cell>
          <cell r="E906">
            <v>328</v>
          </cell>
          <cell r="G906">
            <v>0</v>
          </cell>
          <cell r="H906">
            <v>14400</v>
          </cell>
          <cell r="J906">
            <v>24</v>
          </cell>
        </row>
        <row r="907">
          <cell r="B907">
            <v>11</v>
          </cell>
          <cell r="C907" t="str">
            <v>GAS</v>
          </cell>
          <cell r="D907" t="str">
            <v>25</v>
          </cell>
          <cell r="E907">
            <v>328</v>
          </cell>
          <cell r="G907">
            <v>364308</v>
          </cell>
          <cell r="H907">
            <v>19529.240000000002</v>
          </cell>
          <cell r="J907">
            <v>4</v>
          </cell>
        </row>
        <row r="908">
          <cell r="B908">
            <v>11</v>
          </cell>
          <cell r="C908" t="str">
            <v>GAS</v>
          </cell>
          <cell r="D908" t="str">
            <v>25</v>
          </cell>
          <cell r="E908">
            <v>328</v>
          </cell>
          <cell r="G908">
            <v>116489</v>
          </cell>
          <cell r="H908">
            <v>9128.9</v>
          </cell>
          <cell r="J908">
            <v>9</v>
          </cell>
        </row>
        <row r="909">
          <cell r="B909">
            <v>11</v>
          </cell>
          <cell r="C909" t="str">
            <v>GAS</v>
          </cell>
          <cell r="D909" t="str">
            <v>25</v>
          </cell>
          <cell r="E909">
            <v>328</v>
          </cell>
          <cell r="G909">
            <v>0</v>
          </cell>
          <cell r="H909">
            <v>12375</v>
          </cell>
          <cell r="J909">
            <v>9</v>
          </cell>
        </row>
        <row r="910">
          <cell r="B910">
            <v>11</v>
          </cell>
          <cell r="C910" t="str">
            <v>GAS</v>
          </cell>
          <cell r="D910" t="str">
            <v>25</v>
          </cell>
          <cell r="E910">
            <v>328</v>
          </cell>
          <cell r="G910">
            <v>0</v>
          </cell>
          <cell r="H910">
            <v>43200</v>
          </cell>
          <cell r="J910">
            <v>72</v>
          </cell>
        </row>
        <row r="911">
          <cell r="B911">
            <v>11</v>
          </cell>
          <cell r="C911" t="str">
            <v>GAS</v>
          </cell>
          <cell r="D911" t="str">
            <v>25</v>
          </cell>
          <cell r="E911">
            <v>328</v>
          </cell>
          <cell r="G911">
            <v>0</v>
          </cell>
          <cell r="H911">
            <v>16500</v>
          </cell>
          <cell r="J911">
            <v>12</v>
          </cell>
        </row>
        <row r="912">
          <cell r="B912">
            <v>11</v>
          </cell>
          <cell r="C912" t="str">
            <v>GAS</v>
          </cell>
          <cell r="D912" t="str">
            <v>27</v>
          </cell>
          <cell r="E912">
            <v>328</v>
          </cell>
          <cell r="G912">
            <v>773623</v>
          </cell>
          <cell r="H912">
            <v>546200.42000000004</v>
          </cell>
          <cell r="J912">
            <v>5</v>
          </cell>
        </row>
        <row r="913">
          <cell r="B913">
            <v>11</v>
          </cell>
          <cell r="C913" t="str">
            <v>GAS</v>
          </cell>
          <cell r="D913" t="str">
            <v>28</v>
          </cell>
          <cell r="E913">
            <v>328</v>
          </cell>
          <cell r="G913">
            <v>-1453514</v>
          </cell>
          <cell r="H913">
            <v>-1063037.78</v>
          </cell>
          <cell r="J913">
            <v>13</v>
          </cell>
        </row>
        <row r="914">
          <cell r="B914">
            <v>11</v>
          </cell>
          <cell r="C914" t="str">
            <v>GAS</v>
          </cell>
          <cell r="D914" t="str">
            <v>39</v>
          </cell>
          <cell r="E914">
            <v>328</v>
          </cell>
          <cell r="G914">
            <v>0</v>
          </cell>
          <cell r="H914">
            <v>43726.5</v>
          </cell>
          <cell r="J914">
            <v>5</v>
          </cell>
        </row>
        <row r="915">
          <cell r="B915">
            <v>11</v>
          </cell>
          <cell r="C915" t="str">
            <v>GAS</v>
          </cell>
          <cell r="D915" t="str">
            <v>39</v>
          </cell>
          <cell r="E915">
            <v>328</v>
          </cell>
          <cell r="G915">
            <v>0</v>
          </cell>
          <cell r="H915">
            <v>15242.98</v>
          </cell>
          <cell r="J915">
            <v>5</v>
          </cell>
        </row>
        <row r="916">
          <cell r="B916">
            <v>12</v>
          </cell>
          <cell r="C916" t="str">
            <v>GAS</v>
          </cell>
          <cell r="D916" t="str">
            <v>15</v>
          </cell>
          <cell r="E916">
            <v>328</v>
          </cell>
          <cell r="G916">
            <v>4154915</v>
          </cell>
          <cell r="H916">
            <v>41706.959999999999</v>
          </cell>
          <cell r="J916">
            <v>1</v>
          </cell>
        </row>
        <row r="917">
          <cell r="B917">
            <v>12</v>
          </cell>
          <cell r="C917" t="str">
            <v>GAS</v>
          </cell>
          <cell r="D917" t="str">
            <v>15</v>
          </cell>
          <cell r="E917">
            <v>328</v>
          </cell>
          <cell r="G917">
            <v>788154</v>
          </cell>
          <cell r="H917">
            <v>20513.13</v>
          </cell>
          <cell r="J917">
            <v>4</v>
          </cell>
        </row>
        <row r="918">
          <cell r="B918">
            <v>12</v>
          </cell>
          <cell r="C918" t="str">
            <v>GAS</v>
          </cell>
          <cell r="D918" t="str">
            <v>15</v>
          </cell>
          <cell r="E918">
            <v>328</v>
          </cell>
          <cell r="G918">
            <v>0</v>
          </cell>
          <cell r="H918">
            <v>14400</v>
          </cell>
          <cell r="J918">
            <v>24</v>
          </cell>
        </row>
        <row r="919">
          <cell r="B919">
            <v>12</v>
          </cell>
          <cell r="C919" t="str">
            <v>GAS</v>
          </cell>
          <cell r="D919" t="str">
            <v>25</v>
          </cell>
          <cell r="E919">
            <v>328</v>
          </cell>
          <cell r="G919">
            <v>211498</v>
          </cell>
          <cell r="H919">
            <v>12324.38</v>
          </cell>
          <cell r="J919">
            <v>2</v>
          </cell>
        </row>
        <row r="920">
          <cell r="B920">
            <v>12</v>
          </cell>
          <cell r="C920" t="str">
            <v>GAS</v>
          </cell>
          <cell r="D920" t="str">
            <v>25</v>
          </cell>
          <cell r="E920">
            <v>328</v>
          </cell>
          <cell r="G920">
            <v>99378</v>
          </cell>
          <cell r="H920">
            <v>9449.34</v>
          </cell>
          <cell r="J920">
            <v>9</v>
          </cell>
        </row>
        <row r="921">
          <cell r="B921">
            <v>12</v>
          </cell>
          <cell r="C921" t="str">
            <v>GAS</v>
          </cell>
          <cell r="D921" t="str">
            <v>25</v>
          </cell>
          <cell r="E921">
            <v>328</v>
          </cell>
          <cell r="G921">
            <v>0</v>
          </cell>
          <cell r="H921">
            <v>12375</v>
          </cell>
          <cell r="J921">
            <v>9</v>
          </cell>
        </row>
        <row r="922">
          <cell r="B922">
            <v>12</v>
          </cell>
          <cell r="C922" t="str">
            <v>GAS</v>
          </cell>
          <cell r="D922" t="str">
            <v>25</v>
          </cell>
          <cell r="E922">
            <v>328</v>
          </cell>
          <cell r="G922">
            <v>0</v>
          </cell>
          <cell r="H922">
            <v>42000</v>
          </cell>
          <cell r="J922">
            <v>70</v>
          </cell>
        </row>
        <row r="923">
          <cell r="B923">
            <v>12</v>
          </cell>
          <cell r="C923" t="str">
            <v>GAS</v>
          </cell>
          <cell r="D923" t="str">
            <v>25</v>
          </cell>
          <cell r="E923">
            <v>328</v>
          </cell>
          <cell r="G923">
            <v>0</v>
          </cell>
          <cell r="H923">
            <v>16500</v>
          </cell>
          <cell r="J923">
            <v>12</v>
          </cell>
        </row>
        <row r="924">
          <cell r="B924">
            <v>12</v>
          </cell>
          <cell r="C924" t="str">
            <v>GAS</v>
          </cell>
          <cell r="D924" t="str">
            <v>27</v>
          </cell>
          <cell r="E924">
            <v>328</v>
          </cell>
          <cell r="G924">
            <v>701475</v>
          </cell>
          <cell r="H924">
            <v>468369.95</v>
          </cell>
          <cell r="J924">
            <v>5</v>
          </cell>
        </row>
        <row r="925">
          <cell r="B925">
            <v>12</v>
          </cell>
          <cell r="C925" t="str">
            <v>GAS</v>
          </cell>
          <cell r="D925" t="str">
            <v>28</v>
          </cell>
          <cell r="E925">
            <v>328</v>
          </cell>
          <cell r="G925">
            <v>53352</v>
          </cell>
          <cell r="H925">
            <v>37834.730000000003</v>
          </cell>
          <cell r="J925">
            <v>11</v>
          </cell>
        </row>
        <row r="926">
          <cell r="B926">
            <v>12</v>
          </cell>
          <cell r="C926" t="str">
            <v>GAS</v>
          </cell>
          <cell r="D926" t="str">
            <v>39</v>
          </cell>
          <cell r="E926">
            <v>328</v>
          </cell>
          <cell r="G926">
            <v>0</v>
          </cell>
          <cell r="H926">
            <v>43551.5</v>
          </cell>
          <cell r="J926">
            <v>5</v>
          </cell>
        </row>
        <row r="927">
          <cell r="B927">
            <v>12</v>
          </cell>
          <cell r="C927" t="str">
            <v>GAS</v>
          </cell>
          <cell r="D927" t="str">
            <v>39</v>
          </cell>
          <cell r="E927">
            <v>328</v>
          </cell>
          <cell r="G927">
            <v>0</v>
          </cell>
          <cell r="H927">
            <v>17640.47</v>
          </cell>
          <cell r="J927">
            <v>5</v>
          </cell>
        </row>
        <row r="928">
          <cell r="B928">
            <v>1</v>
          </cell>
          <cell r="C928" t="str">
            <v>GAS</v>
          </cell>
          <cell r="D928">
            <v>4</v>
          </cell>
          <cell r="E928">
            <v>330</v>
          </cell>
          <cell r="G928">
            <v>0</v>
          </cell>
          <cell r="H928">
            <v>0</v>
          </cell>
          <cell r="I928">
            <v>48258.720000000001</v>
          </cell>
          <cell r="J928">
            <v>0</v>
          </cell>
        </row>
        <row r="929">
          <cell r="B929">
            <v>1</v>
          </cell>
          <cell r="C929" t="str">
            <v>GAS</v>
          </cell>
          <cell r="D929">
            <v>10</v>
          </cell>
          <cell r="E929">
            <v>330</v>
          </cell>
          <cell r="G929">
            <v>3608709</v>
          </cell>
          <cell r="H929">
            <v>2740903.03</v>
          </cell>
          <cell r="I929">
            <v>10157.75</v>
          </cell>
          <cell r="J929">
            <v>0</v>
          </cell>
        </row>
        <row r="930">
          <cell r="B930">
            <v>2</v>
          </cell>
          <cell r="C930" t="str">
            <v>GAS</v>
          </cell>
          <cell r="D930">
            <v>4</v>
          </cell>
          <cell r="E930">
            <v>330</v>
          </cell>
          <cell r="G930">
            <v>2112023</v>
          </cell>
          <cell r="H930">
            <v>1443271.36</v>
          </cell>
          <cell r="I930">
            <v>52770.27</v>
          </cell>
          <cell r="J930">
            <v>0</v>
          </cell>
        </row>
        <row r="931">
          <cell r="B931">
            <v>2</v>
          </cell>
          <cell r="C931" t="str">
            <v>GAS</v>
          </cell>
          <cell r="D931">
            <v>10</v>
          </cell>
          <cell r="E931">
            <v>330</v>
          </cell>
          <cell r="G931">
            <v>13483853</v>
          </cell>
          <cell r="H931">
            <v>9076071.7200000007</v>
          </cell>
          <cell r="I931">
            <v>10496.57</v>
          </cell>
          <cell r="J931">
            <v>0</v>
          </cell>
        </row>
        <row r="932">
          <cell r="B932">
            <v>3</v>
          </cell>
          <cell r="C932" t="str">
            <v>GAS</v>
          </cell>
          <cell r="D932">
            <v>4</v>
          </cell>
          <cell r="E932">
            <v>330</v>
          </cell>
          <cell r="G932">
            <v>1065341</v>
          </cell>
          <cell r="H932">
            <v>562589.76</v>
          </cell>
          <cell r="I932">
            <v>39381.279999999999</v>
          </cell>
          <cell r="J932">
            <v>0</v>
          </cell>
        </row>
        <row r="933">
          <cell r="B933">
            <v>3</v>
          </cell>
          <cell r="C933" t="str">
            <v>GAS</v>
          </cell>
          <cell r="D933">
            <v>10</v>
          </cell>
          <cell r="E933">
            <v>330</v>
          </cell>
          <cell r="G933">
            <v>5172904</v>
          </cell>
          <cell r="H933">
            <v>4976289.05</v>
          </cell>
          <cell r="I933">
            <v>7223.1</v>
          </cell>
          <cell r="J933">
            <v>0</v>
          </cell>
        </row>
        <row r="934">
          <cell r="B934">
            <v>4</v>
          </cell>
          <cell r="C934" t="str">
            <v>GAS</v>
          </cell>
          <cell r="D934">
            <v>4</v>
          </cell>
          <cell r="E934">
            <v>330</v>
          </cell>
          <cell r="G934">
            <v>988842</v>
          </cell>
          <cell r="H934">
            <v>430603.42</v>
          </cell>
          <cell r="I934">
            <v>30142.240000000002</v>
          </cell>
          <cell r="J934">
            <v>0</v>
          </cell>
        </row>
        <row r="935">
          <cell r="B935">
            <v>4</v>
          </cell>
          <cell r="C935" t="str">
            <v>GAS</v>
          </cell>
          <cell r="D935">
            <v>10</v>
          </cell>
          <cell r="E935">
            <v>330</v>
          </cell>
          <cell r="G935">
            <v>5418463</v>
          </cell>
          <cell r="H935">
            <v>4140042.03</v>
          </cell>
          <cell r="I935">
            <v>5704</v>
          </cell>
          <cell r="J935">
            <v>0</v>
          </cell>
        </row>
        <row r="936">
          <cell r="B936">
            <v>5</v>
          </cell>
          <cell r="C936" t="str">
            <v>GAS</v>
          </cell>
          <cell r="D936">
            <v>4</v>
          </cell>
          <cell r="E936">
            <v>330</v>
          </cell>
          <cell r="G936">
            <v>934498</v>
          </cell>
          <cell r="H936">
            <v>358710.95</v>
          </cell>
          <cell r="I936">
            <v>25109.77</v>
          </cell>
          <cell r="J936">
            <v>0</v>
          </cell>
        </row>
        <row r="937">
          <cell r="B937">
            <v>5</v>
          </cell>
          <cell r="C937" t="str">
            <v>GAS</v>
          </cell>
          <cell r="D937">
            <v>10</v>
          </cell>
          <cell r="E937">
            <v>330</v>
          </cell>
          <cell r="G937">
            <v>6712283</v>
          </cell>
          <cell r="H937">
            <v>3413143.55</v>
          </cell>
          <cell r="I937">
            <v>2448.9499999999998</v>
          </cell>
          <cell r="J937">
            <v>0</v>
          </cell>
        </row>
        <row r="938">
          <cell r="B938">
            <v>6</v>
          </cell>
          <cell r="C938" t="str">
            <v>GAS</v>
          </cell>
          <cell r="D938">
            <v>4</v>
          </cell>
          <cell r="E938">
            <v>330</v>
          </cell>
          <cell r="G938">
            <v>1058212</v>
          </cell>
          <cell r="H938">
            <v>364112.74</v>
          </cell>
          <cell r="I938">
            <v>25487.89</v>
          </cell>
          <cell r="J938">
            <v>0</v>
          </cell>
        </row>
        <row r="939">
          <cell r="B939">
            <v>6</v>
          </cell>
          <cell r="C939" t="str">
            <v>GAS</v>
          </cell>
          <cell r="D939">
            <v>10</v>
          </cell>
          <cell r="E939">
            <v>330</v>
          </cell>
          <cell r="G939">
            <v>6332147</v>
          </cell>
          <cell r="H939">
            <v>2972720.57</v>
          </cell>
          <cell r="I939">
            <v>332.74</v>
          </cell>
          <cell r="J939">
            <v>0</v>
          </cell>
        </row>
        <row r="940">
          <cell r="B940">
            <v>7</v>
          </cell>
          <cell r="C940" t="str">
            <v>GAS</v>
          </cell>
          <cell r="D940">
            <v>4</v>
          </cell>
          <cell r="E940">
            <v>330</v>
          </cell>
          <cell r="G940">
            <v>1027270</v>
          </cell>
          <cell r="H940">
            <v>383601.66</v>
          </cell>
          <cell r="I940">
            <v>26852.12</v>
          </cell>
          <cell r="J940">
            <v>0</v>
          </cell>
        </row>
        <row r="941">
          <cell r="B941">
            <v>7</v>
          </cell>
          <cell r="C941" t="str">
            <v>GAS</v>
          </cell>
          <cell r="D941">
            <v>10</v>
          </cell>
          <cell r="E941">
            <v>330</v>
          </cell>
          <cell r="G941">
            <v>6159547</v>
          </cell>
          <cell r="H941">
            <v>3160869.32</v>
          </cell>
          <cell r="I941">
            <v>291.55</v>
          </cell>
          <cell r="J941">
            <v>0</v>
          </cell>
        </row>
        <row r="942">
          <cell r="B942">
            <v>8</v>
          </cell>
          <cell r="C942" t="str">
            <v>GAS</v>
          </cell>
          <cell r="D942">
            <v>10</v>
          </cell>
          <cell r="E942">
            <v>330</v>
          </cell>
          <cell r="G942">
            <v>7664471</v>
          </cell>
          <cell r="H942">
            <v>3637523.76</v>
          </cell>
          <cell r="I942">
            <v>28510.31</v>
          </cell>
          <cell r="J942">
            <v>0</v>
          </cell>
        </row>
        <row r="943">
          <cell r="B943">
            <v>9</v>
          </cell>
          <cell r="C943" t="str">
            <v>GAS</v>
          </cell>
          <cell r="D943">
            <v>10</v>
          </cell>
          <cell r="E943">
            <v>330</v>
          </cell>
          <cell r="G943">
            <v>7629475</v>
          </cell>
          <cell r="H943">
            <v>3714807.28</v>
          </cell>
          <cell r="I943">
            <v>0</v>
          </cell>
          <cell r="J943">
            <v>0</v>
          </cell>
        </row>
        <row r="944">
          <cell r="B944">
            <v>10</v>
          </cell>
          <cell r="C944" t="str">
            <v>GAS</v>
          </cell>
          <cell r="D944">
            <v>4</v>
          </cell>
          <cell r="E944">
            <v>330</v>
          </cell>
          <cell r="G944">
            <v>798919</v>
          </cell>
          <cell r="H944">
            <v>671101.37</v>
          </cell>
          <cell r="I944">
            <v>46977.1</v>
          </cell>
          <cell r="J944">
            <v>0</v>
          </cell>
        </row>
        <row r="945">
          <cell r="B945">
            <v>10</v>
          </cell>
          <cell r="C945" t="str">
            <v>GAS</v>
          </cell>
          <cell r="D945">
            <v>10</v>
          </cell>
          <cell r="E945">
            <v>330</v>
          </cell>
          <cell r="G945">
            <v>5741374</v>
          </cell>
          <cell r="H945">
            <v>5318711.03</v>
          </cell>
          <cell r="I945">
            <v>68661.100000000006</v>
          </cell>
          <cell r="J945">
            <v>0</v>
          </cell>
        </row>
        <row r="946">
          <cell r="B946">
            <v>10</v>
          </cell>
          <cell r="C946" t="str">
            <v>GAS</v>
          </cell>
          <cell r="D946">
            <v>10</v>
          </cell>
          <cell r="E946">
            <v>330</v>
          </cell>
          <cell r="G946">
            <v>0</v>
          </cell>
          <cell r="H946">
            <v>0</v>
          </cell>
          <cell r="I946">
            <v>0</v>
          </cell>
          <cell r="J946">
            <v>2</v>
          </cell>
        </row>
        <row r="947">
          <cell r="B947">
            <v>11</v>
          </cell>
          <cell r="C947" t="str">
            <v>GAS</v>
          </cell>
          <cell r="D947">
            <v>4</v>
          </cell>
          <cell r="E947">
            <v>330</v>
          </cell>
          <cell r="G947">
            <v>1155791</v>
          </cell>
          <cell r="H947">
            <v>854591.14</v>
          </cell>
          <cell r="I947">
            <v>59821.38</v>
          </cell>
          <cell r="J947">
            <v>0</v>
          </cell>
        </row>
        <row r="948">
          <cell r="B948">
            <v>11</v>
          </cell>
          <cell r="C948" t="str">
            <v>GAS</v>
          </cell>
          <cell r="D948">
            <v>10</v>
          </cell>
          <cell r="E948">
            <v>330</v>
          </cell>
          <cell r="G948">
            <v>7812685</v>
          </cell>
          <cell r="H948">
            <v>6789064.0199999996</v>
          </cell>
          <cell r="I948">
            <v>8559.5400000000009</v>
          </cell>
          <cell r="J948">
            <v>0</v>
          </cell>
        </row>
        <row r="949">
          <cell r="B949">
            <v>11</v>
          </cell>
          <cell r="C949" t="str">
            <v>GAS</v>
          </cell>
          <cell r="D949">
            <v>10</v>
          </cell>
          <cell r="E949">
            <v>330</v>
          </cell>
          <cell r="G949">
            <v>0</v>
          </cell>
          <cell r="H949">
            <v>0</v>
          </cell>
          <cell r="I949">
            <v>0</v>
          </cell>
          <cell r="J949">
            <v>1</v>
          </cell>
        </row>
        <row r="950">
          <cell r="B950">
            <v>12</v>
          </cell>
          <cell r="C950" t="str">
            <v>GAS</v>
          </cell>
          <cell r="D950">
            <v>4</v>
          </cell>
          <cell r="E950">
            <v>330</v>
          </cell>
          <cell r="G950">
            <v>1142402</v>
          </cell>
          <cell r="H950">
            <v>750882.13</v>
          </cell>
          <cell r="I950">
            <v>52561.75</v>
          </cell>
          <cell r="J950">
            <v>0</v>
          </cell>
        </row>
        <row r="951">
          <cell r="B951">
            <v>12</v>
          </cell>
          <cell r="C951" t="str">
            <v>GAS</v>
          </cell>
          <cell r="D951">
            <v>10</v>
          </cell>
          <cell r="E951">
            <v>330</v>
          </cell>
          <cell r="G951">
            <v>7026658</v>
          </cell>
          <cell r="H951">
            <v>5802496.7000000002</v>
          </cell>
          <cell r="I951">
            <v>5112.6899999999996</v>
          </cell>
          <cell r="J951">
            <v>0</v>
          </cell>
        </row>
        <row r="952">
          <cell r="B952">
            <v>12</v>
          </cell>
          <cell r="C952" t="str">
            <v>GAS</v>
          </cell>
          <cell r="D952">
            <v>10</v>
          </cell>
          <cell r="E952">
            <v>330</v>
          </cell>
          <cell r="G952">
            <v>0</v>
          </cell>
          <cell r="H952">
            <v>0</v>
          </cell>
          <cell r="I952">
            <v>0</v>
          </cell>
          <cell r="J952">
            <v>1</v>
          </cell>
        </row>
        <row r="953">
          <cell r="B953">
            <v>1</v>
          </cell>
          <cell r="C953" t="str">
            <v>GAS</v>
          </cell>
          <cell r="D953">
            <v>4</v>
          </cell>
          <cell r="E953">
            <v>331</v>
          </cell>
          <cell r="G953">
            <v>0</v>
          </cell>
          <cell r="H953">
            <v>0</v>
          </cell>
          <cell r="I953">
            <v>0</v>
          </cell>
          <cell r="J953">
            <v>30</v>
          </cell>
        </row>
        <row r="954">
          <cell r="B954">
            <v>1</v>
          </cell>
          <cell r="C954" t="str">
            <v>GAS</v>
          </cell>
          <cell r="D954">
            <v>10</v>
          </cell>
          <cell r="E954">
            <v>331</v>
          </cell>
          <cell r="G954">
            <v>0</v>
          </cell>
          <cell r="H954">
            <v>0</v>
          </cell>
          <cell r="I954">
            <v>0</v>
          </cell>
          <cell r="J954">
            <v>102</v>
          </cell>
        </row>
        <row r="955">
          <cell r="B955">
            <v>1</v>
          </cell>
          <cell r="C955" t="str">
            <v>GAS</v>
          </cell>
          <cell r="D955">
            <v>19</v>
          </cell>
          <cell r="E955">
            <v>331</v>
          </cell>
          <cell r="G955">
            <v>0</v>
          </cell>
          <cell r="H955">
            <v>0</v>
          </cell>
          <cell r="I955">
            <v>0</v>
          </cell>
          <cell r="J955">
            <v>2</v>
          </cell>
        </row>
        <row r="956">
          <cell r="B956">
            <v>2</v>
          </cell>
          <cell r="C956" t="str">
            <v>GAS</v>
          </cell>
          <cell r="D956">
            <v>4</v>
          </cell>
          <cell r="E956">
            <v>331</v>
          </cell>
          <cell r="G956">
            <v>0</v>
          </cell>
          <cell r="H956">
            <v>0</v>
          </cell>
          <cell r="I956">
            <v>0</v>
          </cell>
          <cell r="J956">
            <v>30</v>
          </cell>
        </row>
        <row r="957">
          <cell r="B957">
            <v>2</v>
          </cell>
          <cell r="C957" t="str">
            <v>GAS</v>
          </cell>
          <cell r="D957">
            <v>10</v>
          </cell>
          <cell r="E957">
            <v>331</v>
          </cell>
          <cell r="G957">
            <v>0</v>
          </cell>
          <cell r="H957">
            <v>0</v>
          </cell>
          <cell r="I957">
            <v>0</v>
          </cell>
          <cell r="J957">
            <v>101</v>
          </cell>
        </row>
        <row r="958">
          <cell r="B958">
            <v>2</v>
          </cell>
          <cell r="C958" t="str">
            <v>GAS</v>
          </cell>
          <cell r="D958">
            <v>19</v>
          </cell>
          <cell r="E958">
            <v>331</v>
          </cell>
          <cell r="G958">
            <v>0</v>
          </cell>
          <cell r="H958">
            <v>0</v>
          </cell>
          <cell r="I958">
            <v>0</v>
          </cell>
          <cell r="J958">
            <v>4</v>
          </cell>
        </row>
        <row r="959">
          <cell r="B959">
            <v>3</v>
          </cell>
          <cell r="C959" t="str">
            <v>GAS</v>
          </cell>
          <cell r="D959">
            <v>4</v>
          </cell>
          <cell r="E959">
            <v>331</v>
          </cell>
          <cell r="G959">
            <v>0</v>
          </cell>
          <cell r="H959">
            <v>0</v>
          </cell>
          <cell r="I959">
            <v>0</v>
          </cell>
          <cell r="J959">
            <v>31</v>
          </cell>
        </row>
        <row r="960">
          <cell r="B960">
            <v>3</v>
          </cell>
          <cell r="C960" t="str">
            <v>GAS</v>
          </cell>
          <cell r="D960">
            <v>10</v>
          </cell>
          <cell r="E960">
            <v>331</v>
          </cell>
          <cell r="G960">
            <v>0</v>
          </cell>
          <cell r="H960">
            <v>0</v>
          </cell>
          <cell r="I960">
            <v>0</v>
          </cell>
          <cell r="J960">
            <v>101</v>
          </cell>
        </row>
        <row r="961">
          <cell r="B961">
            <v>3</v>
          </cell>
          <cell r="C961" t="str">
            <v>GAS</v>
          </cell>
          <cell r="D961">
            <v>19</v>
          </cell>
          <cell r="E961">
            <v>331</v>
          </cell>
          <cell r="G961">
            <v>0</v>
          </cell>
          <cell r="H961">
            <v>0</v>
          </cell>
          <cell r="I961">
            <v>0</v>
          </cell>
          <cell r="J961">
            <v>3</v>
          </cell>
        </row>
        <row r="962">
          <cell r="B962">
            <v>4</v>
          </cell>
          <cell r="C962" t="str">
            <v>GAS</v>
          </cell>
          <cell r="D962">
            <v>4</v>
          </cell>
          <cell r="E962">
            <v>331</v>
          </cell>
          <cell r="G962">
            <v>0</v>
          </cell>
          <cell r="H962">
            <v>0</v>
          </cell>
          <cell r="I962">
            <v>0</v>
          </cell>
          <cell r="J962">
            <v>32</v>
          </cell>
        </row>
        <row r="963">
          <cell r="B963">
            <v>4</v>
          </cell>
          <cell r="C963" t="str">
            <v>GAS</v>
          </cell>
          <cell r="D963">
            <v>10</v>
          </cell>
          <cell r="E963">
            <v>331</v>
          </cell>
          <cell r="G963">
            <v>0</v>
          </cell>
          <cell r="H963">
            <v>0</v>
          </cell>
          <cell r="I963">
            <v>0</v>
          </cell>
          <cell r="J963">
            <v>96</v>
          </cell>
        </row>
        <row r="964">
          <cell r="B964">
            <v>4</v>
          </cell>
          <cell r="C964" t="str">
            <v>GAS</v>
          </cell>
          <cell r="D964">
            <v>19</v>
          </cell>
          <cell r="E964">
            <v>331</v>
          </cell>
          <cell r="G964">
            <v>0</v>
          </cell>
          <cell r="H964">
            <v>0</v>
          </cell>
          <cell r="I964">
            <v>0</v>
          </cell>
          <cell r="J964">
            <v>2</v>
          </cell>
        </row>
        <row r="965">
          <cell r="B965">
            <v>5</v>
          </cell>
          <cell r="C965" t="str">
            <v>GAS</v>
          </cell>
          <cell r="D965">
            <v>4</v>
          </cell>
          <cell r="E965">
            <v>331</v>
          </cell>
          <cell r="G965">
            <v>0</v>
          </cell>
          <cell r="H965">
            <v>0</v>
          </cell>
          <cell r="I965">
            <v>0</v>
          </cell>
          <cell r="J965">
            <v>31</v>
          </cell>
        </row>
        <row r="966">
          <cell r="B966">
            <v>5</v>
          </cell>
          <cell r="C966" t="str">
            <v>GAS</v>
          </cell>
          <cell r="D966">
            <v>10</v>
          </cell>
          <cell r="E966">
            <v>331</v>
          </cell>
          <cell r="G966">
            <v>0</v>
          </cell>
          <cell r="H966">
            <v>0</v>
          </cell>
          <cell r="I966">
            <v>0</v>
          </cell>
          <cell r="J966">
            <v>96</v>
          </cell>
        </row>
        <row r="967">
          <cell r="B967">
            <v>5</v>
          </cell>
          <cell r="C967" t="str">
            <v>GAS</v>
          </cell>
          <cell r="D967">
            <v>19</v>
          </cell>
          <cell r="E967">
            <v>331</v>
          </cell>
          <cell r="G967">
            <v>0</v>
          </cell>
          <cell r="H967">
            <v>0</v>
          </cell>
          <cell r="I967">
            <v>0</v>
          </cell>
          <cell r="J967">
            <v>2</v>
          </cell>
        </row>
        <row r="968">
          <cell r="B968">
            <v>6</v>
          </cell>
          <cell r="C968" t="str">
            <v>GAS</v>
          </cell>
          <cell r="D968">
            <v>4</v>
          </cell>
          <cell r="E968">
            <v>331</v>
          </cell>
          <cell r="G968">
            <v>0</v>
          </cell>
          <cell r="H968">
            <v>0</v>
          </cell>
          <cell r="I968">
            <v>0</v>
          </cell>
          <cell r="J968">
            <v>33</v>
          </cell>
        </row>
        <row r="969">
          <cell r="B969">
            <v>6</v>
          </cell>
          <cell r="C969" t="str">
            <v>GAS</v>
          </cell>
          <cell r="D969">
            <v>10</v>
          </cell>
          <cell r="E969">
            <v>331</v>
          </cell>
          <cell r="G969">
            <v>0</v>
          </cell>
          <cell r="H969">
            <v>0</v>
          </cell>
          <cell r="I969">
            <v>0</v>
          </cell>
          <cell r="J969">
            <v>102</v>
          </cell>
        </row>
        <row r="970">
          <cell r="B970">
            <v>6</v>
          </cell>
          <cell r="C970" t="str">
            <v>GAS</v>
          </cell>
          <cell r="D970">
            <v>19</v>
          </cell>
          <cell r="E970">
            <v>331</v>
          </cell>
          <cell r="G970">
            <v>0</v>
          </cell>
          <cell r="H970">
            <v>0</v>
          </cell>
          <cell r="I970">
            <v>0</v>
          </cell>
          <cell r="J970">
            <v>2</v>
          </cell>
        </row>
        <row r="971">
          <cell r="B971">
            <v>7</v>
          </cell>
          <cell r="C971" t="str">
            <v>GAS</v>
          </cell>
          <cell r="D971">
            <v>4</v>
          </cell>
          <cell r="E971">
            <v>331</v>
          </cell>
          <cell r="G971">
            <v>0</v>
          </cell>
          <cell r="H971">
            <v>0</v>
          </cell>
          <cell r="I971">
            <v>0</v>
          </cell>
          <cell r="J971">
            <v>33</v>
          </cell>
        </row>
        <row r="972">
          <cell r="B972">
            <v>7</v>
          </cell>
          <cell r="C972" t="str">
            <v>GAS</v>
          </cell>
          <cell r="D972">
            <v>10</v>
          </cell>
          <cell r="E972">
            <v>331</v>
          </cell>
          <cell r="G972">
            <v>0</v>
          </cell>
          <cell r="H972">
            <v>0</v>
          </cell>
          <cell r="I972">
            <v>0</v>
          </cell>
          <cell r="J972">
            <v>100</v>
          </cell>
        </row>
        <row r="973">
          <cell r="B973">
            <v>7</v>
          </cell>
          <cell r="C973" t="str">
            <v>GAS</v>
          </cell>
          <cell r="D973">
            <v>19</v>
          </cell>
          <cell r="E973">
            <v>331</v>
          </cell>
          <cell r="G973">
            <v>0</v>
          </cell>
          <cell r="H973">
            <v>0</v>
          </cell>
          <cell r="I973">
            <v>0</v>
          </cell>
          <cell r="J973">
            <v>2</v>
          </cell>
        </row>
        <row r="974">
          <cell r="B974">
            <v>8</v>
          </cell>
          <cell r="C974" t="str">
            <v>GAS</v>
          </cell>
          <cell r="D974">
            <v>4</v>
          </cell>
          <cell r="E974">
            <v>331</v>
          </cell>
          <cell r="G974">
            <v>0</v>
          </cell>
          <cell r="H974">
            <v>0</v>
          </cell>
          <cell r="I974">
            <v>0</v>
          </cell>
          <cell r="J974">
            <v>33</v>
          </cell>
        </row>
        <row r="975">
          <cell r="B975">
            <v>8</v>
          </cell>
          <cell r="C975" t="str">
            <v>GAS</v>
          </cell>
          <cell r="D975">
            <v>10</v>
          </cell>
          <cell r="E975">
            <v>331</v>
          </cell>
          <cell r="G975">
            <v>0</v>
          </cell>
          <cell r="H975">
            <v>0</v>
          </cell>
          <cell r="I975">
            <v>0</v>
          </cell>
          <cell r="J975">
            <v>99</v>
          </cell>
        </row>
        <row r="976">
          <cell r="B976">
            <v>8</v>
          </cell>
          <cell r="C976" t="str">
            <v>GAS</v>
          </cell>
          <cell r="D976">
            <v>19</v>
          </cell>
          <cell r="E976">
            <v>331</v>
          </cell>
          <cell r="G976">
            <v>0</v>
          </cell>
          <cell r="H976">
            <v>0</v>
          </cell>
          <cell r="I976">
            <v>0</v>
          </cell>
          <cell r="J976">
            <v>3</v>
          </cell>
        </row>
        <row r="977">
          <cell r="B977">
            <v>9</v>
          </cell>
          <cell r="C977" t="str">
            <v>GAS</v>
          </cell>
          <cell r="D977">
            <v>4</v>
          </cell>
          <cell r="E977">
            <v>331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B978">
            <v>9</v>
          </cell>
          <cell r="C978" t="str">
            <v>GAS</v>
          </cell>
          <cell r="D978">
            <v>10</v>
          </cell>
          <cell r="E978">
            <v>331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B979">
            <v>9</v>
          </cell>
          <cell r="C979" t="str">
            <v>GAS</v>
          </cell>
          <cell r="D979">
            <v>19</v>
          </cell>
          <cell r="E979">
            <v>331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B980">
            <v>10</v>
          </cell>
          <cell r="C980" t="str">
            <v>GAS</v>
          </cell>
          <cell r="D980">
            <v>4</v>
          </cell>
          <cell r="E980">
            <v>331</v>
          </cell>
          <cell r="G980">
            <v>0</v>
          </cell>
          <cell r="H980">
            <v>0</v>
          </cell>
          <cell r="I980">
            <v>0</v>
          </cell>
          <cell r="J980">
            <v>31</v>
          </cell>
        </row>
        <row r="981">
          <cell r="B981">
            <v>10</v>
          </cell>
          <cell r="C981" t="str">
            <v>GAS</v>
          </cell>
          <cell r="D981">
            <v>10</v>
          </cell>
          <cell r="E981">
            <v>331</v>
          </cell>
          <cell r="G981">
            <v>0</v>
          </cell>
          <cell r="H981">
            <v>0</v>
          </cell>
          <cell r="I981">
            <v>0</v>
          </cell>
          <cell r="J981">
            <v>104</v>
          </cell>
        </row>
        <row r="982">
          <cell r="B982">
            <v>10</v>
          </cell>
          <cell r="C982" t="str">
            <v>GAS</v>
          </cell>
          <cell r="D982">
            <v>19</v>
          </cell>
          <cell r="E982">
            <v>331</v>
          </cell>
          <cell r="G982">
            <v>0</v>
          </cell>
          <cell r="H982">
            <v>0</v>
          </cell>
          <cell r="I982">
            <v>0</v>
          </cell>
          <cell r="J982">
            <v>2</v>
          </cell>
        </row>
        <row r="983">
          <cell r="B983">
            <v>11</v>
          </cell>
          <cell r="C983" t="str">
            <v>GAS</v>
          </cell>
          <cell r="D983">
            <v>4</v>
          </cell>
          <cell r="E983">
            <v>331</v>
          </cell>
          <cell r="G983">
            <v>0</v>
          </cell>
          <cell r="H983">
            <v>0</v>
          </cell>
          <cell r="I983">
            <v>0</v>
          </cell>
          <cell r="J983">
            <v>30</v>
          </cell>
        </row>
        <row r="984">
          <cell r="B984">
            <v>11</v>
          </cell>
          <cell r="C984" t="str">
            <v>GAS</v>
          </cell>
          <cell r="D984">
            <v>10</v>
          </cell>
          <cell r="E984">
            <v>331</v>
          </cell>
          <cell r="G984">
            <v>0</v>
          </cell>
          <cell r="H984">
            <v>0</v>
          </cell>
          <cell r="I984">
            <v>0</v>
          </cell>
          <cell r="J984">
            <v>103</v>
          </cell>
        </row>
        <row r="985">
          <cell r="B985">
            <v>11</v>
          </cell>
          <cell r="C985" t="str">
            <v>GAS</v>
          </cell>
          <cell r="D985">
            <v>19</v>
          </cell>
          <cell r="E985">
            <v>331</v>
          </cell>
          <cell r="G985">
            <v>0</v>
          </cell>
          <cell r="H985">
            <v>0</v>
          </cell>
          <cell r="I985">
            <v>0</v>
          </cell>
          <cell r="J985">
            <v>2</v>
          </cell>
        </row>
        <row r="986">
          <cell r="B986">
            <v>12</v>
          </cell>
          <cell r="C986" t="str">
            <v>GAS</v>
          </cell>
          <cell r="D986">
            <v>4</v>
          </cell>
          <cell r="E986">
            <v>331</v>
          </cell>
          <cell r="G986">
            <v>0</v>
          </cell>
          <cell r="H986">
            <v>0</v>
          </cell>
          <cell r="I986">
            <v>0</v>
          </cell>
          <cell r="J986">
            <v>31</v>
          </cell>
        </row>
        <row r="987">
          <cell r="B987">
            <v>12</v>
          </cell>
          <cell r="C987" t="str">
            <v>GAS</v>
          </cell>
          <cell r="D987">
            <v>10</v>
          </cell>
          <cell r="E987">
            <v>331</v>
          </cell>
          <cell r="G987">
            <v>0</v>
          </cell>
          <cell r="H987">
            <v>0</v>
          </cell>
          <cell r="I987">
            <v>0</v>
          </cell>
          <cell r="J987">
            <v>99</v>
          </cell>
        </row>
        <row r="988">
          <cell r="B988">
            <v>12</v>
          </cell>
          <cell r="C988" t="str">
            <v>GAS</v>
          </cell>
          <cell r="D988">
            <v>19</v>
          </cell>
          <cell r="E988">
            <v>331</v>
          </cell>
          <cell r="G988">
            <v>0</v>
          </cell>
          <cell r="H988">
            <v>0</v>
          </cell>
          <cell r="I988">
            <v>0</v>
          </cell>
          <cell r="J988">
            <v>2</v>
          </cell>
        </row>
        <row r="989">
          <cell r="B989">
            <v>1</v>
          </cell>
          <cell r="C989" t="str">
            <v>GAS</v>
          </cell>
          <cell r="D989">
            <v>21</v>
          </cell>
          <cell r="E989">
            <v>333</v>
          </cell>
          <cell r="G989">
            <v>0</v>
          </cell>
          <cell r="H989">
            <v>350</v>
          </cell>
          <cell r="I989">
            <v>0</v>
          </cell>
          <cell r="J989">
            <v>1</v>
          </cell>
        </row>
        <row r="990">
          <cell r="B990">
            <v>2</v>
          </cell>
          <cell r="C990" t="str">
            <v>GAS</v>
          </cell>
          <cell r="D990">
            <v>21</v>
          </cell>
          <cell r="E990">
            <v>333</v>
          </cell>
          <cell r="G990">
            <v>0</v>
          </cell>
          <cell r="H990">
            <v>350</v>
          </cell>
          <cell r="I990">
            <v>0</v>
          </cell>
          <cell r="J990">
            <v>1</v>
          </cell>
        </row>
        <row r="991">
          <cell r="B991">
            <v>3</v>
          </cell>
          <cell r="C991" t="str">
            <v>GAS</v>
          </cell>
          <cell r="D991">
            <v>21</v>
          </cell>
          <cell r="E991">
            <v>333</v>
          </cell>
          <cell r="G991">
            <v>0</v>
          </cell>
          <cell r="H991">
            <v>350</v>
          </cell>
          <cell r="I991">
            <v>0</v>
          </cell>
          <cell r="J991">
            <v>1</v>
          </cell>
        </row>
        <row r="992">
          <cell r="B992">
            <v>4</v>
          </cell>
          <cell r="C992" t="str">
            <v>GAS</v>
          </cell>
          <cell r="D992">
            <v>21</v>
          </cell>
          <cell r="E992">
            <v>333</v>
          </cell>
          <cell r="G992">
            <v>0</v>
          </cell>
          <cell r="H992">
            <v>350</v>
          </cell>
          <cell r="I992">
            <v>0</v>
          </cell>
          <cell r="J992">
            <v>1</v>
          </cell>
        </row>
        <row r="993">
          <cell r="B993">
            <v>5</v>
          </cell>
          <cell r="C993" t="str">
            <v>GAS</v>
          </cell>
          <cell r="D993">
            <v>21</v>
          </cell>
          <cell r="E993">
            <v>333</v>
          </cell>
          <cell r="G993">
            <v>614.20000000000005</v>
          </cell>
          <cell r="H993">
            <v>1904.08</v>
          </cell>
          <cell r="I993">
            <v>0</v>
          </cell>
          <cell r="J993">
            <v>3</v>
          </cell>
        </row>
        <row r="994">
          <cell r="B994">
            <v>6</v>
          </cell>
          <cell r="C994" t="str">
            <v>GAS</v>
          </cell>
          <cell r="D994">
            <v>21</v>
          </cell>
          <cell r="E994">
            <v>333</v>
          </cell>
          <cell r="G994">
            <v>0</v>
          </cell>
          <cell r="H994">
            <v>-26.07</v>
          </cell>
          <cell r="I994">
            <v>0</v>
          </cell>
          <cell r="J994">
            <v>5</v>
          </cell>
        </row>
        <row r="995">
          <cell r="B995">
            <v>10</v>
          </cell>
          <cell r="C995" t="str">
            <v>GAS</v>
          </cell>
          <cell r="D995">
            <v>21</v>
          </cell>
          <cell r="E995">
            <v>333</v>
          </cell>
          <cell r="G995">
            <v>0</v>
          </cell>
          <cell r="H995">
            <v>350</v>
          </cell>
          <cell r="I995">
            <v>0</v>
          </cell>
          <cell r="J995">
            <v>1</v>
          </cell>
        </row>
        <row r="996">
          <cell r="B996">
            <v>11</v>
          </cell>
          <cell r="C996" t="str">
            <v>GAS</v>
          </cell>
          <cell r="D996">
            <v>21</v>
          </cell>
          <cell r="E996">
            <v>333</v>
          </cell>
          <cell r="G996">
            <v>20.100000000000001</v>
          </cell>
          <cell r="H996">
            <v>721.1</v>
          </cell>
          <cell r="I996">
            <v>0</v>
          </cell>
          <cell r="J996">
            <v>2</v>
          </cell>
        </row>
        <row r="997">
          <cell r="B997">
            <v>1</v>
          </cell>
          <cell r="C997" t="str">
            <v>GAS</v>
          </cell>
          <cell r="D997">
            <v>21</v>
          </cell>
          <cell r="E997">
            <v>334</v>
          </cell>
          <cell r="G997">
            <v>305029</v>
          </cell>
          <cell r="H997">
            <v>268737.69</v>
          </cell>
          <cell r="I997">
            <v>6133.57</v>
          </cell>
          <cell r="J997">
            <v>29</v>
          </cell>
        </row>
        <row r="998">
          <cell r="B998">
            <v>1</v>
          </cell>
          <cell r="C998" t="str">
            <v>GAS</v>
          </cell>
          <cell r="D998">
            <v>22</v>
          </cell>
          <cell r="E998">
            <v>334</v>
          </cell>
          <cell r="G998">
            <v>148111.70000000001</v>
          </cell>
          <cell r="H998">
            <v>125722.55</v>
          </cell>
          <cell r="I998">
            <v>24.5</v>
          </cell>
          <cell r="J998">
            <v>9</v>
          </cell>
        </row>
        <row r="999">
          <cell r="B999">
            <v>2</v>
          </cell>
          <cell r="C999" t="str">
            <v>GAS</v>
          </cell>
          <cell r="D999">
            <v>21</v>
          </cell>
          <cell r="E999">
            <v>334</v>
          </cell>
          <cell r="G999">
            <v>169862.3</v>
          </cell>
          <cell r="H999">
            <v>136783.13</v>
          </cell>
          <cell r="I999">
            <v>1804.86</v>
          </cell>
          <cell r="J999">
            <v>7</v>
          </cell>
        </row>
        <row r="1000">
          <cell r="B1000">
            <v>2</v>
          </cell>
          <cell r="C1000" t="str">
            <v>GAS</v>
          </cell>
          <cell r="D1000">
            <v>22</v>
          </cell>
          <cell r="E1000">
            <v>334</v>
          </cell>
          <cell r="G1000">
            <v>45782.6</v>
          </cell>
          <cell r="H1000">
            <v>34965.89</v>
          </cell>
          <cell r="I1000">
            <v>24.5</v>
          </cell>
          <cell r="J1000">
            <v>2</v>
          </cell>
        </row>
        <row r="1001">
          <cell r="B1001">
            <v>3</v>
          </cell>
          <cell r="C1001" t="str">
            <v>GAS</v>
          </cell>
          <cell r="D1001">
            <v>21</v>
          </cell>
          <cell r="E1001">
            <v>334</v>
          </cell>
          <cell r="G1001">
            <v>152336.5</v>
          </cell>
          <cell r="H1001">
            <v>106204.46</v>
          </cell>
          <cell r="I1001">
            <v>1058.83</v>
          </cell>
          <cell r="J1001">
            <v>7</v>
          </cell>
        </row>
        <row r="1002">
          <cell r="B1002">
            <v>3</v>
          </cell>
          <cell r="C1002" t="str">
            <v>GAS</v>
          </cell>
          <cell r="D1002">
            <v>22</v>
          </cell>
          <cell r="E1002">
            <v>334</v>
          </cell>
          <cell r="G1002">
            <v>76149.100000000006</v>
          </cell>
          <cell r="H1002">
            <v>44181.23</v>
          </cell>
          <cell r="I1002">
            <v>90.78</v>
          </cell>
          <cell r="J1002">
            <v>3</v>
          </cell>
        </row>
        <row r="1003">
          <cell r="B1003">
            <v>4</v>
          </cell>
          <cell r="C1003" t="str">
            <v>GAS</v>
          </cell>
          <cell r="D1003">
            <v>21</v>
          </cell>
          <cell r="E1003">
            <v>334</v>
          </cell>
          <cell r="G1003">
            <v>121457.1</v>
          </cell>
          <cell r="H1003">
            <v>82994.63</v>
          </cell>
          <cell r="I1003">
            <v>561.58000000000004</v>
          </cell>
          <cell r="J1003">
            <v>6</v>
          </cell>
        </row>
        <row r="1004">
          <cell r="B1004">
            <v>4</v>
          </cell>
          <cell r="C1004" t="str">
            <v>GAS</v>
          </cell>
          <cell r="D1004">
            <v>22</v>
          </cell>
          <cell r="E1004">
            <v>334</v>
          </cell>
          <cell r="G1004">
            <v>80448.7</v>
          </cell>
          <cell r="H1004">
            <v>46431.24</v>
          </cell>
          <cell r="I1004">
            <v>226.92</v>
          </cell>
          <cell r="J1004">
            <v>4</v>
          </cell>
        </row>
        <row r="1005">
          <cell r="B1005">
            <v>5</v>
          </cell>
          <cell r="C1005" t="str">
            <v>GAS</v>
          </cell>
          <cell r="D1005">
            <v>21</v>
          </cell>
          <cell r="E1005">
            <v>334</v>
          </cell>
          <cell r="G1005">
            <v>122227.9</v>
          </cell>
          <cell r="H1005">
            <v>80251.039999999994</v>
          </cell>
          <cell r="I1005">
            <v>324.45999999999998</v>
          </cell>
          <cell r="J1005">
            <v>7</v>
          </cell>
        </row>
        <row r="1006">
          <cell r="B1006">
            <v>5</v>
          </cell>
          <cell r="C1006" t="str">
            <v>GAS</v>
          </cell>
          <cell r="D1006">
            <v>22</v>
          </cell>
          <cell r="E1006">
            <v>334</v>
          </cell>
          <cell r="G1006">
            <v>178725.5</v>
          </cell>
          <cell r="H1006">
            <v>95110.65</v>
          </cell>
          <cell r="I1006">
            <v>986.57</v>
          </cell>
          <cell r="J1006">
            <v>14</v>
          </cell>
        </row>
        <row r="1007">
          <cell r="B1007">
            <v>6</v>
          </cell>
          <cell r="C1007" t="str">
            <v>GAS</v>
          </cell>
          <cell r="D1007">
            <v>21</v>
          </cell>
          <cell r="E1007">
            <v>334</v>
          </cell>
          <cell r="G1007">
            <v>82204.399999999994</v>
          </cell>
          <cell r="H1007">
            <v>58707.4</v>
          </cell>
          <cell r="I1007">
            <v>41.53</v>
          </cell>
          <cell r="J1007">
            <v>7</v>
          </cell>
        </row>
        <row r="1008">
          <cell r="B1008">
            <v>6</v>
          </cell>
          <cell r="C1008" t="str">
            <v>GAS</v>
          </cell>
          <cell r="D1008">
            <v>22</v>
          </cell>
          <cell r="E1008">
            <v>334</v>
          </cell>
          <cell r="G1008">
            <v>515709.8</v>
          </cell>
          <cell r="H1008">
            <v>251130.06</v>
          </cell>
          <cell r="I1008">
            <v>4236.96</v>
          </cell>
          <cell r="J1008">
            <v>16</v>
          </cell>
        </row>
        <row r="1009">
          <cell r="B1009">
            <v>7</v>
          </cell>
          <cell r="C1009" t="str">
            <v>GAS</v>
          </cell>
          <cell r="D1009">
            <v>21</v>
          </cell>
          <cell r="E1009">
            <v>334</v>
          </cell>
          <cell r="G1009">
            <v>95864</v>
          </cell>
          <cell r="H1009">
            <v>67651.600000000006</v>
          </cell>
          <cell r="I1009">
            <v>33.72</v>
          </cell>
          <cell r="J1009">
            <v>11</v>
          </cell>
        </row>
        <row r="1010">
          <cell r="B1010">
            <v>7</v>
          </cell>
          <cell r="C1010" t="str">
            <v>GAS</v>
          </cell>
          <cell r="D1010">
            <v>22</v>
          </cell>
          <cell r="E1010">
            <v>334</v>
          </cell>
          <cell r="G1010">
            <v>647879.5</v>
          </cell>
          <cell r="H1010">
            <v>327568.94</v>
          </cell>
          <cell r="I1010">
            <v>5469.33</v>
          </cell>
          <cell r="J1010">
            <v>14</v>
          </cell>
        </row>
        <row r="1011">
          <cell r="B1011">
            <v>8</v>
          </cell>
          <cell r="C1011" t="str">
            <v>GAS</v>
          </cell>
          <cell r="D1011">
            <v>21</v>
          </cell>
          <cell r="E1011">
            <v>334</v>
          </cell>
          <cell r="G1011">
            <v>114131.4</v>
          </cell>
          <cell r="H1011">
            <v>79233.710000000006</v>
          </cell>
          <cell r="I1011">
            <v>32.18</v>
          </cell>
          <cell r="J1011">
            <v>10</v>
          </cell>
        </row>
        <row r="1012">
          <cell r="B1012">
            <v>8</v>
          </cell>
          <cell r="C1012" t="str">
            <v>GAS</v>
          </cell>
          <cell r="D1012">
            <v>22</v>
          </cell>
          <cell r="E1012">
            <v>334</v>
          </cell>
          <cell r="G1012">
            <v>640974.69999999995</v>
          </cell>
          <cell r="H1012">
            <v>343611.4</v>
          </cell>
          <cell r="I1012">
            <v>5529.63</v>
          </cell>
          <cell r="J1012">
            <v>14</v>
          </cell>
        </row>
        <row r="1013">
          <cell r="B1013">
            <v>9</v>
          </cell>
          <cell r="C1013" t="str">
            <v>GAS</v>
          </cell>
          <cell r="D1013">
            <v>21</v>
          </cell>
          <cell r="E1013">
            <v>334</v>
          </cell>
          <cell r="G1013">
            <v>169257.1</v>
          </cell>
          <cell r="H1013">
            <v>106148.97</v>
          </cell>
          <cell r="I1013">
            <v>0</v>
          </cell>
          <cell r="J1013">
            <v>0</v>
          </cell>
        </row>
        <row r="1014">
          <cell r="B1014">
            <v>9</v>
          </cell>
          <cell r="C1014" t="str">
            <v>GAS</v>
          </cell>
          <cell r="D1014">
            <v>22</v>
          </cell>
          <cell r="E1014">
            <v>334</v>
          </cell>
          <cell r="G1014">
            <v>550441.9</v>
          </cell>
          <cell r="H1014">
            <v>266690.58</v>
          </cell>
          <cell r="I1014">
            <v>0</v>
          </cell>
          <cell r="J1014">
            <v>0</v>
          </cell>
        </row>
        <row r="1015">
          <cell r="B1015">
            <v>9</v>
          </cell>
          <cell r="C1015" t="str">
            <v>GAS</v>
          </cell>
          <cell r="D1015">
            <v>22</v>
          </cell>
          <cell r="E1015">
            <v>334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B1016">
            <v>10</v>
          </cell>
          <cell r="C1016" t="str">
            <v>GAS</v>
          </cell>
          <cell r="D1016">
            <v>21</v>
          </cell>
          <cell r="E1016">
            <v>334</v>
          </cell>
          <cell r="G1016">
            <v>1580030.7</v>
          </cell>
          <cell r="H1016">
            <v>1526629.59</v>
          </cell>
          <cell r="I1016">
            <v>51038.29</v>
          </cell>
          <cell r="J1016">
            <v>62</v>
          </cell>
        </row>
        <row r="1017">
          <cell r="B1017">
            <v>10</v>
          </cell>
          <cell r="C1017" t="str">
            <v>GAS</v>
          </cell>
          <cell r="D1017">
            <v>22</v>
          </cell>
          <cell r="E1017">
            <v>334</v>
          </cell>
          <cell r="G1017">
            <v>699463.6</v>
          </cell>
          <cell r="H1017">
            <v>737509.76</v>
          </cell>
          <cell r="I1017">
            <v>12420.56</v>
          </cell>
          <cell r="J1017">
            <v>16</v>
          </cell>
        </row>
        <row r="1018">
          <cell r="B1018">
            <v>11</v>
          </cell>
          <cell r="C1018" t="str">
            <v>GAS</v>
          </cell>
          <cell r="D1018">
            <v>21</v>
          </cell>
          <cell r="E1018">
            <v>334</v>
          </cell>
          <cell r="G1018">
            <v>3188766.7</v>
          </cell>
          <cell r="H1018">
            <v>3000555.12</v>
          </cell>
          <cell r="I1018">
            <v>55616.66</v>
          </cell>
          <cell r="J1018">
            <v>108</v>
          </cell>
        </row>
        <row r="1019">
          <cell r="B1019">
            <v>11</v>
          </cell>
          <cell r="C1019" t="str">
            <v>GAS</v>
          </cell>
          <cell r="D1019">
            <v>22</v>
          </cell>
          <cell r="E1019">
            <v>334</v>
          </cell>
          <cell r="G1019">
            <v>658471</v>
          </cell>
          <cell r="H1019">
            <v>639205.81999999995</v>
          </cell>
          <cell r="I1019">
            <v>10626.22</v>
          </cell>
          <cell r="J1019">
            <v>13</v>
          </cell>
        </row>
        <row r="1020">
          <cell r="B1020">
            <v>11</v>
          </cell>
          <cell r="C1020" t="str">
            <v>GAS</v>
          </cell>
          <cell r="D1020">
            <v>22</v>
          </cell>
          <cell r="E1020">
            <v>334</v>
          </cell>
          <cell r="G1020">
            <v>0</v>
          </cell>
          <cell r="H1020">
            <v>0</v>
          </cell>
          <cell r="I1020">
            <v>0</v>
          </cell>
          <cell r="J1020">
            <v>1</v>
          </cell>
        </row>
        <row r="1021">
          <cell r="B1021">
            <v>12</v>
          </cell>
          <cell r="C1021" t="str">
            <v>GAS</v>
          </cell>
          <cell r="D1021">
            <v>21</v>
          </cell>
          <cell r="E1021">
            <v>334</v>
          </cell>
          <cell r="G1021">
            <v>2171697.5</v>
          </cell>
          <cell r="H1021">
            <v>1854660.16</v>
          </cell>
          <cell r="I1021">
            <v>56263.61</v>
          </cell>
          <cell r="J1021">
            <v>82</v>
          </cell>
        </row>
        <row r="1022">
          <cell r="B1022">
            <v>12</v>
          </cell>
          <cell r="C1022" t="str">
            <v>GAS</v>
          </cell>
          <cell r="D1022">
            <v>22</v>
          </cell>
          <cell r="E1022">
            <v>334</v>
          </cell>
          <cell r="G1022">
            <v>515111.3</v>
          </cell>
          <cell r="H1022">
            <v>447835.55</v>
          </cell>
          <cell r="I1022">
            <v>3752.53</v>
          </cell>
          <cell r="J1022">
            <v>13</v>
          </cell>
        </row>
        <row r="1023">
          <cell r="B1023">
            <v>12</v>
          </cell>
          <cell r="C1023" t="str">
            <v>GAS</v>
          </cell>
          <cell r="D1023">
            <v>22</v>
          </cell>
          <cell r="E1023">
            <v>334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</row>
        <row r="1024">
          <cell r="B1024">
            <v>1</v>
          </cell>
          <cell r="C1024" t="str">
            <v>GAS</v>
          </cell>
          <cell r="D1024">
            <v>4</v>
          </cell>
          <cell r="E1024">
            <v>338</v>
          </cell>
          <cell r="G1024">
            <v>76959</v>
          </cell>
          <cell r="H1024">
            <v>129232.12</v>
          </cell>
          <cell r="I1024">
            <v>8500.4</v>
          </cell>
          <cell r="J1024">
            <v>7</v>
          </cell>
        </row>
        <row r="1025">
          <cell r="B1025">
            <v>1</v>
          </cell>
          <cell r="C1025" t="str">
            <v>GAS</v>
          </cell>
          <cell r="D1025">
            <v>6</v>
          </cell>
          <cell r="E1025">
            <v>338</v>
          </cell>
          <cell r="G1025">
            <v>1616</v>
          </cell>
          <cell r="H1025">
            <v>1775.64</v>
          </cell>
          <cell r="I1025">
            <v>0</v>
          </cell>
          <cell r="J1025">
            <v>1</v>
          </cell>
        </row>
        <row r="1026">
          <cell r="B1026">
            <v>1</v>
          </cell>
          <cell r="C1026" t="str">
            <v>GAS</v>
          </cell>
          <cell r="D1026">
            <v>10</v>
          </cell>
          <cell r="E1026">
            <v>338</v>
          </cell>
          <cell r="G1026">
            <v>268243</v>
          </cell>
          <cell r="H1026">
            <v>299413.48</v>
          </cell>
          <cell r="I1026">
            <v>8145.81</v>
          </cell>
          <cell r="J1026">
            <v>16</v>
          </cell>
        </row>
        <row r="1027">
          <cell r="B1027">
            <v>1</v>
          </cell>
          <cell r="C1027" t="str">
            <v>GAS</v>
          </cell>
          <cell r="D1027">
            <v>19</v>
          </cell>
          <cell r="E1027">
            <v>338</v>
          </cell>
          <cell r="G1027">
            <v>59636</v>
          </cell>
          <cell r="H1027">
            <v>66432.100000000006</v>
          </cell>
          <cell r="I1027">
            <v>4650.25</v>
          </cell>
          <cell r="J1027">
            <v>2</v>
          </cell>
        </row>
        <row r="1028">
          <cell r="B1028">
            <v>2</v>
          </cell>
          <cell r="C1028" t="str">
            <v>GAS</v>
          </cell>
          <cell r="D1028">
            <v>4</v>
          </cell>
          <cell r="E1028">
            <v>338</v>
          </cell>
          <cell r="G1028">
            <v>105254</v>
          </cell>
          <cell r="H1028">
            <v>217314.46</v>
          </cell>
          <cell r="I1028">
            <v>14643.02</v>
          </cell>
          <cell r="J1028">
            <v>7</v>
          </cell>
        </row>
        <row r="1029">
          <cell r="B1029">
            <v>2</v>
          </cell>
          <cell r="C1029" t="str">
            <v>GAS</v>
          </cell>
          <cell r="D1029">
            <v>6</v>
          </cell>
          <cell r="E1029">
            <v>338</v>
          </cell>
          <cell r="G1029">
            <v>0</v>
          </cell>
          <cell r="H1029">
            <v>0</v>
          </cell>
          <cell r="I1029">
            <v>0</v>
          </cell>
          <cell r="J1029">
            <v>1</v>
          </cell>
        </row>
        <row r="1030">
          <cell r="B1030">
            <v>2</v>
          </cell>
          <cell r="C1030" t="str">
            <v>GAS</v>
          </cell>
          <cell r="D1030">
            <v>10</v>
          </cell>
          <cell r="E1030">
            <v>338</v>
          </cell>
          <cell r="G1030">
            <v>263213</v>
          </cell>
          <cell r="H1030">
            <v>282394.81</v>
          </cell>
          <cell r="I1030">
            <v>12134.05</v>
          </cell>
          <cell r="J1030">
            <v>15</v>
          </cell>
        </row>
        <row r="1031">
          <cell r="B1031">
            <v>2</v>
          </cell>
          <cell r="C1031" t="str">
            <v>GAS</v>
          </cell>
          <cell r="D1031">
            <v>19</v>
          </cell>
          <cell r="E1031">
            <v>338</v>
          </cell>
          <cell r="G1031">
            <v>2069</v>
          </cell>
          <cell r="H1031">
            <v>2235.13</v>
          </cell>
          <cell r="I1031">
            <v>156.46</v>
          </cell>
          <cell r="J1031">
            <v>1</v>
          </cell>
        </row>
        <row r="1032">
          <cell r="B1032">
            <v>3</v>
          </cell>
          <cell r="C1032" t="str">
            <v>GAS</v>
          </cell>
          <cell r="D1032">
            <v>4</v>
          </cell>
          <cell r="E1032">
            <v>338</v>
          </cell>
          <cell r="G1032">
            <v>89540</v>
          </cell>
          <cell r="H1032">
            <v>141973.16</v>
          </cell>
          <cell r="I1032">
            <v>9662.2999999999993</v>
          </cell>
          <cell r="J1032">
            <v>7</v>
          </cell>
        </row>
        <row r="1033">
          <cell r="B1033">
            <v>3</v>
          </cell>
          <cell r="C1033" t="str">
            <v>GAS</v>
          </cell>
          <cell r="D1033">
            <v>10</v>
          </cell>
          <cell r="E1033">
            <v>338</v>
          </cell>
          <cell r="G1033">
            <v>159980</v>
          </cell>
          <cell r="H1033">
            <v>159739.29</v>
          </cell>
          <cell r="I1033">
            <v>8544.59</v>
          </cell>
          <cell r="J1033">
            <v>15</v>
          </cell>
        </row>
        <row r="1034">
          <cell r="B1034">
            <v>3</v>
          </cell>
          <cell r="C1034" t="str">
            <v>GAS</v>
          </cell>
          <cell r="D1034">
            <v>19</v>
          </cell>
          <cell r="E1034">
            <v>338</v>
          </cell>
          <cell r="G1034">
            <v>548</v>
          </cell>
          <cell r="H1034">
            <v>554.17999999999995</v>
          </cell>
          <cell r="I1034">
            <v>38.79</v>
          </cell>
          <cell r="J1034">
            <v>1</v>
          </cell>
        </row>
        <row r="1035">
          <cell r="B1035">
            <v>4</v>
          </cell>
          <cell r="C1035" t="str">
            <v>GAS</v>
          </cell>
          <cell r="D1035">
            <v>4</v>
          </cell>
          <cell r="E1035">
            <v>338</v>
          </cell>
          <cell r="G1035">
            <v>34014</v>
          </cell>
          <cell r="H1035">
            <v>44355.68</v>
          </cell>
          <cell r="I1035">
            <v>3010.04</v>
          </cell>
          <cell r="J1035">
            <v>6</v>
          </cell>
        </row>
        <row r="1036">
          <cell r="B1036">
            <v>4</v>
          </cell>
          <cell r="C1036" t="str">
            <v>GAS</v>
          </cell>
          <cell r="D1036">
            <v>10</v>
          </cell>
          <cell r="E1036">
            <v>338</v>
          </cell>
          <cell r="G1036">
            <v>130580</v>
          </cell>
          <cell r="H1036">
            <v>116120.08</v>
          </cell>
          <cell r="I1036">
            <v>5608.1</v>
          </cell>
          <cell r="J1036">
            <v>16</v>
          </cell>
        </row>
        <row r="1037">
          <cell r="B1037">
            <v>4</v>
          </cell>
          <cell r="C1037" t="str">
            <v>GAS</v>
          </cell>
          <cell r="D1037">
            <v>19</v>
          </cell>
          <cell r="E1037">
            <v>338</v>
          </cell>
          <cell r="G1037">
            <v>426</v>
          </cell>
          <cell r="H1037">
            <v>386.24</v>
          </cell>
          <cell r="I1037">
            <v>27.04</v>
          </cell>
          <cell r="J1037">
            <v>1</v>
          </cell>
        </row>
        <row r="1038">
          <cell r="B1038">
            <v>5</v>
          </cell>
          <cell r="C1038" t="str">
            <v>GAS</v>
          </cell>
          <cell r="D1038">
            <v>4</v>
          </cell>
          <cell r="E1038">
            <v>338</v>
          </cell>
          <cell r="G1038">
            <v>53442</v>
          </cell>
          <cell r="H1038">
            <v>473981.26</v>
          </cell>
          <cell r="I1038">
            <v>32989.17</v>
          </cell>
          <cell r="J1038">
            <v>6</v>
          </cell>
        </row>
        <row r="1039">
          <cell r="B1039">
            <v>5</v>
          </cell>
          <cell r="C1039" t="str">
            <v>GAS</v>
          </cell>
          <cell r="D1039">
            <v>10</v>
          </cell>
          <cell r="E1039">
            <v>338</v>
          </cell>
          <cell r="G1039">
            <v>368331</v>
          </cell>
          <cell r="H1039">
            <v>172470.81</v>
          </cell>
          <cell r="I1039">
            <v>5467.01</v>
          </cell>
          <cell r="J1039">
            <v>15</v>
          </cell>
        </row>
        <row r="1040">
          <cell r="B1040">
            <v>5</v>
          </cell>
          <cell r="C1040" t="str">
            <v>GAS</v>
          </cell>
          <cell r="D1040">
            <v>19</v>
          </cell>
          <cell r="E1040">
            <v>338</v>
          </cell>
          <cell r="G1040">
            <v>5098</v>
          </cell>
          <cell r="H1040">
            <v>2507.13</v>
          </cell>
          <cell r="I1040">
            <v>175.5</v>
          </cell>
          <cell r="J1040">
            <v>1</v>
          </cell>
        </row>
        <row r="1041">
          <cell r="B1041">
            <v>6</v>
          </cell>
          <cell r="C1041" t="str">
            <v>GAS</v>
          </cell>
          <cell r="D1041">
            <v>4</v>
          </cell>
          <cell r="E1041">
            <v>338</v>
          </cell>
          <cell r="G1041">
            <v>5945</v>
          </cell>
          <cell r="H1041">
            <v>232931.34</v>
          </cell>
          <cell r="I1041">
            <v>16251.24</v>
          </cell>
          <cell r="J1041">
            <v>6</v>
          </cell>
        </row>
        <row r="1042">
          <cell r="B1042">
            <v>6</v>
          </cell>
          <cell r="C1042" t="str">
            <v>GAS</v>
          </cell>
          <cell r="D1042">
            <v>10</v>
          </cell>
          <cell r="E1042">
            <v>338</v>
          </cell>
          <cell r="G1042">
            <v>393782</v>
          </cell>
          <cell r="H1042">
            <v>149100.21</v>
          </cell>
          <cell r="I1042">
            <v>3855.65</v>
          </cell>
          <cell r="J1042">
            <v>16</v>
          </cell>
        </row>
        <row r="1043">
          <cell r="B1043">
            <v>6</v>
          </cell>
          <cell r="C1043" t="str">
            <v>GAS</v>
          </cell>
          <cell r="D1043">
            <v>19</v>
          </cell>
          <cell r="E1043">
            <v>338</v>
          </cell>
          <cell r="G1043">
            <v>1832</v>
          </cell>
          <cell r="H1043">
            <v>781.94</v>
          </cell>
          <cell r="I1043">
            <v>54.74</v>
          </cell>
          <cell r="J1043">
            <v>1</v>
          </cell>
        </row>
        <row r="1044">
          <cell r="B1044">
            <v>7</v>
          </cell>
          <cell r="C1044" t="str">
            <v>GAS</v>
          </cell>
          <cell r="D1044">
            <v>4</v>
          </cell>
          <cell r="E1044">
            <v>338</v>
          </cell>
          <cell r="G1044">
            <v>3167</v>
          </cell>
          <cell r="H1044">
            <v>10682.72</v>
          </cell>
          <cell r="I1044">
            <v>675.63</v>
          </cell>
          <cell r="J1044">
            <v>6</v>
          </cell>
        </row>
        <row r="1045">
          <cell r="B1045">
            <v>7</v>
          </cell>
          <cell r="C1045" t="str">
            <v>GAS</v>
          </cell>
          <cell r="D1045">
            <v>10</v>
          </cell>
          <cell r="E1045">
            <v>338</v>
          </cell>
          <cell r="G1045">
            <v>109620</v>
          </cell>
          <cell r="H1045">
            <v>64854.07</v>
          </cell>
          <cell r="I1045">
            <v>1050.8800000000001</v>
          </cell>
          <cell r="J1045">
            <v>14</v>
          </cell>
        </row>
        <row r="1046">
          <cell r="B1046">
            <v>7</v>
          </cell>
          <cell r="C1046" t="str">
            <v>GAS</v>
          </cell>
          <cell r="D1046">
            <v>19</v>
          </cell>
          <cell r="E1046">
            <v>338</v>
          </cell>
          <cell r="G1046">
            <v>1152</v>
          </cell>
          <cell r="H1046">
            <v>718.85</v>
          </cell>
          <cell r="I1046">
            <v>50.32</v>
          </cell>
          <cell r="J1046">
            <v>1</v>
          </cell>
        </row>
        <row r="1047">
          <cell r="B1047">
            <v>8</v>
          </cell>
          <cell r="C1047" t="str">
            <v>GAS</v>
          </cell>
          <cell r="D1047">
            <v>4</v>
          </cell>
          <cell r="E1047">
            <v>338</v>
          </cell>
          <cell r="G1047">
            <v>11818</v>
          </cell>
          <cell r="H1047">
            <v>233744.45</v>
          </cell>
          <cell r="I1047">
            <v>16279.22</v>
          </cell>
          <cell r="J1047">
            <v>6</v>
          </cell>
        </row>
        <row r="1048">
          <cell r="B1048">
            <v>8</v>
          </cell>
          <cell r="C1048" t="str">
            <v>GAS</v>
          </cell>
          <cell r="D1048">
            <v>10</v>
          </cell>
          <cell r="E1048">
            <v>338</v>
          </cell>
          <cell r="G1048">
            <v>352519</v>
          </cell>
          <cell r="H1048">
            <v>139540.14000000001</v>
          </cell>
          <cell r="I1048">
            <v>1677.85</v>
          </cell>
          <cell r="J1048">
            <v>13</v>
          </cell>
        </row>
        <row r="1049">
          <cell r="B1049">
            <v>8</v>
          </cell>
          <cell r="C1049" t="str">
            <v>GAS</v>
          </cell>
          <cell r="D1049">
            <v>19</v>
          </cell>
          <cell r="E1049">
            <v>338</v>
          </cell>
          <cell r="G1049">
            <v>3444</v>
          </cell>
          <cell r="H1049">
            <v>1521.31</v>
          </cell>
          <cell r="I1049">
            <v>106.49</v>
          </cell>
          <cell r="J1049">
            <v>1</v>
          </cell>
        </row>
        <row r="1050">
          <cell r="B1050">
            <v>9</v>
          </cell>
          <cell r="C1050" t="str">
            <v>GAS</v>
          </cell>
          <cell r="D1050">
            <v>4</v>
          </cell>
          <cell r="E1050">
            <v>338</v>
          </cell>
          <cell r="G1050">
            <v>13509</v>
          </cell>
          <cell r="H1050">
            <v>274069.55</v>
          </cell>
          <cell r="I1050">
            <v>0</v>
          </cell>
          <cell r="J1050">
            <v>0</v>
          </cell>
        </row>
        <row r="1051">
          <cell r="B1051">
            <v>9</v>
          </cell>
          <cell r="C1051" t="str">
            <v>GAS</v>
          </cell>
          <cell r="D1051">
            <v>10</v>
          </cell>
          <cell r="E1051">
            <v>338</v>
          </cell>
          <cell r="G1051">
            <v>218430</v>
          </cell>
          <cell r="H1051">
            <v>67806.87</v>
          </cell>
          <cell r="I1051">
            <v>0</v>
          </cell>
          <cell r="J1051">
            <v>0</v>
          </cell>
        </row>
        <row r="1052">
          <cell r="B1052">
            <v>9</v>
          </cell>
          <cell r="C1052" t="str">
            <v>GAS</v>
          </cell>
          <cell r="D1052">
            <v>19</v>
          </cell>
          <cell r="E1052">
            <v>338</v>
          </cell>
          <cell r="G1052">
            <v>3942</v>
          </cell>
          <cell r="H1052">
            <v>1388.77</v>
          </cell>
          <cell r="I1052">
            <v>0</v>
          </cell>
          <cell r="J1052">
            <v>0</v>
          </cell>
        </row>
        <row r="1053">
          <cell r="B1053">
            <v>10</v>
          </cell>
          <cell r="C1053" t="str">
            <v>GAS</v>
          </cell>
          <cell r="D1053">
            <v>4</v>
          </cell>
          <cell r="E1053">
            <v>338</v>
          </cell>
          <cell r="G1053">
            <v>3635</v>
          </cell>
          <cell r="H1053">
            <v>4413.34</v>
          </cell>
          <cell r="I1053">
            <v>112.99</v>
          </cell>
          <cell r="J1053">
            <v>7</v>
          </cell>
        </row>
        <row r="1054">
          <cell r="B1054">
            <v>10</v>
          </cell>
          <cell r="C1054" t="str">
            <v>GAS</v>
          </cell>
          <cell r="D1054">
            <v>10</v>
          </cell>
          <cell r="E1054">
            <v>338</v>
          </cell>
          <cell r="G1054">
            <v>122086</v>
          </cell>
          <cell r="H1054">
            <v>144383.21</v>
          </cell>
          <cell r="I1054">
            <v>3836.31</v>
          </cell>
          <cell r="J1054">
            <v>18</v>
          </cell>
        </row>
        <row r="1055">
          <cell r="B1055">
            <v>10</v>
          </cell>
          <cell r="C1055" t="str">
            <v>GAS</v>
          </cell>
          <cell r="D1055">
            <v>19</v>
          </cell>
          <cell r="E1055">
            <v>338</v>
          </cell>
          <cell r="G1055">
            <v>47070</v>
          </cell>
          <cell r="H1055">
            <v>55434.18</v>
          </cell>
          <cell r="I1055">
            <v>3880.39</v>
          </cell>
          <cell r="J1055">
            <v>1</v>
          </cell>
        </row>
        <row r="1056">
          <cell r="B1056">
            <v>11</v>
          </cell>
          <cell r="C1056" t="str">
            <v>GAS</v>
          </cell>
          <cell r="D1056">
            <v>4</v>
          </cell>
          <cell r="E1056">
            <v>338</v>
          </cell>
          <cell r="G1056">
            <v>12272</v>
          </cell>
          <cell r="H1056">
            <v>15562.91</v>
          </cell>
          <cell r="I1056">
            <v>625.55999999999995</v>
          </cell>
          <cell r="J1056">
            <v>7</v>
          </cell>
        </row>
        <row r="1057">
          <cell r="B1057">
            <v>11</v>
          </cell>
          <cell r="C1057" t="str">
            <v>GAS</v>
          </cell>
          <cell r="D1057">
            <v>6</v>
          </cell>
          <cell r="E1057">
            <v>338</v>
          </cell>
          <cell r="G1057">
            <v>8614</v>
          </cell>
          <cell r="H1057">
            <v>9104.6</v>
          </cell>
          <cell r="I1057">
            <v>0</v>
          </cell>
          <cell r="J1057">
            <v>1</v>
          </cell>
        </row>
        <row r="1058">
          <cell r="B1058">
            <v>11</v>
          </cell>
          <cell r="C1058" t="str">
            <v>GAS</v>
          </cell>
          <cell r="D1058">
            <v>10</v>
          </cell>
          <cell r="E1058">
            <v>338</v>
          </cell>
          <cell r="G1058">
            <v>183483</v>
          </cell>
          <cell r="H1058">
            <v>191591.33</v>
          </cell>
          <cell r="I1058">
            <v>3918.06</v>
          </cell>
          <cell r="J1058">
            <v>16</v>
          </cell>
        </row>
        <row r="1059">
          <cell r="B1059">
            <v>11</v>
          </cell>
          <cell r="C1059" t="str">
            <v>GAS</v>
          </cell>
          <cell r="D1059">
            <v>19</v>
          </cell>
          <cell r="E1059">
            <v>338</v>
          </cell>
          <cell r="G1059">
            <v>53853</v>
          </cell>
          <cell r="H1059">
            <v>56102.89</v>
          </cell>
          <cell r="I1059">
            <v>3927.2</v>
          </cell>
          <cell r="J1059">
            <v>2</v>
          </cell>
        </row>
        <row r="1060">
          <cell r="B1060">
            <v>12</v>
          </cell>
          <cell r="C1060" t="str">
            <v>GAS</v>
          </cell>
          <cell r="D1060">
            <v>4</v>
          </cell>
          <cell r="E1060">
            <v>338</v>
          </cell>
          <cell r="G1060">
            <v>22983</v>
          </cell>
          <cell r="H1060">
            <v>61352.35</v>
          </cell>
          <cell r="I1060">
            <v>3862.36</v>
          </cell>
          <cell r="J1060">
            <v>8</v>
          </cell>
        </row>
        <row r="1061">
          <cell r="B1061">
            <v>12</v>
          </cell>
          <cell r="C1061" t="str">
            <v>GAS</v>
          </cell>
          <cell r="D1061">
            <v>6</v>
          </cell>
          <cell r="E1061">
            <v>338</v>
          </cell>
          <cell r="G1061">
            <v>19802</v>
          </cell>
          <cell r="H1061">
            <v>20152.72</v>
          </cell>
          <cell r="I1061">
            <v>0</v>
          </cell>
          <cell r="J1061">
            <v>1</v>
          </cell>
        </row>
        <row r="1062">
          <cell r="B1062">
            <v>12</v>
          </cell>
          <cell r="C1062" t="str">
            <v>GAS</v>
          </cell>
          <cell r="D1062">
            <v>10</v>
          </cell>
          <cell r="E1062">
            <v>338</v>
          </cell>
          <cell r="G1062">
            <v>162699</v>
          </cell>
          <cell r="H1062">
            <v>167702.53</v>
          </cell>
          <cell r="I1062">
            <v>4428.21</v>
          </cell>
          <cell r="J1062">
            <v>15</v>
          </cell>
        </row>
        <row r="1063">
          <cell r="B1063">
            <v>12</v>
          </cell>
          <cell r="C1063" t="str">
            <v>GAS</v>
          </cell>
          <cell r="D1063">
            <v>19</v>
          </cell>
          <cell r="E1063">
            <v>338</v>
          </cell>
          <cell r="G1063">
            <v>46278</v>
          </cell>
          <cell r="H1063">
            <v>47760.46</v>
          </cell>
          <cell r="I1063">
            <v>3343.23</v>
          </cell>
          <cell r="J1063">
            <v>2</v>
          </cell>
        </row>
        <row r="1064">
          <cell r="B1064">
            <v>1</v>
          </cell>
          <cell r="C1064" t="str">
            <v>GAS</v>
          </cell>
          <cell r="D1064">
            <v>17</v>
          </cell>
          <cell r="E1064">
            <v>338</v>
          </cell>
          <cell r="G1064">
            <v>779274</v>
          </cell>
          <cell r="H1064">
            <v>107357.99</v>
          </cell>
          <cell r="I1064">
            <v>2818.07</v>
          </cell>
          <cell r="J1064">
            <v>11</v>
          </cell>
        </row>
        <row r="1065">
          <cell r="B1065">
            <v>1</v>
          </cell>
          <cell r="C1065" t="str">
            <v>GAS</v>
          </cell>
          <cell r="D1065">
            <v>18</v>
          </cell>
          <cell r="E1065">
            <v>338</v>
          </cell>
          <cell r="G1065">
            <v>2189085</v>
          </cell>
          <cell r="H1065">
            <v>321161.53000000003</v>
          </cell>
          <cell r="I1065">
            <v>5796</v>
          </cell>
          <cell r="J1065">
            <v>51</v>
          </cell>
        </row>
        <row r="1066">
          <cell r="B1066">
            <v>2</v>
          </cell>
          <cell r="C1066" t="str">
            <v>GAS</v>
          </cell>
          <cell r="D1066">
            <v>17</v>
          </cell>
          <cell r="E1066">
            <v>338</v>
          </cell>
          <cell r="G1066">
            <v>862740</v>
          </cell>
          <cell r="H1066">
            <v>117079.46</v>
          </cell>
          <cell r="I1066">
            <v>2967.26</v>
          </cell>
          <cell r="J1066">
            <v>11</v>
          </cell>
        </row>
        <row r="1067">
          <cell r="B1067">
            <v>2</v>
          </cell>
          <cell r="C1067" t="str">
            <v>GAS</v>
          </cell>
          <cell r="D1067">
            <v>18</v>
          </cell>
          <cell r="E1067">
            <v>338</v>
          </cell>
          <cell r="G1067">
            <v>2499413</v>
          </cell>
          <cell r="H1067">
            <v>357768.87</v>
          </cell>
          <cell r="I1067">
            <v>6499.81</v>
          </cell>
          <cell r="J1067">
            <v>50</v>
          </cell>
        </row>
        <row r="1068">
          <cell r="B1068">
            <v>3</v>
          </cell>
          <cell r="C1068" t="str">
            <v>GAS</v>
          </cell>
          <cell r="D1068">
            <v>17</v>
          </cell>
          <cell r="E1068">
            <v>338</v>
          </cell>
          <cell r="G1068">
            <v>785877</v>
          </cell>
          <cell r="H1068">
            <v>108942.16</v>
          </cell>
          <cell r="I1068">
            <v>2288.29</v>
          </cell>
          <cell r="J1068">
            <v>12</v>
          </cell>
        </row>
        <row r="1069">
          <cell r="B1069">
            <v>3</v>
          </cell>
          <cell r="C1069" t="str">
            <v>GAS</v>
          </cell>
          <cell r="D1069">
            <v>18</v>
          </cell>
          <cell r="E1069">
            <v>338</v>
          </cell>
          <cell r="G1069">
            <v>2089669</v>
          </cell>
          <cell r="H1069">
            <v>310884.90000000002</v>
          </cell>
          <cell r="I1069">
            <v>5766.3</v>
          </cell>
          <cell r="J1069">
            <v>50</v>
          </cell>
        </row>
        <row r="1070">
          <cell r="B1070">
            <v>4</v>
          </cell>
          <cell r="C1070" t="str">
            <v>GAS</v>
          </cell>
          <cell r="D1070">
            <v>17</v>
          </cell>
          <cell r="E1070">
            <v>338</v>
          </cell>
          <cell r="G1070">
            <v>588054</v>
          </cell>
          <cell r="H1070">
            <v>83689.41</v>
          </cell>
          <cell r="I1070">
            <v>1403.91</v>
          </cell>
          <cell r="J1070">
            <v>10</v>
          </cell>
        </row>
        <row r="1071">
          <cell r="B1071">
            <v>4</v>
          </cell>
          <cell r="C1071" t="str">
            <v>GAS</v>
          </cell>
          <cell r="D1071">
            <v>18</v>
          </cell>
          <cell r="E1071">
            <v>338</v>
          </cell>
          <cell r="G1071">
            <v>1896604</v>
          </cell>
          <cell r="H1071">
            <v>287863.5</v>
          </cell>
          <cell r="I1071">
            <v>5018.58</v>
          </cell>
          <cell r="J1071">
            <v>50</v>
          </cell>
        </row>
        <row r="1072">
          <cell r="B1072">
            <v>5</v>
          </cell>
          <cell r="C1072" t="str">
            <v>GAS</v>
          </cell>
          <cell r="D1072">
            <v>17</v>
          </cell>
          <cell r="E1072">
            <v>338</v>
          </cell>
          <cell r="G1072">
            <v>397822</v>
          </cell>
          <cell r="H1072">
            <v>59474.69</v>
          </cell>
          <cell r="I1072">
            <v>787.2</v>
          </cell>
          <cell r="J1072">
            <v>10</v>
          </cell>
        </row>
        <row r="1073">
          <cell r="B1073">
            <v>5</v>
          </cell>
          <cell r="C1073" t="str">
            <v>GAS</v>
          </cell>
          <cell r="D1073">
            <v>18</v>
          </cell>
          <cell r="E1073">
            <v>338</v>
          </cell>
          <cell r="G1073">
            <v>1339609</v>
          </cell>
          <cell r="H1073">
            <v>210853.62</v>
          </cell>
          <cell r="I1073">
            <v>3916.14</v>
          </cell>
          <cell r="J1073">
            <v>50</v>
          </cell>
        </row>
        <row r="1074">
          <cell r="B1074">
            <v>6</v>
          </cell>
          <cell r="C1074" t="str">
            <v>GAS</v>
          </cell>
          <cell r="D1074">
            <v>17</v>
          </cell>
          <cell r="E1074">
            <v>338</v>
          </cell>
          <cell r="G1074">
            <v>254987</v>
          </cell>
          <cell r="H1074">
            <v>40290.42</v>
          </cell>
          <cell r="I1074">
            <v>732.33</v>
          </cell>
          <cell r="J1074">
            <v>10</v>
          </cell>
        </row>
        <row r="1075">
          <cell r="B1075">
            <v>6</v>
          </cell>
          <cell r="C1075" t="str">
            <v>GAS</v>
          </cell>
          <cell r="D1075">
            <v>18</v>
          </cell>
          <cell r="E1075">
            <v>338</v>
          </cell>
          <cell r="G1075">
            <v>980041</v>
          </cell>
          <cell r="H1075">
            <v>160017.81</v>
          </cell>
          <cell r="I1075">
            <v>2673.43</v>
          </cell>
          <cell r="J1075">
            <v>49</v>
          </cell>
        </row>
        <row r="1076">
          <cell r="B1076">
            <v>7</v>
          </cell>
          <cell r="C1076" t="str">
            <v>GAS</v>
          </cell>
          <cell r="D1076">
            <v>17</v>
          </cell>
          <cell r="E1076">
            <v>338</v>
          </cell>
          <cell r="G1076">
            <v>212958</v>
          </cell>
          <cell r="H1076">
            <v>33754.519999999997</v>
          </cell>
          <cell r="I1076">
            <v>689.86</v>
          </cell>
          <cell r="J1076">
            <v>10</v>
          </cell>
        </row>
        <row r="1077">
          <cell r="B1077">
            <v>7</v>
          </cell>
          <cell r="C1077" t="str">
            <v>GAS</v>
          </cell>
          <cell r="D1077">
            <v>18</v>
          </cell>
          <cell r="E1077">
            <v>338</v>
          </cell>
          <cell r="G1077">
            <v>1246248</v>
          </cell>
          <cell r="H1077">
            <v>192508.19</v>
          </cell>
          <cell r="I1077">
            <v>2844.06</v>
          </cell>
          <cell r="J1077">
            <v>49</v>
          </cell>
        </row>
        <row r="1078">
          <cell r="B1078">
            <v>8</v>
          </cell>
          <cell r="C1078" t="str">
            <v>GAS</v>
          </cell>
          <cell r="D1078">
            <v>17</v>
          </cell>
          <cell r="E1078">
            <v>338</v>
          </cell>
          <cell r="G1078">
            <v>200612</v>
          </cell>
          <cell r="H1078">
            <v>32048.46</v>
          </cell>
          <cell r="I1078">
            <v>606.21</v>
          </cell>
          <cell r="J1078">
            <v>10</v>
          </cell>
        </row>
        <row r="1079">
          <cell r="B1079">
            <v>8</v>
          </cell>
          <cell r="C1079" t="str">
            <v>GAS</v>
          </cell>
          <cell r="D1079">
            <v>18</v>
          </cell>
          <cell r="E1079">
            <v>338</v>
          </cell>
          <cell r="G1079">
            <v>941916</v>
          </cell>
          <cell r="H1079">
            <v>149216.69</v>
          </cell>
          <cell r="I1079">
            <v>2328.35</v>
          </cell>
          <cell r="J1079">
            <v>48</v>
          </cell>
        </row>
        <row r="1080">
          <cell r="B1080">
            <v>9</v>
          </cell>
          <cell r="C1080" t="str">
            <v>GAS</v>
          </cell>
          <cell r="D1080">
            <v>17</v>
          </cell>
          <cell r="E1080">
            <v>338</v>
          </cell>
          <cell r="G1080">
            <v>241286</v>
          </cell>
          <cell r="H1080">
            <v>37025.760000000002</v>
          </cell>
          <cell r="I1080">
            <v>630.86</v>
          </cell>
          <cell r="J1080">
            <v>10</v>
          </cell>
        </row>
        <row r="1081">
          <cell r="B1081">
            <v>9</v>
          </cell>
          <cell r="C1081" t="str">
            <v>GAS</v>
          </cell>
          <cell r="D1081">
            <v>18</v>
          </cell>
          <cell r="E1081">
            <v>338</v>
          </cell>
          <cell r="G1081">
            <v>1135996</v>
          </cell>
          <cell r="H1081">
            <v>175868.07</v>
          </cell>
          <cell r="I1081">
            <v>2483.71</v>
          </cell>
          <cell r="J1081">
            <v>47</v>
          </cell>
        </row>
        <row r="1082">
          <cell r="B1082">
            <v>10</v>
          </cell>
          <cell r="C1082" t="str">
            <v>GAS</v>
          </cell>
          <cell r="D1082">
            <v>17</v>
          </cell>
          <cell r="E1082">
            <v>338</v>
          </cell>
          <cell r="G1082">
            <v>252379</v>
          </cell>
          <cell r="H1082">
            <v>41494.04</v>
          </cell>
          <cell r="I1082">
            <v>1309.29</v>
          </cell>
          <cell r="J1082">
            <v>10</v>
          </cell>
        </row>
        <row r="1083">
          <cell r="B1083">
            <v>10</v>
          </cell>
          <cell r="C1083" t="str">
            <v>GAS</v>
          </cell>
          <cell r="D1083">
            <v>18</v>
          </cell>
          <cell r="E1083">
            <v>338</v>
          </cell>
          <cell r="G1083">
            <v>1319294</v>
          </cell>
          <cell r="H1083">
            <v>216135.82</v>
          </cell>
          <cell r="I1083">
            <v>2625.07</v>
          </cell>
          <cell r="J1083">
            <v>48</v>
          </cell>
        </row>
        <row r="1084">
          <cell r="B1084">
            <v>11</v>
          </cell>
          <cell r="C1084" t="str">
            <v>GAS</v>
          </cell>
          <cell r="D1084">
            <v>17</v>
          </cell>
          <cell r="E1084">
            <v>338</v>
          </cell>
          <cell r="G1084">
            <v>370016</v>
          </cell>
          <cell r="H1084">
            <v>58921.760000000002</v>
          </cell>
          <cell r="I1084">
            <v>1673.88</v>
          </cell>
          <cell r="J1084">
            <v>12</v>
          </cell>
        </row>
        <row r="1085">
          <cell r="B1085">
            <v>11</v>
          </cell>
          <cell r="C1085" t="str">
            <v>GAS</v>
          </cell>
          <cell r="D1085">
            <v>18</v>
          </cell>
          <cell r="E1085">
            <v>338</v>
          </cell>
          <cell r="G1085">
            <v>1469972</v>
          </cell>
          <cell r="H1085">
            <v>238927.46</v>
          </cell>
          <cell r="I1085">
            <v>3290.53</v>
          </cell>
          <cell r="J1085">
            <v>50</v>
          </cell>
        </row>
        <row r="1086">
          <cell r="B1086">
            <v>12</v>
          </cell>
          <cell r="C1086" t="str">
            <v>GAS</v>
          </cell>
          <cell r="D1086">
            <v>17</v>
          </cell>
          <cell r="E1086">
            <v>338</v>
          </cell>
          <cell r="G1086">
            <v>553542</v>
          </cell>
          <cell r="H1086">
            <v>80430.210000000006</v>
          </cell>
          <cell r="I1086">
            <v>2266.4699999999998</v>
          </cell>
          <cell r="J1086">
            <v>11</v>
          </cell>
        </row>
        <row r="1087">
          <cell r="B1087">
            <v>12</v>
          </cell>
          <cell r="C1087" t="str">
            <v>GAS</v>
          </cell>
          <cell r="D1087">
            <v>18</v>
          </cell>
          <cell r="E1087">
            <v>338</v>
          </cell>
          <cell r="G1087">
            <v>1769461</v>
          </cell>
          <cell r="H1087">
            <v>269934.07</v>
          </cell>
          <cell r="I1087">
            <v>4837.8599999999997</v>
          </cell>
          <cell r="J1087">
            <v>49</v>
          </cell>
        </row>
        <row r="1088">
          <cell r="B1088">
            <v>1</v>
          </cell>
          <cell r="C1088" t="str">
            <v>GAS</v>
          </cell>
          <cell r="D1088" t="str">
            <v>15</v>
          </cell>
          <cell r="E1088">
            <v>338</v>
          </cell>
          <cell r="G1088">
            <v>125587</v>
          </cell>
          <cell r="H1088">
            <v>4234.75</v>
          </cell>
          <cell r="J1088">
            <v>7</v>
          </cell>
        </row>
        <row r="1089">
          <cell r="B1089">
            <v>1</v>
          </cell>
          <cell r="C1089" t="str">
            <v>GAS</v>
          </cell>
          <cell r="D1089" t="str">
            <v>15</v>
          </cell>
          <cell r="E1089">
            <v>338</v>
          </cell>
          <cell r="G1089">
            <v>0</v>
          </cell>
          <cell r="H1089">
            <v>1500</v>
          </cell>
          <cell r="J1089">
            <v>6</v>
          </cell>
        </row>
        <row r="1090">
          <cell r="B1090">
            <v>1</v>
          </cell>
          <cell r="C1090" t="str">
            <v>GAS</v>
          </cell>
          <cell r="D1090" t="str">
            <v>25</v>
          </cell>
          <cell r="E1090">
            <v>338</v>
          </cell>
          <cell r="G1090">
            <v>9481</v>
          </cell>
          <cell r="H1090">
            <v>4969.2700000000004</v>
          </cell>
          <cell r="J1090">
            <v>19</v>
          </cell>
        </row>
        <row r="1091">
          <cell r="B1091">
            <v>1</v>
          </cell>
          <cell r="C1091" t="str">
            <v>GAS</v>
          </cell>
          <cell r="D1091" t="str">
            <v>25</v>
          </cell>
          <cell r="E1091">
            <v>338</v>
          </cell>
          <cell r="G1091">
            <v>0</v>
          </cell>
          <cell r="H1091">
            <v>8000</v>
          </cell>
          <cell r="J1091">
            <v>32</v>
          </cell>
        </row>
        <row r="1092">
          <cell r="B1092">
            <v>1</v>
          </cell>
          <cell r="C1092" t="str">
            <v>GAS</v>
          </cell>
          <cell r="D1092" t="str">
            <v>39</v>
          </cell>
          <cell r="E1092">
            <v>338</v>
          </cell>
          <cell r="G1092">
            <v>0</v>
          </cell>
          <cell r="H1092">
            <v>1350</v>
          </cell>
          <cell r="J1092">
            <v>2</v>
          </cell>
        </row>
        <row r="1093">
          <cell r="B1093">
            <v>1</v>
          </cell>
          <cell r="C1093" t="str">
            <v>GAS</v>
          </cell>
          <cell r="D1093" t="str">
            <v>39</v>
          </cell>
          <cell r="E1093">
            <v>338</v>
          </cell>
          <cell r="G1093">
            <v>0</v>
          </cell>
          <cell r="H1093">
            <v>308.27</v>
          </cell>
          <cell r="J1093">
            <v>2</v>
          </cell>
        </row>
        <row r="1094">
          <cell r="B1094">
            <v>2</v>
          </cell>
          <cell r="C1094" t="str">
            <v>GAS</v>
          </cell>
          <cell r="D1094" t="str">
            <v>15</v>
          </cell>
          <cell r="E1094">
            <v>338</v>
          </cell>
          <cell r="G1094">
            <v>91116</v>
          </cell>
          <cell r="H1094">
            <v>3715.67</v>
          </cell>
          <cell r="J1094">
            <v>7</v>
          </cell>
        </row>
        <row r="1095">
          <cell r="B1095">
            <v>2</v>
          </cell>
          <cell r="C1095" t="str">
            <v>GAS</v>
          </cell>
          <cell r="D1095" t="str">
            <v>15</v>
          </cell>
          <cell r="E1095">
            <v>338</v>
          </cell>
          <cell r="G1095">
            <v>0</v>
          </cell>
          <cell r="H1095">
            <v>1500</v>
          </cell>
          <cell r="J1095">
            <v>6</v>
          </cell>
        </row>
        <row r="1096">
          <cell r="B1096">
            <v>2</v>
          </cell>
          <cell r="C1096" t="str">
            <v>GAS</v>
          </cell>
          <cell r="D1096" t="str">
            <v>25</v>
          </cell>
          <cell r="E1096">
            <v>338</v>
          </cell>
          <cell r="G1096">
            <v>9182</v>
          </cell>
          <cell r="H1096">
            <v>4378.04</v>
          </cell>
          <cell r="J1096">
            <v>17</v>
          </cell>
        </row>
        <row r="1097">
          <cell r="B1097">
            <v>2</v>
          </cell>
          <cell r="C1097" t="str">
            <v>GAS</v>
          </cell>
          <cell r="D1097" t="str">
            <v>25</v>
          </cell>
          <cell r="E1097">
            <v>338</v>
          </cell>
          <cell r="G1097">
            <v>0</v>
          </cell>
          <cell r="H1097">
            <v>8000</v>
          </cell>
          <cell r="J1097">
            <v>32</v>
          </cell>
        </row>
        <row r="1098">
          <cell r="B1098">
            <v>2</v>
          </cell>
          <cell r="C1098" t="str">
            <v>GAS</v>
          </cell>
          <cell r="D1098" t="str">
            <v>39</v>
          </cell>
          <cell r="E1098">
            <v>338</v>
          </cell>
          <cell r="G1098">
            <v>0</v>
          </cell>
          <cell r="H1098">
            <v>1350</v>
          </cell>
          <cell r="J1098">
            <v>2</v>
          </cell>
        </row>
        <row r="1099">
          <cell r="B1099">
            <v>2</v>
          </cell>
          <cell r="C1099" t="str">
            <v>GAS</v>
          </cell>
          <cell r="D1099" t="str">
            <v>39</v>
          </cell>
          <cell r="E1099">
            <v>338</v>
          </cell>
          <cell r="G1099">
            <v>0</v>
          </cell>
          <cell r="H1099">
            <v>357.41</v>
          </cell>
          <cell r="J1099">
            <v>2</v>
          </cell>
        </row>
        <row r="1100">
          <cell r="B1100">
            <v>3</v>
          </cell>
          <cell r="C1100" t="str">
            <v>GAS</v>
          </cell>
          <cell r="D1100" t="str">
            <v>15</v>
          </cell>
          <cell r="E1100">
            <v>338</v>
          </cell>
          <cell r="G1100">
            <v>89655</v>
          </cell>
          <cell r="H1100">
            <v>3419.5</v>
          </cell>
          <cell r="J1100">
            <v>6</v>
          </cell>
        </row>
        <row r="1101">
          <cell r="B1101">
            <v>3</v>
          </cell>
          <cell r="C1101" t="str">
            <v>GAS</v>
          </cell>
          <cell r="D1101" t="str">
            <v>15</v>
          </cell>
          <cell r="E1101">
            <v>338</v>
          </cell>
          <cell r="G1101">
            <v>0</v>
          </cell>
          <cell r="H1101">
            <v>2000</v>
          </cell>
          <cell r="J1101">
            <v>8</v>
          </cell>
        </row>
        <row r="1102">
          <cell r="B1102">
            <v>3</v>
          </cell>
          <cell r="C1102" t="str">
            <v>GAS</v>
          </cell>
          <cell r="D1102" t="str">
            <v>25</v>
          </cell>
          <cell r="E1102">
            <v>338</v>
          </cell>
          <cell r="G1102">
            <v>11988</v>
          </cell>
          <cell r="H1102">
            <v>4764.99</v>
          </cell>
          <cell r="J1102">
            <v>17</v>
          </cell>
        </row>
        <row r="1103">
          <cell r="B1103">
            <v>3</v>
          </cell>
          <cell r="C1103" t="str">
            <v>GAS</v>
          </cell>
          <cell r="D1103" t="str">
            <v>25</v>
          </cell>
          <cell r="E1103">
            <v>338</v>
          </cell>
          <cell r="G1103">
            <v>0</v>
          </cell>
          <cell r="H1103">
            <v>8250</v>
          </cell>
          <cell r="J1103">
            <v>33</v>
          </cell>
        </row>
        <row r="1104">
          <cell r="B1104">
            <v>3</v>
          </cell>
          <cell r="C1104" t="str">
            <v>GAS</v>
          </cell>
          <cell r="D1104" t="str">
            <v>39</v>
          </cell>
          <cell r="E1104">
            <v>338</v>
          </cell>
          <cell r="G1104">
            <v>0</v>
          </cell>
          <cell r="H1104">
            <v>1425</v>
          </cell>
          <cell r="J1104">
            <v>2</v>
          </cell>
        </row>
        <row r="1105">
          <cell r="B1105">
            <v>3</v>
          </cell>
          <cell r="C1105" t="str">
            <v>GAS</v>
          </cell>
          <cell r="D1105" t="str">
            <v>39</v>
          </cell>
          <cell r="E1105">
            <v>338</v>
          </cell>
          <cell r="G1105">
            <v>0</v>
          </cell>
          <cell r="H1105">
            <v>317.05</v>
          </cell>
          <cell r="J1105">
            <v>2</v>
          </cell>
        </row>
        <row r="1106">
          <cell r="B1106">
            <v>4</v>
          </cell>
          <cell r="C1106" t="str">
            <v>GAS</v>
          </cell>
          <cell r="D1106" t="str">
            <v>15</v>
          </cell>
          <cell r="E1106">
            <v>338</v>
          </cell>
          <cell r="G1106">
            <v>118058</v>
          </cell>
          <cell r="H1106">
            <v>3639.23</v>
          </cell>
          <cell r="J1106">
            <v>5</v>
          </cell>
        </row>
        <row r="1107">
          <cell r="B1107">
            <v>4</v>
          </cell>
          <cell r="C1107" t="str">
            <v>GAS</v>
          </cell>
          <cell r="D1107" t="str">
            <v>15</v>
          </cell>
          <cell r="E1107">
            <v>338</v>
          </cell>
          <cell r="G1107">
            <v>0</v>
          </cell>
          <cell r="H1107">
            <v>1750</v>
          </cell>
          <cell r="J1107">
            <v>7</v>
          </cell>
        </row>
        <row r="1108">
          <cell r="B1108">
            <v>4</v>
          </cell>
          <cell r="C1108" t="str">
            <v>GAS</v>
          </cell>
          <cell r="D1108" t="str">
            <v>25</v>
          </cell>
          <cell r="E1108">
            <v>338</v>
          </cell>
          <cell r="G1108">
            <v>11784</v>
          </cell>
          <cell r="H1108">
            <v>4582.07</v>
          </cell>
          <cell r="J1108">
            <v>18</v>
          </cell>
        </row>
        <row r="1109">
          <cell r="B1109">
            <v>4</v>
          </cell>
          <cell r="C1109" t="str">
            <v>GAS</v>
          </cell>
          <cell r="D1109" t="str">
            <v>25</v>
          </cell>
          <cell r="E1109">
            <v>338</v>
          </cell>
          <cell r="G1109">
            <v>0</v>
          </cell>
          <cell r="H1109">
            <v>8250</v>
          </cell>
          <cell r="J1109">
            <v>33</v>
          </cell>
        </row>
        <row r="1110">
          <cell r="B1110">
            <v>4</v>
          </cell>
          <cell r="C1110" t="str">
            <v>GAS</v>
          </cell>
          <cell r="D1110" t="str">
            <v>39</v>
          </cell>
          <cell r="E1110">
            <v>338</v>
          </cell>
          <cell r="G1110">
            <v>0</v>
          </cell>
          <cell r="H1110">
            <v>1400</v>
          </cell>
          <cell r="J1110">
            <v>2</v>
          </cell>
        </row>
        <row r="1111">
          <cell r="B1111">
            <v>4</v>
          </cell>
          <cell r="C1111" t="str">
            <v>GAS</v>
          </cell>
          <cell r="D1111" t="str">
            <v>39</v>
          </cell>
          <cell r="E1111">
            <v>338</v>
          </cell>
          <cell r="G1111">
            <v>0</v>
          </cell>
          <cell r="H1111">
            <v>265.27999999999997</v>
          </cell>
          <cell r="J1111">
            <v>2</v>
          </cell>
        </row>
        <row r="1112">
          <cell r="B1112">
            <v>5</v>
          </cell>
          <cell r="C1112" t="str">
            <v>GAS</v>
          </cell>
          <cell r="D1112" t="str">
            <v>15</v>
          </cell>
          <cell r="E1112">
            <v>338</v>
          </cell>
          <cell r="G1112">
            <v>0</v>
          </cell>
          <cell r="H1112">
            <v>1900</v>
          </cell>
          <cell r="J1112">
            <v>5</v>
          </cell>
        </row>
        <row r="1113">
          <cell r="B1113">
            <v>5</v>
          </cell>
          <cell r="C1113" t="str">
            <v>GAS</v>
          </cell>
          <cell r="D1113" t="str">
            <v>15</v>
          </cell>
          <cell r="E1113">
            <v>338</v>
          </cell>
          <cell r="G1113">
            <v>0</v>
          </cell>
          <cell r="H1113">
            <v>1750</v>
          </cell>
          <cell r="J1113">
            <v>7</v>
          </cell>
        </row>
        <row r="1114">
          <cell r="B1114">
            <v>5</v>
          </cell>
          <cell r="C1114" t="str">
            <v>GAS</v>
          </cell>
          <cell r="D1114" t="str">
            <v>25</v>
          </cell>
          <cell r="E1114">
            <v>338</v>
          </cell>
          <cell r="G1114">
            <v>2453</v>
          </cell>
          <cell r="H1114">
            <v>3966.02</v>
          </cell>
          <cell r="J1114">
            <v>17</v>
          </cell>
        </row>
        <row r="1115">
          <cell r="B1115">
            <v>5</v>
          </cell>
          <cell r="C1115" t="str">
            <v>GAS</v>
          </cell>
          <cell r="D1115" t="str">
            <v>25</v>
          </cell>
          <cell r="E1115">
            <v>338</v>
          </cell>
          <cell r="G1115">
            <v>0</v>
          </cell>
          <cell r="H1115">
            <v>8250</v>
          </cell>
          <cell r="J1115">
            <v>33</v>
          </cell>
        </row>
        <row r="1116">
          <cell r="B1116">
            <v>5</v>
          </cell>
          <cell r="C1116" t="str">
            <v>GAS</v>
          </cell>
          <cell r="D1116" t="str">
            <v>39</v>
          </cell>
          <cell r="E1116">
            <v>338</v>
          </cell>
          <cell r="G1116">
            <v>0</v>
          </cell>
          <cell r="H1116">
            <v>1400</v>
          </cell>
          <cell r="J1116">
            <v>2</v>
          </cell>
        </row>
        <row r="1117">
          <cell r="B1117">
            <v>5</v>
          </cell>
          <cell r="C1117" t="str">
            <v>GAS</v>
          </cell>
          <cell r="D1117" t="str">
            <v>39</v>
          </cell>
          <cell r="E1117">
            <v>338</v>
          </cell>
          <cell r="G1117">
            <v>0</v>
          </cell>
          <cell r="H1117">
            <v>209.27</v>
          </cell>
          <cell r="J1117">
            <v>2</v>
          </cell>
        </row>
        <row r="1118">
          <cell r="B1118">
            <v>6</v>
          </cell>
          <cell r="C1118" t="str">
            <v>GAS</v>
          </cell>
          <cell r="D1118" t="str">
            <v>15</v>
          </cell>
          <cell r="E1118">
            <v>338</v>
          </cell>
          <cell r="G1118">
            <v>0</v>
          </cell>
          <cell r="H1118">
            <v>1900</v>
          </cell>
          <cell r="J1118">
            <v>5</v>
          </cell>
        </row>
        <row r="1119">
          <cell r="B1119">
            <v>6</v>
          </cell>
          <cell r="C1119" t="str">
            <v>GAS</v>
          </cell>
          <cell r="D1119" t="str">
            <v>15</v>
          </cell>
          <cell r="E1119">
            <v>338</v>
          </cell>
          <cell r="G1119">
            <v>0</v>
          </cell>
          <cell r="H1119">
            <v>1750</v>
          </cell>
          <cell r="J1119">
            <v>7</v>
          </cell>
        </row>
        <row r="1120">
          <cell r="B1120">
            <v>6</v>
          </cell>
          <cell r="C1120" t="str">
            <v>GAS</v>
          </cell>
          <cell r="D1120" t="str">
            <v>25</v>
          </cell>
          <cell r="E1120">
            <v>338</v>
          </cell>
          <cell r="G1120">
            <v>0</v>
          </cell>
          <cell r="H1120">
            <v>3976</v>
          </cell>
          <cell r="J1120">
            <v>18</v>
          </cell>
        </row>
        <row r="1121">
          <cell r="B1121">
            <v>6</v>
          </cell>
          <cell r="C1121" t="str">
            <v>GAS</v>
          </cell>
          <cell r="D1121" t="str">
            <v>25</v>
          </cell>
          <cell r="E1121">
            <v>338</v>
          </cell>
          <cell r="G1121">
            <v>0</v>
          </cell>
          <cell r="H1121">
            <v>7750</v>
          </cell>
          <cell r="J1121">
            <v>31</v>
          </cell>
        </row>
        <row r="1122">
          <cell r="B1122">
            <v>6</v>
          </cell>
          <cell r="C1122" t="str">
            <v>GAS</v>
          </cell>
          <cell r="D1122" t="str">
            <v>39</v>
          </cell>
          <cell r="E1122">
            <v>338</v>
          </cell>
          <cell r="G1122">
            <v>0</v>
          </cell>
          <cell r="H1122">
            <v>1350</v>
          </cell>
          <cell r="J1122">
            <v>2</v>
          </cell>
        </row>
        <row r="1123">
          <cell r="B1123">
            <v>6</v>
          </cell>
          <cell r="C1123" t="str">
            <v>GAS</v>
          </cell>
          <cell r="D1123" t="str">
            <v>39</v>
          </cell>
          <cell r="E1123">
            <v>338</v>
          </cell>
          <cell r="G1123">
            <v>0</v>
          </cell>
          <cell r="H1123">
            <v>147.43</v>
          </cell>
          <cell r="J1123">
            <v>2</v>
          </cell>
        </row>
        <row r="1124">
          <cell r="B1124">
            <v>7</v>
          </cell>
          <cell r="C1124" t="str">
            <v>GAS</v>
          </cell>
          <cell r="D1124" t="str">
            <v>15</v>
          </cell>
          <cell r="E1124">
            <v>338</v>
          </cell>
          <cell r="G1124">
            <v>85307</v>
          </cell>
          <cell r="H1124">
            <v>3325.5</v>
          </cell>
          <cell r="J1124">
            <v>5</v>
          </cell>
        </row>
        <row r="1125">
          <cell r="B1125">
            <v>7</v>
          </cell>
          <cell r="C1125" t="str">
            <v>GAS</v>
          </cell>
          <cell r="D1125" t="str">
            <v>15</v>
          </cell>
          <cell r="E1125">
            <v>338</v>
          </cell>
          <cell r="G1125">
            <v>0</v>
          </cell>
          <cell r="H1125">
            <v>1750</v>
          </cell>
          <cell r="J1125">
            <v>7</v>
          </cell>
        </row>
        <row r="1126">
          <cell r="B1126">
            <v>7</v>
          </cell>
          <cell r="C1126" t="str">
            <v>GAS</v>
          </cell>
          <cell r="D1126" t="str">
            <v>25</v>
          </cell>
          <cell r="E1126">
            <v>338</v>
          </cell>
          <cell r="G1126">
            <v>10754</v>
          </cell>
          <cell r="H1126">
            <v>4120.1400000000003</v>
          </cell>
          <cell r="J1126">
            <v>16</v>
          </cell>
        </row>
        <row r="1127">
          <cell r="B1127">
            <v>7</v>
          </cell>
          <cell r="C1127" t="str">
            <v>GAS</v>
          </cell>
          <cell r="D1127" t="str">
            <v>25</v>
          </cell>
          <cell r="E1127">
            <v>338</v>
          </cell>
          <cell r="G1127">
            <v>0</v>
          </cell>
          <cell r="H1127">
            <v>8250</v>
          </cell>
          <cell r="J1127">
            <v>33</v>
          </cell>
        </row>
        <row r="1128">
          <cell r="B1128">
            <v>7</v>
          </cell>
          <cell r="C1128" t="str">
            <v>GAS</v>
          </cell>
          <cell r="D1128" t="str">
            <v>39</v>
          </cell>
          <cell r="E1128">
            <v>338</v>
          </cell>
          <cell r="G1128">
            <v>0</v>
          </cell>
          <cell r="H1128">
            <v>1400</v>
          </cell>
          <cell r="J1128">
            <v>2</v>
          </cell>
        </row>
        <row r="1129">
          <cell r="B1129">
            <v>7</v>
          </cell>
          <cell r="C1129" t="str">
            <v>GAS</v>
          </cell>
          <cell r="D1129" t="str">
            <v>39</v>
          </cell>
          <cell r="E1129">
            <v>338</v>
          </cell>
          <cell r="G1129">
            <v>0</v>
          </cell>
          <cell r="H1129">
            <v>142.97</v>
          </cell>
          <cell r="J1129">
            <v>2</v>
          </cell>
        </row>
        <row r="1130">
          <cell r="B1130">
            <v>8</v>
          </cell>
          <cell r="C1130" t="str">
            <v>GAS</v>
          </cell>
          <cell r="D1130" t="str">
            <v>15</v>
          </cell>
          <cell r="E1130">
            <v>338</v>
          </cell>
          <cell r="G1130">
            <v>1218</v>
          </cell>
          <cell r="H1130">
            <v>1998.51</v>
          </cell>
          <cell r="J1130">
            <v>5</v>
          </cell>
        </row>
        <row r="1131">
          <cell r="B1131">
            <v>8</v>
          </cell>
          <cell r="C1131" t="str">
            <v>GAS</v>
          </cell>
          <cell r="D1131" t="str">
            <v>15</v>
          </cell>
          <cell r="E1131">
            <v>338</v>
          </cell>
          <cell r="G1131">
            <v>0</v>
          </cell>
          <cell r="H1131">
            <v>1750</v>
          </cell>
          <cell r="J1131">
            <v>7</v>
          </cell>
        </row>
        <row r="1132">
          <cell r="B1132">
            <v>8</v>
          </cell>
          <cell r="C1132" t="str">
            <v>GAS</v>
          </cell>
          <cell r="D1132" t="str">
            <v>25</v>
          </cell>
          <cell r="E1132">
            <v>338</v>
          </cell>
          <cell r="G1132">
            <v>1333</v>
          </cell>
          <cell r="H1132">
            <v>3377.3</v>
          </cell>
          <cell r="J1132">
            <v>15</v>
          </cell>
        </row>
        <row r="1133">
          <cell r="B1133">
            <v>8</v>
          </cell>
          <cell r="C1133" t="str">
            <v>GAS</v>
          </cell>
          <cell r="D1133" t="str">
            <v>25</v>
          </cell>
          <cell r="E1133">
            <v>338</v>
          </cell>
          <cell r="G1133">
            <v>0</v>
          </cell>
          <cell r="H1133">
            <v>8250</v>
          </cell>
          <cell r="J1133">
            <v>33</v>
          </cell>
        </row>
        <row r="1134">
          <cell r="B1134">
            <v>8</v>
          </cell>
          <cell r="C1134" t="str">
            <v>GAS</v>
          </cell>
          <cell r="D1134" t="str">
            <v>39</v>
          </cell>
          <cell r="E1134">
            <v>338</v>
          </cell>
          <cell r="G1134">
            <v>0</v>
          </cell>
          <cell r="H1134">
            <v>1400</v>
          </cell>
          <cell r="J1134">
            <v>2</v>
          </cell>
        </row>
        <row r="1135">
          <cell r="B1135">
            <v>8</v>
          </cell>
          <cell r="C1135" t="str">
            <v>GAS</v>
          </cell>
          <cell r="D1135" t="str">
            <v>39</v>
          </cell>
          <cell r="E1135">
            <v>338</v>
          </cell>
          <cell r="G1135">
            <v>0</v>
          </cell>
          <cell r="H1135">
            <v>135.91999999999999</v>
          </cell>
          <cell r="J1135">
            <v>2</v>
          </cell>
        </row>
        <row r="1136">
          <cell r="B1136">
            <v>9</v>
          </cell>
          <cell r="C1136" t="str">
            <v>GAS</v>
          </cell>
          <cell r="D1136" t="str">
            <v>15</v>
          </cell>
          <cell r="E1136">
            <v>338</v>
          </cell>
          <cell r="G1136">
            <v>0</v>
          </cell>
          <cell r="H1136">
            <v>1920</v>
          </cell>
          <cell r="J1136">
            <v>5</v>
          </cell>
        </row>
        <row r="1137">
          <cell r="B1137">
            <v>9</v>
          </cell>
          <cell r="C1137" t="str">
            <v>GAS</v>
          </cell>
          <cell r="D1137" t="str">
            <v>15</v>
          </cell>
          <cell r="E1137">
            <v>338</v>
          </cell>
          <cell r="G1137">
            <v>0</v>
          </cell>
          <cell r="H1137">
            <v>1750</v>
          </cell>
          <cell r="J1137">
            <v>7</v>
          </cell>
        </row>
        <row r="1138">
          <cell r="B1138">
            <v>9</v>
          </cell>
          <cell r="C1138" t="str">
            <v>GAS</v>
          </cell>
          <cell r="D1138" t="str">
            <v>25</v>
          </cell>
          <cell r="E1138">
            <v>338</v>
          </cell>
          <cell r="G1138">
            <v>17036</v>
          </cell>
          <cell r="H1138">
            <v>4216.3</v>
          </cell>
          <cell r="J1138">
            <v>15</v>
          </cell>
        </row>
        <row r="1139">
          <cell r="B1139">
            <v>9</v>
          </cell>
          <cell r="C1139" t="str">
            <v>GAS</v>
          </cell>
          <cell r="D1139" t="str">
            <v>25</v>
          </cell>
          <cell r="E1139">
            <v>338</v>
          </cell>
          <cell r="G1139">
            <v>0</v>
          </cell>
          <cell r="H1139">
            <v>8000</v>
          </cell>
          <cell r="J1139">
            <v>32</v>
          </cell>
        </row>
        <row r="1140">
          <cell r="B1140">
            <v>9</v>
          </cell>
          <cell r="C1140" t="str">
            <v>GAS</v>
          </cell>
          <cell r="D1140" t="str">
            <v>39</v>
          </cell>
          <cell r="E1140">
            <v>338</v>
          </cell>
          <cell r="G1140">
            <v>0</v>
          </cell>
          <cell r="H1140">
            <v>1400</v>
          </cell>
          <cell r="J1140">
            <v>2</v>
          </cell>
        </row>
        <row r="1141">
          <cell r="B1141">
            <v>9</v>
          </cell>
          <cell r="C1141" t="str">
            <v>GAS</v>
          </cell>
          <cell r="D1141" t="str">
            <v>39</v>
          </cell>
          <cell r="E1141">
            <v>338</v>
          </cell>
          <cell r="G1141">
            <v>0</v>
          </cell>
          <cell r="H1141">
            <v>147.29</v>
          </cell>
          <cell r="J1141">
            <v>2</v>
          </cell>
        </row>
        <row r="1142">
          <cell r="B1142">
            <v>10</v>
          </cell>
          <cell r="C1142" t="str">
            <v>GAS</v>
          </cell>
          <cell r="D1142" t="str">
            <v>15</v>
          </cell>
          <cell r="E1142">
            <v>338</v>
          </cell>
          <cell r="G1142">
            <v>59229</v>
          </cell>
          <cell r="H1142">
            <v>2441.23</v>
          </cell>
          <cell r="J1142">
            <v>6</v>
          </cell>
        </row>
        <row r="1143">
          <cell r="B1143">
            <v>10</v>
          </cell>
          <cell r="C1143" t="str">
            <v>GAS</v>
          </cell>
          <cell r="D1143" t="str">
            <v>15</v>
          </cell>
          <cell r="E1143">
            <v>338</v>
          </cell>
          <cell r="G1143">
            <v>0</v>
          </cell>
          <cell r="H1143">
            <v>1500</v>
          </cell>
          <cell r="J1143">
            <v>6</v>
          </cell>
        </row>
        <row r="1144">
          <cell r="B1144">
            <v>10</v>
          </cell>
          <cell r="C1144" t="str">
            <v>GAS</v>
          </cell>
          <cell r="D1144" t="str">
            <v>25</v>
          </cell>
          <cell r="E1144">
            <v>338</v>
          </cell>
          <cell r="G1144">
            <v>17248</v>
          </cell>
          <cell r="H1144">
            <v>4682.4799999999996</v>
          </cell>
          <cell r="J1144">
            <v>20</v>
          </cell>
        </row>
        <row r="1145">
          <cell r="B1145">
            <v>10</v>
          </cell>
          <cell r="C1145" t="str">
            <v>GAS</v>
          </cell>
          <cell r="D1145" t="str">
            <v>25</v>
          </cell>
          <cell r="E1145">
            <v>338</v>
          </cell>
          <cell r="G1145">
            <v>0</v>
          </cell>
          <cell r="H1145">
            <v>7000</v>
          </cell>
          <cell r="J1145">
            <v>28</v>
          </cell>
        </row>
        <row r="1146">
          <cell r="B1146">
            <v>10</v>
          </cell>
          <cell r="C1146" t="str">
            <v>GAS</v>
          </cell>
          <cell r="D1146" t="str">
            <v>39</v>
          </cell>
          <cell r="E1146">
            <v>338</v>
          </cell>
          <cell r="G1146">
            <v>0</v>
          </cell>
          <cell r="H1146">
            <v>1250</v>
          </cell>
          <cell r="J1146">
            <v>2</v>
          </cell>
        </row>
        <row r="1147">
          <cell r="B1147">
            <v>10</v>
          </cell>
          <cell r="C1147" t="str">
            <v>GAS</v>
          </cell>
          <cell r="D1147" t="str">
            <v>39</v>
          </cell>
          <cell r="E1147">
            <v>338</v>
          </cell>
          <cell r="G1147">
            <v>0</v>
          </cell>
          <cell r="H1147">
            <v>139.68</v>
          </cell>
          <cell r="J1147">
            <v>2</v>
          </cell>
        </row>
        <row r="1148">
          <cell r="B1148">
            <v>11</v>
          </cell>
          <cell r="C1148" t="str">
            <v>GAS</v>
          </cell>
          <cell r="D1148" t="str">
            <v>15</v>
          </cell>
          <cell r="E1148">
            <v>338</v>
          </cell>
          <cell r="G1148">
            <v>80772</v>
          </cell>
          <cell r="H1148">
            <v>2867.21</v>
          </cell>
          <cell r="J1148">
            <v>7</v>
          </cell>
        </row>
        <row r="1149">
          <cell r="B1149">
            <v>11</v>
          </cell>
          <cell r="C1149" t="str">
            <v>GAS</v>
          </cell>
          <cell r="D1149" t="str">
            <v>15</v>
          </cell>
          <cell r="E1149">
            <v>338</v>
          </cell>
          <cell r="G1149">
            <v>0</v>
          </cell>
          <cell r="H1149">
            <v>1500</v>
          </cell>
          <cell r="J1149">
            <v>6</v>
          </cell>
        </row>
        <row r="1150">
          <cell r="B1150">
            <v>11</v>
          </cell>
          <cell r="C1150" t="str">
            <v>GAS</v>
          </cell>
          <cell r="D1150" t="str">
            <v>25</v>
          </cell>
          <cell r="E1150">
            <v>338</v>
          </cell>
          <cell r="G1150">
            <v>20380</v>
          </cell>
          <cell r="H1150">
            <v>5673.55</v>
          </cell>
          <cell r="J1150">
            <v>19</v>
          </cell>
        </row>
        <row r="1151">
          <cell r="B1151">
            <v>11</v>
          </cell>
          <cell r="C1151" t="str">
            <v>GAS</v>
          </cell>
          <cell r="D1151" t="str">
            <v>25</v>
          </cell>
          <cell r="E1151">
            <v>338</v>
          </cell>
          <cell r="G1151">
            <v>0</v>
          </cell>
          <cell r="H1151">
            <v>7250</v>
          </cell>
          <cell r="J1151">
            <v>30</v>
          </cell>
        </row>
        <row r="1152">
          <cell r="B1152">
            <v>11</v>
          </cell>
          <cell r="C1152" t="str">
            <v>GAS</v>
          </cell>
          <cell r="D1152" t="str">
            <v>39</v>
          </cell>
          <cell r="E1152">
            <v>338</v>
          </cell>
          <cell r="G1152">
            <v>0</v>
          </cell>
          <cell r="H1152">
            <v>1275</v>
          </cell>
          <cell r="J1152">
            <v>2</v>
          </cell>
        </row>
        <row r="1153">
          <cell r="B1153">
            <v>11</v>
          </cell>
          <cell r="C1153" t="str">
            <v>GAS</v>
          </cell>
          <cell r="D1153" t="str">
            <v>39</v>
          </cell>
          <cell r="E1153">
            <v>338</v>
          </cell>
          <cell r="G1153">
            <v>0</v>
          </cell>
          <cell r="H1153">
            <v>179.04</v>
          </cell>
          <cell r="J1153">
            <v>2</v>
          </cell>
        </row>
        <row r="1154">
          <cell r="B1154">
            <v>12</v>
          </cell>
          <cell r="C1154" t="str">
            <v>GAS</v>
          </cell>
          <cell r="D1154" t="str">
            <v>15</v>
          </cell>
          <cell r="E1154">
            <v>338</v>
          </cell>
          <cell r="G1154">
            <v>51942</v>
          </cell>
          <cell r="H1154">
            <v>2898.65</v>
          </cell>
          <cell r="J1154">
            <v>7</v>
          </cell>
        </row>
        <row r="1155">
          <cell r="B1155">
            <v>12</v>
          </cell>
          <cell r="C1155" t="str">
            <v>GAS</v>
          </cell>
          <cell r="D1155" t="str">
            <v>15</v>
          </cell>
          <cell r="E1155">
            <v>338</v>
          </cell>
          <cell r="G1155">
            <v>0</v>
          </cell>
          <cell r="H1155">
            <v>1500</v>
          </cell>
          <cell r="J1155">
            <v>6</v>
          </cell>
        </row>
        <row r="1156">
          <cell r="B1156">
            <v>12</v>
          </cell>
          <cell r="C1156" t="str">
            <v>GAS</v>
          </cell>
          <cell r="D1156" t="str">
            <v>25</v>
          </cell>
          <cell r="E1156">
            <v>338</v>
          </cell>
          <cell r="G1156">
            <v>17926</v>
          </cell>
          <cell r="H1156">
            <v>5455.65</v>
          </cell>
          <cell r="J1156">
            <v>18</v>
          </cell>
        </row>
        <row r="1157">
          <cell r="B1157">
            <v>12</v>
          </cell>
          <cell r="C1157" t="str">
            <v>GAS</v>
          </cell>
          <cell r="D1157" t="str">
            <v>25</v>
          </cell>
          <cell r="E1157">
            <v>338</v>
          </cell>
          <cell r="G1157">
            <v>0</v>
          </cell>
          <cell r="H1157">
            <v>8000</v>
          </cell>
          <cell r="J1157">
            <v>32</v>
          </cell>
        </row>
        <row r="1158">
          <cell r="B1158">
            <v>12</v>
          </cell>
          <cell r="C1158" t="str">
            <v>GAS</v>
          </cell>
          <cell r="D1158" t="str">
            <v>39</v>
          </cell>
          <cell r="E1158">
            <v>338</v>
          </cell>
          <cell r="G1158">
            <v>0</v>
          </cell>
          <cell r="H1158">
            <v>1350</v>
          </cell>
          <cell r="J1158">
            <v>2</v>
          </cell>
        </row>
        <row r="1159">
          <cell r="B1159">
            <v>12</v>
          </cell>
          <cell r="C1159" t="str">
            <v>GAS</v>
          </cell>
          <cell r="D1159" t="str">
            <v>39</v>
          </cell>
          <cell r="E1159">
            <v>338</v>
          </cell>
          <cell r="G1159">
            <v>0</v>
          </cell>
          <cell r="H1159">
            <v>235.43</v>
          </cell>
          <cell r="J1159">
            <v>2</v>
          </cell>
        </row>
        <row r="1160">
          <cell r="B1160">
            <v>1</v>
          </cell>
          <cell r="C1160" t="str">
            <v>GAS</v>
          </cell>
          <cell r="D1160" t="str">
            <v>24</v>
          </cell>
          <cell r="E1160">
            <v>342</v>
          </cell>
          <cell r="G1160">
            <v>400000</v>
          </cell>
          <cell r="H1160">
            <v>200125</v>
          </cell>
          <cell r="J1160">
            <v>5</v>
          </cell>
        </row>
        <row r="1161">
          <cell r="B1161">
            <v>1</v>
          </cell>
          <cell r="C1161" t="str">
            <v>GAS</v>
          </cell>
          <cell r="D1161" t="str">
            <v>24</v>
          </cell>
          <cell r="E1161">
            <v>342</v>
          </cell>
          <cell r="G1161">
            <v>0</v>
          </cell>
          <cell r="H1161">
            <v>0</v>
          </cell>
          <cell r="J1161">
            <v>5</v>
          </cell>
        </row>
        <row r="1162">
          <cell r="B1162">
            <v>1</v>
          </cell>
          <cell r="C1162" t="str">
            <v>GAS</v>
          </cell>
          <cell r="D1162" t="str">
            <v>24</v>
          </cell>
          <cell r="E1162">
            <v>342</v>
          </cell>
          <cell r="G1162">
            <v>16000000</v>
          </cell>
          <cell r="H1162">
            <v>240000</v>
          </cell>
          <cell r="J1162">
            <v>5</v>
          </cell>
        </row>
        <row r="1163">
          <cell r="B1163">
            <v>1</v>
          </cell>
          <cell r="C1163" t="str">
            <v>GAS</v>
          </cell>
          <cell r="D1163" t="str">
            <v>24</v>
          </cell>
          <cell r="E1163">
            <v>342</v>
          </cell>
          <cell r="G1163">
            <v>0</v>
          </cell>
          <cell r="H1163">
            <v>0</v>
          </cell>
          <cell r="J1163">
            <v>5</v>
          </cell>
        </row>
        <row r="1164">
          <cell r="B1164">
            <v>1</v>
          </cell>
          <cell r="C1164" t="str">
            <v>GAS</v>
          </cell>
          <cell r="D1164" t="str">
            <v>24</v>
          </cell>
          <cell r="E1164">
            <v>342</v>
          </cell>
          <cell r="G1164">
            <v>0</v>
          </cell>
          <cell r="H1164">
            <v>0</v>
          </cell>
          <cell r="J1164">
            <v>5</v>
          </cell>
        </row>
        <row r="1165">
          <cell r="B1165">
            <v>2</v>
          </cell>
          <cell r="C1165" t="str">
            <v>GAS</v>
          </cell>
          <cell r="D1165" t="str">
            <v>24</v>
          </cell>
          <cell r="E1165">
            <v>342</v>
          </cell>
          <cell r="G1165">
            <v>400000</v>
          </cell>
          <cell r="H1165">
            <v>200125</v>
          </cell>
          <cell r="J1165">
            <v>5</v>
          </cell>
        </row>
        <row r="1166">
          <cell r="B1166">
            <v>2</v>
          </cell>
          <cell r="C1166" t="str">
            <v>GAS</v>
          </cell>
          <cell r="D1166" t="str">
            <v>24</v>
          </cell>
          <cell r="E1166">
            <v>342</v>
          </cell>
          <cell r="G1166">
            <v>2000000</v>
          </cell>
          <cell r="H1166">
            <v>30000</v>
          </cell>
          <cell r="J1166">
            <v>5</v>
          </cell>
        </row>
        <row r="1167">
          <cell r="B1167">
            <v>2</v>
          </cell>
          <cell r="C1167" t="str">
            <v>GAS</v>
          </cell>
          <cell r="D1167" t="str">
            <v>24</v>
          </cell>
          <cell r="E1167">
            <v>342</v>
          </cell>
          <cell r="G1167">
            <v>20400000</v>
          </cell>
          <cell r="H1167">
            <v>306000</v>
          </cell>
          <cell r="J1167">
            <v>5</v>
          </cell>
        </row>
        <row r="1168">
          <cell r="B1168">
            <v>2</v>
          </cell>
          <cell r="C1168" t="str">
            <v>GAS</v>
          </cell>
          <cell r="D1168" t="str">
            <v>24</v>
          </cell>
          <cell r="E1168">
            <v>342</v>
          </cell>
          <cell r="G1168">
            <v>0</v>
          </cell>
          <cell r="H1168">
            <v>0</v>
          </cell>
          <cell r="J1168">
            <v>5</v>
          </cell>
        </row>
        <row r="1169">
          <cell r="B1169">
            <v>2</v>
          </cell>
          <cell r="C1169" t="str">
            <v>GAS</v>
          </cell>
          <cell r="D1169" t="str">
            <v>24</v>
          </cell>
          <cell r="E1169">
            <v>342</v>
          </cell>
          <cell r="G1169">
            <v>0</v>
          </cell>
          <cell r="H1169">
            <v>0</v>
          </cell>
          <cell r="J1169">
            <v>5</v>
          </cell>
        </row>
        <row r="1170">
          <cell r="B1170">
            <v>3</v>
          </cell>
          <cell r="C1170" t="str">
            <v>GAS</v>
          </cell>
          <cell r="D1170" t="str">
            <v>24</v>
          </cell>
          <cell r="E1170">
            <v>342</v>
          </cell>
          <cell r="G1170">
            <v>400000</v>
          </cell>
          <cell r="H1170">
            <v>200125</v>
          </cell>
          <cell r="J1170">
            <v>5</v>
          </cell>
        </row>
        <row r="1171">
          <cell r="B1171">
            <v>3</v>
          </cell>
          <cell r="C1171" t="str">
            <v>GAS</v>
          </cell>
          <cell r="D1171" t="str">
            <v>24</v>
          </cell>
          <cell r="E1171">
            <v>342</v>
          </cell>
          <cell r="G1171">
            <v>0</v>
          </cell>
          <cell r="H1171">
            <v>0</v>
          </cell>
          <cell r="J1171">
            <v>5</v>
          </cell>
        </row>
        <row r="1172">
          <cell r="B1172">
            <v>3</v>
          </cell>
          <cell r="C1172" t="str">
            <v>GAS</v>
          </cell>
          <cell r="D1172" t="str">
            <v>24</v>
          </cell>
          <cell r="E1172">
            <v>342</v>
          </cell>
          <cell r="G1172">
            <v>0</v>
          </cell>
          <cell r="H1172">
            <v>0</v>
          </cell>
          <cell r="J1172">
            <v>5</v>
          </cell>
        </row>
        <row r="1173">
          <cell r="B1173">
            <v>3</v>
          </cell>
          <cell r="C1173" t="str">
            <v>GAS</v>
          </cell>
          <cell r="D1173" t="str">
            <v>24</v>
          </cell>
          <cell r="E1173">
            <v>342</v>
          </cell>
          <cell r="G1173">
            <v>0</v>
          </cell>
          <cell r="H1173">
            <v>0</v>
          </cell>
          <cell r="J1173">
            <v>5</v>
          </cell>
        </row>
        <row r="1174">
          <cell r="B1174">
            <v>3</v>
          </cell>
          <cell r="C1174" t="str">
            <v>GAS</v>
          </cell>
          <cell r="D1174" t="str">
            <v>24</v>
          </cell>
          <cell r="E1174">
            <v>342</v>
          </cell>
          <cell r="G1174">
            <v>0</v>
          </cell>
          <cell r="H1174">
            <v>0</v>
          </cell>
          <cell r="J1174">
            <v>5</v>
          </cell>
        </row>
        <row r="1175">
          <cell r="B1175">
            <v>6</v>
          </cell>
          <cell r="C1175" t="str">
            <v>GAS</v>
          </cell>
          <cell r="D1175" t="str">
            <v>24</v>
          </cell>
          <cell r="E1175">
            <v>342</v>
          </cell>
          <cell r="G1175">
            <v>400010</v>
          </cell>
          <cell r="H1175">
            <v>200155</v>
          </cell>
          <cell r="J1175">
            <v>28</v>
          </cell>
        </row>
        <row r="1176">
          <cell r="B1176">
            <v>6</v>
          </cell>
          <cell r="C1176" t="str">
            <v>GAS</v>
          </cell>
          <cell r="D1176" t="str">
            <v>24</v>
          </cell>
          <cell r="E1176">
            <v>342</v>
          </cell>
          <cell r="G1176">
            <v>12000000</v>
          </cell>
          <cell r="H1176">
            <v>840000</v>
          </cell>
          <cell r="J1176">
            <v>28</v>
          </cell>
        </row>
        <row r="1177">
          <cell r="B1177">
            <v>6</v>
          </cell>
          <cell r="C1177" t="str">
            <v>GAS</v>
          </cell>
          <cell r="D1177" t="str">
            <v>24</v>
          </cell>
          <cell r="E1177">
            <v>342</v>
          </cell>
          <cell r="G1177">
            <v>0</v>
          </cell>
          <cell r="H1177">
            <v>0</v>
          </cell>
          <cell r="J1177">
            <v>28</v>
          </cell>
        </row>
        <row r="1178">
          <cell r="B1178">
            <v>6</v>
          </cell>
          <cell r="C1178" t="str">
            <v>GAS</v>
          </cell>
          <cell r="D1178" t="str">
            <v>24</v>
          </cell>
          <cell r="E1178">
            <v>342</v>
          </cell>
          <cell r="G1178">
            <v>0</v>
          </cell>
          <cell r="H1178">
            <v>0</v>
          </cell>
          <cell r="J1178">
            <v>28</v>
          </cell>
        </row>
        <row r="1179">
          <cell r="B1179">
            <v>6</v>
          </cell>
          <cell r="C1179" t="str">
            <v>GAS</v>
          </cell>
          <cell r="D1179" t="str">
            <v>24</v>
          </cell>
          <cell r="E1179">
            <v>342</v>
          </cell>
          <cell r="G1179">
            <v>0</v>
          </cell>
          <cell r="H1179">
            <v>0</v>
          </cell>
          <cell r="J1179">
            <v>28</v>
          </cell>
        </row>
        <row r="1180">
          <cell r="B1180">
            <v>7</v>
          </cell>
          <cell r="C1180" t="str">
            <v>GAS</v>
          </cell>
          <cell r="D1180" t="str">
            <v>24</v>
          </cell>
          <cell r="E1180">
            <v>342</v>
          </cell>
          <cell r="G1180">
            <v>400010</v>
          </cell>
          <cell r="H1180">
            <v>200155</v>
          </cell>
          <cell r="J1180">
            <v>6</v>
          </cell>
        </row>
        <row r="1181">
          <cell r="B1181">
            <v>7</v>
          </cell>
          <cell r="C1181" t="str">
            <v>GAS</v>
          </cell>
          <cell r="D1181" t="str">
            <v>24</v>
          </cell>
          <cell r="E1181">
            <v>342</v>
          </cell>
          <cell r="G1181">
            <v>12400000</v>
          </cell>
          <cell r="H1181">
            <v>868000</v>
          </cell>
          <cell r="J1181">
            <v>6</v>
          </cell>
        </row>
        <row r="1182">
          <cell r="B1182">
            <v>7</v>
          </cell>
          <cell r="C1182" t="str">
            <v>GAS</v>
          </cell>
          <cell r="D1182" t="str">
            <v>24</v>
          </cell>
          <cell r="E1182">
            <v>342</v>
          </cell>
          <cell r="G1182">
            <v>0</v>
          </cell>
          <cell r="H1182">
            <v>0</v>
          </cell>
          <cell r="J1182">
            <v>6</v>
          </cell>
        </row>
        <row r="1183">
          <cell r="B1183">
            <v>7</v>
          </cell>
          <cell r="C1183" t="str">
            <v>GAS</v>
          </cell>
          <cell r="D1183" t="str">
            <v>24</v>
          </cell>
          <cell r="E1183">
            <v>342</v>
          </cell>
          <cell r="G1183">
            <v>0</v>
          </cell>
          <cell r="H1183">
            <v>0</v>
          </cell>
          <cell r="J1183">
            <v>6</v>
          </cell>
        </row>
        <row r="1184">
          <cell r="B1184">
            <v>7</v>
          </cell>
          <cell r="C1184" t="str">
            <v>GAS</v>
          </cell>
          <cell r="D1184" t="str">
            <v>24</v>
          </cell>
          <cell r="E1184">
            <v>342</v>
          </cell>
          <cell r="G1184">
            <v>0</v>
          </cell>
          <cell r="H1184">
            <v>0</v>
          </cell>
          <cell r="J1184">
            <v>6</v>
          </cell>
        </row>
        <row r="1185">
          <cell r="B1185">
            <v>8</v>
          </cell>
          <cell r="C1185" t="str">
            <v>GAS</v>
          </cell>
          <cell r="D1185" t="str">
            <v>24</v>
          </cell>
          <cell r="E1185">
            <v>342</v>
          </cell>
          <cell r="G1185">
            <v>400010</v>
          </cell>
          <cell r="H1185">
            <v>200155</v>
          </cell>
          <cell r="J1185">
            <v>6</v>
          </cell>
        </row>
        <row r="1186">
          <cell r="B1186">
            <v>8</v>
          </cell>
          <cell r="C1186" t="str">
            <v>GAS</v>
          </cell>
          <cell r="D1186" t="str">
            <v>24</v>
          </cell>
          <cell r="E1186">
            <v>342</v>
          </cell>
          <cell r="G1186">
            <v>15500000</v>
          </cell>
          <cell r="H1186">
            <v>1085000</v>
          </cell>
          <cell r="J1186">
            <v>6</v>
          </cell>
        </row>
        <row r="1187">
          <cell r="B1187">
            <v>8</v>
          </cell>
          <cell r="C1187" t="str">
            <v>GAS</v>
          </cell>
          <cell r="D1187" t="str">
            <v>24</v>
          </cell>
          <cell r="E1187">
            <v>342</v>
          </cell>
          <cell r="G1187">
            <v>0</v>
          </cell>
          <cell r="H1187">
            <v>0</v>
          </cell>
          <cell r="J1187">
            <v>6</v>
          </cell>
        </row>
        <row r="1188">
          <cell r="B1188">
            <v>8</v>
          </cell>
          <cell r="C1188" t="str">
            <v>GAS</v>
          </cell>
          <cell r="D1188" t="str">
            <v>24</v>
          </cell>
          <cell r="E1188">
            <v>342</v>
          </cell>
          <cell r="G1188">
            <v>0</v>
          </cell>
          <cell r="H1188">
            <v>0</v>
          </cell>
          <cell r="J1188">
            <v>6</v>
          </cell>
        </row>
        <row r="1189">
          <cell r="B1189">
            <v>8</v>
          </cell>
          <cell r="C1189" t="str">
            <v>GAS</v>
          </cell>
          <cell r="D1189" t="str">
            <v>24</v>
          </cell>
          <cell r="E1189">
            <v>342</v>
          </cell>
          <cell r="G1189">
            <v>0</v>
          </cell>
          <cell r="H1189">
            <v>0</v>
          </cell>
          <cell r="J1189">
            <v>6</v>
          </cell>
        </row>
        <row r="1190">
          <cell r="B1190">
            <v>9</v>
          </cell>
          <cell r="C1190" t="str">
            <v>GAS</v>
          </cell>
          <cell r="D1190" t="str">
            <v>24</v>
          </cell>
          <cell r="E1190">
            <v>342</v>
          </cell>
          <cell r="G1190">
            <v>400010</v>
          </cell>
          <cell r="H1190">
            <v>200155</v>
          </cell>
          <cell r="J1190">
            <v>6</v>
          </cell>
        </row>
        <row r="1191">
          <cell r="B1191">
            <v>9</v>
          </cell>
          <cell r="C1191" t="str">
            <v>GAS</v>
          </cell>
          <cell r="D1191" t="str">
            <v>24</v>
          </cell>
          <cell r="E1191">
            <v>342</v>
          </cell>
          <cell r="G1191">
            <v>101000</v>
          </cell>
          <cell r="H1191">
            <v>7070</v>
          </cell>
          <cell r="J1191">
            <v>6</v>
          </cell>
        </row>
        <row r="1192">
          <cell r="B1192">
            <v>9</v>
          </cell>
          <cell r="C1192" t="str">
            <v>GAS</v>
          </cell>
          <cell r="D1192" t="str">
            <v>24</v>
          </cell>
          <cell r="E1192">
            <v>342</v>
          </cell>
          <cell r="G1192">
            <v>0</v>
          </cell>
          <cell r="H1192">
            <v>0</v>
          </cell>
          <cell r="J1192">
            <v>6</v>
          </cell>
        </row>
        <row r="1193">
          <cell r="B1193">
            <v>9</v>
          </cell>
          <cell r="C1193" t="str">
            <v>GAS</v>
          </cell>
          <cell r="D1193" t="str">
            <v>24</v>
          </cell>
          <cell r="E1193">
            <v>342</v>
          </cell>
          <cell r="G1193">
            <v>0</v>
          </cell>
          <cell r="H1193">
            <v>0</v>
          </cell>
          <cell r="J1193">
            <v>6</v>
          </cell>
        </row>
        <row r="1194">
          <cell r="B1194">
            <v>9</v>
          </cell>
          <cell r="C1194" t="str">
            <v>GAS</v>
          </cell>
          <cell r="D1194" t="str">
            <v>24</v>
          </cell>
          <cell r="E1194">
            <v>342</v>
          </cell>
          <cell r="G1194">
            <v>0</v>
          </cell>
          <cell r="H1194">
            <v>0</v>
          </cell>
          <cell r="J1194">
            <v>6</v>
          </cell>
        </row>
        <row r="1195">
          <cell r="B1195">
            <v>10</v>
          </cell>
          <cell r="C1195" t="str">
            <v>GAS</v>
          </cell>
          <cell r="D1195" t="str">
            <v>24</v>
          </cell>
          <cell r="E1195">
            <v>342</v>
          </cell>
          <cell r="G1195">
            <v>400000</v>
          </cell>
          <cell r="H1195">
            <v>200125</v>
          </cell>
          <cell r="J1195">
            <v>5</v>
          </cell>
        </row>
        <row r="1196">
          <cell r="B1196">
            <v>10</v>
          </cell>
          <cell r="C1196" t="str">
            <v>GAS</v>
          </cell>
          <cell r="D1196" t="str">
            <v>24</v>
          </cell>
          <cell r="E1196">
            <v>342</v>
          </cell>
          <cell r="G1196">
            <v>0</v>
          </cell>
          <cell r="H1196">
            <v>0</v>
          </cell>
          <cell r="J1196">
            <v>5</v>
          </cell>
        </row>
        <row r="1197">
          <cell r="B1197">
            <v>10</v>
          </cell>
          <cell r="C1197" t="str">
            <v>GAS</v>
          </cell>
          <cell r="D1197" t="str">
            <v>24</v>
          </cell>
          <cell r="E1197">
            <v>342</v>
          </cell>
          <cell r="G1197">
            <v>0</v>
          </cell>
          <cell r="H1197">
            <v>0</v>
          </cell>
          <cell r="J1197">
            <v>5</v>
          </cell>
        </row>
        <row r="1198">
          <cell r="B1198">
            <v>10</v>
          </cell>
          <cell r="C1198" t="str">
            <v>GAS</v>
          </cell>
          <cell r="D1198" t="str">
            <v>24</v>
          </cell>
          <cell r="E1198">
            <v>342</v>
          </cell>
          <cell r="G1198">
            <v>0</v>
          </cell>
          <cell r="H1198">
            <v>0</v>
          </cell>
          <cell r="J1198">
            <v>5</v>
          </cell>
        </row>
        <row r="1199">
          <cell r="B1199">
            <v>10</v>
          </cell>
          <cell r="C1199" t="str">
            <v>GAS</v>
          </cell>
          <cell r="D1199" t="str">
            <v>24</v>
          </cell>
          <cell r="E1199">
            <v>342</v>
          </cell>
          <cell r="G1199">
            <v>0</v>
          </cell>
          <cell r="H1199">
            <v>0</v>
          </cell>
          <cell r="J1199">
            <v>5</v>
          </cell>
        </row>
        <row r="1200">
          <cell r="B1200">
            <v>11</v>
          </cell>
          <cell r="C1200" t="str">
            <v>GAS</v>
          </cell>
          <cell r="D1200" t="str">
            <v>24</v>
          </cell>
          <cell r="E1200">
            <v>342</v>
          </cell>
          <cell r="G1200">
            <v>400000</v>
          </cell>
          <cell r="H1200">
            <v>200125</v>
          </cell>
          <cell r="J1200">
            <v>5</v>
          </cell>
        </row>
        <row r="1201">
          <cell r="B1201">
            <v>11</v>
          </cell>
          <cell r="C1201" t="str">
            <v>GAS</v>
          </cell>
          <cell r="D1201" t="str">
            <v>24</v>
          </cell>
          <cell r="E1201">
            <v>342</v>
          </cell>
          <cell r="G1201">
            <v>0</v>
          </cell>
          <cell r="H1201">
            <v>0</v>
          </cell>
          <cell r="J1201">
            <v>5</v>
          </cell>
        </row>
        <row r="1202">
          <cell r="B1202">
            <v>11</v>
          </cell>
          <cell r="C1202" t="str">
            <v>GAS</v>
          </cell>
          <cell r="D1202" t="str">
            <v>24</v>
          </cell>
          <cell r="E1202">
            <v>342</v>
          </cell>
          <cell r="G1202">
            <v>0</v>
          </cell>
          <cell r="H1202">
            <v>0</v>
          </cell>
          <cell r="J1202">
            <v>5</v>
          </cell>
        </row>
        <row r="1203">
          <cell r="B1203">
            <v>11</v>
          </cell>
          <cell r="C1203" t="str">
            <v>GAS</v>
          </cell>
          <cell r="D1203" t="str">
            <v>24</v>
          </cell>
          <cell r="E1203">
            <v>342</v>
          </cell>
          <cell r="G1203">
            <v>0</v>
          </cell>
          <cell r="H1203">
            <v>0</v>
          </cell>
          <cell r="J1203">
            <v>5</v>
          </cell>
        </row>
        <row r="1204">
          <cell r="B1204">
            <v>11</v>
          </cell>
          <cell r="C1204" t="str">
            <v>GAS</v>
          </cell>
          <cell r="D1204" t="str">
            <v>24</v>
          </cell>
          <cell r="E1204">
            <v>342</v>
          </cell>
          <cell r="G1204">
            <v>0</v>
          </cell>
          <cell r="H1204">
            <v>0</v>
          </cell>
          <cell r="J1204">
            <v>5</v>
          </cell>
        </row>
        <row r="1205">
          <cell r="B1205">
            <v>12</v>
          </cell>
          <cell r="C1205" t="str">
            <v>GAS</v>
          </cell>
          <cell r="D1205" t="str">
            <v>24</v>
          </cell>
          <cell r="E1205">
            <v>342</v>
          </cell>
          <cell r="G1205">
            <v>400000</v>
          </cell>
          <cell r="H1205">
            <v>200125</v>
          </cell>
          <cell r="J1205">
            <v>5</v>
          </cell>
        </row>
        <row r="1206">
          <cell r="B1206">
            <v>12</v>
          </cell>
          <cell r="C1206" t="str">
            <v>GAS</v>
          </cell>
          <cell r="D1206" t="str">
            <v>24</v>
          </cell>
          <cell r="E1206">
            <v>342</v>
          </cell>
          <cell r="G1206">
            <v>0</v>
          </cell>
          <cell r="H1206">
            <v>0</v>
          </cell>
          <cell r="J1206">
            <v>5</v>
          </cell>
        </row>
        <row r="1207">
          <cell r="B1207">
            <v>12</v>
          </cell>
          <cell r="C1207" t="str">
            <v>GAS</v>
          </cell>
          <cell r="D1207" t="str">
            <v>24</v>
          </cell>
          <cell r="E1207">
            <v>342</v>
          </cell>
          <cell r="G1207">
            <v>5600000</v>
          </cell>
          <cell r="H1207">
            <v>84000</v>
          </cell>
          <cell r="J1207">
            <v>5</v>
          </cell>
        </row>
        <row r="1208">
          <cell r="B1208">
            <v>12</v>
          </cell>
          <cell r="C1208" t="str">
            <v>GAS</v>
          </cell>
          <cell r="D1208" t="str">
            <v>24</v>
          </cell>
          <cell r="E1208">
            <v>342</v>
          </cell>
          <cell r="G1208">
            <v>0</v>
          </cell>
          <cell r="H1208">
            <v>0</v>
          </cell>
          <cell r="J1208">
            <v>5</v>
          </cell>
        </row>
        <row r="1209">
          <cell r="B1209">
            <v>12</v>
          </cell>
          <cell r="C1209" t="str">
            <v>GAS</v>
          </cell>
          <cell r="D1209" t="str">
            <v>24</v>
          </cell>
          <cell r="E1209">
            <v>342</v>
          </cell>
          <cell r="G1209">
            <v>0</v>
          </cell>
          <cell r="H1209">
            <v>0</v>
          </cell>
          <cell r="J1209">
            <v>5</v>
          </cell>
        </row>
        <row r="1210">
          <cell r="B1210">
            <v>1</v>
          </cell>
          <cell r="C1210" t="str">
            <v>GAS</v>
          </cell>
          <cell r="D1210">
            <v>17</v>
          </cell>
          <cell r="E1210">
            <v>343</v>
          </cell>
          <cell r="G1210">
            <v>82031</v>
          </cell>
          <cell r="H1210">
            <v>9616.3799999999992</v>
          </cell>
          <cell r="I1210">
            <v>150.69</v>
          </cell>
          <cell r="J1210">
            <v>3</v>
          </cell>
        </row>
        <row r="1211">
          <cell r="B1211">
            <v>1</v>
          </cell>
          <cell r="C1211" t="str">
            <v>GAS</v>
          </cell>
          <cell r="D1211">
            <v>18</v>
          </cell>
          <cell r="E1211">
            <v>343</v>
          </cell>
          <cell r="G1211">
            <v>63044</v>
          </cell>
          <cell r="H1211">
            <v>7883.34</v>
          </cell>
          <cell r="I1211">
            <v>0</v>
          </cell>
          <cell r="J1211">
            <v>1</v>
          </cell>
        </row>
        <row r="1212">
          <cell r="B1212">
            <v>2</v>
          </cell>
          <cell r="C1212" t="str">
            <v>GAS</v>
          </cell>
          <cell r="D1212">
            <v>17</v>
          </cell>
          <cell r="E1212">
            <v>343</v>
          </cell>
          <cell r="G1212">
            <v>67750</v>
          </cell>
          <cell r="H1212">
            <v>8478.83</v>
          </cell>
          <cell r="I1212">
            <v>142.15</v>
          </cell>
          <cell r="J1212">
            <v>3</v>
          </cell>
        </row>
        <row r="1213">
          <cell r="B1213">
            <v>2</v>
          </cell>
          <cell r="C1213" t="str">
            <v>GAS</v>
          </cell>
          <cell r="D1213">
            <v>18</v>
          </cell>
          <cell r="E1213">
            <v>343</v>
          </cell>
          <cell r="G1213">
            <v>52490</v>
          </cell>
          <cell r="H1213">
            <v>6716.57</v>
          </cell>
          <cell r="I1213">
            <v>0</v>
          </cell>
          <cell r="J1213">
            <v>1</v>
          </cell>
        </row>
        <row r="1214">
          <cell r="B1214">
            <v>3</v>
          </cell>
          <cell r="C1214" t="str">
            <v>GAS</v>
          </cell>
          <cell r="D1214">
            <v>17</v>
          </cell>
          <cell r="E1214">
            <v>343</v>
          </cell>
          <cell r="G1214">
            <v>67556</v>
          </cell>
          <cell r="H1214">
            <v>8885.7099999999991</v>
          </cell>
          <cell r="I1214">
            <v>157.53</v>
          </cell>
          <cell r="J1214">
            <v>3</v>
          </cell>
        </row>
        <row r="1215">
          <cell r="B1215">
            <v>3</v>
          </cell>
          <cell r="C1215" t="str">
            <v>GAS</v>
          </cell>
          <cell r="D1215">
            <v>18</v>
          </cell>
          <cell r="E1215">
            <v>343</v>
          </cell>
          <cell r="G1215">
            <v>52747</v>
          </cell>
          <cell r="H1215">
            <v>6932.5</v>
          </cell>
          <cell r="I1215">
            <v>0</v>
          </cell>
          <cell r="J1215">
            <v>1</v>
          </cell>
        </row>
        <row r="1216">
          <cell r="B1216">
            <v>4</v>
          </cell>
          <cell r="C1216" t="str">
            <v>GAS</v>
          </cell>
          <cell r="D1216">
            <v>17</v>
          </cell>
          <cell r="E1216">
            <v>343</v>
          </cell>
          <cell r="G1216">
            <v>60913</v>
          </cell>
          <cell r="H1216">
            <v>8306.0499999999993</v>
          </cell>
          <cell r="I1216">
            <v>154.32</v>
          </cell>
          <cell r="J1216">
            <v>3</v>
          </cell>
        </row>
        <row r="1217">
          <cell r="B1217">
            <v>4</v>
          </cell>
          <cell r="C1217" t="str">
            <v>GAS</v>
          </cell>
          <cell r="D1217">
            <v>18</v>
          </cell>
          <cell r="E1217">
            <v>343</v>
          </cell>
          <cell r="G1217">
            <v>8541</v>
          </cell>
          <cell r="H1217">
            <v>2333.5300000000002</v>
          </cell>
          <cell r="I1217">
            <v>0</v>
          </cell>
          <cell r="J1217">
            <v>1</v>
          </cell>
        </row>
        <row r="1218">
          <cell r="B1218">
            <v>5</v>
          </cell>
          <cell r="C1218" t="str">
            <v>GAS</v>
          </cell>
          <cell r="D1218">
            <v>17</v>
          </cell>
          <cell r="E1218">
            <v>343</v>
          </cell>
          <cell r="G1218">
            <v>53072</v>
          </cell>
          <cell r="H1218">
            <v>7627.25</v>
          </cell>
          <cell r="I1218">
            <v>157.31</v>
          </cell>
          <cell r="J1218">
            <v>3</v>
          </cell>
        </row>
        <row r="1219">
          <cell r="B1219">
            <v>5</v>
          </cell>
          <cell r="C1219" t="str">
            <v>GAS</v>
          </cell>
          <cell r="D1219">
            <v>18</v>
          </cell>
          <cell r="E1219">
            <v>343</v>
          </cell>
          <cell r="G1219">
            <v>31103</v>
          </cell>
          <cell r="H1219">
            <v>4492.33</v>
          </cell>
          <cell r="I1219">
            <v>0</v>
          </cell>
          <cell r="J1219">
            <v>1</v>
          </cell>
        </row>
        <row r="1220">
          <cell r="B1220">
            <v>6</v>
          </cell>
          <cell r="C1220" t="str">
            <v>GAS</v>
          </cell>
          <cell r="D1220">
            <v>17</v>
          </cell>
          <cell r="E1220">
            <v>343</v>
          </cell>
          <cell r="G1220">
            <v>45210</v>
          </cell>
          <cell r="H1220">
            <v>6733.43</v>
          </cell>
          <cell r="I1220">
            <v>148.63999999999999</v>
          </cell>
          <cell r="J1220">
            <v>3</v>
          </cell>
        </row>
        <row r="1221">
          <cell r="B1221">
            <v>6</v>
          </cell>
          <cell r="C1221" t="str">
            <v>GAS</v>
          </cell>
          <cell r="D1221">
            <v>18</v>
          </cell>
          <cell r="E1221">
            <v>343</v>
          </cell>
          <cell r="G1221">
            <v>38190</v>
          </cell>
          <cell r="H1221">
            <v>4929.91</v>
          </cell>
          <cell r="I1221">
            <v>0</v>
          </cell>
          <cell r="J1221">
            <v>1</v>
          </cell>
        </row>
        <row r="1222">
          <cell r="B1222">
            <v>7</v>
          </cell>
          <cell r="C1222" t="str">
            <v>GAS</v>
          </cell>
          <cell r="D1222">
            <v>17</v>
          </cell>
          <cell r="E1222">
            <v>343</v>
          </cell>
          <cell r="G1222">
            <v>48416</v>
          </cell>
          <cell r="H1222">
            <v>7001.17</v>
          </cell>
          <cell r="I1222">
            <v>151.38999999999999</v>
          </cell>
          <cell r="J1222">
            <v>3</v>
          </cell>
        </row>
        <row r="1223">
          <cell r="B1223">
            <v>8</v>
          </cell>
          <cell r="C1223" t="str">
            <v>GAS</v>
          </cell>
          <cell r="D1223">
            <v>17</v>
          </cell>
          <cell r="E1223">
            <v>343</v>
          </cell>
          <cell r="G1223">
            <v>47592</v>
          </cell>
          <cell r="H1223">
            <v>6936.84</v>
          </cell>
          <cell r="I1223">
            <v>150.07</v>
          </cell>
          <cell r="J1223">
            <v>3</v>
          </cell>
        </row>
        <row r="1224">
          <cell r="B1224">
            <v>9</v>
          </cell>
          <cell r="C1224" t="str">
            <v>GAS</v>
          </cell>
          <cell r="D1224">
            <v>17</v>
          </cell>
          <cell r="E1224">
            <v>343</v>
          </cell>
          <cell r="G1224">
            <v>49084</v>
          </cell>
          <cell r="H1224">
            <v>7576.1</v>
          </cell>
          <cell r="I1224">
            <v>160.31</v>
          </cell>
          <cell r="J1224">
            <v>3</v>
          </cell>
        </row>
        <row r="1225">
          <cell r="B1225">
            <v>10</v>
          </cell>
          <cell r="C1225" t="str">
            <v>GAS</v>
          </cell>
          <cell r="D1225">
            <v>17</v>
          </cell>
          <cell r="E1225">
            <v>343</v>
          </cell>
          <cell r="G1225">
            <v>56730</v>
          </cell>
          <cell r="H1225">
            <v>8049.42</v>
          </cell>
          <cell r="I1225">
            <v>159.37</v>
          </cell>
          <cell r="J1225">
            <v>3</v>
          </cell>
        </row>
        <row r="1226">
          <cell r="B1226">
            <v>10</v>
          </cell>
          <cell r="C1226" t="str">
            <v>GAS</v>
          </cell>
          <cell r="D1226">
            <v>18</v>
          </cell>
          <cell r="E1226">
            <v>343</v>
          </cell>
          <cell r="G1226">
            <v>61507</v>
          </cell>
          <cell r="H1226">
            <v>8183.86</v>
          </cell>
          <cell r="I1226">
            <v>0</v>
          </cell>
          <cell r="J1226">
            <v>1</v>
          </cell>
        </row>
        <row r="1227">
          <cell r="B1227">
            <v>11</v>
          </cell>
          <cell r="C1227" t="str">
            <v>GAS</v>
          </cell>
          <cell r="D1227">
            <v>17</v>
          </cell>
          <cell r="E1227">
            <v>343</v>
          </cell>
          <cell r="G1227">
            <v>63465</v>
          </cell>
          <cell r="H1227">
            <v>8525.77</v>
          </cell>
          <cell r="I1227">
            <v>154.32</v>
          </cell>
          <cell r="J1227">
            <v>3</v>
          </cell>
        </row>
        <row r="1228">
          <cell r="B1228">
            <v>11</v>
          </cell>
          <cell r="C1228" t="str">
            <v>GAS</v>
          </cell>
          <cell r="D1228">
            <v>18</v>
          </cell>
          <cell r="E1228">
            <v>343</v>
          </cell>
          <cell r="G1228">
            <v>44755</v>
          </cell>
          <cell r="H1228">
            <v>5929.51</v>
          </cell>
          <cell r="I1228">
            <v>0</v>
          </cell>
          <cell r="J1228">
            <v>1</v>
          </cell>
        </row>
        <row r="1229">
          <cell r="B1229">
            <v>12</v>
          </cell>
          <cell r="C1229" t="str">
            <v>GAS</v>
          </cell>
          <cell r="D1229">
            <v>17</v>
          </cell>
          <cell r="E1229">
            <v>343</v>
          </cell>
          <cell r="G1229">
            <v>76109</v>
          </cell>
          <cell r="H1229">
            <v>9158.59</v>
          </cell>
          <cell r="I1229">
            <v>150.91</v>
          </cell>
          <cell r="J1229">
            <v>3</v>
          </cell>
        </row>
        <row r="1230">
          <cell r="B1230">
            <v>12</v>
          </cell>
          <cell r="C1230" t="str">
            <v>GAS</v>
          </cell>
          <cell r="D1230">
            <v>18</v>
          </cell>
          <cell r="E1230">
            <v>343</v>
          </cell>
          <cell r="G1230">
            <v>50890</v>
          </cell>
          <cell r="H1230">
            <v>6379.02</v>
          </cell>
          <cell r="I1230">
            <v>0</v>
          </cell>
          <cell r="J1230">
            <v>1</v>
          </cell>
        </row>
        <row r="1231">
          <cell r="B1231">
            <v>1</v>
          </cell>
          <cell r="C1231" t="str">
            <v>GAS</v>
          </cell>
          <cell r="D1231" t="str">
            <v>15</v>
          </cell>
          <cell r="E1231">
            <v>343</v>
          </cell>
          <cell r="G1231">
            <v>0</v>
          </cell>
          <cell r="H1231">
            <v>300</v>
          </cell>
          <cell r="J1231">
            <v>3</v>
          </cell>
        </row>
        <row r="1232">
          <cell r="B1232">
            <v>1</v>
          </cell>
          <cell r="C1232" t="str">
            <v>GAS</v>
          </cell>
          <cell r="D1232" t="str">
            <v>25</v>
          </cell>
          <cell r="E1232">
            <v>343</v>
          </cell>
          <cell r="G1232">
            <v>0</v>
          </cell>
          <cell r="H1232">
            <v>100</v>
          </cell>
          <cell r="J1232">
            <v>1</v>
          </cell>
        </row>
        <row r="1233">
          <cell r="B1233">
            <v>1</v>
          </cell>
          <cell r="C1233" t="str">
            <v>GAS</v>
          </cell>
          <cell r="D1233" t="str">
            <v>27</v>
          </cell>
          <cell r="E1233">
            <v>343</v>
          </cell>
          <cell r="G1233">
            <v>2403</v>
          </cell>
          <cell r="H1233">
            <v>1566.18</v>
          </cell>
          <cell r="J1233">
            <v>3</v>
          </cell>
        </row>
        <row r="1234">
          <cell r="B1234">
            <v>1</v>
          </cell>
          <cell r="C1234" t="str">
            <v>GAS</v>
          </cell>
          <cell r="D1234" t="str">
            <v>28</v>
          </cell>
          <cell r="E1234">
            <v>343</v>
          </cell>
          <cell r="G1234">
            <v>0</v>
          </cell>
          <cell r="H1234">
            <v>0</v>
          </cell>
          <cell r="J1234">
            <v>1</v>
          </cell>
        </row>
        <row r="1235">
          <cell r="B1235">
            <v>2</v>
          </cell>
          <cell r="C1235" t="str">
            <v>GAS</v>
          </cell>
          <cell r="D1235" t="str">
            <v>15</v>
          </cell>
          <cell r="E1235">
            <v>343</v>
          </cell>
          <cell r="G1235">
            <v>0</v>
          </cell>
          <cell r="H1235">
            <v>300</v>
          </cell>
          <cell r="J1235">
            <v>3</v>
          </cell>
        </row>
        <row r="1236">
          <cell r="B1236">
            <v>2</v>
          </cell>
          <cell r="C1236" t="str">
            <v>GAS</v>
          </cell>
          <cell r="D1236" t="str">
            <v>25</v>
          </cell>
          <cell r="E1236">
            <v>343</v>
          </cell>
          <cell r="G1236">
            <v>0</v>
          </cell>
          <cell r="H1236">
            <v>100</v>
          </cell>
          <cell r="J1236">
            <v>1</v>
          </cell>
        </row>
        <row r="1237">
          <cell r="B1237">
            <v>2</v>
          </cell>
          <cell r="C1237" t="str">
            <v>GAS</v>
          </cell>
          <cell r="D1237" t="str">
            <v>27</v>
          </cell>
          <cell r="E1237">
            <v>343</v>
          </cell>
          <cell r="G1237">
            <v>2222</v>
          </cell>
          <cell r="H1237">
            <v>1232.23</v>
          </cell>
          <cell r="J1237">
            <v>3</v>
          </cell>
        </row>
        <row r="1238">
          <cell r="B1238">
            <v>2</v>
          </cell>
          <cell r="C1238" t="str">
            <v>GAS</v>
          </cell>
          <cell r="D1238" t="str">
            <v>28</v>
          </cell>
          <cell r="E1238">
            <v>343</v>
          </cell>
          <cell r="G1238">
            <v>0</v>
          </cell>
          <cell r="H1238">
            <v>0</v>
          </cell>
          <cell r="J1238">
            <v>1</v>
          </cell>
        </row>
        <row r="1239">
          <cell r="B1239">
            <v>3</v>
          </cell>
          <cell r="C1239" t="str">
            <v>GAS</v>
          </cell>
          <cell r="D1239" t="str">
            <v>15</v>
          </cell>
          <cell r="E1239">
            <v>343</v>
          </cell>
          <cell r="G1239">
            <v>0</v>
          </cell>
          <cell r="H1239">
            <v>300</v>
          </cell>
          <cell r="J1239">
            <v>3</v>
          </cell>
        </row>
        <row r="1240">
          <cell r="B1240">
            <v>3</v>
          </cell>
          <cell r="C1240" t="str">
            <v>GAS</v>
          </cell>
          <cell r="D1240" t="str">
            <v>25</v>
          </cell>
          <cell r="E1240">
            <v>343</v>
          </cell>
          <cell r="G1240">
            <v>0</v>
          </cell>
          <cell r="H1240">
            <v>100</v>
          </cell>
          <cell r="J1240">
            <v>1</v>
          </cell>
        </row>
        <row r="1241">
          <cell r="B1241">
            <v>3</v>
          </cell>
          <cell r="C1241" t="str">
            <v>GAS</v>
          </cell>
          <cell r="D1241" t="str">
            <v>27</v>
          </cell>
          <cell r="E1241">
            <v>343</v>
          </cell>
          <cell r="G1241">
            <v>1989</v>
          </cell>
          <cell r="H1241">
            <v>860.75</v>
          </cell>
          <cell r="J1241">
            <v>3</v>
          </cell>
        </row>
        <row r="1242">
          <cell r="B1242">
            <v>3</v>
          </cell>
          <cell r="C1242" t="str">
            <v>GAS</v>
          </cell>
          <cell r="D1242" t="str">
            <v>28</v>
          </cell>
          <cell r="E1242">
            <v>343</v>
          </cell>
          <cell r="G1242">
            <v>0</v>
          </cell>
          <cell r="H1242">
            <v>0</v>
          </cell>
          <cell r="J1242">
            <v>1</v>
          </cell>
        </row>
        <row r="1243">
          <cell r="B1243">
            <v>4</v>
          </cell>
          <cell r="C1243" t="str">
            <v>GAS</v>
          </cell>
          <cell r="D1243" t="str">
            <v>15</v>
          </cell>
          <cell r="E1243">
            <v>343</v>
          </cell>
          <cell r="G1243">
            <v>0</v>
          </cell>
          <cell r="H1243">
            <v>300</v>
          </cell>
          <cell r="J1243">
            <v>3</v>
          </cell>
        </row>
        <row r="1244">
          <cell r="B1244">
            <v>4</v>
          </cell>
          <cell r="C1244" t="str">
            <v>GAS</v>
          </cell>
          <cell r="D1244" t="str">
            <v>25</v>
          </cell>
          <cell r="E1244">
            <v>343</v>
          </cell>
          <cell r="G1244">
            <v>0</v>
          </cell>
          <cell r="H1244">
            <v>100</v>
          </cell>
          <cell r="J1244">
            <v>1</v>
          </cell>
        </row>
        <row r="1245">
          <cell r="B1245">
            <v>4</v>
          </cell>
          <cell r="C1245" t="str">
            <v>GAS</v>
          </cell>
          <cell r="D1245" t="str">
            <v>27</v>
          </cell>
          <cell r="E1245">
            <v>343</v>
          </cell>
          <cell r="G1245">
            <v>1504</v>
          </cell>
          <cell r="H1245">
            <v>572.39</v>
          </cell>
          <cell r="J1245">
            <v>3</v>
          </cell>
        </row>
        <row r="1246">
          <cell r="B1246">
            <v>4</v>
          </cell>
          <cell r="C1246" t="str">
            <v>GAS</v>
          </cell>
          <cell r="D1246" t="str">
            <v>28</v>
          </cell>
          <cell r="E1246">
            <v>343</v>
          </cell>
          <cell r="G1246">
            <v>81</v>
          </cell>
          <cell r="H1246">
            <v>43.04</v>
          </cell>
          <cell r="J1246">
            <v>1</v>
          </cell>
        </row>
        <row r="1247">
          <cell r="B1247">
            <v>5</v>
          </cell>
          <cell r="C1247" t="str">
            <v>GAS</v>
          </cell>
          <cell r="D1247" t="str">
            <v>15</v>
          </cell>
          <cell r="E1247">
            <v>343</v>
          </cell>
          <cell r="G1247">
            <v>0</v>
          </cell>
          <cell r="H1247">
            <v>300</v>
          </cell>
          <cell r="J1247">
            <v>3</v>
          </cell>
        </row>
        <row r="1248">
          <cell r="B1248">
            <v>5</v>
          </cell>
          <cell r="C1248" t="str">
            <v>GAS</v>
          </cell>
          <cell r="D1248" t="str">
            <v>25</v>
          </cell>
          <cell r="E1248">
            <v>343</v>
          </cell>
          <cell r="G1248">
            <v>0</v>
          </cell>
          <cell r="H1248">
            <v>100</v>
          </cell>
          <cell r="J1248">
            <v>1</v>
          </cell>
        </row>
        <row r="1249">
          <cell r="B1249">
            <v>5</v>
          </cell>
          <cell r="C1249" t="str">
            <v>GAS</v>
          </cell>
          <cell r="D1249" t="str">
            <v>27</v>
          </cell>
          <cell r="E1249">
            <v>343</v>
          </cell>
          <cell r="G1249">
            <v>865</v>
          </cell>
          <cell r="H1249">
            <v>318.11</v>
          </cell>
          <cell r="J1249">
            <v>3</v>
          </cell>
        </row>
        <row r="1250">
          <cell r="B1250">
            <v>5</v>
          </cell>
          <cell r="C1250" t="str">
            <v>GAS</v>
          </cell>
          <cell r="D1250" t="str">
            <v>28</v>
          </cell>
          <cell r="E1250">
            <v>343</v>
          </cell>
          <cell r="G1250">
            <v>131</v>
          </cell>
          <cell r="H1250">
            <v>64</v>
          </cell>
          <cell r="J1250">
            <v>1</v>
          </cell>
        </row>
        <row r="1251">
          <cell r="B1251">
            <v>6</v>
          </cell>
          <cell r="C1251" t="str">
            <v>GAS</v>
          </cell>
          <cell r="D1251" t="str">
            <v>15</v>
          </cell>
          <cell r="E1251">
            <v>343</v>
          </cell>
          <cell r="G1251">
            <v>0</v>
          </cell>
          <cell r="H1251">
            <v>300</v>
          </cell>
          <cell r="J1251">
            <v>3</v>
          </cell>
        </row>
        <row r="1252">
          <cell r="B1252">
            <v>6</v>
          </cell>
          <cell r="C1252" t="str">
            <v>GAS</v>
          </cell>
          <cell r="D1252" t="str">
            <v>25</v>
          </cell>
          <cell r="E1252">
            <v>343</v>
          </cell>
          <cell r="G1252">
            <v>0</v>
          </cell>
          <cell r="H1252">
            <v>100</v>
          </cell>
          <cell r="J1252">
            <v>1</v>
          </cell>
        </row>
        <row r="1253">
          <cell r="B1253">
            <v>6</v>
          </cell>
          <cell r="C1253" t="str">
            <v>GAS</v>
          </cell>
          <cell r="D1253" t="str">
            <v>27</v>
          </cell>
          <cell r="E1253">
            <v>343</v>
          </cell>
          <cell r="G1253">
            <v>1263</v>
          </cell>
          <cell r="H1253">
            <v>483.78</v>
          </cell>
          <cell r="J1253">
            <v>3</v>
          </cell>
        </row>
        <row r="1254">
          <cell r="B1254">
            <v>6</v>
          </cell>
          <cell r="C1254" t="str">
            <v>GAS</v>
          </cell>
          <cell r="D1254" t="str">
            <v>28</v>
          </cell>
          <cell r="E1254">
            <v>343</v>
          </cell>
          <cell r="G1254">
            <v>0</v>
          </cell>
          <cell r="H1254">
            <v>0</v>
          </cell>
          <cell r="J1254">
            <v>1</v>
          </cell>
        </row>
        <row r="1255">
          <cell r="B1255">
            <v>7</v>
          </cell>
          <cell r="C1255" t="str">
            <v>GAS</v>
          </cell>
          <cell r="D1255" t="str">
            <v>15</v>
          </cell>
          <cell r="E1255">
            <v>343</v>
          </cell>
          <cell r="G1255">
            <v>0</v>
          </cell>
          <cell r="H1255">
            <v>300</v>
          </cell>
          <cell r="J1255">
            <v>3</v>
          </cell>
        </row>
        <row r="1256">
          <cell r="B1256">
            <v>7</v>
          </cell>
          <cell r="C1256" t="str">
            <v>GAS</v>
          </cell>
          <cell r="D1256" t="str">
            <v>27</v>
          </cell>
          <cell r="E1256">
            <v>343</v>
          </cell>
          <cell r="G1256">
            <v>1810</v>
          </cell>
          <cell r="H1256">
            <v>684.66</v>
          </cell>
          <cell r="J1256">
            <v>3</v>
          </cell>
        </row>
        <row r="1257">
          <cell r="B1257">
            <v>8</v>
          </cell>
          <cell r="C1257" t="str">
            <v>GAS</v>
          </cell>
          <cell r="D1257" t="str">
            <v>15</v>
          </cell>
          <cell r="E1257">
            <v>343</v>
          </cell>
          <cell r="G1257">
            <v>0</v>
          </cell>
          <cell r="H1257">
            <v>300</v>
          </cell>
          <cell r="J1257">
            <v>3</v>
          </cell>
        </row>
        <row r="1258">
          <cell r="B1258">
            <v>8</v>
          </cell>
          <cell r="C1258" t="str">
            <v>GAS</v>
          </cell>
          <cell r="D1258" t="str">
            <v>27</v>
          </cell>
          <cell r="E1258">
            <v>343</v>
          </cell>
          <cell r="G1258">
            <v>2546</v>
          </cell>
          <cell r="H1258">
            <v>990.14</v>
          </cell>
          <cell r="J1258">
            <v>3</v>
          </cell>
        </row>
        <row r="1259">
          <cell r="B1259">
            <v>9</v>
          </cell>
          <cell r="C1259" t="str">
            <v>GAS</v>
          </cell>
          <cell r="D1259" t="str">
            <v>15</v>
          </cell>
          <cell r="E1259">
            <v>343</v>
          </cell>
          <cell r="G1259">
            <v>0</v>
          </cell>
          <cell r="H1259">
            <v>300</v>
          </cell>
          <cell r="J1259">
            <v>3</v>
          </cell>
        </row>
        <row r="1260">
          <cell r="B1260">
            <v>9</v>
          </cell>
          <cell r="C1260" t="str">
            <v>GAS</v>
          </cell>
          <cell r="D1260" t="str">
            <v>27</v>
          </cell>
          <cell r="E1260">
            <v>343</v>
          </cell>
          <cell r="G1260">
            <v>2017</v>
          </cell>
          <cell r="H1260">
            <v>699.92</v>
          </cell>
          <cell r="J1260">
            <v>3</v>
          </cell>
        </row>
        <row r="1261">
          <cell r="B1261">
            <v>10</v>
          </cell>
          <cell r="C1261" t="str">
            <v>GAS</v>
          </cell>
          <cell r="D1261" t="str">
            <v>15</v>
          </cell>
          <cell r="E1261">
            <v>343</v>
          </cell>
          <cell r="G1261">
            <v>0</v>
          </cell>
          <cell r="H1261">
            <v>300</v>
          </cell>
          <cell r="J1261">
            <v>3</v>
          </cell>
        </row>
        <row r="1262">
          <cell r="B1262">
            <v>10</v>
          </cell>
          <cell r="C1262" t="str">
            <v>GAS</v>
          </cell>
          <cell r="D1262" t="str">
            <v>25</v>
          </cell>
          <cell r="E1262">
            <v>343</v>
          </cell>
          <cell r="G1262">
            <v>0</v>
          </cell>
          <cell r="H1262">
            <v>100</v>
          </cell>
          <cell r="J1262">
            <v>1</v>
          </cell>
        </row>
        <row r="1263">
          <cell r="B1263">
            <v>10</v>
          </cell>
          <cell r="C1263" t="str">
            <v>GAS</v>
          </cell>
          <cell r="D1263" t="str">
            <v>27</v>
          </cell>
          <cell r="E1263">
            <v>343</v>
          </cell>
          <cell r="G1263">
            <v>8450</v>
          </cell>
          <cell r="H1263">
            <v>7512.08</v>
          </cell>
          <cell r="J1263">
            <v>3</v>
          </cell>
        </row>
        <row r="1264">
          <cell r="B1264">
            <v>10</v>
          </cell>
          <cell r="C1264" t="str">
            <v>GAS</v>
          </cell>
          <cell r="D1264" t="str">
            <v>28</v>
          </cell>
          <cell r="E1264">
            <v>343</v>
          </cell>
          <cell r="G1264">
            <v>0</v>
          </cell>
          <cell r="H1264">
            <v>0</v>
          </cell>
          <cell r="J1264">
            <v>1</v>
          </cell>
        </row>
        <row r="1265">
          <cell r="B1265">
            <v>11</v>
          </cell>
          <cell r="C1265" t="str">
            <v>GAS</v>
          </cell>
          <cell r="D1265" t="str">
            <v>15</v>
          </cell>
          <cell r="E1265">
            <v>343</v>
          </cell>
          <cell r="G1265">
            <v>0</v>
          </cell>
          <cell r="H1265">
            <v>300</v>
          </cell>
          <cell r="J1265">
            <v>3</v>
          </cell>
        </row>
        <row r="1266">
          <cell r="B1266">
            <v>11</v>
          </cell>
          <cell r="C1266" t="str">
            <v>GAS</v>
          </cell>
          <cell r="D1266" t="str">
            <v>25</v>
          </cell>
          <cell r="E1266">
            <v>343</v>
          </cell>
          <cell r="G1266">
            <v>0</v>
          </cell>
          <cell r="H1266">
            <v>100</v>
          </cell>
          <cell r="J1266">
            <v>1</v>
          </cell>
        </row>
        <row r="1267">
          <cell r="B1267">
            <v>11</v>
          </cell>
          <cell r="C1267" t="str">
            <v>GAS</v>
          </cell>
          <cell r="D1267" t="str">
            <v>27</v>
          </cell>
          <cell r="E1267">
            <v>343</v>
          </cell>
          <cell r="G1267">
            <v>13654</v>
          </cell>
          <cell r="H1267">
            <v>11618.86</v>
          </cell>
          <cell r="J1267">
            <v>3</v>
          </cell>
        </row>
        <row r="1268">
          <cell r="B1268">
            <v>11</v>
          </cell>
          <cell r="C1268" t="str">
            <v>GAS</v>
          </cell>
          <cell r="D1268" t="str">
            <v>28</v>
          </cell>
          <cell r="E1268">
            <v>343</v>
          </cell>
          <cell r="G1268">
            <v>0</v>
          </cell>
          <cell r="H1268">
            <v>0</v>
          </cell>
          <cell r="J1268">
            <v>2</v>
          </cell>
        </row>
        <row r="1269">
          <cell r="B1269">
            <v>12</v>
          </cell>
          <cell r="C1269" t="str">
            <v>GAS</v>
          </cell>
          <cell r="D1269" t="str">
            <v>15</v>
          </cell>
          <cell r="E1269">
            <v>343</v>
          </cell>
          <cell r="G1269">
            <v>0</v>
          </cell>
          <cell r="H1269">
            <v>300</v>
          </cell>
          <cell r="J1269">
            <v>3</v>
          </cell>
        </row>
        <row r="1270">
          <cell r="B1270">
            <v>12</v>
          </cell>
          <cell r="C1270" t="str">
            <v>GAS</v>
          </cell>
          <cell r="D1270" t="str">
            <v>25</v>
          </cell>
          <cell r="E1270">
            <v>343</v>
          </cell>
          <cell r="G1270">
            <v>0</v>
          </cell>
          <cell r="H1270">
            <v>100</v>
          </cell>
          <cell r="J1270">
            <v>1</v>
          </cell>
        </row>
        <row r="1271">
          <cell r="B1271">
            <v>12</v>
          </cell>
          <cell r="C1271" t="str">
            <v>GAS</v>
          </cell>
          <cell r="D1271" t="str">
            <v>27</v>
          </cell>
          <cell r="E1271">
            <v>343</v>
          </cell>
          <cell r="G1271">
            <v>11250</v>
          </cell>
          <cell r="H1271">
            <v>9693.68</v>
          </cell>
          <cell r="J1271">
            <v>3</v>
          </cell>
        </row>
        <row r="1272">
          <cell r="B1272">
            <v>12</v>
          </cell>
          <cell r="C1272" t="str">
            <v>GAS</v>
          </cell>
          <cell r="D1272" t="str">
            <v>28</v>
          </cell>
          <cell r="E1272">
            <v>343</v>
          </cell>
          <cell r="G1272">
            <v>0</v>
          </cell>
          <cell r="H1272">
            <v>0</v>
          </cell>
          <cell r="J1272">
            <v>1</v>
          </cell>
        </row>
        <row r="1273">
          <cell r="B1273">
            <v>1</v>
          </cell>
          <cell r="C1273" t="str">
            <v>GAS</v>
          </cell>
          <cell r="D1273">
            <v>10</v>
          </cell>
          <cell r="E1273">
            <v>344</v>
          </cell>
          <cell r="G1273">
            <v>0</v>
          </cell>
          <cell r="H1273">
            <v>0</v>
          </cell>
          <cell r="I1273">
            <v>0</v>
          </cell>
          <cell r="J1273">
            <v>2</v>
          </cell>
        </row>
        <row r="1274">
          <cell r="B1274">
            <v>2</v>
          </cell>
          <cell r="C1274" t="str">
            <v>GAS</v>
          </cell>
          <cell r="D1274">
            <v>10</v>
          </cell>
          <cell r="E1274">
            <v>344</v>
          </cell>
          <cell r="G1274">
            <v>0</v>
          </cell>
          <cell r="H1274">
            <v>0</v>
          </cell>
          <cell r="I1274">
            <v>0</v>
          </cell>
          <cell r="J1274">
            <v>3</v>
          </cell>
        </row>
        <row r="1275">
          <cell r="B1275">
            <v>3</v>
          </cell>
          <cell r="C1275" t="str">
            <v>GAS</v>
          </cell>
          <cell r="D1275">
            <v>10</v>
          </cell>
          <cell r="E1275">
            <v>344</v>
          </cell>
          <cell r="G1275">
            <v>0</v>
          </cell>
          <cell r="H1275">
            <v>0</v>
          </cell>
          <cell r="I1275">
            <v>0</v>
          </cell>
          <cell r="J1275">
            <v>3</v>
          </cell>
        </row>
        <row r="1276">
          <cell r="B1276">
            <v>4</v>
          </cell>
          <cell r="C1276" t="str">
            <v>GAS</v>
          </cell>
          <cell r="D1276">
            <v>10</v>
          </cell>
          <cell r="E1276">
            <v>344</v>
          </cell>
          <cell r="G1276">
            <v>0</v>
          </cell>
          <cell r="H1276">
            <v>0</v>
          </cell>
          <cell r="I1276">
            <v>0</v>
          </cell>
          <cell r="J1276">
            <v>3</v>
          </cell>
        </row>
        <row r="1277">
          <cell r="B1277">
            <v>5</v>
          </cell>
          <cell r="C1277" t="str">
            <v>GAS</v>
          </cell>
          <cell r="D1277">
            <v>10</v>
          </cell>
          <cell r="E1277">
            <v>344</v>
          </cell>
          <cell r="G1277">
            <v>0</v>
          </cell>
          <cell r="H1277">
            <v>0</v>
          </cell>
          <cell r="I1277">
            <v>0</v>
          </cell>
          <cell r="J1277">
            <v>3</v>
          </cell>
        </row>
        <row r="1278">
          <cell r="B1278">
            <v>6</v>
          </cell>
          <cell r="C1278" t="str">
            <v>GAS</v>
          </cell>
          <cell r="D1278">
            <v>10</v>
          </cell>
          <cell r="E1278">
            <v>344</v>
          </cell>
          <cell r="G1278">
            <v>0</v>
          </cell>
          <cell r="H1278">
            <v>0</v>
          </cell>
          <cell r="I1278">
            <v>0</v>
          </cell>
          <cell r="J1278">
            <v>3</v>
          </cell>
        </row>
        <row r="1279">
          <cell r="B1279">
            <v>7</v>
          </cell>
          <cell r="C1279" t="str">
            <v>GAS</v>
          </cell>
          <cell r="D1279">
            <v>10</v>
          </cell>
          <cell r="E1279">
            <v>344</v>
          </cell>
          <cell r="G1279">
            <v>0</v>
          </cell>
          <cell r="H1279">
            <v>0</v>
          </cell>
          <cell r="I1279">
            <v>0</v>
          </cell>
          <cell r="J1279">
            <v>4</v>
          </cell>
        </row>
        <row r="1280">
          <cell r="B1280">
            <v>8</v>
          </cell>
          <cell r="C1280" t="str">
            <v>GAS</v>
          </cell>
          <cell r="D1280">
            <v>10</v>
          </cell>
          <cell r="E1280">
            <v>344</v>
          </cell>
          <cell r="G1280">
            <v>0</v>
          </cell>
          <cell r="H1280">
            <v>0</v>
          </cell>
          <cell r="I1280">
            <v>0</v>
          </cell>
          <cell r="J1280">
            <v>4</v>
          </cell>
        </row>
        <row r="1281">
          <cell r="B1281">
            <v>9</v>
          </cell>
          <cell r="C1281" t="str">
            <v>GAS</v>
          </cell>
          <cell r="D1281">
            <v>10</v>
          </cell>
          <cell r="E1281">
            <v>344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</row>
        <row r="1282">
          <cell r="B1282">
            <v>10</v>
          </cell>
          <cell r="C1282" t="str">
            <v>GAS</v>
          </cell>
          <cell r="D1282">
            <v>10</v>
          </cell>
          <cell r="E1282">
            <v>344</v>
          </cell>
          <cell r="G1282">
            <v>0</v>
          </cell>
          <cell r="H1282">
            <v>0</v>
          </cell>
          <cell r="I1282">
            <v>0</v>
          </cell>
          <cell r="J1282">
            <v>2</v>
          </cell>
        </row>
        <row r="1283">
          <cell r="B1283">
            <v>11</v>
          </cell>
          <cell r="C1283" t="str">
            <v>GAS</v>
          </cell>
          <cell r="D1283">
            <v>10</v>
          </cell>
          <cell r="E1283">
            <v>344</v>
          </cell>
          <cell r="G1283">
            <v>0</v>
          </cell>
          <cell r="H1283">
            <v>0</v>
          </cell>
          <cell r="I1283">
            <v>0</v>
          </cell>
          <cell r="J1283">
            <v>2</v>
          </cell>
        </row>
        <row r="1284">
          <cell r="B1284">
            <v>12</v>
          </cell>
          <cell r="C1284" t="str">
            <v>GAS</v>
          </cell>
          <cell r="D1284">
            <v>10</v>
          </cell>
          <cell r="E1284">
            <v>344</v>
          </cell>
          <cell r="G1284">
            <v>0</v>
          </cell>
          <cell r="H1284">
            <v>0</v>
          </cell>
          <cell r="I1284">
            <v>0</v>
          </cell>
          <cell r="J1284">
            <v>2</v>
          </cell>
        </row>
        <row r="1285">
          <cell r="B1285">
            <v>1</v>
          </cell>
          <cell r="C1285" t="str">
            <v>GAS</v>
          </cell>
          <cell r="D1285">
            <v>18</v>
          </cell>
          <cell r="E1285">
            <v>344</v>
          </cell>
          <cell r="G1285">
            <v>6604382</v>
          </cell>
          <cell r="H1285">
            <v>80399.17</v>
          </cell>
          <cell r="I1285">
            <v>0</v>
          </cell>
          <cell r="J1285">
            <v>2</v>
          </cell>
        </row>
        <row r="1286">
          <cell r="B1286">
            <v>2</v>
          </cell>
          <cell r="C1286" t="str">
            <v>GAS</v>
          </cell>
          <cell r="D1286">
            <v>18</v>
          </cell>
          <cell r="E1286">
            <v>344</v>
          </cell>
          <cell r="G1286">
            <v>5534648</v>
          </cell>
          <cell r="H1286">
            <v>74440.12</v>
          </cell>
          <cell r="I1286">
            <v>345.44</v>
          </cell>
          <cell r="J1286">
            <v>3</v>
          </cell>
        </row>
        <row r="1287">
          <cell r="B1287">
            <v>3</v>
          </cell>
          <cell r="C1287" t="str">
            <v>GAS</v>
          </cell>
          <cell r="D1287">
            <v>18</v>
          </cell>
          <cell r="E1287">
            <v>344</v>
          </cell>
          <cell r="G1287">
            <v>5698028</v>
          </cell>
          <cell r="H1287">
            <v>73571.97</v>
          </cell>
          <cell r="I1287">
            <v>317.83</v>
          </cell>
          <cell r="J1287">
            <v>3</v>
          </cell>
        </row>
        <row r="1288">
          <cell r="B1288">
            <v>4</v>
          </cell>
          <cell r="C1288" t="str">
            <v>GAS</v>
          </cell>
          <cell r="D1288">
            <v>18</v>
          </cell>
          <cell r="E1288">
            <v>344</v>
          </cell>
          <cell r="G1288">
            <v>5056756</v>
          </cell>
          <cell r="H1288">
            <v>68932.11</v>
          </cell>
          <cell r="I1288">
            <v>0</v>
          </cell>
          <cell r="J1288">
            <v>3</v>
          </cell>
        </row>
        <row r="1289">
          <cell r="B1289">
            <v>5</v>
          </cell>
          <cell r="C1289" t="str">
            <v>GAS</v>
          </cell>
          <cell r="D1289">
            <v>18</v>
          </cell>
          <cell r="E1289">
            <v>344</v>
          </cell>
          <cell r="G1289">
            <v>4819924</v>
          </cell>
          <cell r="H1289">
            <v>67486.080000000002</v>
          </cell>
          <cell r="I1289">
            <v>0</v>
          </cell>
          <cell r="J1289">
            <v>3</v>
          </cell>
        </row>
        <row r="1290">
          <cell r="B1290">
            <v>6</v>
          </cell>
          <cell r="C1290" t="str">
            <v>GAS</v>
          </cell>
          <cell r="D1290">
            <v>18</v>
          </cell>
          <cell r="E1290">
            <v>344</v>
          </cell>
          <cell r="G1290">
            <v>4569087</v>
          </cell>
          <cell r="H1290">
            <v>65685.039999999994</v>
          </cell>
          <cell r="I1290">
            <v>0</v>
          </cell>
          <cell r="J1290">
            <v>3</v>
          </cell>
        </row>
        <row r="1291">
          <cell r="B1291">
            <v>7</v>
          </cell>
          <cell r="C1291" t="str">
            <v>GAS</v>
          </cell>
          <cell r="D1291">
            <v>18</v>
          </cell>
          <cell r="E1291">
            <v>344</v>
          </cell>
          <cell r="G1291">
            <v>4939426</v>
          </cell>
          <cell r="H1291">
            <v>69467.960000000006</v>
          </cell>
          <cell r="I1291">
            <v>0</v>
          </cell>
          <cell r="J1291">
            <v>4</v>
          </cell>
        </row>
        <row r="1292">
          <cell r="B1292">
            <v>8</v>
          </cell>
          <cell r="C1292" t="str">
            <v>GAS</v>
          </cell>
          <cell r="D1292">
            <v>18</v>
          </cell>
          <cell r="E1292">
            <v>344</v>
          </cell>
          <cell r="G1292">
            <v>5398503</v>
          </cell>
          <cell r="H1292">
            <v>72043.350000000006</v>
          </cell>
          <cell r="I1292">
            <v>0</v>
          </cell>
          <cell r="J1292">
            <v>4</v>
          </cell>
        </row>
        <row r="1293">
          <cell r="B1293">
            <v>9</v>
          </cell>
          <cell r="C1293" t="str">
            <v>GAS</v>
          </cell>
          <cell r="D1293">
            <v>18</v>
          </cell>
          <cell r="E1293">
            <v>344</v>
          </cell>
          <cell r="G1293">
            <v>5245652</v>
          </cell>
          <cell r="H1293">
            <v>71049.37</v>
          </cell>
          <cell r="I1293">
            <v>0</v>
          </cell>
          <cell r="J1293">
            <v>4</v>
          </cell>
        </row>
        <row r="1294">
          <cell r="B1294">
            <v>10</v>
          </cell>
          <cell r="C1294" t="str">
            <v>GAS</v>
          </cell>
          <cell r="D1294">
            <v>18</v>
          </cell>
          <cell r="E1294">
            <v>344</v>
          </cell>
          <cell r="G1294">
            <v>4252286</v>
          </cell>
          <cell r="H1294">
            <v>60946.89</v>
          </cell>
          <cell r="I1294">
            <v>0</v>
          </cell>
          <cell r="J1294">
            <v>2</v>
          </cell>
        </row>
        <row r="1295">
          <cell r="B1295">
            <v>11</v>
          </cell>
          <cell r="C1295" t="str">
            <v>GAS</v>
          </cell>
          <cell r="D1295">
            <v>18</v>
          </cell>
          <cell r="E1295">
            <v>344</v>
          </cell>
          <cell r="G1295">
            <v>5133859</v>
          </cell>
          <cell r="H1295">
            <v>66496.92</v>
          </cell>
          <cell r="I1295">
            <v>0</v>
          </cell>
          <cell r="J1295">
            <v>2</v>
          </cell>
        </row>
        <row r="1296">
          <cell r="B1296">
            <v>12</v>
          </cell>
          <cell r="C1296" t="str">
            <v>GAS</v>
          </cell>
          <cell r="D1296">
            <v>18</v>
          </cell>
          <cell r="E1296">
            <v>344</v>
          </cell>
          <cell r="G1296">
            <v>6365039</v>
          </cell>
          <cell r="H1296">
            <v>76865.64</v>
          </cell>
          <cell r="I1296">
            <v>0</v>
          </cell>
          <cell r="J1296">
            <v>2</v>
          </cell>
        </row>
        <row r="1297">
          <cell r="B1297">
            <v>1</v>
          </cell>
          <cell r="C1297" t="str">
            <v>GAS</v>
          </cell>
          <cell r="D1297" t="str">
            <v>25</v>
          </cell>
          <cell r="E1297">
            <v>344</v>
          </cell>
          <cell r="G1297">
            <v>0</v>
          </cell>
          <cell r="H1297">
            <v>1375</v>
          </cell>
          <cell r="J1297">
            <v>1</v>
          </cell>
        </row>
        <row r="1298">
          <cell r="B1298">
            <v>1</v>
          </cell>
          <cell r="C1298" t="str">
            <v>GAS</v>
          </cell>
          <cell r="D1298" t="str">
            <v>25</v>
          </cell>
          <cell r="E1298">
            <v>344</v>
          </cell>
          <cell r="G1298">
            <v>0</v>
          </cell>
          <cell r="H1298">
            <v>600</v>
          </cell>
          <cell r="J1298">
            <v>1</v>
          </cell>
        </row>
        <row r="1299">
          <cell r="B1299">
            <v>2</v>
          </cell>
          <cell r="C1299" t="str">
            <v>GAS</v>
          </cell>
          <cell r="D1299" t="str">
            <v>25</v>
          </cell>
          <cell r="E1299">
            <v>344</v>
          </cell>
          <cell r="G1299">
            <v>0</v>
          </cell>
          <cell r="H1299">
            <v>1375</v>
          </cell>
          <cell r="J1299">
            <v>1</v>
          </cell>
        </row>
        <row r="1300">
          <cell r="B1300">
            <v>2</v>
          </cell>
          <cell r="C1300" t="str">
            <v>GAS</v>
          </cell>
          <cell r="D1300" t="str">
            <v>25</v>
          </cell>
          <cell r="E1300">
            <v>344</v>
          </cell>
          <cell r="G1300">
            <v>0</v>
          </cell>
          <cell r="H1300">
            <v>1200</v>
          </cell>
          <cell r="J1300">
            <v>2</v>
          </cell>
        </row>
        <row r="1301">
          <cell r="B1301">
            <v>3</v>
          </cell>
          <cell r="C1301" t="str">
            <v>GAS</v>
          </cell>
          <cell r="D1301" t="str">
            <v>25</v>
          </cell>
          <cell r="E1301">
            <v>344</v>
          </cell>
          <cell r="G1301">
            <v>0</v>
          </cell>
          <cell r="H1301">
            <v>1375</v>
          </cell>
          <cell r="J1301">
            <v>1</v>
          </cell>
        </row>
        <row r="1302">
          <cell r="B1302">
            <v>3</v>
          </cell>
          <cell r="C1302" t="str">
            <v>GAS</v>
          </cell>
          <cell r="D1302" t="str">
            <v>25</v>
          </cell>
          <cell r="E1302">
            <v>344</v>
          </cell>
          <cell r="G1302">
            <v>0</v>
          </cell>
          <cell r="H1302">
            <v>1200</v>
          </cell>
          <cell r="J1302">
            <v>2</v>
          </cell>
        </row>
        <row r="1303">
          <cell r="B1303">
            <v>4</v>
          </cell>
          <cell r="C1303" t="str">
            <v>GAS</v>
          </cell>
          <cell r="D1303" t="str">
            <v>25</v>
          </cell>
          <cell r="E1303">
            <v>344</v>
          </cell>
          <cell r="G1303">
            <v>0</v>
          </cell>
          <cell r="H1303">
            <v>1375</v>
          </cell>
          <cell r="J1303">
            <v>1</v>
          </cell>
        </row>
        <row r="1304">
          <cell r="B1304">
            <v>4</v>
          </cell>
          <cell r="C1304" t="str">
            <v>GAS</v>
          </cell>
          <cell r="D1304" t="str">
            <v>25</v>
          </cell>
          <cell r="E1304">
            <v>344</v>
          </cell>
          <cell r="G1304">
            <v>0</v>
          </cell>
          <cell r="H1304">
            <v>1200</v>
          </cell>
          <cell r="J1304">
            <v>2</v>
          </cell>
        </row>
        <row r="1305">
          <cell r="B1305">
            <v>5</v>
          </cell>
          <cell r="C1305" t="str">
            <v>GAS</v>
          </cell>
          <cell r="D1305" t="str">
            <v>25</v>
          </cell>
          <cell r="E1305">
            <v>344</v>
          </cell>
          <cell r="G1305">
            <v>0</v>
          </cell>
          <cell r="H1305">
            <v>1375</v>
          </cell>
          <cell r="J1305">
            <v>1</v>
          </cell>
        </row>
        <row r="1306">
          <cell r="B1306">
            <v>5</v>
          </cell>
          <cell r="C1306" t="str">
            <v>GAS</v>
          </cell>
          <cell r="D1306" t="str">
            <v>25</v>
          </cell>
          <cell r="E1306">
            <v>344</v>
          </cell>
          <cell r="G1306">
            <v>0</v>
          </cell>
          <cell r="H1306">
            <v>1200</v>
          </cell>
          <cell r="J1306">
            <v>2</v>
          </cell>
        </row>
        <row r="1307">
          <cell r="B1307">
            <v>6</v>
          </cell>
          <cell r="C1307" t="str">
            <v>GAS</v>
          </cell>
          <cell r="D1307" t="str">
            <v>25</v>
          </cell>
          <cell r="E1307">
            <v>344</v>
          </cell>
          <cell r="G1307">
            <v>0</v>
          </cell>
          <cell r="H1307">
            <v>1375</v>
          </cell>
          <cell r="J1307">
            <v>1</v>
          </cell>
        </row>
        <row r="1308">
          <cell r="B1308">
            <v>6</v>
          </cell>
          <cell r="C1308" t="str">
            <v>GAS</v>
          </cell>
          <cell r="D1308" t="str">
            <v>25</v>
          </cell>
          <cell r="E1308">
            <v>344</v>
          </cell>
          <cell r="G1308">
            <v>0</v>
          </cell>
          <cell r="H1308">
            <v>1200</v>
          </cell>
          <cell r="J1308">
            <v>2</v>
          </cell>
        </row>
        <row r="1309">
          <cell r="B1309">
            <v>7</v>
          </cell>
          <cell r="C1309" t="str">
            <v>GAS</v>
          </cell>
          <cell r="D1309" t="str">
            <v>25</v>
          </cell>
          <cell r="E1309">
            <v>344</v>
          </cell>
          <cell r="G1309">
            <v>0</v>
          </cell>
          <cell r="H1309">
            <v>1375</v>
          </cell>
          <cell r="J1309">
            <v>1</v>
          </cell>
        </row>
        <row r="1310">
          <cell r="B1310">
            <v>7</v>
          </cell>
          <cell r="C1310" t="str">
            <v>GAS</v>
          </cell>
          <cell r="D1310" t="str">
            <v>25</v>
          </cell>
          <cell r="E1310">
            <v>344</v>
          </cell>
          <cell r="G1310">
            <v>0</v>
          </cell>
          <cell r="H1310">
            <v>1800</v>
          </cell>
          <cell r="J1310">
            <v>3</v>
          </cell>
        </row>
        <row r="1311">
          <cell r="B1311">
            <v>8</v>
          </cell>
          <cell r="C1311" t="str">
            <v>GAS</v>
          </cell>
          <cell r="D1311" t="str">
            <v>25</v>
          </cell>
          <cell r="E1311">
            <v>344</v>
          </cell>
          <cell r="G1311">
            <v>0</v>
          </cell>
          <cell r="H1311">
            <v>1375</v>
          </cell>
          <cell r="J1311">
            <v>1</v>
          </cell>
        </row>
        <row r="1312">
          <cell r="B1312">
            <v>8</v>
          </cell>
          <cell r="C1312" t="str">
            <v>GAS</v>
          </cell>
          <cell r="D1312" t="str">
            <v>25</v>
          </cell>
          <cell r="E1312">
            <v>344</v>
          </cell>
          <cell r="G1312">
            <v>0</v>
          </cell>
          <cell r="H1312">
            <v>1800</v>
          </cell>
          <cell r="J1312">
            <v>3</v>
          </cell>
        </row>
        <row r="1313">
          <cell r="B1313">
            <v>9</v>
          </cell>
          <cell r="C1313" t="str">
            <v>GAS</v>
          </cell>
          <cell r="D1313" t="str">
            <v>25</v>
          </cell>
          <cell r="E1313">
            <v>344</v>
          </cell>
          <cell r="G1313">
            <v>0</v>
          </cell>
          <cell r="H1313">
            <v>1375</v>
          </cell>
          <cell r="J1313">
            <v>1</v>
          </cell>
        </row>
        <row r="1314">
          <cell r="B1314">
            <v>9</v>
          </cell>
          <cell r="C1314" t="str">
            <v>GAS</v>
          </cell>
          <cell r="D1314" t="str">
            <v>25</v>
          </cell>
          <cell r="E1314">
            <v>344</v>
          </cell>
          <cell r="G1314">
            <v>0</v>
          </cell>
          <cell r="H1314">
            <v>1800</v>
          </cell>
          <cell r="J1314">
            <v>3</v>
          </cell>
        </row>
        <row r="1315">
          <cell r="B1315">
            <v>10</v>
          </cell>
          <cell r="C1315" t="str">
            <v>GAS</v>
          </cell>
          <cell r="D1315" t="str">
            <v>25</v>
          </cell>
          <cell r="E1315">
            <v>344</v>
          </cell>
          <cell r="G1315">
            <v>0</v>
          </cell>
          <cell r="H1315">
            <v>1375</v>
          </cell>
          <cell r="J1315">
            <v>1</v>
          </cell>
        </row>
        <row r="1316">
          <cell r="B1316">
            <v>10</v>
          </cell>
          <cell r="C1316" t="str">
            <v>GAS</v>
          </cell>
          <cell r="D1316" t="str">
            <v>25</v>
          </cell>
          <cell r="E1316">
            <v>344</v>
          </cell>
          <cell r="G1316">
            <v>0</v>
          </cell>
          <cell r="H1316">
            <v>600</v>
          </cell>
          <cell r="J1316">
            <v>1</v>
          </cell>
        </row>
        <row r="1317">
          <cell r="B1317">
            <v>11</v>
          </cell>
          <cell r="C1317" t="str">
            <v>GAS</v>
          </cell>
          <cell r="D1317" t="str">
            <v>25</v>
          </cell>
          <cell r="E1317">
            <v>344</v>
          </cell>
          <cell r="G1317">
            <v>0</v>
          </cell>
          <cell r="H1317">
            <v>1375</v>
          </cell>
          <cell r="J1317">
            <v>1</v>
          </cell>
        </row>
        <row r="1318">
          <cell r="B1318">
            <v>11</v>
          </cell>
          <cell r="C1318" t="str">
            <v>GAS</v>
          </cell>
          <cell r="D1318" t="str">
            <v>25</v>
          </cell>
          <cell r="E1318">
            <v>344</v>
          </cell>
          <cell r="G1318">
            <v>0</v>
          </cell>
          <cell r="H1318">
            <v>600</v>
          </cell>
          <cell r="J1318">
            <v>1</v>
          </cell>
        </row>
        <row r="1319">
          <cell r="B1319">
            <v>12</v>
          </cell>
          <cell r="C1319" t="str">
            <v>GAS</v>
          </cell>
          <cell r="D1319" t="str">
            <v>25</v>
          </cell>
          <cell r="E1319">
            <v>344</v>
          </cell>
          <cell r="G1319">
            <v>0</v>
          </cell>
          <cell r="H1319">
            <v>1375</v>
          </cell>
          <cell r="J1319">
            <v>1</v>
          </cell>
        </row>
        <row r="1320">
          <cell r="B1320">
            <v>12</v>
          </cell>
          <cell r="C1320" t="str">
            <v>GAS</v>
          </cell>
          <cell r="D1320" t="str">
            <v>25</v>
          </cell>
          <cell r="E1320">
            <v>344</v>
          </cell>
          <cell r="G1320">
            <v>0</v>
          </cell>
          <cell r="H1320">
            <v>600</v>
          </cell>
          <cell r="J1320">
            <v>1</v>
          </cell>
        </row>
        <row r="1321">
          <cell r="B1321">
            <v>1</v>
          </cell>
          <cell r="C1321" t="str">
            <v>GAS</v>
          </cell>
          <cell r="D1321" t="str">
            <v>27</v>
          </cell>
          <cell r="E1321">
            <v>345</v>
          </cell>
          <cell r="G1321">
            <v>797429</v>
          </cell>
          <cell r="H1321">
            <v>452631.25</v>
          </cell>
          <cell r="J1321">
            <v>37</v>
          </cell>
        </row>
        <row r="1322">
          <cell r="B1322">
            <v>1</v>
          </cell>
          <cell r="C1322" t="str">
            <v>GAS</v>
          </cell>
          <cell r="D1322" t="str">
            <v>27</v>
          </cell>
          <cell r="E1322">
            <v>345</v>
          </cell>
          <cell r="G1322">
            <v>8000</v>
          </cell>
          <cell r="H1322">
            <v>4896.38</v>
          </cell>
          <cell r="J1322">
            <v>36</v>
          </cell>
        </row>
        <row r="1323">
          <cell r="B1323">
            <v>1</v>
          </cell>
          <cell r="C1323" t="str">
            <v>GAS</v>
          </cell>
          <cell r="D1323" t="str">
            <v>29</v>
          </cell>
          <cell r="E1323">
            <v>345</v>
          </cell>
          <cell r="G1323">
            <v>0</v>
          </cell>
          <cell r="H1323">
            <v>64982.77</v>
          </cell>
          <cell r="J1323">
            <v>29</v>
          </cell>
        </row>
        <row r="1324">
          <cell r="B1324">
            <v>2</v>
          </cell>
          <cell r="C1324" t="str">
            <v>GAS</v>
          </cell>
          <cell r="D1324" t="str">
            <v>27</v>
          </cell>
          <cell r="E1324">
            <v>345</v>
          </cell>
          <cell r="G1324">
            <v>1154553.3999999999</v>
          </cell>
          <cell r="H1324">
            <v>675761.63</v>
          </cell>
          <cell r="J1324">
            <v>24</v>
          </cell>
        </row>
        <row r="1325">
          <cell r="B1325">
            <v>2</v>
          </cell>
          <cell r="C1325" t="str">
            <v>GAS</v>
          </cell>
          <cell r="D1325" t="str">
            <v>27</v>
          </cell>
          <cell r="E1325">
            <v>345</v>
          </cell>
          <cell r="G1325">
            <v>0</v>
          </cell>
          <cell r="H1325">
            <v>0</v>
          </cell>
          <cell r="J1325">
            <v>24</v>
          </cell>
        </row>
        <row r="1326">
          <cell r="B1326">
            <v>2</v>
          </cell>
          <cell r="C1326" t="str">
            <v>GAS</v>
          </cell>
          <cell r="D1326" t="str">
            <v>29</v>
          </cell>
          <cell r="E1326">
            <v>345</v>
          </cell>
          <cell r="G1326">
            <v>0</v>
          </cell>
          <cell r="H1326">
            <v>90535</v>
          </cell>
          <cell r="J1326">
            <v>24</v>
          </cell>
        </row>
        <row r="1327">
          <cell r="B1327">
            <v>3</v>
          </cell>
          <cell r="C1327" t="str">
            <v>GAS</v>
          </cell>
          <cell r="D1327" t="str">
            <v>27</v>
          </cell>
          <cell r="E1327">
            <v>345</v>
          </cell>
          <cell r="G1327">
            <v>456955.7</v>
          </cell>
          <cell r="H1327">
            <v>257007.56</v>
          </cell>
          <cell r="J1327">
            <v>25</v>
          </cell>
        </row>
        <row r="1328">
          <cell r="B1328">
            <v>3</v>
          </cell>
          <cell r="C1328" t="str">
            <v>GAS</v>
          </cell>
          <cell r="D1328" t="str">
            <v>27</v>
          </cell>
          <cell r="E1328">
            <v>345</v>
          </cell>
          <cell r="G1328">
            <v>8054</v>
          </cell>
          <cell r="H1328">
            <v>3257.76</v>
          </cell>
          <cell r="J1328">
            <v>26</v>
          </cell>
        </row>
        <row r="1329">
          <cell r="B1329">
            <v>3</v>
          </cell>
          <cell r="C1329" t="str">
            <v>GAS</v>
          </cell>
          <cell r="D1329" t="str">
            <v>29</v>
          </cell>
          <cell r="E1329">
            <v>345</v>
          </cell>
          <cell r="G1329">
            <v>0</v>
          </cell>
          <cell r="H1329">
            <v>91516.68</v>
          </cell>
          <cell r="J1329">
            <v>25</v>
          </cell>
        </row>
        <row r="1330">
          <cell r="B1330">
            <v>4</v>
          </cell>
          <cell r="C1330" t="str">
            <v>GAS</v>
          </cell>
          <cell r="D1330" t="str">
            <v>27</v>
          </cell>
          <cell r="E1330">
            <v>345</v>
          </cell>
          <cell r="G1330">
            <v>193728.3</v>
          </cell>
          <cell r="H1330">
            <v>70064.69</v>
          </cell>
          <cell r="J1330">
            <v>24</v>
          </cell>
        </row>
        <row r="1331">
          <cell r="B1331">
            <v>4</v>
          </cell>
          <cell r="C1331" t="str">
            <v>GAS</v>
          </cell>
          <cell r="D1331" t="str">
            <v>27</v>
          </cell>
          <cell r="E1331">
            <v>345</v>
          </cell>
          <cell r="G1331">
            <v>0</v>
          </cell>
          <cell r="H1331">
            <v>0</v>
          </cell>
          <cell r="J1331">
            <v>24</v>
          </cell>
        </row>
        <row r="1332">
          <cell r="B1332">
            <v>4</v>
          </cell>
          <cell r="C1332" t="str">
            <v>GAS</v>
          </cell>
          <cell r="D1332" t="str">
            <v>29</v>
          </cell>
          <cell r="E1332">
            <v>345</v>
          </cell>
          <cell r="G1332">
            <v>0</v>
          </cell>
          <cell r="H1332">
            <v>88119.85</v>
          </cell>
          <cell r="J1332">
            <v>24</v>
          </cell>
        </row>
        <row r="1333">
          <cell r="B1333">
            <v>5</v>
          </cell>
          <cell r="C1333" t="str">
            <v>GAS</v>
          </cell>
          <cell r="D1333" t="str">
            <v>27</v>
          </cell>
          <cell r="E1333">
            <v>345</v>
          </cell>
          <cell r="G1333">
            <v>114617.7</v>
          </cell>
          <cell r="H1333">
            <v>43757.87</v>
          </cell>
          <cell r="J1333">
            <v>24</v>
          </cell>
        </row>
        <row r="1334">
          <cell r="B1334">
            <v>5</v>
          </cell>
          <cell r="C1334" t="str">
            <v>GAS</v>
          </cell>
          <cell r="D1334" t="str">
            <v>27</v>
          </cell>
          <cell r="E1334">
            <v>345</v>
          </cell>
          <cell r="G1334">
            <v>600</v>
          </cell>
          <cell r="H1334">
            <v>238.5</v>
          </cell>
          <cell r="J1334">
            <v>24</v>
          </cell>
        </row>
        <row r="1335">
          <cell r="B1335">
            <v>5</v>
          </cell>
          <cell r="C1335" t="str">
            <v>GAS</v>
          </cell>
          <cell r="D1335" t="str">
            <v>29</v>
          </cell>
          <cell r="E1335">
            <v>345</v>
          </cell>
          <cell r="G1335">
            <v>0</v>
          </cell>
          <cell r="H1335">
            <v>91286.8</v>
          </cell>
          <cell r="J1335">
            <v>24</v>
          </cell>
        </row>
        <row r="1336">
          <cell r="B1336">
            <v>6</v>
          </cell>
          <cell r="C1336" t="str">
            <v>GAS</v>
          </cell>
          <cell r="D1336" t="str">
            <v>27</v>
          </cell>
          <cell r="E1336">
            <v>345</v>
          </cell>
          <cell r="G1336">
            <v>81381.3</v>
          </cell>
          <cell r="H1336">
            <v>29605.05</v>
          </cell>
          <cell r="J1336">
            <v>24</v>
          </cell>
        </row>
        <row r="1337">
          <cell r="B1337">
            <v>6</v>
          </cell>
          <cell r="C1337" t="str">
            <v>GAS</v>
          </cell>
          <cell r="D1337" t="str">
            <v>27</v>
          </cell>
          <cell r="E1337">
            <v>345</v>
          </cell>
          <cell r="G1337">
            <v>2300</v>
          </cell>
          <cell r="H1337">
            <v>817.94</v>
          </cell>
          <cell r="J1337">
            <v>24</v>
          </cell>
        </row>
        <row r="1338">
          <cell r="B1338">
            <v>6</v>
          </cell>
          <cell r="C1338" t="str">
            <v>GAS</v>
          </cell>
          <cell r="D1338" t="str">
            <v>29</v>
          </cell>
          <cell r="E1338">
            <v>345</v>
          </cell>
          <cell r="G1338">
            <v>0</v>
          </cell>
          <cell r="H1338">
            <v>91092.25</v>
          </cell>
          <cell r="J1338">
            <v>24</v>
          </cell>
        </row>
        <row r="1339">
          <cell r="B1339">
            <v>7</v>
          </cell>
          <cell r="C1339" t="str">
            <v>GAS</v>
          </cell>
          <cell r="D1339" t="str">
            <v>27</v>
          </cell>
          <cell r="E1339">
            <v>345</v>
          </cell>
          <cell r="G1339">
            <v>35485.699999999997</v>
          </cell>
          <cell r="H1339">
            <v>13913.56</v>
          </cell>
          <cell r="J1339">
            <v>24</v>
          </cell>
        </row>
        <row r="1340">
          <cell r="B1340">
            <v>7</v>
          </cell>
          <cell r="C1340" t="str">
            <v>GAS</v>
          </cell>
          <cell r="D1340" t="str">
            <v>27</v>
          </cell>
          <cell r="E1340">
            <v>345</v>
          </cell>
          <cell r="G1340">
            <v>290</v>
          </cell>
          <cell r="H1340">
            <v>103.63</v>
          </cell>
          <cell r="J1340">
            <v>24</v>
          </cell>
        </row>
        <row r="1341">
          <cell r="B1341">
            <v>7</v>
          </cell>
          <cell r="C1341" t="str">
            <v>GAS</v>
          </cell>
          <cell r="D1341" t="str">
            <v>29</v>
          </cell>
          <cell r="E1341">
            <v>345</v>
          </cell>
          <cell r="G1341">
            <v>0</v>
          </cell>
          <cell r="H1341">
            <v>91483.75</v>
          </cell>
          <cell r="J1341">
            <v>24</v>
          </cell>
        </row>
        <row r="1342">
          <cell r="B1342">
            <v>8</v>
          </cell>
          <cell r="C1342" t="str">
            <v>GAS</v>
          </cell>
          <cell r="D1342" t="str">
            <v>27</v>
          </cell>
          <cell r="E1342">
            <v>345</v>
          </cell>
          <cell r="G1342">
            <v>104749.9</v>
          </cell>
          <cell r="H1342">
            <v>33772.949999999997</v>
          </cell>
          <cell r="J1342">
            <v>24</v>
          </cell>
        </row>
        <row r="1343">
          <cell r="B1343">
            <v>8</v>
          </cell>
          <cell r="C1343" t="str">
            <v>GAS</v>
          </cell>
          <cell r="D1343" t="str">
            <v>27</v>
          </cell>
          <cell r="E1343">
            <v>345</v>
          </cell>
          <cell r="G1343">
            <v>1380</v>
          </cell>
          <cell r="H1343">
            <v>484.44</v>
          </cell>
          <cell r="J1343">
            <v>24</v>
          </cell>
        </row>
        <row r="1344">
          <cell r="B1344">
            <v>8</v>
          </cell>
          <cell r="C1344" t="str">
            <v>GAS</v>
          </cell>
          <cell r="D1344" t="str">
            <v>29</v>
          </cell>
          <cell r="E1344">
            <v>345</v>
          </cell>
          <cell r="G1344">
            <v>0</v>
          </cell>
          <cell r="H1344">
            <v>92140</v>
          </cell>
          <cell r="J1344">
            <v>24</v>
          </cell>
        </row>
        <row r="1345">
          <cell r="B1345">
            <v>9</v>
          </cell>
          <cell r="C1345" t="str">
            <v>GAS</v>
          </cell>
          <cell r="D1345" t="str">
            <v>27</v>
          </cell>
          <cell r="E1345">
            <v>345</v>
          </cell>
          <cell r="G1345">
            <v>64422</v>
          </cell>
          <cell r="H1345">
            <v>20202.09</v>
          </cell>
          <cell r="J1345">
            <v>24</v>
          </cell>
        </row>
        <row r="1346">
          <cell r="B1346">
            <v>9</v>
          </cell>
          <cell r="C1346" t="str">
            <v>GAS</v>
          </cell>
          <cell r="D1346" t="str">
            <v>27</v>
          </cell>
          <cell r="E1346">
            <v>345</v>
          </cell>
          <cell r="G1346">
            <v>2400</v>
          </cell>
          <cell r="H1346">
            <v>759.16</v>
          </cell>
          <cell r="J1346">
            <v>24</v>
          </cell>
        </row>
        <row r="1347">
          <cell r="B1347">
            <v>9</v>
          </cell>
          <cell r="C1347" t="str">
            <v>GAS</v>
          </cell>
          <cell r="D1347" t="str">
            <v>29</v>
          </cell>
          <cell r="E1347">
            <v>345</v>
          </cell>
          <cell r="G1347">
            <v>0</v>
          </cell>
          <cell r="H1347">
            <v>92685.25</v>
          </cell>
          <cell r="J1347">
            <v>24</v>
          </cell>
        </row>
        <row r="1348">
          <cell r="B1348">
            <v>10</v>
          </cell>
          <cell r="C1348" t="str">
            <v>GAS</v>
          </cell>
          <cell r="D1348" t="str">
            <v>27</v>
          </cell>
          <cell r="E1348">
            <v>345</v>
          </cell>
          <cell r="G1348">
            <v>233171.8</v>
          </cell>
          <cell r="H1348">
            <v>174080.63</v>
          </cell>
          <cell r="J1348">
            <v>25</v>
          </cell>
        </row>
        <row r="1349">
          <cell r="B1349">
            <v>10</v>
          </cell>
          <cell r="C1349" t="str">
            <v>GAS</v>
          </cell>
          <cell r="D1349" t="str">
            <v>27</v>
          </cell>
          <cell r="E1349">
            <v>345</v>
          </cell>
          <cell r="G1349">
            <v>270</v>
          </cell>
          <cell r="H1349">
            <v>200.5</v>
          </cell>
          <cell r="J1349">
            <v>26</v>
          </cell>
        </row>
        <row r="1350">
          <cell r="B1350">
            <v>10</v>
          </cell>
          <cell r="C1350" t="str">
            <v>GAS</v>
          </cell>
          <cell r="D1350" t="str">
            <v>29</v>
          </cell>
          <cell r="E1350">
            <v>345</v>
          </cell>
          <cell r="G1350">
            <v>0</v>
          </cell>
          <cell r="H1350">
            <v>87443.75</v>
          </cell>
          <cell r="J1350">
            <v>25</v>
          </cell>
        </row>
        <row r="1351">
          <cell r="B1351">
            <v>11</v>
          </cell>
          <cell r="C1351" t="str">
            <v>GAS</v>
          </cell>
          <cell r="D1351" t="str">
            <v>27</v>
          </cell>
          <cell r="E1351">
            <v>345</v>
          </cell>
          <cell r="G1351">
            <v>31809.4</v>
          </cell>
          <cell r="H1351">
            <v>20604.990000000002</v>
          </cell>
          <cell r="J1351">
            <v>24</v>
          </cell>
        </row>
        <row r="1352">
          <cell r="B1352">
            <v>11</v>
          </cell>
          <cell r="C1352" t="str">
            <v>GAS</v>
          </cell>
          <cell r="D1352" t="str">
            <v>27</v>
          </cell>
          <cell r="E1352">
            <v>345</v>
          </cell>
          <cell r="G1352">
            <v>95140</v>
          </cell>
          <cell r="H1352">
            <v>95708.26</v>
          </cell>
          <cell r="J1352">
            <v>24</v>
          </cell>
        </row>
        <row r="1353">
          <cell r="B1353">
            <v>11</v>
          </cell>
          <cell r="C1353" t="str">
            <v>GAS</v>
          </cell>
          <cell r="D1353" t="str">
            <v>29</v>
          </cell>
          <cell r="E1353">
            <v>345</v>
          </cell>
          <cell r="G1353">
            <v>0</v>
          </cell>
          <cell r="H1353">
            <v>88442</v>
          </cell>
          <cell r="J1353">
            <v>24</v>
          </cell>
        </row>
        <row r="1354">
          <cell r="B1354">
            <v>12</v>
          </cell>
          <cell r="C1354" t="str">
            <v>GAS</v>
          </cell>
          <cell r="D1354" t="str">
            <v>27</v>
          </cell>
          <cell r="E1354">
            <v>345</v>
          </cell>
          <cell r="G1354">
            <v>364220.6</v>
          </cell>
          <cell r="H1354">
            <v>235065.26</v>
          </cell>
          <cell r="J1354">
            <v>27</v>
          </cell>
        </row>
        <row r="1355">
          <cell r="B1355">
            <v>12</v>
          </cell>
          <cell r="C1355" t="str">
            <v>GAS</v>
          </cell>
          <cell r="D1355" t="str">
            <v>27</v>
          </cell>
          <cell r="E1355">
            <v>345</v>
          </cell>
          <cell r="G1355">
            <v>7000</v>
          </cell>
          <cell r="H1355">
            <v>4745.63</v>
          </cell>
          <cell r="J1355">
            <v>28</v>
          </cell>
        </row>
        <row r="1356">
          <cell r="B1356">
            <v>12</v>
          </cell>
          <cell r="C1356" t="str">
            <v>GAS</v>
          </cell>
          <cell r="D1356" t="str">
            <v>29</v>
          </cell>
          <cell r="E1356">
            <v>345</v>
          </cell>
          <cell r="G1356">
            <v>0</v>
          </cell>
          <cell r="H1356">
            <v>100863.75</v>
          </cell>
          <cell r="J1356">
            <v>28</v>
          </cell>
        </row>
        <row r="1357">
          <cell r="B1357">
            <v>1</v>
          </cell>
          <cell r="C1357" t="str">
            <v>GAS</v>
          </cell>
          <cell r="D1357" t="str">
            <v>50</v>
          </cell>
          <cell r="E1357">
            <v>347</v>
          </cell>
          <cell r="G1357">
            <v>1276000</v>
          </cell>
          <cell r="H1357">
            <v>36450</v>
          </cell>
          <cell r="J1357">
            <v>2</v>
          </cell>
        </row>
        <row r="1358">
          <cell r="B1358">
            <v>2</v>
          </cell>
          <cell r="C1358" t="str">
            <v>GAS</v>
          </cell>
          <cell r="D1358" t="str">
            <v>50</v>
          </cell>
          <cell r="E1358">
            <v>347</v>
          </cell>
          <cell r="G1358">
            <v>590430</v>
          </cell>
          <cell r="H1358">
            <v>23093.7</v>
          </cell>
          <cell r="J1358">
            <v>5</v>
          </cell>
        </row>
        <row r="1359">
          <cell r="B1359">
            <v>3</v>
          </cell>
          <cell r="C1359" t="str">
            <v>GAS</v>
          </cell>
          <cell r="D1359" t="str">
            <v>50</v>
          </cell>
          <cell r="E1359">
            <v>347</v>
          </cell>
          <cell r="G1359">
            <v>310000</v>
          </cell>
          <cell r="H1359">
            <v>10160</v>
          </cell>
          <cell r="J1359">
            <v>2</v>
          </cell>
        </row>
        <row r="1360">
          <cell r="B1360">
            <v>4</v>
          </cell>
          <cell r="C1360" t="str">
            <v>GAS</v>
          </cell>
          <cell r="D1360" t="str">
            <v>50</v>
          </cell>
          <cell r="E1360">
            <v>347</v>
          </cell>
          <cell r="G1360">
            <v>697610</v>
          </cell>
          <cell r="H1360">
            <v>25080.33</v>
          </cell>
          <cell r="J1360">
            <v>6</v>
          </cell>
        </row>
        <row r="1361">
          <cell r="B1361">
            <v>5</v>
          </cell>
          <cell r="C1361" t="str">
            <v>GAS</v>
          </cell>
          <cell r="D1361" t="str">
            <v>50</v>
          </cell>
          <cell r="E1361">
            <v>347</v>
          </cell>
          <cell r="G1361">
            <v>419000</v>
          </cell>
          <cell r="H1361">
            <v>14608</v>
          </cell>
          <cell r="J1361">
            <v>3</v>
          </cell>
        </row>
        <row r="1362">
          <cell r="B1362">
            <v>6</v>
          </cell>
          <cell r="C1362" t="str">
            <v>GAS</v>
          </cell>
          <cell r="D1362" t="str">
            <v>50</v>
          </cell>
          <cell r="E1362">
            <v>347</v>
          </cell>
          <cell r="G1362">
            <v>553240</v>
          </cell>
          <cell r="H1362">
            <v>18216.68</v>
          </cell>
          <cell r="J1362">
            <v>5</v>
          </cell>
        </row>
        <row r="1363">
          <cell r="B1363">
            <v>6</v>
          </cell>
          <cell r="C1363" t="str">
            <v>GAS</v>
          </cell>
          <cell r="D1363" t="str">
            <v>60</v>
          </cell>
          <cell r="E1363">
            <v>347</v>
          </cell>
          <cell r="G1363">
            <v>0</v>
          </cell>
          <cell r="H1363">
            <v>0</v>
          </cell>
          <cell r="J1363">
            <v>0</v>
          </cell>
        </row>
        <row r="1364">
          <cell r="B1364">
            <v>7</v>
          </cell>
          <cell r="C1364" t="str">
            <v>GAS</v>
          </cell>
          <cell r="D1364" t="str">
            <v>50</v>
          </cell>
          <cell r="E1364">
            <v>347</v>
          </cell>
          <cell r="G1364">
            <v>133000</v>
          </cell>
          <cell r="H1364">
            <v>4256</v>
          </cell>
          <cell r="J1364">
            <v>3</v>
          </cell>
        </row>
        <row r="1365">
          <cell r="B1365">
            <v>8</v>
          </cell>
          <cell r="C1365" t="str">
            <v>GAS</v>
          </cell>
          <cell r="D1365" t="str">
            <v>50</v>
          </cell>
          <cell r="E1365">
            <v>347</v>
          </cell>
          <cell r="G1365">
            <v>0</v>
          </cell>
          <cell r="H1365">
            <v>0</v>
          </cell>
          <cell r="J1365">
            <v>0</v>
          </cell>
        </row>
        <row r="1366">
          <cell r="B1366">
            <v>8</v>
          </cell>
          <cell r="C1366" t="str">
            <v>GAS</v>
          </cell>
          <cell r="D1366" t="str">
            <v>60</v>
          </cell>
          <cell r="E1366">
            <v>347</v>
          </cell>
          <cell r="G1366">
            <v>180</v>
          </cell>
          <cell r="H1366">
            <v>250.02</v>
          </cell>
          <cell r="J1366">
            <v>1</v>
          </cell>
        </row>
        <row r="1367">
          <cell r="B1367">
            <v>9</v>
          </cell>
          <cell r="C1367" t="str">
            <v>GAS</v>
          </cell>
          <cell r="D1367" t="str">
            <v>50</v>
          </cell>
          <cell r="E1367">
            <v>347</v>
          </cell>
          <cell r="G1367">
            <v>300000</v>
          </cell>
          <cell r="H1367">
            <v>9600</v>
          </cell>
          <cell r="J1367">
            <v>1</v>
          </cell>
        </row>
        <row r="1368">
          <cell r="B1368">
            <v>10</v>
          </cell>
          <cell r="C1368" t="str">
            <v>GAS</v>
          </cell>
          <cell r="D1368" t="str">
            <v>50</v>
          </cell>
          <cell r="E1368">
            <v>347</v>
          </cell>
          <cell r="G1368">
            <v>2064000</v>
          </cell>
          <cell r="H1368">
            <v>66048</v>
          </cell>
          <cell r="J1368">
            <v>2</v>
          </cell>
        </row>
        <row r="1369">
          <cell r="B1369">
            <v>11</v>
          </cell>
          <cell r="C1369" t="str">
            <v>GAS</v>
          </cell>
          <cell r="D1369" t="str">
            <v>50</v>
          </cell>
          <cell r="E1369">
            <v>347</v>
          </cell>
          <cell r="G1369">
            <v>738000</v>
          </cell>
          <cell r="H1369">
            <v>23616</v>
          </cell>
          <cell r="J1369">
            <v>4</v>
          </cell>
        </row>
        <row r="1370">
          <cell r="B1370">
            <v>1</v>
          </cell>
          <cell r="C1370" t="str">
            <v>GAS</v>
          </cell>
          <cell r="D1370" t="str">
            <v>50</v>
          </cell>
          <cell r="E1370">
            <v>348</v>
          </cell>
          <cell r="G1370">
            <v>1850000</v>
          </cell>
          <cell r="H1370">
            <v>59200</v>
          </cell>
          <cell r="J1370">
            <v>1</v>
          </cell>
        </row>
        <row r="1371">
          <cell r="B1371">
            <v>2</v>
          </cell>
          <cell r="C1371" t="str">
            <v>GAS</v>
          </cell>
          <cell r="D1371" t="str">
            <v>50</v>
          </cell>
          <cell r="E1371">
            <v>348</v>
          </cell>
          <cell r="G1371">
            <v>2202650</v>
          </cell>
          <cell r="H1371">
            <v>70951.75</v>
          </cell>
          <cell r="J1371">
            <v>4</v>
          </cell>
        </row>
        <row r="1372">
          <cell r="B1372">
            <v>3</v>
          </cell>
          <cell r="C1372" t="str">
            <v>GAS</v>
          </cell>
          <cell r="D1372" t="str">
            <v>50</v>
          </cell>
          <cell r="E1372">
            <v>348</v>
          </cell>
          <cell r="G1372">
            <v>1317280</v>
          </cell>
          <cell r="H1372">
            <v>42152.959999999999</v>
          </cell>
          <cell r="J1372">
            <v>5</v>
          </cell>
        </row>
        <row r="1373">
          <cell r="B1373">
            <v>4</v>
          </cell>
          <cell r="C1373" t="str">
            <v>GAS</v>
          </cell>
          <cell r="D1373" t="str">
            <v>50</v>
          </cell>
          <cell r="E1373">
            <v>348</v>
          </cell>
          <cell r="G1373">
            <v>885100</v>
          </cell>
          <cell r="H1373">
            <v>28731.79</v>
          </cell>
          <cell r="J1373">
            <v>6</v>
          </cell>
        </row>
        <row r="1374">
          <cell r="B1374">
            <v>5</v>
          </cell>
          <cell r="C1374" t="str">
            <v>GAS</v>
          </cell>
          <cell r="D1374" t="str">
            <v>50</v>
          </cell>
          <cell r="E1374">
            <v>348</v>
          </cell>
          <cell r="G1374">
            <v>995000</v>
          </cell>
          <cell r="H1374">
            <v>31840</v>
          </cell>
          <cell r="J1374">
            <v>3</v>
          </cell>
        </row>
        <row r="1375">
          <cell r="B1375">
            <v>5</v>
          </cell>
          <cell r="C1375" t="str">
            <v>GAS</v>
          </cell>
          <cell r="D1375" t="str">
            <v>60</v>
          </cell>
          <cell r="E1375">
            <v>348</v>
          </cell>
          <cell r="G1375">
            <v>10130</v>
          </cell>
          <cell r="H1375">
            <v>525.04</v>
          </cell>
          <cell r="J1375">
            <v>1</v>
          </cell>
        </row>
        <row r="1376">
          <cell r="B1376">
            <v>6</v>
          </cell>
          <cell r="C1376" t="str">
            <v>GAS</v>
          </cell>
          <cell r="D1376" t="str">
            <v>50</v>
          </cell>
          <cell r="E1376">
            <v>348</v>
          </cell>
          <cell r="G1376">
            <v>512950</v>
          </cell>
          <cell r="H1376">
            <v>803.86</v>
          </cell>
          <cell r="J1376">
            <v>2</v>
          </cell>
        </row>
        <row r="1377">
          <cell r="B1377">
            <v>6</v>
          </cell>
          <cell r="C1377" t="str">
            <v>GAS</v>
          </cell>
          <cell r="D1377" t="str">
            <v>60</v>
          </cell>
          <cell r="E1377">
            <v>348</v>
          </cell>
          <cell r="G1377">
            <v>0</v>
          </cell>
          <cell r="H1377">
            <v>0</v>
          </cell>
          <cell r="J1377">
            <v>0</v>
          </cell>
        </row>
        <row r="1378">
          <cell r="B1378">
            <v>7</v>
          </cell>
          <cell r="C1378" t="str">
            <v>GAS</v>
          </cell>
          <cell r="D1378" t="str">
            <v>50</v>
          </cell>
          <cell r="E1378">
            <v>348</v>
          </cell>
          <cell r="G1378">
            <v>380000</v>
          </cell>
          <cell r="H1378">
            <v>8510</v>
          </cell>
          <cell r="J1378">
            <v>2</v>
          </cell>
        </row>
        <row r="1379">
          <cell r="B1379">
            <v>8</v>
          </cell>
          <cell r="C1379" t="str">
            <v>GAS</v>
          </cell>
          <cell r="D1379" t="str">
            <v>50</v>
          </cell>
          <cell r="E1379">
            <v>348</v>
          </cell>
          <cell r="G1379">
            <v>231800</v>
          </cell>
          <cell r="H1379">
            <v>7417.6</v>
          </cell>
          <cell r="J1379">
            <v>2</v>
          </cell>
        </row>
        <row r="1380">
          <cell r="B1380">
            <v>9</v>
          </cell>
          <cell r="C1380" t="str">
            <v>GAS</v>
          </cell>
          <cell r="D1380" t="str">
            <v>50</v>
          </cell>
          <cell r="E1380">
            <v>348</v>
          </cell>
          <cell r="G1380">
            <v>25000</v>
          </cell>
          <cell r="H1380">
            <v>800</v>
          </cell>
          <cell r="J1380">
            <v>1</v>
          </cell>
        </row>
        <row r="1381">
          <cell r="B1381">
            <v>9</v>
          </cell>
          <cell r="C1381" t="str">
            <v>GAS</v>
          </cell>
          <cell r="D1381" t="str">
            <v>60</v>
          </cell>
          <cell r="E1381">
            <v>348</v>
          </cell>
          <cell r="G1381">
            <v>1050</v>
          </cell>
          <cell r="H1381">
            <v>250.95</v>
          </cell>
          <cell r="J1381">
            <v>1</v>
          </cell>
        </row>
        <row r="1382">
          <cell r="B1382">
            <v>10</v>
          </cell>
          <cell r="C1382" t="str">
            <v>GAS</v>
          </cell>
          <cell r="D1382" t="str">
            <v>50</v>
          </cell>
          <cell r="E1382">
            <v>348</v>
          </cell>
          <cell r="G1382">
            <v>10500</v>
          </cell>
          <cell r="H1382">
            <v>262.5</v>
          </cell>
          <cell r="J1382">
            <v>1</v>
          </cell>
        </row>
        <row r="1383">
          <cell r="B1383">
            <v>11</v>
          </cell>
          <cell r="C1383" t="str">
            <v>GAS</v>
          </cell>
          <cell r="D1383" t="str">
            <v>50</v>
          </cell>
          <cell r="E1383">
            <v>348</v>
          </cell>
          <cell r="G1383">
            <v>276060</v>
          </cell>
          <cell r="H1383">
            <v>10811.23</v>
          </cell>
          <cell r="J1383">
            <v>3</v>
          </cell>
        </row>
        <row r="1384">
          <cell r="B1384">
            <v>11</v>
          </cell>
          <cell r="C1384" t="str">
            <v>GAS</v>
          </cell>
          <cell r="D1384" t="str">
            <v>60</v>
          </cell>
          <cell r="E1384">
            <v>348</v>
          </cell>
          <cell r="G1384">
            <v>63150</v>
          </cell>
          <cell r="H1384">
            <v>2020.8</v>
          </cell>
          <cell r="J1384">
            <v>1</v>
          </cell>
        </row>
        <row r="1385">
          <cell r="B1385">
            <v>12</v>
          </cell>
          <cell r="C1385" t="str">
            <v>GAS</v>
          </cell>
          <cell r="D1385" t="str">
            <v>50</v>
          </cell>
          <cell r="E1385">
            <v>348</v>
          </cell>
          <cell r="G1385">
            <v>1935250</v>
          </cell>
          <cell r="H1385">
            <v>69077.48</v>
          </cell>
          <cell r="J1385">
            <v>4</v>
          </cell>
        </row>
        <row r="1386">
          <cell r="B1386">
            <v>12</v>
          </cell>
          <cell r="C1386" t="str">
            <v>GAS</v>
          </cell>
          <cell r="D1386" t="str">
            <v>60</v>
          </cell>
          <cell r="E1386">
            <v>348</v>
          </cell>
          <cell r="G1386">
            <v>199070</v>
          </cell>
          <cell r="H1386">
            <v>9953.5</v>
          </cell>
          <cell r="J1386">
            <v>1</v>
          </cell>
        </row>
        <row r="1387">
          <cell r="B1387">
            <v>10</v>
          </cell>
          <cell r="C1387" t="str">
            <v>GAS</v>
          </cell>
          <cell r="D1387">
            <v>99</v>
          </cell>
          <cell r="E1387">
            <v>1200</v>
          </cell>
          <cell r="G1387">
            <v>0</v>
          </cell>
          <cell r="H1387">
            <v>5214.5</v>
          </cell>
        </row>
        <row r="1388">
          <cell r="B1388">
            <v>11</v>
          </cell>
          <cell r="C1388" t="str">
            <v>GAS</v>
          </cell>
          <cell r="D1388">
            <v>99</v>
          </cell>
          <cell r="E1388">
            <v>1200</v>
          </cell>
          <cell r="G1388">
            <v>0</v>
          </cell>
          <cell r="H1388">
            <v>3135.31</v>
          </cell>
        </row>
        <row r="1389">
          <cell r="B1389">
            <v>12</v>
          </cell>
          <cell r="C1389" t="str">
            <v>GAS</v>
          </cell>
          <cell r="D1389">
            <v>99</v>
          </cell>
          <cell r="E1389">
            <v>1200</v>
          </cell>
          <cell r="G1389">
            <v>0</v>
          </cell>
          <cell r="H1389">
            <v>4707.41</v>
          </cell>
        </row>
        <row r="1390">
          <cell r="B1390">
            <v>1</v>
          </cell>
          <cell r="C1390" t="str">
            <v>GAS</v>
          </cell>
          <cell r="D1390">
            <v>99</v>
          </cell>
          <cell r="E1390">
            <v>1200</v>
          </cell>
          <cell r="G1390">
            <v>965078</v>
          </cell>
          <cell r="H1390">
            <v>695326.79</v>
          </cell>
        </row>
        <row r="1391">
          <cell r="B1391">
            <v>2</v>
          </cell>
          <cell r="C1391" t="str">
            <v>GAS</v>
          </cell>
          <cell r="D1391">
            <v>99</v>
          </cell>
          <cell r="E1391">
            <v>1200</v>
          </cell>
          <cell r="G1391">
            <v>-965078</v>
          </cell>
          <cell r="H1391">
            <v>-686472.83</v>
          </cell>
        </row>
        <row r="1392">
          <cell r="B1392">
            <v>3</v>
          </cell>
          <cell r="C1392" t="str">
            <v>GAS</v>
          </cell>
          <cell r="D1392">
            <v>99</v>
          </cell>
          <cell r="E1392">
            <v>1200</v>
          </cell>
          <cell r="G1392">
            <v>0</v>
          </cell>
          <cell r="H1392">
            <v>5278.11</v>
          </cell>
        </row>
        <row r="1393">
          <cell r="B1393">
            <v>4</v>
          </cell>
          <cell r="C1393" t="str">
            <v>GAS</v>
          </cell>
          <cell r="D1393">
            <v>99</v>
          </cell>
          <cell r="E1393">
            <v>1200</v>
          </cell>
          <cell r="G1393">
            <v>0</v>
          </cell>
          <cell r="H1393">
            <v>3800.04</v>
          </cell>
        </row>
        <row r="1394">
          <cell r="B1394">
            <v>5</v>
          </cell>
          <cell r="C1394" t="str">
            <v>GAS</v>
          </cell>
          <cell r="D1394">
            <v>99</v>
          </cell>
          <cell r="E1394">
            <v>1200</v>
          </cell>
          <cell r="G1394">
            <v>0</v>
          </cell>
          <cell r="H1394">
            <v>3753.96</v>
          </cell>
        </row>
        <row r="1395">
          <cell r="B1395">
            <v>6</v>
          </cell>
          <cell r="C1395" t="str">
            <v>GAS</v>
          </cell>
          <cell r="D1395">
            <v>99</v>
          </cell>
          <cell r="E1395">
            <v>1200</v>
          </cell>
          <cell r="G1395">
            <v>0</v>
          </cell>
          <cell r="H1395">
            <v>6047.24</v>
          </cell>
        </row>
        <row r="1396">
          <cell r="B1396">
            <v>7</v>
          </cell>
          <cell r="C1396" t="str">
            <v>GAS</v>
          </cell>
          <cell r="D1396">
            <v>99</v>
          </cell>
          <cell r="E1396">
            <v>1200</v>
          </cell>
          <cell r="G1396">
            <v>0</v>
          </cell>
          <cell r="H1396">
            <v>5205.8100000000004</v>
          </cell>
        </row>
        <row r="1397">
          <cell r="B1397">
            <v>8</v>
          </cell>
          <cell r="C1397" t="str">
            <v>GAS</v>
          </cell>
          <cell r="D1397">
            <v>99</v>
          </cell>
          <cell r="E1397">
            <v>1200</v>
          </cell>
          <cell r="G1397">
            <v>0</v>
          </cell>
          <cell r="H1397">
            <v>5445.6</v>
          </cell>
        </row>
        <row r="1398">
          <cell r="B1398">
            <v>9</v>
          </cell>
          <cell r="C1398" t="str">
            <v>GAS</v>
          </cell>
          <cell r="D1398">
            <v>99</v>
          </cell>
          <cell r="E1398">
            <v>1200</v>
          </cell>
          <cell r="G1398">
            <v>0</v>
          </cell>
          <cell r="H1398">
            <v>3622.6199999999949</v>
          </cell>
        </row>
        <row r="1399">
          <cell r="B1399">
            <v>1</v>
          </cell>
          <cell r="C1399" t="str">
            <v>GAS</v>
          </cell>
          <cell r="D1399">
            <v>1</v>
          </cell>
          <cell r="E1399">
            <v>1700</v>
          </cell>
          <cell r="F1399">
            <v>0</v>
          </cell>
          <cell r="G1399">
            <v>0</v>
          </cell>
          <cell r="H1399">
            <v>-216.72</v>
          </cell>
          <cell r="I1399">
            <v>-15.17</v>
          </cell>
          <cell r="J1399">
            <v>22</v>
          </cell>
        </row>
        <row r="1400">
          <cell r="B1400">
            <v>1</v>
          </cell>
          <cell r="C1400" t="str">
            <v>GAS</v>
          </cell>
          <cell r="D1400">
            <v>2</v>
          </cell>
          <cell r="E1400">
            <v>1700</v>
          </cell>
          <cell r="F1400">
            <v>0</v>
          </cell>
          <cell r="G1400">
            <v>0</v>
          </cell>
          <cell r="H1400">
            <v>-1555</v>
          </cell>
          <cell r="I1400">
            <v>-108.85</v>
          </cell>
          <cell r="J1400">
            <v>77</v>
          </cell>
        </row>
        <row r="1401">
          <cell r="B1401">
            <v>1</v>
          </cell>
          <cell r="C1401" t="str">
            <v>GAS</v>
          </cell>
          <cell r="D1401">
            <v>4</v>
          </cell>
          <cell r="E1401">
            <v>1700</v>
          </cell>
          <cell r="F1401">
            <v>0</v>
          </cell>
          <cell r="G1401">
            <v>0</v>
          </cell>
          <cell r="H1401">
            <v>3319.47</v>
          </cell>
          <cell r="I1401">
            <v>1.97</v>
          </cell>
          <cell r="J1401">
            <v>33</v>
          </cell>
        </row>
        <row r="1402">
          <cell r="B1402">
            <v>1</v>
          </cell>
          <cell r="C1402" t="str">
            <v>GAS</v>
          </cell>
          <cell r="D1402">
            <v>6</v>
          </cell>
          <cell r="E1402">
            <v>1700</v>
          </cell>
          <cell r="F1402">
            <v>0</v>
          </cell>
          <cell r="G1402">
            <v>0</v>
          </cell>
          <cell r="H1402">
            <v>35.08</v>
          </cell>
          <cell r="I1402">
            <v>2.46</v>
          </cell>
          <cell r="J1402">
            <v>25</v>
          </cell>
        </row>
        <row r="1403">
          <cell r="B1403">
            <v>1</v>
          </cell>
          <cell r="C1403" t="str">
            <v>GAS</v>
          </cell>
          <cell r="D1403">
            <v>10</v>
          </cell>
          <cell r="E1403">
            <v>1700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1</v>
          </cell>
        </row>
        <row r="1404">
          <cell r="B1404">
            <v>1</v>
          </cell>
          <cell r="C1404" t="str">
            <v>GAS</v>
          </cell>
          <cell r="D1404">
            <v>19</v>
          </cell>
          <cell r="E1404">
            <v>1700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2</v>
          </cell>
        </row>
        <row r="1405">
          <cell r="B1405">
            <v>1</v>
          </cell>
          <cell r="C1405" t="str">
            <v>GAS</v>
          </cell>
          <cell r="D1405">
            <v>22</v>
          </cell>
          <cell r="E1405">
            <v>1700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2</v>
          </cell>
        </row>
        <row r="1406">
          <cell r="B1406">
            <v>2</v>
          </cell>
          <cell r="C1406" t="str">
            <v>GAS</v>
          </cell>
          <cell r="D1406">
            <v>1</v>
          </cell>
          <cell r="E1406">
            <v>1700</v>
          </cell>
          <cell r="F1406">
            <v>0</v>
          </cell>
          <cell r="G1406">
            <v>0</v>
          </cell>
          <cell r="H1406">
            <v>-147.88999999999999</v>
          </cell>
          <cell r="I1406">
            <v>-10.35</v>
          </cell>
          <cell r="J1406">
            <v>25</v>
          </cell>
        </row>
        <row r="1407">
          <cell r="B1407">
            <v>2</v>
          </cell>
          <cell r="C1407" t="str">
            <v>GAS</v>
          </cell>
          <cell r="D1407">
            <v>2</v>
          </cell>
          <cell r="E1407">
            <v>1700</v>
          </cell>
          <cell r="F1407">
            <v>0</v>
          </cell>
          <cell r="G1407">
            <v>0</v>
          </cell>
          <cell r="H1407">
            <v>-4281.38</v>
          </cell>
          <cell r="I1407">
            <v>-325.94</v>
          </cell>
          <cell r="J1407">
            <v>62</v>
          </cell>
        </row>
        <row r="1408">
          <cell r="B1408">
            <v>2</v>
          </cell>
          <cell r="C1408" t="str">
            <v>GAS</v>
          </cell>
          <cell r="D1408">
            <v>4</v>
          </cell>
          <cell r="E1408">
            <v>1700</v>
          </cell>
          <cell r="F1408">
            <v>0</v>
          </cell>
          <cell r="G1408">
            <v>0</v>
          </cell>
          <cell r="H1408">
            <v>1258.08</v>
          </cell>
          <cell r="I1408">
            <v>10.89</v>
          </cell>
          <cell r="J1408">
            <v>28</v>
          </cell>
        </row>
        <row r="1409">
          <cell r="B1409">
            <v>2</v>
          </cell>
          <cell r="C1409" t="str">
            <v>GAS</v>
          </cell>
          <cell r="D1409">
            <v>6</v>
          </cell>
          <cell r="E1409">
            <v>1700</v>
          </cell>
          <cell r="F1409">
            <v>0</v>
          </cell>
          <cell r="G1409">
            <v>0</v>
          </cell>
          <cell r="H1409">
            <v>492.42</v>
          </cell>
          <cell r="I1409">
            <v>34.479999999999997</v>
          </cell>
          <cell r="J1409">
            <v>16</v>
          </cell>
        </row>
        <row r="1410">
          <cell r="B1410">
            <v>2</v>
          </cell>
          <cell r="C1410" t="str">
            <v>GAS</v>
          </cell>
          <cell r="D1410">
            <v>10</v>
          </cell>
          <cell r="E1410">
            <v>1700</v>
          </cell>
          <cell r="F1410">
            <v>0</v>
          </cell>
          <cell r="G1410">
            <v>0</v>
          </cell>
          <cell r="H1410">
            <v>-13090.32</v>
          </cell>
          <cell r="I1410">
            <v>-916.32</v>
          </cell>
          <cell r="J1410">
            <v>0</v>
          </cell>
        </row>
        <row r="1411">
          <cell r="B1411">
            <v>2</v>
          </cell>
          <cell r="C1411" t="str">
            <v>GAS</v>
          </cell>
          <cell r="D1411">
            <v>19</v>
          </cell>
          <cell r="E1411">
            <v>1700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2</v>
          </cell>
        </row>
        <row r="1412">
          <cell r="B1412">
            <v>2</v>
          </cell>
          <cell r="C1412" t="str">
            <v>GAS</v>
          </cell>
          <cell r="D1412">
            <v>22</v>
          </cell>
          <cell r="E1412">
            <v>1700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</v>
          </cell>
        </row>
        <row r="1413">
          <cell r="B1413">
            <v>3</v>
          </cell>
          <cell r="C1413" t="str">
            <v>GAS</v>
          </cell>
          <cell r="D1413">
            <v>1</v>
          </cell>
          <cell r="E1413">
            <v>1700</v>
          </cell>
          <cell r="F1413">
            <v>0</v>
          </cell>
          <cell r="G1413">
            <v>0</v>
          </cell>
          <cell r="H1413">
            <v>-3.7</v>
          </cell>
          <cell r="I1413">
            <v>-0.26</v>
          </cell>
          <cell r="J1413">
            <v>30</v>
          </cell>
        </row>
        <row r="1414">
          <cell r="B1414">
            <v>3</v>
          </cell>
          <cell r="C1414" t="str">
            <v>GAS</v>
          </cell>
          <cell r="D1414">
            <v>2</v>
          </cell>
          <cell r="E1414">
            <v>1700</v>
          </cell>
          <cell r="F1414">
            <v>0</v>
          </cell>
          <cell r="G1414">
            <v>0</v>
          </cell>
          <cell r="H1414">
            <v>1576.18</v>
          </cell>
          <cell r="I1414">
            <v>77.08</v>
          </cell>
          <cell r="J1414">
            <v>73</v>
          </cell>
        </row>
        <row r="1415">
          <cell r="B1415">
            <v>3</v>
          </cell>
          <cell r="C1415" t="str">
            <v>GAS</v>
          </cell>
          <cell r="D1415">
            <v>4</v>
          </cell>
          <cell r="E1415">
            <v>1700</v>
          </cell>
          <cell r="F1415">
            <v>0</v>
          </cell>
          <cell r="G1415">
            <v>0</v>
          </cell>
          <cell r="H1415">
            <v>1526.62</v>
          </cell>
          <cell r="I1415">
            <v>236.88</v>
          </cell>
          <cell r="J1415">
            <v>34</v>
          </cell>
        </row>
        <row r="1416">
          <cell r="B1416">
            <v>3</v>
          </cell>
          <cell r="C1416" t="str">
            <v>GAS</v>
          </cell>
          <cell r="D1416">
            <v>6</v>
          </cell>
          <cell r="E1416">
            <v>1700</v>
          </cell>
          <cell r="F1416">
            <v>0</v>
          </cell>
          <cell r="G1416">
            <v>0</v>
          </cell>
          <cell r="H1416">
            <v>716.55</v>
          </cell>
          <cell r="I1416">
            <v>50.16</v>
          </cell>
          <cell r="J1416">
            <v>20</v>
          </cell>
        </row>
        <row r="1417">
          <cell r="B1417">
            <v>3</v>
          </cell>
          <cell r="C1417" t="str">
            <v>GAS</v>
          </cell>
          <cell r="D1417">
            <v>19</v>
          </cell>
          <cell r="E1417">
            <v>1700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2</v>
          </cell>
        </row>
        <row r="1418">
          <cell r="B1418">
            <v>3</v>
          </cell>
          <cell r="C1418" t="str">
            <v>GAS</v>
          </cell>
          <cell r="D1418">
            <v>22</v>
          </cell>
          <cell r="E1418">
            <v>1700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</v>
          </cell>
        </row>
        <row r="1419">
          <cell r="B1419">
            <v>4</v>
          </cell>
          <cell r="C1419" t="str">
            <v>GAS</v>
          </cell>
          <cell r="D1419">
            <v>1</v>
          </cell>
          <cell r="E1419">
            <v>1700</v>
          </cell>
          <cell r="F1419">
            <v>0</v>
          </cell>
          <cell r="G1419">
            <v>0</v>
          </cell>
          <cell r="H1419">
            <v>530.29</v>
          </cell>
          <cell r="I1419">
            <v>37.11</v>
          </cell>
          <cell r="J1419">
            <v>28</v>
          </cell>
        </row>
        <row r="1420">
          <cell r="B1420">
            <v>4</v>
          </cell>
          <cell r="C1420" t="str">
            <v>GAS</v>
          </cell>
          <cell r="D1420">
            <v>2</v>
          </cell>
          <cell r="E1420">
            <v>1700</v>
          </cell>
          <cell r="F1420">
            <v>0</v>
          </cell>
          <cell r="G1420">
            <v>0</v>
          </cell>
          <cell r="H1420">
            <v>401.39</v>
          </cell>
          <cell r="I1420">
            <v>28.11</v>
          </cell>
          <cell r="J1420">
            <v>65</v>
          </cell>
        </row>
        <row r="1421">
          <cell r="B1421">
            <v>4</v>
          </cell>
          <cell r="C1421" t="str">
            <v>GAS</v>
          </cell>
          <cell r="D1421">
            <v>4</v>
          </cell>
          <cell r="E1421">
            <v>1700</v>
          </cell>
          <cell r="F1421">
            <v>0</v>
          </cell>
          <cell r="G1421">
            <v>0</v>
          </cell>
          <cell r="H1421">
            <v>78.73</v>
          </cell>
          <cell r="I1421">
            <v>5.52</v>
          </cell>
          <cell r="J1421">
            <v>32</v>
          </cell>
        </row>
        <row r="1422">
          <cell r="B1422">
            <v>4</v>
          </cell>
          <cell r="C1422" t="str">
            <v>GAS</v>
          </cell>
          <cell r="D1422">
            <v>6</v>
          </cell>
          <cell r="E1422">
            <v>1700</v>
          </cell>
          <cell r="F1422">
            <v>0</v>
          </cell>
          <cell r="G1422">
            <v>0</v>
          </cell>
          <cell r="H1422">
            <v>5082.57</v>
          </cell>
          <cell r="I1422">
            <v>355.78</v>
          </cell>
          <cell r="J1422">
            <v>17</v>
          </cell>
        </row>
        <row r="1423">
          <cell r="B1423">
            <v>4</v>
          </cell>
          <cell r="C1423" t="str">
            <v>GAS</v>
          </cell>
          <cell r="D1423">
            <v>19</v>
          </cell>
          <cell r="E1423">
            <v>1700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</v>
          </cell>
        </row>
        <row r="1424">
          <cell r="B1424">
            <v>4</v>
          </cell>
          <cell r="C1424" t="str">
            <v>GAS</v>
          </cell>
          <cell r="D1424">
            <v>22</v>
          </cell>
          <cell r="E1424">
            <v>1700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1</v>
          </cell>
        </row>
        <row r="1425">
          <cell r="B1425">
            <v>5</v>
          </cell>
          <cell r="C1425" t="str">
            <v>GAS</v>
          </cell>
          <cell r="D1425">
            <v>1</v>
          </cell>
          <cell r="E1425">
            <v>1700</v>
          </cell>
          <cell r="F1425">
            <v>0</v>
          </cell>
          <cell r="G1425">
            <v>0</v>
          </cell>
          <cell r="H1425">
            <v>183.93</v>
          </cell>
          <cell r="I1425">
            <v>12.87</v>
          </cell>
          <cell r="J1425">
            <v>30</v>
          </cell>
        </row>
        <row r="1426">
          <cell r="B1426">
            <v>5</v>
          </cell>
          <cell r="C1426" t="str">
            <v>GAS</v>
          </cell>
          <cell r="D1426">
            <v>2</v>
          </cell>
          <cell r="E1426">
            <v>1700</v>
          </cell>
          <cell r="F1426">
            <v>0</v>
          </cell>
          <cell r="G1426">
            <v>0</v>
          </cell>
          <cell r="H1426">
            <v>825.35</v>
          </cell>
          <cell r="I1426">
            <v>57.81</v>
          </cell>
          <cell r="J1426">
            <v>62</v>
          </cell>
        </row>
        <row r="1427">
          <cell r="B1427">
            <v>5</v>
          </cell>
          <cell r="C1427" t="str">
            <v>GAS</v>
          </cell>
          <cell r="D1427">
            <v>4</v>
          </cell>
          <cell r="E1427">
            <v>1700</v>
          </cell>
          <cell r="F1427">
            <v>0</v>
          </cell>
          <cell r="G1427">
            <v>0</v>
          </cell>
          <cell r="H1427">
            <v>1216.79</v>
          </cell>
          <cell r="I1427">
            <v>85.18</v>
          </cell>
          <cell r="J1427">
            <v>28</v>
          </cell>
        </row>
        <row r="1428">
          <cell r="B1428">
            <v>5</v>
          </cell>
          <cell r="C1428" t="str">
            <v>GAS</v>
          </cell>
          <cell r="D1428">
            <v>6</v>
          </cell>
          <cell r="E1428">
            <v>1700</v>
          </cell>
          <cell r="F1428">
            <v>0</v>
          </cell>
          <cell r="G1428">
            <v>0</v>
          </cell>
          <cell r="H1428">
            <v>910.03</v>
          </cell>
          <cell r="I1428">
            <v>63.7</v>
          </cell>
          <cell r="J1428">
            <v>18</v>
          </cell>
        </row>
        <row r="1429">
          <cell r="B1429">
            <v>5</v>
          </cell>
          <cell r="C1429" t="str">
            <v>GAS</v>
          </cell>
          <cell r="D1429">
            <v>19</v>
          </cell>
          <cell r="E1429">
            <v>1700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2</v>
          </cell>
        </row>
        <row r="1430">
          <cell r="B1430">
            <v>5</v>
          </cell>
          <cell r="C1430" t="str">
            <v>GAS</v>
          </cell>
          <cell r="D1430">
            <v>22</v>
          </cell>
          <cell r="E1430">
            <v>1700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2</v>
          </cell>
        </row>
        <row r="1431">
          <cell r="B1431">
            <v>6</v>
          </cell>
          <cell r="C1431" t="str">
            <v>GAS</v>
          </cell>
          <cell r="D1431">
            <v>1</v>
          </cell>
          <cell r="E1431">
            <v>1700</v>
          </cell>
          <cell r="F1431">
            <v>0</v>
          </cell>
          <cell r="G1431">
            <v>0</v>
          </cell>
          <cell r="H1431">
            <v>672.37</v>
          </cell>
          <cell r="I1431">
            <v>47.08</v>
          </cell>
          <cell r="J1431">
            <v>34</v>
          </cell>
        </row>
        <row r="1432">
          <cell r="B1432">
            <v>6</v>
          </cell>
          <cell r="C1432" t="str">
            <v>GAS</v>
          </cell>
          <cell r="D1432">
            <v>2</v>
          </cell>
          <cell r="E1432">
            <v>1700</v>
          </cell>
          <cell r="F1432">
            <v>0</v>
          </cell>
          <cell r="G1432">
            <v>0</v>
          </cell>
          <cell r="H1432">
            <v>5847.83</v>
          </cell>
          <cell r="I1432">
            <v>408.87</v>
          </cell>
          <cell r="J1432">
            <v>73</v>
          </cell>
        </row>
        <row r="1433">
          <cell r="B1433">
            <v>6</v>
          </cell>
          <cell r="C1433" t="str">
            <v>GAS</v>
          </cell>
          <cell r="D1433">
            <v>4</v>
          </cell>
          <cell r="E1433">
            <v>1700</v>
          </cell>
          <cell r="F1433">
            <v>0</v>
          </cell>
          <cell r="G1433">
            <v>0</v>
          </cell>
          <cell r="H1433">
            <v>82.16</v>
          </cell>
          <cell r="I1433">
            <v>5.75</v>
          </cell>
          <cell r="J1433">
            <v>27</v>
          </cell>
        </row>
        <row r="1434">
          <cell r="B1434">
            <v>6</v>
          </cell>
          <cell r="C1434" t="str">
            <v>GAS</v>
          </cell>
          <cell r="D1434">
            <v>6</v>
          </cell>
          <cell r="E1434">
            <v>1700</v>
          </cell>
          <cell r="F1434">
            <v>0</v>
          </cell>
          <cell r="G1434">
            <v>0</v>
          </cell>
          <cell r="H1434">
            <v>5697.26</v>
          </cell>
          <cell r="I1434">
            <v>398.82</v>
          </cell>
          <cell r="J1434">
            <v>17</v>
          </cell>
        </row>
        <row r="1435">
          <cell r="B1435">
            <v>6</v>
          </cell>
          <cell r="C1435" t="str">
            <v>GAS</v>
          </cell>
          <cell r="D1435">
            <v>19</v>
          </cell>
          <cell r="E1435">
            <v>1700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2</v>
          </cell>
        </row>
        <row r="1436">
          <cell r="B1436">
            <v>6</v>
          </cell>
          <cell r="C1436" t="str">
            <v>GAS</v>
          </cell>
          <cell r="D1436">
            <v>22</v>
          </cell>
          <cell r="E1436">
            <v>1700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2</v>
          </cell>
        </row>
        <row r="1437">
          <cell r="B1437">
            <v>7</v>
          </cell>
          <cell r="C1437" t="str">
            <v>GAS</v>
          </cell>
          <cell r="D1437">
            <v>1</v>
          </cell>
          <cell r="E1437">
            <v>1700</v>
          </cell>
          <cell r="F1437">
            <v>0</v>
          </cell>
          <cell r="G1437">
            <v>0</v>
          </cell>
          <cell r="H1437">
            <v>-119.98</v>
          </cell>
          <cell r="I1437">
            <v>-8.39</v>
          </cell>
          <cell r="J1437">
            <v>33</v>
          </cell>
        </row>
        <row r="1438">
          <cell r="B1438">
            <v>7</v>
          </cell>
          <cell r="C1438" t="str">
            <v>GAS</v>
          </cell>
          <cell r="D1438">
            <v>2</v>
          </cell>
          <cell r="E1438">
            <v>1700</v>
          </cell>
          <cell r="F1438">
            <v>0</v>
          </cell>
          <cell r="G1438">
            <v>0</v>
          </cell>
          <cell r="H1438">
            <v>-701.74</v>
          </cell>
          <cell r="I1438">
            <v>-49.13</v>
          </cell>
          <cell r="J1438">
            <v>73</v>
          </cell>
        </row>
        <row r="1439">
          <cell r="B1439">
            <v>7</v>
          </cell>
          <cell r="C1439" t="str">
            <v>GAS</v>
          </cell>
          <cell r="D1439">
            <v>4</v>
          </cell>
          <cell r="E1439">
            <v>1700</v>
          </cell>
          <cell r="F1439">
            <v>0</v>
          </cell>
          <cell r="G1439">
            <v>0</v>
          </cell>
          <cell r="H1439">
            <v>188.3</v>
          </cell>
          <cell r="I1439">
            <v>13.2</v>
          </cell>
          <cell r="J1439">
            <v>29</v>
          </cell>
        </row>
        <row r="1440">
          <cell r="B1440">
            <v>7</v>
          </cell>
          <cell r="C1440" t="str">
            <v>GAS</v>
          </cell>
          <cell r="D1440">
            <v>6</v>
          </cell>
          <cell r="E1440">
            <v>1700</v>
          </cell>
          <cell r="F1440">
            <v>0</v>
          </cell>
          <cell r="G1440">
            <v>0</v>
          </cell>
          <cell r="H1440">
            <v>207.78</v>
          </cell>
          <cell r="I1440">
            <v>14.55</v>
          </cell>
          <cell r="J1440">
            <v>16</v>
          </cell>
        </row>
        <row r="1441">
          <cell r="B1441">
            <v>7</v>
          </cell>
          <cell r="C1441" t="str">
            <v>GAS</v>
          </cell>
          <cell r="D1441">
            <v>19</v>
          </cell>
          <cell r="E1441">
            <v>1700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3</v>
          </cell>
        </row>
        <row r="1442">
          <cell r="B1442">
            <v>7</v>
          </cell>
          <cell r="C1442" t="str">
            <v>GAS</v>
          </cell>
          <cell r="D1442">
            <v>22</v>
          </cell>
          <cell r="E1442">
            <v>1700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3</v>
          </cell>
        </row>
        <row r="1443">
          <cell r="B1443">
            <v>8</v>
          </cell>
          <cell r="C1443" t="str">
            <v>GAS</v>
          </cell>
          <cell r="D1443">
            <v>1</v>
          </cell>
          <cell r="E1443">
            <v>1700</v>
          </cell>
          <cell r="F1443">
            <v>0</v>
          </cell>
          <cell r="G1443">
            <v>0</v>
          </cell>
          <cell r="H1443">
            <v>181.24</v>
          </cell>
          <cell r="I1443">
            <v>12.69</v>
          </cell>
          <cell r="J1443">
            <v>36</v>
          </cell>
        </row>
        <row r="1444">
          <cell r="B1444">
            <v>8</v>
          </cell>
          <cell r="C1444" t="str">
            <v>GAS</v>
          </cell>
          <cell r="D1444">
            <v>2</v>
          </cell>
          <cell r="E1444">
            <v>1700</v>
          </cell>
          <cell r="F1444">
            <v>0</v>
          </cell>
          <cell r="G1444">
            <v>0</v>
          </cell>
          <cell r="H1444">
            <v>1208.01</v>
          </cell>
          <cell r="I1444">
            <v>84.58</v>
          </cell>
          <cell r="J1444">
            <v>69</v>
          </cell>
        </row>
        <row r="1445">
          <cell r="B1445">
            <v>8</v>
          </cell>
          <cell r="C1445" t="str">
            <v>GAS</v>
          </cell>
          <cell r="D1445">
            <v>4</v>
          </cell>
          <cell r="E1445">
            <v>1700</v>
          </cell>
          <cell r="F1445">
            <v>0</v>
          </cell>
          <cell r="G1445">
            <v>0</v>
          </cell>
          <cell r="H1445">
            <v>8190.06</v>
          </cell>
          <cell r="I1445">
            <v>573.29999999999995</v>
          </cell>
          <cell r="J1445">
            <v>28</v>
          </cell>
        </row>
        <row r="1446">
          <cell r="B1446">
            <v>8</v>
          </cell>
          <cell r="C1446" t="str">
            <v>GAS</v>
          </cell>
          <cell r="D1446">
            <v>6</v>
          </cell>
          <cell r="E1446">
            <v>1700</v>
          </cell>
          <cell r="F1446">
            <v>0</v>
          </cell>
          <cell r="G1446">
            <v>0</v>
          </cell>
          <cell r="H1446">
            <v>201.11</v>
          </cell>
          <cell r="I1446">
            <v>14.09</v>
          </cell>
          <cell r="J1446">
            <v>18</v>
          </cell>
        </row>
        <row r="1447">
          <cell r="B1447">
            <v>8</v>
          </cell>
          <cell r="C1447" t="str">
            <v>GAS</v>
          </cell>
          <cell r="D1447">
            <v>19</v>
          </cell>
          <cell r="E1447">
            <v>1700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3</v>
          </cell>
        </row>
        <row r="1448">
          <cell r="B1448">
            <v>8</v>
          </cell>
          <cell r="C1448" t="str">
            <v>GAS</v>
          </cell>
          <cell r="D1448">
            <v>22</v>
          </cell>
          <cell r="E1448">
            <v>1700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2</v>
          </cell>
        </row>
        <row r="1450">
          <cell r="G1450">
            <v>2566716359.7000003</v>
          </cell>
          <cell r="H1450">
            <v>1025798879.4199988</v>
          </cell>
        </row>
        <row r="1452">
          <cell r="G1452" t="e">
            <v>#N/A</v>
          </cell>
        </row>
        <row r="1454">
          <cell r="G1454" t="e">
            <v>#N/A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 Plan Rev"/>
      <sheetName val="Contract Rev"/>
      <sheetName val="Cash Tables"/>
      <sheetName val="Rev. Cash Graph"/>
      <sheetName val="% Complete"/>
      <sheetName val="Progress Tables"/>
      <sheetName val="Progress Curve"/>
    </sheetNames>
    <sheetDataSet>
      <sheetData sheetId="0"/>
      <sheetData sheetId="1"/>
      <sheetData sheetId="2"/>
      <sheetData sheetId="3"/>
      <sheetData sheetId="4"/>
      <sheetData sheetId="5" refreshError="1">
        <row r="9">
          <cell r="A9" t="str">
            <v>B&amp;V Cash Flow Milestone Progress by Month</v>
          </cell>
        </row>
        <row r="14">
          <cell r="U14">
            <v>36403</v>
          </cell>
        </row>
        <row r="15">
          <cell r="U15" t="str">
            <v>Prior to NTP</v>
          </cell>
        </row>
        <row r="16">
          <cell r="U16">
            <v>36433</v>
          </cell>
        </row>
        <row r="17">
          <cell r="U17">
            <v>36463</v>
          </cell>
        </row>
        <row r="18">
          <cell r="U18">
            <v>36494</v>
          </cell>
        </row>
        <row r="19">
          <cell r="U19">
            <v>36524</v>
          </cell>
        </row>
        <row r="20">
          <cell r="U20">
            <v>36555</v>
          </cell>
        </row>
        <row r="21">
          <cell r="U21">
            <v>36585</v>
          </cell>
        </row>
        <row r="22">
          <cell r="U22">
            <v>36615</v>
          </cell>
        </row>
        <row r="23">
          <cell r="U23">
            <v>36646</v>
          </cell>
        </row>
        <row r="24">
          <cell r="U24">
            <v>36676</v>
          </cell>
        </row>
        <row r="25">
          <cell r="U25">
            <v>36707</v>
          </cell>
        </row>
        <row r="26">
          <cell r="U26">
            <v>36738</v>
          </cell>
        </row>
        <row r="27">
          <cell r="U27">
            <v>36769</v>
          </cell>
        </row>
        <row r="28">
          <cell r="U28">
            <v>36799</v>
          </cell>
        </row>
        <row r="29">
          <cell r="U29">
            <v>36830</v>
          </cell>
        </row>
        <row r="30">
          <cell r="U30">
            <v>36860</v>
          </cell>
        </row>
        <row r="31">
          <cell r="U31">
            <v>36891</v>
          </cell>
        </row>
        <row r="32">
          <cell r="U32">
            <v>36922</v>
          </cell>
        </row>
        <row r="33">
          <cell r="U33">
            <v>36950</v>
          </cell>
        </row>
        <row r="34">
          <cell r="U34">
            <v>36980</v>
          </cell>
        </row>
        <row r="35">
          <cell r="U35">
            <v>37011</v>
          </cell>
        </row>
        <row r="36">
          <cell r="U36">
            <v>37041</v>
          </cell>
        </row>
        <row r="37">
          <cell r="U37">
            <v>37072</v>
          </cell>
        </row>
        <row r="38">
          <cell r="U38">
            <v>37102</v>
          </cell>
        </row>
        <row r="39">
          <cell r="U39">
            <v>37133</v>
          </cell>
        </row>
        <row r="40">
          <cell r="U40">
            <v>37164</v>
          </cell>
        </row>
        <row r="41">
          <cell r="U41">
            <v>37194</v>
          </cell>
        </row>
        <row r="42">
          <cell r="U42">
            <v>37225</v>
          </cell>
        </row>
        <row r="43">
          <cell r="U43">
            <v>37255</v>
          </cell>
        </row>
        <row r="44">
          <cell r="U44">
            <v>37286</v>
          </cell>
        </row>
        <row r="45">
          <cell r="U45">
            <v>37315</v>
          </cell>
        </row>
        <row r="46">
          <cell r="U46">
            <v>37345</v>
          </cell>
        </row>
      </sheetData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WS"/>
      <sheetName val="B WS"/>
      <sheetName val="basis01"/>
      <sheetName val="basis2,7,8,9,20"/>
      <sheetName val="basis10,14,15,16,17"/>
      <sheetName val="basis11"/>
      <sheetName val="basis13"/>
      <sheetName val="MATRIX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ources"/>
      <sheetName val="Capacity Balance"/>
      <sheetName val="Commodity Calculator"/>
      <sheetName val="Carbon Calculator"/>
      <sheetName val="IRP Tables"/>
      <sheetName val="IRP Figures"/>
      <sheetName val="System Input Data"/>
      <sheetName val="Energy"/>
      <sheetName val="DSM"/>
      <sheetName val="Peak"/>
      <sheetName val="Generators"/>
      <sheetName val="Prototypes"/>
      <sheetName val="CAPX"/>
      <sheetName val="MISO Market Prices"/>
      <sheetName val="MISO Market Shape"/>
      <sheetName val="Coal Prices"/>
      <sheetName val="Gas Prices"/>
      <sheetName val="Gas Workup"/>
      <sheetName val="Effluents"/>
      <sheetName val="NIPSCO SYSTEM GAS RAW"/>
      <sheetName val="SUGAR CREEK GAS RAW"/>
      <sheetName val="RAW Peak File - Before DSM"/>
      <sheetName val="RAW Yr2012HrlyInternalLoadEST"/>
      <sheetName val="RAW Hyrdros Purch and Store"/>
      <sheetName val="RAW HydrosCapitalBudget"/>
      <sheetName val="RAW HourlyMarketP"/>
      <sheetName val="Long Term Contract Assumptions"/>
      <sheetName val="Prototype_"/>
      <sheetName val="PRV_PARAMETERS"/>
      <sheetName val="Generator_"/>
      <sheetName val="DSM_PARAMETERS"/>
      <sheetName val="FuelCategory_"/>
      <sheetName val="FuelForecast_"/>
      <sheetName val="Effluent_"/>
      <sheetName val="capx_INP"/>
      <sheetName val="LFA"/>
      <sheetName val="SYS_PARAMETERS"/>
      <sheetName val="Load Forecast EEI"/>
      <sheetName val="Escalation_"/>
      <sheetName val="Area_"/>
      <sheetName val="Link_"/>
      <sheetName val="Generator_MonthlyProfile_"/>
      <sheetName val="Transaction_"/>
      <sheetName val="Generator_Maintenances_"/>
      <sheetName val="Generator_CapacityStates_"/>
      <sheetName val="Generator_FuelUsages_"/>
      <sheetName val="Generator_GeneratorEffluents_"/>
      <sheetName val="GeneratorCategory_"/>
      <sheetName val="AnnualProfile_Subperiods_"/>
      <sheetName val="AreaMarketPrices_"/>
      <sheetName val="AreaMarketPrices_HourlyShape_"/>
      <sheetName val="AreaMarketPrices_MarketPrices_"/>
      <sheetName val="TimeDefinition_"/>
      <sheetName val="HourlyProfile_"/>
      <sheetName val="AnnualProfile_"/>
      <sheetName val="HeatRate_"/>
      <sheetName val="Prototype_FuelUsages_"/>
      <sheetName val="Prototype_GeneratorEffluents_"/>
      <sheetName val="prototype_CapacityStates_"/>
      <sheetName val="GAF_PARAMETERS"/>
      <sheetName val="CC_GAS"/>
      <sheetName val="CC_Market"/>
      <sheetName val="Carbon_Market"/>
    </sheetNames>
    <sheetDataSet>
      <sheetData sheetId="0"/>
      <sheetData sheetId="1"/>
      <sheetData sheetId="2">
        <row r="63">
          <cell r="C63">
            <v>0.69607879353949698</v>
          </cell>
        </row>
      </sheetData>
      <sheetData sheetId="3"/>
      <sheetData sheetId="4"/>
      <sheetData sheetId="5"/>
      <sheetData sheetId="6"/>
      <sheetData sheetId="7">
        <row r="1">
          <cell r="B1">
            <v>2015</v>
          </cell>
        </row>
      </sheetData>
      <sheetData sheetId="8">
        <row r="11">
          <cell r="Y11">
            <v>1</v>
          </cell>
        </row>
      </sheetData>
      <sheetData sheetId="9"/>
      <sheetData sheetId="10">
        <row r="11">
          <cell r="AC11">
            <v>1</v>
          </cell>
        </row>
      </sheetData>
      <sheetData sheetId="11"/>
      <sheetData sheetId="12"/>
      <sheetData sheetId="13"/>
      <sheetData sheetId="14">
        <row r="10">
          <cell r="L10" t="str">
            <v>OnPeak</v>
          </cell>
        </row>
      </sheetData>
      <sheetData sheetId="15"/>
      <sheetData sheetId="16">
        <row r="9">
          <cell r="B9" t="str">
            <v>M12_PRB</v>
          </cell>
        </row>
      </sheetData>
      <sheetData sheetId="17">
        <row r="9">
          <cell r="C9" t="str">
            <v>NI_GAS</v>
          </cell>
        </row>
      </sheetData>
      <sheetData sheetId="18"/>
      <sheetData sheetId="19">
        <row r="9">
          <cell r="B9" t="str">
            <v>NOX_S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mt wout C&amp;I"/>
      <sheetName val="Assumptions wout C&amp;I"/>
    </sheetNames>
    <sheetDataSet>
      <sheetData sheetId="0">
        <row r="1">
          <cell r="A1" t="str">
            <v>TPC / Electric Trading/ Commercial &amp; Industrial</v>
          </cell>
        </row>
        <row r="2">
          <cell r="A2" t="str">
            <v>(C&amp;I sold with rest of TPC in July)</v>
          </cell>
        </row>
        <row r="3">
          <cell r="A3" t="str">
            <v>2002 Budget - 3&amp;9 Plan Update</v>
          </cell>
        </row>
        <row r="4">
          <cell r="D4" t="str">
            <v>Actual</v>
          </cell>
        </row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  <cell r="P5" t="str">
            <v>Total 2002</v>
          </cell>
        </row>
        <row r="6">
          <cell r="A6" t="str">
            <v>Revenues:</v>
          </cell>
        </row>
        <row r="7">
          <cell r="B7">
            <v>1</v>
          </cell>
          <cell r="C7" t="str">
            <v>Gas Revenues</v>
          </cell>
          <cell r="D7">
            <v>127613531</v>
          </cell>
          <cell r="E7">
            <v>82969532</v>
          </cell>
          <cell r="F7">
            <v>86812212</v>
          </cell>
          <cell r="G7">
            <v>8152560</v>
          </cell>
          <cell r="H7">
            <v>8152555</v>
          </cell>
          <cell r="I7">
            <v>8152579</v>
          </cell>
          <cell r="J7">
            <v>8152550</v>
          </cell>
          <cell r="P7">
            <v>330005519</v>
          </cell>
        </row>
        <row r="8">
          <cell r="B8">
            <v>2</v>
          </cell>
          <cell r="C8" t="str">
            <v>Power Revenues</v>
          </cell>
          <cell r="D8">
            <v>45929177</v>
          </cell>
          <cell r="E8">
            <v>141392737</v>
          </cell>
          <cell r="F8">
            <v>35668083</v>
          </cell>
          <cell r="G8">
            <v>48308172</v>
          </cell>
          <cell r="H8">
            <v>72777202</v>
          </cell>
          <cell r="I8">
            <v>70995326</v>
          </cell>
          <cell r="J8">
            <v>63549666</v>
          </cell>
          <cell r="K8">
            <v>57925501</v>
          </cell>
          <cell r="L8">
            <v>43622639</v>
          </cell>
          <cell r="M8">
            <v>34364323</v>
          </cell>
          <cell r="N8">
            <v>69913641</v>
          </cell>
          <cell r="O8">
            <v>11544452</v>
          </cell>
          <cell r="P8">
            <v>695990919</v>
          </cell>
        </row>
        <row r="9">
          <cell r="B9" t="str">
            <v>Total Revenues</v>
          </cell>
          <cell r="D9">
            <v>173542708</v>
          </cell>
          <cell r="E9">
            <v>224362269</v>
          </cell>
          <cell r="F9">
            <v>122480295</v>
          </cell>
          <cell r="G9">
            <v>56460732</v>
          </cell>
          <cell r="H9">
            <v>80929757</v>
          </cell>
          <cell r="I9">
            <v>79147905</v>
          </cell>
          <cell r="J9">
            <v>71702216</v>
          </cell>
          <cell r="K9">
            <v>57925501</v>
          </cell>
          <cell r="L9">
            <v>43622639</v>
          </cell>
          <cell r="M9">
            <v>34364323</v>
          </cell>
          <cell r="N9">
            <v>69913641</v>
          </cell>
          <cell r="O9">
            <v>11544452</v>
          </cell>
          <cell r="P9">
            <v>1025996438</v>
          </cell>
        </row>
        <row r="11">
          <cell r="A11" t="str">
            <v>Cost of Sales:</v>
          </cell>
        </row>
        <row r="12">
          <cell r="B12">
            <v>3</v>
          </cell>
          <cell r="C12" t="str">
            <v>Gas Purchases &amp; Transport</v>
          </cell>
          <cell r="D12">
            <v>126306434</v>
          </cell>
          <cell r="E12">
            <v>77806713</v>
          </cell>
          <cell r="F12">
            <v>85656903</v>
          </cell>
          <cell r="G12">
            <v>7952560</v>
          </cell>
          <cell r="H12">
            <v>7952555</v>
          </cell>
          <cell r="I12">
            <v>7952579</v>
          </cell>
          <cell r="J12">
            <v>7952550</v>
          </cell>
          <cell r="P12">
            <v>321580294</v>
          </cell>
        </row>
        <row r="13">
          <cell r="B13">
            <v>4</v>
          </cell>
          <cell r="C13" t="str">
            <v>Power Purchases</v>
          </cell>
          <cell r="D13">
            <v>46429921</v>
          </cell>
          <cell r="E13">
            <v>141051500</v>
          </cell>
          <cell r="F13">
            <v>33383888</v>
          </cell>
          <cell r="G13">
            <v>46788880</v>
          </cell>
          <cell r="H13">
            <v>70488359</v>
          </cell>
          <cell r="I13">
            <v>68762523</v>
          </cell>
          <cell r="J13">
            <v>61551029</v>
          </cell>
          <cell r="K13">
            <v>56103744</v>
          </cell>
          <cell r="L13">
            <v>42250707</v>
          </cell>
          <cell r="M13">
            <v>33283565</v>
          </cell>
          <cell r="N13">
            <v>67714857</v>
          </cell>
          <cell r="O13">
            <v>11181379</v>
          </cell>
          <cell r="P13">
            <v>678990352</v>
          </cell>
        </row>
        <row r="14">
          <cell r="B14" t="str">
            <v>Total Cost of Sales</v>
          </cell>
          <cell r="D14">
            <v>172736355</v>
          </cell>
          <cell r="E14">
            <v>218858213</v>
          </cell>
          <cell r="F14">
            <v>119040791</v>
          </cell>
          <cell r="G14">
            <v>54741440</v>
          </cell>
          <cell r="H14">
            <v>78440914</v>
          </cell>
          <cell r="I14">
            <v>76715102</v>
          </cell>
          <cell r="J14">
            <v>69503579</v>
          </cell>
          <cell r="K14">
            <v>56103744</v>
          </cell>
          <cell r="L14">
            <v>42250707</v>
          </cell>
          <cell r="M14">
            <v>33283565</v>
          </cell>
          <cell r="N14">
            <v>67714857</v>
          </cell>
          <cell r="O14">
            <v>11181379</v>
          </cell>
          <cell r="P14">
            <v>1000570646</v>
          </cell>
        </row>
        <row r="16">
          <cell r="A16" t="str">
            <v>Margins:</v>
          </cell>
        </row>
        <row r="17">
          <cell r="B17">
            <v>5</v>
          </cell>
          <cell r="C17" t="str">
            <v>Gas Margins</v>
          </cell>
          <cell r="D17">
            <v>1307097</v>
          </cell>
          <cell r="E17">
            <v>5162819</v>
          </cell>
          <cell r="F17">
            <v>1155309</v>
          </cell>
          <cell r="G17">
            <v>200000</v>
          </cell>
          <cell r="H17">
            <v>200000</v>
          </cell>
          <cell r="I17">
            <v>200000</v>
          </cell>
          <cell r="J17">
            <v>200000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8425225</v>
          </cell>
        </row>
        <row r="18">
          <cell r="B18">
            <v>6</v>
          </cell>
          <cell r="C18" t="str">
            <v>Power Margins</v>
          </cell>
          <cell r="D18">
            <v>-500744</v>
          </cell>
          <cell r="E18">
            <v>341237</v>
          </cell>
          <cell r="F18">
            <v>2284195</v>
          </cell>
          <cell r="G18">
            <v>1519292</v>
          </cell>
          <cell r="H18">
            <v>2288843</v>
          </cell>
          <cell r="I18">
            <v>2232803</v>
          </cell>
          <cell r="J18">
            <v>1998637</v>
          </cell>
          <cell r="K18">
            <v>1821757</v>
          </cell>
          <cell r="L18">
            <v>1371932</v>
          </cell>
          <cell r="M18">
            <v>1080758</v>
          </cell>
          <cell r="N18">
            <v>2198784</v>
          </cell>
          <cell r="O18">
            <v>363073</v>
          </cell>
          <cell r="P18">
            <v>17000567</v>
          </cell>
        </row>
        <row r="19">
          <cell r="B19" t="str">
            <v>TOTAL MARGINS</v>
          </cell>
          <cell r="D19">
            <v>806353</v>
          </cell>
          <cell r="E19">
            <v>5504056</v>
          </cell>
          <cell r="F19">
            <v>3439504</v>
          </cell>
          <cell r="G19">
            <v>1719292</v>
          </cell>
          <cell r="H19">
            <v>2488843</v>
          </cell>
          <cell r="I19">
            <v>2432803</v>
          </cell>
          <cell r="J19">
            <v>2198637</v>
          </cell>
          <cell r="K19">
            <v>1821757</v>
          </cell>
          <cell r="L19">
            <v>1371932</v>
          </cell>
          <cell r="M19">
            <v>1080758</v>
          </cell>
          <cell r="N19">
            <v>2198784</v>
          </cell>
          <cell r="O19">
            <v>363073</v>
          </cell>
          <cell r="P19">
            <v>25425792</v>
          </cell>
        </row>
        <row r="22">
          <cell r="A22" t="str">
            <v>Operating Expenses:</v>
          </cell>
        </row>
        <row r="24">
          <cell r="A24" t="str">
            <v>Salaries:</v>
          </cell>
          <cell r="B24">
            <v>7</v>
          </cell>
          <cell r="C24" t="str">
            <v>Salaries - TPC</v>
          </cell>
          <cell r="D24">
            <v>370493</v>
          </cell>
          <cell r="E24">
            <v>667820</v>
          </cell>
          <cell r="F24">
            <v>685661</v>
          </cell>
          <cell r="G24">
            <v>613636.36363636365</v>
          </cell>
          <cell r="H24">
            <v>552272.72727272729</v>
          </cell>
          <cell r="I24">
            <v>552272.72727272729</v>
          </cell>
          <cell r="J24">
            <v>276136.36363636365</v>
          </cell>
          <cell r="P24">
            <v>3718292.1818181821</v>
          </cell>
        </row>
        <row r="25">
          <cell r="B25">
            <v>8</v>
          </cell>
          <cell r="C25" t="str">
            <v>Salaries - Electric Trading</v>
          </cell>
          <cell r="G25">
            <v>65611</v>
          </cell>
          <cell r="H25">
            <v>65611</v>
          </cell>
          <cell r="I25">
            <v>65611</v>
          </cell>
          <cell r="J25">
            <v>65611</v>
          </cell>
          <cell r="K25">
            <v>65611</v>
          </cell>
          <cell r="L25">
            <v>65611</v>
          </cell>
          <cell r="M25">
            <v>65611</v>
          </cell>
          <cell r="N25">
            <v>65611</v>
          </cell>
          <cell r="O25">
            <v>65611</v>
          </cell>
          <cell r="P25">
            <v>590499</v>
          </cell>
        </row>
        <row r="26">
          <cell r="B26" t="str">
            <v>Total Salaries</v>
          </cell>
          <cell r="D26">
            <v>370493</v>
          </cell>
          <cell r="E26">
            <v>667820</v>
          </cell>
          <cell r="F26">
            <v>685661</v>
          </cell>
          <cell r="G26">
            <v>679247.36363636365</v>
          </cell>
          <cell r="H26">
            <v>617883.72727272729</v>
          </cell>
          <cell r="I26">
            <v>617883.72727272729</v>
          </cell>
          <cell r="J26">
            <v>341747.36363636365</v>
          </cell>
          <cell r="K26">
            <v>65611</v>
          </cell>
          <cell r="L26">
            <v>65611</v>
          </cell>
          <cell r="M26">
            <v>65611</v>
          </cell>
          <cell r="N26">
            <v>65611</v>
          </cell>
          <cell r="O26">
            <v>65611</v>
          </cell>
          <cell r="P26">
            <v>4308791.1818181816</v>
          </cell>
        </row>
        <row r="28">
          <cell r="A28" t="str">
            <v>Benefits:</v>
          </cell>
          <cell r="B28">
            <v>9</v>
          </cell>
          <cell r="C28" t="str">
            <v>Benefits - TPC</v>
          </cell>
          <cell r="D28">
            <v>77448</v>
          </cell>
          <cell r="E28">
            <v>55299</v>
          </cell>
          <cell r="F28">
            <v>36327</v>
          </cell>
          <cell r="G28">
            <v>39270</v>
          </cell>
          <cell r="H28">
            <v>35343</v>
          </cell>
          <cell r="I28">
            <v>35343</v>
          </cell>
          <cell r="J28">
            <v>17671.5</v>
          </cell>
          <cell r="P28">
            <v>296701.5</v>
          </cell>
        </row>
        <row r="29">
          <cell r="B29">
            <v>10</v>
          </cell>
          <cell r="C29" t="str">
            <v>Benefits - Electric Trading</v>
          </cell>
          <cell r="G29">
            <v>8154</v>
          </cell>
          <cell r="H29">
            <v>8154</v>
          </cell>
          <cell r="I29">
            <v>8154</v>
          </cell>
          <cell r="J29">
            <v>8154</v>
          </cell>
          <cell r="K29">
            <v>8154</v>
          </cell>
          <cell r="L29">
            <v>8154</v>
          </cell>
          <cell r="M29">
            <v>8154</v>
          </cell>
          <cell r="N29">
            <v>8154</v>
          </cell>
          <cell r="O29">
            <v>8154</v>
          </cell>
          <cell r="P29">
            <v>73386</v>
          </cell>
        </row>
        <row r="30">
          <cell r="B30" t="str">
            <v>Total Benefits</v>
          </cell>
          <cell r="D30">
            <v>77448</v>
          </cell>
          <cell r="E30">
            <v>55299</v>
          </cell>
          <cell r="F30">
            <v>36327</v>
          </cell>
          <cell r="G30">
            <v>47424</v>
          </cell>
          <cell r="H30">
            <v>43497</v>
          </cell>
          <cell r="I30">
            <v>43497</v>
          </cell>
          <cell r="J30">
            <v>25825.5</v>
          </cell>
          <cell r="K30">
            <v>8154</v>
          </cell>
          <cell r="L30">
            <v>8154</v>
          </cell>
          <cell r="M30">
            <v>8154</v>
          </cell>
          <cell r="N30">
            <v>8154</v>
          </cell>
          <cell r="O30">
            <v>8154</v>
          </cell>
          <cell r="P30">
            <v>370087.5</v>
          </cell>
        </row>
        <row r="32">
          <cell r="A32" t="str">
            <v>Incentives:</v>
          </cell>
          <cell r="B32">
            <v>11</v>
          </cell>
          <cell r="C32" t="str">
            <v>Bonus - TPC</v>
          </cell>
          <cell r="D32">
            <v>184</v>
          </cell>
          <cell r="E32">
            <v>180102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180286</v>
          </cell>
        </row>
        <row r="33">
          <cell r="B33">
            <v>12</v>
          </cell>
          <cell r="C33" t="str">
            <v>Bonus - Electric Trading</v>
          </cell>
          <cell r="D33">
            <v>0</v>
          </cell>
          <cell r="E33">
            <v>200000</v>
          </cell>
          <cell r="F33">
            <v>540500</v>
          </cell>
          <cell r="G33">
            <v>140000</v>
          </cell>
          <cell r="H33">
            <v>140000</v>
          </cell>
          <cell r="I33">
            <v>240000</v>
          </cell>
          <cell r="J33">
            <v>400000</v>
          </cell>
          <cell r="K33">
            <v>400000</v>
          </cell>
          <cell r="L33">
            <v>140000</v>
          </cell>
          <cell r="M33">
            <v>80000</v>
          </cell>
          <cell r="N33">
            <v>80000</v>
          </cell>
          <cell r="O33">
            <v>80000</v>
          </cell>
          <cell r="P33">
            <v>2440500</v>
          </cell>
        </row>
        <row r="34">
          <cell r="B34">
            <v>13</v>
          </cell>
          <cell r="C34" t="str">
            <v>Retention &amp; Severance</v>
          </cell>
          <cell r="D34">
            <v>0</v>
          </cell>
          <cell r="E34">
            <v>706818</v>
          </cell>
          <cell r="F34">
            <v>475155</v>
          </cell>
          <cell r="G34">
            <v>404617</v>
          </cell>
          <cell r="H34">
            <v>404618</v>
          </cell>
          <cell r="I34">
            <v>404617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2395825</v>
          </cell>
        </row>
        <row r="35">
          <cell r="B35" t="str">
            <v>Total Incentives</v>
          </cell>
          <cell r="D35">
            <v>184</v>
          </cell>
          <cell r="E35">
            <v>1086920</v>
          </cell>
          <cell r="F35">
            <v>1015655</v>
          </cell>
          <cell r="G35">
            <v>544617</v>
          </cell>
          <cell r="H35">
            <v>544618</v>
          </cell>
          <cell r="I35">
            <v>644617</v>
          </cell>
          <cell r="J35">
            <v>400000</v>
          </cell>
          <cell r="K35">
            <v>400000</v>
          </cell>
          <cell r="L35">
            <v>140000</v>
          </cell>
          <cell r="M35">
            <v>80000</v>
          </cell>
          <cell r="N35">
            <v>80000</v>
          </cell>
          <cell r="O35">
            <v>80000</v>
          </cell>
          <cell r="P35">
            <v>5016611</v>
          </cell>
        </row>
        <row r="37">
          <cell r="C37" t="str">
            <v>Total Salaries &amp; Benefits</v>
          </cell>
          <cell r="D37">
            <v>448125</v>
          </cell>
          <cell r="E37">
            <v>1810039</v>
          </cell>
          <cell r="F37">
            <v>1737643</v>
          </cell>
          <cell r="G37">
            <v>1271288.3636363638</v>
          </cell>
          <cell r="H37">
            <v>1205998.7272727273</v>
          </cell>
          <cell r="I37">
            <v>1305997.7272727273</v>
          </cell>
          <cell r="J37">
            <v>767572.86363636365</v>
          </cell>
          <cell r="K37">
            <v>473765</v>
          </cell>
          <cell r="L37">
            <v>213765</v>
          </cell>
          <cell r="M37">
            <v>153765</v>
          </cell>
          <cell r="N37">
            <v>153765</v>
          </cell>
          <cell r="O37">
            <v>153765</v>
          </cell>
          <cell r="P37">
            <v>9695489.6818181816</v>
          </cell>
        </row>
        <row r="39">
          <cell r="A39" t="str">
            <v>Other Operating Expenses:</v>
          </cell>
        </row>
        <row r="40">
          <cell r="B40">
            <v>14</v>
          </cell>
          <cell r="C40" t="str">
            <v>Bad Debt Expense</v>
          </cell>
          <cell r="D40">
            <v>0</v>
          </cell>
          <cell r="E40">
            <v>160000</v>
          </cell>
          <cell r="F40">
            <v>112749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272749</v>
          </cell>
        </row>
        <row r="41">
          <cell r="B41">
            <v>15</v>
          </cell>
          <cell r="C41" t="str">
            <v>Gen &amp; Adm Expense</v>
          </cell>
          <cell r="D41">
            <v>229726</v>
          </cell>
          <cell r="E41">
            <v>33357</v>
          </cell>
          <cell r="F41">
            <v>213885</v>
          </cell>
          <cell r="G41">
            <v>213670</v>
          </cell>
          <cell r="H41">
            <v>213670</v>
          </cell>
          <cell r="I41">
            <v>213670</v>
          </cell>
          <cell r="J41">
            <v>143045</v>
          </cell>
          <cell r="K41">
            <v>72420</v>
          </cell>
          <cell r="L41">
            <v>72420</v>
          </cell>
          <cell r="M41">
            <v>72420</v>
          </cell>
          <cell r="N41">
            <v>72420</v>
          </cell>
          <cell r="O41">
            <v>72420</v>
          </cell>
          <cell r="P41">
            <v>1623123</v>
          </cell>
        </row>
        <row r="42">
          <cell r="C42" t="str">
            <v>Subtotal Operating Expense</v>
          </cell>
          <cell r="D42">
            <v>229726</v>
          </cell>
          <cell r="E42">
            <v>193357</v>
          </cell>
          <cell r="F42">
            <v>326634</v>
          </cell>
          <cell r="G42">
            <v>213670</v>
          </cell>
          <cell r="H42">
            <v>213670</v>
          </cell>
          <cell r="I42">
            <v>213670</v>
          </cell>
          <cell r="J42">
            <v>143045</v>
          </cell>
          <cell r="K42">
            <v>72420</v>
          </cell>
          <cell r="L42">
            <v>72420</v>
          </cell>
          <cell r="M42">
            <v>72420</v>
          </cell>
          <cell r="N42">
            <v>72420</v>
          </cell>
          <cell r="O42">
            <v>72420</v>
          </cell>
          <cell r="P42">
            <v>1895872</v>
          </cell>
        </row>
        <row r="44">
          <cell r="A44" t="str">
            <v>Service Fees:</v>
          </cell>
          <cell r="B44">
            <v>16</v>
          </cell>
          <cell r="C44" t="str">
            <v>A/P Accrual - miscoded per JH</v>
          </cell>
          <cell r="D44">
            <v>838</v>
          </cell>
          <cell r="E44">
            <v>2045</v>
          </cell>
          <cell r="F44">
            <v>1733</v>
          </cell>
          <cell r="G44">
            <v>-4616</v>
          </cell>
          <cell r="P44">
            <v>0</v>
          </cell>
        </row>
        <row r="45">
          <cell r="B45">
            <v>17</v>
          </cell>
          <cell r="C45" t="str">
            <v>Corporate Service Fees</v>
          </cell>
          <cell r="D45">
            <v>32024</v>
          </cell>
          <cell r="E45">
            <v>104030</v>
          </cell>
          <cell r="F45">
            <v>280752</v>
          </cell>
          <cell r="G45">
            <v>144247.96</v>
          </cell>
          <cell r="H45">
            <v>156629.35999999999</v>
          </cell>
          <cell r="I45">
            <v>145421</v>
          </cell>
          <cell r="J45">
            <v>141565.84</v>
          </cell>
          <cell r="K45">
            <v>139891.22</v>
          </cell>
          <cell r="L45">
            <v>140354.35999999999</v>
          </cell>
          <cell r="M45">
            <v>140330.18</v>
          </cell>
          <cell r="N45">
            <v>138431.12</v>
          </cell>
          <cell r="O45">
            <v>82554.739999999991</v>
          </cell>
          <cell r="P45">
            <v>1646231.7799999996</v>
          </cell>
        </row>
        <row r="46">
          <cell r="B46">
            <v>18</v>
          </cell>
          <cell r="C46" t="str">
            <v>Business Service Fees</v>
          </cell>
          <cell r="D46">
            <v>13383</v>
          </cell>
          <cell r="E46">
            <v>80136</v>
          </cell>
          <cell r="F46">
            <v>84662</v>
          </cell>
          <cell r="G46">
            <v>44675.96</v>
          </cell>
          <cell r="H46">
            <v>50608.74</v>
          </cell>
          <cell r="I46">
            <v>46405.760000000002</v>
          </cell>
          <cell r="J46">
            <v>44354.18</v>
          </cell>
          <cell r="K46">
            <v>44065.88</v>
          </cell>
          <cell r="L46">
            <v>45336.26</v>
          </cell>
          <cell r="M46">
            <v>45014.48</v>
          </cell>
          <cell r="N46">
            <v>44499.88</v>
          </cell>
          <cell r="O46">
            <v>33318.92</v>
          </cell>
          <cell r="P46">
            <v>576461.06000000006</v>
          </cell>
        </row>
        <row r="47">
          <cell r="B47">
            <v>19</v>
          </cell>
          <cell r="C47" t="str">
            <v>Merchant Segment Fees</v>
          </cell>
          <cell r="D47">
            <v>21996</v>
          </cell>
          <cell r="E47">
            <v>110687</v>
          </cell>
          <cell r="F47">
            <v>397627</v>
          </cell>
          <cell r="G47">
            <v>62660.92</v>
          </cell>
          <cell r="H47">
            <v>62660.92</v>
          </cell>
          <cell r="I47">
            <v>62660.92</v>
          </cell>
          <cell r="J47">
            <v>62660.92</v>
          </cell>
          <cell r="K47">
            <v>62660.92</v>
          </cell>
          <cell r="L47">
            <v>62660.92</v>
          </cell>
          <cell r="M47">
            <v>62660.92</v>
          </cell>
          <cell r="N47">
            <v>62660.92</v>
          </cell>
          <cell r="O47">
            <v>-242505.96</v>
          </cell>
          <cell r="P47">
            <v>789091.40000000037</v>
          </cell>
        </row>
        <row r="48">
          <cell r="C48" t="str">
            <v>Total Management Service Fees</v>
          </cell>
          <cell r="D48">
            <v>68241</v>
          </cell>
          <cell r="E48">
            <v>296898</v>
          </cell>
          <cell r="F48">
            <v>764774</v>
          </cell>
          <cell r="G48">
            <v>246968.83999999997</v>
          </cell>
          <cell r="H48">
            <v>269899.01999999996</v>
          </cell>
          <cell r="I48">
            <v>254487.67999999999</v>
          </cell>
          <cell r="J48">
            <v>248580.94</v>
          </cell>
          <cell r="K48">
            <v>246618.02000000002</v>
          </cell>
          <cell r="L48">
            <v>248351.53999999998</v>
          </cell>
          <cell r="M48">
            <v>248005.58000000002</v>
          </cell>
          <cell r="N48">
            <v>245591.91999999998</v>
          </cell>
          <cell r="O48">
            <v>-126632.3</v>
          </cell>
          <cell r="P48">
            <v>3011784.24</v>
          </cell>
        </row>
        <row r="50">
          <cell r="B50" t="str">
            <v>TOTAL OPERATING EXPENSES</v>
          </cell>
          <cell r="D50">
            <v>746092</v>
          </cell>
          <cell r="E50">
            <v>2300294</v>
          </cell>
          <cell r="F50">
            <v>2829051</v>
          </cell>
          <cell r="G50">
            <v>1731927.2036363636</v>
          </cell>
          <cell r="H50">
            <v>1689567.7472727273</v>
          </cell>
          <cell r="I50">
            <v>1774155.4072727272</v>
          </cell>
          <cell r="J50">
            <v>1159198.8036363637</v>
          </cell>
          <cell r="K50">
            <v>792803.02</v>
          </cell>
          <cell r="L50">
            <v>534536.54</v>
          </cell>
          <cell r="M50">
            <v>474190.58</v>
          </cell>
          <cell r="N50">
            <v>471776.92</v>
          </cell>
          <cell r="O50">
            <v>99552.7</v>
          </cell>
          <cell r="P50">
            <v>14603145.921818182</v>
          </cell>
        </row>
        <row r="53">
          <cell r="A53" t="str">
            <v>Taxes Other Than Income:</v>
          </cell>
        </row>
        <row r="54">
          <cell r="B54">
            <v>20</v>
          </cell>
          <cell r="C54" t="str">
            <v>Payroll Tax - TPC</v>
          </cell>
          <cell r="D54">
            <v>66692</v>
          </cell>
          <cell r="E54">
            <v>51225</v>
          </cell>
          <cell r="F54">
            <v>39610</v>
          </cell>
          <cell r="G54">
            <v>54957.855590909094</v>
          </cell>
          <cell r="H54">
            <v>50048.779181818187</v>
          </cell>
          <cell r="I54">
            <v>50048.764681818182</v>
          </cell>
          <cell r="J54">
            <v>22090.909090909092</v>
          </cell>
          <cell r="P54">
            <v>334673.30854545458</v>
          </cell>
        </row>
        <row r="55">
          <cell r="B55">
            <v>21</v>
          </cell>
          <cell r="C55" t="str">
            <v>Payroll Tax - Electric Trading</v>
          </cell>
          <cell r="G55">
            <v>7278.88</v>
          </cell>
          <cell r="H55">
            <v>7278.88</v>
          </cell>
          <cell r="I55">
            <v>8728.880000000001</v>
          </cell>
          <cell r="J55">
            <v>11048.880000000001</v>
          </cell>
          <cell r="K55">
            <v>11048.880000000001</v>
          </cell>
          <cell r="L55">
            <v>7278.88</v>
          </cell>
          <cell r="M55">
            <v>6408.88</v>
          </cell>
          <cell r="N55">
            <v>6408.88</v>
          </cell>
          <cell r="O55">
            <v>6408.88</v>
          </cell>
          <cell r="P55">
            <v>71889.919999999998</v>
          </cell>
        </row>
        <row r="56">
          <cell r="B56">
            <v>22</v>
          </cell>
          <cell r="C56" t="str">
            <v>Indiana Gross Receipts Tax</v>
          </cell>
          <cell r="D56">
            <v>125000</v>
          </cell>
          <cell r="E56">
            <v>125000</v>
          </cell>
          <cell r="F56">
            <v>125000</v>
          </cell>
          <cell r="G56">
            <v>120979.428</v>
          </cell>
          <cell r="H56">
            <v>112694.556</v>
          </cell>
          <cell r="I56">
            <v>89150.400000000009</v>
          </cell>
          <cell r="J56">
            <v>96363.635999999999</v>
          </cell>
          <cell r="K56">
            <v>106771.092</v>
          </cell>
          <cell r="L56">
            <v>76919.460000000006</v>
          </cell>
          <cell r="M56">
            <v>128918.83200000001</v>
          </cell>
          <cell r="N56">
            <v>161315.37599999999</v>
          </cell>
          <cell r="O56">
            <v>152830.39199999999</v>
          </cell>
          <cell r="P56">
            <v>1420943.1719999998</v>
          </cell>
        </row>
        <row r="57">
          <cell r="B57">
            <v>23</v>
          </cell>
          <cell r="C57" t="str">
            <v>Personal Property Tax</v>
          </cell>
          <cell r="D57">
            <v>10500</v>
          </cell>
          <cell r="E57">
            <v>10500</v>
          </cell>
          <cell r="F57">
            <v>10500</v>
          </cell>
          <cell r="G57">
            <v>10500</v>
          </cell>
          <cell r="H57">
            <v>10500</v>
          </cell>
          <cell r="I57">
            <v>10500</v>
          </cell>
          <cell r="J57">
            <v>10500</v>
          </cell>
          <cell r="K57">
            <v>10500</v>
          </cell>
          <cell r="L57">
            <v>10500</v>
          </cell>
          <cell r="M57">
            <v>10500</v>
          </cell>
          <cell r="N57">
            <v>10500</v>
          </cell>
          <cell r="O57">
            <v>10500</v>
          </cell>
          <cell r="P57">
            <v>126000</v>
          </cell>
        </row>
        <row r="58">
          <cell r="B58" t="str">
            <v>Total Taxes Other than Income</v>
          </cell>
          <cell r="D58">
            <v>202192</v>
          </cell>
          <cell r="E58">
            <v>186725</v>
          </cell>
          <cell r="F58">
            <v>175110</v>
          </cell>
          <cell r="G58">
            <v>193716.1635909091</v>
          </cell>
          <cell r="H58">
            <v>180522.21518181817</v>
          </cell>
          <cell r="I58">
            <v>158428.0446818182</v>
          </cell>
          <cell r="J58">
            <v>140003.42509090909</v>
          </cell>
          <cell r="K58">
            <v>128319.97200000001</v>
          </cell>
          <cell r="L58">
            <v>94698.340000000011</v>
          </cell>
          <cell r="M58">
            <v>145827.712</v>
          </cell>
          <cell r="N58">
            <v>178224.25599999999</v>
          </cell>
          <cell r="O58">
            <v>169739.272</v>
          </cell>
          <cell r="P58">
            <v>1953506.4005454544</v>
          </cell>
        </row>
        <row r="60">
          <cell r="A60" t="str">
            <v>Depreciation / Amortization:</v>
          </cell>
        </row>
        <row r="61">
          <cell r="B61">
            <v>24</v>
          </cell>
          <cell r="C61" t="str">
            <v>Total Depreciation</v>
          </cell>
          <cell r="D61">
            <v>57963</v>
          </cell>
          <cell r="E61">
            <v>118253</v>
          </cell>
          <cell r="F61">
            <v>51752</v>
          </cell>
          <cell r="G61">
            <v>53485</v>
          </cell>
          <cell r="H61">
            <v>53485</v>
          </cell>
          <cell r="I61">
            <v>53485</v>
          </cell>
          <cell r="J61">
            <v>53485</v>
          </cell>
          <cell r="K61">
            <v>53485</v>
          </cell>
          <cell r="L61">
            <v>53485</v>
          </cell>
          <cell r="M61">
            <v>53485</v>
          </cell>
          <cell r="N61">
            <v>53485</v>
          </cell>
          <cell r="O61">
            <v>53485</v>
          </cell>
          <cell r="P61">
            <v>709333</v>
          </cell>
        </row>
        <row r="64">
          <cell r="B64" t="str">
            <v>OPERATING INCOME</v>
          </cell>
          <cell r="D64">
            <v>-199894</v>
          </cell>
          <cell r="E64">
            <v>2898784</v>
          </cell>
          <cell r="F64">
            <v>383591</v>
          </cell>
          <cell r="G64">
            <v>-259836.36722727271</v>
          </cell>
          <cell r="H64">
            <v>565268.03754545446</v>
          </cell>
          <cell r="I64">
            <v>446734.54804545455</v>
          </cell>
          <cell r="J64">
            <v>845949.77127272717</v>
          </cell>
          <cell r="K64">
            <v>847149.00799999991</v>
          </cell>
          <cell r="L64">
            <v>689212.12</v>
          </cell>
          <cell r="M64">
            <v>407254.70799999993</v>
          </cell>
          <cell r="N64">
            <v>1495297.824</v>
          </cell>
          <cell r="O64">
            <v>40296.027999999991</v>
          </cell>
          <cell r="P64">
            <v>8159806.6776363645</v>
          </cell>
        </row>
        <row r="67">
          <cell r="A67" t="str">
            <v>Other Income / Interest Income;</v>
          </cell>
        </row>
        <row r="68">
          <cell r="B68">
            <v>25</v>
          </cell>
          <cell r="C68" t="str">
            <v>Interest &amp; Dividend Income</v>
          </cell>
          <cell r="D68">
            <v>38469</v>
          </cell>
          <cell r="E68">
            <v>28437</v>
          </cell>
          <cell r="F68">
            <v>41897</v>
          </cell>
          <cell r="G68">
            <v>42546</v>
          </cell>
          <cell r="H68">
            <v>42546</v>
          </cell>
          <cell r="I68">
            <v>42546</v>
          </cell>
          <cell r="J68">
            <v>42546</v>
          </cell>
          <cell r="K68">
            <v>42546</v>
          </cell>
          <cell r="L68">
            <v>42546</v>
          </cell>
          <cell r="M68">
            <v>42546</v>
          </cell>
          <cell r="N68">
            <v>42546</v>
          </cell>
          <cell r="O68">
            <v>42546</v>
          </cell>
          <cell r="P68">
            <v>491717</v>
          </cell>
        </row>
        <row r="69">
          <cell r="B69">
            <v>26</v>
          </cell>
          <cell r="C69" t="str">
            <v>Interest Income - Money Pool</v>
          </cell>
          <cell r="E69">
            <v>40587</v>
          </cell>
          <cell r="F69">
            <v>126109</v>
          </cell>
          <cell r="P69">
            <v>166696</v>
          </cell>
        </row>
        <row r="70">
          <cell r="B70">
            <v>27</v>
          </cell>
          <cell r="C70" t="str">
            <v>Non-Oper Int &amp; Div Income</v>
          </cell>
          <cell r="D70">
            <v>3134</v>
          </cell>
          <cell r="E70">
            <v>3778</v>
          </cell>
          <cell r="F70">
            <v>4692</v>
          </cell>
          <cell r="P70">
            <v>11604</v>
          </cell>
        </row>
        <row r="71">
          <cell r="B71">
            <v>28</v>
          </cell>
          <cell r="C71" t="str">
            <v>Tax Penalty</v>
          </cell>
          <cell r="D71">
            <v>-13</v>
          </cell>
          <cell r="E71">
            <v>18</v>
          </cell>
          <cell r="P71">
            <v>5</v>
          </cell>
        </row>
        <row r="72">
          <cell r="B72" t="str">
            <v>Total Other Income</v>
          </cell>
          <cell r="D72">
            <v>41590</v>
          </cell>
          <cell r="E72">
            <v>72820</v>
          </cell>
          <cell r="F72">
            <v>172698</v>
          </cell>
          <cell r="G72">
            <v>42546</v>
          </cell>
          <cell r="H72">
            <v>42546</v>
          </cell>
          <cell r="I72">
            <v>42546</v>
          </cell>
          <cell r="J72">
            <v>42546</v>
          </cell>
          <cell r="K72">
            <v>42546</v>
          </cell>
          <cell r="L72">
            <v>42546</v>
          </cell>
          <cell r="M72">
            <v>42546</v>
          </cell>
          <cell r="N72">
            <v>42546</v>
          </cell>
          <cell r="O72">
            <v>42546</v>
          </cell>
          <cell r="P72">
            <v>670022</v>
          </cell>
        </row>
        <row r="74">
          <cell r="B74" t="str">
            <v>EBIT</v>
          </cell>
          <cell r="D74">
            <v>-158304</v>
          </cell>
          <cell r="E74">
            <v>2971604</v>
          </cell>
          <cell r="F74">
            <v>556289</v>
          </cell>
          <cell r="G74">
            <v>-217290.36722727271</v>
          </cell>
          <cell r="H74">
            <v>607814.03754545446</v>
          </cell>
          <cell r="I74">
            <v>489280.54804545455</v>
          </cell>
          <cell r="J74">
            <v>888495.77127272717</v>
          </cell>
          <cell r="K74">
            <v>889695.00799999991</v>
          </cell>
          <cell r="L74">
            <v>731758.12</v>
          </cell>
          <cell r="M74">
            <v>449800.70799999993</v>
          </cell>
          <cell r="N74">
            <v>1537843.824</v>
          </cell>
          <cell r="O74">
            <v>82842.027999999991</v>
          </cell>
          <cell r="P74">
            <v>8829828.6776363645</v>
          </cell>
        </row>
        <row r="77">
          <cell r="A77" t="str">
            <v>Interest Exp:</v>
          </cell>
          <cell r="B77">
            <v>29</v>
          </cell>
          <cell r="C77" t="str">
            <v>Interest Expense - Money Pool</v>
          </cell>
          <cell r="D77">
            <v>-18581</v>
          </cell>
          <cell r="E77">
            <v>1399</v>
          </cell>
          <cell r="F77">
            <v>0</v>
          </cell>
          <cell r="G77">
            <v>215898.22222222222</v>
          </cell>
          <cell r="H77">
            <v>215898.22222222222</v>
          </cell>
          <cell r="I77">
            <v>215898.22222222222</v>
          </cell>
          <cell r="J77">
            <v>215898.22222222222</v>
          </cell>
          <cell r="K77">
            <v>215898.22222222222</v>
          </cell>
          <cell r="L77">
            <v>215898.22222222222</v>
          </cell>
          <cell r="M77">
            <v>215898.22222222222</v>
          </cell>
          <cell r="N77">
            <v>215898.22222222222</v>
          </cell>
          <cell r="O77">
            <v>215898.22222222222</v>
          </cell>
          <cell r="P77">
            <v>1925902</v>
          </cell>
        </row>
        <row r="79">
          <cell r="A79" t="str">
            <v>Income Taxes:</v>
          </cell>
          <cell r="B79">
            <v>30</v>
          </cell>
          <cell r="C79">
            <v>0.37924999999999998</v>
          </cell>
          <cell r="D79">
            <v>-14197</v>
          </cell>
          <cell r="E79">
            <v>1235223</v>
          </cell>
          <cell r="F79">
            <v>22066</v>
          </cell>
          <cell r="G79">
            <v>-164286.77254872094</v>
          </cell>
          <cell r="H79">
            <v>148634.0729613358</v>
          </cell>
          <cell r="I79">
            <v>103680.24706846084</v>
          </cell>
          <cell r="J79">
            <v>255082.62047740398</v>
          </cell>
          <cell r="K79">
            <v>255537.43100622218</v>
          </cell>
          <cell r="L79">
            <v>195639.86623222221</v>
          </cell>
          <cell r="M79">
            <v>88707.517731222193</v>
          </cell>
          <cell r="N79">
            <v>501347.86947422219</v>
          </cell>
          <cell r="O79">
            <v>-50461.561658777777</v>
          </cell>
          <cell r="P79">
            <v>2576973.2907435908</v>
          </cell>
        </row>
        <row r="82">
          <cell r="B82" t="str">
            <v>NET INCOME</v>
          </cell>
          <cell r="D82">
            <v>-125526</v>
          </cell>
          <cell r="E82">
            <v>1734982</v>
          </cell>
          <cell r="F82">
            <v>534223</v>
          </cell>
          <cell r="G82">
            <v>-268901.81690077402</v>
          </cell>
          <cell r="H82">
            <v>243281.74236189641</v>
          </cell>
          <cell r="I82">
            <v>169702.07875477144</v>
          </cell>
          <cell r="J82">
            <v>417514.92857310094</v>
          </cell>
          <cell r="K82">
            <v>418259.35477155552</v>
          </cell>
          <cell r="L82">
            <v>320220.03154555557</v>
          </cell>
          <cell r="M82">
            <v>145194.96804655553</v>
          </cell>
          <cell r="N82">
            <v>820597.73230355559</v>
          </cell>
          <cell r="O82">
            <v>-82594.632563444451</v>
          </cell>
          <cell r="P82">
            <v>4326953.3868927732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64C13-E704-4B94-B18A-A963CFA0CE8C}">
  <sheetPr>
    <tabColor theme="5"/>
  </sheetPr>
  <dimension ref="A1:CG311"/>
  <sheetViews>
    <sheetView showGridLines="0" tabSelected="1" topLeftCell="BA1" zoomScale="55" zoomScaleNormal="55" zoomScalePageLayoutView="55" workbookViewId="0">
      <selection activeCell="C15" sqref="C15"/>
    </sheetView>
  </sheetViews>
  <sheetFormatPr defaultColWidth="9.1796875" defaultRowHeight="14.5" x14ac:dyDescent="0.35"/>
  <cols>
    <col min="1" max="1" width="15.453125" style="79" customWidth="1"/>
    <col min="2" max="2" width="24.54296875" style="79" customWidth="1"/>
    <col min="3" max="3" width="18.1796875" style="79" customWidth="1"/>
    <col min="4" max="5" width="13.26953125" style="79" bestFit="1" customWidth="1"/>
    <col min="6" max="7" width="13.1796875" style="79" customWidth="1"/>
    <col min="8" max="8" width="11.453125" style="79" customWidth="1"/>
    <col min="9" max="9" width="10.26953125" style="79" bestFit="1" customWidth="1"/>
    <col min="10" max="10" width="12.7265625" style="79" bestFit="1" customWidth="1"/>
    <col min="11" max="11" width="16" style="79" bestFit="1" customWidth="1"/>
    <col min="12" max="12" width="11.7265625" style="79" bestFit="1" customWidth="1"/>
    <col min="13" max="13" width="11.54296875" style="79" customWidth="1"/>
    <col min="14" max="14" width="16.26953125" style="79" bestFit="1" customWidth="1"/>
    <col min="15" max="15" width="23.7265625" style="79" bestFit="1" customWidth="1"/>
    <col min="16" max="16" width="9.1796875" style="79"/>
    <col min="17" max="17" width="14.54296875" style="79" bestFit="1" customWidth="1"/>
    <col min="18" max="18" width="9.1796875" style="79"/>
    <col min="19" max="19" width="24.54296875" style="79" customWidth="1"/>
    <col min="20" max="20" width="18.1796875" style="79" bestFit="1" customWidth="1"/>
    <col min="21" max="22" width="13.26953125" style="79" bestFit="1" customWidth="1"/>
    <col min="23" max="24" width="13.1796875" style="79" customWidth="1"/>
    <col min="25" max="25" width="11.453125" style="79" customWidth="1"/>
    <col min="26" max="26" width="10.26953125" style="79" bestFit="1" customWidth="1"/>
    <col min="27" max="27" width="12.7265625" style="79" bestFit="1" customWidth="1"/>
    <col min="28" max="28" width="18.1796875" style="79" bestFit="1" customWidth="1"/>
    <col min="29" max="29" width="11.7265625" style="79" bestFit="1" customWidth="1"/>
    <col min="30" max="30" width="11.54296875" style="79" customWidth="1"/>
    <col min="31" max="31" width="16.26953125" style="79" bestFit="1" customWidth="1"/>
    <col min="32" max="32" width="23.7265625" style="79" bestFit="1" customWidth="1"/>
    <col min="33" max="33" width="9.1796875" style="79"/>
    <col min="34" max="34" width="14.54296875" style="79" bestFit="1" customWidth="1"/>
    <col min="35" max="35" width="9.1796875" style="79"/>
    <col min="36" max="36" width="24.54296875" style="79" customWidth="1"/>
    <col min="37" max="37" width="10.54296875" style="79" customWidth="1"/>
    <col min="38" max="39" width="13.26953125" style="79" bestFit="1" customWidth="1"/>
    <col min="40" max="41" width="13.1796875" style="79" customWidth="1"/>
    <col min="42" max="42" width="11.453125" style="79" customWidth="1"/>
    <col min="43" max="43" width="10.26953125" style="79" bestFit="1" customWidth="1"/>
    <col min="44" max="44" width="12.7265625" style="79" bestFit="1" customWidth="1"/>
    <col min="45" max="45" width="16" style="79" bestFit="1" customWidth="1"/>
    <col min="46" max="46" width="11.7265625" style="79" bestFit="1" customWidth="1"/>
    <col min="47" max="47" width="11.54296875" style="79" customWidth="1"/>
    <col min="48" max="48" width="16.26953125" style="79" bestFit="1" customWidth="1"/>
    <col min="49" max="49" width="23.7265625" style="79" bestFit="1" customWidth="1"/>
    <col min="50" max="50" width="9.1796875" style="79"/>
    <col min="51" max="51" width="14.54296875" style="79" bestFit="1" customWidth="1"/>
    <col min="52" max="52" width="9.1796875" style="79"/>
    <col min="53" max="53" width="24.54296875" style="79" customWidth="1"/>
    <col min="54" max="54" width="11.7265625" style="79" customWidth="1"/>
    <col min="55" max="56" width="13.26953125" style="79" bestFit="1" customWidth="1"/>
    <col min="57" max="58" width="13.1796875" style="79" customWidth="1"/>
    <col min="59" max="59" width="11.453125" style="79" customWidth="1"/>
    <col min="60" max="60" width="10.26953125" style="79" bestFit="1" customWidth="1"/>
    <col min="61" max="61" width="12.7265625" style="79" bestFit="1" customWidth="1"/>
    <col min="62" max="62" width="16" style="79" bestFit="1" customWidth="1"/>
    <col min="63" max="63" width="11.7265625" style="79" bestFit="1" customWidth="1"/>
    <col min="64" max="64" width="11.54296875" style="79" customWidth="1"/>
    <col min="65" max="65" width="16.26953125" style="79" bestFit="1" customWidth="1"/>
    <col min="66" max="66" width="23.7265625" style="79" bestFit="1" customWidth="1"/>
    <col min="67" max="67" width="9.1796875" style="79"/>
    <col min="68" max="68" width="14.54296875" style="79" bestFit="1" customWidth="1"/>
    <col min="69" max="69" width="9.1796875" style="79"/>
    <col min="70" max="70" width="24.54296875" style="79" customWidth="1"/>
    <col min="71" max="71" width="11.453125" style="79" customWidth="1"/>
    <col min="72" max="73" width="13.26953125" style="79" bestFit="1" customWidth="1"/>
    <col min="74" max="75" width="13.1796875" style="79" customWidth="1"/>
    <col min="76" max="76" width="11.453125" style="79" customWidth="1"/>
    <col min="77" max="77" width="10.26953125" style="79" bestFit="1" customWidth="1"/>
    <col min="78" max="78" width="12.7265625" style="79" bestFit="1" customWidth="1"/>
    <col min="79" max="79" width="16" style="79" bestFit="1" customWidth="1"/>
    <col min="80" max="80" width="11.7265625" style="79" bestFit="1" customWidth="1"/>
    <col min="81" max="81" width="11.54296875" style="79" customWidth="1"/>
    <col min="82" max="82" width="16.26953125" style="79" bestFit="1" customWidth="1"/>
    <col min="83" max="83" width="23.7265625" style="79" bestFit="1" customWidth="1"/>
    <col min="84" max="84" width="9.1796875" style="79"/>
    <col min="85" max="85" width="14.54296875" style="79" bestFit="1" customWidth="1"/>
    <col min="86" max="16384" width="9.1796875" style="79"/>
  </cols>
  <sheetData>
    <row r="1" spans="1:28" x14ac:dyDescent="0.35">
      <c r="A1" s="77" t="s">
        <v>64</v>
      </c>
      <c r="B1" s="78"/>
    </row>
    <row r="2" spans="1:28" x14ac:dyDescent="0.35">
      <c r="E2" s="80" t="s">
        <v>65</v>
      </c>
      <c r="N2" s="80" t="s">
        <v>66</v>
      </c>
    </row>
    <row r="3" spans="1:28" x14ac:dyDescent="0.35">
      <c r="G3" s="81" t="s">
        <v>67</v>
      </c>
      <c r="I3" s="81" t="s">
        <v>68</v>
      </c>
      <c r="K3" s="81" t="s">
        <v>69</v>
      </c>
    </row>
    <row r="4" spans="1:28" x14ac:dyDescent="0.35">
      <c r="E4" s="81" t="s">
        <v>70</v>
      </c>
      <c r="G4" s="81" t="s">
        <v>71</v>
      </c>
      <c r="I4" s="81" t="s">
        <v>71</v>
      </c>
      <c r="K4" s="81" t="s">
        <v>72</v>
      </c>
      <c r="N4" s="82" t="s">
        <v>73</v>
      </c>
      <c r="O4" s="133" t="s">
        <v>74</v>
      </c>
      <c r="P4" s="133"/>
      <c r="Q4" s="133"/>
      <c r="R4" s="133"/>
      <c r="S4" s="133"/>
      <c r="T4" s="133"/>
      <c r="V4" s="82" t="s">
        <v>75</v>
      </c>
      <c r="W4" s="133" t="s">
        <v>74</v>
      </c>
      <c r="X4" s="133"/>
      <c r="Y4" s="133"/>
      <c r="Z4" s="133"/>
      <c r="AA4" s="133"/>
      <c r="AB4" s="133"/>
    </row>
    <row r="5" spans="1:28" ht="16.5" customHeight="1" x14ac:dyDescent="0.35">
      <c r="E5" s="83"/>
      <c r="F5" s="83"/>
      <c r="G5" s="84" t="s">
        <v>76</v>
      </c>
      <c r="H5" s="83"/>
      <c r="I5" s="84" t="s">
        <v>77</v>
      </c>
      <c r="J5" s="83"/>
      <c r="K5" s="84" t="s">
        <v>78</v>
      </c>
      <c r="L5" s="83"/>
      <c r="N5" s="84" t="s">
        <v>70</v>
      </c>
      <c r="O5" s="84" t="s">
        <v>3</v>
      </c>
      <c r="P5" s="84" t="s">
        <v>42</v>
      </c>
      <c r="Q5" s="84" t="s">
        <v>43</v>
      </c>
      <c r="R5" s="84" t="s">
        <v>44</v>
      </c>
      <c r="S5" s="84" t="s">
        <v>45</v>
      </c>
      <c r="T5" s="85" t="s">
        <v>79</v>
      </c>
      <c r="V5" s="84" t="s">
        <v>70</v>
      </c>
      <c r="W5" s="84" t="s">
        <v>3</v>
      </c>
      <c r="X5" s="84" t="s">
        <v>42</v>
      </c>
      <c r="Y5" s="84" t="s">
        <v>43</v>
      </c>
      <c r="Z5" s="84" t="s">
        <v>44</v>
      </c>
      <c r="AA5" s="84" t="s">
        <v>45</v>
      </c>
      <c r="AB5" s="84" t="s">
        <v>80</v>
      </c>
    </row>
    <row r="6" spans="1:28" x14ac:dyDescent="0.35">
      <c r="E6" s="82" t="s">
        <v>81</v>
      </c>
      <c r="G6" s="86">
        <f>P52</f>
        <v>7.5173979993375051E-2</v>
      </c>
      <c r="I6" s="87">
        <f>N49/1000</f>
        <v>3395.3959672032847</v>
      </c>
      <c r="K6" s="88">
        <f>P51</f>
        <v>62.108940825634782</v>
      </c>
      <c r="N6" s="82" t="s">
        <v>3</v>
      </c>
      <c r="O6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15_16'!$O$6))*37,0),O$5)/1000</f>
        <v>3395.3959672032847</v>
      </c>
      <c r="P6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15_16'!$O$6))*37,0),P$5)/1000</f>
        <v>3599.5421436630058</v>
      </c>
      <c r="Q6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15_16'!$O$6))*37,0),Q$5)/1000</f>
        <v>3332.701554237316</v>
      </c>
      <c r="R6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15_16'!$O$6))*37,0),R$5)/1000</f>
        <v>3304.9081972450399</v>
      </c>
      <c r="S6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15_16'!$O$6))*37,0),S$5)/1000</f>
        <v>3162.2302276483774</v>
      </c>
      <c r="T6" s="90">
        <f ca="1">MAX(O6:S6)-MIN(O6:S6)</f>
        <v>437.31191601462842</v>
      </c>
      <c r="V6" s="91" t="s">
        <v>3</v>
      </c>
      <c r="W6" s="92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15_16'!$W$6))*37,0),W$5)</f>
        <v>62.108940825634782</v>
      </c>
      <c r="X6" s="92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15_16'!$W$6))*37,0),X$5)</f>
        <v>65.897439957688519</v>
      </c>
      <c r="Y6" s="92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15_16'!$W$6))*37,0),Y$5)</f>
        <v>56.960091467628949</v>
      </c>
      <c r="Z6" s="92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15_16'!$W$6))*37,0),Z$5)</f>
        <v>63.893467547944802</v>
      </c>
      <c r="AA6" s="92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15_16'!$W$6))*37,0),AA$5)</f>
        <v>57.795538352893097</v>
      </c>
      <c r="AB6" s="93">
        <f ca="1">MAX(W6:AA6)-MIN(W6:AA6)</f>
        <v>8.9373484900595699</v>
      </c>
    </row>
    <row r="7" spans="1:28" x14ac:dyDescent="0.35">
      <c r="E7" s="82" t="s">
        <v>42</v>
      </c>
      <c r="G7" s="86">
        <f>P89</f>
        <v>8.5228623168887241E-2</v>
      </c>
      <c r="I7" s="87">
        <f>N86/1000</f>
        <v>3434.9156670494804</v>
      </c>
      <c r="K7" s="88">
        <f>P88</f>
        <v>62.306833011385017</v>
      </c>
      <c r="N7" s="82" t="s">
        <v>42</v>
      </c>
      <c r="O7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15_16'!$O$6))*37,0),O$5)/1000</f>
        <v>3434.9156670494804</v>
      </c>
      <c r="P7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15_16'!$O$6))*37,0),P$5)/1000</f>
        <v>3639.2830658817511</v>
      </c>
      <c r="Q7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15_16'!$O$6))*37,0),Q$5)/1000</f>
        <v>3378.1038886701299</v>
      </c>
      <c r="R7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15_16'!$O$6))*37,0),R$5)/1000</f>
        <v>3338.7158208787287</v>
      </c>
      <c r="S7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15_16'!$O$6))*37,0),S$5)/1000</f>
        <v>3208.0878792731</v>
      </c>
      <c r="T7" s="90">
        <f t="shared" ref="T7:T13" ca="1" si="0">MAX(O7:S7)-MIN(O7:S7)</f>
        <v>431.19518660865106</v>
      </c>
      <c r="V7" s="82" t="s">
        <v>42</v>
      </c>
      <c r="W7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15_16'!$W$6))*37,0),W$5)</f>
        <v>62.306833011385017</v>
      </c>
      <c r="X7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15_16'!$W$6))*37,0),X$5)</f>
        <v>66.053557070616151</v>
      </c>
      <c r="Y7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15_16'!$W$6))*37,0),Y$5)</f>
        <v>57.295809212625741</v>
      </c>
      <c r="Z7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15_16'!$W$6))*37,0),Z$5)</f>
        <v>64.014334445833853</v>
      </c>
      <c r="AA7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15_16'!$W$6))*37,0),AA$5)</f>
        <v>58.155799362591274</v>
      </c>
      <c r="AB7" s="95">
        <f t="shared" ref="AB7:AB13" ca="1" si="1">MAX(W7:AA7)-MIN(W7:AA7)</f>
        <v>8.7577478579904096</v>
      </c>
    </row>
    <row r="8" spans="1:28" x14ac:dyDescent="0.35">
      <c r="E8" s="82" t="s">
        <v>43</v>
      </c>
      <c r="G8" s="86">
        <f>P126</f>
        <v>9.1520788468208991E-2</v>
      </c>
      <c r="I8" s="87">
        <f>N123/1000</f>
        <v>3503.6717717444958</v>
      </c>
      <c r="K8" s="88">
        <f>P125</f>
        <v>64.023326872283519</v>
      </c>
      <c r="N8" s="82" t="s">
        <v>43</v>
      </c>
      <c r="O8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15_16'!$O$6))*37,0),O$5)/1000</f>
        <v>3503.6717717444958</v>
      </c>
      <c r="P8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15_16'!$O$6))*37,0),P$5)/1000</f>
        <v>3800.0513897184624</v>
      </c>
      <c r="Q8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15_16'!$O$6))*37,0),Q$5)/1000</f>
        <v>3395.8880077237104</v>
      </c>
      <c r="R8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15_16'!$O$6))*37,0),R$5)/1000</f>
        <v>3233.6336283218388</v>
      </c>
      <c r="S8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15_16'!$O$6))*37,0),S$5)/1000</f>
        <v>3321.9746595443621</v>
      </c>
      <c r="T8" s="90">
        <f t="shared" ca="1" si="0"/>
        <v>566.41776139662352</v>
      </c>
      <c r="V8" s="82" t="s">
        <v>43</v>
      </c>
      <c r="W8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15_16'!$W$6))*37,0),W$5)</f>
        <v>64.023326872283519</v>
      </c>
      <c r="X8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15_16'!$W$6))*37,0),X$5)</f>
        <v>69.52198723096275</v>
      </c>
      <c r="Y8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15_16'!$W$6))*37,0),Y$5)</f>
        <v>57.961212801016949</v>
      </c>
      <c r="Z8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15_16'!$W$6))*37,0),Z$5)</f>
        <v>62.383275921404994</v>
      </c>
      <c r="AA8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15_16'!$W$6))*37,0),AA$5)</f>
        <v>60.668329682370434</v>
      </c>
      <c r="AB8" s="95">
        <f t="shared" ca="1" si="1"/>
        <v>11.560774429945802</v>
      </c>
    </row>
    <row r="9" spans="1:28" x14ac:dyDescent="0.35">
      <c r="E9" s="82" t="s">
        <v>44</v>
      </c>
      <c r="G9" s="86">
        <f>P163</f>
        <v>8.2017023077823437E-2</v>
      </c>
      <c r="I9" s="87">
        <f>N160/1000</f>
        <v>3605.5138583756852</v>
      </c>
      <c r="K9" s="88">
        <f>P162</f>
        <v>65.577910834958189</v>
      </c>
      <c r="N9" s="82" t="s">
        <v>44</v>
      </c>
      <c r="O9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15_16'!$O$6))*37,0),O$5)/1000</f>
        <v>3605.5138583756852</v>
      </c>
      <c r="P9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15_16'!$O$6))*37,0),P$5)/1000</f>
        <v>4042.3107841616929</v>
      </c>
      <c r="Q9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15_16'!$O$6))*37,0),Q$5)/1000</f>
        <v>3447.6680414980115</v>
      </c>
      <c r="R9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15_16'!$O$6))*37,0),R$5)/1000</f>
        <v>3154.9718682461685</v>
      </c>
      <c r="S9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15_16'!$O$6))*37,0),S$5)/1000</f>
        <v>3518.3878591705511</v>
      </c>
      <c r="T9" s="90">
        <f t="shared" ca="1" si="0"/>
        <v>887.33891591552447</v>
      </c>
      <c r="V9" s="82" t="s">
        <v>44</v>
      </c>
      <c r="W9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15_16'!$W$6))*37,0),W$5)</f>
        <v>65.577910834958189</v>
      </c>
      <c r="X9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15_16'!$W$6))*37,0),X$5)</f>
        <v>73.672154014573962</v>
      </c>
      <c r="Y9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15_16'!$W$6))*37,0),Y$5)</f>
        <v>58.518101942263719</v>
      </c>
      <c r="Z9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15_16'!$W$6))*37,0),Z$5)</f>
        <v>60.44439963079833</v>
      </c>
      <c r="AA9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15_16'!$W$6))*37,0),AA$5)</f>
        <v>64.003540316006408</v>
      </c>
      <c r="AB9" s="95">
        <f t="shared" ca="1" si="1"/>
        <v>15.154052072310243</v>
      </c>
    </row>
    <row r="10" spans="1:28" x14ac:dyDescent="0.35">
      <c r="E10" s="82" t="s">
        <v>45</v>
      </c>
      <c r="G10" s="86">
        <f>P200</f>
        <v>7.8992528118190464E-2</v>
      </c>
      <c r="I10" s="87">
        <f>N197/1000</f>
        <v>3517.0177627404464</v>
      </c>
      <c r="K10" s="88">
        <f>P199</f>
        <v>64.107949962938321</v>
      </c>
      <c r="N10" s="82" t="s">
        <v>45</v>
      </c>
      <c r="O10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15_16'!$O$6))*37,0),O$5)/1000</f>
        <v>3517.0177627404464</v>
      </c>
      <c r="P10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15_16'!$O$6))*37,0),P$5)/1000</f>
        <v>3664.3608631290872</v>
      </c>
      <c r="Q10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15_16'!$O$6))*37,0),Q$5)/1000</f>
        <v>3543.3884554102492</v>
      </c>
      <c r="R10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15_16'!$O$6))*37,0),R$5)/1000</f>
        <v>3713.834578408118</v>
      </c>
      <c r="S10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15_16'!$O$6))*37,0),S$5)/1000</f>
        <v>3211.5113423120083</v>
      </c>
      <c r="T10" s="90">
        <f t="shared" ca="1" si="0"/>
        <v>502.32323609610967</v>
      </c>
      <c r="V10" s="82" t="s">
        <v>45</v>
      </c>
      <c r="W10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15_16'!$W$6))*37,0),W$5)</f>
        <v>64.107949962938321</v>
      </c>
      <c r="X10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15_16'!$W$6))*37,0),X$5)</f>
        <v>66.820928370273762</v>
      </c>
      <c r="Y10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15_16'!$W$6))*37,0),Y$5)</f>
        <v>60.340467532370752</v>
      </c>
      <c r="Z10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15_16'!$W$6))*37,0),Z$5)</f>
        <v>71.767966530563882</v>
      </c>
      <c r="AA10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15_16'!$W$6))*37,0),AA$5)</f>
        <v>58.491187970448138</v>
      </c>
      <c r="AB10" s="95">
        <f t="shared" ca="1" si="1"/>
        <v>13.276778560115744</v>
      </c>
    </row>
    <row r="11" spans="1:28" x14ac:dyDescent="0.35">
      <c r="E11" s="82" t="s">
        <v>59</v>
      </c>
      <c r="G11" s="86">
        <f>P237</f>
        <v>8.7843576063841411E-2</v>
      </c>
      <c r="I11" s="87">
        <f>N234/1000</f>
        <v>3516.3096709228807</v>
      </c>
      <c r="K11" s="88">
        <f>P236</f>
        <v>64.642818545094116</v>
      </c>
      <c r="N11" s="82" t="s">
        <v>59</v>
      </c>
      <c r="O11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15_16'!$O$6))*37,0),O$5)/1000</f>
        <v>3516.3096709228807</v>
      </c>
      <c r="P11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15_16'!$O$6))*37,0),P$5)/1000</f>
        <v>3763.2945905472779</v>
      </c>
      <c r="Q11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15_16'!$O$6))*37,0),Q$5)/1000</f>
        <v>3494.7657008428405</v>
      </c>
      <c r="R11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15_16'!$O$6))*37,0),R$5)/1000</f>
        <v>3457.0438113570385</v>
      </c>
      <c r="S11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15_16'!$O$6))*37,0),S$5)/1000</f>
        <v>3333.7729067762616</v>
      </c>
      <c r="T11" s="90">
        <f t="shared" ca="1" si="0"/>
        <v>429.52168377101634</v>
      </c>
      <c r="V11" s="82" t="s">
        <v>59</v>
      </c>
      <c r="W11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15_16'!$W$6))*37,0),W$5)</f>
        <v>64.642818545094116</v>
      </c>
      <c r="X11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15_16'!$W$6))*37,0),X$5)</f>
        <v>69.251741649215106</v>
      </c>
      <c r="Y11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15_16'!$W$6))*37,0),Y$5)</f>
        <v>59.974153145218601</v>
      </c>
      <c r="Z11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15_16'!$W$6))*37,0),Z$5)</f>
        <v>67.300148185906536</v>
      </c>
      <c r="AA11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15_16'!$W$6))*37,0),AA$5)</f>
        <v>61.246877273009275</v>
      </c>
      <c r="AB11" s="95">
        <f t="shared" ca="1" si="1"/>
        <v>9.2775885039965047</v>
      </c>
    </row>
    <row r="12" spans="1:28" x14ac:dyDescent="0.35">
      <c r="E12" s="82" t="s">
        <v>82</v>
      </c>
      <c r="G12" s="86">
        <f>P274</f>
        <v>7.6482270668184471E-2</v>
      </c>
      <c r="I12" s="87">
        <f>N271/1000</f>
        <v>3754.6746938470183</v>
      </c>
      <c r="K12" s="88">
        <f>P273</f>
        <v>68.399440073413245</v>
      </c>
      <c r="N12" s="82" t="s">
        <v>60</v>
      </c>
      <c r="O12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15_16'!$O$6))*37,0),O$5)/1000</f>
        <v>3754.6746938470183</v>
      </c>
      <c r="P12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15_16'!$O$6))*37,0),P$5)/1000</f>
        <v>4173.3428530000247</v>
      </c>
      <c r="Q12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15_16'!$O$6))*37,0),Q$5)/1000</f>
        <v>3759.9578292227498</v>
      </c>
      <c r="R12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15_16'!$O$6))*37,0),R$5)/1000</f>
        <v>3881.7071316015722</v>
      </c>
      <c r="S12" s="89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15_16'!$O$6))*37,0),S$5)/1000</f>
        <v>3489.0609211886826</v>
      </c>
      <c r="T12" s="90">
        <f t="shared" ca="1" si="0"/>
        <v>684.28193181134202</v>
      </c>
      <c r="V12" s="82" t="s">
        <v>60</v>
      </c>
      <c r="W12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15_16'!$W$6))*37,0),W$5)</f>
        <v>68.399440073413245</v>
      </c>
      <c r="X12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15_16'!$W$6))*37,0),X$5)</f>
        <v>76.137636945069374</v>
      </c>
      <c r="Y12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15_16'!$W$6))*37,0),Y$5)</f>
        <v>63.891860051411513</v>
      </c>
      <c r="Z12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15_16'!$W$6))*37,0),Z$5)</f>
        <v>75.012712290858474</v>
      </c>
      <c r="AA12" s="94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15_16'!$W$6))*37,0),AA$5)</f>
        <v>63.499671851758713</v>
      </c>
      <c r="AB12" s="95">
        <f t="shared" ca="1" si="1"/>
        <v>12.637965093310662</v>
      </c>
    </row>
    <row r="13" spans="1:28" x14ac:dyDescent="0.35">
      <c r="E13" s="96" t="s">
        <v>62</v>
      </c>
      <c r="F13" s="83"/>
      <c r="G13" s="97">
        <f>P311</f>
        <v>8.8104570101610769E-2</v>
      </c>
      <c r="H13" s="83"/>
      <c r="I13" s="98">
        <f>N308/1000</f>
        <v>3521.8630846345764</v>
      </c>
      <c r="J13" s="83"/>
      <c r="K13" s="99">
        <f>P310</f>
        <v>64.750714069690744</v>
      </c>
      <c r="L13" s="83"/>
      <c r="N13" s="96" t="s">
        <v>61</v>
      </c>
      <c r="O13" s="100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15_16'!$O$6))*37,0),O$5)/1000</f>
        <v>3521.8630846345764</v>
      </c>
      <c r="P13" s="100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15_16'!$O$6))*37,0),P$5)/1000</f>
        <v>3768.8409999277228</v>
      </c>
      <c r="Q13" s="100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15_16'!$O$6))*37,0),Q$5)/1000</f>
        <v>3497.9237870699262</v>
      </c>
      <c r="R13" s="100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15_16'!$O$6))*37,0),R$5)/1000</f>
        <v>3526.0781242823537</v>
      </c>
      <c r="S13" s="100">
        <f ca="1">SUMIFS(OFFSET('E2 (financials) + Tables 15_16'!$49:$49,(ROW()-ROW('E2 (financials) + Tables 15_16'!$O$6))*37,0),OFFSET('E2 (financials) + Tables 15_16'!$29:$29,(ROW()-ROW('E2 (financials) + Tables 15_16'!$O$6))*37,0),"GRAND TOTAL,",OFFSET('E2 (financials) + Tables 15_16'!$18:$18,(ROW()-ROW('E2 (financials) + Tables 15_16'!$O$6))*37,0),S$5)/1000</f>
        <v>3267.6748152762248</v>
      </c>
      <c r="T13" s="101">
        <f t="shared" ca="1" si="0"/>
        <v>501.16618465149804</v>
      </c>
      <c r="V13" s="96" t="s">
        <v>61</v>
      </c>
      <c r="W13" s="102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15_16'!$W$6))*37,0),W$5)</f>
        <v>64.750714069690744</v>
      </c>
      <c r="X13" s="102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15_16'!$W$6))*37,0),X$5)</f>
        <v>69.359587709538317</v>
      </c>
      <c r="Y13" s="102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15_16'!$W$6))*37,0),Y$5)</f>
        <v>60.028334662920038</v>
      </c>
      <c r="Z13" s="102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15_16'!$W$6))*37,0),Z$5)</f>
        <v>68.689933241410429</v>
      </c>
      <c r="AA13" s="102">
        <f ca="1">SUMIFS(OFFSET('E2 (financials) + Tables 15_16'!$51:$51,(ROW()-ROW('E2 (financials) + Tables 15_16'!$W$6))*37,0),OFFSET('E2 (financials) + Tables 15_16'!$29:$29,(ROW()-ROW('E2 (financials) + Tables 15_16'!$W$6))*37,0),"Rate",OFFSET('E2 (financials) + Tables 15_16'!$18:$18,(ROW()-ROW('E2 (financials) + Tables 15_16'!$W$6))*37,0),AA$5)</f>
        <v>60.009530760347296</v>
      </c>
      <c r="AB13" s="103">
        <f t="shared" ca="1" si="1"/>
        <v>9.3500569491910213</v>
      </c>
    </row>
    <row r="17" spans="3:85" x14ac:dyDescent="0.35">
      <c r="C17" s="82" t="s">
        <v>3</v>
      </c>
      <c r="D17" s="104" t="s">
        <v>3</v>
      </c>
      <c r="E17" s="104" t="s">
        <v>3</v>
      </c>
      <c r="F17" s="104" t="s">
        <v>3</v>
      </c>
      <c r="G17" s="104" t="s">
        <v>3</v>
      </c>
      <c r="H17" s="104" t="s">
        <v>3</v>
      </c>
      <c r="I17" s="104" t="s">
        <v>3</v>
      </c>
      <c r="J17" s="104" t="s">
        <v>3</v>
      </c>
      <c r="K17" s="104" t="s">
        <v>3</v>
      </c>
      <c r="L17" s="104" t="s">
        <v>3</v>
      </c>
      <c r="M17" s="104" t="s">
        <v>3</v>
      </c>
      <c r="N17" s="104" t="s">
        <v>3</v>
      </c>
      <c r="O17" s="104" t="str">
        <f>M17</f>
        <v>REF</v>
      </c>
      <c r="P17" s="104" t="str">
        <f>O17</f>
        <v>REF</v>
      </c>
      <c r="Q17" s="104" t="s">
        <v>3</v>
      </c>
      <c r="T17" s="82" t="s">
        <v>3</v>
      </c>
      <c r="U17" s="104" t="s">
        <v>3</v>
      </c>
      <c r="V17" s="104" t="s">
        <v>3</v>
      </c>
      <c r="W17" s="104" t="s">
        <v>3</v>
      </c>
      <c r="X17" s="104" t="s">
        <v>3</v>
      </c>
      <c r="Y17" s="104" t="s">
        <v>3</v>
      </c>
      <c r="Z17" s="104" t="s">
        <v>3</v>
      </c>
      <c r="AA17" s="104" t="s">
        <v>3</v>
      </c>
      <c r="AB17" s="104" t="s">
        <v>3</v>
      </c>
      <c r="AC17" s="104" t="s">
        <v>3</v>
      </c>
      <c r="AD17" s="104" t="s">
        <v>3</v>
      </c>
      <c r="AE17" s="104" t="s">
        <v>3</v>
      </c>
      <c r="AF17" s="104" t="str">
        <f>AD17</f>
        <v>REF</v>
      </c>
      <c r="AG17" s="104" t="str">
        <f>AF17</f>
        <v>REF</v>
      </c>
      <c r="AH17" s="104" t="s">
        <v>3</v>
      </c>
      <c r="AK17" s="82" t="s">
        <v>3</v>
      </c>
      <c r="AL17" s="104" t="s">
        <v>3</v>
      </c>
      <c r="AM17" s="104" t="s">
        <v>3</v>
      </c>
      <c r="AN17" s="104" t="s">
        <v>3</v>
      </c>
      <c r="AO17" s="104" t="s">
        <v>3</v>
      </c>
      <c r="AP17" s="104" t="s">
        <v>3</v>
      </c>
      <c r="AQ17" s="104" t="s">
        <v>3</v>
      </c>
      <c r="AR17" s="104" t="s">
        <v>3</v>
      </c>
      <c r="AS17" s="104" t="s">
        <v>3</v>
      </c>
      <c r="AT17" s="104" t="s">
        <v>3</v>
      </c>
      <c r="AU17" s="104" t="s">
        <v>3</v>
      </c>
      <c r="AV17" s="104" t="s">
        <v>3</v>
      </c>
      <c r="AW17" s="104" t="str">
        <f>AU17</f>
        <v>REF</v>
      </c>
      <c r="AX17" s="104" t="str">
        <f>AW17</f>
        <v>REF</v>
      </c>
      <c r="AY17" s="104" t="s">
        <v>3</v>
      </c>
      <c r="BB17" s="82" t="s">
        <v>3</v>
      </c>
      <c r="BC17" s="104" t="s">
        <v>3</v>
      </c>
      <c r="BD17" s="104" t="s">
        <v>3</v>
      </c>
      <c r="BE17" s="104" t="s">
        <v>3</v>
      </c>
      <c r="BF17" s="104" t="s">
        <v>3</v>
      </c>
      <c r="BG17" s="104" t="s">
        <v>3</v>
      </c>
      <c r="BH17" s="104" t="s">
        <v>3</v>
      </c>
      <c r="BI17" s="104" t="s">
        <v>3</v>
      </c>
      <c r="BJ17" s="104" t="s">
        <v>3</v>
      </c>
      <c r="BK17" s="104" t="s">
        <v>3</v>
      </c>
      <c r="BL17" s="104" t="s">
        <v>3</v>
      </c>
      <c r="BM17" s="104" t="s">
        <v>3</v>
      </c>
      <c r="BN17" s="104" t="str">
        <f>BL17</f>
        <v>REF</v>
      </c>
      <c r="BO17" s="104" t="str">
        <f>BN17</f>
        <v>REF</v>
      </c>
      <c r="BP17" s="104" t="s">
        <v>3</v>
      </c>
      <c r="BS17" s="82" t="s">
        <v>3</v>
      </c>
      <c r="BT17" s="104" t="s">
        <v>3</v>
      </c>
      <c r="BU17" s="104" t="s">
        <v>3</v>
      </c>
      <c r="BV17" s="104" t="s">
        <v>3</v>
      </c>
      <c r="BW17" s="104" t="s">
        <v>3</v>
      </c>
      <c r="BX17" s="104" t="s">
        <v>3</v>
      </c>
      <c r="BY17" s="104" t="s">
        <v>3</v>
      </c>
      <c r="BZ17" s="104" t="s">
        <v>3</v>
      </c>
      <c r="CA17" s="104" t="s">
        <v>3</v>
      </c>
      <c r="CB17" s="104" t="s">
        <v>3</v>
      </c>
      <c r="CC17" s="104" t="s">
        <v>3</v>
      </c>
      <c r="CD17" s="104" t="s">
        <v>3</v>
      </c>
      <c r="CE17" s="104" t="str">
        <f>CC17</f>
        <v>REF</v>
      </c>
      <c r="CF17" s="104" t="str">
        <f>CE17</f>
        <v>REF</v>
      </c>
      <c r="CG17" s="104" t="s">
        <v>3</v>
      </c>
    </row>
    <row r="18" spans="3:85" ht="15" customHeight="1" x14ac:dyDescent="0.35">
      <c r="C18" s="82" t="s">
        <v>3</v>
      </c>
      <c r="D18" s="104" t="s">
        <v>3</v>
      </c>
      <c r="E18" s="104" t="s">
        <v>3</v>
      </c>
      <c r="F18" s="104" t="s">
        <v>3</v>
      </c>
      <c r="G18" s="104" t="s">
        <v>3</v>
      </c>
      <c r="H18" s="104" t="s">
        <v>3</v>
      </c>
      <c r="I18" s="104" t="s">
        <v>3</v>
      </c>
      <c r="J18" s="104" t="s">
        <v>3</v>
      </c>
      <c r="K18" s="104" t="s">
        <v>3</v>
      </c>
      <c r="L18" s="104" t="s">
        <v>3</v>
      </c>
      <c r="M18" s="104" t="s">
        <v>3</v>
      </c>
      <c r="N18" s="104" t="s">
        <v>3</v>
      </c>
      <c r="O18" s="104" t="str">
        <f>M18</f>
        <v>REF</v>
      </c>
      <c r="P18" s="104" t="str">
        <f>O18</f>
        <v>REF</v>
      </c>
      <c r="Q18" s="104" t="s">
        <v>3</v>
      </c>
      <c r="T18" s="82" t="s">
        <v>42</v>
      </c>
      <c r="U18" s="104" t="s">
        <v>42</v>
      </c>
      <c r="V18" s="104" t="s">
        <v>42</v>
      </c>
      <c r="W18" s="104" t="s">
        <v>42</v>
      </c>
      <c r="X18" s="104" t="s">
        <v>42</v>
      </c>
      <c r="Y18" s="104" t="s">
        <v>42</v>
      </c>
      <c r="Z18" s="104" t="s">
        <v>42</v>
      </c>
      <c r="AA18" s="104" t="s">
        <v>42</v>
      </c>
      <c r="AB18" s="104" t="s">
        <v>42</v>
      </c>
      <c r="AC18" s="104" t="s">
        <v>42</v>
      </c>
      <c r="AD18" s="104" t="s">
        <v>42</v>
      </c>
      <c r="AE18" s="104" t="s">
        <v>42</v>
      </c>
      <c r="AF18" s="104" t="str">
        <f>AD18</f>
        <v>REF-HC</v>
      </c>
      <c r="AG18" s="104" t="str">
        <f>AF18</f>
        <v>REF-HC</v>
      </c>
      <c r="AH18" s="104" t="s">
        <v>42</v>
      </c>
      <c r="AK18" s="82" t="s">
        <v>43</v>
      </c>
      <c r="AL18" s="104" t="s">
        <v>43</v>
      </c>
      <c r="AM18" s="104" t="s">
        <v>43</v>
      </c>
      <c r="AN18" s="104" t="s">
        <v>43</v>
      </c>
      <c r="AO18" s="104" t="s">
        <v>43</v>
      </c>
      <c r="AP18" s="104" t="s">
        <v>43</v>
      </c>
      <c r="AQ18" s="104" t="s">
        <v>43</v>
      </c>
      <c r="AR18" s="104" t="s">
        <v>43</v>
      </c>
      <c r="AS18" s="104" t="s">
        <v>43</v>
      </c>
      <c r="AT18" s="104" t="s">
        <v>43</v>
      </c>
      <c r="AU18" s="104" t="s">
        <v>43</v>
      </c>
      <c r="AV18" s="104" t="s">
        <v>43</v>
      </c>
      <c r="AW18" s="104" t="str">
        <f>AU18</f>
        <v>CETA</v>
      </c>
      <c r="AX18" s="104" t="str">
        <f>AW18</f>
        <v>CETA</v>
      </c>
      <c r="AY18" s="104" t="s">
        <v>43</v>
      </c>
      <c r="BB18" s="82" t="s">
        <v>44</v>
      </c>
      <c r="BC18" s="104" t="s">
        <v>44</v>
      </c>
      <c r="BD18" s="104" t="s">
        <v>44</v>
      </c>
      <c r="BE18" s="104" t="s">
        <v>44</v>
      </c>
      <c r="BF18" s="104" t="s">
        <v>44</v>
      </c>
      <c r="BG18" s="104" t="s">
        <v>44</v>
      </c>
      <c r="BH18" s="104" t="s">
        <v>44</v>
      </c>
      <c r="BI18" s="104" t="s">
        <v>44</v>
      </c>
      <c r="BJ18" s="104" t="s">
        <v>44</v>
      </c>
      <c r="BK18" s="104" t="s">
        <v>44</v>
      </c>
      <c r="BL18" s="104" t="s">
        <v>44</v>
      </c>
      <c r="BM18" s="104" t="s">
        <v>44</v>
      </c>
      <c r="BN18" s="104" t="str">
        <f>BL18</f>
        <v>ECR</v>
      </c>
      <c r="BO18" s="104" t="str">
        <f>BN18</f>
        <v>ECR</v>
      </c>
      <c r="BP18" s="104" t="s">
        <v>44</v>
      </c>
      <c r="BS18" s="82" t="s">
        <v>45</v>
      </c>
      <c r="BT18" s="104" t="s">
        <v>45</v>
      </c>
      <c r="BU18" s="104" t="s">
        <v>45</v>
      </c>
      <c r="BV18" s="104" t="s">
        <v>45</v>
      </c>
      <c r="BW18" s="104" t="s">
        <v>45</v>
      </c>
      <c r="BX18" s="104" t="s">
        <v>45</v>
      </c>
      <c r="BY18" s="104" t="s">
        <v>45</v>
      </c>
      <c r="BZ18" s="104" t="s">
        <v>45</v>
      </c>
      <c r="CA18" s="104" t="s">
        <v>45</v>
      </c>
      <c r="CB18" s="104" t="s">
        <v>45</v>
      </c>
      <c r="CC18" s="104" t="s">
        <v>45</v>
      </c>
      <c r="CD18" s="104" t="s">
        <v>45</v>
      </c>
      <c r="CE18" s="104" t="str">
        <f>CC18</f>
        <v>NCR</v>
      </c>
      <c r="CF18" s="104" t="str">
        <f>CE18</f>
        <v>NCR</v>
      </c>
      <c r="CG18" s="104" t="s">
        <v>44</v>
      </c>
    </row>
    <row r="19" spans="3:85" x14ac:dyDescent="0.35">
      <c r="C19" s="86">
        <v>6.1899999999999997E-2</v>
      </c>
      <c r="D19" s="105">
        <v>6.1899999999999997E-2</v>
      </c>
      <c r="E19" s="105">
        <v>6.1899999999999997E-2</v>
      </c>
      <c r="F19" s="105">
        <v>6.1899999999999997E-2</v>
      </c>
      <c r="G19" s="105">
        <v>6.1899999999999997E-2</v>
      </c>
      <c r="H19" s="105">
        <v>6.1899999999999997E-2</v>
      </c>
      <c r="I19" s="105">
        <v>6.1899999999999997E-2</v>
      </c>
      <c r="J19" s="105">
        <v>6.1899999999999997E-2</v>
      </c>
      <c r="K19" s="105">
        <v>6.1899999999999997E-2</v>
      </c>
      <c r="L19" s="105">
        <v>6.1899999999999997E-2</v>
      </c>
      <c r="M19" s="105">
        <v>6.1899999999999997E-2</v>
      </c>
      <c r="N19" s="105">
        <v>6.1899999999999997E-2</v>
      </c>
      <c r="O19" s="105">
        <f>M19</f>
        <v>6.1899999999999997E-2</v>
      </c>
      <c r="P19" s="105">
        <f>O19</f>
        <v>6.1899999999999997E-2</v>
      </c>
      <c r="Q19" s="105">
        <v>6.1899999999999997E-2</v>
      </c>
      <c r="T19" s="86">
        <v>6.1899999999999997E-2</v>
      </c>
      <c r="U19" s="105">
        <v>6.1899999999999997E-2</v>
      </c>
      <c r="V19" s="105">
        <v>6.1899999999999997E-2</v>
      </c>
      <c r="W19" s="105">
        <v>6.1899999999999997E-2</v>
      </c>
      <c r="X19" s="105">
        <v>6.1899999999999997E-2</v>
      </c>
      <c r="Y19" s="105">
        <v>6.1899999999999997E-2</v>
      </c>
      <c r="Z19" s="105">
        <v>6.1899999999999997E-2</v>
      </c>
      <c r="AA19" s="105">
        <v>6.1899999999999997E-2</v>
      </c>
      <c r="AB19" s="105">
        <v>6.1899999999999997E-2</v>
      </c>
      <c r="AC19" s="105">
        <v>6.1899999999999997E-2</v>
      </c>
      <c r="AD19" s="105">
        <v>6.1899999999999997E-2</v>
      </c>
      <c r="AE19" s="105">
        <v>6.1899999999999997E-2</v>
      </c>
      <c r="AF19" s="105">
        <f>AD19</f>
        <v>6.1899999999999997E-2</v>
      </c>
      <c r="AG19" s="105">
        <f>AF19</f>
        <v>6.1899999999999997E-2</v>
      </c>
      <c r="AH19" s="105">
        <v>6.1899999999999997E-2</v>
      </c>
      <c r="AK19" s="86">
        <v>6.1899999999999997E-2</v>
      </c>
      <c r="AL19" s="105">
        <v>6.1899999999999997E-2</v>
      </c>
      <c r="AM19" s="105">
        <v>6.1899999999999997E-2</v>
      </c>
      <c r="AN19" s="105">
        <v>6.1899999999999997E-2</v>
      </c>
      <c r="AO19" s="105">
        <v>6.1899999999999997E-2</v>
      </c>
      <c r="AP19" s="105">
        <v>6.1899999999999997E-2</v>
      </c>
      <c r="AQ19" s="105">
        <v>6.1899999999999997E-2</v>
      </c>
      <c r="AR19" s="105">
        <v>6.1899999999999997E-2</v>
      </c>
      <c r="AS19" s="105">
        <v>6.1899999999999997E-2</v>
      </c>
      <c r="AT19" s="105">
        <v>6.1899999999999997E-2</v>
      </c>
      <c r="AU19" s="105">
        <v>6.1899999999999997E-2</v>
      </c>
      <c r="AV19" s="105">
        <v>6.1899999999999997E-2</v>
      </c>
      <c r="AW19" s="105">
        <f>AU19</f>
        <v>6.1899999999999997E-2</v>
      </c>
      <c r="AX19" s="105">
        <f>AW19</f>
        <v>6.1899999999999997E-2</v>
      </c>
      <c r="AY19" s="105">
        <v>6.1899999999999997E-2</v>
      </c>
      <c r="BB19" s="86">
        <v>6.1899999999999997E-2</v>
      </c>
      <c r="BC19" s="105">
        <v>6.1899999999999997E-2</v>
      </c>
      <c r="BD19" s="105">
        <v>6.1899999999999997E-2</v>
      </c>
      <c r="BE19" s="105">
        <v>6.1899999999999997E-2</v>
      </c>
      <c r="BF19" s="105">
        <v>6.1899999999999997E-2</v>
      </c>
      <c r="BG19" s="105">
        <v>6.1899999999999997E-2</v>
      </c>
      <c r="BH19" s="105">
        <v>6.1899999999999997E-2</v>
      </c>
      <c r="BI19" s="105">
        <v>6.1899999999999997E-2</v>
      </c>
      <c r="BJ19" s="105">
        <v>6.1899999999999997E-2</v>
      </c>
      <c r="BK19" s="105">
        <v>6.1899999999999997E-2</v>
      </c>
      <c r="BL19" s="105">
        <v>6.1899999999999997E-2</v>
      </c>
      <c r="BM19" s="105">
        <v>6.1899999999999997E-2</v>
      </c>
      <c r="BN19" s="105">
        <f>BL19</f>
        <v>6.1899999999999997E-2</v>
      </c>
      <c r="BO19" s="105">
        <f>BN19</f>
        <v>6.1899999999999997E-2</v>
      </c>
      <c r="BP19" s="105">
        <v>6.1899999999999997E-2</v>
      </c>
      <c r="BS19" s="86">
        <v>6.1899999999999997E-2</v>
      </c>
      <c r="BT19" s="105">
        <v>6.1899999999999997E-2</v>
      </c>
      <c r="BU19" s="105">
        <v>6.1899999999999997E-2</v>
      </c>
      <c r="BV19" s="105">
        <v>6.1899999999999997E-2</v>
      </c>
      <c r="BW19" s="105">
        <v>6.1899999999999997E-2</v>
      </c>
      <c r="BX19" s="105">
        <v>6.1899999999999997E-2</v>
      </c>
      <c r="BY19" s="105">
        <v>6.1899999999999997E-2</v>
      </c>
      <c r="BZ19" s="105">
        <v>6.1899999999999997E-2</v>
      </c>
      <c r="CA19" s="105">
        <v>6.1899999999999997E-2</v>
      </c>
      <c r="CB19" s="105">
        <v>6.1899999999999997E-2</v>
      </c>
      <c r="CC19" s="105">
        <v>6.1899999999999997E-2</v>
      </c>
      <c r="CD19" s="105">
        <v>6.1899999999999997E-2</v>
      </c>
      <c r="CE19" s="105">
        <f>CC19</f>
        <v>6.1899999999999997E-2</v>
      </c>
      <c r="CF19" s="105">
        <f>CE19</f>
        <v>6.1899999999999997E-2</v>
      </c>
      <c r="CG19" s="105">
        <v>6.1899999999999997E-2</v>
      </c>
    </row>
    <row r="20" spans="3:85" x14ac:dyDescent="0.35">
      <c r="D20" s="82">
        <v>1</v>
      </c>
      <c r="E20" s="82">
        <v>2</v>
      </c>
      <c r="F20" s="82">
        <v>3</v>
      </c>
      <c r="G20" s="82">
        <v>4</v>
      </c>
      <c r="H20" s="82">
        <v>5</v>
      </c>
      <c r="I20" s="82">
        <v>6</v>
      </c>
      <c r="J20" s="82">
        <v>7</v>
      </c>
      <c r="K20" s="82">
        <v>8</v>
      </c>
      <c r="L20" s="82">
        <v>9</v>
      </c>
      <c r="M20" s="82">
        <v>10</v>
      </c>
      <c r="U20" s="82">
        <v>1</v>
      </c>
      <c r="V20" s="82">
        <v>2</v>
      </c>
      <c r="W20" s="82">
        <v>3</v>
      </c>
      <c r="X20" s="82">
        <v>4</v>
      </c>
      <c r="Y20" s="82">
        <v>5</v>
      </c>
      <c r="Z20" s="82">
        <v>6</v>
      </c>
      <c r="AA20" s="82">
        <v>7</v>
      </c>
      <c r="AB20" s="82">
        <v>8</v>
      </c>
      <c r="AC20" s="82">
        <v>9</v>
      </c>
      <c r="AD20" s="82">
        <v>10</v>
      </c>
      <c r="AL20" s="82">
        <v>1</v>
      </c>
      <c r="AM20" s="82">
        <v>2</v>
      </c>
      <c r="AN20" s="82">
        <v>3</v>
      </c>
      <c r="AO20" s="82">
        <v>4</v>
      </c>
      <c r="AP20" s="82">
        <v>5</v>
      </c>
      <c r="AQ20" s="82">
        <v>6</v>
      </c>
      <c r="AR20" s="82">
        <v>7</v>
      </c>
      <c r="AS20" s="82">
        <v>8</v>
      </c>
      <c r="AT20" s="82">
        <v>9</v>
      </c>
      <c r="AU20" s="82">
        <v>10</v>
      </c>
      <c r="BC20" s="82">
        <v>1</v>
      </c>
      <c r="BD20" s="82">
        <v>2</v>
      </c>
      <c r="BE20" s="82">
        <v>3</v>
      </c>
      <c r="BF20" s="82">
        <v>4</v>
      </c>
      <c r="BG20" s="82">
        <v>5</v>
      </c>
      <c r="BH20" s="82">
        <v>6</v>
      </c>
      <c r="BI20" s="82">
        <v>7</v>
      </c>
      <c r="BJ20" s="82">
        <v>8</v>
      </c>
      <c r="BK20" s="82">
        <v>9</v>
      </c>
      <c r="BL20" s="82">
        <v>10</v>
      </c>
      <c r="BT20" s="82">
        <v>1</v>
      </c>
      <c r="BU20" s="82">
        <v>2</v>
      </c>
      <c r="BV20" s="82">
        <v>3</v>
      </c>
      <c r="BW20" s="82">
        <v>4</v>
      </c>
      <c r="BX20" s="82">
        <v>5</v>
      </c>
      <c r="BY20" s="82">
        <v>6</v>
      </c>
      <c r="BZ20" s="82">
        <v>7</v>
      </c>
      <c r="CA20" s="82">
        <v>8</v>
      </c>
      <c r="CB20" s="82">
        <v>9</v>
      </c>
      <c r="CC20" s="82">
        <v>10</v>
      </c>
    </row>
    <row r="22" spans="3:85" x14ac:dyDescent="0.35">
      <c r="I22" s="81" t="s">
        <v>83</v>
      </c>
      <c r="Z22" s="81" t="s">
        <v>83</v>
      </c>
      <c r="AQ22" s="81" t="s">
        <v>83</v>
      </c>
      <c r="BH22" s="81" t="s">
        <v>83</v>
      </c>
      <c r="BY22" s="81" t="s">
        <v>83</v>
      </c>
    </row>
    <row r="23" spans="3:85" x14ac:dyDescent="0.35">
      <c r="I23" s="81" t="s">
        <v>84</v>
      </c>
      <c r="Z23" s="81" t="s">
        <v>84</v>
      </c>
      <c r="AQ23" s="81" t="s">
        <v>84</v>
      </c>
      <c r="BH23" s="81" t="s">
        <v>84</v>
      </c>
      <c r="BY23" s="81" t="s">
        <v>84</v>
      </c>
    </row>
    <row r="24" spans="3:85" x14ac:dyDescent="0.35">
      <c r="I24" s="106" t="s">
        <v>85</v>
      </c>
      <c r="Z24" s="106" t="s">
        <v>86</v>
      </c>
      <c r="AQ24" s="106" t="s">
        <v>87</v>
      </c>
      <c r="BH24" s="106" t="s">
        <v>88</v>
      </c>
      <c r="BY24" s="106" t="s">
        <v>89</v>
      </c>
    </row>
    <row r="26" spans="3:85" x14ac:dyDescent="0.35">
      <c r="D26" s="134" t="s">
        <v>90</v>
      </c>
      <c r="E26" s="135"/>
      <c r="F26" s="135"/>
      <c r="G26" s="135"/>
      <c r="H26" s="135"/>
      <c r="I26" s="135"/>
      <c r="J26" s="135"/>
      <c r="K26" s="135"/>
      <c r="L26" s="135"/>
      <c r="M26" s="135"/>
      <c r="N26" s="136"/>
      <c r="U26" s="134" t="s">
        <v>90</v>
      </c>
      <c r="V26" s="135"/>
      <c r="W26" s="135"/>
      <c r="X26" s="135"/>
      <c r="Y26" s="135"/>
      <c r="Z26" s="135"/>
      <c r="AA26" s="135"/>
      <c r="AB26" s="135"/>
      <c r="AC26" s="135"/>
      <c r="AD26" s="135"/>
      <c r="AE26" s="136"/>
      <c r="AL26" s="134" t="s">
        <v>90</v>
      </c>
      <c r="AM26" s="135"/>
      <c r="AN26" s="135"/>
      <c r="AO26" s="135"/>
      <c r="AP26" s="135"/>
      <c r="AQ26" s="135"/>
      <c r="AR26" s="135"/>
      <c r="AS26" s="135"/>
      <c r="AT26" s="135"/>
      <c r="AU26" s="135"/>
      <c r="AV26" s="136"/>
      <c r="BC26" s="134" t="s">
        <v>90</v>
      </c>
      <c r="BD26" s="135"/>
      <c r="BE26" s="135"/>
      <c r="BF26" s="135"/>
      <c r="BG26" s="135"/>
      <c r="BH26" s="135"/>
      <c r="BI26" s="135"/>
      <c r="BJ26" s="135"/>
      <c r="BK26" s="135"/>
      <c r="BL26" s="135"/>
      <c r="BM26" s="136"/>
      <c r="BT26" s="134" t="s">
        <v>90</v>
      </c>
      <c r="BU26" s="135"/>
      <c r="BV26" s="135"/>
      <c r="BW26" s="135"/>
      <c r="BX26" s="135"/>
      <c r="BY26" s="135"/>
      <c r="BZ26" s="135"/>
      <c r="CA26" s="135"/>
      <c r="CB26" s="135"/>
      <c r="CC26" s="135"/>
      <c r="CD26" s="136"/>
    </row>
    <row r="28" spans="3:85" x14ac:dyDescent="0.35">
      <c r="D28" s="107" t="s">
        <v>91</v>
      </c>
      <c r="E28" s="107" t="s">
        <v>92</v>
      </c>
      <c r="F28" s="107" t="s">
        <v>93</v>
      </c>
      <c r="G28" s="107" t="s">
        <v>94</v>
      </c>
      <c r="H28" s="107" t="s">
        <v>95</v>
      </c>
      <c r="I28" s="107" t="s">
        <v>96</v>
      </c>
      <c r="J28" s="107" t="s">
        <v>97</v>
      </c>
      <c r="K28" s="107" t="s">
        <v>98</v>
      </c>
      <c r="L28" s="107" t="s">
        <v>99</v>
      </c>
      <c r="M28" s="107" t="s">
        <v>100</v>
      </c>
      <c r="N28" s="108" t="s">
        <v>101</v>
      </c>
      <c r="U28" s="107" t="s">
        <v>91</v>
      </c>
      <c r="V28" s="107" t="s">
        <v>92</v>
      </c>
      <c r="W28" s="107" t="s">
        <v>93</v>
      </c>
      <c r="X28" s="107" t="s">
        <v>94</v>
      </c>
      <c r="Y28" s="107" t="s">
        <v>95</v>
      </c>
      <c r="Z28" s="107" t="s">
        <v>96</v>
      </c>
      <c r="AA28" s="107" t="s">
        <v>97</v>
      </c>
      <c r="AB28" s="107" t="s">
        <v>98</v>
      </c>
      <c r="AC28" s="107" t="s">
        <v>99</v>
      </c>
      <c r="AD28" s="107" t="s">
        <v>100</v>
      </c>
      <c r="AE28" s="108" t="s">
        <v>101</v>
      </c>
      <c r="AL28" s="107" t="s">
        <v>91</v>
      </c>
      <c r="AM28" s="107" t="s">
        <v>92</v>
      </c>
      <c r="AN28" s="107" t="s">
        <v>93</v>
      </c>
      <c r="AO28" s="107" t="s">
        <v>94</v>
      </c>
      <c r="AP28" s="107" t="s">
        <v>95</v>
      </c>
      <c r="AQ28" s="107" t="s">
        <v>96</v>
      </c>
      <c r="AR28" s="107" t="s">
        <v>97</v>
      </c>
      <c r="AS28" s="107" t="s">
        <v>98</v>
      </c>
      <c r="AT28" s="107" t="s">
        <v>99</v>
      </c>
      <c r="AU28" s="107" t="s">
        <v>100</v>
      </c>
      <c r="AV28" s="108" t="s">
        <v>101</v>
      </c>
      <c r="BC28" s="107" t="s">
        <v>91</v>
      </c>
      <c r="BD28" s="107" t="s">
        <v>92</v>
      </c>
      <c r="BE28" s="107" t="s">
        <v>93</v>
      </c>
      <c r="BF28" s="107" t="s">
        <v>94</v>
      </c>
      <c r="BG28" s="107" t="s">
        <v>95</v>
      </c>
      <c r="BH28" s="107" t="s">
        <v>96</v>
      </c>
      <c r="BI28" s="107" t="s">
        <v>97</v>
      </c>
      <c r="BJ28" s="107" t="s">
        <v>98</v>
      </c>
      <c r="BK28" s="107" t="s">
        <v>99</v>
      </c>
      <c r="BL28" s="107" t="s">
        <v>100</v>
      </c>
      <c r="BM28" s="108" t="s">
        <v>101</v>
      </c>
      <c r="BT28" s="107" t="s">
        <v>91</v>
      </c>
      <c r="BU28" s="107" t="s">
        <v>92</v>
      </c>
      <c r="BV28" s="107" t="s">
        <v>93</v>
      </c>
      <c r="BW28" s="107" t="s">
        <v>94</v>
      </c>
      <c r="BX28" s="107" t="s">
        <v>95</v>
      </c>
      <c r="BY28" s="107" t="s">
        <v>96</v>
      </c>
      <c r="BZ28" s="107" t="s">
        <v>97</v>
      </c>
      <c r="CA28" s="107" t="s">
        <v>98</v>
      </c>
      <c r="CB28" s="107" t="s">
        <v>99</v>
      </c>
      <c r="CC28" s="107" t="s">
        <v>100</v>
      </c>
      <c r="CD28" s="108" t="s">
        <v>101</v>
      </c>
    </row>
    <row r="29" spans="3:85" x14ac:dyDescent="0.35">
      <c r="C29" s="109"/>
      <c r="D29" s="110" t="s">
        <v>102</v>
      </c>
      <c r="E29" s="110" t="s">
        <v>103</v>
      </c>
      <c r="F29" s="110" t="s">
        <v>104</v>
      </c>
      <c r="G29" s="110" t="s">
        <v>105</v>
      </c>
      <c r="H29" s="110" t="s">
        <v>9</v>
      </c>
      <c r="I29" s="110" t="s">
        <v>106</v>
      </c>
      <c r="J29" s="111" t="s">
        <v>107</v>
      </c>
      <c r="K29" s="111" t="s">
        <v>108</v>
      </c>
      <c r="L29" s="112" t="s">
        <v>109</v>
      </c>
      <c r="M29" s="110" t="s">
        <v>24</v>
      </c>
      <c r="N29" s="113" t="s">
        <v>110</v>
      </c>
      <c r="O29" s="110" t="s">
        <v>111</v>
      </c>
      <c r="P29" s="110" t="s">
        <v>112</v>
      </c>
      <c r="Q29" s="110" t="s">
        <v>113</v>
      </c>
      <c r="T29" s="109"/>
      <c r="U29" s="110" t="s">
        <v>102</v>
      </c>
      <c r="V29" s="110" t="s">
        <v>103</v>
      </c>
      <c r="W29" s="110" t="s">
        <v>104</v>
      </c>
      <c r="X29" s="110" t="s">
        <v>105</v>
      </c>
      <c r="Y29" s="110" t="s">
        <v>9</v>
      </c>
      <c r="Z29" s="110" t="s">
        <v>106</v>
      </c>
      <c r="AA29" s="111" t="s">
        <v>107</v>
      </c>
      <c r="AB29" s="111" t="s">
        <v>108</v>
      </c>
      <c r="AC29" s="112" t="s">
        <v>109</v>
      </c>
      <c r="AD29" s="110" t="s">
        <v>24</v>
      </c>
      <c r="AE29" s="113" t="s">
        <v>110</v>
      </c>
      <c r="AF29" s="110" t="s">
        <v>111</v>
      </c>
      <c r="AG29" s="110" t="s">
        <v>112</v>
      </c>
      <c r="AH29" s="110" t="s">
        <v>113</v>
      </c>
      <c r="AK29" s="109"/>
      <c r="AL29" s="110" t="s">
        <v>102</v>
      </c>
      <c r="AM29" s="110" t="s">
        <v>103</v>
      </c>
      <c r="AN29" s="110" t="s">
        <v>104</v>
      </c>
      <c r="AO29" s="110" t="s">
        <v>105</v>
      </c>
      <c r="AP29" s="110" t="s">
        <v>9</v>
      </c>
      <c r="AQ29" s="110" t="s">
        <v>106</v>
      </c>
      <c r="AR29" s="111" t="s">
        <v>107</v>
      </c>
      <c r="AS29" s="111" t="s">
        <v>108</v>
      </c>
      <c r="AT29" s="112" t="s">
        <v>109</v>
      </c>
      <c r="AU29" s="110" t="s">
        <v>24</v>
      </c>
      <c r="AV29" s="113" t="s">
        <v>110</v>
      </c>
      <c r="AW29" s="110" t="s">
        <v>111</v>
      </c>
      <c r="AX29" s="110" t="s">
        <v>112</v>
      </c>
      <c r="AY29" s="110" t="s">
        <v>113</v>
      </c>
      <c r="BB29" s="109"/>
      <c r="BC29" s="110" t="s">
        <v>102</v>
      </c>
      <c r="BD29" s="110" t="s">
        <v>103</v>
      </c>
      <c r="BE29" s="110" t="s">
        <v>104</v>
      </c>
      <c r="BF29" s="110" t="s">
        <v>105</v>
      </c>
      <c r="BG29" s="110" t="s">
        <v>9</v>
      </c>
      <c r="BH29" s="110" t="s">
        <v>106</v>
      </c>
      <c r="BI29" s="111" t="s">
        <v>107</v>
      </c>
      <c r="BJ29" s="111" t="s">
        <v>108</v>
      </c>
      <c r="BK29" s="112" t="s">
        <v>109</v>
      </c>
      <c r="BL29" s="110" t="s">
        <v>24</v>
      </c>
      <c r="BM29" s="113" t="s">
        <v>110</v>
      </c>
      <c r="BN29" s="110" t="s">
        <v>111</v>
      </c>
      <c r="BO29" s="110" t="s">
        <v>112</v>
      </c>
      <c r="BP29" s="110" t="s">
        <v>113</v>
      </c>
      <c r="BS29" s="109"/>
      <c r="BT29" s="110" t="s">
        <v>102</v>
      </c>
      <c r="BU29" s="110" t="s">
        <v>103</v>
      </c>
      <c r="BV29" s="110" t="s">
        <v>104</v>
      </c>
      <c r="BW29" s="110" t="s">
        <v>105</v>
      </c>
      <c r="BX29" s="110" t="s">
        <v>9</v>
      </c>
      <c r="BY29" s="110" t="s">
        <v>106</v>
      </c>
      <c r="BZ29" s="111" t="s">
        <v>107</v>
      </c>
      <c r="CA29" s="111" t="s">
        <v>108</v>
      </c>
      <c r="CB29" s="112" t="s">
        <v>109</v>
      </c>
      <c r="CC29" s="110" t="s">
        <v>24</v>
      </c>
      <c r="CD29" s="113" t="s">
        <v>110</v>
      </c>
      <c r="CE29" s="110" t="s">
        <v>111</v>
      </c>
      <c r="CF29" s="110" t="s">
        <v>112</v>
      </c>
      <c r="CG29" s="110" t="s">
        <v>113</v>
      </c>
    </row>
    <row r="30" spans="3:85" x14ac:dyDescent="0.35">
      <c r="C30" s="109"/>
      <c r="D30" s="111" t="s">
        <v>114</v>
      </c>
      <c r="E30" s="111" t="s">
        <v>114</v>
      </c>
      <c r="F30" s="111" t="s">
        <v>115</v>
      </c>
      <c r="G30" s="111"/>
      <c r="H30" s="111"/>
      <c r="I30" s="111" t="s">
        <v>116</v>
      </c>
      <c r="J30" s="111" t="s">
        <v>117</v>
      </c>
      <c r="K30" s="114" t="s">
        <v>116</v>
      </c>
      <c r="L30" s="111" t="s">
        <v>118</v>
      </c>
      <c r="M30" s="111"/>
      <c r="N30" s="115" t="s">
        <v>119</v>
      </c>
      <c r="O30" s="110"/>
      <c r="Q30" s="110" t="s">
        <v>120</v>
      </c>
      <c r="T30" s="109"/>
      <c r="U30" s="111" t="s">
        <v>114</v>
      </c>
      <c r="V30" s="111" t="s">
        <v>114</v>
      </c>
      <c r="W30" s="111" t="s">
        <v>115</v>
      </c>
      <c r="X30" s="111"/>
      <c r="Y30" s="111"/>
      <c r="Z30" s="111" t="s">
        <v>116</v>
      </c>
      <c r="AA30" s="111" t="s">
        <v>117</v>
      </c>
      <c r="AB30" s="114" t="s">
        <v>116</v>
      </c>
      <c r="AC30" s="111" t="s">
        <v>118</v>
      </c>
      <c r="AD30" s="111"/>
      <c r="AE30" s="115" t="s">
        <v>119</v>
      </c>
      <c r="AF30" s="110"/>
      <c r="AH30" s="110" t="s">
        <v>120</v>
      </c>
      <c r="AK30" s="109"/>
      <c r="AL30" s="111" t="s">
        <v>114</v>
      </c>
      <c r="AM30" s="111" t="s">
        <v>114</v>
      </c>
      <c r="AN30" s="111" t="s">
        <v>115</v>
      </c>
      <c r="AO30" s="111"/>
      <c r="AP30" s="111"/>
      <c r="AQ30" s="111" t="s">
        <v>116</v>
      </c>
      <c r="AR30" s="111" t="s">
        <v>117</v>
      </c>
      <c r="AS30" s="114" t="s">
        <v>116</v>
      </c>
      <c r="AT30" s="111" t="s">
        <v>118</v>
      </c>
      <c r="AU30" s="111"/>
      <c r="AV30" s="115" t="s">
        <v>119</v>
      </c>
      <c r="AW30" s="110"/>
      <c r="AY30" s="110" t="s">
        <v>120</v>
      </c>
      <c r="BB30" s="109"/>
      <c r="BC30" s="111" t="s">
        <v>114</v>
      </c>
      <c r="BD30" s="111" t="s">
        <v>114</v>
      </c>
      <c r="BE30" s="111" t="s">
        <v>115</v>
      </c>
      <c r="BF30" s="111"/>
      <c r="BG30" s="111"/>
      <c r="BH30" s="111" t="s">
        <v>116</v>
      </c>
      <c r="BI30" s="111" t="s">
        <v>117</v>
      </c>
      <c r="BJ30" s="114" t="s">
        <v>116</v>
      </c>
      <c r="BK30" s="111" t="s">
        <v>118</v>
      </c>
      <c r="BL30" s="111"/>
      <c r="BM30" s="115" t="s">
        <v>119</v>
      </c>
      <c r="BN30" s="110"/>
      <c r="BP30" s="110" t="s">
        <v>120</v>
      </c>
      <c r="BS30" s="109"/>
      <c r="BT30" s="111" t="s">
        <v>114</v>
      </c>
      <c r="BU30" s="111" t="s">
        <v>114</v>
      </c>
      <c r="BV30" s="111" t="s">
        <v>115</v>
      </c>
      <c r="BW30" s="111"/>
      <c r="BX30" s="111"/>
      <c r="BY30" s="111" t="s">
        <v>116</v>
      </c>
      <c r="BZ30" s="111" t="s">
        <v>117</v>
      </c>
      <c r="CA30" s="114" t="s">
        <v>116</v>
      </c>
      <c r="CB30" s="111" t="s">
        <v>118</v>
      </c>
      <c r="CC30" s="111"/>
      <c r="CD30" s="115" t="s">
        <v>119</v>
      </c>
      <c r="CE30" s="110"/>
      <c r="CG30" s="110" t="s">
        <v>120</v>
      </c>
    </row>
    <row r="31" spans="3:85" x14ac:dyDescent="0.35">
      <c r="C31" s="109"/>
      <c r="D31" s="114"/>
      <c r="E31" s="114"/>
      <c r="F31" s="114"/>
      <c r="G31" s="114"/>
      <c r="H31" s="111"/>
      <c r="I31" s="111"/>
      <c r="L31" s="111" t="s">
        <v>121</v>
      </c>
      <c r="M31" s="111"/>
      <c r="N31" s="115" t="s">
        <v>116</v>
      </c>
      <c r="O31" s="116"/>
      <c r="T31" s="109"/>
      <c r="U31" s="114"/>
      <c r="V31" s="114"/>
      <c r="W31" s="114"/>
      <c r="X31" s="114"/>
      <c r="Y31" s="111"/>
      <c r="Z31" s="111"/>
      <c r="AC31" s="111" t="s">
        <v>121</v>
      </c>
      <c r="AD31" s="111"/>
      <c r="AE31" s="115" t="s">
        <v>116</v>
      </c>
      <c r="AF31" s="116"/>
      <c r="AK31" s="109"/>
      <c r="AL31" s="114"/>
      <c r="AM31" s="114"/>
      <c r="AN31" s="114"/>
      <c r="AO31" s="114"/>
      <c r="AP31" s="111"/>
      <c r="AQ31" s="111"/>
      <c r="AT31" s="111" t="s">
        <v>121</v>
      </c>
      <c r="AU31" s="111"/>
      <c r="AV31" s="115" t="s">
        <v>116</v>
      </c>
      <c r="AW31" s="116"/>
      <c r="BB31" s="109"/>
      <c r="BC31" s="114"/>
      <c r="BD31" s="114"/>
      <c r="BE31" s="114"/>
      <c r="BF31" s="114"/>
      <c r="BG31" s="111"/>
      <c r="BH31" s="111"/>
      <c r="BK31" s="111" t="s">
        <v>121</v>
      </c>
      <c r="BL31" s="111"/>
      <c r="BM31" s="115" t="s">
        <v>116</v>
      </c>
      <c r="BN31" s="116"/>
      <c r="BS31" s="109"/>
      <c r="BT31" s="114"/>
      <c r="BU31" s="114"/>
      <c r="BV31" s="114"/>
      <c r="BW31" s="114"/>
      <c r="BX31" s="111"/>
      <c r="BY31" s="111"/>
      <c r="CB31" s="111" t="s">
        <v>121</v>
      </c>
      <c r="CC31" s="111"/>
      <c r="CD31" s="115" t="s">
        <v>116</v>
      </c>
      <c r="CE31" s="116"/>
    </row>
    <row r="32" spans="3:85" x14ac:dyDescent="0.35">
      <c r="C32" s="109"/>
      <c r="D32" s="117" t="s">
        <v>122</v>
      </c>
      <c r="E32" s="117" t="s">
        <v>122</v>
      </c>
      <c r="F32" s="117" t="s">
        <v>122</v>
      </c>
      <c r="G32" s="117" t="s">
        <v>122</v>
      </c>
      <c r="H32" s="117" t="s">
        <v>122</v>
      </c>
      <c r="I32" s="117" t="s">
        <v>122</v>
      </c>
      <c r="J32" s="117" t="s">
        <v>122</v>
      </c>
      <c r="K32" s="117" t="s">
        <v>122</v>
      </c>
      <c r="L32" s="117" t="s">
        <v>122</v>
      </c>
      <c r="M32" s="117" t="s">
        <v>122</v>
      </c>
      <c r="N32" s="118" t="s">
        <v>122</v>
      </c>
      <c r="O32" s="119" t="s">
        <v>123</v>
      </c>
      <c r="P32" s="117" t="s">
        <v>75</v>
      </c>
      <c r="Q32" s="117" t="s">
        <v>122</v>
      </c>
      <c r="T32" s="109"/>
      <c r="U32" s="117" t="s">
        <v>122</v>
      </c>
      <c r="V32" s="117" t="s">
        <v>122</v>
      </c>
      <c r="W32" s="117" t="s">
        <v>122</v>
      </c>
      <c r="X32" s="117" t="s">
        <v>122</v>
      </c>
      <c r="Y32" s="117" t="s">
        <v>122</v>
      </c>
      <c r="Z32" s="117" t="s">
        <v>122</v>
      </c>
      <c r="AA32" s="117" t="s">
        <v>122</v>
      </c>
      <c r="AB32" s="117" t="s">
        <v>122</v>
      </c>
      <c r="AC32" s="117" t="s">
        <v>122</v>
      </c>
      <c r="AD32" s="117" t="s">
        <v>122</v>
      </c>
      <c r="AE32" s="118" t="s">
        <v>122</v>
      </c>
      <c r="AF32" s="119" t="s">
        <v>123</v>
      </c>
      <c r="AG32" s="117" t="s">
        <v>75</v>
      </c>
      <c r="AH32" s="117" t="s">
        <v>122</v>
      </c>
      <c r="AK32" s="109"/>
      <c r="AL32" s="117" t="s">
        <v>122</v>
      </c>
      <c r="AM32" s="117" t="s">
        <v>122</v>
      </c>
      <c r="AN32" s="117" t="s">
        <v>122</v>
      </c>
      <c r="AO32" s="117" t="s">
        <v>122</v>
      </c>
      <c r="AP32" s="117" t="s">
        <v>122</v>
      </c>
      <c r="AQ32" s="117" t="s">
        <v>122</v>
      </c>
      <c r="AR32" s="117" t="s">
        <v>122</v>
      </c>
      <c r="AS32" s="117" t="s">
        <v>122</v>
      </c>
      <c r="AT32" s="117" t="s">
        <v>122</v>
      </c>
      <c r="AU32" s="117" t="s">
        <v>122</v>
      </c>
      <c r="AV32" s="118" t="s">
        <v>122</v>
      </c>
      <c r="AW32" s="119" t="s">
        <v>123</v>
      </c>
      <c r="AX32" s="117" t="s">
        <v>75</v>
      </c>
      <c r="AY32" s="117" t="s">
        <v>122</v>
      </c>
      <c r="BB32" s="109"/>
      <c r="BC32" s="117" t="s">
        <v>122</v>
      </c>
      <c r="BD32" s="117" t="s">
        <v>122</v>
      </c>
      <c r="BE32" s="117" t="s">
        <v>122</v>
      </c>
      <c r="BF32" s="117" t="s">
        <v>122</v>
      </c>
      <c r="BG32" s="117" t="s">
        <v>122</v>
      </c>
      <c r="BH32" s="117" t="s">
        <v>122</v>
      </c>
      <c r="BI32" s="117" t="s">
        <v>122</v>
      </c>
      <c r="BJ32" s="117" t="s">
        <v>122</v>
      </c>
      <c r="BK32" s="117" t="s">
        <v>122</v>
      </c>
      <c r="BL32" s="117" t="s">
        <v>122</v>
      </c>
      <c r="BM32" s="118" t="s">
        <v>122</v>
      </c>
      <c r="BN32" s="119" t="s">
        <v>123</v>
      </c>
      <c r="BO32" s="117" t="s">
        <v>75</v>
      </c>
      <c r="BP32" s="117" t="s">
        <v>122</v>
      </c>
      <c r="BS32" s="109"/>
      <c r="BT32" s="117" t="s">
        <v>122</v>
      </c>
      <c r="BU32" s="117" t="s">
        <v>122</v>
      </c>
      <c r="BV32" s="117" t="s">
        <v>122</v>
      </c>
      <c r="BW32" s="117" t="s">
        <v>122</v>
      </c>
      <c r="BX32" s="117" t="s">
        <v>122</v>
      </c>
      <c r="BY32" s="117" t="s">
        <v>122</v>
      </c>
      <c r="BZ32" s="117" t="s">
        <v>122</v>
      </c>
      <c r="CA32" s="117" t="s">
        <v>122</v>
      </c>
      <c r="CB32" s="117" t="s">
        <v>122</v>
      </c>
      <c r="CC32" s="117" t="s">
        <v>122</v>
      </c>
      <c r="CD32" s="118" t="s">
        <v>122</v>
      </c>
      <c r="CE32" s="119" t="s">
        <v>123</v>
      </c>
      <c r="CF32" s="117" t="s">
        <v>75</v>
      </c>
      <c r="CG32" s="117" t="s">
        <v>122</v>
      </c>
    </row>
    <row r="33" spans="2:85" x14ac:dyDescent="0.35">
      <c r="C33" s="109">
        <v>2023</v>
      </c>
      <c r="D33" s="87" cm="1">
        <f t="array" ref="D33">(INDEX(Reference!$B$7:$P$7,,MATCH($C33,Reference!$B$5:$P$5,0))+INDEX(Reference!$B$9:$P$9,,MATCH($C33,Reference!$B$5:$P$5,0)))/1000</f>
        <v>38400.277140355458</v>
      </c>
      <c r="E33" s="87" cm="1">
        <f t="array" ref="E33">(INDEX(Reference!$B$8:$P$8,,MATCH($C33,Reference!$B$5:$P$5,0))-INDEX(Reference!$B$9:$P$9,,MATCH($C33,Reference!$B$5:$P$5,0)))/1000</f>
        <v>0</v>
      </c>
      <c r="F33" s="87" cm="1">
        <f t="array" ref="F33">INDEX(Reference!$B$24:$P$24,,MATCH($C33,Reference!$B$5:$P$5,0))/1000</f>
        <v>39370.842004361941</v>
      </c>
      <c r="G33" s="87">
        <f>SUM(INDEX(Reference!$B$21:$P$23,,MATCH($C33,Reference!$B$5:$P$5,0)))/1000</f>
        <v>17559.273735824718</v>
      </c>
      <c r="H33" s="87" cm="1">
        <f t="array" ref="H33">INDEX(Reference!$B$12:$P$12,,MATCH($C33,Reference!$B$5:$P$5,0))/1000</f>
        <v>182415.05329407274</v>
      </c>
      <c r="I33" s="87" cm="1">
        <f t="array" ref="I33">INDEX(Reference!$B$14:$P$14,,MATCH($C33,Reference!$B$5:$P$5,0))/1000</f>
        <v>494.43915822011189</v>
      </c>
      <c r="J33" s="87" cm="1">
        <f t="array" ref="J33">(INDEX(Reference!$B$13:$P$13,,MATCH($C33,Reference!$B$5:$P$5,0))+INDEX(Reference!$B$15:$P$15,,MATCH($C33,Reference!$B$5:$P$5,0)))/1000</f>
        <v>15187.202672610181</v>
      </c>
      <c r="K33" s="87" cm="1">
        <f t="array" ref="K33">(INDEX(Reference!$B$17:$P$17,,MATCH($C33,Reference!$B$5:$P$5,0))+INDEX(Reference!$B$19:$P$19,,MATCH($C33,Reference!$B$5:$P$5,0)))/1000</f>
        <v>33410.648269342266</v>
      </c>
      <c r="L33" s="87" cm="1">
        <f t="array" ref="L33">-(INDEX(Reference!$B$18:$P$18,,MATCH($C33,Reference!$B$5:$P$5,0))+INDEX(Reference!$B$20:$P$20,,MATCH($C33,Reference!$B$5:$P$5,0)))/1000</f>
        <v>77510.12551162079</v>
      </c>
      <c r="M33" s="87" cm="1">
        <f t="array" ref="M33">INDEX(Reference!$B$27:$P$27,,MATCH($C33,Reference!$B$5:$P$5,0))/1000</f>
        <v>12112.314576040661</v>
      </c>
      <c r="N33" s="120">
        <f t="shared" ref="N33:N47" si="2">SUM(D33:K33,M33)-L33</f>
        <v>261439.92533920729</v>
      </c>
      <c r="O33" s="87" cm="1">
        <f t="array" ref="O33">INDEX(Reference!$B$32:$P$32,,MATCH($C33,Reference!$B$5:$P$5,0))</f>
        <v>5624436.5</v>
      </c>
      <c r="P33" s="121">
        <f t="shared" ref="P33:P47" si="3">N33*1000/O33</f>
        <v>46.48286549936288</v>
      </c>
      <c r="Q33" s="87">
        <v>50983.59421066381</v>
      </c>
      <c r="T33" s="109">
        <v>2023</v>
      </c>
      <c r="U33" s="87" cm="1">
        <f t="array" ref="U33">(INDEX(Reference!$B$46:$P$46,,MATCH($T33,Reference!$B$44:$P$44,0))+INDEX(Reference!$B$48:$P$48,,MATCH($T33,Reference!$B$44:$P$44,0)))/1000</f>
        <v>38400.277140355458</v>
      </c>
      <c r="V33" s="87" cm="1">
        <f t="array" ref="V33">(INDEX(Reference!$B$47:$P$47,,MATCH($T33,Reference!$B$44:$P$44,0))-INDEX(Reference!$B$48:$P$48,,MATCH($T33,Reference!$B$44:$P$44,0)))/1000</f>
        <v>0</v>
      </c>
      <c r="W33" s="87" cm="1">
        <f t="array" ref="W33">INDEX(Reference!$B$63:$P$63,,MATCH($T33,Reference!$B$44:$P$44,0))/1000</f>
        <v>39370.842004361941</v>
      </c>
      <c r="X33" s="87">
        <f>SUM(INDEX(Reference!$B$60:$P$62,,MATCH($T33,Reference!$B$44:$P$44,0)))/1000</f>
        <v>17559.273735824718</v>
      </c>
      <c r="Y33" s="87" cm="1">
        <f t="array" ref="Y33">INDEX(Reference!$B$51:$P$51,,MATCH($T33,Reference!$B$44:$P$44,0))/1000</f>
        <v>182424.27086620376</v>
      </c>
      <c r="Z33" s="87" cm="1">
        <f t="array" ref="Z33">INDEX(Reference!$B$53:$P$53,,MATCH($T33,Reference!$B$44:$P$44,0))/1000</f>
        <v>494.55473987245028</v>
      </c>
      <c r="AA33" s="87" cm="1">
        <f t="array" ref="AA33">(INDEX(Reference!$B$52:$P$52,,MATCH($T33,Reference!$B$44:$P$44,0))+INDEX(Reference!$B$54:$P$54,,MATCH($T33,Reference!$B$44:$P$44,0)))/1000</f>
        <v>15188.379692031756</v>
      </c>
      <c r="AB33" s="87" cm="1">
        <f t="array" ref="AB33">(INDEX(Reference!$B$56:$P$56,,MATCH($T33,Reference!$B$44:$P$44,0))+INDEX(Reference!$B$58:$P$58,,MATCH($T33,Reference!$B$44:$P$44,0)))/1000</f>
        <v>33409.752576179628</v>
      </c>
      <c r="AC33" s="87" cm="1">
        <f t="array" ref="AC33">-(INDEX(Reference!$B$57:$P$57,,MATCH($T33,Reference!$B$44:$P$44,0))+INDEX(Reference!$B$59:$P$59,,MATCH($T33,Reference!$B$44:$P$44,0)))/1000</f>
        <v>77526.392788828656</v>
      </c>
      <c r="AD33" s="87" cm="1">
        <f t="array" ref="AD33">INDEX(Reference!$B$66:$P$66,,MATCH($T33,Reference!$B$44:$P$44,0))/1000</f>
        <v>12112.314576040661</v>
      </c>
      <c r="AE33" s="120">
        <f t="shared" ref="AE33:AE47" si="4">SUM(U33:AB33,AD33)-AC33</f>
        <v>261433.27254204178</v>
      </c>
      <c r="AF33" s="87" cm="1">
        <f t="array" ref="AF33">INDEX(Reference!$B$71:$P$71,,MATCH($T33,Reference!$B$44:$P$44,0))</f>
        <v>5624436.5</v>
      </c>
      <c r="AG33" s="121">
        <f t="shared" ref="AG33:AG47" si="5">AE33*1000/AF33</f>
        <v>46.481682661372702</v>
      </c>
      <c r="AH33" s="87">
        <v>50983.59421066381</v>
      </c>
      <c r="AK33" s="109">
        <v>2023</v>
      </c>
      <c r="AL33" s="87" cm="1">
        <f t="array" ref="AL33">(INDEX(Reference!$B$85:$P$85,,MATCH($AK33,Reference!$B$83:$P$83,0))+INDEX(Reference!$B$87:$P$87,,MATCH($AK33,Reference!$B$83:$P$83,0)))/1000</f>
        <v>38400.277140355458</v>
      </c>
      <c r="AM33" s="87" cm="1">
        <f t="array" ref="AM33">(INDEX(Reference!$B$86:$P$86,,MATCH($AK33,Reference!$B$83:$P$83,0))-INDEX(Reference!$B$87:$P$87,,MATCH($AK33,Reference!$B$83:$P$83,0)))/1000</f>
        <v>0</v>
      </c>
      <c r="AN33" s="87" cm="1">
        <f t="array" ref="AN33">INDEX(Reference!$B$102:$P$102,,MATCH($AK33,Reference!$B$83:$P$83,0))/1000</f>
        <v>39370.842004361941</v>
      </c>
      <c r="AO33" s="87">
        <f>SUM(INDEX(Reference!$B$99:$P$101,,MATCH($AK33,Reference!$B$83:$P$83,0)))/1000</f>
        <v>17559.273735824718</v>
      </c>
      <c r="AP33" s="87" cm="1">
        <f t="array" ref="AP33">INDEX(Reference!$B$90:$P$90,,MATCH($AK33,Reference!$B$83:$P$83,0))/1000</f>
        <v>185780.92339899429</v>
      </c>
      <c r="AQ33" s="87" cm="1">
        <f t="array" ref="AQ33">INDEX(Reference!$B$92:$P$92,,MATCH($AK33,Reference!$B$83:$P$83,0))/1000</f>
        <v>499.39919809064395</v>
      </c>
      <c r="AR33" s="87" cm="1">
        <f t="array" ref="AR33">(INDEX(Reference!$B$91:$P$91,,MATCH($AK33,Reference!$B$83:$P$83,0))+INDEX(Reference!$B$93:$P$93,,MATCH($AK33,Reference!$B$83:$P$83,0)))/1000</f>
        <v>15389.341176027081</v>
      </c>
      <c r="AS33" s="87" cm="1">
        <f t="array" ref="AS33">(INDEX(Reference!$B$95:$P$95,,MATCH($AK33,Reference!$B$83:$P$83,0))+INDEX(Reference!$B$97:$P$97,,MATCH($AK33,Reference!$B$83:$P$83,0)))/1000</f>
        <v>35005.782637534532</v>
      </c>
      <c r="AT33" s="87" cm="1">
        <f t="array" ref="AT33">-(INDEX(Reference!$B$96:$P$96,,MATCH($AK33,Reference!$B$83:$P$83,0))+INDEX(Reference!$B$98:$P$98,,MATCH($AK33,Reference!$B$83:$P$83,0)))/1000</f>
        <v>72438.59084737685</v>
      </c>
      <c r="AU33" s="87" cm="1">
        <f t="array" ref="AU33">INDEX(Reference!$B$105:$P$105,,MATCH($AK33,Reference!$B$83:$P$83,0))/1000</f>
        <v>12112.314576040661</v>
      </c>
      <c r="AV33" s="120">
        <f t="shared" ref="AV33:AV47" si="6">SUM(AL33:AS33,AU33)-AT33</f>
        <v>271679.5630198525</v>
      </c>
      <c r="AW33" s="87" cm="1">
        <f t="array" ref="AW33">INDEX(Reference!$B$110:$P$110,,MATCH($AK33,Reference!$B$83:$P$83,0))</f>
        <v>5821799.5</v>
      </c>
      <c r="AX33" s="121">
        <f t="shared" ref="AX33:AX47" si="7">AV33*1000/AW33</f>
        <v>46.66590854251379</v>
      </c>
      <c r="AY33" s="87">
        <v>50983.59421066381</v>
      </c>
      <c r="BB33" s="109">
        <v>2023</v>
      </c>
      <c r="BC33" s="87" cm="1">
        <f t="array" ref="BC33">(INDEX(Reference!$B$124:$P$124,,MATCH($BB33,Reference!$B$122:$P$122,0))+INDEX(Reference!$B$126:$P$126,,MATCH($BB33,Reference!$B$122:$P$122,0)))/1000</f>
        <v>38400.277140355458</v>
      </c>
      <c r="BD33" s="87" cm="1">
        <f t="array" ref="BD33">(INDEX(Reference!$B$125:$P$125,,MATCH($BB33,Reference!$B$122:$P$122,0))-INDEX(Reference!$B$126:$P$126,,MATCH($BB33,Reference!$B$122:$P$122,0)))/1000</f>
        <v>0</v>
      </c>
      <c r="BE33" s="87" cm="1">
        <f t="array" ref="BE33">INDEX(Reference!$B$141:$P$141,,MATCH($BB33,Reference!$B$122:$P$122,0))/1000</f>
        <v>39370.842004361941</v>
      </c>
      <c r="BF33" s="87">
        <f>SUM(INDEX(Reference!$B$138:$P$140,,MATCH($BB33,Reference!$B$122:$P$122,0)))/1000</f>
        <v>17559.273735824718</v>
      </c>
      <c r="BG33" s="87" cm="1">
        <f t="array" ref="BG33">INDEX(Reference!$B$129:$P$129,,MATCH($BB33,Reference!$B$122:$P$122,0))/1000</f>
        <v>181070.74404005124</v>
      </c>
      <c r="BH33" s="87" cm="1">
        <f t="array" ref="BH33">INDEX(Reference!$B$131:$P$131,,MATCH($BB33,Reference!$B$122:$P$122,0))/1000</f>
        <v>492.28891445900939</v>
      </c>
      <c r="BI33" s="87" cm="1">
        <f t="array" ref="BI33">(INDEX(Reference!$B$130:$P$130,,MATCH($BB33,Reference!$B$122:$P$122,0))+INDEX(Reference!$B$132:$P$132,,MATCH($BB33,Reference!$B$122:$P$122,0)))/1000</f>
        <v>15135.160422388964</v>
      </c>
      <c r="BJ33" s="87" cm="1">
        <f t="array" ref="BJ33">(INDEX(Reference!$B$134:$P$134,,MATCH($BB33,Reference!$B$122:$P$122,0))+INDEX(Reference!$B$136:$P$136,,MATCH($BB33,Reference!$B$122:$P$122,0)))/1000</f>
        <v>31006.872598471437</v>
      </c>
      <c r="BK33" s="87" cm="1">
        <f t="array" ref="BK33">-(INDEX(Reference!$B$135:$P$135,,MATCH($BB33,Reference!$B$122:$P$122,0))+INDEX(Reference!$B$137:$P$137,,MATCH($BB33,Reference!$B$122:$P$122,0)))/1000</f>
        <v>81684.957548413062</v>
      </c>
      <c r="BL33" s="87" cm="1">
        <f t="array" ref="BL33">INDEX(Reference!$B$144:$P$144,,MATCH($BB33,Reference!$B$122:$P$122,0))/1000</f>
        <v>12112.314576040661</v>
      </c>
      <c r="BM33" s="120">
        <f t="shared" ref="BM33:BM47" si="8">SUM(BC33:BJ33,BL33)-BK33</f>
        <v>253462.81588354032</v>
      </c>
      <c r="BN33" s="87" cm="1">
        <f t="array" ref="BN33">INDEX(Reference!$B$149:$P$149,,MATCH($BB33,Reference!$B$122:$P$122,0))</f>
        <v>5469335.5</v>
      </c>
      <c r="BO33" s="121">
        <f t="shared" ref="BO33:BO47" si="9">BM33*1000/BN33</f>
        <v>46.342524769881152</v>
      </c>
      <c r="BP33" s="87">
        <v>50983.59421066381</v>
      </c>
      <c r="BS33" s="109">
        <v>2023</v>
      </c>
      <c r="BT33" s="87" cm="1">
        <f t="array" ref="BT33">(INDEX(Reference!$B$163:$P$163,,MATCH($BS33,Reference!$B$161:$P$161,0))+INDEX(Reference!$B$165:$P$165,,MATCH($BS33,Reference!$B$161:$P$161,0)))/1000</f>
        <v>38400.277140355458</v>
      </c>
      <c r="BU33" s="87" cm="1">
        <f t="array" ref="BU33">(INDEX(Reference!$B$164:$P$164,,MATCH($BS33,Reference!$B$161:$P$161,0))-INDEX(Reference!$B$165:$P$165,,MATCH($BS33,Reference!$B$161:$P$161,0)))/1000</f>
        <v>0</v>
      </c>
      <c r="BV33" s="87" cm="1">
        <f t="array" ref="BV33">INDEX(Reference!$B$180:$P$180,,MATCH($BS33,Reference!$B$161:$P$161,0))/1000</f>
        <v>39370.842004361941</v>
      </c>
      <c r="BW33" s="87">
        <f>SUM(INDEX(Reference!$B$177:$P$179,,MATCH($BS33,Reference!$B$161:$P$161,0)))/1000</f>
        <v>17559.273735824718</v>
      </c>
      <c r="BX33" s="87" cm="1">
        <f t="array" ref="BX33">INDEX(Reference!$B$168:$P$168,,MATCH($BS33,Reference!$B$161:$P$161,0))/1000</f>
        <v>181959.90050432208</v>
      </c>
      <c r="BY33" s="87" cm="1">
        <f t="array" ref="BY33">INDEX(Reference!$B$170:$P$170,,MATCH($BS33,Reference!$B$161:$P$161,0))/1000</f>
        <v>494.44434581944085</v>
      </c>
      <c r="BZ33" s="87" cm="1">
        <f t="array" ref="BZ33">(INDEX(Reference!$B$169:$P$169,,MATCH($BS33,Reference!$B$161:$P$161,0))+INDEX(Reference!$B$171:$P$171,,MATCH($BS33,Reference!$B$161:$P$161,0)))/1000</f>
        <v>15192.156915591751</v>
      </c>
      <c r="CA33" s="87" cm="1">
        <f t="array" ref="CA33">(INDEX(Reference!$B$173:$P$173,,MATCH($BS33,Reference!$B$161:$P$161,0))+INDEX(Reference!$B$175:$P$175,,MATCH($BS33,Reference!$B$161:$P$161,0)))/1000</f>
        <v>33925.814569565278</v>
      </c>
      <c r="CB33" s="87" cm="1">
        <f t="array" ref="CB33">-(INDEX(Reference!$B$174:$P$174,,MATCH($BS33,Reference!$B$161:$P$161,0))+INDEX(Reference!$B$176:$P$176,,MATCH($BS33,Reference!$B$161:$P$161,0)))/1000</f>
        <v>77474.769420313998</v>
      </c>
      <c r="CC33" s="87" cm="1">
        <f t="array" ref="CC33">INDEX(Reference!$B$183:$P$183,,MATCH($BS33,Reference!$B$161:$P$161,0))/1000</f>
        <v>12112.314576040661</v>
      </c>
      <c r="CD33" s="120">
        <f t="shared" ref="CD33:CD47" si="10">SUM(BT33:CA33,CC33)-CB33</f>
        <v>261540.25437156734</v>
      </c>
      <c r="CE33" s="87" cm="1">
        <f t="array" ref="CE33">INDEX(Reference!$B$188:$P$188,,MATCH($BS33,Reference!$B$161:$P$161,0))</f>
        <v>5624436.5</v>
      </c>
      <c r="CF33" s="121">
        <f t="shared" ref="CF33:CF47" si="11">CD33*1000/CE33</f>
        <v>46.500703558759589</v>
      </c>
      <c r="CG33" s="87">
        <v>50983.59421066381</v>
      </c>
    </row>
    <row r="34" spans="2:85" x14ac:dyDescent="0.35">
      <c r="C34" s="109">
        <v>2024</v>
      </c>
      <c r="D34" s="87" cm="1">
        <f t="array" ref="D34">(INDEX(Reference!$B$7:$P$7,,MATCH($C34,Reference!$B$5:$P$5,0))+INDEX(Reference!$B$9:$P$9,,MATCH($C34,Reference!$B$5:$P$5,0)))/1000</f>
        <v>38764.487316831954</v>
      </c>
      <c r="E34" s="87" cm="1">
        <f t="array" ref="E34">(INDEX(Reference!$B$8:$P$8,,MATCH($C34,Reference!$B$5:$P$5,0))-INDEX(Reference!$B$9:$P$9,,MATCH($C34,Reference!$B$5:$P$5,0)))/1000</f>
        <v>0</v>
      </c>
      <c r="F34" s="87" cm="1">
        <f t="array" ref="F34">INDEX(Reference!$B$24:$P$24,,MATCH($C34,Reference!$B$5:$P$5,0))/1000</f>
        <v>37614.570906619505</v>
      </c>
      <c r="G34" s="87">
        <f>SUM(INDEX(Reference!$B$21:$P$23,,MATCH($C34,Reference!$B$5:$P$5,0)))/1000</f>
        <v>22755.862591921443</v>
      </c>
      <c r="H34" s="87" cm="1">
        <f t="array" ref="H34">INDEX(Reference!$B$12:$P$12,,MATCH($C34,Reference!$B$5:$P$5,0))/1000</f>
        <v>177860.29062658601</v>
      </c>
      <c r="I34" s="87" cm="1">
        <f t="array" ref="I34">INDEX(Reference!$B$14:$P$14,,MATCH($C34,Reference!$B$5:$P$5,0))/1000</f>
        <v>486.36855406874292</v>
      </c>
      <c r="J34" s="87" cm="1">
        <f t="array" ref="J34">(INDEX(Reference!$B$13:$P$13,,MATCH($C34,Reference!$B$5:$P$5,0))+INDEX(Reference!$B$15:$P$15,,MATCH($C34,Reference!$B$5:$P$5,0)))/1000</f>
        <v>15628.913458140172</v>
      </c>
      <c r="K34" s="87" cm="1">
        <f t="array" ref="K34">(INDEX(Reference!$B$17:$P$17,,MATCH($C34,Reference!$B$5:$P$5,0))+INDEX(Reference!$B$19:$P$19,,MATCH($C34,Reference!$B$5:$P$5,0)))/1000</f>
        <v>38344.594118616282</v>
      </c>
      <c r="L34" s="87" cm="1">
        <f t="array" ref="L34">-(INDEX(Reference!$B$18:$P$18,,MATCH($C34,Reference!$B$5:$P$5,0))+INDEX(Reference!$B$20:$P$20,,MATCH($C34,Reference!$B$5:$P$5,0)))/1000</f>
        <v>49808.241846435667</v>
      </c>
      <c r="M34" s="87" cm="1">
        <f t="array" ref="M34">INDEX(Reference!$B$27:$P$27,,MATCH($C34,Reference!$B$5:$P$5,0))/1000</f>
        <v>11298.701915571197</v>
      </c>
      <c r="N34" s="120">
        <f>SUM(D34:K34,M34)-L34</f>
        <v>292945.54764191958</v>
      </c>
      <c r="O34" s="87" cm="1">
        <f t="array" ref="O34">INDEX(Reference!$B$32:$P$32,,MATCH($C34,Reference!$B$5:$P$5,0))</f>
        <v>6071524</v>
      </c>
      <c r="P34" s="121">
        <f t="shared" si="3"/>
        <v>48.249096543457547</v>
      </c>
      <c r="Q34" s="87">
        <v>10926.305294294734</v>
      </c>
      <c r="T34" s="109">
        <v>2024</v>
      </c>
      <c r="U34" s="87" cm="1">
        <f t="array" ref="U34">(INDEX(Reference!$B$46:$P$46,,MATCH($T34,Reference!$B$44:$P$44,0))+INDEX(Reference!$B$48:$P$48,,MATCH($T34,Reference!$B$44:$P$44,0)))/1000</f>
        <v>38764.487316831954</v>
      </c>
      <c r="V34" s="87" cm="1">
        <f t="array" ref="V34">(INDEX(Reference!$B$47:$P$47,,MATCH($T34,Reference!$B$44:$P$44,0))-INDEX(Reference!$B$48:$P$48,,MATCH($T34,Reference!$B$44:$P$44,0)))/1000</f>
        <v>0</v>
      </c>
      <c r="W34" s="87" cm="1">
        <f t="array" ref="W34">INDEX(Reference!$B$63:$P$63,,MATCH($T34,Reference!$B$44:$P$44,0))/1000</f>
        <v>37614.570906619505</v>
      </c>
      <c r="X34" s="87">
        <f>SUM(INDEX(Reference!$B$60:$P$62,,MATCH($T34,Reference!$B$44:$P$44,0)))/1000</f>
        <v>22755.862591921443</v>
      </c>
      <c r="Y34" s="87" cm="1">
        <f t="array" ref="Y34">INDEX(Reference!$B$51:$P$51,,MATCH($T34,Reference!$B$44:$P$44,0))/1000</f>
        <v>176268.0690699465</v>
      </c>
      <c r="Z34" s="87" cm="1">
        <f t="array" ref="Z34">INDEX(Reference!$B$53:$P$53,,MATCH($T34,Reference!$B$44:$P$44,0))/1000</f>
        <v>481.60343433181356</v>
      </c>
      <c r="AA34" s="87" cm="1">
        <f t="array" ref="AA34">(INDEX(Reference!$B$52:$P$52,,MATCH($T34,Reference!$B$44:$P$44,0))+INDEX(Reference!$B$54:$P$54,,MATCH($T34,Reference!$B$44:$P$44,0)))/1000</f>
        <v>15522.223000985116</v>
      </c>
      <c r="AB34" s="87" cm="1">
        <f t="array" ref="AB34">(INDEX(Reference!$B$56:$P$56,,MATCH($T34,Reference!$B$44:$P$44,0))+INDEX(Reference!$B$58:$P$58,,MATCH($T34,Reference!$B$44:$P$44,0)))/1000</f>
        <v>39339.805417724274</v>
      </c>
      <c r="AC34" s="87" cm="1">
        <f t="array" ref="AC34">-(INDEX(Reference!$B$57:$P$57,,MATCH($T34,Reference!$B$44:$P$44,0))+INDEX(Reference!$B$59:$P$59,,MATCH($T34,Reference!$B$44:$P$44,0)))/1000</f>
        <v>48451.753448813404</v>
      </c>
      <c r="AD34" s="87" cm="1">
        <f t="array" ref="AD34">INDEX(Reference!$B$66:$P$66,,MATCH($T34,Reference!$B$44:$P$44,0))/1000</f>
        <v>11298.701915571197</v>
      </c>
      <c r="AE34" s="120">
        <f t="shared" si="4"/>
        <v>293593.57020511839</v>
      </c>
      <c r="AF34" s="87" cm="1">
        <f t="array" ref="AF34">INDEX(Reference!$B$71:$P$71,,MATCH($T34,Reference!$B$44:$P$44,0))</f>
        <v>6071524</v>
      </c>
      <c r="AG34" s="121">
        <f t="shared" si="5"/>
        <v>48.355827993946562</v>
      </c>
      <c r="AH34" s="87">
        <v>10926.305294294734</v>
      </c>
      <c r="AK34" s="109">
        <v>2024</v>
      </c>
      <c r="AL34" s="87" cm="1">
        <f t="array" ref="AL34">(INDEX(Reference!$B$85:$P$85,,MATCH($AK34,Reference!$B$83:$P$83,0))+INDEX(Reference!$B$87:$P$87,,MATCH($AK34,Reference!$B$83:$P$83,0)))/1000</f>
        <v>38764.487316831954</v>
      </c>
      <c r="AM34" s="87" cm="1">
        <f t="array" ref="AM34">(INDEX(Reference!$B$86:$P$86,,MATCH($AK34,Reference!$B$83:$P$83,0))-INDEX(Reference!$B$87:$P$87,,MATCH($AK34,Reference!$B$83:$P$83,0)))/1000</f>
        <v>0</v>
      </c>
      <c r="AN34" s="87" cm="1">
        <f t="array" ref="AN34">INDEX(Reference!$B$102:$P$102,,MATCH($AK34,Reference!$B$83:$P$83,0))/1000</f>
        <v>37614.570906619505</v>
      </c>
      <c r="AO34" s="87">
        <f>SUM(INDEX(Reference!$B$99:$P$101,,MATCH($AK34,Reference!$B$83:$P$83,0)))/1000</f>
        <v>22755.862591921443</v>
      </c>
      <c r="AP34" s="87" cm="1">
        <f t="array" ref="AP34">INDEX(Reference!$B$90:$P$90,,MATCH($AK34,Reference!$B$83:$P$83,0))/1000</f>
        <v>185374.93786750452</v>
      </c>
      <c r="AQ34" s="87" cm="1">
        <f t="array" ref="AQ34">INDEX(Reference!$B$92:$P$92,,MATCH($AK34,Reference!$B$83:$P$83,0))/1000</f>
        <v>508.7975419964589</v>
      </c>
      <c r="AR34" s="87" cm="1">
        <f t="array" ref="AR34">(INDEX(Reference!$B$91:$P$91,,MATCH($AK34,Reference!$B$83:$P$83,0))+INDEX(Reference!$B$93:$P$93,,MATCH($AK34,Reference!$B$83:$P$83,0)))/1000</f>
        <v>16205.68168213593</v>
      </c>
      <c r="AS34" s="87" cm="1">
        <f t="array" ref="AS34">(INDEX(Reference!$B$95:$P$95,,MATCH($AK34,Reference!$B$83:$P$83,0))+INDEX(Reference!$B$97:$P$97,,MATCH($AK34,Reference!$B$83:$P$83,0)))/1000</f>
        <v>36747.359163579073</v>
      </c>
      <c r="AT34" s="87" cm="1">
        <f t="array" ref="AT34">-(INDEX(Reference!$B$96:$P$96,,MATCH($AK34,Reference!$B$83:$P$83,0))+INDEX(Reference!$B$98:$P$98,,MATCH($AK34,Reference!$B$83:$P$83,0)))/1000</f>
        <v>47335.56198592874</v>
      </c>
      <c r="AU34" s="87" cm="1">
        <f t="array" ref="AU34">INDEX(Reference!$B$105:$P$105,,MATCH($AK34,Reference!$B$83:$P$83,0))/1000</f>
        <v>11298.701915571197</v>
      </c>
      <c r="AV34" s="120">
        <f t="shared" si="6"/>
        <v>301934.83700023126</v>
      </c>
      <c r="AW34" s="87" cm="1">
        <f t="array" ref="AW34">INDEX(Reference!$B$110:$P$110,,MATCH($AK34,Reference!$B$83:$P$83,0))</f>
        <v>6307446.5</v>
      </c>
      <c r="AX34" s="121">
        <f t="shared" si="7"/>
        <v>47.869583515330852</v>
      </c>
      <c r="AY34" s="87">
        <v>10926.305294294734</v>
      </c>
      <c r="BB34" s="109">
        <v>2024</v>
      </c>
      <c r="BC34" s="87" cm="1">
        <f t="array" ref="BC34">(INDEX(Reference!$B$124:$P$124,,MATCH($BB34,Reference!$B$122:$P$122,0))+INDEX(Reference!$B$126:$P$126,,MATCH($BB34,Reference!$B$122:$P$122,0)))/1000</f>
        <v>38764.487316831954</v>
      </c>
      <c r="BD34" s="87" cm="1">
        <f t="array" ref="BD34">(INDEX(Reference!$B$125:$P$125,,MATCH($BB34,Reference!$B$122:$P$122,0))-INDEX(Reference!$B$126:$P$126,,MATCH($BB34,Reference!$B$122:$P$122,0)))/1000</f>
        <v>0</v>
      </c>
      <c r="BE34" s="87" cm="1">
        <f t="array" ref="BE34">INDEX(Reference!$B$141:$P$141,,MATCH($BB34,Reference!$B$122:$P$122,0))/1000</f>
        <v>37614.570906619505</v>
      </c>
      <c r="BF34" s="87">
        <f>SUM(INDEX(Reference!$B$138:$P$140,,MATCH($BB34,Reference!$B$122:$P$122,0)))/1000</f>
        <v>22755.862591921443</v>
      </c>
      <c r="BG34" s="87" cm="1">
        <f t="array" ref="BG34">INDEX(Reference!$B$129:$P$129,,MATCH($BB34,Reference!$B$122:$P$122,0))/1000</f>
        <v>185889.20488697561</v>
      </c>
      <c r="BH34" s="87" cm="1">
        <f t="array" ref="BH34">INDEX(Reference!$B$131:$P$131,,MATCH($BB34,Reference!$B$122:$P$122,0))/1000</f>
        <v>506.36784958647888</v>
      </c>
      <c r="BI34" s="87" cm="1">
        <f t="array" ref="BI34">(INDEX(Reference!$B$130:$P$130,,MATCH($BB34,Reference!$B$122:$P$122,0))+INDEX(Reference!$B$132:$P$132,,MATCH($BB34,Reference!$B$122:$P$122,0)))/1000</f>
        <v>15999.603889996177</v>
      </c>
      <c r="BJ34" s="87" cm="1">
        <f t="array" ref="BJ34">(INDEX(Reference!$B$134:$P$134,,MATCH($BB34,Reference!$B$122:$P$122,0))+INDEX(Reference!$B$136:$P$136,,MATCH($BB34,Reference!$B$122:$P$122,0)))/1000</f>
        <v>28843.57721629172</v>
      </c>
      <c r="BK34" s="87" cm="1">
        <f t="array" ref="BK34">-(INDEX(Reference!$B$135:$P$135,,MATCH($BB34,Reference!$B$122:$P$122,0))+INDEX(Reference!$B$137:$P$137,,MATCH($BB34,Reference!$B$122:$P$122,0)))/1000</f>
        <v>61185.827597090341</v>
      </c>
      <c r="BL34" s="87" cm="1">
        <f t="array" ref="BL34">INDEX(Reference!$B$144:$P$144,,MATCH($BB34,Reference!$B$122:$P$122,0))/1000</f>
        <v>11298.701915571197</v>
      </c>
      <c r="BM34" s="120">
        <f t="shared" si="8"/>
        <v>280486.54897670378</v>
      </c>
      <c r="BN34" s="87" cm="1">
        <f t="array" ref="BN34">INDEX(Reference!$B$149:$P$149,,MATCH($BB34,Reference!$B$122:$P$122,0))</f>
        <v>5857254.5</v>
      </c>
      <c r="BO34" s="121">
        <f t="shared" si="9"/>
        <v>47.887034612667719</v>
      </c>
      <c r="BP34" s="87">
        <v>10926.305294294734</v>
      </c>
      <c r="BS34" s="109">
        <v>2024</v>
      </c>
      <c r="BT34" s="87" cm="1">
        <f t="array" ref="BT34">(INDEX(Reference!$B$163:$P$163,,MATCH($BS34,Reference!$B$161:$P$161,0))+INDEX(Reference!$B$165:$P$165,,MATCH($BS34,Reference!$B$161:$P$161,0)))/1000</f>
        <v>38764.487316831954</v>
      </c>
      <c r="BU34" s="87" cm="1">
        <f t="array" ref="BU34">(INDEX(Reference!$B$164:$P$164,,MATCH($BS34,Reference!$B$161:$P$161,0))-INDEX(Reference!$B$165:$P$165,,MATCH($BS34,Reference!$B$161:$P$161,0)))/1000</f>
        <v>0</v>
      </c>
      <c r="BV34" s="87" cm="1">
        <f t="array" ref="BV34">INDEX(Reference!$B$180:$P$180,,MATCH($BS34,Reference!$B$161:$P$161,0))/1000</f>
        <v>37614.570906619505</v>
      </c>
      <c r="BW34" s="87">
        <f>SUM(INDEX(Reference!$B$177:$P$179,,MATCH($BS34,Reference!$B$161:$P$161,0)))/1000</f>
        <v>22755.862591921443</v>
      </c>
      <c r="BX34" s="87" cm="1">
        <f t="array" ref="BX34">INDEX(Reference!$B$168:$P$168,,MATCH($BS34,Reference!$B$161:$P$161,0))/1000</f>
        <v>171978.99802911869</v>
      </c>
      <c r="BY34" s="87" cm="1">
        <f t="array" ref="BY34">INDEX(Reference!$B$170:$P$170,,MATCH($BS34,Reference!$B$161:$P$161,0))/1000</f>
        <v>474.13257193563027</v>
      </c>
      <c r="BZ34" s="87" cm="1">
        <f t="array" ref="BZ34">(INDEX(Reference!$B$169:$P$169,,MATCH($BS34,Reference!$B$161:$P$161,0))+INDEX(Reference!$B$171:$P$171,,MATCH($BS34,Reference!$B$161:$P$161,0)))/1000</f>
        <v>15915.670252513301</v>
      </c>
      <c r="CA34" s="87" cm="1">
        <f t="array" ref="CA34">(INDEX(Reference!$B$173:$P$173,,MATCH($BS34,Reference!$B$161:$P$161,0))+INDEX(Reference!$B$175:$P$175,,MATCH($BS34,Reference!$B$161:$P$161,0)))/1000</f>
        <v>37288.381898709536</v>
      </c>
      <c r="CB34" s="87" cm="1">
        <f t="array" ref="CB34">-(INDEX(Reference!$B$174:$P$174,,MATCH($BS34,Reference!$B$161:$P$161,0))+INDEX(Reference!$B$176:$P$176,,MATCH($BS34,Reference!$B$161:$P$161,0)))/1000</f>
        <v>47303.260923915361</v>
      </c>
      <c r="CC34" s="87" cm="1">
        <f t="array" ref="CC34">INDEX(Reference!$B$183:$P$183,,MATCH($BS34,Reference!$B$161:$P$161,0))/1000</f>
        <v>11298.701915571197</v>
      </c>
      <c r="CD34" s="120">
        <f t="shared" si="10"/>
        <v>288787.54455930588</v>
      </c>
      <c r="CE34" s="87" cm="1">
        <f t="array" ref="CE34">INDEX(Reference!$B$188:$P$188,,MATCH($BS34,Reference!$B$161:$P$161,0))</f>
        <v>6071524</v>
      </c>
      <c r="CF34" s="121">
        <f t="shared" si="11"/>
        <v>47.564259740932577</v>
      </c>
      <c r="CG34" s="87">
        <v>10926.305294294734</v>
      </c>
    </row>
    <row r="35" spans="2:85" x14ac:dyDescent="0.35">
      <c r="C35" s="109">
        <v>2025</v>
      </c>
      <c r="D35" s="87" cm="1">
        <f t="array" ref="D35">(INDEX(Reference!$B$7:$P$7,,MATCH($C35,Reference!$B$5:$P$5,0))+INDEX(Reference!$B$9:$P$9,,MATCH($C35,Reference!$B$5:$P$5,0)))/1000</f>
        <v>39080.706675409638</v>
      </c>
      <c r="E35" s="87" cm="1">
        <f t="array" ref="E35">(INDEX(Reference!$B$8:$P$8,,MATCH($C35,Reference!$B$5:$P$5,0))-INDEX(Reference!$B$9:$P$9,,MATCH($C35,Reference!$B$5:$P$5,0)))/1000</f>
        <v>0</v>
      </c>
      <c r="F35" s="87" cm="1">
        <f t="array" ref="F35">INDEX(Reference!$B$24:$P$24,,MATCH($C35,Reference!$B$5:$P$5,0))/1000</f>
        <v>35747.298379438449</v>
      </c>
      <c r="G35" s="87">
        <f>SUM(INDEX(Reference!$B$21:$P$23,,MATCH($C35,Reference!$B$5:$P$5,0)))/1000</f>
        <v>24448.805475638837</v>
      </c>
      <c r="H35" s="87" cm="1">
        <f t="array" ref="H35">INDEX(Reference!$B$12:$P$12,,MATCH($C35,Reference!$B$5:$P$5,0))/1000</f>
        <v>132575.81389278028</v>
      </c>
      <c r="I35" s="87" cm="1">
        <f t="array" ref="I35">INDEX(Reference!$B$14:$P$14,,MATCH($C35,Reference!$B$5:$P$5,0))/1000</f>
        <v>357.48749655435125</v>
      </c>
      <c r="J35" s="87" cm="1">
        <f t="array" ref="J35">(INDEX(Reference!$B$13:$P$13,,MATCH($C35,Reference!$B$5:$P$5,0))+INDEX(Reference!$B$15:$P$15,,MATCH($C35,Reference!$B$5:$P$5,0)))/1000</f>
        <v>13009.833962709714</v>
      </c>
      <c r="K35" s="87" cm="1">
        <f t="array" ref="K35">(INDEX(Reference!$B$17:$P$17,,MATCH($C35,Reference!$B$5:$P$5,0))+INDEX(Reference!$B$19:$P$19,,MATCH($C35,Reference!$B$5:$P$5,0)))/1000</f>
        <v>71863.368656334584</v>
      </c>
      <c r="L35" s="87" cm="1">
        <f t="array" ref="L35">-(INDEX(Reference!$B$18:$P$18,,MATCH($C35,Reference!$B$5:$P$5,0))+INDEX(Reference!$B$20:$P$20,,MATCH($C35,Reference!$B$5:$P$5,0)))/1000</f>
        <v>28425.976180430604</v>
      </c>
      <c r="M35" s="87" cm="1">
        <f t="array" ref="M35">INDEX(Reference!$B$27:$P$27,,MATCH($C35,Reference!$B$5:$P$5,0))/1000</f>
        <v>10678.532718107332</v>
      </c>
      <c r="N35" s="120">
        <f t="shared" si="2"/>
        <v>299335.87107654253</v>
      </c>
      <c r="O35" s="87" cm="1">
        <f t="array" ref="O35">INDEX(Reference!$B$32:$P$32,,MATCH($C35,Reference!$B$5:$P$5,0))</f>
        <v>5980287</v>
      </c>
      <c r="P35" s="121">
        <f t="shared" si="3"/>
        <v>50.053763486023755</v>
      </c>
      <c r="Q35" s="87">
        <v>9486.580757330501</v>
      </c>
      <c r="T35" s="109">
        <v>2025</v>
      </c>
      <c r="U35" s="87" cm="1">
        <f t="array" ref="U35">(INDEX(Reference!$B$46:$P$46,,MATCH($T35,Reference!$B$44:$P$44,0))+INDEX(Reference!$B$48:$P$48,,MATCH($T35,Reference!$B$44:$P$44,0)))/1000</f>
        <v>39080.706675409638</v>
      </c>
      <c r="V35" s="87" cm="1">
        <f t="array" ref="V35">(INDEX(Reference!$B$47:$P$47,,MATCH($T35,Reference!$B$44:$P$44,0))-INDEX(Reference!$B$48:$P$48,,MATCH($T35,Reference!$B$44:$P$44,0)))/1000</f>
        <v>0</v>
      </c>
      <c r="W35" s="87" cm="1">
        <f t="array" ref="W35">INDEX(Reference!$B$63:$P$63,,MATCH($T35,Reference!$B$44:$P$44,0))/1000</f>
        <v>35747.298379438449</v>
      </c>
      <c r="X35" s="87">
        <f>SUM(INDEX(Reference!$B$60:$P$62,,MATCH($T35,Reference!$B$44:$P$44,0)))/1000</f>
        <v>24448.805475638837</v>
      </c>
      <c r="Y35" s="87" cm="1">
        <f t="array" ref="Y35">INDEX(Reference!$B$51:$P$51,,MATCH($T35,Reference!$B$44:$P$44,0))/1000</f>
        <v>130001.11777506783</v>
      </c>
      <c r="Z35" s="87" cm="1">
        <f t="array" ref="Z35">INDEX(Reference!$B$53:$P$53,,MATCH($T35,Reference!$B$44:$P$44,0))/1000</f>
        <v>348.62553106078906</v>
      </c>
      <c r="AA35" s="87" cm="1">
        <f t="array" ref="AA35">(INDEX(Reference!$B$52:$P$52,,MATCH($T35,Reference!$B$44:$P$44,0))+INDEX(Reference!$B$54:$P$54,,MATCH($T35,Reference!$B$44:$P$44,0)))/1000</f>
        <v>12709.77774530977</v>
      </c>
      <c r="AB35" s="87" cm="1">
        <f t="array" ref="AB35">(INDEX(Reference!$B$56:$P$56,,MATCH($T35,Reference!$B$44:$P$44,0))+INDEX(Reference!$B$58:$P$58,,MATCH($T35,Reference!$B$44:$P$44,0)))/1000</f>
        <v>73818.986814855773</v>
      </c>
      <c r="AC35" s="87" cm="1">
        <f t="array" ref="AC35">-(INDEX(Reference!$B$57:$P$57,,MATCH($T35,Reference!$B$44:$P$44,0))+INDEX(Reference!$B$59:$P$59,,MATCH($T35,Reference!$B$44:$P$44,0)))/1000</f>
        <v>27202.340002827506</v>
      </c>
      <c r="AD35" s="87" cm="1">
        <f t="array" ref="AD35">INDEX(Reference!$B$66:$P$66,,MATCH($T35,Reference!$B$44:$P$44,0))/1000</f>
        <v>10678.532718107332</v>
      </c>
      <c r="AE35" s="120">
        <f t="shared" si="4"/>
        <v>299631.51111206092</v>
      </c>
      <c r="AF35" s="87" cm="1">
        <f t="array" ref="AF35">INDEX(Reference!$B$71:$P$71,,MATCH($T35,Reference!$B$44:$P$44,0))</f>
        <v>5980287</v>
      </c>
      <c r="AG35" s="121">
        <f t="shared" si="5"/>
        <v>50.103199246467753</v>
      </c>
      <c r="AH35" s="87">
        <v>9486.580757330501</v>
      </c>
      <c r="AK35" s="109">
        <v>2025</v>
      </c>
      <c r="AL35" s="87" cm="1">
        <f t="array" ref="AL35">(INDEX(Reference!$B$85:$P$85,,MATCH($AK35,Reference!$B$83:$P$83,0))+INDEX(Reference!$B$87:$P$87,,MATCH($AK35,Reference!$B$83:$P$83,0)))/1000</f>
        <v>39080.706675409638</v>
      </c>
      <c r="AM35" s="87" cm="1">
        <f t="array" ref="AM35">(INDEX(Reference!$B$86:$P$86,,MATCH($AK35,Reference!$B$83:$P$83,0))-INDEX(Reference!$B$87:$P$87,,MATCH($AK35,Reference!$B$83:$P$83,0)))/1000</f>
        <v>0</v>
      </c>
      <c r="AN35" s="87" cm="1">
        <f t="array" ref="AN35">INDEX(Reference!$B$102:$P$102,,MATCH($AK35,Reference!$B$83:$P$83,0))/1000</f>
        <v>35747.298379438449</v>
      </c>
      <c r="AO35" s="87">
        <f>SUM(INDEX(Reference!$B$99:$P$101,,MATCH($AK35,Reference!$B$83:$P$83,0)))/1000</f>
        <v>24448.805475638837</v>
      </c>
      <c r="AP35" s="87" cm="1">
        <f t="array" ref="AP35">INDEX(Reference!$B$90:$P$90,,MATCH($AK35,Reference!$B$83:$P$83,0))/1000</f>
        <v>141254.6969542189</v>
      </c>
      <c r="AQ35" s="87" cm="1">
        <f t="array" ref="AQ35">INDEX(Reference!$B$92:$P$92,,MATCH($AK35,Reference!$B$83:$P$83,0))/1000</f>
        <v>385.57735584700066</v>
      </c>
      <c r="AR35" s="87" cm="1">
        <f t="array" ref="AR35">(INDEX(Reference!$B$91:$P$91,,MATCH($AK35,Reference!$B$83:$P$83,0))+INDEX(Reference!$B$93:$P$93,,MATCH($AK35,Reference!$B$83:$P$83,0)))/1000</f>
        <v>13919.985083972901</v>
      </c>
      <c r="AS35" s="87" cm="1">
        <f t="array" ref="AS35">(INDEX(Reference!$B$95:$P$95,,MATCH($AK35,Reference!$B$83:$P$83,0))+INDEX(Reference!$B$97:$P$97,,MATCH($AK35,Reference!$B$83:$P$83,0)))/1000</f>
        <v>72732.56628193488</v>
      </c>
      <c r="AT35" s="87" cm="1">
        <f t="array" ref="AT35">-(INDEX(Reference!$B$96:$P$96,,MATCH($AK35,Reference!$B$83:$P$83,0))+INDEX(Reference!$B$98:$P$98,,MATCH($AK35,Reference!$B$83:$P$83,0)))/1000</f>
        <v>27312.341369340676</v>
      </c>
      <c r="AU35" s="87" cm="1">
        <f t="array" ref="AU35">INDEX(Reference!$B$105:$P$105,,MATCH($AK35,Reference!$B$83:$P$83,0))/1000</f>
        <v>10678.532718107332</v>
      </c>
      <c r="AV35" s="120">
        <f t="shared" si="6"/>
        <v>310935.82755522727</v>
      </c>
      <c r="AW35" s="87" cm="1">
        <f t="array" ref="AW35">INDEX(Reference!$B$110:$P$110,,MATCH($AK35,Reference!$B$83:$P$83,0))</f>
        <v>6271680</v>
      </c>
      <c r="AX35" s="121">
        <f t="shared" si="7"/>
        <v>49.577757085059709</v>
      </c>
      <c r="AY35" s="87">
        <v>9486.580757330501</v>
      </c>
      <c r="BB35" s="109">
        <v>2025</v>
      </c>
      <c r="BC35" s="87" cm="1">
        <f t="array" ref="BC35">(INDEX(Reference!$B$124:$P$124,,MATCH($BB35,Reference!$B$122:$P$122,0))+INDEX(Reference!$B$126:$P$126,,MATCH($BB35,Reference!$B$122:$P$122,0)))/1000</f>
        <v>39080.706675409638</v>
      </c>
      <c r="BD35" s="87" cm="1">
        <f t="array" ref="BD35">(INDEX(Reference!$B$125:$P$125,,MATCH($BB35,Reference!$B$122:$P$122,0))-INDEX(Reference!$B$126:$P$126,,MATCH($BB35,Reference!$B$122:$P$122,0)))/1000</f>
        <v>0</v>
      </c>
      <c r="BE35" s="87" cm="1">
        <f t="array" ref="BE35">INDEX(Reference!$B$141:$P$141,,MATCH($BB35,Reference!$B$122:$P$122,0))/1000</f>
        <v>35747.298379438449</v>
      </c>
      <c r="BF35" s="87">
        <f>SUM(INDEX(Reference!$B$138:$P$140,,MATCH($BB35,Reference!$B$122:$P$122,0)))/1000</f>
        <v>24448.805475638837</v>
      </c>
      <c r="BG35" s="87" cm="1">
        <f t="array" ref="BG35">INDEX(Reference!$B$129:$P$129,,MATCH($BB35,Reference!$B$122:$P$122,0))/1000</f>
        <v>154028.79769634834</v>
      </c>
      <c r="BH35" s="87" cm="1">
        <f t="array" ref="BH35">INDEX(Reference!$B$131:$P$131,,MATCH($BB35,Reference!$B$122:$P$122,0))/1000</f>
        <v>424.48391393442313</v>
      </c>
      <c r="BI35" s="87" cm="1">
        <f t="array" ref="BI35">(INDEX(Reference!$B$130:$P$130,,MATCH($BB35,Reference!$B$122:$P$122,0))+INDEX(Reference!$B$132:$P$132,,MATCH($BB35,Reference!$B$122:$P$122,0)))/1000</f>
        <v>14344.320274030753</v>
      </c>
      <c r="BJ35" s="87" cm="1">
        <f t="array" ref="BJ35">(INDEX(Reference!$B$134:$P$134,,MATCH($BB35,Reference!$B$122:$P$122,0))+INDEX(Reference!$B$136:$P$136,,MATCH($BB35,Reference!$B$122:$P$122,0)))/1000</f>
        <v>63988.790452044115</v>
      </c>
      <c r="BK35" s="87" cm="1">
        <f t="array" ref="BK35">-(INDEX(Reference!$B$135:$P$135,,MATCH($BB35,Reference!$B$122:$P$122,0))+INDEX(Reference!$B$137:$P$137,,MATCH($BB35,Reference!$B$122:$P$122,0)))/1000</f>
        <v>41300.176506811207</v>
      </c>
      <c r="BL35" s="87" cm="1">
        <f t="array" ref="BL35">INDEX(Reference!$B$144:$P$144,,MATCH($BB35,Reference!$B$122:$P$122,0))/1000</f>
        <v>10678.532718107332</v>
      </c>
      <c r="BM35" s="120">
        <f t="shared" si="8"/>
        <v>301441.55907814065</v>
      </c>
      <c r="BN35" s="87" cm="1">
        <f t="array" ref="BN35">INDEX(Reference!$B$149:$P$149,,MATCH($BB35,Reference!$B$122:$P$122,0))</f>
        <v>5755848</v>
      </c>
      <c r="BO35" s="121">
        <f t="shared" si="9"/>
        <v>52.371355025035527</v>
      </c>
      <c r="BP35" s="87">
        <v>9486.580757330501</v>
      </c>
      <c r="BS35" s="109">
        <v>2025</v>
      </c>
      <c r="BT35" s="87" cm="1">
        <f t="array" ref="BT35">(INDEX(Reference!$B$163:$P$163,,MATCH($BS35,Reference!$B$161:$P$161,0))+INDEX(Reference!$B$165:$P$165,,MATCH($BS35,Reference!$B$161:$P$161,0)))/1000</f>
        <v>39080.706675409638</v>
      </c>
      <c r="BU35" s="87" cm="1">
        <f t="array" ref="BU35">(INDEX(Reference!$B$164:$P$164,,MATCH($BS35,Reference!$B$161:$P$161,0))-INDEX(Reference!$B$165:$P$165,,MATCH($BS35,Reference!$B$161:$P$161,0)))/1000</f>
        <v>0</v>
      </c>
      <c r="BV35" s="87" cm="1">
        <f t="array" ref="BV35">INDEX(Reference!$B$180:$P$180,,MATCH($BS35,Reference!$B$161:$P$161,0))/1000</f>
        <v>35747.298379438449</v>
      </c>
      <c r="BW35" s="87">
        <f>SUM(INDEX(Reference!$B$177:$P$179,,MATCH($BS35,Reference!$B$161:$P$161,0)))/1000</f>
        <v>24448.805475638837</v>
      </c>
      <c r="BX35" s="87" cm="1">
        <f t="array" ref="BX35">INDEX(Reference!$B$168:$P$168,,MATCH($BS35,Reference!$B$161:$P$161,0))/1000</f>
        <v>117868.39608998153</v>
      </c>
      <c r="BY35" s="87" cm="1">
        <f t="array" ref="BY35">INDEX(Reference!$B$170:$P$170,,MATCH($BS35,Reference!$B$161:$P$161,0))/1000</f>
        <v>325.44520726780064</v>
      </c>
      <c r="BZ35" s="87" cm="1">
        <f t="array" ref="BZ35">(INDEX(Reference!$B$169:$P$169,,MATCH($BS35,Reference!$B$161:$P$161,0))+INDEX(Reference!$B$171:$P$171,,MATCH($BS35,Reference!$B$161:$P$161,0)))/1000</f>
        <v>12086.315019013624</v>
      </c>
      <c r="CA35" s="87" cm="1">
        <f t="array" ref="CA35">(INDEX(Reference!$B$173:$P$173,,MATCH($BS35,Reference!$B$161:$P$161,0))+INDEX(Reference!$B$175:$P$175,,MATCH($BS35,Reference!$B$161:$P$161,0)))/1000</f>
        <v>71164.835089838816</v>
      </c>
      <c r="CB35" s="87" cm="1">
        <f t="array" ref="CB35">-(INDEX(Reference!$B$174:$P$174,,MATCH($BS35,Reference!$B$161:$P$161,0))+INDEX(Reference!$B$176:$P$176,,MATCH($BS35,Reference!$B$161:$P$161,0)))/1000</f>
        <v>22323.457132127896</v>
      </c>
      <c r="CC35" s="87" cm="1">
        <f t="array" ref="CC35">INDEX(Reference!$B$183:$P$183,,MATCH($BS35,Reference!$B$161:$P$161,0))/1000</f>
        <v>10678.532718107332</v>
      </c>
      <c r="CD35" s="120">
        <f t="shared" si="10"/>
        <v>289076.87752256816</v>
      </c>
      <c r="CE35" s="87" cm="1">
        <f t="array" ref="CE35">INDEX(Reference!$B$188:$P$188,,MATCH($BS35,Reference!$B$161:$P$161,0))</f>
        <v>5980287</v>
      </c>
      <c r="CF35" s="121">
        <f t="shared" si="11"/>
        <v>48.338295055499536</v>
      </c>
      <c r="CG35" s="87">
        <v>9486.580757330501</v>
      </c>
    </row>
    <row r="36" spans="2:85" x14ac:dyDescent="0.35">
      <c r="C36" s="109">
        <v>2026</v>
      </c>
      <c r="D36" s="87" cm="1">
        <f t="array" ref="D36">(INDEX(Reference!$B$7:$P$7,,MATCH($C36,Reference!$B$5:$P$5,0))+INDEX(Reference!$B$9:$P$9,,MATCH($C36,Reference!$B$5:$P$5,0)))/1000</f>
        <v>39552.865444980933</v>
      </c>
      <c r="E36" s="87" cm="1">
        <f t="array" ref="E36">(INDEX(Reference!$B$8:$P$8,,MATCH($C36,Reference!$B$5:$P$5,0))-INDEX(Reference!$B$9:$P$9,,MATCH($C36,Reference!$B$5:$P$5,0)))/1000</f>
        <v>8415.5986024564827</v>
      </c>
      <c r="F36" s="87" cm="1">
        <f t="array" ref="F36">INDEX(Reference!$B$24:$P$24,,MATCH($C36,Reference!$B$5:$P$5,0))/1000</f>
        <v>46138.033076276522</v>
      </c>
      <c r="G36" s="87">
        <f>SUM(INDEX(Reference!$B$21:$P$23,,MATCH($C36,Reference!$B$5:$P$5,0)))/1000</f>
        <v>29437.24546062787</v>
      </c>
      <c r="H36" s="87" cm="1">
        <f t="array" ref="H36">INDEX(Reference!$B$12:$P$12,,MATCH($C36,Reference!$B$5:$P$5,0))/1000</f>
        <v>114061.78719302702</v>
      </c>
      <c r="I36" s="87" cm="1">
        <f t="array" ref="I36">INDEX(Reference!$B$14:$P$14,,MATCH($C36,Reference!$B$5:$P$5,0))/1000</f>
        <v>316.40271677846664</v>
      </c>
      <c r="J36" s="87" cm="1">
        <f t="array" ref="J36">(INDEX(Reference!$B$13:$P$13,,MATCH($C36,Reference!$B$5:$P$5,0))+INDEX(Reference!$B$15:$P$15,,MATCH($C36,Reference!$B$5:$P$5,0)))/1000</f>
        <v>12500.52784334223</v>
      </c>
      <c r="K36" s="87" cm="1">
        <f t="array" ref="K36">(INDEX(Reference!$B$17:$P$17,,MATCH($C36,Reference!$B$5:$P$5,0))+INDEX(Reference!$B$19:$P$19,,MATCH($C36,Reference!$B$5:$P$5,0)))/1000</f>
        <v>72413.385164037027</v>
      </c>
      <c r="L36" s="87" cm="1">
        <f t="array" ref="L36">-(INDEX(Reference!$B$18:$P$18,,MATCH($C36,Reference!$B$5:$P$5,0))+INDEX(Reference!$B$20:$P$20,,MATCH($C36,Reference!$B$5:$P$5,0)))/1000</f>
        <v>27105.089115950956</v>
      </c>
      <c r="M36" s="87" cm="1">
        <f t="array" ref="M36">INDEX(Reference!$B$27:$P$27,,MATCH($C36,Reference!$B$5:$P$5,0))/1000</f>
        <v>3491.2892779931817</v>
      </c>
      <c r="N36" s="120">
        <f t="shared" si="2"/>
        <v>299222.04566356877</v>
      </c>
      <c r="O36" s="87" cm="1">
        <f t="array" ref="O36">INDEX(Reference!$B$32:$P$32,,MATCH($C36,Reference!$B$5:$P$5,0))</f>
        <v>5830189</v>
      </c>
      <c r="P36" s="121">
        <f t="shared" si="3"/>
        <v>51.322872322590023</v>
      </c>
      <c r="Q36" s="87">
        <v>19815.564017165245</v>
      </c>
      <c r="T36" s="109">
        <v>2026</v>
      </c>
      <c r="U36" s="87" cm="1">
        <f t="array" ref="U36">(INDEX(Reference!$B$46:$P$46,,MATCH($T36,Reference!$B$44:$P$44,0))+INDEX(Reference!$B$48:$P$48,,MATCH($T36,Reference!$B$44:$P$44,0)))/1000</f>
        <v>39552.865444980933</v>
      </c>
      <c r="V36" s="87" cm="1">
        <f t="array" ref="V36">(INDEX(Reference!$B$47:$P$47,,MATCH($T36,Reference!$B$44:$P$44,0))-INDEX(Reference!$B$48:$P$48,,MATCH($T36,Reference!$B$44:$P$44,0)))/1000</f>
        <v>8499.0179330278988</v>
      </c>
      <c r="W36" s="87" cm="1">
        <f t="array" ref="W36">INDEX(Reference!$B$63:$P$63,,MATCH($T36,Reference!$B$44:$P$44,0))/1000</f>
        <v>46256.967806945759</v>
      </c>
      <c r="X36" s="87">
        <f>SUM(INDEX(Reference!$B$60:$P$62,,MATCH($T36,Reference!$B$44:$P$44,0)))/1000</f>
        <v>29497.953409796937</v>
      </c>
      <c r="Y36" s="87" cm="1">
        <f t="array" ref="Y36">INDEX(Reference!$B$51:$P$51,,MATCH($T36,Reference!$B$44:$P$44,0))/1000</f>
        <v>107482.34291057764</v>
      </c>
      <c r="Z36" s="87" cm="1">
        <f t="array" ref="Z36">INDEX(Reference!$B$53:$P$53,,MATCH($T36,Reference!$B$44:$P$44,0))/1000</f>
        <v>295.39433944123635</v>
      </c>
      <c r="AA36" s="87" cm="1">
        <f t="array" ref="AA36">(INDEX(Reference!$B$52:$P$52,,MATCH($T36,Reference!$B$44:$P$44,0))+INDEX(Reference!$B$54:$P$54,,MATCH($T36,Reference!$B$44:$P$44,0)))/1000</f>
        <v>11818.09959817126</v>
      </c>
      <c r="AB36" s="87" cm="1">
        <f t="array" ref="AB36">(INDEX(Reference!$B$56:$P$56,,MATCH($T36,Reference!$B$44:$P$44,0))+INDEX(Reference!$B$58:$P$58,,MATCH($T36,Reference!$B$44:$P$44,0)))/1000</f>
        <v>77316.524979017835</v>
      </c>
      <c r="AC36" s="87" cm="1">
        <f t="array" ref="AC36">-(INDEX(Reference!$B$57:$P$57,,MATCH($T36,Reference!$B$44:$P$44,0))+INDEX(Reference!$B$59:$P$59,,MATCH($T36,Reference!$B$44:$P$44,0)))/1000</f>
        <v>23591.628141001496</v>
      </c>
      <c r="AD36" s="87" cm="1">
        <f t="array" ref="AD36">INDEX(Reference!$B$66:$P$66,,MATCH($T36,Reference!$B$44:$P$44,0))/1000</f>
        <v>3536.7900769867579</v>
      </c>
      <c r="AE36" s="120">
        <f t="shared" si="4"/>
        <v>300664.32835794473</v>
      </c>
      <c r="AF36" s="87" cm="1">
        <f t="array" ref="AF36">INDEX(Reference!$B$71:$P$71,,MATCH($T36,Reference!$B$44:$P$44,0))</f>
        <v>5830189</v>
      </c>
      <c r="AG36" s="121">
        <f t="shared" si="5"/>
        <v>51.570254130345468</v>
      </c>
      <c r="AH36" s="87">
        <v>19871.577386272162</v>
      </c>
      <c r="AK36" s="109">
        <v>2026</v>
      </c>
      <c r="AL36" s="87" cm="1">
        <f t="array" ref="AL36">(INDEX(Reference!$B$85:$P$85,,MATCH($AK36,Reference!$B$83:$P$83,0))+INDEX(Reference!$B$87:$P$87,,MATCH($AK36,Reference!$B$83:$P$83,0)))/1000</f>
        <v>39552.865444980933</v>
      </c>
      <c r="AM36" s="87" cm="1">
        <f t="array" ref="AM36">(INDEX(Reference!$B$86:$P$86,,MATCH($AK36,Reference!$B$83:$P$83,0))-INDEX(Reference!$B$87:$P$87,,MATCH($AK36,Reference!$B$83:$P$83,0)))/1000</f>
        <v>7955.2496178133188</v>
      </c>
      <c r="AN36" s="87" cm="1">
        <f t="array" ref="AN36">INDEX(Reference!$B$102:$P$102,,MATCH($AK36,Reference!$B$83:$P$83,0))/1000</f>
        <v>45481.69260785816</v>
      </c>
      <c r="AO36" s="87">
        <f>SUM(INDEX(Reference!$B$99:$P$101,,MATCH($AK36,Reference!$B$83:$P$83,0)))/1000</f>
        <v>29362.77110655851</v>
      </c>
      <c r="AP36" s="87" cm="1">
        <f t="array" ref="AP36">INDEX(Reference!$B$90:$P$90,,MATCH($AK36,Reference!$B$83:$P$83,0))/1000</f>
        <v>123987.80944759546</v>
      </c>
      <c r="AQ36" s="87" cm="1">
        <f t="array" ref="AQ36">INDEX(Reference!$B$92:$P$92,,MATCH($AK36,Reference!$B$83:$P$83,0))/1000</f>
        <v>346.03140934991893</v>
      </c>
      <c r="AR36" s="87" cm="1">
        <f t="array" ref="AR36">(INDEX(Reference!$B$91:$P$91,,MATCH($AK36,Reference!$B$83:$P$83,0))+INDEX(Reference!$B$93:$P$93,,MATCH($AK36,Reference!$B$83:$P$83,0)))/1000</f>
        <v>13296.077257004845</v>
      </c>
      <c r="AS36" s="87" cm="1">
        <f t="array" ref="AS36">(INDEX(Reference!$B$95:$P$95,,MATCH($AK36,Reference!$B$83:$P$83,0))+INDEX(Reference!$B$97:$P$97,,MATCH($AK36,Reference!$B$83:$P$83,0)))/1000</f>
        <v>71730.056204569133</v>
      </c>
      <c r="AT36" s="87" cm="1">
        <f t="array" ref="AT36">-(INDEX(Reference!$B$96:$P$96,,MATCH($AK36,Reference!$B$83:$P$83,0))+INDEX(Reference!$B$98:$P$98,,MATCH($AK36,Reference!$B$83:$P$83,0)))/1000</f>
        <v>25662.216964157331</v>
      </c>
      <c r="AU36" s="87" cm="1">
        <f t="array" ref="AU36">INDEX(Reference!$B$105:$P$105,,MATCH($AK36,Reference!$B$83:$P$83,0))/1000</f>
        <v>3240.1934411689658</v>
      </c>
      <c r="AV36" s="120">
        <f t="shared" si="6"/>
        <v>309290.52957274194</v>
      </c>
      <c r="AW36" s="87" cm="1">
        <f t="array" ref="AW36">INDEX(Reference!$B$110:$P$110,,MATCH($AK36,Reference!$B$83:$P$83,0))</f>
        <v>6146920</v>
      </c>
      <c r="AX36" s="121">
        <f t="shared" si="7"/>
        <v>50.31634209860254</v>
      </c>
      <c r="AY36" s="87">
        <v>19506.454636663319</v>
      </c>
      <c r="BB36" s="109">
        <v>2026</v>
      </c>
      <c r="BC36" s="87" cm="1">
        <f t="array" ref="BC36">(INDEX(Reference!$B$124:$P$124,,MATCH($BB36,Reference!$B$122:$P$122,0))+INDEX(Reference!$B$126:$P$126,,MATCH($BB36,Reference!$B$122:$P$122,0)))/1000</f>
        <v>39552.865444980933</v>
      </c>
      <c r="BD36" s="87" cm="1">
        <f t="array" ref="BD36">(INDEX(Reference!$B$125:$P$125,,MATCH($BB36,Reference!$B$122:$P$122,0))-INDEX(Reference!$B$126:$P$126,,MATCH($BB36,Reference!$B$122:$P$122,0)))/1000</f>
        <v>7955.2496178133188</v>
      </c>
      <c r="BE36" s="87" cm="1">
        <f t="array" ref="BE36">INDEX(Reference!$B$141:$P$141,,MATCH($BB36,Reference!$B$122:$P$122,0))/1000</f>
        <v>45481.69260785816</v>
      </c>
      <c r="BF36" s="87">
        <f>SUM(INDEX(Reference!$B$138:$P$140,,MATCH($BB36,Reference!$B$122:$P$122,0)))/1000</f>
        <v>29362.77110655851</v>
      </c>
      <c r="BG36" s="87" cm="1">
        <f t="array" ref="BG36">INDEX(Reference!$B$129:$P$129,,MATCH($BB36,Reference!$B$122:$P$122,0))/1000</f>
        <v>149262.27395131433</v>
      </c>
      <c r="BH36" s="87" cm="1">
        <f t="array" ref="BH36">INDEX(Reference!$B$131:$P$131,,MATCH($BB36,Reference!$B$122:$P$122,0))/1000</f>
        <v>426.31360266782025</v>
      </c>
      <c r="BI36" s="87" cm="1">
        <f t="array" ref="BI36">(INDEX(Reference!$B$130:$P$130,,MATCH($BB36,Reference!$B$122:$P$122,0))+INDEX(Reference!$B$132:$P$132,,MATCH($BB36,Reference!$B$122:$P$122,0)))/1000</f>
        <v>14671.635043693426</v>
      </c>
      <c r="BJ36" s="87" cm="1">
        <f t="array" ref="BJ36">(INDEX(Reference!$B$134:$P$134,,MATCH($BB36,Reference!$B$122:$P$122,0))+INDEX(Reference!$B$136:$P$136,,MATCH($BB36,Reference!$B$122:$P$122,0)))/1000</f>
        <v>58160.772154531507</v>
      </c>
      <c r="BK36" s="87" cm="1">
        <f t="array" ref="BK36">-(INDEX(Reference!$B$135:$P$135,,MATCH($BB36,Reference!$B$122:$P$122,0))+INDEX(Reference!$B$137:$P$137,,MATCH($BB36,Reference!$B$122:$P$122,0)))/1000</f>
        <v>49962.258036391198</v>
      </c>
      <c r="BL36" s="87" cm="1">
        <f t="array" ref="BL36">INDEX(Reference!$B$144:$P$144,,MATCH($BB36,Reference!$B$122:$P$122,0))/1000</f>
        <v>3240.1934411689658</v>
      </c>
      <c r="BM36" s="120">
        <f t="shared" si="8"/>
        <v>298151.50893419585</v>
      </c>
      <c r="BN36" s="87" cm="1">
        <f t="array" ref="BN36">INDEX(Reference!$B$149:$P$149,,MATCH($BB36,Reference!$B$122:$P$122,0))</f>
        <v>5581408</v>
      </c>
      <c r="BO36" s="121">
        <f t="shared" si="9"/>
        <v>53.418690935010645</v>
      </c>
      <c r="BP36" s="87">
        <v>19506.454636663319</v>
      </c>
      <c r="BS36" s="109">
        <v>2026</v>
      </c>
      <c r="BT36" s="87" cm="1">
        <f t="array" ref="BT36">(INDEX(Reference!$B$163:$P$163,,MATCH($BS36,Reference!$B$161:$P$161,0))+INDEX(Reference!$B$165:$P$165,,MATCH($BS36,Reference!$B$161:$P$161,0)))/1000</f>
        <v>39552.865444980933</v>
      </c>
      <c r="BU36" s="87" cm="1">
        <f t="array" ref="BU36">(INDEX(Reference!$B$164:$P$164,,MATCH($BS36,Reference!$B$161:$P$161,0))-INDEX(Reference!$B$165:$P$165,,MATCH($BS36,Reference!$B$161:$P$161,0)))/1000</f>
        <v>8415.5986024564827</v>
      </c>
      <c r="BV36" s="87" cm="1">
        <f t="array" ref="BV36">INDEX(Reference!$B$180:$P$180,,MATCH($BS36,Reference!$B$161:$P$161,0))/1000</f>
        <v>46138.033076276522</v>
      </c>
      <c r="BW36" s="87">
        <f>SUM(INDEX(Reference!$B$177:$P$179,,MATCH($BS36,Reference!$B$161:$P$161,0)))/1000</f>
        <v>29437.24546062787</v>
      </c>
      <c r="BX36" s="87" cm="1">
        <f t="array" ref="BX36">INDEX(Reference!$B$168:$P$168,,MATCH($BS36,Reference!$B$161:$P$161,0))/1000</f>
        <v>86530.059638161678</v>
      </c>
      <c r="BY36" s="87" cm="1">
        <f t="array" ref="BY36">INDEX(Reference!$B$170:$P$170,,MATCH($BS36,Reference!$B$161:$P$161,0))/1000</f>
        <v>247.43706236053623</v>
      </c>
      <c r="BZ36" s="87" cm="1">
        <f t="array" ref="BZ36">(INDEX(Reference!$B$169:$P$169,,MATCH($BS36,Reference!$B$161:$P$161,0))+INDEX(Reference!$B$171:$P$171,,MATCH($BS36,Reference!$B$161:$P$161,0)))/1000</f>
        <v>10708.93790378479</v>
      </c>
      <c r="CA36" s="87" cm="1">
        <f t="array" ref="CA36">(INDEX(Reference!$B$173:$P$173,,MATCH($BS36,Reference!$B$161:$P$161,0))+INDEX(Reference!$B$175:$P$175,,MATCH($BS36,Reference!$B$161:$P$161,0)))/1000</f>
        <v>78206.418259879516</v>
      </c>
      <c r="CB36" s="87" cm="1">
        <f t="array" ref="CB36">-(INDEX(Reference!$B$174:$P$174,,MATCH($BS36,Reference!$B$161:$P$161,0))+INDEX(Reference!$B$176:$P$176,,MATCH($BS36,Reference!$B$161:$P$161,0)))/1000</f>
        <v>15317.103213217297</v>
      </c>
      <c r="CC36" s="87" cm="1">
        <f t="array" ref="CC36">INDEX(Reference!$B$183:$P$183,,MATCH($BS36,Reference!$B$161:$P$161,0))/1000</f>
        <v>3491.2892779931817</v>
      </c>
      <c r="CD36" s="120">
        <f t="shared" si="10"/>
        <v>287410.78151330427</v>
      </c>
      <c r="CE36" s="87" cm="1">
        <f t="array" ref="CE36">INDEX(Reference!$B$188:$P$188,,MATCH($BS36,Reference!$B$161:$P$161,0))</f>
        <v>5830189</v>
      </c>
      <c r="CF36" s="121">
        <f t="shared" si="11"/>
        <v>49.296992175262979</v>
      </c>
      <c r="CG36" s="87">
        <v>19506.454636663319</v>
      </c>
    </row>
    <row r="37" spans="2:85" x14ac:dyDescent="0.35">
      <c r="C37" s="109">
        <v>2027</v>
      </c>
      <c r="D37" s="87" cm="1">
        <f t="array" ref="D37">(INDEX(Reference!$B$7:$P$7,,MATCH($C37,Reference!$B$5:$P$5,0))+INDEX(Reference!$B$9:$P$9,,MATCH($C37,Reference!$B$5:$P$5,0)))/1000</f>
        <v>39855.795905867722</v>
      </c>
      <c r="E37" s="87" cm="1">
        <f t="array" ref="E37">(INDEX(Reference!$B$8:$P$8,,MATCH($C37,Reference!$B$5:$P$5,0))-INDEX(Reference!$B$9:$P$9,,MATCH($C37,Reference!$B$5:$P$5,0)))/1000</f>
        <v>35081.371388803898</v>
      </c>
      <c r="F37" s="87" cm="1">
        <f t="array" ref="F37">INDEX(Reference!$B$24:$P$24,,MATCH($C37,Reference!$B$5:$P$5,0))/1000</f>
        <v>80785.204769802353</v>
      </c>
      <c r="G37" s="87">
        <f>SUM(INDEX(Reference!$B$21:$P$23,,MATCH($C37,Reference!$B$5:$P$5,0)))/1000</f>
        <v>37286.93172397642</v>
      </c>
      <c r="H37" s="87" cm="1">
        <f t="array" ref="H37">INDEX(Reference!$B$12:$P$12,,MATCH($C37,Reference!$B$5:$P$5,0))/1000</f>
        <v>91790.873616623678</v>
      </c>
      <c r="I37" s="87" cm="1">
        <f t="array" ref="I37">INDEX(Reference!$B$14:$P$14,,MATCH($C37,Reference!$B$5:$P$5,0))/1000</f>
        <v>228.04707147489148</v>
      </c>
      <c r="J37" s="87" cm="1">
        <f t="array" ref="J37">(INDEX(Reference!$B$13:$P$13,,MATCH($C37,Reference!$B$5:$P$5,0))+INDEX(Reference!$B$15:$P$15,,MATCH($C37,Reference!$B$5:$P$5,0)))/1000</f>
        <v>8758.7034039278296</v>
      </c>
      <c r="K37" s="87" cm="1">
        <f t="array" ref="K37">(INDEX(Reference!$B$17:$P$17,,MATCH($C37,Reference!$B$5:$P$5,0))+INDEX(Reference!$B$19:$P$19,,MATCH($C37,Reference!$B$5:$P$5,0)))/1000</f>
        <v>68032.089427906147</v>
      </c>
      <c r="L37" s="87" cm="1">
        <f t="array" ref="L37">-(INDEX(Reference!$B$18:$P$18,,MATCH($C37,Reference!$B$5:$P$5,0))+INDEX(Reference!$B$20:$P$20,,MATCH($C37,Reference!$B$5:$P$5,0)))/1000</f>
        <v>25579.158293677094</v>
      </c>
      <c r="M37" s="87" cm="1">
        <f t="array" ref="M37">INDEX(Reference!$B$27:$P$27,,MATCH($C37,Reference!$B$5:$P$5,0))/1000</f>
        <v>-13044.979151079737</v>
      </c>
      <c r="N37" s="120">
        <f t="shared" si="2"/>
        <v>323194.87986362615</v>
      </c>
      <c r="O37" s="87" cm="1">
        <f t="array" ref="O37">INDEX(Reference!$B$32:$P$32,,MATCH($C37,Reference!$B$5:$P$5,0))</f>
        <v>5767204</v>
      </c>
      <c r="P37" s="121">
        <f t="shared" si="3"/>
        <v>56.040133115392855</v>
      </c>
      <c r="Q37" s="87">
        <v>361847.99282511906</v>
      </c>
      <c r="T37" s="109">
        <v>2027</v>
      </c>
      <c r="U37" s="87" cm="1">
        <f t="array" ref="U37">(INDEX(Reference!$B$46:$P$46,,MATCH($T37,Reference!$B$44:$P$44,0))+INDEX(Reference!$B$48:$P$48,,MATCH($T37,Reference!$B$44:$P$44,0)))/1000</f>
        <v>39855.795905867722</v>
      </c>
      <c r="V37" s="87" cm="1">
        <f t="array" ref="V37">(INDEX(Reference!$B$47:$P$47,,MATCH($T37,Reference!$B$44:$P$44,0))-INDEX(Reference!$B$48:$P$48,,MATCH($T37,Reference!$B$44:$P$44,0)))/1000</f>
        <v>38917.800981654851</v>
      </c>
      <c r="W37" s="87" cm="1">
        <f t="array" ref="W37">INDEX(Reference!$B$63:$P$63,,MATCH($T37,Reference!$B$44:$P$44,0))/1000</f>
        <v>86240.8275808912</v>
      </c>
      <c r="X37" s="87">
        <f>SUM(INDEX(Reference!$B$60:$P$62,,MATCH($T37,Reference!$B$44:$P$44,0)))/1000</f>
        <v>37937.044371727927</v>
      </c>
      <c r="Y37" s="87" cm="1">
        <f t="array" ref="Y37">INDEX(Reference!$B$51:$P$51,,MATCH($T37,Reference!$B$44:$P$44,0))/1000</f>
        <v>79931.297773013517</v>
      </c>
      <c r="Z37" s="87" cm="1">
        <f t="array" ref="Z37">INDEX(Reference!$B$53:$P$53,,MATCH($T37,Reference!$B$44:$P$44,0))/1000</f>
        <v>189.64462985678531</v>
      </c>
      <c r="AA37" s="87" cm="1">
        <f t="array" ref="AA37">(INDEX(Reference!$B$52:$P$52,,MATCH($T37,Reference!$B$44:$P$44,0))+INDEX(Reference!$B$54:$P$54,,MATCH($T37,Reference!$B$44:$P$44,0)))/1000</f>
        <v>7633.6834784444582</v>
      </c>
      <c r="AB37" s="87" cm="1">
        <f t="array" ref="AB37">(INDEX(Reference!$B$56:$P$56,,MATCH($T37,Reference!$B$44:$P$44,0))+INDEX(Reference!$B$58:$P$58,,MATCH($T37,Reference!$B$44:$P$44,0)))/1000</f>
        <v>80412.208836818987</v>
      </c>
      <c r="AC37" s="87" cm="1">
        <f t="array" ref="AC37">-(INDEX(Reference!$B$57:$P$57,,MATCH($T37,Reference!$B$44:$P$44,0))+INDEX(Reference!$B$59:$P$59,,MATCH($T37,Reference!$B$44:$P$44,0)))/1000</f>
        <v>22861.762639326265</v>
      </c>
      <c r="AD37" s="87" cm="1">
        <f t="array" ref="AD37">INDEX(Reference!$B$66:$P$66,,MATCH($T37,Reference!$B$44:$P$44,0))/1000</f>
        <v>-10955.442547774859</v>
      </c>
      <c r="AE37" s="120">
        <f t="shared" si="4"/>
        <v>337301.09837117436</v>
      </c>
      <c r="AF37" s="87" cm="1">
        <f t="array" ref="AF37">INDEX(Reference!$B$71:$P$71,,MATCH($T37,Reference!$B$44:$P$44,0))</f>
        <v>5767204</v>
      </c>
      <c r="AG37" s="121">
        <f t="shared" si="5"/>
        <v>58.486070264061119</v>
      </c>
      <c r="AH37" s="87">
        <v>430486.72362389811</v>
      </c>
      <c r="AK37" s="109">
        <v>2027</v>
      </c>
      <c r="AL37" s="87" cm="1">
        <f t="array" ref="AL37">(INDEX(Reference!$B$85:$P$85,,MATCH($AK37,Reference!$B$83:$P$83,0))+INDEX(Reference!$B$87:$P$87,,MATCH($AK37,Reference!$B$83:$P$83,0)))/1000</f>
        <v>39855.795905867722</v>
      </c>
      <c r="AM37" s="87" cm="1">
        <f t="array" ref="AM37">(INDEX(Reference!$B$86:$P$86,,MATCH($AK37,Reference!$B$83:$P$83,0))-INDEX(Reference!$B$87:$P$87,,MATCH($AK37,Reference!$B$83:$P$83,0)))/1000</f>
        <v>32535.955610382436</v>
      </c>
      <c r="AN37" s="87" cm="1">
        <f t="array" ref="AN37">INDEX(Reference!$B$102:$P$102,,MATCH($AK37,Reference!$B$83:$P$83,0))/1000</f>
        <v>77234.172129362458</v>
      </c>
      <c r="AO37" s="87">
        <f>SUM(INDEX(Reference!$B$99:$P$101,,MATCH($AK37,Reference!$B$83:$P$83,0)))/1000</f>
        <v>36848.895279128032</v>
      </c>
      <c r="AP37" s="87" cm="1">
        <f t="array" ref="AP37">INDEX(Reference!$B$90:$P$90,,MATCH($AK37,Reference!$B$83:$P$83,0))/1000</f>
        <v>102324.58452297116</v>
      </c>
      <c r="AQ37" s="87" cm="1">
        <f t="array" ref="AQ37">INDEX(Reference!$B$92:$P$92,,MATCH($AK37,Reference!$B$83:$P$83,0))/1000</f>
        <v>264.93180760810611</v>
      </c>
      <c r="AR37" s="87" cm="1">
        <f t="array" ref="AR37">(INDEX(Reference!$B$91:$P$91,,MATCH($AK37,Reference!$B$83:$P$83,0))+INDEX(Reference!$B$93:$P$93,,MATCH($AK37,Reference!$B$83:$P$83,0)))/1000</f>
        <v>9225.7092424527345</v>
      </c>
      <c r="AS37" s="87" cm="1">
        <f t="array" ref="AS37">(INDEX(Reference!$B$95:$P$95,,MATCH($AK37,Reference!$B$83:$P$83,0))+INDEX(Reference!$B$97:$P$97,,MATCH($AK37,Reference!$B$83:$P$83,0)))/1000</f>
        <v>69890.475320358892</v>
      </c>
      <c r="AT37" s="87" cm="1">
        <f t="array" ref="AT37">-(INDEX(Reference!$B$96:$P$96,,MATCH($AK37,Reference!$B$83:$P$83,0))+INDEX(Reference!$B$98:$P$98,,MATCH($AK37,Reference!$B$83:$P$83,0)))/1000</f>
        <v>27181.03709377718</v>
      </c>
      <c r="AU37" s="87" cm="1">
        <f t="array" ref="AU37">INDEX(Reference!$B$105:$P$105,,MATCH($AK37,Reference!$B$83:$P$83,0))/1000</f>
        <v>-14416.639719167213</v>
      </c>
      <c r="AV37" s="120">
        <f t="shared" si="6"/>
        <v>326582.84300518723</v>
      </c>
      <c r="AW37" s="87" cm="1">
        <f t="array" ref="AW37">INDEX(Reference!$B$110:$P$110,,MATCH($AK37,Reference!$B$83:$P$83,0))</f>
        <v>6109906</v>
      </c>
      <c r="AX37" s="121">
        <f t="shared" si="7"/>
        <v>53.451369465452856</v>
      </c>
      <c r="AY37" s="87">
        <v>335427.82156399899</v>
      </c>
      <c r="BB37" s="109">
        <v>2027</v>
      </c>
      <c r="BC37" s="87" cm="1">
        <f t="array" ref="BC37">(INDEX(Reference!$B$124:$P$124,,MATCH($BB37,Reference!$B$122:$P$122,0))+INDEX(Reference!$B$126:$P$126,,MATCH($BB37,Reference!$B$122:$P$122,0)))/1000</f>
        <v>39855.795905867722</v>
      </c>
      <c r="BD37" s="87" cm="1">
        <f t="array" ref="BD37">(INDEX(Reference!$B$125:$P$125,,MATCH($BB37,Reference!$B$122:$P$122,0))-INDEX(Reference!$B$126:$P$126,,MATCH($BB37,Reference!$B$122:$P$122,0)))/1000</f>
        <v>32535.955610382436</v>
      </c>
      <c r="BE37" s="87" cm="1">
        <f t="array" ref="BE37">INDEX(Reference!$B$141:$P$141,,MATCH($BB37,Reference!$B$122:$P$122,0))/1000</f>
        <v>77234.172129362458</v>
      </c>
      <c r="BF37" s="87">
        <f>SUM(INDEX(Reference!$B$138:$P$140,,MATCH($BB37,Reference!$B$122:$P$122,0)))/1000</f>
        <v>36848.895279128032</v>
      </c>
      <c r="BG37" s="87" cm="1">
        <f t="array" ref="BG37">INDEX(Reference!$B$129:$P$129,,MATCH($BB37,Reference!$B$122:$P$122,0))/1000</f>
        <v>109259.21456762272</v>
      </c>
      <c r="BH37" s="87" cm="1">
        <f t="array" ref="BH37">INDEX(Reference!$B$131:$P$131,,MATCH($BB37,Reference!$B$122:$P$122,0))/1000</f>
        <v>322.27532105835621</v>
      </c>
      <c r="BI37" s="87" cm="1">
        <f t="array" ref="BI37">(INDEX(Reference!$B$130:$P$130,,MATCH($BB37,Reference!$B$122:$P$122,0))+INDEX(Reference!$B$132:$P$132,,MATCH($BB37,Reference!$B$122:$P$122,0)))/1000</f>
        <v>11217.376431507211</v>
      </c>
      <c r="BJ37" s="87" cm="1">
        <f t="array" ref="BJ37">(INDEX(Reference!$B$134:$P$134,,MATCH($BB37,Reference!$B$122:$P$122,0))+INDEX(Reference!$B$136:$P$136,,MATCH($BB37,Reference!$B$122:$P$122,0)))/1000</f>
        <v>68487.37127260679</v>
      </c>
      <c r="BK37" s="87" cm="1">
        <f t="array" ref="BK37">-(INDEX(Reference!$B$135:$P$135,,MATCH($BB37,Reference!$B$122:$P$122,0))+INDEX(Reference!$B$137:$P$137,,MATCH($BB37,Reference!$B$122:$P$122,0)))/1000</f>
        <v>48481.958127922546</v>
      </c>
      <c r="BL37" s="87" cm="1">
        <f t="array" ref="BL37">INDEX(Reference!$B$144:$P$144,,MATCH($BB37,Reference!$B$122:$P$122,0))/1000</f>
        <v>-14416.639719167213</v>
      </c>
      <c r="BM37" s="120">
        <f t="shared" si="8"/>
        <v>312862.45867044601</v>
      </c>
      <c r="BN37" s="87" cm="1">
        <f t="array" ref="BN37">INDEX(Reference!$B$149:$P$149,,MATCH($BB37,Reference!$B$122:$P$122,0))</f>
        <v>5498458</v>
      </c>
      <c r="BO37" s="121">
        <f t="shared" si="9"/>
        <v>56.900036095655551</v>
      </c>
      <c r="BP37" s="87">
        <v>335427.82156399899</v>
      </c>
      <c r="BS37" s="109">
        <v>2027</v>
      </c>
      <c r="BT37" s="87" cm="1">
        <f t="array" ref="BT37">(INDEX(Reference!$B$163:$P$163,,MATCH($BS37,Reference!$B$161:$P$161,0))+INDEX(Reference!$B$165:$P$165,,MATCH($BS37,Reference!$B$161:$P$161,0)))/1000</f>
        <v>39855.795905867722</v>
      </c>
      <c r="BU37" s="87" cm="1">
        <f t="array" ref="BU37">(INDEX(Reference!$B$164:$P$164,,MATCH($BS37,Reference!$B$161:$P$161,0))-INDEX(Reference!$B$165:$P$165,,MATCH($BS37,Reference!$B$161:$P$161,0)))/1000</f>
        <v>35081.371388803898</v>
      </c>
      <c r="BV37" s="87" cm="1">
        <f t="array" ref="BV37">INDEX(Reference!$B$180:$P$180,,MATCH($BS37,Reference!$B$161:$P$161,0))/1000</f>
        <v>80785.204769802353</v>
      </c>
      <c r="BW37" s="87">
        <f>SUM(INDEX(Reference!$B$177:$P$179,,MATCH($BS37,Reference!$B$161:$P$161,0)))/1000</f>
        <v>37286.93172397642</v>
      </c>
      <c r="BX37" s="87" cm="1">
        <f t="array" ref="BX37">INDEX(Reference!$B$168:$P$168,,MATCH($BS37,Reference!$B$161:$P$161,0))/1000</f>
        <v>70987.019299553038</v>
      </c>
      <c r="BY37" s="87" cm="1">
        <f t="array" ref="BY37">INDEX(Reference!$B$170:$P$170,,MATCH($BS37,Reference!$B$161:$P$161,0))/1000</f>
        <v>182.87882614045756</v>
      </c>
      <c r="BZ37" s="87" cm="1">
        <f t="array" ref="BZ37">(INDEX(Reference!$B$169:$P$169,,MATCH($BS37,Reference!$B$161:$P$161,0))+INDEX(Reference!$B$171:$P$171,,MATCH($BS37,Reference!$B$161:$P$161,0)))/1000</f>
        <v>7203.9422996822505</v>
      </c>
      <c r="CA37" s="87" cm="1">
        <f t="array" ref="CA37">(INDEX(Reference!$B$173:$P$173,,MATCH($BS37,Reference!$B$161:$P$161,0))+INDEX(Reference!$B$175:$P$175,,MATCH($BS37,Reference!$B$161:$P$161,0)))/1000</f>
        <v>62986.282911498063</v>
      </c>
      <c r="CB37" s="87" cm="1">
        <f t="array" ref="CB37">-(INDEX(Reference!$B$174:$P$174,,MATCH($BS37,Reference!$B$161:$P$161,0))+INDEX(Reference!$B$176:$P$176,,MATCH($BS37,Reference!$B$161:$P$161,0)))/1000</f>
        <v>12376.10903717502</v>
      </c>
      <c r="CC37" s="87" cm="1">
        <f t="array" ref="CC37">INDEX(Reference!$B$183:$P$183,,MATCH($BS37,Reference!$B$161:$P$161,0))/1000</f>
        <v>-13044.979151079737</v>
      </c>
      <c r="CD37" s="120">
        <f t="shared" si="10"/>
        <v>308948.33893706946</v>
      </c>
      <c r="CE37" s="87" cm="1">
        <f t="array" ref="CE37">INDEX(Reference!$B$188:$P$188,,MATCH($BS37,Reference!$B$161:$P$161,0))</f>
        <v>5767204</v>
      </c>
      <c r="CF37" s="121">
        <f t="shared" si="11"/>
        <v>53.569864866418712</v>
      </c>
      <c r="CG37" s="87">
        <v>335427.82156399899</v>
      </c>
    </row>
    <row r="38" spans="2:85" x14ac:dyDescent="0.35">
      <c r="C38" s="109">
        <v>2028</v>
      </c>
      <c r="D38" s="87" cm="1">
        <f t="array" ref="D38">(INDEX(Reference!$B$7:$P$7,,MATCH($C38,Reference!$B$5:$P$5,0))+INDEX(Reference!$B$9:$P$9,,MATCH($C38,Reference!$B$5:$P$5,0)))/1000</f>
        <v>39987.539532195908</v>
      </c>
      <c r="E38" s="87" cm="1">
        <f t="array" ref="E38">(INDEX(Reference!$B$8:$P$8,,MATCH($C38,Reference!$B$5:$P$5,0))-INDEX(Reference!$B$9:$P$9,,MATCH($C38,Reference!$B$5:$P$5,0)))/1000</f>
        <v>70883.493056693304</v>
      </c>
      <c r="F38" s="87" cm="1">
        <f t="array" ref="F38">INDEX(Reference!$B$24:$P$24,,MATCH($C38,Reference!$B$5:$P$5,0))/1000</f>
        <v>124024.21755310807</v>
      </c>
      <c r="G38" s="87">
        <f>SUM(INDEX(Reference!$B$21:$P$23,,MATCH($C38,Reference!$B$5:$P$5,0)))/1000</f>
        <v>46116.646079356819</v>
      </c>
      <c r="H38" s="87" cm="1">
        <f t="array" ref="H38">INDEX(Reference!$B$12:$P$12,,MATCH($C38,Reference!$B$5:$P$5,0))/1000</f>
        <v>50214.19821229524</v>
      </c>
      <c r="I38" s="87" cm="1">
        <f t="array" ref="I38">INDEX(Reference!$B$14:$P$14,,MATCH($C38,Reference!$B$5:$P$5,0))/1000</f>
        <v>81.149816868554979</v>
      </c>
      <c r="J38" s="87" cm="1">
        <f t="array" ref="J38">(INDEX(Reference!$B$13:$P$13,,MATCH($C38,Reference!$B$5:$P$5,0))+INDEX(Reference!$B$15:$P$15,,MATCH($C38,Reference!$B$5:$P$5,0)))/1000</f>
        <v>4211.648306265809</v>
      </c>
      <c r="K38" s="87" cm="1">
        <f t="array" ref="K38">(INDEX(Reference!$B$17:$P$17,,MATCH($C38,Reference!$B$5:$P$5,0))+INDEX(Reference!$B$19:$P$19,,MATCH($C38,Reference!$B$5:$P$5,0)))/1000</f>
        <v>110738.81505566269</v>
      </c>
      <c r="L38" s="87" cm="1">
        <f t="array" ref="L38">-(INDEX(Reference!$B$18:$P$18,,MATCH($C38,Reference!$B$5:$P$5,0))+INDEX(Reference!$B$20:$P$20,,MATCH($C38,Reference!$B$5:$P$5,0)))/1000</f>
        <v>25583.13907023162</v>
      </c>
      <c r="M38" s="87" cm="1">
        <f t="array" ref="M38">INDEX(Reference!$B$27:$P$27,,MATCH($C38,Reference!$B$5:$P$5,0))/1000</f>
        <v>-37817.366856091932</v>
      </c>
      <c r="N38" s="120">
        <f t="shared" si="2"/>
        <v>382857.20168612286</v>
      </c>
      <c r="O38" s="87" cm="1">
        <f t="array" ref="O38">INDEX(Reference!$B$32:$P$32,,MATCH($C38,Reference!$B$5:$P$5,0))</f>
        <v>5732581</v>
      </c>
      <c r="P38" s="121">
        <f t="shared" si="3"/>
        <v>66.786182643755552</v>
      </c>
      <c r="Q38" s="87">
        <v>368242.36030967248</v>
      </c>
      <c r="T38" s="109">
        <v>2028</v>
      </c>
      <c r="U38" s="87" cm="1">
        <f t="array" ref="U38">(INDEX(Reference!$B$46:$P$46,,MATCH($T38,Reference!$B$44:$P$44,0))+INDEX(Reference!$B$48:$P$48,,MATCH($T38,Reference!$B$44:$P$44,0)))/1000</f>
        <v>39987.539532195908</v>
      </c>
      <c r="V38" s="87" cm="1">
        <f t="array" ref="V38">(INDEX(Reference!$B$47:$P$47,,MATCH($T38,Reference!$B$44:$P$44,0))-INDEX(Reference!$B$48:$P$48,,MATCH($T38,Reference!$B$44:$P$44,0)))/1000</f>
        <v>79946.835416662754</v>
      </c>
      <c r="W38" s="87" cm="1">
        <f t="array" ref="W38">INDEX(Reference!$B$63:$P$63,,MATCH($T38,Reference!$B$44:$P$44,0))/1000</f>
        <v>136285.47464091226</v>
      </c>
      <c r="X38" s="87">
        <f>SUM(INDEX(Reference!$B$60:$P$62,,MATCH($T38,Reference!$B$44:$P$44,0)))/1000</f>
        <v>47801.63158211315</v>
      </c>
      <c r="Y38" s="87" cm="1">
        <f t="array" ref="Y38">INDEX(Reference!$B$51:$P$51,,MATCH($T38,Reference!$B$44:$P$44,0))/1000</f>
        <v>58286.938292702856</v>
      </c>
      <c r="Z38" s="87" cm="1">
        <f t="array" ref="Z38">INDEX(Reference!$B$53:$P$53,,MATCH($T38,Reference!$B$44:$P$44,0))/1000</f>
        <v>113.07135771114531</v>
      </c>
      <c r="AA38" s="87" cm="1">
        <f t="array" ref="AA38">(INDEX(Reference!$B$52:$P$52,,MATCH($T38,Reference!$B$44:$P$44,0))+INDEX(Reference!$B$54:$P$54,,MATCH($T38,Reference!$B$44:$P$44,0)))/1000</f>
        <v>4509.8283838260431</v>
      </c>
      <c r="AB38" s="87" cm="1">
        <f t="array" ref="AB38">(INDEX(Reference!$B$56:$P$56,,MATCH($T38,Reference!$B$44:$P$44,0))+INDEX(Reference!$B$58:$P$58,,MATCH($T38,Reference!$B$44:$P$44,0)))/1000</f>
        <v>96700.073846360479</v>
      </c>
      <c r="AC38" s="87" cm="1">
        <f t="array" ref="AC38">-(INDEX(Reference!$B$57:$P$57,,MATCH($T38,Reference!$B$44:$P$44,0))+INDEX(Reference!$B$59:$P$59,,MATCH($T38,Reference!$B$44:$P$44,0)))/1000</f>
        <v>23576.247645815904</v>
      </c>
      <c r="AD38" s="87" cm="1">
        <f t="array" ref="AD38">INDEX(Reference!$B$66:$P$66,,MATCH($T38,Reference!$B$44:$P$44,0))/1000</f>
        <v>-33015.355965049057</v>
      </c>
      <c r="AE38" s="120">
        <f t="shared" si="4"/>
        <v>407039.78944161965</v>
      </c>
      <c r="AF38" s="87" cm="1">
        <f t="array" ref="AF38">INDEX(Reference!$B$71:$P$71,,MATCH($T38,Reference!$B$44:$P$44,0))</f>
        <v>5732581</v>
      </c>
      <c r="AG38" s="121">
        <f t="shared" si="5"/>
        <v>71.0046294054318</v>
      </c>
      <c r="AH38" s="87">
        <v>460315.2103519045</v>
      </c>
      <c r="AK38" s="109">
        <v>2028</v>
      </c>
      <c r="AL38" s="87" cm="1">
        <f t="array" ref="AL38">(INDEX(Reference!$B$85:$P$85,,MATCH($AK38,Reference!$B$83:$P$83,0))+INDEX(Reference!$B$87:$P$87,,MATCH($AK38,Reference!$B$83:$P$83,0)))/1000</f>
        <v>39987.539532195908</v>
      </c>
      <c r="AM38" s="87" cm="1">
        <f t="array" ref="AM38">(INDEX(Reference!$B$86:$P$86,,MATCH($AK38,Reference!$B$83:$P$83,0))-INDEX(Reference!$B$87:$P$87,,MATCH($AK38,Reference!$B$83:$P$83,0)))/1000</f>
        <v>64441.975433698935</v>
      </c>
      <c r="AN38" s="87" cm="1">
        <f t="array" ref="AN38">INDEX(Reference!$B$102:$P$102,,MATCH($AK38,Reference!$B$83:$P$83,0))/1000</f>
        <v>115327.42369295537</v>
      </c>
      <c r="AO38" s="87">
        <f>SUM(INDEX(Reference!$B$99:$P$101,,MATCH($AK38,Reference!$B$83:$P$83,0)))/1000</f>
        <v>44967.345890209195</v>
      </c>
      <c r="AP38" s="87" cm="1">
        <f t="array" ref="AP38">INDEX(Reference!$B$90:$P$90,,MATCH($AK38,Reference!$B$83:$P$83,0))/1000</f>
        <v>54735.834355984189</v>
      </c>
      <c r="AQ38" s="87" cm="1">
        <f t="array" ref="AQ38">INDEX(Reference!$B$92:$P$92,,MATCH($AK38,Reference!$B$83:$P$83,0))/1000</f>
        <v>84.846235127002529</v>
      </c>
      <c r="AR38" s="87" cm="1">
        <f t="array" ref="AR38">(INDEX(Reference!$B$91:$P$91,,MATCH($AK38,Reference!$B$83:$P$83,0))+INDEX(Reference!$B$93:$P$93,,MATCH($AK38,Reference!$B$83:$P$83,0)))/1000</f>
        <v>4408.1280584203005</v>
      </c>
      <c r="AS38" s="87" cm="1">
        <f t="array" ref="AS38">(INDEX(Reference!$B$95:$P$95,,MATCH($AK38,Reference!$B$83:$P$83,0))+INDEX(Reference!$B$97:$P$97,,MATCH($AK38,Reference!$B$83:$P$83,0)))/1000</f>
        <v>121666.69360662351</v>
      </c>
      <c r="AT38" s="87" cm="1">
        <f t="array" ref="AT38">-(INDEX(Reference!$B$96:$P$96,,MATCH($AK38,Reference!$B$83:$P$83,0))+INDEX(Reference!$B$98:$P$98,,MATCH($AK38,Reference!$B$83:$P$83,0)))/1000</f>
        <v>25539.667650445463</v>
      </c>
      <c r="AU38" s="87" cm="1">
        <f t="array" ref="AU38">INDEX(Reference!$B$105:$P$105,,MATCH($AK38,Reference!$B$83:$P$83,0))/1000</f>
        <v>-41226.501707084317</v>
      </c>
      <c r="AV38" s="120">
        <f t="shared" si="6"/>
        <v>378853.61744768464</v>
      </c>
      <c r="AW38" s="87" cm="1">
        <f t="array" ref="AW38">INDEX(Reference!$B$110:$P$110,,MATCH($AK38,Reference!$B$83:$P$83,0))</f>
        <v>6087193</v>
      </c>
      <c r="AX38" s="121">
        <f t="shared" si="7"/>
        <v>62.237819212843199</v>
      </c>
      <c r="AY38" s="87">
        <v>332112.89021972893</v>
      </c>
      <c r="BB38" s="109">
        <v>2028</v>
      </c>
      <c r="BC38" s="87" cm="1">
        <f t="array" ref="BC38">(INDEX(Reference!$B$124:$P$124,,MATCH($BB38,Reference!$B$122:$P$122,0))+INDEX(Reference!$B$126:$P$126,,MATCH($BB38,Reference!$B$122:$P$122,0)))/1000</f>
        <v>39987.539532195908</v>
      </c>
      <c r="BD38" s="87" cm="1">
        <f t="array" ref="BD38">(INDEX(Reference!$B$125:$P$125,,MATCH($BB38,Reference!$B$122:$P$122,0))-INDEX(Reference!$B$126:$P$126,,MATCH($BB38,Reference!$B$122:$P$122,0)))/1000</f>
        <v>64441.975433698935</v>
      </c>
      <c r="BE38" s="87" cm="1">
        <f t="array" ref="BE38">INDEX(Reference!$B$141:$P$141,,MATCH($BB38,Reference!$B$122:$P$122,0))/1000</f>
        <v>115327.42369295537</v>
      </c>
      <c r="BF38" s="87">
        <f>SUM(INDEX(Reference!$B$138:$P$140,,MATCH($BB38,Reference!$B$122:$P$122,0)))/1000</f>
        <v>44967.345890209195</v>
      </c>
      <c r="BG38" s="87" cm="1">
        <f t="array" ref="BG38">INDEX(Reference!$B$129:$P$129,,MATCH($BB38,Reference!$B$122:$P$122,0))/1000</f>
        <v>64197.425905761491</v>
      </c>
      <c r="BH38" s="87" cm="1">
        <f t="array" ref="BH38">INDEX(Reference!$B$131:$P$131,,MATCH($BB38,Reference!$B$122:$P$122,0))/1000</f>
        <v>136.30876871433495</v>
      </c>
      <c r="BI38" s="87" cm="1">
        <f t="array" ref="BI38">(INDEX(Reference!$B$130:$P$130,,MATCH($BB38,Reference!$B$122:$P$122,0))+INDEX(Reference!$B$132:$P$132,,MATCH($BB38,Reference!$B$122:$P$122,0)))/1000</f>
        <v>5678.1169265834114</v>
      </c>
      <c r="BJ38" s="87" cm="1">
        <f t="array" ref="BJ38">(INDEX(Reference!$B$134:$P$134,,MATCH($BB38,Reference!$B$122:$P$122,0))+INDEX(Reference!$B$136:$P$136,,MATCH($BB38,Reference!$B$122:$P$122,0)))/1000</f>
        <v>113709.26559783817</v>
      </c>
      <c r="BK38" s="87" cm="1">
        <f t="array" ref="BK38">-(INDEX(Reference!$B$135:$P$135,,MATCH($BB38,Reference!$B$122:$P$122,0))+INDEX(Reference!$B$137:$P$137,,MATCH($BB38,Reference!$B$122:$P$122,0)))/1000</f>
        <v>38111.69113256994</v>
      </c>
      <c r="BL38" s="87" cm="1">
        <f t="array" ref="BL38">INDEX(Reference!$B$144:$P$144,,MATCH($BB38,Reference!$B$122:$P$122,0))/1000</f>
        <v>-41226.501707084317</v>
      </c>
      <c r="BM38" s="120">
        <f t="shared" si="8"/>
        <v>369107.20890830253</v>
      </c>
      <c r="BN38" s="87" cm="1">
        <f t="array" ref="BN38">INDEX(Reference!$B$149:$P$149,,MATCH($BB38,Reference!$B$122:$P$122,0))</f>
        <v>5434249</v>
      </c>
      <c r="BO38" s="121">
        <f t="shared" si="9"/>
        <v>67.922395331590906</v>
      </c>
      <c r="BP38" s="87">
        <v>332112.89021972893</v>
      </c>
      <c r="BS38" s="109">
        <v>2028</v>
      </c>
      <c r="BT38" s="87" cm="1">
        <f t="array" ref="BT38">(INDEX(Reference!$B$163:$P$163,,MATCH($BS38,Reference!$B$161:$P$161,0))+INDEX(Reference!$B$165:$P$165,,MATCH($BS38,Reference!$B$161:$P$161,0)))/1000</f>
        <v>39987.539532195908</v>
      </c>
      <c r="BU38" s="87" cm="1">
        <f t="array" ref="BU38">(INDEX(Reference!$B$164:$P$164,,MATCH($BS38,Reference!$B$161:$P$161,0))-INDEX(Reference!$B$165:$P$165,,MATCH($BS38,Reference!$B$161:$P$161,0)))/1000</f>
        <v>70883.493056693304</v>
      </c>
      <c r="BV38" s="87" cm="1">
        <f t="array" ref="BV38">INDEX(Reference!$B$180:$P$180,,MATCH($BS38,Reference!$B$161:$P$161,0))/1000</f>
        <v>124024.21755310807</v>
      </c>
      <c r="BW38" s="87">
        <f>SUM(INDEX(Reference!$B$177:$P$179,,MATCH($BS38,Reference!$B$161:$P$161,0)))/1000</f>
        <v>46116.646079356819</v>
      </c>
      <c r="BX38" s="87" cm="1">
        <f t="array" ref="BX38">INDEX(Reference!$B$168:$P$168,,MATCH($BS38,Reference!$B$161:$P$161,0))/1000</f>
        <v>31410.593422781792</v>
      </c>
      <c r="BY38" s="87" cm="1">
        <f t="array" ref="BY38">INDEX(Reference!$B$170:$P$170,,MATCH($BS38,Reference!$B$161:$P$161,0))/1000</f>
        <v>39.716504350373938</v>
      </c>
      <c r="BZ38" s="87" cm="1">
        <f t="array" ref="BZ38">(INDEX(Reference!$B$169:$P$169,,MATCH($BS38,Reference!$B$161:$P$161,0))+INDEX(Reference!$B$171:$P$171,,MATCH($BS38,Reference!$B$161:$P$161,0)))/1000</f>
        <v>3163.1242944995629</v>
      </c>
      <c r="CA38" s="87" cm="1">
        <f t="array" ref="CA38">(INDEX(Reference!$B$173:$P$173,,MATCH($BS38,Reference!$B$161:$P$161,0))+INDEX(Reference!$B$175:$P$175,,MATCH($BS38,Reference!$B$161:$P$161,0)))/1000</f>
        <v>106444.73669635475</v>
      </c>
      <c r="CB38" s="87" cm="1">
        <f t="array" ref="CB38">-(INDEX(Reference!$B$174:$P$174,,MATCH($BS38,Reference!$B$161:$P$161,0))+INDEX(Reference!$B$176:$P$176,,MATCH($BS38,Reference!$B$161:$P$161,0)))/1000</f>
        <v>10995.583435611779</v>
      </c>
      <c r="CC38" s="87" cm="1">
        <f t="array" ref="CC38">INDEX(Reference!$B$183:$P$183,,MATCH($BS38,Reference!$B$161:$P$161,0))/1000</f>
        <v>-37817.366856091932</v>
      </c>
      <c r="CD38" s="120">
        <f t="shared" si="10"/>
        <v>373257.11684763688</v>
      </c>
      <c r="CE38" s="87" cm="1">
        <f t="array" ref="CE38">INDEX(Reference!$B$188:$P$188,,MATCH($BS38,Reference!$B$161:$P$161,0))</f>
        <v>5732581</v>
      </c>
      <c r="CF38" s="121">
        <f t="shared" si="11"/>
        <v>65.111529492149671</v>
      </c>
      <c r="CG38" s="87">
        <v>332112.89021972893</v>
      </c>
    </row>
    <row r="39" spans="2:85" x14ac:dyDescent="0.35">
      <c r="C39" s="109">
        <v>2029</v>
      </c>
      <c r="D39" s="87" cm="1">
        <f t="array" ref="D39">(INDEX(Reference!$B$7:$P$7,,MATCH($C39,Reference!$B$5:$P$5,0))+INDEX(Reference!$B$9:$P$9,,MATCH($C39,Reference!$B$5:$P$5,0)))/1000</f>
        <v>40014.878765648849</v>
      </c>
      <c r="E39" s="87" cm="1">
        <f t="array" ref="E39">(INDEX(Reference!$B$8:$P$8,,MATCH($C39,Reference!$B$5:$P$5,0))-INDEX(Reference!$B$9:$P$9,,MATCH($C39,Reference!$B$5:$P$5,0)))/1000</f>
        <v>114660.60705632885</v>
      </c>
      <c r="F39" s="87" cm="1">
        <f t="array" ref="F39">INDEX(Reference!$B$24:$P$24,,MATCH($C39,Reference!$B$5:$P$5,0))/1000</f>
        <v>181264.72401790277</v>
      </c>
      <c r="G39" s="87">
        <f>SUM(INDEX(Reference!$B$21:$P$23,,MATCH($C39,Reference!$B$5:$P$5,0)))/1000</f>
        <v>57810.692572654632</v>
      </c>
      <c r="H39" s="87" cm="1">
        <f t="array" ref="H39">INDEX(Reference!$B$12:$P$12,,MATCH($C39,Reference!$B$5:$P$5,0))/1000</f>
        <v>119683.91091559609</v>
      </c>
      <c r="I39" s="87" cm="1">
        <f t="array" ref="I39">INDEX(Reference!$B$14:$P$14,,MATCH($C39,Reference!$B$5:$P$5,0))/1000</f>
        <v>63.441296092637366</v>
      </c>
      <c r="J39" s="87" cm="1">
        <f t="array" ref="J39">(INDEX(Reference!$B$13:$P$13,,MATCH($C39,Reference!$B$5:$P$5,0))+INDEX(Reference!$B$15:$P$15,,MATCH($C39,Reference!$B$5:$P$5,0)))/1000</f>
        <v>4554.2590019403615</v>
      </c>
      <c r="K39" s="87" cm="1">
        <f t="array" ref="K39">(INDEX(Reference!$B$17:$P$17,,MATCH($C39,Reference!$B$5:$P$5,0))+INDEX(Reference!$B$19:$P$19,,MATCH($C39,Reference!$B$5:$P$5,0)))/1000</f>
        <v>22565.509637184408</v>
      </c>
      <c r="L39" s="87" cm="1">
        <f t="array" ref="L39">-(INDEX(Reference!$B$18:$P$18,,MATCH($C39,Reference!$B$5:$P$5,0))+INDEX(Reference!$B$20:$P$20,,MATCH($C39,Reference!$B$5:$P$5,0)))/1000</f>
        <v>70696.10438618304</v>
      </c>
      <c r="M39" s="87" cm="1">
        <f t="array" ref="M39">INDEX(Reference!$B$27:$P$27,,MATCH($C39,Reference!$B$5:$P$5,0))/1000</f>
        <v>-45306.124779465703</v>
      </c>
      <c r="N39" s="120">
        <f t="shared" si="2"/>
        <v>424615.79409769987</v>
      </c>
      <c r="O39" s="87" cm="1">
        <f t="array" ref="O39">INDEX(Reference!$B$32:$P$32,,MATCH($C39,Reference!$B$5:$P$5,0))</f>
        <v>5672553.5</v>
      </c>
      <c r="P39" s="121">
        <f t="shared" si="3"/>
        <v>74.854436207203662</v>
      </c>
      <c r="Q39" s="87">
        <v>740626.04983213684</v>
      </c>
      <c r="T39" s="109">
        <v>2029</v>
      </c>
      <c r="U39" s="87" cm="1">
        <f t="array" ref="U39">(INDEX(Reference!$B$46:$P$46,,MATCH($T39,Reference!$B$44:$P$44,0))+INDEX(Reference!$B$48:$P$48,,MATCH($T39,Reference!$B$44:$P$44,0)))/1000</f>
        <v>40014.878765648849</v>
      </c>
      <c r="V39" s="87" cm="1">
        <f t="array" ref="V39">(INDEX(Reference!$B$47:$P$47,,MATCH($T39,Reference!$B$44:$P$44,0))-INDEX(Reference!$B$48:$P$48,,MATCH($T39,Reference!$B$44:$P$44,0)))/1000</f>
        <v>126526.99407723079</v>
      </c>
      <c r="W39" s="87" cm="1">
        <f t="array" ref="W39">INDEX(Reference!$B$63:$P$63,,MATCH($T39,Reference!$B$44:$P$44,0))/1000</f>
        <v>196176.37901783444</v>
      </c>
      <c r="X39" s="87">
        <f>SUM(INDEX(Reference!$B$60:$P$62,,MATCH($T39,Reference!$B$44:$P$44,0)))/1000</f>
        <v>60501.900409979615</v>
      </c>
      <c r="Y39" s="87" cm="1">
        <f t="array" ref="Y39">INDEX(Reference!$B$51:$P$51,,MATCH($T39,Reference!$B$44:$P$44,0))/1000</f>
        <v>116166.55757185885</v>
      </c>
      <c r="Z39" s="87" cm="1">
        <f t="array" ref="Z39">INDEX(Reference!$B$53:$P$53,,MATCH($T39,Reference!$B$44:$P$44,0))/1000</f>
        <v>61.610732853996119</v>
      </c>
      <c r="AA39" s="87" cm="1">
        <f t="array" ref="AA39">(INDEX(Reference!$B$52:$P$52,,MATCH($T39,Reference!$B$44:$P$44,0))+INDEX(Reference!$B$54:$P$54,,MATCH($T39,Reference!$B$44:$P$44,0)))/1000</f>
        <v>4685.8078036461848</v>
      </c>
      <c r="AB39" s="87" cm="1">
        <f t="array" ref="AB39">(INDEX(Reference!$B$56:$P$56,,MATCH($T39,Reference!$B$44:$P$44,0))+INDEX(Reference!$B$58:$P$58,,MATCH($T39,Reference!$B$44:$P$44,0)))/1000</f>
        <v>23789.648533919379</v>
      </c>
      <c r="AC39" s="87" cm="1">
        <f t="array" ref="AC39">-(INDEX(Reference!$B$57:$P$57,,MATCH($T39,Reference!$B$44:$P$44,0))+INDEX(Reference!$B$59:$P$59,,MATCH($T39,Reference!$B$44:$P$44,0)))/1000</f>
        <v>67378.51056459696</v>
      </c>
      <c r="AD39" s="87" cm="1">
        <f t="array" ref="AD39">INDEX(Reference!$B$66:$P$66,,MATCH($T39,Reference!$B$44:$P$44,0))/1000</f>
        <v>-39263.571214669559</v>
      </c>
      <c r="AE39" s="120">
        <f t="shared" si="4"/>
        <v>461281.69513370551</v>
      </c>
      <c r="AF39" s="87" cm="1">
        <f t="array" ref="AF39">INDEX(Reference!$B$71:$P$71,,MATCH($T39,Reference!$B$44:$P$44,0))</f>
        <v>5672553.5</v>
      </c>
      <c r="AG39" s="121">
        <f t="shared" si="5"/>
        <v>81.318174457712118</v>
      </c>
      <c r="AH39" s="87">
        <v>784839.09031763591</v>
      </c>
      <c r="AK39" s="109">
        <v>2029</v>
      </c>
      <c r="AL39" s="87" cm="1">
        <f t="array" ref="AL39">(INDEX(Reference!$B$85:$P$85,,MATCH($AK39,Reference!$B$83:$P$83,0))+INDEX(Reference!$B$87:$P$87,,MATCH($AK39,Reference!$B$83:$P$83,0)))/1000</f>
        <v>40014.878765648849</v>
      </c>
      <c r="AM39" s="87" cm="1">
        <f t="array" ref="AM39">(INDEX(Reference!$B$86:$P$86,,MATCH($AK39,Reference!$B$83:$P$83,0))-INDEX(Reference!$B$87:$P$87,,MATCH($AK39,Reference!$B$83:$P$83,0)))/1000</f>
        <v>104675.28094733472</v>
      </c>
      <c r="AN39" s="87" cm="1">
        <f t="array" ref="AN39">INDEX(Reference!$B$102:$P$102,,MATCH($AK39,Reference!$B$83:$P$83,0))/1000</f>
        <v>168469.09087373727</v>
      </c>
      <c r="AO39" s="87">
        <f>SUM(INDEX(Reference!$B$99:$P$101,,MATCH($AK39,Reference!$B$83:$P$83,0)))/1000</f>
        <v>55858.279602511051</v>
      </c>
      <c r="AP39" s="87" cm="1">
        <f t="array" ref="AP39">INDEX(Reference!$B$90:$P$90,,MATCH($AK39,Reference!$B$83:$P$83,0))/1000</f>
        <v>119417.97006210541</v>
      </c>
      <c r="AQ39" s="87" cm="1">
        <f t="array" ref="AQ39">INDEX(Reference!$B$92:$P$92,,MATCH($AK39,Reference!$B$83:$P$83,0))/1000</f>
        <v>67.469311975092637</v>
      </c>
      <c r="AR39" s="87" cm="1">
        <f t="array" ref="AR39">(INDEX(Reference!$B$91:$P$91,,MATCH($AK39,Reference!$B$83:$P$83,0))+INDEX(Reference!$B$93:$P$93,,MATCH($AK39,Reference!$B$83:$P$83,0)))/1000</f>
        <v>4654.4474407697453</v>
      </c>
      <c r="AS39" s="87" cm="1">
        <f t="array" ref="AS39">(INDEX(Reference!$B$95:$P$95,,MATCH($AK39,Reference!$B$83:$P$83,0))+INDEX(Reference!$B$97:$P$97,,MATCH($AK39,Reference!$B$83:$P$83,0)))/1000</f>
        <v>27144.724232539596</v>
      </c>
      <c r="AT39" s="87" cm="1">
        <f t="array" ref="AT39">-(INDEX(Reference!$B$96:$P$96,,MATCH($AK39,Reference!$B$83:$P$83,0))+INDEX(Reference!$B$98:$P$98,,MATCH($AK39,Reference!$B$83:$P$83,0)))/1000</f>
        <v>58850.99150830874</v>
      </c>
      <c r="AU39" s="87" cm="1">
        <f t="array" ref="AU39">INDEX(Reference!$B$105:$P$105,,MATCH($AK39,Reference!$B$83:$P$83,0))/1000</f>
        <v>-50443.894622810913</v>
      </c>
      <c r="AV39" s="120">
        <f t="shared" si="6"/>
        <v>411007.25510550203</v>
      </c>
      <c r="AW39" s="87" cm="1">
        <f t="array" ref="AW39">INDEX(Reference!$B$110:$P$110,,MATCH($AK39,Reference!$B$83:$P$83,0))</f>
        <v>6070435.5</v>
      </c>
      <c r="AX39" s="121">
        <f t="shared" si="7"/>
        <v>67.706386980884986</v>
      </c>
      <c r="AY39" s="87">
        <v>722227.97892209783</v>
      </c>
      <c r="BB39" s="109">
        <v>2029</v>
      </c>
      <c r="BC39" s="87" cm="1">
        <f t="array" ref="BC39">(INDEX(Reference!$B$124:$P$124,,MATCH($BB39,Reference!$B$122:$P$122,0))+INDEX(Reference!$B$126:$P$126,,MATCH($BB39,Reference!$B$122:$P$122,0)))/1000</f>
        <v>40014.878765648849</v>
      </c>
      <c r="BD39" s="87" cm="1">
        <f t="array" ref="BD39">(INDEX(Reference!$B$125:$P$125,,MATCH($BB39,Reference!$B$122:$P$122,0))-INDEX(Reference!$B$126:$P$126,,MATCH($BB39,Reference!$B$122:$P$122,0)))/1000</f>
        <v>104675.28094733472</v>
      </c>
      <c r="BE39" s="87" cm="1">
        <f t="array" ref="BE39">INDEX(Reference!$B$141:$P$141,,MATCH($BB39,Reference!$B$122:$P$122,0))/1000</f>
        <v>168469.09087373727</v>
      </c>
      <c r="BF39" s="87">
        <f>SUM(INDEX(Reference!$B$138:$P$140,,MATCH($BB39,Reference!$B$122:$P$122,0)))/1000</f>
        <v>55858.279602511051</v>
      </c>
      <c r="BG39" s="87" cm="1">
        <f t="array" ref="BG39">INDEX(Reference!$B$129:$P$129,,MATCH($BB39,Reference!$B$122:$P$122,0))/1000</f>
        <v>61629.162245129162</v>
      </c>
      <c r="BH39" s="87" cm="1">
        <f t="array" ref="BH39">INDEX(Reference!$B$131:$P$131,,MATCH($BB39,Reference!$B$122:$P$122,0))/1000</f>
        <v>25460.773544446165</v>
      </c>
      <c r="BI39" s="87" cm="1">
        <f t="array" ref="BI39">(INDEX(Reference!$B$130:$P$130,,MATCH($BB39,Reference!$B$122:$P$122,0))+INDEX(Reference!$B$132:$P$132,,MATCH($BB39,Reference!$B$122:$P$122,0)))/1000</f>
        <v>4350.8265241160598</v>
      </c>
      <c r="BJ39" s="87" cm="1">
        <f t="array" ref="BJ39">(INDEX(Reference!$B$134:$P$134,,MATCH($BB39,Reference!$B$122:$P$122,0))+INDEX(Reference!$B$136:$P$136,,MATCH($BB39,Reference!$B$122:$P$122,0)))/1000</f>
        <v>115695.79558861157</v>
      </c>
      <c r="BK39" s="87" cm="1">
        <f t="array" ref="BK39">-(INDEX(Reference!$B$135:$P$135,,MATCH($BB39,Reference!$B$122:$P$122,0))+INDEX(Reference!$B$137:$P$137,,MATCH($BB39,Reference!$B$122:$P$122,0)))/1000</f>
        <v>48278.731440878844</v>
      </c>
      <c r="BL39" s="87" cm="1">
        <f t="array" ref="BL39">INDEX(Reference!$B$144:$P$144,,MATCH($BB39,Reference!$B$122:$P$122,0))/1000</f>
        <v>-50443.894622810913</v>
      </c>
      <c r="BM39" s="120">
        <f t="shared" si="8"/>
        <v>477431.46202784509</v>
      </c>
      <c r="BN39" s="87" cm="1">
        <f t="array" ref="BN39">INDEX(Reference!$B$149:$P$149,,MATCH($BB39,Reference!$B$122:$P$122,0))</f>
        <v>5377939.5</v>
      </c>
      <c r="BO39" s="121">
        <f t="shared" si="9"/>
        <v>88.77590795282191</v>
      </c>
      <c r="BP39" s="87">
        <v>722227.97892209783</v>
      </c>
      <c r="BS39" s="109">
        <v>2029</v>
      </c>
      <c r="BT39" s="87" cm="1">
        <f t="array" ref="BT39">(INDEX(Reference!$B$163:$P$163,,MATCH($BS39,Reference!$B$161:$P$161,0))+INDEX(Reference!$B$165:$P$165,,MATCH($BS39,Reference!$B$161:$P$161,0)))/1000</f>
        <v>40014.878765648849</v>
      </c>
      <c r="BU39" s="87" cm="1">
        <f t="array" ref="BU39">(INDEX(Reference!$B$164:$P$164,,MATCH($BS39,Reference!$B$161:$P$161,0))-INDEX(Reference!$B$165:$P$165,,MATCH($BS39,Reference!$B$161:$P$161,0)))/1000</f>
        <v>114660.60705632885</v>
      </c>
      <c r="BV39" s="87" cm="1">
        <f t="array" ref="BV39">INDEX(Reference!$B$180:$P$180,,MATCH($BS39,Reference!$B$161:$P$161,0))/1000</f>
        <v>181264.72401790277</v>
      </c>
      <c r="BW39" s="87">
        <f>SUM(INDEX(Reference!$B$177:$P$179,,MATCH($BS39,Reference!$B$161:$P$161,0)))/1000</f>
        <v>57810.692572654632</v>
      </c>
      <c r="BX39" s="87" cm="1">
        <f t="array" ref="BX39">INDEX(Reference!$B$168:$P$168,,MATCH($BS39,Reference!$B$161:$P$161,0))/1000</f>
        <v>93338.716550218596</v>
      </c>
      <c r="BY39" s="87" cm="1">
        <f t="array" ref="BY39">INDEX(Reference!$B$170:$P$170,,MATCH($BS39,Reference!$B$161:$P$161,0))/1000</f>
        <v>11.567766726425793</v>
      </c>
      <c r="BZ39" s="87" cm="1">
        <f t="array" ref="BZ39">(INDEX(Reference!$B$169:$P$169,,MATCH($BS39,Reference!$B$161:$P$161,0))+INDEX(Reference!$B$171:$P$171,,MATCH($BS39,Reference!$B$161:$P$161,0)))/1000</f>
        <v>4044.5022569293515</v>
      </c>
      <c r="CA39" s="87" cm="1">
        <f t="array" ref="CA39">(INDEX(Reference!$B$173:$P$173,,MATCH($BS39,Reference!$B$161:$P$161,0))+INDEX(Reference!$B$175:$P$175,,MATCH($BS39,Reference!$B$161:$P$161,0)))/1000</f>
        <v>13343.078482845453</v>
      </c>
      <c r="CB39" s="87" cm="1">
        <f t="array" ref="CB39">-(INDEX(Reference!$B$174:$P$174,,MATCH($BS39,Reference!$B$161:$P$161,0))+INDEX(Reference!$B$176:$P$176,,MATCH($BS39,Reference!$B$161:$P$161,0)))/1000</f>
        <v>56764.667372540629</v>
      </c>
      <c r="CC39" s="87" cm="1">
        <f t="array" ref="CC39">INDEX(Reference!$B$183:$P$183,,MATCH($BS39,Reference!$B$161:$P$161,0))/1000</f>
        <v>-45306.124779465703</v>
      </c>
      <c r="CD39" s="120">
        <f t="shared" si="10"/>
        <v>402417.97531724855</v>
      </c>
      <c r="CE39" s="87" cm="1">
        <f t="array" ref="CE39">INDEX(Reference!$B$188:$P$188,,MATCH($BS39,Reference!$B$161:$P$161,0))</f>
        <v>5672553.5</v>
      </c>
      <c r="CF39" s="121">
        <f t="shared" si="11"/>
        <v>70.941239305587601</v>
      </c>
      <c r="CG39" s="87">
        <v>722227.97892209783</v>
      </c>
    </row>
    <row r="40" spans="2:85" x14ac:dyDescent="0.35">
      <c r="C40" s="109">
        <v>2030</v>
      </c>
      <c r="D40" s="87" cm="1">
        <f t="array" ref="D40">(INDEX(Reference!$B$7:$P$7,,MATCH($C40,Reference!$B$5:$P$5,0))+INDEX(Reference!$B$9:$P$9,,MATCH($C40,Reference!$B$5:$P$5,0)))/1000</f>
        <v>40041.937708007521</v>
      </c>
      <c r="E40" s="87" cm="1">
        <f t="array" ref="E40">(INDEX(Reference!$B$8:$P$8,,MATCH($C40,Reference!$B$5:$P$5,0))-INDEX(Reference!$B$9:$P$9,,MATCH($C40,Reference!$B$5:$P$5,0)))/1000</f>
        <v>122561.69014891639</v>
      </c>
      <c r="F40" s="87" cm="1">
        <f t="array" ref="F40">INDEX(Reference!$B$24:$P$24,,MATCH($C40,Reference!$B$5:$P$5,0))/1000</f>
        <v>176929.12817560992</v>
      </c>
      <c r="G40" s="87">
        <f>SUM(INDEX(Reference!$B$21:$P$23,,MATCH($C40,Reference!$B$5:$P$5,0)))/1000</f>
        <v>61550.82302792868</v>
      </c>
      <c r="H40" s="87" cm="1">
        <f t="array" ref="H40">INDEX(Reference!$B$12:$P$12,,MATCH($C40,Reference!$B$5:$P$5,0))/1000</f>
        <v>85951.46619077833</v>
      </c>
      <c r="I40" s="87" cm="1">
        <f t="array" ref="I40">INDEX(Reference!$B$14:$P$14,,MATCH($C40,Reference!$B$5:$P$5,0))/1000</f>
        <v>20125.300982337645</v>
      </c>
      <c r="J40" s="87" cm="1">
        <f t="array" ref="J40">(INDEX(Reference!$B$13:$P$13,,MATCH($C40,Reference!$B$5:$P$5,0))+INDEX(Reference!$B$15:$P$15,,MATCH($C40,Reference!$B$5:$P$5,0)))/1000</f>
        <v>5686.258315013526</v>
      </c>
      <c r="K40" s="87" cm="1">
        <f t="array" ref="K40">(INDEX(Reference!$B$17:$P$17,,MATCH($C40,Reference!$B$5:$P$5,0))+INDEX(Reference!$B$19:$P$19,,MATCH($C40,Reference!$B$5:$P$5,0)))/1000</f>
        <v>41621.699680263402</v>
      </c>
      <c r="L40" s="87" cm="1">
        <f t="array" ref="L40">-(INDEX(Reference!$B$18:$P$18,,MATCH($C40,Reference!$B$5:$P$5,0))+INDEX(Reference!$B$20:$P$20,,MATCH($C40,Reference!$B$5:$P$5,0)))/1000</f>
        <v>63894.260241301941</v>
      </c>
      <c r="M40" s="87" cm="1">
        <f t="array" ref="M40">INDEX(Reference!$B$27:$P$27,,MATCH($C40,Reference!$B$5:$P$5,0))/1000</f>
        <v>-57102.06117693305</v>
      </c>
      <c r="N40" s="120">
        <f t="shared" si="2"/>
        <v>433471.98281062039</v>
      </c>
      <c r="O40" s="87" cm="1">
        <f t="array" ref="O40">INDEX(Reference!$B$32:$P$32,,MATCH($C40,Reference!$B$5:$P$5,0))</f>
        <v>5632746.5</v>
      </c>
      <c r="P40" s="121">
        <f t="shared" si="3"/>
        <v>76.955705855149063</v>
      </c>
      <c r="Q40" s="87">
        <v>6117.0887591654364</v>
      </c>
      <c r="T40" s="109">
        <v>2030</v>
      </c>
      <c r="U40" s="87" cm="1">
        <f t="array" ref="U40">(INDEX(Reference!$B$46:$P$46,,MATCH($T40,Reference!$B$44:$P$44,0))+INDEX(Reference!$B$48:$P$48,,MATCH($T40,Reference!$B$44:$P$44,0)))/1000</f>
        <v>40041.937708007521</v>
      </c>
      <c r="V40" s="87" cm="1">
        <f t="array" ref="V40">(INDEX(Reference!$B$47:$P$47,,MATCH($T40,Reference!$B$44:$P$44,0))-INDEX(Reference!$B$48:$P$48,,MATCH($T40,Reference!$B$44:$P$44,0)))/1000</f>
        <v>134713.68673056876</v>
      </c>
      <c r="W40" s="87" cm="1">
        <f t="array" ref="W40">INDEX(Reference!$B$63:$P$63,,MATCH($T40,Reference!$B$44:$P$44,0))/1000</f>
        <v>190794.54586061984</v>
      </c>
      <c r="X40" s="87">
        <f>SUM(INDEX(Reference!$B$60:$P$62,,MATCH($T40,Reference!$B$44:$P$44,0)))/1000</f>
        <v>64972.505276983204</v>
      </c>
      <c r="Y40" s="87" cm="1">
        <f t="array" ref="Y40">INDEX(Reference!$B$51:$P$51,,MATCH($T40,Reference!$B$44:$P$44,0))/1000</f>
        <v>77094.193644801795</v>
      </c>
      <c r="Z40" s="87" cm="1">
        <f t="array" ref="Z40">INDEX(Reference!$B$53:$P$53,,MATCH($T40,Reference!$B$44:$P$44,0))/1000</f>
        <v>18060.668169975877</v>
      </c>
      <c r="AA40" s="87" cm="1">
        <f t="array" ref="AA40">(INDEX(Reference!$B$52:$P$52,,MATCH($T40,Reference!$B$44:$P$44,0))+INDEX(Reference!$B$54:$P$54,,MATCH($T40,Reference!$B$44:$P$44,0)))/1000</f>
        <v>4355.449729947999</v>
      </c>
      <c r="AB40" s="87" cm="1">
        <f t="array" ref="AB40">(INDEX(Reference!$B$56:$P$56,,MATCH($T40,Reference!$B$44:$P$44,0))+INDEX(Reference!$B$58:$P$58,,MATCH($T40,Reference!$B$44:$P$44,0)))/1000</f>
        <v>46984.410760775761</v>
      </c>
      <c r="AC40" s="87" cm="1">
        <f t="array" ref="AC40">-(INDEX(Reference!$B$57:$P$57,,MATCH($T40,Reference!$B$44:$P$44,0))+INDEX(Reference!$B$59:$P$59,,MATCH($T40,Reference!$B$44:$P$44,0)))/1000</f>
        <v>54721.59145341214</v>
      </c>
      <c r="AD40" s="87" cm="1">
        <f t="array" ref="AD40">INDEX(Reference!$B$66:$P$66,,MATCH($T40,Reference!$B$44:$P$44,0))/1000</f>
        <v>-51215.103531296416</v>
      </c>
      <c r="AE40" s="120">
        <f t="shared" si="4"/>
        <v>471080.70289697225</v>
      </c>
      <c r="AF40" s="87" cm="1">
        <f t="array" ref="AF40">INDEX(Reference!$B$71:$P$71,,MATCH($T40,Reference!$B$44:$P$44,0))</f>
        <v>5632746.5</v>
      </c>
      <c r="AG40" s="121">
        <f t="shared" si="5"/>
        <v>83.63250554538044</v>
      </c>
      <c r="AH40" s="87">
        <v>6308.8662960647944</v>
      </c>
      <c r="AK40" s="109">
        <v>2030</v>
      </c>
      <c r="AL40" s="87" cm="1">
        <f t="array" ref="AL40">(INDEX(Reference!$B$85:$P$85,,MATCH($AK40,Reference!$B$83:$P$83,0))+INDEX(Reference!$B$87:$P$87,,MATCH($AK40,Reference!$B$83:$P$83,0)))/1000</f>
        <v>40041.937708007521</v>
      </c>
      <c r="AM40" s="87" cm="1">
        <f t="array" ref="AM40">(INDEX(Reference!$B$86:$P$86,,MATCH($AK40,Reference!$B$83:$P$83,0))-INDEX(Reference!$B$87:$P$87,,MATCH($AK40,Reference!$B$83:$P$83,0)))/1000</f>
        <v>111000.22970277051</v>
      </c>
      <c r="AN40" s="87" cm="1">
        <f t="array" ref="AN40">INDEX(Reference!$B$102:$P$102,,MATCH($AK40,Reference!$B$83:$P$83,0))/1000</f>
        <v>163187.85322136167</v>
      </c>
      <c r="AO40" s="87">
        <f>SUM(INDEX(Reference!$B$99:$P$101,,MATCH($AK40,Reference!$B$83:$P$83,0)))/1000</f>
        <v>58959.200612913904</v>
      </c>
      <c r="AP40" s="87" cm="1">
        <f t="array" ref="AP40">INDEX(Reference!$B$90:$P$90,,MATCH($AK40,Reference!$B$83:$P$83,0))/1000</f>
        <v>95377.952431405211</v>
      </c>
      <c r="AQ40" s="87" cm="1">
        <f t="array" ref="AQ40">INDEX(Reference!$B$92:$P$92,,MATCH($AK40,Reference!$B$83:$P$83,0))/1000</f>
        <v>22222.882637146398</v>
      </c>
      <c r="AR40" s="87" cm="1">
        <f t="array" ref="AR40">(INDEX(Reference!$B$91:$P$91,,MATCH($AK40,Reference!$B$83:$P$83,0))+INDEX(Reference!$B$93:$P$93,,MATCH($AK40,Reference!$B$83:$P$83,0)))/1000</f>
        <v>5227.2186441417098</v>
      </c>
      <c r="AS40" s="87" cm="1">
        <f t="array" ref="AS40">(INDEX(Reference!$B$95:$P$95,,MATCH($AK40,Reference!$B$83:$P$83,0))+INDEX(Reference!$B$97:$P$97,,MATCH($AK40,Reference!$B$83:$P$83,0)))/1000</f>
        <v>46995.817650148943</v>
      </c>
      <c r="AT40" s="87" cm="1">
        <f t="array" ref="AT40">-(INDEX(Reference!$B$96:$P$96,,MATCH($AK40,Reference!$B$83:$P$83,0))+INDEX(Reference!$B$98:$P$98,,MATCH($AK40,Reference!$B$83:$P$83,0)))/1000</f>
        <v>61054.407484051699</v>
      </c>
      <c r="AU40" s="87" cm="1">
        <f t="array" ref="AU40">INDEX(Reference!$B$105:$P$105,,MATCH($AK40,Reference!$B$83:$P$83,0))/1000</f>
        <v>-62820.694246713632</v>
      </c>
      <c r="AV40" s="120">
        <f t="shared" si="6"/>
        <v>419137.99087713048</v>
      </c>
      <c r="AW40" s="87" cm="1">
        <f t="array" ref="AW40">INDEX(Reference!$B$110:$P$110,,MATCH($AK40,Reference!$B$83:$P$83,0))</f>
        <v>6052719.5</v>
      </c>
      <c r="AX40" s="121">
        <f t="shared" si="7"/>
        <v>69.247879548545157</v>
      </c>
      <c r="AY40" s="87">
        <v>5058.7657807353735</v>
      </c>
      <c r="BB40" s="109">
        <v>2030</v>
      </c>
      <c r="BC40" s="87" cm="1">
        <f t="array" ref="BC40">(INDEX(Reference!$B$124:$P$124,,MATCH($BB40,Reference!$B$122:$P$122,0))+INDEX(Reference!$B$126:$P$126,,MATCH($BB40,Reference!$B$122:$P$122,0)))/1000</f>
        <v>40041.937708007521</v>
      </c>
      <c r="BD40" s="87" cm="1">
        <f t="array" ref="BD40">(INDEX(Reference!$B$125:$P$125,,MATCH($BB40,Reference!$B$122:$P$122,0))-INDEX(Reference!$B$126:$P$126,,MATCH($BB40,Reference!$B$122:$P$122,0)))/1000</f>
        <v>111000.22970277051</v>
      </c>
      <c r="BE40" s="87" cm="1">
        <f t="array" ref="BE40">INDEX(Reference!$B$141:$P$141,,MATCH($BB40,Reference!$B$122:$P$122,0))/1000</f>
        <v>163187.85322136167</v>
      </c>
      <c r="BF40" s="87">
        <f>SUM(INDEX(Reference!$B$138:$P$140,,MATCH($BB40,Reference!$B$122:$P$122,0)))/1000</f>
        <v>58959.200612913904</v>
      </c>
      <c r="BG40" s="87" cm="1">
        <f t="array" ref="BG40">INDEX(Reference!$B$129:$P$129,,MATCH($BB40,Reference!$B$122:$P$122,0))/1000</f>
        <v>46541.141447645234</v>
      </c>
      <c r="BH40" s="87" cm="1">
        <f t="array" ref="BH40">INDEX(Reference!$B$131:$P$131,,MATCH($BB40,Reference!$B$122:$P$122,0))/1000</f>
        <v>19377.23495818903</v>
      </c>
      <c r="BI40" s="87" cm="1">
        <f t="array" ref="BI40">(INDEX(Reference!$B$130:$P$130,,MATCH($BB40,Reference!$B$122:$P$122,0))+INDEX(Reference!$B$132:$P$132,,MATCH($BB40,Reference!$B$122:$P$122,0)))/1000</f>
        <v>4148.2079885431976</v>
      </c>
      <c r="BJ40" s="87" cm="1">
        <f t="array" ref="BJ40">(INDEX(Reference!$B$134:$P$134,,MATCH($BB40,Reference!$B$122:$P$122,0))+INDEX(Reference!$B$136:$P$136,,MATCH($BB40,Reference!$B$122:$P$122,0)))/1000</f>
        <v>116334.24719313686</v>
      </c>
      <c r="BK40" s="87" cm="1">
        <f t="array" ref="BK40">-(INDEX(Reference!$B$135:$P$135,,MATCH($BB40,Reference!$B$122:$P$122,0))+INDEX(Reference!$B$137:$P$137,,MATCH($BB40,Reference!$B$122:$P$122,0)))/1000</f>
        <v>47685.315954532678</v>
      </c>
      <c r="BL40" s="87" cm="1">
        <f t="array" ref="BL40">INDEX(Reference!$B$144:$P$144,,MATCH($BB40,Reference!$B$122:$P$122,0))/1000</f>
        <v>-62820.694246713632</v>
      </c>
      <c r="BM40" s="120">
        <f t="shared" si="8"/>
        <v>449084.04263132159</v>
      </c>
      <c r="BN40" s="87" cm="1">
        <f t="array" ref="BN40">INDEX(Reference!$B$149:$P$149,,MATCH($BB40,Reference!$B$122:$P$122,0))</f>
        <v>5319423.5</v>
      </c>
      <c r="BO40" s="121">
        <f t="shared" si="9"/>
        <v>84.423442245446637</v>
      </c>
      <c r="BP40" s="87">
        <v>5058.7657807353735</v>
      </c>
      <c r="BS40" s="109">
        <v>2030</v>
      </c>
      <c r="BT40" s="87" cm="1">
        <f t="array" ref="BT40">(INDEX(Reference!$B$163:$P$163,,MATCH($BS40,Reference!$B$161:$P$161,0))+INDEX(Reference!$B$165:$P$165,,MATCH($BS40,Reference!$B$161:$P$161,0)))/1000</f>
        <v>40041.937708007521</v>
      </c>
      <c r="BU40" s="87" cm="1">
        <f t="array" ref="BU40">(INDEX(Reference!$B$164:$P$164,,MATCH($BS40,Reference!$B$161:$P$161,0))-INDEX(Reference!$B$165:$P$165,,MATCH($BS40,Reference!$B$161:$P$161,0)))/1000</f>
        <v>122561.69014891639</v>
      </c>
      <c r="BV40" s="87" cm="1">
        <f t="array" ref="BV40">INDEX(Reference!$B$180:$P$180,,MATCH($BS40,Reference!$B$161:$P$161,0))/1000</f>
        <v>176929.12817560992</v>
      </c>
      <c r="BW40" s="87">
        <f>SUM(INDEX(Reference!$B$177:$P$179,,MATCH($BS40,Reference!$B$161:$P$161,0)))/1000</f>
        <v>61550.82302792868</v>
      </c>
      <c r="BX40" s="87" cm="1">
        <f t="array" ref="BX40">INDEX(Reference!$B$168:$P$168,,MATCH($BS40,Reference!$B$161:$P$161,0))/1000</f>
        <v>116647.25677007575</v>
      </c>
      <c r="BY40" s="87" cm="1">
        <f t="array" ref="BY40">INDEX(Reference!$B$170:$P$170,,MATCH($BS40,Reference!$B$161:$P$161,0))/1000</f>
        <v>82.916317375905678</v>
      </c>
      <c r="BZ40" s="87" cm="1">
        <f t="array" ref="BZ40">(INDEX(Reference!$B$169:$P$169,,MATCH($BS40,Reference!$B$161:$P$161,0))+INDEX(Reference!$B$171:$P$171,,MATCH($BS40,Reference!$B$161:$P$161,0)))/1000</f>
        <v>5575.3964419474614</v>
      </c>
      <c r="CA40" s="87" cm="1">
        <f t="array" ref="CA40">(INDEX(Reference!$B$173:$P$173,,MATCH($BS40,Reference!$B$161:$P$161,0))+INDEX(Reference!$B$175:$P$175,,MATCH($BS40,Reference!$B$161:$P$161,0)))/1000</f>
        <v>6881.3990013754874</v>
      </c>
      <c r="CB40" s="87" cm="1">
        <f t="array" ref="CB40">-(INDEX(Reference!$B$174:$P$174,,MATCH($BS40,Reference!$B$161:$P$161,0))+INDEX(Reference!$B$176:$P$176,,MATCH($BS40,Reference!$B$161:$P$161,0)))/1000</f>
        <v>92429.65632209873</v>
      </c>
      <c r="CC40" s="87" cm="1">
        <f t="array" ref="CC40">INDEX(Reference!$B$183:$P$183,,MATCH($BS40,Reference!$B$161:$P$161,0))/1000</f>
        <v>-57102.06117693305</v>
      </c>
      <c r="CD40" s="120">
        <f t="shared" si="10"/>
        <v>380738.83009220532</v>
      </c>
      <c r="CE40" s="87" cm="1">
        <f t="array" ref="CE40">INDEX(Reference!$B$188:$P$188,,MATCH($BS40,Reference!$B$161:$P$161,0))</f>
        <v>5632746.5</v>
      </c>
      <c r="CF40" s="121">
        <f t="shared" si="11"/>
        <v>67.593815928376216</v>
      </c>
      <c r="CG40" s="87">
        <v>5058.7657807353735</v>
      </c>
    </row>
    <row r="41" spans="2:85" x14ac:dyDescent="0.35">
      <c r="C41" s="109">
        <v>2031</v>
      </c>
      <c r="D41" s="87" cm="1">
        <f t="array" ref="D41">(INDEX(Reference!$B$7:$P$7,,MATCH($C41,Reference!$B$5:$P$5,0))+INDEX(Reference!$B$9:$P$9,,MATCH($C41,Reference!$B$5:$P$5,0)))/1000</f>
        <v>40070.038100230777</v>
      </c>
      <c r="E41" s="87" cm="1">
        <f t="array" ref="E41">(INDEX(Reference!$B$8:$P$8,,MATCH($C41,Reference!$B$5:$P$5,0))-INDEX(Reference!$B$9:$P$9,,MATCH($C41,Reference!$B$5:$P$5,0)))/1000</f>
        <v>130910.65937940351</v>
      </c>
      <c r="F41" s="87" cm="1">
        <f t="array" ref="F41">INDEX(Reference!$B$24:$P$24,,MATCH($C41,Reference!$B$5:$P$5,0))/1000</f>
        <v>174340.9089471733</v>
      </c>
      <c r="G41" s="87">
        <f>SUM(INDEX(Reference!$B$21:$P$23,,MATCH($C41,Reference!$B$5:$P$5,0)))/1000</f>
        <v>63643.954704111668</v>
      </c>
      <c r="H41" s="87" cm="1">
        <f t="array" ref="H41">INDEX(Reference!$B$12:$P$12,,MATCH($C41,Reference!$B$5:$P$5,0))/1000</f>
        <v>70342.088860087693</v>
      </c>
      <c r="I41" s="87" cm="1">
        <f t="array" ref="I41">INDEX(Reference!$B$14:$P$14,,MATCH($C41,Reference!$B$5:$P$5,0))/1000</f>
        <v>16505.529601609614</v>
      </c>
      <c r="J41" s="87" cm="1">
        <f t="array" ref="J41">(INDEX(Reference!$B$13:$P$13,,MATCH($C41,Reference!$B$5:$P$5,0))+INDEX(Reference!$B$15:$P$15,,MATCH($C41,Reference!$B$5:$P$5,0)))/1000</f>
        <v>4009.2994771971748</v>
      </c>
      <c r="K41" s="87" cm="1">
        <f t="array" ref="K41">(INDEX(Reference!$B$17:$P$17,,MATCH($C41,Reference!$B$5:$P$5,0))+INDEX(Reference!$B$19:$P$19,,MATCH($C41,Reference!$B$5:$P$5,0)))/1000</f>
        <v>45603.559639917083</v>
      </c>
      <c r="L41" s="87" cm="1">
        <f t="array" ref="L41">-(INDEX(Reference!$B$18:$P$18,,MATCH($C41,Reference!$B$5:$P$5,0))+INDEX(Reference!$B$20:$P$20,,MATCH($C41,Reference!$B$5:$P$5,0)))/1000</f>
        <v>56418.588220548103</v>
      </c>
      <c r="M41" s="87" cm="1">
        <f t="array" ref="M41">INDEX(Reference!$B$27:$P$27,,MATCH($C41,Reference!$B$5:$P$5,0))/1000</f>
        <v>-68400.129175888505</v>
      </c>
      <c r="N41" s="120">
        <f t="shared" si="2"/>
        <v>420607.32131329423</v>
      </c>
      <c r="O41" s="87" cm="1">
        <f t="array" ref="O41">INDEX(Reference!$B$32:$P$32,,MATCH($C41,Reference!$B$5:$P$5,0))</f>
        <v>5611837.5</v>
      </c>
      <c r="P41" s="121">
        <f t="shared" si="3"/>
        <v>74.950017942125768</v>
      </c>
      <c r="Q41" s="87">
        <v>6351.1002658482494</v>
      </c>
      <c r="T41" s="109">
        <v>2031</v>
      </c>
      <c r="U41" s="87" cm="1">
        <f t="array" ref="U41">(INDEX(Reference!$B$46:$P$46,,MATCH($T41,Reference!$B$44:$P$44,0))+INDEX(Reference!$B$48:$P$48,,MATCH($T41,Reference!$B$44:$P$44,0)))/1000</f>
        <v>40070.038100230777</v>
      </c>
      <c r="V41" s="87" cm="1">
        <f t="array" ref="V41">(INDEX(Reference!$B$47:$P$47,,MATCH($T41,Reference!$B$44:$P$44,0))-INDEX(Reference!$B$48:$P$48,,MATCH($T41,Reference!$B$44:$P$44,0)))/1000</f>
        <v>143398.08339434239</v>
      </c>
      <c r="W41" s="87" cm="1">
        <f t="array" ref="W41">INDEX(Reference!$B$63:$P$63,,MATCH($T41,Reference!$B$44:$P$44,0))/1000</f>
        <v>187478.63405265234</v>
      </c>
      <c r="X41" s="87">
        <f>SUM(INDEX(Reference!$B$60:$P$62,,MATCH($T41,Reference!$B$44:$P$44,0)))/1000</f>
        <v>67387.849851556763</v>
      </c>
      <c r="Y41" s="87" cm="1">
        <f t="array" ref="Y41">INDEX(Reference!$B$51:$P$51,,MATCH($T41,Reference!$B$44:$P$44,0))/1000</f>
        <v>73629.199225578559</v>
      </c>
      <c r="Z41" s="87" cm="1">
        <f t="array" ref="Z41">INDEX(Reference!$B$53:$P$53,,MATCH($T41,Reference!$B$44:$P$44,0))/1000</f>
        <v>17351.887172208313</v>
      </c>
      <c r="AA41" s="87" cm="1">
        <f t="array" ref="AA41">(INDEX(Reference!$B$52:$P$52,,MATCH($T41,Reference!$B$44:$P$44,0))+INDEX(Reference!$B$54:$P$54,,MATCH($T41,Reference!$B$44:$P$44,0)))/1000</f>
        <v>5219.6999841181132</v>
      </c>
      <c r="AB41" s="87" cm="1">
        <f t="array" ref="AB41">(INDEX(Reference!$B$56:$P$56,,MATCH($T41,Reference!$B$44:$P$44,0))+INDEX(Reference!$B$58:$P$58,,MATCH($T41,Reference!$B$44:$P$44,0)))/1000</f>
        <v>46594.162328450278</v>
      </c>
      <c r="AC41" s="87" cm="1">
        <f t="array" ref="AC41">-(INDEX(Reference!$B$57:$P$57,,MATCH($T41,Reference!$B$44:$P$44,0))+INDEX(Reference!$B$59:$P$59,,MATCH($T41,Reference!$B$44:$P$44,0)))/1000</f>
        <v>64686.974384376779</v>
      </c>
      <c r="AD41" s="87" cm="1">
        <f t="array" ref="AD41">INDEX(Reference!$B$66:$P$66,,MATCH($T41,Reference!$B$44:$P$44,0))/1000</f>
        <v>-62588.567252863053</v>
      </c>
      <c r="AE41" s="120">
        <f t="shared" si="4"/>
        <v>453854.01247189764</v>
      </c>
      <c r="AF41" s="87" cm="1">
        <f t="array" ref="AF41">INDEX(Reference!$B$71:$P$71,,MATCH($T41,Reference!$B$44:$P$44,0))</f>
        <v>5611837.5</v>
      </c>
      <c r="AG41" s="121">
        <f t="shared" si="5"/>
        <v>80.874403877855983</v>
      </c>
      <c r="AH41" s="87">
        <v>6576.3288849293294</v>
      </c>
      <c r="AK41" s="109">
        <v>2031</v>
      </c>
      <c r="AL41" s="87" cm="1">
        <f t="array" ref="AL41">(INDEX(Reference!$B$85:$P$85,,MATCH($AK41,Reference!$B$83:$P$83,0))+INDEX(Reference!$B$87:$P$87,,MATCH($AK41,Reference!$B$83:$P$83,0)))/1000</f>
        <v>40070.038100230777</v>
      </c>
      <c r="AM41" s="87" cm="1">
        <f t="array" ref="AM41">(INDEX(Reference!$B$86:$P$86,,MATCH($AK41,Reference!$B$83:$P$83,0))-INDEX(Reference!$B$87:$P$87,,MATCH($AK41,Reference!$B$83:$P$83,0)))/1000</f>
        <v>117715.84347405561</v>
      </c>
      <c r="AN41" s="87" cm="1">
        <f t="array" ref="AN41">INDEX(Reference!$B$102:$P$102,,MATCH($AK41,Reference!$B$83:$P$83,0))/1000</f>
        <v>159529.93203488414</v>
      </c>
      <c r="AO41" s="87">
        <f>SUM(INDEX(Reference!$B$99:$P$101,,MATCH($AK41,Reference!$B$83:$P$83,0)))/1000</f>
        <v>60582.076461743323</v>
      </c>
      <c r="AP41" s="87" cm="1">
        <f t="array" ref="AP41">INDEX(Reference!$B$90:$P$90,,MATCH($AK41,Reference!$B$83:$P$83,0))/1000</f>
        <v>86298.700051519147</v>
      </c>
      <c r="AQ41" s="87" cm="1">
        <f t="array" ref="AQ41">INDEX(Reference!$B$92:$P$92,,MATCH($AK41,Reference!$B$83:$P$83,0))/1000</f>
        <v>20224.949639569226</v>
      </c>
      <c r="AR41" s="87" cm="1">
        <f t="array" ref="AR41">(INDEX(Reference!$B$91:$P$91,,MATCH($AK41,Reference!$B$83:$P$83,0))+INDEX(Reference!$B$93:$P$93,,MATCH($AK41,Reference!$B$83:$P$83,0)))/1000</f>
        <v>5666.2993264749593</v>
      </c>
      <c r="AS41" s="87" cm="1">
        <f t="array" ref="AS41">(INDEX(Reference!$B$95:$P$95,,MATCH($AK41,Reference!$B$83:$P$83,0))+INDEX(Reference!$B$97:$P$97,,MATCH($AK41,Reference!$B$83:$P$83,0)))/1000</f>
        <v>48889.751026571597</v>
      </c>
      <c r="AT41" s="87" cm="1">
        <f t="array" ref="AT41">-(INDEX(Reference!$B$96:$P$96,,MATCH($AK41,Reference!$B$83:$P$83,0))+INDEX(Reference!$B$98:$P$98,,MATCH($AK41,Reference!$B$83:$P$83,0)))/1000</f>
        <v>63283.630592831323</v>
      </c>
      <c r="AU41" s="87" cm="1">
        <f t="array" ref="AU41">INDEX(Reference!$B$105:$P$105,,MATCH($AK41,Reference!$B$83:$P$83,0))/1000</f>
        <v>-74739.936752480775</v>
      </c>
      <c r="AV41" s="120">
        <f t="shared" si="6"/>
        <v>400954.02276973659</v>
      </c>
      <c r="AW41" s="87" cm="1">
        <f t="array" ref="AW41">INDEX(Reference!$B$110:$P$110,,MATCH($AK41,Reference!$B$83:$P$83,0))</f>
        <v>6055671.5</v>
      </c>
      <c r="AX41" s="121">
        <f t="shared" si="7"/>
        <v>66.211323181869517</v>
      </c>
      <c r="AY41" s="87">
        <v>5254.355163814992</v>
      </c>
      <c r="BB41" s="109">
        <v>2031</v>
      </c>
      <c r="BC41" s="87" cm="1">
        <f t="array" ref="BC41">(INDEX(Reference!$B$124:$P$124,,MATCH($BB41,Reference!$B$122:$P$122,0))+INDEX(Reference!$B$126:$P$126,,MATCH($BB41,Reference!$B$122:$P$122,0)))/1000</f>
        <v>40070.038100230777</v>
      </c>
      <c r="BD41" s="87" cm="1">
        <f t="array" ref="BD41">(INDEX(Reference!$B$125:$P$125,,MATCH($BB41,Reference!$B$122:$P$122,0))-INDEX(Reference!$B$126:$P$126,,MATCH($BB41,Reference!$B$122:$P$122,0)))/1000</f>
        <v>117715.84347405561</v>
      </c>
      <c r="BE41" s="87" cm="1">
        <f t="array" ref="BE41">INDEX(Reference!$B$141:$P$141,,MATCH($BB41,Reference!$B$122:$P$122,0))/1000</f>
        <v>159529.93203488414</v>
      </c>
      <c r="BF41" s="87">
        <f>SUM(INDEX(Reference!$B$138:$P$140,,MATCH($BB41,Reference!$B$122:$P$122,0)))/1000</f>
        <v>60582.076461743323</v>
      </c>
      <c r="BG41" s="87" cm="1">
        <f t="array" ref="BG41">INDEX(Reference!$B$129:$P$129,,MATCH($BB41,Reference!$B$122:$P$122,0))/1000</f>
        <v>46563.077523716631</v>
      </c>
      <c r="BH41" s="87" cm="1">
        <f t="array" ref="BH41">INDEX(Reference!$B$131:$P$131,,MATCH($BB41,Reference!$B$122:$P$122,0))/1000</f>
        <v>19176.898152078997</v>
      </c>
      <c r="BI41" s="87" cm="1">
        <f t="array" ref="BI41">(INDEX(Reference!$B$130:$P$130,,MATCH($BB41,Reference!$B$122:$P$122,0))+INDEX(Reference!$B$132:$P$132,,MATCH($BB41,Reference!$B$122:$P$122,0)))/1000</f>
        <v>4238.986748282513</v>
      </c>
      <c r="BJ41" s="87" cm="1">
        <f t="array" ref="BJ41">(INDEX(Reference!$B$134:$P$134,,MATCH($BB41,Reference!$B$122:$P$122,0))+INDEX(Reference!$B$136:$P$136,,MATCH($BB41,Reference!$B$122:$P$122,0)))/1000</f>
        <v>103745.21695076181</v>
      </c>
      <c r="BK41" s="87" cm="1">
        <f t="array" ref="BK41">-(INDEX(Reference!$B$135:$P$135,,MATCH($BB41,Reference!$B$122:$P$122,0))+INDEX(Reference!$B$137:$P$137,,MATCH($BB41,Reference!$B$122:$P$122,0)))/1000</f>
        <v>52848.646942094165</v>
      </c>
      <c r="BL41" s="87" cm="1">
        <f t="array" ref="BL41">INDEX(Reference!$B$144:$P$144,,MATCH($BB41,Reference!$B$122:$P$122,0))/1000</f>
        <v>-74739.936752480775</v>
      </c>
      <c r="BM41" s="120">
        <f t="shared" si="8"/>
        <v>424033.48575117876</v>
      </c>
      <c r="BN41" s="87" cm="1">
        <f t="array" ref="BN41">INDEX(Reference!$B$149:$P$149,,MATCH($BB41,Reference!$B$122:$P$122,0))</f>
        <v>5280759.5</v>
      </c>
      <c r="BO41" s="121">
        <f t="shared" si="9"/>
        <v>80.297821885503168</v>
      </c>
      <c r="BP41" s="87">
        <v>5254.355163814992</v>
      </c>
      <c r="BS41" s="109">
        <v>2031</v>
      </c>
      <c r="BT41" s="87" cm="1">
        <f t="array" ref="BT41">(INDEX(Reference!$B$163:$P$163,,MATCH($BS41,Reference!$B$161:$P$161,0))+INDEX(Reference!$B$165:$P$165,,MATCH($BS41,Reference!$B$161:$P$161,0)))/1000</f>
        <v>40070.038100230777</v>
      </c>
      <c r="BU41" s="87" cm="1">
        <f t="array" ref="BU41">(INDEX(Reference!$B$164:$P$164,,MATCH($BS41,Reference!$B$161:$P$161,0))-INDEX(Reference!$B$165:$P$165,,MATCH($BS41,Reference!$B$161:$P$161,0)))/1000</f>
        <v>130910.65937940351</v>
      </c>
      <c r="BV41" s="87" cm="1">
        <f t="array" ref="BV41">INDEX(Reference!$B$180:$P$180,,MATCH($BS41,Reference!$B$161:$P$161,0))/1000</f>
        <v>174340.9089471733</v>
      </c>
      <c r="BW41" s="87">
        <f>SUM(INDEX(Reference!$B$177:$P$179,,MATCH($BS41,Reference!$B$161:$P$161,0)))/1000</f>
        <v>63643.954704111668</v>
      </c>
      <c r="BX41" s="87" cm="1">
        <f t="array" ref="BX41">INDEX(Reference!$B$168:$P$168,,MATCH($BS41,Reference!$B$161:$P$161,0))/1000</f>
        <v>102990.30438573957</v>
      </c>
      <c r="BY41" s="87" cm="1">
        <f t="array" ref="BY41">INDEX(Reference!$B$170:$P$170,,MATCH($BS41,Reference!$B$161:$P$161,0))/1000</f>
        <v>40.80705038155422</v>
      </c>
      <c r="BZ41" s="87" cm="1">
        <f t="array" ref="BZ41">(INDEX(Reference!$B$169:$P$169,,MATCH($BS41,Reference!$B$161:$P$161,0))+INDEX(Reference!$B$171:$P$171,,MATCH($BS41,Reference!$B$161:$P$161,0)))/1000</f>
        <v>4926.8282083238837</v>
      </c>
      <c r="CA41" s="87" cm="1">
        <f t="array" ref="CA41">(INDEX(Reference!$B$173:$P$173,,MATCH($BS41,Reference!$B$161:$P$161,0))+INDEX(Reference!$B$175:$P$175,,MATCH($BS41,Reference!$B$161:$P$161,0)))/1000</f>
        <v>8416.8892971759979</v>
      </c>
      <c r="CB41" s="87" cm="1">
        <f t="array" ref="CB41">-(INDEX(Reference!$B$174:$P$174,,MATCH($BS41,Reference!$B$161:$P$161,0))+INDEX(Reference!$B$176:$P$176,,MATCH($BS41,Reference!$B$161:$P$161,0)))/1000</f>
        <v>85549.161919953214</v>
      </c>
      <c r="CC41" s="87" cm="1">
        <f t="array" ref="CC41">INDEX(Reference!$B$183:$P$183,,MATCH($BS41,Reference!$B$161:$P$161,0))/1000</f>
        <v>-68400.129175888505</v>
      </c>
      <c r="CD41" s="120">
        <f t="shared" si="10"/>
        <v>371391.09897669859</v>
      </c>
      <c r="CE41" s="87" cm="1">
        <f t="array" ref="CE41">INDEX(Reference!$B$188:$P$188,,MATCH($BS41,Reference!$B$161:$P$161,0))</f>
        <v>5611837.5</v>
      </c>
      <c r="CF41" s="121">
        <f t="shared" si="11"/>
        <v>66.179945334607169</v>
      </c>
      <c r="CG41" s="87">
        <v>5254.355163814992</v>
      </c>
    </row>
    <row r="42" spans="2:85" x14ac:dyDescent="0.35">
      <c r="C42" s="109">
        <v>2032</v>
      </c>
      <c r="D42" s="87" cm="1">
        <f t="array" ref="D42">(INDEX(Reference!$B$7:$P$7,,MATCH($C42,Reference!$B$5:$P$5,0))+INDEX(Reference!$B$9:$P$9,,MATCH($C42,Reference!$B$5:$P$5,0)))/1000</f>
        <v>40098.655494936735</v>
      </c>
      <c r="E42" s="87" cm="1">
        <f t="array" ref="E42">(INDEX(Reference!$B$8:$P$8,,MATCH($C42,Reference!$B$5:$P$5,0))-INDEX(Reference!$B$9:$P$9,,MATCH($C42,Reference!$B$5:$P$5,0)))/1000</f>
        <v>139212.23794485655</v>
      </c>
      <c r="F42" s="87" cm="1">
        <f t="array" ref="F42">INDEX(Reference!$B$24:$P$24,,MATCH($C42,Reference!$B$5:$P$5,0))/1000</f>
        <v>172829.4349883559</v>
      </c>
      <c r="G42" s="87">
        <f>SUM(INDEX(Reference!$B$21:$P$23,,MATCH($C42,Reference!$B$5:$P$5,0)))/1000</f>
        <v>67626.830652200413</v>
      </c>
      <c r="H42" s="87" cm="1">
        <f t="array" ref="H42">INDEX(Reference!$B$12:$P$12,,MATCH($C42,Reference!$B$5:$P$5,0))/1000</f>
        <v>62279.213561907316</v>
      </c>
      <c r="I42" s="87" cm="1">
        <f t="array" ref="I42">INDEX(Reference!$B$14:$P$14,,MATCH($C42,Reference!$B$5:$P$5,0))/1000</f>
        <v>14884.692807680298</v>
      </c>
      <c r="J42" s="87" cm="1">
        <f t="array" ref="J42">(INDEX(Reference!$B$13:$P$13,,MATCH($C42,Reference!$B$5:$P$5,0))+INDEX(Reference!$B$15:$P$15,,MATCH($C42,Reference!$B$5:$P$5,0)))/1000</f>
        <v>4713.8049410829799</v>
      </c>
      <c r="K42" s="87" cm="1">
        <f t="array" ref="K42">(INDEX(Reference!$B$17:$P$17,,MATCH($C42,Reference!$B$5:$P$5,0))+INDEX(Reference!$B$19:$P$19,,MATCH($C42,Reference!$B$5:$P$5,0)))/1000</f>
        <v>47741.344262579034</v>
      </c>
      <c r="L42" s="87" cm="1">
        <f t="array" ref="L42">-(INDEX(Reference!$B$18:$P$18,,MATCH($C42,Reference!$B$5:$P$5,0))+INDEX(Reference!$B$20:$P$20,,MATCH($C42,Reference!$B$5:$P$5,0)))/1000</f>
        <v>61450.318941564474</v>
      </c>
      <c r="M42" s="87" cm="1">
        <f t="array" ref="M42">INDEX(Reference!$B$27:$P$27,,MATCH($C42,Reference!$B$5:$P$5,0))/1000</f>
        <v>-80000.650272685292</v>
      </c>
      <c r="N42" s="120">
        <f t="shared" si="2"/>
        <v>407935.24543934944</v>
      </c>
      <c r="O42" s="87" cm="1">
        <f t="array" ref="O42">INDEX(Reference!$B$32:$P$32,,MATCH($C42,Reference!$B$5:$P$5,0))</f>
        <v>5611634.5</v>
      </c>
      <c r="P42" s="121">
        <f t="shared" si="3"/>
        <v>72.694550124272951</v>
      </c>
      <c r="Q42" s="87">
        <v>6432.7620223414006</v>
      </c>
      <c r="T42" s="109">
        <v>2032</v>
      </c>
      <c r="U42" s="87" cm="1">
        <f t="array" ref="U42">(INDEX(Reference!$B$46:$P$46,,MATCH($T42,Reference!$B$44:$P$44,0))+INDEX(Reference!$B$48:$P$48,,MATCH($T42,Reference!$B$44:$P$44,0)))/1000</f>
        <v>40098.655494936735</v>
      </c>
      <c r="V42" s="87" cm="1">
        <f t="array" ref="V42">(INDEX(Reference!$B$47:$P$47,,MATCH($T42,Reference!$B$44:$P$44,0))-INDEX(Reference!$B$48:$P$48,,MATCH($T42,Reference!$B$44:$P$44,0)))/1000</f>
        <v>152087.52078706367</v>
      </c>
      <c r="W42" s="87" cm="1">
        <f t="array" ref="W42">INDEX(Reference!$B$63:$P$63,,MATCH($T42,Reference!$B$44:$P$44,0))/1000</f>
        <v>185520.36112782682</v>
      </c>
      <c r="X42" s="87">
        <f>SUM(INDEX(Reference!$B$60:$P$62,,MATCH($T42,Reference!$B$44:$P$44,0)))/1000</f>
        <v>71737.770344259916</v>
      </c>
      <c r="Y42" s="87" cm="1">
        <f t="array" ref="Y42">INDEX(Reference!$B$51:$P$51,,MATCH($T42,Reference!$B$44:$P$44,0))/1000</f>
        <v>68391.09819390811</v>
      </c>
      <c r="Z42" s="87" cm="1">
        <f t="array" ref="Z42">INDEX(Reference!$B$53:$P$53,,MATCH($T42,Reference!$B$44:$P$44,0))/1000</f>
        <v>16284.80542086276</v>
      </c>
      <c r="AA42" s="87" cm="1">
        <f t="array" ref="AA42">(INDEX(Reference!$B$52:$P$52,,MATCH($T42,Reference!$B$44:$P$44,0))+INDEX(Reference!$B$54:$P$54,,MATCH($T42,Reference!$B$44:$P$44,0)))/1000</f>
        <v>5399.6659903113768</v>
      </c>
      <c r="AB42" s="87" cm="1">
        <f t="array" ref="AB42">(INDEX(Reference!$B$56:$P$56,,MATCH($T42,Reference!$B$44:$P$44,0))+INDEX(Reference!$B$58:$P$58,,MATCH($T42,Reference!$B$44:$P$44,0)))/1000</f>
        <v>43787.330527134247</v>
      </c>
      <c r="AC42" s="87" cm="1">
        <f t="array" ref="AC42">-(INDEX(Reference!$B$57:$P$57,,MATCH($T42,Reference!$B$44:$P$44,0))+INDEX(Reference!$B$59:$P$59,,MATCH($T42,Reference!$B$44:$P$44,0)))/1000</f>
        <v>67528.71785412691</v>
      </c>
      <c r="AD42" s="87" cm="1">
        <f t="array" ref="AD42">INDEX(Reference!$B$66:$P$66,,MATCH($T42,Reference!$B$44:$P$44,0))/1000</f>
        <v>-74191.722874901825</v>
      </c>
      <c r="AE42" s="120">
        <f t="shared" si="4"/>
        <v>441586.76715727488</v>
      </c>
      <c r="AF42" s="87" cm="1">
        <f t="array" ref="AF42">INDEX(Reference!$B$71:$P$71,,MATCH($T42,Reference!$B$44:$P$44,0))</f>
        <v>5611634.5</v>
      </c>
      <c r="AG42" s="121">
        <f t="shared" si="5"/>
        <v>78.691291665071006</v>
      </c>
      <c r="AH42" s="87">
        <v>6693.1966183077693</v>
      </c>
      <c r="AK42" s="109">
        <v>2032</v>
      </c>
      <c r="AL42" s="87" cm="1">
        <f t="array" ref="AL42">(INDEX(Reference!$B$85:$P$85,,MATCH($AK42,Reference!$B$83:$P$83,0))+INDEX(Reference!$B$87:$P$87,,MATCH($AK42,Reference!$B$83:$P$83,0)))/1000</f>
        <v>40098.655494936735</v>
      </c>
      <c r="AM42" s="87" cm="1">
        <f t="array" ref="AM42">(INDEX(Reference!$B$86:$P$86,,MATCH($AK42,Reference!$B$83:$P$83,0))-INDEX(Reference!$B$87:$P$87,,MATCH($AK42,Reference!$B$83:$P$83,0)))/1000</f>
        <v>124327.48965538478</v>
      </c>
      <c r="AN42" s="87" cm="1">
        <f t="array" ref="AN42">INDEX(Reference!$B$102:$P$102,,MATCH($AK42,Reference!$B$83:$P$83,0))/1000</f>
        <v>156870.59379823992</v>
      </c>
      <c r="AO42" s="87">
        <f>SUM(INDEX(Reference!$B$99:$P$101,,MATCH($AK42,Reference!$B$83:$P$83,0)))/1000</f>
        <v>64036.240466678944</v>
      </c>
      <c r="AP42" s="87" cm="1">
        <f t="array" ref="AP42">INDEX(Reference!$B$90:$P$90,,MATCH($AK42,Reference!$B$83:$P$83,0))/1000</f>
        <v>80778.598005196414</v>
      </c>
      <c r="AQ42" s="87" cm="1">
        <f t="array" ref="AQ42">INDEX(Reference!$B$92:$P$92,,MATCH($AK42,Reference!$B$83:$P$83,0))/1000</f>
        <v>19088.901354429643</v>
      </c>
      <c r="AR42" s="87" cm="1">
        <f t="array" ref="AR42">(INDEX(Reference!$B$91:$P$91,,MATCH($AK42,Reference!$B$83:$P$83,0))+INDEX(Reference!$B$93:$P$93,,MATCH($AK42,Reference!$B$83:$P$83,0)))/1000</f>
        <v>4913.8645762435217</v>
      </c>
      <c r="AS42" s="87" cm="1">
        <f t="array" ref="AS42">(INDEX(Reference!$B$95:$P$95,,MATCH($AK42,Reference!$B$83:$P$83,0))+INDEX(Reference!$B$97:$P$97,,MATCH($AK42,Reference!$B$83:$P$83,0)))/1000</f>
        <v>44484.621102610632</v>
      </c>
      <c r="AT42" s="87" cm="1">
        <f t="array" ref="AT42">-(INDEX(Reference!$B$96:$P$96,,MATCH($AK42,Reference!$B$83:$P$83,0))+INDEX(Reference!$B$98:$P$98,,MATCH($AK42,Reference!$B$83:$P$83,0)))/1000</f>
        <v>63551.002312734316</v>
      </c>
      <c r="AU42" s="87" cm="1">
        <f t="array" ref="AU42">INDEX(Reference!$B$105:$P$105,,MATCH($AK42,Reference!$B$83:$P$83,0))/1000</f>
        <v>-86991.956039386874</v>
      </c>
      <c r="AV42" s="120">
        <f t="shared" si="6"/>
        <v>384056.00610159943</v>
      </c>
      <c r="AW42" s="87" cm="1">
        <f t="array" ref="AW42">INDEX(Reference!$B$110:$P$110,,MATCH($AK42,Reference!$B$83:$P$83,0))</f>
        <v>6055942</v>
      </c>
      <c r="AX42" s="121">
        <f t="shared" si="7"/>
        <v>63.418045632141038</v>
      </c>
      <c r="AY42" s="87">
        <v>5298.0273541383149</v>
      </c>
      <c r="BB42" s="109">
        <v>2032</v>
      </c>
      <c r="BC42" s="87" cm="1">
        <f t="array" ref="BC42">(INDEX(Reference!$B$124:$P$124,,MATCH($BB42,Reference!$B$122:$P$122,0))+INDEX(Reference!$B$126:$P$126,,MATCH($BB42,Reference!$B$122:$P$122,0)))/1000</f>
        <v>40098.655494936735</v>
      </c>
      <c r="BD42" s="87" cm="1">
        <f t="array" ref="BD42">(INDEX(Reference!$B$125:$P$125,,MATCH($BB42,Reference!$B$122:$P$122,0))-INDEX(Reference!$B$126:$P$126,,MATCH($BB42,Reference!$B$122:$P$122,0)))/1000</f>
        <v>124327.48965538478</v>
      </c>
      <c r="BE42" s="87" cm="1">
        <f t="array" ref="BE42">INDEX(Reference!$B$141:$P$141,,MATCH($BB42,Reference!$B$122:$P$122,0))/1000</f>
        <v>156870.59379823992</v>
      </c>
      <c r="BF42" s="87">
        <f>SUM(INDEX(Reference!$B$138:$P$140,,MATCH($BB42,Reference!$B$122:$P$122,0)))/1000</f>
        <v>64036.240466678944</v>
      </c>
      <c r="BG42" s="87" cm="1">
        <f t="array" ref="BG42">INDEX(Reference!$B$129:$P$129,,MATCH($BB42,Reference!$B$122:$P$122,0))/1000</f>
        <v>34137.171950547097</v>
      </c>
      <c r="BH42" s="87" cm="1">
        <f t="array" ref="BH42">INDEX(Reference!$B$131:$P$131,,MATCH($BB42,Reference!$B$122:$P$122,0))/1000</f>
        <v>14178.24588512937</v>
      </c>
      <c r="BI42" s="87" cm="1">
        <f t="array" ref="BI42">(INDEX(Reference!$B$130:$P$130,,MATCH($BB42,Reference!$B$122:$P$122,0))+INDEX(Reference!$B$132:$P$132,,MATCH($BB42,Reference!$B$122:$P$122,0)))/1000</f>
        <v>4398.2137335933585</v>
      </c>
      <c r="BJ42" s="87" cm="1">
        <f t="array" ref="BJ42">(INDEX(Reference!$B$134:$P$134,,MATCH($BB42,Reference!$B$122:$P$122,0))+INDEX(Reference!$B$136:$P$136,,MATCH($BB42,Reference!$B$122:$P$122,0)))/1000</f>
        <v>98671.779005538236</v>
      </c>
      <c r="BK42" s="87" cm="1">
        <f t="array" ref="BK42">-(INDEX(Reference!$B$135:$P$135,,MATCH($BB42,Reference!$B$122:$P$122,0))+INDEX(Reference!$B$137:$P$137,,MATCH($BB42,Reference!$B$122:$P$122,0)))/1000</f>
        <v>53231.635686332287</v>
      </c>
      <c r="BL42" s="87" cm="1">
        <f t="array" ref="BL42">INDEX(Reference!$B$144:$P$144,,MATCH($BB42,Reference!$B$122:$P$122,0))/1000</f>
        <v>-86991.956039386874</v>
      </c>
      <c r="BM42" s="120">
        <f t="shared" si="8"/>
        <v>396494.79826432921</v>
      </c>
      <c r="BN42" s="87" cm="1">
        <f t="array" ref="BN42">INDEX(Reference!$B$149:$P$149,,MATCH($BB42,Reference!$B$122:$P$122,0))</f>
        <v>5250766</v>
      </c>
      <c r="BO42" s="121">
        <f t="shared" si="9"/>
        <v>75.511801185642099</v>
      </c>
      <c r="BP42" s="87">
        <v>5298.0273541383149</v>
      </c>
      <c r="BS42" s="109">
        <v>2032</v>
      </c>
      <c r="BT42" s="87" cm="1">
        <f t="array" ref="BT42">(INDEX(Reference!$B$163:$P$163,,MATCH($BS42,Reference!$B$161:$P$161,0))+INDEX(Reference!$B$165:$P$165,,MATCH($BS42,Reference!$B$161:$P$161,0)))/1000</f>
        <v>40098.655494936735</v>
      </c>
      <c r="BU42" s="87" cm="1">
        <f t="array" ref="BU42">(INDEX(Reference!$B$164:$P$164,,MATCH($BS42,Reference!$B$161:$P$161,0))-INDEX(Reference!$B$165:$P$165,,MATCH($BS42,Reference!$B$161:$P$161,0)))/1000</f>
        <v>139212.23794485655</v>
      </c>
      <c r="BV42" s="87" cm="1">
        <f t="array" ref="BV42">INDEX(Reference!$B$180:$P$180,,MATCH($BS42,Reference!$B$161:$P$161,0))/1000</f>
        <v>172829.4349883559</v>
      </c>
      <c r="BW42" s="87">
        <f>SUM(INDEX(Reference!$B$177:$P$179,,MATCH($BS42,Reference!$B$161:$P$161,0)))/1000</f>
        <v>67626.830652200413</v>
      </c>
      <c r="BX42" s="87" cm="1">
        <f t="array" ref="BX42">INDEX(Reference!$B$168:$P$168,,MATCH($BS42,Reference!$B$161:$P$161,0))/1000</f>
        <v>103959.58382919179</v>
      </c>
      <c r="BY42" s="87" cm="1">
        <f t="array" ref="BY42">INDEX(Reference!$B$170:$P$170,,MATCH($BS42,Reference!$B$161:$P$161,0))/1000</f>
        <v>49.309474927385196</v>
      </c>
      <c r="BZ42" s="87" cm="1">
        <f t="array" ref="BZ42">(INDEX(Reference!$B$169:$P$169,,MATCH($BS42,Reference!$B$161:$P$161,0))+INDEX(Reference!$B$171:$P$171,,MATCH($BS42,Reference!$B$161:$P$161,0)))/1000</f>
        <v>4694.787052402412</v>
      </c>
      <c r="CA42" s="87" cm="1">
        <f t="array" ref="CA42">(INDEX(Reference!$B$173:$P$173,,MATCH($BS42,Reference!$B$161:$P$161,0))+INDEX(Reference!$B$175:$P$175,,MATCH($BS42,Reference!$B$161:$P$161,0)))/1000</f>
        <v>7837.9402412898689</v>
      </c>
      <c r="CB42" s="87" cm="1">
        <f t="array" ref="CB42">-(INDEX(Reference!$B$174:$P$174,,MATCH($BS42,Reference!$B$161:$P$161,0))+INDEX(Reference!$B$176:$P$176,,MATCH($BS42,Reference!$B$161:$P$161,0)))/1000</f>
        <v>98383.037228182715</v>
      </c>
      <c r="CC42" s="87" cm="1">
        <f t="array" ref="CC42">INDEX(Reference!$B$183:$P$183,,MATCH($BS42,Reference!$B$161:$P$161,0))/1000</f>
        <v>-80000.650272685292</v>
      </c>
      <c r="CD42" s="120">
        <f t="shared" si="10"/>
        <v>357925.09217729315</v>
      </c>
      <c r="CE42" s="87" cm="1">
        <f t="array" ref="CE42">INDEX(Reference!$B$188:$P$188,,MATCH($BS42,Reference!$B$161:$P$161,0))</f>
        <v>5611634.5</v>
      </c>
      <c r="CF42" s="121">
        <f t="shared" si="11"/>
        <v>63.782680817379166</v>
      </c>
      <c r="CG42" s="87">
        <v>5298.0273541383149</v>
      </c>
    </row>
    <row r="43" spans="2:85" x14ac:dyDescent="0.35">
      <c r="C43" s="109">
        <v>2033</v>
      </c>
      <c r="D43" s="87" cm="1">
        <f t="array" ref="D43">(INDEX(Reference!$B$7:$P$7,,MATCH($C43,Reference!$B$5:$P$5,0))+INDEX(Reference!$B$9:$P$9,,MATCH($C43,Reference!$B$5:$P$5,0)))/1000</f>
        <v>40127.807464247569</v>
      </c>
      <c r="E43" s="87" cm="1">
        <f t="array" ref="E43">(INDEX(Reference!$B$8:$P$8,,MATCH($C43,Reference!$B$5:$P$5,0))-INDEX(Reference!$B$9:$P$9,,MATCH($C43,Reference!$B$5:$P$5,0)))/1000</f>
        <v>147714.56367822981</v>
      </c>
      <c r="F43" s="87" cm="1">
        <f t="array" ref="F43">INDEX(Reference!$B$24:$P$24,,MATCH($C43,Reference!$B$5:$P$5,0))/1000</f>
        <v>172456.96044963313</v>
      </c>
      <c r="G43" s="87">
        <f>SUM(INDEX(Reference!$B$21:$P$23,,MATCH($C43,Reference!$B$5:$P$5,0)))/1000</f>
        <v>71647.084365766656</v>
      </c>
      <c r="H43" s="87" cm="1">
        <f t="array" ref="H43">INDEX(Reference!$B$12:$P$12,,MATCH($C43,Reference!$B$5:$P$5,0))/1000</f>
        <v>68128.212027893882</v>
      </c>
      <c r="I43" s="87" cm="1">
        <f t="array" ref="I43">INDEX(Reference!$B$14:$P$14,,MATCH($C43,Reference!$B$5:$P$5,0))/1000</f>
        <v>15755.217707326981</v>
      </c>
      <c r="J43" s="87" cm="1">
        <f t="array" ref="J43">(INDEX(Reference!$B$13:$P$13,,MATCH($C43,Reference!$B$5:$P$5,0))+INDEX(Reference!$B$15:$P$15,,MATCH($C43,Reference!$B$5:$P$5,0)))/1000</f>
        <v>4853.6969080295075</v>
      </c>
      <c r="K43" s="87" cm="1">
        <f t="array" ref="K43">(INDEX(Reference!$B$17:$P$17,,MATCH($C43,Reference!$B$5:$P$5,0))+INDEX(Reference!$B$19:$P$19,,MATCH($C43,Reference!$B$5:$P$5,0)))/1000</f>
        <v>43423.926516687105</v>
      </c>
      <c r="L43" s="87" cm="1">
        <f t="array" ref="L43">-(INDEX(Reference!$B$18:$P$18,,MATCH($C43,Reference!$B$5:$P$5,0))+INDEX(Reference!$B$20:$P$20,,MATCH($C43,Reference!$B$5:$P$5,0)))/1000</f>
        <v>76934.656483289582</v>
      </c>
      <c r="M43" s="87" cm="1">
        <f t="array" ref="M43">INDEX(Reference!$B$27:$P$27,,MATCH($C43,Reference!$B$5:$P$5,0))/1000</f>
        <v>-89473.088110580473</v>
      </c>
      <c r="N43" s="120">
        <f t="shared" si="2"/>
        <v>397699.72452394466</v>
      </c>
      <c r="O43" s="87" cm="1">
        <f t="array" ref="O43">INDEX(Reference!$B$32:$P$32,,MATCH($C43,Reference!$B$5:$P$5,0))</f>
        <v>5576191.5</v>
      </c>
      <c r="P43" s="121">
        <f t="shared" si="3"/>
        <v>71.321030585829888</v>
      </c>
      <c r="Q43" s="87">
        <v>6583.5944588767888</v>
      </c>
      <c r="T43" s="109">
        <v>2033</v>
      </c>
      <c r="U43" s="87" cm="1">
        <f t="array" ref="U43">(INDEX(Reference!$B$46:$P$46,,MATCH($T43,Reference!$B$44:$P$44,0))+INDEX(Reference!$B$48:$P$48,,MATCH($T43,Reference!$B$44:$P$44,0)))/1000</f>
        <v>40127.807464247569</v>
      </c>
      <c r="V43" s="87" cm="1">
        <f t="array" ref="V43">(INDEX(Reference!$B$47:$P$47,,MATCH($T43,Reference!$B$44:$P$44,0))-INDEX(Reference!$B$48:$P$48,,MATCH($T43,Reference!$B$44:$P$44,0)))/1000</f>
        <v>161033.42188864664</v>
      </c>
      <c r="W43" s="87" cm="1">
        <f t="array" ref="W43">INDEX(Reference!$B$63:$P$63,,MATCH($T43,Reference!$B$44:$P$44,0))/1000</f>
        <v>184971.17128922135</v>
      </c>
      <c r="X43" s="87">
        <f>SUM(INDEX(Reference!$B$60:$P$62,,MATCH($T43,Reference!$B$44:$P$44,0)))/1000</f>
        <v>76171.260294823951</v>
      </c>
      <c r="Y43" s="87" cm="1">
        <f t="array" ref="Y43">INDEX(Reference!$B$51:$P$51,,MATCH($T43,Reference!$B$44:$P$44,0))/1000</f>
        <v>55617.623418036637</v>
      </c>
      <c r="Z43" s="87" cm="1">
        <f t="array" ref="Z43">INDEX(Reference!$B$53:$P$53,,MATCH($T43,Reference!$B$44:$P$44,0))/1000</f>
        <v>12972.367143411589</v>
      </c>
      <c r="AA43" s="87" cm="1">
        <f t="array" ref="AA43">(INDEX(Reference!$B$52:$P$52,,MATCH($T43,Reference!$B$44:$P$44,0))+INDEX(Reference!$B$54:$P$54,,MATCH($T43,Reference!$B$44:$P$44,0)))/1000</f>
        <v>5547.3323219522117</v>
      </c>
      <c r="AB43" s="87" cm="1">
        <f t="array" ref="AB43">(INDEX(Reference!$B$56:$P$56,,MATCH($T43,Reference!$B$44:$P$44,0))+INDEX(Reference!$B$58:$P$58,,MATCH($T43,Reference!$B$44:$P$44,0)))/1000</f>
        <v>47799.580360790547</v>
      </c>
      <c r="AC43" s="87" cm="1">
        <f t="array" ref="AC43">-(INDEX(Reference!$B$57:$P$57,,MATCH($T43,Reference!$B$44:$P$44,0))+INDEX(Reference!$B$59:$P$59,,MATCH($T43,Reference!$B$44:$P$44,0)))/1000</f>
        <v>63194.409438001087</v>
      </c>
      <c r="AD43" s="87" cm="1">
        <f t="array" ref="AD43">INDEX(Reference!$B$66:$P$66,,MATCH($T43,Reference!$B$44:$P$44,0))/1000</f>
        <v>-83595.561490625027</v>
      </c>
      <c r="AE43" s="120">
        <f t="shared" si="4"/>
        <v>437450.59325250436</v>
      </c>
      <c r="AF43" s="87" cm="1">
        <f t="array" ref="AF43">INDEX(Reference!$B$71:$P$71,,MATCH($T43,Reference!$B$44:$P$44,0))</f>
        <v>5576191.5</v>
      </c>
      <c r="AG43" s="121">
        <f t="shared" si="5"/>
        <v>78.449707699691515</v>
      </c>
      <c r="AH43" s="87">
        <v>6881.4409011351763</v>
      </c>
      <c r="AK43" s="109">
        <v>2033</v>
      </c>
      <c r="AL43" s="87" cm="1">
        <f t="array" ref="AL43">(INDEX(Reference!$B$85:$P$85,,MATCH($AK43,Reference!$B$83:$P$83,0))+INDEX(Reference!$B$87:$P$87,,MATCH($AK43,Reference!$B$83:$P$83,0)))/1000</f>
        <v>40127.807464247569</v>
      </c>
      <c r="AM43" s="87" cm="1">
        <f t="array" ref="AM43">(INDEX(Reference!$B$86:$P$86,,MATCH($AK43,Reference!$B$83:$P$83,0))-INDEX(Reference!$B$87:$P$87,,MATCH($AK43,Reference!$B$83:$P$83,0)))/1000</f>
        <v>131081.1174981709</v>
      </c>
      <c r="AN43" s="87" cm="1">
        <f t="array" ref="AN43">INDEX(Reference!$B$102:$P$102,,MATCH($AK43,Reference!$B$83:$P$83,0))/1000</f>
        <v>155253.64149591464</v>
      </c>
      <c r="AO43" s="87">
        <f>SUM(INDEX(Reference!$B$99:$P$101,,MATCH($AK43,Reference!$B$83:$P$83,0)))/1000</f>
        <v>67467.124291738786</v>
      </c>
      <c r="AP43" s="87" cm="1">
        <f t="array" ref="AP43">INDEX(Reference!$B$90:$P$90,,MATCH($AK43,Reference!$B$83:$P$83,0))/1000</f>
        <v>71017.5632494366</v>
      </c>
      <c r="AQ43" s="87" cm="1">
        <f t="array" ref="AQ43">INDEX(Reference!$B$92:$P$92,,MATCH($AK43,Reference!$B$83:$P$83,0))/1000</f>
        <v>16584.714193975549</v>
      </c>
      <c r="AR43" s="87" cm="1">
        <f t="array" ref="AR43">(INDEX(Reference!$B$91:$P$91,,MATCH($AK43,Reference!$B$83:$P$83,0))+INDEX(Reference!$B$93:$P$93,,MATCH($AK43,Reference!$B$83:$P$83,0)))/1000</f>
        <v>4871.65992966676</v>
      </c>
      <c r="AS43" s="87" cm="1">
        <f t="array" ref="AS43">(INDEX(Reference!$B$95:$P$95,,MATCH($AK43,Reference!$B$83:$P$83,0))+INDEX(Reference!$B$97:$P$97,,MATCH($AK43,Reference!$B$83:$P$83,0)))/1000</f>
        <v>54891.126653786538</v>
      </c>
      <c r="AT43" s="87" cm="1">
        <f t="array" ref="AT43">-(INDEX(Reference!$B$96:$P$96,,MATCH($AK43,Reference!$B$83:$P$83,0))+INDEX(Reference!$B$98:$P$98,,MATCH($AK43,Reference!$B$83:$P$83,0)))/1000</f>
        <v>68175.604698912823</v>
      </c>
      <c r="AU43" s="87" cm="1">
        <f t="array" ref="AU43">INDEX(Reference!$B$105:$P$105,,MATCH($AK43,Reference!$B$83:$P$83,0))/1000</f>
        <v>-97150.693923361963</v>
      </c>
      <c r="AV43" s="120">
        <f t="shared" si="6"/>
        <v>375968.45615466265</v>
      </c>
      <c r="AW43" s="87" cm="1">
        <f t="array" ref="AW43">INDEX(Reference!$B$110:$P$110,,MATCH($AK43,Reference!$B$83:$P$83,0))</f>
        <v>6067660.5</v>
      </c>
      <c r="AX43" s="121">
        <f t="shared" si="7"/>
        <v>61.962671799891027</v>
      </c>
      <c r="AY43" s="87">
        <v>5409.4006631341872</v>
      </c>
      <c r="BB43" s="109">
        <v>2033</v>
      </c>
      <c r="BC43" s="87" cm="1">
        <f t="array" ref="BC43">(INDEX(Reference!$B$124:$P$124,,MATCH($BB43,Reference!$B$122:$P$122,0))+INDEX(Reference!$B$126:$P$126,,MATCH($BB43,Reference!$B$122:$P$122,0)))/1000</f>
        <v>40127.807464247569</v>
      </c>
      <c r="BD43" s="87" cm="1">
        <f t="array" ref="BD43">(INDEX(Reference!$B$125:$P$125,,MATCH($BB43,Reference!$B$122:$P$122,0))-INDEX(Reference!$B$126:$P$126,,MATCH($BB43,Reference!$B$122:$P$122,0)))/1000</f>
        <v>131081.1174981709</v>
      </c>
      <c r="BE43" s="87" cm="1">
        <f t="array" ref="BE43">INDEX(Reference!$B$141:$P$141,,MATCH($BB43,Reference!$B$122:$P$122,0))/1000</f>
        <v>155253.64149591464</v>
      </c>
      <c r="BF43" s="87">
        <f>SUM(INDEX(Reference!$B$138:$P$140,,MATCH($BB43,Reference!$B$122:$P$122,0)))/1000</f>
        <v>67467.124291738786</v>
      </c>
      <c r="BG43" s="87" cm="1">
        <f t="array" ref="BG43">INDEX(Reference!$B$129:$P$129,,MATCH($BB43,Reference!$B$122:$P$122,0))/1000</f>
        <v>29315.863594407896</v>
      </c>
      <c r="BH43" s="87" cm="1">
        <f t="array" ref="BH43">INDEX(Reference!$B$131:$P$131,,MATCH($BB43,Reference!$B$122:$P$122,0))/1000</f>
        <v>12123.327666646201</v>
      </c>
      <c r="BI43" s="87" cm="1">
        <f t="array" ref="BI43">(INDEX(Reference!$B$130:$P$130,,MATCH($BB43,Reference!$B$122:$P$122,0))+INDEX(Reference!$B$132:$P$132,,MATCH($BB43,Reference!$B$122:$P$122,0)))/1000</f>
        <v>4182.908376980512</v>
      </c>
      <c r="BJ43" s="87" cm="1">
        <f t="array" ref="BJ43">(INDEX(Reference!$B$134:$P$134,,MATCH($BB43,Reference!$B$122:$P$122,0))+INDEX(Reference!$B$136:$P$136,,MATCH($BB43,Reference!$B$122:$P$122,0)))/1000</f>
        <v>91863.223110437626</v>
      </c>
      <c r="BK43" s="87" cm="1">
        <f t="array" ref="BK43">-(INDEX(Reference!$B$135:$P$135,,MATCH($BB43,Reference!$B$122:$P$122,0))+INDEX(Reference!$B$137:$P$137,,MATCH($BB43,Reference!$B$122:$P$122,0)))/1000</f>
        <v>56793.789209789385</v>
      </c>
      <c r="BL43" s="87" cm="1">
        <f t="array" ref="BL43">INDEX(Reference!$B$144:$P$144,,MATCH($BB43,Reference!$B$122:$P$122,0))/1000</f>
        <v>-97150.693923361963</v>
      </c>
      <c r="BM43" s="120">
        <f t="shared" si="8"/>
        <v>377470.53036539291</v>
      </c>
      <c r="BN43" s="87" cm="1">
        <f t="array" ref="BN43">INDEX(Reference!$B$149:$P$149,,MATCH($BB43,Reference!$B$122:$P$122,0))</f>
        <v>5216140.5</v>
      </c>
      <c r="BO43" s="121">
        <f t="shared" si="9"/>
        <v>72.365867132105222</v>
      </c>
      <c r="BP43" s="87">
        <v>5409.4006631341872</v>
      </c>
      <c r="BS43" s="109">
        <v>2033</v>
      </c>
      <c r="BT43" s="87" cm="1">
        <f t="array" ref="BT43">(INDEX(Reference!$B$163:$P$163,,MATCH($BS43,Reference!$B$161:$P$161,0))+INDEX(Reference!$B$165:$P$165,,MATCH($BS43,Reference!$B$161:$P$161,0)))/1000</f>
        <v>40127.807464247569</v>
      </c>
      <c r="BU43" s="87" cm="1">
        <f t="array" ref="BU43">(INDEX(Reference!$B$164:$P$164,,MATCH($BS43,Reference!$B$161:$P$161,0))-INDEX(Reference!$B$165:$P$165,,MATCH($BS43,Reference!$B$161:$P$161,0)))/1000</f>
        <v>147714.56367822981</v>
      </c>
      <c r="BV43" s="87" cm="1">
        <f t="array" ref="BV43">INDEX(Reference!$B$180:$P$180,,MATCH($BS43,Reference!$B$161:$P$161,0))/1000</f>
        <v>172456.96044963313</v>
      </c>
      <c r="BW43" s="87">
        <f>SUM(INDEX(Reference!$B$177:$P$179,,MATCH($BS43,Reference!$B$161:$P$161,0)))/1000</f>
        <v>71647.084365766656</v>
      </c>
      <c r="BX43" s="87" cm="1">
        <f t="array" ref="BX43">INDEX(Reference!$B$168:$P$168,,MATCH($BS43,Reference!$B$161:$P$161,0))/1000</f>
        <v>96082.892295799975</v>
      </c>
      <c r="BY43" s="87" cm="1">
        <f t="array" ref="BY43">INDEX(Reference!$B$170:$P$170,,MATCH($BS43,Reference!$B$161:$P$161,0))/1000</f>
        <v>11.616516567583909</v>
      </c>
      <c r="BZ43" s="87" cm="1">
        <f t="array" ref="BZ43">(INDEX(Reference!$B$169:$P$169,,MATCH($BS43,Reference!$B$161:$P$161,0))+INDEX(Reference!$B$171:$P$171,,MATCH($BS43,Reference!$B$161:$P$161,0)))/1000</f>
        <v>4091.1391691806843</v>
      </c>
      <c r="CA43" s="87" cm="1">
        <f t="array" ref="CA43">(INDEX(Reference!$B$173:$P$173,,MATCH($BS43,Reference!$B$161:$P$161,0))+INDEX(Reference!$B$175:$P$175,,MATCH($BS43,Reference!$B$161:$P$161,0)))/1000</f>
        <v>12134.931336519285</v>
      </c>
      <c r="CB43" s="87" cm="1">
        <f t="array" ref="CB43">-(INDEX(Reference!$B$174:$P$174,,MATCH($BS43,Reference!$B$161:$P$161,0))+INDEX(Reference!$B$176:$P$176,,MATCH($BS43,Reference!$B$161:$P$161,0)))/1000</f>
        <v>95710.392288474555</v>
      </c>
      <c r="CC43" s="87" cm="1">
        <f t="array" ref="CC43">INDEX(Reference!$B$183:$P$183,,MATCH($BS43,Reference!$B$161:$P$161,0))/1000</f>
        <v>-89473.088110580473</v>
      </c>
      <c r="CD43" s="120">
        <f t="shared" si="10"/>
        <v>359083.51487688959</v>
      </c>
      <c r="CE43" s="87" cm="1">
        <f t="array" ref="CE43">INDEX(Reference!$B$188:$P$188,,MATCH($BS43,Reference!$B$161:$P$161,0))</f>
        <v>5576191.5</v>
      </c>
      <c r="CF43" s="121">
        <f t="shared" si="11"/>
        <v>64.395836275868504</v>
      </c>
      <c r="CG43" s="87">
        <v>5409.4006631341872</v>
      </c>
    </row>
    <row r="44" spans="2:85" x14ac:dyDescent="0.35">
      <c r="C44" s="109">
        <v>2034</v>
      </c>
      <c r="D44" s="87" cm="1">
        <f t="array" ref="D44">(INDEX(Reference!$B$7:$P$7,,MATCH($C44,Reference!$B$5:$P$5,0))+INDEX(Reference!$B$9:$P$9,,MATCH($C44,Reference!$B$5:$P$5,0)))/1000</f>
        <v>40157.505047108913</v>
      </c>
      <c r="E44" s="87" cm="1">
        <f t="array" ref="E44">(INDEX(Reference!$B$8:$P$8,,MATCH($C44,Reference!$B$5:$P$5,0))-INDEX(Reference!$B$9:$P$9,,MATCH($C44,Reference!$B$5:$P$5,0)))/1000</f>
        <v>156424.96137784992</v>
      </c>
      <c r="F44" s="87" cm="1">
        <f t="array" ref="F44">INDEX(Reference!$B$24:$P$24,,MATCH($C44,Reference!$B$5:$P$5,0))/1000</f>
        <v>172685.39573841434</v>
      </c>
      <c r="G44" s="87">
        <f>SUM(INDEX(Reference!$B$21:$P$23,,MATCH($C44,Reference!$B$5:$P$5,0)))/1000</f>
        <v>75800.075469470699</v>
      </c>
      <c r="H44" s="87" cm="1">
        <f t="array" ref="H44">INDEX(Reference!$B$12:$P$12,,MATCH($C44,Reference!$B$5:$P$5,0))/1000</f>
        <v>61372.158933824685</v>
      </c>
      <c r="I44" s="87" cm="1">
        <f t="array" ref="I44">INDEX(Reference!$B$14:$P$14,,MATCH($C44,Reference!$B$5:$P$5,0))/1000</f>
        <v>14271.637878588095</v>
      </c>
      <c r="J44" s="87" cm="1">
        <f t="array" ref="J44">(INDEX(Reference!$B$13:$P$13,,MATCH($C44,Reference!$B$5:$P$5,0))+INDEX(Reference!$B$15:$P$15,,MATCH($C44,Reference!$B$5:$P$5,0)))/1000</f>
        <v>4496.4920577856674</v>
      </c>
      <c r="K44" s="87" cm="1">
        <f t="array" ref="K44">(INDEX(Reference!$B$17:$P$17,,MATCH($C44,Reference!$B$5:$P$5,0))+INDEX(Reference!$B$19:$P$19,,MATCH($C44,Reference!$B$5:$P$5,0)))/1000</f>
        <v>40118.130225749803</v>
      </c>
      <c r="L44" s="87" cm="1">
        <f t="array" ref="L44">-(INDEX(Reference!$B$18:$P$18,,MATCH($C44,Reference!$B$5:$P$5,0))+INDEX(Reference!$B$20:$P$20,,MATCH($C44,Reference!$B$5:$P$5,0)))/1000</f>
        <v>77494.918233634977</v>
      </c>
      <c r="M44" s="87" cm="1">
        <f t="array" ref="M44">INDEX(Reference!$B$27:$P$27,,MATCH($C44,Reference!$B$5:$P$5,0))/1000</f>
        <v>-100134.38485360482</v>
      </c>
      <c r="N44" s="120">
        <f t="shared" si="2"/>
        <v>387697.05364155228</v>
      </c>
      <c r="O44" s="87" cm="1">
        <f t="array" ref="O44">INDEX(Reference!$B$32:$P$32,,MATCH($C44,Reference!$B$5:$P$5,0))</f>
        <v>5564037</v>
      </c>
      <c r="P44" s="121">
        <f t="shared" si="3"/>
        <v>69.67909337079395</v>
      </c>
      <c r="Q44" s="87">
        <v>6739.6764277806278</v>
      </c>
      <c r="T44" s="109">
        <v>2034</v>
      </c>
      <c r="U44" s="87" cm="1">
        <f t="array" ref="U44">(INDEX(Reference!$B$46:$P$46,,MATCH($T44,Reference!$B$44:$P$44,0))+INDEX(Reference!$B$48:$P$48,,MATCH($T44,Reference!$B$44:$P$44,0)))/1000</f>
        <v>40157.505047108913</v>
      </c>
      <c r="V44" s="87" cm="1">
        <f t="array" ref="V44">(INDEX(Reference!$B$47:$P$47,,MATCH($T44,Reference!$B$44:$P$44,0))-INDEX(Reference!$B$48:$P$48,,MATCH($T44,Reference!$B$44:$P$44,0)))/1000</f>
        <v>170246.7106791299</v>
      </c>
      <c r="W44" s="87" cm="1">
        <f t="array" ref="W44">INDEX(Reference!$B$63:$P$63,,MATCH($T44,Reference!$B$44:$P$44,0))/1000</f>
        <v>185185.3568968926</v>
      </c>
      <c r="X44" s="87">
        <f>SUM(INDEX(Reference!$B$60:$P$62,,MATCH($T44,Reference!$B$44:$P$44,0)))/1000</f>
        <v>80786.021058098762</v>
      </c>
      <c r="Y44" s="87" cm="1">
        <f t="array" ref="Y44">INDEX(Reference!$B$51:$P$51,,MATCH($T44,Reference!$B$44:$P$44,0))/1000</f>
        <v>57064.955985776847</v>
      </c>
      <c r="Z44" s="87" cm="1">
        <f t="array" ref="Z44">INDEX(Reference!$B$53:$P$53,,MATCH($T44,Reference!$B$44:$P$44,0))/1000</f>
        <v>13350.827123105117</v>
      </c>
      <c r="AA44" s="87" cm="1">
        <f t="array" ref="AA44">(INDEX(Reference!$B$52:$P$52,,MATCH($T44,Reference!$B$44:$P$44,0))+INDEX(Reference!$B$54:$P$54,,MATCH($T44,Reference!$B$44:$P$44,0)))/1000</f>
        <v>4610.8560964486833</v>
      </c>
      <c r="AB44" s="87" cm="1">
        <f t="array" ref="AB44">(INDEX(Reference!$B$56:$P$56,,MATCH($T44,Reference!$B$44:$P$44,0))+INDEX(Reference!$B$58:$P$58,,MATCH($T44,Reference!$B$44:$P$44,0)))/1000</f>
        <v>42514.048195982941</v>
      </c>
      <c r="AC44" s="87" cm="1">
        <f t="array" ref="AC44">-(INDEX(Reference!$B$57:$P$57,,MATCH($T44,Reference!$B$44:$P$44,0))+INDEX(Reference!$B$59:$P$59,,MATCH($T44,Reference!$B$44:$P$44,0)))/1000</f>
        <v>74808.288585430448</v>
      </c>
      <c r="AD44" s="87" cm="1">
        <f t="array" ref="AD44">INDEX(Reference!$B$66:$P$66,,MATCH($T44,Reference!$B$44:$P$44,0))/1000</f>
        <v>-94139.21717355703</v>
      </c>
      <c r="AE44" s="120">
        <f t="shared" si="4"/>
        <v>424968.77532355627</v>
      </c>
      <c r="AF44" s="87" cm="1">
        <f t="array" ref="AF44">INDEX(Reference!$B$71:$P$71,,MATCH($T44,Reference!$B$44:$P$44,0))</f>
        <v>5564037</v>
      </c>
      <c r="AG44" s="121">
        <f t="shared" si="5"/>
        <v>76.37777666172174</v>
      </c>
      <c r="AH44" s="87">
        <v>7077.3514498666227</v>
      </c>
      <c r="AK44" s="109">
        <v>2034</v>
      </c>
      <c r="AL44" s="87" cm="1">
        <f t="array" ref="AL44">(INDEX(Reference!$B$85:$P$85,,MATCH($AK44,Reference!$B$83:$P$83,0))+INDEX(Reference!$B$87:$P$87,,MATCH($AK44,Reference!$B$83:$P$83,0)))/1000</f>
        <v>40157.505047108913</v>
      </c>
      <c r="AM44" s="87" cm="1">
        <f t="array" ref="AM44">(INDEX(Reference!$B$86:$P$86,,MATCH($AK44,Reference!$B$83:$P$83,0))-INDEX(Reference!$B$87:$P$87,,MATCH($AK44,Reference!$B$83:$P$83,0)))/1000</f>
        <v>137981.302563751</v>
      </c>
      <c r="AN44" s="87" cm="1">
        <f t="array" ref="AN44">INDEX(Reference!$B$102:$P$102,,MATCH($AK44,Reference!$B$83:$P$83,0))/1000</f>
        <v>154158.16237386802</v>
      </c>
      <c r="AO44" s="87">
        <f>SUM(INDEX(Reference!$B$99:$P$101,,MATCH($AK44,Reference!$B$83:$P$83,0)))/1000</f>
        <v>70967.081950948879</v>
      </c>
      <c r="AP44" s="87" cm="1">
        <f t="array" ref="AP44">INDEX(Reference!$B$90:$P$90,,MATCH($AK44,Reference!$B$83:$P$83,0))/1000</f>
        <v>65263.868131296251</v>
      </c>
      <c r="AQ44" s="87" cm="1">
        <f t="array" ref="AQ44">INDEX(Reference!$B$92:$P$92,,MATCH($AK44,Reference!$B$83:$P$83,0))/1000</f>
        <v>15205.136467791785</v>
      </c>
      <c r="AR44" s="87" cm="1">
        <f t="array" ref="AR44">(INDEX(Reference!$B$91:$P$91,,MATCH($AK44,Reference!$B$83:$P$83,0))+INDEX(Reference!$B$93:$P$93,,MATCH($AK44,Reference!$B$83:$P$83,0)))/1000</f>
        <v>4796.2594743965183</v>
      </c>
      <c r="AS44" s="87" cm="1">
        <f t="array" ref="AS44">(INDEX(Reference!$B$95:$P$95,,MATCH($AK44,Reference!$B$83:$P$83,0))+INDEX(Reference!$B$97:$P$97,,MATCH($AK44,Reference!$B$83:$P$83,0)))/1000</f>
        <v>49900.623812948761</v>
      </c>
      <c r="AT44" s="87" cm="1">
        <f t="array" ref="AT44">-(INDEX(Reference!$B$96:$P$96,,MATCH($AK44,Reference!$B$83:$P$83,0))+INDEX(Reference!$B$98:$P$98,,MATCH($AK44,Reference!$B$83:$P$83,0)))/1000</f>
        <v>67717.929962141876</v>
      </c>
      <c r="AU44" s="87" cm="1">
        <f t="array" ref="AU44">INDEX(Reference!$B$105:$P$105,,MATCH($AK44,Reference!$B$83:$P$83,0))/1000</f>
        <v>-108530.07247965355</v>
      </c>
      <c r="AV44" s="120">
        <f t="shared" si="6"/>
        <v>362181.93738031469</v>
      </c>
      <c r="AW44" s="87" cm="1">
        <f t="array" ref="AW44">INDEX(Reference!$B$110:$P$110,,MATCH($AK44,Reference!$B$83:$P$83,0))</f>
        <v>6082891</v>
      </c>
      <c r="AX44" s="121">
        <f t="shared" si="7"/>
        <v>59.54108620067575</v>
      </c>
      <c r="AY44" s="87">
        <v>5524.1774812180993</v>
      </c>
      <c r="BB44" s="109">
        <v>2034</v>
      </c>
      <c r="BC44" s="87" cm="1">
        <f t="array" ref="BC44">(INDEX(Reference!$B$124:$P$124,,MATCH($BB44,Reference!$B$122:$P$122,0))+INDEX(Reference!$B$126:$P$126,,MATCH($BB44,Reference!$B$122:$P$122,0)))/1000</f>
        <v>40157.505047108913</v>
      </c>
      <c r="BD44" s="87" cm="1">
        <f t="array" ref="BD44">(INDEX(Reference!$B$125:$P$125,,MATCH($BB44,Reference!$B$122:$P$122,0))-INDEX(Reference!$B$126:$P$126,,MATCH($BB44,Reference!$B$122:$P$122,0)))/1000</f>
        <v>137981.302563751</v>
      </c>
      <c r="BE44" s="87" cm="1">
        <f t="array" ref="BE44">INDEX(Reference!$B$141:$P$141,,MATCH($BB44,Reference!$B$122:$P$122,0))/1000</f>
        <v>154158.16237386802</v>
      </c>
      <c r="BF44" s="87">
        <f>SUM(INDEX(Reference!$B$138:$P$140,,MATCH($BB44,Reference!$B$122:$P$122,0)))/1000</f>
        <v>70967.081950948879</v>
      </c>
      <c r="BG44" s="87" cm="1">
        <f t="array" ref="BG44">INDEX(Reference!$B$129:$P$129,,MATCH($BB44,Reference!$B$122:$P$122,0))/1000</f>
        <v>31456.533912270766</v>
      </c>
      <c r="BH44" s="87" cm="1">
        <f t="array" ref="BH44">INDEX(Reference!$B$131:$P$131,,MATCH($BB44,Reference!$B$122:$P$122,0))/1000</f>
        <v>12940.421373358187</v>
      </c>
      <c r="BI44" s="87" cm="1">
        <f t="array" ref="BI44">(INDEX(Reference!$B$130:$P$130,,MATCH($BB44,Reference!$B$122:$P$122,0))+INDEX(Reference!$B$132:$P$132,,MATCH($BB44,Reference!$B$122:$P$122,0)))/1000</f>
        <v>4341.6298605223856</v>
      </c>
      <c r="BJ44" s="87" cm="1">
        <f t="array" ref="BJ44">(INDEX(Reference!$B$134:$P$134,,MATCH($BB44,Reference!$B$122:$P$122,0))+INDEX(Reference!$B$136:$P$136,,MATCH($BB44,Reference!$B$122:$P$122,0)))/1000</f>
        <v>79990.402100518433</v>
      </c>
      <c r="BK44" s="87" cm="1">
        <f t="array" ref="BK44">-(INDEX(Reference!$B$135:$P$135,,MATCH($BB44,Reference!$B$122:$P$122,0))+INDEX(Reference!$B$137:$P$137,,MATCH($BB44,Reference!$B$122:$P$122,0)))/1000</f>
        <v>71836.419532899323</v>
      </c>
      <c r="BL44" s="87" cm="1">
        <f t="array" ref="BL44">INDEX(Reference!$B$144:$P$144,,MATCH($BB44,Reference!$B$122:$P$122,0))/1000</f>
        <v>-108530.07247965355</v>
      </c>
      <c r="BM44" s="120">
        <f t="shared" si="8"/>
        <v>351626.54716979369</v>
      </c>
      <c r="BN44" s="87" cm="1">
        <f t="array" ref="BN44">INDEX(Reference!$B$149:$P$149,,MATCH($BB44,Reference!$B$122:$P$122,0))</f>
        <v>5175883</v>
      </c>
      <c r="BO44" s="121">
        <f t="shared" si="9"/>
        <v>67.935567162123576</v>
      </c>
      <c r="BP44" s="87">
        <v>5524.1774812180993</v>
      </c>
      <c r="BS44" s="109">
        <v>2034</v>
      </c>
      <c r="BT44" s="87" cm="1">
        <f t="array" ref="BT44">(INDEX(Reference!$B$163:$P$163,,MATCH($BS44,Reference!$B$161:$P$161,0))+INDEX(Reference!$B$165:$P$165,,MATCH($BS44,Reference!$B$161:$P$161,0)))/1000</f>
        <v>40157.505047108913</v>
      </c>
      <c r="BU44" s="87" cm="1">
        <f t="array" ref="BU44">(INDEX(Reference!$B$164:$P$164,,MATCH($BS44,Reference!$B$161:$P$161,0))-INDEX(Reference!$B$165:$P$165,,MATCH($BS44,Reference!$B$161:$P$161,0)))/1000</f>
        <v>156424.96137784992</v>
      </c>
      <c r="BV44" s="87" cm="1">
        <f t="array" ref="BV44">INDEX(Reference!$B$180:$P$180,,MATCH($BS44,Reference!$B$161:$P$161,0))/1000</f>
        <v>172685.39573841434</v>
      </c>
      <c r="BW44" s="87">
        <f>SUM(INDEX(Reference!$B$177:$P$179,,MATCH($BS44,Reference!$B$161:$P$161,0)))/1000</f>
        <v>75800.075469470699</v>
      </c>
      <c r="BX44" s="87" cm="1">
        <f t="array" ref="BX44">INDEX(Reference!$B$168:$P$168,,MATCH($BS44,Reference!$B$161:$P$161,0))/1000</f>
        <v>107485.43562819455</v>
      </c>
      <c r="BY44" s="87" cm="1">
        <f t="array" ref="BY44">INDEX(Reference!$B$170:$P$170,,MATCH($BS44,Reference!$B$161:$P$161,0))/1000</f>
        <v>59.703827302451003</v>
      </c>
      <c r="BZ44" s="87" cm="1">
        <f t="array" ref="BZ44">(INDEX(Reference!$B$169:$P$169,,MATCH($BS44,Reference!$B$161:$P$161,0))+INDEX(Reference!$B$171:$P$171,,MATCH($BS44,Reference!$B$161:$P$161,0)))/1000</f>
        <v>4997.2833383471943</v>
      </c>
      <c r="CA44" s="87" cm="1">
        <f t="array" ref="CA44">(INDEX(Reference!$B$173:$P$173,,MATCH($BS44,Reference!$B$161:$P$161,0))+INDEX(Reference!$B$175:$P$175,,MATCH($BS44,Reference!$B$161:$P$161,0)))/1000</f>
        <v>9299.6715538942935</v>
      </c>
      <c r="CB44" s="87" cm="1">
        <f t="array" ref="CB44">-(INDEX(Reference!$B$174:$P$174,,MATCH($BS44,Reference!$B$161:$P$161,0))+INDEX(Reference!$B$176:$P$176,,MATCH($BS44,Reference!$B$161:$P$161,0)))/1000</f>
        <v>118152.41181334232</v>
      </c>
      <c r="CC44" s="87" cm="1">
        <f t="array" ref="CC44">INDEX(Reference!$B$183:$P$183,,MATCH($BS44,Reference!$B$161:$P$161,0))/1000</f>
        <v>-100134.38485360482</v>
      </c>
      <c r="CD44" s="120">
        <f t="shared" si="10"/>
        <v>348623.23531363526</v>
      </c>
      <c r="CE44" s="87" cm="1">
        <f t="array" ref="CE44">INDEX(Reference!$B$188:$P$188,,MATCH($BS44,Reference!$B$161:$P$161,0))</f>
        <v>5564037</v>
      </c>
      <c r="CF44" s="121">
        <f t="shared" si="11"/>
        <v>62.656527142726638</v>
      </c>
      <c r="CG44" s="87">
        <v>5524.1774812180993</v>
      </c>
    </row>
    <row r="45" spans="2:85" x14ac:dyDescent="0.35">
      <c r="C45" s="109">
        <v>2035</v>
      </c>
      <c r="D45" s="87" cm="1">
        <f t="array" ref="D45">(INDEX(Reference!$B$7:$P$7,,MATCH($C45,Reference!$B$5:$P$5,0))+INDEX(Reference!$B$9:$P$9,,MATCH($C45,Reference!$B$5:$P$5,0)))/1000</f>
        <v>40187.759956342641</v>
      </c>
      <c r="E45" s="87" cm="1">
        <f t="array" ref="E45">(INDEX(Reference!$B$8:$P$8,,MATCH($C45,Reference!$B$5:$P$5,0))-INDEX(Reference!$B$9:$P$9,,MATCH($C45,Reference!$B$5:$P$5,0)))/1000</f>
        <v>165369.69581565293</v>
      </c>
      <c r="F45" s="87" cm="1">
        <f t="array" ref="F45">INDEX(Reference!$B$24:$P$24,,MATCH($C45,Reference!$B$5:$P$5,0))/1000</f>
        <v>172819.54974062659</v>
      </c>
      <c r="G45" s="87">
        <f>SUM(INDEX(Reference!$B$21:$P$23,,MATCH($C45,Reference!$B$5:$P$5,0)))/1000</f>
        <v>80076.035378259054</v>
      </c>
      <c r="H45" s="87" cm="1">
        <f t="array" ref="H45">INDEX(Reference!$B$12:$P$12,,MATCH($C45,Reference!$B$5:$P$5,0))/1000</f>
        <v>61457.19513199613</v>
      </c>
      <c r="I45" s="87" cm="1">
        <f t="array" ref="I45">INDEX(Reference!$B$14:$P$14,,MATCH($C45,Reference!$B$5:$P$5,0))/1000</f>
        <v>14565.790231355299</v>
      </c>
      <c r="J45" s="87" cm="1">
        <f t="array" ref="J45">(INDEX(Reference!$B$13:$P$13,,MATCH($C45,Reference!$B$5:$P$5,0))+INDEX(Reference!$B$15:$P$15,,MATCH($C45,Reference!$B$5:$P$5,0)))/1000</f>
        <v>5389.4086285362764</v>
      </c>
      <c r="K45" s="87" cm="1">
        <f t="array" ref="K45">(INDEX(Reference!$B$17:$P$17,,MATCH($C45,Reference!$B$5:$P$5,0))+INDEX(Reference!$B$19:$P$19,,MATCH($C45,Reference!$B$5:$P$5,0)))/1000</f>
        <v>33412.083411257467</v>
      </c>
      <c r="L45" s="87" cm="1">
        <f t="array" ref="L45">-(INDEX(Reference!$B$18:$P$18,,MATCH($C45,Reference!$B$5:$P$5,0))+INDEX(Reference!$B$20:$P$20,,MATCH($C45,Reference!$B$5:$P$5,0)))/1000</f>
        <v>85419.880643628116</v>
      </c>
      <c r="M45" s="87" cm="1">
        <f t="array" ref="M45">INDEX(Reference!$B$27:$P$27,,MATCH($C45,Reference!$B$5:$P$5,0))/1000</f>
        <v>-111626.77430072722</v>
      </c>
      <c r="N45" s="120">
        <f t="shared" si="2"/>
        <v>376230.86334967101</v>
      </c>
      <c r="O45" s="87" cm="1">
        <f t="array" ref="O45">INDEX(Reference!$B$32:$P$32,,MATCH($C45,Reference!$B$5:$P$5,0))</f>
        <v>5551774.5</v>
      </c>
      <c r="P45" s="121">
        <f t="shared" si="3"/>
        <v>67.767677406506877</v>
      </c>
      <c r="Q45" s="87">
        <v>6913.7457220138313</v>
      </c>
      <c r="T45" s="109">
        <v>2035</v>
      </c>
      <c r="U45" s="87" cm="1">
        <f t="array" ref="U45">(INDEX(Reference!$B$46:$P$46,,MATCH($T45,Reference!$B$44:$P$44,0))+INDEX(Reference!$B$48:$P$48,,MATCH($T45,Reference!$B$44:$P$44,0)))/1000</f>
        <v>40187.759956342641</v>
      </c>
      <c r="V45" s="87" cm="1">
        <f t="array" ref="V45">(INDEX(Reference!$B$47:$P$47,,MATCH($T45,Reference!$B$44:$P$44,0))-INDEX(Reference!$B$48:$P$48,,MATCH($T45,Reference!$B$44:$P$44,0)))/1000</f>
        <v>179758.67732693531</v>
      </c>
      <c r="W45" s="87" cm="1">
        <f t="array" ref="W45">INDEX(Reference!$B$63:$P$63,,MATCH($T45,Reference!$B$44:$P$44,0))/1000</f>
        <v>185357.62658890703</v>
      </c>
      <c r="X45" s="87">
        <f>SUM(INDEX(Reference!$B$60:$P$62,,MATCH($T45,Reference!$B$44:$P$44,0)))/1000</f>
        <v>85575.819748899827</v>
      </c>
      <c r="Y45" s="87" cm="1">
        <f t="array" ref="Y45">INDEX(Reference!$B$51:$P$51,,MATCH($T45,Reference!$B$44:$P$44,0))/1000</f>
        <v>59564.890212468003</v>
      </c>
      <c r="Z45" s="87" cm="1">
        <f t="array" ref="Z45">INDEX(Reference!$B$53:$P$53,,MATCH($T45,Reference!$B$44:$P$44,0))/1000</f>
        <v>14091.745963587069</v>
      </c>
      <c r="AA45" s="87" cm="1">
        <f t="array" ref="AA45">(INDEX(Reference!$B$52:$P$52,,MATCH($T45,Reference!$B$44:$P$44,0))+INDEX(Reference!$B$54:$P$54,,MATCH($T45,Reference!$B$44:$P$44,0)))/1000</f>
        <v>5047.7976683345223</v>
      </c>
      <c r="AB45" s="87" cm="1">
        <f t="array" ref="AB45">(INDEX(Reference!$B$56:$P$56,,MATCH($T45,Reference!$B$44:$P$44,0))+INDEX(Reference!$B$58:$P$58,,MATCH($T45,Reference!$B$44:$P$44,0)))/1000</f>
        <v>34432.153171957107</v>
      </c>
      <c r="AC45" s="87" cm="1">
        <f t="array" ref="AC45">-(INDEX(Reference!$B$57:$P$57,,MATCH($T45,Reference!$B$44:$P$44,0))+INDEX(Reference!$B$59:$P$59,,MATCH($T45,Reference!$B$44:$P$44,0)))/1000</f>
        <v>83563.780988560713</v>
      </c>
      <c r="AD45" s="87" cm="1">
        <f t="array" ref="AD45">INDEX(Reference!$B$66:$P$66,,MATCH($T45,Reference!$B$44:$P$44,0))/1000</f>
        <v>-105487.30511854748</v>
      </c>
      <c r="AE45" s="120">
        <f t="shared" si="4"/>
        <v>414965.38453032344</v>
      </c>
      <c r="AF45" s="87" cm="1">
        <f t="array" ref="AF45">INDEX(Reference!$B$71:$P$71,,MATCH($T45,Reference!$B$44:$P$44,0))</f>
        <v>5551774.5</v>
      </c>
      <c r="AG45" s="121">
        <f t="shared" si="5"/>
        <v>74.744639669771075</v>
      </c>
      <c r="AH45" s="87">
        <v>7294.623714327633</v>
      </c>
      <c r="AK45" s="109">
        <v>2035</v>
      </c>
      <c r="AL45" s="87" cm="1">
        <f t="array" ref="AL45">(INDEX(Reference!$B$85:$P$85,,MATCH($AK45,Reference!$B$83:$P$83,0))+INDEX(Reference!$B$87:$P$87,,MATCH($AK45,Reference!$B$83:$P$83,0)))/1000</f>
        <v>40187.759956342641</v>
      </c>
      <c r="AM45" s="87" cm="1">
        <f t="array" ref="AM45">(INDEX(Reference!$B$86:$P$86,,MATCH($AK45,Reference!$B$83:$P$83,0))-INDEX(Reference!$B$87:$P$87,,MATCH($AK45,Reference!$B$83:$P$83,0)))/1000</f>
        <v>145047.49571383139</v>
      </c>
      <c r="AN45" s="87" cm="1">
        <f t="array" ref="AN45">INDEX(Reference!$B$102:$P$102,,MATCH($AK45,Reference!$B$83:$P$83,0))/1000</f>
        <v>152972.26789167829</v>
      </c>
      <c r="AO45" s="87">
        <f>SUM(INDEX(Reference!$B$99:$P$101,,MATCH($AK45,Reference!$B$83:$P$83,0)))/1000</f>
        <v>74522.097758785094</v>
      </c>
      <c r="AP45" s="87" cm="1">
        <f t="array" ref="AP45">INDEX(Reference!$B$90:$P$90,,MATCH($AK45,Reference!$B$83:$P$83,0))/1000</f>
        <v>67384.222389626375</v>
      </c>
      <c r="AQ45" s="87" cm="1">
        <f t="array" ref="AQ45">INDEX(Reference!$B$92:$P$92,,MATCH($AK45,Reference!$B$83:$P$83,0))/1000</f>
        <v>15888.033827627203</v>
      </c>
      <c r="AR45" s="87" cm="1">
        <f t="array" ref="AR45">(INDEX(Reference!$B$91:$P$91,,MATCH($AK45,Reference!$B$83:$P$83,0))+INDEX(Reference!$B$93:$P$93,,MATCH($AK45,Reference!$B$83:$P$83,0)))/1000</f>
        <v>5311.3878901341532</v>
      </c>
      <c r="AS45" s="87" cm="1">
        <f t="array" ref="AS45">(INDEX(Reference!$B$95:$P$95,,MATCH($AK45,Reference!$B$83:$P$83,0))+INDEX(Reference!$B$97:$P$97,,MATCH($AK45,Reference!$B$83:$P$83,0)))/1000</f>
        <v>42174.503350310086</v>
      </c>
      <c r="AT45" s="87" cm="1">
        <f t="array" ref="AT45">-(INDEX(Reference!$B$96:$P$96,,MATCH($AK45,Reference!$B$83:$P$83,0))+INDEX(Reference!$B$98:$P$98,,MATCH($AK45,Reference!$B$83:$P$83,0)))/1000</f>
        <v>74071.757046093582</v>
      </c>
      <c r="AU45" s="87" cm="1">
        <f t="array" ref="AU45">INDEX(Reference!$B$105:$P$105,,MATCH($AK45,Reference!$B$83:$P$83,0))/1000</f>
        <v>-120756.1143944053</v>
      </c>
      <c r="AV45" s="120">
        <f t="shared" si="6"/>
        <v>348659.89733783645</v>
      </c>
      <c r="AW45" s="87" cm="1">
        <f t="array" ref="AW45">INDEX(Reference!$B$110:$P$110,,MATCH($AK45,Reference!$B$83:$P$83,0))</f>
        <v>6106319.5</v>
      </c>
      <c r="AX45" s="121">
        <f t="shared" si="7"/>
        <v>57.098207412474316</v>
      </c>
      <c r="AY45" s="87">
        <v>5652.3663053842183</v>
      </c>
      <c r="BB45" s="109">
        <v>2035</v>
      </c>
      <c r="BC45" s="87" cm="1">
        <f t="array" ref="BC45">(INDEX(Reference!$B$124:$P$124,,MATCH($BB45,Reference!$B$122:$P$122,0))+INDEX(Reference!$B$126:$P$126,,MATCH($BB45,Reference!$B$122:$P$122,0)))/1000</f>
        <v>40187.759956342641</v>
      </c>
      <c r="BD45" s="87" cm="1">
        <f t="array" ref="BD45">(INDEX(Reference!$B$125:$P$125,,MATCH($BB45,Reference!$B$122:$P$122,0))-INDEX(Reference!$B$126:$P$126,,MATCH($BB45,Reference!$B$122:$P$122,0)))/1000</f>
        <v>145047.49571383139</v>
      </c>
      <c r="BE45" s="87" cm="1">
        <f t="array" ref="BE45">INDEX(Reference!$B$141:$P$141,,MATCH($BB45,Reference!$B$122:$P$122,0))/1000</f>
        <v>152972.26789167829</v>
      </c>
      <c r="BF45" s="87">
        <f>SUM(INDEX(Reference!$B$138:$P$140,,MATCH($BB45,Reference!$B$122:$P$122,0)))/1000</f>
        <v>74522.097758785094</v>
      </c>
      <c r="BG45" s="87" cm="1">
        <f t="array" ref="BG45">INDEX(Reference!$B$129:$P$129,,MATCH($BB45,Reference!$B$122:$P$122,0))/1000</f>
        <v>28984.191352522186</v>
      </c>
      <c r="BH45" s="87" cm="1">
        <f t="array" ref="BH45">INDEX(Reference!$B$131:$P$131,,MATCH($BB45,Reference!$B$122:$P$122,0))/1000</f>
        <v>12089.554174843646</v>
      </c>
      <c r="BI45" s="87" cm="1">
        <f t="array" ref="BI45">(INDEX(Reference!$B$130:$P$130,,MATCH($BB45,Reference!$B$122:$P$122,0))+INDEX(Reference!$B$132:$P$132,,MATCH($BB45,Reference!$B$122:$P$122,0)))/1000</f>
        <v>4179.3378199497529</v>
      </c>
      <c r="BJ45" s="87" cm="1">
        <f t="array" ref="BJ45">(INDEX(Reference!$B$134:$P$134,,MATCH($BB45,Reference!$B$122:$P$122,0))+INDEX(Reference!$B$136:$P$136,,MATCH($BB45,Reference!$B$122:$P$122,0)))/1000</f>
        <v>73805.166534922027</v>
      </c>
      <c r="BK45" s="87" cm="1">
        <f t="array" ref="BK45">-(INDEX(Reference!$B$135:$P$135,,MATCH($BB45,Reference!$B$122:$P$122,0))+INDEX(Reference!$B$137:$P$137,,MATCH($BB45,Reference!$B$122:$P$122,0)))/1000</f>
        <v>85804.821718470135</v>
      </c>
      <c r="BL45" s="87" cm="1">
        <f t="array" ref="BL45">INDEX(Reference!$B$144:$P$144,,MATCH($BB45,Reference!$B$122:$P$122,0))/1000</f>
        <v>-120756.1143944053</v>
      </c>
      <c r="BM45" s="120">
        <f t="shared" si="8"/>
        <v>325226.93508999952</v>
      </c>
      <c r="BN45" s="87" cm="1">
        <f t="array" ref="BN45">INDEX(Reference!$B$149:$P$149,,MATCH($BB45,Reference!$B$122:$P$122,0))</f>
        <v>5137271.5</v>
      </c>
      <c r="BO45" s="121">
        <f t="shared" si="9"/>
        <v>63.307328625711044</v>
      </c>
      <c r="BP45" s="87">
        <v>5652.3663053842183</v>
      </c>
      <c r="BS45" s="109">
        <v>2035</v>
      </c>
      <c r="BT45" s="87" cm="1">
        <f t="array" ref="BT45">(INDEX(Reference!$B$163:$P$163,,MATCH($BS45,Reference!$B$161:$P$161,0))+INDEX(Reference!$B$165:$P$165,,MATCH($BS45,Reference!$B$161:$P$161,0)))/1000</f>
        <v>40187.759956342641</v>
      </c>
      <c r="BU45" s="87" cm="1">
        <f t="array" ref="BU45">(INDEX(Reference!$B$164:$P$164,,MATCH($BS45,Reference!$B$161:$P$161,0))-INDEX(Reference!$B$165:$P$165,,MATCH($BS45,Reference!$B$161:$P$161,0)))/1000</f>
        <v>165369.69581565293</v>
      </c>
      <c r="BV45" s="87" cm="1">
        <f t="array" ref="BV45">INDEX(Reference!$B$180:$P$180,,MATCH($BS45,Reference!$B$161:$P$161,0))/1000</f>
        <v>172819.54974062659</v>
      </c>
      <c r="BW45" s="87">
        <f>SUM(INDEX(Reference!$B$177:$P$179,,MATCH($BS45,Reference!$B$161:$P$161,0)))/1000</f>
        <v>80076.035378259054</v>
      </c>
      <c r="BX45" s="87" cm="1">
        <f t="array" ref="BX45">INDEX(Reference!$B$168:$P$168,,MATCH($BS45,Reference!$B$161:$P$161,0))/1000</f>
        <v>111886.88599450163</v>
      </c>
      <c r="BY45" s="87" cm="1">
        <f t="array" ref="BY45">INDEX(Reference!$B$170:$P$170,,MATCH($BS45,Reference!$B$161:$P$161,0))/1000</f>
        <v>49.372048956821821</v>
      </c>
      <c r="BZ45" s="87" cm="1">
        <f t="array" ref="BZ45">(INDEX(Reference!$B$169:$P$169,,MATCH($BS45,Reference!$B$161:$P$161,0))+INDEX(Reference!$B$171:$P$171,,MATCH($BS45,Reference!$B$161:$P$161,0)))/1000</f>
        <v>5110.3340478930622</v>
      </c>
      <c r="CA45" s="87" cm="1">
        <f t="array" ref="CA45">(INDEX(Reference!$B$173:$P$173,,MATCH($BS45,Reference!$B$161:$P$161,0))+INDEX(Reference!$B$175:$P$175,,MATCH($BS45,Reference!$B$161:$P$161,0)))/1000</f>
        <v>5874.9681874132675</v>
      </c>
      <c r="CB45" s="87" cm="1">
        <f t="array" ref="CB45">-(INDEX(Reference!$B$174:$P$174,,MATCH($BS45,Reference!$B$161:$P$161,0))+INDEX(Reference!$B$176:$P$176,,MATCH($BS45,Reference!$B$161:$P$161,0)))/1000</f>
        <v>133911.27734056592</v>
      </c>
      <c r="CC45" s="87" cm="1">
        <f t="array" ref="CC45">INDEX(Reference!$B$183:$P$183,,MATCH($BS45,Reference!$B$161:$P$161,0))/1000</f>
        <v>-111626.77430072722</v>
      </c>
      <c r="CD45" s="120">
        <f t="shared" si="10"/>
        <v>335836.54952835286</v>
      </c>
      <c r="CE45" s="87" cm="1">
        <f t="array" ref="CE45">INDEX(Reference!$B$188:$P$188,,MATCH($BS45,Reference!$B$161:$P$161,0))</f>
        <v>5551774.5</v>
      </c>
      <c r="CF45" s="121">
        <f t="shared" si="11"/>
        <v>60.491748994551713</v>
      </c>
      <c r="CG45" s="87">
        <v>5652.3663053842183</v>
      </c>
    </row>
    <row r="46" spans="2:85" x14ac:dyDescent="0.35">
      <c r="C46" s="109">
        <v>2036</v>
      </c>
      <c r="D46" s="87" cm="1">
        <f t="array" ref="D46">(INDEX(Reference!$B$7:$P$7,,MATCH($C46,Reference!$B$5:$P$5,0))+INDEX(Reference!$B$9:$P$9,,MATCH($C46,Reference!$B$5:$P$5,0)))/1000</f>
        <v>40218.590645391305</v>
      </c>
      <c r="E46" s="87" cm="1">
        <f t="array" ref="E46">(INDEX(Reference!$B$8:$P$8,,MATCH($C46,Reference!$B$5:$P$5,0))-INDEX(Reference!$B$9:$P$9,,MATCH($C46,Reference!$B$5:$P$5,0)))/1000</f>
        <v>165369.6958156529</v>
      </c>
      <c r="F46" s="87" cm="1">
        <f t="array" ref="F46">INDEX(Reference!$B$24:$P$24,,MATCH($C46,Reference!$B$5:$P$5,0))/1000</f>
        <v>159754.83198801102</v>
      </c>
      <c r="G46" s="87">
        <f>SUM(INDEX(Reference!$B$21:$P$23,,MATCH($C46,Reference!$B$5:$P$5,0)))/1000</f>
        <v>81129.912528536457</v>
      </c>
      <c r="H46" s="87" cm="1">
        <f t="array" ref="H46">INDEX(Reference!$B$12:$P$12,,MATCH($C46,Reference!$B$5:$P$5,0))/1000</f>
        <v>71248.421957816681</v>
      </c>
      <c r="I46" s="87" cm="1">
        <f t="array" ref="I46">INDEX(Reference!$B$14:$P$14,,MATCH($C46,Reference!$B$5:$P$5,0))/1000</f>
        <v>17397.10849152107</v>
      </c>
      <c r="J46" s="87" cm="1">
        <f t="array" ref="J46">(INDEX(Reference!$B$13:$P$13,,MATCH($C46,Reference!$B$5:$P$5,0))+INDEX(Reference!$B$15:$P$15,,MATCH($C46,Reference!$B$5:$P$5,0)))/1000</f>
        <v>5289.2307039522793</v>
      </c>
      <c r="K46" s="87" cm="1">
        <f t="array" ref="K46">(INDEX(Reference!$B$17:$P$17,,MATCH($C46,Reference!$B$5:$P$5,0))+INDEX(Reference!$B$19:$P$19,,MATCH($C46,Reference!$B$5:$P$5,0)))/1000</f>
        <v>31961.885503633475</v>
      </c>
      <c r="L46" s="87" cm="1">
        <f t="array" ref="L46">-(INDEX(Reference!$B$18:$P$18,,MATCH($C46,Reference!$B$5:$P$5,0))+INDEX(Reference!$B$20:$P$20,,MATCH($C46,Reference!$B$5:$P$5,0)))/1000</f>
        <v>101411.83227398609</v>
      </c>
      <c r="M46" s="87" cm="1">
        <f t="array" ref="M46">INDEX(Reference!$B$27:$P$27,,MATCH($C46,Reference!$B$5:$P$5,0))/1000</f>
        <v>-105280.45823713529</v>
      </c>
      <c r="N46" s="120">
        <f t="shared" si="2"/>
        <v>365677.38712339383</v>
      </c>
      <c r="O46" s="87" cm="1">
        <f t="array" ref="O46">INDEX(Reference!$B$32:$P$32,,MATCH($C46,Reference!$B$5:$P$5,0))</f>
        <v>5558939.5</v>
      </c>
      <c r="P46" s="121">
        <f t="shared" si="3"/>
        <v>65.781861292678911</v>
      </c>
      <c r="Q46" s="87">
        <v>924.9206714601072</v>
      </c>
      <c r="T46" s="109">
        <v>2036</v>
      </c>
      <c r="U46" s="87" cm="1">
        <f t="array" ref="U46">(INDEX(Reference!$B$46:$P$46,,MATCH($T46,Reference!$B$44:$P$44,0))+INDEX(Reference!$B$48:$P$48,,MATCH($T46,Reference!$B$44:$P$44,0)))/1000</f>
        <v>40218.590645391305</v>
      </c>
      <c r="V46" s="87" cm="1">
        <f t="array" ref="V46">(INDEX(Reference!$B$47:$P$47,,MATCH($T46,Reference!$B$44:$P$44,0))-INDEX(Reference!$B$48:$P$48,,MATCH($T46,Reference!$B$44:$P$44,0)))/1000</f>
        <v>179758.67732693529</v>
      </c>
      <c r="W46" s="87" cm="1">
        <f t="array" ref="W46">INDEX(Reference!$B$63:$P$63,,MATCH($T46,Reference!$B$44:$P$44,0))/1000</f>
        <v>171478.78421718164</v>
      </c>
      <c r="X46" s="87">
        <f>SUM(INDEX(Reference!$B$60:$P$62,,MATCH($T46,Reference!$B$44:$P$44,0)))/1000</f>
        <v>86871.737021125969</v>
      </c>
      <c r="Y46" s="87" cm="1">
        <f t="array" ref="Y46">INDEX(Reference!$B$51:$P$51,,MATCH($T46,Reference!$B$44:$P$44,0))/1000</f>
        <v>63771.437203731482</v>
      </c>
      <c r="Z46" s="87" cm="1">
        <f t="array" ref="Z46">INDEX(Reference!$B$53:$P$53,,MATCH($T46,Reference!$B$44:$P$44,0))/1000</f>
        <v>15614.385123791486</v>
      </c>
      <c r="AA46" s="87" cm="1">
        <f t="array" ref="AA46">(INDEX(Reference!$B$52:$P$52,,MATCH($T46,Reference!$B$44:$P$44,0))+INDEX(Reference!$B$54:$P$54,,MATCH($T46,Reference!$B$44:$P$44,0)))/1000</f>
        <v>3273.1707240244255</v>
      </c>
      <c r="AB46" s="87" cm="1">
        <f t="array" ref="AB46">(INDEX(Reference!$B$56:$P$56,,MATCH($T46,Reference!$B$44:$P$44,0))+INDEX(Reference!$B$58:$P$58,,MATCH($T46,Reference!$B$44:$P$44,0)))/1000</f>
        <v>34090.174191970589</v>
      </c>
      <c r="AC46" s="87" cm="1">
        <f t="array" ref="AC46">-(INDEX(Reference!$B$57:$P$57,,MATCH($T46,Reference!$B$44:$P$44,0))+INDEX(Reference!$B$59:$P$59,,MATCH($T46,Reference!$B$44:$P$44,0)))/1000</f>
        <v>91973.226269714563</v>
      </c>
      <c r="AD46" s="87" cm="1">
        <f t="array" ref="AD46">INDEX(Reference!$B$66:$P$66,,MATCH($T46,Reference!$B$44:$P$44,0))/1000</f>
        <v>-99315.404258642739</v>
      </c>
      <c r="AE46" s="120">
        <f t="shared" si="4"/>
        <v>403788.3259257949</v>
      </c>
      <c r="AF46" s="87" cm="1">
        <f t="array" ref="AF46">INDEX(Reference!$B$71:$P$71,,MATCH($T46,Reference!$B$44:$P$44,0))</f>
        <v>5558939.5</v>
      </c>
      <c r="AG46" s="121">
        <f t="shared" si="5"/>
        <v>72.637654345004989</v>
      </c>
      <c r="AH46" s="87">
        <v>924.9206714601072</v>
      </c>
      <c r="AK46" s="109">
        <v>2036</v>
      </c>
      <c r="AL46" s="87" cm="1">
        <f t="array" ref="AL46">(INDEX(Reference!$B$85:$P$85,,MATCH($AK46,Reference!$B$83:$P$83,0))+INDEX(Reference!$B$87:$P$87,,MATCH($AK46,Reference!$B$83:$P$83,0)))/1000</f>
        <v>40218.590645391305</v>
      </c>
      <c r="AM46" s="87" cm="1">
        <f t="array" ref="AM46">(INDEX(Reference!$B$86:$P$86,,MATCH($AK46,Reference!$B$83:$P$83,0))-INDEX(Reference!$B$87:$P$87,,MATCH($AK46,Reference!$B$83:$P$83,0)))/1000</f>
        <v>145047.49571383139</v>
      </c>
      <c r="AN46" s="87" cm="1">
        <f t="array" ref="AN46">INDEX(Reference!$B$102:$P$102,,MATCH($AK46,Reference!$B$83:$P$83,0))/1000</f>
        <v>141371.40164573514</v>
      </c>
      <c r="AO46" s="87">
        <f>SUM(INDEX(Reference!$B$99:$P$101,,MATCH($AK46,Reference!$B$83:$P$83,0)))/1000</f>
        <v>75186.321376543332</v>
      </c>
      <c r="AP46" s="87" cm="1">
        <f t="array" ref="AP46">INDEX(Reference!$B$90:$P$90,,MATCH($AK46,Reference!$B$83:$P$83,0))/1000</f>
        <v>74084.628534023737</v>
      </c>
      <c r="AQ46" s="87" cm="1">
        <f t="array" ref="AQ46">INDEX(Reference!$B$92:$P$92,,MATCH($AK46,Reference!$B$83:$P$83,0))/1000</f>
        <v>18202.482556144478</v>
      </c>
      <c r="AR46" s="87" cm="1">
        <f t="array" ref="AR46">(INDEX(Reference!$B$91:$P$91,,MATCH($AK46,Reference!$B$83:$P$83,0))+INDEX(Reference!$B$93:$P$93,,MATCH($AK46,Reference!$B$83:$P$83,0)))/1000</f>
        <v>4839.345375848191</v>
      </c>
      <c r="AS46" s="87" cm="1">
        <f t="array" ref="AS46">(INDEX(Reference!$B$95:$P$95,,MATCH($AK46,Reference!$B$83:$P$83,0))+INDEX(Reference!$B$97:$P$97,,MATCH($AK46,Reference!$B$83:$P$83,0)))/1000</f>
        <v>40249.65903099854</v>
      </c>
      <c r="AT46" s="87" cm="1">
        <f t="array" ref="AT46">-(INDEX(Reference!$B$96:$P$96,,MATCH($AK46,Reference!$B$83:$P$83,0))+INDEX(Reference!$B$98:$P$98,,MATCH($AK46,Reference!$B$83:$P$83,0)))/1000</f>
        <v>83957.836675139566</v>
      </c>
      <c r="AU46" s="87" cm="1">
        <f t="array" ref="AU46">INDEX(Reference!$B$105:$P$105,,MATCH($AK46,Reference!$B$83:$P$83,0))/1000</f>
        <v>-114096.18791698852</v>
      </c>
      <c r="AV46" s="120">
        <f t="shared" si="6"/>
        <v>341145.90028638806</v>
      </c>
      <c r="AW46" s="87" cm="1">
        <f t="array" ref="AW46">INDEX(Reference!$B$110:$P$110,,MATCH($AK46,Reference!$B$83:$P$83,0))</f>
        <v>6130553</v>
      </c>
      <c r="AX46" s="121">
        <f t="shared" si="7"/>
        <v>55.64683973638072</v>
      </c>
      <c r="AY46" s="87">
        <v>924.9206714601072</v>
      </c>
      <c r="BB46" s="109">
        <v>2036</v>
      </c>
      <c r="BC46" s="87" cm="1">
        <f t="array" ref="BC46">(INDEX(Reference!$B$124:$P$124,,MATCH($BB46,Reference!$B$122:$P$122,0))+INDEX(Reference!$B$126:$P$126,,MATCH($BB46,Reference!$B$122:$P$122,0)))/1000</f>
        <v>40218.590645391305</v>
      </c>
      <c r="BD46" s="87" cm="1">
        <f t="array" ref="BD46">(INDEX(Reference!$B$125:$P$125,,MATCH($BB46,Reference!$B$122:$P$122,0))-INDEX(Reference!$B$126:$P$126,,MATCH($BB46,Reference!$B$122:$P$122,0)))/1000</f>
        <v>145047.49571383139</v>
      </c>
      <c r="BE46" s="87" cm="1">
        <f t="array" ref="BE46">INDEX(Reference!$B$141:$P$141,,MATCH($BB46,Reference!$B$122:$P$122,0))/1000</f>
        <v>141371.40164573514</v>
      </c>
      <c r="BF46" s="87">
        <f>SUM(INDEX(Reference!$B$138:$P$140,,MATCH($BB46,Reference!$B$122:$P$122,0)))/1000</f>
        <v>75186.321376543332</v>
      </c>
      <c r="BG46" s="87" cm="1">
        <f t="array" ref="BG46">INDEX(Reference!$B$129:$P$129,,MATCH($BB46,Reference!$B$122:$P$122,0))/1000</f>
        <v>34539.915735431379</v>
      </c>
      <c r="BH46" s="87" cm="1">
        <f t="array" ref="BH46">INDEX(Reference!$B$131:$P$131,,MATCH($BB46,Reference!$B$122:$P$122,0))/1000</f>
        <v>14535.477201961954</v>
      </c>
      <c r="BI46" s="87" cm="1">
        <f t="array" ref="BI46">(INDEX(Reference!$B$130:$P$130,,MATCH($BB46,Reference!$B$122:$P$122,0))+INDEX(Reference!$B$132:$P$132,,MATCH($BB46,Reference!$B$122:$P$122,0)))/1000</f>
        <v>4690.4238078810513</v>
      </c>
      <c r="BJ46" s="87" cm="1">
        <f t="array" ref="BJ46">(INDEX(Reference!$B$134:$P$134,,MATCH($BB46,Reference!$B$122:$P$122,0))+INDEX(Reference!$B$136:$P$136,,MATCH($BB46,Reference!$B$122:$P$122,0)))/1000</f>
        <v>71966.133176151212</v>
      </c>
      <c r="BK46" s="87" cm="1">
        <f t="array" ref="BK46">-(INDEX(Reference!$B$135:$P$135,,MATCH($BB46,Reference!$B$122:$P$122,0))+INDEX(Reference!$B$137:$P$137,,MATCH($BB46,Reference!$B$122:$P$122,0)))/1000</f>
        <v>98515.118225835729</v>
      </c>
      <c r="BL46" s="87" cm="1">
        <f t="array" ref="BL46">INDEX(Reference!$B$144:$P$144,,MATCH($BB46,Reference!$B$122:$P$122,0))/1000</f>
        <v>-114096.18791698852</v>
      </c>
      <c r="BM46" s="120">
        <f t="shared" si="8"/>
        <v>314944.4531601026</v>
      </c>
      <c r="BN46" s="87" cm="1">
        <f t="array" ref="BN46">INDEX(Reference!$B$149:$P$149,,MATCH($BB46,Reference!$B$122:$P$122,0))</f>
        <v>5097713</v>
      </c>
      <c r="BO46" s="121">
        <f t="shared" si="9"/>
        <v>61.781519116533751</v>
      </c>
      <c r="BP46" s="87">
        <v>924.9206714601072</v>
      </c>
      <c r="BS46" s="109">
        <v>2036</v>
      </c>
      <c r="BT46" s="87" cm="1">
        <f t="array" ref="BT46">(INDEX(Reference!$B$163:$P$163,,MATCH($BS46,Reference!$B$161:$P$161,0))+INDEX(Reference!$B$165:$P$165,,MATCH($BS46,Reference!$B$161:$P$161,0)))/1000</f>
        <v>40218.590645391305</v>
      </c>
      <c r="BU46" s="87" cm="1">
        <f t="array" ref="BU46">(INDEX(Reference!$B$164:$P$164,,MATCH($BS46,Reference!$B$161:$P$161,0))-INDEX(Reference!$B$165:$P$165,,MATCH($BS46,Reference!$B$161:$P$161,0)))/1000</f>
        <v>165369.6958156529</v>
      </c>
      <c r="BV46" s="87" cm="1">
        <f t="array" ref="BV46">INDEX(Reference!$B$180:$P$180,,MATCH($BS46,Reference!$B$161:$P$161,0))/1000</f>
        <v>159754.83198801102</v>
      </c>
      <c r="BW46" s="87">
        <f>SUM(INDEX(Reference!$B$177:$P$179,,MATCH($BS46,Reference!$B$161:$P$161,0)))/1000</f>
        <v>81129.912528536457</v>
      </c>
      <c r="BX46" s="87" cm="1">
        <f t="array" ref="BX46">INDEX(Reference!$B$168:$P$168,,MATCH($BS46,Reference!$B$161:$P$161,0))/1000</f>
        <v>110760.9441319661</v>
      </c>
      <c r="BY46" s="87" cm="1">
        <f t="array" ref="BY46">INDEX(Reference!$B$170:$P$170,,MATCH($BS46,Reference!$B$161:$P$161,0))/1000</f>
        <v>49.225213890046227</v>
      </c>
      <c r="BZ46" s="87" cm="1">
        <f t="array" ref="BZ46">(INDEX(Reference!$B$169:$P$169,,MATCH($BS46,Reference!$B$161:$P$161,0))+INDEX(Reference!$B$171:$P$171,,MATCH($BS46,Reference!$B$161:$P$161,0)))/1000</f>
        <v>4784.2906741163206</v>
      </c>
      <c r="CA46" s="87" cm="1">
        <f t="array" ref="CA46">(INDEX(Reference!$B$173:$P$173,,MATCH($BS46,Reference!$B$161:$P$161,0))+INDEX(Reference!$B$175:$P$175,,MATCH($BS46,Reference!$B$161:$P$161,0)))/1000</f>
        <v>5198.2856221613274</v>
      </c>
      <c r="CB46" s="87" cm="1">
        <f t="array" ref="CB46">-(INDEX(Reference!$B$174:$P$174,,MATCH($BS46,Reference!$B$161:$P$161,0))+INDEX(Reference!$B$176:$P$176,,MATCH($BS46,Reference!$B$161:$P$161,0)))/1000</f>
        <v>136918.16164681414</v>
      </c>
      <c r="CC46" s="87" cm="1">
        <f t="array" ref="CC46">INDEX(Reference!$B$183:$P$183,,MATCH($BS46,Reference!$B$161:$P$161,0))/1000</f>
        <v>-105280.45823713529</v>
      </c>
      <c r="CD46" s="120">
        <f t="shared" si="10"/>
        <v>325067.15673577617</v>
      </c>
      <c r="CE46" s="87" cm="1">
        <f t="array" ref="CE46">INDEX(Reference!$B$188:$P$188,,MATCH($BS46,Reference!$B$161:$P$161,0))</f>
        <v>5558939.5</v>
      </c>
      <c r="CF46" s="121">
        <f t="shared" si="11"/>
        <v>58.476469610035544</v>
      </c>
      <c r="CG46" s="87">
        <v>924.9206714601072</v>
      </c>
    </row>
    <row r="47" spans="2:85" x14ac:dyDescent="0.35">
      <c r="C47" s="109">
        <v>2037</v>
      </c>
      <c r="D47" s="87" cm="1">
        <f t="array" ref="D47">(INDEX(Reference!$B$7:$P$7,,MATCH($C47,Reference!$B$5:$P$5,0))+INDEX(Reference!$B$9:$P$9,,MATCH($C47,Reference!$B$5:$P$5,0)))/1000</f>
        <v>40250.012265789352</v>
      </c>
      <c r="E47" s="87" cm="1">
        <f t="array" ref="E47">(INDEX(Reference!$B$8:$P$8,,MATCH($C47,Reference!$B$5:$P$5,0))-INDEX(Reference!$B$9:$P$9,,MATCH($C47,Reference!$B$5:$P$5,0)))/1000</f>
        <v>169487.55821172716</v>
      </c>
      <c r="F47" s="87" cm="1">
        <f t="array" ref="F47">INDEX(Reference!$B$24:$P$24,,MATCH($C47,Reference!$B$5:$P$5,0))/1000</f>
        <v>153630.6101663812</v>
      </c>
      <c r="G47" s="87">
        <f>SUM(INDEX(Reference!$B$21:$P$23,,MATCH($C47,Reference!$B$5:$P$5,0)))/1000</f>
        <v>82861.775098546146</v>
      </c>
      <c r="H47" s="87" cm="1">
        <f t="array" ref="H47">INDEX(Reference!$B$12:$P$12,,MATCH($C47,Reference!$B$5:$P$5,0))/1000</f>
        <v>65115.0728392608</v>
      </c>
      <c r="I47" s="87" cm="1">
        <f t="array" ref="I47">INDEX(Reference!$B$14:$P$14,,MATCH($C47,Reference!$B$5:$P$5,0))/1000</f>
        <v>16254.009737718414</v>
      </c>
      <c r="J47" s="87" cm="1">
        <f t="array" ref="J47">(INDEX(Reference!$B$13:$P$13,,MATCH($C47,Reference!$B$5:$P$5,0))+INDEX(Reference!$B$15:$P$15,,MATCH($C47,Reference!$B$5:$P$5,0)))/1000</f>
        <v>3988.0167925341684</v>
      </c>
      <c r="K47" s="87" cm="1">
        <f t="array" ref="K47">(INDEX(Reference!$B$17:$P$17,,MATCH($C47,Reference!$B$5:$P$5,0))+INDEX(Reference!$B$19:$P$19,,MATCH($C47,Reference!$B$5:$P$5,0)))/1000</f>
        <v>33457.909735592882</v>
      </c>
      <c r="L47" s="87" cm="1">
        <f t="array" ref="L47">-(INDEX(Reference!$B$18:$P$18,,MATCH($C47,Reference!$B$5:$P$5,0))+INDEX(Reference!$B$20:$P$20,,MATCH($C47,Reference!$B$5:$P$5,0)))/1000</f>
        <v>98824.228118217361</v>
      </c>
      <c r="M47" s="87" cm="1">
        <f t="array" ref="M47">INDEX(Reference!$B$27:$P$27,,MATCH($C47,Reference!$B$5:$P$5,0))/1000</f>
        <v>-77309.364775420516</v>
      </c>
      <c r="N47" s="120">
        <f t="shared" si="2"/>
        <v>388911.37195391225</v>
      </c>
      <c r="O47" s="87" cm="1">
        <f t="array" ref="O47">INDEX(Reference!$B$32:$P$32,,MATCH($C47,Reference!$B$5:$P$5,0))</f>
        <v>5530900.5</v>
      </c>
      <c r="P47" s="121">
        <f t="shared" si="3"/>
        <v>70.316103490545942</v>
      </c>
      <c r="Q47" s="87">
        <v>78843.821227436725</v>
      </c>
      <c r="T47" s="109">
        <v>2037</v>
      </c>
      <c r="U47" s="87" cm="1">
        <f t="array" ref="U47">(INDEX(Reference!$B$46:$P$46,,MATCH($T47,Reference!$B$44:$P$44,0))+INDEX(Reference!$B$48:$P$48,,MATCH($T47,Reference!$B$44:$P$44,0)))/1000</f>
        <v>40250.012265789352</v>
      </c>
      <c r="V47" s="87" cm="1">
        <f t="array" ref="V47">(INDEX(Reference!$B$47:$P$47,,MATCH($T47,Reference!$B$44:$P$44,0))-INDEX(Reference!$B$48:$P$48,,MATCH($T47,Reference!$B$44:$P$44,0)))/1000</f>
        <v>185202.38864532113</v>
      </c>
      <c r="W47" s="87" cm="1">
        <f t="array" ref="W47">INDEX(Reference!$B$63:$P$63,,MATCH($T47,Reference!$B$44:$P$44,0))/1000</f>
        <v>166490.70031931123</v>
      </c>
      <c r="X47" s="87">
        <f>SUM(INDEX(Reference!$B$60:$P$62,,MATCH($T47,Reference!$B$44:$P$44,0)))/1000</f>
        <v>89001.618211361594</v>
      </c>
      <c r="Y47" s="87" cm="1">
        <f t="array" ref="Y47">INDEX(Reference!$B$51:$P$51,,MATCH($T47,Reference!$B$44:$P$44,0))/1000</f>
        <v>62982.194177731515</v>
      </c>
      <c r="Z47" s="87" cm="1">
        <f t="array" ref="Z47">INDEX(Reference!$B$53:$P$53,,MATCH($T47,Reference!$B$44:$P$44,0))/1000</f>
        <v>15720.171976473197</v>
      </c>
      <c r="AA47" s="87" cm="1">
        <f t="array" ref="AA47">(INDEX(Reference!$B$52:$P$52,,MATCH($T47,Reference!$B$44:$P$44,0))+INDEX(Reference!$B$54:$P$54,,MATCH($T47,Reference!$B$44:$P$44,0)))/1000</f>
        <v>4238.4461252646151</v>
      </c>
      <c r="AB47" s="87" cm="1">
        <f t="array" ref="AB47">(INDEX(Reference!$B$56:$P$56,,MATCH($T47,Reference!$B$44:$P$44,0))+INDEX(Reference!$B$58:$P$58,,MATCH($T47,Reference!$B$44:$P$44,0)))/1000</f>
        <v>33748.174009522358</v>
      </c>
      <c r="AC47" s="87" cm="1">
        <f t="array" ref="AC47">-(INDEX(Reference!$B$57:$P$57,,MATCH($T47,Reference!$B$44:$P$44,0))+INDEX(Reference!$B$59:$P$59,,MATCH($T47,Reference!$B$44:$P$44,0)))/1000</f>
        <v>96387.668668859769</v>
      </c>
      <c r="AD47" s="87" cm="1">
        <f t="array" ref="AD47">INDEX(Reference!$B$66:$P$66,,MATCH($T47,Reference!$B$44:$P$44,0))/1000</f>
        <v>-70782.704850630791</v>
      </c>
      <c r="AE47" s="120">
        <f t="shared" si="4"/>
        <v>430463.33221128432</v>
      </c>
      <c r="AF47" s="87" cm="1">
        <f t="array" ref="AF47">INDEX(Reference!$B$71:$P$71,,MATCH($T47,Reference!$B$44:$P$44,0))</f>
        <v>5530900.5</v>
      </c>
      <c r="AG47" s="121">
        <f t="shared" si="5"/>
        <v>77.828796994501047</v>
      </c>
      <c r="AH47" s="87">
        <v>103926.05463512224</v>
      </c>
      <c r="AK47" s="109">
        <v>2037</v>
      </c>
      <c r="AL47" s="87" cm="1">
        <f t="array" ref="AL47">(INDEX(Reference!$B$85:$P$85,,MATCH($AK47,Reference!$B$83:$P$83,0))+INDEX(Reference!$B$87:$P$87,,MATCH($AK47,Reference!$B$83:$P$83,0)))/1000</f>
        <v>40250.012265789352</v>
      </c>
      <c r="AM47" s="87" cm="1">
        <f t="array" ref="AM47">(INDEX(Reference!$B$86:$P$86,,MATCH($AK47,Reference!$B$83:$P$83,0))-INDEX(Reference!$B$87:$P$87,,MATCH($AK47,Reference!$B$83:$P$83,0)))/1000</f>
        <v>148439.91982957744</v>
      </c>
      <c r="AN47" s="87" cm="1">
        <f t="array" ref="AN47">INDEX(Reference!$B$102:$P$102,,MATCH($AK47,Reference!$B$83:$P$83,0))/1000</f>
        <v>135456.00519037555</v>
      </c>
      <c r="AO47" s="87">
        <f>SUM(INDEX(Reference!$B$99:$P$101,,MATCH($AK47,Reference!$B$83:$P$83,0)))/1000</f>
        <v>76419.621173651511</v>
      </c>
      <c r="AP47" s="87" cm="1">
        <f t="array" ref="AP47">INDEX(Reference!$B$90:$P$90,,MATCH($AK47,Reference!$B$83:$P$83,0))/1000</f>
        <v>69546.995045556629</v>
      </c>
      <c r="AQ47" s="87" cm="1">
        <f t="array" ref="AQ47">INDEX(Reference!$B$92:$P$92,,MATCH($AK47,Reference!$B$83:$P$83,0))/1000</f>
        <v>17437.798838900981</v>
      </c>
      <c r="AR47" s="87" cm="1">
        <f t="array" ref="AR47">(INDEX(Reference!$B$91:$P$91,,MATCH($AK47,Reference!$B$83:$P$83,0))+INDEX(Reference!$B$93:$P$93,,MATCH($AK47,Reference!$B$83:$P$83,0)))/1000</f>
        <v>4816.0562590376912</v>
      </c>
      <c r="AS47" s="87" cm="1">
        <f t="array" ref="AS47">(INDEX(Reference!$B$95:$P$95,,MATCH($AK47,Reference!$B$83:$P$83,0))+INDEX(Reference!$B$97:$P$97,,MATCH($AK47,Reference!$B$83:$P$83,0)))/1000</f>
        <v>44820.123183831609</v>
      </c>
      <c r="AT47" s="87" cm="1">
        <f t="array" ref="AT47">-(INDEX(Reference!$B$96:$P$96,,MATCH($AK47,Reference!$B$83:$P$83,0))+INDEX(Reference!$B$98:$P$98,,MATCH($AK47,Reference!$B$83:$P$83,0)))/1000</f>
        <v>82795.058653375949</v>
      </c>
      <c r="AU47" s="87" cm="1">
        <f t="array" ref="AU47">INDEX(Reference!$B$105:$P$105,,MATCH($AK47,Reference!$B$83:$P$83,0))/1000</f>
        <v>-86254.461628324512</v>
      </c>
      <c r="AV47" s="120">
        <f t="shared" si="6"/>
        <v>368137.01150502037</v>
      </c>
      <c r="AW47" s="87" cm="1">
        <f t="array" ref="AW47">INDEX(Reference!$B$110:$P$110,,MATCH($AK47,Reference!$B$83:$P$83,0))</f>
        <v>6159745.5</v>
      </c>
      <c r="AX47" s="121">
        <f t="shared" si="7"/>
        <v>59.764971053596348</v>
      </c>
      <c r="AY47" s="87">
        <v>65120.076414689254</v>
      </c>
      <c r="BB47" s="109">
        <v>2037</v>
      </c>
      <c r="BC47" s="87" cm="1">
        <f t="array" ref="BC47">(INDEX(Reference!$B$124:$P$124,,MATCH($BB47,Reference!$B$122:$P$122,0))+INDEX(Reference!$B$126:$P$126,,MATCH($BB47,Reference!$B$122:$P$122,0)))/1000</f>
        <v>40250.012265789352</v>
      </c>
      <c r="BD47" s="87" cm="1">
        <f t="array" ref="BD47">(INDEX(Reference!$B$125:$P$125,,MATCH($BB47,Reference!$B$122:$P$122,0))-INDEX(Reference!$B$126:$P$126,,MATCH($BB47,Reference!$B$122:$P$122,0)))/1000</f>
        <v>148439.91982957744</v>
      </c>
      <c r="BE47" s="87" cm="1">
        <f t="array" ref="BE47">INDEX(Reference!$B$141:$P$141,,MATCH($BB47,Reference!$B$122:$P$122,0))/1000</f>
        <v>135456.00519037555</v>
      </c>
      <c r="BF47" s="87">
        <f>SUM(INDEX(Reference!$B$138:$P$140,,MATCH($BB47,Reference!$B$122:$P$122,0)))/1000</f>
        <v>76419.621173651511</v>
      </c>
      <c r="BG47" s="87" cm="1">
        <f t="array" ref="BG47">INDEX(Reference!$B$129:$P$129,,MATCH($BB47,Reference!$B$122:$P$122,0))/1000</f>
        <v>37614.062318602599</v>
      </c>
      <c r="BH47" s="87" cm="1">
        <f t="array" ref="BH47">INDEX(Reference!$B$131:$P$131,,MATCH($BB47,Reference!$B$122:$P$122,0))/1000</f>
        <v>16361.337813462709</v>
      </c>
      <c r="BI47" s="87" cm="1">
        <f t="array" ref="BI47">(INDEX(Reference!$B$130:$P$130,,MATCH($BB47,Reference!$B$122:$P$122,0))+INDEX(Reference!$B$132:$P$132,,MATCH($BB47,Reference!$B$122:$P$122,0)))/1000</f>
        <v>4741.8166743304564</v>
      </c>
      <c r="BJ47" s="87" cm="1">
        <f t="array" ref="BJ47">(INDEX(Reference!$B$134:$P$134,,MATCH($BB47,Reference!$B$122:$P$122,0))+INDEX(Reference!$B$136:$P$136,,MATCH($BB47,Reference!$B$122:$P$122,0)))/1000</f>
        <v>67127.809537798938</v>
      </c>
      <c r="BK47" s="87" cm="1">
        <f t="array" ref="BK47">-(INDEX(Reference!$B$135:$P$135,,MATCH($BB47,Reference!$B$122:$P$122,0))+INDEX(Reference!$B$137:$P$137,,MATCH($BB47,Reference!$B$122:$P$122,0)))/1000</f>
        <v>106454.74059131893</v>
      </c>
      <c r="BL47" s="87" cm="1">
        <f t="array" ref="BL47">INDEX(Reference!$B$144:$P$144,,MATCH($BB47,Reference!$B$122:$P$122,0))/1000</f>
        <v>-86254.461628324512</v>
      </c>
      <c r="BM47" s="120">
        <f t="shared" si="8"/>
        <v>333701.38258394512</v>
      </c>
      <c r="BN47" s="87" cm="1">
        <f t="array" ref="BN47">INDEX(Reference!$B$149:$P$149,,MATCH($BB47,Reference!$B$122:$P$122,0))</f>
        <v>5062273.5</v>
      </c>
      <c r="BO47" s="121">
        <f t="shared" si="9"/>
        <v>65.919271762765305</v>
      </c>
      <c r="BP47" s="87">
        <v>65120.076414689254</v>
      </c>
      <c r="BS47" s="109">
        <v>2037</v>
      </c>
      <c r="BT47" s="87" cm="1">
        <f t="array" ref="BT47">(INDEX(Reference!$B$163:$P$163,,MATCH($BS47,Reference!$B$161:$P$161,0))+INDEX(Reference!$B$165:$P$165,,MATCH($BS47,Reference!$B$161:$P$161,0)))/1000</f>
        <v>40250.012265789352</v>
      </c>
      <c r="BU47" s="87" cm="1">
        <f t="array" ref="BU47">(INDEX(Reference!$B$164:$P$164,,MATCH($BS47,Reference!$B$161:$P$161,0))-INDEX(Reference!$B$165:$P$165,,MATCH($BS47,Reference!$B$161:$P$161,0)))/1000</f>
        <v>169487.55821172716</v>
      </c>
      <c r="BV47" s="87" cm="1">
        <f t="array" ref="BV47">INDEX(Reference!$B$180:$P$180,,MATCH($BS47,Reference!$B$161:$P$161,0))/1000</f>
        <v>153630.6101663812</v>
      </c>
      <c r="BW47" s="87">
        <f>SUM(INDEX(Reference!$B$177:$P$179,,MATCH($BS47,Reference!$B$161:$P$161,0)))/1000</f>
        <v>82861.775098546146</v>
      </c>
      <c r="BX47" s="87" cm="1">
        <f t="array" ref="BX47">INDEX(Reference!$B$168:$P$168,,MATCH($BS47,Reference!$B$161:$P$161,0))/1000</f>
        <v>115187.66705406929</v>
      </c>
      <c r="BY47" s="87" cm="1">
        <f t="array" ref="BY47">INDEX(Reference!$B$170:$P$170,,MATCH($BS47,Reference!$B$161:$P$161,0))/1000</f>
        <v>42.910742525861721</v>
      </c>
      <c r="BZ47" s="87" cm="1">
        <f t="array" ref="BZ47">(INDEX(Reference!$B$169:$P$169,,MATCH($BS47,Reference!$B$161:$P$161,0))+INDEX(Reference!$B$171:$P$171,,MATCH($BS47,Reference!$B$161:$P$161,0)))/1000</f>
        <v>5068.3844598052228</v>
      </c>
      <c r="CA47" s="87" cm="1">
        <f t="array" ref="CA47">(INDEX(Reference!$B$173:$P$173,,MATCH($BS47,Reference!$B$161:$P$161,0))+INDEX(Reference!$B$175:$P$175,,MATCH($BS47,Reference!$B$161:$P$161,0)))/1000</f>
        <v>4741.5922690523985</v>
      </c>
      <c r="CB47" s="87" cm="1">
        <f t="array" ref="CB47">-(INDEX(Reference!$B$174:$P$174,,MATCH($BS47,Reference!$B$161:$P$161,0))+INDEX(Reference!$B$176:$P$176,,MATCH($BS47,Reference!$B$161:$P$161,0)))/1000</f>
        <v>144956.44977330763</v>
      </c>
      <c r="CC47" s="87" cm="1">
        <f t="array" ref="CC47">INDEX(Reference!$B$183:$P$183,,MATCH($BS47,Reference!$B$161:$P$161,0))/1000</f>
        <v>-77309.364775420516</v>
      </c>
      <c r="CD47" s="120">
        <f t="shared" si="10"/>
        <v>349004.69571916841</v>
      </c>
      <c r="CE47" s="87" cm="1">
        <f t="array" ref="CE47">INDEX(Reference!$B$188:$P$188,,MATCH($BS47,Reference!$B$161:$P$161,0))</f>
        <v>5530900.5</v>
      </c>
      <c r="CF47" s="121">
        <f t="shared" si="11"/>
        <v>63.100881261409135</v>
      </c>
      <c r="CG47" s="87">
        <v>65120.076414689254</v>
      </c>
    </row>
    <row r="48" spans="2:85" x14ac:dyDescent="0.35">
      <c r="B48" s="122"/>
      <c r="S48" s="122"/>
      <c r="AJ48" s="122"/>
      <c r="BA48" s="122"/>
      <c r="BR48" s="122"/>
    </row>
    <row r="49" spans="2:85" x14ac:dyDescent="0.35">
      <c r="B49" s="79" t="s">
        <v>124</v>
      </c>
      <c r="D49" s="123">
        <f t="shared" ref="D49:N49" si="12">NPV(D19,D33:D47)</f>
        <v>380430.27574015973</v>
      </c>
      <c r="E49" s="123">
        <f t="shared" si="12"/>
        <v>754055.31302571192</v>
      </c>
      <c r="F49" s="123">
        <f t="shared" si="12"/>
        <v>1091259.1040690537</v>
      </c>
      <c r="G49" s="123">
        <f t="shared" si="12"/>
        <v>469468.40757245931</v>
      </c>
      <c r="H49" s="123">
        <f t="shared" si="12"/>
        <v>990199.06149686896</v>
      </c>
      <c r="I49" s="123">
        <f t="shared" si="12"/>
        <v>67794.214466923178</v>
      </c>
      <c r="J49" s="123">
        <f t="shared" si="12"/>
        <v>80774.307362978798</v>
      </c>
      <c r="K49" s="123">
        <f t="shared" si="12"/>
        <v>487981.33119729121</v>
      </c>
      <c r="L49" s="123">
        <f t="shared" si="12"/>
        <v>551963.02153228212</v>
      </c>
      <c r="M49" s="123">
        <f t="shared" si="12"/>
        <v>-374603.02619587997</v>
      </c>
      <c r="N49" s="124">
        <f t="shared" si="12"/>
        <v>3395395.9672032846</v>
      </c>
      <c r="O49" s="123"/>
      <c r="Q49" s="125">
        <f>NPV(Q19,Q33:Q47)</f>
        <v>1145717.3381553267</v>
      </c>
      <c r="S49" s="79" t="s">
        <v>124</v>
      </c>
      <c r="T49" s="132"/>
      <c r="U49" s="123">
        <f t="shared" ref="U49:AE49" si="13">NPV(U19,U33:U47)</f>
        <v>380430.27574015973</v>
      </c>
      <c r="V49" s="123">
        <f t="shared" si="13"/>
        <v>825710.83861632331</v>
      </c>
      <c r="W49" s="123">
        <f t="shared" si="13"/>
        <v>1165493.9486422557</v>
      </c>
      <c r="X49" s="123">
        <f t="shared" si="13"/>
        <v>491743.83006202849</v>
      </c>
      <c r="Y49" s="123">
        <f t="shared" si="13"/>
        <v>962281.52358658507</v>
      </c>
      <c r="Z49" s="123">
        <f t="shared" si="13"/>
        <v>64654.511245329675</v>
      </c>
      <c r="AA49" s="123">
        <f t="shared" si="13"/>
        <v>79102.295897195829</v>
      </c>
      <c r="AB49" s="123">
        <f t="shared" si="13"/>
        <v>501187.59384251619</v>
      </c>
      <c r="AC49" s="123">
        <f t="shared" si="13"/>
        <v>529560.78671369131</v>
      </c>
      <c r="AD49" s="123">
        <f t="shared" si="13"/>
        <v>-341501.88725569687</v>
      </c>
      <c r="AE49" s="126">
        <f t="shared" si="13"/>
        <v>3599542.1436630059</v>
      </c>
      <c r="AF49" s="123"/>
      <c r="AH49" s="123">
        <f>NPV(AH19,AH33:AH47)</f>
        <v>1300920.654759689</v>
      </c>
      <c r="AJ49" s="79" t="s">
        <v>124</v>
      </c>
      <c r="AL49" s="123">
        <f t="shared" ref="AL49:AV49" si="14">NPV(AL19,AL33:AL47)</f>
        <v>380430.27574015973</v>
      </c>
      <c r="AM49" s="123">
        <f t="shared" si="14"/>
        <v>673571.15060228284</v>
      </c>
      <c r="AN49" s="123">
        <f t="shared" si="14"/>
        <v>1005464.6784781934</v>
      </c>
      <c r="AO49" s="123">
        <f t="shared" si="14"/>
        <v>449411.60869122774</v>
      </c>
      <c r="AP49" s="123">
        <f t="shared" si="14"/>
        <v>1060261.3700260788</v>
      </c>
      <c r="AQ49" s="123">
        <f t="shared" si="14"/>
        <v>75984.078680894119</v>
      </c>
      <c r="AR49" s="123">
        <f t="shared" si="14"/>
        <v>84463.139601795949</v>
      </c>
      <c r="AS49" s="123">
        <f t="shared" si="14"/>
        <v>526597.40848054714</v>
      </c>
      <c r="AT49" s="123">
        <f t="shared" si="14"/>
        <v>511182.63398412953</v>
      </c>
      <c r="AU49" s="123">
        <f t="shared" si="14"/>
        <v>-412299.52207973396</v>
      </c>
      <c r="AV49" s="126">
        <f t="shared" si="14"/>
        <v>3332701.5542373159</v>
      </c>
      <c r="AW49" s="123"/>
      <c r="AY49" s="123">
        <f>NPV(AY19,AY33:AY47)</f>
        <v>1079360.6988718335</v>
      </c>
      <c r="BA49" s="79" t="s">
        <v>124</v>
      </c>
      <c r="BC49" s="123">
        <f t="shared" ref="BC49:BM49" si="15">NPV(BC19,BC33:BC47)</f>
        <v>380430.27574015973</v>
      </c>
      <c r="BD49" s="123">
        <f t="shared" si="15"/>
        <v>673571.15060228284</v>
      </c>
      <c r="BE49" s="123">
        <f t="shared" si="15"/>
        <v>1005464.6784781934</v>
      </c>
      <c r="BF49" s="123">
        <f t="shared" si="15"/>
        <v>449411.60869122774</v>
      </c>
      <c r="BG49" s="123">
        <f t="shared" si="15"/>
        <v>896075.10935346212</v>
      </c>
      <c r="BH49" s="123">
        <f t="shared" si="15"/>
        <v>80598.151858483892</v>
      </c>
      <c r="BI49" s="123">
        <f t="shared" si="15"/>
        <v>84667.215040662675</v>
      </c>
      <c r="BJ49" s="123">
        <f t="shared" si="15"/>
        <v>724936.47940772842</v>
      </c>
      <c r="BK49" s="123">
        <f t="shared" si="15"/>
        <v>577946.94984742603</v>
      </c>
      <c r="BL49" s="123">
        <f t="shared" si="15"/>
        <v>-412299.52207973396</v>
      </c>
      <c r="BM49" s="126">
        <f t="shared" si="15"/>
        <v>3304908.19724504</v>
      </c>
      <c r="BN49" s="123"/>
      <c r="BP49" s="123">
        <f>NPV(BP19,BP33:BP47)</f>
        <v>1079360.6988718335</v>
      </c>
      <c r="BR49" s="79" t="s">
        <v>124</v>
      </c>
      <c r="BT49" s="123">
        <f t="shared" ref="BT49:CD49" si="16">NPV(BT19,BT33:BT47)</f>
        <v>380430.27574015973</v>
      </c>
      <c r="BU49" s="123">
        <f t="shared" si="16"/>
        <v>754055.31302571192</v>
      </c>
      <c r="BV49" s="123">
        <f t="shared" si="16"/>
        <v>1091259.1040690537</v>
      </c>
      <c r="BW49" s="123">
        <f t="shared" si="16"/>
        <v>469468.40757245931</v>
      </c>
      <c r="BX49" s="123">
        <f t="shared" si="16"/>
        <v>1063008.9214154477</v>
      </c>
      <c r="BY49" s="123">
        <f t="shared" si="16"/>
        <v>1721.6210185127998</v>
      </c>
      <c r="BZ49" s="123">
        <f t="shared" si="16"/>
        <v>77033.867208592317</v>
      </c>
      <c r="CA49" s="123">
        <f t="shared" si="16"/>
        <v>346708.03717145644</v>
      </c>
      <c r="CB49" s="123">
        <f t="shared" si="16"/>
        <v>646852.29337713623</v>
      </c>
      <c r="CC49" s="123">
        <f t="shared" si="16"/>
        <v>-374603.02619587997</v>
      </c>
      <c r="CD49" s="126">
        <f t="shared" si="16"/>
        <v>3162230.2276483774</v>
      </c>
      <c r="CE49" s="123"/>
      <c r="CG49" s="123">
        <f>NPV(CG19,CG33:CG47)</f>
        <v>1079360.6988718335</v>
      </c>
    </row>
    <row r="51" spans="2:85" x14ac:dyDescent="0.35">
      <c r="O51" s="127" t="s">
        <v>125</v>
      </c>
      <c r="P51" s="128">
        <f>-PMT(P19,15,NPV(P19,P33:P47))</f>
        <v>62.108940825634782</v>
      </c>
      <c r="Q51" s="129"/>
      <c r="AF51" s="127" t="s">
        <v>125</v>
      </c>
      <c r="AG51" s="129">
        <f>-PMT(AG19,15,NPV(AG19,AG33:AG47))</f>
        <v>65.897439957688519</v>
      </c>
      <c r="AH51" s="129"/>
      <c r="AW51" s="127" t="s">
        <v>125</v>
      </c>
      <c r="AX51" s="129">
        <f>-PMT(AX19,15,NPV(AX19,AX33:AX47))</f>
        <v>56.960091467628949</v>
      </c>
      <c r="AY51" s="129"/>
      <c r="BN51" s="127" t="s">
        <v>125</v>
      </c>
      <c r="BO51" s="129">
        <f>-PMT(BO19,15,NPV(BO19,BO33:BO47))</f>
        <v>63.893467547944802</v>
      </c>
      <c r="BP51" s="129"/>
      <c r="CE51" s="127" t="s">
        <v>125</v>
      </c>
      <c r="CF51" s="129">
        <f>-PMT(CF19,15,NPV(CF19,CF33:CF47))</f>
        <v>57.795538352893097</v>
      </c>
      <c r="CG51" s="129"/>
    </row>
    <row r="52" spans="2:85" x14ac:dyDescent="0.35">
      <c r="O52" s="127" t="s">
        <v>126</v>
      </c>
      <c r="P52" s="130">
        <f>(P38/P33)^(1/5)-1</f>
        <v>7.5173979993375051E-2</v>
      </c>
      <c r="Q52" s="131"/>
      <c r="AF52" s="127" t="s">
        <v>126</v>
      </c>
      <c r="AG52" s="131">
        <f>(AG38/AG33)^(1/5)-1</f>
        <v>8.8431155776012238E-2</v>
      </c>
      <c r="AH52" s="131"/>
      <c r="AW52" s="127" t="s">
        <v>126</v>
      </c>
      <c r="AX52" s="131">
        <f>(AX38/AX33)^(1/5)-1</f>
        <v>5.9280379723076759E-2</v>
      </c>
      <c r="AY52" s="131"/>
      <c r="BN52" s="127" t="s">
        <v>126</v>
      </c>
      <c r="BO52" s="131">
        <f>(BO38/BO33)^(1/5)-1</f>
        <v>7.9460264844924966E-2</v>
      </c>
      <c r="BP52" s="131"/>
      <c r="CE52" s="127" t="s">
        <v>126</v>
      </c>
      <c r="CF52" s="131">
        <f>(CF38/CF33)^(1/5)-1</f>
        <v>6.9645022778521692E-2</v>
      </c>
      <c r="CG52" s="131"/>
    </row>
    <row r="54" spans="2:85" x14ac:dyDescent="0.35">
      <c r="C54" s="82" t="s">
        <v>42</v>
      </c>
      <c r="D54" s="104" t="s">
        <v>42</v>
      </c>
      <c r="E54" s="104" t="s">
        <v>42</v>
      </c>
      <c r="F54" s="104" t="s">
        <v>42</v>
      </c>
      <c r="G54" s="104" t="s">
        <v>42</v>
      </c>
      <c r="H54" s="104" t="s">
        <v>42</v>
      </c>
      <c r="I54" s="104" t="s">
        <v>42</v>
      </c>
      <c r="J54" s="104" t="s">
        <v>42</v>
      </c>
      <c r="K54" s="104" t="s">
        <v>42</v>
      </c>
      <c r="L54" s="104" t="s">
        <v>42</v>
      </c>
      <c r="M54" s="104" t="s">
        <v>42</v>
      </c>
      <c r="N54" s="104" t="s">
        <v>42</v>
      </c>
      <c r="O54" s="104" t="s">
        <v>42</v>
      </c>
      <c r="P54" s="104" t="str">
        <f>O54</f>
        <v>REF-HC</v>
      </c>
      <c r="Q54" s="104" t="s">
        <v>42</v>
      </c>
      <c r="T54" s="82" t="s">
        <v>42</v>
      </c>
      <c r="U54" s="104" t="s">
        <v>42</v>
      </c>
      <c r="V54" s="104" t="s">
        <v>42</v>
      </c>
      <c r="W54" s="104" t="s">
        <v>42</v>
      </c>
      <c r="X54" s="104" t="s">
        <v>42</v>
      </c>
      <c r="Y54" s="104" t="s">
        <v>42</v>
      </c>
      <c r="Z54" s="104" t="s">
        <v>42</v>
      </c>
      <c r="AA54" s="104" t="s">
        <v>42</v>
      </c>
      <c r="AB54" s="104" t="s">
        <v>42</v>
      </c>
      <c r="AC54" s="104" t="s">
        <v>42</v>
      </c>
      <c r="AD54" s="104" t="s">
        <v>42</v>
      </c>
      <c r="AE54" s="104" t="s">
        <v>42</v>
      </c>
      <c r="AF54" s="104" t="s">
        <v>42</v>
      </c>
      <c r="AG54" s="104" t="str">
        <f>AF54</f>
        <v>REF-HC</v>
      </c>
      <c r="AH54" s="104" t="s">
        <v>42</v>
      </c>
      <c r="AK54" s="82" t="s">
        <v>42</v>
      </c>
      <c r="AL54" s="104" t="s">
        <v>42</v>
      </c>
      <c r="AM54" s="104" t="s">
        <v>42</v>
      </c>
      <c r="AN54" s="104" t="s">
        <v>42</v>
      </c>
      <c r="AO54" s="104" t="s">
        <v>42</v>
      </c>
      <c r="AP54" s="104" t="s">
        <v>42</v>
      </c>
      <c r="AQ54" s="104" t="s">
        <v>42</v>
      </c>
      <c r="AR54" s="104" t="s">
        <v>42</v>
      </c>
      <c r="AS54" s="104" t="s">
        <v>42</v>
      </c>
      <c r="AT54" s="104" t="s">
        <v>42</v>
      </c>
      <c r="AU54" s="104" t="s">
        <v>42</v>
      </c>
      <c r="AV54" s="104" t="s">
        <v>42</v>
      </c>
      <c r="AW54" s="104" t="s">
        <v>42</v>
      </c>
      <c r="AX54" s="104" t="str">
        <f>AW54</f>
        <v>REF-HC</v>
      </c>
      <c r="AY54" s="104" t="s">
        <v>42</v>
      </c>
      <c r="BB54" s="82" t="s">
        <v>42</v>
      </c>
      <c r="BC54" s="104" t="s">
        <v>42</v>
      </c>
      <c r="BD54" s="104" t="s">
        <v>42</v>
      </c>
      <c r="BE54" s="104" t="s">
        <v>42</v>
      </c>
      <c r="BF54" s="104" t="s">
        <v>42</v>
      </c>
      <c r="BG54" s="104" t="s">
        <v>42</v>
      </c>
      <c r="BH54" s="104" t="s">
        <v>42</v>
      </c>
      <c r="BI54" s="104" t="s">
        <v>42</v>
      </c>
      <c r="BJ54" s="104" t="s">
        <v>42</v>
      </c>
      <c r="BK54" s="104" t="s">
        <v>42</v>
      </c>
      <c r="BL54" s="104" t="s">
        <v>42</v>
      </c>
      <c r="BM54" s="104" t="s">
        <v>42</v>
      </c>
      <c r="BN54" s="104" t="s">
        <v>42</v>
      </c>
      <c r="BO54" s="104" t="str">
        <f>BN54</f>
        <v>REF-HC</v>
      </c>
      <c r="BP54" s="104" t="s">
        <v>42</v>
      </c>
      <c r="BS54" s="82" t="s">
        <v>42</v>
      </c>
      <c r="BT54" s="104" t="s">
        <v>42</v>
      </c>
      <c r="BU54" s="104" t="s">
        <v>42</v>
      </c>
      <c r="BV54" s="104" t="s">
        <v>42</v>
      </c>
      <c r="BW54" s="104" t="s">
        <v>42</v>
      </c>
      <c r="BX54" s="104" t="s">
        <v>42</v>
      </c>
      <c r="BY54" s="104" t="s">
        <v>42</v>
      </c>
      <c r="BZ54" s="104" t="s">
        <v>42</v>
      </c>
      <c r="CA54" s="104" t="s">
        <v>42</v>
      </c>
      <c r="CB54" s="104" t="s">
        <v>42</v>
      </c>
      <c r="CC54" s="104" t="s">
        <v>42</v>
      </c>
      <c r="CD54" s="104" t="s">
        <v>42</v>
      </c>
      <c r="CE54" s="104" t="s">
        <v>42</v>
      </c>
      <c r="CF54" s="104" t="str">
        <f>CE54</f>
        <v>REF-HC</v>
      </c>
      <c r="CG54" s="104" t="s">
        <v>42</v>
      </c>
    </row>
    <row r="55" spans="2:85" x14ac:dyDescent="0.35">
      <c r="C55" s="82" t="s">
        <v>3</v>
      </c>
      <c r="D55" s="104" t="s">
        <v>3</v>
      </c>
      <c r="E55" s="104" t="s">
        <v>3</v>
      </c>
      <c r="F55" s="104" t="s">
        <v>3</v>
      </c>
      <c r="G55" s="104" t="s">
        <v>3</v>
      </c>
      <c r="H55" s="104" t="s">
        <v>3</v>
      </c>
      <c r="I55" s="104" t="s">
        <v>3</v>
      </c>
      <c r="J55" s="104" t="s">
        <v>3</v>
      </c>
      <c r="K55" s="104" t="s">
        <v>3</v>
      </c>
      <c r="L55" s="104" t="s">
        <v>3</v>
      </c>
      <c r="M55" s="104" t="s">
        <v>3</v>
      </c>
      <c r="N55" s="104" t="s">
        <v>3</v>
      </c>
      <c r="O55" s="104" t="s">
        <v>3</v>
      </c>
      <c r="P55" s="104" t="str">
        <f>O55</f>
        <v>REF</v>
      </c>
      <c r="Q55" s="104" t="s">
        <v>3</v>
      </c>
      <c r="T55" s="82" t="s">
        <v>42</v>
      </c>
      <c r="U55" s="104" t="s">
        <v>42</v>
      </c>
      <c r="V55" s="104" t="s">
        <v>42</v>
      </c>
      <c r="W55" s="104" t="s">
        <v>42</v>
      </c>
      <c r="X55" s="104" t="s">
        <v>42</v>
      </c>
      <c r="Y55" s="104" t="s">
        <v>42</v>
      </c>
      <c r="Z55" s="104" t="s">
        <v>42</v>
      </c>
      <c r="AA55" s="104" t="s">
        <v>42</v>
      </c>
      <c r="AB55" s="104" t="s">
        <v>42</v>
      </c>
      <c r="AC55" s="104" t="s">
        <v>42</v>
      </c>
      <c r="AD55" s="104" t="s">
        <v>42</v>
      </c>
      <c r="AE55" s="104" t="s">
        <v>42</v>
      </c>
      <c r="AF55" s="104" t="s">
        <v>42</v>
      </c>
      <c r="AG55" s="104" t="str">
        <f>AF55</f>
        <v>REF-HC</v>
      </c>
      <c r="AH55" s="104" t="s">
        <v>42</v>
      </c>
      <c r="AK55" s="82" t="s">
        <v>43</v>
      </c>
      <c r="AL55" s="104" t="s">
        <v>43</v>
      </c>
      <c r="AM55" s="104" t="s">
        <v>43</v>
      </c>
      <c r="AN55" s="104" t="s">
        <v>43</v>
      </c>
      <c r="AO55" s="104" t="s">
        <v>43</v>
      </c>
      <c r="AP55" s="104" t="s">
        <v>43</v>
      </c>
      <c r="AQ55" s="104" t="s">
        <v>43</v>
      </c>
      <c r="AR55" s="104" t="s">
        <v>43</v>
      </c>
      <c r="AS55" s="104" t="s">
        <v>43</v>
      </c>
      <c r="AT55" s="104" t="s">
        <v>43</v>
      </c>
      <c r="AU55" s="104" t="s">
        <v>43</v>
      </c>
      <c r="AV55" s="104" t="s">
        <v>43</v>
      </c>
      <c r="AW55" s="104" t="s">
        <v>43</v>
      </c>
      <c r="AX55" s="104" t="str">
        <f>AW55</f>
        <v>CETA</v>
      </c>
      <c r="AY55" s="104" t="s">
        <v>43</v>
      </c>
      <c r="BB55" s="82" t="s">
        <v>44</v>
      </c>
      <c r="BC55" s="104" t="s">
        <v>44</v>
      </c>
      <c r="BD55" s="104" t="s">
        <v>44</v>
      </c>
      <c r="BE55" s="104" t="s">
        <v>44</v>
      </c>
      <c r="BF55" s="104" t="s">
        <v>44</v>
      </c>
      <c r="BG55" s="104" t="s">
        <v>44</v>
      </c>
      <c r="BH55" s="104" t="s">
        <v>44</v>
      </c>
      <c r="BI55" s="104" t="s">
        <v>44</v>
      </c>
      <c r="BJ55" s="104" t="s">
        <v>44</v>
      </c>
      <c r="BK55" s="104" t="s">
        <v>44</v>
      </c>
      <c r="BL55" s="104" t="s">
        <v>44</v>
      </c>
      <c r="BM55" s="104" t="s">
        <v>44</v>
      </c>
      <c r="BN55" s="104" t="s">
        <v>44</v>
      </c>
      <c r="BO55" s="104" t="str">
        <f>BN55</f>
        <v>ECR</v>
      </c>
      <c r="BP55" s="104" t="s">
        <v>44</v>
      </c>
      <c r="BS55" s="82" t="s">
        <v>45</v>
      </c>
      <c r="BT55" s="104" t="s">
        <v>45</v>
      </c>
      <c r="BU55" s="104" t="s">
        <v>45</v>
      </c>
      <c r="BV55" s="104" t="s">
        <v>45</v>
      </c>
      <c r="BW55" s="104" t="s">
        <v>45</v>
      </c>
      <c r="BX55" s="104" t="s">
        <v>45</v>
      </c>
      <c r="BY55" s="104" t="s">
        <v>45</v>
      </c>
      <c r="BZ55" s="104" t="s">
        <v>45</v>
      </c>
      <c r="CA55" s="104" t="s">
        <v>45</v>
      </c>
      <c r="CB55" s="104" t="s">
        <v>45</v>
      </c>
      <c r="CC55" s="104" t="s">
        <v>45</v>
      </c>
      <c r="CD55" s="104" t="s">
        <v>45</v>
      </c>
      <c r="CE55" s="104" t="s">
        <v>45</v>
      </c>
      <c r="CF55" s="104" t="str">
        <f>CE55</f>
        <v>NCR</v>
      </c>
      <c r="CG55" s="104" t="s">
        <v>44</v>
      </c>
    </row>
    <row r="56" spans="2:85" x14ac:dyDescent="0.35">
      <c r="C56" s="86">
        <v>6.1899999999999997E-2</v>
      </c>
      <c r="D56" s="105">
        <v>6.1899999999999997E-2</v>
      </c>
      <c r="E56" s="105">
        <v>6.1899999999999997E-2</v>
      </c>
      <c r="F56" s="105">
        <v>6.1899999999999997E-2</v>
      </c>
      <c r="G56" s="105">
        <v>6.1899999999999997E-2</v>
      </c>
      <c r="H56" s="105">
        <v>6.1899999999999997E-2</v>
      </c>
      <c r="I56" s="105">
        <v>6.1899999999999997E-2</v>
      </c>
      <c r="J56" s="105">
        <v>6.1899999999999997E-2</v>
      </c>
      <c r="K56" s="105">
        <v>6.1899999999999997E-2</v>
      </c>
      <c r="L56" s="105">
        <v>6.1899999999999997E-2</v>
      </c>
      <c r="M56" s="105">
        <v>6.1899999999999997E-2</v>
      </c>
      <c r="N56" s="105">
        <v>6.1899999999999997E-2</v>
      </c>
      <c r="O56" s="105">
        <v>6.1899999999999997E-2</v>
      </c>
      <c r="P56" s="105">
        <f>O56</f>
        <v>6.1899999999999997E-2</v>
      </c>
      <c r="Q56" s="105">
        <v>6.1899999999999997E-2</v>
      </c>
      <c r="T56" s="86">
        <v>6.1899999999999997E-2</v>
      </c>
      <c r="U56" s="105">
        <v>6.1899999999999997E-2</v>
      </c>
      <c r="V56" s="105">
        <v>6.1899999999999997E-2</v>
      </c>
      <c r="W56" s="105">
        <v>6.1899999999999997E-2</v>
      </c>
      <c r="X56" s="105">
        <v>6.1899999999999997E-2</v>
      </c>
      <c r="Y56" s="105">
        <v>6.1899999999999997E-2</v>
      </c>
      <c r="Z56" s="105">
        <v>6.1899999999999997E-2</v>
      </c>
      <c r="AA56" s="105">
        <v>6.1899999999999997E-2</v>
      </c>
      <c r="AB56" s="105">
        <v>6.1899999999999997E-2</v>
      </c>
      <c r="AC56" s="105">
        <v>6.1899999999999997E-2</v>
      </c>
      <c r="AD56" s="105">
        <v>6.1899999999999997E-2</v>
      </c>
      <c r="AE56" s="105">
        <v>6.1899999999999997E-2</v>
      </c>
      <c r="AF56" s="105">
        <v>6.1899999999999997E-2</v>
      </c>
      <c r="AG56" s="105">
        <f>AF56</f>
        <v>6.1899999999999997E-2</v>
      </c>
      <c r="AH56" s="105">
        <v>6.1899999999999997E-2</v>
      </c>
      <c r="AK56" s="86">
        <v>6.1899999999999997E-2</v>
      </c>
      <c r="AL56" s="105">
        <v>6.1899999999999997E-2</v>
      </c>
      <c r="AM56" s="105">
        <v>6.1899999999999997E-2</v>
      </c>
      <c r="AN56" s="105">
        <v>6.1899999999999997E-2</v>
      </c>
      <c r="AO56" s="105">
        <v>6.1899999999999997E-2</v>
      </c>
      <c r="AP56" s="105">
        <v>6.1899999999999997E-2</v>
      </c>
      <c r="AQ56" s="105">
        <v>6.1899999999999997E-2</v>
      </c>
      <c r="AR56" s="105">
        <v>6.1899999999999997E-2</v>
      </c>
      <c r="AS56" s="105">
        <v>6.1899999999999997E-2</v>
      </c>
      <c r="AT56" s="105">
        <v>6.1899999999999997E-2</v>
      </c>
      <c r="AU56" s="105">
        <v>6.1899999999999997E-2</v>
      </c>
      <c r="AV56" s="105">
        <v>6.1899999999999997E-2</v>
      </c>
      <c r="AW56" s="105">
        <v>6.1899999999999997E-2</v>
      </c>
      <c r="AX56" s="105">
        <f>AW56</f>
        <v>6.1899999999999997E-2</v>
      </c>
      <c r="AY56" s="105">
        <v>6.1899999999999997E-2</v>
      </c>
      <c r="BB56" s="86">
        <v>6.1899999999999997E-2</v>
      </c>
      <c r="BC56" s="105">
        <v>6.1899999999999997E-2</v>
      </c>
      <c r="BD56" s="105">
        <v>6.1899999999999997E-2</v>
      </c>
      <c r="BE56" s="105">
        <v>6.1899999999999997E-2</v>
      </c>
      <c r="BF56" s="105">
        <v>6.1899999999999997E-2</v>
      </c>
      <c r="BG56" s="105">
        <v>6.1899999999999997E-2</v>
      </c>
      <c r="BH56" s="105">
        <v>6.1899999999999997E-2</v>
      </c>
      <c r="BI56" s="105">
        <v>6.1899999999999997E-2</v>
      </c>
      <c r="BJ56" s="105">
        <v>6.1899999999999997E-2</v>
      </c>
      <c r="BK56" s="105">
        <v>6.1899999999999997E-2</v>
      </c>
      <c r="BL56" s="105">
        <v>6.1899999999999997E-2</v>
      </c>
      <c r="BM56" s="105">
        <v>6.1899999999999997E-2</v>
      </c>
      <c r="BN56" s="105">
        <v>6.1899999999999997E-2</v>
      </c>
      <c r="BO56" s="105">
        <f>BN56</f>
        <v>6.1899999999999997E-2</v>
      </c>
      <c r="BP56" s="105">
        <v>6.1899999999999997E-2</v>
      </c>
      <c r="BS56" s="86">
        <v>6.1899999999999997E-2</v>
      </c>
      <c r="BT56" s="105">
        <v>6.1899999999999997E-2</v>
      </c>
      <c r="BU56" s="105">
        <v>6.1899999999999997E-2</v>
      </c>
      <c r="BV56" s="105">
        <v>6.1899999999999997E-2</v>
      </c>
      <c r="BW56" s="105">
        <v>6.1899999999999997E-2</v>
      </c>
      <c r="BX56" s="105">
        <v>6.1899999999999997E-2</v>
      </c>
      <c r="BY56" s="105">
        <v>6.1899999999999997E-2</v>
      </c>
      <c r="BZ56" s="105">
        <v>6.1899999999999997E-2</v>
      </c>
      <c r="CA56" s="105">
        <v>6.1899999999999997E-2</v>
      </c>
      <c r="CB56" s="105">
        <v>6.1899999999999997E-2</v>
      </c>
      <c r="CC56" s="105">
        <v>6.1899999999999997E-2</v>
      </c>
      <c r="CD56" s="105">
        <v>6.1899999999999997E-2</v>
      </c>
      <c r="CE56" s="105">
        <v>6.1899999999999997E-2</v>
      </c>
      <c r="CF56" s="105">
        <f>CE56</f>
        <v>6.1899999999999997E-2</v>
      </c>
      <c r="CG56" s="105">
        <v>6.1899999999999997E-2</v>
      </c>
    </row>
    <row r="57" spans="2:85" x14ac:dyDescent="0.35">
      <c r="D57" s="82">
        <v>1</v>
      </c>
      <c r="E57" s="82">
        <v>2</v>
      </c>
      <c r="F57" s="82">
        <v>3</v>
      </c>
      <c r="G57" s="82">
        <v>4</v>
      </c>
      <c r="H57" s="82">
        <v>5</v>
      </c>
      <c r="I57" s="82">
        <v>6</v>
      </c>
      <c r="J57" s="82">
        <v>7</v>
      </c>
      <c r="K57" s="82">
        <v>8</v>
      </c>
      <c r="L57" s="82">
        <v>9</v>
      </c>
      <c r="M57" s="82">
        <v>10</v>
      </c>
      <c r="U57" s="82">
        <v>1</v>
      </c>
      <c r="V57" s="82">
        <v>2</v>
      </c>
      <c r="W57" s="82">
        <v>3</v>
      </c>
      <c r="X57" s="82">
        <v>4</v>
      </c>
      <c r="Y57" s="82">
        <v>5</v>
      </c>
      <c r="Z57" s="82">
        <v>6</v>
      </c>
      <c r="AA57" s="82">
        <v>7</v>
      </c>
      <c r="AB57" s="82">
        <v>8</v>
      </c>
      <c r="AC57" s="82">
        <v>9</v>
      </c>
      <c r="AD57" s="82">
        <v>10</v>
      </c>
      <c r="AL57" s="82">
        <v>1</v>
      </c>
      <c r="AM57" s="82">
        <v>2</v>
      </c>
      <c r="AN57" s="82">
        <v>3</v>
      </c>
      <c r="AO57" s="82">
        <v>4</v>
      </c>
      <c r="AP57" s="82">
        <v>5</v>
      </c>
      <c r="AQ57" s="82">
        <v>6</v>
      </c>
      <c r="AR57" s="82">
        <v>7</v>
      </c>
      <c r="AS57" s="82">
        <v>8</v>
      </c>
      <c r="AT57" s="82">
        <v>9</v>
      </c>
      <c r="AU57" s="82">
        <v>10</v>
      </c>
      <c r="BC57" s="82">
        <v>1</v>
      </c>
      <c r="BD57" s="82">
        <v>2</v>
      </c>
      <c r="BE57" s="82">
        <v>3</v>
      </c>
      <c r="BF57" s="82">
        <v>4</v>
      </c>
      <c r="BG57" s="82">
        <v>5</v>
      </c>
      <c r="BH57" s="82">
        <v>6</v>
      </c>
      <c r="BI57" s="82">
        <v>7</v>
      </c>
      <c r="BJ57" s="82">
        <v>8</v>
      </c>
      <c r="BK57" s="82">
        <v>9</v>
      </c>
      <c r="BL57" s="82">
        <v>10</v>
      </c>
      <c r="BT57" s="82">
        <v>1</v>
      </c>
      <c r="BU57" s="82">
        <v>2</v>
      </c>
      <c r="BV57" s="82">
        <v>3</v>
      </c>
      <c r="BW57" s="82">
        <v>4</v>
      </c>
      <c r="BX57" s="82">
        <v>5</v>
      </c>
      <c r="BY57" s="82">
        <v>6</v>
      </c>
      <c r="BZ57" s="82">
        <v>7</v>
      </c>
      <c r="CA57" s="82">
        <v>8</v>
      </c>
      <c r="CB57" s="82">
        <v>9</v>
      </c>
      <c r="CC57" s="82">
        <v>10</v>
      </c>
    </row>
    <row r="59" spans="2:85" x14ac:dyDescent="0.35">
      <c r="I59" s="81" t="s">
        <v>83</v>
      </c>
      <c r="Z59" s="81" t="s">
        <v>83</v>
      </c>
      <c r="AQ59" s="81" t="s">
        <v>83</v>
      </c>
      <c r="BH59" s="81" t="s">
        <v>83</v>
      </c>
      <c r="BY59" s="81" t="s">
        <v>83</v>
      </c>
    </row>
    <row r="60" spans="2:85" x14ac:dyDescent="0.35">
      <c r="I60" s="81" t="s">
        <v>84</v>
      </c>
      <c r="Z60" s="81" t="s">
        <v>84</v>
      </c>
      <c r="AQ60" s="81" t="s">
        <v>84</v>
      </c>
      <c r="BH60" s="81" t="s">
        <v>84</v>
      </c>
      <c r="BY60" s="81" t="s">
        <v>84</v>
      </c>
    </row>
    <row r="61" spans="2:85" x14ac:dyDescent="0.35">
      <c r="I61" s="106" t="s">
        <v>127</v>
      </c>
      <c r="Z61" s="106" t="s">
        <v>128</v>
      </c>
      <c r="AQ61" s="106" t="s">
        <v>129</v>
      </c>
      <c r="BH61" s="106" t="s">
        <v>130</v>
      </c>
      <c r="BY61" s="106" t="s">
        <v>131</v>
      </c>
    </row>
    <row r="63" spans="2:85" x14ac:dyDescent="0.35">
      <c r="D63" s="134" t="s">
        <v>90</v>
      </c>
      <c r="E63" s="135"/>
      <c r="F63" s="135"/>
      <c r="G63" s="135"/>
      <c r="H63" s="135"/>
      <c r="I63" s="135"/>
      <c r="J63" s="135"/>
      <c r="K63" s="135"/>
      <c r="L63" s="135"/>
      <c r="M63" s="135"/>
      <c r="N63" s="136"/>
      <c r="U63" s="134" t="s">
        <v>90</v>
      </c>
      <c r="V63" s="135"/>
      <c r="W63" s="135"/>
      <c r="X63" s="135"/>
      <c r="Y63" s="135"/>
      <c r="Z63" s="135"/>
      <c r="AA63" s="135"/>
      <c r="AB63" s="135"/>
      <c r="AC63" s="135"/>
      <c r="AD63" s="135"/>
      <c r="AE63" s="136"/>
      <c r="AL63" s="134" t="s">
        <v>90</v>
      </c>
      <c r="AM63" s="135"/>
      <c r="AN63" s="135"/>
      <c r="AO63" s="135"/>
      <c r="AP63" s="135"/>
      <c r="AQ63" s="135"/>
      <c r="AR63" s="135"/>
      <c r="AS63" s="135"/>
      <c r="AT63" s="135"/>
      <c r="AU63" s="135"/>
      <c r="AV63" s="136"/>
      <c r="BC63" s="134" t="s">
        <v>90</v>
      </c>
      <c r="BD63" s="135"/>
      <c r="BE63" s="135"/>
      <c r="BF63" s="135"/>
      <c r="BG63" s="135"/>
      <c r="BH63" s="135"/>
      <c r="BI63" s="135"/>
      <c r="BJ63" s="135"/>
      <c r="BK63" s="135"/>
      <c r="BL63" s="135"/>
      <c r="BM63" s="136"/>
      <c r="BT63" s="134" t="s">
        <v>90</v>
      </c>
      <c r="BU63" s="135"/>
      <c r="BV63" s="135"/>
      <c r="BW63" s="135"/>
      <c r="BX63" s="135"/>
      <c r="BY63" s="135"/>
      <c r="BZ63" s="135"/>
      <c r="CA63" s="135"/>
      <c r="CB63" s="135"/>
      <c r="CC63" s="135"/>
      <c r="CD63" s="136"/>
    </row>
    <row r="65" spans="3:85" x14ac:dyDescent="0.35">
      <c r="D65" s="107" t="s">
        <v>91</v>
      </c>
      <c r="E65" s="107" t="s">
        <v>92</v>
      </c>
      <c r="F65" s="107" t="s">
        <v>93</v>
      </c>
      <c r="G65" s="107" t="s">
        <v>94</v>
      </c>
      <c r="H65" s="107" t="s">
        <v>95</v>
      </c>
      <c r="I65" s="107" t="s">
        <v>96</v>
      </c>
      <c r="J65" s="107" t="s">
        <v>97</v>
      </c>
      <c r="K65" s="107" t="s">
        <v>98</v>
      </c>
      <c r="L65" s="107" t="s">
        <v>99</v>
      </c>
      <c r="M65" s="107" t="s">
        <v>100</v>
      </c>
      <c r="N65" s="108" t="s">
        <v>101</v>
      </c>
      <c r="U65" s="107" t="s">
        <v>91</v>
      </c>
      <c r="V65" s="107" t="s">
        <v>92</v>
      </c>
      <c r="W65" s="107" t="s">
        <v>93</v>
      </c>
      <c r="X65" s="107" t="s">
        <v>94</v>
      </c>
      <c r="Y65" s="107" t="s">
        <v>95</v>
      </c>
      <c r="Z65" s="107" t="s">
        <v>96</v>
      </c>
      <c r="AA65" s="107" t="s">
        <v>97</v>
      </c>
      <c r="AB65" s="107" t="s">
        <v>98</v>
      </c>
      <c r="AC65" s="107" t="s">
        <v>99</v>
      </c>
      <c r="AD65" s="107" t="s">
        <v>100</v>
      </c>
      <c r="AE65" s="108" t="s">
        <v>101</v>
      </c>
      <c r="AL65" s="107" t="s">
        <v>91</v>
      </c>
      <c r="AM65" s="107" t="s">
        <v>92</v>
      </c>
      <c r="AN65" s="107" t="s">
        <v>93</v>
      </c>
      <c r="AO65" s="107" t="s">
        <v>94</v>
      </c>
      <c r="AP65" s="107" t="s">
        <v>95</v>
      </c>
      <c r="AQ65" s="107" t="s">
        <v>96</v>
      </c>
      <c r="AR65" s="107" t="s">
        <v>97</v>
      </c>
      <c r="AS65" s="107" t="s">
        <v>98</v>
      </c>
      <c r="AT65" s="107" t="s">
        <v>99</v>
      </c>
      <c r="AU65" s="107" t="s">
        <v>100</v>
      </c>
      <c r="AV65" s="108" t="s">
        <v>101</v>
      </c>
      <c r="BC65" s="107" t="s">
        <v>91</v>
      </c>
      <c r="BD65" s="107" t="s">
        <v>92</v>
      </c>
      <c r="BE65" s="107" t="s">
        <v>93</v>
      </c>
      <c r="BF65" s="107" t="s">
        <v>94</v>
      </c>
      <c r="BG65" s="107" t="s">
        <v>95</v>
      </c>
      <c r="BH65" s="107" t="s">
        <v>96</v>
      </c>
      <c r="BI65" s="107" t="s">
        <v>97</v>
      </c>
      <c r="BJ65" s="107" t="s">
        <v>98</v>
      </c>
      <c r="BK65" s="107" t="s">
        <v>99</v>
      </c>
      <c r="BL65" s="107" t="s">
        <v>100</v>
      </c>
      <c r="BM65" s="108" t="s">
        <v>101</v>
      </c>
      <c r="BT65" s="107" t="s">
        <v>91</v>
      </c>
      <c r="BU65" s="107" t="s">
        <v>92</v>
      </c>
      <c r="BV65" s="107" t="s">
        <v>93</v>
      </c>
      <c r="BW65" s="107" t="s">
        <v>94</v>
      </c>
      <c r="BX65" s="107" t="s">
        <v>95</v>
      </c>
      <c r="BY65" s="107" t="s">
        <v>96</v>
      </c>
      <c r="BZ65" s="107" t="s">
        <v>97</v>
      </c>
      <c r="CA65" s="107" t="s">
        <v>98</v>
      </c>
      <c r="CB65" s="107" t="s">
        <v>99</v>
      </c>
      <c r="CC65" s="107" t="s">
        <v>100</v>
      </c>
      <c r="CD65" s="108" t="s">
        <v>101</v>
      </c>
    </row>
    <row r="66" spans="3:85" x14ac:dyDescent="0.35">
      <c r="C66" s="109"/>
      <c r="D66" s="110" t="s">
        <v>102</v>
      </c>
      <c r="E66" s="110" t="s">
        <v>103</v>
      </c>
      <c r="F66" s="110" t="s">
        <v>104</v>
      </c>
      <c r="G66" s="110" t="s">
        <v>105</v>
      </c>
      <c r="H66" s="110" t="s">
        <v>9</v>
      </c>
      <c r="I66" s="110" t="s">
        <v>106</v>
      </c>
      <c r="J66" s="111" t="s">
        <v>107</v>
      </c>
      <c r="K66" s="111" t="s">
        <v>108</v>
      </c>
      <c r="L66" s="112" t="s">
        <v>109</v>
      </c>
      <c r="M66" s="110" t="s">
        <v>24</v>
      </c>
      <c r="N66" s="113" t="s">
        <v>110</v>
      </c>
      <c r="O66" s="110" t="s">
        <v>111</v>
      </c>
      <c r="P66" s="110" t="s">
        <v>112</v>
      </c>
      <c r="Q66" s="110" t="s">
        <v>113</v>
      </c>
      <c r="T66" s="109"/>
      <c r="U66" s="110" t="s">
        <v>102</v>
      </c>
      <c r="V66" s="110" t="s">
        <v>103</v>
      </c>
      <c r="W66" s="110" t="s">
        <v>104</v>
      </c>
      <c r="X66" s="110" t="s">
        <v>105</v>
      </c>
      <c r="Y66" s="110" t="s">
        <v>9</v>
      </c>
      <c r="Z66" s="110" t="s">
        <v>106</v>
      </c>
      <c r="AA66" s="111" t="s">
        <v>107</v>
      </c>
      <c r="AB66" s="111" t="s">
        <v>108</v>
      </c>
      <c r="AC66" s="112" t="s">
        <v>109</v>
      </c>
      <c r="AD66" s="110" t="s">
        <v>24</v>
      </c>
      <c r="AE66" s="113" t="s">
        <v>110</v>
      </c>
      <c r="AF66" s="110" t="s">
        <v>111</v>
      </c>
      <c r="AG66" s="110" t="s">
        <v>112</v>
      </c>
      <c r="AH66" s="110" t="s">
        <v>113</v>
      </c>
      <c r="AK66" s="109"/>
      <c r="AL66" s="110" t="s">
        <v>102</v>
      </c>
      <c r="AM66" s="110" t="s">
        <v>103</v>
      </c>
      <c r="AN66" s="110" t="s">
        <v>104</v>
      </c>
      <c r="AO66" s="110" t="s">
        <v>105</v>
      </c>
      <c r="AP66" s="110" t="s">
        <v>9</v>
      </c>
      <c r="AQ66" s="110" t="s">
        <v>106</v>
      </c>
      <c r="AR66" s="111" t="s">
        <v>107</v>
      </c>
      <c r="AS66" s="111" t="s">
        <v>108</v>
      </c>
      <c r="AT66" s="112" t="s">
        <v>109</v>
      </c>
      <c r="AU66" s="110" t="s">
        <v>24</v>
      </c>
      <c r="AV66" s="113" t="s">
        <v>110</v>
      </c>
      <c r="AW66" s="110" t="s">
        <v>111</v>
      </c>
      <c r="AX66" s="110" t="s">
        <v>112</v>
      </c>
      <c r="AY66" s="110" t="s">
        <v>113</v>
      </c>
      <c r="BB66" s="109"/>
      <c r="BC66" s="110" t="s">
        <v>102</v>
      </c>
      <c r="BD66" s="110" t="s">
        <v>103</v>
      </c>
      <c r="BE66" s="110" t="s">
        <v>104</v>
      </c>
      <c r="BF66" s="110" t="s">
        <v>105</v>
      </c>
      <c r="BG66" s="110" t="s">
        <v>9</v>
      </c>
      <c r="BH66" s="110" t="s">
        <v>106</v>
      </c>
      <c r="BI66" s="111" t="s">
        <v>107</v>
      </c>
      <c r="BJ66" s="111" t="s">
        <v>108</v>
      </c>
      <c r="BK66" s="112" t="s">
        <v>109</v>
      </c>
      <c r="BL66" s="110" t="s">
        <v>24</v>
      </c>
      <c r="BM66" s="113" t="s">
        <v>110</v>
      </c>
      <c r="BN66" s="110" t="s">
        <v>111</v>
      </c>
      <c r="BO66" s="110" t="s">
        <v>112</v>
      </c>
      <c r="BP66" s="110" t="s">
        <v>113</v>
      </c>
      <c r="BS66" s="109"/>
      <c r="BT66" s="110" t="s">
        <v>102</v>
      </c>
      <c r="BU66" s="110" t="s">
        <v>103</v>
      </c>
      <c r="BV66" s="110" t="s">
        <v>104</v>
      </c>
      <c r="BW66" s="110" t="s">
        <v>105</v>
      </c>
      <c r="BX66" s="110" t="s">
        <v>9</v>
      </c>
      <c r="BY66" s="110" t="s">
        <v>106</v>
      </c>
      <c r="BZ66" s="111" t="s">
        <v>107</v>
      </c>
      <c r="CA66" s="111" t="s">
        <v>108</v>
      </c>
      <c r="CB66" s="112" t="s">
        <v>109</v>
      </c>
      <c r="CC66" s="110" t="s">
        <v>24</v>
      </c>
      <c r="CD66" s="113" t="s">
        <v>110</v>
      </c>
      <c r="CE66" s="110" t="s">
        <v>111</v>
      </c>
      <c r="CF66" s="110" t="s">
        <v>112</v>
      </c>
      <c r="CG66" s="110" t="s">
        <v>113</v>
      </c>
    </row>
    <row r="67" spans="3:85" x14ac:dyDescent="0.35">
      <c r="C67" s="109"/>
      <c r="D67" s="111" t="s">
        <v>114</v>
      </c>
      <c r="E67" s="111" t="s">
        <v>114</v>
      </c>
      <c r="F67" s="111" t="s">
        <v>115</v>
      </c>
      <c r="G67" s="111"/>
      <c r="H67" s="111"/>
      <c r="I67" s="111" t="s">
        <v>116</v>
      </c>
      <c r="J67" s="111" t="s">
        <v>117</v>
      </c>
      <c r="K67" s="114" t="s">
        <v>116</v>
      </c>
      <c r="L67" s="111" t="s">
        <v>118</v>
      </c>
      <c r="M67" s="111"/>
      <c r="N67" s="115" t="s">
        <v>119</v>
      </c>
      <c r="O67" s="110"/>
      <c r="Q67" s="110" t="s">
        <v>120</v>
      </c>
      <c r="T67" s="109"/>
      <c r="U67" s="111" t="s">
        <v>114</v>
      </c>
      <c r="V67" s="111" t="s">
        <v>114</v>
      </c>
      <c r="W67" s="111" t="s">
        <v>115</v>
      </c>
      <c r="X67" s="111"/>
      <c r="Y67" s="111"/>
      <c r="Z67" s="111" t="s">
        <v>116</v>
      </c>
      <c r="AA67" s="111" t="s">
        <v>117</v>
      </c>
      <c r="AB67" s="114" t="s">
        <v>116</v>
      </c>
      <c r="AC67" s="111" t="s">
        <v>118</v>
      </c>
      <c r="AD67" s="111"/>
      <c r="AE67" s="115" t="s">
        <v>119</v>
      </c>
      <c r="AF67" s="110"/>
      <c r="AH67" s="110" t="s">
        <v>120</v>
      </c>
      <c r="AK67" s="109"/>
      <c r="AL67" s="111" t="s">
        <v>114</v>
      </c>
      <c r="AM67" s="111" t="s">
        <v>114</v>
      </c>
      <c r="AN67" s="111" t="s">
        <v>115</v>
      </c>
      <c r="AO67" s="111"/>
      <c r="AP67" s="111"/>
      <c r="AQ67" s="111" t="s">
        <v>116</v>
      </c>
      <c r="AR67" s="111" t="s">
        <v>117</v>
      </c>
      <c r="AS67" s="114" t="s">
        <v>116</v>
      </c>
      <c r="AT67" s="111" t="s">
        <v>118</v>
      </c>
      <c r="AU67" s="111"/>
      <c r="AV67" s="115" t="s">
        <v>119</v>
      </c>
      <c r="AW67" s="110"/>
      <c r="AY67" s="110" t="s">
        <v>120</v>
      </c>
      <c r="BB67" s="109"/>
      <c r="BC67" s="111" t="s">
        <v>114</v>
      </c>
      <c r="BD67" s="111" t="s">
        <v>114</v>
      </c>
      <c r="BE67" s="111" t="s">
        <v>115</v>
      </c>
      <c r="BF67" s="111"/>
      <c r="BG67" s="111"/>
      <c r="BH67" s="111" t="s">
        <v>116</v>
      </c>
      <c r="BI67" s="111" t="s">
        <v>117</v>
      </c>
      <c r="BJ67" s="114" t="s">
        <v>116</v>
      </c>
      <c r="BK67" s="111" t="s">
        <v>118</v>
      </c>
      <c r="BL67" s="111"/>
      <c r="BM67" s="115" t="s">
        <v>119</v>
      </c>
      <c r="BN67" s="110"/>
      <c r="BP67" s="110" t="s">
        <v>120</v>
      </c>
      <c r="BS67" s="109"/>
      <c r="BT67" s="111" t="s">
        <v>114</v>
      </c>
      <c r="BU67" s="111" t="s">
        <v>114</v>
      </c>
      <c r="BV67" s="111" t="s">
        <v>115</v>
      </c>
      <c r="BW67" s="111"/>
      <c r="BX67" s="111"/>
      <c r="BY67" s="111" t="s">
        <v>116</v>
      </c>
      <c r="BZ67" s="111" t="s">
        <v>117</v>
      </c>
      <c r="CA67" s="114" t="s">
        <v>116</v>
      </c>
      <c r="CB67" s="111" t="s">
        <v>118</v>
      </c>
      <c r="CC67" s="111"/>
      <c r="CD67" s="115" t="s">
        <v>119</v>
      </c>
      <c r="CE67" s="110"/>
      <c r="CG67" s="110" t="s">
        <v>120</v>
      </c>
    </row>
    <row r="68" spans="3:85" x14ac:dyDescent="0.35">
      <c r="C68" s="109"/>
      <c r="D68" s="114"/>
      <c r="E68" s="114"/>
      <c r="F68" s="114"/>
      <c r="G68" s="114"/>
      <c r="H68" s="111"/>
      <c r="I68" s="111"/>
      <c r="L68" s="111" t="s">
        <v>121</v>
      </c>
      <c r="M68" s="111"/>
      <c r="N68" s="115" t="s">
        <v>116</v>
      </c>
      <c r="O68" s="116"/>
      <c r="T68" s="109"/>
      <c r="U68" s="114"/>
      <c r="V68" s="114"/>
      <c r="W68" s="114"/>
      <c r="X68" s="114"/>
      <c r="Y68" s="111"/>
      <c r="Z68" s="111"/>
      <c r="AC68" s="111" t="s">
        <v>121</v>
      </c>
      <c r="AD68" s="111"/>
      <c r="AE68" s="115" t="s">
        <v>116</v>
      </c>
      <c r="AF68" s="116"/>
      <c r="AK68" s="109"/>
      <c r="AL68" s="114"/>
      <c r="AM68" s="114"/>
      <c r="AN68" s="114"/>
      <c r="AO68" s="114"/>
      <c r="AP68" s="111"/>
      <c r="AQ68" s="111"/>
      <c r="AT68" s="111" t="s">
        <v>121</v>
      </c>
      <c r="AU68" s="111"/>
      <c r="AV68" s="115" t="s">
        <v>116</v>
      </c>
      <c r="AW68" s="116"/>
      <c r="BB68" s="109"/>
      <c r="BC68" s="114"/>
      <c r="BD68" s="114"/>
      <c r="BE68" s="114"/>
      <c r="BF68" s="114"/>
      <c r="BG68" s="111"/>
      <c r="BH68" s="111"/>
      <c r="BK68" s="111" t="s">
        <v>121</v>
      </c>
      <c r="BL68" s="111"/>
      <c r="BM68" s="115" t="s">
        <v>116</v>
      </c>
      <c r="BN68" s="116"/>
      <c r="BS68" s="109"/>
      <c r="BT68" s="114"/>
      <c r="BU68" s="114"/>
      <c r="BV68" s="114"/>
      <c r="BW68" s="114"/>
      <c r="BX68" s="111"/>
      <c r="BY68" s="111"/>
      <c r="CB68" s="111" t="s">
        <v>121</v>
      </c>
      <c r="CC68" s="111"/>
      <c r="CD68" s="115" t="s">
        <v>116</v>
      </c>
      <c r="CE68" s="116"/>
    </row>
    <row r="69" spans="3:85" x14ac:dyDescent="0.35">
      <c r="C69" s="109"/>
      <c r="D69" s="117" t="s">
        <v>122</v>
      </c>
      <c r="E69" s="117" t="s">
        <v>122</v>
      </c>
      <c r="F69" s="117" t="s">
        <v>122</v>
      </c>
      <c r="G69" s="117" t="s">
        <v>122</v>
      </c>
      <c r="H69" s="117" t="s">
        <v>122</v>
      </c>
      <c r="I69" s="117" t="s">
        <v>122</v>
      </c>
      <c r="J69" s="117" t="s">
        <v>122</v>
      </c>
      <c r="K69" s="117" t="s">
        <v>122</v>
      </c>
      <c r="L69" s="117" t="s">
        <v>122</v>
      </c>
      <c r="M69" s="117" t="s">
        <v>122</v>
      </c>
      <c r="N69" s="118" t="s">
        <v>122</v>
      </c>
      <c r="O69" s="119" t="s">
        <v>123</v>
      </c>
      <c r="P69" s="117" t="s">
        <v>75</v>
      </c>
      <c r="Q69" s="117" t="s">
        <v>122</v>
      </c>
      <c r="T69" s="109"/>
      <c r="U69" s="117" t="s">
        <v>122</v>
      </c>
      <c r="V69" s="117" t="s">
        <v>122</v>
      </c>
      <c r="W69" s="117" t="s">
        <v>122</v>
      </c>
      <c r="X69" s="117" t="s">
        <v>122</v>
      </c>
      <c r="Y69" s="117" t="s">
        <v>122</v>
      </c>
      <c r="Z69" s="117" t="s">
        <v>122</v>
      </c>
      <c r="AA69" s="117" t="s">
        <v>122</v>
      </c>
      <c r="AB69" s="117" t="s">
        <v>122</v>
      </c>
      <c r="AC69" s="117" t="s">
        <v>122</v>
      </c>
      <c r="AD69" s="117" t="s">
        <v>122</v>
      </c>
      <c r="AE69" s="118" t="s">
        <v>122</v>
      </c>
      <c r="AF69" s="119" t="s">
        <v>123</v>
      </c>
      <c r="AG69" s="117" t="s">
        <v>75</v>
      </c>
      <c r="AH69" s="117" t="s">
        <v>122</v>
      </c>
      <c r="AK69" s="109"/>
      <c r="AL69" s="117" t="s">
        <v>122</v>
      </c>
      <c r="AM69" s="117" t="s">
        <v>122</v>
      </c>
      <c r="AN69" s="117" t="s">
        <v>122</v>
      </c>
      <c r="AO69" s="117" t="s">
        <v>122</v>
      </c>
      <c r="AP69" s="117" t="s">
        <v>122</v>
      </c>
      <c r="AQ69" s="117" t="s">
        <v>122</v>
      </c>
      <c r="AR69" s="117" t="s">
        <v>122</v>
      </c>
      <c r="AS69" s="117" t="s">
        <v>122</v>
      </c>
      <c r="AT69" s="117" t="s">
        <v>122</v>
      </c>
      <c r="AU69" s="117" t="s">
        <v>122</v>
      </c>
      <c r="AV69" s="118" t="s">
        <v>122</v>
      </c>
      <c r="AW69" s="119" t="s">
        <v>123</v>
      </c>
      <c r="AX69" s="117" t="s">
        <v>75</v>
      </c>
      <c r="AY69" s="117" t="s">
        <v>122</v>
      </c>
      <c r="BB69" s="109"/>
      <c r="BC69" s="117" t="s">
        <v>122</v>
      </c>
      <c r="BD69" s="117" t="s">
        <v>122</v>
      </c>
      <c r="BE69" s="117" t="s">
        <v>122</v>
      </c>
      <c r="BF69" s="117" t="s">
        <v>122</v>
      </c>
      <c r="BG69" s="117" t="s">
        <v>122</v>
      </c>
      <c r="BH69" s="117" t="s">
        <v>122</v>
      </c>
      <c r="BI69" s="117" t="s">
        <v>122</v>
      </c>
      <c r="BJ69" s="117" t="s">
        <v>122</v>
      </c>
      <c r="BK69" s="117" t="s">
        <v>122</v>
      </c>
      <c r="BL69" s="117" t="s">
        <v>122</v>
      </c>
      <c r="BM69" s="118" t="s">
        <v>122</v>
      </c>
      <c r="BN69" s="119" t="s">
        <v>123</v>
      </c>
      <c r="BO69" s="117" t="s">
        <v>75</v>
      </c>
      <c r="BP69" s="117" t="s">
        <v>122</v>
      </c>
      <c r="BS69" s="109"/>
      <c r="BT69" s="117" t="s">
        <v>122</v>
      </c>
      <c r="BU69" s="117" t="s">
        <v>122</v>
      </c>
      <c r="BV69" s="117" t="s">
        <v>122</v>
      </c>
      <c r="BW69" s="117" t="s">
        <v>122</v>
      </c>
      <c r="BX69" s="117" t="s">
        <v>122</v>
      </c>
      <c r="BY69" s="117" t="s">
        <v>122</v>
      </c>
      <c r="BZ69" s="117" t="s">
        <v>122</v>
      </c>
      <c r="CA69" s="117" t="s">
        <v>122</v>
      </c>
      <c r="CB69" s="117" t="s">
        <v>122</v>
      </c>
      <c r="CC69" s="117" t="s">
        <v>122</v>
      </c>
      <c r="CD69" s="118" t="s">
        <v>122</v>
      </c>
      <c r="CE69" s="119" t="s">
        <v>123</v>
      </c>
      <c r="CF69" s="117" t="s">
        <v>75</v>
      </c>
      <c r="CG69" s="117" t="s">
        <v>122</v>
      </c>
    </row>
    <row r="70" spans="3:85" x14ac:dyDescent="0.35">
      <c r="C70" s="109">
        <v>2023</v>
      </c>
      <c r="D70" s="87" cm="1">
        <f t="array" ref="D70">(INDEX('REF-HC'!$B$7:$P$7,,MATCH($C70,'REF-HC'!$B$5:$P$5,0))+INDEX('REF-HC'!$B$9:$P$9,,MATCH($C70,'REF-HC'!$B$5:$P$5,0)))/1000</f>
        <v>38400.277140355458</v>
      </c>
      <c r="E70" s="87" cm="1">
        <f t="array" ref="E70">(INDEX('REF-HC'!$B$8:$P$8,,MATCH($C70,'REF-HC'!$B$5:$P$5,0))-INDEX('REF-HC'!$B$9:$P$9,,MATCH($C70,'REF-HC'!$B$5:$P$5,0)))/1000</f>
        <v>0</v>
      </c>
      <c r="F70" s="87" cm="1">
        <f t="array" ref="F70">INDEX('REF-HC'!$B$24:$P$24,,MATCH($C70,'REF-HC'!$B$5:$P$5,0))/1000</f>
        <v>39370.842004361941</v>
      </c>
      <c r="G70" s="87">
        <f>SUM(INDEX('REF-HC'!$B$21:$P$23,,MATCH($C70,'REF-HC'!$B$5:$P$5,0)))/1000</f>
        <v>16187.672347784068</v>
      </c>
      <c r="H70" s="87" cm="1">
        <f t="array" ref="H70">INDEX('REF-HC'!$B$12:$P$12,,MATCH($C70,'REF-HC'!$B$5:$P$5,0))/1000</f>
        <v>182415.05329407274</v>
      </c>
      <c r="I70" s="87" cm="1">
        <f t="array" ref="I70">INDEX('REF-HC'!$B$14:$P$14,,MATCH($C70,'REF-HC'!$B$5:$P$5,0))/1000</f>
        <v>494.43915822011189</v>
      </c>
      <c r="J70" s="87" cm="1">
        <f t="array" ref="J70">(INDEX('REF-HC'!$B$13:$P$13,,MATCH($C70,'REF-HC'!$B$5:$P$5,0))+INDEX('REF-HC'!$B$15:$P$15,,MATCH($C70,'REF-HC'!$B$5:$P$5,0)))/1000</f>
        <v>15187.202672610181</v>
      </c>
      <c r="K70" s="87" cm="1">
        <f t="array" ref="K70">(INDEX('REF-HC'!$B$17:$P$17,,MATCH($C70,'REF-HC'!$B$5:$P$5,0))+INDEX('REF-HC'!$B$19:$P$19,,MATCH($C70,'REF-HC'!$B$5:$P$5,0)))/1000</f>
        <v>33517.459161843253</v>
      </c>
      <c r="L70" s="87" cm="1">
        <f t="array" ref="L70">-(INDEX('REF-HC'!$B$18:$P$18,,MATCH($C70,'REF-HC'!$B$5:$P$5,0))+INDEX('REF-HC'!$B$20:$P$20,,MATCH($C70,'REF-HC'!$B$5:$P$5,0)))/1000</f>
        <v>77246.448338282644</v>
      </c>
      <c r="M70" s="87" cm="1">
        <f t="array" ref="M70">INDEX('REF-HC'!$B$27:$P$27,,MATCH($C70,'REF-HC'!$B$5:$P$5,0))/1000</f>
        <v>12112.314576040661</v>
      </c>
      <c r="N70" s="120">
        <f t="shared" ref="N70" si="17">SUM(D70:K70,M70)-L70</f>
        <v>260438.81201700581</v>
      </c>
      <c r="O70" s="87" cm="1">
        <f t="array" ref="O70">INDEX('REF-HC'!$B$32:$P$32,,MATCH($C70,'REF-HC'!$B$5:$P$5,0))</f>
        <v>5630442</v>
      </c>
      <c r="P70" s="121">
        <f t="shared" ref="P70:P84" si="18">N70*1000/O70</f>
        <v>46.255482609892049</v>
      </c>
      <c r="Q70" s="87">
        <v>50983.59421066381</v>
      </c>
      <c r="T70" s="109">
        <v>2023</v>
      </c>
      <c r="U70" s="87" cm="1">
        <f t="array" ref="U70">(INDEX('REF-HC'!$B$46:$P$46,,MATCH($T70,'REF-HC'!$B$44:$P$44,0))+INDEX('REF-HC'!$B$48:$P$48,,MATCH($T70,'REF-HC'!$B$44:$P$44,0)))/1000</f>
        <v>38400.277140355458</v>
      </c>
      <c r="V70" s="87" cm="1">
        <f t="array" ref="V70">(INDEX('REF-HC'!$B$47:$P$47,,MATCH($T70,'REF-HC'!$B$44:$P$44,0))-INDEX('REF-HC'!$B$48:$P$48,,MATCH($T70,'REF-HC'!$B$44:$P$44,0)))/1000</f>
        <v>0</v>
      </c>
      <c r="W70" s="87" cm="1">
        <f t="array" ref="W70">INDEX('REF-HC'!$B$63:$P$63,,MATCH($T70,'REF-HC'!$B$44:$P$44,0))/1000</f>
        <v>39370.842004361941</v>
      </c>
      <c r="X70" s="87">
        <f>SUM(INDEX('REF-HC'!$B$60:$P$62,,MATCH($T70,'REF-HC'!$B$44:$P$44,0)))/1000</f>
        <v>16187.672347784068</v>
      </c>
      <c r="Y70" s="87" cm="1">
        <f t="array" ref="Y70">INDEX('REF-HC'!$B$51:$P$51,,MATCH($T70,'REF-HC'!$B$44:$P$44,0))/1000</f>
        <v>182424.27086620376</v>
      </c>
      <c r="Z70" s="87" cm="1">
        <f t="array" ref="Z70">INDEX('REF-HC'!$B$53:$P$53,,MATCH($T70,'REF-HC'!$B$44:$P$44,0))/1000</f>
        <v>494.55473987245028</v>
      </c>
      <c r="AA70" s="87" cm="1">
        <f t="array" ref="AA70">(INDEX('REF-HC'!$B$52:$P$52,,MATCH($T70,'REF-HC'!$B$44:$P$44,0))+INDEX('REF-HC'!$B$54:$P$54,,MATCH($T70,'REF-HC'!$B$44:$P$44,0)))/1000</f>
        <v>15188.379692031756</v>
      </c>
      <c r="AB70" s="87" cm="1">
        <f t="array" ref="AB70">(INDEX('REF-HC'!$B$56:$P$56,,MATCH($T70,'REF-HC'!$B$44:$P$44,0))+INDEX('REF-HC'!$B$58:$P$58,,MATCH($T70,'REF-HC'!$B$44:$P$44,0)))/1000</f>
        <v>33516.662760301413</v>
      </c>
      <c r="AC70" s="87" cm="1">
        <f t="array" ref="AC70">-(INDEX('REF-HC'!$B$57:$P$57,,MATCH($T70,'REF-HC'!$B$44:$P$44,0))+INDEX('REF-HC'!$B$59:$P$59,,MATCH($T70,'REF-HC'!$B$44:$P$44,0)))/1000</f>
        <v>77262.798358507833</v>
      </c>
      <c r="AD70" s="87" cm="1">
        <f t="array" ref="AD70">INDEX('REF-HC'!$B$66:$P$66,,MATCH($T70,'REF-HC'!$B$44:$P$44,0))/1000</f>
        <v>12112.314576040661</v>
      </c>
      <c r="AE70" s="120">
        <f t="shared" ref="AE70:AE84" si="19">SUM(U70:AB70,AD70)-AC70</f>
        <v>260432.1757684437</v>
      </c>
      <c r="AF70" s="87" cm="1">
        <f t="array" ref="AF70">INDEX('REF-HC'!$B$71:$P$71,,MATCH($T70,'REF-HC'!$B$44:$P$44,0))</f>
        <v>5630442</v>
      </c>
      <c r="AG70" s="121">
        <f t="shared" ref="AG70:AG84" si="20">AE70*1000/AF70</f>
        <v>46.254303972662129</v>
      </c>
      <c r="AH70" s="87">
        <v>50983.59421066381</v>
      </c>
      <c r="AK70" s="109">
        <v>2023</v>
      </c>
      <c r="AL70" s="87" cm="1">
        <f t="array" ref="AL70">(INDEX('REF-HC'!$B$85:$P$85,,MATCH($AK70,'REF-HC'!$B$83:$P$83,0))+INDEX('REF-HC'!$B$87:$P$87,,MATCH($AK70,'REF-HC'!$B$83:$P$83,0)))/1000</f>
        <v>38400.277140355458</v>
      </c>
      <c r="AM70" s="87" cm="1">
        <f t="array" ref="AM70">(INDEX('REF-HC'!$B$86:$P$86,,MATCH($AK70,'REF-HC'!$B$83:$P$83,0))-INDEX('REF-HC'!$B$87:$P$87,,MATCH($AK70,'REF-HC'!$B$83:$P$83,0)))/1000</f>
        <v>0</v>
      </c>
      <c r="AN70" s="87" cm="1">
        <f t="array" ref="AN70">INDEX('REF-HC'!$B$102:$P$102,,MATCH($AK70,'REF-HC'!$B$83:$P$83,0))/1000</f>
        <v>39370.842004361941</v>
      </c>
      <c r="AO70" s="87">
        <f>SUM(INDEX('REF-HC'!$B$99:$P$101,,MATCH($AK70,'REF-HC'!$B$83:$P$83,0)))/1000</f>
        <v>16187.672347784068</v>
      </c>
      <c r="AP70" s="87" cm="1">
        <f t="array" ref="AP70">INDEX('REF-HC'!$B$90:$P$90,,MATCH($AK70,'REF-HC'!$B$83:$P$83,0))/1000</f>
        <v>185780.92339899429</v>
      </c>
      <c r="AQ70" s="87" cm="1">
        <f t="array" ref="AQ70">INDEX('REF-HC'!$B$92:$P$92,,MATCH($AK70,'REF-HC'!$B$83:$P$83,0))/1000</f>
        <v>499.39919809064395</v>
      </c>
      <c r="AR70" s="87" cm="1">
        <f t="array" ref="AR70">(INDEX('REF-HC'!$B$91:$P$91,,MATCH($AK70,'REF-HC'!$B$83:$P$83,0))+INDEX('REF-HC'!$B$93:$P$93,,MATCH($AK70,'REF-HC'!$B$83:$P$83,0)))/1000</f>
        <v>15389.341176027081</v>
      </c>
      <c r="AS70" s="87" cm="1">
        <f t="array" ref="AS70">(INDEX('REF-HC'!$B$95:$P$95,,MATCH($AK70,'REF-HC'!$B$83:$P$83,0))+INDEX('REF-HC'!$B$97:$P$97,,MATCH($AK70,'REF-HC'!$B$83:$P$83,0)))/1000</f>
        <v>35124.814673695742</v>
      </c>
      <c r="AT70" s="87" cm="1">
        <f t="array" ref="AT70">-(INDEX('REF-HC'!$B$96:$P$96,,MATCH($AK70,'REF-HC'!$B$83:$P$83,0))+INDEX('REF-HC'!$B$98:$P$98,,MATCH($AK70,'REF-HC'!$B$83:$P$83,0)))/1000</f>
        <v>72178.628835516996</v>
      </c>
      <c r="AU70" s="87" cm="1">
        <f t="array" ref="AU70">INDEX('REF-HC'!$B$105:$P$105,,MATCH($AK70,'REF-HC'!$B$83:$P$83,0))/1000</f>
        <v>12112.314576040661</v>
      </c>
      <c r="AV70" s="120">
        <f t="shared" ref="AV70:AV84" si="21">SUM(AL70:AS70,AU70)-AT70</f>
        <v>270686.9556798329</v>
      </c>
      <c r="AW70" s="87" cm="1">
        <f t="array" ref="AW70">INDEX('REF-HC'!$B$110:$P$110,,MATCH($AK70,'REF-HC'!$B$83:$P$83,0))</f>
        <v>5827805</v>
      </c>
      <c r="AX70" s="121">
        <f t="shared" ref="AX70:AX84" si="22">AV70*1000/AW70</f>
        <v>46.447497073054585</v>
      </c>
      <c r="AY70" s="87">
        <v>50983.59421066381</v>
      </c>
      <c r="BB70" s="109">
        <v>2023</v>
      </c>
      <c r="BC70" s="87" cm="1">
        <f t="array" ref="BC70">(INDEX('REF-HC'!$B$124:$P$124,,MATCH($BB70,'REF-HC'!$B$122:$P$122,0))+INDEX('REF-HC'!$B$126:$P$126,,MATCH($BB70,'REF-HC'!$B$122:$P$122,0)))/1000</f>
        <v>38400.277140355458</v>
      </c>
      <c r="BD70" s="87" cm="1">
        <f t="array" ref="BD70">(INDEX('REF-HC'!$B$125:$P$125,,MATCH($BB70,'REF-HC'!$B$122:$P$122,0))-INDEX('REF-HC'!$B$126:$P$126,,MATCH($BB70,'REF-HC'!$B$122:$P$122,0)))/1000</f>
        <v>0</v>
      </c>
      <c r="BE70" s="87" cm="1">
        <f t="array" ref="BE70">INDEX('REF-HC'!$B$141:$P$141,,MATCH($BB70,'REF-HC'!$B$122:$P$122,0))/1000</f>
        <v>39370.842004361941</v>
      </c>
      <c r="BF70" s="87">
        <f>SUM(INDEX('REF-HC'!$B$138:$P$140,,MATCH($BB70,'REF-HC'!$B$122:$P$122,0)))/1000</f>
        <v>16187.672347784068</v>
      </c>
      <c r="BG70" s="87" cm="1">
        <f t="array" ref="BG70">INDEX('REF-HC'!$B$129:$P$129,,MATCH($BB70,'REF-HC'!$B$122:$P$122,0))/1000</f>
        <v>181070.74404005124</v>
      </c>
      <c r="BH70" s="87" cm="1">
        <f t="array" ref="BH70">INDEX('REF-HC'!$B$131:$P$131,,MATCH($BB70,'REF-HC'!$B$122:$P$122,0))/1000</f>
        <v>492.28891445900939</v>
      </c>
      <c r="BI70" s="87" cm="1">
        <f t="array" ref="BI70">(INDEX('REF-HC'!$B$130:$P$130,,MATCH($BB70,'REF-HC'!$B$122:$P$122,0))+INDEX('REF-HC'!$B$132:$P$132,,MATCH($BB70,'REF-HC'!$B$122:$P$122,0)))/1000</f>
        <v>15135.160422388964</v>
      </c>
      <c r="BJ70" s="87" cm="1">
        <f t="array" ref="BJ70">(INDEX('REF-HC'!$B$134:$P$134,,MATCH($BB70,'REF-HC'!$B$122:$P$122,0))+INDEX('REF-HC'!$B$136:$P$136,,MATCH($BB70,'REF-HC'!$B$122:$P$122,0)))/1000</f>
        <v>31105.549852368491</v>
      </c>
      <c r="BK70" s="87" cm="1">
        <f t="array" ref="BK70">-(INDEX('REF-HC'!$B$135:$P$135,,MATCH($BB70,'REF-HC'!$B$122:$P$122,0))+INDEX('REF-HC'!$B$137:$P$137,,MATCH($BB70,'REF-HC'!$B$122:$P$122,0)))/1000</f>
        <v>81419.542771710898</v>
      </c>
      <c r="BL70" s="87" cm="1">
        <f t="array" ref="BL70">INDEX('REF-HC'!$B$144:$P$144,,MATCH($BB70,'REF-HC'!$B$122:$P$122,0))/1000</f>
        <v>12112.314576040661</v>
      </c>
      <c r="BM70" s="120">
        <f t="shared" ref="BM70:BM84" si="23">SUM(BC70:BJ70,BL70)-BK70</f>
        <v>252455.30652609898</v>
      </c>
      <c r="BN70" s="87" cm="1">
        <f t="array" ref="BN70">INDEX('REF-HC'!$B$149:$P$149,,MATCH($BB70,'REF-HC'!$B$122:$P$122,0))</f>
        <v>5475341</v>
      </c>
      <c r="BO70" s="121">
        <f t="shared" ref="BO70:BO84" si="24">BM70*1000/BN70</f>
        <v>46.107686539724007</v>
      </c>
      <c r="BP70" s="87">
        <v>50983.59421066381</v>
      </c>
      <c r="BS70" s="109">
        <v>2023</v>
      </c>
      <c r="BT70" s="87" cm="1">
        <f t="array" ref="BT70">(INDEX('REF-HC'!$B$163:$P$163,,MATCH($BS70,'REF-HC'!$B$161:$P$161,0))+INDEX('REF-HC'!$B$165:$P$165,,MATCH($BS70,'REF-HC'!$B$161:$P$161,0)))/1000</f>
        <v>38400.277140355458</v>
      </c>
      <c r="BU70" s="87" cm="1">
        <f t="array" ref="BU70">(INDEX('REF-HC'!$B$164:$P$164,,MATCH($BS70,'REF-HC'!$B$161:$P$161,0))-INDEX('REF-HC'!$B$165:$P$165,,MATCH($BS70,'REF-HC'!$B$161:$P$161,0)))/1000</f>
        <v>0</v>
      </c>
      <c r="BV70" s="87" cm="1">
        <f t="array" ref="BV70">INDEX('REF-HC'!$B$180:$P$180,,MATCH($BS70,'REF-HC'!$B$161:$P$161,0))/1000</f>
        <v>39370.842004361941</v>
      </c>
      <c r="BW70" s="87">
        <f>SUM(INDEX('REF-HC'!$B$177:$P$179,,MATCH($BS70,'REF-HC'!$B$161:$P$161,0)))/1000</f>
        <v>16187.672347784068</v>
      </c>
      <c r="BX70" s="87" cm="1">
        <f t="array" ref="BX70">INDEX('REF-HC'!$B$168:$P$168,,MATCH($BS70,'REF-HC'!$B$161:$P$161,0))/1000</f>
        <v>181959.90050432208</v>
      </c>
      <c r="BY70" s="87" cm="1">
        <f t="array" ref="BY70">INDEX('REF-HC'!$B$170:$P$170,,MATCH($BS70,'REF-HC'!$B$161:$P$161,0))/1000</f>
        <v>494.44434581944085</v>
      </c>
      <c r="BZ70" s="87" cm="1">
        <f t="array" ref="BZ70">(INDEX('REF-HC'!$B$169:$P$169,,MATCH($BS70,'REF-HC'!$B$161:$P$161,0))+INDEX('REF-HC'!$B$171:$P$171,,MATCH($BS70,'REF-HC'!$B$161:$P$161,0)))/1000</f>
        <v>15192.156915591751</v>
      </c>
      <c r="CA70" s="87" cm="1">
        <f t="array" ref="CA70">(INDEX('REF-HC'!$B$173:$P$173,,MATCH($BS70,'REF-HC'!$B$161:$P$161,0))+INDEX('REF-HC'!$B$175:$P$175,,MATCH($BS70,'REF-HC'!$B$161:$P$161,0)))/1000</f>
        <v>34032.621324915403</v>
      </c>
      <c r="CB70" s="87" cm="1">
        <f t="array" ref="CB70">-(INDEX('REF-HC'!$B$174:$P$174,,MATCH($BS70,'REF-HC'!$B$161:$P$161,0))+INDEX('REF-HC'!$B$176:$P$176,,MATCH($BS70,'REF-HC'!$B$161:$P$161,0)))/1000</f>
        <v>77211.14189278624</v>
      </c>
      <c r="CC70" s="87" cm="1">
        <f t="array" ref="CC70">INDEX('REF-HC'!$B$183:$P$183,,MATCH($BS70,'REF-HC'!$B$161:$P$161,0))/1000</f>
        <v>12112.314576040661</v>
      </c>
      <c r="CD70" s="120">
        <f t="shared" ref="CD70:CD84" si="25">SUM(BT70:CA70,CC70)-CB70</f>
        <v>260539.08726640447</v>
      </c>
      <c r="CE70" s="87" cm="1">
        <f t="array" ref="CE70">INDEX('REF-HC'!$B$188:$P$188,,MATCH($BS70,'REF-HC'!$B$161:$P$161,0))</f>
        <v>5630442</v>
      </c>
      <c r="CF70" s="121">
        <f t="shared" ref="CF70:CF84" si="26">CD70*1000/CE70</f>
        <v>46.273292090817108</v>
      </c>
      <c r="CG70" s="87">
        <v>50983.59421066381</v>
      </c>
    </row>
    <row r="71" spans="3:85" x14ac:dyDescent="0.35">
      <c r="C71" s="109">
        <v>2024</v>
      </c>
      <c r="D71" s="87" cm="1">
        <f t="array" ref="D71">(INDEX('REF-HC'!$B$7:$P$7,,MATCH($C71,'REF-HC'!$B$5:$P$5,0))+INDEX('REF-HC'!$B$9:$P$9,,MATCH($C71,'REF-HC'!$B$5:$P$5,0)))/1000</f>
        <v>38764.487316831954</v>
      </c>
      <c r="E71" s="87" cm="1">
        <f t="array" ref="E71">(INDEX('REF-HC'!$B$8:$P$8,,MATCH($C71,'REF-HC'!$B$5:$P$5,0))-INDEX('REF-HC'!$B$9:$P$9,,MATCH($C71,'REF-HC'!$B$5:$P$5,0)))/1000</f>
        <v>0</v>
      </c>
      <c r="F71" s="87" cm="1">
        <f t="array" ref="F71">INDEX('REF-HC'!$B$24:$P$24,,MATCH($C71,'REF-HC'!$B$5:$P$5,0))/1000</f>
        <v>37614.570906619505</v>
      </c>
      <c r="G71" s="87">
        <f>SUM(INDEX('REF-HC'!$B$21:$P$23,,MATCH($C71,'REF-HC'!$B$5:$P$5,0)))/1000</f>
        <v>20887.49824993097</v>
      </c>
      <c r="H71" s="87" cm="1">
        <f t="array" ref="H71">INDEX('REF-HC'!$B$12:$P$12,,MATCH($C71,'REF-HC'!$B$5:$P$5,0))/1000</f>
        <v>177860.29062658601</v>
      </c>
      <c r="I71" s="87" cm="1">
        <f t="array" ref="I71">INDEX('REF-HC'!$B$14:$P$14,,MATCH($C71,'REF-HC'!$B$5:$P$5,0))/1000</f>
        <v>486.36855406874292</v>
      </c>
      <c r="J71" s="87" cm="1">
        <f t="array" ref="J71">(INDEX('REF-HC'!$B$13:$P$13,,MATCH($C71,'REF-HC'!$B$5:$P$5,0))+INDEX('REF-HC'!$B$15:$P$15,,MATCH($C71,'REF-HC'!$B$5:$P$5,0)))/1000</f>
        <v>15628.913458140172</v>
      </c>
      <c r="K71" s="87" cm="1">
        <f t="array" ref="K71">(INDEX('REF-HC'!$B$17:$P$17,,MATCH($C71,'REF-HC'!$B$5:$P$5,0))+INDEX('REF-HC'!$B$19:$P$19,,MATCH($C71,'REF-HC'!$B$5:$P$5,0)))/1000</f>
        <v>38641.55195431866</v>
      </c>
      <c r="L71" s="87" cm="1">
        <f t="array" ref="L71">-(INDEX('REF-HC'!$B$18:$P$18,,MATCH($C71,'REF-HC'!$B$5:$P$5,0))+INDEX('REF-HC'!$B$20:$P$20,,MATCH($C71,'REF-HC'!$B$5:$P$5,0)))/1000</f>
        <v>49396.079281910774</v>
      </c>
      <c r="M71" s="87" cm="1">
        <f t="array" ref="M71">INDEX('REF-HC'!$B$27:$P$27,,MATCH($C71,'REF-HC'!$B$5:$P$5,0))/1000</f>
        <v>11298.701915571197</v>
      </c>
      <c r="N71" s="120">
        <f>SUM(D71:K71,M71)-L71</f>
        <v>291786.30370015639</v>
      </c>
      <c r="O71" s="87" cm="1">
        <f t="array" ref="O71">INDEX('REF-HC'!$B$32:$P$32,,MATCH($C71,'REF-HC'!$B$5:$P$5,0))</f>
        <v>6084628.5</v>
      </c>
      <c r="P71" s="121">
        <f t="shared" si="18"/>
        <v>47.954662096487304</v>
      </c>
      <c r="Q71" s="87">
        <v>10926.305294294734</v>
      </c>
      <c r="T71" s="109">
        <v>2024</v>
      </c>
      <c r="U71" s="87" cm="1">
        <f t="array" ref="U71">(INDEX('REF-HC'!$B$46:$P$46,,MATCH($T71,'REF-HC'!$B$44:$P$44,0))+INDEX('REF-HC'!$B$48:$P$48,,MATCH($T71,'REF-HC'!$B$44:$P$44,0)))/1000</f>
        <v>38764.487316831954</v>
      </c>
      <c r="V71" s="87" cm="1">
        <f t="array" ref="V71">(INDEX('REF-HC'!$B$47:$P$47,,MATCH($T71,'REF-HC'!$B$44:$P$44,0))-INDEX('REF-HC'!$B$48:$P$48,,MATCH($T71,'REF-HC'!$B$44:$P$44,0)))/1000</f>
        <v>0</v>
      </c>
      <c r="W71" s="87" cm="1">
        <f t="array" ref="W71">INDEX('REF-HC'!$B$63:$P$63,,MATCH($T71,'REF-HC'!$B$44:$P$44,0))/1000</f>
        <v>37614.570906619505</v>
      </c>
      <c r="X71" s="87">
        <f>SUM(INDEX('REF-HC'!$B$60:$P$62,,MATCH($T71,'REF-HC'!$B$44:$P$44,0)))/1000</f>
        <v>20887.49824993097</v>
      </c>
      <c r="Y71" s="87" cm="1">
        <f t="array" ref="Y71">INDEX('REF-HC'!$B$51:$P$51,,MATCH($T71,'REF-HC'!$B$44:$P$44,0))/1000</f>
        <v>176268.0690699465</v>
      </c>
      <c r="Z71" s="87" cm="1">
        <f t="array" ref="Z71">INDEX('REF-HC'!$B$53:$P$53,,MATCH($T71,'REF-HC'!$B$44:$P$44,0))/1000</f>
        <v>481.60343433181356</v>
      </c>
      <c r="AA71" s="87" cm="1">
        <f t="array" ref="AA71">(INDEX('REF-HC'!$B$52:$P$52,,MATCH($T71,'REF-HC'!$B$44:$P$44,0))+INDEX('REF-HC'!$B$54:$P$54,,MATCH($T71,'REF-HC'!$B$44:$P$44,0)))/1000</f>
        <v>15522.223000985116</v>
      </c>
      <c r="AB71" s="87" cm="1">
        <f t="array" ref="AB71">(INDEX('REF-HC'!$B$56:$P$56,,MATCH($T71,'REF-HC'!$B$44:$P$44,0))+INDEX('REF-HC'!$B$58:$P$58,,MATCH($T71,'REF-HC'!$B$44:$P$44,0)))/1000</f>
        <v>39637.983356278804</v>
      </c>
      <c r="AC71" s="87" cm="1">
        <f t="array" ref="AC71">-(INDEX('REF-HC'!$B$57:$P$57,,MATCH($T71,'REF-HC'!$B$44:$P$44,0))+INDEX('REF-HC'!$B$59:$P$59,,MATCH($T71,'REF-HC'!$B$44:$P$44,0)))/1000</f>
        <v>48045.281883059135</v>
      </c>
      <c r="AD71" s="87" cm="1">
        <f t="array" ref="AD71">INDEX('REF-HC'!$B$66:$P$66,,MATCH($T71,'REF-HC'!$B$44:$P$44,0))/1000</f>
        <v>11298.701915571197</v>
      </c>
      <c r="AE71" s="120">
        <f t="shared" si="19"/>
        <v>292429.85536743671</v>
      </c>
      <c r="AF71" s="87" cm="1">
        <f t="array" ref="AF71">INDEX('REF-HC'!$B$71:$P$71,,MATCH($T71,'REF-HC'!$B$44:$P$44,0))</f>
        <v>6084628.5</v>
      </c>
      <c r="AG71" s="121">
        <f t="shared" si="20"/>
        <v>48.060428893470934</v>
      </c>
      <c r="AH71" s="87">
        <v>10926.305294294734</v>
      </c>
      <c r="AK71" s="109">
        <v>2024</v>
      </c>
      <c r="AL71" s="87" cm="1">
        <f t="array" ref="AL71">(INDEX('REF-HC'!$B$85:$P$85,,MATCH($AK71,'REF-HC'!$B$83:$P$83,0))+INDEX('REF-HC'!$B$87:$P$87,,MATCH($AK71,'REF-HC'!$B$83:$P$83,0)))/1000</f>
        <v>38764.487316831954</v>
      </c>
      <c r="AM71" s="87" cm="1">
        <f t="array" ref="AM71">(INDEX('REF-HC'!$B$86:$P$86,,MATCH($AK71,'REF-HC'!$B$83:$P$83,0))-INDEX('REF-HC'!$B$87:$P$87,,MATCH($AK71,'REF-HC'!$B$83:$P$83,0)))/1000</f>
        <v>0</v>
      </c>
      <c r="AN71" s="87" cm="1">
        <f t="array" ref="AN71">INDEX('REF-HC'!$B$102:$P$102,,MATCH($AK71,'REF-HC'!$B$83:$P$83,0))/1000</f>
        <v>37614.570906619505</v>
      </c>
      <c r="AO71" s="87">
        <f>SUM(INDEX('REF-HC'!$B$99:$P$101,,MATCH($AK71,'REF-HC'!$B$83:$P$83,0)))/1000</f>
        <v>20887.49824993097</v>
      </c>
      <c r="AP71" s="87" cm="1">
        <f t="array" ref="AP71">INDEX('REF-HC'!$B$90:$P$90,,MATCH($AK71,'REF-HC'!$B$83:$P$83,0))/1000</f>
        <v>185374.93786750452</v>
      </c>
      <c r="AQ71" s="87" cm="1">
        <f t="array" ref="AQ71">INDEX('REF-HC'!$B$92:$P$92,,MATCH($AK71,'REF-HC'!$B$83:$P$83,0))/1000</f>
        <v>508.7975419964589</v>
      </c>
      <c r="AR71" s="87" cm="1">
        <f t="array" ref="AR71">(INDEX('REF-HC'!$B$91:$P$91,,MATCH($AK71,'REF-HC'!$B$83:$P$83,0))+INDEX('REF-HC'!$B$93:$P$93,,MATCH($AK71,'REF-HC'!$B$83:$P$83,0)))/1000</f>
        <v>16205.68168213593</v>
      </c>
      <c r="AS71" s="87" cm="1">
        <f t="array" ref="AS71">(INDEX('REF-HC'!$B$95:$P$95,,MATCH($AK71,'REF-HC'!$B$83:$P$83,0))+INDEX('REF-HC'!$B$97:$P$97,,MATCH($AK71,'REF-HC'!$B$83:$P$83,0)))/1000</f>
        <v>37078.203350640797</v>
      </c>
      <c r="AT71" s="87" cm="1">
        <f t="array" ref="AT71">-(INDEX('REF-HC'!$B$96:$P$96,,MATCH($AK71,'REF-HC'!$B$83:$P$83,0))+INDEX('REF-HC'!$B$98:$P$98,,MATCH($AK71,'REF-HC'!$B$83:$P$83,0)))/1000</f>
        <v>46938.340404081333</v>
      </c>
      <c r="AU71" s="87" cm="1">
        <f t="array" ref="AU71">INDEX('REF-HC'!$B$105:$P$105,,MATCH($AK71,'REF-HC'!$B$83:$P$83,0))/1000</f>
        <v>11298.701915571197</v>
      </c>
      <c r="AV71" s="120">
        <f t="shared" si="21"/>
        <v>300794.53842714994</v>
      </c>
      <c r="AW71" s="87" cm="1">
        <f t="array" ref="AW71">INDEX('REF-HC'!$B$110:$P$110,,MATCH($AK71,'REF-HC'!$B$83:$P$83,0))</f>
        <v>6320551</v>
      </c>
      <c r="AX71" s="121">
        <f t="shared" si="22"/>
        <v>47.589923477739511</v>
      </c>
      <c r="AY71" s="87">
        <v>10926.305294294734</v>
      </c>
      <c r="BB71" s="109">
        <v>2024</v>
      </c>
      <c r="BC71" s="87" cm="1">
        <f t="array" ref="BC71">(INDEX('REF-HC'!$B$124:$P$124,,MATCH($BB71,'REF-HC'!$B$122:$P$122,0))+INDEX('REF-HC'!$B$126:$P$126,,MATCH($BB71,'REF-HC'!$B$122:$P$122,0)))/1000</f>
        <v>38764.487316831954</v>
      </c>
      <c r="BD71" s="87" cm="1">
        <f t="array" ref="BD71">(INDEX('REF-HC'!$B$125:$P$125,,MATCH($BB71,'REF-HC'!$B$122:$P$122,0))-INDEX('REF-HC'!$B$126:$P$126,,MATCH($BB71,'REF-HC'!$B$122:$P$122,0)))/1000</f>
        <v>0</v>
      </c>
      <c r="BE71" s="87" cm="1">
        <f t="array" ref="BE71">INDEX('REF-HC'!$B$141:$P$141,,MATCH($BB71,'REF-HC'!$B$122:$P$122,0))/1000</f>
        <v>37614.570906619505</v>
      </c>
      <c r="BF71" s="87">
        <f>SUM(INDEX('REF-HC'!$B$138:$P$140,,MATCH($BB71,'REF-HC'!$B$122:$P$122,0)))/1000</f>
        <v>20887.49824993097</v>
      </c>
      <c r="BG71" s="87" cm="1">
        <f t="array" ref="BG71">INDEX('REF-HC'!$B$129:$P$129,,MATCH($BB71,'REF-HC'!$B$122:$P$122,0))/1000</f>
        <v>185889.20488697561</v>
      </c>
      <c r="BH71" s="87" cm="1">
        <f t="array" ref="BH71">INDEX('REF-HC'!$B$131:$P$131,,MATCH($BB71,'REF-HC'!$B$122:$P$122,0))/1000</f>
        <v>506.36784958647888</v>
      </c>
      <c r="BI71" s="87" cm="1">
        <f t="array" ref="BI71">(INDEX('REF-HC'!$B$130:$P$130,,MATCH($BB71,'REF-HC'!$B$122:$P$122,0))+INDEX('REF-HC'!$B$132:$P$132,,MATCH($BB71,'REF-HC'!$B$122:$P$122,0)))/1000</f>
        <v>15999.603889996177</v>
      </c>
      <c r="BJ71" s="87" cm="1">
        <f t="array" ref="BJ71">(INDEX('REF-HC'!$B$134:$P$134,,MATCH($BB71,'REF-HC'!$B$122:$P$122,0))+INDEX('REF-HC'!$B$136:$P$136,,MATCH($BB71,'REF-HC'!$B$122:$P$122,0)))/1000</f>
        <v>29083.101559949926</v>
      </c>
      <c r="BK71" s="87" cm="1">
        <f t="array" ref="BK71">-(INDEX('REF-HC'!$B$135:$P$135,,MATCH($BB71,'REF-HC'!$B$122:$P$122,0))+INDEX('REF-HC'!$B$137:$P$137,,MATCH($BB71,'REF-HC'!$B$122:$P$122,0)))/1000</f>
        <v>60703.135488454172</v>
      </c>
      <c r="BL71" s="87" cm="1">
        <f t="array" ref="BL71">INDEX('REF-HC'!$B$144:$P$144,,MATCH($BB71,'REF-HC'!$B$122:$P$122,0))/1000</f>
        <v>11298.701915571197</v>
      </c>
      <c r="BM71" s="120">
        <f t="shared" si="23"/>
        <v>279340.4010870076</v>
      </c>
      <c r="BN71" s="87" cm="1">
        <f t="array" ref="BN71">INDEX('REF-HC'!$B$149:$P$149,,MATCH($BB71,'REF-HC'!$B$122:$P$122,0))</f>
        <v>5870359</v>
      </c>
      <c r="BO71" s="121">
        <f t="shared" si="24"/>
        <v>47.58489235275178</v>
      </c>
      <c r="BP71" s="87">
        <v>10926.305294294734</v>
      </c>
      <c r="BS71" s="109">
        <v>2024</v>
      </c>
      <c r="BT71" s="87" cm="1">
        <f t="array" ref="BT71">(INDEX('REF-HC'!$B$163:$P$163,,MATCH($BS71,'REF-HC'!$B$161:$P$161,0))+INDEX('REF-HC'!$B$165:$P$165,,MATCH($BS71,'REF-HC'!$B$161:$P$161,0)))/1000</f>
        <v>38764.487316831954</v>
      </c>
      <c r="BU71" s="87" cm="1">
        <f t="array" ref="BU71">(INDEX('REF-HC'!$B$164:$P$164,,MATCH($BS71,'REF-HC'!$B$161:$P$161,0))-INDEX('REF-HC'!$B$165:$P$165,,MATCH($BS71,'REF-HC'!$B$161:$P$161,0)))/1000</f>
        <v>0</v>
      </c>
      <c r="BV71" s="87" cm="1">
        <f t="array" ref="BV71">INDEX('REF-HC'!$B$180:$P$180,,MATCH($BS71,'REF-HC'!$B$161:$P$161,0))/1000</f>
        <v>37614.570906619505</v>
      </c>
      <c r="BW71" s="87">
        <f>SUM(INDEX('REF-HC'!$B$177:$P$179,,MATCH($BS71,'REF-HC'!$B$161:$P$161,0)))/1000</f>
        <v>20887.49824993097</v>
      </c>
      <c r="BX71" s="87" cm="1">
        <f t="array" ref="BX71">INDEX('REF-HC'!$B$168:$P$168,,MATCH($BS71,'REF-HC'!$B$161:$P$161,0))/1000</f>
        <v>171978.99802911869</v>
      </c>
      <c r="BY71" s="87" cm="1">
        <f t="array" ref="BY71">INDEX('REF-HC'!$B$170:$P$170,,MATCH($BS71,'REF-HC'!$B$161:$P$161,0))/1000</f>
        <v>474.13257193563027</v>
      </c>
      <c r="BZ71" s="87" cm="1">
        <f t="array" ref="BZ71">(INDEX('REF-HC'!$B$169:$P$169,,MATCH($BS71,'REF-HC'!$B$161:$P$161,0))+INDEX('REF-HC'!$B$171:$P$171,,MATCH($BS71,'REF-HC'!$B$161:$P$161,0)))/1000</f>
        <v>15915.670252513301</v>
      </c>
      <c r="CA71" s="87" cm="1">
        <f t="array" ref="CA71">(INDEX('REF-HC'!$B$173:$P$173,,MATCH($BS71,'REF-HC'!$B$161:$P$161,0))+INDEX('REF-HC'!$B$175:$P$175,,MATCH($BS71,'REF-HC'!$B$161:$P$161,0)))/1000</f>
        <v>37582.506900454136</v>
      </c>
      <c r="CB71" s="87" cm="1">
        <f t="array" ref="CB71">-(INDEX('REF-HC'!$B$174:$P$174,,MATCH($BS71,'REF-HC'!$B$161:$P$161,0))+INDEX('REF-HC'!$B$176:$P$176,,MATCH($BS71,'REF-HC'!$B$161:$P$161,0)))/1000</f>
        <v>46899.875500669499</v>
      </c>
      <c r="CC71" s="87" cm="1">
        <f t="array" ref="CC71">INDEX('REF-HC'!$B$183:$P$183,,MATCH($BS71,'REF-HC'!$B$161:$P$161,0))/1000</f>
        <v>11298.701915571197</v>
      </c>
      <c r="CD71" s="120">
        <f t="shared" si="25"/>
        <v>287616.69064230588</v>
      </c>
      <c r="CE71" s="87" cm="1">
        <f t="array" ref="CE71">INDEX('REF-HC'!$B$188:$P$188,,MATCH($BS71,'REF-HC'!$B$161:$P$161,0))</f>
        <v>6084628.5</v>
      </c>
      <c r="CF71" s="121">
        <f t="shared" si="26"/>
        <v>47.269392148149372</v>
      </c>
      <c r="CG71" s="87">
        <v>10926.305294294734</v>
      </c>
    </row>
    <row r="72" spans="3:85" x14ac:dyDescent="0.35">
      <c r="C72" s="109">
        <v>2025</v>
      </c>
      <c r="D72" s="87" cm="1">
        <f t="array" ref="D72">(INDEX('REF-HC'!$B$7:$P$7,,MATCH($C72,'REF-HC'!$B$5:$P$5,0))+INDEX('REF-HC'!$B$9:$P$9,,MATCH($C72,'REF-HC'!$B$5:$P$5,0)))/1000</f>
        <v>39080.706675409638</v>
      </c>
      <c r="E72" s="87" cm="1">
        <f t="array" ref="E72">(INDEX('REF-HC'!$B$8:$P$8,,MATCH($C72,'REF-HC'!$B$5:$P$5,0))-INDEX('REF-HC'!$B$9:$P$9,,MATCH($C72,'REF-HC'!$B$5:$P$5,0)))/1000</f>
        <v>0</v>
      </c>
      <c r="F72" s="87" cm="1">
        <f t="array" ref="F72">INDEX('REF-HC'!$B$24:$P$24,,MATCH($C72,'REF-HC'!$B$5:$P$5,0))/1000</f>
        <v>35747.298379438449</v>
      </c>
      <c r="G72" s="87">
        <f>SUM(INDEX('REF-HC'!$B$21:$P$23,,MATCH($C72,'REF-HC'!$B$5:$P$5,0)))/1000</f>
        <v>22030.02812771362</v>
      </c>
      <c r="H72" s="87" cm="1">
        <f t="array" ref="H72">INDEX('REF-HC'!$B$12:$P$12,,MATCH($C72,'REF-HC'!$B$5:$P$5,0))/1000</f>
        <v>132575.81389278028</v>
      </c>
      <c r="I72" s="87" cm="1">
        <f t="array" ref="I72">INDEX('REF-HC'!$B$14:$P$14,,MATCH($C72,'REF-HC'!$B$5:$P$5,0))/1000</f>
        <v>357.48749655435125</v>
      </c>
      <c r="J72" s="87" cm="1">
        <f t="array" ref="J72">(INDEX('REF-HC'!$B$13:$P$13,,MATCH($C72,'REF-HC'!$B$5:$P$5,0))+INDEX('REF-HC'!$B$15:$P$15,,MATCH($C72,'REF-HC'!$B$5:$P$5,0)))/1000</f>
        <v>13009.833962709714</v>
      </c>
      <c r="K72" s="87" cm="1">
        <f t="array" ref="K72">(INDEX('REF-HC'!$B$17:$P$17,,MATCH($C72,'REF-HC'!$B$5:$P$5,0))+INDEX('REF-HC'!$B$19:$P$19,,MATCH($C72,'REF-HC'!$B$5:$P$5,0)))/1000</f>
        <v>72367.116172291455</v>
      </c>
      <c r="L72" s="87" cm="1">
        <f t="array" ref="L72">-(INDEX('REF-HC'!$B$18:$P$18,,MATCH($C72,'REF-HC'!$B$5:$P$5,0))+INDEX('REF-HC'!$B$20:$P$20,,MATCH($C72,'REF-HC'!$B$5:$P$5,0)))/1000</f>
        <v>27965.057374475276</v>
      </c>
      <c r="M72" s="87" cm="1">
        <f t="array" ref="M72">INDEX('REF-HC'!$B$27:$P$27,,MATCH($C72,'REF-HC'!$B$5:$P$5,0))/1000</f>
        <v>10678.532718107332</v>
      </c>
      <c r="N72" s="120">
        <f t="shared" ref="N72:N84" si="27">SUM(D72:K72,M72)-L72</f>
        <v>297881.76005052956</v>
      </c>
      <c r="O72" s="87" cm="1">
        <f t="array" ref="O72">INDEX('REF-HC'!$B$32:$P$32,,MATCH($C72,'REF-HC'!$B$5:$P$5,0))</f>
        <v>6001272</v>
      </c>
      <c r="P72" s="121">
        <f t="shared" si="18"/>
        <v>49.63643708375983</v>
      </c>
      <c r="Q72" s="87">
        <v>9486.580757330501</v>
      </c>
      <c r="T72" s="109">
        <v>2025</v>
      </c>
      <c r="U72" s="87" cm="1">
        <f t="array" ref="U72">(INDEX('REF-HC'!$B$46:$P$46,,MATCH($T72,'REF-HC'!$B$44:$P$44,0))+INDEX('REF-HC'!$B$48:$P$48,,MATCH($T72,'REF-HC'!$B$44:$P$44,0)))/1000</f>
        <v>39080.706675409638</v>
      </c>
      <c r="V72" s="87" cm="1">
        <f t="array" ref="V72">(INDEX('REF-HC'!$B$47:$P$47,,MATCH($T72,'REF-HC'!$B$44:$P$44,0))-INDEX('REF-HC'!$B$48:$P$48,,MATCH($T72,'REF-HC'!$B$44:$P$44,0)))/1000</f>
        <v>0</v>
      </c>
      <c r="W72" s="87" cm="1">
        <f t="array" ref="W72">INDEX('REF-HC'!$B$63:$P$63,,MATCH($T72,'REF-HC'!$B$44:$P$44,0))/1000</f>
        <v>35747.298379438449</v>
      </c>
      <c r="X72" s="87">
        <f>SUM(INDEX('REF-HC'!$B$60:$P$62,,MATCH($T72,'REF-HC'!$B$44:$P$44,0)))/1000</f>
        <v>22030.02812771362</v>
      </c>
      <c r="Y72" s="87" cm="1">
        <f t="array" ref="Y72">INDEX('REF-HC'!$B$51:$P$51,,MATCH($T72,'REF-HC'!$B$44:$P$44,0))/1000</f>
        <v>130001.11777506783</v>
      </c>
      <c r="Z72" s="87" cm="1">
        <f t="array" ref="Z72">INDEX('REF-HC'!$B$53:$P$53,,MATCH($T72,'REF-HC'!$B$44:$P$44,0))/1000</f>
        <v>348.62553106078906</v>
      </c>
      <c r="AA72" s="87" cm="1">
        <f t="array" ref="AA72">(INDEX('REF-HC'!$B$52:$P$52,,MATCH($T72,'REF-HC'!$B$44:$P$44,0))+INDEX('REF-HC'!$B$54:$P$54,,MATCH($T72,'REF-HC'!$B$44:$P$44,0)))/1000</f>
        <v>12709.77774530977</v>
      </c>
      <c r="AB72" s="87" cm="1">
        <f t="array" ref="AB72">(INDEX('REF-HC'!$B$56:$P$56,,MATCH($T72,'REF-HC'!$B$44:$P$44,0))+INDEX('REF-HC'!$B$58:$P$58,,MATCH($T72,'REF-HC'!$B$44:$P$44,0)))/1000</f>
        <v>74329.957567840334</v>
      </c>
      <c r="AC72" s="87" cm="1">
        <f t="array" ref="AC72">-(INDEX('REF-HC'!$B$57:$P$57,,MATCH($T72,'REF-HC'!$B$44:$P$44,0))+INDEX('REF-HC'!$B$59:$P$59,,MATCH($T72,'REF-HC'!$B$44:$P$44,0)))/1000</f>
        <v>26760.746372786343</v>
      </c>
      <c r="AD72" s="87" cm="1">
        <f t="array" ref="AD72">INDEX('REF-HC'!$B$66:$P$66,,MATCH($T72,'REF-HC'!$B$44:$P$44,0))/1000</f>
        <v>10678.532718107332</v>
      </c>
      <c r="AE72" s="120">
        <f t="shared" si="19"/>
        <v>298165.29814716143</v>
      </c>
      <c r="AF72" s="87" cm="1">
        <f t="array" ref="AF72">INDEX('REF-HC'!$B$71:$P$71,,MATCH($T72,'REF-HC'!$B$44:$P$44,0))</f>
        <v>6001272</v>
      </c>
      <c r="AG72" s="121">
        <f t="shared" si="20"/>
        <v>49.683683416975839</v>
      </c>
      <c r="AH72" s="87">
        <v>9486.580757330501</v>
      </c>
      <c r="AK72" s="109">
        <v>2025</v>
      </c>
      <c r="AL72" s="87" cm="1">
        <f t="array" ref="AL72">(INDEX('REF-HC'!$B$85:$P$85,,MATCH($AK72,'REF-HC'!$B$83:$P$83,0))+INDEX('REF-HC'!$B$87:$P$87,,MATCH($AK72,'REF-HC'!$B$83:$P$83,0)))/1000</f>
        <v>39080.706675409638</v>
      </c>
      <c r="AM72" s="87" cm="1">
        <f t="array" ref="AM72">(INDEX('REF-HC'!$B$86:$P$86,,MATCH($AK72,'REF-HC'!$B$83:$P$83,0))-INDEX('REF-HC'!$B$87:$P$87,,MATCH($AK72,'REF-HC'!$B$83:$P$83,0)))/1000</f>
        <v>0</v>
      </c>
      <c r="AN72" s="87" cm="1">
        <f t="array" ref="AN72">INDEX('REF-HC'!$B$102:$P$102,,MATCH($AK72,'REF-HC'!$B$83:$P$83,0))/1000</f>
        <v>35747.298379438449</v>
      </c>
      <c r="AO72" s="87">
        <f>SUM(INDEX('REF-HC'!$B$99:$P$101,,MATCH($AK72,'REF-HC'!$B$83:$P$83,0)))/1000</f>
        <v>22030.02812771362</v>
      </c>
      <c r="AP72" s="87" cm="1">
        <f t="array" ref="AP72">INDEX('REF-HC'!$B$90:$P$90,,MATCH($AK72,'REF-HC'!$B$83:$P$83,0))/1000</f>
        <v>141254.6969542189</v>
      </c>
      <c r="AQ72" s="87" cm="1">
        <f t="array" ref="AQ72">INDEX('REF-HC'!$B$92:$P$92,,MATCH($AK72,'REF-HC'!$B$83:$P$83,0))/1000</f>
        <v>385.57735584700066</v>
      </c>
      <c r="AR72" s="87" cm="1">
        <f t="array" ref="AR72">(INDEX('REF-HC'!$B$91:$P$91,,MATCH($AK72,'REF-HC'!$B$83:$P$83,0))+INDEX('REF-HC'!$B$93:$P$93,,MATCH($AK72,'REF-HC'!$B$83:$P$83,0)))/1000</f>
        <v>13919.985083972901</v>
      </c>
      <c r="AS72" s="87" cm="1">
        <f t="array" ref="AS72">(INDEX('REF-HC'!$B$95:$P$95,,MATCH($AK72,'REF-HC'!$B$83:$P$83,0))+INDEX('REF-HC'!$B$97:$P$97,,MATCH($AK72,'REF-HC'!$B$83:$P$83,0)))/1000</f>
        <v>73274.714180896917</v>
      </c>
      <c r="AT72" s="87" cm="1">
        <f t="array" ref="AT72">-(INDEX('REF-HC'!$B$96:$P$96,,MATCH($AK72,'REF-HC'!$B$83:$P$83,0))+INDEX('REF-HC'!$B$98:$P$98,,MATCH($AK72,'REF-HC'!$B$83:$P$83,0)))/1000</f>
        <v>26858.051047006218</v>
      </c>
      <c r="AU72" s="87" cm="1">
        <f t="array" ref="AU72">INDEX('REF-HC'!$B$105:$P$105,,MATCH($AK72,'REF-HC'!$B$83:$P$83,0))/1000</f>
        <v>10678.532718107332</v>
      </c>
      <c r="AV72" s="120">
        <f t="shared" si="21"/>
        <v>309513.48842859856</v>
      </c>
      <c r="AW72" s="87" cm="1">
        <f t="array" ref="AW72">INDEX('REF-HC'!$B$110:$P$110,,MATCH($AK72,'REF-HC'!$B$83:$P$83,0))</f>
        <v>6292665</v>
      </c>
      <c r="AX72" s="121">
        <f t="shared" si="22"/>
        <v>49.186392161127053</v>
      </c>
      <c r="AY72" s="87">
        <v>9486.580757330501</v>
      </c>
      <c r="BB72" s="109">
        <v>2025</v>
      </c>
      <c r="BC72" s="87" cm="1">
        <f t="array" ref="BC72">(INDEX('REF-HC'!$B$124:$P$124,,MATCH($BB72,'REF-HC'!$B$122:$P$122,0))+INDEX('REF-HC'!$B$126:$P$126,,MATCH($BB72,'REF-HC'!$B$122:$P$122,0)))/1000</f>
        <v>39080.706675409638</v>
      </c>
      <c r="BD72" s="87" cm="1">
        <f t="array" ref="BD72">(INDEX('REF-HC'!$B$125:$P$125,,MATCH($BB72,'REF-HC'!$B$122:$P$122,0))-INDEX('REF-HC'!$B$126:$P$126,,MATCH($BB72,'REF-HC'!$B$122:$P$122,0)))/1000</f>
        <v>0</v>
      </c>
      <c r="BE72" s="87" cm="1">
        <f t="array" ref="BE72">INDEX('REF-HC'!$B$141:$P$141,,MATCH($BB72,'REF-HC'!$B$122:$P$122,0))/1000</f>
        <v>35747.298379438449</v>
      </c>
      <c r="BF72" s="87">
        <f>SUM(INDEX('REF-HC'!$B$138:$P$140,,MATCH($BB72,'REF-HC'!$B$122:$P$122,0)))/1000</f>
        <v>22030.02812771362</v>
      </c>
      <c r="BG72" s="87" cm="1">
        <f t="array" ref="BG72">INDEX('REF-HC'!$B$129:$P$129,,MATCH($BB72,'REF-HC'!$B$122:$P$122,0))/1000</f>
        <v>154028.79769634834</v>
      </c>
      <c r="BH72" s="87" cm="1">
        <f t="array" ref="BH72">INDEX('REF-HC'!$B$131:$P$131,,MATCH($BB72,'REF-HC'!$B$122:$P$122,0))/1000</f>
        <v>424.48391393442313</v>
      </c>
      <c r="BI72" s="87" cm="1">
        <f t="array" ref="BI72">(INDEX('REF-HC'!$B$130:$P$130,,MATCH($BB72,'REF-HC'!$B$122:$P$122,0))+INDEX('REF-HC'!$B$132:$P$132,,MATCH($BB72,'REF-HC'!$B$122:$P$122,0)))/1000</f>
        <v>14344.320274030753</v>
      </c>
      <c r="BJ72" s="87" cm="1">
        <f t="array" ref="BJ72">(INDEX('REF-HC'!$B$134:$P$134,,MATCH($BB72,'REF-HC'!$B$122:$P$122,0))+INDEX('REF-HC'!$B$136:$P$136,,MATCH($BB72,'REF-HC'!$B$122:$P$122,0)))/1000</f>
        <v>64504.195996736002</v>
      </c>
      <c r="BK72" s="87" cm="1">
        <f t="array" ref="BK72">-(INDEX('REF-HC'!$B$135:$P$135,,MATCH($BB72,'REF-HC'!$B$122:$P$122,0))+INDEX('REF-HC'!$B$137:$P$137,,MATCH($BB72,'REF-HC'!$B$122:$P$122,0)))/1000</f>
        <v>40728.562455368105</v>
      </c>
      <c r="BL72" s="87" cm="1">
        <f t="array" ref="BL72">INDEX('REF-HC'!$B$144:$P$144,,MATCH($BB72,'REF-HC'!$B$122:$P$122,0))/1000</f>
        <v>10678.532718107332</v>
      </c>
      <c r="BM72" s="120">
        <f t="shared" si="23"/>
        <v>300109.80132635043</v>
      </c>
      <c r="BN72" s="87" cm="1">
        <f t="array" ref="BN72">INDEX('REF-HC'!$B$149:$P$149,,MATCH($BB72,'REF-HC'!$B$122:$P$122,0))</f>
        <v>5776833</v>
      </c>
      <c r="BO72" s="121">
        <f t="shared" si="24"/>
        <v>51.950575917003391</v>
      </c>
      <c r="BP72" s="87">
        <v>9486.580757330501</v>
      </c>
      <c r="BS72" s="109">
        <v>2025</v>
      </c>
      <c r="BT72" s="87" cm="1">
        <f t="array" ref="BT72">(INDEX('REF-HC'!$B$163:$P$163,,MATCH($BS72,'REF-HC'!$B$161:$P$161,0))+INDEX('REF-HC'!$B$165:$P$165,,MATCH($BS72,'REF-HC'!$B$161:$P$161,0)))/1000</f>
        <v>39080.706675409638</v>
      </c>
      <c r="BU72" s="87" cm="1">
        <f t="array" ref="BU72">(INDEX('REF-HC'!$B$164:$P$164,,MATCH($BS72,'REF-HC'!$B$161:$P$161,0))-INDEX('REF-HC'!$B$165:$P$165,,MATCH($BS72,'REF-HC'!$B$161:$P$161,0)))/1000</f>
        <v>0</v>
      </c>
      <c r="BV72" s="87" cm="1">
        <f t="array" ref="BV72">INDEX('REF-HC'!$B$180:$P$180,,MATCH($BS72,'REF-HC'!$B$161:$P$161,0))/1000</f>
        <v>35747.298379438449</v>
      </c>
      <c r="BW72" s="87">
        <f>SUM(INDEX('REF-HC'!$B$177:$P$179,,MATCH($BS72,'REF-HC'!$B$161:$P$161,0)))/1000</f>
        <v>22030.02812771362</v>
      </c>
      <c r="BX72" s="87" cm="1">
        <f t="array" ref="BX72">INDEX('REF-HC'!$B$168:$P$168,,MATCH($BS72,'REF-HC'!$B$161:$P$161,0))/1000</f>
        <v>117868.39608998153</v>
      </c>
      <c r="BY72" s="87" cm="1">
        <f t="array" ref="BY72">INDEX('REF-HC'!$B$170:$P$170,,MATCH($BS72,'REF-HC'!$B$161:$P$161,0))/1000</f>
        <v>325.44520726780064</v>
      </c>
      <c r="BZ72" s="87" cm="1">
        <f t="array" ref="BZ72">(INDEX('REF-HC'!$B$169:$P$169,,MATCH($BS72,'REF-HC'!$B$161:$P$161,0))+INDEX('REF-HC'!$B$171:$P$171,,MATCH($BS72,'REF-HC'!$B$161:$P$161,0)))/1000</f>
        <v>12086.315019013624</v>
      </c>
      <c r="CA72" s="87" cm="1">
        <f t="array" ref="CA72">(INDEX('REF-HC'!$B$173:$P$173,,MATCH($BS72,'REF-HC'!$B$161:$P$161,0))+INDEX('REF-HC'!$B$175:$P$175,,MATCH($BS72,'REF-HC'!$B$161:$P$161,0)))/1000</f>
        <v>71676.491102183398</v>
      </c>
      <c r="CB72" s="87" cm="1">
        <f t="array" ref="CB72">-(INDEX('REF-HC'!$B$174:$P$174,,MATCH($BS72,'REF-HC'!$B$161:$P$161,0))+INDEX('REF-HC'!$B$176:$P$176,,MATCH($BS72,'REF-HC'!$B$161:$P$161,0)))/1000</f>
        <v>21937.067823738038</v>
      </c>
      <c r="CC72" s="87" cm="1">
        <f t="array" ref="CC72">INDEX('REF-HC'!$B$183:$P$183,,MATCH($BS72,'REF-HC'!$B$161:$P$161,0))/1000</f>
        <v>10678.532718107332</v>
      </c>
      <c r="CD72" s="120">
        <f t="shared" si="25"/>
        <v>287556.14549537736</v>
      </c>
      <c r="CE72" s="87" cm="1">
        <f t="array" ref="CE72">INDEX('REF-HC'!$B$188:$P$188,,MATCH($BS72,'REF-HC'!$B$161:$P$161,0))</f>
        <v>6001272</v>
      </c>
      <c r="CF72" s="121">
        <f t="shared" si="26"/>
        <v>47.915866085619406</v>
      </c>
      <c r="CG72" s="87">
        <v>9486.580757330501</v>
      </c>
    </row>
    <row r="73" spans="3:85" x14ac:dyDescent="0.35">
      <c r="C73" s="109">
        <v>2026</v>
      </c>
      <c r="D73" s="87" cm="1">
        <f t="array" ref="D73">(INDEX('REF-HC'!$B$7:$P$7,,MATCH($C73,'REF-HC'!$B$5:$P$5,0))+INDEX('REF-HC'!$B$9:$P$9,,MATCH($C73,'REF-HC'!$B$5:$P$5,0)))/1000</f>
        <v>39552.865444980933</v>
      </c>
      <c r="E73" s="87" cm="1">
        <f t="array" ref="E73">(INDEX('REF-HC'!$B$8:$P$8,,MATCH($C73,'REF-HC'!$B$5:$P$5,0))-INDEX('REF-HC'!$B$9:$P$9,,MATCH($C73,'REF-HC'!$B$5:$P$5,0)))/1000</f>
        <v>17672.75706515861</v>
      </c>
      <c r="F73" s="87" cm="1">
        <f t="array" ref="F73">INDEX('REF-HC'!$B$24:$P$24,,MATCH($C73,'REF-HC'!$B$5:$P$5,0))/1000</f>
        <v>59336.384597226694</v>
      </c>
      <c r="G73" s="87">
        <f>SUM(INDEX('REF-HC'!$B$21:$P$23,,MATCH($C73,'REF-HC'!$B$5:$P$5,0)))/1000</f>
        <v>30019.343512203057</v>
      </c>
      <c r="H73" s="87" cm="1">
        <f t="array" ref="H73">INDEX('REF-HC'!$B$12:$P$12,,MATCH($C73,'REF-HC'!$B$5:$P$5,0))/1000</f>
        <v>114061.78719302702</v>
      </c>
      <c r="I73" s="87" cm="1">
        <f t="array" ref="I73">INDEX('REF-HC'!$B$14:$P$14,,MATCH($C73,'REF-HC'!$B$5:$P$5,0))/1000</f>
        <v>316.40271677846664</v>
      </c>
      <c r="J73" s="87" cm="1">
        <f t="array" ref="J73">(INDEX('REF-HC'!$B$13:$P$13,,MATCH($C73,'REF-HC'!$B$5:$P$5,0))+INDEX('REF-HC'!$B$15:$P$15,,MATCH($C73,'REF-HC'!$B$5:$P$5,0)))/1000</f>
        <v>12500.52784334223</v>
      </c>
      <c r="K73" s="87" cm="1">
        <f t="array" ref="K73">(INDEX('REF-HC'!$B$17:$P$17,,MATCH($C73,'REF-HC'!$B$5:$P$5,0))+INDEX('REF-HC'!$B$19:$P$19,,MATCH($C73,'REF-HC'!$B$5:$P$5,0)))/1000</f>
        <v>66153.064721118149</v>
      </c>
      <c r="L73" s="87" cm="1">
        <f t="array" ref="L73">-(INDEX('REF-HC'!$B$18:$P$18,,MATCH($C73,'REF-HC'!$B$5:$P$5,0))+INDEX('REF-HC'!$B$20:$P$20,,MATCH($C73,'REF-HC'!$B$5:$P$5,0)))/1000</f>
        <v>32446.285553367219</v>
      </c>
      <c r="M73" s="87" cm="1">
        <f t="array" ref="M73">INDEX('REF-HC'!$B$27:$P$27,,MATCH($C73,'REF-HC'!$B$5:$P$5,0))/1000</f>
        <v>-2707.2345360164122</v>
      </c>
      <c r="N73" s="120">
        <f t="shared" si="27"/>
        <v>304459.6130044515</v>
      </c>
      <c r="O73" s="87" cm="1">
        <f t="array" ref="O73">INDEX('REF-HC'!$B$32:$P$32,,MATCH($C73,'REF-HC'!$B$5:$P$5,0))</f>
        <v>5850772</v>
      </c>
      <c r="P73" s="121">
        <f t="shared" si="18"/>
        <v>52.037511118951741</v>
      </c>
      <c r="Q73" s="87">
        <v>26031.445040194125</v>
      </c>
      <c r="T73" s="109">
        <v>2026</v>
      </c>
      <c r="U73" s="87" cm="1">
        <f t="array" ref="U73">(INDEX('REF-HC'!$B$46:$P$46,,MATCH($T73,'REF-HC'!$B$44:$P$44,0))+INDEX('REF-HC'!$B$48:$P$48,,MATCH($T73,'REF-HC'!$B$44:$P$44,0)))/1000</f>
        <v>39552.865444980933</v>
      </c>
      <c r="V73" s="87" cm="1">
        <f t="array" ref="V73">(INDEX('REF-HC'!$B$47:$P$47,,MATCH($T73,'REF-HC'!$B$44:$P$44,0))-INDEX('REF-HC'!$B$48:$P$48,,MATCH($T73,'REF-HC'!$B$44:$P$44,0)))/1000</f>
        <v>17847.937659358591</v>
      </c>
      <c r="W73" s="87" cm="1">
        <f t="array" ref="W73">INDEX('REF-HC'!$B$63:$P$63,,MATCH($T73,'REF-HC'!$B$44:$P$44,0))/1000</f>
        <v>59586.147531632108</v>
      </c>
      <c r="X73" s="87">
        <f>SUM(INDEX('REF-HC'!$B$60:$P$62,,MATCH($T73,'REF-HC'!$B$44:$P$44,0)))/1000</f>
        <v>30140.759410541192</v>
      </c>
      <c r="Y73" s="87" cm="1">
        <f t="array" ref="Y73">INDEX('REF-HC'!$B$51:$P$51,,MATCH($T73,'REF-HC'!$B$44:$P$44,0))/1000</f>
        <v>107482.34291057764</v>
      </c>
      <c r="Z73" s="87" cm="1">
        <f t="array" ref="Z73">INDEX('REF-HC'!$B$53:$P$53,,MATCH($T73,'REF-HC'!$B$44:$P$44,0))/1000</f>
        <v>295.39433944123635</v>
      </c>
      <c r="AA73" s="87" cm="1">
        <f t="array" ref="AA73">(INDEX('REF-HC'!$B$52:$P$52,,MATCH($T73,'REF-HC'!$B$44:$P$44,0))+INDEX('REF-HC'!$B$54:$P$54,,MATCH($T73,'REF-HC'!$B$44:$P$44,0)))/1000</f>
        <v>11818.09959817126</v>
      </c>
      <c r="AB73" s="87" cm="1">
        <f t="array" ref="AB73">(INDEX('REF-HC'!$B$56:$P$56,,MATCH($T73,'REF-HC'!$B$44:$P$44,0))+INDEX('REF-HC'!$B$58:$P$58,,MATCH($T73,'REF-HC'!$B$44:$P$44,0)))/1000</f>
        <v>70751.690347909709</v>
      </c>
      <c r="AC73" s="87" cm="1">
        <f t="array" ref="AC73">-(INDEX('REF-HC'!$B$57:$P$57,,MATCH($T73,'REF-HC'!$B$44:$P$44,0))+INDEX('REF-HC'!$B$59:$P$59,,MATCH($T73,'REF-HC'!$B$44:$P$44,0)))/1000</f>
        <v>28427.161851474579</v>
      </c>
      <c r="AD73" s="87" cm="1">
        <f t="array" ref="AD73">INDEX('REF-HC'!$B$66:$P$66,,MATCH($T73,'REF-HC'!$B$44:$P$44,0))/1000</f>
        <v>-2611.6828581298923</v>
      </c>
      <c r="AE73" s="120">
        <f t="shared" si="19"/>
        <v>306436.39253300824</v>
      </c>
      <c r="AF73" s="87" cm="1">
        <f t="array" ref="AF73">INDEX('REF-HC'!$B$71:$P$71,,MATCH($T73,'REF-HC'!$B$44:$P$44,0))</f>
        <v>5850772</v>
      </c>
      <c r="AG73" s="121">
        <f t="shared" si="20"/>
        <v>52.375377562654677</v>
      </c>
      <c r="AH73" s="87">
        <v>26149.073115318686</v>
      </c>
      <c r="AK73" s="109">
        <v>2026</v>
      </c>
      <c r="AL73" s="87" cm="1">
        <f t="array" ref="AL73">(INDEX('REF-HC'!$B$85:$P$85,,MATCH($AK73,'REF-HC'!$B$83:$P$83,0))+INDEX('REF-HC'!$B$87:$P$87,,MATCH($AK73,'REF-HC'!$B$83:$P$83,0)))/1000</f>
        <v>39552.865444980933</v>
      </c>
      <c r="AM73" s="87" cm="1">
        <f t="array" ref="AM73">(INDEX('REF-HC'!$B$86:$P$86,,MATCH($AK73,'REF-HC'!$B$83:$P$83,0))-INDEX('REF-HC'!$B$87:$P$87,,MATCH($AK73,'REF-HC'!$B$83:$P$83,0)))/1000</f>
        <v>16706.024197407969</v>
      </c>
      <c r="AN73" s="87" cm="1">
        <f t="array" ref="AN73">INDEX('REF-HC'!$B$102:$P$102,,MATCH($AK73,'REF-HC'!$B$83:$P$83,0))/1000</f>
        <v>57958.069613548119</v>
      </c>
      <c r="AO73" s="87">
        <f>SUM(INDEX('REF-HC'!$B$99:$P$101,,MATCH($AK73,'REF-HC'!$B$83:$P$83,0)))/1000</f>
        <v>29870.39480406433</v>
      </c>
      <c r="AP73" s="87" cm="1">
        <f t="array" ref="AP73">INDEX('REF-HC'!$B$90:$P$90,,MATCH($AK73,'REF-HC'!$B$83:$P$83,0))/1000</f>
        <v>123987.80944759546</v>
      </c>
      <c r="AQ73" s="87" cm="1">
        <f t="array" ref="AQ73">INDEX('REF-HC'!$B$92:$P$92,,MATCH($AK73,'REF-HC'!$B$83:$P$83,0))/1000</f>
        <v>346.03140934991893</v>
      </c>
      <c r="AR73" s="87" cm="1">
        <f t="array" ref="AR73">(INDEX('REF-HC'!$B$91:$P$91,,MATCH($AK73,'REF-HC'!$B$83:$P$83,0))+INDEX('REF-HC'!$B$93:$P$93,,MATCH($AK73,'REF-HC'!$B$83:$P$83,0)))/1000</f>
        <v>13296.077257004845</v>
      </c>
      <c r="AS73" s="87" cm="1">
        <f t="array" ref="AS73">(INDEX('REF-HC'!$B$95:$P$95,,MATCH($AK73,'REF-HC'!$B$83:$P$83,0))+INDEX('REF-HC'!$B$97:$P$97,,MATCH($AK73,'REF-HC'!$B$83:$P$83,0)))/1000</f>
        <v>65353.712780049267</v>
      </c>
      <c r="AT73" s="87" cm="1">
        <f t="array" ref="AT73">-(INDEX('REF-HC'!$B$96:$P$96,,MATCH($AK73,'REF-HC'!$B$83:$P$83,0))+INDEX('REF-HC'!$B$98:$P$98,,MATCH($AK73,'REF-HC'!$B$83:$P$83,0)))/1000</f>
        <v>31271.256259928323</v>
      </c>
      <c r="AU73" s="87" cm="1">
        <f t="array" ref="AU73">INDEX('REF-HC'!$B$105:$P$105,,MATCH($AK73,'REF-HC'!$B$83:$P$83,0))/1000</f>
        <v>-3234.5357933472656</v>
      </c>
      <c r="AV73" s="120">
        <f t="shared" si="21"/>
        <v>312565.19290072523</v>
      </c>
      <c r="AW73" s="87" cm="1">
        <f t="array" ref="AW73">INDEX('REF-HC'!$B$110:$P$110,,MATCH($AK73,'REF-HC'!$B$83:$P$83,0))</f>
        <v>6167503</v>
      </c>
      <c r="AX73" s="121">
        <f t="shared" si="22"/>
        <v>50.679374278492489</v>
      </c>
      <c r="AY73" s="87">
        <v>25382.315341140122</v>
      </c>
      <c r="BB73" s="109">
        <v>2026</v>
      </c>
      <c r="BC73" s="87" cm="1">
        <f t="array" ref="BC73">(INDEX('REF-HC'!$B$124:$P$124,,MATCH($BB73,'REF-HC'!$B$122:$P$122,0))+INDEX('REF-HC'!$B$126:$P$126,,MATCH($BB73,'REF-HC'!$B$122:$P$122,0)))/1000</f>
        <v>39552.865444980933</v>
      </c>
      <c r="BD73" s="87" cm="1">
        <f t="array" ref="BD73">(INDEX('REF-HC'!$B$125:$P$125,,MATCH($BB73,'REF-HC'!$B$122:$P$122,0))-INDEX('REF-HC'!$B$126:$P$126,,MATCH($BB73,'REF-HC'!$B$122:$P$122,0)))/1000</f>
        <v>16706.024197407969</v>
      </c>
      <c r="BE73" s="87" cm="1">
        <f t="array" ref="BE73">INDEX('REF-HC'!$B$141:$P$141,,MATCH($BB73,'REF-HC'!$B$122:$P$122,0))/1000</f>
        <v>57958.069613548119</v>
      </c>
      <c r="BF73" s="87">
        <f>SUM(INDEX('REF-HC'!$B$138:$P$140,,MATCH($BB73,'REF-HC'!$B$122:$P$122,0)))/1000</f>
        <v>29870.39480406433</v>
      </c>
      <c r="BG73" s="87" cm="1">
        <f t="array" ref="BG73">INDEX('REF-HC'!$B$129:$P$129,,MATCH($BB73,'REF-HC'!$B$122:$P$122,0))/1000</f>
        <v>149262.27395131433</v>
      </c>
      <c r="BH73" s="87" cm="1">
        <f t="array" ref="BH73">INDEX('REF-HC'!$B$131:$P$131,,MATCH($BB73,'REF-HC'!$B$122:$P$122,0))/1000</f>
        <v>426.31360266782025</v>
      </c>
      <c r="BI73" s="87" cm="1">
        <f t="array" ref="BI73">(INDEX('REF-HC'!$B$130:$P$130,,MATCH($BB73,'REF-HC'!$B$122:$P$122,0))+INDEX('REF-HC'!$B$132:$P$132,,MATCH($BB73,'REF-HC'!$B$122:$P$122,0)))/1000</f>
        <v>14671.635043693426</v>
      </c>
      <c r="BJ73" s="87" cm="1">
        <f t="array" ref="BJ73">(INDEX('REF-HC'!$B$134:$P$134,,MATCH($BB73,'REF-HC'!$B$122:$P$122,0))+INDEX('REF-HC'!$B$136:$P$136,,MATCH($BB73,'REF-HC'!$B$122:$P$122,0)))/1000</f>
        <v>52390.499847390871</v>
      </c>
      <c r="BK73" s="87" cm="1">
        <f t="array" ref="BK73">-(INDEX('REF-HC'!$B$135:$P$135,,MATCH($BB73,'REF-HC'!$B$122:$P$122,0))+INDEX('REF-HC'!$B$137:$P$137,,MATCH($BB73,'REF-HC'!$B$122:$P$122,0)))/1000</f>
        <v>58241.884565509987</v>
      </c>
      <c r="BL73" s="87" cm="1">
        <f t="array" ref="BL73">INDEX('REF-HC'!$B$144:$P$144,,MATCH($BB73,'REF-HC'!$B$122:$P$122,0))/1000</f>
        <v>-3234.5357933472656</v>
      </c>
      <c r="BM73" s="120">
        <f t="shared" si="23"/>
        <v>299361.65614621056</v>
      </c>
      <c r="BN73" s="87" cm="1">
        <f t="array" ref="BN73">INDEX('REF-HC'!$B$149:$P$149,,MATCH($BB73,'REF-HC'!$B$122:$P$122,0))</f>
        <v>5601991</v>
      </c>
      <c r="BO73" s="121">
        <f t="shared" si="24"/>
        <v>53.438439323842282</v>
      </c>
      <c r="BP73" s="87">
        <v>25382.315341140122</v>
      </c>
      <c r="BS73" s="109">
        <v>2026</v>
      </c>
      <c r="BT73" s="87" cm="1">
        <f t="array" ref="BT73">(INDEX('REF-HC'!$B$163:$P$163,,MATCH($BS73,'REF-HC'!$B$161:$P$161,0))+INDEX('REF-HC'!$B$165:$P$165,,MATCH($BS73,'REF-HC'!$B$161:$P$161,0)))/1000</f>
        <v>39552.865444980933</v>
      </c>
      <c r="BU73" s="87" cm="1">
        <f t="array" ref="BU73">(INDEX('REF-HC'!$B$164:$P$164,,MATCH($BS73,'REF-HC'!$B$161:$P$161,0))-INDEX('REF-HC'!$B$165:$P$165,,MATCH($BS73,'REF-HC'!$B$161:$P$161,0)))/1000</f>
        <v>17672.75706515861</v>
      </c>
      <c r="BV73" s="87" cm="1">
        <f t="array" ref="BV73">INDEX('REF-HC'!$B$180:$P$180,,MATCH($BS73,'REF-HC'!$B$161:$P$161,0))/1000</f>
        <v>59336.384597226694</v>
      </c>
      <c r="BW73" s="87">
        <f>SUM(INDEX('REF-HC'!$B$177:$P$179,,MATCH($BS73,'REF-HC'!$B$161:$P$161,0)))/1000</f>
        <v>30019.343512203057</v>
      </c>
      <c r="BX73" s="87" cm="1">
        <f t="array" ref="BX73">INDEX('REF-HC'!$B$168:$P$168,,MATCH($BS73,'REF-HC'!$B$161:$P$161,0))/1000</f>
        <v>86530.059638161678</v>
      </c>
      <c r="BY73" s="87" cm="1">
        <f t="array" ref="BY73">INDEX('REF-HC'!$B$170:$P$170,,MATCH($BS73,'REF-HC'!$B$161:$P$161,0))/1000</f>
        <v>247.43706236053623</v>
      </c>
      <c r="BZ73" s="87" cm="1">
        <f t="array" ref="BZ73">(INDEX('REF-HC'!$B$169:$P$169,,MATCH($BS73,'REF-HC'!$B$161:$P$161,0))+INDEX('REF-HC'!$B$171:$P$171,,MATCH($BS73,'REF-HC'!$B$161:$P$161,0)))/1000</f>
        <v>10708.93790378479</v>
      </c>
      <c r="CA73" s="87" cm="1">
        <f t="array" ref="CA73">(INDEX('REF-HC'!$B$173:$P$173,,MATCH($BS73,'REF-HC'!$B$161:$P$161,0))+INDEX('REF-HC'!$B$175:$P$175,,MATCH($BS73,'REF-HC'!$B$161:$P$161,0)))/1000</f>
        <v>71401.109697128573</v>
      </c>
      <c r="CB73" s="87" cm="1">
        <f t="array" ref="CB73">-(INDEX('REF-HC'!$B$174:$P$174,,MATCH($BS73,'REF-HC'!$B$161:$P$161,0))+INDEX('REF-HC'!$B$176:$P$176,,MATCH($BS73,'REF-HC'!$B$161:$P$161,0)))/1000</f>
        <v>18854.890170068862</v>
      </c>
      <c r="CC73" s="87" cm="1">
        <f t="array" ref="CC73">INDEX('REF-HC'!$B$183:$P$183,,MATCH($BS73,'REF-HC'!$B$161:$P$161,0))/1000</f>
        <v>-2707.2345360164122</v>
      </c>
      <c r="CD73" s="120">
        <f t="shared" si="25"/>
        <v>293906.77021491958</v>
      </c>
      <c r="CE73" s="87" cm="1">
        <f t="array" ref="CE73">INDEX('REF-HC'!$B$188:$P$188,,MATCH($BS73,'REF-HC'!$B$161:$P$161,0))</f>
        <v>5850772</v>
      </c>
      <c r="CF73" s="121">
        <f t="shared" si="26"/>
        <v>50.233844390948676</v>
      </c>
      <c r="CG73" s="87">
        <v>25382.315341140122</v>
      </c>
    </row>
    <row r="74" spans="3:85" x14ac:dyDescent="0.35">
      <c r="C74" s="109">
        <v>2027</v>
      </c>
      <c r="D74" s="87" cm="1">
        <f t="array" ref="D74">(INDEX('REF-HC'!$B$7:$P$7,,MATCH($C74,'REF-HC'!$B$5:$P$5,0))+INDEX('REF-HC'!$B$9:$P$9,,MATCH($C74,'REF-HC'!$B$5:$P$5,0)))/1000</f>
        <v>39855.795905867722</v>
      </c>
      <c r="E74" s="87" cm="1">
        <f t="array" ref="E74">(INDEX('REF-HC'!$B$8:$P$8,,MATCH($C74,'REF-HC'!$B$5:$P$5,0))-INDEX('REF-HC'!$B$9:$P$9,,MATCH($C74,'REF-HC'!$B$5:$P$5,0)))/1000</f>
        <v>49813.496655518429</v>
      </c>
      <c r="F74" s="87" cm="1">
        <f t="array" ref="F74">INDEX('REF-HC'!$B$24:$P$24,,MATCH($C74,'REF-HC'!$B$5:$P$5,0))/1000</f>
        <v>100219.30790676975</v>
      </c>
      <c r="G74" s="87">
        <f>SUM(INDEX('REF-HC'!$B$21:$P$23,,MATCH($C74,'REF-HC'!$B$5:$P$5,0)))/1000</f>
        <v>40244.287451019874</v>
      </c>
      <c r="H74" s="87" cm="1">
        <f t="array" ref="H74">INDEX('REF-HC'!$B$12:$P$12,,MATCH($C74,'REF-HC'!$B$5:$P$5,0))/1000</f>
        <v>91790.873616623678</v>
      </c>
      <c r="I74" s="87" cm="1">
        <f t="array" ref="I74">INDEX('REF-HC'!$B$14:$P$14,,MATCH($C74,'REF-HC'!$B$5:$P$5,0))/1000</f>
        <v>228.04707147489148</v>
      </c>
      <c r="J74" s="87" cm="1">
        <f t="array" ref="J74">(INDEX('REF-HC'!$B$13:$P$13,,MATCH($C74,'REF-HC'!$B$5:$P$5,0))+INDEX('REF-HC'!$B$15:$P$15,,MATCH($C74,'REF-HC'!$B$5:$P$5,0)))/1000</f>
        <v>8758.7034039278296</v>
      </c>
      <c r="K74" s="87" cm="1">
        <f t="array" ref="K74">(INDEX('REF-HC'!$B$17:$P$17,,MATCH($C74,'REF-HC'!$B$5:$P$5,0))+INDEX('REF-HC'!$B$19:$P$19,,MATCH($C74,'REF-HC'!$B$5:$P$5,0)))/1000</f>
        <v>57156.843265709816</v>
      </c>
      <c r="L74" s="87" cm="1">
        <f t="array" ref="L74">-(INDEX('REF-HC'!$B$18:$P$18,,MATCH($C74,'REF-HC'!$B$5:$P$5,0))+INDEX('REF-HC'!$B$20:$P$20,,MATCH($C74,'REF-HC'!$B$5:$P$5,0)))/1000</f>
        <v>32916.560392432591</v>
      </c>
      <c r="M74" s="87" cm="1">
        <f t="array" ref="M74">INDEX('REF-HC'!$B$27:$P$27,,MATCH($C74,'REF-HC'!$B$5:$P$5,0))/1000</f>
        <v>-24264.222658340441</v>
      </c>
      <c r="N74" s="120">
        <f t="shared" si="27"/>
        <v>330886.57222613902</v>
      </c>
      <c r="O74" s="87" cm="1">
        <f t="array" ref="O74">INDEX('REF-HC'!$B$32:$P$32,,MATCH($C74,'REF-HC'!$B$5:$P$5,0))</f>
        <v>5794391</v>
      </c>
      <c r="P74" s="121">
        <f t="shared" si="18"/>
        <v>57.104633122987217</v>
      </c>
      <c r="Q74" s="87">
        <v>298553.27922401903</v>
      </c>
      <c r="T74" s="109">
        <v>2027</v>
      </c>
      <c r="U74" s="87" cm="1">
        <f t="array" ref="U74">(INDEX('REF-HC'!$B$46:$P$46,,MATCH($T74,'REF-HC'!$B$44:$P$44,0))+INDEX('REF-HC'!$B$48:$P$48,,MATCH($T74,'REF-HC'!$B$44:$P$44,0)))/1000</f>
        <v>39855.795905867722</v>
      </c>
      <c r="V74" s="87" cm="1">
        <f t="array" ref="V74">(INDEX('REF-HC'!$B$47:$P$47,,MATCH($T74,'REF-HC'!$B$44:$P$44,0))-INDEX('REF-HC'!$B$48:$P$48,,MATCH($T74,'REF-HC'!$B$44:$P$44,0)))/1000</f>
        <v>53159.243734147669</v>
      </c>
      <c r="W74" s="87" cm="1">
        <f t="array" ref="W74">INDEX('REF-HC'!$B$63:$P$63,,MATCH($T74,'REF-HC'!$B$44:$P$44,0))/1000</f>
        <v>104959.77822705058</v>
      </c>
      <c r="X74" s="87">
        <f>SUM(INDEX('REF-HC'!$B$60:$P$62,,MATCH($T74,'REF-HC'!$B$44:$P$44,0)))/1000</f>
        <v>40987.052629688355</v>
      </c>
      <c r="Y74" s="87" cm="1">
        <f t="array" ref="Y74">INDEX('REF-HC'!$B$51:$P$51,,MATCH($T74,'REF-HC'!$B$44:$P$44,0))/1000</f>
        <v>79931.297773013517</v>
      </c>
      <c r="Z74" s="87" cm="1">
        <f t="array" ref="Z74">INDEX('REF-HC'!$B$53:$P$53,,MATCH($T74,'REF-HC'!$B$44:$P$44,0))/1000</f>
        <v>189.64462985678531</v>
      </c>
      <c r="AA74" s="87" cm="1">
        <f t="array" ref="AA74">(INDEX('REF-HC'!$B$52:$P$52,,MATCH($T74,'REF-HC'!$B$44:$P$44,0))+INDEX('REF-HC'!$B$54:$P$54,,MATCH($T74,'REF-HC'!$B$44:$P$44,0)))/1000</f>
        <v>7633.6834784444582</v>
      </c>
      <c r="AB74" s="87" cm="1">
        <f t="array" ref="AB74">(INDEX('REF-HC'!$B$56:$P$56,,MATCH($T74,'REF-HC'!$B$44:$P$44,0))+INDEX('REF-HC'!$B$58:$P$58,,MATCH($T74,'REF-HC'!$B$44:$P$44,0)))/1000</f>
        <v>69076.129212891712</v>
      </c>
      <c r="AC74" s="87" cm="1">
        <f t="array" ref="AC74">-(INDEX('REF-HC'!$B$57:$P$57,,MATCH($T74,'REF-HC'!$B$44:$P$44,0))+INDEX('REF-HC'!$B$59:$P$59,,MATCH($T74,'REF-HC'!$B$44:$P$44,0)))/1000</f>
        <v>29438.11191555026</v>
      </c>
      <c r="AD74" s="87" cm="1">
        <f t="array" ref="AD74">INDEX('REF-HC'!$B$66:$P$66,,MATCH($T74,'REF-HC'!$B$44:$P$44,0))/1000</f>
        <v>-22445.661620412269</v>
      </c>
      <c r="AE74" s="120">
        <f t="shared" si="19"/>
        <v>343908.85205499834</v>
      </c>
      <c r="AF74" s="87" cm="1">
        <f t="array" ref="AF74">INDEX('REF-HC'!$B$71:$P$71,,MATCH($T74,'REF-HC'!$B$44:$P$44,0))</f>
        <v>5794391</v>
      </c>
      <c r="AG74" s="121">
        <f t="shared" si="20"/>
        <v>59.352027168169762</v>
      </c>
      <c r="AH74" s="87">
        <v>353577.17667880509</v>
      </c>
      <c r="AK74" s="109">
        <v>2027</v>
      </c>
      <c r="AL74" s="87" cm="1">
        <f t="array" ref="AL74">(INDEX('REF-HC'!$B$85:$P$85,,MATCH($AK74,'REF-HC'!$B$83:$P$83,0))+INDEX('REF-HC'!$B$87:$P$87,,MATCH($AK74,'REF-HC'!$B$83:$P$83,0)))/1000</f>
        <v>39855.795905867722</v>
      </c>
      <c r="AM74" s="87" cm="1">
        <f t="array" ref="AM74">(INDEX('REF-HC'!$B$86:$P$86,,MATCH($AK74,'REF-HC'!$B$83:$P$83,0))-INDEX('REF-HC'!$B$87:$P$87,,MATCH($AK74,'REF-HC'!$B$83:$P$83,0)))/1000</f>
        <v>46250.730105915281</v>
      </c>
      <c r="AN74" s="87" cm="1">
        <f t="array" ref="AN74">INDEX('REF-HC'!$B$102:$P$102,,MATCH($AK74,'REF-HC'!$B$83:$P$83,0))/1000</f>
        <v>95303.682582507696</v>
      </c>
      <c r="AO74" s="87">
        <f>SUM(INDEX('REF-HC'!$B$99:$P$101,,MATCH($AK74,'REF-HC'!$B$83:$P$83,0)))/1000</f>
        <v>39620.68844633815</v>
      </c>
      <c r="AP74" s="87" cm="1">
        <f t="array" ref="AP74">INDEX('REF-HC'!$B$90:$P$90,,MATCH($AK74,'REF-HC'!$B$83:$P$83,0))/1000</f>
        <v>102324.58452297116</v>
      </c>
      <c r="AQ74" s="87" cm="1">
        <f t="array" ref="AQ74">INDEX('REF-HC'!$B$92:$P$92,,MATCH($AK74,'REF-HC'!$B$83:$P$83,0))/1000</f>
        <v>264.93180760810611</v>
      </c>
      <c r="AR74" s="87" cm="1">
        <f t="array" ref="AR74">(INDEX('REF-HC'!$B$91:$P$91,,MATCH($AK74,'REF-HC'!$B$83:$P$83,0))+INDEX('REF-HC'!$B$93:$P$93,,MATCH($AK74,'REF-HC'!$B$83:$P$83,0)))/1000</f>
        <v>9225.7092424527345</v>
      </c>
      <c r="AS74" s="87" cm="1">
        <f t="array" ref="AS74">(INDEX('REF-HC'!$B$95:$P$95,,MATCH($AK74,'REF-HC'!$B$83:$P$83,0))+INDEX('REF-HC'!$B$97:$P$97,,MATCH($AK74,'REF-HC'!$B$83:$P$83,0)))/1000</f>
        <v>59360.920291840768</v>
      </c>
      <c r="AT74" s="87" cm="1">
        <f t="array" ref="AT74">-(INDEX('REF-HC'!$B$96:$P$96,,MATCH($AK74,'REF-HC'!$B$83:$P$83,0))+INDEX('REF-HC'!$B$98:$P$98,,MATCH($AK74,'REF-HC'!$B$83:$P$83,0)))/1000</f>
        <v>35450.253486961665</v>
      </c>
      <c r="AU74" s="87" cm="1">
        <f t="array" ref="AU74">INDEX('REF-HC'!$B$105:$P$105,,MATCH($AK74,'REF-HC'!$B$83:$P$83,0))/1000</f>
        <v>-26172.392963177943</v>
      </c>
      <c r="AV74" s="120">
        <f t="shared" si="21"/>
        <v>330584.39645536209</v>
      </c>
      <c r="AW74" s="87" cm="1">
        <f t="array" ref="AW74">INDEX('REF-HC'!$B$110:$P$110,,MATCH($AK74,'REF-HC'!$B$83:$P$83,0))</f>
        <v>6137093</v>
      </c>
      <c r="AX74" s="121">
        <f t="shared" si="22"/>
        <v>53.86661021030023</v>
      </c>
      <c r="AY74" s="87">
        <v>276794.033641444</v>
      </c>
      <c r="BB74" s="109">
        <v>2027</v>
      </c>
      <c r="BC74" s="87" cm="1">
        <f t="array" ref="BC74">(INDEX('REF-HC'!$B$124:$P$124,,MATCH($BB74,'REF-HC'!$B$122:$P$122,0))+INDEX('REF-HC'!$B$126:$P$126,,MATCH($BB74,'REF-HC'!$B$122:$P$122,0)))/1000</f>
        <v>39855.795905867722</v>
      </c>
      <c r="BD74" s="87" cm="1">
        <f t="array" ref="BD74">(INDEX('REF-HC'!$B$125:$P$125,,MATCH($BB74,'REF-HC'!$B$122:$P$122,0))-INDEX('REF-HC'!$B$126:$P$126,,MATCH($BB74,'REF-HC'!$B$122:$P$122,0)))/1000</f>
        <v>46250.730105915281</v>
      </c>
      <c r="BE74" s="87" cm="1">
        <f t="array" ref="BE74">INDEX('REF-HC'!$B$141:$P$141,,MATCH($BB74,'REF-HC'!$B$122:$P$122,0))/1000</f>
        <v>95303.682582507696</v>
      </c>
      <c r="BF74" s="87">
        <f>SUM(INDEX('REF-HC'!$B$138:$P$140,,MATCH($BB74,'REF-HC'!$B$122:$P$122,0)))/1000</f>
        <v>39620.68844633815</v>
      </c>
      <c r="BG74" s="87" cm="1">
        <f t="array" ref="BG74">INDEX('REF-HC'!$B$129:$P$129,,MATCH($BB74,'REF-HC'!$B$122:$P$122,0))/1000</f>
        <v>109259.21456762272</v>
      </c>
      <c r="BH74" s="87" cm="1">
        <f t="array" ref="BH74">INDEX('REF-HC'!$B$131:$P$131,,MATCH($BB74,'REF-HC'!$B$122:$P$122,0))/1000</f>
        <v>322.27532105835621</v>
      </c>
      <c r="BI74" s="87" cm="1">
        <f t="array" ref="BI74">(INDEX('REF-HC'!$B$130:$P$130,,MATCH($BB74,'REF-HC'!$B$122:$P$122,0))+INDEX('REF-HC'!$B$132:$P$132,,MATCH($BB74,'REF-HC'!$B$122:$P$122,0)))/1000</f>
        <v>11217.376431507211</v>
      </c>
      <c r="BJ74" s="87" cm="1">
        <f t="array" ref="BJ74">(INDEX('REF-HC'!$B$134:$P$134,,MATCH($BB74,'REF-HC'!$B$122:$P$122,0))+INDEX('REF-HC'!$B$136:$P$136,,MATCH($BB74,'REF-HC'!$B$122:$P$122,0)))/1000</f>
        <v>57055.288968049805</v>
      </c>
      <c r="BK74" s="87" cm="1">
        <f t="array" ref="BK74">-(INDEX('REF-HC'!$B$135:$P$135,,MATCH($BB74,'REF-HC'!$B$122:$P$122,0))+INDEX('REF-HC'!$B$137:$P$137,,MATCH($BB74,'REF-HC'!$B$122:$P$122,0)))/1000</f>
        <v>59039.580162217258</v>
      </c>
      <c r="BL74" s="87" cm="1">
        <f t="array" ref="BL74">INDEX('REF-HC'!$B$144:$P$144,,MATCH($BB74,'REF-HC'!$B$122:$P$122,0))/1000</f>
        <v>-26172.392963177943</v>
      </c>
      <c r="BM74" s="120">
        <f t="shared" si="23"/>
        <v>313673.07920347177</v>
      </c>
      <c r="BN74" s="87" cm="1">
        <f t="array" ref="BN74">INDEX('REF-HC'!$B$149:$P$149,,MATCH($BB74,'REF-HC'!$B$122:$P$122,0))</f>
        <v>5525645</v>
      </c>
      <c r="BO74" s="121">
        <f t="shared" si="24"/>
        <v>56.766780928465685</v>
      </c>
      <c r="BP74" s="87">
        <v>276794.033641444</v>
      </c>
      <c r="BS74" s="109">
        <v>2027</v>
      </c>
      <c r="BT74" s="87" cm="1">
        <f t="array" ref="BT74">(INDEX('REF-HC'!$B$163:$P$163,,MATCH($BS74,'REF-HC'!$B$161:$P$161,0))+INDEX('REF-HC'!$B$165:$P$165,,MATCH($BS74,'REF-HC'!$B$161:$P$161,0)))/1000</f>
        <v>39855.795905867722</v>
      </c>
      <c r="BU74" s="87" cm="1">
        <f t="array" ref="BU74">(INDEX('REF-HC'!$B$164:$P$164,,MATCH($BS74,'REF-HC'!$B$161:$P$161,0))-INDEX('REF-HC'!$B$165:$P$165,,MATCH($BS74,'REF-HC'!$B$161:$P$161,0)))/1000</f>
        <v>49813.496655518429</v>
      </c>
      <c r="BV74" s="87" cm="1">
        <f t="array" ref="BV74">INDEX('REF-HC'!$B$180:$P$180,,MATCH($BS74,'REF-HC'!$B$161:$P$161,0))/1000</f>
        <v>100219.30790676975</v>
      </c>
      <c r="BW74" s="87">
        <f>SUM(INDEX('REF-HC'!$B$177:$P$179,,MATCH($BS74,'REF-HC'!$B$161:$P$161,0)))/1000</f>
        <v>40244.287451019874</v>
      </c>
      <c r="BX74" s="87" cm="1">
        <f t="array" ref="BX74">INDEX('REF-HC'!$B$168:$P$168,,MATCH($BS74,'REF-HC'!$B$161:$P$161,0))/1000</f>
        <v>70987.019299553038</v>
      </c>
      <c r="BY74" s="87" cm="1">
        <f t="array" ref="BY74">INDEX('REF-HC'!$B$170:$P$170,,MATCH($BS74,'REF-HC'!$B$161:$P$161,0))/1000</f>
        <v>182.87882614045756</v>
      </c>
      <c r="BZ74" s="87" cm="1">
        <f t="array" ref="BZ74">(INDEX('REF-HC'!$B$169:$P$169,,MATCH($BS74,'REF-HC'!$B$161:$P$161,0))+INDEX('REF-HC'!$B$171:$P$171,,MATCH($BS74,'REF-HC'!$B$161:$P$161,0)))/1000</f>
        <v>7203.9422996822505</v>
      </c>
      <c r="CA74" s="87" cm="1">
        <f t="array" ref="CA74">(INDEX('REF-HC'!$B$173:$P$173,,MATCH($BS74,'REF-HC'!$B$161:$P$161,0))+INDEX('REF-HC'!$B$175:$P$175,,MATCH($BS74,'REF-HC'!$B$161:$P$161,0)))/1000</f>
        <v>51167.731950753172</v>
      </c>
      <c r="CB74" s="87" cm="1">
        <f t="array" ref="CB74">-(INDEX('REF-HC'!$B$174:$P$174,,MATCH($BS74,'REF-HC'!$B$161:$P$161,0))+INDEX('REF-HC'!$B$176:$P$176,,MATCH($BS74,'REF-HC'!$B$161:$P$161,0)))/1000</f>
        <v>16743.324390948925</v>
      </c>
      <c r="CC74" s="87" cm="1">
        <f t="array" ref="CC74">INDEX('REF-HC'!$B$183:$P$183,,MATCH($BS74,'REF-HC'!$B$161:$P$161,0))/1000</f>
        <v>-24264.222658340441</v>
      </c>
      <c r="CD74" s="120">
        <f t="shared" si="25"/>
        <v>318666.91324601538</v>
      </c>
      <c r="CE74" s="87" cm="1">
        <f t="array" ref="CE74">INDEX('REF-HC'!$B$188:$P$188,,MATCH($BS74,'REF-HC'!$B$161:$P$161,0))</f>
        <v>5794391</v>
      </c>
      <c r="CF74" s="121">
        <f t="shared" si="26"/>
        <v>54.995755938115906</v>
      </c>
      <c r="CG74" s="87">
        <v>276794.033641444</v>
      </c>
    </row>
    <row r="75" spans="3:85" x14ac:dyDescent="0.35">
      <c r="C75" s="109">
        <v>2028</v>
      </c>
      <c r="D75" s="87" cm="1">
        <f t="array" ref="D75">(INDEX('REF-HC'!$B$7:$P$7,,MATCH($C75,'REF-HC'!$B$5:$P$5,0))+INDEX('REF-HC'!$B$9:$P$9,,MATCH($C75,'REF-HC'!$B$5:$P$5,0)))/1000</f>
        <v>39987.539532195908</v>
      </c>
      <c r="E75" s="87" cm="1">
        <f t="array" ref="E75">(INDEX('REF-HC'!$B$8:$P$8,,MATCH($C75,'REF-HC'!$B$5:$P$5,0))-INDEX('REF-HC'!$B$9:$P$9,,MATCH($C75,'REF-HC'!$B$5:$P$5,0)))/1000</f>
        <v>97449.621163100863</v>
      </c>
      <c r="F75" s="87" cm="1">
        <f t="array" ref="F75">INDEX('REF-HC'!$B$24:$P$24,,MATCH($C75,'REF-HC'!$B$5:$P$5,0))/1000</f>
        <v>158287.34265309514</v>
      </c>
      <c r="G75" s="87">
        <f>SUM(INDEX('REF-HC'!$B$21:$P$23,,MATCH($C75,'REF-HC'!$B$5:$P$5,0)))/1000</f>
        <v>51395.558283126113</v>
      </c>
      <c r="H75" s="87" cm="1">
        <f t="array" ref="H75">INDEX('REF-HC'!$B$12:$P$12,,MATCH($C75,'REF-HC'!$B$5:$P$5,0))/1000</f>
        <v>50214.19821229524</v>
      </c>
      <c r="I75" s="87" cm="1">
        <f t="array" ref="I75">INDEX('REF-HC'!$B$14:$P$14,,MATCH($C75,'REF-HC'!$B$5:$P$5,0))/1000</f>
        <v>81.149816868554979</v>
      </c>
      <c r="J75" s="87" cm="1">
        <f t="array" ref="J75">(INDEX('REF-HC'!$B$13:$P$13,,MATCH($C75,'REF-HC'!$B$5:$P$5,0))+INDEX('REF-HC'!$B$15:$P$15,,MATCH($C75,'REF-HC'!$B$5:$P$5,0)))/1000</f>
        <v>4211.648306265809</v>
      </c>
      <c r="K75" s="87" cm="1">
        <f t="array" ref="K75">(INDEX('REF-HC'!$B$17:$P$17,,MATCH($C75,'REF-HC'!$B$5:$P$5,0))+INDEX('REF-HC'!$B$19:$P$19,,MATCH($C75,'REF-HC'!$B$5:$P$5,0)))/1000</f>
        <v>90368.246139516268</v>
      </c>
      <c r="L75" s="87" cm="1">
        <f t="array" ref="L75">-(INDEX('REF-HC'!$B$18:$P$18,,MATCH($C75,'REF-HC'!$B$5:$P$5,0))+INDEX('REF-HC'!$B$20:$P$20,,MATCH($C75,'REF-HC'!$B$5:$P$5,0)))/1000</f>
        <v>36194.848788626594</v>
      </c>
      <c r="M75" s="87" cm="1">
        <f t="array" ref="M75">INDEX('REF-HC'!$B$27:$P$27,,MATCH($C75,'REF-HC'!$B$5:$P$5,0))/1000</f>
        <v>-54420.904417645543</v>
      </c>
      <c r="N75" s="120">
        <f t="shared" si="27"/>
        <v>401379.55090019177</v>
      </c>
      <c r="O75" s="87" cm="1">
        <f t="array" ref="O75">INDEX('REF-HC'!$B$32:$P$32,,MATCH($C75,'REF-HC'!$B$5:$P$5,0))</f>
        <v>5764821</v>
      </c>
      <c r="P75" s="121">
        <f t="shared" si="18"/>
        <v>69.625674569980887</v>
      </c>
      <c r="Q75" s="87">
        <v>592116.45062072016</v>
      </c>
      <c r="T75" s="109">
        <v>2028</v>
      </c>
      <c r="U75" s="87" cm="1">
        <f t="array" ref="U75">(INDEX('REF-HC'!$B$46:$P$46,,MATCH($T75,'REF-HC'!$B$44:$P$44,0))+INDEX('REF-HC'!$B$48:$P$48,,MATCH($T75,'REF-HC'!$B$44:$P$44,0)))/1000</f>
        <v>39987.539532195908</v>
      </c>
      <c r="V75" s="87" cm="1">
        <f t="array" ref="V75">(INDEX('REF-HC'!$B$47:$P$47,,MATCH($T75,'REF-HC'!$B$44:$P$44,0))-INDEX('REF-HC'!$B$48:$P$48,,MATCH($T75,'REF-HC'!$B$44:$P$44,0)))/1000</f>
        <v>109102.53454680229</v>
      </c>
      <c r="W75" s="87" cm="1">
        <f t="array" ref="W75">INDEX('REF-HC'!$B$63:$P$63,,MATCH($T75,'REF-HC'!$B$44:$P$44,0))/1000</f>
        <v>174312.84760650821</v>
      </c>
      <c r="X75" s="87">
        <f>SUM(INDEX('REF-HC'!$B$60:$P$62,,MATCH($T75,'REF-HC'!$B$44:$P$44,0)))/1000</f>
        <v>53568.671268158956</v>
      </c>
      <c r="Y75" s="87" cm="1">
        <f t="array" ref="Y75">INDEX('REF-HC'!$B$51:$P$51,,MATCH($T75,'REF-HC'!$B$44:$P$44,0))/1000</f>
        <v>58286.938292702856</v>
      </c>
      <c r="Z75" s="87" cm="1">
        <f t="array" ref="Z75">INDEX('REF-HC'!$B$53:$P$53,,MATCH($T75,'REF-HC'!$B$44:$P$44,0))/1000</f>
        <v>113.07135771114531</v>
      </c>
      <c r="AA75" s="87" cm="1">
        <f t="array" ref="AA75">(INDEX('REF-HC'!$B$52:$P$52,,MATCH($T75,'REF-HC'!$B$44:$P$44,0))+INDEX('REF-HC'!$B$54:$P$54,,MATCH($T75,'REF-HC'!$B$44:$P$44,0)))/1000</f>
        <v>4509.8283838260431</v>
      </c>
      <c r="AB75" s="87" cm="1">
        <f t="array" ref="AB75">(INDEX('REF-HC'!$B$56:$P$56,,MATCH($T75,'REF-HC'!$B$44:$P$44,0))+INDEX('REF-HC'!$B$58:$P$58,,MATCH($T75,'REF-HC'!$B$44:$P$44,0)))/1000</f>
        <v>77505.386894411422</v>
      </c>
      <c r="AC75" s="87" cm="1">
        <f t="array" ref="AC75">-(INDEX('REF-HC'!$B$57:$P$57,,MATCH($T75,'REF-HC'!$B$44:$P$44,0))+INDEX('REF-HC'!$B$59:$P$59,,MATCH($T75,'REF-HC'!$B$44:$P$44,0)))/1000</f>
        <v>34936.185390494102</v>
      </c>
      <c r="AD75" s="87" cm="1">
        <f t="array" ref="AD75">INDEX('REF-HC'!$B$66:$P$66,,MATCH($T75,'REF-HC'!$B$44:$P$44,0))/1000</f>
        <v>-48190.957217435178</v>
      </c>
      <c r="AE75" s="120">
        <f t="shared" si="19"/>
        <v>434259.67527438747</v>
      </c>
      <c r="AF75" s="87" cm="1">
        <f t="array" ref="AF75">INDEX('REF-HC'!$B$71:$P$71,,MATCH($T75,'REF-HC'!$B$44:$P$44,0))</f>
        <v>5764821</v>
      </c>
      <c r="AG75" s="121">
        <f t="shared" si="20"/>
        <v>75.329255717460697</v>
      </c>
      <c r="AH75" s="87">
        <v>742461.12703295937</v>
      </c>
      <c r="AK75" s="109">
        <v>2028</v>
      </c>
      <c r="AL75" s="87" cm="1">
        <f t="array" ref="AL75">(INDEX('REF-HC'!$B$85:$P$85,,MATCH($AK75,'REF-HC'!$B$83:$P$83,0))+INDEX('REF-HC'!$B$87:$P$87,,MATCH($AK75,'REF-HC'!$B$83:$P$83,0)))/1000</f>
        <v>39987.539532195908</v>
      </c>
      <c r="AM75" s="87" cm="1">
        <f t="array" ref="AM75">(INDEX('REF-HC'!$B$86:$P$86,,MATCH($AK75,'REF-HC'!$B$83:$P$83,0))-INDEX('REF-HC'!$B$87:$P$87,,MATCH($AK75,'REF-HC'!$B$83:$P$83,0)))/1000</f>
        <v>88825.147645514429</v>
      </c>
      <c r="AN75" s="87" cm="1">
        <f t="array" ref="AN75">INDEX('REF-HC'!$B$102:$P$102,,MATCH($AK75,'REF-HC'!$B$83:$P$83,0))/1000</f>
        <v>146711.73930836862</v>
      </c>
      <c r="AO75" s="87">
        <f>SUM(INDEX('REF-HC'!$B$99:$P$101,,MATCH($AK75,'REF-HC'!$B$83:$P$83,0)))/1000</f>
        <v>49830.996676044721</v>
      </c>
      <c r="AP75" s="87" cm="1">
        <f t="array" ref="AP75">INDEX('REF-HC'!$B$90:$P$90,,MATCH($AK75,'REF-HC'!$B$83:$P$83,0))/1000</f>
        <v>54735.834355984189</v>
      </c>
      <c r="AQ75" s="87" cm="1">
        <f t="array" ref="AQ75">INDEX('REF-HC'!$B$92:$P$92,,MATCH($AK75,'REF-HC'!$B$83:$P$83,0))/1000</f>
        <v>84.846235127002529</v>
      </c>
      <c r="AR75" s="87" cm="1">
        <f t="array" ref="AR75">(INDEX('REF-HC'!$B$91:$P$91,,MATCH($AK75,'REF-HC'!$B$83:$P$83,0))+INDEX('REF-HC'!$B$93:$P$93,,MATCH($AK75,'REF-HC'!$B$83:$P$83,0)))/1000</f>
        <v>4408.1280584203005</v>
      </c>
      <c r="AS75" s="87" cm="1">
        <f t="array" ref="AS75">(INDEX('REF-HC'!$B$95:$P$95,,MATCH($AK75,'REF-HC'!$B$83:$P$83,0))+INDEX('REF-HC'!$B$97:$P$97,,MATCH($AK75,'REF-HC'!$B$83:$P$83,0)))/1000</f>
        <v>100423.46471031054</v>
      </c>
      <c r="AT75" s="87" cm="1">
        <f t="array" ref="AT75">-(INDEX('REF-HC'!$B$96:$P$96,,MATCH($AK75,'REF-HC'!$B$83:$P$83,0))+INDEX('REF-HC'!$B$98:$P$98,,MATCH($AK75,'REF-HC'!$B$83:$P$83,0)))/1000</f>
        <v>36086.317232952875</v>
      </c>
      <c r="AU75" s="87" cm="1">
        <f t="array" ref="AU75">INDEX('REF-HC'!$B$105:$P$105,,MATCH($AK75,'REF-HC'!$B$83:$P$83,0))/1000</f>
        <v>-58970.694732830016</v>
      </c>
      <c r="AV75" s="120">
        <f t="shared" si="21"/>
        <v>389950.68455618276</v>
      </c>
      <c r="AW75" s="87" cm="1">
        <f t="array" ref="AW75">INDEX('REF-HC'!$B$110:$P$110,,MATCH($AK75,'REF-HC'!$B$83:$P$83,0))</f>
        <v>6119433.5</v>
      </c>
      <c r="AX75" s="121">
        <f t="shared" si="22"/>
        <v>63.723330690035723</v>
      </c>
      <c r="AY75" s="87">
        <v>533936.21797813149</v>
      </c>
      <c r="BB75" s="109">
        <v>2028</v>
      </c>
      <c r="BC75" s="87" cm="1">
        <f t="array" ref="BC75">(INDEX('REF-HC'!$B$124:$P$124,,MATCH($BB75,'REF-HC'!$B$122:$P$122,0))+INDEX('REF-HC'!$B$126:$P$126,,MATCH($BB75,'REF-HC'!$B$122:$P$122,0)))/1000</f>
        <v>39987.539532195908</v>
      </c>
      <c r="BD75" s="87" cm="1">
        <f t="array" ref="BD75">(INDEX('REF-HC'!$B$125:$P$125,,MATCH($BB75,'REF-HC'!$B$122:$P$122,0))-INDEX('REF-HC'!$B$126:$P$126,,MATCH($BB75,'REF-HC'!$B$122:$P$122,0)))/1000</f>
        <v>88825.147645514429</v>
      </c>
      <c r="BE75" s="87" cm="1">
        <f t="array" ref="BE75">INDEX('REF-HC'!$B$141:$P$141,,MATCH($BB75,'REF-HC'!$B$122:$P$122,0))/1000</f>
        <v>146711.73930836862</v>
      </c>
      <c r="BF75" s="87">
        <f>SUM(INDEX('REF-HC'!$B$138:$P$140,,MATCH($BB75,'REF-HC'!$B$122:$P$122,0)))/1000</f>
        <v>49830.996676044721</v>
      </c>
      <c r="BG75" s="87" cm="1">
        <f t="array" ref="BG75">INDEX('REF-HC'!$B$129:$P$129,,MATCH($BB75,'REF-HC'!$B$122:$P$122,0))/1000</f>
        <v>64197.425905761491</v>
      </c>
      <c r="BH75" s="87" cm="1">
        <f t="array" ref="BH75">INDEX('REF-HC'!$B$131:$P$131,,MATCH($BB75,'REF-HC'!$B$122:$P$122,0))/1000</f>
        <v>136.30876871433495</v>
      </c>
      <c r="BI75" s="87" cm="1">
        <f t="array" ref="BI75">(INDEX('REF-HC'!$B$130:$P$130,,MATCH($BB75,'REF-HC'!$B$122:$P$122,0))+INDEX('REF-HC'!$B$132:$P$132,,MATCH($BB75,'REF-HC'!$B$122:$P$122,0)))/1000</f>
        <v>5678.1169265834114</v>
      </c>
      <c r="BJ75" s="87" cm="1">
        <f t="array" ref="BJ75">(INDEX('REF-HC'!$B$134:$P$134,,MATCH($BB75,'REF-HC'!$B$122:$P$122,0))+INDEX('REF-HC'!$B$136:$P$136,,MATCH($BB75,'REF-HC'!$B$122:$P$122,0)))/1000</f>
        <v>91461.670284017542</v>
      </c>
      <c r="BK75" s="87" cm="1">
        <f t="array" ref="BK75">-(INDEX('REF-HC'!$B$135:$P$135,,MATCH($BB75,'REF-HC'!$B$122:$P$122,0))+INDEX('REF-HC'!$B$137:$P$137,,MATCH($BB75,'REF-HC'!$B$122:$P$122,0)))/1000</f>
        <v>54373.596073825844</v>
      </c>
      <c r="BL75" s="87" cm="1">
        <f t="array" ref="BL75">INDEX('REF-HC'!$B$144:$P$144,,MATCH($BB75,'REF-HC'!$B$122:$P$122,0))/1000</f>
        <v>-58970.694732830016</v>
      </c>
      <c r="BM75" s="120">
        <f t="shared" si="23"/>
        <v>373484.65424054454</v>
      </c>
      <c r="BN75" s="87" cm="1">
        <f t="array" ref="BN75">INDEX('REF-HC'!$B$149:$P$149,,MATCH($BB75,'REF-HC'!$B$122:$P$122,0))</f>
        <v>5466489.5</v>
      </c>
      <c r="BO75" s="121">
        <f t="shared" si="24"/>
        <v>68.322577815350158</v>
      </c>
      <c r="BP75" s="87">
        <v>533936.21797813149</v>
      </c>
      <c r="BS75" s="109">
        <v>2028</v>
      </c>
      <c r="BT75" s="87" cm="1">
        <f t="array" ref="BT75">(INDEX('REF-HC'!$B$163:$P$163,,MATCH($BS75,'REF-HC'!$B$161:$P$161,0))+INDEX('REF-HC'!$B$165:$P$165,,MATCH($BS75,'REF-HC'!$B$161:$P$161,0)))/1000</f>
        <v>39987.539532195908</v>
      </c>
      <c r="BU75" s="87" cm="1">
        <f t="array" ref="BU75">(INDEX('REF-HC'!$B$164:$P$164,,MATCH($BS75,'REF-HC'!$B$161:$P$161,0))-INDEX('REF-HC'!$B$165:$P$165,,MATCH($BS75,'REF-HC'!$B$161:$P$161,0)))/1000</f>
        <v>97449.621163100863</v>
      </c>
      <c r="BV75" s="87" cm="1">
        <f t="array" ref="BV75">INDEX('REF-HC'!$B$180:$P$180,,MATCH($BS75,'REF-HC'!$B$161:$P$161,0))/1000</f>
        <v>158287.34265309514</v>
      </c>
      <c r="BW75" s="87">
        <f>SUM(INDEX('REF-HC'!$B$177:$P$179,,MATCH($BS75,'REF-HC'!$B$161:$P$161,0)))/1000</f>
        <v>51395.558283126113</v>
      </c>
      <c r="BX75" s="87" cm="1">
        <f t="array" ref="BX75">INDEX('REF-HC'!$B$168:$P$168,,MATCH($BS75,'REF-HC'!$B$161:$P$161,0))/1000</f>
        <v>31410.593422781792</v>
      </c>
      <c r="BY75" s="87" cm="1">
        <f t="array" ref="BY75">INDEX('REF-HC'!$B$170:$P$170,,MATCH($BS75,'REF-HC'!$B$161:$P$161,0))/1000</f>
        <v>39.716504350373938</v>
      </c>
      <c r="BZ75" s="87" cm="1">
        <f t="array" ref="BZ75">(INDEX('REF-HC'!$B$169:$P$169,,MATCH($BS75,'REF-HC'!$B$161:$P$161,0))+INDEX('REF-HC'!$B$171:$P$171,,MATCH($BS75,'REF-HC'!$B$161:$P$161,0)))/1000</f>
        <v>3163.1242944995629</v>
      </c>
      <c r="CA75" s="87" cm="1">
        <f t="array" ref="CA75">(INDEX('REF-HC'!$B$173:$P$173,,MATCH($BS75,'REF-HC'!$B$161:$P$161,0))+INDEX('REF-HC'!$B$175:$P$175,,MATCH($BS75,'REF-HC'!$B$161:$P$161,0)))/1000</f>
        <v>86596.002577576364</v>
      </c>
      <c r="CB75" s="87" cm="1">
        <f t="array" ref="CB75">-(INDEX('REF-HC'!$B$174:$P$174,,MATCH($BS75,'REF-HC'!$B$161:$P$161,0))+INDEX('REF-HC'!$B$176:$P$176,,MATCH($BS75,'REF-HC'!$B$161:$P$161,0)))/1000</f>
        <v>18627.645814214131</v>
      </c>
      <c r="CC75" s="87" cm="1">
        <f t="array" ref="CC75">INDEX('REF-HC'!$B$183:$P$183,,MATCH($BS75,'REF-HC'!$B$161:$P$161,0))/1000</f>
        <v>-54420.904417645543</v>
      </c>
      <c r="CD75" s="120">
        <f t="shared" si="25"/>
        <v>395280.94819886645</v>
      </c>
      <c r="CE75" s="87" cm="1">
        <f t="array" ref="CE75">INDEX('REF-HC'!$B$188:$P$188,,MATCH($BS75,'REF-HC'!$B$161:$P$161,0))</f>
        <v>5764821</v>
      </c>
      <c r="CF75" s="121">
        <f t="shared" si="26"/>
        <v>68.567774818830699</v>
      </c>
      <c r="CG75" s="87">
        <v>533936.21797813149</v>
      </c>
    </row>
    <row r="76" spans="3:85" x14ac:dyDescent="0.35">
      <c r="C76" s="109">
        <v>2029</v>
      </c>
      <c r="D76" s="87" cm="1">
        <f t="array" ref="D76">(INDEX('REF-HC'!$B$7:$P$7,,MATCH($C76,'REF-HC'!$B$5:$P$5,0))+INDEX('REF-HC'!$B$9:$P$9,,MATCH($C76,'REF-HC'!$B$5:$P$5,0)))/1000</f>
        <v>40014.878765648849</v>
      </c>
      <c r="E76" s="87" cm="1">
        <f t="array" ref="E76">(INDEX('REF-HC'!$B$8:$P$8,,MATCH($C76,'REF-HC'!$B$5:$P$5,0))-INDEX('REF-HC'!$B$9:$P$9,,MATCH($C76,'REF-HC'!$B$5:$P$5,0)))/1000</f>
        <v>125351.55952480283</v>
      </c>
      <c r="F76" s="87" cm="1">
        <f t="array" ref="F76">INDEX('REF-HC'!$B$24:$P$24,,MATCH($C76,'REF-HC'!$B$5:$P$5,0))/1000</f>
        <v>189386.15361839405</v>
      </c>
      <c r="G76" s="87">
        <f>SUM(INDEX('REF-HC'!$B$21:$P$23,,MATCH($C76,'REF-HC'!$B$5:$P$5,0)))/1000</f>
        <v>58558.415029323267</v>
      </c>
      <c r="H76" s="87" cm="1">
        <f t="array" ref="H76">INDEX('REF-HC'!$B$12:$P$12,,MATCH($C76,'REF-HC'!$B$5:$P$5,0))/1000</f>
        <v>119683.91091559609</v>
      </c>
      <c r="I76" s="87" cm="1">
        <f t="array" ref="I76">INDEX('REF-HC'!$B$14:$P$14,,MATCH($C76,'REF-HC'!$B$5:$P$5,0))/1000</f>
        <v>63.441296092637366</v>
      </c>
      <c r="J76" s="87" cm="1">
        <f t="array" ref="J76">(INDEX('REF-HC'!$B$13:$P$13,,MATCH($C76,'REF-HC'!$B$5:$P$5,0))+INDEX('REF-HC'!$B$15:$P$15,,MATCH($C76,'REF-HC'!$B$5:$P$5,0)))/1000</f>
        <v>4554.2590019403615</v>
      </c>
      <c r="K76" s="87" cm="1">
        <f t="array" ref="K76">(INDEX('REF-HC'!$B$17:$P$17,,MATCH($C76,'REF-HC'!$B$5:$P$5,0))+INDEX('REF-HC'!$B$19:$P$19,,MATCH($C76,'REF-HC'!$B$5:$P$5,0)))/1000</f>
        <v>19805.673889600152</v>
      </c>
      <c r="L76" s="87" cm="1">
        <f t="array" ref="L76">-(INDEX('REF-HC'!$B$18:$P$18,,MATCH($C76,'REF-HC'!$B$5:$P$5,0))+INDEX('REF-HC'!$B$20:$P$20,,MATCH($C76,'REF-HC'!$B$5:$P$5,0)))/1000</f>
        <v>78642.025706984117</v>
      </c>
      <c r="M76" s="87" cm="1">
        <f t="array" ref="M76">INDEX('REF-HC'!$B$27:$P$27,,MATCH($C76,'REF-HC'!$B$5:$P$5,0))/1000</f>
        <v>-51656.737758480238</v>
      </c>
      <c r="N76" s="120">
        <f t="shared" si="27"/>
        <v>427119.52857593389</v>
      </c>
      <c r="O76" s="87" cm="1">
        <f t="array" ref="O76">INDEX('REF-HC'!$B$32:$P$32,,MATCH($C76,'REF-HC'!$B$5:$P$5,0))</f>
        <v>5708591.5</v>
      </c>
      <c r="P76" s="121">
        <f t="shared" si="18"/>
        <v>74.820475169038431</v>
      </c>
      <c r="Q76" s="87">
        <v>601836.96485104854</v>
      </c>
      <c r="T76" s="109">
        <v>2029</v>
      </c>
      <c r="U76" s="87" cm="1">
        <f t="array" ref="U76">(INDEX('REF-HC'!$B$46:$P$46,,MATCH($T76,'REF-HC'!$B$44:$P$44,0))+INDEX('REF-HC'!$B$48:$P$48,,MATCH($T76,'REF-HC'!$B$44:$P$44,0)))/1000</f>
        <v>40014.878765648849</v>
      </c>
      <c r="V76" s="87" cm="1">
        <f t="array" ref="V76">(INDEX('REF-HC'!$B$47:$P$47,,MATCH($T76,'REF-HC'!$B$44:$P$44,0))-INDEX('REF-HC'!$B$48:$P$48,,MATCH($T76,'REF-HC'!$B$44:$P$44,0)))/1000</f>
        <v>137234.51399563134</v>
      </c>
      <c r="W76" s="87" cm="1">
        <f t="array" ref="W76">INDEX('REF-HC'!$B$63:$P$63,,MATCH($T76,'REF-HC'!$B$44:$P$44,0))/1000</f>
        <v>203932.93997435953</v>
      </c>
      <c r="X76" s="87">
        <f>SUM(INDEX('REF-HC'!$B$60:$P$62,,MATCH($T76,'REF-HC'!$B$44:$P$44,0)))/1000</f>
        <v>61409.8643645751</v>
      </c>
      <c r="Y76" s="87" cm="1">
        <f t="array" ref="Y76">INDEX('REF-HC'!$B$51:$P$51,,MATCH($T76,'REF-HC'!$B$44:$P$44,0))/1000</f>
        <v>116166.55757185885</v>
      </c>
      <c r="Z76" s="87" cm="1">
        <f t="array" ref="Z76">INDEX('REF-HC'!$B$53:$P$53,,MATCH($T76,'REF-HC'!$B$44:$P$44,0))/1000</f>
        <v>61.610732853996119</v>
      </c>
      <c r="AA76" s="87" cm="1">
        <f t="array" ref="AA76">(INDEX('REF-HC'!$B$52:$P$52,,MATCH($T76,'REF-HC'!$B$44:$P$44,0))+INDEX('REF-HC'!$B$54:$P$54,,MATCH($T76,'REF-HC'!$B$44:$P$44,0)))/1000</f>
        <v>4685.8078036461848</v>
      </c>
      <c r="AB76" s="87" cm="1">
        <f t="array" ref="AB76">(INDEX('REF-HC'!$B$56:$P$56,,MATCH($T76,'REF-HC'!$B$44:$P$44,0))+INDEX('REF-HC'!$B$58:$P$58,,MATCH($T76,'REF-HC'!$B$44:$P$44,0)))/1000</f>
        <v>20853.950918423699</v>
      </c>
      <c r="AC76" s="87" cm="1">
        <f t="array" ref="AC76">-(INDEX('REF-HC'!$B$57:$P$57,,MATCH($T76,'REF-HC'!$B$44:$P$44,0))+INDEX('REF-HC'!$B$59:$P$59,,MATCH($T76,'REF-HC'!$B$44:$P$44,0)))/1000</f>
        <v>74991.562753890932</v>
      </c>
      <c r="AD76" s="87" cm="1">
        <f t="array" ref="AD76">INDEX('REF-HC'!$B$66:$P$66,,MATCH($T76,'REF-HC'!$B$44:$P$44,0))/1000</f>
        <v>-45688.376184580775</v>
      </c>
      <c r="AE76" s="120">
        <f t="shared" si="19"/>
        <v>463680.18518852588</v>
      </c>
      <c r="AF76" s="87" cm="1">
        <f t="array" ref="AF76">INDEX('REF-HC'!$B$71:$P$71,,MATCH($T76,'REF-HC'!$B$44:$P$44,0))</f>
        <v>5708591.5</v>
      </c>
      <c r="AG76" s="121">
        <f t="shared" si="20"/>
        <v>81.224972077354963</v>
      </c>
      <c r="AH76" s="87">
        <v>601991.42996404739</v>
      </c>
      <c r="AK76" s="109">
        <v>2029</v>
      </c>
      <c r="AL76" s="87" cm="1">
        <f t="array" ref="AL76">(INDEX('REF-HC'!$B$85:$P$85,,MATCH($AK76,'REF-HC'!$B$83:$P$83,0))+INDEX('REF-HC'!$B$87:$P$87,,MATCH($AK76,'REF-HC'!$B$83:$P$83,0)))/1000</f>
        <v>40014.878765648849</v>
      </c>
      <c r="AM76" s="87" cm="1">
        <f t="array" ref="AM76">(INDEX('REF-HC'!$B$86:$P$86,,MATCH($AK76,'REF-HC'!$B$83:$P$83,0))-INDEX('REF-HC'!$B$87:$P$87,,MATCH($AK76,'REF-HC'!$B$83:$P$83,0)))/1000</f>
        <v>115457.60589799278</v>
      </c>
      <c r="AN76" s="87" cm="1">
        <f t="array" ref="AN76">INDEX('REF-HC'!$B$102:$P$102,,MATCH($AK76,'REF-HC'!$B$83:$P$83,0))/1000</f>
        <v>177259.57238551317</v>
      </c>
      <c r="AO76" s="87">
        <f>SUM(INDEX('REF-HC'!$B$99:$P$101,,MATCH($AK76,'REF-HC'!$B$83:$P$83,0)))/1000</f>
        <v>56409.423485589999</v>
      </c>
      <c r="AP76" s="87" cm="1">
        <f t="array" ref="AP76">INDEX('REF-HC'!$B$90:$P$90,,MATCH($AK76,'REF-HC'!$B$83:$P$83,0))/1000</f>
        <v>119417.97006210541</v>
      </c>
      <c r="AQ76" s="87" cm="1">
        <f t="array" ref="AQ76">INDEX('REF-HC'!$B$92:$P$92,,MATCH($AK76,'REF-HC'!$B$83:$P$83,0))/1000</f>
        <v>67.469311975092637</v>
      </c>
      <c r="AR76" s="87" cm="1">
        <f t="array" ref="AR76">(INDEX('REF-HC'!$B$91:$P$91,,MATCH($AK76,'REF-HC'!$B$83:$P$83,0))+INDEX('REF-HC'!$B$93:$P$93,,MATCH($AK76,'REF-HC'!$B$83:$P$83,0)))/1000</f>
        <v>4654.4474407697453</v>
      </c>
      <c r="AS76" s="87" cm="1">
        <f t="array" ref="AS76">(INDEX('REF-HC'!$B$95:$P$95,,MATCH($AK76,'REF-HC'!$B$83:$P$83,0))+INDEX('REF-HC'!$B$97:$P$97,,MATCH($AK76,'REF-HC'!$B$83:$P$83,0)))/1000</f>
        <v>23829.306299099211</v>
      </c>
      <c r="AT76" s="87" cm="1">
        <f t="array" ref="AT76">-(INDEX('REF-HC'!$B$96:$P$96,,MATCH($AK76,'REF-HC'!$B$83:$P$83,0))+INDEX('REF-HC'!$B$98:$P$98,,MATCH($AK76,'REF-HC'!$B$83:$P$83,0)))/1000</f>
        <v>66571.757119944799</v>
      </c>
      <c r="AU76" s="87" cm="1">
        <f t="array" ref="AU76">INDEX('REF-HC'!$B$105:$P$105,,MATCH($AK76,'REF-HC'!$B$83:$P$83,0))/1000</f>
        <v>-56629.24287064415</v>
      </c>
      <c r="AV76" s="120">
        <f t="shared" si="21"/>
        <v>413909.67365810537</v>
      </c>
      <c r="AW76" s="87" cm="1">
        <f t="array" ref="AW76">INDEX('REF-HC'!$B$110:$P$110,,MATCH($AK76,'REF-HC'!$B$83:$P$83,0))</f>
        <v>6106473.5</v>
      </c>
      <c r="AX76" s="121">
        <f t="shared" si="22"/>
        <v>67.782112484088458</v>
      </c>
      <c r="AY76" s="87">
        <v>600984.55021951464</v>
      </c>
      <c r="BB76" s="109">
        <v>2029</v>
      </c>
      <c r="BC76" s="87" cm="1">
        <f t="array" ref="BC76">(INDEX('REF-HC'!$B$124:$P$124,,MATCH($BB76,'REF-HC'!$B$122:$P$122,0))+INDEX('REF-HC'!$B$126:$P$126,,MATCH($BB76,'REF-HC'!$B$122:$P$122,0)))/1000</f>
        <v>40014.878765648849</v>
      </c>
      <c r="BD76" s="87" cm="1">
        <f t="array" ref="BD76">(INDEX('REF-HC'!$B$125:$P$125,,MATCH($BB76,'REF-HC'!$B$122:$P$122,0))-INDEX('REF-HC'!$B$126:$P$126,,MATCH($BB76,'REF-HC'!$B$122:$P$122,0)))/1000</f>
        <v>115457.60589799278</v>
      </c>
      <c r="BE76" s="87" cm="1">
        <f t="array" ref="BE76">INDEX('REF-HC'!$B$141:$P$141,,MATCH($BB76,'REF-HC'!$B$122:$P$122,0))/1000</f>
        <v>177259.57238551317</v>
      </c>
      <c r="BF76" s="87">
        <f>SUM(INDEX('REF-HC'!$B$138:$P$140,,MATCH($BB76,'REF-HC'!$B$122:$P$122,0)))/1000</f>
        <v>56409.423485589999</v>
      </c>
      <c r="BG76" s="87" cm="1">
        <f t="array" ref="BG76">INDEX('REF-HC'!$B$129:$P$129,,MATCH($BB76,'REF-HC'!$B$122:$P$122,0))/1000</f>
        <v>61629.162245129162</v>
      </c>
      <c r="BH76" s="87" cm="1">
        <f t="array" ref="BH76">INDEX('REF-HC'!$B$131:$P$131,,MATCH($BB76,'REF-HC'!$B$122:$P$122,0))/1000</f>
        <v>25460.773544446165</v>
      </c>
      <c r="BI76" s="87" cm="1">
        <f t="array" ref="BI76">(INDEX('REF-HC'!$B$130:$P$130,,MATCH($BB76,'REF-HC'!$B$122:$P$122,0))+INDEX('REF-HC'!$B$132:$P$132,,MATCH($BB76,'REF-HC'!$B$122:$P$122,0)))/1000</f>
        <v>4350.8265241160598</v>
      </c>
      <c r="BJ76" s="87" cm="1">
        <f t="array" ref="BJ76">(INDEX('REF-HC'!$B$134:$P$134,,MATCH($BB76,'REF-HC'!$B$122:$P$122,0))+INDEX('REF-HC'!$B$136:$P$136,,MATCH($BB76,'REF-HC'!$B$122:$P$122,0)))/1000</f>
        <v>104178.62013840883</v>
      </c>
      <c r="BK76" s="87" cm="1">
        <f t="array" ref="BK76">-(INDEX('REF-HC'!$B$135:$P$135,,MATCH($BB76,'REF-HC'!$B$122:$P$122,0))+INDEX('REF-HC'!$B$137:$P$137,,MATCH($BB76,'REF-HC'!$B$122:$P$122,0)))/1000</f>
        <v>54863.465387709082</v>
      </c>
      <c r="BL76" s="87" cm="1">
        <f t="array" ref="BL76">INDEX('REF-HC'!$B$144:$P$144,,MATCH($BB76,'REF-HC'!$B$122:$P$122,0))/1000</f>
        <v>-56629.24287064415</v>
      </c>
      <c r="BM76" s="120">
        <f t="shared" si="23"/>
        <v>473268.15472849167</v>
      </c>
      <c r="BN76" s="87" cm="1">
        <f t="array" ref="BN76">INDEX('REF-HC'!$B$149:$P$149,,MATCH($BB76,'REF-HC'!$B$122:$P$122,0))</f>
        <v>5413977.5</v>
      </c>
      <c r="BO76" s="121">
        <f t="shared" si="24"/>
        <v>87.415981083868871</v>
      </c>
      <c r="BP76" s="87">
        <v>600984.55021951464</v>
      </c>
      <c r="BS76" s="109">
        <v>2029</v>
      </c>
      <c r="BT76" s="87" cm="1">
        <f t="array" ref="BT76">(INDEX('REF-HC'!$B$163:$P$163,,MATCH($BS76,'REF-HC'!$B$161:$P$161,0))+INDEX('REF-HC'!$B$165:$P$165,,MATCH($BS76,'REF-HC'!$B$161:$P$161,0)))/1000</f>
        <v>40014.878765648849</v>
      </c>
      <c r="BU76" s="87" cm="1">
        <f t="array" ref="BU76">(INDEX('REF-HC'!$B$164:$P$164,,MATCH($BS76,'REF-HC'!$B$161:$P$161,0))-INDEX('REF-HC'!$B$165:$P$165,,MATCH($BS76,'REF-HC'!$B$161:$P$161,0)))/1000</f>
        <v>125351.55952480283</v>
      </c>
      <c r="BV76" s="87" cm="1">
        <f t="array" ref="BV76">INDEX('REF-HC'!$B$180:$P$180,,MATCH($BS76,'REF-HC'!$B$161:$P$161,0))/1000</f>
        <v>189386.15361839405</v>
      </c>
      <c r="BW76" s="87">
        <f>SUM(INDEX('REF-HC'!$B$177:$P$179,,MATCH($BS76,'REF-HC'!$B$161:$P$161,0)))/1000</f>
        <v>58558.415029323267</v>
      </c>
      <c r="BX76" s="87" cm="1">
        <f t="array" ref="BX76">INDEX('REF-HC'!$B$168:$P$168,,MATCH($BS76,'REF-HC'!$B$161:$P$161,0))/1000</f>
        <v>93338.716550218596</v>
      </c>
      <c r="BY76" s="87" cm="1">
        <f t="array" ref="BY76">INDEX('REF-HC'!$B$170:$P$170,,MATCH($BS76,'REF-HC'!$B$161:$P$161,0))/1000</f>
        <v>11.567766726425793</v>
      </c>
      <c r="BZ76" s="87" cm="1">
        <f t="array" ref="BZ76">(INDEX('REF-HC'!$B$169:$P$169,,MATCH($BS76,'REF-HC'!$B$161:$P$161,0))+INDEX('REF-HC'!$B$171:$P$171,,MATCH($BS76,'REF-HC'!$B$161:$P$161,0)))/1000</f>
        <v>4044.5022569293515</v>
      </c>
      <c r="CA76" s="87" cm="1">
        <f t="array" ref="CA76">(INDEX('REF-HC'!$B$173:$P$173,,MATCH($BS76,'REF-HC'!$B$161:$P$161,0))+INDEX('REF-HC'!$B$175:$P$175,,MATCH($BS76,'REF-HC'!$B$161:$P$161,0)))/1000</f>
        <v>11550.431975150117</v>
      </c>
      <c r="CB76" s="87" cm="1">
        <f t="array" ref="CB76">-(INDEX('REF-HC'!$B$174:$P$174,,MATCH($BS76,'REF-HC'!$B$161:$P$161,0))+INDEX('REF-HC'!$B$176:$P$176,,MATCH($BS76,'REF-HC'!$B$161:$P$161,0)))/1000</f>
        <v>64337.245258672578</v>
      </c>
      <c r="CC76" s="87" cm="1">
        <f t="array" ref="CC76">INDEX('REF-HC'!$B$183:$P$183,,MATCH($BS76,'REF-HC'!$B$161:$P$161,0))/1000</f>
        <v>-51656.737758480238</v>
      </c>
      <c r="CD76" s="120">
        <f t="shared" si="25"/>
        <v>406262.24247004063</v>
      </c>
      <c r="CE76" s="87" cm="1">
        <f t="array" ref="CE76">INDEX('REF-HC'!$B$188:$P$188,,MATCH($BS76,'REF-HC'!$B$161:$P$161,0))</f>
        <v>5708591.5</v>
      </c>
      <c r="CF76" s="121">
        <f t="shared" si="26"/>
        <v>71.166809268107656</v>
      </c>
      <c r="CG76" s="87">
        <v>600984.55021951464</v>
      </c>
    </row>
    <row r="77" spans="3:85" x14ac:dyDescent="0.35">
      <c r="C77" s="109">
        <v>2030</v>
      </c>
      <c r="D77" s="87" cm="1">
        <f t="array" ref="D77">(INDEX('REF-HC'!$B$7:$P$7,,MATCH($C77,'REF-HC'!$B$5:$P$5,0))+INDEX('REF-HC'!$B$9:$P$9,,MATCH($C77,'REF-HC'!$B$5:$P$5,0)))/1000</f>
        <v>40041.937708007521</v>
      </c>
      <c r="E77" s="87" cm="1">
        <f t="array" ref="E77">(INDEX('REF-HC'!$B$8:$P$8,,MATCH($C77,'REF-HC'!$B$5:$P$5,0))-INDEX('REF-HC'!$B$9:$P$9,,MATCH($C77,'REF-HC'!$B$5:$P$5,0)))/1000</f>
        <v>133252.64261739037</v>
      </c>
      <c r="F77" s="87" cm="1">
        <f t="array" ref="F77">INDEX('REF-HC'!$B$24:$P$24,,MATCH($C77,'REF-HC'!$B$5:$P$5,0))/1000</f>
        <v>184979.49910747426</v>
      </c>
      <c r="G77" s="87">
        <f>SUM(INDEX('REF-HC'!$B$21:$P$23,,MATCH($C77,'REF-HC'!$B$5:$P$5,0)))/1000</f>
        <v>62310.08780988925</v>
      </c>
      <c r="H77" s="87" cm="1">
        <f t="array" ref="H77">INDEX('REF-HC'!$B$12:$P$12,,MATCH($C77,'REF-HC'!$B$5:$P$5,0))/1000</f>
        <v>85951.46619077833</v>
      </c>
      <c r="I77" s="87" cm="1">
        <f t="array" ref="I77">INDEX('REF-HC'!$B$14:$P$14,,MATCH($C77,'REF-HC'!$B$5:$P$5,0))/1000</f>
        <v>20125.300982337645</v>
      </c>
      <c r="J77" s="87" cm="1">
        <f t="array" ref="J77">(INDEX('REF-HC'!$B$13:$P$13,,MATCH($C77,'REF-HC'!$B$5:$P$5,0))+INDEX('REF-HC'!$B$15:$P$15,,MATCH($C77,'REF-HC'!$B$5:$P$5,0)))/1000</f>
        <v>5686.258315013526</v>
      </c>
      <c r="K77" s="87" cm="1">
        <f t="array" ref="K77">(INDEX('REF-HC'!$B$17:$P$17,,MATCH($C77,'REF-HC'!$B$5:$P$5,0))+INDEX('REF-HC'!$B$19:$P$19,,MATCH($C77,'REF-HC'!$B$5:$P$5,0)))/1000</f>
        <v>36539.954071484717</v>
      </c>
      <c r="L77" s="87" cm="1">
        <f t="array" ref="L77">-(INDEX('REF-HC'!$B$18:$P$18,,MATCH($C77,'REF-HC'!$B$5:$P$5,0))+INDEX('REF-HC'!$B$20:$P$20,,MATCH($C77,'REF-HC'!$B$5:$P$5,0)))/1000</f>
        <v>71188.479691805973</v>
      </c>
      <c r="M77" s="87" cm="1">
        <f t="array" ref="M77">INDEX('REF-HC'!$B$27:$P$27,,MATCH($C77,'REF-HC'!$B$5:$P$5,0))/1000</f>
        <v>-63540.623251488418</v>
      </c>
      <c r="N77" s="120">
        <f t="shared" si="27"/>
        <v>434158.04385908117</v>
      </c>
      <c r="O77" s="87" cm="1">
        <f t="array" ref="O77">INDEX('REF-HC'!$B$32:$P$32,,MATCH($C77,'REF-HC'!$B$5:$P$5,0))</f>
        <v>5671998.5</v>
      </c>
      <c r="P77" s="121">
        <f t="shared" si="18"/>
        <v>76.544104138793614</v>
      </c>
      <c r="Q77" s="87">
        <v>6117.0887591654364</v>
      </c>
      <c r="T77" s="109">
        <v>2030</v>
      </c>
      <c r="U77" s="87" cm="1">
        <f t="array" ref="U77">(INDEX('REF-HC'!$B$46:$P$46,,MATCH($T77,'REF-HC'!$B$44:$P$44,0))+INDEX('REF-HC'!$B$48:$P$48,,MATCH($T77,'REF-HC'!$B$44:$P$44,0)))/1000</f>
        <v>40041.937708007521</v>
      </c>
      <c r="V77" s="87" cm="1">
        <f t="array" ref="V77">(INDEX('REF-HC'!$B$47:$P$47,,MATCH($T77,'REF-HC'!$B$44:$P$44,0))-INDEX('REF-HC'!$B$48:$P$48,,MATCH($T77,'REF-HC'!$B$44:$P$44,0)))/1000</f>
        <v>145421.2066489693</v>
      </c>
      <c r="W77" s="87" cm="1">
        <f t="array" ref="W77">INDEX('REF-HC'!$B$63:$P$63,,MATCH($T77,'REF-HC'!$B$44:$P$44,0))/1000</f>
        <v>198590.18246233603</v>
      </c>
      <c r="X77" s="87">
        <f>SUM(INDEX('REF-HC'!$B$60:$P$62,,MATCH($T77,'REF-HC'!$B$44:$P$44,0)))/1000</f>
        <v>65927.457438839396</v>
      </c>
      <c r="Y77" s="87" cm="1">
        <f t="array" ref="Y77">INDEX('REF-HC'!$B$51:$P$51,,MATCH($T77,'REF-HC'!$B$44:$P$44,0))/1000</f>
        <v>77094.193644801795</v>
      </c>
      <c r="Z77" s="87" cm="1">
        <f t="array" ref="Z77">INDEX('REF-HC'!$B$53:$P$53,,MATCH($T77,'REF-HC'!$B$44:$P$44,0))/1000</f>
        <v>18060.668169975877</v>
      </c>
      <c r="AA77" s="87" cm="1">
        <f t="array" ref="AA77">(INDEX('REF-HC'!$B$52:$P$52,,MATCH($T77,'REF-HC'!$B$44:$P$44,0))+INDEX('REF-HC'!$B$54:$P$54,,MATCH($T77,'REF-HC'!$B$44:$P$44,0)))/1000</f>
        <v>4355.449729947999</v>
      </c>
      <c r="AB77" s="87" cm="1">
        <f t="array" ref="AB77">(INDEX('REF-HC'!$B$56:$P$56,,MATCH($T77,'REF-HC'!$B$44:$P$44,0))+INDEX('REF-HC'!$B$58:$P$58,,MATCH($T77,'REF-HC'!$B$44:$P$44,0)))/1000</f>
        <v>41391.46087219919</v>
      </c>
      <c r="AC77" s="87" cm="1">
        <f t="array" ref="AC77">-(INDEX('REF-HC'!$B$57:$P$57,,MATCH($T77,'REF-HC'!$B$44:$P$44,0))+INDEX('REF-HC'!$B$59:$P$59,,MATCH($T77,'REF-HC'!$B$44:$P$44,0)))/1000</f>
        <v>61376.194133567049</v>
      </c>
      <c r="AD77" s="87" cm="1">
        <f t="array" ref="AD77">INDEX('REF-HC'!$B$66:$P$66,,MATCH($T77,'REF-HC'!$B$44:$P$44,0))/1000</f>
        <v>-57704.262807539773</v>
      </c>
      <c r="AE77" s="120">
        <f t="shared" si="19"/>
        <v>471802.09973397013</v>
      </c>
      <c r="AF77" s="87" cm="1">
        <f t="array" ref="AF77">INDEX('REF-HC'!$B$71:$P$71,,MATCH($T77,'REF-HC'!$B$44:$P$44,0))</f>
        <v>5671998.5</v>
      </c>
      <c r="AG77" s="121">
        <f t="shared" si="20"/>
        <v>83.180928156798714</v>
      </c>
      <c r="AH77" s="87">
        <v>6308.8662960647944</v>
      </c>
      <c r="AK77" s="109">
        <v>2030</v>
      </c>
      <c r="AL77" s="87" cm="1">
        <f t="array" ref="AL77">(INDEX('REF-HC'!$B$85:$P$85,,MATCH($AK77,'REF-HC'!$B$83:$P$83,0))+INDEX('REF-HC'!$B$87:$P$87,,MATCH($AK77,'REF-HC'!$B$83:$P$83,0)))/1000</f>
        <v>40041.937708007521</v>
      </c>
      <c r="AM77" s="87" cm="1">
        <f t="array" ref="AM77">(INDEX('REF-HC'!$B$86:$P$86,,MATCH($AK77,'REF-HC'!$B$83:$P$83,0))-INDEX('REF-HC'!$B$87:$P$87,,MATCH($AK77,'REF-HC'!$B$83:$P$83,0)))/1000</f>
        <v>121782.55465342855</v>
      </c>
      <c r="AN77" s="87" cm="1">
        <f t="array" ref="AN77">INDEX('REF-HC'!$B$102:$P$102,,MATCH($AK77,'REF-HC'!$B$83:$P$83,0))/1000</f>
        <v>171754.31691307921</v>
      </c>
      <c r="AO77" s="87">
        <f>SUM(INDEX('REF-HC'!$B$99:$P$101,,MATCH($AK77,'REF-HC'!$B$83:$P$83,0)))/1000</f>
        <v>59478.403073271977</v>
      </c>
      <c r="AP77" s="87" cm="1">
        <f t="array" ref="AP77">INDEX('REF-HC'!$B$90:$P$90,,MATCH($AK77,'REF-HC'!$B$83:$P$83,0))/1000</f>
        <v>95377.952431405211</v>
      </c>
      <c r="AQ77" s="87" cm="1">
        <f t="array" ref="AQ77">INDEX('REF-HC'!$B$92:$P$92,,MATCH($AK77,'REF-HC'!$B$83:$P$83,0))/1000</f>
        <v>22222.882637146398</v>
      </c>
      <c r="AR77" s="87" cm="1">
        <f t="array" ref="AR77">(INDEX('REF-HC'!$B$91:$P$91,,MATCH($AK77,'REF-HC'!$B$83:$P$83,0))+INDEX('REF-HC'!$B$93:$P$93,,MATCH($AK77,'REF-HC'!$B$83:$P$83,0)))/1000</f>
        <v>5227.2186441417098</v>
      </c>
      <c r="AS77" s="87" cm="1">
        <f t="array" ref="AS77">(INDEX('REF-HC'!$B$95:$P$95,,MATCH($AK77,'REF-HC'!$B$83:$P$83,0))+INDEX('REF-HC'!$B$97:$P$97,,MATCH($AK77,'REF-HC'!$B$83:$P$83,0)))/1000</f>
        <v>41911.753836617681</v>
      </c>
      <c r="AT77" s="87" cm="1">
        <f t="array" ref="AT77">-(INDEX('REF-HC'!$B$96:$P$96,,MATCH($AK77,'REF-HC'!$B$83:$P$83,0))+INDEX('REF-HC'!$B$98:$P$98,,MATCH($AK77,'REF-HC'!$B$83:$P$83,0)))/1000</f>
        <v>68701.475639197801</v>
      </c>
      <c r="AU77" s="87" cm="1">
        <f t="array" ref="AU77">INDEX('REF-HC'!$B$105:$P$105,,MATCH($AK77,'REF-HC'!$B$83:$P$83,0))/1000</f>
        <v>-69126.761022342325</v>
      </c>
      <c r="AV77" s="120">
        <f t="shared" si="21"/>
        <v>419968.78323555808</v>
      </c>
      <c r="AW77" s="87" cm="1">
        <f t="array" ref="AW77">INDEX('REF-HC'!$B$110:$P$110,,MATCH($AK77,'REF-HC'!$B$83:$P$83,0))</f>
        <v>6091971.5</v>
      </c>
      <c r="AX77" s="121">
        <f t="shared" si="22"/>
        <v>68.938074190852348</v>
      </c>
      <c r="AY77" s="87">
        <v>5058.7657807353735</v>
      </c>
      <c r="BB77" s="109">
        <v>2030</v>
      </c>
      <c r="BC77" s="87" cm="1">
        <f t="array" ref="BC77">(INDEX('REF-HC'!$B$124:$P$124,,MATCH($BB77,'REF-HC'!$B$122:$P$122,0))+INDEX('REF-HC'!$B$126:$P$126,,MATCH($BB77,'REF-HC'!$B$122:$P$122,0)))/1000</f>
        <v>40041.937708007521</v>
      </c>
      <c r="BD77" s="87" cm="1">
        <f t="array" ref="BD77">(INDEX('REF-HC'!$B$125:$P$125,,MATCH($BB77,'REF-HC'!$B$122:$P$122,0))-INDEX('REF-HC'!$B$126:$P$126,,MATCH($BB77,'REF-HC'!$B$122:$P$122,0)))/1000</f>
        <v>121782.55465342855</v>
      </c>
      <c r="BE77" s="87" cm="1">
        <f t="array" ref="BE77">INDEX('REF-HC'!$B$141:$P$141,,MATCH($BB77,'REF-HC'!$B$122:$P$122,0))/1000</f>
        <v>171754.31691307921</v>
      </c>
      <c r="BF77" s="87">
        <f>SUM(INDEX('REF-HC'!$B$138:$P$140,,MATCH($BB77,'REF-HC'!$B$122:$P$122,0)))/1000</f>
        <v>59478.403073271977</v>
      </c>
      <c r="BG77" s="87" cm="1">
        <f t="array" ref="BG77">INDEX('REF-HC'!$B$129:$P$129,,MATCH($BB77,'REF-HC'!$B$122:$P$122,0))/1000</f>
        <v>46541.141447645234</v>
      </c>
      <c r="BH77" s="87" cm="1">
        <f t="array" ref="BH77">INDEX('REF-HC'!$B$131:$P$131,,MATCH($BB77,'REF-HC'!$B$122:$P$122,0))/1000</f>
        <v>19377.23495818903</v>
      </c>
      <c r="BI77" s="87" cm="1">
        <f t="array" ref="BI77">(INDEX('REF-HC'!$B$130:$P$130,,MATCH($BB77,'REF-HC'!$B$122:$P$122,0))+INDEX('REF-HC'!$B$132:$P$132,,MATCH($BB77,'REF-HC'!$B$122:$P$122,0)))/1000</f>
        <v>4148.2079885431976</v>
      </c>
      <c r="BJ77" s="87" cm="1">
        <f t="array" ref="BJ77">(INDEX('REF-HC'!$B$134:$P$134,,MATCH($BB77,'REF-HC'!$B$122:$P$122,0))+INDEX('REF-HC'!$B$136:$P$136,,MATCH($BB77,'REF-HC'!$B$122:$P$122,0)))/1000</f>
        <v>104315.35176527587</v>
      </c>
      <c r="BK77" s="87" cm="1">
        <f t="array" ref="BK77">-(INDEX('REF-HC'!$B$135:$P$135,,MATCH($BB77,'REF-HC'!$B$122:$P$122,0))+INDEX('REF-HC'!$B$137:$P$137,,MATCH($BB77,'REF-HC'!$B$122:$P$122,0)))/1000</f>
        <v>54356.424630237518</v>
      </c>
      <c r="BL77" s="87" cm="1">
        <f t="array" ref="BL77">INDEX('REF-HC'!$B$144:$P$144,,MATCH($BB77,'REF-HC'!$B$122:$P$122,0))/1000</f>
        <v>-69126.761022342325</v>
      </c>
      <c r="BM77" s="120">
        <f t="shared" si="23"/>
        <v>443955.96285486076</v>
      </c>
      <c r="BN77" s="87" cm="1">
        <f t="array" ref="BN77">INDEX('REF-HC'!$B$149:$P$149,,MATCH($BB77,'REF-HC'!$B$122:$P$122,0))</f>
        <v>5358675.5</v>
      </c>
      <c r="BO77" s="121">
        <f t="shared" si="24"/>
        <v>82.848077450269344</v>
      </c>
      <c r="BP77" s="87">
        <v>5058.7657807353735</v>
      </c>
      <c r="BS77" s="109">
        <v>2030</v>
      </c>
      <c r="BT77" s="87" cm="1">
        <f t="array" ref="BT77">(INDEX('REF-HC'!$B$163:$P$163,,MATCH($BS77,'REF-HC'!$B$161:$P$161,0))+INDEX('REF-HC'!$B$165:$P$165,,MATCH($BS77,'REF-HC'!$B$161:$P$161,0)))/1000</f>
        <v>40041.937708007521</v>
      </c>
      <c r="BU77" s="87" cm="1">
        <f t="array" ref="BU77">(INDEX('REF-HC'!$B$164:$P$164,,MATCH($BS77,'REF-HC'!$B$161:$P$161,0))-INDEX('REF-HC'!$B$165:$P$165,,MATCH($BS77,'REF-HC'!$B$161:$P$161,0)))/1000</f>
        <v>133252.64261739037</v>
      </c>
      <c r="BV77" s="87" cm="1">
        <f t="array" ref="BV77">INDEX('REF-HC'!$B$180:$P$180,,MATCH($BS77,'REF-HC'!$B$161:$P$161,0))/1000</f>
        <v>184979.49910747426</v>
      </c>
      <c r="BW77" s="87">
        <f>SUM(INDEX('REF-HC'!$B$177:$P$179,,MATCH($BS77,'REF-HC'!$B$161:$P$161,0)))/1000</f>
        <v>62310.08780988925</v>
      </c>
      <c r="BX77" s="87" cm="1">
        <f t="array" ref="BX77">INDEX('REF-HC'!$B$168:$P$168,,MATCH($BS77,'REF-HC'!$B$161:$P$161,0))/1000</f>
        <v>116647.25677007575</v>
      </c>
      <c r="BY77" s="87" cm="1">
        <f t="array" ref="BY77">INDEX('REF-HC'!$B$170:$P$170,,MATCH($BS77,'REF-HC'!$B$161:$P$161,0))/1000</f>
        <v>82.916317375905678</v>
      </c>
      <c r="BZ77" s="87" cm="1">
        <f t="array" ref="BZ77">(INDEX('REF-HC'!$B$169:$P$169,,MATCH($BS77,'REF-HC'!$B$161:$P$161,0))+INDEX('REF-HC'!$B$171:$P$171,,MATCH($BS77,'REF-HC'!$B$161:$P$161,0)))/1000</f>
        <v>5575.3964419474614</v>
      </c>
      <c r="CA77" s="87" cm="1">
        <f t="array" ref="CA77">(INDEX('REF-HC'!$B$173:$P$173,,MATCH($BS77,'REF-HC'!$B$161:$P$161,0))+INDEX('REF-HC'!$B$175:$P$175,,MATCH($BS77,'REF-HC'!$B$161:$P$161,0)))/1000</f>
        <v>5980.9399332867624</v>
      </c>
      <c r="CB77" s="87" cm="1">
        <f t="array" ref="CB77">-(INDEX('REF-HC'!$B$174:$P$174,,MATCH($BS77,'REF-HC'!$B$161:$P$161,0))+INDEX('REF-HC'!$B$176:$P$176,,MATCH($BS77,'REF-HC'!$B$161:$P$161,0)))/1000</f>
        <v>101033.99195543258</v>
      </c>
      <c r="CC77" s="87" cm="1">
        <f t="array" ref="CC77">INDEX('REF-HC'!$B$183:$P$183,,MATCH($BS77,'REF-HC'!$B$161:$P$161,0))/1000</f>
        <v>-63540.623251488418</v>
      </c>
      <c r="CD77" s="120">
        <f t="shared" si="25"/>
        <v>384296.06149852625</v>
      </c>
      <c r="CE77" s="87" cm="1">
        <f t="array" ref="CE77">INDEX('REF-HC'!$B$188:$P$188,,MATCH($BS77,'REF-HC'!$B$161:$P$161,0))</f>
        <v>5671998.5</v>
      </c>
      <c r="CF77" s="121">
        <f t="shared" si="26"/>
        <v>67.753202244063758</v>
      </c>
      <c r="CG77" s="87">
        <v>5058.7657807353735</v>
      </c>
    </row>
    <row r="78" spans="3:85" x14ac:dyDescent="0.35">
      <c r="C78" s="109">
        <v>2031</v>
      </c>
      <c r="D78" s="87" cm="1">
        <f t="array" ref="D78">(INDEX('REF-HC'!$B$7:$P$7,,MATCH($C78,'REF-HC'!$B$5:$P$5,0))+INDEX('REF-HC'!$B$9:$P$9,,MATCH($C78,'REF-HC'!$B$5:$P$5,0)))/1000</f>
        <v>40070.038100230777</v>
      </c>
      <c r="E78" s="87" cm="1">
        <f t="array" ref="E78">(INDEX('REF-HC'!$B$8:$P$8,,MATCH($C78,'REF-HC'!$B$5:$P$5,0))-INDEX('REF-HC'!$B$9:$P$9,,MATCH($C78,'REF-HC'!$B$5:$P$5,0)))/1000</f>
        <v>141601.61184787747</v>
      </c>
      <c r="F78" s="87" cm="1">
        <f t="array" ref="F78">INDEX('REF-HC'!$B$24:$P$24,,MATCH($C78,'REF-HC'!$B$5:$P$5,0))/1000</f>
        <v>182298.40497060263</v>
      </c>
      <c r="G78" s="87">
        <f>SUM(INDEX('REF-HC'!$B$21:$P$23,,MATCH($C78,'REF-HC'!$B$5:$P$5,0)))/1000</f>
        <v>63316.080768040614</v>
      </c>
      <c r="H78" s="87" cm="1">
        <f t="array" ref="H78">INDEX('REF-HC'!$B$12:$P$12,,MATCH($C78,'REF-HC'!$B$5:$P$5,0))/1000</f>
        <v>70342.088860087693</v>
      </c>
      <c r="I78" s="87" cm="1">
        <f t="array" ref="I78">INDEX('REF-HC'!$B$14:$P$14,,MATCH($C78,'REF-HC'!$B$5:$P$5,0))/1000</f>
        <v>16505.529601609614</v>
      </c>
      <c r="J78" s="87" cm="1">
        <f t="array" ref="J78">(INDEX('REF-HC'!$B$13:$P$13,,MATCH($C78,'REF-HC'!$B$5:$P$5,0))+INDEX('REF-HC'!$B$15:$P$15,,MATCH($C78,'REF-HC'!$B$5:$P$5,0)))/1000</f>
        <v>4009.2994771971748</v>
      </c>
      <c r="K78" s="87" cm="1">
        <f t="array" ref="K78">(INDEX('REF-HC'!$B$17:$P$17,,MATCH($C78,'REF-HC'!$B$5:$P$5,0))+INDEX('REF-HC'!$B$19:$P$19,,MATCH($C78,'REF-HC'!$B$5:$P$5,0)))/1000</f>
        <v>40570.075145293798</v>
      </c>
      <c r="L78" s="87" cm="1">
        <f t="array" ref="L78">-(INDEX('REF-HC'!$B$18:$P$18,,MATCH($C78,'REF-HC'!$B$5:$P$5,0))+INDEX('REF-HC'!$B$20:$P$20,,MATCH($C78,'REF-HC'!$B$5:$P$5,0)))/1000</f>
        <v>63108.956096207025</v>
      </c>
      <c r="M78" s="87" cm="1">
        <f t="array" ref="M78">INDEX('REF-HC'!$B$27:$P$27,,MATCH($C78,'REF-HC'!$B$5:$P$5,0))/1000</f>
        <v>-74881.991792218207</v>
      </c>
      <c r="N78" s="120">
        <f t="shared" si="27"/>
        <v>420722.18088251457</v>
      </c>
      <c r="O78" s="87" cm="1">
        <f t="array" ref="O78">INDEX('REF-HC'!$B$32:$P$32,,MATCH($C78,'REF-HC'!$B$5:$P$5,0))</f>
        <v>5671576.5</v>
      </c>
      <c r="P78" s="121">
        <f t="shared" si="18"/>
        <v>74.180817429248222</v>
      </c>
      <c r="Q78" s="87">
        <v>6351.1002658482494</v>
      </c>
      <c r="T78" s="109">
        <v>2031</v>
      </c>
      <c r="U78" s="87" cm="1">
        <f t="array" ref="U78">(INDEX('REF-HC'!$B$46:$P$46,,MATCH($T78,'REF-HC'!$B$44:$P$44,0))+INDEX('REF-HC'!$B$48:$P$48,,MATCH($T78,'REF-HC'!$B$44:$P$44,0)))/1000</f>
        <v>40070.038100230777</v>
      </c>
      <c r="V78" s="87" cm="1">
        <f t="array" ref="V78">(INDEX('REF-HC'!$B$47:$P$47,,MATCH($T78,'REF-HC'!$B$44:$P$44,0))-INDEX('REF-HC'!$B$48:$P$48,,MATCH($T78,'REF-HC'!$B$44:$P$44,0)))/1000</f>
        <v>154105.60331274293</v>
      </c>
      <c r="W78" s="87" cm="1">
        <f t="array" ref="W78">INDEX('REF-HC'!$B$63:$P$63,,MATCH($T78,'REF-HC'!$B$44:$P$44,0))/1000</f>
        <v>195259.92427111711</v>
      </c>
      <c r="X78" s="87">
        <f>SUM(INDEX('REF-HC'!$B$60:$P$62,,MATCH($T78,'REF-HC'!$B$44:$P$44,0)))/1000</f>
        <v>67275.524377339156</v>
      </c>
      <c r="Y78" s="87" cm="1">
        <f t="array" ref="Y78">INDEX('REF-HC'!$B$51:$P$51,,MATCH($T78,'REF-HC'!$B$44:$P$44,0))/1000</f>
        <v>73629.199225578559</v>
      </c>
      <c r="Z78" s="87" cm="1">
        <f t="array" ref="Z78">INDEX('REF-HC'!$B$53:$P$53,,MATCH($T78,'REF-HC'!$B$44:$P$44,0))/1000</f>
        <v>17351.887172208313</v>
      </c>
      <c r="AA78" s="87" cm="1">
        <f t="array" ref="AA78">(INDEX('REF-HC'!$B$52:$P$52,,MATCH($T78,'REF-HC'!$B$44:$P$44,0))+INDEX('REF-HC'!$B$54:$P$54,,MATCH($T78,'REF-HC'!$B$44:$P$44,0)))/1000</f>
        <v>5219.6999841181132</v>
      </c>
      <c r="AB78" s="87" cm="1">
        <f t="array" ref="AB78">(INDEX('REF-HC'!$B$56:$P$56,,MATCH($T78,'REF-HC'!$B$44:$P$44,0))+INDEX('REF-HC'!$B$58:$P$58,,MATCH($T78,'REF-HC'!$B$44:$P$44,0)))/1000</f>
        <v>41706.656630279147</v>
      </c>
      <c r="AC78" s="87" cm="1">
        <f t="array" ref="AC78">-(INDEX('REF-HC'!$B$57:$P$57,,MATCH($T78,'REF-HC'!$B$44:$P$44,0))+INDEX('REF-HC'!$B$59:$P$59,,MATCH($T78,'REF-HC'!$B$44:$P$44,0)))/1000</f>
        <v>71361.845235629735</v>
      </c>
      <c r="AD78" s="87" cm="1">
        <f t="array" ref="AD78">INDEX('REF-HC'!$B$66:$P$66,,MATCH($T78,'REF-HC'!$B$44:$P$44,0))/1000</f>
        <v>-69104.203395004006</v>
      </c>
      <c r="AE78" s="120">
        <f t="shared" si="19"/>
        <v>454152.48444298038</v>
      </c>
      <c r="AF78" s="87" cm="1">
        <f t="array" ref="AF78">INDEX('REF-HC'!$B$71:$P$71,,MATCH($T78,'REF-HC'!$B$44:$P$44,0))</f>
        <v>5671576.5</v>
      </c>
      <c r="AG78" s="121">
        <f t="shared" si="20"/>
        <v>80.075175648777787</v>
      </c>
      <c r="AH78" s="87">
        <v>6576.3288849293294</v>
      </c>
      <c r="AK78" s="109">
        <v>2031</v>
      </c>
      <c r="AL78" s="87" cm="1">
        <f t="array" ref="AL78">(INDEX('REF-HC'!$B$85:$P$85,,MATCH($AK78,'REF-HC'!$B$83:$P$83,0))+INDEX('REF-HC'!$B$87:$P$87,,MATCH($AK78,'REF-HC'!$B$83:$P$83,0)))/1000</f>
        <v>40070.038100230777</v>
      </c>
      <c r="AM78" s="87" cm="1">
        <f t="array" ref="AM78">(INDEX('REF-HC'!$B$86:$P$86,,MATCH($AK78,'REF-HC'!$B$83:$P$83,0))-INDEX('REF-HC'!$B$87:$P$87,,MATCH($AK78,'REF-HC'!$B$83:$P$83,0)))/1000</f>
        <v>128498.16842471367</v>
      </c>
      <c r="AN78" s="87" cm="1">
        <f t="array" ref="AN78">INDEX('REF-HC'!$B$102:$P$102,,MATCH($AK78,'REF-HC'!$B$83:$P$83,0))/1000</f>
        <v>167905.63823532799</v>
      </c>
      <c r="AO78" s="87">
        <f>SUM(INDEX('REF-HC'!$B$99:$P$101,,MATCH($AK78,'REF-HC'!$B$83:$P$83,0)))/1000</f>
        <v>59989.433043882382</v>
      </c>
      <c r="AP78" s="87" cm="1">
        <f t="array" ref="AP78">INDEX('REF-HC'!$B$90:$P$90,,MATCH($AK78,'REF-HC'!$B$83:$P$83,0))/1000</f>
        <v>86298.700051519147</v>
      </c>
      <c r="AQ78" s="87" cm="1">
        <f t="array" ref="AQ78">INDEX('REF-HC'!$B$92:$P$92,,MATCH($AK78,'REF-HC'!$B$83:$P$83,0))/1000</f>
        <v>20224.949639569226</v>
      </c>
      <c r="AR78" s="87" cm="1">
        <f t="array" ref="AR78">(INDEX('REF-HC'!$B$91:$P$91,,MATCH($AK78,'REF-HC'!$B$83:$P$83,0))+INDEX('REF-HC'!$B$93:$P$93,,MATCH($AK78,'REF-HC'!$B$83:$P$83,0)))/1000</f>
        <v>5666.2993264749593</v>
      </c>
      <c r="AS78" s="87" cm="1">
        <f t="array" ref="AS78">(INDEX('REF-HC'!$B$95:$P$95,,MATCH($AK78,'REF-HC'!$B$83:$P$83,0))+INDEX('REF-HC'!$B$97:$P$97,,MATCH($AK78,'REF-HC'!$B$83:$P$83,0)))/1000</f>
        <v>44094.890896583594</v>
      </c>
      <c r="AT78" s="87" cm="1">
        <f t="array" ref="AT78">-(INDEX('REF-HC'!$B$96:$P$96,,MATCH($AK78,'REF-HC'!$B$83:$P$83,0))+INDEX('REF-HC'!$B$98:$P$98,,MATCH($AK78,'REF-HC'!$B$83:$P$83,0)))/1000</f>
        <v>70409.699016596671</v>
      </c>
      <c r="AU78" s="87" cm="1">
        <f t="array" ref="AU78">INDEX('REF-HC'!$B$105:$P$105,,MATCH($AK78,'REF-HC'!$B$83:$P$83,0))/1000</f>
        <v>-81110.274091207903</v>
      </c>
      <c r="AV78" s="120">
        <f t="shared" si="21"/>
        <v>401228.14461049717</v>
      </c>
      <c r="AW78" s="87" cm="1">
        <f t="array" ref="AW78">INDEX('REF-HC'!$B$110:$P$110,,MATCH($AK78,'REF-HC'!$B$83:$P$83,0))</f>
        <v>6115410.5</v>
      </c>
      <c r="AX78" s="121">
        <f t="shared" si="22"/>
        <v>65.609356004882613</v>
      </c>
      <c r="AY78" s="87">
        <v>5254.355163814992</v>
      </c>
      <c r="BB78" s="109">
        <v>2031</v>
      </c>
      <c r="BC78" s="87" cm="1">
        <f t="array" ref="BC78">(INDEX('REF-HC'!$B$124:$P$124,,MATCH($BB78,'REF-HC'!$B$122:$P$122,0))+INDEX('REF-HC'!$B$126:$P$126,,MATCH($BB78,'REF-HC'!$B$122:$P$122,0)))/1000</f>
        <v>40070.038100230777</v>
      </c>
      <c r="BD78" s="87" cm="1">
        <f t="array" ref="BD78">(INDEX('REF-HC'!$B$125:$P$125,,MATCH($BB78,'REF-HC'!$B$122:$P$122,0))-INDEX('REF-HC'!$B$126:$P$126,,MATCH($BB78,'REF-HC'!$B$122:$P$122,0)))/1000</f>
        <v>128498.16842471367</v>
      </c>
      <c r="BE78" s="87" cm="1">
        <f t="array" ref="BE78">INDEX('REF-HC'!$B$141:$P$141,,MATCH($BB78,'REF-HC'!$B$122:$P$122,0))/1000</f>
        <v>167905.63823532799</v>
      </c>
      <c r="BF78" s="87">
        <f>SUM(INDEX('REF-HC'!$B$138:$P$140,,MATCH($BB78,'REF-HC'!$B$122:$P$122,0)))/1000</f>
        <v>59989.433043882382</v>
      </c>
      <c r="BG78" s="87" cm="1">
        <f t="array" ref="BG78">INDEX('REF-HC'!$B$129:$P$129,,MATCH($BB78,'REF-HC'!$B$122:$P$122,0))/1000</f>
        <v>46563.077523716631</v>
      </c>
      <c r="BH78" s="87" cm="1">
        <f t="array" ref="BH78">INDEX('REF-HC'!$B$131:$P$131,,MATCH($BB78,'REF-HC'!$B$122:$P$122,0))/1000</f>
        <v>19176.898152078997</v>
      </c>
      <c r="BI78" s="87" cm="1">
        <f t="array" ref="BI78">(INDEX('REF-HC'!$B$130:$P$130,,MATCH($BB78,'REF-HC'!$B$122:$P$122,0))+INDEX('REF-HC'!$B$132:$P$132,,MATCH($BB78,'REF-HC'!$B$122:$P$122,0)))/1000</f>
        <v>4238.986748282513</v>
      </c>
      <c r="BJ78" s="87" cm="1">
        <f t="array" ref="BJ78">(INDEX('REF-HC'!$B$134:$P$134,,MATCH($BB78,'REF-HC'!$B$122:$P$122,0))+INDEX('REF-HC'!$B$136:$P$136,,MATCH($BB78,'REF-HC'!$B$122:$P$122,0)))/1000</f>
        <v>93307.232945314972</v>
      </c>
      <c r="BK78" s="87" cm="1">
        <f t="array" ref="BK78">-(INDEX('REF-HC'!$B$135:$P$135,,MATCH($BB78,'REF-HC'!$B$122:$P$122,0))+INDEX('REF-HC'!$B$137:$P$137,,MATCH($BB78,'REF-HC'!$B$122:$P$122,0)))/1000</f>
        <v>60343.273360815168</v>
      </c>
      <c r="BL78" s="87" cm="1">
        <f t="array" ref="BL78">INDEX('REF-HC'!$B$144:$P$144,,MATCH($BB78,'REF-HC'!$B$122:$P$122,0))/1000</f>
        <v>-81110.274091207903</v>
      </c>
      <c r="BM78" s="120">
        <f t="shared" si="23"/>
        <v>418295.92572152481</v>
      </c>
      <c r="BN78" s="87" cm="1">
        <f t="array" ref="BN78">INDEX('REF-HC'!$B$149:$P$149,,MATCH($BB78,'REF-HC'!$B$122:$P$122,0))</f>
        <v>5340498.5</v>
      </c>
      <c r="BO78" s="121">
        <f t="shared" si="24"/>
        <v>78.325258535607645</v>
      </c>
      <c r="BP78" s="87">
        <v>5254.355163814992</v>
      </c>
      <c r="BS78" s="109">
        <v>2031</v>
      </c>
      <c r="BT78" s="87" cm="1">
        <f t="array" ref="BT78">(INDEX('REF-HC'!$B$163:$P$163,,MATCH($BS78,'REF-HC'!$B$161:$P$161,0))+INDEX('REF-HC'!$B$165:$P$165,,MATCH($BS78,'REF-HC'!$B$161:$P$161,0)))/1000</f>
        <v>40070.038100230777</v>
      </c>
      <c r="BU78" s="87" cm="1">
        <f t="array" ref="BU78">(INDEX('REF-HC'!$B$164:$P$164,,MATCH($BS78,'REF-HC'!$B$161:$P$161,0))-INDEX('REF-HC'!$B$165:$P$165,,MATCH($BS78,'REF-HC'!$B$161:$P$161,0)))/1000</f>
        <v>141601.61184787747</v>
      </c>
      <c r="BV78" s="87" cm="1">
        <f t="array" ref="BV78">INDEX('REF-HC'!$B$180:$P$180,,MATCH($BS78,'REF-HC'!$B$161:$P$161,0))/1000</f>
        <v>182298.40497060263</v>
      </c>
      <c r="BW78" s="87">
        <f>SUM(INDEX('REF-HC'!$B$177:$P$179,,MATCH($BS78,'REF-HC'!$B$161:$P$161,0)))/1000</f>
        <v>63316.080768040614</v>
      </c>
      <c r="BX78" s="87" cm="1">
        <f t="array" ref="BX78">INDEX('REF-HC'!$B$168:$P$168,,MATCH($BS78,'REF-HC'!$B$161:$P$161,0))/1000</f>
        <v>102990.30438573957</v>
      </c>
      <c r="BY78" s="87" cm="1">
        <f t="array" ref="BY78">INDEX('REF-HC'!$B$170:$P$170,,MATCH($BS78,'REF-HC'!$B$161:$P$161,0))/1000</f>
        <v>40.80705038155422</v>
      </c>
      <c r="BZ78" s="87" cm="1">
        <f t="array" ref="BZ78">(INDEX('REF-HC'!$B$169:$P$169,,MATCH($BS78,'REF-HC'!$B$161:$P$161,0))+INDEX('REF-HC'!$B$171:$P$171,,MATCH($BS78,'REF-HC'!$B$161:$P$161,0)))/1000</f>
        <v>4926.8282083238837</v>
      </c>
      <c r="CA78" s="87" cm="1">
        <f t="array" ref="CA78">(INDEX('REF-HC'!$B$173:$P$173,,MATCH($BS78,'REF-HC'!$B$161:$P$161,0))+INDEX('REF-HC'!$B$175:$P$175,,MATCH($BS78,'REF-HC'!$B$161:$P$161,0)))/1000</f>
        <v>7477.5745229941303</v>
      </c>
      <c r="CB78" s="87" cm="1">
        <f t="array" ref="CB78">-(INDEX('REF-HC'!$B$174:$P$174,,MATCH($BS78,'REF-HC'!$B$161:$P$161,0))+INDEX('REF-HC'!$B$176:$P$176,,MATCH($BS78,'REF-HC'!$B$161:$P$161,0)))/1000</f>
        <v>93534.932941520106</v>
      </c>
      <c r="CC78" s="87" cm="1">
        <f t="array" ref="CC78">INDEX('REF-HC'!$B$183:$P$183,,MATCH($BS78,'REF-HC'!$B$161:$P$161,0))/1000</f>
        <v>-74881.991792218207</v>
      </c>
      <c r="CD78" s="120">
        <f t="shared" si="25"/>
        <v>374304.72512045235</v>
      </c>
      <c r="CE78" s="87" cm="1">
        <f t="array" ref="CE78">INDEX('REF-HC'!$B$188:$P$188,,MATCH($BS78,'REF-HC'!$B$161:$P$161,0))</f>
        <v>5671576.5</v>
      </c>
      <c r="CF78" s="121">
        <f t="shared" si="26"/>
        <v>65.996592855699348</v>
      </c>
      <c r="CG78" s="87">
        <v>5254.355163814992</v>
      </c>
    </row>
    <row r="79" spans="3:85" x14ac:dyDescent="0.35">
      <c r="C79" s="109">
        <v>2032</v>
      </c>
      <c r="D79" s="87" cm="1">
        <f t="array" ref="D79">(INDEX('REF-HC'!$B$7:$P$7,,MATCH($C79,'REF-HC'!$B$5:$P$5,0))+INDEX('REF-HC'!$B$9:$P$9,,MATCH($C79,'REF-HC'!$B$5:$P$5,0)))/1000</f>
        <v>40098.655494936735</v>
      </c>
      <c r="E79" s="87" cm="1">
        <f t="array" ref="E79">(INDEX('REF-HC'!$B$8:$P$8,,MATCH($C79,'REF-HC'!$B$5:$P$5,0))-INDEX('REF-HC'!$B$9:$P$9,,MATCH($C79,'REF-HC'!$B$5:$P$5,0)))/1000</f>
        <v>149903.19041333054</v>
      </c>
      <c r="F79" s="87" cm="1">
        <f t="array" ref="F79">INDEX('REF-HC'!$B$24:$P$24,,MATCH($C79,'REF-HC'!$B$5:$P$5,0))/1000</f>
        <v>180467.80745056557</v>
      </c>
      <c r="G79" s="87">
        <f>SUM(INDEX('REF-HC'!$B$21:$P$23,,MATCH($C79,'REF-HC'!$B$5:$P$5,0)))/1000</f>
        <v>67453.353288192709</v>
      </c>
      <c r="H79" s="87" cm="1">
        <f t="array" ref="H79">INDEX('REF-HC'!$B$12:$P$12,,MATCH($C79,'REF-HC'!$B$5:$P$5,0))/1000</f>
        <v>62279.213561907316</v>
      </c>
      <c r="I79" s="87" cm="1">
        <f t="array" ref="I79">INDEX('REF-HC'!$B$14:$P$14,,MATCH($C79,'REF-HC'!$B$5:$P$5,0))/1000</f>
        <v>14884.692807680298</v>
      </c>
      <c r="J79" s="87" cm="1">
        <f t="array" ref="J79">(INDEX('REF-HC'!$B$13:$P$13,,MATCH($C79,'REF-HC'!$B$5:$P$5,0))+INDEX('REF-HC'!$B$15:$P$15,,MATCH($C79,'REF-HC'!$B$5:$P$5,0)))/1000</f>
        <v>4713.8049410829799</v>
      </c>
      <c r="K79" s="87" cm="1">
        <f t="array" ref="K79">(INDEX('REF-HC'!$B$17:$P$17,,MATCH($C79,'REF-HC'!$B$5:$P$5,0))+INDEX('REF-HC'!$B$19:$P$19,,MATCH($C79,'REF-HC'!$B$5:$P$5,0)))/1000</f>
        <v>43040.618331072314</v>
      </c>
      <c r="L79" s="87" cm="1">
        <f t="array" ref="L79">-(INDEX('REF-HC'!$B$18:$P$18,,MATCH($C79,'REF-HC'!$B$5:$P$5,0))+INDEX('REF-HC'!$B$20:$P$20,,MATCH($C79,'REF-HC'!$B$5:$P$5,0)))/1000</f>
        <v>68243.3623247207</v>
      </c>
      <c r="M79" s="87" cm="1">
        <f t="array" ref="M79">INDEX('REF-HC'!$B$27:$P$27,,MATCH($C79,'REF-HC'!$B$5:$P$5,0))/1000</f>
        <v>-86584.202462411107</v>
      </c>
      <c r="N79" s="120">
        <f t="shared" si="27"/>
        <v>408013.77150163648</v>
      </c>
      <c r="O79" s="87" cm="1">
        <f t="array" ref="O79">INDEX('REF-HC'!$B$32:$P$32,,MATCH($C79,'REF-HC'!$B$5:$P$5,0))</f>
        <v>5681223</v>
      </c>
      <c r="P79" s="121">
        <f t="shared" si="18"/>
        <v>71.817946857857279</v>
      </c>
      <c r="Q79" s="87">
        <v>6432.7620223414006</v>
      </c>
      <c r="T79" s="109">
        <v>2032</v>
      </c>
      <c r="U79" s="87" cm="1">
        <f t="array" ref="U79">(INDEX('REF-HC'!$B$46:$P$46,,MATCH($T79,'REF-HC'!$B$44:$P$44,0))+INDEX('REF-HC'!$B$48:$P$48,,MATCH($T79,'REF-HC'!$B$44:$P$44,0)))/1000</f>
        <v>40098.655494936735</v>
      </c>
      <c r="V79" s="87" cm="1">
        <f t="array" ref="V79">(INDEX('REF-HC'!$B$47:$P$47,,MATCH($T79,'REF-HC'!$B$44:$P$44,0))-INDEX('REF-HC'!$B$48:$P$48,,MATCH($T79,'REF-HC'!$B$44:$P$44,0)))/1000</f>
        <v>162795.0407054642</v>
      </c>
      <c r="W79" s="87" cm="1">
        <f t="array" ref="W79">INDEX('REF-HC'!$B$63:$P$63,,MATCH($T79,'REF-HC'!$B$44:$P$44,0))/1000</f>
        <v>192959.29039430249</v>
      </c>
      <c r="X79" s="87">
        <f>SUM(INDEX('REF-HC'!$B$60:$P$62,,MATCH($T79,'REF-HC'!$B$44:$P$44,0)))/1000</f>
        <v>71800.432397335069</v>
      </c>
      <c r="Y79" s="87" cm="1">
        <f t="array" ref="Y79">INDEX('REF-HC'!$B$51:$P$51,,MATCH($T79,'REF-HC'!$B$44:$P$44,0))/1000</f>
        <v>68391.09819390811</v>
      </c>
      <c r="Z79" s="87" cm="1">
        <f t="array" ref="Z79">INDEX('REF-HC'!$B$53:$P$53,,MATCH($T79,'REF-HC'!$B$44:$P$44,0))/1000</f>
        <v>16284.80542086276</v>
      </c>
      <c r="AA79" s="87" cm="1">
        <f t="array" ref="AA79">(INDEX('REF-HC'!$B$52:$P$52,,MATCH($T79,'REF-HC'!$B$44:$P$44,0))+INDEX('REF-HC'!$B$54:$P$54,,MATCH($T79,'REF-HC'!$B$44:$P$44,0)))/1000</f>
        <v>5399.6659903113768</v>
      </c>
      <c r="AB79" s="87" cm="1">
        <f t="array" ref="AB79">(INDEX('REF-HC'!$B$56:$P$56,,MATCH($T79,'REF-HC'!$B$44:$P$44,0))+INDEX('REF-HC'!$B$58:$P$58,,MATCH($T79,'REF-HC'!$B$44:$P$44,0)))/1000</f>
        <v>39456.047128262282</v>
      </c>
      <c r="AC79" s="87" cm="1">
        <f t="array" ref="AC79">-(INDEX('REF-HC'!$B$57:$P$57,,MATCH($T79,'REF-HC'!$B$44:$P$44,0))+INDEX('REF-HC'!$B$59:$P$59,,MATCH($T79,'REF-HC'!$B$44:$P$44,0)))/1000</f>
        <v>74547.205135270298</v>
      </c>
      <c r="AD79" s="87" cm="1">
        <f t="array" ref="AD79">INDEX('REF-HC'!$B$66:$P$66,,MATCH($T79,'REF-HC'!$B$44:$P$44,0))/1000</f>
        <v>-80814.026887555927</v>
      </c>
      <c r="AE79" s="120">
        <f t="shared" si="19"/>
        <v>441823.8037025567</v>
      </c>
      <c r="AF79" s="87" cm="1">
        <f t="array" ref="AF79">INDEX('REF-HC'!$B$71:$P$71,,MATCH($T79,'REF-HC'!$B$44:$P$44,0))</f>
        <v>5681223</v>
      </c>
      <c r="AG79" s="121">
        <f t="shared" si="20"/>
        <v>77.769135924176311</v>
      </c>
      <c r="AH79" s="87">
        <v>6693.1966183077693</v>
      </c>
      <c r="AK79" s="109">
        <v>2032</v>
      </c>
      <c r="AL79" s="87" cm="1">
        <f t="array" ref="AL79">(INDEX('REF-HC'!$B$85:$P$85,,MATCH($AK79,'REF-HC'!$B$83:$P$83,0))+INDEX('REF-HC'!$B$87:$P$87,,MATCH($AK79,'REF-HC'!$B$83:$P$83,0)))/1000</f>
        <v>40098.655494936735</v>
      </c>
      <c r="AM79" s="87" cm="1">
        <f t="array" ref="AM79">(INDEX('REF-HC'!$B$86:$P$86,,MATCH($AK79,'REF-HC'!$B$83:$P$83,0))-INDEX('REF-HC'!$B$87:$P$87,,MATCH($AK79,'REF-HC'!$B$83:$P$83,0)))/1000</f>
        <v>135109.81460604284</v>
      </c>
      <c r="AN79" s="87" cm="1">
        <f t="array" ref="AN79">INDEX('REF-HC'!$B$102:$P$102,,MATCH($AK79,'REF-HC'!$B$83:$P$83,0))/1000</f>
        <v>164873.81526925784</v>
      </c>
      <c r="AO79" s="87">
        <f>SUM(INDEX('REF-HC'!$B$99:$P$101,,MATCH($AK79,'REF-HC'!$B$83:$P$83,0)))/1000</f>
        <v>63572.378290083274</v>
      </c>
      <c r="AP79" s="87" cm="1">
        <f t="array" ref="AP79">INDEX('REF-HC'!$B$90:$P$90,,MATCH($AK79,'REF-HC'!$B$83:$P$83,0))/1000</f>
        <v>80778.598005196414</v>
      </c>
      <c r="AQ79" s="87" cm="1">
        <f t="array" ref="AQ79">INDEX('REF-HC'!$B$92:$P$92,,MATCH($AK79,'REF-HC'!$B$83:$P$83,0))/1000</f>
        <v>19088.901354429643</v>
      </c>
      <c r="AR79" s="87" cm="1">
        <f t="array" ref="AR79">(INDEX('REF-HC'!$B$91:$P$91,,MATCH($AK79,'REF-HC'!$B$83:$P$83,0))+INDEX('REF-HC'!$B$93:$P$93,,MATCH($AK79,'REF-HC'!$B$83:$P$83,0)))/1000</f>
        <v>4913.8645762435217</v>
      </c>
      <c r="AS79" s="87" cm="1">
        <f t="array" ref="AS79">(INDEX('REF-HC'!$B$95:$P$95,,MATCH($AK79,'REF-HC'!$B$83:$P$83,0))+INDEX('REF-HC'!$B$97:$P$97,,MATCH($AK79,'REF-HC'!$B$83:$P$83,0)))/1000</f>
        <v>40175.72192634282</v>
      </c>
      <c r="AT79" s="87" cm="1">
        <f t="array" ref="AT79">-(INDEX('REF-HC'!$B$96:$P$96,,MATCH($AK79,'REF-HC'!$B$83:$P$83,0))+INDEX('REF-HC'!$B$98:$P$98,,MATCH($AK79,'REF-HC'!$B$83:$P$83,0)))/1000</f>
        <v>70943.874288570994</v>
      </c>
      <c r="AU79" s="87" cm="1">
        <f t="array" ref="AU79">INDEX('REF-HC'!$B$105:$P$105,,MATCH($AK79,'REF-HC'!$B$83:$P$83,0))/1000</f>
        <v>-93475.414861076832</v>
      </c>
      <c r="AV79" s="120">
        <f t="shared" si="21"/>
        <v>384192.46037288528</v>
      </c>
      <c r="AW79" s="87" cm="1">
        <f t="array" ref="AW79">INDEX('REF-HC'!$B$110:$P$110,,MATCH($AK79,'REF-HC'!$B$83:$P$83,0))</f>
        <v>6125530.5</v>
      </c>
      <c r="AX79" s="121">
        <f t="shared" si="22"/>
        <v>62.719867344205582</v>
      </c>
      <c r="AY79" s="87">
        <v>5298.0273541383149</v>
      </c>
      <c r="BB79" s="109">
        <v>2032</v>
      </c>
      <c r="BC79" s="87" cm="1">
        <f t="array" ref="BC79">(INDEX('REF-HC'!$B$124:$P$124,,MATCH($BB79,'REF-HC'!$B$122:$P$122,0))+INDEX('REF-HC'!$B$126:$P$126,,MATCH($BB79,'REF-HC'!$B$122:$P$122,0)))/1000</f>
        <v>40098.655494936735</v>
      </c>
      <c r="BD79" s="87" cm="1">
        <f t="array" ref="BD79">(INDEX('REF-HC'!$B$125:$P$125,,MATCH($BB79,'REF-HC'!$B$122:$P$122,0))-INDEX('REF-HC'!$B$126:$P$126,,MATCH($BB79,'REF-HC'!$B$122:$P$122,0)))/1000</f>
        <v>135109.81460604284</v>
      </c>
      <c r="BE79" s="87" cm="1">
        <f t="array" ref="BE79">INDEX('REF-HC'!$B$141:$P$141,,MATCH($BB79,'REF-HC'!$B$122:$P$122,0))/1000</f>
        <v>164873.81526925784</v>
      </c>
      <c r="BF79" s="87">
        <f>SUM(INDEX('REF-HC'!$B$138:$P$140,,MATCH($BB79,'REF-HC'!$B$122:$P$122,0)))/1000</f>
        <v>63572.378290083274</v>
      </c>
      <c r="BG79" s="87" cm="1">
        <f t="array" ref="BG79">INDEX('REF-HC'!$B$129:$P$129,,MATCH($BB79,'REF-HC'!$B$122:$P$122,0))/1000</f>
        <v>34137.171950547097</v>
      </c>
      <c r="BH79" s="87" cm="1">
        <f t="array" ref="BH79">INDEX('REF-HC'!$B$131:$P$131,,MATCH($BB79,'REF-HC'!$B$122:$P$122,0))/1000</f>
        <v>14178.24588512937</v>
      </c>
      <c r="BI79" s="87" cm="1">
        <f t="array" ref="BI79">(INDEX('REF-HC'!$B$130:$P$130,,MATCH($BB79,'REF-HC'!$B$122:$P$122,0))+INDEX('REF-HC'!$B$132:$P$132,,MATCH($BB79,'REF-HC'!$B$122:$P$122,0)))/1000</f>
        <v>4398.2137335933585</v>
      </c>
      <c r="BJ79" s="87" cm="1">
        <f t="array" ref="BJ79">(INDEX('REF-HC'!$B$134:$P$134,,MATCH($BB79,'REF-HC'!$B$122:$P$122,0))+INDEX('REF-HC'!$B$136:$P$136,,MATCH($BB79,'REF-HC'!$B$122:$P$122,0)))/1000</f>
        <v>88870.105079289526</v>
      </c>
      <c r="BK79" s="87" cm="1">
        <f t="array" ref="BK79">-(INDEX('REF-HC'!$B$135:$P$135,,MATCH($BB79,'REF-HC'!$B$122:$P$122,0))+INDEX('REF-HC'!$B$137:$P$137,,MATCH($BB79,'REF-HC'!$B$122:$P$122,0)))/1000</f>
        <v>61388.593345665671</v>
      </c>
      <c r="BL79" s="87" cm="1">
        <f t="array" ref="BL79">INDEX('REF-HC'!$B$144:$P$144,,MATCH($BB79,'REF-HC'!$B$122:$P$122,0))/1000</f>
        <v>-93475.414861076832</v>
      </c>
      <c r="BM79" s="120">
        <f t="shared" si="23"/>
        <v>390374.3921021375</v>
      </c>
      <c r="BN79" s="87" cm="1">
        <f t="array" ref="BN79">INDEX('REF-HC'!$B$149:$P$149,,MATCH($BB79,'REF-HC'!$B$122:$P$122,0))</f>
        <v>5320354.5</v>
      </c>
      <c r="BO79" s="121">
        <f t="shared" si="24"/>
        <v>73.373755846934174</v>
      </c>
      <c r="BP79" s="87">
        <v>5298.0273541383149</v>
      </c>
      <c r="BS79" s="109">
        <v>2032</v>
      </c>
      <c r="BT79" s="87" cm="1">
        <f t="array" ref="BT79">(INDEX('REF-HC'!$B$163:$P$163,,MATCH($BS79,'REF-HC'!$B$161:$P$161,0))+INDEX('REF-HC'!$B$165:$P$165,,MATCH($BS79,'REF-HC'!$B$161:$P$161,0)))/1000</f>
        <v>40098.655494936735</v>
      </c>
      <c r="BU79" s="87" cm="1">
        <f t="array" ref="BU79">(INDEX('REF-HC'!$B$164:$P$164,,MATCH($BS79,'REF-HC'!$B$161:$P$161,0))-INDEX('REF-HC'!$B$165:$P$165,,MATCH($BS79,'REF-HC'!$B$161:$P$161,0)))/1000</f>
        <v>149903.19041333054</v>
      </c>
      <c r="BV79" s="87" cm="1">
        <f t="array" ref="BV79">INDEX('REF-HC'!$B$180:$P$180,,MATCH($BS79,'REF-HC'!$B$161:$P$161,0))/1000</f>
        <v>180467.80745056557</v>
      </c>
      <c r="BW79" s="87">
        <f>SUM(INDEX('REF-HC'!$B$177:$P$179,,MATCH($BS79,'REF-HC'!$B$161:$P$161,0)))/1000</f>
        <v>67453.353288192709</v>
      </c>
      <c r="BX79" s="87" cm="1">
        <f t="array" ref="BX79">INDEX('REF-HC'!$B$168:$P$168,,MATCH($BS79,'REF-HC'!$B$161:$P$161,0))/1000</f>
        <v>103959.58382919179</v>
      </c>
      <c r="BY79" s="87" cm="1">
        <f t="array" ref="BY79">INDEX('REF-HC'!$B$170:$P$170,,MATCH($BS79,'REF-HC'!$B$161:$P$161,0))/1000</f>
        <v>49.309474927385196</v>
      </c>
      <c r="BZ79" s="87" cm="1">
        <f t="array" ref="BZ79">(INDEX('REF-HC'!$B$169:$P$169,,MATCH($BS79,'REF-HC'!$B$161:$P$161,0))+INDEX('REF-HC'!$B$171:$P$171,,MATCH($BS79,'REF-HC'!$B$161:$P$161,0)))/1000</f>
        <v>4694.787052402412</v>
      </c>
      <c r="CA79" s="87" cm="1">
        <f t="array" ref="CA79">(INDEX('REF-HC'!$B$173:$P$173,,MATCH($BS79,'REF-HC'!$B$161:$P$161,0))+INDEX('REF-HC'!$B$175:$P$175,,MATCH($BS79,'REF-HC'!$B$161:$P$161,0)))/1000</f>
        <v>7073.1694389448621</v>
      </c>
      <c r="CB79" s="87" cm="1">
        <f t="array" ref="CB79">-(INDEX('REF-HC'!$B$174:$P$174,,MATCH($BS79,'REF-HC'!$B$161:$P$161,0))+INDEX('REF-HC'!$B$176:$P$176,,MATCH($BS79,'REF-HC'!$B$161:$P$161,0)))/1000</f>
        <v>106391.67124880735</v>
      </c>
      <c r="CC79" s="87" cm="1">
        <f t="array" ref="CC79">INDEX('REF-HC'!$B$183:$P$183,,MATCH($BS79,'REF-HC'!$B$161:$P$161,0))/1000</f>
        <v>-86584.202462411107</v>
      </c>
      <c r="CD79" s="120">
        <f t="shared" si="25"/>
        <v>360723.98273127351</v>
      </c>
      <c r="CE79" s="87" cm="1">
        <f t="array" ref="CE79">INDEX('REF-HC'!$B$188:$P$188,,MATCH($BS79,'REF-HC'!$B$161:$P$161,0))</f>
        <v>5681223</v>
      </c>
      <c r="CF79" s="121">
        <f t="shared" si="26"/>
        <v>63.494072091743895</v>
      </c>
      <c r="CG79" s="87">
        <v>5298.0273541383149</v>
      </c>
    </row>
    <row r="80" spans="3:85" x14ac:dyDescent="0.35">
      <c r="C80" s="109">
        <v>2033</v>
      </c>
      <c r="D80" s="87" cm="1">
        <f t="array" ref="D80">(INDEX('REF-HC'!$B$7:$P$7,,MATCH($C80,'REF-HC'!$B$5:$P$5,0))+INDEX('REF-HC'!$B$9:$P$9,,MATCH($C80,'REF-HC'!$B$5:$P$5,0)))/1000</f>
        <v>40127.807464247569</v>
      </c>
      <c r="E80" s="87" cm="1">
        <f t="array" ref="E80">(INDEX('REF-HC'!$B$8:$P$8,,MATCH($C80,'REF-HC'!$B$5:$P$5,0))-INDEX('REF-HC'!$B$9:$P$9,,MATCH($C80,'REF-HC'!$B$5:$P$5,0)))/1000</f>
        <v>158405.51614670374</v>
      </c>
      <c r="F80" s="87" cm="1">
        <f t="array" ref="F80">INDEX('REF-HC'!$B$24:$P$24,,MATCH($C80,'REF-HC'!$B$5:$P$5,0))/1000</f>
        <v>180300.32323607802</v>
      </c>
      <c r="G80" s="87">
        <f>SUM(INDEX('REF-HC'!$B$21:$P$23,,MATCH($C80,'REF-HC'!$B$5:$P$5,0)))/1000</f>
        <v>71682.971278503741</v>
      </c>
      <c r="H80" s="87" cm="1">
        <f t="array" ref="H80">INDEX('REF-HC'!$B$12:$P$12,,MATCH($C80,'REF-HC'!$B$5:$P$5,0))/1000</f>
        <v>68128.212027893882</v>
      </c>
      <c r="I80" s="87" cm="1">
        <f t="array" ref="I80">INDEX('REF-HC'!$B$14:$P$14,,MATCH($C80,'REF-HC'!$B$5:$P$5,0))/1000</f>
        <v>15755.217707326981</v>
      </c>
      <c r="J80" s="87" cm="1">
        <f t="array" ref="J80">(INDEX('REF-HC'!$B$13:$P$13,,MATCH($C80,'REF-HC'!$B$5:$P$5,0))+INDEX('REF-HC'!$B$15:$P$15,,MATCH($C80,'REF-HC'!$B$5:$P$5,0)))/1000</f>
        <v>4853.6969080295075</v>
      </c>
      <c r="K80" s="87" cm="1">
        <f t="array" ref="K80">(INDEX('REF-HC'!$B$17:$P$17,,MATCH($C80,'REF-HC'!$B$5:$P$5,0))+INDEX('REF-HC'!$B$19:$P$19,,MATCH($C80,'REF-HC'!$B$5:$P$5,0)))/1000</f>
        <v>39513.310138361543</v>
      </c>
      <c r="L80" s="87" cm="1">
        <f t="array" ref="L80">-(INDEX('REF-HC'!$B$18:$P$18,,MATCH($C80,'REF-HC'!$B$5:$P$5,0))+INDEX('REF-HC'!$B$20:$P$20,,MATCH($C80,'REF-HC'!$B$5:$P$5,0)))/1000</f>
        <v>84163.306210859941</v>
      </c>
      <c r="M80" s="87" cm="1">
        <f t="array" ref="M80">INDEX('REF-HC'!$B$27:$P$27,,MATCH($C80,'REF-HC'!$B$5:$P$5,0))/1000</f>
        <v>-95884.187445441203</v>
      </c>
      <c r="N80" s="120">
        <f t="shared" si="27"/>
        <v>398719.56125084381</v>
      </c>
      <c r="O80" s="87" cm="1">
        <f t="array" ref="O80">INDEX('REF-HC'!$B$32:$P$32,,MATCH($C80,'REF-HC'!$B$5:$P$5,0))</f>
        <v>5654220</v>
      </c>
      <c r="P80" s="121">
        <f t="shared" si="18"/>
        <v>70.517164392408475</v>
      </c>
      <c r="Q80" s="87">
        <v>6583.5944588767888</v>
      </c>
      <c r="T80" s="109">
        <v>2033</v>
      </c>
      <c r="U80" s="87" cm="1">
        <f t="array" ref="U80">(INDEX('REF-HC'!$B$46:$P$46,,MATCH($T80,'REF-HC'!$B$44:$P$44,0))+INDEX('REF-HC'!$B$48:$P$48,,MATCH($T80,'REF-HC'!$B$44:$P$44,0)))/1000</f>
        <v>40127.807464247569</v>
      </c>
      <c r="V80" s="87" cm="1">
        <f t="array" ref="V80">(INDEX('REF-HC'!$B$47:$P$47,,MATCH($T80,'REF-HC'!$B$44:$P$44,0))-INDEX('REF-HC'!$B$48:$P$48,,MATCH($T80,'REF-HC'!$B$44:$P$44,0)))/1000</f>
        <v>171740.94180704717</v>
      </c>
      <c r="W80" s="87" cm="1">
        <f t="array" ref="W80">INDEX('REF-HC'!$B$63:$P$63,,MATCH($T80,'REF-HC'!$B$44:$P$44,0))/1000</f>
        <v>192728.27424821048</v>
      </c>
      <c r="X80" s="87">
        <f>SUM(INDEX('REF-HC'!$B$60:$P$62,,MATCH($T80,'REF-HC'!$B$44:$P$44,0)))/1000</f>
        <v>76464.580774358386</v>
      </c>
      <c r="Y80" s="87" cm="1">
        <f t="array" ref="Y80">INDEX('REF-HC'!$B$51:$P$51,,MATCH($T80,'REF-HC'!$B$44:$P$44,0))/1000</f>
        <v>55617.623418036637</v>
      </c>
      <c r="Z80" s="87" cm="1">
        <f t="array" ref="Z80">INDEX('REF-HC'!$B$53:$P$53,,MATCH($T80,'REF-HC'!$B$44:$P$44,0))/1000</f>
        <v>12972.367143411589</v>
      </c>
      <c r="AA80" s="87" cm="1">
        <f t="array" ref="AA80">(INDEX('REF-HC'!$B$52:$P$52,,MATCH($T80,'REF-HC'!$B$44:$P$44,0))+INDEX('REF-HC'!$B$54:$P$54,,MATCH($T80,'REF-HC'!$B$44:$P$44,0)))/1000</f>
        <v>5547.3323219522117</v>
      </c>
      <c r="AB80" s="87" cm="1">
        <f t="array" ref="AB80">(INDEX('REF-HC'!$B$56:$P$56,,MATCH($T80,'REF-HC'!$B$44:$P$44,0))+INDEX('REF-HC'!$B$58:$P$58,,MATCH($T80,'REF-HC'!$B$44:$P$44,0)))/1000</f>
        <v>43607.404712732307</v>
      </c>
      <c r="AC80" s="87" cm="1">
        <f t="array" ref="AC80">-(INDEX('REF-HC'!$B$57:$P$57,,MATCH($T80,'REF-HC'!$B$44:$P$44,0))+INDEX('REF-HC'!$B$59:$P$59,,MATCH($T80,'REF-HC'!$B$44:$P$44,0)))/1000</f>
        <v>70012.158021568655</v>
      </c>
      <c r="AD80" s="87" cm="1">
        <f t="array" ref="AD80">INDEX('REF-HC'!$B$66:$P$66,,MATCH($T80,'REF-HC'!$B$44:$P$44,0))/1000</f>
        <v>-90021.164640469244</v>
      </c>
      <c r="AE80" s="120">
        <f t="shared" si="19"/>
        <v>438773.00922795839</v>
      </c>
      <c r="AF80" s="87" cm="1">
        <f t="array" ref="AF80">INDEX('REF-HC'!$B$71:$P$71,,MATCH($T80,'REF-HC'!$B$44:$P$44,0))</f>
        <v>5654220</v>
      </c>
      <c r="AG80" s="121">
        <f t="shared" si="20"/>
        <v>77.600979308898204</v>
      </c>
      <c r="AH80" s="87">
        <v>6881.4409011351763</v>
      </c>
      <c r="AK80" s="109">
        <v>2033</v>
      </c>
      <c r="AL80" s="87" cm="1">
        <f t="array" ref="AL80">(INDEX('REF-HC'!$B$85:$P$85,,MATCH($AK80,'REF-HC'!$B$83:$P$83,0))+INDEX('REF-HC'!$B$87:$P$87,,MATCH($AK80,'REF-HC'!$B$83:$P$83,0)))/1000</f>
        <v>40127.807464247569</v>
      </c>
      <c r="AM80" s="87" cm="1">
        <f t="array" ref="AM80">(INDEX('REF-HC'!$B$86:$P$86,,MATCH($AK80,'REF-HC'!$B$83:$P$83,0))-INDEX('REF-HC'!$B$87:$P$87,,MATCH($AK80,'REF-HC'!$B$83:$P$83,0)))/1000</f>
        <v>141863.44244882901</v>
      </c>
      <c r="AN80" s="87" cm="1">
        <f t="array" ref="AN80">INDEX('REF-HC'!$B$102:$P$102,,MATCH($AK80,'REF-HC'!$B$83:$P$83,0))/1000</f>
        <v>163356.86886087412</v>
      </c>
      <c r="AO80" s="87">
        <f>SUM(INDEX('REF-HC'!$B$99:$P$101,,MATCH($AK80,'REF-HC'!$B$83:$P$83,0)))/1000</f>
        <v>67186.135222957659</v>
      </c>
      <c r="AP80" s="87" cm="1">
        <f t="array" ref="AP80">INDEX('REF-HC'!$B$90:$P$90,,MATCH($AK80,'REF-HC'!$B$83:$P$83,0))/1000</f>
        <v>71017.5632494366</v>
      </c>
      <c r="AQ80" s="87" cm="1">
        <f t="array" ref="AQ80">INDEX('REF-HC'!$B$92:$P$92,,MATCH($AK80,'REF-HC'!$B$83:$P$83,0))/1000</f>
        <v>16584.714193975549</v>
      </c>
      <c r="AR80" s="87" cm="1">
        <f t="array" ref="AR80">(INDEX('REF-HC'!$B$91:$P$91,,MATCH($AK80,'REF-HC'!$B$83:$P$83,0))+INDEX('REF-HC'!$B$93:$P$93,,MATCH($AK80,'REF-HC'!$B$83:$P$83,0)))/1000</f>
        <v>4871.65992966676</v>
      </c>
      <c r="AS80" s="87" cm="1">
        <f t="array" ref="AS80">(INDEX('REF-HC'!$B$95:$P$95,,MATCH($AK80,'REF-HC'!$B$83:$P$83,0))+INDEX('REF-HC'!$B$97:$P$97,,MATCH($AK80,'REF-HC'!$B$83:$P$83,0)))/1000</f>
        <v>50429.170047212727</v>
      </c>
      <c r="AT80" s="87" cm="1">
        <f t="array" ref="AT80">-(INDEX('REF-HC'!$B$96:$P$96,,MATCH($AK80,'REF-HC'!$B$83:$P$83,0))+INDEX('REF-HC'!$B$98:$P$98,,MATCH($AK80,'REF-HC'!$B$83:$P$83,0)))/1000</f>
        <v>74988.662914954839</v>
      </c>
      <c r="AU80" s="87" cm="1">
        <f t="array" ref="AU80">INDEX('REF-HC'!$B$105:$P$105,,MATCH($AK80,'REF-HC'!$B$83:$P$83,0))/1000</f>
        <v>-103484.19138640726</v>
      </c>
      <c r="AV80" s="120">
        <f t="shared" si="21"/>
        <v>376964.507115838</v>
      </c>
      <c r="AW80" s="87" cm="1">
        <f t="array" ref="AW80">INDEX('REF-HC'!$B$110:$P$110,,MATCH($AK80,'REF-HC'!$B$83:$P$83,0))</f>
        <v>6145689</v>
      </c>
      <c r="AX80" s="121">
        <f t="shared" si="22"/>
        <v>61.33803827623526</v>
      </c>
      <c r="AY80" s="87">
        <v>5409.4006631341872</v>
      </c>
      <c r="BB80" s="109">
        <v>2033</v>
      </c>
      <c r="BC80" s="87" cm="1">
        <f t="array" ref="BC80">(INDEX('REF-HC'!$B$124:$P$124,,MATCH($BB80,'REF-HC'!$B$122:$P$122,0))+INDEX('REF-HC'!$B$126:$P$126,,MATCH($BB80,'REF-HC'!$B$122:$P$122,0)))/1000</f>
        <v>40127.807464247569</v>
      </c>
      <c r="BD80" s="87" cm="1">
        <f t="array" ref="BD80">(INDEX('REF-HC'!$B$125:$P$125,,MATCH($BB80,'REF-HC'!$B$122:$P$122,0))-INDEX('REF-HC'!$B$126:$P$126,,MATCH($BB80,'REF-HC'!$B$122:$P$122,0)))/1000</f>
        <v>141863.44244882901</v>
      </c>
      <c r="BE80" s="87" cm="1">
        <f t="array" ref="BE80">INDEX('REF-HC'!$B$141:$P$141,,MATCH($BB80,'REF-HC'!$B$122:$P$122,0))/1000</f>
        <v>163356.86886087412</v>
      </c>
      <c r="BF80" s="87">
        <f>SUM(INDEX('REF-HC'!$B$138:$P$140,,MATCH($BB80,'REF-HC'!$B$122:$P$122,0)))/1000</f>
        <v>67186.135222957659</v>
      </c>
      <c r="BG80" s="87" cm="1">
        <f t="array" ref="BG80">INDEX('REF-HC'!$B$129:$P$129,,MATCH($BB80,'REF-HC'!$B$122:$P$122,0))/1000</f>
        <v>29315.863594407896</v>
      </c>
      <c r="BH80" s="87" cm="1">
        <f t="array" ref="BH80">INDEX('REF-HC'!$B$131:$P$131,,MATCH($BB80,'REF-HC'!$B$122:$P$122,0))/1000</f>
        <v>12123.327666646201</v>
      </c>
      <c r="BI80" s="87" cm="1">
        <f t="array" ref="BI80">(INDEX('REF-HC'!$B$130:$P$130,,MATCH($BB80,'REF-HC'!$B$122:$P$122,0))+INDEX('REF-HC'!$B$132:$P$132,,MATCH($BB80,'REF-HC'!$B$122:$P$122,0)))/1000</f>
        <v>4182.908376980512</v>
      </c>
      <c r="BJ80" s="87" cm="1">
        <f t="array" ref="BJ80">(INDEX('REF-HC'!$B$134:$P$134,,MATCH($BB80,'REF-HC'!$B$122:$P$122,0))+INDEX('REF-HC'!$B$136:$P$136,,MATCH($BB80,'REF-HC'!$B$122:$P$122,0)))/1000</f>
        <v>83607.058560844249</v>
      </c>
      <c r="BK80" s="87" cm="1">
        <f t="array" ref="BK80">-(INDEX('REF-HC'!$B$135:$P$135,,MATCH($BB80,'REF-HC'!$B$122:$P$122,0))+INDEX('REF-HC'!$B$137:$P$137,,MATCH($BB80,'REF-HC'!$B$122:$P$122,0)))/1000</f>
        <v>66152.574338847044</v>
      </c>
      <c r="BL80" s="87" cm="1">
        <f t="array" ref="BL80">INDEX('REF-HC'!$B$144:$P$144,,MATCH($BB80,'REF-HC'!$B$122:$P$122,0))/1000</f>
        <v>-103484.19138640726</v>
      </c>
      <c r="BM80" s="120">
        <f t="shared" si="23"/>
        <v>372126.64647053299</v>
      </c>
      <c r="BN80" s="87" cm="1">
        <f t="array" ref="BN80">INDEX('REF-HC'!$B$149:$P$149,,MATCH($BB80,'REF-HC'!$B$122:$P$122,0))</f>
        <v>5294169</v>
      </c>
      <c r="BO80" s="121">
        <f t="shared" si="24"/>
        <v>70.289906965669786</v>
      </c>
      <c r="BP80" s="87">
        <v>5409.4006631341872</v>
      </c>
      <c r="BS80" s="109">
        <v>2033</v>
      </c>
      <c r="BT80" s="87" cm="1">
        <f t="array" ref="BT80">(INDEX('REF-HC'!$B$163:$P$163,,MATCH($BS80,'REF-HC'!$B$161:$P$161,0))+INDEX('REF-HC'!$B$165:$P$165,,MATCH($BS80,'REF-HC'!$B$161:$P$161,0)))/1000</f>
        <v>40127.807464247569</v>
      </c>
      <c r="BU80" s="87" cm="1">
        <f t="array" ref="BU80">(INDEX('REF-HC'!$B$164:$P$164,,MATCH($BS80,'REF-HC'!$B$161:$P$161,0))-INDEX('REF-HC'!$B$165:$P$165,,MATCH($BS80,'REF-HC'!$B$161:$P$161,0)))/1000</f>
        <v>158405.51614670374</v>
      </c>
      <c r="BV80" s="87" cm="1">
        <f t="array" ref="BV80">INDEX('REF-HC'!$B$180:$P$180,,MATCH($BS80,'REF-HC'!$B$161:$P$161,0))/1000</f>
        <v>180300.32323607802</v>
      </c>
      <c r="BW80" s="87">
        <f>SUM(INDEX('REF-HC'!$B$177:$P$179,,MATCH($BS80,'REF-HC'!$B$161:$P$161,0)))/1000</f>
        <v>71682.971278503741</v>
      </c>
      <c r="BX80" s="87" cm="1">
        <f t="array" ref="BX80">INDEX('REF-HC'!$B$168:$P$168,,MATCH($BS80,'REF-HC'!$B$161:$P$161,0))/1000</f>
        <v>96082.892295799975</v>
      </c>
      <c r="BY80" s="87" cm="1">
        <f t="array" ref="BY80">INDEX('REF-HC'!$B$170:$P$170,,MATCH($BS80,'REF-HC'!$B$161:$P$161,0))/1000</f>
        <v>11.616516567583909</v>
      </c>
      <c r="BZ80" s="87" cm="1">
        <f t="array" ref="BZ80">(INDEX('REF-HC'!$B$169:$P$169,,MATCH($BS80,'REF-HC'!$B$161:$P$161,0))+INDEX('REF-HC'!$B$171:$P$171,,MATCH($BS80,'REF-HC'!$B$161:$P$161,0)))/1000</f>
        <v>4091.1391691806843</v>
      </c>
      <c r="CA80" s="87" cm="1">
        <f t="array" ref="CA80">(INDEX('REF-HC'!$B$173:$P$173,,MATCH($BS80,'REF-HC'!$B$161:$P$161,0))+INDEX('REF-HC'!$B$175:$P$175,,MATCH($BS80,'REF-HC'!$B$161:$P$161,0)))/1000</f>
        <v>11165.513452466494</v>
      </c>
      <c r="CB80" s="87" cm="1">
        <f t="array" ref="CB80">-(INDEX('REF-HC'!$B$174:$P$174,,MATCH($BS80,'REF-HC'!$B$161:$P$161,0))+INDEX('REF-HC'!$B$176:$P$176,,MATCH($BS80,'REF-HC'!$B$161:$P$161,0)))/1000</f>
        <v>103340.57240450196</v>
      </c>
      <c r="CC80" s="87" cm="1">
        <f t="array" ref="CC80">INDEX('REF-HC'!$B$183:$P$183,,MATCH($BS80,'REF-HC'!$B$161:$P$161,0))/1000</f>
        <v>-95884.187445441203</v>
      </c>
      <c r="CD80" s="120">
        <f t="shared" si="25"/>
        <v>362643.01970960462</v>
      </c>
      <c r="CE80" s="87" cm="1">
        <f t="array" ref="CE80">INDEX('REF-HC'!$B$188:$P$188,,MATCH($BS80,'REF-HC'!$B$161:$P$161,0))</f>
        <v>5654220</v>
      </c>
      <c r="CF80" s="121">
        <f t="shared" si="26"/>
        <v>64.136701385797622</v>
      </c>
      <c r="CG80" s="87">
        <v>5409.4006631341872</v>
      </c>
    </row>
    <row r="81" spans="2:85" x14ac:dyDescent="0.35">
      <c r="C81" s="109">
        <v>2034</v>
      </c>
      <c r="D81" s="87" cm="1">
        <f t="array" ref="D81">(INDEX('REF-HC'!$B$7:$P$7,,MATCH($C81,'REF-HC'!$B$5:$P$5,0))+INDEX('REF-HC'!$B$9:$P$9,,MATCH($C81,'REF-HC'!$B$5:$P$5,0)))/1000</f>
        <v>40157.505047108913</v>
      </c>
      <c r="E81" s="87" cm="1">
        <f t="array" ref="E81">(INDEX('REF-HC'!$B$8:$P$8,,MATCH($C81,'REF-HC'!$B$5:$P$5,0))-INDEX('REF-HC'!$B$9:$P$9,,MATCH($C81,'REF-HC'!$B$5:$P$5,0)))/1000</f>
        <v>158405.51614670371</v>
      </c>
      <c r="F81" s="87" cm="1">
        <f t="array" ref="F81">INDEX('REF-HC'!$B$24:$P$24,,MATCH($C81,'REF-HC'!$B$5:$P$5,0))/1000</f>
        <v>167611.84638255395</v>
      </c>
      <c r="G81" s="87">
        <f>SUM(INDEX('REF-HC'!$B$21:$P$23,,MATCH($C81,'REF-HC'!$B$5:$P$5,0)))/1000</f>
        <v>72781.438777952077</v>
      </c>
      <c r="H81" s="87" cm="1">
        <f t="array" ref="H81">INDEX('REF-HC'!$B$12:$P$12,,MATCH($C81,'REF-HC'!$B$5:$P$5,0))/1000</f>
        <v>61372.158933824685</v>
      </c>
      <c r="I81" s="87" cm="1">
        <f t="array" ref="I81">INDEX('REF-HC'!$B$14:$P$14,,MATCH($C81,'REF-HC'!$B$5:$P$5,0))/1000</f>
        <v>14271.637878588095</v>
      </c>
      <c r="J81" s="87" cm="1">
        <f t="array" ref="J81">(INDEX('REF-HC'!$B$13:$P$13,,MATCH($C81,'REF-HC'!$B$5:$P$5,0))+INDEX('REF-HC'!$B$15:$P$15,,MATCH($C81,'REF-HC'!$B$5:$P$5,0)))/1000</f>
        <v>4496.4920577856674</v>
      </c>
      <c r="K81" s="87" cm="1">
        <f t="array" ref="K81">(INDEX('REF-HC'!$B$17:$P$17,,MATCH($C81,'REF-HC'!$B$5:$P$5,0))+INDEX('REF-HC'!$B$19:$P$19,,MATCH($C81,'REF-HC'!$B$5:$P$5,0)))/1000</f>
        <v>41903.669827795966</v>
      </c>
      <c r="L81" s="87" cm="1">
        <f t="array" ref="L81">-(INDEX('REF-HC'!$B$18:$P$18,,MATCH($C81,'REF-HC'!$B$5:$P$5,0))+INDEX('REF-HC'!$B$20:$P$20,,MATCH($C81,'REF-HC'!$B$5:$P$5,0)))/1000</f>
        <v>75172.366347357922</v>
      </c>
      <c r="M81" s="87" cm="1">
        <f t="array" ref="M81">INDEX('REF-HC'!$B$27:$P$27,,MATCH($C81,'REF-HC'!$B$5:$P$5,0))/1000</f>
        <v>-98501.792706406166</v>
      </c>
      <c r="N81" s="120">
        <f t="shared" si="27"/>
        <v>387326.10599854903</v>
      </c>
      <c r="O81" s="87" cm="1">
        <f t="array" ref="O81">INDEX('REF-HC'!$B$32:$P$32,,MATCH($C81,'REF-HC'!$B$5:$P$5,0))</f>
        <v>5649750</v>
      </c>
      <c r="P81" s="121">
        <f t="shared" si="18"/>
        <v>68.556326562865451</v>
      </c>
      <c r="Q81" s="87">
        <v>890.92748584026583</v>
      </c>
      <c r="T81" s="109">
        <v>2034</v>
      </c>
      <c r="U81" s="87" cm="1">
        <f t="array" ref="U81">(INDEX('REF-HC'!$B$46:$P$46,,MATCH($T81,'REF-HC'!$B$44:$P$44,0))+INDEX('REF-HC'!$B$48:$P$48,,MATCH($T81,'REF-HC'!$B$44:$P$44,0)))/1000</f>
        <v>40157.505047108913</v>
      </c>
      <c r="V81" s="87" cm="1">
        <f t="array" ref="V81">(INDEX('REF-HC'!$B$47:$P$47,,MATCH($T81,'REF-HC'!$B$44:$P$44,0))-INDEX('REF-HC'!$B$48:$P$48,,MATCH($T81,'REF-HC'!$B$44:$P$44,0)))/1000</f>
        <v>171740.94180704711</v>
      </c>
      <c r="W81" s="87" cm="1">
        <f t="array" ref="W81">INDEX('REF-HC'!$B$63:$P$63,,MATCH($T81,'REF-HC'!$B$44:$P$44,0))/1000</f>
        <v>179307.78113670243</v>
      </c>
      <c r="X81" s="87">
        <f>SUM(INDEX('REF-HC'!$B$60:$P$62,,MATCH($T81,'REF-HC'!$B$44:$P$44,0)))/1000</f>
        <v>77767.38436658014</v>
      </c>
      <c r="Y81" s="87" cm="1">
        <f t="array" ref="Y81">INDEX('REF-HC'!$B$51:$P$51,,MATCH($T81,'REF-HC'!$B$44:$P$44,0))/1000</f>
        <v>57064.955985776847</v>
      </c>
      <c r="Z81" s="87" cm="1">
        <f t="array" ref="Z81">INDEX('REF-HC'!$B$53:$P$53,,MATCH($T81,'REF-HC'!$B$44:$P$44,0))/1000</f>
        <v>13350.827123105117</v>
      </c>
      <c r="AA81" s="87" cm="1">
        <f t="array" ref="AA81">(INDEX('REF-HC'!$B$52:$P$52,,MATCH($T81,'REF-HC'!$B$44:$P$44,0))+INDEX('REF-HC'!$B$54:$P$54,,MATCH($T81,'REF-HC'!$B$44:$P$44,0)))/1000</f>
        <v>4610.8560964486833</v>
      </c>
      <c r="AB81" s="87" cm="1">
        <f t="array" ref="AB81">(INDEX('REF-HC'!$B$56:$P$56,,MATCH($T81,'REF-HC'!$B$44:$P$44,0))+INDEX('REF-HC'!$B$58:$P$58,,MATCH($T81,'REF-HC'!$B$44:$P$44,0)))/1000</f>
        <v>44385.156569290673</v>
      </c>
      <c r="AC81" s="87" cm="1">
        <f t="array" ref="AC81">-(INDEX('REF-HC'!$B$57:$P$57,,MATCH($T81,'REF-HC'!$B$44:$P$44,0))+INDEX('REF-HC'!$B$59:$P$59,,MATCH($T81,'REF-HC'!$B$44:$P$44,0)))/1000</f>
        <v>72545.659747667116</v>
      </c>
      <c r="AD81" s="87" cm="1">
        <f t="array" ref="AD81">INDEX('REF-HC'!$B$66:$P$66,,MATCH($T81,'REF-HC'!$B$44:$P$44,0))/1000</f>
        <v>-92795.594497745027</v>
      </c>
      <c r="AE81" s="120">
        <f t="shared" si="19"/>
        <v>423044.15388664778</v>
      </c>
      <c r="AF81" s="87" cm="1">
        <f t="array" ref="AF81">INDEX('REF-HC'!$B$71:$P$71,,MATCH($T81,'REF-HC'!$B$44:$P$44,0))</f>
        <v>5649750</v>
      </c>
      <c r="AG81" s="121">
        <f t="shared" si="20"/>
        <v>74.878384687224695</v>
      </c>
      <c r="AH81" s="87">
        <v>890.92748584026583</v>
      </c>
      <c r="AK81" s="109">
        <v>2034</v>
      </c>
      <c r="AL81" s="87" cm="1">
        <f t="array" ref="AL81">(INDEX('REF-HC'!$B$85:$P$85,,MATCH($AK81,'REF-HC'!$B$83:$P$83,0))+INDEX('REF-HC'!$B$87:$P$87,,MATCH($AK81,'REF-HC'!$B$83:$P$83,0)))/1000</f>
        <v>40157.505047108913</v>
      </c>
      <c r="AM81" s="87" cm="1">
        <f t="array" ref="AM81">(INDEX('REF-HC'!$B$86:$P$86,,MATCH($AK81,'REF-HC'!$B$83:$P$83,0))-INDEX('REF-HC'!$B$87:$P$87,,MATCH($AK81,'REF-HC'!$B$83:$P$83,0)))/1000</f>
        <v>141863.44244882895</v>
      </c>
      <c r="AN81" s="87" cm="1">
        <f t="array" ref="AN81">INDEX('REF-HC'!$B$102:$P$102,,MATCH($AK81,'REF-HC'!$B$83:$P$83,0))/1000</f>
        <v>151921.12287939977</v>
      </c>
      <c r="AO81" s="87">
        <f>SUM(INDEX('REF-HC'!$B$99:$P$101,,MATCH($AK81,'REF-HC'!$B$83:$P$83,0)))/1000</f>
        <v>67948.445259430257</v>
      </c>
      <c r="AP81" s="87" cm="1">
        <f t="array" ref="AP81">INDEX('REF-HC'!$B$90:$P$90,,MATCH($AK81,'REF-HC'!$B$83:$P$83,0))/1000</f>
        <v>65263.868131296251</v>
      </c>
      <c r="AQ81" s="87" cm="1">
        <f t="array" ref="AQ81">INDEX('REF-HC'!$B$92:$P$92,,MATCH($AK81,'REF-HC'!$B$83:$P$83,0))/1000</f>
        <v>15205.136467791785</v>
      </c>
      <c r="AR81" s="87" cm="1">
        <f t="array" ref="AR81">(INDEX('REF-HC'!$B$91:$P$91,,MATCH($AK81,'REF-HC'!$B$83:$P$83,0))+INDEX('REF-HC'!$B$93:$P$93,,MATCH($AK81,'REF-HC'!$B$83:$P$83,0)))/1000</f>
        <v>4796.2594743965183</v>
      </c>
      <c r="AS81" s="87" cm="1">
        <f t="array" ref="AS81">(INDEX('REF-HC'!$B$95:$P$95,,MATCH($AK81,'REF-HC'!$B$83:$P$83,0))+INDEX('REF-HC'!$B$97:$P$97,,MATCH($AK81,'REF-HC'!$B$83:$P$83,0)))/1000</f>
        <v>51905.982080192967</v>
      </c>
      <c r="AT81" s="87" cm="1">
        <f t="array" ref="AT81">-(INDEX('REF-HC'!$B$96:$P$96,,MATCH($AK81,'REF-HC'!$B$83:$P$83,0))+INDEX('REF-HC'!$B$98:$P$98,,MATCH($AK81,'REF-HC'!$B$83:$P$83,0)))/1000</f>
        <v>65612.337331935865</v>
      </c>
      <c r="AU81" s="87" cm="1">
        <f t="array" ref="AU81">INDEX('REF-HC'!$B$105:$P$105,,MATCH($AK81,'REF-HC'!$B$83:$P$83,0))/1000</f>
        <v>-105833.41597801882</v>
      </c>
      <c r="AV81" s="120">
        <f t="shared" si="21"/>
        <v>367616.00847849069</v>
      </c>
      <c r="AW81" s="87" cm="1">
        <f t="array" ref="AW81">INDEX('REF-HC'!$B$110:$P$110,,MATCH($AK81,'REF-HC'!$B$83:$P$83,0))</f>
        <v>6168604</v>
      </c>
      <c r="AX81" s="121">
        <f t="shared" si="22"/>
        <v>59.594684385395901</v>
      </c>
      <c r="AY81" s="87">
        <v>890.92748584026583</v>
      </c>
      <c r="BB81" s="109">
        <v>2034</v>
      </c>
      <c r="BC81" s="87" cm="1">
        <f t="array" ref="BC81">(INDEX('REF-HC'!$B$124:$P$124,,MATCH($BB81,'REF-HC'!$B$122:$P$122,0))+INDEX('REF-HC'!$B$126:$P$126,,MATCH($BB81,'REF-HC'!$B$122:$P$122,0)))/1000</f>
        <v>40157.505047108913</v>
      </c>
      <c r="BD81" s="87" cm="1">
        <f t="array" ref="BD81">(INDEX('REF-HC'!$B$125:$P$125,,MATCH($BB81,'REF-HC'!$B$122:$P$122,0))-INDEX('REF-HC'!$B$126:$P$126,,MATCH($BB81,'REF-HC'!$B$122:$P$122,0)))/1000</f>
        <v>141863.44244882895</v>
      </c>
      <c r="BE81" s="87" cm="1">
        <f t="array" ref="BE81">INDEX('REF-HC'!$B$141:$P$141,,MATCH($BB81,'REF-HC'!$B$122:$P$122,0))/1000</f>
        <v>151921.12287939977</v>
      </c>
      <c r="BF81" s="87">
        <f>SUM(INDEX('REF-HC'!$B$138:$P$140,,MATCH($BB81,'REF-HC'!$B$122:$P$122,0)))/1000</f>
        <v>67948.445259430257</v>
      </c>
      <c r="BG81" s="87" cm="1">
        <f t="array" ref="BG81">INDEX('REF-HC'!$B$129:$P$129,,MATCH($BB81,'REF-HC'!$B$122:$P$122,0))/1000</f>
        <v>31456.533912270766</v>
      </c>
      <c r="BH81" s="87" cm="1">
        <f t="array" ref="BH81">INDEX('REF-HC'!$B$131:$P$131,,MATCH($BB81,'REF-HC'!$B$122:$P$122,0))/1000</f>
        <v>12940.421373358187</v>
      </c>
      <c r="BI81" s="87" cm="1">
        <f t="array" ref="BI81">(INDEX('REF-HC'!$B$130:$P$130,,MATCH($BB81,'REF-HC'!$B$122:$P$122,0))+INDEX('REF-HC'!$B$132:$P$132,,MATCH($BB81,'REF-HC'!$B$122:$P$122,0)))/1000</f>
        <v>4341.6298605223856</v>
      </c>
      <c r="BJ81" s="87" cm="1">
        <f t="array" ref="BJ81">(INDEX('REF-HC'!$B$134:$P$134,,MATCH($BB81,'REF-HC'!$B$122:$P$122,0))+INDEX('REF-HC'!$B$136:$P$136,,MATCH($BB81,'REF-HC'!$B$122:$P$122,0)))/1000</f>
        <v>83589.038383503939</v>
      </c>
      <c r="BK81" s="87" cm="1">
        <f t="array" ref="BK81">-(INDEX('REF-HC'!$B$135:$P$135,,MATCH($BB81,'REF-HC'!$B$122:$P$122,0))+INDEX('REF-HC'!$B$137:$P$137,,MATCH($BB81,'REF-HC'!$B$122:$P$122,0)))/1000</f>
        <v>68756.665609431075</v>
      </c>
      <c r="BL81" s="87" cm="1">
        <f t="array" ref="BL81">INDEX('REF-HC'!$B$144:$P$144,,MATCH($BB81,'REF-HC'!$B$122:$P$122,0))/1000</f>
        <v>-105833.41597801882</v>
      </c>
      <c r="BM81" s="120">
        <f t="shared" si="23"/>
        <v>359628.05757697322</v>
      </c>
      <c r="BN81" s="87" cm="1">
        <f t="array" ref="BN81">INDEX('REF-HC'!$B$149:$P$149,,MATCH($BB81,'REF-HC'!$B$122:$P$122,0))</f>
        <v>5261596</v>
      </c>
      <c r="BO81" s="121">
        <f t="shared" si="24"/>
        <v>68.349614371185694</v>
      </c>
      <c r="BP81" s="87">
        <v>890.92748584026583</v>
      </c>
      <c r="BS81" s="109">
        <v>2034</v>
      </c>
      <c r="BT81" s="87" cm="1">
        <f t="array" ref="BT81">(INDEX('REF-HC'!$B$163:$P$163,,MATCH($BS81,'REF-HC'!$B$161:$P$161,0))+INDEX('REF-HC'!$B$165:$P$165,,MATCH($BS81,'REF-HC'!$B$161:$P$161,0)))/1000</f>
        <v>40157.505047108913</v>
      </c>
      <c r="BU81" s="87" cm="1">
        <f t="array" ref="BU81">(INDEX('REF-HC'!$B$164:$P$164,,MATCH($BS81,'REF-HC'!$B$161:$P$161,0))-INDEX('REF-HC'!$B$165:$P$165,,MATCH($BS81,'REF-HC'!$B$161:$P$161,0)))/1000</f>
        <v>158405.51614670371</v>
      </c>
      <c r="BV81" s="87" cm="1">
        <f t="array" ref="BV81">INDEX('REF-HC'!$B$180:$P$180,,MATCH($BS81,'REF-HC'!$B$161:$P$161,0))/1000</f>
        <v>167611.84638255395</v>
      </c>
      <c r="BW81" s="87">
        <f>SUM(INDEX('REF-HC'!$B$177:$P$179,,MATCH($BS81,'REF-HC'!$B$161:$P$161,0)))/1000</f>
        <v>72781.438777952077</v>
      </c>
      <c r="BX81" s="87" cm="1">
        <f t="array" ref="BX81">INDEX('REF-HC'!$B$168:$P$168,,MATCH($BS81,'REF-HC'!$B$161:$P$161,0))/1000</f>
        <v>107485.43562819455</v>
      </c>
      <c r="BY81" s="87" cm="1">
        <f t="array" ref="BY81">INDEX('REF-HC'!$B$170:$P$170,,MATCH($BS81,'REF-HC'!$B$161:$P$161,0))/1000</f>
        <v>59.703827302451003</v>
      </c>
      <c r="BZ81" s="87" cm="1">
        <f t="array" ref="BZ81">(INDEX('REF-HC'!$B$169:$P$169,,MATCH($BS81,'REF-HC'!$B$161:$P$161,0))+INDEX('REF-HC'!$B$171:$P$171,,MATCH($BS81,'REF-HC'!$B$161:$P$161,0)))/1000</f>
        <v>4997.2833383471943</v>
      </c>
      <c r="CA81" s="87" cm="1">
        <f t="array" ref="CA81">(INDEX('REF-HC'!$B$173:$P$173,,MATCH($BS81,'REF-HC'!$B$161:$P$161,0))+INDEX('REF-HC'!$B$175:$P$175,,MATCH($BS81,'REF-HC'!$B$161:$P$161,0)))/1000</f>
        <v>9824.6107773667773</v>
      </c>
      <c r="CB81" s="87" cm="1">
        <f t="array" ref="CB81">-(INDEX('REF-HC'!$B$174:$P$174,,MATCH($BS81,'REF-HC'!$B$161:$P$161,0))+INDEX('REF-HC'!$B$176:$P$176,,MATCH($BS81,'REF-HC'!$B$161:$P$161,0)))/1000</f>
        <v>115510.10427745465</v>
      </c>
      <c r="CC81" s="87" cm="1">
        <f t="array" ref="CC81">INDEX('REF-HC'!$B$183:$P$183,,MATCH($BS81,'REF-HC'!$B$161:$P$161,0))/1000</f>
        <v>-98501.792706406166</v>
      </c>
      <c r="CD81" s="120">
        <f t="shared" si="25"/>
        <v>347311.44294166885</v>
      </c>
      <c r="CE81" s="87" cm="1">
        <f t="array" ref="CE81">INDEX('REF-HC'!$B$188:$P$188,,MATCH($BS81,'REF-HC'!$B$161:$P$161,0))</f>
        <v>5649750</v>
      </c>
      <c r="CF81" s="121">
        <f t="shared" si="26"/>
        <v>61.473771926486812</v>
      </c>
      <c r="CG81" s="87">
        <v>890.92748584026583</v>
      </c>
    </row>
    <row r="82" spans="2:85" x14ac:dyDescent="0.35">
      <c r="C82" s="109">
        <v>2035</v>
      </c>
      <c r="D82" s="87" cm="1">
        <f t="array" ref="D82">(INDEX('REF-HC'!$B$7:$P$7,,MATCH($C82,'REF-HC'!$B$5:$P$5,0))+INDEX('REF-HC'!$B$9:$P$9,,MATCH($C82,'REF-HC'!$B$5:$P$5,0)))/1000</f>
        <v>40187.759956342641</v>
      </c>
      <c r="E82" s="87" cm="1">
        <f t="array" ref="E82">(INDEX('REF-HC'!$B$8:$P$8,,MATCH($C82,'REF-HC'!$B$5:$P$5,0))-INDEX('REF-HC'!$B$9:$P$9,,MATCH($C82,'REF-HC'!$B$5:$P$5,0)))/1000</f>
        <v>158405.51614670374</v>
      </c>
      <c r="F82" s="87" cm="1">
        <f t="array" ref="F82">INDEX('REF-HC'!$B$24:$P$24,,MATCH($C82,'REF-HC'!$B$5:$P$5,0))/1000</f>
        <v>155972.40198787005</v>
      </c>
      <c r="G82" s="87">
        <f>SUM(INDEX('REF-HC'!$B$21:$P$23,,MATCH($C82,'REF-HC'!$B$5:$P$5,0)))/1000</f>
        <v>73879.207144625252</v>
      </c>
      <c r="H82" s="87" cm="1">
        <f t="array" ref="H82">INDEX('REF-HC'!$B$12:$P$12,,MATCH($C82,'REF-HC'!$B$5:$P$5,0))/1000</f>
        <v>61457.19513199613</v>
      </c>
      <c r="I82" s="87" cm="1">
        <f t="array" ref="I82">INDEX('REF-HC'!$B$14:$P$14,,MATCH($C82,'REF-HC'!$B$5:$P$5,0))/1000</f>
        <v>14565.790231355299</v>
      </c>
      <c r="J82" s="87" cm="1">
        <f t="array" ref="J82">(INDEX('REF-HC'!$B$13:$P$13,,MATCH($C82,'REF-HC'!$B$5:$P$5,0))+INDEX('REF-HC'!$B$15:$P$15,,MATCH($C82,'REF-HC'!$B$5:$P$5,0)))/1000</f>
        <v>5389.4086285362764</v>
      </c>
      <c r="K82" s="87" cm="1">
        <f t="array" ref="K82">(INDEX('REF-HC'!$B$17:$P$17,,MATCH($C82,'REF-HC'!$B$5:$P$5,0))+INDEX('REF-HC'!$B$19:$P$19,,MATCH($C82,'REF-HC'!$B$5:$P$5,0)))/1000</f>
        <v>40517.569558244453</v>
      </c>
      <c r="L82" s="87" cm="1">
        <f t="array" ref="L82">-(INDEX('REF-HC'!$B$18:$P$18,,MATCH($C82,'REF-HC'!$B$5:$P$5,0))+INDEX('REF-HC'!$B$20:$P$20,,MATCH($C82,'REF-HC'!$B$5:$P$5,0)))/1000</f>
        <v>72612.673362524889</v>
      </c>
      <c r="M82" s="87" cm="1">
        <f t="array" ref="M82">INDEX('REF-HC'!$B$27:$P$27,,MATCH($C82,'REF-HC'!$B$5:$P$5,0))/1000</f>
        <v>-101510.30383249068</v>
      </c>
      <c r="N82" s="120">
        <f t="shared" si="27"/>
        <v>376251.87159065827</v>
      </c>
      <c r="O82" s="87" cm="1">
        <f t="array" ref="O82">INDEX('REF-HC'!$B$32:$P$32,,MATCH($C82,'REF-HC'!$B$5:$P$5,0))</f>
        <v>5644877</v>
      </c>
      <c r="P82" s="121">
        <f t="shared" si="18"/>
        <v>66.65368821865529</v>
      </c>
      <c r="Q82" s="87">
        <v>907.64727701180357</v>
      </c>
      <c r="T82" s="109">
        <v>2035</v>
      </c>
      <c r="U82" s="87" cm="1">
        <f t="array" ref="U82">(INDEX('REF-HC'!$B$46:$P$46,,MATCH($T82,'REF-HC'!$B$44:$P$44,0))+INDEX('REF-HC'!$B$48:$P$48,,MATCH($T82,'REF-HC'!$B$44:$P$44,0)))/1000</f>
        <v>40187.759956342641</v>
      </c>
      <c r="V82" s="87" cm="1">
        <f t="array" ref="V82">(INDEX('REF-HC'!$B$47:$P$47,,MATCH($T82,'REF-HC'!$B$44:$P$44,0))-INDEX('REF-HC'!$B$48:$P$48,,MATCH($T82,'REF-HC'!$B$44:$P$44,0)))/1000</f>
        <v>171740.94180704717</v>
      </c>
      <c r="W82" s="87" cm="1">
        <f t="array" ref="W82">INDEX('REF-HC'!$B$63:$P$63,,MATCH($T82,'REF-HC'!$B$44:$P$44,0))/1000</f>
        <v>166982.24991087141</v>
      </c>
      <c r="X82" s="87">
        <f>SUM(INDEX('REF-HC'!$B$60:$P$62,,MATCH($T82,'REF-HC'!$B$44:$P$44,0)))/1000</f>
        <v>79076.698882845318</v>
      </c>
      <c r="Y82" s="87" cm="1">
        <f t="array" ref="Y82">INDEX('REF-HC'!$B$51:$P$51,,MATCH($T82,'REF-HC'!$B$44:$P$44,0))/1000</f>
        <v>59564.890212468003</v>
      </c>
      <c r="Z82" s="87" cm="1">
        <f t="array" ref="Z82">INDEX('REF-HC'!$B$53:$P$53,,MATCH($T82,'REF-HC'!$B$44:$P$44,0))/1000</f>
        <v>14091.745963587069</v>
      </c>
      <c r="AA82" s="87" cm="1">
        <f t="array" ref="AA82">(INDEX('REF-HC'!$B$52:$P$52,,MATCH($T82,'REF-HC'!$B$44:$P$44,0))+INDEX('REF-HC'!$B$54:$P$54,,MATCH($T82,'REF-HC'!$B$44:$P$44,0)))/1000</f>
        <v>5047.7976683345223</v>
      </c>
      <c r="AB82" s="87" cm="1">
        <f t="array" ref="AB82">(INDEX('REF-HC'!$B$56:$P$56,,MATCH($T82,'REF-HC'!$B$44:$P$44,0))+INDEX('REF-HC'!$B$58:$P$58,,MATCH($T82,'REF-HC'!$B$44:$P$44,0)))/1000</f>
        <v>41595.972828704362</v>
      </c>
      <c r="AC82" s="87" cm="1">
        <f t="array" ref="AC82">-(INDEX('REF-HC'!$B$57:$P$57,,MATCH($T82,'REF-HC'!$B$44:$P$44,0))+INDEX('REF-HC'!$B$59:$P$59,,MATCH($T82,'REF-HC'!$B$44:$P$44,0)))/1000</f>
        <v>70895.385807719082</v>
      </c>
      <c r="AD82" s="87" cm="1">
        <f t="array" ref="AD82">INDEX('REF-HC'!$B$66:$P$66,,MATCH($T82,'REF-HC'!$B$44:$P$44,0))/1000</f>
        <v>-95951.090460785388</v>
      </c>
      <c r="AE82" s="120">
        <f t="shared" si="19"/>
        <v>411441.58096169616</v>
      </c>
      <c r="AF82" s="87" cm="1">
        <f t="array" ref="AF82">INDEX('REF-HC'!$B$71:$P$71,,MATCH($T82,'REF-HC'!$B$44:$P$44,0))</f>
        <v>5644877</v>
      </c>
      <c r="AG82" s="121">
        <f t="shared" si="20"/>
        <v>72.887607818858783</v>
      </c>
      <c r="AH82" s="87">
        <v>907.64727701180357</v>
      </c>
      <c r="AK82" s="109">
        <v>2035</v>
      </c>
      <c r="AL82" s="87" cm="1">
        <f t="array" ref="AL82">(INDEX('REF-HC'!$B$85:$P$85,,MATCH($AK82,'REF-HC'!$B$83:$P$83,0))+INDEX('REF-HC'!$B$87:$P$87,,MATCH($AK82,'REF-HC'!$B$83:$P$83,0)))/1000</f>
        <v>40187.759956342641</v>
      </c>
      <c r="AM82" s="87" cm="1">
        <f t="array" ref="AM82">(INDEX('REF-HC'!$B$86:$P$86,,MATCH($AK82,'REF-HC'!$B$83:$P$83,0))-INDEX('REF-HC'!$B$87:$P$87,,MATCH($AK82,'REF-HC'!$B$83:$P$83,0)))/1000</f>
        <v>141863.44244882895</v>
      </c>
      <c r="AN82" s="87" cm="1">
        <f t="array" ref="AN82">INDEX('REF-HC'!$B$102:$P$102,,MATCH($AK82,'REF-HC'!$B$83:$P$83,0))/1000</f>
        <v>141328.65446603938</v>
      </c>
      <c r="AO82" s="87">
        <f>SUM(INDEX('REF-HC'!$B$99:$P$101,,MATCH($AK82,'REF-HC'!$B$83:$P$83,0)))/1000</f>
        <v>68697.955200638025</v>
      </c>
      <c r="AP82" s="87" cm="1">
        <f t="array" ref="AP82">INDEX('REF-HC'!$B$90:$P$90,,MATCH($AK82,'REF-HC'!$B$83:$P$83,0))/1000</f>
        <v>67384.222389626375</v>
      </c>
      <c r="AQ82" s="87" cm="1">
        <f t="array" ref="AQ82">INDEX('REF-HC'!$B$92:$P$92,,MATCH($AK82,'REF-HC'!$B$83:$P$83,0))/1000</f>
        <v>15888.033827627203</v>
      </c>
      <c r="AR82" s="87" cm="1">
        <f t="array" ref="AR82">(INDEX('REF-HC'!$B$91:$P$91,,MATCH($AK82,'REF-HC'!$B$83:$P$83,0))+INDEX('REF-HC'!$B$93:$P$93,,MATCH($AK82,'REF-HC'!$B$83:$P$83,0)))/1000</f>
        <v>5311.3878901341532</v>
      </c>
      <c r="AS82" s="87" cm="1">
        <f t="array" ref="AS82">(INDEX('REF-HC'!$B$95:$P$95,,MATCH($AK82,'REF-HC'!$B$83:$P$83,0))+INDEX('REF-HC'!$B$97:$P$97,,MATCH($AK82,'REF-HC'!$B$83:$P$83,0)))/1000</f>
        <v>50532.789811211769</v>
      </c>
      <c r="AT82" s="87" cm="1">
        <f t="array" ref="AT82">-(INDEX('REF-HC'!$B$96:$P$96,,MATCH($AK82,'REF-HC'!$B$83:$P$83,0))+INDEX('REF-HC'!$B$98:$P$98,,MATCH($AK82,'REF-HC'!$B$83:$P$83,0)))/1000</f>
        <v>62549.24417530802</v>
      </c>
      <c r="AU82" s="87" cm="1">
        <f t="array" ref="AU82">INDEX('REF-HC'!$B$105:$P$105,,MATCH($AK82,'REF-HC'!$B$83:$P$83,0))/1000</f>
        <v>-108617.62664106389</v>
      </c>
      <c r="AV82" s="120">
        <f t="shared" si="21"/>
        <v>360027.37517407659</v>
      </c>
      <c r="AW82" s="87" cm="1">
        <f t="array" ref="AW82">INDEX('REF-HC'!$B$110:$P$110,,MATCH($AK82,'REF-HC'!$B$83:$P$83,0))</f>
        <v>6199422</v>
      </c>
      <c r="AX82" s="121">
        <f t="shared" si="22"/>
        <v>58.074345507383853</v>
      </c>
      <c r="AY82" s="87">
        <v>907.64727701180357</v>
      </c>
      <c r="BB82" s="109">
        <v>2035</v>
      </c>
      <c r="BC82" s="87" cm="1">
        <f t="array" ref="BC82">(INDEX('REF-HC'!$B$124:$P$124,,MATCH($BB82,'REF-HC'!$B$122:$P$122,0))+INDEX('REF-HC'!$B$126:$P$126,,MATCH($BB82,'REF-HC'!$B$122:$P$122,0)))/1000</f>
        <v>40187.759956342641</v>
      </c>
      <c r="BD82" s="87" cm="1">
        <f t="array" ref="BD82">(INDEX('REF-HC'!$B$125:$P$125,,MATCH($BB82,'REF-HC'!$B$122:$P$122,0))-INDEX('REF-HC'!$B$126:$P$126,,MATCH($BB82,'REF-HC'!$B$122:$P$122,0)))/1000</f>
        <v>141863.44244882895</v>
      </c>
      <c r="BE82" s="87" cm="1">
        <f t="array" ref="BE82">INDEX('REF-HC'!$B$141:$P$141,,MATCH($BB82,'REF-HC'!$B$122:$P$122,0))/1000</f>
        <v>141328.65446603938</v>
      </c>
      <c r="BF82" s="87">
        <f>SUM(INDEX('REF-HC'!$B$138:$P$140,,MATCH($BB82,'REF-HC'!$B$122:$P$122,0)))/1000</f>
        <v>68697.955200638025</v>
      </c>
      <c r="BG82" s="87" cm="1">
        <f t="array" ref="BG82">INDEX('REF-HC'!$B$129:$P$129,,MATCH($BB82,'REF-HC'!$B$122:$P$122,0))/1000</f>
        <v>28984.191352522186</v>
      </c>
      <c r="BH82" s="87" cm="1">
        <f t="array" ref="BH82">INDEX('REF-HC'!$B$131:$P$131,,MATCH($BB82,'REF-HC'!$B$122:$P$122,0))/1000</f>
        <v>12089.554174843646</v>
      </c>
      <c r="BI82" s="87" cm="1">
        <f t="array" ref="BI82">(INDEX('REF-HC'!$B$130:$P$130,,MATCH($BB82,'REF-HC'!$B$122:$P$122,0))+INDEX('REF-HC'!$B$132:$P$132,,MATCH($BB82,'REF-HC'!$B$122:$P$122,0)))/1000</f>
        <v>4179.3378199497529</v>
      </c>
      <c r="BJ82" s="87" cm="1">
        <f t="array" ref="BJ82">(INDEX('REF-HC'!$B$134:$P$134,,MATCH($BB82,'REF-HC'!$B$122:$P$122,0))+INDEX('REF-HC'!$B$136:$P$136,,MATCH($BB82,'REF-HC'!$B$122:$P$122,0)))/1000</f>
        <v>88153.417608947246</v>
      </c>
      <c r="BK82" s="87" cm="1">
        <f t="array" ref="BK82">-(INDEX('REF-HC'!$B$135:$P$135,,MATCH($BB82,'REF-HC'!$B$122:$P$122,0))+INDEX('REF-HC'!$B$137:$P$137,,MATCH($BB82,'REF-HC'!$B$122:$P$122,0)))/1000</f>
        <v>67996.43674456983</v>
      </c>
      <c r="BL82" s="87" cm="1">
        <f t="array" ref="BL82">INDEX('REF-HC'!$B$144:$P$144,,MATCH($BB82,'REF-HC'!$B$122:$P$122,0))/1000</f>
        <v>-108617.62664106389</v>
      </c>
      <c r="BM82" s="120">
        <f t="shared" si="23"/>
        <v>348870.24964247807</v>
      </c>
      <c r="BN82" s="87" cm="1">
        <f t="array" ref="BN82">INDEX('REF-HC'!$B$149:$P$149,,MATCH($BB82,'REF-HC'!$B$122:$P$122,0))</f>
        <v>5230374</v>
      </c>
      <c r="BO82" s="121">
        <f t="shared" si="24"/>
        <v>66.700822855588925</v>
      </c>
      <c r="BP82" s="87">
        <v>907.64727701180357</v>
      </c>
      <c r="BS82" s="109">
        <v>2035</v>
      </c>
      <c r="BT82" s="87" cm="1">
        <f t="array" ref="BT82">(INDEX('REF-HC'!$B$163:$P$163,,MATCH($BS82,'REF-HC'!$B$161:$P$161,0))+INDEX('REF-HC'!$B$165:$P$165,,MATCH($BS82,'REF-HC'!$B$161:$P$161,0)))/1000</f>
        <v>40187.759956342641</v>
      </c>
      <c r="BU82" s="87" cm="1">
        <f t="array" ref="BU82">(INDEX('REF-HC'!$B$164:$P$164,,MATCH($BS82,'REF-HC'!$B$161:$P$161,0))-INDEX('REF-HC'!$B$165:$P$165,,MATCH($BS82,'REF-HC'!$B$161:$P$161,0)))/1000</f>
        <v>158405.51614670374</v>
      </c>
      <c r="BV82" s="87" cm="1">
        <f t="array" ref="BV82">INDEX('REF-HC'!$B$180:$P$180,,MATCH($BS82,'REF-HC'!$B$161:$P$161,0))/1000</f>
        <v>155972.40198787005</v>
      </c>
      <c r="BW82" s="87">
        <f>SUM(INDEX('REF-HC'!$B$177:$P$179,,MATCH($BS82,'REF-HC'!$B$161:$P$161,0)))/1000</f>
        <v>73879.207144625252</v>
      </c>
      <c r="BX82" s="87" cm="1">
        <f t="array" ref="BX82">INDEX('REF-HC'!$B$168:$P$168,,MATCH($BS82,'REF-HC'!$B$161:$P$161,0))/1000</f>
        <v>111886.88599450163</v>
      </c>
      <c r="BY82" s="87" cm="1">
        <f t="array" ref="BY82">INDEX('REF-HC'!$B$170:$P$170,,MATCH($BS82,'REF-HC'!$B$161:$P$161,0))/1000</f>
        <v>49.372048956821821</v>
      </c>
      <c r="BZ82" s="87" cm="1">
        <f t="array" ref="BZ82">(INDEX('REF-HC'!$B$169:$P$169,,MATCH($BS82,'REF-HC'!$B$161:$P$161,0))+INDEX('REF-HC'!$B$171:$P$171,,MATCH($BS82,'REF-HC'!$B$161:$P$161,0)))/1000</f>
        <v>5110.3340478930622</v>
      </c>
      <c r="CA82" s="87" cm="1">
        <f t="array" ref="CA82">(INDEX('REF-HC'!$B$173:$P$173,,MATCH($BS82,'REF-HC'!$B$161:$P$161,0))+INDEX('REF-HC'!$B$175:$P$175,,MATCH($BS82,'REF-HC'!$B$161:$P$161,0)))/1000</f>
        <v>7413.9871947364809</v>
      </c>
      <c r="CB82" s="87" cm="1">
        <f t="array" ref="CB82">-(INDEX('REF-HC'!$B$174:$P$174,,MATCH($BS82,'REF-HC'!$B$161:$P$161,0))+INDEX('REF-HC'!$B$176:$P$176,,MATCH($BS82,'REF-HC'!$B$161:$P$161,0)))/1000</f>
        <v>120109.52023800768</v>
      </c>
      <c r="CC82" s="87" cm="1">
        <f t="array" ref="CC82">INDEX('REF-HC'!$B$183:$P$183,,MATCH($BS82,'REF-HC'!$B$161:$P$161,0))/1000</f>
        <v>-101510.30383249068</v>
      </c>
      <c r="CD82" s="120">
        <f t="shared" si="25"/>
        <v>331285.64045113127</v>
      </c>
      <c r="CE82" s="87" cm="1">
        <f t="array" ref="CE82">INDEX('REF-HC'!$B$188:$P$188,,MATCH($BS82,'REF-HC'!$B$161:$P$161,0))</f>
        <v>5644877</v>
      </c>
      <c r="CF82" s="121">
        <f t="shared" si="26"/>
        <v>58.687840399557203</v>
      </c>
      <c r="CG82" s="87">
        <v>907.64727701180357</v>
      </c>
    </row>
    <row r="83" spans="2:85" x14ac:dyDescent="0.35">
      <c r="C83" s="109">
        <v>2036</v>
      </c>
      <c r="D83" s="87" cm="1">
        <f t="array" ref="D83">(INDEX('REF-HC'!$B$7:$P$7,,MATCH($C83,'REF-HC'!$B$5:$P$5,0))+INDEX('REF-HC'!$B$9:$P$9,,MATCH($C83,'REF-HC'!$B$5:$P$5,0)))/1000</f>
        <v>40218.590645391305</v>
      </c>
      <c r="E83" s="87" cm="1">
        <f t="array" ref="E83">(INDEX('REF-HC'!$B$8:$P$8,,MATCH($C83,'REF-HC'!$B$5:$P$5,0))-INDEX('REF-HC'!$B$9:$P$9,,MATCH($C83,'REF-HC'!$B$5:$P$5,0)))/1000</f>
        <v>158405.51614670371</v>
      </c>
      <c r="F83" s="87" cm="1">
        <f t="array" ref="F83">INDEX('REF-HC'!$B$24:$P$24,,MATCH($C83,'REF-HC'!$B$5:$P$5,0))/1000</f>
        <v>144975.52883217362</v>
      </c>
      <c r="G83" s="87">
        <f>SUM(INDEX('REF-HC'!$B$21:$P$23,,MATCH($C83,'REF-HC'!$B$5:$P$5,0)))/1000</f>
        <v>74994.142947071392</v>
      </c>
      <c r="H83" s="87" cm="1">
        <f t="array" ref="H83">INDEX('REF-HC'!$B$12:$P$12,,MATCH($C83,'REF-HC'!$B$5:$P$5,0))/1000</f>
        <v>71248.421957816681</v>
      </c>
      <c r="I83" s="87" cm="1">
        <f t="array" ref="I83">INDEX('REF-HC'!$B$14:$P$14,,MATCH($C83,'REF-HC'!$B$5:$P$5,0))/1000</f>
        <v>17397.10849152107</v>
      </c>
      <c r="J83" s="87" cm="1">
        <f t="array" ref="J83">(INDEX('REF-HC'!$B$13:$P$13,,MATCH($C83,'REF-HC'!$B$5:$P$5,0))+INDEX('REF-HC'!$B$15:$P$15,,MATCH($C83,'REF-HC'!$B$5:$P$5,0)))/1000</f>
        <v>5289.2307039522793</v>
      </c>
      <c r="K83" s="87" cm="1">
        <f t="array" ref="K83">(INDEX('REF-HC'!$B$17:$P$17,,MATCH($C83,'REF-HC'!$B$5:$P$5,0))+INDEX('REF-HC'!$B$19:$P$19,,MATCH($C83,'REF-HC'!$B$5:$P$5,0)))/1000</f>
        <v>38733.508930645206</v>
      </c>
      <c r="L83" s="87" cm="1">
        <f t="array" ref="L83">-(INDEX('REF-HC'!$B$18:$P$18,,MATCH($C83,'REF-HC'!$B$5:$P$5,0))+INDEX('REF-HC'!$B$20:$P$20,,MATCH($C83,'REF-HC'!$B$5:$P$5,0)))/1000</f>
        <v>87334.244415658861</v>
      </c>
      <c r="M83" s="87" cm="1">
        <f t="array" ref="M83">INDEX('REF-HC'!$B$27:$P$27,,MATCH($C83,'REF-HC'!$B$5:$P$5,0))/1000</f>
        <v>-83253.910690025514</v>
      </c>
      <c r="N83" s="120">
        <f t="shared" si="27"/>
        <v>380673.89354959084</v>
      </c>
      <c r="O83" s="87" cm="1">
        <f t="array" ref="O83">INDEX('REF-HC'!$B$32:$P$32,,MATCH($C83,'REF-HC'!$B$5:$P$5,0))</f>
        <v>5658207</v>
      </c>
      <c r="P83" s="121">
        <f t="shared" si="18"/>
        <v>67.27818433464715</v>
      </c>
      <c r="Q83" s="87">
        <v>924.9206714601072</v>
      </c>
      <c r="T83" s="109">
        <v>2036</v>
      </c>
      <c r="U83" s="87" cm="1">
        <f t="array" ref="U83">(INDEX('REF-HC'!$B$46:$P$46,,MATCH($T83,'REF-HC'!$B$44:$P$44,0))+INDEX('REF-HC'!$B$48:$P$48,,MATCH($T83,'REF-HC'!$B$44:$P$44,0)))/1000</f>
        <v>40218.590645391305</v>
      </c>
      <c r="V83" s="87" cm="1">
        <f t="array" ref="V83">(INDEX('REF-HC'!$B$47:$P$47,,MATCH($T83,'REF-HC'!$B$44:$P$44,0))-INDEX('REF-HC'!$B$48:$P$48,,MATCH($T83,'REF-HC'!$B$44:$P$44,0)))/1000</f>
        <v>171740.94180704711</v>
      </c>
      <c r="W83" s="87" cm="1">
        <f t="array" ref="W83">INDEX('REF-HC'!$B$63:$P$63,,MATCH($T83,'REF-HC'!$B$44:$P$44,0))/1000</f>
        <v>155327.24255507294</v>
      </c>
      <c r="X83" s="87">
        <f>SUM(INDEX('REF-HC'!$B$60:$P$62,,MATCH($T83,'REF-HC'!$B$44:$P$44,0)))/1000</f>
        <v>80410.026628696083</v>
      </c>
      <c r="Y83" s="87" cm="1">
        <f t="array" ref="Y83">INDEX('REF-HC'!$B$51:$P$51,,MATCH($T83,'REF-HC'!$B$44:$P$44,0))/1000</f>
        <v>63771.437203731482</v>
      </c>
      <c r="Z83" s="87" cm="1">
        <f t="array" ref="Z83">INDEX('REF-HC'!$B$53:$P$53,,MATCH($T83,'REF-HC'!$B$44:$P$44,0))/1000</f>
        <v>15614.385123791486</v>
      </c>
      <c r="AA83" s="87" cm="1">
        <f t="array" ref="AA83">(INDEX('REF-HC'!$B$52:$P$52,,MATCH($T83,'REF-HC'!$B$44:$P$44,0))+INDEX('REF-HC'!$B$54:$P$54,,MATCH($T83,'REF-HC'!$B$44:$P$44,0)))/1000</f>
        <v>3273.1707240244255</v>
      </c>
      <c r="AB83" s="87" cm="1">
        <f t="array" ref="AB83">(INDEX('REF-HC'!$B$56:$P$56,,MATCH($T83,'REF-HC'!$B$44:$P$44,0))+INDEX('REF-HC'!$B$58:$P$58,,MATCH($T83,'REF-HC'!$B$44:$P$44,0)))/1000</f>
        <v>41338.45300316668</v>
      </c>
      <c r="AC83" s="87" cm="1">
        <f t="array" ref="AC83">-(INDEX('REF-HC'!$B$57:$P$57,,MATCH($T83,'REF-HC'!$B$44:$P$44,0))+INDEX('REF-HC'!$B$59:$P$59,,MATCH($T83,'REF-HC'!$B$44:$P$44,0)))/1000</f>
        <v>78509.909886437265</v>
      </c>
      <c r="AD83" s="87" cm="1">
        <f t="array" ref="AD83">INDEX('REF-HC'!$B$66:$P$66,,MATCH($T83,'REF-HC'!$B$44:$P$44,0))/1000</f>
        <v>-77835.693681616307</v>
      </c>
      <c r="AE83" s="120">
        <f t="shared" si="19"/>
        <v>415348.64412286796</v>
      </c>
      <c r="AF83" s="87" cm="1">
        <f t="array" ref="AF83">INDEX('REF-HC'!$B$71:$P$71,,MATCH($T83,'REF-HC'!$B$44:$P$44,0))</f>
        <v>5658207</v>
      </c>
      <c r="AG83" s="121">
        <f t="shared" si="20"/>
        <v>73.406406680220073</v>
      </c>
      <c r="AH83" s="87">
        <v>924.9206714601072</v>
      </c>
      <c r="AK83" s="109">
        <v>2036</v>
      </c>
      <c r="AL83" s="87" cm="1">
        <f t="array" ref="AL83">(INDEX('REF-HC'!$B$85:$P$85,,MATCH($AK83,'REF-HC'!$B$83:$P$83,0))+INDEX('REF-HC'!$B$87:$P$87,,MATCH($AK83,'REF-HC'!$B$83:$P$83,0)))/1000</f>
        <v>40218.590645391305</v>
      </c>
      <c r="AM83" s="87" cm="1">
        <f t="array" ref="AM83">(INDEX('REF-HC'!$B$86:$P$86,,MATCH($AK83,'REF-HC'!$B$83:$P$83,0))-INDEX('REF-HC'!$B$87:$P$87,,MATCH($AK83,'REF-HC'!$B$83:$P$83,0)))/1000</f>
        <v>141863.44244882895</v>
      </c>
      <c r="AN83" s="87" cm="1">
        <f t="array" ref="AN83">INDEX('REF-HC'!$B$102:$P$102,,MATCH($AK83,'REF-HC'!$B$83:$P$83,0))/1000</f>
        <v>131254.78609387821</v>
      </c>
      <c r="AO83" s="87">
        <f>SUM(INDEX('REF-HC'!$B$99:$P$101,,MATCH($AK83,'REF-HC'!$B$83:$P$83,0)))/1000</f>
        <v>69452.659387852269</v>
      </c>
      <c r="AP83" s="87" cm="1">
        <f t="array" ref="AP83">INDEX('REF-HC'!$B$90:$P$90,,MATCH($AK83,'REF-HC'!$B$83:$P$83,0))/1000</f>
        <v>74084.628534023737</v>
      </c>
      <c r="AQ83" s="87" cm="1">
        <f t="array" ref="AQ83">INDEX('REF-HC'!$B$92:$P$92,,MATCH($AK83,'REF-HC'!$B$83:$P$83,0))/1000</f>
        <v>18202.482556144478</v>
      </c>
      <c r="AR83" s="87" cm="1">
        <f t="array" ref="AR83">(INDEX('REF-HC'!$B$91:$P$91,,MATCH($AK83,'REF-HC'!$B$83:$P$83,0))+INDEX('REF-HC'!$B$93:$P$93,,MATCH($AK83,'REF-HC'!$B$83:$P$83,0)))/1000</f>
        <v>4839.345375848191</v>
      </c>
      <c r="AS83" s="87" cm="1">
        <f t="array" ref="AS83">(INDEX('REF-HC'!$B$95:$P$95,,MATCH($AK83,'REF-HC'!$B$83:$P$83,0))+INDEX('REF-HC'!$B$97:$P$97,,MATCH($AK83,'REF-HC'!$B$83:$P$83,0)))/1000</f>
        <v>48291.751949287827</v>
      </c>
      <c r="AT83" s="87" cm="1">
        <f t="array" ref="AT83">-(INDEX('REF-HC'!$B$96:$P$96,,MATCH($AK83,'REF-HC'!$B$83:$P$83,0))+INDEX('REF-HC'!$B$98:$P$98,,MATCH($AK83,'REF-HC'!$B$83:$P$83,0)))/1000</f>
        <v>71333.441792750353</v>
      </c>
      <c r="AU83" s="87" cm="1">
        <f t="array" ref="AU83">INDEX('REF-HC'!$B$105:$P$105,,MATCH($AK83,'REF-HC'!$B$83:$P$83,0))/1000</f>
        <v>-90163.492190271078</v>
      </c>
      <c r="AV83" s="120">
        <f t="shared" si="21"/>
        <v>366710.7530082335</v>
      </c>
      <c r="AW83" s="87" cm="1">
        <f t="array" ref="AW83">INDEX('REF-HC'!$B$110:$P$110,,MATCH($AK83,'REF-HC'!$B$83:$P$83,0))</f>
        <v>6229820.5</v>
      </c>
      <c r="AX83" s="121">
        <f t="shared" si="22"/>
        <v>58.863775129353002</v>
      </c>
      <c r="AY83" s="87">
        <v>924.9206714601072</v>
      </c>
      <c r="BB83" s="109">
        <v>2036</v>
      </c>
      <c r="BC83" s="87" cm="1">
        <f t="array" ref="BC83">(INDEX('REF-HC'!$B$124:$P$124,,MATCH($BB83,'REF-HC'!$B$122:$P$122,0))+INDEX('REF-HC'!$B$126:$P$126,,MATCH($BB83,'REF-HC'!$B$122:$P$122,0)))/1000</f>
        <v>40218.590645391305</v>
      </c>
      <c r="BD83" s="87" cm="1">
        <f t="array" ref="BD83">(INDEX('REF-HC'!$B$125:$P$125,,MATCH($BB83,'REF-HC'!$B$122:$P$122,0))-INDEX('REF-HC'!$B$126:$P$126,,MATCH($BB83,'REF-HC'!$B$122:$P$122,0)))/1000</f>
        <v>141863.44244882895</v>
      </c>
      <c r="BE83" s="87" cm="1">
        <f t="array" ref="BE83">INDEX('REF-HC'!$B$141:$P$141,,MATCH($BB83,'REF-HC'!$B$122:$P$122,0))/1000</f>
        <v>131254.78609387821</v>
      </c>
      <c r="BF83" s="87">
        <f>SUM(INDEX('REF-HC'!$B$138:$P$140,,MATCH($BB83,'REF-HC'!$B$122:$P$122,0)))/1000</f>
        <v>69452.659387852269</v>
      </c>
      <c r="BG83" s="87" cm="1">
        <f t="array" ref="BG83">INDEX('REF-HC'!$B$129:$P$129,,MATCH($BB83,'REF-HC'!$B$122:$P$122,0))/1000</f>
        <v>34539.915735431379</v>
      </c>
      <c r="BH83" s="87" cm="1">
        <f t="array" ref="BH83">INDEX('REF-HC'!$B$131:$P$131,,MATCH($BB83,'REF-HC'!$B$122:$P$122,0))/1000</f>
        <v>14535.477201961954</v>
      </c>
      <c r="BI83" s="87" cm="1">
        <f t="array" ref="BI83">(INDEX('REF-HC'!$B$130:$P$130,,MATCH($BB83,'REF-HC'!$B$122:$P$122,0))+INDEX('REF-HC'!$B$132:$P$132,,MATCH($BB83,'REF-HC'!$B$122:$P$122,0)))/1000</f>
        <v>4690.4238078810513</v>
      </c>
      <c r="BJ83" s="87" cm="1">
        <f t="array" ref="BJ83">(INDEX('REF-HC'!$B$134:$P$134,,MATCH($BB83,'REF-HC'!$B$122:$P$122,0))+INDEX('REF-HC'!$B$136:$P$136,,MATCH($BB83,'REF-HC'!$B$122:$P$122,0)))/1000</f>
        <v>86625.851379680113</v>
      </c>
      <c r="BK83" s="87" cm="1">
        <f t="array" ref="BK83">-(INDEX('REF-HC'!$B$135:$P$135,,MATCH($BB83,'REF-HC'!$B$122:$P$122,0))+INDEX('REF-HC'!$B$137:$P$137,,MATCH($BB83,'REF-HC'!$B$122:$P$122,0)))/1000</f>
        <v>79012.553232460996</v>
      </c>
      <c r="BL83" s="87" cm="1">
        <f t="array" ref="BL83">INDEX('REF-HC'!$B$144:$P$144,,MATCH($BB83,'REF-HC'!$B$122:$P$122,0))/1000</f>
        <v>-90163.492190271078</v>
      </c>
      <c r="BM83" s="120">
        <f t="shared" si="23"/>
        <v>354005.10127817316</v>
      </c>
      <c r="BN83" s="87" cm="1">
        <f t="array" ref="BN83">INDEX('REF-HC'!$B$149:$P$149,,MATCH($BB83,'REF-HC'!$B$122:$P$122,0))</f>
        <v>5196980.5</v>
      </c>
      <c r="BO83" s="121">
        <f t="shared" si="24"/>
        <v>68.117458065923699</v>
      </c>
      <c r="BP83" s="87">
        <v>924.9206714601072</v>
      </c>
      <c r="BS83" s="109">
        <v>2036</v>
      </c>
      <c r="BT83" s="87" cm="1">
        <f t="array" ref="BT83">(INDEX('REF-HC'!$B$163:$P$163,,MATCH($BS83,'REF-HC'!$B$161:$P$161,0))+INDEX('REF-HC'!$B$165:$P$165,,MATCH($BS83,'REF-HC'!$B$161:$P$161,0)))/1000</f>
        <v>40218.590645391305</v>
      </c>
      <c r="BU83" s="87" cm="1">
        <f t="array" ref="BU83">(INDEX('REF-HC'!$B$164:$P$164,,MATCH($BS83,'REF-HC'!$B$161:$P$161,0))-INDEX('REF-HC'!$B$165:$P$165,,MATCH($BS83,'REF-HC'!$B$161:$P$161,0)))/1000</f>
        <v>158405.51614670371</v>
      </c>
      <c r="BV83" s="87" cm="1">
        <f t="array" ref="BV83">INDEX('REF-HC'!$B$180:$P$180,,MATCH($BS83,'REF-HC'!$B$161:$P$161,0))/1000</f>
        <v>144975.52883217362</v>
      </c>
      <c r="BW83" s="87">
        <f>SUM(INDEX('REF-HC'!$B$177:$P$179,,MATCH($BS83,'REF-HC'!$B$161:$P$161,0)))/1000</f>
        <v>74994.142947071392</v>
      </c>
      <c r="BX83" s="87" cm="1">
        <f t="array" ref="BX83">INDEX('REF-HC'!$B$168:$P$168,,MATCH($BS83,'REF-HC'!$B$161:$P$161,0))/1000</f>
        <v>110760.9441319661</v>
      </c>
      <c r="BY83" s="87" cm="1">
        <f t="array" ref="BY83">INDEX('REF-HC'!$B$170:$P$170,,MATCH($BS83,'REF-HC'!$B$161:$P$161,0))/1000</f>
        <v>49.225213890046227</v>
      </c>
      <c r="BZ83" s="87" cm="1">
        <f t="array" ref="BZ83">(INDEX('REF-HC'!$B$169:$P$169,,MATCH($BS83,'REF-HC'!$B$161:$P$161,0))+INDEX('REF-HC'!$B$171:$P$171,,MATCH($BS83,'REF-HC'!$B$161:$P$161,0)))/1000</f>
        <v>4784.2906741163206</v>
      </c>
      <c r="CA83" s="87" cm="1">
        <f t="array" ref="CA83">(INDEX('REF-HC'!$B$173:$P$173,,MATCH($BS83,'REF-HC'!$B$161:$P$161,0))+INDEX('REF-HC'!$B$175:$P$175,,MATCH($BS83,'REF-HC'!$B$161:$P$161,0)))/1000</f>
        <v>6626.7058935410287</v>
      </c>
      <c r="CB83" s="87" cm="1">
        <f t="array" ref="CB83">-(INDEX('REF-HC'!$B$174:$P$174,,MATCH($BS83,'REF-HC'!$B$161:$P$161,0))+INDEX('REF-HC'!$B$176:$P$176,,MATCH($BS83,'REF-HC'!$B$161:$P$161,0)))/1000</f>
        <v>122442.55277659636</v>
      </c>
      <c r="CC83" s="87" cm="1">
        <f t="array" ref="CC83">INDEX('REF-HC'!$B$183:$P$183,,MATCH($BS83,'REF-HC'!$B$161:$P$161,0))/1000</f>
        <v>-83253.910690025514</v>
      </c>
      <c r="CD83" s="120">
        <f t="shared" si="25"/>
        <v>335118.4810182316</v>
      </c>
      <c r="CE83" s="87" cm="1">
        <f t="array" ref="CE83">INDEX('REF-HC'!$B$188:$P$188,,MATCH($BS83,'REF-HC'!$B$161:$P$161,0))</f>
        <v>5658207</v>
      </c>
      <c r="CF83" s="121">
        <f t="shared" si="26"/>
        <v>59.226974378673596</v>
      </c>
      <c r="CG83" s="87">
        <v>924.9206714601072</v>
      </c>
    </row>
    <row r="84" spans="2:85" x14ac:dyDescent="0.35">
      <c r="C84" s="109">
        <v>2037</v>
      </c>
      <c r="D84" s="87" cm="1">
        <f t="array" ref="D84">(INDEX('REF-HC'!$B$7:$P$7,,MATCH($C84,'REF-HC'!$B$5:$P$5,0))+INDEX('REF-HC'!$B$9:$P$9,,MATCH($C84,'REF-HC'!$B$5:$P$5,0)))/1000</f>
        <v>40250.012265789352</v>
      </c>
      <c r="E84" s="87" cm="1">
        <f t="array" ref="E84">(INDEX('REF-HC'!$B$8:$P$8,,MATCH($C84,'REF-HC'!$B$5:$P$5,0))-INDEX('REF-HC'!$B$9:$P$9,,MATCH($C84,'REF-HC'!$B$5:$P$5,0)))/1000</f>
        <v>167833.24114529812</v>
      </c>
      <c r="F84" s="87" cm="1">
        <f t="array" ref="F84">INDEX('REF-HC'!$B$24:$P$24,,MATCH($C84,'REF-HC'!$B$5:$P$5,0))/1000</f>
        <v>147792.3134630459</v>
      </c>
      <c r="G84" s="87">
        <f>SUM(INDEX('REF-HC'!$B$21:$P$23,,MATCH($C84,'REF-HC'!$B$5:$P$5,0)))/1000</f>
        <v>79535.366398690909</v>
      </c>
      <c r="H84" s="87" cm="1">
        <f t="array" ref="H84">INDEX('REF-HC'!$B$12:$P$12,,MATCH($C84,'REF-HC'!$B$5:$P$5,0))/1000</f>
        <v>65115.0728392608</v>
      </c>
      <c r="I84" s="87" cm="1">
        <f t="array" ref="I84">INDEX('REF-HC'!$B$14:$P$14,,MATCH($C84,'REF-HC'!$B$5:$P$5,0))/1000</f>
        <v>16254.009737718414</v>
      </c>
      <c r="J84" s="87" cm="1">
        <f t="array" ref="J84">(INDEX('REF-HC'!$B$13:$P$13,,MATCH($C84,'REF-HC'!$B$5:$P$5,0))+INDEX('REF-HC'!$B$15:$P$15,,MATCH($C84,'REF-HC'!$B$5:$P$5,0)))/1000</f>
        <v>3988.0167925341684</v>
      </c>
      <c r="K84" s="87" cm="1">
        <f t="array" ref="K84">(INDEX('REF-HC'!$B$17:$P$17,,MATCH($C84,'REF-HC'!$B$5:$P$5,0))+INDEX('REF-HC'!$B$19:$P$19,,MATCH($C84,'REF-HC'!$B$5:$P$5,0)))/1000</f>
        <v>36503.504125685293</v>
      </c>
      <c r="L84" s="87" cm="1">
        <f t="array" ref="L84">-(INDEX('REF-HC'!$B$18:$P$18,,MATCH($C84,'REF-HC'!$B$5:$P$5,0))+INDEX('REF-HC'!$B$20:$P$20,,MATCH($C84,'REF-HC'!$B$5:$P$5,0)))/1000</f>
        <v>92270.469576700183</v>
      </c>
      <c r="M84" s="87" cm="1">
        <f t="array" ref="M84">INDEX('REF-HC'!$B$27:$P$27,,MATCH($C84,'REF-HC'!$B$5:$P$5,0))/1000</f>
        <v>-49088.46916947214</v>
      </c>
      <c r="N84" s="120">
        <f t="shared" si="27"/>
        <v>415912.59802185063</v>
      </c>
      <c r="O84" s="87" cm="1">
        <f t="array" ref="O84">INDEX('REF-HC'!$B$32:$P$32,,MATCH($C84,'REF-HC'!$B$5:$P$5,0))</f>
        <v>5634162.5</v>
      </c>
      <c r="P84" s="121">
        <f t="shared" si="18"/>
        <v>73.81977321773212</v>
      </c>
      <c r="Q84" s="87">
        <v>7273.0595199116769</v>
      </c>
      <c r="T84" s="109">
        <v>2037</v>
      </c>
      <c r="U84" s="87" cm="1">
        <f t="array" ref="U84">(INDEX('REF-HC'!$B$46:$P$46,,MATCH($T84,'REF-HC'!$B$44:$P$44,0))+INDEX('REF-HC'!$B$48:$P$48,,MATCH($T84,'REF-HC'!$B$44:$P$44,0)))/1000</f>
        <v>40250.012265789352</v>
      </c>
      <c r="V84" s="87" cm="1">
        <f t="array" ref="V84">(INDEX('REF-HC'!$B$47:$P$47,,MATCH($T84,'REF-HC'!$B$44:$P$44,0))-INDEX('REF-HC'!$B$48:$P$48,,MATCH($T84,'REF-HC'!$B$44:$P$44,0)))/1000</f>
        <v>181877.09411890502</v>
      </c>
      <c r="W84" s="87" cm="1">
        <f t="array" ref="W84">INDEX('REF-HC'!$B$63:$P$63,,MATCH($T84,'REF-HC'!$B$44:$P$44,0))/1000</f>
        <v>158513.10780686187</v>
      </c>
      <c r="X84" s="87">
        <f>SUM(INDEX('REF-HC'!$B$60:$P$62,,MATCH($T84,'REF-HC'!$B$44:$P$44,0)))/1000</f>
        <v>85526.344560923841</v>
      </c>
      <c r="Y84" s="87" cm="1">
        <f t="array" ref="Y84">INDEX('REF-HC'!$B$51:$P$51,,MATCH($T84,'REF-HC'!$B$44:$P$44,0))/1000</f>
        <v>62982.194177731515</v>
      </c>
      <c r="Z84" s="87" cm="1">
        <f t="array" ref="Z84">INDEX('REF-HC'!$B$53:$P$53,,MATCH($T84,'REF-HC'!$B$44:$P$44,0))/1000</f>
        <v>15720.171976473197</v>
      </c>
      <c r="AA84" s="87" cm="1">
        <f t="array" ref="AA84">(INDEX('REF-HC'!$B$52:$P$52,,MATCH($T84,'REF-HC'!$B$44:$P$44,0))+INDEX('REF-HC'!$B$54:$P$54,,MATCH($T84,'REF-HC'!$B$44:$P$44,0)))/1000</f>
        <v>4238.4461252646151</v>
      </c>
      <c r="AB84" s="87" cm="1">
        <f t="array" ref="AB84">(INDEX('REF-HC'!$B$56:$P$56,,MATCH($T84,'REF-HC'!$B$44:$P$44,0))+INDEX('REF-HC'!$B$58:$P$58,,MATCH($T84,'REF-HC'!$B$44:$P$44,0)))/1000</f>
        <v>36888.076780349351</v>
      </c>
      <c r="AC84" s="87" cm="1">
        <f t="array" ref="AC84">-(INDEX('REF-HC'!$B$57:$P$57,,MATCH($T84,'REF-HC'!$B$44:$P$44,0))+INDEX('REF-HC'!$B$59:$P$59,,MATCH($T84,'REF-HC'!$B$44:$P$44,0)))/1000</f>
        <v>89761.293615781105</v>
      </c>
      <c r="AD84" s="87" cm="1">
        <f t="array" ref="AD84">INDEX('REF-HC'!$B$66:$P$66,,MATCH($T84,'REF-HC'!$B$44:$P$44,0))/1000</f>
        <v>-43421.159067827997</v>
      </c>
      <c r="AE84" s="120">
        <f t="shared" si="19"/>
        <v>452812.99512868968</v>
      </c>
      <c r="AF84" s="87" cm="1">
        <f t="array" ref="AF84">INDEX('REF-HC'!$B$71:$P$71,,MATCH($T84,'REF-HC'!$B$44:$P$44,0))</f>
        <v>5634162.5</v>
      </c>
      <c r="AG84" s="121">
        <f t="shared" si="20"/>
        <v>80.369175565789888</v>
      </c>
      <c r="AH84" s="87">
        <v>7748.7454348121883</v>
      </c>
      <c r="AK84" s="109">
        <v>2037</v>
      </c>
      <c r="AL84" s="87" cm="1">
        <f t="array" ref="AL84">(INDEX('REF-HC'!$B$85:$P$85,,MATCH($AK84,'REF-HC'!$B$83:$P$83,0))+INDEX('REF-HC'!$B$87:$P$87,,MATCH($AK84,'REF-HC'!$B$83:$P$83,0)))/1000</f>
        <v>40250.012265789352</v>
      </c>
      <c r="AM84" s="87" cm="1">
        <f t="array" ref="AM84">(INDEX('REF-HC'!$B$86:$P$86,,MATCH($AK84,'REF-HC'!$B$83:$P$83,0))-INDEX('REF-HC'!$B$87:$P$87,,MATCH($AK84,'REF-HC'!$B$83:$P$83,0)))/1000</f>
        <v>149268.47910311262</v>
      </c>
      <c r="AN84" s="87" cm="1">
        <f t="array" ref="AN84">INDEX('REF-HC'!$B$102:$P$102,,MATCH($AK84,'REF-HC'!$B$83:$P$83,0))/1000</f>
        <v>132035.89172101565</v>
      </c>
      <c r="AO84" s="87">
        <f>SUM(INDEX('REF-HC'!$B$99:$P$101,,MATCH($AK84,'REF-HC'!$B$83:$P$83,0)))/1000</f>
        <v>73189.514532048503</v>
      </c>
      <c r="AP84" s="87" cm="1">
        <f t="array" ref="AP84">INDEX('REF-HC'!$B$90:$P$90,,MATCH($AK84,'REF-HC'!$B$83:$P$83,0))/1000</f>
        <v>69546.995045556629</v>
      </c>
      <c r="AQ84" s="87" cm="1">
        <f t="array" ref="AQ84">INDEX('REF-HC'!$B$92:$P$92,,MATCH($AK84,'REF-HC'!$B$83:$P$83,0))/1000</f>
        <v>17437.798838900981</v>
      </c>
      <c r="AR84" s="87" cm="1">
        <f t="array" ref="AR84">(INDEX('REF-HC'!$B$91:$P$91,,MATCH($AK84,'REF-HC'!$B$83:$P$83,0))+INDEX('REF-HC'!$B$93:$P$93,,MATCH($AK84,'REF-HC'!$B$83:$P$83,0)))/1000</f>
        <v>4816.0562590376912</v>
      </c>
      <c r="AS84" s="87" cm="1">
        <f t="array" ref="AS84">(INDEX('REF-HC'!$B$95:$P$95,,MATCH($AK84,'REF-HC'!$B$83:$P$83,0))+INDEX('REF-HC'!$B$97:$P$97,,MATCH($AK84,'REF-HC'!$B$83:$P$83,0)))/1000</f>
        <v>48610.141739033905</v>
      </c>
      <c r="AT84" s="87" cm="1">
        <f t="array" ref="AT84">-(INDEX('REF-HC'!$B$96:$P$96,,MATCH($AK84,'REF-HC'!$B$83:$P$83,0))+INDEX('REF-HC'!$B$98:$P$98,,MATCH($AK84,'REF-HC'!$B$83:$P$83,0)))/1000</f>
        <v>77574.218795883236</v>
      </c>
      <c r="AU84" s="87" cm="1">
        <f t="array" ref="AU84">INDEX('REF-HC'!$B$105:$P$105,,MATCH($AK84,'REF-HC'!$B$83:$P$83,0))/1000</f>
        <v>-56919.612604046699</v>
      </c>
      <c r="AV84" s="120">
        <f t="shared" si="21"/>
        <v>400661.05810456537</v>
      </c>
      <c r="AW84" s="87" cm="1">
        <f t="array" ref="AW84">INDEX('REF-HC'!$B$110:$P$110,,MATCH($AK84,'REF-HC'!$B$83:$P$83,0))</f>
        <v>6263007.5</v>
      </c>
      <c r="AX84" s="121">
        <f t="shared" si="22"/>
        <v>63.972629460297689</v>
      </c>
      <c r="AY84" s="87">
        <v>5914.8900399832728</v>
      </c>
      <c r="BB84" s="109">
        <v>2037</v>
      </c>
      <c r="BC84" s="87" cm="1">
        <f t="array" ref="BC84">(INDEX('REF-HC'!$B$124:$P$124,,MATCH($BB84,'REF-HC'!$B$122:$P$122,0))+INDEX('REF-HC'!$B$126:$P$126,,MATCH($BB84,'REF-HC'!$B$122:$P$122,0)))/1000</f>
        <v>40250.012265789352</v>
      </c>
      <c r="BD84" s="87" cm="1">
        <f t="array" ref="BD84">(INDEX('REF-HC'!$B$125:$P$125,,MATCH($BB84,'REF-HC'!$B$122:$P$122,0))-INDEX('REF-HC'!$B$126:$P$126,,MATCH($BB84,'REF-HC'!$B$122:$P$122,0)))/1000</f>
        <v>149268.47910311262</v>
      </c>
      <c r="BE84" s="87" cm="1">
        <f t="array" ref="BE84">INDEX('REF-HC'!$B$141:$P$141,,MATCH($BB84,'REF-HC'!$B$122:$P$122,0))/1000</f>
        <v>132035.89172101565</v>
      </c>
      <c r="BF84" s="87">
        <f>SUM(INDEX('REF-HC'!$B$138:$P$140,,MATCH($BB84,'REF-HC'!$B$122:$P$122,0)))/1000</f>
        <v>73189.514532048503</v>
      </c>
      <c r="BG84" s="87" cm="1">
        <f t="array" ref="BG84">INDEX('REF-HC'!$B$129:$P$129,,MATCH($BB84,'REF-HC'!$B$122:$P$122,0))/1000</f>
        <v>37614.062318602599</v>
      </c>
      <c r="BH84" s="87" cm="1">
        <f t="array" ref="BH84">INDEX('REF-HC'!$B$131:$P$131,,MATCH($BB84,'REF-HC'!$B$122:$P$122,0))/1000</f>
        <v>16361.337813462709</v>
      </c>
      <c r="BI84" s="87" cm="1">
        <f t="array" ref="BI84">(INDEX('REF-HC'!$B$130:$P$130,,MATCH($BB84,'REF-HC'!$B$122:$P$122,0))+INDEX('REF-HC'!$B$132:$P$132,,MATCH($BB84,'REF-HC'!$B$122:$P$122,0)))/1000</f>
        <v>4741.8166743304564</v>
      </c>
      <c r="BJ84" s="87" cm="1">
        <f t="array" ref="BJ84">(INDEX('REF-HC'!$B$134:$P$134,,MATCH($BB84,'REF-HC'!$B$122:$P$122,0))+INDEX('REF-HC'!$B$136:$P$136,,MATCH($BB84,'REF-HC'!$B$122:$P$122,0)))/1000</f>
        <v>73284.34564555595</v>
      </c>
      <c r="BK84" s="87" cm="1">
        <f t="array" ref="BK84">-(INDEX('REF-HC'!$B$135:$P$135,,MATCH($BB84,'REF-HC'!$B$122:$P$122,0))+INDEX('REF-HC'!$B$137:$P$137,,MATCH($BB84,'REF-HC'!$B$122:$P$122,0)))/1000</f>
        <v>96552.594670073668</v>
      </c>
      <c r="BL84" s="87" cm="1">
        <f t="array" ref="BL84">INDEX('REF-HC'!$B$144:$P$144,,MATCH($BB84,'REF-HC'!$B$122:$P$122,0))/1000</f>
        <v>-56919.612604046699</v>
      </c>
      <c r="BM84" s="120">
        <f t="shared" si="23"/>
        <v>373273.2527997974</v>
      </c>
      <c r="BN84" s="87" cm="1">
        <f t="array" ref="BN84">INDEX('REF-HC'!$B$149:$P$149,,MATCH($BB84,'REF-HC'!$B$122:$P$122,0))</f>
        <v>5165535.5</v>
      </c>
      <c r="BO84" s="121">
        <f t="shared" si="24"/>
        <v>72.262256797924906</v>
      </c>
      <c r="BP84" s="87">
        <v>5914.8900399832728</v>
      </c>
      <c r="BS84" s="109">
        <v>2037</v>
      </c>
      <c r="BT84" s="87" cm="1">
        <f t="array" ref="BT84">(INDEX('REF-HC'!$B$163:$P$163,,MATCH($BS84,'REF-HC'!$B$161:$P$161,0))+INDEX('REF-HC'!$B$165:$P$165,,MATCH($BS84,'REF-HC'!$B$161:$P$161,0)))/1000</f>
        <v>40250.012265789352</v>
      </c>
      <c r="BU84" s="87" cm="1">
        <f t="array" ref="BU84">(INDEX('REF-HC'!$B$164:$P$164,,MATCH($BS84,'REF-HC'!$B$161:$P$161,0))-INDEX('REF-HC'!$B$165:$P$165,,MATCH($BS84,'REF-HC'!$B$161:$P$161,0)))/1000</f>
        <v>167833.24114529812</v>
      </c>
      <c r="BV84" s="87" cm="1">
        <f t="array" ref="BV84">INDEX('REF-HC'!$B$180:$P$180,,MATCH($BS84,'REF-HC'!$B$161:$P$161,0))/1000</f>
        <v>147792.3134630459</v>
      </c>
      <c r="BW84" s="87">
        <f>SUM(INDEX('REF-HC'!$B$177:$P$179,,MATCH($BS84,'REF-HC'!$B$161:$P$161,0)))/1000</f>
        <v>79535.366398690909</v>
      </c>
      <c r="BX84" s="87" cm="1">
        <f t="array" ref="BX84">INDEX('REF-HC'!$B$168:$P$168,,MATCH($BS84,'REF-HC'!$B$161:$P$161,0))/1000</f>
        <v>115187.66705406929</v>
      </c>
      <c r="BY84" s="87" cm="1">
        <f t="array" ref="BY84">INDEX('REF-HC'!$B$170:$P$170,,MATCH($BS84,'REF-HC'!$B$161:$P$161,0))/1000</f>
        <v>42.910742525861721</v>
      </c>
      <c r="BZ84" s="87" cm="1">
        <f t="array" ref="BZ84">(INDEX('REF-HC'!$B$169:$P$169,,MATCH($BS84,'REF-HC'!$B$161:$P$161,0))+INDEX('REF-HC'!$B$171:$P$171,,MATCH($BS84,'REF-HC'!$B$161:$P$161,0)))/1000</f>
        <v>5068.3844598052228</v>
      </c>
      <c r="CA84" s="87" cm="1">
        <f t="array" ref="CA84">(INDEX('REF-HC'!$B$173:$P$173,,MATCH($BS84,'REF-HC'!$B$161:$P$161,0))+INDEX('REF-HC'!$B$175:$P$175,,MATCH($BS84,'REF-HC'!$B$161:$P$161,0)))/1000</f>
        <v>5408.6649989068083</v>
      </c>
      <c r="CB84" s="87" cm="1">
        <f t="array" ref="CB84">-(INDEX('REF-HC'!$B$174:$P$174,,MATCH($BS84,'REF-HC'!$B$161:$P$161,0))+INDEX('REF-HC'!$B$176:$P$176,,MATCH($BS84,'REF-HC'!$B$161:$P$161,0)))/1000</f>
        <v>138323.79018514423</v>
      </c>
      <c r="CC84" s="87" cm="1">
        <f t="array" ref="CC84">INDEX('REF-HC'!$B$183:$P$183,,MATCH($BS84,'REF-HC'!$B$161:$P$161,0))/1000</f>
        <v>-49088.46916947214</v>
      </c>
      <c r="CD84" s="120">
        <f t="shared" si="25"/>
        <v>373706.30117351509</v>
      </c>
      <c r="CE84" s="87" cm="1">
        <f t="array" ref="CE84">INDEX('REF-HC'!$B$188:$P$188,,MATCH($BS84,'REF-HC'!$B$161:$P$161,0))</f>
        <v>5634162.5</v>
      </c>
      <c r="CF84" s="121">
        <f t="shared" si="26"/>
        <v>66.328633789585425</v>
      </c>
      <c r="CG84" s="87">
        <v>5914.8900399832728</v>
      </c>
    </row>
    <row r="85" spans="2:85" x14ac:dyDescent="0.35">
      <c r="B85" s="122"/>
      <c r="S85" s="122"/>
      <c r="AJ85" s="122"/>
      <c r="BA85" s="122"/>
      <c r="BR85" s="122"/>
    </row>
    <row r="86" spans="2:85" x14ac:dyDescent="0.35">
      <c r="B86" s="79" t="s">
        <v>124</v>
      </c>
      <c r="D86" s="123">
        <f t="shared" ref="D86:N86" si="28">NPV(D56,D70:D84)</f>
        <v>380430.27574015973</v>
      </c>
      <c r="E86" s="123">
        <f t="shared" si="28"/>
        <v>816117.7511000915</v>
      </c>
      <c r="F86" s="123">
        <f t="shared" si="28"/>
        <v>1144184.8503286804</v>
      </c>
      <c r="G86" s="123">
        <f t="shared" si="28"/>
        <v>463218.04322529963</v>
      </c>
      <c r="H86" s="123">
        <f t="shared" si="28"/>
        <v>990199.06149686896</v>
      </c>
      <c r="I86" s="123">
        <f t="shared" si="28"/>
        <v>67794.214466923178</v>
      </c>
      <c r="J86" s="123">
        <f t="shared" si="28"/>
        <v>80774.307362978798</v>
      </c>
      <c r="K86" s="123">
        <f t="shared" si="28"/>
        <v>457377.26985938603</v>
      </c>
      <c r="L86" s="123">
        <f t="shared" si="28"/>
        <v>573355.4842219291</v>
      </c>
      <c r="M86" s="123">
        <f t="shared" si="28"/>
        <v>-391824.6223089784</v>
      </c>
      <c r="N86" s="124">
        <f t="shared" si="28"/>
        <v>3434915.6670494801</v>
      </c>
      <c r="O86" s="123"/>
      <c r="Q86" s="125">
        <f>NPV(Q56,Q70:Q84)</f>
        <v>1134044.3830890919</v>
      </c>
      <c r="S86" s="79" t="s">
        <v>124</v>
      </c>
      <c r="U86" s="123">
        <f t="shared" ref="U86:AE86" si="29">NPV(U56,U70:U84)</f>
        <v>380430.27574015973</v>
      </c>
      <c r="V86" s="123">
        <f t="shared" si="29"/>
        <v>887484.15811383352</v>
      </c>
      <c r="W86" s="123">
        <f t="shared" si="29"/>
        <v>1217412.4749663484</v>
      </c>
      <c r="X86" s="123">
        <f t="shared" si="29"/>
        <v>486225.03205255745</v>
      </c>
      <c r="Y86" s="123">
        <f t="shared" si="29"/>
        <v>962281.52358658507</v>
      </c>
      <c r="Z86" s="123">
        <f t="shared" si="29"/>
        <v>64654.511245329675</v>
      </c>
      <c r="AA86" s="123">
        <f t="shared" si="29"/>
        <v>79102.295897195829</v>
      </c>
      <c r="AB86" s="123">
        <f t="shared" si="29"/>
        <v>470852.86455381179</v>
      </c>
      <c r="AC86" s="123">
        <f t="shared" si="29"/>
        <v>550151.41517963284</v>
      </c>
      <c r="AD86" s="123">
        <f t="shared" si="29"/>
        <v>-359008.65509443718</v>
      </c>
      <c r="AE86" s="126">
        <f t="shared" si="29"/>
        <v>3639283.065881751</v>
      </c>
      <c r="AF86" s="123"/>
      <c r="AH86" s="123">
        <f>NPV(AH56,AH70:AH84)</f>
        <v>1280582.8923133465</v>
      </c>
      <c r="AJ86" s="79" t="s">
        <v>124</v>
      </c>
      <c r="AL86" s="123">
        <f t="shared" ref="AL86:AV86" si="30">NPV(AL56,AL70:AL84)</f>
        <v>380430.27574015973</v>
      </c>
      <c r="AM86" s="123">
        <f t="shared" si="30"/>
        <v>738522.04198642762</v>
      </c>
      <c r="AN86" s="123">
        <f t="shared" si="30"/>
        <v>1062897.4875990027</v>
      </c>
      <c r="AO86" s="123">
        <f t="shared" si="30"/>
        <v>442304.1740977756</v>
      </c>
      <c r="AP86" s="123">
        <f t="shared" si="30"/>
        <v>1060261.3700260788</v>
      </c>
      <c r="AQ86" s="123">
        <f t="shared" si="30"/>
        <v>75984.078680894119</v>
      </c>
      <c r="AR86" s="123">
        <f t="shared" si="30"/>
        <v>84463.139601795949</v>
      </c>
      <c r="AS86" s="123">
        <f t="shared" si="30"/>
        <v>496857.0992329024</v>
      </c>
      <c r="AT86" s="123">
        <f t="shared" si="30"/>
        <v>535753.466239876</v>
      </c>
      <c r="AU86" s="123">
        <f t="shared" si="30"/>
        <v>-427862.31205503043</v>
      </c>
      <c r="AV86" s="126">
        <f t="shared" si="30"/>
        <v>3378103.8886701297</v>
      </c>
      <c r="AW86" s="123"/>
      <c r="AY86" s="123">
        <f>NPV(AY56,AY70:AY84)</f>
        <v>1073208.882801184</v>
      </c>
      <c r="BA86" s="79" t="s">
        <v>124</v>
      </c>
      <c r="BC86" s="123">
        <f t="shared" ref="BC86:BM86" si="31">NPV(BC56,BC70:BC84)</f>
        <v>380430.27574015973</v>
      </c>
      <c r="BD86" s="123">
        <f t="shared" si="31"/>
        <v>738522.04198642762</v>
      </c>
      <c r="BE86" s="123">
        <f t="shared" si="31"/>
        <v>1062897.4875990027</v>
      </c>
      <c r="BF86" s="123">
        <f t="shared" si="31"/>
        <v>442304.1740977756</v>
      </c>
      <c r="BG86" s="123">
        <f t="shared" si="31"/>
        <v>896075.10935346212</v>
      </c>
      <c r="BH86" s="123">
        <f t="shared" si="31"/>
        <v>80598.151858483892</v>
      </c>
      <c r="BI86" s="123">
        <f t="shared" si="31"/>
        <v>84667.215040662675</v>
      </c>
      <c r="BJ86" s="123">
        <f t="shared" si="31"/>
        <v>683580.92818106303</v>
      </c>
      <c r="BK86" s="123">
        <f t="shared" si="31"/>
        <v>602497.25092327828</v>
      </c>
      <c r="BL86" s="123">
        <f t="shared" si="31"/>
        <v>-427862.31205503043</v>
      </c>
      <c r="BM86" s="126">
        <f t="shared" si="31"/>
        <v>3338715.8208787288</v>
      </c>
      <c r="BN86" s="123"/>
      <c r="BP86" s="123">
        <f>NPV(BP56,BP70:BP84)</f>
        <v>1073208.882801184</v>
      </c>
      <c r="BR86" s="79" t="s">
        <v>124</v>
      </c>
      <c r="BT86" s="123">
        <f t="shared" ref="BT86:CD86" si="32">NPV(BT56,BT70:BT84)</f>
        <v>380430.27574015973</v>
      </c>
      <c r="BU86" s="123">
        <f t="shared" si="32"/>
        <v>816117.7511000915</v>
      </c>
      <c r="BV86" s="123">
        <f t="shared" si="32"/>
        <v>1144184.8503286804</v>
      </c>
      <c r="BW86" s="123">
        <f t="shared" si="32"/>
        <v>463218.04322529963</v>
      </c>
      <c r="BX86" s="123">
        <f t="shared" si="32"/>
        <v>1063008.9214154477</v>
      </c>
      <c r="BY86" s="123">
        <f t="shared" si="32"/>
        <v>1721.6210185127998</v>
      </c>
      <c r="BZ86" s="123">
        <f t="shared" si="32"/>
        <v>77033.867208592317</v>
      </c>
      <c r="CA86" s="123">
        <f t="shared" si="32"/>
        <v>318194.81483094022</v>
      </c>
      <c r="CB86" s="123">
        <f t="shared" si="32"/>
        <v>663997.6432856461</v>
      </c>
      <c r="CC86" s="123">
        <f t="shared" si="32"/>
        <v>-391824.6223089784</v>
      </c>
      <c r="CD86" s="126">
        <f t="shared" si="32"/>
        <v>3208087.8792730998</v>
      </c>
      <c r="CE86" s="123"/>
      <c r="CG86" s="123">
        <f>NPV(CG56,CG70:CG84)</f>
        <v>1073208.882801184</v>
      </c>
    </row>
    <row r="88" spans="2:85" x14ac:dyDescent="0.35">
      <c r="O88" s="127" t="s">
        <v>125</v>
      </c>
      <c r="P88" s="128">
        <f>-PMT(P56,15,NPV(P56,P70:P84))</f>
        <v>62.306833011385017</v>
      </c>
      <c r="Q88" s="129"/>
      <c r="AF88" s="127" t="s">
        <v>125</v>
      </c>
      <c r="AG88" s="129">
        <f>-PMT(AG56,15,NPV(AG56,AG70:AG84))</f>
        <v>66.053557070616151</v>
      </c>
      <c r="AH88" s="129"/>
      <c r="AW88" s="127" t="s">
        <v>125</v>
      </c>
      <c r="AX88" s="129">
        <f>-PMT(AX56,15,NPV(AX56,AX70:AX84))</f>
        <v>57.295809212625741</v>
      </c>
      <c r="AY88" s="129"/>
      <c r="BN88" s="127" t="s">
        <v>125</v>
      </c>
      <c r="BO88" s="129">
        <f>-PMT(BO56,15,NPV(BO56,BO70:BO84))</f>
        <v>64.014334445833853</v>
      </c>
      <c r="BP88" s="129"/>
      <c r="CE88" s="127" t="s">
        <v>125</v>
      </c>
      <c r="CF88" s="129">
        <f>-PMT(CF56,15,NPV(CF56,CF70:CF84))</f>
        <v>58.155799362591274</v>
      </c>
      <c r="CG88" s="129"/>
    </row>
    <row r="89" spans="2:85" x14ac:dyDescent="0.35">
      <c r="O89" s="127" t="s">
        <v>126</v>
      </c>
      <c r="P89" s="130">
        <f>(P75/P70)^(1/5)-1</f>
        <v>8.5228623168887241E-2</v>
      </c>
      <c r="Q89" s="131"/>
      <c r="AF89" s="127" t="s">
        <v>126</v>
      </c>
      <c r="AG89" s="131">
        <f>(AG75/AG70)^(1/5)-1</f>
        <v>0.10245863967325364</v>
      </c>
      <c r="AH89" s="131"/>
      <c r="AW89" s="127" t="s">
        <v>126</v>
      </c>
      <c r="AX89" s="131">
        <f>(AX75/AX70)^(1/5)-1</f>
        <v>6.5288479212439299E-2</v>
      </c>
      <c r="AY89" s="131"/>
      <c r="BN89" s="127" t="s">
        <v>126</v>
      </c>
      <c r="BO89" s="131">
        <f>(BO75/BO70)^(1/5)-1</f>
        <v>8.1827912024373006E-2</v>
      </c>
      <c r="BP89" s="131"/>
      <c r="CE89" s="127" t="s">
        <v>126</v>
      </c>
      <c r="CF89" s="131">
        <f>(CF75/CF70)^(1/5)-1</f>
        <v>8.1827287082402611E-2</v>
      </c>
      <c r="CG89" s="131"/>
    </row>
    <row r="91" spans="2:85" x14ac:dyDescent="0.35">
      <c r="C91" s="82" t="s">
        <v>43</v>
      </c>
      <c r="D91" s="104" t="s">
        <v>43</v>
      </c>
      <c r="E91" s="104" t="s">
        <v>43</v>
      </c>
      <c r="F91" s="104" t="s">
        <v>43</v>
      </c>
      <c r="G91" s="104" t="s">
        <v>43</v>
      </c>
      <c r="H91" s="104" t="s">
        <v>43</v>
      </c>
      <c r="I91" s="104" t="s">
        <v>43</v>
      </c>
      <c r="J91" s="104" t="s">
        <v>43</v>
      </c>
      <c r="K91" s="104" t="s">
        <v>43</v>
      </c>
      <c r="L91" s="104" t="s">
        <v>43</v>
      </c>
      <c r="M91" s="104" t="s">
        <v>43</v>
      </c>
      <c r="N91" s="104" t="s">
        <v>43</v>
      </c>
      <c r="O91" s="104" t="s">
        <v>43</v>
      </c>
      <c r="P91" s="104" t="str">
        <f>O91</f>
        <v>CETA</v>
      </c>
      <c r="Q91" s="104" t="s">
        <v>43</v>
      </c>
      <c r="T91" s="82" t="s">
        <v>43</v>
      </c>
      <c r="U91" s="104" t="s">
        <v>43</v>
      </c>
      <c r="V91" s="104" t="s">
        <v>43</v>
      </c>
      <c r="W91" s="104" t="s">
        <v>43</v>
      </c>
      <c r="X91" s="104" t="s">
        <v>43</v>
      </c>
      <c r="Y91" s="104" t="s">
        <v>43</v>
      </c>
      <c r="Z91" s="104" t="s">
        <v>43</v>
      </c>
      <c r="AA91" s="104" t="s">
        <v>43</v>
      </c>
      <c r="AB91" s="104" t="s">
        <v>43</v>
      </c>
      <c r="AC91" s="104" t="s">
        <v>43</v>
      </c>
      <c r="AD91" s="104" t="s">
        <v>43</v>
      </c>
      <c r="AE91" s="104" t="s">
        <v>43</v>
      </c>
      <c r="AF91" s="104" t="s">
        <v>43</v>
      </c>
      <c r="AG91" s="104" t="str">
        <f>AF91</f>
        <v>CETA</v>
      </c>
      <c r="AH91" s="104" t="s">
        <v>43</v>
      </c>
      <c r="AK91" s="82" t="s">
        <v>43</v>
      </c>
      <c r="AL91" s="104" t="s">
        <v>43</v>
      </c>
      <c r="AM91" s="104" t="s">
        <v>43</v>
      </c>
      <c r="AN91" s="104" t="s">
        <v>43</v>
      </c>
      <c r="AO91" s="104" t="s">
        <v>43</v>
      </c>
      <c r="AP91" s="104" t="s">
        <v>43</v>
      </c>
      <c r="AQ91" s="104" t="s">
        <v>43</v>
      </c>
      <c r="AR91" s="104" t="s">
        <v>43</v>
      </c>
      <c r="AS91" s="104" t="s">
        <v>43</v>
      </c>
      <c r="AT91" s="104" t="s">
        <v>43</v>
      </c>
      <c r="AU91" s="104" t="s">
        <v>43</v>
      </c>
      <c r="AV91" s="104" t="s">
        <v>43</v>
      </c>
      <c r="AW91" s="104" t="s">
        <v>43</v>
      </c>
      <c r="AX91" s="104" t="str">
        <f>AW91</f>
        <v>CETA</v>
      </c>
      <c r="AY91" s="104" t="s">
        <v>43</v>
      </c>
      <c r="BB91" s="82" t="s">
        <v>43</v>
      </c>
      <c r="BC91" s="104" t="s">
        <v>43</v>
      </c>
      <c r="BD91" s="104" t="s">
        <v>43</v>
      </c>
      <c r="BE91" s="104" t="s">
        <v>43</v>
      </c>
      <c r="BF91" s="104" t="s">
        <v>43</v>
      </c>
      <c r="BG91" s="104" t="s">
        <v>43</v>
      </c>
      <c r="BH91" s="104" t="s">
        <v>43</v>
      </c>
      <c r="BI91" s="104" t="s">
        <v>43</v>
      </c>
      <c r="BJ91" s="104" t="s">
        <v>43</v>
      </c>
      <c r="BK91" s="104" t="s">
        <v>43</v>
      </c>
      <c r="BL91" s="104" t="s">
        <v>43</v>
      </c>
      <c r="BM91" s="104" t="s">
        <v>43</v>
      </c>
      <c r="BN91" s="104" t="s">
        <v>43</v>
      </c>
      <c r="BO91" s="104" t="str">
        <f>BN91</f>
        <v>CETA</v>
      </c>
      <c r="BP91" s="104" t="s">
        <v>43</v>
      </c>
      <c r="BS91" s="82" t="s">
        <v>43</v>
      </c>
      <c r="BT91" s="104" t="s">
        <v>43</v>
      </c>
      <c r="BU91" s="104" t="s">
        <v>43</v>
      </c>
      <c r="BV91" s="104" t="s">
        <v>43</v>
      </c>
      <c r="BW91" s="104" t="s">
        <v>43</v>
      </c>
      <c r="BX91" s="104" t="s">
        <v>43</v>
      </c>
      <c r="BY91" s="104" t="s">
        <v>43</v>
      </c>
      <c r="BZ91" s="104" t="s">
        <v>43</v>
      </c>
      <c r="CA91" s="104" t="s">
        <v>43</v>
      </c>
      <c r="CB91" s="104" t="s">
        <v>43</v>
      </c>
      <c r="CC91" s="104" t="s">
        <v>43</v>
      </c>
      <c r="CD91" s="104" t="s">
        <v>43</v>
      </c>
      <c r="CE91" s="104" t="s">
        <v>43</v>
      </c>
      <c r="CF91" s="104" t="str">
        <f>CE91</f>
        <v>CETA</v>
      </c>
      <c r="CG91" s="104" t="s">
        <v>43</v>
      </c>
    </row>
    <row r="92" spans="2:85" x14ac:dyDescent="0.35">
      <c r="C92" s="82" t="s">
        <v>3</v>
      </c>
      <c r="D92" s="104" t="s">
        <v>3</v>
      </c>
      <c r="E92" s="104" t="s">
        <v>3</v>
      </c>
      <c r="F92" s="104" t="s">
        <v>3</v>
      </c>
      <c r="G92" s="104" t="s">
        <v>3</v>
      </c>
      <c r="H92" s="104" t="s">
        <v>3</v>
      </c>
      <c r="I92" s="104" t="s">
        <v>3</v>
      </c>
      <c r="J92" s="104" t="s">
        <v>3</v>
      </c>
      <c r="K92" s="104" t="s">
        <v>3</v>
      </c>
      <c r="L92" s="104" t="s">
        <v>3</v>
      </c>
      <c r="M92" s="104" t="s">
        <v>3</v>
      </c>
      <c r="N92" s="104" t="s">
        <v>3</v>
      </c>
      <c r="O92" s="104" t="s">
        <v>3</v>
      </c>
      <c r="P92" s="104" t="str">
        <f>O92</f>
        <v>REF</v>
      </c>
      <c r="Q92" s="104" t="s">
        <v>3</v>
      </c>
      <c r="T92" s="82" t="s">
        <v>42</v>
      </c>
      <c r="U92" s="104" t="s">
        <v>42</v>
      </c>
      <c r="V92" s="104" t="s">
        <v>42</v>
      </c>
      <c r="W92" s="104" t="s">
        <v>42</v>
      </c>
      <c r="X92" s="104" t="s">
        <v>42</v>
      </c>
      <c r="Y92" s="104" t="s">
        <v>42</v>
      </c>
      <c r="Z92" s="104" t="s">
        <v>42</v>
      </c>
      <c r="AA92" s="104" t="s">
        <v>42</v>
      </c>
      <c r="AB92" s="104" t="s">
        <v>42</v>
      </c>
      <c r="AC92" s="104" t="s">
        <v>42</v>
      </c>
      <c r="AD92" s="104" t="s">
        <v>42</v>
      </c>
      <c r="AE92" s="104" t="s">
        <v>42</v>
      </c>
      <c r="AF92" s="104" t="s">
        <v>42</v>
      </c>
      <c r="AG92" s="104" t="str">
        <f>AF92</f>
        <v>REF-HC</v>
      </c>
      <c r="AH92" s="104" t="s">
        <v>42</v>
      </c>
      <c r="AK92" s="82" t="s">
        <v>43</v>
      </c>
      <c r="AL92" s="104" t="s">
        <v>43</v>
      </c>
      <c r="AM92" s="104" t="s">
        <v>43</v>
      </c>
      <c r="AN92" s="104" t="s">
        <v>43</v>
      </c>
      <c r="AO92" s="104" t="s">
        <v>43</v>
      </c>
      <c r="AP92" s="104" t="s">
        <v>43</v>
      </c>
      <c r="AQ92" s="104" t="s">
        <v>43</v>
      </c>
      <c r="AR92" s="104" t="s">
        <v>43</v>
      </c>
      <c r="AS92" s="104" t="s">
        <v>43</v>
      </c>
      <c r="AT92" s="104" t="s">
        <v>43</v>
      </c>
      <c r="AU92" s="104" t="s">
        <v>43</v>
      </c>
      <c r="AV92" s="104" t="s">
        <v>43</v>
      </c>
      <c r="AW92" s="104" t="s">
        <v>43</v>
      </c>
      <c r="AX92" s="104" t="str">
        <f>AW92</f>
        <v>CETA</v>
      </c>
      <c r="AY92" s="104" t="s">
        <v>43</v>
      </c>
      <c r="BB92" s="82" t="s">
        <v>44</v>
      </c>
      <c r="BC92" s="104" t="s">
        <v>44</v>
      </c>
      <c r="BD92" s="104" t="s">
        <v>44</v>
      </c>
      <c r="BE92" s="104" t="s">
        <v>44</v>
      </c>
      <c r="BF92" s="104" t="s">
        <v>44</v>
      </c>
      <c r="BG92" s="104" t="s">
        <v>44</v>
      </c>
      <c r="BH92" s="104" t="s">
        <v>44</v>
      </c>
      <c r="BI92" s="104" t="s">
        <v>44</v>
      </c>
      <c r="BJ92" s="104" t="s">
        <v>44</v>
      </c>
      <c r="BK92" s="104" t="s">
        <v>44</v>
      </c>
      <c r="BL92" s="104" t="s">
        <v>44</v>
      </c>
      <c r="BM92" s="104" t="s">
        <v>44</v>
      </c>
      <c r="BN92" s="104" t="s">
        <v>44</v>
      </c>
      <c r="BO92" s="104" t="str">
        <f>BN92</f>
        <v>ECR</v>
      </c>
      <c r="BP92" s="104" t="s">
        <v>44</v>
      </c>
      <c r="BS92" s="82" t="s">
        <v>45</v>
      </c>
      <c r="BT92" s="104" t="s">
        <v>45</v>
      </c>
      <c r="BU92" s="104" t="s">
        <v>45</v>
      </c>
      <c r="BV92" s="104" t="s">
        <v>45</v>
      </c>
      <c r="BW92" s="104" t="s">
        <v>45</v>
      </c>
      <c r="BX92" s="104" t="s">
        <v>45</v>
      </c>
      <c r="BY92" s="104" t="s">
        <v>45</v>
      </c>
      <c r="BZ92" s="104" t="s">
        <v>45</v>
      </c>
      <c r="CA92" s="104" t="s">
        <v>45</v>
      </c>
      <c r="CB92" s="104" t="s">
        <v>45</v>
      </c>
      <c r="CC92" s="104" t="s">
        <v>45</v>
      </c>
      <c r="CD92" s="104" t="s">
        <v>45</v>
      </c>
      <c r="CE92" s="104" t="s">
        <v>45</v>
      </c>
      <c r="CF92" s="104" t="str">
        <f>CE92</f>
        <v>NCR</v>
      </c>
      <c r="CG92" s="104" t="s">
        <v>44</v>
      </c>
    </row>
    <row r="93" spans="2:85" x14ac:dyDescent="0.35">
      <c r="C93" s="86">
        <v>6.1899999999999997E-2</v>
      </c>
      <c r="D93" s="105">
        <v>6.1899999999999997E-2</v>
      </c>
      <c r="E93" s="105">
        <v>6.1899999999999997E-2</v>
      </c>
      <c r="F93" s="105">
        <v>6.1899999999999997E-2</v>
      </c>
      <c r="G93" s="105">
        <v>6.1899999999999997E-2</v>
      </c>
      <c r="H93" s="105">
        <v>6.1899999999999997E-2</v>
      </c>
      <c r="I93" s="105">
        <v>6.1899999999999997E-2</v>
      </c>
      <c r="J93" s="105">
        <v>6.1899999999999997E-2</v>
      </c>
      <c r="K93" s="105">
        <v>6.1899999999999997E-2</v>
      </c>
      <c r="L93" s="105">
        <v>6.1899999999999997E-2</v>
      </c>
      <c r="M93" s="105">
        <v>6.1899999999999997E-2</v>
      </c>
      <c r="N93" s="105">
        <v>6.1899999999999997E-2</v>
      </c>
      <c r="O93" s="105">
        <v>6.1899999999999997E-2</v>
      </c>
      <c r="P93" s="105">
        <f>O93</f>
        <v>6.1899999999999997E-2</v>
      </c>
      <c r="Q93" s="105">
        <v>6.1899999999999997E-2</v>
      </c>
      <c r="T93" s="86">
        <v>6.1899999999999997E-2</v>
      </c>
      <c r="U93" s="105">
        <v>6.1899999999999997E-2</v>
      </c>
      <c r="V93" s="105">
        <v>6.1899999999999997E-2</v>
      </c>
      <c r="W93" s="105">
        <v>6.1899999999999997E-2</v>
      </c>
      <c r="X93" s="105">
        <v>6.1899999999999997E-2</v>
      </c>
      <c r="Y93" s="105">
        <v>6.1899999999999997E-2</v>
      </c>
      <c r="Z93" s="105">
        <v>6.1899999999999997E-2</v>
      </c>
      <c r="AA93" s="105">
        <v>6.1899999999999997E-2</v>
      </c>
      <c r="AB93" s="105">
        <v>6.1899999999999997E-2</v>
      </c>
      <c r="AC93" s="105">
        <v>6.1899999999999997E-2</v>
      </c>
      <c r="AD93" s="105">
        <v>6.1899999999999997E-2</v>
      </c>
      <c r="AE93" s="105">
        <v>6.1899999999999997E-2</v>
      </c>
      <c r="AF93" s="105">
        <v>6.1899999999999997E-2</v>
      </c>
      <c r="AG93" s="105">
        <f>AF93</f>
        <v>6.1899999999999997E-2</v>
      </c>
      <c r="AH93" s="105">
        <v>6.1899999999999997E-2</v>
      </c>
      <c r="AK93" s="86">
        <v>6.1899999999999997E-2</v>
      </c>
      <c r="AL93" s="105">
        <v>6.1899999999999997E-2</v>
      </c>
      <c r="AM93" s="105">
        <v>6.1899999999999997E-2</v>
      </c>
      <c r="AN93" s="105">
        <v>6.1899999999999997E-2</v>
      </c>
      <c r="AO93" s="105">
        <v>6.1899999999999997E-2</v>
      </c>
      <c r="AP93" s="105">
        <v>6.1899999999999997E-2</v>
      </c>
      <c r="AQ93" s="105">
        <v>6.1899999999999997E-2</v>
      </c>
      <c r="AR93" s="105">
        <v>6.1899999999999997E-2</v>
      </c>
      <c r="AS93" s="105">
        <v>6.1899999999999997E-2</v>
      </c>
      <c r="AT93" s="105">
        <v>6.1899999999999997E-2</v>
      </c>
      <c r="AU93" s="105">
        <v>6.1899999999999997E-2</v>
      </c>
      <c r="AV93" s="105">
        <v>6.1899999999999997E-2</v>
      </c>
      <c r="AW93" s="105">
        <v>6.1899999999999997E-2</v>
      </c>
      <c r="AX93" s="105">
        <f>AW93</f>
        <v>6.1899999999999997E-2</v>
      </c>
      <c r="AY93" s="105">
        <v>6.1899999999999997E-2</v>
      </c>
      <c r="BB93" s="86">
        <v>6.1899999999999997E-2</v>
      </c>
      <c r="BC93" s="105">
        <v>6.1899999999999997E-2</v>
      </c>
      <c r="BD93" s="105">
        <v>6.1899999999999997E-2</v>
      </c>
      <c r="BE93" s="105">
        <v>6.1899999999999997E-2</v>
      </c>
      <c r="BF93" s="105">
        <v>6.1899999999999997E-2</v>
      </c>
      <c r="BG93" s="105">
        <v>6.1899999999999997E-2</v>
      </c>
      <c r="BH93" s="105">
        <v>6.1899999999999997E-2</v>
      </c>
      <c r="BI93" s="105">
        <v>6.1899999999999997E-2</v>
      </c>
      <c r="BJ93" s="105">
        <v>6.1899999999999997E-2</v>
      </c>
      <c r="BK93" s="105">
        <v>6.1899999999999997E-2</v>
      </c>
      <c r="BL93" s="105">
        <v>6.1899999999999997E-2</v>
      </c>
      <c r="BM93" s="105">
        <v>6.1899999999999997E-2</v>
      </c>
      <c r="BN93" s="105">
        <v>6.1899999999999997E-2</v>
      </c>
      <c r="BO93" s="105">
        <f>BN93</f>
        <v>6.1899999999999997E-2</v>
      </c>
      <c r="BP93" s="105">
        <v>6.1899999999999997E-2</v>
      </c>
      <c r="BS93" s="86">
        <v>6.1899999999999997E-2</v>
      </c>
      <c r="BT93" s="105">
        <v>6.1899999999999997E-2</v>
      </c>
      <c r="BU93" s="105">
        <v>6.1899999999999997E-2</v>
      </c>
      <c r="BV93" s="105">
        <v>6.1899999999999997E-2</v>
      </c>
      <c r="BW93" s="105">
        <v>6.1899999999999997E-2</v>
      </c>
      <c r="BX93" s="105">
        <v>6.1899999999999997E-2</v>
      </c>
      <c r="BY93" s="105">
        <v>6.1899999999999997E-2</v>
      </c>
      <c r="BZ93" s="105">
        <v>6.1899999999999997E-2</v>
      </c>
      <c r="CA93" s="105">
        <v>6.1899999999999997E-2</v>
      </c>
      <c r="CB93" s="105">
        <v>6.1899999999999997E-2</v>
      </c>
      <c r="CC93" s="105">
        <v>6.1899999999999997E-2</v>
      </c>
      <c r="CD93" s="105">
        <v>6.1899999999999997E-2</v>
      </c>
      <c r="CE93" s="105">
        <v>6.1899999999999997E-2</v>
      </c>
      <c r="CF93" s="105">
        <f>CE93</f>
        <v>6.1899999999999997E-2</v>
      </c>
      <c r="CG93" s="105">
        <v>6.1899999999999997E-2</v>
      </c>
    </row>
    <row r="94" spans="2:85" x14ac:dyDescent="0.35">
      <c r="D94" s="82">
        <v>1</v>
      </c>
      <c r="E94" s="82">
        <v>2</v>
      </c>
      <c r="F94" s="82">
        <v>3</v>
      </c>
      <c r="G94" s="82">
        <v>4</v>
      </c>
      <c r="H94" s="82">
        <v>5</v>
      </c>
      <c r="I94" s="82">
        <v>6</v>
      </c>
      <c r="J94" s="82">
        <v>7</v>
      </c>
      <c r="K94" s="82">
        <v>8</v>
      </c>
      <c r="L94" s="82">
        <v>9</v>
      </c>
      <c r="M94" s="82">
        <v>10</v>
      </c>
      <c r="U94" s="82">
        <v>1</v>
      </c>
      <c r="V94" s="82">
        <v>2</v>
      </c>
      <c r="W94" s="82">
        <v>3</v>
      </c>
      <c r="X94" s="82">
        <v>4</v>
      </c>
      <c r="Y94" s="82">
        <v>5</v>
      </c>
      <c r="Z94" s="82">
        <v>6</v>
      </c>
      <c r="AA94" s="82">
        <v>7</v>
      </c>
      <c r="AB94" s="82">
        <v>8</v>
      </c>
      <c r="AC94" s="82">
        <v>9</v>
      </c>
      <c r="AD94" s="82">
        <v>10</v>
      </c>
      <c r="AL94" s="82">
        <v>1</v>
      </c>
      <c r="AM94" s="82">
        <v>2</v>
      </c>
      <c r="AN94" s="82">
        <v>3</v>
      </c>
      <c r="AO94" s="82">
        <v>4</v>
      </c>
      <c r="AP94" s="82">
        <v>5</v>
      </c>
      <c r="AQ94" s="82">
        <v>6</v>
      </c>
      <c r="AR94" s="82">
        <v>7</v>
      </c>
      <c r="AS94" s="82">
        <v>8</v>
      </c>
      <c r="AT94" s="82">
        <v>9</v>
      </c>
      <c r="AU94" s="82">
        <v>10</v>
      </c>
      <c r="BC94" s="82">
        <v>1</v>
      </c>
      <c r="BD94" s="82">
        <v>2</v>
      </c>
      <c r="BE94" s="82">
        <v>3</v>
      </c>
      <c r="BF94" s="82">
        <v>4</v>
      </c>
      <c r="BG94" s="82">
        <v>5</v>
      </c>
      <c r="BH94" s="82">
        <v>6</v>
      </c>
      <c r="BI94" s="82">
        <v>7</v>
      </c>
      <c r="BJ94" s="82">
        <v>8</v>
      </c>
      <c r="BK94" s="82">
        <v>9</v>
      </c>
      <c r="BL94" s="82">
        <v>10</v>
      </c>
      <c r="BT94" s="82">
        <v>1</v>
      </c>
      <c r="BU94" s="82">
        <v>2</v>
      </c>
      <c r="BV94" s="82">
        <v>3</v>
      </c>
      <c r="BW94" s="82">
        <v>4</v>
      </c>
      <c r="BX94" s="82">
        <v>5</v>
      </c>
      <c r="BY94" s="82">
        <v>6</v>
      </c>
      <c r="BZ94" s="82">
        <v>7</v>
      </c>
      <c r="CA94" s="82">
        <v>8</v>
      </c>
      <c r="CB94" s="82">
        <v>9</v>
      </c>
      <c r="CC94" s="82">
        <v>10</v>
      </c>
    </row>
    <row r="96" spans="2:85" x14ac:dyDescent="0.35">
      <c r="I96" s="81" t="s">
        <v>83</v>
      </c>
      <c r="Z96" s="81" t="s">
        <v>83</v>
      </c>
      <c r="AQ96" s="81" t="s">
        <v>83</v>
      </c>
      <c r="BH96" s="81" t="s">
        <v>83</v>
      </c>
      <c r="BY96" s="81" t="s">
        <v>83</v>
      </c>
    </row>
    <row r="97" spans="3:85" x14ac:dyDescent="0.35">
      <c r="I97" s="81" t="s">
        <v>84</v>
      </c>
      <c r="Z97" s="81" t="s">
        <v>84</v>
      </c>
      <c r="AQ97" s="81" t="s">
        <v>84</v>
      </c>
      <c r="BH97" s="81" t="s">
        <v>84</v>
      </c>
      <c r="BY97" s="81" t="s">
        <v>84</v>
      </c>
    </row>
    <row r="98" spans="3:85" x14ac:dyDescent="0.35">
      <c r="I98" s="106" t="s">
        <v>132</v>
      </c>
      <c r="Z98" s="106" t="s">
        <v>133</v>
      </c>
      <c r="AQ98" s="106" t="s">
        <v>134</v>
      </c>
      <c r="BH98" s="106" t="s">
        <v>135</v>
      </c>
      <c r="BY98" s="106" t="s">
        <v>136</v>
      </c>
    </row>
    <row r="100" spans="3:85" x14ac:dyDescent="0.35">
      <c r="D100" s="134" t="s">
        <v>90</v>
      </c>
      <c r="E100" s="135"/>
      <c r="F100" s="135"/>
      <c r="G100" s="135"/>
      <c r="H100" s="135"/>
      <c r="I100" s="135"/>
      <c r="J100" s="135"/>
      <c r="K100" s="135"/>
      <c r="L100" s="135"/>
      <c r="M100" s="135"/>
      <c r="N100" s="136"/>
      <c r="U100" s="134" t="s">
        <v>90</v>
      </c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6"/>
      <c r="AL100" s="134" t="s">
        <v>90</v>
      </c>
      <c r="AM100" s="135"/>
      <c r="AN100" s="135"/>
      <c r="AO100" s="135"/>
      <c r="AP100" s="135"/>
      <c r="AQ100" s="135"/>
      <c r="AR100" s="135"/>
      <c r="AS100" s="135"/>
      <c r="AT100" s="135"/>
      <c r="AU100" s="135"/>
      <c r="AV100" s="136"/>
      <c r="BC100" s="134" t="s">
        <v>90</v>
      </c>
      <c r="BD100" s="135"/>
      <c r="BE100" s="135"/>
      <c r="BF100" s="135"/>
      <c r="BG100" s="135"/>
      <c r="BH100" s="135"/>
      <c r="BI100" s="135"/>
      <c r="BJ100" s="135"/>
      <c r="BK100" s="135"/>
      <c r="BL100" s="135"/>
      <c r="BM100" s="136"/>
      <c r="BT100" s="134" t="s">
        <v>90</v>
      </c>
      <c r="BU100" s="135"/>
      <c r="BV100" s="135"/>
      <c r="BW100" s="135"/>
      <c r="BX100" s="135"/>
      <c r="BY100" s="135"/>
      <c r="BZ100" s="135"/>
      <c r="CA100" s="135"/>
      <c r="CB100" s="135"/>
      <c r="CC100" s="135"/>
      <c r="CD100" s="136"/>
    </row>
    <row r="102" spans="3:85" x14ac:dyDescent="0.35">
      <c r="D102" s="107" t="s">
        <v>91</v>
      </c>
      <c r="E102" s="107" t="s">
        <v>92</v>
      </c>
      <c r="F102" s="107" t="s">
        <v>93</v>
      </c>
      <c r="G102" s="107" t="s">
        <v>94</v>
      </c>
      <c r="H102" s="107" t="s">
        <v>95</v>
      </c>
      <c r="I102" s="107" t="s">
        <v>96</v>
      </c>
      <c r="J102" s="107" t="s">
        <v>97</v>
      </c>
      <c r="K102" s="107" t="s">
        <v>98</v>
      </c>
      <c r="L102" s="107" t="s">
        <v>99</v>
      </c>
      <c r="M102" s="107" t="s">
        <v>100</v>
      </c>
      <c r="N102" s="108" t="s">
        <v>101</v>
      </c>
      <c r="U102" s="107" t="s">
        <v>91</v>
      </c>
      <c r="V102" s="107" t="s">
        <v>92</v>
      </c>
      <c r="W102" s="107" t="s">
        <v>93</v>
      </c>
      <c r="X102" s="107" t="s">
        <v>94</v>
      </c>
      <c r="Y102" s="107" t="s">
        <v>95</v>
      </c>
      <c r="Z102" s="107" t="s">
        <v>96</v>
      </c>
      <c r="AA102" s="107" t="s">
        <v>97</v>
      </c>
      <c r="AB102" s="107" t="s">
        <v>98</v>
      </c>
      <c r="AC102" s="107" t="s">
        <v>99</v>
      </c>
      <c r="AD102" s="107" t="s">
        <v>100</v>
      </c>
      <c r="AE102" s="108" t="s">
        <v>101</v>
      </c>
      <c r="AL102" s="107" t="s">
        <v>91</v>
      </c>
      <c r="AM102" s="107" t="s">
        <v>92</v>
      </c>
      <c r="AN102" s="107" t="s">
        <v>93</v>
      </c>
      <c r="AO102" s="107" t="s">
        <v>94</v>
      </c>
      <c r="AP102" s="107" t="s">
        <v>95</v>
      </c>
      <c r="AQ102" s="107" t="s">
        <v>96</v>
      </c>
      <c r="AR102" s="107" t="s">
        <v>97</v>
      </c>
      <c r="AS102" s="107" t="s">
        <v>98</v>
      </c>
      <c r="AT102" s="107" t="s">
        <v>99</v>
      </c>
      <c r="AU102" s="107" t="s">
        <v>100</v>
      </c>
      <c r="AV102" s="108" t="s">
        <v>101</v>
      </c>
      <c r="BC102" s="107" t="s">
        <v>91</v>
      </c>
      <c r="BD102" s="107" t="s">
        <v>92</v>
      </c>
      <c r="BE102" s="107" t="s">
        <v>93</v>
      </c>
      <c r="BF102" s="107" t="s">
        <v>94</v>
      </c>
      <c r="BG102" s="107" t="s">
        <v>95</v>
      </c>
      <c r="BH102" s="107" t="s">
        <v>96</v>
      </c>
      <c r="BI102" s="107" t="s">
        <v>97</v>
      </c>
      <c r="BJ102" s="107" t="s">
        <v>98</v>
      </c>
      <c r="BK102" s="107" t="s">
        <v>99</v>
      </c>
      <c r="BL102" s="107" t="s">
        <v>100</v>
      </c>
      <c r="BM102" s="108" t="s">
        <v>101</v>
      </c>
      <c r="BT102" s="107" t="s">
        <v>91</v>
      </c>
      <c r="BU102" s="107" t="s">
        <v>92</v>
      </c>
      <c r="BV102" s="107" t="s">
        <v>93</v>
      </c>
      <c r="BW102" s="107" t="s">
        <v>94</v>
      </c>
      <c r="BX102" s="107" t="s">
        <v>95</v>
      </c>
      <c r="BY102" s="107" t="s">
        <v>96</v>
      </c>
      <c r="BZ102" s="107" t="s">
        <v>97</v>
      </c>
      <c r="CA102" s="107" t="s">
        <v>98</v>
      </c>
      <c r="CB102" s="107" t="s">
        <v>99</v>
      </c>
      <c r="CC102" s="107" t="s">
        <v>100</v>
      </c>
      <c r="CD102" s="108" t="s">
        <v>101</v>
      </c>
    </row>
    <row r="103" spans="3:85" x14ac:dyDescent="0.35">
      <c r="C103" s="109"/>
      <c r="D103" s="110" t="s">
        <v>102</v>
      </c>
      <c r="E103" s="110" t="s">
        <v>103</v>
      </c>
      <c r="F103" s="110" t="s">
        <v>104</v>
      </c>
      <c r="G103" s="110" t="s">
        <v>105</v>
      </c>
      <c r="H103" s="110" t="s">
        <v>9</v>
      </c>
      <c r="I103" s="110" t="s">
        <v>106</v>
      </c>
      <c r="J103" s="111" t="s">
        <v>107</v>
      </c>
      <c r="K103" s="111" t="s">
        <v>108</v>
      </c>
      <c r="L103" s="112" t="s">
        <v>109</v>
      </c>
      <c r="M103" s="110" t="s">
        <v>24</v>
      </c>
      <c r="N103" s="113" t="s">
        <v>110</v>
      </c>
      <c r="O103" s="110" t="s">
        <v>111</v>
      </c>
      <c r="P103" s="110" t="s">
        <v>112</v>
      </c>
      <c r="Q103" s="110" t="s">
        <v>113</v>
      </c>
      <c r="T103" s="109"/>
      <c r="U103" s="110" t="s">
        <v>102</v>
      </c>
      <c r="V103" s="110" t="s">
        <v>103</v>
      </c>
      <c r="W103" s="110" t="s">
        <v>104</v>
      </c>
      <c r="X103" s="110" t="s">
        <v>105</v>
      </c>
      <c r="Y103" s="110" t="s">
        <v>9</v>
      </c>
      <c r="Z103" s="110" t="s">
        <v>106</v>
      </c>
      <c r="AA103" s="111" t="s">
        <v>107</v>
      </c>
      <c r="AB103" s="111" t="s">
        <v>108</v>
      </c>
      <c r="AC103" s="112" t="s">
        <v>109</v>
      </c>
      <c r="AD103" s="110" t="s">
        <v>24</v>
      </c>
      <c r="AE103" s="113" t="s">
        <v>110</v>
      </c>
      <c r="AF103" s="110" t="s">
        <v>111</v>
      </c>
      <c r="AG103" s="110" t="s">
        <v>112</v>
      </c>
      <c r="AH103" s="110" t="s">
        <v>113</v>
      </c>
      <c r="AK103" s="109"/>
      <c r="AL103" s="110" t="s">
        <v>102</v>
      </c>
      <c r="AM103" s="110" t="s">
        <v>103</v>
      </c>
      <c r="AN103" s="110" t="s">
        <v>104</v>
      </c>
      <c r="AO103" s="110" t="s">
        <v>105</v>
      </c>
      <c r="AP103" s="110" t="s">
        <v>9</v>
      </c>
      <c r="AQ103" s="110" t="s">
        <v>106</v>
      </c>
      <c r="AR103" s="111" t="s">
        <v>107</v>
      </c>
      <c r="AS103" s="111" t="s">
        <v>108</v>
      </c>
      <c r="AT103" s="112" t="s">
        <v>109</v>
      </c>
      <c r="AU103" s="110" t="s">
        <v>24</v>
      </c>
      <c r="AV103" s="113" t="s">
        <v>110</v>
      </c>
      <c r="AW103" s="110" t="s">
        <v>111</v>
      </c>
      <c r="AX103" s="110" t="s">
        <v>112</v>
      </c>
      <c r="AY103" s="110" t="s">
        <v>113</v>
      </c>
      <c r="BB103" s="109"/>
      <c r="BC103" s="110" t="s">
        <v>102</v>
      </c>
      <c r="BD103" s="110" t="s">
        <v>103</v>
      </c>
      <c r="BE103" s="110" t="s">
        <v>104</v>
      </c>
      <c r="BF103" s="110" t="s">
        <v>105</v>
      </c>
      <c r="BG103" s="110" t="s">
        <v>9</v>
      </c>
      <c r="BH103" s="110" t="s">
        <v>106</v>
      </c>
      <c r="BI103" s="111" t="s">
        <v>107</v>
      </c>
      <c r="BJ103" s="111" t="s">
        <v>108</v>
      </c>
      <c r="BK103" s="112" t="s">
        <v>109</v>
      </c>
      <c r="BL103" s="110" t="s">
        <v>24</v>
      </c>
      <c r="BM103" s="113" t="s">
        <v>110</v>
      </c>
      <c r="BN103" s="110" t="s">
        <v>111</v>
      </c>
      <c r="BO103" s="110" t="s">
        <v>112</v>
      </c>
      <c r="BP103" s="110" t="s">
        <v>113</v>
      </c>
      <c r="BS103" s="109"/>
      <c r="BT103" s="110" t="s">
        <v>102</v>
      </c>
      <c r="BU103" s="110" t="s">
        <v>103</v>
      </c>
      <c r="BV103" s="110" t="s">
        <v>104</v>
      </c>
      <c r="BW103" s="110" t="s">
        <v>105</v>
      </c>
      <c r="BX103" s="110" t="s">
        <v>9</v>
      </c>
      <c r="BY103" s="110" t="s">
        <v>106</v>
      </c>
      <c r="BZ103" s="111" t="s">
        <v>107</v>
      </c>
      <c r="CA103" s="111" t="s">
        <v>108</v>
      </c>
      <c r="CB103" s="112" t="s">
        <v>109</v>
      </c>
      <c r="CC103" s="110" t="s">
        <v>24</v>
      </c>
      <c r="CD103" s="113" t="s">
        <v>110</v>
      </c>
      <c r="CE103" s="110" t="s">
        <v>111</v>
      </c>
      <c r="CF103" s="110" t="s">
        <v>112</v>
      </c>
      <c r="CG103" s="110" t="s">
        <v>113</v>
      </c>
    </row>
    <row r="104" spans="3:85" x14ac:dyDescent="0.35">
      <c r="C104" s="109"/>
      <c r="D104" s="111" t="s">
        <v>114</v>
      </c>
      <c r="E104" s="111" t="s">
        <v>114</v>
      </c>
      <c r="F104" s="111" t="s">
        <v>115</v>
      </c>
      <c r="G104" s="111"/>
      <c r="H104" s="111"/>
      <c r="I104" s="111" t="s">
        <v>116</v>
      </c>
      <c r="J104" s="111" t="s">
        <v>117</v>
      </c>
      <c r="K104" s="114" t="s">
        <v>116</v>
      </c>
      <c r="L104" s="111" t="s">
        <v>118</v>
      </c>
      <c r="M104" s="111"/>
      <c r="N104" s="115" t="s">
        <v>119</v>
      </c>
      <c r="O104" s="110"/>
      <c r="Q104" s="110" t="s">
        <v>120</v>
      </c>
      <c r="T104" s="109"/>
      <c r="U104" s="111" t="s">
        <v>114</v>
      </c>
      <c r="V104" s="111" t="s">
        <v>114</v>
      </c>
      <c r="W104" s="111" t="s">
        <v>115</v>
      </c>
      <c r="X104" s="111"/>
      <c r="Y104" s="111"/>
      <c r="Z104" s="111" t="s">
        <v>116</v>
      </c>
      <c r="AA104" s="111" t="s">
        <v>117</v>
      </c>
      <c r="AB104" s="114" t="s">
        <v>116</v>
      </c>
      <c r="AC104" s="111" t="s">
        <v>118</v>
      </c>
      <c r="AD104" s="111"/>
      <c r="AE104" s="115" t="s">
        <v>119</v>
      </c>
      <c r="AF104" s="110"/>
      <c r="AH104" s="110" t="s">
        <v>120</v>
      </c>
      <c r="AK104" s="109"/>
      <c r="AL104" s="111" t="s">
        <v>114</v>
      </c>
      <c r="AM104" s="111" t="s">
        <v>114</v>
      </c>
      <c r="AN104" s="111" t="s">
        <v>115</v>
      </c>
      <c r="AO104" s="111"/>
      <c r="AP104" s="111"/>
      <c r="AQ104" s="111" t="s">
        <v>116</v>
      </c>
      <c r="AR104" s="111" t="s">
        <v>117</v>
      </c>
      <c r="AS104" s="114" t="s">
        <v>116</v>
      </c>
      <c r="AT104" s="111" t="s">
        <v>118</v>
      </c>
      <c r="AU104" s="111"/>
      <c r="AV104" s="115" t="s">
        <v>119</v>
      </c>
      <c r="AW104" s="110"/>
      <c r="AY104" s="110" t="s">
        <v>120</v>
      </c>
      <c r="BB104" s="109"/>
      <c r="BC104" s="111" t="s">
        <v>114</v>
      </c>
      <c r="BD104" s="111" t="s">
        <v>114</v>
      </c>
      <c r="BE104" s="111" t="s">
        <v>115</v>
      </c>
      <c r="BF104" s="111"/>
      <c r="BG104" s="111"/>
      <c r="BH104" s="111" t="s">
        <v>116</v>
      </c>
      <c r="BI104" s="111" t="s">
        <v>117</v>
      </c>
      <c r="BJ104" s="114" t="s">
        <v>116</v>
      </c>
      <c r="BK104" s="111" t="s">
        <v>118</v>
      </c>
      <c r="BL104" s="111"/>
      <c r="BM104" s="115" t="s">
        <v>119</v>
      </c>
      <c r="BN104" s="110"/>
      <c r="BP104" s="110" t="s">
        <v>120</v>
      </c>
      <c r="BS104" s="109"/>
      <c r="BT104" s="111" t="s">
        <v>114</v>
      </c>
      <c r="BU104" s="111" t="s">
        <v>114</v>
      </c>
      <c r="BV104" s="111" t="s">
        <v>115</v>
      </c>
      <c r="BW104" s="111"/>
      <c r="BX104" s="111"/>
      <c r="BY104" s="111" t="s">
        <v>116</v>
      </c>
      <c r="BZ104" s="111" t="s">
        <v>117</v>
      </c>
      <c r="CA104" s="114" t="s">
        <v>116</v>
      </c>
      <c r="CB104" s="111" t="s">
        <v>118</v>
      </c>
      <c r="CC104" s="111"/>
      <c r="CD104" s="115" t="s">
        <v>119</v>
      </c>
      <c r="CE104" s="110"/>
      <c r="CG104" s="110" t="s">
        <v>120</v>
      </c>
    </row>
    <row r="105" spans="3:85" x14ac:dyDescent="0.35">
      <c r="C105" s="109"/>
      <c r="D105" s="114"/>
      <c r="E105" s="114"/>
      <c r="F105" s="114"/>
      <c r="G105" s="114"/>
      <c r="H105" s="111"/>
      <c r="I105" s="111"/>
      <c r="L105" s="111" t="s">
        <v>121</v>
      </c>
      <c r="M105" s="111"/>
      <c r="N105" s="115" t="s">
        <v>116</v>
      </c>
      <c r="O105" s="116"/>
      <c r="T105" s="109"/>
      <c r="U105" s="114"/>
      <c r="V105" s="114"/>
      <c r="W105" s="114"/>
      <c r="X105" s="114"/>
      <c r="Y105" s="111"/>
      <c r="Z105" s="111"/>
      <c r="AC105" s="111" t="s">
        <v>121</v>
      </c>
      <c r="AD105" s="111"/>
      <c r="AE105" s="115" t="s">
        <v>116</v>
      </c>
      <c r="AF105" s="116"/>
      <c r="AK105" s="109"/>
      <c r="AL105" s="114"/>
      <c r="AM105" s="114"/>
      <c r="AN105" s="114"/>
      <c r="AO105" s="114"/>
      <c r="AP105" s="111"/>
      <c r="AQ105" s="111"/>
      <c r="AT105" s="111" t="s">
        <v>121</v>
      </c>
      <c r="AU105" s="111"/>
      <c r="AV105" s="115" t="s">
        <v>116</v>
      </c>
      <c r="AW105" s="116"/>
      <c r="BB105" s="109"/>
      <c r="BC105" s="114"/>
      <c r="BD105" s="114"/>
      <c r="BE105" s="114"/>
      <c r="BF105" s="114"/>
      <c r="BG105" s="111"/>
      <c r="BH105" s="111"/>
      <c r="BK105" s="111" t="s">
        <v>121</v>
      </c>
      <c r="BL105" s="111"/>
      <c r="BM105" s="115" t="s">
        <v>116</v>
      </c>
      <c r="BN105" s="116"/>
      <c r="BS105" s="109"/>
      <c r="BT105" s="114"/>
      <c r="BU105" s="114"/>
      <c r="BV105" s="114"/>
      <c r="BW105" s="114"/>
      <c r="BX105" s="111"/>
      <c r="BY105" s="111"/>
      <c r="CB105" s="111" t="s">
        <v>121</v>
      </c>
      <c r="CC105" s="111"/>
      <c r="CD105" s="115" t="s">
        <v>116</v>
      </c>
      <c r="CE105" s="116"/>
    </row>
    <row r="106" spans="3:85" x14ac:dyDescent="0.35">
      <c r="C106" s="109"/>
      <c r="D106" s="117" t="s">
        <v>122</v>
      </c>
      <c r="E106" s="117" t="s">
        <v>122</v>
      </c>
      <c r="F106" s="117" t="s">
        <v>122</v>
      </c>
      <c r="G106" s="117" t="s">
        <v>122</v>
      </c>
      <c r="H106" s="117" t="s">
        <v>122</v>
      </c>
      <c r="I106" s="117" t="s">
        <v>122</v>
      </c>
      <c r="J106" s="117" t="s">
        <v>122</v>
      </c>
      <c r="K106" s="117" t="s">
        <v>122</v>
      </c>
      <c r="L106" s="117" t="s">
        <v>122</v>
      </c>
      <c r="M106" s="117" t="s">
        <v>122</v>
      </c>
      <c r="N106" s="118" t="s">
        <v>122</v>
      </c>
      <c r="O106" s="119" t="s">
        <v>123</v>
      </c>
      <c r="P106" s="117" t="s">
        <v>75</v>
      </c>
      <c r="Q106" s="117" t="s">
        <v>122</v>
      </c>
      <c r="T106" s="109"/>
      <c r="U106" s="117" t="s">
        <v>122</v>
      </c>
      <c r="V106" s="117" t="s">
        <v>122</v>
      </c>
      <c r="W106" s="117" t="s">
        <v>122</v>
      </c>
      <c r="X106" s="117" t="s">
        <v>122</v>
      </c>
      <c r="Y106" s="117" t="s">
        <v>122</v>
      </c>
      <c r="Z106" s="117" t="s">
        <v>122</v>
      </c>
      <c r="AA106" s="117" t="s">
        <v>122</v>
      </c>
      <c r="AB106" s="117" t="s">
        <v>122</v>
      </c>
      <c r="AC106" s="117" t="s">
        <v>122</v>
      </c>
      <c r="AD106" s="117" t="s">
        <v>122</v>
      </c>
      <c r="AE106" s="118" t="s">
        <v>122</v>
      </c>
      <c r="AF106" s="119" t="s">
        <v>123</v>
      </c>
      <c r="AG106" s="117" t="s">
        <v>75</v>
      </c>
      <c r="AH106" s="117" t="s">
        <v>122</v>
      </c>
      <c r="AK106" s="109"/>
      <c r="AL106" s="117" t="s">
        <v>122</v>
      </c>
      <c r="AM106" s="117" t="s">
        <v>122</v>
      </c>
      <c r="AN106" s="117" t="s">
        <v>122</v>
      </c>
      <c r="AO106" s="117" t="s">
        <v>122</v>
      </c>
      <c r="AP106" s="117" t="s">
        <v>122</v>
      </c>
      <c r="AQ106" s="117" t="s">
        <v>122</v>
      </c>
      <c r="AR106" s="117" t="s">
        <v>122</v>
      </c>
      <c r="AS106" s="117" t="s">
        <v>122</v>
      </c>
      <c r="AT106" s="117" t="s">
        <v>122</v>
      </c>
      <c r="AU106" s="117" t="s">
        <v>122</v>
      </c>
      <c r="AV106" s="118" t="s">
        <v>122</v>
      </c>
      <c r="AW106" s="119" t="s">
        <v>123</v>
      </c>
      <c r="AX106" s="117" t="s">
        <v>75</v>
      </c>
      <c r="AY106" s="117" t="s">
        <v>122</v>
      </c>
      <c r="BB106" s="109"/>
      <c r="BC106" s="117" t="s">
        <v>122</v>
      </c>
      <c r="BD106" s="117" t="s">
        <v>122</v>
      </c>
      <c r="BE106" s="117" t="s">
        <v>122</v>
      </c>
      <c r="BF106" s="117" t="s">
        <v>122</v>
      </c>
      <c r="BG106" s="117" t="s">
        <v>122</v>
      </c>
      <c r="BH106" s="117" t="s">
        <v>122</v>
      </c>
      <c r="BI106" s="117" t="s">
        <v>122</v>
      </c>
      <c r="BJ106" s="117" t="s">
        <v>122</v>
      </c>
      <c r="BK106" s="117" t="s">
        <v>122</v>
      </c>
      <c r="BL106" s="117" t="s">
        <v>122</v>
      </c>
      <c r="BM106" s="118" t="s">
        <v>122</v>
      </c>
      <c r="BN106" s="119" t="s">
        <v>123</v>
      </c>
      <c r="BO106" s="117" t="s">
        <v>75</v>
      </c>
      <c r="BP106" s="117" t="s">
        <v>122</v>
      </c>
      <c r="BS106" s="109"/>
      <c r="BT106" s="117" t="s">
        <v>122</v>
      </c>
      <c r="BU106" s="117" t="s">
        <v>122</v>
      </c>
      <c r="BV106" s="117" t="s">
        <v>122</v>
      </c>
      <c r="BW106" s="117" t="s">
        <v>122</v>
      </c>
      <c r="BX106" s="117" t="s">
        <v>122</v>
      </c>
      <c r="BY106" s="117" t="s">
        <v>122</v>
      </c>
      <c r="BZ106" s="117" t="s">
        <v>122</v>
      </c>
      <c r="CA106" s="117" t="s">
        <v>122</v>
      </c>
      <c r="CB106" s="117" t="s">
        <v>122</v>
      </c>
      <c r="CC106" s="117" t="s">
        <v>122</v>
      </c>
      <c r="CD106" s="118" t="s">
        <v>122</v>
      </c>
      <c r="CE106" s="119" t="s">
        <v>123</v>
      </c>
      <c r="CF106" s="117" t="s">
        <v>75</v>
      </c>
      <c r="CG106" s="117" t="s">
        <v>122</v>
      </c>
    </row>
    <row r="107" spans="3:85" x14ac:dyDescent="0.35">
      <c r="C107" s="109">
        <v>2023</v>
      </c>
      <c r="D107" s="87" cm="1">
        <f t="array" ref="D107">(INDEX(CETA!$B$7:$P$7,,MATCH($C107,CETA!$B$5:$P$5,0))+INDEX(CETA!$B$9:$P$9,,MATCH($C107,CETA!$B$5:$P$5,0)))/1000</f>
        <v>38400.277140355458</v>
      </c>
      <c r="E107" s="87" cm="1">
        <f t="array" ref="E107">(INDEX(CETA!$B$8:$P$8,,MATCH($C107,CETA!$B$5:$P$5,0))-INDEX(CETA!$B$9:$P$9,,MATCH($C107,CETA!$B$5:$P$5,0)))/1000</f>
        <v>0</v>
      </c>
      <c r="F107" s="87" cm="1">
        <f t="array" ref="F107">INDEX(CETA!$B$24:$P$24,,MATCH($C107,CETA!$B$5:$P$5,0))/1000</f>
        <v>39370.842004361941</v>
      </c>
      <c r="G107" s="87">
        <f>SUM(INDEX(CETA!$B$21:$P$23,,MATCH($C107,CETA!$B$5:$P$5,0)))/1000</f>
        <v>16187.672347784068</v>
      </c>
      <c r="H107" s="87" cm="1">
        <f t="array" ref="H107">INDEX(CETA!$B$12:$P$12,,MATCH($C107,CETA!$B$5:$P$5,0))/1000</f>
        <v>182415.05329407274</v>
      </c>
      <c r="I107" s="87" cm="1">
        <f t="array" ref="I107">INDEX(CETA!$B$14:$P$14,,MATCH($C107,CETA!$B$5:$P$5,0))/1000</f>
        <v>494.43915822011189</v>
      </c>
      <c r="J107" s="87" cm="1">
        <f t="array" ref="J107">(INDEX(CETA!$B$13:$P$13,,MATCH($C107,CETA!$B$5:$P$5,0))+INDEX(CETA!$B$15:$P$15,,MATCH($C107,CETA!$B$5:$P$5,0)))/1000</f>
        <v>15187.202672610181</v>
      </c>
      <c r="K107" s="87" cm="1">
        <f t="array" ref="K107">(INDEX(CETA!$B$17:$P$17,,MATCH($C107,CETA!$B$5:$P$5,0))+INDEX(CETA!$B$19:$P$19,,MATCH($C107,CETA!$B$5:$P$5,0)))/1000</f>
        <v>33887.908685769034</v>
      </c>
      <c r="L107" s="87" cm="1">
        <f t="array" ref="L107">-(INDEX(CETA!$B$18:$P$18,,MATCH($C107,CETA!$B$5:$P$5,0))+INDEX(CETA!$B$20:$P$20,,MATCH($C107,CETA!$B$5:$P$5,0)))/1000</f>
        <v>77246.448338282644</v>
      </c>
      <c r="M107" s="87" cm="1">
        <f t="array" ref="M107">INDEX(CETA!$B$27:$P$27,,MATCH($C107,CETA!$B$5:$P$5,0))/1000</f>
        <v>12112.314576040661</v>
      </c>
      <c r="N107" s="120">
        <f t="shared" ref="N107" si="33">SUM(D107:K107,M107)-L107</f>
        <v>260809.26154093159</v>
      </c>
      <c r="O107" s="87" cm="1">
        <f t="array" ref="O107">INDEX(CETA!$B$32:$P$32,,MATCH($C107,CETA!$B$5:$P$5,0))</f>
        <v>5630442</v>
      </c>
      <c r="P107" s="121">
        <f t="shared" ref="P107:P121" si="34">N107*1000/O107</f>
        <v>46.32127664949423</v>
      </c>
      <c r="Q107" s="87">
        <v>50983.59421066381</v>
      </c>
      <c r="T107" s="109">
        <v>2023</v>
      </c>
      <c r="U107" s="87" cm="1">
        <f t="array" ref="U107">(INDEX(CETA!$B$46:$P$46,,MATCH($T107,CETA!$B$44:$P$44,0))+INDEX(CETA!$B$48:$P$48,,MATCH($T107,CETA!$B$44:$P$44,0)))/1000</f>
        <v>38400.277140355458</v>
      </c>
      <c r="V107" s="87" cm="1">
        <f t="array" ref="V107">(INDEX(CETA!$B$47:$P$47,,MATCH($T107,CETA!$B$44:$P$44,0))-INDEX(CETA!$B$48:$P$48,,MATCH($T107,CETA!$B$44:$P$44,0)))/1000</f>
        <v>0</v>
      </c>
      <c r="W107" s="87" cm="1">
        <f t="array" ref="W107">INDEX(CETA!$B$63:$P$63,,MATCH($T107,CETA!$B$44:$P$44,0))/1000</f>
        <v>39370.842004361941</v>
      </c>
      <c r="X107" s="87">
        <f>SUM(INDEX(CETA!$B$60:$P$62,,MATCH($T107,CETA!$B$44:$P$44,0)))/1000</f>
        <v>16187.672347784068</v>
      </c>
      <c r="Y107" s="87" cm="1">
        <f t="array" ref="Y107">INDEX(CETA!$B$51:$P$51,,MATCH($T107,CETA!$B$44:$P$44,0))/1000</f>
        <v>182424.27086620376</v>
      </c>
      <c r="Z107" s="87" cm="1">
        <f t="array" ref="Z107">INDEX(CETA!$B$53:$P$53,,MATCH($T107,CETA!$B$44:$P$44,0))/1000</f>
        <v>494.55473987245028</v>
      </c>
      <c r="AA107" s="87" cm="1">
        <f t="array" ref="AA107">(INDEX(CETA!$B$52:$P$52,,MATCH($T107,CETA!$B$44:$P$44,0))+INDEX(CETA!$B$54:$P$54,,MATCH($T107,CETA!$B$44:$P$44,0)))/1000</f>
        <v>15188.379692031756</v>
      </c>
      <c r="AB107" s="87" cm="1">
        <f t="array" ref="AB107">(INDEX(CETA!$B$56:$P$56,,MATCH($T107,CETA!$B$44:$P$44,0))+INDEX(CETA!$B$58:$P$58,,MATCH($T107,CETA!$B$44:$P$44,0)))/1000</f>
        <v>33887.112284227194</v>
      </c>
      <c r="AC107" s="87" cm="1">
        <f t="array" ref="AC107">-(INDEX(CETA!$B$57:$P$57,,MATCH($T107,CETA!$B$44:$P$44,0))+INDEX(CETA!$B$59:$P$59,,MATCH($T107,CETA!$B$44:$P$44,0)))/1000</f>
        <v>77262.798358507833</v>
      </c>
      <c r="AD107" s="87" cm="1">
        <f t="array" ref="AD107">INDEX(CETA!$B$66:$P$66,,MATCH($T107,CETA!$B$44:$P$44,0))/1000</f>
        <v>12112.314576040661</v>
      </c>
      <c r="AE107" s="120">
        <f t="shared" ref="AE107:AE121" si="35">SUM(U107:AB107,AD107)-AC107</f>
        <v>260802.62529236948</v>
      </c>
      <c r="AF107" s="87" cm="1">
        <f t="array" ref="AF107">INDEX(CETA!$B$71:$P$71,,MATCH($T107,CETA!$B$44:$P$44,0))</f>
        <v>5630442</v>
      </c>
      <c r="AG107" s="121">
        <f t="shared" ref="AG107:AG121" si="36">AE107*1000/AF107</f>
        <v>46.32009801226431</v>
      </c>
      <c r="AH107" s="87">
        <v>50983.59421066381</v>
      </c>
      <c r="AK107" s="109">
        <v>2023</v>
      </c>
      <c r="AL107" s="87" cm="1">
        <f t="array" ref="AL107">(INDEX(CETA!$B$85:$P$85,,MATCH($AK107,CETA!$B$83:$P$83,0))+INDEX(CETA!$B$87:$P$87,,MATCH($AK107,CETA!$B$83:$P$83,0)))/1000</f>
        <v>38400.277140355458</v>
      </c>
      <c r="AM107" s="87" cm="1">
        <f t="array" ref="AM107">(INDEX(CETA!$B$86:$P$86,,MATCH($AK107,CETA!$B$83:$P$83,0))-INDEX(CETA!$B$87:$P$87,,MATCH($AK107,CETA!$B$83:$P$83,0)))/1000</f>
        <v>0</v>
      </c>
      <c r="AN107" s="87" cm="1">
        <f t="array" ref="AN107">INDEX(CETA!$B$102:$P$102,,MATCH($AK107,CETA!$B$83:$P$83,0))/1000</f>
        <v>39370.842004361941</v>
      </c>
      <c r="AO107" s="87">
        <f>SUM(INDEX(CETA!$B$99:$P$101,,MATCH($AK107,CETA!$B$83:$P$83,0)))/1000</f>
        <v>16187.672347784068</v>
      </c>
      <c r="AP107" s="87" cm="1">
        <f t="array" ref="AP107">INDEX(CETA!$B$90:$P$90,,MATCH($AK107,CETA!$B$83:$P$83,0))/1000</f>
        <v>185780.92339899429</v>
      </c>
      <c r="AQ107" s="87" cm="1">
        <f t="array" ref="AQ107">INDEX(CETA!$B$92:$P$92,,MATCH($AK107,CETA!$B$83:$P$83,0))/1000</f>
        <v>499.39919809064395</v>
      </c>
      <c r="AR107" s="87" cm="1">
        <f t="array" ref="AR107">(INDEX(CETA!$B$91:$P$91,,MATCH($AK107,CETA!$B$83:$P$83,0))+INDEX(CETA!$B$93:$P$93,,MATCH($AK107,CETA!$B$83:$P$83,0)))/1000</f>
        <v>15389.341176027081</v>
      </c>
      <c r="AS107" s="87" cm="1">
        <f t="array" ref="AS107">(INDEX(CETA!$B$95:$P$95,,MATCH($AK107,CETA!$B$83:$P$83,0))+INDEX(CETA!$B$97:$P$97,,MATCH($AK107,CETA!$B$83:$P$83,0)))/1000</f>
        <v>35495.264197621524</v>
      </c>
      <c r="AT107" s="87" cm="1">
        <f t="array" ref="AT107">-(INDEX(CETA!$B$96:$P$96,,MATCH($AK107,CETA!$B$83:$P$83,0))+INDEX(CETA!$B$98:$P$98,,MATCH($AK107,CETA!$B$83:$P$83,0)))/1000</f>
        <v>72178.628835516996</v>
      </c>
      <c r="AU107" s="87" cm="1">
        <f t="array" ref="AU107">INDEX(CETA!$B$105:$P$105,,MATCH($AK107,CETA!$B$83:$P$83,0))/1000</f>
        <v>12112.314576040661</v>
      </c>
      <c r="AV107" s="120">
        <f t="shared" ref="AV107:AV121" si="37">SUM(AL107:AS107,AU107)-AT107</f>
        <v>271057.40520375868</v>
      </c>
      <c r="AW107" s="87" cm="1">
        <f t="array" ref="AW107">INDEX(CETA!$B$110:$P$110,,MATCH($AK107,CETA!$B$83:$P$83,0))</f>
        <v>5827805</v>
      </c>
      <c r="AX107" s="121">
        <f t="shared" ref="AX107:AX121" si="38">AV107*1000/AW107</f>
        <v>46.511062948015358</v>
      </c>
      <c r="AY107" s="87">
        <v>50983.59421066381</v>
      </c>
      <c r="BB107" s="109">
        <v>2023</v>
      </c>
      <c r="BC107" s="87" cm="1">
        <f t="array" ref="BC107">(INDEX(CETA!$B$124:$P$124,,MATCH($BB107,CETA!$B$122:$P$122,0))+INDEX(CETA!$B$126:$P$126,,MATCH($BB107,CETA!$B$122:$P$122,0)))/1000</f>
        <v>38400.277140355458</v>
      </c>
      <c r="BD107" s="87" cm="1">
        <f t="array" ref="BD107">(INDEX(CETA!$B$125:$P$125,,MATCH($BB107,CETA!$B$122:$P$122,0))-INDEX(CETA!$B$126:$P$126,,MATCH($BB107,CETA!$B$122:$P$122,0)))/1000</f>
        <v>0</v>
      </c>
      <c r="BE107" s="87" cm="1">
        <f t="array" ref="BE107">INDEX(CETA!$B$141:$P$141,,MATCH($BB107,CETA!$B$122:$P$122,0))/1000</f>
        <v>39370.842004361941</v>
      </c>
      <c r="BF107" s="87">
        <f>SUM(INDEX(CETA!$B$138:$P$140,,MATCH($BB107,CETA!$B$122:$P$122,0)))/1000</f>
        <v>16187.672347784068</v>
      </c>
      <c r="BG107" s="87" cm="1">
        <f t="array" ref="BG107">INDEX(CETA!$B$129:$P$129,,MATCH($BB107,CETA!$B$122:$P$122,0))/1000</f>
        <v>181070.74404005124</v>
      </c>
      <c r="BH107" s="87" cm="1">
        <f t="array" ref="BH107">INDEX(CETA!$B$131:$P$131,,MATCH($BB107,CETA!$B$122:$P$122,0))/1000</f>
        <v>492.28891445900939</v>
      </c>
      <c r="BI107" s="87" cm="1">
        <f t="array" ref="BI107">(INDEX(CETA!$B$130:$P$130,,MATCH($BB107,CETA!$B$122:$P$122,0))+INDEX(CETA!$B$132:$P$132,,MATCH($BB107,CETA!$B$122:$P$122,0)))/1000</f>
        <v>15135.160422388964</v>
      </c>
      <c r="BJ107" s="87" cm="1">
        <f t="array" ref="BJ107">(INDEX(CETA!$B$134:$P$134,,MATCH($BB107,CETA!$B$122:$P$122,0))+INDEX(CETA!$B$136:$P$136,,MATCH($BB107,CETA!$B$122:$P$122,0)))/1000</f>
        <v>31475.999376294272</v>
      </c>
      <c r="BK107" s="87" cm="1">
        <f t="array" ref="BK107">-(INDEX(CETA!$B$135:$P$135,,MATCH($BB107,CETA!$B$122:$P$122,0))+INDEX(CETA!$B$137:$P$137,,MATCH($BB107,CETA!$B$122:$P$122,0)))/1000</f>
        <v>81419.542771710898</v>
      </c>
      <c r="BL107" s="87" cm="1">
        <f t="array" ref="BL107">INDEX(CETA!$B$144:$P$144,,MATCH($BB107,CETA!$B$122:$P$122,0))/1000</f>
        <v>12112.314576040661</v>
      </c>
      <c r="BM107" s="120">
        <f t="shared" ref="BM107:BM121" si="39">SUM(BC107:BJ107,BL107)-BK107</f>
        <v>252825.75605002476</v>
      </c>
      <c r="BN107" s="87" cm="1">
        <f t="array" ref="BN107">INDEX(CETA!$B$149:$P$149,,MATCH($BB107,CETA!$B$122:$P$122,0))</f>
        <v>5475341</v>
      </c>
      <c r="BO107" s="121">
        <f t="shared" ref="BO107:BO121" si="40">BM107*1000/BN107</f>
        <v>46.1753443392886</v>
      </c>
      <c r="BP107" s="87">
        <v>50983.59421066381</v>
      </c>
      <c r="BS107" s="109">
        <v>2023</v>
      </c>
      <c r="BT107" s="87" cm="1">
        <f t="array" ref="BT107">(INDEX(CETA!$B$163:$P$163,,MATCH($BS107,CETA!$B$161:$P$161,0))+INDEX(CETA!$B$165:$P$165,,MATCH($BS107,CETA!$B$161:$P$161,0)))/1000</f>
        <v>38400.277140355458</v>
      </c>
      <c r="BU107" s="87" cm="1">
        <f t="array" ref="BU107">(INDEX(CETA!$B$164:$P$164,,MATCH($BS107,CETA!$B$161:$P$161,0))-INDEX(CETA!$B$165:$P$165,,MATCH($BS107,CETA!$B$161:$P$161,0)))/1000</f>
        <v>0</v>
      </c>
      <c r="BV107" s="87" cm="1">
        <f t="array" ref="BV107">INDEX(CETA!$B$180:$P$180,,MATCH($BS107,CETA!$B$161:$P$161,0))/1000</f>
        <v>39370.842004361941</v>
      </c>
      <c r="BW107" s="87">
        <f>SUM(INDEX(CETA!$B$177:$P$179,,MATCH($BS107,CETA!$B$161:$P$161,0)))/1000</f>
        <v>16187.672347784068</v>
      </c>
      <c r="BX107" s="87" cm="1">
        <f t="array" ref="BX107">INDEX(CETA!$B$168:$P$168,,MATCH($BS107,CETA!$B$161:$P$161,0))/1000</f>
        <v>181959.90050432208</v>
      </c>
      <c r="BY107" s="87" cm="1">
        <f t="array" ref="BY107">INDEX(CETA!$B$170:$P$170,,MATCH($BS107,CETA!$B$161:$P$161,0))/1000</f>
        <v>494.44434581944085</v>
      </c>
      <c r="BZ107" s="87" cm="1">
        <f t="array" ref="BZ107">(INDEX(CETA!$B$169:$P$169,,MATCH($BS107,CETA!$B$161:$P$161,0))+INDEX(CETA!$B$171:$P$171,,MATCH($BS107,CETA!$B$161:$P$161,0)))/1000</f>
        <v>15192.156915591751</v>
      </c>
      <c r="CA107" s="87" cm="1">
        <f t="array" ref="CA107">(INDEX(CETA!$B$173:$P$173,,MATCH($BS107,CETA!$B$161:$P$161,0))+INDEX(CETA!$B$175:$P$175,,MATCH($BS107,CETA!$B$161:$P$161,0)))/1000</f>
        <v>34403.070848841184</v>
      </c>
      <c r="CB107" s="87" cm="1">
        <f t="array" ref="CB107">-(INDEX(CETA!$B$174:$P$174,,MATCH($BS107,CETA!$B$161:$P$161,0))+INDEX(CETA!$B$176:$P$176,,MATCH($BS107,CETA!$B$161:$P$161,0)))/1000</f>
        <v>77211.14189278624</v>
      </c>
      <c r="CC107" s="87" cm="1">
        <f t="array" ref="CC107">INDEX(CETA!$B$183:$P$183,,MATCH($BS107,CETA!$B$161:$P$161,0))/1000</f>
        <v>12112.314576040661</v>
      </c>
      <c r="CD107" s="120">
        <f t="shared" ref="CD107:CD121" si="41">SUM(BT107:CA107,CC107)-CB107</f>
        <v>260909.53679033025</v>
      </c>
      <c r="CE107" s="87" cm="1">
        <f t="array" ref="CE107">INDEX(CETA!$B$188:$P$188,,MATCH($BS107,CETA!$B$161:$P$161,0))</f>
        <v>5630442</v>
      </c>
      <c r="CF107" s="121">
        <f t="shared" ref="CF107:CF121" si="42">CD107*1000/CE107</f>
        <v>46.33908613041929</v>
      </c>
      <c r="CG107" s="87">
        <v>50983.59421066381</v>
      </c>
    </row>
    <row r="108" spans="3:85" x14ac:dyDescent="0.35">
      <c r="C108" s="109">
        <v>2024</v>
      </c>
      <c r="D108" s="87" cm="1">
        <f t="array" ref="D108">(INDEX(CETA!$B$7:$P$7,,MATCH($C108,CETA!$B$5:$P$5,0))+INDEX(CETA!$B$9:$P$9,,MATCH($C108,CETA!$B$5:$P$5,0)))/1000</f>
        <v>38764.487316831954</v>
      </c>
      <c r="E108" s="87" cm="1">
        <f t="array" ref="E108">(INDEX(CETA!$B$8:$P$8,,MATCH($C108,CETA!$B$5:$P$5,0))-INDEX(CETA!$B$9:$P$9,,MATCH($C108,CETA!$B$5:$P$5,0)))/1000</f>
        <v>0</v>
      </c>
      <c r="F108" s="87" cm="1">
        <f t="array" ref="F108">INDEX(CETA!$B$24:$P$24,,MATCH($C108,CETA!$B$5:$P$5,0))/1000</f>
        <v>37614.570906619505</v>
      </c>
      <c r="G108" s="87">
        <f>SUM(INDEX(CETA!$B$21:$P$23,,MATCH($C108,CETA!$B$5:$P$5,0)))/1000</f>
        <v>20887.49824993097</v>
      </c>
      <c r="H108" s="87" cm="1">
        <f t="array" ref="H108">INDEX(CETA!$B$12:$P$12,,MATCH($C108,CETA!$B$5:$P$5,0))/1000</f>
        <v>177860.29062658601</v>
      </c>
      <c r="I108" s="87" cm="1">
        <f t="array" ref="I108">INDEX(CETA!$B$14:$P$14,,MATCH($C108,CETA!$B$5:$P$5,0))/1000</f>
        <v>486.36855406874292</v>
      </c>
      <c r="J108" s="87" cm="1">
        <f t="array" ref="J108">(INDEX(CETA!$B$13:$P$13,,MATCH($C108,CETA!$B$5:$P$5,0))+INDEX(CETA!$B$15:$P$15,,MATCH($C108,CETA!$B$5:$P$5,0)))/1000</f>
        <v>15628.913458140172</v>
      </c>
      <c r="K108" s="87" cm="1">
        <f t="array" ref="K108">(INDEX(CETA!$B$17:$P$17,,MATCH($C108,CETA!$B$5:$P$5,0))+INDEX(CETA!$B$19:$P$19,,MATCH($C108,CETA!$B$5:$P$5,0)))/1000</f>
        <v>39357.745954562801</v>
      </c>
      <c r="L108" s="87" cm="1">
        <f t="array" ref="L108">-(INDEX(CETA!$B$18:$P$18,,MATCH($C108,CETA!$B$5:$P$5,0))+INDEX(CETA!$B$20:$P$20,,MATCH($C108,CETA!$B$5:$P$5,0)))/1000</f>
        <v>49396.079281910774</v>
      </c>
      <c r="M108" s="87" cm="1">
        <f t="array" ref="M108">INDEX(CETA!$B$27:$P$27,,MATCH($C108,CETA!$B$5:$P$5,0))/1000</f>
        <v>11298.701915571197</v>
      </c>
      <c r="N108" s="120">
        <f>SUM(D108:K108,M108)-L108</f>
        <v>292502.49770040053</v>
      </c>
      <c r="O108" s="87" cm="1">
        <f t="array" ref="O108">INDEX(CETA!$B$32:$P$32,,MATCH($C108,CETA!$B$5:$P$5,0))</f>
        <v>6084628.5</v>
      </c>
      <c r="P108" s="121">
        <f t="shared" si="34"/>
        <v>48.072367557099092</v>
      </c>
      <c r="Q108" s="87">
        <v>10926.305294294734</v>
      </c>
      <c r="T108" s="109">
        <v>2024</v>
      </c>
      <c r="U108" s="87" cm="1">
        <f t="array" ref="U108">(INDEX(CETA!$B$46:$P$46,,MATCH($T108,CETA!$B$44:$P$44,0))+INDEX(CETA!$B$48:$P$48,,MATCH($T108,CETA!$B$44:$P$44,0)))/1000</f>
        <v>38764.487316831954</v>
      </c>
      <c r="V108" s="87" cm="1">
        <f t="array" ref="V108">(INDEX(CETA!$B$47:$P$47,,MATCH($T108,CETA!$B$44:$P$44,0))-INDEX(CETA!$B$48:$P$48,,MATCH($T108,CETA!$B$44:$P$44,0)))/1000</f>
        <v>0</v>
      </c>
      <c r="W108" s="87" cm="1">
        <f t="array" ref="W108">INDEX(CETA!$B$63:$P$63,,MATCH($T108,CETA!$B$44:$P$44,0))/1000</f>
        <v>37614.570906619505</v>
      </c>
      <c r="X108" s="87">
        <f>SUM(INDEX(CETA!$B$60:$P$62,,MATCH($T108,CETA!$B$44:$P$44,0)))/1000</f>
        <v>20887.49824993097</v>
      </c>
      <c r="Y108" s="87" cm="1">
        <f t="array" ref="Y108">INDEX(CETA!$B$51:$P$51,,MATCH($T108,CETA!$B$44:$P$44,0))/1000</f>
        <v>176268.0690699465</v>
      </c>
      <c r="Z108" s="87" cm="1">
        <f t="array" ref="Z108">INDEX(CETA!$B$53:$P$53,,MATCH($T108,CETA!$B$44:$P$44,0))/1000</f>
        <v>481.60343433181356</v>
      </c>
      <c r="AA108" s="87" cm="1">
        <f t="array" ref="AA108">(INDEX(CETA!$B$52:$P$52,,MATCH($T108,CETA!$B$44:$P$44,0))+INDEX(CETA!$B$54:$P$54,,MATCH($T108,CETA!$B$44:$P$44,0)))/1000</f>
        <v>15522.223000985116</v>
      </c>
      <c r="AB108" s="87" cm="1">
        <f t="array" ref="AB108">(INDEX(CETA!$B$56:$P$56,,MATCH($T108,CETA!$B$44:$P$44,0))+INDEX(CETA!$B$58:$P$58,,MATCH($T108,CETA!$B$44:$P$44,0)))/1000</f>
        <v>40354.177356522945</v>
      </c>
      <c r="AC108" s="87" cm="1">
        <f t="array" ref="AC108">-(INDEX(CETA!$B$57:$P$57,,MATCH($T108,CETA!$B$44:$P$44,0))+INDEX(CETA!$B$59:$P$59,,MATCH($T108,CETA!$B$44:$P$44,0)))/1000</f>
        <v>48045.281883059135</v>
      </c>
      <c r="AD108" s="87" cm="1">
        <f t="array" ref="AD108">INDEX(CETA!$B$66:$P$66,,MATCH($T108,CETA!$B$44:$P$44,0))/1000</f>
        <v>11298.701915571197</v>
      </c>
      <c r="AE108" s="120">
        <f t="shared" si="35"/>
        <v>293146.04936768085</v>
      </c>
      <c r="AF108" s="87" cm="1">
        <f t="array" ref="AF108">INDEX(CETA!$B$71:$P$71,,MATCH($T108,CETA!$B$44:$P$44,0))</f>
        <v>6084628.5</v>
      </c>
      <c r="AG108" s="121">
        <f t="shared" si="36"/>
        <v>48.178134354082729</v>
      </c>
      <c r="AH108" s="87">
        <v>10926.305294294734</v>
      </c>
      <c r="AK108" s="109">
        <v>2024</v>
      </c>
      <c r="AL108" s="87" cm="1">
        <f t="array" ref="AL108">(INDEX(CETA!$B$85:$P$85,,MATCH($AK108,CETA!$B$83:$P$83,0))+INDEX(CETA!$B$87:$P$87,,MATCH($AK108,CETA!$B$83:$P$83,0)))/1000</f>
        <v>38764.487316831954</v>
      </c>
      <c r="AM108" s="87" cm="1">
        <f t="array" ref="AM108">(INDEX(CETA!$B$86:$P$86,,MATCH($AK108,CETA!$B$83:$P$83,0))-INDEX(CETA!$B$87:$P$87,,MATCH($AK108,CETA!$B$83:$P$83,0)))/1000</f>
        <v>0</v>
      </c>
      <c r="AN108" s="87" cm="1">
        <f t="array" ref="AN108">INDEX(CETA!$B$102:$P$102,,MATCH($AK108,CETA!$B$83:$P$83,0))/1000</f>
        <v>37614.570906619505</v>
      </c>
      <c r="AO108" s="87">
        <f>SUM(INDEX(CETA!$B$99:$P$101,,MATCH($AK108,CETA!$B$83:$P$83,0)))/1000</f>
        <v>20887.49824993097</v>
      </c>
      <c r="AP108" s="87" cm="1">
        <f t="array" ref="AP108">INDEX(CETA!$B$90:$P$90,,MATCH($AK108,CETA!$B$83:$P$83,0))/1000</f>
        <v>185374.93786750452</v>
      </c>
      <c r="AQ108" s="87" cm="1">
        <f t="array" ref="AQ108">INDEX(CETA!$B$92:$P$92,,MATCH($AK108,CETA!$B$83:$P$83,0))/1000</f>
        <v>508.7975419964589</v>
      </c>
      <c r="AR108" s="87" cm="1">
        <f t="array" ref="AR108">(INDEX(CETA!$B$91:$P$91,,MATCH($AK108,CETA!$B$83:$P$83,0))+INDEX(CETA!$B$93:$P$93,,MATCH($AK108,CETA!$B$83:$P$83,0)))/1000</f>
        <v>16205.68168213593</v>
      </c>
      <c r="AS108" s="87" cm="1">
        <f t="array" ref="AS108">(INDEX(CETA!$B$95:$P$95,,MATCH($AK108,CETA!$B$83:$P$83,0))+INDEX(CETA!$B$97:$P$97,,MATCH($AK108,CETA!$B$83:$P$83,0)))/1000</f>
        <v>37794.397350884938</v>
      </c>
      <c r="AT108" s="87" cm="1">
        <f t="array" ref="AT108">-(INDEX(CETA!$B$96:$P$96,,MATCH($AK108,CETA!$B$83:$P$83,0))+INDEX(CETA!$B$98:$P$98,,MATCH($AK108,CETA!$B$83:$P$83,0)))/1000</f>
        <v>46938.340404081333</v>
      </c>
      <c r="AU108" s="87" cm="1">
        <f t="array" ref="AU108">INDEX(CETA!$B$105:$P$105,,MATCH($AK108,CETA!$B$83:$P$83,0))/1000</f>
        <v>11298.701915571197</v>
      </c>
      <c r="AV108" s="120">
        <f t="shared" si="37"/>
        <v>301510.73242739408</v>
      </c>
      <c r="AW108" s="87" cm="1">
        <f t="array" ref="AW108">INDEX(CETA!$B$110:$P$110,,MATCH($AK108,CETA!$B$83:$P$83,0))</f>
        <v>6320551</v>
      </c>
      <c r="AX108" s="121">
        <f t="shared" si="38"/>
        <v>47.703235434283194</v>
      </c>
      <c r="AY108" s="87">
        <v>10926.305294294734</v>
      </c>
      <c r="BB108" s="109">
        <v>2024</v>
      </c>
      <c r="BC108" s="87" cm="1">
        <f t="array" ref="BC108">(INDEX(CETA!$B$124:$P$124,,MATCH($BB108,CETA!$B$122:$P$122,0))+INDEX(CETA!$B$126:$P$126,,MATCH($BB108,CETA!$B$122:$P$122,0)))/1000</f>
        <v>38764.487316831954</v>
      </c>
      <c r="BD108" s="87" cm="1">
        <f t="array" ref="BD108">(INDEX(CETA!$B$125:$P$125,,MATCH($BB108,CETA!$B$122:$P$122,0))-INDEX(CETA!$B$126:$P$126,,MATCH($BB108,CETA!$B$122:$P$122,0)))/1000</f>
        <v>0</v>
      </c>
      <c r="BE108" s="87" cm="1">
        <f t="array" ref="BE108">INDEX(CETA!$B$141:$P$141,,MATCH($BB108,CETA!$B$122:$P$122,0))/1000</f>
        <v>37614.570906619505</v>
      </c>
      <c r="BF108" s="87">
        <f>SUM(INDEX(CETA!$B$138:$P$140,,MATCH($BB108,CETA!$B$122:$P$122,0)))/1000</f>
        <v>20887.49824993097</v>
      </c>
      <c r="BG108" s="87" cm="1">
        <f t="array" ref="BG108">INDEX(CETA!$B$129:$P$129,,MATCH($BB108,CETA!$B$122:$P$122,0))/1000</f>
        <v>185889.20488697561</v>
      </c>
      <c r="BH108" s="87" cm="1">
        <f t="array" ref="BH108">INDEX(CETA!$B$131:$P$131,,MATCH($BB108,CETA!$B$122:$P$122,0))/1000</f>
        <v>506.36784958647888</v>
      </c>
      <c r="BI108" s="87" cm="1">
        <f t="array" ref="BI108">(INDEX(CETA!$B$130:$P$130,,MATCH($BB108,CETA!$B$122:$P$122,0))+INDEX(CETA!$B$132:$P$132,,MATCH($BB108,CETA!$B$122:$P$122,0)))/1000</f>
        <v>15999.603889996177</v>
      </c>
      <c r="BJ108" s="87" cm="1">
        <f t="array" ref="BJ108">(INDEX(CETA!$B$134:$P$134,,MATCH($BB108,CETA!$B$122:$P$122,0))+INDEX(CETA!$B$136:$P$136,,MATCH($BB108,CETA!$B$122:$P$122,0)))/1000</f>
        <v>29799.295560194067</v>
      </c>
      <c r="BK108" s="87" cm="1">
        <f t="array" ref="BK108">-(INDEX(CETA!$B$135:$P$135,,MATCH($BB108,CETA!$B$122:$P$122,0))+INDEX(CETA!$B$137:$P$137,,MATCH($BB108,CETA!$B$122:$P$122,0)))/1000</f>
        <v>60703.135488454172</v>
      </c>
      <c r="BL108" s="87" cm="1">
        <f t="array" ref="BL108">INDEX(CETA!$B$144:$P$144,,MATCH($BB108,CETA!$B$122:$P$122,0))/1000</f>
        <v>11298.701915571197</v>
      </c>
      <c r="BM108" s="120">
        <f t="shared" si="39"/>
        <v>280056.59508725174</v>
      </c>
      <c r="BN108" s="87" cm="1">
        <f t="array" ref="BN108">INDEX(CETA!$B$149:$P$149,,MATCH($BB108,CETA!$B$122:$P$122,0))</f>
        <v>5870359</v>
      </c>
      <c r="BO108" s="121">
        <f t="shared" si="40"/>
        <v>47.706894090676862</v>
      </c>
      <c r="BP108" s="87">
        <v>10926.305294294734</v>
      </c>
      <c r="BS108" s="109">
        <v>2024</v>
      </c>
      <c r="BT108" s="87" cm="1">
        <f t="array" ref="BT108">(INDEX(CETA!$B$163:$P$163,,MATCH($BS108,CETA!$B$161:$P$161,0))+INDEX(CETA!$B$165:$P$165,,MATCH($BS108,CETA!$B$161:$P$161,0)))/1000</f>
        <v>38764.487316831954</v>
      </c>
      <c r="BU108" s="87" cm="1">
        <f t="array" ref="BU108">(INDEX(CETA!$B$164:$P$164,,MATCH($BS108,CETA!$B$161:$P$161,0))-INDEX(CETA!$B$165:$P$165,,MATCH($BS108,CETA!$B$161:$P$161,0)))/1000</f>
        <v>0</v>
      </c>
      <c r="BV108" s="87" cm="1">
        <f t="array" ref="BV108">INDEX(CETA!$B$180:$P$180,,MATCH($BS108,CETA!$B$161:$P$161,0))/1000</f>
        <v>37614.570906619505</v>
      </c>
      <c r="BW108" s="87">
        <f>SUM(INDEX(CETA!$B$177:$P$179,,MATCH($BS108,CETA!$B$161:$P$161,0)))/1000</f>
        <v>20887.49824993097</v>
      </c>
      <c r="BX108" s="87" cm="1">
        <f t="array" ref="BX108">INDEX(CETA!$B$168:$P$168,,MATCH($BS108,CETA!$B$161:$P$161,0))/1000</f>
        <v>171978.99802911869</v>
      </c>
      <c r="BY108" s="87" cm="1">
        <f t="array" ref="BY108">INDEX(CETA!$B$170:$P$170,,MATCH($BS108,CETA!$B$161:$P$161,0))/1000</f>
        <v>474.13257193563027</v>
      </c>
      <c r="BZ108" s="87" cm="1">
        <f t="array" ref="BZ108">(INDEX(CETA!$B$169:$P$169,,MATCH($BS108,CETA!$B$161:$P$161,0))+INDEX(CETA!$B$171:$P$171,,MATCH($BS108,CETA!$B$161:$P$161,0)))/1000</f>
        <v>15915.670252513301</v>
      </c>
      <c r="CA108" s="87" cm="1">
        <f t="array" ref="CA108">(INDEX(CETA!$B$173:$P$173,,MATCH($BS108,CETA!$B$161:$P$161,0))+INDEX(CETA!$B$175:$P$175,,MATCH($BS108,CETA!$B$161:$P$161,0)))/1000</f>
        <v>38298.700900698277</v>
      </c>
      <c r="CB108" s="87" cm="1">
        <f t="array" ref="CB108">-(INDEX(CETA!$B$174:$P$174,,MATCH($BS108,CETA!$B$161:$P$161,0))+INDEX(CETA!$B$176:$P$176,,MATCH($BS108,CETA!$B$161:$P$161,0)))/1000</f>
        <v>46899.875500669499</v>
      </c>
      <c r="CC108" s="87" cm="1">
        <f t="array" ref="CC108">INDEX(CETA!$B$183:$P$183,,MATCH($BS108,CETA!$B$161:$P$161,0))/1000</f>
        <v>11298.701915571197</v>
      </c>
      <c r="CD108" s="120">
        <f t="shared" si="41"/>
        <v>288332.88464255002</v>
      </c>
      <c r="CE108" s="87" cm="1">
        <f t="array" ref="CE108">INDEX(CETA!$B$188:$P$188,,MATCH($BS108,CETA!$B$161:$P$161,0))</f>
        <v>6084628.5</v>
      </c>
      <c r="CF108" s="121">
        <f t="shared" si="42"/>
        <v>47.387097608761167</v>
      </c>
      <c r="CG108" s="87">
        <v>10926.305294294734</v>
      </c>
    </row>
    <row r="109" spans="3:85" x14ac:dyDescent="0.35">
      <c r="C109" s="109">
        <v>2025</v>
      </c>
      <c r="D109" s="87" cm="1">
        <f t="array" ref="D109">(INDEX(CETA!$B$7:$P$7,,MATCH($C109,CETA!$B$5:$P$5,0))+INDEX(CETA!$B$9:$P$9,,MATCH($C109,CETA!$B$5:$P$5,0)))/1000</f>
        <v>39080.706675409638</v>
      </c>
      <c r="E109" s="87" cm="1">
        <f t="array" ref="E109">(INDEX(CETA!$B$8:$P$8,,MATCH($C109,CETA!$B$5:$P$5,0))-INDEX(CETA!$B$9:$P$9,,MATCH($C109,CETA!$B$5:$P$5,0)))/1000</f>
        <v>0</v>
      </c>
      <c r="F109" s="87" cm="1">
        <f t="array" ref="F109">INDEX(CETA!$B$24:$P$24,,MATCH($C109,CETA!$B$5:$P$5,0))/1000</f>
        <v>35747.298379438449</v>
      </c>
      <c r="G109" s="87">
        <f>SUM(INDEX(CETA!$B$21:$P$23,,MATCH($C109,CETA!$B$5:$P$5,0)))/1000</f>
        <v>22030.02812771362</v>
      </c>
      <c r="H109" s="87" cm="1">
        <f t="array" ref="H109">INDEX(CETA!$B$12:$P$12,,MATCH($C109,CETA!$B$5:$P$5,0))/1000</f>
        <v>132575.81389278028</v>
      </c>
      <c r="I109" s="87" cm="1">
        <f t="array" ref="I109">INDEX(CETA!$B$14:$P$14,,MATCH($C109,CETA!$B$5:$P$5,0))/1000</f>
        <v>357.48749655435125</v>
      </c>
      <c r="J109" s="87" cm="1">
        <f t="array" ref="J109">(INDEX(CETA!$B$13:$P$13,,MATCH($C109,CETA!$B$5:$P$5,0))+INDEX(CETA!$B$15:$P$15,,MATCH($C109,CETA!$B$5:$P$5,0)))/1000</f>
        <v>13009.833962709714</v>
      </c>
      <c r="K109" s="87" cm="1">
        <f t="array" ref="K109">(INDEX(CETA!$B$17:$P$17,,MATCH($C109,CETA!$B$5:$P$5,0))+INDEX(CETA!$B$19:$P$19,,MATCH($C109,CETA!$B$5:$P$5,0)))/1000</f>
        <v>73224.911410786328</v>
      </c>
      <c r="L109" s="87" cm="1">
        <f t="array" ref="L109">-(INDEX(CETA!$B$18:$P$18,,MATCH($C109,CETA!$B$5:$P$5,0))+INDEX(CETA!$B$20:$P$20,,MATCH($C109,CETA!$B$5:$P$5,0)))/1000</f>
        <v>27965.057374475276</v>
      </c>
      <c r="M109" s="87" cm="1">
        <f t="array" ref="M109">INDEX(CETA!$B$27:$P$27,,MATCH($C109,CETA!$B$5:$P$5,0))/1000</f>
        <v>10678.532718107332</v>
      </c>
      <c r="N109" s="120">
        <f t="shared" ref="N109:N121" si="43">SUM(D109:K109,M109)-L109</f>
        <v>298739.55528902443</v>
      </c>
      <c r="O109" s="87" cm="1">
        <f t="array" ref="O109">INDEX(CETA!$B$32:$P$32,,MATCH($C109,CETA!$B$5:$P$5,0))</f>
        <v>6001272</v>
      </c>
      <c r="P109" s="121">
        <f t="shared" si="34"/>
        <v>49.779372654501316</v>
      </c>
      <c r="Q109" s="87">
        <v>9486.580757330501</v>
      </c>
      <c r="T109" s="109">
        <v>2025</v>
      </c>
      <c r="U109" s="87" cm="1">
        <f t="array" ref="U109">(INDEX(CETA!$B$46:$P$46,,MATCH($T109,CETA!$B$44:$P$44,0))+INDEX(CETA!$B$48:$P$48,,MATCH($T109,CETA!$B$44:$P$44,0)))/1000</f>
        <v>39080.706675409638</v>
      </c>
      <c r="V109" s="87" cm="1">
        <f t="array" ref="V109">(INDEX(CETA!$B$47:$P$47,,MATCH($T109,CETA!$B$44:$P$44,0))-INDEX(CETA!$B$48:$P$48,,MATCH($T109,CETA!$B$44:$P$44,0)))/1000</f>
        <v>0</v>
      </c>
      <c r="W109" s="87" cm="1">
        <f t="array" ref="W109">INDEX(CETA!$B$63:$P$63,,MATCH($T109,CETA!$B$44:$P$44,0))/1000</f>
        <v>35747.298379438449</v>
      </c>
      <c r="X109" s="87">
        <f>SUM(INDEX(CETA!$B$60:$P$62,,MATCH($T109,CETA!$B$44:$P$44,0)))/1000</f>
        <v>22030.02812771362</v>
      </c>
      <c r="Y109" s="87" cm="1">
        <f t="array" ref="Y109">INDEX(CETA!$B$51:$P$51,,MATCH($T109,CETA!$B$44:$P$44,0))/1000</f>
        <v>130001.11777506783</v>
      </c>
      <c r="Z109" s="87" cm="1">
        <f t="array" ref="Z109">INDEX(CETA!$B$53:$P$53,,MATCH($T109,CETA!$B$44:$P$44,0))/1000</f>
        <v>348.62553106078906</v>
      </c>
      <c r="AA109" s="87" cm="1">
        <f t="array" ref="AA109">(INDEX(CETA!$B$52:$P$52,,MATCH($T109,CETA!$B$44:$P$44,0))+INDEX(CETA!$B$54:$P$54,,MATCH($T109,CETA!$B$44:$P$44,0)))/1000</f>
        <v>12709.77774530977</v>
      </c>
      <c r="AB109" s="87" cm="1">
        <f t="array" ref="AB109">(INDEX(CETA!$B$56:$P$56,,MATCH($T109,CETA!$B$44:$P$44,0))+INDEX(CETA!$B$58:$P$58,,MATCH($T109,CETA!$B$44:$P$44,0)))/1000</f>
        <v>75187.752806335207</v>
      </c>
      <c r="AC109" s="87" cm="1">
        <f t="array" ref="AC109">-(INDEX(CETA!$B$57:$P$57,,MATCH($T109,CETA!$B$44:$P$44,0))+INDEX(CETA!$B$59:$P$59,,MATCH($T109,CETA!$B$44:$P$44,0)))/1000</f>
        <v>26760.746372786343</v>
      </c>
      <c r="AD109" s="87" cm="1">
        <f t="array" ref="AD109">INDEX(CETA!$B$66:$P$66,,MATCH($T109,CETA!$B$44:$P$44,0))/1000</f>
        <v>10678.532718107332</v>
      </c>
      <c r="AE109" s="120">
        <f t="shared" si="35"/>
        <v>299023.09338565631</v>
      </c>
      <c r="AF109" s="87" cm="1">
        <f t="array" ref="AF109">INDEX(CETA!$B$71:$P$71,,MATCH($T109,CETA!$B$44:$P$44,0))</f>
        <v>6001272</v>
      </c>
      <c r="AG109" s="121">
        <f t="shared" si="36"/>
        <v>49.826618987717318</v>
      </c>
      <c r="AH109" s="87">
        <v>9486.580757330501</v>
      </c>
      <c r="AK109" s="109">
        <v>2025</v>
      </c>
      <c r="AL109" s="87" cm="1">
        <f t="array" ref="AL109">(INDEX(CETA!$B$85:$P$85,,MATCH($AK109,CETA!$B$83:$P$83,0))+INDEX(CETA!$B$87:$P$87,,MATCH($AK109,CETA!$B$83:$P$83,0)))/1000</f>
        <v>39080.706675409638</v>
      </c>
      <c r="AM109" s="87" cm="1">
        <f t="array" ref="AM109">(INDEX(CETA!$B$86:$P$86,,MATCH($AK109,CETA!$B$83:$P$83,0))-INDEX(CETA!$B$87:$P$87,,MATCH($AK109,CETA!$B$83:$P$83,0)))/1000</f>
        <v>0</v>
      </c>
      <c r="AN109" s="87" cm="1">
        <f t="array" ref="AN109">INDEX(CETA!$B$102:$P$102,,MATCH($AK109,CETA!$B$83:$P$83,0))/1000</f>
        <v>35747.298379438449</v>
      </c>
      <c r="AO109" s="87">
        <f>SUM(INDEX(CETA!$B$99:$P$101,,MATCH($AK109,CETA!$B$83:$P$83,0)))/1000</f>
        <v>22030.02812771362</v>
      </c>
      <c r="AP109" s="87" cm="1">
        <f t="array" ref="AP109">INDEX(CETA!$B$90:$P$90,,MATCH($AK109,CETA!$B$83:$P$83,0))/1000</f>
        <v>141254.6969542189</v>
      </c>
      <c r="AQ109" s="87" cm="1">
        <f t="array" ref="AQ109">INDEX(CETA!$B$92:$P$92,,MATCH($AK109,CETA!$B$83:$P$83,0))/1000</f>
        <v>385.57735584700066</v>
      </c>
      <c r="AR109" s="87" cm="1">
        <f t="array" ref="AR109">(INDEX(CETA!$B$91:$P$91,,MATCH($AK109,CETA!$B$83:$P$83,0))+INDEX(CETA!$B$93:$P$93,,MATCH($AK109,CETA!$B$83:$P$83,0)))/1000</f>
        <v>13919.985083972901</v>
      </c>
      <c r="AS109" s="87" cm="1">
        <f t="array" ref="AS109">(INDEX(CETA!$B$95:$P$95,,MATCH($AK109,CETA!$B$83:$P$83,0))+INDEX(CETA!$B$97:$P$97,,MATCH($AK109,CETA!$B$83:$P$83,0)))/1000</f>
        <v>74132.50941939179</v>
      </c>
      <c r="AT109" s="87" cm="1">
        <f t="array" ref="AT109">-(INDEX(CETA!$B$96:$P$96,,MATCH($AK109,CETA!$B$83:$P$83,0))+INDEX(CETA!$B$98:$P$98,,MATCH($AK109,CETA!$B$83:$P$83,0)))/1000</f>
        <v>26858.051047006218</v>
      </c>
      <c r="AU109" s="87" cm="1">
        <f t="array" ref="AU109">INDEX(CETA!$B$105:$P$105,,MATCH($AK109,CETA!$B$83:$P$83,0))/1000</f>
        <v>10678.532718107332</v>
      </c>
      <c r="AV109" s="120">
        <f t="shared" si="37"/>
        <v>310371.28366709343</v>
      </c>
      <c r="AW109" s="87" cm="1">
        <f t="array" ref="AW109">INDEX(CETA!$B$110:$P$110,,MATCH($AK109,CETA!$B$83:$P$83,0))</f>
        <v>6292665</v>
      </c>
      <c r="AX109" s="121">
        <f t="shared" si="38"/>
        <v>49.322708847061371</v>
      </c>
      <c r="AY109" s="87">
        <v>9486.580757330501</v>
      </c>
      <c r="BB109" s="109">
        <v>2025</v>
      </c>
      <c r="BC109" s="87" cm="1">
        <f t="array" ref="BC109">(INDEX(CETA!$B$124:$P$124,,MATCH($BB109,CETA!$B$122:$P$122,0))+INDEX(CETA!$B$126:$P$126,,MATCH($BB109,CETA!$B$122:$P$122,0)))/1000</f>
        <v>39080.706675409638</v>
      </c>
      <c r="BD109" s="87" cm="1">
        <f t="array" ref="BD109">(INDEX(CETA!$B$125:$P$125,,MATCH($BB109,CETA!$B$122:$P$122,0))-INDEX(CETA!$B$126:$P$126,,MATCH($BB109,CETA!$B$122:$P$122,0)))/1000</f>
        <v>0</v>
      </c>
      <c r="BE109" s="87" cm="1">
        <f t="array" ref="BE109">INDEX(CETA!$B$141:$P$141,,MATCH($BB109,CETA!$B$122:$P$122,0))/1000</f>
        <v>35747.298379438449</v>
      </c>
      <c r="BF109" s="87">
        <f>SUM(INDEX(CETA!$B$138:$P$140,,MATCH($BB109,CETA!$B$122:$P$122,0)))/1000</f>
        <v>22030.02812771362</v>
      </c>
      <c r="BG109" s="87" cm="1">
        <f t="array" ref="BG109">INDEX(CETA!$B$129:$P$129,,MATCH($BB109,CETA!$B$122:$P$122,0))/1000</f>
        <v>154028.79769634834</v>
      </c>
      <c r="BH109" s="87" cm="1">
        <f t="array" ref="BH109">INDEX(CETA!$B$131:$P$131,,MATCH($BB109,CETA!$B$122:$P$122,0))/1000</f>
        <v>424.48391393442313</v>
      </c>
      <c r="BI109" s="87" cm="1">
        <f t="array" ref="BI109">(INDEX(CETA!$B$130:$P$130,,MATCH($BB109,CETA!$B$122:$P$122,0))+INDEX(CETA!$B$132:$P$132,,MATCH($BB109,CETA!$B$122:$P$122,0)))/1000</f>
        <v>14344.320274030753</v>
      </c>
      <c r="BJ109" s="87" cm="1">
        <f t="array" ref="BJ109">(INDEX(CETA!$B$134:$P$134,,MATCH($BB109,CETA!$B$122:$P$122,0))+INDEX(CETA!$B$136:$P$136,,MATCH($BB109,CETA!$B$122:$P$122,0)))/1000</f>
        <v>65361.991235230875</v>
      </c>
      <c r="BK109" s="87" cm="1">
        <f t="array" ref="BK109">-(INDEX(CETA!$B$135:$P$135,,MATCH($BB109,CETA!$B$122:$P$122,0))+INDEX(CETA!$B$137:$P$137,,MATCH($BB109,CETA!$B$122:$P$122,0)))/1000</f>
        <v>40728.562455368105</v>
      </c>
      <c r="BL109" s="87" cm="1">
        <f t="array" ref="BL109">INDEX(CETA!$B$144:$P$144,,MATCH($BB109,CETA!$B$122:$P$122,0))/1000</f>
        <v>10678.532718107332</v>
      </c>
      <c r="BM109" s="120">
        <f t="shared" si="39"/>
        <v>300967.5965648453</v>
      </c>
      <c r="BN109" s="87" cm="1">
        <f t="array" ref="BN109">INDEX(CETA!$B$149:$P$149,,MATCH($BB109,CETA!$B$122:$P$122,0))</f>
        <v>5776833</v>
      </c>
      <c r="BO109" s="121">
        <f t="shared" si="40"/>
        <v>52.099064758293224</v>
      </c>
      <c r="BP109" s="87">
        <v>9486.580757330501</v>
      </c>
      <c r="BS109" s="109">
        <v>2025</v>
      </c>
      <c r="BT109" s="87" cm="1">
        <f t="array" ref="BT109">(INDEX(CETA!$B$163:$P$163,,MATCH($BS109,CETA!$B$161:$P$161,0))+INDEX(CETA!$B$165:$P$165,,MATCH($BS109,CETA!$B$161:$P$161,0)))/1000</f>
        <v>39080.706675409638</v>
      </c>
      <c r="BU109" s="87" cm="1">
        <f t="array" ref="BU109">(INDEX(CETA!$B$164:$P$164,,MATCH($BS109,CETA!$B$161:$P$161,0))-INDEX(CETA!$B$165:$P$165,,MATCH($BS109,CETA!$B$161:$P$161,0)))/1000</f>
        <v>0</v>
      </c>
      <c r="BV109" s="87" cm="1">
        <f t="array" ref="BV109">INDEX(CETA!$B$180:$P$180,,MATCH($BS109,CETA!$B$161:$P$161,0))/1000</f>
        <v>35747.298379438449</v>
      </c>
      <c r="BW109" s="87">
        <f>SUM(INDEX(CETA!$B$177:$P$179,,MATCH($BS109,CETA!$B$161:$P$161,0)))/1000</f>
        <v>22030.02812771362</v>
      </c>
      <c r="BX109" s="87" cm="1">
        <f t="array" ref="BX109">INDEX(CETA!$B$168:$P$168,,MATCH($BS109,CETA!$B$161:$P$161,0))/1000</f>
        <v>117868.39608998153</v>
      </c>
      <c r="BY109" s="87" cm="1">
        <f t="array" ref="BY109">INDEX(CETA!$B$170:$P$170,,MATCH($BS109,CETA!$B$161:$P$161,0))/1000</f>
        <v>325.44520726780064</v>
      </c>
      <c r="BZ109" s="87" cm="1">
        <f t="array" ref="BZ109">(INDEX(CETA!$B$169:$P$169,,MATCH($BS109,CETA!$B$161:$P$161,0))+INDEX(CETA!$B$171:$P$171,,MATCH($BS109,CETA!$B$161:$P$161,0)))/1000</f>
        <v>12086.315019013624</v>
      </c>
      <c r="CA109" s="87" cm="1">
        <f t="array" ref="CA109">(INDEX(CETA!$B$173:$P$173,,MATCH($BS109,CETA!$B$161:$P$161,0))+INDEX(CETA!$B$175:$P$175,,MATCH($BS109,CETA!$B$161:$P$161,0)))/1000</f>
        <v>72534.286340678271</v>
      </c>
      <c r="CB109" s="87" cm="1">
        <f t="array" ref="CB109">-(INDEX(CETA!$B$174:$P$174,,MATCH($BS109,CETA!$B$161:$P$161,0))+INDEX(CETA!$B$176:$P$176,,MATCH($BS109,CETA!$B$161:$P$161,0)))/1000</f>
        <v>21937.067823738038</v>
      </c>
      <c r="CC109" s="87" cm="1">
        <f t="array" ref="CC109">INDEX(CETA!$B$183:$P$183,,MATCH($BS109,CETA!$B$161:$P$161,0))/1000</f>
        <v>10678.532718107332</v>
      </c>
      <c r="CD109" s="120">
        <f t="shared" si="41"/>
        <v>288413.94073387224</v>
      </c>
      <c r="CE109" s="87" cm="1">
        <f t="array" ref="CE109">INDEX(CETA!$B$188:$P$188,,MATCH($BS109,CETA!$B$161:$P$161,0))</f>
        <v>6001272</v>
      </c>
      <c r="CF109" s="121">
        <f t="shared" si="42"/>
        <v>48.058801656360892</v>
      </c>
      <c r="CG109" s="87">
        <v>9486.580757330501</v>
      </c>
    </row>
    <row r="110" spans="3:85" x14ac:dyDescent="0.35">
      <c r="C110" s="109">
        <v>2026</v>
      </c>
      <c r="D110" s="87" cm="1">
        <f t="array" ref="D110">(INDEX(CETA!$B$7:$P$7,,MATCH($C110,CETA!$B$5:$P$5,0))+INDEX(CETA!$B$9:$P$9,,MATCH($C110,CETA!$B$5:$P$5,0)))/1000</f>
        <v>39552.865444980933</v>
      </c>
      <c r="E110" s="87" cm="1">
        <f t="array" ref="E110">(INDEX(CETA!$B$8:$P$8,,MATCH($C110,CETA!$B$5:$P$5,0))-INDEX(CETA!$B$9:$P$9,,MATCH($C110,CETA!$B$5:$P$5,0)))/1000</f>
        <v>17672.75706515861</v>
      </c>
      <c r="F110" s="87" cm="1">
        <f t="array" ref="F110">INDEX(CETA!$B$24:$P$24,,MATCH($C110,CETA!$B$5:$P$5,0))/1000</f>
        <v>59336.384597226694</v>
      </c>
      <c r="G110" s="87">
        <f>SUM(INDEX(CETA!$B$21:$P$23,,MATCH($C110,CETA!$B$5:$P$5,0)))/1000</f>
        <v>32477.889285058787</v>
      </c>
      <c r="H110" s="87" cm="1">
        <f t="array" ref="H110">INDEX(CETA!$B$12:$P$12,,MATCH($C110,CETA!$B$5:$P$5,0))/1000</f>
        <v>114061.78719302702</v>
      </c>
      <c r="I110" s="87" cm="1">
        <f t="array" ref="I110">INDEX(CETA!$B$14:$P$14,,MATCH($C110,CETA!$B$5:$P$5,0))/1000</f>
        <v>316.40271677846664</v>
      </c>
      <c r="J110" s="87" cm="1">
        <f t="array" ref="J110">(INDEX(CETA!$B$13:$P$13,,MATCH($C110,CETA!$B$5:$P$5,0))+INDEX(CETA!$B$15:$P$15,,MATCH($C110,CETA!$B$5:$P$5,0)))/1000</f>
        <v>12500.52784334223</v>
      </c>
      <c r="K110" s="87" cm="1">
        <f t="array" ref="K110">(INDEX(CETA!$B$17:$P$17,,MATCH($C110,CETA!$B$5:$P$5,0))+INDEX(CETA!$B$19:$P$19,,MATCH($C110,CETA!$B$5:$P$5,0)))/1000</f>
        <v>68113.009417604626</v>
      </c>
      <c r="L110" s="87" cm="1">
        <f t="array" ref="L110">-(INDEX(CETA!$B$18:$P$18,,MATCH($C110,CETA!$B$5:$P$5,0))+INDEX(CETA!$B$20:$P$20,,MATCH($C110,CETA!$B$5:$P$5,0)))/1000</f>
        <v>32486.990707512836</v>
      </c>
      <c r="M110" s="87" cm="1">
        <f t="array" ref="M110">INDEX(CETA!$B$27:$P$27,,MATCH($C110,CETA!$B$5:$P$5,0))/1000</f>
        <v>-2707.2345360164122</v>
      </c>
      <c r="N110" s="120">
        <f t="shared" si="43"/>
        <v>308837.39831964805</v>
      </c>
      <c r="O110" s="87" cm="1">
        <f t="array" ref="O110">INDEX(CETA!$B$32:$P$32,,MATCH($C110,CETA!$B$5:$P$5,0))</f>
        <v>5848347</v>
      </c>
      <c r="P110" s="121">
        <f t="shared" si="34"/>
        <v>52.807639204658692</v>
      </c>
      <c r="Q110" s="87">
        <v>26031.445040194125</v>
      </c>
      <c r="T110" s="109">
        <v>2026</v>
      </c>
      <c r="U110" s="87" cm="1">
        <f t="array" ref="U110">(INDEX(CETA!$B$46:$P$46,,MATCH($T110,CETA!$B$44:$P$44,0))+INDEX(CETA!$B$48:$P$48,,MATCH($T110,CETA!$B$44:$P$44,0)))/1000</f>
        <v>39552.865444980933</v>
      </c>
      <c r="V110" s="87" cm="1">
        <f t="array" ref="V110">(INDEX(CETA!$B$47:$P$47,,MATCH($T110,CETA!$B$44:$P$44,0))-INDEX(CETA!$B$48:$P$48,,MATCH($T110,CETA!$B$44:$P$44,0)))/1000</f>
        <v>17847.937659358591</v>
      </c>
      <c r="W110" s="87" cm="1">
        <f t="array" ref="W110">INDEX(CETA!$B$63:$P$63,,MATCH($T110,CETA!$B$44:$P$44,0))/1000</f>
        <v>59586.147531632108</v>
      </c>
      <c r="X110" s="87">
        <f>SUM(INDEX(CETA!$B$60:$P$62,,MATCH($T110,CETA!$B$44:$P$44,0)))/1000</f>
        <v>32599.305183396929</v>
      </c>
      <c r="Y110" s="87" cm="1">
        <f t="array" ref="Y110">INDEX(CETA!$B$51:$P$51,,MATCH($T110,CETA!$B$44:$P$44,0))/1000</f>
        <v>107482.34291057764</v>
      </c>
      <c r="Z110" s="87" cm="1">
        <f t="array" ref="Z110">INDEX(CETA!$B$53:$P$53,,MATCH($T110,CETA!$B$44:$P$44,0))/1000</f>
        <v>295.39433944123635</v>
      </c>
      <c r="AA110" s="87" cm="1">
        <f t="array" ref="AA110">(INDEX(CETA!$B$52:$P$52,,MATCH($T110,CETA!$B$44:$P$44,0))+INDEX(CETA!$B$54:$P$54,,MATCH($T110,CETA!$B$44:$P$44,0)))/1000</f>
        <v>11818.09959817126</v>
      </c>
      <c r="AB110" s="87" cm="1">
        <f t="array" ref="AB110">(INDEX(CETA!$B$56:$P$56,,MATCH($T110,CETA!$B$44:$P$44,0))+INDEX(CETA!$B$58:$P$58,,MATCH($T110,CETA!$B$44:$P$44,0)))/1000</f>
        <v>72708.932645756388</v>
      </c>
      <c r="AC110" s="87" cm="1">
        <f t="array" ref="AC110">-(INDEX(CETA!$B$57:$P$57,,MATCH($T110,CETA!$B$44:$P$44,0))+INDEX(CETA!$B$59:$P$59,,MATCH($T110,CETA!$B$44:$P$44,0)))/1000</f>
        <v>28463.525591220037</v>
      </c>
      <c r="AD110" s="87" cm="1">
        <f t="array" ref="AD110">INDEX(CETA!$B$66:$P$66,,MATCH($T110,CETA!$B$44:$P$44,0))/1000</f>
        <v>-2611.6828581298923</v>
      </c>
      <c r="AE110" s="120">
        <f t="shared" si="35"/>
        <v>310815.81686396513</v>
      </c>
      <c r="AF110" s="87" cm="1">
        <f t="array" ref="AF110">INDEX(CETA!$B$71:$P$71,,MATCH($T110,CETA!$B$44:$P$44,0))</f>
        <v>5848347</v>
      </c>
      <c r="AG110" s="121">
        <f t="shared" si="36"/>
        <v>53.14592599651921</v>
      </c>
      <c r="AH110" s="87">
        <v>26149.073115318686</v>
      </c>
      <c r="AK110" s="109">
        <v>2026</v>
      </c>
      <c r="AL110" s="87" cm="1">
        <f t="array" ref="AL110">(INDEX(CETA!$B$85:$P$85,,MATCH($AK110,CETA!$B$83:$P$83,0))+INDEX(CETA!$B$87:$P$87,,MATCH($AK110,CETA!$B$83:$P$83,0)))/1000</f>
        <v>39552.865444980933</v>
      </c>
      <c r="AM110" s="87" cm="1">
        <f t="array" ref="AM110">(INDEX(CETA!$B$86:$P$86,,MATCH($AK110,CETA!$B$83:$P$83,0))-INDEX(CETA!$B$87:$P$87,,MATCH($AK110,CETA!$B$83:$P$83,0)))/1000</f>
        <v>16706.024197407969</v>
      </c>
      <c r="AN110" s="87" cm="1">
        <f t="array" ref="AN110">INDEX(CETA!$B$102:$P$102,,MATCH($AK110,CETA!$B$83:$P$83,0))/1000</f>
        <v>57958.069613548119</v>
      </c>
      <c r="AO110" s="87">
        <f>SUM(INDEX(CETA!$B$99:$P$101,,MATCH($AK110,CETA!$B$83:$P$83,0)))/1000</f>
        <v>32328.940576920064</v>
      </c>
      <c r="AP110" s="87" cm="1">
        <f t="array" ref="AP110">INDEX(CETA!$B$90:$P$90,,MATCH($AK110,CETA!$B$83:$P$83,0))/1000</f>
        <v>123987.80944759546</v>
      </c>
      <c r="AQ110" s="87" cm="1">
        <f t="array" ref="AQ110">INDEX(CETA!$B$92:$P$92,,MATCH($AK110,CETA!$B$83:$P$83,0))/1000</f>
        <v>346.03140934991893</v>
      </c>
      <c r="AR110" s="87" cm="1">
        <f t="array" ref="AR110">(INDEX(CETA!$B$91:$P$91,,MATCH($AK110,CETA!$B$83:$P$83,0))+INDEX(CETA!$B$93:$P$93,,MATCH($AK110,CETA!$B$83:$P$83,0)))/1000</f>
        <v>13296.077257004845</v>
      </c>
      <c r="AS110" s="87" cm="1">
        <f t="array" ref="AS110">(INDEX(CETA!$B$95:$P$95,,MATCH($AK110,CETA!$B$83:$P$83,0))+INDEX(CETA!$B$97:$P$97,,MATCH($AK110,CETA!$B$83:$P$83,0)))/1000</f>
        <v>67310.919924742921</v>
      </c>
      <c r="AT110" s="87" cm="1">
        <f t="array" ref="AT110">-(INDEX(CETA!$B$96:$P$96,,MATCH($AK110,CETA!$B$83:$P$83,0))+INDEX(CETA!$B$98:$P$98,,MATCH($AK110,CETA!$B$83:$P$83,0)))/1000</f>
        <v>31312.453558216468</v>
      </c>
      <c r="AU110" s="87" cm="1">
        <f t="array" ref="AU110">INDEX(CETA!$B$105:$P$105,,MATCH($AK110,CETA!$B$83:$P$83,0))/1000</f>
        <v>-3234.5357933472656</v>
      </c>
      <c r="AV110" s="120">
        <f t="shared" si="37"/>
        <v>316939.74851998652</v>
      </c>
      <c r="AW110" s="87" cm="1">
        <f t="array" ref="AW110">INDEX(CETA!$B$110:$P$110,,MATCH($AK110,CETA!$B$83:$P$83,0))</f>
        <v>6165078</v>
      </c>
      <c r="AX110" s="121">
        <f t="shared" si="38"/>
        <v>51.408878933889646</v>
      </c>
      <c r="AY110" s="87">
        <v>25382.315341140122</v>
      </c>
      <c r="BB110" s="109">
        <v>2026</v>
      </c>
      <c r="BC110" s="87" cm="1">
        <f t="array" ref="BC110">(INDEX(CETA!$B$124:$P$124,,MATCH($BB110,CETA!$B$122:$P$122,0))+INDEX(CETA!$B$126:$P$126,,MATCH($BB110,CETA!$B$122:$P$122,0)))/1000</f>
        <v>39552.865444980933</v>
      </c>
      <c r="BD110" s="87" cm="1">
        <f t="array" ref="BD110">(INDEX(CETA!$B$125:$P$125,,MATCH($BB110,CETA!$B$122:$P$122,0))-INDEX(CETA!$B$126:$P$126,,MATCH($BB110,CETA!$B$122:$P$122,0)))/1000</f>
        <v>16706.024197407969</v>
      </c>
      <c r="BE110" s="87" cm="1">
        <f t="array" ref="BE110">INDEX(CETA!$B$141:$P$141,,MATCH($BB110,CETA!$B$122:$P$122,0))/1000</f>
        <v>57958.069613548119</v>
      </c>
      <c r="BF110" s="87">
        <f>SUM(INDEX(CETA!$B$138:$P$140,,MATCH($BB110,CETA!$B$122:$P$122,0)))/1000</f>
        <v>32328.940576920064</v>
      </c>
      <c r="BG110" s="87" cm="1">
        <f t="array" ref="BG110">INDEX(CETA!$B$129:$P$129,,MATCH($BB110,CETA!$B$122:$P$122,0))/1000</f>
        <v>149262.27395131433</v>
      </c>
      <c r="BH110" s="87" cm="1">
        <f t="array" ref="BH110">INDEX(CETA!$B$131:$P$131,,MATCH($BB110,CETA!$B$122:$P$122,0))/1000</f>
        <v>426.31360266782025</v>
      </c>
      <c r="BI110" s="87" cm="1">
        <f t="array" ref="BI110">(INDEX(CETA!$B$130:$P$130,,MATCH($BB110,CETA!$B$122:$P$122,0))+INDEX(CETA!$B$132:$P$132,,MATCH($BB110,CETA!$B$122:$P$122,0)))/1000</f>
        <v>14671.635043693426</v>
      </c>
      <c r="BJ110" s="87" cm="1">
        <f t="array" ref="BJ110">(INDEX(CETA!$B$134:$P$134,,MATCH($BB110,CETA!$B$122:$P$122,0))+INDEX(CETA!$B$136:$P$136,,MATCH($BB110,CETA!$B$122:$P$122,0)))/1000</f>
        <v>54355.374773590876</v>
      </c>
      <c r="BK110" s="87" cm="1">
        <f t="array" ref="BK110">-(INDEX(CETA!$B$135:$P$135,,MATCH($BB110,CETA!$B$122:$P$122,0))+INDEX(CETA!$B$137:$P$137,,MATCH($BB110,CETA!$B$122:$P$122,0)))/1000</f>
        <v>58308.723891867092</v>
      </c>
      <c r="BL110" s="87" cm="1">
        <f t="array" ref="BL110">INDEX(CETA!$B$144:$P$144,,MATCH($BB110,CETA!$B$122:$P$122,0))/1000</f>
        <v>-3234.5357933472656</v>
      </c>
      <c r="BM110" s="120">
        <f t="shared" si="39"/>
        <v>303718.23751890915</v>
      </c>
      <c r="BN110" s="87" cm="1">
        <f t="array" ref="BN110">INDEX(CETA!$B$149:$P$149,,MATCH($BB110,CETA!$B$122:$P$122,0))</f>
        <v>5599566</v>
      </c>
      <c r="BO110" s="121">
        <f t="shared" si="40"/>
        <v>54.239603126190346</v>
      </c>
      <c r="BP110" s="87">
        <v>25382.315341140122</v>
      </c>
      <c r="BS110" s="109">
        <v>2026</v>
      </c>
      <c r="BT110" s="87" cm="1">
        <f t="array" ref="BT110">(INDEX(CETA!$B$163:$P$163,,MATCH($BS110,CETA!$B$161:$P$161,0))+INDEX(CETA!$B$165:$P$165,,MATCH($BS110,CETA!$B$161:$P$161,0)))/1000</f>
        <v>39552.865444980933</v>
      </c>
      <c r="BU110" s="87" cm="1">
        <f t="array" ref="BU110">(INDEX(CETA!$B$164:$P$164,,MATCH($BS110,CETA!$B$161:$P$161,0))-INDEX(CETA!$B$165:$P$165,,MATCH($BS110,CETA!$B$161:$P$161,0)))/1000</f>
        <v>17672.75706515861</v>
      </c>
      <c r="BV110" s="87" cm="1">
        <f t="array" ref="BV110">INDEX(CETA!$B$180:$P$180,,MATCH($BS110,CETA!$B$161:$P$161,0))/1000</f>
        <v>59336.384597226694</v>
      </c>
      <c r="BW110" s="87">
        <f>SUM(INDEX(CETA!$B$177:$P$179,,MATCH($BS110,CETA!$B$161:$P$161,0)))/1000</f>
        <v>32477.889285058787</v>
      </c>
      <c r="BX110" s="87" cm="1">
        <f t="array" ref="BX110">INDEX(CETA!$B$168:$P$168,,MATCH($BS110,CETA!$B$161:$P$161,0))/1000</f>
        <v>86530.059638161678</v>
      </c>
      <c r="BY110" s="87" cm="1">
        <f t="array" ref="BY110">INDEX(CETA!$B$170:$P$170,,MATCH($BS110,CETA!$B$161:$P$161,0))/1000</f>
        <v>247.43706236053623</v>
      </c>
      <c r="BZ110" s="87" cm="1">
        <f t="array" ref="BZ110">(INDEX(CETA!$B$169:$P$169,,MATCH($BS110,CETA!$B$161:$P$161,0))+INDEX(CETA!$B$171:$P$171,,MATCH($BS110,CETA!$B$161:$P$161,0)))/1000</f>
        <v>10708.93790378479</v>
      </c>
      <c r="CA110" s="87" cm="1">
        <f t="array" ref="CA110">(INDEX(CETA!$B$173:$P$173,,MATCH($BS110,CETA!$B$161:$P$161,0))+INDEX(CETA!$B$175:$P$175,,MATCH($BS110,CETA!$B$161:$P$161,0)))/1000</f>
        <v>73359.815244970465</v>
      </c>
      <c r="CB110" s="87" cm="1">
        <f t="array" ref="CB110">-(INDEX(CETA!$B$174:$P$174,,MATCH($BS110,CETA!$B$161:$P$161,0))+INDEX(CETA!$B$176:$P$176,,MATCH($BS110,CETA!$B$161:$P$161,0)))/1000</f>
        <v>18883.981601279644</v>
      </c>
      <c r="CC110" s="87" cm="1">
        <f t="array" ref="CC110">INDEX(CETA!$B$183:$P$183,,MATCH($BS110,CETA!$B$161:$P$161,0))/1000</f>
        <v>-2707.2345360164122</v>
      </c>
      <c r="CD110" s="120">
        <f t="shared" si="41"/>
        <v>298294.93010440643</v>
      </c>
      <c r="CE110" s="87" cm="1">
        <f t="array" ref="CE110">INDEX(CETA!$B$188:$P$188,,MATCH($BS110,CETA!$B$161:$P$161,0))</f>
        <v>5848347</v>
      </c>
      <c r="CF110" s="121">
        <f t="shared" si="42"/>
        <v>51.004998524267869</v>
      </c>
      <c r="CG110" s="87">
        <v>25382.315341140122</v>
      </c>
    </row>
    <row r="111" spans="3:85" x14ac:dyDescent="0.35">
      <c r="C111" s="109">
        <v>2027</v>
      </c>
      <c r="D111" s="87" cm="1">
        <f t="array" ref="D111">(INDEX(CETA!$B$7:$P$7,,MATCH($C111,CETA!$B$5:$P$5,0))+INDEX(CETA!$B$9:$P$9,,MATCH($C111,CETA!$B$5:$P$5,0)))/1000</f>
        <v>39855.795905867722</v>
      </c>
      <c r="E111" s="87" cm="1">
        <f t="array" ref="E111">(INDEX(CETA!$B$8:$P$8,,MATCH($C111,CETA!$B$5:$P$5,0))-INDEX(CETA!$B$9:$P$9,,MATCH($C111,CETA!$B$5:$P$5,0)))/1000</f>
        <v>53483.863311052235</v>
      </c>
      <c r="F111" s="87" cm="1">
        <f t="array" ref="F111">INDEX(CETA!$B$24:$P$24,,MATCH($C111,CETA!$B$5:$P$5,0))/1000</f>
        <v>105452.31645098874</v>
      </c>
      <c r="G111" s="87">
        <f>SUM(INDEX(CETA!$B$21:$P$23,,MATCH($C111,CETA!$B$5:$P$5,0)))/1000</f>
        <v>43421.186733350572</v>
      </c>
      <c r="H111" s="87" cm="1">
        <f t="array" ref="H111">INDEX(CETA!$B$12:$P$12,,MATCH($C111,CETA!$B$5:$P$5,0))/1000</f>
        <v>91790.873616623678</v>
      </c>
      <c r="I111" s="87" cm="1">
        <f t="array" ref="I111">INDEX(CETA!$B$14:$P$14,,MATCH($C111,CETA!$B$5:$P$5,0))/1000</f>
        <v>228.04707147489148</v>
      </c>
      <c r="J111" s="87" cm="1">
        <f t="array" ref="J111">(INDEX(CETA!$B$13:$P$13,,MATCH($C111,CETA!$B$5:$P$5,0))+INDEX(CETA!$B$15:$P$15,,MATCH($C111,CETA!$B$5:$P$5,0)))/1000</f>
        <v>8758.7034039278296</v>
      </c>
      <c r="K111" s="87" cm="1">
        <f t="array" ref="K111">(INDEX(CETA!$B$17:$P$17,,MATCH($C111,CETA!$B$5:$P$5,0))+INDEX(CETA!$B$19:$P$19,,MATCH($C111,CETA!$B$5:$P$5,0)))/1000</f>
        <v>54625.749133830825</v>
      </c>
      <c r="L111" s="87" cm="1">
        <f t="array" ref="L111">-(INDEX(CETA!$B$18:$P$18,,MATCH($C111,CETA!$B$5:$P$5,0))+INDEX(CETA!$B$20:$P$20,,MATCH($C111,CETA!$B$5:$P$5,0)))/1000</f>
        <v>34615.74695087556</v>
      </c>
      <c r="M111" s="87" cm="1">
        <f t="array" ref="M111">INDEX(CETA!$B$27:$P$27,,MATCH($C111,CETA!$B$5:$P$5,0))/1000</f>
        <v>-26003.135626360618</v>
      </c>
      <c r="N111" s="120">
        <f t="shared" si="43"/>
        <v>336997.65304988035</v>
      </c>
      <c r="O111" s="87" cm="1">
        <f t="array" ref="O111">INDEX(CETA!$B$32:$P$32,,MATCH($C111,CETA!$B$5:$P$5,0))</f>
        <v>5782277</v>
      </c>
      <c r="P111" s="121">
        <f t="shared" si="34"/>
        <v>58.281132683522479</v>
      </c>
      <c r="Q111" s="87">
        <v>367988.78699316783</v>
      </c>
      <c r="T111" s="109">
        <v>2027</v>
      </c>
      <c r="U111" s="87" cm="1">
        <f t="array" ref="U111">(INDEX(CETA!$B$46:$P$46,,MATCH($T111,CETA!$B$44:$P$44,0))+INDEX(CETA!$B$48:$P$48,,MATCH($T111,CETA!$B$44:$P$44,0)))/1000</f>
        <v>39855.795905867722</v>
      </c>
      <c r="V111" s="87" cm="1">
        <f t="array" ref="V111">(INDEX(CETA!$B$47:$P$47,,MATCH($T111,CETA!$B$44:$P$44,0))-INDEX(CETA!$B$48:$P$48,,MATCH($T111,CETA!$B$44:$P$44,0)))/1000</f>
        <v>57554.341938351907</v>
      </c>
      <c r="W111" s="87" cm="1">
        <f t="array" ref="W111">INDEX(CETA!$B$63:$P$63,,MATCH($T111,CETA!$B$44:$P$44,0))/1000</f>
        <v>111226.06947634739</v>
      </c>
      <c r="X111" s="87">
        <f>SUM(INDEX(CETA!$B$60:$P$62,,MATCH($T111,CETA!$B$44:$P$44,0)))/1000</f>
        <v>44256.861931491476</v>
      </c>
      <c r="Y111" s="87" cm="1">
        <f t="array" ref="Y111">INDEX(CETA!$B$51:$P$51,,MATCH($T111,CETA!$B$44:$P$44,0))/1000</f>
        <v>79931.297773013517</v>
      </c>
      <c r="Z111" s="87" cm="1">
        <f t="array" ref="Z111">INDEX(CETA!$B$53:$P$53,,MATCH($T111,CETA!$B$44:$P$44,0))/1000</f>
        <v>189.64462985678531</v>
      </c>
      <c r="AA111" s="87" cm="1">
        <f t="array" ref="AA111">(INDEX(CETA!$B$52:$P$52,,MATCH($T111,CETA!$B$44:$P$44,0))+INDEX(CETA!$B$54:$P$54,,MATCH($T111,CETA!$B$44:$P$44,0)))/1000</f>
        <v>7633.6834784444582</v>
      </c>
      <c r="AB111" s="87" cm="1">
        <f t="array" ref="AB111">(INDEX(CETA!$B$56:$P$56,,MATCH($T111,CETA!$B$44:$P$44,0))+INDEX(CETA!$B$58:$P$58,,MATCH($T111,CETA!$B$44:$P$44,0)))/1000</f>
        <v>66480.716911450319</v>
      </c>
      <c r="AC111" s="87" cm="1">
        <f t="array" ref="AC111">-(INDEX(CETA!$B$57:$P$57,,MATCH($T111,CETA!$B$44:$P$44,0))+INDEX(CETA!$B$59:$P$59,,MATCH($T111,CETA!$B$44:$P$44,0)))/1000</f>
        <v>31002.049442647665</v>
      </c>
      <c r="AD111" s="87" cm="1">
        <f t="array" ref="AD111">INDEX(CETA!$B$66:$P$66,,MATCH($T111,CETA!$B$44:$P$44,0))/1000</f>
        <v>-23789.272153199821</v>
      </c>
      <c r="AE111" s="120">
        <f t="shared" si="35"/>
        <v>352337.09044897609</v>
      </c>
      <c r="AF111" s="87" cm="1">
        <f t="array" ref="AF111">INDEX(CETA!$B$71:$P$71,,MATCH($T111,CETA!$B$44:$P$44,0))</f>
        <v>5782277</v>
      </c>
      <c r="AG111" s="121">
        <f t="shared" si="36"/>
        <v>60.933969515638232</v>
      </c>
      <c r="AH111" s="87">
        <v>436723.05940528458</v>
      </c>
      <c r="AK111" s="109">
        <v>2027</v>
      </c>
      <c r="AL111" s="87" cm="1">
        <f t="array" ref="AL111">(INDEX(CETA!$B$85:$P$85,,MATCH($AK111,CETA!$B$83:$P$83,0))+INDEX(CETA!$B$87:$P$87,,MATCH($AK111,CETA!$B$83:$P$83,0)))/1000</f>
        <v>39855.795905867722</v>
      </c>
      <c r="AM111" s="87" cm="1">
        <f t="array" ref="AM111">(INDEX(CETA!$B$86:$P$86,,MATCH($AK111,CETA!$B$83:$P$83,0))-INDEX(CETA!$B$87:$P$87,,MATCH($AK111,CETA!$B$83:$P$83,0)))/1000</f>
        <v>49646.849594513398</v>
      </c>
      <c r="AN111" s="87" cm="1">
        <f t="array" ref="AN111">INDEX(CETA!$B$102:$P$102,,MATCH($AK111,CETA!$B$83:$P$83,0))/1000</f>
        <v>100145.6844773941</v>
      </c>
      <c r="AO111" s="87">
        <f>SUM(INDEX(CETA!$B$99:$P$101,,MATCH($AK111,CETA!$B$83:$P$83,0)))/1000</f>
        <v>42755.508747832995</v>
      </c>
      <c r="AP111" s="87" cm="1">
        <f t="array" ref="AP111">INDEX(CETA!$B$90:$P$90,,MATCH($AK111,CETA!$B$83:$P$83,0))/1000</f>
        <v>102324.58452297116</v>
      </c>
      <c r="AQ111" s="87" cm="1">
        <f t="array" ref="AQ111">INDEX(CETA!$B$92:$P$92,,MATCH($AK111,CETA!$B$83:$P$83,0))/1000</f>
        <v>264.93180760810611</v>
      </c>
      <c r="AR111" s="87" cm="1">
        <f t="array" ref="AR111">(INDEX(CETA!$B$91:$P$91,,MATCH($AK111,CETA!$B$83:$P$83,0))+INDEX(CETA!$B$93:$P$93,,MATCH($AK111,CETA!$B$83:$P$83,0)))/1000</f>
        <v>9225.7092424527345</v>
      </c>
      <c r="AS111" s="87" cm="1">
        <f t="array" ref="AS111">(INDEX(CETA!$B$95:$P$95,,MATCH($AK111,CETA!$B$83:$P$83,0))+INDEX(CETA!$B$97:$P$97,,MATCH($AK111,CETA!$B$83:$P$83,0)))/1000</f>
        <v>56995.792646504859</v>
      </c>
      <c r="AT111" s="87" cm="1">
        <f t="array" ref="AT111">-(INDEX(CETA!$B$96:$P$96,,MATCH($AK111,CETA!$B$83:$P$83,0))+INDEX(CETA!$B$98:$P$98,,MATCH($AK111,CETA!$B$83:$P$83,0)))/1000</f>
        <v>37418.807637692407</v>
      </c>
      <c r="AU111" s="87" cm="1">
        <f t="array" ref="AU111">INDEX(CETA!$B$105:$P$105,,MATCH($AK111,CETA!$B$83:$P$83,0))/1000</f>
        <v>-28060.893144759073</v>
      </c>
      <c r="AV111" s="120">
        <f t="shared" si="37"/>
        <v>335735.15616269363</v>
      </c>
      <c r="AW111" s="87" cm="1">
        <f t="array" ref="AW111">INDEX(CETA!$B$110:$P$110,,MATCH($AK111,CETA!$B$83:$P$83,0))</f>
        <v>6124979</v>
      </c>
      <c r="AX111" s="121">
        <f t="shared" si="38"/>
        <v>54.81409098099661</v>
      </c>
      <c r="AY111" s="87">
        <v>341041.37001585774</v>
      </c>
      <c r="BB111" s="109">
        <v>2027</v>
      </c>
      <c r="BC111" s="87" cm="1">
        <f t="array" ref="BC111">(INDEX(CETA!$B$124:$P$124,,MATCH($BB111,CETA!$B$122:$P$122,0))+INDEX(CETA!$B$126:$P$126,,MATCH($BB111,CETA!$B$122:$P$122,0)))/1000</f>
        <v>39855.795905867722</v>
      </c>
      <c r="BD111" s="87" cm="1">
        <f t="array" ref="BD111">(INDEX(CETA!$B$125:$P$125,,MATCH($BB111,CETA!$B$122:$P$122,0))-INDEX(CETA!$B$126:$P$126,,MATCH($BB111,CETA!$B$122:$P$122,0)))/1000</f>
        <v>49646.849594513398</v>
      </c>
      <c r="BE111" s="87" cm="1">
        <f t="array" ref="BE111">INDEX(CETA!$B$141:$P$141,,MATCH($BB111,CETA!$B$122:$P$122,0))/1000</f>
        <v>100145.6844773941</v>
      </c>
      <c r="BF111" s="87">
        <f>SUM(INDEX(CETA!$B$138:$P$140,,MATCH($BB111,CETA!$B$122:$P$122,0)))/1000</f>
        <v>42755.508747832995</v>
      </c>
      <c r="BG111" s="87" cm="1">
        <f t="array" ref="BG111">INDEX(CETA!$B$129:$P$129,,MATCH($BB111,CETA!$B$122:$P$122,0))/1000</f>
        <v>109259.21456762272</v>
      </c>
      <c r="BH111" s="87" cm="1">
        <f t="array" ref="BH111">INDEX(CETA!$B$131:$P$131,,MATCH($BB111,CETA!$B$122:$P$122,0))/1000</f>
        <v>322.27532105835621</v>
      </c>
      <c r="BI111" s="87" cm="1">
        <f t="array" ref="BI111">(INDEX(CETA!$B$130:$P$130,,MATCH($BB111,CETA!$B$122:$P$122,0))+INDEX(CETA!$B$132:$P$132,,MATCH($BB111,CETA!$B$122:$P$122,0)))/1000</f>
        <v>11217.376431507211</v>
      </c>
      <c r="BJ111" s="87" cm="1">
        <f t="array" ref="BJ111">(INDEX(CETA!$B$134:$P$134,,MATCH($BB111,CETA!$B$122:$P$122,0))+INDEX(CETA!$B$136:$P$136,,MATCH($BB111,CETA!$B$122:$P$122,0)))/1000</f>
        <v>54615.048839715957</v>
      </c>
      <c r="BK111" s="87" cm="1">
        <f t="array" ref="BK111">-(INDEX(CETA!$B$135:$P$135,,MATCH($BB111,CETA!$B$122:$P$122,0))+INDEX(CETA!$B$137:$P$137,,MATCH($BB111,CETA!$B$122:$P$122,0)))/1000</f>
        <v>61649.489347484567</v>
      </c>
      <c r="BL111" s="87" cm="1">
        <f t="array" ref="BL111">INDEX(CETA!$B$144:$P$144,,MATCH($BB111,CETA!$B$122:$P$122,0))/1000</f>
        <v>-28060.893144759073</v>
      </c>
      <c r="BM111" s="120">
        <f t="shared" si="39"/>
        <v>318107.37139326887</v>
      </c>
      <c r="BN111" s="87" cm="1">
        <f t="array" ref="BN111">INDEX(CETA!$B$149:$P$149,,MATCH($BB111,CETA!$B$122:$P$122,0))</f>
        <v>5513531</v>
      </c>
      <c r="BO111" s="121">
        <f t="shared" si="40"/>
        <v>57.695761825456117</v>
      </c>
      <c r="BP111" s="87">
        <v>341041.37001585774</v>
      </c>
      <c r="BS111" s="109">
        <v>2027</v>
      </c>
      <c r="BT111" s="87" cm="1">
        <f t="array" ref="BT111">(INDEX(CETA!$B$163:$P$163,,MATCH($BS111,CETA!$B$161:$P$161,0))+INDEX(CETA!$B$165:$P$165,,MATCH($BS111,CETA!$B$161:$P$161,0)))/1000</f>
        <v>39855.795905867722</v>
      </c>
      <c r="BU111" s="87" cm="1">
        <f t="array" ref="BU111">(INDEX(CETA!$B$164:$P$164,,MATCH($BS111,CETA!$B$161:$P$161,0))-INDEX(CETA!$B$165:$P$165,,MATCH($BS111,CETA!$B$161:$P$161,0)))/1000</f>
        <v>53483.863311052235</v>
      </c>
      <c r="BV111" s="87" cm="1">
        <f t="array" ref="BV111">INDEX(CETA!$B$180:$P$180,,MATCH($BS111,CETA!$B$161:$P$161,0))/1000</f>
        <v>105452.31645098874</v>
      </c>
      <c r="BW111" s="87">
        <f>SUM(INDEX(CETA!$B$177:$P$179,,MATCH($BS111,CETA!$B$161:$P$161,0)))/1000</f>
        <v>43421.186733350572</v>
      </c>
      <c r="BX111" s="87" cm="1">
        <f t="array" ref="BX111">INDEX(CETA!$B$168:$P$168,,MATCH($BS111,CETA!$B$161:$P$161,0))/1000</f>
        <v>70987.019299553038</v>
      </c>
      <c r="BY111" s="87" cm="1">
        <f t="array" ref="BY111">INDEX(CETA!$B$170:$P$170,,MATCH($BS111,CETA!$B$161:$P$161,0))/1000</f>
        <v>182.87882614045756</v>
      </c>
      <c r="BZ111" s="87" cm="1">
        <f t="array" ref="BZ111">(INDEX(CETA!$B$169:$P$169,,MATCH($BS111,CETA!$B$161:$P$161,0))+INDEX(CETA!$B$171:$P$171,,MATCH($BS111,CETA!$B$161:$P$161,0)))/1000</f>
        <v>7203.9422996822505</v>
      </c>
      <c r="CA111" s="87" cm="1">
        <f t="array" ref="CA111">(INDEX(CETA!$B$173:$P$173,,MATCH($BS111,CETA!$B$161:$P$161,0))+INDEX(CETA!$B$175:$P$175,,MATCH($BS111,CETA!$B$161:$P$161,0)))/1000</f>
        <v>48715.636433793319</v>
      </c>
      <c r="CB111" s="87" cm="1">
        <f t="array" ref="CB111">-(INDEX(CETA!$B$174:$P$174,,MATCH($BS111,CETA!$B$161:$P$161,0))+INDEX(CETA!$B$176:$P$176,,MATCH($BS111,CETA!$B$161:$P$161,0)))/1000</f>
        <v>18013.030692550645</v>
      </c>
      <c r="CC111" s="87" cm="1">
        <f t="array" ref="CC111">INDEX(CETA!$B$183:$P$183,,MATCH($BS111,CETA!$B$161:$P$161,0))/1000</f>
        <v>-26003.135626360618</v>
      </c>
      <c r="CD111" s="120">
        <f t="shared" si="41"/>
        <v>325286.47294151713</v>
      </c>
      <c r="CE111" s="87" cm="1">
        <f t="array" ref="CE111">INDEX(CETA!$B$188:$P$188,,MATCH($BS111,CETA!$B$161:$P$161,0))</f>
        <v>5782277</v>
      </c>
      <c r="CF111" s="121">
        <f t="shared" si="42"/>
        <v>56.255774834294016</v>
      </c>
      <c r="CG111" s="87">
        <v>341041.37001585774</v>
      </c>
    </row>
    <row r="112" spans="3:85" x14ac:dyDescent="0.35">
      <c r="C112" s="109">
        <v>2028</v>
      </c>
      <c r="D112" s="87" cm="1">
        <f t="array" ref="D112">(INDEX(CETA!$B$7:$P$7,,MATCH($C112,CETA!$B$5:$P$5,0))+INDEX(CETA!$B$9:$P$9,,MATCH($C112,CETA!$B$5:$P$5,0)))/1000</f>
        <v>39987.539532195908</v>
      </c>
      <c r="E112" s="87" cm="1">
        <f t="array" ref="E112">(INDEX(CETA!$B$8:$P$8,,MATCH($C112,CETA!$B$5:$P$5,0))-INDEX(CETA!$B$9:$P$9,,MATCH($C112,CETA!$B$5:$P$5,0)))/1000</f>
        <v>105064.65543186567</v>
      </c>
      <c r="F112" s="87" cm="1">
        <f t="array" ref="F112">INDEX(CETA!$B$24:$P$24,,MATCH($C112,CETA!$B$5:$P$5,0))/1000</f>
        <v>168521.89208247731</v>
      </c>
      <c r="G112" s="87">
        <f>SUM(INDEX(CETA!$B$21:$P$23,,MATCH($C112,CETA!$B$5:$P$5,0)))/1000</f>
        <v>55226.551234494</v>
      </c>
      <c r="H112" s="87" cm="1">
        <f t="array" ref="H112">INDEX(CETA!$B$12:$P$12,,MATCH($C112,CETA!$B$5:$P$5,0))/1000</f>
        <v>50214.19821229524</v>
      </c>
      <c r="I112" s="87" cm="1">
        <f t="array" ref="I112">INDEX(CETA!$B$14:$P$14,,MATCH($C112,CETA!$B$5:$P$5,0))/1000</f>
        <v>81.149816868554979</v>
      </c>
      <c r="J112" s="87" cm="1">
        <f t="array" ref="J112">(INDEX(CETA!$B$13:$P$13,,MATCH($C112,CETA!$B$5:$P$5,0))+INDEX(CETA!$B$15:$P$15,,MATCH($C112,CETA!$B$5:$P$5,0)))/1000</f>
        <v>4211.648306265809</v>
      </c>
      <c r="K112" s="87" cm="1">
        <f t="array" ref="K112">(INDEX(CETA!$B$17:$P$17,,MATCH($C112,CETA!$B$5:$P$5,0))+INDEX(CETA!$B$19:$P$19,,MATCH($C112,CETA!$B$5:$P$5,0)))/1000</f>
        <v>87338.632732124737</v>
      </c>
      <c r="L112" s="87" cm="1">
        <f t="array" ref="L112">-(INDEX(CETA!$B$18:$P$18,,MATCH($C112,CETA!$B$5:$P$5,0))+INDEX(CETA!$B$20:$P$20,,MATCH($C112,CETA!$B$5:$P$5,0)))/1000</f>
        <v>40383.141755345598</v>
      </c>
      <c r="M112" s="87" cm="1">
        <f t="array" ref="M112">INDEX(CETA!$B$27:$P$27,,MATCH($C112,CETA!$B$5:$P$5,0))/1000</f>
        <v>-57982.501527035551</v>
      </c>
      <c r="N112" s="120">
        <f t="shared" si="43"/>
        <v>412280.62406620616</v>
      </c>
      <c r="O112" s="87" cm="1">
        <f t="array" ref="O112">INDEX(CETA!$B$32:$P$32,,MATCH($C112,CETA!$B$5:$P$5,0))</f>
        <v>5744501.5</v>
      </c>
      <c r="P112" s="121">
        <f t="shared" si="34"/>
        <v>71.769608566767047</v>
      </c>
      <c r="Q112" s="87">
        <v>666741.14739106933</v>
      </c>
      <c r="T112" s="109">
        <v>2028</v>
      </c>
      <c r="U112" s="87" cm="1">
        <f t="array" ref="U112">(INDEX(CETA!$B$46:$P$46,,MATCH($T112,CETA!$B$44:$P$44,0))+INDEX(CETA!$B$48:$P$48,,MATCH($T112,CETA!$B$44:$P$44,0)))/1000</f>
        <v>39987.539532195908</v>
      </c>
      <c r="V112" s="87" cm="1">
        <f t="array" ref="V112">(INDEX(CETA!$B$47:$P$47,,MATCH($T112,CETA!$B$44:$P$44,0))-INDEX(CETA!$B$48:$P$48,,MATCH($T112,CETA!$B$44:$P$44,0)))/1000</f>
        <v>118469.05154355543</v>
      </c>
      <c r="W112" s="87" cm="1">
        <f t="array" ref="W112">INDEX(CETA!$B$63:$P$63,,MATCH($T112,CETA!$B$44:$P$44,0))/1000</f>
        <v>186921.63986988264</v>
      </c>
      <c r="X112" s="87">
        <f>SUM(INDEX(CETA!$B$60:$P$62,,MATCH($T112,CETA!$B$44:$P$44,0)))/1000</f>
        <v>57635.907732261272</v>
      </c>
      <c r="Y112" s="87" cm="1">
        <f t="array" ref="Y112">INDEX(CETA!$B$51:$P$51,,MATCH($T112,CETA!$B$44:$P$44,0))/1000</f>
        <v>58286.938292702856</v>
      </c>
      <c r="Z112" s="87" cm="1">
        <f t="array" ref="Z112">INDEX(CETA!$B$53:$P$53,,MATCH($T112,CETA!$B$44:$P$44,0))/1000</f>
        <v>113.07135771114531</v>
      </c>
      <c r="AA112" s="87" cm="1">
        <f t="array" ref="AA112">(INDEX(CETA!$B$52:$P$52,,MATCH($T112,CETA!$B$44:$P$44,0))+INDEX(CETA!$B$54:$P$54,,MATCH($T112,CETA!$B$44:$P$44,0)))/1000</f>
        <v>4509.8283838260431</v>
      </c>
      <c r="AB112" s="87" cm="1">
        <f t="array" ref="AB112">(INDEX(CETA!$B$56:$P$56,,MATCH($T112,CETA!$B$44:$P$44,0))+INDEX(CETA!$B$58:$P$58,,MATCH($T112,CETA!$B$44:$P$44,0)))/1000</f>
        <v>75635.916860127181</v>
      </c>
      <c r="AC112" s="87" cm="1">
        <f t="array" ref="AC112">-(INDEX(CETA!$B$57:$P$57,,MATCH($T112,CETA!$B$44:$P$44,0))+INDEX(CETA!$B$59:$P$59,,MATCH($T112,CETA!$B$44:$P$44,0)))/1000</f>
        <v>40178.234688723678</v>
      </c>
      <c r="AD112" s="87" cm="1">
        <f t="array" ref="AD112">INDEX(CETA!$B$66:$P$66,,MATCH($T112,CETA!$B$44:$P$44,0))/1000</f>
        <v>-50823.54901258622</v>
      </c>
      <c r="AE112" s="120">
        <f t="shared" si="35"/>
        <v>450558.10987095255</v>
      </c>
      <c r="AF112" s="87" cm="1">
        <f t="array" ref="AF112">INDEX(CETA!$B$71:$P$71,,MATCH($T112,CETA!$B$44:$P$44,0))</f>
        <v>5744501.5</v>
      </c>
      <c r="AG112" s="121">
        <f t="shared" si="36"/>
        <v>78.43293449761525</v>
      </c>
      <c r="AH112" s="87">
        <v>836509.76592664432</v>
      </c>
      <c r="AK112" s="109">
        <v>2028</v>
      </c>
      <c r="AL112" s="87" cm="1">
        <f t="array" ref="AL112">(INDEX(CETA!$B$85:$P$85,,MATCH($AK112,CETA!$B$83:$P$83,0))+INDEX(CETA!$B$87:$P$87,,MATCH($AK112,CETA!$B$83:$P$83,0)))/1000</f>
        <v>39987.539532195908</v>
      </c>
      <c r="AM112" s="87" cm="1">
        <f t="array" ref="AM112">(INDEX(CETA!$B$86:$P$86,,MATCH($AK112,CETA!$B$83:$P$83,0))-INDEX(CETA!$B$87:$P$87,,MATCH($AK112,CETA!$B$83:$P$83,0)))/1000</f>
        <v>95777.399706206765</v>
      </c>
      <c r="AN112" s="87" cm="1">
        <f t="array" ref="AN112">INDEX(CETA!$B$102:$P$102,,MATCH($AK112,CETA!$B$83:$P$83,0))/1000</f>
        <v>156047.84658764119</v>
      </c>
      <c r="AO112" s="87">
        <f>SUM(INDEX(CETA!$B$99:$P$101,,MATCH($AK112,CETA!$B$83:$P$83,0)))/1000</f>
        <v>53555.730509652567</v>
      </c>
      <c r="AP112" s="87" cm="1">
        <f t="array" ref="AP112">INDEX(CETA!$B$90:$P$90,,MATCH($AK112,CETA!$B$83:$P$83,0))/1000</f>
        <v>54735.834355984189</v>
      </c>
      <c r="AQ112" s="87" cm="1">
        <f t="array" ref="AQ112">INDEX(CETA!$B$92:$P$92,,MATCH($AK112,CETA!$B$83:$P$83,0))/1000</f>
        <v>84.846235127002529</v>
      </c>
      <c r="AR112" s="87" cm="1">
        <f t="array" ref="AR112">(INDEX(CETA!$B$91:$P$91,,MATCH($AK112,CETA!$B$83:$P$83,0))+INDEX(CETA!$B$93:$P$93,,MATCH($AK112,CETA!$B$83:$P$83,0)))/1000</f>
        <v>4408.1280584203005</v>
      </c>
      <c r="AS112" s="87" cm="1">
        <f t="array" ref="AS112">(INDEX(CETA!$B$95:$P$95,,MATCH($AK112,CETA!$B$83:$P$83,0))+INDEX(CETA!$B$97:$P$97,,MATCH($AK112,CETA!$B$83:$P$83,0)))/1000</f>
        <v>96842.307806817946</v>
      </c>
      <c r="AT112" s="87" cm="1">
        <f t="array" ref="AT112">-(INDEX(CETA!$B$96:$P$96,,MATCH($AK112,CETA!$B$83:$P$83,0))+INDEX(CETA!$B$98:$P$98,,MATCH($AK112,CETA!$B$83:$P$83,0)))/1000</f>
        <v>39894.899027579035</v>
      </c>
      <c r="AU112" s="87" cm="1">
        <f t="array" ref="AU112">INDEX(CETA!$B$105:$P$105,,MATCH($AK112,CETA!$B$83:$P$83,0))/1000</f>
        <v>-62883.838668028322</v>
      </c>
      <c r="AV112" s="120">
        <f t="shared" si="37"/>
        <v>398660.89509643853</v>
      </c>
      <c r="AW112" s="87" cm="1">
        <f t="array" ref="AW112">INDEX(CETA!$B$110:$P$110,,MATCH($AK112,CETA!$B$83:$P$83,0))</f>
        <v>6099113.5</v>
      </c>
      <c r="AX112" s="121">
        <f t="shared" si="38"/>
        <v>65.363744271431997</v>
      </c>
      <c r="AY112" s="87">
        <v>601210.66056426591</v>
      </c>
      <c r="BB112" s="109">
        <v>2028</v>
      </c>
      <c r="BC112" s="87" cm="1">
        <f t="array" ref="BC112">(INDEX(CETA!$B$124:$P$124,,MATCH($BB112,CETA!$B$122:$P$122,0))+INDEX(CETA!$B$126:$P$126,,MATCH($BB112,CETA!$B$122:$P$122,0)))/1000</f>
        <v>39987.539532195908</v>
      </c>
      <c r="BD112" s="87" cm="1">
        <f t="array" ref="BD112">(INDEX(CETA!$B$125:$P$125,,MATCH($BB112,CETA!$B$122:$P$122,0))-INDEX(CETA!$B$126:$P$126,,MATCH($BB112,CETA!$B$122:$P$122,0)))/1000</f>
        <v>95777.399706206765</v>
      </c>
      <c r="BE112" s="87" cm="1">
        <f t="array" ref="BE112">INDEX(CETA!$B$141:$P$141,,MATCH($BB112,CETA!$B$122:$P$122,0))/1000</f>
        <v>156047.84658764119</v>
      </c>
      <c r="BF112" s="87">
        <f>SUM(INDEX(CETA!$B$138:$P$140,,MATCH($BB112,CETA!$B$122:$P$122,0)))/1000</f>
        <v>53555.730509652567</v>
      </c>
      <c r="BG112" s="87" cm="1">
        <f t="array" ref="BG112">INDEX(CETA!$B$129:$P$129,,MATCH($BB112,CETA!$B$122:$P$122,0))/1000</f>
        <v>64197.425905761491</v>
      </c>
      <c r="BH112" s="87" cm="1">
        <f t="array" ref="BH112">INDEX(CETA!$B$131:$P$131,,MATCH($BB112,CETA!$B$122:$P$122,0))/1000</f>
        <v>136.30876871433495</v>
      </c>
      <c r="BI112" s="87" cm="1">
        <f t="array" ref="BI112">(INDEX(CETA!$B$130:$P$130,,MATCH($BB112,CETA!$B$122:$P$122,0))+INDEX(CETA!$B$132:$P$132,,MATCH($BB112,CETA!$B$122:$P$122,0)))/1000</f>
        <v>5678.1169265834114</v>
      </c>
      <c r="BJ112" s="87" cm="1">
        <f t="array" ref="BJ112">(INDEX(CETA!$B$134:$P$134,,MATCH($BB112,CETA!$B$122:$P$122,0))+INDEX(CETA!$B$136:$P$136,,MATCH($BB112,CETA!$B$122:$P$122,0)))/1000</f>
        <v>88781.464537898602</v>
      </c>
      <c r="BK112" s="87" cm="1">
        <f t="array" ref="BK112">-(INDEX(CETA!$B$135:$P$135,,MATCH($BB112,CETA!$B$122:$P$122,0))+INDEX(CETA!$B$137:$P$137,,MATCH($BB112,CETA!$B$122:$P$122,0)))/1000</f>
        <v>60927.253882873207</v>
      </c>
      <c r="BL112" s="87" cm="1">
        <f t="array" ref="BL112">INDEX(CETA!$B$144:$P$144,,MATCH($BB112,CETA!$B$122:$P$122,0))/1000</f>
        <v>-62883.838668028322</v>
      </c>
      <c r="BM112" s="120">
        <f t="shared" si="39"/>
        <v>380350.73992375273</v>
      </c>
      <c r="BN112" s="87" cm="1">
        <f t="array" ref="BN112">INDEX(CETA!$B$149:$P$149,,MATCH($BB112,CETA!$B$122:$P$122,0))</f>
        <v>5446169.5</v>
      </c>
      <c r="BO112" s="121">
        <f t="shared" si="40"/>
        <v>69.838211962325587</v>
      </c>
      <c r="BP112" s="87">
        <v>601210.66056426591</v>
      </c>
      <c r="BS112" s="109">
        <v>2028</v>
      </c>
      <c r="BT112" s="87" cm="1">
        <f t="array" ref="BT112">(INDEX(CETA!$B$163:$P$163,,MATCH($BS112,CETA!$B$161:$P$161,0))+INDEX(CETA!$B$165:$P$165,,MATCH($BS112,CETA!$B$161:$P$161,0)))/1000</f>
        <v>39987.539532195908</v>
      </c>
      <c r="BU112" s="87" cm="1">
        <f t="array" ref="BU112">(INDEX(CETA!$B$164:$P$164,,MATCH($BS112,CETA!$B$161:$P$161,0))-INDEX(CETA!$B$165:$P$165,,MATCH($BS112,CETA!$B$161:$P$161,0)))/1000</f>
        <v>105064.65543186567</v>
      </c>
      <c r="BV112" s="87" cm="1">
        <f t="array" ref="BV112">INDEX(CETA!$B$180:$P$180,,MATCH($BS112,CETA!$B$161:$P$161,0))/1000</f>
        <v>168521.89208247731</v>
      </c>
      <c r="BW112" s="87">
        <f>SUM(INDEX(CETA!$B$177:$P$179,,MATCH($BS112,CETA!$B$161:$P$161,0)))/1000</f>
        <v>55226.551234494</v>
      </c>
      <c r="BX112" s="87" cm="1">
        <f t="array" ref="BX112">INDEX(CETA!$B$168:$P$168,,MATCH($BS112,CETA!$B$161:$P$161,0))/1000</f>
        <v>31410.593422781792</v>
      </c>
      <c r="BY112" s="87" cm="1">
        <f t="array" ref="BY112">INDEX(CETA!$B$170:$P$170,,MATCH($BS112,CETA!$B$161:$P$161,0))/1000</f>
        <v>39.716504350373938</v>
      </c>
      <c r="BZ112" s="87" cm="1">
        <f t="array" ref="BZ112">(INDEX(CETA!$B$169:$P$169,,MATCH($BS112,CETA!$B$161:$P$161,0))+INDEX(CETA!$B$171:$P$171,,MATCH($BS112,CETA!$B$161:$P$161,0)))/1000</f>
        <v>3163.1242944995629</v>
      </c>
      <c r="CA112" s="87" cm="1">
        <f t="array" ref="CA112">(INDEX(CETA!$B$173:$P$173,,MATCH($BS112,CETA!$B$161:$P$161,0))+INDEX(CETA!$B$175:$P$175,,MATCH($BS112,CETA!$B$161:$P$161,0)))/1000</f>
        <v>83807.372387538853</v>
      </c>
      <c r="CB112" s="87" cm="1">
        <f t="array" ref="CB112">-(INDEX(CETA!$B$174:$P$174,,MATCH($BS112,CETA!$B$161:$P$161,0))+INDEX(CETA!$B$176:$P$176,,MATCH($BS112,CETA!$B$161:$P$161,0)))/1000</f>
        <v>22021.308574924304</v>
      </c>
      <c r="CC112" s="87" cm="1">
        <f t="array" ref="CC112">INDEX(CETA!$B$183:$P$183,,MATCH($BS112,CETA!$B$161:$P$161,0))/1000</f>
        <v>-57982.501527035551</v>
      </c>
      <c r="CD112" s="120">
        <f t="shared" si="41"/>
        <v>407217.63478824362</v>
      </c>
      <c r="CE112" s="87" cm="1">
        <f t="array" ref="CE112">INDEX(CETA!$B$188:$P$188,,MATCH($BS112,CETA!$B$161:$P$161,0))</f>
        <v>5744501.5</v>
      </c>
      <c r="CF112" s="121">
        <f t="shared" si="42"/>
        <v>70.888245879689237</v>
      </c>
      <c r="CG112" s="87">
        <v>601210.66056426591</v>
      </c>
    </row>
    <row r="113" spans="2:85" x14ac:dyDescent="0.35">
      <c r="C113" s="109">
        <v>2029</v>
      </c>
      <c r="D113" s="87" cm="1">
        <f t="array" ref="D113">(INDEX(CETA!$B$7:$P$7,,MATCH($C113,CETA!$B$5:$P$5,0))+INDEX(CETA!$B$9:$P$9,,MATCH($C113,CETA!$B$5:$P$5,0)))/1000</f>
        <v>40014.878765648849</v>
      </c>
      <c r="E113" s="87" cm="1">
        <f t="array" ref="E113">(INDEX(CETA!$B$8:$P$8,,MATCH($C113,CETA!$B$5:$P$5,0))-INDEX(CETA!$B$9:$P$9,,MATCH($C113,CETA!$B$5:$P$5,0)))/1000</f>
        <v>148841.76943150125</v>
      </c>
      <c r="F113" s="87" cm="1">
        <f t="array" ref="F113">INDEX(CETA!$B$24:$P$24,,MATCH($C113,CETA!$B$5:$P$5,0))/1000</f>
        <v>221143.65269075031</v>
      </c>
      <c r="G113" s="87">
        <f>SUM(INDEX(CETA!$B$21:$P$23,,MATCH($C113,CETA!$B$5:$P$5,0)))/1000</f>
        <v>66912.603944769857</v>
      </c>
      <c r="H113" s="87" cm="1">
        <f t="array" ref="H113">INDEX(CETA!$B$12:$P$12,,MATCH($C113,CETA!$B$5:$P$5,0))/1000</f>
        <v>119683.91091559609</v>
      </c>
      <c r="I113" s="87" cm="1">
        <f t="array" ref="I113">INDEX(CETA!$B$14:$P$14,,MATCH($C113,CETA!$B$5:$P$5,0))/1000</f>
        <v>63.441296092637366</v>
      </c>
      <c r="J113" s="87" cm="1">
        <f t="array" ref="J113">(INDEX(CETA!$B$13:$P$13,,MATCH($C113,CETA!$B$5:$P$5,0))+INDEX(CETA!$B$15:$P$15,,MATCH($C113,CETA!$B$5:$P$5,0)))/1000</f>
        <v>4554.2590019403615</v>
      </c>
      <c r="K113" s="87" cm="1">
        <f t="array" ref="K113">(INDEX(CETA!$B$17:$P$17,,MATCH($C113,CETA!$B$5:$P$5,0))+INDEX(CETA!$B$19:$P$19,,MATCH($C113,CETA!$B$5:$P$5,0)))/1000</f>
        <v>15235.511963209299</v>
      </c>
      <c r="L113" s="87" cm="1">
        <f t="array" ref="L113">-(INDEX(CETA!$B$18:$P$18,,MATCH($C113,CETA!$B$5:$P$5,0))+INDEX(CETA!$B$20:$P$20,,MATCH($C113,CETA!$B$5:$P$5,0)))/1000</f>
        <v>102705.92893566728</v>
      </c>
      <c r="M113" s="87" cm="1">
        <f t="array" ref="M113">INDEX(CETA!$B$27:$P$27,,MATCH($C113,CETA!$B$5:$P$5,0))/1000</f>
        <v>-66317.430175160829</v>
      </c>
      <c r="N113" s="120">
        <f t="shared" si="43"/>
        <v>447426.66889868036</v>
      </c>
      <c r="O113" s="87" cm="1">
        <f t="array" ref="O113">INDEX(CETA!$B$32:$P$32,,MATCH($C113,CETA!$B$5:$P$5,0))</f>
        <v>5681323.5</v>
      </c>
      <c r="P113" s="121">
        <f t="shared" si="34"/>
        <v>78.753950360101896</v>
      </c>
      <c r="Q113" s="87">
        <v>740626.04983213684</v>
      </c>
      <c r="T113" s="109">
        <v>2029</v>
      </c>
      <c r="U113" s="87" cm="1">
        <f t="array" ref="U113">(INDEX(CETA!$B$46:$P$46,,MATCH($T113,CETA!$B$44:$P$44,0))+INDEX(CETA!$B$48:$P$48,,MATCH($T113,CETA!$B$44:$P$44,0)))/1000</f>
        <v>40014.878765648849</v>
      </c>
      <c r="V113" s="87" cm="1">
        <f t="array" ref="V113">(INDEX(CETA!$B$47:$P$47,,MATCH($T113,CETA!$B$44:$P$44,0))-INDEX(CETA!$B$48:$P$48,,MATCH($T113,CETA!$B$44:$P$44,0)))/1000</f>
        <v>165049.21020412346</v>
      </c>
      <c r="W113" s="87" cm="1">
        <f t="array" ref="W113">INDEX(CETA!$B$63:$P$63,,MATCH($T113,CETA!$B$44:$P$44,0))/1000</f>
        <v>241471.71531106567</v>
      </c>
      <c r="X113" s="87">
        <f>SUM(INDEX(CETA!$B$60:$P$62,,MATCH($T113,CETA!$B$44:$P$44,0)))/1000</f>
        <v>70500.881061203152</v>
      </c>
      <c r="Y113" s="87" cm="1">
        <f t="array" ref="Y113">INDEX(CETA!$B$51:$P$51,,MATCH($T113,CETA!$B$44:$P$44,0))/1000</f>
        <v>116166.55757185885</v>
      </c>
      <c r="Z113" s="87" cm="1">
        <f t="array" ref="Z113">INDEX(CETA!$B$53:$P$53,,MATCH($T113,CETA!$B$44:$P$44,0))/1000</f>
        <v>61.610732853996119</v>
      </c>
      <c r="AA113" s="87" cm="1">
        <f t="array" ref="AA113">(INDEX(CETA!$B$52:$P$52,,MATCH($T113,CETA!$B$44:$P$44,0))+INDEX(CETA!$B$54:$P$54,,MATCH($T113,CETA!$B$44:$P$44,0)))/1000</f>
        <v>4685.8078036461848</v>
      </c>
      <c r="AB113" s="87" cm="1">
        <f t="array" ref="AB113">(INDEX(CETA!$B$56:$P$56,,MATCH($T113,CETA!$B$44:$P$44,0))+INDEX(CETA!$B$58:$P$58,,MATCH($T113,CETA!$B$44:$P$44,0)))/1000</f>
        <v>16078.089851974399</v>
      </c>
      <c r="AC113" s="87" cm="1">
        <f t="array" ref="AC113">-(INDEX(CETA!$B$57:$P$57,,MATCH($T113,CETA!$B$44:$P$44,0))+INDEX(CETA!$B$59:$P$59,,MATCH($T113,CETA!$B$44:$P$44,0)))/1000</f>
        <v>98579.099579540023</v>
      </c>
      <c r="AD113" s="87" cm="1">
        <f t="array" ref="AD113">INDEX(CETA!$B$66:$P$66,,MATCH($T113,CETA!$B$44:$P$44,0))/1000</f>
        <v>-58072.631533880594</v>
      </c>
      <c r="AE113" s="120">
        <f t="shared" si="35"/>
        <v>497377.0201889539</v>
      </c>
      <c r="AF113" s="87" cm="1">
        <f t="array" ref="AF113">INDEX(CETA!$B$71:$P$71,,MATCH($T113,CETA!$B$44:$P$44,0))</f>
        <v>5681323.5</v>
      </c>
      <c r="AG113" s="121">
        <f t="shared" si="36"/>
        <v>87.54597765625455</v>
      </c>
      <c r="AH113" s="87">
        <v>784839.09031763591</v>
      </c>
      <c r="AK113" s="109">
        <v>2029</v>
      </c>
      <c r="AL113" s="87" cm="1">
        <f t="array" ref="AL113">(INDEX(CETA!$B$85:$P$85,,MATCH($AK113,CETA!$B$83:$P$83,0))+INDEX(CETA!$B$87:$P$87,,MATCH($AK113,CETA!$B$83:$P$83,0)))/1000</f>
        <v>40014.878765648849</v>
      </c>
      <c r="AM113" s="87" cm="1">
        <f t="array" ref="AM113">(INDEX(CETA!$B$86:$P$86,,MATCH($AK113,CETA!$B$83:$P$83,0))-INDEX(CETA!$B$87:$P$87,,MATCH($AK113,CETA!$B$83:$P$83,0)))/1000</f>
        <v>136010.70521984255</v>
      </c>
      <c r="AN113" s="87" cm="1">
        <f t="array" ref="AN113">INDEX(CETA!$B$102:$P$102,,MATCH($AK113,CETA!$B$83:$P$83,0))/1000</f>
        <v>204974.9384592151</v>
      </c>
      <c r="AO113" s="87">
        <f>SUM(INDEX(CETA!$B$99:$P$101,,MATCH($AK113,CETA!$B$83:$P$83,0)))/1000</f>
        <v>64309.38665124507</v>
      </c>
      <c r="AP113" s="87" cm="1">
        <f t="array" ref="AP113">INDEX(CETA!$B$90:$P$90,,MATCH($AK113,CETA!$B$83:$P$83,0))/1000</f>
        <v>119417.97006210541</v>
      </c>
      <c r="AQ113" s="87" cm="1">
        <f t="array" ref="AQ113">INDEX(CETA!$B$92:$P$92,,MATCH($AK113,CETA!$B$83:$P$83,0))/1000</f>
        <v>67.469311975092637</v>
      </c>
      <c r="AR113" s="87" cm="1">
        <f t="array" ref="AR113">(INDEX(CETA!$B$91:$P$91,,MATCH($AK113,CETA!$B$83:$P$83,0))+INDEX(CETA!$B$93:$P$93,,MATCH($AK113,CETA!$B$83:$P$83,0)))/1000</f>
        <v>4654.4474407697453</v>
      </c>
      <c r="AS113" s="87" cm="1">
        <f t="array" ref="AS113">(INDEX(CETA!$B$95:$P$95,,MATCH($AK113,CETA!$B$83:$P$83,0))+INDEX(CETA!$B$97:$P$97,,MATCH($AK113,CETA!$B$83:$P$83,0)))/1000</f>
        <v>18148.898606226056</v>
      </c>
      <c r="AT113" s="87" cm="1">
        <f t="array" ref="AT113">-(INDEX(CETA!$B$96:$P$96,,MATCH($AK113,CETA!$B$83:$P$83,0))+INDEX(CETA!$B$98:$P$98,,MATCH($AK113,CETA!$B$83:$P$83,0)))/1000</f>
        <v>90187.538736704679</v>
      </c>
      <c r="AU113" s="87" cm="1">
        <f t="array" ref="AU113">INDEX(CETA!$B$105:$P$105,,MATCH($AK113,CETA!$B$83:$P$83,0))/1000</f>
        <v>-72860.814227665469</v>
      </c>
      <c r="AV113" s="120">
        <f t="shared" si="37"/>
        <v>424550.34155265777</v>
      </c>
      <c r="AW113" s="87" cm="1">
        <f t="array" ref="AW113">INDEX(CETA!$B$110:$P$110,,MATCH($AK113,CETA!$B$83:$P$83,0))</f>
        <v>6079205.5</v>
      </c>
      <c r="AX113" s="121">
        <f t="shared" si="38"/>
        <v>69.836484644688809</v>
      </c>
      <c r="AY113" s="87">
        <v>722227.97892209783</v>
      </c>
      <c r="BB113" s="109">
        <v>2029</v>
      </c>
      <c r="BC113" s="87" cm="1">
        <f t="array" ref="BC113">(INDEX(CETA!$B$124:$P$124,,MATCH($BB113,CETA!$B$122:$P$122,0))+INDEX(CETA!$B$126:$P$126,,MATCH($BB113,CETA!$B$122:$P$122,0)))/1000</f>
        <v>40014.878765648849</v>
      </c>
      <c r="BD113" s="87" cm="1">
        <f t="array" ref="BD113">(INDEX(CETA!$B$125:$P$125,,MATCH($BB113,CETA!$B$122:$P$122,0))-INDEX(CETA!$B$126:$P$126,,MATCH($BB113,CETA!$B$122:$P$122,0)))/1000</f>
        <v>136010.70521984255</v>
      </c>
      <c r="BE113" s="87" cm="1">
        <f t="array" ref="BE113">INDEX(CETA!$B$141:$P$141,,MATCH($BB113,CETA!$B$122:$P$122,0))/1000</f>
        <v>204974.9384592151</v>
      </c>
      <c r="BF113" s="87">
        <f>SUM(INDEX(CETA!$B$138:$P$140,,MATCH($BB113,CETA!$B$122:$P$122,0)))/1000</f>
        <v>64309.38665124507</v>
      </c>
      <c r="BG113" s="87" cm="1">
        <f t="array" ref="BG113">INDEX(CETA!$B$129:$P$129,,MATCH($BB113,CETA!$B$122:$P$122,0))/1000</f>
        <v>61629.162245129162</v>
      </c>
      <c r="BH113" s="87" cm="1">
        <f t="array" ref="BH113">INDEX(CETA!$B$131:$P$131,,MATCH($BB113,CETA!$B$122:$P$122,0))/1000</f>
        <v>25460.773544446165</v>
      </c>
      <c r="BI113" s="87" cm="1">
        <f t="array" ref="BI113">(INDEX(CETA!$B$130:$P$130,,MATCH($BB113,CETA!$B$122:$P$122,0))+INDEX(CETA!$B$132:$P$132,,MATCH($BB113,CETA!$B$122:$P$122,0)))/1000</f>
        <v>4350.8265241160598</v>
      </c>
      <c r="BJ113" s="87" cm="1">
        <f t="array" ref="BJ113">(INDEX(CETA!$B$134:$P$134,,MATCH($BB113,CETA!$B$122:$P$122,0))+INDEX(CETA!$B$136:$P$136,,MATCH($BB113,CETA!$B$122:$P$122,0)))/1000</f>
        <v>84042.69143067066</v>
      </c>
      <c r="BK113" s="87" cm="1">
        <f t="array" ref="BK113">-(INDEX(CETA!$B$135:$P$135,,MATCH($BB113,CETA!$B$122:$P$122,0))+INDEX(CETA!$B$137:$P$137,,MATCH($BB113,CETA!$B$122:$P$122,0)))/1000</f>
        <v>83442.962840442895</v>
      </c>
      <c r="BL113" s="87" cm="1">
        <f t="array" ref="BL113">INDEX(CETA!$B$144:$P$144,,MATCH($BB113,CETA!$B$122:$P$122,0))/1000</f>
        <v>-72860.814227665469</v>
      </c>
      <c r="BM113" s="120">
        <f t="shared" si="39"/>
        <v>464489.58577220538</v>
      </c>
      <c r="BN113" s="87" cm="1">
        <f t="array" ref="BN113">INDEX(CETA!$B$149:$P$149,,MATCH($BB113,CETA!$B$122:$P$122,0))</f>
        <v>5386709.5</v>
      </c>
      <c r="BO113" s="121">
        <f t="shared" si="40"/>
        <v>86.228816640697886</v>
      </c>
      <c r="BP113" s="87">
        <v>722227.97892209783</v>
      </c>
      <c r="BS113" s="109">
        <v>2029</v>
      </c>
      <c r="BT113" s="87" cm="1">
        <f t="array" ref="BT113">(INDEX(CETA!$B$163:$P$163,,MATCH($BS113,CETA!$B$161:$P$161,0))+INDEX(CETA!$B$165:$P$165,,MATCH($BS113,CETA!$B$161:$P$161,0)))/1000</f>
        <v>40014.878765648849</v>
      </c>
      <c r="BU113" s="87" cm="1">
        <f t="array" ref="BU113">(INDEX(CETA!$B$164:$P$164,,MATCH($BS113,CETA!$B$161:$P$161,0))-INDEX(CETA!$B$165:$P$165,,MATCH($BS113,CETA!$B$161:$P$161,0)))/1000</f>
        <v>148841.76943150125</v>
      </c>
      <c r="BV113" s="87" cm="1">
        <f t="array" ref="BV113">INDEX(CETA!$B$180:$P$180,,MATCH($BS113,CETA!$B$161:$P$161,0))/1000</f>
        <v>221143.65269075031</v>
      </c>
      <c r="BW113" s="87">
        <f>SUM(INDEX(CETA!$B$177:$P$179,,MATCH($BS113,CETA!$B$161:$P$161,0)))/1000</f>
        <v>66912.603944769857</v>
      </c>
      <c r="BX113" s="87" cm="1">
        <f t="array" ref="BX113">INDEX(CETA!$B$168:$P$168,,MATCH($BS113,CETA!$B$161:$P$161,0))/1000</f>
        <v>93338.716550218596</v>
      </c>
      <c r="BY113" s="87" cm="1">
        <f t="array" ref="BY113">INDEX(CETA!$B$170:$P$170,,MATCH($BS113,CETA!$B$161:$P$161,0))/1000</f>
        <v>11.567766726425793</v>
      </c>
      <c r="BZ113" s="87" cm="1">
        <f t="array" ref="BZ113">(INDEX(CETA!$B$169:$P$169,,MATCH($BS113,CETA!$B$161:$P$161,0))+INDEX(CETA!$B$171:$P$171,,MATCH($BS113,CETA!$B$161:$P$161,0)))/1000</f>
        <v>4044.5022569293515</v>
      </c>
      <c r="CA113" s="87" cm="1">
        <f t="array" ref="CA113">(INDEX(CETA!$B$173:$P$173,,MATCH($BS113,CETA!$B$161:$P$161,0))+INDEX(CETA!$B$175:$P$175,,MATCH($BS113,CETA!$B$161:$P$161,0)))/1000</f>
        <v>8374.7383046343693</v>
      </c>
      <c r="CB113" s="87" cm="1">
        <f t="array" ref="CB113">-(INDEX(CETA!$B$174:$P$174,,MATCH($BS113,CETA!$B$161:$P$161,0))+INDEX(CETA!$B$176:$P$176,,MATCH($BS113,CETA!$B$161:$P$161,0)))/1000</f>
        <v>86080.946532158428</v>
      </c>
      <c r="CC113" s="87" cm="1">
        <f t="array" ref="CC113">INDEX(CETA!$B$183:$P$183,,MATCH($BS113,CETA!$B$161:$P$161,0))/1000</f>
        <v>-66317.430175160829</v>
      </c>
      <c r="CD113" s="120">
        <f t="shared" si="41"/>
        <v>430284.05300385988</v>
      </c>
      <c r="CE113" s="87" cm="1">
        <f t="array" ref="CE113">INDEX(CETA!$B$188:$P$188,,MATCH($BS113,CETA!$B$161:$P$161,0))</f>
        <v>5681323.5</v>
      </c>
      <c r="CF113" s="121">
        <f t="shared" si="42"/>
        <v>75.736587258912451</v>
      </c>
      <c r="CG113" s="87">
        <v>722227.97892209783</v>
      </c>
    </row>
    <row r="114" spans="2:85" x14ac:dyDescent="0.35">
      <c r="C114" s="109">
        <v>2030</v>
      </c>
      <c r="D114" s="87" cm="1">
        <f t="array" ref="D114">(INDEX(CETA!$B$7:$P$7,,MATCH($C114,CETA!$B$5:$P$5,0))+INDEX(CETA!$B$9:$P$9,,MATCH($C114,CETA!$B$5:$P$5,0)))/1000</f>
        <v>40041.937708007521</v>
      </c>
      <c r="E114" s="87" cm="1">
        <f t="array" ref="E114">(INDEX(CETA!$B$8:$P$8,,MATCH($C114,CETA!$B$5:$P$5,0))-INDEX(CETA!$B$9:$P$9,,MATCH($C114,CETA!$B$5:$P$5,0)))/1000</f>
        <v>160165.84372928459</v>
      </c>
      <c r="F114" s="87" cm="1">
        <f t="array" ref="F114">INDEX(CETA!$B$24:$P$24,,MATCH($C114,CETA!$B$5:$P$5,0))/1000</f>
        <v>218116.11407799632</v>
      </c>
      <c r="G114" s="87">
        <f>SUM(INDEX(CETA!$B$21:$P$23,,MATCH($C114,CETA!$B$5:$P$5,0)))/1000</f>
        <v>71343.946096985615</v>
      </c>
      <c r="H114" s="87" cm="1">
        <f t="array" ref="H114">INDEX(CETA!$B$12:$P$12,,MATCH($C114,CETA!$B$5:$P$5,0))/1000</f>
        <v>85951.46619077833</v>
      </c>
      <c r="I114" s="87" cm="1">
        <f t="array" ref="I114">INDEX(CETA!$B$14:$P$14,,MATCH($C114,CETA!$B$5:$P$5,0))/1000</f>
        <v>20125.300982337645</v>
      </c>
      <c r="J114" s="87" cm="1">
        <f t="array" ref="J114">(INDEX(CETA!$B$13:$P$13,,MATCH($C114,CETA!$B$5:$P$5,0))+INDEX(CETA!$B$15:$P$15,,MATCH($C114,CETA!$B$5:$P$5,0)))/1000</f>
        <v>5686.258315013526</v>
      </c>
      <c r="K114" s="87" cm="1">
        <f t="array" ref="K114">(INDEX(CETA!$B$17:$P$17,,MATCH($C114,CETA!$B$5:$P$5,0))+INDEX(CETA!$B$19:$P$19,,MATCH($C114,CETA!$B$5:$P$5,0)))/1000</f>
        <v>27722.492324843723</v>
      </c>
      <c r="L114" s="87" cm="1">
        <f t="array" ref="L114">-(INDEX(CETA!$B$18:$P$18,,MATCH($C114,CETA!$B$5:$P$5,0))+INDEX(CETA!$B$20:$P$20,,MATCH($C114,CETA!$B$5:$P$5,0)))/1000</f>
        <v>100036.98449882842</v>
      </c>
      <c r="M114" s="87" cm="1">
        <f t="array" ref="M114">INDEX(CETA!$B$27:$P$27,,MATCH($C114,CETA!$B$5:$P$5,0))/1000</f>
        <v>-81114.007876265983</v>
      </c>
      <c r="N114" s="120">
        <f t="shared" si="43"/>
        <v>448002.36705015285</v>
      </c>
      <c r="O114" s="87" cm="1">
        <f t="array" ref="O114">INDEX(CETA!$B$32:$P$32,,MATCH($C114,CETA!$B$5:$P$5,0))</f>
        <v>5638669</v>
      </c>
      <c r="P114" s="121">
        <f t="shared" si="34"/>
        <v>79.451793863082372</v>
      </c>
      <c r="Q114" s="87">
        <v>70872.780690857035</v>
      </c>
      <c r="T114" s="109">
        <v>2030</v>
      </c>
      <c r="U114" s="87" cm="1">
        <f t="array" ref="U114">(INDEX(CETA!$B$46:$P$46,,MATCH($T114,CETA!$B$44:$P$44,0))+INDEX(CETA!$B$48:$P$48,,MATCH($T114,CETA!$B$44:$P$44,0)))/1000</f>
        <v>40041.937708007521</v>
      </c>
      <c r="V114" s="87" cm="1">
        <f t="array" ref="V114">(INDEX(CETA!$B$47:$P$47,,MATCH($T114,CETA!$B$44:$P$44,0))-INDEX(CETA!$B$48:$P$48,,MATCH($T114,CETA!$B$44:$P$44,0)))/1000</f>
        <v>178059.0714876492</v>
      </c>
      <c r="W114" s="87" cm="1">
        <f t="array" ref="W114">INDEX(CETA!$B$63:$P$63,,MATCH($T114,CETA!$B$44:$P$44,0))/1000</f>
        <v>238878.45889019824</v>
      </c>
      <c r="X114" s="87">
        <f>SUM(INDEX(CETA!$B$60:$P$62,,MATCH($T114,CETA!$B$44:$P$44,0)))/1000</f>
        <v>76011.949184908517</v>
      </c>
      <c r="Y114" s="87" cm="1">
        <f t="array" ref="Y114">INDEX(CETA!$B$51:$P$51,,MATCH($T114,CETA!$B$44:$P$44,0))/1000</f>
        <v>77094.193644801795</v>
      </c>
      <c r="Z114" s="87" cm="1">
        <f t="array" ref="Z114">INDEX(CETA!$B$53:$P$53,,MATCH($T114,CETA!$B$44:$P$44,0))/1000</f>
        <v>18060.668169975877</v>
      </c>
      <c r="AA114" s="87" cm="1">
        <f t="array" ref="AA114">(INDEX(CETA!$B$52:$P$52,,MATCH($T114,CETA!$B$44:$P$44,0))+INDEX(CETA!$B$54:$P$54,,MATCH($T114,CETA!$B$44:$P$44,0)))/1000</f>
        <v>4355.449729947999</v>
      </c>
      <c r="AB114" s="87" cm="1">
        <f t="array" ref="AB114">(INDEX(CETA!$B$56:$P$56,,MATCH($T114,CETA!$B$44:$P$44,0))+INDEX(CETA!$B$58:$P$58,,MATCH($T114,CETA!$B$44:$P$44,0)))/1000</f>
        <v>31535.200244580388</v>
      </c>
      <c r="AC114" s="87" cm="1">
        <f t="array" ref="AC114">-(INDEX(CETA!$B$57:$P$57,,MATCH($T114,CETA!$B$44:$P$44,0))+INDEX(CETA!$B$59:$P$59,,MATCH($T114,CETA!$B$44:$P$44,0)))/1000</f>
        <v>89155.539131584257</v>
      </c>
      <c r="AD114" s="87" cm="1">
        <f t="array" ref="AD114">INDEX(CETA!$B$66:$P$66,,MATCH($T114,CETA!$B$44:$P$44,0))/1000</f>
        <v>-72371.581264419205</v>
      </c>
      <c r="AE114" s="120">
        <f t="shared" si="35"/>
        <v>502509.8086640659</v>
      </c>
      <c r="AF114" s="87" cm="1">
        <f t="array" ref="AF114">INDEX(CETA!$B$71:$P$71,,MATCH($T114,CETA!$B$44:$P$44,0))</f>
        <v>5638669</v>
      </c>
      <c r="AG114" s="121">
        <f t="shared" si="36"/>
        <v>89.118515143213031</v>
      </c>
      <c r="AH114" s="87">
        <v>97552.928354113406</v>
      </c>
      <c r="AK114" s="109">
        <v>2030</v>
      </c>
      <c r="AL114" s="87" cm="1">
        <f t="array" ref="AL114">(INDEX(CETA!$B$85:$P$85,,MATCH($AK114,CETA!$B$83:$P$83,0))+INDEX(CETA!$B$87:$P$87,,MATCH($AK114,CETA!$B$83:$P$83,0)))/1000</f>
        <v>40041.937708007521</v>
      </c>
      <c r="AM114" s="87" cm="1">
        <f t="array" ref="AM114">(INDEX(CETA!$B$86:$P$86,,MATCH($AK114,CETA!$B$83:$P$83,0))-INDEX(CETA!$B$87:$P$87,,MATCH($AK114,CETA!$B$83:$P$83,0)))/1000</f>
        <v>145228.80113999345</v>
      </c>
      <c r="AN114" s="87" cm="1">
        <f t="array" ref="AN114">INDEX(CETA!$B$102:$P$102,,MATCH($AK114,CETA!$B$83:$P$83,0))/1000</f>
        <v>200550.84281916067</v>
      </c>
      <c r="AO114" s="87">
        <f>SUM(INDEX(CETA!$B$99:$P$101,,MATCH($AK114,CETA!$B$83:$P$83,0)))/1000</f>
        <v>67892.538137183641</v>
      </c>
      <c r="AP114" s="87" cm="1">
        <f t="array" ref="AP114">INDEX(CETA!$B$90:$P$90,,MATCH($AK114,CETA!$B$83:$P$83,0))/1000</f>
        <v>95377.952431405211</v>
      </c>
      <c r="AQ114" s="87" cm="1">
        <f t="array" ref="AQ114">INDEX(CETA!$B$92:$P$92,,MATCH($AK114,CETA!$B$83:$P$83,0))/1000</f>
        <v>22222.882637146398</v>
      </c>
      <c r="AR114" s="87" cm="1">
        <f t="array" ref="AR114">(INDEX(CETA!$B$91:$P$91,,MATCH($AK114,CETA!$B$83:$P$83,0))+INDEX(CETA!$B$93:$P$93,,MATCH($AK114,CETA!$B$83:$P$83,0)))/1000</f>
        <v>5227.2186441417098</v>
      </c>
      <c r="AS114" s="87" cm="1">
        <f t="array" ref="AS114">(INDEX(CETA!$B$95:$P$95,,MATCH($AK114,CETA!$B$83:$P$83,0))+INDEX(CETA!$B$97:$P$97,,MATCH($AK114,CETA!$B$83:$P$83,0)))/1000</f>
        <v>31984.802128229036</v>
      </c>
      <c r="AT114" s="87" cm="1">
        <f t="array" ref="AT114">-(INDEX(CETA!$B$96:$P$96,,MATCH($AK114,CETA!$B$83:$P$83,0))+INDEX(CETA!$B$98:$P$98,,MATCH($AK114,CETA!$B$83:$P$83,0)))/1000</f>
        <v>97105.225074136804</v>
      </c>
      <c r="AU114" s="87" cm="1">
        <f t="array" ref="AU114">INDEX(CETA!$B$105:$P$105,,MATCH($AK114,CETA!$B$83:$P$83,0))/1000</f>
        <v>-88462.020219933329</v>
      </c>
      <c r="AV114" s="120">
        <f t="shared" si="37"/>
        <v>422959.73035119748</v>
      </c>
      <c r="AW114" s="87" cm="1">
        <f t="array" ref="AW114">INDEX(CETA!$B$110:$P$110,,MATCH($AK114,CETA!$B$83:$P$83,0))</f>
        <v>6058642</v>
      </c>
      <c r="AX114" s="121">
        <f t="shared" si="38"/>
        <v>69.810979151961362</v>
      </c>
      <c r="AY114" s="87">
        <v>59790.938690488321</v>
      </c>
      <c r="BB114" s="109">
        <v>2030</v>
      </c>
      <c r="BC114" s="87" cm="1">
        <f t="array" ref="BC114">(INDEX(CETA!$B$124:$P$124,,MATCH($BB114,CETA!$B$122:$P$122,0))+INDEX(CETA!$B$126:$P$126,,MATCH($BB114,CETA!$B$122:$P$122,0)))/1000</f>
        <v>40041.937708007521</v>
      </c>
      <c r="BD114" s="87" cm="1">
        <f t="array" ref="BD114">(INDEX(CETA!$B$125:$P$125,,MATCH($BB114,CETA!$B$122:$P$122,0))-INDEX(CETA!$B$126:$P$126,,MATCH($BB114,CETA!$B$122:$P$122,0)))/1000</f>
        <v>145228.80113999345</v>
      </c>
      <c r="BE114" s="87" cm="1">
        <f t="array" ref="BE114">INDEX(CETA!$B$141:$P$141,,MATCH($BB114,CETA!$B$122:$P$122,0))/1000</f>
        <v>200550.84281916067</v>
      </c>
      <c r="BF114" s="87">
        <f>SUM(INDEX(CETA!$B$138:$P$140,,MATCH($BB114,CETA!$B$122:$P$122,0)))/1000</f>
        <v>67892.538137183641</v>
      </c>
      <c r="BG114" s="87" cm="1">
        <f t="array" ref="BG114">INDEX(CETA!$B$129:$P$129,,MATCH($BB114,CETA!$B$122:$P$122,0))/1000</f>
        <v>46541.141447645234</v>
      </c>
      <c r="BH114" s="87" cm="1">
        <f t="array" ref="BH114">INDEX(CETA!$B$131:$P$131,,MATCH($BB114,CETA!$B$122:$P$122,0))/1000</f>
        <v>19377.23495818903</v>
      </c>
      <c r="BI114" s="87" cm="1">
        <f t="array" ref="BI114">(INDEX(CETA!$B$130:$P$130,,MATCH($BB114,CETA!$B$122:$P$122,0))+INDEX(CETA!$B$132:$P$132,,MATCH($BB114,CETA!$B$122:$P$122,0)))/1000</f>
        <v>4148.2079885431976</v>
      </c>
      <c r="BJ114" s="87" cm="1">
        <f t="array" ref="BJ114">(INDEX(CETA!$B$134:$P$134,,MATCH($BB114,CETA!$B$122:$P$122,0))+INDEX(CETA!$B$136:$P$136,,MATCH($BB114,CETA!$B$122:$P$122,0)))/1000</f>
        <v>82020.444843557183</v>
      </c>
      <c r="BK114" s="87" cm="1">
        <f t="array" ref="BK114">-(INDEX(CETA!$B$135:$P$135,,MATCH($BB114,CETA!$B$122:$P$122,0))+INDEX(CETA!$B$137:$P$137,,MATCH($BB114,CETA!$B$122:$P$122,0)))/1000</f>
        <v>89274.093350193769</v>
      </c>
      <c r="BL114" s="87" cm="1">
        <f t="array" ref="BL114">INDEX(CETA!$B$144:$P$144,,MATCH($BB114,CETA!$B$122:$P$122,0))/1000</f>
        <v>-88462.020219933329</v>
      </c>
      <c r="BM114" s="120">
        <f t="shared" si="39"/>
        <v>428065.03547215281</v>
      </c>
      <c r="BN114" s="87" cm="1">
        <f t="array" ref="BN114">INDEX(CETA!$B$149:$P$149,,MATCH($BB114,CETA!$B$122:$P$122,0))</f>
        <v>5325346</v>
      </c>
      <c r="BO114" s="121">
        <f t="shared" si="40"/>
        <v>80.382577108070123</v>
      </c>
      <c r="BP114" s="87">
        <v>59790.938690488321</v>
      </c>
      <c r="BS114" s="109">
        <v>2030</v>
      </c>
      <c r="BT114" s="87" cm="1">
        <f t="array" ref="BT114">(INDEX(CETA!$B$163:$P$163,,MATCH($BS114,CETA!$B$161:$P$161,0))+INDEX(CETA!$B$165:$P$165,,MATCH($BS114,CETA!$B$161:$P$161,0)))/1000</f>
        <v>40041.937708007521</v>
      </c>
      <c r="BU114" s="87" cm="1">
        <f t="array" ref="BU114">(INDEX(CETA!$B$164:$P$164,,MATCH($BS114,CETA!$B$161:$P$161,0))-INDEX(CETA!$B$165:$P$165,,MATCH($BS114,CETA!$B$161:$P$161,0)))/1000</f>
        <v>160165.84372928459</v>
      </c>
      <c r="BV114" s="87" cm="1">
        <f t="array" ref="BV114">INDEX(CETA!$B$180:$P$180,,MATCH($BS114,CETA!$B$161:$P$161,0))/1000</f>
        <v>218116.11407799632</v>
      </c>
      <c r="BW114" s="87">
        <f>SUM(INDEX(CETA!$B$177:$P$179,,MATCH($BS114,CETA!$B$161:$P$161,0)))/1000</f>
        <v>71343.946096985615</v>
      </c>
      <c r="BX114" s="87" cm="1">
        <f t="array" ref="BX114">INDEX(CETA!$B$168:$P$168,,MATCH($BS114,CETA!$B$161:$P$161,0))/1000</f>
        <v>116647.25677007575</v>
      </c>
      <c r="BY114" s="87" cm="1">
        <f t="array" ref="BY114">INDEX(CETA!$B$170:$P$170,,MATCH($BS114,CETA!$B$161:$P$161,0))/1000</f>
        <v>82.916317375905678</v>
      </c>
      <c r="BZ114" s="87" cm="1">
        <f t="array" ref="BZ114">(INDEX(CETA!$B$169:$P$169,,MATCH($BS114,CETA!$B$161:$P$161,0))+INDEX(CETA!$B$171:$P$171,,MATCH($BS114,CETA!$B$161:$P$161,0)))/1000</f>
        <v>5575.3964419474614</v>
      </c>
      <c r="CA114" s="87" cm="1">
        <f t="array" ref="CA114">(INDEX(CETA!$B$173:$P$173,,MATCH($BS114,CETA!$B$161:$P$161,0))+INDEX(CETA!$B$175:$P$175,,MATCH($BS114,CETA!$B$161:$P$161,0)))/1000</f>
        <v>4300.953828078319</v>
      </c>
      <c r="CB114" s="87" cm="1">
        <f t="array" ref="CB114">-(INDEX(CETA!$B$174:$P$174,,MATCH($BS114,CETA!$B$161:$P$161,0))+INDEX(CETA!$B$176:$P$176,,MATCH($BS114,CETA!$B$161:$P$161,0)))/1000</f>
        <v>127976.43198800644</v>
      </c>
      <c r="CC114" s="87" cm="1">
        <f t="array" ref="CC114">INDEX(CETA!$B$183:$P$183,,MATCH($BS114,CETA!$B$161:$P$161,0))/1000</f>
        <v>-81114.007876265983</v>
      </c>
      <c r="CD114" s="120">
        <f t="shared" si="41"/>
        <v>407183.92510547908</v>
      </c>
      <c r="CE114" s="87" cm="1">
        <f t="array" ref="CE114">INDEX(CETA!$B$188:$P$188,,MATCH($BS114,CETA!$B$161:$P$161,0))</f>
        <v>5638669</v>
      </c>
      <c r="CF114" s="121">
        <f t="shared" si="42"/>
        <v>72.212773103985896</v>
      </c>
      <c r="CG114" s="87">
        <v>59790.938690488321</v>
      </c>
    </row>
    <row r="115" spans="2:85" x14ac:dyDescent="0.35">
      <c r="C115" s="109">
        <v>2031</v>
      </c>
      <c r="D115" s="87" cm="1">
        <f t="array" ref="D115">(INDEX(CETA!$B$7:$P$7,,MATCH($C115,CETA!$B$5:$P$5,0))+INDEX(CETA!$B$9:$P$9,,MATCH($C115,CETA!$B$5:$P$5,0)))/1000</f>
        <v>40070.038100230777</v>
      </c>
      <c r="E115" s="87" cm="1">
        <f t="array" ref="E115">(INDEX(CETA!$B$8:$P$8,,MATCH($C115,CETA!$B$5:$P$5,0))-INDEX(CETA!$B$9:$P$9,,MATCH($C115,CETA!$B$5:$P$5,0)))/1000</f>
        <v>168514.81295977166</v>
      </c>
      <c r="F115" s="87" cm="1">
        <f t="array" ref="F115">INDEX(CETA!$B$24:$P$24,,MATCH($C115,CETA!$B$5:$P$5,0))/1000</f>
        <v>212250.91318958133</v>
      </c>
      <c r="G115" s="87">
        <f>SUM(INDEX(CETA!$B$21:$P$23,,MATCH($C115,CETA!$B$5:$P$5,0)))/1000</f>
        <v>73545.625524886433</v>
      </c>
      <c r="H115" s="87" cm="1">
        <f t="array" ref="H115">INDEX(CETA!$B$12:$P$12,,MATCH($C115,CETA!$B$5:$P$5,0))/1000</f>
        <v>70342.088860087693</v>
      </c>
      <c r="I115" s="87" cm="1">
        <f t="array" ref="I115">INDEX(CETA!$B$14:$P$14,,MATCH($C115,CETA!$B$5:$P$5,0))/1000</f>
        <v>16505.529601609614</v>
      </c>
      <c r="J115" s="87" cm="1">
        <f t="array" ref="J115">(INDEX(CETA!$B$13:$P$13,,MATCH($C115,CETA!$B$5:$P$5,0))+INDEX(CETA!$B$15:$P$15,,MATCH($C115,CETA!$B$5:$P$5,0)))/1000</f>
        <v>4009.2994771971748</v>
      </c>
      <c r="K115" s="87" cm="1">
        <f t="array" ref="K115">(INDEX(CETA!$B$17:$P$17,,MATCH($C115,CETA!$B$5:$P$5,0))+INDEX(CETA!$B$19:$P$19,,MATCH($C115,CETA!$B$5:$P$5,0)))/1000</f>
        <v>29946.867319131223</v>
      </c>
      <c r="L115" s="87" cm="1">
        <f t="array" ref="L115">-(INDEX(CETA!$B$18:$P$18,,MATCH($C115,CETA!$B$5:$P$5,0))+INDEX(CETA!$B$20:$P$20,,MATCH($C115,CETA!$B$5:$P$5,0)))/1000</f>
        <v>91725.507488104879</v>
      </c>
      <c r="M115" s="87" cm="1">
        <f t="array" ref="M115">INDEX(CETA!$B$27:$P$27,,MATCH($C115,CETA!$B$5:$P$5,0))/1000</f>
        <v>-93163.256961422027</v>
      </c>
      <c r="N115" s="120">
        <f t="shared" si="43"/>
        <v>430296.41058296908</v>
      </c>
      <c r="O115" s="87" cm="1">
        <f t="array" ref="O115">INDEX(CETA!$B$32:$P$32,,MATCH($C115,CETA!$B$5:$P$5,0))</f>
        <v>5615331</v>
      </c>
      <c r="P115" s="121">
        <f t="shared" si="34"/>
        <v>76.62885956018782</v>
      </c>
      <c r="Q115" s="87">
        <v>6351.1002658482494</v>
      </c>
      <c r="T115" s="109">
        <v>2031</v>
      </c>
      <c r="U115" s="87" cm="1">
        <f t="array" ref="U115">(INDEX(CETA!$B$46:$P$46,,MATCH($T115,CETA!$B$44:$P$44,0))+INDEX(CETA!$B$48:$P$48,,MATCH($T115,CETA!$B$44:$P$44,0)))/1000</f>
        <v>40070.038100230777</v>
      </c>
      <c r="V115" s="87" cm="1">
        <f t="array" ref="V115">(INDEX(CETA!$B$47:$P$47,,MATCH($T115,CETA!$B$44:$P$44,0))-INDEX(CETA!$B$48:$P$48,,MATCH($T115,CETA!$B$44:$P$44,0)))/1000</f>
        <v>186743.46815142283</v>
      </c>
      <c r="W115" s="87" cm="1">
        <f t="array" ref="W115">INDEX(CETA!$B$63:$P$63,,MATCH($T115,CETA!$B$44:$P$44,0))/1000</f>
        <v>231657.62347040753</v>
      </c>
      <c r="X115" s="87">
        <f>SUM(INDEX(CETA!$B$60:$P$62,,MATCH($T115,CETA!$B$44:$P$44,0)))/1000</f>
        <v>78562.07903462906</v>
      </c>
      <c r="Y115" s="87" cm="1">
        <f t="array" ref="Y115">INDEX(CETA!$B$51:$P$51,,MATCH($T115,CETA!$B$44:$P$44,0))/1000</f>
        <v>73629.199225578559</v>
      </c>
      <c r="Z115" s="87" cm="1">
        <f t="array" ref="Z115">INDEX(CETA!$B$53:$P$53,,MATCH($T115,CETA!$B$44:$P$44,0))/1000</f>
        <v>17351.887172208313</v>
      </c>
      <c r="AA115" s="87" cm="1">
        <f t="array" ref="AA115">(INDEX(CETA!$B$52:$P$52,,MATCH($T115,CETA!$B$44:$P$44,0))+INDEX(CETA!$B$54:$P$54,,MATCH($T115,CETA!$B$44:$P$44,0)))/1000</f>
        <v>5219.6999841181132</v>
      </c>
      <c r="AB115" s="87" cm="1">
        <f t="array" ref="AB115">(INDEX(CETA!$B$56:$P$56,,MATCH($T115,CETA!$B$44:$P$44,0))+INDEX(CETA!$B$58:$P$58,,MATCH($T115,CETA!$B$44:$P$44,0)))/1000</f>
        <v>31488.39331231832</v>
      </c>
      <c r="AC115" s="87" cm="1">
        <f t="array" ref="AC115">-(INDEX(CETA!$B$57:$P$57,,MATCH($T115,CETA!$B$44:$P$44,0))+INDEX(CETA!$B$59:$P$59,,MATCH($T115,CETA!$B$44:$P$44,0)))/1000</f>
        <v>100235.69627692638</v>
      </c>
      <c r="AD115" s="87" cm="1">
        <f t="array" ref="AD115">INDEX(CETA!$B$66:$P$66,,MATCH($T115,CETA!$B$44:$P$44,0))/1000</f>
        <v>-84630.754154084323</v>
      </c>
      <c r="AE115" s="120">
        <f t="shared" si="35"/>
        <v>479855.93801990274</v>
      </c>
      <c r="AF115" s="87" cm="1">
        <f t="array" ref="AF115">INDEX(CETA!$B$71:$P$71,,MATCH($T115,CETA!$B$44:$P$44,0))</f>
        <v>5615331</v>
      </c>
      <c r="AG115" s="121">
        <f t="shared" si="36"/>
        <v>85.454613097589927</v>
      </c>
      <c r="AH115" s="87">
        <v>6576.3288849293294</v>
      </c>
      <c r="AK115" s="109">
        <v>2031</v>
      </c>
      <c r="AL115" s="87" cm="1">
        <f t="array" ref="AL115">(INDEX(CETA!$B$85:$P$85,,MATCH($AK115,CETA!$B$83:$P$83,0))+INDEX(CETA!$B$87:$P$87,,MATCH($AK115,CETA!$B$83:$P$83,0)))/1000</f>
        <v>40070.038100230777</v>
      </c>
      <c r="AM115" s="87" cm="1">
        <f t="array" ref="AM115">(INDEX(CETA!$B$86:$P$86,,MATCH($AK115,CETA!$B$83:$P$83,0))-INDEX(CETA!$B$87:$P$87,,MATCH($AK115,CETA!$B$83:$P$83,0)))/1000</f>
        <v>151944.41491127855</v>
      </c>
      <c r="AN115" s="87" cm="1">
        <f t="array" ref="AN115">INDEX(CETA!$B$102:$P$102,,MATCH($AK115,CETA!$B$83:$P$83,0))/1000</f>
        <v>193942.00275138553</v>
      </c>
      <c r="AO115" s="87">
        <f>SUM(INDEX(CETA!$B$99:$P$101,,MATCH($AK115,CETA!$B$83:$P$83,0)))/1000</f>
        <v>69560.990657251139</v>
      </c>
      <c r="AP115" s="87" cm="1">
        <f t="array" ref="AP115">INDEX(CETA!$B$90:$P$90,,MATCH($AK115,CETA!$B$83:$P$83,0))/1000</f>
        <v>86298.700051519147</v>
      </c>
      <c r="AQ115" s="87" cm="1">
        <f t="array" ref="AQ115">INDEX(CETA!$B$92:$P$92,,MATCH($AK115,CETA!$B$83:$P$83,0))/1000</f>
        <v>20224.949639569226</v>
      </c>
      <c r="AR115" s="87" cm="1">
        <f t="array" ref="AR115">(INDEX(CETA!$B$91:$P$91,,MATCH($AK115,CETA!$B$83:$P$83,0))+INDEX(CETA!$B$93:$P$93,,MATCH($AK115,CETA!$B$83:$P$83,0)))/1000</f>
        <v>5666.2993264749593</v>
      </c>
      <c r="AS115" s="87" cm="1">
        <f t="array" ref="AS115">(INDEX(CETA!$B$95:$P$95,,MATCH($AK115,CETA!$B$83:$P$83,0))+INDEX(CETA!$B$97:$P$97,,MATCH($AK115,CETA!$B$83:$P$83,0)))/1000</f>
        <v>33378.174419432777</v>
      </c>
      <c r="AT115" s="87" cm="1">
        <f t="array" ref="AT115">-(INDEX(CETA!$B$96:$P$96,,MATCH($AK115,CETA!$B$83:$P$83,0))+INDEX(CETA!$B$98:$P$98,,MATCH($AK115,CETA!$B$83:$P$83,0)))/1000</f>
        <v>99093.638182943701</v>
      </c>
      <c r="AU115" s="87" cm="1">
        <f t="array" ref="AU115">INDEX(CETA!$B$105:$P$105,,MATCH($AK115,CETA!$B$83:$P$83,0))/1000</f>
        <v>-101062.58926552878</v>
      </c>
      <c r="AV115" s="120">
        <f t="shared" si="37"/>
        <v>400929.34240866971</v>
      </c>
      <c r="AW115" s="87" cm="1">
        <f t="array" ref="AW115">INDEX(CETA!$B$110:$P$110,,MATCH($AK115,CETA!$B$83:$P$83,0))</f>
        <v>6059165</v>
      </c>
      <c r="AX115" s="121">
        <f t="shared" si="38"/>
        <v>66.169074849202772</v>
      </c>
      <c r="AY115" s="87">
        <v>5254.355163814992</v>
      </c>
      <c r="BB115" s="109">
        <v>2031</v>
      </c>
      <c r="BC115" s="87" cm="1">
        <f t="array" ref="BC115">(INDEX(CETA!$B$124:$P$124,,MATCH($BB115,CETA!$B$122:$P$122,0))+INDEX(CETA!$B$126:$P$126,,MATCH($BB115,CETA!$B$122:$P$122,0)))/1000</f>
        <v>40070.038100230777</v>
      </c>
      <c r="BD115" s="87" cm="1">
        <f t="array" ref="BD115">(INDEX(CETA!$B$125:$P$125,,MATCH($BB115,CETA!$B$122:$P$122,0))-INDEX(CETA!$B$126:$P$126,,MATCH($BB115,CETA!$B$122:$P$122,0)))/1000</f>
        <v>151944.41491127855</v>
      </c>
      <c r="BE115" s="87" cm="1">
        <f t="array" ref="BE115">INDEX(CETA!$B$141:$P$141,,MATCH($BB115,CETA!$B$122:$P$122,0))/1000</f>
        <v>193942.00275138553</v>
      </c>
      <c r="BF115" s="87">
        <f>SUM(INDEX(CETA!$B$138:$P$140,,MATCH($BB115,CETA!$B$122:$P$122,0)))/1000</f>
        <v>69560.990657251139</v>
      </c>
      <c r="BG115" s="87" cm="1">
        <f t="array" ref="BG115">INDEX(CETA!$B$129:$P$129,,MATCH($BB115,CETA!$B$122:$P$122,0))/1000</f>
        <v>46563.077523716631</v>
      </c>
      <c r="BH115" s="87" cm="1">
        <f t="array" ref="BH115">INDEX(CETA!$B$131:$P$131,,MATCH($BB115,CETA!$B$122:$P$122,0))/1000</f>
        <v>19176.898152078997</v>
      </c>
      <c r="BI115" s="87" cm="1">
        <f t="array" ref="BI115">(INDEX(CETA!$B$130:$P$130,,MATCH($BB115,CETA!$B$122:$P$122,0))+INDEX(CETA!$B$132:$P$132,,MATCH($BB115,CETA!$B$122:$P$122,0)))/1000</f>
        <v>4238.986748282513</v>
      </c>
      <c r="BJ115" s="87" cm="1">
        <f t="array" ref="BJ115">(INDEX(CETA!$B$134:$P$134,,MATCH($BB115,CETA!$B$122:$P$122,0))+INDEX(CETA!$B$136:$P$136,,MATCH($BB115,CETA!$B$122:$P$122,0)))/1000</f>
        <v>71528.586102012065</v>
      </c>
      <c r="BK115" s="87" cm="1">
        <f t="array" ref="BK115">-(INDEX(CETA!$B$135:$P$135,,MATCH($BB115,CETA!$B$122:$P$122,0))+INDEX(CETA!$B$137:$P$137,,MATCH($BB115,CETA!$B$122:$P$122,0)))/1000</f>
        <v>99209.940394030156</v>
      </c>
      <c r="BL115" s="87" cm="1">
        <f t="array" ref="BL115">INDEX(CETA!$B$144:$P$144,,MATCH($BB115,CETA!$B$122:$P$122,0))/1000</f>
        <v>-101062.58926552878</v>
      </c>
      <c r="BM115" s="120">
        <f t="shared" si="39"/>
        <v>396752.46528667735</v>
      </c>
      <c r="BN115" s="87" cm="1">
        <f t="array" ref="BN115">INDEX(CETA!$B$149:$P$149,,MATCH($BB115,CETA!$B$122:$P$122,0))</f>
        <v>5284253</v>
      </c>
      <c r="BO115" s="121">
        <f t="shared" si="40"/>
        <v>75.082034355031325</v>
      </c>
      <c r="BP115" s="87">
        <v>5254.355163814992</v>
      </c>
      <c r="BS115" s="109">
        <v>2031</v>
      </c>
      <c r="BT115" s="87" cm="1">
        <f t="array" ref="BT115">(INDEX(CETA!$B$163:$P$163,,MATCH($BS115,CETA!$B$161:$P$161,0))+INDEX(CETA!$B$165:$P$165,,MATCH($BS115,CETA!$B$161:$P$161,0)))/1000</f>
        <v>40070.038100230777</v>
      </c>
      <c r="BU115" s="87" cm="1">
        <f t="array" ref="BU115">(INDEX(CETA!$B$164:$P$164,,MATCH($BS115,CETA!$B$161:$P$161,0))-INDEX(CETA!$B$165:$P$165,,MATCH($BS115,CETA!$B$161:$P$161,0)))/1000</f>
        <v>168514.81295977166</v>
      </c>
      <c r="BV115" s="87" cm="1">
        <f t="array" ref="BV115">INDEX(CETA!$B$180:$P$180,,MATCH($BS115,CETA!$B$161:$P$161,0))/1000</f>
        <v>212250.91318958133</v>
      </c>
      <c r="BW115" s="87">
        <f>SUM(INDEX(CETA!$B$177:$P$179,,MATCH($BS115,CETA!$B$161:$P$161,0)))/1000</f>
        <v>73545.625524886433</v>
      </c>
      <c r="BX115" s="87" cm="1">
        <f t="array" ref="BX115">INDEX(CETA!$B$168:$P$168,,MATCH($BS115,CETA!$B$161:$P$161,0))/1000</f>
        <v>102990.30438573957</v>
      </c>
      <c r="BY115" s="87" cm="1">
        <f t="array" ref="BY115">INDEX(CETA!$B$170:$P$170,,MATCH($BS115,CETA!$B$161:$P$161,0))/1000</f>
        <v>40.80705038155422</v>
      </c>
      <c r="BZ115" s="87" cm="1">
        <f t="array" ref="BZ115">(INDEX(CETA!$B$169:$P$169,,MATCH($BS115,CETA!$B$161:$P$161,0))+INDEX(CETA!$B$171:$P$171,,MATCH($BS115,CETA!$B$161:$P$161,0)))/1000</f>
        <v>4926.8282083238837</v>
      </c>
      <c r="CA115" s="87" cm="1">
        <f t="array" ref="CA115">(INDEX(CETA!$B$173:$P$173,,MATCH($BS115,CETA!$B$161:$P$161,0))+INDEX(CETA!$B$175:$P$175,,MATCH($BS115,CETA!$B$161:$P$161,0)))/1000</f>
        <v>5086.2353223086211</v>
      </c>
      <c r="CB115" s="87" cm="1">
        <f t="array" ref="CB115">-(INDEX(CETA!$B$174:$P$174,,MATCH($BS115,CETA!$B$161:$P$161,0))+INDEX(CETA!$B$176:$P$176,,MATCH($BS115,CETA!$B$161:$P$161,0)))/1000</f>
        <v>120622.20257623763</v>
      </c>
      <c r="CC115" s="87" cm="1">
        <f t="array" ref="CC115">INDEX(CETA!$B$183:$P$183,,MATCH($BS115,CETA!$B$161:$P$161,0))/1000</f>
        <v>-93163.256961422027</v>
      </c>
      <c r="CD115" s="120">
        <f t="shared" si="41"/>
        <v>393640.10520356416</v>
      </c>
      <c r="CE115" s="87" cm="1">
        <f t="array" ref="CE115">INDEX(CETA!$B$188:$P$188,,MATCH($BS115,CETA!$B$161:$P$161,0))</f>
        <v>5615331</v>
      </c>
      <c r="CF115" s="121">
        <f t="shared" si="42"/>
        <v>70.100962027628327</v>
      </c>
      <c r="CG115" s="87">
        <v>5254.355163814992</v>
      </c>
    </row>
    <row r="116" spans="2:85" x14ac:dyDescent="0.35">
      <c r="C116" s="109">
        <v>2032</v>
      </c>
      <c r="D116" s="87" cm="1">
        <f t="array" ref="D116">(INDEX(CETA!$B$7:$P$7,,MATCH($C116,CETA!$B$5:$P$5,0))+INDEX(CETA!$B$9:$P$9,,MATCH($C116,CETA!$B$5:$P$5,0)))/1000</f>
        <v>40098.655494936735</v>
      </c>
      <c r="E116" s="87" cm="1">
        <f t="array" ref="E116">(INDEX(CETA!$B$8:$P$8,,MATCH($C116,CETA!$B$5:$P$5,0))-INDEX(CETA!$B$9:$P$9,,MATCH($C116,CETA!$B$5:$P$5,0)))/1000</f>
        <v>180420.88372570052</v>
      </c>
      <c r="F116" s="87" cm="1">
        <f t="array" ref="F116">INDEX(CETA!$B$24:$P$24,,MATCH($C116,CETA!$B$5:$P$5,0))/1000</f>
        <v>213175.02650171841</v>
      </c>
      <c r="G116" s="87">
        <f>SUM(INDEX(CETA!$B$21:$P$23,,MATCH($C116,CETA!$B$5:$P$5,0)))/1000</f>
        <v>78361.22313919825</v>
      </c>
      <c r="H116" s="87" cm="1">
        <f t="array" ref="H116">INDEX(CETA!$B$12:$P$12,,MATCH($C116,CETA!$B$5:$P$5,0))/1000</f>
        <v>62279.213561907316</v>
      </c>
      <c r="I116" s="87" cm="1">
        <f t="array" ref="I116">INDEX(CETA!$B$14:$P$14,,MATCH($C116,CETA!$B$5:$P$5,0))/1000</f>
        <v>14884.692807680298</v>
      </c>
      <c r="J116" s="87" cm="1">
        <f t="array" ref="J116">(INDEX(CETA!$B$13:$P$13,,MATCH($C116,CETA!$B$5:$P$5,0))+INDEX(CETA!$B$15:$P$15,,MATCH($C116,CETA!$B$5:$P$5,0)))/1000</f>
        <v>4713.8049410829799</v>
      </c>
      <c r="K116" s="87" cm="1">
        <f t="array" ref="K116">(INDEX(CETA!$B$17:$P$17,,MATCH($C116,CETA!$B$5:$P$5,0))+INDEX(CETA!$B$19:$P$19,,MATCH($C116,CETA!$B$5:$P$5,0)))/1000</f>
        <v>31532.372742906849</v>
      </c>
      <c r="L116" s="87" cm="1">
        <f t="array" ref="L116">-(INDEX(CETA!$B$18:$P$18,,MATCH($C116,CETA!$B$5:$P$5,0))+INDEX(CETA!$B$20:$P$20,,MATCH($C116,CETA!$B$5:$P$5,0)))/1000</f>
        <v>100584.4006202778</v>
      </c>
      <c r="M116" s="87" cm="1">
        <f t="array" ref="M116">INDEX(CETA!$B$27:$P$27,,MATCH($C116,CETA!$B$5:$P$5,0))/1000</f>
        <v>-107631.47359329319</v>
      </c>
      <c r="N116" s="120">
        <f t="shared" si="43"/>
        <v>417249.99870156037</v>
      </c>
      <c r="O116" s="87" cm="1">
        <f t="array" ref="O116">INDEX(CETA!$B$32:$P$32,,MATCH($C116,CETA!$B$5:$P$5,0))</f>
        <v>5613295</v>
      </c>
      <c r="P116" s="121">
        <f t="shared" si="34"/>
        <v>74.332455126901465</v>
      </c>
      <c r="Q116" s="87">
        <v>74622.065620287103</v>
      </c>
      <c r="T116" s="109">
        <v>2032</v>
      </c>
      <c r="U116" s="87" cm="1">
        <f t="array" ref="U116">(INDEX(CETA!$B$46:$P$46,,MATCH($T116,CETA!$B$44:$P$44,0))+INDEX(CETA!$B$48:$P$48,,MATCH($T116,CETA!$B$44:$P$44,0)))/1000</f>
        <v>40098.655494936735</v>
      </c>
      <c r="V116" s="87" cm="1">
        <f t="array" ref="V116">(INDEX(CETA!$B$47:$P$47,,MATCH($T116,CETA!$B$44:$P$44,0))-INDEX(CETA!$B$48:$P$48,,MATCH($T116,CETA!$B$44:$P$44,0)))/1000</f>
        <v>200426.21078940327</v>
      </c>
      <c r="W116" s="87" cm="1">
        <f t="array" ref="W116">INDEX(CETA!$B$63:$P$63,,MATCH($T116,CETA!$B$44:$P$44,0))/1000</f>
        <v>233562.29392759129</v>
      </c>
      <c r="X116" s="87">
        <f>SUM(INDEX(CETA!$B$60:$P$62,,MATCH($T116,CETA!$B$44:$P$44,0)))/1000</f>
        <v>83937.284134580375</v>
      </c>
      <c r="Y116" s="87" cm="1">
        <f t="array" ref="Y116">INDEX(CETA!$B$51:$P$51,,MATCH($T116,CETA!$B$44:$P$44,0))/1000</f>
        <v>68391.09819390811</v>
      </c>
      <c r="Z116" s="87" cm="1">
        <f t="array" ref="Z116">INDEX(CETA!$B$53:$P$53,,MATCH($T116,CETA!$B$44:$P$44,0))/1000</f>
        <v>16284.80542086276</v>
      </c>
      <c r="AA116" s="87" cm="1">
        <f t="array" ref="AA116">(INDEX(CETA!$B$52:$P$52,,MATCH($T116,CETA!$B$44:$P$44,0))+INDEX(CETA!$B$54:$P$54,,MATCH($T116,CETA!$B$44:$P$44,0)))/1000</f>
        <v>5399.6659903113768</v>
      </c>
      <c r="AB116" s="87" cm="1">
        <f t="array" ref="AB116">(INDEX(CETA!$B$56:$P$56,,MATCH($T116,CETA!$B$44:$P$44,0))+INDEX(CETA!$B$58:$P$58,,MATCH($T116,CETA!$B$44:$P$44,0)))/1000</f>
        <v>29023.615687312562</v>
      </c>
      <c r="AC116" s="87" cm="1">
        <f t="array" ref="AC116">-(INDEX(CETA!$B$57:$P$57,,MATCH($T116,CETA!$B$44:$P$44,0))+INDEX(CETA!$B$59:$P$59,,MATCH($T116,CETA!$B$44:$P$44,0)))/1000</f>
        <v>108087.33733706368</v>
      </c>
      <c r="AD116" s="87" cm="1">
        <f t="array" ref="AD116">INDEX(CETA!$B$66:$P$66,,MATCH($T116,CETA!$B$44:$P$44,0))/1000</f>
        <v>-98462.498412211382</v>
      </c>
      <c r="AE116" s="120">
        <f t="shared" si="35"/>
        <v>470573.79388963146</v>
      </c>
      <c r="AF116" s="87" cm="1">
        <f t="array" ref="AF116">INDEX(CETA!$B$71:$P$71,,MATCH($T116,CETA!$B$44:$P$44,0))</f>
        <v>5613295</v>
      </c>
      <c r="AG116" s="121">
        <f t="shared" si="36"/>
        <v>83.832008453079951</v>
      </c>
      <c r="AH116" s="87">
        <v>101155.88051071521</v>
      </c>
      <c r="AK116" s="109">
        <v>2032</v>
      </c>
      <c r="AL116" s="87" cm="1">
        <f t="array" ref="AL116">(INDEX(CETA!$B$85:$P$85,,MATCH($AK116,CETA!$B$83:$P$83,0))+INDEX(CETA!$B$87:$P$87,,MATCH($AK116,CETA!$B$83:$P$83,0)))/1000</f>
        <v>40098.655494936735</v>
      </c>
      <c r="AM116" s="87" cm="1">
        <f t="array" ref="AM116">(INDEX(CETA!$B$86:$P$86,,MATCH($AK116,CETA!$B$83:$P$83,0))-INDEX(CETA!$B$87:$P$87,,MATCH($AK116,CETA!$B$83:$P$83,0)))/1000</f>
        <v>161581.59636770454</v>
      </c>
      <c r="AN116" s="87" cm="1">
        <f t="array" ref="AN116">INDEX(CETA!$B$102:$P$102,,MATCH($AK116,CETA!$B$83:$P$83,0))/1000</f>
        <v>193158.01965720134</v>
      </c>
      <c r="AO116" s="87">
        <f>SUM(INDEX(CETA!$B$99:$P$101,,MATCH($AK116,CETA!$B$83:$P$83,0)))/1000</f>
        <v>73701.299892385985</v>
      </c>
      <c r="AP116" s="87" cm="1">
        <f t="array" ref="AP116">INDEX(CETA!$B$90:$P$90,,MATCH($AK116,CETA!$B$83:$P$83,0))/1000</f>
        <v>80778.598005196414</v>
      </c>
      <c r="AQ116" s="87" cm="1">
        <f t="array" ref="AQ116">INDEX(CETA!$B$92:$P$92,,MATCH($AK116,CETA!$B$83:$P$83,0))/1000</f>
        <v>19088.901354429643</v>
      </c>
      <c r="AR116" s="87" cm="1">
        <f t="array" ref="AR116">(INDEX(CETA!$B$91:$P$91,,MATCH($AK116,CETA!$B$83:$P$83,0))+INDEX(CETA!$B$93:$P$93,,MATCH($AK116,CETA!$B$83:$P$83,0)))/1000</f>
        <v>4913.8645762435217</v>
      </c>
      <c r="AS116" s="87" cm="1">
        <f t="array" ref="AS116">(INDEX(CETA!$B$95:$P$95,,MATCH($AK116,CETA!$B$83:$P$83,0))+INDEX(CETA!$B$97:$P$97,,MATCH($AK116,CETA!$B$83:$P$83,0)))/1000</f>
        <v>29019.73395943208</v>
      </c>
      <c r="AT116" s="87" cm="1">
        <f t="array" ref="AT116">-(INDEX(CETA!$B$96:$P$96,,MATCH($AK116,CETA!$B$83:$P$83,0))+INDEX(CETA!$B$98:$P$98,,MATCH($AK116,CETA!$B$83:$P$83,0)))/1000</f>
        <v>103620.96490987169</v>
      </c>
      <c r="AU116" s="87" cm="1">
        <f t="array" ref="AU116">INDEX(CETA!$B$105:$P$105,,MATCH($AK116,CETA!$B$83:$P$83,0))/1000</f>
        <v>-116441.27591636665</v>
      </c>
      <c r="AV116" s="120">
        <f t="shared" si="37"/>
        <v>382278.42848129204</v>
      </c>
      <c r="AW116" s="87" cm="1">
        <f t="array" ref="AW116">INDEX(CETA!$B$110:$P$110,,MATCH($AK116,CETA!$B$83:$P$83,0))</f>
        <v>6057602.5</v>
      </c>
      <c r="AX116" s="121">
        <f t="shared" si="38"/>
        <v>63.107215846746634</v>
      </c>
      <c r="AY116" s="87">
        <v>62534.70091182764</v>
      </c>
      <c r="BB116" s="109">
        <v>2032</v>
      </c>
      <c r="BC116" s="87" cm="1">
        <f t="array" ref="BC116">(INDEX(CETA!$B$124:$P$124,,MATCH($BB116,CETA!$B$122:$P$122,0))+INDEX(CETA!$B$126:$P$126,,MATCH($BB116,CETA!$B$122:$P$122,0)))/1000</f>
        <v>40098.655494936735</v>
      </c>
      <c r="BD116" s="87" cm="1">
        <f t="array" ref="BD116">(INDEX(CETA!$B$125:$P$125,,MATCH($BB116,CETA!$B$122:$P$122,0))-INDEX(CETA!$B$126:$P$126,,MATCH($BB116,CETA!$B$122:$P$122,0)))/1000</f>
        <v>161581.59636770454</v>
      </c>
      <c r="BE116" s="87" cm="1">
        <f t="array" ref="BE116">INDEX(CETA!$B$141:$P$141,,MATCH($BB116,CETA!$B$122:$P$122,0))/1000</f>
        <v>193158.01965720134</v>
      </c>
      <c r="BF116" s="87">
        <f>SUM(INDEX(CETA!$B$138:$P$140,,MATCH($BB116,CETA!$B$122:$P$122,0)))/1000</f>
        <v>73701.299892385985</v>
      </c>
      <c r="BG116" s="87" cm="1">
        <f t="array" ref="BG116">INDEX(CETA!$B$129:$P$129,,MATCH($BB116,CETA!$B$122:$P$122,0))/1000</f>
        <v>34137.171950547097</v>
      </c>
      <c r="BH116" s="87" cm="1">
        <f t="array" ref="BH116">INDEX(CETA!$B$131:$P$131,,MATCH($BB116,CETA!$B$122:$P$122,0))/1000</f>
        <v>14178.24588512937</v>
      </c>
      <c r="BI116" s="87" cm="1">
        <f t="array" ref="BI116">(INDEX(CETA!$B$130:$P$130,,MATCH($BB116,CETA!$B$122:$P$122,0))+INDEX(CETA!$B$132:$P$132,,MATCH($BB116,CETA!$B$122:$P$122,0)))/1000</f>
        <v>4398.2137335933585</v>
      </c>
      <c r="BJ116" s="87" cm="1">
        <f t="array" ref="BJ116">(INDEX(CETA!$B$134:$P$134,,MATCH($BB116,CETA!$B$122:$P$122,0))+INDEX(CETA!$B$136:$P$136,,MATCH($BB116,CETA!$B$122:$P$122,0)))/1000</f>
        <v>65797.614161813457</v>
      </c>
      <c r="BK116" s="87" cm="1">
        <f t="array" ref="BK116">-(INDEX(CETA!$B$135:$P$135,,MATCH($BB116,CETA!$B$122:$P$122,0))+INDEX(CETA!$B$137:$P$137,,MATCH($BB116,CETA!$B$122:$P$122,0)))/1000</f>
        <v>108120.24263409972</v>
      </c>
      <c r="BL116" s="87" cm="1">
        <f t="array" ref="BL116">INDEX(CETA!$B$144:$P$144,,MATCH($BB116,CETA!$B$122:$P$122,0))/1000</f>
        <v>-116441.27591636665</v>
      </c>
      <c r="BM116" s="120">
        <f t="shared" si="39"/>
        <v>362489.29859284556</v>
      </c>
      <c r="BN116" s="87" cm="1">
        <f t="array" ref="BN116">INDEX(CETA!$B$149:$P$149,,MATCH($BB116,CETA!$B$122:$P$122,0))</f>
        <v>5252426.5</v>
      </c>
      <c r="BO116" s="121">
        <f t="shared" si="40"/>
        <v>69.013683217241706</v>
      </c>
      <c r="BP116" s="87">
        <v>62534.70091182764</v>
      </c>
      <c r="BS116" s="109">
        <v>2032</v>
      </c>
      <c r="BT116" s="87" cm="1">
        <f t="array" ref="BT116">(INDEX(CETA!$B$163:$P$163,,MATCH($BS116,CETA!$B$161:$P$161,0))+INDEX(CETA!$B$165:$P$165,,MATCH($BS116,CETA!$B$161:$P$161,0)))/1000</f>
        <v>40098.655494936735</v>
      </c>
      <c r="BU116" s="87" cm="1">
        <f t="array" ref="BU116">(INDEX(CETA!$B$164:$P$164,,MATCH($BS116,CETA!$B$161:$P$161,0))-INDEX(CETA!$B$165:$P$165,,MATCH($BS116,CETA!$B$161:$P$161,0)))/1000</f>
        <v>180420.88372570052</v>
      </c>
      <c r="BV116" s="87" cm="1">
        <f t="array" ref="BV116">INDEX(CETA!$B$180:$P$180,,MATCH($BS116,CETA!$B$161:$P$161,0))/1000</f>
        <v>213175.02650171841</v>
      </c>
      <c r="BW116" s="87">
        <f>SUM(INDEX(CETA!$B$177:$P$179,,MATCH($BS116,CETA!$B$161:$P$161,0)))/1000</f>
        <v>78361.22313919825</v>
      </c>
      <c r="BX116" s="87" cm="1">
        <f t="array" ref="BX116">INDEX(CETA!$B$168:$P$168,,MATCH($BS116,CETA!$B$161:$P$161,0))/1000</f>
        <v>103959.58382919179</v>
      </c>
      <c r="BY116" s="87" cm="1">
        <f t="array" ref="BY116">INDEX(CETA!$B$170:$P$170,,MATCH($BS116,CETA!$B$161:$P$161,0))/1000</f>
        <v>49.309474927385196</v>
      </c>
      <c r="BZ116" s="87" cm="1">
        <f t="array" ref="BZ116">(INDEX(CETA!$B$169:$P$169,,MATCH($BS116,CETA!$B$161:$P$161,0))+INDEX(CETA!$B$171:$P$171,,MATCH($BS116,CETA!$B$161:$P$161,0)))/1000</f>
        <v>4694.787052402412</v>
      </c>
      <c r="CA116" s="87" cm="1">
        <f t="array" ref="CA116">(INDEX(CETA!$B$173:$P$173,,MATCH($BS116,CETA!$B$161:$P$161,0))+INDEX(CETA!$B$175:$P$175,,MATCH($BS116,CETA!$B$161:$P$161,0)))/1000</f>
        <v>4790.5352775868541</v>
      </c>
      <c r="CB116" s="87" cm="1">
        <f t="array" ref="CB116">-(INDEX(CETA!$B$174:$P$174,,MATCH($BS116,CETA!$B$161:$P$161,0))+INDEX(CETA!$B$176:$P$176,,MATCH($BS116,CETA!$B$161:$P$161,0)))/1000</f>
        <v>137042.97013211492</v>
      </c>
      <c r="CC116" s="87" cm="1">
        <f t="array" ref="CC116">INDEX(CETA!$B$183:$P$183,,MATCH($BS116,CETA!$B$161:$P$161,0))/1000</f>
        <v>-107631.47359329319</v>
      </c>
      <c r="CD116" s="120">
        <f t="shared" si="41"/>
        <v>380875.56077025423</v>
      </c>
      <c r="CE116" s="87" cm="1">
        <f t="array" ref="CE116">INDEX(CETA!$B$188:$P$188,,MATCH($BS116,CETA!$B$161:$P$161,0))</f>
        <v>5613295</v>
      </c>
      <c r="CF116" s="121">
        <f t="shared" si="42"/>
        <v>67.852404117413073</v>
      </c>
      <c r="CG116" s="87">
        <v>62534.70091182764</v>
      </c>
    </row>
    <row r="117" spans="2:85" x14ac:dyDescent="0.35">
      <c r="C117" s="109">
        <v>2033</v>
      </c>
      <c r="D117" s="87" cm="1">
        <f t="array" ref="D117">(INDEX(CETA!$B$7:$P$7,,MATCH($C117,CETA!$B$5:$P$5,0))+INDEX(CETA!$B$9:$P$9,,MATCH($C117,CETA!$B$5:$P$5,0)))/1000</f>
        <v>40127.807464247569</v>
      </c>
      <c r="E117" s="87" cm="1">
        <f t="array" ref="E117">(INDEX(CETA!$B$8:$P$8,,MATCH($C117,CETA!$B$5:$P$5,0))-INDEX(CETA!$B$9:$P$9,,MATCH($C117,CETA!$B$5:$P$5,0)))/1000</f>
        <v>188923.20945907375</v>
      </c>
      <c r="F117" s="87" cm="1">
        <f t="array" ref="F117">INDEX(CETA!$B$24:$P$24,,MATCH($C117,CETA!$B$5:$P$5,0))/1000</f>
        <v>210287.55853624159</v>
      </c>
      <c r="G117" s="87">
        <f>SUM(INDEX(CETA!$B$21:$P$23,,MATCH($C117,CETA!$B$5:$P$5,0)))/1000</f>
        <v>82503.278548497197</v>
      </c>
      <c r="H117" s="87" cm="1">
        <f t="array" ref="H117">INDEX(CETA!$B$12:$P$12,,MATCH($C117,CETA!$B$5:$P$5,0))/1000</f>
        <v>68128.212027893882</v>
      </c>
      <c r="I117" s="87" cm="1">
        <f t="array" ref="I117">INDEX(CETA!$B$14:$P$14,,MATCH($C117,CETA!$B$5:$P$5,0))/1000</f>
        <v>15755.217707326981</v>
      </c>
      <c r="J117" s="87" cm="1">
        <f t="array" ref="J117">(INDEX(CETA!$B$13:$P$13,,MATCH($C117,CETA!$B$5:$P$5,0))+INDEX(CETA!$B$15:$P$15,,MATCH($C117,CETA!$B$5:$P$5,0)))/1000</f>
        <v>4853.6969080295075</v>
      </c>
      <c r="K117" s="87" cm="1">
        <f t="array" ref="K117">(INDEX(CETA!$B$17:$P$17,,MATCH($C117,CETA!$B$5:$P$5,0))+INDEX(CETA!$B$19:$P$19,,MATCH($C117,CETA!$B$5:$P$5,0)))/1000</f>
        <v>29093.990498876177</v>
      </c>
      <c r="L117" s="87" cm="1">
        <f t="array" ref="L117">-(INDEX(CETA!$B$18:$P$18,,MATCH($C117,CETA!$B$5:$P$5,0))+INDEX(CETA!$B$20:$P$20,,MATCH($C117,CETA!$B$5:$P$5,0)))/1000</f>
        <v>117905.00184982762</v>
      </c>
      <c r="M117" s="87" cm="1">
        <f t="array" ref="M117">INDEX(CETA!$B$27:$P$27,,MATCH($C117,CETA!$B$5:$P$5,0))/1000</f>
        <v>-117281.71508189768</v>
      </c>
      <c r="N117" s="120">
        <f t="shared" si="43"/>
        <v>404486.25421846146</v>
      </c>
      <c r="O117" s="87" cm="1">
        <f t="array" ref="O117">INDEX(CETA!$B$32:$P$32,,MATCH($C117,CETA!$B$5:$P$5,0))</f>
        <v>5576741.5</v>
      </c>
      <c r="P117" s="121">
        <f t="shared" si="34"/>
        <v>72.53093122900917</v>
      </c>
      <c r="Q117" s="87">
        <v>6583.5944588767888</v>
      </c>
      <c r="T117" s="109">
        <v>2033</v>
      </c>
      <c r="U117" s="87" cm="1">
        <f t="array" ref="U117">(INDEX(CETA!$B$46:$P$46,,MATCH($T117,CETA!$B$44:$P$44,0))+INDEX(CETA!$B$48:$P$48,,MATCH($T117,CETA!$B$44:$P$44,0)))/1000</f>
        <v>40127.807464247569</v>
      </c>
      <c r="V117" s="87" cm="1">
        <f t="array" ref="V117">(INDEX(CETA!$B$47:$P$47,,MATCH($T117,CETA!$B$44:$P$44,0))-INDEX(CETA!$B$48:$P$48,,MATCH($T117,CETA!$B$44:$P$44,0)))/1000</f>
        <v>209372.11189098624</v>
      </c>
      <c r="W117" s="87" cm="1">
        <f t="array" ref="W117">INDEX(CETA!$B$63:$P$63,,MATCH($T117,CETA!$B$44:$P$44,0))/1000</f>
        <v>229933.04451408127</v>
      </c>
      <c r="X117" s="87">
        <f>SUM(INDEX(CETA!$B$60:$P$62,,MATCH($T117,CETA!$B$44:$P$44,0)))/1000</f>
        <v>88517.241741691018</v>
      </c>
      <c r="Y117" s="87" cm="1">
        <f t="array" ref="Y117">INDEX(CETA!$B$51:$P$51,,MATCH($T117,CETA!$B$44:$P$44,0))/1000</f>
        <v>55617.623418036637</v>
      </c>
      <c r="Z117" s="87" cm="1">
        <f t="array" ref="Z117">INDEX(CETA!$B$53:$P$53,,MATCH($T117,CETA!$B$44:$P$44,0))/1000</f>
        <v>12972.367143411589</v>
      </c>
      <c r="AA117" s="87" cm="1">
        <f t="array" ref="AA117">(INDEX(CETA!$B$52:$P$52,,MATCH($T117,CETA!$B$44:$P$44,0))+INDEX(CETA!$B$54:$P$54,,MATCH($T117,CETA!$B$44:$P$44,0)))/1000</f>
        <v>5547.3323219522117</v>
      </c>
      <c r="AB117" s="87" cm="1">
        <f t="array" ref="AB117">(INDEX(CETA!$B$56:$P$56,,MATCH($T117,CETA!$B$44:$P$44,0))+INDEX(CETA!$B$58:$P$58,,MATCH($T117,CETA!$B$44:$P$44,0)))/1000</f>
        <v>32120.070923541753</v>
      </c>
      <c r="AC117" s="87" cm="1">
        <f t="array" ref="AC117">-(INDEX(CETA!$B$57:$P$57,,MATCH($T117,CETA!$B$44:$P$44,0))+INDEX(CETA!$B$59:$P$59,,MATCH($T117,CETA!$B$44:$P$44,0)))/1000</f>
        <v>103232.76380795162</v>
      </c>
      <c r="AD117" s="87" cm="1">
        <f t="array" ref="AD117">INDEX(CETA!$B$66:$P$66,,MATCH($T117,CETA!$B$44:$P$44,0))/1000</f>
        <v>-108165.19846883108</v>
      </c>
      <c r="AE117" s="120">
        <f t="shared" si="35"/>
        <v>462809.63714116567</v>
      </c>
      <c r="AF117" s="87" cm="1">
        <f t="array" ref="AF117">INDEX(CETA!$B$71:$P$71,,MATCH($T117,CETA!$B$44:$P$44,0))</f>
        <v>5576741.5</v>
      </c>
      <c r="AG117" s="121">
        <f t="shared" si="36"/>
        <v>82.989257641073323</v>
      </c>
      <c r="AH117" s="87">
        <v>6881.4409011351763</v>
      </c>
      <c r="AK117" s="109">
        <v>2033</v>
      </c>
      <c r="AL117" s="87" cm="1">
        <f t="array" ref="AL117">(INDEX(CETA!$B$85:$P$85,,MATCH($AK117,CETA!$B$83:$P$83,0))+INDEX(CETA!$B$87:$P$87,,MATCH($AK117,CETA!$B$83:$P$83,0)))/1000</f>
        <v>40127.807464247569</v>
      </c>
      <c r="AM117" s="87" cm="1">
        <f t="array" ref="AM117">(INDEX(CETA!$B$86:$P$86,,MATCH($AK117,CETA!$B$83:$P$83,0))-INDEX(CETA!$B$87:$P$87,,MATCH($AK117,CETA!$B$83:$P$83,0)))/1000</f>
        <v>168335.22421049068</v>
      </c>
      <c r="AN117" s="87" cm="1">
        <f t="array" ref="AN117">INDEX(CETA!$B$102:$P$102,,MATCH($AK117,CETA!$B$83:$P$83,0))/1000</f>
        <v>189305.01193232238</v>
      </c>
      <c r="AO117" s="87">
        <f>SUM(INDEX(CETA!$B$99:$P$101,,MATCH($AK117,CETA!$B$83:$P$83,0)))/1000</f>
        <v>77183.966382009952</v>
      </c>
      <c r="AP117" s="87" cm="1">
        <f t="array" ref="AP117">INDEX(CETA!$B$90:$P$90,,MATCH($AK117,CETA!$B$83:$P$83,0))/1000</f>
        <v>71017.5632494366</v>
      </c>
      <c r="AQ117" s="87" cm="1">
        <f t="array" ref="AQ117">INDEX(CETA!$B$92:$P$92,,MATCH($AK117,CETA!$B$83:$P$83,0))/1000</f>
        <v>16584.714193975549</v>
      </c>
      <c r="AR117" s="87" cm="1">
        <f t="array" ref="AR117">(INDEX(CETA!$B$91:$P$91,,MATCH($AK117,CETA!$B$83:$P$83,0))+INDEX(CETA!$B$93:$P$93,,MATCH($AK117,CETA!$B$83:$P$83,0)))/1000</f>
        <v>4871.65992966676</v>
      </c>
      <c r="AS117" s="87" cm="1">
        <f t="array" ref="AS117">(INDEX(CETA!$B$95:$P$95,,MATCH($AK117,CETA!$B$83:$P$83,0))+INDEX(CETA!$B$97:$P$97,,MATCH($AK117,CETA!$B$83:$P$83,0)))/1000</f>
        <v>38027.721050435022</v>
      </c>
      <c r="AT117" s="87" cm="1">
        <f t="array" ref="AT117">-(INDEX(CETA!$B$96:$P$96,,MATCH($AK117,CETA!$B$83:$P$83,0))+INDEX(CETA!$B$98:$P$98,,MATCH($AK117,CETA!$B$83:$P$83,0)))/1000</f>
        <v>106300.00470253035</v>
      </c>
      <c r="AU117" s="87" cm="1">
        <f t="array" ref="AU117">INDEX(CETA!$B$105:$P$105,,MATCH($AK117,CETA!$B$83:$P$83,0))/1000</f>
        <v>-126718.05875112143</v>
      </c>
      <c r="AV117" s="120">
        <f t="shared" si="37"/>
        <v>372435.60495893273</v>
      </c>
      <c r="AW117" s="87" cm="1">
        <f t="array" ref="AW117">INDEX(CETA!$B$110:$P$110,,MATCH($AK117,CETA!$B$83:$P$83,0))</f>
        <v>6068210.5</v>
      </c>
      <c r="AX117" s="121">
        <f t="shared" si="38"/>
        <v>61.374865779447298</v>
      </c>
      <c r="AY117" s="87">
        <v>5409.4006631341872</v>
      </c>
      <c r="BB117" s="109">
        <v>2033</v>
      </c>
      <c r="BC117" s="87" cm="1">
        <f t="array" ref="BC117">(INDEX(CETA!$B$124:$P$124,,MATCH($BB117,CETA!$B$122:$P$122,0))+INDEX(CETA!$B$126:$P$126,,MATCH($BB117,CETA!$B$122:$P$122,0)))/1000</f>
        <v>40127.807464247569</v>
      </c>
      <c r="BD117" s="87" cm="1">
        <f t="array" ref="BD117">(INDEX(CETA!$B$125:$P$125,,MATCH($BB117,CETA!$B$122:$P$122,0))-INDEX(CETA!$B$126:$P$126,,MATCH($BB117,CETA!$B$122:$P$122,0)))/1000</f>
        <v>168335.22421049068</v>
      </c>
      <c r="BE117" s="87" cm="1">
        <f t="array" ref="BE117">INDEX(CETA!$B$141:$P$141,,MATCH($BB117,CETA!$B$122:$P$122,0))/1000</f>
        <v>189305.01193232238</v>
      </c>
      <c r="BF117" s="87">
        <f>SUM(INDEX(CETA!$B$138:$P$140,,MATCH($BB117,CETA!$B$122:$P$122,0)))/1000</f>
        <v>77183.966382009952</v>
      </c>
      <c r="BG117" s="87" cm="1">
        <f t="array" ref="BG117">INDEX(CETA!$B$129:$P$129,,MATCH($BB117,CETA!$B$122:$P$122,0))/1000</f>
        <v>29315.863594407896</v>
      </c>
      <c r="BH117" s="87" cm="1">
        <f t="array" ref="BH117">INDEX(CETA!$B$131:$P$131,,MATCH($BB117,CETA!$B$122:$P$122,0))/1000</f>
        <v>12123.327666646201</v>
      </c>
      <c r="BI117" s="87" cm="1">
        <f t="array" ref="BI117">(INDEX(CETA!$B$130:$P$130,,MATCH($BB117,CETA!$B$122:$P$122,0))+INDEX(CETA!$B$132:$P$132,,MATCH($BB117,CETA!$B$122:$P$122,0)))/1000</f>
        <v>4182.908376980512</v>
      </c>
      <c r="BJ117" s="87" cm="1">
        <f t="array" ref="BJ117">(INDEX(CETA!$B$134:$P$134,,MATCH($BB117,CETA!$B$122:$P$122,0))+INDEX(CETA!$B$136:$P$136,,MATCH($BB117,CETA!$B$122:$P$122,0)))/1000</f>
        <v>61822.916035010232</v>
      </c>
      <c r="BK117" s="87" cm="1">
        <f t="array" ref="BK117">-(INDEX(CETA!$B$135:$P$135,,MATCH($BB117,CETA!$B$122:$P$122,0))+INDEX(CETA!$B$137:$P$137,,MATCH($BB117,CETA!$B$122:$P$122,0)))/1000</f>
        <v>116065.81892750585</v>
      </c>
      <c r="BL117" s="87" cm="1">
        <f t="array" ref="BL117">INDEX(CETA!$B$144:$P$144,,MATCH($BB117,CETA!$B$122:$P$122,0))/1000</f>
        <v>-126718.05875112143</v>
      </c>
      <c r="BM117" s="120">
        <f t="shared" si="39"/>
        <v>339613.14798348816</v>
      </c>
      <c r="BN117" s="87" cm="1">
        <f t="array" ref="BN117">INDEX(CETA!$B$149:$P$149,,MATCH($BB117,CETA!$B$122:$P$122,0))</f>
        <v>5216690.5</v>
      </c>
      <c r="BO117" s="121">
        <f t="shared" si="40"/>
        <v>65.101264486265407</v>
      </c>
      <c r="BP117" s="87">
        <v>5409.4006631341872</v>
      </c>
      <c r="BS117" s="109">
        <v>2033</v>
      </c>
      <c r="BT117" s="87" cm="1">
        <f t="array" ref="BT117">(INDEX(CETA!$B$163:$P$163,,MATCH($BS117,CETA!$B$161:$P$161,0))+INDEX(CETA!$B$165:$P$165,,MATCH($BS117,CETA!$B$161:$P$161,0)))/1000</f>
        <v>40127.807464247569</v>
      </c>
      <c r="BU117" s="87" cm="1">
        <f t="array" ref="BU117">(INDEX(CETA!$B$164:$P$164,,MATCH($BS117,CETA!$B$161:$P$161,0))-INDEX(CETA!$B$165:$P$165,,MATCH($BS117,CETA!$B$161:$P$161,0)))/1000</f>
        <v>188923.20945907375</v>
      </c>
      <c r="BV117" s="87" cm="1">
        <f t="array" ref="BV117">INDEX(CETA!$B$180:$P$180,,MATCH($BS117,CETA!$B$161:$P$161,0))/1000</f>
        <v>210287.55853624159</v>
      </c>
      <c r="BW117" s="87">
        <f>SUM(INDEX(CETA!$B$177:$P$179,,MATCH($BS117,CETA!$B$161:$P$161,0)))/1000</f>
        <v>82503.278548497197</v>
      </c>
      <c r="BX117" s="87" cm="1">
        <f t="array" ref="BX117">INDEX(CETA!$B$168:$P$168,,MATCH($BS117,CETA!$B$161:$P$161,0))/1000</f>
        <v>96082.892295799975</v>
      </c>
      <c r="BY117" s="87" cm="1">
        <f t="array" ref="BY117">INDEX(CETA!$B$170:$P$170,,MATCH($BS117,CETA!$B$161:$P$161,0))/1000</f>
        <v>11.616516567583909</v>
      </c>
      <c r="BZ117" s="87" cm="1">
        <f t="array" ref="BZ117">(INDEX(CETA!$B$169:$P$169,,MATCH($BS117,CETA!$B$161:$P$161,0))+INDEX(CETA!$B$171:$P$171,,MATCH($BS117,CETA!$B$161:$P$161,0)))/1000</f>
        <v>4091.1391691806843</v>
      </c>
      <c r="CA117" s="87" cm="1">
        <f t="array" ref="CA117">(INDEX(CETA!$B$173:$P$173,,MATCH($BS117,CETA!$B$161:$P$161,0))+INDEX(CETA!$B$175:$P$175,,MATCH($BS117,CETA!$B$161:$P$161,0)))/1000</f>
        <v>7657.3387161823921</v>
      </c>
      <c r="CB117" s="87" cm="1">
        <f t="array" ref="CB117">-(INDEX(CETA!$B$174:$P$174,,MATCH($BS117,CETA!$B$161:$P$161,0))+INDEX(CETA!$B$176:$P$176,,MATCH($BS117,CETA!$B$161:$P$161,0)))/1000</f>
        <v>133557.3271144389</v>
      </c>
      <c r="CC117" s="87" cm="1">
        <f t="array" ref="CC117">INDEX(CETA!$B$183:$P$183,,MATCH($BS117,CETA!$B$161:$P$161,0))/1000</f>
        <v>-117281.71508189768</v>
      </c>
      <c r="CD117" s="120">
        <f t="shared" si="41"/>
        <v>378845.79850945412</v>
      </c>
      <c r="CE117" s="87" cm="1">
        <f t="array" ref="CE117">INDEX(CETA!$B$188:$P$188,,MATCH($BS117,CETA!$B$161:$P$161,0))</f>
        <v>5576741.5</v>
      </c>
      <c r="CF117" s="121">
        <f t="shared" si="42"/>
        <v>67.933182577936265</v>
      </c>
      <c r="CG117" s="87">
        <v>5409.4006631341872</v>
      </c>
    </row>
    <row r="118" spans="2:85" x14ac:dyDescent="0.35">
      <c r="C118" s="109">
        <v>2034</v>
      </c>
      <c r="D118" s="87" cm="1">
        <f t="array" ref="D118">(INDEX(CETA!$B$7:$P$7,,MATCH($C118,CETA!$B$5:$P$5,0))+INDEX(CETA!$B$9:$P$9,,MATCH($C118,CETA!$B$5:$P$5,0)))/1000</f>
        <v>40157.505047108913</v>
      </c>
      <c r="E118" s="87" cm="1">
        <f t="array" ref="E118">(INDEX(CETA!$B$8:$P$8,,MATCH($C118,CETA!$B$5:$P$5,0))-INDEX(CETA!$B$9:$P$9,,MATCH($C118,CETA!$B$5:$P$5,0)))/1000</f>
        <v>188923.20945907373</v>
      </c>
      <c r="F118" s="87" cm="1">
        <f t="array" ref="F118">INDEX(CETA!$B$24:$P$24,,MATCH($C118,CETA!$B$5:$P$5,0))/1000</f>
        <v>195759.56683952099</v>
      </c>
      <c r="G118" s="87">
        <f>SUM(INDEX(CETA!$B$21:$P$23,,MATCH($C118,CETA!$B$5:$P$5,0)))/1000</f>
        <v>83503.676242843692</v>
      </c>
      <c r="H118" s="87" cm="1">
        <f t="array" ref="H118">INDEX(CETA!$B$12:$P$12,,MATCH($C118,CETA!$B$5:$P$5,0))/1000</f>
        <v>61372.158933824685</v>
      </c>
      <c r="I118" s="87" cm="1">
        <f t="array" ref="I118">INDEX(CETA!$B$14:$P$14,,MATCH($C118,CETA!$B$5:$P$5,0))/1000</f>
        <v>14271.637878588095</v>
      </c>
      <c r="J118" s="87" cm="1">
        <f t="array" ref="J118">(INDEX(CETA!$B$13:$P$13,,MATCH($C118,CETA!$B$5:$P$5,0))+INDEX(CETA!$B$15:$P$15,,MATCH($C118,CETA!$B$5:$P$5,0)))/1000</f>
        <v>4496.4920577856674</v>
      </c>
      <c r="K118" s="87" cm="1">
        <f t="array" ref="K118">(INDEX(CETA!$B$17:$P$17,,MATCH($C118,CETA!$B$5:$P$5,0))+INDEX(CETA!$B$19:$P$19,,MATCH($C118,CETA!$B$5:$P$5,0)))/1000</f>
        <v>30618.779142850988</v>
      </c>
      <c r="L118" s="87" cm="1">
        <f t="array" ref="L118">-(INDEX(CETA!$B$18:$P$18,,MATCH($C118,CETA!$B$5:$P$5,0))+INDEX(CETA!$B$20:$P$20,,MATCH($C118,CETA!$B$5:$P$5,0)))/1000</f>
        <v>108720.74357990362</v>
      </c>
      <c r="M118" s="87" cm="1">
        <f t="array" ref="M118">INDEX(CETA!$B$27:$P$27,,MATCH($C118,CETA!$B$5:$P$5,0))/1000</f>
        <v>-120264.84083674556</v>
      </c>
      <c r="N118" s="120">
        <f t="shared" si="43"/>
        <v>390117.4411849475</v>
      </c>
      <c r="O118" s="87" cm="1">
        <f t="array" ref="O118">INDEX(CETA!$B$32:$P$32,,MATCH($C118,CETA!$B$5:$P$5,0))</f>
        <v>5564097</v>
      </c>
      <c r="P118" s="121">
        <f t="shared" si="34"/>
        <v>70.113342953033978</v>
      </c>
      <c r="Q118" s="87">
        <v>890.92748584026583</v>
      </c>
      <c r="T118" s="109">
        <v>2034</v>
      </c>
      <c r="U118" s="87" cm="1">
        <f t="array" ref="U118">(INDEX(CETA!$B$46:$P$46,,MATCH($T118,CETA!$B$44:$P$44,0))+INDEX(CETA!$B$48:$P$48,,MATCH($T118,CETA!$B$44:$P$44,0)))/1000</f>
        <v>40157.505047108913</v>
      </c>
      <c r="V118" s="87" cm="1">
        <f t="array" ref="V118">(INDEX(CETA!$B$47:$P$47,,MATCH($T118,CETA!$B$44:$P$44,0))-INDEX(CETA!$B$48:$P$48,,MATCH($T118,CETA!$B$44:$P$44,0)))/1000</f>
        <v>209372.11189098621</v>
      </c>
      <c r="W118" s="87" cm="1">
        <f t="array" ref="W118">INDEX(CETA!$B$63:$P$63,,MATCH($T118,CETA!$B$44:$P$44,0))/1000</f>
        <v>214177.08549988811</v>
      </c>
      <c r="X118" s="87">
        <f>SUM(INDEX(CETA!$B$60:$P$62,,MATCH($T118,CETA!$B$44:$P$44,0)))/1000</f>
        <v>89725.042838268186</v>
      </c>
      <c r="Y118" s="87" cm="1">
        <f t="array" ref="Y118">INDEX(CETA!$B$51:$P$51,,MATCH($T118,CETA!$B$44:$P$44,0))/1000</f>
        <v>57064.955985776847</v>
      </c>
      <c r="Z118" s="87" cm="1">
        <f t="array" ref="Z118">INDEX(CETA!$B$53:$P$53,,MATCH($T118,CETA!$B$44:$P$44,0))/1000</f>
        <v>13350.827123105117</v>
      </c>
      <c r="AA118" s="87" cm="1">
        <f t="array" ref="AA118">(INDEX(CETA!$B$52:$P$52,,MATCH($T118,CETA!$B$44:$P$44,0))+INDEX(CETA!$B$54:$P$54,,MATCH($T118,CETA!$B$44:$P$44,0)))/1000</f>
        <v>4610.8560964486833</v>
      </c>
      <c r="AB118" s="87" cm="1">
        <f t="array" ref="AB118">(INDEX(CETA!$B$56:$P$56,,MATCH($T118,CETA!$B$44:$P$44,0))+INDEX(CETA!$B$58:$P$58,,MATCH($T118,CETA!$B$44:$P$44,0)))/1000</f>
        <v>32506.121334909029</v>
      </c>
      <c r="AC118" s="87" cm="1">
        <f t="array" ref="AC118">-(INDEX(CETA!$B$57:$P$57,,MATCH($T118,CETA!$B$44:$P$44,0))+INDEX(CETA!$B$59:$P$59,,MATCH($T118,CETA!$B$44:$P$44,0)))/1000</f>
        <v>106420.13162214584</v>
      </c>
      <c r="AD118" s="87" cm="1">
        <f t="array" ref="AD118">INDEX(CETA!$B$66:$P$66,,MATCH($T118,CETA!$B$44:$P$44,0))/1000</f>
        <v>-111411.39963593263</v>
      </c>
      <c r="AE118" s="120">
        <f t="shared" si="35"/>
        <v>443132.97455841262</v>
      </c>
      <c r="AF118" s="87" cm="1">
        <f t="array" ref="AF118">INDEX(CETA!$B$71:$P$71,,MATCH($T118,CETA!$B$44:$P$44,0))</f>
        <v>5564097</v>
      </c>
      <c r="AG118" s="121">
        <f t="shared" si="36"/>
        <v>79.641489815582403</v>
      </c>
      <c r="AH118" s="87">
        <v>890.92748584026583</v>
      </c>
      <c r="AK118" s="109">
        <v>2034</v>
      </c>
      <c r="AL118" s="87" cm="1">
        <f t="array" ref="AL118">(INDEX(CETA!$B$85:$P$85,,MATCH($AK118,CETA!$B$83:$P$83,0))+INDEX(CETA!$B$87:$P$87,,MATCH($AK118,CETA!$B$83:$P$83,0)))/1000</f>
        <v>40157.505047108913</v>
      </c>
      <c r="AM118" s="87" cm="1">
        <f t="array" ref="AM118">(INDEX(CETA!$B$86:$P$86,,MATCH($AK118,CETA!$B$83:$P$83,0))-INDEX(CETA!$B$87:$P$87,,MATCH($AK118,CETA!$B$83:$P$83,0)))/1000</f>
        <v>168335.22421049065</v>
      </c>
      <c r="AN118" s="87" cm="1">
        <f t="array" ref="AN118">INDEX(CETA!$B$102:$P$102,,MATCH($AK118,CETA!$B$83:$P$83,0))/1000</f>
        <v>176284.45590111645</v>
      </c>
      <c r="AO118" s="87">
        <f>SUM(INDEX(CETA!$B$99:$P$101,,MATCH($AK118,CETA!$B$83:$P$83,0)))/1000</f>
        <v>77803.419582915551</v>
      </c>
      <c r="AP118" s="87" cm="1">
        <f t="array" ref="AP118">INDEX(CETA!$B$90:$P$90,,MATCH($AK118,CETA!$B$83:$P$83,0))/1000</f>
        <v>65263.868131296251</v>
      </c>
      <c r="AQ118" s="87" cm="1">
        <f t="array" ref="AQ118">INDEX(CETA!$B$92:$P$92,,MATCH($AK118,CETA!$B$83:$P$83,0))/1000</f>
        <v>15205.136467791785</v>
      </c>
      <c r="AR118" s="87" cm="1">
        <f t="array" ref="AR118">(INDEX(CETA!$B$91:$P$91,,MATCH($AK118,CETA!$B$83:$P$83,0))+INDEX(CETA!$B$93:$P$93,,MATCH($AK118,CETA!$B$83:$P$83,0)))/1000</f>
        <v>4796.2594743965183</v>
      </c>
      <c r="AS118" s="87" cm="1">
        <f t="array" ref="AS118">(INDEX(CETA!$B$95:$P$95,,MATCH($AK118,CETA!$B$83:$P$83,0))+INDEX(CETA!$B$97:$P$97,,MATCH($AK118,CETA!$B$83:$P$83,0)))/1000</f>
        <v>38344.57726676399</v>
      </c>
      <c r="AT118" s="87" cm="1">
        <f t="array" ref="AT118">-(INDEX(CETA!$B$96:$P$96,,MATCH($AK118,CETA!$B$83:$P$83,0))+INDEX(CETA!$B$98:$P$98,,MATCH($AK118,CETA!$B$83:$P$83,0)))/1000</f>
        <v>96573.566936926291</v>
      </c>
      <c r="AU118" s="87" cm="1">
        <f t="array" ref="AU118">INDEX(CETA!$B$105:$P$105,,MATCH($AK118,CETA!$B$83:$P$83,0))/1000</f>
        <v>-129378.23677478102</v>
      </c>
      <c r="AV118" s="120">
        <f t="shared" si="37"/>
        <v>360238.64237017283</v>
      </c>
      <c r="AW118" s="87" cm="1">
        <f t="array" ref="AW118">INDEX(CETA!$B$110:$P$110,,MATCH($AK118,CETA!$B$83:$P$83,0))</f>
        <v>6082951</v>
      </c>
      <c r="AX118" s="121">
        <f t="shared" si="38"/>
        <v>59.221033075915436</v>
      </c>
      <c r="AY118" s="87">
        <v>890.92748584026583</v>
      </c>
      <c r="BB118" s="109">
        <v>2034</v>
      </c>
      <c r="BC118" s="87" cm="1">
        <f t="array" ref="BC118">(INDEX(CETA!$B$124:$P$124,,MATCH($BB118,CETA!$B$122:$P$122,0))+INDEX(CETA!$B$126:$P$126,,MATCH($BB118,CETA!$B$122:$P$122,0)))/1000</f>
        <v>40157.505047108913</v>
      </c>
      <c r="BD118" s="87" cm="1">
        <f t="array" ref="BD118">(INDEX(CETA!$B$125:$P$125,,MATCH($BB118,CETA!$B$122:$P$122,0))-INDEX(CETA!$B$126:$P$126,,MATCH($BB118,CETA!$B$122:$P$122,0)))/1000</f>
        <v>168335.22421049065</v>
      </c>
      <c r="BE118" s="87" cm="1">
        <f t="array" ref="BE118">INDEX(CETA!$B$141:$P$141,,MATCH($BB118,CETA!$B$122:$P$122,0))/1000</f>
        <v>176284.45590111645</v>
      </c>
      <c r="BF118" s="87">
        <f>SUM(INDEX(CETA!$B$138:$P$140,,MATCH($BB118,CETA!$B$122:$P$122,0)))/1000</f>
        <v>77803.419582915551</v>
      </c>
      <c r="BG118" s="87" cm="1">
        <f t="array" ref="BG118">INDEX(CETA!$B$129:$P$129,,MATCH($BB118,CETA!$B$122:$P$122,0))/1000</f>
        <v>31456.533912270766</v>
      </c>
      <c r="BH118" s="87" cm="1">
        <f t="array" ref="BH118">INDEX(CETA!$B$131:$P$131,,MATCH($BB118,CETA!$B$122:$P$122,0))/1000</f>
        <v>12940.421373358187</v>
      </c>
      <c r="BI118" s="87" cm="1">
        <f t="array" ref="BI118">(INDEX(CETA!$B$130:$P$130,,MATCH($BB118,CETA!$B$122:$P$122,0))+INDEX(CETA!$B$132:$P$132,,MATCH($BB118,CETA!$B$122:$P$122,0)))/1000</f>
        <v>4341.6298605223856</v>
      </c>
      <c r="BJ118" s="87" cm="1">
        <f t="array" ref="BJ118">(INDEX(CETA!$B$134:$P$134,,MATCH($BB118,CETA!$B$122:$P$122,0))+INDEX(CETA!$B$136:$P$136,,MATCH($BB118,CETA!$B$122:$P$122,0)))/1000</f>
        <v>61436.903581550767</v>
      </c>
      <c r="BK118" s="87" cm="1">
        <f t="array" ref="BK118">-(INDEX(CETA!$B$135:$P$135,,MATCH($BB118,CETA!$B$122:$P$122,0))+INDEX(CETA!$B$137:$P$137,,MATCH($BB118,CETA!$B$122:$P$122,0)))/1000</f>
        <v>120634.61277169452</v>
      </c>
      <c r="BL118" s="87" cm="1">
        <f t="array" ref="BL118">INDEX(CETA!$B$144:$P$144,,MATCH($BB118,CETA!$B$122:$P$122,0))/1000</f>
        <v>-129378.23677478102</v>
      </c>
      <c r="BM118" s="120">
        <f t="shared" si="39"/>
        <v>322743.24392285815</v>
      </c>
      <c r="BN118" s="87" cm="1">
        <f t="array" ref="BN118">INDEX(CETA!$B$149:$P$149,,MATCH($BB118,CETA!$B$122:$P$122,0))</f>
        <v>5175943</v>
      </c>
      <c r="BO118" s="121">
        <f t="shared" si="40"/>
        <v>62.354481864050314</v>
      </c>
      <c r="BP118" s="87">
        <v>890.92748584026583</v>
      </c>
      <c r="BS118" s="109">
        <v>2034</v>
      </c>
      <c r="BT118" s="87" cm="1">
        <f t="array" ref="BT118">(INDEX(CETA!$B$163:$P$163,,MATCH($BS118,CETA!$B$161:$P$161,0))+INDEX(CETA!$B$165:$P$165,,MATCH($BS118,CETA!$B$161:$P$161,0)))/1000</f>
        <v>40157.505047108913</v>
      </c>
      <c r="BU118" s="87" cm="1">
        <f t="array" ref="BU118">(INDEX(CETA!$B$164:$P$164,,MATCH($BS118,CETA!$B$161:$P$161,0))-INDEX(CETA!$B$165:$P$165,,MATCH($BS118,CETA!$B$161:$P$161,0)))/1000</f>
        <v>188923.20945907373</v>
      </c>
      <c r="BV118" s="87" cm="1">
        <f t="array" ref="BV118">INDEX(CETA!$B$180:$P$180,,MATCH($BS118,CETA!$B$161:$P$161,0))/1000</f>
        <v>195759.56683952099</v>
      </c>
      <c r="BW118" s="87">
        <f>SUM(INDEX(CETA!$B$177:$P$179,,MATCH($BS118,CETA!$B$161:$P$161,0)))/1000</f>
        <v>83503.676242843692</v>
      </c>
      <c r="BX118" s="87" cm="1">
        <f t="array" ref="BX118">INDEX(CETA!$B$168:$P$168,,MATCH($BS118,CETA!$B$161:$P$161,0))/1000</f>
        <v>107485.43562819455</v>
      </c>
      <c r="BY118" s="87" cm="1">
        <f t="array" ref="BY118">INDEX(CETA!$B$170:$P$170,,MATCH($BS118,CETA!$B$161:$P$161,0))/1000</f>
        <v>59.703827302451003</v>
      </c>
      <c r="BZ118" s="87" cm="1">
        <f t="array" ref="BZ118">(INDEX(CETA!$B$169:$P$169,,MATCH($BS118,CETA!$B$161:$P$161,0))+INDEX(CETA!$B$171:$P$171,,MATCH($BS118,CETA!$B$161:$P$161,0)))/1000</f>
        <v>4997.2833383471943</v>
      </c>
      <c r="CA118" s="87" cm="1">
        <f t="array" ref="CA118">(INDEX(CETA!$B$173:$P$173,,MATCH($BS118,CETA!$B$161:$P$161,0))+INDEX(CETA!$B$175:$P$175,,MATCH($BS118,CETA!$B$161:$P$161,0)))/1000</f>
        <v>6847.9309278355468</v>
      </c>
      <c r="CB118" s="87" cm="1">
        <f t="array" ref="CB118">-(INDEX(CETA!$B$174:$P$174,,MATCH($BS118,CETA!$B$161:$P$161,0))+INDEX(CETA!$B$176:$P$176,,MATCH($BS118,CETA!$B$161:$P$161,0)))/1000</f>
        <v>147117.74334732912</v>
      </c>
      <c r="CC118" s="87" cm="1">
        <f t="array" ref="CC118">INDEX(CETA!$B$183:$P$183,,MATCH($BS118,CETA!$B$161:$P$161,0))/1000</f>
        <v>-120264.84083674556</v>
      </c>
      <c r="CD118" s="120">
        <f t="shared" si="41"/>
        <v>360351.72712615237</v>
      </c>
      <c r="CE118" s="87" cm="1">
        <f t="array" ref="CE118">INDEX(CETA!$B$188:$P$188,,MATCH($BS118,CETA!$B$161:$P$161,0))</f>
        <v>5564097</v>
      </c>
      <c r="CF118" s="121">
        <f t="shared" si="42"/>
        <v>64.763739224199796</v>
      </c>
      <c r="CG118" s="87">
        <v>890.92748584026583</v>
      </c>
    </row>
    <row r="119" spans="2:85" x14ac:dyDescent="0.35">
      <c r="C119" s="109">
        <v>2035</v>
      </c>
      <c r="D119" s="87" cm="1">
        <f t="array" ref="D119">(INDEX(CETA!$B$7:$P$7,,MATCH($C119,CETA!$B$5:$P$5,0))+INDEX(CETA!$B$9:$P$9,,MATCH($C119,CETA!$B$5:$P$5,0)))/1000</f>
        <v>40187.759956342641</v>
      </c>
      <c r="E119" s="87" cm="1">
        <f t="array" ref="E119">(INDEX(CETA!$B$8:$P$8,,MATCH($C119,CETA!$B$5:$P$5,0))-INDEX(CETA!$B$9:$P$9,,MATCH($C119,CETA!$B$5:$P$5,0)))/1000</f>
        <v>193762.17772196059</v>
      </c>
      <c r="F119" s="87" cm="1">
        <f t="array" ref="F119">INDEX(CETA!$B$24:$P$24,,MATCH($C119,CETA!$B$5:$P$5,0))/1000</f>
        <v>188012.85266617758</v>
      </c>
      <c r="G119" s="87">
        <f>SUM(INDEX(CETA!$B$21:$P$23,,MATCH($C119,CETA!$B$5:$P$5,0)))/1000</f>
        <v>85595.594941903779</v>
      </c>
      <c r="H119" s="87" cm="1">
        <f t="array" ref="H119">INDEX(CETA!$B$12:$P$12,,MATCH($C119,CETA!$B$5:$P$5,0))/1000</f>
        <v>61457.19513199613</v>
      </c>
      <c r="I119" s="87" cm="1">
        <f t="array" ref="I119">INDEX(CETA!$B$14:$P$14,,MATCH($C119,CETA!$B$5:$P$5,0))/1000</f>
        <v>14565.790231355299</v>
      </c>
      <c r="J119" s="87" cm="1">
        <f t="array" ref="J119">(INDEX(CETA!$B$13:$P$13,,MATCH($C119,CETA!$B$5:$P$5,0))+INDEX(CETA!$B$15:$P$15,,MATCH($C119,CETA!$B$5:$P$5,0)))/1000</f>
        <v>5389.4086285362764</v>
      </c>
      <c r="K119" s="87" cm="1">
        <f t="array" ref="K119">(INDEX(CETA!$B$17:$P$17,,MATCH($C119,CETA!$B$5:$P$5,0))+INDEX(CETA!$B$19:$P$19,,MATCH($C119,CETA!$B$5:$P$5,0)))/1000</f>
        <v>28552.787049210696</v>
      </c>
      <c r="L119" s="87" cm="1">
        <f t="array" ref="L119">-(INDEX(CETA!$B$18:$P$18,,MATCH($C119,CETA!$B$5:$P$5,0))+INDEX(CETA!$B$20:$P$20,,MATCH($C119,CETA!$B$5:$P$5,0)))/1000</f>
        <v>107298.70240221986</v>
      </c>
      <c r="M119" s="87" cm="1">
        <f t="array" ref="M119">INDEX(CETA!$B$27:$P$27,,MATCH($C119,CETA!$B$5:$P$5,0))/1000</f>
        <v>-121547.54869574973</v>
      </c>
      <c r="N119" s="120">
        <f t="shared" si="43"/>
        <v>388677.31522951345</v>
      </c>
      <c r="O119" s="87" cm="1">
        <f t="array" ref="O119">INDEX(CETA!$B$32:$P$32,,MATCH($C119,CETA!$B$5:$P$5,0))</f>
        <v>5551774.5</v>
      </c>
      <c r="P119" s="121">
        <f t="shared" si="34"/>
        <v>70.009564550850087</v>
      </c>
      <c r="Q119" s="87">
        <v>97687.012534748355</v>
      </c>
      <c r="T119" s="109">
        <v>2035</v>
      </c>
      <c r="U119" s="87" cm="1">
        <f t="array" ref="U119">(INDEX(CETA!$B$46:$P$46,,MATCH($T119,CETA!$B$44:$P$44,0))+INDEX(CETA!$B$48:$P$48,,MATCH($T119,CETA!$B$44:$P$44,0)))/1000</f>
        <v>40187.759956342641</v>
      </c>
      <c r="V119" s="87" cm="1">
        <f t="array" ref="V119">(INDEX(CETA!$B$47:$P$47,,MATCH($T119,CETA!$B$44:$P$44,0))-INDEX(CETA!$B$48:$P$48,,MATCH($T119,CETA!$B$44:$P$44,0)))/1000</f>
        <v>215838.69612231132</v>
      </c>
      <c r="W119" s="87" cm="1">
        <f t="array" ref="W119">INDEX(CETA!$B$63:$P$63,,MATCH($T119,CETA!$B$44:$P$44,0))/1000</f>
        <v>207192.63793137594</v>
      </c>
      <c r="X119" s="87">
        <f>SUM(INDEX(CETA!$B$60:$P$62,,MATCH($T119,CETA!$B$44:$P$44,0)))/1000</f>
        <v>92380.605665186158</v>
      </c>
      <c r="Y119" s="87" cm="1">
        <f t="array" ref="Y119">INDEX(CETA!$B$51:$P$51,,MATCH($T119,CETA!$B$44:$P$44,0))/1000</f>
        <v>59564.890212468003</v>
      </c>
      <c r="Z119" s="87" cm="1">
        <f t="array" ref="Z119">INDEX(CETA!$B$53:$P$53,,MATCH($T119,CETA!$B$44:$P$44,0))/1000</f>
        <v>14091.745963587069</v>
      </c>
      <c r="AA119" s="87" cm="1">
        <f t="array" ref="AA119">(INDEX(CETA!$B$52:$P$52,,MATCH($T119,CETA!$B$44:$P$44,0))+INDEX(CETA!$B$54:$P$54,,MATCH($T119,CETA!$B$44:$P$44,0)))/1000</f>
        <v>5047.7976683345223</v>
      </c>
      <c r="AB119" s="87" cm="1">
        <f t="array" ref="AB119">(INDEX(CETA!$B$56:$P$56,,MATCH($T119,CETA!$B$44:$P$44,0))+INDEX(CETA!$B$58:$P$58,,MATCH($T119,CETA!$B$44:$P$44,0)))/1000</f>
        <v>29551.351475946238</v>
      </c>
      <c r="AC119" s="87" cm="1">
        <f t="array" ref="AC119">-(INDEX(CETA!$B$57:$P$57,,MATCH($T119,CETA!$B$44:$P$44,0))+INDEX(CETA!$B$59:$P$59,,MATCH($T119,CETA!$B$44:$P$44,0)))/1000</f>
        <v>106135.26461178216</v>
      </c>
      <c r="AD119" s="87" cm="1">
        <f t="array" ref="AD119">INDEX(CETA!$B$66:$P$66,,MATCH($T119,CETA!$B$44:$P$44,0))/1000</f>
        <v>-112221.55513638636</v>
      </c>
      <c r="AE119" s="120">
        <f t="shared" si="35"/>
        <v>445498.66524738341</v>
      </c>
      <c r="AF119" s="87" cm="1">
        <f t="array" ref="AF119">INDEX(CETA!$B$71:$P$71,,MATCH($T119,CETA!$B$44:$P$44,0))</f>
        <v>5551774.5</v>
      </c>
      <c r="AG119" s="121">
        <f t="shared" si="36"/>
        <v>80.244373262527759</v>
      </c>
      <c r="AH119" s="87">
        <v>130239.33190351361</v>
      </c>
      <c r="AK119" s="109">
        <v>2035</v>
      </c>
      <c r="AL119" s="87" cm="1">
        <f t="array" ref="AL119">(INDEX(CETA!$B$85:$P$85,,MATCH($AK119,CETA!$B$83:$P$83,0))+INDEX(CETA!$B$87:$P$87,,MATCH($AK119,CETA!$B$83:$P$83,0)))/1000</f>
        <v>40187.759956342641</v>
      </c>
      <c r="AM119" s="87" cm="1">
        <f t="array" ref="AM119">(INDEX(CETA!$B$86:$P$86,,MATCH($AK119,CETA!$B$83:$P$83,0))-INDEX(CETA!$B$87:$P$87,,MATCH($AK119,CETA!$B$83:$P$83,0)))/1000</f>
        <v>172045.99261733325</v>
      </c>
      <c r="AN119" s="87" cm="1">
        <f t="array" ref="AN119">INDEX(CETA!$B$102:$P$102,,MATCH($AK119,CETA!$B$83:$P$83,0))/1000</f>
        <v>168522.55428202095</v>
      </c>
      <c r="AO119" s="87">
        <f>SUM(INDEX(CETA!$B$99:$P$101,,MATCH($AK119,CETA!$B$83:$P$83,0)))/1000</f>
        <v>79258.827030636181</v>
      </c>
      <c r="AP119" s="87" cm="1">
        <f t="array" ref="AP119">INDEX(CETA!$B$90:$P$90,,MATCH($AK119,CETA!$B$83:$P$83,0))/1000</f>
        <v>67384.222389626375</v>
      </c>
      <c r="AQ119" s="87" cm="1">
        <f t="array" ref="AQ119">INDEX(CETA!$B$92:$P$92,,MATCH($AK119,CETA!$B$83:$P$83,0))/1000</f>
        <v>15888.033827627203</v>
      </c>
      <c r="AR119" s="87" cm="1">
        <f t="array" ref="AR119">(INDEX(CETA!$B$91:$P$91,,MATCH($AK119,CETA!$B$83:$P$83,0))+INDEX(CETA!$B$93:$P$93,,MATCH($AK119,CETA!$B$83:$P$83,0)))/1000</f>
        <v>5311.3878901341532</v>
      </c>
      <c r="AS119" s="87" cm="1">
        <f t="array" ref="AS119">(INDEX(CETA!$B$95:$P$95,,MATCH($AK119,CETA!$B$83:$P$83,0))+INDEX(CETA!$B$97:$P$97,,MATCH($AK119,CETA!$B$83:$P$83,0)))/1000</f>
        <v>35833.265955274743</v>
      </c>
      <c r="AT119" s="87" cm="1">
        <f t="array" ref="AT119">-(INDEX(CETA!$B$96:$P$96,,MATCH($AK119,CETA!$B$83:$P$83,0))+INDEX(CETA!$B$98:$P$98,,MATCH($AK119,CETA!$B$83:$P$83,0)))/1000</f>
        <v>93566.618126788497</v>
      </c>
      <c r="AU119" s="87" cm="1">
        <f t="array" ref="AU119">INDEX(CETA!$B$105:$P$105,,MATCH($AK119,CETA!$B$83:$P$83,0))/1000</f>
        <v>-130878.55631155705</v>
      </c>
      <c r="AV119" s="120">
        <f t="shared" si="37"/>
        <v>359986.86951064982</v>
      </c>
      <c r="AW119" s="87" cm="1">
        <f t="array" ref="AW119">INDEX(CETA!$B$110:$P$110,,MATCH($AK119,CETA!$B$83:$P$83,0))</f>
        <v>6106319.5</v>
      </c>
      <c r="AX119" s="121">
        <f t="shared" si="38"/>
        <v>58.953166389451091</v>
      </c>
      <c r="AY119" s="87">
        <v>75123.015413863526</v>
      </c>
      <c r="BB119" s="109">
        <v>2035</v>
      </c>
      <c r="BC119" s="87" cm="1">
        <f t="array" ref="BC119">(INDEX(CETA!$B$124:$P$124,,MATCH($BB119,CETA!$B$122:$P$122,0))+INDEX(CETA!$B$126:$P$126,,MATCH($BB119,CETA!$B$122:$P$122,0)))/1000</f>
        <v>40187.759956342641</v>
      </c>
      <c r="BD119" s="87" cm="1">
        <f t="array" ref="BD119">(INDEX(CETA!$B$125:$P$125,,MATCH($BB119,CETA!$B$122:$P$122,0))-INDEX(CETA!$B$126:$P$126,,MATCH($BB119,CETA!$B$122:$P$122,0)))/1000</f>
        <v>172045.99261733325</v>
      </c>
      <c r="BE119" s="87" cm="1">
        <f t="array" ref="BE119">INDEX(CETA!$B$141:$P$141,,MATCH($BB119,CETA!$B$122:$P$122,0))/1000</f>
        <v>168522.55428202095</v>
      </c>
      <c r="BF119" s="87">
        <f>SUM(INDEX(CETA!$B$138:$P$140,,MATCH($BB119,CETA!$B$122:$P$122,0)))/1000</f>
        <v>79258.827030636181</v>
      </c>
      <c r="BG119" s="87" cm="1">
        <f t="array" ref="BG119">INDEX(CETA!$B$129:$P$129,,MATCH($BB119,CETA!$B$122:$P$122,0))/1000</f>
        <v>28984.191352522186</v>
      </c>
      <c r="BH119" s="87" cm="1">
        <f t="array" ref="BH119">INDEX(CETA!$B$131:$P$131,,MATCH($BB119,CETA!$B$122:$P$122,0))/1000</f>
        <v>12089.554174843646</v>
      </c>
      <c r="BI119" s="87" cm="1">
        <f t="array" ref="BI119">(INDEX(CETA!$B$130:$P$130,,MATCH($BB119,CETA!$B$122:$P$122,0))+INDEX(CETA!$B$132:$P$132,,MATCH($BB119,CETA!$B$122:$P$122,0)))/1000</f>
        <v>4179.3378199497529</v>
      </c>
      <c r="BJ119" s="87" cm="1">
        <f t="array" ref="BJ119">(INDEX(CETA!$B$134:$P$134,,MATCH($BB119,CETA!$B$122:$P$122,0))+INDEX(CETA!$B$136:$P$136,,MATCH($BB119,CETA!$B$122:$P$122,0)))/1000</f>
        <v>64077.15632386072</v>
      </c>
      <c r="BK119" s="87" cm="1">
        <f t="array" ref="BK119">-(INDEX(CETA!$B$135:$P$135,,MATCH($BB119,CETA!$B$122:$P$122,0))+INDEX(CETA!$B$137:$P$137,,MATCH($BB119,CETA!$B$122:$P$122,0)))/1000</f>
        <v>120485.9917907417</v>
      </c>
      <c r="BL119" s="87" cm="1">
        <f t="array" ref="BL119">INDEX(CETA!$B$144:$P$144,,MATCH($BB119,CETA!$B$122:$P$122,0))/1000</f>
        <v>-130878.55631155705</v>
      </c>
      <c r="BM119" s="120">
        <f t="shared" si="39"/>
        <v>317980.82545521064</v>
      </c>
      <c r="BN119" s="87" cm="1">
        <f t="array" ref="BN119">INDEX(CETA!$B$149:$P$149,,MATCH($BB119,CETA!$B$122:$P$122,0))</f>
        <v>5137271.5</v>
      </c>
      <c r="BO119" s="121">
        <f t="shared" si="40"/>
        <v>61.896830925757115</v>
      </c>
      <c r="BP119" s="87">
        <v>75123.015413863526</v>
      </c>
      <c r="BS119" s="109">
        <v>2035</v>
      </c>
      <c r="BT119" s="87" cm="1">
        <f t="array" ref="BT119">(INDEX(CETA!$B$163:$P$163,,MATCH($BS119,CETA!$B$161:$P$161,0))+INDEX(CETA!$B$165:$P$165,,MATCH($BS119,CETA!$B$161:$P$161,0)))/1000</f>
        <v>40187.759956342641</v>
      </c>
      <c r="BU119" s="87" cm="1">
        <f t="array" ref="BU119">(INDEX(CETA!$B$164:$P$164,,MATCH($BS119,CETA!$B$161:$P$161,0))-INDEX(CETA!$B$165:$P$165,,MATCH($BS119,CETA!$B$161:$P$161,0)))/1000</f>
        <v>193762.17772196059</v>
      </c>
      <c r="BV119" s="87" cm="1">
        <f t="array" ref="BV119">INDEX(CETA!$B$180:$P$180,,MATCH($BS119,CETA!$B$161:$P$161,0))/1000</f>
        <v>188012.85266617758</v>
      </c>
      <c r="BW119" s="87">
        <f>SUM(INDEX(CETA!$B$177:$P$179,,MATCH($BS119,CETA!$B$161:$P$161,0)))/1000</f>
        <v>85595.594941903779</v>
      </c>
      <c r="BX119" s="87" cm="1">
        <f t="array" ref="BX119">INDEX(CETA!$B$168:$P$168,,MATCH($BS119,CETA!$B$161:$P$161,0))/1000</f>
        <v>111886.88599450163</v>
      </c>
      <c r="BY119" s="87" cm="1">
        <f t="array" ref="BY119">INDEX(CETA!$B$170:$P$170,,MATCH($BS119,CETA!$B$161:$P$161,0))/1000</f>
        <v>49.372048956821821</v>
      </c>
      <c r="BZ119" s="87" cm="1">
        <f t="array" ref="BZ119">(INDEX(CETA!$B$169:$P$169,,MATCH($BS119,CETA!$B$161:$P$161,0))+INDEX(CETA!$B$171:$P$171,,MATCH($BS119,CETA!$B$161:$P$161,0)))/1000</f>
        <v>5110.3340478930622</v>
      </c>
      <c r="CA119" s="87" cm="1">
        <f t="array" ref="CA119">(INDEX(CETA!$B$173:$P$173,,MATCH($BS119,CETA!$B$161:$P$161,0))+INDEX(CETA!$B$175:$P$175,,MATCH($BS119,CETA!$B$161:$P$161,0)))/1000</f>
        <v>4741.3508202477551</v>
      </c>
      <c r="CB119" s="87" cm="1">
        <f t="array" ref="CB119">-(INDEX(CETA!$B$174:$P$174,,MATCH($BS119,CETA!$B$161:$P$161,0))+INDEX(CETA!$B$176:$P$176,,MATCH($BS119,CETA!$B$161:$P$161,0)))/1000</f>
        <v>153169.46837473501</v>
      </c>
      <c r="CC119" s="87" cm="1">
        <f t="array" ref="CC119">INDEX(CETA!$B$183:$P$183,,MATCH($BS119,CETA!$B$161:$P$161,0))/1000</f>
        <v>-121547.54869574973</v>
      </c>
      <c r="CD119" s="120">
        <f t="shared" si="41"/>
        <v>354629.3111274991</v>
      </c>
      <c r="CE119" s="87" cm="1">
        <f t="array" ref="CE119">INDEX(CETA!$B$188:$P$188,,MATCH($BS119,CETA!$B$161:$P$161,0))</f>
        <v>5551774.5</v>
      </c>
      <c r="CF119" s="121">
        <f t="shared" si="42"/>
        <v>63.876749880150768</v>
      </c>
      <c r="CG119" s="87">
        <v>75123.015413863526</v>
      </c>
    </row>
    <row r="120" spans="2:85" x14ac:dyDescent="0.35">
      <c r="C120" s="109">
        <v>2036</v>
      </c>
      <c r="D120" s="87" cm="1">
        <f t="array" ref="D120">(INDEX(CETA!$B$7:$P$7,,MATCH($C120,CETA!$B$5:$P$5,0))+INDEX(CETA!$B$9:$P$9,,MATCH($C120,CETA!$B$5:$P$5,0)))/1000</f>
        <v>40218.590645391305</v>
      </c>
      <c r="E120" s="87" cm="1">
        <f t="array" ref="E120">(INDEX(CETA!$B$8:$P$8,,MATCH($C120,CETA!$B$5:$P$5,0))-INDEX(CETA!$B$9:$P$9,,MATCH($C120,CETA!$B$5:$P$5,0)))/1000</f>
        <v>193762.17772196056</v>
      </c>
      <c r="F120" s="87" cm="1">
        <f t="array" ref="F120">INDEX(CETA!$B$24:$P$24,,MATCH($C120,CETA!$B$5:$P$5,0))/1000</f>
        <v>174732.78902269987</v>
      </c>
      <c r="G120" s="87">
        <f>SUM(INDEX(CETA!$B$21:$P$23,,MATCH($C120,CETA!$B$5:$P$5,0)))/1000</f>
        <v>86710.312103294709</v>
      </c>
      <c r="H120" s="87" cm="1">
        <f t="array" ref="H120">INDEX(CETA!$B$12:$P$12,,MATCH($C120,CETA!$B$5:$P$5,0))/1000</f>
        <v>71248.421957816681</v>
      </c>
      <c r="I120" s="87" cm="1">
        <f t="array" ref="I120">INDEX(CETA!$B$14:$P$14,,MATCH($C120,CETA!$B$5:$P$5,0))/1000</f>
        <v>17397.10849152107</v>
      </c>
      <c r="J120" s="87" cm="1">
        <f t="array" ref="J120">(INDEX(CETA!$B$13:$P$13,,MATCH($C120,CETA!$B$5:$P$5,0))+INDEX(CETA!$B$15:$P$15,,MATCH($C120,CETA!$B$5:$P$5,0)))/1000</f>
        <v>5289.2307039522793</v>
      </c>
      <c r="K120" s="87" cm="1">
        <f t="array" ref="K120">(INDEX(CETA!$B$17:$P$17,,MATCH($C120,CETA!$B$5:$P$5,0))+INDEX(CETA!$B$19:$P$19,,MATCH($C120,CETA!$B$5:$P$5,0)))/1000</f>
        <v>27373.440930371522</v>
      </c>
      <c r="L120" s="87" cm="1">
        <f t="array" ref="L120">-(INDEX(CETA!$B$18:$P$18,,MATCH($C120,CETA!$B$5:$P$5,0))+INDEX(CETA!$B$20:$P$20,,MATCH($C120,CETA!$B$5:$P$5,0)))/1000</f>
        <v>124003.055313194</v>
      </c>
      <c r="M120" s="87" cm="1">
        <f t="array" ref="M120">INDEX(CETA!$B$27:$P$27,,MATCH($C120,CETA!$B$5:$P$5,0))/1000</f>
        <v>-104013.54966060763</v>
      </c>
      <c r="N120" s="120">
        <f t="shared" si="43"/>
        <v>388715.46660320635</v>
      </c>
      <c r="O120" s="87" cm="1">
        <f t="array" ref="O120">INDEX(CETA!$B$32:$P$32,,MATCH($C120,CETA!$B$5:$P$5,0))</f>
        <v>5558939.5</v>
      </c>
      <c r="P120" s="121">
        <f t="shared" si="34"/>
        <v>69.926191246227148</v>
      </c>
      <c r="Q120" s="87">
        <v>924.9206714601072</v>
      </c>
      <c r="T120" s="109">
        <v>2036</v>
      </c>
      <c r="U120" s="87" cm="1">
        <f t="array" ref="U120">(INDEX(CETA!$B$46:$P$46,,MATCH($T120,CETA!$B$44:$P$44,0))+INDEX(CETA!$B$48:$P$48,,MATCH($T120,CETA!$B$44:$P$44,0)))/1000</f>
        <v>40218.590645391305</v>
      </c>
      <c r="V120" s="87" cm="1">
        <f t="array" ref="V120">(INDEX(CETA!$B$47:$P$47,,MATCH($T120,CETA!$B$44:$P$44,0))-INDEX(CETA!$B$48:$P$48,,MATCH($T120,CETA!$B$44:$P$44,0)))/1000</f>
        <v>215838.69612231129</v>
      </c>
      <c r="W120" s="87" cm="1">
        <f t="array" ref="W120">INDEX(CETA!$B$63:$P$63,,MATCH($T120,CETA!$B$44:$P$44,0))/1000</f>
        <v>192625.48558954604</v>
      </c>
      <c r="X120" s="87">
        <f>SUM(INDEX(CETA!$B$60:$P$62,,MATCH($T120,CETA!$B$44:$P$44,0)))/1000</f>
        <v>93737.280816135986</v>
      </c>
      <c r="Y120" s="87" cm="1">
        <f t="array" ref="Y120">INDEX(CETA!$B$51:$P$51,,MATCH($T120,CETA!$B$44:$P$44,0))/1000</f>
        <v>63771.437203731482</v>
      </c>
      <c r="Z120" s="87" cm="1">
        <f t="array" ref="Z120">INDEX(CETA!$B$53:$P$53,,MATCH($T120,CETA!$B$44:$P$44,0))/1000</f>
        <v>15614.385123791486</v>
      </c>
      <c r="AA120" s="87" cm="1">
        <f t="array" ref="AA120">(INDEX(CETA!$B$52:$P$52,,MATCH($T120,CETA!$B$44:$P$44,0))+INDEX(CETA!$B$54:$P$54,,MATCH($T120,CETA!$B$44:$P$44,0)))/1000</f>
        <v>3273.1707240244255</v>
      </c>
      <c r="AB120" s="87" cm="1">
        <f t="array" ref="AB120">(INDEX(CETA!$B$56:$P$56,,MATCH($T120,CETA!$B$44:$P$44,0))+INDEX(CETA!$B$58:$P$58,,MATCH($T120,CETA!$B$44:$P$44,0)))/1000</f>
        <v>29608.743531656088</v>
      </c>
      <c r="AC120" s="87" cm="1">
        <f t="array" ref="AC120">-(INDEX(CETA!$B$57:$P$57,,MATCH($T120,CETA!$B$44:$P$44,0))+INDEX(CETA!$B$59:$P$59,,MATCH($T120,CETA!$B$44:$P$44,0)))/1000</f>
        <v>115343.75556042712</v>
      </c>
      <c r="AD120" s="87" cm="1">
        <f t="array" ref="AD120">INDEX(CETA!$B$66:$P$66,,MATCH($T120,CETA!$B$44:$P$44,0))/1000</f>
        <v>-94963.297470829668</v>
      </c>
      <c r="AE120" s="120">
        <f t="shared" si="35"/>
        <v>444380.7367253314</v>
      </c>
      <c r="AF120" s="87" cm="1">
        <f t="array" ref="AF120">INDEX(CETA!$B$71:$P$71,,MATCH($T120,CETA!$B$44:$P$44,0))</f>
        <v>5558939.5</v>
      </c>
      <c r="AG120" s="121">
        <f t="shared" si="36"/>
        <v>79.939840454340512</v>
      </c>
      <c r="AH120" s="87">
        <v>924.9206714601072</v>
      </c>
      <c r="AK120" s="109">
        <v>2036</v>
      </c>
      <c r="AL120" s="87" cm="1">
        <f t="array" ref="AL120">(INDEX(CETA!$B$85:$P$85,,MATCH($AK120,CETA!$B$83:$P$83,0))+INDEX(CETA!$B$87:$P$87,,MATCH($AK120,CETA!$B$83:$P$83,0)))/1000</f>
        <v>40218.590645391305</v>
      </c>
      <c r="AM120" s="87" cm="1">
        <f t="array" ref="AM120">(INDEX(CETA!$B$86:$P$86,,MATCH($AK120,CETA!$B$83:$P$83,0))-INDEX(CETA!$B$87:$P$87,,MATCH($AK120,CETA!$B$83:$P$83,0)))/1000</f>
        <v>172045.99261733322</v>
      </c>
      <c r="AN120" s="87" cm="1">
        <f t="array" ref="AN120">INDEX(CETA!$B$102:$P$102,,MATCH($AK120,CETA!$B$83:$P$83,0))/1000</f>
        <v>156543.24076820392</v>
      </c>
      <c r="AO120" s="87">
        <f>SUM(INDEX(CETA!$B$99:$P$101,,MATCH($AK120,CETA!$B$83:$P$83,0)))/1000</f>
        <v>79964.238161411326</v>
      </c>
      <c r="AP120" s="87" cm="1">
        <f t="array" ref="AP120">INDEX(CETA!$B$90:$P$90,,MATCH($AK120,CETA!$B$83:$P$83,0))/1000</f>
        <v>74084.628534023737</v>
      </c>
      <c r="AQ120" s="87" cm="1">
        <f t="array" ref="AQ120">INDEX(CETA!$B$92:$P$92,,MATCH($AK120,CETA!$B$83:$P$83,0))/1000</f>
        <v>18202.482556144478</v>
      </c>
      <c r="AR120" s="87" cm="1">
        <f t="array" ref="AR120">(INDEX(CETA!$B$91:$P$91,,MATCH($AK120,CETA!$B$83:$P$83,0))+INDEX(CETA!$B$93:$P$93,,MATCH($AK120,CETA!$B$83:$P$83,0)))/1000</f>
        <v>4839.345375848191</v>
      </c>
      <c r="AS120" s="87" cm="1">
        <f t="array" ref="AS120">(INDEX(CETA!$B$95:$P$95,,MATCH($AK120,CETA!$B$83:$P$83,0))+INDEX(CETA!$B$97:$P$97,,MATCH($AK120,CETA!$B$83:$P$83,0)))/1000</f>
        <v>34308.649932106149</v>
      </c>
      <c r="AT120" s="87" cm="1">
        <f t="array" ref="AT120">-(INDEX(CETA!$B$96:$P$96,,MATCH($AK120,CETA!$B$83:$P$83,0))+INDEX(CETA!$B$98:$P$98,,MATCH($AK120,CETA!$B$83:$P$83,0)))/1000</f>
        <v>103486.79350624613</v>
      </c>
      <c r="AU120" s="87" cm="1">
        <f t="array" ref="AU120">INDEX(CETA!$B$105:$P$105,,MATCH($AK120,CETA!$B$83:$P$83,0))/1000</f>
        <v>-113065.88912968952</v>
      </c>
      <c r="AV120" s="120">
        <f t="shared" si="37"/>
        <v>363654.48595452664</v>
      </c>
      <c r="AW120" s="87" cm="1">
        <f t="array" ref="AW120">INDEX(CETA!$B$110:$P$110,,MATCH($AK120,CETA!$B$83:$P$83,0))</f>
        <v>6130553</v>
      </c>
      <c r="AX120" s="121">
        <f t="shared" si="38"/>
        <v>59.318382200517092</v>
      </c>
      <c r="AY120" s="87">
        <v>924.9206714601072</v>
      </c>
      <c r="BB120" s="109">
        <v>2036</v>
      </c>
      <c r="BC120" s="87" cm="1">
        <f t="array" ref="BC120">(INDEX(CETA!$B$124:$P$124,,MATCH($BB120,CETA!$B$122:$P$122,0))+INDEX(CETA!$B$126:$P$126,,MATCH($BB120,CETA!$B$122:$P$122,0)))/1000</f>
        <v>40218.590645391305</v>
      </c>
      <c r="BD120" s="87" cm="1">
        <f t="array" ref="BD120">(INDEX(CETA!$B$125:$P$125,,MATCH($BB120,CETA!$B$122:$P$122,0))-INDEX(CETA!$B$126:$P$126,,MATCH($BB120,CETA!$B$122:$P$122,0)))/1000</f>
        <v>172045.99261733322</v>
      </c>
      <c r="BE120" s="87" cm="1">
        <f t="array" ref="BE120">INDEX(CETA!$B$141:$P$141,,MATCH($BB120,CETA!$B$122:$P$122,0))/1000</f>
        <v>156543.24076820392</v>
      </c>
      <c r="BF120" s="87">
        <f>SUM(INDEX(CETA!$B$138:$P$140,,MATCH($BB120,CETA!$B$122:$P$122,0)))/1000</f>
        <v>79964.238161411326</v>
      </c>
      <c r="BG120" s="87" cm="1">
        <f t="array" ref="BG120">INDEX(CETA!$B$129:$P$129,,MATCH($BB120,CETA!$B$122:$P$122,0))/1000</f>
        <v>34539.915735431379</v>
      </c>
      <c r="BH120" s="87" cm="1">
        <f t="array" ref="BH120">INDEX(CETA!$B$131:$P$131,,MATCH($BB120,CETA!$B$122:$P$122,0))/1000</f>
        <v>14535.477201961954</v>
      </c>
      <c r="BI120" s="87" cm="1">
        <f t="array" ref="BI120">(INDEX(CETA!$B$130:$P$130,,MATCH($BB120,CETA!$B$122:$P$122,0))+INDEX(CETA!$B$132:$P$132,,MATCH($BB120,CETA!$B$122:$P$122,0)))/1000</f>
        <v>4690.4238078810513</v>
      </c>
      <c r="BJ120" s="87" cm="1">
        <f t="array" ref="BJ120">(INDEX(CETA!$B$134:$P$134,,MATCH($BB120,CETA!$B$122:$P$122,0))+INDEX(CETA!$B$136:$P$136,,MATCH($BB120,CETA!$B$122:$P$122,0)))/1000</f>
        <v>62351.041326003025</v>
      </c>
      <c r="BK120" s="87" cm="1">
        <f t="array" ref="BK120">-(INDEX(CETA!$B$135:$P$135,,MATCH($BB120,CETA!$B$122:$P$122,0))+INDEX(CETA!$B$137:$P$137,,MATCH($BB120,CETA!$B$122:$P$122,0)))/1000</f>
        <v>134321.81511535012</v>
      </c>
      <c r="BL120" s="87" cm="1">
        <f t="array" ref="BL120">INDEX(CETA!$B$144:$P$144,,MATCH($BB120,CETA!$B$122:$P$122,0))/1000</f>
        <v>-113065.88912968952</v>
      </c>
      <c r="BM120" s="120">
        <f t="shared" si="39"/>
        <v>317501.21601857751</v>
      </c>
      <c r="BN120" s="87" cm="1">
        <f t="array" ref="BN120">INDEX(CETA!$B$149:$P$149,,MATCH($BB120,CETA!$B$122:$P$122,0))</f>
        <v>5097713</v>
      </c>
      <c r="BO120" s="121">
        <f t="shared" si="40"/>
        <v>62.283070078401337</v>
      </c>
      <c r="BP120" s="87">
        <v>924.9206714601072</v>
      </c>
      <c r="BS120" s="109">
        <v>2036</v>
      </c>
      <c r="BT120" s="87" cm="1">
        <f t="array" ref="BT120">(INDEX(CETA!$B$163:$P$163,,MATCH($BS120,CETA!$B$161:$P$161,0))+INDEX(CETA!$B$165:$P$165,,MATCH($BS120,CETA!$B$161:$P$161,0)))/1000</f>
        <v>40218.590645391305</v>
      </c>
      <c r="BU120" s="87" cm="1">
        <f t="array" ref="BU120">(INDEX(CETA!$B$164:$P$164,,MATCH($BS120,CETA!$B$161:$P$161,0))-INDEX(CETA!$B$165:$P$165,,MATCH($BS120,CETA!$B$161:$P$161,0)))/1000</f>
        <v>193762.17772196056</v>
      </c>
      <c r="BV120" s="87" cm="1">
        <f t="array" ref="BV120">INDEX(CETA!$B$180:$P$180,,MATCH($BS120,CETA!$B$161:$P$161,0))/1000</f>
        <v>174732.78902269987</v>
      </c>
      <c r="BW120" s="87">
        <f>SUM(INDEX(CETA!$B$177:$P$179,,MATCH($BS120,CETA!$B$161:$P$161,0)))/1000</f>
        <v>86710.312103294709</v>
      </c>
      <c r="BX120" s="87" cm="1">
        <f t="array" ref="BX120">INDEX(CETA!$B$168:$P$168,,MATCH($BS120,CETA!$B$161:$P$161,0))/1000</f>
        <v>110760.9441319661</v>
      </c>
      <c r="BY120" s="87" cm="1">
        <f t="array" ref="BY120">INDEX(CETA!$B$170:$P$170,,MATCH($BS120,CETA!$B$161:$P$161,0))/1000</f>
        <v>49.225213890046227</v>
      </c>
      <c r="BZ120" s="87" cm="1">
        <f t="array" ref="BZ120">(INDEX(CETA!$B$169:$P$169,,MATCH($BS120,CETA!$B$161:$P$161,0))+INDEX(CETA!$B$171:$P$171,,MATCH($BS120,CETA!$B$161:$P$161,0)))/1000</f>
        <v>4784.2906741163206</v>
      </c>
      <c r="CA120" s="87" cm="1">
        <f t="array" ref="CA120">(INDEX(CETA!$B$173:$P$173,,MATCH($BS120,CETA!$B$161:$P$161,0))+INDEX(CETA!$B$175:$P$175,,MATCH($BS120,CETA!$B$161:$P$161,0)))/1000</f>
        <v>4213.5695435850403</v>
      </c>
      <c r="CB120" s="87" cm="1">
        <f t="array" ref="CB120">-(INDEX(CETA!$B$174:$P$174,,MATCH($BS120,CETA!$B$161:$P$161,0))+INDEX(CETA!$B$176:$P$176,,MATCH($BS120,CETA!$B$161:$P$161,0)))/1000</f>
        <v>156562.22046756456</v>
      </c>
      <c r="CC120" s="87" cm="1">
        <f t="array" ref="CC120">INDEX(CETA!$B$183:$P$183,,MATCH($BS120,CETA!$B$161:$P$161,0))/1000</f>
        <v>-104013.54966060763</v>
      </c>
      <c r="CD120" s="120">
        <f t="shared" si="41"/>
        <v>354656.12892873178</v>
      </c>
      <c r="CE120" s="87" cm="1">
        <f t="array" ref="CE120">INDEX(CETA!$B$188:$P$188,,MATCH($BS120,CETA!$B$161:$P$161,0))</f>
        <v>5558939.5</v>
      </c>
      <c r="CF120" s="121">
        <f t="shared" si="42"/>
        <v>63.799242450602634</v>
      </c>
      <c r="CG120" s="87">
        <v>924.9206714601072</v>
      </c>
    </row>
    <row r="121" spans="2:85" x14ac:dyDescent="0.35">
      <c r="C121" s="109">
        <v>2037</v>
      </c>
      <c r="D121" s="87" cm="1">
        <f t="array" ref="D121">(INDEX(CETA!$B$7:$P$7,,MATCH($C121,CETA!$B$5:$P$5,0))+INDEX(CETA!$B$9:$P$9,,MATCH($C121,CETA!$B$5:$P$5,0)))/1000</f>
        <v>40250.012265789352</v>
      </c>
      <c r="E121" s="87" cm="1">
        <f t="array" ref="E121">(INDEX(CETA!$B$8:$P$8,,MATCH($C121,CETA!$B$5:$P$5,0))-INDEX(CETA!$B$9:$P$9,,MATCH($C121,CETA!$B$5:$P$5,0)))/1000</f>
        <v>201997.90251410901</v>
      </c>
      <c r="F121" s="87" cm="1">
        <f t="array" ref="F121">INDEX(CETA!$B$24:$P$24,,MATCH($C121,CETA!$B$5:$P$5,0))/1000</f>
        <v>173917.03264345127</v>
      </c>
      <c r="G121" s="87">
        <f>SUM(INDEX(CETA!$B$21:$P$23,,MATCH($C121,CETA!$B$5:$P$5,0)))/1000</f>
        <v>89268.759891060734</v>
      </c>
      <c r="H121" s="87" cm="1">
        <f t="array" ref="H121">INDEX(CETA!$B$12:$P$12,,MATCH($C121,CETA!$B$5:$P$5,0))/1000</f>
        <v>65115.0728392608</v>
      </c>
      <c r="I121" s="87" cm="1">
        <f t="array" ref="I121">INDEX(CETA!$B$14:$P$14,,MATCH($C121,CETA!$B$5:$P$5,0))/1000</f>
        <v>16254.009737718414</v>
      </c>
      <c r="J121" s="87" cm="1">
        <f t="array" ref="J121">(INDEX(CETA!$B$13:$P$13,,MATCH($C121,CETA!$B$5:$P$5,0))+INDEX(CETA!$B$15:$P$15,,MATCH($C121,CETA!$B$5:$P$5,0)))/1000</f>
        <v>3988.0167925341684</v>
      </c>
      <c r="K121" s="87" cm="1">
        <f t="array" ref="K121">(INDEX(CETA!$B$17:$P$17,,MATCH($C121,CETA!$B$5:$P$5,0))+INDEX(CETA!$B$19:$P$19,,MATCH($C121,CETA!$B$5:$P$5,0)))/1000</f>
        <v>28677.057281769263</v>
      </c>
      <c r="L121" s="87" cm="1">
        <f t="array" ref="L121">-(INDEX(CETA!$B$18:$P$18,,MATCH($C121,CETA!$B$5:$P$5,0))+INDEX(CETA!$B$20:$P$20,,MATCH($C121,CETA!$B$5:$P$5,0)))/1000</f>
        <v>125498.30237522836</v>
      </c>
      <c r="M121" s="87" cm="1">
        <f t="array" ref="M121">INDEX(CETA!$B$27:$P$27,,MATCH($C121,CETA!$B$5:$P$5,0))/1000</f>
        <v>-64650.26168340048</v>
      </c>
      <c r="N121" s="120">
        <f t="shared" si="43"/>
        <v>429319.29990706407</v>
      </c>
      <c r="O121" s="87" cm="1">
        <f t="array" ref="O121">INDEX(CETA!$B$32:$P$32,,MATCH($C121,CETA!$B$5:$P$5,0))</f>
        <v>5530900.5</v>
      </c>
      <c r="P121" s="121">
        <f t="shared" si="34"/>
        <v>77.621953225711451</v>
      </c>
      <c r="Q121" s="87">
        <v>156744.99384293199</v>
      </c>
      <c r="T121" s="109">
        <v>2037</v>
      </c>
      <c r="U121" s="87" cm="1">
        <f t="array" ref="U121">(INDEX(CETA!$B$46:$P$46,,MATCH($T121,CETA!$B$44:$P$44,0))+INDEX(CETA!$B$48:$P$48,,MATCH($T121,CETA!$B$44:$P$44,0)))/1000</f>
        <v>40250.012265789352</v>
      </c>
      <c r="V121" s="87" cm="1">
        <f t="array" ref="V121">(INDEX(CETA!$B$47:$P$47,,MATCH($T121,CETA!$B$44:$P$44,0))-INDEX(CETA!$B$48:$P$48,,MATCH($T121,CETA!$B$44:$P$44,0)))/1000</f>
        <v>226726.11875908298</v>
      </c>
      <c r="W121" s="87" cm="1">
        <f t="array" ref="W121">INDEX(CETA!$B$63:$P$63,,MATCH($T121,CETA!$B$44:$P$44,0))/1000</f>
        <v>194446.04902671275</v>
      </c>
      <c r="X121" s="87">
        <f>SUM(INDEX(CETA!$B$60:$P$62,,MATCH($T121,CETA!$B$44:$P$44,0)))/1000</f>
        <v>96841.988594355542</v>
      </c>
      <c r="Y121" s="87" cm="1">
        <f t="array" ref="Y121">INDEX(CETA!$B$51:$P$51,,MATCH($T121,CETA!$B$44:$P$44,0))/1000</f>
        <v>62982.194177731515</v>
      </c>
      <c r="Z121" s="87" cm="1">
        <f t="array" ref="Z121">INDEX(CETA!$B$53:$P$53,,MATCH($T121,CETA!$B$44:$P$44,0))/1000</f>
        <v>15720.171976473197</v>
      </c>
      <c r="AA121" s="87" cm="1">
        <f t="array" ref="AA121">(INDEX(CETA!$B$52:$P$52,,MATCH($T121,CETA!$B$44:$P$44,0))+INDEX(CETA!$B$54:$P$54,,MATCH($T121,CETA!$B$44:$P$44,0)))/1000</f>
        <v>4238.4461252646151</v>
      </c>
      <c r="AB121" s="87" cm="1">
        <f t="array" ref="AB121">(INDEX(CETA!$B$56:$P$56,,MATCH($T121,CETA!$B$44:$P$44,0))+INDEX(CETA!$B$58:$P$58,,MATCH($T121,CETA!$B$44:$P$44,0)))/1000</f>
        <v>28854.603468806195</v>
      </c>
      <c r="AC121" s="87" cm="1">
        <f t="array" ref="AC121">-(INDEX(CETA!$B$57:$P$57,,MATCH($T121,CETA!$B$44:$P$44,0))+INDEX(CETA!$B$59:$P$59,,MATCH($T121,CETA!$B$44:$P$44,0)))/1000</f>
        <v>123846.15836411202</v>
      </c>
      <c r="AD121" s="87" cm="1">
        <f t="array" ref="AD121">INDEX(CETA!$B$66:$P$66,,MATCH($T121,CETA!$B$44:$P$44,0))/1000</f>
        <v>-54398.806097644301</v>
      </c>
      <c r="AE121" s="120">
        <f t="shared" si="35"/>
        <v>491814.6199324599</v>
      </c>
      <c r="AF121" s="87" cm="1">
        <f t="array" ref="AF121">INDEX(CETA!$B$71:$P$71,,MATCH($T121,CETA!$B$44:$P$44,0))</f>
        <v>5530900.5</v>
      </c>
      <c r="AG121" s="121">
        <f t="shared" si="36"/>
        <v>88.921256119588463</v>
      </c>
      <c r="AH121" s="87">
        <v>206909.46065830297</v>
      </c>
      <c r="AK121" s="109">
        <v>2037</v>
      </c>
      <c r="AL121" s="87" cm="1">
        <f t="array" ref="AL121">(INDEX(CETA!$B$85:$P$85,,MATCH($AK121,CETA!$B$83:$P$83,0))+INDEX(CETA!$B$87:$P$87,,MATCH($AK121,CETA!$B$83:$P$83,0)))/1000</f>
        <v>40250.012265789352</v>
      </c>
      <c r="AM121" s="87" cm="1">
        <f t="array" ref="AM121">(INDEX(CETA!$B$86:$P$86,,MATCH($AK121,CETA!$B$83:$P$83,0))-INDEX(CETA!$B$87:$P$87,,MATCH($AK121,CETA!$B$83:$P$83,0)))/1000</f>
        <v>178830.84084882541</v>
      </c>
      <c r="AN121" s="87" cm="1">
        <f t="array" ref="AN121">INDEX(CETA!$B$102:$P$102,,MATCH($AK121,CETA!$B$83:$P$83,0))/1000</f>
        <v>154814.75268557877</v>
      </c>
      <c r="AO121" s="87">
        <f>SUM(INDEX(CETA!$B$99:$P$101,,MATCH($AK121,CETA!$B$83:$P$83,0)))/1000</f>
        <v>81907.8392812128</v>
      </c>
      <c r="AP121" s="87" cm="1">
        <f t="array" ref="AP121">INDEX(CETA!$B$90:$P$90,,MATCH($AK121,CETA!$B$83:$P$83,0))/1000</f>
        <v>69546.995045556629</v>
      </c>
      <c r="AQ121" s="87" cm="1">
        <f t="array" ref="AQ121">INDEX(CETA!$B$92:$P$92,,MATCH($AK121,CETA!$B$83:$P$83,0))/1000</f>
        <v>17437.798838900981</v>
      </c>
      <c r="AR121" s="87" cm="1">
        <f t="array" ref="AR121">(INDEX(CETA!$B$91:$P$91,,MATCH($AK121,CETA!$B$83:$P$83,0))+INDEX(CETA!$B$93:$P$93,,MATCH($AK121,CETA!$B$83:$P$83,0)))/1000</f>
        <v>4816.0562590376912</v>
      </c>
      <c r="AS121" s="87" cm="1">
        <f t="array" ref="AS121">(INDEX(CETA!$B$95:$P$95,,MATCH($AK121,CETA!$B$83:$P$83,0))+INDEX(CETA!$B$97:$P$97,,MATCH($AK121,CETA!$B$83:$P$83,0)))/1000</f>
        <v>38318.502608899413</v>
      </c>
      <c r="AT121" s="87" cm="1">
        <f t="array" ref="AT121">-(INDEX(CETA!$B$96:$P$96,,MATCH($AK121,CETA!$B$83:$P$83,0))+INDEX(CETA!$B$98:$P$98,,MATCH($AK121,CETA!$B$83:$P$83,0)))/1000</f>
        <v>105097.07655039824</v>
      </c>
      <c r="AU121" s="87" cm="1">
        <f t="array" ref="AU121">INDEX(CETA!$B$105:$P$105,,MATCH($AK121,CETA!$B$83:$P$83,0))/1000</f>
        <v>-74246.35196669666</v>
      </c>
      <c r="AV121" s="120">
        <f t="shared" si="37"/>
        <v>406579.36931670608</v>
      </c>
      <c r="AW121" s="87" cm="1">
        <f t="array" ref="AW121">INDEX(CETA!$B$110:$P$110,,MATCH($AK121,CETA!$B$83:$P$83,0))</f>
        <v>6159745.5</v>
      </c>
      <c r="AX121" s="121">
        <f t="shared" si="38"/>
        <v>66.005871397885855</v>
      </c>
      <c r="AY121" s="87">
        <v>129297.50421743706</v>
      </c>
      <c r="BB121" s="109">
        <v>2037</v>
      </c>
      <c r="BC121" s="87" cm="1">
        <f t="array" ref="BC121">(INDEX(CETA!$B$124:$P$124,,MATCH($BB121,CETA!$B$122:$P$122,0))+INDEX(CETA!$B$126:$P$126,,MATCH($BB121,CETA!$B$122:$P$122,0)))/1000</f>
        <v>40250.012265789352</v>
      </c>
      <c r="BD121" s="87" cm="1">
        <f t="array" ref="BD121">(INDEX(CETA!$B$125:$P$125,,MATCH($BB121,CETA!$B$122:$P$122,0))-INDEX(CETA!$B$126:$P$126,,MATCH($BB121,CETA!$B$122:$P$122,0)))/1000</f>
        <v>178830.84084882541</v>
      </c>
      <c r="BE121" s="87" cm="1">
        <f t="array" ref="BE121">INDEX(CETA!$B$141:$P$141,,MATCH($BB121,CETA!$B$122:$P$122,0))/1000</f>
        <v>154814.75268557877</v>
      </c>
      <c r="BF121" s="87">
        <f>SUM(INDEX(CETA!$B$138:$P$140,,MATCH($BB121,CETA!$B$122:$P$122,0)))/1000</f>
        <v>81907.8392812128</v>
      </c>
      <c r="BG121" s="87" cm="1">
        <f t="array" ref="BG121">INDEX(CETA!$B$129:$P$129,,MATCH($BB121,CETA!$B$122:$P$122,0))/1000</f>
        <v>37614.062318602599</v>
      </c>
      <c r="BH121" s="87" cm="1">
        <f t="array" ref="BH121">INDEX(CETA!$B$131:$P$131,,MATCH($BB121,CETA!$B$122:$P$122,0))/1000</f>
        <v>16361.337813462709</v>
      </c>
      <c r="BI121" s="87" cm="1">
        <f t="array" ref="BI121">(INDEX(CETA!$B$130:$P$130,,MATCH($BB121,CETA!$B$122:$P$122,0))+INDEX(CETA!$B$132:$P$132,,MATCH($BB121,CETA!$B$122:$P$122,0)))/1000</f>
        <v>4741.8166743304564</v>
      </c>
      <c r="BJ121" s="87" cm="1">
        <f t="array" ref="BJ121">(INDEX(CETA!$B$134:$P$134,,MATCH($BB121,CETA!$B$122:$P$122,0))+INDEX(CETA!$B$136:$P$136,,MATCH($BB121,CETA!$B$122:$P$122,0)))/1000</f>
        <v>57763.298060221146</v>
      </c>
      <c r="BK121" s="87" cm="1">
        <f t="array" ref="BK121">-(INDEX(CETA!$B$135:$P$135,,MATCH($BB121,CETA!$B$122:$P$122,0))+INDEX(CETA!$B$137:$P$137,,MATCH($BB121,CETA!$B$122:$P$122,0)))/1000</f>
        <v>149914.09782115079</v>
      </c>
      <c r="BL121" s="87" cm="1">
        <f t="array" ref="BL121">INDEX(CETA!$B$144:$P$144,,MATCH($BB121,CETA!$B$122:$P$122,0))/1000</f>
        <v>-74246.35196669666</v>
      </c>
      <c r="BM121" s="120">
        <f t="shared" si="39"/>
        <v>348123.51016017573</v>
      </c>
      <c r="BN121" s="87" cm="1">
        <f t="array" ref="BN121">INDEX(CETA!$B$149:$P$149,,MATCH($BB121,CETA!$B$122:$P$122,0))</f>
        <v>5062273.5</v>
      </c>
      <c r="BO121" s="121">
        <f t="shared" si="40"/>
        <v>68.768214550275829</v>
      </c>
      <c r="BP121" s="87">
        <v>129297.50421743706</v>
      </c>
      <c r="BS121" s="109">
        <v>2037</v>
      </c>
      <c r="BT121" s="87" cm="1">
        <f t="array" ref="BT121">(INDEX(CETA!$B$163:$P$163,,MATCH($BS121,CETA!$B$161:$P$161,0))+INDEX(CETA!$B$165:$P$165,,MATCH($BS121,CETA!$B$161:$P$161,0)))/1000</f>
        <v>40250.012265789352</v>
      </c>
      <c r="BU121" s="87" cm="1">
        <f t="array" ref="BU121">(INDEX(CETA!$B$164:$P$164,,MATCH($BS121,CETA!$B$161:$P$161,0))-INDEX(CETA!$B$165:$P$165,,MATCH($BS121,CETA!$B$161:$P$161,0)))/1000</f>
        <v>201997.90251410901</v>
      </c>
      <c r="BV121" s="87" cm="1">
        <f t="array" ref="BV121">INDEX(CETA!$B$180:$P$180,,MATCH($BS121,CETA!$B$161:$P$161,0))/1000</f>
        <v>173917.03264345127</v>
      </c>
      <c r="BW121" s="87">
        <f>SUM(INDEX(CETA!$B$177:$P$179,,MATCH($BS121,CETA!$B$161:$P$161,0)))/1000</f>
        <v>89268.759891060734</v>
      </c>
      <c r="BX121" s="87" cm="1">
        <f t="array" ref="BX121">INDEX(CETA!$B$168:$P$168,,MATCH($BS121,CETA!$B$161:$P$161,0))/1000</f>
        <v>115187.66705406929</v>
      </c>
      <c r="BY121" s="87" cm="1">
        <f t="array" ref="BY121">INDEX(CETA!$B$170:$P$170,,MATCH($BS121,CETA!$B$161:$P$161,0))/1000</f>
        <v>42.910742525861721</v>
      </c>
      <c r="BZ121" s="87" cm="1">
        <f t="array" ref="BZ121">(INDEX(CETA!$B$169:$P$169,,MATCH($BS121,CETA!$B$161:$P$161,0))+INDEX(CETA!$B$171:$P$171,,MATCH($BS121,CETA!$B$161:$P$161,0)))/1000</f>
        <v>5068.3844598052228</v>
      </c>
      <c r="CA121" s="87" cm="1">
        <f t="array" ref="CA121">(INDEX(CETA!$B$173:$P$173,,MATCH($BS121,CETA!$B$161:$P$161,0))+INDEX(CETA!$B$175:$P$175,,MATCH($BS121,CETA!$B$161:$P$161,0)))/1000</f>
        <v>3790.3457626422323</v>
      </c>
      <c r="CB121" s="87" cm="1">
        <f t="array" ref="CB121">-(INDEX(CETA!$B$174:$P$174,,MATCH($BS121,CETA!$B$161:$P$161,0))+INDEX(CETA!$B$176:$P$176,,MATCH($BS121,CETA!$B$161:$P$161,0)))/1000</f>
        <v>167954.03872216755</v>
      </c>
      <c r="CC121" s="87" cm="1">
        <f t="array" ref="CC121">INDEX(CETA!$B$183:$P$183,,MATCH($BS121,CETA!$B$161:$P$161,0))/1000</f>
        <v>-64650.26168340048</v>
      </c>
      <c r="CD121" s="120">
        <f t="shared" si="41"/>
        <v>396918.71492788492</v>
      </c>
      <c r="CE121" s="87" cm="1">
        <f t="array" ref="CE121">INDEX(CETA!$B$188:$P$188,,MATCH($BS121,CETA!$B$161:$P$161,0))</f>
        <v>5530900.5</v>
      </c>
      <c r="CF121" s="121">
        <f t="shared" si="42"/>
        <v>71.763850195440128</v>
      </c>
      <c r="CG121" s="87">
        <v>129297.50421743706</v>
      </c>
    </row>
    <row r="122" spans="2:85" x14ac:dyDescent="0.35">
      <c r="B122" s="122"/>
      <c r="S122" s="122"/>
      <c r="AJ122" s="122"/>
      <c r="BA122" s="122"/>
      <c r="BR122" s="122"/>
    </row>
    <row r="123" spans="2:85" x14ac:dyDescent="0.35">
      <c r="B123" s="79" t="s">
        <v>124</v>
      </c>
      <c r="D123" s="123">
        <f t="shared" ref="D123:N123" si="44">NPV(D93,D107:D121)</f>
        <v>380430.27574015973</v>
      </c>
      <c r="E123" s="123">
        <f t="shared" si="44"/>
        <v>964564.50461910584</v>
      </c>
      <c r="F123" s="123">
        <f t="shared" si="44"/>
        <v>1299238.8491599557</v>
      </c>
      <c r="G123" s="123">
        <f t="shared" si="44"/>
        <v>518369.50003309525</v>
      </c>
      <c r="H123" s="123">
        <f t="shared" si="44"/>
        <v>990199.06149686896</v>
      </c>
      <c r="I123" s="123">
        <f t="shared" si="44"/>
        <v>67794.214466923178</v>
      </c>
      <c r="J123" s="123">
        <f t="shared" si="44"/>
        <v>80774.307362978798</v>
      </c>
      <c r="K123" s="123">
        <f t="shared" si="44"/>
        <v>411246.60291802697</v>
      </c>
      <c r="L123" s="123">
        <f t="shared" si="44"/>
        <v>724568.05040064221</v>
      </c>
      <c r="M123" s="123">
        <f t="shared" si="44"/>
        <v>-484377.49365197617</v>
      </c>
      <c r="N123" s="124">
        <f t="shared" si="44"/>
        <v>3503671.7717444957</v>
      </c>
      <c r="O123" s="123"/>
      <c r="Q123" s="125">
        <f>NPV(Q93,Q107:Q121)</f>
        <v>1511163.5384309071</v>
      </c>
      <c r="S123" s="79" t="s">
        <v>124</v>
      </c>
      <c r="U123" s="123">
        <f t="shared" ref="U123:AE123" si="45">NPV(U93,U107:U121)</f>
        <v>380430.27574015973</v>
      </c>
      <c r="V123" s="123">
        <f t="shared" si="45"/>
        <v>1070554.464769634</v>
      </c>
      <c r="W123" s="123">
        <f t="shared" si="45"/>
        <v>1409168.9223306677</v>
      </c>
      <c r="X123" s="123">
        <f t="shared" si="45"/>
        <v>547335.76859121548</v>
      </c>
      <c r="Y123" s="123">
        <f t="shared" si="45"/>
        <v>962281.52358658507</v>
      </c>
      <c r="Z123" s="123">
        <f t="shared" si="45"/>
        <v>64654.511245329675</v>
      </c>
      <c r="AA123" s="123">
        <f t="shared" si="45"/>
        <v>79102.295897195829</v>
      </c>
      <c r="AB123" s="123">
        <f t="shared" si="45"/>
        <v>424409.14580249693</v>
      </c>
      <c r="AC123" s="123">
        <f t="shared" si="45"/>
        <v>702391.21107230312</v>
      </c>
      <c r="AD123" s="123">
        <f t="shared" si="45"/>
        <v>-435494.30717251811</v>
      </c>
      <c r="AE123" s="126">
        <f t="shared" si="45"/>
        <v>3800051.3897184622</v>
      </c>
      <c r="AF123" s="123"/>
      <c r="AH123" s="123">
        <f>NPV(AH93,AH107:AH121)</f>
        <v>1776226.811125428</v>
      </c>
      <c r="AJ123" s="79" t="s">
        <v>124</v>
      </c>
      <c r="AL123" s="123">
        <f t="shared" ref="AL123:AV123" si="46">NPV(AL93,AL107:AL121)</f>
        <v>380430.27574015973</v>
      </c>
      <c r="AM123" s="123">
        <f t="shared" si="46"/>
        <v>867462.73721592664</v>
      </c>
      <c r="AN123" s="123">
        <f t="shared" si="46"/>
        <v>1197555.7461762102</v>
      </c>
      <c r="AO123" s="123">
        <f t="shared" si="46"/>
        <v>493550.40209141036</v>
      </c>
      <c r="AP123" s="123">
        <f t="shared" si="46"/>
        <v>1060261.3700260788</v>
      </c>
      <c r="AQ123" s="123">
        <f t="shared" si="46"/>
        <v>75984.078680894119</v>
      </c>
      <c r="AR123" s="123">
        <f t="shared" si="46"/>
        <v>84463.139601795949</v>
      </c>
      <c r="AS123" s="123">
        <f t="shared" si="46"/>
        <v>443669.32906812878</v>
      </c>
      <c r="AT123" s="123">
        <f t="shared" si="46"/>
        <v>678096.00668048707</v>
      </c>
      <c r="AU123" s="123">
        <f t="shared" si="46"/>
        <v>-529393.0641964071</v>
      </c>
      <c r="AV123" s="126">
        <f t="shared" si="46"/>
        <v>3395888.0077237105</v>
      </c>
      <c r="AW123" s="123"/>
      <c r="AY123" s="123">
        <f>NPV(AY93,AY107:AY121)</f>
        <v>1396696.112750758</v>
      </c>
      <c r="BA123" s="79" t="s">
        <v>124</v>
      </c>
      <c r="BC123" s="123">
        <f t="shared" ref="BC123:BM123" si="47">NPV(BC93,BC107:BC121)</f>
        <v>380430.27574015973</v>
      </c>
      <c r="BD123" s="123">
        <f t="shared" si="47"/>
        <v>867462.73721592664</v>
      </c>
      <c r="BE123" s="123">
        <f t="shared" si="47"/>
        <v>1197555.7461762102</v>
      </c>
      <c r="BF123" s="123">
        <f t="shared" si="47"/>
        <v>493550.40209141036</v>
      </c>
      <c r="BG123" s="123">
        <f t="shared" si="47"/>
        <v>896075.10935346212</v>
      </c>
      <c r="BH123" s="123">
        <f t="shared" si="47"/>
        <v>80598.151858483892</v>
      </c>
      <c r="BI123" s="123">
        <f t="shared" si="47"/>
        <v>84667.215040662675</v>
      </c>
      <c r="BJ123" s="123">
        <f t="shared" si="47"/>
        <v>580966.25132177386</v>
      </c>
      <c r="BK123" s="123">
        <f t="shared" si="47"/>
        <v>818279.1962798438</v>
      </c>
      <c r="BL123" s="123">
        <f t="shared" si="47"/>
        <v>-529393.0641964071</v>
      </c>
      <c r="BM123" s="126">
        <f t="shared" si="47"/>
        <v>3233633.628321839</v>
      </c>
      <c r="BN123" s="123"/>
      <c r="BP123" s="123">
        <f>NPV(BP93,BP107:BP121)</f>
        <v>1396696.112750758</v>
      </c>
      <c r="BR123" s="79" t="s">
        <v>124</v>
      </c>
      <c r="BT123" s="123">
        <f t="shared" ref="BT123:CD123" si="48">NPV(BT93,BT107:BT121)</f>
        <v>380430.27574015973</v>
      </c>
      <c r="BU123" s="123">
        <f t="shared" si="48"/>
        <v>964564.50461910584</v>
      </c>
      <c r="BV123" s="123">
        <f t="shared" si="48"/>
        <v>1299238.8491599557</v>
      </c>
      <c r="BW123" s="123">
        <f t="shared" si="48"/>
        <v>518369.50003309525</v>
      </c>
      <c r="BX123" s="123">
        <f t="shared" si="48"/>
        <v>1063008.9214154477</v>
      </c>
      <c r="BY123" s="123">
        <f t="shared" si="48"/>
        <v>1721.6210185127998</v>
      </c>
      <c r="BZ123" s="123">
        <f t="shared" si="48"/>
        <v>77033.867208592317</v>
      </c>
      <c r="CA123" s="123">
        <f t="shared" si="48"/>
        <v>305722.78816671047</v>
      </c>
      <c r="CB123" s="123">
        <f t="shared" si="48"/>
        <v>803738.17416524119</v>
      </c>
      <c r="CC123" s="123">
        <f t="shared" si="48"/>
        <v>-484377.49365197617</v>
      </c>
      <c r="CD123" s="126">
        <f t="shared" si="48"/>
        <v>3321974.6595443622</v>
      </c>
      <c r="CE123" s="123"/>
      <c r="CG123" s="123">
        <f>NPV(CG93,CG107:CG121)</f>
        <v>1396696.112750758</v>
      </c>
    </row>
    <row r="125" spans="2:85" x14ac:dyDescent="0.35">
      <c r="O125" s="127" t="s">
        <v>125</v>
      </c>
      <c r="P125" s="128">
        <f>-PMT(P93,15,NPV(P93,P107:P121))</f>
        <v>64.023326872283519</v>
      </c>
      <c r="Q125" s="129"/>
      <c r="AF125" s="127" t="s">
        <v>125</v>
      </c>
      <c r="AG125" s="129">
        <f>-PMT(AG93,15,NPV(AG93,AG107:AG121))</f>
        <v>69.52198723096275</v>
      </c>
      <c r="AH125" s="129"/>
      <c r="AW125" s="127" t="s">
        <v>125</v>
      </c>
      <c r="AX125" s="129">
        <f>-PMT(AX93,15,NPV(AX93,AX107:AX121))</f>
        <v>57.961212801016949</v>
      </c>
      <c r="AY125" s="129"/>
      <c r="BN125" s="127" t="s">
        <v>125</v>
      </c>
      <c r="BO125" s="129">
        <f>-PMT(BO93,15,NPV(BO93,BO107:BO121))</f>
        <v>62.383275921404994</v>
      </c>
      <c r="BP125" s="129"/>
      <c r="CE125" s="127" t="s">
        <v>125</v>
      </c>
      <c r="CF125" s="129">
        <f>-PMT(CF93,15,NPV(CF93,CF107:CF121))</f>
        <v>60.668329682370434</v>
      </c>
      <c r="CG125" s="129"/>
    </row>
    <row r="126" spans="2:85" x14ac:dyDescent="0.35">
      <c r="O126" s="127" t="s">
        <v>126</v>
      </c>
      <c r="P126" s="130">
        <f>(P112/P107)^(1/5)-1</f>
        <v>9.1520788468208991E-2</v>
      </c>
      <c r="Q126" s="131"/>
      <c r="AF126" s="127" t="s">
        <v>126</v>
      </c>
      <c r="AG126" s="131">
        <f>(AG112/AG107)^(1/5)-1</f>
        <v>0.11108119917837489</v>
      </c>
      <c r="AH126" s="131"/>
      <c r="AW126" s="127" t="s">
        <v>126</v>
      </c>
      <c r="AX126" s="131">
        <f>(AX112/AX107)^(1/5)-1</f>
        <v>7.0424723675973189E-2</v>
      </c>
      <c r="AY126" s="131"/>
      <c r="BN126" s="127" t="s">
        <v>126</v>
      </c>
      <c r="BO126" s="131">
        <f>(BO112/BO107)^(1/5)-1</f>
        <v>8.6267019059067529E-2</v>
      </c>
      <c r="BP126" s="131"/>
      <c r="CE126" s="127" t="s">
        <v>126</v>
      </c>
      <c r="CF126" s="131">
        <f>(CF112/CF107)^(1/5)-1</f>
        <v>8.8742943080366787E-2</v>
      </c>
      <c r="CG126" s="131"/>
    </row>
    <row r="128" spans="2:85" x14ac:dyDescent="0.35">
      <c r="C128" s="82" t="s">
        <v>44</v>
      </c>
      <c r="D128" s="104" t="s">
        <v>44</v>
      </c>
      <c r="E128" s="104" t="s">
        <v>44</v>
      </c>
      <c r="F128" s="104" t="s">
        <v>44</v>
      </c>
      <c r="G128" s="104" t="s">
        <v>44</v>
      </c>
      <c r="H128" s="104" t="s">
        <v>44</v>
      </c>
      <c r="I128" s="104" t="s">
        <v>44</v>
      </c>
      <c r="J128" s="104" t="s">
        <v>44</v>
      </c>
      <c r="K128" s="104" t="s">
        <v>44</v>
      </c>
      <c r="L128" s="104" t="s">
        <v>44</v>
      </c>
      <c r="M128" s="104" t="s">
        <v>44</v>
      </c>
      <c r="N128" s="104" t="s">
        <v>44</v>
      </c>
      <c r="O128" s="104" t="s">
        <v>44</v>
      </c>
      <c r="P128" s="104" t="str">
        <f>O128</f>
        <v>ECR</v>
      </c>
      <c r="Q128" s="104" t="s">
        <v>44</v>
      </c>
      <c r="T128" s="82" t="s">
        <v>44</v>
      </c>
      <c r="U128" s="104" t="s">
        <v>44</v>
      </c>
      <c r="V128" s="104" t="s">
        <v>44</v>
      </c>
      <c r="W128" s="104" t="s">
        <v>44</v>
      </c>
      <c r="X128" s="104" t="s">
        <v>44</v>
      </c>
      <c r="Y128" s="104" t="s">
        <v>44</v>
      </c>
      <c r="Z128" s="104" t="s">
        <v>44</v>
      </c>
      <c r="AA128" s="104" t="s">
        <v>44</v>
      </c>
      <c r="AB128" s="104" t="s">
        <v>44</v>
      </c>
      <c r="AC128" s="104" t="s">
        <v>44</v>
      </c>
      <c r="AD128" s="104" t="s">
        <v>44</v>
      </c>
      <c r="AE128" s="104" t="s">
        <v>44</v>
      </c>
      <c r="AF128" s="104" t="s">
        <v>44</v>
      </c>
      <c r="AG128" s="104" t="str">
        <f>AF128</f>
        <v>ECR</v>
      </c>
      <c r="AH128" s="104" t="s">
        <v>44</v>
      </c>
      <c r="AK128" s="82" t="s">
        <v>44</v>
      </c>
      <c r="AL128" s="104" t="s">
        <v>44</v>
      </c>
      <c r="AM128" s="104" t="s">
        <v>44</v>
      </c>
      <c r="AN128" s="104" t="s">
        <v>44</v>
      </c>
      <c r="AO128" s="104" t="s">
        <v>44</v>
      </c>
      <c r="AP128" s="104" t="s">
        <v>44</v>
      </c>
      <c r="AQ128" s="104" t="s">
        <v>44</v>
      </c>
      <c r="AR128" s="104" t="s">
        <v>44</v>
      </c>
      <c r="AS128" s="104" t="s">
        <v>44</v>
      </c>
      <c r="AT128" s="104" t="s">
        <v>44</v>
      </c>
      <c r="AU128" s="104" t="s">
        <v>44</v>
      </c>
      <c r="AV128" s="104" t="s">
        <v>44</v>
      </c>
      <c r="AW128" s="104" t="s">
        <v>44</v>
      </c>
      <c r="AX128" s="104" t="str">
        <f>AW128</f>
        <v>ECR</v>
      </c>
      <c r="AY128" s="104" t="s">
        <v>44</v>
      </c>
      <c r="BB128" s="82" t="s">
        <v>44</v>
      </c>
      <c r="BC128" s="104" t="s">
        <v>44</v>
      </c>
      <c r="BD128" s="104" t="s">
        <v>44</v>
      </c>
      <c r="BE128" s="104" t="s">
        <v>44</v>
      </c>
      <c r="BF128" s="104" t="s">
        <v>44</v>
      </c>
      <c r="BG128" s="104" t="s">
        <v>44</v>
      </c>
      <c r="BH128" s="104" t="s">
        <v>44</v>
      </c>
      <c r="BI128" s="104" t="s">
        <v>44</v>
      </c>
      <c r="BJ128" s="104" t="s">
        <v>44</v>
      </c>
      <c r="BK128" s="104" t="s">
        <v>44</v>
      </c>
      <c r="BL128" s="104" t="s">
        <v>44</v>
      </c>
      <c r="BM128" s="104" t="s">
        <v>44</v>
      </c>
      <c r="BN128" s="104" t="s">
        <v>44</v>
      </c>
      <c r="BO128" s="104" t="str">
        <f>BN128</f>
        <v>ECR</v>
      </c>
      <c r="BP128" s="104" t="s">
        <v>44</v>
      </c>
      <c r="BS128" s="82" t="s">
        <v>44</v>
      </c>
      <c r="BT128" s="104" t="s">
        <v>44</v>
      </c>
      <c r="BU128" s="104" t="s">
        <v>44</v>
      </c>
      <c r="BV128" s="104" t="s">
        <v>44</v>
      </c>
      <c r="BW128" s="104" t="s">
        <v>44</v>
      </c>
      <c r="BX128" s="104" t="s">
        <v>44</v>
      </c>
      <c r="BY128" s="104" t="s">
        <v>44</v>
      </c>
      <c r="BZ128" s="104" t="s">
        <v>44</v>
      </c>
      <c r="CA128" s="104" t="s">
        <v>44</v>
      </c>
      <c r="CB128" s="104" t="s">
        <v>44</v>
      </c>
      <c r="CC128" s="104" t="s">
        <v>44</v>
      </c>
      <c r="CD128" s="104" t="s">
        <v>44</v>
      </c>
      <c r="CE128" s="104" t="s">
        <v>44</v>
      </c>
      <c r="CF128" s="104" t="str">
        <f>CE128</f>
        <v>ECR</v>
      </c>
      <c r="CG128" s="104" t="s">
        <v>44</v>
      </c>
    </row>
    <row r="129" spans="3:85" x14ac:dyDescent="0.35">
      <c r="C129" s="82" t="s">
        <v>3</v>
      </c>
      <c r="D129" s="104" t="s">
        <v>3</v>
      </c>
      <c r="E129" s="104" t="s">
        <v>3</v>
      </c>
      <c r="F129" s="104" t="s">
        <v>3</v>
      </c>
      <c r="G129" s="104" t="s">
        <v>3</v>
      </c>
      <c r="H129" s="104" t="s">
        <v>3</v>
      </c>
      <c r="I129" s="104" t="s">
        <v>3</v>
      </c>
      <c r="J129" s="104" t="s">
        <v>3</v>
      </c>
      <c r="K129" s="104" t="s">
        <v>3</v>
      </c>
      <c r="L129" s="104" t="s">
        <v>3</v>
      </c>
      <c r="M129" s="104" t="s">
        <v>3</v>
      </c>
      <c r="N129" s="104" t="s">
        <v>3</v>
      </c>
      <c r="O129" s="104" t="s">
        <v>3</v>
      </c>
      <c r="P129" s="104" t="str">
        <f>O129</f>
        <v>REF</v>
      </c>
      <c r="Q129" s="104" t="s">
        <v>3</v>
      </c>
      <c r="T129" s="82" t="s">
        <v>42</v>
      </c>
      <c r="U129" s="104" t="s">
        <v>42</v>
      </c>
      <c r="V129" s="104" t="s">
        <v>42</v>
      </c>
      <c r="W129" s="104" t="s">
        <v>42</v>
      </c>
      <c r="X129" s="104" t="s">
        <v>42</v>
      </c>
      <c r="Y129" s="104" t="s">
        <v>42</v>
      </c>
      <c r="Z129" s="104" t="s">
        <v>42</v>
      </c>
      <c r="AA129" s="104" t="s">
        <v>42</v>
      </c>
      <c r="AB129" s="104" t="s">
        <v>42</v>
      </c>
      <c r="AC129" s="104" t="s">
        <v>42</v>
      </c>
      <c r="AD129" s="104" t="s">
        <v>42</v>
      </c>
      <c r="AE129" s="104" t="s">
        <v>42</v>
      </c>
      <c r="AF129" s="104" t="s">
        <v>42</v>
      </c>
      <c r="AG129" s="104" t="str">
        <f>AF129</f>
        <v>REF-HC</v>
      </c>
      <c r="AH129" s="104" t="s">
        <v>42</v>
      </c>
      <c r="AK129" s="82" t="s">
        <v>43</v>
      </c>
      <c r="AL129" s="104" t="s">
        <v>43</v>
      </c>
      <c r="AM129" s="104" t="s">
        <v>43</v>
      </c>
      <c r="AN129" s="104" t="s">
        <v>43</v>
      </c>
      <c r="AO129" s="104" t="s">
        <v>43</v>
      </c>
      <c r="AP129" s="104" t="s">
        <v>43</v>
      </c>
      <c r="AQ129" s="104" t="s">
        <v>43</v>
      </c>
      <c r="AR129" s="104" t="s">
        <v>43</v>
      </c>
      <c r="AS129" s="104" t="s">
        <v>43</v>
      </c>
      <c r="AT129" s="104" t="s">
        <v>43</v>
      </c>
      <c r="AU129" s="104" t="s">
        <v>43</v>
      </c>
      <c r="AV129" s="104" t="s">
        <v>43</v>
      </c>
      <c r="AW129" s="104" t="s">
        <v>43</v>
      </c>
      <c r="AX129" s="104" t="str">
        <f>AW129</f>
        <v>CETA</v>
      </c>
      <c r="AY129" s="104" t="s">
        <v>43</v>
      </c>
      <c r="BB129" s="82" t="s">
        <v>44</v>
      </c>
      <c r="BC129" s="104" t="s">
        <v>44</v>
      </c>
      <c r="BD129" s="104" t="s">
        <v>44</v>
      </c>
      <c r="BE129" s="104" t="s">
        <v>44</v>
      </c>
      <c r="BF129" s="104" t="s">
        <v>44</v>
      </c>
      <c r="BG129" s="104" t="s">
        <v>44</v>
      </c>
      <c r="BH129" s="104" t="s">
        <v>44</v>
      </c>
      <c r="BI129" s="104" t="s">
        <v>44</v>
      </c>
      <c r="BJ129" s="104" t="s">
        <v>44</v>
      </c>
      <c r="BK129" s="104" t="s">
        <v>44</v>
      </c>
      <c r="BL129" s="104" t="s">
        <v>44</v>
      </c>
      <c r="BM129" s="104" t="s">
        <v>44</v>
      </c>
      <c r="BN129" s="104" t="s">
        <v>44</v>
      </c>
      <c r="BO129" s="104" t="str">
        <f>BN129</f>
        <v>ECR</v>
      </c>
      <c r="BP129" s="104" t="s">
        <v>44</v>
      </c>
      <c r="BS129" s="82" t="s">
        <v>45</v>
      </c>
      <c r="BT129" s="104" t="s">
        <v>45</v>
      </c>
      <c r="BU129" s="104" t="s">
        <v>45</v>
      </c>
      <c r="BV129" s="104" t="s">
        <v>45</v>
      </c>
      <c r="BW129" s="104" t="s">
        <v>45</v>
      </c>
      <c r="BX129" s="104" t="s">
        <v>45</v>
      </c>
      <c r="BY129" s="104" t="s">
        <v>45</v>
      </c>
      <c r="BZ129" s="104" t="s">
        <v>45</v>
      </c>
      <c r="CA129" s="104" t="s">
        <v>45</v>
      </c>
      <c r="CB129" s="104" t="s">
        <v>45</v>
      </c>
      <c r="CC129" s="104" t="s">
        <v>45</v>
      </c>
      <c r="CD129" s="104" t="s">
        <v>45</v>
      </c>
      <c r="CE129" s="104" t="s">
        <v>45</v>
      </c>
      <c r="CF129" s="104" t="str">
        <f>CE129</f>
        <v>NCR</v>
      </c>
      <c r="CG129" s="104" t="s">
        <v>44</v>
      </c>
    </row>
    <row r="130" spans="3:85" x14ac:dyDescent="0.35">
      <c r="C130" s="86">
        <v>6.1899999999999997E-2</v>
      </c>
      <c r="D130" s="105">
        <v>6.1899999999999997E-2</v>
      </c>
      <c r="E130" s="105">
        <v>6.1899999999999997E-2</v>
      </c>
      <c r="F130" s="105">
        <v>6.1899999999999997E-2</v>
      </c>
      <c r="G130" s="105">
        <v>6.1899999999999997E-2</v>
      </c>
      <c r="H130" s="105">
        <v>6.1899999999999997E-2</v>
      </c>
      <c r="I130" s="105">
        <v>6.1899999999999997E-2</v>
      </c>
      <c r="J130" s="105">
        <v>6.1899999999999997E-2</v>
      </c>
      <c r="K130" s="105">
        <v>6.1899999999999997E-2</v>
      </c>
      <c r="L130" s="105">
        <v>6.1899999999999997E-2</v>
      </c>
      <c r="M130" s="105">
        <v>6.1899999999999997E-2</v>
      </c>
      <c r="N130" s="105">
        <v>6.1899999999999997E-2</v>
      </c>
      <c r="O130" s="105">
        <v>6.1899999999999997E-2</v>
      </c>
      <c r="P130" s="105">
        <f>O130</f>
        <v>6.1899999999999997E-2</v>
      </c>
      <c r="Q130" s="105">
        <v>6.1899999999999997E-2</v>
      </c>
      <c r="T130" s="86">
        <v>6.1899999999999997E-2</v>
      </c>
      <c r="U130" s="105">
        <v>6.1899999999999997E-2</v>
      </c>
      <c r="V130" s="105">
        <v>6.1899999999999997E-2</v>
      </c>
      <c r="W130" s="105">
        <v>6.1899999999999997E-2</v>
      </c>
      <c r="X130" s="105">
        <v>6.1899999999999997E-2</v>
      </c>
      <c r="Y130" s="105">
        <v>6.1899999999999997E-2</v>
      </c>
      <c r="Z130" s="105">
        <v>6.1899999999999997E-2</v>
      </c>
      <c r="AA130" s="105">
        <v>6.1899999999999997E-2</v>
      </c>
      <c r="AB130" s="105">
        <v>6.1899999999999997E-2</v>
      </c>
      <c r="AC130" s="105">
        <v>6.1899999999999997E-2</v>
      </c>
      <c r="AD130" s="105">
        <v>6.1899999999999997E-2</v>
      </c>
      <c r="AE130" s="105">
        <v>6.1899999999999997E-2</v>
      </c>
      <c r="AF130" s="105">
        <v>6.1899999999999997E-2</v>
      </c>
      <c r="AG130" s="105">
        <f>AF130</f>
        <v>6.1899999999999997E-2</v>
      </c>
      <c r="AH130" s="105">
        <v>6.1899999999999997E-2</v>
      </c>
      <c r="AK130" s="86">
        <v>6.1899999999999997E-2</v>
      </c>
      <c r="AL130" s="105">
        <v>6.1899999999999997E-2</v>
      </c>
      <c r="AM130" s="105">
        <v>6.1899999999999997E-2</v>
      </c>
      <c r="AN130" s="105">
        <v>6.1899999999999997E-2</v>
      </c>
      <c r="AO130" s="105">
        <v>6.1899999999999997E-2</v>
      </c>
      <c r="AP130" s="105">
        <v>6.1899999999999997E-2</v>
      </c>
      <c r="AQ130" s="105">
        <v>6.1899999999999997E-2</v>
      </c>
      <c r="AR130" s="105">
        <v>6.1899999999999997E-2</v>
      </c>
      <c r="AS130" s="105">
        <v>6.1899999999999997E-2</v>
      </c>
      <c r="AT130" s="105">
        <v>6.1899999999999997E-2</v>
      </c>
      <c r="AU130" s="105">
        <v>6.1899999999999997E-2</v>
      </c>
      <c r="AV130" s="105">
        <v>6.1899999999999997E-2</v>
      </c>
      <c r="AW130" s="105">
        <v>6.1899999999999997E-2</v>
      </c>
      <c r="AX130" s="105">
        <f>AW130</f>
        <v>6.1899999999999997E-2</v>
      </c>
      <c r="AY130" s="105">
        <v>6.1899999999999997E-2</v>
      </c>
      <c r="BB130" s="86">
        <v>6.1899999999999997E-2</v>
      </c>
      <c r="BC130" s="105">
        <v>6.1899999999999997E-2</v>
      </c>
      <c r="BD130" s="105">
        <v>6.1899999999999997E-2</v>
      </c>
      <c r="BE130" s="105">
        <v>6.1899999999999997E-2</v>
      </c>
      <c r="BF130" s="105">
        <v>6.1899999999999997E-2</v>
      </c>
      <c r="BG130" s="105">
        <v>6.1899999999999997E-2</v>
      </c>
      <c r="BH130" s="105">
        <v>6.1899999999999997E-2</v>
      </c>
      <c r="BI130" s="105">
        <v>6.1899999999999997E-2</v>
      </c>
      <c r="BJ130" s="105">
        <v>6.1899999999999997E-2</v>
      </c>
      <c r="BK130" s="105">
        <v>6.1899999999999997E-2</v>
      </c>
      <c r="BL130" s="105">
        <v>6.1899999999999997E-2</v>
      </c>
      <c r="BM130" s="105">
        <v>6.1899999999999997E-2</v>
      </c>
      <c r="BN130" s="105">
        <v>6.1899999999999997E-2</v>
      </c>
      <c r="BO130" s="105">
        <f>BN130</f>
        <v>6.1899999999999997E-2</v>
      </c>
      <c r="BP130" s="105">
        <v>6.1899999999999997E-2</v>
      </c>
      <c r="BS130" s="86">
        <v>6.1899999999999997E-2</v>
      </c>
      <c r="BT130" s="105">
        <v>6.1899999999999997E-2</v>
      </c>
      <c r="BU130" s="105">
        <v>6.1899999999999997E-2</v>
      </c>
      <c r="BV130" s="105">
        <v>6.1899999999999997E-2</v>
      </c>
      <c r="BW130" s="105">
        <v>6.1899999999999997E-2</v>
      </c>
      <c r="BX130" s="105">
        <v>6.1899999999999997E-2</v>
      </c>
      <c r="BY130" s="105">
        <v>6.1899999999999997E-2</v>
      </c>
      <c r="BZ130" s="105">
        <v>6.1899999999999997E-2</v>
      </c>
      <c r="CA130" s="105">
        <v>6.1899999999999997E-2</v>
      </c>
      <c r="CB130" s="105">
        <v>6.1899999999999997E-2</v>
      </c>
      <c r="CC130" s="105">
        <v>6.1899999999999997E-2</v>
      </c>
      <c r="CD130" s="105">
        <v>6.1899999999999997E-2</v>
      </c>
      <c r="CE130" s="105">
        <v>6.1899999999999997E-2</v>
      </c>
      <c r="CF130" s="105">
        <f>CE130</f>
        <v>6.1899999999999997E-2</v>
      </c>
      <c r="CG130" s="105">
        <v>6.1899999999999997E-2</v>
      </c>
    </row>
    <row r="131" spans="3:85" x14ac:dyDescent="0.35">
      <c r="D131" s="82">
        <v>1</v>
      </c>
      <c r="E131" s="82">
        <v>2</v>
      </c>
      <c r="F131" s="82">
        <v>3</v>
      </c>
      <c r="G131" s="82">
        <v>4</v>
      </c>
      <c r="H131" s="82">
        <v>5</v>
      </c>
      <c r="I131" s="82">
        <v>6</v>
      </c>
      <c r="J131" s="82">
        <v>7</v>
      </c>
      <c r="K131" s="82">
        <v>8</v>
      </c>
      <c r="L131" s="82">
        <v>9</v>
      </c>
      <c r="M131" s="82">
        <v>10</v>
      </c>
      <c r="U131" s="82">
        <v>1</v>
      </c>
      <c r="V131" s="82">
        <v>2</v>
      </c>
      <c r="W131" s="82">
        <v>3</v>
      </c>
      <c r="X131" s="82">
        <v>4</v>
      </c>
      <c r="Y131" s="82">
        <v>5</v>
      </c>
      <c r="Z131" s="82">
        <v>6</v>
      </c>
      <c r="AA131" s="82">
        <v>7</v>
      </c>
      <c r="AB131" s="82">
        <v>8</v>
      </c>
      <c r="AC131" s="82">
        <v>9</v>
      </c>
      <c r="AD131" s="82">
        <v>10</v>
      </c>
      <c r="AL131" s="82">
        <v>1</v>
      </c>
      <c r="AM131" s="82">
        <v>2</v>
      </c>
      <c r="AN131" s="82">
        <v>3</v>
      </c>
      <c r="AO131" s="82">
        <v>4</v>
      </c>
      <c r="AP131" s="82">
        <v>5</v>
      </c>
      <c r="AQ131" s="82">
        <v>6</v>
      </c>
      <c r="AR131" s="82">
        <v>7</v>
      </c>
      <c r="AS131" s="82">
        <v>8</v>
      </c>
      <c r="AT131" s="82">
        <v>9</v>
      </c>
      <c r="AU131" s="82">
        <v>10</v>
      </c>
      <c r="BC131" s="82">
        <v>1</v>
      </c>
      <c r="BD131" s="82">
        <v>2</v>
      </c>
      <c r="BE131" s="82">
        <v>3</v>
      </c>
      <c r="BF131" s="82">
        <v>4</v>
      </c>
      <c r="BG131" s="82">
        <v>5</v>
      </c>
      <c r="BH131" s="82">
        <v>6</v>
      </c>
      <c r="BI131" s="82">
        <v>7</v>
      </c>
      <c r="BJ131" s="82">
        <v>8</v>
      </c>
      <c r="BK131" s="82">
        <v>9</v>
      </c>
      <c r="BL131" s="82">
        <v>10</v>
      </c>
      <c r="BT131" s="82">
        <v>1</v>
      </c>
      <c r="BU131" s="82">
        <v>2</v>
      </c>
      <c r="BV131" s="82">
        <v>3</v>
      </c>
      <c r="BW131" s="82">
        <v>4</v>
      </c>
      <c r="BX131" s="82">
        <v>5</v>
      </c>
      <c r="BY131" s="82">
        <v>6</v>
      </c>
      <c r="BZ131" s="82">
        <v>7</v>
      </c>
      <c r="CA131" s="82">
        <v>8</v>
      </c>
      <c r="CB131" s="82">
        <v>9</v>
      </c>
      <c r="CC131" s="82">
        <v>10</v>
      </c>
    </row>
    <row r="133" spans="3:85" x14ac:dyDescent="0.35">
      <c r="I133" s="81" t="s">
        <v>83</v>
      </c>
      <c r="Z133" s="81" t="s">
        <v>83</v>
      </c>
      <c r="AQ133" s="81" t="s">
        <v>83</v>
      </c>
      <c r="BH133" s="81" t="s">
        <v>83</v>
      </c>
      <c r="BY133" s="81" t="s">
        <v>83</v>
      </c>
    </row>
    <row r="134" spans="3:85" x14ac:dyDescent="0.35">
      <c r="I134" s="81" t="s">
        <v>84</v>
      </c>
      <c r="Z134" s="81" t="s">
        <v>84</v>
      </c>
      <c r="AQ134" s="81" t="s">
        <v>84</v>
      </c>
      <c r="BH134" s="81" t="s">
        <v>84</v>
      </c>
      <c r="BY134" s="81" t="s">
        <v>84</v>
      </c>
    </row>
    <row r="135" spans="3:85" x14ac:dyDescent="0.35">
      <c r="I135" s="106" t="s">
        <v>137</v>
      </c>
      <c r="Z135" s="106" t="s">
        <v>138</v>
      </c>
      <c r="AQ135" s="106" t="s">
        <v>139</v>
      </c>
      <c r="BH135" s="106" t="s">
        <v>140</v>
      </c>
      <c r="BY135" s="106" t="s">
        <v>141</v>
      </c>
    </row>
    <row r="137" spans="3:85" x14ac:dyDescent="0.35">
      <c r="D137" s="134" t="s">
        <v>90</v>
      </c>
      <c r="E137" s="135"/>
      <c r="F137" s="135"/>
      <c r="G137" s="135"/>
      <c r="H137" s="135"/>
      <c r="I137" s="135"/>
      <c r="J137" s="135"/>
      <c r="K137" s="135"/>
      <c r="L137" s="135"/>
      <c r="M137" s="135"/>
      <c r="N137" s="136"/>
      <c r="U137" s="134" t="s">
        <v>90</v>
      </c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6"/>
      <c r="AL137" s="134" t="s">
        <v>90</v>
      </c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6"/>
      <c r="BC137" s="134" t="s">
        <v>90</v>
      </c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6"/>
      <c r="BT137" s="134" t="s">
        <v>90</v>
      </c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6"/>
    </row>
    <row r="139" spans="3:85" x14ac:dyDescent="0.35">
      <c r="D139" s="107" t="s">
        <v>91</v>
      </c>
      <c r="E139" s="107" t="s">
        <v>92</v>
      </c>
      <c r="F139" s="107" t="s">
        <v>93</v>
      </c>
      <c r="G139" s="107" t="s">
        <v>94</v>
      </c>
      <c r="H139" s="107" t="s">
        <v>95</v>
      </c>
      <c r="I139" s="107" t="s">
        <v>96</v>
      </c>
      <c r="J139" s="107" t="s">
        <v>97</v>
      </c>
      <c r="K139" s="107" t="s">
        <v>98</v>
      </c>
      <c r="L139" s="107" t="s">
        <v>99</v>
      </c>
      <c r="M139" s="107" t="s">
        <v>100</v>
      </c>
      <c r="N139" s="108" t="s">
        <v>101</v>
      </c>
      <c r="U139" s="107" t="s">
        <v>91</v>
      </c>
      <c r="V139" s="107" t="s">
        <v>92</v>
      </c>
      <c r="W139" s="107" t="s">
        <v>93</v>
      </c>
      <c r="X139" s="107" t="s">
        <v>94</v>
      </c>
      <c r="Y139" s="107" t="s">
        <v>95</v>
      </c>
      <c r="Z139" s="107" t="s">
        <v>96</v>
      </c>
      <c r="AA139" s="107" t="s">
        <v>97</v>
      </c>
      <c r="AB139" s="107" t="s">
        <v>98</v>
      </c>
      <c r="AC139" s="107" t="s">
        <v>99</v>
      </c>
      <c r="AD139" s="107" t="s">
        <v>100</v>
      </c>
      <c r="AE139" s="108" t="s">
        <v>101</v>
      </c>
      <c r="AL139" s="107" t="s">
        <v>91</v>
      </c>
      <c r="AM139" s="107" t="s">
        <v>92</v>
      </c>
      <c r="AN139" s="107" t="s">
        <v>93</v>
      </c>
      <c r="AO139" s="107" t="s">
        <v>94</v>
      </c>
      <c r="AP139" s="107" t="s">
        <v>95</v>
      </c>
      <c r="AQ139" s="107" t="s">
        <v>96</v>
      </c>
      <c r="AR139" s="107" t="s">
        <v>97</v>
      </c>
      <c r="AS139" s="107" t="s">
        <v>98</v>
      </c>
      <c r="AT139" s="107" t="s">
        <v>99</v>
      </c>
      <c r="AU139" s="107" t="s">
        <v>100</v>
      </c>
      <c r="AV139" s="108" t="s">
        <v>101</v>
      </c>
      <c r="BC139" s="107" t="s">
        <v>91</v>
      </c>
      <c r="BD139" s="107" t="s">
        <v>92</v>
      </c>
      <c r="BE139" s="107" t="s">
        <v>93</v>
      </c>
      <c r="BF139" s="107" t="s">
        <v>94</v>
      </c>
      <c r="BG139" s="107" t="s">
        <v>95</v>
      </c>
      <c r="BH139" s="107" t="s">
        <v>96</v>
      </c>
      <c r="BI139" s="107" t="s">
        <v>97</v>
      </c>
      <c r="BJ139" s="107" t="s">
        <v>98</v>
      </c>
      <c r="BK139" s="107" t="s">
        <v>99</v>
      </c>
      <c r="BL139" s="107" t="s">
        <v>100</v>
      </c>
      <c r="BM139" s="108" t="s">
        <v>101</v>
      </c>
      <c r="BT139" s="107" t="s">
        <v>91</v>
      </c>
      <c r="BU139" s="107" t="s">
        <v>92</v>
      </c>
      <c r="BV139" s="107" t="s">
        <v>93</v>
      </c>
      <c r="BW139" s="107" t="s">
        <v>94</v>
      </c>
      <c r="BX139" s="107" t="s">
        <v>95</v>
      </c>
      <c r="BY139" s="107" t="s">
        <v>96</v>
      </c>
      <c r="BZ139" s="107" t="s">
        <v>97</v>
      </c>
      <c r="CA139" s="107" t="s">
        <v>98</v>
      </c>
      <c r="CB139" s="107" t="s">
        <v>99</v>
      </c>
      <c r="CC139" s="107" t="s">
        <v>100</v>
      </c>
      <c r="CD139" s="108" t="s">
        <v>101</v>
      </c>
    </row>
    <row r="140" spans="3:85" x14ac:dyDescent="0.35">
      <c r="C140" s="109"/>
      <c r="D140" s="110" t="s">
        <v>102</v>
      </c>
      <c r="E140" s="110" t="s">
        <v>103</v>
      </c>
      <c r="F140" s="110" t="s">
        <v>104</v>
      </c>
      <c r="G140" s="110" t="s">
        <v>105</v>
      </c>
      <c r="H140" s="110" t="s">
        <v>9</v>
      </c>
      <c r="I140" s="110" t="s">
        <v>106</v>
      </c>
      <c r="J140" s="111" t="s">
        <v>107</v>
      </c>
      <c r="K140" s="111" t="s">
        <v>108</v>
      </c>
      <c r="L140" s="112" t="s">
        <v>109</v>
      </c>
      <c r="M140" s="110" t="s">
        <v>24</v>
      </c>
      <c r="N140" s="113" t="s">
        <v>110</v>
      </c>
      <c r="O140" s="110" t="s">
        <v>111</v>
      </c>
      <c r="P140" s="110" t="s">
        <v>112</v>
      </c>
      <c r="Q140" s="110" t="s">
        <v>113</v>
      </c>
      <c r="T140" s="109"/>
      <c r="U140" s="110" t="s">
        <v>102</v>
      </c>
      <c r="V140" s="110" t="s">
        <v>103</v>
      </c>
      <c r="W140" s="110" t="s">
        <v>104</v>
      </c>
      <c r="X140" s="110" t="s">
        <v>105</v>
      </c>
      <c r="Y140" s="110" t="s">
        <v>9</v>
      </c>
      <c r="Z140" s="110" t="s">
        <v>106</v>
      </c>
      <c r="AA140" s="111" t="s">
        <v>107</v>
      </c>
      <c r="AB140" s="111" t="s">
        <v>108</v>
      </c>
      <c r="AC140" s="112" t="s">
        <v>109</v>
      </c>
      <c r="AD140" s="110" t="s">
        <v>24</v>
      </c>
      <c r="AE140" s="113" t="s">
        <v>110</v>
      </c>
      <c r="AF140" s="110" t="s">
        <v>111</v>
      </c>
      <c r="AG140" s="110" t="s">
        <v>112</v>
      </c>
      <c r="AH140" s="110" t="s">
        <v>113</v>
      </c>
      <c r="AK140" s="109"/>
      <c r="AL140" s="110" t="s">
        <v>102</v>
      </c>
      <c r="AM140" s="110" t="s">
        <v>103</v>
      </c>
      <c r="AN140" s="110" t="s">
        <v>104</v>
      </c>
      <c r="AO140" s="110" t="s">
        <v>105</v>
      </c>
      <c r="AP140" s="110" t="s">
        <v>9</v>
      </c>
      <c r="AQ140" s="110" t="s">
        <v>106</v>
      </c>
      <c r="AR140" s="111" t="s">
        <v>107</v>
      </c>
      <c r="AS140" s="111" t="s">
        <v>108</v>
      </c>
      <c r="AT140" s="112" t="s">
        <v>109</v>
      </c>
      <c r="AU140" s="110" t="s">
        <v>24</v>
      </c>
      <c r="AV140" s="113" t="s">
        <v>110</v>
      </c>
      <c r="AW140" s="110" t="s">
        <v>111</v>
      </c>
      <c r="AX140" s="110" t="s">
        <v>112</v>
      </c>
      <c r="AY140" s="110" t="s">
        <v>113</v>
      </c>
      <c r="BB140" s="109"/>
      <c r="BC140" s="110" t="s">
        <v>102</v>
      </c>
      <c r="BD140" s="110" t="s">
        <v>103</v>
      </c>
      <c r="BE140" s="110" t="s">
        <v>104</v>
      </c>
      <c r="BF140" s="110" t="s">
        <v>105</v>
      </c>
      <c r="BG140" s="110" t="s">
        <v>9</v>
      </c>
      <c r="BH140" s="110" t="s">
        <v>106</v>
      </c>
      <c r="BI140" s="111" t="s">
        <v>107</v>
      </c>
      <c r="BJ140" s="111" t="s">
        <v>108</v>
      </c>
      <c r="BK140" s="112" t="s">
        <v>109</v>
      </c>
      <c r="BL140" s="110" t="s">
        <v>24</v>
      </c>
      <c r="BM140" s="113" t="s">
        <v>110</v>
      </c>
      <c r="BN140" s="110" t="s">
        <v>111</v>
      </c>
      <c r="BO140" s="110" t="s">
        <v>112</v>
      </c>
      <c r="BP140" s="110" t="s">
        <v>113</v>
      </c>
      <c r="BS140" s="109"/>
      <c r="BT140" s="110" t="s">
        <v>102</v>
      </c>
      <c r="BU140" s="110" t="s">
        <v>103</v>
      </c>
      <c r="BV140" s="110" t="s">
        <v>104</v>
      </c>
      <c r="BW140" s="110" t="s">
        <v>105</v>
      </c>
      <c r="BX140" s="110" t="s">
        <v>9</v>
      </c>
      <c r="BY140" s="110" t="s">
        <v>106</v>
      </c>
      <c r="BZ140" s="111" t="s">
        <v>107</v>
      </c>
      <c r="CA140" s="111" t="s">
        <v>108</v>
      </c>
      <c r="CB140" s="112" t="s">
        <v>109</v>
      </c>
      <c r="CC140" s="110" t="s">
        <v>24</v>
      </c>
      <c r="CD140" s="113" t="s">
        <v>110</v>
      </c>
      <c r="CE140" s="110" t="s">
        <v>111</v>
      </c>
      <c r="CF140" s="110" t="s">
        <v>112</v>
      </c>
      <c r="CG140" s="110" t="s">
        <v>113</v>
      </c>
    </row>
    <row r="141" spans="3:85" x14ac:dyDescent="0.35">
      <c r="C141" s="109"/>
      <c r="D141" s="111" t="s">
        <v>114</v>
      </c>
      <c r="E141" s="111" t="s">
        <v>114</v>
      </c>
      <c r="F141" s="111" t="s">
        <v>115</v>
      </c>
      <c r="G141" s="111"/>
      <c r="H141" s="111"/>
      <c r="I141" s="111" t="s">
        <v>116</v>
      </c>
      <c r="J141" s="111" t="s">
        <v>117</v>
      </c>
      <c r="K141" s="114" t="s">
        <v>116</v>
      </c>
      <c r="L141" s="111" t="s">
        <v>118</v>
      </c>
      <c r="M141" s="111"/>
      <c r="N141" s="115" t="s">
        <v>119</v>
      </c>
      <c r="O141" s="110"/>
      <c r="Q141" s="110" t="s">
        <v>120</v>
      </c>
      <c r="T141" s="109"/>
      <c r="U141" s="111" t="s">
        <v>114</v>
      </c>
      <c r="V141" s="111" t="s">
        <v>114</v>
      </c>
      <c r="W141" s="111" t="s">
        <v>115</v>
      </c>
      <c r="X141" s="111"/>
      <c r="Y141" s="111"/>
      <c r="Z141" s="111" t="s">
        <v>116</v>
      </c>
      <c r="AA141" s="111" t="s">
        <v>117</v>
      </c>
      <c r="AB141" s="114" t="s">
        <v>116</v>
      </c>
      <c r="AC141" s="111" t="s">
        <v>118</v>
      </c>
      <c r="AD141" s="111"/>
      <c r="AE141" s="115" t="s">
        <v>119</v>
      </c>
      <c r="AF141" s="110"/>
      <c r="AH141" s="110" t="s">
        <v>120</v>
      </c>
      <c r="AK141" s="109"/>
      <c r="AL141" s="111" t="s">
        <v>114</v>
      </c>
      <c r="AM141" s="111" t="s">
        <v>114</v>
      </c>
      <c r="AN141" s="111" t="s">
        <v>115</v>
      </c>
      <c r="AO141" s="111"/>
      <c r="AP141" s="111"/>
      <c r="AQ141" s="111" t="s">
        <v>116</v>
      </c>
      <c r="AR141" s="111" t="s">
        <v>117</v>
      </c>
      <c r="AS141" s="114" t="s">
        <v>116</v>
      </c>
      <c r="AT141" s="111" t="s">
        <v>118</v>
      </c>
      <c r="AU141" s="111"/>
      <c r="AV141" s="115" t="s">
        <v>119</v>
      </c>
      <c r="AW141" s="110"/>
      <c r="AY141" s="110" t="s">
        <v>120</v>
      </c>
      <c r="BB141" s="109"/>
      <c r="BC141" s="111" t="s">
        <v>114</v>
      </c>
      <c r="BD141" s="111" t="s">
        <v>114</v>
      </c>
      <c r="BE141" s="111" t="s">
        <v>115</v>
      </c>
      <c r="BF141" s="111"/>
      <c r="BG141" s="111"/>
      <c r="BH141" s="111" t="s">
        <v>116</v>
      </c>
      <c r="BI141" s="111" t="s">
        <v>117</v>
      </c>
      <c r="BJ141" s="114" t="s">
        <v>116</v>
      </c>
      <c r="BK141" s="111" t="s">
        <v>118</v>
      </c>
      <c r="BL141" s="111"/>
      <c r="BM141" s="115" t="s">
        <v>119</v>
      </c>
      <c r="BN141" s="110"/>
      <c r="BP141" s="110" t="s">
        <v>120</v>
      </c>
      <c r="BS141" s="109"/>
      <c r="BT141" s="111" t="s">
        <v>114</v>
      </c>
      <c r="BU141" s="111" t="s">
        <v>114</v>
      </c>
      <c r="BV141" s="111" t="s">
        <v>115</v>
      </c>
      <c r="BW141" s="111"/>
      <c r="BX141" s="111"/>
      <c r="BY141" s="111" t="s">
        <v>116</v>
      </c>
      <c r="BZ141" s="111" t="s">
        <v>117</v>
      </c>
      <c r="CA141" s="114" t="s">
        <v>116</v>
      </c>
      <c r="CB141" s="111" t="s">
        <v>118</v>
      </c>
      <c r="CC141" s="111"/>
      <c r="CD141" s="115" t="s">
        <v>119</v>
      </c>
      <c r="CE141" s="110"/>
      <c r="CG141" s="110" t="s">
        <v>120</v>
      </c>
    </row>
    <row r="142" spans="3:85" x14ac:dyDescent="0.35">
      <c r="C142" s="109"/>
      <c r="D142" s="114"/>
      <c r="E142" s="114"/>
      <c r="F142" s="114"/>
      <c r="G142" s="114"/>
      <c r="H142" s="111"/>
      <c r="I142" s="111"/>
      <c r="L142" s="111" t="s">
        <v>121</v>
      </c>
      <c r="M142" s="111"/>
      <c r="N142" s="115" t="s">
        <v>116</v>
      </c>
      <c r="O142" s="116"/>
      <c r="T142" s="109"/>
      <c r="U142" s="114"/>
      <c r="V142" s="114"/>
      <c r="W142" s="114"/>
      <c r="X142" s="114"/>
      <c r="Y142" s="111"/>
      <c r="Z142" s="111"/>
      <c r="AC142" s="111" t="s">
        <v>121</v>
      </c>
      <c r="AD142" s="111"/>
      <c r="AE142" s="115" t="s">
        <v>116</v>
      </c>
      <c r="AF142" s="116"/>
      <c r="AK142" s="109"/>
      <c r="AL142" s="114"/>
      <c r="AM142" s="114"/>
      <c r="AN142" s="114"/>
      <c r="AO142" s="114"/>
      <c r="AP142" s="111"/>
      <c r="AQ142" s="111"/>
      <c r="AT142" s="111" t="s">
        <v>121</v>
      </c>
      <c r="AU142" s="111"/>
      <c r="AV142" s="115" t="s">
        <v>116</v>
      </c>
      <c r="AW142" s="116"/>
      <c r="BB142" s="109"/>
      <c r="BC142" s="114"/>
      <c r="BD142" s="114"/>
      <c r="BE142" s="114"/>
      <c r="BF142" s="114"/>
      <c r="BG142" s="111"/>
      <c r="BH142" s="111"/>
      <c r="BK142" s="111" t="s">
        <v>121</v>
      </c>
      <c r="BL142" s="111"/>
      <c r="BM142" s="115" t="s">
        <v>116</v>
      </c>
      <c r="BN142" s="116"/>
      <c r="BS142" s="109"/>
      <c r="BT142" s="114"/>
      <c r="BU142" s="114"/>
      <c r="BV142" s="114"/>
      <c r="BW142" s="114"/>
      <c r="BX142" s="111"/>
      <c r="BY142" s="111"/>
      <c r="CB142" s="111" t="s">
        <v>121</v>
      </c>
      <c r="CC142" s="111"/>
      <c r="CD142" s="115" t="s">
        <v>116</v>
      </c>
      <c r="CE142" s="116"/>
    </row>
    <row r="143" spans="3:85" x14ac:dyDescent="0.35">
      <c r="C143" s="109"/>
      <c r="D143" s="117" t="s">
        <v>122</v>
      </c>
      <c r="E143" s="117" t="s">
        <v>122</v>
      </c>
      <c r="F143" s="117" t="s">
        <v>122</v>
      </c>
      <c r="G143" s="117" t="s">
        <v>122</v>
      </c>
      <c r="H143" s="117" t="s">
        <v>122</v>
      </c>
      <c r="I143" s="117" t="s">
        <v>122</v>
      </c>
      <c r="J143" s="117" t="s">
        <v>122</v>
      </c>
      <c r="K143" s="117" t="s">
        <v>122</v>
      </c>
      <c r="L143" s="117" t="s">
        <v>122</v>
      </c>
      <c r="M143" s="117" t="s">
        <v>122</v>
      </c>
      <c r="N143" s="118" t="s">
        <v>122</v>
      </c>
      <c r="O143" s="119" t="s">
        <v>123</v>
      </c>
      <c r="P143" s="117" t="s">
        <v>75</v>
      </c>
      <c r="Q143" s="117" t="s">
        <v>122</v>
      </c>
      <c r="T143" s="109"/>
      <c r="U143" s="117" t="s">
        <v>122</v>
      </c>
      <c r="V143" s="117" t="s">
        <v>122</v>
      </c>
      <c r="W143" s="117" t="s">
        <v>122</v>
      </c>
      <c r="X143" s="117" t="s">
        <v>122</v>
      </c>
      <c r="Y143" s="117" t="s">
        <v>122</v>
      </c>
      <c r="Z143" s="117" t="s">
        <v>122</v>
      </c>
      <c r="AA143" s="117" t="s">
        <v>122</v>
      </c>
      <c r="AB143" s="117" t="s">
        <v>122</v>
      </c>
      <c r="AC143" s="117" t="s">
        <v>122</v>
      </c>
      <c r="AD143" s="117" t="s">
        <v>122</v>
      </c>
      <c r="AE143" s="118" t="s">
        <v>122</v>
      </c>
      <c r="AF143" s="119" t="s">
        <v>123</v>
      </c>
      <c r="AG143" s="117" t="s">
        <v>75</v>
      </c>
      <c r="AH143" s="117" t="s">
        <v>122</v>
      </c>
      <c r="AK143" s="109"/>
      <c r="AL143" s="117" t="s">
        <v>122</v>
      </c>
      <c r="AM143" s="117" t="s">
        <v>122</v>
      </c>
      <c r="AN143" s="117" t="s">
        <v>122</v>
      </c>
      <c r="AO143" s="117" t="s">
        <v>122</v>
      </c>
      <c r="AP143" s="117" t="s">
        <v>122</v>
      </c>
      <c r="AQ143" s="117" t="s">
        <v>122</v>
      </c>
      <c r="AR143" s="117" t="s">
        <v>122</v>
      </c>
      <c r="AS143" s="117" t="s">
        <v>122</v>
      </c>
      <c r="AT143" s="117" t="s">
        <v>122</v>
      </c>
      <c r="AU143" s="117" t="s">
        <v>122</v>
      </c>
      <c r="AV143" s="118" t="s">
        <v>122</v>
      </c>
      <c r="AW143" s="119" t="s">
        <v>123</v>
      </c>
      <c r="AX143" s="117" t="s">
        <v>75</v>
      </c>
      <c r="AY143" s="117" t="s">
        <v>122</v>
      </c>
      <c r="BB143" s="109"/>
      <c r="BC143" s="117" t="s">
        <v>122</v>
      </c>
      <c r="BD143" s="117" t="s">
        <v>122</v>
      </c>
      <c r="BE143" s="117" t="s">
        <v>122</v>
      </c>
      <c r="BF143" s="117" t="s">
        <v>122</v>
      </c>
      <c r="BG143" s="117" t="s">
        <v>122</v>
      </c>
      <c r="BH143" s="117" t="s">
        <v>122</v>
      </c>
      <c r="BI143" s="117" t="s">
        <v>122</v>
      </c>
      <c r="BJ143" s="117" t="s">
        <v>122</v>
      </c>
      <c r="BK143" s="117" t="s">
        <v>122</v>
      </c>
      <c r="BL143" s="117" t="s">
        <v>122</v>
      </c>
      <c r="BM143" s="118" t="s">
        <v>122</v>
      </c>
      <c r="BN143" s="119" t="s">
        <v>123</v>
      </c>
      <c r="BO143" s="117" t="s">
        <v>75</v>
      </c>
      <c r="BP143" s="117" t="s">
        <v>122</v>
      </c>
      <c r="BS143" s="109"/>
      <c r="BT143" s="117" t="s">
        <v>122</v>
      </c>
      <c r="BU143" s="117" t="s">
        <v>122</v>
      </c>
      <c r="BV143" s="117" t="s">
        <v>122</v>
      </c>
      <c r="BW143" s="117" t="s">
        <v>122</v>
      </c>
      <c r="BX143" s="117" t="s">
        <v>122</v>
      </c>
      <c r="BY143" s="117" t="s">
        <v>122</v>
      </c>
      <c r="BZ143" s="117" t="s">
        <v>122</v>
      </c>
      <c r="CA143" s="117" t="s">
        <v>122</v>
      </c>
      <c r="CB143" s="117" t="s">
        <v>122</v>
      </c>
      <c r="CC143" s="117" t="s">
        <v>122</v>
      </c>
      <c r="CD143" s="118" t="s">
        <v>122</v>
      </c>
      <c r="CE143" s="119" t="s">
        <v>123</v>
      </c>
      <c r="CF143" s="117" t="s">
        <v>75</v>
      </c>
      <c r="CG143" s="117" t="s">
        <v>122</v>
      </c>
    </row>
    <row r="144" spans="3:85" x14ac:dyDescent="0.35">
      <c r="C144" s="109">
        <v>2023</v>
      </c>
      <c r="D144" s="87" cm="1">
        <f t="array" ref="D144">(INDEX(ECR!$B$7:$P$7,,MATCH($C144,ECR!$B$5:$P$5,0))+INDEX(ECR!$B$9:$P$9,,MATCH($C144,ECR!$B$5:$P$5,0)))/1000</f>
        <v>38400.277140355458</v>
      </c>
      <c r="E144" s="87" cm="1">
        <f t="array" ref="E144">(INDEX(ECR!$B$8:$P$8,,MATCH($C144,ECR!$B$5:$P$5,0))-INDEX(ECR!$B$9:$P$9,,MATCH($C144,ECR!$B$5:$P$5,0)))/1000</f>
        <v>0</v>
      </c>
      <c r="F144" s="87" cm="1">
        <f t="array" ref="F144">INDEX(ECR!$B$24:$P$24,,MATCH($C144,ECR!$B$5:$P$5,0))/1000</f>
        <v>39370.842004361941</v>
      </c>
      <c r="G144" s="87">
        <f>SUM(INDEX(ECR!$B$21:$P$23,,MATCH($C144,ECR!$B$5:$P$5,0)))/1000</f>
        <v>13974.136454309602</v>
      </c>
      <c r="H144" s="87" cm="1">
        <f t="array" ref="H144">INDEX(ECR!$B$12:$P$12,,MATCH($C144,ECR!$B$5:$P$5,0))/1000</f>
        <v>182415.05329407274</v>
      </c>
      <c r="I144" s="87" cm="1">
        <f t="array" ref="I144">INDEX(ECR!$B$14:$P$14,,MATCH($C144,ECR!$B$5:$P$5,0))/1000</f>
        <v>494.43915822011189</v>
      </c>
      <c r="J144" s="87" cm="1">
        <f t="array" ref="J144">(INDEX(ECR!$B$13:$P$13,,MATCH($C144,ECR!$B$5:$P$5,0))+INDEX(ECR!$B$15:$P$15,,MATCH($C144,ECR!$B$5:$P$5,0)))/1000</f>
        <v>15187.202672610181</v>
      </c>
      <c r="K144" s="87" cm="1">
        <f t="array" ref="K144">(INDEX(ECR!$B$17:$P$17,,MATCH($C144,ECR!$B$5:$P$5,0))+INDEX(ECR!$B$19:$P$19,,MATCH($C144,ECR!$B$5:$P$5,0)))/1000</f>
        <v>33701.928183345488</v>
      </c>
      <c r="L144" s="87" cm="1">
        <f t="array" ref="L144">-(INDEX(ECR!$B$18:$P$18,,MATCH($C144,ECR!$B$5:$P$5,0))+INDEX(ECR!$B$20:$P$20,,MATCH($C144,ECR!$B$5:$P$5,0)))/1000</f>
        <v>76741.757304054117</v>
      </c>
      <c r="M144" s="87" cm="1">
        <f t="array" ref="M144">INDEX(ECR!$B$27:$P$27,,MATCH($C144,ECR!$B$5:$P$5,0))/1000</f>
        <v>12112.314576040661</v>
      </c>
      <c r="N144" s="120">
        <f t="shared" ref="N144" si="49">SUM(D144:K144,M144)-L144</f>
        <v>258914.43617926212</v>
      </c>
      <c r="O144" s="87" cm="1">
        <f t="array" ref="O144">INDEX(ECR!$B$32:$P$32,,MATCH($C144,ECR!$B$5:$P$5,0))</f>
        <v>5642440</v>
      </c>
      <c r="P144" s="121">
        <f t="shared" ref="P144:P158" si="50">N144*1000/O144</f>
        <v>45.886963118661811</v>
      </c>
      <c r="Q144" s="87">
        <v>50983.59421066381</v>
      </c>
      <c r="T144" s="109">
        <v>2023</v>
      </c>
      <c r="U144" s="87" cm="1">
        <f t="array" ref="U144">(INDEX(ECR!$B$46:$P$46,,MATCH($T144,ECR!$B$44:$P$44,0))+INDEX(ECR!$B$48:$P$48,,MATCH($T144,ECR!$B$44:$P$44,0)))/1000</f>
        <v>38400.277140355458</v>
      </c>
      <c r="V144" s="87" cm="1">
        <f t="array" ref="V144">(INDEX(ECR!$B$47:$P$47,,MATCH($T144,ECR!$B$44:$P$44,0))-INDEX(ECR!$B$48:$P$48,,MATCH($T144,ECR!$B$44:$P$44,0)))/1000</f>
        <v>0</v>
      </c>
      <c r="W144" s="87" cm="1">
        <f t="array" ref="W144">INDEX(ECR!$B$63:$P$63,,MATCH($T144,ECR!$B$44:$P$44,0))/1000</f>
        <v>39370.842004361941</v>
      </c>
      <c r="X144" s="87">
        <f>SUM(INDEX(ECR!$B$60:$P$62,,MATCH($T144,ECR!$B$44:$P$44,0)))/1000</f>
        <v>13974.136454309602</v>
      </c>
      <c r="Y144" s="87" cm="1">
        <f t="array" ref="Y144">INDEX(ECR!$B$51:$P$51,,MATCH($T144,ECR!$B$44:$P$44,0))/1000</f>
        <v>182424.27086620376</v>
      </c>
      <c r="Z144" s="87" cm="1">
        <f t="array" ref="Z144">INDEX(ECR!$B$53:$P$53,,MATCH($T144,ECR!$B$44:$P$44,0))/1000</f>
        <v>494.55473987245028</v>
      </c>
      <c r="AA144" s="87" cm="1">
        <f t="array" ref="AA144">(INDEX(ECR!$B$52:$P$52,,MATCH($T144,ECR!$B$44:$P$44,0))+INDEX(ECR!$B$54:$P$54,,MATCH($T144,ECR!$B$44:$P$44,0)))/1000</f>
        <v>15188.379692031756</v>
      </c>
      <c r="AB144" s="87" cm="1">
        <f t="array" ref="AB144">(INDEX(ECR!$B$56:$P$56,,MATCH($T144,ECR!$B$44:$P$44,0))+INDEX(ECR!$B$58:$P$58,,MATCH($T144,ECR!$B$44:$P$44,0)))/1000</f>
        <v>33701.334502196121</v>
      </c>
      <c r="AC144" s="87" cm="1">
        <f t="array" ref="AC144">-(INDEX(ECR!$B$57:$P$57,,MATCH($T144,ECR!$B$44:$P$44,0))+INDEX(ECR!$B$59:$P$59,,MATCH($T144,ECR!$B$44:$P$44,0)))/1000</f>
        <v>76758.264536012226</v>
      </c>
      <c r="AD144" s="87" cm="1">
        <f t="array" ref="AD144">INDEX(ECR!$B$66:$P$66,,MATCH($T144,ECR!$B$44:$P$44,0))/1000</f>
        <v>12112.314576040661</v>
      </c>
      <c r="AE144" s="120">
        <f t="shared" ref="AE144:AE158" si="51">SUM(U144:AB144,AD144)-AC144</f>
        <v>258907.84543935952</v>
      </c>
      <c r="AF144" s="87" cm="1">
        <f t="array" ref="AF144">INDEX(ECR!$B$71:$P$71,,MATCH($T144,ECR!$B$44:$P$44,0))</f>
        <v>5642440</v>
      </c>
      <c r="AG144" s="121">
        <f t="shared" ref="AG144:AG158" si="52">AE144*1000/AF144</f>
        <v>45.885795053090419</v>
      </c>
      <c r="AH144" s="87">
        <v>50983.59421066381</v>
      </c>
      <c r="AK144" s="109">
        <v>2023</v>
      </c>
      <c r="AL144" s="87" cm="1">
        <f t="array" ref="AL144">(INDEX(ECR!$B$85:$P$85,,MATCH($AK144,ECR!$B$83:$P$83,0))+INDEX(ECR!$B$87:$P$87,,MATCH($AK144,ECR!$B$83:$P$83,0)))/1000</f>
        <v>38400.277140355458</v>
      </c>
      <c r="AM144" s="87" cm="1">
        <f t="array" ref="AM144">(INDEX(ECR!$B$86:$P$86,,MATCH($AK144,ECR!$B$83:$P$83,0))-INDEX(ECR!$B$87:$P$87,,MATCH($AK144,ECR!$B$83:$P$83,0)))/1000</f>
        <v>0</v>
      </c>
      <c r="AN144" s="87" cm="1">
        <f t="array" ref="AN144">INDEX(ECR!$B$102:$P$102,,MATCH($AK144,ECR!$B$83:$P$83,0))/1000</f>
        <v>39370.842004361941</v>
      </c>
      <c r="AO144" s="87">
        <f>SUM(INDEX(ECR!$B$99:$P$101,,MATCH($AK144,ECR!$B$83:$P$83,0)))/1000</f>
        <v>13974.136454309602</v>
      </c>
      <c r="AP144" s="87" cm="1">
        <f t="array" ref="AP144">INDEX(ECR!$B$90:$P$90,,MATCH($AK144,ECR!$B$83:$P$83,0))/1000</f>
        <v>185780.92339899429</v>
      </c>
      <c r="AQ144" s="87" cm="1">
        <f t="array" ref="AQ144">INDEX(ECR!$B$92:$P$92,,MATCH($AK144,ECR!$B$83:$P$83,0))/1000</f>
        <v>499.39919809064395</v>
      </c>
      <c r="AR144" s="87" cm="1">
        <f t="array" ref="AR144">(INDEX(ECR!$B$91:$P$91,,MATCH($AK144,ECR!$B$83:$P$83,0))+INDEX(ECR!$B$93:$P$93,,MATCH($AK144,ECR!$B$83:$P$83,0)))/1000</f>
        <v>15389.341176027081</v>
      </c>
      <c r="AS144" s="87" cm="1">
        <f t="array" ref="AS144">(INDEX(ECR!$B$95:$P$95,,MATCH($AK144,ECR!$B$83:$P$83,0))+INDEX(ECR!$B$97:$P$97,,MATCH($AK144,ECR!$B$83:$P$83,0)))/1000</f>
        <v>35331.700847169181</v>
      </c>
      <c r="AT144" s="87" cm="1">
        <f t="array" ref="AT144">-(INDEX(ECR!$B$96:$P$96,,MATCH($AK144,ECR!$B$83:$P$83,0))+INDEX(ECR!$B$98:$P$98,,MATCH($AK144,ECR!$B$83:$P$83,0)))/1000</f>
        <v>71679.936670045165</v>
      </c>
      <c r="AU144" s="87" cm="1">
        <f t="array" ref="AU144">INDEX(ECR!$B$105:$P$105,,MATCH($AK144,ECR!$B$83:$P$83,0))/1000</f>
        <v>12112.314576040661</v>
      </c>
      <c r="AV144" s="120">
        <f t="shared" ref="AV144:AV158" si="53">SUM(AL144:AS144,AU144)-AT144</f>
        <v>269178.99812530365</v>
      </c>
      <c r="AW144" s="87" cm="1">
        <f t="array" ref="AW144">INDEX(ECR!$B$110:$P$110,,MATCH($AK144,ECR!$B$83:$P$83,0))</f>
        <v>5839803</v>
      </c>
      <c r="AX144" s="121">
        <f t="shared" ref="AX144:AX158" si="54">AV144*1000/AW144</f>
        <v>46.093849077666427</v>
      </c>
      <c r="AY144" s="87">
        <v>50983.59421066381</v>
      </c>
      <c r="BB144" s="109">
        <v>2023</v>
      </c>
      <c r="BC144" s="87" cm="1">
        <f t="array" ref="BC144">(INDEX(ECR!$B$124:$P$124,,MATCH($BB144,ECR!$B$122:$P$122,0))+INDEX(ECR!$B$126:$P$126,,MATCH($BB144,ECR!$B$122:$P$122,0)))/1000</f>
        <v>38400.277140355458</v>
      </c>
      <c r="BD144" s="87" cm="1">
        <f t="array" ref="BD144">(INDEX(ECR!$B$125:$P$125,,MATCH($BB144,ECR!$B$122:$P$122,0))-INDEX(ECR!$B$126:$P$126,,MATCH($BB144,ECR!$B$122:$P$122,0)))/1000</f>
        <v>0</v>
      </c>
      <c r="BE144" s="87" cm="1">
        <f t="array" ref="BE144">INDEX(ECR!$B$141:$P$141,,MATCH($BB144,ECR!$B$122:$P$122,0))/1000</f>
        <v>39370.842004361941</v>
      </c>
      <c r="BF144" s="87">
        <f>SUM(INDEX(ECR!$B$138:$P$140,,MATCH($BB144,ECR!$B$122:$P$122,0)))/1000</f>
        <v>13974.136454309602</v>
      </c>
      <c r="BG144" s="87" cm="1">
        <f t="array" ref="BG144">INDEX(ECR!$B$129:$P$129,,MATCH($BB144,ECR!$B$122:$P$122,0))/1000</f>
        <v>181070.74404005124</v>
      </c>
      <c r="BH144" s="87" cm="1">
        <f t="array" ref="BH144">INDEX(ECR!$B$131:$P$131,,MATCH($BB144,ECR!$B$122:$P$122,0))/1000</f>
        <v>492.28891445900939</v>
      </c>
      <c r="BI144" s="87" cm="1">
        <f t="array" ref="BI144">(INDEX(ECR!$B$130:$P$130,,MATCH($BB144,ECR!$B$122:$P$122,0))+INDEX(ECR!$B$132:$P$132,,MATCH($BB144,ECR!$B$122:$P$122,0)))/1000</f>
        <v>15135.160422388964</v>
      </c>
      <c r="BJ144" s="87" cm="1">
        <f t="array" ref="BJ144">(INDEX(ECR!$B$134:$P$134,,MATCH($BB144,ECR!$B$122:$P$122,0))+INDEX(ECR!$B$136:$P$136,,MATCH($BB144,ECR!$B$122:$P$122,0)))/1000</f>
        <v>31273.544739119538</v>
      </c>
      <c r="BK144" s="87" cm="1">
        <f t="array" ref="BK144">-(INDEX(ECR!$B$135:$P$135,,MATCH($BB144,ECR!$B$122:$P$122,0))+INDEX(ECR!$B$137:$P$137,,MATCH($BB144,ECR!$B$122:$P$122,0)))/1000</f>
        <v>80910.714586615664</v>
      </c>
      <c r="BL144" s="87" cm="1">
        <f t="array" ref="BL144">INDEX(ECR!$B$144:$P$144,,MATCH($BB144,ECR!$B$122:$P$122,0))/1000</f>
        <v>12112.314576040661</v>
      </c>
      <c r="BM144" s="120">
        <f t="shared" ref="BM144:BM158" si="55">SUM(BC144:BJ144,BL144)-BK144</f>
        <v>250918.59370447078</v>
      </c>
      <c r="BN144" s="87" cm="1">
        <f t="array" ref="BN144">INDEX(ECR!$B$149:$P$149,,MATCH($BB144,ECR!$B$122:$P$122,0))</f>
        <v>5487339</v>
      </c>
      <c r="BO144" s="121">
        <f t="shared" ref="BO144:BO158" si="56">BM144*1000/BN144</f>
        <v>45.726825644355266</v>
      </c>
      <c r="BP144" s="87">
        <v>50983.59421066381</v>
      </c>
      <c r="BS144" s="109">
        <v>2023</v>
      </c>
      <c r="BT144" s="87" cm="1">
        <f t="array" ref="BT144">(INDEX(ECR!$B$163:$P$163,,MATCH($BS144,ECR!$B$161:$P$161,0))+INDEX(ECR!$B$165:$P$165,,MATCH($BS144,ECR!$B$161:$P$161,0)))/1000</f>
        <v>38400.277140355458</v>
      </c>
      <c r="BU144" s="87" cm="1">
        <f t="array" ref="BU144">(INDEX(ECR!$B$164:$P$164,,MATCH($BS144,ECR!$B$161:$P$161,0))-INDEX(ECR!$B$165:$P$165,,MATCH($BS144,ECR!$B$161:$P$161,0)))/1000</f>
        <v>0</v>
      </c>
      <c r="BV144" s="87" cm="1">
        <f t="array" ref="BV144">INDEX(ECR!$B$180:$P$180,,MATCH($BS144,ECR!$B$161:$P$161,0))/1000</f>
        <v>39370.842004361941</v>
      </c>
      <c r="BW144" s="87">
        <f>SUM(INDEX(ECR!$B$177:$P$179,,MATCH($BS144,ECR!$B$161:$P$161,0)))/1000</f>
        <v>13974.136454309602</v>
      </c>
      <c r="BX144" s="87" cm="1">
        <f t="array" ref="BX144">INDEX(ECR!$B$168:$P$168,,MATCH($BS144,ECR!$B$161:$P$161,0))/1000</f>
        <v>181959.90050432208</v>
      </c>
      <c r="BY144" s="87" cm="1">
        <f t="array" ref="BY144">INDEX(ECR!$B$170:$P$170,,MATCH($BS144,ECR!$B$161:$P$161,0))/1000</f>
        <v>494.44434581944085</v>
      </c>
      <c r="BZ144" s="87" cm="1">
        <f t="array" ref="BZ144">(INDEX(ECR!$B$169:$P$169,,MATCH($BS144,ECR!$B$161:$P$161,0))+INDEX(ECR!$B$171:$P$171,,MATCH($BS144,ECR!$B$161:$P$161,0)))/1000</f>
        <v>15192.156915591751</v>
      </c>
      <c r="CA144" s="87" cm="1">
        <f t="array" ref="CA144">(INDEX(ECR!$B$173:$P$173,,MATCH($BS144,ECR!$B$161:$P$161,0))+INDEX(ECR!$B$175:$P$175,,MATCH($BS144,ECR!$B$161:$P$161,0)))/1000</f>
        <v>34217.177226585838</v>
      </c>
      <c r="CB144" s="87" cm="1">
        <f t="array" ref="CB144">-(INDEX(ECR!$B$174:$P$174,,MATCH($BS144,ECR!$B$161:$P$161,0))+INDEX(ECR!$B$176:$P$176,,MATCH($BS144,ECR!$B$161:$P$161,0)))/1000</f>
        <v>76706.616344592359</v>
      </c>
      <c r="CC144" s="87" cm="1">
        <f t="array" ref="CC144">INDEX(ECR!$B$183:$P$183,,MATCH($BS144,ECR!$B$161:$P$161,0))/1000</f>
        <v>12112.314576040661</v>
      </c>
      <c r="CD144" s="120">
        <f t="shared" ref="CD144:CD158" si="57">SUM(BT144:CA144,CC144)-CB144</f>
        <v>259014.63282279437</v>
      </c>
      <c r="CE144" s="87" cm="1">
        <f t="array" ref="CE144">INDEX(ECR!$B$188:$P$188,,MATCH($BS144,ECR!$B$161:$P$161,0))</f>
        <v>5642440</v>
      </c>
      <c r="CF144" s="121">
        <f t="shared" ref="CF144:CF158" si="58">CD144*1000/CE144</f>
        <v>45.904720798589686</v>
      </c>
      <c r="CG144" s="87">
        <v>50983.59421066381</v>
      </c>
    </row>
    <row r="145" spans="2:85" x14ac:dyDescent="0.35">
      <c r="C145" s="109">
        <v>2024</v>
      </c>
      <c r="D145" s="87" cm="1">
        <f t="array" ref="D145">(INDEX(ECR!$B$7:$P$7,,MATCH($C145,ECR!$B$5:$P$5,0))+INDEX(ECR!$B$9:$P$9,,MATCH($C145,ECR!$B$5:$P$5,0)))/1000</f>
        <v>38764.487316831954</v>
      </c>
      <c r="E145" s="87" cm="1">
        <f t="array" ref="E145">(INDEX(ECR!$B$8:$P$8,,MATCH($C145,ECR!$B$5:$P$5,0))-INDEX(ECR!$B$9:$P$9,,MATCH($C145,ECR!$B$5:$P$5,0)))/1000</f>
        <v>0</v>
      </c>
      <c r="F145" s="87" cm="1">
        <f t="array" ref="F145">INDEX(ECR!$B$24:$P$24,,MATCH($C145,ECR!$B$5:$P$5,0))/1000</f>
        <v>37614.570906619505</v>
      </c>
      <c r="G145" s="87">
        <f>SUM(INDEX(ECR!$B$21:$P$23,,MATCH($C145,ECR!$B$5:$P$5,0)))/1000</f>
        <v>16904.700628774739</v>
      </c>
      <c r="H145" s="87" cm="1">
        <f t="array" ref="H145">INDEX(ECR!$B$12:$P$12,,MATCH($C145,ECR!$B$5:$P$5,0))/1000</f>
        <v>177860.29062658601</v>
      </c>
      <c r="I145" s="87" cm="1">
        <f t="array" ref="I145">INDEX(ECR!$B$14:$P$14,,MATCH($C145,ECR!$B$5:$P$5,0))/1000</f>
        <v>486.36855406874292</v>
      </c>
      <c r="J145" s="87" cm="1">
        <f t="array" ref="J145">(INDEX(ECR!$B$13:$P$13,,MATCH($C145,ECR!$B$5:$P$5,0))+INDEX(ECR!$B$15:$P$15,,MATCH($C145,ECR!$B$5:$P$5,0)))/1000</f>
        <v>15628.913458140172</v>
      </c>
      <c r="K145" s="87" cm="1">
        <f t="array" ref="K145">(INDEX(ECR!$B$17:$P$17,,MATCH($C145,ECR!$B$5:$P$5,0))+INDEX(ECR!$B$19:$P$19,,MATCH($C145,ECR!$B$5:$P$5,0)))/1000</f>
        <v>39368.724810586857</v>
      </c>
      <c r="L145" s="87" cm="1">
        <f t="array" ref="L145">-(INDEX(ECR!$B$18:$P$18,,MATCH($C145,ECR!$B$5:$P$5,0))+INDEX(ECR!$B$20:$P$20,,MATCH($C145,ECR!$B$5:$P$5,0)))/1000</f>
        <v>48428.550385576498</v>
      </c>
      <c r="M145" s="87" cm="1">
        <f t="array" ref="M145">INDEX(ECR!$B$27:$P$27,,MATCH($C145,ECR!$B$5:$P$5,0))/1000</f>
        <v>11298.701915571197</v>
      </c>
      <c r="N145" s="120">
        <f>SUM(D145:K145,M145)-L145</f>
        <v>289498.2078316026</v>
      </c>
      <c r="O145" s="87" cm="1">
        <f t="array" ref="O145">INDEX(ECR!$B$32:$P$32,,MATCH($C145,ECR!$B$5:$P$5,0))</f>
        <v>6116629</v>
      </c>
      <c r="P145" s="121">
        <f t="shared" si="50"/>
        <v>47.329698733011689</v>
      </c>
      <c r="Q145" s="87">
        <v>10926.305294294734</v>
      </c>
      <c r="T145" s="109">
        <v>2024</v>
      </c>
      <c r="U145" s="87" cm="1">
        <f t="array" ref="U145">(INDEX(ECR!$B$46:$P$46,,MATCH($T145,ECR!$B$44:$P$44,0))+INDEX(ECR!$B$48:$P$48,,MATCH($T145,ECR!$B$44:$P$44,0)))/1000</f>
        <v>38764.487316831954</v>
      </c>
      <c r="V145" s="87" cm="1">
        <f t="array" ref="V145">(INDEX(ECR!$B$47:$P$47,,MATCH($T145,ECR!$B$44:$P$44,0))-INDEX(ECR!$B$48:$P$48,,MATCH($T145,ECR!$B$44:$P$44,0)))/1000</f>
        <v>0</v>
      </c>
      <c r="W145" s="87" cm="1">
        <f t="array" ref="W145">INDEX(ECR!$B$63:$P$63,,MATCH($T145,ECR!$B$44:$P$44,0))/1000</f>
        <v>37614.570906619505</v>
      </c>
      <c r="X145" s="87">
        <f>SUM(INDEX(ECR!$B$60:$P$62,,MATCH($T145,ECR!$B$44:$P$44,0)))/1000</f>
        <v>16904.700628774739</v>
      </c>
      <c r="Y145" s="87" cm="1">
        <f t="array" ref="Y145">INDEX(ECR!$B$51:$P$51,,MATCH($T145,ECR!$B$44:$P$44,0))/1000</f>
        <v>176268.0690699465</v>
      </c>
      <c r="Z145" s="87" cm="1">
        <f t="array" ref="Z145">INDEX(ECR!$B$53:$P$53,,MATCH($T145,ECR!$B$44:$P$44,0))/1000</f>
        <v>481.60343433181356</v>
      </c>
      <c r="AA145" s="87" cm="1">
        <f t="array" ref="AA145">(INDEX(ECR!$B$52:$P$52,,MATCH($T145,ECR!$B$44:$P$44,0))+INDEX(ECR!$B$54:$P$54,,MATCH($T145,ECR!$B$44:$P$44,0)))/1000</f>
        <v>15522.223000985116</v>
      </c>
      <c r="AB145" s="87" cm="1">
        <f t="array" ref="AB145">(INDEX(ECR!$B$56:$P$56,,MATCH($T145,ECR!$B$44:$P$44,0))+INDEX(ECR!$B$58:$P$58,,MATCH($T145,ECR!$B$44:$P$44,0)))/1000</f>
        <v>40368.402783804137</v>
      </c>
      <c r="AC145" s="87" cm="1">
        <f t="array" ref="AC145">-(INDEX(ECR!$B$57:$P$57,,MATCH($T145,ECR!$B$44:$P$44,0))+INDEX(ECR!$B$59:$P$59,,MATCH($T145,ECR!$B$44:$P$44,0)))/1000</f>
        <v>47092.04381078908</v>
      </c>
      <c r="AD145" s="87" cm="1">
        <f t="array" ref="AD145">INDEX(ECR!$B$66:$P$66,,MATCH($T145,ECR!$B$44:$P$44,0))/1000</f>
        <v>11298.701915571197</v>
      </c>
      <c r="AE145" s="120">
        <f t="shared" si="51"/>
        <v>290130.71524607588</v>
      </c>
      <c r="AF145" s="87" cm="1">
        <f t="array" ref="AF145">INDEX(ECR!$B$71:$P$71,,MATCH($T145,ECR!$B$44:$P$44,0))</f>
        <v>6116629</v>
      </c>
      <c r="AG145" s="121">
        <f t="shared" si="52"/>
        <v>47.433106576527017</v>
      </c>
      <c r="AH145" s="87">
        <v>10926.305294294734</v>
      </c>
      <c r="AK145" s="109">
        <v>2024</v>
      </c>
      <c r="AL145" s="87" cm="1">
        <f t="array" ref="AL145">(INDEX(ECR!$B$85:$P$85,,MATCH($AK145,ECR!$B$83:$P$83,0))+INDEX(ECR!$B$87:$P$87,,MATCH($AK145,ECR!$B$83:$P$83,0)))/1000</f>
        <v>38764.487316831954</v>
      </c>
      <c r="AM145" s="87" cm="1">
        <f t="array" ref="AM145">(INDEX(ECR!$B$86:$P$86,,MATCH($AK145,ECR!$B$83:$P$83,0))-INDEX(ECR!$B$87:$P$87,,MATCH($AK145,ECR!$B$83:$P$83,0)))/1000</f>
        <v>0</v>
      </c>
      <c r="AN145" s="87" cm="1">
        <f t="array" ref="AN145">INDEX(ECR!$B$102:$P$102,,MATCH($AK145,ECR!$B$83:$P$83,0))/1000</f>
        <v>37614.570906619505</v>
      </c>
      <c r="AO145" s="87">
        <f>SUM(INDEX(ECR!$B$99:$P$101,,MATCH($AK145,ECR!$B$83:$P$83,0)))/1000</f>
        <v>16904.700628774739</v>
      </c>
      <c r="AP145" s="87" cm="1">
        <f t="array" ref="AP145">INDEX(ECR!$B$90:$P$90,,MATCH($AK145,ECR!$B$83:$P$83,0))/1000</f>
        <v>185374.93786750452</v>
      </c>
      <c r="AQ145" s="87" cm="1">
        <f t="array" ref="AQ145">INDEX(ECR!$B$92:$P$92,,MATCH($AK145,ECR!$B$83:$P$83,0))/1000</f>
        <v>508.7975419964589</v>
      </c>
      <c r="AR145" s="87" cm="1">
        <f t="array" ref="AR145">(INDEX(ECR!$B$91:$P$91,,MATCH($AK145,ECR!$B$83:$P$83,0))+INDEX(ECR!$B$93:$P$93,,MATCH($AK145,ECR!$B$83:$P$83,0)))/1000</f>
        <v>16205.68168213593</v>
      </c>
      <c r="AS145" s="87" cm="1">
        <f t="array" ref="AS145">(INDEX(ECR!$B$95:$P$95,,MATCH($AK145,ECR!$B$83:$P$83,0))+INDEX(ECR!$B$97:$P$97,,MATCH($AK145,ECR!$B$83:$P$83,0)))/1000</f>
        <v>37870.843801817027</v>
      </c>
      <c r="AT145" s="87" cm="1">
        <f t="array" ref="AT145">-(INDEX(ECR!$B$96:$P$96,,MATCH($AK145,ECR!$B$83:$P$83,0))+INDEX(ECR!$B$98:$P$98,,MATCH($AK145,ECR!$B$83:$P$83,0)))/1000</f>
        <v>45992.43983616092</v>
      </c>
      <c r="AU145" s="87" cm="1">
        <f t="array" ref="AU145">INDEX(ECR!$B$105:$P$105,,MATCH($AK145,ECR!$B$83:$P$83,0))/1000</f>
        <v>11298.701915571197</v>
      </c>
      <c r="AV145" s="120">
        <f t="shared" si="53"/>
        <v>298550.28182509041</v>
      </c>
      <c r="AW145" s="87" cm="1">
        <f t="array" ref="AW145">INDEX(ECR!$B$110:$P$110,,MATCH($AK145,ECR!$B$83:$P$83,0))</f>
        <v>6352551</v>
      </c>
      <c r="AX145" s="121">
        <f t="shared" si="54"/>
        <v>46.9969122365315</v>
      </c>
      <c r="AY145" s="87">
        <v>10926.305294294734</v>
      </c>
      <c r="BB145" s="109">
        <v>2024</v>
      </c>
      <c r="BC145" s="87" cm="1">
        <f t="array" ref="BC145">(INDEX(ECR!$B$124:$P$124,,MATCH($BB145,ECR!$B$122:$P$122,0))+INDEX(ECR!$B$126:$P$126,,MATCH($BB145,ECR!$B$122:$P$122,0)))/1000</f>
        <v>38764.487316831954</v>
      </c>
      <c r="BD145" s="87" cm="1">
        <f t="array" ref="BD145">(INDEX(ECR!$B$125:$P$125,,MATCH($BB145,ECR!$B$122:$P$122,0))-INDEX(ECR!$B$126:$P$126,,MATCH($BB145,ECR!$B$122:$P$122,0)))/1000</f>
        <v>0</v>
      </c>
      <c r="BE145" s="87" cm="1">
        <f t="array" ref="BE145">INDEX(ECR!$B$141:$P$141,,MATCH($BB145,ECR!$B$122:$P$122,0))/1000</f>
        <v>37614.570906619505</v>
      </c>
      <c r="BF145" s="87">
        <f>SUM(INDEX(ECR!$B$138:$P$140,,MATCH($BB145,ECR!$B$122:$P$122,0)))/1000</f>
        <v>16904.700628774739</v>
      </c>
      <c r="BG145" s="87" cm="1">
        <f t="array" ref="BG145">INDEX(ECR!$B$129:$P$129,,MATCH($BB145,ECR!$B$122:$P$122,0))/1000</f>
        <v>185889.20488697561</v>
      </c>
      <c r="BH145" s="87" cm="1">
        <f t="array" ref="BH145">INDEX(ECR!$B$131:$P$131,,MATCH($BB145,ECR!$B$122:$P$122,0))/1000</f>
        <v>506.36784958647888</v>
      </c>
      <c r="BI145" s="87" cm="1">
        <f t="array" ref="BI145">(INDEX(ECR!$B$130:$P$130,,MATCH($BB145,ECR!$B$122:$P$122,0))+INDEX(ECR!$B$132:$P$132,,MATCH($BB145,ECR!$B$122:$P$122,0)))/1000</f>
        <v>15999.603889996177</v>
      </c>
      <c r="BJ145" s="87" cm="1">
        <f t="array" ref="BJ145">(INDEX(ECR!$B$134:$P$134,,MATCH($BB145,ECR!$B$122:$P$122,0))+INDEX(ECR!$B$136:$P$136,,MATCH($BB145,ECR!$B$122:$P$122,0)))/1000</f>
        <v>29675.890008304417</v>
      </c>
      <c r="BK145" s="87" cm="1">
        <f t="array" ref="BK145">-(INDEX(ECR!$B$135:$P$135,,MATCH($BB145,ECR!$B$122:$P$122,0))+INDEX(ECR!$B$137:$P$137,,MATCH($BB145,ECR!$B$122:$P$122,0)))/1000</f>
        <v>59568.874682291855</v>
      </c>
      <c r="BL145" s="87" cm="1">
        <f t="array" ref="BL145">INDEX(ECR!$B$144:$P$144,,MATCH($BB145,ECR!$B$122:$P$122,0))/1000</f>
        <v>11298.701915571197</v>
      </c>
      <c r="BM145" s="120">
        <f t="shared" si="55"/>
        <v>277084.65272036818</v>
      </c>
      <c r="BN145" s="87" cm="1">
        <f t="array" ref="BN145">INDEX(ECR!$B$149:$P$149,,MATCH($BB145,ECR!$B$122:$P$122,0))</f>
        <v>5902359</v>
      </c>
      <c r="BO145" s="121">
        <f t="shared" si="56"/>
        <v>46.944730525603092</v>
      </c>
      <c r="BP145" s="87">
        <v>10926.305294294734</v>
      </c>
      <c r="BS145" s="109">
        <v>2024</v>
      </c>
      <c r="BT145" s="87" cm="1">
        <f t="array" ref="BT145">(INDEX(ECR!$B$163:$P$163,,MATCH($BS145,ECR!$B$161:$P$161,0))+INDEX(ECR!$B$165:$P$165,,MATCH($BS145,ECR!$B$161:$P$161,0)))/1000</f>
        <v>38764.487316831954</v>
      </c>
      <c r="BU145" s="87" cm="1">
        <f t="array" ref="BU145">(INDEX(ECR!$B$164:$P$164,,MATCH($BS145,ECR!$B$161:$P$161,0))-INDEX(ECR!$B$165:$P$165,,MATCH($BS145,ECR!$B$161:$P$161,0)))/1000</f>
        <v>0</v>
      </c>
      <c r="BV145" s="87" cm="1">
        <f t="array" ref="BV145">INDEX(ECR!$B$180:$P$180,,MATCH($BS145,ECR!$B$161:$P$161,0))/1000</f>
        <v>37614.570906619505</v>
      </c>
      <c r="BW145" s="87">
        <f>SUM(INDEX(ECR!$B$177:$P$179,,MATCH($BS145,ECR!$B$161:$P$161,0)))/1000</f>
        <v>16904.700628774739</v>
      </c>
      <c r="BX145" s="87" cm="1">
        <f t="array" ref="BX145">INDEX(ECR!$B$168:$P$168,,MATCH($BS145,ECR!$B$161:$P$161,0))/1000</f>
        <v>171978.99802911869</v>
      </c>
      <c r="BY145" s="87" cm="1">
        <f t="array" ref="BY145">INDEX(ECR!$B$170:$P$170,,MATCH($BS145,ECR!$B$161:$P$161,0))/1000</f>
        <v>474.13257193563027</v>
      </c>
      <c r="BZ145" s="87" cm="1">
        <f t="array" ref="BZ145">(INDEX(ECR!$B$169:$P$169,,MATCH($BS145,ECR!$B$161:$P$161,0))+INDEX(ECR!$B$171:$P$171,,MATCH($BS145,ECR!$B$161:$P$161,0)))/1000</f>
        <v>15915.670252513301</v>
      </c>
      <c r="CA145" s="87" cm="1">
        <f t="array" ref="CA145">(INDEX(ECR!$B$173:$P$173,,MATCH($BS145,ECR!$B$161:$P$161,0))+INDEX(ECR!$B$175:$P$175,,MATCH($BS145,ECR!$B$161:$P$161,0)))/1000</f>
        <v>38303.765002065324</v>
      </c>
      <c r="CB145" s="87" cm="1">
        <f t="array" ref="CB145">-(INDEX(ECR!$B$174:$P$174,,MATCH($BS145,ECR!$B$161:$P$161,0))+INDEX(ECR!$B$176:$P$176,,MATCH($BS145,ECR!$B$161:$P$161,0)))/1000</f>
        <v>45954.819294584508</v>
      </c>
      <c r="CC145" s="87" cm="1">
        <f t="array" ref="CC145">INDEX(ECR!$B$183:$P$183,,MATCH($BS145,ECR!$B$161:$P$161,0))/1000</f>
        <v>11298.701915571197</v>
      </c>
      <c r="CD145" s="120">
        <f t="shared" si="57"/>
        <v>285300.20732884586</v>
      </c>
      <c r="CE145" s="87" cm="1">
        <f t="array" ref="CE145">INDEX(ECR!$B$188:$P$188,,MATCH($BS145,ECR!$B$161:$P$161,0))</f>
        <v>6116629</v>
      </c>
      <c r="CF145" s="121">
        <f t="shared" si="58"/>
        <v>46.643372898510904</v>
      </c>
      <c r="CG145" s="87">
        <v>10926.305294294734</v>
      </c>
    </row>
    <row r="146" spans="2:85" x14ac:dyDescent="0.35">
      <c r="C146" s="109">
        <v>2025</v>
      </c>
      <c r="D146" s="87" cm="1">
        <f t="array" ref="D146">(INDEX(ECR!$B$7:$P$7,,MATCH($C146,ECR!$B$5:$P$5,0))+INDEX(ECR!$B$9:$P$9,,MATCH($C146,ECR!$B$5:$P$5,0)))/1000</f>
        <v>39080.706675409638</v>
      </c>
      <c r="E146" s="87" cm="1">
        <f t="array" ref="E146">(INDEX(ECR!$B$8:$P$8,,MATCH($C146,ECR!$B$5:$P$5,0))-INDEX(ECR!$B$9:$P$9,,MATCH($C146,ECR!$B$5:$P$5,0)))/1000</f>
        <v>0</v>
      </c>
      <c r="F146" s="87" cm="1">
        <f t="array" ref="F146">INDEX(ECR!$B$24:$P$24,,MATCH($C146,ECR!$B$5:$P$5,0))/1000</f>
        <v>35747.298379438449</v>
      </c>
      <c r="G146" s="87">
        <f>SUM(INDEX(ECR!$B$21:$P$23,,MATCH($C146,ECR!$B$5:$P$5,0)))/1000</f>
        <v>16563.884314095641</v>
      </c>
      <c r="H146" s="87" cm="1">
        <f t="array" ref="H146">INDEX(ECR!$B$12:$P$12,,MATCH($C146,ECR!$B$5:$P$5,0))/1000</f>
        <v>132575.81389278028</v>
      </c>
      <c r="I146" s="87" cm="1">
        <f t="array" ref="I146">INDEX(ECR!$B$14:$P$14,,MATCH($C146,ECR!$B$5:$P$5,0))/1000</f>
        <v>357.48749655435125</v>
      </c>
      <c r="J146" s="87" cm="1">
        <f t="array" ref="J146">(INDEX(ECR!$B$13:$P$13,,MATCH($C146,ECR!$B$5:$P$5,0))+INDEX(ECR!$B$15:$P$15,,MATCH($C146,ECR!$B$5:$P$5,0)))/1000</f>
        <v>13009.833962709714</v>
      </c>
      <c r="K146" s="87" cm="1">
        <f t="array" ref="K146">(INDEX(ECR!$B$17:$P$17,,MATCH($C146,ECR!$B$5:$P$5,0))+INDEX(ECR!$B$19:$P$19,,MATCH($C146,ECR!$B$5:$P$5,0)))/1000</f>
        <v>73763.2351476779</v>
      </c>
      <c r="L146" s="87" cm="1">
        <f t="array" ref="L146">-(INDEX(ECR!$B$18:$P$18,,MATCH($C146,ECR!$B$5:$P$5,0))+INDEX(ECR!$B$20:$P$20,,MATCH($C146,ECR!$B$5:$P$5,0)))/1000</f>
        <v>26797.927080326812</v>
      </c>
      <c r="M146" s="87" cm="1">
        <f t="array" ref="M146">INDEX(ECR!$B$27:$P$27,,MATCH($C146,ECR!$B$5:$P$5,0))/1000</f>
        <v>10678.532718107332</v>
      </c>
      <c r="N146" s="120">
        <f t="shared" ref="N146:N158" si="59">SUM(D146:K146,M146)-L146</f>
        <v>294978.86550644651</v>
      </c>
      <c r="O146" s="87" cm="1">
        <f t="array" ref="O146">INDEX(ECR!$B$32:$P$32,,MATCH($C146,ECR!$B$5:$P$5,0))</f>
        <v>6058371.5</v>
      </c>
      <c r="P146" s="121">
        <f t="shared" si="50"/>
        <v>48.689464735935481</v>
      </c>
      <c r="Q146" s="87">
        <v>9486.580757330501</v>
      </c>
      <c r="T146" s="109">
        <v>2025</v>
      </c>
      <c r="U146" s="87" cm="1">
        <f t="array" ref="U146">(INDEX(ECR!$B$46:$P$46,,MATCH($T146,ECR!$B$44:$P$44,0))+INDEX(ECR!$B$48:$P$48,,MATCH($T146,ECR!$B$44:$P$44,0)))/1000</f>
        <v>39080.706675409638</v>
      </c>
      <c r="V146" s="87" cm="1">
        <f t="array" ref="V146">(INDEX(ECR!$B$47:$P$47,,MATCH($T146,ECR!$B$44:$P$44,0))-INDEX(ECR!$B$48:$P$48,,MATCH($T146,ECR!$B$44:$P$44,0)))/1000</f>
        <v>0</v>
      </c>
      <c r="W146" s="87" cm="1">
        <f t="array" ref="W146">INDEX(ECR!$B$63:$P$63,,MATCH($T146,ECR!$B$44:$P$44,0))/1000</f>
        <v>35747.298379438449</v>
      </c>
      <c r="X146" s="87">
        <f>SUM(INDEX(ECR!$B$60:$P$62,,MATCH($T146,ECR!$B$44:$P$44,0)))/1000</f>
        <v>16563.884314095641</v>
      </c>
      <c r="Y146" s="87" cm="1">
        <f t="array" ref="Y146">INDEX(ECR!$B$51:$P$51,,MATCH($T146,ECR!$B$44:$P$44,0))/1000</f>
        <v>130001.11777506783</v>
      </c>
      <c r="Z146" s="87" cm="1">
        <f t="array" ref="Z146">INDEX(ECR!$B$53:$P$53,,MATCH($T146,ECR!$B$44:$P$44,0))/1000</f>
        <v>348.62553106078906</v>
      </c>
      <c r="AA146" s="87" cm="1">
        <f t="array" ref="AA146">(INDEX(ECR!$B$52:$P$52,,MATCH($T146,ECR!$B$44:$P$44,0))+INDEX(ECR!$B$54:$P$54,,MATCH($T146,ECR!$B$44:$P$44,0)))/1000</f>
        <v>12709.77774530977</v>
      </c>
      <c r="AB146" s="87" cm="1">
        <f t="array" ref="AB146">(INDEX(ECR!$B$56:$P$56,,MATCH($T146,ECR!$B$44:$P$44,0))+INDEX(ECR!$B$58:$P$58,,MATCH($T146,ECR!$B$44:$P$44,0)))/1000</f>
        <v>75744.440632113998</v>
      </c>
      <c r="AC146" s="87" cm="1">
        <f t="array" ref="AC146">-(INDEX(ECR!$B$57:$P$57,,MATCH($T146,ECR!$B$44:$P$44,0))+INDEX(ECR!$B$59:$P$59,,MATCH($T146,ECR!$B$44:$P$44,0)))/1000</f>
        <v>25645.085952267411</v>
      </c>
      <c r="AD146" s="87" cm="1">
        <f t="array" ref="AD146">INDEX(ECR!$B$66:$P$66,,MATCH($T146,ECR!$B$44:$P$44,0))/1000</f>
        <v>10678.532718107332</v>
      </c>
      <c r="AE146" s="120">
        <f t="shared" si="51"/>
        <v>295229.29781833605</v>
      </c>
      <c r="AF146" s="87" cm="1">
        <f t="array" ref="AF146">INDEX(ECR!$B$71:$P$71,,MATCH($T146,ECR!$B$44:$P$44,0))</f>
        <v>6058371.5</v>
      </c>
      <c r="AG146" s="121">
        <f t="shared" si="52"/>
        <v>48.730801308294822</v>
      </c>
      <c r="AH146" s="87">
        <v>9486.580757330501</v>
      </c>
      <c r="AK146" s="109">
        <v>2025</v>
      </c>
      <c r="AL146" s="87" cm="1">
        <f t="array" ref="AL146">(INDEX(ECR!$B$85:$P$85,,MATCH($AK146,ECR!$B$83:$P$83,0))+INDEX(ECR!$B$87:$P$87,,MATCH($AK146,ECR!$B$83:$P$83,0)))/1000</f>
        <v>39080.706675409638</v>
      </c>
      <c r="AM146" s="87" cm="1">
        <f t="array" ref="AM146">(INDEX(ECR!$B$86:$P$86,,MATCH($AK146,ECR!$B$83:$P$83,0))-INDEX(ECR!$B$87:$P$87,,MATCH($AK146,ECR!$B$83:$P$83,0)))/1000</f>
        <v>0</v>
      </c>
      <c r="AN146" s="87" cm="1">
        <f t="array" ref="AN146">INDEX(ECR!$B$102:$P$102,,MATCH($AK146,ECR!$B$83:$P$83,0))/1000</f>
        <v>35747.298379438449</v>
      </c>
      <c r="AO146" s="87">
        <f>SUM(INDEX(ECR!$B$99:$P$101,,MATCH($AK146,ECR!$B$83:$P$83,0)))/1000</f>
        <v>16563.884314095641</v>
      </c>
      <c r="AP146" s="87" cm="1">
        <f t="array" ref="AP146">INDEX(ECR!$B$90:$P$90,,MATCH($AK146,ECR!$B$83:$P$83,0))/1000</f>
        <v>141254.6969542189</v>
      </c>
      <c r="AQ146" s="87" cm="1">
        <f t="array" ref="AQ146">INDEX(ECR!$B$92:$P$92,,MATCH($AK146,ECR!$B$83:$P$83,0))/1000</f>
        <v>385.57735584700066</v>
      </c>
      <c r="AR146" s="87" cm="1">
        <f t="array" ref="AR146">(INDEX(ECR!$B$91:$P$91,,MATCH($AK146,ECR!$B$83:$P$83,0))+INDEX(ECR!$B$93:$P$93,,MATCH($AK146,ECR!$B$83:$P$83,0)))/1000</f>
        <v>13919.985083972901</v>
      </c>
      <c r="AS146" s="87" cm="1">
        <f t="array" ref="AS146">(INDEX(ECR!$B$95:$P$95,,MATCH($AK146,ECR!$B$83:$P$83,0))+INDEX(ECR!$B$97:$P$97,,MATCH($AK146,ECR!$B$83:$P$83,0)))/1000</f>
        <v>74764.381833445019</v>
      </c>
      <c r="AT146" s="87" cm="1">
        <f t="array" ref="AT146">-(INDEX(ECR!$B$96:$P$96,,MATCH($AK146,ECR!$B$83:$P$83,0))+INDEX(ECR!$B$98:$P$98,,MATCH($AK146,ECR!$B$83:$P$83,0)))/1000</f>
        <v>25702.029281162559</v>
      </c>
      <c r="AU146" s="87" cm="1">
        <f t="array" ref="AU146">INDEX(ECR!$B$105:$P$105,,MATCH($AK146,ECR!$B$83:$P$83,0))/1000</f>
        <v>10678.532718107332</v>
      </c>
      <c r="AV146" s="120">
        <f t="shared" si="53"/>
        <v>306693.03403337236</v>
      </c>
      <c r="AW146" s="87" cm="1">
        <f t="array" ref="AW146">INDEX(ECR!$B$110:$P$110,,MATCH($AK146,ECR!$B$83:$P$83,0))</f>
        <v>6349764.5</v>
      </c>
      <c r="AX146" s="121">
        <f t="shared" si="54"/>
        <v>48.299906875817577</v>
      </c>
      <c r="AY146" s="87">
        <v>9486.580757330501</v>
      </c>
      <c r="BB146" s="109">
        <v>2025</v>
      </c>
      <c r="BC146" s="87" cm="1">
        <f t="array" ref="BC146">(INDEX(ECR!$B$124:$P$124,,MATCH($BB146,ECR!$B$122:$P$122,0))+INDEX(ECR!$B$126:$P$126,,MATCH($BB146,ECR!$B$122:$P$122,0)))/1000</f>
        <v>39080.706675409638</v>
      </c>
      <c r="BD146" s="87" cm="1">
        <f t="array" ref="BD146">(INDEX(ECR!$B$125:$P$125,,MATCH($BB146,ECR!$B$122:$P$122,0))-INDEX(ECR!$B$126:$P$126,,MATCH($BB146,ECR!$B$122:$P$122,0)))/1000</f>
        <v>0</v>
      </c>
      <c r="BE146" s="87" cm="1">
        <f t="array" ref="BE146">INDEX(ECR!$B$141:$P$141,,MATCH($BB146,ECR!$B$122:$P$122,0))/1000</f>
        <v>35747.298379438449</v>
      </c>
      <c r="BF146" s="87">
        <f>SUM(INDEX(ECR!$B$138:$P$140,,MATCH($BB146,ECR!$B$122:$P$122,0)))/1000</f>
        <v>16563.884314095641</v>
      </c>
      <c r="BG146" s="87" cm="1">
        <f t="array" ref="BG146">INDEX(ECR!$B$129:$P$129,,MATCH($BB146,ECR!$B$122:$P$122,0))/1000</f>
        <v>154028.79769634834</v>
      </c>
      <c r="BH146" s="87" cm="1">
        <f t="array" ref="BH146">INDEX(ECR!$B$131:$P$131,,MATCH($BB146,ECR!$B$122:$P$122,0))/1000</f>
        <v>424.48391393442313</v>
      </c>
      <c r="BI146" s="87" cm="1">
        <f t="array" ref="BI146">(INDEX(ECR!$B$130:$P$130,,MATCH($BB146,ECR!$B$122:$P$122,0))+INDEX(ECR!$B$132:$P$132,,MATCH($BB146,ECR!$B$122:$P$122,0)))/1000</f>
        <v>14344.320274030753</v>
      </c>
      <c r="BJ146" s="87" cm="1">
        <f t="array" ref="BJ146">(INDEX(ECR!$B$134:$P$134,,MATCH($BB146,ECR!$B$122:$P$122,0))+INDEX(ECR!$B$136:$P$136,,MATCH($BB146,ECR!$B$122:$P$122,0)))/1000</f>
        <v>65931.233529662204</v>
      </c>
      <c r="BK146" s="87" cm="1">
        <f t="array" ref="BK146">-(INDEX(ECR!$B$135:$P$135,,MATCH($BB146,ECR!$B$122:$P$122,0))+INDEX(ECR!$B$137:$P$137,,MATCH($BB146,ECR!$B$122:$P$122,0)))/1000</f>
        <v>39260.258517585069</v>
      </c>
      <c r="BL146" s="87" cm="1">
        <f t="array" ref="BL146">INDEX(ECR!$B$144:$P$144,,MATCH($BB146,ECR!$B$122:$P$122,0))/1000</f>
        <v>10678.532718107332</v>
      </c>
      <c r="BM146" s="120">
        <f t="shared" si="55"/>
        <v>297538.99898344174</v>
      </c>
      <c r="BN146" s="87" cm="1">
        <f t="array" ref="BN146">INDEX(ECR!$B$149:$P$149,,MATCH($BB146,ECR!$B$122:$P$122,0))</f>
        <v>5833932.5</v>
      </c>
      <c r="BO146" s="121">
        <f t="shared" si="56"/>
        <v>51.001446962823394</v>
      </c>
      <c r="BP146" s="87">
        <v>9486.580757330501</v>
      </c>
      <c r="BS146" s="109">
        <v>2025</v>
      </c>
      <c r="BT146" s="87" cm="1">
        <f t="array" ref="BT146">(INDEX(ECR!$B$163:$P$163,,MATCH($BS146,ECR!$B$161:$P$161,0))+INDEX(ECR!$B$165:$P$165,,MATCH($BS146,ECR!$B$161:$P$161,0)))/1000</f>
        <v>39080.706675409638</v>
      </c>
      <c r="BU146" s="87" cm="1">
        <f t="array" ref="BU146">(INDEX(ECR!$B$164:$P$164,,MATCH($BS146,ECR!$B$161:$P$161,0))-INDEX(ECR!$B$165:$P$165,,MATCH($BS146,ECR!$B$161:$P$161,0)))/1000</f>
        <v>0</v>
      </c>
      <c r="BV146" s="87" cm="1">
        <f t="array" ref="BV146">INDEX(ECR!$B$180:$P$180,,MATCH($BS146,ECR!$B$161:$P$161,0))/1000</f>
        <v>35747.298379438449</v>
      </c>
      <c r="BW146" s="87">
        <f>SUM(INDEX(ECR!$B$177:$P$179,,MATCH($BS146,ECR!$B$161:$P$161,0)))/1000</f>
        <v>16563.884314095641</v>
      </c>
      <c r="BX146" s="87" cm="1">
        <f t="array" ref="BX146">INDEX(ECR!$B$168:$P$168,,MATCH($BS146,ECR!$B$161:$P$161,0))/1000</f>
        <v>117868.39608998153</v>
      </c>
      <c r="BY146" s="87" cm="1">
        <f t="array" ref="BY146">INDEX(ECR!$B$170:$P$170,,MATCH($BS146,ECR!$B$161:$P$161,0))/1000</f>
        <v>325.44520726780064</v>
      </c>
      <c r="BZ146" s="87" cm="1">
        <f t="array" ref="BZ146">(INDEX(ECR!$B$169:$P$169,,MATCH($BS146,ECR!$B$161:$P$161,0))+INDEX(ECR!$B$171:$P$171,,MATCH($BS146,ECR!$B$161:$P$161,0)))/1000</f>
        <v>12086.315019013624</v>
      </c>
      <c r="CA146" s="87" cm="1">
        <f t="array" ref="CA146">(INDEX(ECR!$B$173:$P$173,,MATCH($BS146,ECR!$B$161:$P$161,0))+INDEX(ECR!$B$175:$P$175,,MATCH($BS146,ECR!$B$161:$P$161,0)))/1000</f>
        <v>73095.223636450683</v>
      </c>
      <c r="CB146" s="87" cm="1">
        <f t="array" ref="CB146">-(INDEX(ECR!$B$174:$P$174,,MATCH($BS146,ECR!$B$161:$P$161,0))+INDEX(ECR!$B$176:$P$176,,MATCH($BS146,ECR!$B$161:$P$161,0)))/1000</f>
        <v>20972.664400070884</v>
      </c>
      <c r="CC146" s="87" cm="1">
        <f t="array" ref="CC146">INDEX(ECR!$B$183:$P$183,,MATCH($BS146,ECR!$B$161:$P$161,0))/1000</f>
        <v>10678.532718107332</v>
      </c>
      <c r="CD146" s="120">
        <f t="shared" si="57"/>
        <v>284473.1376396938</v>
      </c>
      <c r="CE146" s="87" cm="1">
        <f t="array" ref="CE146">INDEX(ECR!$B$188:$P$188,,MATCH($BS146,ECR!$B$161:$P$161,0))</f>
        <v>6058371.5</v>
      </c>
      <c r="CF146" s="121">
        <f t="shared" si="58"/>
        <v>46.955380276645926</v>
      </c>
      <c r="CG146" s="87">
        <v>9486.580757330501</v>
      </c>
    </row>
    <row r="147" spans="2:85" x14ac:dyDescent="0.35">
      <c r="C147" s="109">
        <v>2026</v>
      </c>
      <c r="D147" s="87" cm="1">
        <f t="array" ref="D147">(INDEX(ECR!$B$7:$P$7,,MATCH($C147,ECR!$B$5:$P$5,0))+INDEX(ECR!$B$9:$P$9,,MATCH($C147,ECR!$B$5:$P$5,0)))/1000</f>
        <v>39552.865444980933</v>
      </c>
      <c r="E147" s="87" cm="1">
        <f t="array" ref="E147">(INDEX(ECR!$B$8:$P$8,,MATCH($C147,ECR!$B$5:$P$5,0))-INDEX(ECR!$B$9:$P$9,,MATCH($C147,ECR!$B$5:$P$5,0)))/1000</f>
        <v>17672.75706515861</v>
      </c>
      <c r="F147" s="87" cm="1">
        <f t="array" ref="F147">INDEX(ECR!$B$24:$P$24,,MATCH($C147,ECR!$B$5:$P$5,0))/1000</f>
        <v>59336.384597226694</v>
      </c>
      <c r="G147" s="87">
        <f>SUM(INDEX(ECR!$B$21:$P$23,,MATCH($C147,ECR!$B$5:$P$5,0)))/1000</f>
        <v>29403.26109674311</v>
      </c>
      <c r="H147" s="87" cm="1">
        <f t="array" ref="H147">INDEX(ECR!$B$12:$P$12,,MATCH($C147,ECR!$B$5:$P$5,0))/1000</f>
        <v>114061.78719302702</v>
      </c>
      <c r="I147" s="87" cm="1">
        <f t="array" ref="I147">INDEX(ECR!$B$14:$P$14,,MATCH($C147,ECR!$B$5:$P$5,0))/1000</f>
        <v>316.40271677846664</v>
      </c>
      <c r="J147" s="87" cm="1">
        <f t="array" ref="J147">(INDEX(ECR!$B$13:$P$13,,MATCH($C147,ECR!$B$5:$P$5,0))+INDEX(ECR!$B$15:$P$15,,MATCH($C147,ECR!$B$5:$P$5,0)))/1000</f>
        <v>12500.52784334223</v>
      </c>
      <c r="K147" s="87" cm="1">
        <f t="array" ref="K147">(INDEX(ECR!$B$17:$P$17,,MATCH($C147,ECR!$B$5:$P$5,0))+INDEX(ECR!$B$19:$P$19,,MATCH($C147,ECR!$B$5:$P$5,0)))/1000</f>
        <v>66132.300643712631</v>
      </c>
      <c r="L147" s="87" cm="1">
        <f t="array" ref="L147">-(INDEX(ECR!$B$18:$P$18,,MATCH($C147,ECR!$B$5:$P$5,0))+INDEX(ECR!$B$20:$P$20,,MATCH($C147,ECR!$B$5:$P$5,0)))/1000</f>
        <v>31250.186338826341</v>
      </c>
      <c r="M147" s="87" cm="1">
        <f t="array" ref="M147">INDEX(ECR!$B$27:$P$27,,MATCH($C147,ECR!$B$5:$P$5,0))/1000</f>
        <v>-2707.2345360164122</v>
      </c>
      <c r="N147" s="120">
        <f t="shared" si="59"/>
        <v>305018.865726127</v>
      </c>
      <c r="O147" s="87" cm="1">
        <f t="array" ref="O147">INDEX(ECR!$B$32:$P$32,,MATCH($C147,ECR!$B$5:$P$5,0))</f>
        <v>5912411.5</v>
      </c>
      <c r="P147" s="121">
        <f t="shared" si="50"/>
        <v>51.589586706900725</v>
      </c>
      <c r="Q147" s="87">
        <v>26031.445040194125</v>
      </c>
      <c r="T147" s="109">
        <v>2026</v>
      </c>
      <c r="U147" s="87" cm="1">
        <f t="array" ref="U147">(INDEX(ECR!$B$46:$P$46,,MATCH($T147,ECR!$B$44:$P$44,0))+INDEX(ECR!$B$48:$P$48,,MATCH($T147,ECR!$B$44:$P$44,0)))/1000</f>
        <v>39552.865444980933</v>
      </c>
      <c r="V147" s="87" cm="1">
        <f t="array" ref="V147">(INDEX(ECR!$B$47:$P$47,,MATCH($T147,ECR!$B$44:$P$44,0))-INDEX(ECR!$B$48:$P$48,,MATCH($T147,ECR!$B$44:$P$44,0)))/1000</f>
        <v>17847.937659358591</v>
      </c>
      <c r="W147" s="87" cm="1">
        <f t="array" ref="W147">INDEX(ECR!$B$63:$P$63,,MATCH($T147,ECR!$B$44:$P$44,0))/1000</f>
        <v>59586.147531632108</v>
      </c>
      <c r="X147" s="87">
        <f>SUM(INDEX(ECR!$B$60:$P$62,,MATCH($T147,ECR!$B$44:$P$44,0)))/1000</f>
        <v>29524.676995081245</v>
      </c>
      <c r="Y147" s="87" cm="1">
        <f t="array" ref="Y147">INDEX(ECR!$B$51:$P$51,,MATCH($T147,ECR!$B$44:$P$44,0))/1000</f>
        <v>107482.34291057764</v>
      </c>
      <c r="Z147" s="87" cm="1">
        <f t="array" ref="Z147">INDEX(ECR!$B$53:$P$53,,MATCH($T147,ECR!$B$44:$P$44,0))/1000</f>
        <v>295.39433944123635</v>
      </c>
      <c r="AA147" s="87" cm="1">
        <f t="array" ref="AA147">(INDEX(ECR!$B$52:$P$52,,MATCH($T147,ECR!$B$44:$P$44,0))+INDEX(ECR!$B$54:$P$54,,MATCH($T147,ECR!$B$44:$P$44,0)))/1000</f>
        <v>11818.09959817126</v>
      </c>
      <c r="AB147" s="87" cm="1">
        <f t="array" ref="AB147">(INDEX(ECR!$B$56:$P$56,,MATCH($T147,ECR!$B$44:$P$44,0))+INDEX(ECR!$B$58:$P$58,,MATCH($T147,ECR!$B$44:$P$44,0)))/1000</f>
        <v>70813.953623835143</v>
      </c>
      <c r="AC147" s="87" cm="1">
        <f t="array" ref="AC147">-(INDEX(ECR!$B$57:$P$57,,MATCH($T147,ECR!$B$44:$P$44,0))+INDEX(ECR!$B$59:$P$59,,MATCH($T147,ECR!$B$44:$P$44,0)))/1000</f>
        <v>27357.238288546407</v>
      </c>
      <c r="AD147" s="87" cm="1">
        <f t="array" ref="AD147">INDEX(ECR!$B$66:$P$66,,MATCH($T147,ECR!$B$44:$P$44,0))/1000</f>
        <v>-2611.6828581298923</v>
      </c>
      <c r="AE147" s="120">
        <f t="shared" si="51"/>
        <v>306952.49695640185</v>
      </c>
      <c r="AF147" s="87" cm="1">
        <f t="array" ref="AF147">INDEX(ECR!$B$71:$P$71,,MATCH($T147,ECR!$B$44:$P$44,0))</f>
        <v>5912411.5</v>
      </c>
      <c r="AG147" s="121">
        <f t="shared" si="52"/>
        <v>51.916632825100521</v>
      </c>
      <c r="AH147" s="87">
        <v>26149.073115318686</v>
      </c>
      <c r="AK147" s="109">
        <v>2026</v>
      </c>
      <c r="AL147" s="87" cm="1">
        <f t="array" ref="AL147">(INDEX(ECR!$B$85:$P$85,,MATCH($AK147,ECR!$B$83:$P$83,0))+INDEX(ECR!$B$87:$P$87,,MATCH($AK147,ECR!$B$83:$P$83,0)))/1000</f>
        <v>39552.865444980933</v>
      </c>
      <c r="AM147" s="87" cm="1">
        <f t="array" ref="AM147">(INDEX(ECR!$B$86:$P$86,,MATCH($AK147,ECR!$B$83:$P$83,0))-INDEX(ECR!$B$87:$P$87,,MATCH($AK147,ECR!$B$83:$P$83,0)))/1000</f>
        <v>16706.024197407969</v>
      </c>
      <c r="AN147" s="87" cm="1">
        <f t="array" ref="AN147">INDEX(ECR!$B$102:$P$102,,MATCH($AK147,ECR!$B$83:$P$83,0))/1000</f>
        <v>57958.069613548119</v>
      </c>
      <c r="AO147" s="87">
        <f>SUM(INDEX(ECR!$B$99:$P$101,,MATCH($AK147,ECR!$B$83:$P$83,0)))/1000</f>
        <v>29254.312388604383</v>
      </c>
      <c r="AP147" s="87" cm="1">
        <f t="array" ref="AP147">INDEX(ECR!$B$90:$P$90,,MATCH($AK147,ECR!$B$83:$P$83,0))/1000</f>
        <v>123987.80944759546</v>
      </c>
      <c r="AQ147" s="87" cm="1">
        <f t="array" ref="AQ147">INDEX(ECR!$B$92:$P$92,,MATCH($AK147,ECR!$B$83:$P$83,0))/1000</f>
        <v>346.03140934991893</v>
      </c>
      <c r="AR147" s="87" cm="1">
        <f t="array" ref="AR147">(INDEX(ECR!$B$91:$P$91,,MATCH($AK147,ECR!$B$83:$P$83,0))+INDEX(ECR!$B$93:$P$93,,MATCH($AK147,ECR!$B$83:$P$83,0)))/1000</f>
        <v>13296.077257004845</v>
      </c>
      <c r="AS147" s="87" cm="1">
        <f t="array" ref="AS147">(INDEX(ECR!$B$95:$P$95,,MATCH($AK147,ECR!$B$83:$P$83,0))+INDEX(ECR!$B$97:$P$97,,MATCH($AK147,ECR!$B$83:$P$83,0)))/1000</f>
        <v>65384.755661933079</v>
      </c>
      <c r="AT147" s="87" cm="1">
        <f t="array" ref="AT147">-(INDEX(ECR!$B$96:$P$96,,MATCH($AK147,ECR!$B$83:$P$83,0))+INDEX(ECR!$B$98:$P$98,,MATCH($AK147,ECR!$B$83:$P$83,0)))/1000</f>
        <v>30044.751765081877</v>
      </c>
      <c r="AU147" s="87" cm="1">
        <f t="array" ref="AU147">INDEX(ECR!$B$105:$P$105,,MATCH($AK147,ECR!$B$83:$P$83,0))/1000</f>
        <v>-3234.5357933472656</v>
      </c>
      <c r="AV147" s="120">
        <f t="shared" si="53"/>
        <v>313206.65786199557</v>
      </c>
      <c r="AW147" s="87" cm="1">
        <f t="array" ref="AW147">INDEX(ECR!$B$110:$P$110,,MATCH($AK147,ECR!$B$83:$P$83,0))</f>
        <v>6229142.5</v>
      </c>
      <c r="AX147" s="121">
        <f t="shared" si="54"/>
        <v>50.280862552429262</v>
      </c>
      <c r="AY147" s="87">
        <v>25382.315341140122</v>
      </c>
      <c r="BB147" s="109">
        <v>2026</v>
      </c>
      <c r="BC147" s="87" cm="1">
        <f t="array" ref="BC147">(INDEX(ECR!$B$124:$P$124,,MATCH($BB147,ECR!$B$122:$P$122,0))+INDEX(ECR!$B$126:$P$126,,MATCH($BB147,ECR!$B$122:$P$122,0)))/1000</f>
        <v>39552.865444980933</v>
      </c>
      <c r="BD147" s="87" cm="1">
        <f t="array" ref="BD147">(INDEX(ECR!$B$125:$P$125,,MATCH($BB147,ECR!$B$122:$P$122,0))-INDEX(ECR!$B$126:$P$126,,MATCH($BB147,ECR!$B$122:$P$122,0)))/1000</f>
        <v>16706.024197407969</v>
      </c>
      <c r="BE147" s="87" cm="1">
        <f t="array" ref="BE147">INDEX(ECR!$B$141:$P$141,,MATCH($BB147,ECR!$B$122:$P$122,0))/1000</f>
        <v>57958.069613548119</v>
      </c>
      <c r="BF147" s="87">
        <f>SUM(INDEX(ECR!$B$138:$P$140,,MATCH($BB147,ECR!$B$122:$P$122,0)))/1000</f>
        <v>29254.312388604383</v>
      </c>
      <c r="BG147" s="87" cm="1">
        <f t="array" ref="BG147">INDEX(ECR!$B$129:$P$129,,MATCH($BB147,ECR!$B$122:$P$122,0))/1000</f>
        <v>149262.27395131433</v>
      </c>
      <c r="BH147" s="87" cm="1">
        <f t="array" ref="BH147">INDEX(ECR!$B$131:$P$131,,MATCH($BB147,ECR!$B$122:$P$122,0))/1000</f>
        <v>426.31360266782025</v>
      </c>
      <c r="BI147" s="87" cm="1">
        <f t="array" ref="BI147">(INDEX(ECR!$B$130:$P$130,,MATCH($BB147,ECR!$B$122:$P$122,0))+INDEX(ECR!$B$132:$P$132,,MATCH($BB147,ECR!$B$122:$P$122,0)))/1000</f>
        <v>14671.635043693426</v>
      </c>
      <c r="BJ147" s="87" cm="1">
        <f t="array" ref="BJ147">(INDEX(ECR!$B$134:$P$134,,MATCH($BB147,ECR!$B$122:$P$122,0))+INDEX(ECR!$B$136:$P$136,,MATCH($BB147,ECR!$B$122:$P$122,0)))/1000</f>
        <v>52275.525319844251</v>
      </c>
      <c r="BK147" s="87" cm="1">
        <f t="array" ref="BK147">-(INDEX(ECR!$B$135:$P$135,,MATCH($BB147,ECR!$B$122:$P$122,0))+INDEX(ECR!$B$137:$P$137,,MATCH($BB147,ECR!$B$122:$P$122,0)))/1000</f>
        <v>56421.368681848318</v>
      </c>
      <c r="BL147" s="87" cm="1">
        <f t="array" ref="BL147">INDEX(ECR!$B$144:$P$144,,MATCH($BB147,ECR!$B$122:$P$122,0))/1000</f>
        <v>-3234.5357933472656</v>
      </c>
      <c r="BM147" s="120">
        <f t="shared" si="55"/>
        <v>300451.11508686561</v>
      </c>
      <c r="BN147" s="87" cm="1">
        <f t="array" ref="BN147">INDEX(ECR!$B$149:$P$149,,MATCH($BB147,ECR!$B$122:$P$122,0))</f>
        <v>5663630.5</v>
      </c>
      <c r="BO147" s="121">
        <f t="shared" si="56"/>
        <v>53.049208469172839</v>
      </c>
      <c r="BP147" s="87">
        <v>25382.315341140122</v>
      </c>
      <c r="BS147" s="109">
        <v>2026</v>
      </c>
      <c r="BT147" s="87" cm="1">
        <f t="array" ref="BT147">(INDEX(ECR!$B$163:$P$163,,MATCH($BS147,ECR!$B$161:$P$161,0))+INDEX(ECR!$B$165:$P$165,,MATCH($BS147,ECR!$B$161:$P$161,0)))/1000</f>
        <v>39552.865444980933</v>
      </c>
      <c r="BU147" s="87" cm="1">
        <f t="array" ref="BU147">(INDEX(ECR!$B$164:$P$164,,MATCH($BS147,ECR!$B$161:$P$161,0))-INDEX(ECR!$B$165:$P$165,,MATCH($BS147,ECR!$B$161:$P$161,0)))/1000</f>
        <v>17672.75706515861</v>
      </c>
      <c r="BV147" s="87" cm="1">
        <f t="array" ref="BV147">INDEX(ECR!$B$180:$P$180,,MATCH($BS147,ECR!$B$161:$P$161,0))/1000</f>
        <v>59336.384597226694</v>
      </c>
      <c r="BW147" s="87">
        <f>SUM(INDEX(ECR!$B$177:$P$179,,MATCH($BS147,ECR!$B$161:$P$161,0)))/1000</f>
        <v>29403.26109674311</v>
      </c>
      <c r="BX147" s="87" cm="1">
        <f t="array" ref="BX147">INDEX(ECR!$B$168:$P$168,,MATCH($BS147,ECR!$B$161:$P$161,0))/1000</f>
        <v>86530.059638161678</v>
      </c>
      <c r="BY147" s="87" cm="1">
        <f t="array" ref="BY147">INDEX(ECR!$B$170:$P$170,,MATCH($BS147,ECR!$B$161:$P$161,0))/1000</f>
        <v>247.43706236053623</v>
      </c>
      <c r="BZ147" s="87" cm="1">
        <f t="array" ref="BZ147">(INDEX(ECR!$B$169:$P$169,,MATCH($BS147,ECR!$B$161:$P$161,0))+INDEX(ECR!$B$171:$P$171,,MATCH($BS147,ECR!$B$161:$P$161,0)))/1000</f>
        <v>10708.93790378479</v>
      </c>
      <c r="CA147" s="87" cm="1">
        <f t="array" ref="CA147">(INDEX(ECR!$B$173:$P$173,,MATCH($BS147,ECR!$B$161:$P$161,0))+INDEX(ECR!$B$175:$P$175,,MATCH($BS147,ECR!$B$161:$P$161,0)))/1000</f>
        <v>71513.171808476094</v>
      </c>
      <c r="CB147" s="87" cm="1">
        <f t="array" ref="CB147">-(INDEX(ECR!$B$174:$P$174,,MATCH($BS147,ECR!$B$161:$P$161,0))+INDEX(ECR!$B$176:$P$176,,MATCH($BS147,ECR!$B$161:$P$161,0)))/1000</f>
        <v>18066.066598334772</v>
      </c>
      <c r="CC147" s="87" cm="1">
        <f t="array" ref="CC147">INDEX(ECR!$B$183:$P$183,,MATCH($BS147,ECR!$B$161:$P$161,0))/1000</f>
        <v>-2707.2345360164122</v>
      </c>
      <c r="CD147" s="120">
        <f t="shared" si="57"/>
        <v>294191.57348254125</v>
      </c>
      <c r="CE147" s="87" cm="1">
        <f t="array" ref="CE147">INDEX(ECR!$B$188:$P$188,,MATCH($BS147,ECR!$B$161:$P$161,0))</f>
        <v>5912411.5</v>
      </c>
      <c r="CF147" s="121">
        <f t="shared" si="58"/>
        <v>49.75830479366013</v>
      </c>
      <c r="CG147" s="87">
        <v>25382.315341140122</v>
      </c>
    </row>
    <row r="148" spans="2:85" x14ac:dyDescent="0.35">
      <c r="C148" s="109">
        <v>2027</v>
      </c>
      <c r="D148" s="87" cm="1">
        <f t="array" ref="D148">(INDEX(ECR!$B$7:$P$7,,MATCH($C148,ECR!$B$5:$P$5,0))+INDEX(ECR!$B$9:$P$9,,MATCH($C148,ECR!$B$5:$P$5,0)))/1000</f>
        <v>39855.795905867722</v>
      </c>
      <c r="E148" s="87" cm="1">
        <f t="array" ref="E148">(INDEX(ECR!$B$8:$P$8,,MATCH($C148,ECR!$B$5:$P$5,0))-INDEX(ECR!$B$9:$P$9,,MATCH($C148,ECR!$B$5:$P$5,0)))/1000</f>
        <v>42472.763344450817</v>
      </c>
      <c r="F148" s="87" cm="1">
        <f t="array" ref="F148">INDEX(ECR!$B$24:$P$24,,MATCH($C148,ECR!$B$5:$P$5,0))/1000</f>
        <v>89753.290818331749</v>
      </c>
      <c r="G148" s="87">
        <f>SUM(INDEX(ECR!$B$21:$P$23,,MATCH($C148,ECR!$B$5:$P$5,0)))/1000</f>
        <v>38087.357982300848</v>
      </c>
      <c r="H148" s="87" cm="1">
        <f t="array" ref="H148">INDEX(ECR!$B$12:$P$12,,MATCH($C148,ECR!$B$5:$P$5,0))/1000</f>
        <v>91790.873616623678</v>
      </c>
      <c r="I148" s="87" cm="1">
        <f t="array" ref="I148">INDEX(ECR!$B$14:$P$14,,MATCH($C148,ECR!$B$5:$P$5,0))/1000</f>
        <v>228.04707147489148</v>
      </c>
      <c r="J148" s="87" cm="1">
        <f t="array" ref="J148">(INDEX(ECR!$B$13:$P$13,,MATCH($C148,ECR!$B$5:$P$5,0))+INDEX(ECR!$B$15:$P$15,,MATCH($C148,ECR!$B$5:$P$5,0)))/1000</f>
        <v>8758.7034039278296</v>
      </c>
      <c r="K148" s="87" cm="1">
        <f t="array" ref="K148">(INDEX(ECR!$B$17:$P$17,,MATCH($C148,ECR!$B$5:$P$5,0))+INDEX(ECR!$B$19:$P$19,,MATCH($C148,ECR!$B$5:$P$5,0)))/1000</f>
        <v>63339.298597967871</v>
      </c>
      <c r="L148" s="87" cm="1">
        <f t="array" ref="L148">-(INDEX(ECR!$B$18:$P$18,,MATCH($C148,ECR!$B$5:$P$5,0))+INDEX(ECR!$B$20:$P$20,,MATCH($C148,ECR!$B$5:$P$5,0)))/1000</f>
        <v>29404.103784129133</v>
      </c>
      <c r="M148" s="87" cm="1">
        <f t="array" ref="M148">INDEX(ECR!$B$27:$P$27,,MATCH($C148,ECR!$B$5:$P$5,0))/1000</f>
        <v>-20786.396722300084</v>
      </c>
      <c r="N148" s="120">
        <f t="shared" si="59"/>
        <v>324095.63023451623</v>
      </c>
      <c r="O148" s="87" cm="1">
        <f t="array" ref="O148">INDEX(ECR!$B$32:$P$32,,MATCH($C148,ECR!$B$5:$P$5,0))</f>
        <v>5851288</v>
      </c>
      <c r="P148" s="121">
        <f t="shared" si="50"/>
        <v>55.388767436249282</v>
      </c>
      <c r="Q148" s="87">
        <v>159682.26368572167</v>
      </c>
      <c r="T148" s="109">
        <v>2027</v>
      </c>
      <c r="U148" s="87" cm="1">
        <f t="array" ref="U148">(INDEX(ECR!$B$46:$P$46,,MATCH($T148,ECR!$B$44:$P$44,0))+INDEX(ECR!$B$48:$P$48,,MATCH($T148,ECR!$B$44:$P$44,0)))/1000</f>
        <v>39855.795905867722</v>
      </c>
      <c r="V148" s="87" cm="1">
        <f t="array" ref="V148">(INDEX(ECR!$B$47:$P$47,,MATCH($T148,ECR!$B$44:$P$44,0))-INDEX(ECR!$B$48:$P$48,,MATCH($T148,ECR!$B$44:$P$44,0)))/1000</f>
        <v>44369.047325739208</v>
      </c>
      <c r="W148" s="87" cm="1">
        <f t="array" ref="W148">INDEX(ECR!$B$63:$P$63,,MATCH($T148,ECR!$B$44:$P$44,0))/1000</f>
        <v>92427.195728456951</v>
      </c>
      <c r="X148" s="87">
        <f>SUM(INDEX(ECR!$B$60:$P$62,,MATCH($T148,ECR!$B$44:$P$44,0)))/1000</f>
        <v>38644.303122024467</v>
      </c>
      <c r="Y148" s="87" cm="1">
        <f t="array" ref="Y148">INDEX(ECR!$B$51:$P$51,,MATCH($T148,ECR!$B$44:$P$44,0))/1000</f>
        <v>79931.297773013517</v>
      </c>
      <c r="Z148" s="87" cm="1">
        <f t="array" ref="Z148">INDEX(ECR!$B$53:$P$53,,MATCH($T148,ECR!$B$44:$P$44,0))/1000</f>
        <v>189.64462985678531</v>
      </c>
      <c r="AA148" s="87" cm="1">
        <f t="array" ref="AA148">(INDEX(ECR!$B$52:$P$52,,MATCH($T148,ECR!$B$44:$P$44,0))+INDEX(ECR!$B$54:$P$54,,MATCH($T148,ECR!$B$44:$P$44,0)))/1000</f>
        <v>7633.6834784444582</v>
      </c>
      <c r="AB148" s="87" cm="1">
        <f t="array" ref="AB148">(INDEX(ECR!$B$56:$P$56,,MATCH($T148,ECR!$B$44:$P$44,0))+INDEX(ECR!$B$58:$P$58,,MATCH($T148,ECR!$B$44:$P$44,0)))/1000</f>
        <v>75464.321204338179</v>
      </c>
      <c r="AC148" s="87" cm="1">
        <f t="array" ref="AC148">-(INDEX(ECR!$B$57:$P$57,,MATCH($T148,ECR!$B$44:$P$44,0))+INDEX(ECR!$B$59:$P$59,,MATCH($T148,ECR!$B$44:$P$44,0)))/1000</f>
        <v>26293.091766663878</v>
      </c>
      <c r="AD148" s="87" cm="1">
        <f t="array" ref="AD148">INDEX(ECR!$B$66:$P$66,,MATCH($T148,ECR!$B$44:$P$44,0))/1000</f>
        <v>-19758.440554837165</v>
      </c>
      <c r="AE148" s="120">
        <f t="shared" si="51"/>
        <v>332463.75684624026</v>
      </c>
      <c r="AF148" s="87" cm="1">
        <f t="array" ref="AF148">INDEX(ECR!$B$71:$P$71,,MATCH($T148,ECR!$B$44:$P$44,0))</f>
        <v>5851288</v>
      </c>
      <c r="AG148" s="121">
        <f t="shared" si="52"/>
        <v>56.818901555732737</v>
      </c>
      <c r="AH148" s="87">
        <v>187285.41122584615</v>
      </c>
      <c r="AK148" s="109">
        <v>2027</v>
      </c>
      <c r="AL148" s="87" cm="1">
        <f t="array" ref="AL148">(INDEX(ECR!$B$85:$P$85,,MATCH($AK148,ECR!$B$83:$P$83,0))+INDEX(ECR!$B$87:$P$87,,MATCH($AK148,ECR!$B$83:$P$83,0)))/1000</f>
        <v>39855.795905867722</v>
      </c>
      <c r="AM148" s="87" cm="1">
        <f t="array" ref="AM148">(INDEX(ECR!$B$86:$P$86,,MATCH($AK148,ECR!$B$83:$P$83,0))-INDEX(ECR!$B$87:$P$87,,MATCH($AK148,ECR!$B$83:$P$83,0)))/1000</f>
        <v>39458.491128719019</v>
      </c>
      <c r="AN148" s="87" cm="1">
        <f t="array" ref="AN148">INDEX(ECR!$B$102:$P$102,,MATCH($AK148,ECR!$B$83:$P$83,0))/1000</f>
        <v>85619.678792734849</v>
      </c>
      <c r="AO148" s="87">
        <f>SUM(INDEX(ECR!$B$99:$P$101,,MATCH($AK148,ECR!$B$83:$P$83,0)))/1000</f>
        <v>37547.916939290801</v>
      </c>
      <c r="AP148" s="87" cm="1">
        <f t="array" ref="AP148">INDEX(ECR!$B$90:$P$90,,MATCH($AK148,ECR!$B$83:$P$83,0))/1000</f>
        <v>102324.58452297116</v>
      </c>
      <c r="AQ148" s="87" cm="1">
        <f t="array" ref="AQ148">INDEX(ECR!$B$92:$P$92,,MATCH($AK148,ECR!$B$83:$P$83,0))/1000</f>
        <v>264.93180760810611</v>
      </c>
      <c r="AR148" s="87" cm="1">
        <f t="array" ref="AR148">(INDEX(ECR!$B$91:$P$91,,MATCH($AK148,ECR!$B$83:$P$83,0))+INDEX(ECR!$B$93:$P$93,,MATCH($AK148,ECR!$B$83:$P$83,0)))/1000</f>
        <v>9225.7092424527345</v>
      </c>
      <c r="AS148" s="87" cm="1">
        <f t="array" ref="AS148">(INDEX(ECR!$B$95:$P$95,,MATCH($AK148,ECR!$B$83:$P$83,0))+INDEX(ECR!$B$97:$P$97,,MATCH($AK148,ECR!$B$83:$P$83,0)))/1000</f>
        <v>65080.545371081163</v>
      </c>
      <c r="AT148" s="87" cm="1">
        <f t="array" ref="AT148">-(INDEX(ECR!$B$96:$P$96,,MATCH($AK148,ECR!$B$83:$P$83,0))+INDEX(ECR!$B$98:$P$98,,MATCH($AK148,ECR!$B$83:$P$83,0)))/1000</f>
        <v>31233.27429195989</v>
      </c>
      <c r="AU148" s="87" cm="1">
        <f t="array" ref="AU148">INDEX(ECR!$B$105:$P$105,,MATCH($AK148,ECR!$B$83:$P$83,0))/1000</f>
        <v>-22395.392600015679</v>
      </c>
      <c r="AV148" s="120">
        <f t="shared" si="53"/>
        <v>325748.98681874998</v>
      </c>
      <c r="AW148" s="87" cm="1">
        <f t="array" ref="AW148">INDEX(ECR!$B$110:$P$110,,MATCH($AK148,ECR!$B$83:$P$83,0))</f>
        <v>6193990</v>
      </c>
      <c r="AX148" s="121">
        <f t="shared" si="54"/>
        <v>52.591138639027506</v>
      </c>
      <c r="AY148" s="87">
        <v>148299.36089261633</v>
      </c>
      <c r="BB148" s="109">
        <v>2027</v>
      </c>
      <c r="BC148" s="87" cm="1">
        <f t="array" ref="BC148">(INDEX(ECR!$B$124:$P$124,,MATCH($BB148,ECR!$B$122:$P$122,0))+INDEX(ECR!$B$126:$P$126,,MATCH($BB148,ECR!$B$122:$P$122,0)))/1000</f>
        <v>39855.795905867722</v>
      </c>
      <c r="BD148" s="87" cm="1">
        <f t="array" ref="BD148">(INDEX(ECR!$B$125:$P$125,,MATCH($BB148,ECR!$B$122:$P$122,0))-INDEX(ECR!$B$126:$P$126,,MATCH($BB148,ECR!$B$122:$P$122,0)))/1000</f>
        <v>39458.491128719019</v>
      </c>
      <c r="BE148" s="87" cm="1">
        <f t="array" ref="BE148">INDEX(ECR!$B$141:$P$141,,MATCH($BB148,ECR!$B$122:$P$122,0))/1000</f>
        <v>85619.678792734849</v>
      </c>
      <c r="BF148" s="87">
        <f>SUM(INDEX(ECR!$B$138:$P$140,,MATCH($BB148,ECR!$B$122:$P$122,0)))/1000</f>
        <v>37547.916939290801</v>
      </c>
      <c r="BG148" s="87" cm="1">
        <f t="array" ref="BG148">INDEX(ECR!$B$129:$P$129,,MATCH($BB148,ECR!$B$122:$P$122,0))/1000</f>
        <v>109259.21456762272</v>
      </c>
      <c r="BH148" s="87" cm="1">
        <f t="array" ref="BH148">INDEX(ECR!$B$131:$P$131,,MATCH($BB148,ECR!$B$122:$P$122,0))/1000</f>
        <v>322.27532105835621</v>
      </c>
      <c r="BI148" s="87" cm="1">
        <f t="array" ref="BI148">(INDEX(ECR!$B$130:$P$130,,MATCH($BB148,ECR!$B$122:$P$122,0))+INDEX(ECR!$B$132:$P$132,,MATCH($BB148,ECR!$B$122:$P$122,0)))/1000</f>
        <v>11217.376431507211</v>
      </c>
      <c r="BJ148" s="87" cm="1">
        <f t="array" ref="BJ148">(INDEX(ECR!$B$134:$P$134,,MATCH($BB148,ECR!$B$122:$P$122,0))+INDEX(ECR!$B$136:$P$136,,MATCH($BB148,ECR!$B$122:$P$122,0)))/1000</f>
        <v>62982.119198725333</v>
      </c>
      <c r="BK148" s="87" cm="1">
        <f t="array" ref="BK148">-(INDEX(ECR!$B$135:$P$135,,MATCH($BB148,ECR!$B$122:$P$122,0))+INDEX(ECR!$B$137:$P$137,,MATCH($BB148,ECR!$B$122:$P$122,0)))/1000</f>
        <v>53386.068573853088</v>
      </c>
      <c r="BL148" s="87" cm="1">
        <f t="array" ref="BL148">INDEX(ECR!$B$144:$P$144,,MATCH($BB148,ECR!$B$122:$P$122,0))/1000</f>
        <v>-22395.392600015679</v>
      </c>
      <c r="BM148" s="120">
        <f t="shared" si="55"/>
        <v>310481.4071116572</v>
      </c>
      <c r="BN148" s="87" cm="1">
        <f t="array" ref="BN148">INDEX(ECR!$B$149:$P$149,,MATCH($BB148,ECR!$B$122:$P$122,0))</f>
        <v>5582542</v>
      </c>
      <c r="BO148" s="121">
        <f t="shared" si="56"/>
        <v>55.616492829190932</v>
      </c>
      <c r="BP148" s="87">
        <v>148299.36089261633</v>
      </c>
      <c r="BS148" s="109">
        <v>2027</v>
      </c>
      <c r="BT148" s="87" cm="1">
        <f t="array" ref="BT148">(INDEX(ECR!$B$163:$P$163,,MATCH($BS148,ECR!$B$161:$P$161,0))+INDEX(ECR!$B$165:$P$165,,MATCH($BS148,ECR!$B$161:$P$161,0)))/1000</f>
        <v>39855.795905867722</v>
      </c>
      <c r="BU148" s="87" cm="1">
        <f t="array" ref="BU148">(INDEX(ECR!$B$164:$P$164,,MATCH($BS148,ECR!$B$161:$P$161,0))-INDEX(ECR!$B$165:$P$165,,MATCH($BS148,ECR!$B$161:$P$161,0)))/1000</f>
        <v>42472.763344450817</v>
      </c>
      <c r="BV148" s="87" cm="1">
        <f t="array" ref="BV148">INDEX(ECR!$B$180:$P$180,,MATCH($BS148,ECR!$B$161:$P$161,0))/1000</f>
        <v>89753.290818331749</v>
      </c>
      <c r="BW148" s="87">
        <f>SUM(INDEX(ECR!$B$177:$P$179,,MATCH($BS148,ECR!$B$161:$P$161,0)))/1000</f>
        <v>38087.357982300848</v>
      </c>
      <c r="BX148" s="87" cm="1">
        <f t="array" ref="BX148">INDEX(ECR!$B$168:$P$168,,MATCH($BS148,ECR!$B$161:$P$161,0))/1000</f>
        <v>70987.019299553038</v>
      </c>
      <c r="BY148" s="87" cm="1">
        <f t="array" ref="BY148">INDEX(ECR!$B$170:$P$170,,MATCH($BS148,ECR!$B$161:$P$161,0))/1000</f>
        <v>182.87882614045756</v>
      </c>
      <c r="BZ148" s="87" cm="1">
        <f t="array" ref="BZ148">(INDEX(ECR!$B$169:$P$169,,MATCH($BS148,ECR!$B$161:$P$161,0))+INDEX(ECR!$B$171:$P$171,,MATCH($BS148,ECR!$B$161:$P$161,0)))/1000</f>
        <v>7203.9422996822505</v>
      </c>
      <c r="CA148" s="87" cm="1">
        <f t="array" ref="CA148">(INDEX(ECR!$B$173:$P$173,,MATCH($BS148,ECR!$B$161:$P$161,0))+INDEX(ECR!$B$175:$P$175,,MATCH($BS148,ECR!$B$161:$P$161,0)))/1000</f>
        <v>57401.924772045269</v>
      </c>
      <c r="CB148" s="87" cm="1">
        <f t="array" ref="CB148">-(INDEX(ECR!$B$174:$P$174,,MATCH($BS148,ECR!$B$161:$P$161,0))+INDEX(ECR!$B$176:$P$176,,MATCH($BS148,ECR!$B$161:$P$161,0)))/1000</f>
        <v>14442.330234366942</v>
      </c>
      <c r="CC148" s="87" cm="1">
        <f t="array" ref="CC148">INDEX(ECR!$B$183:$P$183,,MATCH($BS148,ECR!$B$161:$P$161,0))/1000</f>
        <v>-20786.396722300084</v>
      </c>
      <c r="CD148" s="120">
        <f t="shared" si="57"/>
        <v>310716.24629170512</v>
      </c>
      <c r="CE148" s="87" cm="1">
        <f t="array" ref="CE148">INDEX(ECR!$B$188:$P$188,,MATCH($BS148,ECR!$B$161:$P$161,0))</f>
        <v>5851288</v>
      </c>
      <c r="CF148" s="121">
        <f t="shared" si="58"/>
        <v>53.102196694420975</v>
      </c>
      <c r="CG148" s="87">
        <v>148299.36089261633</v>
      </c>
    </row>
    <row r="149" spans="2:85" x14ac:dyDescent="0.35">
      <c r="C149" s="109">
        <v>2028</v>
      </c>
      <c r="D149" s="87" cm="1">
        <f t="array" ref="D149">(INDEX(ECR!$B$7:$P$7,,MATCH($C149,ECR!$B$5:$P$5,0))+INDEX(ECR!$B$9:$P$9,,MATCH($C149,ECR!$B$5:$P$5,0)))/1000</f>
        <v>39987.539532195908</v>
      </c>
      <c r="E149" s="87" cm="1">
        <f t="array" ref="E149">(INDEX(ECR!$B$8:$P$8,,MATCH($C149,ECR!$B$5:$P$5,0))-INDEX(ECR!$B$9:$P$9,,MATCH($C149,ECR!$B$5:$P$5,0)))/1000</f>
        <v>112489.55020892466</v>
      </c>
      <c r="F149" s="87" cm="1">
        <f t="array" ref="F149">INDEX(ECR!$B$24:$P$24,,MATCH($C149,ECR!$B$5:$P$5,0))/1000</f>
        <v>180975.55499874492</v>
      </c>
      <c r="G149" s="87">
        <f>SUM(INDEX(ECR!$B$21:$P$23,,MATCH($C149,ECR!$B$5:$P$5,0)))/1000</f>
        <v>56406.504328825955</v>
      </c>
      <c r="H149" s="87" cm="1">
        <f t="array" ref="H149">INDEX(ECR!$B$12:$P$12,,MATCH($C149,ECR!$B$5:$P$5,0))/1000</f>
        <v>50214.19821229524</v>
      </c>
      <c r="I149" s="87" cm="1">
        <f t="array" ref="I149">INDEX(ECR!$B$14:$P$14,,MATCH($C149,ECR!$B$5:$P$5,0))/1000</f>
        <v>81.149816868554979</v>
      </c>
      <c r="J149" s="87" cm="1">
        <f t="array" ref="J149">(INDEX(ECR!$B$13:$P$13,,MATCH($C149,ECR!$B$5:$P$5,0))+INDEX(ECR!$B$15:$P$15,,MATCH($C149,ECR!$B$5:$P$5,0)))/1000</f>
        <v>4211.648306265809</v>
      </c>
      <c r="K149" s="87" cm="1">
        <f t="array" ref="K149">(INDEX(ECR!$B$17:$P$17,,MATCH($C149,ECR!$B$5:$P$5,0))+INDEX(ECR!$B$19:$P$19,,MATCH($C149,ECR!$B$5:$P$5,0)))/1000</f>
        <v>81104.428651355629</v>
      </c>
      <c r="L149" s="87" cm="1">
        <f t="array" ref="L149">-(INDEX(ECR!$B$18:$P$18,,MATCH($C149,ECR!$B$5:$P$5,0))+INDEX(ECR!$B$20:$P$20,,MATCH($C149,ECR!$B$5:$P$5,0)))/1000</f>
        <v>37921.444702565808</v>
      </c>
      <c r="M149" s="87" cm="1">
        <f t="array" ref="M149">INDEX(ECR!$B$27:$P$27,,MATCH($C149,ECR!$B$5:$P$5,0))/1000</f>
        <v>-91689.453518560593</v>
      </c>
      <c r="N149" s="120">
        <f t="shared" si="59"/>
        <v>395859.67583435029</v>
      </c>
      <c r="O149" s="87" cm="1">
        <f t="array" ref="O149">INDEX(ECR!$B$32:$P$32,,MATCH($C149,ECR!$B$5:$P$5,0))</f>
        <v>5816764.5</v>
      </c>
      <c r="P149" s="121">
        <f t="shared" si="50"/>
        <v>68.054960078639994</v>
      </c>
      <c r="Q149" s="87">
        <v>1127641.0159825792</v>
      </c>
      <c r="T149" s="109">
        <v>2028</v>
      </c>
      <c r="U149" s="87" cm="1">
        <f t="array" ref="U149">(INDEX(ECR!$B$46:$P$46,,MATCH($T149,ECR!$B$44:$P$44,0))+INDEX(ECR!$B$48:$P$48,,MATCH($T149,ECR!$B$44:$P$44,0)))/1000</f>
        <v>39987.539532195908</v>
      </c>
      <c r="V149" s="87" cm="1">
        <f t="array" ref="V149">(INDEX(ECR!$B$47:$P$47,,MATCH($T149,ECR!$B$44:$P$44,0))-INDEX(ECR!$B$48:$P$48,,MATCH($T149,ECR!$B$44:$P$44,0)))/1000</f>
        <v>128198.59195119409</v>
      </c>
      <c r="W149" s="87" cm="1">
        <f t="array" ref="W149">INDEX(ECR!$B$63:$P$63,,MATCH($T149,ECR!$B$44:$P$44,0))/1000</f>
        <v>203029.91786602652</v>
      </c>
      <c r="X149" s="87">
        <f>SUM(INDEX(ECR!$B$60:$P$62,,MATCH($T149,ECR!$B$44:$P$44,0)))/1000</f>
        <v>59534.727864042725</v>
      </c>
      <c r="Y149" s="87" cm="1">
        <f t="array" ref="Y149">INDEX(ECR!$B$51:$P$51,,MATCH($T149,ECR!$B$44:$P$44,0))/1000</f>
        <v>58286.938292702856</v>
      </c>
      <c r="Z149" s="87" cm="1">
        <f t="array" ref="Z149">INDEX(ECR!$B$53:$P$53,,MATCH($T149,ECR!$B$44:$P$44,0))/1000</f>
        <v>113.07135771114531</v>
      </c>
      <c r="AA149" s="87" cm="1">
        <f t="array" ref="AA149">(INDEX(ECR!$B$52:$P$52,,MATCH($T149,ECR!$B$44:$P$44,0))+INDEX(ECR!$B$54:$P$54,,MATCH($T149,ECR!$B$44:$P$44,0)))/1000</f>
        <v>4509.8283838260431</v>
      </c>
      <c r="AB149" s="87" cm="1">
        <f t="array" ref="AB149">(INDEX(ECR!$B$56:$P$56,,MATCH($T149,ECR!$B$44:$P$44,0))+INDEX(ECR!$B$58:$P$58,,MATCH($T149,ECR!$B$44:$P$44,0)))/1000</f>
        <v>68986.725376236645</v>
      </c>
      <c r="AC149" s="87" cm="1">
        <f t="array" ref="AC149">-(INDEX(ECR!$B$57:$P$57,,MATCH($T149,ECR!$B$44:$P$44,0))+INDEX(ECR!$B$59:$P$59,,MATCH($T149,ECR!$B$44:$P$44,0)))/1000</f>
        <v>37342.387159226048</v>
      </c>
      <c r="AD149" s="87" cm="1">
        <f t="array" ref="AD149">INDEX(ECR!$B$66:$P$66,,MATCH($T149,ECR!$B$44:$P$44,0))/1000</f>
        <v>-90428.502929078764</v>
      </c>
      <c r="AE149" s="120">
        <f t="shared" si="51"/>
        <v>434876.4505356311</v>
      </c>
      <c r="AF149" s="87" cm="1">
        <f t="array" ref="AF149">INDEX(ECR!$B$71:$P$71,,MATCH($T149,ECR!$B$44:$P$44,0))</f>
        <v>5816764.5</v>
      </c>
      <c r="AG149" s="121">
        <f t="shared" si="52"/>
        <v>74.76260222252958</v>
      </c>
      <c r="AH149" s="87">
        <v>1409380.6414329286</v>
      </c>
      <c r="AK149" s="109">
        <v>2028</v>
      </c>
      <c r="AL149" s="87" cm="1">
        <f t="array" ref="AL149">(INDEX(ECR!$B$85:$P$85,,MATCH($AK149,ECR!$B$83:$P$83,0))+INDEX(ECR!$B$87:$P$87,,MATCH($AK149,ECR!$B$83:$P$83,0)))/1000</f>
        <v>39987.539532195908</v>
      </c>
      <c r="AM149" s="87" cm="1">
        <f t="array" ref="AM149">(INDEX(ECR!$B$86:$P$86,,MATCH($AK149,ECR!$B$83:$P$83,0))-INDEX(ECR!$B$87:$P$87,,MATCH($AK149,ECR!$B$83:$P$83,0)))/1000</f>
        <v>102068.13849655619</v>
      </c>
      <c r="AN149" s="87" cm="1">
        <f t="array" ref="AN149">INDEX(ECR!$B$102:$P$102,,MATCH($AK149,ECR!$B$83:$P$83,0))/1000</f>
        <v>166744.94207663517</v>
      </c>
      <c r="AO149" s="87">
        <f>SUM(INDEX(ECR!$B$99:$P$101,,MATCH($AK149,ECR!$B$83:$P$83,0)))/1000</f>
        <v>54344.921711325558</v>
      </c>
      <c r="AP149" s="87" cm="1">
        <f t="array" ref="AP149">INDEX(ECR!$B$90:$P$90,,MATCH($AK149,ECR!$B$83:$P$83,0))/1000</f>
        <v>54735.834355984189</v>
      </c>
      <c r="AQ149" s="87" cm="1">
        <f t="array" ref="AQ149">INDEX(ECR!$B$92:$P$92,,MATCH($AK149,ECR!$B$83:$P$83,0))/1000</f>
        <v>84.846235127002529</v>
      </c>
      <c r="AR149" s="87" cm="1">
        <f t="array" ref="AR149">(INDEX(ECR!$B$91:$P$91,,MATCH($AK149,ECR!$B$83:$P$83,0))+INDEX(ECR!$B$93:$P$93,,MATCH($AK149,ECR!$B$83:$P$83,0)))/1000</f>
        <v>4408.1280584203005</v>
      </c>
      <c r="AS149" s="87" cm="1">
        <f t="array" ref="AS149">(INDEX(ECR!$B$95:$P$95,,MATCH($AK149,ECR!$B$83:$P$83,0))+INDEX(ECR!$B$97:$P$97,,MATCH($AK149,ECR!$B$83:$P$83,0)))/1000</f>
        <v>90858.394271235447</v>
      </c>
      <c r="AT149" s="87" cm="1">
        <f t="array" ref="AT149">-(INDEX(ECR!$B$96:$P$96,,MATCH($AK149,ECR!$B$83:$P$83,0))+INDEX(ECR!$B$98:$P$98,,MATCH($AK149,ECR!$B$83:$P$83,0)))/1000</f>
        <v>37672.701580395427</v>
      </c>
      <c r="AU149" s="87" cm="1">
        <f t="array" ref="AU149">INDEX(ECR!$B$105:$P$105,,MATCH($AK149,ECR!$B$83:$P$83,0))/1000</f>
        <v>-91957.981819928682</v>
      </c>
      <c r="AV149" s="120">
        <f t="shared" si="53"/>
        <v>383602.06133715564</v>
      </c>
      <c r="AW149" s="87" cm="1">
        <f t="array" ref="AW149">INDEX(ECR!$B$110:$P$110,,MATCH($AK149,ECR!$B$83:$P$83,0))</f>
        <v>6171377</v>
      </c>
      <c r="AX149" s="121">
        <f t="shared" si="54"/>
        <v>62.158260844728112</v>
      </c>
      <c r="AY149" s="87">
        <v>1013188.0919678612</v>
      </c>
      <c r="BB149" s="109">
        <v>2028</v>
      </c>
      <c r="BC149" s="87" cm="1">
        <f t="array" ref="BC149">(INDEX(ECR!$B$124:$P$124,,MATCH($BB149,ECR!$B$122:$P$122,0))+INDEX(ECR!$B$126:$P$126,,MATCH($BB149,ECR!$B$122:$P$122,0)))/1000</f>
        <v>39987.539532195908</v>
      </c>
      <c r="BD149" s="87" cm="1">
        <f t="array" ref="BD149">(INDEX(ECR!$B$125:$P$125,,MATCH($BB149,ECR!$B$122:$P$122,0))-INDEX(ECR!$B$126:$P$126,,MATCH($BB149,ECR!$B$122:$P$122,0)))/1000</f>
        <v>102068.13849655619</v>
      </c>
      <c r="BE149" s="87" cm="1">
        <f t="array" ref="BE149">INDEX(ECR!$B$141:$P$141,,MATCH($BB149,ECR!$B$122:$P$122,0))/1000</f>
        <v>166744.94207663517</v>
      </c>
      <c r="BF149" s="87">
        <f>SUM(INDEX(ECR!$B$138:$P$140,,MATCH($BB149,ECR!$B$122:$P$122,0)))/1000</f>
        <v>54344.921711325558</v>
      </c>
      <c r="BG149" s="87" cm="1">
        <f t="array" ref="BG149">INDEX(ECR!$B$129:$P$129,,MATCH($BB149,ECR!$B$122:$P$122,0))/1000</f>
        <v>64197.425905761491</v>
      </c>
      <c r="BH149" s="87" cm="1">
        <f t="array" ref="BH149">INDEX(ECR!$B$131:$P$131,,MATCH($BB149,ECR!$B$122:$P$122,0))/1000</f>
        <v>136.30876871433495</v>
      </c>
      <c r="BI149" s="87" cm="1">
        <f t="array" ref="BI149">(INDEX(ECR!$B$130:$P$130,,MATCH($BB149,ECR!$B$122:$P$122,0))+INDEX(ECR!$B$132:$P$132,,MATCH($BB149,ECR!$B$122:$P$122,0)))/1000</f>
        <v>5678.1169265834114</v>
      </c>
      <c r="BJ149" s="87" cm="1">
        <f t="array" ref="BJ149">(INDEX(ECR!$B$134:$P$134,,MATCH($BB149,ECR!$B$122:$P$122,0))+INDEX(ECR!$B$136:$P$136,,MATCH($BB149,ECR!$B$122:$P$122,0)))/1000</f>
        <v>82349.541272971808</v>
      </c>
      <c r="BK149" s="87" cm="1">
        <f t="array" ref="BK149">-(INDEX(ECR!$B$135:$P$135,,MATCH($BB149,ECR!$B$122:$P$122,0))+INDEX(ECR!$B$137:$P$137,,MATCH($BB149,ECR!$B$122:$P$122,0)))/1000</f>
        <v>57643.822792078463</v>
      </c>
      <c r="BL149" s="87" cm="1">
        <f t="array" ref="BL149">INDEX(ECR!$B$144:$P$144,,MATCH($BB149,ECR!$B$122:$P$122,0))/1000</f>
        <v>-91957.981819928682</v>
      </c>
      <c r="BM149" s="120">
        <f t="shared" si="55"/>
        <v>365905.13007873663</v>
      </c>
      <c r="BN149" s="87" cm="1">
        <f t="array" ref="BN149">INDEX(ECR!$B$149:$P$149,,MATCH($BB149,ECR!$B$122:$P$122,0))</f>
        <v>5518433</v>
      </c>
      <c r="BO149" s="121">
        <f t="shared" si="56"/>
        <v>66.305983977469083</v>
      </c>
      <c r="BP149" s="87">
        <v>1013188.0919678612</v>
      </c>
      <c r="BS149" s="109">
        <v>2028</v>
      </c>
      <c r="BT149" s="87" cm="1">
        <f t="array" ref="BT149">(INDEX(ECR!$B$163:$P$163,,MATCH($BS149,ECR!$B$161:$P$161,0))+INDEX(ECR!$B$165:$P$165,,MATCH($BS149,ECR!$B$161:$P$161,0)))/1000</f>
        <v>39987.539532195908</v>
      </c>
      <c r="BU149" s="87" cm="1">
        <f t="array" ref="BU149">(INDEX(ECR!$B$164:$P$164,,MATCH($BS149,ECR!$B$161:$P$161,0))-INDEX(ECR!$B$165:$P$165,,MATCH($BS149,ECR!$B$161:$P$161,0)))/1000</f>
        <v>112489.55020892466</v>
      </c>
      <c r="BV149" s="87" cm="1">
        <f t="array" ref="BV149">INDEX(ECR!$B$180:$P$180,,MATCH($BS149,ECR!$B$161:$P$161,0))/1000</f>
        <v>180975.55499874492</v>
      </c>
      <c r="BW149" s="87">
        <f>SUM(INDEX(ECR!$B$177:$P$179,,MATCH($BS149,ECR!$B$161:$P$161,0)))/1000</f>
        <v>56406.504328825955</v>
      </c>
      <c r="BX149" s="87" cm="1">
        <f t="array" ref="BX149">INDEX(ECR!$B$168:$P$168,,MATCH($BS149,ECR!$B$161:$P$161,0))/1000</f>
        <v>31410.593422781792</v>
      </c>
      <c r="BY149" s="87" cm="1">
        <f t="array" ref="BY149">INDEX(ECR!$B$170:$P$170,,MATCH($BS149,ECR!$B$161:$P$161,0))/1000</f>
        <v>39.716504350373938</v>
      </c>
      <c r="BZ149" s="87" cm="1">
        <f t="array" ref="BZ149">(INDEX(ECR!$B$169:$P$169,,MATCH($BS149,ECR!$B$161:$P$161,0))+INDEX(ECR!$B$171:$P$171,,MATCH($BS149,ECR!$B$161:$P$161,0)))/1000</f>
        <v>3163.1242944995629</v>
      </c>
      <c r="CA149" s="87" cm="1">
        <f t="array" ref="CA149">(INDEX(ECR!$B$173:$P$173,,MATCH($BS149,ECR!$B$161:$P$161,0))+INDEX(ECR!$B$175:$P$175,,MATCH($BS149,ECR!$B$161:$P$161,0)))/1000</f>
        <v>77826.8636383868</v>
      </c>
      <c r="CB149" s="87" cm="1">
        <f t="array" ref="CB149">-(INDEX(ECR!$B$174:$P$174,,MATCH($BS149,ECR!$B$161:$P$161,0))+INDEX(ECR!$B$176:$P$176,,MATCH($BS149,ECR!$B$161:$P$161,0)))/1000</f>
        <v>20155.189344489772</v>
      </c>
      <c r="CC149" s="87" cm="1">
        <f t="array" ref="CC149">INDEX(ECR!$B$183:$P$183,,MATCH($BS149,ECR!$B$161:$P$161,0))/1000</f>
        <v>-91689.453518560593</v>
      </c>
      <c r="CD149" s="120">
        <f t="shared" si="57"/>
        <v>390454.80406565958</v>
      </c>
      <c r="CE149" s="87" cm="1">
        <f t="array" ref="CE149">INDEX(ECR!$B$188:$P$188,,MATCH($BS149,ECR!$B$161:$P$161,0))</f>
        <v>5816764.5</v>
      </c>
      <c r="CF149" s="121">
        <f t="shared" si="58"/>
        <v>67.125771391580244</v>
      </c>
      <c r="CG149" s="87">
        <v>1013188.0919678612</v>
      </c>
    </row>
    <row r="150" spans="2:85" x14ac:dyDescent="0.35">
      <c r="C150" s="109">
        <v>2029</v>
      </c>
      <c r="D150" s="87" cm="1">
        <f t="array" ref="D150">(INDEX(ECR!$B$7:$P$7,,MATCH($C150,ECR!$B$5:$P$5,0))+INDEX(ECR!$B$9:$P$9,,MATCH($C150,ECR!$B$5:$P$5,0)))/1000</f>
        <v>40014.878765648849</v>
      </c>
      <c r="E150" s="87" cm="1">
        <f t="array" ref="E150">(INDEX(ECR!$B$8:$P$8,,MATCH($C150,ECR!$B$5:$P$5,0))-INDEX(ECR!$B$9:$P$9,,MATCH($C150,ECR!$B$5:$P$5,0)))/1000</f>
        <v>161437.4634973334</v>
      </c>
      <c r="F150" s="87" cm="1">
        <f t="array" ref="F150">INDEX(ECR!$B$24:$P$24,,MATCH($C150,ECR!$B$5:$P$5,0))/1000</f>
        <v>235500.98865926938</v>
      </c>
      <c r="G150" s="87">
        <f>SUM(INDEX(ECR!$B$21:$P$23,,MATCH($C150,ECR!$B$5:$P$5,0)))/1000</f>
        <v>68742.234192027972</v>
      </c>
      <c r="H150" s="87" cm="1">
        <f t="array" ref="H150">INDEX(ECR!$B$12:$P$12,,MATCH($C150,ECR!$B$5:$P$5,0))/1000</f>
        <v>82472.929635877415</v>
      </c>
      <c r="I150" s="87" cm="1">
        <f t="array" ref="I150">INDEX(ECR!$B$14:$P$14,,MATCH($C150,ECR!$B$5:$P$5,0))/1000</f>
        <v>63.005562060116084</v>
      </c>
      <c r="J150" s="87" cm="1">
        <f t="array" ref="J150">(INDEX(ECR!$B$13:$P$13,,MATCH($C150,ECR!$B$5:$P$5,0))+INDEX(ECR!$B$15:$P$15,,MATCH($C150,ECR!$B$5:$P$5,0)))/1000</f>
        <v>3409.3378666133149</v>
      </c>
      <c r="K150" s="87" cm="1">
        <f t="array" ref="K150">(INDEX(ECR!$B$17:$P$17,,MATCH($C150,ECR!$B$5:$P$5,0))+INDEX(ECR!$B$19:$P$19,,MATCH($C150,ECR!$B$5:$P$5,0)))/1000</f>
        <v>21585.151402622701</v>
      </c>
      <c r="L150" s="87" cm="1">
        <f t="array" ref="L150">-(INDEX(ECR!$B$18:$P$18,,MATCH($C150,ECR!$B$5:$P$5,0))+INDEX(ECR!$B$20:$P$20,,MATCH($C150,ECR!$B$5:$P$5,0)))/1000</f>
        <v>70429.741345440198</v>
      </c>
      <c r="M150" s="87" cm="1">
        <f t="array" ref="M150">INDEX(ECR!$B$27:$P$27,,MATCH($C150,ECR!$B$5:$P$5,0))/1000</f>
        <v>-74700.438127770336</v>
      </c>
      <c r="N150" s="120">
        <f t="shared" si="59"/>
        <v>468095.81010824261</v>
      </c>
      <c r="O150" s="87" cm="1">
        <f t="array" ref="O150">INDEX(ECR!$B$32:$P$32,,MATCH($C150,ECR!$B$5:$P$5,0))</f>
        <v>5754918.5</v>
      </c>
      <c r="P150" s="121">
        <f t="shared" si="50"/>
        <v>81.338390823126801</v>
      </c>
      <c r="Q150" s="87">
        <v>728435.55606146564</v>
      </c>
      <c r="T150" s="109">
        <v>2029</v>
      </c>
      <c r="U150" s="87" cm="1">
        <f t="array" ref="U150">(INDEX(ECR!$B$46:$P$46,,MATCH($T150,ECR!$B$44:$P$44,0))+INDEX(ECR!$B$48:$P$48,,MATCH($T150,ECR!$B$44:$P$44,0)))/1000</f>
        <v>40014.878765648849</v>
      </c>
      <c r="V150" s="87" cm="1">
        <f t="array" ref="V150">(INDEX(ECR!$B$47:$P$47,,MATCH($T150,ECR!$B$44:$P$44,0))-INDEX(ECR!$B$48:$P$48,,MATCH($T150,ECR!$B$44:$P$44,0)))/1000</f>
        <v>184937.46041316143</v>
      </c>
      <c r="W150" s="87" cm="1">
        <f t="array" ref="W150">INDEX(ECR!$B$63:$P$63,,MATCH($T150,ECR!$B$44:$P$44,0))/1000</f>
        <v>266097.26182815147</v>
      </c>
      <c r="X150" s="87">
        <f>SUM(INDEX(ECR!$B$60:$P$62,,MATCH($T150,ECR!$B$44:$P$44,0)))/1000</f>
        <v>73761.749576512069</v>
      </c>
      <c r="Y150" s="87" cm="1">
        <f t="array" ref="Y150">INDEX(ECR!$B$51:$P$51,,MATCH($T150,ECR!$B$44:$P$44,0))/1000</f>
        <v>80366.115500119035</v>
      </c>
      <c r="Z150" s="87" cm="1">
        <f t="array" ref="Z150">INDEX(ECR!$B$53:$P$53,,MATCH($T150,ECR!$B$44:$P$44,0))/1000</f>
        <v>61.18599896811844</v>
      </c>
      <c r="AA150" s="87" cm="1">
        <f t="array" ref="AA150">(INDEX(ECR!$B$52:$P$52,,MATCH($T150,ECR!$B$44:$P$44,0))+INDEX(ECR!$B$54:$P$54,,MATCH($T150,ECR!$B$44:$P$44,0)))/1000</f>
        <v>3466.8206797394482</v>
      </c>
      <c r="AB150" s="87" cm="1">
        <f t="array" ref="AB150">(INDEX(ECR!$B$56:$P$56,,MATCH($T150,ECR!$B$44:$P$44,0))+INDEX(ECR!$B$58:$P$58,,MATCH($T150,ECR!$B$44:$P$44,0)))/1000</f>
        <v>22278.835214134902</v>
      </c>
      <c r="AC150" s="87" cm="1">
        <f t="array" ref="AC150">-(INDEX(ECR!$B$57:$P$57,,MATCH($T150,ECR!$B$44:$P$44,0))+INDEX(ECR!$B$59:$P$59,,MATCH($T150,ECR!$B$44:$P$44,0)))/1000</f>
        <v>68309.489128628542</v>
      </c>
      <c r="AD150" s="87" cm="1">
        <f t="array" ref="AD150">INDEX(ECR!$B$66:$P$66,,MATCH($T150,ECR!$B$44:$P$44,0))/1000</f>
        <v>-62505.600589460832</v>
      </c>
      <c r="AE150" s="120">
        <f t="shared" si="51"/>
        <v>540169.21825834597</v>
      </c>
      <c r="AF150" s="87" cm="1">
        <f t="array" ref="AF150">INDEX(ECR!$B$71:$P$71,,MATCH($T150,ECR!$B$44:$P$44,0))</f>
        <v>5754918.5</v>
      </c>
      <c r="AG150" s="121">
        <f t="shared" si="52"/>
        <v>93.862183844714039</v>
      </c>
      <c r="AH150" s="87">
        <v>867009.22360559751</v>
      </c>
      <c r="AK150" s="109">
        <v>2029</v>
      </c>
      <c r="AL150" s="87" cm="1">
        <f t="array" ref="AL150">(INDEX(ECR!$B$85:$P$85,,MATCH($AK150,ECR!$B$83:$P$83,0))+INDEX(ECR!$B$87:$P$87,,MATCH($AK150,ECR!$B$83:$P$83,0)))/1000</f>
        <v>40014.878765648849</v>
      </c>
      <c r="AM150" s="87" cm="1">
        <f t="array" ref="AM150">(INDEX(ECR!$B$86:$P$86,,MATCH($AK150,ECR!$B$83:$P$83,0))-INDEX(ECR!$B$87:$P$87,,MATCH($AK150,ECR!$B$83:$P$83,0)))/1000</f>
        <v>145584.75774721027</v>
      </c>
      <c r="AN150" s="87" cm="1">
        <f t="array" ref="AN150">INDEX(ECR!$B$102:$P$102,,MATCH($AK150,ECR!$B$83:$P$83,0))/1000</f>
        <v>215117.49041641635</v>
      </c>
      <c r="AO150" s="87">
        <f>SUM(INDEX(ECR!$B$99:$P$101,,MATCH($AK150,ECR!$B$83:$P$83,0)))/1000</f>
        <v>65417.138518544867</v>
      </c>
      <c r="AP150" s="87" cm="1">
        <f t="array" ref="AP150">INDEX(ECR!$B$90:$P$90,,MATCH($AK150,ECR!$B$83:$P$83,0))/1000</f>
        <v>79960.827336607414</v>
      </c>
      <c r="AQ150" s="87" cm="1">
        <f t="array" ref="AQ150">INDEX(ECR!$B$92:$P$92,,MATCH($AK150,ECR!$B$83:$P$83,0))/1000</f>
        <v>67.012366413041121</v>
      </c>
      <c r="AR150" s="87" cm="1">
        <f t="array" ref="AR150">(INDEX(ECR!$B$91:$P$91,,MATCH($AK150,ECR!$B$83:$P$83,0))+INDEX(ECR!$B$93:$P$93,,MATCH($AK150,ECR!$B$83:$P$83,0)))/1000</f>
        <v>3331.5981449071055</v>
      </c>
      <c r="AS150" s="87" cm="1">
        <f t="array" ref="AS150">(INDEX(ECR!$B$95:$P$95,,MATCH($AK150,ECR!$B$83:$P$83,0))+INDEX(ECR!$B$97:$P$97,,MATCH($AK150,ECR!$B$83:$P$83,0)))/1000</f>
        <v>30719.571593004854</v>
      </c>
      <c r="AT150" s="87" cm="1">
        <f t="array" ref="AT150">-(INDEX(ECR!$B$96:$P$96,,MATCH($AK150,ECR!$B$83:$P$83,0))+INDEX(ECR!$B$98:$P$98,,MATCH($AK150,ECR!$B$83:$P$83,0)))/1000</f>
        <v>59930.6171004594</v>
      </c>
      <c r="AU150" s="87" cm="1">
        <f t="array" ref="AU150">INDEX(ECR!$B$105:$P$105,,MATCH($AK150,ECR!$B$83:$P$83,0))/1000</f>
        <v>-82871.976697039427</v>
      </c>
      <c r="AV150" s="120">
        <f t="shared" si="53"/>
        <v>437410.68109125388</v>
      </c>
      <c r="AW150" s="87" cm="1">
        <f t="array" ref="AW150">INDEX(ECR!$B$110:$P$110,,MATCH($AK150,ECR!$B$83:$P$83,0))</f>
        <v>6152800.5</v>
      </c>
      <c r="AX150" s="121">
        <f t="shared" si="54"/>
        <v>71.091315424781584</v>
      </c>
      <c r="AY150" s="87">
        <v>674330.28475621913</v>
      </c>
      <c r="BB150" s="109">
        <v>2029</v>
      </c>
      <c r="BC150" s="87" cm="1">
        <f t="array" ref="BC150">(INDEX(ECR!$B$124:$P$124,,MATCH($BB150,ECR!$B$122:$P$122,0))+INDEX(ECR!$B$126:$P$126,,MATCH($BB150,ECR!$B$122:$P$122,0)))/1000</f>
        <v>40014.878765648849</v>
      </c>
      <c r="BD150" s="87" cm="1">
        <f t="array" ref="BD150">(INDEX(ECR!$B$125:$P$125,,MATCH($BB150,ECR!$B$122:$P$122,0))-INDEX(ECR!$B$126:$P$126,,MATCH($BB150,ECR!$B$122:$P$122,0)))/1000</f>
        <v>145584.75774721027</v>
      </c>
      <c r="BE150" s="87" cm="1">
        <f t="array" ref="BE150">INDEX(ECR!$B$141:$P$141,,MATCH($BB150,ECR!$B$122:$P$122,0))/1000</f>
        <v>215117.49041641635</v>
      </c>
      <c r="BF150" s="87">
        <f>SUM(INDEX(ECR!$B$138:$P$140,,MATCH($BB150,ECR!$B$122:$P$122,0)))/1000</f>
        <v>65417.138518544867</v>
      </c>
      <c r="BG150" s="87" cm="1">
        <f t="array" ref="BG150">INDEX(ECR!$B$129:$P$129,,MATCH($BB150,ECR!$B$122:$P$122,0))/1000</f>
        <v>43484.992368098181</v>
      </c>
      <c r="BH150" s="87" cm="1">
        <f t="array" ref="BH150">INDEX(ECR!$B$131:$P$131,,MATCH($BB150,ECR!$B$122:$P$122,0))/1000</f>
        <v>17599.214283494035</v>
      </c>
      <c r="BI150" s="87" cm="1">
        <f t="array" ref="BI150">(INDEX(ECR!$B$130:$P$130,,MATCH($BB150,ECR!$B$122:$P$122,0))+INDEX(ECR!$B$132:$P$132,,MATCH($BB150,ECR!$B$122:$P$122,0)))/1000</f>
        <v>2797.6756549469569</v>
      </c>
      <c r="BJ150" s="87" cm="1">
        <f t="array" ref="BJ150">(INDEX(ECR!$B$134:$P$134,,MATCH($BB150,ECR!$B$122:$P$122,0))+INDEX(ECR!$B$136:$P$136,,MATCH($BB150,ECR!$B$122:$P$122,0)))/1000</f>
        <v>84223.916468510462</v>
      </c>
      <c r="BK150" s="87" cm="1">
        <f t="array" ref="BK150">-(INDEX(ECR!$B$135:$P$135,,MATCH($BB150,ECR!$B$122:$P$122,0))+INDEX(ECR!$B$137:$P$137,,MATCH($BB150,ECR!$B$122:$P$122,0)))/1000</f>
        <v>73735.490726864344</v>
      </c>
      <c r="BL150" s="87" cm="1">
        <f t="array" ref="BL150">INDEX(ECR!$B$144:$P$144,,MATCH($BB150,ECR!$B$122:$P$122,0))/1000</f>
        <v>-82871.976697039427</v>
      </c>
      <c r="BM150" s="120">
        <f t="shared" si="55"/>
        <v>457632.59679896617</v>
      </c>
      <c r="BN150" s="87" cm="1">
        <f t="array" ref="BN150">INDEX(ECR!$B$149:$P$149,,MATCH($BB150,ECR!$B$122:$P$122,0))</f>
        <v>5460304.5</v>
      </c>
      <c r="BO150" s="121">
        <f t="shared" si="56"/>
        <v>83.810819854271159</v>
      </c>
      <c r="BP150" s="87">
        <v>674330.28475621913</v>
      </c>
      <c r="BS150" s="109">
        <v>2029</v>
      </c>
      <c r="BT150" s="87" cm="1">
        <f t="array" ref="BT150">(INDEX(ECR!$B$163:$P$163,,MATCH($BS150,ECR!$B$161:$P$161,0))+INDEX(ECR!$B$165:$P$165,,MATCH($BS150,ECR!$B$161:$P$161,0)))/1000</f>
        <v>40014.878765648849</v>
      </c>
      <c r="BU150" s="87" cm="1">
        <f t="array" ref="BU150">(INDEX(ECR!$B$164:$P$164,,MATCH($BS150,ECR!$B$161:$P$161,0))-INDEX(ECR!$B$165:$P$165,,MATCH($BS150,ECR!$B$161:$P$161,0)))/1000</f>
        <v>161437.4634973334</v>
      </c>
      <c r="BV150" s="87" cm="1">
        <f t="array" ref="BV150">INDEX(ECR!$B$180:$P$180,,MATCH($BS150,ECR!$B$161:$P$161,0))/1000</f>
        <v>235500.98865926938</v>
      </c>
      <c r="BW150" s="87">
        <f>SUM(INDEX(ECR!$B$177:$P$179,,MATCH($BS150,ECR!$B$161:$P$161,0)))/1000</f>
        <v>68742.234192027972</v>
      </c>
      <c r="BX150" s="87" cm="1">
        <f t="array" ref="BX150">INDEX(ECR!$B$168:$P$168,,MATCH($BS150,ECR!$B$161:$P$161,0))/1000</f>
        <v>59161.262023275027</v>
      </c>
      <c r="BY150" s="87" cm="1">
        <f t="array" ref="BY150">INDEX(ECR!$B$170:$P$170,,MATCH($BS150,ECR!$B$161:$P$161,0))/1000</f>
        <v>11.052752768774077</v>
      </c>
      <c r="BZ150" s="87" cm="1">
        <f t="array" ref="BZ150">(INDEX(ECR!$B$169:$P$169,,MATCH($BS150,ECR!$B$161:$P$161,0))+INDEX(ECR!$B$171:$P$171,,MATCH($BS150,ECR!$B$161:$P$161,0)))/1000</f>
        <v>2812.3080383769629</v>
      </c>
      <c r="CA150" s="87" cm="1">
        <f t="array" ref="CA150">(INDEX(ECR!$B$173:$P$173,,MATCH($BS150,ECR!$B$161:$P$161,0))+INDEX(ECR!$B$175:$P$175,,MATCH($BS150,ECR!$B$161:$P$161,0)))/1000</f>
        <v>20222.481733848977</v>
      </c>
      <c r="CB150" s="87" cm="1">
        <f t="array" ref="CB150">-(INDEX(ECR!$B$174:$P$174,,MATCH($BS150,ECR!$B$161:$P$161,0))+INDEX(ECR!$B$176:$P$176,,MATCH($BS150,ECR!$B$161:$P$161,0)))/1000</f>
        <v>55604.292669141134</v>
      </c>
      <c r="CC150" s="87" cm="1">
        <f t="array" ref="CC150">INDEX(ECR!$B$183:$P$183,,MATCH($BS150,ECR!$B$161:$P$161,0))/1000</f>
        <v>-74700.438127770336</v>
      </c>
      <c r="CD150" s="120">
        <f t="shared" si="57"/>
        <v>457597.93886563781</v>
      </c>
      <c r="CE150" s="87" cm="1">
        <f t="array" ref="CE150">INDEX(ECR!$B$188:$P$188,,MATCH($BS150,ECR!$B$161:$P$161,0))</f>
        <v>5754918.5</v>
      </c>
      <c r="CF150" s="121">
        <f t="shared" si="58"/>
        <v>79.514234452779448</v>
      </c>
      <c r="CG150" s="87">
        <v>674330.28475621913</v>
      </c>
    </row>
    <row r="151" spans="2:85" x14ac:dyDescent="0.35">
      <c r="C151" s="109">
        <v>2030</v>
      </c>
      <c r="D151" s="87" cm="1">
        <f t="array" ref="D151">(INDEX(ECR!$B$7:$P$7,,MATCH($C151,ECR!$B$5:$P$5,0))+INDEX(ECR!$B$9:$P$9,,MATCH($C151,ECR!$B$5:$P$5,0)))/1000</f>
        <v>40041.937708007521</v>
      </c>
      <c r="E151" s="87" cm="1">
        <f t="array" ref="E151">(INDEX(ECR!$B$8:$P$8,,MATCH($C151,ECR!$B$5:$P$5,0))-INDEX(ECR!$B$9:$P$9,,MATCH($C151,ECR!$B$5:$P$5,0)))/1000</f>
        <v>169338.54658992094</v>
      </c>
      <c r="F151" s="87" cm="1">
        <f t="array" ref="F151">INDEX(ECR!$B$24:$P$24,,MATCH($C151,ECR!$B$5:$P$5,0))/1000</f>
        <v>224606.3348260998</v>
      </c>
      <c r="G151" s="87">
        <f>SUM(INDEX(ECR!$B$21:$P$23,,MATCH($C151,ECR!$B$5:$P$5,0)))/1000</f>
        <v>72245.912499312064</v>
      </c>
      <c r="H151" s="87" cm="1">
        <f t="array" ref="H151">INDEX(ECR!$B$12:$P$12,,MATCH($C151,ECR!$B$5:$P$5,0))/1000</f>
        <v>59459.706880521073</v>
      </c>
      <c r="I151" s="87" cm="1">
        <f t="array" ref="I151">INDEX(ECR!$B$14:$P$14,,MATCH($C151,ECR!$B$5:$P$5,0))/1000</f>
        <v>13579.236672305466</v>
      </c>
      <c r="J151" s="87" cm="1">
        <f t="array" ref="J151">(INDEX(ECR!$B$13:$P$13,,MATCH($C151,ECR!$B$5:$P$5,0))+INDEX(ECR!$B$15:$P$15,,MATCH($C151,ECR!$B$5:$P$5,0)))/1000</f>
        <v>3672.128167634793</v>
      </c>
      <c r="K151" s="87" cm="1">
        <f t="array" ref="K151">(INDEX(ECR!$B$17:$P$17,,MATCH($C151,ECR!$B$5:$P$5,0))+INDEX(ECR!$B$19:$P$19,,MATCH($C151,ECR!$B$5:$P$5,0)))/1000</f>
        <v>34301.094715991982</v>
      </c>
      <c r="L151" s="87" cm="1">
        <f t="array" ref="L151">-(INDEX(ECR!$B$18:$P$18,,MATCH($C151,ECR!$B$5:$P$5,0))+INDEX(ECR!$B$20:$P$20,,MATCH($C151,ECR!$B$5:$P$5,0)))/1000</f>
        <v>73057.207677693659</v>
      </c>
      <c r="M151" s="87" cm="1">
        <f t="array" ref="M151">INDEX(ECR!$B$27:$P$27,,MATCH($C151,ECR!$B$5:$P$5,0))/1000</f>
        <v>-88039.901771176868</v>
      </c>
      <c r="N151" s="120">
        <f t="shared" si="59"/>
        <v>456147.78861092322</v>
      </c>
      <c r="O151" s="87" cm="1">
        <f t="array" ref="O151">INDEX(ECR!$B$32:$P$32,,MATCH($C151,ECR!$B$5:$P$5,0))</f>
        <v>5712703</v>
      </c>
      <c r="P151" s="121">
        <f t="shared" si="50"/>
        <v>79.847978900867631</v>
      </c>
      <c r="Q151" s="87">
        <v>6117.0887591654364</v>
      </c>
      <c r="T151" s="109">
        <v>2030</v>
      </c>
      <c r="U151" s="87" cm="1">
        <f t="array" ref="U151">(INDEX(ECR!$B$46:$P$46,,MATCH($T151,ECR!$B$44:$P$44,0))+INDEX(ECR!$B$48:$P$48,,MATCH($T151,ECR!$B$44:$P$44,0)))/1000</f>
        <v>40041.937708007521</v>
      </c>
      <c r="V151" s="87" cm="1">
        <f t="array" ref="V151">(INDEX(ECR!$B$47:$P$47,,MATCH($T151,ECR!$B$44:$P$44,0))-INDEX(ECR!$B$48:$P$48,,MATCH($T151,ECR!$B$44:$P$44,0)))/1000</f>
        <v>193124.15306649939</v>
      </c>
      <c r="W151" s="87" cm="1">
        <f t="array" ref="W151">INDEX(ECR!$B$63:$P$63,,MATCH($T151,ECR!$B$44:$P$44,0))/1000</f>
        <v>252452.87931995041</v>
      </c>
      <c r="X151" s="87">
        <f>SUM(INDEX(ECR!$B$60:$P$62,,MATCH($T151,ECR!$B$44:$P$44,0)))/1000</f>
        <v>78406.910011311396</v>
      </c>
      <c r="Y151" s="87" cm="1">
        <f t="array" ref="Y151">INDEX(ECR!$B$51:$P$51,,MATCH($T151,ECR!$B$44:$P$44,0))/1000</f>
        <v>52264.898754187983</v>
      </c>
      <c r="Z151" s="87" cm="1">
        <f t="array" ref="Z151">INDEX(ECR!$B$53:$P$53,,MATCH($T151,ECR!$B$44:$P$44,0))/1000</f>
        <v>11885.714918929913</v>
      </c>
      <c r="AA151" s="87" cm="1">
        <f t="array" ref="AA151">(INDEX(ECR!$B$52:$P$52,,MATCH($T151,ECR!$B$44:$P$44,0))+INDEX(ECR!$B$54:$P$54,,MATCH($T151,ECR!$B$44:$P$44,0)))/1000</f>
        <v>2875.5344299174408</v>
      </c>
      <c r="AB151" s="87" cm="1">
        <f t="array" ref="AB151">(INDEX(ECR!$B$56:$P$56,,MATCH($T151,ECR!$B$44:$P$44,0))+INDEX(ECR!$B$58:$P$58,,MATCH($T151,ECR!$B$44:$P$44,0)))/1000</f>
        <v>40374.401652694396</v>
      </c>
      <c r="AC151" s="87" cm="1">
        <f t="array" ref="AC151">-(INDEX(ECR!$B$57:$P$57,,MATCH($T151,ECR!$B$44:$P$44,0))+INDEX(ECR!$B$59:$P$59,,MATCH($T151,ECR!$B$44:$P$44,0)))/1000</f>
        <v>67215.511114189125</v>
      </c>
      <c r="AD151" s="87" cm="1">
        <f t="array" ref="AD151">INDEX(ECR!$B$66:$P$66,,MATCH($T151,ECR!$B$44:$P$44,0))/1000</f>
        <v>-76365.610167760067</v>
      </c>
      <c r="AE151" s="120">
        <f t="shared" si="51"/>
        <v>527845.30857954931</v>
      </c>
      <c r="AF151" s="87" cm="1">
        <f t="array" ref="AF151">INDEX(ECR!$B$71:$P$71,,MATCH($T151,ECR!$B$44:$P$44,0))</f>
        <v>5712703</v>
      </c>
      <c r="AG151" s="121">
        <f t="shared" si="52"/>
        <v>92.398521081797767</v>
      </c>
      <c r="AH151" s="87">
        <v>6308.8662960647944</v>
      </c>
      <c r="AK151" s="109">
        <v>2030</v>
      </c>
      <c r="AL151" s="87" cm="1">
        <f t="array" ref="AL151">(INDEX(ECR!$B$85:$P$85,,MATCH($AK151,ECR!$B$83:$P$83,0))+INDEX(ECR!$B$87:$P$87,,MATCH($AK151,ECR!$B$83:$P$83,0)))/1000</f>
        <v>40041.937708007521</v>
      </c>
      <c r="AM151" s="87" cm="1">
        <f t="array" ref="AM151">(INDEX(ECR!$B$86:$P$86,,MATCH($AK151,ECR!$B$83:$P$83,0))-INDEX(ECR!$B$87:$P$87,,MATCH($AK151,ECR!$B$83:$P$83,0)))/1000</f>
        <v>151909.70650264603</v>
      </c>
      <c r="AN151" s="87" cm="1">
        <f t="array" ref="AN151">INDEX(ECR!$B$102:$P$102,,MATCH($AK151,ECR!$B$83:$P$83,0))/1000</f>
        <v>204062.70004799103</v>
      </c>
      <c r="AO151" s="87">
        <f>SUM(INDEX(ECR!$B$99:$P$101,,MATCH($AK151,ECR!$B$83:$P$83,0)))/1000</f>
        <v>68012.459000516188</v>
      </c>
      <c r="AP151" s="87" cm="1">
        <f t="array" ref="AP151">INDEX(ECR!$B$90:$P$90,,MATCH($AK151,ECR!$B$83:$P$83,0))/1000</f>
        <v>65837.253403677809</v>
      </c>
      <c r="AQ151" s="87" cm="1">
        <f t="array" ref="AQ151">INDEX(ECR!$B$92:$P$92,,MATCH($AK151,ECR!$B$83:$P$83,0))/1000</f>
        <v>14956.081505480286</v>
      </c>
      <c r="AR151" s="87" cm="1">
        <f t="array" ref="AR151">(INDEX(ECR!$B$91:$P$91,,MATCH($AK151,ECR!$B$83:$P$83,0))+INDEX(ECR!$B$93:$P$93,,MATCH($AK151,ECR!$B$83:$P$83,0)))/1000</f>
        <v>3536.0469456501714</v>
      </c>
      <c r="AS151" s="87" cm="1">
        <f t="array" ref="AS151">(INDEX(ECR!$B$95:$P$95,,MATCH($AK151,ECR!$B$83:$P$83,0))+INDEX(ECR!$B$97:$P$97,,MATCH($AK151,ECR!$B$83:$P$83,0)))/1000</f>
        <v>41377.183374904285</v>
      </c>
      <c r="AT151" s="87" cm="1">
        <f t="array" ref="AT151">-(INDEX(ECR!$B$96:$P$96,,MATCH($AK151,ECR!$B$83:$P$83,0))+INDEX(ECR!$B$98:$P$98,,MATCH($AK151,ECR!$B$83:$P$83,0)))/1000</f>
        <v>67525.418734870473</v>
      </c>
      <c r="AU151" s="87" cm="1">
        <f t="array" ref="AU151">INDEX(ECR!$B$105:$P$105,,MATCH($AK151,ECR!$B$83:$P$83,0))/1000</f>
        <v>-96624.01967116016</v>
      </c>
      <c r="AV151" s="120">
        <f t="shared" si="53"/>
        <v>425583.93008284282</v>
      </c>
      <c r="AW151" s="87" cm="1">
        <f t="array" ref="AW151">INDEX(ECR!$B$110:$P$110,,MATCH($AK151,ECR!$B$83:$P$83,0))</f>
        <v>6132676</v>
      </c>
      <c r="AX151" s="121">
        <f t="shared" si="54"/>
        <v>69.396121706550744</v>
      </c>
      <c r="AY151" s="87">
        <v>5058.7657807353735</v>
      </c>
      <c r="BB151" s="109">
        <v>2030</v>
      </c>
      <c r="BC151" s="87" cm="1">
        <f t="array" ref="BC151">(INDEX(ECR!$B$124:$P$124,,MATCH($BB151,ECR!$B$122:$P$122,0))+INDEX(ECR!$B$126:$P$126,,MATCH($BB151,ECR!$B$122:$P$122,0)))/1000</f>
        <v>40041.937708007521</v>
      </c>
      <c r="BD151" s="87" cm="1">
        <f t="array" ref="BD151">(INDEX(ECR!$B$125:$P$125,,MATCH($BB151,ECR!$B$122:$P$122,0))-INDEX(ECR!$B$126:$P$126,,MATCH($BB151,ECR!$B$122:$P$122,0)))/1000</f>
        <v>151909.70650264603</v>
      </c>
      <c r="BE151" s="87" cm="1">
        <f t="array" ref="BE151">INDEX(ECR!$B$141:$P$141,,MATCH($BB151,ECR!$B$122:$P$122,0))/1000</f>
        <v>204062.70004799103</v>
      </c>
      <c r="BF151" s="87">
        <f>SUM(INDEX(ECR!$B$138:$P$140,,MATCH($BB151,ECR!$B$122:$P$122,0)))/1000</f>
        <v>68012.459000516188</v>
      </c>
      <c r="BG151" s="87" cm="1">
        <f t="array" ref="BG151">INDEX(ECR!$B$129:$P$129,,MATCH($BB151,ECR!$B$122:$P$122,0))/1000</f>
        <v>32049.108703140068</v>
      </c>
      <c r="BH151" s="87" cm="1">
        <f t="array" ref="BH151">INDEX(ECR!$B$131:$P$131,,MATCH($BB151,ECR!$B$122:$P$122,0))/1000</f>
        <v>13104.646807693423</v>
      </c>
      <c r="BI151" s="87" cm="1">
        <f t="array" ref="BI151">(INDEX(ECR!$B$130:$P$130,,MATCH($BB151,ECR!$B$122:$P$122,0))+INDEX(ECR!$B$132:$P$132,,MATCH($BB151,ECR!$B$122:$P$122,0)))/1000</f>
        <v>2538.5754858432419</v>
      </c>
      <c r="BJ151" s="87" cm="1">
        <f t="array" ref="BJ151">(INDEX(ECR!$B$134:$P$134,,MATCH($BB151,ECR!$B$122:$P$122,0))+INDEX(ECR!$B$136:$P$136,,MATCH($BB151,ECR!$B$122:$P$122,0)))/1000</f>
        <v>82864.450786491128</v>
      </c>
      <c r="BK151" s="87" cm="1">
        <f t="array" ref="BK151">-(INDEX(ECR!$B$135:$P$135,,MATCH($BB151,ECR!$B$122:$P$122,0))+INDEX(ECR!$B$137:$P$137,,MATCH($BB151,ECR!$B$122:$P$122,0)))/1000</f>
        <v>79475.310980534021</v>
      </c>
      <c r="BL151" s="87" cm="1">
        <f t="array" ref="BL151">INDEX(ECR!$B$144:$P$144,,MATCH($BB151,ECR!$B$122:$P$122,0))/1000</f>
        <v>-96624.01967116016</v>
      </c>
      <c r="BM151" s="120">
        <f t="shared" si="55"/>
        <v>418484.25439063454</v>
      </c>
      <c r="BN151" s="87" cm="1">
        <f t="array" ref="BN151">INDEX(ECR!$B$149:$P$149,,MATCH($BB151,ECR!$B$122:$P$122,0))</f>
        <v>5399380</v>
      </c>
      <c r="BO151" s="121">
        <f t="shared" si="56"/>
        <v>77.505982981496871</v>
      </c>
      <c r="BP151" s="87">
        <v>5058.7657807353735</v>
      </c>
      <c r="BS151" s="109">
        <v>2030</v>
      </c>
      <c r="BT151" s="87" cm="1">
        <f t="array" ref="BT151">(INDEX(ECR!$B$163:$P$163,,MATCH($BS151,ECR!$B$161:$P$161,0))+INDEX(ECR!$B$165:$P$165,,MATCH($BS151,ECR!$B$161:$P$161,0)))/1000</f>
        <v>40041.937708007521</v>
      </c>
      <c r="BU151" s="87" cm="1">
        <f t="array" ref="BU151">(INDEX(ECR!$B$164:$P$164,,MATCH($BS151,ECR!$B$161:$P$161,0))-INDEX(ECR!$B$165:$P$165,,MATCH($BS151,ECR!$B$161:$P$161,0)))/1000</f>
        <v>169338.54658992094</v>
      </c>
      <c r="BV151" s="87" cm="1">
        <f t="array" ref="BV151">INDEX(ECR!$B$180:$P$180,,MATCH($BS151,ECR!$B$161:$P$161,0))/1000</f>
        <v>224606.3348260998</v>
      </c>
      <c r="BW151" s="87">
        <f>SUM(INDEX(ECR!$B$177:$P$179,,MATCH($BS151,ECR!$B$161:$P$161,0)))/1000</f>
        <v>72245.912499312064</v>
      </c>
      <c r="BX151" s="87" cm="1">
        <f t="array" ref="BX151">INDEX(ECR!$B$168:$P$168,,MATCH($BS151,ECR!$B$161:$P$161,0))/1000</f>
        <v>82023.341419149248</v>
      </c>
      <c r="BY151" s="87" cm="1">
        <f t="array" ref="BY151">INDEX(ECR!$B$170:$P$170,,MATCH($BS151,ECR!$B$161:$P$161,0))/1000</f>
        <v>82.407570284896948</v>
      </c>
      <c r="BZ151" s="87" cm="1">
        <f t="array" ref="BZ151">(INDEX(ECR!$B$169:$P$169,,MATCH($BS151,ECR!$B$161:$P$161,0))+INDEX(ECR!$B$171:$P$171,,MATCH($BS151,ECR!$B$161:$P$161,0)))/1000</f>
        <v>4281.6495898525054</v>
      </c>
      <c r="CA151" s="87" cm="1">
        <f t="array" ref="CA151">(INDEX(ECR!$B$173:$P$173,,MATCH($BS151,ECR!$B$161:$P$161,0))+INDEX(ECR!$B$175:$P$175,,MATCH($BS151,ECR!$B$161:$P$161,0)))/1000</f>
        <v>8387.9098553699841</v>
      </c>
      <c r="CB151" s="87" cm="1">
        <f t="array" ref="CB151">-(INDEX(ECR!$B$174:$P$174,,MATCH($BS151,ECR!$B$161:$P$161,0))+INDEX(ECR!$B$176:$P$176,,MATCH($BS151,ECR!$B$161:$P$161,0)))/1000</f>
        <v>86477.819065176329</v>
      </c>
      <c r="CC151" s="87" cm="1">
        <f t="array" ref="CC151">INDEX(ECR!$B$183:$P$183,,MATCH($BS151,ECR!$B$161:$P$161,0))/1000</f>
        <v>-88039.901771176868</v>
      </c>
      <c r="CD151" s="120">
        <f t="shared" si="57"/>
        <v>426490.31922164385</v>
      </c>
      <c r="CE151" s="87" cm="1">
        <f t="array" ref="CE151">INDEX(ECR!$B$188:$P$188,,MATCH($BS151,ECR!$B$161:$P$161,0))</f>
        <v>5712703</v>
      </c>
      <c r="CF151" s="121">
        <f t="shared" si="58"/>
        <v>74.656483843400196</v>
      </c>
      <c r="CG151" s="87">
        <v>5058.7657807353735</v>
      </c>
    </row>
    <row r="152" spans="2:85" x14ac:dyDescent="0.35">
      <c r="C152" s="109">
        <v>2031</v>
      </c>
      <c r="D152" s="87" cm="1">
        <f t="array" ref="D152">(INDEX(ECR!$B$7:$P$7,,MATCH($C152,ECR!$B$5:$P$5,0))+INDEX(ECR!$B$9:$P$9,,MATCH($C152,ECR!$B$5:$P$5,0)))/1000</f>
        <v>40070.038100230777</v>
      </c>
      <c r="E152" s="87" cm="1">
        <f t="array" ref="E152">(INDEX(ECR!$B$8:$P$8,,MATCH($C152,ECR!$B$5:$P$5,0))-INDEX(ECR!$B$9:$P$9,,MATCH($C152,ECR!$B$5:$P$5,0)))/1000</f>
        <v>187974.55968999318</v>
      </c>
      <c r="F152" s="87" cm="1">
        <f t="array" ref="F152">INDEX(ECR!$B$24:$P$24,,MATCH($C152,ECR!$B$5:$P$5,0))/1000</f>
        <v>232469.13287624737</v>
      </c>
      <c r="G152" s="87">
        <f>SUM(INDEX(ECR!$B$21:$P$23,,MATCH($C152,ECR!$B$5:$P$5,0)))/1000</f>
        <v>82586.651183679147</v>
      </c>
      <c r="H152" s="87" cm="1">
        <f t="array" ref="H152">INDEX(ECR!$B$12:$P$12,,MATCH($C152,ECR!$B$5:$P$5,0))/1000</f>
        <v>37035.291869463646</v>
      </c>
      <c r="I152" s="87" cm="1">
        <f t="array" ref="I152">INDEX(ECR!$B$14:$P$14,,MATCH($C152,ECR!$B$5:$P$5,0))/1000</f>
        <v>8557.9118285991462</v>
      </c>
      <c r="J152" s="87" cm="1">
        <f t="array" ref="J152">(INDEX(ECR!$B$13:$P$13,,MATCH($C152,ECR!$B$5:$P$5,0))+INDEX(ECR!$B$15:$P$15,,MATCH($C152,ECR!$B$5:$P$5,0)))/1000</f>
        <v>2026.037927193473</v>
      </c>
      <c r="K152" s="87" cm="1">
        <f t="array" ref="K152">(INDEX(ECR!$B$17:$P$17,,MATCH($C152,ECR!$B$5:$P$5,0))+INDEX(ECR!$B$19:$P$19,,MATCH($C152,ECR!$B$5:$P$5,0)))/1000</f>
        <v>51055.404514084003</v>
      </c>
      <c r="L152" s="87" cm="1">
        <f t="array" ref="L152">-(INDEX(ECR!$B$18:$P$18,,MATCH($C152,ECR!$B$5:$P$5,0))+INDEX(ECR!$B$20:$P$20,,MATCH($C152,ECR!$B$5:$P$5,0)))/1000</f>
        <v>73293.304346948644</v>
      </c>
      <c r="M152" s="87" cm="1">
        <f t="array" ref="M152">INDEX(ECR!$B$27:$P$27,,MATCH($C152,ECR!$B$5:$P$5,0))/1000</f>
        <v>-106626.5352047059</v>
      </c>
      <c r="N152" s="120">
        <f t="shared" si="59"/>
        <v>461855.18843783613</v>
      </c>
      <c r="O152" s="87" cm="1">
        <f t="array" ref="O152">INDEX(ECR!$B$32:$P$32,,MATCH($C152,ECR!$B$5:$P$5,0))</f>
        <v>5667359</v>
      </c>
      <c r="P152" s="121">
        <f t="shared" si="50"/>
        <v>81.493900146053235</v>
      </c>
      <c r="Q152" s="87">
        <v>205313.52428536658</v>
      </c>
      <c r="T152" s="109">
        <v>2031</v>
      </c>
      <c r="U152" s="87" cm="1">
        <f t="array" ref="U152">(INDEX(ECR!$B$46:$P$46,,MATCH($T152,ECR!$B$44:$P$44,0))+INDEX(ECR!$B$48:$P$48,,MATCH($T152,ECR!$B$44:$P$44,0)))/1000</f>
        <v>40070.038100230777</v>
      </c>
      <c r="V152" s="87" cm="1">
        <f t="array" ref="V152">(INDEX(ECR!$B$47:$P$47,,MATCH($T152,ECR!$B$44:$P$44,0))-INDEX(ECR!$B$48:$P$48,,MATCH($T152,ECR!$B$44:$P$44,0)))/1000</f>
        <v>216285.57989680738</v>
      </c>
      <c r="W152" s="87" cm="1">
        <f t="array" ref="W152">INDEX(ECR!$B$63:$P$63,,MATCH($T152,ECR!$B$44:$P$44,0))/1000</f>
        <v>264361.36988717638</v>
      </c>
      <c r="X152" s="87">
        <f>SUM(INDEX(ECR!$B$60:$P$62,,MATCH($T152,ECR!$B$44:$P$44,0)))/1000</f>
        <v>89602.451791046566</v>
      </c>
      <c r="Y152" s="87" cm="1">
        <f t="array" ref="Y152">INDEX(ECR!$B$51:$P$51,,MATCH($T152,ECR!$B$44:$P$44,0))/1000</f>
        <v>33240.735695110023</v>
      </c>
      <c r="Z152" s="87" cm="1">
        <f t="array" ref="Z152">INDEX(ECR!$B$53:$P$53,,MATCH($T152,ECR!$B$44:$P$44,0))/1000</f>
        <v>7756.8273386664396</v>
      </c>
      <c r="AA152" s="87" cm="1">
        <f t="array" ref="AA152">(INDEX(ECR!$B$52:$P$52,,MATCH($T152,ECR!$B$44:$P$44,0))+INDEX(ECR!$B$54:$P$54,,MATCH($T152,ECR!$B$44:$P$44,0)))/1000</f>
        <v>2437.8716735322932</v>
      </c>
      <c r="AB152" s="87" cm="1">
        <f t="array" ref="AB152">(INDEX(ECR!$B$56:$P$56,,MATCH($T152,ECR!$B$44:$P$44,0))+INDEX(ECR!$B$58:$P$58,,MATCH($T152,ECR!$B$44:$P$44,0)))/1000</f>
        <v>53542.155234950646</v>
      </c>
      <c r="AC152" s="87" cm="1">
        <f t="array" ref="AC152">-(INDEX(ECR!$B$57:$P$57,,MATCH($T152,ECR!$B$44:$P$44,0))+INDEX(ECR!$B$59:$P$59,,MATCH($T152,ECR!$B$44:$P$44,0)))/1000</f>
        <v>71102.271278894914</v>
      </c>
      <c r="AD152" s="87" cm="1">
        <f t="array" ref="AD152">INDEX(ECR!$B$66:$P$66,,MATCH($T152,ECR!$B$44:$P$44,0))/1000</f>
        <v>-92999.409327309637</v>
      </c>
      <c r="AE152" s="120">
        <f t="shared" si="51"/>
        <v>543195.34901131573</v>
      </c>
      <c r="AF152" s="87" cm="1">
        <f t="array" ref="AF152">INDEX(ECR!$B$71:$P$71,,MATCH($T152,ECR!$B$44:$P$44,0))</f>
        <v>5667359</v>
      </c>
      <c r="AG152" s="121">
        <f t="shared" si="52"/>
        <v>95.846292604953334</v>
      </c>
      <c r="AH152" s="87">
        <v>284804.35587514844</v>
      </c>
      <c r="AK152" s="109">
        <v>2031</v>
      </c>
      <c r="AL152" s="87" cm="1">
        <f t="array" ref="AL152">(INDEX(ECR!$B$85:$P$85,,MATCH($AK152,ECR!$B$83:$P$83,0))+INDEX(ECR!$B$87:$P$87,,MATCH($AK152,ECR!$B$83:$P$83,0)))/1000</f>
        <v>40070.038100230777</v>
      </c>
      <c r="AM152" s="87" cm="1">
        <f t="array" ref="AM152">(INDEX(ECR!$B$86:$P$86,,MATCH($AK152,ECR!$B$83:$P$83,0))-INDEX(ECR!$B$87:$P$87,,MATCH($AK152,ECR!$B$83:$P$83,0)))/1000</f>
        <v>167249.3826058601</v>
      </c>
      <c r="AN152" s="87" cm="1">
        <f t="array" ref="AN152">INDEX(ECR!$B$102:$P$102,,MATCH($AK152,ECR!$B$83:$P$83,0))/1000</f>
        <v>209051.33671021226</v>
      </c>
      <c r="AO152" s="87">
        <f>SUM(INDEX(ECR!$B$99:$P$101,,MATCH($AK152,ECR!$B$83:$P$83,0)))/1000</f>
        <v>77518.128103930052</v>
      </c>
      <c r="AP152" s="87" cm="1">
        <f t="array" ref="AP152">INDEX(ECR!$B$90:$P$90,,MATCH($AK152,ECR!$B$83:$P$83,0))/1000</f>
        <v>40248.089963988852</v>
      </c>
      <c r="AQ152" s="87" cm="1">
        <f t="array" ref="AQ152">INDEX(ECR!$B$92:$P$92,,MATCH($AK152,ECR!$B$83:$P$83,0))/1000</f>
        <v>9337.2057315750371</v>
      </c>
      <c r="AR152" s="87" cm="1">
        <f t="array" ref="AR152">(INDEX(ECR!$B$91:$P$91,,MATCH($AK152,ECR!$B$83:$P$83,0))+INDEX(ECR!$B$93:$P$93,,MATCH($AK152,ECR!$B$83:$P$83,0)))/1000</f>
        <v>2679.9722618413998</v>
      </c>
      <c r="AS152" s="87" cm="1">
        <f t="array" ref="AS152">(INDEX(ECR!$B$95:$P$95,,MATCH($AK152,ECR!$B$83:$P$83,0))+INDEX(ECR!$B$97:$P$97,,MATCH($AK152,ECR!$B$83:$P$83,0)))/1000</f>
        <v>61581.5287473887</v>
      </c>
      <c r="AT152" s="87" cm="1">
        <f t="array" ref="AT152">-(INDEX(ECR!$B$96:$P$96,,MATCH($AK152,ECR!$B$83:$P$83,0))+INDEX(ECR!$B$98:$P$98,,MATCH($AK152,ECR!$B$83:$P$83,0)))/1000</f>
        <v>65839.466404192834</v>
      </c>
      <c r="AU152" s="87" cm="1">
        <f t="array" ref="AU152">INDEX(ECR!$B$105:$P$105,,MATCH($AK152,ECR!$B$83:$P$83,0))/1000</f>
        <v>-116617.52424149783</v>
      </c>
      <c r="AV152" s="120">
        <f t="shared" si="53"/>
        <v>425278.69157933653</v>
      </c>
      <c r="AW152" s="87" cm="1">
        <f t="array" ref="AW152">INDEX(ECR!$B$110:$P$110,,MATCH($AK152,ECR!$B$83:$P$83,0))</f>
        <v>6111193</v>
      </c>
      <c r="AX152" s="121">
        <f t="shared" si="54"/>
        <v>69.59012611438331</v>
      </c>
      <c r="AY152" s="87">
        <v>172756.71583958453</v>
      </c>
      <c r="BB152" s="109">
        <v>2031</v>
      </c>
      <c r="BC152" s="87" cm="1">
        <f t="array" ref="BC152">(INDEX(ECR!$B$124:$P$124,,MATCH($BB152,ECR!$B$122:$P$122,0))+INDEX(ECR!$B$126:$P$126,,MATCH($BB152,ECR!$B$122:$P$122,0)))/1000</f>
        <v>40070.038100230777</v>
      </c>
      <c r="BD152" s="87" cm="1">
        <f t="array" ref="BD152">(INDEX(ECR!$B$125:$P$125,,MATCH($BB152,ECR!$B$122:$P$122,0))-INDEX(ECR!$B$126:$P$126,,MATCH($BB152,ECR!$B$122:$P$122,0)))/1000</f>
        <v>167249.3826058601</v>
      </c>
      <c r="BE152" s="87" cm="1">
        <f t="array" ref="BE152">INDEX(ECR!$B$141:$P$141,,MATCH($BB152,ECR!$B$122:$P$122,0))/1000</f>
        <v>209051.33671021226</v>
      </c>
      <c r="BF152" s="87">
        <f>SUM(INDEX(ECR!$B$138:$P$140,,MATCH($BB152,ECR!$B$122:$P$122,0)))/1000</f>
        <v>77518.128103930052</v>
      </c>
      <c r="BG152" s="87" cm="1">
        <f t="array" ref="BG152">INDEX(ECR!$B$129:$P$129,,MATCH($BB152,ECR!$B$122:$P$122,0))/1000</f>
        <v>24078.64531756705</v>
      </c>
      <c r="BH152" s="87" cm="1">
        <f t="array" ref="BH152">INDEX(ECR!$B$131:$P$131,,MATCH($BB152,ECR!$B$122:$P$122,0))/1000</f>
        <v>9803.7284331715036</v>
      </c>
      <c r="BI152" s="87" cm="1">
        <f t="array" ref="BI152">(INDEX(ECR!$B$130:$P$130,,MATCH($BB152,ECR!$B$122:$P$122,0))+INDEX(ECR!$B$132:$P$132,,MATCH($BB152,ECR!$B$122:$P$122,0)))/1000</f>
        <v>2189.873620635492</v>
      </c>
      <c r="BJ152" s="87" cm="1">
        <f t="array" ref="BJ152">(INDEX(ECR!$B$134:$P$134,,MATCH($BB152,ECR!$B$122:$P$122,0))+INDEX(ECR!$B$136:$P$136,,MATCH($BB152,ECR!$B$122:$P$122,0)))/1000</f>
        <v>84788.714668581248</v>
      </c>
      <c r="BK152" s="87" cm="1">
        <f t="array" ref="BK152">-(INDEX(ECR!$B$135:$P$135,,MATCH($BB152,ECR!$B$122:$P$122,0))+INDEX(ECR!$B$137:$P$137,,MATCH($BB152,ECR!$B$122:$P$122,0)))/1000</f>
        <v>100671.44009937959</v>
      </c>
      <c r="BL152" s="87" cm="1">
        <f t="array" ref="BL152">INDEX(ECR!$B$144:$P$144,,MATCH($BB152,ECR!$B$122:$P$122,0))/1000</f>
        <v>-116617.52424149783</v>
      </c>
      <c r="BM152" s="120">
        <f t="shared" si="55"/>
        <v>397460.88321931107</v>
      </c>
      <c r="BN152" s="87" cm="1">
        <f t="array" ref="BN152">INDEX(ECR!$B$149:$P$149,,MATCH($BB152,ECR!$B$122:$P$122,0))</f>
        <v>5336281</v>
      </c>
      <c r="BO152" s="121">
        <f t="shared" si="56"/>
        <v>74.482749918775085</v>
      </c>
      <c r="BP152" s="87">
        <v>172756.71583958453</v>
      </c>
      <c r="BS152" s="109">
        <v>2031</v>
      </c>
      <c r="BT152" s="87" cm="1">
        <f t="array" ref="BT152">(INDEX(ECR!$B$163:$P$163,,MATCH($BS152,ECR!$B$161:$P$161,0))+INDEX(ECR!$B$165:$P$165,,MATCH($BS152,ECR!$B$161:$P$161,0)))/1000</f>
        <v>40070.038100230777</v>
      </c>
      <c r="BU152" s="87" cm="1">
        <f t="array" ref="BU152">(INDEX(ECR!$B$164:$P$164,,MATCH($BS152,ECR!$B$161:$P$161,0))-INDEX(ECR!$B$165:$P$165,,MATCH($BS152,ECR!$B$161:$P$161,0)))/1000</f>
        <v>187974.55968999318</v>
      </c>
      <c r="BV152" s="87" cm="1">
        <f t="array" ref="BV152">INDEX(ECR!$B$180:$P$180,,MATCH($BS152,ECR!$B$161:$P$161,0))/1000</f>
        <v>232469.13287624737</v>
      </c>
      <c r="BW152" s="87">
        <f>SUM(INDEX(ECR!$B$177:$P$179,,MATCH($BS152,ECR!$B$161:$P$161,0)))/1000</f>
        <v>82586.651183679147</v>
      </c>
      <c r="BX152" s="87" cm="1">
        <f t="array" ref="BX152">INDEX(ECR!$B$168:$P$168,,MATCH($BS152,ECR!$B$161:$P$161,0))/1000</f>
        <v>49546.212048551817</v>
      </c>
      <c r="BY152" s="87" cm="1">
        <f t="array" ref="BY152">INDEX(ECR!$B$170:$P$170,,MATCH($BS152,ECR!$B$161:$P$161,0))/1000</f>
        <v>3.1321651121199112</v>
      </c>
      <c r="BZ152" s="87" cm="1">
        <f t="array" ref="BZ152">(INDEX(ECR!$B$169:$P$169,,MATCH($BS152,ECR!$B$161:$P$161,0))+INDEX(ECR!$B$171:$P$171,,MATCH($BS152,ECR!$B$161:$P$161,0)))/1000</f>
        <v>2329.1102933065563</v>
      </c>
      <c r="CA152" s="87" cm="1">
        <f t="array" ref="CA152">(INDEX(ECR!$B$173:$P$173,,MATCH($BS152,ECR!$B$161:$P$161,0))+INDEX(ECR!$B$175:$P$175,,MATCH($BS152,ECR!$B$161:$P$161,0)))/1000</f>
        <v>28859.464346901208</v>
      </c>
      <c r="CB152" s="87" cm="1">
        <f t="array" ref="CB152">-(INDEX(ECR!$B$174:$P$174,,MATCH($BS152,ECR!$B$161:$P$161,0))+INDEX(ECR!$B$176:$P$176,,MATCH($BS152,ECR!$B$161:$P$161,0)))/1000</f>
        <v>72045.86841030966</v>
      </c>
      <c r="CC152" s="87" cm="1">
        <f t="array" ref="CC152">INDEX(ECR!$B$183:$P$183,,MATCH($BS152,ECR!$B$161:$P$161,0))/1000</f>
        <v>-106626.5352047059</v>
      </c>
      <c r="CD152" s="120">
        <f t="shared" si="57"/>
        <v>445165.89708900638</v>
      </c>
      <c r="CE152" s="87" cm="1">
        <f t="array" ref="CE152">INDEX(ECR!$B$188:$P$188,,MATCH($BS152,ECR!$B$161:$P$161,0))</f>
        <v>5667359</v>
      </c>
      <c r="CF152" s="121">
        <f t="shared" si="58"/>
        <v>78.549090870898837</v>
      </c>
      <c r="CG152" s="87">
        <v>172756.71583958453</v>
      </c>
    </row>
    <row r="153" spans="2:85" x14ac:dyDescent="0.35">
      <c r="C153" s="109">
        <v>2032</v>
      </c>
      <c r="D153" s="87" cm="1">
        <f t="array" ref="D153">(INDEX(ECR!$B$7:$P$7,,MATCH($C153,ECR!$B$5:$P$5,0))+INDEX(ECR!$B$9:$P$9,,MATCH($C153,ECR!$B$5:$P$5,0)))/1000</f>
        <v>40098.655494936735</v>
      </c>
      <c r="E153" s="87" cm="1">
        <f t="array" ref="E153">(INDEX(ECR!$B$8:$P$8,,MATCH($C153,ECR!$B$5:$P$5,0))-INDEX(ECR!$B$9:$P$9,,MATCH($C153,ECR!$B$5:$P$5,0)))/1000</f>
        <v>225171.39623737766</v>
      </c>
      <c r="F153" s="87" cm="1">
        <f t="array" ref="F153">INDEX(ECR!$B$24:$P$24,,MATCH($C153,ECR!$B$5:$P$5,0))/1000</f>
        <v>260958.47998081386</v>
      </c>
      <c r="G153" s="87">
        <f>SUM(INDEX(ECR!$B$21:$P$23,,MATCH($C153,ECR!$B$5:$P$5,0)))/1000</f>
        <v>93042.668497983599</v>
      </c>
      <c r="H153" s="87" cm="1">
        <f t="array" ref="H153">INDEX(ECR!$B$12:$P$12,,MATCH($C153,ECR!$B$5:$P$5,0))/1000</f>
        <v>21852.391597971084</v>
      </c>
      <c r="I153" s="87" cm="1">
        <f t="array" ref="I153">INDEX(ECR!$B$14:$P$14,,MATCH($C153,ECR!$B$5:$P$5,0))/1000</f>
        <v>5476.1469951263134</v>
      </c>
      <c r="J153" s="87" cm="1">
        <f t="array" ref="J153">(INDEX(ECR!$B$13:$P$13,,MATCH($C153,ECR!$B$5:$P$5,0))+INDEX(ECR!$B$15:$P$15,,MATCH($C153,ECR!$B$5:$P$5,0)))/1000</f>
        <v>1849.6591931007019</v>
      </c>
      <c r="K153" s="87" cm="1">
        <f t="array" ref="K153">(INDEX(ECR!$B$17:$P$17,,MATCH($C153,ECR!$B$5:$P$5,0))+INDEX(ECR!$B$19:$P$19,,MATCH($C153,ECR!$B$5:$P$5,0)))/1000</f>
        <v>38739.852415555972</v>
      </c>
      <c r="L153" s="87" cm="1">
        <f t="array" ref="L153">-(INDEX(ECR!$B$18:$P$18,,MATCH($C153,ECR!$B$5:$P$5,0))+INDEX(ECR!$B$20:$P$20,,MATCH($C153,ECR!$B$5:$P$5,0)))/1000</f>
        <v>79103.78059166974</v>
      </c>
      <c r="M153" s="87" cm="1">
        <f t="array" ref="M153">INDEX(ECR!$B$27:$P$27,,MATCH($C153,ECR!$B$5:$P$5,0))/1000</f>
        <v>-249335.89265561008</v>
      </c>
      <c r="N153" s="120">
        <f t="shared" si="59"/>
        <v>358749.57716558618</v>
      </c>
      <c r="O153" s="87" cm="1">
        <f t="array" ref="O153">INDEX(ECR!$B$32:$P$32,,MATCH($C153,ECR!$B$5:$P$5,0))</f>
        <v>5644404.5</v>
      </c>
      <c r="P153" s="121">
        <f t="shared" si="50"/>
        <v>63.558445743140162</v>
      </c>
      <c r="Q153" s="87">
        <v>572350.12647920079</v>
      </c>
      <c r="T153" s="109">
        <v>2032</v>
      </c>
      <c r="U153" s="87" cm="1">
        <f t="array" ref="U153">(INDEX(ECR!$B$46:$P$46,,MATCH($T153,ECR!$B$44:$P$44,0))+INDEX(ECR!$B$48:$P$48,,MATCH($T153,ECR!$B$44:$P$44,0)))/1000</f>
        <v>40098.655494936735</v>
      </c>
      <c r="V153" s="87" cm="1">
        <f t="array" ref="V153">(INDEX(ECR!$B$47:$P$47,,MATCH($T153,ECR!$B$44:$P$44,0))-INDEX(ECR!$B$48:$P$48,,MATCH($T153,ECR!$B$44:$P$44,0)))/1000</f>
        <v>263197.88602392684</v>
      </c>
      <c r="W153" s="87" cm="1">
        <f t="array" ref="W153">INDEX(ECR!$B$63:$P$63,,MATCH($T153,ECR!$B$44:$P$44,0))/1000</f>
        <v>302329.04670517886</v>
      </c>
      <c r="X153" s="87">
        <f>SUM(INDEX(ECR!$B$60:$P$62,,MATCH($T153,ECR!$B$44:$P$44,0)))/1000</f>
        <v>102105.95906946494</v>
      </c>
      <c r="Y153" s="87" cm="1">
        <f t="array" ref="Y153">INDEX(ECR!$B$51:$P$51,,MATCH($T153,ECR!$B$44:$P$44,0))/1000</f>
        <v>21949.657657593241</v>
      </c>
      <c r="Z153" s="87" cm="1">
        <f t="array" ref="Z153">INDEX(ECR!$B$53:$P$53,,MATCH($T153,ECR!$B$44:$P$44,0))/1000</f>
        <v>5494.7052055025297</v>
      </c>
      <c r="AA153" s="87" cm="1">
        <f t="array" ref="AA153">(INDEX(ECR!$B$52:$P$52,,MATCH($T153,ECR!$B$44:$P$44,0))+INDEX(ECR!$B$54:$P$54,,MATCH($T153,ECR!$B$44:$P$44,0)))/1000</f>
        <v>2057.4363638372342</v>
      </c>
      <c r="AB153" s="87" cm="1">
        <f t="array" ref="AB153">(INDEX(ECR!$B$56:$P$56,,MATCH($T153,ECR!$B$44:$P$44,0))+INDEX(ECR!$B$58:$P$58,,MATCH($T153,ECR!$B$44:$P$44,0)))/1000</f>
        <v>38436.756816681518</v>
      </c>
      <c r="AC153" s="87" cm="1">
        <f t="array" ref="AC153">-(INDEX(ECR!$B$57:$P$57,,MATCH($T153,ECR!$B$44:$P$44,0))+INDEX(ECR!$B$59:$P$59,,MATCH($T153,ECR!$B$44:$P$44,0)))/1000</f>
        <v>79845.58981030788</v>
      </c>
      <c r="AD153" s="87" cm="1">
        <f t="array" ref="AD153">INDEX(ECR!$B$66:$P$66,,MATCH($T153,ECR!$B$44:$P$44,0))/1000</f>
        <v>-271686.40801872208</v>
      </c>
      <c r="AE153" s="120">
        <f t="shared" si="51"/>
        <v>424138.10550809192</v>
      </c>
      <c r="AF153" s="87" cm="1">
        <f t="array" ref="AF153">INDEX(ECR!$B$71:$P$71,,MATCH($T153,ECR!$B$44:$P$44,0))</f>
        <v>5644404.5</v>
      </c>
      <c r="AG153" s="121">
        <f t="shared" si="52"/>
        <v>75.143109518123993</v>
      </c>
      <c r="AH153" s="87">
        <v>754654.13432088529</v>
      </c>
      <c r="AK153" s="109">
        <v>2032</v>
      </c>
      <c r="AL153" s="87" cm="1">
        <f t="array" ref="AL153">(INDEX(ECR!$B$85:$P$85,,MATCH($AK153,ECR!$B$83:$P$83,0))+INDEX(ECR!$B$87:$P$87,,MATCH($AK153,ECR!$B$83:$P$83,0)))/1000</f>
        <v>40098.655494936735</v>
      </c>
      <c r="AM153" s="87" cm="1">
        <f t="array" ref="AM153">(INDEX(ECR!$B$86:$P$86,,MATCH($AK153,ECR!$B$83:$P$83,0))-INDEX(ECR!$B$87:$P$87,,MATCH($AK153,ECR!$B$83:$P$83,0)))/1000</f>
        <v>196797.28052776752</v>
      </c>
      <c r="AN153" s="87" cm="1">
        <f t="array" ref="AN153">INDEX(ECR!$B$102:$P$102,,MATCH($AK153,ECR!$B$83:$P$83,0))/1000</f>
        <v>229934.60304410136</v>
      </c>
      <c r="AO153" s="87">
        <f>SUM(INDEX(ECR!$B$99:$P$101,,MATCH($AK153,ECR!$B$83:$P$83,0)))/1000</f>
        <v>86154.103776673102</v>
      </c>
      <c r="AP153" s="87" cm="1">
        <f t="array" ref="AP153">INDEX(ECR!$B$90:$P$90,,MATCH($AK153,ECR!$B$83:$P$83,0))/1000</f>
        <v>25496.952027552321</v>
      </c>
      <c r="AQ153" s="87" cm="1">
        <f t="array" ref="AQ153">INDEX(ECR!$B$92:$P$92,,MATCH($AK153,ECR!$B$83:$P$83,0))/1000</f>
        <v>6335.1911306140155</v>
      </c>
      <c r="AR153" s="87" cm="1">
        <f t="array" ref="AR153">(INDEX(ECR!$B$91:$P$91,,MATCH($AK153,ECR!$B$83:$P$83,0))+INDEX(ECR!$B$93:$P$93,,MATCH($AK153,ECR!$B$83:$P$83,0)))/1000</f>
        <v>1726.1301909017893</v>
      </c>
      <c r="AS153" s="87" cm="1">
        <f t="array" ref="AS153">(INDEX(ECR!$B$95:$P$95,,MATCH($AK153,ECR!$B$83:$P$83,0))+INDEX(ECR!$B$97:$P$97,,MATCH($AK153,ECR!$B$83:$P$83,0)))/1000</f>
        <v>46628.24103731395</v>
      </c>
      <c r="AT153" s="87" cm="1">
        <f t="array" ref="AT153">-(INDEX(ECR!$B$96:$P$96,,MATCH($AK153,ECR!$B$83:$P$83,0))+INDEX(ECR!$B$98:$P$98,,MATCH($AK153,ECR!$B$83:$P$83,0)))/1000</f>
        <v>69230.217554882489</v>
      </c>
      <c r="AU153" s="87" cm="1">
        <f t="array" ref="AU153">INDEX(ECR!$B$105:$P$105,,MATCH($AK153,ECR!$B$83:$P$83,0))/1000</f>
        <v>-229791.71933802505</v>
      </c>
      <c r="AV153" s="120">
        <f t="shared" si="53"/>
        <v>334149.22033695318</v>
      </c>
      <c r="AW153" s="87" cm="1">
        <f t="array" ref="AW153">INDEX(ECR!$B$110:$P$110,,MATCH($AK153,ECR!$B$83:$P$83,0))</f>
        <v>6088712</v>
      </c>
      <c r="AX153" s="121">
        <f t="shared" si="54"/>
        <v>54.880115915640808</v>
      </c>
      <c r="AY153" s="87">
        <v>453914.79238590389</v>
      </c>
      <c r="BB153" s="109">
        <v>2032</v>
      </c>
      <c r="BC153" s="87" cm="1">
        <f t="array" ref="BC153">(INDEX(ECR!$B$124:$P$124,,MATCH($BB153,ECR!$B$122:$P$122,0))+INDEX(ECR!$B$126:$P$126,,MATCH($BB153,ECR!$B$122:$P$122,0)))/1000</f>
        <v>40098.655494936735</v>
      </c>
      <c r="BD153" s="87" cm="1">
        <f t="array" ref="BD153">(INDEX(ECR!$B$125:$P$125,,MATCH($BB153,ECR!$B$122:$P$122,0))-INDEX(ECR!$B$126:$P$126,,MATCH($BB153,ECR!$B$122:$P$122,0)))/1000</f>
        <v>196797.28052776752</v>
      </c>
      <c r="BE153" s="87" cm="1">
        <f t="array" ref="BE153">INDEX(ECR!$B$141:$P$141,,MATCH($BB153,ECR!$B$122:$P$122,0))/1000</f>
        <v>229934.60304410136</v>
      </c>
      <c r="BF153" s="87">
        <f>SUM(INDEX(ECR!$B$138:$P$140,,MATCH($BB153,ECR!$B$122:$P$122,0)))/1000</f>
        <v>86154.103776673102</v>
      </c>
      <c r="BG153" s="87" cm="1">
        <f t="array" ref="BG153">INDEX(ECR!$B$129:$P$129,,MATCH($BB153,ECR!$B$122:$P$122,0))/1000</f>
        <v>12747.099653480367</v>
      </c>
      <c r="BH153" s="87" cm="1">
        <f t="array" ref="BH153">INDEX(ECR!$B$131:$P$131,,MATCH($BB153,ECR!$B$122:$P$122,0))/1000</f>
        <v>5444.4460133490929</v>
      </c>
      <c r="BI153" s="87" cm="1">
        <f t="array" ref="BI153">(INDEX(ECR!$B$130:$P$130,,MATCH($BB153,ECR!$B$122:$P$122,0))+INDEX(ECR!$B$132:$P$132,,MATCH($BB153,ECR!$B$122:$P$122,0)))/1000</f>
        <v>1976.9722259242342</v>
      </c>
      <c r="BJ153" s="87" cm="1">
        <f t="array" ref="BJ153">(INDEX(ECR!$B$134:$P$134,,MATCH($BB153,ECR!$B$122:$P$122,0))+INDEX(ECR!$B$136:$P$136,,MATCH($BB153,ECR!$B$122:$P$122,0)))/1000</f>
        <v>62935.847629785065</v>
      </c>
      <c r="BK153" s="87" cm="1">
        <f t="array" ref="BK153">-(INDEX(ECR!$B$135:$P$135,,MATCH($BB153,ECR!$B$122:$P$122,0))+INDEX(ECR!$B$137:$P$137,,MATCH($BB153,ECR!$B$122:$P$122,0)))/1000</f>
        <v>123608.68464084576</v>
      </c>
      <c r="BL153" s="87" cm="1">
        <f t="array" ref="BL153">INDEX(ECR!$B$144:$P$144,,MATCH($BB153,ECR!$B$122:$P$122,0))/1000</f>
        <v>-229791.71933802505</v>
      </c>
      <c r="BM153" s="120">
        <f t="shared" si="55"/>
        <v>282688.60438714665</v>
      </c>
      <c r="BN153" s="87" cm="1">
        <f t="array" ref="BN153">INDEX(ECR!$B$149:$P$149,,MATCH($BB153,ECR!$B$122:$P$122,0))</f>
        <v>5283536</v>
      </c>
      <c r="BO153" s="121">
        <f t="shared" si="56"/>
        <v>53.503677156197412</v>
      </c>
      <c r="BP153" s="87">
        <v>453914.79238590389</v>
      </c>
      <c r="BS153" s="109">
        <v>2032</v>
      </c>
      <c r="BT153" s="87" cm="1">
        <f t="array" ref="BT153">(INDEX(ECR!$B$163:$P$163,,MATCH($BS153,ECR!$B$161:$P$161,0))+INDEX(ECR!$B$165:$P$165,,MATCH($BS153,ECR!$B$161:$P$161,0)))/1000</f>
        <v>40098.655494936735</v>
      </c>
      <c r="BU153" s="87" cm="1">
        <f t="array" ref="BU153">(INDEX(ECR!$B$164:$P$164,,MATCH($BS153,ECR!$B$161:$P$161,0))-INDEX(ECR!$B$165:$P$165,,MATCH($BS153,ECR!$B$161:$P$161,0)))/1000</f>
        <v>225171.39623737766</v>
      </c>
      <c r="BV153" s="87" cm="1">
        <f t="array" ref="BV153">INDEX(ECR!$B$180:$P$180,,MATCH($BS153,ECR!$B$161:$P$161,0))/1000</f>
        <v>260958.47998081386</v>
      </c>
      <c r="BW153" s="87">
        <f>SUM(INDEX(ECR!$B$177:$P$179,,MATCH($BS153,ECR!$B$161:$P$161,0)))/1000</f>
        <v>93042.668497983599</v>
      </c>
      <c r="BX153" s="87" cm="1">
        <f t="array" ref="BX153">INDEX(ECR!$B$168:$P$168,,MATCH($BS153,ECR!$B$161:$P$161,0))/1000</f>
        <v>34504.992606658911</v>
      </c>
      <c r="BY153" s="87" cm="1">
        <f t="array" ref="BY153">INDEX(ECR!$B$170:$P$170,,MATCH($BS153,ECR!$B$161:$P$161,0))/1000</f>
        <v>0.50589328500980524</v>
      </c>
      <c r="BZ153" s="87" cm="1">
        <f t="array" ref="BZ153">(INDEX(ECR!$B$169:$P$169,,MATCH($BS153,ECR!$B$161:$P$161,0))+INDEX(ECR!$B$171:$P$171,,MATCH($BS153,ECR!$B$161:$P$161,0)))/1000</f>
        <v>1253.436272179209</v>
      </c>
      <c r="CA153" s="87" cm="1">
        <f t="array" ref="CA153">(INDEX(ECR!$B$173:$P$173,,MATCH($BS153,ECR!$B$161:$P$161,0))+INDEX(ECR!$B$175:$P$175,,MATCH($BS153,ECR!$B$161:$P$161,0)))/1000</f>
        <v>18305.752346124329</v>
      </c>
      <c r="CB153" s="87" cm="1">
        <f t="array" ref="CB153">-(INDEX(ECR!$B$174:$P$174,,MATCH($BS153,ECR!$B$161:$P$161,0))+INDEX(ECR!$B$176:$P$176,,MATCH($BS153,ECR!$B$161:$P$161,0)))/1000</f>
        <v>73946.955307766213</v>
      </c>
      <c r="CC153" s="87" cm="1">
        <f t="array" ref="CC153">INDEX(ECR!$B$183:$P$183,,MATCH($BS153,ECR!$B$161:$P$161,0))/1000</f>
        <v>-249335.89265561008</v>
      </c>
      <c r="CD153" s="120">
        <f t="shared" si="57"/>
        <v>350053.03936598322</v>
      </c>
      <c r="CE153" s="87" cm="1">
        <f t="array" ref="CE153">INDEX(ECR!$B$188:$P$188,,MATCH($BS153,ECR!$B$161:$P$161,0))</f>
        <v>5644404.5</v>
      </c>
      <c r="CF153" s="121">
        <f t="shared" si="58"/>
        <v>62.017709638985522</v>
      </c>
      <c r="CG153" s="87">
        <v>453914.79238590389</v>
      </c>
    </row>
    <row r="154" spans="2:85" x14ac:dyDescent="0.35">
      <c r="C154" s="109">
        <v>2033</v>
      </c>
      <c r="D154" s="87" cm="1">
        <f t="array" ref="D154">(INDEX(ECR!$B$7:$P$7,,MATCH($C154,ECR!$B$5:$P$5,0))+INDEX(ECR!$B$9:$P$9,,MATCH($C154,ECR!$B$5:$P$5,0)))/1000</f>
        <v>40127.807464247569</v>
      </c>
      <c r="E154" s="87" cm="1">
        <f t="array" ref="E154">(INDEX(ECR!$B$8:$P$8,,MATCH($C154,ECR!$B$5:$P$5,0))-INDEX(ECR!$B$9:$P$9,,MATCH($C154,ECR!$B$5:$P$5,0)))/1000</f>
        <v>233644.57000144006</v>
      </c>
      <c r="F154" s="87" cm="1">
        <f t="array" ref="F154">INDEX(ECR!$B$24:$P$24,,MATCH($C154,ECR!$B$5:$P$5,0))/1000</f>
        <v>252235.68997577287</v>
      </c>
      <c r="G154" s="87">
        <f>SUM(INDEX(ECR!$B$21:$P$23,,MATCH($C154,ECR!$B$5:$P$5,0)))/1000</f>
        <v>97344.971363882505</v>
      </c>
      <c r="H154" s="87" cm="1">
        <f t="array" ref="H154">INDEX(ECR!$B$12:$P$12,,MATCH($C154,ECR!$B$5:$P$5,0))/1000</f>
        <v>21499.65676615054</v>
      </c>
      <c r="I154" s="87" cm="1">
        <f t="array" ref="I154">INDEX(ECR!$B$14:$P$14,,MATCH($C154,ECR!$B$5:$P$5,0))/1000</f>
        <v>5224.7868787317129</v>
      </c>
      <c r="J154" s="87" cm="1">
        <f t="array" ref="J154">(INDEX(ECR!$B$13:$P$13,,MATCH($C154,ECR!$B$5:$P$5,0))+INDEX(ECR!$B$15:$P$15,,MATCH($C154,ECR!$B$5:$P$5,0)))/1000</f>
        <v>1726.7619508199184</v>
      </c>
      <c r="K154" s="87" cm="1">
        <f t="array" ref="K154">(INDEX(ECR!$B$17:$P$17,,MATCH($C154,ECR!$B$5:$P$5,0))+INDEX(ECR!$B$19:$P$19,,MATCH($C154,ECR!$B$5:$P$5,0)))/1000</f>
        <v>34814.068337644749</v>
      </c>
      <c r="L154" s="87" cm="1">
        <f t="array" ref="L154">-(INDEX(ECR!$B$18:$P$18,,MATCH($C154,ECR!$B$5:$P$5,0))+INDEX(ECR!$B$20:$P$20,,MATCH($C154,ECR!$B$5:$P$5,0)))/1000</f>
        <v>87512.158767574583</v>
      </c>
      <c r="M154" s="87" cm="1">
        <f t="array" ref="M154">INDEX(ECR!$B$27:$P$27,,MATCH($C154,ECR!$B$5:$P$5,0))/1000</f>
        <v>-119510.06713204071</v>
      </c>
      <c r="N154" s="120">
        <f t="shared" si="59"/>
        <v>479596.0868390745</v>
      </c>
      <c r="O154" s="87" cm="1">
        <f t="array" ref="O154">INDEX(ECR!$B$32:$P$32,,MATCH($C154,ECR!$B$5:$P$5,0))</f>
        <v>5588176</v>
      </c>
      <c r="P154" s="121">
        <f t="shared" si="50"/>
        <v>85.823368275994611</v>
      </c>
      <c r="Q154" s="87">
        <v>5709.0353795519177</v>
      </c>
      <c r="T154" s="109">
        <v>2033</v>
      </c>
      <c r="U154" s="87" cm="1">
        <f t="array" ref="U154">(INDEX(ECR!$B$46:$P$46,,MATCH($T154,ECR!$B$44:$P$44,0))+INDEX(ECR!$B$48:$P$48,,MATCH($T154,ECR!$B$44:$P$44,0)))/1000</f>
        <v>40127.807464247569</v>
      </c>
      <c r="V154" s="87" cm="1">
        <f t="array" ref="V154">(INDEX(ECR!$B$47:$P$47,,MATCH($T154,ECR!$B$44:$P$44,0))-INDEX(ECR!$B$48:$P$48,,MATCH($T154,ECR!$B$44:$P$44,0)))/1000</f>
        <v>272114.63515619899</v>
      </c>
      <c r="W154" s="87" cm="1">
        <f t="array" ref="W154">INDEX(ECR!$B$63:$P$63,,MATCH($T154,ECR!$B$44:$P$44,0))/1000</f>
        <v>290706.99584147765</v>
      </c>
      <c r="X154" s="87">
        <f>SUM(INDEX(ECR!$B$60:$P$62,,MATCH($T154,ECR!$B$44:$P$44,0)))/1000</f>
        <v>106908.48163609728</v>
      </c>
      <c r="Y154" s="87" cm="1">
        <f t="array" ref="Y154">INDEX(ECR!$B$51:$P$51,,MATCH($T154,ECR!$B$44:$P$44,0))/1000</f>
        <v>19878.488613095455</v>
      </c>
      <c r="Z154" s="87" cm="1">
        <f t="array" ref="Z154">INDEX(ECR!$B$53:$P$53,,MATCH($T154,ECR!$B$44:$P$44,0))/1000</f>
        <v>4851.3681331928537</v>
      </c>
      <c r="AA154" s="87" cm="1">
        <f t="array" ref="AA154">(INDEX(ECR!$B$52:$P$52,,MATCH($T154,ECR!$B$44:$P$44,0))+INDEX(ECR!$B$54:$P$54,,MATCH($T154,ECR!$B$44:$P$44,0)))/1000</f>
        <v>2303.3080028636105</v>
      </c>
      <c r="AB154" s="87" cm="1">
        <f t="array" ref="AB154">(INDEX(ECR!$B$56:$P$56,,MATCH($T154,ECR!$B$44:$P$44,0))+INDEX(ECR!$B$58:$P$58,,MATCH($T154,ECR!$B$44:$P$44,0)))/1000</f>
        <v>36146.077827625195</v>
      </c>
      <c r="AC154" s="87" cm="1">
        <f t="array" ref="AC154">-(INDEX(ECR!$B$57:$P$57,,MATCH($T154,ECR!$B$44:$P$44,0))+INDEX(ECR!$B$59:$P$59,,MATCH($T154,ECR!$B$44:$P$44,0)))/1000</f>
        <v>88072.04893705163</v>
      </c>
      <c r="AD154" s="87" cm="1">
        <f t="array" ref="AD154">INDEX(ECR!$B$66:$P$66,,MATCH($T154,ECR!$B$44:$P$44,0))/1000</f>
        <v>-102293.35240596341</v>
      </c>
      <c r="AE154" s="120">
        <f t="shared" si="51"/>
        <v>582671.76133178372</v>
      </c>
      <c r="AF154" s="87" cm="1">
        <f t="array" ref="AF154">INDEX(ECR!$B$71:$P$71,,MATCH($T154,ECR!$B$44:$P$44,0))</f>
        <v>5588176</v>
      </c>
      <c r="AG154" s="121">
        <f t="shared" si="52"/>
        <v>104.26868468920517</v>
      </c>
      <c r="AH154" s="87">
        <v>6006.8818218103052</v>
      </c>
      <c r="AK154" s="109">
        <v>2033</v>
      </c>
      <c r="AL154" s="87" cm="1">
        <f t="array" ref="AL154">(INDEX(ECR!$B$85:$P$85,,MATCH($AK154,ECR!$B$83:$P$83,0))+INDEX(ECR!$B$87:$P$87,,MATCH($AK154,ECR!$B$83:$P$83,0)))/1000</f>
        <v>40127.807464247569</v>
      </c>
      <c r="AM154" s="87" cm="1">
        <f t="array" ref="AM154">(INDEX(ECR!$B$86:$P$86,,MATCH($AK154,ECR!$B$83:$P$83,0))-INDEX(ECR!$B$87:$P$87,,MATCH($AK154,ECR!$B$83:$P$83,0)))/1000</f>
        <v>203521.75640124283</v>
      </c>
      <c r="AN154" s="87" cm="1">
        <f t="array" ref="AN154">INDEX(ECR!$B$102:$P$102,,MATCH($AK154,ECR!$B$83:$P$83,0))/1000</f>
        <v>221431.3838644737</v>
      </c>
      <c r="AO154" s="87">
        <f>SUM(INDEX(ECR!$B$99:$P$101,,MATCH($AK154,ECR!$B$83:$P$83,0)))/1000</f>
        <v>89755.860523741227</v>
      </c>
      <c r="AP154" s="87" cm="1">
        <f t="array" ref="AP154">INDEX(ECR!$B$90:$P$90,,MATCH($AK154,ECR!$B$83:$P$83,0))/1000</f>
        <v>22219.70552249116</v>
      </c>
      <c r="AQ154" s="87" cm="1">
        <f t="array" ref="AQ154">INDEX(ECR!$B$92:$P$92,,MATCH($AK154,ECR!$B$83:$P$83,0))/1000</f>
        <v>5443.6343129779962</v>
      </c>
      <c r="AR154" s="87" cm="1">
        <f t="array" ref="AR154">(INDEX(ECR!$B$91:$P$91,,MATCH($AK154,ECR!$B$83:$P$83,0))+INDEX(ECR!$B$93:$P$93,,MATCH($AK154,ECR!$B$83:$P$83,0)))/1000</f>
        <v>1709.1121818002314</v>
      </c>
      <c r="AS154" s="87" cm="1">
        <f t="array" ref="AS154">(INDEX(ECR!$B$95:$P$95,,MATCH($AK154,ECR!$B$83:$P$83,0))+INDEX(ECR!$B$97:$P$97,,MATCH($AK154,ECR!$B$83:$P$83,0)))/1000</f>
        <v>46043.9658164668</v>
      </c>
      <c r="AT154" s="87" cm="1">
        <f t="array" ref="AT154">-(INDEX(ECR!$B$96:$P$96,,MATCH($AK154,ECR!$B$83:$P$83,0))+INDEX(ECR!$B$98:$P$98,,MATCH($AK154,ECR!$B$83:$P$83,0)))/1000</f>
        <v>73740.461311101375</v>
      </c>
      <c r="AU154" s="87" cm="1">
        <f t="array" ref="AU154">INDEX(ECR!$B$105:$P$105,,MATCH($AK154,ECR!$B$83:$P$83,0))/1000</f>
        <v>-133127.8421494583</v>
      </c>
      <c r="AV154" s="120">
        <f t="shared" si="53"/>
        <v>423384.92262688174</v>
      </c>
      <c r="AW154" s="87" cm="1">
        <f t="array" ref="AW154">INDEX(ECR!$B$110:$P$110,,MATCH($AK154,ECR!$B$83:$P$83,0))</f>
        <v>6079645</v>
      </c>
      <c r="AX154" s="121">
        <f t="shared" si="54"/>
        <v>69.639744200011961</v>
      </c>
      <c r="AY154" s="87">
        <v>4534.841583809316</v>
      </c>
      <c r="BB154" s="109">
        <v>2033</v>
      </c>
      <c r="BC154" s="87" cm="1">
        <f t="array" ref="BC154">(INDEX(ECR!$B$124:$P$124,,MATCH($BB154,ECR!$B$122:$P$122,0))+INDEX(ECR!$B$126:$P$126,,MATCH($BB154,ECR!$B$122:$P$122,0)))/1000</f>
        <v>40127.807464247569</v>
      </c>
      <c r="BD154" s="87" cm="1">
        <f t="array" ref="BD154">(INDEX(ECR!$B$125:$P$125,,MATCH($BB154,ECR!$B$122:$P$122,0))-INDEX(ECR!$B$126:$P$126,,MATCH($BB154,ECR!$B$122:$P$122,0)))/1000</f>
        <v>203521.75640124283</v>
      </c>
      <c r="BE154" s="87" cm="1">
        <f t="array" ref="BE154">INDEX(ECR!$B$141:$P$141,,MATCH($BB154,ECR!$B$122:$P$122,0))/1000</f>
        <v>221431.3838644737</v>
      </c>
      <c r="BF154" s="87">
        <f>SUM(INDEX(ECR!$B$138:$P$140,,MATCH($BB154,ECR!$B$122:$P$122,0)))/1000</f>
        <v>89755.860523741227</v>
      </c>
      <c r="BG154" s="87" cm="1">
        <f t="array" ref="BG154">INDEX(ECR!$B$129:$P$129,,MATCH($BB154,ECR!$B$122:$P$122,0))/1000</f>
        <v>11999.812576076079</v>
      </c>
      <c r="BH154" s="87" cm="1">
        <f t="array" ref="BH154">INDEX(ECR!$B$131:$P$131,,MATCH($BB154,ECR!$B$122:$P$122,0))/1000</f>
        <v>5067.4275431254046</v>
      </c>
      <c r="BI154" s="87" cm="1">
        <f t="array" ref="BI154">(INDEX(ECR!$B$130:$P$130,,MATCH($BB154,ECR!$B$122:$P$122,0))+INDEX(ECR!$B$132:$P$132,,MATCH($BB154,ECR!$B$122:$P$122,0)))/1000</f>
        <v>1958.0817398600627</v>
      </c>
      <c r="BJ154" s="87" cm="1">
        <f t="array" ref="BJ154">(INDEX(ECR!$B$134:$P$134,,MATCH($BB154,ECR!$B$122:$P$122,0))+INDEX(ECR!$B$136:$P$136,,MATCH($BB154,ECR!$B$122:$P$122,0)))/1000</f>
        <v>56527.610852713668</v>
      </c>
      <c r="BK154" s="87" cm="1">
        <f t="array" ref="BK154">-(INDEX(ECR!$B$135:$P$135,,MATCH($BB154,ECR!$B$122:$P$122,0))+INDEX(ECR!$B$137:$P$137,,MATCH($BB154,ECR!$B$122:$P$122,0)))/1000</f>
        <v>139005.6979501548</v>
      </c>
      <c r="BL154" s="87" cm="1">
        <f t="array" ref="BL154">INDEX(ECR!$B$144:$P$144,,MATCH($BB154,ECR!$B$122:$P$122,0))/1000</f>
        <v>-133127.8421494583</v>
      </c>
      <c r="BM154" s="120">
        <f t="shared" si="55"/>
        <v>358256.20086586731</v>
      </c>
      <c r="BN154" s="87" cm="1">
        <f t="array" ref="BN154">INDEX(ECR!$B$149:$P$149,,MATCH($BB154,ECR!$B$122:$P$122,0))</f>
        <v>5228125</v>
      </c>
      <c r="BO154" s="121">
        <f t="shared" si="56"/>
        <v>68.524796340153941</v>
      </c>
      <c r="BP154" s="87">
        <v>4534.841583809316</v>
      </c>
      <c r="BS154" s="109">
        <v>2033</v>
      </c>
      <c r="BT154" s="87" cm="1">
        <f t="array" ref="BT154">(INDEX(ECR!$B$163:$P$163,,MATCH($BS154,ECR!$B$161:$P$161,0))+INDEX(ECR!$B$165:$P$165,,MATCH($BS154,ECR!$B$161:$P$161,0)))/1000</f>
        <v>40127.807464247569</v>
      </c>
      <c r="BU154" s="87" cm="1">
        <f t="array" ref="BU154">(INDEX(ECR!$B$164:$P$164,,MATCH($BS154,ECR!$B$161:$P$161,0))-INDEX(ECR!$B$165:$P$165,,MATCH($BS154,ECR!$B$161:$P$161,0)))/1000</f>
        <v>233644.57000144006</v>
      </c>
      <c r="BV154" s="87" cm="1">
        <f t="array" ref="BV154">INDEX(ECR!$B$180:$P$180,,MATCH($BS154,ECR!$B$161:$P$161,0))/1000</f>
        <v>252235.68997577287</v>
      </c>
      <c r="BW154" s="87">
        <f>SUM(INDEX(ECR!$B$177:$P$179,,MATCH($BS154,ECR!$B$161:$P$161,0)))/1000</f>
        <v>97344.971363882505</v>
      </c>
      <c r="BX154" s="87" cm="1">
        <f t="array" ref="BX154">INDEX(ECR!$B$168:$P$168,,MATCH($BS154,ECR!$B$161:$P$161,0))/1000</f>
        <v>34808.557155802213</v>
      </c>
      <c r="BY154" s="87" cm="1">
        <f t="array" ref="BY154">INDEX(ECR!$B$170:$P$170,,MATCH($BS154,ECR!$B$161:$P$161,0))/1000</f>
        <v>0.48367199503686026</v>
      </c>
      <c r="BZ154" s="87" cm="1">
        <f t="array" ref="BZ154">(INDEX(ECR!$B$169:$P$169,,MATCH($BS154,ECR!$B$161:$P$161,0))+INDEX(ECR!$B$171:$P$171,,MATCH($BS154,ECR!$B$161:$P$161,0)))/1000</f>
        <v>1227.1536901452887</v>
      </c>
      <c r="CA154" s="87" cm="1">
        <f t="array" ref="CA154">(INDEX(ECR!$B$173:$P$173,,MATCH($BS154,ECR!$B$161:$P$161,0))+INDEX(ECR!$B$175:$P$175,,MATCH($BS154,ECR!$B$161:$P$161,0)))/1000</f>
        <v>17122.533439880837</v>
      </c>
      <c r="CB154" s="87" cm="1">
        <f t="array" ref="CB154">-(INDEX(ECR!$B$174:$P$174,,MATCH($BS154,ECR!$B$161:$P$161,0))+INDEX(ECR!$B$176:$P$176,,MATCH($BS154,ECR!$B$161:$P$161,0)))/1000</f>
        <v>82605.435565512875</v>
      </c>
      <c r="CC154" s="87" cm="1">
        <f t="array" ref="CC154">INDEX(ECR!$B$183:$P$183,,MATCH($BS154,ECR!$B$161:$P$161,0))/1000</f>
        <v>-119510.06713204071</v>
      </c>
      <c r="CD154" s="120">
        <f t="shared" si="57"/>
        <v>474396.26406561269</v>
      </c>
      <c r="CE154" s="87" cm="1">
        <f t="array" ref="CE154">INDEX(ECR!$B$188:$P$188,,MATCH($BS154,ECR!$B$161:$P$161,0))</f>
        <v>5588176</v>
      </c>
      <c r="CF154" s="121">
        <f t="shared" si="58"/>
        <v>84.892863801285543</v>
      </c>
      <c r="CG154" s="87">
        <v>4534.841583809316</v>
      </c>
    </row>
    <row r="155" spans="2:85" x14ac:dyDescent="0.35">
      <c r="C155" s="109">
        <v>2034</v>
      </c>
      <c r="D155" s="87" cm="1">
        <f t="array" ref="D155">(INDEX(ECR!$B$7:$P$7,,MATCH($C155,ECR!$B$5:$P$5,0))+INDEX(ECR!$B$9:$P$9,,MATCH($C155,ECR!$B$5:$P$5,0)))/1000</f>
        <v>40157.505047108913</v>
      </c>
      <c r="E155" s="87" cm="1">
        <f t="array" ref="E155">(INDEX(ECR!$B$8:$P$8,,MATCH($C155,ECR!$B$5:$P$5,0))-INDEX(ECR!$B$9:$P$9,,MATCH($C155,ECR!$B$5:$P$5,0)))/1000</f>
        <v>233614.87241857871</v>
      </c>
      <c r="F155" s="87" cm="1">
        <f t="array" ref="F155">INDEX(ECR!$B$24:$P$24,,MATCH($C155,ECR!$B$5:$P$5,0))/1000</f>
        <v>233901.79135624255</v>
      </c>
      <c r="G155" s="87">
        <f>SUM(INDEX(ECR!$B$21:$P$23,,MATCH($C155,ECR!$B$5:$P$5,0)))/1000</f>
        <v>98563.910263433689</v>
      </c>
      <c r="H155" s="87" cm="1">
        <f t="array" ref="H155">INDEX(ECR!$B$12:$P$12,,MATCH($C155,ECR!$B$5:$P$5,0))/1000</f>
        <v>19753.213816712458</v>
      </c>
      <c r="I155" s="87" cm="1">
        <f t="array" ref="I155">INDEX(ECR!$B$14:$P$14,,MATCH($C155,ECR!$B$5:$P$5,0))/1000</f>
        <v>4824.2432126630756</v>
      </c>
      <c r="J155" s="87" cm="1">
        <f t="array" ref="J155">(INDEX(ECR!$B$13:$P$13,,MATCH($C155,ECR!$B$5:$P$5,0))+INDEX(ECR!$B$15:$P$15,,MATCH($C155,ECR!$B$5:$P$5,0)))/1000</f>
        <v>1628.8491757142538</v>
      </c>
      <c r="K155" s="87" cm="1">
        <f t="array" ref="K155">(INDEX(ECR!$B$17:$P$17,,MATCH($C155,ECR!$B$5:$P$5,0))+INDEX(ECR!$B$19:$P$19,,MATCH($C155,ECR!$B$5:$P$5,0)))/1000</f>
        <v>36551.110111769311</v>
      </c>
      <c r="L155" s="87" cm="1">
        <f t="array" ref="L155">-(INDEX(ECR!$B$18:$P$18,,MATCH($C155,ECR!$B$5:$P$5,0))+INDEX(ECR!$B$20:$P$20,,MATCH($C155,ECR!$B$5:$P$5,0)))/1000</f>
        <v>87666.68796683698</v>
      </c>
      <c r="M155" s="87" cm="1">
        <f t="array" ref="M155">INDEX(ECR!$B$27:$P$27,,MATCH($C155,ECR!$B$5:$P$5,0))/1000</f>
        <v>-123308.67489322543</v>
      </c>
      <c r="N155" s="120">
        <f t="shared" si="59"/>
        <v>458020.13254216069</v>
      </c>
      <c r="O155" s="87" cm="1">
        <f t="array" ref="O155">INDEX(ECR!$B$32:$P$32,,MATCH($C155,ECR!$B$5:$P$5,0))</f>
        <v>5557747</v>
      </c>
      <c r="P155" s="121">
        <f t="shared" si="50"/>
        <v>82.411115968783875</v>
      </c>
      <c r="Q155" s="87">
        <v>0</v>
      </c>
      <c r="T155" s="109">
        <v>2034</v>
      </c>
      <c r="U155" s="87" cm="1">
        <f t="array" ref="U155">(INDEX(ECR!$B$46:$P$46,,MATCH($T155,ECR!$B$44:$P$44,0))+INDEX(ECR!$B$48:$P$48,,MATCH($T155,ECR!$B$44:$P$44,0)))/1000</f>
        <v>40157.505047108913</v>
      </c>
      <c r="V155" s="87" cm="1">
        <f t="array" ref="V155">(INDEX(ECR!$B$47:$P$47,,MATCH($T155,ECR!$B$44:$P$44,0))-INDEX(ECR!$B$48:$P$48,,MATCH($T155,ECR!$B$44:$P$44,0)))/1000</f>
        <v>272084.93757333769</v>
      </c>
      <c r="W155" s="87" cm="1">
        <f t="array" ref="W155">INDEX(ECR!$B$63:$P$63,,MATCH($T155,ECR!$B$44:$P$44,0))/1000</f>
        <v>269672.14262227365</v>
      </c>
      <c r="X155" s="87">
        <f>SUM(INDEX(ECR!$B$60:$P$62,,MATCH($T155,ECR!$B$44:$P$44,0)))/1000</f>
        <v>108398.30940807679</v>
      </c>
      <c r="Y155" s="87" cm="1">
        <f t="array" ref="Y155">INDEX(ECR!$B$51:$P$51,,MATCH($T155,ECR!$B$44:$P$44,0))/1000</f>
        <v>18947.606430971064</v>
      </c>
      <c r="Z155" s="87" cm="1">
        <f t="array" ref="Z155">INDEX(ECR!$B$53:$P$53,,MATCH($T155,ECR!$B$44:$P$44,0))/1000</f>
        <v>4636.3244333978646</v>
      </c>
      <c r="AA155" s="87" cm="1">
        <f t="array" ref="AA155">(INDEX(ECR!$B$52:$P$52,,MATCH($T155,ECR!$B$44:$P$44,0))+INDEX(ECR!$B$54:$P$54,,MATCH($T155,ECR!$B$44:$P$44,0)))/1000</f>
        <v>1772.3382921305295</v>
      </c>
      <c r="AB155" s="87" cm="1">
        <f t="array" ref="AB155">(INDEX(ECR!$B$56:$P$56,,MATCH($T155,ECR!$B$44:$P$44,0))+INDEX(ECR!$B$58:$P$58,,MATCH($T155,ECR!$B$44:$P$44,0)))/1000</f>
        <v>37186.165816146458</v>
      </c>
      <c r="AC155" s="87" cm="1">
        <f t="array" ref="AC155">-(INDEX(ECR!$B$57:$P$57,,MATCH($T155,ECR!$B$44:$P$44,0))+INDEX(ECR!$B$59:$P$59,,MATCH($T155,ECR!$B$44:$P$44,0)))/1000</f>
        <v>89565.742298679164</v>
      </c>
      <c r="AD155" s="87" cm="1">
        <f t="array" ref="AD155">INDEX(ECR!$B$66:$P$66,,MATCH($T155,ECR!$B$44:$P$44,0))/1000</f>
        <v>-106670.60320974154</v>
      </c>
      <c r="AE155" s="120">
        <f t="shared" si="51"/>
        <v>556618.98411502223</v>
      </c>
      <c r="AF155" s="87" cm="1">
        <f t="array" ref="AF155">INDEX(ECR!$B$71:$P$71,,MATCH($T155,ECR!$B$44:$P$44,0))</f>
        <v>5557747</v>
      </c>
      <c r="AG155" s="121">
        <f t="shared" si="52"/>
        <v>100.15191121780502</v>
      </c>
      <c r="AH155" s="87">
        <v>0</v>
      </c>
      <c r="AK155" s="109">
        <v>2034</v>
      </c>
      <c r="AL155" s="87" cm="1">
        <f t="array" ref="AL155">(INDEX(ECR!$B$85:$P$85,,MATCH($AK155,ECR!$B$83:$P$83,0))+INDEX(ECR!$B$87:$P$87,,MATCH($AK155,ECR!$B$83:$P$83,0)))/1000</f>
        <v>40157.505047108913</v>
      </c>
      <c r="AM155" s="87" cm="1">
        <f t="array" ref="AM155">(INDEX(ECR!$B$86:$P$86,,MATCH($AK155,ECR!$B$83:$P$83,0))-INDEX(ECR!$B$87:$P$87,,MATCH($AK155,ECR!$B$83:$P$83,0)))/1000</f>
        <v>203492.05881838145</v>
      </c>
      <c r="AN155" s="87" cm="1">
        <f t="array" ref="AN155">INDEX(ECR!$B$102:$P$102,,MATCH($AK155,ECR!$B$83:$P$83,0))/1000</f>
        <v>205434.13902410955</v>
      </c>
      <c r="AO155" s="87">
        <f>SUM(INDEX(ECR!$B$99:$P$101,,MATCH($AK155,ECR!$B$83:$P$83,0)))/1000</f>
        <v>90552.101653635735</v>
      </c>
      <c r="AP155" s="87" cm="1">
        <f t="array" ref="AP155">INDEX(ECR!$B$90:$P$90,,MATCH($AK155,ECR!$B$83:$P$83,0))/1000</f>
        <v>21070.138200845355</v>
      </c>
      <c r="AQ155" s="87" cm="1">
        <f t="array" ref="AQ155">INDEX(ECR!$B$92:$P$92,,MATCH($AK155,ECR!$B$83:$P$83,0))/1000</f>
        <v>5136.5199188459956</v>
      </c>
      <c r="AR155" s="87" cm="1">
        <f t="array" ref="AR155">(INDEX(ECR!$B$91:$P$91,,MATCH($AK155,ECR!$B$83:$P$83,0))+INDEX(ECR!$B$93:$P$93,,MATCH($AK155,ECR!$B$83:$P$83,0)))/1000</f>
        <v>1781.3011919701291</v>
      </c>
      <c r="AS155" s="87" cm="1">
        <f t="array" ref="AS155">(INDEX(ECR!$B$95:$P$95,,MATCH($AK155,ECR!$B$83:$P$83,0))+INDEX(ECR!$B$97:$P$97,,MATCH($AK155,ECR!$B$83:$P$83,0)))/1000</f>
        <v>47802.87485969023</v>
      </c>
      <c r="AT155" s="87" cm="1">
        <f t="array" ref="AT155">-(INDEX(ECR!$B$96:$P$96,,MATCH($AK155,ECR!$B$83:$P$83,0))+INDEX(ECR!$B$98:$P$98,,MATCH($AK155,ECR!$B$83:$P$83,0)))/1000</f>
        <v>73790.201684583619</v>
      </c>
      <c r="AU155" s="87" cm="1">
        <f t="array" ref="AU155">INDEX(ECR!$B$105:$P$105,,MATCH($AK155,ECR!$B$83:$P$83,0))/1000</f>
        <v>-136425.85339842198</v>
      </c>
      <c r="AV155" s="120">
        <f t="shared" si="53"/>
        <v>405210.58363158169</v>
      </c>
      <c r="AW155" s="87" cm="1">
        <f t="array" ref="AW155">INDEX(ECR!$B$110:$P$110,,MATCH($AK155,ECR!$B$83:$P$83,0))</f>
        <v>6076601</v>
      </c>
      <c r="AX155" s="121">
        <f t="shared" si="54"/>
        <v>66.683756862032183</v>
      </c>
      <c r="AY155" s="87">
        <v>0</v>
      </c>
      <c r="BB155" s="109">
        <v>2034</v>
      </c>
      <c r="BC155" s="87" cm="1">
        <f t="array" ref="BC155">(INDEX(ECR!$B$124:$P$124,,MATCH($BB155,ECR!$B$122:$P$122,0))+INDEX(ECR!$B$126:$P$126,,MATCH($BB155,ECR!$B$122:$P$122,0)))/1000</f>
        <v>40157.505047108913</v>
      </c>
      <c r="BD155" s="87" cm="1">
        <f t="array" ref="BD155">(INDEX(ECR!$B$125:$P$125,,MATCH($BB155,ECR!$B$122:$P$122,0))-INDEX(ECR!$B$126:$P$126,,MATCH($BB155,ECR!$B$122:$P$122,0)))/1000</f>
        <v>203492.05881838145</v>
      </c>
      <c r="BE155" s="87" cm="1">
        <f t="array" ref="BE155">INDEX(ECR!$B$141:$P$141,,MATCH($BB155,ECR!$B$122:$P$122,0))/1000</f>
        <v>205434.13902410955</v>
      </c>
      <c r="BF155" s="87">
        <f>SUM(INDEX(ECR!$B$138:$P$140,,MATCH($BB155,ECR!$B$122:$P$122,0)))/1000</f>
        <v>90552.101653635735</v>
      </c>
      <c r="BG155" s="87" cm="1">
        <f t="array" ref="BG155">INDEX(ECR!$B$129:$P$129,,MATCH($BB155,ECR!$B$122:$P$122,0))/1000</f>
        <v>12459.27161782463</v>
      </c>
      <c r="BH155" s="87" cm="1">
        <f t="array" ref="BH155">INDEX(ECR!$B$131:$P$131,,MATCH($BB155,ECR!$B$122:$P$122,0))/1000</f>
        <v>5267.7820479568854</v>
      </c>
      <c r="BI155" s="87" cm="1">
        <f t="array" ref="BI155">(INDEX(ECR!$B$130:$P$130,,MATCH($BB155,ECR!$B$122:$P$122,0))+INDEX(ECR!$B$132:$P$132,,MATCH($BB155,ECR!$B$122:$P$122,0)))/1000</f>
        <v>1993.0735175640746</v>
      </c>
      <c r="BJ155" s="87" cm="1">
        <f t="array" ref="BJ155">(INDEX(ECR!$B$134:$P$134,,MATCH($BB155,ECR!$B$122:$P$122,0))+INDEX(ECR!$B$136:$P$136,,MATCH($BB155,ECR!$B$122:$P$122,0)))/1000</f>
        <v>57371.769314254459</v>
      </c>
      <c r="BK155" s="87" cm="1">
        <f t="array" ref="BK155">-(INDEX(ECR!$B$135:$P$135,,MATCH($BB155,ECR!$B$122:$P$122,0))+INDEX(ECR!$B$137:$P$137,,MATCH($BB155,ECR!$B$122:$P$122,0)))/1000</f>
        <v>146365.68570486951</v>
      </c>
      <c r="BL155" s="87" cm="1">
        <f t="array" ref="BL155">INDEX(ECR!$B$144:$P$144,,MATCH($BB155,ECR!$B$122:$P$122,0))/1000</f>
        <v>-136425.85339842198</v>
      </c>
      <c r="BM155" s="120">
        <f t="shared" si="55"/>
        <v>333936.1619375443</v>
      </c>
      <c r="BN155" s="87" cm="1">
        <f t="array" ref="BN155">INDEX(ECR!$B$149:$P$149,,MATCH($BB155,ECR!$B$122:$P$122,0))</f>
        <v>5169593</v>
      </c>
      <c r="BO155" s="121">
        <f t="shared" si="56"/>
        <v>64.596219071316497</v>
      </c>
      <c r="BP155" s="87">
        <v>0</v>
      </c>
      <c r="BS155" s="109">
        <v>2034</v>
      </c>
      <c r="BT155" s="87" cm="1">
        <f t="array" ref="BT155">(INDEX(ECR!$B$163:$P$163,,MATCH($BS155,ECR!$B$161:$P$161,0))+INDEX(ECR!$B$165:$P$165,,MATCH($BS155,ECR!$B$161:$P$161,0)))/1000</f>
        <v>40157.505047108913</v>
      </c>
      <c r="BU155" s="87" cm="1">
        <f t="array" ref="BU155">(INDEX(ECR!$B$164:$P$164,,MATCH($BS155,ECR!$B$161:$P$161,0))-INDEX(ECR!$B$165:$P$165,,MATCH($BS155,ECR!$B$161:$P$161,0)))/1000</f>
        <v>233614.87241857871</v>
      </c>
      <c r="BV155" s="87" cm="1">
        <f t="array" ref="BV155">INDEX(ECR!$B$180:$P$180,,MATCH($BS155,ECR!$B$161:$P$161,0))/1000</f>
        <v>233901.79135624255</v>
      </c>
      <c r="BW155" s="87">
        <f>SUM(INDEX(ECR!$B$177:$P$179,,MATCH($BS155,ECR!$B$161:$P$161,0)))/1000</f>
        <v>98563.910263433689</v>
      </c>
      <c r="BX155" s="87" cm="1">
        <f t="array" ref="BX155">INDEX(ECR!$B$168:$P$168,,MATCH($BS155,ECR!$B$161:$P$161,0))/1000</f>
        <v>34333.286308753173</v>
      </c>
      <c r="BY155" s="87" cm="1">
        <f t="array" ref="BY155">INDEX(ECR!$B$170:$P$170,,MATCH($BS155,ECR!$B$161:$P$161,0))/1000</f>
        <v>0.47562753965247001</v>
      </c>
      <c r="BZ155" s="87" cm="1">
        <f t="array" ref="BZ155">(INDEX(ECR!$B$169:$P$169,,MATCH($BS155,ECR!$B$161:$P$161,0))+INDEX(ECR!$B$171:$P$171,,MATCH($BS155,ECR!$B$161:$P$161,0)))/1000</f>
        <v>1323.8336358297265</v>
      </c>
      <c r="CA155" s="87" cm="1">
        <f t="array" ref="CA155">(INDEX(ECR!$B$173:$P$173,,MATCH($BS155,ECR!$B$161:$P$161,0))+INDEX(ECR!$B$175:$P$175,,MATCH($BS155,ECR!$B$161:$P$161,0)))/1000</f>
        <v>17873.082419048435</v>
      </c>
      <c r="CB155" s="87" cm="1">
        <f t="array" ref="CB155">-(INDEX(ECR!$B$174:$P$174,,MATCH($BS155,ECR!$B$161:$P$161,0))+INDEX(ECR!$B$176:$P$176,,MATCH($BS155,ECR!$B$161:$P$161,0)))/1000</f>
        <v>83849.104820725028</v>
      </c>
      <c r="CC155" s="87" cm="1">
        <f t="array" ref="CC155">INDEX(ECR!$B$183:$P$183,,MATCH($BS155,ECR!$B$161:$P$161,0))/1000</f>
        <v>-123308.67489322543</v>
      </c>
      <c r="CD155" s="120">
        <f t="shared" si="57"/>
        <v>452610.97736258444</v>
      </c>
      <c r="CE155" s="87" cm="1">
        <f t="array" ref="CE155">INDEX(ECR!$B$188:$P$188,,MATCH($BS155,ECR!$B$161:$P$161,0))</f>
        <v>5557747</v>
      </c>
      <c r="CF155" s="121">
        <f t="shared" si="58"/>
        <v>81.437851950184921</v>
      </c>
      <c r="CG155" s="87">
        <v>0</v>
      </c>
    </row>
    <row r="156" spans="2:85" x14ac:dyDescent="0.35">
      <c r="C156" s="109">
        <v>2035</v>
      </c>
      <c r="D156" s="87" cm="1">
        <f t="array" ref="D156">(INDEX(ECR!$B$7:$P$7,,MATCH($C156,ECR!$B$5:$P$5,0))+INDEX(ECR!$B$9:$P$9,,MATCH($C156,ECR!$B$5:$P$5,0)))/1000</f>
        <v>40187.759956342641</v>
      </c>
      <c r="E156" s="87" cm="1">
        <f t="array" ref="E156">(INDEX(ECR!$B$8:$P$8,,MATCH($C156,ECR!$B$5:$P$5,0))-INDEX(ECR!$B$9:$P$9,,MATCH($C156,ECR!$B$5:$P$5,0)))/1000</f>
        <v>233584.617509345</v>
      </c>
      <c r="F156" s="87" cm="1">
        <f t="array" ref="F156">INDEX(ECR!$B$24:$P$24,,MATCH($C156,ECR!$B$5:$P$5,0))/1000</f>
        <v>217346.99963978585</v>
      </c>
      <c r="G156" s="87">
        <f>SUM(INDEX(ECR!$B$21:$P$23,,MATCH($C156,ECR!$B$5:$P$5,0)))/1000</f>
        <v>99811.243607258788</v>
      </c>
      <c r="H156" s="87" cm="1">
        <f t="array" ref="H156">INDEX(ECR!$B$12:$P$12,,MATCH($C156,ECR!$B$5:$P$5,0))/1000</f>
        <v>20848.273878109867</v>
      </c>
      <c r="I156" s="87" cm="1">
        <f t="array" ref="I156">INDEX(ECR!$B$14:$P$14,,MATCH($C156,ECR!$B$5:$P$5,0))/1000</f>
        <v>5184.3809671898143</v>
      </c>
      <c r="J156" s="87" cm="1">
        <f t="array" ref="J156">(INDEX(ECR!$B$13:$P$13,,MATCH($C156,ECR!$B$5:$P$5,0))+INDEX(ECR!$B$15:$P$15,,MATCH($C156,ECR!$B$5:$P$5,0)))/1000</f>
        <v>2126.8634164230339</v>
      </c>
      <c r="K156" s="87" cm="1">
        <f t="array" ref="K156">(INDEX(ECR!$B$17:$P$17,,MATCH($C156,ECR!$B$5:$P$5,0))+INDEX(ECR!$B$19:$P$19,,MATCH($C156,ECR!$B$5:$P$5,0)))/1000</f>
        <v>35356.336028081882</v>
      </c>
      <c r="L156" s="87" cm="1">
        <f t="array" ref="L156">-(INDEX(ECR!$B$18:$P$18,,MATCH($C156,ECR!$B$5:$P$5,0))+INDEX(ECR!$B$20:$P$20,,MATCH($C156,ECR!$B$5:$P$5,0)))/1000</f>
        <v>88738.586474639451</v>
      </c>
      <c r="M156" s="87" cm="1">
        <f t="array" ref="M156">INDEX(ECR!$B$27:$P$27,,MATCH($C156,ECR!$B$5:$P$5,0))/1000</f>
        <v>-127397.91875217183</v>
      </c>
      <c r="N156" s="120">
        <f t="shared" si="59"/>
        <v>438309.96977572562</v>
      </c>
      <c r="O156" s="87" cm="1">
        <f t="array" ref="O156">INDEX(ECR!$B$32:$P$32,,MATCH($C156,ECR!$B$5:$P$5,0))</f>
        <v>5529822.5</v>
      </c>
      <c r="P156" s="121">
        <f t="shared" si="50"/>
        <v>79.262936518437186</v>
      </c>
      <c r="Q156" s="87">
        <v>0</v>
      </c>
      <c r="T156" s="109">
        <v>2035</v>
      </c>
      <c r="U156" s="87" cm="1">
        <f t="array" ref="U156">(INDEX(ECR!$B$46:$P$46,,MATCH($T156,ECR!$B$44:$P$44,0))+INDEX(ECR!$B$48:$P$48,,MATCH($T156,ECR!$B$44:$P$44,0)))/1000</f>
        <v>40187.759956342641</v>
      </c>
      <c r="V156" s="87" cm="1">
        <f t="array" ref="V156">(INDEX(ECR!$B$47:$P$47,,MATCH($T156,ECR!$B$44:$P$44,0))-INDEX(ECR!$B$48:$P$48,,MATCH($T156,ECR!$B$44:$P$44,0)))/1000</f>
        <v>272054.68266410392</v>
      </c>
      <c r="W156" s="87" cm="1">
        <f t="array" ref="W156">INDEX(ECR!$B$63:$P$63,,MATCH($T156,ECR!$B$44:$P$44,0))/1000</f>
        <v>250707.25395832796</v>
      </c>
      <c r="X156" s="87">
        <f>SUM(INDEX(ECR!$B$60:$P$62,,MATCH($T156,ECR!$B$44:$P$44,0)))/1000</f>
        <v>109925.64647274963</v>
      </c>
      <c r="Y156" s="87" cm="1">
        <f t="array" ref="Y156">INDEX(ECR!$B$51:$P$51,,MATCH($T156,ECR!$B$44:$P$44,0))/1000</f>
        <v>20003.527110147461</v>
      </c>
      <c r="Z156" s="87" cm="1">
        <f t="array" ref="Z156">INDEX(ECR!$B$53:$P$53,,MATCH($T156,ECR!$B$44:$P$44,0))/1000</f>
        <v>4984.5070443695986</v>
      </c>
      <c r="AA156" s="87" cm="1">
        <f t="array" ref="AA156">(INDEX(ECR!$B$52:$P$52,,MATCH($T156,ECR!$B$44:$P$44,0))+INDEX(ECR!$B$54:$P$54,,MATCH($T156,ECR!$B$44:$P$44,0)))/1000</f>
        <v>1942.6231366128916</v>
      </c>
      <c r="AB156" s="87" cm="1">
        <f t="array" ref="AB156">(INDEX(ECR!$B$56:$P$56,,MATCH($T156,ECR!$B$44:$P$44,0))+INDEX(ECR!$B$58:$P$58,,MATCH($T156,ECR!$B$44:$P$44,0)))/1000</f>
        <v>36731.545542102271</v>
      </c>
      <c r="AC156" s="87" cm="1">
        <f t="array" ref="AC156">-(INDEX(ECR!$B$57:$P$57,,MATCH($T156,ECR!$B$44:$P$44,0))+INDEX(ECR!$B$59:$P$59,,MATCH($T156,ECR!$B$44:$P$44,0)))/1000</f>
        <v>90775.405528961521</v>
      </c>
      <c r="AD156" s="87" cm="1">
        <f t="array" ref="AD156">INDEX(ECR!$B$66:$P$66,,MATCH($T156,ECR!$B$44:$P$44,0))/1000</f>
        <v>-111276.17778776356</v>
      </c>
      <c r="AE156" s="120">
        <f t="shared" si="51"/>
        <v>534485.96256803127</v>
      </c>
      <c r="AF156" s="87" cm="1">
        <f t="array" ref="AF156">INDEX(ECR!$B$71:$P$71,,MATCH($T156,ECR!$B$44:$P$44,0))</f>
        <v>5529822.5</v>
      </c>
      <c r="AG156" s="121">
        <f t="shared" si="52"/>
        <v>96.655175201017983</v>
      </c>
      <c r="AH156" s="87">
        <v>0</v>
      </c>
      <c r="AK156" s="109">
        <v>2035</v>
      </c>
      <c r="AL156" s="87" cm="1">
        <f t="array" ref="AL156">(INDEX(ECR!$B$85:$P$85,,MATCH($AK156,ECR!$B$83:$P$83,0))+INDEX(ECR!$B$87:$P$87,,MATCH($AK156,ECR!$B$83:$P$83,0)))/1000</f>
        <v>40187.759956342641</v>
      </c>
      <c r="AM156" s="87" cm="1">
        <f t="array" ref="AM156">(INDEX(ECR!$B$86:$P$86,,MATCH($AK156,ECR!$B$83:$P$83,0))-INDEX(ECR!$B$87:$P$87,,MATCH($AK156,ECR!$B$83:$P$83,0)))/1000</f>
        <v>203461.80390914774</v>
      </c>
      <c r="AN156" s="87" cm="1">
        <f t="array" ref="AN156">INDEX(ECR!$B$102:$P$102,,MATCH($AK156,ECR!$B$83:$P$83,0))/1000</f>
        <v>190859.23378514996</v>
      </c>
      <c r="AO156" s="87">
        <f>SUM(INDEX(ECR!$B$99:$P$101,,MATCH($AK156,ECR!$B$83:$P$83,0)))/1000</f>
        <v>91362.04156255431</v>
      </c>
      <c r="AP156" s="87" cm="1">
        <f t="array" ref="AP156">INDEX(ECR!$B$90:$P$90,,MATCH($AK156,ECR!$B$83:$P$83,0))/1000</f>
        <v>22092.308107139408</v>
      </c>
      <c r="AQ156" s="87" cm="1">
        <f t="array" ref="AQ156">INDEX(ECR!$B$92:$P$92,,MATCH($AK156,ECR!$B$83:$P$83,0))/1000</f>
        <v>5485.1590799101077</v>
      </c>
      <c r="AR156" s="87" cm="1">
        <f t="array" ref="AR156">(INDEX(ECR!$B$91:$P$91,,MATCH($AK156,ECR!$B$83:$P$83,0))+INDEX(ECR!$B$93:$P$93,,MATCH($AK156,ECR!$B$83:$P$83,0)))/1000</f>
        <v>2031.8680465528159</v>
      </c>
      <c r="AS156" s="87" cm="1">
        <f t="array" ref="AS156">(INDEX(ECR!$B$95:$P$95,,MATCH($AK156,ECR!$B$83:$P$83,0))+INDEX(ECR!$B$97:$P$97,,MATCH($AK156,ECR!$B$83:$P$83,0)))/1000</f>
        <v>47372.632398034824</v>
      </c>
      <c r="AT156" s="87" cm="1">
        <f t="array" ref="AT156">-(INDEX(ECR!$B$96:$P$96,,MATCH($AK156,ECR!$B$83:$P$83,0))+INDEX(ECR!$B$98:$P$98,,MATCH($AK156,ECR!$B$83:$P$83,0)))/1000</f>
        <v>71800.609366647986</v>
      </c>
      <c r="AU156" s="87" cm="1">
        <f t="array" ref="AU156">INDEX(ECR!$B$105:$P$105,,MATCH($AK156,ECR!$B$83:$P$83,0))/1000</f>
        <v>-140090.9333208598</v>
      </c>
      <c r="AV156" s="120">
        <f t="shared" si="53"/>
        <v>390961.26415732398</v>
      </c>
      <c r="AW156" s="87" cm="1">
        <f t="array" ref="AW156">INDEX(ECR!$B$110:$P$110,,MATCH($AK156,ECR!$B$83:$P$83,0))</f>
        <v>6084367.5</v>
      </c>
      <c r="AX156" s="121">
        <f t="shared" si="54"/>
        <v>64.256681431114075</v>
      </c>
      <c r="AY156" s="87">
        <v>0</v>
      </c>
      <c r="BB156" s="109">
        <v>2035</v>
      </c>
      <c r="BC156" s="87" cm="1">
        <f t="array" ref="BC156">(INDEX(ECR!$B$124:$P$124,,MATCH($BB156,ECR!$B$122:$P$122,0))+INDEX(ECR!$B$126:$P$126,,MATCH($BB156,ECR!$B$122:$P$122,0)))/1000</f>
        <v>40187.759956342641</v>
      </c>
      <c r="BD156" s="87" cm="1">
        <f t="array" ref="BD156">(INDEX(ECR!$B$125:$P$125,,MATCH($BB156,ECR!$B$122:$P$122,0))-INDEX(ECR!$B$126:$P$126,,MATCH($BB156,ECR!$B$122:$P$122,0)))/1000</f>
        <v>203461.80390914774</v>
      </c>
      <c r="BE156" s="87" cm="1">
        <f t="array" ref="BE156">INDEX(ECR!$B$141:$P$141,,MATCH($BB156,ECR!$B$122:$P$122,0))/1000</f>
        <v>190859.23378514996</v>
      </c>
      <c r="BF156" s="87">
        <f>SUM(INDEX(ECR!$B$138:$P$140,,MATCH($BB156,ECR!$B$122:$P$122,0)))/1000</f>
        <v>91362.04156255431</v>
      </c>
      <c r="BG156" s="87" cm="1">
        <f t="array" ref="BG156">INDEX(ECR!$B$129:$P$129,,MATCH($BB156,ECR!$B$122:$P$122,0))/1000</f>
        <v>11358.254648215094</v>
      </c>
      <c r="BH156" s="87" cm="1">
        <f t="array" ref="BH156">INDEX(ECR!$B$131:$P$131,,MATCH($BB156,ECR!$B$122:$P$122,0))/1000</f>
        <v>4864.5739491982295</v>
      </c>
      <c r="BI156" s="87" cm="1">
        <f t="array" ref="BI156">(INDEX(ECR!$B$130:$P$130,,MATCH($BB156,ECR!$B$122:$P$122,0))+INDEX(ECR!$B$132:$P$132,,MATCH($BB156,ECR!$B$122:$P$122,0)))/1000</f>
        <v>1881.8840490703653</v>
      </c>
      <c r="BJ156" s="87" cm="1">
        <f t="array" ref="BJ156">(INDEX(ECR!$B$134:$P$134,,MATCH($BB156,ECR!$B$122:$P$122,0))+INDEX(ECR!$B$136:$P$136,,MATCH($BB156,ECR!$B$122:$P$122,0)))/1000</f>
        <v>58500.729725516292</v>
      </c>
      <c r="BK156" s="87" cm="1">
        <f t="array" ref="BK156">-(INDEX(ECR!$B$135:$P$135,,MATCH($BB156,ECR!$B$122:$P$122,0))+INDEX(ECR!$B$137:$P$137,,MATCH($BB156,ECR!$B$122:$P$122,0)))/1000</f>
        <v>148266.66664178672</v>
      </c>
      <c r="BL156" s="87" cm="1">
        <f t="array" ref="BL156">INDEX(ECR!$B$144:$P$144,,MATCH($BB156,ECR!$B$122:$P$122,0))/1000</f>
        <v>-140090.9333208598</v>
      </c>
      <c r="BM156" s="120">
        <f t="shared" si="55"/>
        <v>314118.68162254826</v>
      </c>
      <c r="BN156" s="87" cm="1">
        <f t="array" ref="BN156">INDEX(ECR!$B$149:$P$149,,MATCH($BB156,ECR!$B$122:$P$122,0))</f>
        <v>5115319.5</v>
      </c>
      <c r="BO156" s="121">
        <f t="shared" si="56"/>
        <v>61.407441240483273</v>
      </c>
      <c r="BP156" s="87">
        <v>0</v>
      </c>
      <c r="BS156" s="109">
        <v>2035</v>
      </c>
      <c r="BT156" s="87" cm="1">
        <f t="array" ref="BT156">(INDEX(ECR!$B$163:$P$163,,MATCH($BS156,ECR!$B$161:$P$161,0))+INDEX(ECR!$B$165:$P$165,,MATCH($BS156,ECR!$B$161:$P$161,0)))/1000</f>
        <v>40187.759956342641</v>
      </c>
      <c r="BU156" s="87" cm="1">
        <f t="array" ref="BU156">(INDEX(ECR!$B$164:$P$164,,MATCH($BS156,ECR!$B$161:$P$161,0))-INDEX(ECR!$B$165:$P$165,,MATCH($BS156,ECR!$B$161:$P$161,0)))/1000</f>
        <v>233584.617509345</v>
      </c>
      <c r="BV156" s="87" cm="1">
        <f t="array" ref="BV156">INDEX(ECR!$B$180:$P$180,,MATCH($BS156,ECR!$B$161:$P$161,0))/1000</f>
        <v>217346.99963978585</v>
      </c>
      <c r="BW156" s="87">
        <f>SUM(INDEX(ECR!$B$177:$P$179,,MATCH($BS156,ECR!$B$161:$P$161,0)))/1000</f>
        <v>99811.243607258788</v>
      </c>
      <c r="BX156" s="87" cm="1">
        <f t="array" ref="BX156">INDEX(ECR!$B$168:$P$168,,MATCH($BS156,ECR!$B$161:$P$161,0))/1000</f>
        <v>35598.888118860697</v>
      </c>
      <c r="BY156" s="87" cm="1">
        <f t="array" ref="BY156">INDEX(ECR!$B$170:$P$170,,MATCH($BS156,ECR!$B$161:$P$161,0))/1000</f>
        <v>0.49561717999378868</v>
      </c>
      <c r="BZ156" s="87" cm="1">
        <f t="array" ref="BZ156">(INDEX(ECR!$B$169:$P$169,,MATCH($BS156,ECR!$B$161:$P$161,0))+INDEX(ECR!$B$171:$P$171,,MATCH($BS156,ECR!$B$161:$P$161,0)))/1000</f>
        <v>1288.7320120537408</v>
      </c>
      <c r="CA156" s="87" cm="1">
        <f t="array" ref="CA156">(INDEX(ECR!$B$173:$P$173,,MATCH($BS156,ECR!$B$161:$P$161,0))+INDEX(ECR!$B$175:$P$175,,MATCH($BS156,ECR!$B$161:$P$161,0)))/1000</f>
        <v>17125.797178456833</v>
      </c>
      <c r="CB156" s="87" cm="1">
        <f t="array" ref="CB156">-(INDEX(ECR!$B$174:$P$174,,MATCH($BS156,ECR!$B$161:$P$161,0))+INDEX(ECR!$B$176:$P$176,,MATCH($BS156,ECR!$B$161:$P$161,0)))/1000</f>
        <v>85669.542470855406</v>
      </c>
      <c r="CC156" s="87" cm="1">
        <f t="array" ref="CC156">INDEX(ECR!$B$183:$P$183,,MATCH($BS156,ECR!$B$161:$P$161,0))/1000</f>
        <v>-127397.91875217183</v>
      </c>
      <c r="CD156" s="120">
        <f t="shared" si="57"/>
        <v>431877.0724162563</v>
      </c>
      <c r="CE156" s="87" cm="1">
        <f t="array" ref="CE156">INDEX(ECR!$B$188:$P$188,,MATCH($BS156,ECR!$B$161:$P$161,0))</f>
        <v>5529822.5</v>
      </c>
      <c r="CF156" s="121">
        <f t="shared" si="58"/>
        <v>78.099626600357666</v>
      </c>
      <c r="CG156" s="87">
        <v>0</v>
      </c>
    </row>
    <row r="157" spans="2:85" x14ac:dyDescent="0.35">
      <c r="C157" s="109">
        <v>2036</v>
      </c>
      <c r="D157" s="87" cm="1">
        <f t="array" ref="D157">(INDEX(ECR!$B$7:$P$7,,MATCH($C157,ECR!$B$5:$P$5,0))+INDEX(ECR!$B$9:$P$9,,MATCH($C157,ECR!$B$5:$P$5,0)))/1000</f>
        <v>40218.590645391305</v>
      </c>
      <c r="E157" s="87" cm="1">
        <f t="array" ref="E157">(INDEX(ECR!$B$8:$P$8,,MATCH($C157,ECR!$B$5:$P$5,0))-INDEX(ECR!$B$9:$P$9,,MATCH($C157,ECR!$B$5:$P$5,0)))/1000</f>
        <v>237559.46670875861</v>
      </c>
      <c r="F157" s="87" cm="1">
        <f t="array" ref="F157">INDEX(ECR!$B$24:$P$24,,MATCH($C157,ECR!$B$5:$P$5,0))/1000</f>
        <v>207597.34294676076</v>
      </c>
      <c r="G157" s="87">
        <f>SUM(INDEX(ECR!$B$21:$P$23,,MATCH($C157,ECR!$B$5:$P$5,0)))/1000</f>
        <v>101862.23468688905</v>
      </c>
      <c r="H157" s="87" cm="1">
        <f t="array" ref="H157">INDEX(ECR!$B$12:$P$12,,MATCH($C157,ECR!$B$5:$P$5,0))/1000</f>
        <v>23008.540343738947</v>
      </c>
      <c r="I157" s="87" cm="1">
        <f t="array" ref="I157">INDEX(ECR!$B$14:$P$14,,MATCH($C157,ECR!$B$5:$P$5,0))/1000</f>
        <v>5886.4238201828684</v>
      </c>
      <c r="J157" s="87" cm="1">
        <f t="array" ref="J157">(INDEX(ECR!$B$13:$P$13,,MATCH($C157,ECR!$B$5:$P$5,0))+INDEX(ECR!$B$15:$P$15,,MATCH($C157,ECR!$B$5:$P$5,0)))/1000</f>
        <v>1919.6714125967301</v>
      </c>
      <c r="K157" s="87" cm="1">
        <f t="array" ref="K157">(INDEX(ECR!$B$17:$P$17,,MATCH($C157,ECR!$B$5:$P$5,0))+INDEX(ECR!$B$19:$P$19,,MATCH($C157,ECR!$B$5:$P$5,0)))/1000</f>
        <v>33219.782048009976</v>
      </c>
      <c r="L157" s="87" cm="1">
        <f t="array" ref="L157">-(INDEX(ECR!$B$18:$P$18,,MATCH($C157,ECR!$B$5:$P$5,0))+INDEX(ECR!$B$20:$P$20,,MATCH($C157,ECR!$B$5:$P$5,0)))/1000</f>
        <v>97154.853661131099</v>
      </c>
      <c r="M157" s="87" cm="1">
        <f t="array" ref="M157">INDEX(ECR!$B$27:$P$27,,MATCH($C157,ECR!$B$5:$P$5,0))/1000</f>
        <v>-111546.86183777924</v>
      </c>
      <c r="N157" s="120">
        <f t="shared" si="59"/>
        <v>442570.3371134178</v>
      </c>
      <c r="O157" s="87" cm="1">
        <f t="array" ref="O157">INDEX(ECR!$B$32:$P$32,,MATCH($C157,ECR!$B$5:$P$5,0))</f>
        <v>5523344.5</v>
      </c>
      <c r="P157" s="121">
        <f t="shared" si="50"/>
        <v>80.127237602763657</v>
      </c>
      <c r="Q157" s="87">
        <v>75778.918870871479</v>
      </c>
      <c r="T157" s="109">
        <v>2036</v>
      </c>
      <c r="U157" s="87" cm="1">
        <f t="array" ref="U157">(INDEX(ECR!$B$46:$P$46,,MATCH($T157,ECR!$B$44:$P$44,0))+INDEX(ECR!$B$48:$P$48,,MATCH($T157,ECR!$B$44:$P$44,0)))/1000</f>
        <v>40218.590645391305</v>
      </c>
      <c r="V157" s="87" cm="1">
        <f t="array" ref="V157">(INDEX(ECR!$B$47:$P$47,,MATCH($T157,ECR!$B$44:$P$44,0))-INDEX(ECR!$B$48:$P$48,,MATCH($T157,ECR!$B$44:$P$44,0)))/1000</f>
        <v>277371.90362518223</v>
      </c>
      <c r="W157" s="87" cm="1">
        <f t="array" ref="W157">INDEX(ECR!$B$63:$P$63,,MATCH($T157,ECR!$B$44:$P$44,0))/1000</f>
        <v>240674.90287555748</v>
      </c>
      <c r="X157" s="87">
        <f>SUM(INDEX(ECR!$B$60:$P$62,,MATCH($T157,ECR!$B$44:$P$44,0)))/1000</f>
        <v>112417.36273900363</v>
      </c>
      <c r="Y157" s="87" cm="1">
        <f t="array" ref="Y157">INDEX(ECR!$B$51:$P$51,,MATCH($T157,ECR!$B$44:$P$44,0))/1000</f>
        <v>21122.224789373162</v>
      </c>
      <c r="Z157" s="87" cm="1">
        <f t="array" ref="Z157">INDEX(ECR!$B$53:$P$53,,MATCH($T157,ECR!$B$44:$P$44,0))/1000</f>
        <v>5422.3819684671789</v>
      </c>
      <c r="AA157" s="87" cm="1">
        <f t="array" ref="AA157">(INDEX(ECR!$B$52:$P$52,,MATCH($T157,ECR!$B$44:$P$44,0))+INDEX(ECR!$B$54:$P$54,,MATCH($T157,ECR!$B$44:$P$44,0)))/1000</f>
        <v>1038.6699271960481</v>
      </c>
      <c r="AB157" s="87" cm="1">
        <f t="array" ref="AB157">(INDEX(ECR!$B$56:$P$56,,MATCH($T157,ECR!$B$44:$P$44,0))+INDEX(ECR!$B$58:$P$58,,MATCH($T157,ECR!$B$44:$P$44,0)))/1000</f>
        <v>34705.820956824304</v>
      </c>
      <c r="AC157" s="87" cm="1">
        <f t="array" ref="AC157">-(INDEX(ECR!$B$57:$P$57,,MATCH($T157,ECR!$B$44:$P$44,0))+INDEX(ECR!$B$59:$P$59,,MATCH($T157,ECR!$B$44:$P$44,0)))/1000</f>
        <v>97751.745274245986</v>
      </c>
      <c r="AD157" s="87" cm="1">
        <f t="array" ref="AD157">INDEX(ECR!$B$66:$P$66,,MATCH($T157,ECR!$B$44:$P$44,0))/1000</f>
        <v>-95163.515105368555</v>
      </c>
      <c r="AE157" s="120">
        <f t="shared" si="51"/>
        <v>540056.5971473807</v>
      </c>
      <c r="AF157" s="87" cm="1">
        <f t="array" ref="AF157">INDEX(ECR!$B$71:$P$71,,MATCH($T157,ECR!$B$44:$P$44,0))</f>
        <v>5523344.5</v>
      </c>
      <c r="AG157" s="121">
        <f t="shared" si="52"/>
        <v>97.777098123678641</v>
      </c>
      <c r="AH157" s="87">
        <v>101173.72915382231</v>
      </c>
      <c r="AK157" s="109">
        <v>2036</v>
      </c>
      <c r="AL157" s="87" cm="1">
        <f t="array" ref="AL157">(INDEX(ECR!$B$85:$P$85,,MATCH($AK157,ECR!$B$83:$P$83,0))+INDEX(ECR!$B$87:$P$87,,MATCH($AK157,ECR!$B$83:$P$83,0)))/1000</f>
        <v>40218.590645391305</v>
      </c>
      <c r="AM157" s="87" cm="1">
        <f t="array" ref="AM157">(INDEX(ECR!$B$86:$P$86,,MATCH($AK157,ECR!$B$83:$P$83,0))-INDEX(ECR!$B$87:$P$87,,MATCH($AK157,ECR!$B$83:$P$83,0)))/1000</f>
        <v>206743.90274990813</v>
      </c>
      <c r="AN157" s="87" cm="1">
        <f t="array" ref="AN157">INDEX(ECR!$B$102:$P$102,,MATCH($AK157,ECR!$B$83:$P$83,0))/1000</f>
        <v>181904.15523193392</v>
      </c>
      <c r="AO157" s="87">
        <f>SUM(INDEX(ECR!$B$99:$P$101,,MATCH($AK157,ECR!$B$83:$P$83,0)))/1000</f>
        <v>92868.189642800076</v>
      </c>
      <c r="AP157" s="87" cm="1">
        <f t="array" ref="AP157">INDEX(ECR!$B$90:$P$90,,MATCH($AK157,ECR!$B$83:$P$83,0))/1000</f>
        <v>24515.942439467028</v>
      </c>
      <c r="AQ157" s="87" cm="1">
        <f t="array" ref="AQ157">INDEX(ECR!$B$92:$P$92,,MATCH($AK157,ECR!$B$83:$P$83,0))/1000</f>
        <v>6307.0988380160625</v>
      </c>
      <c r="AR157" s="87" cm="1">
        <f t="array" ref="AR157">(INDEX(ECR!$B$91:$P$91,,MATCH($AK157,ECR!$B$83:$P$83,0))+INDEX(ECR!$B$93:$P$93,,MATCH($AK157,ECR!$B$83:$P$83,0)))/1000</f>
        <v>1699.5719183692536</v>
      </c>
      <c r="AS157" s="87" cm="1">
        <f t="array" ref="AS157">(INDEX(ECR!$B$95:$P$95,,MATCH($AK157,ECR!$B$83:$P$83,0))+INDEX(ECR!$B$97:$P$97,,MATCH($AK157,ECR!$B$83:$P$83,0)))/1000</f>
        <v>45148.071752456221</v>
      </c>
      <c r="AT157" s="87" cm="1">
        <f t="array" ref="AT157">-(INDEX(ECR!$B$96:$P$96,,MATCH($AK157,ECR!$B$83:$P$83,0))+INDEX(ECR!$B$98:$P$98,,MATCH($AK157,ECR!$B$83:$P$83,0)))/1000</f>
        <v>76621.064168392142</v>
      </c>
      <c r="AU157" s="87" cm="1">
        <f t="array" ref="AU157">INDEX(ECR!$B$105:$P$105,,MATCH($AK157,ECR!$B$83:$P$83,0))/1000</f>
        <v>-124235.90885804289</v>
      </c>
      <c r="AV157" s="120">
        <f t="shared" si="53"/>
        <v>398548.55019190692</v>
      </c>
      <c r="AW157" s="87" cm="1">
        <f t="array" ref="AW157">INDEX(ECR!$B$110:$P$110,,MATCH($AK157,ECR!$B$83:$P$83,0))</f>
        <v>6094958</v>
      </c>
      <c r="AX157" s="121">
        <f t="shared" si="54"/>
        <v>65.389876385022987</v>
      </c>
      <c r="AY157" s="87">
        <v>62673.559808766098</v>
      </c>
      <c r="BB157" s="109">
        <v>2036</v>
      </c>
      <c r="BC157" s="87" cm="1">
        <f t="array" ref="BC157">(INDEX(ECR!$B$124:$P$124,,MATCH($BB157,ECR!$B$122:$P$122,0))+INDEX(ECR!$B$126:$P$126,,MATCH($BB157,ECR!$B$122:$P$122,0)))/1000</f>
        <v>40218.590645391305</v>
      </c>
      <c r="BD157" s="87" cm="1">
        <f t="array" ref="BD157">(INDEX(ECR!$B$125:$P$125,,MATCH($BB157,ECR!$B$122:$P$122,0))-INDEX(ECR!$B$126:$P$126,,MATCH($BB157,ECR!$B$122:$P$122,0)))/1000</f>
        <v>206743.90274990813</v>
      </c>
      <c r="BE157" s="87" cm="1">
        <f t="array" ref="BE157">INDEX(ECR!$B$141:$P$141,,MATCH($BB157,ECR!$B$122:$P$122,0))/1000</f>
        <v>181904.15523193392</v>
      </c>
      <c r="BF157" s="87">
        <f>SUM(INDEX(ECR!$B$138:$P$140,,MATCH($BB157,ECR!$B$122:$P$122,0)))/1000</f>
        <v>92868.189642800076</v>
      </c>
      <c r="BG157" s="87" cm="1">
        <f t="array" ref="BG157">INDEX(ECR!$B$129:$P$129,,MATCH($BB157,ECR!$B$122:$P$122,0))/1000</f>
        <v>13004.116092811861</v>
      </c>
      <c r="BH157" s="87" cm="1">
        <f t="array" ref="BH157">INDEX(ECR!$B$131:$P$131,,MATCH($BB157,ECR!$B$122:$P$122,0))/1000</f>
        <v>5615.1373475385462</v>
      </c>
      <c r="BI157" s="87" cm="1">
        <f t="array" ref="BI157">(INDEX(ECR!$B$130:$P$130,,MATCH($BB157,ECR!$B$122:$P$122,0))+INDEX(ECR!$B$132:$P$132,,MATCH($BB157,ECR!$B$122:$P$122,0)))/1000</f>
        <v>2126.8511655051871</v>
      </c>
      <c r="BJ157" s="87" cm="1">
        <f t="array" ref="BJ157">(INDEX(ECR!$B$134:$P$134,,MATCH($BB157,ECR!$B$122:$P$122,0))+INDEX(ECR!$B$136:$P$136,,MATCH($BB157,ECR!$B$122:$P$122,0)))/1000</f>
        <v>55042.207528052742</v>
      </c>
      <c r="BK157" s="87" cm="1">
        <f t="array" ref="BK157">-(INDEX(ECR!$B$135:$P$135,,MATCH($BB157,ECR!$B$122:$P$122,0))+INDEX(ECR!$B$137:$P$137,,MATCH($BB157,ECR!$B$122:$P$122,0)))/1000</f>
        <v>162677.87289355617</v>
      </c>
      <c r="BL157" s="87" cm="1">
        <f t="array" ref="BL157">INDEX(ECR!$B$144:$P$144,,MATCH($BB157,ECR!$B$122:$P$122,0))/1000</f>
        <v>-124235.90885804289</v>
      </c>
      <c r="BM157" s="120">
        <f t="shared" si="55"/>
        <v>310609.3686523427</v>
      </c>
      <c r="BN157" s="87" cm="1">
        <f t="array" ref="BN157">INDEX(ECR!$B$149:$P$149,,MATCH($BB157,ECR!$B$122:$P$122,0))</f>
        <v>5062118</v>
      </c>
      <c r="BO157" s="121">
        <f t="shared" si="56"/>
        <v>61.359567013716919</v>
      </c>
      <c r="BP157" s="87">
        <v>62673.559808766098</v>
      </c>
      <c r="BS157" s="109">
        <v>2036</v>
      </c>
      <c r="BT157" s="87" cm="1">
        <f t="array" ref="BT157">(INDEX(ECR!$B$163:$P$163,,MATCH($BS157,ECR!$B$161:$P$161,0))+INDEX(ECR!$B$165:$P$165,,MATCH($BS157,ECR!$B$161:$P$161,0)))/1000</f>
        <v>40218.590645391305</v>
      </c>
      <c r="BU157" s="87" cm="1">
        <f t="array" ref="BU157">(INDEX(ECR!$B$164:$P$164,,MATCH($BS157,ECR!$B$161:$P$161,0))-INDEX(ECR!$B$165:$P$165,,MATCH($BS157,ECR!$B$161:$P$161,0)))/1000</f>
        <v>237559.46670875861</v>
      </c>
      <c r="BV157" s="87" cm="1">
        <f t="array" ref="BV157">INDEX(ECR!$B$180:$P$180,,MATCH($BS157,ECR!$B$161:$P$161,0))/1000</f>
        <v>207597.34294676076</v>
      </c>
      <c r="BW157" s="87">
        <f>SUM(INDEX(ECR!$B$177:$P$179,,MATCH($BS157,ECR!$B$161:$P$161,0)))/1000</f>
        <v>101862.23468688905</v>
      </c>
      <c r="BX157" s="87" cm="1">
        <f t="array" ref="BX157">INDEX(ECR!$B$168:$P$168,,MATCH($BS157,ECR!$B$161:$P$161,0))/1000</f>
        <v>37111.424559436069</v>
      </c>
      <c r="BY157" s="87" cm="1">
        <f t="array" ref="BY157">INDEX(ECR!$B$170:$P$170,,MATCH($BS157,ECR!$B$161:$P$161,0))/1000</f>
        <v>0.51202609304714253</v>
      </c>
      <c r="BZ157" s="87" cm="1">
        <f t="array" ref="BZ157">(INDEX(ECR!$B$169:$P$169,,MATCH($BS157,ECR!$B$161:$P$161,0))+INDEX(ECR!$B$171:$P$171,,MATCH($BS157,ECR!$B$161:$P$161,0)))/1000</f>
        <v>1240.2170389880491</v>
      </c>
      <c r="CA157" s="87" cm="1">
        <f t="array" ref="CA157">(INDEX(ECR!$B$173:$P$173,,MATCH($BS157,ECR!$B$161:$P$161,0))+INDEX(ECR!$B$175:$P$175,,MATCH($BS157,ECR!$B$161:$P$161,0)))/1000</f>
        <v>15467.060833164156</v>
      </c>
      <c r="CB157" s="87" cm="1">
        <f t="array" ref="CB157">-(INDEX(ECR!$B$174:$P$174,,MATCH($BS157,ECR!$B$161:$P$161,0))+INDEX(ECR!$B$176:$P$176,,MATCH($BS157,ECR!$B$161:$P$161,0)))/1000</f>
        <v>92140.161638604477</v>
      </c>
      <c r="CC157" s="87" cm="1">
        <f t="array" ref="CC157">INDEX(ECR!$B$183:$P$183,,MATCH($BS157,ECR!$B$161:$P$161,0))/1000</f>
        <v>-111546.86183777924</v>
      </c>
      <c r="CD157" s="120">
        <f t="shared" si="57"/>
        <v>437369.8259690972</v>
      </c>
      <c r="CE157" s="87" cm="1">
        <f t="array" ref="CE157">INDEX(ECR!$B$188:$P$188,,MATCH($BS157,ECR!$B$161:$P$161,0))</f>
        <v>5523344.5</v>
      </c>
      <c r="CF157" s="121">
        <f t="shared" si="58"/>
        <v>79.185686492866267</v>
      </c>
      <c r="CG157" s="87">
        <v>62673.559808766098</v>
      </c>
    </row>
    <row r="158" spans="2:85" x14ac:dyDescent="0.35">
      <c r="C158" s="109">
        <v>2037</v>
      </c>
      <c r="D158" s="87" cm="1">
        <f t="array" ref="D158">(INDEX(ECR!$B$7:$P$7,,MATCH($C158,ECR!$B$5:$P$5,0))+INDEX(ECR!$B$9:$P$9,,MATCH($C158,ECR!$B$5:$P$5,0)))/1000</f>
        <v>40250.012265789352</v>
      </c>
      <c r="E158" s="87" cm="1">
        <f t="array" ref="E158">(INDEX(ECR!$B$8:$P$8,,MATCH($C158,ECR!$B$5:$P$5,0))-INDEX(ECR!$B$9:$P$9,,MATCH($C158,ECR!$B$5:$P$5,0)))/1000</f>
        <v>237528.04508836058</v>
      </c>
      <c r="F158" s="87" cm="1">
        <f t="array" ref="F158">INDEX(ECR!$B$24:$P$24,,MATCH($C158,ECR!$B$5:$P$5,0))/1000</f>
        <v>192948.25076467835</v>
      </c>
      <c r="G158" s="87">
        <f>SUM(INDEX(ECR!$B$21:$P$23,,MATCH($C158,ECR!$B$5:$P$5,0)))/1000</f>
        <v>103101.89987146239</v>
      </c>
      <c r="H158" s="87" cm="1">
        <f t="array" ref="H158">INDEX(ECR!$B$12:$P$12,,MATCH($C158,ECR!$B$5:$P$5,0))/1000</f>
        <v>22488.132681766827</v>
      </c>
      <c r="I158" s="87" cm="1">
        <f t="array" ref="I158">INDEX(ECR!$B$14:$P$14,,MATCH($C158,ECR!$B$5:$P$5,0))/1000</f>
        <v>5853.8399688332511</v>
      </c>
      <c r="J158" s="87" cm="1">
        <f t="array" ref="J158">(INDEX(ECR!$B$13:$P$13,,MATCH($C158,ECR!$B$5:$P$5,0))+INDEX(ECR!$B$15:$P$15,,MATCH($C158,ECR!$B$5:$P$5,0)))/1000</f>
        <v>1410.2341866568574</v>
      </c>
      <c r="K158" s="87" cm="1">
        <f t="array" ref="K158">(INDEX(ECR!$B$17:$P$17,,MATCH($C158,ECR!$B$5:$P$5,0))+INDEX(ECR!$B$19:$P$19,,MATCH($C158,ECR!$B$5:$P$5,0)))/1000</f>
        <v>32942.567097452935</v>
      </c>
      <c r="L158" s="87" cm="1">
        <f t="array" ref="L158">-(INDEX(ECR!$B$18:$P$18,,MATCH($C158,ECR!$B$5:$P$5,0))+INDEX(ECR!$B$20:$P$20,,MATCH($C158,ECR!$B$5:$P$5,0)))/1000</f>
        <v>96987.335993513625</v>
      </c>
      <c r="M158" s="87" cm="1">
        <f t="array" ref="M158">INDEX(ECR!$B$27:$P$27,,MATCH($C158,ECR!$B$5:$P$5,0))/1000</f>
        <v>-83759.025903139831</v>
      </c>
      <c r="N158" s="120">
        <f t="shared" si="59"/>
        <v>455776.62002834718</v>
      </c>
      <c r="O158" s="87" cm="1">
        <f t="array" ref="O158">INDEX(ECR!$B$32:$P$32,,MATCH($C158,ECR!$B$5:$P$5,0))</f>
        <v>5484126</v>
      </c>
      <c r="P158" s="121">
        <f t="shared" si="50"/>
        <v>83.108342154856985</v>
      </c>
      <c r="Q158" s="87">
        <v>0</v>
      </c>
      <c r="T158" s="109">
        <v>2037</v>
      </c>
      <c r="U158" s="87" cm="1">
        <f t="array" ref="U158">(INDEX(ECR!$B$46:$P$46,,MATCH($T158,ECR!$B$44:$P$44,0))+INDEX(ECR!$B$48:$P$48,,MATCH($T158,ECR!$B$44:$P$44,0)))/1000</f>
        <v>40250.012265789352</v>
      </c>
      <c r="V158" s="87" cm="1">
        <f t="array" ref="V158">(INDEX(ECR!$B$47:$P$47,,MATCH($T158,ECR!$B$44:$P$44,0))-INDEX(ECR!$B$48:$P$48,,MATCH($T158,ECR!$B$44:$P$44,0)))/1000</f>
        <v>277340.48200478416</v>
      </c>
      <c r="W158" s="87" cm="1">
        <f t="array" ref="W158">INDEX(ECR!$B$63:$P$63,,MATCH($T158,ECR!$B$44:$P$44,0))/1000</f>
        <v>223986.11899100378</v>
      </c>
      <c r="X158" s="87">
        <f>SUM(INDEX(ECR!$B$60:$P$62,,MATCH($T158,ECR!$B$44:$P$44,0)))/1000</f>
        <v>113948.51510344182</v>
      </c>
      <c r="Y158" s="87" cm="1">
        <f t="array" ref="Y158">INDEX(ECR!$B$51:$P$51,,MATCH($T158,ECR!$B$44:$P$44,0))/1000</f>
        <v>21728.369785156196</v>
      </c>
      <c r="Z158" s="87" cm="1">
        <f t="array" ref="Z158">INDEX(ECR!$B$53:$P$53,,MATCH($T158,ECR!$B$44:$P$44,0))/1000</f>
        <v>5655.1426624314554</v>
      </c>
      <c r="AA158" s="87" cm="1">
        <f t="array" ref="AA158">(INDEX(ECR!$B$52:$P$52,,MATCH($T158,ECR!$B$44:$P$44,0))+INDEX(ECR!$B$54:$P$54,,MATCH($T158,ECR!$B$44:$P$44,0)))/1000</f>
        <v>1513.7283987461008</v>
      </c>
      <c r="AB158" s="87" cm="1">
        <f t="array" ref="AB158">(INDEX(ECR!$B$56:$P$56,,MATCH($T158,ECR!$B$44:$P$44,0))+INDEX(ECR!$B$58:$P$58,,MATCH($T158,ECR!$B$44:$P$44,0)))/1000</f>
        <v>33127.597692283431</v>
      </c>
      <c r="AC158" s="87" cm="1">
        <f t="array" ref="AC158">-(INDEX(ECR!$B$57:$P$57,,MATCH($T158,ECR!$B$44:$P$44,0))+INDEX(ECR!$B$59:$P$59,,MATCH($T158,ECR!$B$44:$P$44,0)))/1000</f>
        <v>98242.467414078958</v>
      </c>
      <c r="AD158" s="87" cm="1">
        <f t="array" ref="AD158">INDEX(ECR!$B$66:$P$66,,MATCH($T158,ECR!$B$44:$P$44,0))/1000</f>
        <v>-67812.655568930393</v>
      </c>
      <c r="AE158" s="120">
        <f t="shared" si="51"/>
        <v>551494.84392062679</v>
      </c>
      <c r="AF158" s="87" cm="1">
        <f t="array" ref="AF158">INDEX(ECR!$B$71:$P$71,,MATCH($T158,ECR!$B$44:$P$44,0))</f>
        <v>5484126</v>
      </c>
      <c r="AG158" s="121">
        <f t="shared" si="52"/>
        <v>100.56203010664356</v>
      </c>
      <c r="AH158" s="87">
        <v>0</v>
      </c>
      <c r="AK158" s="109">
        <v>2037</v>
      </c>
      <c r="AL158" s="87" cm="1">
        <f t="array" ref="AL158">(INDEX(ECR!$B$85:$P$85,,MATCH($AK158,ECR!$B$83:$P$83,0))+INDEX(ECR!$B$87:$P$87,,MATCH($AK158,ECR!$B$83:$P$83,0)))/1000</f>
        <v>40250.012265789352</v>
      </c>
      <c r="AM158" s="87" cm="1">
        <f t="array" ref="AM158">(INDEX(ECR!$B$86:$P$86,,MATCH($AK158,ECR!$B$83:$P$83,0))-INDEX(ECR!$B$87:$P$87,,MATCH($AK158,ECR!$B$83:$P$83,0)))/1000</f>
        <v>206712.48112951007</v>
      </c>
      <c r="AN158" s="87" cm="1">
        <f t="array" ref="AN158">INDEX(ECR!$B$102:$P$102,,MATCH($AK158,ECR!$B$83:$P$83,0))/1000</f>
        <v>168853.46433485227</v>
      </c>
      <c r="AO158" s="87">
        <f>SUM(INDEX(ECR!$B$99:$P$101,,MATCH($AK158,ECR!$B$83:$P$83,0)))/1000</f>
        <v>93639.582106966802</v>
      </c>
      <c r="AP158" s="87" cm="1">
        <f t="array" ref="AP158">INDEX(ECR!$B$90:$P$90,,MATCH($AK158,ECR!$B$83:$P$83,0))/1000</f>
        <v>23009.243317861274</v>
      </c>
      <c r="AQ158" s="87" cm="1">
        <f t="array" ref="AQ158">INDEX(ECR!$B$92:$P$92,,MATCH($AK158,ECR!$B$83:$P$83,0))/1000</f>
        <v>6004.3856570498237</v>
      </c>
      <c r="AR158" s="87" cm="1">
        <f t="array" ref="AR158">(INDEX(ECR!$B$91:$P$91,,MATCH($AK158,ECR!$B$83:$P$83,0))+INDEX(ECR!$B$93:$P$93,,MATCH($AK158,ECR!$B$83:$P$83,0)))/1000</f>
        <v>1701.7043398901671</v>
      </c>
      <c r="AS158" s="87" cm="1">
        <f t="array" ref="AS158">(INDEX(ECR!$B$95:$P$95,,MATCH($AK158,ECR!$B$83:$P$83,0))+INDEX(ECR!$B$97:$P$97,,MATCH($AK158,ECR!$B$83:$P$83,0)))/1000</f>
        <v>46997.071609583225</v>
      </c>
      <c r="AT158" s="87" cm="1">
        <f t="array" ref="AT158">-(INDEX(ECR!$B$96:$P$96,,MATCH($AK158,ECR!$B$83:$P$83,0))+INDEX(ECR!$B$98:$P$98,,MATCH($AK158,ECR!$B$83:$P$83,0)))/1000</f>
        <v>72673.271459275653</v>
      </c>
      <c r="AU158" s="87" cm="1">
        <f t="array" ref="AU158">INDEX(ECR!$B$105:$P$105,,MATCH($AK158,ECR!$B$83:$P$83,0))/1000</f>
        <v>-96105.637036865533</v>
      </c>
      <c r="AV158" s="120">
        <f t="shared" si="53"/>
        <v>418389.03626536182</v>
      </c>
      <c r="AW158" s="87" cm="1">
        <f t="array" ref="AW158">INDEX(ECR!$B$110:$P$110,,MATCH($AK158,ECR!$B$83:$P$83,0))</f>
        <v>6112971</v>
      </c>
      <c r="AX158" s="121">
        <f t="shared" si="54"/>
        <v>68.442830215514164</v>
      </c>
      <c r="AY158" s="87">
        <v>0</v>
      </c>
      <c r="BB158" s="109">
        <v>2037</v>
      </c>
      <c r="BC158" s="87" cm="1">
        <f t="array" ref="BC158">(INDEX(ECR!$B$124:$P$124,,MATCH($BB158,ECR!$B$122:$P$122,0))+INDEX(ECR!$B$126:$P$126,,MATCH($BB158,ECR!$B$122:$P$122,0)))/1000</f>
        <v>40250.012265789352</v>
      </c>
      <c r="BD158" s="87" cm="1">
        <f t="array" ref="BD158">(INDEX(ECR!$B$125:$P$125,,MATCH($BB158,ECR!$B$122:$P$122,0))-INDEX(ECR!$B$126:$P$126,,MATCH($BB158,ECR!$B$122:$P$122,0)))/1000</f>
        <v>206712.48112951007</v>
      </c>
      <c r="BE158" s="87" cm="1">
        <f t="array" ref="BE158">INDEX(ECR!$B$141:$P$141,,MATCH($BB158,ECR!$B$122:$P$122,0))/1000</f>
        <v>168853.46433485227</v>
      </c>
      <c r="BF158" s="87">
        <f>SUM(INDEX(ECR!$B$138:$P$140,,MATCH($BB158,ECR!$B$122:$P$122,0)))/1000</f>
        <v>93639.582106966802</v>
      </c>
      <c r="BG158" s="87" cm="1">
        <f t="array" ref="BG158">INDEX(ECR!$B$129:$P$129,,MATCH($BB158,ECR!$B$122:$P$122,0))/1000</f>
        <v>14707.31059405899</v>
      </c>
      <c r="BH158" s="87" cm="1">
        <f t="array" ref="BH158">INDEX(ECR!$B$131:$P$131,,MATCH($BB158,ECR!$B$122:$P$122,0))/1000</f>
        <v>6536.38459991729</v>
      </c>
      <c r="BI158" s="87" cm="1">
        <f t="array" ref="BI158">(INDEX(ECR!$B$130:$P$130,,MATCH($BB158,ECR!$B$122:$P$122,0))+INDEX(ECR!$B$132:$P$132,,MATCH($BB158,ECR!$B$122:$P$122,0)))/1000</f>
        <v>2145.8424351324775</v>
      </c>
      <c r="BJ158" s="87" cm="1">
        <f t="array" ref="BJ158">(INDEX(ECR!$B$134:$P$134,,MATCH($BB158,ECR!$B$122:$P$122,0))+INDEX(ECR!$B$136:$P$136,,MATCH($BB158,ECR!$B$122:$P$122,0)))/1000</f>
        <v>52774.205814573805</v>
      </c>
      <c r="BK158" s="87" cm="1">
        <f t="array" ref="BK158">-(INDEX(ECR!$B$135:$P$135,,MATCH($BB158,ECR!$B$122:$P$122,0))+INDEX(ECR!$B$137:$P$137,,MATCH($BB158,ECR!$B$122:$P$122,0)))/1000</f>
        <v>165075.03293717705</v>
      </c>
      <c r="BL158" s="87" cm="1">
        <f t="array" ref="BL158">INDEX(ECR!$B$144:$P$144,,MATCH($BB158,ECR!$B$122:$P$122,0))/1000</f>
        <v>-96105.637036865533</v>
      </c>
      <c r="BM158" s="120">
        <f t="shared" si="55"/>
        <v>324438.61330675858</v>
      </c>
      <c r="BN158" s="87" cm="1">
        <f t="array" ref="BN158">INDEX(ECR!$B$149:$P$149,,MATCH($BB158,ECR!$B$122:$P$122,0))</f>
        <v>5015499</v>
      </c>
      <c r="BO158" s="121">
        <f t="shared" si="56"/>
        <v>64.687205262479083</v>
      </c>
      <c r="BP158" s="87">
        <v>0</v>
      </c>
      <c r="BS158" s="109">
        <v>2037</v>
      </c>
      <c r="BT158" s="87" cm="1">
        <f t="array" ref="BT158">(INDEX(ECR!$B$163:$P$163,,MATCH($BS158,ECR!$B$161:$P$161,0))+INDEX(ECR!$B$165:$P$165,,MATCH($BS158,ECR!$B$161:$P$161,0)))/1000</f>
        <v>40250.012265789352</v>
      </c>
      <c r="BU158" s="87" cm="1">
        <f t="array" ref="BU158">(INDEX(ECR!$B$164:$P$164,,MATCH($BS158,ECR!$B$161:$P$161,0))-INDEX(ECR!$B$165:$P$165,,MATCH($BS158,ECR!$B$161:$P$161,0)))/1000</f>
        <v>237528.04508836058</v>
      </c>
      <c r="BV158" s="87" cm="1">
        <f t="array" ref="BV158">INDEX(ECR!$B$180:$P$180,,MATCH($BS158,ECR!$B$161:$P$161,0))/1000</f>
        <v>192948.25076467835</v>
      </c>
      <c r="BW158" s="87">
        <f>SUM(INDEX(ECR!$B$177:$P$179,,MATCH($BS158,ECR!$B$161:$P$161,0)))/1000</f>
        <v>103101.89987146239</v>
      </c>
      <c r="BX158" s="87" cm="1">
        <f t="array" ref="BX158">INDEX(ECR!$B$168:$P$168,,MATCH($BS158,ECR!$B$161:$P$161,0))/1000</f>
        <v>39048.617081322751</v>
      </c>
      <c r="BY158" s="87" cm="1">
        <f t="array" ref="BY158">INDEX(ECR!$B$170:$P$170,,MATCH($BS158,ECR!$B$161:$P$161,0))/1000</f>
        <v>0.53747100809109016</v>
      </c>
      <c r="BZ158" s="87" cm="1">
        <f t="array" ref="BZ158">(INDEX(ECR!$B$169:$P$169,,MATCH($BS158,ECR!$B$161:$P$161,0))+INDEX(ECR!$B$171:$P$171,,MATCH($BS158,ECR!$B$161:$P$161,0)))/1000</f>
        <v>1352.7109720740091</v>
      </c>
      <c r="CA158" s="87" cm="1">
        <f t="array" ref="CA158">(INDEX(ECR!$B$173:$P$173,,MATCH($BS158,ECR!$B$161:$P$161,0))+INDEX(ECR!$B$175:$P$175,,MATCH($BS158,ECR!$B$161:$P$161,0)))/1000</f>
        <v>14329.537666461154</v>
      </c>
      <c r="CB158" s="87" cm="1">
        <f t="array" ref="CB158">-(INDEX(ECR!$B$174:$P$174,,MATCH($BS158,ECR!$B$161:$P$161,0))+INDEX(ECR!$B$176:$P$176,,MATCH($BS158,ECR!$B$161:$P$161,0)))/1000</f>
        <v>94676.929977030275</v>
      </c>
      <c r="CC158" s="87" cm="1">
        <f t="array" ref="CC158">INDEX(ECR!$B$183:$P$183,,MATCH($BS158,ECR!$B$161:$P$161,0))/1000</f>
        <v>-83759.025903139831</v>
      </c>
      <c r="CD158" s="120">
        <f t="shared" si="57"/>
        <v>450123.6553009866</v>
      </c>
      <c r="CE158" s="87" cm="1">
        <f t="array" ref="CE158">INDEX(ECR!$B$188:$P$188,,MATCH($BS158,ECR!$B$161:$P$161,0))</f>
        <v>5484126</v>
      </c>
      <c r="CF158" s="121">
        <f t="shared" si="58"/>
        <v>82.077555348105889</v>
      </c>
      <c r="CG158" s="87">
        <v>0</v>
      </c>
    </row>
    <row r="159" spans="2:85" x14ac:dyDescent="0.35">
      <c r="B159" s="122"/>
      <c r="S159" s="122"/>
      <c r="AJ159" s="122"/>
      <c r="BA159" s="122"/>
      <c r="BR159" s="122"/>
    </row>
    <row r="160" spans="2:85" x14ac:dyDescent="0.35">
      <c r="B160" s="79" t="s">
        <v>124</v>
      </c>
      <c r="D160" s="123">
        <f t="shared" ref="D160:N160" si="60">NPV(D130,D144:D158)</f>
        <v>380430.27574015973</v>
      </c>
      <c r="E160" s="123">
        <f t="shared" si="60"/>
        <v>1107815.1297938214</v>
      </c>
      <c r="F160" s="123">
        <f t="shared" si="60"/>
        <v>1423287.981932384</v>
      </c>
      <c r="G160" s="123">
        <f t="shared" si="60"/>
        <v>551378.2610223107</v>
      </c>
      <c r="H160" s="123">
        <f t="shared" si="60"/>
        <v>806750.35587982554</v>
      </c>
      <c r="I160" s="123">
        <f t="shared" si="60"/>
        <v>30434.639971775796</v>
      </c>
      <c r="J160" s="123">
        <f t="shared" si="60"/>
        <v>69045.676718008443</v>
      </c>
      <c r="K160" s="123">
        <f t="shared" si="60"/>
        <v>449775.82025451516</v>
      </c>
      <c r="L160" s="123">
        <f t="shared" si="60"/>
        <v>597705.97620682197</v>
      </c>
      <c r="M160" s="123">
        <f t="shared" si="60"/>
        <v>-615698.30673029402</v>
      </c>
      <c r="N160" s="124">
        <f t="shared" si="60"/>
        <v>3605513.8583756853</v>
      </c>
      <c r="O160" s="123"/>
      <c r="Q160" s="125">
        <f>NPV(Q130,Q144:Q158)</f>
        <v>1942144.4542045032</v>
      </c>
      <c r="S160" s="79" t="s">
        <v>124</v>
      </c>
      <c r="U160" s="123">
        <f t="shared" ref="U160:AE160" si="61">NPV(U130,U144:U158)</f>
        <v>380430.27574015973</v>
      </c>
      <c r="V160" s="123">
        <f t="shared" si="61"/>
        <v>1277353.1876727124</v>
      </c>
      <c r="W160" s="123">
        <f t="shared" si="61"/>
        <v>1598855.8438013869</v>
      </c>
      <c r="X160" s="123">
        <f t="shared" si="61"/>
        <v>593547.37306177535</v>
      </c>
      <c r="Y160" s="123">
        <f t="shared" si="61"/>
        <v>784140.73815095553</v>
      </c>
      <c r="Z160" s="123">
        <f t="shared" si="61"/>
        <v>28238.696672890132</v>
      </c>
      <c r="AA160" s="123">
        <f t="shared" si="61"/>
        <v>67383.784880899169</v>
      </c>
      <c r="AB160" s="123">
        <f t="shared" si="61"/>
        <v>464363.67806721525</v>
      </c>
      <c r="AC160" s="123">
        <f t="shared" si="61"/>
        <v>586842.46919498162</v>
      </c>
      <c r="AD160" s="123">
        <f t="shared" si="61"/>
        <v>-565160.32469132019</v>
      </c>
      <c r="AE160" s="126">
        <f t="shared" si="61"/>
        <v>4042310.784161693</v>
      </c>
      <c r="AF160" s="123"/>
      <c r="AH160" s="123">
        <f>NPV(AH130,AH144:AH158)</f>
        <v>2407699.2025609766</v>
      </c>
      <c r="AJ160" s="79" t="s">
        <v>124</v>
      </c>
      <c r="AL160" s="123">
        <f t="shared" ref="AL160:AV160" si="62">NPV(AL130,AL144:AL158)</f>
        <v>380430.27574015973</v>
      </c>
      <c r="AM160" s="123">
        <f t="shared" si="62"/>
        <v>978911.27431950218</v>
      </c>
      <c r="AN160" s="123">
        <f t="shared" si="62"/>
        <v>1289708.700569056</v>
      </c>
      <c r="AO160" s="123">
        <f t="shared" si="62"/>
        <v>518481.07823947287</v>
      </c>
      <c r="AP160" s="123">
        <f t="shared" si="62"/>
        <v>851201.97368848859</v>
      </c>
      <c r="AQ160" s="123">
        <f t="shared" si="62"/>
        <v>32960.419945692935</v>
      </c>
      <c r="AR160" s="123">
        <f t="shared" si="62"/>
        <v>71839.029315368651</v>
      </c>
      <c r="AS160" s="123">
        <f t="shared" si="62"/>
        <v>506787.41345926595</v>
      </c>
      <c r="AT160" s="123">
        <f t="shared" si="62"/>
        <v>529668.09256051108</v>
      </c>
      <c r="AU160" s="123">
        <f t="shared" si="62"/>
        <v>-652984.03121848463</v>
      </c>
      <c r="AV160" s="126">
        <f t="shared" si="62"/>
        <v>3447668.0414980114</v>
      </c>
      <c r="AW160" s="123"/>
      <c r="AY160" s="123">
        <f>NPV(AY130,AY144:AY158)</f>
        <v>1727010.3924514377</v>
      </c>
      <c r="BA160" s="79" t="s">
        <v>124</v>
      </c>
      <c r="BC160" s="123">
        <f t="shared" ref="BC160:BM160" si="63">NPV(BC130,BC144:BC158)</f>
        <v>380430.27574015973</v>
      </c>
      <c r="BD160" s="123">
        <f t="shared" si="63"/>
        <v>978911.27431950218</v>
      </c>
      <c r="BE160" s="123">
        <f t="shared" si="63"/>
        <v>1289708.700569056</v>
      </c>
      <c r="BF160" s="123">
        <f t="shared" si="63"/>
        <v>518481.07823947287</v>
      </c>
      <c r="BG160" s="123">
        <f t="shared" si="63"/>
        <v>805515.41729470261</v>
      </c>
      <c r="BH160" s="123">
        <f t="shared" si="63"/>
        <v>42781.18400511553</v>
      </c>
      <c r="BI160" s="123">
        <f t="shared" si="63"/>
        <v>74625.986376101675</v>
      </c>
      <c r="BJ160" s="123">
        <f t="shared" si="63"/>
        <v>575565.34193400678</v>
      </c>
      <c r="BK160" s="123">
        <f t="shared" si="63"/>
        <v>858063.35901346407</v>
      </c>
      <c r="BL160" s="123">
        <f t="shared" si="63"/>
        <v>-652984.03121848463</v>
      </c>
      <c r="BM160" s="126">
        <f t="shared" si="63"/>
        <v>3154971.8682461684</v>
      </c>
      <c r="BN160" s="123"/>
      <c r="BP160" s="123">
        <f>NPV(BP130,BP144:BP158)</f>
        <v>1727010.3924514377</v>
      </c>
      <c r="BR160" s="79" t="s">
        <v>124</v>
      </c>
      <c r="BT160" s="123">
        <f t="shared" ref="BT160:CD160" si="64">NPV(BT130,BT144:BT158)</f>
        <v>380430.27574015973</v>
      </c>
      <c r="BU160" s="123">
        <f t="shared" si="64"/>
        <v>1107815.1297938214</v>
      </c>
      <c r="BV160" s="123">
        <f t="shared" si="64"/>
        <v>1423287.981932384</v>
      </c>
      <c r="BW160" s="123">
        <f t="shared" si="64"/>
        <v>551378.2610223107</v>
      </c>
      <c r="BX160" s="123">
        <f t="shared" si="64"/>
        <v>785054.37827667024</v>
      </c>
      <c r="BY160" s="123">
        <f t="shared" si="64"/>
        <v>1577.0854238227585</v>
      </c>
      <c r="BZ160" s="123">
        <f t="shared" si="64"/>
        <v>63969.297023986939</v>
      </c>
      <c r="CA160" s="123">
        <f t="shared" si="64"/>
        <v>363458.22242841515</v>
      </c>
      <c r="CB160" s="123">
        <f t="shared" si="64"/>
        <v>542884.46574072656</v>
      </c>
      <c r="CC160" s="123">
        <f t="shared" si="64"/>
        <v>-615698.30673029402</v>
      </c>
      <c r="CD160" s="126">
        <f t="shared" si="64"/>
        <v>3518387.8591705509</v>
      </c>
      <c r="CE160" s="123"/>
      <c r="CG160" s="123">
        <f>NPV(CG130,CG144:CG158)</f>
        <v>1727010.3924514377</v>
      </c>
    </row>
    <row r="162" spans="3:85" x14ac:dyDescent="0.35">
      <c r="O162" s="127" t="s">
        <v>125</v>
      </c>
      <c r="P162" s="128">
        <f>-PMT(P130,15,NPV(P130,P144:P158))</f>
        <v>65.577910834958189</v>
      </c>
      <c r="Q162" s="129"/>
      <c r="AF162" s="127" t="s">
        <v>125</v>
      </c>
      <c r="AG162" s="129">
        <f>-PMT(AG130,15,NPV(AG130,AG144:AG158))</f>
        <v>73.672154014573962</v>
      </c>
      <c r="AH162" s="129"/>
      <c r="AW162" s="127" t="s">
        <v>125</v>
      </c>
      <c r="AX162" s="129">
        <f>-PMT(AX130,15,NPV(AX130,AX144:AX158))</f>
        <v>58.518101942263719</v>
      </c>
      <c r="AY162" s="129"/>
      <c r="BN162" s="127" t="s">
        <v>125</v>
      </c>
      <c r="BO162" s="129">
        <f>-PMT(BO130,15,NPV(BO130,BO144:BO158))</f>
        <v>60.44439963079833</v>
      </c>
      <c r="BP162" s="129"/>
      <c r="CE162" s="127" t="s">
        <v>125</v>
      </c>
      <c r="CF162" s="129">
        <f>-PMT(CF130,15,NPV(CF130,CF144:CF158))</f>
        <v>64.003540316006408</v>
      </c>
      <c r="CG162" s="129"/>
    </row>
    <row r="163" spans="3:85" x14ac:dyDescent="0.35">
      <c r="O163" s="127" t="s">
        <v>126</v>
      </c>
      <c r="P163" s="130">
        <f>(P149/P144)^(1/5)-1</f>
        <v>8.2017023077823437E-2</v>
      </c>
      <c r="Q163" s="131"/>
      <c r="AF163" s="127" t="s">
        <v>126</v>
      </c>
      <c r="AG163" s="131">
        <f>(AG149/AG144)^(1/5)-1</f>
        <v>0.1025574538239471</v>
      </c>
      <c r="AH163" s="131"/>
      <c r="AW163" s="127" t="s">
        <v>126</v>
      </c>
      <c r="AX163" s="131">
        <f>(AX149/AX144)^(1/5)-1</f>
        <v>6.1625094683349424E-2</v>
      </c>
      <c r="AY163" s="131"/>
      <c r="BN163" s="127" t="s">
        <v>126</v>
      </c>
      <c r="BO163" s="131">
        <f>(BO149/BO144)^(1/5)-1</f>
        <v>7.7150367929847974E-2</v>
      </c>
      <c r="BP163" s="131"/>
      <c r="CE163" s="127" t="s">
        <v>126</v>
      </c>
      <c r="CF163" s="131">
        <f>(CF149/CF144)^(1/5)-1</f>
        <v>7.8962592113336116E-2</v>
      </c>
      <c r="CG163" s="131"/>
    </row>
    <row r="165" spans="3:85" x14ac:dyDescent="0.35">
      <c r="C165" s="82" t="s">
        <v>45</v>
      </c>
      <c r="D165" s="104" t="s">
        <v>45</v>
      </c>
      <c r="E165" s="104" t="s">
        <v>45</v>
      </c>
      <c r="F165" s="104" t="s">
        <v>45</v>
      </c>
      <c r="G165" s="104" t="s">
        <v>45</v>
      </c>
      <c r="H165" s="104" t="s">
        <v>45</v>
      </c>
      <c r="I165" s="104" t="s">
        <v>45</v>
      </c>
      <c r="J165" s="104" t="s">
        <v>45</v>
      </c>
      <c r="K165" s="104" t="s">
        <v>45</v>
      </c>
      <c r="L165" s="104" t="s">
        <v>45</v>
      </c>
      <c r="M165" s="104" t="s">
        <v>45</v>
      </c>
      <c r="N165" s="104" t="s">
        <v>45</v>
      </c>
      <c r="O165" s="104" t="s">
        <v>45</v>
      </c>
      <c r="P165" s="104" t="str">
        <f>O165</f>
        <v>NCR</v>
      </c>
      <c r="Q165" s="104" t="s">
        <v>45</v>
      </c>
      <c r="T165" s="82" t="s">
        <v>45</v>
      </c>
      <c r="U165" s="104" t="s">
        <v>45</v>
      </c>
      <c r="V165" s="104" t="s">
        <v>45</v>
      </c>
      <c r="W165" s="104" t="s">
        <v>45</v>
      </c>
      <c r="X165" s="104" t="s">
        <v>45</v>
      </c>
      <c r="Y165" s="104" t="s">
        <v>45</v>
      </c>
      <c r="Z165" s="104" t="s">
        <v>45</v>
      </c>
      <c r="AA165" s="104" t="s">
        <v>45</v>
      </c>
      <c r="AB165" s="104" t="s">
        <v>45</v>
      </c>
      <c r="AC165" s="104" t="s">
        <v>45</v>
      </c>
      <c r="AD165" s="104" t="s">
        <v>45</v>
      </c>
      <c r="AE165" s="104" t="s">
        <v>45</v>
      </c>
      <c r="AF165" s="104" t="s">
        <v>45</v>
      </c>
      <c r="AG165" s="104" t="str">
        <f>AF165</f>
        <v>NCR</v>
      </c>
      <c r="AH165" s="104" t="s">
        <v>45</v>
      </c>
      <c r="AK165" s="82" t="s">
        <v>45</v>
      </c>
      <c r="AL165" s="104" t="s">
        <v>45</v>
      </c>
      <c r="AM165" s="104" t="s">
        <v>45</v>
      </c>
      <c r="AN165" s="104" t="s">
        <v>45</v>
      </c>
      <c r="AO165" s="104" t="s">
        <v>45</v>
      </c>
      <c r="AP165" s="104" t="s">
        <v>45</v>
      </c>
      <c r="AQ165" s="104" t="s">
        <v>45</v>
      </c>
      <c r="AR165" s="104" t="s">
        <v>45</v>
      </c>
      <c r="AS165" s="104" t="s">
        <v>45</v>
      </c>
      <c r="AT165" s="104" t="s">
        <v>45</v>
      </c>
      <c r="AU165" s="104" t="s">
        <v>45</v>
      </c>
      <c r="AV165" s="104" t="s">
        <v>45</v>
      </c>
      <c r="AW165" s="104" t="s">
        <v>45</v>
      </c>
      <c r="AX165" s="104" t="str">
        <f>AW165</f>
        <v>NCR</v>
      </c>
      <c r="AY165" s="104" t="s">
        <v>45</v>
      </c>
      <c r="BB165" s="82" t="s">
        <v>45</v>
      </c>
      <c r="BC165" s="104" t="s">
        <v>45</v>
      </c>
      <c r="BD165" s="104" t="s">
        <v>45</v>
      </c>
      <c r="BE165" s="104" t="s">
        <v>45</v>
      </c>
      <c r="BF165" s="104" t="s">
        <v>45</v>
      </c>
      <c r="BG165" s="104" t="s">
        <v>45</v>
      </c>
      <c r="BH165" s="104" t="s">
        <v>45</v>
      </c>
      <c r="BI165" s="104" t="s">
        <v>45</v>
      </c>
      <c r="BJ165" s="104" t="s">
        <v>45</v>
      </c>
      <c r="BK165" s="104" t="s">
        <v>45</v>
      </c>
      <c r="BL165" s="104" t="s">
        <v>45</v>
      </c>
      <c r="BM165" s="104" t="s">
        <v>45</v>
      </c>
      <c r="BN165" s="104" t="s">
        <v>45</v>
      </c>
      <c r="BO165" s="104" t="str">
        <f>BN165</f>
        <v>NCR</v>
      </c>
      <c r="BP165" s="104" t="s">
        <v>45</v>
      </c>
      <c r="BS165" s="82" t="s">
        <v>45</v>
      </c>
      <c r="BT165" s="104" t="s">
        <v>45</v>
      </c>
      <c r="BU165" s="104" t="s">
        <v>45</v>
      </c>
      <c r="BV165" s="104" t="s">
        <v>45</v>
      </c>
      <c r="BW165" s="104" t="s">
        <v>45</v>
      </c>
      <c r="BX165" s="104" t="s">
        <v>45</v>
      </c>
      <c r="BY165" s="104" t="s">
        <v>45</v>
      </c>
      <c r="BZ165" s="104" t="s">
        <v>45</v>
      </c>
      <c r="CA165" s="104" t="s">
        <v>45</v>
      </c>
      <c r="CB165" s="104" t="s">
        <v>45</v>
      </c>
      <c r="CC165" s="104" t="s">
        <v>45</v>
      </c>
      <c r="CD165" s="104" t="s">
        <v>45</v>
      </c>
      <c r="CE165" s="104" t="s">
        <v>45</v>
      </c>
      <c r="CF165" s="104" t="str">
        <f>CE165</f>
        <v>NCR</v>
      </c>
      <c r="CG165" s="104" t="s">
        <v>45</v>
      </c>
    </row>
    <row r="166" spans="3:85" x14ac:dyDescent="0.35">
      <c r="C166" s="82" t="s">
        <v>3</v>
      </c>
      <c r="D166" s="104" t="s">
        <v>3</v>
      </c>
      <c r="E166" s="104" t="s">
        <v>3</v>
      </c>
      <c r="F166" s="104" t="s">
        <v>3</v>
      </c>
      <c r="G166" s="104" t="s">
        <v>3</v>
      </c>
      <c r="H166" s="104" t="s">
        <v>3</v>
      </c>
      <c r="I166" s="104" t="s">
        <v>3</v>
      </c>
      <c r="J166" s="104" t="s">
        <v>3</v>
      </c>
      <c r="K166" s="104" t="s">
        <v>3</v>
      </c>
      <c r="L166" s="104" t="s">
        <v>3</v>
      </c>
      <c r="M166" s="104" t="s">
        <v>3</v>
      </c>
      <c r="N166" s="104" t="s">
        <v>3</v>
      </c>
      <c r="O166" s="104" t="s">
        <v>3</v>
      </c>
      <c r="P166" s="104" t="str">
        <f>O166</f>
        <v>REF</v>
      </c>
      <c r="Q166" s="104" t="s">
        <v>3</v>
      </c>
      <c r="T166" s="82" t="s">
        <v>42</v>
      </c>
      <c r="U166" s="104" t="s">
        <v>42</v>
      </c>
      <c r="V166" s="104" t="s">
        <v>42</v>
      </c>
      <c r="W166" s="104" t="s">
        <v>42</v>
      </c>
      <c r="X166" s="104" t="s">
        <v>42</v>
      </c>
      <c r="Y166" s="104" t="s">
        <v>42</v>
      </c>
      <c r="Z166" s="104" t="s">
        <v>42</v>
      </c>
      <c r="AA166" s="104" t="s">
        <v>42</v>
      </c>
      <c r="AB166" s="104" t="s">
        <v>42</v>
      </c>
      <c r="AC166" s="104" t="s">
        <v>42</v>
      </c>
      <c r="AD166" s="104" t="s">
        <v>42</v>
      </c>
      <c r="AE166" s="104" t="s">
        <v>42</v>
      </c>
      <c r="AF166" s="104" t="s">
        <v>42</v>
      </c>
      <c r="AG166" s="104" t="str">
        <f>AF166</f>
        <v>REF-HC</v>
      </c>
      <c r="AH166" s="104" t="s">
        <v>42</v>
      </c>
      <c r="AK166" s="82" t="s">
        <v>43</v>
      </c>
      <c r="AL166" s="104" t="s">
        <v>43</v>
      </c>
      <c r="AM166" s="104" t="s">
        <v>43</v>
      </c>
      <c r="AN166" s="104" t="s">
        <v>43</v>
      </c>
      <c r="AO166" s="104" t="s">
        <v>43</v>
      </c>
      <c r="AP166" s="104" t="s">
        <v>43</v>
      </c>
      <c r="AQ166" s="104" t="s">
        <v>43</v>
      </c>
      <c r="AR166" s="104" t="s">
        <v>43</v>
      </c>
      <c r="AS166" s="104" t="s">
        <v>43</v>
      </c>
      <c r="AT166" s="104" t="s">
        <v>43</v>
      </c>
      <c r="AU166" s="104" t="s">
        <v>43</v>
      </c>
      <c r="AV166" s="104" t="s">
        <v>43</v>
      </c>
      <c r="AW166" s="104" t="s">
        <v>43</v>
      </c>
      <c r="AX166" s="104" t="str">
        <f>AW166</f>
        <v>CETA</v>
      </c>
      <c r="AY166" s="104" t="s">
        <v>43</v>
      </c>
      <c r="BB166" s="82" t="s">
        <v>44</v>
      </c>
      <c r="BC166" s="104" t="s">
        <v>44</v>
      </c>
      <c r="BD166" s="104" t="s">
        <v>44</v>
      </c>
      <c r="BE166" s="104" t="s">
        <v>44</v>
      </c>
      <c r="BF166" s="104" t="s">
        <v>44</v>
      </c>
      <c r="BG166" s="104" t="s">
        <v>44</v>
      </c>
      <c r="BH166" s="104" t="s">
        <v>44</v>
      </c>
      <c r="BI166" s="104" t="s">
        <v>44</v>
      </c>
      <c r="BJ166" s="104" t="s">
        <v>44</v>
      </c>
      <c r="BK166" s="104" t="s">
        <v>44</v>
      </c>
      <c r="BL166" s="104" t="s">
        <v>44</v>
      </c>
      <c r="BM166" s="104" t="s">
        <v>44</v>
      </c>
      <c r="BN166" s="104" t="s">
        <v>44</v>
      </c>
      <c r="BO166" s="104" t="str">
        <f>BN166</f>
        <v>ECR</v>
      </c>
      <c r="BP166" s="104" t="s">
        <v>44</v>
      </c>
      <c r="BS166" s="82" t="s">
        <v>45</v>
      </c>
      <c r="BT166" s="104" t="s">
        <v>45</v>
      </c>
      <c r="BU166" s="104" t="s">
        <v>45</v>
      </c>
      <c r="BV166" s="104" t="s">
        <v>45</v>
      </c>
      <c r="BW166" s="104" t="s">
        <v>45</v>
      </c>
      <c r="BX166" s="104" t="s">
        <v>45</v>
      </c>
      <c r="BY166" s="104" t="s">
        <v>45</v>
      </c>
      <c r="BZ166" s="104" t="s">
        <v>45</v>
      </c>
      <c r="CA166" s="104" t="s">
        <v>45</v>
      </c>
      <c r="CB166" s="104" t="s">
        <v>45</v>
      </c>
      <c r="CC166" s="104" t="s">
        <v>45</v>
      </c>
      <c r="CD166" s="104" t="s">
        <v>45</v>
      </c>
      <c r="CE166" s="104" t="s">
        <v>45</v>
      </c>
      <c r="CF166" s="104" t="str">
        <f>CE166</f>
        <v>NCR</v>
      </c>
      <c r="CG166" s="104" t="s">
        <v>44</v>
      </c>
    </row>
    <row r="167" spans="3:85" x14ac:dyDescent="0.35">
      <c r="C167" s="86">
        <v>6.1899999999999997E-2</v>
      </c>
      <c r="D167" s="105">
        <v>6.1899999999999997E-2</v>
      </c>
      <c r="E167" s="105">
        <v>6.1899999999999997E-2</v>
      </c>
      <c r="F167" s="105">
        <v>6.1899999999999997E-2</v>
      </c>
      <c r="G167" s="105">
        <v>6.1899999999999997E-2</v>
      </c>
      <c r="H167" s="105">
        <v>6.1899999999999997E-2</v>
      </c>
      <c r="I167" s="105">
        <v>6.1899999999999997E-2</v>
      </c>
      <c r="J167" s="105">
        <v>6.1899999999999997E-2</v>
      </c>
      <c r="K167" s="105">
        <v>6.1899999999999997E-2</v>
      </c>
      <c r="L167" s="105">
        <v>6.1899999999999997E-2</v>
      </c>
      <c r="M167" s="105">
        <v>6.1899999999999997E-2</v>
      </c>
      <c r="N167" s="105">
        <v>6.1899999999999997E-2</v>
      </c>
      <c r="O167" s="105">
        <v>6.1899999999999997E-2</v>
      </c>
      <c r="P167" s="105">
        <f>O167</f>
        <v>6.1899999999999997E-2</v>
      </c>
      <c r="Q167" s="105">
        <v>6.1899999999999997E-2</v>
      </c>
      <c r="T167" s="86">
        <v>6.1899999999999997E-2</v>
      </c>
      <c r="U167" s="105">
        <v>6.1899999999999997E-2</v>
      </c>
      <c r="V167" s="105">
        <v>6.1899999999999997E-2</v>
      </c>
      <c r="W167" s="105">
        <v>6.1899999999999997E-2</v>
      </c>
      <c r="X167" s="105">
        <v>6.1899999999999997E-2</v>
      </c>
      <c r="Y167" s="105">
        <v>6.1899999999999997E-2</v>
      </c>
      <c r="Z167" s="105">
        <v>6.1899999999999997E-2</v>
      </c>
      <c r="AA167" s="105">
        <v>6.1899999999999997E-2</v>
      </c>
      <c r="AB167" s="105">
        <v>6.1899999999999997E-2</v>
      </c>
      <c r="AC167" s="105">
        <v>6.1899999999999997E-2</v>
      </c>
      <c r="AD167" s="105">
        <v>6.1899999999999997E-2</v>
      </c>
      <c r="AE167" s="105">
        <v>6.1899999999999997E-2</v>
      </c>
      <c r="AF167" s="105">
        <v>6.1899999999999997E-2</v>
      </c>
      <c r="AG167" s="105">
        <f>AF167</f>
        <v>6.1899999999999997E-2</v>
      </c>
      <c r="AH167" s="105">
        <v>6.1899999999999997E-2</v>
      </c>
      <c r="AK167" s="86">
        <v>6.1899999999999997E-2</v>
      </c>
      <c r="AL167" s="105">
        <v>6.1899999999999997E-2</v>
      </c>
      <c r="AM167" s="105">
        <v>6.1899999999999997E-2</v>
      </c>
      <c r="AN167" s="105">
        <v>6.1899999999999997E-2</v>
      </c>
      <c r="AO167" s="105">
        <v>6.1899999999999997E-2</v>
      </c>
      <c r="AP167" s="105">
        <v>6.1899999999999997E-2</v>
      </c>
      <c r="AQ167" s="105">
        <v>6.1899999999999997E-2</v>
      </c>
      <c r="AR167" s="105">
        <v>6.1899999999999997E-2</v>
      </c>
      <c r="AS167" s="105">
        <v>6.1899999999999997E-2</v>
      </c>
      <c r="AT167" s="105">
        <v>6.1899999999999997E-2</v>
      </c>
      <c r="AU167" s="105">
        <v>6.1899999999999997E-2</v>
      </c>
      <c r="AV167" s="105">
        <v>6.1899999999999997E-2</v>
      </c>
      <c r="AW167" s="105">
        <v>6.1899999999999997E-2</v>
      </c>
      <c r="AX167" s="105">
        <f>AW167</f>
        <v>6.1899999999999997E-2</v>
      </c>
      <c r="AY167" s="105">
        <v>6.1899999999999997E-2</v>
      </c>
      <c r="BB167" s="86">
        <v>6.1899999999999997E-2</v>
      </c>
      <c r="BC167" s="105">
        <v>6.1899999999999997E-2</v>
      </c>
      <c r="BD167" s="105">
        <v>6.1899999999999997E-2</v>
      </c>
      <c r="BE167" s="105">
        <v>6.1899999999999997E-2</v>
      </c>
      <c r="BF167" s="105">
        <v>6.1899999999999997E-2</v>
      </c>
      <c r="BG167" s="105">
        <v>6.1899999999999997E-2</v>
      </c>
      <c r="BH167" s="105">
        <v>6.1899999999999997E-2</v>
      </c>
      <c r="BI167" s="105">
        <v>6.1899999999999997E-2</v>
      </c>
      <c r="BJ167" s="105">
        <v>6.1899999999999997E-2</v>
      </c>
      <c r="BK167" s="105">
        <v>6.1899999999999997E-2</v>
      </c>
      <c r="BL167" s="105">
        <v>6.1899999999999997E-2</v>
      </c>
      <c r="BM167" s="105">
        <v>6.1899999999999997E-2</v>
      </c>
      <c r="BN167" s="105">
        <v>6.1899999999999997E-2</v>
      </c>
      <c r="BO167" s="105">
        <f>BN167</f>
        <v>6.1899999999999997E-2</v>
      </c>
      <c r="BP167" s="105">
        <v>6.1899999999999997E-2</v>
      </c>
      <c r="BS167" s="86">
        <v>6.1899999999999997E-2</v>
      </c>
      <c r="BT167" s="105">
        <v>6.1899999999999997E-2</v>
      </c>
      <c r="BU167" s="105">
        <v>6.1899999999999997E-2</v>
      </c>
      <c r="BV167" s="105">
        <v>6.1899999999999997E-2</v>
      </c>
      <c r="BW167" s="105">
        <v>6.1899999999999997E-2</v>
      </c>
      <c r="BX167" s="105">
        <v>6.1899999999999997E-2</v>
      </c>
      <c r="BY167" s="105">
        <v>6.1899999999999997E-2</v>
      </c>
      <c r="BZ167" s="105">
        <v>6.1899999999999997E-2</v>
      </c>
      <c r="CA167" s="105">
        <v>6.1899999999999997E-2</v>
      </c>
      <c r="CB167" s="105">
        <v>6.1899999999999997E-2</v>
      </c>
      <c r="CC167" s="105">
        <v>6.1899999999999997E-2</v>
      </c>
      <c r="CD167" s="105">
        <v>6.1899999999999997E-2</v>
      </c>
      <c r="CE167" s="105">
        <v>6.1899999999999997E-2</v>
      </c>
      <c r="CF167" s="105">
        <f>CE167</f>
        <v>6.1899999999999997E-2</v>
      </c>
      <c r="CG167" s="105">
        <v>6.1899999999999997E-2</v>
      </c>
    </row>
    <row r="168" spans="3:85" x14ac:dyDescent="0.35">
      <c r="D168" s="82">
        <v>1</v>
      </c>
      <c r="E168" s="82">
        <v>2</v>
      </c>
      <c r="F168" s="82">
        <v>3</v>
      </c>
      <c r="G168" s="82">
        <v>4</v>
      </c>
      <c r="H168" s="82">
        <v>5</v>
      </c>
      <c r="I168" s="82">
        <v>6</v>
      </c>
      <c r="J168" s="82">
        <v>7</v>
      </c>
      <c r="K168" s="82">
        <v>8</v>
      </c>
      <c r="L168" s="82">
        <v>9</v>
      </c>
      <c r="M168" s="82">
        <v>10</v>
      </c>
      <c r="U168" s="82">
        <v>1</v>
      </c>
      <c r="V168" s="82">
        <v>2</v>
      </c>
      <c r="W168" s="82">
        <v>3</v>
      </c>
      <c r="X168" s="82">
        <v>4</v>
      </c>
      <c r="Y168" s="82">
        <v>5</v>
      </c>
      <c r="Z168" s="82">
        <v>6</v>
      </c>
      <c r="AA168" s="82">
        <v>7</v>
      </c>
      <c r="AB168" s="82">
        <v>8</v>
      </c>
      <c r="AC168" s="82">
        <v>9</v>
      </c>
      <c r="AD168" s="82">
        <v>10</v>
      </c>
      <c r="AL168" s="82">
        <v>1</v>
      </c>
      <c r="AM168" s="82">
        <v>2</v>
      </c>
      <c r="AN168" s="82">
        <v>3</v>
      </c>
      <c r="AO168" s="82">
        <v>4</v>
      </c>
      <c r="AP168" s="82">
        <v>5</v>
      </c>
      <c r="AQ168" s="82">
        <v>6</v>
      </c>
      <c r="AR168" s="82">
        <v>7</v>
      </c>
      <c r="AS168" s="82">
        <v>8</v>
      </c>
      <c r="AT168" s="82">
        <v>9</v>
      </c>
      <c r="AU168" s="82">
        <v>10</v>
      </c>
      <c r="BC168" s="82">
        <v>1</v>
      </c>
      <c r="BD168" s="82">
        <v>2</v>
      </c>
      <c r="BE168" s="82">
        <v>3</v>
      </c>
      <c r="BF168" s="82">
        <v>4</v>
      </c>
      <c r="BG168" s="82">
        <v>5</v>
      </c>
      <c r="BH168" s="82">
        <v>6</v>
      </c>
      <c r="BI168" s="82">
        <v>7</v>
      </c>
      <c r="BJ168" s="82">
        <v>8</v>
      </c>
      <c r="BK168" s="82">
        <v>9</v>
      </c>
      <c r="BL168" s="82">
        <v>10</v>
      </c>
      <c r="BT168" s="82">
        <v>1</v>
      </c>
      <c r="BU168" s="82">
        <v>2</v>
      </c>
      <c r="BV168" s="82">
        <v>3</v>
      </c>
      <c r="BW168" s="82">
        <v>4</v>
      </c>
      <c r="BX168" s="82">
        <v>5</v>
      </c>
      <c r="BY168" s="82">
        <v>6</v>
      </c>
      <c r="BZ168" s="82">
        <v>7</v>
      </c>
      <c r="CA168" s="82">
        <v>8</v>
      </c>
      <c r="CB168" s="82">
        <v>9</v>
      </c>
      <c r="CC168" s="82">
        <v>10</v>
      </c>
    </row>
    <row r="170" spans="3:85" x14ac:dyDescent="0.35">
      <c r="I170" s="81" t="s">
        <v>83</v>
      </c>
      <c r="Z170" s="81" t="s">
        <v>83</v>
      </c>
      <c r="AQ170" s="81" t="s">
        <v>83</v>
      </c>
      <c r="BH170" s="81" t="s">
        <v>83</v>
      </c>
      <c r="BY170" s="81" t="s">
        <v>83</v>
      </c>
    </row>
    <row r="171" spans="3:85" x14ac:dyDescent="0.35">
      <c r="I171" s="81" t="s">
        <v>84</v>
      </c>
      <c r="Z171" s="81" t="s">
        <v>84</v>
      </c>
      <c r="AQ171" s="81" t="s">
        <v>84</v>
      </c>
      <c r="BH171" s="81" t="s">
        <v>84</v>
      </c>
      <c r="BY171" s="81" t="s">
        <v>84</v>
      </c>
    </row>
    <row r="172" spans="3:85" x14ac:dyDescent="0.35">
      <c r="I172" s="106" t="s">
        <v>142</v>
      </c>
      <c r="Z172" s="106" t="s">
        <v>143</v>
      </c>
      <c r="AQ172" s="106" t="s">
        <v>144</v>
      </c>
      <c r="BH172" s="106" t="s">
        <v>145</v>
      </c>
      <c r="BY172" s="106" t="s">
        <v>146</v>
      </c>
    </row>
    <row r="174" spans="3:85" x14ac:dyDescent="0.35">
      <c r="D174" s="134" t="s">
        <v>90</v>
      </c>
      <c r="E174" s="135"/>
      <c r="F174" s="135"/>
      <c r="G174" s="135"/>
      <c r="H174" s="135"/>
      <c r="I174" s="135"/>
      <c r="J174" s="135"/>
      <c r="K174" s="135"/>
      <c r="L174" s="135"/>
      <c r="M174" s="135"/>
      <c r="N174" s="136"/>
      <c r="U174" s="134" t="s">
        <v>90</v>
      </c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6"/>
      <c r="AL174" s="134" t="s">
        <v>90</v>
      </c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6"/>
      <c r="BC174" s="134" t="s">
        <v>90</v>
      </c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6"/>
      <c r="BT174" s="134" t="s">
        <v>90</v>
      </c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6"/>
    </row>
    <row r="176" spans="3:85" x14ac:dyDescent="0.35">
      <c r="D176" s="107" t="s">
        <v>91</v>
      </c>
      <c r="E176" s="107" t="s">
        <v>92</v>
      </c>
      <c r="F176" s="107" t="s">
        <v>93</v>
      </c>
      <c r="G176" s="107" t="s">
        <v>94</v>
      </c>
      <c r="H176" s="107" t="s">
        <v>95</v>
      </c>
      <c r="I176" s="107" t="s">
        <v>96</v>
      </c>
      <c r="J176" s="107" t="s">
        <v>97</v>
      </c>
      <c r="K176" s="107" t="s">
        <v>98</v>
      </c>
      <c r="L176" s="107" t="s">
        <v>99</v>
      </c>
      <c r="M176" s="107" t="s">
        <v>100</v>
      </c>
      <c r="N176" s="108" t="s">
        <v>101</v>
      </c>
      <c r="U176" s="107" t="s">
        <v>91</v>
      </c>
      <c r="V176" s="107" t="s">
        <v>92</v>
      </c>
      <c r="W176" s="107" t="s">
        <v>93</v>
      </c>
      <c r="X176" s="107" t="s">
        <v>94</v>
      </c>
      <c r="Y176" s="107" t="s">
        <v>95</v>
      </c>
      <c r="Z176" s="107" t="s">
        <v>96</v>
      </c>
      <c r="AA176" s="107" t="s">
        <v>97</v>
      </c>
      <c r="AB176" s="107" t="s">
        <v>98</v>
      </c>
      <c r="AC176" s="107" t="s">
        <v>99</v>
      </c>
      <c r="AD176" s="107" t="s">
        <v>100</v>
      </c>
      <c r="AE176" s="108" t="s">
        <v>101</v>
      </c>
      <c r="AL176" s="107" t="s">
        <v>91</v>
      </c>
      <c r="AM176" s="107" t="s">
        <v>92</v>
      </c>
      <c r="AN176" s="107" t="s">
        <v>93</v>
      </c>
      <c r="AO176" s="107" t="s">
        <v>94</v>
      </c>
      <c r="AP176" s="107" t="s">
        <v>95</v>
      </c>
      <c r="AQ176" s="107" t="s">
        <v>96</v>
      </c>
      <c r="AR176" s="107" t="s">
        <v>97</v>
      </c>
      <c r="AS176" s="107" t="s">
        <v>98</v>
      </c>
      <c r="AT176" s="107" t="s">
        <v>99</v>
      </c>
      <c r="AU176" s="107" t="s">
        <v>100</v>
      </c>
      <c r="AV176" s="108" t="s">
        <v>101</v>
      </c>
      <c r="BC176" s="107" t="s">
        <v>91</v>
      </c>
      <c r="BD176" s="107" t="s">
        <v>92</v>
      </c>
      <c r="BE176" s="107" t="s">
        <v>93</v>
      </c>
      <c r="BF176" s="107" t="s">
        <v>94</v>
      </c>
      <c r="BG176" s="107" t="s">
        <v>95</v>
      </c>
      <c r="BH176" s="107" t="s">
        <v>96</v>
      </c>
      <c r="BI176" s="107" t="s">
        <v>97</v>
      </c>
      <c r="BJ176" s="107" t="s">
        <v>98</v>
      </c>
      <c r="BK176" s="107" t="s">
        <v>99</v>
      </c>
      <c r="BL176" s="107" t="s">
        <v>100</v>
      </c>
      <c r="BM176" s="108" t="s">
        <v>101</v>
      </c>
      <c r="BT176" s="107" t="s">
        <v>91</v>
      </c>
      <c r="BU176" s="107" t="s">
        <v>92</v>
      </c>
      <c r="BV176" s="107" t="s">
        <v>93</v>
      </c>
      <c r="BW176" s="107" t="s">
        <v>94</v>
      </c>
      <c r="BX176" s="107" t="s">
        <v>95</v>
      </c>
      <c r="BY176" s="107" t="s">
        <v>96</v>
      </c>
      <c r="BZ176" s="107" t="s">
        <v>97</v>
      </c>
      <c r="CA176" s="107" t="s">
        <v>98</v>
      </c>
      <c r="CB176" s="107" t="s">
        <v>99</v>
      </c>
      <c r="CC176" s="107" t="s">
        <v>100</v>
      </c>
      <c r="CD176" s="108" t="s">
        <v>101</v>
      </c>
    </row>
    <row r="177" spans="3:85" x14ac:dyDescent="0.35">
      <c r="C177" s="109"/>
      <c r="D177" s="110" t="s">
        <v>102</v>
      </c>
      <c r="E177" s="110" t="s">
        <v>103</v>
      </c>
      <c r="F177" s="110" t="s">
        <v>104</v>
      </c>
      <c r="G177" s="110" t="s">
        <v>105</v>
      </c>
      <c r="H177" s="110" t="s">
        <v>9</v>
      </c>
      <c r="I177" s="110" t="s">
        <v>106</v>
      </c>
      <c r="J177" s="111" t="s">
        <v>107</v>
      </c>
      <c r="K177" s="111" t="s">
        <v>108</v>
      </c>
      <c r="L177" s="112" t="s">
        <v>109</v>
      </c>
      <c r="M177" s="110" t="s">
        <v>24</v>
      </c>
      <c r="N177" s="113" t="s">
        <v>110</v>
      </c>
      <c r="O177" s="110" t="s">
        <v>111</v>
      </c>
      <c r="P177" s="110" t="s">
        <v>112</v>
      </c>
      <c r="Q177" s="110" t="s">
        <v>113</v>
      </c>
      <c r="T177" s="109"/>
      <c r="U177" s="110" t="s">
        <v>102</v>
      </c>
      <c r="V177" s="110" t="s">
        <v>103</v>
      </c>
      <c r="W177" s="110" t="s">
        <v>104</v>
      </c>
      <c r="X177" s="110" t="s">
        <v>105</v>
      </c>
      <c r="Y177" s="110" t="s">
        <v>9</v>
      </c>
      <c r="Z177" s="110" t="s">
        <v>106</v>
      </c>
      <c r="AA177" s="111" t="s">
        <v>107</v>
      </c>
      <c r="AB177" s="111" t="s">
        <v>108</v>
      </c>
      <c r="AC177" s="112" t="s">
        <v>109</v>
      </c>
      <c r="AD177" s="110" t="s">
        <v>24</v>
      </c>
      <c r="AE177" s="113" t="s">
        <v>110</v>
      </c>
      <c r="AF177" s="110" t="s">
        <v>111</v>
      </c>
      <c r="AG177" s="110" t="s">
        <v>112</v>
      </c>
      <c r="AH177" s="110" t="s">
        <v>113</v>
      </c>
      <c r="AK177" s="109"/>
      <c r="AL177" s="110" t="s">
        <v>102</v>
      </c>
      <c r="AM177" s="110" t="s">
        <v>103</v>
      </c>
      <c r="AN177" s="110" t="s">
        <v>104</v>
      </c>
      <c r="AO177" s="110" t="s">
        <v>105</v>
      </c>
      <c r="AP177" s="110" t="s">
        <v>9</v>
      </c>
      <c r="AQ177" s="110" t="s">
        <v>106</v>
      </c>
      <c r="AR177" s="111" t="s">
        <v>107</v>
      </c>
      <c r="AS177" s="111" t="s">
        <v>108</v>
      </c>
      <c r="AT177" s="112" t="s">
        <v>109</v>
      </c>
      <c r="AU177" s="110" t="s">
        <v>24</v>
      </c>
      <c r="AV177" s="113" t="s">
        <v>110</v>
      </c>
      <c r="AW177" s="110" t="s">
        <v>111</v>
      </c>
      <c r="AX177" s="110" t="s">
        <v>112</v>
      </c>
      <c r="AY177" s="110" t="s">
        <v>113</v>
      </c>
      <c r="BB177" s="109"/>
      <c r="BC177" s="110" t="s">
        <v>102</v>
      </c>
      <c r="BD177" s="110" t="s">
        <v>103</v>
      </c>
      <c r="BE177" s="110" t="s">
        <v>104</v>
      </c>
      <c r="BF177" s="110" t="s">
        <v>105</v>
      </c>
      <c r="BG177" s="110" t="s">
        <v>9</v>
      </c>
      <c r="BH177" s="110" t="s">
        <v>106</v>
      </c>
      <c r="BI177" s="111" t="s">
        <v>107</v>
      </c>
      <c r="BJ177" s="111" t="s">
        <v>108</v>
      </c>
      <c r="BK177" s="112" t="s">
        <v>109</v>
      </c>
      <c r="BL177" s="110" t="s">
        <v>24</v>
      </c>
      <c r="BM177" s="113" t="s">
        <v>110</v>
      </c>
      <c r="BN177" s="110" t="s">
        <v>111</v>
      </c>
      <c r="BO177" s="110" t="s">
        <v>112</v>
      </c>
      <c r="BP177" s="110" t="s">
        <v>113</v>
      </c>
      <c r="BS177" s="109"/>
      <c r="BT177" s="110" t="s">
        <v>102</v>
      </c>
      <c r="BU177" s="110" t="s">
        <v>103</v>
      </c>
      <c r="BV177" s="110" t="s">
        <v>104</v>
      </c>
      <c r="BW177" s="110" t="s">
        <v>105</v>
      </c>
      <c r="BX177" s="110" t="s">
        <v>9</v>
      </c>
      <c r="BY177" s="110" t="s">
        <v>106</v>
      </c>
      <c r="BZ177" s="111" t="s">
        <v>107</v>
      </c>
      <c r="CA177" s="111" t="s">
        <v>108</v>
      </c>
      <c r="CB177" s="112" t="s">
        <v>109</v>
      </c>
      <c r="CC177" s="110" t="s">
        <v>24</v>
      </c>
      <c r="CD177" s="113" t="s">
        <v>110</v>
      </c>
      <c r="CE177" s="110" t="s">
        <v>111</v>
      </c>
      <c r="CF177" s="110" t="s">
        <v>112</v>
      </c>
      <c r="CG177" s="110" t="s">
        <v>113</v>
      </c>
    </row>
    <row r="178" spans="3:85" x14ac:dyDescent="0.35">
      <c r="C178" s="109"/>
      <c r="D178" s="111" t="s">
        <v>114</v>
      </c>
      <c r="E178" s="111" t="s">
        <v>114</v>
      </c>
      <c r="F178" s="111" t="s">
        <v>115</v>
      </c>
      <c r="G178" s="111"/>
      <c r="H178" s="111"/>
      <c r="I178" s="111" t="s">
        <v>116</v>
      </c>
      <c r="J178" s="111" t="s">
        <v>117</v>
      </c>
      <c r="K178" s="114" t="s">
        <v>116</v>
      </c>
      <c r="L178" s="111" t="s">
        <v>118</v>
      </c>
      <c r="M178" s="111"/>
      <c r="N178" s="115" t="s">
        <v>119</v>
      </c>
      <c r="O178" s="110"/>
      <c r="Q178" s="110" t="s">
        <v>120</v>
      </c>
      <c r="T178" s="109"/>
      <c r="U178" s="111" t="s">
        <v>114</v>
      </c>
      <c r="V178" s="111" t="s">
        <v>114</v>
      </c>
      <c r="W178" s="111" t="s">
        <v>115</v>
      </c>
      <c r="X178" s="111"/>
      <c r="Y178" s="111"/>
      <c r="Z178" s="111" t="s">
        <v>116</v>
      </c>
      <c r="AA178" s="111" t="s">
        <v>117</v>
      </c>
      <c r="AB178" s="114" t="s">
        <v>116</v>
      </c>
      <c r="AC178" s="111" t="s">
        <v>118</v>
      </c>
      <c r="AD178" s="111"/>
      <c r="AE178" s="115" t="s">
        <v>119</v>
      </c>
      <c r="AF178" s="110"/>
      <c r="AH178" s="110" t="s">
        <v>120</v>
      </c>
      <c r="AK178" s="109"/>
      <c r="AL178" s="111" t="s">
        <v>114</v>
      </c>
      <c r="AM178" s="111" t="s">
        <v>114</v>
      </c>
      <c r="AN178" s="111" t="s">
        <v>115</v>
      </c>
      <c r="AO178" s="111"/>
      <c r="AP178" s="111"/>
      <c r="AQ178" s="111" t="s">
        <v>116</v>
      </c>
      <c r="AR178" s="111" t="s">
        <v>117</v>
      </c>
      <c r="AS178" s="114" t="s">
        <v>116</v>
      </c>
      <c r="AT178" s="111" t="s">
        <v>118</v>
      </c>
      <c r="AU178" s="111"/>
      <c r="AV178" s="115" t="s">
        <v>119</v>
      </c>
      <c r="AW178" s="110"/>
      <c r="AY178" s="110" t="s">
        <v>120</v>
      </c>
      <c r="BB178" s="109"/>
      <c r="BC178" s="111" t="s">
        <v>114</v>
      </c>
      <c r="BD178" s="111" t="s">
        <v>114</v>
      </c>
      <c r="BE178" s="111" t="s">
        <v>115</v>
      </c>
      <c r="BF178" s="111"/>
      <c r="BG178" s="111"/>
      <c r="BH178" s="111" t="s">
        <v>116</v>
      </c>
      <c r="BI178" s="111" t="s">
        <v>117</v>
      </c>
      <c r="BJ178" s="114" t="s">
        <v>116</v>
      </c>
      <c r="BK178" s="111" t="s">
        <v>118</v>
      </c>
      <c r="BL178" s="111"/>
      <c r="BM178" s="115" t="s">
        <v>119</v>
      </c>
      <c r="BN178" s="110"/>
      <c r="BP178" s="110" t="s">
        <v>120</v>
      </c>
      <c r="BS178" s="109"/>
      <c r="BT178" s="111" t="s">
        <v>114</v>
      </c>
      <c r="BU178" s="111" t="s">
        <v>114</v>
      </c>
      <c r="BV178" s="111" t="s">
        <v>115</v>
      </c>
      <c r="BW178" s="111"/>
      <c r="BX178" s="111"/>
      <c r="BY178" s="111" t="s">
        <v>116</v>
      </c>
      <c r="BZ178" s="111" t="s">
        <v>117</v>
      </c>
      <c r="CA178" s="114" t="s">
        <v>116</v>
      </c>
      <c r="CB178" s="111" t="s">
        <v>118</v>
      </c>
      <c r="CC178" s="111"/>
      <c r="CD178" s="115" t="s">
        <v>119</v>
      </c>
      <c r="CE178" s="110"/>
      <c r="CG178" s="110" t="s">
        <v>120</v>
      </c>
    </row>
    <row r="179" spans="3:85" x14ac:dyDescent="0.35">
      <c r="C179" s="109"/>
      <c r="D179" s="114"/>
      <c r="E179" s="114"/>
      <c r="F179" s="114"/>
      <c r="G179" s="114"/>
      <c r="H179" s="111"/>
      <c r="I179" s="111"/>
      <c r="L179" s="111" t="s">
        <v>121</v>
      </c>
      <c r="M179" s="111"/>
      <c r="N179" s="115" t="s">
        <v>116</v>
      </c>
      <c r="O179" s="116"/>
      <c r="T179" s="109"/>
      <c r="U179" s="114"/>
      <c r="V179" s="114"/>
      <c r="W179" s="114"/>
      <c r="X179" s="114"/>
      <c r="Y179" s="111"/>
      <c r="Z179" s="111"/>
      <c r="AC179" s="111" t="s">
        <v>121</v>
      </c>
      <c r="AD179" s="111"/>
      <c r="AE179" s="115" t="s">
        <v>116</v>
      </c>
      <c r="AF179" s="116"/>
      <c r="AK179" s="109"/>
      <c r="AL179" s="114"/>
      <c r="AM179" s="114"/>
      <c r="AN179" s="114"/>
      <c r="AO179" s="114"/>
      <c r="AP179" s="111"/>
      <c r="AQ179" s="111"/>
      <c r="AT179" s="111" t="s">
        <v>121</v>
      </c>
      <c r="AU179" s="111"/>
      <c r="AV179" s="115" t="s">
        <v>116</v>
      </c>
      <c r="AW179" s="116"/>
      <c r="BB179" s="109"/>
      <c r="BC179" s="114"/>
      <c r="BD179" s="114"/>
      <c r="BE179" s="114"/>
      <c r="BF179" s="114"/>
      <c r="BG179" s="111"/>
      <c r="BH179" s="111"/>
      <c r="BK179" s="111" t="s">
        <v>121</v>
      </c>
      <c r="BL179" s="111"/>
      <c r="BM179" s="115" t="s">
        <v>116</v>
      </c>
      <c r="BN179" s="116"/>
      <c r="BS179" s="109"/>
      <c r="BT179" s="114"/>
      <c r="BU179" s="114"/>
      <c r="BV179" s="114"/>
      <c r="BW179" s="114"/>
      <c r="BX179" s="111"/>
      <c r="BY179" s="111"/>
      <c r="CB179" s="111" t="s">
        <v>121</v>
      </c>
      <c r="CC179" s="111"/>
      <c r="CD179" s="115" t="s">
        <v>116</v>
      </c>
      <c r="CE179" s="116"/>
    </row>
    <row r="180" spans="3:85" x14ac:dyDescent="0.35">
      <c r="C180" s="109"/>
      <c r="D180" s="117" t="s">
        <v>122</v>
      </c>
      <c r="E180" s="117" t="s">
        <v>122</v>
      </c>
      <c r="F180" s="117" t="s">
        <v>122</v>
      </c>
      <c r="G180" s="117" t="s">
        <v>122</v>
      </c>
      <c r="H180" s="117" t="s">
        <v>122</v>
      </c>
      <c r="I180" s="117" t="s">
        <v>122</v>
      </c>
      <c r="J180" s="117" t="s">
        <v>122</v>
      </c>
      <c r="K180" s="117" t="s">
        <v>122</v>
      </c>
      <c r="L180" s="117" t="s">
        <v>122</v>
      </c>
      <c r="M180" s="117" t="s">
        <v>122</v>
      </c>
      <c r="N180" s="118" t="s">
        <v>122</v>
      </c>
      <c r="O180" s="119" t="s">
        <v>123</v>
      </c>
      <c r="P180" s="117" t="s">
        <v>75</v>
      </c>
      <c r="Q180" s="117" t="s">
        <v>122</v>
      </c>
      <c r="T180" s="109"/>
      <c r="U180" s="117" t="s">
        <v>122</v>
      </c>
      <c r="V180" s="117" t="s">
        <v>122</v>
      </c>
      <c r="W180" s="117" t="s">
        <v>122</v>
      </c>
      <c r="X180" s="117" t="s">
        <v>122</v>
      </c>
      <c r="Y180" s="117" t="s">
        <v>122</v>
      </c>
      <c r="Z180" s="117" t="s">
        <v>122</v>
      </c>
      <c r="AA180" s="117" t="s">
        <v>122</v>
      </c>
      <c r="AB180" s="117" t="s">
        <v>122</v>
      </c>
      <c r="AC180" s="117" t="s">
        <v>122</v>
      </c>
      <c r="AD180" s="117" t="s">
        <v>122</v>
      </c>
      <c r="AE180" s="118" t="s">
        <v>122</v>
      </c>
      <c r="AF180" s="119" t="s">
        <v>123</v>
      </c>
      <c r="AG180" s="117" t="s">
        <v>75</v>
      </c>
      <c r="AH180" s="117" t="s">
        <v>122</v>
      </c>
      <c r="AK180" s="109"/>
      <c r="AL180" s="117" t="s">
        <v>122</v>
      </c>
      <c r="AM180" s="117" t="s">
        <v>122</v>
      </c>
      <c r="AN180" s="117" t="s">
        <v>122</v>
      </c>
      <c r="AO180" s="117" t="s">
        <v>122</v>
      </c>
      <c r="AP180" s="117" t="s">
        <v>122</v>
      </c>
      <c r="AQ180" s="117" t="s">
        <v>122</v>
      </c>
      <c r="AR180" s="117" t="s">
        <v>122</v>
      </c>
      <c r="AS180" s="117" t="s">
        <v>122</v>
      </c>
      <c r="AT180" s="117" t="s">
        <v>122</v>
      </c>
      <c r="AU180" s="117" t="s">
        <v>122</v>
      </c>
      <c r="AV180" s="118" t="s">
        <v>122</v>
      </c>
      <c r="AW180" s="119" t="s">
        <v>123</v>
      </c>
      <c r="AX180" s="117" t="s">
        <v>75</v>
      </c>
      <c r="AY180" s="117" t="s">
        <v>122</v>
      </c>
      <c r="BB180" s="109"/>
      <c r="BC180" s="117" t="s">
        <v>122</v>
      </c>
      <c r="BD180" s="117" t="s">
        <v>122</v>
      </c>
      <c r="BE180" s="117" t="s">
        <v>122</v>
      </c>
      <c r="BF180" s="117" t="s">
        <v>122</v>
      </c>
      <c r="BG180" s="117" t="s">
        <v>122</v>
      </c>
      <c r="BH180" s="117" t="s">
        <v>122</v>
      </c>
      <c r="BI180" s="117" t="s">
        <v>122</v>
      </c>
      <c r="BJ180" s="117" t="s">
        <v>122</v>
      </c>
      <c r="BK180" s="117" t="s">
        <v>122</v>
      </c>
      <c r="BL180" s="117" t="s">
        <v>122</v>
      </c>
      <c r="BM180" s="118" t="s">
        <v>122</v>
      </c>
      <c r="BN180" s="119" t="s">
        <v>123</v>
      </c>
      <c r="BO180" s="117" t="s">
        <v>75</v>
      </c>
      <c r="BP180" s="117" t="s">
        <v>122</v>
      </c>
      <c r="BS180" s="109"/>
      <c r="BT180" s="117" t="s">
        <v>122</v>
      </c>
      <c r="BU180" s="117" t="s">
        <v>122</v>
      </c>
      <c r="BV180" s="117" t="s">
        <v>122</v>
      </c>
      <c r="BW180" s="117" t="s">
        <v>122</v>
      </c>
      <c r="BX180" s="117" t="s">
        <v>122</v>
      </c>
      <c r="BY180" s="117" t="s">
        <v>122</v>
      </c>
      <c r="BZ180" s="117" t="s">
        <v>122</v>
      </c>
      <c r="CA180" s="117" t="s">
        <v>122</v>
      </c>
      <c r="CB180" s="117" t="s">
        <v>122</v>
      </c>
      <c r="CC180" s="117" t="s">
        <v>122</v>
      </c>
      <c r="CD180" s="118" t="s">
        <v>122</v>
      </c>
      <c r="CE180" s="119" t="s">
        <v>123</v>
      </c>
      <c r="CF180" s="117" t="s">
        <v>75</v>
      </c>
      <c r="CG180" s="117" t="s">
        <v>122</v>
      </c>
    </row>
    <row r="181" spans="3:85" x14ac:dyDescent="0.35">
      <c r="C181" s="109">
        <v>2023</v>
      </c>
      <c r="D181" s="87" cm="1">
        <f t="array" ref="D181">(INDEX(NCR!$B$7:$P$7,,MATCH($C181,NCR!$B$5:$P$5,0))+INDEX(NCR!$B$9:$P$9,,MATCH($C181,NCR!$B$5:$P$5,0)))/1000</f>
        <v>38400.277140355458</v>
      </c>
      <c r="E181" s="87" cm="1">
        <f t="array" ref="E181">(INDEX(NCR!$B$8:$P$8,,MATCH($C181,NCR!$B$5:$P$5,0))-INDEX(NCR!$B$9:$P$9,,MATCH($C181,NCR!$B$5:$P$5,0)))/1000</f>
        <v>0</v>
      </c>
      <c r="F181" s="87" cm="1">
        <f t="array" ref="F181">INDEX(NCR!$B$24:$P$24,,MATCH($C181,NCR!$B$5:$P$5,0))/1000</f>
        <v>39370.842004361941</v>
      </c>
      <c r="G181" s="87">
        <f>SUM(INDEX(NCR!$B$21:$P$23,,MATCH($C181,NCR!$B$5:$P$5,0)))/1000</f>
        <v>20030.046088125451</v>
      </c>
      <c r="H181" s="87" cm="1">
        <f t="array" ref="H181">INDEX(NCR!$B$12:$P$12,,MATCH($C181,NCR!$B$5:$P$5,0))/1000</f>
        <v>182415.05329407274</v>
      </c>
      <c r="I181" s="87" cm="1">
        <f t="array" ref="I181">INDEX(NCR!$B$14:$P$14,,MATCH($C181,NCR!$B$5:$P$5,0))/1000</f>
        <v>494.43915822011189</v>
      </c>
      <c r="J181" s="87" cm="1">
        <f t="array" ref="J181">(INDEX(NCR!$B$13:$P$13,,MATCH($C181,NCR!$B$5:$P$5,0))+INDEX(NCR!$B$15:$P$15,,MATCH($C181,NCR!$B$5:$P$5,0)))/1000</f>
        <v>15187.202672610181</v>
      </c>
      <c r="K181" s="87" cm="1">
        <f t="array" ref="K181">(INDEX(NCR!$B$17:$P$17,,MATCH($C181,NCR!$B$5:$P$5,0))+INDEX(NCR!$B$19:$P$19,,MATCH($C181,NCR!$B$5:$P$5,0)))/1000</f>
        <v>33375.635561557399</v>
      </c>
      <c r="L181" s="87" cm="1">
        <f t="array" ref="L181">-(INDEX(NCR!$B$18:$P$18,,MATCH($C181,NCR!$B$5:$P$5,0))+INDEX(NCR!$B$20:$P$20,,MATCH($C181,NCR!$B$5:$P$5,0)))/1000</f>
        <v>77607.298911177815</v>
      </c>
      <c r="M181" s="87" cm="1">
        <f t="array" ref="M181">INDEX(NCR!$B$27:$P$27,,MATCH($C181,NCR!$B$5:$P$5,0))/1000</f>
        <v>12112.314576040661</v>
      </c>
      <c r="N181" s="120">
        <f t="shared" ref="N181" si="65">SUM(D181:K181,M181)-L181</f>
        <v>263778.51158416609</v>
      </c>
      <c r="O181" s="87" cm="1">
        <f t="array" ref="O181">INDEX(NCR!$B$32:$P$32,,MATCH($C181,NCR!$B$5:$P$5,0))</f>
        <v>5622382</v>
      </c>
      <c r="P181" s="121">
        <f t="shared" ref="P181:P195" si="66">N181*1000/O181</f>
        <v>46.91579326772284</v>
      </c>
      <c r="Q181" s="87">
        <v>50983.59421066381</v>
      </c>
      <c r="T181" s="109">
        <v>2023</v>
      </c>
      <c r="U181" s="87" cm="1">
        <f t="array" ref="U181">(INDEX(NCR!$B$46:$P$46,,MATCH($T181,NCR!$B$44:$P$44,0))+INDEX(NCR!$B$48:$P$48,,MATCH($T181,NCR!$B$44:$P$44,0)))/1000</f>
        <v>38400.277140355458</v>
      </c>
      <c r="V181" s="87" cm="1">
        <f t="array" ref="V181">(INDEX(NCR!$B$47:$P$47,,MATCH($T181,NCR!$B$44:$P$44,0))-INDEX(NCR!$B$48:$P$48,,MATCH($T181,NCR!$B$44:$P$44,0)))/1000</f>
        <v>0</v>
      </c>
      <c r="W181" s="87" cm="1">
        <f t="array" ref="W181">INDEX(NCR!$B$63:$P$63,,MATCH($T181,NCR!$B$44:$P$44,0))/1000</f>
        <v>39370.842004361941</v>
      </c>
      <c r="X181" s="87">
        <f>SUM(INDEX(NCR!$B$60:$P$62,,MATCH($T181,NCR!$B$44:$P$44,0)))/1000</f>
        <v>20030.046088125451</v>
      </c>
      <c r="Y181" s="87" cm="1">
        <f t="array" ref="Y181">INDEX(NCR!$B$51:$P$51,,MATCH($T181,NCR!$B$44:$P$44,0))/1000</f>
        <v>182424.27086620376</v>
      </c>
      <c r="Z181" s="87" cm="1">
        <f t="array" ref="Z181">INDEX(NCR!$B$53:$P$53,,MATCH($T181,NCR!$B$44:$P$44,0))/1000</f>
        <v>494.55473987245028</v>
      </c>
      <c r="AA181" s="87" cm="1">
        <f t="array" ref="AA181">(INDEX(NCR!$B$52:$P$52,,MATCH($T181,NCR!$B$44:$P$44,0))+INDEX(NCR!$B$54:$P$54,,MATCH($T181,NCR!$B$44:$P$44,0)))/1000</f>
        <v>15188.379692031756</v>
      </c>
      <c r="AB181" s="87" cm="1">
        <f t="array" ref="AB181">(INDEX(NCR!$B$56:$P$56,,MATCH($T181,NCR!$B$44:$P$44,0))+INDEX(NCR!$B$58:$P$58,,MATCH($T181,NCR!$B$44:$P$44,0)))/1000</f>
        <v>33374.692291159787</v>
      </c>
      <c r="AC181" s="87" cm="1">
        <f t="array" ref="AC181">-(INDEX(NCR!$B$57:$P$57,,MATCH($T181,NCR!$B$44:$P$44,0))+INDEX(NCR!$B$59:$P$59,,MATCH($T181,NCR!$B$44:$P$44,0)))/1000</f>
        <v>77623.52481687699</v>
      </c>
      <c r="AD181" s="87" cm="1">
        <f t="array" ref="AD181">INDEX(NCR!$B$66:$P$66,,MATCH($T181,NCR!$B$44:$P$44,0))/1000</f>
        <v>12112.314576040661</v>
      </c>
      <c r="AE181" s="120">
        <f t="shared" ref="AE181:AE195" si="67">SUM(U181:AB181,AD181)-AC181</f>
        <v>263771.85258127429</v>
      </c>
      <c r="AF181" s="87" cm="1">
        <f t="array" ref="AF181">INDEX(NCR!$B$71:$P$71,,MATCH($T181,NCR!$B$44:$P$44,0))</f>
        <v>5622382</v>
      </c>
      <c r="AG181" s="121">
        <f t="shared" ref="AG181:AG195" si="68">AE181*1000/AF181</f>
        <v>46.914608893752558</v>
      </c>
      <c r="AH181" s="87">
        <v>50983.59421066381</v>
      </c>
      <c r="AK181" s="109">
        <v>2023</v>
      </c>
      <c r="AL181" s="87" cm="1">
        <f t="array" ref="AL181">(INDEX(NCR!$B$85:$P$85,,MATCH($AK181,NCR!$B$83:$P$83,0))+INDEX(NCR!$B$87:$P$87,,MATCH($AK181,NCR!$B$83:$P$83,0)))/1000</f>
        <v>38400.277140355458</v>
      </c>
      <c r="AM181" s="87" cm="1">
        <f t="array" ref="AM181">(INDEX(NCR!$B$86:$P$86,,MATCH($AK181,NCR!$B$83:$P$83,0))-INDEX(NCR!$B$87:$P$87,,MATCH($AK181,NCR!$B$83:$P$83,0)))/1000</f>
        <v>0</v>
      </c>
      <c r="AN181" s="87" cm="1">
        <f t="array" ref="AN181">INDEX(NCR!$B$102:$P$102,,MATCH($AK181,NCR!$B$83:$P$83,0))/1000</f>
        <v>39370.842004361941</v>
      </c>
      <c r="AO181" s="87">
        <f>SUM(INDEX(NCR!$B$99:$P$101,,MATCH($AK181,NCR!$B$83:$P$83,0)))/1000</f>
        <v>20030.046088125451</v>
      </c>
      <c r="AP181" s="87" cm="1">
        <f t="array" ref="AP181">INDEX(NCR!$B$90:$P$90,,MATCH($AK181,NCR!$B$83:$P$83,0))/1000</f>
        <v>185780.92339899429</v>
      </c>
      <c r="AQ181" s="87" cm="1">
        <f t="array" ref="AQ181">INDEX(NCR!$B$92:$P$92,,MATCH($AK181,NCR!$B$83:$P$83,0))/1000</f>
        <v>499.39919809064395</v>
      </c>
      <c r="AR181" s="87" cm="1">
        <f t="array" ref="AR181">(INDEX(NCR!$B$91:$P$91,,MATCH($AK181,NCR!$B$83:$P$83,0))+INDEX(NCR!$B$93:$P$93,,MATCH($AK181,NCR!$B$83:$P$83,0)))/1000</f>
        <v>15389.341176027081</v>
      </c>
      <c r="AS181" s="87" cm="1">
        <f t="array" ref="AS181">(INDEX(NCR!$B$95:$P$95,,MATCH($AK181,NCR!$B$83:$P$83,0))+INDEX(NCR!$B$97:$P$97,,MATCH($AK181,NCR!$B$83:$P$83,0)))/1000</f>
        <v>34966.279052483857</v>
      </c>
      <c r="AT181" s="87" cm="1">
        <f t="array" ref="AT181">-(INDEX(NCR!$B$96:$P$96,,MATCH($AK181,NCR!$B$83:$P$83,0))+INDEX(NCR!$B$98:$P$98,,MATCH($AK181,NCR!$B$83:$P$83,0)))/1000</f>
        <v>72534.423810053049</v>
      </c>
      <c r="AU181" s="87" cm="1">
        <f t="array" ref="AU181">INDEX(NCR!$B$105:$P$105,,MATCH($AK181,NCR!$B$83:$P$83,0))/1000</f>
        <v>12112.314576040661</v>
      </c>
      <c r="AV181" s="120">
        <f t="shared" ref="AV181:AV195" si="69">SUM(AL181:AS181,AU181)-AT181</f>
        <v>274014.99882442638</v>
      </c>
      <c r="AW181" s="87" cm="1">
        <f t="array" ref="AW181">INDEX(NCR!$B$110:$P$110,,MATCH($AK181,NCR!$B$83:$P$83,0))</f>
        <v>5819745</v>
      </c>
      <c r="AX181" s="121">
        <f t="shared" ref="AX181:AX195" si="70">AV181*1000/AW181</f>
        <v>47.083677862934948</v>
      </c>
      <c r="AY181" s="87">
        <v>50983.59421066381</v>
      </c>
      <c r="BB181" s="109">
        <v>2023</v>
      </c>
      <c r="BC181" s="87" cm="1">
        <f t="array" ref="BC181">(INDEX(NCR!$B$124:$P$124,,MATCH($BB181,NCR!$B$122:$P$122,0))+INDEX(NCR!$B$126:$P$126,,MATCH($BB181,NCR!$B$122:$P$122,0)))/1000</f>
        <v>38400.277140355458</v>
      </c>
      <c r="BD181" s="87" cm="1">
        <f t="array" ref="BD181">(INDEX(NCR!$B$125:$P$125,,MATCH($BB181,NCR!$B$122:$P$122,0))-INDEX(NCR!$B$126:$P$126,,MATCH($BB181,NCR!$B$122:$P$122,0)))/1000</f>
        <v>0</v>
      </c>
      <c r="BE181" s="87" cm="1">
        <f t="array" ref="BE181">INDEX(NCR!$B$141:$P$141,,MATCH($BB181,NCR!$B$122:$P$122,0))/1000</f>
        <v>39370.842004361941</v>
      </c>
      <c r="BF181" s="87">
        <f>SUM(INDEX(NCR!$B$138:$P$140,,MATCH($BB181,NCR!$B$122:$P$122,0)))/1000</f>
        <v>20030.046088125451</v>
      </c>
      <c r="BG181" s="87" cm="1">
        <f t="array" ref="BG181">INDEX(NCR!$B$129:$P$129,,MATCH($BB181,NCR!$B$122:$P$122,0))/1000</f>
        <v>181070.74404005124</v>
      </c>
      <c r="BH181" s="87" cm="1">
        <f t="array" ref="BH181">INDEX(NCR!$B$131:$P$131,,MATCH($BB181,NCR!$B$122:$P$122,0))/1000</f>
        <v>492.28891445900939</v>
      </c>
      <c r="BI181" s="87" cm="1">
        <f t="array" ref="BI181">(INDEX(NCR!$B$130:$P$130,,MATCH($BB181,NCR!$B$122:$P$122,0))+INDEX(NCR!$B$132:$P$132,,MATCH($BB181,NCR!$B$122:$P$122,0)))/1000</f>
        <v>15135.160422388964</v>
      </c>
      <c r="BJ181" s="87" cm="1">
        <f t="array" ref="BJ181">(INDEX(NCR!$B$134:$P$134,,MATCH($BB181,NCR!$B$122:$P$122,0))+INDEX(NCR!$B$136:$P$136,,MATCH($BB181,NCR!$B$122:$P$122,0)))/1000</f>
        <v>30974.923450903356</v>
      </c>
      <c r="BK181" s="87" cm="1">
        <f t="array" ref="BK181">-(INDEX(NCR!$B$135:$P$135,,MATCH($BB181,NCR!$B$122:$P$122,0))+INDEX(NCR!$B$137:$P$137,,MATCH($BB181,NCR!$B$122:$P$122,0)))/1000</f>
        <v>81782.817715013953</v>
      </c>
      <c r="BL181" s="87" cm="1">
        <f t="array" ref="BL181">INDEX(NCR!$B$144:$P$144,,MATCH($BB181,NCR!$B$122:$P$122,0))/1000</f>
        <v>12112.314576040661</v>
      </c>
      <c r="BM181" s="120">
        <f t="shared" ref="BM181:BM195" si="71">SUM(BC181:BJ181,BL181)-BK181</f>
        <v>255803.77892167211</v>
      </c>
      <c r="BN181" s="87" cm="1">
        <f t="array" ref="BN181">INDEX(NCR!$B$149:$P$149,,MATCH($BB181,NCR!$B$122:$P$122,0))</f>
        <v>5467281</v>
      </c>
      <c r="BO181" s="121">
        <f t="shared" ref="BO181:BO195" si="72">BM181*1000/BN181</f>
        <v>46.788116235780109</v>
      </c>
      <c r="BP181" s="87">
        <v>50983.59421066381</v>
      </c>
      <c r="BS181" s="109">
        <v>2023</v>
      </c>
      <c r="BT181" s="87" cm="1">
        <f t="array" ref="BT181">(INDEX(NCR!$B$163:$P$163,,MATCH($BS181,NCR!$B$161:$P$161,0))+INDEX(NCR!$B$165:$P$165,,MATCH($BS181,NCR!$B$161:$P$161,0)))/1000</f>
        <v>38400.277140355458</v>
      </c>
      <c r="BU181" s="87" cm="1">
        <f t="array" ref="BU181">(INDEX(NCR!$B$164:$P$164,,MATCH($BS181,NCR!$B$161:$P$161,0))-INDEX(NCR!$B$165:$P$165,,MATCH($BS181,NCR!$B$161:$P$161,0)))/1000</f>
        <v>0</v>
      </c>
      <c r="BV181" s="87" cm="1">
        <f t="array" ref="BV181">INDEX(NCR!$B$180:$P$180,,MATCH($BS181,NCR!$B$161:$P$161,0))/1000</f>
        <v>39370.842004361941</v>
      </c>
      <c r="BW181" s="87">
        <f>SUM(INDEX(NCR!$B$177:$P$179,,MATCH($BS181,NCR!$B$161:$P$161,0)))/1000</f>
        <v>20030.046088125451</v>
      </c>
      <c r="BX181" s="87" cm="1">
        <f t="array" ref="BX181">INDEX(NCR!$B$168:$P$168,,MATCH($BS181,NCR!$B$161:$P$161,0))/1000</f>
        <v>181959.90050432208</v>
      </c>
      <c r="BY181" s="87" cm="1">
        <f t="array" ref="BY181">INDEX(NCR!$B$170:$P$170,,MATCH($BS181,NCR!$B$161:$P$161,0))/1000</f>
        <v>494.44434581944085</v>
      </c>
      <c r="BZ181" s="87" cm="1">
        <f t="array" ref="BZ181">(INDEX(NCR!$B$169:$P$169,,MATCH($BS181,NCR!$B$161:$P$161,0))+INDEX(NCR!$B$171:$P$171,,MATCH($BS181,NCR!$B$161:$P$161,0)))/1000</f>
        <v>15192.156915591751</v>
      </c>
      <c r="CA181" s="87" cm="1">
        <f t="array" ref="CA181">(INDEX(NCR!$B$173:$P$173,,MATCH($BS181,NCR!$B$161:$P$161,0))+INDEX(NCR!$B$175:$P$175,,MATCH($BS181,NCR!$B$161:$P$161,0)))/1000</f>
        <v>33890.808067506718</v>
      </c>
      <c r="CB181" s="87" cm="1">
        <f t="array" ref="CB181">-(INDEX(NCR!$B$174:$P$174,,MATCH($BS181,NCR!$B$161:$P$161,0))+INDEX(NCR!$B$176:$P$176,,MATCH($BS181,NCR!$B$161:$P$161,0)))/1000</f>
        <v>77571.926271267526</v>
      </c>
      <c r="CC181" s="87" cm="1">
        <f t="array" ref="CC181">INDEX(NCR!$B$183:$P$183,,MATCH($BS181,NCR!$B$161:$P$161,0))/1000</f>
        <v>12112.314576040661</v>
      </c>
      <c r="CD181" s="120">
        <f t="shared" ref="CD181:CD195" si="73">SUM(BT181:CA181,CC181)-CB181</f>
        <v>263878.86337085592</v>
      </c>
      <c r="CE181" s="87" cm="1">
        <f t="array" ref="CE181">INDEX(NCR!$B$188:$P$188,,MATCH($BS181,NCR!$B$161:$P$161,0))</f>
        <v>5622382</v>
      </c>
      <c r="CF181" s="121">
        <f t="shared" ref="CF181:CF195" si="74">CD181*1000/CE181</f>
        <v>46.933641892503204</v>
      </c>
      <c r="CG181" s="87">
        <v>50983.59421066381</v>
      </c>
    </row>
    <row r="182" spans="3:85" x14ac:dyDescent="0.35">
      <c r="C182" s="109">
        <v>2024</v>
      </c>
      <c r="D182" s="87" cm="1">
        <f t="array" ref="D182">(INDEX(NCR!$B$7:$P$7,,MATCH($C182,NCR!$B$5:$P$5,0))+INDEX(NCR!$B$9:$P$9,,MATCH($C182,NCR!$B$5:$P$5,0)))/1000</f>
        <v>38764.487316831954</v>
      </c>
      <c r="E182" s="87" cm="1">
        <f t="array" ref="E182">(INDEX(NCR!$B$8:$P$8,,MATCH($C182,NCR!$B$5:$P$5,0))-INDEX(NCR!$B$9:$P$9,,MATCH($C182,NCR!$B$5:$P$5,0)))/1000</f>
        <v>0</v>
      </c>
      <c r="F182" s="87" cm="1">
        <f t="array" ref="F182">INDEX(NCR!$B$24:$P$24,,MATCH($C182,NCR!$B$5:$P$5,0))/1000</f>
        <v>37614.570906619505</v>
      </c>
      <c r="G182" s="87">
        <f>SUM(INDEX(NCR!$B$21:$P$23,,MATCH($C182,NCR!$B$5:$P$5,0)))/1000</f>
        <v>25977.077746677929</v>
      </c>
      <c r="H182" s="87" cm="1">
        <f t="array" ref="H182">INDEX(NCR!$B$12:$P$12,,MATCH($C182,NCR!$B$5:$P$5,0))/1000</f>
        <v>177860.29062658601</v>
      </c>
      <c r="I182" s="87" cm="1">
        <f t="array" ref="I182">INDEX(NCR!$B$14:$P$14,,MATCH($C182,NCR!$B$5:$P$5,0))/1000</f>
        <v>486.36855406874292</v>
      </c>
      <c r="J182" s="87" cm="1">
        <f t="array" ref="J182">(INDEX(NCR!$B$13:$P$13,,MATCH($C182,NCR!$B$5:$P$5,0))+INDEX(NCR!$B$15:$P$15,,MATCH($C182,NCR!$B$5:$P$5,0)))/1000</f>
        <v>15628.913458140172</v>
      </c>
      <c r="K182" s="87" cm="1">
        <f t="array" ref="K182">(INDEX(NCR!$B$17:$P$17,,MATCH($C182,NCR!$B$5:$P$5,0))+INDEX(NCR!$B$19:$P$19,,MATCH($C182,NCR!$B$5:$P$5,0)))/1000</f>
        <v>38240.260548424594</v>
      </c>
      <c r="L182" s="87" cm="1">
        <f t="array" ref="L182">-(INDEX(NCR!$B$18:$P$18,,MATCH($C182,NCR!$B$5:$P$5,0))+INDEX(NCR!$B$20:$P$20,,MATCH($C182,NCR!$B$5:$P$5,0)))/1000</f>
        <v>49959.825904936552</v>
      </c>
      <c r="M182" s="87" cm="1">
        <f t="array" ref="M182">INDEX(NCR!$B$27:$P$27,,MATCH($C182,NCR!$B$5:$P$5,0))/1000</f>
        <v>11298.701915571197</v>
      </c>
      <c r="N182" s="120">
        <f>SUM(D182:K182,M182)-L182</f>
        <v>295910.84516798356</v>
      </c>
      <c r="O182" s="87" cm="1">
        <f t="array" ref="O182">INDEX(NCR!$B$32:$P$32,,MATCH($C182,NCR!$B$5:$P$5,0))</f>
        <v>6066982</v>
      </c>
      <c r="P182" s="121">
        <f t="shared" si="66"/>
        <v>48.773977764889288</v>
      </c>
      <c r="Q182" s="87">
        <v>10926.305294294734</v>
      </c>
      <c r="T182" s="109">
        <v>2024</v>
      </c>
      <c r="U182" s="87" cm="1">
        <f t="array" ref="U182">(INDEX(NCR!$B$46:$P$46,,MATCH($T182,NCR!$B$44:$P$44,0))+INDEX(NCR!$B$48:$P$48,,MATCH($T182,NCR!$B$44:$P$44,0)))/1000</f>
        <v>38764.487316831954</v>
      </c>
      <c r="V182" s="87" cm="1">
        <f t="array" ref="V182">(INDEX(NCR!$B$47:$P$47,,MATCH($T182,NCR!$B$44:$P$44,0))-INDEX(NCR!$B$48:$P$48,,MATCH($T182,NCR!$B$44:$P$44,0)))/1000</f>
        <v>0</v>
      </c>
      <c r="W182" s="87" cm="1">
        <f t="array" ref="W182">INDEX(NCR!$B$63:$P$63,,MATCH($T182,NCR!$B$44:$P$44,0))/1000</f>
        <v>37614.570906619505</v>
      </c>
      <c r="X182" s="87">
        <f>SUM(INDEX(NCR!$B$60:$P$62,,MATCH($T182,NCR!$B$44:$P$44,0)))/1000</f>
        <v>25977.077746677929</v>
      </c>
      <c r="Y182" s="87" cm="1">
        <f t="array" ref="Y182">INDEX(NCR!$B$51:$P$51,,MATCH($T182,NCR!$B$44:$P$44,0))/1000</f>
        <v>176268.0690699465</v>
      </c>
      <c r="Z182" s="87" cm="1">
        <f t="array" ref="Z182">INDEX(NCR!$B$53:$P$53,,MATCH($T182,NCR!$B$44:$P$44,0))/1000</f>
        <v>481.60343433181356</v>
      </c>
      <c r="AA182" s="87" cm="1">
        <f t="array" ref="AA182">(INDEX(NCR!$B$52:$P$52,,MATCH($T182,NCR!$B$44:$P$44,0))+INDEX(NCR!$B$54:$P$54,,MATCH($T182,NCR!$B$44:$P$44,0)))/1000</f>
        <v>15522.223000985116</v>
      </c>
      <c r="AB182" s="87" cm="1">
        <f t="array" ref="AB182">(INDEX(NCR!$B$56:$P$56,,MATCH($T182,NCR!$B$44:$P$44,0))+INDEX(NCR!$B$58:$P$58,,MATCH($T182,NCR!$B$44:$P$44,0)))/1000</f>
        <v>39235.260757073738</v>
      </c>
      <c r="AC182" s="87" cm="1">
        <f t="array" ref="AC182">-(INDEX(NCR!$B$57:$P$57,,MATCH($T182,NCR!$B$44:$P$44,0))+INDEX(NCR!$B$59:$P$59,,MATCH($T182,NCR!$B$44:$P$44,0)))/1000</f>
        <v>48601.526351177352</v>
      </c>
      <c r="AD182" s="87" cm="1">
        <f t="array" ref="AD182">INDEX(NCR!$B$66:$P$66,,MATCH($T182,NCR!$B$44:$P$44,0))/1000</f>
        <v>11298.701915571197</v>
      </c>
      <c r="AE182" s="120">
        <f t="shared" si="67"/>
        <v>296560.46779686038</v>
      </c>
      <c r="AF182" s="87" cm="1">
        <f t="array" ref="AF182">INDEX(NCR!$B$71:$P$71,,MATCH($T182,NCR!$B$44:$P$44,0))</f>
        <v>6066982</v>
      </c>
      <c r="AG182" s="121">
        <f t="shared" si="68"/>
        <v>48.881052852449606</v>
      </c>
      <c r="AH182" s="87">
        <v>10926.305294294734</v>
      </c>
      <c r="AK182" s="109">
        <v>2024</v>
      </c>
      <c r="AL182" s="87" cm="1">
        <f t="array" ref="AL182">(INDEX(NCR!$B$85:$P$85,,MATCH($AK182,NCR!$B$83:$P$83,0))+INDEX(NCR!$B$87:$P$87,,MATCH($AK182,NCR!$B$83:$P$83,0)))/1000</f>
        <v>38764.487316831954</v>
      </c>
      <c r="AM182" s="87" cm="1">
        <f t="array" ref="AM182">(INDEX(NCR!$B$86:$P$86,,MATCH($AK182,NCR!$B$83:$P$83,0))-INDEX(NCR!$B$87:$P$87,,MATCH($AK182,NCR!$B$83:$P$83,0)))/1000</f>
        <v>0</v>
      </c>
      <c r="AN182" s="87" cm="1">
        <f t="array" ref="AN182">INDEX(NCR!$B$102:$P$102,,MATCH($AK182,NCR!$B$83:$P$83,0))/1000</f>
        <v>37614.570906619505</v>
      </c>
      <c r="AO182" s="87">
        <f>SUM(INDEX(NCR!$B$99:$P$101,,MATCH($AK182,NCR!$B$83:$P$83,0)))/1000</f>
        <v>25977.077746677929</v>
      </c>
      <c r="AP182" s="87" cm="1">
        <f t="array" ref="AP182">INDEX(NCR!$B$90:$P$90,,MATCH($AK182,NCR!$B$83:$P$83,0))/1000</f>
        <v>185374.93786750452</v>
      </c>
      <c r="AQ182" s="87" cm="1">
        <f t="array" ref="AQ182">INDEX(NCR!$B$92:$P$92,,MATCH($AK182,NCR!$B$83:$P$83,0))/1000</f>
        <v>508.7975419964589</v>
      </c>
      <c r="AR182" s="87" cm="1">
        <f t="array" ref="AR182">(INDEX(NCR!$B$91:$P$91,,MATCH($AK182,NCR!$B$83:$P$83,0))+INDEX(NCR!$B$93:$P$93,,MATCH($AK182,NCR!$B$83:$P$83,0)))/1000</f>
        <v>16205.68168213593</v>
      </c>
      <c r="AS182" s="87" cm="1">
        <f t="array" ref="AS182">(INDEX(NCR!$B$95:$P$95,,MATCH($AK182,NCR!$B$83:$P$83,0))+INDEX(NCR!$B$97:$P$97,,MATCH($AK182,NCR!$B$83:$P$83,0)))/1000</f>
        <v>36626.866618762346</v>
      </c>
      <c r="AT182" s="87" cm="1">
        <f t="array" ref="AT182">-(INDEX(NCR!$B$96:$P$96,,MATCH($AK182,NCR!$B$83:$P$83,0))+INDEX(NCR!$B$98:$P$98,,MATCH($AK182,NCR!$B$83:$P$83,0)))/1000</f>
        <v>47477.938278614543</v>
      </c>
      <c r="AU182" s="87" cm="1">
        <f t="array" ref="AU182">INDEX(NCR!$B$105:$P$105,,MATCH($AK182,NCR!$B$83:$P$83,0))/1000</f>
        <v>11298.701915571197</v>
      </c>
      <c r="AV182" s="120">
        <f t="shared" si="69"/>
        <v>304893.18331748521</v>
      </c>
      <c r="AW182" s="87" cm="1">
        <f t="array" ref="AW182">INDEX(NCR!$B$110:$P$110,,MATCH($AK182,NCR!$B$83:$P$83,0))</f>
        <v>6302904</v>
      </c>
      <c r="AX182" s="121">
        <f t="shared" si="70"/>
        <v>48.373445528836427</v>
      </c>
      <c r="AY182" s="87">
        <v>10926.305294294734</v>
      </c>
      <c r="BB182" s="109">
        <v>2024</v>
      </c>
      <c r="BC182" s="87" cm="1">
        <f t="array" ref="BC182">(INDEX(NCR!$B$124:$P$124,,MATCH($BB182,NCR!$B$122:$P$122,0))+INDEX(NCR!$B$126:$P$126,,MATCH($BB182,NCR!$B$122:$P$122,0)))/1000</f>
        <v>38764.487316831954</v>
      </c>
      <c r="BD182" s="87" cm="1">
        <f t="array" ref="BD182">(INDEX(NCR!$B$125:$P$125,,MATCH($BB182,NCR!$B$122:$P$122,0))-INDEX(NCR!$B$126:$P$126,,MATCH($BB182,NCR!$B$122:$P$122,0)))/1000</f>
        <v>0</v>
      </c>
      <c r="BE182" s="87" cm="1">
        <f t="array" ref="BE182">INDEX(NCR!$B$141:$P$141,,MATCH($BB182,NCR!$B$122:$P$122,0))/1000</f>
        <v>37614.570906619505</v>
      </c>
      <c r="BF182" s="87">
        <f>SUM(INDEX(NCR!$B$138:$P$140,,MATCH($BB182,NCR!$B$122:$P$122,0)))/1000</f>
        <v>25977.077746677929</v>
      </c>
      <c r="BG182" s="87" cm="1">
        <f t="array" ref="BG182">INDEX(NCR!$B$129:$P$129,,MATCH($BB182,NCR!$B$122:$P$122,0))/1000</f>
        <v>185889.20488697561</v>
      </c>
      <c r="BH182" s="87" cm="1">
        <f t="array" ref="BH182">INDEX(NCR!$B$131:$P$131,,MATCH($BB182,NCR!$B$122:$P$122,0))/1000</f>
        <v>506.36784958647888</v>
      </c>
      <c r="BI182" s="87" cm="1">
        <f t="array" ref="BI182">(INDEX(NCR!$B$130:$P$130,,MATCH($BB182,NCR!$B$122:$P$122,0))+INDEX(NCR!$B$132:$P$132,,MATCH($BB182,NCR!$B$122:$P$122,0)))/1000</f>
        <v>15999.603889996177</v>
      </c>
      <c r="BJ182" s="87" cm="1">
        <f t="array" ref="BJ182">(INDEX(NCR!$B$134:$P$134,,MATCH($BB182,NCR!$B$122:$P$122,0))+INDEX(NCR!$B$136:$P$136,,MATCH($BB182,NCR!$B$122:$P$122,0)))/1000</f>
        <v>28761.175944774659</v>
      </c>
      <c r="BK182" s="87" cm="1">
        <f t="array" ref="BK182">-(INDEX(NCR!$B$135:$P$135,,MATCH($BB182,NCR!$B$122:$P$122,0))+INDEX(NCR!$B$137:$P$137,,MATCH($BB182,NCR!$B$122:$P$122,0)))/1000</f>
        <v>61363.755744855829</v>
      </c>
      <c r="BL182" s="87" cm="1">
        <f t="array" ref="BL182">INDEX(NCR!$B$144:$P$144,,MATCH($BB182,NCR!$B$122:$P$122,0))/1000</f>
        <v>11298.701915571197</v>
      </c>
      <c r="BM182" s="120">
        <f t="shared" si="71"/>
        <v>283447.43471217761</v>
      </c>
      <c r="BN182" s="87" cm="1">
        <f t="array" ref="BN182">INDEX(NCR!$B$149:$P$149,,MATCH($BB182,NCR!$B$122:$P$122,0))</f>
        <v>5852712</v>
      </c>
      <c r="BO182" s="121">
        <f t="shared" si="72"/>
        <v>48.430101244034837</v>
      </c>
      <c r="BP182" s="87">
        <v>10926.305294294734</v>
      </c>
      <c r="BS182" s="109">
        <v>2024</v>
      </c>
      <c r="BT182" s="87" cm="1">
        <f t="array" ref="BT182">(INDEX(NCR!$B$163:$P$163,,MATCH($BS182,NCR!$B$161:$P$161,0))+INDEX(NCR!$B$165:$P$165,,MATCH($BS182,NCR!$B$161:$P$161,0)))/1000</f>
        <v>38764.487316831954</v>
      </c>
      <c r="BU182" s="87" cm="1">
        <f t="array" ref="BU182">(INDEX(NCR!$B$164:$P$164,,MATCH($BS182,NCR!$B$161:$P$161,0))-INDEX(NCR!$B$165:$P$165,,MATCH($BS182,NCR!$B$161:$P$161,0)))/1000</f>
        <v>0</v>
      </c>
      <c r="BV182" s="87" cm="1">
        <f t="array" ref="BV182">INDEX(NCR!$B$180:$P$180,,MATCH($BS182,NCR!$B$161:$P$161,0))/1000</f>
        <v>37614.570906619505</v>
      </c>
      <c r="BW182" s="87">
        <f>SUM(INDEX(NCR!$B$177:$P$179,,MATCH($BS182,NCR!$B$161:$P$161,0)))/1000</f>
        <v>25977.077746677929</v>
      </c>
      <c r="BX182" s="87" cm="1">
        <f t="array" ref="BX182">INDEX(NCR!$B$168:$P$168,,MATCH($BS182,NCR!$B$161:$P$161,0))/1000</f>
        <v>171978.99802911869</v>
      </c>
      <c r="BY182" s="87" cm="1">
        <f t="array" ref="BY182">INDEX(NCR!$B$170:$P$170,,MATCH($BS182,NCR!$B$161:$P$161,0))/1000</f>
        <v>474.13257193563027</v>
      </c>
      <c r="BZ182" s="87" cm="1">
        <f t="array" ref="BZ182">(INDEX(NCR!$B$169:$P$169,,MATCH($BS182,NCR!$B$161:$P$161,0))+INDEX(NCR!$B$171:$P$171,,MATCH($BS182,NCR!$B$161:$P$161,0)))/1000</f>
        <v>15915.670252513301</v>
      </c>
      <c r="CA182" s="87" cm="1">
        <f t="array" ref="CA182">(INDEX(NCR!$B$173:$P$173,,MATCH($BS182,NCR!$B$161:$P$161,0))+INDEX(NCR!$B$175:$P$175,,MATCH($BS182,NCR!$B$161:$P$161,0)))/1000</f>
        <v>37184.778701505478</v>
      </c>
      <c r="CB182" s="87" cm="1">
        <f t="array" ref="CB182">-(INDEX(NCR!$B$174:$P$174,,MATCH($BS182,NCR!$B$161:$P$161,0))+INDEX(NCR!$B$176:$P$176,,MATCH($BS182,NCR!$B$161:$P$161,0)))/1000</f>
        <v>47451.509753166407</v>
      </c>
      <c r="CC182" s="87" cm="1">
        <f t="array" ref="CC182">INDEX(NCR!$B$183:$P$183,,MATCH($BS182,NCR!$B$161:$P$161,0))/1000</f>
        <v>11298.701915571197</v>
      </c>
      <c r="CD182" s="120">
        <f t="shared" si="73"/>
        <v>291756.90768760734</v>
      </c>
      <c r="CE182" s="87" cm="1">
        <f t="array" ref="CE182">INDEX(NCR!$B$188:$P$188,,MATCH($BS182,NCR!$B$161:$P$161,0))</f>
        <v>6066982</v>
      </c>
      <c r="CF182" s="121">
        <f t="shared" si="74"/>
        <v>48.089298383876425</v>
      </c>
      <c r="CG182" s="87">
        <v>10926.305294294734</v>
      </c>
    </row>
    <row r="183" spans="3:85" x14ac:dyDescent="0.35">
      <c r="C183" s="109">
        <v>2025</v>
      </c>
      <c r="D183" s="87" cm="1">
        <f t="array" ref="D183">(INDEX(NCR!$B$7:$P$7,,MATCH($C183,NCR!$B$5:$P$5,0))+INDEX(NCR!$B$9:$P$9,,MATCH($C183,NCR!$B$5:$P$5,0)))/1000</f>
        <v>39080.706675409638</v>
      </c>
      <c r="E183" s="87" cm="1">
        <f t="array" ref="E183">(INDEX(NCR!$B$8:$P$8,,MATCH($C183,NCR!$B$5:$P$5,0))-INDEX(NCR!$B$9:$P$9,,MATCH($C183,NCR!$B$5:$P$5,0)))/1000</f>
        <v>0</v>
      </c>
      <c r="F183" s="87" cm="1">
        <f t="array" ref="F183">INDEX(NCR!$B$24:$P$24,,MATCH($C183,NCR!$B$5:$P$5,0))/1000</f>
        <v>35747.298379438449</v>
      </c>
      <c r="G183" s="87">
        <f>SUM(INDEX(NCR!$B$21:$P$23,,MATCH($C183,NCR!$B$5:$P$5,0)))/1000</f>
        <v>28491.775250826016</v>
      </c>
      <c r="H183" s="87" cm="1">
        <f t="array" ref="H183">INDEX(NCR!$B$12:$P$12,,MATCH($C183,NCR!$B$5:$P$5,0))/1000</f>
        <v>132575.81389278028</v>
      </c>
      <c r="I183" s="87" cm="1">
        <f t="array" ref="I183">INDEX(NCR!$B$14:$P$14,,MATCH($C183,NCR!$B$5:$P$5,0))/1000</f>
        <v>357.48749655435125</v>
      </c>
      <c r="J183" s="87" cm="1">
        <f t="array" ref="J183">(INDEX(NCR!$B$13:$P$13,,MATCH($C183,NCR!$B$5:$P$5,0))+INDEX(NCR!$B$15:$P$15,,MATCH($C183,NCR!$B$5:$P$5,0)))/1000</f>
        <v>13009.833962709714</v>
      </c>
      <c r="K183" s="87" cm="1">
        <f t="array" ref="K183">(INDEX(NCR!$B$17:$P$17,,MATCH($C183,NCR!$B$5:$P$5,0))+INDEX(NCR!$B$19:$P$19,,MATCH($C183,NCR!$B$5:$P$5,0)))/1000</f>
        <v>71692.661499157068</v>
      </c>
      <c r="L183" s="87" cm="1">
        <f t="array" ref="L183">-(INDEX(NCR!$B$18:$P$18,,MATCH($C183,NCR!$B$5:$P$5,0))+INDEX(NCR!$B$20:$P$20,,MATCH($C183,NCR!$B$5:$P$5,0)))/1000</f>
        <v>28609.556732000525</v>
      </c>
      <c r="M183" s="87" cm="1">
        <f t="array" ref="M183">INDEX(NCR!$B$27:$P$27,,MATCH($C183,NCR!$B$5:$P$5,0))/1000</f>
        <v>10678.532718107332</v>
      </c>
      <c r="N183" s="120">
        <f t="shared" ref="N183:N195" si="75">SUM(D183:K183,M183)-L183</f>
        <v>303024.5531429823</v>
      </c>
      <c r="O183" s="87" cm="1">
        <f t="array" ref="O183">INDEX(NCR!$B$32:$P$32,,MATCH($C183,NCR!$B$5:$P$5,0))</f>
        <v>5972898</v>
      </c>
      <c r="P183" s="121">
        <f t="shared" si="66"/>
        <v>50.73325430017092</v>
      </c>
      <c r="Q183" s="87">
        <v>9486.580757330501</v>
      </c>
      <c r="T183" s="109">
        <v>2025</v>
      </c>
      <c r="U183" s="87" cm="1">
        <f t="array" ref="U183">(INDEX(NCR!$B$46:$P$46,,MATCH($T183,NCR!$B$44:$P$44,0))+INDEX(NCR!$B$48:$P$48,,MATCH($T183,NCR!$B$44:$P$44,0)))/1000</f>
        <v>39080.706675409638</v>
      </c>
      <c r="V183" s="87" cm="1">
        <f t="array" ref="V183">(INDEX(NCR!$B$47:$P$47,,MATCH($T183,NCR!$B$44:$P$44,0))-INDEX(NCR!$B$48:$P$48,,MATCH($T183,NCR!$B$44:$P$44,0)))/1000</f>
        <v>0</v>
      </c>
      <c r="W183" s="87" cm="1">
        <f t="array" ref="W183">INDEX(NCR!$B$63:$P$63,,MATCH($T183,NCR!$B$44:$P$44,0))/1000</f>
        <v>35747.298379438449</v>
      </c>
      <c r="X183" s="87">
        <f>SUM(INDEX(NCR!$B$60:$P$62,,MATCH($T183,NCR!$B$44:$P$44,0)))/1000</f>
        <v>28491.775250826016</v>
      </c>
      <c r="Y183" s="87" cm="1">
        <f t="array" ref="Y183">INDEX(NCR!$B$51:$P$51,,MATCH($T183,NCR!$B$44:$P$44,0))/1000</f>
        <v>130001.11777506783</v>
      </c>
      <c r="Z183" s="87" cm="1">
        <f t="array" ref="Z183">INDEX(NCR!$B$53:$P$53,,MATCH($T183,NCR!$B$44:$P$44,0))/1000</f>
        <v>348.62553106078906</v>
      </c>
      <c r="AA183" s="87" cm="1">
        <f t="array" ref="AA183">(INDEX(NCR!$B$52:$P$52,,MATCH($T183,NCR!$B$44:$P$44,0))+INDEX(NCR!$B$54:$P$54,,MATCH($T183,NCR!$B$44:$P$44,0)))/1000</f>
        <v>12709.77774530977</v>
      </c>
      <c r="AB183" s="87" cm="1">
        <f t="array" ref="AB183">(INDEX(NCR!$B$56:$P$56,,MATCH($T183,NCR!$B$44:$P$44,0))+INDEX(NCR!$B$58:$P$58,,MATCH($T183,NCR!$B$44:$P$44,0)))/1000</f>
        <v>73645.991150004222</v>
      </c>
      <c r="AC183" s="87" cm="1">
        <f t="array" ref="AC183">-(INDEX(NCR!$B$57:$P$57,,MATCH($T183,NCR!$B$44:$P$44,0))+INDEX(NCR!$B$59:$P$59,,MATCH($T183,NCR!$B$44:$P$44,0)))/1000</f>
        <v>27379.251127607251</v>
      </c>
      <c r="AD183" s="87" cm="1">
        <f t="array" ref="AD183">INDEX(NCR!$B$66:$P$66,,MATCH($T183,NCR!$B$44:$P$44,0))/1000</f>
        <v>10678.532718107332</v>
      </c>
      <c r="AE183" s="120">
        <f t="shared" si="67"/>
        <v>303324.57409761683</v>
      </c>
      <c r="AF183" s="87" cm="1">
        <f t="array" ref="AF183">INDEX(NCR!$B$71:$P$71,,MATCH($T183,NCR!$B$44:$P$44,0))</f>
        <v>5972898</v>
      </c>
      <c r="AG183" s="121">
        <f t="shared" si="68"/>
        <v>50.783484683250386</v>
      </c>
      <c r="AH183" s="87">
        <v>9486.580757330501</v>
      </c>
      <c r="AK183" s="109">
        <v>2025</v>
      </c>
      <c r="AL183" s="87" cm="1">
        <f t="array" ref="AL183">(INDEX(NCR!$B$85:$P$85,,MATCH($AK183,NCR!$B$83:$P$83,0))+INDEX(NCR!$B$87:$P$87,,MATCH($AK183,NCR!$B$83:$P$83,0)))/1000</f>
        <v>39080.706675409638</v>
      </c>
      <c r="AM183" s="87" cm="1">
        <f t="array" ref="AM183">(INDEX(NCR!$B$86:$P$86,,MATCH($AK183,NCR!$B$83:$P$83,0))-INDEX(NCR!$B$87:$P$87,,MATCH($AK183,NCR!$B$83:$P$83,0)))/1000</f>
        <v>0</v>
      </c>
      <c r="AN183" s="87" cm="1">
        <f t="array" ref="AN183">INDEX(NCR!$B$102:$P$102,,MATCH($AK183,NCR!$B$83:$P$83,0))/1000</f>
        <v>35747.298379438449</v>
      </c>
      <c r="AO183" s="87">
        <f>SUM(INDEX(NCR!$B$99:$P$101,,MATCH($AK183,NCR!$B$83:$P$83,0)))/1000</f>
        <v>28491.775250826016</v>
      </c>
      <c r="AP183" s="87" cm="1">
        <f t="array" ref="AP183">INDEX(NCR!$B$90:$P$90,,MATCH($AK183,NCR!$B$83:$P$83,0))/1000</f>
        <v>141254.6969542189</v>
      </c>
      <c r="AQ183" s="87" cm="1">
        <f t="array" ref="AQ183">INDEX(NCR!$B$92:$P$92,,MATCH($AK183,NCR!$B$83:$P$83,0))/1000</f>
        <v>385.57735584700066</v>
      </c>
      <c r="AR183" s="87" cm="1">
        <f t="array" ref="AR183">(INDEX(NCR!$B$91:$P$91,,MATCH($AK183,NCR!$B$83:$P$83,0))+INDEX(NCR!$B$93:$P$93,,MATCH($AK183,NCR!$B$83:$P$83,0)))/1000</f>
        <v>13919.985083972901</v>
      </c>
      <c r="AS183" s="87" cm="1">
        <f t="array" ref="AS183">(INDEX(NCR!$B$95:$P$95,,MATCH($AK183,NCR!$B$83:$P$83,0))+INDEX(NCR!$B$97:$P$97,,MATCH($AK183,NCR!$B$83:$P$83,0)))/1000</f>
        <v>72542.529639035929</v>
      </c>
      <c r="AT183" s="87" cm="1">
        <f t="array" ref="AT183">-(INDEX(NCR!$B$96:$P$96,,MATCH($AK183,NCR!$B$83:$P$83,0))+INDEX(NCR!$B$98:$P$98,,MATCH($AK183,NCR!$B$83:$P$83,0)))/1000</f>
        <v>27488.502587650957</v>
      </c>
      <c r="AU183" s="87" cm="1">
        <f t="array" ref="AU183">INDEX(NCR!$B$105:$P$105,,MATCH($AK183,NCR!$B$83:$P$83,0))/1000</f>
        <v>10678.532718107332</v>
      </c>
      <c r="AV183" s="120">
        <f t="shared" si="69"/>
        <v>314612.59946920519</v>
      </c>
      <c r="AW183" s="87" cm="1">
        <f t="array" ref="AW183">INDEX(NCR!$B$110:$P$110,,MATCH($AK183,NCR!$B$83:$P$83,0))</f>
        <v>6264291</v>
      </c>
      <c r="AX183" s="121">
        <f t="shared" si="70"/>
        <v>50.223177606085862</v>
      </c>
      <c r="AY183" s="87">
        <v>9486.580757330501</v>
      </c>
      <c r="BB183" s="109">
        <v>2025</v>
      </c>
      <c r="BC183" s="87" cm="1">
        <f t="array" ref="BC183">(INDEX(NCR!$B$124:$P$124,,MATCH($BB183,NCR!$B$122:$P$122,0))+INDEX(NCR!$B$126:$P$126,,MATCH($BB183,NCR!$B$122:$P$122,0)))/1000</f>
        <v>39080.706675409638</v>
      </c>
      <c r="BD183" s="87" cm="1">
        <f t="array" ref="BD183">(INDEX(NCR!$B$125:$P$125,,MATCH($BB183,NCR!$B$122:$P$122,0))-INDEX(NCR!$B$126:$P$126,,MATCH($BB183,NCR!$B$122:$P$122,0)))/1000</f>
        <v>0</v>
      </c>
      <c r="BE183" s="87" cm="1">
        <f t="array" ref="BE183">INDEX(NCR!$B$141:$P$141,,MATCH($BB183,NCR!$B$122:$P$122,0))/1000</f>
        <v>35747.298379438449</v>
      </c>
      <c r="BF183" s="87">
        <f>SUM(INDEX(NCR!$B$138:$P$140,,MATCH($BB183,NCR!$B$122:$P$122,0)))/1000</f>
        <v>28491.775250826016</v>
      </c>
      <c r="BG183" s="87" cm="1">
        <f t="array" ref="BG183">INDEX(NCR!$B$129:$P$129,,MATCH($BB183,NCR!$B$122:$P$122,0))/1000</f>
        <v>154028.79769634834</v>
      </c>
      <c r="BH183" s="87" cm="1">
        <f t="array" ref="BH183">INDEX(NCR!$B$131:$P$131,,MATCH($BB183,NCR!$B$122:$P$122,0))/1000</f>
        <v>424.48391393442313</v>
      </c>
      <c r="BI183" s="87" cm="1">
        <f t="array" ref="BI183">(INDEX(NCR!$B$130:$P$130,,MATCH($BB183,NCR!$B$122:$P$122,0))+INDEX(NCR!$B$132:$P$132,,MATCH($BB183,NCR!$B$122:$P$122,0)))/1000</f>
        <v>14344.320274030753</v>
      </c>
      <c r="BJ183" s="87" cm="1">
        <f t="array" ref="BJ183">(INDEX(NCR!$B$134:$P$134,,MATCH($BB183,NCR!$B$122:$P$122,0))+INDEX(NCR!$B$136:$P$136,,MATCH($BB183,NCR!$B$122:$P$122,0)))/1000</f>
        <v>63809.791225629575</v>
      </c>
      <c r="BK183" s="87" cm="1">
        <f t="array" ref="BK183">-(INDEX(NCR!$B$135:$P$135,,MATCH($BB183,NCR!$B$122:$P$122,0))+INDEX(NCR!$B$137:$P$137,,MATCH($BB183,NCR!$B$122:$P$122,0)))/1000</f>
        <v>41518.670807284034</v>
      </c>
      <c r="BL183" s="87" cm="1">
        <f t="array" ref="BL183">INDEX(NCR!$B$144:$P$144,,MATCH($BB183,NCR!$B$122:$P$122,0))/1000</f>
        <v>10678.532718107332</v>
      </c>
      <c r="BM183" s="120">
        <f t="shared" si="71"/>
        <v>305087.03532644053</v>
      </c>
      <c r="BN183" s="87" cm="1">
        <f t="array" ref="BN183">INDEX(NCR!$B$149:$P$149,,MATCH($BB183,NCR!$B$122:$P$122,0))</f>
        <v>5748459</v>
      </c>
      <c r="BO183" s="121">
        <f t="shared" si="72"/>
        <v>53.072838360061453</v>
      </c>
      <c r="BP183" s="87">
        <v>9486.580757330501</v>
      </c>
      <c r="BS183" s="109">
        <v>2025</v>
      </c>
      <c r="BT183" s="87" cm="1">
        <f t="array" ref="BT183">(INDEX(NCR!$B$163:$P$163,,MATCH($BS183,NCR!$B$161:$P$161,0))+INDEX(NCR!$B$165:$P$165,,MATCH($BS183,NCR!$B$161:$P$161,0)))/1000</f>
        <v>39080.706675409638</v>
      </c>
      <c r="BU183" s="87" cm="1">
        <f t="array" ref="BU183">(INDEX(NCR!$B$164:$P$164,,MATCH($BS183,NCR!$B$161:$P$161,0))-INDEX(NCR!$B$165:$P$165,,MATCH($BS183,NCR!$B$161:$P$161,0)))/1000</f>
        <v>0</v>
      </c>
      <c r="BV183" s="87" cm="1">
        <f t="array" ref="BV183">INDEX(NCR!$B$180:$P$180,,MATCH($BS183,NCR!$B$161:$P$161,0))/1000</f>
        <v>35747.298379438449</v>
      </c>
      <c r="BW183" s="87">
        <f>SUM(INDEX(NCR!$B$177:$P$179,,MATCH($BS183,NCR!$B$161:$P$161,0)))/1000</f>
        <v>28491.775250826016</v>
      </c>
      <c r="BX183" s="87" cm="1">
        <f t="array" ref="BX183">INDEX(NCR!$B$168:$P$168,,MATCH($BS183,NCR!$B$161:$P$161,0))/1000</f>
        <v>117868.39608998153</v>
      </c>
      <c r="BY183" s="87" cm="1">
        <f t="array" ref="BY183">INDEX(NCR!$B$170:$P$170,,MATCH($BS183,NCR!$B$161:$P$161,0))/1000</f>
        <v>325.44520726780064</v>
      </c>
      <c r="BZ183" s="87" cm="1">
        <f t="array" ref="BZ183">(INDEX(NCR!$B$169:$P$169,,MATCH($BS183,NCR!$B$161:$P$161,0))+INDEX(NCR!$B$171:$P$171,,MATCH($BS183,NCR!$B$161:$P$161,0)))/1000</f>
        <v>12086.315019013624</v>
      </c>
      <c r="CA183" s="87" cm="1">
        <f t="array" ref="CA183">(INDEX(NCR!$B$173:$P$173,,MATCH($BS183,NCR!$B$161:$P$161,0))+INDEX(NCR!$B$175:$P$175,,MATCH($BS183,NCR!$B$161:$P$161,0)))/1000</f>
        <v>70991.447232523351</v>
      </c>
      <c r="CB183" s="87" cm="1">
        <f t="array" ref="CB183">-(INDEX(NCR!$B$174:$P$174,,MATCH($BS183,NCR!$B$161:$P$161,0))+INDEX(NCR!$B$176:$P$176,,MATCH($BS183,NCR!$B$161:$P$161,0)))/1000</f>
        <v>22480.846984761523</v>
      </c>
      <c r="CC183" s="87" cm="1">
        <f t="array" ref="CC183">INDEX(NCR!$B$183:$P$183,,MATCH($BS183,NCR!$B$161:$P$161,0))/1000</f>
        <v>10678.532718107332</v>
      </c>
      <c r="CD183" s="120">
        <f t="shared" si="73"/>
        <v>292789.06958780624</v>
      </c>
      <c r="CE183" s="87" cm="1">
        <f t="array" ref="CE183">INDEX(NCR!$B$188:$P$188,,MATCH($BS183,NCR!$B$161:$P$161,0))</f>
        <v>5972898</v>
      </c>
      <c r="CF183" s="121">
        <f t="shared" si="74"/>
        <v>49.019599796917042</v>
      </c>
      <c r="CG183" s="87">
        <v>9486.580757330501</v>
      </c>
    </row>
    <row r="184" spans="3:85" x14ac:dyDescent="0.35">
      <c r="C184" s="109">
        <v>2026</v>
      </c>
      <c r="D184" s="87" cm="1">
        <f t="array" ref="D184">(INDEX(NCR!$B$7:$P$7,,MATCH($C184,NCR!$B$5:$P$5,0))+INDEX(NCR!$B$9:$P$9,,MATCH($C184,NCR!$B$5:$P$5,0)))/1000</f>
        <v>39552.865444980933</v>
      </c>
      <c r="E184" s="87" cm="1">
        <f t="array" ref="E184">(INDEX(NCR!$B$8:$P$8,,MATCH($C184,NCR!$B$5:$P$5,0))-INDEX(NCR!$B$9:$P$9,,MATCH($C184,NCR!$B$5:$P$5,0)))/1000</f>
        <v>17672.75706515861</v>
      </c>
      <c r="F184" s="87" cm="1">
        <f t="array" ref="F184">INDEX(NCR!$B$24:$P$24,,MATCH($C184,NCR!$B$5:$P$5,0))/1000</f>
        <v>59336.384597226694</v>
      </c>
      <c r="G184" s="87">
        <f>SUM(INDEX(NCR!$B$21:$P$23,,MATCH($C184,NCR!$B$5:$P$5,0)))/1000</f>
        <v>38576.764997384264</v>
      </c>
      <c r="H184" s="87" cm="1">
        <f t="array" ref="H184">INDEX(NCR!$B$12:$P$12,,MATCH($C184,NCR!$B$5:$P$5,0))/1000</f>
        <v>114061.78719302702</v>
      </c>
      <c r="I184" s="87" cm="1">
        <f t="array" ref="I184">INDEX(NCR!$B$14:$P$14,,MATCH($C184,NCR!$B$5:$P$5,0))/1000</f>
        <v>316.40271677846664</v>
      </c>
      <c r="J184" s="87" cm="1">
        <f t="array" ref="J184">(INDEX(NCR!$B$13:$P$13,,MATCH($C184,NCR!$B$5:$P$5,0))+INDEX(NCR!$B$15:$P$15,,MATCH($C184,NCR!$B$5:$P$5,0)))/1000</f>
        <v>12500.52784334223</v>
      </c>
      <c r="K184" s="87" cm="1">
        <f t="array" ref="K184">(INDEX(NCR!$B$17:$P$17,,MATCH($C184,NCR!$B$5:$P$5,0))+INDEX(NCR!$B$19:$P$19,,MATCH($C184,NCR!$B$5:$P$5,0)))/1000</f>
        <v>64556.919994466953</v>
      </c>
      <c r="L184" s="87" cm="1">
        <f t="array" ref="L184">-(INDEX(NCR!$B$18:$P$18,,MATCH($C184,NCR!$B$5:$P$5,0))+INDEX(NCR!$B$20:$P$20,,MATCH($C184,NCR!$B$5:$P$5,0)))/1000</f>
        <v>33374.818740633542</v>
      </c>
      <c r="M184" s="87" cm="1">
        <f t="array" ref="M184">INDEX(NCR!$B$27:$P$27,,MATCH($C184,NCR!$B$5:$P$5,0))/1000</f>
        <v>-2707.2345360164122</v>
      </c>
      <c r="N184" s="120">
        <f t="shared" si="75"/>
        <v>310492.35657571518</v>
      </c>
      <c r="O184" s="87" cm="1">
        <f t="array" ref="O184">INDEX(NCR!$B$32:$P$32,,MATCH($C184,NCR!$B$5:$P$5,0))</f>
        <v>5807430.5</v>
      </c>
      <c r="P184" s="121">
        <f t="shared" si="66"/>
        <v>53.464670231648093</v>
      </c>
      <c r="Q184" s="87">
        <v>26031.445040194125</v>
      </c>
      <c r="T184" s="109">
        <v>2026</v>
      </c>
      <c r="U184" s="87" cm="1">
        <f t="array" ref="U184">(INDEX(NCR!$B$46:$P$46,,MATCH($T184,NCR!$B$44:$P$44,0))+INDEX(NCR!$B$48:$P$48,,MATCH($T184,NCR!$B$44:$P$44,0)))/1000</f>
        <v>39552.865444980933</v>
      </c>
      <c r="V184" s="87" cm="1">
        <f t="array" ref="V184">(INDEX(NCR!$B$47:$P$47,,MATCH($T184,NCR!$B$44:$P$44,0))-INDEX(NCR!$B$48:$P$48,,MATCH($T184,NCR!$B$44:$P$44,0)))/1000</f>
        <v>17847.937659358591</v>
      </c>
      <c r="W184" s="87" cm="1">
        <f t="array" ref="W184">INDEX(NCR!$B$63:$P$63,,MATCH($T184,NCR!$B$44:$P$44,0))/1000</f>
        <v>59586.147531632108</v>
      </c>
      <c r="X184" s="87">
        <f>SUM(INDEX(NCR!$B$60:$P$62,,MATCH($T184,NCR!$B$44:$P$44,0)))/1000</f>
        <v>38698.180895722406</v>
      </c>
      <c r="Y184" s="87" cm="1">
        <f t="array" ref="Y184">INDEX(NCR!$B$51:$P$51,,MATCH($T184,NCR!$B$44:$P$44,0))/1000</f>
        <v>107482.34291057764</v>
      </c>
      <c r="Z184" s="87" cm="1">
        <f t="array" ref="Z184">INDEX(NCR!$B$53:$P$53,,MATCH($T184,NCR!$B$44:$P$44,0))/1000</f>
        <v>295.39433944123635</v>
      </c>
      <c r="AA184" s="87" cm="1">
        <f t="array" ref="AA184">(INDEX(NCR!$B$52:$P$52,,MATCH($T184,NCR!$B$44:$P$44,0))+INDEX(NCR!$B$54:$P$54,,MATCH($T184,NCR!$B$44:$P$44,0)))/1000</f>
        <v>11818.09959817126</v>
      </c>
      <c r="AB184" s="87" cm="1">
        <f t="array" ref="AB184">(INDEX(NCR!$B$56:$P$56,,MATCH($T184,NCR!$B$44:$P$44,0))+INDEX(NCR!$B$58:$P$58,,MATCH($T184,NCR!$B$44:$P$44,0)))/1000</f>
        <v>69094.20336920768</v>
      </c>
      <c r="AC184" s="87" cm="1">
        <f t="array" ref="AC184">-(INDEX(NCR!$B$57:$P$57,,MATCH($T184,NCR!$B$44:$P$44,0))+INDEX(NCR!$B$59:$P$59,,MATCH($T184,NCR!$B$44:$P$44,0)))/1000</f>
        <v>29264.228731608815</v>
      </c>
      <c r="AD184" s="87" cm="1">
        <f t="array" ref="AD184">INDEX(NCR!$B$66:$P$66,,MATCH($T184,NCR!$B$44:$P$44,0))/1000</f>
        <v>-2611.6828581298923</v>
      </c>
      <c r="AE184" s="120">
        <f t="shared" si="67"/>
        <v>312499.26015935314</v>
      </c>
      <c r="AF184" s="87" cm="1">
        <f t="array" ref="AF184">INDEX(NCR!$B$71:$P$71,,MATCH($T184,NCR!$B$44:$P$44,0))</f>
        <v>5807430.5</v>
      </c>
      <c r="AG184" s="121">
        <f t="shared" si="68"/>
        <v>53.81024536743972</v>
      </c>
      <c r="AH184" s="87">
        <v>26149.073115318686</v>
      </c>
      <c r="AK184" s="109">
        <v>2026</v>
      </c>
      <c r="AL184" s="87" cm="1">
        <f t="array" ref="AL184">(INDEX(NCR!$B$85:$P$85,,MATCH($AK184,NCR!$B$83:$P$83,0))+INDEX(NCR!$B$87:$P$87,,MATCH($AK184,NCR!$B$83:$P$83,0)))/1000</f>
        <v>39552.865444980933</v>
      </c>
      <c r="AM184" s="87" cm="1">
        <f t="array" ref="AM184">(INDEX(NCR!$B$86:$P$86,,MATCH($AK184,NCR!$B$83:$P$83,0))-INDEX(NCR!$B$87:$P$87,,MATCH($AK184,NCR!$B$83:$P$83,0)))/1000</f>
        <v>16706.024197407969</v>
      </c>
      <c r="AN184" s="87" cm="1">
        <f t="array" ref="AN184">INDEX(NCR!$B$102:$P$102,,MATCH($AK184,NCR!$B$83:$P$83,0))/1000</f>
        <v>57958.069613548119</v>
      </c>
      <c r="AO184" s="87">
        <f>SUM(INDEX(NCR!$B$99:$P$101,,MATCH($AK184,NCR!$B$83:$P$83,0)))/1000</f>
        <v>38427.816289245544</v>
      </c>
      <c r="AP184" s="87" cm="1">
        <f t="array" ref="AP184">INDEX(NCR!$B$90:$P$90,,MATCH($AK184,NCR!$B$83:$P$83,0))/1000</f>
        <v>123987.80944759546</v>
      </c>
      <c r="AQ184" s="87" cm="1">
        <f t="array" ref="AQ184">INDEX(NCR!$B$92:$P$92,,MATCH($AK184,NCR!$B$83:$P$83,0))/1000</f>
        <v>346.03140934991893</v>
      </c>
      <c r="AR184" s="87" cm="1">
        <f t="array" ref="AR184">(INDEX(NCR!$B$91:$P$91,,MATCH($AK184,NCR!$B$83:$P$83,0))+INDEX(NCR!$B$93:$P$93,,MATCH($AK184,NCR!$B$83:$P$83,0)))/1000</f>
        <v>13296.077257004845</v>
      </c>
      <c r="AS184" s="87" cm="1">
        <f t="array" ref="AS184">(INDEX(NCR!$B$95:$P$95,,MATCH($AK184,NCR!$B$83:$P$83,0))+INDEX(NCR!$B$97:$P$97,,MATCH($AK184,NCR!$B$83:$P$83,0)))/1000</f>
        <v>63712.317157150253</v>
      </c>
      <c r="AT184" s="87" cm="1">
        <f t="array" ref="AT184">-(INDEX(NCR!$B$96:$P$96,,MATCH($AK184,NCR!$B$83:$P$83,0))+INDEX(NCR!$B$98:$P$98,,MATCH($AK184,NCR!$B$83:$P$83,0)))/1000</f>
        <v>32215.008565387914</v>
      </c>
      <c r="AU184" s="87" cm="1">
        <f t="array" ref="AU184">INDEX(NCR!$B$105:$P$105,,MATCH($AK184,NCR!$B$83:$P$83,0))/1000</f>
        <v>-3234.5357933472656</v>
      </c>
      <c r="AV184" s="120">
        <f t="shared" si="69"/>
        <v>318537.46645754785</v>
      </c>
      <c r="AW184" s="87" cm="1">
        <f t="array" ref="AW184">INDEX(NCR!$B$110:$P$110,,MATCH($AK184,NCR!$B$83:$P$83,0))</f>
        <v>6124161.5</v>
      </c>
      <c r="AX184" s="121">
        <f t="shared" si="70"/>
        <v>52.013237478722246</v>
      </c>
      <c r="AY184" s="87">
        <v>25382.315341140122</v>
      </c>
      <c r="BB184" s="109">
        <v>2026</v>
      </c>
      <c r="BC184" s="87" cm="1">
        <f t="array" ref="BC184">(INDEX(NCR!$B$124:$P$124,,MATCH($BB184,NCR!$B$122:$P$122,0))+INDEX(NCR!$B$126:$P$126,,MATCH($BB184,NCR!$B$122:$P$122,0)))/1000</f>
        <v>39552.865444980933</v>
      </c>
      <c r="BD184" s="87" cm="1">
        <f t="array" ref="BD184">(INDEX(NCR!$B$125:$P$125,,MATCH($BB184,NCR!$B$122:$P$122,0))-INDEX(NCR!$B$126:$P$126,,MATCH($BB184,NCR!$B$122:$P$122,0)))/1000</f>
        <v>16706.024197407969</v>
      </c>
      <c r="BE184" s="87" cm="1">
        <f t="array" ref="BE184">INDEX(NCR!$B$141:$P$141,,MATCH($BB184,NCR!$B$122:$P$122,0))/1000</f>
        <v>57958.069613548119</v>
      </c>
      <c r="BF184" s="87">
        <f>SUM(INDEX(NCR!$B$138:$P$140,,MATCH($BB184,NCR!$B$122:$P$122,0)))/1000</f>
        <v>38427.816289245544</v>
      </c>
      <c r="BG184" s="87" cm="1">
        <f t="array" ref="BG184">INDEX(NCR!$B$129:$P$129,,MATCH($BB184,NCR!$B$122:$P$122,0))/1000</f>
        <v>149262.27395131433</v>
      </c>
      <c r="BH184" s="87" cm="1">
        <f t="array" ref="BH184">INDEX(NCR!$B$131:$P$131,,MATCH($BB184,NCR!$B$122:$P$122,0))/1000</f>
        <v>426.31360266782025</v>
      </c>
      <c r="BI184" s="87" cm="1">
        <f t="array" ref="BI184">(INDEX(NCR!$B$130:$P$130,,MATCH($BB184,NCR!$B$122:$P$122,0))+INDEX(NCR!$B$132:$P$132,,MATCH($BB184,NCR!$B$122:$P$122,0)))/1000</f>
        <v>14671.635043693426</v>
      </c>
      <c r="BJ184" s="87" cm="1">
        <f t="array" ref="BJ184">(INDEX(NCR!$B$134:$P$134,,MATCH($BB184,NCR!$B$122:$P$122,0))+INDEX(NCR!$B$136:$P$136,,MATCH($BB184,NCR!$B$122:$P$122,0)))/1000</f>
        <v>50866.493784917206</v>
      </c>
      <c r="BK184" s="87" cm="1">
        <f t="array" ref="BK184">-(INDEX(NCR!$B$135:$P$135,,MATCH($BB184,NCR!$B$122:$P$122,0))+INDEX(NCR!$B$137:$P$137,,MATCH($BB184,NCR!$B$122:$P$122,0)))/1000</f>
        <v>59620.10347765105</v>
      </c>
      <c r="BL184" s="87" cm="1">
        <f t="array" ref="BL184">INDEX(NCR!$B$144:$P$144,,MATCH($BB184,NCR!$B$122:$P$122,0))/1000</f>
        <v>-3234.5357933472656</v>
      </c>
      <c r="BM184" s="120">
        <f t="shared" si="71"/>
        <v>305016.85265677702</v>
      </c>
      <c r="BN184" s="87" cm="1">
        <f t="array" ref="BN184">INDEX(NCR!$B$149:$P$149,,MATCH($BB184,NCR!$B$122:$P$122,0))</f>
        <v>5558649.5</v>
      </c>
      <c r="BO184" s="121">
        <f t="shared" si="72"/>
        <v>54.872474448474762</v>
      </c>
      <c r="BP184" s="87">
        <v>25382.315341140122</v>
      </c>
      <c r="BS184" s="109">
        <v>2026</v>
      </c>
      <c r="BT184" s="87" cm="1">
        <f t="array" ref="BT184">(INDEX(NCR!$B$163:$P$163,,MATCH($BS184,NCR!$B$161:$P$161,0))+INDEX(NCR!$B$165:$P$165,,MATCH($BS184,NCR!$B$161:$P$161,0)))/1000</f>
        <v>39552.865444980933</v>
      </c>
      <c r="BU184" s="87" cm="1">
        <f t="array" ref="BU184">(INDEX(NCR!$B$164:$P$164,,MATCH($BS184,NCR!$B$161:$P$161,0))-INDEX(NCR!$B$165:$P$165,,MATCH($BS184,NCR!$B$161:$P$161,0)))/1000</f>
        <v>17672.75706515861</v>
      </c>
      <c r="BV184" s="87" cm="1">
        <f t="array" ref="BV184">INDEX(NCR!$B$180:$P$180,,MATCH($BS184,NCR!$B$161:$P$161,0))/1000</f>
        <v>59336.384597226694</v>
      </c>
      <c r="BW184" s="87">
        <f>SUM(INDEX(NCR!$B$177:$P$179,,MATCH($BS184,NCR!$B$161:$P$161,0)))/1000</f>
        <v>38576.764997384264</v>
      </c>
      <c r="BX184" s="87" cm="1">
        <f t="array" ref="BX184">INDEX(NCR!$B$168:$P$168,,MATCH($BS184,NCR!$B$161:$P$161,0))/1000</f>
        <v>86530.059638161678</v>
      </c>
      <c r="BY184" s="87" cm="1">
        <f t="array" ref="BY184">INDEX(NCR!$B$170:$P$170,,MATCH($BS184,NCR!$B$161:$P$161,0))/1000</f>
        <v>247.43706236053623</v>
      </c>
      <c r="BZ184" s="87" cm="1">
        <f t="array" ref="BZ184">(INDEX(NCR!$B$169:$P$169,,MATCH($BS184,NCR!$B$161:$P$161,0))+INDEX(NCR!$B$171:$P$171,,MATCH($BS184,NCR!$B$161:$P$161,0)))/1000</f>
        <v>10708.93790378479</v>
      </c>
      <c r="CA184" s="87" cm="1">
        <f t="array" ref="CA184">(INDEX(NCR!$B$173:$P$173,,MATCH($BS184,NCR!$B$161:$P$161,0))+INDEX(NCR!$B$175:$P$175,,MATCH($BS184,NCR!$B$161:$P$161,0)))/1000</f>
        <v>69695.669423538973</v>
      </c>
      <c r="CB184" s="87" cm="1">
        <f t="array" ref="CB184">-(INDEX(NCR!$B$174:$P$174,,MATCH($BS184,NCR!$B$161:$P$161,0))+INDEX(NCR!$B$176:$P$176,,MATCH($BS184,NCR!$B$161:$P$161,0)))/1000</f>
        <v>19480.686600446392</v>
      </c>
      <c r="CC184" s="87" cm="1">
        <f t="array" ref="CC184">INDEX(NCR!$B$183:$P$183,,MATCH($BS184,NCR!$B$161:$P$161,0))/1000</f>
        <v>-2707.2345360164122</v>
      </c>
      <c r="CD184" s="120">
        <f t="shared" si="73"/>
        <v>300132.95499613369</v>
      </c>
      <c r="CE184" s="87" cm="1">
        <f t="array" ref="CE184">INDEX(NCR!$B$188:$P$188,,MATCH($BS184,NCR!$B$161:$P$161,0))</f>
        <v>5807430.5</v>
      </c>
      <c r="CF184" s="121">
        <f t="shared" si="74"/>
        <v>51.680851797732871</v>
      </c>
      <c r="CG184" s="87">
        <v>25382.315341140122</v>
      </c>
    </row>
    <row r="185" spans="3:85" x14ac:dyDescent="0.35">
      <c r="C185" s="109">
        <v>2027</v>
      </c>
      <c r="D185" s="87" cm="1">
        <f t="array" ref="D185">(INDEX(NCR!$B$7:$P$7,,MATCH($C185,NCR!$B$5:$P$5,0))+INDEX(NCR!$B$9:$P$9,,MATCH($C185,NCR!$B$5:$P$5,0)))/1000</f>
        <v>39855.795905867722</v>
      </c>
      <c r="E185" s="87" cm="1">
        <f t="array" ref="E185">(INDEX(NCR!$B$8:$P$8,,MATCH($C185,NCR!$B$5:$P$5,0))-INDEX(NCR!$B$9:$P$9,,MATCH($C185,NCR!$B$5:$P$5,0)))/1000</f>
        <v>46143.129999984623</v>
      </c>
      <c r="F185" s="87" cm="1">
        <f t="array" ref="F185">INDEX(NCR!$B$24:$P$24,,MATCH($C185,NCR!$B$5:$P$5,0))/1000</f>
        <v>94986.299362550752</v>
      </c>
      <c r="G185" s="87">
        <f>SUM(INDEX(NCR!$B$21:$P$23,,MATCH($C185,NCR!$B$5:$P$5,0)))/1000</f>
        <v>48192.09653492341</v>
      </c>
      <c r="H185" s="87" cm="1">
        <f t="array" ref="H185">INDEX(NCR!$B$12:$P$12,,MATCH($C185,NCR!$B$5:$P$5,0))/1000</f>
        <v>91790.873616623678</v>
      </c>
      <c r="I185" s="87" cm="1">
        <f t="array" ref="I185">INDEX(NCR!$B$14:$P$14,,MATCH($C185,NCR!$B$5:$P$5,0))/1000</f>
        <v>228.04707147489148</v>
      </c>
      <c r="J185" s="87" cm="1">
        <f t="array" ref="J185">(INDEX(NCR!$B$13:$P$13,,MATCH($C185,NCR!$B$5:$P$5,0))+INDEX(NCR!$B$15:$P$15,,MATCH($C185,NCR!$B$5:$P$5,0)))/1000</f>
        <v>8758.7034039278296</v>
      </c>
      <c r="K185" s="87" cm="1">
        <f t="array" ref="K185">(INDEX(NCR!$B$17:$P$17,,MATCH($C185,NCR!$B$5:$P$5,0))+INDEX(NCR!$B$19:$P$19,,MATCH($C185,NCR!$B$5:$P$5,0)))/1000</f>
        <v>58288.66575643183</v>
      </c>
      <c r="L185" s="87" cm="1">
        <f t="array" ref="L185">-(INDEX(NCR!$B$18:$P$18,,MATCH($C185,NCR!$B$5:$P$5,0))+INDEX(NCR!$B$20:$P$20,,MATCH($C185,NCR!$B$5:$P$5,0)))/1000</f>
        <v>32397.112599926833</v>
      </c>
      <c r="M185" s="87" cm="1">
        <f t="array" ref="M185">INDEX(NCR!$B$27:$P$27,,MATCH($C185,NCR!$B$5:$P$5,0))/1000</f>
        <v>-22525.309690320268</v>
      </c>
      <c r="N185" s="120">
        <f t="shared" si="75"/>
        <v>333321.18936153763</v>
      </c>
      <c r="O185" s="87" cm="1">
        <f t="array" ref="O185">INDEX(NCR!$B$32:$P$32,,MATCH($C185,NCR!$B$5:$P$5,0))</f>
        <v>5740313.5</v>
      </c>
      <c r="P185" s="121">
        <f t="shared" si="66"/>
        <v>58.066722202809594</v>
      </c>
      <c r="Q185" s="87">
        <v>229117.77145487041</v>
      </c>
      <c r="T185" s="109">
        <v>2027</v>
      </c>
      <c r="U185" s="87" cm="1">
        <f t="array" ref="U185">(INDEX(NCR!$B$46:$P$46,,MATCH($T185,NCR!$B$44:$P$44,0))+INDEX(NCR!$B$48:$P$48,,MATCH($T185,NCR!$B$44:$P$44,0)))/1000</f>
        <v>39855.795905867722</v>
      </c>
      <c r="V185" s="87" cm="1">
        <f t="array" ref="V185">(INDEX(NCR!$B$47:$P$47,,MATCH($T185,NCR!$B$44:$P$44,0))-INDEX(NCR!$B$48:$P$48,,MATCH($T185,NCR!$B$44:$P$44,0)))/1000</f>
        <v>48764.145529943438</v>
      </c>
      <c r="W185" s="87" cm="1">
        <f t="array" ref="W185">INDEX(NCR!$B$63:$P$63,,MATCH($T185,NCR!$B$44:$P$44,0))/1000</f>
        <v>98693.486977753724</v>
      </c>
      <c r="X185" s="87">
        <f>SUM(INDEX(NCR!$B$60:$P$62,,MATCH($T185,NCR!$B$44:$P$44,0)))/1000</f>
        <v>48841.95169411946</v>
      </c>
      <c r="Y185" s="87" cm="1">
        <f t="array" ref="Y185">INDEX(NCR!$B$51:$P$51,,MATCH($T185,NCR!$B$44:$P$44,0))/1000</f>
        <v>79931.297773013517</v>
      </c>
      <c r="Z185" s="87" cm="1">
        <f t="array" ref="Z185">INDEX(NCR!$B$53:$P$53,,MATCH($T185,NCR!$B$44:$P$44,0))/1000</f>
        <v>189.64462985678531</v>
      </c>
      <c r="AA185" s="87" cm="1">
        <f t="array" ref="AA185">(INDEX(NCR!$B$52:$P$52,,MATCH($T185,NCR!$B$44:$P$44,0))+INDEX(NCR!$B$54:$P$54,,MATCH($T185,NCR!$B$44:$P$44,0)))/1000</f>
        <v>7633.6834784444582</v>
      </c>
      <c r="AB185" s="87" cm="1">
        <f t="array" ref="AB185">(INDEX(NCR!$B$56:$P$56,,MATCH($T185,NCR!$B$44:$P$44,0))+INDEX(NCR!$B$58:$P$58,,MATCH($T185,NCR!$B$44:$P$44,0)))/1000</f>
        <v>70234.438289380894</v>
      </c>
      <c r="AC185" s="87" cm="1">
        <f t="array" ref="AC185">-(INDEX(NCR!$B$57:$P$57,,MATCH($T185,NCR!$B$44:$P$44,0))+INDEX(NCR!$B$59:$P$59,,MATCH($T185,NCR!$B$44:$P$44,0)))/1000</f>
        <v>28976.053964095288</v>
      </c>
      <c r="AD185" s="87" cm="1">
        <f t="array" ref="AD185">INDEX(NCR!$B$66:$P$66,,MATCH($T185,NCR!$B$44:$P$44,0))/1000</f>
        <v>-21102.051087624728</v>
      </c>
      <c r="AE185" s="120">
        <f t="shared" si="67"/>
        <v>344066.33922665997</v>
      </c>
      <c r="AF185" s="87" cm="1">
        <f t="array" ref="AF185">INDEX(NCR!$B$71:$P$71,,MATCH($T185,NCR!$B$44:$P$44,0))</f>
        <v>5740313.5</v>
      </c>
      <c r="AG185" s="121">
        <f t="shared" si="68"/>
        <v>59.938597295541427</v>
      </c>
      <c r="AH185" s="87">
        <v>270431.29395232548</v>
      </c>
      <c r="AK185" s="109">
        <v>2027</v>
      </c>
      <c r="AL185" s="87" cm="1">
        <f t="array" ref="AL185">(INDEX(NCR!$B$85:$P$85,,MATCH($AK185,NCR!$B$83:$P$83,0))+INDEX(NCR!$B$87:$P$87,,MATCH($AK185,NCR!$B$83:$P$83,0)))/1000</f>
        <v>39855.795905867722</v>
      </c>
      <c r="AM185" s="87" cm="1">
        <f t="array" ref="AM185">(INDEX(NCR!$B$86:$P$86,,MATCH($AK185,NCR!$B$83:$P$83,0))-INDEX(NCR!$B$87:$P$87,,MATCH($AK185,NCR!$B$83:$P$83,0)))/1000</f>
        <v>42854.610617317143</v>
      </c>
      <c r="AN185" s="87" cm="1">
        <f t="array" ref="AN185">INDEX(NCR!$B$102:$P$102,,MATCH($AK185,NCR!$B$83:$P$83,0))/1000</f>
        <v>90461.680687621265</v>
      </c>
      <c r="AO185" s="87">
        <f>SUM(INDEX(NCR!$B$99:$P$101,,MATCH($AK185,NCR!$B$83:$P$83,0)))/1000</f>
        <v>47610.576511077525</v>
      </c>
      <c r="AP185" s="87" cm="1">
        <f t="array" ref="AP185">INDEX(NCR!$B$90:$P$90,,MATCH($AK185,NCR!$B$83:$P$83,0))/1000</f>
        <v>102324.58452297116</v>
      </c>
      <c r="AQ185" s="87" cm="1">
        <f t="array" ref="AQ185">INDEX(NCR!$B$92:$P$92,,MATCH($AK185,NCR!$B$83:$P$83,0))/1000</f>
        <v>264.93180760810611</v>
      </c>
      <c r="AR185" s="87" cm="1">
        <f t="array" ref="AR185">(INDEX(NCR!$B$91:$P$91,,MATCH($AK185,NCR!$B$83:$P$83,0))+INDEX(NCR!$B$93:$P$93,,MATCH($AK185,NCR!$B$83:$P$83,0)))/1000</f>
        <v>9225.7092424527345</v>
      </c>
      <c r="AS185" s="87" cm="1">
        <f t="array" ref="AS185">(INDEX(NCR!$B$95:$P$95,,MATCH($AK185,NCR!$B$83:$P$83,0))+INDEX(NCR!$B$97:$P$97,,MATCH($AK185,NCR!$B$83:$P$83,0)))/1000</f>
        <v>60375.052978630811</v>
      </c>
      <c r="AT185" s="87" cm="1">
        <f t="array" ref="AT185">-(INDEX(NCR!$B$96:$P$96,,MATCH($AK185,NCR!$B$83:$P$83,0))+INDEX(NCR!$B$98:$P$98,,MATCH($AK185,NCR!$B$83:$P$83,0)))/1000</f>
        <v>34785.991316509339</v>
      </c>
      <c r="AU185" s="87" cm="1">
        <f t="array" ref="AU185">INDEX(NCR!$B$105:$P$105,,MATCH($AK185,NCR!$B$83:$P$83,0))/1000</f>
        <v>-24283.892781596816</v>
      </c>
      <c r="AV185" s="120">
        <f t="shared" si="69"/>
        <v>333903.05817544041</v>
      </c>
      <c r="AW185" s="87" cm="1">
        <f t="array" ref="AW185">INDEX(NCR!$B$110:$P$110,,MATCH($AK185,NCR!$B$83:$P$83,0))</f>
        <v>6083015.5</v>
      </c>
      <c r="AX185" s="121">
        <f t="shared" si="70"/>
        <v>54.891041815599586</v>
      </c>
      <c r="AY185" s="87">
        <v>212546.69726703013</v>
      </c>
      <c r="BB185" s="109">
        <v>2027</v>
      </c>
      <c r="BC185" s="87" cm="1">
        <f t="array" ref="BC185">(INDEX(NCR!$B$124:$P$124,,MATCH($BB185,NCR!$B$122:$P$122,0))+INDEX(NCR!$B$126:$P$126,,MATCH($BB185,NCR!$B$122:$P$122,0)))/1000</f>
        <v>39855.795905867722</v>
      </c>
      <c r="BD185" s="87" cm="1">
        <f t="array" ref="BD185">(INDEX(NCR!$B$125:$P$125,,MATCH($BB185,NCR!$B$122:$P$122,0))-INDEX(NCR!$B$126:$P$126,,MATCH($BB185,NCR!$B$122:$P$122,0)))/1000</f>
        <v>42854.610617317143</v>
      </c>
      <c r="BE185" s="87" cm="1">
        <f t="array" ref="BE185">INDEX(NCR!$B$141:$P$141,,MATCH($BB185,NCR!$B$122:$P$122,0))/1000</f>
        <v>90461.680687621265</v>
      </c>
      <c r="BF185" s="87">
        <f>SUM(INDEX(NCR!$B$138:$P$140,,MATCH($BB185,NCR!$B$122:$P$122,0)))/1000</f>
        <v>47610.576511077525</v>
      </c>
      <c r="BG185" s="87" cm="1">
        <f t="array" ref="BG185">INDEX(NCR!$B$129:$P$129,,MATCH($BB185,NCR!$B$122:$P$122,0))/1000</f>
        <v>109259.21456762272</v>
      </c>
      <c r="BH185" s="87" cm="1">
        <f t="array" ref="BH185">INDEX(NCR!$B$131:$P$131,,MATCH($BB185,NCR!$B$122:$P$122,0))/1000</f>
        <v>322.27532105835621</v>
      </c>
      <c r="BI185" s="87" cm="1">
        <f t="array" ref="BI185">(INDEX(NCR!$B$130:$P$130,,MATCH($BB185,NCR!$B$122:$P$122,0))+INDEX(NCR!$B$132:$P$132,,MATCH($BB185,NCR!$B$122:$P$122,0)))/1000</f>
        <v>11217.376431507211</v>
      </c>
      <c r="BJ185" s="87" cm="1">
        <f t="array" ref="BJ185">(INDEX(NCR!$B$134:$P$134,,MATCH($BB185,NCR!$B$122:$P$122,0))+INDEX(NCR!$B$136:$P$136,,MATCH($BB185,NCR!$B$122:$P$122,0)))/1000</f>
        <v>58120.133885567484</v>
      </c>
      <c r="BK185" s="87" cm="1">
        <f t="array" ref="BK185">-(INDEX(NCR!$B$135:$P$135,,MATCH($BB185,NCR!$B$122:$P$122,0))+INDEX(NCR!$B$137:$P$137,,MATCH($BB185,NCR!$B$122:$P$122,0)))/1000</f>
        <v>58150.976699859239</v>
      </c>
      <c r="BL185" s="87" cm="1">
        <f t="array" ref="BL185">INDEX(NCR!$B$144:$P$144,,MATCH($BB185,NCR!$B$122:$P$122,0))/1000</f>
        <v>-24283.892781596816</v>
      </c>
      <c r="BM185" s="120">
        <f t="shared" si="71"/>
        <v>317266.79444618343</v>
      </c>
      <c r="BN185" s="87" cm="1">
        <f t="array" ref="BN185">INDEX(NCR!$B$149:$P$149,,MATCH($BB185,NCR!$B$122:$P$122,0))</f>
        <v>5471567.5</v>
      </c>
      <c r="BO185" s="121">
        <f t="shared" si="72"/>
        <v>57.984625876621905</v>
      </c>
      <c r="BP185" s="87">
        <v>212546.69726703013</v>
      </c>
      <c r="BS185" s="109">
        <v>2027</v>
      </c>
      <c r="BT185" s="87" cm="1">
        <f t="array" ref="BT185">(INDEX(NCR!$B$163:$P$163,,MATCH($BS185,NCR!$B$161:$P$161,0))+INDEX(NCR!$B$165:$P$165,,MATCH($BS185,NCR!$B$161:$P$161,0)))/1000</f>
        <v>39855.795905867722</v>
      </c>
      <c r="BU185" s="87" cm="1">
        <f t="array" ref="BU185">(INDEX(NCR!$B$164:$P$164,,MATCH($BS185,NCR!$B$161:$P$161,0))-INDEX(NCR!$B$165:$P$165,,MATCH($BS185,NCR!$B$161:$P$161,0)))/1000</f>
        <v>46143.129999984623</v>
      </c>
      <c r="BV185" s="87" cm="1">
        <f t="array" ref="BV185">INDEX(NCR!$B$180:$P$180,,MATCH($BS185,NCR!$B$161:$P$161,0))/1000</f>
        <v>94986.299362550752</v>
      </c>
      <c r="BW185" s="87">
        <f>SUM(INDEX(NCR!$B$177:$P$179,,MATCH($BS185,NCR!$B$161:$P$161,0)))/1000</f>
        <v>48192.09653492341</v>
      </c>
      <c r="BX185" s="87" cm="1">
        <f t="array" ref="BX185">INDEX(NCR!$B$168:$P$168,,MATCH($BS185,NCR!$B$161:$P$161,0))/1000</f>
        <v>70987.019299553038</v>
      </c>
      <c r="BY185" s="87" cm="1">
        <f t="array" ref="BY185">INDEX(NCR!$B$170:$P$170,,MATCH($BS185,NCR!$B$161:$P$161,0))/1000</f>
        <v>182.87882614045756</v>
      </c>
      <c r="BZ185" s="87" cm="1">
        <f t="array" ref="BZ185">(INDEX(NCR!$B$169:$P$169,,MATCH($BS185,NCR!$B$161:$P$161,0))+INDEX(NCR!$B$171:$P$171,,MATCH($BS185,NCR!$B$161:$P$161,0)))/1000</f>
        <v>7203.9422996822505</v>
      </c>
      <c r="CA185" s="87" cm="1">
        <f t="array" ref="CA185">(INDEX(NCR!$B$173:$P$173,,MATCH($BS185,NCR!$B$161:$P$161,0))+INDEX(NCR!$B$175:$P$175,,MATCH($BS185,NCR!$B$161:$P$161,0)))/1000</f>
        <v>52177.127854625425</v>
      </c>
      <c r="CB185" s="87" cm="1">
        <f t="array" ref="CB185">-(INDEX(NCR!$B$174:$P$174,,MATCH($BS185,NCR!$B$161:$P$161,0))+INDEX(NCR!$B$176:$P$176,,MATCH($BS185,NCR!$B$161:$P$161,0)))/1000</f>
        <v>16316.838201760109</v>
      </c>
      <c r="CC185" s="87" cm="1">
        <f t="array" ref="CC185">INDEX(NCR!$B$183:$P$183,,MATCH($BS185,NCR!$B$161:$P$161,0))/1000</f>
        <v>-22525.309690320268</v>
      </c>
      <c r="CD185" s="120">
        <f t="shared" si="73"/>
        <v>320886.14219124732</v>
      </c>
      <c r="CE185" s="87" cm="1">
        <f t="array" ref="CE185">INDEX(NCR!$B$188:$P$188,,MATCH($BS185,NCR!$B$161:$P$161,0))</f>
        <v>5740313.5</v>
      </c>
      <c r="CF185" s="121">
        <f t="shared" si="74"/>
        <v>55.900455992734081</v>
      </c>
      <c r="CG185" s="87">
        <v>212546.69726703013</v>
      </c>
    </row>
    <row r="186" spans="3:85" x14ac:dyDescent="0.35">
      <c r="C186" s="109">
        <v>2028</v>
      </c>
      <c r="D186" s="87" cm="1">
        <f t="array" ref="D186">(INDEX(NCR!$B$7:$P$7,,MATCH($C186,NCR!$B$5:$P$5,0))+INDEX(NCR!$B$9:$P$9,,MATCH($C186,NCR!$B$5:$P$5,0)))/1000</f>
        <v>39987.539532195908</v>
      </c>
      <c r="E186" s="87" cm="1">
        <f t="array" ref="E186">(INDEX(NCR!$B$8:$P$8,,MATCH($C186,NCR!$B$5:$P$5,0))-INDEX(NCR!$B$9:$P$9,,MATCH($C186,NCR!$B$5:$P$5,0)))/1000</f>
        <v>81945.251667874021</v>
      </c>
      <c r="F186" s="87" cm="1">
        <f t="array" ref="F186">INDEX(NCR!$B$24:$P$24,,MATCH($C186,NCR!$B$5:$P$5,0))/1000</f>
        <v>136804.60945274332</v>
      </c>
      <c r="G186" s="87">
        <f>SUM(INDEX(NCR!$B$21:$P$23,,MATCH($C186,NCR!$B$5:$P$5,0)))/1000</f>
        <v>57246.372318012392</v>
      </c>
      <c r="H186" s="87" cm="1">
        <f t="array" ref="H186">INDEX(NCR!$B$12:$P$12,,MATCH($C186,NCR!$B$5:$P$5,0))/1000</f>
        <v>50214.19821229524</v>
      </c>
      <c r="I186" s="87" cm="1">
        <f t="array" ref="I186">INDEX(NCR!$B$14:$P$14,,MATCH($C186,NCR!$B$5:$P$5,0))/1000</f>
        <v>81.149816868554979</v>
      </c>
      <c r="J186" s="87" cm="1">
        <f t="array" ref="J186">(INDEX(NCR!$B$13:$P$13,,MATCH($C186,NCR!$B$5:$P$5,0))+INDEX(NCR!$B$15:$P$15,,MATCH($C186,NCR!$B$5:$P$5,0)))/1000</f>
        <v>4211.648306265809</v>
      </c>
      <c r="K186" s="87" cm="1">
        <f t="array" ref="K186">(INDEX(NCR!$B$17:$P$17,,MATCH($C186,NCR!$B$5:$P$5,0))+INDEX(NCR!$B$19:$P$19,,MATCH($C186,NCR!$B$5:$P$5,0)))/1000</f>
        <v>99857.234637703048</v>
      </c>
      <c r="L186" s="87" cm="1">
        <f t="array" ref="L186">-(INDEX(NCR!$B$18:$P$18,,MATCH($C186,NCR!$B$5:$P$5,0))+INDEX(NCR!$B$20:$P$20,,MATCH($C186,NCR!$B$5:$P$5,0)))/1000</f>
        <v>31576.483893094723</v>
      </c>
      <c r="M186" s="87" cm="1">
        <f t="array" ref="M186">INDEX(NCR!$B$27:$P$27,,MATCH($C186,NCR!$B$5:$P$5,0))/1000</f>
        <v>-47509.793570211346</v>
      </c>
      <c r="N186" s="120">
        <f t="shared" si="75"/>
        <v>391261.72648065229</v>
      </c>
      <c r="O186" s="87" cm="1">
        <f t="array" ref="O186">INDEX(NCR!$B$32:$P$32,,MATCH($C186,NCR!$B$5:$P$5,0))</f>
        <v>5702379.5</v>
      </c>
      <c r="P186" s="121">
        <f t="shared" si="66"/>
        <v>68.61376491702319</v>
      </c>
      <c r="Q186" s="87">
        <v>368242.36030967248</v>
      </c>
      <c r="T186" s="109">
        <v>2028</v>
      </c>
      <c r="U186" s="87" cm="1">
        <f t="array" ref="U186">(INDEX(NCR!$B$46:$P$46,,MATCH($T186,NCR!$B$44:$P$44,0))+INDEX(NCR!$B$48:$P$48,,MATCH($T186,NCR!$B$44:$P$44,0)))/1000</f>
        <v>39987.539532195908</v>
      </c>
      <c r="V186" s="87" cm="1">
        <f t="array" ref="V186">(INDEX(NCR!$B$47:$P$47,,MATCH($T186,NCR!$B$44:$P$44,0))-INDEX(NCR!$B$48:$P$48,,MATCH($T186,NCR!$B$44:$P$44,0)))/1000</f>
        <v>89793.179964951341</v>
      </c>
      <c r="W186" s="87" cm="1">
        <f t="array" ref="W186">INDEX(NCR!$B$63:$P$63,,MATCH($T186,NCR!$B$44:$P$44,0))/1000</f>
        <v>147528.09993602164</v>
      </c>
      <c r="X186" s="87">
        <f>SUM(INDEX(NCR!$B$60:$P$62,,MATCH($T186,NCR!$B$44:$P$44,0)))/1000</f>
        <v>58946.998277576393</v>
      </c>
      <c r="Y186" s="87" cm="1">
        <f t="array" ref="Y186">INDEX(NCR!$B$51:$P$51,,MATCH($T186,NCR!$B$44:$P$44,0))/1000</f>
        <v>58286.938292702856</v>
      </c>
      <c r="Z186" s="87" cm="1">
        <f t="array" ref="Z186">INDEX(NCR!$B$53:$P$53,,MATCH($T186,NCR!$B$44:$P$44,0))/1000</f>
        <v>113.07135771114531</v>
      </c>
      <c r="AA186" s="87" cm="1">
        <f t="array" ref="AA186">(INDEX(NCR!$B$52:$P$52,,MATCH($T186,NCR!$B$44:$P$44,0))+INDEX(NCR!$B$54:$P$54,,MATCH($T186,NCR!$B$44:$P$44,0)))/1000</f>
        <v>4509.8283838260431</v>
      </c>
      <c r="AB186" s="87" cm="1">
        <f t="array" ref="AB186">(INDEX(NCR!$B$56:$P$56,,MATCH($T186,NCR!$B$44:$P$44,0))+INDEX(NCR!$B$58:$P$58,,MATCH($T186,NCR!$B$44:$P$44,0)))/1000</f>
        <v>85533.134038775446</v>
      </c>
      <c r="AC186" s="87" cm="1">
        <f t="array" ref="AC186">-(INDEX(NCR!$B$57:$P$57,,MATCH($T186,NCR!$B$44:$P$44,0))+INDEX(NCR!$B$59:$P$59,,MATCH($T186,NCR!$B$44:$P$44,0)))/1000</f>
        <v>29013.08308929019</v>
      </c>
      <c r="AD186" s="87" cm="1">
        <f t="array" ref="AD186">INDEX(NCR!$B$66:$P$66,,MATCH($T186,NCR!$B$44:$P$44,0))/1000</f>
        <v>-43328.927779469843</v>
      </c>
      <c r="AE186" s="120">
        <f t="shared" si="67"/>
        <v>412356.77891500073</v>
      </c>
      <c r="AF186" s="87" cm="1">
        <f t="array" ref="AF186">INDEX(NCR!$B$71:$P$71,,MATCH($T186,NCR!$B$44:$P$44,0))</f>
        <v>5702379.5</v>
      </c>
      <c r="AG186" s="121">
        <f t="shared" si="68"/>
        <v>72.313106995948047</v>
      </c>
      <c r="AH186" s="87">
        <v>460315.2103519045</v>
      </c>
      <c r="AK186" s="109">
        <v>2028</v>
      </c>
      <c r="AL186" s="87" cm="1">
        <f t="array" ref="AL186">(INDEX(NCR!$B$85:$P$85,,MATCH($AK186,NCR!$B$83:$P$83,0))+INDEX(NCR!$B$87:$P$87,,MATCH($AK186,NCR!$B$83:$P$83,0)))/1000</f>
        <v>39987.539532195908</v>
      </c>
      <c r="AM186" s="87" cm="1">
        <f t="array" ref="AM186">(INDEX(NCR!$B$86:$P$86,,MATCH($AK186,NCR!$B$83:$P$83,0))-INDEX(NCR!$B$87:$P$87,,MATCH($AK186,NCR!$B$83:$P$83,0)))/1000</f>
        <v>74760.630440633642</v>
      </c>
      <c r="AN186" s="87" cm="1">
        <f t="array" ref="AN186">INDEX(NCR!$B$102:$P$102,,MATCH($AK186,NCR!$B$83:$P$83,0))/1000</f>
        <v>127235.35238913845</v>
      </c>
      <c r="AO186" s="87">
        <f>SUM(INDEX(NCR!$B$99:$P$101,,MATCH($AK186,NCR!$B$83:$P$83,0)))/1000</f>
        <v>55894.328946451009</v>
      </c>
      <c r="AP186" s="87" cm="1">
        <f t="array" ref="AP186">INDEX(NCR!$B$90:$P$90,,MATCH($AK186,NCR!$B$83:$P$83,0))/1000</f>
        <v>54735.834355984189</v>
      </c>
      <c r="AQ186" s="87" cm="1">
        <f t="array" ref="AQ186">INDEX(NCR!$B$92:$P$92,,MATCH($AK186,NCR!$B$83:$P$83,0))/1000</f>
        <v>84.846235127002529</v>
      </c>
      <c r="AR186" s="87" cm="1">
        <f t="array" ref="AR186">(INDEX(NCR!$B$91:$P$91,,MATCH($AK186,NCR!$B$83:$P$83,0))+INDEX(NCR!$B$93:$P$93,,MATCH($AK186,NCR!$B$83:$P$83,0)))/1000</f>
        <v>4408.1280584203005</v>
      </c>
      <c r="AS186" s="87" cm="1">
        <f t="array" ref="AS186">(INDEX(NCR!$B$95:$P$95,,MATCH($AK186,NCR!$B$83:$P$83,0))+INDEX(NCR!$B$97:$P$97,,MATCH($AK186,NCR!$B$83:$P$83,0)))/1000</f>
        <v>110583.85247966489</v>
      </c>
      <c r="AT186" s="87" cm="1">
        <f t="array" ref="AT186">-(INDEX(NCR!$B$96:$P$96,,MATCH($AK186,NCR!$B$83:$P$83,0))+INDEX(NCR!$B$98:$P$98,,MATCH($AK186,NCR!$B$83:$P$83,0)))/1000</f>
        <v>31912.324825036398</v>
      </c>
      <c r="AU186" s="87" cm="1">
        <f t="array" ref="AU186">INDEX(NCR!$B$105:$P$105,,MATCH($AK186,NCR!$B$83:$P$83,0))/1000</f>
        <v>-51284.186743656443</v>
      </c>
      <c r="AV186" s="120">
        <f t="shared" si="69"/>
        <v>384494.00086892257</v>
      </c>
      <c r="AW186" s="87" cm="1">
        <f t="array" ref="AW186">INDEX(NCR!$B$110:$P$110,,MATCH($AK186,NCR!$B$83:$P$83,0))</f>
        <v>6056991.5</v>
      </c>
      <c r="AX186" s="121">
        <f t="shared" si="70"/>
        <v>63.479369397979603</v>
      </c>
      <c r="AY186" s="87">
        <v>332112.89021972893</v>
      </c>
      <c r="BB186" s="109">
        <v>2028</v>
      </c>
      <c r="BC186" s="87" cm="1">
        <f t="array" ref="BC186">(INDEX(NCR!$B$124:$P$124,,MATCH($BB186,NCR!$B$122:$P$122,0))+INDEX(NCR!$B$126:$P$126,,MATCH($BB186,NCR!$B$122:$P$122,0)))/1000</f>
        <v>39987.539532195908</v>
      </c>
      <c r="BD186" s="87" cm="1">
        <f t="array" ref="BD186">(INDEX(NCR!$B$125:$P$125,,MATCH($BB186,NCR!$B$122:$P$122,0))-INDEX(NCR!$B$126:$P$126,,MATCH($BB186,NCR!$B$122:$P$122,0)))/1000</f>
        <v>74760.630440633642</v>
      </c>
      <c r="BE186" s="87" cm="1">
        <f t="array" ref="BE186">INDEX(NCR!$B$141:$P$141,,MATCH($BB186,NCR!$B$122:$P$122,0))/1000</f>
        <v>127235.35238913845</v>
      </c>
      <c r="BF186" s="87">
        <f>SUM(INDEX(NCR!$B$138:$P$140,,MATCH($BB186,NCR!$B$122:$P$122,0)))/1000</f>
        <v>55894.328946451009</v>
      </c>
      <c r="BG186" s="87" cm="1">
        <f t="array" ref="BG186">INDEX(NCR!$B$129:$P$129,,MATCH($BB186,NCR!$B$122:$P$122,0))/1000</f>
        <v>64197.425905761491</v>
      </c>
      <c r="BH186" s="87" cm="1">
        <f t="array" ref="BH186">INDEX(NCR!$B$131:$P$131,,MATCH($BB186,NCR!$B$122:$P$122,0))/1000</f>
        <v>136.30876871433495</v>
      </c>
      <c r="BI186" s="87" cm="1">
        <f t="array" ref="BI186">(INDEX(NCR!$B$130:$P$130,,MATCH($BB186,NCR!$B$122:$P$122,0))+INDEX(NCR!$B$132:$P$132,,MATCH($BB186,NCR!$B$122:$P$122,0)))/1000</f>
        <v>5678.1169265834114</v>
      </c>
      <c r="BJ186" s="87" cm="1">
        <f t="array" ref="BJ186">(INDEX(NCR!$B$134:$P$134,,MATCH($BB186,NCR!$B$122:$P$122,0))+INDEX(NCR!$B$136:$P$136,,MATCH($BB186,NCR!$B$122:$P$122,0)))/1000</f>
        <v>101133.67858719447</v>
      </c>
      <c r="BK186" s="87" cm="1">
        <f t="array" ref="BK186">-(INDEX(NCR!$B$135:$P$135,,MATCH($BB186,NCR!$B$122:$P$122,0))+INDEX(NCR!$B$137:$P$137,,MATCH($BB186,NCR!$B$122:$P$122,0)))/1000</f>
        <v>46949.338476668905</v>
      </c>
      <c r="BL186" s="87" cm="1">
        <f t="array" ref="BL186">INDEX(NCR!$B$144:$P$144,,MATCH($BB186,NCR!$B$122:$P$122,0))/1000</f>
        <v>-51284.186743656443</v>
      </c>
      <c r="BM186" s="120">
        <f t="shared" si="71"/>
        <v>370789.8562763473</v>
      </c>
      <c r="BN186" s="87" cm="1">
        <f t="array" ref="BN186">INDEX(NCR!$B$149:$P$149,,MATCH($BB186,NCR!$B$122:$P$122,0))</f>
        <v>5404047.5</v>
      </c>
      <c r="BO186" s="121">
        <f t="shared" si="72"/>
        <v>68.613359944809389</v>
      </c>
      <c r="BP186" s="87">
        <v>332112.89021972893</v>
      </c>
      <c r="BS186" s="109">
        <v>2028</v>
      </c>
      <c r="BT186" s="87" cm="1">
        <f t="array" ref="BT186">(INDEX(NCR!$B$163:$P$163,,MATCH($BS186,NCR!$B$161:$P$161,0))+INDEX(NCR!$B$165:$P$165,,MATCH($BS186,NCR!$B$161:$P$161,0)))/1000</f>
        <v>39987.539532195908</v>
      </c>
      <c r="BU186" s="87" cm="1">
        <f t="array" ref="BU186">(INDEX(NCR!$B$164:$P$164,,MATCH($BS186,NCR!$B$161:$P$161,0))-INDEX(NCR!$B$165:$P$165,,MATCH($BS186,NCR!$B$161:$P$161,0)))/1000</f>
        <v>81945.251667874021</v>
      </c>
      <c r="BV186" s="87" cm="1">
        <f t="array" ref="BV186">INDEX(NCR!$B$180:$P$180,,MATCH($BS186,NCR!$B$161:$P$161,0))/1000</f>
        <v>136804.60945274332</v>
      </c>
      <c r="BW186" s="87">
        <f>SUM(INDEX(NCR!$B$177:$P$179,,MATCH($BS186,NCR!$B$161:$P$161,0)))/1000</f>
        <v>57246.372318012392</v>
      </c>
      <c r="BX186" s="87" cm="1">
        <f t="array" ref="BX186">INDEX(NCR!$B$168:$P$168,,MATCH($BS186,NCR!$B$161:$P$161,0))/1000</f>
        <v>31410.593422781792</v>
      </c>
      <c r="BY186" s="87" cm="1">
        <f t="array" ref="BY186">INDEX(NCR!$B$170:$P$170,,MATCH($BS186,NCR!$B$161:$P$161,0))/1000</f>
        <v>39.716504350373938</v>
      </c>
      <c r="BZ186" s="87" cm="1">
        <f t="array" ref="BZ186">(INDEX(NCR!$B$169:$P$169,,MATCH($BS186,NCR!$B$161:$P$161,0))+INDEX(NCR!$B$171:$P$171,,MATCH($BS186,NCR!$B$161:$P$161,0)))/1000</f>
        <v>3163.1242944995629</v>
      </c>
      <c r="CA186" s="87" cm="1">
        <f t="array" ref="CA186">(INDEX(NCR!$B$173:$P$173,,MATCH($BS186,NCR!$B$161:$P$161,0))+INDEX(NCR!$B$175:$P$175,,MATCH($BS186,NCR!$B$161:$P$161,0)))/1000</f>
        <v>95711.704330007255</v>
      </c>
      <c r="CB186" s="87" cm="1">
        <f t="array" ref="CB186">-(INDEX(NCR!$B$174:$P$174,,MATCH($BS186,NCR!$B$161:$P$161,0))+INDEX(NCR!$B$176:$P$176,,MATCH($BS186,NCR!$B$161:$P$161,0)))/1000</f>
        <v>15221.300565896621</v>
      </c>
      <c r="CC186" s="87" cm="1">
        <f t="array" ref="CC186">INDEX(NCR!$B$183:$P$183,,MATCH($BS186,NCR!$B$161:$P$161,0))/1000</f>
        <v>-47509.793570211346</v>
      </c>
      <c r="CD186" s="120">
        <f t="shared" si="73"/>
        <v>383577.81738635671</v>
      </c>
      <c r="CE186" s="87" cm="1">
        <f t="array" ref="CE186">INDEX(NCR!$B$188:$P$188,,MATCH($BS186,NCR!$B$161:$P$161,0))</f>
        <v>5702379.5</v>
      </c>
      <c r="CF186" s="121">
        <f t="shared" si="74"/>
        <v>67.266273208641536</v>
      </c>
      <c r="CG186" s="87">
        <v>332112.89021972893</v>
      </c>
    </row>
    <row r="187" spans="3:85" x14ac:dyDescent="0.35">
      <c r="C187" s="109">
        <v>2029</v>
      </c>
      <c r="D187" s="87" cm="1">
        <f t="array" ref="D187">(INDEX(NCR!$B$7:$P$7,,MATCH($C187,NCR!$B$5:$P$5,0))+INDEX(NCR!$B$9:$P$9,,MATCH($C187,NCR!$B$5:$P$5,0)))/1000</f>
        <v>40014.878765648849</v>
      </c>
      <c r="E187" s="87" cm="1">
        <f t="array" ref="E187">(INDEX(NCR!$B$8:$P$8,,MATCH($C187,NCR!$B$5:$P$5,0))-INDEX(NCR!$B$9:$P$9,,MATCH($C187,NCR!$B$5:$P$5,0)))/1000</f>
        <v>110509.88506940368</v>
      </c>
      <c r="F187" s="87" cm="1">
        <f t="array" ref="F187">INDEX(NCR!$B$24:$P$24,,MATCH($C187,NCR!$B$5:$P$5,0))/1000</f>
        <v>168732.34963318374</v>
      </c>
      <c r="G187" s="87">
        <f>SUM(INDEX(NCR!$B$21:$P$23,,MATCH($C187,NCR!$B$5:$P$5,0)))/1000</f>
        <v>63626.181080392082</v>
      </c>
      <c r="H187" s="87" cm="1">
        <f t="array" ref="H187">INDEX(NCR!$B$12:$P$12,,MATCH($C187,NCR!$B$5:$P$5,0))/1000</f>
        <v>119683.91091559609</v>
      </c>
      <c r="I187" s="87" cm="1">
        <f t="array" ref="I187">INDEX(NCR!$B$14:$P$14,,MATCH($C187,NCR!$B$5:$P$5,0))/1000</f>
        <v>63.441296092637366</v>
      </c>
      <c r="J187" s="87" cm="1">
        <f t="array" ref="J187">(INDEX(NCR!$B$13:$P$13,,MATCH($C187,NCR!$B$5:$P$5,0))+INDEX(NCR!$B$15:$P$15,,MATCH($C187,NCR!$B$5:$P$5,0)))/1000</f>
        <v>4554.2590019403615</v>
      </c>
      <c r="K187" s="87" cm="1">
        <f t="array" ref="K187">(INDEX(NCR!$B$17:$P$17,,MATCH($C187,NCR!$B$5:$P$5,0))+INDEX(NCR!$B$19:$P$19,,MATCH($C187,NCR!$B$5:$P$5,0)))/1000</f>
        <v>25901.735370909257</v>
      </c>
      <c r="L187" s="87" cm="1">
        <f t="array" ref="L187">-(INDEX(NCR!$B$18:$P$18,,MATCH($C187,NCR!$B$5:$P$5,0))+INDEX(NCR!$B$20:$P$20,,MATCH($C187,NCR!$B$5:$P$5,0)))/1000</f>
        <v>60875.750535988838</v>
      </c>
      <c r="M187" s="87" cm="1">
        <f t="array" ref="M187">INDEX(NCR!$B$27:$P$27,,MATCH($C187,NCR!$B$5:$P$5,0))/1000</f>
        <v>-100763.83618771896</v>
      </c>
      <c r="N187" s="120">
        <f t="shared" si="75"/>
        <v>371447.05440945894</v>
      </c>
      <c r="O187" s="87" cm="1">
        <f t="array" ref="O187">INDEX(NCR!$B$32:$P$32,,MATCH($C187,NCR!$B$5:$P$5,0))</f>
        <v>5639428.5</v>
      </c>
      <c r="P187" s="121">
        <f t="shared" si="66"/>
        <v>65.866081006162048</v>
      </c>
      <c r="Q187" s="87">
        <v>770650.41014217678</v>
      </c>
      <c r="T187" s="109">
        <v>2029</v>
      </c>
      <c r="U187" s="87" cm="1">
        <f t="array" ref="U187">(INDEX(NCR!$B$46:$P$46,,MATCH($T187,NCR!$B$44:$P$44,0))+INDEX(NCR!$B$48:$P$48,,MATCH($T187,NCR!$B$44:$P$44,0)))/1000</f>
        <v>40014.878765648849</v>
      </c>
      <c r="V187" s="87" cm="1">
        <f t="array" ref="V187">(INDEX(NCR!$B$47:$P$47,,MATCH($T187,NCR!$B$44:$P$44,0))-INDEX(NCR!$B$48:$P$48,,MATCH($T187,NCR!$B$44:$P$44,0)))/1000</f>
        <v>120384.21553328718</v>
      </c>
      <c r="W187" s="87" cm="1">
        <f t="array" ref="W187">INDEX(NCR!$B$63:$P$63,,MATCH($T187,NCR!$B$44:$P$44,0))/1000</f>
        <v>180551.28647493685</v>
      </c>
      <c r="X187" s="87">
        <f>SUM(INDEX(NCR!$B$60:$P$62,,MATCH($T187,NCR!$B$44:$P$44,0)))/1000</f>
        <v>66220.731570199467</v>
      </c>
      <c r="Y187" s="87" cm="1">
        <f t="array" ref="Y187">INDEX(NCR!$B$51:$P$51,,MATCH($T187,NCR!$B$44:$P$44,0))/1000</f>
        <v>116166.55757185885</v>
      </c>
      <c r="Z187" s="87" cm="1">
        <f t="array" ref="Z187">INDEX(NCR!$B$53:$P$53,,MATCH($T187,NCR!$B$44:$P$44,0))/1000</f>
        <v>61.610732853996119</v>
      </c>
      <c r="AA187" s="87" cm="1">
        <f t="array" ref="AA187">(INDEX(NCR!$B$52:$P$52,,MATCH($T187,NCR!$B$44:$P$44,0))+INDEX(NCR!$B$54:$P$54,,MATCH($T187,NCR!$B$44:$P$44,0)))/1000</f>
        <v>4685.8078036461848</v>
      </c>
      <c r="AB187" s="87" cm="1">
        <f t="array" ref="AB187">(INDEX(NCR!$B$56:$P$56,,MATCH($T187,NCR!$B$44:$P$44,0))+INDEX(NCR!$B$58:$P$58,,MATCH($T187,NCR!$B$44:$P$44,0)))/1000</f>
        <v>27261.141207464447</v>
      </c>
      <c r="AC187" s="87" cm="1">
        <f t="array" ref="AC187">-(INDEX(NCR!$B$57:$P$57,,MATCH($T187,NCR!$B$44:$P$44,0))+INDEX(NCR!$B$59:$P$59,,MATCH($T187,NCR!$B$44:$P$44,0)))/1000</f>
        <v>57752.469557059179</v>
      </c>
      <c r="AD187" s="87" cm="1">
        <f t="array" ref="AD187">INDEX(NCR!$B$66:$P$66,,MATCH($T187,NCR!$B$44:$P$44,0))/1000</f>
        <v>-111700.40312864017</v>
      </c>
      <c r="AE187" s="120">
        <f t="shared" si="67"/>
        <v>385893.35697419656</v>
      </c>
      <c r="AF187" s="87" cm="1">
        <f t="array" ref="AF187">INDEX(NCR!$B$71:$P$71,,MATCH($T187,NCR!$B$44:$P$44,0))</f>
        <v>5639428.5</v>
      </c>
      <c r="AG187" s="121">
        <f t="shared" si="68"/>
        <v>68.427741742660018</v>
      </c>
      <c r="AH187" s="87">
        <v>811178.45347830036</v>
      </c>
      <c r="AK187" s="109">
        <v>2029</v>
      </c>
      <c r="AL187" s="87" cm="1">
        <f t="array" ref="AL187">(INDEX(NCR!$B$85:$P$85,,MATCH($AK187,NCR!$B$83:$P$83,0))+INDEX(NCR!$B$87:$P$87,,MATCH($AK187,NCR!$B$83:$P$83,0)))/1000</f>
        <v>40014.878765648849</v>
      </c>
      <c r="AM187" s="87" cm="1">
        <f t="array" ref="AM187">(INDEX(NCR!$B$86:$P$86,,MATCH($AK187,NCR!$B$83:$P$83,0))-INDEX(NCR!$B$87:$P$87,,MATCH($AK187,NCR!$B$83:$P$83,0)))/1000</f>
        <v>101649.19049476125</v>
      </c>
      <c r="AN187" s="87" cm="1">
        <f t="array" ref="AN187">INDEX(NCR!$B$102:$P$102,,MATCH($AK187,NCR!$B$83:$P$83,0))/1000</f>
        <v>158295.23941073398</v>
      </c>
      <c r="AO187" s="87">
        <f>SUM(INDEX(NCR!$B$99:$P$101,,MATCH($AK187,NCR!$B$83:$P$83,0)))/1000</f>
        <v>61534.457510243614</v>
      </c>
      <c r="AP187" s="87" cm="1">
        <f t="array" ref="AP187">INDEX(NCR!$B$90:$P$90,,MATCH($AK187,NCR!$B$83:$P$83,0))/1000</f>
        <v>119417.97006210541</v>
      </c>
      <c r="AQ187" s="87" cm="1">
        <f t="array" ref="AQ187">INDEX(NCR!$B$92:$P$92,,MATCH($AK187,NCR!$B$83:$P$83,0))/1000</f>
        <v>67.469311975092637</v>
      </c>
      <c r="AR187" s="87" cm="1">
        <f t="array" ref="AR187">(INDEX(NCR!$B$91:$P$91,,MATCH($AK187,NCR!$B$83:$P$83,0))+INDEX(NCR!$B$93:$P$93,,MATCH($AK187,NCR!$B$83:$P$83,0)))/1000</f>
        <v>4654.4474407697453</v>
      </c>
      <c r="AS187" s="87" cm="1">
        <f t="array" ref="AS187">(INDEX(NCR!$B$95:$P$95,,MATCH($AK187,NCR!$B$83:$P$83,0))+INDEX(NCR!$B$97:$P$97,,MATCH($AK187,NCR!$B$83:$P$83,0)))/1000</f>
        <v>31079.938568945854</v>
      </c>
      <c r="AT187" s="87" cm="1">
        <f t="array" ref="AT187">-(INDEX(NCR!$B$96:$P$96,,MATCH($AK187,NCR!$B$83:$P$83,0))+INDEX(NCR!$B$98:$P$98,,MATCH($AK187,NCR!$B$83:$P$83,0)))/1000</f>
        <v>49431.418624752951</v>
      </c>
      <c r="AU187" s="87" cm="1">
        <f t="array" ref="AU187">INDEX(NCR!$B$105:$P$105,,MATCH($AK187,NCR!$B$83:$P$83,0))/1000</f>
        <v>-92026.145334087734</v>
      </c>
      <c r="AV187" s="120">
        <f t="shared" si="69"/>
        <v>375256.02760634315</v>
      </c>
      <c r="AW187" s="87" cm="1">
        <f t="array" ref="AW187">INDEX(NCR!$B$110:$P$110,,MATCH($AK187,NCR!$B$83:$P$83,0))</f>
        <v>6037310.5</v>
      </c>
      <c r="AX187" s="121">
        <f t="shared" si="70"/>
        <v>62.156158376539217</v>
      </c>
      <c r="AY187" s="87">
        <v>737128.94319413579</v>
      </c>
      <c r="BB187" s="109">
        <v>2029</v>
      </c>
      <c r="BC187" s="87" cm="1">
        <f t="array" ref="BC187">(INDEX(NCR!$B$124:$P$124,,MATCH($BB187,NCR!$B$122:$P$122,0))+INDEX(NCR!$B$126:$P$126,,MATCH($BB187,NCR!$B$122:$P$122,0)))/1000</f>
        <v>40014.878765648849</v>
      </c>
      <c r="BD187" s="87" cm="1">
        <f t="array" ref="BD187">(INDEX(NCR!$B$125:$P$125,,MATCH($BB187,NCR!$B$122:$P$122,0))-INDEX(NCR!$B$126:$P$126,,MATCH($BB187,NCR!$B$122:$P$122,0)))/1000</f>
        <v>101649.19049476125</v>
      </c>
      <c r="BE187" s="87" cm="1">
        <f t="array" ref="BE187">INDEX(NCR!$B$141:$P$141,,MATCH($BB187,NCR!$B$122:$P$122,0))/1000</f>
        <v>158295.23941073398</v>
      </c>
      <c r="BF187" s="87">
        <f>SUM(INDEX(NCR!$B$138:$P$140,,MATCH($BB187,NCR!$B$122:$P$122,0)))/1000</f>
        <v>61534.457510243614</v>
      </c>
      <c r="BG187" s="87" cm="1">
        <f t="array" ref="BG187">INDEX(NCR!$B$129:$P$129,,MATCH($BB187,NCR!$B$122:$P$122,0))/1000</f>
        <v>61629.162245129162</v>
      </c>
      <c r="BH187" s="87" cm="1">
        <f t="array" ref="BH187">INDEX(NCR!$B$131:$P$131,,MATCH($BB187,NCR!$B$122:$P$122,0))/1000</f>
        <v>25460.773544446165</v>
      </c>
      <c r="BI187" s="87" cm="1">
        <f t="array" ref="BI187">(INDEX(NCR!$B$130:$P$130,,MATCH($BB187,NCR!$B$122:$P$122,0))+INDEX(NCR!$B$132:$P$132,,MATCH($BB187,NCR!$B$122:$P$122,0)))/1000</f>
        <v>4350.8265241160598</v>
      </c>
      <c r="BJ187" s="87" cm="1">
        <f t="array" ref="BJ187">(INDEX(NCR!$B$134:$P$134,,MATCH($BB187,NCR!$B$122:$P$122,0))+INDEX(NCR!$B$136:$P$136,,MATCH($BB187,NCR!$B$122:$P$122,0)))/1000</f>
        <v>128530.74271711914</v>
      </c>
      <c r="BK187" s="87" cm="1">
        <f t="array" ref="BK187">-(INDEX(NCR!$B$135:$P$135,,MATCH($BB187,NCR!$B$122:$P$122,0))+INDEX(NCR!$B$137:$P$137,,MATCH($BB187,NCR!$B$122:$P$122,0)))/1000</f>
        <v>38458.449501700117</v>
      </c>
      <c r="BL187" s="87" cm="1">
        <f t="array" ref="BL187">INDEX(NCR!$B$144:$P$144,,MATCH($BB187,NCR!$B$122:$P$122,0))/1000</f>
        <v>-92026.145334087734</v>
      </c>
      <c r="BM187" s="120">
        <f t="shared" si="71"/>
        <v>450980.67637641035</v>
      </c>
      <c r="BN187" s="87" cm="1">
        <f t="array" ref="BN187">INDEX(NCR!$B$149:$P$149,,MATCH($BB187,NCR!$B$122:$P$122,0))</f>
        <v>5344814.5</v>
      </c>
      <c r="BO187" s="121">
        <f t="shared" si="72"/>
        <v>84.377236361787737</v>
      </c>
      <c r="BP187" s="87">
        <v>737128.94319413579</v>
      </c>
      <c r="BS187" s="109">
        <v>2029</v>
      </c>
      <c r="BT187" s="87" cm="1">
        <f t="array" ref="BT187">(INDEX(NCR!$B$163:$P$163,,MATCH($BS187,NCR!$B$161:$P$161,0))+INDEX(NCR!$B$165:$P$165,,MATCH($BS187,NCR!$B$161:$P$161,0)))/1000</f>
        <v>40014.878765648849</v>
      </c>
      <c r="BU187" s="87" cm="1">
        <f t="array" ref="BU187">(INDEX(NCR!$B$164:$P$164,,MATCH($BS187,NCR!$B$161:$P$161,0))-INDEX(NCR!$B$165:$P$165,,MATCH($BS187,NCR!$B$161:$P$161,0)))/1000</f>
        <v>110509.88506940368</v>
      </c>
      <c r="BV187" s="87" cm="1">
        <f t="array" ref="BV187">INDEX(NCR!$B$180:$P$180,,MATCH($BS187,NCR!$B$161:$P$161,0))/1000</f>
        <v>168732.34963318374</v>
      </c>
      <c r="BW187" s="87">
        <f>SUM(INDEX(NCR!$B$177:$P$179,,MATCH($BS187,NCR!$B$161:$P$161,0)))/1000</f>
        <v>63626.181080392082</v>
      </c>
      <c r="BX187" s="87" cm="1">
        <f t="array" ref="BX187">INDEX(NCR!$B$168:$P$168,,MATCH($BS187,NCR!$B$161:$P$161,0))/1000</f>
        <v>93338.716550218596</v>
      </c>
      <c r="BY187" s="87" cm="1">
        <f t="array" ref="BY187">INDEX(NCR!$B$170:$P$170,,MATCH($BS187,NCR!$B$161:$P$161,0))/1000</f>
        <v>11.567766726425793</v>
      </c>
      <c r="BZ187" s="87" cm="1">
        <f t="array" ref="BZ187">(INDEX(NCR!$B$169:$P$169,,MATCH($BS187,NCR!$B$161:$P$161,0))+INDEX(NCR!$B$171:$P$171,,MATCH($BS187,NCR!$B$161:$P$161,0)))/1000</f>
        <v>4044.5022569293515</v>
      </c>
      <c r="CA187" s="87" cm="1">
        <f t="array" ref="CA187">(INDEX(NCR!$B$173:$P$173,,MATCH($BS187,NCR!$B$161:$P$161,0))+INDEX(NCR!$B$175:$P$175,,MATCH($BS187,NCR!$B$161:$P$161,0)))/1000</f>
        <v>15499.765227546495</v>
      </c>
      <c r="CB187" s="87" cm="1">
        <f t="array" ref="CB187">-(INDEX(NCR!$B$174:$P$174,,MATCH($BS187,NCR!$B$161:$P$161,0))+INDEX(NCR!$B$176:$P$176,,MATCH($BS187,NCR!$B$161:$P$161,0)))/1000</f>
        <v>47533.199787208563</v>
      </c>
      <c r="CC187" s="87" cm="1">
        <f t="array" ref="CC187">INDEX(NCR!$B$183:$P$183,,MATCH($BS187,NCR!$B$161:$P$161,0))/1000</f>
        <v>-100763.83618771896</v>
      </c>
      <c r="CD187" s="120">
        <f t="shared" si="73"/>
        <v>347480.81037512171</v>
      </c>
      <c r="CE187" s="87" cm="1">
        <f t="array" ref="CE187">INDEX(NCR!$B$188:$P$188,,MATCH($BS187,NCR!$B$161:$P$161,0))</f>
        <v>5639428.5</v>
      </c>
      <c r="CF187" s="121">
        <f t="shared" si="74"/>
        <v>61.616316329770243</v>
      </c>
      <c r="CG187" s="87">
        <v>737128.94319413579</v>
      </c>
    </row>
    <row r="188" spans="3:85" x14ac:dyDescent="0.35">
      <c r="C188" s="109">
        <v>2030</v>
      </c>
      <c r="D188" s="87" cm="1">
        <f t="array" ref="D188">(INDEX(NCR!$B$7:$P$7,,MATCH($C188,NCR!$B$5:$P$5,0))+INDEX(NCR!$B$9:$P$9,,MATCH($C188,NCR!$B$5:$P$5,0)))/1000</f>
        <v>40041.937708007521</v>
      </c>
      <c r="E188" s="87" cm="1">
        <f t="array" ref="E188">(INDEX(NCR!$B$8:$P$8,,MATCH($C188,NCR!$B$5:$P$5,0))-INDEX(NCR!$B$9:$P$9,,MATCH($C188,NCR!$B$5:$P$5,0)))/1000</f>
        <v>110509.88506940368</v>
      </c>
      <c r="F188" s="87" cm="1">
        <f t="array" ref="F188">INDEX(NCR!$B$24:$P$24,,MATCH($C188,NCR!$B$5:$P$5,0))/1000</f>
        <v>154921.13231253522</v>
      </c>
      <c r="G188" s="87">
        <f>SUM(INDEX(NCR!$B$21:$P$23,,MATCH($C188,NCR!$B$5:$P$5,0)))/1000</f>
        <v>64456.142680061996</v>
      </c>
      <c r="H188" s="87" cm="1">
        <f t="array" ref="H188">INDEX(NCR!$B$12:$P$12,,MATCH($C188,NCR!$B$5:$P$5,0))/1000</f>
        <v>85951.46619077833</v>
      </c>
      <c r="I188" s="87" cm="1">
        <f t="array" ref="I188">INDEX(NCR!$B$14:$P$14,,MATCH($C188,NCR!$B$5:$P$5,0))/1000</f>
        <v>20125.300982337645</v>
      </c>
      <c r="J188" s="87" cm="1">
        <f t="array" ref="J188">(INDEX(NCR!$B$13:$P$13,,MATCH($C188,NCR!$B$5:$P$5,0))+INDEX(NCR!$B$15:$P$15,,MATCH($C188,NCR!$B$5:$P$5,0)))/1000</f>
        <v>5686.258315013526</v>
      </c>
      <c r="K188" s="87" cm="1">
        <f t="array" ref="K188">(INDEX(NCR!$B$17:$P$17,,MATCH($C188,NCR!$B$5:$P$5,0))+INDEX(NCR!$B$19:$P$19,,MATCH($C188,NCR!$B$5:$P$5,0)))/1000</f>
        <v>54236.104610044589</v>
      </c>
      <c r="L188" s="87" cm="1">
        <f t="array" ref="L188">-(INDEX(NCR!$B$18:$P$18,,MATCH($C188,NCR!$B$5:$P$5,0))+INDEX(NCR!$B$20:$P$20,,MATCH($C188,NCR!$B$5:$P$5,0)))/1000</f>
        <v>47519.665824707336</v>
      </c>
      <c r="M188" s="87" cm="1">
        <f t="array" ref="M188">INDEX(NCR!$B$27:$P$27,,MATCH($C188,NCR!$B$5:$P$5,0))/1000</f>
        <v>-36748.834370131495</v>
      </c>
      <c r="N188" s="120">
        <f t="shared" si="75"/>
        <v>451659.72767334362</v>
      </c>
      <c r="O188" s="87" cm="1">
        <f t="array" ref="O188">INDEX(NCR!$B$32:$P$32,,MATCH($C188,NCR!$B$5:$P$5,0))</f>
        <v>5597171</v>
      </c>
      <c r="P188" s="121">
        <f t="shared" si="66"/>
        <v>80.694287823856655</v>
      </c>
      <c r="Q188" s="87">
        <v>811.76827075998654</v>
      </c>
      <c r="T188" s="109">
        <v>2030</v>
      </c>
      <c r="U188" s="87" cm="1">
        <f t="array" ref="U188">(INDEX(NCR!$B$46:$P$46,,MATCH($T188,NCR!$B$44:$P$44,0))+INDEX(NCR!$B$48:$P$48,,MATCH($T188,NCR!$B$44:$P$44,0)))/1000</f>
        <v>40041.937708007521</v>
      </c>
      <c r="V188" s="87" cm="1">
        <f t="array" ref="V188">(INDEX(NCR!$B$47:$P$47,,MATCH($T188,NCR!$B$44:$P$44,0))-INDEX(NCR!$B$48:$P$48,,MATCH($T188,NCR!$B$44:$P$44,0)))/1000</f>
        <v>120384.21553328719</v>
      </c>
      <c r="W188" s="87" cm="1">
        <f t="array" ref="W188">INDEX(NCR!$B$63:$P$63,,MATCH($T188,NCR!$B$44:$P$44,0))/1000</f>
        <v>165578.67191882408</v>
      </c>
      <c r="X188" s="87">
        <f>SUM(INDEX(NCR!$B$60:$P$62,,MATCH($T188,NCR!$B$44:$P$44,0)))/1000</f>
        <v>67509.474352650563</v>
      </c>
      <c r="Y188" s="87" cm="1">
        <f t="array" ref="Y188">INDEX(NCR!$B$51:$P$51,,MATCH($T188,NCR!$B$44:$P$44,0))/1000</f>
        <v>77094.193644801795</v>
      </c>
      <c r="Z188" s="87" cm="1">
        <f t="array" ref="Z188">INDEX(NCR!$B$53:$P$53,,MATCH($T188,NCR!$B$44:$P$44,0))/1000</f>
        <v>18060.668169975877</v>
      </c>
      <c r="AA188" s="87" cm="1">
        <f t="array" ref="AA188">(INDEX(NCR!$B$52:$P$52,,MATCH($T188,NCR!$B$44:$P$44,0))+INDEX(NCR!$B$54:$P$54,,MATCH($T188,NCR!$B$44:$P$44,0)))/1000</f>
        <v>4355.449729947999</v>
      </c>
      <c r="AB188" s="87" cm="1">
        <f t="array" ref="AB188">(INDEX(NCR!$B$56:$P$56,,MATCH($T188,NCR!$B$44:$P$44,0))+INDEX(NCR!$B$58:$P$58,,MATCH($T188,NCR!$B$44:$P$44,0)))/1000</f>
        <v>60149.641913906053</v>
      </c>
      <c r="AC188" s="87" cm="1">
        <f t="array" ref="AC188">-(INDEX(NCR!$B$57:$P$57,,MATCH($T188,NCR!$B$44:$P$44,0))+INDEX(NCR!$B$59:$P$59,,MATCH($T188,NCR!$B$44:$P$44,0)))/1000</f>
        <v>38892.358245907744</v>
      </c>
      <c r="AD188" s="87" cm="1">
        <f t="array" ref="AD188">INDEX(NCR!$B$66:$P$66,,MATCH($T188,NCR!$B$44:$P$44,0))/1000</f>
        <v>-32197.08125232768</v>
      </c>
      <c r="AE188" s="120">
        <f t="shared" si="67"/>
        <v>482084.81347316568</v>
      </c>
      <c r="AF188" s="87" cm="1">
        <f t="array" ref="AF188">INDEX(NCR!$B$71:$P$71,,MATCH($T188,NCR!$B$44:$P$44,0))</f>
        <v>5597171</v>
      </c>
      <c r="AG188" s="121">
        <f t="shared" si="68"/>
        <v>86.130084907744589</v>
      </c>
      <c r="AH188" s="87">
        <v>811.76827075998654</v>
      </c>
      <c r="AK188" s="109">
        <v>2030</v>
      </c>
      <c r="AL188" s="87" cm="1">
        <f t="array" ref="AL188">(INDEX(NCR!$B$85:$P$85,,MATCH($AK188,NCR!$B$83:$P$83,0))+INDEX(NCR!$B$87:$P$87,,MATCH($AK188,NCR!$B$83:$P$83,0)))/1000</f>
        <v>40041.937708007521</v>
      </c>
      <c r="AM188" s="87" cm="1">
        <f t="array" ref="AM188">(INDEX(NCR!$B$86:$P$86,,MATCH($AK188,NCR!$B$83:$P$83,0))-INDEX(NCR!$B$87:$P$87,,MATCH($AK188,NCR!$B$83:$P$83,0)))/1000</f>
        <v>101649.19049476126</v>
      </c>
      <c r="AN188" s="87" cm="1">
        <f t="array" ref="AN188">INDEX(NCR!$B$102:$P$102,,MATCH($AK188,NCR!$B$83:$P$83,0))/1000</f>
        <v>145495.04335768809</v>
      </c>
      <c r="AO188" s="87">
        <f>SUM(INDEX(NCR!$B$99:$P$101,,MATCH($AK188,NCR!$B$83:$P$83,0)))/1000</f>
        <v>61938.88104968323</v>
      </c>
      <c r="AP188" s="87" cm="1">
        <f t="array" ref="AP188">INDEX(NCR!$B$90:$P$90,,MATCH($AK188,NCR!$B$83:$P$83,0))/1000</f>
        <v>95377.952431405211</v>
      </c>
      <c r="AQ188" s="87" cm="1">
        <f t="array" ref="AQ188">INDEX(NCR!$B$92:$P$92,,MATCH($AK188,NCR!$B$83:$P$83,0))/1000</f>
        <v>22222.882637146398</v>
      </c>
      <c r="AR188" s="87" cm="1">
        <f t="array" ref="AR188">(INDEX(NCR!$B$91:$P$91,,MATCH($AK188,NCR!$B$83:$P$83,0))+INDEX(NCR!$B$93:$P$93,,MATCH($AK188,NCR!$B$83:$P$83,0)))/1000</f>
        <v>5227.2186441417098</v>
      </c>
      <c r="AS188" s="87" cm="1">
        <f t="array" ref="AS188">(INDEX(NCR!$B$95:$P$95,,MATCH($AK188,NCR!$B$83:$P$83,0))+INDEX(NCR!$B$97:$P$97,,MATCH($AK188,NCR!$B$83:$P$83,0)))/1000</f>
        <v>60558.344716761996</v>
      </c>
      <c r="AT188" s="87" cm="1">
        <f t="array" ref="AT188">-(INDEX(NCR!$B$96:$P$96,,MATCH($AK188,NCR!$B$83:$P$83,0))+INDEX(NCR!$B$98:$P$98,,MATCH($AK188,NCR!$B$83:$P$83,0)))/1000</f>
        <v>45170.370688633739</v>
      </c>
      <c r="AU188" s="87" cm="1">
        <f t="array" ref="AU188">INDEX(NCR!$B$105:$P$105,,MATCH($AK188,NCR!$B$83:$P$83,0))/1000</f>
        <v>-40811.009645978687</v>
      </c>
      <c r="AV188" s="120">
        <f t="shared" si="69"/>
        <v>446530.07070498285</v>
      </c>
      <c r="AW188" s="87" cm="1">
        <f t="array" ref="AW188">INDEX(NCR!$B$110:$P$110,,MATCH($AK188,NCR!$B$83:$P$83,0))</f>
        <v>6017144</v>
      </c>
      <c r="AX188" s="121">
        <f t="shared" si="70"/>
        <v>74.209636781998711</v>
      </c>
      <c r="AY188" s="87">
        <v>811.76827075998654</v>
      </c>
      <c r="BB188" s="109">
        <v>2030</v>
      </c>
      <c r="BC188" s="87" cm="1">
        <f t="array" ref="BC188">(INDEX(NCR!$B$124:$P$124,,MATCH($BB188,NCR!$B$122:$P$122,0))+INDEX(NCR!$B$126:$P$126,,MATCH($BB188,NCR!$B$122:$P$122,0)))/1000</f>
        <v>40041.937708007521</v>
      </c>
      <c r="BD188" s="87" cm="1">
        <f t="array" ref="BD188">(INDEX(NCR!$B$125:$P$125,,MATCH($BB188,NCR!$B$122:$P$122,0))-INDEX(NCR!$B$126:$P$126,,MATCH($BB188,NCR!$B$122:$P$122,0)))/1000</f>
        <v>101649.19049476126</v>
      </c>
      <c r="BE188" s="87" cm="1">
        <f t="array" ref="BE188">INDEX(NCR!$B$141:$P$141,,MATCH($BB188,NCR!$B$122:$P$122,0))/1000</f>
        <v>145495.04335768809</v>
      </c>
      <c r="BF188" s="87">
        <f>SUM(INDEX(NCR!$B$138:$P$140,,MATCH($BB188,NCR!$B$122:$P$122,0)))/1000</f>
        <v>61938.88104968323</v>
      </c>
      <c r="BG188" s="87" cm="1">
        <f t="array" ref="BG188">INDEX(NCR!$B$129:$P$129,,MATCH($BB188,NCR!$B$122:$P$122,0))/1000</f>
        <v>46541.141447645234</v>
      </c>
      <c r="BH188" s="87" cm="1">
        <f t="array" ref="BH188">INDEX(NCR!$B$131:$P$131,,MATCH($BB188,NCR!$B$122:$P$122,0))/1000</f>
        <v>19377.23495818903</v>
      </c>
      <c r="BI188" s="87" cm="1">
        <f t="array" ref="BI188">(INDEX(NCR!$B$130:$P$130,,MATCH($BB188,NCR!$B$122:$P$122,0))+INDEX(NCR!$B$132:$P$132,,MATCH($BB188,NCR!$B$122:$P$122,0)))/1000</f>
        <v>4148.2079885431976</v>
      </c>
      <c r="BJ188" s="87" cm="1">
        <f t="array" ref="BJ188">(INDEX(NCR!$B$134:$P$134,,MATCH($BB188,NCR!$B$122:$P$122,0))+INDEX(NCR!$B$136:$P$136,,MATCH($BB188,NCR!$B$122:$P$122,0)))/1000</f>
        <v>144411.23835003821</v>
      </c>
      <c r="BK188" s="87" cm="1">
        <f t="array" ref="BK188">-(INDEX(NCR!$B$135:$P$135,,MATCH($BB188,NCR!$B$122:$P$122,0))+INDEX(NCR!$B$137:$P$137,,MATCH($BB188,NCR!$B$122:$P$122,0)))/1000</f>
        <v>31502.872855698697</v>
      </c>
      <c r="BL188" s="87" cm="1">
        <f t="array" ref="BL188">INDEX(NCR!$B$144:$P$144,,MATCH($BB188,NCR!$B$122:$P$122,0))/1000</f>
        <v>-40811.009645978687</v>
      </c>
      <c r="BM188" s="120">
        <f t="shared" si="71"/>
        <v>491288.99285287841</v>
      </c>
      <c r="BN188" s="87" cm="1">
        <f t="array" ref="BN188">INDEX(NCR!$B$149:$P$149,,MATCH($BB188,NCR!$B$122:$P$122,0))</f>
        <v>5283848</v>
      </c>
      <c r="BO188" s="121">
        <f t="shared" si="72"/>
        <v>92.979395480884079</v>
      </c>
      <c r="BP188" s="87">
        <v>811.76827075998654</v>
      </c>
      <c r="BS188" s="109">
        <v>2030</v>
      </c>
      <c r="BT188" s="87" cm="1">
        <f t="array" ref="BT188">(INDEX(NCR!$B$163:$P$163,,MATCH($BS188,NCR!$B$161:$P$161,0))+INDEX(NCR!$B$165:$P$165,,MATCH($BS188,NCR!$B$161:$P$161,0)))/1000</f>
        <v>40041.937708007521</v>
      </c>
      <c r="BU188" s="87" cm="1">
        <f t="array" ref="BU188">(INDEX(NCR!$B$164:$P$164,,MATCH($BS188,NCR!$B$161:$P$161,0))-INDEX(NCR!$B$165:$P$165,,MATCH($BS188,NCR!$B$161:$P$161,0)))/1000</f>
        <v>110509.88506940368</v>
      </c>
      <c r="BV188" s="87" cm="1">
        <f t="array" ref="BV188">INDEX(NCR!$B$180:$P$180,,MATCH($BS188,NCR!$B$161:$P$161,0))/1000</f>
        <v>154921.13231253522</v>
      </c>
      <c r="BW188" s="87">
        <f>SUM(INDEX(NCR!$B$177:$P$179,,MATCH($BS188,NCR!$B$161:$P$161,0)))/1000</f>
        <v>64456.142680061996</v>
      </c>
      <c r="BX188" s="87" cm="1">
        <f t="array" ref="BX188">INDEX(NCR!$B$168:$P$168,,MATCH($BS188,NCR!$B$161:$P$161,0))/1000</f>
        <v>116647.25677007575</v>
      </c>
      <c r="BY188" s="87" cm="1">
        <f t="array" ref="BY188">INDEX(NCR!$B$170:$P$170,,MATCH($BS188,NCR!$B$161:$P$161,0))/1000</f>
        <v>82.916317375905678</v>
      </c>
      <c r="BZ188" s="87" cm="1">
        <f t="array" ref="BZ188">(INDEX(NCR!$B$169:$P$169,,MATCH($BS188,NCR!$B$161:$P$161,0))+INDEX(NCR!$B$171:$P$171,,MATCH($BS188,NCR!$B$161:$P$161,0)))/1000</f>
        <v>5575.3964419474614</v>
      </c>
      <c r="CA188" s="87" cm="1">
        <f t="array" ref="CA188">(INDEX(NCR!$B$173:$P$173,,MATCH($BS188,NCR!$B$161:$P$161,0))+INDEX(NCR!$B$175:$P$175,,MATCH($BS188,NCR!$B$161:$P$161,0)))/1000</f>
        <v>9837.4995759691719</v>
      </c>
      <c r="CB188" s="87" cm="1">
        <f t="array" ref="CB188">-(INDEX(NCR!$B$174:$P$174,,MATCH($BS188,NCR!$B$161:$P$161,0))+INDEX(NCR!$B$176:$P$176,,MATCH($BS188,NCR!$B$161:$P$161,0)))/1000</f>
        <v>73353.583781428199</v>
      </c>
      <c r="CC188" s="87" cm="1">
        <f t="array" ref="CC188">INDEX(NCR!$B$183:$P$183,,MATCH($BS188,NCR!$B$161:$P$161,0))/1000</f>
        <v>-36748.834370131495</v>
      </c>
      <c r="CD188" s="120">
        <f t="shared" si="73"/>
        <v>391969.74872381694</v>
      </c>
      <c r="CE188" s="87" cm="1">
        <f t="array" ref="CE188">INDEX(NCR!$B$188:$P$188,,MATCH($BS188,NCR!$B$161:$P$161,0))</f>
        <v>5597171</v>
      </c>
      <c r="CF188" s="121">
        <f t="shared" si="74"/>
        <v>70.029975629441537</v>
      </c>
      <c r="CG188" s="87">
        <v>811.76827075998654</v>
      </c>
    </row>
    <row r="189" spans="3:85" x14ac:dyDescent="0.35">
      <c r="C189" s="109">
        <v>2031</v>
      </c>
      <c r="D189" s="87" cm="1">
        <f t="array" ref="D189">(INDEX(NCR!$B$7:$P$7,,MATCH($C189,NCR!$B$5:$P$5,0))+INDEX(NCR!$B$9:$P$9,,MATCH($C189,NCR!$B$5:$P$5,0)))/1000</f>
        <v>40070.038100230777</v>
      </c>
      <c r="E189" s="87" cm="1">
        <f t="array" ref="E189">(INDEX(NCR!$B$8:$P$8,,MATCH($C189,NCR!$B$5:$P$5,0))-INDEX(NCR!$B$9:$P$9,,MATCH($C189,NCR!$B$5:$P$5,0)))/1000</f>
        <v>110753.06629478779</v>
      </c>
      <c r="F189" s="87" cm="1">
        <f t="array" ref="F189">INDEX(NCR!$B$24:$P$24,,MATCH($C189,NCR!$B$5:$P$5,0))/1000</f>
        <v>143481.23401196563</v>
      </c>
      <c r="G189" s="87">
        <f>SUM(INDEX(NCR!$B$21:$P$23,,MATCH($C189,NCR!$B$5:$P$5,0)))/1000</f>
        <v>49751.697093677663</v>
      </c>
      <c r="H189" s="87" cm="1">
        <f t="array" ref="H189">INDEX(NCR!$B$12:$P$12,,MATCH($C189,NCR!$B$5:$P$5,0))/1000</f>
        <v>70342.088860087693</v>
      </c>
      <c r="I189" s="87" cm="1">
        <f t="array" ref="I189">INDEX(NCR!$B$14:$P$14,,MATCH($C189,NCR!$B$5:$P$5,0))/1000</f>
        <v>16505.529601609614</v>
      </c>
      <c r="J189" s="87" cm="1">
        <f t="array" ref="J189">(INDEX(NCR!$B$13:$P$13,,MATCH($C189,NCR!$B$5:$P$5,0))+INDEX(NCR!$B$15:$P$15,,MATCH($C189,NCR!$B$5:$P$5,0)))/1000</f>
        <v>4009.2994771971748</v>
      </c>
      <c r="K189" s="87" cm="1">
        <f t="array" ref="K189">(INDEX(NCR!$B$17:$P$17,,MATCH($C189,NCR!$B$5:$P$5,0))+INDEX(NCR!$B$19:$P$19,,MATCH($C189,NCR!$B$5:$P$5,0)))/1000</f>
        <v>68967.821823379025</v>
      </c>
      <c r="L189" s="87" cm="1">
        <f t="array" ref="L189">-(INDEX(NCR!$B$18:$P$18,,MATCH($C189,NCR!$B$5:$P$5,0))+INDEX(NCR!$B$20:$P$20,,MATCH($C189,NCR!$B$5:$P$5,0)))/1000</f>
        <v>33585.095516795089</v>
      </c>
      <c r="M189" s="87" cm="1">
        <f t="array" ref="M189">INDEX(NCR!$B$27:$P$27,,MATCH($C189,NCR!$B$5:$P$5,0))/1000</f>
        <v>-39539.100353797017</v>
      </c>
      <c r="N189" s="120">
        <f t="shared" si="75"/>
        <v>430756.57939234329</v>
      </c>
      <c r="O189" s="87" cm="1">
        <f t="array" ref="O189">INDEX(NCR!$B$32:$P$32,,MATCH($C189,NCR!$B$5:$P$5,0))</f>
        <v>5624862.5</v>
      </c>
      <c r="P189" s="121">
        <f t="shared" si="66"/>
        <v>76.580819423113596</v>
      </c>
      <c r="Q189" s="87">
        <v>908.32708219595304</v>
      </c>
      <c r="T189" s="109">
        <v>2031</v>
      </c>
      <c r="U189" s="87" cm="1">
        <f t="array" ref="U189">(INDEX(NCR!$B$46:$P$46,,MATCH($T189,NCR!$B$44:$P$44,0))+INDEX(NCR!$B$48:$P$48,,MATCH($T189,NCR!$B$44:$P$44,0)))/1000</f>
        <v>40070.038100230777</v>
      </c>
      <c r="V189" s="87" cm="1">
        <f t="array" ref="V189">(INDEX(NCR!$B$47:$P$47,,MATCH($T189,NCR!$B$44:$P$44,0))-INDEX(NCR!$B$48:$P$48,,MATCH($T189,NCR!$B$44:$P$44,0)))/1000</f>
        <v>120627.39675867127</v>
      </c>
      <c r="W189" s="87" cm="1">
        <f t="array" ref="W189">INDEX(NCR!$B$63:$P$63,,MATCH($T189,NCR!$B$44:$P$44,0))/1000</f>
        <v>153219.23913715681</v>
      </c>
      <c r="X189" s="87">
        <f>SUM(INDEX(NCR!$B$60:$P$62,,MATCH($T189,NCR!$B$44:$P$44,0)))/1000</f>
        <v>52936.681573791211</v>
      </c>
      <c r="Y189" s="87" cm="1">
        <f t="array" ref="Y189">INDEX(NCR!$B$51:$P$51,,MATCH($T189,NCR!$B$44:$P$44,0))/1000</f>
        <v>73629.199225578559</v>
      </c>
      <c r="Z189" s="87" cm="1">
        <f t="array" ref="Z189">INDEX(NCR!$B$53:$P$53,,MATCH($T189,NCR!$B$44:$P$44,0))/1000</f>
        <v>17351.887172208313</v>
      </c>
      <c r="AA189" s="87" cm="1">
        <f t="array" ref="AA189">(INDEX(NCR!$B$52:$P$52,,MATCH($T189,NCR!$B$44:$P$44,0))+INDEX(NCR!$B$54:$P$54,,MATCH($T189,NCR!$B$44:$P$44,0)))/1000</f>
        <v>5219.6999841181132</v>
      </c>
      <c r="AB189" s="87" cm="1">
        <f t="array" ref="AB189">(INDEX(NCR!$B$56:$P$56,,MATCH($T189,NCR!$B$44:$P$44,0))+INDEX(NCR!$B$58:$P$58,,MATCH($T189,NCR!$B$44:$P$44,0)))/1000</f>
        <v>69230.99235915688</v>
      </c>
      <c r="AC189" s="87" cm="1">
        <f t="array" ref="AC189">-(INDEX(NCR!$B$57:$P$57,,MATCH($T189,NCR!$B$44:$P$44,0))+INDEX(NCR!$B$59:$P$59,,MATCH($T189,NCR!$B$44:$P$44,0)))/1000</f>
        <v>41397.273900407046</v>
      </c>
      <c r="AD189" s="87" cm="1">
        <f t="array" ref="AD189">INDEX(NCR!$B$66:$P$66,,MATCH($T189,NCR!$B$44:$P$44,0))/1000</f>
        <v>-35184.345078895181</v>
      </c>
      <c r="AE189" s="120">
        <f t="shared" si="67"/>
        <v>455703.51533160964</v>
      </c>
      <c r="AF189" s="87" cm="1">
        <f t="array" ref="AF189">INDEX(NCR!$B$71:$P$71,,MATCH($T189,NCR!$B$44:$P$44,0))</f>
        <v>5624862.5</v>
      </c>
      <c r="AG189" s="121">
        <f t="shared" si="68"/>
        <v>81.015938670787008</v>
      </c>
      <c r="AH189" s="87">
        <v>908.32708219595304</v>
      </c>
      <c r="AK189" s="109">
        <v>2031</v>
      </c>
      <c r="AL189" s="87" cm="1">
        <f t="array" ref="AL189">(INDEX(NCR!$B$85:$P$85,,MATCH($AK189,NCR!$B$83:$P$83,0))+INDEX(NCR!$B$87:$P$87,,MATCH($AK189,NCR!$B$83:$P$83,0)))/1000</f>
        <v>40070.038100230777</v>
      </c>
      <c r="AM189" s="87" cm="1">
        <f t="array" ref="AM189">(INDEX(NCR!$B$86:$P$86,,MATCH($AK189,NCR!$B$83:$P$83,0))-INDEX(NCR!$B$87:$P$87,,MATCH($AK189,NCR!$B$83:$P$83,0)))/1000</f>
        <v>101892.37172014535</v>
      </c>
      <c r="AN189" s="87" cm="1">
        <f t="array" ref="AN189">INDEX(NCR!$B$102:$P$102,,MATCH($AK189,NCR!$B$83:$P$83,0))/1000</f>
        <v>134842.3317020176</v>
      </c>
      <c r="AO189" s="87">
        <f>SUM(INDEX(NCR!$B$99:$P$101,,MATCH($AK189,NCR!$B$83:$P$83,0)))/1000</f>
        <v>47060.819729394381</v>
      </c>
      <c r="AP189" s="87" cm="1">
        <f t="array" ref="AP189">INDEX(NCR!$B$90:$P$90,,MATCH($AK189,NCR!$B$83:$P$83,0))/1000</f>
        <v>86298.700051519147</v>
      </c>
      <c r="AQ189" s="87" cm="1">
        <f t="array" ref="AQ189">INDEX(NCR!$B$92:$P$92,,MATCH($AK189,NCR!$B$83:$P$83,0))/1000</f>
        <v>20224.949639569226</v>
      </c>
      <c r="AR189" s="87" cm="1">
        <f t="array" ref="AR189">(INDEX(NCR!$B$91:$P$91,,MATCH($AK189,NCR!$B$83:$P$83,0))+INDEX(NCR!$B$93:$P$93,,MATCH($AK189,NCR!$B$83:$P$83,0)))/1000</f>
        <v>5666.2993264749593</v>
      </c>
      <c r="AS189" s="87" cm="1">
        <f t="array" ref="AS189">(INDEX(NCR!$B$95:$P$95,,MATCH($AK189,NCR!$B$83:$P$83,0))+INDEX(NCR!$B$97:$P$97,,MATCH($AK189,NCR!$B$83:$P$83,0)))/1000</f>
        <v>71948.91464049209</v>
      </c>
      <c r="AT189" s="87" cm="1">
        <f t="array" ref="AT189">-(INDEX(NCR!$B$96:$P$96,,MATCH($AK189,NCR!$B$83:$P$83,0))+INDEX(NCR!$B$98:$P$98,,MATCH($AK189,NCR!$B$83:$P$83,0)))/1000</f>
        <v>39832.961559512878</v>
      </c>
      <c r="AU189" s="87" cm="1">
        <f t="array" ref="AU189">INDEX(NCR!$B$105:$P$105,,MATCH($AK189,NCR!$B$83:$P$83,0))/1000</f>
        <v>-43432.631523094489</v>
      </c>
      <c r="AV189" s="120">
        <f t="shared" si="69"/>
        <v>424738.83182723622</v>
      </c>
      <c r="AW189" s="87" cm="1">
        <f t="array" ref="AW189">INDEX(NCR!$B$110:$P$110,,MATCH($AK189,NCR!$B$83:$P$83,0))</f>
        <v>6068696.5</v>
      </c>
      <c r="AX189" s="121">
        <f t="shared" si="70"/>
        <v>69.988478057394403</v>
      </c>
      <c r="AY189" s="87">
        <v>908.32708219595304</v>
      </c>
      <c r="BB189" s="109">
        <v>2031</v>
      </c>
      <c r="BC189" s="87" cm="1">
        <f t="array" ref="BC189">(INDEX(NCR!$B$124:$P$124,,MATCH($BB189,NCR!$B$122:$P$122,0))+INDEX(NCR!$B$126:$P$126,,MATCH($BB189,NCR!$B$122:$P$122,0)))/1000</f>
        <v>40070.038100230777</v>
      </c>
      <c r="BD189" s="87" cm="1">
        <f t="array" ref="BD189">(INDEX(NCR!$B$125:$P$125,,MATCH($BB189,NCR!$B$122:$P$122,0))-INDEX(NCR!$B$126:$P$126,,MATCH($BB189,NCR!$B$122:$P$122,0)))/1000</f>
        <v>101892.37172014535</v>
      </c>
      <c r="BE189" s="87" cm="1">
        <f t="array" ref="BE189">INDEX(NCR!$B$141:$P$141,,MATCH($BB189,NCR!$B$122:$P$122,0))/1000</f>
        <v>134842.3317020176</v>
      </c>
      <c r="BF189" s="87">
        <f>SUM(INDEX(NCR!$B$138:$P$140,,MATCH($BB189,NCR!$B$122:$P$122,0)))/1000</f>
        <v>47060.819729394381</v>
      </c>
      <c r="BG189" s="87" cm="1">
        <f t="array" ref="BG189">INDEX(NCR!$B$129:$P$129,,MATCH($BB189,NCR!$B$122:$P$122,0))/1000</f>
        <v>46563.077523716631</v>
      </c>
      <c r="BH189" s="87" cm="1">
        <f t="array" ref="BH189">INDEX(NCR!$B$131:$P$131,,MATCH($BB189,NCR!$B$122:$P$122,0))/1000</f>
        <v>19176.898152078997</v>
      </c>
      <c r="BI189" s="87" cm="1">
        <f t="array" ref="BI189">(INDEX(NCR!$B$130:$P$130,,MATCH($BB189,NCR!$B$122:$P$122,0))+INDEX(NCR!$B$132:$P$132,,MATCH($BB189,NCR!$B$122:$P$122,0)))/1000</f>
        <v>4238.986748282513</v>
      </c>
      <c r="BJ189" s="87" cm="1">
        <f t="array" ref="BJ189">(INDEX(NCR!$B$134:$P$134,,MATCH($BB189,NCR!$B$122:$P$122,0))+INDEX(NCR!$B$136:$P$136,,MATCH($BB189,NCR!$B$122:$P$122,0)))/1000</f>
        <v>150170.92667200181</v>
      </c>
      <c r="BK189" s="87" cm="1">
        <f t="array" ref="BK189">-(INDEX(NCR!$B$135:$P$135,,MATCH($BB189,NCR!$B$122:$P$122,0))+INDEX(NCR!$B$137:$P$137,,MATCH($BB189,NCR!$B$122:$P$122,0)))/1000</f>
        <v>27795.394216420384</v>
      </c>
      <c r="BL189" s="87" cm="1">
        <f t="array" ref="BL189">INDEX(NCR!$B$144:$P$144,,MATCH($BB189,NCR!$B$122:$P$122,0))/1000</f>
        <v>-43432.631523094489</v>
      </c>
      <c r="BM189" s="120">
        <f t="shared" si="71"/>
        <v>472787.42460835318</v>
      </c>
      <c r="BN189" s="87" cm="1">
        <f t="array" ref="BN189">INDEX(NCR!$B$149:$P$149,,MATCH($BB189,NCR!$B$122:$P$122,0))</f>
        <v>5293784.5</v>
      </c>
      <c r="BO189" s="121">
        <f t="shared" si="72"/>
        <v>89.309911389168406</v>
      </c>
      <c r="BP189" s="87">
        <v>908.32708219595304</v>
      </c>
      <c r="BS189" s="109">
        <v>2031</v>
      </c>
      <c r="BT189" s="87" cm="1">
        <f t="array" ref="BT189">(INDEX(NCR!$B$163:$P$163,,MATCH($BS189,NCR!$B$161:$P$161,0))+INDEX(NCR!$B$165:$P$165,,MATCH($BS189,NCR!$B$161:$P$161,0)))/1000</f>
        <v>40070.038100230777</v>
      </c>
      <c r="BU189" s="87" cm="1">
        <f t="array" ref="BU189">(INDEX(NCR!$B$164:$P$164,,MATCH($BS189,NCR!$B$161:$P$161,0))-INDEX(NCR!$B$165:$P$165,,MATCH($BS189,NCR!$B$161:$P$161,0)))/1000</f>
        <v>110753.06629478779</v>
      </c>
      <c r="BV189" s="87" cm="1">
        <f t="array" ref="BV189">INDEX(NCR!$B$180:$P$180,,MATCH($BS189,NCR!$B$161:$P$161,0))/1000</f>
        <v>143481.23401196563</v>
      </c>
      <c r="BW189" s="87">
        <f>SUM(INDEX(NCR!$B$177:$P$179,,MATCH($BS189,NCR!$B$161:$P$161,0)))/1000</f>
        <v>49751.697093677663</v>
      </c>
      <c r="BX189" s="87" cm="1">
        <f t="array" ref="BX189">INDEX(NCR!$B$168:$P$168,,MATCH($BS189,NCR!$B$161:$P$161,0))/1000</f>
        <v>102990.30438573957</v>
      </c>
      <c r="BY189" s="87" cm="1">
        <f t="array" ref="BY189">INDEX(NCR!$B$170:$P$170,,MATCH($BS189,NCR!$B$161:$P$161,0))/1000</f>
        <v>40.80705038155422</v>
      </c>
      <c r="BZ189" s="87" cm="1">
        <f t="array" ref="BZ189">(INDEX(NCR!$B$169:$P$169,,MATCH($BS189,NCR!$B$161:$P$161,0))+INDEX(NCR!$B$171:$P$171,,MATCH($BS189,NCR!$B$161:$P$161,0)))/1000</f>
        <v>4926.8282083238837</v>
      </c>
      <c r="CA189" s="87" cm="1">
        <f t="array" ref="CA189">(INDEX(NCR!$B$173:$P$173,,MATCH($BS189,NCR!$B$161:$P$161,0))+INDEX(NCR!$B$175:$P$175,,MATCH($BS189,NCR!$B$161:$P$161,0)))/1000</f>
        <v>14783.401578097173</v>
      </c>
      <c r="CB189" s="87" cm="1">
        <f t="array" ref="CB189">-(INDEX(NCR!$B$174:$P$174,,MATCH($BS189,NCR!$B$161:$P$161,0))+INDEX(NCR!$B$176:$P$176,,MATCH($BS189,NCR!$B$161:$P$161,0)))/1000</f>
        <v>57074.021476792441</v>
      </c>
      <c r="CC189" s="87" cm="1">
        <f t="array" ref="CC189">INDEX(NCR!$B$183:$P$183,,MATCH($BS189,NCR!$B$161:$P$161,0))/1000</f>
        <v>-39539.100353797017</v>
      </c>
      <c r="CD189" s="120">
        <f t="shared" si="73"/>
        <v>370184.25489261455</v>
      </c>
      <c r="CE189" s="87" cm="1">
        <f t="array" ref="CE189">INDEX(NCR!$B$188:$P$188,,MATCH($BS189,NCR!$B$161:$P$161,0))</f>
        <v>5624862.5</v>
      </c>
      <c r="CF189" s="121">
        <f t="shared" si="74"/>
        <v>65.812142944403448</v>
      </c>
      <c r="CG189" s="87">
        <v>908.32708219595304</v>
      </c>
    </row>
    <row r="190" spans="3:85" x14ac:dyDescent="0.35">
      <c r="C190" s="109">
        <v>2032</v>
      </c>
      <c r="D190" s="87" cm="1">
        <f t="array" ref="D190">(INDEX(NCR!$B$7:$P$7,,MATCH($C190,NCR!$B$5:$P$5,0))+INDEX(NCR!$B$9:$P$9,,MATCH($C190,NCR!$B$5:$P$5,0)))/1000</f>
        <v>40098.655494936735</v>
      </c>
      <c r="E190" s="87" cm="1">
        <f t="array" ref="E190">(INDEX(NCR!$B$8:$P$8,,MATCH($C190,NCR!$B$5:$P$5,0))-INDEX(NCR!$B$9:$P$9,,MATCH($C190,NCR!$B$5:$P$5,0)))/1000</f>
        <v>110753.06629478777</v>
      </c>
      <c r="F190" s="87" cm="1">
        <f t="array" ref="F190">INDEX(NCR!$B$24:$P$24,,MATCH($C190,NCR!$B$5:$P$5,0))/1000</f>
        <v>133404.31256559567</v>
      </c>
      <c r="G190" s="87">
        <f>SUM(INDEX(NCR!$B$21:$P$23,,MATCH($C190,NCR!$B$5:$P$5,0)))/1000</f>
        <v>50485.283935694395</v>
      </c>
      <c r="H190" s="87" cm="1">
        <f t="array" ref="H190">INDEX(NCR!$B$12:$P$12,,MATCH($C190,NCR!$B$5:$P$5,0))/1000</f>
        <v>62279.213561907316</v>
      </c>
      <c r="I190" s="87" cm="1">
        <f t="array" ref="I190">INDEX(NCR!$B$14:$P$14,,MATCH($C190,NCR!$B$5:$P$5,0))/1000</f>
        <v>14884.692807680298</v>
      </c>
      <c r="J190" s="87" cm="1">
        <f t="array" ref="J190">(INDEX(NCR!$B$13:$P$13,,MATCH($C190,NCR!$B$5:$P$5,0))+INDEX(NCR!$B$15:$P$15,,MATCH($C190,NCR!$B$5:$P$5,0)))/1000</f>
        <v>4713.8049410829799</v>
      </c>
      <c r="K190" s="87" cm="1">
        <f t="array" ref="K190">(INDEX(NCR!$B$17:$P$17,,MATCH($C190,NCR!$B$5:$P$5,0))+INDEX(NCR!$B$19:$P$19,,MATCH($C190,NCR!$B$5:$P$5,0)))/1000</f>
        <v>81342.89348127252</v>
      </c>
      <c r="L190" s="87" cm="1">
        <f t="array" ref="L190">-(INDEX(NCR!$B$18:$P$18,,MATCH($C190,NCR!$B$5:$P$5,0))+INDEX(NCR!$B$20:$P$20,,MATCH($C190,NCR!$B$5:$P$5,0)))/1000</f>
        <v>32624.081157595352</v>
      </c>
      <c r="M190" s="87" cm="1">
        <f t="array" ref="M190">INDEX(NCR!$B$27:$P$27,,MATCH($C190,NCR!$B$5:$P$5,0))/1000</f>
        <v>-42241.90352139961</v>
      </c>
      <c r="N190" s="120">
        <f t="shared" si="75"/>
        <v>423095.93840396265</v>
      </c>
      <c r="O190" s="87" cm="1">
        <f t="array" ref="O190">INDEX(NCR!$B$32:$P$32,,MATCH($C190,NCR!$B$5:$P$5,0))</f>
        <v>5654254.5</v>
      </c>
      <c r="P190" s="121">
        <f t="shared" si="66"/>
        <v>74.827890821674671</v>
      </c>
      <c r="Q190" s="87">
        <v>858.52184117886668</v>
      </c>
      <c r="T190" s="109">
        <v>2032</v>
      </c>
      <c r="U190" s="87" cm="1">
        <f t="array" ref="U190">(INDEX(NCR!$B$46:$P$46,,MATCH($T190,NCR!$B$44:$P$44,0))+INDEX(NCR!$B$48:$P$48,,MATCH($T190,NCR!$B$44:$P$44,0)))/1000</f>
        <v>40098.655494936735</v>
      </c>
      <c r="V190" s="87" cm="1">
        <f t="array" ref="V190">(INDEX(NCR!$B$47:$P$47,,MATCH($T190,NCR!$B$44:$P$44,0))-INDEX(NCR!$B$48:$P$48,,MATCH($T190,NCR!$B$44:$P$44,0)))/1000</f>
        <v>120627.39675867128</v>
      </c>
      <c r="W190" s="87" cm="1">
        <f t="array" ref="W190">INDEX(NCR!$B$63:$P$63,,MATCH($T190,NCR!$B$44:$P$44,0))/1000</f>
        <v>142378.97135809006</v>
      </c>
      <c r="X190" s="87">
        <f>SUM(INDEX(NCR!$B$60:$P$62,,MATCH($T190,NCR!$B$44:$P$44,0)))/1000</f>
        <v>53807.608476229521</v>
      </c>
      <c r="Y190" s="87" cm="1">
        <f t="array" ref="Y190">INDEX(NCR!$B$51:$P$51,,MATCH($T190,NCR!$B$44:$P$44,0))/1000</f>
        <v>68391.09819390811</v>
      </c>
      <c r="Z190" s="87" cm="1">
        <f t="array" ref="Z190">INDEX(NCR!$B$53:$P$53,,MATCH($T190,NCR!$B$44:$P$44,0))/1000</f>
        <v>16284.80542086276</v>
      </c>
      <c r="AA190" s="87" cm="1">
        <f t="array" ref="AA190">(INDEX(NCR!$B$52:$P$52,,MATCH($T190,NCR!$B$44:$P$44,0))+INDEX(NCR!$B$54:$P$54,,MATCH($T190,NCR!$B$44:$P$44,0)))/1000</f>
        <v>5399.6659903113768</v>
      </c>
      <c r="AB190" s="87" cm="1">
        <f t="array" ref="AB190">(INDEX(NCR!$B$56:$P$56,,MATCH($T190,NCR!$B$44:$P$44,0))+INDEX(NCR!$B$58:$P$58,,MATCH($T190,NCR!$B$44:$P$44,0)))/1000</f>
        <v>75523.568679476259</v>
      </c>
      <c r="AC190" s="87" cm="1">
        <f t="array" ref="AC190">-(INDEX(NCR!$B$57:$P$57,,MATCH($T190,NCR!$B$44:$P$44,0))+INDEX(NCR!$B$59:$P$59,,MATCH($T190,NCR!$B$44:$P$44,0)))/1000</f>
        <v>37044.744708344908</v>
      </c>
      <c r="AD190" s="87" cm="1">
        <f t="array" ref="AD190">INDEX(NCR!$B$66:$P$66,,MATCH($T190,NCR!$B$44:$P$44,0))/1000</f>
        <v>-38050.684888156829</v>
      </c>
      <c r="AE190" s="120">
        <f t="shared" si="67"/>
        <v>447416.34077598434</v>
      </c>
      <c r="AF190" s="87" cm="1">
        <f t="array" ref="AF190">INDEX(NCR!$B$71:$P$71,,MATCH($T190,NCR!$B$44:$P$44,0))</f>
        <v>5654254.5</v>
      </c>
      <c r="AG190" s="121">
        <f t="shared" si="68"/>
        <v>79.129147932054408</v>
      </c>
      <c r="AH190" s="87">
        <v>858.52184117886668</v>
      </c>
      <c r="AK190" s="109">
        <v>2032</v>
      </c>
      <c r="AL190" s="87" cm="1">
        <f t="array" ref="AL190">(INDEX(NCR!$B$85:$P$85,,MATCH($AK190,NCR!$B$83:$P$83,0))+INDEX(NCR!$B$87:$P$87,,MATCH($AK190,NCR!$B$83:$P$83,0)))/1000</f>
        <v>40098.655494936735</v>
      </c>
      <c r="AM190" s="87" cm="1">
        <f t="array" ref="AM190">(INDEX(NCR!$B$86:$P$86,,MATCH($AK190,NCR!$B$83:$P$83,0))-INDEX(NCR!$B$87:$P$87,,MATCH($AK190,NCR!$B$83:$P$83,0)))/1000</f>
        <v>101892.37172014534</v>
      </c>
      <c r="AN190" s="87" cm="1">
        <f t="array" ref="AN190">INDEX(NCR!$B$102:$P$102,,MATCH($AK190,NCR!$B$83:$P$83,0))/1000</f>
        <v>125410.17772009567</v>
      </c>
      <c r="AO190" s="87">
        <f>SUM(INDEX(NCR!$B$99:$P$101,,MATCH($AK190,NCR!$B$83:$P$83,0)))/1000</f>
        <v>47615.69463353695</v>
      </c>
      <c r="AP190" s="87" cm="1">
        <f t="array" ref="AP190">INDEX(NCR!$B$90:$P$90,,MATCH($AK190,NCR!$B$83:$P$83,0))/1000</f>
        <v>80778.598005196414</v>
      </c>
      <c r="AQ190" s="87" cm="1">
        <f t="array" ref="AQ190">INDEX(NCR!$B$92:$P$92,,MATCH($AK190,NCR!$B$83:$P$83,0))/1000</f>
        <v>19088.901354429643</v>
      </c>
      <c r="AR190" s="87" cm="1">
        <f t="array" ref="AR190">(INDEX(NCR!$B$91:$P$91,,MATCH($AK190,NCR!$B$83:$P$83,0))+INDEX(NCR!$B$93:$P$93,,MATCH($AK190,NCR!$B$83:$P$83,0)))/1000</f>
        <v>4913.8645762435217</v>
      </c>
      <c r="AS190" s="87" cm="1">
        <f t="array" ref="AS190">(INDEX(NCR!$B$95:$P$95,,MATCH($AK190,NCR!$B$83:$P$83,0))+INDEX(NCR!$B$97:$P$97,,MATCH($AK190,NCR!$B$83:$P$83,0)))/1000</f>
        <v>76804.974809096093</v>
      </c>
      <c r="AT190" s="87" cm="1">
        <f t="array" ref="AT190">-(INDEX(NCR!$B$96:$P$96,,MATCH($AK190,NCR!$B$83:$P$83,0))+INDEX(NCR!$B$98:$P$98,,MATCH($AK190,NCR!$B$83:$P$83,0)))/1000</f>
        <v>32987.765997960691</v>
      </c>
      <c r="AU190" s="87" cm="1">
        <f t="array" ref="AU190">INDEX(NCR!$B$105:$P$105,,MATCH($AK190,NCR!$B$83:$P$83,0))/1000</f>
        <v>-45997.30196997735</v>
      </c>
      <c r="AV190" s="120">
        <f t="shared" si="69"/>
        <v>417618.17034574237</v>
      </c>
      <c r="AW190" s="87" cm="1">
        <f t="array" ref="AW190">INDEX(NCR!$B$110:$P$110,,MATCH($AK190,NCR!$B$83:$P$83,0))</f>
        <v>6098561.5</v>
      </c>
      <c r="AX190" s="121">
        <f t="shared" si="70"/>
        <v>68.478143632025734</v>
      </c>
      <c r="AY190" s="87">
        <v>858.52184117886668</v>
      </c>
      <c r="BB190" s="109">
        <v>2032</v>
      </c>
      <c r="BC190" s="87" cm="1">
        <f t="array" ref="BC190">(INDEX(NCR!$B$124:$P$124,,MATCH($BB190,NCR!$B$122:$P$122,0))+INDEX(NCR!$B$126:$P$126,,MATCH($BB190,NCR!$B$122:$P$122,0)))/1000</f>
        <v>40098.655494936735</v>
      </c>
      <c r="BD190" s="87" cm="1">
        <f t="array" ref="BD190">(INDEX(NCR!$B$125:$P$125,,MATCH($BB190,NCR!$B$122:$P$122,0))-INDEX(NCR!$B$126:$P$126,,MATCH($BB190,NCR!$B$122:$P$122,0)))/1000</f>
        <v>101892.37172014534</v>
      </c>
      <c r="BE190" s="87" cm="1">
        <f t="array" ref="BE190">INDEX(NCR!$B$141:$P$141,,MATCH($BB190,NCR!$B$122:$P$122,0))/1000</f>
        <v>125410.17772009567</v>
      </c>
      <c r="BF190" s="87">
        <f>SUM(INDEX(NCR!$B$138:$P$140,,MATCH($BB190,NCR!$B$122:$P$122,0)))/1000</f>
        <v>47615.69463353695</v>
      </c>
      <c r="BG190" s="87" cm="1">
        <f t="array" ref="BG190">INDEX(NCR!$B$129:$P$129,,MATCH($BB190,NCR!$B$122:$P$122,0))/1000</f>
        <v>34137.171950547097</v>
      </c>
      <c r="BH190" s="87" cm="1">
        <f t="array" ref="BH190">INDEX(NCR!$B$131:$P$131,,MATCH($BB190,NCR!$B$122:$P$122,0))/1000</f>
        <v>14178.24588512937</v>
      </c>
      <c r="BI190" s="87" cm="1">
        <f t="array" ref="BI190">(INDEX(NCR!$B$130:$P$130,,MATCH($BB190,NCR!$B$122:$P$122,0))+INDEX(NCR!$B$132:$P$132,,MATCH($BB190,NCR!$B$122:$P$122,0)))/1000</f>
        <v>4398.2137335933585</v>
      </c>
      <c r="BJ190" s="87" cm="1">
        <f t="array" ref="BJ190">(INDEX(NCR!$B$134:$P$134,,MATCH($BB190,NCR!$B$122:$P$122,0))+INDEX(NCR!$B$136:$P$136,,MATCH($BB190,NCR!$B$122:$P$122,0)))/1000</f>
        <v>166837.45779185591</v>
      </c>
      <c r="BK190" s="87" cm="1">
        <f t="array" ref="BK190">-(INDEX(NCR!$B$135:$P$135,,MATCH($BB190,NCR!$B$122:$P$122,0))+INDEX(NCR!$B$137:$P$137,,MATCH($BB190,NCR!$B$122:$P$122,0)))/1000</f>
        <v>22509.194649586225</v>
      </c>
      <c r="BL190" s="87" cm="1">
        <f t="array" ref="BL190">INDEX(NCR!$B$144:$P$144,,MATCH($BB190,NCR!$B$122:$P$122,0))/1000</f>
        <v>-45997.30196997735</v>
      </c>
      <c r="BM190" s="120">
        <f t="shared" si="71"/>
        <v>466061.49231027695</v>
      </c>
      <c r="BN190" s="87" cm="1">
        <f t="array" ref="BN190">INDEX(NCR!$B$149:$P$149,,MATCH($BB190,NCR!$B$122:$P$122,0))</f>
        <v>5293385.5</v>
      </c>
      <c r="BO190" s="121">
        <f t="shared" si="72"/>
        <v>88.046013710937345</v>
      </c>
      <c r="BP190" s="87">
        <v>858.52184117886668</v>
      </c>
      <c r="BS190" s="109">
        <v>2032</v>
      </c>
      <c r="BT190" s="87" cm="1">
        <f t="array" ref="BT190">(INDEX(NCR!$B$163:$P$163,,MATCH($BS190,NCR!$B$161:$P$161,0))+INDEX(NCR!$B$165:$P$165,,MATCH($BS190,NCR!$B$161:$P$161,0)))/1000</f>
        <v>40098.655494936735</v>
      </c>
      <c r="BU190" s="87" cm="1">
        <f t="array" ref="BU190">(INDEX(NCR!$B$164:$P$164,,MATCH($BS190,NCR!$B$161:$P$161,0))-INDEX(NCR!$B$165:$P$165,,MATCH($BS190,NCR!$B$161:$P$161,0)))/1000</f>
        <v>110753.06629478777</v>
      </c>
      <c r="BV190" s="87" cm="1">
        <f t="array" ref="BV190">INDEX(NCR!$B$180:$P$180,,MATCH($BS190,NCR!$B$161:$P$161,0))/1000</f>
        <v>133404.31256559567</v>
      </c>
      <c r="BW190" s="87">
        <f>SUM(INDEX(NCR!$B$177:$P$179,,MATCH($BS190,NCR!$B$161:$P$161,0)))/1000</f>
        <v>50485.283935694395</v>
      </c>
      <c r="BX190" s="87" cm="1">
        <f t="array" ref="BX190">INDEX(NCR!$B$168:$P$168,,MATCH($BS190,NCR!$B$161:$P$161,0))/1000</f>
        <v>103959.58382919179</v>
      </c>
      <c r="BY190" s="87" cm="1">
        <f t="array" ref="BY190">INDEX(NCR!$B$170:$P$170,,MATCH($BS190,NCR!$B$161:$P$161,0))/1000</f>
        <v>49.309474927385196</v>
      </c>
      <c r="BZ190" s="87" cm="1">
        <f t="array" ref="BZ190">(INDEX(NCR!$B$169:$P$169,,MATCH($BS190,NCR!$B$161:$P$161,0))+INDEX(NCR!$B$171:$P$171,,MATCH($BS190,NCR!$B$161:$P$161,0)))/1000</f>
        <v>4694.787052402412</v>
      </c>
      <c r="CA190" s="87" cm="1">
        <f t="array" ref="CA190">(INDEX(NCR!$B$173:$P$173,,MATCH($BS190,NCR!$B$161:$P$161,0))+INDEX(NCR!$B$175:$P$175,,MATCH($BS190,NCR!$B$161:$P$161,0)))/1000</f>
        <v>15768.368465801379</v>
      </c>
      <c r="CB190" s="87" cm="1">
        <f t="array" ref="CB190">-(INDEX(NCR!$B$174:$P$174,,MATCH($BS190,NCR!$B$161:$P$161,0))+INDEX(NCR!$B$176:$P$176,,MATCH($BS190,NCR!$B$161:$P$161,0)))/1000</f>
        <v>59113.190586199838</v>
      </c>
      <c r="CC190" s="87" cm="1">
        <f t="array" ref="CC190">INDEX(NCR!$B$183:$P$183,,MATCH($BS190,NCR!$B$161:$P$161,0))/1000</f>
        <v>-42241.90352139961</v>
      </c>
      <c r="CD190" s="120">
        <f t="shared" si="73"/>
        <v>357858.27300573804</v>
      </c>
      <c r="CE190" s="87" cm="1">
        <f t="array" ref="CE190">INDEX(NCR!$B$188:$P$188,,MATCH($BS190,NCR!$B$161:$P$161,0))</f>
        <v>5654254.5</v>
      </c>
      <c r="CF190" s="121">
        <f t="shared" si="74"/>
        <v>63.290089437208394</v>
      </c>
      <c r="CG190" s="87">
        <v>858.52184117886668</v>
      </c>
    </row>
    <row r="191" spans="3:85" x14ac:dyDescent="0.35">
      <c r="C191" s="109">
        <v>2033</v>
      </c>
      <c r="D191" s="87" cm="1">
        <f t="array" ref="D191">(INDEX(NCR!$B$7:$P$7,,MATCH($C191,NCR!$B$5:$P$5,0))+INDEX(NCR!$B$9:$P$9,,MATCH($C191,NCR!$B$5:$P$5,0)))/1000</f>
        <v>40127.807464247569</v>
      </c>
      <c r="E191" s="87" cm="1">
        <f t="array" ref="E191">(INDEX(NCR!$B$8:$P$8,,MATCH($C191,NCR!$B$5:$P$5,0))-INDEX(NCR!$B$9:$P$9,,MATCH($C191,NCR!$B$5:$P$5,0)))/1000</f>
        <v>110753.06629478777</v>
      </c>
      <c r="F191" s="87" cm="1">
        <f t="array" ref="F191">INDEX(NCR!$B$24:$P$24,,MATCH($C191,NCR!$B$5:$P$5,0))/1000</f>
        <v>124956.08193451712</v>
      </c>
      <c r="G191" s="87">
        <f>SUM(INDEX(NCR!$B$21:$P$23,,MATCH($C191,NCR!$B$5:$P$5,0)))/1000</f>
        <v>51235.555629813294</v>
      </c>
      <c r="H191" s="87" cm="1">
        <f t="array" ref="H191">INDEX(NCR!$B$12:$P$12,,MATCH($C191,NCR!$B$5:$P$5,0))/1000</f>
        <v>68128.212027893882</v>
      </c>
      <c r="I191" s="87" cm="1">
        <f t="array" ref="I191">INDEX(NCR!$B$14:$P$14,,MATCH($C191,NCR!$B$5:$P$5,0))/1000</f>
        <v>15755.217707326981</v>
      </c>
      <c r="J191" s="87" cm="1">
        <f t="array" ref="J191">(INDEX(NCR!$B$13:$P$13,,MATCH($C191,NCR!$B$5:$P$5,0))+INDEX(NCR!$B$15:$P$15,,MATCH($C191,NCR!$B$5:$P$5,0)))/1000</f>
        <v>4853.6969080295075</v>
      </c>
      <c r="K191" s="87" cm="1">
        <f t="array" ref="K191">(INDEX(NCR!$B$17:$P$17,,MATCH($C191,NCR!$B$5:$P$5,0))+INDEX(NCR!$B$19:$P$19,,MATCH($C191,NCR!$B$5:$P$5,0)))/1000</f>
        <v>83809.682437948592</v>
      </c>
      <c r="L191" s="87" cm="1">
        <f t="array" ref="L191">-(INDEX(NCR!$B$18:$P$18,,MATCH($C191,NCR!$B$5:$P$5,0))+INDEX(NCR!$B$20:$P$20,,MATCH($C191,NCR!$B$5:$P$5,0)))/1000</f>
        <v>38761.571462707252</v>
      </c>
      <c r="M191" s="87" cm="1">
        <f t="array" ref="M191">INDEX(NCR!$B$27:$P$27,,MATCH($C191,NCR!$B$5:$P$5,0))/1000</f>
        <v>-43327.668748651464</v>
      </c>
      <c r="N191" s="120">
        <f t="shared" si="75"/>
        <v>417530.08019320597</v>
      </c>
      <c r="O191" s="87" cm="1">
        <f t="array" ref="O191">INDEX(NCR!$B$32:$P$32,,MATCH($C191,NCR!$B$5:$P$5,0))</f>
        <v>5645355.5</v>
      </c>
      <c r="P191" s="121">
        <f t="shared" si="66"/>
        <v>73.959926915710795</v>
      </c>
      <c r="Q191" s="87">
        <v>874.55907932488105</v>
      </c>
      <c r="T191" s="109">
        <v>2033</v>
      </c>
      <c r="U191" s="87" cm="1">
        <f t="array" ref="U191">(INDEX(NCR!$B$46:$P$46,,MATCH($T191,NCR!$B$44:$P$44,0))+INDEX(NCR!$B$48:$P$48,,MATCH($T191,NCR!$B$44:$P$44,0)))/1000</f>
        <v>40127.807464247569</v>
      </c>
      <c r="V191" s="87" cm="1">
        <f t="array" ref="V191">(INDEX(NCR!$B$47:$P$47,,MATCH($T191,NCR!$B$44:$P$44,0))-INDEX(NCR!$B$48:$P$48,,MATCH($T191,NCR!$B$44:$P$44,0)))/1000</f>
        <v>120627.39675867127</v>
      </c>
      <c r="W191" s="87" cm="1">
        <f t="array" ref="W191">INDEX(NCR!$B$63:$P$63,,MATCH($T191,NCR!$B$44:$P$44,0))/1000</f>
        <v>133398.88813285931</v>
      </c>
      <c r="X191" s="87">
        <f>SUM(INDEX(NCR!$B$60:$P$62,,MATCH($T191,NCR!$B$44:$P$44,0)))/1000</f>
        <v>54699.280714295914</v>
      </c>
      <c r="Y191" s="87" cm="1">
        <f t="array" ref="Y191">INDEX(NCR!$B$51:$P$51,,MATCH($T191,NCR!$B$44:$P$44,0))/1000</f>
        <v>55617.623418036637</v>
      </c>
      <c r="Z191" s="87" cm="1">
        <f t="array" ref="Z191">INDEX(NCR!$B$53:$P$53,,MATCH($T191,NCR!$B$44:$P$44,0))/1000</f>
        <v>12972.367143411589</v>
      </c>
      <c r="AA191" s="87" cm="1">
        <f t="array" ref="AA191">(INDEX(NCR!$B$52:$P$52,,MATCH($T191,NCR!$B$44:$P$44,0))+INDEX(NCR!$B$54:$P$54,,MATCH($T191,NCR!$B$44:$P$44,0)))/1000</f>
        <v>5547.3323219522117</v>
      </c>
      <c r="AB191" s="87" cm="1">
        <f t="array" ref="AB191">(INDEX(NCR!$B$56:$P$56,,MATCH($T191,NCR!$B$44:$P$44,0))+INDEX(NCR!$B$58:$P$58,,MATCH($T191,NCR!$B$44:$P$44,0)))/1000</f>
        <v>91699.489365773974</v>
      </c>
      <c r="AC191" s="87" cm="1">
        <f t="array" ref="AC191">-(INDEX(NCR!$B$57:$P$57,,MATCH($T191,NCR!$B$44:$P$44,0))+INDEX(NCR!$B$59:$P$59,,MATCH($T191,NCR!$B$44:$P$44,0)))/1000</f>
        <v>28441.450601511202</v>
      </c>
      <c r="AD191" s="87" cm="1">
        <f t="array" ref="AD191">INDEX(NCR!$B$66:$P$66,,MATCH($T191,NCR!$B$44:$P$44,0))/1000</f>
        <v>-39250.392350249873</v>
      </c>
      <c r="AE191" s="120">
        <f t="shared" si="67"/>
        <v>446998.34236748738</v>
      </c>
      <c r="AF191" s="87" cm="1">
        <f t="array" ref="AF191">INDEX(NCR!$B$71:$P$71,,MATCH($T191,NCR!$B$44:$P$44,0))</f>
        <v>5645355.5</v>
      </c>
      <c r="AG191" s="121">
        <f t="shared" si="68"/>
        <v>79.17983949239111</v>
      </c>
      <c r="AH191" s="87">
        <v>874.55907932488105</v>
      </c>
      <c r="AK191" s="109">
        <v>2033</v>
      </c>
      <c r="AL191" s="87" cm="1">
        <f t="array" ref="AL191">(INDEX(NCR!$B$85:$P$85,,MATCH($AK191,NCR!$B$83:$P$83,0))+INDEX(NCR!$B$87:$P$87,,MATCH($AK191,NCR!$B$83:$P$83,0)))/1000</f>
        <v>40127.807464247569</v>
      </c>
      <c r="AM191" s="87" cm="1">
        <f t="array" ref="AM191">(INDEX(NCR!$B$86:$P$86,,MATCH($AK191,NCR!$B$83:$P$83,0))-INDEX(NCR!$B$87:$P$87,,MATCH($AK191,NCR!$B$83:$P$83,0)))/1000</f>
        <v>101892.37172014533</v>
      </c>
      <c r="AN191" s="87" cm="1">
        <f t="array" ref="AN191">INDEX(NCR!$B$102:$P$102,,MATCH($AK191,NCR!$B$83:$P$83,0))/1000</f>
        <v>117434.16084500754</v>
      </c>
      <c r="AO191" s="87">
        <f>SUM(INDEX(NCR!$B$99:$P$101,,MATCH($AK191,NCR!$B$83:$P$83,0)))/1000</f>
        <v>48181.598794808182</v>
      </c>
      <c r="AP191" s="87" cm="1">
        <f t="array" ref="AP191">INDEX(NCR!$B$90:$P$90,,MATCH($AK191,NCR!$B$83:$P$83,0))/1000</f>
        <v>71017.5632494366</v>
      </c>
      <c r="AQ191" s="87" cm="1">
        <f t="array" ref="AQ191">INDEX(NCR!$B$92:$P$92,,MATCH($AK191,NCR!$B$83:$P$83,0))/1000</f>
        <v>16584.714193975549</v>
      </c>
      <c r="AR191" s="87" cm="1">
        <f t="array" ref="AR191">(INDEX(NCR!$B$91:$P$91,,MATCH($AK191,NCR!$B$83:$P$83,0))+INDEX(NCR!$B$93:$P$93,,MATCH($AK191,NCR!$B$83:$P$83,0)))/1000</f>
        <v>4871.65992966676</v>
      </c>
      <c r="AS191" s="87" cm="1">
        <f t="array" ref="AS191">(INDEX(NCR!$B$95:$P$95,,MATCH($AK191,NCR!$B$83:$P$83,0))+INDEX(NCR!$B$97:$P$97,,MATCH($AK191,NCR!$B$83:$P$83,0)))/1000</f>
        <v>98385.957556152644</v>
      </c>
      <c r="AT191" s="87" cm="1">
        <f t="array" ref="AT191">-(INDEX(NCR!$B$96:$P$96,,MATCH($AK191,NCR!$B$83:$P$83,0))+INDEX(NCR!$B$98:$P$98,,MATCH($AK191,NCR!$B$83:$P$83,0)))/1000</f>
        <v>33083.320225835523</v>
      </c>
      <c r="AU191" s="87" cm="1">
        <f t="array" ref="AU191">INDEX(NCR!$B$105:$P$105,,MATCH($AK191,NCR!$B$83:$P$83,0))/1000</f>
        <v>-46981.901777953455</v>
      </c>
      <c r="AV191" s="120">
        <f t="shared" si="69"/>
        <v>418430.61174965126</v>
      </c>
      <c r="AW191" s="87" cm="1">
        <f t="array" ref="AW191">INDEX(NCR!$B$110:$P$110,,MATCH($AK191,NCR!$B$83:$P$83,0))</f>
        <v>6136824.5</v>
      </c>
      <c r="AX191" s="121">
        <f t="shared" si="70"/>
        <v>68.183571446380981</v>
      </c>
      <c r="AY191" s="87">
        <v>874.55907932488105</v>
      </c>
      <c r="BB191" s="109">
        <v>2033</v>
      </c>
      <c r="BC191" s="87" cm="1">
        <f t="array" ref="BC191">(INDEX(NCR!$B$124:$P$124,,MATCH($BB191,NCR!$B$122:$P$122,0))+INDEX(NCR!$B$126:$P$126,,MATCH($BB191,NCR!$B$122:$P$122,0)))/1000</f>
        <v>40127.807464247569</v>
      </c>
      <c r="BD191" s="87" cm="1">
        <f t="array" ref="BD191">(INDEX(NCR!$B$125:$P$125,,MATCH($BB191,NCR!$B$122:$P$122,0))-INDEX(NCR!$B$126:$P$126,,MATCH($BB191,NCR!$B$122:$P$122,0)))/1000</f>
        <v>101892.37172014533</v>
      </c>
      <c r="BE191" s="87" cm="1">
        <f t="array" ref="BE191">INDEX(NCR!$B$141:$P$141,,MATCH($BB191,NCR!$B$122:$P$122,0))/1000</f>
        <v>117434.16084500754</v>
      </c>
      <c r="BF191" s="87">
        <f>SUM(INDEX(NCR!$B$138:$P$140,,MATCH($BB191,NCR!$B$122:$P$122,0)))/1000</f>
        <v>48181.598794808182</v>
      </c>
      <c r="BG191" s="87" cm="1">
        <f t="array" ref="BG191">INDEX(NCR!$B$129:$P$129,,MATCH($BB191,NCR!$B$122:$P$122,0))/1000</f>
        <v>29315.863594407896</v>
      </c>
      <c r="BH191" s="87" cm="1">
        <f t="array" ref="BH191">INDEX(NCR!$B$131:$P$131,,MATCH($BB191,NCR!$B$122:$P$122,0))/1000</f>
        <v>12123.327666646201</v>
      </c>
      <c r="BI191" s="87" cm="1">
        <f t="array" ref="BI191">(INDEX(NCR!$B$130:$P$130,,MATCH($BB191,NCR!$B$122:$P$122,0))+INDEX(NCR!$B$132:$P$132,,MATCH($BB191,NCR!$B$122:$P$122,0)))/1000</f>
        <v>4182.908376980512</v>
      </c>
      <c r="BJ191" s="87" cm="1">
        <f t="array" ref="BJ191">(INDEX(NCR!$B$134:$P$134,,MATCH($BB191,NCR!$B$122:$P$122,0))+INDEX(NCR!$B$136:$P$136,,MATCH($BB191,NCR!$B$122:$P$122,0)))/1000</f>
        <v>178094.89158452267</v>
      </c>
      <c r="BK191" s="87" cm="1">
        <f t="array" ref="BK191">-(INDEX(NCR!$B$135:$P$135,,MATCH($BB191,NCR!$B$122:$P$122,0))+INDEX(NCR!$B$137:$P$137,,MATCH($BB191,NCR!$B$122:$P$122,0)))/1000</f>
        <v>16822.228916742126</v>
      </c>
      <c r="BL191" s="87" cm="1">
        <f t="array" ref="BL191">INDEX(NCR!$B$144:$P$144,,MATCH($BB191,NCR!$B$122:$P$122,0))/1000</f>
        <v>-46981.901777953455</v>
      </c>
      <c r="BM191" s="120">
        <f t="shared" si="71"/>
        <v>467548.79935207037</v>
      </c>
      <c r="BN191" s="87" cm="1">
        <f t="array" ref="BN191">INDEX(NCR!$B$149:$P$149,,MATCH($BB191,NCR!$B$122:$P$122,0))</f>
        <v>5285304.5</v>
      </c>
      <c r="BO191" s="121">
        <f t="shared" si="72"/>
        <v>88.462036454488171</v>
      </c>
      <c r="BP191" s="87">
        <v>874.55907932488105</v>
      </c>
      <c r="BS191" s="109">
        <v>2033</v>
      </c>
      <c r="BT191" s="87" cm="1">
        <f t="array" ref="BT191">(INDEX(NCR!$B$163:$P$163,,MATCH($BS191,NCR!$B$161:$P$161,0))+INDEX(NCR!$B$165:$P$165,,MATCH($BS191,NCR!$B$161:$P$161,0)))/1000</f>
        <v>40127.807464247569</v>
      </c>
      <c r="BU191" s="87" cm="1">
        <f t="array" ref="BU191">(INDEX(NCR!$B$164:$P$164,,MATCH($BS191,NCR!$B$161:$P$161,0))-INDEX(NCR!$B$165:$P$165,,MATCH($BS191,NCR!$B$161:$P$161,0)))/1000</f>
        <v>110753.06629478777</v>
      </c>
      <c r="BV191" s="87" cm="1">
        <f t="array" ref="BV191">INDEX(NCR!$B$180:$P$180,,MATCH($BS191,NCR!$B$161:$P$161,0))/1000</f>
        <v>124956.08193451712</v>
      </c>
      <c r="BW191" s="87">
        <f>SUM(INDEX(NCR!$B$177:$P$179,,MATCH($BS191,NCR!$B$161:$P$161,0)))/1000</f>
        <v>51235.555629813294</v>
      </c>
      <c r="BX191" s="87" cm="1">
        <f t="array" ref="BX191">INDEX(NCR!$B$168:$P$168,,MATCH($BS191,NCR!$B$161:$P$161,0))/1000</f>
        <v>96082.892295799975</v>
      </c>
      <c r="BY191" s="87" cm="1">
        <f t="array" ref="BY191">INDEX(NCR!$B$170:$P$170,,MATCH($BS191,NCR!$B$161:$P$161,0))/1000</f>
        <v>11.616516567583909</v>
      </c>
      <c r="BZ191" s="87" cm="1">
        <f t="array" ref="BZ191">(INDEX(NCR!$B$169:$P$169,,MATCH($BS191,NCR!$B$161:$P$161,0))+INDEX(NCR!$B$171:$P$171,,MATCH($BS191,NCR!$B$161:$P$161,0)))/1000</f>
        <v>4091.1391691806843</v>
      </c>
      <c r="CA191" s="87" cm="1">
        <f t="array" ref="CA191">(INDEX(NCR!$B$173:$P$173,,MATCH($BS191,NCR!$B$161:$P$161,0))+INDEX(NCR!$B$175:$P$175,,MATCH($BS191,NCR!$B$161:$P$161,0)))/1000</f>
        <v>26187.277432859846</v>
      </c>
      <c r="CB191" s="87" cm="1">
        <f t="array" ref="CB191">-(INDEX(NCR!$B$174:$P$174,,MATCH($BS191,NCR!$B$161:$P$161,0))+INDEX(NCR!$B$176:$P$176,,MATCH($BS191,NCR!$B$161:$P$161,0)))/1000</f>
        <v>49436.708237814266</v>
      </c>
      <c r="CC191" s="87" cm="1">
        <f t="array" ref="CC191">INDEX(NCR!$B$183:$P$183,,MATCH($BS191,NCR!$B$161:$P$161,0))/1000</f>
        <v>-43327.668748651464</v>
      </c>
      <c r="CD191" s="120">
        <f t="shared" si="73"/>
        <v>360681.05975130812</v>
      </c>
      <c r="CE191" s="87" cm="1">
        <f t="array" ref="CE191">INDEX(NCR!$B$188:$P$188,,MATCH($BS191,NCR!$B$161:$P$161,0))</f>
        <v>5645355.5</v>
      </c>
      <c r="CF191" s="121">
        <f t="shared" si="74"/>
        <v>63.88987544740241</v>
      </c>
      <c r="CG191" s="87">
        <v>874.55907932488105</v>
      </c>
    </row>
    <row r="192" spans="3:85" x14ac:dyDescent="0.35">
      <c r="C192" s="109">
        <v>2034</v>
      </c>
      <c r="D192" s="87" cm="1">
        <f t="array" ref="D192">(INDEX(NCR!$B$7:$P$7,,MATCH($C192,NCR!$B$5:$P$5,0))+INDEX(NCR!$B$9:$P$9,,MATCH($C192,NCR!$B$5:$P$5,0)))/1000</f>
        <v>40157.505047108913</v>
      </c>
      <c r="E192" s="87" cm="1">
        <f t="array" ref="E192">(INDEX(NCR!$B$8:$P$8,,MATCH($C192,NCR!$B$5:$P$5,0))-INDEX(NCR!$B$9:$P$9,,MATCH($C192,NCR!$B$5:$P$5,0)))/1000</f>
        <v>110753.06629478779</v>
      </c>
      <c r="F192" s="87" cm="1">
        <f t="array" ref="F192">INDEX(NCR!$B$24:$P$24,,MATCH($C192,NCR!$B$5:$P$5,0))/1000</f>
        <v>116855.47864093669</v>
      </c>
      <c r="G192" s="87">
        <f>SUM(INDEX(NCR!$B$21:$P$23,,MATCH($C192,NCR!$B$5:$P$5,0)))/1000</f>
        <v>51999.063388447132</v>
      </c>
      <c r="H192" s="87" cm="1">
        <f t="array" ref="H192">INDEX(NCR!$B$12:$P$12,,MATCH($C192,NCR!$B$5:$P$5,0))/1000</f>
        <v>61372.158933824685</v>
      </c>
      <c r="I192" s="87" cm="1">
        <f t="array" ref="I192">INDEX(NCR!$B$14:$P$14,,MATCH($C192,NCR!$B$5:$P$5,0))/1000</f>
        <v>14271.637878588095</v>
      </c>
      <c r="J192" s="87" cm="1">
        <f t="array" ref="J192">(INDEX(NCR!$B$13:$P$13,,MATCH($C192,NCR!$B$5:$P$5,0))+INDEX(NCR!$B$15:$P$15,,MATCH($C192,NCR!$B$5:$P$5,0)))/1000</f>
        <v>4496.4920577856674</v>
      </c>
      <c r="K192" s="87" cm="1">
        <f t="array" ref="K192">(INDEX(NCR!$B$17:$P$17,,MATCH($C192,NCR!$B$5:$P$5,0))+INDEX(NCR!$B$19:$P$19,,MATCH($C192,NCR!$B$5:$P$5,0)))/1000</f>
        <v>89628.064709162543</v>
      </c>
      <c r="L192" s="87" cm="1">
        <f t="array" ref="L192">-(INDEX(NCR!$B$18:$P$18,,MATCH($C192,NCR!$B$5:$P$5,0))+INDEX(NCR!$B$20:$P$20,,MATCH($C192,NCR!$B$5:$P$5,0)))/1000</f>
        <v>31727.703752844067</v>
      </c>
      <c r="M192" s="87" cm="1">
        <f t="array" ref="M192">INDEX(NCR!$B$27:$P$27,,MATCH($C192,NCR!$B$5:$P$5,0))/1000</f>
        <v>-45110.474000571521</v>
      </c>
      <c r="N192" s="120">
        <f t="shared" si="75"/>
        <v>412695.28919722588</v>
      </c>
      <c r="O192" s="87" cm="1">
        <f t="array" ref="O192">INDEX(NCR!$B$32:$P$32,,MATCH($C192,NCR!$B$5:$P$5,0))</f>
        <v>5657114.5</v>
      </c>
      <c r="P192" s="121">
        <f t="shared" si="66"/>
        <v>72.951553163229391</v>
      </c>
      <c r="Q192" s="87">
        <v>890.92748584026583</v>
      </c>
      <c r="T192" s="109">
        <v>2034</v>
      </c>
      <c r="U192" s="87" cm="1">
        <f t="array" ref="U192">(INDEX(NCR!$B$46:$P$46,,MATCH($T192,NCR!$B$44:$P$44,0))+INDEX(NCR!$B$48:$P$48,,MATCH($T192,NCR!$B$44:$P$44,0)))/1000</f>
        <v>40157.505047108913</v>
      </c>
      <c r="V192" s="87" cm="1">
        <f t="array" ref="V192">(INDEX(NCR!$B$47:$P$47,,MATCH($T192,NCR!$B$44:$P$44,0))-INDEX(NCR!$B$48:$P$48,,MATCH($T192,NCR!$B$44:$P$44,0)))/1000</f>
        <v>120627.39675867127</v>
      </c>
      <c r="W192" s="87" cm="1">
        <f t="array" ref="W192">INDEX(NCR!$B$63:$P$63,,MATCH($T192,NCR!$B$44:$P$44,0))/1000</f>
        <v>124838.22979512071</v>
      </c>
      <c r="X192" s="87">
        <f>SUM(INDEX(NCR!$B$60:$P$62,,MATCH($T192,NCR!$B$44:$P$44,0)))/1000</f>
        <v>55608.415244295516</v>
      </c>
      <c r="Y192" s="87" cm="1">
        <f t="array" ref="Y192">INDEX(NCR!$B$51:$P$51,,MATCH($T192,NCR!$B$44:$P$44,0))/1000</f>
        <v>57064.955985776847</v>
      </c>
      <c r="Z192" s="87" cm="1">
        <f t="array" ref="Z192">INDEX(NCR!$B$53:$P$53,,MATCH($T192,NCR!$B$44:$P$44,0))/1000</f>
        <v>13350.827123105117</v>
      </c>
      <c r="AA192" s="87" cm="1">
        <f t="array" ref="AA192">(INDEX(NCR!$B$52:$P$52,,MATCH($T192,NCR!$B$44:$P$44,0))+INDEX(NCR!$B$54:$P$54,,MATCH($T192,NCR!$B$44:$P$44,0)))/1000</f>
        <v>4610.8560964486833</v>
      </c>
      <c r="AB192" s="87" cm="1">
        <f t="array" ref="AB192">(INDEX(NCR!$B$56:$P$56,,MATCH($T192,NCR!$B$44:$P$44,0))+INDEX(NCR!$B$58:$P$58,,MATCH($T192,NCR!$B$44:$P$44,0)))/1000</f>
        <v>94099.702744739887</v>
      </c>
      <c r="AC192" s="87" cm="1">
        <f t="array" ref="AC192">-(INDEX(NCR!$B$57:$P$57,,MATCH($T192,NCR!$B$44:$P$44,0))+INDEX(NCR!$B$59:$P$59,,MATCH($T192,NCR!$B$44:$P$44,0)))/1000</f>
        <v>30537.3609627933</v>
      </c>
      <c r="AD192" s="87" cm="1">
        <f t="array" ref="AD192">INDEX(NCR!$B$66:$P$66,,MATCH($T192,NCR!$B$44:$P$44,0))/1000</f>
        <v>-41131.758181657009</v>
      </c>
      <c r="AE192" s="120">
        <f t="shared" si="67"/>
        <v>438688.76965081663</v>
      </c>
      <c r="AF192" s="87" cm="1">
        <f t="array" ref="AF192">INDEX(NCR!$B$71:$P$71,,MATCH($T192,NCR!$B$44:$P$44,0))</f>
        <v>5657114.5</v>
      </c>
      <c r="AG192" s="121">
        <f t="shared" si="68"/>
        <v>77.546383346283093</v>
      </c>
      <c r="AH192" s="87">
        <v>890.92748584026583</v>
      </c>
      <c r="AK192" s="109">
        <v>2034</v>
      </c>
      <c r="AL192" s="87" cm="1">
        <f t="array" ref="AL192">(INDEX(NCR!$B$85:$P$85,,MATCH($AK192,NCR!$B$83:$P$83,0))+INDEX(NCR!$B$87:$P$87,,MATCH($AK192,NCR!$B$83:$P$83,0)))/1000</f>
        <v>40157.505047108913</v>
      </c>
      <c r="AM192" s="87" cm="1">
        <f t="array" ref="AM192">(INDEX(NCR!$B$86:$P$86,,MATCH($AK192,NCR!$B$83:$P$83,0))-INDEX(NCR!$B$87:$P$87,,MATCH($AK192,NCR!$B$83:$P$83,0)))/1000</f>
        <v>101892.37172014535</v>
      </c>
      <c r="AN192" s="87" cm="1">
        <f t="array" ref="AN192">INDEX(NCR!$B$102:$P$102,,MATCH($AK192,NCR!$B$83:$P$83,0))/1000</f>
        <v>109746.38627421693</v>
      </c>
      <c r="AO192" s="87">
        <f>SUM(INDEX(NCR!$B$99:$P$101,,MATCH($AK192,NCR!$B$83:$P$83,0)))/1000</f>
        <v>48754.869089902721</v>
      </c>
      <c r="AP192" s="87" cm="1">
        <f t="array" ref="AP192">INDEX(NCR!$B$90:$P$90,,MATCH($AK192,NCR!$B$83:$P$83,0))/1000</f>
        <v>65263.868131296251</v>
      </c>
      <c r="AQ192" s="87" cm="1">
        <f t="array" ref="AQ192">INDEX(NCR!$B$92:$P$92,,MATCH($AK192,NCR!$B$83:$P$83,0))/1000</f>
        <v>15205.136467791785</v>
      </c>
      <c r="AR192" s="87" cm="1">
        <f t="array" ref="AR192">(INDEX(NCR!$B$91:$P$91,,MATCH($AK192,NCR!$B$83:$P$83,0))+INDEX(NCR!$B$93:$P$93,,MATCH($AK192,NCR!$B$83:$P$83,0)))/1000</f>
        <v>4796.2594743965183</v>
      </c>
      <c r="AS192" s="87" cm="1">
        <f t="array" ref="AS192">(INDEX(NCR!$B$95:$P$95,,MATCH($AK192,NCR!$B$83:$P$83,0))+INDEX(NCR!$B$97:$P$97,,MATCH($AK192,NCR!$B$83:$P$83,0)))/1000</f>
        <v>104001.70692496204</v>
      </c>
      <c r="AT192" s="87" cm="1">
        <f t="array" ref="AT192">-(INDEX(NCR!$B$96:$P$96,,MATCH($AK192,NCR!$B$83:$P$83,0))+INDEX(NCR!$B$98:$P$98,,MATCH($AK192,NCR!$B$83:$P$83,0)))/1000</f>
        <v>26352.207763073435</v>
      </c>
      <c r="AU192" s="87" cm="1">
        <f t="array" ref="AU192">INDEX(NCR!$B$105:$P$105,,MATCH($AK192,NCR!$B$83:$P$83,0))/1000</f>
        <v>-48676.264051878286</v>
      </c>
      <c r="AV192" s="120">
        <f t="shared" si="69"/>
        <v>414789.63131486881</v>
      </c>
      <c r="AW192" s="87" cm="1">
        <f t="array" ref="AW192">INDEX(NCR!$B$110:$P$110,,MATCH($AK192,NCR!$B$83:$P$83,0))</f>
        <v>6175968.5</v>
      </c>
      <c r="AX192" s="121">
        <f t="shared" si="70"/>
        <v>67.161876119489406</v>
      </c>
      <c r="AY192" s="87">
        <v>890.92748584026583</v>
      </c>
      <c r="BB192" s="109">
        <v>2034</v>
      </c>
      <c r="BC192" s="87" cm="1">
        <f t="array" ref="BC192">(INDEX(NCR!$B$124:$P$124,,MATCH($BB192,NCR!$B$122:$P$122,0))+INDEX(NCR!$B$126:$P$126,,MATCH($BB192,NCR!$B$122:$P$122,0)))/1000</f>
        <v>40157.505047108913</v>
      </c>
      <c r="BD192" s="87" cm="1">
        <f t="array" ref="BD192">(INDEX(NCR!$B$125:$P$125,,MATCH($BB192,NCR!$B$122:$P$122,0))-INDEX(NCR!$B$126:$P$126,,MATCH($BB192,NCR!$B$122:$P$122,0)))/1000</f>
        <v>101892.37172014535</v>
      </c>
      <c r="BE192" s="87" cm="1">
        <f t="array" ref="BE192">INDEX(NCR!$B$141:$P$141,,MATCH($BB192,NCR!$B$122:$P$122,0))/1000</f>
        <v>109746.38627421693</v>
      </c>
      <c r="BF192" s="87">
        <f>SUM(INDEX(NCR!$B$138:$P$140,,MATCH($BB192,NCR!$B$122:$P$122,0)))/1000</f>
        <v>48754.869089902721</v>
      </c>
      <c r="BG192" s="87" cm="1">
        <f t="array" ref="BG192">INDEX(NCR!$B$129:$P$129,,MATCH($BB192,NCR!$B$122:$P$122,0))/1000</f>
        <v>31456.533912270766</v>
      </c>
      <c r="BH192" s="87" cm="1">
        <f t="array" ref="BH192">INDEX(NCR!$B$131:$P$131,,MATCH($BB192,NCR!$B$122:$P$122,0))/1000</f>
        <v>12940.421373358187</v>
      </c>
      <c r="BI192" s="87" cm="1">
        <f t="array" ref="BI192">(INDEX(NCR!$B$130:$P$130,,MATCH($BB192,NCR!$B$122:$P$122,0))+INDEX(NCR!$B$132:$P$132,,MATCH($BB192,NCR!$B$122:$P$122,0)))/1000</f>
        <v>4341.6298605223856</v>
      </c>
      <c r="BJ192" s="87" cm="1">
        <f t="array" ref="BJ192">(INDEX(NCR!$B$134:$P$134,,MATCH($BB192,NCR!$B$122:$P$122,0))+INDEX(NCR!$B$136:$P$136,,MATCH($BB192,NCR!$B$122:$P$122,0)))/1000</f>
        <v>180192.38892589699</v>
      </c>
      <c r="BK192" s="87" cm="1">
        <f t="array" ref="BK192">-(INDEX(NCR!$B$135:$P$135,,MATCH($BB192,NCR!$B$122:$P$122,0))+INDEX(NCR!$B$137:$P$137,,MATCH($BB192,NCR!$B$122:$P$122,0)))/1000</f>
        <v>16894.628199550199</v>
      </c>
      <c r="BL192" s="87" cm="1">
        <f t="array" ref="BL192">INDEX(NCR!$B$144:$P$144,,MATCH($BB192,NCR!$B$122:$P$122,0))/1000</f>
        <v>-48676.264051878286</v>
      </c>
      <c r="BM192" s="120">
        <f t="shared" si="71"/>
        <v>463911.21395199368</v>
      </c>
      <c r="BN192" s="87" cm="1">
        <f t="array" ref="BN192">INDEX(NCR!$B$149:$P$149,,MATCH($BB192,NCR!$B$122:$P$122,0))</f>
        <v>5268960.5</v>
      </c>
      <c r="BO192" s="121">
        <f t="shared" si="72"/>
        <v>88.046060309617758</v>
      </c>
      <c r="BP192" s="87">
        <v>890.92748584026583</v>
      </c>
      <c r="BS192" s="109">
        <v>2034</v>
      </c>
      <c r="BT192" s="87" cm="1">
        <f t="array" ref="BT192">(INDEX(NCR!$B$163:$P$163,,MATCH($BS192,NCR!$B$161:$P$161,0))+INDEX(NCR!$B$165:$P$165,,MATCH($BS192,NCR!$B$161:$P$161,0)))/1000</f>
        <v>40157.505047108913</v>
      </c>
      <c r="BU192" s="87" cm="1">
        <f t="array" ref="BU192">(INDEX(NCR!$B$164:$P$164,,MATCH($BS192,NCR!$B$161:$P$161,0))-INDEX(NCR!$B$165:$P$165,,MATCH($BS192,NCR!$B$161:$P$161,0)))/1000</f>
        <v>110753.06629478779</v>
      </c>
      <c r="BV192" s="87" cm="1">
        <f t="array" ref="BV192">INDEX(NCR!$B$180:$P$180,,MATCH($BS192,NCR!$B$161:$P$161,0))/1000</f>
        <v>116855.47864093669</v>
      </c>
      <c r="BW192" s="87">
        <f>SUM(INDEX(NCR!$B$177:$P$179,,MATCH($BS192,NCR!$B$161:$P$161,0)))/1000</f>
        <v>51999.063388447132</v>
      </c>
      <c r="BX192" s="87" cm="1">
        <f t="array" ref="BX192">INDEX(NCR!$B$168:$P$168,,MATCH($BS192,NCR!$B$161:$P$161,0))/1000</f>
        <v>107485.43562819455</v>
      </c>
      <c r="BY192" s="87" cm="1">
        <f t="array" ref="BY192">INDEX(NCR!$B$170:$P$170,,MATCH($BS192,NCR!$B$161:$P$161,0))/1000</f>
        <v>59.703827302451003</v>
      </c>
      <c r="BZ192" s="87" cm="1">
        <f t="array" ref="BZ192">(INDEX(NCR!$B$169:$P$169,,MATCH($BS192,NCR!$B$161:$P$161,0))+INDEX(NCR!$B$171:$P$171,,MATCH($BS192,NCR!$B$161:$P$161,0)))/1000</f>
        <v>4997.2833383471943</v>
      </c>
      <c r="CA192" s="87" cm="1">
        <f t="array" ref="CA192">(INDEX(NCR!$B$173:$P$173,,MATCH($BS192,NCR!$B$161:$P$161,0))+INDEX(NCR!$B$175:$P$175,,MATCH($BS192,NCR!$B$161:$P$161,0)))/1000</f>
        <v>24191.564517506111</v>
      </c>
      <c r="CB192" s="87" cm="1">
        <f t="array" ref="CB192">-(INDEX(NCR!$B$174:$P$174,,MATCH($BS192,NCR!$B$161:$P$161,0))+INDEX(NCR!$B$176:$P$176,,MATCH($BS192,NCR!$B$161:$P$161,0)))/1000</f>
        <v>59140.617592090006</v>
      </c>
      <c r="CC192" s="87" cm="1">
        <f t="array" ref="CC192">INDEX(NCR!$B$183:$P$183,,MATCH($BS192,NCR!$B$161:$P$161,0))/1000</f>
        <v>-45110.474000571521</v>
      </c>
      <c r="CD192" s="120">
        <f t="shared" si="73"/>
        <v>352248.00908996927</v>
      </c>
      <c r="CE192" s="87" cm="1">
        <f t="array" ref="CE192">INDEX(NCR!$B$188:$P$188,,MATCH($BS192,NCR!$B$161:$P$161,0))</f>
        <v>5657114.5</v>
      </c>
      <c r="CF192" s="121">
        <f t="shared" si="74"/>
        <v>62.266374330936607</v>
      </c>
      <c r="CG192" s="87">
        <v>890.92748584026583</v>
      </c>
    </row>
    <row r="193" spans="2:85" x14ac:dyDescent="0.35">
      <c r="C193" s="109">
        <v>2035</v>
      </c>
      <c r="D193" s="87" cm="1">
        <f t="array" ref="D193">(INDEX(NCR!$B$7:$P$7,,MATCH($C193,NCR!$B$5:$P$5,0))+INDEX(NCR!$B$9:$P$9,,MATCH($C193,NCR!$B$5:$P$5,0)))/1000</f>
        <v>40187.759956342641</v>
      </c>
      <c r="E193" s="87" cm="1">
        <f t="array" ref="E193">(INDEX(NCR!$B$8:$P$8,,MATCH($C193,NCR!$B$5:$P$5,0))-INDEX(NCR!$B$9:$P$9,,MATCH($C193,NCR!$B$5:$P$5,0)))/1000</f>
        <v>115592.0345576746</v>
      </c>
      <c r="F193" s="87" cm="1">
        <f t="array" ref="F193">INDEX(NCR!$B$24:$P$24,,MATCH($C193,NCR!$B$5:$P$5,0))/1000</f>
        <v>114264.68834730364</v>
      </c>
      <c r="G193" s="87">
        <f>SUM(INDEX(NCR!$B$21:$P$23,,MATCH($C193,NCR!$B$5:$P$5,0)))/1000</f>
        <v>53821.187783357396</v>
      </c>
      <c r="H193" s="87" cm="1">
        <f t="array" ref="H193">INDEX(NCR!$B$12:$P$12,,MATCH($C193,NCR!$B$5:$P$5,0))/1000</f>
        <v>61457.19513199613</v>
      </c>
      <c r="I193" s="87" cm="1">
        <f t="array" ref="I193">INDEX(NCR!$B$14:$P$14,,MATCH($C193,NCR!$B$5:$P$5,0))/1000</f>
        <v>14565.790231355299</v>
      </c>
      <c r="J193" s="87" cm="1">
        <f t="array" ref="J193">(INDEX(NCR!$B$13:$P$13,,MATCH($C193,NCR!$B$5:$P$5,0))+INDEX(NCR!$B$15:$P$15,,MATCH($C193,NCR!$B$5:$P$5,0)))/1000</f>
        <v>5389.4086285362764</v>
      </c>
      <c r="K193" s="87" cm="1">
        <f t="array" ref="K193">(INDEX(NCR!$B$17:$P$17,,MATCH($C193,NCR!$B$5:$P$5,0))+INDEX(NCR!$B$19:$P$19,,MATCH($C193,NCR!$B$5:$P$5,0)))/1000</f>
        <v>91415.929326302619</v>
      </c>
      <c r="L193" s="87" cm="1">
        <f t="array" ref="L193">-(INDEX(NCR!$B$18:$P$18,,MATCH($C193,NCR!$B$5:$P$5,0))+INDEX(NCR!$B$20:$P$20,,MATCH($C193,NCR!$B$5:$P$5,0)))/1000</f>
        <v>30155.510719649366</v>
      </c>
      <c r="M193" s="87" cm="1">
        <f t="array" ref="M193">INDEX(NCR!$B$27:$P$27,,MATCH($C193,NCR!$B$5:$P$5,0))/1000</f>
        <v>-45118.149215917212</v>
      </c>
      <c r="N193" s="120">
        <f t="shared" si="75"/>
        <v>421420.33402730199</v>
      </c>
      <c r="O193" s="87" cm="1">
        <f t="array" ref="O193">INDEX(NCR!$B$32:$P$32,,MATCH($C193,NCR!$B$5:$P$5,0))</f>
        <v>5666458.5</v>
      </c>
      <c r="P193" s="121">
        <f t="shared" si="66"/>
        <v>74.371026281636404</v>
      </c>
      <c r="Q193" s="87">
        <v>97687.012534748355</v>
      </c>
      <c r="T193" s="109">
        <v>2035</v>
      </c>
      <c r="U193" s="87" cm="1">
        <f t="array" ref="U193">(INDEX(NCR!$B$46:$P$46,,MATCH($T193,NCR!$B$44:$P$44,0))+INDEX(NCR!$B$48:$P$48,,MATCH($T193,NCR!$B$44:$P$44,0)))/1000</f>
        <v>40187.759956342641</v>
      </c>
      <c r="V193" s="87" cm="1">
        <f t="array" ref="V193">(INDEX(NCR!$B$47:$P$47,,MATCH($T193,NCR!$B$44:$P$44,0))-INDEX(NCR!$B$48:$P$48,,MATCH($T193,NCR!$B$44:$P$44,0)))/1000</f>
        <v>127093.98098999634</v>
      </c>
      <c r="W193" s="87" cm="1">
        <f t="array" ref="W193">INDEX(NCR!$B$63:$P$63,,MATCH($T193,NCR!$B$44:$P$44,0))/1000</f>
        <v>123628.67084631958</v>
      </c>
      <c r="X193" s="87">
        <f>SUM(INDEX(NCR!$B$60:$P$62,,MATCH($T193,NCR!$B$44:$P$44,0)))/1000</f>
        <v>57930.395317812392</v>
      </c>
      <c r="Y193" s="87" cm="1">
        <f t="array" ref="Y193">INDEX(NCR!$B$51:$P$51,,MATCH($T193,NCR!$B$44:$P$44,0))/1000</f>
        <v>59564.890212468003</v>
      </c>
      <c r="Z193" s="87" cm="1">
        <f t="array" ref="Z193">INDEX(NCR!$B$53:$P$53,,MATCH($T193,NCR!$B$44:$P$44,0))/1000</f>
        <v>14091.745963587069</v>
      </c>
      <c r="AA193" s="87" cm="1">
        <f t="array" ref="AA193">(INDEX(NCR!$B$52:$P$52,,MATCH($T193,NCR!$B$44:$P$44,0))+INDEX(NCR!$B$54:$P$54,,MATCH($T193,NCR!$B$44:$P$44,0)))/1000</f>
        <v>5047.7976683345223</v>
      </c>
      <c r="AB193" s="87" cm="1">
        <f t="array" ref="AB193">(INDEX(NCR!$B$56:$P$56,,MATCH($T193,NCR!$B$44:$P$44,0))+INDEX(NCR!$B$58:$P$58,,MATCH($T193,NCR!$B$44:$P$44,0)))/1000</f>
        <v>92714.009207646028</v>
      </c>
      <c r="AC193" s="87" cm="1">
        <f t="array" ref="AC193">-(INDEX(NCR!$B$57:$P$57,,MATCH($T193,NCR!$B$44:$P$44,0))+INDEX(NCR!$B$59:$P$59,,MATCH($T193,NCR!$B$44:$P$44,0)))/1000</f>
        <v>28142.206891999584</v>
      </c>
      <c r="AD193" s="87" cm="1">
        <f t="array" ref="AD193">INDEX(NCR!$B$66:$P$66,,MATCH($T193,NCR!$B$44:$P$44,0))/1000</f>
        <v>-40534.276202941386</v>
      </c>
      <c r="AE193" s="120">
        <f t="shared" si="67"/>
        <v>451582.76706756558</v>
      </c>
      <c r="AF193" s="87" cm="1">
        <f t="array" ref="AF193">INDEX(NCR!$B$71:$P$71,,MATCH($T193,NCR!$B$44:$P$44,0))</f>
        <v>5666458.5</v>
      </c>
      <c r="AG193" s="121">
        <f t="shared" si="68"/>
        <v>79.694004124016004</v>
      </c>
      <c r="AH193" s="87">
        <v>130239.33190351361</v>
      </c>
      <c r="AK193" s="109">
        <v>2035</v>
      </c>
      <c r="AL193" s="87" cm="1">
        <f t="array" ref="AL193">(INDEX(NCR!$B$85:$P$85,,MATCH($AK193,NCR!$B$83:$P$83,0))+INDEX(NCR!$B$87:$P$87,,MATCH($AK193,NCR!$B$83:$P$83,0)))/1000</f>
        <v>40187.759956342641</v>
      </c>
      <c r="AM193" s="87" cm="1">
        <f t="array" ref="AM193">(INDEX(NCR!$B$86:$P$86,,MATCH($AK193,NCR!$B$83:$P$83,0))-INDEX(NCR!$B$87:$P$87,,MATCH($AK193,NCR!$B$83:$P$83,0)))/1000</f>
        <v>105603.14012698791</v>
      </c>
      <c r="AN193" s="87" cm="1">
        <f t="array" ref="AN193">INDEX(NCR!$B$102:$P$102,,MATCH($AK193,NCR!$B$83:$P$83,0))/1000</f>
        <v>106292.11685233429</v>
      </c>
      <c r="AO193" s="87">
        <f>SUM(INDEX(NCR!$B$99:$P$101,,MATCH($AK193,NCR!$B$83:$P$83,0)))/1000</f>
        <v>50138.007449749923</v>
      </c>
      <c r="AP193" s="87" cm="1">
        <f t="array" ref="AP193">INDEX(NCR!$B$90:$P$90,,MATCH($AK193,NCR!$B$83:$P$83,0))/1000</f>
        <v>67384.222389626375</v>
      </c>
      <c r="AQ193" s="87" cm="1">
        <f t="array" ref="AQ193">INDEX(NCR!$B$92:$P$92,,MATCH($AK193,NCR!$B$83:$P$83,0))/1000</f>
        <v>15888.033827627203</v>
      </c>
      <c r="AR193" s="87" cm="1">
        <f t="array" ref="AR193">(INDEX(NCR!$B$91:$P$91,,MATCH($AK193,NCR!$B$83:$P$83,0))+INDEX(NCR!$B$93:$P$93,,MATCH($AK193,NCR!$B$83:$P$83,0)))/1000</f>
        <v>5311.3878901341532</v>
      </c>
      <c r="AS193" s="87" cm="1">
        <f t="array" ref="AS193">(INDEX(NCR!$B$95:$P$95,,MATCH($AK193,NCR!$B$83:$P$83,0))+INDEX(NCR!$B$97:$P$97,,MATCH($AK193,NCR!$B$83:$P$83,0)))/1000</f>
        <v>106064.74224237657</v>
      </c>
      <c r="AT193" s="87" cm="1">
        <f t="array" ref="AT193">-(INDEX(NCR!$B$96:$P$96,,MATCH($AK193,NCR!$B$83:$P$83,0))+INDEX(NCR!$B$98:$P$98,,MATCH($AK193,NCR!$B$83:$P$83,0)))/1000</f>
        <v>25652.843399979043</v>
      </c>
      <c r="AU193" s="87" cm="1">
        <f t="array" ref="AU193">INDEX(NCR!$B$105:$P$105,,MATCH($AK193,NCR!$B$83:$P$83,0))/1000</f>
        <v>-49083.285980537112</v>
      </c>
      <c r="AV193" s="120">
        <f t="shared" si="69"/>
        <v>422133.2813546629</v>
      </c>
      <c r="AW193" s="87" cm="1">
        <f t="array" ref="AW193">INDEX(NCR!$B$110:$P$110,,MATCH($AK193,NCR!$B$83:$P$83,0))</f>
        <v>6221003.5</v>
      </c>
      <c r="AX193" s="121">
        <f t="shared" si="70"/>
        <v>67.856139504609331</v>
      </c>
      <c r="AY193" s="87">
        <v>75123.015413863526</v>
      </c>
      <c r="BB193" s="109">
        <v>2035</v>
      </c>
      <c r="BC193" s="87" cm="1">
        <f t="array" ref="BC193">(INDEX(NCR!$B$124:$P$124,,MATCH($BB193,NCR!$B$122:$P$122,0))+INDEX(NCR!$B$126:$P$126,,MATCH($BB193,NCR!$B$122:$P$122,0)))/1000</f>
        <v>40187.759956342641</v>
      </c>
      <c r="BD193" s="87" cm="1">
        <f t="array" ref="BD193">(INDEX(NCR!$B$125:$P$125,,MATCH($BB193,NCR!$B$122:$P$122,0))-INDEX(NCR!$B$126:$P$126,,MATCH($BB193,NCR!$B$122:$P$122,0)))/1000</f>
        <v>105603.14012698791</v>
      </c>
      <c r="BE193" s="87" cm="1">
        <f t="array" ref="BE193">INDEX(NCR!$B$141:$P$141,,MATCH($BB193,NCR!$B$122:$P$122,0))/1000</f>
        <v>106292.11685233429</v>
      </c>
      <c r="BF193" s="87">
        <f>SUM(INDEX(NCR!$B$138:$P$140,,MATCH($BB193,NCR!$B$122:$P$122,0)))/1000</f>
        <v>50138.007449749923</v>
      </c>
      <c r="BG193" s="87" cm="1">
        <f t="array" ref="BG193">INDEX(NCR!$B$129:$P$129,,MATCH($BB193,NCR!$B$122:$P$122,0))/1000</f>
        <v>28984.191352522186</v>
      </c>
      <c r="BH193" s="87" cm="1">
        <f t="array" ref="BH193">INDEX(NCR!$B$131:$P$131,,MATCH($BB193,NCR!$B$122:$P$122,0))/1000</f>
        <v>12089.554174843646</v>
      </c>
      <c r="BI193" s="87" cm="1">
        <f t="array" ref="BI193">(INDEX(NCR!$B$130:$P$130,,MATCH($BB193,NCR!$B$122:$P$122,0))+INDEX(NCR!$B$132:$P$132,,MATCH($BB193,NCR!$B$122:$P$122,0)))/1000</f>
        <v>4179.3378199497529</v>
      </c>
      <c r="BJ193" s="87" cm="1">
        <f t="array" ref="BJ193">(INDEX(NCR!$B$134:$P$134,,MATCH($BB193,NCR!$B$122:$P$122,0))+INDEX(NCR!$B$136:$P$136,,MATCH($BB193,NCR!$B$122:$P$122,0)))/1000</f>
        <v>188577.43740686052</v>
      </c>
      <c r="BK193" s="87" cm="1">
        <f t="array" ref="BK193">-(INDEX(NCR!$B$135:$P$135,,MATCH($BB193,NCR!$B$122:$P$122,0))+INDEX(NCR!$B$137:$P$137,,MATCH($BB193,NCR!$B$122:$P$122,0)))/1000</f>
        <v>16234.885039836083</v>
      </c>
      <c r="BL193" s="87" cm="1">
        <f t="array" ref="BL193">INDEX(NCR!$B$144:$P$144,,MATCH($BB193,NCR!$B$122:$P$122,0))/1000</f>
        <v>-49083.285980537112</v>
      </c>
      <c r="BM193" s="120">
        <f t="shared" si="71"/>
        <v>470733.37411921762</v>
      </c>
      <c r="BN193" s="87" cm="1">
        <f t="array" ref="BN193">INDEX(NCR!$B$149:$P$149,,MATCH($BB193,NCR!$B$122:$P$122,0))</f>
        <v>5251955.5</v>
      </c>
      <c r="BO193" s="121">
        <f t="shared" si="72"/>
        <v>89.630114748538446</v>
      </c>
      <c r="BP193" s="87">
        <v>75123.015413863526</v>
      </c>
      <c r="BS193" s="109">
        <v>2035</v>
      </c>
      <c r="BT193" s="87" cm="1">
        <f t="array" ref="BT193">(INDEX(NCR!$B$163:$P$163,,MATCH($BS193,NCR!$B$161:$P$161,0))+INDEX(NCR!$B$165:$P$165,,MATCH($BS193,NCR!$B$161:$P$161,0)))/1000</f>
        <v>40187.759956342641</v>
      </c>
      <c r="BU193" s="87" cm="1">
        <f t="array" ref="BU193">(INDEX(NCR!$B$164:$P$164,,MATCH($BS193,NCR!$B$161:$P$161,0))-INDEX(NCR!$B$165:$P$165,,MATCH($BS193,NCR!$B$161:$P$161,0)))/1000</f>
        <v>115592.0345576746</v>
      </c>
      <c r="BV193" s="87" cm="1">
        <f t="array" ref="BV193">INDEX(NCR!$B$180:$P$180,,MATCH($BS193,NCR!$B$161:$P$161,0))/1000</f>
        <v>114264.68834730364</v>
      </c>
      <c r="BW193" s="87">
        <f>SUM(INDEX(NCR!$B$177:$P$179,,MATCH($BS193,NCR!$B$161:$P$161,0)))/1000</f>
        <v>53821.187783357396</v>
      </c>
      <c r="BX193" s="87" cm="1">
        <f t="array" ref="BX193">INDEX(NCR!$B$168:$P$168,,MATCH($BS193,NCR!$B$161:$P$161,0))/1000</f>
        <v>111886.88599450163</v>
      </c>
      <c r="BY193" s="87" cm="1">
        <f t="array" ref="BY193">INDEX(NCR!$B$170:$P$170,,MATCH($BS193,NCR!$B$161:$P$161,0))/1000</f>
        <v>49.372048956821821</v>
      </c>
      <c r="BZ193" s="87" cm="1">
        <f t="array" ref="BZ193">(INDEX(NCR!$B$169:$P$169,,MATCH($BS193,NCR!$B$161:$P$161,0))+INDEX(NCR!$B$171:$P$171,,MATCH($BS193,NCR!$B$161:$P$161,0)))/1000</f>
        <v>5110.3340478930622</v>
      </c>
      <c r="CA193" s="87" cm="1">
        <f t="array" ref="CA193">(INDEX(NCR!$B$173:$P$173,,MATCH($BS193,NCR!$B$161:$P$161,0))+INDEX(NCR!$B$175:$P$175,,MATCH($BS193,NCR!$B$161:$P$161,0)))/1000</f>
        <v>21654.506336058279</v>
      </c>
      <c r="CB193" s="87" cm="1">
        <f t="array" ref="CB193">-(INDEX(NCR!$B$174:$P$174,,MATCH($BS193,NCR!$B$161:$P$161,0))+INDEX(NCR!$B$176:$P$176,,MATCH($BS193,NCR!$B$161:$P$161,0)))/1000</f>
        <v>62378.714103262173</v>
      </c>
      <c r="CC193" s="87" cm="1">
        <f t="array" ref="CC193">INDEX(NCR!$B$183:$P$183,,MATCH($BS193,NCR!$B$161:$P$161,0))/1000</f>
        <v>-45118.149215917212</v>
      </c>
      <c r="CD193" s="120">
        <f t="shared" si="73"/>
        <v>355069.90575290867</v>
      </c>
      <c r="CE193" s="87" cm="1">
        <f t="array" ref="CE193">INDEX(NCR!$B$188:$P$188,,MATCH($BS193,NCR!$B$161:$P$161,0))</f>
        <v>5666458.5</v>
      </c>
      <c r="CF193" s="121">
        <f t="shared" si="74"/>
        <v>62.661697028736491</v>
      </c>
      <c r="CG193" s="87">
        <v>75123.015413863526</v>
      </c>
    </row>
    <row r="194" spans="2:85" x14ac:dyDescent="0.35">
      <c r="C194" s="109">
        <v>2036</v>
      </c>
      <c r="D194" s="87" cm="1">
        <f t="array" ref="D194">(INDEX(NCR!$B$7:$P$7,,MATCH($C194,NCR!$B$5:$P$5,0))+INDEX(NCR!$B$9:$P$9,,MATCH($C194,NCR!$B$5:$P$5,0)))/1000</f>
        <v>40218.590645391305</v>
      </c>
      <c r="E194" s="87" cm="1">
        <f t="array" ref="E194">(INDEX(NCR!$B$8:$P$8,,MATCH($C194,NCR!$B$5:$P$5,0))-INDEX(NCR!$B$9:$P$9,,MATCH($C194,NCR!$B$5:$P$5,0)))/1000</f>
        <v>115592.03455767462</v>
      </c>
      <c r="F194" s="87" cm="1">
        <f t="array" ref="F194">INDEX(NCR!$B$24:$P$24,,MATCH($C194,NCR!$B$5:$P$5,0))/1000</f>
        <v>105530.51430681396</v>
      </c>
      <c r="G194" s="87">
        <f>SUM(INDEX(NCR!$B$21:$P$23,,MATCH($C194,NCR!$B$5:$P$5,0)))/1000</f>
        <v>54632.544085342</v>
      </c>
      <c r="H194" s="87" cm="1">
        <f t="array" ref="H194">INDEX(NCR!$B$12:$P$12,,MATCH($C194,NCR!$B$5:$P$5,0))/1000</f>
        <v>71248.421957816681</v>
      </c>
      <c r="I194" s="87" cm="1">
        <f t="array" ref="I194">INDEX(NCR!$B$14:$P$14,,MATCH($C194,NCR!$B$5:$P$5,0))/1000</f>
        <v>17397.10849152107</v>
      </c>
      <c r="J194" s="87" cm="1">
        <f t="array" ref="J194">(INDEX(NCR!$B$13:$P$13,,MATCH($C194,NCR!$B$5:$P$5,0))+INDEX(NCR!$B$15:$P$15,,MATCH($C194,NCR!$B$5:$P$5,0)))/1000</f>
        <v>5289.2307039522793</v>
      </c>
      <c r="K194" s="87" cm="1">
        <f t="array" ref="K194">(INDEX(NCR!$B$17:$P$17,,MATCH($C194,NCR!$B$5:$P$5,0))+INDEX(NCR!$B$19:$P$19,,MATCH($C194,NCR!$B$5:$P$5,0)))/1000</f>
        <v>86937.516862508928</v>
      </c>
      <c r="L194" s="87" cm="1">
        <f t="array" ref="L194">-(INDEX(NCR!$B$18:$P$18,,MATCH($C194,NCR!$B$5:$P$5,0))+INDEX(NCR!$B$20:$P$20,,MATCH($C194,NCR!$B$5:$P$5,0)))/1000</f>
        <v>38731.634735327185</v>
      </c>
      <c r="M194" s="87" cm="1">
        <f t="array" ref="M194">INDEX(NCR!$B$27:$P$27,,MATCH($C194,NCR!$B$5:$P$5,0))/1000</f>
        <v>-25579.948825905762</v>
      </c>
      <c r="N194" s="120">
        <f t="shared" si="75"/>
        <v>432534.37804978795</v>
      </c>
      <c r="O194" s="87" cm="1">
        <f t="array" ref="O194">INDEX(NCR!$B$32:$P$32,,MATCH($C194,NCR!$B$5:$P$5,0))</f>
        <v>5692073.5</v>
      </c>
      <c r="P194" s="121">
        <f t="shared" si="66"/>
        <v>75.988895443775974</v>
      </c>
      <c r="Q194" s="87">
        <v>924.9206714601072</v>
      </c>
      <c r="T194" s="109">
        <v>2036</v>
      </c>
      <c r="U194" s="87" cm="1">
        <f t="array" ref="U194">(INDEX(NCR!$B$46:$P$46,,MATCH($T194,NCR!$B$44:$P$44,0))+INDEX(NCR!$B$48:$P$48,,MATCH($T194,NCR!$B$44:$P$44,0)))/1000</f>
        <v>40218.590645391305</v>
      </c>
      <c r="V194" s="87" cm="1">
        <f t="array" ref="V194">(INDEX(NCR!$B$47:$P$47,,MATCH($T194,NCR!$B$44:$P$44,0))-INDEX(NCR!$B$48:$P$48,,MATCH($T194,NCR!$B$44:$P$44,0)))/1000</f>
        <v>127093.98098999636</v>
      </c>
      <c r="W194" s="87" cm="1">
        <f t="array" ref="W194">INDEX(NCR!$B$63:$P$63,,MATCH($T194,NCR!$B$44:$P$44,0))/1000</f>
        <v>114198.42021643319</v>
      </c>
      <c r="X194" s="87">
        <f>SUM(INDEX(NCR!$B$60:$P$62,,MATCH($T194,NCR!$B$44:$P$44,0)))/1000</f>
        <v>58918.175977710038</v>
      </c>
      <c r="Y194" s="87" cm="1">
        <f t="array" ref="Y194">INDEX(NCR!$B$51:$P$51,,MATCH($T194,NCR!$B$44:$P$44,0))/1000</f>
        <v>63771.437203731482</v>
      </c>
      <c r="Z194" s="87" cm="1">
        <f t="array" ref="Z194">INDEX(NCR!$B$53:$P$53,,MATCH($T194,NCR!$B$44:$P$44,0))/1000</f>
        <v>15614.385123791486</v>
      </c>
      <c r="AA194" s="87" cm="1">
        <f t="array" ref="AA194">(INDEX(NCR!$B$52:$P$52,,MATCH($T194,NCR!$B$44:$P$44,0))+INDEX(NCR!$B$54:$P$54,,MATCH($T194,NCR!$B$44:$P$44,0)))/1000</f>
        <v>3273.1707240244255</v>
      </c>
      <c r="AB194" s="87" cm="1">
        <f t="array" ref="AB194">(INDEX(NCR!$B$56:$P$56,,MATCH($T194,NCR!$B$44:$P$44,0))+INDEX(NCR!$B$58:$P$58,,MATCH($T194,NCR!$B$44:$P$44,0)))/1000</f>
        <v>92545.642475803092</v>
      </c>
      <c r="AC194" s="87" cm="1">
        <f t="array" ref="AC194">-(INDEX(NCR!$B$57:$P$57,,MATCH($T194,NCR!$B$44:$P$44,0))+INDEX(NCR!$B$59:$P$59,,MATCH($T194,NCR!$B$44:$P$44,0)))/1000</f>
        <v>32639.356956576536</v>
      </c>
      <c r="AD194" s="87" cm="1">
        <f t="array" ref="AD194">INDEX(NCR!$B$66:$P$66,,MATCH($T194,NCR!$B$44:$P$44,0))/1000</f>
        <v>-21145.200820664315</v>
      </c>
      <c r="AE194" s="120">
        <f t="shared" si="67"/>
        <v>461849.24557964056</v>
      </c>
      <c r="AF194" s="87" cm="1">
        <f t="array" ref="AF194">INDEX(NCR!$B$71:$P$71,,MATCH($T194,NCR!$B$44:$P$44,0))</f>
        <v>5692073.5</v>
      </c>
      <c r="AG194" s="121">
        <f t="shared" si="68"/>
        <v>81.139016490149075</v>
      </c>
      <c r="AH194" s="87">
        <v>924.9206714601072</v>
      </c>
      <c r="AK194" s="109">
        <v>2036</v>
      </c>
      <c r="AL194" s="87" cm="1">
        <f t="array" ref="AL194">(INDEX(NCR!$B$85:$P$85,,MATCH($AK194,NCR!$B$83:$P$83,0))+INDEX(NCR!$B$87:$P$87,,MATCH($AK194,NCR!$B$83:$P$83,0)))/1000</f>
        <v>40218.590645391305</v>
      </c>
      <c r="AM194" s="87" cm="1">
        <f t="array" ref="AM194">(INDEX(NCR!$B$86:$P$86,,MATCH($AK194,NCR!$B$83:$P$83,0))-INDEX(NCR!$B$87:$P$87,,MATCH($AK194,NCR!$B$83:$P$83,0)))/1000</f>
        <v>105603.14012698793</v>
      </c>
      <c r="AN194" s="87" cm="1">
        <f t="array" ref="AN194">INDEX(NCR!$B$102:$P$102,,MATCH($AK194,NCR!$B$83:$P$83,0))/1000</f>
        <v>98134.372456795987</v>
      </c>
      <c r="AO194" s="87">
        <f>SUM(INDEX(NCR!$B$99:$P$101,,MATCH($AK194,NCR!$B$83:$P$83,0)))/1000</f>
        <v>50744.366857948364</v>
      </c>
      <c r="AP194" s="87" cm="1">
        <f t="array" ref="AP194">INDEX(NCR!$B$90:$P$90,,MATCH($AK194,NCR!$B$83:$P$83,0))/1000</f>
        <v>74084.628534023737</v>
      </c>
      <c r="AQ194" s="87" cm="1">
        <f t="array" ref="AQ194">INDEX(NCR!$B$92:$P$92,,MATCH($AK194,NCR!$B$83:$P$83,0))/1000</f>
        <v>18202.482556144478</v>
      </c>
      <c r="AR194" s="87" cm="1">
        <f t="array" ref="AR194">(INDEX(NCR!$B$91:$P$91,,MATCH($AK194,NCR!$B$83:$P$83,0))+INDEX(NCR!$B$93:$P$93,,MATCH($AK194,NCR!$B$83:$P$83,0)))/1000</f>
        <v>4839.345375848191</v>
      </c>
      <c r="AS194" s="87" cm="1">
        <f t="array" ref="AS194">(INDEX(NCR!$B$95:$P$95,,MATCH($AK194,NCR!$B$83:$P$83,0))+INDEX(NCR!$B$97:$P$97,,MATCH($AK194,NCR!$B$83:$P$83,0)))/1000</f>
        <v>101568.33550217623</v>
      </c>
      <c r="AT194" s="87" cm="1">
        <f t="array" ref="AT194">-(INDEX(NCR!$B$96:$P$96,,MATCH($AK194,NCR!$B$83:$P$83,0))+INDEX(NCR!$B$98:$P$98,,MATCH($AK194,NCR!$B$83:$P$83,0)))/1000</f>
        <v>30236.04990315728</v>
      </c>
      <c r="AU194" s="87" cm="1">
        <f t="array" ref="AU194">INDEX(NCR!$B$105:$P$105,,MATCH($AK194,NCR!$B$83:$P$83,0))/1000</f>
        <v>-29421.593324629739</v>
      </c>
      <c r="AV194" s="120">
        <f t="shared" si="69"/>
        <v>433737.61882752919</v>
      </c>
      <c r="AW194" s="87" cm="1">
        <f t="array" ref="AW194">INDEX(NCR!$B$110:$P$110,,MATCH($AK194,NCR!$B$83:$P$83,0))</f>
        <v>6263687</v>
      </c>
      <c r="AX194" s="121">
        <f t="shared" si="70"/>
        <v>69.246374990884632</v>
      </c>
      <c r="AY194" s="87">
        <v>924.9206714601072</v>
      </c>
      <c r="BB194" s="109">
        <v>2036</v>
      </c>
      <c r="BC194" s="87" cm="1">
        <f t="array" ref="BC194">(INDEX(NCR!$B$124:$P$124,,MATCH($BB194,NCR!$B$122:$P$122,0))+INDEX(NCR!$B$126:$P$126,,MATCH($BB194,NCR!$B$122:$P$122,0)))/1000</f>
        <v>40218.590645391305</v>
      </c>
      <c r="BD194" s="87" cm="1">
        <f t="array" ref="BD194">(INDEX(NCR!$B$125:$P$125,,MATCH($BB194,NCR!$B$122:$P$122,0))-INDEX(NCR!$B$126:$P$126,,MATCH($BB194,NCR!$B$122:$P$122,0)))/1000</f>
        <v>105603.14012698793</v>
      </c>
      <c r="BE194" s="87" cm="1">
        <f t="array" ref="BE194">INDEX(NCR!$B$141:$P$141,,MATCH($BB194,NCR!$B$122:$P$122,0))/1000</f>
        <v>98134.372456795987</v>
      </c>
      <c r="BF194" s="87">
        <f>SUM(INDEX(NCR!$B$138:$P$140,,MATCH($BB194,NCR!$B$122:$P$122,0)))/1000</f>
        <v>50744.366857948364</v>
      </c>
      <c r="BG194" s="87" cm="1">
        <f t="array" ref="BG194">INDEX(NCR!$B$129:$P$129,,MATCH($BB194,NCR!$B$122:$P$122,0))/1000</f>
        <v>34539.915735431379</v>
      </c>
      <c r="BH194" s="87" cm="1">
        <f t="array" ref="BH194">INDEX(NCR!$B$131:$P$131,,MATCH($BB194,NCR!$B$122:$P$122,0))/1000</f>
        <v>14535.477201961954</v>
      </c>
      <c r="BI194" s="87" cm="1">
        <f t="array" ref="BI194">(INDEX(NCR!$B$130:$P$130,,MATCH($BB194,NCR!$B$122:$P$122,0))+INDEX(NCR!$B$132:$P$132,,MATCH($BB194,NCR!$B$122:$P$122,0)))/1000</f>
        <v>4690.4238078810513</v>
      </c>
      <c r="BJ194" s="87" cm="1">
        <f t="array" ref="BJ194">(INDEX(NCR!$B$134:$P$134,,MATCH($BB194,NCR!$B$122:$P$122,0))+INDEX(NCR!$B$136:$P$136,,MATCH($BB194,NCR!$B$122:$P$122,0)))/1000</f>
        <v>189427.14870936799</v>
      </c>
      <c r="BK194" s="87" cm="1">
        <f t="array" ref="BK194">-(INDEX(NCR!$B$135:$P$135,,MATCH($BB194,NCR!$B$122:$P$122,0))+INDEX(NCR!$B$137:$P$137,,MATCH($BB194,NCR!$B$122:$P$122,0)))/1000</f>
        <v>22361.758179200602</v>
      </c>
      <c r="BL194" s="87" cm="1">
        <f t="array" ref="BL194">INDEX(NCR!$B$144:$P$144,,MATCH($BB194,NCR!$B$122:$P$122,0))/1000</f>
        <v>-29421.593324629739</v>
      </c>
      <c r="BM194" s="120">
        <f t="shared" si="71"/>
        <v>486110.08403793565</v>
      </c>
      <c r="BN194" s="87" cm="1">
        <f t="array" ref="BN194">INDEX(NCR!$B$149:$P$149,,MATCH($BB194,NCR!$B$122:$P$122,0))</f>
        <v>5230847</v>
      </c>
      <c r="BO194" s="121">
        <f t="shared" si="72"/>
        <v>92.931428512043212</v>
      </c>
      <c r="BP194" s="87">
        <v>924.9206714601072</v>
      </c>
      <c r="BS194" s="109">
        <v>2036</v>
      </c>
      <c r="BT194" s="87" cm="1">
        <f t="array" ref="BT194">(INDEX(NCR!$B$163:$P$163,,MATCH($BS194,NCR!$B$161:$P$161,0))+INDEX(NCR!$B$165:$P$165,,MATCH($BS194,NCR!$B$161:$P$161,0)))/1000</f>
        <v>40218.590645391305</v>
      </c>
      <c r="BU194" s="87" cm="1">
        <f t="array" ref="BU194">(INDEX(NCR!$B$164:$P$164,,MATCH($BS194,NCR!$B$161:$P$161,0))-INDEX(NCR!$B$165:$P$165,,MATCH($BS194,NCR!$B$161:$P$161,0)))/1000</f>
        <v>115592.03455767462</v>
      </c>
      <c r="BV194" s="87" cm="1">
        <f t="array" ref="BV194">INDEX(NCR!$B$180:$P$180,,MATCH($BS194,NCR!$B$161:$P$161,0))/1000</f>
        <v>105530.51430681396</v>
      </c>
      <c r="BW194" s="87">
        <f>SUM(INDEX(NCR!$B$177:$P$179,,MATCH($BS194,NCR!$B$161:$P$161,0)))/1000</f>
        <v>54632.544085342</v>
      </c>
      <c r="BX194" s="87" cm="1">
        <f t="array" ref="BX194">INDEX(NCR!$B$168:$P$168,,MATCH($BS194,NCR!$B$161:$P$161,0))/1000</f>
        <v>110760.9441319661</v>
      </c>
      <c r="BY194" s="87" cm="1">
        <f t="array" ref="BY194">INDEX(NCR!$B$170:$P$170,,MATCH($BS194,NCR!$B$161:$P$161,0))/1000</f>
        <v>49.225213890046227</v>
      </c>
      <c r="BZ194" s="87" cm="1">
        <f t="array" ref="BZ194">(INDEX(NCR!$B$169:$P$169,,MATCH($BS194,NCR!$B$161:$P$161,0))+INDEX(NCR!$B$171:$P$171,,MATCH($BS194,NCR!$B$161:$P$161,0)))/1000</f>
        <v>4784.2906741163206</v>
      </c>
      <c r="CA194" s="87" cm="1">
        <f t="array" ref="CA194">(INDEX(NCR!$B$173:$P$173,,MATCH($BS194,NCR!$B$161:$P$161,0))+INDEX(NCR!$B$175:$P$175,,MATCH($BS194,NCR!$B$161:$P$161,0)))/1000</f>
        <v>19637.344714001953</v>
      </c>
      <c r="CB194" s="87" cm="1">
        <f t="array" ref="CB194">-(INDEX(NCR!$B$174:$P$174,,MATCH($BS194,NCR!$B$161:$P$161,0))+INDEX(NCR!$B$176:$P$176,,MATCH($BS194,NCR!$B$161:$P$161,0)))/1000</f>
        <v>61488.563037765554</v>
      </c>
      <c r="CC194" s="87" cm="1">
        <f t="array" ref="CC194">INDEX(NCR!$B$183:$P$183,,MATCH($BS194,NCR!$B$161:$P$161,0))/1000</f>
        <v>-25579.948825905762</v>
      </c>
      <c r="CD194" s="120">
        <f t="shared" si="73"/>
        <v>364136.97646552493</v>
      </c>
      <c r="CE194" s="87" cm="1">
        <f t="array" ref="CE194">INDEX(NCR!$B$188:$P$188,,MATCH($BS194,NCR!$B$161:$P$161,0))</f>
        <v>5692073.5</v>
      </c>
      <c r="CF194" s="121">
        <f t="shared" si="74"/>
        <v>63.972641334572529</v>
      </c>
      <c r="CG194" s="87">
        <v>924.9206714601072</v>
      </c>
    </row>
    <row r="195" spans="2:85" x14ac:dyDescent="0.35">
      <c r="C195" s="109">
        <v>2037</v>
      </c>
      <c r="D195" s="87" cm="1">
        <f t="array" ref="D195">(INDEX(NCR!$B$7:$P$7,,MATCH($C195,NCR!$B$5:$P$5,0))+INDEX(NCR!$B$9:$P$9,,MATCH($C195,NCR!$B$5:$P$5,0)))/1000</f>
        <v>40250.012265789352</v>
      </c>
      <c r="E195" s="87" cm="1">
        <f t="array" ref="E195">(INDEX(NCR!$B$8:$P$8,,MATCH($C195,NCR!$B$5:$P$5,0))-INDEX(NCR!$B$9:$P$9,,MATCH($C195,NCR!$B$5:$P$5,0)))/1000</f>
        <v>115592.0345576746</v>
      </c>
      <c r="F195" s="87" cm="1">
        <f t="array" ref="F195">INDEX(NCR!$B$24:$P$24,,MATCH($C195,NCR!$B$5:$P$5,0))/1000</f>
        <v>96991.29472573151</v>
      </c>
      <c r="G195" s="87">
        <f>SUM(INDEX(NCR!$B$21:$P$23,,MATCH($C195,NCR!$B$5:$P$5,0)))/1000</f>
        <v>55458.240917925134</v>
      </c>
      <c r="H195" s="87" cm="1">
        <f t="array" ref="H195">INDEX(NCR!$B$12:$P$12,,MATCH($C195,NCR!$B$5:$P$5,0))/1000</f>
        <v>65115.0728392608</v>
      </c>
      <c r="I195" s="87" cm="1">
        <f t="array" ref="I195">INDEX(NCR!$B$14:$P$14,,MATCH($C195,NCR!$B$5:$P$5,0))/1000</f>
        <v>16254.009737718414</v>
      </c>
      <c r="J195" s="87" cm="1">
        <f t="array" ref="J195">(INDEX(NCR!$B$13:$P$13,,MATCH($C195,NCR!$B$5:$P$5,0))+INDEX(NCR!$B$15:$P$15,,MATCH($C195,NCR!$B$5:$P$5,0)))/1000</f>
        <v>3988.0167925341684</v>
      </c>
      <c r="K195" s="87" cm="1">
        <f t="array" ref="K195">(INDEX(NCR!$B$17:$P$17,,MATCH($C195,NCR!$B$5:$P$5,0))+INDEX(NCR!$B$19:$P$19,,MATCH($C195,NCR!$B$5:$P$5,0)))/1000</f>
        <v>93973.406405624788</v>
      </c>
      <c r="L195" s="87" cm="1">
        <f t="array" ref="L195">-(INDEX(NCR!$B$18:$P$18,,MATCH($C195,NCR!$B$5:$P$5,0))+INDEX(NCR!$B$20:$P$20,,MATCH($C195,NCR!$B$5:$P$5,0)))/1000</f>
        <v>34137.903964596291</v>
      </c>
      <c r="M195" s="87" cm="1">
        <f t="array" ref="M195">INDEX(NCR!$B$27:$P$27,,MATCH($C195,NCR!$B$5:$P$5,0))/1000</f>
        <v>6793.6925258734227</v>
      </c>
      <c r="N195" s="120">
        <f t="shared" si="75"/>
        <v>460277.87680353591</v>
      </c>
      <c r="O195" s="87" cm="1">
        <f t="array" ref="O195">INDEX(NCR!$B$32:$P$32,,MATCH($C195,NCR!$B$5:$P$5,0))</f>
        <v>5678194.5</v>
      </c>
      <c r="P195" s="121">
        <f t="shared" si="66"/>
        <v>81.060604176826971</v>
      </c>
      <c r="Q195" s="87">
        <v>942.64861194147545</v>
      </c>
      <c r="T195" s="109">
        <v>2037</v>
      </c>
      <c r="U195" s="87" cm="1">
        <f t="array" ref="U195">(INDEX(NCR!$B$46:$P$46,,MATCH($T195,NCR!$B$44:$P$44,0))+INDEX(NCR!$B$48:$P$48,,MATCH($T195,NCR!$B$44:$P$44,0)))/1000</f>
        <v>40250.012265789352</v>
      </c>
      <c r="V195" s="87" cm="1">
        <f t="array" ref="V195">(INDEX(NCR!$B$47:$P$47,,MATCH($T195,NCR!$B$44:$P$44,0))-INDEX(NCR!$B$48:$P$48,,MATCH($T195,NCR!$B$44:$P$44,0)))/1000</f>
        <v>127093.98098999634</v>
      </c>
      <c r="W195" s="87" cm="1">
        <f t="array" ref="W195">INDEX(NCR!$B$63:$P$63,,MATCH($T195,NCR!$B$44:$P$44,0))/1000</f>
        <v>105027.1997543308</v>
      </c>
      <c r="X195" s="87">
        <f>SUM(INDEX(NCR!$B$60:$P$62,,MATCH($T195,NCR!$B$44:$P$44,0)))/1000</f>
        <v>59925.452709412064</v>
      </c>
      <c r="Y195" s="87" cm="1">
        <f t="array" ref="Y195">INDEX(NCR!$B$51:$P$51,,MATCH($T195,NCR!$B$44:$P$44,0))/1000</f>
        <v>62982.194177731515</v>
      </c>
      <c r="Z195" s="87" cm="1">
        <f t="array" ref="Z195">INDEX(NCR!$B$53:$P$53,,MATCH($T195,NCR!$B$44:$P$44,0))/1000</f>
        <v>15720.171976473197</v>
      </c>
      <c r="AA195" s="87" cm="1">
        <f t="array" ref="AA195">(INDEX(NCR!$B$52:$P$52,,MATCH($T195,NCR!$B$44:$P$44,0))+INDEX(NCR!$B$54:$P$54,,MATCH($T195,NCR!$B$44:$P$44,0)))/1000</f>
        <v>4238.4461252646151</v>
      </c>
      <c r="AB195" s="87" cm="1">
        <f t="array" ref="AB195">(INDEX(NCR!$B$56:$P$56,,MATCH($T195,NCR!$B$44:$P$44,0))+INDEX(NCR!$B$58:$P$58,,MATCH($T195,NCR!$B$44:$P$44,0)))/1000</f>
        <v>95313.637318399415</v>
      </c>
      <c r="AC195" s="87" cm="1">
        <f t="array" ref="AC195">-(INDEX(NCR!$B$57:$P$57,,MATCH($T195,NCR!$B$44:$P$44,0))+INDEX(NCR!$B$59:$P$59,,MATCH($T195,NCR!$B$44:$P$44,0)))/1000</f>
        <v>32379.226860662697</v>
      </c>
      <c r="AD195" s="87" cm="1">
        <f t="array" ref="AD195">INDEX(NCR!$B$66:$P$66,,MATCH($T195,NCR!$B$44:$P$44,0))/1000</f>
        <v>11093.042878462993</v>
      </c>
      <c r="AE195" s="120">
        <f t="shared" si="67"/>
        <v>489264.91133519757</v>
      </c>
      <c r="AF195" s="87" cm="1">
        <f t="array" ref="AF195">INDEX(NCR!$B$71:$P$71,,MATCH($T195,NCR!$B$44:$P$44,0))</f>
        <v>5678194.5</v>
      </c>
      <c r="AG195" s="121">
        <f t="shared" si="68"/>
        <v>86.165578043372335</v>
      </c>
      <c r="AH195" s="87">
        <v>942.64861194147545</v>
      </c>
      <c r="AK195" s="109">
        <v>2037</v>
      </c>
      <c r="AL195" s="87" cm="1">
        <f t="array" ref="AL195">(INDEX(NCR!$B$85:$P$85,,MATCH($AK195,NCR!$B$83:$P$83,0))+INDEX(NCR!$B$87:$P$87,,MATCH($AK195,NCR!$B$83:$P$83,0)))/1000</f>
        <v>40250.012265789352</v>
      </c>
      <c r="AM195" s="87" cm="1">
        <f t="array" ref="AM195">(INDEX(NCR!$B$86:$P$86,,MATCH($AK195,NCR!$B$83:$P$83,0))-INDEX(NCR!$B$87:$P$87,,MATCH($AK195,NCR!$B$83:$P$83,0)))/1000</f>
        <v>105603.14012698791</v>
      </c>
      <c r="AN195" s="87" cm="1">
        <f t="array" ref="AN195">INDEX(NCR!$B$102:$P$102,,MATCH($AK195,NCR!$B$83:$P$83,0))/1000</f>
        <v>90127.167740785386</v>
      </c>
      <c r="AO195" s="87">
        <f>SUM(INDEX(NCR!$B$99:$P$101,,MATCH($AK195,NCR!$B$83:$P$83,0)))/1000</f>
        <v>51358.754036535938</v>
      </c>
      <c r="AP195" s="87" cm="1">
        <f t="array" ref="AP195">INDEX(NCR!$B$90:$P$90,,MATCH($AK195,NCR!$B$83:$P$83,0))/1000</f>
        <v>69546.995045556629</v>
      </c>
      <c r="AQ195" s="87" cm="1">
        <f t="array" ref="AQ195">INDEX(NCR!$B$92:$P$92,,MATCH($AK195,NCR!$B$83:$P$83,0))/1000</f>
        <v>17437.798838900981</v>
      </c>
      <c r="AR195" s="87" cm="1">
        <f t="array" ref="AR195">(INDEX(NCR!$B$91:$P$91,,MATCH($AK195,NCR!$B$83:$P$83,0))+INDEX(NCR!$B$93:$P$93,,MATCH($AK195,NCR!$B$83:$P$83,0)))/1000</f>
        <v>4816.0562590376912</v>
      </c>
      <c r="AS195" s="87" cm="1">
        <f t="array" ref="AS195">(INDEX(NCR!$B$95:$P$95,,MATCH($AK195,NCR!$B$83:$P$83,0))+INDEX(NCR!$B$97:$P$97,,MATCH($AK195,NCR!$B$83:$P$83,0)))/1000</f>
        <v>111321.35973114509</v>
      </c>
      <c r="AT195" s="87" cm="1">
        <f t="array" ref="AT195">-(INDEX(NCR!$B$96:$P$96,,MATCH($AK195,NCR!$B$83:$P$83,0))+INDEX(NCR!$B$98:$P$98,,MATCH($AK195,NCR!$B$83:$P$83,0)))/1000</f>
        <v>28569.79780861258</v>
      </c>
      <c r="AU195" s="87" cm="1">
        <f t="array" ref="AU195">INDEX(NCR!$B$105:$P$105,,MATCH($AK195,NCR!$B$83:$P$83,0))/1000</f>
        <v>3066.025026343465</v>
      </c>
      <c r="AV195" s="120">
        <f t="shared" si="69"/>
        <v>464957.51126246987</v>
      </c>
      <c r="AW195" s="87" cm="1">
        <f t="array" ref="AW195">INDEX(NCR!$B$110:$P$110,,MATCH($AK195,NCR!$B$83:$P$83,0))</f>
        <v>6307039.5</v>
      </c>
      <c r="AX195" s="121">
        <f t="shared" si="70"/>
        <v>73.720405788241834</v>
      </c>
      <c r="AY195" s="87">
        <v>942.64861194147545</v>
      </c>
      <c r="BB195" s="109">
        <v>2037</v>
      </c>
      <c r="BC195" s="87" cm="1">
        <f t="array" ref="BC195">(INDEX(NCR!$B$124:$P$124,,MATCH($BB195,NCR!$B$122:$P$122,0))+INDEX(NCR!$B$126:$P$126,,MATCH($BB195,NCR!$B$122:$P$122,0)))/1000</f>
        <v>40250.012265789352</v>
      </c>
      <c r="BD195" s="87" cm="1">
        <f t="array" ref="BD195">(INDEX(NCR!$B$125:$P$125,,MATCH($BB195,NCR!$B$122:$P$122,0))-INDEX(NCR!$B$126:$P$126,,MATCH($BB195,NCR!$B$122:$P$122,0)))/1000</f>
        <v>105603.14012698791</v>
      </c>
      <c r="BE195" s="87" cm="1">
        <f t="array" ref="BE195">INDEX(NCR!$B$141:$P$141,,MATCH($BB195,NCR!$B$122:$P$122,0))/1000</f>
        <v>90127.167740785386</v>
      </c>
      <c r="BF195" s="87">
        <f>SUM(INDEX(NCR!$B$138:$P$140,,MATCH($BB195,NCR!$B$122:$P$122,0)))/1000</f>
        <v>51358.754036535938</v>
      </c>
      <c r="BG195" s="87" cm="1">
        <f t="array" ref="BG195">INDEX(NCR!$B$129:$P$129,,MATCH($BB195,NCR!$B$122:$P$122,0))/1000</f>
        <v>37614.062318602599</v>
      </c>
      <c r="BH195" s="87" cm="1">
        <f t="array" ref="BH195">INDEX(NCR!$B$131:$P$131,,MATCH($BB195,NCR!$B$122:$P$122,0))/1000</f>
        <v>16361.337813462709</v>
      </c>
      <c r="BI195" s="87" cm="1">
        <f t="array" ref="BI195">(INDEX(NCR!$B$130:$P$130,,MATCH($BB195,NCR!$B$122:$P$122,0))+INDEX(NCR!$B$132:$P$132,,MATCH($BB195,NCR!$B$122:$P$122,0)))/1000</f>
        <v>4741.8166743304564</v>
      </c>
      <c r="BJ195" s="87" cm="1">
        <f t="array" ref="BJ195">(INDEX(NCR!$B$134:$P$134,,MATCH($BB195,NCR!$B$122:$P$122,0))+INDEX(NCR!$B$136:$P$136,,MATCH($BB195,NCR!$B$122:$P$122,0)))/1000</f>
        <v>190781.80532826637</v>
      </c>
      <c r="BK195" s="87" cm="1">
        <f t="array" ref="BK195">-(INDEX(NCR!$B$135:$P$135,,MATCH($BB195,NCR!$B$122:$P$122,0))+INDEX(NCR!$B$137:$P$137,,MATCH($BB195,NCR!$B$122:$P$122,0)))/1000</f>
        <v>23264.980312990352</v>
      </c>
      <c r="BL195" s="87" cm="1">
        <f t="array" ref="BL195">INDEX(NCR!$B$144:$P$144,,MATCH($BB195,NCR!$B$122:$P$122,0))/1000</f>
        <v>3066.025026343465</v>
      </c>
      <c r="BM195" s="120">
        <f t="shared" si="71"/>
        <v>516639.1410181137</v>
      </c>
      <c r="BN195" s="87" cm="1">
        <f t="array" ref="BN195">INDEX(NCR!$B$149:$P$149,,MATCH($BB195,NCR!$B$122:$P$122,0))</f>
        <v>5209567.5</v>
      </c>
      <c r="BO195" s="121">
        <f t="shared" si="72"/>
        <v>99.171215464261422</v>
      </c>
      <c r="BP195" s="87">
        <v>942.64861194147545</v>
      </c>
      <c r="BS195" s="109">
        <v>2037</v>
      </c>
      <c r="BT195" s="87" cm="1">
        <f t="array" ref="BT195">(INDEX(NCR!$B$163:$P$163,,MATCH($BS195,NCR!$B$161:$P$161,0))+INDEX(NCR!$B$165:$P$165,,MATCH($BS195,NCR!$B$161:$P$161,0)))/1000</f>
        <v>40250.012265789352</v>
      </c>
      <c r="BU195" s="87" cm="1">
        <f t="array" ref="BU195">(INDEX(NCR!$B$164:$P$164,,MATCH($BS195,NCR!$B$161:$P$161,0))-INDEX(NCR!$B$165:$P$165,,MATCH($BS195,NCR!$B$161:$P$161,0)))/1000</f>
        <v>115592.0345576746</v>
      </c>
      <c r="BV195" s="87" cm="1">
        <f t="array" ref="BV195">INDEX(NCR!$B$180:$P$180,,MATCH($BS195,NCR!$B$161:$P$161,0))/1000</f>
        <v>96991.29472573151</v>
      </c>
      <c r="BW195" s="87">
        <f>SUM(INDEX(NCR!$B$177:$P$179,,MATCH($BS195,NCR!$B$161:$P$161,0)))/1000</f>
        <v>55458.240917925134</v>
      </c>
      <c r="BX195" s="87" cm="1">
        <f t="array" ref="BX195">INDEX(NCR!$B$168:$P$168,,MATCH($BS195,NCR!$B$161:$P$161,0))/1000</f>
        <v>115187.66705406929</v>
      </c>
      <c r="BY195" s="87" cm="1">
        <f t="array" ref="BY195">INDEX(NCR!$B$170:$P$170,,MATCH($BS195,NCR!$B$161:$P$161,0))/1000</f>
        <v>42.910742525861721</v>
      </c>
      <c r="BZ195" s="87" cm="1">
        <f t="array" ref="BZ195">(INDEX(NCR!$B$169:$P$169,,MATCH($BS195,NCR!$B$161:$P$161,0))+INDEX(NCR!$B$171:$P$171,,MATCH($BS195,NCR!$B$161:$P$161,0)))/1000</f>
        <v>5068.3844598052228</v>
      </c>
      <c r="CA195" s="87" cm="1">
        <f t="array" ref="CA195">(INDEX(NCR!$B$173:$P$173,,MATCH($BS195,NCR!$B$161:$P$161,0))+INDEX(NCR!$B$175:$P$175,,MATCH($BS195,NCR!$B$161:$P$161,0)))/1000</f>
        <v>18097.935645375521</v>
      </c>
      <c r="CB195" s="87" cm="1">
        <f t="array" ref="CB195">-(INDEX(NCR!$B$174:$P$174,,MATCH($BS195,NCR!$B$161:$P$161,0))+INDEX(NCR!$B$176:$P$176,,MATCH($BS195,NCR!$B$161:$P$161,0)))/1000</f>
        <v>62811.609135614024</v>
      </c>
      <c r="CC195" s="87" cm="1">
        <f t="array" ref="CC195">INDEX(NCR!$B$183:$P$183,,MATCH($BS195,NCR!$B$161:$P$161,0))/1000</f>
        <v>6793.6925258734227</v>
      </c>
      <c r="CD195" s="120">
        <f t="shared" si="73"/>
        <v>390670.56375915592</v>
      </c>
      <c r="CE195" s="87" cm="1">
        <f t="array" ref="CE195">INDEX(NCR!$B$188:$P$188,,MATCH($BS195,NCR!$B$161:$P$161,0))</f>
        <v>5678194.5</v>
      </c>
      <c r="CF195" s="121">
        <f t="shared" si="74"/>
        <v>68.801898871050639</v>
      </c>
      <c r="CG195" s="87">
        <v>942.64861194147545</v>
      </c>
    </row>
    <row r="196" spans="2:85" x14ac:dyDescent="0.35">
      <c r="B196" s="122"/>
      <c r="S196" s="122"/>
      <c r="AJ196" s="122"/>
      <c r="BA196" s="122"/>
      <c r="BR196" s="122"/>
    </row>
    <row r="197" spans="2:85" x14ac:dyDescent="0.35">
      <c r="B197" s="79" t="s">
        <v>124</v>
      </c>
      <c r="D197" s="123">
        <f t="shared" ref="D197:N197" si="76">NPV(D167,D181:D195)</f>
        <v>380430.27574015973</v>
      </c>
      <c r="E197" s="123">
        <f t="shared" si="76"/>
        <v>632241.83417274232</v>
      </c>
      <c r="F197" s="123">
        <f t="shared" si="76"/>
        <v>934720.59790616354</v>
      </c>
      <c r="G197" s="123">
        <f t="shared" si="76"/>
        <v>432470.66633991525</v>
      </c>
      <c r="H197" s="123">
        <f t="shared" si="76"/>
        <v>990199.06149686896</v>
      </c>
      <c r="I197" s="123">
        <f t="shared" si="76"/>
        <v>67794.214466923178</v>
      </c>
      <c r="J197" s="123">
        <f t="shared" si="76"/>
        <v>80774.307362978798</v>
      </c>
      <c r="K197" s="123">
        <f t="shared" si="76"/>
        <v>628566.25872795063</v>
      </c>
      <c r="L197" s="123">
        <f t="shared" si="76"/>
        <v>400210.31546675169</v>
      </c>
      <c r="M197" s="123">
        <f t="shared" si="76"/>
        <v>-229969.13800650413</v>
      </c>
      <c r="N197" s="124">
        <f t="shared" si="76"/>
        <v>3517017.7627404463</v>
      </c>
      <c r="O197" s="123"/>
      <c r="Q197" s="125">
        <f>NPV(Q167,Q181:Q195)</f>
        <v>1066657.7939942519</v>
      </c>
      <c r="S197" s="79" t="s">
        <v>124</v>
      </c>
      <c r="U197" s="123">
        <f t="shared" ref="U197:AE197" si="77">NPV(U167,U181:U195)</f>
        <v>380430.27574015973</v>
      </c>
      <c r="V197" s="123">
        <f t="shared" si="77"/>
        <v>688358.56429125241</v>
      </c>
      <c r="W197" s="123">
        <f t="shared" si="77"/>
        <v>989625.45231431944</v>
      </c>
      <c r="X197" s="123">
        <f t="shared" si="77"/>
        <v>450593.34682182159</v>
      </c>
      <c r="Y197" s="123">
        <f t="shared" si="77"/>
        <v>962281.52358658507</v>
      </c>
      <c r="Z197" s="123">
        <f t="shared" si="77"/>
        <v>64654.511245329675</v>
      </c>
      <c r="AA197" s="123">
        <f t="shared" si="77"/>
        <v>79102.295897195829</v>
      </c>
      <c r="AB197" s="123">
        <f t="shared" si="77"/>
        <v>644824.31402811094</v>
      </c>
      <c r="AC197" s="123">
        <f t="shared" si="77"/>
        <v>379853.09419544431</v>
      </c>
      <c r="AD197" s="123">
        <f t="shared" si="77"/>
        <v>-215656.32660024261</v>
      </c>
      <c r="AE197" s="126">
        <f t="shared" si="77"/>
        <v>3664360.8631290873</v>
      </c>
      <c r="AF197" s="123"/>
      <c r="AH197" s="123">
        <f>NPV(AH167,AH181:AH195)</f>
        <v>1203089.2658883317</v>
      </c>
      <c r="AJ197" s="79" t="s">
        <v>124</v>
      </c>
      <c r="AL197" s="123">
        <f t="shared" ref="AL197:AV197" si="78">NPV(AL167,AL181:AL195)</f>
        <v>380430.27574015973</v>
      </c>
      <c r="AM197" s="123">
        <f t="shared" si="78"/>
        <v>580886.74939045147</v>
      </c>
      <c r="AN197" s="123">
        <f t="shared" si="78"/>
        <v>884537.44212309353</v>
      </c>
      <c r="AO197" s="123">
        <f t="shared" si="78"/>
        <v>416723.17038178834</v>
      </c>
      <c r="AP197" s="123">
        <f t="shared" si="78"/>
        <v>1060261.3700260788</v>
      </c>
      <c r="AQ197" s="123">
        <f t="shared" si="78"/>
        <v>75984.078680894119</v>
      </c>
      <c r="AR197" s="123">
        <f t="shared" si="78"/>
        <v>84463.139601795949</v>
      </c>
      <c r="AS197" s="123">
        <f t="shared" si="78"/>
        <v>678851.47607360396</v>
      </c>
      <c r="AT197" s="123">
        <f t="shared" si="78"/>
        <v>374720.0304141388</v>
      </c>
      <c r="AU197" s="123">
        <f t="shared" si="78"/>
        <v>-244029.216193478</v>
      </c>
      <c r="AV197" s="126">
        <f t="shared" si="78"/>
        <v>3543388.4554102491</v>
      </c>
      <c r="AW197" s="123"/>
      <c r="AY197" s="123">
        <f>NPV(AY167,AY181:AY195)</f>
        <v>996325.76412425633</v>
      </c>
      <c r="BA197" s="79" t="s">
        <v>124</v>
      </c>
      <c r="BC197" s="123">
        <f t="shared" ref="BC197:BM197" si="79">NPV(BC167,BC181:BC195)</f>
        <v>380430.27574015973</v>
      </c>
      <c r="BD197" s="123">
        <f t="shared" si="79"/>
        <v>580886.74939045147</v>
      </c>
      <c r="BE197" s="123">
        <f t="shared" si="79"/>
        <v>884537.44212309353</v>
      </c>
      <c r="BF197" s="123">
        <f t="shared" si="79"/>
        <v>416723.17038178834</v>
      </c>
      <c r="BG197" s="123">
        <f t="shared" si="79"/>
        <v>896075.10935346212</v>
      </c>
      <c r="BH197" s="123">
        <f t="shared" si="79"/>
        <v>80598.151858483892</v>
      </c>
      <c r="BI197" s="123">
        <f t="shared" si="79"/>
        <v>84667.215040662675</v>
      </c>
      <c r="BJ197" s="123">
        <f t="shared" si="79"/>
        <v>1039466.8270578533</v>
      </c>
      <c r="BK197" s="123">
        <f t="shared" si="79"/>
        <v>405521.14634435892</v>
      </c>
      <c r="BL197" s="123">
        <f t="shared" si="79"/>
        <v>-244029.216193478</v>
      </c>
      <c r="BM197" s="126">
        <f t="shared" si="79"/>
        <v>3713834.5784081179</v>
      </c>
      <c r="BN197" s="123"/>
      <c r="BP197" s="123">
        <f>NPV(BP167,BP181:BP195)</f>
        <v>996325.76412425633</v>
      </c>
      <c r="BR197" s="79" t="s">
        <v>124</v>
      </c>
      <c r="BT197" s="123">
        <f t="shared" ref="BT197:CD197" si="80">NPV(BT167,BT181:BT195)</f>
        <v>380430.27574015973</v>
      </c>
      <c r="BU197" s="123">
        <f t="shared" si="80"/>
        <v>632241.83417274232</v>
      </c>
      <c r="BV197" s="123">
        <f t="shared" si="80"/>
        <v>934720.59790616354</v>
      </c>
      <c r="BW197" s="123">
        <f t="shared" si="80"/>
        <v>432470.66633991525</v>
      </c>
      <c r="BX197" s="123">
        <f t="shared" si="80"/>
        <v>1063008.9214154477</v>
      </c>
      <c r="BY197" s="123">
        <f t="shared" si="80"/>
        <v>1721.6210185127998</v>
      </c>
      <c r="BZ197" s="123">
        <f t="shared" si="80"/>
        <v>77033.867208592317</v>
      </c>
      <c r="CA197" s="123">
        <f t="shared" si="80"/>
        <v>368940.2169026779</v>
      </c>
      <c r="CB197" s="123">
        <f t="shared" si="80"/>
        <v>449087.52038569929</v>
      </c>
      <c r="CC197" s="123">
        <f t="shared" si="80"/>
        <v>-229969.13800650413</v>
      </c>
      <c r="CD197" s="126">
        <f t="shared" si="80"/>
        <v>3211511.3423120081</v>
      </c>
      <c r="CE197" s="123"/>
      <c r="CG197" s="123">
        <f>NPV(CG167,CG181:CG195)</f>
        <v>996325.76412425633</v>
      </c>
    </row>
    <row r="199" spans="2:85" x14ac:dyDescent="0.35">
      <c r="O199" s="127" t="s">
        <v>125</v>
      </c>
      <c r="P199" s="128">
        <f>-PMT(P167,15,NPV(P167,P181:P195))</f>
        <v>64.107949962938321</v>
      </c>
      <c r="Q199" s="129"/>
      <c r="AF199" s="127" t="s">
        <v>125</v>
      </c>
      <c r="AG199" s="129">
        <f>-PMT(AG167,15,NPV(AG167,AG181:AG195))</f>
        <v>66.820928370273762</v>
      </c>
      <c r="AH199" s="129"/>
      <c r="AW199" s="127" t="s">
        <v>125</v>
      </c>
      <c r="AX199" s="129">
        <f>-PMT(AX167,15,NPV(AX167,AX181:AX195))</f>
        <v>60.340467532370752</v>
      </c>
      <c r="AY199" s="129"/>
      <c r="BN199" s="127" t="s">
        <v>125</v>
      </c>
      <c r="BO199" s="129">
        <f>-PMT(BO167,15,NPV(BO167,BO181:BO195))</f>
        <v>71.767966530563882</v>
      </c>
      <c r="BP199" s="129"/>
      <c r="CE199" s="127" t="s">
        <v>125</v>
      </c>
      <c r="CF199" s="129">
        <f>-PMT(CF167,15,NPV(CF167,CF181:CF195))</f>
        <v>58.491187970448138</v>
      </c>
      <c r="CG199" s="129"/>
    </row>
    <row r="200" spans="2:85" x14ac:dyDescent="0.35">
      <c r="O200" s="127" t="s">
        <v>126</v>
      </c>
      <c r="P200" s="130">
        <f>(P186/P181)^(1/5)-1</f>
        <v>7.8992528118190464E-2</v>
      </c>
      <c r="Q200" s="131"/>
      <c r="AF200" s="127" t="s">
        <v>126</v>
      </c>
      <c r="AG200" s="131">
        <f>(AG186/AG181)^(1/5)-1</f>
        <v>9.0389810207995414E-2</v>
      </c>
      <c r="AH200" s="131"/>
      <c r="AW200" s="127" t="s">
        <v>126</v>
      </c>
      <c r="AX200" s="131">
        <f>(AX186/AX181)^(1/5)-1</f>
        <v>6.1579308085933482E-2</v>
      </c>
      <c r="AY200" s="131"/>
      <c r="BN200" s="127" t="s">
        <v>126</v>
      </c>
      <c r="BO200" s="131">
        <f>(BO186/BO181)^(1/5)-1</f>
        <v>7.957949044002155E-2</v>
      </c>
      <c r="BP200" s="131"/>
      <c r="CE200" s="127" t="s">
        <v>126</v>
      </c>
      <c r="CF200" s="131">
        <f>(CF186/CF181)^(1/5)-1</f>
        <v>7.4639061129461837E-2</v>
      </c>
      <c r="CG200" s="131"/>
    </row>
    <row r="202" spans="2:85" x14ac:dyDescent="0.35">
      <c r="C202" s="82" t="s">
        <v>59</v>
      </c>
      <c r="D202" s="104" t="s">
        <v>59</v>
      </c>
      <c r="E202" s="104" t="s">
        <v>59</v>
      </c>
      <c r="F202" s="104" t="s">
        <v>59</v>
      </c>
      <c r="G202" s="104" t="s">
        <v>59</v>
      </c>
      <c r="H202" s="104" t="s">
        <v>59</v>
      </c>
      <c r="I202" s="104" t="s">
        <v>59</v>
      </c>
      <c r="J202" s="104" t="s">
        <v>59</v>
      </c>
      <c r="K202" s="104" t="s">
        <v>59</v>
      </c>
      <c r="L202" s="104" t="s">
        <v>59</v>
      </c>
      <c r="M202" s="104" t="s">
        <v>59</v>
      </c>
      <c r="N202" s="104" t="s">
        <v>59</v>
      </c>
      <c r="O202" s="104" t="s">
        <v>59</v>
      </c>
      <c r="P202" s="104" t="str">
        <f>O202</f>
        <v>CC</v>
      </c>
      <c r="Q202" s="104" t="s">
        <v>59</v>
      </c>
      <c r="T202" s="82" t="s">
        <v>59</v>
      </c>
      <c r="U202" s="104" t="s">
        <v>59</v>
      </c>
      <c r="V202" s="104" t="s">
        <v>59</v>
      </c>
      <c r="W202" s="104" t="s">
        <v>59</v>
      </c>
      <c r="X202" s="104" t="s">
        <v>59</v>
      </c>
      <c r="Y202" s="104" t="s">
        <v>59</v>
      </c>
      <c r="Z202" s="104" t="s">
        <v>59</v>
      </c>
      <c r="AA202" s="104" t="s">
        <v>59</v>
      </c>
      <c r="AB202" s="104" t="s">
        <v>59</v>
      </c>
      <c r="AC202" s="104" t="s">
        <v>59</v>
      </c>
      <c r="AD202" s="104" t="s">
        <v>59</v>
      </c>
      <c r="AE202" s="104" t="s">
        <v>59</v>
      </c>
      <c r="AF202" s="104" t="s">
        <v>59</v>
      </c>
      <c r="AG202" s="104" t="str">
        <f>AF202</f>
        <v>CC</v>
      </c>
      <c r="AH202" s="104" t="s">
        <v>59</v>
      </c>
      <c r="AK202" s="82" t="s">
        <v>59</v>
      </c>
      <c r="AL202" s="104" t="s">
        <v>59</v>
      </c>
      <c r="AM202" s="104" t="s">
        <v>59</v>
      </c>
      <c r="AN202" s="104" t="s">
        <v>59</v>
      </c>
      <c r="AO202" s="104" t="s">
        <v>59</v>
      </c>
      <c r="AP202" s="104" t="s">
        <v>59</v>
      </c>
      <c r="AQ202" s="104" t="s">
        <v>59</v>
      </c>
      <c r="AR202" s="104" t="s">
        <v>59</v>
      </c>
      <c r="AS202" s="104" t="s">
        <v>59</v>
      </c>
      <c r="AT202" s="104" t="s">
        <v>59</v>
      </c>
      <c r="AU202" s="104" t="s">
        <v>59</v>
      </c>
      <c r="AV202" s="104" t="s">
        <v>59</v>
      </c>
      <c r="AW202" s="104" t="s">
        <v>59</v>
      </c>
      <c r="AX202" s="104" t="str">
        <f>AW202</f>
        <v>CC</v>
      </c>
      <c r="AY202" s="104" t="s">
        <v>59</v>
      </c>
      <c r="BB202" s="82" t="s">
        <v>59</v>
      </c>
      <c r="BC202" s="104" t="s">
        <v>59</v>
      </c>
      <c r="BD202" s="104" t="s">
        <v>59</v>
      </c>
      <c r="BE202" s="104" t="s">
        <v>59</v>
      </c>
      <c r="BF202" s="104" t="s">
        <v>59</v>
      </c>
      <c r="BG202" s="104" t="s">
        <v>59</v>
      </c>
      <c r="BH202" s="104" t="s">
        <v>59</v>
      </c>
      <c r="BI202" s="104" t="s">
        <v>59</v>
      </c>
      <c r="BJ202" s="104" t="s">
        <v>59</v>
      </c>
      <c r="BK202" s="104" t="s">
        <v>59</v>
      </c>
      <c r="BL202" s="104" t="s">
        <v>59</v>
      </c>
      <c r="BM202" s="104" t="s">
        <v>59</v>
      </c>
      <c r="BN202" s="104" t="s">
        <v>59</v>
      </c>
      <c r="BO202" s="104" t="str">
        <f>BN202</f>
        <v>CC</v>
      </c>
      <c r="BP202" s="104" t="s">
        <v>59</v>
      </c>
      <c r="BS202" s="82" t="s">
        <v>59</v>
      </c>
      <c r="BT202" s="104" t="s">
        <v>59</v>
      </c>
      <c r="BU202" s="104" t="s">
        <v>59</v>
      </c>
      <c r="BV202" s="104" t="s">
        <v>59</v>
      </c>
      <c r="BW202" s="104" t="s">
        <v>59</v>
      </c>
      <c r="BX202" s="104" t="s">
        <v>59</v>
      </c>
      <c r="BY202" s="104" t="s">
        <v>59</v>
      </c>
      <c r="BZ202" s="104" t="s">
        <v>59</v>
      </c>
      <c r="CA202" s="104" t="s">
        <v>59</v>
      </c>
      <c r="CB202" s="104" t="s">
        <v>59</v>
      </c>
      <c r="CC202" s="104" t="s">
        <v>59</v>
      </c>
      <c r="CD202" s="104" t="s">
        <v>59</v>
      </c>
      <c r="CE202" s="104" t="s">
        <v>59</v>
      </c>
      <c r="CF202" s="104" t="str">
        <f>CE202</f>
        <v>CC</v>
      </c>
      <c r="CG202" s="104" t="s">
        <v>59</v>
      </c>
    </row>
    <row r="203" spans="2:85" x14ac:dyDescent="0.35">
      <c r="C203" s="82" t="s">
        <v>3</v>
      </c>
      <c r="D203" s="104" t="s">
        <v>3</v>
      </c>
      <c r="E203" s="104" t="s">
        <v>3</v>
      </c>
      <c r="F203" s="104" t="s">
        <v>3</v>
      </c>
      <c r="G203" s="104" t="s">
        <v>3</v>
      </c>
      <c r="H203" s="104" t="s">
        <v>3</v>
      </c>
      <c r="I203" s="104" t="s">
        <v>3</v>
      </c>
      <c r="J203" s="104" t="s">
        <v>3</v>
      </c>
      <c r="K203" s="104" t="s">
        <v>3</v>
      </c>
      <c r="L203" s="104" t="s">
        <v>3</v>
      </c>
      <c r="M203" s="104" t="s">
        <v>3</v>
      </c>
      <c r="N203" s="104" t="s">
        <v>3</v>
      </c>
      <c r="O203" s="104" t="s">
        <v>3</v>
      </c>
      <c r="P203" s="104" t="str">
        <f>O203</f>
        <v>REF</v>
      </c>
      <c r="Q203" s="104" t="s">
        <v>3</v>
      </c>
      <c r="T203" s="82" t="s">
        <v>42</v>
      </c>
      <c r="U203" s="104" t="s">
        <v>42</v>
      </c>
      <c r="V203" s="104" t="s">
        <v>42</v>
      </c>
      <c r="W203" s="104" t="s">
        <v>42</v>
      </c>
      <c r="X203" s="104" t="s">
        <v>42</v>
      </c>
      <c r="Y203" s="104" t="s">
        <v>42</v>
      </c>
      <c r="Z203" s="104" t="s">
        <v>42</v>
      </c>
      <c r="AA203" s="104" t="s">
        <v>42</v>
      </c>
      <c r="AB203" s="104" t="s">
        <v>42</v>
      </c>
      <c r="AC203" s="104" t="s">
        <v>42</v>
      </c>
      <c r="AD203" s="104" t="s">
        <v>42</v>
      </c>
      <c r="AE203" s="104" t="s">
        <v>42</v>
      </c>
      <c r="AF203" s="104" t="s">
        <v>42</v>
      </c>
      <c r="AG203" s="104" t="str">
        <f>AF203</f>
        <v>REF-HC</v>
      </c>
      <c r="AH203" s="104" t="s">
        <v>42</v>
      </c>
      <c r="AK203" s="82" t="s">
        <v>43</v>
      </c>
      <c r="AL203" s="104" t="s">
        <v>43</v>
      </c>
      <c r="AM203" s="104" t="s">
        <v>43</v>
      </c>
      <c r="AN203" s="104" t="s">
        <v>43</v>
      </c>
      <c r="AO203" s="104" t="s">
        <v>43</v>
      </c>
      <c r="AP203" s="104" t="s">
        <v>43</v>
      </c>
      <c r="AQ203" s="104" t="s">
        <v>43</v>
      </c>
      <c r="AR203" s="104" t="s">
        <v>43</v>
      </c>
      <c r="AS203" s="104" t="s">
        <v>43</v>
      </c>
      <c r="AT203" s="104" t="s">
        <v>43</v>
      </c>
      <c r="AU203" s="104" t="s">
        <v>43</v>
      </c>
      <c r="AV203" s="104" t="s">
        <v>43</v>
      </c>
      <c r="AW203" s="104" t="s">
        <v>43</v>
      </c>
      <c r="AX203" s="104" t="str">
        <f>AW203</f>
        <v>CETA</v>
      </c>
      <c r="AY203" s="104" t="s">
        <v>43</v>
      </c>
      <c r="BB203" s="82" t="s">
        <v>44</v>
      </c>
      <c r="BC203" s="104" t="s">
        <v>44</v>
      </c>
      <c r="BD203" s="104" t="s">
        <v>44</v>
      </c>
      <c r="BE203" s="104" t="s">
        <v>44</v>
      </c>
      <c r="BF203" s="104" t="s">
        <v>44</v>
      </c>
      <c r="BG203" s="104" t="s">
        <v>44</v>
      </c>
      <c r="BH203" s="104" t="s">
        <v>44</v>
      </c>
      <c r="BI203" s="104" t="s">
        <v>44</v>
      </c>
      <c r="BJ203" s="104" t="s">
        <v>44</v>
      </c>
      <c r="BK203" s="104" t="s">
        <v>44</v>
      </c>
      <c r="BL203" s="104" t="s">
        <v>44</v>
      </c>
      <c r="BM203" s="104" t="s">
        <v>44</v>
      </c>
      <c r="BN203" s="104" t="s">
        <v>44</v>
      </c>
      <c r="BO203" s="104" t="str">
        <f>BN203</f>
        <v>ECR</v>
      </c>
      <c r="BP203" s="104" t="s">
        <v>44</v>
      </c>
      <c r="BS203" s="82" t="s">
        <v>45</v>
      </c>
      <c r="BT203" s="104" t="s">
        <v>45</v>
      </c>
      <c r="BU203" s="104" t="s">
        <v>45</v>
      </c>
      <c r="BV203" s="104" t="s">
        <v>45</v>
      </c>
      <c r="BW203" s="104" t="s">
        <v>45</v>
      </c>
      <c r="BX203" s="104" t="s">
        <v>45</v>
      </c>
      <c r="BY203" s="104" t="s">
        <v>45</v>
      </c>
      <c r="BZ203" s="104" t="s">
        <v>45</v>
      </c>
      <c r="CA203" s="104" t="s">
        <v>45</v>
      </c>
      <c r="CB203" s="104" t="s">
        <v>45</v>
      </c>
      <c r="CC203" s="104" t="s">
        <v>45</v>
      </c>
      <c r="CD203" s="104" t="s">
        <v>45</v>
      </c>
      <c r="CE203" s="104" t="s">
        <v>45</v>
      </c>
      <c r="CF203" s="104" t="str">
        <f>CE203</f>
        <v>NCR</v>
      </c>
      <c r="CG203" s="104" t="s">
        <v>44</v>
      </c>
    </row>
    <row r="204" spans="2:85" x14ac:dyDescent="0.35">
      <c r="C204" s="86">
        <v>6.1899999999999997E-2</v>
      </c>
      <c r="D204" s="105">
        <v>6.1899999999999997E-2</v>
      </c>
      <c r="E204" s="105">
        <v>6.1899999999999997E-2</v>
      </c>
      <c r="F204" s="105">
        <v>6.1899999999999997E-2</v>
      </c>
      <c r="G204" s="105">
        <v>6.1899999999999997E-2</v>
      </c>
      <c r="H204" s="105">
        <v>6.1899999999999997E-2</v>
      </c>
      <c r="I204" s="105">
        <v>6.1899999999999997E-2</v>
      </c>
      <c r="J204" s="105">
        <v>6.1899999999999997E-2</v>
      </c>
      <c r="K204" s="105">
        <v>6.1899999999999997E-2</v>
      </c>
      <c r="L204" s="105">
        <v>6.1899999999999997E-2</v>
      </c>
      <c r="M204" s="105">
        <v>6.1899999999999997E-2</v>
      </c>
      <c r="N204" s="105">
        <v>6.1899999999999997E-2</v>
      </c>
      <c r="O204" s="105">
        <v>6.1899999999999997E-2</v>
      </c>
      <c r="P204" s="105">
        <f>O204</f>
        <v>6.1899999999999997E-2</v>
      </c>
      <c r="Q204" s="105">
        <v>6.1899999999999997E-2</v>
      </c>
      <c r="T204" s="86">
        <v>6.1899999999999997E-2</v>
      </c>
      <c r="U204" s="105">
        <v>6.1899999999999997E-2</v>
      </c>
      <c r="V204" s="105">
        <v>6.1899999999999997E-2</v>
      </c>
      <c r="W204" s="105">
        <v>6.1899999999999997E-2</v>
      </c>
      <c r="X204" s="105">
        <v>6.1899999999999997E-2</v>
      </c>
      <c r="Y204" s="105">
        <v>6.1899999999999997E-2</v>
      </c>
      <c r="Z204" s="105">
        <v>6.1899999999999997E-2</v>
      </c>
      <c r="AA204" s="105">
        <v>6.1899999999999997E-2</v>
      </c>
      <c r="AB204" s="105">
        <v>6.1899999999999997E-2</v>
      </c>
      <c r="AC204" s="105">
        <v>6.1899999999999997E-2</v>
      </c>
      <c r="AD204" s="105">
        <v>6.1899999999999997E-2</v>
      </c>
      <c r="AE204" s="105">
        <v>6.1899999999999997E-2</v>
      </c>
      <c r="AF204" s="105">
        <v>6.1899999999999997E-2</v>
      </c>
      <c r="AG204" s="105">
        <f>AF204</f>
        <v>6.1899999999999997E-2</v>
      </c>
      <c r="AH204" s="105">
        <v>6.1899999999999997E-2</v>
      </c>
      <c r="AK204" s="86">
        <v>6.1899999999999997E-2</v>
      </c>
      <c r="AL204" s="105">
        <v>6.1899999999999997E-2</v>
      </c>
      <c r="AM204" s="105">
        <v>6.1899999999999997E-2</v>
      </c>
      <c r="AN204" s="105">
        <v>6.1899999999999997E-2</v>
      </c>
      <c r="AO204" s="105">
        <v>6.1899999999999997E-2</v>
      </c>
      <c r="AP204" s="105">
        <v>6.1899999999999997E-2</v>
      </c>
      <c r="AQ204" s="105">
        <v>6.1899999999999997E-2</v>
      </c>
      <c r="AR204" s="105">
        <v>6.1899999999999997E-2</v>
      </c>
      <c r="AS204" s="105">
        <v>6.1899999999999997E-2</v>
      </c>
      <c r="AT204" s="105">
        <v>6.1899999999999997E-2</v>
      </c>
      <c r="AU204" s="105">
        <v>6.1899999999999997E-2</v>
      </c>
      <c r="AV204" s="105">
        <v>6.1899999999999997E-2</v>
      </c>
      <c r="AW204" s="105">
        <v>6.1899999999999997E-2</v>
      </c>
      <c r="AX204" s="105">
        <f>AW204</f>
        <v>6.1899999999999997E-2</v>
      </c>
      <c r="AY204" s="105">
        <v>6.1899999999999997E-2</v>
      </c>
      <c r="BB204" s="86">
        <v>6.1899999999999997E-2</v>
      </c>
      <c r="BC204" s="105">
        <v>6.1899999999999997E-2</v>
      </c>
      <c r="BD204" s="105">
        <v>6.1899999999999997E-2</v>
      </c>
      <c r="BE204" s="105">
        <v>6.1899999999999997E-2</v>
      </c>
      <c r="BF204" s="105">
        <v>6.1899999999999997E-2</v>
      </c>
      <c r="BG204" s="105">
        <v>6.1899999999999997E-2</v>
      </c>
      <c r="BH204" s="105">
        <v>6.1899999999999997E-2</v>
      </c>
      <c r="BI204" s="105">
        <v>6.1899999999999997E-2</v>
      </c>
      <c r="BJ204" s="105">
        <v>6.1899999999999997E-2</v>
      </c>
      <c r="BK204" s="105">
        <v>6.1899999999999997E-2</v>
      </c>
      <c r="BL204" s="105">
        <v>6.1899999999999997E-2</v>
      </c>
      <c r="BM204" s="105">
        <v>6.1899999999999997E-2</v>
      </c>
      <c r="BN204" s="105">
        <v>6.1899999999999997E-2</v>
      </c>
      <c r="BO204" s="105">
        <f>BN204</f>
        <v>6.1899999999999997E-2</v>
      </c>
      <c r="BP204" s="105">
        <v>6.1899999999999997E-2</v>
      </c>
      <c r="BS204" s="86">
        <v>6.1899999999999997E-2</v>
      </c>
      <c r="BT204" s="105">
        <v>6.1899999999999997E-2</v>
      </c>
      <c r="BU204" s="105">
        <v>6.1899999999999997E-2</v>
      </c>
      <c r="BV204" s="105">
        <v>6.1899999999999997E-2</v>
      </c>
      <c r="BW204" s="105">
        <v>6.1899999999999997E-2</v>
      </c>
      <c r="BX204" s="105">
        <v>6.1899999999999997E-2</v>
      </c>
      <c r="BY204" s="105">
        <v>6.1899999999999997E-2</v>
      </c>
      <c r="BZ204" s="105">
        <v>6.1899999999999997E-2</v>
      </c>
      <c r="CA204" s="105">
        <v>6.1899999999999997E-2</v>
      </c>
      <c r="CB204" s="105">
        <v>6.1899999999999997E-2</v>
      </c>
      <c r="CC204" s="105">
        <v>6.1899999999999997E-2</v>
      </c>
      <c r="CD204" s="105">
        <v>6.1899999999999997E-2</v>
      </c>
      <c r="CE204" s="105">
        <v>6.1899999999999997E-2</v>
      </c>
      <c r="CF204" s="105">
        <f>CE204</f>
        <v>6.1899999999999997E-2</v>
      </c>
      <c r="CG204" s="105">
        <v>6.1899999999999997E-2</v>
      </c>
    </row>
    <row r="205" spans="2:85" x14ac:dyDescent="0.35">
      <c r="D205" s="82">
        <v>1</v>
      </c>
      <c r="E205" s="82">
        <v>2</v>
      </c>
      <c r="F205" s="82">
        <v>3</v>
      </c>
      <c r="G205" s="82">
        <v>4</v>
      </c>
      <c r="H205" s="82">
        <v>5</v>
      </c>
      <c r="I205" s="82">
        <v>6</v>
      </c>
      <c r="J205" s="82">
        <v>7</v>
      </c>
      <c r="K205" s="82">
        <v>8</v>
      </c>
      <c r="L205" s="82">
        <v>9</v>
      </c>
      <c r="M205" s="82">
        <v>10</v>
      </c>
      <c r="U205" s="82">
        <v>1</v>
      </c>
      <c r="V205" s="82">
        <v>2</v>
      </c>
      <c r="W205" s="82">
        <v>3</v>
      </c>
      <c r="X205" s="82">
        <v>4</v>
      </c>
      <c r="Y205" s="82">
        <v>5</v>
      </c>
      <c r="Z205" s="82">
        <v>6</v>
      </c>
      <c r="AA205" s="82">
        <v>7</v>
      </c>
      <c r="AB205" s="82">
        <v>8</v>
      </c>
      <c r="AC205" s="82">
        <v>9</v>
      </c>
      <c r="AD205" s="82">
        <v>10</v>
      </c>
      <c r="AL205" s="82">
        <v>1</v>
      </c>
      <c r="AM205" s="82">
        <v>2</v>
      </c>
      <c r="AN205" s="82">
        <v>3</v>
      </c>
      <c r="AO205" s="82">
        <v>4</v>
      </c>
      <c r="AP205" s="82">
        <v>5</v>
      </c>
      <c r="AQ205" s="82">
        <v>6</v>
      </c>
      <c r="AR205" s="82">
        <v>7</v>
      </c>
      <c r="AS205" s="82">
        <v>8</v>
      </c>
      <c r="AT205" s="82">
        <v>9</v>
      </c>
      <c r="AU205" s="82">
        <v>10</v>
      </c>
      <c r="BC205" s="82">
        <v>1</v>
      </c>
      <c r="BD205" s="82">
        <v>2</v>
      </c>
      <c r="BE205" s="82">
        <v>3</v>
      </c>
      <c r="BF205" s="82">
        <v>4</v>
      </c>
      <c r="BG205" s="82">
        <v>5</v>
      </c>
      <c r="BH205" s="82">
        <v>6</v>
      </c>
      <c r="BI205" s="82">
        <v>7</v>
      </c>
      <c r="BJ205" s="82">
        <v>8</v>
      </c>
      <c r="BK205" s="82">
        <v>9</v>
      </c>
      <c r="BL205" s="82">
        <v>10</v>
      </c>
      <c r="BT205" s="82">
        <v>1</v>
      </c>
      <c r="BU205" s="82">
        <v>2</v>
      </c>
      <c r="BV205" s="82">
        <v>3</v>
      </c>
      <c r="BW205" s="82">
        <v>4</v>
      </c>
      <c r="BX205" s="82">
        <v>5</v>
      </c>
      <c r="BY205" s="82">
        <v>6</v>
      </c>
      <c r="BZ205" s="82">
        <v>7</v>
      </c>
      <c r="CA205" s="82">
        <v>8</v>
      </c>
      <c r="CB205" s="82">
        <v>9</v>
      </c>
      <c r="CC205" s="82">
        <v>10</v>
      </c>
    </row>
    <row r="207" spans="2:85" x14ac:dyDescent="0.35">
      <c r="I207" s="81" t="s">
        <v>83</v>
      </c>
      <c r="Z207" s="81" t="s">
        <v>83</v>
      </c>
      <c r="AQ207" s="81" t="s">
        <v>83</v>
      </c>
      <c r="BH207" s="81" t="s">
        <v>83</v>
      </c>
      <c r="BY207" s="81" t="s">
        <v>83</v>
      </c>
    </row>
    <row r="208" spans="2:85" x14ac:dyDescent="0.35">
      <c r="I208" s="81" t="s">
        <v>84</v>
      </c>
      <c r="Z208" s="81" t="s">
        <v>84</v>
      </c>
      <c r="AQ208" s="81" t="s">
        <v>84</v>
      </c>
      <c r="BH208" s="81" t="s">
        <v>84</v>
      </c>
      <c r="BY208" s="81" t="s">
        <v>84</v>
      </c>
    </row>
    <row r="209" spans="3:85" x14ac:dyDescent="0.35">
      <c r="I209" s="106" t="s">
        <v>147</v>
      </c>
      <c r="Z209" s="106" t="s">
        <v>148</v>
      </c>
      <c r="AQ209" s="106" t="s">
        <v>149</v>
      </c>
      <c r="BH209" s="106" t="s">
        <v>150</v>
      </c>
      <c r="BY209" s="106" t="s">
        <v>151</v>
      </c>
    </row>
    <row r="211" spans="3:85" x14ac:dyDescent="0.35">
      <c r="D211" s="134" t="s">
        <v>90</v>
      </c>
      <c r="E211" s="135"/>
      <c r="F211" s="135"/>
      <c r="G211" s="135"/>
      <c r="H211" s="135"/>
      <c r="I211" s="135"/>
      <c r="J211" s="135"/>
      <c r="K211" s="135"/>
      <c r="L211" s="135"/>
      <c r="M211" s="135"/>
      <c r="N211" s="136"/>
      <c r="U211" s="134" t="s">
        <v>90</v>
      </c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6"/>
      <c r="AL211" s="134" t="s">
        <v>90</v>
      </c>
      <c r="AM211" s="135"/>
      <c r="AN211" s="135"/>
      <c r="AO211" s="135"/>
      <c r="AP211" s="135"/>
      <c r="AQ211" s="135"/>
      <c r="AR211" s="135"/>
      <c r="AS211" s="135"/>
      <c r="AT211" s="135"/>
      <c r="AU211" s="135"/>
      <c r="AV211" s="136"/>
      <c r="BC211" s="134" t="s">
        <v>90</v>
      </c>
      <c r="BD211" s="135"/>
      <c r="BE211" s="135"/>
      <c r="BF211" s="135"/>
      <c r="BG211" s="135"/>
      <c r="BH211" s="135"/>
      <c r="BI211" s="135"/>
      <c r="BJ211" s="135"/>
      <c r="BK211" s="135"/>
      <c r="BL211" s="135"/>
      <c r="BM211" s="136"/>
      <c r="BT211" s="134" t="s">
        <v>90</v>
      </c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6"/>
    </row>
    <row r="213" spans="3:85" x14ac:dyDescent="0.35">
      <c r="D213" s="107" t="s">
        <v>91</v>
      </c>
      <c r="E213" s="107" t="s">
        <v>92</v>
      </c>
      <c r="F213" s="107" t="s">
        <v>93</v>
      </c>
      <c r="G213" s="107" t="s">
        <v>94</v>
      </c>
      <c r="H213" s="107" t="s">
        <v>95</v>
      </c>
      <c r="I213" s="107" t="s">
        <v>96</v>
      </c>
      <c r="J213" s="107" t="s">
        <v>97</v>
      </c>
      <c r="K213" s="107" t="s">
        <v>98</v>
      </c>
      <c r="L213" s="107" t="s">
        <v>99</v>
      </c>
      <c r="M213" s="107" t="s">
        <v>100</v>
      </c>
      <c r="N213" s="108" t="s">
        <v>101</v>
      </c>
      <c r="U213" s="107" t="s">
        <v>91</v>
      </c>
      <c r="V213" s="107" t="s">
        <v>92</v>
      </c>
      <c r="W213" s="107" t="s">
        <v>93</v>
      </c>
      <c r="X213" s="107" t="s">
        <v>94</v>
      </c>
      <c r="Y213" s="107" t="s">
        <v>95</v>
      </c>
      <c r="Z213" s="107" t="s">
        <v>96</v>
      </c>
      <c r="AA213" s="107" t="s">
        <v>97</v>
      </c>
      <c r="AB213" s="107" t="s">
        <v>98</v>
      </c>
      <c r="AC213" s="107" t="s">
        <v>99</v>
      </c>
      <c r="AD213" s="107" t="s">
        <v>100</v>
      </c>
      <c r="AE213" s="108" t="s">
        <v>101</v>
      </c>
      <c r="AL213" s="107" t="s">
        <v>91</v>
      </c>
      <c r="AM213" s="107" t="s">
        <v>92</v>
      </c>
      <c r="AN213" s="107" t="s">
        <v>93</v>
      </c>
      <c r="AO213" s="107" t="s">
        <v>94</v>
      </c>
      <c r="AP213" s="107" t="s">
        <v>95</v>
      </c>
      <c r="AQ213" s="107" t="s">
        <v>96</v>
      </c>
      <c r="AR213" s="107" t="s">
        <v>97</v>
      </c>
      <c r="AS213" s="107" t="s">
        <v>98</v>
      </c>
      <c r="AT213" s="107" t="s">
        <v>99</v>
      </c>
      <c r="AU213" s="107" t="s">
        <v>100</v>
      </c>
      <c r="AV213" s="108" t="s">
        <v>101</v>
      </c>
      <c r="BC213" s="107" t="s">
        <v>91</v>
      </c>
      <c r="BD213" s="107" t="s">
        <v>92</v>
      </c>
      <c r="BE213" s="107" t="s">
        <v>93</v>
      </c>
      <c r="BF213" s="107" t="s">
        <v>94</v>
      </c>
      <c r="BG213" s="107" t="s">
        <v>95</v>
      </c>
      <c r="BH213" s="107" t="s">
        <v>96</v>
      </c>
      <c r="BI213" s="107" t="s">
        <v>97</v>
      </c>
      <c r="BJ213" s="107" t="s">
        <v>98</v>
      </c>
      <c r="BK213" s="107" t="s">
        <v>99</v>
      </c>
      <c r="BL213" s="107" t="s">
        <v>100</v>
      </c>
      <c r="BM213" s="108" t="s">
        <v>101</v>
      </c>
      <c r="BT213" s="107" t="s">
        <v>91</v>
      </c>
      <c r="BU213" s="107" t="s">
        <v>92</v>
      </c>
      <c r="BV213" s="107" t="s">
        <v>93</v>
      </c>
      <c r="BW213" s="107" t="s">
        <v>94</v>
      </c>
      <c r="BX213" s="107" t="s">
        <v>95</v>
      </c>
      <c r="BY213" s="107" t="s">
        <v>96</v>
      </c>
      <c r="BZ213" s="107" t="s">
        <v>97</v>
      </c>
      <c r="CA213" s="107" t="s">
        <v>98</v>
      </c>
      <c r="CB213" s="107" t="s">
        <v>99</v>
      </c>
      <c r="CC213" s="107" t="s">
        <v>100</v>
      </c>
      <c r="CD213" s="108" t="s">
        <v>101</v>
      </c>
    </row>
    <row r="214" spans="3:85" x14ac:dyDescent="0.35">
      <c r="C214" s="109"/>
      <c r="D214" s="110" t="s">
        <v>102</v>
      </c>
      <c r="E214" s="110" t="s">
        <v>103</v>
      </c>
      <c r="F214" s="110" t="s">
        <v>104</v>
      </c>
      <c r="G214" s="110" t="s">
        <v>105</v>
      </c>
      <c r="H214" s="110" t="s">
        <v>9</v>
      </c>
      <c r="I214" s="110" t="s">
        <v>106</v>
      </c>
      <c r="J214" s="111" t="s">
        <v>107</v>
      </c>
      <c r="K214" s="111" t="s">
        <v>108</v>
      </c>
      <c r="L214" s="112" t="s">
        <v>109</v>
      </c>
      <c r="M214" s="110" t="s">
        <v>24</v>
      </c>
      <c r="N214" s="113" t="s">
        <v>110</v>
      </c>
      <c r="O214" s="110" t="s">
        <v>111</v>
      </c>
      <c r="P214" s="110" t="s">
        <v>112</v>
      </c>
      <c r="Q214" s="110" t="s">
        <v>113</v>
      </c>
      <c r="T214" s="109"/>
      <c r="U214" s="110" t="s">
        <v>102</v>
      </c>
      <c r="V214" s="110" t="s">
        <v>103</v>
      </c>
      <c r="W214" s="110" t="s">
        <v>104</v>
      </c>
      <c r="X214" s="110" t="s">
        <v>105</v>
      </c>
      <c r="Y214" s="110" t="s">
        <v>9</v>
      </c>
      <c r="Z214" s="110" t="s">
        <v>106</v>
      </c>
      <c r="AA214" s="111" t="s">
        <v>107</v>
      </c>
      <c r="AB214" s="111" t="s">
        <v>108</v>
      </c>
      <c r="AC214" s="112" t="s">
        <v>109</v>
      </c>
      <c r="AD214" s="110" t="s">
        <v>24</v>
      </c>
      <c r="AE214" s="113" t="s">
        <v>110</v>
      </c>
      <c r="AF214" s="110" t="s">
        <v>111</v>
      </c>
      <c r="AG214" s="110" t="s">
        <v>112</v>
      </c>
      <c r="AH214" s="110" t="s">
        <v>113</v>
      </c>
      <c r="AK214" s="109"/>
      <c r="AL214" s="110" t="s">
        <v>102</v>
      </c>
      <c r="AM214" s="110" t="s">
        <v>103</v>
      </c>
      <c r="AN214" s="110" t="s">
        <v>104</v>
      </c>
      <c r="AO214" s="110" t="s">
        <v>105</v>
      </c>
      <c r="AP214" s="110" t="s">
        <v>9</v>
      </c>
      <c r="AQ214" s="110" t="s">
        <v>106</v>
      </c>
      <c r="AR214" s="111" t="s">
        <v>107</v>
      </c>
      <c r="AS214" s="111" t="s">
        <v>108</v>
      </c>
      <c r="AT214" s="112" t="s">
        <v>109</v>
      </c>
      <c r="AU214" s="110" t="s">
        <v>24</v>
      </c>
      <c r="AV214" s="113" t="s">
        <v>110</v>
      </c>
      <c r="AW214" s="110" t="s">
        <v>111</v>
      </c>
      <c r="AX214" s="110" t="s">
        <v>112</v>
      </c>
      <c r="AY214" s="110" t="s">
        <v>113</v>
      </c>
      <c r="BB214" s="109"/>
      <c r="BC214" s="110" t="s">
        <v>102</v>
      </c>
      <c r="BD214" s="110" t="s">
        <v>103</v>
      </c>
      <c r="BE214" s="110" t="s">
        <v>104</v>
      </c>
      <c r="BF214" s="110" t="s">
        <v>105</v>
      </c>
      <c r="BG214" s="110" t="s">
        <v>9</v>
      </c>
      <c r="BH214" s="110" t="s">
        <v>106</v>
      </c>
      <c r="BI214" s="111" t="s">
        <v>107</v>
      </c>
      <c r="BJ214" s="111" t="s">
        <v>108</v>
      </c>
      <c r="BK214" s="112" t="s">
        <v>109</v>
      </c>
      <c r="BL214" s="110" t="s">
        <v>24</v>
      </c>
      <c r="BM214" s="113" t="s">
        <v>110</v>
      </c>
      <c r="BN214" s="110" t="s">
        <v>111</v>
      </c>
      <c r="BO214" s="110" t="s">
        <v>112</v>
      </c>
      <c r="BP214" s="110" t="s">
        <v>113</v>
      </c>
      <c r="BS214" s="109"/>
      <c r="BT214" s="110" t="s">
        <v>102</v>
      </c>
      <c r="BU214" s="110" t="s">
        <v>103</v>
      </c>
      <c r="BV214" s="110" t="s">
        <v>104</v>
      </c>
      <c r="BW214" s="110" t="s">
        <v>105</v>
      </c>
      <c r="BX214" s="110" t="s">
        <v>9</v>
      </c>
      <c r="BY214" s="110" t="s">
        <v>106</v>
      </c>
      <c r="BZ214" s="111" t="s">
        <v>107</v>
      </c>
      <c r="CA214" s="111" t="s">
        <v>108</v>
      </c>
      <c r="CB214" s="112" t="s">
        <v>109</v>
      </c>
      <c r="CC214" s="110" t="s">
        <v>24</v>
      </c>
      <c r="CD214" s="113" t="s">
        <v>110</v>
      </c>
      <c r="CE214" s="110" t="s">
        <v>111</v>
      </c>
      <c r="CF214" s="110" t="s">
        <v>112</v>
      </c>
      <c r="CG214" s="110" t="s">
        <v>113</v>
      </c>
    </row>
    <row r="215" spans="3:85" x14ac:dyDescent="0.35">
      <c r="C215" s="109"/>
      <c r="D215" s="111" t="s">
        <v>114</v>
      </c>
      <c r="E215" s="111" t="s">
        <v>114</v>
      </c>
      <c r="F215" s="111" t="s">
        <v>115</v>
      </c>
      <c r="G215" s="111"/>
      <c r="H215" s="111"/>
      <c r="I215" s="111" t="s">
        <v>116</v>
      </c>
      <c r="J215" s="111" t="s">
        <v>117</v>
      </c>
      <c r="K215" s="114" t="s">
        <v>116</v>
      </c>
      <c r="L215" s="111" t="s">
        <v>118</v>
      </c>
      <c r="M215" s="111"/>
      <c r="N215" s="115" t="s">
        <v>119</v>
      </c>
      <c r="O215" s="110"/>
      <c r="Q215" s="110" t="s">
        <v>120</v>
      </c>
      <c r="T215" s="109"/>
      <c r="U215" s="111" t="s">
        <v>114</v>
      </c>
      <c r="V215" s="111" t="s">
        <v>114</v>
      </c>
      <c r="W215" s="111" t="s">
        <v>115</v>
      </c>
      <c r="X215" s="111"/>
      <c r="Y215" s="111"/>
      <c r="Z215" s="111" t="s">
        <v>116</v>
      </c>
      <c r="AA215" s="111" t="s">
        <v>117</v>
      </c>
      <c r="AB215" s="114" t="s">
        <v>116</v>
      </c>
      <c r="AC215" s="111" t="s">
        <v>118</v>
      </c>
      <c r="AD215" s="111"/>
      <c r="AE215" s="115" t="s">
        <v>119</v>
      </c>
      <c r="AF215" s="110"/>
      <c r="AH215" s="110" t="s">
        <v>120</v>
      </c>
      <c r="AK215" s="109"/>
      <c r="AL215" s="111" t="s">
        <v>114</v>
      </c>
      <c r="AM215" s="111" t="s">
        <v>114</v>
      </c>
      <c r="AN215" s="111" t="s">
        <v>115</v>
      </c>
      <c r="AO215" s="111"/>
      <c r="AP215" s="111"/>
      <c r="AQ215" s="111" t="s">
        <v>116</v>
      </c>
      <c r="AR215" s="111" t="s">
        <v>117</v>
      </c>
      <c r="AS215" s="114" t="s">
        <v>116</v>
      </c>
      <c r="AT215" s="111" t="s">
        <v>118</v>
      </c>
      <c r="AU215" s="111"/>
      <c r="AV215" s="115" t="s">
        <v>119</v>
      </c>
      <c r="AW215" s="110"/>
      <c r="AY215" s="110" t="s">
        <v>120</v>
      </c>
      <c r="BB215" s="109"/>
      <c r="BC215" s="111" t="s">
        <v>114</v>
      </c>
      <c r="BD215" s="111" t="s">
        <v>114</v>
      </c>
      <c r="BE215" s="111" t="s">
        <v>115</v>
      </c>
      <c r="BF215" s="111"/>
      <c r="BG215" s="111"/>
      <c r="BH215" s="111" t="s">
        <v>116</v>
      </c>
      <c r="BI215" s="111" t="s">
        <v>117</v>
      </c>
      <c r="BJ215" s="114" t="s">
        <v>116</v>
      </c>
      <c r="BK215" s="111" t="s">
        <v>118</v>
      </c>
      <c r="BL215" s="111"/>
      <c r="BM215" s="115" t="s">
        <v>119</v>
      </c>
      <c r="BN215" s="110"/>
      <c r="BP215" s="110" t="s">
        <v>120</v>
      </c>
      <c r="BS215" s="109"/>
      <c r="BT215" s="111" t="s">
        <v>114</v>
      </c>
      <c r="BU215" s="111" t="s">
        <v>114</v>
      </c>
      <c r="BV215" s="111" t="s">
        <v>115</v>
      </c>
      <c r="BW215" s="111"/>
      <c r="BX215" s="111"/>
      <c r="BY215" s="111" t="s">
        <v>116</v>
      </c>
      <c r="BZ215" s="111" t="s">
        <v>117</v>
      </c>
      <c r="CA215" s="114" t="s">
        <v>116</v>
      </c>
      <c r="CB215" s="111" t="s">
        <v>118</v>
      </c>
      <c r="CC215" s="111"/>
      <c r="CD215" s="115" t="s">
        <v>119</v>
      </c>
      <c r="CE215" s="110"/>
      <c r="CG215" s="110" t="s">
        <v>120</v>
      </c>
    </row>
    <row r="216" spans="3:85" x14ac:dyDescent="0.35">
      <c r="C216" s="109"/>
      <c r="D216" s="114"/>
      <c r="E216" s="114"/>
      <c r="F216" s="114"/>
      <c r="G216" s="114"/>
      <c r="H216" s="111"/>
      <c r="I216" s="111"/>
      <c r="L216" s="111" t="s">
        <v>121</v>
      </c>
      <c r="M216" s="111"/>
      <c r="N216" s="115" t="s">
        <v>116</v>
      </c>
      <c r="O216" s="116"/>
      <c r="T216" s="109"/>
      <c r="U216" s="114"/>
      <c r="V216" s="114"/>
      <c r="W216" s="114"/>
      <c r="X216" s="114"/>
      <c r="Y216" s="111"/>
      <c r="Z216" s="111"/>
      <c r="AC216" s="111" t="s">
        <v>121</v>
      </c>
      <c r="AD216" s="111"/>
      <c r="AE216" s="115" t="s">
        <v>116</v>
      </c>
      <c r="AF216" s="116"/>
      <c r="AK216" s="109"/>
      <c r="AL216" s="114"/>
      <c r="AM216" s="114"/>
      <c r="AN216" s="114"/>
      <c r="AO216" s="114"/>
      <c r="AP216" s="111"/>
      <c r="AQ216" s="111"/>
      <c r="AT216" s="111" t="s">
        <v>121</v>
      </c>
      <c r="AU216" s="111"/>
      <c r="AV216" s="115" t="s">
        <v>116</v>
      </c>
      <c r="AW216" s="116"/>
      <c r="BB216" s="109"/>
      <c r="BC216" s="114"/>
      <c r="BD216" s="114"/>
      <c r="BE216" s="114"/>
      <c r="BF216" s="114"/>
      <c r="BG216" s="111"/>
      <c r="BH216" s="111"/>
      <c r="BK216" s="111" t="s">
        <v>121</v>
      </c>
      <c r="BL216" s="111"/>
      <c r="BM216" s="115" t="s">
        <v>116</v>
      </c>
      <c r="BN216" s="116"/>
      <c r="BS216" s="109"/>
      <c r="BT216" s="114"/>
      <c r="BU216" s="114"/>
      <c r="BV216" s="114"/>
      <c r="BW216" s="114"/>
      <c r="BX216" s="111"/>
      <c r="BY216" s="111"/>
      <c r="CB216" s="111" t="s">
        <v>121</v>
      </c>
      <c r="CC216" s="111"/>
      <c r="CD216" s="115" t="s">
        <v>116</v>
      </c>
      <c r="CE216" s="116"/>
    </row>
    <row r="217" spans="3:85" x14ac:dyDescent="0.35">
      <c r="C217" s="109"/>
      <c r="D217" s="117" t="s">
        <v>122</v>
      </c>
      <c r="E217" s="117" t="s">
        <v>122</v>
      </c>
      <c r="F217" s="117" t="s">
        <v>122</v>
      </c>
      <c r="G217" s="117" t="s">
        <v>122</v>
      </c>
      <c r="H217" s="117" t="s">
        <v>122</v>
      </c>
      <c r="I217" s="117" t="s">
        <v>122</v>
      </c>
      <c r="J217" s="117" t="s">
        <v>122</v>
      </c>
      <c r="K217" s="117" t="s">
        <v>122</v>
      </c>
      <c r="L217" s="117" t="s">
        <v>122</v>
      </c>
      <c r="M217" s="117" t="s">
        <v>122</v>
      </c>
      <c r="N217" s="118" t="s">
        <v>122</v>
      </c>
      <c r="O217" s="119" t="s">
        <v>123</v>
      </c>
      <c r="P217" s="117" t="s">
        <v>75</v>
      </c>
      <c r="Q217" s="117" t="s">
        <v>122</v>
      </c>
      <c r="T217" s="109"/>
      <c r="U217" s="117" t="s">
        <v>122</v>
      </c>
      <c r="V217" s="117" t="s">
        <v>122</v>
      </c>
      <c r="W217" s="117" t="s">
        <v>122</v>
      </c>
      <c r="X217" s="117" t="s">
        <v>122</v>
      </c>
      <c r="Y217" s="117" t="s">
        <v>122</v>
      </c>
      <c r="Z217" s="117" t="s">
        <v>122</v>
      </c>
      <c r="AA217" s="117" t="s">
        <v>122</v>
      </c>
      <c r="AB217" s="117" t="s">
        <v>122</v>
      </c>
      <c r="AC217" s="117" t="s">
        <v>122</v>
      </c>
      <c r="AD217" s="117" t="s">
        <v>122</v>
      </c>
      <c r="AE217" s="118" t="s">
        <v>122</v>
      </c>
      <c r="AF217" s="119" t="s">
        <v>123</v>
      </c>
      <c r="AG217" s="117" t="s">
        <v>75</v>
      </c>
      <c r="AH217" s="117" t="s">
        <v>122</v>
      </c>
      <c r="AK217" s="109"/>
      <c r="AL217" s="117" t="s">
        <v>122</v>
      </c>
      <c r="AM217" s="117" t="s">
        <v>122</v>
      </c>
      <c r="AN217" s="117" t="s">
        <v>122</v>
      </c>
      <c r="AO217" s="117" t="s">
        <v>122</v>
      </c>
      <c r="AP217" s="117" t="s">
        <v>122</v>
      </c>
      <c r="AQ217" s="117" t="s">
        <v>122</v>
      </c>
      <c r="AR217" s="117" t="s">
        <v>122</v>
      </c>
      <c r="AS217" s="117" t="s">
        <v>122</v>
      </c>
      <c r="AT217" s="117" t="s">
        <v>122</v>
      </c>
      <c r="AU217" s="117" t="s">
        <v>122</v>
      </c>
      <c r="AV217" s="118" t="s">
        <v>122</v>
      </c>
      <c r="AW217" s="119" t="s">
        <v>123</v>
      </c>
      <c r="AX217" s="117" t="s">
        <v>75</v>
      </c>
      <c r="AY217" s="117" t="s">
        <v>122</v>
      </c>
      <c r="BB217" s="109"/>
      <c r="BC217" s="117" t="s">
        <v>122</v>
      </c>
      <c r="BD217" s="117" t="s">
        <v>122</v>
      </c>
      <c r="BE217" s="117" t="s">
        <v>122</v>
      </c>
      <c r="BF217" s="117" t="s">
        <v>122</v>
      </c>
      <c r="BG217" s="117" t="s">
        <v>122</v>
      </c>
      <c r="BH217" s="117" t="s">
        <v>122</v>
      </c>
      <c r="BI217" s="117" t="s">
        <v>122</v>
      </c>
      <c r="BJ217" s="117" t="s">
        <v>122</v>
      </c>
      <c r="BK217" s="117" t="s">
        <v>122</v>
      </c>
      <c r="BL217" s="117" t="s">
        <v>122</v>
      </c>
      <c r="BM217" s="118" t="s">
        <v>122</v>
      </c>
      <c r="BN217" s="119" t="s">
        <v>123</v>
      </c>
      <c r="BO217" s="117" t="s">
        <v>75</v>
      </c>
      <c r="BP217" s="117" t="s">
        <v>122</v>
      </c>
      <c r="BS217" s="109"/>
      <c r="BT217" s="117" t="s">
        <v>122</v>
      </c>
      <c r="BU217" s="117" t="s">
        <v>122</v>
      </c>
      <c r="BV217" s="117" t="s">
        <v>122</v>
      </c>
      <c r="BW217" s="117" t="s">
        <v>122</v>
      </c>
      <c r="BX217" s="117" t="s">
        <v>122</v>
      </c>
      <c r="BY217" s="117" t="s">
        <v>122</v>
      </c>
      <c r="BZ217" s="117" t="s">
        <v>122</v>
      </c>
      <c r="CA217" s="117" t="s">
        <v>122</v>
      </c>
      <c r="CB217" s="117" t="s">
        <v>122</v>
      </c>
      <c r="CC217" s="117" t="s">
        <v>122</v>
      </c>
      <c r="CD217" s="118" t="s">
        <v>122</v>
      </c>
      <c r="CE217" s="119" t="s">
        <v>123</v>
      </c>
      <c r="CF217" s="117" t="s">
        <v>75</v>
      </c>
      <c r="CG217" s="117" t="s">
        <v>122</v>
      </c>
    </row>
    <row r="218" spans="3:85" x14ac:dyDescent="0.35">
      <c r="C218" s="109">
        <v>2023</v>
      </c>
      <c r="D218" s="87" cm="1">
        <f t="array" ref="D218">(INDEX(CC!$B$7:$P$7,,MATCH($C218,CC!$B$5:$P$5,0))+INDEX(CC!$B$9:$P$9,,MATCH($C218,CC!$B$5:$P$5,0)))/1000</f>
        <v>38400.277140355458</v>
      </c>
      <c r="E218" s="87" cm="1">
        <f t="array" ref="E218">(INDEX(CC!$B$8:$P$8,,MATCH($C218,CC!$B$5:$P$5,0))-INDEX(CC!$B$9:$P$9,,MATCH($C218,CC!$B$5:$P$5,0)))/1000</f>
        <v>0</v>
      </c>
      <c r="F218" s="87" cm="1">
        <f t="array" ref="F218">INDEX(CC!$B$24:$P$24,,MATCH($C218,CC!$B$5:$P$5,0))/1000</f>
        <v>39370.842004361941</v>
      </c>
      <c r="G218" s="87">
        <f>SUM(INDEX(CC!$B$21:$P$23,,MATCH($C218,CC!$B$5:$P$5,0)))/1000</f>
        <v>17559.273735824718</v>
      </c>
      <c r="H218" s="87" cm="1">
        <f t="array" ref="H218">INDEX(CC!$B$12:$P$12,,MATCH($C218,CC!$B$5:$P$5,0))/1000</f>
        <v>182415.05329407274</v>
      </c>
      <c r="I218" s="87" cm="1">
        <f t="array" ref="I218">INDEX(CC!$B$14:$P$14,,MATCH($C218,CC!$B$5:$P$5,0))/1000</f>
        <v>494.43915822011189</v>
      </c>
      <c r="J218" s="87" cm="1">
        <f t="array" ref="J218">(INDEX(CC!$B$13:$P$13,,MATCH($C218,CC!$B$5:$P$5,0))+INDEX(CC!$B$15:$P$15,,MATCH($C218,CC!$B$5:$P$5,0)))/1000</f>
        <v>15187.202672610181</v>
      </c>
      <c r="K218" s="87" cm="1">
        <f t="array" ref="K218">(INDEX(CC!$B$17:$P$17,,MATCH($C218,CC!$B$5:$P$5,0))+INDEX(CC!$B$19:$P$19,,MATCH($C218,CC!$B$5:$P$5,0)))/1000</f>
        <v>33410.648269342266</v>
      </c>
      <c r="L218" s="87" cm="1">
        <f t="array" ref="L218">-(INDEX(CC!$B$18:$P$18,,MATCH($C218,CC!$B$5:$P$5,0))+INDEX(CC!$B$20:$P$20,,MATCH($C218,CC!$B$5:$P$5,0)))/1000</f>
        <v>77510.12551162079</v>
      </c>
      <c r="M218" s="87" cm="1">
        <f t="array" ref="M218">INDEX(CC!$B$27:$P$27,,MATCH($C218,CC!$B$5:$P$5,0))/1000</f>
        <v>12112.314576040661</v>
      </c>
      <c r="N218" s="120">
        <f t="shared" ref="N218" si="81">SUM(D218:K218,M218)-L218</f>
        <v>261439.92533920729</v>
      </c>
      <c r="O218" s="87" cm="1">
        <f t="array" ref="O218">INDEX(CC!$B$32:$P$32,,MATCH($C218,CC!$B$5:$P$5,0))</f>
        <v>5624436.5</v>
      </c>
      <c r="P218" s="121">
        <f t="shared" ref="P218:P232" si="82">N218*1000/O218</f>
        <v>46.48286549936288</v>
      </c>
      <c r="Q218" s="87">
        <v>50983.59421066381</v>
      </c>
      <c r="T218" s="109">
        <v>2023</v>
      </c>
      <c r="U218" s="87" cm="1">
        <f t="array" ref="U218">(INDEX(CC!$B$46:$P$46,,MATCH($T218,CC!$B$44:$P$44,0))+INDEX(CC!$B$48:$P$48,,MATCH($T218,CC!$B$44:$P$44,0)))/1000</f>
        <v>38400.277140355458</v>
      </c>
      <c r="V218" s="87" cm="1">
        <f t="array" ref="V218">(INDEX(CC!$B$47:$P$47,,MATCH($T218,CC!$B$44:$P$44,0))-INDEX(CC!$B$48:$P$48,,MATCH($T218,CC!$B$44:$P$44,0)))/1000</f>
        <v>0</v>
      </c>
      <c r="W218" s="87" cm="1">
        <f t="array" ref="W218">INDEX(CC!$B$63:$P$63,,MATCH($T218,CC!$B$44:$P$44,0))/1000</f>
        <v>39370.842004361941</v>
      </c>
      <c r="X218" s="87">
        <f>SUM(INDEX(CC!$B$60:$P$62,,MATCH($T218,CC!$B$44:$P$44,0)))/1000</f>
        <v>17559.273735824718</v>
      </c>
      <c r="Y218" s="87" cm="1">
        <f t="array" ref="Y218">INDEX(CC!$B$51:$P$51,,MATCH($T218,CC!$B$44:$P$44,0))/1000</f>
        <v>182424.27086620376</v>
      </c>
      <c r="Z218" s="87" cm="1">
        <f t="array" ref="Z218">INDEX(CC!$B$53:$P$53,,MATCH($T218,CC!$B$44:$P$44,0))/1000</f>
        <v>494.55473987245028</v>
      </c>
      <c r="AA218" s="87" cm="1">
        <f t="array" ref="AA218">(INDEX(CC!$B$52:$P$52,,MATCH($T218,CC!$B$44:$P$44,0))+INDEX(CC!$B$54:$P$54,,MATCH($T218,CC!$B$44:$P$44,0)))/1000</f>
        <v>15188.379692031756</v>
      </c>
      <c r="AB218" s="87" cm="1">
        <f t="array" ref="AB218">(INDEX(CC!$B$56:$P$56,,MATCH($T218,CC!$B$44:$P$44,0))+INDEX(CC!$B$58:$P$58,,MATCH($T218,CC!$B$44:$P$44,0)))/1000</f>
        <v>33409.752576179628</v>
      </c>
      <c r="AC218" s="87" cm="1">
        <f t="array" ref="AC218">-(INDEX(CC!$B$57:$P$57,,MATCH($T218,CC!$B$44:$P$44,0))+INDEX(CC!$B$59:$P$59,,MATCH($T218,CC!$B$44:$P$44,0)))/1000</f>
        <v>77526.392788828656</v>
      </c>
      <c r="AD218" s="87" cm="1">
        <f t="array" ref="AD218">INDEX(CC!$B$66:$P$66,,MATCH($T218,CC!$B$44:$P$44,0))/1000</f>
        <v>12112.314576040661</v>
      </c>
      <c r="AE218" s="120">
        <f t="shared" ref="AE218:AE232" si="83">SUM(U218:AB218,AD218)-AC218</f>
        <v>261433.27254204178</v>
      </c>
      <c r="AF218" s="87" cm="1">
        <f t="array" ref="AF218">INDEX(CC!$B$71:$P$71,,MATCH($T218,CC!$B$44:$P$44,0))</f>
        <v>5624436.5</v>
      </c>
      <c r="AG218" s="121">
        <f t="shared" ref="AG218:AG232" si="84">AE218*1000/AF218</f>
        <v>46.481682661372702</v>
      </c>
      <c r="AH218" s="87">
        <v>50983.59421066381</v>
      </c>
      <c r="AK218" s="109">
        <v>2023</v>
      </c>
      <c r="AL218" s="87" cm="1">
        <f t="array" ref="AL218">(INDEX(CC!$B$85:$P$85,,MATCH($AK218,CC!$B$83:$P$83,0))+INDEX(CC!$B$87:$P$87,,MATCH($AK218,CC!$B$83:$P$83,0)))/1000</f>
        <v>38400.277140355458</v>
      </c>
      <c r="AM218" s="87" cm="1">
        <f t="array" ref="AM218">(INDEX(CC!$B$86:$P$86,,MATCH($AK218,CC!$B$83:$P$83,0))-INDEX(CC!$B$87:$P$87,,MATCH($AK218,CC!$B$83:$P$83,0)))/1000</f>
        <v>0</v>
      </c>
      <c r="AN218" s="87" cm="1">
        <f t="array" ref="AN218">INDEX(CC!$B$102:$P$102,,MATCH($AK218,CC!$B$83:$P$83,0))/1000</f>
        <v>39370.842004361941</v>
      </c>
      <c r="AO218" s="87">
        <f>SUM(INDEX(CC!$B$99:$P$101,,MATCH($AK218,CC!$B$83:$P$83,0)))/1000</f>
        <v>17559.273735824718</v>
      </c>
      <c r="AP218" s="87" cm="1">
        <f t="array" ref="AP218">INDEX(CC!$B$90:$P$90,,MATCH($AK218,CC!$B$83:$P$83,0))/1000</f>
        <v>185780.92339899429</v>
      </c>
      <c r="AQ218" s="87" cm="1">
        <f t="array" ref="AQ218">INDEX(CC!$B$92:$P$92,,MATCH($AK218,CC!$B$83:$P$83,0))/1000</f>
        <v>499.39919809064395</v>
      </c>
      <c r="AR218" s="87" cm="1">
        <f t="array" ref="AR218">(INDEX(CC!$B$91:$P$91,,MATCH($AK218,CC!$B$83:$P$83,0))+INDEX(CC!$B$93:$P$93,,MATCH($AK218,CC!$B$83:$P$83,0)))/1000</f>
        <v>15389.341176027081</v>
      </c>
      <c r="AS218" s="87" cm="1">
        <f t="array" ref="AS218">(INDEX(CC!$B$95:$P$95,,MATCH($AK218,CC!$B$83:$P$83,0))+INDEX(CC!$B$97:$P$97,,MATCH($AK218,CC!$B$83:$P$83,0)))/1000</f>
        <v>35005.782637534532</v>
      </c>
      <c r="AT218" s="87" cm="1">
        <f t="array" ref="AT218">-(INDEX(CC!$B$96:$P$96,,MATCH($AK218,CC!$B$83:$P$83,0))+INDEX(CC!$B$98:$P$98,,MATCH($AK218,CC!$B$83:$P$83,0)))/1000</f>
        <v>72438.59084737685</v>
      </c>
      <c r="AU218" s="87" cm="1">
        <f t="array" ref="AU218">INDEX(CC!$B$105:$P$105,,MATCH($AK218,CC!$B$83:$P$83,0))/1000</f>
        <v>12112.314576040661</v>
      </c>
      <c r="AV218" s="120">
        <f t="shared" ref="AV218:AV232" si="85">SUM(AL218:AS218,AU218)-AT218</f>
        <v>271679.5630198525</v>
      </c>
      <c r="AW218" s="87" cm="1">
        <f t="array" ref="AW218">INDEX(CC!$B$110:$P$110,,MATCH($AK218,CC!$B$83:$P$83,0))</f>
        <v>5821799.5</v>
      </c>
      <c r="AX218" s="121">
        <f t="shared" ref="AX218:AX232" si="86">AV218*1000/AW218</f>
        <v>46.66590854251379</v>
      </c>
      <c r="AY218" s="87">
        <v>50983.59421066381</v>
      </c>
      <c r="BB218" s="109">
        <v>2023</v>
      </c>
      <c r="BC218" s="87" cm="1">
        <f t="array" ref="BC218">(INDEX(CC!$B$124:$P$124,,MATCH($BB218,CC!$B$122:$P$122,0))+INDEX(CC!$B$126:$P$126,,MATCH($BB218,CC!$B$122:$P$122,0)))/1000</f>
        <v>38400.277140355458</v>
      </c>
      <c r="BD218" s="87" cm="1">
        <f t="array" ref="BD218">(INDEX(CC!$B$125:$P$125,,MATCH($BB218,CC!$B$122:$P$122,0))-INDEX(CC!$B$126:$P$126,,MATCH($BB218,CC!$B$122:$P$122,0)))/1000</f>
        <v>0</v>
      </c>
      <c r="BE218" s="87" cm="1">
        <f t="array" ref="BE218">INDEX(CC!$B$141:$P$141,,MATCH($BB218,CC!$B$122:$P$122,0))/1000</f>
        <v>39370.842004361941</v>
      </c>
      <c r="BF218" s="87">
        <f>SUM(INDEX(CC!$B$138:$P$140,,MATCH($BB218,CC!$B$122:$P$122,0)))/1000</f>
        <v>17559.273735824718</v>
      </c>
      <c r="BG218" s="87" cm="1">
        <f t="array" ref="BG218">INDEX(CC!$B$129:$P$129,,MATCH($BB218,CC!$B$122:$P$122,0))/1000</f>
        <v>181070.74404005124</v>
      </c>
      <c r="BH218" s="87" cm="1">
        <f t="array" ref="BH218">INDEX(CC!$B$131:$P$131,,MATCH($BB218,CC!$B$122:$P$122,0))/1000</f>
        <v>492.28891445900939</v>
      </c>
      <c r="BI218" s="87" cm="1">
        <f t="array" ref="BI218">(INDEX(CC!$B$130:$P$130,,MATCH($BB218,CC!$B$122:$P$122,0))+INDEX(CC!$B$132:$P$132,,MATCH($BB218,CC!$B$122:$P$122,0)))/1000</f>
        <v>15135.160422388964</v>
      </c>
      <c r="BJ218" s="87" cm="1">
        <f t="array" ref="BJ218">(INDEX(CC!$B$134:$P$134,,MATCH($BB218,CC!$B$122:$P$122,0))+INDEX(CC!$B$136:$P$136,,MATCH($BB218,CC!$B$122:$P$122,0)))/1000</f>
        <v>31006.872598471437</v>
      </c>
      <c r="BK218" s="87" cm="1">
        <f t="array" ref="BK218">-(INDEX(CC!$B$135:$P$135,,MATCH($BB218,CC!$B$122:$P$122,0))+INDEX(CC!$B$137:$P$137,,MATCH($BB218,CC!$B$122:$P$122,0)))/1000</f>
        <v>81684.957548413062</v>
      </c>
      <c r="BL218" s="87" cm="1">
        <f t="array" ref="BL218">INDEX(CC!$B$144:$P$144,,MATCH($BB218,CC!$B$122:$P$122,0))/1000</f>
        <v>12112.314576040661</v>
      </c>
      <c r="BM218" s="120">
        <f t="shared" ref="BM218:BM232" si="87">SUM(BC218:BJ218,BL218)-BK218</f>
        <v>253462.81588354032</v>
      </c>
      <c r="BN218" s="87" cm="1">
        <f t="array" ref="BN218">INDEX(CC!$B$149:$P$149,,MATCH($BB218,CC!$B$122:$P$122,0))</f>
        <v>5469335.5</v>
      </c>
      <c r="BO218" s="121">
        <f t="shared" ref="BO218:BO232" si="88">BM218*1000/BN218</f>
        <v>46.342524769881152</v>
      </c>
      <c r="BP218" s="87">
        <v>50983.59421066381</v>
      </c>
      <c r="BS218" s="109">
        <v>2023</v>
      </c>
      <c r="BT218" s="87" cm="1">
        <f t="array" ref="BT218">(INDEX(CC!$B$163:$P$163,,MATCH($BS218,CC!$B$161:$P$161,0))+INDEX(CC!$B$165:$P$165,,MATCH($BS218,CC!$B$161:$P$161,0)))/1000</f>
        <v>38400.277140355458</v>
      </c>
      <c r="BU218" s="87" cm="1">
        <f t="array" ref="BU218">(INDEX(CC!$B$164:$P$164,,MATCH($BS218,CC!$B$161:$P$161,0))-INDEX(CC!$B$165:$P$165,,MATCH($BS218,CC!$B$161:$P$161,0)))/1000</f>
        <v>0</v>
      </c>
      <c r="BV218" s="87" cm="1">
        <f t="array" ref="BV218">INDEX(CC!$B$180:$P$180,,MATCH($BS218,CC!$B$161:$P$161,0))/1000</f>
        <v>39370.842004361941</v>
      </c>
      <c r="BW218" s="87">
        <f>SUM(INDEX(CC!$B$177:$P$179,,MATCH($BS218,CC!$B$161:$P$161,0)))/1000</f>
        <v>17559.273735824718</v>
      </c>
      <c r="BX218" s="87" cm="1">
        <f t="array" ref="BX218">INDEX(CC!$B$168:$P$168,,MATCH($BS218,CC!$B$161:$P$161,0))/1000</f>
        <v>181959.90050432208</v>
      </c>
      <c r="BY218" s="87" cm="1">
        <f t="array" ref="BY218">INDEX(CC!$B$170:$P$170,,MATCH($BS218,CC!$B$161:$P$161,0))/1000</f>
        <v>494.44434581944085</v>
      </c>
      <c r="BZ218" s="87" cm="1">
        <f t="array" ref="BZ218">(INDEX(CC!$B$169:$P$169,,MATCH($BS218,CC!$B$161:$P$161,0))+INDEX(CC!$B$171:$P$171,,MATCH($BS218,CC!$B$161:$P$161,0)))/1000</f>
        <v>15192.156915591751</v>
      </c>
      <c r="CA218" s="87" cm="1">
        <f t="array" ref="CA218">(INDEX(CC!$B$173:$P$173,,MATCH($BS218,CC!$B$161:$P$161,0))+INDEX(CC!$B$175:$P$175,,MATCH($BS218,CC!$B$161:$P$161,0)))/1000</f>
        <v>33925.814569565278</v>
      </c>
      <c r="CB218" s="87" cm="1">
        <f t="array" ref="CB218">-(INDEX(CC!$B$174:$P$174,,MATCH($BS218,CC!$B$161:$P$161,0))+INDEX(CC!$B$176:$P$176,,MATCH($BS218,CC!$B$161:$P$161,0)))/1000</f>
        <v>77474.769420313998</v>
      </c>
      <c r="CC218" s="87" cm="1">
        <f t="array" ref="CC218">INDEX(CC!$B$183:$P$183,,MATCH($BS218,CC!$B$161:$P$161,0))/1000</f>
        <v>12112.314576040661</v>
      </c>
      <c r="CD218" s="120">
        <f t="shared" ref="CD218:CD232" si="89">SUM(BT218:CA218,CC218)-CB218</f>
        <v>261540.25437156734</v>
      </c>
      <c r="CE218" s="87" cm="1">
        <f t="array" ref="CE218">INDEX(CC!$B$188:$P$188,,MATCH($BS218,CC!$B$161:$P$161,0))</f>
        <v>5624436.5</v>
      </c>
      <c r="CF218" s="121">
        <f t="shared" ref="CF218:CF232" si="90">CD218*1000/CE218</f>
        <v>46.500703558759589</v>
      </c>
      <c r="CG218" s="87">
        <v>50983.59421066381</v>
      </c>
    </row>
    <row r="219" spans="3:85" x14ac:dyDescent="0.35">
      <c r="C219" s="109">
        <v>2024</v>
      </c>
      <c r="D219" s="87" cm="1">
        <f t="array" ref="D219">(INDEX(CC!$B$7:$P$7,,MATCH($C219,CC!$B$5:$P$5,0))+INDEX(CC!$B$9:$P$9,,MATCH($C219,CC!$B$5:$P$5,0)))/1000</f>
        <v>38764.487316831954</v>
      </c>
      <c r="E219" s="87" cm="1">
        <f t="array" ref="E219">(INDEX(CC!$B$8:$P$8,,MATCH($C219,CC!$B$5:$P$5,0))-INDEX(CC!$B$9:$P$9,,MATCH($C219,CC!$B$5:$P$5,0)))/1000</f>
        <v>0</v>
      </c>
      <c r="F219" s="87" cm="1">
        <f t="array" ref="F219">INDEX(CC!$B$24:$P$24,,MATCH($C219,CC!$B$5:$P$5,0))/1000</f>
        <v>37614.570906619505</v>
      </c>
      <c r="G219" s="87">
        <f>SUM(INDEX(CC!$B$21:$P$23,,MATCH($C219,CC!$B$5:$P$5,0)))/1000</f>
        <v>22755.862591921443</v>
      </c>
      <c r="H219" s="87" cm="1">
        <f t="array" ref="H219">INDEX(CC!$B$12:$P$12,,MATCH($C219,CC!$B$5:$P$5,0))/1000</f>
        <v>177860.29062658601</v>
      </c>
      <c r="I219" s="87" cm="1">
        <f t="array" ref="I219">INDEX(CC!$B$14:$P$14,,MATCH($C219,CC!$B$5:$P$5,0))/1000</f>
        <v>486.36855406874292</v>
      </c>
      <c r="J219" s="87" cm="1">
        <f t="array" ref="J219">(INDEX(CC!$B$13:$P$13,,MATCH($C219,CC!$B$5:$P$5,0))+INDEX(CC!$B$15:$P$15,,MATCH($C219,CC!$B$5:$P$5,0)))/1000</f>
        <v>15628.913458140172</v>
      </c>
      <c r="K219" s="87" cm="1">
        <f t="array" ref="K219">(INDEX(CC!$B$17:$P$17,,MATCH($C219,CC!$B$5:$P$5,0))+INDEX(CC!$B$19:$P$19,,MATCH($C219,CC!$B$5:$P$5,0)))/1000</f>
        <v>38398.308668634592</v>
      </c>
      <c r="L219" s="87" cm="1">
        <f t="array" ref="L219">-(INDEX(CC!$B$18:$P$18,,MATCH($C219,CC!$B$5:$P$5,0))+INDEX(CC!$B$20:$P$20,,MATCH($C219,CC!$B$5:$P$5,0)))/1000</f>
        <v>49808.241846435667</v>
      </c>
      <c r="M219" s="87" cm="1">
        <f t="array" ref="M219">INDEX(CC!$B$27:$P$27,,MATCH($C219,CC!$B$5:$P$5,0))/1000</f>
        <v>11298.701915571197</v>
      </c>
      <c r="N219" s="120">
        <f>SUM(D219:K219,M219)-L219</f>
        <v>292999.26219193789</v>
      </c>
      <c r="O219" s="87" cm="1">
        <f t="array" ref="O219">INDEX(CC!$B$32:$P$32,,MATCH($C219,CC!$B$5:$P$5,0))</f>
        <v>6071524</v>
      </c>
      <c r="P219" s="121">
        <f t="shared" si="82"/>
        <v>48.257943506760057</v>
      </c>
      <c r="Q219" s="87">
        <v>10926.305294294734</v>
      </c>
      <c r="T219" s="109">
        <v>2024</v>
      </c>
      <c r="U219" s="87" cm="1">
        <f t="array" ref="U219">(INDEX(CC!$B$46:$P$46,,MATCH($T219,CC!$B$44:$P$44,0))+INDEX(CC!$B$48:$P$48,,MATCH($T219,CC!$B$44:$P$44,0)))/1000</f>
        <v>38764.487316831954</v>
      </c>
      <c r="V219" s="87" cm="1">
        <f t="array" ref="V219">(INDEX(CC!$B$47:$P$47,,MATCH($T219,CC!$B$44:$P$44,0))-INDEX(CC!$B$48:$P$48,,MATCH($T219,CC!$B$44:$P$44,0)))/1000</f>
        <v>0</v>
      </c>
      <c r="W219" s="87" cm="1">
        <f t="array" ref="W219">INDEX(CC!$B$63:$P$63,,MATCH($T219,CC!$B$44:$P$44,0))/1000</f>
        <v>37614.570906619505</v>
      </c>
      <c r="X219" s="87">
        <f>SUM(INDEX(CC!$B$60:$P$62,,MATCH($T219,CC!$B$44:$P$44,0)))/1000</f>
        <v>22755.862591921443</v>
      </c>
      <c r="Y219" s="87" cm="1">
        <f t="array" ref="Y219">INDEX(CC!$B$51:$P$51,,MATCH($T219,CC!$B$44:$P$44,0))/1000</f>
        <v>176268.0690699465</v>
      </c>
      <c r="Z219" s="87" cm="1">
        <f t="array" ref="Z219">INDEX(CC!$B$53:$P$53,,MATCH($T219,CC!$B$44:$P$44,0))/1000</f>
        <v>481.60343433181356</v>
      </c>
      <c r="AA219" s="87" cm="1">
        <f t="array" ref="AA219">(INDEX(CC!$B$52:$P$52,,MATCH($T219,CC!$B$44:$P$44,0))+INDEX(CC!$B$54:$P$54,,MATCH($T219,CC!$B$44:$P$44,0)))/1000</f>
        <v>15522.223000985116</v>
      </c>
      <c r="AB219" s="87" cm="1">
        <f t="array" ref="AB219">(INDEX(CC!$B$56:$P$56,,MATCH($T219,CC!$B$44:$P$44,0))+INDEX(CC!$B$58:$P$58,,MATCH($T219,CC!$B$44:$P$44,0)))/1000</f>
        <v>39393.519967742584</v>
      </c>
      <c r="AC219" s="87" cm="1">
        <f t="array" ref="AC219">-(INDEX(CC!$B$57:$P$57,,MATCH($T219,CC!$B$44:$P$44,0))+INDEX(CC!$B$59:$P$59,,MATCH($T219,CC!$B$44:$P$44,0)))/1000</f>
        <v>48451.753448813404</v>
      </c>
      <c r="AD219" s="87" cm="1">
        <f t="array" ref="AD219">INDEX(CC!$B$66:$P$66,,MATCH($T219,CC!$B$44:$P$44,0))/1000</f>
        <v>11298.701915571197</v>
      </c>
      <c r="AE219" s="120">
        <f t="shared" si="83"/>
        <v>293647.2847551367</v>
      </c>
      <c r="AF219" s="87" cm="1">
        <f t="array" ref="AF219">INDEX(CC!$B$71:$P$71,,MATCH($T219,CC!$B$44:$P$44,0))</f>
        <v>6071524</v>
      </c>
      <c r="AG219" s="121">
        <f t="shared" si="84"/>
        <v>48.364674957249072</v>
      </c>
      <c r="AH219" s="87">
        <v>10926.305294294734</v>
      </c>
      <c r="AK219" s="109">
        <v>2024</v>
      </c>
      <c r="AL219" s="87" cm="1">
        <f t="array" ref="AL219">(INDEX(CC!$B$85:$P$85,,MATCH($AK219,CC!$B$83:$P$83,0))+INDEX(CC!$B$87:$P$87,,MATCH($AK219,CC!$B$83:$P$83,0)))/1000</f>
        <v>38764.487316831954</v>
      </c>
      <c r="AM219" s="87" cm="1">
        <f t="array" ref="AM219">(INDEX(CC!$B$86:$P$86,,MATCH($AK219,CC!$B$83:$P$83,0))-INDEX(CC!$B$87:$P$87,,MATCH($AK219,CC!$B$83:$P$83,0)))/1000</f>
        <v>0</v>
      </c>
      <c r="AN219" s="87" cm="1">
        <f t="array" ref="AN219">INDEX(CC!$B$102:$P$102,,MATCH($AK219,CC!$B$83:$P$83,0))/1000</f>
        <v>37614.570906619505</v>
      </c>
      <c r="AO219" s="87">
        <f>SUM(INDEX(CC!$B$99:$P$101,,MATCH($AK219,CC!$B$83:$P$83,0)))/1000</f>
        <v>22755.862591921443</v>
      </c>
      <c r="AP219" s="87" cm="1">
        <f t="array" ref="AP219">INDEX(CC!$B$90:$P$90,,MATCH($AK219,CC!$B$83:$P$83,0))/1000</f>
        <v>185374.93786750452</v>
      </c>
      <c r="AQ219" s="87" cm="1">
        <f t="array" ref="AQ219">INDEX(CC!$B$92:$P$92,,MATCH($AK219,CC!$B$83:$P$83,0))/1000</f>
        <v>508.7975419964589</v>
      </c>
      <c r="AR219" s="87" cm="1">
        <f t="array" ref="AR219">(INDEX(CC!$B$91:$P$91,,MATCH($AK219,CC!$B$83:$P$83,0))+INDEX(CC!$B$93:$P$93,,MATCH($AK219,CC!$B$83:$P$83,0)))/1000</f>
        <v>16205.68168213593</v>
      </c>
      <c r="AS219" s="87" cm="1">
        <f t="array" ref="AS219">(INDEX(CC!$B$95:$P$95,,MATCH($AK219,CC!$B$83:$P$83,0))+INDEX(CC!$B$97:$P$97,,MATCH($AK219,CC!$B$83:$P$83,0)))/1000</f>
        <v>36801.073713597383</v>
      </c>
      <c r="AT219" s="87" cm="1">
        <f t="array" ref="AT219">-(INDEX(CC!$B$96:$P$96,,MATCH($AK219,CC!$B$83:$P$83,0))+INDEX(CC!$B$98:$P$98,,MATCH($AK219,CC!$B$83:$P$83,0)))/1000</f>
        <v>47335.56198592874</v>
      </c>
      <c r="AU219" s="87" cm="1">
        <f t="array" ref="AU219">INDEX(CC!$B$105:$P$105,,MATCH($AK219,CC!$B$83:$P$83,0))/1000</f>
        <v>11298.701915571197</v>
      </c>
      <c r="AV219" s="120">
        <f t="shared" si="85"/>
        <v>301988.55155024957</v>
      </c>
      <c r="AW219" s="87" cm="1">
        <f t="array" ref="AW219">INDEX(CC!$B$110:$P$110,,MATCH($AK219,CC!$B$83:$P$83,0))</f>
        <v>6307446.5</v>
      </c>
      <c r="AX219" s="121">
        <f t="shared" si="86"/>
        <v>47.878099568541657</v>
      </c>
      <c r="AY219" s="87">
        <v>10926.305294294734</v>
      </c>
      <c r="BB219" s="109">
        <v>2024</v>
      </c>
      <c r="BC219" s="87" cm="1">
        <f t="array" ref="BC219">(INDEX(CC!$B$124:$P$124,,MATCH($BB219,CC!$B$122:$P$122,0))+INDEX(CC!$B$126:$P$126,,MATCH($BB219,CC!$B$122:$P$122,0)))/1000</f>
        <v>38764.487316831954</v>
      </c>
      <c r="BD219" s="87" cm="1">
        <f t="array" ref="BD219">(INDEX(CC!$B$125:$P$125,,MATCH($BB219,CC!$B$122:$P$122,0))-INDEX(CC!$B$126:$P$126,,MATCH($BB219,CC!$B$122:$P$122,0)))/1000</f>
        <v>0</v>
      </c>
      <c r="BE219" s="87" cm="1">
        <f t="array" ref="BE219">INDEX(CC!$B$141:$P$141,,MATCH($BB219,CC!$B$122:$P$122,0))/1000</f>
        <v>37614.570906619505</v>
      </c>
      <c r="BF219" s="87">
        <f>SUM(INDEX(CC!$B$138:$P$140,,MATCH($BB219,CC!$B$122:$P$122,0)))/1000</f>
        <v>22755.862591921443</v>
      </c>
      <c r="BG219" s="87" cm="1">
        <f t="array" ref="BG219">INDEX(CC!$B$129:$P$129,,MATCH($BB219,CC!$B$122:$P$122,0))/1000</f>
        <v>185889.20488697561</v>
      </c>
      <c r="BH219" s="87" cm="1">
        <f t="array" ref="BH219">INDEX(CC!$B$131:$P$131,,MATCH($BB219,CC!$B$122:$P$122,0))/1000</f>
        <v>506.36784958647888</v>
      </c>
      <c r="BI219" s="87" cm="1">
        <f t="array" ref="BI219">(INDEX(CC!$B$130:$P$130,,MATCH($BB219,CC!$B$122:$P$122,0))+INDEX(CC!$B$132:$P$132,,MATCH($BB219,CC!$B$122:$P$122,0)))/1000</f>
        <v>15999.603889996177</v>
      </c>
      <c r="BJ219" s="87" cm="1">
        <f t="array" ref="BJ219">(INDEX(CC!$B$134:$P$134,,MATCH($BB219,CC!$B$122:$P$122,0))+INDEX(CC!$B$136:$P$136,,MATCH($BB219,CC!$B$122:$P$122,0)))/1000</f>
        <v>28897.291766310031</v>
      </c>
      <c r="BK219" s="87" cm="1">
        <f t="array" ref="BK219">-(INDEX(CC!$B$135:$P$135,,MATCH($BB219,CC!$B$122:$P$122,0))+INDEX(CC!$B$137:$P$137,,MATCH($BB219,CC!$B$122:$P$122,0)))/1000</f>
        <v>61185.827597090341</v>
      </c>
      <c r="BL219" s="87" cm="1">
        <f t="array" ref="BL219">INDEX(CC!$B$144:$P$144,,MATCH($BB219,CC!$B$122:$P$122,0))/1000</f>
        <v>11298.701915571197</v>
      </c>
      <c r="BM219" s="120">
        <f t="shared" si="87"/>
        <v>280540.26352672209</v>
      </c>
      <c r="BN219" s="87" cm="1">
        <f t="array" ref="BN219">INDEX(CC!$B$149:$P$149,,MATCH($BB219,CC!$B$122:$P$122,0))</f>
        <v>5857254.5</v>
      </c>
      <c r="BO219" s="121">
        <f t="shared" si="88"/>
        <v>47.896205214699492</v>
      </c>
      <c r="BP219" s="87">
        <v>10926.305294294734</v>
      </c>
      <c r="BS219" s="109">
        <v>2024</v>
      </c>
      <c r="BT219" s="87" cm="1">
        <f t="array" ref="BT219">(INDEX(CC!$B$163:$P$163,,MATCH($BS219,CC!$B$161:$P$161,0))+INDEX(CC!$B$165:$P$165,,MATCH($BS219,CC!$B$161:$P$161,0)))/1000</f>
        <v>38764.487316831954</v>
      </c>
      <c r="BU219" s="87" cm="1">
        <f t="array" ref="BU219">(INDEX(CC!$B$164:$P$164,,MATCH($BS219,CC!$B$161:$P$161,0))-INDEX(CC!$B$165:$P$165,,MATCH($BS219,CC!$B$161:$P$161,0)))/1000</f>
        <v>0</v>
      </c>
      <c r="BV219" s="87" cm="1">
        <f t="array" ref="BV219">INDEX(CC!$B$180:$P$180,,MATCH($BS219,CC!$B$161:$P$161,0))/1000</f>
        <v>37614.570906619505</v>
      </c>
      <c r="BW219" s="87">
        <f>SUM(INDEX(CC!$B$177:$P$179,,MATCH($BS219,CC!$B$161:$P$161,0)))/1000</f>
        <v>22755.862591921443</v>
      </c>
      <c r="BX219" s="87" cm="1">
        <f t="array" ref="BX219">INDEX(CC!$B$168:$P$168,,MATCH($BS219,CC!$B$161:$P$161,0))/1000</f>
        <v>171978.99802911869</v>
      </c>
      <c r="BY219" s="87" cm="1">
        <f t="array" ref="BY219">INDEX(CC!$B$170:$P$170,,MATCH($BS219,CC!$B$161:$P$161,0))/1000</f>
        <v>474.13257193563027</v>
      </c>
      <c r="BZ219" s="87" cm="1">
        <f t="array" ref="BZ219">(INDEX(CC!$B$169:$P$169,,MATCH($BS219,CC!$B$161:$P$161,0))+INDEX(CC!$B$171:$P$171,,MATCH($BS219,CC!$B$161:$P$161,0)))/1000</f>
        <v>15915.670252513301</v>
      </c>
      <c r="CA219" s="87" cm="1">
        <f t="array" ref="CA219">(INDEX(CC!$B$173:$P$173,,MATCH($BS219,CC!$B$161:$P$161,0))+INDEX(CC!$B$175:$P$175,,MATCH($BS219,CC!$B$161:$P$161,0)))/1000</f>
        <v>37342.096448727847</v>
      </c>
      <c r="CB219" s="87" cm="1">
        <f t="array" ref="CB219">-(INDEX(CC!$B$174:$P$174,,MATCH($BS219,CC!$B$161:$P$161,0))+INDEX(CC!$B$176:$P$176,,MATCH($BS219,CC!$B$161:$P$161,0)))/1000</f>
        <v>47303.260923915361</v>
      </c>
      <c r="CC219" s="87" cm="1">
        <f t="array" ref="CC219">INDEX(CC!$B$183:$P$183,,MATCH($BS219,CC!$B$161:$P$161,0))/1000</f>
        <v>11298.701915571197</v>
      </c>
      <c r="CD219" s="120">
        <f t="shared" si="89"/>
        <v>288841.25910932419</v>
      </c>
      <c r="CE219" s="87" cm="1">
        <f t="array" ref="CE219">INDEX(CC!$B$188:$P$188,,MATCH($BS219,CC!$B$161:$P$161,0))</f>
        <v>6071524</v>
      </c>
      <c r="CF219" s="121">
        <f t="shared" si="90"/>
        <v>47.573106704235087</v>
      </c>
      <c r="CG219" s="87">
        <v>10926.305294294734</v>
      </c>
    </row>
    <row r="220" spans="3:85" x14ac:dyDescent="0.35">
      <c r="C220" s="109">
        <v>2025</v>
      </c>
      <c r="D220" s="87" cm="1">
        <f t="array" ref="D220">(INDEX(CC!$B$7:$P$7,,MATCH($C220,CC!$B$5:$P$5,0))+INDEX(CC!$B$9:$P$9,,MATCH($C220,CC!$B$5:$P$5,0)))/1000</f>
        <v>39080.706675409638</v>
      </c>
      <c r="E220" s="87" cm="1">
        <f t="array" ref="E220">(INDEX(CC!$B$8:$P$8,,MATCH($C220,CC!$B$5:$P$5,0))-INDEX(CC!$B$9:$P$9,,MATCH($C220,CC!$B$5:$P$5,0)))/1000</f>
        <v>0</v>
      </c>
      <c r="F220" s="87" cm="1">
        <f t="array" ref="F220">INDEX(CC!$B$24:$P$24,,MATCH($C220,CC!$B$5:$P$5,0))/1000</f>
        <v>35747.298379438449</v>
      </c>
      <c r="G220" s="87">
        <f>SUM(INDEX(CC!$B$21:$P$23,,MATCH($C220,CC!$B$5:$P$5,0)))/1000</f>
        <v>24448.805475638837</v>
      </c>
      <c r="H220" s="87" cm="1">
        <f t="array" ref="H220">INDEX(CC!$B$12:$P$12,,MATCH($C220,CC!$B$5:$P$5,0))/1000</f>
        <v>132575.81389278028</v>
      </c>
      <c r="I220" s="87" cm="1">
        <f t="array" ref="I220">INDEX(CC!$B$14:$P$14,,MATCH($C220,CC!$B$5:$P$5,0))/1000</f>
        <v>357.48749655435125</v>
      </c>
      <c r="J220" s="87" cm="1">
        <f t="array" ref="J220">(INDEX(CC!$B$13:$P$13,,MATCH($C220,CC!$B$5:$P$5,0))+INDEX(CC!$B$15:$P$15,,MATCH($C220,CC!$B$5:$P$5,0)))/1000</f>
        <v>13009.833962709714</v>
      </c>
      <c r="K220" s="87" cm="1">
        <f t="array" ref="K220">(INDEX(CC!$B$17:$P$17,,MATCH($C220,CC!$B$5:$P$5,0))+INDEX(CC!$B$19:$P$19,,MATCH($C220,CC!$B$5:$P$5,0)))/1000</f>
        <v>71863.368656334584</v>
      </c>
      <c r="L220" s="87" cm="1">
        <f t="array" ref="L220">-(INDEX(CC!$B$18:$P$18,,MATCH($C220,CC!$B$5:$P$5,0))+INDEX(CC!$B$20:$P$20,,MATCH($C220,CC!$B$5:$P$5,0)))/1000</f>
        <v>28425.976180430604</v>
      </c>
      <c r="M220" s="87" cm="1">
        <f t="array" ref="M220">INDEX(CC!$B$27:$P$27,,MATCH($C220,CC!$B$5:$P$5,0))/1000</f>
        <v>10678.532718107332</v>
      </c>
      <c r="N220" s="120">
        <f t="shared" ref="N220:N232" si="91">SUM(D220:K220,M220)-L220</f>
        <v>299335.87107654253</v>
      </c>
      <c r="O220" s="87" cm="1">
        <f t="array" ref="O220">INDEX(CC!$B$32:$P$32,,MATCH($C220,CC!$B$5:$P$5,0))</f>
        <v>5980287</v>
      </c>
      <c r="P220" s="121">
        <f t="shared" si="82"/>
        <v>50.053763486023755</v>
      </c>
      <c r="Q220" s="87">
        <v>9486.580757330501</v>
      </c>
      <c r="T220" s="109">
        <v>2025</v>
      </c>
      <c r="U220" s="87" cm="1">
        <f t="array" ref="U220">(INDEX(CC!$B$46:$P$46,,MATCH($T220,CC!$B$44:$P$44,0))+INDEX(CC!$B$48:$P$48,,MATCH($T220,CC!$B$44:$P$44,0)))/1000</f>
        <v>39080.706675409638</v>
      </c>
      <c r="V220" s="87" cm="1">
        <f t="array" ref="V220">(INDEX(CC!$B$47:$P$47,,MATCH($T220,CC!$B$44:$P$44,0))-INDEX(CC!$B$48:$P$48,,MATCH($T220,CC!$B$44:$P$44,0)))/1000</f>
        <v>0</v>
      </c>
      <c r="W220" s="87" cm="1">
        <f t="array" ref="W220">INDEX(CC!$B$63:$P$63,,MATCH($T220,CC!$B$44:$P$44,0))/1000</f>
        <v>35747.298379438449</v>
      </c>
      <c r="X220" s="87">
        <f>SUM(INDEX(CC!$B$60:$P$62,,MATCH($T220,CC!$B$44:$P$44,0)))/1000</f>
        <v>24448.805475638837</v>
      </c>
      <c r="Y220" s="87" cm="1">
        <f t="array" ref="Y220">INDEX(CC!$B$51:$P$51,,MATCH($T220,CC!$B$44:$P$44,0))/1000</f>
        <v>130001.11777506783</v>
      </c>
      <c r="Z220" s="87" cm="1">
        <f t="array" ref="Z220">INDEX(CC!$B$53:$P$53,,MATCH($T220,CC!$B$44:$P$44,0))/1000</f>
        <v>348.62553106078906</v>
      </c>
      <c r="AA220" s="87" cm="1">
        <f t="array" ref="AA220">(INDEX(CC!$B$52:$P$52,,MATCH($T220,CC!$B$44:$P$44,0))+INDEX(CC!$B$54:$P$54,,MATCH($T220,CC!$B$44:$P$44,0)))/1000</f>
        <v>12709.77774530977</v>
      </c>
      <c r="AB220" s="87" cm="1">
        <f t="array" ref="AB220">(INDEX(CC!$B$56:$P$56,,MATCH($T220,CC!$B$44:$P$44,0))+INDEX(CC!$B$58:$P$58,,MATCH($T220,CC!$B$44:$P$44,0)))/1000</f>
        <v>73818.986814855773</v>
      </c>
      <c r="AC220" s="87" cm="1">
        <f t="array" ref="AC220">-(INDEX(CC!$B$57:$P$57,,MATCH($T220,CC!$B$44:$P$44,0))+INDEX(CC!$B$59:$P$59,,MATCH($T220,CC!$B$44:$P$44,0)))/1000</f>
        <v>27202.340002827506</v>
      </c>
      <c r="AD220" s="87" cm="1">
        <f t="array" ref="AD220">INDEX(CC!$B$66:$P$66,,MATCH($T220,CC!$B$44:$P$44,0))/1000</f>
        <v>10678.532718107332</v>
      </c>
      <c r="AE220" s="120">
        <f t="shared" si="83"/>
        <v>299631.51111206092</v>
      </c>
      <c r="AF220" s="87" cm="1">
        <f t="array" ref="AF220">INDEX(CC!$B$71:$P$71,,MATCH($T220,CC!$B$44:$P$44,0))</f>
        <v>5980287</v>
      </c>
      <c r="AG220" s="121">
        <f t="shared" si="84"/>
        <v>50.103199246467753</v>
      </c>
      <c r="AH220" s="87">
        <v>9486.580757330501</v>
      </c>
      <c r="AK220" s="109">
        <v>2025</v>
      </c>
      <c r="AL220" s="87" cm="1">
        <f t="array" ref="AL220">(INDEX(CC!$B$85:$P$85,,MATCH($AK220,CC!$B$83:$P$83,0))+INDEX(CC!$B$87:$P$87,,MATCH($AK220,CC!$B$83:$P$83,0)))/1000</f>
        <v>39080.706675409638</v>
      </c>
      <c r="AM220" s="87" cm="1">
        <f t="array" ref="AM220">(INDEX(CC!$B$86:$P$86,,MATCH($AK220,CC!$B$83:$P$83,0))-INDEX(CC!$B$87:$P$87,,MATCH($AK220,CC!$B$83:$P$83,0)))/1000</f>
        <v>0</v>
      </c>
      <c r="AN220" s="87" cm="1">
        <f t="array" ref="AN220">INDEX(CC!$B$102:$P$102,,MATCH($AK220,CC!$B$83:$P$83,0))/1000</f>
        <v>35747.298379438449</v>
      </c>
      <c r="AO220" s="87">
        <f>SUM(INDEX(CC!$B$99:$P$101,,MATCH($AK220,CC!$B$83:$P$83,0)))/1000</f>
        <v>24448.805475638837</v>
      </c>
      <c r="AP220" s="87" cm="1">
        <f t="array" ref="AP220">INDEX(CC!$B$90:$P$90,,MATCH($AK220,CC!$B$83:$P$83,0))/1000</f>
        <v>141254.6969542189</v>
      </c>
      <c r="AQ220" s="87" cm="1">
        <f t="array" ref="AQ220">INDEX(CC!$B$92:$P$92,,MATCH($AK220,CC!$B$83:$P$83,0))/1000</f>
        <v>385.57735584700066</v>
      </c>
      <c r="AR220" s="87" cm="1">
        <f t="array" ref="AR220">(INDEX(CC!$B$91:$P$91,,MATCH($AK220,CC!$B$83:$P$83,0))+INDEX(CC!$B$93:$P$93,,MATCH($AK220,CC!$B$83:$P$83,0)))/1000</f>
        <v>13919.985083972901</v>
      </c>
      <c r="AS220" s="87" cm="1">
        <f t="array" ref="AS220">(INDEX(CC!$B$95:$P$95,,MATCH($AK220,CC!$B$83:$P$83,0))+INDEX(CC!$B$97:$P$97,,MATCH($AK220,CC!$B$83:$P$83,0)))/1000</f>
        <v>72732.56628193488</v>
      </c>
      <c r="AT220" s="87" cm="1">
        <f t="array" ref="AT220">-(INDEX(CC!$B$96:$P$96,,MATCH($AK220,CC!$B$83:$P$83,0))+INDEX(CC!$B$98:$P$98,,MATCH($AK220,CC!$B$83:$P$83,0)))/1000</f>
        <v>27312.341369340676</v>
      </c>
      <c r="AU220" s="87" cm="1">
        <f t="array" ref="AU220">INDEX(CC!$B$105:$P$105,,MATCH($AK220,CC!$B$83:$P$83,0))/1000</f>
        <v>10678.532718107332</v>
      </c>
      <c r="AV220" s="120">
        <f t="shared" si="85"/>
        <v>310935.82755522727</v>
      </c>
      <c r="AW220" s="87" cm="1">
        <f t="array" ref="AW220">INDEX(CC!$B$110:$P$110,,MATCH($AK220,CC!$B$83:$P$83,0))</f>
        <v>6271680</v>
      </c>
      <c r="AX220" s="121">
        <f t="shared" si="86"/>
        <v>49.577757085059709</v>
      </c>
      <c r="AY220" s="87">
        <v>9486.580757330501</v>
      </c>
      <c r="BB220" s="109">
        <v>2025</v>
      </c>
      <c r="BC220" s="87" cm="1">
        <f t="array" ref="BC220">(INDEX(CC!$B$124:$P$124,,MATCH($BB220,CC!$B$122:$P$122,0))+INDEX(CC!$B$126:$P$126,,MATCH($BB220,CC!$B$122:$P$122,0)))/1000</f>
        <v>39080.706675409638</v>
      </c>
      <c r="BD220" s="87" cm="1">
        <f t="array" ref="BD220">(INDEX(CC!$B$125:$P$125,,MATCH($BB220,CC!$B$122:$P$122,0))-INDEX(CC!$B$126:$P$126,,MATCH($BB220,CC!$B$122:$P$122,0)))/1000</f>
        <v>0</v>
      </c>
      <c r="BE220" s="87" cm="1">
        <f t="array" ref="BE220">INDEX(CC!$B$141:$P$141,,MATCH($BB220,CC!$B$122:$P$122,0))/1000</f>
        <v>35747.298379438449</v>
      </c>
      <c r="BF220" s="87">
        <f>SUM(INDEX(CC!$B$138:$P$140,,MATCH($BB220,CC!$B$122:$P$122,0)))/1000</f>
        <v>24448.805475638837</v>
      </c>
      <c r="BG220" s="87" cm="1">
        <f t="array" ref="BG220">INDEX(CC!$B$129:$P$129,,MATCH($BB220,CC!$B$122:$P$122,0))/1000</f>
        <v>154028.79769634834</v>
      </c>
      <c r="BH220" s="87" cm="1">
        <f t="array" ref="BH220">INDEX(CC!$B$131:$P$131,,MATCH($BB220,CC!$B$122:$P$122,0))/1000</f>
        <v>424.48391393442313</v>
      </c>
      <c r="BI220" s="87" cm="1">
        <f t="array" ref="BI220">(INDEX(CC!$B$130:$P$130,,MATCH($BB220,CC!$B$122:$P$122,0))+INDEX(CC!$B$132:$P$132,,MATCH($BB220,CC!$B$122:$P$122,0)))/1000</f>
        <v>14344.320274030753</v>
      </c>
      <c r="BJ220" s="87" cm="1">
        <f t="array" ref="BJ220">(INDEX(CC!$B$134:$P$134,,MATCH($BB220,CC!$B$122:$P$122,0))+INDEX(CC!$B$136:$P$136,,MATCH($BB220,CC!$B$122:$P$122,0)))/1000</f>
        <v>63988.790452044115</v>
      </c>
      <c r="BK220" s="87" cm="1">
        <f t="array" ref="BK220">-(INDEX(CC!$B$135:$P$135,,MATCH($BB220,CC!$B$122:$P$122,0))+INDEX(CC!$B$137:$P$137,,MATCH($BB220,CC!$B$122:$P$122,0)))/1000</f>
        <v>41300.176506811207</v>
      </c>
      <c r="BL220" s="87" cm="1">
        <f t="array" ref="BL220">INDEX(CC!$B$144:$P$144,,MATCH($BB220,CC!$B$122:$P$122,0))/1000</f>
        <v>10678.532718107332</v>
      </c>
      <c r="BM220" s="120">
        <f t="shared" si="87"/>
        <v>301441.55907814065</v>
      </c>
      <c r="BN220" s="87" cm="1">
        <f t="array" ref="BN220">INDEX(CC!$B$149:$P$149,,MATCH($BB220,CC!$B$122:$P$122,0))</f>
        <v>5755848</v>
      </c>
      <c r="BO220" s="121">
        <f t="shared" si="88"/>
        <v>52.371355025035527</v>
      </c>
      <c r="BP220" s="87">
        <v>9486.580757330501</v>
      </c>
      <c r="BS220" s="109">
        <v>2025</v>
      </c>
      <c r="BT220" s="87" cm="1">
        <f t="array" ref="BT220">(INDEX(CC!$B$163:$P$163,,MATCH($BS220,CC!$B$161:$P$161,0))+INDEX(CC!$B$165:$P$165,,MATCH($BS220,CC!$B$161:$P$161,0)))/1000</f>
        <v>39080.706675409638</v>
      </c>
      <c r="BU220" s="87" cm="1">
        <f t="array" ref="BU220">(INDEX(CC!$B$164:$P$164,,MATCH($BS220,CC!$B$161:$P$161,0))-INDEX(CC!$B$165:$P$165,,MATCH($BS220,CC!$B$161:$P$161,0)))/1000</f>
        <v>0</v>
      </c>
      <c r="BV220" s="87" cm="1">
        <f t="array" ref="BV220">INDEX(CC!$B$180:$P$180,,MATCH($BS220,CC!$B$161:$P$161,0))/1000</f>
        <v>35747.298379438449</v>
      </c>
      <c r="BW220" s="87">
        <f>SUM(INDEX(CC!$B$177:$P$179,,MATCH($BS220,CC!$B$161:$P$161,0)))/1000</f>
        <v>24448.805475638837</v>
      </c>
      <c r="BX220" s="87" cm="1">
        <f t="array" ref="BX220">INDEX(CC!$B$168:$P$168,,MATCH($BS220,CC!$B$161:$P$161,0))/1000</f>
        <v>117868.39608998153</v>
      </c>
      <c r="BY220" s="87" cm="1">
        <f t="array" ref="BY220">INDEX(CC!$B$170:$P$170,,MATCH($BS220,CC!$B$161:$P$161,0))/1000</f>
        <v>325.44520726780064</v>
      </c>
      <c r="BZ220" s="87" cm="1">
        <f t="array" ref="BZ220">(INDEX(CC!$B$169:$P$169,,MATCH($BS220,CC!$B$161:$P$161,0))+INDEX(CC!$B$171:$P$171,,MATCH($BS220,CC!$B$161:$P$161,0)))/1000</f>
        <v>12086.315019013624</v>
      </c>
      <c r="CA220" s="87" cm="1">
        <f t="array" ref="CA220">(INDEX(CC!$B$173:$P$173,,MATCH($BS220,CC!$B$161:$P$161,0))+INDEX(CC!$B$175:$P$175,,MATCH($BS220,CC!$B$161:$P$161,0)))/1000</f>
        <v>71164.835089838816</v>
      </c>
      <c r="CB220" s="87" cm="1">
        <f t="array" ref="CB220">-(INDEX(CC!$B$174:$P$174,,MATCH($BS220,CC!$B$161:$P$161,0))+INDEX(CC!$B$176:$P$176,,MATCH($BS220,CC!$B$161:$P$161,0)))/1000</f>
        <v>22323.457132127896</v>
      </c>
      <c r="CC220" s="87" cm="1">
        <f t="array" ref="CC220">INDEX(CC!$B$183:$P$183,,MATCH($BS220,CC!$B$161:$P$161,0))/1000</f>
        <v>10678.532718107332</v>
      </c>
      <c r="CD220" s="120">
        <f t="shared" si="89"/>
        <v>289076.87752256816</v>
      </c>
      <c r="CE220" s="87" cm="1">
        <f t="array" ref="CE220">INDEX(CC!$B$188:$P$188,,MATCH($BS220,CC!$B$161:$P$161,0))</f>
        <v>5980287</v>
      </c>
      <c r="CF220" s="121">
        <f t="shared" si="90"/>
        <v>48.338295055499536</v>
      </c>
      <c r="CG220" s="87">
        <v>9486.580757330501</v>
      </c>
    </row>
    <row r="221" spans="3:85" x14ac:dyDescent="0.35">
      <c r="C221" s="109">
        <v>2026</v>
      </c>
      <c r="D221" s="87" cm="1">
        <f t="array" ref="D221">(INDEX(CC!$B$7:$P$7,,MATCH($C221,CC!$B$5:$P$5,0))+INDEX(CC!$B$9:$P$9,,MATCH($C221,CC!$B$5:$P$5,0)))/1000</f>
        <v>39552.865444980933</v>
      </c>
      <c r="E221" s="87" cm="1">
        <f t="array" ref="E221">(INDEX(CC!$B$8:$P$8,,MATCH($C221,CC!$B$5:$P$5,0))-INDEX(CC!$B$9:$P$9,,MATCH($C221,CC!$B$5:$P$5,0)))/1000</f>
        <v>8415.5986024564827</v>
      </c>
      <c r="F221" s="87" cm="1">
        <f t="array" ref="F221">INDEX(CC!$B$24:$P$24,,MATCH($C221,CC!$B$5:$P$5,0))/1000</f>
        <v>46138.033076276522</v>
      </c>
      <c r="G221" s="87">
        <f>SUM(INDEX(CC!$B$21:$P$23,,MATCH($C221,CC!$B$5:$P$5,0)))/1000</f>
        <v>35042.871109510867</v>
      </c>
      <c r="H221" s="87" cm="1">
        <f t="array" ref="H221">INDEX(CC!$B$12:$P$12,,MATCH($C221,CC!$B$5:$P$5,0))/1000</f>
        <v>114061.78719302702</v>
      </c>
      <c r="I221" s="87" cm="1">
        <f t="array" ref="I221">INDEX(CC!$B$14:$P$14,,MATCH($C221,CC!$B$5:$P$5,0))/1000</f>
        <v>316.40271677846664</v>
      </c>
      <c r="J221" s="87" cm="1">
        <f t="array" ref="J221">(INDEX(CC!$B$13:$P$13,,MATCH($C221,CC!$B$5:$P$5,0))+INDEX(CC!$B$15:$P$15,,MATCH($C221,CC!$B$5:$P$5,0)))/1000</f>
        <v>12500.52784334223</v>
      </c>
      <c r="K221" s="87" cm="1">
        <f t="array" ref="K221">(INDEX(CC!$B$17:$P$17,,MATCH($C221,CC!$B$5:$P$5,0))+INDEX(CC!$B$19:$P$19,,MATCH($C221,CC!$B$5:$P$5,0)))/1000</f>
        <v>71574.767155718757</v>
      </c>
      <c r="L221" s="87" cm="1">
        <f t="array" ref="L221">-(INDEX(CC!$B$18:$P$18,,MATCH($C221,CC!$B$5:$P$5,0))+INDEX(CC!$B$20:$P$20,,MATCH($C221,CC!$B$5:$P$5,0)))/1000</f>
        <v>27378.644361674316</v>
      </c>
      <c r="M221" s="87" cm="1">
        <f t="array" ref="M221">INDEX(CC!$B$27:$P$27,,MATCH($C221,CC!$B$5:$P$5,0))/1000</f>
        <v>3491.2892779931817</v>
      </c>
      <c r="N221" s="120">
        <f t="shared" si="91"/>
        <v>303715.49805841019</v>
      </c>
      <c r="O221" s="87" cm="1">
        <f t="array" ref="O221">INDEX(CC!$B$32:$P$32,,MATCH($C221,CC!$B$5:$P$5,0))</f>
        <v>5817178.5</v>
      </c>
      <c r="P221" s="121">
        <f t="shared" si="82"/>
        <v>52.210104616595515</v>
      </c>
      <c r="Q221" s="87">
        <v>19815.564017165245</v>
      </c>
      <c r="T221" s="109">
        <v>2026</v>
      </c>
      <c r="U221" s="87" cm="1">
        <f t="array" ref="U221">(INDEX(CC!$B$46:$P$46,,MATCH($T221,CC!$B$44:$P$44,0))+INDEX(CC!$B$48:$P$48,,MATCH($T221,CC!$B$44:$P$44,0)))/1000</f>
        <v>39552.865444980933</v>
      </c>
      <c r="V221" s="87" cm="1">
        <f t="array" ref="V221">(INDEX(CC!$B$47:$P$47,,MATCH($T221,CC!$B$44:$P$44,0))-INDEX(CC!$B$48:$P$48,,MATCH($T221,CC!$B$44:$P$44,0)))/1000</f>
        <v>8499.0179330278988</v>
      </c>
      <c r="W221" s="87" cm="1">
        <f t="array" ref="W221">INDEX(CC!$B$63:$P$63,,MATCH($T221,CC!$B$44:$P$44,0))/1000</f>
        <v>46256.967806945759</v>
      </c>
      <c r="X221" s="87">
        <f>SUM(INDEX(CC!$B$60:$P$62,,MATCH($T221,CC!$B$44:$P$44,0)))/1000</f>
        <v>35103.579058679941</v>
      </c>
      <c r="Y221" s="87" cm="1">
        <f t="array" ref="Y221">INDEX(CC!$B$51:$P$51,,MATCH($T221,CC!$B$44:$P$44,0))/1000</f>
        <v>107482.34291057764</v>
      </c>
      <c r="Z221" s="87" cm="1">
        <f t="array" ref="Z221">INDEX(CC!$B$53:$P$53,,MATCH($T221,CC!$B$44:$P$44,0))/1000</f>
        <v>295.39433944123635</v>
      </c>
      <c r="AA221" s="87" cm="1">
        <f t="array" ref="AA221">(INDEX(CC!$B$52:$P$52,,MATCH($T221,CC!$B$44:$P$44,0))+INDEX(CC!$B$54:$P$54,,MATCH($T221,CC!$B$44:$P$44,0)))/1000</f>
        <v>11818.09959817126</v>
      </c>
      <c r="AB221" s="87" cm="1">
        <f t="array" ref="AB221">(INDEX(CC!$B$56:$P$56,,MATCH($T221,CC!$B$44:$P$44,0))+INDEX(CC!$B$58:$P$58,,MATCH($T221,CC!$B$44:$P$44,0)))/1000</f>
        <v>76461.868344626128</v>
      </c>
      <c r="AC221" s="87" cm="1">
        <f t="array" ref="AC221">-(INDEX(CC!$B$57:$P$57,,MATCH($T221,CC!$B$44:$P$44,0))+INDEX(CC!$B$59:$P$59,,MATCH($T221,CC!$B$44:$P$44,0)))/1000</f>
        <v>23840.064261807336</v>
      </c>
      <c r="AD221" s="87" cm="1">
        <f t="array" ref="AD221">INDEX(CC!$B$66:$P$66,,MATCH($T221,CC!$B$44:$P$44,0))/1000</f>
        <v>3536.7900769867579</v>
      </c>
      <c r="AE221" s="120">
        <f t="shared" si="83"/>
        <v>305166.86125163018</v>
      </c>
      <c r="AF221" s="87" cm="1">
        <f t="array" ref="AF221">INDEX(CC!$B$71:$P$71,,MATCH($T221,CC!$B$44:$P$44,0))</f>
        <v>5817178.5</v>
      </c>
      <c r="AG221" s="121">
        <f t="shared" si="84"/>
        <v>52.459600689858526</v>
      </c>
      <c r="AH221" s="87">
        <v>19871.577386272162</v>
      </c>
      <c r="AK221" s="109">
        <v>2026</v>
      </c>
      <c r="AL221" s="87" cm="1">
        <f t="array" ref="AL221">(INDEX(CC!$B$85:$P$85,,MATCH($AK221,CC!$B$83:$P$83,0))+INDEX(CC!$B$87:$P$87,,MATCH($AK221,CC!$B$83:$P$83,0)))/1000</f>
        <v>39552.865444980933</v>
      </c>
      <c r="AM221" s="87" cm="1">
        <f t="array" ref="AM221">(INDEX(CC!$B$86:$P$86,,MATCH($AK221,CC!$B$83:$P$83,0))-INDEX(CC!$B$87:$P$87,,MATCH($AK221,CC!$B$83:$P$83,0)))/1000</f>
        <v>7955.2496178133188</v>
      </c>
      <c r="AN221" s="87" cm="1">
        <f t="array" ref="AN221">INDEX(CC!$B$102:$P$102,,MATCH($AK221,CC!$B$83:$P$83,0))/1000</f>
        <v>45481.69260785816</v>
      </c>
      <c r="AO221" s="87">
        <f>SUM(INDEX(CC!$B$99:$P$101,,MATCH($AK221,CC!$B$83:$P$83,0)))/1000</f>
        <v>34968.396755441499</v>
      </c>
      <c r="AP221" s="87" cm="1">
        <f t="array" ref="AP221">INDEX(CC!$B$90:$P$90,,MATCH($AK221,CC!$B$83:$P$83,0))/1000</f>
        <v>123987.80944759546</v>
      </c>
      <c r="AQ221" s="87" cm="1">
        <f t="array" ref="AQ221">INDEX(CC!$B$92:$P$92,,MATCH($AK221,CC!$B$83:$P$83,0))/1000</f>
        <v>346.03140934991893</v>
      </c>
      <c r="AR221" s="87" cm="1">
        <f t="array" ref="AR221">(INDEX(CC!$B$91:$P$91,,MATCH($AK221,CC!$B$83:$P$83,0))+INDEX(CC!$B$93:$P$93,,MATCH($AK221,CC!$B$83:$P$83,0)))/1000</f>
        <v>13296.077257004845</v>
      </c>
      <c r="AS221" s="87" cm="1">
        <f t="array" ref="AS221">(INDEX(CC!$B$95:$P$95,,MATCH($AK221,CC!$B$83:$P$83,0))+INDEX(CC!$B$97:$P$97,,MATCH($AK221,CC!$B$83:$P$83,0)))/1000</f>
        <v>70873.0618855004</v>
      </c>
      <c r="AT221" s="87" cm="1">
        <f t="array" ref="AT221">-(INDEX(CC!$B$96:$P$96,,MATCH($AK221,CC!$B$83:$P$83,0))+INDEX(CC!$B$98:$P$98,,MATCH($AK221,CC!$B$83:$P$83,0)))/1000</f>
        <v>25935.776604024821</v>
      </c>
      <c r="AU221" s="87" cm="1">
        <f t="array" ref="AU221">INDEX(CC!$B$105:$P$105,,MATCH($AK221,CC!$B$83:$P$83,0))/1000</f>
        <v>3240.1934411689658</v>
      </c>
      <c r="AV221" s="120">
        <f t="shared" si="85"/>
        <v>313765.60126268869</v>
      </c>
      <c r="AW221" s="87" cm="1">
        <f t="array" ref="AW221">INDEX(CC!$B$110:$P$110,,MATCH($AK221,CC!$B$83:$P$83,0))</f>
        <v>6133909.5</v>
      </c>
      <c r="AX221" s="121">
        <f t="shared" si="86"/>
        <v>51.152629699327761</v>
      </c>
      <c r="AY221" s="87">
        <v>19506.454636663319</v>
      </c>
      <c r="BB221" s="109">
        <v>2026</v>
      </c>
      <c r="BC221" s="87" cm="1">
        <f t="array" ref="BC221">(INDEX(CC!$B$124:$P$124,,MATCH($BB221,CC!$B$122:$P$122,0))+INDEX(CC!$B$126:$P$126,,MATCH($BB221,CC!$B$122:$P$122,0)))/1000</f>
        <v>39552.865444980933</v>
      </c>
      <c r="BD221" s="87" cm="1">
        <f t="array" ref="BD221">(INDEX(CC!$B$125:$P$125,,MATCH($BB221,CC!$B$122:$P$122,0))-INDEX(CC!$B$126:$P$126,,MATCH($BB221,CC!$B$122:$P$122,0)))/1000</f>
        <v>7955.2496178133188</v>
      </c>
      <c r="BE221" s="87" cm="1">
        <f t="array" ref="BE221">INDEX(CC!$B$141:$P$141,,MATCH($BB221,CC!$B$122:$P$122,0))/1000</f>
        <v>45481.69260785816</v>
      </c>
      <c r="BF221" s="87">
        <f>SUM(INDEX(CC!$B$138:$P$140,,MATCH($BB221,CC!$B$122:$P$122,0)))/1000</f>
        <v>34968.396755441499</v>
      </c>
      <c r="BG221" s="87" cm="1">
        <f t="array" ref="BG221">INDEX(CC!$B$129:$P$129,,MATCH($BB221,CC!$B$122:$P$122,0))/1000</f>
        <v>149262.27395131433</v>
      </c>
      <c r="BH221" s="87" cm="1">
        <f t="array" ref="BH221">INDEX(CC!$B$131:$P$131,,MATCH($BB221,CC!$B$122:$P$122,0))/1000</f>
        <v>426.31360266782025</v>
      </c>
      <c r="BI221" s="87" cm="1">
        <f t="array" ref="BI221">(INDEX(CC!$B$130:$P$130,,MATCH($BB221,CC!$B$122:$P$122,0))+INDEX(CC!$B$132:$P$132,,MATCH($BB221,CC!$B$122:$P$122,0)))/1000</f>
        <v>14671.635043693426</v>
      </c>
      <c r="BJ221" s="87" cm="1">
        <f t="array" ref="BJ221">(INDEX(CC!$B$134:$P$134,,MATCH($BB221,CC!$B$122:$P$122,0))+INDEX(CC!$B$136:$P$136,,MATCH($BB221,CC!$B$122:$P$122,0)))/1000</f>
        <v>57340.838047052792</v>
      </c>
      <c r="BK221" s="87" cm="1">
        <f t="array" ref="BK221">-(INDEX(CC!$B$135:$P$135,,MATCH($BB221,CC!$B$122:$P$122,0))+INDEX(CC!$B$137:$P$137,,MATCH($BB221,CC!$B$122:$P$122,0)))/1000</f>
        <v>50367.956181455418</v>
      </c>
      <c r="BL221" s="87" cm="1">
        <f t="array" ref="BL221">INDEX(CC!$B$144:$P$144,,MATCH($BB221,CC!$B$122:$P$122,0))/1000</f>
        <v>3240.1934411689658</v>
      </c>
      <c r="BM221" s="120">
        <f t="shared" si="87"/>
        <v>302531.50233053585</v>
      </c>
      <c r="BN221" s="87" cm="1">
        <f t="array" ref="BN221">INDEX(CC!$B$149:$P$149,,MATCH($BB221,CC!$B$122:$P$122,0))</f>
        <v>5568397.5</v>
      </c>
      <c r="BO221" s="121">
        <f t="shared" si="88"/>
        <v>54.330083714486229</v>
      </c>
      <c r="BP221" s="87">
        <v>19506.454636663319</v>
      </c>
      <c r="BS221" s="109">
        <v>2026</v>
      </c>
      <c r="BT221" s="87" cm="1">
        <f t="array" ref="BT221">(INDEX(CC!$B$163:$P$163,,MATCH($BS221,CC!$B$161:$P$161,0))+INDEX(CC!$B$165:$P$165,,MATCH($BS221,CC!$B$161:$P$161,0)))/1000</f>
        <v>39552.865444980933</v>
      </c>
      <c r="BU221" s="87" cm="1">
        <f t="array" ref="BU221">(INDEX(CC!$B$164:$P$164,,MATCH($BS221,CC!$B$161:$P$161,0))-INDEX(CC!$B$165:$P$165,,MATCH($BS221,CC!$B$161:$P$161,0)))/1000</f>
        <v>8415.5986024564827</v>
      </c>
      <c r="BV221" s="87" cm="1">
        <f t="array" ref="BV221">INDEX(CC!$B$180:$P$180,,MATCH($BS221,CC!$B$161:$P$161,0))/1000</f>
        <v>46138.033076276522</v>
      </c>
      <c r="BW221" s="87">
        <f>SUM(INDEX(CC!$B$177:$P$179,,MATCH($BS221,CC!$B$161:$P$161,0)))/1000</f>
        <v>35042.871109510867</v>
      </c>
      <c r="BX221" s="87" cm="1">
        <f t="array" ref="BX221">INDEX(CC!$B$168:$P$168,,MATCH($BS221,CC!$B$161:$P$161,0))/1000</f>
        <v>86530.059638161678</v>
      </c>
      <c r="BY221" s="87" cm="1">
        <f t="array" ref="BY221">INDEX(CC!$B$170:$P$170,,MATCH($BS221,CC!$B$161:$P$161,0))/1000</f>
        <v>247.43706236053623</v>
      </c>
      <c r="BZ221" s="87" cm="1">
        <f t="array" ref="BZ221">(INDEX(CC!$B$169:$P$169,,MATCH($BS221,CC!$B$161:$P$161,0))+INDEX(CC!$B$171:$P$171,,MATCH($BS221,CC!$B$161:$P$161,0)))/1000</f>
        <v>10708.93790378479</v>
      </c>
      <c r="CA221" s="87" cm="1">
        <f t="array" ref="CA221">(INDEX(CC!$B$173:$P$173,,MATCH($BS221,CC!$B$161:$P$161,0))+INDEX(CC!$B$175:$P$175,,MATCH($BS221,CC!$B$161:$P$161,0)))/1000</f>
        <v>77332.55921564094</v>
      </c>
      <c r="CB221" s="87" cm="1">
        <f t="array" ref="CB221">-(INDEX(CC!$B$174:$P$174,,MATCH($BS221,CC!$B$161:$P$161,0))+INDEX(CC!$B$176:$P$176,,MATCH($BS221,CC!$B$161:$P$161,0)))/1000</f>
        <v>15496.97310902306</v>
      </c>
      <c r="CC221" s="87" cm="1">
        <f t="array" ref="CC221">INDEX(CC!$B$183:$P$183,,MATCH($BS221,CC!$B$161:$P$161,0))/1000</f>
        <v>3491.2892779931817</v>
      </c>
      <c r="CD221" s="120">
        <f t="shared" si="89"/>
        <v>291962.67822214292</v>
      </c>
      <c r="CE221" s="87" cm="1">
        <f t="array" ref="CE221">INDEX(CC!$B$188:$P$188,,MATCH($BS221,CC!$B$161:$P$161,0))</f>
        <v>5817178.5</v>
      </c>
      <c r="CF221" s="121">
        <f t="shared" si="90"/>
        <v>50.189740304881987</v>
      </c>
      <c r="CG221" s="87">
        <v>19506.454636663319</v>
      </c>
    </row>
    <row r="222" spans="3:85" x14ac:dyDescent="0.35">
      <c r="C222" s="109">
        <v>2027</v>
      </c>
      <c r="D222" s="87" cm="1">
        <f t="array" ref="D222">(INDEX(CC!$B$7:$P$7,,MATCH($C222,CC!$B$5:$P$5,0))+INDEX(CC!$B$9:$P$9,,MATCH($C222,CC!$B$5:$P$5,0)))/1000</f>
        <v>39855.795905867722</v>
      </c>
      <c r="E222" s="87" cm="1">
        <f t="array" ref="E222">(INDEX(CC!$B$8:$P$8,,MATCH($C222,CC!$B$5:$P$5,0))-INDEX(CC!$B$9:$P$9,,MATCH($C222,CC!$B$5:$P$5,0)))/1000</f>
        <v>44226.704848350106</v>
      </c>
      <c r="F222" s="87" cm="1">
        <f t="array" ref="F222">INDEX(CC!$B$24:$P$24,,MATCH($C222,CC!$B$5:$P$5,0))/1000</f>
        <v>93824.122301755837</v>
      </c>
      <c r="G222" s="87">
        <f>SUM(INDEX(CC!$B$21:$P$23,,MATCH($C222,CC!$B$5:$P$5,0)))/1000</f>
        <v>45933.930451585271</v>
      </c>
      <c r="H222" s="87" cm="1">
        <f t="array" ref="H222">INDEX(CC!$B$12:$P$12,,MATCH($C222,CC!$B$5:$P$5,0))/1000</f>
        <v>91790.873616623678</v>
      </c>
      <c r="I222" s="87" cm="1">
        <f t="array" ref="I222">INDEX(CC!$B$14:$P$14,,MATCH($C222,CC!$B$5:$P$5,0))/1000</f>
        <v>228.04707147489148</v>
      </c>
      <c r="J222" s="87" cm="1">
        <f t="array" ref="J222">(INDEX(CC!$B$13:$P$13,,MATCH($C222,CC!$B$5:$P$5,0))+INDEX(CC!$B$15:$P$15,,MATCH($C222,CC!$B$5:$P$5,0)))/1000</f>
        <v>8758.7034039278296</v>
      </c>
      <c r="K222" s="87" cm="1">
        <f t="array" ref="K222">(INDEX(CC!$B$17:$P$17,,MATCH($C222,CC!$B$5:$P$5,0))+INDEX(CC!$B$19:$P$19,,MATCH($C222,CC!$B$5:$P$5,0)))/1000</f>
        <v>60569.650586874544</v>
      </c>
      <c r="L222" s="87" cm="1">
        <f t="array" ref="L222">-(INDEX(CC!$B$18:$P$18,,MATCH($C222,CC!$B$5:$P$5,0))+INDEX(CC!$B$20:$P$20,,MATCH($C222,CC!$B$5:$P$5,0)))/1000</f>
        <v>30293.978745871515</v>
      </c>
      <c r="M222" s="87" cm="1">
        <f t="array" ref="M222">INDEX(CC!$B$27:$P$27,,MATCH($C222,CC!$B$5:$P$5,0))/1000</f>
        <v>-19496.140925264404</v>
      </c>
      <c r="N222" s="120">
        <f t="shared" si="91"/>
        <v>335397.70851532405</v>
      </c>
      <c r="O222" s="87" cm="1">
        <f t="array" ref="O222">INDEX(CC!$B$32:$P$32,,MATCH($C222,CC!$B$5:$P$5,0))</f>
        <v>5750497</v>
      </c>
      <c r="P222" s="121">
        <f t="shared" si="82"/>
        <v>58.32499495527501</v>
      </c>
      <c r="Q222" s="87">
        <v>367988.78699316783</v>
      </c>
      <c r="T222" s="109">
        <v>2027</v>
      </c>
      <c r="U222" s="87" cm="1">
        <f t="array" ref="U222">(INDEX(CC!$B$46:$P$46,,MATCH($T222,CC!$B$44:$P$44,0))+INDEX(CC!$B$48:$P$48,,MATCH($T222,CC!$B$44:$P$44,0)))/1000</f>
        <v>39855.795905867722</v>
      </c>
      <c r="V222" s="87" cm="1">
        <f t="array" ref="V222">(INDEX(CC!$B$47:$P$47,,MATCH($T222,CC!$B$44:$P$44,0))-INDEX(CC!$B$48:$P$48,,MATCH($T222,CC!$B$44:$P$44,0)))/1000</f>
        <v>48205.422212021214</v>
      </c>
      <c r="W222" s="87" cm="1">
        <f t="array" ref="W222">INDEX(CC!$B$63:$P$63,,MATCH($T222,CC!$B$44:$P$44,0))/1000</f>
        <v>99482.611254110758</v>
      </c>
      <c r="X222" s="87">
        <f>SUM(INDEX(CC!$B$60:$P$62,,MATCH($T222,CC!$B$44:$P$44,0)))/1000</f>
        <v>46676.824374531476</v>
      </c>
      <c r="Y222" s="87" cm="1">
        <f t="array" ref="Y222">INDEX(CC!$B$51:$P$51,,MATCH($T222,CC!$B$44:$P$44,0))/1000</f>
        <v>79931.297773013517</v>
      </c>
      <c r="Z222" s="87" cm="1">
        <f t="array" ref="Z222">INDEX(CC!$B$53:$P$53,,MATCH($T222,CC!$B$44:$P$44,0))/1000</f>
        <v>189.64462985678531</v>
      </c>
      <c r="AA222" s="87" cm="1">
        <f t="array" ref="AA222">(INDEX(CC!$B$52:$P$52,,MATCH($T222,CC!$B$44:$P$44,0))+INDEX(CC!$B$54:$P$54,,MATCH($T222,CC!$B$44:$P$44,0)))/1000</f>
        <v>7633.6834784444582</v>
      </c>
      <c r="AB222" s="87" cm="1">
        <f t="array" ref="AB222">(INDEX(CC!$B$56:$P$56,,MATCH($T222,CC!$B$44:$P$44,0))+INDEX(CC!$B$58:$P$58,,MATCH($T222,CC!$B$44:$P$44,0)))/1000</f>
        <v>72717.12142533352</v>
      </c>
      <c r="AC222" s="87" cm="1">
        <f t="array" ref="AC222">-(INDEX(CC!$B$57:$P$57,,MATCH($T222,CC!$B$44:$P$44,0))+INDEX(CC!$B$59:$P$59,,MATCH($T222,CC!$B$44:$P$44,0)))/1000</f>
        <v>27143.621881259227</v>
      </c>
      <c r="AD222" s="87" cm="1">
        <f t="array" ref="AD222">INDEX(CC!$B$66:$P$66,,MATCH($T222,CC!$B$44:$P$44,0))/1000</f>
        <v>-17328.993926203719</v>
      </c>
      <c r="AE222" s="120">
        <f t="shared" si="83"/>
        <v>350219.78524571657</v>
      </c>
      <c r="AF222" s="87" cm="1">
        <f t="array" ref="AF222">INDEX(CC!$B$71:$P$71,,MATCH($T222,CC!$B$44:$P$44,0))</f>
        <v>5750497</v>
      </c>
      <c r="AG222" s="121">
        <f t="shared" si="84"/>
        <v>60.902524641907746</v>
      </c>
      <c r="AH222" s="87">
        <v>436723.05940528458</v>
      </c>
      <c r="AK222" s="109">
        <v>2027</v>
      </c>
      <c r="AL222" s="87" cm="1">
        <f t="array" ref="AL222">(INDEX(CC!$B$85:$P$85,,MATCH($AK222,CC!$B$83:$P$83,0))+INDEX(CC!$B$87:$P$87,,MATCH($AK222,CC!$B$83:$P$83,0)))/1000</f>
        <v>39855.795905867722</v>
      </c>
      <c r="AM222" s="87" cm="1">
        <f t="array" ref="AM222">(INDEX(CC!$B$86:$P$86,,MATCH($AK222,CC!$B$83:$P$83,0))-INDEX(CC!$B$87:$P$87,,MATCH($AK222,CC!$B$83:$P$83,0)))/1000</f>
        <v>40896.075014918752</v>
      </c>
      <c r="AN222" s="87" cm="1">
        <f t="array" ref="AN222">INDEX(CC!$B$102:$P$102,,MATCH($AK222,CC!$B$83:$P$83,0))/1000</f>
        <v>89153.574298262945</v>
      </c>
      <c r="AO222" s="87">
        <f>SUM(INDEX(CC!$B$99:$P$101,,MATCH($AK222,CC!$B$83:$P$83,0)))/1000</f>
        <v>45382.073236402299</v>
      </c>
      <c r="AP222" s="87" cm="1">
        <f t="array" ref="AP222">INDEX(CC!$B$90:$P$90,,MATCH($AK222,CC!$B$83:$P$83,0))/1000</f>
        <v>102324.58452297116</v>
      </c>
      <c r="AQ222" s="87" cm="1">
        <f t="array" ref="AQ222">INDEX(CC!$B$92:$P$92,,MATCH($AK222,CC!$B$83:$P$83,0))/1000</f>
        <v>264.93180760810611</v>
      </c>
      <c r="AR222" s="87" cm="1">
        <f t="array" ref="AR222">(INDEX(CC!$B$91:$P$91,,MATCH($AK222,CC!$B$83:$P$83,0))+INDEX(CC!$B$93:$P$93,,MATCH($AK222,CC!$B$83:$P$83,0)))/1000</f>
        <v>9225.7092424527345</v>
      </c>
      <c r="AS222" s="87" cm="1">
        <f t="array" ref="AS222">(INDEX(CC!$B$95:$P$95,,MATCH($AK222,CC!$B$83:$P$83,0))+INDEX(CC!$B$97:$P$97,,MATCH($AK222,CC!$B$83:$P$83,0)))/1000</f>
        <v>62739.441900732854</v>
      </c>
      <c r="AT222" s="87" cm="1">
        <f t="array" ref="AT222">-(INDEX(CC!$B$96:$P$96,,MATCH($AK222,CC!$B$83:$P$83,0))+INDEX(CC!$B$98:$P$98,,MATCH($AK222,CC!$B$83:$P$83,0)))/1000</f>
        <v>32580.526386120808</v>
      </c>
      <c r="AU222" s="87" cm="1">
        <f t="array" ref="AU222">INDEX(CC!$B$105:$P$105,,MATCH($AK222,CC!$B$83:$P$83,0))/1000</f>
        <v>-21296.093912377575</v>
      </c>
      <c r="AV222" s="120">
        <f t="shared" si="85"/>
        <v>335965.56563071825</v>
      </c>
      <c r="AW222" s="87" cm="1">
        <f t="array" ref="AW222">INDEX(CC!$B$110:$P$110,,MATCH($AK222,CC!$B$83:$P$83,0))</f>
        <v>6093199</v>
      </c>
      <c r="AX222" s="121">
        <f t="shared" si="86"/>
        <v>55.137796357991625</v>
      </c>
      <c r="AY222" s="87">
        <v>341041.37001585774</v>
      </c>
      <c r="BB222" s="109">
        <v>2027</v>
      </c>
      <c r="BC222" s="87" cm="1">
        <f t="array" ref="BC222">(INDEX(CC!$B$124:$P$124,,MATCH($BB222,CC!$B$122:$P$122,0))+INDEX(CC!$B$126:$P$126,,MATCH($BB222,CC!$B$122:$P$122,0)))/1000</f>
        <v>39855.795905867722</v>
      </c>
      <c r="BD222" s="87" cm="1">
        <f t="array" ref="BD222">(INDEX(CC!$B$125:$P$125,,MATCH($BB222,CC!$B$122:$P$122,0))-INDEX(CC!$B$126:$P$126,,MATCH($BB222,CC!$B$122:$P$122,0)))/1000</f>
        <v>40896.075014918752</v>
      </c>
      <c r="BE222" s="87" cm="1">
        <f t="array" ref="BE222">INDEX(CC!$B$141:$P$141,,MATCH($BB222,CC!$B$122:$P$122,0))/1000</f>
        <v>89153.574298262945</v>
      </c>
      <c r="BF222" s="87">
        <f>SUM(INDEX(CC!$B$138:$P$140,,MATCH($BB222,CC!$B$122:$P$122,0)))/1000</f>
        <v>45382.073236402299</v>
      </c>
      <c r="BG222" s="87" cm="1">
        <f t="array" ref="BG222">INDEX(CC!$B$129:$P$129,,MATCH($BB222,CC!$B$122:$P$122,0))/1000</f>
        <v>109259.21456762272</v>
      </c>
      <c r="BH222" s="87" cm="1">
        <f t="array" ref="BH222">INDEX(CC!$B$131:$P$131,,MATCH($BB222,CC!$B$122:$P$122,0))/1000</f>
        <v>322.27532105835621</v>
      </c>
      <c r="BI222" s="87" cm="1">
        <f t="array" ref="BI222">(INDEX(CC!$B$130:$P$130,,MATCH($BB222,CC!$B$122:$P$122,0))+INDEX(CC!$B$132:$P$132,,MATCH($BB222,CC!$B$122:$P$122,0)))/1000</f>
        <v>11217.376431507211</v>
      </c>
      <c r="BJ222" s="87" cm="1">
        <f t="array" ref="BJ222">(INDEX(CC!$B$134:$P$134,,MATCH($BB222,CC!$B$122:$P$122,0))+INDEX(CC!$B$136:$P$136,,MATCH($BB222,CC!$B$122:$P$122,0)))/1000</f>
        <v>60770.20722920484</v>
      </c>
      <c r="BK222" s="87" cm="1">
        <f t="array" ref="BK222">-(INDEX(CC!$B$135:$P$135,,MATCH($BB222,CC!$B$122:$P$122,0))+INDEX(CC!$B$137:$P$137,,MATCH($BB222,CC!$B$122:$P$122,0)))/1000</f>
        <v>55430.608244130897</v>
      </c>
      <c r="BL222" s="87" cm="1">
        <f t="array" ref="BL222">INDEX(CC!$B$144:$P$144,,MATCH($BB222,CC!$B$122:$P$122,0))/1000</f>
        <v>-21296.093912377575</v>
      </c>
      <c r="BM222" s="120">
        <f t="shared" si="87"/>
        <v>320129.8898483364</v>
      </c>
      <c r="BN222" s="87" cm="1">
        <f t="array" ref="BN222">INDEX(CC!$B$149:$P$149,,MATCH($BB222,CC!$B$122:$P$122,0))</f>
        <v>5481751</v>
      </c>
      <c r="BO222" s="121">
        <f t="shared" si="88"/>
        <v>58.39920307367781</v>
      </c>
      <c r="BP222" s="87">
        <v>341041.37001585774</v>
      </c>
      <c r="BS222" s="109">
        <v>2027</v>
      </c>
      <c r="BT222" s="87" cm="1">
        <f t="array" ref="BT222">(INDEX(CC!$B$163:$P$163,,MATCH($BS222,CC!$B$161:$P$161,0))+INDEX(CC!$B$165:$P$165,,MATCH($BS222,CC!$B$161:$P$161,0)))/1000</f>
        <v>39855.795905867722</v>
      </c>
      <c r="BU222" s="87" cm="1">
        <f t="array" ref="BU222">(INDEX(CC!$B$164:$P$164,,MATCH($BS222,CC!$B$161:$P$161,0))-INDEX(CC!$B$165:$P$165,,MATCH($BS222,CC!$B$161:$P$161,0)))/1000</f>
        <v>44226.704848350106</v>
      </c>
      <c r="BV222" s="87" cm="1">
        <f t="array" ref="BV222">INDEX(CC!$B$180:$P$180,,MATCH($BS222,CC!$B$161:$P$161,0))/1000</f>
        <v>93824.122301755837</v>
      </c>
      <c r="BW222" s="87">
        <f>SUM(INDEX(CC!$B$177:$P$179,,MATCH($BS222,CC!$B$161:$P$161,0)))/1000</f>
        <v>45933.930451585271</v>
      </c>
      <c r="BX222" s="87" cm="1">
        <f t="array" ref="BX222">INDEX(CC!$B$168:$P$168,,MATCH($BS222,CC!$B$161:$P$161,0))/1000</f>
        <v>70987.019299553038</v>
      </c>
      <c r="BY222" s="87" cm="1">
        <f t="array" ref="BY222">INDEX(CC!$B$170:$P$170,,MATCH($BS222,CC!$B$161:$P$161,0))/1000</f>
        <v>182.87882614045756</v>
      </c>
      <c r="BZ222" s="87" cm="1">
        <f t="array" ref="BZ222">(INDEX(CC!$B$169:$P$169,,MATCH($BS222,CC!$B$161:$P$161,0))+INDEX(CC!$B$171:$P$171,,MATCH($BS222,CC!$B$161:$P$161,0)))/1000</f>
        <v>7203.9422996822505</v>
      </c>
      <c r="CA222" s="87" cm="1">
        <f t="array" ref="CA222">(INDEX(CC!$B$173:$P$173,,MATCH($BS222,CC!$B$161:$P$161,0))+INDEX(CC!$B$175:$P$175,,MATCH($BS222,CC!$B$161:$P$161,0)))/1000</f>
        <v>55041.905509799341</v>
      </c>
      <c r="CB222" s="87" cm="1">
        <f t="array" ref="CB222">-(INDEX(CC!$B$174:$P$174,,MATCH($BS222,CC!$B$161:$P$161,0))+INDEX(CC!$B$176:$P$176,,MATCH($BS222,CC!$B$161:$P$161,0)))/1000</f>
        <v>15233.319256312263</v>
      </c>
      <c r="CC222" s="87" cm="1">
        <f t="array" ref="CC222">INDEX(CC!$B$183:$P$183,,MATCH($BS222,CC!$B$161:$P$161,0))/1000</f>
        <v>-19496.140925264404</v>
      </c>
      <c r="CD222" s="120">
        <f t="shared" si="89"/>
        <v>322526.83926115744</v>
      </c>
      <c r="CE222" s="87" cm="1">
        <f t="array" ref="CE222">INDEX(CC!$B$188:$P$188,,MATCH($BS222,CC!$B$161:$P$161,0))</f>
        <v>5750497</v>
      </c>
      <c r="CF222" s="121">
        <f t="shared" si="90"/>
        <v>56.086776371008881</v>
      </c>
      <c r="CG222" s="87">
        <v>341041.37001585774</v>
      </c>
    </row>
    <row r="223" spans="3:85" x14ac:dyDescent="0.35">
      <c r="C223" s="109">
        <v>2028</v>
      </c>
      <c r="D223" s="87" cm="1">
        <f t="array" ref="D223">(INDEX(CC!$B$7:$P$7,,MATCH($C223,CC!$B$5:$P$5,0))+INDEX(CC!$B$9:$P$9,,MATCH($C223,CC!$B$5:$P$5,0)))/1000</f>
        <v>39987.539532195908</v>
      </c>
      <c r="E223" s="87" cm="1">
        <f t="array" ref="E223">(INDEX(CC!$B$8:$P$8,,MATCH($C223,CC!$B$5:$P$5,0))-INDEX(CC!$B$9:$P$9,,MATCH($C223,CC!$B$5:$P$5,0)))/1000</f>
        <v>95807.496969163549</v>
      </c>
      <c r="F223" s="87" cm="1">
        <f t="array" ref="F223">INDEX(CC!$B$24:$P$24,,MATCH($C223,CC!$B$5:$P$5,0))/1000</f>
        <v>158008.31250681719</v>
      </c>
      <c r="G223" s="87">
        <f>SUM(INDEX(CC!$B$21:$P$23,,MATCH($C223,CC!$B$5:$P$5,0)))/1000</f>
        <v>57720.425645916243</v>
      </c>
      <c r="H223" s="87" cm="1">
        <f t="array" ref="H223">INDEX(CC!$B$12:$P$12,,MATCH($C223,CC!$B$5:$P$5,0))/1000</f>
        <v>50214.19821229524</v>
      </c>
      <c r="I223" s="87" cm="1">
        <f t="array" ref="I223">INDEX(CC!$B$14:$P$14,,MATCH($C223,CC!$B$5:$P$5,0))/1000</f>
        <v>81.149816868554979</v>
      </c>
      <c r="J223" s="87" cm="1">
        <f t="array" ref="J223">(INDEX(CC!$B$13:$P$13,,MATCH($C223,CC!$B$5:$P$5,0))+INDEX(CC!$B$15:$P$15,,MATCH($C223,CC!$B$5:$P$5,0)))/1000</f>
        <v>4211.648306265809</v>
      </c>
      <c r="K223" s="87" cm="1">
        <f t="array" ref="K223">(INDEX(CC!$B$17:$P$17,,MATCH($C223,CC!$B$5:$P$5,0))+INDEX(CC!$B$19:$P$19,,MATCH($C223,CC!$B$5:$P$5,0)))/1000</f>
        <v>85957.454818439117</v>
      </c>
      <c r="L223" s="87" cm="1">
        <f t="array" ref="L223">-(INDEX(CC!$B$18:$P$18,,MATCH($C223,CC!$B$5:$P$5,0))+INDEX(CC!$B$20:$P$20,,MATCH($C223,CC!$B$5:$P$5,0)))/1000</f>
        <v>36181.186342408088</v>
      </c>
      <c r="M223" s="87" cm="1">
        <f t="array" ref="M223">INDEX(CC!$B$27:$P$27,,MATCH($C223,CC!$B$5:$P$5,0))/1000</f>
        <v>-51267.991265075165</v>
      </c>
      <c r="N223" s="120">
        <f t="shared" si="91"/>
        <v>404539.04820047843</v>
      </c>
      <c r="O223" s="87" cm="1">
        <f t="array" ref="O223">INDEX(CC!$B$32:$P$32,,MATCH($C223,CC!$B$5:$P$5,0))</f>
        <v>5712619.5</v>
      </c>
      <c r="P223" s="121">
        <f t="shared" si="82"/>
        <v>70.814982198705593</v>
      </c>
      <c r="Q223" s="87">
        <v>666741.14739106933</v>
      </c>
      <c r="T223" s="109">
        <v>2028</v>
      </c>
      <c r="U223" s="87" cm="1">
        <f t="array" ref="U223">(INDEX(CC!$B$46:$P$46,,MATCH($T223,CC!$B$44:$P$44,0))+INDEX(CC!$B$48:$P$48,,MATCH($T223,CC!$B$44:$P$44,0)))/1000</f>
        <v>39987.539532195908</v>
      </c>
      <c r="V223" s="87" cm="1">
        <f t="array" ref="V223">(INDEX(CC!$B$47:$P$47,,MATCH($T223,CC!$B$44:$P$44,0))-INDEX(CC!$B$48:$P$48,,MATCH($T223,CC!$B$44:$P$44,0)))/1000</f>
        <v>109120.13181722474</v>
      </c>
      <c r="W223" s="87" cm="1">
        <f t="array" ref="W223">INDEX(CC!$B$63:$P$63,,MATCH($T223,CC!$B$44:$P$44,0))/1000</f>
        <v>176303.8447996937</v>
      </c>
      <c r="X223" s="87">
        <f>SUM(INDEX(CC!$B$60:$P$62,,MATCH($T223,CC!$B$44:$P$44,0)))/1000</f>
        <v>60003.840158912462</v>
      </c>
      <c r="Y223" s="87" cm="1">
        <f t="array" ref="Y223">INDEX(CC!$B$51:$P$51,,MATCH($T223,CC!$B$44:$P$44,0))/1000</f>
        <v>58286.938292702856</v>
      </c>
      <c r="Z223" s="87" cm="1">
        <f t="array" ref="Z223">INDEX(CC!$B$53:$P$53,,MATCH($T223,CC!$B$44:$P$44,0))/1000</f>
        <v>113.07135771114531</v>
      </c>
      <c r="AA223" s="87" cm="1">
        <f t="array" ref="AA223">(INDEX(CC!$B$52:$P$52,,MATCH($T223,CC!$B$44:$P$44,0))+INDEX(CC!$B$54:$P$54,,MATCH($T223,CC!$B$44:$P$44,0)))/1000</f>
        <v>4509.8283838260431</v>
      </c>
      <c r="AB223" s="87" cm="1">
        <f t="array" ref="AB223">(INDEX(CC!$B$56:$P$56,,MATCH($T223,CC!$B$44:$P$44,0))+INDEX(CC!$B$58:$P$58,,MATCH($T223,CC!$B$44:$P$44,0)))/1000</f>
        <v>74183.89021782756</v>
      </c>
      <c r="AC223" s="87" cm="1">
        <f t="array" ref="AC223">-(INDEX(CC!$B$57:$P$57,,MATCH($T223,CC!$B$44:$P$44,0))+INDEX(CC!$B$59:$P$59,,MATCH($T223,CC!$B$44:$P$44,0)))/1000</f>
        <v>36062.552097145264</v>
      </c>
      <c r="AD223" s="87" cm="1">
        <f t="array" ref="AD223">INDEX(CC!$B$66:$P$66,,MATCH($T223,CC!$B$44:$P$44,0))/1000</f>
        <v>-44153.38821601509</v>
      </c>
      <c r="AE223" s="120">
        <f t="shared" si="83"/>
        <v>442293.1442469341</v>
      </c>
      <c r="AF223" s="87" cm="1">
        <f t="array" ref="AF223">INDEX(CC!$B$71:$P$71,,MATCH($T223,CC!$B$44:$P$44,0))</f>
        <v>5712619.5</v>
      </c>
      <c r="AG223" s="121">
        <f t="shared" si="84"/>
        <v>77.423876077679267</v>
      </c>
      <c r="AH223" s="87">
        <v>836509.76592664432</v>
      </c>
      <c r="AK223" s="109">
        <v>2028</v>
      </c>
      <c r="AL223" s="87" cm="1">
        <f t="array" ref="AL223">(INDEX(CC!$B$85:$P$85,,MATCH($AK223,CC!$B$83:$P$83,0))+INDEX(CC!$B$87:$P$87,,MATCH($AK223,CC!$B$83:$P$83,0)))/1000</f>
        <v>39987.539532195908</v>
      </c>
      <c r="AM223" s="87" cm="1">
        <f t="array" ref="AM223">(INDEX(CC!$B$86:$P$86,,MATCH($AK223,CC!$B$83:$P$83,0))-INDEX(CC!$B$87:$P$87,,MATCH($AK223,CC!$B$83:$P$83,0)))/1000</f>
        <v>87026.625126612111</v>
      </c>
      <c r="AN223" s="87" cm="1">
        <f t="array" ref="AN223">INDEX(CC!$B$102:$P$102,,MATCH($AK223,CC!$B$83:$P$83,0))/1000</f>
        <v>146109.37948006002</v>
      </c>
      <c r="AO223" s="87">
        <f>SUM(INDEX(CC!$B$99:$P$101,,MATCH($AK223,CC!$B$83:$P$83,0)))/1000</f>
        <v>56204.106071161717</v>
      </c>
      <c r="AP223" s="87" cm="1">
        <f t="array" ref="AP223">INDEX(CC!$B$90:$P$90,,MATCH($AK223,CC!$B$83:$P$83,0))/1000</f>
        <v>54735.834355984189</v>
      </c>
      <c r="AQ223" s="87" cm="1">
        <f t="array" ref="AQ223">INDEX(CC!$B$92:$P$92,,MATCH($AK223,CC!$B$83:$P$83,0))/1000</f>
        <v>84.846235127002529</v>
      </c>
      <c r="AR223" s="87" cm="1">
        <f t="array" ref="AR223">(INDEX(CC!$B$91:$P$91,,MATCH($AK223,CC!$B$83:$P$83,0))+INDEX(CC!$B$93:$P$93,,MATCH($AK223,CC!$B$83:$P$83,0)))/1000</f>
        <v>4408.1280584203005</v>
      </c>
      <c r="AS223" s="87" cm="1">
        <f t="array" ref="AS223">(INDEX(CC!$B$95:$P$95,,MATCH($AK223,CC!$B$83:$P$83,0))+INDEX(CC!$B$97:$P$97,,MATCH($AK223,CC!$B$83:$P$83,0)))/1000</f>
        <v>95745.030739708527</v>
      </c>
      <c r="AT223" s="87" cm="1">
        <f t="array" ref="AT223">-(INDEX(CC!$B$96:$P$96,,MATCH($AK223,CC!$B$83:$P$83,0))+INDEX(CC!$B$98:$P$98,,MATCH($AK223,CC!$B$83:$P$83,0)))/1000</f>
        <v>35667.815652672332</v>
      </c>
      <c r="AU223" s="87" cm="1">
        <f t="array" ref="AU223">INDEX(CC!$B$105:$P$105,,MATCH($AK223,CC!$B$83:$P$83,0))/1000</f>
        <v>-55924.586195580734</v>
      </c>
      <c r="AV223" s="120">
        <f t="shared" si="85"/>
        <v>392709.08775101678</v>
      </c>
      <c r="AW223" s="87" cm="1">
        <f t="array" ref="AW223">INDEX(CC!$B$110:$P$110,,MATCH($AK223,CC!$B$83:$P$83,0))</f>
        <v>6067232</v>
      </c>
      <c r="AX223" s="121">
        <f t="shared" si="86"/>
        <v>64.726235580082772</v>
      </c>
      <c r="AY223" s="87">
        <v>601210.66056426591</v>
      </c>
      <c r="BB223" s="109">
        <v>2028</v>
      </c>
      <c r="BC223" s="87" cm="1">
        <f t="array" ref="BC223">(INDEX(CC!$B$124:$P$124,,MATCH($BB223,CC!$B$122:$P$122,0))+INDEX(CC!$B$126:$P$126,,MATCH($BB223,CC!$B$122:$P$122,0)))/1000</f>
        <v>39987.539532195908</v>
      </c>
      <c r="BD223" s="87" cm="1">
        <f t="array" ref="BD223">(INDEX(CC!$B$125:$P$125,,MATCH($BB223,CC!$B$122:$P$122,0))-INDEX(CC!$B$126:$P$126,,MATCH($BB223,CC!$B$122:$P$122,0)))/1000</f>
        <v>87026.625126612111</v>
      </c>
      <c r="BE223" s="87" cm="1">
        <f t="array" ref="BE223">INDEX(CC!$B$141:$P$141,,MATCH($BB223,CC!$B$122:$P$122,0))/1000</f>
        <v>146109.37948006002</v>
      </c>
      <c r="BF223" s="87">
        <f>SUM(INDEX(CC!$B$138:$P$140,,MATCH($BB223,CC!$B$122:$P$122,0)))/1000</f>
        <v>56204.106071161717</v>
      </c>
      <c r="BG223" s="87" cm="1">
        <f t="array" ref="BG223">INDEX(CC!$B$129:$P$129,,MATCH($BB223,CC!$B$122:$P$122,0))/1000</f>
        <v>64197.425905761491</v>
      </c>
      <c r="BH223" s="87" cm="1">
        <f t="array" ref="BH223">INDEX(CC!$B$131:$P$131,,MATCH($BB223,CC!$B$122:$P$122,0))/1000</f>
        <v>136.30876871433495</v>
      </c>
      <c r="BI223" s="87" cm="1">
        <f t="array" ref="BI223">(INDEX(CC!$B$130:$P$130,,MATCH($BB223,CC!$B$122:$P$122,0))+INDEX(CC!$B$132:$P$132,,MATCH($BB223,CC!$B$122:$P$122,0)))/1000</f>
        <v>5678.1169265834114</v>
      </c>
      <c r="BJ223" s="87" cm="1">
        <f t="array" ref="BJ223">(INDEX(CC!$B$134:$P$134,,MATCH($BB223,CC!$B$122:$P$122,0))+INDEX(CC!$B$136:$P$136,,MATCH($BB223,CC!$B$122:$P$122,0)))/1000</f>
        <v>88158.254983296516</v>
      </c>
      <c r="BK223" s="87" cm="1">
        <f t="array" ref="BK223">-(INDEX(CC!$B$135:$P$135,,MATCH($BB223,CC!$B$122:$P$122,0))+INDEX(CC!$B$137:$P$137,,MATCH($BB223,CC!$B$122:$P$122,0)))/1000</f>
        <v>54785.625369325629</v>
      </c>
      <c r="BL223" s="87" cm="1">
        <f t="array" ref="BL223">INDEX(CC!$B$144:$P$144,,MATCH($BB223,CC!$B$122:$P$122,0))/1000</f>
        <v>-55924.586195580734</v>
      </c>
      <c r="BM223" s="120">
        <f t="shared" si="87"/>
        <v>376787.54522947915</v>
      </c>
      <c r="BN223" s="87" cm="1">
        <f t="array" ref="BN223">INDEX(CC!$B$149:$P$149,,MATCH($BB223,CC!$B$122:$P$122,0))</f>
        <v>5414288</v>
      </c>
      <c r="BO223" s="121">
        <f t="shared" si="88"/>
        <v>69.591337813850899</v>
      </c>
      <c r="BP223" s="87">
        <v>601210.66056426591</v>
      </c>
      <c r="BS223" s="109">
        <v>2028</v>
      </c>
      <c r="BT223" s="87" cm="1">
        <f t="array" ref="BT223">(INDEX(CC!$B$163:$P$163,,MATCH($BS223,CC!$B$161:$P$161,0))+INDEX(CC!$B$165:$P$165,,MATCH($BS223,CC!$B$161:$P$161,0)))/1000</f>
        <v>39987.539532195908</v>
      </c>
      <c r="BU223" s="87" cm="1">
        <f t="array" ref="BU223">(INDEX(CC!$B$164:$P$164,,MATCH($BS223,CC!$B$161:$P$161,0))-INDEX(CC!$B$165:$P$165,,MATCH($BS223,CC!$B$161:$P$161,0)))/1000</f>
        <v>95807.496969163549</v>
      </c>
      <c r="BV223" s="87" cm="1">
        <f t="array" ref="BV223">INDEX(CC!$B$180:$P$180,,MATCH($BS223,CC!$B$161:$P$161,0))/1000</f>
        <v>158008.31250681719</v>
      </c>
      <c r="BW223" s="87">
        <f>SUM(INDEX(CC!$B$177:$P$179,,MATCH($BS223,CC!$B$161:$P$161,0)))/1000</f>
        <v>57720.425645916243</v>
      </c>
      <c r="BX223" s="87" cm="1">
        <f t="array" ref="BX223">INDEX(CC!$B$168:$P$168,,MATCH($BS223,CC!$B$161:$P$161,0))/1000</f>
        <v>31410.593422781792</v>
      </c>
      <c r="BY223" s="87" cm="1">
        <f t="array" ref="BY223">INDEX(CC!$B$170:$P$170,,MATCH($BS223,CC!$B$161:$P$161,0))/1000</f>
        <v>39.716504350373938</v>
      </c>
      <c r="BZ223" s="87" cm="1">
        <f t="array" ref="BZ223">(INDEX(CC!$B$169:$P$169,,MATCH($BS223,CC!$B$161:$P$161,0))+INDEX(CC!$B$171:$P$171,,MATCH($BS223,CC!$B$161:$P$161,0)))/1000</f>
        <v>3163.1242944995629</v>
      </c>
      <c r="CA223" s="87" cm="1">
        <f t="array" ref="CA223">(INDEX(CC!$B$173:$P$173,,MATCH($BS223,CC!$B$161:$P$161,0))+INDEX(CC!$B$175:$P$175,,MATCH($BS223,CC!$B$161:$P$161,0)))/1000</f>
        <v>82276.816875881879</v>
      </c>
      <c r="CB223" s="87" cm="1">
        <f t="array" ref="CB223">-(INDEX(CC!$B$174:$P$174,,MATCH($BS223,CC!$B$161:$P$161,0))+INDEX(CC!$B$176:$P$176,,MATCH($BS223,CC!$B$161:$P$161,0)))/1000</f>
        <v>18873.436526196678</v>
      </c>
      <c r="CC223" s="87" cm="1">
        <f t="array" ref="CC223">INDEX(CC!$B$183:$P$183,,MATCH($BS223,CC!$B$161:$P$161,0))/1000</f>
        <v>-51267.991265075165</v>
      </c>
      <c r="CD223" s="120">
        <f t="shared" si="89"/>
        <v>398272.59796033468</v>
      </c>
      <c r="CE223" s="87" cm="1">
        <f t="array" ref="CE223">INDEX(CC!$B$188:$P$188,,MATCH($BS223,CC!$B$161:$P$161,0))</f>
        <v>5712619.5</v>
      </c>
      <c r="CF223" s="121">
        <f t="shared" si="90"/>
        <v>69.718033550166368</v>
      </c>
      <c r="CG223" s="87">
        <v>601210.66056426591</v>
      </c>
    </row>
    <row r="224" spans="3:85" x14ac:dyDescent="0.35">
      <c r="C224" s="109">
        <v>2029</v>
      </c>
      <c r="D224" s="87" cm="1">
        <f t="array" ref="D224">(INDEX(CC!$B$7:$P$7,,MATCH($C224,CC!$B$5:$P$5,0))+INDEX(CC!$B$9:$P$9,,MATCH($C224,CC!$B$5:$P$5,0)))/1000</f>
        <v>40014.878765648849</v>
      </c>
      <c r="E224" s="87" cm="1">
        <f t="array" ref="E224">(INDEX(CC!$B$8:$P$8,,MATCH($C224,CC!$B$5:$P$5,0))-INDEX(CC!$B$9:$P$9,,MATCH($C224,CC!$B$5:$P$5,0)))/1000</f>
        <v>131624.34007812737</v>
      </c>
      <c r="F224" s="87" cm="1">
        <f t="array" ref="F224">INDEX(CC!$B$24:$P$24,,MATCH($C224,CC!$B$5:$P$5,0))/1000</f>
        <v>203425.13041351369</v>
      </c>
      <c r="G224" s="87">
        <f>SUM(INDEX(CC!$B$21:$P$23,,MATCH($C224,CC!$B$5:$P$5,0)))/1000</f>
        <v>66312.464401929654</v>
      </c>
      <c r="H224" s="87" cm="1">
        <f t="array" ref="H224">INDEX(CC!$B$12:$P$12,,MATCH($C224,CC!$B$5:$P$5,0))/1000</f>
        <v>106429.78751874935</v>
      </c>
      <c r="I224" s="87" cm="1">
        <f t="array" ref="I224">INDEX(CC!$B$14:$P$14,,MATCH($C224,CC!$B$5:$P$5,0))/1000</f>
        <v>63.215565738139325</v>
      </c>
      <c r="J224" s="87" cm="1">
        <f t="array" ref="J224">(INDEX(CC!$B$13:$P$13,,MATCH($C224,CC!$B$5:$P$5,0))+INDEX(CC!$B$15:$P$15,,MATCH($C224,CC!$B$5:$P$5,0)))/1000</f>
        <v>11652.797980121801</v>
      </c>
      <c r="K224" s="87" cm="1">
        <f t="array" ref="K224">(INDEX(CC!$B$17:$P$17,,MATCH($C224,CC!$B$5:$P$5,0))+INDEX(CC!$B$19:$P$19,,MATCH($C224,CC!$B$5:$P$5,0)))/1000</f>
        <v>8429.4185129181242</v>
      </c>
      <c r="L224" s="87" cm="1">
        <f t="array" ref="L224">-(INDEX(CC!$B$18:$P$18,,MATCH($C224,CC!$B$5:$P$5,0))+INDEX(CC!$B$20:$P$20,,MATCH($C224,CC!$B$5:$P$5,0)))/1000</f>
        <v>78407.326710152396</v>
      </c>
      <c r="M224" s="87" cm="1">
        <f t="array" ref="M224">INDEX(CC!$B$27:$P$27,,MATCH($C224,CC!$B$5:$P$5,0))/1000</f>
        <v>-39073.875904058499</v>
      </c>
      <c r="N224" s="120">
        <f t="shared" si="91"/>
        <v>450470.83062253619</v>
      </c>
      <c r="O224" s="87" cm="1">
        <f t="array" ref="O224">INDEX(CC!$B$32:$P$32,,MATCH($C224,CC!$B$5:$P$5,0))</f>
        <v>5650014</v>
      </c>
      <c r="P224" s="121">
        <f t="shared" si="82"/>
        <v>79.729152993698108</v>
      </c>
      <c r="Q224" s="87">
        <v>997504.78541954188</v>
      </c>
      <c r="T224" s="109">
        <v>2029</v>
      </c>
      <c r="U224" s="87" cm="1">
        <f t="array" ref="U224">(INDEX(CC!$B$46:$P$46,,MATCH($T224,CC!$B$44:$P$44,0))+INDEX(CC!$B$48:$P$48,,MATCH($T224,CC!$B$44:$P$44,0)))/1000</f>
        <v>40014.878765648849</v>
      </c>
      <c r="V224" s="87" cm="1">
        <f t="array" ref="V224">(INDEX(CC!$B$47:$P$47,,MATCH($T224,CC!$B$44:$P$44,0))-INDEX(CC!$B$48:$P$48,,MATCH($T224,CC!$B$44:$P$44,0)))/1000</f>
        <v>147256.93330415423</v>
      </c>
      <c r="W224" s="87" cm="1">
        <f t="array" ref="W224">INDEX(CC!$B$63:$P$63,,MATCH($T224,CC!$B$44:$P$44,0))/1000</f>
        <v>222968.55871846323</v>
      </c>
      <c r="X224" s="87">
        <f>SUM(INDEX(CC!$B$60:$P$62,,MATCH($T224,CC!$B$44:$P$44,0)))/1000</f>
        <v>69420.017024582354</v>
      </c>
      <c r="Y224" s="87" cm="1">
        <f t="array" ref="Y224">INDEX(CC!$B$51:$P$51,,MATCH($T224,CC!$B$44:$P$44,0))/1000</f>
        <v>105676.4662783059</v>
      </c>
      <c r="Z224" s="87" cm="1">
        <f t="array" ref="Z224">INDEX(CC!$B$53:$P$53,,MATCH($T224,CC!$B$44:$P$44,0))/1000</f>
        <v>61.405859856969791</v>
      </c>
      <c r="AA224" s="87" cm="1">
        <f t="array" ref="AA224">(INDEX(CC!$B$52:$P$52,,MATCH($T224,CC!$B$44:$P$44,0))+INDEX(CC!$B$54:$P$54,,MATCH($T224,CC!$B$44:$P$44,0)))/1000</f>
        <v>11595.971812378384</v>
      </c>
      <c r="AB224" s="87" cm="1">
        <f t="array" ref="AB224">(INDEX(CC!$B$56:$P$56,,MATCH($T224,CC!$B$44:$P$44,0))+INDEX(CC!$B$58:$P$58,,MATCH($T224,CC!$B$44:$P$44,0)))/1000</f>
        <v>8429.4243121935651</v>
      </c>
      <c r="AC224" s="87" cm="1">
        <f t="array" ref="AC224">-(INDEX(CC!$B$57:$P$57,,MATCH($T224,CC!$B$44:$P$44,0))+INDEX(CC!$B$59:$P$59,,MATCH($T224,CC!$B$44:$P$44,0)))/1000</f>
        <v>76683.489765426741</v>
      </c>
      <c r="AD224" s="87" cm="1">
        <f t="array" ref="AD224">INDEX(CC!$B$66:$P$66,,MATCH($T224,CC!$B$44:$P$44,0))/1000</f>
        <v>-31135.137978381365</v>
      </c>
      <c r="AE224" s="120">
        <f t="shared" si="83"/>
        <v>497605.02833177533</v>
      </c>
      <c r="AF224" s="87" cm="1">
        <f t="array" ref="AF224">INDEX(CC!$B$71:$P$71,,MATCH($T224,CC!$B$44:$P$44,0))</f>
        <v>5650014</v>
      </c>
      <c r="AG224" s="121">
        <f t="shared" si="84"/>
        <v>88.071468200216017</v>
      </c>
      <c r="AH224" s="87">
        <v>1041393.4491677431</v>
      </c>
      <c r="AK224" s="109">
        <v>2029</v>
      </c>
      <c r="AL224" s="87" cm="1">
        <f t="array" ref="AL224">(INDEX(CC!$B$85:$P$85,,MATCH($AK224,CC!$B$83:$P$83,0))+INDEX(CC!$B$87:$P$87,,MATCH($AK224,CC!$B$83:$P$83,0)))/1000</f>
        <v>40014.878765648849</v>
      </c>
      <c r="AM224" s="87" cm="1">
        <f t="array" ref="AM224">(INDEX(CC!$B$86:$P$86,,MATCH($AK224,CC!$B$83:$P$83,0))-INDEX(CC!$B$87:$P$87,,MATCH($AK224,CC!$B$83:$P$83,0)))/1000</f>
        <v>121965.56797894574</v>
      </c>
      <c r="AN224" s="87" cm="1">
        <f t="array" ref="AN224">INDEX(CC!$B$102:$P$102,,MATCH($AK224,CC!$B$83:$P$83,0))/1000</f>
        <v>191586.41509135108</v>
      </c>
      <c r="AO224" s="87">
        <f>SUM(INDEX(CC!$B$99:$P$101,,MATCH($AK224,CC!$B$83:$P$83,0)))/1000</f>
        <v>64298.98282917391</v>
      </c>
      <c r="AP224" s="87" cm="1">
        <f t="array" ref="AP224">INDEX(CC!$B$90:$P$90,,MATCH($AK224,CC!$B$83:$P$83,0))/1000</f>
        <v>102433.26092266431</v>
      </c>
      <c r="AQ224" s="87" cm="1">
        <f t="array" ref="AQ224">INDEX(CC!$B$92:$P$92,,MATCH($AK224,CC!$B$83:$P$83,0))/1000</f>
        <v>67.205433828165809</v>
      </c>
      <c r="AR224" s="87" cm="1">
        <f t="array" ref="AR224">(INDEX(CC!$B$91:$P$91,,MATCH($AK224,CC!$B$83:$P$83,0))+INDEX(CC!$B$93:$P$93,,MATCH($AK224,CC!$B$83:$P$83,0)))/1000</f>
        <v>11485.553310102732</v>
      </c>
      <c r="AS224" s="87" cm="1">
        <f t="array" ref="AS224">(INDEX(CC!$B$95:$P$95,,MATCH($AK224,CC!$B$83:$P$83,0))+INDEX(CC!$B$97:$P$97,,MATCH($AK224,CC!$B$83:$P$83,0)))/1000</f>
        <v>15704.738298319657</v>
      </c>
      <c r="AT224" s="87" cm="1">
        <f t="array" ref="AT224">-(INDEX(CC!$B$96:$P$96,,MATCH($AK224,CC!$B$83:$P$83,0))+INDEX(CC!$B$98:$P$98,,MATCH($AK224,CC!$B$83:$P$83,0)))/1000</f>
        <v>65253.86481671076</v>
      </c>
      <c r="AU224" s="87" cm="1">
        <f t="array" ref="AU224">INDEX(CC!$B$105:$P$105,,MATCH($AK224,CC!$B$83:$P$83,0))/1000</f>
        <v>-43928.266066275079</v>
      </c>
      <c r="AV224" s="120">
        <f t="shared" si="85"/>
        <v>438374.47174704861</v>
      </c>
      <c r="AW224" s="87" cm="1">
        <f t="array" ref="AW224">INDEX(CC!$B$110:$P$110,,MATCH($AK224,CC!$B$83:$P$83,0))</f>
        <v>6047896</v>
      </c>
      <c r="AX224" s="121">
        <f t="shared" si="86"/>
        <v>72.483797959992799</v>
      </c>
      <c r="AY224" s="87">
        <v>980896.78523572418</v>
      </c>
      <c r="BB224" s="109">
        <v>2029</v>
      </c>
      <c r="BC224" s="87" cm="1">
        <f t="array" ref="BC224">(INDEX(CC!$B$124:$P$124,,MATCH($BB224,CC!$B$122:$P$122,0))+INDEX(CC!$B$126:$P$126,,MATCH($BB224,CC!$B$122:$P$122,0)))/1000</f>
        <v>40014.878765648849</v>
      </c>
      <c r="BD224" s="87" cm="1">
        <f t="array" ref="BD224">(INDEX(CC!$B$125:$P$125,,MATCH($BB224,CC!$B$122:$P$122,0))-INDEX(CC!$B$126:$P$126,,MATCH($BB224,CC!$B$122:$P$122,0)))/1000</f>
        <v>121965.56797894574</v>
      </c>
      <c r="BE224" s="87" cm="1">
        <f t="array" ref="BE224">INDEX(CC!$B$141:$P$141,,MATCH($BB224,CC!$B$122:$P$122,0))/1000</f>
        <v>191586.41509135108</v>
      </c>
      <c r="BF224" s="87">
        <f>SUM(INDEX(CC!$B$138:$P$140,,MATCH($BB224,CC!$B$122:$P$122,0)))/1000</f>
        <v>64298.98282917391</v>
      </c>
      <c r="BG224" s="87" cm="1">
        <f t="array" ref="BG224">INDEX(CC!$B$129:$P$129,,MATCH($BB224,CC!$B$122:$P$122,0))/1000</f>
        <v>112834.45396311789</v>
      </c>
      <c r="BH224" s="87" cm="1">
        <f t="array" ref="BH224">INDEX(CC!$B$131:$P$131,,MATCH($BB224,CC!$B$122:$P$122,0))/1000</f>
        <v>47587.806924621764</v>
      </c>
      <c r="BI224" s="87" cm="1">
        <f t="array" ref="BI224">(INDEX(CC!$B$130:$P$130,,MATCH($BB224,CC!$B$122:$P$122,0))+INDEX(CC!$B$132:$P$132,,MATCH($BB224,CC!$B$122:$P$122,0)))/1000</f>
        <v>9866.2207066045721</v>
      </c>
      <c r="BJ224" s="87" cm="1">
        <f t="array" ref="BJ224">(INDEX(CC!$B$134:$P$134,,MATCH($BB224,CC!$B$122:$P$122,0))+INDEX(CC!$B$136:$P$136,,MATCH($BB224,CC!$B$122:$P$122,0)))/1000</f>
        <v>34292.166514888595</v>
      </c>
      <c r="BK224" s="87" cm="1">
        <f t="array" ref="BK224">-(INDEX(CC!$B$135:$P$135,,MATCH($BB224,CC!$B$122:$P$122,0))+INDEX(CC!$B$137:$P$137,,MATCH($BB224,CC!$B$122:$P$122,0)))/1000</f>
        <v>99479.156406917013</v>
      </c>
      <c r="BL224" s="87" cm="1">
        <f t="array" ref="BL224">INDEX(CC!$B$144:$P$144,,MATCH($BB224,CC!$B$122:$P$122,0))/1000</f>
        <v>-43928.266066275079</v>
      </c>
      <c r="BM224" s="120">
        <f t="shared" si="87"/>
        <v>479039.07030116033</v>
      </c>
      <c r="BN224" s="87" cm="1">
        <f t="array" ref="BN224">INDEX(CC!$B$149:$P$149,,MATCH($BB224,CC!$B$122:$P$122,0))</f>
        <v>5355400</v>
      </c>
      <c r="BO224" s="121">
        <f t="shared" si="88"/>
        <v>89.449727434208526</v>
      </c>
      <c r="BP224" s="87">
        <v>980896.78523572418</v>
      </c>
      <c r="BS224" s="109">
        <v>2029</v>
      </c>
      <c r="BT224" s="87" cm="1">
        <f t="array" ref="BT224">(INDEX(CC!$B$163:$P$163,,MATCH($BS224,CC!$B$161:$P$161,0))+INDEX(CC!$B$165:$P$165,,MATCH($BS224,CC!$B$161:$P$161,0)))/1000</f>
        <v>40014.878765648849</v>
      </c>
      <c r="BU224" s="87" cm="1">
        <f t="array" ref="BU224">(INDEX(CC!$B$164:$P$164,,MATCH($BS224,CC!$B$161:$P$161,0))-INDEX(CC!$B$165:$P$165,,MATCH($BS224,CC!$B$161:$P$161,0)))/1000</f>
        <v>131624.34007812737</v>
      </c>
      <c r="BV224" s="87" cm="1">
        <f t="array" ref="BV224">INDEX(CC!$B$180:$P$180,,MATCH($BS224,CC!$B$161:$P$161,0))/1000</f>
        <v>203425.13041351369</v>
      </c>
      <c r="BW224" s="87">
        <f>SUM(INDEX(CC!$B$177:$P$179,,MATCH($BS224,CC!$B$161:$P$161,0)))/1000</f>
        <v>66312.464401929654</v>
      </c>
      <c r="BX224" s="87" cm="1">
        <f t="array" ref="BX224">INDEX(CC!$B$168:$P$168,,MATCH($BS224,CC!$B$161:$P$161,0))/1000</f>
        <v>71347.659941177277</v>
      </c>
      <c r="BY224" s="87" cm="1">
        <f t="array" ref="BY224">INDEX(CC!$B$170:$P$170,,MATCH($BS224,CC!$B$161:$P$161,0))/1000</f>
        <v>11.192797341991815</v>
      </c>
      <c r="BZ224" s="87" cm="1">
        <f t="array" ref="BZ224">(INDEX(CC!$B$169:$P$169,,MATCH($BS224,CC!$B$161:$P$161,0))+INDEX(CC!$B$171:$P$171,,MATCH($BS224,CC!$B$161:$P$161,0)))/1000</f>
        <v>11200.648745403321</v>
      </c>
      <c r="CA224" s="87" cm="1">
        <f t="array" ref="CA224">(INDEX(CC!$B$173:$P$173,,MATCH($BS224,CC!$B$161:$P$161,0))+INDEX(CC!$B$175:$P$175,,MATCH($BS224,CC!$B$161:$P$161,0)))/1000</f>
        <v>11008.698459048532</v>
      </c>
      <c r="CB224" s="87" cm="1">
        <f t="array" ref="CB224">-(INDEX(CC!$B$174:$P$174,,MATCH($BS224,CC!$B$161:$P$161,0))+INDEX(CC!$B$176:$P$176,,MATCH($BS224,CC!$B$161:$P$161,0)))/1000</f>
        <v>58148.295622760292</v>
      </c>
      <c r="CC224" s="87" cm="1">
        <f t="array" ref="CC224">INDEX(CC!$B$183:$P$183,,MATCH($BS224,CC!$B$161:$P$161,0))/1000</f>
        <v>-39073.875904058499</v>
      </c>
      <c r="CD224" s="120">
        <f t="shared" si="89"/>
        <v>437722.84207537182</v>
      </c>
      <c r="CE224" s="87" cm="1">
        <f t="array" ref="CE224">INDEX(CC!$B$188:$P$188,,MATCH($BS224,CC!$B$161:$P$161,0))</f>
        <v>5650014</v>
      </c>
      <c r="CF224" s="121">
        <f t="shared" si="90"/>
        <v>77.472877425679258</v>
      </c>
      <c r="CG224" s="87">
        <v>980896.78523572418</v>
      </c>
    </row>
    <row r="225" spans="2:85" x14ac:dyDescent="0.35">
      <c r="C225" s="109">
        <v>2030</v>
      </c>
      <c r="D225" s="87" cm="1">
        <f t="array" ref="D225">(INDEX(CC!$B$7:$P$7,,MATCH($C225,CC!$B$5:$P$5,0))+INDEX(CC!$B$9:$P$9,,MATCH($C225,CC!$B$5:$P$5,0)))/1000</f>
        <v>40041.937708007521</v>
      </c>
      <c r="E225" s="87" cm="1">
        <f t="array" ref="E225">(INDEX(CC!$B$8:$P$8,,MATCH($C225,CC!$B$5:$P$5,0))-INDEX(CC!$B$9:$P$9,,MATCH($C225,CC!$B$5:$P$5,0)))/1000</f>
        <v>139525.4231707149</v>
      </c>
      <c r="F225" s="87" cm="1">
        <f t="array" ref="F225">INDEX(CC!$B$24:$P$24,,MATCH($C225,CC!$B$5:$P$5,0))/1000</f>
        <v>198510.93212022219</v>
      </c>
      <c r="G225" s="87">
        <f>SUM(INDEX(CC!$B$21:$P$23,,MATCH($C225,CC!$B$5:$P$5,0)))/1000</f>
        <v>70030.729799035835</v>
      </c>
      <c r="H225" s="87" cm="1">
        <f t="array" ref="H225">INDEX(CC!$B$12:$P$12,,MATCH($C225,CC!$B$5:$P$5,0))/1000</f>
        <v>94515.315865347686</v>
      </c>
      <c r="I225" s="87" cm="1">
        <f t="array" ref="I225">INDEX(CC!$B$14:$P$14,,MATCH($C225,CC!$B$5:$P$5,0))/1000</f>
        <v>22308.785461169224</v>
      </c>
      <c r="J225" s="87" cm="1">
        <f t="array" ref="J225">(INDEX(CC!$B$13:$P$13,,MATCH($C225,CC!$B$5:$P$5,0))+INDEX(CC!$B$15:$P$15,,MATCH($C225,CC!$B$5:$P$5,0)))/1000</f>
        <v>10870.827768686393</v>
      </c>
      <c r="K225" s="87" cm="1">
        <f t="array" ref="K225">(INDEX(CC!$B$17:$P$17,,MATCH($C225,CC!$B$5:$P$5,0))+INDEX(CC!$B$19:$P$19,,MATCH($C225,CC!$B$5:$P$5,0)))/1000</f>
        <v>11537.707414284127</v>
      </c>
      <c r="L225" s="87" cm="1">
        <f t="array" ref="L225">-(INDEX(CC!$B$18:$P$18,,MATCH($C225,CC!$B$5:$P$5,0))+INDEX(CC!$B$20:$P$20,,MATCH($C225,CC!$B$5:$P$5,0)))/1000</f>
        <v>87145.377048816183</v>
      </c>
      <c r="M225" s="87" cm="1">
        <f t="array" ref="M225">INDEX(CC!$B$27:$P$27,,MATCH($C225,CC!$B$5:$P$5,0))/1000</f>
        <v>-50910.945080496283</v>
      </c>
      <c r="N225" s="120">
        <f t="shared" si="91"/>
        <v>449285.33717815543</v>
      </c>
      <c r="O225" s="87" cm="1">
        <f t="array" ref="O225">INDEX(CC!$B$32:$P$32,,MATCH($C225,CC!$B$5:$P$5,0))</f>
        <v>5608118</v>
      </c>
      <c r="P225" s="121">
        <f t="shared" si="82"/>
        <v>80.113388694416813</v>
      </c>
      <c r="Q225" s="87">
        <v>6117.0887591654364</v>
      </c>
      <c r="T225" s="109">
        <v>2030</v>
      </c>
      <c r="U225" s="87" cm="1">
        <f t="array" ref="U225">(INDEX(CC!$B$46:$P$46,,MATCH($T225,CC!$B$44:$P$44,0))+INDEX(CC!$B$48:$P$48,,MATCH($T225,CC!$B$44:$P$44,0)))/1000</f>
        <v>40041.937708007521</v>
      </c>
      <c r="V225" s="87" cm="1">
        <f t="array" ref="V225">(INDEX(CC!$B$47:$P$47,,MATCH($T225,CC!$B$44:$P$44,0))-INDEX(CC!$B$48:$P$48,,MATCH($T225,CC!$B$44:$P$44,0)))/1000</f>
        <v>155443.62595749216</v>
      </c>
      <c r="W225" s="87" cm="1">
        <f t="array" ref="W225">INDEX(CC!$B$63:$P$63,,MATCH($T225,CC!$B$44:$P$44,0))/1000</f>
        <v>216582.62418846544</v>
      </c>
      <c r="X225" s="87">
        <f>SUM(INDEX(CC!$B$60:$P$62,,MATCH($T225,CC!$B$44:$P$44,0)))/1000</f>
        <v>73940.681531456445</v>
      </c>
      <c r="Y225" s="87" cm="1">
        <f t="array" ref="Y225">INDEX(CC!$B$51:$P$51,,MATCH($T225,CC!$B$44:$P$44,0))/1000</f>
        <v>88949.100873739517</v>
      </c>
      <c r="Z225" s="87" cm="1">
        <f t="array" ref="Z225">INDEX(CC!$B$53:$P$53,,MATCH($T225,CC!$B$44:$P$44,0))/1000</f>
        <v>20986.026563927542</v>
      </c>
      <c r="AA225" s="87" cm="1">
        <f t="array" ref="AA225">(INDEX(CC!$B$52:$P$52,,MATCH($T225,CC!$B$44:$P$44,0))+INDEX(CC!$B$54:$P$54,,MATCH($T225,CC!$B$44:$P$44,0)))/1000</f>
        <v>10606.61619797491</v>
      </c>
      <c r="AB225" s="87" cm="1">
        <f t="array" ref="AB225">(INDEX(CC!$B$56:$P$56,,MATCH($T225,CC!$B$44:$P$44,0))+INDEX(CC!$B$58:$P$58,,MATCH($T225,CC!$B$44:$P$44,0)))/1000</f>
        <v>15377.506696282095</v>
      </c>
      <c r="AC225" s="87" cm="1">
        <f t="array" ref="AC225">-(INDEX(CC!$B$57:$P$57,,MATCH($T225,CC!$B$44:$P$44,0))+INDEX(CC!$B$59:$P$59,,MATCH($T225,CC!$B$44:$P$44,0)))/1000</f>
        <v>81046.789404684692</v>
      </c>
      <c r="AD225" s="87" cm="1">
        <f t="array" ref="AD225">INDEX(CC!$B$66:$P$66,,MATCH($T225,CC!$B$44:$P$44,0))/1000</f>
        <v>-43218.960470978753</v>
      </c>
      <c r="AE225" s="120">
        <f t="shared" si="83"/>
        <v>497662.36984168203</v>
      </c>
      <c r="AF225" s="87" cm="1">
        <f t="array" ref="AF225">INDEX(CC!$B$71:$P$71,,MATCH($T225,CC!$B$44:$P$44,0))</f>
        <v>5608118</v>
      </c>
      <c r="AG225" s="121">
        <f t="shared" si="84"/>
        <v>88.739639544261024</v>
      </c>
      <c r="AH225" s="87">
        <v>6308.8662960647944</v>
      </c>
      <c r="AK225" s="109">
        <v>2030</v>
      </c>
      <c r="AL225" s="87" cm="1">
        <f t="array" ref="AL225">(INDEX(CC!$B$85:$P$85,,MATCH($AK225,CC!$B$83:$P$83,0))+INDEX(CC!$B$87:$P$87,,MATCH($AK225,CC!$B$83:$P$83,0)))/1000</f>
        <v>40041.937708007521</v>
      </c>
      <c r="AM225" s="87" cm="1">
        <f t="array" ref="AM225">(INDEX(CC!$B$86:$P$86,,MATCH($AK225,CC!$B$83:$P$83,0))-INDEX(CC!$B$87:$P$87,,MATCH($AK225,CC!$B$83:$P$83,0)))/1000</f>
        <v>128290.5167343815</v>
      </c>
      <c r="AN225" s="87" cm="1">
        <f t="array" ref="AN225">INDEX(CC!$B$102:$P$102,,MATCH($AK225,CC!$B$83:$P$83,0))/1000</f>
        <v>185532.88311971293</v>
      </c>
      <c r="AO225" s="87">
        <f>SUM(INDEX(CC!$B$99:$P$101,,MATCH($AK225,CC!$B$83:$P$83,0)))/1000</f>
        <v>67375.440984357789</v>
      </c>
      <c r="AP225" s="87" cm="1">
        <f t="array" ref="AP225">INDEX(CC!$B$90:$P$90,,MATCH($AK225,CC!$B$83:$P$83,0))/1000</f>
        <v>98871.510600515161</v>
      </c>
      <c r="AQ225" s="87" cm="1">
        <f t="array" ref="AQ225">INDEX(CC!$B$92:$P$92,,MATCH($AK225,CC!$B$83:$P$83,0))/1000</f>
        <v>23214.969220220275</v>
      </c>
      <c r="AR225" s="87" cm="1">
        <f t="array" ref="AR225">(INDEX(CC!$B$91:$P$91,,MATCH($AK225,CC!$B$83:$P$83,0))+INDEX(CC!$B$93:$P$93,,MATCH($AK225,CC!$B$83:$P$83,0)))/1000</f>
        <v>11202.278314266259</v>
      </c>
      <c r="AS225" s="87" cm="1">
        <f t="array" ref="AS225">(INDEX(CC!$B$95:$P$95,,MATCH($AK225,CC!$B$83:$P$83,0))+INDEX(CC!$B$97:$P$97,,MATCH($AK225,CC!$B$83:$P$83,0)))/1000</f>
        <v>16279.433527919613</v>
      </c>
      <c r="AT225" s="87" cm="1">
        <f t="array" ref="AT225">-(INDEX(CC!$B$96:$P$96,,MATCH($AK225,CC!$B$83:$P$83,0))+INDEX(CC!$B$98:$P$98,,MATCH($AK225,CC!$B$83:$P$83,0)))/1000</f>
        <v>78007.103620646434</v>
      </c>
      <c r="AU225" s="87" cm="1">
        <f t="array" ref="AU225">INDEX(CC!$B$105:$P$105,,MATCH($AK225,CC!$B$83:$P$83,0))/1000</f>
        <v>-56387.69433582863</v>
      </c>
      <c r="AV225" s="120">
        <f t="shared" si="85"/>
        <v>436414.1722529059</v>
      </c>
      <c r="AW225" s="87" cm="1">
        <f t="array" ref="AW225">INDEX(CC!$B$110:$P$110,,MATCH($AK225,CC!$B$83:$P$83,0))</f>
        <v>6028091</v>
      </c>
      <c r="AX225" s="121">
        <f t="shared" si="86"/>
        <v>72.396745877410595</v>
      </c>
      <c r="AY225" s="87">
        <v>5058.7657807353735</v>
      </c>
      <c r="BB225" s="109">
        <v>2030</v>
      </c>
      <c r="BC225" s="87" cm="1">
        <f t="array" ref="BC225">(INDEX(CC!$B$124:$P$124,,MATCH($BB225,CC!$B$122:$P$122,0))+INDEX(CC!$B$126:$P$126,,MATCH($BB225,CC!$B$122:$P$122,0)))/1000</f>
        <v>40041.937708007521</v>
      </c>
      <c r="BD225" s="87" cm="1">
        <f t="array" ref="BD225">(INDEX(CC!$B$125:$P$125,,MATCH($BB225,CC!$B$122:$P$122,0))-INDEX(CC!$B$126:$P$126,,MATCH($BB225,CC!$B$122:$P$122,0)))/1000</f>
        <v>128290.5167343815</v>
      </c>
      <c r="BE225" s="87" cm="1">
        <f t="array" ref="BE225">INDEX(CC!$B$141:$P$141,,MATCH($BB225,CC!$B$122:$P$122,0))/1000</f>
        <v>185532.88311971293</v>
      </c>
      <c r="BF225" s="87">
        <f>SUM(INDEX(CC!$B$138:$P$140,,MATCH($BB225,CC!$B$122:$P$122,0)))/1000</f>
        <v>67375.440984357789</v>
      </c>
      <c r="BG225" s="87" cm="1">
        <f t="array" ref="BG225">INDEX(CC!$B$129:$P$129,,MATCH($BB225,CC!$B$122:$P$122,0))/1000</f>
        <v>106827.51494940199</v>
      </c>
      <c r="BH225" s="87" cm="1">
        <f t="array" ref="BH225">INDEX(CC!$B$131:$P$131,,MATCH($BB225,CC!$B$122:$P$122,0))/1000</f>
        <v>45443.961341989561</v>
      </c>
      <c r="BI225" s="87" cm="1">
        <f t="array" ref="BI225">(INDEX(CC!$B$130:$P$130,,MATCH($BB225,CC!$B$122:$P$122,0))+INDEX(CC!$B$132:$P$132,,MATCH($BB225,CC!$B$122:$P$122,0)))/1000</f>
        <v>9376.0429491242594</v>
      </c>
      <c r="BJ225" s="87" cm="1">
        <f t="array" ref="BJ225">(INDEX(CC!$B$134:$P$134,,MATCH($BB225,CC!$B$122:$P$122,0))+INDEX(CC!$B$136:$P$136,,MATCH($BB225,CC!$B$122:$P$122,0)))/1000</f>
        <v>32791.152588466051</v>
      </c>
      <c r="BK225" s="87" cm="1">
        <f t="array" ref="BK225">-(INDEX(CC!$B$135:$P$135,,MATCH($BB225,CC!$B$122:$P$122,0))+INDEX(CC!$B$137:$P$137,,MATCH($BB225,CC!$B$122:$P$122,0)))/1000</f>
        <v>108969.28708721962</v>
      </c>
      <c r="BL225" s="87" cm="1">
        <f t="array" ref="BL225">INDEX(CC!$B$144:$P$144,,MATCH($BB225,CC!$B$122:$P$122,0))/1000</f>
        <v>-56387.69433582863</v>
      </c>
      <c r="BM225" s="120">
        <f t="shared" si="87"/>
        <v>450322.46895239328</v>
      </c>
      <c r="BN225" s="87" cm="1">
        <f t="array" ref="BN225">INDEX(CC!$B$149:$P$149,,MATCH($BB225,CC!$B$122:$P$122,0))</f>
        <v>5294795</v>
      </c>
      <c r="BO225" s="121">
        <f t="shared" si="88"/>
        <v>85.050029123392562</v>
      </c>
      <c r="BP225" s="87">
        <v>5058.7657807353735</v>
      </c>
      <c r="BS225" s="109">
        <v>2030</v>
      </c>
      <c r="BT225" s="87" cm="1">
        <f t="array" ref="BT225">(INDEX(CC!$B$163:$P$163,,MATCH($BS225,CC!$B$161:$P$161,0))+INDEX(CC!$B$165:$P$165,,MATCH($BS225,CC!$B$161:$P$161,0)))/1000</f>
        <v>40041.937708007521</v>
      </c>
      <c r="BU225" s="87" cm="1">
        <f t="array" ref="BU225">(INDEX(CC!$B$164:$P$164,,MATCH($BS225,CC!$B$161:$P$161,0))-INDEX(CC!$B$165:$P$165,,MATCH($BS225,CC!$B$161:$P$161,0)))/1000</f>
        <v>139525.4231707149</v>
      </c>
      <c r="BV225" s="87" cm="1">
        <f t="array" ref="BV225">INDEX(CC!$B$180:$P$180,,MATCH($BS225,CC!$B$161:$P$161,0))/1000</f>
        <v>198510.93212022219</v>
      </c>
      <c r="BW225" s="87">
        <f>SUM(INDEX(CC!$B$177:$P$179,,MATCH($BS225,CC!$B$161:$P$161,0)))/1000</f>
        <v>70030.729799035835</v>
      </c>
      <c r="BX225" s="87" cm="1">
        <f t="array" ref="BX225">INDEX(CC!$B$168:$P$168,,MATCH($BS225,CC!$B$161:$P$161,0))/1000</f>
        <v>94598.702776218721</v>
      </c>
      <c r="BY225" s="87" cm="1">
        <f t="array" ref="BY225">INDEX(CC!$B$170:$P$170,,MATCH($BS225,CC!$B$161:$P$161,0))/1000</f>
        <v>82.552046537641488</v>
      </c>
      <c r="BZ225" s="87" cm="1">
        <f t="array" ref="BZ225">(INDEX(CC!$B$169:$P$169,,MATCH($BS225,CC!$B$161:$P$161,0))+INDEX(CC!$B$171:$P$171,,MATCH($BS225,CC!$B$161:$P$161,0)))/1000</f>
        <v>12606.502860804856</v>
      </c>
      <c r="CA225" s="87" cm="1">
        <f t="array" ref="CA225">(INDEX(CC!$B$173:$P$173,,MATCH($BS225,CC!$B$161:$P$161,0))+INDEX(CC!$B$175:$P$175,,MATCH($BS225,CC!$B$161:$P$161,0)))/1000</f>
        <v>2968.5706630151785</v>
      </c>
      <c r="CB225" s="87" cm="1">
        <f t="array" ref="CB225">-(INDEX(CC!$B$174:$P$174,,MATCH($BS225,CC!$B$161:$P$161,0))+INDEX(CC!$B$176:$P$176,,MATCH($BS225,CC!$B$161:$P$161,0)))/1000</f>
        <v>92448.456915428193</v>
      </c>
      <c r="CC225" s="87" cm="1">
        <f t="array" ref="CC225">INDEX(CC!$B$183:$P$183,,MATCH($BS225,CC!$B$161:$P$161,0))/1000</f>
        <v>-50910.945080496283</v>
      </c>
      <c r="CD225" s="120">
        <f t="shared" si="89"/>
        <v>415005.94914863247</v>
      </c>
      <c r="CE225" s="87" cm="1">
        <f t="array" ref="CE225">INDEX(CC!$B$188:$P$188,,MATCH($BS225,CC!$B$161:$P$161,0))</f>
        <v>5608118</v>
      </c>
      <c r="CF225" s="121">
        <f t="shared" si="90"/>
        <v>74.000930285103209</v>
      </c>
      <c r="CG225" s="87">
        <v>5058.7657807353735</v>
      </c>
    </row>
    <row r="226" spans="2:85" x14ac:dyDescent="0.35">
      <c r="C226" s="109">
        <v>2031</v>
      </c>
      <c r="D226" s="87" cm="1">
        <f t="array" ref="D226">(INDEX(CC!$B$7:$P$7,,MATCH($C226,CC!$B$5:$P$5,0))+INDEX(CC!$B$9:$P$9,,MATCH($C226,CC!$B$5:$P$5,0)))/1000</f>
        <v>40070.038100230777</v>
      </c>
      <c r="E226" s="87" cm="1">
        <f t="array" ref="E226">(INDEX(CC!$B$8:$P$8,,MATCH($C226,CC!$B$5:$P$5,0))-INDEX(CC!$B$9:$P$9,,MATCH($C226,CC!$B$5:$P$5,0)))/1000</f>
        <v>147874.39240120203</v>
      </c>
      <c r="F226" s="87" cm="1">
        <f t="array" ref="F226">INDEX(CC!$B$24:$P$24,,MATCH($C226,CC!$B$5:$P$5,0))/1000</f>
        <v>195000.64238617854</v>
      </c>
      <c r="G226" s="87">
        <f>SUM(INDEX(CC!$B$21:$P$23,,MATCH($C226,CC!$B$5:$P$5,0)))/1000</f>
        <v>69819.698676774991</v>
      </c>
      <c r="H226" s="87" cm="1">
        <f t="array" ref="H226">INDEX(CC!$B$12:$P$12,,MATCH($C226,CC!$B$5:$P$5,0))/1000</f>
        <v>83801.896459483774</v>
      </c>
      <c r="I226" s="87" cm="1">
        <f t="array" ref="I226">INDEX(CC!$B$14:$P$14,,MATCH($C226,CC!$B$5:$P$5,0))/1000</f>
        <v>19823.453105101613</v>
      </c>
      <c r="J226" s="87" cm="1">
        <f t="array" ref="J226">(INDEX(CC!$B$13:$P$13,,MATCH($C226,CC!$B$5:$P$5,0))+INDEX(CC!$B$15:$P$15,,MATCH($C226,CC!$B$5:$P$5,0)))/1000</f>
        <v>10303.082177000178</v>
      </c>
      <c r="K226" s="87" cm="1">
        <f t="array" ref="K226">(INDEX(CC!$B$17:$P$17,,MATCH($C226,CC!$B$5:$P$5,0))+INDEX(CC!$B$19:$P$19,,MATCH($C226,CC!$B$5:$P$5,0)))/1000</f>
        <v>14174.82722701833</v>
      </c>
      <c r="L226" s="87" cm="1">
        <f t="array" ref="L226">-(INDEX(CC!$B$18:$P$18,,MATCH($C226,CC!$B$5:$P$5,0))+INDEX(CC!$B$20:$P$20,,MATCH($C226,CC!$B$5:$P$5,0)))/1000</f>
        <v>84808.112772746201</v>
      </c>
      <c r="M226" s="87" cm="1">
        <f t="array" ref="M226">INDEX(CC!$B$27:$P$27,,MATCH($C226,CC!$B$5:$P$5,0))/1000</f>
        <v>-62379.900918502179</v>
      </c>
      <c r="N226" s="120">
        <f t="shared" si="91"/>
        <v>433680.01684174174</v>
      </c>
      <c r="O226" s="87" cm="1">
        <f t="array" ref="O226">INDEX(CC!$B$32:$P$32,,MATCH($C226,CC!$B$5:$P$5,0))</f>
        <v>5587616.5</v>
      </c>
      <c r="P226" s="121">
        <f t="shared" si="82"/>
        <v>77.614492125889768</v>
      </c>
      <c r="Q226" s="87">
        <v>6351.1002658482494</v>
      </c>
      <c r="T226" s="109">
        <v>2031</v>
      </c>
      <c r="U226" s="87" cm="1">
        <f t="array" ref="U226">(INDEX(CC!$B$46:$P$46,,MATCH($T226,CC!$B$44:$P$44,0))+INDEX(CC!$B$48:$P$48,,MATCH($T226,CC!$B$44:$P$44,0)))/1000</f>
        <v>40070.038100230777</v>
      </c>
      <c r="V226" s="87" cm="1">
        <f t="array" ref="V226">(INDEX(CC!$B$47:$P$47,,MATCH($T226,CC!$B$44:$P$44,0))-INDEX(CC!$B$48:$P$48,,MATCH($T226,CC!$B$44:$P$44,0)))/1000</f>
        <v>164128.02262126579</v>
      </c>
      <c r="W226" s="87" cm="1">
        <f t="array" ref="W226">INDEX(CC!$B$63:$P$63,,MATCH($T226,CC!$B$44:$P$44,0))/1000</f>
        <v>212016.63327684754</v>
      </c>
      <c r="X226" s="87">
        <f>SUM(INDEX(CC!$B$60:$P$62,,MATCH($T226,CC!$B$44:$P$44,0)))/1000</f>
        <v>74021.214513239174</v>
      </c>
      <c r="Y226" s="87" cm="1">
        <f t="array" ref="Y226">INDEX(CC!$B$51:$P$51,,MATCH($T226,CC!$B$44:$P$44,0))/1000</f>
        <v>88076.08505837612</v>
      </c>
      <c r="Z226" s="87" cm="1">
        <f t="array" ref="Z226">INDEX(CC!$B$53:$P$53,,MATCH($T226,CC!$B$44:$P$44,0))/1000</f>
        <v>20922.532860862524</v>
      </c>
      <c r="AA226" s="87" cm="1">
        <f t="array" ref="AA226">(INDEX(CC!$B$52:$P$52,,MATCH($T226,CC!$B$44:$P$44,0))+INDEX(CC!$B$54:$P$54,,MATCH($T226,CC!$B$44:$P$44,0)))/1000</f>
        <v>10680.092441392084</v>
      </c>
      <c r="AB226" s="87" cm="1">
        <f t="array" ref="AB226">(INDEX(CC!$B$56:$P$56,,MATCH($T226,CC!$B$44:$P$44,0))+INDEX(CC!$B$58:$P$58,,MATCH($T226,CC!$B$44:$P$44,0)))/1000</f>
        <v>12806.559697663855</v>
      </c>
      <c r="AC226" s="87" cm="1">
        <f t="array" ref="AC226">-(INDEX(CC!$B$57:$P$57,,MATCH($T226,CC!$B$44:$P$44,0))+INDEX(CC!$B$59:$P$59,,MATCH($T226,CC!$B$44:$P$44,0)))/1000</f>
        <v>91253.874807393469</v>
      </c>
      <c r="AD226" s="87" cm="1">
        <f t="array" ref="AD226">INDEX(CC!$B$66:$P$66,,MATCH($T226,CC!$B$44:$P$44,0))/1000</f>
        <v>-54833.583443485317</v>
      </c>
      <c r="AE226" s="120">
        <f t="shared" si="83"/>
        <v>476633.7203189992</v>
      </c>
      <c r="AF226" s="87" cm="1">
        <f t="array" ref="AF226">INDEX(CC!$B$71:$P$71,,MATCH($T226,CC!$B$44:$P$44,0))</f>
        <v>5587616.5</v>
      </c>
      <c r="AG226" s="121">
        <f t="shared" si="84"/>
        <v>85.301795554329686</v>
      </c>
      <c r="AH226" s="87">
        <v>6576.3288849293294</v>
      </c>
      <c r="AK226" s="109">
        <v>2031</v>
      </c>
      <c r="AL226" s="87" cm="1">
        <f t="array" ref="AL226">(INDEX(CC!$B$85:$P$85,,MATCH($AK226,CC!$B$83:$P$83,0))+INDEX(CC!$B$87:$P$87,,MATCH($AK226,CC!$B$83:$P$83,0)))/1000</f>
        <v>40070.038100230777</v>
      </c>
      <c r="AM226" s="87" cm="1">
        <f t="array" ref="AM226">(INDEX(CC!$B$86:$P$86,,MATCH($AK226,CC!$B$83:$P$83,0))-INDEX(CC!$B$87:$P$87,,MATCH($AK226,CC!$B$83:$P$83,0)))/1000</f>
        <v>135006.1305056666</v>
      </c>
      <c r="AN226" s="87" cm="1">
        <f t="array" ref="AN226">INDEX(CC!$B$102:$P$102,,MATCH($AK226,CC!$B$83:$P$83,0))/1000</f>
        <v>180844.50099198282</v>
      </c>
      <c r="AO226" s="87">
        <f>SUM(INDEX(CC!$B$99:$P$101,,MATCH($AK226,CC!$B$83:$P$83,0)))/1000</f>
        <v>66708.015786846809</v>
      </c>
      <c r="AP226" s="87" cm="1">
        <f t="array" ref="AP226">INDEX(CC!$B$90:$P$90,,MATCH($AK226,CC!$B$83:$P$83,0))/1000</f>
        <v>94152.888209327473</v>
      </c>
      <c r="AQ226" s="87" cm="1">
        <f t="array" ref="AQ226">INDEX(CC!$B$92:$P$92,,MATCH($AK226,CC!$B$83:$P$83,0))/1000</f>
        <v>22160.76743926046</v>
      </c>
      <c r="AR226" s="87" cm="1">
        <f t="array" ref="AR226">(INDEX(CC!$B$91:$P$91,,MATCH($AK226,CC!$B$83:$P$83,0))+INDEX(CC!$B$93:$P$93,,MATCH($AK226,CC!$B$83:$P$83,0)))/1000</f>
        <v>11036.435844281785</v>
      </c>
      <c r="AS226" s="87" cm="1">
        <f t="array" ref="AS226">(INDEX(CC!$B$95:$P$95,,MATCH($AK226,CC!$B$83:$P$83,0))+INDEX(CC!$B$97:$P$97,,MATCH($AK226,CC!$B$83:$P$83,0)))/1000</f>
        <v>16333.82165161159</v>
      </c>
      <c r="AT226" s="87" cm="1">
        <f t="array" ref="AT226">-(INDEX(CC!$B$96:$P$96,,MATCH($AK226,CC!$B$83:$P$83,0))+INDEX(CC!$B$98:$P$98,,MATCH($AK226,CC!$B$83:$P$83,0)))/1000</f>
        <v>82238.55899345722</v>
      </c>
      <c r="AU226" s="87" cm="1">
        <f t="array" ref="AU226">INDEX(CC!$B$105:$P$105,,MATCH($AK226,CC!$B$83:$P$83,0))/1000</f>
        <v>-68501.045867510111</v>
      </c>
      <c r="AV226" s="120">
        <f t="shared" si="85"/>
        <v>415572.99366824096</v>
      </c>
      <c r="AW226" s="87" cm="1">
        <f t="array" ref="AW226">INDEX(CC!$B$110:$P$110,,MATCH($AK226,CC!$B$83:$P$83,0))</f>
        <v>6031450.5</v>
      </c>
      <c r="AX226" s="121">
        <f t="shared" si="86"/>
        <v>68.901003774836738</v>
      </c>
      <c r="AY226" s="87">
        <v>5254.355163814992</v>
      </c>
      <c r="BB226" s="109">
        <v>2031</v>
      </c>
      <c r="BC226" s="87" cm="1">
        <f t="array" ref="BC226">(INDEX(CC!$B$124:$P$124,,MATCH($BB226,CC!$B$122:$P$122,0))+INDEX(CC!$B$126:$P$126,,MATCH($BB226,CC!$B$122:$P$122,0)))/1000</f>
        <v>40070.038100230777</v>
      </c>
      <c r="BD226" s="87" cm="1">
        <f t="array" ref="BD226">(INDEX(CC!$B$125:$P$125,,MATCH($BB226,CC!$B$122:$P$122,0))-INDEX(CC!$B$126:$P$126,,MATCH($BB226,CC!$B$122:$P$122,0)))/1000</f>
        <v>135006.1305056666</v>
      </c>
      <c r="BE226" s="87" cm="1">
        <f t="array" ref="BE226">INDEX(CC!$B$141:$P$141,,MATCH($BB226,CC!$B$122:$P$122,0))/1000</f>
        <v>180844.50099198282</v>
      </c>
      <c r="BF226" s="87">
        <f>SUM(INDEX(CC!$B$138:$P$140,,MATCH($BB226,CC!$B$122:$P$122,0)))/1000</f>
        <v>66708.015786846809</v>
      </c>
      <c r="BG226" s="87" cm="1">
        <f t="array" ref="BG226">INDEX(CC!$B$129:$P$129,,MATCH($BB226,CC!$B$122:$P$122,0))/1000</f>
        <v>111682.92039061651</v>
      </c>
      <c r="BH226" s="87" cm="1">
        <f t="array" ref="BH226">INDEX(CC!$B$131:$P$131,,MATCH($BB226,CC!$B$122:$P$122,0))/1000</f>
        <v>47098.723180861401</v>
      </c>
      <c r="BI226" s="87" cm="1">
        <f t="array" ref="BI226">(INDEX(CC!$B$130:$P$130,,MATCH($BB226,CC!$B$122:$P$122,0))+INDEX(CC!$B$132:$P$132,,MATCH($BB226,CC!$B$122:$P$122,0)))/1000</f>
        <v>9560.5202922833378</v>
      </c>
      <c r="BJ226" s="87" cm="1">
        <f t="array" ref="BJ226">(INDEX(CC!$B$134:$P$134,,MATCH($BB226,CC!$B$122:$P$122,0))+INDEX(CC!$B$136:$P$136,,MATCH($BB226,CC!$B$122:$P$122,0)))/1000</f>
        <v>26214.89967396298</v>
      </c>
      <c r="BK226" s="87" cm="1">
        <f t="array" ref="BK226">-(INDEX(CC!$B$135:$P$135,,MATCH($BB226,CC!$B$122:$P$122,0))+INDEX(CC!$B$137:$P$137,,MATCH($BB226,CC!$B$122:$P$122,0)))/1000</f>
        <v>126768.21763556123</v>
      </c>
      <c r="BL226" s="87" cm="1">
        <f t="array" ref="BL226">INDEX(CC!$B$144:$P$144,,MATCH($BB226,CC!$B$122:$P$122,0))/1000</f>
        <v>-68501.045867510111</v>
      </c>
      <c r="BM226" s="120">
        <f t="shared" si="87"/>
        <v>421916.4854193799</v>
      </c>
      <c r="BN226" s="87" cm="1">
        <f t="array" ref="BN226">INDEX(CC!$B$149:$P$149,,MATCH($BB226,CC!$B$122:$P$122,0))</f>
        <v>5256538.5</v>
      </c>
      <c r="BO226" s="121">
        <f t="shared" si="88"/>
        <v>80.265080417346866</v>
      </c>
      <c r="BP226" s="87">
        <v>5254.355163814992</v>
      </c>
      <c r="BS226" s="109">
        <v>2031</v>
      </c>
      <c r="BT226" s="87" cm="1">
        <f t="array" ref="BT226">(INDEX(CC!$B$163:$P$163,,MATCH($BS226,CC!$B$161:$P$161,0))+INDEX(CC!$B$165:$P$165,,MATCH($BS226,CC!$B$161:$P$161,0)))/1000</f>
        <v>40070.038100230777</v>
      </c>
      <c r="BU226" s="87" cm="1">
        <f t="array" ref="BU226">(INDEX(CC!$B$164:$P$164,,MATCH($BS226,CC!$B$161:$P$161,0))-INDEX(CC!$B$165:$P$165,,MATCH($BS226,CC!$B$161:$P$161,0)))/1000</f>
        <v>147874.39240120203</v>
      </c>
      <c r="BV226" s="87" cm="1">
        <f t="array" ref="BV226">INDEX(CC!$B$180:$P$180,,MATCH($BS226,CC!$B$161:$P$161,0))/1000</f>
        <v>195000.64238617854</v>
      </c>
      <c r="BW226" s="87">
        <f>SUM(INDEX(CC!$B$177:$P$179,,MATCH($BS226,CC!$B$161:$P$161,0)))/1000</f>
        <v>69819.698676774991</v>
      </c>
      <c r="BX226" s="87" cm="1">
        <f t="array" ref="BX226">INDEX(CC!$B$168:$P$168,,MATCH($BS226,CC!$B$161:$P$161,0))/1000</f>
        <v>82162.548805413258</v>
      </c>
      <c r="BY226" s="87" cm="1">
        <f t="array" ref="BY226">INDEX(CC!$B$170:$P$170,,MATCH($BS226,CC!$B$161:$P$161,0))/1000</f>
        <v>40.455984763500894</v>
      </c>
      <c r="BZ226" s="87" cm="1">
        <f t="array" ref="BZ226">(INDEX(CC!$B$169:$P$169,,MATCH($BS226,CC!$B$161:$P$161,0))+INDEX(CC!$B$171:$P$171,,MATCH($BS226,CC!$B$161:$P$161,0)))/1000</f>
        <v>11912.481666099105</v>
      </c>
      <c r="CA226" s="87" cm="1">
        <f t="array" ref="CA226">(INDEX(CC!$B$173:$P$173,,MATCH($BS226,CC!$B$161:$P$161,0))+INDEX(CC!$B$175:$P$175,,MATCH($BS226,CC!$B$161:$P$161,0)))/1000</f>
        <v>4409.7779459230787</v>
      </c>
      <c r="CB226" s="87" cm="1">
        <f t="array" ref="CB226">-(INDEX(CC!$B$174:$P$174,,MATCH($BS226,CC!$B$161:$P$161,0))+INDEX(CC!$B$176:$P$176,,MATCH($BS226,CC!$B$161:$P$161,0)))/1000</f>
        <v>87031.44292827585</v>
      </c>
      <c r="CC226" s="87" cm="1">
        <f t="array" ref="CC226">INDEX(CC!$B$183:$P$183,,MATCH($BS226,CC!$B$161:$P$161,0))/1000</f>
        <v>-62379.900918502179</v>
      </c>
      <c r="CD226" s="120">
        <f t="shared" si="89"/>
        <v>401878.69211980724</v>
      </c>
      <c r="CE226" s="87" cm="1">
        <f t="array" ref="CE226">INDEX(CC!$B$188:$P$188,,MATCH($BS226,CC!$B$161:$P$161,0))</f>
        <v>5587616.5</v>
      </c>
      <c r="CF226" s="121">
        <f t="shared" si="90"/>
        <v>71.923098537597781</v>
      </c>
      <c r="CG226" s="87">
        <v>5254.355163814992</v>
      </c>
    </row>
    <row r="227" spans="2:85" x14ac:dyDescent="0.35">
      <c r="C227" s="109">
        <v>2032</v>
      </c>
      <c r="D227" s="87" cm="1">
        <f t="array" ref="D227">(INDEX(CC!$B$7:$P$7,,MATCH($C227,CC!$B$5:$P$5,0))+INDEX(CC!$B$9:$P$9,,MATCH($C227,CC!$B$5:$P$5,0)))/1000</f>
        <v>40098.655494936735</v>
      </c>
      <c r="E227" s="87" cm="1">
        <f t="array" ref="E227">(INDEX(CC!$B$8:$P$8,,MATCH($C227,CC!$B$5:$P$5,0))-INDEX(CC!$B$9:$P$9,,MATCH($C227,CC!$B$5:$P$5,0)))/1000</f>
        <v>147874.39240120203</v>
      </c>
      <c r="F227" s="87" cm="1">
        <f t="array" ref="F227">INDEX(CC!$B$24:$P$24,,MATCH($C227,CC!$B$5:$P$5,0))/1000</f>
        <v>180657.79794903926</v>
      </c>
      <c r="G227" s="87">
        <f>SUM(INDEX(CC!$B$21:$P$23,,MATCH($C227,CC!$B$5:$P$5,0)))/1000</f>
        <v>70729.295979680566</v>
      </c>
      <c r="H227" s="87" cm="1">
        <f t="array" ref="H227">INDEX(CC!$B$12:$P$12,,MATCH($C227,CC!$B$5:$P$5,0))/1000</f>
        <v>82028.078453649097</v>
      </c>
      <c r="I227" s="87" cm="1">
        <f t="array" ref="I227">INDEX(CC!$B$14:$P$14,,MATCH($C227,CC!$B$5:$P$5,0))/1000</f>
        <v>19737.33022101556</v>
      </c>
      <c r="J227" s="87" cm="1">
        <f t="array" ref="J227">(INDEX(CC!$B$13:$P$13,,MATCH($C227,CC!$B$5:$P$5,0))+INDEX(CC!$B$15:$P$15,,MATCH($C227,CC!$B$5:$P$5,0)))/1000</f>
        <v>10278.178858433364</v>
      </c>
      <c r="K227" s="87" cm="1">
        <f t="array" ref="K227">(INDEX(CC!$B$17:$P$17,,MATCH($C227,CC!$B$5:$P$5,0))+INDEX(CC!$B$19:$P$19,,MATCH($C227,CC!$B$5:$P$5,0)))/1000</f>
        <v>16954.020817796663</v>
      </c>
      <c r="L227" s="87" cm="1">
        <f t="array" ref="L227">-(INDEX(CC!$B$18:$P$18,,MATCH($C227,CC!$B$5:$P$5,0))+INDEX(CC!$B$20:$P$20,,MATCH($C227,CC!$B$5:$P$5,0)))/1000</f>
        <v>83943.371970671054</v>
      </c>
      <c r="M227" s="87" cm="1">
        <f t="array" ref="M227">INDEX(CC!$B$27:$P$27,,MATCH($C227,CC!$B$5:$P$5,0))/1000</f>
        <v>-66156.148171194494</v>
      </c>
      <c r="N227" s="120">
        <f t="shared" si="91"/>
        <v>418258.23003388784</v>
      </c>
      <c r="O227" s="87" cm="1">
        <f t="array" ref="O227">INDEX(CC!$B$32:$P$32,,MATCH($C227,CC!$B$5:$P$5,0))</f>
        <v>5578854</v>
      </c>
      <c r="P227" s="121">
        <f t="shared" si="82"/>
        <v>74.972069538634258</v>
      </c>
      <c r="Q227" s="87">
        <v>858.52184117886668</v>
      </c>
      <c r="T227" s="109">
        <v>2032</v>
      </c>
      <c r="U227" s="87" cm="1">
        <f t="array" ref="U227">(INDEX(CC!$B$46:$P$46,,MATCH($T227,CC!$B$44:$P$44,0))+INDEX(CC!$B$48:$P$48,,MATCH($T227,CC!$B$44:$P$44,0)))/1000</f>
        <v>40098.655494936735</v>
      </c>
      <c r="V227" s="87" cm="1">
        <f t="array" ref="V227">(INDEX(CC!$B$47:$P$47,,MATCH($T227,CC!$B$44:$P$44,0))-INDEX(CC!$B$48:$P$48,,MATCH($T227,CC!$B$44:$P$44,0)))/1000</f>
        <v>164128.02262126579</v>
      </c>
      <c r="W227" s="87" cm="1">
        <f t="array" ref="W227">INDEX(CC!$B$63:$P$63,,MATCH($T227,CC!$B$44:$P$44,0))/1000</f>
        <v>196338.03153091276</v>
      </c>
      <c r="X227" s="87">
        <f>SUM(INDEX(CC!$B$60:$P$62,,MATCH($T227,CC!$B$44:$P$44,0)))/1000</f>
        <v>75029.851817012284</v>
      </c>
      <c r="Y227" s="87" cm="1">
        <f t="array" ref="Y227">INDEX(CC!$B$51:$P$51,,MATCH($T227,CC!$B$44:$P$44,0))/1000</f>
        <v>87466.359621883268</v>
      </c>
      <c r="Z227" s="87" cm="1">
        <f t="array" ref="Z227">INDEX(CC!$B$53:$P$53,,MATCH($T227,CC!$B$44:$P$44,0))/1000</f>
        <v>21004.540798305294</v>
      </c>
      <c r="AA227" s="87" cm="1">
        <f t="array" ref="AA227">(INDEX(CC!$B$52:$P$52,,MATCH($T227,CC!$B$44:$P$44,0))+INDEX(CC!$B$54:$P$54,,MATCH($T227,CC!$B$44:$P$44,0)))/1000</f>
        <v>10473.36670148094</v>
      </c>
      <c r="AB227" s="87" cm="1">
        <f t="array" ref="AB227">(INDEX(CC!$B$56:$P$56,,MATCH($T227,CC!$B$44:$P$44,0))+INDEX(CC!$B$58:$P$58,,MATCH($T227,CC!$B$44:$P$44,0)))/1000</f>
        <v>14736.780301506535</v>
      </c>
      <c r="AC227" s="87" cm="1">
        <f t="array" ref="AC227">-(INDEX(CC!$B$57:$P$57,,MATCH($T227,CC!$B$44:$P$44,0))+INDEX(CC!$B$59:$P$59,,MATCH($T227,CC!$B$44:$P$44,0)))/1000</f>
        <v>90584.40346137216</v>
      </c>
      <c r="AD227" s="87" cm="1">
        <f t="array" ref="AD227">INDEX(CC!$B$66:$P$66,,MATCH($T227,CC!$B$44:$P$44,0))/1000</f>
        <v>-58895.99865820897</v>
      </c>
      <c r="AE227" s="120">
        <f t="shared" si="83"/>
        <v>459795.2067677225</v>
      </c>
      <c r="AF227" s="87" cm="1">
        <f t="array" ref="AF227">INDEX(CC!$B$71:$P$71,,MATCH($T227,CC!$B$44:$P$44,0))</f>
        <v>5578854</v>
      </c>
      <c r="AG227" s="121">
        <f t="shared" si="84"/>
        <v>82.41750129466061</v>
      </c>
      <c r="AH227" s="87">
        <v>858.52184117886668</v>
      </c>
      <c r="AK227" s="109">
        <v>2032</v>
      </c>
      <c r="AL227" s="87" cm="1">
        <f t="array" ref="AL227">(INDEX(CC!$B$85:$P$85,,MATCH($AK227,CC!$B$83:$P$83,0))+INDEX(CC!$B$87:$P$87,,MATCH($AK227,CC!$B$83:$P$83,0)))/1000</f>
        <v>40098.655494936735</v>
      </c>
      <c r="AM227" s="87" cm="1">
        <f t="array" ref="AM227">(INDEX(CC!$B$86:$P$86,,MATCH($AK227,CC!$B$83:$P$83,0))-INDEX(CC!$B$87:$P$87,,MATCH($AK227,CC!$B$83:$P$83,0)))/1000</f>
        <v>135006.1305056666</v>
      </c>
      <c r="AN227" s="87" cm="1">
        <f t="array" ref="AN227">INDEX(CC!$B$102:$P$102,,MATCH($AK227,CC!$B$83:$P$83,0))/1000</f>
        <v>167698.75231316709</v>
      </c>
      <c r="AO227" s="87">
        <f>SUM(INDEX(CC!$B$99:$P$101,,MATCH($AK227,CC!$B$83:$P$83,0)))/1000</f>
        <v>67393.766461925145</v>
      </c>
      <c r="AP227" s="87" cm="1">
        <f t="array" ref="AP227">INDEX(CC!$B$90:$P$90,,MATCH($AK227,CC!$B$83:$P$83,0))/1000</f>
        <v>92854.43057875747</v>
      </c>
      <c r="AQ227" s="87" cm="1">
        <f t="array" ref="AQ227">INDEX(CC!$B$92:$P$92,,MATCH($AK227,CC!$B$83:$P$83,0))/1000</f>
        <v>22115.086613892647</v>
      </c>
      <c r="AR227" s="87" cm="1">
        <f t="array" ref="AR227">(INDEX(CC!$B$91:$P$91,,MATCH($AK227,CC!$B$83:$P$83,0))+INDEX(CC!$B$93:$P$93,,MATCH($AK227,CC!$B$83:$P$83,0)))/1000</f>
        <v>10671.207332582901</v>
      </c>
      <c r="AS227" s="87" cm="1">
        <f t="array" ref="AS227">(INDEX(CC!$B$95:$P$95,,MATCH($AK227,CC!$B$83:$P$83,0))+INDEX(CC!$B$97:$P$97,,MATCH($AK227,CC!$B$83:$P$83,0)))/1000</f>
        <v>16769.86895320308</v>
      </c>
      <c r="AT227" s="87" cm="1">
        <f t="array" ref="AT227">-(INDEX(CC!$B$96:$P$96,,MATCH($AK227,CC!$B$83:$P$83,0))+INDEX(CC!$B$98:$P$98,,MATCH($AK227,CC!$B$83:$P$83,0)))/1000</f>
        <v>78127.583582161489</v>
      </c>
      <c r="AU227" s="87" cm="1">
        <f t="array" ref="AU227">INDEX(CC!$B$105:$P$105,,MATCH($AK227,CC!$B$83:$P$83,0))/1000</f>
        <v>-72020.831522530352</v>
      </c>
      <c r="AV227" s="120">
        <f t="shared" si="85"/>
        <v>402459.48314943979</v>
      </c>
      <c r="AW227" s="87" cm="1">
        <f t="array" ref="AW227">INDEX(CC!$B$110:$P$110,,MATCH($AK227,CC!$B$83:$P$83,0))</f>
        <v>6023161</v>
      </c>
      <c r="AX227" s="121">
        <f t="shared" si="86"/>
        <v>66.818649401774223</v>
      </c>
      <c r="AY227" s="87">
        <v>858.52184117886668</v>
      </c>
      <c r="BB227" s="109">
        <v>2032</v>
      </c>
      <c r="BC227" s="87" cm="1">
        <f t="array" ref="BC227">(INDEX(CC!$B$124:$P$124,,MATCH($BB227,CC!$B$122:$P$122,0))+INDEX(CC!$B$126:$P$126,,MATCH($BB227,CC!$B$122:$P$122,0)))/1000</f>
        <v>40098.655494936735</v>
      </c>
      <c r="BD227" s="87" cm="1">
        <f t="array" ref="BD227">(INDEX(CC!$B$125:$P$125,,MATCH($BB227,CC!$B$122:$P$122,0))-INDEX(CC!$B$126:$P$126,,MATCH($BB227,CC!$B$122:$P$122,0)))/1000</f>
        <v>135006.1305056666</v>
      </c>
      <c r="BE227" s="87" cm="1">
        <f t="array" ref="BE227">INDEX(CC!$B$141:$P$141,,MATCH($BB227,CC!$B$122:$P$122,0))/1000</f>
        <v>167698.75231316709</v>
      </c>
      <c r="BF227" s="87">
        <f>SUM(INDEX(CC!$B$138:$P$140,,MATCH($BB227,CC!$B$122:$P$122,0)))/1000</f>
        <v>67393.766461925145</v>
      </c>
      <c r="BG227" s="87" cm="1">
        <f t="array" ref="BG227">INDEX(CC!$B$129:$P$129,,MATCH($BB227,CC!$B$122:$P$122,0))/1000</f>
        <v>107829.46141895714</v>
      </c>
      <c r="BH227" s="87" cm="1">
        <f t="array" ref="BH227">INDEX(CC!$B$131:$P$131,,MATCH($BB227,CC!$B$122:$P$122,0))/1000</f>
        <v>45569.520880880387</v>
      </c>
      <c r="BI227" s="87" cm="1">
        <f t="array" ref="BI227">(INDEX(CC!$B$130:$P$130,,MATCH($BB227,CC!$B$122:$P$122,0))+INDEX(CC!$B$132:$P$132,,MATCH($BB227,CC!$B$122:$P$122,0)))/1000</f>
        <v>9279.9297830907562</v>
      </c>
      <c r="BJ227" s="87" cm="1">
        <f t="array" ref="BJ227">(INDEX(CC!$B$134:$P$134,,MATCH($BB227,CC!$B$122:$P$122,0))+INDEX(CC!$B$136:$P$136,,MATCH($BB227,CC!$B$122:$P$122,0)))/1000</f>
        <v>28374.811199266915</v>
      </c>
      <c r="BK227" s="87" cm="1">
        <f t="array" ref="BK227">-(INDEX(CC!$B$135:$P$135,,MATCH($BB227,CC!$B$122:$P$122,0))+INDEX(CC!$B$137:$P$137,,MATCH($BB227,CC!$B$122:$P$122,0)))/1000</f>
        <v>123132.86562100817</v>
      </c>
      <c r="BL227" s="87" cm="1">
        <f t="array" ref="BL227">INDEX(CC!$B$144:$P$144,,MATCH($BB227,CC!$B$122:$P$122,0))/1000</f>
        <v>-72020.831522530352</v>
      </c>
      <c r="BM227" s="120">
        <f t="shared" si="87"/>
        <v>406097.33091435215</v>
      </c>
      <c r="BN227" s="87" cm="1">
        <f t="array" ref="BN227">INDEX(CC!$B$149:$P$149,,MATCH($BB227,CC!$B$122:$P$122,0))</f>
        <v>5217985</v>
      </c>
      <c r="BO227" s="121">
        <f t="shared" si="88"/>
        <v>77.826465755335079</v>
      </c>
      <c r="BP227" s="87">
        <v>858.52184117886668</v>
      </c>
      <c r="BS227" s="109">
        <v>2032</v>
      </c>
      <c r="BT227" s="87" cm="1">
        <f t="array" ref="BT227">(INDEX(CC!$B$163:$P$163,,MATCH($BS227,CC!$B$161:$P$161,0))+INDEX(CC!$B$165:$P$165,,MATCH($BS227,CC!$B$161:$P$161,0)))/1000</f>
        <v>40098.655494936735</v>
      </c>
      <c r="BU227" s="87" cm="1">
        <f t="array" ref="BU227">(INDEX(CC!$B$164:$P$164,,MATCH($BS227,CC!$B$161:$P$161,0))-INDEX(CC!$B$165:$P$165,,MATCH($BS227,CC!$B$161:$P$161,0)))/1000</f>
        <v>147874.39240120203</v>
      </c>
      <c r="BV227" s="87" cm="1">
        <f t="array" ref="BV227">INDEX(CC!$B$180:$P$180,,MATCH($BS227,CC!$B$161:$P$161,0))/1000</f>
        <v>180657.79794903926</v>
      </c>
      <c r="BW227" s="87">
        <f>SUM(INDEX(CC!$B$177:$P$179,,MATCH($BS227,CC!$B$161:$P$161,0)))/1000</f>
        <v>70729.295979680566</v>
      </c>
      <c r="BX227" s="87" cm="1">
        <f t="array" ref="BX227">INDEX(CC!$B$168:$P$168,,MATCH($BS227,CC!$B$161:$P$161,0))/1000</f>
        <v>83264.645115910142</v>
      </c>
      <c r="BY227" s="87" cm="1">
        <f t="array" ref="BY227">INDEX(CC!$B$170:$P$170,,MATCH($BS227,CC!$B$161:$P$161,0))/1000</f>
        <v>48.957853503378431</v>
      </c>
      <c r="BZ227" s="87" cm="1">
        <f t="array" ref="BZ227">(INDEX(CC!$B$169:$P$169,,MATCH($BS227,CC!$B$161:$P$161,0))+INDEX(CC!$B$171:$P$171,,MATCH($BS227,CC!$B$161:$P$161,0)))/1000</f>
        <v>11978.576939666455</v>
      </c>
      <c r="CA227" s="87" cm="1">
        <f t="array" ref="CA227">(INDEX(CC!$B$173:$P$173,,MATCH($BS227,CC!$B$161:$P$161,0))+INDEX(CC!$B$175:$P$175,,MATCH($BS227,CC!$B$161:$P$161,0)))/1000</f>
        <v>3963.9984701884537</v>
      </c>
      <c r="CB227" s="87" cm="1">
        <f t="array" ref="CB227">-(INDEX(CC!$B$174:$P$174,,MATCH($BS227,CC!$B$161:$P$161,0))+INDEX(CC!$B$176:$P$176,,MATCH($BS227,CC!$B$161:$P$161,0)))/1000</f>
        <v>88580.413074541182</v>
      </c>
      <c r="CC227" s="87" cm="1">
        <f t="array" ref="CC227">INDEX(CC!$B$183:$P$183,,MATCH($BS227,CC!$B$161:$P$161,0))/1000</f>
        <v>-66156.148171194494</v>
      </c>
      <c r="CD227" s="120">
        <f t="shared" si="89"/>
        <v>383879.75895839132</v>
      </c>
      <c r="CE227" s="87" cm="1">
        <f t="array" ref="CE227">INDEX(CC!$B$188:$P$188,,MATCH($BS227,CC!$B$161:$P$161,0))</f>
        <v>5578854</v>
      </c>
      <c r="CF227" s="121">
        <f t="shared" si="90"/>
        <v>68.809787629931037</v>
      </c>
      <c r="CG227" s="87">
        <v>858.52184117886668</v>
      </c>
    </row>
    <row r="228" spans="2:85" x14ac:dyDescent="0.35">
      <c r="C228" s="109">
        <v>2033</v>
      </c>
      <c r="D228" s="87" cm="1">
        <f t="array" ref="D228">(INDEX(CC!$B$7:$P$7,,MATCH($C228,CC!$B$5:$P$5,0))+INDEX(CC!$B$9:$P$9,,MATCH($C228,CC!$B$5:$P$5,0)))/1000</f>
        <v>40127.807464247569</v>
      </c>
      <c r="E228" s="87" cm="1">
        <f t="array" ref="E228">(INDEX(CC!$B$8:$P$8,,MATCH($C228,CC!$B$5:$P$5,0))-INDEX(CC!$B$9:$P$9,,MATCH($C228,CC!$B$5:$P$5,0)))/1000</f>
        <v>147874.39240120203</v>
      </c>
      <c r="F228" s="87" cm="1">
        <f t="array" ref="F228">INDEX(CC!$B$24:$P$24,,MATCH($C228,CC!$B$5:$P$5,0))/1000</f>
        <v>169293.77245894729</v>
      </c>
      <c r="G228" s="87">
        <f>SUM(INDEX(CC!$B$21:$P$23,,MATCH($C228,CC!$B$5:$P$5,0)))/1000</f>
        <v>71611.247422030196</v>
      </c>
      <c r="H228" s="87" cm="1">
        <f t="array" ref="H228">INDEX(CC!$B$12:$P$12,,MATCH($C228,CC!$B$5:$P$5,0))/1000</f>
        <v>89524.301487277829</v>
      </c>
      <c r="I228" s="87" cm="1">
        <f t="array" ref="I228">INDEX(CC!$B$14:$P$14,,MATCH($C228,CC!$B$5:$P$5,0))/1000</f>
        <v>21028.969652893051</v>
      </c>
      <c r="J228" s="87" cm="1">
        <f t="array" ref="J228">(INDEX(CC!$B$13:$P$13,,MATCH($C228,CC!$B$5:$P$5,0))+INDEX(CC!$B$15:$P$15,,MATCH($C228,CC!$B$5:$P$5,0)))/1000</f>
        <v>10502.329580071644</v>
      </c>
      <c r="K228" s="87" cm="1">
        <f t="array" ref="K228">(INDEX(CC!$B$17:$P$17,,MATCH($C228,CC!$B$5:$P$5,0))+INDEX(CC!$B$19:$P$19,,MATCH($C228,CC!$B$5:$P$5,0)))/1000</f>
        <v>16334.293475884648</v>
      </c>
      <c r="L228" s="87" cm="1">
        <f t="array" ref="L228">-(INDEX(CC!$B$18:$P$18,,MATCH($C228,CC!$B$5:$P$5,0))+INDEX(CC!$B$20:$P$20,,MATCH($C228,CC!$B$5:$P$5,0)))/1000</f>
        <v>89481.015382720114</v>
      </c>
      <c r="M228" s="87" cm="1">
        <f t="array" ref="M228">INDEX(CC!$B$27:$P$27,,MATCH($C228,CC!$B$5:$P$5,0))/1000</f>
        <v>-67591.056785112465</v>
      </c>
      <c r="N228" s="120">
        <f t="shared" si="91"/>
        <v>409225.04177472164</v>
      </c>
      <c r="O228" s="87" cm="1">
        <f t="array" ref="O228">INDEX(CC!$B$32:$P$32,,MATCH($C228,CC!$B$5:$P$5,0))</f>
        <v>5535954</v>
      </c>
      <c r="P228" s="121">
        <f t="shared" si="82"/>
        <v>73.921322643707228</v>
      </c>
      <c r="Q228" s="87">
        <v>874.55907932488105</v>
      </c>
      <c r="T228" s="109">
        <v>2033</v>
      </c>
      <c r="U228" s="87" cm="1">
        <f t="array" ref="U228">(INDEX(CC!$B$46:$P$46,,MATCH($T228,CC!$B$44:$P$44,0))+INDEX(CC!$B$48:$P$48,,MATCH($T228,CC!$B$44:$P$44,0)))/1000</f>
        <v>40127.807464247569</v>
      </c>
      <c r="V228" s="87" cm="1">
        <f t="array" ref="V228">(INDEX(CC!$B$47:$P$47,,MATCH($T228,CC!$B$44:$P$44,0))-INDEX(CC!$B$48:$P$48,,MATCH($T228,CC!$B$44:$P$44,0)))/1000</f>
        <v>164128.02262126582</v>
      </c>
      <c r="W228" s="87" cm="1">
        <f t="array" ref="W228">INDEX(CC!$B$63:$P$63,,MATCH($T228,CC!$B$44:$P$44,0))/1000</f>
        <v>184076.57600001051</v>
      </c>
      <c r="X228" s="87">
        <f>SUM(INDEX(CC!$B$60:$P$62,,MATCH($T228,CC!$B$44:$P$44,0)))/1000</f>
        <v>76013.069404389898</v>
      </c>
      <c r="Y228" s="87" cm="1">
        <f t="array" ref="Y228">INDEX(CC!$B$51:$P$51,,MATCH($T228,CC!$B$44:$P$44,0))/1000</f>
        <v>80797.447329550618</v>
      </c>
      <c r="Z228" s="87" cm="1">
        <f t="array" ref="Z228">INDEX(CC!$B$53:$P$53,,MATCH($T228,CC!$B$44:$P$44,0))/1000</f>
        <v>19134.974921026213</v>
      </c>
      <c r="AA228" s="87" cm="1">
        <f t="array" ref="AA228">(INDEX(CC!$B$52:$P$52,,MATCH($T228,CC!$B$44:$P$44,0))+INDEX(CC!$B$54:$P$54,,MATCH($T228,CC!$B$44:$P$44,0)))/1000</f>
        <v>10097.559150521691</v>
      </c>
      <c r="AB228" s="87" cm="1">
        <f t="array" ref="AB228">(INDEX(CC!$B$56:$P$56,,MATCH($T228,CC!$B$44:$P$44,0))+INDEX(CC!$B$58:$P$58,,MATCH($T228,CC!$B$44:$P$44,0)))/1000</f>
        <v>19872.581993352491</v>
      </c>
      <c r="AC228" s="87" cm="1">
        <f t="array" ref="AC228">-(INDEX(CC!$B$57:$P$57,,MATCH($T228,CC!$B$44:$P$44,0))+INDEX(CC!$B$59:$P$59,,MATCH($T228,CC!$B$44:$P$44,0)))/1000</f>
        <v>80678.762319581307</v>
      </c>
      <c r="AD228" s="87" cm="1">
        <f t="array" ref="AD228">INDEX(CC!$B$66:$P$66,,MATCH($T228,CC!$B$44:$P$44,0))/1000</f>
        <v>-60523.169537250549</v>
      </c>
      <c r="AE228" s="120">
        <f t="shared" si="83"/>
        <v>453046.10702753294</v>
      </c>
      <c r="AF228" s="87" cm="1">
        <f t="array" ref="AF228">INDEX(CC!$B$71:$P$71,,MATCH($T228,CC!$B$44:$P$44,0))</f>
        <v>5535954</v>
      </c>
      <c r="AG228" s="121">
        <f t="shared" si="84"/>
        <v>81.837043267977464</v>
      </c>
      <c r="AH228" s="87">
        <v>874.55907932488105</v>
      </c>
      <c r="AK228" s="109">
        <v>2033</v>
      </c>
      <c r="AL228" s="87" cm="1">
        <f t="array" ref="AL228">(INDEX(CC!$B$85:$P$85,,MATCH($AK228,CC!$B$83:$P$83,0))+INDEX(CC!$B$87:$P$87,,MATCH($AK228,CC!$B$83:$P$83,0)))/1000</f>
        <v>40127.807464247569</v>
      </c>
      <c r="AM228" s="87" cm="1">
        <f t="array" ref="AM228">(INDEX(CC!$B$86:$P$86,,MATCH($AK228,CC!$B$83:$P$83,0))-INDEX(CC!$B$87:$P$87,,MATCH($AK228,CC!$B$83:$P$83,0)))/1000</f>
        <v>135006.1305056666</v>
      </c>
      <c r="AN228" s="87" cm="1">
        <f t="array" ref="AN228">INDEX(CC!$B$102:$P$102,,MATCH($AK228,CC!$B$83:$P$83,0))/1000</f>
        <v>157163.52404102442</v>
      </c>
      <c r="AO228" s="87">
        <f>SUM(INDEX(CC!$B$99:$P$101,,MATCH($AK228,CC!$B$83:$P$83,0)))/1000</f>
        <v>68044.848539608211</v>
      </c>
      <c r="AP228" s="87" cm="1">
        <f t="array" ref="AP228">INDEX(CC!$B$90:$P$90,,MATCH($AK228,CC!$B$83:$P$83,0))/1000</f>
        <v>91203.682590053111</v>
      </c>
      <c r="AQ228" s="87" cm="1">
        <f t="array" ref="AQ228">INDEX(CC!$B$92:$P$92,,MATCH($AK228,CC!$B$83:$P$83,0))/1000</f>
        <v>21450.041160309644</v>
      </c>
      <c r="AR228" s="87" cm="1">
        <f t="array" ref="AR228">(INDEX(CC!$B$91:$P$91,,MATCH($AK228,CC!$B$83:$P$83,0))+INDEX(CC!$B$93:$P$93,,MATCH($AK228,CC!$B$83:$P$83,0)))/1000</f>
        <v>10633.810021004143</v>
      </c>
      <c r="AS228" s="87" cm="1">
        <f t="array" ref="AS228">(INDEX(CC!$B$95:$P$95,,MATCH($AK228,CC!$B$83:$P$83,0))+INDEX(CC!$B$97:$P$97,,MATCH($AK228,CC!$B$83:$P$83,0)))/1000</f>
        <v>22945.804353964493</v>
      </c>
      <c r="AT228" s="87" cm="1">
        <f t="array" ref="AT228">-(INDEX(CC!$B$96:$P$96,,MATCH($AK228,CC!$B$83:$P$83,0))+INDEX(CC!$B$98:$P$98,,MATCH($AK228,CC!$B$83:$P$83,0)))/1000</f>
        <v>74079.734555285584</v>
      </c>
      <c r="AU228" s="87" cm="1">
        <f t="array" ref="AU228">INDEX(CC!$B$105:$P$105,,MATCH($AK228,CC!$B$83:$P$83,0))/1000</f>
        <v>-73278.181526634959</v>
      </c>
      <c r="AV228" s="120">
        <f t="shared" si="85"/>
        <v>399217.73259395751</v>
      </c>
      <c r="AW228" s="87" cm="1">
        <f t="array" ref="AW228">INDEX(CC!$B$110:$P$110,,MATCH($AK228,CC!$B$83:$P$83,0))</f>
        <v>6027423</v>
      </c>
      <c r="AX228" s="121">
        <f t="shared" si="86"/>
        <v>66.233568242009483</v>
      </c>
      <c r="AY228" s="87">
        <v>874.55907932488105</v>
      </c>
      <c r="BB228" s="109">
        <v>2033</v>
      </c>
      <c r="BC228" s="87" cm="1">
        <f t="array" ref="BC228">(INDEX(CC!$B$124:$P$124,,MATCH($BB228,CC!$B$122:$P$122,0))+INDEX(CC!$B$126:$P$126,,MATCH($BB228,CC!$B$122:$P$122,0)))/1000</f>
        <v>40127.807464247569</v>
      </c>
      <c r="BD228" s="87" cm="1">
        <f t="array" ref="BD228">(INDEX(CC!$B$125:$P$125,,MATCH($BB228,CC!$B$122:$P$122,0))-INDEX(CC!$B$126:$P$126,,MATCH($BB228,CC!$B$122:$P$122,0)))/1000</f>
        <v>135006.1305056666</v>
      </c>
      <c r="BE228" s="87" cm="1">
        <f t="array" ref="BE228">INDEX(CC!$B$141:$P$141,,MATCH($BB228,CC!$B$122:$P$122,0))/1000</f>
        <v>157163.52404102442</v>
      </c>
      <c r="BF228" s="87">
        <f>SUM(INDEX(CC!$B$138:$P$140,,MATCH($BB228,CC!$B$122:$P$122,0)))/1000</f>
        <v>68044.848539608211</v>
      </c>
      <c r="BG228" s="87" cm="1">
        <f t="array" ref="BG228">INDEX(CC!$B$129:$P$129,,MATCH($BB228,CC!$B$122:$P$122,0))/1000</f>
        <v>104606.9479350788</v>
      </c>
      <c r="BH228" s="87" cm="1">
        <f t="array" ref="BH228">INDEX(CC!$B$131:$P$131,,MATCH($BB228,CC!$B$122:$P$122,0))/1000</f>
        <v>43884.032859372295</v>
      </c>
      <c r="BI228" s="87" cm="1">
        <f t="array" ref="BI228">(INDEX(CC!$B$130:$P$130,,MATCH($BB228,CC!$B$122:$P$122,0))+INDEX(CC!$B$132:$P$132,,MATCH($BB228,CC!$B$122:$P$122,0)))/1000</f>
        <v>9073.5978612689196</v>
      </c>
      <c r="BJ228" s="87" cm="1">
        <f t="array" ref="BJ228">(INDEX(CC!$B$134:$P$134,,MATCH($BB228,CC!$B$122:$P$122,0))+INDEX(CC!$B$136:$P$136,,MATCH($BB228,CC!$B$122:$P$122,0)))/1000</f>
        <v>34164.871574579913</v>
      </c>
      <c r="BK228" s="87" cm="1">
        <f t="array" ref="BK228">-(INDEX(CC!$B$135:$P$135,,MATCH($BB228,CC!$B$122:$P$122,0))+INDEX(CC!$B$137:$P$137,,MATCH($BB228,CC!$B$122:$P$122,0)))/1000</f>
        <v>116813.9425273386</v>
      </c>
      <c r="BL228" s="87" cm="1">
        <f t="array" ref="BL228">INDEX(CC!$B$144:$P$144,,MATCH($BB228,CC!$B$122:$P$122,0))/1000</f>
        <v>-73278.181526634959</v>
      </c>
      <c r="BM228" s="120">
        <f t="shared" si="87"/>
        <v>401979.63672687311</v>
      </c>
      <c r="BN228" s="87" cm="1">
        <f t="array" ref="BN228">INDEX(CC!$B$149:$P$149,,MATCH($BB228,CC!$B$122:$P$122,0))</f>
        <v>5175903</v>
      </c>
      <c r="BO228" s="121">
        <f t="shared" si="88"/>
        <v>77.663672740171734</v>
      </c>
      <c r="BP228" s="87">
        <v>874.55907932488105</v>
      </c>
      <c r="BS228" s="109">
        <v>2033</v>
      </c>
      <c r="BT228" s="87" cm="1">
        <f t="array" ref="BT228">(INDEX(CC!$B$163:$P$163,,MATCH($BS228,CC!$B$161:$P$161,0))+INDEX(CC!$B$165:$P$165,,MATCH($BS228,CC!$B$161:$P$161,0)))/1000</f>
        <v>40127.807464247569</v>
      </c>
      <c r="BU228" s="87" cm="1">
        <f t="array" ref="BU228">(INDEX(CC!$B$164:$P$164,,MATCH($BS228,CC!$B$161:$P$161,0))-INDEX(CC!$B$165:$P$165,,MATCH($BS228,CC!$B$161:$P$161,0)))/1000</f>
        <v>147874.39240120203</v>
      </c>
      <c r="BV228" s="87" cm="1">
        <f t="array" ref="BV228">INDEX(CC!$B$180:$P$180,,MATCH($BS228,CC!$B$161:$P$161,0))/1000</f>
        <v>169293.77245894729</v>
      </c>
      <c r="BW228" s="87">
        <f>SUM(INDEX(CC!$B$177:$P$179,,MATCH($BS228,CC!$B$161:$P$161,0)))/1000</f>
        <v>71611.247422030196</v>
      </c>
      <c r="BX228" s="87" cm="1">
        <f t="array" ref="BX228">INDEX(CC!$B$168:$P$168,,MATCH($BS228,CC!$B$161:$P$161,0))/1000</f>
        <v>77672.73571096384</v>
      </c>
      <c r="BY228" s="87" cm="1">
        <f t="array" ref="BY228">INDEX(CC!$B$170:$P$170,,MATCH($BS228,CC!$B$161:$P$161,0))/1000</f>
        <v>11.306849177971321</v>
      </c>
      <c r="BZ228" s="87" cm="1">
        <f t="array" ref="BZ228">(INDEX(CC!$B$169:$P$169,,MATCH($BS228,CC!$B$161:$P$161,0))+INDEX(CC!$B$171:$P$171,,MATCH($BS228,CC!$B$161:$P$161,0)))/1000</f>
        <v>11447.508256553272</v>
      </c>
      <c r="CA228" s="87" cm="1">
        <f t="array" ref="CA228">(INDEX(CC!$B$173:$P$173,,MATCH($BS228,CC!$B$161:$P$161,0))+INDEX(CC!$B$175:$P$175,,MATCH($BS228,CC!$B$161:$P$161,0)))/1000</f>
        <v>9482.5415989139983</v>
      </c>
      <c r="CB228" s="87" cm="1">
        <f t="array" ref="CB228">-(INDEX(CC!$B$174:$P$174,,MATCH($BS228,CC!$B$161:$P$161,0))+INDEX(CC!$B$176:$P$176,,MATCH($BS228,CC!$B$161:$P$161,0)))/1000</f>
        <v>80076.783586191363</v>
      </c>
      <c r="CC228" s="87" cm="1">
        <f t="array" ref="CC228">INDEX(CC!$B$183:$P$183,,MATCH($BS228,CC!$B$161:$P$161,0))/1000</f>
        <v>-67591.056785112465</v>
      </c>
      <c r="CD228" s="120">
        <f t="shared" si="89"/>
        <v>379853.47179073235</v>
      </c>
      <c r="CE228" s="87" cm="1">
        <f t="array" ref="CE228">INDEX(CC!$B$188:$P$188,,MATCH($BS228,CC!$B$161:$P$161,0))</f>
        <v>5535954</v>
      </c>
      <c r="CF228" s="121">
        <f t="shared" si="90"/>
        <v>68.61572039629165</v>
      </c>
      <c r="CG228" s="87">
        <v>874.55907932488105</v>
      </c>
    </row>
    <row r="229" spans="2:85" x14ac:dyDescent="0.35">
      <c r="C229" s="109">
        <v>2034</v>
      </c>
      <c r="D229" s="87" cm="1">
        <f t="array" ref="D229">(INDEX(CC!$B$7:$P$7,,MATCH($C229,CC!$B$5:$P$5,0))+INDEX(CC!$B$9:$P$9,,MATCH($C229,CC!$B$5:$P$5,0)))/1000</f>
        <v>40157.505047108913</v>
      </c>
      <c r="E229" s="87" cm="1">
        <f t="array" ref="E229">(INDEX(CC!$B$8:$P$8,,MATCH($C229,CC!$B$5:$P$5,0))-INDEX(CC!$B$9:$P$9,,MATCH($C229,CC!$B$5:$P$5,0)))/1000</f>
        <v>147874.39240120203</v>
      </c>
      <c r="F229" s="87" cm="1">
        <f t="array" ref="F229">INDEX(CC!$B$24:$P$24,,MATCH($C229,CC!$B$5:$P$5,0))/1000</f>
        <v>158536.72728245551</v>
      </c>
      <c r="G229" s="87">
        <f>SUM(INDEX(CC!$B$21:$P$23,,MATCH($C229,CC!$B$5:$P$5,0)))/1000</f>
        <v>72614.463547167325</v>
      </c>
      <c r="H229" s="87" cm="1">
        <f t="array" ref="H229">INDEX(CC!$B$12:$P$12,,MATCH($C229,CC!$B$5:$P$5,0))/1000</f>
        <v>86967.43662128612</v>
      </c>
      <c r="I229" s="87" cm="1">
        <f t="array" ref="I229">INDEX(CC!$B$14:$P$14,,MATCH($C229,CC!$B$5:$P$5,0))/1000</f>
        <v>20625.214458397706</v>
      </c>
      <c r="J229" s="87" cm="1">
        <f t="array" ref="J229">(INDEX(CC!$B$13:$P$13,,MATCH($C229,CC!$B$5:$P$5,0))+INDEX(CC!$B$15:$P$15,,MATCH($C229,CC!$B$5:$P$5,0)))/1000</f>
        <v>10433.398440676467</v>
      </c>
      <c r="K229" s="87" cm="1">
        <f t="array" ref="K229">(INDEX(CC!$B$17:$P$17,,MATCH($C229,CC!$B$5:$P$5,0))+INDEX(CC!$B$19:$P$19,,MATCH($C229,CC!$B$5:$P$5,0)))/1000</f>
        <v>17218.217999087996</v>
      </c>
      <c r="L229" s="87" cm="1">
        <f t="array" ref="L229">-(INDEX(CC!$B$18:$P$18,,MATCH($C229,CC!$B$5:$P$5,0))+INDEX(CC!$B$20:$P$20,,MATCH($C229,CC!$B$5:$P$5,0)))/1000</f>
        <v>85001.032402291035</v>
      </c>
      <c r="M229" s="87" cm="1">
        <f t="array" ref="M229">INDEX(CC!$B$27:$P$27,,MATCH($C229,CC!$B$5:$P$5,0))/1000</f>
        <v>-69911.307448605265</v>
      </c>
      <c r="N229" s="120">
        <f t="shared" si="91"/>
        <v>399515.0159464858</v>
      </c>
      <c r="O229" s="87" cm="1">
        <f t="array" ref="O229">INDEX(CC!$B$32:$P$32,,MATCH($C229,CC!$B$5:$P$5,0))</f>
        <v>5517024</v>
      </c>
      <c r="P229" s="121">
        <f t="shared" si="82"/>
        <v>72.41494978932225</v>
      </c>
      <c r="Q229" s="87">
        <v>890.92748584026583</v>
      </c>
      <c r="T229" s="109">
        <v>2034</v>
      </c>
      <c r="U229" s="87" cm="1">
        <f t="array" ref="U229">(INDEX(CC!$B$46:$P$46,,MATCH($T229,CC!$B$44:$P$44,0))+INDEX(CC!$B$48:$P$48,,MATCH($T229,CC!$B$44:$P$44,0)))/1000</f>
        <v>40157.505047108913</v>
      </c>
      <c r="V229" s="87" cm="1">
        <f t="array" ref="V229">(INDEX(CC!$B$47:$P$47,,MATCH($T229,CC!$B$44:$P$44,0))-INDEX(CC!$B$48:$P$48,,MATCH($T229,CC!$B$44:$P$44,0)))/1000</f>
        <v>164128.02262126579</v>
      </c>
      <c r="W229" s="87" cm="1">
        <f t="array" ref="W229">INDEX(CC!$B$63:$P$63,,MATCH($T229,CC!$B$44:$P$44,0))/1000</f>
        <v>172534.75276258879</v>
      </c>
      <c r="X229" s="87">
        <f>SUM(INDEX(CC!$B$60:$P$62,,MATCH($T229,CC!$B$44:$P$44,0)))/1000</f>
        <v>77119.895360678463</v>
      </c>
      <c r="Y229" s="87" cm="1">
        <f t="array" ref="Y229">INDEX(CC!$B$51:$P$51,,MATCH($T229,CC!$B$44:$P$44,0))/1000</f>
        <v>85313.305295928454</v>
      </c>
      <c r="Z229" s="87" cm="1">
        <f t="array" ref="Z229">INDEX(CC!$B$53:$P$53,,MATCH($T229,CC!$B$44:$P$44,0))/1000</f>
        <v>20364.296234968915</v>
      </c>
      <c r="AA229" s="87" cm="1">
        <f t="array" ref="AA229">(INDEX(CC!$B$52:$P$52,,MATCH($T229,CC!$B$44:$P$44,0))+INDEX(CC!$B$54:$P$54,,MATCH($T229,CC!$B$44:$P$44,0)))/1000</f>
        <v>10316.942955313309</v>
      </c>
      <c r="AB229" s="87" cm="1">
        <f t="array" ref="AB229">(INDEX(CC!$B$56:$P$56,,MATCH($T229,CC!$B$44:$P$44,0))+INDEX(CC!$B$58:$P$58,,MATCH($T229,CC!$B$44:$P$44,0)))/1000</f>
        <v>17388.919640575346</v>
      </c>
      <c r="AC229" s="87" cm="1">
        <f t="array" ref="AC229">-(INDEX(CC!$B$57:$P$57,,MATCH($T229,CC!$B$44:$P$44,0))+INDEX(CC!$B$59:$P$59,,MATCH($T229,CC!$B$44:$P$44,0)))/1000</f>
        <v>84616.000890280964</v>
      </c>
      <c r="AD229" s="87" cm="1">
        <f t="array" ref="AD229">INDEX(CC!$B$66:$P$66,,MATCH($T229,CC!$B$44:$P$44,0))/1000</f>
        <v>-63011.548300709132</v>
      </c>
      <c r="AE229" s="120">
        <f t="shared" si="83"/>
        <v>439696.09072743787</v>
      </c>
      <c r="AF229" s="87" cm="1">
        <f t="array" ref="AF229">INDEX(CC!$B$71:$P$71,,MATCH($T229,CC!$B$44:$P$44,0))</f>
        <v>5517024</v>
      </c>
      <c r="AG229" s="121">
        <f t="shared" si="84"/>
        <v>79.69805654777609</v>
      </c>
      <c r="AH229" s="87">
        <v>890.92748584026583</v>
      </c>
      <c r="AK229" s="109">
        <v>2034</v>
      </c>
      <c r="AL229" s="87" cm="1">
        <f t="array" ref="AL229">(INDEX(CC!$B$85:$P$85,,MATCH($AK229,CC!$B$83:$P$83,0))+INDEX(CC!$B$87:$P$87,,MATCH($AK229,CC!$B$83:$P$83,0)))/1000</f>
        <v>40157.505047108913</v>
      </c>
      <c r="AM229" s="87" cm="1">
        <f t="array" ref="AM229">(INDEX(CC!$B$86:$P$86,,MATCH($AK229,CC!$B$83:$P$83,0))-INDEX(CC!$B$87:$P$87,,MATCH($AK229,CC!$B$83:$P$83,0)))/1000</f>
        <v>135006.1305056666</v>
      </c>
      <c r="AN229" s="87" cm="1">
        <f t="array" ref="AN229">INDEX(CC!$B$102:$P$102,,MATCH($AK229,CC!$B$83:$P$83,0))/1000</f>
        <v>147148.16868138727</v>
      </c>
      <c r="AO229" s="87">
        <f>SUM(INDEX(CC!$B$99:$P$101,,MATCH($AK229,CC!$B$83:$P$83,0)))/1000</f>
        <v>68809.907241779365</v>
      </c>
      <c r="AP229" s="87" cm="1">
        <f t="array" ref="AP229">INDEX(CC!$B$90:$P$90,,MATCH($AK229,CC!$B$83:$P$83,0))/1000</f>
        <v>88238.21903804889</v>
      </c>
      <c r="AQ229" s="87" cm="1">
        <f t="array" ref="AQ229">INDEX(CC!$B$92:$P$92,,MATCH($AK229,CC!$B$83:$P$83,0))/1000</f>
        <v>20932.402051758829</v>
      </c>
      <c r="AR229" s="87" cm="1">
        <f t="array" ref="AR229">(INDEX(CC!$B$91:$P$91,,MATCH($AK229,CC!$B$83:$P$83,0))+INDEX(CC!$B$93:$P$93,,MATCH($AK229,CC!$B$83:$P$83,0)))/1000</f>
        <v>10469.531690851905</v>
      </c>
      <c r="AS229" s="87" cm="1">
        <f t="array" ref="AS229">(INDEX(CC!$B$95:$P$95,,MATCH($AK229,CC!$B$83:$P$83,0))+INDEX(CC!$B$97:$P$97,,MATCH($AK229,CC!$B$83:$P$83,0)))/1000</f>
        <v>25047.275105394889</v>
      </c>
      <c r="AT229" s="87" cm="1">
        <f t="array" ref="AT229">-(INDEX(CC!$B$96:$P$96,,MATCH($AK229,CC!$B$83:$P$83,0))+INDEX(CC!$B$98:$P$98,,MATCH($AK229,CC!$B$83:$P$83,0)))/1000</f>
        <v>69114.409462430151</v>
      </c>
      <c r="AU229" s="87" cm="1">
        <f t="array" ref="AU229">INDEX(CC!$B$105:$P$105,,MATCH($AK229,CC!$B$83:$P$83,0))/1000</f>
        <v>-75439.535164484609</v>
      </c>
      <c r="AV229" s="120">
        <f t="shared" si="85"/>
        <v>391255.19473508187</v>
      </c>
      <c r="AW229" s="87" cm="1">
        <f t="array" ref="AW229">INDEX(CC!$B$110:$P$110,,MATCH($AK229,CC!$B$83:$P$83,0))</f>
        <v>6035878</v>
      </c>
      <c r="AX229" s="121">
        <f t="shared" si="86"/>
        <v>64.821587635648342</v>
      </c>
      <c r="AY229" s="87">
        <v>890.92748584026583</v>
      </c>
      <c r="BB229" s="109">
        <v>2034</v>
      </c>
      <c r="BC229" s="87" cm="1">
        <f t="array" ref="BC229">(INDEX(CC!$B$124:$P$124,,MATCH($BB229,CC!$B$122:$P$122,0))+INDEX(CC!$B$126:$P$126,,MATCH($BB229,CC!$B$122:$P$122,0)))/1000</f>
        <v>40157.505047108913</v>
      </c>
      <c r="BD229" s="87" cm="1">
        <f t="array" ref="BD229">(INDEX(CC!$B$125:$P$125,,MATCH($BB229,CC!$B$122:$P$122,0))-INDEX(CC!$B$126:$P$126,,MATCH($BB229,CC!$B$122:$P$122,0)))/1000</f>
        <v>135006.1305056666</v>
      </c>
      <c r="BE229" s="87" cm="1">
        <f t="array" ref="BE229">INDEX(CC!$B$141:$P$141,,MATCH($BB229,CC!$B$122:$P$122,0))/1000</f>
        <v>147148.16868138727</v>
      </c>
      <c r="BF229" s="87">
        <f>SUM(INDEX(CC!$B$138:$P$140,,MATCH($BB229,CC!$B$122:$P$122,0)))/1000</f>
        <v>68809.907241779365</v>
      </c>
      <c r="BG229" s="87" cm="1">
        <f t="array" ref="BG229">INDEX(CC!$B$129:$P$129,,MATCH($BB229,CC!$B$122:$P$122,0))/1000</f>
        <v>106731.33064880001</v>
      </c>
      <c r="BH229" s="87" cm="1">
        <f t="array" ref="BH229">INDEX(CC!$B$131:$P$131,,MATCH($BB229,CC!$B$122:$P$122,0))/1000</f>
        <v>44751.9286888961</v>
      </c>
      <c r="BI229" s="87" cm="1">
        <f t="array" ref="BI229">(INDEX(CC!$B$130:$P$130,,MATCH($BB229,CC!$B$122:$P$122,0))+INDEX(CC!$B$132:$P$132,,MATCH($BB229,CC!$B$122:$P$122,0)))/1000</f>
        <v>8983.833025572716</v>
      </c>
      <c r="BJ229" s="87" cm="1">
        <f t="array" ref="BJ229">(INDEX(CC!$B$134:$P$134,,MATCH($BB229,CC!$B$122:$P$122,0))+INDEX(CC!$B$136:$P$136,,MATCH($BB229,CC!$B$122:$P$122,0)))/1000</f>
        <v>36465.670967054823</v>
      </c>
      <c r="BK229" s="87" cm="1">
        <f t="array" ref="BK229">-(INDEX(CC!$B$135:$P$135,,MATCH($BB229,CC!$B$122:$P$122,0))+INDEX(CC!$B$137:$P$137,,MATCH($BB229,CC!$B$122:$P$122,0)))/1000</f>
        <v>119972.32786733742</v>
      </c>
      <c r="BL229" s="87" cm="1">
        <f t="array" ref="BL229">INDEX(CC!$B$144:$P$144,,MATCH($BB229,CC!$B$122:$P$122,0))/1000</f>
        <v>-75439.535164484609</v>
      </c>
      <c r="BM229" s="120">
        <f t="shared" si="87"/>
        <v>392642.61177444377</v>
      </c>
      <c r="BN229" s="87" cm="1">
        <f t="array" ref="BN229">INDEX(CC!$B$149:$P$149,,MATCH($BB229,CC!$B$122:$P$122,0))</f>
        <v>5128870</v>
      </c>
      <c r="BO229" s="121">
        <f t="shared" si="88"/>
        <v>76.555383890495122</v>
      </c>
      <c r="BP229" s="87">
        <v>890.92748584026583</v>
      </c>
      <c r="BS229" s="109">
        <v>2034</v>
      </c>
      <c r="BT229" s="87" cm="1">
        <f t="array" ref="BT229">(INDEX(CC!$B$163:$P$163,,MATCH($BS229,CC!$B$161:$P$161,0))+INDEX(CC!$B$165:$P$165,,MATCH($BS229,CC!$B$161:$P$161,0)))/1000</f>
        <v>40157.505047108913</v>
      </c>
      <c r="BU229" s="87" cm="1">
        <f t="array" ref="BU229">(INDEX(CC!$B$164:$P$164,,MATCH($BS229,CC!$B$161:$P$161,0))-INDEX(CC!$B$165:$P$165,,MATCH($BS229,CC!$B$161:$P$161,0)))/1000</f>
        <v>147874.39240120203</v>
      </c>
      <c r="BV229" s="87" cm="1">
        <f t="array" ref="BV229">INDEX(CC!$B$180:$P$180,,MATCH($BS229,CC!$B$161:$P$161,0))/1000</f>
        <v>158536.72728245551</v>
      </c>
      <c r="BW229" s="87">
        <f>SUM(INDEX(CC!$B$177:$P$179,,MATCH($BS229,CC!$B$161:$P$161,0)))/1000</f>
        <v>72614.463547167325</v>
      </c>
      <c r="BX229" s="87" cm="1">
        <f t="array" ref="BX229">INDEX(CC!$B$168:$P$168,,MATCH($BS229,CC!$B$161:$P$161,0))/1000</f>
        <v>91414.005899334996</v>
      </c>
      <c r="BY229" s="87" cm="1">
        <f t="array" ref="BY229">INDEX(CC!$B$170:$P$170,,MATCH($BS229,CC!$B$161:$P$161,0))/1000</f>
        <v>59.418331000567782</v>
      </c>
      <c r="BZ229" s="87" cm="1">
        <f t="array" ref="BZ229">(INDEX(CC!$B$169:$P$169,,MATCH($BS229,CC!$B$161:$P$161,0))+INDEX(CC!$B$171:$P$171,,MATCH($BS229,CC!$B$161:$P$161,0)))/1000</f>
        <v>12281.34475792135</v>
      </c>
      <c r="CA229" s="87" cm="1">
        <f t="array" ref="CA229">(INDEX(CC!$B$173:$P$173,,MATCH($BS229,CC!$B$161:$P$161,0))+INDEX(CC!$B$175:$P$175,,MATCH($BS229,CC!$B$161:$P$161,0)))/1000</f>
        <v>4959.8487842378654</v>
      </c>
      <c r="CB229" s="87" cm="1">
        <f t="array" ref="CB229">-(INDEX(CC!$B$174:$P$174,,MATCH($BS229,CC!$B$161:$P$161,0))+INDEX(CC!$B$176:$P$176,,MATCH($BS229,CC!$B$161:$P$161,0)))/1000</f>
        <v>92573.728865605444</v>
      </c>
      <c r="CC229" s="87" cm="1">
        <f t="array" ref="CC229">INDEX(CC!$B$183:$P$183,,MATCH($BS229,CC!$B$161:$P$161,0))/1000</f>
        <v>-69911.307448605265</v>
      </c>
      <c r="CD229" s="120">
        <f t="shared" si="89"/>
        <v>365412.66973621788</v>
      </c>
      <c r="CE229" s="87" cm="1">
        <f t="array" ref="CE229">INDEX(CC!$B$188:$P$188,,MATCH($BS229,CC!$B$161:$P$161,0))</f>
        <v>5517024</v>
      </c>
      <c r="CF229" s="121">
        <f t="shared" si="90"/>
        <v>66.233655995735717</v>
      </c>
      <c r="CG229" s="87">
        <v>890.92748584026583</v>
      </c>
    </row>
    <row r="230" spans="2:85" x14ac:dyDescent="0.35">
      <c r="C230" s="109">
        <v>2035</v>
      </c>
      <c r="D230" s="87" cm="1">
        <f t="array" ref="D230">(INDEX(CC!$B$7:$P$7,,MATCH($C230,CC!$B$5:$P$5,0))+INDEX(CC!$B$9:$P$9,,MATCH($C230,CC!$B$5:$P$5,0)))/1000</f>
        <v>40187.759956342641</v>
      </c>
      <c r="E230" s="87" cm="1">
        <f t="array" ref="E230">(INDEX(CC!$B$8:$P$8,,MATCH($C230,CC!$B$5:$P$5,0))-INDEX(CC!$B$9:$P$9,,MATCH($C230,CC!$B$5:$P$5,0)))/1000</f>
        <v>152713.36066408883</v>
      </c>
      <c r="F230" s="87" cm="1">
        <f t="array" ref="F230">INDEX(CC!$B$24:$P$24,,MATCH($C230,CC!$B$5:$P$5,0))/1000</f>
        <v>153655.80017969233</v>
      </c>
      <c r="G230" s="87">
        <f>SUM(INDEX(CC!$B$21:$P$23,,MATCH($C230,CC!$B$5:$P$5,0)))/1000</f>
        <v>74677.938512618144</v>
      </c>
      <c r="H230" s="87" cm="1">
        <f t="array" ref="H230">INDEX(CC!$B$12:$P$12,,MATCH($C230,CC!$B$5:$P$5,0))/1000</f>
        <v>86755.784581884072</v>
      </c>
      <c r="I230" s="87" cm="1">
        <f t="array" ref="I230">INDEX(CC!$B$14:$P$14,,MATCH($C230,CC!$B$5:$P$5,0))/1000</f>
        <v>20951.394194876506</v>
      </c>
      <c r="J230" s="87" cm="1">
        <f t="array" ref="J230">(INDEX(CC!$B$13:$P$13,,MATCH($C230,CC!$B$5:$P$5,0))+INDEX(CC!$B$15:$P$15,,MATCH($C230,CC!$B$5:$P$5,0)))/1000</f>
        <v>10593.647948832699</v>
      </c>
      <c r="K230" s="87" cm="1">
        <f t="array" ref="K230">(INDEX(CC!$B$17:$P$17,,MATCH($C230,CC!$B$5:$P$5,0))+INDEX(CC!$B$19:$P$19,,MATCH($C230,CC!$B$5:$P$5,0)))/1000</f>
        <v>16531.085207502594</v>
      </c>
      <c r="L230" s="87" cm="1">
        <f t="array" ref="L230">-(INDEX(CC!$B$18:$P$18,,MATCH($C230,CC!$B$5:$P$5,0))+INDEX(CC!$B$20:$P$20,,MATCH($C230,CC!$B$5:$P$5,0)))/1000</f>
        <v>83656.909470797647</v>
      </c>
      <c r="M230" s="87" cm="1">
        <f t="array" ref="M230">INDEX(CC!$B$27:$P$27,,MATCH($C230,CC!$B$5:$P$5,0))/1000</f>
        <v>-70440.161054014199</v>
      </c>
      <c r="N230" s="120">
        <f t="shared" si="91"/>
        <v>401969.70072102605</v>
      </c>
      <c r="O230" s="87" cm="1">
        <f t="array" ref="O230">INDEX(CC!$B$32:$P$32,,MATCH($C230,CC!$B$5:$P$5,0))</f>
        <v>5498854.5</v>
      </c>
      <c r="P230" s="121">
        <f t="shared" si="82"/>
        <v>73.100624997629239</v>
      </c>
      <c r="Q230" s="87">
        <v>97687.012534748355</v>
      </c>
      <c r="T230" s="109">
        <v>2035</v>
      </c>
      <c r="U230" s="87" cm="1">
        <f t="array" ref="U230">(INDEX(CC!$B$46:$P$46,,MATCH($T230,CC!$B$44:$P$44,0))+INDEX(CC!$B$48:$P$48,,MATCH($T230,CC!$B$44:$P$44,0)))/1000</f>
        <v>40187.759956342641</v>
      </c>
      <c r="V230" s="87" cm="1">
        <f t="array" ref="V230">(INDEX(CC!$B$47:$P$47,,MATCH($T230,CC!$B$44:$P$44,0))-INDEX(CC!$B$48:$P$48,,MATCH($T230,CC!$B$44:$P$44,0)))/1000</f>
        <v>170594.60685259089</v>
      </c>
      <c r="W230" s="87" cm="1">
        <f t="array" ref="W230">INDEX(CC!$B$63:$P$63,,MATCH($T230,CC!$B$44:$P$44,0))/1000</f>
        <v>168722.98329502519</v>
      </c>
      <c r="X230" s="87">
        <f>SUM(INDEX(CC!$B$60:$P$62,,MATCH($T230,CC!$B$44:$P$44,0)))/1000</f>
        <v>79639.440610198362</v>
      </c>
      <c r="Y230" s="87" cm="1">
        <f t="array" ref="Y230">INDEX(CC!$B$51:$P$51,,MATCH($T230,CC!$B$44:$P$44,0))/1000</f>
        <v>87250.178042047293</v>
      </c>
      <c r="Z230" s="87" cm="1">
        <f t="array" ref="Z230">INDEX(CC!$B$53:$P$53,,MATCH($T230,CC!$B$44:$P$44,0))/1000</f>
        <v>21047.468555617295</v>
      </c>
      <c r="AA230" s="87" cm="1">
        <f t="array" ref="AA230">(INDEX(CC!$B$52:$P$52,,MATCH($T230,CC!$B$44:$P$44,0))+INDEX(CC!$B$54:$P$54,,MATCH($T230,CC!$B$44:$P$44,0)))/1000</f>
        <v>10702.889858041392</v>
      </c>
      <c r="AB230" s="87" cm="1">
        <f t="array" ref="AB230">(INDEX(CC!$B$56:$P$56,,MATCH($T230,CC!$B$44:$P$44,0))+INDEX(CC!$B$58:$P$58,,MATCH($T230,CC!$B$44:$P$44,0)))/1000</f>
        <v>15742.4626213622</v>
      </c>
      <c r="AC230" s="87" cm="1">
        <f t="array" ref="AC230">-(INDEX(CC!$B$57:$P$57,,MATCH($T230,CC!$B$44:$P$44,0))+INDEX(CC!$B$59:$P$59,,MATCH($T230,CC!$B$44:$P$44,0)))/1000</f>
        <v>84401.714582851841</v>
      </c>
      <c r="AD230" s="87" cm="1">
        <f t="array" ref="AD230">INDEX(CC!$B$66:$P$66,,MATCH($T230,CC!$B$44:$P$44,0))/1000</f>
        <v>-63002.102289328468</v>
      </c>
      <c r="AE230" s="120">
        <f t="shared" si="83"/>
        <v>446483.9729190449</v>
      </c>
      <c r="AF230" s="87" cm="1">
        <f t="array" ref="AF230">INDEX(CC!$B$71:$P$71,,MATCH($T230,CC!$B$44:$P$44,0))</f>
        <v>5498854.5</v>
      </c>
      <c r="AG230" s="121">
        <f t="shared" si="84"/>
        <v>81.195815040940786</v>
      </c>
      <c r="AH230" s="87">
        <v>130239.33190351361</v>
      </c>
      <c r="AK230" s="109">
        <v>2035</v>
      </c>
      <c r="AL230" s="87" cm="1">
        <f t="array" ref="AL230">(INDEX(CC!$B$85:$P$85,,MATCH($AK230,CC!$B$83:$P$83,0))+INDEX(CC!$B$87:$P$87,,MATCH($AK230,CC!$B$83:$P$83,0)))/1000</f>
        <v>40187.759956342641</v>
      </c>
      <c r="AM230" s="87" cm="1">
        <f t="array" ref="AM230">(INDEX(CC!$B$86:$P$86,,MATCH($AK230,CC!$B$83:$P$83,0))-INDEX(CC!$B$87:$P$87,,MATCH($AK230,CC!$B$83:$P$83,0)))/1000</f>
        <v>138716.8989125092</v>
      </c>
      <c r="AN230" s="87" cm="1">
        <f t="array" ref="AN230">INDEX(CC!$B$102:$P$102,,MATCH($AK230,CC!$B$83:$P$83,0))/1000</f>
        <v>141662.81843262439</v>
      </c>
      <c r="AO230" s="87">
        <f>SUM(INDEX(CC!$B$99:$P$101,,MATCH($AK230,CC!$B$83:$P$83,0)))/1000</f>
        <v>70384.883897723135</v>
      </c>
      <c r="AP230" s="87" cm="1">
        <f t="array" ref="AP230">INDEX(CC!$B$90:$P$90,,MATCH($AK230,CC!$B$83:$P$83,0))/1000</f>
        <v>88537.964993464964</v>
      </c>
      <c r="AQ230" s="87" cm="1">
        <f t="array" ref="AQ230">INDEX(CC!$B$92:$P$92,,MATCH($AK230,CC!$B$83:$P$83,0))/1000</f>
        <v>21230.087769693429</v>
      </c>
      <c r="AR230" s="87" cm="1">
        <f t="array" ref="AR230">(INDEX(CC!$B$91:$P$91,,MATCH($AK230,CC!$B$83:$P$83,0))+INDEX(CC!$B$93:$P$93,,MATCH($AK230,CC!$B$83:$P$83,0)))/1000</f>
        <v>10635.157780691094</v>
      </c>
      <c r="AS230" s="87" cm="1">
        <f t="array" ref="AS230">(INDEX(CC!$B$95:$P$95,,MATCH($AK230,CC!$B$83:$P$83,0))+INDEX(CC!$B$97:$P$97,,MATCH($AK230,CC!$B$83:$P$83,0)))/1000</f>
        <v>25574.794293189407</v>
      </c>
      <c r="AT230" s="87" cm="1">
        <f t="array" ref="AT230">-(INDEX(CC!$B$96:$P$96,,MATCH($AK230,CC!$B$83:$P$83,0))+INDEX(CC!$B$98:$P$98,,MATCH($AK230,CC!$B$83:$P$83,0)))/1000</f>
        <v>65864.909266577815</v>
      </c>
      <c r="AU230" s="87" cm="1">
        <f t="array" ref="AU230">INDEX(CC!$B$105:$P$105,,MATCH($AK230,CC!$B$83:$P$83,0))/1000</f>
        <v>-76312.236237943827</v>
      </c>
      <c r="AV230" s="120">
        <f t="shared" si="85"/>
        <v>394753.22053171665</v>
      </c>
      <c r="AW230" s="87" cm="1">
        <f t="array" ref="AW230">INDEX(CC!$B$110:$P$110,,MATCH($AK230,CC!$B$83:$P$83,0))</f>
        <v>6053399.5</v>
      </c>
      <c r="AX230" s="121">
        <f t="shared" si="86"/>
        <v>65.211823626000012</v>
      </c>
      <c r="AY230" s="87">
        <v>75123.015413863526</v>
      </c>
      <c r="BB230" s="109">
        <v>2035</v>
      </c>
      <c r="BC230" s="87" cm="1">
        <f t="array" ref="BC230">(INDEX(CC!$B$124:$P$124,,MATCH($BB230,CC!$B$122:$P$122,0))+INDEX(CC!$B$126:$P$126,,MATCH($BB230,CC!$B$122:$P$122,0)))/1000</f>
        <v>40187.759956342641</v>
      </c>
      <c r="BD230" s="87" cm="1">
        <f t="array" ref="BD230">(INDEX(CC!$B$125:$P$125,,MATCH($BB230,CC!$B$122:$P$122,0))-INDEX(CC!$B$126:$P$126,,MATCH($BB230,CC!$B$122:$P$122,0)))/1000</f>
        <v>138716.8989125092</v>
      </c>
      <c r="BE230" s="87" cm="1">
        <f t="array" ref="BE230">INDEX(CC!$B$141:$P$141,,MATCH($BB230,CC!$B$122:$P$122,0))/1000</f>
        <v>141662.81843262439</v>
      </c>
      <c r="BF230" s="87">
        <f>SUM(INDEX(CC!$B$138:$P$140,,MATCH($BB230,CC!$B$122:$P$122,0)))/1000</f>
        <v>70384.883897723135</v>
      </c>
      <c r="BG230" s="87" cm="1">
        <f t="array" ref="BG230">INDEX(CC!$B$129:$P$129,,MATCH($BB230,CC!$B$122:$P$122,0))/1000</f>
        <v>108283.39183509225</v>
      </c>
      <c r="BH230" s="87" cm="1">
        <f t="array" ref="BH230">INDEX(CC!$B$131:$P$131,,MATCH($BB230,CC!$B$122:$P$122,0))/1000</f>
        <v>46232.463454058256</v>
      </c>
      <c r="BI230" s="87" cm="1">
        <f t="array" ref="BI230">(INDEX(CC!$B$130:$P$130,,MATCH($BB230,CC!$B$122:$P$122,0))+INDEX(CC!$B$132:$P$132,,MATCH($BB230,CC!$B$122:$P$122,0)))/1000</f>
        <v>9142.6113625473336</v>
      </c>
      <c r="BJ230" s="87" cm="1">
        <f t="array" ref="BJ230">(INDEX(CC!$B$134:$P$134,,MATCH($BB230,CC!$B$122:$P$122,0))+INDEX(CC!$B$136:$P$136,,MATCH($BB230,CC!$B$122:$P$122,0)))/1000</f>
        <v>35152.339688403823</v>
      </c>
      <c r="BK230" s="87" cm="1">
        <f t="array" ref="BK230">-(INDEX(CC!$B$135:$P$135,,MATCH($BB230,CC!$B$122:$P$122,0))+INDEX(CC!$B$137:$P$137,,MATCH($BB230,CC!$B$122:$P$122,0)))/1000</f>
        <v>119830.60100352296</v>
      </c>
      <c r="BL230" s="87" cm="1">
        <f t="array" ref="BL230">INDEX(CC!$B$144:$P$144,,MATCH($BB230,CC!$B$122:$P$122,0))/1000</f>
        <v>-76312.236237943827</v>
      </c>
      <c r="BM230" s="120">
        <f t="shared" si="87"/>
        <v>393620.33029783436</v>
      </c>
      <c r="BN230" s="87" cm="1">
        <f t="array" ref="BN230">INDEX(CC!$B$149:$P$149,,MATCH($BB230,CC!$B$122:$P$122,0))</f>
        <v>5084351.5</v>
      </c>
      <c r="BO230" s="121">
        <f t="shared" si="88"/>
        <v>77.418001154686948</v>
      </c>
      <c r="BP230" s="87">
        <v>75123.015413863526</v>
      </c>
      <c r="BS230" s="109">
        <v>2035</v>
      </c>
      <c r="BT230" s="87" cm="1">
        <f t="array" ref="BT230">(INDEX(CC!$B$163:$P$163,,MATCH($BS230,CC!$B$161:$P$161,0))+INDEX(CC!$B$165:$P$165,,MATCH($BS230,CC!$B$161:$P$161,0)))/1000</f>
        <v>40187.759956342641</v>
      </c>
      <c r="BU230" s="87" cm="1">
        <f t="array" ref="BU230">(INDEX(CC!$B$164:$P$164,,MATCH($BS230,CC!$B$161:$P$161,0))-INDEX(CC!$B$165:$P$165,,MATCH($BS230,CC!$B$161:$P$161,0)))/1000</f>
        <v>152713.36066408883</v>
      </c>
      <c r="BV230" s="87" cm="1">
        <f t="array" ref="BV230">INDEX(CC!$B$180:$P$180,,MATCH($BS230,CC!$B$161:$P$161,0))/1000</f>
        <v>153655.80017969233</v>
      </c>
      <c r="BW230" s="87">
        <f>SUM(INDEX(CC!$B$177:$P$179,,MATCH($BS230,CC!$B$161:$P$161,0)))/1000</f>
        <v>74677.938512618144</v>
      </c>
      <c r="BX230" s="87" cm="1">
        <f t="array" ref="BX230">INDEX(CC!$B$168:$P$168,,MATCH($BS230,CC!$B$161:$P$161,0))/1000</f>
        <v>93590.200695226784</v>
      </c>
      <c r="BY230" s="87" cm="1">
        <f t="array" ref="BY230">INDEX(CC!$B$170:$P$170,,MATCH($BS230,CC!$B$161:$P$161,0))/1000</f>
        <v>49.06042184568944</v>
      </c>
      <c r="BZ230" s="87" cm="1">
        <f t="array" ref="BZ230">(INDEX(CC!$B$169:$P$169,,MATCH($BS230,CC!$B$161:$P$161,0))+INDEX(CC!$B$171:$P$171,,MATCH($BS230,CC!$B$161:$P$161,0)))/1000</f>
        <v>12718.465592240356</v>
      </c>
      <c r="CA230" s="87" cm="1">
        <f t="array" ref="CA230">(INDEX(CC!$B$173:$P$173,,MATCH($BS230,CC!$B$161:$P$161,0))+INDEX(CC!$B$175:$P$175,,MATCH($BS230,CC!$B$161:$P$161,0)))/1000</f>
        <v>3967.6386076227013</v>
      </c>
      <c r="CB230" s="87" cm="1">
        <f t="array" ref="CB230">-(INDEX(CC!$B$174:$P$174,,MATCH($BS230,CC!$B$161:$P$161,0))+INDEX(CC!$B$176:$P$176,,MATCH($BS230,CC!$B$161:$P$161,0)))/1000</f>
        <v>96367.672982722594</v>
      </c>
      <c r="CC230" s="87" cm="1">
        <f t="array" ref="CC230">INDEX(CC!$B$183:$P$183,,MATCH($BS230,CC!$B$161:$P$161,0))/1000</f>
        <v>-70440.161054014199</v>
      </c>
      <c r="CD230" s="120">
        <f t="shared" si="89"/>
        <v>364752.39059294068</v>
      </c>
      <c r="CE230" s="87" cm="1">
        <f t="array" ref="CE230">INDEX(CC!$B$188:$P$188,,MATCH($BS230,CC!$B$161:$P$161,0))</f>
        <v>5498854.5</v>
      </c>
      <c r="CF230" s="121">
        <f t="shared" si="90"/>
        <v>66.332431707902202</v>
      </c>
      <c r="CG230" s="87">
        <v>75123.015413863526</v>
      </c>
    </row>
    <row r="231" spans="2:85" x14ac:dyDescent="0.35">
      <c r="C231" s="109">
        <v>2036</v>
      </c>
      <c r="D231" s="87" cm="1">
        <f t="array" ref="D231">(INDEX(CC!$B$7:$P$7,,MATCH($C231,CC!$B$5:$P$5,0))+INDEX(CC!$B$9:$P$9,,MATCH($C231,CC!$B$5:$P$5,0)))/1000</f>
        <v>40218.590645391305</v>
      </c>
      <c r="E231" s="87" cm="1">
        <f t="array" ref="E231">(INDEX(CC!$B$8:$P$8,,MATCH($C231,CC!$B$5:$P$5,0))-INDEX(CC!$B$9:$P$9,,MATCH($C231,CC!$B$5:$P$5,0)))/1000</f>
        <v>152713.36066408883</v>
      </c>
      <c r="F231" s="87" cm="1">
        <f t="array" ref="F231">INDEX(CC!$B$24:$P$24,,MATCH($C231,CC!$B$5:$P$5,0))/1000</f>
        <v>143005.58184769435</v>
      </c>
      <c r="G231" s="87">
        <f>SUM(INDEX(CC!$B$21:$P$23,,MATCH($C231,CC!$B$5:$P$5,0)))/1000</f>
        <v>75754.146580104163</v>
      </c>
      <c r="H231" s="87" cm="1">
        <f t="array" ref="H231">INDEX(CC!$B$12:$P$12,,MATCH($C231,CC!$B$5:$P$5,0))/1000</f>
        <v>93135.818662313701</v>
      </c>
      <c r="I231" s="87" cm="1">
        <f t="array" ref="I231">INDEX(CC!$B$14:$P$14,,MATCH($C231,CC!$B$5:$P$5,0))/1000</f>
        <v>23034.819993722871</v>
      </c>
      <c r="J231" s="87" cm="1">
        <f t="array" ref="J231">(INDEX(CC!$B$13:$P$13,,MATCH($C231,CC!$B$5:$P$5,0))+INDEX(CC!$B$15:$P$15,,MATCH($C231,CC!$B$5:$P$5,0)))/1000</f>
        <v>11220.588910351476</v>
      </c>
      <c r="K231" s="87" cm="1">
        <f t="array" ref="K231">(INDEX(CC!$B$17:$P$17,,MATCH($C231,CC!$B$5:$P$5,0))+INDEX(CC!$B$19:$P$19,,MATCH($C231,CC!$B$5:$P$5,0)))/1000</f>
        <v>14091.392230743575</v>
      </c>
      <c r="L231" s="87" cm="1">
        <f t="array" ref="L231">-(INDEX(CC!$B$18:$P$18,,MATCH($C231,CC!$B$5:$P$5,0))+INDEX(CC!$B$20:$P$20,,MATCH($C231,CC!$B$5:$P$5,0)))/1000</f>
        <v>93196.447560995904</v>
      </c>
      <c r="M231" s="87" cm="1">
        <f t="array" ref="M231">INDEX(CC!$B$27:$P$27,,MATCH($C231,CC!$B$5:$P$5,0))/1000</f>
        <v>-62870.497509757864</v>
      </c>
      <c r="N231" s="120">
        <f t="shared" si="91"/>
        <v>397107.35446365643</v>
      </c>
      <c r="O231" s="87" cm="1">
        <f t="array" ref="O231">INDEX(CC!$B$32:$P$32,,MATCH($C231,CC!$B$5:$P$5,0))</f>
        <v>5500886.5</v>
      </c>
      <c r="P231" s="121">
        <f t="shared" si="82"/>
        <v>72.189701507867213</v>
      </c>
      <c r="Q231" s="87">
        <v>924.9206714601072</v>
      </c>
      <c r="T231" s="109">
        <v>2036</v>
      </c>
      <c r="U231" s="87" cm="1">
        <f t="array" ref="U231">(INDEX(CC!$B$46:$P$46,,MATCH($T231,CC!$B$44:$P$44,0))+INDEX(CC!$B$48:$P$48,,MATCH($T231,CC!$B$44:$P$44,0)))/1000</f>
        <v>40218.590645391305</v>
      </c>
      <c r="V231" s="87" cm="1">
        <f t="array" ref="V231">(INDEX(CC!$B$47:$P$47,,MATCH($T231,CC!$B$44:$P$44,0))-INDEX(CC!$B$48:$P$48,,MATCH($T231,CC!$B$44:$P$44,0)))/1000</f>
        <v>170594.60685259089</v>
      </c>
      <c r="W231" s="87" cm="1">
        <f t="array" ref="W231">INDEX(CC!$B$63:$P$63,,MATCH($T231,CC!$B$44:$P$44,0))/1000</f>
        <v>157079.47034535382</v>
      </c>
      <c r="X231" s="87">
        <f>SUM(INDEX(CC!$B$60:$P$62,,MATCH($T231,CC!$B$44:$P$44,0)))/1000</f>
        <v>80846.32211128599</v>
      </c>
      <c r="Y231" s="87" cm="1">
        <f t="array" ref="Y231">INDEX(CC!$B$51:$P$51,,MATCH($T231,CC!$B$44:$P$44,0))/1000</f>
        <v>89840.968774813155</v>
      </c>
      <c r="Z231" s="87" cm="1">
        <f t="array" ref="Z231">INDEX(CC!$B$53:$P$53,,MATCH($T231,CC!$B$44:$P$44,0))/1000</f>
        <v>22309.641030945095</v>
      </c>
      <c r="AA231" s="87" cm="1">
        <f t="array" ref="AA231">(INDEX(CC!$B$52:$P$52,,MATCH($T231,CC!$B$44:$P$44,0))+INDEX(CC!$B$54:$P$54,,MATCH($T231,CC!$B$44:$P$44,0)))/1000</f>
        <v>10964.667483120633</v>
      </c>
      <c r="AB231" s="87" cm="1">
        <f t="array" ref="AB231">(INDEX(CC!$B$56:$P$56,,MATCH($T231,CC!$B$44:$P$44,0))+INDEX(CC!$B$58:$P$58,,MATCH($T231,CC!$B$44:$P$44,0)))/1000</f>
        <v>15239.501845015462</v>
      </c>
      <c r="AC231" s="87" cm="1">
        <f t="array" ref="AC231">-(INDEX(CC!$B$57:$P$57,,MATCH($T231,CC!$B$44:$P$44,0))+INDEX(CC!$B$59:$P$59,,MATCH($T231,CC!$B$44:$P$44,0)))/1000</f>
        <v>89937.491153547264</v>
      </c>
      <c r="AD231" s="87" cm="1">
        <f t="array" ref="AD231">INDEX(CC!$B$66:$P$66,,MATCH($T231,CC!$B$44:$P$44,0))/1000</f>
        <v>-55645.238700995746</v>
      </c>
      <c r="AE231" s="120">
        <f t="shared" si="83"/>
        <v>441511.03923397331</v>
      </c>
      <c r="AF231" s="87" cm="1">
        <f t="array" ref="AF231">INDEX(CC!$B$71:$P$71,,MATCH($T231,CC!$B$44:$P$44,0))</f>
        <v>5500886.5</v>
      </c>
      <c r="AG231" s="121">
        <f t="shared" si="84"/>
        <v>80.261797663698985</v>
      </c>
      <c r="AH231" s="87">
        <v>924.9206714601072</v>
      </c>
      <c r="AK231" s="109">
        <v>2036</v>
      </c>
      <c r="AL231" s="87" cm="1">
        <f t="array" ref="AL231">(INDEX(CC!$B$85:$P$85,,MATCH($AK231,CC!$B$83:$P$83,0))+INDEX(CC!$B$87:$P$87,,MATCH($AK231,CC!$B$83:$P$83,0)))/1000</f>
        <v>40218.590645391305</v>
      </c>
      <c r="AM231" s="87" cm="1">
        <f t="array" ref="AM231">(INDEX(CC!$B$86:$P$86,,MATCH($AK231,CC!$B$83:$P$83,0))-INDEX(CC!$B$87:$P$87,,MATCH($AK231,CC!$B$83:$P$83,0)))/1000</f>
        <v>138716.8989125092</v>
      </c>
      <c r="AN231" s="87" cm="1">
        <f t="array" ref="AN231">INDEX(CC!$B$102:$P$102,,MATCH($AK231,CC!$B$83:$P$83,0))/1000</f>
        <v>131775.74636069659</v>
      </c>
      <c r="AO231" s="87">
        <f>SUM(INDEX(CC!$B$99:$P$101,,MATCH($AK231,CC!$B$83:$P$83,0)))/1000</f>
        <v>71204.993941874927</v>
      </c>
      <c r="AP231" s="87" cm="1">
        <f t="array" ref="AP231">INDEX(CC!$B$90:$P$90,,MATCH($AK231,CC!$B$83:$P$83,0))/1000</f>
        <v>89752.262582468742</v>
      </c>
      <c r="AQ231" s="87" cm="1">
        <f t="array" ref="AQ231">INDEX(CC!$B$92:$P$92,,MATCH($AK231,CC!$B$83:$P$83,0))/1000</f>
        <v>22169.041405913071</v>
      </c>
      <c r="AR231" s="87" cm="1">
        <f t="array" ref="AR231">(INDEX(CC!$B$91:$P$91,,MATCH($AK231,CC!$B$83:$P$83,0))+INDEX(CC!$B$93:$P$93,,MATCH($AK231,CC!$B$83:$P$83,0)))/1000</f>
        <v>11176.616114409808</v>
      </c>
      <c r="AS231" s="87" cm="1">
        <f t="array" ref="AS231">(INDEX(CC!$B$95:$P$95,,MATCH($AK231,CC!$B$83:$P$83,0))+INDEX(CC!$B$97:$P$97,,MATCH($AK231,CC!$B$83:$P$83,0)))/1000</f>
        <v>25254.309401975574</v>
      </c>
      <c r="AT231" s="87" cm="1">
        <f t="array" ref="AT231">-(INDEX(CC!$B$96:$P$96,,MATCH($AK231,CC!$B$83:$P$83,0))+INDEX(CC!$B$98:$P$98,,MATCH($AK231,CC!$B$83:$P$83,0)))/1000</f>
        <v>68042.729653363916</v>
      </c>
      <c r="AU231" s="87" cm="1">
        <f t="array" ref="AU231">INDEX(CC!$B$105:$P$105,,MATCH($AK231,CC!$B$83:$P$83,0))/1000</f>
        <v>-68579.078914886442</v>
      </c>
      <c r="AV231" s="120">
        <f t="shared" si="85"/>
        <v>393646.65079698886</v>
      </c>
      <c r="AW231" s="87" cm="1">
        <f t="array" ref="AW231">INDEX(CC!$B$110:$P$110,,MATCH($AK231,CC!$B$83:$P$83,0))</f>
        <v>6072500</v>
      </c>
      <c r="AX231" s="121">
        <f t="shared" si="86"/>
        <v>64.824479340796842</v>
      </c>
      <c r="AY231" s="87">
        <v>924.9206714601072</v>
      </c>
      <c r="BB231" s="109">
        <v>2036</v>
      </c>
      <c r="BC231" s="87" cm="1">
        <f t="array" ref="BC231">(INDEX(CC!$B$124:$P$124,,MATCH($BB231,CC!$B$122:$P$122,0))+INDEX(CC!$B$126:$P$126,,MATCH($BB231,CC!$B$122:$P$122,0)))/1000</f>
        <v>40218.590645391305</v>
      </c>
      <c r="BD231" s="87" cm="1">
        <f t="array" ref="BD231">(INDEX(CC!$B$125:$P$125,,MATCH($BB231,CC!$B$122:$P$122,0))-INDEX(CC!$B$126:$P$126,,MATCH($BB231,CC!$B$122:$P$122,0)))/1000</f>
        <v>138716.8989125092</v>
      </c>
      <c r="BE231" s="87" cm="1">
        <f t="array" ref="BE231">INDEX(CC!$B$141:$P$141,,MATCH($BB231,CC!$B$122:$P$122,0))/1000</f>
        <v>131775.74636069659</v>
      </c>
      <c r="BF231" s="87">
        <f>SUM(INDEX(CC!$B$138:$P$140,,MATCH($BB231,CC!$B$122:$P$122,0)))/1000</f>
        <v>71204.993941874927</v>
      </c>
      <c r="BG231" s="87" cm="1">
        <f t="array" ref="BG231">INDEX(CC!$B$129:$P$129,,MATCH($BB231,CC!$B$122:$P$122,0))/1000</f>
        <v>113162.16911276974</v>
      </c>
      <c r="BH231" s="87" cm="1">
        <f t="array" ref="BH231">INDEX(CC!$B$131:$P$131,,MATCH($BB231,CC!$B$122:$P$122,0))/1000</f>
        <v>48364.738328402309</v>
      </c>
      <c r="BI231" s="87" cm="1">
        <f t="array" ref="BI231">(INDEX(CC!$B$130:$P$130,,MATCH($BB231,CC!$B$122:$P$122,0))+INDEX(CC!$B$132:$P$132,,MATCH($BB231,CC!$B$122:$P$122,0)))/1000</f>
        <v>9381.4121292914424</v>
      </c>
      <c r="BJ231" s="87" cm="1">
        <f t="array" ref="BJ231">(INDEX(CC!$B$134:$P$134,,MATCH($BB231,CC!$B$122:$P$122,0))+INDEX(CC!$B$136:$P$136,,MATCH($BB231,CC!$B$122:$P$122,0)))/1000</f>
        <v>35614.145758137034</v>
      </c>
      <c r="BK231" s="87" cm="1">
        <f t="array" ref="BK231">-(INDEX(CC!$B$135:$P$135,,MATCH($BB231,CC!$B$122:$P$122,0))+INDEX(CC!$B$137:$P$137,,MATCH($BB231,CC!$B$122:$P$122,0)))/1000</f>
        <v>130044.91195846636</v>
      </c>
      <c r="BL231" s="87" cm="1">
        <f t="array" ref="BL231">INDEX(CC!$B$144:$P$144,,MATCH($BB231,CC!$B$122:$P$122,0))/1000</f>
        <v>-68579.078914886442</v>
      </c>
      <c r="BM231" s="120">
        <f t="shared" si="87"/>
        <v>389814.70431571972</v>
      </c>
      <c r="BN231" s="87" cm="1">
        <f t="array" ref="BN231">INDEX(CC!$B$149:$P$149,,MATCH($BB231,CC!$B$122:$P$122,0))</f>
        <v>5039660</v>
      </c>
      <c r="BO231" s="121">
        <f t="shared" si="88"/>
        <v>77.34940537967239</v>
      </c>
      <c r="BP231" s="87">
        <v>924.9206714601072</v>
      </c>
      <c r="BS231" s="109">
        <v>2036</v>
      </c>
      <c r="BT231" s="87" cm="1">
        <f t="array" ref="BT231">(INDEX(CC!$B$163:$P$163,,MATCH($BS231,CC!$B$161:$P$161,0))+INDEX(CC!$B$165:$P$165,,MATCH($BS231,CC!$B$161:$P$161,0)))/1000</f>
        <v>40218.590645391305</v>
      </c>
      <c r="BU231" s="87" cm="1">
        <f t="array" ref="BU231">(INDEX(CC!$B$164:$P$164,,MATCH($BS231,CC!$B$161:$P$161,0))-INDEX(CC!$B$165:$P$165,,MATCH($BS231,CC!$B$161:$P$161,0)))/1000</f>
        <v>152713.36066408883</v>
      </c>
      <c r="BV231" s="87" cm="1">
        <f t="array" ref="BV231">INDEX(CC!$B$180:$P$180,,MATCH($BS231,CC!$B$161:$P$161,0))/1000</f>
        <v>143005.58184769435</v>
      </c>
      <c r="BW231" s="87">
        <f>SUM(INDEX(CC!$B$177:$P$179,,MATCH($BS231,CC!$B$161:$P$161,0)))/1000</f>
        <v>75754.146580104163</v>
      </c>
      <c r="BX231" s="87" cm="1">
        <f t="array" ref="BX231">INDEX(CC!$B$168:$P$168,,MATCH($BS231,CC!$B$161:$P$161,0))/1000</f>
        <v>89324.257085201534</v>
      </c>
      <c r="BY231" s="87" cm="1">
        <f t="array" ref="BY231">INDEX(CC!$B$170:$P$170,,MATCH($BS231,CC!$B$161:$P$161,0))/1000</f>
        <v>48.892991654166146</v>
      </c>
      <c r="BZ231" s="87" cm="1">
        <f t="array" ref="BZ231">(INDEX(CC!$B$169:$P$169,,MATCH($BS231,CC!$B$161:$P$161,0))+INDEX(CC!$B$171:$P$171,,MATCH($BS231,CC!$B$161:$P$161,0)))/1000</f>
        <v>12730.593806019988</v>
      </c>
      <c r="CA231" s="87" cm="1">
        <f t="array" ref="CA231">(INDEX(CC!$B$173:$P$173,,MATCH($BS231,CC!$B$161:$P$161,0))+INDEX(CC!$B$175:$P$175,,MATCH($BS231,CC!$B$161:$P$161,0)))/1000</f>
        <v>3776.5708784669941</v>
      </c>
      <c r="CB231" s="87" cm="1">
        <f t="array" ref="CB231">-(INDEX(CC!$B$174:$P$174,,MATCH($BS231,CC!$B$161:$P$161,0))+INDEX(CC!$B$176:$P$176,,MATCH($BS231,CC!$B$161:$P$161,0)))/1000</f>
        <v>94950.620466738284</v>
      </c>
      <c r="CC231" s="87" cm="1">
        <f t="array" ref="CC231">INDEX(CC!$B$183:$P$183,,MATCH($BS231,CC!$B$161:$P$161,0))/1000</f>
        <v>-62870.497509757864</v>
      </c>
      <c r="CD231" s="120">
        <f t="shared" si="89"/>
        <v>359750.87652212515</v>
      </c>
      <c r="CE231" s="87" cm="1">
        <f t="array" ref="CE231">INDEX(CC!$B$188:$P$188,,MATCH($BS231,CC!$B$161:$P$161,0))</f>
        <v>5500886.5</v>
      </c>
      <c r="CF231" s="121">
        <f t="shared" si="90"/>
        <v>65.398709193895414</v>
      </c>
      <c r="CG231" s="87">
        <v>924.9206714601072</v>
      </c>
    </row>
    <row r="232" spans="2:85" x14ac:dyDescent="0.35">
      <c r="C232" s="109">
        <v>2037</v>
      </c>
      <c r="D232" s="87" cm="1">
        <f t="array" ref="D232">(INDEX(CC!$B$7:$P$7,,MATCH($C232,CC!$B$5:$P$5,0))+INDEX(CC!$B$9:$P$9,,MATCH($C232,CC!$B$5:$P$5,0)))/1000</f>
        <v>40250.012265789352</v>
      </c>
      <c r="E232" s="87" cm="1">
        <f t="array" ref="E232">(INDEX(CC!$B$8:$P$8,,MATCH($C232,CC!$B$5:$P$5,0))-INDEX(CC!$B$9:$P$9,,MATCH($C232,CC!$B$5:$P$5,0)))/1000</f>
        <v>152713.36066408883</v>
      </c>
      <c r="F232" s="87" cm="1">
        <f t="array" ref="F232">INDEX(CC!$B$24:$P$24,,MATCH($C232,CC!$B$5:$P$5,0))/1000</f>
        <v>132552.79286444641</v>
      </c>
      <c r="G232" s="87">
        <f>SUM(INDEX(CC!$B$21:$P$23,,MATCH($C232,CC!$B$5:$P$5,0)))/1000</f>
        <v>76766.657559990024</v>
      </c>
      <c r="H232" s="87" cm="1">
        <f t="array" ref="H232">INDEX(CC!$B$12:$P$12,,MATCH($C232,CC!$B$5:$P$5,0))/1000</f>
        <v>89775.228011958956</v>
      </c>
      <c r="I232" s="87" cm="1">
        <f t="array" ref="I232">INDEX(CC!$B$14:$P$14,,MATCH($C232,CC!$B$5:$P$5,0))/1000</f>
        <v>22613.924269620136</v>
      </c>
      <c r="J232" s="87" cm="1">
        <f t="array" ref="J232">(INDEX(CC!$B$13:$P$13,,MATCH($C232,CC!$B$5:$P$5,0))+INDEX(CC!$B$15:$P$15,,MATCH($C232,CC!$B$5:$P$5,0)))/1000</f>
        <v>11161.771641322697</v>
      </c>
      <c r="K232" s="87" cm="1">
        <f t="array" ref="K232">(INDEX(CC!$B$17:$P$17,,MATCH($C232,CC!$B$5:$P$5,0))+INDEX(CC!$B$19:$P$19,,MATCH($C232,CC!$B$5:$P$5,0)))/1000</f>
        <v>14897.269814007326</v>
      </c>
      <c r="L232" s="87" cm="1">
        <f t="array" ref="L232">-(INDEX(CC!$B$18:$P$18,,MATCH($C232,CC!$B$5:$P$5,0))+INDEX(CC!$B$20:$P$20,,MATCH($C232,CC!$B$5:$P$5,0)))/1000</f>
        <v>88981.354832668701</v>
      </c>
      <c r="M232" s="87" cm="1">
        <f t="array" ref="M232">INDEX(CC!$B$27:$P$27,,MATCH($C232,CC!$B$5:$P$5,0))/1000</f>
        <v>-23232.894877301082</v>
      </c>
      <c r="N232" s="120">
        <f t="shared" si="91"/>
        <v>428516.767381254</v>
      </c>
      <c r="O232" s="87" cm="1">
        <f t="array" ref="O232">INDEX(CC!$B$32:$P$32,,MATCH($C232,CC!$B$5:$P$5,0))</f>
        <v>5469295.5</v>
      </c>
      <c r="P232" s="121">
        <f t="shared" si="82"/>
        <v>78.349536495377521</v>
      </c>
      <c r="Q232" s="87">
        <v>942.64861194147545</v>
      </c>
      <c r="T232" s="109">
        <v>2037</v>
      </c>
      <c r="U232" s="87" cm="1">
        <f t="array" ref="U232">(INDEX(CC!$B$46:$P$46,,MATCH($T232,CC!$B$44:$P$44,0))+INDEX(CC!$B$48:$P$48,,MATCH($T232,CC!$B$44:$P$44,0)))/1000</f>
        <v>40250.012265789352</v>
      </c>
      <c r="V232" s="87" cm="1">
        <f t="array" ref="V232">(INDEX(CC!$B$47:$P$47,,MATCH($T232,CC!$B$44:$P$44,0))-INDEX(CC!$B$48:$P$48,,MATCH($T232,CC!$B$44:$P$44,0)))/1000</f>
        <v>170594.60685259089</v>
      </c>
      <c r="W232" s="87" cm="1">
        <f t="array" ref="W232">INDEX(CC!$B$63:$P$63,,MATCH($T232,CC!$B$44:$P$44,0))/1000</f>
        <v>145697.46245280927</v>
      </c>
      <c r="X232" s="87">
        <f>SUM(INDEX(CC!$B$60:$P$62,,MATCH($T232,CC!$B$44:$P$44,0)))/1000</f>
        <v>81992.510312936938</v>
      </c>
      <c r="Y232" s="87" cm="1">
        <f t="array" ref="Y232">INDEX(CC!$B$51:$P$51,,MATCH($T232,CC!$B$44:$P$44,0))/1000</f>
        <v>89581.755263405881</v>
      </c>
      <c r="Z232" s="87" cm="1">
        <f t="array" ref="Z232">INDEX(CC!$B$53:$P$53,,MATCH($T232,CC!$B$44:$P$44,0))/1000</f>
        <v>22614.380947629827</v>
      </c>
      <c r="AA232" s="87" cm="1">
        <f t="array" ref="AA232">(INDEX(CC!$B$52:$P$52,,MATCH($T232,CC!$B$44:$P$44,0))+INDEX(CC!$B$54:$P$54,,MATCH($T232,CC!$B$44:$P$44,0)))/1000</f>
        <v>11190.729490121497</v>
      </c>
      <c r="AB232" s="87" cm="1">
        <f t="array" ref="AB232">(INDEX(CC!$B$56:$P$56,,MATCH($T232,CC!$B$44:$P$44,0))+INDEX(CC!$B$58:$P$58,,MATCH($T232,CC!$B$44:$P$44,0)))/1000</f>
        <v>14910.238393363514</v>
      </c>
      <c r="AC232" s="87" cm="1">
        <f t="array" ref="AC232">-(INDEX(CC!$B$57:$P$57,,MATCH($T232,CC!$B$44:$P$44,0))+INDEX(CC!$B$59:$P$59,,MATCH($T232,CC!$B$44:$P$44,0)))/1000</f>
        <v>89465.672959422795</v>
      </c>
      <c r="AD232" s="87" cm="1">
        <f t="array" ref="AD232">INDEX(CC!$B$66:$P$66,,MATCH($T232,CC!$B$44:$P$44,0))/1000</f>
        <v>-16206.708669380025</v>
      </c>
      <c r="AE232" s="120">
        <f t="shared" si="83"/>
        <v>471159.31434984424</v>
      </c>
      <c r="AF232" s="87" cm="1">
        <f t="array" ref="AF232">INDEX(CC!$B$71:$P$71,,MATCH($T232,CC!$B$44:$P$44,0))</f>
        <v>5469295.5</v>
      </c>
      <c r="AG232" s="121">
        <f t="shared" si="84"/>
        <v>86.146253086863609</v>
      </c>
      <c r="AH232" s="87">
        <v>942.64861194147545</v>
      </c>
      <c r="AK232" s="109">
        <v>2037</v>
      </c>
      <c r="AL232" s="87" cm="1">
        <f t="array" ref="AL232">(INDEX(CC!$B$85:$P$85,,MATCH($AK232,CC!$B$83:$P$83,0))+INDEX(CC!$B$87:$P$87,,MATCH($AK232,CC!$B$83:$P$83,0)))/1000</f>
        <v>40250.012265789352</v>
      </c>
      <c r="AM232" s="87" cm="1">
        <f t="array" ref="AM232">(INDEX(CC!$B$86:$P$86,,MATCH($AK232,CC!$B$83:$P$83,0))-INDEX(CC!$B$87:$P$87,,MATCH($AK232,CC!$B$83:$P$83,0)))/1000</f>
        <v>138716.8989125092</v>
      </c>
      <c r="AN232" s="87" cm="1">
        <f t="array" ref="AN232">INDEX(CC!$B$102:$P$102,,MATCH($AK232,CC!$B$83:$P$83,0))/1000</f>
        <v>122041.68885763927</v>
      </c>
      <c r="AO232" s="87">
        <f>SUM(INDEX(CC!$B$99:$P$101,,MATCH($AK232,CC!$B$83:$P$83,0)))/1000</f>
        <v>71953.539836324213</v>
      </c>
      <c r="AP232" s="87" cm="1">
        <f t="array" ref="AP232">INDEX(CC!$B$90:$P$90,,MATCH($AK232,CC!$B$83:$P$83,0))/1000</f>
        <v>89965.293498660656</v>
      </c>
      <c r="AQ232" s="87" cm="1">
        <f t="array" ref="AQ232">INDEX(CC!$B$92:$P$92,,MATCH($AK232,CC!$B$83:$P$83,0))/1000</f>
        <v>22622.104455618457</v>
      </c>
      <c r="AR232" s="87" cm="1">
        <f t="array" ref="AR232">(INDEX(CC!$B$91:$P$91,,MATCH($AK232,CC!$B$83:$P$83,0))+INDEX(CC!$B$93:$P$93,,MATCH($AK232,CC!$B$83:$P$83,0)))/1000</f>
        <v>11158.268060465172</v>
      </c>
      <c r="AS232" s="87" cm="1">
        <f t="array" ref="AS232">(INDEX(CC!$B$95:$P$95,,MATCH($AK232,CC!$B$83:$P$83,0))+INDEX(CC!$B$97:$P$97,,MATCH($AK232,CC!$B$83:$P$83,0)))/1000</f>
        <v>24891.937758411717</v>
      </c>
      <c r="AT232" s="87" cm="1">
        <f t="array" ref="AT232">-(INDEX(CC!$B$96:$P$96,,MATCH($AK232,CC!$B$83:$P$83,0))+INDEX(CC!$B$98:$P$98,,MATCH($AK232,CC!$B$83:$P$83,0)))/1000</f>
        <v>63848.019365087559</v>
      </c>
      <c r="AU232" s="87" cm="1">
        <f t="array" ref="AU232">INDEX(CC!$B$105:$P$105,,MATCH($AK232,CC!$B$83:$P$83,0))/1000</f>
        <v>-28787.497770330483</v>
      </c>
      <c r="AV232" s="120">
        <f t="shared" si="85"/>
        <v>428964.22651000007</v>
      </c>
      <c r="AW232" s="87" cm="1">
        <f t="array" ref="AW232">INDEX(CC!$B$110:$P$110,,MATCH($AK232,CC!$B$83:$P$83,0))</f>
        <v>6098140.5</v>
      </c>
      <c r="AX232" s="121">
        <f t="shared" si="86"/>
        <v>70.343447565696465</v>
      </c>
      <c r="AY232" s="87">
        <v>942.64861194147545</v>
      </c>
      <c r="BB232" s="109">
        <v>2037</v>
      </c>
      <c r="BC232" s="87" cm="1">
        <f t="array" ref="BC232">(INDEX(CC!$B$124:$P$124,,MATCH($BB232,CC!$B$122:$P$122,0))+INDEX(CC!$B$126:$P$126,,MATCH($BB232,CC!$B$122:$P$122,0)))/1000</f>
        <v>40250.012265789352</v>
      </c>
      <c r="BD232" s="87" cm="1">
        <f t="array" ref="BD232">(INDEX(CC!$B$125:$P$125,,MATCH($BB232,CC!$B$122:$P$122,0))-INDEX(CC!$B$126:$P$126,,MATCH($BB232,CC!$B$122:$P$122,0)))/1000</f>
        <v>138716.8989125092</v>
      </c>
      <c r="BE232" s="87" cm="1">
        <f t="array" ref="BE232">INDEX(CC!$B$141:$P$141,,MATCH($BB232,CC!$B$122:$P$122,0))/1000</f>
        <v>122041.68885763927</v>
      </c>
      <c r="BF232" s="87">
        <f>SUM(INDEX(CC!$B$138:$P$140,,MATCH($BB232,CC!$B$122:$P$122,0)))/1000</f>
        <v>71953.539836324213</v>
      </c>
      <c r="BG232" s="87" cm="1">
        <f t="array" ref="BG232">INDEX(CC!$B$129:$P$129,,MATCH($BB232,CC!$B$122:$P$122,0))/1000</f>
        <v>113629.69489108669</v>
      </c>
      <c r="BH232" s="87" cm="1">
        <f t="array" ref="BH232">INDEX(CC!$B$131:$P$131,,MATCH($BB232,CC!$B$122:$P$122,0))/1000</f>
        <v>49591.94161847089</v>
      </c>
      <c r="BI232" s="87" cm="1">
        <f t="array" ref="BI232">(INDEX(CC!$B$130:$P$130,,MATCH($BB232,CC!$B$122:$P$122,0))+INDEX(CC!$B$132:$P$132,,MATCH($BB232,CC!$B$122:$P$122,0)))/1000</f>
        <v>9720.3134885342133</v>
      </c>
      <c r="BJ232" s="87" cm="1">
        <f t="array" ref="BJ232">(INDEX(CC!$B$134:$P$134,,MATCH($BB232,CC!$B$122:$P$122,0))+INDEX(CC!$B$136:$P$136,,MATCH($BB232,CC!$B$122:$P$122,0)))/1000</f>
        <v>34192.178027438677</v>
      </c>
      <c r="BK232" s="87" cm="1">
        <f t="array" ref="BK232">-(INDEX(CC!$B$135:$P$135,,MATCH($BB232,CC!$B$122:$P$122,0))+INDEX(CC!$B$137:$P$137,,MATCH($BB232,CC!$B$122:$P$122,0)))/1000</f>
        <v>129433.68039753866</v>
      </c>
      <c r="BL232" s="87" cm="1">
        <f t="array" ref="BL232">INDEX(CC!$B$144:$P$144,,MATCH($BB232,CC!$B$122:$P$122,0))/1000</f>
        <v>-28787.497770330483</v>
      </c>
      <c r="BM232" s="120">
        <f t="shared" si="87"/>
        <v>421875.08972992346</v>
      </c>
      <c r="BN232" s="87" cm="1">
        <f t="array" ref="BN232">INDEX(CC!$B$149:$P$149,,MATCH($BB232,CC!$B$122:$P$122,0))</f>
        <v>5000668.5</v>
      </c>
      <c r="BO232" s="121">
        <f t="shared" si="88"/>
        <v>84.363738514145354</v>
      </c>
      <c r="BP232" s="87">
        <v>942.64861194147545</v>
      </c>
      <c r="BS232" s="109">
        <v>2037</v>
      </c>
      <c r="BT232" s="87" cm="1">
        <f t="array" ref="BT232">(INDEX(CC!$B$163:$P$163,,MATCH($BS232,CC!$B$161:$P$161,0))+INDEX(CC!$B$165:$P$165,,MATCH($BS232,CC!$B$161:$P$161,0)))/1000</f>
        <v>40250.012265789352</v>
      </c>
      <c r="BU232" s="87" cm="1">
        <f t="array" ref="BU232">(INDEX(CC!$B$164:$P$164,,MATCH($BS232,CC!$B$161:$P$161,0))-INDEX(CC!$B$165:$P$165,,MATCH($BS232,CC!$B$161:$P$161,0)))/1000</f>
        <v>152713.36066408883</v>
      </c>
      <c r="BV232" s="87" cm="1">
        <f t="array" ref="BV232">INDEX(CC!$B$180:$P$180,,MATCH($BS232,CC!$B$161:$P$161,0))/1000</f>
        <v>132552.79286444641</v>
      </c>
      <c r="BW232" s="87">
        <f>SUM(INDEX(CC!$B$177:$P$179,,MATCH($BS232,CC!$B$161:$P$161,0)))/1000</f>
        <v>76766.657559990024</v>
      </c>
      <c r="BX232" s="87" cm="1">
        <f t="array" ref="BX232">INDEX(CC!$B$168:$P$168,,MATCH($BS232,CC!$B$161:$P$161,0))/1000</f>
        <v>90480.722226322308</v>
      </c>
      <c r="BY232" s="87" cm="1">
        <f t="array" ref="BY232">INDEX(CC!$B$170:$P$170,,MATCH($BS232,CC!$B$161:$P$161,0))/1000</f>
        <v>42.539657406718732</v>
      </c>
      <c r="BZ232" s="87" cm="1">
        <f t="array" ref="BZ232">(INDEX(CC!$B$169:$P$169,,MATCH($BS232,CC!$B$161:$P$161,0))+INDEX(CC!$B$171:$P$171,,MATCH($BS232,CC!$B$161:$P$161,0)))/1000</f>
        <v>12973.738193064308</v>
      </c>
      <c r="CA232" s="87" cm="1">
        <f t="array" ref="CA232">(INDEX(CC!$B$173:$P$173,,MATCH($BS232,CC!$B$161:$P$161,0))+INDEX(CC!$B$175:$P$175,,MATCH($BS232,CC!$B$161:$P$161,0)))/1000</f>
        <v>4819.4514979710893</v>
      </c>
      <c r="CB232" s="87" cm="1">
        <f t="array" ref="CB232">-(INDEX(CC!$B$174:$P$174,,MATCH($BS232,CC!$B$161:$P$161,0))+INDEX(CC!$B$176:$P$176,,MATCH($BS232,CC!$B$161:$P$161,0)))/1000</f>
        <v>96661.7454224104</v>
      </c>
      <c r="CC232" s="87" cm="1">
        <f t="array" ref="CC232">INDEX(CC!$B$183:$P$183,,MATCH($BS232,CC!$B$161:$P$161,0))/1000</f>
        <v>-23232.894877301082</v>
      </c>
      <c r="CD232" s="120">
        <f t="shared" si="89"/>
        <v>390704.63462936762</v>
      </c>
      <c r="CE232" s="87" cm="1">
        <f t="array" ref="CE232">INDEX(CC!$B$188:$P$188,,MATCH($BS232,CC!$B$161:$P$161,0))</f>
        <v>5469295.5</v>
      </c>
      <c r="CF232" s="121">
        <f t="shared" si="90"/>
        <v>71.436007549668432</v>
      </c>
      <c r="CG232" s="87">
        <v>942.64861194147545</v>
      </c>
    </row>
    <row r="233" spans="2:85" x14ac:dyDescent="0.35">
      <c r="B233" s="122"/>
      <c r="S233" s="122"/>
      <c r="AJ233" s="122"/>
      <c r="BA233" s="122"/>
      <c r="BR233" s="122"/>
    </row>
    <row r="234" spans="2:85" x14ac:dyDescent="0.35">
      <c r="B234" s="79" t="s">
        <v>124</v>
      </c>
      <c r="D234" s="123">
        <f t="shared" ref="D234:N234" si="92">NPV(D204,D218:D232)</f>
        <v>380430.27574015973</v>
      </c>
      <c r="E234" s="123">
        <f t="shared" si="92"/>
        <v>792328.67925209901</v>
      </c>
      <c r="F234" s="123">
        <f t="shared" si="92"/>
        <v>1135765.7367395083</v>
      </c>
      <c r="G234" s="123">
        <f t="shared" si="92"/>
        <v>495665.3757003402</v>
      </c>
      <c r="H234" s="123">
        <f t="shared" si="92"/>
        <v>1060009.3386772876</v>
      </c>
      <c r="I234" s="123">
        <f t="shared" si="92"/>
        <v>87493.129260958682</v>
      </c>
      <c r="J234" s="123">
        <f t="shared" si="92"/>
        <v>109022.33366599855</v>
      </c>
      <c r="K234" s="123">
        <f t="shared" si="92"/>
        <v>353366.39826722088</v>
      </c>
      <c r="L234" s="123">
        <f t="shared" si="92"/>
        <v>613160.34415776876</v>
      </c>
      <c r="M234" s="123">
        <f t="shared" si="92"/>
        <v>-284611.25222292426</v>
      </c>
      <c r="N234" s="124">
        <f t="shared" si="92"/>
        <v>3516309.6709228805</v>
      </c>
      <c r="O234" s="123"/>
      <c r="Q234" s="125">
        <f>NPV(Q204,Q218:Q232)</f>
        <v>1528240.6520997339</v>
      </c>
      <c r="S234" s="79" t="s">
        <v>124</v>
      </c>
      <c r="U234" s="123">
        <f t="shared" ref="U234:AE234" si="93">NPV(U204,U218:U232)</f>
        <v>380430.27574015973</v>
      </c>
      <c r="V234" s="123">
        <f t="shared" si="93"/>
        <v>882587.32804140425</v>
      </c>
      <c r="W234" s="123">
        <f t="shared" si="93"/>
        <v>1228089.3742019192</v>
      </c>
      <c r="X234" s="123">
        <f t="shared" si="93"/>
        <v>518177.86516856827</v>
      </c>
      <c r="Y234" s="123">
        <f t="shared" si="93"/>
        <v>1043077.8588120231</v>
      </c>
      <c r="Z234" s="123">
        <f t="shared" si="93"/>
        <v>86601.004996459975</v>
      </c>
      <c r="AA234" s="123">
        <f t="shared" si="93"/>
        <v>107327.93228608684</v>
      </c>
      <c r="AB234" s="123">
        <f t="shared" si="93"/>
        <v>362921.59523003211</v>
      </c>
      <c r="AC234" s="123">
        <f t="shared" si="93"/>
        <v>602643.12240966677</v>
      </c>
      <c r="AD234" s="123">
        <f t="shared" si="93"/>
        <v>-243275.52151970862</v>
      </c>
      <c r="AE234" s="126">
        <f t="shared" si="93"/>
        <v>3763294.5905472781</v>
      </c>
      <c r="AF234" s="123"/>
      <c r="AH234" s="123">
        <f>NPV(AH204,AH218:AH232)</f>
        <v>1741575.4116506916</v>
      </c>
      <c r="AJ234" s="79" t="s">
        <v>124</v>
      </c>
      <c r="AL234" s="123">
        <f t="shared" ref="AL234:AV234" si="94">NPV(AL204,AL218:AL232)</f>
        <v>380430.27574015973</v>
      </c>
      <c r="AM234" s="123">
        <f t="shared" si="94"/>
        <v>724491.0987800617</v>
      </c>
      <c r="AN234" s="123">
        <f t="shared" si="94"/>
        <v>1065925.0998684377</v>
      </c>
      <c r="AO234" s="123">
        <f t="shared" si="94"/>
        <v>477957.6242217269</v>
      </c>
      <c r="AP234" s="123">
        <f t="shared" si="94"/>
        <v>1108807.85252821</v>
      </c>
      <c r="AQ234" s="123">
        <f t="shared" si="94"/>
        <v>90947.353764520914</v>
      </c>
      <c r="AR234" s="123">
        <f t="shared" si="94"/>
        <v>112414.77265326938</v>
      </c>
      <c r="AS234" s="123">
        <f t="shared" si="94"/>
        <v>391167.06276555604</v>
      </c>
      <c r="AT234" s="123">
        <f t="shared" si="94"/>
        <v>541593.83986026084</v>
      </c>
      <c r="AU234" s="123">
        <f t="shared" si="94"/>
        <v>-315781.59961884184</v>
      </c>
      <c r="AV234" s="126">
        <f t="shared" si="94"/>
        <v>3494765.7008428406</v>
      </c>
      <c r="AW234" s="123"/>
      <c r="AY234" s="123">
        <f>NPV(AY204,AY218:AY232)</f>
        <v>1439801.2498587756</v>
      </c>
      <c r="BA234" s="79" t="s">
        <v>124</v>
      </c>
      <c r="BC234" s="123">
        <f t="shared" ref="BC234:BM234" si="95">NPV(BC204,BC218:BC232)</f>
        <v>380430.27574015973</v>
      </c>
      <c r="BD234" s="123">
        <f t="shared" si="95"/>
        <v>724491.0987800617</v>
      </c>
      <c r="BE234" s="123">
        <f t="shared" si="95"/>
        <v>1065925.0998684377</v>
      </c>
      <c r="BF234" s="123">
        <f t="shared" si="95"/>
        <v>477957.6242217269</v>
      </c>
      <c r="BG234" s="123">
        <f t="shared" si="95"/>
        <v>1221956.0598743071</v>
      </c>
      <c r="BH234" s="123">
        <f t="shared" si="95"/>
        <v>220340.61504396427</v>
      </c>
      <c r="BI234" s="123">
        <f t="shared" si="95"/>
        <v>108403.16916299664</v>
      </c>
      <c r="BJ234" s="123">
        <f t="shared" si="95"/>
        <v>414220.49990165362</v>
      </c>
      <c r="BK234" s="123">
        <f t="shared" si="95"/>
        <v>840899.03161742724</v>
      </c>
      <c r="BL234" s="123">
        <f t="shared" si="95"/>
        <v>-315781.59961884184</v>
      </c>
      <c r="BM234" s="126">
        <f t="shared" si="95"/>
        <v>3457043.8113570386</v>
      </c>
      <c r="BN234" s="123"/>
      <c r="BP234" s="123">
        <f>NPV(BP204,BP218:BP232)</f>
        <v>1439801.2498587756</v>
      </c>
      <c r="BR234" s="79" t="s">
        <v>124</v>
      </c>
      <c r="BT234" s="123">
        <f t="shared" ref="BT234:CD234" si="96">NPV(BT204,BT218:BT232)</f>
        <v>380430.27574015973</v>
      </c>
      <c r="BU234" s="123">
        <f t="shared" si="96"/>
        <v>792328.67925209901</v>
      </c>
      <c r="BV234" s="123">
        <f t="shared" si="96"/>
        <v>1135765.7367395083</v>
      </c>
      <c r="BW234" s="123">
        <f t="shared" si="96"/>
        <v>495665.3757003402</v>
      </c>
      <c r="BX234" s="123">
        <f t="shared" si="96"/>
        <v>966457.54646113492</v>
      </c>
      <c r="BY234" s="123">
        <f t="shared" si="96"/>
        <v>1720.0165258862871</v>
      </c>
      <c r="BZ234" s="123">
        <f t="shared" si="96"/>
        <v>111612.58472649763</v>
      </c>
      <c r="CA234" s="123">
        <f t="shared" si="96"/>
        <v>309981.46835924103</v>
      </c>
      <c r="CB234" s="123">
        <f t="shared" si="96"/>
        <v>575577.52450568147</v>
      </c>
      <c r="CC234" s="123">
        <f t="shared" si="96"/>
        <v>-284611.25222292426</v>
      </c>
      <c r="CD234" s="126">
        <f t="shared" si="96"/>
        <v>3333772.9067762615</v>
      </c>
      <c r="CE234" s="123"/>
      <c r="CG234" s="123">
        <f>NPV(CG204,CG218:CG232)</f>
        <v>1439801.2498587756</v>
      </c>
    </row>
    <row r="236" spans="2:85" x14ac:dyDescent="0.35">
      <c r="O236" s="127" t="s">
        <v>125</v>
      </c>
      <c r="P236" s="128">
        <f>-PMT(P204,15,NPV(P204,P218:P232))</f>
        <v>64.642818545094116</v>
      </c>
      <c r="Q236" s="129"/>
      <c r="AF236" s="127" t="s">
        <v>125</v>
      </c>
      <c r="AG236" s="129">
        <f>-PMT(AG204,15,NPV(AG204,AG218:AG232))</f>
        <v>69.251741649215106</v>
      </c>
      <c r="AH236" s="129"/>
      <c r="AW236" s="127" t="s">
        <v>125</v>
      </c>
      <c r="AX236" s="129">
        <f>-PMT(AX204,15,NPV(AX204,AX218:AX232))</f>
        <v>59.974153145218601</v>
      </c>
      <c r="AY236" s="129"/>
      <c r="BN236" s="127" t="s">
        <v>125</v>
      </c>
      <c r="BO236" s="129">
        <f>-PMT(BO204,15,NPV(BO204,BO218:BO232))</f>
        <v>67.300148185906536</v>
      </c>
      <c r="BP236" s="129"/>
      <c r="CE236" s="127" t="s">
        <v>125</v>
      </c>
      <c r="CF236" s="129">
        <f>-PMT(CF204,15,NPV(CF204,CF218:CF232))</f>
        <v>61.246877273009275</v>
      </c>
      <c r="CG236" s="129"/>
    </row>
    <row r="237" spans="2:85" x14ac:dyDescent="0.35">
      <c r="O237" s="127" t="s">
        <v>126</v>
      </c>
      <c r="P237" s="130">
        <f>(P223/P218)^(1/5)-1</f>
        <v>8.7843576063841411E-2</v>
      </c>
      <c r="Q237" s="131"/>
      <c r="AF237" s="127" t="s">
        <v>126</v>
      </c>
      <c r="AG237" s="131">
        <f>(AG223/AG218)^(1/5)-1</f>
        <v>0.1074359398600937</v>
      </c>
      <c r="AH237" s="131"/>
      <c r="AW237" s="127" t="s">
        <v>126</v>
      </c>
      <c r="AX237" s="131">
        <f>(AX223/AX218)^(1/5)-1</f>
        <v>6.7618583685117306E-2</v>
      </c>
      <c r="AY237" s="131"/>
      <c r="BN237" s="127" t="s">
        <v>126</v>
      </c>
      <c r="BO237" s="131">
        <f>(BO223/BO218)^(1/5)-1</f>
        <v>8.4713633996783777E-2</v>
      </c>
      <c r="BP237" s="131"/>
      <c r="CE237" s="127" t="s">
        <v>126</v>
      </c>
      <c r="CF237" s="131">
        <f>(CF223/CF218)^(1/5)-1</f>
        <v>8.4369068865270069E-2</v>
      </c>
      <c r="CG237" s="131"/>
    </row>
    <row r="239" spans="2:85" x14ac:dyDescent="0.35">
      <c r="C239" s="82" t="s">
        <v>60</v>
      </c>
      <c r="D239" s="104" t="s">
        <v>60</v>
      </c>
      <c r="E239" s="104" t="s">
        <v>60</v>
      </c>
      <c r="F239" s="104" t="s">
        <v>60</v>
      </c>
      <c r="G239" s="104" t="s">
        <v>60</v>
      </c>
      <c r="H239" s="104" t="s">
        <v>60</v>
      </c>
      <c r="I239" s="104" t="s">
        <v>60</v>
      </c>
      <c r="J239" s="104" t="s">
        <v>60</v>
      </c>
      <c r="K239" s="104" t="s">
        <v>60</v>
      </c>
      <c r="L239" s="104" t="s">
        <v>60</v>
      </c>
      <c r="M239" s="104" t="s">
        <v>60</v>
      </c>
      <c r="N239" s="104" t="s">
        <v>60</v>
      </c>
      <c r="O239" s="104" t="s">
        <v>60</v>
      </c>
      <c r="P239" s="104" t="str">
        <f>O239</f>
        <v>REF No Wind</v>
      </c>
      <c r="Q239" s="104" t="s">
        <v>60</v>
      </c>
      <c r="T239" s="82" t="s">
        <v>60</v>
      </c>
      <c r="U239" s="104" t="s">
        <v>60</v>
      </c>
      <c r="V239" s="104" t="s">
        <v>60</v>
      </c>
      <c r="W239" s="104" t="s">
        <v>60</v>
      </c>
      <c r="X239" s="104" t="s">
        <v>60</v>
      </c>
      <c r="Y239" s="104" t="s">
        <v>60</v>
      </c>
      <c r="Z239" s="104" t="s">
        <v>60</v>
      </c>
      <c r="AA239" s="104" t="s">
        <v>60</v>
      </c>
      <c r="AB239" s="104" t="s">
        <v>60</v>
      </c>
      <c r="AC239" s="104" t="s">
        <v>60</v>
      </c>
      <c r="AD239" s="104" t="s">
        <v>60</v>
      </c>
      <c r="AE239" s="104" t="s">
        <v>60</v>
      </c>
      <c r="AF239" s="104" t="s">
        <v>60</v>
      </c>
      <c r="AG239" s="104" t="str">
        <f>AF239</f>
        <v>REF No Wind</v>
      </c>
      <c r="AH239" s="104" t="s">
        <v>60</v>
      </c>
      <c r="AK239" s="82" t="s">
        <v>60</v>
      </c>
      <c r="AL239" s="104" t="s">
        <v>60</v>
      </c>
      <c r="AM239" s="104" t="s">
        <v>60</v>
      </c>
      <c r="AN239" s="104" t="s">
        <v>60</v>
      </c>
      <c r="AO239" s="104" t="s">
        <v>60</v>
      </c>
      <c r="AP239" s="104" t="s">
        <v>60</v>
      </c>
      <c r="AQ239" s="104" t="s">
        <v>60</v>
      </c>
      <c r="AR239" s="104" t="s">
        <v>60</v>
      </c>
      <c r="AS239" s="104" t="s">
        <v>60</v>
      </c>
      <c r="AT239" s="104" t="s">
        <v>60</v>
      </c>
      <c r="AU239" s="104" t="s">
        <v>60</v>
      </c>
      <c r="AV239" s="104" t="s">
        <v>60</v>
      </c>
      <c r="AW239" s="104" t="s">
        <v>60</v>
      </c>
      <c r="AX239" s="104" t="str">
        <f>AW239</f>
        <v>REF No Wind</v>
      </c>
      <c r="AY239" s="104" t="s">
        <v>60</v>
      </c>
      <c r="BB239" s="82" t="s">
        <v>60</v>
      </c>
      <c r="BC239" s="104" t="s">
        <v>60</v>
      </c>
      <c r="BD239" s="104" t="s">
        <v>60</v>
      </c>
      <c r="BE239" s="104" t="s">
        <v>60</v>
      </c>
      <c r="BF239" s="104" t="s">
        <v>60</v>
      </c>
      <c r="BG239" s="104" t="s">
        <v>60</v>
      </c>
      <c r="BH239" s="104" t="s">
        <v>60</v>
      </c>
      <c r="BI239" s="104" t="s">
        <v>60</v>
      </c>
      <c r="BJ239" s="104" t="s">
        <v>60</v>
      </c>
      <c r="BK239" s="104" t="s">
        <v>60</v>
      </c>
      <c r="BL239" s="104" t="s">
        <v>60</v>
      </c>
      <c r="BM239" s="104" t="s">
        <v>60</v>
      </c>
      <c r="BN239" s="104" t="s">
        <v>60</v>
      </c>
      <c r="BO239" s="104" t="str">
        <f>BN239</f>
        <v>REF No Wind</v>
      </c>
      <c r="BP239" s="104" t="s">
        <v>60</v>
      </c>
      <c r="BS239" s="82" t="s">
        <v>60</v>
      </c>
      <c r="BT239" s="104" t="s">
        <v>60</v>
      </c>
      <c r="BU239" s="104" t="s">
        <v>60</v>
      </c>
      <c r="BV239" s="104" t="s">
        <v>60</v>
      </c>
      <c r="BW239" s="104" t="s">
        <v>60</v>
      </c>
      <c r="BX239" s="104" t="s">
        <v>60</v>
      </c>
      <c r="BY239" s="104" t="s">
        <v>60</v>
      </c>
      <c r="BZ239" s="104" t="s">
        <v>60</v>
      </c>
      <c r="CA239" s="104" t="s">
        <v>60</v>
      </c>
      <c r="CB239" s="104" t="s">
        <v>60</v>
      </c>
      <c r="CC239" s="104" t="s">
        <v>60</v>
      </c>
      <c r="CD239" s="104" t="s">
        <v>60</v>
      </c>
      <c r="CE239" s="104" t="s">
        <v>60</v>
      </c>
      <c r="CF239" s="104" t="str">
        <f>CE239</f>
        <v>REF No Wind</v>
      </c>
      <c r="CG239" s="104" t="s">
        <v>60</v>
      </c>
    </row>
    <row r="240" spans="2:85" x14ac:dyDescent="0.35">
      <c r="C240" s="82" t="s">
        <v>3</v>
      </c>
      <c r="D240" s="104" t="s">
        <v>3</v>
      </c>
      <c r="E240" s="104" t="s">
        <v>3</v>
      </c>
      <c r="F240" s="104" t="s">
        <v>3</v>
      </c>
      <c r="G240" s="104" t="s">
        <v>3</v>
      </c>
      <c r="H240" s="104" t="s">
        <v>3</v>
      </c>
      <c r="I240" s="104" t="s">
        <v>3</v>
      </c>
      <c r="J240" s="104" t="s">
        <v>3</v>
      </c>
      <c r="K240" s="104" t="s">
        <v>3</v>
      </c>
      <c r="L240" s="104" t="s">
        <v>3</v>
      </c>
      <c r="M240" s="104" t="s">
        <v>3</v>
      </c>
      <c r="N240" s="104" t="s">
        <v>3</v>
      </c>
      <c r="O240" s="104" t="s">
        <v>3</v>
      </c>
      <c r="P240" s="104" t="str">
        <f>O240</f>
        <v>REF</v>
      </c>
      <c r="Q240" s="104" t="s">
        <v>3</v>
      </c>
      <c r="T240" s="82" t="s">
        <v>42</v>
      </c>
      <c r="U240" s="104" t="s">
        <v>42</v>
      </c>
      <c r="V240" s="104" t="s">
        <v>42</v>
      </c>
      <c r="W240" s="104" t="s">
        <v>42</v>
      </c>
      <c r="X240" s="104" t="s">
        <v>42</v>
      </c>
      <c r="Y240" s="104" t="s">
        <v>42</v>
      </c>
      <c r="Z240" s="104" t="s">
        <v>42</v>
      </c>
      <c r="AA240" s="104" t="s">
        <v>42</v>
      </c>
      <c r="AB240" s="104" t="s">
        <v>42</v>
      </c>
      <c r="AC240" s="104" t="s">
        <v>42</v>
      </c>
      <c r="AD240" s="104" t="s">
        <v>42</v>
      </c>
      <c r="AE240" s="104" t="s">
        <v>42</v>
      </c>
      <c r="AF240" s="104" t="s">
        <v>42</v>
      </c>
      <c r="AG240" s="104" t="str">
        <f>AF240</f>
        <v>REF-HC</v>
      </c>
      <c r="AH240" s="104" t="s">
        <v>42</v>
      </c>
      <c r="AK240" s="82" t="s">
        <v>43</v>
      </c>
      <c r="AL240" s="104" t="s">
        <v>43</v>
      </c>
      <c r="AM240" s="104" t="s">
        <v>43</v>
      </c>
      <c r="AN240" s="104" t="s">
        <v>43</v>
      </c>
      <c r="AO240" s="104" t="s">
        <v>43</v>
      </c>
      <c r="AP240" s="104" t="s">
        <v>43</v>
      </c>
      <c r="AQ240" s="104" t="s">
        <v>43</v>
      </c>
      <c r="AR240" s="104" t="s">
        <v>43</v>
      </c>
      <c r="AS240" s="104" t="s">
        <v>43</v>
      </c>
      <c r="AT240" s="104" t="s">
        <v>43</v>
      </c>
      <c r="AU240" s="104" t="s">
        <v>43</v>
      </c>
      <c r="AV240" s="104" t="s">
        <v>43</v>
      </c>
      <c r="AW240" s="104" t="s">
        <v>43</v>
      </c>
      <c r="AX240" s="104" t="str">
        <f>AW240</f>
        <v>CETA</v>
      </c>
      <c r="AY240" s="104" t="s">
        <v>43</v>
      </c>
      <c r="BB240" s="82" t="s">
        <v>44</v>
      </c>
      <c r="BC240" s="104" t="s">
        <v>44</v>
      </c>
      <c r="BD240" s="104" t="s">
        <v>44</v>
      </c>
      <c r="BE240" s="104" t="s">
        <v>44</v>
      </c>
      <c r="BF240" s="104" t="s">
        <v>44</v>
      </c>
      <c r="BG240" s="104" t="s">
        <v>44</v>
      </c>
      <c r="BH240" s="104" t="s">
        <v>44</v>
      </c>
      <c r="BI240" s="104" t="s">
        <v>44</v>
      </c>
      <c r="BJ240" s="104" t="s">
        <v>44</v>
      </c>
      <c r="BK240" s="104" t="s">
        <v>44</v>
      </c>
      <c r="BL240" s="104" t="s">
        <v>44</v>
      </c>
      <c r="BM240" s="104" t="s">
        <v>44</v>
      </c>
      <c r="BN240" s="104" t="s">
        <v>44</v>
      </c>
      <c r="BO240" s="104" t="str">
        <f>BN240</f>
        <v>ECR</v>
      </c>
      <c r="BP240" s="104" t="s">
        <v>44</v>
      </c>
      <c r="BS240" s="82" t="s">
        <v>45</v>
      </c>
      <c r="BT240" s="104" t="s">
        <v>45</v>
      </c>
      <c r="BU240" s="104" t="s">
        <v>45</v>
      </c>
      <c r="BV240" s="104" t="s">
        <v>45</v>
      </c>
      <c r="BW240" s="104" t="s">
        <v>45</v>
      </c>
      <c r="BX240" s="104" t="s">
        <v>45</v>
      </c>
      <c r="BY240" s="104" t="s">
        <v>45</v>
      </c>
      <c r="BZ240" s="104" t="s">
        <v>45</v>
      </c>
      <c r="CA240" s="104" t="s">
        <v>45</v>
      </c>
      <c r="CB240" s="104" t="s">
        <v>45</v>
      </c>
      <c r="CC240" s="104" t="s">
        <v>45</v>
      </c>
      <c r="CD240" s="104" t="s">
        <v>45</v>
      </c>
      <c r="CE240" s="104" t="s">
        <v>45</v>
      </c>
      <c r="CF240" s="104" t="str">
        <f>CE240</f>
        <v>NCR</v>
      </c>
      <c r="CG240" s="104" t="s">
        <v>44</v>
      </c>
    </row>
    <row r="241" spans="3:85" x14ac:dyDescent="0.35">
      <c r="C241" s="86">
        <v>6.1899999999999997E-2</v>
      </c>
      <c r="D241" s="105">
        <v>6.1899999999999997E-2</v>
      </c>
      <c r="E241" s="105">
        <v>6.1899999999999997E-2</v>
      </c>
      <c r="F241" s="105">
        <v>6.1899999999999997E-2</v>
      </c>
      <c r="G241" s="105">
        <v>6.1899999999999997E-2</v>
      </c>
      <c r="H241" s="105">
        <v>6.1899999999999997E-2</v>
      </c>
      <c r="I241" s="105">
        <v>6.1899999999999997E-2</v>
      </c>
      <c r="J241" s="105">
        <v>6.1899999999999997E-2</v>
      </c>
      <c r="K241" s="105">
        <v>6.1899999999999997E-2</v>
      </c>
      <c r="L241" s="105">
        <v>6.1899999999999997E-2</v>
      </c>
      <c r="M241" s="105">
        <v>6.1899999999999997E-2</v>
      </c>
      <c r="N241" s="105">
        <v>6.1899999999999997E-2</v>
      </c>
      <c r="O241" s="105">
        <v>6.1899999999999997E-2</v>
      </c>
      <c r="P241" s="105">
        <f>O241</f>
        <v>6.1899999999999997E-2</v>
      </c>
      <c r="Q241" s="105">
        <v>6.1899999999999997E-2</v>
      </c>
      <c r="T241" s="86">
        <v>6.1899999999999997E-2</v>
      </c>
      <c r="U241" s="105">
        <v>6.1899999999999997E-2</v>
      </c>
      <c r="V241" s="105">
        <v>6.1899999999999997E-2</v>
      </c>
      <c r="W241" s="105">
        <v>6.1899999999999997E-2</v>
      </c>
      <c r="X241" s="105">
        <v>6.1899999999999997E-2</v>
      </c>
      <c r="Y241" s="105">
        <v>6.1899999999999997E-2</v>
      </c>
      <c r="Z241" s="105">
        <v>6.1899999999999997E-2</v>
      </c>
      <c r="AA241" s="105">
        <v>6.1899999999999997E-2</v>
      </c>
      <c r="AB241" s="105">
        <v>6.1899999999999997E-2</v>
      </c>
      <c r="AC241" s="105">
        <v>6.1899999999999997E-2</v>
      </c>
      <c r="AD241" s="105">
        <v>6.1899999999999997E-2</v>
      </c>
      <c r="AE241" s="105">
        <v>6.1899999999999997E-2</v>
      </c>
      <c r="AF241" s="105">
        <v>6.1899999999999997E-2</v>
      </c>
      <c r="AG241" s="105">
        <f>AF241</f>
        <v>6.1899999999999997E-2</v>
      </c>
      <c r="AH241" s="105">
        <v>6.1899999999999997E-2</v>
      </c>
      <c r="AK241" s="86">
        <v>6.1899999999999997E-2</v>
      </c>
      <c r="AL241" s="105">
        <v>6.1899999999999997E-2</v>
      </c>
      <c r="AM241" s="105">
        <v>6.1899999999999997E-2</v>
      </c>
      <c r="AN241" s="105">
        <v>6.1899999999999997E-2</v>
      </c>
      <c r="AO241" s="105">
        <v>6.1899999999999997E-2</v>
      </c>
      <c r="AP241" s="105">
        <v>6.1899999999999997E-2</v>
      </c>
      <c r="AQ241" s="105">
        <v>6.1899999999999997E-2</v>
      </c>
      <c r="AR241" s="105">
        <v>6.1899999999999997E-2</v>
      </c>
      <c r="AS241" s="105">
        <v>6.1899999999999997E-2</v>
      </c>
      <c r="AT241" s="105">
        <v>6.1899999999999997E-2</v>
      </c>
      <c r="AU241" s="105">
        <v>6.1899999999999997E-2</v>
      </c>
      <c r="AV241" s="105">
        <v>6.1899999999999997E-2</v>
      </c>
      <c r="AW241" s="105">
        <v>6.1899999999999997E-2</v>
      </c>
      <c r="AX241" s="105">
        <f>AW241</f>
        <v>6.1899999999999997E-2</v>
      </c>
      <c r="AY241" s="105">
        <v>6.1899999999999997E-2</v>
      </c>
      <c r="BB241" s="86">
        <v>6.1899999999999997E-2</v>
      </c>
      <c r="BC241" s="105">
        <v>6.1899999999999997E-2</v>
      </c>
      <c r="BD241" s="105">
        <v>6.1899999999999997E-2</v>
      </c>
      <c r="BE241" s="105">
        <v>6.1899999999999997E-2</v>
      </c>
      <c r="BF241" s="105">
        <v>6.1899999999999997E-2</v>
      </c>
      <c r="BG241" s="105">
        <v>6.1899999999999997E-2</v>
      </c>
      <c r="BH241" s="105">
        <v>6.1899999999999997E-2</v>
      </c>
      <c r="BI241" s="105">
        <v>6.1899999999999997E-2</v>
      </c>
      <c r="BJ241" s="105">
        <v>6.1899999999999997E-2</v>
      </c>
      <c r="BK241" s="105">
        <v>6.1899999999999997E-2</v>
      </c>
      <c r="BL241" s="105">
        <v>6.1899999999999997E-2</v>
      </c>
      <c r="BM241" s="105">
        <v>6.1899999999999997E-2</v>
      </c>
      <c r="BN241" s="105">
        <v>6.1899999999999997E-2</v>
      </c>
      <c r="BO241" s="105">
        <f>BN241</f>
        <v>6.1899999999999997E-2</v>
      </c>
      <c r="BP241" s="105">
        <v>6.1899999999999997E-2</v>
      </c>
      <c r="BS241" s="86">
        <v>6.1899999999999997E-2</v>
      </c>
      <c r="BT241" s="105">
        <v>6.1899999999999997E-2</v>
      </c>
      <c r="BU241" s="105">
        <v>6.1899999999999997E-2</v>
      </c>
      <c r="BV241" s="105">
        <v>6.1899999999999997E-2</v>
      </c>
      <c r="BW241" s="105">
        <v>6.1899999999999997E-2</v>
      </c>
      <c r="BX241" s="105">
        <v>6.1899999999999997E-2</v>
      </c>
      <c r="BY241" s="105">
        <v>6.1899999999999997E-2</v>
      </c>
      <c r="BZ241" s="105">
        <v>6.1899999999999997E-2</v>
      </c>
      <c r="CA241" s="105">
        <v>6.1899999999999997E-2</v>
      </c>
      <c r="CB241" s="105">
        <v>6.1899999999999997E-2</v>
      </c>
      <c r="CC241" s="105">
        <v>6.1899999999999997E-2</v>
      </c>
      <c r="CD241" s="105">
        <v>6.1899999999999997E-2</v>
      </c>
      <c r="CE241" s="105">
        <v>6.1899999999999997E-2</v>
      </c>
      <c r="CF241" s="105">
        <f>CE241</f>
        <v>6.1899999999999997E-2</v>
      </c>
      <c r="CG241" s="105">
        <v>6.1899999999999997E-2</v>
      </c>
    </row>
    <row r="242" spans="3:85" x14ac:dyDescent="0.35">
      <c r="D242" s="82">
        <v>1</v>
      </c>
      <c r="E242" s="82">
        <v>2</v>
      </c>
      <c r="F242" s="82">
        <v>3</v>
      </c>
      <c r="G242" s="82">
        <v>4</v>
      </c>
      <c r="H242" s="82">
        <v>5</v>
      </c>
      <c r="I242" s="82">
        <v>6</v>
      </c>
      <c r="J242" s="82">
        <v>7</v>
      </c>
      <c r="K242" s="82">
        <v>8</v>
      </c>
      <c r="L242" s="82">
        <v>9</v>
      </c>
      <c r="M242" s="82">
        <v>10</v>
      </c>
      <c r="U242" s="82">
        <v>1</v>
      </c>
      <c r="V242" s="82">
        <v>2</v>
      </c>
      <c r="W242" s="82">
        <v>3</v>
      </c>
      <c r="X242" s="82">
        <v>4</v>
      </c>
      <c r="Y242" s="82">
        <v>5</v>
      </c>
      <c r="Z242" s="82">
        <v>6</v>
      </c>
      <c r="AA242" s="82">
        <v>7</v>
      </c>
      <c r="AB242" s="82">
        <v>8</v>
      </c>
      <c r="AC242" s="82">
        <v>9</v>
      </c>
      <c r="AD242" s="82">
        <v>10</v>
      </c>
      <c r="AL242" s="82">
        <v>1</v>
      </c>
      <c r="AM242" s="82">
        <v>2</v>
      </c>
      <c r="AN242" s="82">
        <v>3</v>
      </c>
      <c r="AO242" s="82">
        <v>4</v>
      </c>
      <c r="AP242" s="82">
        <v>5</v>
      </c>
      <c r="AQ242" s="82">
        <v>6</v>
      </c>
      <c r="AR242" s="82">
        <v>7</v>
      </c>
      <c r="AS242" s="82">
        <v>8</v>
      </c>
      <c r="AT242" s="82">
        <v>9</v>
      </c>
      <c r="AU242" s="82">
        <v>10</v>
      </c>
      <c r="BC242" s="82">
        <v>1</v>
      </c>
      <c r="BD242" s="82">
        <v>2</v>
      </c>
      <c r="BE242" s="82">
        <v>3</v>
      </c>
      <c r="BF242" s="82">
        <v>4</v>
      </c>
      <c r="BG242" s="82">
        <v>5</v>
      </c>
      <c r="BH242" s="82">
        <v>6</v>
      </c>
      <c r="BI242" s="82">
        <v>7</v>
      </c>
      <c r="BJ242" s="82">
        <v>8</v>
      </c>
      <c r="BK242" s="82">
        <v>9</v>
      </c>
      <c r="BL242" s="82">
        <v>10</v>
      </c>
      <c r="BT242" s="82">
        <v>1</v>
      </c>
      <c r="BU242" s="82">
        <v>2</v>
      </c>
      <c r="BV242" s="82">
        <v>3</v>
      </c>
      <c r="BW242" s="82">
        <v>4</v>
      </c>
      <c r="BX242" s="82">
        <v>5</v>
      </c>
      <c r="BY242" s="82">
        <v>6</v>
      </c>
      <c r="BZ242" s="82">
        <v>7</v>
      </c>
      <c r="CA242" s="82">
        <v>8</v>
      </c>
      <c r="CB242" s="82">
        <v>9</v>
      </c>
      <c r="CC242" s="82">
        <v>10</v>
      </c>
    </row>
    <row r="244" spans="3:85" x14ac:dyDescent="0.35">
      <c r="I244" s="81" t="s">
        <v>83</v>
      </c>
      <c r="Z244" s="81" t="s">
        <v>83</v>
      </c>
      <c r="AQ244" s="81" t="s">
        <v>83</v>
      </c>
      <c r="BH244" s="81" t="s">
        <v>83</v>
      </c>
      <c r="BY244" s="81" t="s">
        <v>83</v>
      </c>
    </row>
    <row r="245" spans="3:85" x14ac:dyDescent="0.35">
      <c r="I245" s="81" t="s">
        <v>84</v>
      </c>
      <c r="Z245" s="81" t="s">
        <v>84</v>
      </c>
      <c r="AQ245" s="81" t="s">
        <v>84</v>
      </c>
      <c r="BH245" s="81" t="s">
        <v>84</v>
      </c>
      <c r="BY245" s="81" t="s">
        <v>84</v>
      </c>
    </row>
    <row r="246" spans="3:85" x14ac:dyDescent="0.35">
      <c r="I246" s="106" t="s">
        <v>152</v>
      </c>
      <c r="Z246" s="106" t="s">
        <v>153</v>
      </c>
      <c r="AQ246" s="106" t="s">
        <v>154</v>
      </c>
      <c r="BH246" s="106" t="s">
        <v>155</v>
      </c>
      <c r="BY246" s="106" t="s">
        <v>156</v>
      </c>
    </row>
    <row r="248" spans="3:85" x14ac:dyDescent="0.35">
      <c r="D248" s="134" t="s">
        <v>90</v>
      </c>
      <c r="E248" s="135"/>
      <c r="F248" s="135"/>
      <c r="G248" s="135"/>
      <c r="H248" s="135"/>
      <c r="I248" s="135"/>
      <c r="J248" s="135"/>
      <c r="K248" s="135"/>
      <c r="L248" s="135"/>
      <c r="M248" s="135"/>
      <c r="N248" s="136"/>
      <c r="U248" s="134" t="s">
        <v>90</v>
      </c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6"/>
      <c r="AL248" s="134" t="s">
        <v>90</v>
      </c>
      <c r="AM248" s="135"/>
      <c r="AN248" s="135"/>
      <c r="AO248" s="135"/>
      <c r="AP248" s="135"/>
      <c r="AQ248" s="135"/>
      <c r="AR248" s="135"/>
      <c r="AS248" s="135"/>
      <c r="AT248" s="135"/>
      <c r="AU248" s="135"/>
      <c r="AV248" s="136"/>
      <c r="BC248" s="134" t="s">
        <v>90</v>
      </c>
      <c r="BD248" s="135"/>
      <c r="BE248" s="135"/>
      <c r="BF248" s="135"/>
      <c r="BG248" s="135"/>
      <c r="BH248" s="135"/>
      <c r="BI248" s="135"/>
      <c r="BJ248" s="135"/>
      <c r="BK248" s="135"/>
      <c r="BL248" s="135"/>
      <c r="BM248" s="136"/>
      <c r="BT248" s="134" t="s">
        <v>90</v>
      </c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6"/>
    </row>
    <row r="250" spans="3:85" x14ac:dyDescent="0.35">
      <c r="D250" s="107" t="s">
        <v>91</v>
      </c>
      <c r="E250" s="107" t="s">
        <v>92</v>
      </c>
      <c r="F250" s="107" t="s">
        <v>93</v>
      </c>
      <c r="G250" s="107" t="s">
        <v>94</v>
      </c>
      <c r="H250" s="107" t="s">
        <v>95</v>
      </c>
      <c r="I250" s="107" t="s">
        <v>96</v>
      </c>
      <c r="J250" s="107" t="s">
        <v>97</v>
      </c>
      <c r="K250" s="107" t="s">
        <v>98</v>
      </c>
      <c r="L250" s="107" t="s">
        <v>99</v>
      </c>
      <c r="M250" s="107" t="s">
        <v>100</v>
      </c>
      <c r="N250" s="108" t="s">
        <v>101</v>
      </c>
      <c r="U250" s="107" t="s">
        <v>91</v>
      </c>
      <c r="V250" s="107" t="s">
        <v>92</v>
      </c>
      <c r="W250" s="107" t="s">
        <v>93</v>
      </c>
      <c r="X250" s="107" t="s">
        <v>94</v>
      </c>
      <c r="Y250" s="107" t="s">
        <v>95</v>
      </c>
      <c r="Z250" s="107" t="s">
        <v>96</v>
      </c>
      <c r="AA250" s="107" t="s">
        <v>97</v>
      </c>
      <c r="AB250" s="107" t="s">
        <v>98</v>
      </c>
      <c r="AC250" s="107" t="s">
        <v>99</v>
      </c>
      <c r="AD250" s="107" t="s">
        <v>100</v>
      </c>
      <c r="AE250" s="108" t="s">
        <v>101</v>
      </c>
      <c r="AL250" s="107" t="s">
        <v>91</v>
      </c>
      <c r="AM250" s="107" t="s">
        <v>92</v>
      </c>
      <c r="AN250" s="107" t="s">
        <v>93</v>
      </c>
      <c r="AO250" s="107" t="s">
        <v>94</v>
      </c>
      <c r="AP250" s="107" t="s">
        <v>95</v>
      </c>
      <c r="AQ250" s="107" t="s">
        <v>96</v>
      </c>
      <c r="AR250" s="107" t="s">
        <v>97</v>
      </c>
      <c r="AS250" s="107" t="s">
        <v>98</v>
      </c>
      <c r="AT250" s="107" t="s">
        <v>99</v>
      </c>
      <c r="AU250" s="107" t="s">
        <v>100</v>
      </c>
      <c r="AV250" s="108" t="s">
        <v>101</v>
      </c>
      <c r="BC250" s="107" t="s">
        <v>91</v>
      </c>
      <c r="BD250" s="107" t="s">
        <v>92</v>
      </c>
      <c r="BE250" s="107" t="s">
        <v>93</v>
      </c>
      <c r="BF250" s="107" t="s">
        <v>94</v>
      </c>
      <c r="BG250" s="107" t="s">
        <v>95</v>
      </c>
      <c r="BH250" s="107" t="s">
        <v>96</v>
      </c>
      <c r="BI250" s="107" t="s">
        <v>97</v>
      </c>
      <c r="BJ250" s="107" t="s">
        <v>98</v>
      </c>
      <c r="BK250" s="107" t="s">
        <v>99</v>
      </c>
      <c r="BL250" s="107" t="s">
        <v>100</v>
      </c>
      <c r="BM250" s="108" t="s">
        <v>101</v>
      </c>
      <c r="BT250" s="107" t="s">
        <v>91</v>
      </c>
      <c r="BU250" s="107" t="s">
        <v>92</v>
      </c>
      <c r="BV250" s="107" t="s">
        <v>93</v>
      </c>
      <c r="BW250" s="107" t="s">
        <v>94</v>
      </c>
      <c r="BX250" s="107" t="s">
        <v>95</v>
      </c>
      <c r="BY250" s="107" t="s">
        <v>96</v>
      </c>
      <c r="BZ250" s="107" t="s">
        <v>97</v>
      </c>
      <c r="CA250" s="107" t="s">
        <v>98</v>
      </c>
      <c r="CB250" s="107" t="s">
        <v>99</v>
      </c>
      <c r="CC250" s="107" t="s">
        <v>100</v>
      </c>
      <c r="CD250" s="108" t="s">
        <v>101</v>
      </c>
    </row>
    <row r="251" spans="3:85" x14ac:dyDescent="0.35">
      <c r="C251" s="109"/>
      <c r="D251" s="110" t="s">
        <v>102</v>
      </c>
      <c r="E251" s="110" t="s">
        <v>103</v>
      </c>
      <c r="F251" s="110" t="s">
        <v>104</v>
      </c>
      <c r="G251" s="110" t="s">
        <v>105</v>
      </c>
      <c r="H251" s="110" t="s">
        <v>9</v>
      </c>
      <c r="I251" s="110" t="s">
        <v>106</v>
      </c>
      <c r="J251" s="111" t="s">
        <v>107</v>
      </c>
      <c r="K251" s="111" t="s">
        <v>108</v>
      </c>
      <c r="L251" s="112" t="s">
        <v>109</v>
      </c>
      <c r="M251" s="110" t="s">
        <v>24</v>
      </c>
      <c r="N251" s="113" t="s">
        <v>110</v>
      </c>
      <c r="O251" s="110" t="s">
        <v>111</v>
      </c>
      <c r="P251" s="110" t="s">
        <v>112</v>
      </c>
      <c r="Q251" s="110" t="s">
        <v>113</v>
      </c>
      <c r="T251" s="109"/>
      <c r="U251" s="110" t="s">
        <v>102</v>
      </c>
      <c r="V251" s="110" t="s">
        <v>103</v>
      </c>
      <c r="W251" s="110" t="s">
        <v>104</v>
      </c>
      <c r="X251" s="110" t="s">
        <v>105</v>
      </c>
      <c r="Y251" s="110" t="s">
        <v>9</v>
      </c>
      <c r="Z251" s="110" t="s">
        <v>106</v>
      </c>
      <c r="AA251" s="111" t="s">
        <v>107</v>
      </c>
      <c r="AB251" s="111" t="s">
        <v>108</v>
      </c>
      <c r="AC251" s="112" t="s">
        <v>109</v>
      </c>
      <c r="AD251" s="110" t="s">
        <v>24</v>
      </c>
      <c r="AE251" s="113" t="s">
        <v>110</v>
      </c>
      <c r="AF251" s="110" t="s">
        <v>111</v>
      </c>
      <c r="AG251" s="110" t="s">
        <v>112</v>
      </c>
      <c r="AH251" s="110" t="s">
        <v>113</v>
      </c>
      <c r="AK251" s="109"/>
      <c r="AL251" s="110" t="s">
        <v>102</v>
      </c>
      <c r="AM251" s="110" t="s">
        <v>103</v>
      </c>
      <c r="AN251" s="110" t="s">
        <v>104</v>
      </c>
      <c r="AO251" s="110" t="s">
        <v>105</v>
      </c>
      <c r="AP251" s="110" t="s">
        <v>9</v>
      </c>
      <c r="AQ251" s="110" t="s">
        <v>106</v>
      </c>
      <c r="AR251" s="111" t="s">
        <v>107</v>
      </c>
      <c r="AS251" s="111" t="s">
        <v>108</v>
      </c>
      <c r="AT251" s="112" t="s">
        <v>109</v>
      </c>
      <c r="AU251" s="110" t="s">
        <v>24</v>
      </c>
      <c r="AV251" s="113" t="s">
        <v>110</v>
      </c>
      <c r="AW251" s="110" t="s">
        <v>111</v>
      </c>
      <c r="AX251" s="110" t="s">
        <v>112</v>
      </c>
      <c r="AY251" s="110" t="s">
        <v>113</v>
      </c>
      <c r="BB251" s="109"/>
      <c r="BC251" s="110" t="s">
        <v>102</v>
      </c>
      <c r="BD251" s="110" t="s">
        <v>103</v>
      </c>
      <c r="BE251" s="110" t="s">
        <v>104</v>
      </c>
      <c r="BF251" s="110" t="s">
        <v>105</v>
      </c>
      <c r="BG251" s="110" t="s">
        <v>9</v>
      </c>
      <c r="BH251" s="110" t="s">
        <v>106</v>
      </c>
      <c r="BI251" s="111" t="s">
        <v>107</v>
      </c>
      <c r="BJ251" s="111" t="s">
        <v>108</v>
      </c>
      <c r="BK251" s="112" t="s">
        <v>109</v>
      </c>
      <c r="BL251" s="110" t="s">
        <v>24</v>
      </c>
      <c r="BM251" s="113" t="s">
        <v>110</v>
      </c>
      <c r="BN251" s="110" t="s">
        <v>111</v>
      </c>
      <c r="BO251" s="110" t="s">
        <v>112</v>
      </c>
      <c r="BP251" s="110" t="s">
        <v>113</v>
      </c>
      <c r="BS251" s="109"/>
      <c r="BT251" s="110" t="s">
        <v>102</v>
      </c>
      <c r="BU251" s="110" t="s">
        <v>103</v>
      </c>
      <c r="BV251" s="110" t="s">
        <v>104</v>
      </c>
      <c r="BW251" s="110" t="s">
        <v>105</v>
      </c>
      <c r="BX251" s="110" t="s">
        <v>9</v>
      </c>
      <c r="BY251" s="110" t="s">
        <v>106</v>
      </c>
      <c r="BZ251" s="111" t="s">
        <v>107</v>
      </c>
      <c r="CA251" s="111" t="s">
        <v>108</v>
      </c>
      <c r="CB251" s="112" t="s">
        <v>109</v>
      </c>
      <c r="CC251" s="110" t="s">
        <v>24</v>
      </c>
      <c r="CD251" s="113" t="s">
        <v>110</v>
      </c>
      <c r="CE251" s="110" t="s">
        <v>111</v>
      </c>
      <c r="CF251" s="110" t="s">
        <v>112</v>
      </c>
      <c r="CG251" s="110" t="s">
        <v>113</v>
      </c>
    </row>
    <row r="252" spans="3:85" x14ac:dyDescent="0.35">
      <c r="C252" s="109"/>
      <c r="D252" s="111" t="s">
        <v>114</v>
      </c>
      <c r="E252" s="111" t="s">
        <v>114</v>
      </c>
      <c r="F252" s="111" t="s">
        <v>115</v>
      </c>
      <c r="G252" s="111"/>
      <c r="H252" s="111"/>
      <c r="I252" s="111" t="s">
        <v>116</v>
      </c>
      <c r="J252" s="111" t="s">
        <v>117</v>
      </c>
      <c r="K252" s="114" t="s">
        <v>116</v>
      </c>
      <c r="L252" s="111" t="s">
        <v>118</v>
      </c>
      <c r="M252" s="111"/>
      <c r="N252" s="115" t="s">
        <v>119</v>
      </c>
      <c r="O252" s="110"/>
      <c r="Q252" s="110" t="s">
        <v>120</v>
      </c>
      <c r="T252" s="109"/>
      <c r="U252" s="111" t="s">
        <v>114</v>
      </c>
      <c r="V252" s="111" t="s">
        <v>114</v>
      </c>
      <c r="W252" s="111" t="s">
        <v>115</v>
      </c>
      <c r="X252" s="111"/>
      <c r="Y252" s="111"/>
      <c r="Z252" s="111" t="s">
        <v>116</v>
      </c>
      <c r="AA252" s="111" t="s">
        <v>117</v>
      </c>
      <c r="AB252" s="114" t="s">
        <v>116</v>
      </c>
      <c r="AC252" s="111" t="s">
        <v>118</v>
      </c>
      <c r="AD252" s="111"/>
      <c r="AE252" s="115" t="s">
        <v>119</v>
      </c>
      <c r="AF252" s="110"/>
      <c r="AH252" s="110" t="s">
        <v>120</v>
      </c>
      <c r="AK252" s="109"/>
      <c r="AL252" s="111" t="s">
        <v>114</v>
      </c>
      <c r="AM252" s="111" t="s">
        <v>114</v>
      </c>
      <c r="AN252" s="111" t="s">
        <v>115</v>
      </c>
      <c r="AO252" s="111"/>
      <c r="AP252" s="111"/>
      <c r="AQ252" s="111" t="s">
        <v>116</v>
      </c>
      <c r="AR252" s="111" t="s">
        <v>117</v>
      </c>
      <c r="AS252" s="114" t="s">
        <v>116</v>
      </c>
      <c r="AT252" s="111" t="s">
        <v>118</v>
      </c>
      <c r="AU252" s="111"/>
      <c r="AV252" s="115" t="s">
        <v>119</v>
      </c>
      <c r="AW252" s="110"/>
      <c r="AY252" s="110" t="s">
        <v>120</v>
      </c>
      <c r="BB252" s="109"/>
      <c r="BC252" s="111" t="s">
        <v>114</v>
      </c>
      <c r="BD252" s="111" t="s">
        <v>114</v>
      </c>
      <c r="BE252" s="111" t="s">
        <v>115</v>
      </c>
      <c r="BF252" s="111"/>
      <c r="BG252" s="111"/>
      <c r="BH252" s="111" t="s">
        <v>116</v>
      </c>
      <c r="BI252" s="111" t="s">
        <v>117</v>
      </c>
      <c r="BJ252" s="114" t="s">
        <v>116</v>
      </c>
      <c r="BK252" s="111" t="s">
        <v>118</v>
      </c>
      <c r="BL252" s="111"/>
      <c r="BM252" s="115" t="s">
        <v>119</v>
      </c>
      <c r="BN252" s="110"/>
      <c r="BP252" s="110" t="s">
        <v>120</v>
      </c>
      <c r="BS252" s="109"/>
      <c r="BT252" s="111" t="s">
        <v>114</v>
      </c>
      <c r="BU252" s="111" t="s">
        <v>114</v>
      </c>
      <c r="BV252" s="111" t="s">
        <v>115</v>
      </c>
      <c r="BW252" s="111"/>
      <c r="BX252" s="111"/>
      <c r="BY252" s="111" t="s">
        <v>116</v>
      </c>
      <c r="BZ252" s="111" t="s">
        <v>117</v>
      </c>
      <c r="CA252" s="114" t="s">
        <v>116</v>
      </c>
      <c r="CB252" s="111" t="s">
        <v>118</v>
      </c>
      <c r="CC252" s="111"/>
      <c r="CD252" s="115" t="s">
        <v>119</v>
      </c>
      <c r="CE252" s="110"/>
      <c r="CG252" s="110" t="s">
        <v>120</v>
      </c>
    </row>
    <row r="253" spans="3:85" x14ac:dyDescent="0.35">
      <c r="C253" s="109"/>
      <c r="D253" s="114"/>
      <c r="E253" s="114"/>
      <c r="F253" s="114"/>
      <c r="G253" s="114"/>
      <c r="H253" s="111"/>
      <c r="I253" s="111"/>
      <c r="L253" s="111" t="s">
        <v>121</v>
      </c>
      <c r="M253" s="111"/>
      <c r="N253" s="115" t="s">
        <v>116</v>
      </c>
      <c r="O253" s="116"/>
      <c r="T253" s="109"/>
      <c r="U253" s="114"/>
      <c r="V253" s="114"/>
      <c r="W253" s="114"/>
      <c r="X253" s="114"/>
      <c r="Y253" s="111"/>
      <c r="Z253" s="111"/>
      <c r="AC253" s="111" t="s">
        <v>121</v>
      </c>
      <c r="AD253" s="111"/>
      <c r="AE253" s="115" t="s">
        <v>116</v>
      </c>
      <c r="AF253" s="116"/>
      <c r="AK253" s="109"/>
      <c r="AL253" s="114"/>
      <c r="AM253" s="114"/>
      <c r="AN253" s="114"/>
      <c r="AO253" s="114"/>
      <c r="AP253" s="111"/>
      <c r="AQ253" s="111"/>
      <c r="AT253" s="111" t="s">
        <v>121</v>
      </c>
      <c r="AU253" s="111"/>
      <c r="AV253" s="115" t="s">
        <v>116</v>
      </c>
      <c r="AW253" s="116"/>
      <c r="BB253" s="109"/>
      <c r="BC253" s="114"/>
      <c r="BD253" s="114"/>
      <c r="BE253" s="114"/>
      <c r="BF253" s="114"/>
      <c r="BG253" s="111"/>
      <c r="BH253" s="111"/>
      <c r="BK253" s="111" t="s">
        <v>121</v>
      </c>
      <c r="BL253" s="111"/>
      <c r="BM253" s="115" t="s">
        <v>116</v>
      </c>
      <c r="BN253" s="116"/>
      <c r="BS253" s="109"/>
      <c r="BT253" s="114"/>
      <c r="BU253" s="114"/>
      <c r="BV253" s="114"/>
      <c r="BW253" s="114"/>
      <c r="BX253" s="111"/>
      <c r="BY253" s="111"/>
      <c r="CB253" s="111" t="s">
        <v>121</v>
      </c>
      <c r="CC253" s="111"/>
      <c r="CD253" s="115" t="s">
        <v>116</v>
      </c>
      <c r="CE253" s="116"/>
    </row>
    <row r="254" spans="3:85" x14ac:dyDescent="0.35">
      <c r="C254" s="109"/>
      <c r="D254" s="117" t="s">
        <v>122</v>
      </c>
      <c r="E254" s="117" t="s">
        <v>122</v>
      </c>
      <c r="F254" s="117" t="s">
        <v>122</v>
      </c>
      <c r="G254" s="117" t="s">
        <v>122</v>
      </c>
      <c r="H254" s="117" t="s">
        <v>122</v>
      </c>
      <c r="I254" s="117" t="s">
        <v>122</v>
      </c>
      <c r="J254" s="117" t="s">
        <v>122</v>
      </c>
      <c r="K254" s="117" t="s">
        <v>122</v>
      </c>
      <c r="L254" s="117" t="s">
        <v>122</v>
      </c>
      <c r="M254" s="117" t="s">
        <v>122</v>
      </c>
      <c r="N254" s="118" t="s">
        <v>122</v>
      </c>
      <c r="O254" s="119" t="s">
        <v>123</v>
      </c>
      <c r="P254" s="117" t="s">
        <v>75</v>
      </c>
      <c r="Q254" s="117" t="s">
        <v>122</v>
      </c>
      <c r="T254" s="109"/>
      <c r="U254" s="117" t="s">
        <v>122</v>
      </c>
      <c r="V254" s="117" t="s">
        <v>122</v>
      </c>
      <c r="W254" s="117" t="s">
        <v>122</v>
      </c>
      <c r="X254" s="117" t="s">
        <v>122</v>
      </c>
      <c r="Y254" s="117" t="s">
        <v>122</v>
      </c>
      <c r="Z254" s="117" t="s">
        <v>122</v>
      </c>
      <c r="AA254" s="117" t="s">
        <v>122</v>
      </c>
      <c r="AB254" s="117" t="s">
        <v>122</v>
      </c>
      <c r="AC254" s="117" t="s">
        <v>122</v>
      </c>
      <c r="AD254" s="117" t="s">
        <v>122</v>
      </c>
      <c r="AE254" s="118" t="s">
        <v>122</v>
      </c>
      <c r="AF254" s="119" t="s">
        <v>123</v>
      </c>
      <c r="AG254" s="117" t="s">
        <v>75</v>
      </c>
      <c r="AH254" s="117" t="s">
        <v>122</v>
      </c>
      <c r="AK254" s="109"/>
      <c r="AL254" s="117" t="s">
        <v>122</v>
      </c>
      <c r="AM254" s="117" t="s">
        <v>122</v>
      </c>
      <c r="AN254" s="117" t="s">
        <v>122</v>
      </c>
      <c r="AO254" s="117" t="s">
        <v>122</v>
      </c>
      <c r="AP254" s="117" t="s">
        <v>122</v>
      </c>
      <c r="AQ254" s="117" t="s">
        <v>122</v>
      </c>
      <c r="AR254" s="117" t="s">
        <v>122</v>
      </c>
      <c r="AS254" s="117" t="s">
        <v>122</v>
      </c>
      <c r="AT254" s="117" t="s">
        <v>122</v>
      </c>
      <c r="AU254" s="117" t="s">
        <v>122</v>
      </c>
      <c r="AV254" s="118" t="s">
        <v>122</v>
      </c>
      <c r="AW254" s="119" t="s">
        <v>123</v>
      </c>
      <c r="AX254" s="117" t="s">
        <v>75</v>
      </c>
      <c r="AY254" s="117" t="s">
        <v>122</v>
      </c>
      <c r="BB254" s="109"/>
      <c r="BC254" s="117" t="s">
        <v>122</v>
      </c>
      <c r="BD254" s="117" t="s">
        <v>122</v>
      </c>
      <c r="BE254" s="117" t="s">
        <v>122</v>
      </c>
      <c r="BF254" s="117" t="s">
        <v>122</v>
      </c>
      <c r="BG254" s="117" t="s">
        <v>122</v>
      </c>
      <c r="BH254" s="117" t="s">
        <v>122</v>
      </c>
      <c r="BI254" s="117" t="s">
        <v>122</v>
      </c>
      <c r="BJ254" s="117" t="s">
        <v>122</v>
      </c>
      <c r="BK254" s="117" t="s">
        <v>122</v>
      </c>
      <c r="BL254" s="117" t="s">
        <v>122</v>
      </c>
      <c r="BM254" s="118" t="s">
        <v>122</v>
      </c>
      <c r="BN254" s="119" t="s">
        <v>123</v>
      </c>
      <c r="BO254" s="117" t="s">
        <v>75</v>
      </c>
      <c r="BP254" s="117" t="s">
        <v>122</v>
      </c>
      <c r="BS254" s="109"/>
      <c r="BT254" s="117" t="s">
        <v>122</v>
      </c>
      <c r="BU254" s="117" t="s">
        <v>122</v>
      </c>
      <c r="BV254" s="117" t="s">
        <v>122</v>
      </c>
      <c r="BW254" s="117" t="s">
        <v>122</v>
      </c>
      <c r="BX254" s="117" t="s">
        <v>122</v>
      </c>
      <c r="BY254" s="117" t="s">
        <v>122</v>
      </c>
      <c r="BZ254" s="117" t="s">
        <v>122</v>
      </c>
      <c r="CA254" s="117" t="s">
        <v>122</v>
      </c>
      <c r="CB254" s="117" t="s">
        <v>122</v>
      </c>
      <c r="CC254" s="117" t="s">
        <v>122</v>
      </c>
      <c r="CD254" s="118" t="s">
        <v>122</v>
      </c>
      <c r="CE254" s="119" t="s">
        <v>123</v>
      </c>
      <c r="CF254" s="117" t="s">
        <v>75</v>
      </c>
      <c r="CG254" s="117" t="s">
        <v>122</v>
      </c>
    </row>
    <row r="255" spans="3:85" x14ac:dyDescent="0.35">
      <c r="C255" s="109">
        <v>2023</v>
      </c>
      <c r="D255" s="87" cm="1">
        <f t="array" ref="D255">(INDEX('REF No Wind'!$B$7:$P$7,,MATCH($C255,'REF No Wind'!$B$5:$P$5,0))+INDEX('REF No Wind'!$B$9:$P$9,,MATCH($C255,'REF No Wind'!$B$5:$P$5,0)))/1000</f>
        <v>38400.277140355458</v>
      </c>
      <c r="E255" s="87" cm="1">
        <f t="array" ref="E255">(INDEX('REF No Wind'!$B$8:$P$8,,MATCH($C255,'REF No Wind'!$B$5:$P$5,0))-INDEX('REF No Wind'!$B$9:$P$9,,MATCH($C255,'REF No Wind'!$B$5:$P$5,0)))/1000</f>
        <v>0</v>
      </c>
      <c r="F255" s="87" cm="1">
        <f t="array" ref="F255">INDEX('REF No Wind'!$B$24:$P$24,,MATCH($C255,'REF No Wind'!$B$5:$P$5,0))/1000</f>
        <v>39370.842004361941</v>
      </c>
      <c r="G255" s="87">
        <f>SUM(INDEX('REF No Wind'!$B$21:$P$23,,MATCH($C255,'REF No Wind'!$B$5:$P$5,0)))/1000</f>
        <v>13974.136454309602</v>
      </c>
      <c r="H255" s="87" cm="1">
        <f t="array" ref="H255">INDEX('REF No Wind'!$B$12:$P$12,,MATCH($C255,'REF No Wind'!$B$5:$P$5,0))/1000</f>
        <v>182415.05329407274</v>
      </c>
      <c r="I255" s="87" cm="1">
        <f t="array" ref="I255">INDEX('REF No Wind'!$B$14:$P$14,,MATCH($C255,'REF No Wind'!$B$5:$P$5,0))/1000</f>
        <v>494.43915822011189</v>
      </c>
      <c r="J255" s="87" cm="1">
        <f t="array" ref="J255">(INDEX('REF No Wind'!$B$13:$P$13,,MATCH($C255,'REF No Wind'!$B$5:$P$5,0))+INDEX('REF No Wind'!$B$15:$P$15,,MATCH($C255,'REF No Wind'!$B$5:$P$5,0)))/1000</f>
        <v>15187.202672610181</v>
      </c>
      <c r="K255" s="87" cm="1">
        <f t="array" ref="K255">(INDEX('REF No Wind'!$B$17:$P$17,,MATCH($C255,'REF No Wind'!$B$5:$P$5,0))+INDEX('REF No Wind'!$B$19:$P$19,,MATCH($C255,'REF No Wind'!$B$5:$P$5,0)))/1000</f>
        <v>33736.65782621353</v>
      </c>
      <c r="L255" s="87" cm="1">
        <f t="array" ref="L255">-(INDEX('REF No Wind'!$B$18:$P$18,,MATCH($C255,'REF No Wind'!$B$5:$P$5,0))+INDEX('REF No Wind'!$B$20:$P$20,,MATCH($C255,'REF No Wind'!$B$5:$P$5,0)))/1000</f>
        <v>76741.757304054117</v>
      </c>
      <c r="M255" s="87" cm="1">
        <f t="array" ref="M255">INDEX('REF No Wind'!$B$27:$P$27,,MATCH($C255,'REF No Wind'!$B$5:$P$5,0))/1000</f>
        <v>12112.314576040661</v>
      </c>
      <c r="N255" s="120">
        <f t="shared" ref="N255" si="97">SUM(D255:K255,M255)-L255</f>
        <v>258949.16582213016</v>
      </c>
      <c r="O255" s="87" cm="1">
        <f t="array" ref="O255">INDEX('REF No Wind'!$B$32:$P$32,,MATCH($C255,'REF No Wind'!$B$5:$P$5,0))</f>
        <v>5642440</v>
      </c>
      <c r="P255" s="121">
        <f t="shared" ref="P255:P269" si="98">N255*1000/O255</f>
        <v>45.893118193924998</v>
      </c>
      <c r="Q255" s="87">
        <v>50983.59421066381</v>
      </c>
      <c r="T255" s="109">
        <v>2023</v>
      </c>
      <c r="U255" s="87" cm="1">
        <f t="array" ref="U255">(INDEX('REF No Wind'!$B$46:$P$46,,MATCH($T255,'REF No Wind'!$B$44:$P$44,0))+INDEX('REF No Wind'!$B$48:$P$48,,MATCH($T255,'REF No Wind'!$B$44:$P$44,0)))/1000</f>
        <v>38400.277140355458</v>
      </c>
      <c r="V255" s="87" cm="1">
        <f t="array" ref="V255">(INDEX('REF No Wind'!$B$47:$P$47,,MATCH($T255,'REF No Wind'!$B$44:$P$44,0))-INDEX('REF No Wind'!$B$48:$P$48,,MATCH($T255,'REF No Wind'!$B$44:$P$44,0)))/1000</f>
        <v>0</v>
      </c>
      <c r="W255" s="87" cm="1">
        <f t="array" ref="W255">INDEX('REF No Wind'!$B$63:$P$63,,MATCH($T255,'REF No Wind'!$B$44:$P$44,0))/1000</f>
        <v>39370.842004361941</v>
      </c>
      <c r="X255" s="87">
        <f>SUM(INDEX('REF No Wind'!$B$60:$P$62,,MATCH($T255,'REF No Wind'!$B$44:$P$44,0)))/1000</f>
        <v>13974.136454309602</v>
      </c>
      <c r="Y255" s="87" cm="1">
        <f t="array" ref="Y255">INDEX('REF No Wind'!$B$51:$P$51,,MATCH($T255,'REF No Wind'!$B$44:$P$44,0))/1000</f>
        <v>182424.27086620376</v>
      </c>
      <c r="Z255" s="87" cm="1">
        <f t="array" ref="Z255">INDEX('REF No Wind'!$B$53:$P$53,,MATCH($T255,'REF No Wind'!$B$44:$P$44,0))/1000</f>
        <v>494.55473987245028</v>
      </c>
      <c r="AA255" s="87" cm="1">
        <f t="array" ref="AA255">(INDEX('REF No Wind'!$B$52:$P$52,,MATCH($T255,'REF No Wind'!$B$44:$P$44,0))+INDEX('REF No Wind'!$B$54:$P$54,,MATCH($T255,'REF No Wind'!$B$44:$P$44,0)))/1000</f>
        <v>15188.379692031756</v>
      </c>
      <c r="AB255" s="87" cm="1">
        <f t="array" ref="AB255">(INDEX('REF No Wind'!$B$56:$P$56,,MATCH($T255,'REF No Wind'!$B$44:$P$44,0))+INDEX('REF No Wind'!$B$58:$P$58,,MATCH($T255,'REF No Wind'!$B$44:$P$44,0)))/1000</f>
        <v>33736.064145064163</v>
      </c>
      <c r="AC255" s="87" cm="1">
        <f t="array" ref="AC255">-(INDEX('REF No Wind'!$B$57:$P$57,,MATCH($T255,'REF No Wind'!$B$44:$P$44,0))+INDEX('REF No Wind'!$B$59:$P$59,,MATCH($T255,'REF No Wind'!$B$44:$P$44,0)))/1000</f>
        <v>76758.264536012226</v>
      </c>
      <c r="AD255" s="87" cm="1">
        <f t="array" ref="AD255">INDEX('REF No Wind'!$B$66:$P$66,,MATCH($T255,'REF No Wind'!$B$44:$P$44,0))/1000</f>
        <v>12112.314576040661</v>
      </c>
      <c r="AE255" s="120">
        <f t="shared" ref="AE255:AE269" si="99">SUM(U255:AB255,AD255)-AC255</f>
        <v>258942.57508222756</v>
      </c>
      <c r="AF255" s="87" cm="1">
        <f t="array" ref="AF255">INDEX('REF No Wind'!$B$71:$P$71,,MATCH($T255,'REF No Wind'!$B$44:$P$44,0))</f>
        <v>5642440</v>
      </c>
      <c r="AG255" s="121">
        <f t="shared" ref="AG255:AG269" si="100">AE255*1000/AF255</f>
        <v>45.891950128353614</v>
      </c>
      <c r="AH255" s="87">
        <v>50983.59421066381</v>
      </c>
      <c r="AK255" s="109">
        <v>2023</v>
      </c>
      <c r="AL255" s="87" cm="1">
        <f t="array" ref="AL255">(INDEX('REF No Wind'!$B$85:$P$85,,MATCH($AK255,'REF No Wind'!$B$83:$P$83,0))+INDEX('REF No Wind'!$B$87:$P$87,,MATCH($AK255,'REF No Wind'!$B$83:$P$83,0)))/1000</f>
        <v>38400.277140355458</v>
      </c>
      <c r="AM255" s="87" cm="1">
        <f t="array" ref="AM255">(INDEX('REF No Wind'!$B$86:$P$86,,MATCH($AK255,'REF No Wind'!$B$83:$P$83,0))-INDEX('REF No Wind'!$B$87:$P$87,,MATCH($AK255,'REF No Wind'!$B$83:$P$83,0)))/1000</f>
        <v>0</v>
      </c>
      <c r="AN255" s="87" cm="1">
        <f t="array" ref="AN255">INDEX('REF No Wind'!$B$102:$P$102,,MATCH($AK255,'REF No Wind'!$B$83:$P$83,0))/1000</f>
        <v>39370.842004361941</v>
      </c>
      <c r="AO255" s="87">
        <f>SUM(INDEX('REF No Wind'!$B$99:$P$101,,MATCH($AK255,'REF No Wind'!$B$83:$P$83,0)))/1000</f>
        <v>13974.136454309602</v>
      </c>
      <c r="AP255" s="87" cm="1">
        <f t="array" ref="AP255">INDEX('REF No Wind'!$B$90:$P$90,,MATCH($AK255,'REF No Wind'!$B$83:$P$83,0))/1000</f>
        <v>185780.92339899429</v>
      </c>
      <c r="AQ255" s="87" cm="1">
        <f t="array" ref="AQ255">INDEX('REF No Wind'!$B$92:$P$92,,MATCH($AK255,'REF No Wind'!$B$83:$P$83,0))/1000</f>
        <v>499.39919809064395</v>
      </c>
      <c r="AR255" s="87" cm="1">
        <f t="array" ref="AR255">(INDEX('REF No Wind'!$B$91:$P$91,,MATCH($AK255,'REF No Wind'!$B$83:$P$83,0))+INDEX('REF No Wind'!$B$93:$P$93,,MATCH($AK255,'REF No Wind'!$B$83:$P$83,0)))/1000</f>
        <v>15389.341176027081</v>
      </c>
      <c r="AS255" s="87" cm="1">
        <f t="array" ref="AS255">(INDEX('REF No Wind'!$B$95:$P$95,,MATCH($AK255,'REF No Wind'!$B$83:$P$83,0))+INDEX('REF No Wind'!$B$97:$P$97,,MATCH($AK255,'REF No Wind'!$B$83:$P$83,0)))/1000</f>
        <v>35366.430490037223</v>
      </c>
      <c r="AT255" s="87" cm="1">
        <f t="array" ref="AT255">-(INDEX('REF No Wind'!$B$96:$P$96,,MATCH($AK255,'REF No Wind'!$B$83:$P$83,0))+INDEX('REF No Wind'!$B$98:$P$98,,MATCH($AK255,'REF No Wind'!$B$83:$P$83,0)))/1000</f>
        <v>71679.936670045165</v>
      </c>
      <c r="AU255" s="87" cm="1">
        <f t="array" ref="AU255">INDEX('REF No Wind'!$B$105:$P$105,,MATCH($AK255,'REF No Wind'!$B$83:$P$83,0))/1000</f>
        <v>12112.314576040661</v>
      </c>
      <c r="AV255" s="120">
        <f t="shared" ref="AV255:AV269" si="101">SUM(AL255:AS255,AU255)-AT255</f>
        <v>269213.7277681717</v>
      </c>
      <c r="AW255" s="87" cm="1">
        <f t="array" ref="AW255">INDEX('REF No Wind'!$B$110:$P$110,,MATCH($AK255,'REF No Wind'!$B$83:$P$83,0))</f>
        <v>5839803</v>
      </c>
      <c r="AX255" s="121">
        <f t="shared" ref="AX255:AX269" si="102">AV255*1000/AW255</f>
        <v>46.099796134933264</v>
      </c>
      <c r="AY255" s="87">
        <v>50983.59421066381</v>
      </c>
      <c r="BB255" s="109">
        <v>2023</v>
      </c>
      <c r="BC255" s="87" cm="1">
        <f t="array" ref="BC255">(INDEX('REF No Wind'!$B$124:$P$124,,MATCH($BB255,'REF No Wind'!$B$122:$P$122,0))+INDEX('REF No Wind'!$B$126:$P$126,,MATCH($BB255,'REF No Wind'!$B$122:$P$122,0)))/1000</f>
        <v>38400.277140355458</v>
      </c>
      <c r="BD255" s="87" cm="1">
        <f t="array" ref="BD255">(INDEX('REF No Wind'!$B$125:$P$125,,MATCH($BB255,'REF No Wind'!$B$122:$P$122,0))-INDEX('REF No Wind'!$B$126:$P$126,,MATCH($BB255,'REF No Wind'!$B$122:$P$122,0)))/1000</f>
        <v>0</v>
      </c>
      <c r="BE255" s="87" cm="1">
        <f t="array" ref="BE255">INDEX('REF No Wind'!$B$141:$P$141,,MATCH($BB255,'REF No Wind'!$B$122:$P$122,0))/1000</f>
        <v>39370.842004361941</v>
      </c>
      <c r="BF255" s="87">
        <f>SUM(INDEX('REF No Wind'!$B$138:$P$140,,MATCH($BB255,'REF No Wind'!$B$122:$P$122,0)))/1000</f>
        <v>13974.136454309602</v>
      </c>
      <c r="BG255" s="87" cm="1">
        <f t="array" ref="BG255">INDEX('REF No Wind'!$B$129:$P$129,,MATCH($BB255,'REF No Wind'!$B$122:$P$122,0))/1000</f>
        <v>181070.74404005124</v>
      </c>
      <c r="BH255" s="87" cm="1">
        <f t="array" ref="BH255">INDEX('REF No Wind'!$B$131:$P$131,,MATCH($BB255,'REF No Wind'!$B$122:$P$122,0))/1000</f>
        <v>492.28891445900939</v>
      </c>
      <c r="BI255" s="87" cm="1">
        <f t="array" ref="BI255">(INDEX('REF No Wind'!$B$130:$P$130,,MATCH($BB255,'REF No Wind'!$B$122:$P$122,0))+INDEX('REF No Wind'!$B$132:$P$132,,MATCH($BB255,'REF No Wind'!$B$122:$P$122,0)))/1000</f>
        <v>15135.160422388964</v>
      </c>
      <c r="BJ255" s="87" cm="1">
        <f t="array" ref="BJ255">(INDEX('REF No Wind'!$B$134:$P$134,,MATCH($BB255,'REF No Wind'!$B$122:$P$122,0))+INDEX('REF No Wind'!$B$136:$P$136,,MATCH($BB255,'REF No Wind'!$B$122:$P$122,0)))/1000</f>
        <v>31308.27438198758</v>
      </c>
      <c r="BK255" s="87" cm="1">
        <f t="array" ref="BK255">-(INDEX('REF No Wind'!$B$135:$P$135,,MATCH($BB255,'REF No Wind'!$B$122:$P$122,0))+INDEX('REF No Wind'!$B$137:$P$137,,MATCH($BB255,'REF No Wind'!$B$122:$P$122,0)))/1000</f>
        <v>80910.714586615664</v>
      </c>
      <c r="BL255" s="87" cm="1">
        <f t="array" ref="BL255">INDEX('REF No Wind'!$B$144:$P$144,,MATCH($BB255,'REF No Wind'!$B$122:$P$122,0))/1000</f>
        <v>12112.314576040661</v>
      </c>
      <c r="BM255" s="120">
        <f t="shared" ref="BM255:BM269" si="103">SUM(BC255:BJ255,BL255)-BK255</f>
        <v>250953.32334733882</v>
      </c>
      <c r="BN255" s="87" cm="1">
        <f t="array" ref="BN255">INDEX('REF No Wind'!$B$149:$P$149,,MATCH($BB255,'REF No Wind'!$B$122:$P$122,0))</f>
        <v>5487339</v>
      </c>
      <c r="BO255" s="121">
        <f t="shared" ref="BO255:BO269" si="104">BM255*1000/BN255</f>
        <v>45.733154694349814</v>
      </c>
      <c r="BP255" s="87">
        <v>50983.59421066381</v>
      </c>
      <c r="BS255" s="109">
        <v>2023</v>
      </c>
      <c r="BT255" s="87" cm="1">
        <f t="array" ref="BT255">(INDEX('REF No Wind'!$B$163:$P$163,,MATCH($BS255,'REF No Wind'!$B$161:$P$161,0))+INDEX('REF No Wind'!$B$165:$P$165,,MATCH($BS255,'REF No Wind'!$B$161:$P$161,0)))/1000</f>
        <v>38400.277140355458</v>
      </c>
      <c r="BU255" s="87" cm="1">
        <f t="array" ref="BU255">(INDEX('REF No Wind'!$B$164:$P$164,,MATCH($BS255,'REF No Wind'!$B$161:$P$161,0))-INDEX('REF No Wind'!$B$165:$P$165,,MATCH($BS255,'REF No Wind'!$B$161:$P$161,0)))/1000</f>
        <v>0</v>
      </c>
      <c r="BV255" s="87" cm="1">
        <f t="array" ref="BV255">INDEX('REF No Wind'!$B$180:$P$180,,MATCH($BS255,'REF No Wind'!$B$161:$P$161,0))/1000</f>
        <v>39370.842004361941</v>
      </c>
      <c r="BW255" s="87">
        <f>SUM(INDEX('REF No Wind'!$B$177:$P$179,,MATCH($BS255,'REF No Wind'!$B$161:$P$161,0)))/1000</f>
        <v>13974.136454309602</v>
      </c>
      <c r="BX255" s="87" cm="1">
        <f t="array" ref="BX255">INDEX('REF No Wind'!$B$168:$P$168,,MATCH($BS255,'REF No Wind'!$B$161:$P$161,0))/1000</f>
        <v>181959.90050432208</v>
      </c>
      <c r="BY255" s="87" cm="1">
        <f t="array" ref="BY255">INDEX('REF No Wind'!$B$170:$P$170,,MATCH($BS255,'REF No Wind'!$B$161:$P$161,0))/1000</f>
        <v>494.44434581944085</v>
      </c>
      <c r="BZ255" s="87" cm="1">
        <f t="array" ref="BZ255">(INDEX('REF No Wind'!$B$169:$P$169,,MATCH($BS255,'REF No Wind'!$B$161:$P$161,0))+INDEX('REF No Wind'!$B$171:$P$171,,MATCH($BS255,'REF No Wind'!$B$161:$P$161,0)))/1000</f>
        <v>15192.156915591751</v>
      </c>
      <c r="CA255" s="87" cm="1">
        <f t="array" ref="CA255">(INDEX('REF No Wind'!$B$173:$P$173,,MATCH($BS255,'REF No Wind'!$B$161:$P$161,0))+INDEX('REF No Wind'!$B$175:$P$175,,MATCH($BS255,'REF No Wind'!$B$161:$P$161,0)))/1000</f>
        <v>34251.90686945388</v>
      </c>
      <c r="CB255" s="87" cm="1">
        <f t="array" ref="CB255">-(INDEX('REF No Wind'!$B$174:$P$174,,MATCH($BS255,'REF No Wind'!$B$161:$P$161,0))+INDEX('REF No Wind'!$B$176:$P$176,,MATCH($BS255,'REF No Wind'!$B$161:$P$161,0)))/1000</f>
        <v>76706.616344592359</v>
      </c>
      <c r="CC255" s="87" cm="1">
        <f t="array" ref="CC255">INDEX('REF No Wind'!$B$183:$P$183,,MATCH($BS255,'REF No Wind'!$B$161:$P$161,0))/1000</f>
        <v>12112.314576040661</v>
      </c>
      <c r="CD255" s="120">
        <f t="shared" ref="CD255:CD269" si="105">SUM(BT255:CA255,CC255)-CB255</f>
        <v>259049.36246566242</v>
      </c>
      <c r="CE255" s="87" cm="1">
        <f t="array" ref="CE255">INDEX('REF No Wind'!$B$188:$P$188,,MATCH($BS255,'REF No Wind'!$B$161:$P$161,0))</f>
        <v>5642440</v>
      </c>
      <c r="CF255" s="121">
        <f t="shared" ref="CF255:CF269" si="106">CD255*1000/CE255</f>
        <v>45.910875873852873</v>
      </c>
      <c r="CG255" s="87">
        <v>50983.59421066381</v>
      </c>
    </row>
    <row r="256" spans="3:85" x14ac:dyDescent="0.35">
      <c r="C256" s="109">
        <v>2024</v>
      </c>
      <c r="D256" s="87" cm="1">
        <f t="array" ref="D256">(INDEX('REF No Wind'!$B$7:$P$7,,MATCH($C256,'REF No Wind'!$B$5:$P$5,0))+INDEX('REF No Wind'!$B$9:$P$9,,MATCH($C256,'REF No Wind'!$B$5:$P$5,0)))/1000</f>
        <v>38764.487316831954</v>
      </c>
      <c r="E256" s="87" cm="1">
        <f t="array" ref="E256">(INDEX('REF No Wind'!$B$8:$P$8,,MATCH($C256,'REF No Wind'!$B$5:$P$5,0))-INDEX('REF No Wind'!$B$9:$P$9,,MATCH($C256,'REF No Wind'!$B$5:$P$5,0)))/1000</f>
        <v>0</v>
      </c>
      <c r="F256" s="87" cm="1">
        <f t="array" ref="F256">INDEX('REF No Wind'!$B$24:$P$24,,MATCH($C256,'REF No Wind'!$B$5:$P$5,0))/1000</f>
        <v>37614.570906619505</v>
      </c>
      <c r="G256" s="87">
        <f>SUM(INDEX('REF No Wind'!$B$21:$P$23,,MATCH($C256,'REF No Wind'!$B$5:$P$5,0)))/1000</f>
        <v>16904.700628774739</v>
      </c>
      <c r="H256" s="87" cm="1">
        <f t="array" ref="H256">INDEX('REF No Wind'!$B$12:$P$12,,MATCH($C256,'REF No Wind'!$B$5:$P$5,0))/1000</f>
        <v>177860.29062658601</v>
      </c>
      <c r="I256" s="87" cm="1">
        <f t="array" ref="I256">INDEX('REF No Wind'!$B$14:$P$14,,MATCH($C256,'REF No Wind'!$B$5:$P$5,0))/1000</f>
        <v>486.36855406874292</v>
      </c>
      <c r="J256" s="87" cm="1">
        <f t="array" ref="J256">(INDEX('REF No Wind'!$B$13:$P$13,,MATCH($C256,'REF No Wind'!$B$5:$P$5,0))+INDEX('REF No Wind'!$B$15:$P$15,,MATCH($C256,'REF No Wind'!$B$5:$P$5,0)))/1000</f>
        <v>15628.913458140172</v>
      </c>
      <c r="K256" s="87" cm="1">
        <f t="array" ref="K256">(INDEX('REF No Wind'!$B$17:$P$17,,MATCH($C256,'REF No Wind'!$B$5:$P$5,0))+INDEX('REF No Wind'!$B$19:$P$19,,MATCH($C256,'REF No Wind'!$B$5:$P$5,0)))/1000</f>
        <v>39422.439360605167</v>
      </c>
      <c r="L256" s="87" cm="1">
        <f t="array" ref="L256">-(INDEX('REF No Wind'!$B$18:$P$18,,MATCH($C256,'REF No Wind'!$B$5:$P$5,0))+INDEX('REF No Wind'!$B$20:$P$20,,MATCH($C256,'REF No Wind'!$B$5:$P$5,0)))/1000</f>
        <v>48428.550385576498</v>
      </c>
      <c r="M256" s="87" cm="1">
        <f t="array" ref="M256">INDEX('REF No Wind'!$B$27:$P$27,,MATCH($C256,'REF No Wind'!$B$5:$P$5,0))/1000</f>
        <v>11298.701915571197</v>
      </c>
      <c r="N256" s="120">
        <f>SUM(D256:K256,M256)-L256</f>
        <v>289551.92238162091</v>
      </c>
      <c r="O256" s="87" cm="1">
        <f t="array" ref="O256">INDEX('REF No Wind'!$B$32:$P$32,,MATCH($C256,'REF No Wind'!$B$5:$P$5,0))</f>
        <v>6116629</v>
      </c>
      <c r="P256" s="121">
        <f t="shared" si="98"/>
        <v>47.338480457392606</v>
      </c>
      <c r="Q256" s="87">
        <v>10926.305294294734</v>
      </c>
      <c r="T256" s="109">
        <v>2024</v>
      </c>
      <c r="U256" s="87" cm="1">
        <f t="array" ref="U256">(INDEX('REF No Wind'!$B$46:$P$46,,MATCH($T256,'REF No Wind'!$B$44:$P$44,0))+INDEX('REF No Wind'!$B$48:$P$48,,MATCH($T256,'REF No Wind'!$B$44:$P$44,0)))/1000</f>
        <v>38764.487316831954</v>
      </c>
      <c r="V256" s="87" cm="1">
        <f t="array" ref="V256">(INDEX('REF No Wind'!$B$47:$P$47,,MATCH($T256,'REF No Wind'!$B$44:$P$44,0))-INDEX('REF No Wind'!$B$48:$P$48,,MATCH($T256,'REF No Wind'!$B$44:$P$44,0)))/1000</f>
        <v>0</v>
      </c>
      <c r="W256" s="87" cm="1">
        <f t="array" ref="W256">INDEX('REF No Wind'!$B$63:$P$63,,MATCH($T256,'REF No Wind'!$B$44:$P$44,0))/1000</f>
        <v>37614.570906619505</v>
      </c>
      <c r="X256" s="87">
        <f>SUM(INDEX('REF No Wind'!$B$60:$P$62,,MATCH($T256,'REF No Wind'!$B$44:$P$44,0)))/1000</f>
        <v>16904.700628774739</v>
      </c>
      <c r="Y256" s="87" cm="1">
        <f t="array" ref="Y256">INDEX('REF No Wind'!$B$51:$P$51,,MATCH($T256,'REF No Wind'!$B$44:$P$44,0))/1000</f>
        <v>176268.0690699465</v>
      </c>
      <c r="Z256" s="87" cm="1">
        <f t="array" ref="Z256">INDEX('REF No Wind'!$B$53:$P$53,,MATCH($T256,'REF No Wind'!$B$44:$P$44,0))/1000</f>
        <v>481.60343433181356</v>
      </c>
      <c r="AA256" s="87" cm="1">
        <f t="array" ref="AA256">(INDEX('REF No Wind'!$B$52:$P$52,,MATCH($T256,'REF No Wind'!$B$44:$P$44,0))+INDEX('REF No Wind'!$B$54:$P$54,,MATCH($T256,'REF No Wind'!$B$44:$P$44,0)))/1000</f>
        <v>15522.223000985116</v>
      </c>
      <c r="AB256" s="87" cm="1">
        <f t="array" ref="AB256">(INDEX('REF No Wind'!$B$56:$P$56,,MATCH($T256,'REF No Wind'!$B$44:$P$44,0))+INDEX('REF No Wind'!$B$58:$P$58,,MATCH($T256,'REF No Wind'!$B$44:$P$44,0)))/1000</f>
        <v>40422.117333822447</v>
      </c>
      <c r="AC256" s="87" cm="1">
        <f t="array" ref="AC256">-(INDEX('REF No Wind'!$B$57:$P$57,,MATCH($T256,'REF No Wind'!$B$44:$P$44,0))+INDEX('REF No Wind'!$B$59:$P$59,,MATCH($T256,'REF No Wind'!$B$44:$P$44,0)))/1000</f>
        <v>47092.04381078908</v>
      </c>
      <c r="AD256" s="87" cm="1">
        <f t="array" ref="AD256">INDEX('REF No Wind'!$B$66:$P$66,,MATCH($T256,'REF No Wind'!$B$44:$P$44,0))/1000</f>
        <v>11298.701915571197</v>
      </c>
      <c r="AE256" s="120">
        <f t="shared" si="99"/>
        <v>290184.42979609419</v>
      </c>
      <c r="AF256" s="87" cm="1">
        <f t="array" ref="AF256">INDEX('REF No Wind'!$B$71:$P$71,,MATCH($T256,'REF No Wind'!$B$44:$P$44,0))</f>
        <v>6116629</v>
      </c>
      <c r="AG256" s="121">
        <f t="shared" si="100"/>
        <v>47.441888300907934</v>
      </c>
      <c r="AH256" s="87">
        <v>10926.305294294734</v>
      </c>
      <c r="AK256" s="109">
        <v>2024</v>
      </c>
      <c r="AL256" s="87" cm="1">
        <f t="array" ref="AL256">(INDEX('REF No Wind'!$B$85:$P$85,,MATCH($AK256,'REF No Wind'!$B$83:$P$83,0))+INDEX('REF No Wind'!$B$87:$P$87,,MATCH($AK256,'REF No Wind'!$B$83:$P$83,0)))/1000</f>
        <v>38764.487316831954</v>
      </c>
      <c r="AM256" s="87" cm="1">
        <f t="array" ref="AM256">(INDEX('REF No Wind'!$B$86:$P$86,,MATCH($AK256,'REF No Wind'!$B$83:$P$83,0))-INDEX('REF No Wind'!$B$87:$P$87,,MATCH($AK256,'REF No Wind'!$B$83:$P$83,0)))/1000</f>
        <v>0</v>
      </c>
      <c r="AN256" s="87" cm="1">
        <f t="array" ref="AN256">INDEX('REF No Wind'!$B$102:$P$102,,MATCH($AK256,'REF No Wind'!$B$83:$P$83,0))/1000</f>
        <v>37614.570906619505</v>
      </c>
      <c r="AO256" s="87">
        <f>SUM(INDEX('REF No Wind'!$B$99:$P$101,,MATCH($AK256,'REF No Wind'!$B$83:$P$83,0)))/1000</f>
        <v>16904.700628774739</v>
      </c>
      <c r="AP256" s="87" cm="1">
        <f t="array" ref="AP256">INDEX('REF No Wind'!$B$90:$P$90,,MATCH($AK256,'REF No Wind'!$B$83:$P$83,0))/1000</f>
        <v>185374.93786750452</v>
      </c>
      <c r="AQ256" s="87" cm="1">
        <f t="array" ref="AQ256">INDEX('REF No Wind'!$B$92:$P$92,,MATCH($AK256,'REF No Wind'!$B$83:$P$83,0))/1000</f>
        <v>508.7975419964589</v>
      </c>
      <c r="AR256" s="87" cm="1">
        <f t="array" ref="AR256">(INDEX('REF No Wind'!$B$91:$P$91,,MATCH($AK256,'REF No Wind'!$B$83:$P$83,0))+INDEX('REF No Wind'!$B$93:$P$93,,MATCH($AK256,'REF No Wind'!$B$83:$P$83,0)))/1000</f>
        <v>16205.68168213593</v>
      </c>
      <c r="AS256" s="87" cm="1">
        <f t="array" ref="AS256">(INDEX('REF No Wind'!$B$95:$P$95,,MATCH($AK256,'REF No Wind'!$B$83:$P$83,0))+INDEX('REF No Wind'!$B$97:$P$97,,MATCH($AK256,'REF No Wind'!$B$83:$P$83,0)))/1000</f>
        <v>37924.558351835338</v>
      </c>
      <c r="AT256" s="87" cm="1">
        <f t="array" ref="AT256">-(INDEX('REF No Wind'!$B$96:$P$96,,MATCH($AK256,'REF No Wind'!$B$83:$P$83,0))+INDEX('REF No Wind'!$B$98:$P$98,,MATCH($AK256,'REF No Wind'!$B$83:$P$83,0)))/1000</f>
        <v>45992.43983616092</v>
      </c>
      <c r="AU256" s="87" cm="1">
        <f t="array" ref="AU256">INDEX('REF No Wind'!$B$105:$P$105,,MATCH($AK256,'REF No Wind'!$B$83:$P$83,0))/1000</f>
        <v>11298.701915571197</v>
      </c>
      <c r="AV256" s="120">
        <f t="shared" si="101"/>
        <v>298603.99637510872</v>
      </c>
      <c r="AW256" s="87" cm="1">
        <f t="array" ref="AW256">INDEX('REF No Wind'!$B$110:$P$110,,MATCH($AK256,'REF No Wind'!$B$83:$P$83,0))</f>
        <v>6352551</v>
      </c>
      <c r="AX256" s="121">
        <f t="shared" si="102"/>
        <v>47.005367823903924</v>
      </c>
      <c r="AY256" s="87">
        <v>10926.305294294734</v>
      </c>
      <c r="BB256" s="109">
        <v>2024</v>
      </c>
      <c r="BC256" s="87" cm="1">
        <f t="array" ref="BC256">(INDEX('REF No Wind'!$B$124:$P$124,,MATCH($BB256,'REF No Wind'!$B$122:$P$122,0))+INDEX('REF No Wind'!$B$126:$P$126,,MATCH($BB256,'REF No Wind'!$B$122:$P$122,0)))/1000</f>
        <v>38764.487316831954</v>
      </c>
      <c r="BD256" s="87" cm="1">
        <f t="array" ref="BD256">(INDEX('REF No Wind'!$B$125:$P$125,,MATCH($BB256,'REF No Wind'!$B$122:$P$122,0))-INDEX('REF No Wind'!$B$126:$P$126,,MATCH($BB256,'REF No Wind'!$B$122:$P$122,0)))/1000</f>
        <v>0</v>
      </c>
      <c r="BE256" s="87" cm="1">
        <f t="array" ref="BE256">INDEX('REF No Wind'!$B$141:$P$141,,MATCH($BB256,'REF No Wind'!$B$122:$P$122,0))/1000</f>
        <v>37614.570906619505</v>
      </c>
      <c r="BF256" s="87">
        <f>SUM(INDEX('REF No Wind'!$B$138:$P$140,,MATCH($BB256,'REF No Wind'!$B$122:$P$122,0)))/1000</f>
        <v>16904.700628774739</v>
      </c>
      <c r="BG256" s="87" cm="1">
        <f t="array" ref="BG256">INDEX('REF No Wind'!$B$129:$P$129,,MATCH($BB256,'REF No Wind'!$B$122:$P$122,0))/1000</f>
        <v>185889.20488697561</v>
      </c>
      <c r="BH256" s="87" cm="1">
        <f t="array" ref="BH256">INDEX('REF No Wind'!$B$131:$P$131,,MATCH($BB256,'REF No Wind'!$B$122:$P$122,0))/1000</f>
        <v>506.36784958647888</v>
      </c>
      <c r="BI256" s="87" cm="1">
        <f t="array" ref="BI256">(INDEX('REF No Wind'!$B$130:$P$130,,MATCH($BB256,'REF No Wind'!$B$122:$P$122,0))+INDEX('REF No Wind'!$B$132:$P$132,,MATCH($BB256,'REF No Wind'!$B$122:$P$122,0)))/1000</f>
        <v>15999.603889996177</v>
      </c>
      <c r="BJ256" s="87" cm="1">
        <f t="array" ref="BJ256">(INDEX('REF No Wind'!$B$134:$P$134,,MATCH($BB256,'REF No Wind'!$B$122:$P$122,0))+INDEX('REF No Wind'!$B$136:$P$136,,MATCH($BB256,'REF No Wind'!$B$122:$P$122,0)))/1000</f>
        <v>29729.604558322728</v>
      </c>
      <c r="BK256" s="87" cm="1">
        <f t="array" ref="BK256">-(INDEX('REF No Wind'!$B$135:$P$135,,MATCH($BB256,'REF No Wind'!$B$122:$P$122,0))+INDEX('REF No Wind'!$B$137:$P$137,,MATCH($BB256,'REF No Wind'!$B$122:$P$122,0)))/1000</f>
        <v>59568.874682291855</v>
      </c>
      <c r="BL256" s="87" cm="1">
        <f t="array" ref="BL256">INDEX('REF No Wind'!$B$144:$P$144,,MATCH($BB256,'REF No Wind'!$B$122:$P$122,0))/1000</f>
        <v>11298.701915571197</v>
      </c>
      <c r="BM256" s="120">
        <f t="shared" si="103"/>
        <v>277138.36727038649</v>
      </c>
      <c r="BN256" s="87" cm="1">
        <f t="array" ref="BN256">INDEX('REF No Wind'!$B$149:$P$149,,MATCH($BB256,'REF No Wind'!$B$122:$P$122,0))</f>
        <v>5902359</v>
      </c>
      <c r="BO256" s="121">
        <f t="shared" si="104"/>
        <v>46.953831047956669</v>
      </c>
      <c r="BP256" s="87">
        <v>10926.305294294734</v>
      </c>
      <c r="BS256" s="109">
        <v>2024</v>
      </c>
      <c r="BT256" s="87" cm="1">
        <f t="array" ref="BT256">(INDEX('REF No Wind'!$B$163:$P$163,,MATCH($BS256,'REF No Wind'!$B$161:$P$161,0))+INDEX('REF No Wind'!$B$165:$P$165,,MATCH($BS256,'REF No Wind'!$B$161:$P$161,0)))/1000</f>
        <v>38764.487316831954</v>
      </c>
      <c r="BU256" s="87" cm="1">
        <f t="array" ref="BU256">(INDEX('REF No Wind'!$B$164:$P$164,,MATCH($BS256,'REF No Wind'!$B$161:$P$161,0))-INDEX('REF No Wind'!$B$165:$P$165,,MATCH($BS256,'REF No Wind'!$B$161:$P$161,0)))/1000</f>
        <v>0</v>
      </c>
      <c r="BV256" s="87" cm="1">
        <f t="array" ref="BV256">INDEX('REF No Wind'!$B$180:$P$180,,MATCH($BS256,'REF No Wind'!$B$161:$P$161,0))/1000</f>
        <v>37614.570906619505</v>
      </c>
      <c r="BW256" s="87">
        <f>SUM(INDEX('REF No Wind'!$B$177:$P$179,,MATCH($BS256,'REF No Wind'!$B$161:$P$161,0)))/1000</f>
        <v>16904.700628774739</v>
      </c>
      <c r="BX256" s="87" cm="1">
        <f t="array" ref="BX256">INDEX('REF No Wind'!$B$168:$P$168,,MATCH($BS256,'REF No Wind'!$B$161:$P$161,0))/1000</f>
        <v>171978.99802911869</v>
      </c>
      <c r="BY256" s="87" cm="1">
        <f t="array" ref="BY256">INDEX('REF No Wind'!$B$170:$P$170,,MATCH($BS256,'REF No Wind'!$B$161:$P$161,0))/1000</f>
        <v>474.13257193563027</v>
      </c>
      <c r="BZ256" s="87" cm="1">
        <f t="array" ref="BZ256">(INDEX('REF No Wind'!$B$169:$P$169,,MATCH($BS256,'REF No Wind'!$B$161:$P$161,0))+INDEX('REF No Wind'!$B$171:$P$171,,MATCH($BS256,'REF No Wind'!$B$161:$P$161,0)))/1000</f>
        <v>15915.670252513301</v>
      </c>
      <c r="CA256" s="87" cm="1">
        <f t="array" ref="CA256">(INDEX('REF No Wind'!$B$173:$P$173,,MATCH($BS256,'REF No Wind'!$B$161:$P$161,0))+INDEX('REF No Wind'!$B$175:$P$175,,MATCH($BS256,'REF No Wind'!$B$161:$P$161,0)))/1000</f>
        <v>38357.479552083634</v>
      </c>
      <c r="CB256" s="87" cm="1">
        <f t="array" ref="CB256">-(INDEX('REF No Wind'!$B$174:$P$174,,MATCH($BS256,'REF No Wind'!$B$161:$P$161,0))+INDEX('REF No Wind'!$B$176:$P$176,,MATCH($BS256,'REF No Wind'!$B$161:$P$161,0)))/1000</f>
        <v>45954.819294584508</v>
      </c>
      <c r="CC256" s="87" cm="1">
        <f t="array" ref="CC256">INDEX('REF No Wind'!$B$183:$P$183,,MATCH($BS256,'REF No Wind'!$B$161:$P$161,0))/1000</f>
        <v>11298.701915571197</v>
      </c>
      <c r="CD256" s="120">
        <f t="shared" si="105"/>
        <v>285353.92187886417</v>
      </c>
      <c r="CE256" s="87" cm="1">
        <f t="array" ref="CE256">INDEX('REF No Wind'!$B$188:$P$188,,MATCH($BS256,'REF No Wind'!$B$161:$P$161,0))</f>
        <v>6116629</v>
      </c>
      <c r="CF256" s="121">
        <f t="shared" si="106"/>
        <v>46.652154622891821</v>
      </c>
      <c r="CG256" s="87">
        <v>10926.305294294734</v>
      </c>
    </row>
    <row r="257" spans="2:85" x14ac:dyDescent="0.35">
      <c r="C257" s="109">
        <v>2025</v>
      </c>
      <c r="D257" s="87" cm="1">
        <f t="array" ref="D257">(INDEX('REF No Wind'!$B$7:$P$7,,MATCH($C257,'REF No Wind'!$B$5:$P$5,0))+INDEX('REF No Wind'!$B$9:$P$9,,MATCH($C257,'REF No Wind'!$B$5:$P$5,0)))/1000</f>
        <v>39080.706675409638</v>
      </c>
      <c r="E257" s="87" cm="1">
        <f t="array" ref="E257">(INDEX('REF No Wind'!$B$8:$P$8,,MATCH($C257,'REF No Wind'!$B$5:$P$5,0))-INDEX('REF No Wind'!$B$9:$P$9,,MATCH($C257,'REF No Wind'!$B$5:$P$5,0)))/1000</f>
        <v>0</v>
      </c>
      <c r="F257" s="87" cm="1">
        <f t="array" ref="F257">INDEX('REF No Wind'!$B$24:$P$24,,MATCH($C257,'REF No Wind'!$B$5:$P$5,0))/1000</f>
        <v>35747.298379438449</v>
      </c>
      <c r="G257" s="87">
        <f>SUM(INDEX('REF No Wind'!$B$21:$P$23,,MATCH($C257,'REF No Wind'!$B$5:$P$5,0)))/1000</f>
        <v>16563.884314095641</v>
      </c>
      <c r="H257" s="87" cm="1">
        <f t="array" ref="H257">INDEX('REF No Wind'!$B$12:$P$12,,MATCH($C257,'REF No Wind'!$B$5:$P$5,0))/1000</f>
        <v>132575.81389278028</v>
      </c>
      <c r="I257" s="87" cm="1">
        <f t="array" ref="I257">INDEX('REF No Wind'!$B$14:$P$14,,MATCH($C257,'REF No Wind'!$B$5:$P$5,0))/1000</f>
        <v>357.48749655435125</v>
      </c>
      <c r="J257" s="87" cm="1">
        <f t="array" ref="J257">(INDEX('REF No Wind'!$B$13:$P$13,,MATCH($C257,'REF No Wind'!$B$5:$P$5,0))+INDEX('REF No Wind'!$B$15:$P$15,,MATCH($C257,'REF No Wind'!$B$5:$P$5,0)))/1000</f>
        <v>13009.833962709714</v>
      </c>
      <c r="K257" s="87" cm="1">
        <f t="array" ref="K257">(INDEX('REF No Wind'!$B$17:$P$17,,MATCH($C257,'REF No Wind'!$B$5:$P$5,0))+INDEX('REF No Wind'!$B$19:$P$19,,MATCH($C257,'REF No Wind'!$B$5:$P$5,0)))/1000</f>
        <v>73763.2351476779</v>
      </c>
      <c r="L257" s="87" cm="1">
        <f t="array" ref="L257">-(INDEX('REF No Wind'!$B$18:$P$18,,MATCH($C257,'REF No Wind'!$B$5:$P$5,0))+INDEX('REF No Wind'!$B$20:$P$20,,MATCH($C257,'REF No Wind'!$B$5:$P$5,0)))/1000</f>
        <v>26797.927080326812</v>
      </c>
      <c r="M257" s="87" cm="1">
        <f t="array" ref="M257">INDEX('REF No Wind'!$B$27:$P$27,,MATCH($C257,'REF No Wind'!$B$5:$P$5,0))/1000</f>
        <v>10678.532718107332</v>
      </c>
      <c r="N257" s="120">
        <f t="shared" ref="N257:N269" si="107">SUM(D257:K257,M257)-L257</f>
        <v>294978.86550644651</v>
      </c>
      <c r="O257" s="87" cm="1">
        <f t="array" ref="O257">INDEX('REF No Wind'!$B$32:$P$32,,MATCH($C257,'REF No Wind'!$B$5:$P$5,0))</f>
        <v>6058371.5</v>
      </c>
      <c r="P257" s="121">
        <f t="shared" si="98"/>
        <v>48.689464735935481</v>
      </c>
      <c r="Q257" s="87">
        <v>9486.580757330501</v>
      </c>
      <c r="T257" s="109">
        <v>2025</v>
      </c>
      <c r="U257" s="87" cm="1">
        <f t="array" ref="U257">(INDEX('REF No Wind'!$B$46:$P$46,,MATCH($T257,'REF No Wind'!$B$44:$P$44,0))+INDEX('REF No Wind'!$B$48:$P$48,,MATCH($T257,'REF No Wind'!$B$44:$P$44,0)))/1000</f>
        <v>39080.706675409638</v>
      </c>
      <c r="V257" s="87" cm="1">
        <f t="array" ref="V257">(INDEX('REF No Wind'!$B$47:$P$47,,MATCH($T257,'REF No Wind'!$B$44:$P$44,0))-INDEX('REF No Wind'!$B$48:$P$48,,MATCH($T257,'REF No Wind'!$B$44:$P$44,0)))/1000</f>
        <v>0</v>
      </c>
      <c r="W257" s="87" cm="1">
        <f t="array" ref="W257">INDEX('REF No Wind'!$B$63:$P$63,,MATCH($T257,'REF No Wind'!$B$44:$P$44,0))/1000</f>
        <v>35747.298379438449</v>
      </c>
      <c r="X257" s="87">
        <f>SUM(INDEX('REF No Wind'!$B$60:$P$62,,MATCH($T257,'REF No Wind'!$B$44:$P$44,0)))/1000</f>
        <v>16563.884314095641</v>
      </c>
      <c r="Y257" s="87" cm="1">
        <f t="array" ref="Y257">INDEX('REF No Wind'!$B$51:$P$51,,MATCH($T257,'REF No Wind'!$B$44:$P$44,0))/1000</f>
        <v>130001.11777506783</v>
      </c>
      <c r="Z257" s="87" cm="1">
        <f t="array" ref="Z257">INDEX('REF No Wind'!$B$53:$P$53,,MATCH($T257,'REF No Wind'!$B$44:$P$44,0))/1000</f>
        <v>348.62553106078906</v>
      </c>
      <c r="AA257" s="87" cm="1">
        <f t="array" ref="AA257">(INDEX('REF No Wind'!$B$52:$P$52,,MATCH($T257,'REF No Wind'!$B$44:$P$44,0))+INDEX('REF No Wind'!$B$54:$P$54,,MATCH($T257,'REF No Wind'!$B$44:$P$44,0)))/1000</f>
        <v>12709.77774530977</v>
      </c>
      <c r="AB257" s="87" cm="1">
        <f t="array" ref="AB257">(INDEX('REF No Wind'!$B$56:$P$56,,MATCH($T257,'REF No Wind'!$B$44:$P$44,0))+INDEX('REF No Wind'!$B$58:$P$58,,MATCH($T257,'REF No Wind'!$B$44:$P$44,0)))/1000</f>
        <v>75744.440632113998</v>
      </c>
      <c r="AC257" s="87" cm="1">
        <f t="array" ref="AC257">-(INDEX('REF No Wind'!$B$57:$P$57,,MATCH($T257,'REF No Wind'!$B$44:$P$44,0))+INDEX('REF No Wind'!$B$59:$P$59,,MATCH($T257,'REF No Wind'!$B$44:$P$44,0)))/1000</f>
        <v>25645.085952267411</v>
      </c>
      <c r="AD257" s="87" cm="1">
        <f t="array" ref="AD257">INDEX('REF No Wind'!$B$66:$P$66,,MATCH($T257,'REF No Wind'!$B$44:$P$44,0))/1000</f>
        <v>10678.532718107332</v>
      </c>
      <c r="AE257" s="120">
        <f t="shared" si="99"/>
        <v>295229.29781833605</v>
      </c>
      <c r="AF257" s="87" cm="1">
        <f t="array" ref="AF257">INDEX('REF No Wind'!$B$71:$P$71,,MATCH($T257,'REF No Wind'!$B$44:$P$44,0))</f>
        <v>6058371.5</v>
      </c>
      <c r="AG257" s="121">
        <f t="shared" si="100"/>
        <v>48.730801308294822</v>
      </c>
      <c r="AH257" s="87">
        <v>9486.580757330501</v>
      </c>
      <c r="AK257" s="109">
        <v>2025</v>
      </c>
      <c r="AL257" s="87" cm="1">
        <f t="array" ref="AL257">(INDEX('REF No Wind'!$B$85:$P$85,,MATCH($AK257,'REF No Wind'!$B$83:$P$83,0))+INDEX('REF No Wind'!$B$87:$P$87,,MATCH($AK257,'REF No Wind'!$B$83:$P$83,0)))/1000</f>
        <v>39080.706675409638</v>
      </c>
      <c r="AM257" s="87" cm="1">
        <f t="array" ref="AM257">(INDEX('REF No Wind'!$B$86:$P$86,,MATCH($AK257,'REF No Wind'!$B$83:$P$83,0))-INDEX('REF No Wind'!$B$87:$P$87,,MATCH($AK257,'REF No Wind'!$B$83:$P$83,0)))/1000</f>
        <v>0</v>
      </c>
      <c r="AN257" s="87" cm="1">
        <f t="array" ref="AN257">INDEX('REF No Wind'!$B$102:$P$102,,MATCH($AK257,'REF No Wind'!$B$83:$P$83,0))/1000</f>
        <v>35747.298379438449</v>
      </c>
      <c r="AO257" s="87">
        <f>SUM(INDEX('REF No Wind'!$B$99:$P$101,,MATCH($AK257,'REF No Wind'!$B$83:$P$83,0)))/1000</f>
        <v>16563.884314095641</v>
      </c>
      <c r="AP257" s="87" cm="1">
        <f t="array" ref="AP257">INDEX('REF No Wind'!$B$90:$P$90,,MATCH($AK257,'REF No Wind'!$B$83:$P$83,0))/1000</f>
        <v>141254.6969542189</v>
      </c>
      <c r="AQ257" s="87" cm="1">
        <f t="array" ref="AQ257">INDEX('REF No Wind'!$B$92:$P$92,,MATCH($AK257,'REF No Wind'!$B$83:$P$83,0))/1000</f>
        <v>385.57735584700066</v>
      </c>
      <c r="AR257" s="87" cm="1">
        <f t="array" ref="AR257">(INDEX('REF No Wind'!$B$91:$P$91,,MATCH($AK257,'REF No Wind'!$B$83:$P$83,0))+INDEX('REF No Wind'!$B$93:$P$93,,MATCH($AK257,'REF No Wind'!$B$83:$P$83,0)))/1000</f>
        <v>13919.985083972901</v>
      </c>
      <c r="AS257" s="87" cm="1">
        <f t="array" ref="AS257">(INDEX('REF No Wind'!$B$95:$P$95,,MATCH($AK257,'REF No Wind'!$B$83:$P$83,0))+INDEX('REF No Wind'!$B$97:$P$97,,MATCH($AK257,'REF No Wind'!$B$83:$P$83,0)))/1000</f>
        <v>74764.381833445019</v>
      </c>
      <c r="AT257" s="87" cm="1">
        <f t="array" ref="AT257">-(INDEX('REF No Wind'!$B$96:$P$96,,MATCH($AK257,'REF No Wind'!$B$83:$P$83,0))+INDEX('REF No Wind'!$B$98:$P$98,,MATCH($AK257,'REF No Wind'!$B$83:$P$83,0)))/1000</f>
        <v>25702.029281162559</v>
      </c>
      <c r="AU257" s="87" cm="1">
        <f t="array" ref="AU257">INDEX('REF No Wind'!$B$105:$P$105,,MATCH($AK257,'REF No Wind'!$B$83:$P$83,0))/1000</f>
        <v>10678.532718107332</v>
      </c>
      <c r="AV257" s="120">
        <f t="shared" si="101"/>
        <v>306693.03403337236</v>
      </c>
      <c r="AW257" s="87" cm="1">
        <f t="array" ref="AW257">INDEX('REF No Wind'!$B$110:$P$110,,MATCH($AK257,'REF No Wind'!$B$83:$P$83,0))</f>
        <v>6349764.5</v>
      </c>
      <c r="AX257" s="121">
        <f t="shared" si="102"/>
        <v>48.299906875817577</v>
      </c>
      <c r="AY257" s="87">
        <v>9486.580757330501</v>
      </c>
      <c r="BB257" s="109">
        <v>2025</v>
      </c>
      <c r="BC257" s="87" cm="1">
        <f t="array" ref="BC257">(INDEX('REF No Wind'!$B$124:$P$124,,MATCH($BB257,'REF No Wind'!$B$122:$P$122,0))+INDEX('REF No Wind'!$B$126:$P$126,,MATCH($BB257,'REF No Wind'!$B$122:$P$122,0)))/1000</f>
        <v>39080.706675409638</v>
      </c>
      <c r="BD257" s="87" cm="1">
        <f t="array" ref="BD257">(INDEX('REF No Wind'!$B$125:$P$125,,MATCH($BB257,'REF No Wind'!$B$122:$P$122,0))-INDEX('REF No Wind'!$B$126:$P$126,,MATCH($BB257,'REF No Wind'!$B$122:$P$122,0)))/1000</f>
        <v>0</v>
      </c>
      <c r="BE257" s="87" cm="1">
        <f t="array" ref="BE257">INDEX('REF No Wind'!$B$141:$P$141,,MATCH($BB257,'REF No Wind'!$B$122:$P$122,0))/1000</f>
        <v>35747.298379438449</v>
      </c>
      <c r="BF257" s="87">
        <f>SUM(INDEX('REF No Wind'!$B$138:$P$140,,MATCH($BB257,'REF No Wind'!$B$122:$P$122,0)))/1000</f>
        <v>16563.884314095641</v>
      </c>
      <c r="BG257" s="87" cm="1">
        <f t="array" ref="BG257">INDEX('REF No Wind'!$B$129:$P$129,,MATCH($BB257,'REF No Wind'!$B$122:$P$122,0))/1000</f>
        <v>154028.79769634834</v>
      </c>
      <c r="BH257" s="87" cm="1">
        <f t="array" ref="BH257">INDEX('REF No Wind'!$B$131:$P$131,,MATCH($BB257,'REF No Wind'!$B$122:$P$122,0))/1000</f>
        <v>424.48391393442313</v>
      </c>
      <c r="BI257" s="87" cm="1">
        <f t="array" ref="BI257">(INDEX('REF No Wind'!$B$130:$P$130,,MATCH($BB257,'REF No Wind'!$B$122:$P$122,0))+INDEX('REF No Wind'!$B$132:$P$132,,MATCH($BB257,'REF No Wind'!$B$122:$P$122,0)))/1000</f>
        <v>14344.320274030753</v>
      </c>
      <c r="BJ257" s="87" cm="1">
        <f t="array" ref="BJ257">(INDEX('REF No Wind'!$B$134:$P$134,,MATCH($BB257,'REF No Wind'!$B$122:$P$122,0))+INDEX('REF No Wind'!$B$136:$P$136,,MATCH($BB257,'REF No Wind'!$B$122:$P$122,0)))/1000</f>
        <v>65931.233529662204</v>
      </c>
      <c r="BK257" s="87" cm="1">
        <f t="array" ref="BK257">-(INDEX('REF No Wind'!$B$135:$P$135,,MATCH($BB257,'REF No Wind'!$B$122:$P$122,0))+INDEX('REF No Wind'!$B$137:$P$137,,MATCH($BB257,'REF No Wind'!$B$122:$P$122,0)))/1000</f>
        <v>39260.258517585069</v>
      </c>
      <c r="BL257" s="87" cm="1">
        <f t="array" ref="BL257">INDEX('REF No Wind'!$B$144:$P$144,,MATCH($BB257,'REF No Wind'!$B$122:$P$122,0))/1000</f>
        <v>10678.532718107332</v>
      </c>
      <c r="BM257" s="120">
        <f t="shared" si="103"/>
        <v>297538.99898344174</v>
      </c>
      <c r="BN257" s="87" cm="1">
        <f t="array" ref="BN257">INDEX('REF No Wind'!$B$149:$P$149,,MATCH($BB257,'REF No Wind'!$B$122:$P$122,0))</f>
        <v>5833932.5</v>
      </c>
      <c r="BO257" s="121">
        <f t="shared" si="104"/>
        <v>51.001446962823394</v>
      </c>
      <c r="BP257" s="87">
        <v>9486.580757330501</v>
      </c>
      <c r="BS257" s="109">
        <v>2025</v>
      </c>
      <c r="BT257" s="87" cm="1">
        <f t="array" ref="BT257">(INDEX('REF No Wind'!$B$163:$P$163,,MATCH($BS257,'REF No Wind'!$B$161:$P$161,0))+INDEX('REF No Wind'!$B$165:$P$165,,MATCH($BS257,'REF No Wind'!$B$161:$P$161,0)))/1000</f>
        <v>39080.706675409638</v>
      </c>
      <c r="BU257" s="87" cm="1">
        <f t="array" ref="BU257">(INDEX('REF No Wind'!$B$164:$P$164,,MATCH($BS257,'REF No Wind'!$B$161:$P$161,0))-INDEX('REF No Wind'!$B$165:$P$165,,MATCH($BS257,'REF No Wind'!$B$161:$P$161,0)))/1000</f>
        <v>0</v>
      </c>
      <c r="BV257" s="87" cm="1">
        <f t="array" ref="BV257">INDEX('REF No Wind'!$B$180:$P$180,,MATCH($BS257,'REF No Wind'!$B$161:$P$161,0))/1000</f>
        <v>35747.298379438449</v>
      </c>
      <c r="BW257" s="87">
        <f>SUM(INDEX('REF No Wind'!$B$177:$P$179,,MATCH($BS257,'REF No Wind'!$B$161:$P$161,0)))/1000</f>
        <v>16563.884314095641</v>
      </c>
      <c r="BX257" s="87" cm="1">
        <f t="array" ref="BX257">INDEX('REF No Wind'!$B$168:$P$168,,MATCH($BS257,'REF No Wind'!$B$161:$P$161,0))/1000</f>
        <v>117868.39608998153</v>
      </c>
      <c r="BY257" s="87" cm="1">
        <f t="array" ref="BY257">INDEX('REF No Wind'!$B$170:$P$170,,MATCH($BS257,'REF No Wind'!$B$161:$P$161,0))/1000</f>
        <v>325.44520726780064</v>
      </c>
      <c r="BZ257" s="87" cm="1">
        <f t="array" ref="BZ257">(INDEX('REF No Wind'!$B$169:$P$169,,MATCH($BS257,'REF No Wind'!$B$161:$P$161,0))+INDEX('REF No Wind'!$B$171:$P$171,,MATCH($BS257,'REF No Wind'!$B$161:$P$161,0)))/1000</f>
        <v>12086.315019013624</v>
      </c>
      <c r="CA257" s="87" cm="1">
        <f t="array" ref="CA257">(INDEX('REF No Wind'!$B$173:$P$173,,MATCH($BS257,'REF No Wind'!$B$161:$P$161,0))+INDEX('REF No Wind'!$B$175:$P$175,,MATCH($BS257,'REF No Wind'!$B$161:$P$161,0)))/1000</f>
        <v>73095.223636450683</v>
      </c>
      <c r="CB257" s="87" cm="1">
        <f t="array" ref="CB257">-(INDEX('REF No Wind'!$B$174:$P$174,,MATCH($BS257,'REF No Wind'!$B$161:$P$161,0))+INDEX('REF No Wind'!$B$176:$P$176,,MATCH($BS257,'REF No Wind'!$B$161:$P$161,0)))/1000</f>
        <v>20972.664400070884</v>
      </c>
      <c r="CC257" s="87" cm="1">
        <f t="array" ref="CC257">INDEX('REF No Wind'!$B$183:$P$183,,MATCH($BS257,'REF No Wind'!$B$161:$P$161,0))/1000</f>
        <v>10678.532718107332</v>
      </c>
      <c r="CD257" s="120">
        <f t="shared" si="105"/>
        <v>284473.1376396938</v>
      </c>
      <c r="CE257" s="87" cm="1">
        <f t="array" ref="CE257">INDEX('REF No Wind'!$B$188:$P$188,,MATCH($BS257,'REF No Wind'!$B$161:$P$161,0))</f>
        <v>6058371.5</v>
      </c>
      <c r="CF257" s="121">
        <f t="shared" si="106"/>
        <v>46.955380276645926</v>
      </c>
      <c r="CG257" s="87">
        <v>9486.580757330501</v>
      </c>
    </row>
    <row r="258" spans="2:85" x14ac:dyDescent="0.35">
      <c r="C258" s="109">
        <v>2026</v>
      </c>
      <c r="D258" s="87" cm="1">
        <f t="array" ref="D258">(INDEX('REF No Wind'!$B$7:$P$7,,MATCH($C258,'REF No Wind'!$B$5:$P$5,0))+INDEX('REF No Wind'!$B$9:$P$9,,MATCH($C258,'REF No Wind'!$B$5:$P$5,0)))/1000</f>
        <v>39552.865444980933</v>
      </c>
      <c r="E258" s="87" cm="1">
        <f t="array" ref="E258">(INDEX('REF No Wind'!$B$8:$P$8,,MATCH($C258,'REF No Wind'!$B$5:$P$5,0))-INDEX('REF No Wind'!$B$9:$P$9,,MATCH($C258,'REF No Wind'!$B$5:$P$5,0)))/1000</f>
        <v>7468.5271164598207</v>
      </c>
      <c r="F258" s="87" cm="1">
        <f t="array" ref="F258">INDEX('REF No Wind'!$B$24:$P$24,,MATCH($C258,'REF No Wind'!$B$5:$P$5,0))/1000</f>
        <v>44787.750218095447</v>
      </c>
      <c r="G258" s="87">
        <f>SUM(INDEX('REF No Wind'!$B$21:$P$23,,MATCH($C258,'REF No Wind'!$B$5:$P$5,0)))/1000</f>
        <v>25450.869429088878</v>
      </c>
      <c r="H258" s="87" cm="1">
        <f t="array" ref="H258">INDEX('REF No Wind'!$B$12:$P$12,,MATCH($C258,'REF No Wind'!$B$5:$P$5,0))/1000</f>
        <v>114061.78719302702</v>
      </c>
      <c r="I258" s="87" cm="1">
        <f t="array" ref="I258">INDEX('REF No Wind'!$B$14:$P$14,,MATCH($C258,'REF No Wind'!$B$5:$P$5,0))/1000</f>
        <v>316.40271677846664</v>
      </c>
      <c r="J258" s="87" cm="1">
        <f t="array" ref="J258">(INDEX('REF No Wind'!$B$13:$P$13,,MATCH($C258,'REF No Wind'!$B$5:$P$5,0))+INDEX('REF No Wind'!$B$15:$P$15,,MATCH($C258,'REF No Wind'!$B$5:$P$5,0)))/1000</f>
        <v>12500.52784334223</v>
      </c>
      <c r="K258" s="87" cm="1">
        <f t="array" ref="K258">(INDEX('REF No Wind'!$B$17:$P$17,,MATCH($C258,'REF No Wind'!$B$5:$P$5,0))+INDEX('REF No Wind'!$B$19:$P$19,,MATCH($C258,'REF No Wind'!$B$5:$P$5,0)))/1000</f>
        <v>76007.219433956881</v>
      </c>
      <c r="L258" s="87" cm="1">
        <f t="array" ref="L258">-(INDEX('REF No Wind'!$B$18:$P$18,,MATCH($C258,'REF No Wind'!$B$5:$P$5,0))+INDEX('REF No Wind'!$B$20:$P$20,,MATCH($C258,'REF No Wind'!$B$5:$P$5,0)))/1000</f>
        <v>24021.212853554847</v>
      </c>
      <c r="M258" s="87" cm="1">
        <f t="array" ref="M258">INDEX('REF No Wind'!$B$27:$P$27,,MATCH($C258,'REF No Wind'!$B$5:$P$5,0))/1000</f>
        <v>6884.3162408275839</v>
      </c>
      <c r="N258" s="120">
        <f t="shared" si="107"/>
        <v>303009.05278300244</v>
      </c>
      <c r="O258" s="87" cm="1">
        <f t="array" ref="O258">INDEX('REF No Wind'!$B$32:$P$32,,MATCH($C258,'REF No Wind'!$B$5:$P$5,0))</f>
        <v>5903255.5</v>
      </c>
      <c r="P258" s="121">
        <f t="shared" si="98"/>
        <v>51.3291441956057</v>
      </c>
      <c r="Q258" s="87">
        <v>155453.36482320254</v>
      </c>
      <c r="T258" s="109">
        <v>2026</v>
      </c>
      <c r="U258" s="87" cm="1">
        <f t="array" ref="U258">(INDEX('REF No Wind'!$B$46:$P$46,,MATCH($T258,'REF No Wind'!$B$44:$P$44,0))+INDEX('REF No Wind'!$B$48:$P$48,,MATCH($T258,'REF No Wind'!$B$44:$P$44,0)))/1000</f>
        <v>39552.865444980933</v>
      </c>
      <c r="V258" s="87" cm="1">
        <f t="array" ref="V258">(INDEX('REF No Wind'!$B$47:$P$47,,MATCH($T258,'REF No Wind'!$B$44:$P$44,0))-INDEX('REF No Wind'!$B$48:$P$48,,MATCH($T258,'REF No Wind'!$B$44:$P$44,0)))/1000</f>
        <v>8520.129339243018</v>
      </c>
      <c r="W258" s="87" cm="1">
        <f t="array" ref="W258">INDEX('REF No Wind'!$B$63:$P$63,,MATCH($T258,'REF No Wind'!$B$44:$P$44,0))/1000</f>
        <v>46287.067298215283</v>
      </c>
      <c r="X258" s="87">
        <f>SUM(INDEX('REF No Wind'!$B$60:$P$62,,MATCH($T258,'REF No Wind'!$B$44:$P$44,0)))/1000</f>
        <v>25587.786574861602</v>
      </c>
      <c r="Y258" s="87" cm="1">
        <f t="array" ref="Y258">INDEX('REF No Wind'!$B$51:$P$51,,MATCH($T258,'REF No Wind'!$B$44:$P$44,0))/1000</f>
        <v>107482.34291057764</v>
      </c>
      <c r="Z258" s="87" cm="1">
        <f t="array" ref="Z258">INDEX('REF No Wind'!$B$53:$P$53,,MATCH($T258,'REF No Wind'!$B$44:$P$44,0))/1000</f>
        <v>295.39433944123635</v>
      </c>
      <c r="AA258" s="87" cm="1">
        <f t="array" ref="AA258">(INDEX('REF No Wind'!$B$52:$P$52,,MATCH($T258,'REF No Wind'!$B$44:$P$44,0))+INDEX('REF No Wind'!$B$54:$P$54,,MATCH($T258,'REF No Wind'!$B$44:$P$44,0)))/1000</f>
        <v>11818.09959817126</v>
      </c>
      <c r="AB258" s="87" cm="1">
        <f t="array" ref="AB258">(INDEX('REF No Wind'!$B$56:$P$56,,MATCH($T258,'REF No Wind'!$B$44:$P$44,0))+INDEX('REF No Wind'!$B$58:$P$58,,MATCH($T258,'REF No Wind'!$B$44:$P$44,0)))/1000</f>
        <v>81003.479951334622</v>
      </c>
      <c r="AC258" s="87" cm="1">
        <f t="array" ref="AC258">-(INDEX('REF No Wind'!$B$57:$P$57,,MATCH($T258,'REF No Wind'!$B$44:$P$44,0))+INDEX('REF No Wind'!$B$59:$P$59,,MATCH($T258,'REF No Wind'!$B$44:$P$44,0)))/1000</f>
        <v>20715.399356527141</v>
      </c>
      <c r="AD258" s="87" cm="1">
        <f t="array" ref="AD258">INDEX('REF No Wind'!$B$66:$P$66,,MATCH($T258,'REF No Wind'!$B$44:$P$44,0))/1000</f>
        <v>7457.9092082165116</v>
      </c>
      <c r="AE258" s="120">
        <f t="shared" si="99"/>
        <v>307289.67530851497</v>
      </c>
      <c r="AF258" s="87" cm="1">
        <f t="array" ref="AF258">INDEX('REF No Wind'!$B$71:$P$71,,MATCH($T258,'REF No Wind'!$B$44:$P$44,0))</f>
        <v>5903255.5</v>
      </c>
      <c r="AG258" s="121">
        <f t="shared" si="100"/>
        <v>52.054273325712387</v>
      </c>
      <c r="AH258" s="87">
        <v>175347.43567850161</v>
      </c>
      <c r="AK258" s="109">
        <v>2026</v>
      </c>
      <c r="AL258" s="87" cm="1">
        <f t="array" ref="AL258">(INDEX('REF No Wind'!$B$85:$P$85,,MATCH($AK258,'REF No Wind'!$B$83:$P$83,0))+INDEX('REF No Wind'!$B$87:$P$87,,MATCH($AK258,'REF No Wind'!$B$83:$P$83,0)))/1000</f>
        <v>39552.865444980933</v>
      </c>
      <c r="AM258" s="87" cm="1">
        <f t="array" ref="AM258">(INDEX('REF No Wind'!$B$86:$P$86,,MATCH($AK258,'REF No Wind'!$B$83:$P$83,0))-INDEX('REF No Wind'!$B$87:$P$87,,MATCH($AK258,'REF No Wind'!$B$83:$P$83,0)))/1000</f>
        <v>7070.5881404753418</v>
      </c>
      <c r="AN258" s="87" cm="1">
        <f t="array" ref="AN258">INDEX('REF No Wind'!$B$102:$P$102,,MATCH($AK258,'REF No Wind'!$B$83:$P$83,0))/1000</f>
        <v>44220.390535306018</v>
      </c>
      <c r="AO258" s="87">
        <f>SUM(INDEX('REF No Wind'!$B$99:$P$101,,MATCH($AK258,'REF No Wind'!$B$83:$P$83,0)))/1000</f>
        <v>25388.407034190925</v>
      </c>
      <c r="AP258" s="87" cm="1">
        <f t="array" ref="AP258">INDEX('REF No Wind'!$B$90:$P$90,,MATCH($AK258,'REF No Wind'!$B$83:$P$83,0))/1000</f>
        <v>123987.80944759546</v>
      </c>
      <c r="AQ258" s="87" cm="1">
        <f t="array" ref="AQ258">INDEX('REF No Wind'!$B$92:$P$92,,MATCH($AK258,'REF No Wind'!$B$83:$P$83,0))/1000</f>
        <v>346.03140934991893</v>
      </c>
      <c r="AR258" s="87" cm="1">
        <f t="array" ref="AR258">(INDEX('REF No Wind'!$B$91:$P$91,,MATCH($AK258,'REF No Wind'!$B$83:$P$83,0))+INDEX('REF No Wind'!$B$93:$P$93,,MATCH($AK258,'REF No Wind'!$B$83:$P$83,0)))/1000</f>
        <v>13296.077257004845</v>
      </c>
      <c r="AS258" s="87" cm="1">
        <f t="array" ref="AS258">(INDEX('REF No Wind'!$B$95:$P$95,,MATCH($AK258,'REF No Wind'!$B$83:$P$83,0))+INDEX('REF No Wind'!$B$97:$P$97,,MATCH($AK258,'REF No Wind'!$B$83:$P$83,0)))/1000</f>
        <v>75368.433913531917</v>
      </c>
      <c r="AT258" s="87" cm="1">
        <f t="array" ref="AT258">-(INDEX('REF No Wind'!$B$96:$P$96,,MATCH($AK258,'REF No Wind'!$B$83:$P$83,0))+INDEX('REF No Wind'!$B$98:$P$98,,MATCH($AK258,'REF No Wind'!$B$83:$P$83,0)))/1000</f>
        <v>22358.59394797829</v>
      </c>
      <c r="AU258" s="87" cm="1">
        <f t="array" ref="AU258">INDEX('REF No Wind'!$B$105:$P$105,,MATCH($AK258,'REF No Wind'!$B$83:$P$83,0))/1000</f>
        <v>6667.261737585337</v>
      </c>
      <c r="AV258" s="120">
        <f t="shared" si="101"/>
        <v>313539.27097204246</v>
      </c>
      <c r="AW258" s="87" cm="1">
        <f t="array" ref="AW258">INDEX('REF No Wind'!$B$110:$P$110,,MATCH($AK258,'REF No Wind'!$B$83:$P$83,0))</f>
        <v>6219986.5</v>
      </c>
      <c r="AX258" s="121">
        <f t="shared" si="102"/>
        <v>50.408352328745799</v>
      </c>
      <c r="AY258" s="87">
        <v>147925.2082514448</v>
      </c>
      <c r="BB258" s="109">
        <v>2026</v>
      </c>
      <c r="BC258" s="87" cm="1">
        <f t="array" ref="BC258">(INDEX('REF No Wind'!$B$124:$P$124,,MATCH($BB258,'REF No Wind'!$B$122:$P$122,0))+INDEX('REF No Wind'!$B$126:$P$126,,MATCH($BB258,'REF No Wind'!$B$122:$P$122,0)))/1000</f>
        <v>39552.865444980933</v>
      </c>
      <c r="BD258" s="87" cm="1">
        <f t="array" ref="BD258">(INDEX('REF No Wind'!$B$125:$P$125,,MATCH($BB258,'REF No Wind'!$B$122:$P$122,0))-INDEX('REF No Wind'!$B$126:$P$126,,MATCH($BB258,'REF No Wind'!$B$122:$P$122,0)))/1000</f>
        <v>7070.5881404753418</v>
      </c>
      <c r="BE258" s="87" cm="1">
        <f t="array" ref="BE258">INDEX('REF No Wind'!$B$141:$P$141,,MATCH($BB258,'REF No Wind'!$B$122:$P$122,0))/1000</f>
        <v>44220.390535306018</v>
      </c>
      <c r="BF258" s="87">
        <f>SUM(INDEX('REF No Wind'!$B$138:$P$140,,MATCH($BB258,'REF No Wind'!$B$122:$P$122,0)))/1000</f>
        <v>25388.407034190925</v>
      </c>
      <c r="BG258" s="87" cm="1">
        <f t="array" ref="BG258">INDEX('REF No Wind'!$B$129:$P$129,,MATCH($BB258,'REF No Wind'!$B$122:$P$122,0))/1000</f>
        <v>149262.27395131433</v>
      </c>
      <c r="BH258" s="87" cm="1">
        <f t="array" ref="BH258">INDEX('REF No Wind'!$B$131:$P$131,,MATCH($BB258,'REF No Wind'!$B$122:$P$122,0))/1000</f>
        <v>426.31360266782025</v>
      </c>
      <c r="BI258" s="87" cm="1">
        <f t="array" ref="BI258">(INDEX('REF No Wind'!$B$130:$P$130,,MATCH($BB258,'REF No Wind'!$B$122:$P$122,0))+INDEX('REF No Wind'!$B$132:$P$132,,MATCH($BB258,'REF No Wind'!$B$122:$P$122,0)))/1000</f>
        <v>14671.635043693426</v>
      </c>
      <c r="BJ258" s="87" cm="1">
        <f t="array" ref="BJ258">(INDEX('REF No Wind'!$B$134:$P$134,,MATCH($BB258,'REF No Wind'!$B$122:$P$122,0))+INDEX('REF No Wind'!$B$136:$P$136,,MATCH($BB258,'REF No Wind'!$B$122:$P$122,0)))/1000</f>
        <v>61634.857208628353</v>
      </c>
      <c r="BK258" s="87" cm="1">
        <f t="array" ref="BK258">-(INDEX('REF No Wind'!$B$135:$P$135,,MATCH($BB258,'REF No Wind'!$B$122:$P$122,0))+INDEX('REF No Wind'!$B$137:$P$137,,MATCH($BB258,'REF No Wind'!$B$122:$P$122,0)))/1000</f>
        <v>45190.375700709104</v>
      </c>
      <c r="BL258" s="87" cm="1">
        <f t="array" ref="BL258">INDEX('REF No Wind'!$B$144:$P$144,,MATCH($BB258,'REF No Wind'!$B$122:$P$122,0))/1000</f>
        <v>6667.261737585337</v>
      </c>
      <c r="BM258" s="120">
        <f t="shared" si="103"/>
        <v>303704.21699813334</v>
      </c>
      <c r="BN258" s="87" cm="1">
        <f t="array" ref="BN258">INDEX('REF No Wind'!$B$149:$P$149,,MATCH($BB258,'REF No Wind'!$B$122:$P$122,0))</f>
        <v>5654474.5</v>
      </c>
      <c r="BO258" s="121">
        <f t="shared" si="104"/>
        <v>53.710422957629987</v>
      </c>
      <c r="BP258" s="87">
        <v>147925.2082514448</v>
      </c>
      <c r="BS258" s="109">
        <v>2026</v>
      </c>
      <c r="BT258" s="87" cm="1">
        <f t="array" ref="BT258">(INDEX('REF No Wind'!$B$163:$P$163,,MATCH($BS258,'REF No Wind'!$B$161:$P$161,0))+INDEX('REF No Wind'!$B$165:$P$165,,MATCH($BS258,'REF No Wind'!$B$161:$P$161,0)))/1000</f>
        <v>39552.865444980933</v>
      </c>
      <c r="BU258" s="87" cm="1">
        <f t="array" ref="BU258">(INDEX('REF No Wind'!$B$164:$P$164,,MATCH($BS258,'REF No Wind'!$B$161:$P$161,0))-INDEX('REF No Wind'!$B$165:$P$165,,MATCH($BS258,'REF No Wind'!$B$161:$P$161,0)))/1000</f>
        <v>7468.5271164598207</v>
      </c>
      <c r="BV258" s="87" cm="1">
        <f t="array" ref="BV258">INDEX('REF No Wind'!$B$180:$P$180,,MATCH($BS258,'REF No Wind'!$B$161:$P$161,0))/1000</f>
        <v>44787.750218095447</v>
      </c>
      <c r="BW258" s="87">
        <f>SUM(INDEX('REF No Wind'!$B$177:$P$179,,MATCH($BS258,'REF No Wind'!$B$161:$P$161,0)))/1000</f>
        <v>25450.869429088878</v>
      </c>
      <c r="BX258" s="87" cm="1">
        <f t="array" ref="BX258">INDEX('REF No Wind'!$B$168:$P$168,,MATCH($BS258,'REF No Wind'!$B$161:$P$161,0))/1000</f>
        <v>86530.059638161678</v>
      </c>
      <c r="BY258" s="87" cm="1">
        <f t="array" ref="BY258">INDEX('REF No Wind'!$B$170:$P$170,,MATCH($BS258,'REF No Wind'!$B$161:$P$161,0))/1000</f>
        <v>247.43706236053623</v>
      </c>
      <c r="BZ258" s="87" cm="1">
        <f t="array" ref="BZ258">(INDEX('REF No Wind'!$B$169:$P$169,,MATCH($BS258,'REF No Wind'!$B$161:$P$161,0))+INDEX('REF No Wind'!$B$171:$P$171,,MATCH($BS258,'REF No Wind'!$B$161:$P$161,0)))/1000</f>
        <v>10708.93790378479</v>
      </c>
      <c r="CA258" s="87" cm="1">
        <f t="array" ref="CA258">(INDEX('REF No Wind'!$B$173:$P$173,,MATCH($BS258,'REF No Wind'!$B$161:$P$161,0))+INDEX('REF No Wind'!$B$175:$P$175,,MATCH($BS258,'REF No Wind'!$B$161:$P$161,0)))/1000</f>
        <v>82000.950668779988</v>
      </c>
      <c r="CB258" s="87" cm="1">
        <f t="array" ref="CB258">-(INDEX('REF No Wind'!$B$174:$P$174,,MATCH($BS258,'REF No Wind'!$B$161:$P$161,0))+INDEX('REF No Wind'!$B$176:$P$176,,MATCH($BS258,'REF No Wind'!$B$161:$P$161,0)))/1000</f>
        <v>13227.820602397618</v>
      </c>
      <c r="CC258" s="87" cm="1">
        <f t="array" ref="CC258">INDEX('REF No Wind'!$B$183:$P$183,,MATCH($BS258,'REF No Wind'!$B$161:$P$161,0))/1000</f>
        <v>6884.3162408275839</v>
      </c>
      <c r="CD258" s="120">
        <f t="shared" si="105"/>
        <v>290403.89312014211</v>
      </c>
      <c r="CE258" s="87" cm="1">
        <f t="array" ref="CE258">INDEX('REF No Wind'!$B$188:$P$188,,MATCH($BS258,'REF No Wind'!$B$161:$P$161,0))</f>
        <v>5903255.5</v>
      </c>
      <c r="CF258" s="121">
        <f t="shared" si="106"/>
        <v>49.193854665470958</v>
      </c>
      <c r="CG258" s="87">
        <v>147925.2082514448</v>
      </c>
    </row>
    <row r="259" spans="2:85" x14ac:dyDescent="0.35">
      <c r="C259" s="109">
        <v>2027</v>
      </c>
      <c r="D259" s="87" cm="1">
        <f t="array" ref="D259">(INDEX('REF No Wind'!$B$7:$P$7,,MATCH($C259,'REF No Wind'!$B$5:$P$5,0))+INDEX('REF No Wind'!$B$9:$P$9,,MATCH($C259,'REF No Wind'!$B$5:$P$5,0)))/1000</f>
        <v>39855.795905867722</v>
      </c>
      <c r="E259" s="87" cm="1">
        <f t="array" ref="E259">(INDEX('REF No Wind'!$B$8:$P$8,,MATCH($C259,'REF No Wind'!$B$5:$P$5,0))-INDEX('REF No Wind'!$B$9:$P$9,,MATCH($C259,'REF No Wind'!$B$5:$P$5,0)))/1000</f>
        <v>25820.360394128864</v>
      </c>
      <c r="F259" s="87" cm="1">
        <f t="array" ref="F259">INDEX('REF No Wind'!$B$24:$P$24,,MATCH($C259,'REF No Wind'!$B$5:$P$5,0))/1000</f>
        <v>67741.998503180832</v>
      </c>
      <c r="G259" s="87">
        <f>SUM(INDEX('REF No Wind'!$B$21:$P$23,,MATCH($C259,'REF No Wind'!$B$5:$P$5,0)))/1000</f>
        <v>30210.182717465232</v>
      </c>
      <c r="H259" s="87" cm="1">
        <f t="array" ref="H259">INDEX('REF No Wind'!$B$12:$P$12,,MATCH($C259,'REF No Wind'!$B$5:$P$5,0))/1000</f>
        <v>91790.873616623678</v>
      </c>
      <c r="I259" s="87" cm="1">
        <f t="array" ref="I259">INDEX('REF No Wind'!$B$14:$P$14,,MATCH($C259,'REF No Wind'!$B$5:$P$5,0))/1000</f>
        <v>228.04707147489148</v>
      </c>
      <c r="J259" s="87" cm="1">
        <f t="array" ref="J259">(INDEX('REF No Wind'!$B$13:$P$13,,MATCH($C259,'REF No Wind'!$B$5:$P$5,0))+INDEX('REF No Wind'!$B$15:$P$15,,MATCH($C259,'REF No Wind'!$B$5:$P$5,0)))/1000</f>
        <v>8758.7034039278296</v>
      </c>
      <c r="K259" s="87" cm="1">
        <f t="array" ref="K259">(INDEX('REF No Wind'!$B$17:$P$17,,MATCH($C259,'REF No Wind'!$B$5:$P$5,0))+INDEX('REF No Wind'!$B$19:$P$19,,MATCH($C259,'REF No Wind'!$B$5:$P$5,0)))/1000</f>
        <v>80360.104224723269</v>
      </c>
      <c r="L259" s="87" cm="1">
        <f t="array" ref="L259">-(INDEX('REF No Wind'!$B$18:$P$18,,MATCH($C259,'REF No Wind'!$B$5:$P$5,0))+INDEX('REF No Wind'!$B$20:$P$20,,MATCH($C259,'REF No Wind'!$B$5:$P$5,0)))/1000</f>
        <v>19565.49450469287</v>
      </c>
      <c r="M259" s="87" cm="1">
        <f t="array" ref="M259">INDEX('REF No Wind'!$B$27:$P$27,,MATCH($C259,'REF No Wind'!$B$5:$P$5,0))/1000</f>
        <v>-2740.8089270372989</v>
      </c>
      <c r="N259" s="120">
        <f t="shared" si="107"/>
        <v>322459.76240566222</v>
      </c>
      <c r="O259" s="87" cm="1">
        <f t="array" ref="O259">INDEX('REF No Wind'!$B$32:$P$32,,MATCH($C259,'REF No Wind'!$B$5:$P$5,0))</f>
        <v>5841851.5</v>
      </c>
      <c r="P259" s="121">
        <f t="shared" si="98"/>
        <v>55.198212827844429</v>
      </c>
      <c r="Q259" s="87">
        <v>356265.45267234737</v>
      </c>
      <c r="T259" s="109">
        <v>2027</v>
      </c>
      <c r="U259" s="87" cm="1">
        <f t="array" ref="U259">(INDEX('REF No Wind'!$B$46:$P$46,,MATCH($T259,'REF No Wind'!$B$44:$P$44,0))+INDEX('REF No Wind'!$B$48:$P$48,,MATCH($T259,'REF No Wind'!$B$44:$P$44,0)))/1000</f>
        <v>39855.795905867722</v>
      </c>
      <c r="V259" s="87" cm="1">
        <f t="array" ref="V259">(INDEX('REF No Wind'!$B$47:$P$47,,MATCH($T259,'REF No Wind'!$B$44:$P$44,0))-INDEX('REF No Wind'!$B$48:$P$48,,MATCH($T259,'REF No Wind'!$B$44:$P$44,0)))/1000</f>
        <v>30495.620360264191</v>
      </c>
      <c r="W259" s="87" cm="1">
        <f t="array" ref="W259">INDEX('REF No Wind'!$B$63:$P$63,,MATCH($T259,'REF No Wind'!$B$44:$P$44,0))/1000</f>
        <v>74229.36109339977</v>
      </c>
      <c r="X259" s="87">
        <f>SUM(INDEX('REF No Wind'!$B$60:$P$62,,MATCH($T259,'REF No Wind'!$B$44:$P$44,0)))/1000</f>
        <v>30860.55285377222</v>
      </c>
      <c r="Y259" s="87" cm="1">
        <f t="array" ref="Y259">INDEX('REF No Wind'!$B$51:$P$51,,MATCH($T259,'REF No Wind'!$B$44:$P$44,0))/1000</f>
        <v>79931.297773013517</v>
      </c>
      <c r="Z259" s="87" cm="1">
        <f t="array" ref="Z259">INDEX('REF No Wind'!$B$53:$P$53,,MATCH($T259,'REF No Wind'!$B$44:$P$44,0))/1000</f>
        <v>189.64462985678531</v>
      </c>
      <c r="AA259" s="87" cm="1">
        <f t="array" ref="AA259">(INDEX('REF No Wind'!$B$52:$P$52,,MATCH($T259,'REF No Wind'!$B$44:$P$44,0))+INDEX('REF No Wind'!$B$54:$P$54,,MATCH($T259,'REF No Wind'!$B$44:$P$44,0)))/1000</f>
        <v>7633.6834784444582</v>
      </c>
      <c r="AB259" s="87" cm="1">
        <f t="array" ref="AB259">(INDEX('REF No Wind'!$B$56:$P$56,,MATCH($T259,'REF No Wind'!$B$44:$P$44,0))+INDEX('REF No Wind'!$B$58:$P$58,,MATCH($T259,'REF No Wind'!$B$44:$P$44,0)))/1000</f>
        <v>93062.024905641971</v>
      </c>
      <c r="AC259" s="87" cm="1">
        <f t="array" ref="AC259">-(INDEX('REF No Wind'!$B$57:$P$57,,MATCH($T259,'REF No Wind'!$B$44:$P$44,0))+INDEX('REF No Wind'!$B$59:$P$59,,MATCH($T259,'REF No Wind'!$B$44:$P$44,0)))/1000</f>
        <v>17467.692889252954</v>
      </c>
      <c r="AD259" s="87" cm="1">
        <f t="array" ref="AD259">INDEX('REF No Wind'!$B$66:$P$66,,MATCH($T259,'REF No Wind'!$B$44:$P$44,0))/1000</f>
        <v>-228.916721637249</v>
      </c>
      <c r="AE259" s="120">
        <f t="shared" si="99"/>
        <v>338561.37138937035</v>
      </c>
      <c r="AF259" s="87" cm="1">
        <f t="array" ref="AF259">INDEX('REF No Wind'!$B$71:$P$71,,MATCH($T259,'REF No Wind'!$B$44:$P$44,0))</f>
        <v>5841851.5</v>
      </c>
      <c r="AG259" s="121">
        <f t="shared" si="100"/>
        <v>57.954463818426468</v>
      </c>
      <c r="AH259" s="87">
        <v>424817.32745900122</v>
      </c>
      <c r="AK259" s="109">
        <v>2027</v>
      </c>
      <c r="AL259" s="87" cm="1">
        <f t="array" ref="AL259">(INDEX('REF No Wind'!$B$85:$P$85,,MATCH($AK259,'REF No Wind'!$B$83:$P$83,0))+INDEX('REF No Wind'!$B$87:$P$87,,MATCH($AK259,'REF No Wind'!$B$83:$P$83,0)))/1000</f>
        <v>39855.795905867722</v>
      </c>
      <c r="AM259" s="87" cm="1">
        <f t="array" ref="AM259">(INDEX('REF No Wind'!$B$86:$P$86,,MATCH($AK259,'REF No Wind'!$B$83:$P$83,0))-INDEX('REF No Wind'!$B$87:$P$87,,MATCH($AK259,'REF No Wind'!$B$83:$P$83,0)))/1000</f>
        <v>24051.185583465987</v>
      </c>
      <c r="AN259" s="87" cm="1">
        <f t="array" ref="AN259">INDEX('REF No Wind'!$B$102:$P$102,,MATCH($AK259,'REF No Wind'!$B$83:$P$83,0))/1000</f>
        <v>65287.102183963027</v>
      </c>
      <c r="AO259" s="87">
        <f>SUM(INDEX('REF No Wind'!$B$99:$P$101,,MATCH($AK259,'REF No Wind'!$B$83:$P$83,0)))/1000</f>
        <v>29915.629851614354</v>
      </c>
      <c r="AP259" s="87" cm="1">
        <f t="array" ref="AP259">INDEX('REF No Wind'!$B$90:$P$90,,MATCH($AK259,'REF No Wind'!$B$83:$P$83,0))/1000</f>
        <v>102324.58452297116</v>
      </c>
      <c r="AQ259" s="87" cm="1">
        <f t="array" ref="AQ259">INDEX('REF No Wind'!$B$92:$P$92,,MATCH($AK259,'REF No Wind'!$B$83:$P$83,0))/1000</f>
        <v>264.93180760810611</v>
      </c>
      <c r="AR259" s="87" cm="1">
        <f t="array" ref="AR259">(INDEX('REF No Wind'!$B$91:$P$91,,MATCH($AK259,'REF No Wind'!$B$83:$P$83,0))+INDEX('REF No Wind'!$B$93:$P$93,,MATCH($AK259,'REF No Wind'!$B$83:$P$83,0)))/1000</f>
        <v>9225.7092424527345</v>
      </c>
      <c r="AS259" s="87" cm="1">
        <f t="array" ref="AS259">(INDEX('REF No Wind'!$B$95:$P$95,,MATCH($AK259,'REF No Wind'!$B$83:$P$83,0))+INDEX('REF No Wind'!$B$97:$P$97,,MATCH($AK259,'REF No Wind'!$B$83:$P$83,0)))/1000</f>
        <v>82199.910108566502</v>
      </c>
      <c r="AT259" s="87" cm="1">
        <f t="array" ref="AT259">-(INDEX('REF No Wind'!$B$96:$P$96,,MATCH($AK259,'REF No Wind'!$B$83:$P$83,0))+INDEX('REF No Wind'!$B$98:$P$98,,MATCH($AK259,'REF No Wind'!$B$83:$P$83,0)))/1000</f>
        <v>20539.523474104721</v>
      </c>
      <c r="AU259" s="87" cm="1">
        <f t="array" ref="AU259">INDEX('REF No Wind'!$B$105:$P$105,,MATCH($AK259,'REF No Wind'!$B$83:$P$83,0))/1000</f>
        <v>-3691.3392609831244</v>
      </c>
      <c r="AV259" s="120">
        <f t="shared" si="101"/>
        <v>328893.98647142178</v>
      </c>
      <c r="AW259" s="87" cm="1">
        <f t="array" ref="AW259">INDEX('REF No Wind'!$B$110:$P$110,,MATCH($AK259,'REF No Wind'!$B$83:$P$83,0))</f>
        <v>6184553.5</v>
      </c>
      <c r="AX259" s="121">
        <f t="shared" si="102"/>
        <v>53.179908051797398</v>
      </c>
      <c r="AY259" s="87">
        <v>330324.5956986727</v>
      </c>
      <c r="BB259" s="109">
        <v>2027</v>
      </c>
      <c r="BC259" s="87" cm="1">
        <f t="array" ref="BC259">(INDEX('REF No Wind'!$B$124:$P$124,,MATCH($BB259,'REF No Wind'!$B$122:$P$122,0))+INDEX('REF No Wind'!$B$126:$P$126,,MATCH($BB259,'REF No Wind'!$B$122:$P$122,0)))/1000</f>
        <v>39855.795905867722</v>
      </c>
      <c r="BD259" s="87" cm="1">
        <f t="array" ref="BD259">(INDEX('REF No Wind'!$B$125:$P$125,,MATCH($BB259,'REF No Wind'!$B$122:$P$122,0))-INDEX('REF No Wind'!$B$126:$P$126,,MATCH($BB259,'REF No Wind'!$B$122:$P$122,0)))/1000</f>
        <v>24051.185583465987</v>
      </c>
      <c r="BE259" s="87" cm="1">
        <f t="array" ref="BE259">INDEX('REF No Wind'!$B$141:$P$141,,MATCH($BB259,'REF No Wind'!$B$122:$P$122,0))/1000</f>
        <v>65287.102183963027</v>
      </c>
      <c r="BF259" s="87">
        <f>SUM(INDEX('REF No Wind'!$B$138:$P$140,,MATCH($BB259,'REF No Wind'!$B$122:$P$122,0)))/1000</f>
        <v>29915.629851614354</v>
      </c>
      <c r="BG259" s="87" cm="1">
        <f t="array" ref="BG259">INDEX('REF No Wind'!$B$129:$P$129,,MATCH($BB259,'REF No Wind'!$B$122:$P$122,0))/1000</f>
        <v>109259.21456762272</v>
      </c>
      <c r="BH259" s="87" cm="1">
        <f t="array" ref="BH259">INDEX('REF No Wind'!$B$131:$P$131,,MATCH($BB259,'REF No Wind'!$B$122:$P$122,0))/1000</f>
        <v>322.27532105835621</v>
      </c>
      <c r="BI259" s="87" cm="1">
        <f t="array" ref="BI259">(INDEX('REF No Wind'!$B$130:$P$130,,MATCH($BB259,'REF No Wind'!$B$122:$P$122,0))+INDEX('REF No Wind'!$B$132:$P$132,,MATCH($BB259,'REF No Wind'!$B$122:$P$122,0)))/1000</f>
        <v>11217.376431507211</v>
      </c>
      <c r="BJ259" s="87" cm="1">
        <f t="array" ref="BJ259">(INDEX('REF No Wind'!$B$134:$P$134,,MATCH($BB259,'REF No Wind'!$B$122:$P$122,0))+INDEX('REF No Wind'!$B$136:$P$136,,MATCH($BB259,'REF No Wind'!$B$122:$P$122,0)))/1000</f>
        <v>81790.84547564316</v>
      </c>
      <c r="BK259" s="87" cm="1">
        <f t="array" ref="BK259">-(INDEX('REF No Wind'!$B$135:$P$135,,MATCH($BB259,'REF No Wind'!$B$122:$P$122,0))+INDEX('REF No Wind'!$B$137:$P$137,,MATCH($BB259,'REF No Wind'!$B$122:$P$122,0)))/1000</f>
        <v>39606.22533562193</v>
      </c>
      <c r="BL259" s="87" cm="1">
        <f t="array" ref="BL259">INDEX('REF No Wind'!$B$144:$P$144,,MATCH($BB259,'REF No Wind'!$B$122:$P$122,0))/1000</f>
        <v>-3691.3392609831244</v>
      </c>
      <c r="BM259" s="120">
        <f t="shared" si="103"/>
        <v>318401.86072413757</v>
      </c>
      <c r="BN259" s="87" cm="1">
        <f t="array" ref="BN259">INDEX('REF No Wind'!$B$149:$P$149,,MATCH($BB259,'REF No Wind'!$B$122:$P$122,0))</f>
        <v>5573105.5</v>
      </c>
      <c r="BO259" s="121">
        <f t="shared" si="104"/>
        <v>57.131855968658328</v>
      </c>
      <c r="BP259" s="87">
        <v>330324.5956986727</v>
      </c>
      <c r="BS259" s="109">
        <v>2027</v>
      </c>
      <c r="BT259" s="87" cm="1">
        <f t="array" ref="BT259">(INDEX('REF No Wind'!$B$163:$P$163,,MATCH($BS259,'REF No Wind'!$B$161:$P$161,0))+INDEX('REF No Wind'!$B$165:$P$165,,MATCH($BS259,'REF No Wind'!$B$161:$P$161,0)))/1000</f>
        <v>39855.795905867722</v>
      </c>
      <c r="BU259" s="87" cm="1">
        <f t="array" ref="BU259">(INDEX('REF No Wind'!$B$164:$P$164,,MATCH($BS259,'REF No Wind'!$B$161:$P$161,0))-INDEX('REF No Wind'!$B$165:$P$165,,MATCH($BS259,'REF No Wind'!$B$161:$P$161,0)))/1000</f>
        <v>25820.360394128864</v>
      </c>
      <c r="BV259" s="87" cm="1">
        <f t="array" ref="BV259">INDEX('REF No Wind'!$B$180:$P$180,,MATCH($BS259,'REF No Wind'!$B$161:$P$161,0))/1000</f>
        <v>67741.998503180832</v>
      </c>
      <c r="BW259" s="87">
        <f>SUM(INDEX('REF No Wind'!$B$177:$P$179,,MATCH($BS259,'REF No Wind'!$B$161:$P$161,0)))/1000</f>
        <v>30210.182717465232</v>
      </c>
      <c r="BX259" s="87" cm="1">
        <f t="array" ref="BX259">INDEX('REF No Wind'!$B$168:$P$168,,MATCH($BS259,'REF No Wind'!$B$161:$P$161,0))/1000</f>
        <v>70987.019299553038</v>
      </c>
      <c r="BY259" s="87" cm="1">
        <f t="array" ref="BY259">INDEX('REF No Wind'!$B$170:$P$170,,MATCH($BS259,'REF No Wind'!$B$161:$P$161,0))/1000</f>
        <v>182.87882614045756</v>
      </c>
      <c r="BZ259" s="87" cm="1">
        <f t="array" ref="BZ259">(INDEX('REF No Wind'!$B$169:$P$169,,MATCH($BS259,'REF No Wind'!$B$161:$P$161,0))+INDEX('REF No Wind'!$B$171:$P$171,,MATCH($BS259,'REF No Wind'!$B$161:$P$161,0)))/1000</f>
        <v>7203.9422996822505</v>
      </c>
      <c r="CA259" s="87" cm="1">
        <f t="array" ref="CA259">(INDEX('REF No Wind'!$B$173:$P$173,,MATCH($BS259,'REF No Wind'!$B$161:$P$161,0))+INDEX('REF No Wind'!$B$175:$P$175,,MATCH($BS259,'REF No Wind'!$B$161:$P$161,0)))/1000</f>
        <v>76164.621875827143</v>
      </c>
      <c r="CB259" s="87" cm="1">
        <f t="array" ref="CB259">-(INDEX('REF No Wind'!$B$174:$P$174,,MATCH($BS259,'REF No Wind'!$B$161:$P$161,0))+INDEX('REF No Wind'!$B$176:$P$176,,MATCH($BS259,'REF No Wind'!$B$161:$P$161,0)))/1000</f>
        <v>9231.0558695986383</v>
      </c>
      <c r="CC259" s="87" cm="1">
        <f t="array" ref="CC259">INDEX('REF No Wind'!$B$183:$P$183,,MATCH($BS259,'REF No Wind'!$B$161:$P$161,0))/1000</f>
        <v>-2740.8089270372989</v>
      </c>
      <c r="CD259" s="120">
        <f t="shared" si="105"/>
        <v>306194.93502520956</v>
      </c>
      <c r="CE259" s="87" cm="1">
        <f t="array" ref="CE259">INDEX('REF No Wind'!$B$188:$P$188,,MATCH($BS259,'REF No Wind'!$B$161:$P$161,0))</f>
        <v>5841851.5</v>
      </c>
      <c r="CF259" s="121">
        <f t="shared" si="106"/>
        <v>52.414022339528749</v>
      </c>
      <c r="CG259" s="87">
        <v>330324.5956986727</v>
      </c>
    </row>
    <row r="260" spans="2:85" x14ac:dyDescent="0.35">
      <c r="C260" s="109">
        <v>2028</v>
      </c>
      <c r="D260" s="87" cm="1">
        <f t="array" ref="D260">(INDEX('REF No Wind'!$B$7:$P$7,,MATCH($C260,'REF No Wind'!$B$5:$P$5,0))+INDEX('REF No Wind'!$B$9:$P$9,,MATCH($C260,'REF No Wind'!$B$5:$P$5,0)))/1000</f>
        <v>39987.539532195908</v>
      </c>
      <c r="E260" s="87" cm="1">
        <f t="array" ref="E260">(INDEX('REF No Wind'!$B$8:$P$8,,MATCH($C260,'REF No Wind'!$B$5:$P$5,0))-INDEX('REF No Wind'!$B$9:$P$9,,MATCH($C260,'REF No Wind'!$B$5:$P$5,0)))/1000</f>
        <v>87900.542588726457</v>
      </c>
      <c r="F260" s="87" cm="1">
        <f t="array" ref="F260">INDEX('REF No Wind'!$B$24:$P$24,,MATCH($C260,'REF No Wind'!$B$5:$P$5,0))/1000</f>
        <v>149971.04204620779</v>
      </c>
      <c r="G260" s="87">
        <f>SUM(INDEX('REF No Wind'!$B$21:$P$23,,MATCH($C260,'REF No Wind'!$B$5:$P$5,0)))/1000</f>
        <v>45464.191478490517</v>
      </c>
      <c r="H260" s="87" cm="1">
        <f t="array" ref="H260">INDEX('REF No Wind'!$B$12:$P$12,,MATCH($C260,'REF No Wind'!$B$5:$P$5,0))/1000</f>
        <v>50214.19821229524</v>
      </c>
      <c r="I260" s="87" cm="1">
        <f t="array" ref="I260">INDEX('REF No Wind'!$B$14:$P$14,,MATCH($C260,'REF No Wind'!$B$5:$P$5,0))/1000</f>
        <v>81.149816868554979</v>
      </c>
      <c r="J260" s="87" cm="1">
        <f t="array" ref="J260">(INDEX('REF No Wind'!$B$13:$P$13,,MATCH($C260,'REF No Wind'!$B$5:$P$5,0))+INDEX('REF No Wind'!$B$15:$P$15,,MATCH($C260,'REF No Wind'!$B$5:$P$5,0)))/1000</f>
        <v>4211.648306265809</v>
      </c>
      <c r="K260" s="87" cm="1">
        <f t="array" ref="K260">(INDEX('REF No Wind'!$B$17:$P$17,,MATCH($C260,'REF No Wind'!$B$5:$P$5,0))+INDEX('REF No Wind'!$B$19:$P$19,,MATCH($C260,'REF No Wind'!$B$5:$P$5,0)))/1000</f>
        <v>113657.09710220598</v>
      </c>
      <c r="L260" s="87" cm="1">
        <f t="array" ref="L260">-(INDEX('REF No Wind'!$B$18:$P$18,,MATCH($C260,'REF No Wind'!$B$5:$P$5,0))+INDEX('REF No Wind'!$B$20:$P$20,,MATCH($C260,'REF No Wind'!$B$5:$P$5,0)))/1000</f>
        <v>27099.303685750132</v>
      </c>
      <c r="M260" s="87" cm="1">
        <f t="array" ref="M260">INDEX('REF No Wind'!$B$27:$P$27,,MATCH($C260,'REF No Wind'!$B$5:$P$5,0))/1000</f>
        <v>-79139.617708245845</v>
      </c>
      <c r="N260" s="120">
        <f t="shared" si="107"/>
        <v>385248.48768926028</v>
      </c>
      <c r="O260" s="87" cm="1">
        <f t="array" ref="O260">INDEX('REF No Wind'!$B$32:$P$32,,MATCH($C260,'REF No Wind'!$B$5:$P$5,0))</f>
        <v>5807095.5</v>
      </c>
      <c r="P260" s="121">
        <f t="shared" si="98"/>
        <v>66.340993994202492</v>
      </c>
      <c r="Q260" s="87">
        <v>1346572.1925819761</v>
      </c>
      <c r="T260" s="109">
        <v>2028</v>
      </c>
      <c r="U260" s="87" cm="1">
        <f t="array" ref="U260">(INDEX('REF No Wind'!$B$46:$P$46,,MATCH($T260,'REF No Wind'!$B$44:$P$44,0))+INDEX('REF No Wind'!$B$48:$P$48,,MATCH($T260,'REF No Wind'!$B$44:$P$44,0)))/1000</f>
        <v>39987.539532195908</v>
      </c>
      <c r="V260" s="87" cm="1">
        <f t="array" ref="V260">(INDEX('REF No Wind'!$B$47:$P$47,,MATCH($T260,'REF No Wind'!$B$44:$P$44,0))-INDEX('REF No Wind'!$B$48:$P$48,,MATCH($T260,'REF No Wind'!$B$44:$P$44,0)))/1000</f>
        <v>108254.80053470438</v>
      </c>
      <c r="W260" s="87" cm="1">
        <f t="array" ref="W260">INDEX('REF No Wind'!$B$63:$P$63,,MATCH($T260,'REF No Wind'!$B$44:$P$44,0))/1000</f>
        <v>178071.41726432214</v>
      </c>
      <c r="X260" s="87">
        <f>SUM(INDEX('REF No Wind'!$B$60:$P$62,,MATCH($T260,'REF No Wind'!$B$44:$P$44,0)))/1000</f>
        <v>48963.98804019262</v>
      </c>
      <c r="Y260" s="87" cm="1">
        <f t="array" ref="Y260">INDEX('REF No Wind'!$B$51:$P$51,,MATCH($T260,'REF No Wind'!$B$44:$P$44,0))/1000</f>
        <v>58286.938292702856</v>
      </c>
      <c r="Z260" s="87" cm="1">
        <f t="array" ref="Z260">INDEX('REF No Wind'!$B$53:$P$53,,MATCH($T260,'REF No Wind'!$B$44:$P$44,0))/1000</f>
        <v>113.07135771114531</v>
      </c>
      <c r="AA260" s="87" cm="1">
        <f t="array" ref="AA260">(INDEX('REF No Wind'!$B$52:$P$52,,MATCH($T260,'REF No Wind'!$B$44:$P$44,0))+INDEX('REF No Wind'!$B$54:$P$54,,MATCH($T260,'REF No Wind'!$B$44:$P$44,0)))/1000</f>
        <v>4509.8283838260431</v>
      </c>
      <c r="AB260" s="87" cm="1">
        <f t="array" ref="AB260">(INDEX('REF No Wind'!$B$56:$P$56,,MATCH($T260,'REF No Wind'!$B$44:$P$44,0))+INDEX('REF No Wind'!$B$58:$P$58,,MATCH($T260,'REF No Wind'!$B$44:$P$44,0)))/1000</f>
        <v>103666.20483782764</v>
      </c>
      <c r="AC260" s="87" cm="1">
        <f t="array" ref="AC260">-(INDEX('REF No Wind'!$B$57:$P$57,,MATCH($T260,'REF No Wind'!$B$44:$P$44,0))+INDEX('REF No Wind'!$B$59:$P$59,,MATCH($T260,'REF No Wind'!$B$44:$P$44,0)))/1000</f>
        <v>29381.693381394653</v>
      </c>
      <c r="AD260" s="87" cm="1">
        <f t="array" ref="AD260">INDEX('REF No Wind'!$B$66:$P$66,,MATCH($T260,'REF No Wind'!$B$44:$P$44,0))/1000</f>
        <v>-79085.57314214122</v>
      </c>
      <c r="AE260" s="120">
        <f t="shared" si="99"/>
        <v>433386.52171994682</v>
      </c>
      <c r="AF260" s="87" cm="1">
        <f t="array" ref="AF260">INDEX('REF No Wind'!$B$71:$P$71,,MATCH($T260,'REF No Wind'!$B$44:$P$44,0))</f>
        <v>5807095.5</v>
      </c>
      <c r="AG260" s="121">
        <f t="shared" si="100"/>
        <v>74.630513949692542</v>
      </c>
      <c r="AH260" s="87">
        <v>1684046.7433032494</v>
      </c>
      <c r="AK260" s="109">
        <v>2028</v>
      </c>
      <c r="AL260" s="87" cm="1">
        <f t="array" ref="AL260">(INDEX('REF No Wind'!$B$85:$P$85,,MATCH($AK260,'REF No Wind'!$B$83:$P$83,0))+INDEX('REF No Wind'!$B$87:$P$87,,MATCH($AK260,'REF No Wind'!$B$83:$P$83,0)))/1000</f>
        <v>39987.539532195908</v>
      </c>
      <c r="AM260" s="87" cm="1">
        <f t="array" ref="AM260">(INDEX('REF No Wind'!$B$86:$P$86,,MATCH($AK260,'REF No Wind'!$B$83:$P$83,0))-INDEX('REF No Wind'!$B$87:$P$87,,MATCH($AK260,'REF No Wind'!$B$83:$P$83,0)))/1000</f>
        <v>79805.17027868575</v>
      </c>
      <c r="AN260" s="87" cm="1">
        <f t="array" ref="AN260">INDEX('REF No Wind'!$B$102:$P$102,,MATCH($AK260,'REF No Wind'!$B$83:$P$83,0))/1000</f>
        <v>138777.0953934039</v>
      </c>
      <c r="AO260" s="87">
        <f>SUM(INDEX('REF No Wind'!$B$99:$P$101,,MATCH($AK260,'REF No Wind'!$B$83:$P$83,0)))/1000</f>
        <v>43788.892682461948</v>
      </c>
      <c r="AP260" s="87" cm="1">
        <f t="array" ref="AP260">INDEX('REF No Wind'!$B$90:$P$90,,MATCH($AK260,'REF No Wind'!$B$83:$P$83,0))/1000</f>
        <v>54735.834355984189</v>
      </c>
      <c r="AQ260" s="87" cm="1">
        <f t="array" ref="AQ260">INDEX('REF No Wind'!$B$92:$P$92,,MATCH($AK260,'REF No Wind'!$B$83:$P$83,0))/1000</f>
        <v>84.846235127002529</v>
      </c>
      <c r="AR260" s="87" cm="1">
        <f t="array" ref="AR260">(INDEX('REF No Wind'!$B$91:$P$91,,MATCH($AK260,'REF No Wind'!$B$83:$P$83,0))+INDEX('REF No Wind'!$B$93:$P$93,,MATCH($AK260,'REF No Wind'!$B$83:$P$83,0)))/1000</f>
        <v>4408.1280584203005</v>
      </c>
      <c r="AS260" s="87" cm="1">
        <f t="array" ref="AS260">(INDEX('REF No Wind'!$B$95:$P$95,,MATCH($AK260,'REF No Wind'!$B$83:$P$83,0))+INDEX('REF No Wind'!$B$97:$P$97,,MATCH($AK260,'REF No Wind'!$B$83:$P$83,0)))/1000</f>
        <v>123415.56141580314</v>
      </c>
      <c r="AT260" s="87" cm="1">
        <f t="array" ref="AT260">-(INDEX('REF No Wind'!$B$96:$P$96,,MATCH($AK260,'REF No Wind'!$B$83:$P$83,0))+INDEX('REF No Wind'!$B$98:$P$98,,MATCH($AK260,'REF No Wind'!$B$83:$P$83,0)))/1000</f>
        <v>25304.263360254554</v>
      </c>
      <c r="AU260" s="87" cm="1">
        <f t="array" ref="AU260">INDEX('REF No Wind'!$B$105:$P$105,,MATCH($AK260,'REF No Wind'!$B$83:$P$83,0))/1000</f>
        <v>-75558.668258182195</v>
      </c>
      <c r="AV260" s="120">
        <f t="shared" si="101"/>
        <v>384140.13633364544</v>
      </c>
      <c r="AW260" s="87" cm="1">
        <f t="array" ref="AW260">INDEX('REF No Wind'!$B$110:$P$110,,MATCH($AK260,'REF No Wind'!$B$83:$P$83,0))</f>
        <v>6161708</v>
      </c>
      <c r="AX260" s="121">
        <f t="shared" si="102"/>
        <v>62.343125693987034</v>
      </c>
      <c r="AY260" s="87">
        <v>1209040.8639196826</v>
      </c>
      <c r="BB260" s="109">
        <v>2028</v>
      </c>
      <c r="BC260" s="87" cm="1">
        <f t="array" ref="BC260">(INDEX('REF No Wind'!$B$124:$P$124,,MATCH($BB260,'REF No Wind'!$B$122:$P$122,0))+INDEX('REF No Wind'!$B$126:$P$126,,MATCH($BB260,'REF No Wind'!$B$122:$P$122,0)))/1000</f>
        <v>39987.539532195908</v>
      </c>
      <c r="BD260" s="87" cm="1">
        <f t="array" ref="BD260">(INDEX('REF No Wind'!$B$125:$P$125,,MATCH($BB260,'REF No Wind'!$B$122:$P$122,0))-INDEX('REF No Wind'!$B$126:$P$126,,MATCH($BB260,'REF No Wind'!$B$122:$P$122,0)))/1000</f>
        <v>79805.17027868575</v>
      </c>
      <c r="BE260" s="87" cm="1">
        <f t="array" ref="BE260">INDEX('REF No Wind'!$B$141:$P$141,,MATCH($BB260,'REF No Wind'!$B$122:$P$122,0))/1000</f>
        <v>138777.0953934039</v>
      </c>
      <c r="BF260" s="87">
        <f>SUM(INDEX('REF No Wind'!$B$138:$P$140,,MATCH($BB260,'REF No Wind'!$B$122:$P$122,0)))/1000</f>
        <v>43788.892682461948</v>
      </c>
      <c r="BG260" s="87" cm="1">
        <f t="array" ref="BG260">INDEX('REF No Wind'!$B$129:$P$129,,MATCH($BB260,'REF No Wind'!$B$122:$P$122,0))/1000</f>
        <v>64197.425905761491</v>
      </c>
      <c r="BH260" s="87" cm="1">
        <f t="array" ref="BH260">INDEX('REF No Wind'!$B$131:$P$131,,MATCH($BB260,'REF No Wind'!$B$122:$P$122,0))/1000</f>
        <v>136.30876871433495</v>
      </c>
      <c r="BI260" s="87" cm="1">
        <f t="array" ref="BI260">(INDEX('REF No Wind'!$B$130:$P$130,,MATCH($BB260,'REF No Wind'!$B$122:$P$122,0))+INDEX('REF No Wind'!$B$132:$P$132,,MATCH($BB260,'REF No Wind'!$B$122:$P$122,0)))/1000</f>
        <v>5678.1169265834114</v>
      </c>
      <c r="BJ260" s="87" cm="1">
        <f t="array" ref="BJ260">(INDEX('REF No Wind'!$B$134:$P$134,,MATCH($BB260,'REF No Wind'!$B$122:$P$122,0))+INDEX('REF No Wind'!$B$136:$P$136,,MATCH($BB260,'REF No Wind'!$B$122:$P$122,0)))/1000</f>
        <v>123199.38710412628</v>
      </c>
      <c r="BK260" s="87" cm="1">
        <f t="array" ref="BK260">-(INDEX('REF No Wind'!$B$135:$P$135,,MATCH($BB260,'REF No Wind'!$B$122:$P$122,0))+INDEX('REF No Wind'!$B$137:$P$137,,MATCH($BB260,'REF No Wind'!$B$122:$P$122,0)))/1000</f>
        <v>43019.763699192576</v>
      </c>
      <c r="BL260" s="87" cm="1">
        <f t="array" ref="BL260">INDEX('REF No Wind'!$B$144:$P$144,,MATCH($BB260,'REF No Wind'!$B$122:$P$122,0))/1000</f>
        <v>-75558.668258182195</v>
      </c>
      <c r="BM260" s="120">
        <f t="shared" si="103"/>
        <v>376991.50463455822</v>
      </c>
      <c r="BN260" s="87" cm="1">
        <f t="array" ref="BN260">INDEX('REF No Wind'!$B$149:$P$149,,MATCH($BB260,'REF No Wind'!$B$122:$P$122,0))</f>
        <v>5508764</v>
      </c>
      <c r="BO260" s="121">
        <f t="shared" si="104"/>
        <v>68.434862091488796</v>
      </c>
      <c r="BP260" s="87">
        <v>1209040.8639196826</v>
      </c>
      <c r="BS260" s="109">
        <v>2028</v>
      </c>
      <c r="BT260" s="87" cm="1">
        <f t="array" ref="BT260">(INDEX('REF No Wind'!$B$163:$P$163,,MATCH($BS260,'REF No Wind'!$B$161:$P$161,0))+INDEX('REF No Wind'!$B$165:$P$165,,MATCH($BS260,'REF No Wind'!$B$161:$P$161,0)))/1000</f>
        <v>39987.539532195908</v>
      </c>
      <c r="BU260" s="87" cm="1">
        <f t="array" ref="BU260">(INDEX('REF No Wind'!$B$164:$P$164,,MATCH($BS260,'REF No Wind'!$B$161:$P$161,0))-INDEX('REF No Wind'!$B$165:$P$165,,MATCH($BS260,'REF No Wind'!$B$161:$P$161,0)))/1000</f>
        <v>87900.542588726457</v>
      </c>
      <c r="BV260" s="87" cm="1">
        <f t="array" ref="BV260">INDEX('REF No Wind'!$B$180:$P$180,,MATCH($BS260,'REF No Wind'!$B$161:$P$161,0))/1000</f>
        <v>149971.04204620779</v>
      </c>
      <c r="BW260" s="87">
        <f>SUM(INDEX('REF No Wind'!$B$177:$P$179,,MATCH($BS260,'REF No Wind'!$B$161:$P$161,0)))/1000</f>
        <v>45464.191478490517</v>
      </c>
      <c r="BX260" s="87" cm="1">
        <f t="array" ref="BX260">INDEX('REF No Wind'!$B$168:$P$168,,MATCH($BS260,'REF No Wind'!$B$161:$P$161,0))/1000</f>
        <v>31410.593422781792</v>
      </c>
      <c r="BY260" s="87" cm="1">
        <f t="array" ref="BY260">INDEX('REF No Wind'!$B$170:$P$170,,MATCH($BS260,'REF No Wind'!$B$161:$P$161,0))/1000</f>
        <v>39.716504350373938</v>
      </c>
      <c r="BZ260" s="87" cm="1">
        <f t="array" ref="BZ260">(INDEX('REF No Wind'!$B$169:$P$169,,MATCH($BS260,'REF No Wind'!$B$161:$P$161,0))+INDEX('REF No Wind'!$B$171:$P$171,,MATCH($BS260,'REF No Wind'!$B$161:$P$161,0)))/1000</f>
        <v>3163.1242944995629</v>
      </c>
      <c r="CA260" s="87" cm="1">
        <f t="array" ref="CA260">(INDEX('REF No Wind'!$B$173:$P$173,,MATCH($BS260,'REF No Wind'!$B$161:$P$161,0))+INDEX('REF No Wind'!$B$175:$P$175,,MATCH($BS260,'REF No Wind'!$B$161:$P$161,0)))/1000</f>
        <v>111142.89705760266</v>
      </c>
      <c r="CB260" s="87" cm="1">
        <f t="array" ref="CB260">-(INDEX('REF No Wind'!$B$174:$P$174,,MATCH($BS260,'REF No Wind'!$B$161:$P$161,0))+INDEX('REF No Wind'!$B$176:$P$176,,MATCH($BS260,'REF No Wind'!$B$161:$P$161,0)))/1000</f>
        <v>15131.117025986901</v>
      </c>
      <c r="CC260" s="87" cm="1">
        <f t="array" ref="CC260">INDEX('REF No Wind'!$B$183:$P$183,,MATCH($BS260,'REF No Wind'!$B$161:$P$161,0))/1000</f>
        <v>-79139.617708245845</v>
      </c>
      <c r="CD260" s="120">
        <f t="shared" si="105"/>
        <v>374808.9121906223</v>
      </c>
      <c r="CE260" s="87" cm="1">
        <f t="array" ref="CE260">INDEX('REF No Wind'!$B$188:$P$188,,MATCH($BS260,'REF No Wind'!$B$161:$P$161,0))</f>
        <v>5807095.5</v>
      </c>
      <c r="CF260" s="121">
        <f t="shared" si="106"/>
        <v>64.543266455773349</v>
      </c>
      <c r="CG260" s="87">
        <v>1209040.8639196826</v>
      </c>
    </row>
    <row r="261" spans="2:85" x14ac:dyDescent="0.35">
      <c r="C261" s="109">
        <v>2029</v>
      </c>
      <c r="D261" s="87" cm="1">
        <f t="array" ref="D261">(INDEX('REF No Wind'!$B$7:$P$7,,MATCH($C261,'REF No Wind'!$B$5:$P$5,0))+INDEX('REF No Wind'!$B$9:$P$9,,MATCH($C261,'REF No Wind'!$B$5:$P$5,0)))/1000</f>
        <v>40014.878765648849</v>
      </c>
      <c r="E261" s="87" cm="1">
        <f t="array" ref="E261">(INDEX('REF No Wind'!$B$8:$P$8,,MATCH($C261,'REF No Wind'!$B$5:$P$5,0))-INDEX('REF No Wind'!$B$9:$P$9,,MATCH($C261,'REF No Wind'!$B$5:$P$5,0)))/1000</f>
        <v>120440.51585453763</v>
      </c>
      <c r="F261" s="87" cm="1">
        <f t="array" ref="F261">INDEX('REF No Wind'!$B$24:$P$24,,MATCH($C261,'REF No Wind'!$B$5:$P$5,0))/1000</f>
        <v>182870.32210143216</v>
      </c>
      <c r="G261" s="87">
        <f>SUM(INDEX('REF No Wind'!$B$21:$P$23,,MATCH($C261,'REF No Wind'!$B$5:$P$5,0)))/1000</f>
        <v>51650.996565681875</v>
      </c>
      <c r="H261" s="87" cm="1">
        <f t="array" ref="H261">INDEX('REF No Wind'!$B$12:$P$12,,MATCH($C261,'REF No Wind'!$B$5:$P$5,0))/1000</f>
        <v>82472.929635877415</v>
      </c>
      <c r="I261" s="87" cm="1">
        <f t="array" ref="I261">INDEX('REF No Wind'!$B$14:$P$14,,MATCH($C261,'REF No Wind'!$B$5:$P$5,0))/1000</f>
        <v>63.005562060116084</v>
      </c>
      <c r="J261" s="87" cm="1">
        <f t="array" ref="J261">(INDEX('REF No Wind'!$B$13:$P$13,,MATCH($C261,'REF No Wind'!$B$5:$P$5,0))+INDEX('REF No Wind'!$B$15:$P$15,,MATCH($C261,'REF No Wind'!$B$5:$P$5,0)))/1000</f>
        <v>3409.3378666133149</v>
      </c>
      <c r="K261" s="87" cm="1">
        <f t="array" ref="K261">(INDEX('REF No Wind'!$B$17:$P$17,,MATCH($C261,'REF No Wind'!$B$5:$P$5,0))+INDEX('REF No Wind'!$B$19:$P$19,,MATCH($C261,'REF No Wind'!$B$5:$P$5,0)))/1000</f>
        <v>71993.290956380399</v>
      </c>
      <c r="L261" s="87" cm="1">
        <f t="array" ref="L261">-(INDEX('REF No Wind'!$B$18:$P$18,,MATCH($C261,'REF No Wind'!$B$5:$P$5,0))+INDEX('REF No Wind'!$B$20:$P$20,,MATCH($C261,'REF No Wind'!$B$5:$P$5,0)))/1000</f>
        <v>45422.425906178665</v>
      </c>
      <c r="M261" s="87" cm="1">
        <f t="array" ref="M261">INDEX('REF No Wind'!$B$27:$P$27,,MATCH($C261,'REF No Wind'!$B$5:$P$5,0))/1000</f>
        <v>-57619.944573240784</v>
      </c>
      <c r="N261" s="120">
        <f t="shared" si="107"/>
        <v>449872.90682881238</v>
      </c>
      <c r="O261" s="87" cm="1">
        <f t="array" ref="O261">INDEX('REF No Wind'!$B$32:$P$32,,MATCH($C261,'REF No Wind'!$B$5:$P$5,0))</f>
        <v>5745191.5</v>
      </c>
      <c r="P261" s="121">
        <f t="shared" si="98"/>
        <v>78.304249184524551</v>
      </c>
      <c r="Q261" s="87">
        <v>731131.20990657364</v>
      </c>
      <c r="T261" s="109">
        <v>2029</v>
      </c>
      <c r="U261" s="87" cm="1">
        <f t="array" ref="U261">(INDEX('REF No Wind'!$B$46:$P$46,,MATCH($T261,'REF No Wind'!$B$44:$P$44,0))+INDEX('REF No Wind'!$B$48:$P$48,,MATCH($T261,'REF No Wind'!$B$44:$P$44,0)))/1000</f>
        <v>40014.878765648849</v>
      </c>
      <c r="V261" s="87" cm="1">
        <f t="array" ref="V261">(INDEX('REF No Wind'!$B$47:$P$47,,MATCH($T261,'REF No Wind'!$B$44:$P$44,0))-INDEX('REF No Wind'!$B$48:$P$48,,MATCH($T261,'REF No Wind'!$B$44:$P$44,0)))/1000</f>
        <v>147839.86666662927</v>
      </c>
      <c r="W261" s="87" cm="1">
        <f t="array" ref="W261">INDEX('REF No Wind'!$B$63:$P$63,,MATCH($T261,'REF No Wind'!$B$44:$P$44,0))/1000</f>
        <v>217525.57261029733</v>
      </c>
      <c r="X261" s="87">
        <f>SUM(INDEX('REF No Wind'!$B$60:$P$62,,MATCH($T261,'REF No Wind'!$B$44:$P$44,0)))/1000</f>
        <v>56848.676566492766</v>
      </c>
      <c r="Y261" s="87" cm="1">
        <f t="array" ref="Y261">INDEX('REF No Wind'!$B$51:$P$51,,MATCH($T261,'REF No Wind'!$B$44:$P$44,0))/1000</f>
        <v>80366.115500119035</v>
      </c>
      <c r="Z261" s="87" cm="1">
        <f t="array" ref="Z261">INDEX('REF No Wind'!$B$53:$P$53,,MATCH($T261,'REF No Wind'!$B$44:$P$44,0))/1000</f>
        <v>61.18599896811844</v>
      </c>
      <c r="AA261" s="87" cm="1">
        <f t="array" ref="AA261">(INDEX('REF No Wind'!$B$52:$P$52,,MATCH($T261,'REF No Wind'!$B$44:$P$44,0))+INDEX('REF No Wind'!$B$54:$P$54,,MATCH($T261,'REF No Wind'!$B$44:$P$44,0)))/1000</f>
        <v>3466.8206797394482</v>
      </c>
      <c r="AB261" s="87" cm="1">
        <f t="array" ref="AB261">(INDEX('REF No Wind'!$B$56:$P$56,,MATCH($T261,'REF No Wind'!$B$44:$P$44,0))+INDEX('REF No Wind'!$B$58:$P$58,,MATCH($T261,'REF No Wind'!$B$44:$P$44,0)))/1000</f>
        <v>72757.575147118623</v>
      </c>
      <c r="AC261" s="87" cm="1">
        <f t="array" ref="AC261">-(INDEX('REF No Wind'!$B$57:$P$57,,MATCH($T261,'REF No Wind'!$B$44:$P$44,0))+INDEX('REF No Wind'!$B$59:$P$59,,MATCH($T261,'REF No Wind'!$B$44:$P$44,0)))/1000</f>
        <v>44635.09307512534</v>
      </c>
      <c r="AD261" s="87" cm="1">
        <f t="array" ref="AD261">INDEX('REF No Wind'!$B$66:$P$66,,MATCH($T261,'REF No Wind'!$B$44:$P$44,0))/1000</f>
        <v>-51538.90794641705</v>
      </c>
      <c r="AE261" s="120">
        <f t="shared" si="99"/>
        <v>522706.69091347104</v>
      </c>
      <c r="AF261" s="87" cm="1">
        <f t="array" ref="AF261">INDEX('REF No Wind'!$B$71:$P$71,,MATCH($T261,'REF No Wind'!$B$44:$P$44,0))</f>
        <v>5745191.5</v>
      </c>
      <c r="AG261" s="121">
        <f t="shared" si="100"/>
        <v>90.981595811640233</v>
      </c>
      <c r="AH261" s="87">
        <v>865505.757319959</v>
      </c>
      <c r="AK261" s="109">
        <v>2029</v>
      </c>
      <c r="AL261" s="87" cm="1">
        <f t="array" ref="AL261">(INDEX('REF No Wind'!$B$85:$P$85,,MATCH($AK261,'REF No Wind'!$B$83:$P$83,0))+INDEX('REF No Wind'!$B$87:$P$87,,MATCH($AK261,'REF No Wind'!$B$83:$P$83,0)))/1000</f>
        <v>40014.878765648849</v>
      </c>
      <c r="AM261" s="87" cm="1">
        <f t="array" ref="AM261">(INDEX('REF No Wind'!$B$86:$P$86,,MATCH($AK261,'REF No Wind'!$B$83:$P$83,0))-INDEX('REF No Wind'!$B$87:$P$87,,MATCH($AK261,'REF No Wind'!$B$83:$P$83,0)))/1000</f>
        <v>109224.56620355741</v>
      </c>
      <c r="AN261" s="87" cm="1">
        <f t="array" ref="AN261">INDEX('REF No Wind'!$B$102:$P$102,,MATCH($AK261,'REF No Wind'!$B$83:$P$83,0))/1000</f>
        <v>168748.29115037248</v>
      </c>
      <c r="AO261" s="87">
        <f>SUM(INDEX('REF No Wind'!$B$99:$P$101,,MATCH($AK261,'REF No Wind'!$B$83:$P$83,0)))/1000</f>
        <v>49113.670123657124</v>
      </c>
      <c r="AP261" s="87" cm="1">
        <f t="array" ref="AP261">INDEX('REF No Wind'!$B$90:$P$90,,MATCH($AK261,'REF No Wind'!$B$83:$P$83,0))/1000</f>
        <v>79960.827336607414</v>
      </c>
      <c r="AQ261" s="87" cm="1">
        <f t="array" ref="AQ261">INDEX('REF No Wind'!$B$92:$P$92,,MATCH($AK261,'REF No Wind'!$B$83:$P$83,0))/1000</f>
        <v>67.012366413041121</v>
      </c>
      <c r="AR261" s="87" cm="1">
        <f t="array" ref="AR261">(INDEX('REF No Wind'!$B$91:$P$91,,MATCH($AK261,'REF No Wind'!$B$83:$P$83,0))+INDEX('REF No Wind'!$B$93:$P$93,,MATCH($AK261,'REF No Wind'!$B$83:$P$83,0)))/1000</f>
        <v>3331.5981449071055</v>
      </c>
      <c r="AS261" s="87" cm="1">
        <f t="array" ref="AS261">(INDEX('REF No Wind'!$B$95:$P$95,,MATCH($AK261,'REF No Wind'!$B$83:$P$83,0))+INDEX('REF No Wind'!$B$97:$P$97,,MATCH($AK261,'REF No Wind'!$B$83:$P$83,0)))/1000</f>
        <v>89329.784144108911</v>
      </c>
      <c r="AT261" s="87" cm="1">
        <f t="array" ref="AT261">-(INDEX('REF No Wind'!$B$96:$P$96,,MATCH($AK261,'REF No Wind'!$B$83:$P$83,0))+INDEX('REF No Wind'!$B$98:$P$98,,MATCH($AK261,'REF No Wind'!$B$83:$P$83,0)))/1000</f>
        <v>40560.772678556517</v>
      </c>
      <c r="AU261" s="87" cm="1">
        <f t="array" ref="AU261">INDEX('REF No Wind'!$B$105:$P$105,,MATCH($AK261,'REF No Wind'!$B$83:$P$83,0))/1000</f>
        <v>-56787.093157778145</v>
      </c>
      <c r="AV261" s="120">
        <f t="shared" si="101"/>
        <v>442442.7623989376</v>
      </c>
      <c r="AW261" s="87" cm="1">
        <f t="array" ref="AW261">INDEX('REF No Wind'!$B$110:$P$110,,MATCH($AK261,'REF No Wind'!$B$83:$P$83,0))</f>
        <v>6143073.5</v>
      </c>
      <c r="AX261" s="121">
        <f t="shared" si="102"/>
        <v>72.023029253831581</v>
      </c>
      <c r="AY261" s="87">
        <v>671189.67595462734</v>
      </c>
      <c r="BB261" s="109">
        <v>2029</v>
      </c>
      <c r="BC261" s="87" cm="1">
        <f t="array" ref="BC261">(INDEX('REF No Wind'!$B$124:$P$124,,MATCH($BB261,'REF No Wind'!$B$122:$P$122,0))+INDEX('REF No Wind'!$B$126:$P$126,,MATCH($BB261,'REF No Wind'!$B$122:$P$122,0)))/1000</f>
        <v>40014.878765648849</v>
      </c>
      <c r="BD261" s="87" cm="1">
        <f t="array" ref="BD261">(INDEX('REF No Wind'!$B$125:$P$125,,MATCH($BB261,'REF No Wind'!$B$122:$P$122,0))-INDEX('REF No Wind'!$B$126:$P$126,,MATCH($BB261,'REF No Wind'!$B$122:$P$122,0)))/1000</f>
        <v>109224.56620355741</v>
      </c>
      <c r="BE261" s="87" cm="1">
        <f t="array" ref="BE261">INDEX('REF No Wind'!$B$141:$P$141,,MATCH($BB261,'REF No Wind'!$B$122:$P$122,0))/1000</f>
        <v>168748.29115037248</v>
      </c>
      <c r="BF261" s="87">
        <f>SUM(INDEX('REF No Wind'!$B$138:$P$140,,MATCH($BB261,'REF No Wind'!$B$122:$P$122,0)))/1000</f>
        <v>49113.670123657124</v>
      </c>
      <c r="BG261" s="87" cm="1">
        <f t="array" ref="BG261">INDEX('REF No Wind'!$B$129:$P$129,,MATCH($BB261,'REF No Wind'!$B$122:$P$122,0))/1000</f>
        <v>43484.992368098181</v>
      </c>
      <c r="BH261" s="87" cm="1">
        <f t="array" ref="BH261">INDEX('REF No Wind'!$B$131:$P$131,,MATCH($BB261,'REF No Wind'!$B$122:$P$122,0))/1000</f>
        <v>17599.214283494035</v>
      </c>
      <c r="BI261" s="87" cm="1">
        <f t="array" ref="BI261">(INDEX('REF No Wind'!$B$130:$P$130,,MATCH($BB261,'REF No Wind'!$B$122:$P$122,0))+INDEX('REF No Wind'!$B$132:$P$132,,MATCH($BB261,'REF No Wind'!$B$122:$P$122,0)))/1000</f>
        <v>2797.6756549469569</v>
      </c>
      <c r="BJ261" s="87" cm="1">
        <f t="array" ref="BJ261">(INDEX('REF No Wind'!$B$134:$P$134,,MATCH($BB261,'REF No Wind'!$B$122:$P$122,0))+INDEX('REF No Wind'!$B$136:$P$136,,MATCH($BB261,'REF No Wind'!$B$122:$P$122,0)))/1000</f>
        <v>193876.79281624957</v>
      </c>
      <c r="BK261" s="87" cm="1">
        <f t="array" ref="BK261">-(INDEX('REF No Wind'!$B$135:$P$135,,MATCH($BB261,'REF No Wind'!$B$122:$P$122,0))+INDEX('REF No Wind'!$B$137:$P$137,,MATCH($BB261,'REF No Wind'!$B$122:$P$122,0)))/1000</f>
        <v>56268.254034160054</v>
      </c>
      <c r="BL261" s="87" cm="1">
        <f t="array" ref="BL261">INDEX('REF No Wind'!$B$144:$P$144,,MATCH($BB261,'REF No Wind'!$B$122:$P$122,0))/1000</f>
        <v>-56787.093157778145</v>
      </c>
      <c r="BM261" s="120">
        <f t="shared" si="103"/>
        <v>511804.73417408636</v>
      </c>
      <c r="BN261" s="87" cm="1">
        <f t="array" ref="BN261">INDEX('REF No Wind'!$B$149:$P$149,,MATCH($BB261,'REF No Wind'!$B$122:$P$122,0))</f>
        <v>5450577.5</v>
      </c>
      <c r="BO261" s="121">
        <f t="shared" si="104"/>
        <v>93.899175669749923</v>
      </c>
      <c r="BP261" s="87">
        <v>671189.67595462734</v>
      </c>
      <c r="BS261" s="109">
        <v>2029</v>
      </c>
      <c r="BT261" s="87" cm="1">
        <f t="array" ref="BT261">(INDEX('REF No Wind'!$B$163:$P$163,,MATCH($BS261,'REF No Wind'!$B$161:$P$161,0))+INDEX('REF No Wind'!$B$165:$P$165,,MATCH($BS261,'REF No Wind'!$B$161:$P$161,0)))/1000</f>
        <v>40014.878765648849</v>
      </c>
      <c r="BU261" s="87" cm="1">
        <f t="array" ref="BU261">(INDEX('REF No Wind'!$B$164:$P$164,,MATCH($BS261,'REF No Wind'!$B$161:$P$161,0))-INDEX('REF No Wind'!$B$165:$P$165,,MATCH($BS261,'REF No Wind'!$B$161:$P$161,0)))/1000</f>
        <v>120440.51585453763</v>
      </c>
      <c r="BV261" s="87" cm="1">
        <f t="array" ref="BV261">INDEX('REF No Wind'!$B$180:$P$180,,MATCH($BS261,'REF No Wind'!$B$161:$P$161,0))/1000</f>
        <v>182870.32210143216</v>
      </c>
      <c r="BW261" s="87">
        <f>SUM(INDEX('REF No Wind'!$B$177:$P$179,,MATCH($BS261,'REF No Wind'!$B$161:$P$161,0)))/1000</f>
        <v>51650.996565681875</v>
      </c>
      <c r="BX261" s="87" cm="1">
        <f t="array" ref="BX261">INDEX('REF No Wind'!$B$168:$P$168,,MATCH($BS261,'REF No Wind'!$B$161:$P$161,0))/1000</f>
        <v>59161.262023275027</v>
      </c>
      <c r="BY261" s="87" cm="1">
        <f t="array" ref="BY261">INDEX('REF No Wind'!$B$170:$P$170,,MATCH($BS261,'REF No Wind'!$B$161:$P$161,0))/1000</f>
        <v>11.052752768774077</v>
      </c>
      <c r="BZ261" s="87" cm="1">
        <f t="array" ref="BZ261">(INDEX('REF No Wind'!$B$169:$P$169,,MATCH($BS261,'REF No Wind'!$B$161:$P$161,0))+INDEX('REF No Wind'!$B$171:$P$171,,MATCH($BS261,'REF No Wind'!$B$161:$P$161,0)))/1000</f>
        <v>2812.3080383769629</v>
      </c>
      <c r="CA261" s="87" cm="1">
        <f t="array" ref="CA261">(INDEX('REF No Wind'!$B$173:$P$173,,MATCH($BS261,'REF No Wind'!$B$161:$P$161,0))+INDEX('REF No Wind'!$B$175:$P$175,,MATCH($BS261,'REF No Wind'!$B$161:$P$161,0)))/1000</f>
        <v>64808.884092366643</v>
      </c>
      <c r="CB261" s="87" cm="1">
        <f t="array" ref="CB261">-(INDEX('REF No Wind'!$B$174:$P$174,,MATCH($BS261,'REF No Wind'!$B$161:$P$161,0))+INDEX('REF No Wind'!$B$176:$P$176,,MATCH($BS261,'REF No Wind'!$B$161:$P$161,0)))/1000</f>
        <v>34108.3874761443</v>
      </c>
      <c r="CC261" s="87" cm="1">
        <f t="array" ref="CC261">INDEX('REF No Wind'!$B$183:$P$183,,MATCH($BS261,'REF No Wind'!$B$161:$P$161,0))/1000</f>
        <v>-57619.944573240784</v>
      </c>
      <c r="CD261" s="120">
        <f t="shared" si="105"/>
        <v>430041.88814470288</v>
      </c>
      <c r="CE261" s="87" cm="1">
        <f t="array" ref="CE261">INDEX('REF No Wind'!$B$188:$P$188,,MATCH($BS261,'REF No Wind'!$B$161:$P$161,0))</f>
        <v>5745191.5</v>
      </c>
      <c r="CF261" s="121">
        <f t="shared" si="106"/>
        <v>74.852489798591208</v>
      </c>
      <c r="CG261" s="87">
        <v>671189.67595462734</v>
      </c>
    </row>
    <row r="262" spans="2:85" x14ac:dyDescent="0.35">
      <c r="C262" s="109">
        <v>2030</v>
      </c>
      <c r="D262" s="87" cm="1">
        <f t="array" ref="D262">(INDEX('REF No Wind'!$B$7:$P$7,,MATCH($C262,'REF No Wind'!$B$5:$P$5,0))+INDEX('REF No Wind'!$B$9:$P$9,,MATCH($C262,'REF No Wind'!$B$5:$P$5,0)))/1000</f>
        <v>40041.937708007521</v>
      </c>
      <c r="E262" s="87" cm="1">
        <f t="array" ref="E262">(INDEX('REF No Wind'!$B$8:$P$8,,MATCH($C262,'REF No Wind'!$B$5:$P$5,0))-INDEX('REF No Wind'!$B$9:$P$9,,MATCH($C262,'REF No Wind'!$B$5:$P$5,0)))/1000</f>
        <v>123863.50705973346</v>
      </c>
      <c r="F262" s="87" cm="1">
        <f t="array" ref="F262">INDEX('REF No Wind'!$B$24:$P$24,,MATCH($C262,'REF No Wind'!$B$5:$P$5,0))/1000</f>
        <v>170950.23463006428</v>
      </c>
      <c r="G262" s="87">
        <f>SUM(INDEX('REF No Wind'!$B$21:$P$23,,MATCH($C262,'REF No Wind'!$B$5:$P$5,0)))/1000</f>
        <v>52431.938390289382</v>
      </c>
      <c r="H262" s="87" cm="1">
        <f t="array" ref="H262">INDEX('REF No Wind'!$B$12:$P$12,,MATCH($C262,'REF No Wind'!$B$5:$P$5,0))/1000</f>
        <v>59459.706880521073</v>
      </c>
      <c r="I262" s="87" cm="1">
        <f t="array" ref="I262">INDEX('REF No Wind'!$B$14:$P$14,,MATCH($C262,'REF No Wind'!$B$5:$P$5,0))/1000</f>
        <v>13579.236672305466</v>
      </c>
      <c r="J262" s="87" cm="1">
        <f t="array" ref="J262">(INDEX('REF No Wind'!$B$13:$P$13,,MATCH($C262,'REF No Wind'!$B$5:$P$5,0))+INDEX('REF No Wind'!$B$15:$P$15,,MATCH($C262,'REF No Wind'!$B$5:$P$5,0)))/1000</f>
        <v>3672.128167634793</v>
      </c>
      <c r="K262" s="87" cm="1">
        <f t="array" ref="K262">(INDEX('REF No Wind'!$B$17:$P$17,,MATCH($C262,'REF No Wind'!$B$5:$P$5,0))+INDEX('REF No Wind'!$B$19:$P$19,,MATCH($C262,'REF No Wind'!$B$5:$P$5,0)))/1000</f>
        <v>108526.11810372451</v>
      </c>
      <c r="L262" s="87" cm="1">
        <f t="array" ref="L262">-(INDEX('REF No Wind'!$B$18:$P$18,,MATCH($C262,'REF No Wind'!$B$5:$P$5,0))+INDEX('REF No Wind'!$B$20:$P$20,,MATCH($C262,'REF No Wind'!$B$5:$P$5,0)))/1000</f>
        <v>48799.692559699717</v>
      </c>
      <c r="M262" s="87" cm="1">
        <f t="array" ref="M262">INDEX('REF No Wind'!$B$27:$P$27,,MATCH($C262,'REF No Wind'!$B$5:$P$5,0))/1000</f>
        <v>-29668.596314632086</v>
      </c>
      <c r="N262" s="120">
        <f t="shared" si="107"/>
        <v>494056.51873794867</v>
      </c>
      <c r="O262" s="87" cm="1">
        <f t="array" ref="O262">INDEX('REF No Wind'!$B$32:$P$32,,MATCH($C262,'REF No Wind'!$B$5:$P$5,0))</f>
        <v>5703005.5</v>
      </c>
      <c r="P262" s="121">
        <f t="shared" si="98"/>
        <v>86.630903431173024</v>
      </c>
      <c r="Q262" s="87">
        <v>65567.460202451592</v>
      </c>
      <c r="T262" s="109">
        <v>2030</v>
      </c>
      <c r="U262" s="87" cm="1">
        <f t="array" ref="U262">(INDEX('REF No Wind'!$B$46:$P$46,,MATCH($T262,'REF No Wind'!$B$44:$P$44,0))+INDEX('REF No Wind'!$B$48:$P$48,,MATCH($T262,'REF No Wind'!$B$44:$P$44,0)))/1000</f>
        <v>40041.937708007521</v>
      </c>
      <c r="V262" s="87" cm="1">
        <f t="array" ref="V262">(INDEX('REF No Wind'!$B$47:$P$47,,MATCH($T262,'REF No Wind'!$B$44:$P$44,0))-INDEX('REF No Wind'!$B$48:$P$48,,MATCH($T262,'REF No Wind'!$B$44:$P$44,0)))/1000</f>
        <v>152663.03529681708</v>
      </c>
      <c r="W262" s="87" cm="1">
        <f t="array" ref="W262">INDEX('REF No Wind'!$B$63:$P$63,,MATCH($T262,'REF No Wind'!$B$44:$P$44,0))/1000</f>
        <v>204119.02723554766</v>
      </c>
      <c r="X262" s="87">
        <f>SUM(INDEX('REF No Wind'!$B$60:$P$62,,MATCH($T262,'REF No Wind'!$B$44:$P$44,0)))/1000</f>
        <v>58688.839607689173</v>
      </c>
      <c r="Y262" s="87" cm="1">
        <f t="array" ref="Y262">INDEX('REF No Wind'!$B$51:$P$51,,MATCH($T262,'REF No Wind'!$B$44:$P$44,0))/1000</f>
        <v>52264.898754187983</v>
      </c>
      <c r="Z262" s="87" cm="1">
        <f t="array" ref="Z262">INDEX('REF No Wind'!$B$53:$P$53,,MATCH($T262,'REF No Wind'!$B$44:$P$44,0))/1000</f>
        <v>11885.714918929913</v>
      </c>
      <c r="AA262" s="87" cm="1">
        <f t="array" ref="AA262">(INDEX('REF No Wind'!$B$52:$P$52,,MATCH($T262,'REF No Wind'!$B$44:$P$44,0))+INDEX('REF No Wind'!$B$54:$P$54,,MATCH($T262,'REF No Wind'!$B$44:$P$44,0)))/1000</f>
        <v>2875.5344299174408</v>
      </c>
      <c r="AB262" s="87" cm="1">
        <f t="array" ref="AB262">(INDEX('REF No Wind'!$B$56:$P$56,,MATCH($T262,'REF No Wind'!$B$44:$P$44,0))+INDEX('REF No Wind'!$B$58:$P$58,,MATCH($T262,'REF No Wind'!$B$44:$P$44,0)))/1000</f>
        <v>114470.84494036711</v>
      </c>
      <c r="AC262" s="87" cm="1">
        <f t="array" ref="AC262">-(INDEX('REF No Wind'!$B$57:$P$57,,MATCH($T262,'REF No Wind'!$B$44:$P$44,0))+INDEX('REF No Wind'!$B$59:$P$59,,MATCH($T262,'REF No Wind'!$B$44:$P$44,0)))/1000</f>
        <v>44199.59057907758</v>
      </c>
      <c r="AD262" s="87" cm="1">
        <f t="array" ref="AD262">INDEX('REF No Wind'!$B$66:$P$66,,MATCH($T262,'REF No Wind'!$B$44:$P$44,0))/1000</f>
        <v>-15701.403769779414</v>
      </c>
      <c r="AE262" s="120">
        <f t="shared" si="99"/>
        <v>577108.83854260691</v>
      </c>
      <c r="AF262" s="87" cm="1">
        <f t="array" ref="AF262">INDEX('REF No Wind'!$B$71:$P$71,,MATCH($T262,'REF No Wind'!$B$44:$P$44,0))</f>
        <v>5703005.5</v>
      </c>
      <c r="AG262" s="121">
        <f t="shared" si="100"/>
        <v>101.19380711496893</v>
      </c>
      <c r="AH262" s="87">
        <v>92055.830328808559</v>
      </c>
      <c r="AK262" s="109">
        <v>2030</v>
      </c>
      <c r="AL262" s="87" cm="1">
        <f t="array" ref="AL262">(INDEX('REF No Wind'!$B$85:$P$85,,MATCH($AK262,'REF No Wind'!$B$83:$P$83,0))+INDEX('REF No Wind'!$B$87:$P$87,,MATCH($AK262,'REF No Wind'!$B$83:$P$83,0)))/1000</f>
        <v>40041.937708007521</v>
      </c>
      <c r="AM262" s="87" cm="1">
        <f t="array" ref="AM262">(INDEX('REF No Wind'!$B$86:$P$86,,MATCH($AK262,'REF No Wind'!$B$83:$P$83,0))-INDEX('REF No Wind'!$B$87:$P$87,,MATCH($AK262,'REF No Wind'!$B$83:$P$83,0)))/1000</f>
        <v>112117.71336827254</v>
      </c>
      <c r="AN262" s="87" cm="1">
        <f t="array" ref="AN262">INDEX('REF No Wind'!$B$102:$P$102,,MATCH($AK262,'REF No Wind'!$B$83:$P$83,0))/1000</f>
        <v>157503.95184805477</v>
      </c>
      <c r="AO262" s="87">
        <f>SUM(INDEX('REF No Wind'!$B$99:$P$101,,MATCH($AK262,'REF No Wind'!$B$83:$P$83,0)))/1000</f>
        <v>49353.646985720719</v>
      </c>
      <c r="AP262" s="87" cm="1">
        <f t="array" ref="AP262">INDEX('REF No Wind'!$B$90:$P$90,,MATCH($AK262,'REF No Wind'!$B$83:$P$83,0))/1000</f>
        <v>65837.253403677809</v>
      </c>
      <c r="AQ262" s="87" cm="1">
        <f t="array" ref="AQ262">INDEX('REF No Wind'!$B$92:$P$92,,MATCH($AK262,'REF No Wind'!$B$83:$P$83,0))/1000</f>
        <v>14956.081505480286</v>
      </c>
      <c r="AR262" s="87" cm="1">
        <f t="array" ref="AR262">(INDEX('REF No Wind'!$B$91:$P$91,,MATCH($AK262,'REF No Wind'!$B$83:$P$83,0))+INDEX('REF No Wind'!$B$93:$P$93,,MATCH($AK262,'REF No Wind'!$B$83:$P$83,0)))/1000</f>
        <v>3536.0469456501714</v>
      </c>
      <c r="AS262" s="87" cm="1">
        <f t="array" ref="AS262">(INDEX('REF No Wind'!$B$95:$P$95,,MATCH($AK262,'REF No Wind'!$B$83:$P$83,0))+INDEX('REF No Wind'!$B$97:$P$97,,MATCH($AK262,'REF No Wind'!$B$83:$P$83,0)))/1000</f>
        <v>118881.61899720428</v>
      </c>
      <c r="AT262" s="87" cm="1">
        <f t="array" ref="AT262">-(INDEX('REF No Wind'!$B$96:$P$96,,MATCH($AK262,'REF No Wind'!$B$83:$P$83,0))+INDEX('REF No Wind'!$B$98:$P$98,,MATCH($AK262,'REF No Wind'!$B$83:$P$83,0)))/1000</f>
        <v>43339.914327439335</v>
      </c>
      <c r="AU262" s="87" cm="1">
        <f t="array" ref="AU262">INDEX('REF No Wind'!$B$105:$P$105,,MATCH($AK262,'REF No Wind'!$B$83:$P$83,0))/1000</f>
        <v>-35326.369441006653</v>
      </c>
      <c r="AV262" s="120">
        <f t="shared" si="101"/>
        <v>483561.96699362207</v>
      </c>
      <c r="AW262" s="87" cm="1">
        <f t="array" ref="AW262">INDEX('REF No Wind'!$B$110:$P$110,,MATCH($AK262,'REF No Wind'!$B$83:$P$83,0))</f>
        <v>6122978.5</v>
      </c>
      <c r="AX262" s="121">
        <f t="shared" si="102"/>
        <v>78.974957529839784</v>
      </c>
      <c r="AY262" s="87">
        <v>55543.941180512935</v>
      </c>
      <c r="BB262" s="109">
        <v>2030</v>
      </c>
      <c r="BC262" s="87" cm="1">
        <f t="array" ref="BC262">(INDEX('REF No Wind'!$B$124:$P$124,,MATCH($BB262,'REF No Wind'!$B$122:$P$122,0))+INDEX('REF No Wind'!$B$126:$P$126,,MATCH($BB262,'REF No Wind'!$B$122:$P$122,0)))/1000</f>
        <v>40041.937708007521</v>
      </c>
      <c r="BD262" s="87" cm="1">
        <f t="array" ref="BD262">(INDEX('REF No Wind'!$B$125:$P$125,,MATCH($BB262,'REF No Wind'!$B$122:$P$122,0))-INDEX('REF No Wind'!$B$126:$P$126,,MATCH($BB262,'REF No Wind'!$B$122:$P$122,0)))/1000</f>
        <v>112117.71336827254</v>
      </c>
      <c r="BE262" s="87" cm="1">
        <f t="array" ref="BE262">INDEX('REF No Wind'!$B$141:$P$141,,MATCH($BB262,'REF No Wind'!$B$122:$P$122,0))/1000</f>
        <v>157503.95184805477</v>
      </c>
      <c r="BF262" s="87">
        <f>SUM(INDEX('REF No Wind'!$B$138:$P$140,,MATCH($BB262,'REF No Wind'!$B$122:$P$122,0)))/1000</f>
        <v>49353.646985720719</v>
      </c>
      <c r="BG262" s="87" cm="1">
        <f t="array" ref="BG262">INDEX('REF No Wind'!$B$129:$P$129,,MATCH($BB262,'REF No Wind'!$B$122:$P$122,0))/1000</f>
        <v>32049.108703140068</v>
      </c>
      <c r="BH262" s="87" cm="1">
        <f t="array" ref="BH262">INDEX('REF No Wind'!$B$131:$P$131,,MATCH($BB262,'REF No Wind'!$B$122:$P$122,0))/1000</f>
        <v>13104.646807693423</v>
      </c>
      <c r="BI262" s="87" cm="1">
        <f t="array" ref="BI262">(INDEX('REF No Wind'!$B$130:$P$130,,MATCH($BB262,'REF No Wind'!$B$122:$P$122,0))+INDEX('REF No Wind'!$B$132:$P$132,,MATCH($BB262,'REF No Wind'!$B$122:$P$122,0)))/1000</f>
        <v>2538.5754858432419</v>
      </c>
      <c r="BJ262" s="87" cm="1">
        <f t="array" ref="BJ262">(INDEX('REF No Wind'!$B$134:$P$134,,MATCH($BB262,'REF No Wind'!$B$122:$P$122,0))+INDEX('REF No Wind'!$B$136:$P$136,,MATCH($BB262,'REF No Wind'!$B$122:$P$122,0)))/1000</f>
        <v>213123.16715689833</v>
      </c>
      <c r="BK262" s="87" cm="1">
        <f t="array" ref="BK262">-(INDEX('REF No Wind'!$B$135:$P$135,,MATCH($BB262,'REF No Wind'!$B$122:$P$122,0))+INDEX('REF No Wind'!$B$137:$P$137,,MATCH($BB262,'REF No Wind'!$B$122:$P$122,0)))/1000</f>
        <v>61329.060451194346</v>
      </c>
      <c r="BL262" s="87" cm="1">
        <f t="array" ref="BL262">INDEX('REF No Wind'!$B$144:$P$144,,MATCH($BB262,'REF No Wind'!$B$122:$P$122,0))/1000</f>
        <v>-35326.369441006653</v>
      </c>
      <c r="BM262" s="120">
        <f t="shared" si="103"/>
        <v>523177.31817142951</v>
      </c>
      <c r="BN262" s="87" cm="1">
        <f t="array" ref="BN262">INDEX('REF No Wind'!$B$149:$P$149,,MATCH($BB262,'REF No Wind'!$B$122:$P$122,0))</f>
        <v>5389682.5</v>
      </c>
      <c r="BO262" s="121">
        <f t="shared" si="104"/>
        <v>97.070155463040635</v>
      </c>
      <c r="BP262" s="87">
        <v>55543.941180512935</v>
      </c>
      <c r="BS262" s="109">
        <v>2030</v>
      </c>
      <c r="BT262" s="87" cm="1">
        <f t="array" ref="BT262">(INDEX('REF No Wind'!$B$163:$P$163,,MATCH($BS262,'REF No Wind'!$B$161:$P$161,0))+INDEX('REF No Wind'!$B$165:$P$165,,MATCH($BS262,'REF No Wind'!$B$161:$P$161,0)))/1000</f>
        <v>40041.937708007521</v>
      </c>
      <c r="BU262" s="87" cm="1">
        <f t="array" ref="BU262">(INDEX('REF No Wind'!$B$164:$P$164,,MATCH($BS262,'REF No Wind'!$B$161:$P$161,0))-INDEX('REF No Wind'!$B$165:$P$165,,MATCH($BS262,'REF No Wind'!$B$161:$P$161,0)))/1000</f>
        <v>123863.50705973346</v>
      </c>
      <c r="BV262" s="87" cm="1">
        <f t="array" ref="BV262">INDEX('REF No Wind'!$B$180:$P$180,,MATCH($BS262,'REF No Wind'!$B$161:$P$161,0))/1000</f>
        <v>170950.23463006428</v>
      </c>
      <c r="BW262" s="87">
        <f>SUM(INDEX('REF No Wind'!$B$177:$P$179,,MATCH($BS262,'REF No Wind'!$B$161:$P$161,0)))/1000</f>
        <v>52431.938390289382</v>
      </c>
      <c r="BX262" s="87" cm="1">
        <f t="array" ref="BX262">INDEX('REF No Wind'!$B$168:$P$168,,MATCH($BS262,'REF No Wind'!$B$161:$P$161,0))/1000</f>
        <v>82023.341419149248</v>
      </c>
      <c r="BY262" s="87" cm="1">
        <f t="array" ref="BY262">INDEX('REF No Wind'!$B$170:$P$170,,MATCH($BS262,'REF No Wind'!$B$161:$P$161,0))/1000</f>
        <v>82.407570284896948</v>
      </c>
      <c r="BZ262" s="87" cm="1">
        <f t="array" ref="BZ262">(INDEX('REF No Wind'!$B$169:$P$169,,MATCH($BS262,'REF No Wind'!$B$161:$P$161,0))+INDEX('REF No Wind'!$B$171:$P$171,,MATCH($BS262,'REF No Wind'!$B$161:$P$161,0)))/1000</f>
        <v>4281.6495898525054</v>
      </c>
      <c r="CA262" s="87" cm="1">
        <f t="array" ref="CA262">(INDEX('REF No Wind'!$B$173:$P$173,,MATCH($BS262,'REF No Wind'!$B$161:$P$161,0))+INDEX('REF No Wind'!$B$175:$P$175,,MATCH($BS262,'REF No Wind'!$B$161:$P$161,0)))/1000</f>
        <v>46354.789182812005</v>
      </c>
      <c r="CB262" s="87" cm="1">
        <f t="array" ref="CB262">-(INDEX('REF No Wind'!$B$174:$P$174,,MATCH($BS262,'REF No Wind'!$B$161:$P$161,0))+INDEX('REF No Wind'!$B$176:$P$176,,MATCH($BS262,'REF No Wind'!$B$161:$P$161,0)))/1000</f>
        <v>48496.833981168253</v>
      </c>
      <c r="CC262" s="87" cm="1">
        <f t="array" ref="CC262">INDEX('REF No Wind'!$B$183:$P$183,,MATCH($BS262,'REF No Wind'!$B$161:$P$161,0))/1000</f>
        <v>-29668.596314632086</v>
      </c>
      <c r="CD262" s="120">
        <f t="shared" si="105"/>
        <v>441864.37525439297</v>
      </c>
      <c r="CE262" s="87" cm="1">
        <f t="array" ref="CE262">INDEX('REF No Wind'!$B$188:$P$188,,MATCH($BS262,'REF No Wind'!$B$161:$P$161,0))</f>
        <v>5703005.5</v>
      </c>
      <c r="CF262" s="121">
        <f t="shared" si="106"/>
        <v>77.479212540544282</v>
      </c>
      <c r="CG262" s="87">
        <v>55543.941180512935</v>
      </c>
    </row>
    <row r="263" spans="2:85" x14ac:dyDescent="0.35">
      <c r="C263" s="109">
        <v>2031</v>
      </c>
      <c r="D263" s="87" cm="1">
        <f t="array" ref="D263">(INDEX('REF No Wind'!$B$7:$P$7,,MATCH($C263,'REF No Wind'!$B$5:$P$5,0))+INDEX('REF No Wind'!$B$9:$P$9,,MATCH($C263,'REF No Wind'!$B$5:$P$5,0)))/1000</f>
        <v>40070.038100230777</v>
      </c>
      <c r="E263" s="87" cm="1">
        <f t="array" ref="E263">(INDEX('REF No Wind'!$B$8:$P$8,,MATCH($C263,'REF No Wind'!$B$5:$P$5,0))-INDEX('REF No Wind'!$B$9:$P$9,,MATCH($C263,'REF No Wind'!$B$5:$P$5,0)))/1000</f>
        <v>127622.22728192848</v>
      </c>
      <c r="F263" s="87" cm="1">
        <f t="array" ref="F263">INDEX('REF No Wind'!$B$24:$P$24,,MATCH($C263,'REF No Wind'!$B$5:$P$5,0))/1000</f>
        <v>161978.94230169468</v>
      </c>
      <c r="G263" s="87">
        <f>SUM(INDEX('REF No Wind'!$B$21:$P$23,,MATCH($C263,'REF No Wind'!$B$5:$P$5,0)))/1000</f>
        <v>57534.184530410959</v>
      </c>
      <c r="H263" s="87" cm="1">
        <f t="array" ref="H263">INDEX('REF No Wind'!$B$12:$P$12,,MATCH($C263,'REF No Wind'!$B$5:$P$5,0))/1000</f>
        <v>45327.347898912703</v>
      </c>
      <c r="I263" s="87" cm="1">
        <f t="array" ref="I263">INDEX('REF No Wind'!$B$14:$P$14,,MATCH($C263,'REF No Wind'!$B$5:$P$5,0))/1000</f>
        <v>10330.65956847644</v>
      </c>
      <c r="J263" s="87" cm="1">
        <f t="array" ref="J263">(INDEX('REF No Wind'!$B$13:$P$13,,MATCH($C263,'REF No Wind'!$B$5:$P$5,0))+INDEX('REF No Wind'!$B$15:$P$15,,MATCH($C263,'REF No Wind'!$B$5:$P$5,0)))/1000</f>
        <v>2518.2416438509404</v>
      </c>
      <c r="K263" s="87" cm="1">
        <f t="array" ref="K263">(INDEX('REF No Wind'!$B$17:$P$17,,MATCH($C263,'REF No Wind'!$B$5:$P$5,0))+INDEX('REF No Wind'!$B$19:$P$19,,MATCH($C263,'REF No Wind'!$B$5:$P$5,0)))/1000</f>
        <v>124180.58479584206</v>
      </c>
      <c r="L263" s="87" cm="1">
        <f t="array" ref="L263">-(INDEX('REF No Wind'!$B$18:$P$18,,MATCH($C263,'REF No Wind'!$B$5:$P$5,0))+INDEX('REF No Wind'!$B$20:$P$20,,MATCH($C263,'REF No Wind'!$B$5:$P$5,0)))/1000</f>
        <v>44100.3194229734</v>
      </c>
      <c r="M263" s="87" cm="1">
        <f t="array" ref="M263">INDEX('REF No Wind'!$B$27:$P$27,,MATCH($C263,'REF No Wind'!$B$5:$P$5,0))/1000</f>
        <v>-34845.473288206878</v>
      </c>
      <c r="N263" s="120">
        <f t="shared" si="107"/>
        <v>490616.4334101667</v>
      </c>
      <c r="O263" s="87" cm="1">
        <f t="array" ref="O263">INDEX('REF No Wind'!$B$32:$P$32,,MATCH($C263,'REF No Wind'!$B$5:$P$5,0))</f>
        <v>5667359</v>
      </c>
      <c r="P263" s="121">
        <f t="shared" si="98"/>
        <v>86.568793932088411</v>
      </c>
      <c r="Q263" s="87">
        <v>67414.825815170494</v>
      </c>
      <c r="T263" s="109">
        <v>2031</v>
      </c>
      <c r="U263" s="87" cm="1">
        <f t="array" ref="U263">(INDEX('REF No Wind'!$B$46:$P$46,,MATCH($T263,'REF No Wind'!$B$44:$P$44,0))+INDEX('REF No Wind'!$B$48:$P$48,,MATCH($T263,'REF No Wind'!$B$44:$P$44,0)))/1000</f>
        <v>40070.038100230777</v>
      </c>
      <c r="V263" s="87" cm="1">
        <f t="array" ref="V263">(INDEX('REF No Wind'!$B$47:$P$47,,MATCH($T263,'REF No Wind'!$B$44:$P$44,0))-INDEX('REF No Wind'!$B$48:$P$48,,MATCH($T263,'REF No Wind'!$B$44:$P$44,0)))/1000</f>
        <v>157818.41761799515</v>
      </c>
      <c r="W263" s="87" cm="1">
        <f t="array" ref="W263">INDEX('REF No Wind'!$B$63:$P$63,,MATCH($T263,'REF No Wind'!$B$44:$P$44,0))/1000</f>
        <v>194264.99921930832</v>
      </c>
      <c r="X263" s="87">
        <f>SUM(INDEX('REF No Wind'!$B$60:$P$62,,MATCH($T263,'REF No Wind'!$B$44:$P$44,0)))/1000</f>
        <v>63919.290203257471</v>
      </c>
      <c r="Y263" s="87" cm="1">
        <f t="array" ref="Y263">INDEX('REF No Wind'!$B$51:$P$51,,MATCH($T263,'REF No Wind'!$B$44:$P$44,0))/1000</f>
        <v>49856.210836832855</v>
      </c>
      <c r="Z263" s="87" cm="1">
        <f t="array" ref="Z263">INDEX('REF No Wind'!$B$53:$P$53,,MATCH($T263,'REF No Wind'!$B$44:$P$44,0))/1000</f>
        <v>11477.321872646133</v>
      </c>
      <c r="AA263" s="87" cm="1">
        <f t="array" ref="AA263">(INDEX('REF No Wind'!$B$52:$P$52,,MATCH($T263,'REF No Wind'!$B$44:$P$44,0))+INDEX('REF No Wind'!$B$54:$P$54,,MATCH($T263,'REF No Wind'!$B$44:$P$44,0)))/1000</f>
        <v>3315.9285488147457</v>
      </c>
      <c r="AB263" s="87" cm="1">
        <f t="array" ref="AB263">(INDEX('REF No Wind'!$B$56:$P$56,,MATCH($T263,'REF No Wind'!$B$44:$P$44,0))+INDEX('REF No Wind'!$B$58:$P$58,,MATCH($T263,'REF No Wind'!$B$44:$P$44,0)))/1000</f>
        <v>118897.15248251088</v>
      </c>
      <c r="AC263" s="87" cm="1">
        <f t="array" ref="AC263">-(INDEX('REF No Wind'!$B$57:$P$57,,MATCH($T263,'REF No Wind'!$B$44:$P$44,0))+INDEX('REF No Wind'!$B$59:$P$59,,MATCH($T263,'REF No Wind'!$B$44:$P$44,0)))/1000</f>
        <v>49767.830796969974</v>
      </c>
      <c r="AD263" s="87" cm="1">
        <f t="array" ref="AD263">INDEX('REF No Wind'!$B$66:$P$66,,MATCH($T263,'REF No Wind'!$B$44:$P$44,0))/1000</f>
        <v>-20732.196038073285</v>
      </c>
      <c r="AE263" s="120">
        <f t="shared" si="99"/>
        <v>569119.33204655303</v>
      </c>
      <c r="AF263" s="87" cm="1">
        <f t="array" ref="AF263">INDEX('REF No Wind'!$B$71:$P$71,,MATCH($T263,'REF No Wind'!$B$44:$P$44,0))</f>
        <v>5667359</v>
      </c>
      <c r="AG263" s="121">
        <f t="shared" si="100"/>
        <v>100.42055427343725</v>
      </c>
      <c r="AH263" s="87">
        <v>93836.69347207075</v>
      </c>
      <c r="AK263" s="109">
        <v>2031</v>
      </c>
      <c r="AL263" s="87" cm="1">
        <f t="array" ref="AL263">(INDEX('REF No Wind'!$B$85:$P$85,,MATCH($AK263,'REF No Wind'!$B$83:$P$83,0))+INDEX('REF No Wind'!$B$87:$P$87,,MATCH($AK263,'REF No Wind'!$B$83:$P$83,0)))/1000</f>
        <v>40070.038100230777</v>
      </c>
      <c r="AM263" s="87" cm="1">
        <f t="array" ref="AM263">(INDEX('REF No Wind'!$B$86:$P$86,,MATCH($AK263,'REF No Wind'!$B$83:$P$83,0))-INDEX('REF No Wind'!$B$87:$P$87,,MATCH($AK263,'REF No Wind'!$B$83:$P$83,0)))/1000</f>
        <v>115322.10641124884</v>
      </c>
      <c r="AN263" s="87" cm="1">
        <f t="array" ref="AN263">INDEX('REF No Wind'!$B$102:$P$102,,MATCH($AK263,'REF No Wind'!$B$83:$P$83,0))/1000</f>
        <v>148913.64494774173</v>
      </c>
      <c r="AO263" s="87">
        <f>SUM(INDEX('REF No Wind'!$B$99:$P$101,,MATCH($AK263,'REF No Wind'!$B$83:$P$83,0)))/1000</f>
        <v>54216.890756575478</v>
      </c>
      <c r="AP263" s="87" cm="1">
        <f t="array" ref="AP263">INDEX('REF No Wind'!$B$90:$P$90,,MATCH($AK263,'REF No Wind'!$B$83:$P$83,0))/1000</f>
        <v>59014.04169638153</v>
      </c>
      <c r="AQ263" s="87" cm="1">
        <f t="array" ref="AQ263">INDEX('REF No Wind'!$B$92:$P$92,,MATCH($AK263,'REF No Wind'!$B$83:$P$83,0))/1000</f>
        <v>13488.816137033458</v>
      </c>
      <c r="AR263" s="87" cm="1">
        <f t="array" ref="AR263">(INDEX('REF No Wind'!$B$91:$P$91,,MATCH($AK263,'REF No Wind'!$B$83:$P$83,0))+INDEX('REF No Wind'!$B$93:$P$93,,MATCH($AK263,'REF No Wind'!$B$83:$P$83,0)))/1000</f>
        <v>3669.7150466968483</v>
      </c>
      <c r="AS263" s="87" cm="1">
        <f t="array" ref="AS263">(INDEX('REF No Wind'!$B$95:$P$95,,MATCH($AK263,'REF No Wind'!$B$83:$P$83,0))+INDEX('REF No Wind'!$B$97:$P$97,,MATCH($AK263,'REF No Wind'!$B$83:$P$83,0)))/1000</f>
        <v>127049.08737916978</v>
      </c>
      <c r="AT263" s="87" cm="1">
        <f t="array" ref="AT263">-(INDEX('REF No Wind'!$B$96:$P$96,,MATCH($AK263,'REF No Wind'!$B$83:$P$83,0))+INDEX('REF No Wind'!$B$98:$P$98,,MATCH($AK263,'REF No Wind'!$B$83:$P$83,0)))/1000</f>
        <v>44226.550692514189</v>
      </c>
      <c r="AU263" s="87" cm="1">
        <f t="array" ref="AU263">INDEX('REF No Wind'!$B$105:$P$105,,MATCH($AK263,'REF No Wind'!$B$83:$P$83,0))/1000</f>
        <v>-40554.663955404503</v>
      </c>
      <c r="AV263" s="120">
        <f t="shared" si="101"/>
        <v>476963.12582715979</v>
      </c>
      <c r="AW263" s="87" cm="1">
        <f t="array" ref="AW263">INDEX('REF No Wind'!$B$110:$P$110,,MATCH($AK263,'REF No Wind'!$B$83:$P$83,0))</f>
        <v>6111193</v>
      </c>
      <c r="AX263" s="121">
        <f t="shared" si="102"/>
        <v>78.04746566294989</v>
      </c>
      <c r="AY263" s="87">
        <v>56928.138033920884</v>
      </c>
      <c r="BB263" s="109">
        <v>2031</v>
      </c>
      <c r="BC263" s="87" cm="1">
        <f t="array" ref="BC263">(INDEX('REF No Wind'!$B$124:$P$124,,MATCH($BB263,'REF No Wind'!$B$122:$P$122,0))+INDEX('REF No Wind'!$B$126:$P$126,,MATCH($BB263,'REF No Wind'!$B$122:$P$122,0)))/1000</f>
        <v>40070.038100230777</v>
      </c>
      <c r="BD263" s="87" cm="1">
        <f t="array" ref="BD263">(INDEX('REF No Wind'!$B$125:$P$125,,MATCH($BB263,'REF No Wind'!$B$122:$P$122,0))-INDEX('REF No Wind'!$B$126:$P$126,,MATCH($BB263,'REF No Wind'!$B$122:$P$122,0)))/1000</f>
        <v>115322.10641124884</v>
      </c>
      <c r="BE263" s="87" cm="1">
        <f t="array" ref="BE263">INDEX('REF No Wind'!$B$141:$P$141,,MATCH($BB263,'REF No Wind'!$B$122:$P$122,0))/1000</f>
        <v>148913.64494774173</v>
      </c>
      <c r="BF263" s="87">
        <f>SUM(INDEX('REF No Wind'!$B$138:$P$140,,MATCH($BB263,'REF No Wind'!$B$122:$P$122,0)))/1000</f>
        <v>54216.890756575478</v>
      </c>
      <c r="BG263" s="87" cm="1">
        <f t="array" ref="BG263">INDEX('REF No Wind'!$B$129:$P$129,,MATCH($BB263,'REF No Wind'!$B$122:$P$122,0))/1000</f>
        <v>32143.887272854663</v>
      </c>
      <c r="BH263" s="87" cm="1">
        <f t="array" ref="BH263">INDEX('REF No Wind'!$B$131:$P$131,,MATCH($BB263,'REF No Wind'!$B$122:$P$122,0))/1000</f>
        <v>12983.270492716922</v>
      </c>
      <c r="BI263" s="87" cm="1">
        <f t="array" ref="BI263">(INDEX('REF No Wind'!$B$130:$P$130,,MATCH($BB263,'REF No Wind'!$B$122:$P$122,0))+INDEX('REF No Wind'!$B$132:$P$132,,MATCH($BB263,'REF No Wind'!$B$122:$P$122,0)))/1000</f>
        <v>2561.4119908910507</v>
      </c>
      <c r="BJ263" s="87" cm="1">
        <f t="array" ref="BJ263">(INDEX('REF No Wind'!$B$134:$P$134,,MATCH($BB263,'REF No Wind'!$B$122:$P$122,0))+INDEX('REF No Wind'!$B$136:$P$136,,MATCH($BB263,'REF No Wind'!$B$122:$P$122,0)))/1000</f>
        <v>218360.02662517637</v>
      </c>
      <c r="BK263" s="87" cm="1">
        <f t="array" ref="BK263">-(INDEX('REF No Wind'!$B$135:$P$135,,MATCH($BB263,'REF No Wind'!$B$122:$P$122,0))+INDEX('REF No Wind'!$B$137:$P$137,,MATCH($BB263,'REF No Wind'!$B$122:$P$122,0)))/1000</f>
        <v>67182.764635458501</v>
      </c>
      <c r="BL263" s="87" cm="1">
        <f t="array" ref="BL263">INDEX('REF No Wind'!$B$144:$P$144,,MATCH($BB263,'REF No Wind'!$B$122:$P$122,0))/1000</f>
        <v>-40554.663955404503</v>
      </c>
      <c r="BM263" s="120">
        <f t="shared" si="103"/>
        <v>516833.84800657281</v>
      </c>
      <c r="BN263" s="87" cm="1">
        <f t="array" ref="BN263">INDEX('REF No Wind'!$B$149:$P$149,,MATCH($BB263,'REF No Wind'!$B$122:$P$122,0))</f>
        <v>5336281</v>
      </c>
      <c r="BO263" s="121">
        <f t="shared" si="104"/>
        <v>96.852817159848357</v>
      </c>
      <c r="BP263" s="87">
        <v>56928.138033920884</v>
      </c>
      <c r="BS263" s="109">
        <v>2031</v>
      </c>
      <c r="BT263" s="87" cm="1">
        <f t="array" ref="BT263">(INDEX('REF No Wind'!$B$163:$P$163,,MATCH($BS263,'REF No Wind'!$B$161:$P$161,0))+INDEX('REF No Wind'!$B$165:$P$165,,MATCH($BS263,'REF No Wind'!$B$161:$P$161,0)))/1000</f>
        <v>40070.038100230777</v>
      </c>
      <c r="BU263" s="87" cm="1">
        <f t="array" ref="BU263">(INDEX('REF No Wind'!$B$164:$P$164,,MATCH($BS263,'REF No Wind'!$B$161:$P$161,0))-INDEX('REF No Wind'!$B$165:$P$165,,MATCH($BS263,'REF No Wind'!$B$161:$P$161,0)))/1000</f>
        <v>127622.22728192848</v>
      </c>
      <c r="BV263" s="87" cm="1">
        <f t="array" ref="BV263">INDEX('REF No Wind'!$B$180:$P$180,,MATCH($BS263,'REF No Wind'!$B$161:$P$161,0))/1000</f>
        <v>161978.94230169468</v>
      </c>
      <c r="BW263" s="87">
        <f>SUM(INDEX('REF No Wind'!$B$177:$P$179,,MATCH($BS263,'REF No Wind'!$B$161:$P$161,0)))/1000</f>
        <v>57534.184530410959</v>
      </c>
      <c r="BX263" s="87" cm="1">
        <f t="array" ref="BX263">INDEX('REF No Wind'!$B$168:$P$168,,MATCH($BS263,'REF No Wind'!$B$161:$P$161,0))/1000</f>
        <v>68511.372428059476</v>
      </c>
      <c r="BY263" s="87" cm="1">
        <f t="array" ref="BY263">INDEX('REF No Wind'!$B$170:$P$170,,MATCH($BS263,'REF No Wind'!$B$161:$P$161,0))/1000</f>
        <v>40.303295888616717</v>
      </c>
      <c r="BZ263" s="87" cm="1">
        <f t="array" ref="BZ263">(INDEX('REF No Wind'!$B$169:$P$169,,MATCH($BS263,'REF No Wind'!$B$161:$P$161,0))+INDEX('REF No Wind'!$B$171:$P$171,,MATCH($BS263,'REF No Wind'!$B$161:$P$161,0)))/1000</f>
        <v>3549.8135869806151</v>
      </c>
      <c r="CA263" s="87" cm="1">
        <f t="array" ref="CA263">(INDEX('REF No Wind'!$B$173:$P$173,,MATCH($BS263,'REF No Wind'!$B$161:$P$161,0))+INDEX('REF No Wind'!$B$175:$P$175,,MATCH($BS263,'REF No Wind'!$B$161:$P$161,0)))/1000</f>
        <v>57998.837541707115</v>
      </c>
      <c r="CB263" s="87" cm="1">
        <f t="array" ref="CB263">-(INDEX('REF No Wind'!$B$174:$P$174,,MATCH($BS263,'REF No Wind'!$B$161:$P$161,0))+INDEX('REF No Wind'!$B$176:$P$176,,MATCH($BS263,'REF No Wind'!$B$161:$P$161,0)))/1000</f>
        <v>43611.122165732362</v>
      </c>
      <c r="CC263" s="87" cm="1">
        <f t="array" ref="CC263">INDEX('REF No Wind'!$B$183:$P$183,,MATCH($BS263,'REF No Wind'!$B$161:$P$161,0))/1000</f>
        <v>-34845.473288206878</v>
      </c>
      <c r="CD263" s="120">
        <f t="shared" si="105"/>
        <v>438849.12361296144</v>
      </c>
      <c r="CE263" s="87" cm="1">
        <f t="array" ref="CE263">INDEX('REF No Wind'!$B$188:$P$188,,MATCH($BS263,'REF No Wind'!$B$161:$P$161,0))</f>
        <v>5667359</v>
      </c>
      <c r="CF263" s="121">
        <f t="shared" si="106"/>
        <v>77.434502316327837</v>
      </c>
      <c r="CG263" s="87">
        <v>56928.138033920884</v>
      </c>
    </row>
    <row r="264" spans="2:85" x14ac:dyDescent="0.35">
      <c r="C264" s="109">
        <v>2032</v>
      </c>
      <c r="D264" s="87" cm="1">
        <f t="array" ref="D264">(INDEX('REF No Wind'!$B$7:$P$7,,MATCH($C264,'REF No Wind'!$B$5:$P$5,0))+INDEX('REF No Wind'!$B$9:$P$9,,MATCH($C264,'REF No Wind'!$B$5:$P$5,0)))/1000</f>
        <v>40098.655494936735</v>
      </c>
      <c r="E264" s="87" cm="1">
        <f t="array" ref="E264">(INDEX('REF No Wind'!$B$8:$P$8,,MATCH($C264,'REF No Wind'!$B$5:$P$5,0))-INDEX('REF No Wind'!$B$9:$P$9,,MATCH($C264,'REF No Wind'!$B$5:$P$5,0)))/1000</f>
        <v>131226.71948240427</v>
      </c>
      <c r="F264" s="87" cm="1">
        <f t="array" ref="F264">INDEX('REF No Wind'!$B$24:$P$24,,MATCH($C264,'REF No Wind'!$B$5:$P$5,0))/1000</f>
        <v>154034.76454754252</v>
      </c>
      <c r="G264" s="87">
        <f>SUM(INDEX('REF No Wind'!$B$21:$P$23,,MATCH($C264,'REF No Wind'!$B$5:$P$5,0)))/1000</f>
        <v>58985.333903978455</v>
      </c>
      <c r="H264" s="87" cm="1">
        <f t="array" ref="H264">INDEX('REF No Wind'!$B$12:$P$12,,MATCH($C264,'REF No Wind'!$B$5:$P$5,0))/1000</f>
        <v>40426.821963936221</v>
      </c>
      <c r="I264" s="87" cm="1">
        <f t="array" ref="I264">INDEX('REF No Wind'!$B$14:$P$14,,MATCH($C264,'REF No Wind'!$B$5:$P$5,0))/1000</f>
        <v>9408.5458125539844</v>
      </c>
      <c r="J264" s="87" cm="1">
        <f t="array" ref="J264">(INDEX('REF No Wind'!$B$13:$P$13,,MATCH($C264,'REF No Wind'!$B$5:$P$5,0))+INDEX('REF No Wind'!$B$15:$P$15,,MATCH($C264,'REF No Wind'!$B$5:$P$5,0)))/1000</f>
        <v>2864.145747982277</v>
      </c>
      <c r="K264" s="87" cm="1">
        <f t="array" ref="K264">(INDEX('REF No Wind'!$B$17:$P$17,,MATCH($C264,'REF No Wind'!$B$5:$P$5,0))+INDEX('REF No Wind'!$B$19:$P$19,,MATCH($C264,'REF No Wind'!$B$5:$P$5,0)))/1000</f>
        <v>128188.17331241856</v>
      </c>
      <c r="L264" s="87" cm="1">
        <f t="array" ref="L264">-(INDEX('REF No Wind'!$B$18:$P$18,,MATCH($C264,'REF No Wind'!$B$5:$P$5,0))+INDEX('REF No Wind'!$B$20:$P$20,,MATCH($C264,'REF No Wind'!$B$5:$P$5,0)))/1000</f>
        <v>43545.10580931299</v>
      </c>
      <c r="M264" s="87" cm="1">
        <f t="array" ref="M264">INDEX('REF No Wind'!$B$27:$P$27,,MATCH($C264,'REF No Wind'!$B$5:$P$5,0))/1000</f>
        <v>-25948.396501168878</v>
      </c>
      <c r="N264" s="120">
        <f t="shared" si="107"/>
        <v>495739.65795527108</v>
      </c>
      <c r="O264" s="87" cm="1">
        <f t="array" ref="O264">INDEX('REF No Wind'!$B$32:$P$32,,MATCH($C264,'REF No Wind'!$B$5:$P$5,0))</f>
        <v>5644404.5</v>
      </c>
      <c r="P264" s="121">
        <f t="shared" si="98"/>
        <v>87.828513699766035</v>
      </c>
      <c r="Q264" s="87">
        <v>69047.825439124557</v>
      </c>
      <c r="T264" s="109">
        <v>2032</v>
      </c>
      <c r="U264" s="87" cm="1">
        <f t="array" ref="U264">(INDEX('REF No Wind'!$B$46:$P$46,,MATCH($T264,'REF No Wind'!$B$44:$P$44,0))+INDEX('REF No Wind'!$B$48:$P$48,,MATCH($T264,'REF No Wind'!$B$44:$P$44,0)))/1000</f>
        <v>40098.655494936735</v>
      </c>
      <c r="V264" s="87" cm="1">
        <f t="array" ref="V264">(INDEX('REF No Wind'!$B$47:$P$47,,MATCH($T264,'REF No Wind'!$B$44:$P$44,0))-INDEX('REF No Wind'!$B$48:$P$48,,MATCH($T264,'REF No Wind'!$B$44:$P$44,0)))/1000</f>
        <v>162811.72286325428</v>
      </c>
      <c r="W264" s="87" cm="1">
        <f t="array" ref="W264">INDEX('REF No Wind'!$B$63:$P$63,,MATCH($T264,'REF No Wind'!$B$44:$P$44,0))/1000</f>
        <v>185621.41881266164</v>
      </c>
      <c r="X264" s="87">
        <f>SUM(INDEX('REF No Wind'!$B$60:$P$62,,MATCH($T264,'REF No Wind'!$B$44:$P$44,0)))/1000</f>
        <v>65492.249860403448</v>
      </c>
      <c r="Y264" s="87" cm="1">
        <f t="array" ref="Y264">INDEX('REF No Wind'!$B$51:$P$51,,MATCH($T264,'REF No Wind'!$B$44:$P$44,0))/1000</f>
        <v>46441.440536314862</v>
      </c>
      <c r="Z264" s="87" cm="1">
        <f t="array" ref="Z264">INDEX('REF No Wind'!$B$53:$P$53,,MATCH($T264,'REF No Wind'!$B$44:$P$44,0))/1000</f>
        <v>10790.100215360231</v>
      </c>
      <c r="AA264" s="87" cm="1">
        <f t="array" ref="AA264">(INDEX('REF No Wind'!$B$52:$P$52,,MATCH($T264,'REF No Wind'!$B$44:$P$44,0))+INDEX('REF No Wind'!$B$54:$P$54,,MATCH($T264,'REF No Wind'!$B$44:$P$44,0)))/1000</f>
        <v>3342.2296264741422</v>
      </c>
      <c r="AB264" s="87" cm="1">
        <f t="array" ref="AB264">(INDEX('REF No Wind'!$B$56:$P$56,,MATCH($T264,'REF No Wind'!$B$44:$P$44,0))+INDEX('REF No Wind'!$B$58:$P$58,,MATCH($T264,'REF No Wind'!$B$44:$P$44,0)))/1000</f>
        <v>119907.89181135052</v>
      </c>
      <c r="AC264" s="87" cm="1">
        <f t="array" ref="AC264">-(INDEX('REF No Wind'!$B$57:$P$57,,MATCH($T264,'REF No Wind'!$B$44:$P$44,0))+INDEX('REF No Wind'!$B$59:$P$59,,MATCH($T264,'REF No Wind'!$B$44:$P$44,0)))/1000</f>
        <v>47432.079532770236</v>
      </c>
      <c r="AD264" s="87" cm="1">
        <f t="array" ref="AD264">INDEX('REF No Wind'!$B$66:$P$66,,MATCH($T264,'REF No Wind'!$B$44:$P$44,0))/1000</f>
        <v>-11651.641692116946</v>
      </c>
      <c r="AE264" s="120">
        <f t="shared" si="99"/>
        <v>575421.98799586867</v>
      </c>
      <c r="AF264" s="87" cm="1">
        <f t="array" ref="AF264">INDEX('REF No Wind'!$B$71:$P$71,,MATCH($T264,'REF No Wind'!$B$44:$P$44,0))</f>
        <v>5644404.5</v>
      </c>
      <c r="AG264" s="121">
        <f t="shared" si="100"/>
        <v>101.94556183843109</v>
      </c>
      <c r="AH264" s="87">
        <v>95321.205733586277</v>
      </c>
      <c r="AK264" s="109">
        <v>2032</v>
      </c>
      <c r="AL264" s="87" cm="1">
        <f t="array" ref="AL264">(INDEX('REF No Wind'!$B$85:$P$85,,MATCH($AK264,'REF No Wind'!$B$83:$P$83,0))+INDEX('REF No Wind'!$B$87:$P$87,,MATCH($AK264,'REF No Wind'!$B$83:$P$83,0)))/1000</f>
        <v>40098.655494936735</v>
      </c>
      <c r="AM264" s="87" cm="1">
        <f t="array" ref="AM264">(INDEX('REF No Wind'!$B$86:$P$86,,MATCH($AK264,'REF No Wind'!$B$83:$P$83,0))-INDEX('REF No Wind'!$B$87:$P$87,,MATCH($AK264,'REF No Wind'!$B$83:$P$83,0)))/1000</f>
        <v>118347.64168634563</v>
      </c>
      <c r="AN264" s="87" cm="1">
        <f t="array" ref="AN264">INDEX('REF No Wind'!$B$102:$P$102,,MATCH($AK264,'REF No Wind'!$B$83:$P$83,0))/1000</f>
        <v>141235.36641438372</v>
      </c>
      <c r="AO264" s="87">
        <f>SUM(INDEX('REF No Wind'!$B$99:$P$101,,MATCH($AK264,'REF No Wind'!$B$83:$P$83,0)))/1000</f>
        <v>55488.478522439778</v>
      </c>
      <c r="AP264" s="87" cm="1">
        <f t="array" ref="AP264">INDEX('REF No Wind'!$B$90:$P$90,,MATCH($AK264,'REF No Wind'!$B$83:$P$83,0))/1000</f>
        <v>55281.645977644082</v>
      </c>
      <c r="AQ264" s="87" cm="1">
        <f t="array" ref="AQ264">INDEX('REF No Wind'!$B$92:$P$92,,MATCH($AK264,'REF No Wind'!$B$83:$P$83,0))/1000</f>
        <v>12753.710223815628</v>
      </c>
      <c r="AR264" s="87" cm="1">
        <f t="array" ref="AR264">(INDEX('REF No Wind'!$B$91:$P$91,,MATCH($AK264,'REF No Wind'!$B$83:$P$83,0))+INDEX('REF No Wind'!$B$93:$P$93,,MATCH($AK264,'REF No Wind'!$B$83:$P$83,0)))/1000</f>
        <v>3187.7343853417328</v>
      </c>
      <c r="AS264" s="87" cm="1">
        <f t="array" ref="AS264">(INDEX('REF No Wind'!$B$95:$P$95,,MATCH($AK264,'REF No Wind'!$B$83:$P$83,0))+INDEX('REF No Wind'!$B$97:$P$97,,MATCH($AK264,'REF No Wind'!$B$83:$P$83,0)))/1000</f>
        <v>129555.47216142273</v>
      </c>
      <c r="AT264" s="87" cm="1">
        <f t="array" ref="AT264">-(INDEX('REF No Wind'!$B$96:$P$96,,MATCH($AK264,'REF No Wind'!$B$83:$P$83,0))+INDEX('REF No Wind'!$B$98:$P$98,,MATCH($AK264,'REF No Wind'!$B$83:$P$83,0)))/1000</f>
        <v>41578.913900783155</v>
      </c>
      <c r="AU264" s="87" cm="1">
        <f t="array" ref="AU264">INDEX('REF No Wind'!$B$105:$P$105,,MATCH($AK264,'REF No Wind'!$B$83:$P$83,0))/1000</f>
        <v>-31739.571513764575</v>
      </c>
      <c r="AV264" s="120">
        <f t="shared" si="101"/>
        <v>482630.21945178229</v>
      </c>
      <c r="AW264" s="87" cm="1">
        <f t="array" ref="AW264">INDEX('REF No Wind'!$B$110:$P$110,,MATCH($AK264,'REF No Wind'!$B$83:$P$83,0))</f>
        <v>6088712</v>
      </c>
      <c r="AX264" s="121">
        <f t="shared" si="102"/>
        <v>79.266389911656574</v>
      </c>
      <c r="AY264" s="87">
        <v>58095.195398868171</v>
      </c>
      <c r="BB264" s="109">
        <v>2032</v>
      </c>
      <c r="BC264" s="87" cm="1">
        <f t="array" ref="BC264">(INDEX('REF No Wind'!$B$124:$P$124,,MATCH($BB264,'REF No Wind'!$B$122:$P$122,0))+INDEX('REF No Wind'!$B$126:$P$126,,MATCH($BB264,'REF No Wind'!$B$122:$P$122,0)))/1000</f>
        <v>40098.655494936735</v>
      </c>
      <c r="BD264" s="87" cm="1">
        <f t="array" ref="BD264">(INDEX('REF No Wind'!$B$125:$P$125,,MATCH($BB264,'REF No Wind'!$B$122:$P$122,0))-INDEX('REF No Wind'!$B$126:$P$126,,MATCH($BB264,'REF No Wind'!$B$122:$P$122,0)))/1000</f>
        <v>118347.64168634563</v>
      </c>
      <c r="BE264" s="87" cm="1">
        <f t="array" ref="BE264">INDEX('REF No Wind'!$B$141:$P$141,,MATCH($BB264,'REF No Wind'!$B$122:$P$122,0))/1000</f>
        <v>141235.36641438372</v>
      </c>
      <c r="BF264" s="87">
        <f>SUM(INDEX('REF No Wind'!$B$138:$P$140,,MATCH($BB264,'REF No Wind'!$B$122:$P$122,0)))/1000</f>
        <v>55488.478522439778</v>
      </c>
      <c r="BG264" s="87" cm="1">
        <f t="array" ref="BG264">INDEX('REF No Wind'!$B$129:$P$129,,MATCH($BB264,'REF No Wind'!$B$122:$P$122,0))/1000</f>
        <v>21390.072297066734</v>
      </c>
      <c r="BH264" s="87" cm="1">
        <f t="array" ref="BH264">INDEX('REF No Wind'!$B$131:$P$131,,MATCH($BB264,'REF No Wind'!$B$122:$P$122,0))/1000</f>
        <v>8733.7998717802784</v>
      </c>
      <c r="BI264" s="87" cm="1">
        <f t="array" ref="BI264">(INDEX('REF No Wind'!$B$130:$P$130,,MATCH($BB264,'REF No Wind'!$B$122:$P$122,0))+INDEX('REF No Wind'!$B$132:$P$132,,MATCH($BB264,'REF No Wind'!$B$122:$P$122,0)))/1000</f>
        <v>2421.2415076691241</v>
      </c>
      <c r="BJ264" s="87" cm="1">
        <f t="array" ref="BJ264">(INDEX('REF No Wind'!$B$134:$P$134,,MATCH($BB264,'REF No Wind'!$B$122:$P$122,0))+INDEX('REF No Wind'!$B$136:$P$136,,MATCH($BB264,'REF No Wind'!$B$122:$P$122,0)))/1000</f>
        <v>229313.38066927614</v>
      </c>
      <c r="BK264" s="87" cm="1">
        <f t="array" ref="BK264">-(INDEX('REF No Wind'!$B$135:$P$135,,MATCH($BB264,'REF No Wind'!$B$122:$P$122,0))+INDEX('REF No Wind'!$B$137:$P$137,,MATCH($BB264,'REF No Wind'!$B$122:$P$122,0)))/1000</f>
        <v>66196.278635817216</v>
      </c>
      <c r="BL264" s="87" cm="1">
        <f t="array" ref="BL264">INDEX('REF No Wind'!$B$144:$P$144,,MATCH($BB264,'REF No Wind'!$B$122:$P$122,0))/1000</f>
        <v>-31739.571513764575</v>
      </c>
      <c r="BM264" s="120">
        <f t="shared" si="103"/>
        <v>519092.78631431633</v>
      </c>
      <c r="BN264" s="87" cm="1">
        <f t="array" ref="BN264">INDEX('REF No Wind'!$B$149:$P$149,,MATCH($BB264,'REF No Wind'!$B$122:$P$122,0))</f>
        <v>5283536</v>
      </c>
      <c r="BO264" s="121">
        <f t="shared" si="104"/>
        <v>98.247231837602001</v>
      </c>
      <c r="BP264" s="87">
        <v>58095.195398868171</v>
      </c>
      <c r="BS264" s="109">
        <v>2032</v>
      </c>
      <c r="BT264" s="87" cm="1">
        <f t="array" ref="BT264">(INDEX('REF No Wind'!$B$163:$P$163,,MATCH($BS264,'REF No Wind'!$B$161:$P$161,0))+INDEX('REF No Wind'!$B$165:$P$165,,MATCH($BS264,'REF No Wind'!$B$161:$P$161,0)))/1000</f>
        <v>40098.655494936735</v>
      </c>
      <c r="BU264" s="87" cm="1">
        <f t="array" ref="BU264">(INDEX('REF No Wind'!$B$164:$P$164,,MATCH($BS264,'REF No Wind'!$B$161:$P$161,0))-INDEX('REF No Wind'!$B$165:$P$165,,MATCH($BS264,'REF No Wind'!$B$161:$P$161,0)))/1000</f>
        <v>131226.71948240427</v>
      </c>
      <c r="BV264" s="87" cm="1">
        <f t="array" ref="BV264">INDEX('REF No Wind'!$B$180:$P$180,,MATCH($BS264,'REF No Wind'!$B$161:$P$161,0))/1000</f>
        <v>154034.76454754252</v>
      </c>
      <c r="BW264" s="87">
        <f>SUM(INDEX('REF No Wind'!$B$177:$P$179,,MATCH($BS264,'REF No Wind'!$B$161:$P$161,0)))/1000</f>
        <v>58985.333903978455</v>
      </c>
      <c r="BX264" s="87" cm="1">
        <f t="array" ref="BX264">INDEX('REF No Wind'!$B$168:$P$168,,MATCH($BS264,'REF No Wind'!$B$161:$P$161,0))/1000</f>
        <v>69454.591222532879</v>
      </c>
      <c r="BY264" s="87" cm="1">
        <f t="array" ref="BY264">INDEX('REF No Wind'!$B$170:$P$170,,MATCH($BS264,'REF No Wind'!$B$161:$P$161,0))/1000</f>
        <v>48.803581642375391</v>
      </c>
      <c r="BZ264" s="87" cm="1">
        <f t="array" ref="BZ264">(INDEX('REF No Wind'!$B$169:$P$169,,MATCH($BS264,'REF No Wind'!$B$161:$P$161,0))+INDEX('REF No Wind'!$B$171:$P$171,,MATCH($BS264,'REF No Wind'!$B$161:$P$161,0)))/1000</f>
        <v>3441.3507802232029</v>
      </c>
      <c r="CA264" s="87" cm="1">
        <f t="array" ref="CA264">(INDEX('REF No Wind'!$B$173:$P$173,,MATCH($BS264,'REF No Wind'!$B$161:$P$161,0))+INDEX('REF No Wind'!$B$175:$P$175,,MATCH($BS264,'REF No Wind'!$B$161:$P$161,0)))/1000</f>
        <v>55456.279649551558</v>
      </c>
      <c r="CB264" s="87" cm="1">
        <f t="array" ref="CB264">-(INDEX('REF No Wind'!$B$174:$P$174,,MATCH($BS264,'REF No Wind'!$B$161:$P$161,0))+INDEX('REF No Wind'!$B$176:$P$176,,MATCH($BS264,'REF No Wind'!$B$161:$P$161,0)))/1000</f>
        <v>44939.300011997555</v>
      </c>
      <c r="CC264" s="87" cm="1">
        <f t="array" ref="CC264">INDEX('REF No Wind'!$B$183:$P$183,,MATCH($BS264,'REF No Wind'!$B$161:$P$161,0))/1000</f>
        <v>-25948.396501168878</v>
      </c>
      <c r="CD264" s="120">
        <f t="shared" si="105"/>
        <v>441858.80214964552</v>
      </c>
      <c r="CE264" s="87" cm="1">
        <f t="array" ref="CE264">INDEX('REF No Wind'!$B$188:$P$188,,MATCH($BS264,'REF No Wind'!$B$161:$P$161,0))</f>
        <v>5644404.5</v>
      </c>
      <c r="CF264" s="121">
        <f t="shared" si="106"/>
        <v>78.282625235247664</v>
      </c>
      <c r="CG264" s="87">
        <v>58095.195398868171</v>
      </c>
    </row>
    <row r="265" spans="2:85" x14ac:dyDescent="0.35">
      <c r="C265" s="109">
        <v>2033</v>
      </c>
      <c r="D265" s="87" cm="1">
        <f t="array" ref="D265">(INDEX('REF No Wind'!$B$7:$P$7,,MATCH($C265,'REF No Wind'!$B$5:$P$5,0))+INDEX('REF No Wind'!$B$9:$P$9,,MATCH($C265,'REF No Wind'!$B$5:$P$5,0)))/1000</f>
        <v>40127.807464247569</v>
      </c>
      <c r="E265" s="87" cm="1">
        <f t="array" ref="E265">(INDEX('REF No Wind'!$B$8:$P$8,,MATCH($C265,'REF No Wind'!$B$5:$P$5,0))-INDEX('REF No Wind'!$B$9:$P$9,,MATCH($C265,'REF No Wind'!$B$5:$P$5,0)))/1000</f>
        <v>131226.71948240424</v>
      </c>
      <c r="F265" s="87" cm="1">
        <f t="array" ref="F265">INDEX('REF No Wind'!$B$24:$P$24,,MATCH($C265,'REF No Wind'!$B$5:$P$5,0))/1000</f>
        <v>143385.45158205123</v>
      </c>
      <c r="G265" s="87">
        <f>SUM(INDEX('REF No Wind'!$B$21:$P$23,,MATCH($C265,'REF No Wind'!$B$5:$P$5,0)))/1000</f>
        <v>59693.139861880169</v>
      </c>
      <c r="H265" s="87" cm="1">
        <f t="array" ref="H265">INDEX('REF No Wind'!$B$12:$P$12,,MATCH($C265,'REF No Wind'!$B$5:$P$5,0))/1000</f>
        <v>46628.55526174335</v>
      </c>
      <c r="I265" s="87" cm="1">
        <f t="array" ref="I265">INDEX('REF No Wind'!$B$14:$P$14,,MATCH($C265,'REF No Wind'!$B$5:$P$5,0))/1000</f>
        <v>10530.43082859527</v>
      </c>
      <c r="J265" s="87" cm="1">
        <f t="array" ref="J265">(INDEX('REF No Wind'!$B$13:$P$13,,MATCH($C265,'REF No Wind'!$B$5:$P$5,0))+INDEX('REF No Wind'!$B$15:$P$15,,MATCH($C265,'REF No Wind'!$B$5:$P$5,0)))/1000</f>
        <v>3126.9349572095889</v>
      </c>
      <c r="K265" s="87" cm="1">
        <f t="array" ref="K265">(INDEX('REF No Wind'!$B$17:$P$17,,MATCH($C265,'REF No Wind'!$B$5:$P$5,0))+INDEX('REF No Wind'!$B$19:$P$19,,MATCH($C265,'REF No Wind'!$B$5:$P$5,0)))/1000</f>
        <v>123156.68661413644</v>
      </c>
      <c r="L265" s="87" cm="1">
        <f t="array" ref="L265">-(INDEX('REF No Wind'!$B$18:$P$18,,MATCH($C265,'REF No Wind'!$B$5:$P$5,0))+INDEX('REF No Wind'!$B$20:$P$20,,MATCH($C265,'REF No Wind'!$B$5:$P$5,0)))/1000</f>
        <v>44919.145827299086</v>
      </c>
      <c r="M265" s="87" cm="1">
        <f t="array" ref="M265">INDEX('REF No Wind'!$B$27:$P$27,,MATCH($C265,'REF No Wind'!$B$5:$P$5,0))/1000</f>
        <v>-28085.295662181146</v>
      </c>
      <c r="N265" s="120">
        <f t="shared" si="107"/>
        <v>484871.28456278762</v>
      </c>
      <c r="O265" s="87" cm="1">
        <f t="array" ref="O265">INDEX('REF No Wind'!$B$32:$P$32,,MATCH($C265,'REF No Wind'!$B$5:$P$5,0))</f>
        <v>5588176</v>
      </c>
      <c r="P265" s="121">
        <f t="shared" si="98"/>
        <v>86.767361042813903</v>
      </c>
      <c r="Q265" s="87">
        <v>874.55907932488105</v>
      </c>
      <c r="T265" s="109">
        <v>2033</v>
      </c>
      <c r="U265" s="87" cm="1">
        <f t="array" ref="U265">(INDEX('REF No Wind'!$B$46:$P$46,,MATCH($T265,'REF No Wind'!$B$44:$P$44,0))+INDEX('REF No Wind'!$B$48:$P$48,,MATCH($T265,'REF No Wind'!$B$44:$P$44,0)))/1000</f>
        <v>40127.807464247569</v>
      </c>
      <c r="V265" s="87" cm="1">
        <f t="array" ref="V265">(INDEX('REF No Wind'!$B$47:$P$47,,MATCH($T265,'REF No Wind'!$B$44:$P$44,0))-INDEX('REF No Wind'!$B$48:$P$48,,MATCH($T265,'REF No Wind'!$B$44:$P$44,0)))/1000</f>
        <v>162811.72286325428</v>
      </c>
      <c r="W265" s="87" cm="1">
        <f t="array" ref="W265">INDEX('REF No Wind'!$B$63:$P$63,,MATCH($T265,'REF No Wind'!$B$44:$P$44,0))/1000</f>
        <v>172861.52017364031</v>
      </c>
      <c r="X265" s="87">
        <f>SUM(INDEX('REF No Wind'!$B$60:$P$62,,MATCH($T265,'REF No Wind'!$B$44:$P$44,0)))/1000</f>
        <v>66150.415398628174</v>
      </c>
      <c r="Y265" s="87" cm="1">
        <f t="array" ref="Y265">INDEX('REF No Wind'!$B$51:$P$51,,MATCH($T265,'REF No Wind'!$B$44:$P$44,0))/1000</f>
        <v>35739.13480494119</v>
      </c>
      <c r="Z265" s="87" cm="1">
        <f t="array" ref="Z265">INDEX('REF No Wind'!$B$53:$P$53,,MATCH($T265,'REF No Wind'!$B$44:$P$44,0))/1000</f>
        <v>8120.9990102187357</v>
      </c>
      <c r="AA265" s="87" cm="1">
        <f t="array" ref="AA265">(INDEX('REF No Wind'!$B$52:$P$52,,MATCH($T265,'REF No Wind'!$B$44:$P$44,0))+INDEX('REF No Wind'!$B$54:$P$54,,MATCH($T265,'REF No Wind'!$B$44:$P$44,0)))/1000</f>
        <v>3244.0243190886004</v>
      </c>
      <c r="AB265" s="87" cm="1">
        <f t="array" ref="AB265">(INDEX('REF No Wind'!$B$56:$P$56,,MATCH($T265,'REF No Wind'!$B$44:$P$44,0))+INDEX('REF No Wind'!$B$58:$P$58,,MATCH($T265,'REF No Wind'!$B$44:$P$44,0)))/1000</f>
        <v>134468.35615998926</v>
      </c>
      <c r="AC265" s="87" cm="1">
        <f t="array" ref="AC265">-(INDEX('REF No Wind'!$B$57:$P$57,,MATCH($T265,'REF No Wind'!$B$44:$P$44,0))+INDEX('REF No Wind'!$B$59:$P$59,,MATCH($T265,'REF No Wind'!$B$44:$P$44,0)))/1000</f>
        <v>43309.895698536362</v>
      </c>
      <c r="AD265" s="87" cm="1">
        <f t="array" ref="AD265">INDEX('REF No Wind'!$B$66:$P$66,,MATCH($T265,'REF No Wind'!$B$44:$P$44,0))/1000</f>
        <v>-14240.705327101887</v>
      </c>
      <c r="AE265" s="120">
        <f t="shared" si="99"/>
        <v>565973.37916836981</v>
      </c>
      <c r="AF265" s="87" cm="1">
        <f t="array" ref="AF265">INDEX('REF No Wind'!$B$71:$P$71,,MATCH($T265,'REF No Wind'!$B$44:$P$44,0))</f>
        <v>5588176</v>
      </c>
      <c r="AG265" s="121">
        <f t="shared" si="100"/>
        <v>101.28052143818837</v>
      </c>
      <c r="AH265" s="87">
        <v>874.55907932488105</v>
      </c>
      <c r="AK265" s="109">
        <v>2033</v>
      </c>
      <c r="AL265" s="87" cm="1">
        <f t="array" ref="AL265">(INDEX('REF No Wind'!$B$85:$P$85,,MATCH($AK265,'REF No Wind'!$B$83:$P$83,0))+INDEX('REF No Wind'!$B$87:$P$87,,MATCH($AK265,'REF No Wind'!$B$83:$P$83,0)))/1000</f>
        <v>40127.807464247569</v>
      </c>
      <c r="AM265" s="87" cm="1">
        <f t="array" ref="AM265">(INDEX('REF No Wind'!$B$86:$P$86,,MATCH($AK265,'REF No Wind'!$B$83:$P$83,0))-INDEX('REF No Wind'!$B$87:$P$87,,MATCH($AK265,'REF No Wind'!$B$83:$P$83,0)))/1000</f>
        <v>118347.64168634563</v>
      </c>
      <c r="AN265" s="87" cm="1">
        <f t="array" ref="AN265">INDEX('REF No Wind'!$B$102:$P$102,,MATCH($AK265,'REF No Wind'!$B$83:$P$83,0))/1000</f>
        <v>131452.49574643304</v>
      </c>
      <c r="AO265" s="87">
        <f>SUM(INDEX('REF No Wind'!$B$99:$P$101,,MATCH($AK265,'REF No Wind'!$B$83:$P$83,0)))/1000</f>
        <v>56094.4600954825</v>
      </c>
      <c r="AP265" s="87" cm="1">
        <f t="array" ref="AP265">INDEX('REF No Wind'!$B$90:$P$90,,MATCH($AK265,'REF No Wind'!$B$83:$P$83,0))/1000</f>
        <v>48797.857726945447</v>
      </c>
      <c r="AQ265" s="87" cm="1">
        <f t="array" ref="AQ265">INDEX('REF No Wind'!$B$92:$P$92,,MATCH($AK265,'REF No Wind'!$B$83:$P$83,0))/1000</f>
        <v>11141.079880997555</v>
      </c>
      <c r="AR265" s="87" cm="1">
        <f t="array" ref="AR265">(INDEX('REF No Wind'!$B$91:$P$91,,MATCH($AK265,'REF No Wind'!$B$83:$P$83,0))+INDEX('REF No Wind'!$B$93:$P$93,,MATCH($AK265,'REF No Wind'!$B$83:$P$83,0)))/1000</f>
        <v>3162.5477478665289</v>
      </c>
      <c r="AS265" s="87" cm="1">
        <f t="array" ref="AS265">(INDEX('REF No Wind'!$B$95:$P$95,,MATCH($AK265,'REF No Wind'!$B$83:$P$83,0))+INDEX('REF No Wind'!$B$97:$P$97,,MATCH($AK265,'REF No Wind'!$B$83:$P$83,0)))/1000</f>
        <v>140911.84335353304</v>
      </c>
      <c r="AT265" s="87" cm="1">
        <f t="array" ref="AT265">-(INDEX('REF No Wind'!$B$96:$P$96,,MATCH($AK265,'REF No Wind'!$B$83:$P$83,0))+INDEX('REF No Wind'!$B$98:$P$98,,MATCH($AK265,'REF No Wind'!$B$83:$P$83,0)))/1000</f>
        <v>38413.750772170606</v>
      </c>
      <c r="AU265" s="87" cm="1">
        <f t="array" ref="AU265">INDEX('REF No Wind'!$B$105:$P$105,,MATCH($AK265,'REF No Wind'!$B$83:$P$83,0))/1000</f>
        <v>-33690.847115113495</v>
      </c>
      <c r="AV265" s="120">
        <f t="shared" si="101"/>
        <v>477931.1358145671</v>
      </c>
      <c r="AW265" s="87" cm="1">
        <f t="array" ref="AW265">INDEX('REF No Wind'!$B$110:$P$110,,MATCH($AK265,'REF No Wind'!$B$83:$P$83,0))</f>
        <v>6079645</v>
      </c>
      <c r="AX265" s="121">
        <f t="shared" si="102"/>
        <v>78.611684697801778</v>
      </c>
      <c r="AY265" s="87">
        <v>874.55907932488105</v>
      </c>
      <c r="BB265" s="109">
        <v>2033</v>
      </c>
      <c r="BC265" s="87" cm="1">
        <f t="array" ref="BC265">(INDEX('REF No Wind'!$B$124:$P$124,,MATCH($BB265,'REF No Wind'!$B$122:$P$122,0))+INDEX('REF No Wind'!$B$126:$P$126,,MATCH($BB265,'REF No Wind'!$B$122:$P$122,0)))/1000</f>
        <v>40127.807464247569</v>
      </c>
      <c r="BD265" s="87" cm="1">
        <f t="array" ref="BD265">(INDEX('REF No Wind'!$B$125:$P$125,,MATCH($BB265,'REF No Wind'!$B$122:$P$122,0))-INDEX('REF No Wind'!$B$126:$P$126,,MATCH($BB265,'REF No Wind'!$B$122:$P$122,0)))/1000</f>
        <v>118347.64168634563</v>
      </c>
      <c r="BE265" s="87" cm="1">
        <f t="array" ref="BE265">INDEX('REF No Wind'!$B$141:$P$141,,MATCH($BB265,'REF No Wind'!$B$122:$P$122,0))/1000</f>
        <v>131452.49574643304</v>
      </c>
      <c r="BF265" s="87">
        <f>SUM(INDEX('REF No Wind'!$B$138:$P$140,,MATCH($BB265,'REF No Wind'!$B$122:$P$122,0)))/1000</f>
        <v>56094.4600954825</v>
      </c>
      <c r="BG265" s="87" cm="1">
        <f t="array" ref="BG265">INDEX('REF No Wind'!$B$129:$P$129,,MATCH($BB265,'REF No Wind'!$B$122:$P$122,0))/1000</f>
        <v>17316.051018331818</v>
      </c>
      <c r="BH265" s="87" cm="1">
        <f t="array" ref="BH265">INDEX('REF No Wind'!$B$131:$P$131,,MATCH($BB265,'REF No Wind'!$B$122:$P$122,0))/1000</f>
        <v>7055.9001235207961</v>
      </c>
      <c r="BI265" s="87" cm="1">
        <f t="array" ref="BI265">(INDEX('REF No Wind'!$B$130:$P$130,,MATCH($BB265,'REF No Wind'!$B$122:$P$122,0))+INDEX('REF No Wind'!$B$132:$P$132,,MATCH($BB265,'REF No Wind'!$B$122:$P$122,0)))/1000</f>
        <v>2224.8266371204495</v>
      </c>
      <c r="BJ265" s="87" cm="1">
        <f t="array" ref="BJ265">(INDEX('REF No Wind'!$B$134:$P$134,,MATCH($BB265,'REF No Wind'!$B$122:$P$122,0))+INDEX('REF No Wind'!$B$136:$P$136,,MATCH($BB265,'REF No Wind'!$B$122:$P$122,0)))/1000</f>
        <v>240045.98438655064</v>
      </c>
      <c r="BK265" s="87" cm="1">
        <f t="array" ref="BK265">-(INDEX('REF No Wind'!$B$135:$P$135,,MATCH($BB265,'REF No Wind'!$B$122:$P$122,0))+INDEX('REF No Wind'!$B$137:$P$137,,MATCH($BB265,'REF No Wind'!$B$122:$P$122,0)))/1000</f>
        <v>65073.550299838498</v>
      </c>
      <c r="BL265" s="87" cm="1">
        <f t="array" ref="BL265">INDEX('REF No Wind'!$B$144:$P$144,,MATCH($BB265,'REF No Wind'!$B$122:$P$122,0))/1000</f>
        <v>-33690.847115113495</v>
      </c>
      <c r="BM265" s="120">
        <f t="shared" si="103"/>
        <v>513900.76974308043</v>
      </c>
      <c r="BN265" s="87" cm="1">
        <f t="array" ref="BN265">INDEX('REF No Wind'!$B$149:$P$149,,MATCH($BB265,'REF No Wind'!$B$122:$P$122,0))</f>
        <v>5228125</v>
      </c>
      <c r="BO265" s="121">
        <f t="shared" si="104"/>
        <v>98.295425175006415</v>
      </c>
      <c r="BP265" s="87">
        <v>874.55907932488105</v>
      </c>
      <c r="BS265" s="109">
        <v>2033</v>
      </c>
      <c r="BT265" s="87" cm="1">
        <f t="array" ref="BT265">(INDEX('REF No Wind'!$B$163:$P$163,,MATCH($BS265,'REF No Wind'!$B$161:$P$161,0))+INDEX('REF No Wind'!$B$165:$P$165,,MATCH($BS265,'REF No Wind'!$B$161:$P$161,0)))/1000</f>
        <v>40127.807464247569</v>
      </c>
      <c r="BU265" s="87" cm="1">
        <f t="array" ref="BU265">(INDEX('REF No Wind'!$B$164:$P$164,,MATCH($BS265,'REF No Wind'!$B$161:$P$161,0))-INDEX('REF No Wind'!$B$165:$P$165,,MATCH($BS265,'REF No Wind'!$B$161:$P$161,0)))/1000</f>
        <v>131226.71948240424</v>
      </c>
      <c r="BV265" s="87" cm="1">
        <f t="array" ref="BV265">INDEX('REF No Wind'!$B$180:$P$180,,MATCH($BS265,'REF No Wind'!$B$161:$P$161,0))/1000</f>
        <v>143385.45158205123</v>
      </c>
      <c r="BW265" s="87">
        <f>SUM(INDEX('REF No Wind'!$B$177:$P$179,,MATCH($BS265,'REF No Wind'!$B$161:$P$161,0)))/1000</f>
        <v>59693.139861880169</v>
      </c>
      <c r="BX265" s="87" cm="1">
        <f t="array" ref="BX265">INDEX('REF No Wind'!$B$168:$P$168,,MATCH($BS265,'REF No Wind'!$B$161:$P$161,0))/1000</f>
        <v>61274.335139997755</v>
      </c>
      <c r="BY265" s="87" cm="1">
        <f t="array" ref="BY265">INDEX('REF No Wind'!$B$170:$P$170,,MATCH($BS265,'REF No Wind'!$B$161:$P$161,0))/1000</f>
        <v>11.132844572547048</v>
      </c>
      <c r="BZ265" s="87" cm="1">
        <f t="array" ref="BZ265">(INDEX('REF No Wind'!$B$169:$P$169,,MATCH($BS265,'REF No Wind'!$B$161:$P$161,0))+INDEX('REF No Wind'!$B$171:$P$171,,MATCH($BS265,'REF No Wind'!$B$161:$P$161,0)))/1000</f>
        <v>2863.9854790353957</v>
      </c>
      <c r="CA265" s="87" cm="1">
        <f t="array" ref="CA265">(INDEX('REF No Wind'!$B$173:$P$173,,MATCH($BS265,'REF No Wind'!$B$161:$P$161,0))+INDEX('REF No Wind'!$B$175:$P$175,,MATCH($BS265,'REF No Wind'!$B$161:$P$161,0)))/1000</f>
        <v>67495.251920071794</v>
      </c>
      <c r="CB265" s="87" cm="1">
        <f t="array" ref="CB265">-(INDEX('REF No Wind'!$B$174:$P$174,,MATCH($BS265,'REF No Wind'!$B$161:$P$161,0))+INDEX('REF No Wind'!$B$176:$P$176,,MATCH($BS265,'REF No Wind'!$B$161:$P$161,0)))/1000</f>
        <v>39623.733365319757</v>
      </c>
      <c r="CC265" s="87" cm="1">
        <f t="array" ref="CC265">INDEX('REF No Wind'!$B$183:$P$183,,MATCH($BS265,'REF No Wind'!$B$161:$P$161,0))/1000</f>
        <v>-28085.295662181146</v>
      </c>
      <c r="CD265" s="120">
        <f t="shared" si="105"/>
        <v>438368.79474675981</v>
      </c>
      <c r="CE265" s="87" cm="1">
        <f t="array" ref="CE265">INDEX('REF No Wind'!$B$188:$P$188,,MATCH($BS265,'REF No Wind'!$B$161:$P$161,0))</f>
        <v>5588176</v>
      </c>
      <c r="CF265" s="121">
        <f t="shared" si="106"/>
        <v>78.445774568796651</v>
      </c>
      <c r="CG265" s="87">
        <v>874.55907932488105</v>
      </c>
    </row>
    <row r="266" spans="2:85" x14ac:dyDescent="0.35">
      <c r="C266" s="109">
        <v>2034</v>
      </c>
      <c r="D266" s="87" cm="1">
        <f t="array" ref="D266">(INDEX('REF No Wind'!$B$7:$P$7,,MATCH($C266,'REF No Wind'!$B$5:$P$5,0))+INDEX('REF No Wind'!$B$9:$P$9,,MATCH($C266,'REF No Wind'!$B$5:$P$5,0)))/1000</f>
        <v>40157.505047108913</v>
      </c>
      <c r="E266" s="87" cm="1">
        <f t="array" ref="E266">(INDEX('REF No Wind'!$B$8:$P$8,,MATCH($C266,'REF No Wind'!$B$5:$P$5,0))-INDEX('REF No Wind'!$B$9:$P$9,,MATCH($C266,'REF No Wind'!$B$5:$P$5,0)))/1000</f>
        <v>131226.71948240424</v>
      </c>
      <c r="F266" s="87" cm="1">
        <f t="array" ref="F266">INDEX('REF No Wind'!$B$24:$P$24,,MATCH($C266,'REF No Wind'!$B$5:$P$5,0))/1000</f>
        <v>133999.6326704752</v>
      </c>
      <c r="G266" s="87">
        <f>SUM(INDEX('REF No Wind'!$B$21:$P$23,,MATCH($C266,'REF No Wind'!$B$5:$P$5,0)))/1000</f>
        <v>60519.435549930051</v>
      </c>
      <c r="H266" s="87" cm="1">
        <f t="array" ref="H266">INDEX('REF No Wind'!$B$12:$P$12,,MATCH($C266,'REF No Wind'!$B$5:$P$5,0))/1000</f>
        <v>41618.945117112235</v>
      </c>
      <c r="I266" s="87" cm="1">
        <f t="array" ref="I266">INDEX('REF No Wind'!$B$14:$P$14,,MATCH($C266,'REF No Wind'!$B$5:$P$5,0))/1000</f>
        <v>9447.3946659250196</v>
      </c>
      <c r="J266" s="87" cm="1">
        <f t="array" ref="J266">(INDEX('REF No Wind'!$B$13:$P$13,,MATCH($C266,'REF No Wind'!$B$5:$P$5,0))+INDEX('REF No Wind'!$B$15:$P$15,,MATCH($C266,'REF No Wind'!$B$5:$P$5,0)))/1000</f>
        <v>2867.6428820714141</v>
      </c>
      <c r="K266" s="87" cm="1">
        <f t="array" ref="K266">(INDEX('REF No Wind'!$B$17:$P$17,,MATCH($C266,'REF No Wind'!$B$5:$P$5,0))+INDEX('REF No Wind'!$B$19:$P$19,,MATCH($C266,'REF No Wind'!$B$5:$P$5,0)))/1000</f>
        <v>131610.09759722007</v>
      </c>
      <c r="L266" s="87" cm="1">
        <f t="array" ref="L266">-(INDEX('REF No Wind'!$B$18:$P$18,,MATCH($C266,'REF No Wind'!$B$5:$P$5,0))+INDEX('REF No Wind'!$B$20:$P$20,,MATCH($C266,'REF No Wind'!$B$5:$P$5,0)))/1000</f>
        <v>45279.737329427517</v>
      </c>
      <c r="M266" s="87" cm="1">
        <f t="array" ref="M266">INDEX('REF No Wind'!$B$27:$P$27,,MATCH($C266,'REF No Wind'!$B$5:$P$5,0))/1000</f>
        <v>-30308.687492293015</v>
      </c>
      <c r="N266" s="120">
        <f t="shared" si="107"/>
        <v>475858.94819052663</v>
      </c>
      <c r="O266" s="87" cm="1">
        <f t="array" ref="O266">INDEX('REF No Wind'!$B$32:$P$32,,MATCH($C266,'REF No Wind'!$B$5:$P$5,0))</f>
        <v>5557747</v>
      </c>
      <c r="P266" s="121">
        <f t="shared" si="98"/>
        <v>85.620836679058371</v>
      </c>
      <c r="Q266" s="87">
        <v>890.92748584026583</v>
      </c>
      <c r="T266" s="109">
        <v>2034</v>
      </c>
      <c r="U266" s="87" cm="1">
        <f t="array" ref="U266">(INDEX('REF No Wind'!$B$46:$P$46,,MATCH($T266,'REF No Wind'!$B$44:$P$44,0))+INDEX('REF No Wind'!$B$48:$P$48,,MATCH($T266,'REF No Wind'!$B$44:$P$44,0)))/1000</f>
        <v>40157.505047108913</v>
      </c>
      <c r="V266" s="87" cm="1">
        <f t="array" ref="V266">(INDEX('REF No Wind'!$B$47:$P$47,,MATCH($T266,'REF No Wind'!$B$44:$P$44,0))-INDEX('REF No Wind'!$B$48:$P$48,,MATCH($T266,'REF No Wind'!$B$44:$P$44,0)))/1000</f>
        <v>162811.72286325428</v>
      </c>
      <c r="W266" s="87" cm="1">
        <f t="array" ref="W266">INDEX('REF No Wind'!$B$63:$P$63,,MATCH($T266,'REF No Wind'!$B$44:$P$44,0))/1000</f>
        <v>161777.74052476871</v>
      </c>
      <c r="X266" s="87">
        <f>SUM(INDEX('REF No Wind'!$B$60:$P$62,,MATCH($T266,'REF No Wind'!$B$44:$P$44,0)))/1000</f>
        <v>66922.898104452019</v>
      </c>
      <c r="Y266" s="87" cm="1">
        <f t="array" ref="Y266">INDEX('REF No Wind'!$B$51:$P$51,,MATCH($T266,'REF No Wind'!$B$44:$P$44,0))/1000</f>
        <v>38117.349554805784</v>
      </c>
      <c r="Z266" s="87" cm="1">
        <f t="array" ref="Z266">INDEX('REF No Wind'!$B$53:$P$53,,MATCH($T266,'REF No Wind'!$B$44:$P$44,0))/1000</f>
        <v>8714.5026897072512</v>
      </c>
      <c r="AA266" s="87" cm="1">
        <f t="array" ref="AA266">(INDEX('REF No Wind'!$B$52:$P$52,,MATCH($T266,'REF No Wind'!$B$44:$P$44,0))+INDEX('REF No Wind'!$B$54:$P$54,,MATCH($T266,'REF No Wind'!$B$44:$P$44,0)))/1000</f>
        <v>2838.517804318154</v>
      </c>
      <c r="AB266" s="87" cm="1">
        <f t="array" ref="AB266">(INDEX('REF No Wind'!$B$56:$P$56,,MATCH($T266,'REF No Wind'!$B$44:$P$44,0))+INDEX('REF No Wind'!$B$58:$P$58,,MATCH($T266,'REF No Wind'!$B$44:$P$44,0)))/1000</f>
        <v>134819.88473929884</v>
      </c>
      <c r="AC266" s="87" cm="1">
        <f t="array" ref="AC266">-(INDEX('REF No Wind'!$B$57:$P$57,,MATCH($T266,'REF No Wind'!$B$44:$P$44,0))+INDEX('REF No Wind'!$B$59:$P$59,,MATCH($T266,'REF No Wind'!$B$44:$P$44,0)))/1000</f>
        <v>47499.157318160767</v>
      </c>
      <c r="AD266" s="87" cm="1">
        <f t="array" ref="AD266">INDEX('REF No Wind'!$B$66:$P$66,,MATCH($T266,'REF No Wind'!$B$44:$P$44,0))/1000</f>
        <v>-16827.862311708213</v>
      </c>
      <c r="AE266" s="120">
        <f t="shared" si="99"/>
        <v>551833.10169784515</v>
      </c>
      <c r="AF266" s="87" cm="1">
        <f t="array" ref="AF266">INDEX('REF No Wind'!$B$71:$P$71,,MATCH($T266,'REF No Wind'!$B$44:$P$44,0))</f>
        <v>5557747</v>
      </c>
      <c r="AG266" s="121">
        <f t="shared" si="100"/>
        <v>99.290792059776223</v>
      </c>
      <c r="AH266" s="87">
        <v>890.92748584026583</v>
      </c>
      <c r="AK266" s="109">
        <v>2034</v>
      </c>
      <c r="AL266" s="87" cm="1">
        <f t="array" ref="AL266">(INDEX('REF No Wind'!$B$85:$P$85,,MATCH($AK266,'REF No Wind'!$B$83:$P$83,0))+INDEX('REF No Wind'!$B$87:$P$87,,MATCH($AK266,'REF No Wind'!$B$83:$P$83,0)))/1000</f>
        <v>40157.505047108913</v>
      </c>
      <c r="AM266" s="87" cm="1">
        <f t="array" ref="AM266">(INDEX('REF No Wind'!$B$86:$P$86,,MATCH($AK266,'REF No Wind'!$B$83:$P$83,0))-INDEX('REF No Wind'!$B$87:$P$87,,MATCH($AK266,'REF No Wind'!$B$83:$P$83,0)))/1000</f>
        <v>118347.64168634563</v>
      </c>
      <c r="AN266" s="87" cm="1">
        <f t="array" ref="AN266">INDEX('REF No Wind'!$B$102:$P$102,,MATCH($AK266,'REF No Wind'!$B$83:$P$83,0))/1000</f>
        <v>122757.47826868732</v>
      </c>
      <c r="AO266" s="87">
        <f>SUM(INDEX('REF No Wind'!$B$99:$P$101,,MATCH($AK266,'REF No Wind'!$B$83:$P$83,0)))/1000</f>
        <v>56816.96487033047</v>
      </c>
      <c r="AP266" s="87" cm="1">
        <f t="array" ref="AP266">INDEX('REF No Wind'!$B$90:$P$90,,MATCH($AK266,'REF No Wind'!$B$83:$P$83,0))/1000</f>
        <v>44193.7299304509</v>
      </c>
      <c r="AQ266" s="87" cm="1">
        <f t="array" ref="AQ266">INDEX('REF No Wind'!$B$92:$P$92,,MATCH($AK266,'REF No Wind'!$B$83:$P$83,0))/1000</f>
        <v>10068.616548945789</v>
      </c>
      <c r="AR266" s="87" cm="1">
        <f t="array" ref="AR266">(INDEX('REF No Wind'!$B$91:$P$91,,MATCH($AK266,'REF No Wind'!$B$83:$P$83,0))+INDEX('REF No Wind'!$B$93:$P$93,,MATCH($AK266,'REF No Wind'!$B$83:$P$83,0)))/1000</f>
        <v>3014.9582824263898</v>
      </c>
      <c r="AS266" s="87" cm="1">
        <f t="array" ref="AS266">(INDEX('REF No Wind'!$B$95:$P$95,,MATCH($AK266,'REF No Wind'!$B$83:$P$83,0))+INDEX('REF No Wind'!$B$97:$P$97,,MATCH($AK266,'REF No Wind'!$B$83:$P$83,0)))/1000</f>
        <v>149465.23436458752</v>
      </c>
      <c r="AT266" s="87" cm="1">
        <f t="array" ref="AT266">-(INDEX('REF No Wind'!$B$96:$P$96,,MATCH($AK266,'REF No Wind'!$B$83:$P$83,0))+INDEX('REF No Wind'!$B$98:$P$98,,MATCH($AK266,'REF No Wind'!$B$83:$P$83,0)))/1000</f>
        <v>39046.954899627017</v>
      </c>
      <c r="AU266" s="87" cm="1">
        <f t="array" ref="AU266">INDEX('REF No Wind'!$B$105:$P$105,,MATCH($AK266,'REF No Wind'!$B$83:$P$83,0))/1000</f>
        <v>-35766.244068322303</v>
      </c>
      <c r="AV266" s="120">
        <f t="shared" si="101"/>
        <v>470008.93003093364</v>
      </c>
      <c r="AW266" s="87" cm="1">
        <f t="array" ref="AW266">INDEX('REF No Wind'!$B$110:$P$110,,MATCH($AK266,'REF No Wind'!$B$83:$P$83,0))</f>
        <v>6076601</v>
      </c>
      <c r="AX266" s="121">
        <f t="shared" si="102"/>
        <v>77.347341059736124</v>
      </c>
      <c r="AY266" s="87">
        <v>890.92748584026583</v>
      </c>
      <c r="BB266" s="109">
        <v>2034</v>
      </c>
      <c r="BC266" s="87" cm="1">
        <f t="array" ref="BC266">(INDEX('REF No Wind'!$B$124:$P$124,,MATCH($BB266,'REF No Wind'!$B$122:$P$122,0))+INDEX('REF No Wind'!$B$126:$P$126,,MATCH($BB266,'REF No Wind'!$B$122:$P$122,0)))/1000</f>
        <v>40157.505047108913</v>
      </c>
      <c r="BD266" s="87" cm="1">
        <f t="array" ref="BD266">(INDEX('REF No Wind'!$B$125:$P$125,,MATCH($BB266,'REF No Wind'!$B$122:$P$122,0))-INDEX('REF No Wind'!$B$126:$P$126,,MATCH($BB266,'REF No Wind'!$B$122:$P$122,0)))/1000</f>
        <v>118347.64168634563</v>
      </c>
      <c r="BE266" s="87" cm="1">
        <f t="array" ref="BE266">INDEX('REF No Wind'!$B$141:$P$141,,MATCH($BB266,'REF No Wind'!$B$122:$P$122,0))/1000</f>
        <v>122757.47826868732</v>
      </c>
      <c r="BF266" s="87">
        <f>SUM(INDEX('REF No Wind'!$B$138:$P$140,,MATCH($BB266,'REF No Wind'!$B$122:$P$122,0)))/1000</f>
        <v>56816.96487033047</v>
      </c>
      <c r="BG266" s="87" cm="1">
        <f t="array" ref="BG266">INDEX('REF No Wind'!$B$129:$P$129,,MATCH($BB266,'REF No Wind'!$B$122:$P$122,0))/1000</f>
        <v>18997.262294446136</v>
      </c>
      <c r="BH266" s="87" cm="1">
        <f t="array" ref="BH266">INDEX('REF No Wind'!$B$131:$P$131,,MATCH($BB266,'REF No Wind'!$B$122:$P$122,0))/1000</f>
        <v>7672.6393254013037</v>
      </c>
      <c r="BI266" s="87" cm="1">
        <f t="array" ref="BI266">(INDEX('REF No Wind'!$B$130:$P$130,,MATCH($BB266,'REF No Wind'!$B$122:$P$122,0))+INDEX('REF No Wind'!$B$132:$P$132,,MATCH($BB266,'REF No Wind'!$B$122:$P$122,0)))/1000</f>
        <v>2348.5563429583117</v>
      </c>
      <c r="BJ266" s="87" cm="1">
        <f t="array" ref="BJ266">(INDEX('REF No Wind'!$B$134:$P$134,,MATCH($BB266,'REF No Wind'!$B$122:$P$122,0))+INDEX('REF No Wind'!$B$136:$P$136,,MATCH($BB266,'REF No Wind'!$B$122:$P$122,0)))/1000</f>
        <v>244422.73951384865</v>
      </c>
      <c r="BK266" s="87" cm="1">
        <f t="array" ref="BK266">-(INDEX('REF No Wind'!$B$135:$P$135,,MATCH($BB266,'REF No Wind'!$B$122:$P$122,0))+INDEX('REF No Wind'!$B$137:$P$137,,MATCH($BB266,'REF No Wind'!$B$122:$P$122,0)))/1000</f>
        <v>70937.548388223484</v>
      </c>
      <c r="BL266" s="87" cm="1">
        <f t="array" ref="BL266">INDEX('REF No Wind'!$B$144:$P$144,,MATCH($BB266,'REF No Wind'!$B$122:$P$122,0))/1000</f>
        <v>-35766.244068322303</v>
      </c>
      <c r="BM266" s="120">
        <f t="shared" si="103"/>
        <v>504816.99489258078</v>
      </c>
      <c r="BN266" s="87" cm="1">
        <f t="array" ref="BN266">INDEX('REF No Wind'!$B$149:$P$149,,MATCH($BB266,'REF No Wind'!$B$122:$P$122,0))</f>
        <v>5169593</v>
      </c>
      <c r="BO266" s="121">
        <f t="shared" si="104"/>
        <v>97.651206757007913</v>
      </c>
      <c r="BP266" s="87">
        <v>890.92748584026583</v>
      </c>
      <c r="BS266" s="109">
        <v>2034</v>
      </c>
      <c r="BT266" s="87" cm="1">
        <f t="array" ref="BT266">(INDEX('REF No Wind'!$B$163:$P$163,,MATCH($BS266,'REF No Wind'!$B$161:$P$161,0))+INDEX('REF No Wind'!$B$165:$P$165,,MATCH($BS266,'REF No Wind'!$B$161:$P$161,0)))/1000</f>
        <v>40157.505047108913</v>
      </c>
      <c r="BU266" s="87" cm="1">
        <f t="array" ref="BU266">(INDEX('REF No Wind'!$B$164:$P$164,,MATCH($BS266,'REF No Wind'!$B$161:$P$161,0))-INDEX('REF No Wind'!$B$165:$P$165,,MATCH($BS266,'REF No Wind'!$B$161:$P$161,0)))/1000</f>
        <v>131226.71948240424</v>
      </c>
      <c r="BV266" s="87" cm="1">
        <f t="array" ref="BV266">INDEX('REF No Wind'!$B$180:$P$180,,MATCH($BS266,'REF No Wind'!$B$161:$P$161,0))/1000</f>
        <v>133999.6326704752</v>
      </c>
      <c r="BW266" s="87">
        <f>SUM(INDEX('REF No Wind'!$B$177:$P$179,,MATCH($BS266,'REF No Wind'!$B$161:$P$161,0)))/1000</f>
        <v>60519.435549930051</v>
      </c>
      <c r="BX266" s="87" cm="1">
        <f t="array" ref="BX266">INDEX('REF No Wind'!$B$168:$P$168,,MATCH($BS266,'REF No Wind'!$B$161:$P$161,0))/1000</f>
        <v>73152.149319441378</v>
      </c>
      <c r="BY266" s="87" cm="1">
        <f t="array" ref="BY266">INDEX('REF No Wind'!$B$170:$P$170,,MATCH($BS266,'REF No Wind'!$B$161:$P$161,0))/1000</f>
        <v>59.228199762798539</v>
      </c>
      <c r="BZ266" s="87" cm="1">
        <f t="array" ref="BZ266">(INDEX('REF No Wind'!$B$169:$P$169,,MATCH($BS266,'REF No Wind'!$B$161:$P$161,0))+INDEX('REF No Wind'!$B$171:$P$171,,MATCH($BS266,'REF No Wind'!$B$161:$P$161,0)))/1000</f>
        <v>3673.4497025174687</v>
      </c>
      <c r="CA266" s="87" cm="1">
        <f t="array" ref="CA266">(INDEX('REF No Wind'!$B$173:$P$173,,MATCH($BS266,'REF No Wind'!$B$161:$P$161,0))+INDEX('REF No Wind'!$B$175:$P$175,,MATCH($BS266,'REF No Wind'!$B$161:$P$161,0)))/1000</f>
        <v>60179.6175758674</v>
      </c>
      <c r="CB266" s="87" cm="1">
        <f t="array" ref="CB266">-(INDEX('REF No Wind'!$B$174:$P$174,,MATCH($BS266,'REF No Wind'!$B$161:$P$161,0))+INDEX('REF No Wind'!$B$176:$P$176,,MATCH($BS266,'REF No Wind'!$B$161:$P$161,0)))/1000</f>
        <v>46618.189887165405</v>
      </c>
      <c r="CC266" s="87" cm="1">
        <f t="array" ref="CC266">INDEX('REF No Wind'!$B$183:$P$183,,MATCH($BS266,'REF No Wind'!$B$161:$P$161,0))/1000</f>
        <v>-30308.687492293015</v>
      </c>
      <c r="CD266" s="120">
        <f t="shared" si="105"/>
        <v>426040.860168049</v>
      </c>
      <c r="CE266" s="87" cm="1">
        <f t="array" ref="CE266">INDEX('REF No Wind'!$B$188:$P$188,,MATCH($BS266,'REF No Wind'!$B$161:$P$161,0))</f>
        <v>5557747</v>
      </c>
      <c r="CF266" s="121">
        <f t="shared" si="106"/>
        <v>76.657116664009536</v>
      </c>
      <c r="CG266" s="87">
        <v>890.92748584026583</v>
      </c>
    </row>
    <row r="267" spans="2:85" x14ac:dyDescent="0.35">
      <c r="C267" s="109">
        <v>2035</v>
      </c>
      <c r="D267" s="87" cm="1">
        <f t="array" ref="D267">(INDEX('REF No Wind'!$B$7:$P$7,,MATCH($C267,'REF No Wind'!$B$5:$P$5,0))+INDEX('REF No Wind'!$B$9:$P$9,,MATCH($C267,'REF No Wind'!$B$5:$P$5,0)))/1000</f>
        <v>40187.759956342641</v>
      </c>
      <c r="E267" s="87" cm="1">
        <f t="array" ref="E267">(INDEX('REF No Wind'!$B$8:$P$8,,MATCH($C267,'REF No Wind'!$B$5:$P$5,0))-INDEX('REF No Wind'!$B$9:$P$9,,MATCH($C267,'REF No Wind'!$B$5:$P$5,0)))/1000</f>
        <v>135124.06598126961</v>
      </c>
      <c r="F267" s="87" cm="1">
        <f t="array" ref="F267">INDEX('REF No Wind'!$B$24:$P$24,,MATCH($C267,'REF No Wind'!$B$5:$P$5,0))/1000</f>
        <v>130445.87633018753</v>
      </c>
      <c r="G267" s="87">
        <f>SUM(INDEX('REF No Wind'!$B$21:$P$23,,MATCH($C267,'REF No Wind'!$B$5:$P$5,0)))/1000</f>
        <v>62109.685633227971</v>
      </c>
      <c r="H267" s="87" cm="1">
        <f t="array" ref="H267">INDEX('REF No Wind'!$B$12:$P$12,,MATCH($C267,'REF No Wind'!$B$5:$P$5,0))/1000</f>
        <v>40608.921253886263</v>
      </c>
      <c r="I267" s="87" cm="1">
        <f t="array" ref="I267">INDEX('REF No Wind'!$B$14:$P$14,,MATCH($C267,'REF No Wind'!$B$5:$P$5,0))/1000</f>
        <v>9381.4092641654843</v>
      </c>
      <c r="J267" s="87" cm="1">
        <f t="array" ref="J267">(INDEX('REF No Wind'!$B$13:$P$13,,MATCH($C267,'REF No Wind'!$B$5:$P$5,0))+INDEX('REF No Wind'!$B$15:$P$15,,MATCH($C267,'REF No Wind'!$B$5:$P$5,0)))/1000</f>
        <v>3262.5452121132421</v>
      </c>
      <c r="K267" s="87" cm="1">
        <f t="array" ref="K267">(INDEX('REF No Wind'!$B$17:$P$17,,MATCH($C267,'REF No Wind'!$B$5:$P$5,0))+INDEX('REF No Wind'!$B$19:$P$19,,MATCH($C267,'REF No Wind'!$B$5:$P$5,0)))/1000</f>
        <v>135883.54154197683</v>
      </c>
      <c r="L267" s="87" cm="1">
        <f t="array" ref="L267">-(INDEX('REF No Wind'!$B$18:$P$18,,MATCH($C267,'REF No Wind'!$B$5:$P$5,0))+INDEX('REF No Wind'!$B$20:$P$20,,MATCH($C267,'REF No Wind'!$B$5:$P$5,0)))/1000</f>
        <v>48679.616932897261</v>
      </c>
      <c r="M267" s="87" cm="1">
        <f t="array" ref="M267">INDEX('REF No Wind'!$B$27:$P$27,,MATCH($C267,'REF No Wind'!$B$5:$P$5,0))/1000</f>
        <v>-34674.960050015841</v>
      </c>
      <c r="N267" s="120">
        <f t="shared" si="107"/>
        <v>473649.22819025652</v>
      </c>
      <c r="O267" s="87" cm="1">
        <f t="array" ref="O267">INDEX('REF No Wind'!$B$32:$P$32,,MATCH($C267,'REF No Wind'!$B$5:$P$5,0))</f>
        <v>5529822.5</v>
      </c>
      <c r="P267" s="121">
        <f t="shared" si="98"/>
        <v>85.653604286621587</v>
      </c>
      <c r="Q267" s="87">
        <v>74637.129505449688</v>
      </c>
      <c r="T267" s="109">
        <v>2035</v>
      </c>
      <c r="U267" s="87" cm="1">
        <f t="array" ref="U267">(INDEX('REF No Wind'!$B$46:$P$46,,MATCH($T267,'REF No Wind'!$B$44:$P$44,0))+INDEX('REF No Wind'!$B$48:$P$48,,MATCH($T267,'REF No Wind'!$B$44:$P$44,0)))/1000</f>
        <v>40187.759956342641</v>
      </c>
      <c r="V267" s="87" cm="1">
        <f t="array" ref="V267">(INDEX('REF No Wind'!$B$47:$P$47,,MATCH($T267,'REF No Wind'!$B$44:$P$44,0))-INDEX('REF No Wind'!$B$48:$P$48,,MATCH($T267,'REF No Wind'!$B$44:$P$44,0)))/1000</f>
        <v>168065.40046151992</v>
      </c>
      <c r="W267" s="87" cm="1">
        <f t="array" ref="W267">INDEX('REF No Wind'!$B$63:$P$63,,MATCH($T267,'REF No Wind'!$B$44:$P$44,0))/1000</f>
        <v>158562.82444187868</v>
      </c>
      <c r="X267" s="87">
        <f>SUM(INDEX('REF No Wind'!$B$60:$P$62,,MATCH($T267,'REF No Wind'!$B$44:$P$44,0)))/1000</f>
        <v>68612.356786571516</v>
      </c>
      <c r="Y267" s="87" cm="1">
        <f t="array" ref="Y267">INDEX('REF No Wind'!$B$51:$P$51,,MATCH($T267,'REF No Wind'!$B$44:$P$44,0))/1000</f>
        <v>39561.363102320545</v>
      </c>
      <c r="Z267" s="87" cm="1">
        <f t="array" ref="Z267">INDEX('REF No Wind'!$B$53:$P$53,,MATCH($T267,'REF No Wind'!$B$44:$P$44,0))/1000</f>
        <v>9107.2389192174724</v>
      </c>
      <c r="AA267" s="87" cm="1">
        <f t="array" ref="AA267">(INDEX('REF No Wind'!$B$52:$P$52,,MATCH($T267,'REF No Wind'!$B$44:$P$44,0))+INDEX('REF No Wind'!$B$54:$P$54,,MATCH($T267,'REF No Wind'!$B$44:$P$44,0)))/1000</f>
        <v>3105.1745317216305</v>
      </c>
      <c r="AB267" s="87" cm="1">
        <f t="array" ref="AB267">(INDEX('REF No Wind'!$B$56:$P$56,,MATCH($T267,'REF No Wind'!$B$44:$P$44,0))+INDEX('REF No Wind'!$B$58:$P$58,,MATCH($T267,'REF No Wind'!$B$44:$P$44,0)))/1000</f>
        <v>136042.58207271656</v>
      </c>
      <c r="AC267" s="87" cm="1">
        <f t="array" ref="AC267">-(INDEX('REF No Wind'!$B$57:$P$57,,MATCH($T267,'REF No Wind'!$B$44:$P$44,0))+INDEX('REF No Wind'!$B$59:$P$59,,MATCH($T267,'REF No Wind'!$B$44:$P$44,0)))/1000</f>
        <v>50698.735463034034</v>
      </c>
      <c r="AD267" s="87" cm="1">
        <f t="array" ref="AD267">INDEX('REF No Wind'!$B$66:$P$66,,MATCH($T267,'REF No Wind'!$B$44:$P$44,0))/1000</f>
        <v>-20796.02345696637</v>
      </c>
      <c r="AE267" s="120">
        <f t="shared" si="99"/>
        <v>551749.94135228847</v>
      </c>
      <c r="AF267" s="87" cm="1">
        <f t="array" ref="AF267">INDEX('REF No Wind'!$B$71:$P$71,,MATCH($T267,'REF No Wind'!$B$44:$P$44,0))</f>
        <v>5529822.5</v>
      </c>
      <c r="AG267" s="121">
        <f t="shared" si="100"/>
        <v>99.777152223654284</v>
      </c>
      <c r="AH267" s="87">
        <v>100296.02068133641</v>
      </c>
      <c r="AK267" s="109">
        <v>2035</v>
      </c>
      <c r="AL267" s="87" cm="1">
        <f t="array" ref="AL267">(INDEX('REF No Wind'!$B$85:$P$85,,MATCH($AK267,'REF No Wind'!$B$83:$P$83,0))+INDEX('REF No Wind'!$B$87:$P$87,,MATCH($AK267,'REF No Wind'!$B$83:$P$83,0)))/1000</f>
        <v>40187.759956342641</v>
      </c>
      <c r="AM267" s="87" cm="1">
        <f t="array" ref="AM267">(INDEX('REF No Wind'!$B$86:$P$86,,MATCH($AK267,'REF No Wind'!$B$83:$P$83,0))-INDEX('REF No Wind'!$B$87:$P$87,,MATCH($AK267,'REF No Wind'!$B$83:$P$83,0)))/1000</f>
        <v>121583.31398422623</v>
      </c>
      <c r="AN267" s="87" cm="1">
        <f t="array" ref="AN267">INDEX('REF No Wind'!$B$102:$P$102,,MATCH($AK267,'REF No Wind'!$B$83:$P$83,0))/1000</f>
        <v>118910.58401394966</v>
      </c>
      <c r="AO267" s="87">
        <f>SUM(INDEX('REF No Wind'!$B$99:$P$101,,MATCH($AK267,'REF No Wind'!$B$83:$P$83,0)))/1000</f>
        <v>58210.455764778439</v>
      </c>
      <c r="AP267" s="87" cm="1">
        <f t="array" ref="AP267">INDEX('REF No Wind'!$B$90:$P$90,,MATCH($AK267,'REF No Wind'!$B$83:$P$83,0))/1000</f>
        <v>45291.91428248697</v>
      </c>
      <c r="AQ267" s="87" cm="1">
        <f t="array" ref="AQ267">INDEX('REF No Wind'!$B$92:$P$92,,MATCH($AK267,'REF No Wind'!$B$83:$P$83,0))/1000</f>
        <v>10402.874747717096</v>
      </c>
      <c r="AR267" s="87" cm="1">
        <f t="array" ref="AR267">(INDEX('REF No Wind'!$B$91:$P$91,,MATCH($AK267,'REF No Wind'!$B$83:$P$83,0))+INDEX('REF No Wind'!$B$93:$P$93,,MATCH($AK267,'REF No Wind'!$B$83:$P$83,0)))/1000</f>
        <v>3279.5198435813368</v>
      </c>
      <c r="AS267" s="87" cm="1">
        <f t="array" ref="AS267">(INDEX('REF No Wind'!$B$95:$P$95,,MATCH($AK267,'REF No Wind'!$B$83:$P$83,0))+INDEX('REF No Wind'!$B$97:$P$97,,MATCH($AK267,'REF No Wind'!$B$83:$P$83,0)))/1000</f>
        <v>152370.52566295568</v>
      </c>
      <c r="AT267" s="87" cm="1">
        <f t="array" ref="AT267">-(INDEX('REF No Wind'!$B$96:$P$96,,MATCH($AK267,'REF No Wind'!$B$83:$P$83,0))+INDEX('REF No Wind'!$B$98:$P$98,,MATCH($AK267,'REF No Wind'!$B$83:$P$83,0)))/1000</f>
        <v>40278.148859584449</v>
      </c>
      <c r="AU267" s="87" cm="1">
        <f t="array" ref="AU267">INDEX('REF No Wind'!$B$105:$P$105,,MATCH($AK267,'REF No Wind'!$B$83:$P$83,0))/1000</f>
        <v>-40354.119273191296</v>
      </c>
      <c r="AV267" s="120">
        <f t="shared" si="101"/>
        <v>469604.68012326222</v>
      </c>
      <c r="AW267" s="87" cm="1">
        <f t="array" ref="AW267">INDEX('REF No Wind'!$B$110:$P$110,,MATCH($AK267,'REF No Wind'!$B$83:$P$83,0))</f>
        <v>6084367.5</v>
      </c>
      <c r="AX267" s="121">
        <f t="shared" si="102"/>
        <v>77.182168914560506</v>
      </c>
      <c r="AY267" s="87">
        <v>62119.665057081002</v>
      </c>
      <c r="BB267" s="109">
        <v>2035</v>
      </c>
      <c r="BC267" s="87" cm="1">
        <f t="array" ref="BC267">(INDEX('REF No Wind'!$B$124:$P$124,,MATCH($BB267,'REF No Wind'!$B$122:$P$122,0))+INDEX('REF No Wind'!$B$126:$P$126,,MATCH($BB267,'REF No Wind'!$B$122:$P$122,0)))/1000</f>
        <v>40187.759956342641</v>
      </c>
      <c r="BD267" s="87" cm="1">
        <f t="array" ref="BD267">(INDEX('REF No Wind'!$B$125:$P$125,,MATCH($BB267,'REF No Wind'!$B$122:$P$122,0))-INDEX('REF No Wind'!$B$126:$P$126,,MATCH($BB267,'REF No Wind'!$B$122:$P$122,0)))/1000</f>
        <v>121583.31398422623</v>
      </c>
      <c r="BE267" s="87" cm="1">
        <f t="array" ref="BE267">INDEX('REF No Wind'!$B$141:$P$141,,MATCH($BB267,'REF No Wind'!$B$122:$P$122,0))/1000</f>
        <v>118910.58401394966</v>
      </c>
      <c r="BF267" s="87">
        <f>SUM(INDEX('REF No Wind'!$B$138:$P$140,,MATCH($BB267,'REF No Wind'!$B$122:$P$122,0)))/1000</f>
        <v>58210.455764778439</v>
      </c>
      <c r="BG267" s="87" cm="1">
        <f t="array" ref="BG267">INDEX('REF No Wind'!$B$129:$P$129,,MATCH($BB267,'REF No Wind'!$B$122:$P$122,0))/1000</f>
        <v>17625.936704307089</v>
      </c>
      <c r="BH267" s="87" cm="1">
        <f t="array" ref="BH267">INDEX('REF No Wind'!$B$131:$P$131,,MATCH($BB267,'REF No Wind'!$B$122:$P$122,0))/1000</f>
        <v>7224.9802256454177</v>
      </c>
      <c r="BI267" s="87" cm="1">
        <f t="array" ref="BI267">(INDEX('REF No Wind'!$B$130:$P$130,,MATCH($BB267,'REF No Wind'!$B$122:$P$122,0))+INDEX('REF No Wind'!$B$132:$P$132,,MATCH($BB267,'REF No Wind'!$B$122:$P$122,0)))/1000</f>
        <v>2297.4537708793869</v>
      </c>
      <c r="BJ267" s="87" cm="1">
        <f t="array" ref="BJ267">(INDEX('REF No Wind'!$B$134:$P$134,,MATCH($BB267,'REF No Wind'!$B$122:$P$122,0))+INDEX('REF No Wind'!$B$136:$P$136,,MATCH($BB267,'REF No Wind'!$B$122:$P$122,0)))/1000</f>
        <v>251464.99107412607</v>
      </c>
      <c r="BK267" s="87" cm="1">
        <f t="array" ref="BK267">-(INDEX('REF No Wind'!$B$135:$P$135,,MATCH($BB267,'REF No Wind'!$B$122:$P$122,0))+INDEX('REF No Wind'!$B$137:$P$137,,MATCH($BB267,'REF No Wind'!$B$122:$P$122,0)))/1000</f>
        <v>77488.419245950179</v>
      </c>
      <c r="BL267" s="87" cm="1">
        <f t="array" ref="BL267">INDEX('REF No Wind'!$B$144:$P$144,,MATCH($BB267,'REF No Wind'!$B$122:$P$122,0))/1000</f>
        <v>-40354.119273191296</v>
      </c>
      <c r="BM267" s="120">
        <f t="shared" si="103"/>
        <v>499662.93697511335</v>
      </c>
      <c r="BN267" s="87" cm="1">
        <f t="array" ref="BN267">INDEX('REF No Wind'!$B$149:$P$149,,MATCH($BB267,'REF No Wind'!$B$122:$P$122,0))</f>
        <v>5115319.5</v>
      </c>
      <c r="BO267" s="121">
        <f t="shared" si="104"/>
        <v>97.679712278991246</v>
      </c>
      <c r="BP267" s="87">
        <v>62119.665057081002</v>
      </c>
      <c r="BS267" s="109">
        <v>2035</v>
      </c>
      <c r="BT267" s="87" cm="1">
        <f t="array" ref="BT267">(INDEX('REF No Wind'!$B$163:$P$163,,MATCH($BS267,'REF No Wind'!$B$161:$P$161,0))+INDEX('REF No Wind'!$B$165:$P$165,,MATCH($BS267,'REF No Wind'!$B$161:$P$161,0)))/1000</f>
        <v>40187.759956342641</v>
      </c>
      <c r="BU267" s="87" cm="1">
        <f t="array" ref="BU267">(INDEX('REF No Wind'!$B$164:$P$164,,MATCH($BS267,'REF No Wind'!$B$161:$P$161,0))-INDEX('REF No Wind'!$B$165:$P$165,,MATCH($BS267,'REF No Wind'!$B$161:$P$161,0)))/1000</f>
        <v>135124.06598126961</v>
      </c>
      <c r="BV267" s="87" cm="1">
        <f t="array" ref="BV267">INDEX('REF No Wind'!$B$180:$P$180,,MATCH($BS267,'REF No Wind'!$B$161:$P$161,0))/1000</f>
        <v>130445.87633018753</v>
      </c>
      <c r="BW267" s="87">
        <f>SUM(INDEX('REF No Wind'!$B$177:$P$179,,MATCH($BS267,'REF No Wind'!$B$161:$P$161,0)))/1000</f>
        <v>62109.685633227971</v>
      </c>
      <c r="BX267" s="87" cm="1">
        <f t="array" ref="BX267">INDEX('REF No Wind'!$B$168:$P$168,,MATCH($BS267,'REF No Wind'!$B$161:$P$161,0))/1000</f>
        <v>76287.997875640925</v>
      </c>
      <c r="BY267" s="87" cm="1">
        <f t="array" ref="BY267">INDEX('REF No Wind'!$B$170:$P$170,,MATCH($BS267,'REF No Wind'!$B$161:$P$161,0))/1000</f>
        <v>48.876431776828028</v>
      </c>
      <c r="BZ267" s="87" cm="1">
        <f t="array" ref="BZ267">(INDEX('REF No Wind'!$B$169:$P$169,,MATCH($BS267,'REF No Wind'!$B$161:$P$161,0))+INDEX('REF No Wind'!$B$171:$P$171,,MATCH($BS267,'REF No Wind'!$B$161:$P$161,0)))/1000</f>
        <v>3821.6020358393207</v>
      </c>
      <c r="CA267" s="87" cm="1">
        <f t="array" ref="CA267">(INDEX('REF No Wind'!$B$173:$P$173,,MATCH($BS267,'REF No Wind'!$B$161:$P$161,0))+INDEX('REF No Wind'!$B$175:$P$175,,MATCH($BS267,'REF No Wind'!$B$161:$P$161,0)))/1000</f>
        <v>56552.724100271545</v>
      </c>
      <c r="CB267" s="87" cm="1">
        <f t="array" ref="CB267">-(INDEX('REF No Wind'!$B$174:$P$174,,MATCH($BS267,'REF No Wind'!$B$161:$P$161,0))+INDEX('REF No Wind'!$B$176:$P$176,,MATCH($BS267,'REF No Wind'!$B$161:$P$161,0)))/1000</f>
        <v>49762.187622645179</v>
      </c>
      <c r="CC267" s="87" cm="1">
        <f t="array" ref="CC267">INDEX('REF No Wind'!$B$183:$P$183,,MATCH($BS267,'REF No Wind'!$B$161:$P$161,0))/1000</f>
        <v>-34674.960050015841</v>
      </c>
      <c r="CD267" s="120">
        <f t="shared" si="105"/>
        <v>420141.4406718954</v>
      </c>
      <c r="CE267" s="87" cm="1">
        <f t="array" ref="CE267">INDEX('REF No Wind'!$B$188:$P$188,,MATCH($BS267,'REF No Wind'!$B$161:$P$161,0))</f>
        <v>5529822.5</v>
      </c>
      <c r="CF267" s="121">
        <f t="shared" si="106"/>
        <v>75.977382759011775</v>
      </c>
      <c r="CG267" s="87">
        <v>62119.665057081002</v>
      </c>
    </row>
    <row r="268" spans="2:85" x14ac:dyDescent="0.35">
      <c r="C268" s="109">
        <v>2036</v>
      </c>
      <c r="D268" s="87" cm="1">
        <f t="array" ref="D268">(INDEX('REF No Wind'!$B$7:$P$7,,MATCH($C268,'REF No Wind'!$B$5:$P$5,0))+INDEX('REF No Wind'!$B$9:$P$9,,MATCH($C268,'REF No Wind'!$B$5:$P$5,0)))/1000</f>
        <v>40218.590645391305</v>
      </c>
      <c r="E268" s="87" cm="1">
        <f t="array" ref="E268">(INDEX('REF No Wind'!$B$8:$P$8,,MATCH($C268,'REF No Wind'!$B$5:$P$5,0))-INDEX('REF No Wind'!$B$9:$P$9,,MATCH($C268,'REF No Wind'!$B$5:$P$5,0)))/1000</f>
        <v>135124.06598126961</v>
      </c>
      <c r="F268" s="87" cm="1">
        <f t="array" ref="F268">INDEX('REF No Wind'!$B$24:$P$24,,MATCH($C268,'REF No Wind'!$B$5:$P$5,0))/1000</f>
        <v>120845.92002668818</v>
      </c>
      <c r="G268" s="87">
        <f>SUM(INDEX('REF No Wind'!$B$21:$P$23,,MATCH($C268,'REF No Wind'!$B$5:$P$5,0)))/1000</f>
        <v>63002.963208767127</v>
      </c>
      <c r="H268" s="87" cm="1">
        <f t="array" ref="H268">INDEX('REF No Wind'!$B$12:$P$12,,MATCH($C268,'REF No Wind'!$B$5:$P$5,0))/1000</f>
        <v>48239.881614077727</v>
      </c>
      <c r="I268" s="87" cm="1">
        <f t="array" ref="I268">INDEX('REF No Wind'!$B$14:$P$14,,MATCH($C268,'REF No Wind'!$B$5:$P$5,0))/1000</f>
        <v>11510.684671338202</v>
      </c>
      <c r="J268" s="87" cm="1">
        <f t="array" ref="J268">(INDEX('REF No Wind'!$B$13:$P$13,,MATCH($C268,'REF No Wind'!$B$5:$P$5,0))+INDEX('REF No Wind'!$B$15:$P$15,,MATCH($C268,'REF No Wind'!$B$5:$P$5,0)))/1000</f>
        <v>3369.5592913555483</v>
      </c>
      <c r="K268" s="87" cm="1">
        <f t="array" ref="K268">(INDEX('REF No Wind'!$B$17:$P$17,,MATCH($C268,'REF No Wind'!$B$5:$P$5,0))+INDEX('REF No Wind'!$B$19:$P$19,,MATCH($C268,'REF No Wind'!$B$5:$P$5,0)))/1000</f>
        <v>127702.87525367619</v>
      </c>
      <c r="L268" s="87" cm="1">
        <f t="array" ref="L268">-(INDEX('REF No Wind'!$B$18:$P$18,,MATCH($C268,'REF No Wind'!$B$5:$P$5,0))+INDEX('REF No Wind'!$B$20:$P$20,,MATCH($C268,'REF No Wind'!$B$5:$P$5,0)))/1000</f>
        <v>49620.313576288965</v>
      </c>
      <c r="M268" s="87" cm="1">
        <f t="array" ref="M268">INDEX('REF No Wind'!$B$27:$P$27,,MATCH($C268,'REF No Wind'!$B$5:$P$5,0))/1000</f>
        <v>-29951.484407638833</v>
      </c>
      <c r="N268" s="120">
        <f t="shared" si="107"/>
        <v>470442.74270863604</v>
      </c>
      <c r="O268" s="87" cm="1">
        <f t="array" ref="O268">INDEX('REF No Wind'!$B$32:$P$32,,MATCH($C268,'REF No Wind'!$B$5:$P$5,0))</f>
        <v>5523344.5</v>
      </c>
      <c r="P268" s="121">
        <f t="shared" si="98"/>
        <v>85.1735289567102</v>
      </c>
      <c r="Q268" s="87">
        <v>924.9206714601072</v>
      </c>
      <c r="T268" s="109">
        <v>2036</v>
      </c>
      <c r="U268" s="87" cm="1">
        <f t="array" ref="U268">(INDEX('REF No Wind'!$B$46:$P$46,,MATCH($T268,'REF No Wind'!$B$44:$P$44,0))+INDEX('REF No Wind'!$B$48:$P$48,,MATCH($T268,'REF No Wind'!$B$44:$P$44,0)))/1000</f>
        <v>40218.590645391305</v>
      </c>
      <c r="V268" s="87" cm="1">
        <f t="array" ref="V268">(INDEX('REF No Wind'!$B$47:$P$47,,MATCH($T268,'REF No Wind'!$B$44:$P$44,0))-INDEX('REF No Wind'!$B$48:$P$48,,MATCH($T268,'REF No Wind'!$B$44:$P$44,0)))/1000</f>
        <v>168065.40046151992</v>
      </c>
      <c r="W268" s="87" cm="1">
        <f t="array" ref="W268">INDEX('REF No Wind'!$B$63:$P$63,,MATCH($T268,'REF No Wind'!$B$44:$P$44,0))/1000</f>
        <v>147199.72725796633</v>
      </c>
      <c r="X268" s="87">
        <f>SUM(INDEX('REF No Wind'!$B$60:$P$62,,MATCH($T268,'REF No Wind'!$B$44:$P$44,0)))/1000</f>
        <v>69441.346293248003</v>
      </c>
      <c r="Y268" s="87" cm="1">
        <f t="array" ref="Y268">INDEX('REF No Wind'!$B$51:$P$51,,MATCH($T268,'REF No Wind'!$B$44:$P$44,0))/1000</f>
        <v>42649.212414358328</v>
      </c>
      <c r="Z268" s="87" cm="1">
        <f t="array" ref="Z268">INDEX('REF No Wind'!$B$53:$P$53,,MATCH($T268,'REF No Wind'!$B$44:$P$44,0))/1000</f>
        <v>10192.003155324306</v>
      </c>
      <c r="AA268" s="87" cm="1">
        <f t="array" ref="AA268">(INDEX('REF No Wind'!$B$52:$P$52,,MATCH($T268,'REF No Wind'!$B$44:$P$44,0))+INDEX('REF No Wind'!$B$54:$P$54,,MATCH($T268,'REF No Wind'!$B$44:$P$44,0)))/1000</f>
        <v>2234.5007968283771</v>
      </c>
      <c r="AB268" s="87" cm="1">
        <f t="array" ref="AB268">(INDEX('REF No Wind'!$B$56:$P$56,,MATCH($T268,'REF No Wind'!$B$44:$P$44,0))+INDEX('REF No Wind'!$B$58:$P$58,,MATCH($T268,'REF No Wind'!$B$44:$P$44,0)))/1000</f>
        <v>134037.51816358793</v>
      </c>
      <c r="AC268" s="87" cm="1">
        <f t="array" ref="AC268">-(INDEX('REF No Wind'!$B$57:$P$57,,MATCH($T268,'REF No Wind'!$B$44:$P$44,0))+INDEX('REF No Wind'!$B$59:$P$59,,MATCH($T268,'REF No Wind'!$B$44:$P$44,0)))/1000</f>
        <v>51289.324102665028</v>
      </c>
      <c r="AD268" s="87" cm="1">
        <f t="array" ref="AD268">INDEX('REF No Wind'!$B$66:$P$66,,MATCH($T268,'REF No Wind'!$B$44:$P$44,0))/1000</f>
        <v>-16450.27693439251</v>
      </c>
      <c r="AE268" s="120">
        <f t="shared" si="99"/>
        <v>546298.6981511669</v>
      </c>
      <c r="AF268" s="87" cm="1">
        <f t="array" ref="AF268">INDEX('REF No Wind'!$B$71:$P$71,,MATCH($T268,'REF No Wind'!$B$44:$P$44,0))</f>
        <v>5523344.5</v>
      </c>
      <c r="AG268" s="121">
        <f t="shared" si="100"/>
        <v>98.907228790666039</v>
      </c>
      <c r="AH268" s="87">
        <v>924.9206714601072</v>
      </c>
      <c r="AK268" s="109">
        <v>2036</v>
      </c>
      <c r="AL268" s="87" cm="1">
        <f t="array" ref="AL268">(INDEX('REF No Wind'!$B$85:$P$85,,MATCH($AK268,'REF No Wind'!$B$83:$P$83,0))+INDEX('REF No Wind'!$B$87:$P$87,,MATCH($AK268,'REF No Wind'!$B$83:$P$83,0)))/1000</f>
        <v>40218.590645391305</v>
      </c>
      <c r="AM268" s="87" cm="1">
        <f t="array" ref="AM268">(INDEX('REF No Wind'!$B$86:$P$86,,MATCH($AK268,'REF No Wind'!$B$83:$P$83,0))-INDEX('REF No Wind'!$B$87:$P$87,,MATCH($AK268,'REF No Wind'!$B$83:$P$83,0)))/1000</f>
        <v>121583.31398422625</v>
      </c>
      <c r="AN268" s="87" cm="1">
        <f t="array" ref="AN268">INDEX('REF No Wind'!$B$102:$P$102,,MATCH($AK268,'REF No Wind'!$B$83:$P$83,0))/1000</f>
        <v>110048.54847138874</v>
      </c>
      <c r="AO268" s="87">
        <f>SUM(INDEX('REF No Wind'!$B$99:$P$101,,MATCH($AK268,'REF No Wind'!$B$83:$P$83,0)))/1000</f>
        <v>58991.604534066697</v>
      </c>
      <c r="AP268" s="87" cm="1">
        <f t="array" ref="AP268">INDEX('REF No Wind'!$B$90:$P$90,,MATCH($AK268,'REF No Wind'!$B$83:$P$83,0))/1000</f>
        <v>49568.686094556695</v>
      </c>
      <c r="AQ268" s="87" cm="1">
        <f t="array" ref="AQ268">INDEX('REF No Wind'!$B$92:$P$92,,MATCH($AK268,'REF No Wind'!$B$83:$P$83,0))/1000</f>
        <v>11895.383718128413</v>
      </c>
      <c r="AR268" s="87" cm="1">
        <f t="array" ref="AR268">(INDEX('REF No Wind'!$B$91:$P$91,,MATCH($AK268,'REF No Wind'!$B$83:$P$83,0))+INDEX('REF No Wind'!$B$93:$P$93,,MATCH($AK268,'REF No Wind'!$B$83:$P$83,0)))/1000</f>
        <v>3139.7734574789383</v>
      </c>
      <c r="AS268" s="87" cm="1">
        <f t="array" ref="AS268">(INDEX('REF No Wind'!$B$95:$P$95,,MATCH($AK268,'REF No Wind'!$B$83:$P$83,0))+INDEX('REF No Wind'!$B$97:$P$97,,MATCH($AK268,'REF No Wind'!$B$83:$P$83,0)))/1000</f>
        <v>148936.42064566066</v>
      </c>
      <c r="AT268" s="87" cm="1">
        <f t="array" ref="AT268">-(INDEX('REF No Wind'!$B$96:$P$96,,MATCH($AK268,'REF No Wind'!$B$83:$P$83,0))+INDEX('REF No Wind'!$B$98:$P$98,,MATCH($AK268,'REF No Wind'!$B$83:$P$83,0)))/1000</f>
        <v>38451.516447210641</v>
      </c>
      <c r="AU268" s="87" cm="1">
        <f t="array" ref="AU268">INDEX('REF No Wind'!$B$105:$P$105,,MATCH($AK268,'REF No Wind'!$B$83:$P$83,0))/1000</f>
        <v>-35472.554074494525</v>
      </c>
      <c r="AV268" s="120">
        <f t="shared" si="101"/>
        <v>470458.25102919264</v>
      </c>
      <c r="AW268" s="87" cm="1">
        <f t="array" ref="AW268">INDEX('REF No Wind'!$B$110:$P$110,,MATCH($AK268,'REF No Wind'!$B$83:$P$83,0))</f>
        <v>6094958</v>
      </c>
      <c r="AX268" s="121">
        <f t="shared" si="102"/>
        <v>77.188103844061374</v>
      </c>
      <c r="AY268" s="87">
        <v>924.9206714601072</v>
      </c>
      <c r="BB268" s="109">
        <v>2036</v>
      </c>
      <c r="BC268" s="87" cm="1">
        <f t="array" ref="BC268">(INDEX('REF No Wind'!$B$124:$P$124,,MATCH($BB268,'REF No Wind'!$B$122:$P$122,0))+INDEX('REF No Wind'!$B$126:$P$126,,MATCH($BB268,'REF No Wind'!$B$122:$P$122,0)))/1000</f>
        <v>40218.590645391305</v>
      </c>
      <c r="BD268" s="87" cm="1">
        <f t="array" ref="BD268">(INDEX('REF No Wind'!$B$125:$P$125,,MATCH($BB268,'REF No Wind'!$B$122:$P$122,0))-INDEX('REF No Wind'!$B$126:$P$126,,MATCH($BB268,'REF No Wind'!$B$122:$P$122,0)))/1000</f>
        <v>121583.31398422625</v>
      </c>
      <c r="BE268" s="87" cm="1">
        <f t="array" ref="BE268">INDEX('REF No Wind'!$B$141:$P$141,,MATCH($BB268,'REF No Wind'!$B$122:$P$122,0))/1000</f>
        <v>110048.54847138874</v>
      </c>
      <c r="BF268" s="87">
        <f>SUM(INDEX('REF No Wind'!$B$138:$P$140,,MATCH($BB268,'REF No Wind'!$B$122:$P$122,0)))/1000</f>
        <v>58991.604534066697</v>
      </c>
      <c r="BG268" s="87" cm="1">
        <f t="array" ref="BG268">INDEX('REF No Wind'!$B$129:$P$129,,MATCH($BB268,'REF No Wind'!$B$122:$P$122,0))/1000</f>
        <v>21535.799642619517</v>
      </c>
      <c r="BH268" s="87" cm="1">
        <f t="array" ref="BH268">INDEX('REF No Wind'!$B$131:$P$131,,MATCH($BB268,'REF No Wind'!$B$122:$P$122,0))/1000</f>
        <v>8920.3398544234078</v>
      </c>
      <c r="BI268" s="87" cm="1">
        <f t="array" ref="BI268">(INDEX('REF No Wind'!$B$130:$P$130,,MATCH($BB268,'REF No Wind'!$B$122:$P$122,0))+INDEX('REF No Wind'!$B$132:$P$132,,MATCH($BB268,'REF No Wind'!$B$122:$P$122,0)))/1000</f>
        <v>2563.5726423758647</v>
      </c>
      <c r="BJ268" s="87" cm="1">
        <f t="array" ref="BJ268">(INDEX('REF No Wind'!$B$134:$P$134,,MATCH($BB268,'REF No Wind'!$B$122:$P$122,0))+INDEX('REF No Wind'!$B$136:$P$136,,MATCH($BB268,'REF No Wind'!$B$122:$P$122,0)))/1000</f>
        <v>250198.63405961072</v>
      </c>
      <c r="BK268" s="87" cm="1">
        <f t="array" ref="BK268">-(INDEX('REF No Wind'!$B$135:$P$135,,MATCH($BB268,'REF No Wind'!$B$122:$P$122,0))+INDEX('REF No Wind'!$B$137:$P$137,,MATCH($BB268,'REF No Wind'!$B$122:$P$122,0)))/1000</f>
        <v>76989.467614834473</v>
      </c>
      <c r="BL268" s="87" cm="1">
        <f t="array" ref="BL268">INDEX('REF No Wind'!$B$144:$P$144,,MATCH($BB268,'REF No Wind'!$B$122:$P$122,0))/1000</f>
        <v>-35472.554074494525</v>
      </c>
      <c r="BM268" s="120">
        <f t="shared" si="103"/>
        <v>501598.38214477344</v>
      </c>
      <c r="BN268" s="87" cm="1">
        <f t="array" ref="BN268">INDEX('REF No Wind'!$B$149:$P$149,,MATCH($BB268,'REF No Wind'!$B$122:$P$122,0))</f>
        <v>5062118</v>
      </c>
      <c r="BO268" s="121">
        <f t="shared" si="104"/>
        <v>99.088638815763176</v>
      </c>
      <c r="BP268" s="87">
        <v>924.9206714601072</v>
      </c>
      <c r="BS268" s="109">
        <v>2036</v>
      </c>
      <c r="BT268" s="87" cm="1">
        <f t="array" ref="BT268">(INDEX('REF No Wind'!$B$163:$P$163,,MATCH($BS268,'REF No Wind'!$B$161:$P$161,0))+INDEX('REF No Wind'!$B$165:$P$165,,MATCH($BS268,'REF No Wind'!$B$161:$P$161,0)))/1000</f>
        <v>40218.590645391305</v>
      </c>
      <c r="BU268" s="87" cm="1">
        <f t="array" ref="BU268">(INDEX('REF No Wind'!$B$164:$P$164,,MATCH($BS268,'REF No Wind'!$B$161:$P$161,0))-INDEX('REF No Wind'!$B$165:$P$165,,MATCH($BS268,'REF No Wind'!$B$161:$P$161,0)))/1000</f>
        <v>135124.06598126961</v>
      </c>
      <c r="BV268" s="87" cm="1">
        <f t="array" ref="BV268">INDEX('REF No Wind'!$B$180:$P$180,,MATCH($BS268,'REF No Wind'!$B$161:$P$161,0))/1000</f>
        <v>120845.92002668818</v>
      </c>
      <c r="BW268" s="87">
        <f>SUM(INDEX('REF No Wind'!$B$177:$P$179,,MATCH($BS268,'REF No Wind'!$B$161:$P$161,0)))/1000</f>
        <v>63002.963208767127</v>
      </c>
      <c r="BX268" s="87" cm="1">
        <f t="array" ref="BX268">INDEX('REF No Wind'!$B$168:$P$168,,MATCH($BS268,'REF No Wind'!$B$161:$P$161,0))/1000</f>
        <v>73649.519572530029</v>
      </c>
      <c r="BY268" s="87" cm="1">
        <f t="array" ref="BY268">INDEX('REF No Wind'!$B$170:$P$170,,MATCH($BS268,'REF No Wind'!$B$161:$P$161,0))/1000</f>
        <v>48.713187796999087</v>
      </c>
      <c r="BZ268" s="87" cm="1">
        <f t="array" ref="BZ268">(INDEX('REF No Wind'!$B$169:$P$169,,MATCH($BS268,'REF No Wind'!$B$161:$P$161,0))+INDEX('REF No Wind'!$B$171:$P$171,,MATCH($BS268,'REF No Wind'!$B$161:$P$161,0)))/1000</f>
        <v>3544.0736351282717</v>
      </c>
      <c r="CA268" s="87" cm="1">
        <f t="array" ref="CA268">(INDEX('REF No Wind'!$B$173:$P$173,,MATCH($BS268,'REF No Wind'!$B$161:$P$161,0))+INDEX('REF No Wind'!$B$175:$P$175,,MATCH($BS268,'REF No Wind'!$B$161:$P$161,0)))/1000</f>
        <v>57823.724556937515</v>
      </c>
      <c r="CB268" s="87" cm="1">
        <f t="array" ref="CB268">-(INDEX('REF No Wind'!$B$174:$P$174,,MATCH($BS268,'REF No Wind'!$B$161:$P$161,0))+INDEX('REF No Wind'!$B$176:$P$176,,MATCH($BS268,'REF No Wind'!$B$161:$P$161,0)))/1000</f>
        <v>49442.381168392181</v>
      </c>
      <c r="CC268" s="87" cm="1">
        <f t="array" ref="CC268">INDEX('REF No Wind'!$B$183:$P$183,,MATCH($BS268,'REF No Wind'!$B$161:$P$161,0))/1000</f>
        <v>-29951.484407638833</v>
      </c>
      <c r="CD268" s="120">
        <f t="shared" si="105"/>
        <v>414863.70523847803</v>
      </c>
      <c r="CE268" s="87" cm="1">
        <f t="array" ref="CE268">INDEX('REF No Wind'!$B$188:$P$188,,MATCH($BS268,'REF No Wind'!$B$161:$P$161,0))</f>
        <v>5523344.5</v>
      </c>
      <c r="CF268" s="121">
        <f t="shared" si="106"/>
        <v>75.110959535201545</v>
      </c>
      <c r="CG268" s="87">
        <v>924.9206714601072</v>
      </c>
    </row>
    <row r="269" spans="2:85" x14ac:dyDescent="0.35">
      <c r="C269" s="109">
        <v>2037</v>
      </c>
      <c r="D269" s="87" cm="1">
        <f t="array" ref="D269">(INDEX('REF No Wind'!$B$7:$P$7,,MATCH($C269,'REF No Wind'!$B$5:$P$5,0))+INDEX('REF No Wind'!$B$9:$P$9,,MATCH($C269,'REF No Wind'!$B$5:$P$5,0)))/1000</f>
        <v>40250.012265789352</v>
      </c>
      <c r="E269" s="87" cm="1">
        <f t="array" ref="E269">(INDEX('REF No Wind'!$B$8:$P$8,,MATCH($C269,'REF No Wind'!$B$5:$P$5,0))-INDEX('REF No Wind'!$B$9:$P$9,,MATCH($C269,'REF No Wind'!$B$5:$P$5,0)))/1000</f>
        <v>143359.79077341806</v>
      </c>
      <c r="F269" s="87" cm="1">
        <f t="array" ref="F269">INDEX('REF No Wind'!$B$24:$P$24,,MATCH($C269,'REF No Wind'!$B$5:$P$5,0))/1000</f>
        <v>123341.14406716004</v>
      </c>
      <c r="G269" s="87">
        <f>SUM(INDEX('REF No Wind'!$B$21:$P$23,,MATCH($C269,'REF No Wind'!$B$5:$P$5,0)))/1000</f>
        <v>65361.208569279777</v>
      </c>
      <c r="H269" s="87" cm="1">
        <f t="array" ref="H269">INDEX('REF No Wind'!$B$12:$P$12,,MATCH($C269,'REF No Wind'!$B$5:$P$5,0))/1000</f>
        <v>42626.940157493977</v>
      </c>
      <c r="I269" s="87" cm="1">
        <f t="array" ref="I269">INDEX('REF No Wind'!$B$14:$P$14,,MATCH($C269,'REF No Wind'!$B$5:$P$5,0))/1000</f>
        <v>10400.169768885164</v>
      </c>
      <c r="J269" s="87" cm="1">
        <f t="array" ref="J269">(INDEX('REF No Wind'!$B$13:$P$13,,MATCH($C269,'REF No Wind'!$B$5:$P$5,0))+INDEX('REF No Wind'!$B$15:$P$15,,MATCH($C269,'REF No Wind'!$B$5:$P$5,0)))/1000</f>
        <v>2577.7826058773107</v>
      </c>
      <c r="K269" s="87" cm="1">
        <f t="array" ref="K269">(INDEX('REF No Wind'!$B$17:$P$17,,MATCH($C269,'REF No Wind'!$B$5:$P$5,0))+INDEX('REF No Wind'!$B$19:$P$19,,MATCH($C269,'REF No Wind'!$B$5:$P$5,0)))/1000</f>
        <v>134453.2698562514</v>
      </c>
      <c r="L269" s="87" cm="1">
        <f t="array" ref="L269">-(INDEX('REF No Wind'!$B$18:$P$18,,MATCH($C269,'REF No Wind'!$B$5:$P$5,0))+INDEX('REF No Wind'!$B$20:$P$20,,MATCH($C269,'REF No Wind'!$B$5:$P$5,0)))/1000</f>
        <v>53379.775652059834</v>
      </c>
      <c r="M269" s="87" cm="1">
        <f t="array" ref="M269">INDEX('REF No Wind'!$B$27:$P$27,,MATCH($C269,'REF No Wind'!$B$5:$P$5,0))/1000</f>
        <v>-13097.532650353745</v>
      </c>
      <c r="N269" s="120">
        <f t="shared" si="107"/>
        <v>495893.0097617415</v>
      </c>
      <c r="O269" s="87" cm="1">
        <f t="array" ref="O269">INDEX('REF No Wind'!$B$32:$P$32,,MATCH($C269,'REF No Wind'!$B$5:$P$5,0))</f>
        <v>5484126</v>
      </c>
      <c r="P269" s="121">
        <f t="shared" si="98"/>
        <v>90.42334362152539</v>
      </c>
      <c r="Q269" s="87">
        <v>156744.99384293199</v>
      </c>
      <c r="T269" s="109">
        <v>2037</v>
      </c>
      <c r="U269" s="87" cm="1">
        <f t="array" ref="U269">(INDEX('REF No Wind'!$B$46:$P$46,,MATCH($T269,'REF No Wind'!$B$44:$P$44,0))+INDEX('REF No Wind'!$B$48:$P$48,,MATCH($T269,'REF No Wind'!$B$44:$P$44,0)))/1000</f>
        <v>40250.012265789352</v>
      </c>
      <c r="V269" s="87" cm="1">
        <f t="array" ref="V269">(INDEX('REF No Wind'!$B$47:$P$47,,MATCH($T269,'REF No Wind'!$B$44:$P$44,0))-INDEX('REF No Wind'!$B$48:$P$48,,MATCH($T269,'REF No Wind'!$B$44:$P$44,0)))/1000</f>
        <v>178952.82309829158</v>
      </c>
      <c r="W269" s="87" cm="1">
        <f t="array" ref="W269">INDEX('REF No Wind'!$B$63:$P$63,,MATCH($T269,'REF No Wind'!$B$44:$P$44,0))/1000</f>
        <v>151840.71018388483</v>
      </c>
      <c r="X269" s="87">
        <f>SUM(INDEX('REF No Wind'!$B$60:$P$62,,MATCH($T269,'REF No Wind'!$B$44:$P$44,0)))/1000</f>
        <v>72027.794047132978</v>
      </c>
      <c r="Y269" s="87" cm="1">
        <f t="array" ref="Y269">INDEX('REF No Wind'!$B$51:$P$51,,MATCH($T269,'REF No Wind'!$B$44:$P$44,0))/1000</f>
        <v>41253.82439257532</v>
      </c>
      <c r="Z269" s="87" cm="1">
        <f t="array" ref="Z269">INDEX('REF No Wind'!$B$53:$P$53,,MATCH($T269,'REF No Wind'!$B$44:$P$44,0))/1000</f>
        <v>10065.029314041742</v>
      </c>
      <c r="AA269" s="87" cm="1">
        <f t="array" ref="AA269">(INDEX('REF No Wind'!$B$52:$P$52,,MATCH($T269,'REF No Wind'!$B$44:$P$44,0))+INDEX('REF No Wind'!$B$54:$P$54,,MATCH($T269,'REF No Wind'!$B$44:$P$44,0)))/1000</f>
        <v>2724.7177265185137</v>
      </c>
      <c r="AB269" s="87" cm="1">
        <f t="array" ref="AB269">(INDEX('REF No Wind'!$B$56:$P$56,,MATCH($T269,'REF No Wind'!$B$44:$P$44,0))+INDEX('REF No Wind'!$B$58:$P$58,,MATCH($T269,'REF No Wind'!$B$44:$P$44,0)))/1000</f>
        <v>134656.44112748449</v>
      </c>
      <c r="AC269" s="87" cm="1">
        <f t="array" ref="AC269">-(INDEX('REF No Wind'!$B$57:$P$57,,MATCH($T269,'REF No Wind'!$B$44:$P$44,0))+INDEX('REF No Wind'!$B$59:$P$59,,MATCH($T269,'REF No Wind'!$B$44:$P$44,0)))/1000</f>
        <v>55960.508147304361</v>
      </c>
      <c r="AD269" s="87" cm="1">
        <f t="array" ref="AD269">INDEX('REF No Wind'!$B$66:$P$66,,MATCH($T269,'REF No Wind'!$B$44:$P$44,0))/1000</f>
        <v>1499.7821651616694</v>
      </c>
      <c r="AE269" s="120">
        <f t="shared" si="99"/>
        <v>577310.62617357599</v>
      </c>
      <c r="AF269" s="87" cm="1">
        <f t="array" ref="AF269">INDEX('REF No Wind'!$B$71:$P$71,,MATCH($T269,'REF No Wind'!$B$44:$P$44,0))</f>
        <v>5484126</v>
      </c>
      <c r="AG269" s="121">
        <f t="shared" si="100"/>
        <v>105.26939500908185</v>
      </c>
      <c r="AH269" s="87">
        <v>206909.46065830297</v>
      </c>
      <c r="AK269" s="109">
        <v>2037</v>
      </c>
      <c r="AL269" s="87" cm="1">
        <f t="array" ref="AL269">(INDEX('REF No Wind'!$B$85:$P$85,,MATCH($AK269,'REF No Wind'!$B$83:$P$83,0))+INDEX('REF No Wind'!$B$87:$P$87,,MATCH($AK269,'REF No Wind'!$B$83:$P$83,0)))/1000</f>
        <v>40250.012265789352</v>
      </c>
      <c r="AM269" s="87" cm="1">
        <f t="array" ref="AM269">(INDEX('REF No Wind'!$B$86:$P$86,,MATCH($AK269,'REF No Wind'!$B$83:$P$83,0))-INDEX('REF No Wind'!$B$87:$P$87,,MATCH($AK269,'REF No Wind'!$B$83:$P$83,0)))/1000</f>
        <v>128368.16221571837</v>
      </c>
      <c r="AN269" s="87" cm="1">
        <f t="array" ref="AN269">INDEX('REF No Wind'!$B$102:$P$102,,MATCH($AK269,'REF No Wind'!$B$83:$P$83,0))/1000</f>
        <v>111154.91046473068</v>
      </c>
      <c r="AO269" s="87">
        <f>SUM(INDEX('REF No Wind'!$B$99:$P$101,,MATCH($AK269,'REF No Wind'!$B$83:$P$83,0)))/1000</f>
        <v>61043.052584169425</v>
      </c>
      <c r="AP269" s="87" cm="1">
        <f t="array" ref="AP269">INDEX('REF No Wind'!$B$90:$P$90,,MATCH($AK269,'REF No Wind'!$B$83:$P$83,0))/1000</f>
        <v>46537.751727695359</v>
      </c>
      <c r="AQ269" s="87" cm="1">
        <f t="array" ref="AQ269">INDEX('REF No Wind'!$B$92:$P$92,,MATCH($AK269,'REF No Wind'!$B$83:$P$83,0))/1000</f>
        <v>11433.413181851156</v>
      </c>
      <c r="AR269" s="87" cm="1">
        <f t="array" ref="AR269">(INDEX('REF No Wind'!$B$91:$P$91,,MATCH($AK269,'REF No Wind'!$B$83:$P$83,0))+INDEX('REF No Wind'!$B$93:$P$93,,MATCH($AK269,'REF No Wind'!$B$83:$P$83,0)))/1000</f>
        <v>3114.3519191475234</v>
      </c>
      <c r="AS269" s="87" cm="1">
        <f t="array" ref="AS269">(INDEX('REF No Wind'!$B$95:$P$95,,MATCH($AK269,'REF No Wind'!$B$83:$P$83,0))+INDEX('REF No Wind'!$B$97:$P$97,,MATCH($AK269,'REF No Wind'!$B$83:$P$83,0)))/1000</f>
        <v>154682.49957789725</v>
      </c>
      <c r="AT269" s="87" cm="1">
        <f t="array" ref="AT269">-(INDEX('REF No Wind'!$B$96:$P$96,,MATCH($AK269,'REF No Wind'!$B$83:$P$83,0))+INDEX('REF No Wind'!$B$98:$P$98,,MATCH($AK269,'REF No Wind'!$B$83:$P$83,0)))/1000</f>
        <v>40633.355687238538</v>
      </c>
      <c r="AU269" s="87" cm="1">
        <f t="array" ref="AU269">INDEX('REF No Wind'!$B$105:$P$105,,MATCH($AK269,'REF No Wind'!$B$83:$P$83,0))/1000</f>
        <v>-19264.357626728401</v>
      </c>
      <c r="AV269" s="120">
        <f t="shared" si="101"/>
        <v>496686.44062303228</v>
      </c>
      <c r="AW269" s="87" cm="1">
        <f t="array" ref="AW269">INDEX('REF No Wind'!$B$110:$P$110,,MATCH($AK269,'REF No Wind'!$B$83:$P$83,0))</f>
        <v>6112971</v>
      </c>
      <c r="AX269" s="121">
        <f t="shared" si="102"/>
        <v>81.251234567124939</v>
      </c>
      <c r="AY269" s="87">
        <v>129297.50421743706</v>
      </c>
      <c r="BB269" s="109">
        <v>2037</v>
      </c>
      <c r="BC269" s="87" cm="1">
        <f t="array" ref="BC269">(INDEX('REF No Wind'!$B$124:$P$124,,MATCH($BB269,'REF No Wind'!$B$122:$P$122,0))+INDEX('REF No Wind'!$B$126:$P$126,,MATCH($BB269,'REF No Wind'!$B$122:$P$122,0)))/1000</f>
        <v>40250.012265789352</v>
      </c>
      <c r="BD269" s="87" cm="1">
        <f t="array" ref="BD269">(INDEX('REF No Wind'!$B$125:$P$125,,MATCH($BB269,'REF No Wind'!$B$122:$P$122,0))-INDEX('REF No Wind'!$B$126:$P$126,,MATCH($BB269,'REF No Wind'!$B$122:$P$122,0)))/1000</f>
        <v>128368.16221571837</v>
      </c>
      <c r="BE269" s="87" cm="1">
        <f t="array" ref="BE269">INDEX('REF No Wind'!$B$141:$P$141,,MATCH($BB269,'REF No Wind'!$B$122:$P$122,0))/1000</f>
        <v>111154.91046473068</v>
      </c>
      <c r="BF269" s="87">
        <f>SUM(INDEX('REF No Wind'!$B$138:$P$140,,MATCH($BB269,'REF No Wind'!$B$122:$P$122,0)))/1000</f>
        <v>61043.052584169425</v>
      </c>
      <c r="BG269" s="87" cm="1">
        <f t="array" ref="BG269">INDEX('REF No Wind'!$B$129:$P$129,,MATCH($BB269,'REF No Wind'!$B$122:$P$122,0))/1000</f>
        <v>22906.751724543614</v>
      </c>
      <c r="BH269" s="87" cm="1">
        <f t="array" ref="BH269">INDEX('REF No Wind'!$B$131:$P$131,,MATCH($BB269,'REF No Wind'!$B$122:$P$122,0))/1000</f>
        <v>9824.9532135454192</v>
      </c>
      <c r="BI269" s="87" cm="1">
        <f t="array" ref="BI269">(INDEX('REF No Wind'!$B$130:$P$130,,MATCH($BB269,'REF No Wind'!$B$122:$P$122,0))+INDEX('REF No Wind'!$B$132:$P$132,,MATCH($BB269,'REF No Wind'!$B$122:$P$122,0)))/1000</f>
        <v>2595.9742391979785</v>
      </c>
      <c r="BJ269" s="87" cm="1">
        <f t="array" ref="BJ269">(INDEX('REF No Wind'!$B$134:$P$134,,MATCH($BB269,'REF No Wind'!$B$122:$P$122,0))+INDEX('REF No Wind'!$B$136:$P$136,,MATCH($BB269,'REF No Wind'!$B$122:$P$122,0)))/1000</f>
        <v>251301.85667205619</v>
      </c>
      <c r="BK269" s="87" cm="1">
        <f t="array" ref="BK269">-(INDEX('REF No Wind'!$B$135:$P$135,,MATCH($BB269,'REF No Wind'!$B$122:$P$122,0))+INDEX('REF No Wind'!$B$137:$P$137,,MATCH($BB269,'REF No Wind'!$B$122:$P$122,0)))/1000</f>
        <v>86559.247661768008</v>
      </c>
      <c r="BL269" s="87" cm="1">
        <f t="array" ref="BL269">INDEX('REF No Wind'!$B$144:$P$144,,MATCH($BB269,'REF No Wind'!$B$122:$P$122,0))/1000</f>
        <v>-19264.357626728401</v>
      </c>
      <c r="BM269" s="120">
        <f t="shared" si="103"/>
        <v>521622.0680912548</v>
      </c>
      <c r="BN269" s="87" cm="1">
        <f t="array" ref="BN269">INDEX('REF No Wind'!$B$149:$P$149,,MATCH($BB269,'REF No Wind'!$B$122:$P$122,0))</f>
        <v>5015499</v>
      </c>
      <c r="BO269" s="121">
        <f t="shared" si="104"/>
        <v>104.00202813144909</v>
      </c>
      <c r="BP269" s="87">
        <v>129297.50421743706</v>
      </c>
      <c r="BS269" s="109">
        <v>2037</v>
      </c>
      <c r="BT269" s="87" cm="1">
        <f t="array" ref="BT269">(INDEX('REF No Wind'!$B$163:$P$163,,MATCH($BS269,'REF No Wind'!$B$161:$P$161,0))+INDEX('REF No Wind'!$B$165:$P$165,,MATCH($BS269,'REF No Wind'!$B$161:$P$161,0)))/1000</f>
        <v>40250.012265789352</v>
      </c>
      <c r="BU269" s="87" cm="1">
        <f t="array" ref="BU269">(INDEX('REF No Wind'!$B$164:$P$164,,MATCH($BS269,'REF No Wind'!$B$161:$P$161,0))-INDEX('REF No Wind'!$B$165:$P$165,,MATCH($BS269,'REF No Wind'!$B$161:$P$161,0)))/1000</f>
        <v>143359.79077341806</v>
      </c>
      <c r="BV269" s="87" cm="1">
        <f t="array" ref="BV269">INDEX('REF No Wind'!$B$180:$P$180,,MATCH($BS269,'REF No Wind'!$B$161:$P$161,0))/1000</f>
        <v>123341.14406716004</v>
      </c>
      <c r="BW269" s="87">
        <f>SUM(INDEX('REF No Wind'!$B$177:$P$179,,MATCH($BS269,'REF No Wind'!$B$161:$P$161,0)))/1000</f>
        <v>65361.208569279777</v>
      </c>
      <c r="BX269" s="87" cm="1">
        <f t="array" ref="BX269">INDEX('REF No Wind'!$B$168:$P$168,,MATCH($BS269,'REF No Wind'!$B$161:$P$161,0))/1000</f>
        <v>76139.049972746521</v>
      </c>
      <c r="BY269" s="87" cm="1">
        <f t="array" ref="BY269">INDEX('REF No Wind'!$B$170:$P$170,,MATCH($BS269,'REF No Wind'!$B$161:$P$161,0))/1000</f>
        <v>42.373271517770625</v>
      </c>
      <c r="BZ269" s="87" cm="1">
        <f t="array" ref="BZ269">(INDEX('REF No Wind'!$B$169:$P$169,,MATCH($BS269,'REF No Wind'!$B$161:$P$161,0))+INDEX('REF No Wind'!$B$171:$P$171,,MATCH($BS269,'REF No Wind'!$B$161:$P$161,0)))/1000</f>
        <v>3715.6734877312147</v>
      </c>
      <c r="CA269" s="87" cm="1">
        <f t="array" ref="CA269">(INDEX('REF No Wind'!$B$173:$P$173,,MATCH($BS269,'REF No Wind'!$B$161:$P$161,0))+INDEX('REF No Wind'!$B$175:$P$175,,MATCH($BS269,'REF No Wind'!$B$161:$P$161,0)))/1000</f>
        <v>55506.69799480588</v>
      </c>
      <c r="CB269" s="87" cm="1">
        <f t="array" ref="CB269">-(INDEX('REF No Wind'!$B$174:$P$174,,MATCH($BS269,'REF No Wind'!$B$161:$P$161,0))+INDEX('REF No Wind'!$B$176:$P$176,,MATCH($BS269,'REF No Wind'!$B$161:$P$161,0)))/1000</f>
        <v>53450.180739032425</v>
      </c>
      <c r="CC269" s="87" cm="1">
        <f t="array" ref="CC269">INDEX('REF No Wind'!$B$183:$P$183,,MATCH($BS269,'REF No Wind'!$B$161:$P$161,0))/1000</f>
        <v>-13097.532650353745</v>
      </c>
      <c r="CD269" s="120">
        <f t="shared" si="105"/>
        <v>441168.23701306235</v>
      </c>
      <c r="CE269" s="87" cm="1">
        <f t="array" ref="CE269">INDEX('REF No Wind'!$B$188:$P$188,,MATCH($BS269,'REF No Wind'!$B$161:$P$161,0))</f>
        <v>5484126</v>
      </c>
      <c r="CF269" s="121">
        <f t="shared" si="106"/>
        <v>80.444584426590922</v>
      </c>
      <c r="CG269" s="87">
        <v>129297.50421743706</v>
      </c>
    </row>
    <row r="270" spans="2:85" x14ac:dyDescent="0.35">
      <c r="B270" s="122"/>
      <c r="S270" s="122"/>
      <c r="AJ270" s="122"/>
      <c r="BA270" s="122"/>
      <c r="BR270" s="122"/>
    </row>
    <row r="271" spans="2:85" x14ac:dyDescent="0.35">
      <c r="B271" s="79" t="s">
        <v>124</v>
      </c>
      <c r="D271" s="123">
        <f t="shared" ref="D271:N271" si="108">NPV(D241,D255:D269)</f>
        <v>380430.27574015973</v>
      </c>
      <c r="E271" s="123">
        <f t="shared" si="108"/>
        <v>698339.61038198532</v>
      </c>
      <c r="F271" s="123">
        <f t="shared" si="108"/>
        <v>996152.44557821297</v>
      </c>
      <c r="G271" s="123">
        <f t="shared" si="108"/>
        <v>390739.43040068896</v>
      </c>
      <c r="H271" s="123">
        <f t="shared" si="108"/>
        <v>873498.03225107619</v>
      </c>
      <c r="I271" s="123">
        <f t="shared" si="108"/>
        <v>44808.365557297926</v>
      </c>
      <c r="J271" s="123">
        <f t="shared" si="108"/>
        <v>72834.413921428772</v>
      </c>
      <c r="K271" s="123">
        <f t="shared" si="108"/>
        <v>883499.28862104844</v>
      </c>
      <c r="L271" s="123">
        <f t="shared" si="108"/>
        <v>410069.70097280008</v>
      </c>
      <c r="M271" s="123">
        <f t="shared" si="108"/>
        <v>-175557.46763207973</v>
      </c>
      <c r="N271" s="124">
        <f t="shared" si="108"/>
        <v>3754674.6938470183</v>
      </c>
      <c r="O271" s="123"/>
      <c r="Q271" s="125">
        <f>NPV(Q241,Q255:Q269)</f>
        <v>2087880.0927279887</v>
      </c>
      <c r="S271" s="79" t="s">
        <v>124</v>
      </c>
      <c r="U271" s="123">
        <f t="shared" ref="U271:AE271" si="109">NPV(U241,U255:U269)</f>
        <v>380430.27574015973</v>
      </c>
      <c r="V271" s="123">
        <f t="shared" si="109"/>
        <v>862976.33220874297</v>
      </c>
      <c r="W271" s="123">
        <f t="shared" si="109"/>
        <v>1165697.8585260061</v>
      </c>
      <c r="X271" s="123">
        <f t="shared" si="109"/>
        <v>423254.64221927471</v>
      </c>
      <c r="Y271" s="123">
        <f t="shared" si="109"/>
        <v>850943.42181358242</v>
      </c>
      <c r="Z271" s="123">
        <f t="shared" si="109"/>
        <v>42719.634136112029</v>
      </c>
      <c r="AA271" s="123">
        <f t="shared" si="109"/>
        <v>71144.606592741533</v>
      </c>
      <c r="AB271" s="123">
        <f t="shared" si="109"/>
        <v>899259.68387266144</v>
      </c>
      <c r="AC271" s="123">
        <f t="shared" si="109"/>
        <v>410387.7235467945</v>
      </c>
      <c r="AD271" s="123">
        <f t="shared" si="109"/>
        <v>-112695.87856246077</v>
      </c>
      <c r="AE271" s="126">
        <f t="shared" si="109"/>
        <v>4173342.8530000248</v>
      </c>
      <c r="AF271" s="123"/>
      <c r="AH271" s="123">
        <f>NPV(AH241,AH255:AH269)</f>
        <v>2556224.3425316983</v>
      </c>
      <c r="AJ271" s="79" t="s">
        <v>124</v>
      </c>
      <c r="AL271" s="123">
        <f t="shared" ref="AL271:AV271" si="110">NPV(AL241,AL255:AL269)</f>
        <v>380430.27574015973</v>
      </c>
      <c r="AM271" s="123">
        <f t="shared" si="110"/>
        <v>631162.10894246236</v>
      </c>
      <c r="AN271" s="123">
        <f t="shared" si="110"/>
        <v>927336.91909976699</v>
      </c>
      <c r="AO271" s="123">
        <f t="shared" si="110"/>
        <v>372953.306080273</v>
      </c>
      <c r="AP271" s="123">
        <f t="shared" si="110"/>
        <v>934434.13663250674</v>
      </c>
      <c r="AQ271" s="123">
        <f t="shared" si="110"/>
        <v>51109.06623068382</v>
      </c>
      <c r="AR271" s="123">
        <f t="shared" si="110"/>
        <v>76334.469962050905</v>
      </c>
      <c r="AS271" s="123">
        <f t="shared" si="110"/>
        <v>955203.03246067499</v>
      </c>
      <c r="AT271" s="123">
        <f t="shared" si="110"/>
        <v>372579.18514095491</v>
      </c>
      <c r="AU271" s="123">
        <f t="shared" si="110"/>
        <v>-196426.30078487369</v>
      </c>
      <c r="AV271" s="126">
        <f t="shared" si="110"/>
        <v>3759957.8292227499</v>
      </c>
      <c r="AW271" s="123"/>
      <c r="AY271" s="123">
        <f>NPV(AY241,AY255:AY269)</f>
        <v>1892264.5332351769</v>
      </c>
      <c r="BA271" s="79" t="s">
        <v>124</v>
      </c>
      <c r="BC271" s="123">
        <f t="shared" ref="BC271:BM271" si="111">NPV(BC241,BC255:BC269)</f>
        <v>380430.27574015973</v>
      </c>
      <c r="BD271" s="123">
        <f t="shared" si="111"/>
        <v>631162.10894246236</v>
      </c>
      <c r="BE271" s="123">
        <f t="shared" si="111"/>
        <v>927336.91909976699</v>
      </c>
      <c r="BF271" s="123">
        <f t="shared" si="111"/>
        <v>372953.306080273</v>
      </c>
      <c r="BG271" s="123">
        <f t="shared" si="111"/>
        <v>830761.13297772431</v>
      </c>
      <c r="BH271" s="123">
        <f t="shared" si="111"/>
        <v>52476.733596797414</v>
      </c>
      <c r="BI271" s="123">
        <f t="shared" si="111"/>
        <v>75958.319986695744</v>
      </c>
      <c r="BJ271" s="123">
        <f t="shared" si="111"/>
        <v>1386040.5255654175</v>
      </c>
      <c r="BK271" s="123">
        <f t="shared" si="111"/>
        <v>578985.88960285147</v>
      </c>
      <c r="BL271" s="123">
        <f t="shared" si="111"/>
        <v>-196426.30078487369</v>
      </c>
      <c r="BM271" s="126">
        <f t="shared" si="111"/>
        <v>3881707.131601572</v>
      </c>
      <c r="BN271" s="123"/>
      <c r="BP271" s="123">
        <f>NPV(BP241,BP255:BP269)</f>
        <v>1892264.5332351769</v>
      </c>
      <c r="BR271" s="79" t="s">
        <v>124</v>
      </c>
      <c r="BT271" s="123">
        <f t="shared" ref="BT271:CD271" si="112">NPV(BT241,BT255:BT269)</f>
        <v>380430.27574015973</v>
      </c>
      <c r="BU271" s="123">
        <f t="shared" si="112"/>
        <v>698339.61038198532</v>
      </c>
      <c r="BV271" s="123">
        <f t="shared" si="112"/>
        <v>996152.44557821297</v>
      </c>
      <c r="BW271" s="123">
        <f t="shared" si="112"/>
        <v>390739.43040068896</v>
      </c>
      <c r="BX271" s="123">
        <f t="shared" si="112"/>
        <v>897285.81902731443</v>
      </c>
      <c r="BY271" s="123">
        <f t="shared" si="112"/>
        <v>1719.2498671035992</v>
      </c>
      <c r="BZ271" s="123">
        <f t="shared" si="112"/>
        <v>70982.413545882737</v>
      </c>
      <c r="CA271" s="123">
        <f t="shared" si="112"/>
        <v>598683.59523080837</v>
      </c>
      <c r="CB271" s="123">
        <f t="shared" si="112"/>
        <v>369714.45095139404</v>
      </c>
      <c r="CC271" s="123">
        <f t="shared" si="112"/>
        <v>-175557.46763207973</v>
      </c>
      <c r="CD271" s="126">
        <f t="shared" si="112"/>
        <v>3489060.9211886828</v>
      </c>
      <c r="CE271" s="123"/>
      <c r="CG271" s="123">
        <f>NPV(CG241,CG255:CG269)</f>
        <v>1892264.5332351769</v>
      </c>
    </row>
    <row r="273" spans="3:85" x14ac:dyDescent="0.35">
      <c r="O273" s="127" t="s">
        <v>125</v>
      </c>
      <c r="P273" s="128">
        <f>-PMT(P241,15,NPV(P241,P255:P269))</f>
        <v>68.399440073413245</v>
      </c>
      <c r="Q273" s="129"/>
      <c r="AF273" s="127" t="s">
        <v>125</v>
      </c>
      <c r="AG273" s="129">
        <f>-PMT(AG241,15,NPV(AG241,AG255:AG269))</f>
        <v>76.137636945069374</v>
      </c>
      <c r="AH273" s="129"/>
      <c r="AW273" s="127" t="s">
        <v>125</v>
      </c>
      <c r="AX273" s="129">
        <f>-PMT(AX241,15,NPV(AX241,AX255:AX269))</f>
        <v>63.891860051411513</v>
      </c>
      <c r="AY273" s="129"/>
      <c r="BN273" s="127" t="s">
        <v>125</v>
      </c>
      <c r="BO273" s="129">
        <f>-PMT(BO241,15,NPV(BO241,BO255:BO269))</f>
        <v>75.012712290858474</v>
      </c>
      <c r="BP273" s="129"/>
      <c r="CE273" s="127" t="s">
        <v>125</v>
      </c>
      <c r="CF273" s="129">
        <f>-PMT(CF241,15,NPV(CF241,CF255:CF269))</f>
        <v>63.499671851758713</v>
      </c>
      <c r="CG273" s="129"/>
    </row>
    <row r="274" spans="3:85" x14ac:dyDescent="0.35">
      <c r="O274" s="127" t="s">
        <v>126</v>
      </c>
      <c r="P274" s="130">
        <f>(P260/P255)^(1/5)-1</f>
        <v>7.6482270668184471E-2</v>
      </c>
      <c r="Q274" s="131"/>
      <c r="AF274" s="127" t="s">
        <v>126</v>
      </c>
      <c r="AG274" s="131">
        <f>(AG260/AG255)^(1/5)-1</f>
        <v>0.10213801890912344</v>
      </c>
      <c r="AH274" s="131"/>
      <c r="AW274" s="127" t="s">
        <v>126</v>
      </c>
      <c r="AX274" s="131">
        <f>(AX260/AX255)^(1/5)-1</f>
        <v>6.2228412053564552E-2</v>
      </c>
      <c r="AY274" s="131"/>
      <c r="BN274" s="127" t="s">
        <v>126</v>
      </c>
      <c r="BO274" s="131">
        <f>(BO260/BO255)^(1/5)-1</f>
        <v>8.3949993823281721E-2</v>
      </c>
      <c r="BP274" s="131"/>
      <c r="CE274" s="127" t="s">
        <v>126</v>
      </c>
      <c r="CF274" s="131">
        <f>(CF260/CF255)^(1/5)-1</f>
        <v>7.0500988136543929E-2</v>
      </c>
      <c r="CG274" s="131"/>
    </row>
    <row r="276" spans="3:85" x14ac:dyDescent="0.35">
      <c r="C276" s="82" t="s">
        <v>61</v>
      </c>
      <c r="D276" s="104" t="s">
        <v>61</v>
      </c>
      <c r="E276" s="104" t="s">
        <v>61</v>
      </c>
      <c r="F276" s="104" t="s">
        <v>61</v>
      </c>
      <c r="G276" s="104" t="s">
        <v>61</v>
      </c>
      <c r="H276" s="104" t="s">
        <v>61</v>
      </c>
      <c r="I276" s="104" t="s">
        <v>61</v>
      </c>
      <c r="J276" s="104" t="s">
        <v>61</v>
      </c>
      <c r="K276" s="104" t="s">
        <v>61</v>
      </c>
      <c r="L276" s="104" t="s">
        <v>61</v>
      </c>
      <c r="M276" s="104" t="s">
        <v>61</v>
      </c>
      <c r="N276" s="104" t="s">
        <v>61</v>
      </c>
      <c r="O276" s="104" t="s">
        <v>61</v>
      </c>
      <c r="P276" s="104" t="str">
        <f>O276</f>
        <v>Preferred Plan</v>
      </c>
      <c r="Q276" s="104" t="s">
        <v>61</v>
      </c>
      <c r="T276" s="82" t="s">
        <v>61</v>
      </c>
      <c r="U276" s="104" t="s">
        <v>61</v>
      </c>
      <c r="V276" s="104" t="s">
        <v>61</v>
      </c>
      <c r="W276" s="104" t="s">
        <v>61</v>
      </c>
      <c r="X276" s="104" t="s">
        <v>61</v>
      </c>
      <c r="Y276" s="104" t="s">
        <v>61</v>
      </c>
      <c r="Z276" s="104" t="s">
        <v>61</v>
      </c>
      <c r="AA276" s="104" t="s">
        <v>61</v>
      </c>
      <c r="AB276" s="104" t="s">
        <v>61</v>
      </c>
      <c r="AC276" s="104" t="s">
        <v>61</v>
      </c>
      <c r="AD276" s="104" t="s">
        <v>61</v>
      </c>
      <c r="AE276" s="104" t="s">
        <v>61</v>
      </c>
      <c r="AF276" s="104" t="s">
        <v>61</v>
      </c>
      <c r="AG276" s="104" t="str">
        <f>AF276</f>
        <v>Preferred Plan</v>
      </c>
      <c r="AH276" s="104" t="s">
        <v>61</v>
      </c>
      <c r="AK276" s="82" t="s">
        <v>61</v>
      </c>
      <c r="AL276" s="104" t="s">
        <v>61</v>
      </c>
      <c r="AM276" s="104" t="s">
        <v>61</v>
      </c>
      <c r="AN276" s="104" t="s">
        <v>61</v>
      </c>
      <c r="AO276" s="104" t="s">
        <v>61</v>
      </c>
      <c r="AP276" s="104" t="s">
        <v>61</v>
      </c>
      <c r="AQ276" s="104" t="s">
        <v>61</v>
      </c>
      <c r="AR276" s="104" t="s">
        <v>61</v>
      </c>
      <c r="AS276" s="104" t="s">
        <v>61</v>
      </c>
      <c r="AT276" s="104" t="s">
        <v>61</v>
      </c>
      <c r="AU276" s="104" t="s">
        <v>61</v>
      </c>
      <c r="AV276" s="104" t="s">
        <v>61</v>
      </c>
      <c r="AW276" s="104" t="s">
        <v>61</v>
      </c>
      <c r="AX276" s="104" t="str">
        <f>AW276</f>
        <v>Preferred Plan</v>
      </c>
      <c r="AY276" s="104" t="s">
        <v>61</v>
      </c>
      <c r="BB276" s="82" t="s">
        <v>61</v>
      </c>
      <c r="BC276" s="104" t="s">
        <v>61</v>
      </c>
      <c r="BD276" s="104" t="s">
        <v>61</v>
      </c>
      <c r="BE276" s="104" t="s">
        <v>61</v>
      </c>
      <c r="BF276" s="104" t="s">
        <v>61</v>
      </c>
      <c r="BG276" s="104" t="s">
        <v>61</v>
      </c>
      <c r="BH276" s="104" t="s">
        <v>61</v>
      </c>
      <c r="BI276" s="104" t="s">
        <v>61</v>
      </c>
      <c r="BJ276" s="104" t="s">
        <v>61</v>
      </c>
      <c r="BK276" s="104" t="s">
        <v>61</v>
      </c>
      <c r="BL276" s="104" t="s">
        <v>61</v>
      </c>
      <c r="BM276" s="104" t="s">
        <v>61</v>
      </c>
      <c r="BN276" s="104" t="s">
        <v>61</v>
      </c>
      <c r="BO276" s="104" t="str">
        <f>BN276</f>
        <v>Preferred Plan</v>
      </c>
      <c r="BP276" s="104" t="s">
        <v>61</v>
      </c>
      <c r="BS276" s="82" t="s">
        <v>61</v>
      </c>
      <c r="BT276" s="104" t="s">
        <v>61</v>
      </c>
      <c r="BU276" s="104" t="s">
        <v>61</v>
      </c>
      <c r="BV276" s="104" t="s">
        <v>61</v>
      </c>
      <c r="BW276" s="104" t="s">
        <v>61</v>
      </c>
      <c r="BX276" s="104" t="s">
        <v>61</v>
      </c>
      <c r="BY276" s="104" t="s">
        <v>61</v>
      </c>
      <c r="BZ276" s="104" t="s">
        <v>61</v>
      </c>
      <c r="CA276" s="104" t="s">
        <v>61</v>
      </c>
      <c r="CB276" s="104" t="s">
        <v>61</v>
      </c>
      <c r="CC276" s="104" t="s">
        <v>61</v>
      </c>
      <c r="CD276" s="104" t="s">
        <v>61</v>
      </c>
      <c r="CE276" s="104" t="s">
        <v>61</v>
      </c>
      <c r="CF276" s="104" t="str">
        <f>CE276</f>
        <v>Preferred Plan</v>
      </c>
      <c r="CG276" s="104" t="s">
        <v>61</v>
      </c>
    </row>
    <row r="277" spans="3:85" x14ac:dyDescent="0.35">
      <c r="C277" s="82" t="s">
        <v>3</v>
      </c>
      <c r="D277" s="104" t="s">
        <v>3</v>
      </c>
      <c r="E277" s="104" t="s">
        <v>3</v>
      </c>
      <c r="F277" s="104" t="s">
        <v>3</v>
      </c>
      <c r="G277" s="104" t="s">
        <v>3</v>
      </c>
      <c r="H277" s="104" t="s">
        <v>3</v>
      </c>
      <c r="I277" s="104" t="s">
        <v>3</v>
      </c>
      <c r="J277" s="104" t="s">
        <v>3</v>
      </c>
      <c r="K277" s="104" t="s">
        <v>3</v>
      </c>
      <c r="L277" s="104" t="s">
        <v>3</v>
      </c>
      <c r="M277" s="104" t="s">
        <v>3</v>
      </c>
      <c r="N277" s="104" t="s">
        <v>3</v>
      </c>
      <c r="O277" s="104" t="s">
        <v>3</v>
      </c>
      <c r="P277" s="104" t="str">
        <f>O277</f>
        <v>REF</v>
      </c>
      <c r="Q277" s="104" t="s">
        <v>3</v>
      </c>
      <c r="T277" s="82" t="s">
        <v>42</v>
      </c>
      <c r="U277" s="104" t="s">
        <v>42</v>
      </c>
      <c r="V277" s="104" t="s">
        <v>42</v>
      </c>
      <c r="W277" s="104" t="s">
        <v>42</v>
      </c>
      <c r="X277" s="104" t="s">
        <v>42</v>
      </c>
      <c r="Y277" s="104" t="s">
        <v>42</v>
      </c>
      <c r="Z277" s="104" t="s">
        <v>42</v>
      </c>
      <c r="AA277" s="104" t="s">
        <v>42</v>
      </c>
      <c r="AB277" s="104" t="s">
        <v>42</v>
      </c>
      <c r="AC277" s="104" t="s">
        <v>42</v>
      </c>
      <c r="AD277" s="104" t="s">
        <v>42</v>
      </c>
      <c r="AE277" s="104" t="s">
        <v>42</v>
      </c>
      <c r="AF277" s="104" t="s">
        <v>42</v>
      </c>
      <c r="AG277" s="104" t="str">
        <f>AF277</f>
        <v>REF-HC</v>
      </c>
      <c r="AH277" s="104" t="s">
        <v>42</v>
      </c>
      <c r="AK277" s="82" t="s">
        <v>43</v>
      </c>
      <c r="AL277" s="104" t="s">
        <v>43</v>
      </c>
      <c r="AM277" s="104" t="s">
        <v>43</v>
      </c>
      <c r="AN277" s="104" t="s">
        <v>43</v>
      </c>
      <c r="AO277" s="104" t="s">
        <v>43</v>
      </c>
      <c r="AP277" s="104" t="s">
        <v>43</v>
      </c>
      <c r="AQ277" s="104" t="s">
        <v>43</v>
      </c>
      <c r="AR277" s="104" t="s">
        <v>43</v>
      </c>
      <c r="AS277" s="104" t="s">
        <v>43</v>
      </c>
      <c r="AT277" s="104" t="s">
        <v>43</v>
      </c>
      <c r="AU277" s="104" t="s">
        <v>43</v>
      </c>
      <c r="AV277" s="104" t="s">
        <v>43</v>
      </c>
      <c r="AW277" s="104" t="s">
        <v>43</v>
      </c>
      <c r="AX277" s="104" t="str">
        <f>AW277</f>
        <v>CETA</v>
      </c>
      <c r="AY277" s="104" t="s">
        <v>43</v>
      </c>
      <c r="BB277" s="82" t="s">
        <v>44</v>
      </c>
      <c r="BC277" s="104" t="s">
        <v>44</v>
      </c>
      <c r="BD277" s="104" t="s">
        <v>44</v>
      </c>
      <c r="BE277" s="104" t="s">
        <v>44</v>
      </c>
      <c r="BF277" s="104" t="s">
        <v>44</v>
      </c>
      <c r="BG277" s="104" t="s">
        <v>44</v>
      </c>
      <c r="BH277" s="104" t="s">
        <v>44</v>
      </c>
      <c r="BI277" s="104" t="s">
        <v>44</v>
      </c>
      <c r="BJ277" s="104" t="s">
        <v>44</v>
      </c>
      <c r="BK277" s="104" t="s">
        <v>44</v>
      </c>
      <c r="BL277" s="104" t="s">
        <v>44</v>
      </c>
      <c r="BM277" s="104" t="s">
        <v>44</v>
      </c>
      <c r="BN277" s="104" t="s">
        <v>44</v>
      </c>
      <c r="BO277" s="104" t="str">
        <f>BN277</f>
        <v>ECR</v>
      </c>
      <c r="BP277" s="104" t="s">
        <v>44</v>
      </c>
      <c r="BS277" s="82" t="s">
        <v>45</v>
      </c>
      <c r="BT277" s="104" t="s">
        <v>45</v>
      </c>
      <c r="BU277" s="104" t="s">
        <v>45</v>
      </c>
      <c r="BV277" s="104" t="s">
        <v>45</v>
      </c>
      <c r="BW277" s="104" t="s">
        <v>45</v>
      </c>
      <c r="BX277" s="104" t="s">
        <v>45</v>
      </c>
      <c r="BY277" s="104" t="s">
        <v>45</v>
      </c>
      <c r="BZ277" s="104" t="s">
        <v>45</v>
      </c>
      <c r="CA277" s="104" t="s">
        <v>45</v>
      </c>
      <c r="CB277" s="104" t="s">
        <v>45</v>
      </c>
      <c r="CC277" s="104" t="s">
        <v>45</v>
      </c>
      <c r="CD277" s="104" t="s">
        <v>45</v>
      </c>
      <c r="CE277" s="104" t="s">
        <v>45</v>
      </c>
      <c r="CF277" s="104" t="str">
        <f>CE277</f>
        <v>NCR</v>
      </c>
      <c r="CG277" s="104" t="s">
        <v>44</v>
      </c>
    </row>
    <row r="278" spans="3:85" x14ac:dyDescent="0.35">
      <c r="C278" s="86">
        <v>6.1899999999999997E-2</v>
      </c>
      <c r="D278" s="105">
        <v>6.1899999999999997E-2</v>
      </c>
      <c r="E278" s="105">
        <v>6.1899999999999997E-2</v>
      </c>
      <c r="F278" s="105">
        <v>6.1899999999999997E-2</v>
      </c>
      <c r="G278" s="105">
        <v>6.1899999999999997E-2</v>
      </c>
      <c r="H278" s="105">
        <v>6.1899999999999997E-2</v>
      </c>
      <c r="I278" s="105">
        <v>6.1899999999999997E-2</v>
      </c>
      <c r="J278" s="105">
        <v>6.1899999999999997E-2</v>
      </c>
      <c r="K278" s="105">
        <v>6.1899999999999997E-2</v>
      </c>
      <c r="L278" s="105">
        <v>6.1899999999999997E-2</v>
      </c>
      <c r="M278" s="105">
        <v>6.1899999999999997E-2</v>
      </c>
      <c r="N278" s="105">
        <v>6.1899999999999997E-2</v>
      </c>
      <c r="O278" s="105">
        <v>6.1899999999999997E-2</v>
      </c>
      <c r="P278" s="105">
        <f>O278</f>
        <v>6.1899999999999997E-2</v>
      </c>
      <c r="Q278" s="105">
        <v>6.1899999999999997E-2</v>
      </c>
      <c r="T278" s="86">
        <v>6.1899999999999997E-2</v>
      </c>
      <c r="U278" s="105">
        <v>6.1899999999999997E-2</v>
      </c>
      <c r="V278" s="105">
        <v>6.1899999999999997E-2</v>
      </c>
      <c r="W278" s="105">
        <v>6.1899999999999997E-2</v>
      </c>
      <c r="X278" s="105">
        <v>6.1899999999999997E-2</v>
      </c>
      <c r="Y278" s="105">
        <v>6.1899999999999997E-2</v>
      </c>
      <c r="Z278" s="105">
        <v>6.1899999999999997E-2</v>
      </c>
      <c r="AA278" s="105">
        <v>6.1899999999999997E-2</v>
      </c>
      <c r="AB278" s="105">
        <v>6.1899999999999997E-2</v>
      </c>
      <c r="AC278" s="105">
        <v>6.1899999999999997E-2</v>
      </c>
      <c r="AD278" s="105">
        <v>6.1899999999999997E-2</v>
      </c>
      <c r="AE278" s="105">
        <v>6.1899999999999997E-2</v>
      </c>
      <c r="AF278" s="105">
        <v>6.1899999999999997E-2</v>
      </c>
      <c r="AG278" s="105">
        <f>AF278</f>
        <v>6.1899999999999997E-2</v>
      </c>
      <c r="AH278" s="105">
        <v>6.1899999999999997E-2</v>
      </c>
      <c r="AK278" s="86">
        <v>6.1899999999999997E-2</v>
      </c>
      <c r="AL278" s="105">
        <v>6.1899999999999997E-2</v>
      </c>
      <c r="AM278" s="105">
        <v>6.1899999999999997E-2</v>
      </c>
      <c r="AN278" s="105">
        <v>6.1899999999999997E-2</v>
      </c>
      <c r="AO278" s="105">
        <v>6.1899999999999997E-2</v>
      </c>
      <c r="AP278" s="105">
        <v>6.1899999999999997E-2</v>
      </c>
      <c r="AQ278" s="105">
        <v>6.1899999999999997E-2</v>
      </c>
      <c r="AR278" s="105">
        <v>6.1899999999999997E-2</v>
      </c>
      <c r="AS278" s="105">
        <v>6.1899999999999997E-2</v>
      </c>
      <c r="AT278" s="105">
        <v>6.1899999999999997E-2</v>
      </c>
      <c r="AU278" s="105">
        <v>6.1899999999999997E-2</v>
      </c>
      <c r="AV278" s="105">
        <v>6.1899999999999997E-2</v>
      </c>
      <c r="AW278" s="105">
        <v>6.1899999999999997E-2</v>
      </c>
      <c r="AX278" s="105">
        <f>AW278</f>
        <v>6.1899999999999997E-2</v>
      </c>
      <c r="AY278" s="105">
        <v>6.1899999999999997E-2</v>
      </c>
      <c r="BB278" s="86">
        <v>6.1899999999999997E-2</v>
      </c>
      <c r="BC278" s="105">
        <v>6.1899999999999997E-2</v>
      </c>
      <c r="BD278" s="105">
        <v>6.1899999999999997E-2</v>
      </c>
      <c r="BE278" s="105">
        <v>6.1899999999999997E-2</v>
      </c>
      <c r="BF278" s="105">
        <v>6.1899999999999997E-2</v>
      </c>
      <c r="BG278" s="105">
        <v>6.1899999999999997E-2</v>
      </c>
      <c r="BH278" s="105">
        <v>6.1899999999999997E-2</v>
      </c>
      <c r="BI278" s="105">
        <v>6.1899999999999997E-2</v>
      </c>
      <c r="BJ278" s="105">
        <v>6.1899999999999997E-2</v>
      </c>
      <c r="BK278" s="105">
        <v>6.1899999999999997E-2</v>
      </c>
      <c r="BL278" s="105">
        <v>6.1899999999999997E-2</v>
      </c>
      <c r="BM278" s="105">
        <v>6.1899999999999997E-2</v>
      </c>
      <c r="BN278" s="105">
        <v>6.1899999999999997E-2</v>
      </c>
      <c r="BO278" s="105">
        <f>BN278</f>
        <v>6.1899999999999997E-2</v>
      </c>
      <c r="BP278" s="105">
        <v>6.1899999999999997E-2</v>
      </c>
      <c r="BS278" s="86">
        <v>6.1899999999999997E-2</v>
      </c>
      <c r="BT278" s="105">
        <v>6.1899999999999997E-2</v>
      </c>
      <c r="BU278" s="105">
        <v>6.1899999999999997E-2</v>
      </c>
      <c r="BV278" s="105">
        <v>6.1899999999999997E-2</v>
      </c>
      <c r="BW278" s="105">
        <v>6.1899999999999997E-2</v>
      </c>
      <c r="BX278" s="105">
        <v>6.1899999999999997E-2</v>
      </c>
      <c r="BY278" s="105">
        <v>6.1899999999999997E-2</v>
      </c>
      <c r="BZ278" s="105">
        <v>6.1899999999999997E-2</v>
      </c>
      <c r="CA278" s="105">
        <v>6.1899999999999997E-2</v>
      </c>
      <c r="CB278" s="105">
        <v>6.1899999999999997E-2</v>
      </c>
      <c r="CC278" s="105">
        <v>6.1899999999999997E-2</v>
      </c>
      <c r="CD278" s="105">
        <v>6.1899999999999997E-2</v>
      </c>
      <c r="CE278" s="105">
        <v>6.1899999999999997E-2</v>
      </c>
      <c r="CF278" s="105">
        <f>CE278</f>
        <v>6.1899999999999997E-2</v>
      </c>
      <c r="CG278" s="105">
        <v>6.1899999999999997E-2</v>
      </c>
    </row>
    <row r="279" spans="3:85" x14ac:dyDescent="0.35">
      <c r="D279" s="82">
        <v>1</v>
      </c>
      <c r="E279" s="82">
        <v>2</v>
      </c>
      <c r="F279" s="82">
        <v>3</v>
      </c>
      <c r="G279" s="82">
        <v>4</v>
      </c>
      <c r="H279" s="82">
        <v>5</v>
      </c>
      <c r="I279" s="82">
        <v>6</v>
      </c>
      <c r="J279" s="82">
        <v>7</v>
      </c>
      <c r="K279" s="82">
        <v>8</v>
      </c>
      <c r="L279" s="82">
        <v>9</v>
      </c>
      <c r="M279" s="82">
        <v>10</v>
      </c>
      <c r="U279" s="82">
        <v>1</v>
      </c>
      <c r="V279" s="82">
        <v>2</v>
      </c>
      <c r="W279" s="82">
        <v>3</v>
      </c>
      <c r="X279" s="82">
        <v>4</v>
      </c>
      <c r="Y279" s="82">
        <v>5</v>
      </c>
      <c r="Z279" s="82">
        <v>6</v>
      </c>
      <c r="AA279" s="82">
        <v>7</v>
      </c>
      <c r="AB279" s="82">
        <v>8</v>
      </c>
      <c r="AC279" s="82">
        <v>9</v>
      </c>
      <c r="AD279" s="82">
        <v>10</v>
      </c>
      <c r="AL279" s="82">
        <v>1</v>
      </c>
      <c r="AM279" s="82">
        <v>2</v>
      </c>
      <c r="AN279" s="82">
        <v>3</v>
      </c>
      <c r="AO279" s="82">
        <v>4</v>
      </c>
      <c r="AP279" s="82">
        <v>5</v>
      </c>
      <c r="AQ279" s="82">
        <v>6</v>
      </c>
      <c r="AR279" s="82">
        <v>7</v>
      </c>
      <c r="AS279" s="82">
        <v>8</v>
      </c>
      <c r="AT279" s="82">
        <v>9</v>
      </c>
      <c r="AU279" s="82">
        <v>10</v>
      </c>
      <c r="BC279" s="82">
        <v>1</v>
      </c>
      <c r="BD279" s="82">
        <v>2</v>
      </c>
      <c r="BE279" s="82">
        <v>3</v>
      </c>
      <c r="BF279" s="82">
        <v>4</v>
      </c>
      <c r="BG279" s="82">
        <v>5</v>
      </c>
      <c r="BH279" s="82">
        <v>6</v>
      </c>
      <c r="BI279" s="82">
        <v>7</v>
      </c>
      <c r="BJ279" s="82">
        <v>8</v>
      </c>
      <c r="BK279" s="82">
        <v>9</v>
      </c>
      <c r="BL279" s="82">
        <v>10</v>
      </c>
      <c r="BT279" s="82">
        <v>1</v>
      </c>
      <c r="BU279" s="82">
        <v>2</v>
      </c>
      <c r="BV279" s="82">
        <v>3</v>
      </c>
      <c r="BW279" s="82">
        <v>4</v>
      </c>
      <c r="BX279" s="82">
        <v>5</v>
      </c>
      <c r="BY279" s="82">
        <v>6</v>
      </c>
      <c r="BZ279" s="82">
        <v>7</v>
      </c>
      <c r="CA279" s="82">
        <v>8</v>
      </c>
      <c r="CB279" s="82">
        <v>9</v>
      </c>
      <c r="CC279" s="82">
        <v>10</v>
      </c>
    </row>
    <row r="281" spans="3:85" x14ac:dyDescent="0.35">
      <c r="I281" s="81" t="s">
        <v>83</v>
      </c>
      <c r="Z281" s="81" t="s">
        <v>83</v>
      </c>
      <c r="AQ281" s="81" t="s">
        <v>83</v>
      </c>
      <c r="BH281" s="81" t="s">
        <v>83</v>
      </c>
      <c r="BY281" s="81" t="s">
        <v>83</v>
      </c>
    </row>
    <row r="282" spans="3:85" x14ac:dyDescent="0.35">
      <c r="I282" s="81" t="s">
        <v>84</v>
      </c>
      <c r="Z282" s="81" t="s">
        <v>84</v>
      </c>
      <c r="AQ282" s="81" t="s">
        <v>84</v>
      </c>
      <c r="BH282" s="81" t="s">
        <v>84</v>
      </c>
      <c r="BY282" s="81" t="s">
        <v>84</v>
      </c>
    </row>
    <row r="283" spans="3:85" x14ac:dyDescent="0.35">
      <c r="I283" s="106" t="s">
        <v>157</v>
      </c>
      <c r="Z283" s="106" t="s">
        <v>158</v>
      </c>
      <c r="AQ283" s="106" t="s">
        <v>159</v>
      </c>
      <c r="BH283" s="106" t="s">
        <v>160</v>
      </c>
      <c r="BY283" s="106" t="s">
        <v>161</v>
      </c>
    </row>
    <row r="285" spans="3:85" x14ac:dyDescent="0.35">
      <c r="D285" s="134" t="s">
        <v>90</v>
      </c>
      <c r="E285" s="135"/>
      <c r="F285" s="135"/>
      <c r="G285" s="135"/>
      <c r="H285" s="135"/>
      <c r="I285" s="135"/>
      <c r="J285" s="135"/>
      <c r="K285" s="135"/>
      <c r="L285" s="135"/>
      <c r="M285" s="135"/>
      <c r="N285" s="136"/>
      <c r="U285" s="134" t="s">
        <v>90</v>
      </c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6"/>
      <c r="AL285" s="134" t="s">
        <v>90</v>
      </c>
      <c r="AM285" s="135"/>
      <c r="AN285" s="135"/>
      <c r="AO285" s="135"/>
      <c r="AP285" s="135"/>
      <c r="AQ285" s="135"/>
      <c r="AR285" s="135"/>
      <c r="AS285" s="135"/>
      <c r="AT285" s="135"/>
      <c r="AU285" s="135"/>
      <c r="AV285" s="136"/>
      <c r="BC285" s="134" t="s">
        <v>90</v>
      </c>
      <c r="BD285" s="135"/>
      <c r="BE285" s="135"/>
      <c r="BF285" s="135"/>
      <c r="BG285" s="135"/>
      <c r="BH285" s="135"/>
      <c r="BI285" s="135"/>
      <c r="BJ285" s="135"/>
      <c r="BK285" s="135"/>
      <c r="BL285" s="135"/>
      <c r="BM285" s="136"/>
      <c r="BT285" s="134" t="s">
        <v>90</v>
      </c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6"/>
    </row>
    <row r="287" spans="3:85" x14ac:dyDescent="0.35">
      <c r="D287" s="107" t="s">
        <v>91</v>
      </c>
      <c r="E287" s="107" t="s">
        <v>92</v>
      </c>
      <c r="F287" s="107" t="s">
        <v>93</v>
      </c>
      <c r="G287" s="107" t="s">
        <v>94</v>
      </c>
      <c r="H287" s="107" t="s">
        <v>95</v>
      </c>
      <c r="I287" s="107" t="s">
        <v>96</v>
      </c>
      <c r="J287" s="107" t="s">
        <v>97</v>
      </c>
      <c r="K287" s="107" t="s">
        <v>98</v>
      </c>
      <c r="L287" s="107" t="s">
        <v>99</v>
      </c>
      <c r="M287" s="107" t="s">
        <v>100</v>
      </c>
      <c r="N287" s="108" t="s">
        <v>101</v>
      </c>
      <c r="U287" s="107" t="s">
        <v>91</v>
      </c>
      <c r="V287" s="107" t="s">
        <v>92</v>
      </c>
      <c r="W287" s="107" t="s">
        <v>93</v>
      </c>
      <c r="X287" s="107" t="s">
        <v>94</v>
      </c>
      <c r="Y287" s="107" t="s">
        <v>95</v>
      </c>
      <c r="Z287" s="107" t="s">
        <v>96</v>
      </c>
      <c r="AA287" s="107" t="s">
        <v>97</v>
      </c>
      <c r="AB287" s="107" t="s">
        <v>98</v>
      </c>
      <c r="AC287" s="107" t="s">
        <v>99</v>
      </c>
      <c r="AD287" s="107" t="s">
        <v>100</v>
      </c>
      <c r="AE287" s="108" t="s">
        <v>101</v>
      </c>
      <c r="AL287" s="107" t="s">
        <v>91</v>
      </c>
      <c r="AM287" s="107" t="s">
        <v>92</v>
      </c>
      <c r="AN287" s="107" t="s">
        <v>93</v>
      </c>
      <c r="AO287" s="107" t="s">
        <v>94</v>
      </c>
      <c r="AP287" s="107" t="s">
        <v>95</v>
      </c>
      <c r="AQ287" s="107" t="s">
        <v>96</v>
      </c>
      <c r="AR287" s="107" t="s">
        <v>97</v>
      </c>
      <c r="AS287" s="107" t="s">
        <v>98</v>
      </c>
      <c r="AT287" s="107" t="s">
        <v>99</v>
      </c>
      <c r="AU287" s="107" t="s">
        <v>100</v>
      </c>
      <c r="AV287" s="108" t="s">
        <v>101</v>
      </c>
      <c r="BC287" s="107" t="s">
        <v>91</v>
      </c>
      <c r="BD287" s="107" t="s">
        <v>92</v>
      </c>
      <c r="BE287" s="107" t="s">
        <v>93</v>
      </c>
      <c r="BF287" s="107" t="s">
        <v>94</v>
      </c>
      <c r="BG287" s="107" t="s">
        <v>95</v>
      </c>
      <c r="BH287" s="107" t="s">
        <v>96</v>
      </c>
      <c r="BI287" s="107" t="s">
        <v>97</v>
      </c>
      <c r="BJ287" s="107" t="s">
        <v>98</v>
      </c>
      <c r="BK287" s="107" t="s">
        <v>99</v>
      </c>
      <c r="BL287" s="107" t="s">
        <v>100</v>
      </c>
      <c r="BM287" s="108" t="s">
        <v>101</v>
      </c>
      <c r="BT287" s="107" t="s">
        <v>91</v>
      </c>
      <c r="BU287" s="107" t="s">
        <v>92</v>
      </c>
      <c r="BV287" s="107" t="s">
        <v>93</v>
      </c>
      <c r="BW287" s="107" t="s">
        <v>94</v>
      </c>
      <c r="BX287" s="107" t="s">
        <v>95</v>
      </c>
      <c r="BY287" s="107" t="s">
        <v>96</v>
      </c>
      <c r="BZ287" s="107" t="s">
        <v>97</v>
      </c>
      <c r="CA287" s="107" t="s">
        <v>98</v>
      </c>
      <c r="CB287" s="107" t="s">
        <v>99</v>
      </c>
      <c r="CC287" s="107" t="s">
        <v>100</v>
      </c>
      <c r="CD287" s="108" t="s">
        <v>101</v>
      </c>
    </row>
    <row r="288" spans="3:85" x14ac:dyDescent="0.35">
      <c r="C288" s="109"/>
      <c r="D288" s="110" t="s">
        <v>102</v>
      </c>
      <c r="E288" s="110" t="s">
        <v>103</v>
      </c>
      <c r="F288" s="110" t="s">
        <v>104</v>
      </c>
      <c r="G288" s="110" t="s">
        <v>105</v>
      </c>
      <c r="H288" s="110" t="s">
        <v>9</v>
      </c>
      <c r="I288" s="110" t="s">
        <v>106</v>
      </c>
      <c r="J288" s="111" t="s">
        <v>107</v>
      </c>
      <c r="K288" s="111" t="s">
        <v>108</v>
      </c>
      <c r="L288" s="112" t="s">
        <v>109</v>
      </c>
      <c r="M288" s="110" t="s">
        <v>24</v>
      </c>
      <c r="N288" s="113" t="s">
        <v>110</v>
      </c>
      <c r="O288" s="110" t="s">
        <v>111</v>
      </c>
      <c r="P288" s="110" t="s">
        <v>112</v>
      </c>
      <c r="Q288" s="110" t="s">
        <v>113</v>
      </c>
      <c r="T288" s="109"/>
      <c r="U288" s="110" t="s">
        <v>102</v>
      </c>
      <c r="V288" s="110" t="s">
        <v>103</v>
      </c>
      <c r="W288" s="110" t="s">
        <v>104</v>
      </c>
      <c r="X288" s="110" t="s">
        <v>105</v>
      </c>
      <c r="Y288" s="110" t="s">
        <v>9</v>
      </c>
      <c r="Z288" s="110" t="s">
        <v>106</v>
      </c>
      <c r="AA288" s="111" t="s">
        <v>107</v>
      </c>
      <c r="AB288" s="111" t="s">
        <v>108</v>
      </c>
      <c r="AC288" s="112" t="s">
        <v>109</v>
      </c>
      <c r="AD288" s="110" t="s">
        <v>24</v>
      </c>
      <c r="AE288" s="113" t="s">
        <v>110</v>
      </c>
      <c r="AF288" s="110" t="s">
        <v>111</v>
      </c>
      <c r="AG288" s="110" t="s">
        <v>112</v>
      </c>
      <c r="AH288" s="110" t="s">
        <v>113</v>
      </c>
      <c r="AK288" s="109"/>
      <c r="AL288" s="110" t="s">
        <v>102</v>
      </c>
      <c r="AM288" s="110" t="s">
        <v>103</v>
      </c>
      <c r="AN288" s="110" t="s">
        <v>104</v>
      </c>
      <c r="AO288" s="110" t="s">
        <v>105</v>
      </c>
      <c r="AP288" s="110" t="s">
        <v>9</v>
      </c>
      <c r="AQ288" s="110" t="s">
        <v>106</v>
      </c>
      <c r="AR288" s="111" t="s">
        <v>107</v>
      </c>
      <c r="AS288" s="111" t="s">
        <v>108</v>
      </c>
      <c r="AT288" s="112" t="s">
        <v>109</v>
      </c>
      <c r="AU288" s="110" t="s">
        <v>24</v>
      </c>
      <c r="AV288" s="113" t="s">
        <v>110</v>
      </c>
      <c r="AW288" s="110" t="s">
        <v>111</v>
      </c>
      <c r="AX288" s="110" t="s">
        <v>112</v>
      </c>
      <c r="AY288" s="110" t="s">
        <v>113</v>
      </c>
      <c r="BB288" s="109"/>
      <c r="BC288" s="110" t="s">
        <v>102</v>
      </c>
      <c r="BD288" s="110" t="s">
        <v>103</v>
      </c>
      <c r="BE288" s="110" t="s">
        <v>104</v>
      </c>
      <c r="BF288" s="110" t="s">
        <v>105</v>
      </c>
      <c r="BG288" s="110" t="s">
        <v>9</v>
      </c>
      <c r="BH288" s="110" t="s">
        <v>106</v>
      </c>
      <c r="BI288" s="111" t="s">
        <v>107</v>
      </c>
      <c r="BJ288" s="111" t="s">
        <v>108</v>
      </c>
      <c r="BK288" s="112" t="s">
        <v>109</v>
      </c>
      <c r="BL288" s="110" t="s">
        <v>24</v>
      </c>
      <c r="BM288" s="113" t="s">
        <v>110</v>
      </c>
      <c r="BN288" s="110" t="s">
        <v>111</v>
      </c>
      <c r="BO288" s="110" t="s">
        <v>112</v>
      </c>
      <c r="BP288" s="110" t="s">
        <v>113</v>
      </c>
      <c r="BS288" s="109"/>
      <c r="BT288" s="110" t="s">
        <v>102</v>
      </c>
      <c r="BU288" s="110" t="s">
        <v>103</v>
      </c>
      <c r="BV288" s="110" t="s">
        <v>104</v>
      </c>
      <c r="BW288" s="110" t="s">
        <v>105</v>
      </c>
      <c r="BX288" s="110" t="s">
        <v>9</v>
      </c>
      <c r="BY288" s="110" t="s">
        <v>106</v>
      </c>
      <c r="BZ288" s="111" t="s">
        <v>107</v>
      </c>
      <c r="CA288" s="111" t="s">
        <v>108</v>
      </c>
      <c r="CB288" s="112" t="s">
        <v>109</v>
      </c>
      <c r="CC288" s="110" t="s">
        <v>24</v>
      </c>
      <c r="CD288" s="113" t="s">
        <v>110</v>
      </c>
      <c r="CE288" s="110" t="s">
        <v>111</v>
      </c>
      <c r="CF288" s="110" t="s">
        <v>112</v>
      </c>
      <c r="CG288" s="110" t="s">
        <v>113</v>
      </c>
    </row>
    <row r="289" spans="3:85" x14ac:dyDescent="0.35">
      <c r="C289" s="109"/>
      <c r="D289" s="111" t="s">
        <v>114</v>
      </c>
      <c r="E289" s="111" t="s">
        <v>114</v>
      </c>
      <c r="F289" s="111" t="s">
        <v>115</v>
      </c>
      <c r="G289" s="111"/>
      <c r="H289" s="111"/>
      <c r="I289" s="111" t="s">
        <v>116</v>
      </c>
      <c r="J289" s="111" t="s">
        <v>117</v>
      </c>
      <c r="K289" s="114" t="s">
        <v>116</v>
      </c>
      <c r="L289" s="111" t="s">
        <v>118</v>
      </c>
      <c r="M289" s="111"/>
      <c r="N289" s="115" t="s">
        <v>119</v>
      </c>
      <c r="O289" s="110"/>
      <c r="Q289" s="110" t="s">
        <v>120</v>
      </c>
      <c r="T289" s="109"/>
      <c r="U289" s="111" t="s">
        <v>114</v>
      </c>
      <c r="V289" s="111" t="s">
        <v>114</v>
      </c>
      <c r="W289" s="111" t="s">
        <v>115</v>
      </c>
      <c r="X289" s="111"/>
      <c r="Y289" s="111"/>
      <c r="Z289" s="111" t="s">
        <v>116</v>
      </c>
      <c r="AA289" s="111" t="s">
        <v>117</v>
      </c>
      <c r="AB289" s="114" t="s">
        <v>116</v>
      </c>
      <c r="AC289" s="111" t="s">
        <v>118</v>
      </c>
      <c r="AD289" s="111"/>
      <c r="AE289" s="115" t="s">
        <v>119</v>
      </c>
      <c r="AF289" s="110"/>
      <c r="AH289" s="110" t="s">
        <v>120</v>
      </c>
      <c r="AK289" s="109"/>
      <c r="AL289" s="111" t="s">
        <v>114</v>
      </c>
      <c r="AM289" s="111" t="s">
        <v>114</v>
      </c>
      <c r="AN289" s="111" t="s">
        <v>115</v>
      </c>
      <c r="AO289" s="111"/>
      <c r="AP289" s="111"/>
      <c r="AQ289" s="111" t="s">
        <v>116</v>
      </c>
      <c r="AR289" s="111" t="s">
        <v>117</v>
      </c>
      <c r="AS289" s="114" t="s">
        <v>116</v>
      </c>
      <c r="AT289" s="111" t="s">
        <v>118</v>
      </c>
      <c r="AU289" s="111"/>
      <c r="AV289" s="115" t="s">
        <v>119</v>
      </c>
      <c r="AW289" s="110"/>
      <c r="AY289" s="110" t="s">
        <v>120</v>
      </c>
      <c r="BB289" s="109"/>
      <c r="BC289" s="111" t="s">
        <v>114</v>
      </c>
      <c r="BD289" s="111" t="s">
        <v>114</v>
      </c>
      <c r="BE289" s="111" t="s">
        <v>115</v>
      </c>
      <c r="BF289" s="111"/>
      <c r="BG289" s="111"/>
      <c r="BH289" s="111" t="s">
        <v>116</v>
      </c>
      <c r="BI289" s="111" t="s">
        <v>117</v>
      </c>
      <c r="BJ289" s="114" t="s">
        <v>116</v>
      </c>
      <c r="BK289" s="111" t="s">
        <v>118</v>
      </c>
      <c r="BL289" s="111"/>
      <c r="BM289" s="115" t="s">
        <v>119</v>
      </c>
      <c r="BN289" s="110"/>
      <c r="BP289" s="110" t="s">
        <v>120</v>
      </c>
      <c r="BS289" s="109"/>
      <c r="BT289" s="111" t="s">
        <v>114</v>
      </c>
      <c r="BU289" s="111" t="s">
        <v>114</v>
      </c>
      <c r="BV289" s="111" t="s">
        <v>115</v>
      </c>
      <c r="BW289" s="111"/>
      <c r="BX289" s="111"/>
      <c r="BY289" s="111" t="s">
        <v>116</v>
      </c>
      <c r="BZ289" s="111" t="s">
        <v>117</v>
      </c>
      <c r="CA289" s="114" t="s">
        <v>116</v>
      </c>
      <c r="CB289" s="111" t="s">
        <v>118</v>
      </c>
      <c r="CC289" s="111"/>
      <c r="CD289" s="115" t="s">
        <v>119</v>
      </c>
      <c r="CE289" s="110"/>
      <c r="CG289" s="110" t="s">
        <v>120</v>
      </c>
    </row>
    <row r="290" spans="3:85" x14ac:dyDescent="0.35">
      <c r="C290" s="109"/>
      <c r="D290" s="114"/>
      <c r="E290" s="114"/>
      <c r="F290" s="114"/>
      <c r="G290" s="114"/>
      <c r="H290" s="111"/>
      <c r="I290" s="111"/>
      <c r="L290" s="111" t="s">
        <v>121</v>
      </c>
      <c r="M290" s="111"/>
      <c r="N290" s="115" t="s">
        <v>116</v>
      </c>
      <c r="O290" s="116"/>
      <c r="T290" s="109"/>
      <c r="U290" s="114"/>
      <c r="V290" s="114"/>
      <c r="W290" s="114"/>
      <c r="X290" s="114"/>
      <c r="Y290" s="111"/>
      <c r="Z290" s="111"/>
      <c r="AC290" s="111" t="s">
        <v>121</v>
      </c>
      <c r="AD290" s="111"/>
      <c r="AE290" s="115" t="s">
        <v>116</v>
      </c>
      <c r="AF290" s="116"/>
      <c r="AK290" s="109"/>
      <c r="AL290" s="114"/>
      <c r="AM290" s="114"/>
      <c r="AN290" s="114"/>
      <c r="AO290" s="114"/>
      <c r="AP290" s="111"/>
      <c r="AQ290" s="111"/>
      <c r="AT290" s="111" t="s">
        <v>121</v>
      </c>
      <c r="AU290" s="111"/>
      <c r="AV290" s="115" t="s">
        <v>116</v>
      </c>
      <c r="AW290" s="116"/>
      <c r="BB290" s="109"/>
      <c r="BC290" s="114"/>
      <c r="BD290" s="114"/>
      <c r="BE290" s="114"/>
      <c r="BF290" s="114"/>
      <c r="BG290" s="111"/>
      <c r="BH290" s="111"/>
      <c r="BK290" s="111" t="s">
        <v>121</v>
      </c>
      <c r="BL290" s="111"/>
      <c r="BM290" s="115" t="s">
        <v>116</v>
      </c>
      <c r="BN290" s="116"/>
      <c r="BS290" s="109"/>
      <c r="BT290" s="114"/>
      <c r="BU290" s="114"/>
      <c r="BV290" s="114"/>
      <c r="BW290" s="114"/>
      <c r="BX290" s="111"/>
      <c r="BY290" s="111"/>
      <c r="CB290" s="111" t="s">
        <v>121</v>
      </c>
      <c r="CC290" s="111"/>
      <c r="CD290" s="115" t="s">
        <v>116</v>
      </c>
      <c r="CE290" s="116"/>
    </row>
    <row r="291" spans="3:85" x14ac:dyDescent="0.35">
      <c r="C291" s="109"/>
      <c r="D291" s="117" t="s">
        <v>122</v>
      </c>
      <c r="E291" s="117" t="s">
        <v>122</v>
      </c>
      <c r="F291" s="117" t="s">
        <v>122</v>
      </c>
      <c r="G291" s="117" t="s">
        <v>122</v>
      </c>
      <c r="H291" s="117" t="s">
        <v>122</v>
      </c>
      <c r="I291" s="117" t="s">
        <v>122</v>
      </c>
      <c r="J291" s="117" t="s">
        <v>122</v>
      </c>
      <c r="K291" s="117" t="s">
        <v>122</v>
      </c>
      <c r="L291" s="117" t="s">
        <v>122</v>
      </c>
      <c r="M291" s="117" t="s">
        <v>122</v>
      </c>
      <c r="N291" s="118" t="s">
        <v>122</v>
      </c>
      <c r="O291" s="119" t="s">
        <v>123</v>
      </c>
      <c r="P291" s="117" t="s">
        <v>75</v>
      </c>
      <c r="Q291" s="117" t="s">
        <v>122</v>
      </c>
      <c r="T291" s="109"/>
      <c r="U291" s="117" t="s">
        <v>122</v>
      </c>
      <c r="V291" s="117" t="s">
        <v>122</v>
      </c>
      <c r="W291" s="117" t="s">
        <v>122</v>
      </c>
      <c r="X291" s="117" t="s">
        <v>122</v>
      </c>
      <c r="Y291" s="117" t="s">
        <v>122</v>
      </c>
      <c r="Z291" s="117" t="s">
        <v>122</v>
      </c>
      <c r="AA291" s="117" t="s">
        <v>122</v>
      </c>
      <c r="AB291" s="117" t="s">
        <v>122</v>
      </c>
      <c r="AC291" s="117" t="s">
        <v>122</v>
      </c>
      <c r="AD291" s="117" t="s">
        <v>122</v>
      </c>
      <c r="AE291" s="118" t="s">
        <v>122</v>
      </c>
      <c r="AF291" s="119" t="s">
        <v>123</v>
      </c>
      <c r="AG291" s="117" t="s">
        <v>75</v>
      </c>
      <c r="AH291" s="117" t="s">
        <v>122</v>
      </c>
      <c r="AK291" s="109"/>
      <c r="AL291" s="117" t="s">
        <v>122</v>
      </c>
      <c r="AM291" s="117" t="s">
        <v>122</v>
      </c>
      <c r="AN291" s="117" t="s">
        <v>122</v>
      </c>
      <c r="AO291" s="117" t="s">
        <v>122</v>
      </c>
      <c r="AP291" s="117" t="s">
        <v>122</v>
      </c>
      <c r="AQ291" s="117" t="s">
        <v>122</v>
      </c>
      <c r="AR291" s="117" t="s">
        <v>122</v>
      </c>
      <c r="AS291" s="117" t="s">
        <v>122</v>
      </c>
      <c r="AT291" s="117" t="s">
        <v>122</v>
      </c>
      <c r="AU291" s="117" t="s">
        <v>122</v>
      </c>
      <c r="AV291" s="118" t="s">
        <v>122</v>
      </c>
      <c r="AW291" s="119" t="s">
        <v>123</v>
      </c>
      <c r="AX291" s="117" t="s">
        <v>75</v>
      </c>
      <c r="AY291" s="117" t="s">
        <v>122</v>
      </c>
      <c r="BB291" s="109"/>
      <c r="BC291" s="117" t="s">
        <v>122</v>
      </c>
      <c r="BD291" s="117" t="s">
        <v>122</v>
      </c>
      <c r="BE291" s="117" t="s">
        <v>122</v>
      </c>
      <c r="BF291" s="117" t="s">
        <v>122</v>
      </c>
      <c r="BG291" s="117" t="s">
        <v>122</v>
      </c>
      <c r="BH291" s="117" t="s">
        <v>122</v>
      </c>
      <c r="BI291" s="117" t="s">
        <v>122</v>
      </c>
      <c r="BJ291" s="117" t="s">
        <v>122</v>
      </c>
      <c r="BK291" s="117" t="s">
        <v>122</v>
      </c>
      <c r="BL291" s="117" t="s">
        <v>122</v>
      </c>
      <c r="BM291" s="118" t="s">
        <v>122</v>
      </c>
      <c r="BN291" s="119" t="s">
        <v>123</v>
      </c>
      <c r="BO291" s="117" t="s">
        <v>75</v>
      </c>
      <c r="BP291" s="117" t="s">
        <v>122</v>
      </c>
      <c r="BS291" s="109"/>
      <c r="BT291" s="117" t="s">
        <v>122</v>
      </c>
      <c r="BU291" s="117" t="s">
        <v>122</v>
      </c>
      <c r="BV291" s="117" t="s">
        <v>122</v>
      </c>
      <c r="BW291" s="117" t="s">
        <v>122</v>
      </c>
      <c r="BX291" s="117" t="s">
        <v>122</v>
      </c>
      <c r="BY291" s="117" t="s">
        <v>122</v>
      </c>
      <c r="BZ291" s="117" t="s">
        <v>122</v>
      </c>
      <c r="CA291" s="117" t="s">
        <v>122</v>
      </c>
      <c r="CB291" s="117" t="s">
        <v>122</v>
      </c>
      <c r="CC291" s="117" t="s">
        <v>122</v>
      </c>
      <c r="CD291" s="118" t="s">
        <v>122</v>
      </c>
      <c r="CE291" s="119" t="s">
        <v>123</v>
      </c>
      <c r="CF291" s="117" t="s">
        <v>75</v>
      </c>
      <c r="CG291" s="117" t="s">
        <v>122</v>
      </c>
    </row>
    <row r="292" spans="3:85" x14ac:dyDescent="0.35">
      <c r="C292" s="109">
        <v>2023</v>
      </c>
      <c r="D292" s="87" cm="1">
        <f t="array" ref="D292">(INDEX('Preferred Plan'!$B$7:$P$7,,MATCH($C292,'Preferred Plan'!$B$5:$P$5,0))+INDEX('Preferred Plan'!$B$9:$P$9,,MATCH($C292,'Preferred Plan'!$B$5:$P$5,0)))/1000</f>
        <v>38400.277140355458</v>
      </c>
      <c r="E292" s="87" cm="1">
        <f t="array" ref="E292">(INDEX('Preferred Plan'!$B$8:$P$8,,MATCH($C292,'Preferred Plan'!$B$5:$P$5,0))-INDEX('Preferred Plan'!$B$9:$P$9,,MATCH($C292,'Preferred Plan'!$B$5:$P$5,0)))/1000</f>
        <v>0</v>
      </c>
      <c r="F292" s="87" cm="1">
        <f t="array" ref="F292">INDEX('Preferred Plan'!$B$24:$P$24,,MATCH($C292,'Preferred Plan'!$B$5:$P$5,0))/1000</f>
        <v>39370.842004361941</v>
      </c>
      <c r="G292" s="87">
        <f>SUM(INDEX('Preferred Plan'!$B$21:$P$23,,MATCH($C292,'Preferred Plan'!$B$5:$P$5,0)))/1000</f>
        <v>17559.273735824718</v>
      </c>
      <c r="H292" s="87" cm="1">
        <f t="array" ref="H292">INDEX('Preferred Plan'!$B$12:$P$12,,MATCH($C292,'Preferred Plan'!$B$5:$P$5,0))/1000</f>
        <v>182415.05329407274</v>
      </c>
      <c r="I292" s="87" cm="1">
        <f t="array" ref="I292">INDEX('Preferred Plan'!$B$14:$P$14,,MATCH($C292,'Preferred Plan'!$B$5:$P$5,0))/1000</f>
        <v>494.43915822011189</v>
      </c>
      <c r="J292" s="87" cm="1">
        <f t="array" ref="J292">(INDEX('Preferred Plan'!$B$13:$P$13,,MATCH($C292,'Preferred Plan'!$B$5:$P$5,0))+INDEX('Preferred Plan'!$B$15:$P$15,,MATCH($C292,'Preferred Plan'!$B$5:$P$5,0)))/1000</f>
        <v>15187.202672610181</v>
      </c>
      <c r="K292" s="87" cm="1">
        <f t="array" ref="K292">(INDEX('Preferred Plan'!$B$17:$P$17,,MATCH($C292,'Preferred Plan'!$B$5:$P$5,0))+INDEX('Preferred Plan'!$B$19:$P$19,,MATCH($C292,'Preferred Plan'!$B$5:$P$5,0)))/1000</f>
        <v>33410.648269342266</v>
      </c>
      <c r="L292" s="87" cm="1">
        <f t="array" ref="L292">-(INDEX('Preferred Plan'!$B$18:$P$18,,MATCH($C292,'Preferred Plan'!$B$5:$P$5,0))+INDEX('Preferred Plan'!$B$20:$P$20,,MATCH($C292,'Preferred Plan'!$B$5:$P$5,0)))/1000</f>
        <v>77510.12551162079</v>
      </c>
      <c r="M292" s="87" cm="1">
        <f t="array" ref="M292">INDEX('Preferred Plan'!$B$27:$P$27,,MATCH($C292,'Preferred Plan'!$B$5:$P$5,0))/1000</f>
        <v>12112.314576040661</v>
      </c>
      <c r="N292" s="120">
        <f t="shared" ref="N292" si="113">SUM(D292:K292,M292)-L292</f>
        <v>261439.92533920729</v>
      </c>
      <c r="O292" s="87" cm="1">
        <f t="array" ref="O292">INDEX('Preferred Plan'!$B$32:$P$32,,MATCH($C292,'Preferred Plan'!$B$5:$P$5,0))</f>
        <v>5624436.5</v>
      </c>
      <c r="P292" s="121">
        <f t="shared" ref="P292:P306" si="114">N292*1000/O292</f>
        <v>46.48286549936288</v>
      </c>
      <c r="Q292" s="87">
        <v>50983.59421066381</v>
      </c>
      <c r="T292" s="109">
        <v>2023</v>
      </c>
      <c r="U292" s="87" cm="1">
        <f t="array" ref="U292">(INDEX('Preferred Plan'!$B$46:$P$46,,MATCH($T292,'Preferred Plan'!$B$44:$P$44,0))+INDEX('Preferred Plan'!$B$48:$P$48,,MATCH($T292,'Preferred Plan'!$B$44:$P$44,0)))/1000</f>
        <v>38400.277140355458</v>
      </c>
      <c r="V292" s="87" cm="1">
        <f t="array" ref="V292">(INDEX('Preferred Plan'!$B$47:$P$47,,MATCH($T292,'Preferred Plan'!$B$44:$P$44,0))-INDEX('Preferred Plan'!$B$48:$P$48,,MATCH($T292,'Preferred Plan'!$B$44:$P$44,0)))/1000</f>
        <v>0</v>
      </c>
      <c r="W292" s="87" cm="1">
        <f t="array" ref="W292">INDEX('Preferred Plan'!$B$63:$P$63,,MATCH($T292,'Preferred Plan'!$B$44:$P$44,0))/1000</f>
        <v>39370.842004361941</v>
      </c>
      <c r="X292" s="87">
        <f>SUM(INDEX('Preferred Plan'!$B$60:$P$62,,MATCH($T292,'Preferred Plan'!$B$44:$P$44,0)))/1000</f>
        <v>17559.273735824718</v>
      </c>
      <c r="Y292" s="87" cm="1">
        <f t="array" ref="Y292">INDEX('Preferred Plan'!$B$51:$P$51,,MATCH($T292,'Preferred Plan'!$B$44:$P$44,0))/1000</f>
        <v>182424.27086620376</v>
      </c>
      <c r="Z292" s="87" cm="1">
        <f t="array" ref="Z292">INDEX('Preferred Plan'!$B$53:$P$53,,MATCH($T292,'Preferred Plan'!$B$44:$P$44,0))/1000</f>
        <v>494.55473987245028</v>
      </c>
      <c r="AA292" s="87" cm="1">
        <f t="array" ref="AA292">(INDEX('Preferred Plan'!$B$52:$P$52,,MATCH($T292,'Preferred Plan'!$B$44:$P$44,0))+INDEX('Preferred Plan'!$B$54:$P$54,,MATCH($T292,'Preferred Plan'!$B$44:$P$44,0)))/1000</f>
        <v>15188.379692031756</v>
      </c>
      <c r="AB292" s="87" cm="1">
        <f t="array" ref="AB292">(INDEX('Preferred Plan'!$B$56:$P$56,,MATCH($T292,'Preferred Plan'!$B$44:$P$44,0))+INDEX('Preferred Plan'!$B$58:$P$58,,MATCH($T292,'Preferred Plan'!$B$44:$P$44,0)))/1000</f>
        <v>33409.752576179628</v>
      </c>
      <c r="AC292" s="87" cm="1">
        <f t="array" ref="AC292">-(INDEX('Preferred Plan'!$B$57:$P$57,,MATCH($T292,'Preferred Plan'!$B$44:$P$44,0))+INDEX('Preferred Plan'!$B$59:$P$59,,MATCH($T292,'Preferred Plan'!$B$44:$P$44,0)))/1000</f>
        <v>77526.392788828656</v>
      </c>
      <c r="AD292" s="87" cm="1">
        <f t="array" ref="AD292">INDEX('Preferred Plan'!$B$66:$P$66,,MATCH($T292,'Preferred Plan'!$B$44:$P$44,0))/1000</f>
        <v>12112.314576040661</v>
      </c>
      <c r="AE292" s="120">
        <f t="shared" ref="AE292:AE306" si="115">SUM(U292:AB292,AD292)-AC292</f>
        <v>261433.27254204178</v>
      </c>
      <c r="AF292" s="87" cm="1">
        <f t="array" ref="AF292">INDEX('Preferred Plan'!$B$71:$P$71,,MATCH($T292,'Preferred Plan'!$B$44:$P$44,0))</f>
        <v>5624436.5</v>
      </c>
      <c r="AG292" s="121">
        <f t="shared" ref="AG292:AG306" si="116">AE292*1000/AF292</f>
        <v>46.481682661372702</v>
      </c>
      <c r="AH292" s="87">
        <v>50983.59421066381</v>
      </c>
      <c r="AK292" s="109">
        <v>2023</v>
      </c>
      <c r="AL292" s="87" cm="1">
        <f t="array" ref="AL292">(INDEX('Preferred Plan'!$B$85:$P$85,,MATCH($AK292,'Preferred Plan'!$B$83:$P$83,0))+INDEX('Preferred Plan'!$B$87:$P$87,,MATCH($AK292,'Preferred Plan'!$B$83:$P$83,0)))/1000</f>
        <v>38400.277140355458</v>
      </c>
      <c r="AM292" s="87" cm="1">
        <f t="array" ref="AM292">(INDEX('Preferred Plan'!$B$86:$P$86,,MATCH($AK292,'Preferred Plan'!$B$83:$P$83,0))-INDEX('Preferred Plan'!$B$87:$P$87,,MATCH($AK292,'Preferred Plan'!$B$83:$P$83,0)))/1000</f>
        <v>0</v>
      </c>
      <c r="AN292" s="87" cm="1">
        <f t="array" ref="AN292">INDEX('Preferred Plan'!$B$102:$P$102,,MATCH($AK292,'Preferred Plan'!$B$83:$P$83,0))/1000</f>
        <v>39370.842004361941</v>
      </c>
      <c r="AO292" s="87">
        <f>SUM(INDEX('Preferred Plan'!$B$99:$P$101,,MATCH($AK292,'Preferred Plan'!$B$83:$P$83,0)))/1000</f>
        <v>17559.273735824718</v>
      </c>
      <c r="AP292" s="87" cm="1">
        <f t="array" ref="AP292">INDEX('Preferred Plan'!$B$90:$P$90,,MATCH($AK292,'Preferred Plan'!$B$83:$P$83,0))/1000</f>
        <v>185780.92339899429</v>
      </c>
      <c r="AQ292" s="87" cm="1">
        <f t="array" ref="AQ292">INDEX('Preferred Plan'!$B$92:$P$92,,MATCH($AK292,'Preferred Plan'!$B$83:$P$83,0))/1000</f>
        <v>499.39919809064395</v>
      </c>
      <c r="AR292" s="87" cm="1">
        <f t="array" ref="AR292">(INDEX('Preferred Plan'!$B$91:$P$91,,MATCH($AK292,'Preferred Plan'!$B$83:$P$83,0))+INDEX('Preferred Plan'!$B$93:$P$93,,MATCH($AK292,'Preferred Plan'!$B$83:$P$83,0)))/1000</f>
        <v>15389.341176027081</v>
      </c>
      <c r="AS292" s="87" cm="1">
        <f t="array" ref="AS292">(INDEX('Preferred Plan'!$B$95:$P$95,,MATCH($AK292,'Preferred Plan'!$B$83:$P$83,0))+INDEX('Preferred Plan'!$B$97:$P$97,,MATCH($AK292,'Preferred Plan'!$B$83:$P$83,0)))/1000</f>
        <v>35005.782637534532</v>
      </c>
      <c r="AT292" s="87" cm="1">
        <f t="array" ref="AT292">-(INDEX('Preferred Plan'!$B$96:$P$96,,MATCH($AK292,'Preferred Plan'!$B$83:$P$83,0))+INDEX('Preferred Plan'!$B$98:$P$98,,MATCH($AK292,'Preferred Plan'!$B$83:$P$83,0)))/1000</f>
        <v>72438.59084737685</v>
      </c>
      <c r="AU292" s="87" cm="1">
        <f t="array" ref="AU292">INDEX('Preferred Plan'!$B$105:$P$105,,MATCH($AK292,'Preferred Plan'!$B$83:$P$83,0))/1000</f>
        <v>12112.314576040661</v>
      </c>
      <c r="AV292" s="120">
        <f t="shared" ref="AV292:AV306" si="117">SUM(AL292:AS292,AU292)-AT292</f>
        <v>271679.5630198525</v>
      </c>
      <c r="AW292" s="87" cm="1">
        <f t="array" ref="AW292">INDEX('Preferred Plan'!$B$110:$P$110,,MATCH($AK292,'Preferred Plan'!$B$83:$P$83,0))</f>
        <v>5821799.5</v>
      </c>
      <c r="AX292" s="121">
        <f t="shared" ref="AX292:AX306" si="118">AV292*1000/AW292</f>
        <v>46.66590854251379</v>
      </c>
      <c r="AY292" s="87">
        <v>50983.59421066381</v>
      </c>
      <c r="BB292" s="109">
        <v>2023</v>
      </c>
      <c r="BC292" s="87" cm="1">
        <f t="array" ref="BC292">(INDEX('Preferred Plan'!$B$124:$P$124,,MATCH($BB292,'Preferred Plan'!$B$122:$P$122,0))+INDEX('Preferred Plan'!$B$126:$P$126,,MATCH($BB292,'Preferred Plan'!$B$122:$P$122,0)))/1000</f>
        <v>38400.277140355458</v>
      </c>
      <c r="BD292" s="87" cm="1">
        <f t="array" ref="BD292">(INDEX('Preferred Plan'!$B$125:$P$125,,MATCH($BB292,'Preferred Plan'!$B$122:$P$122,0))-INDEX('Preferred Plan'!$B$126:$P$126,,MATCH($BB292,'Preferred Plan'!$B$122:$P$122,0)))/1000</f>
        <v>0</v>
      </c>
      <c r="BE292" s="87" cm="1">
        <f t="array" ref="BE292">INDEX('Preferred Plan'!$B$141:$P$141,,MATCH($BB292,'Preferred Plan'!$B$122:$P$122,0))/1000</f>
        <v>39370.842004361941</v>
      </c>
      <c r="BF292" s="87">
        <f>SUM(INDEX('Preferred Plan'!$B$138:$P$140,,MATCH($BB292,'Preferred Plan'!$B$122:$P$122,0)))/1000</f>
        <v>17559.273735824718</v>
      </c>
      <c r="BG292" s="87" cm="1">
        <f t="array" ref="BG292">INDEX('Preferred Plan'!$B$129:$P$129,,MATCH($BB292,'Preferred Plan'!$B$122:$P$122,0))/1000</f>
        <v>181070.74404005124</v>
      </c>
      <c r="BH292" s="87" cm="1">
        <f t="array" ref="BH292">INDEX('Preferred Plan'!$B$131:$P$131,,MATCH($BB292,'Preferred Plan'!$B$122:$P$122,0))/1000</f>
        <v>492.28891445900939</v>
      </c>
      <c r="BI292" s="87" cm="1">
        <f t="array" ref="BI292">(INDEX('Preferred Plan'!$B$130:$P$130,,MATCH($BB292,'Preferred Plan'!$B$122:$P$122,0))+INDEX('Preferred Plan'!$B$132:$P$132,,MATCH($BB292,'Preferred Plan'!$B$122:$P$122,0)))/1000</f>
        <v>15135.160422388964</v>
      </c>
      <c r="BJ292" s="87" cm="1">
        <f t="array" ref="BJ292">(INDEX('Preferred Plan'!$B$134:$P$134,,MATCH($BB292,'Preferred Plan'!$B$122:$P$122,0))+INDEX('Preferred Plan'!$B$136:$P$136,,MATCH($BB292,'Preferred Plan'!$B$122:$P$122,0)))/1000</f>
        <v>31006.872598471437</v>
      </c>
      <c r="BK292" s="87" cm="1">
        <f t="array" ref="BK292">-(INDEX('Preferred Plan'!$B$135:$P$135,,MATCH($BB292,'Preferred Plan'!$B$122:$P$122,0))+INDEX('Preferred Plan'!$B$137:$P$137,,MATCH($BB292,'Preferred Plan'!$B$122:$P$122,0)))/1000</f>
        <v>81684.957548413062</v>
      </c>
      <c r="BL292" s="87" cm="1">
        <f t="array" ref="BL292">INDEX('Preferred Plan'!$B$144:$P$144,,MATCH($BB292,'Preferred Plan'!$B$122:$P$122,0))/1000</f>
        <v>12112.314576040661</v>
      </c>
      <c r="BM292" s="120">
        <f t="shared" ref="BM292:BM306" si="119">SUM(BC292:BJ292,BL292)-BK292</f>
        <v>253462.81588354032</v>
      </c>
      <c r="BN292" s="87" cm="1">
        <f t="array" ref="BN292">INDEX('Preferred Plan'!$B$149:$P$149,,MATCH($BB292,'Preferred Plan'!$B$122:$P$122,0))</f>
        <v>5469335.5</v>
      </c>
      <c r="BO292" s="121">
        <f t="shared" ref="BO292:BO306" si="120">BM292*1000/BN292</f>
        <v>46.342524769881152</v>
      </c>
      <c r="BP292" s="87">
        <v>50983.59421066381</v>
      </c>
      <c r="BS292" s="109">
        <v>2023</v>
      </c>
      <c r="BT292" s="87" cm="1">
        <f t="array" ref="BT292">(INDEX('Preferred Plan'!$B$163:$P$163,,MATCH($BS292,'Preferred Plan'!$B$161:$P$161,0))+INDEX('Preferred Plan'!$B$165:$P$165,,MATCH($BS292,'Preferred Plan'!$B$161:$P$161,0)))/1000</f>
        <v>38400.277140355458</v>
      </c>
      <c r="BU292" s="87" cm="1">
        <f t="array" ref="BU292">(INDEX('Preferred Plan'!$B$164:$P$164,,MATCH($BS292,'Preferred Plan'!$B$161:$P$161,0))-INDEX('Preferred Plan'!$B$165:$P$165,,MATCH($BS292,'Preferred Plan'!$B$161:$P$161,0)))/1000</f>
        <v>0</v>
      </c>
      <c r="BV292" s="87" cm="1">
        <f t="array" ref="BV292">INDEX('Preferred Plan'!$B$180:$P$180,,MATCH($BS292,'Preferred Plan'!$B$161:$P$161,0))/1000</f>
        <v>39370.842004361941</v>
      </c>
      <c r="BW292" s="87">
        <f>SUM(INDEX('Preferred Plan'!$B$177:$P$179,,MATCH($BS292,'Preferred Plan'!$B$161:$P$161,0)))/1000</f>
        <v>17559.273735824718</v>
      </c>
      <c r="BX292" s="87" cm="1">
        <f t="array" ref="BX292">INDEX('Preferred Plan'!$B$168:$P$168,,MATCH($BS292,'Preferred Plan'!$B$161:$P$161,0))/1000</f>
        <v>181959.90050432208</v>
      </c>
      <c r="BY292" s="87" cm="1">
        <f t="array" ref="BY292">INDEX('Preferred Plan'!$B$170:$P$170,,MATCH($BS292,'Preferred Plan'!$B$161:$P$161,0))/1000</f>
        <v>494.44434581944085</v>
      </c>
      <c r="BZ292" s="87" cm="1">
        <f t="array" ref="BZ292">(INDEX('Preferred Plan'!$B$169:$P$169,,MATCH($BS292,'Preferred Plan'!$B$161:$P$161,0))+INDEX('Preferred Plan'!$B$171:$P$171,,MATCH($BS292,'Preferred Plan'!$B$161:$P$161,0)))/1000</f>
        <v>15192.156915591751</v>
      </c>
      <c r="CA292" s="87" cm="1">
        <f t="array" ref="CA292">(INDEX('Preferred Plan'!$B$173:$P$173,,MATCH($BS292,'Preferred Plan'!$B$161:$P$161,0))+INDEX('Preferred Plan'!$B$175:$P$175,,MATCH($BS292,'Preferred Plan'!$B$161:$P$161,0)))/1000</f>
        <v>33925.814569565278</v>
      </c>
      <c r="CB292" s="87" cm="1">
        <f t="array" ref="CB292">-(INDEX('Preferred Plan'!$B$174:$P$174,,MATCH($BS292,'Preferred Plan'!$B$161:$P$161,0))+INDEX('Preferred Plan'!$B$176:$P$176,,MATCH($BS292,'Preferred Plan'!$B$161:$P$161,0)))/1000</f>
        <v>77474.769420313998</v>
      </c>
      <c r="CC292" s="87" cm="1">
        <f t="array" ref="CC292">INDEX('Preferred Plan'!$B$183:$P$183,,MATCH($BS292,'Preferred Plan'!$B$161:$P$161,0))/1000</f>
        <v>12112.314576040661</v>
      </c>
      <c r="CD292" s="120">
        <f t="shared" ref="CD292:CD306" si="121">SUM(BT292:CA292,CC292)-CB292</f>
        <v>261540.25437156734</v>
      </c>
      <c r="CE292" s="87" cm="1">
        <f t="array" ref="CE292">INDEX('Preferred Plan'!$B$188:$P$188,,MATCH($BS292,'Preferred Plan'!$B$161:$P$161,0))</f>
        <v>5624436.5</v>
      </c>
      <c r="CF292" s="121">
        <f t="shared" ref="CF292:CF306" si="122">CD292*1000/CE292</f>
        <v>46.500703558759589</v>
      </c>
      <c r="CG292" s="87">
        <v>50983.59421066381</v>
      </c>
    </row>
    <row r="293" spans="3:85" x14ac:dyDescent="0.35">
      <c r="C293" s="109">
        <v>2024</v>
      </c>
      <c r="D293" s="87" cm="1">
        <f t="array" ref="D293">(INDEX('Preferred Plan'!$B$7:$P$7,,MATCH($C293,'Preferred Plan'!$B$5:$P$5,0))+INDEX('Preferred Plan'!$B$9:$P$9,,MATCH($C293,'Preferred Plan'!$B$5:$P$5,0)))/1000</f>
        <v>38764.487316831954</v>
      </c>
      <c r="E293" s="87" cm="1">
        <f t="array" ref="E293">(INDEX('Preferred Plan'!$B$8:$P$8,,MATCH($C293,'Preferred Plan'!$B$5:$P$5,0))-INDEX('Preferred Plan'!$B$9:$P$9,,MATCH($C293,'Preferred Plan'!$B$5:$P$5,0)))/1000</f>
        <v>0</v>
      </c>
      <c r="F293" s="87" cm="1">
        <f t="array" ref="F293">INDEX('Preferred Plan'!$B$24:$P$24,,MATCH($C293,'Preferred Plan'!$B$5:$P$5,0))/1000</f>
        <v>37614.570906619505</v>
      </c>
      <c r="G293" s="87">
        <f>SUM(INDEX('Preferred Plan'!$B$21:$P$23,,MATCH($C293,'Preferred Plan'!$B$5:$P$5,0)))/1000</f>
        <v>22755.862591921443</v>
      </c>
      <c r="H293" s="87" cm="1">
        <f t="array" ref="H293">INDEX('Preferred Plan'!$B$12:$P$12,,MATCH($C293,'Preferred Plan'!$B$5:$P$5,0))/1000</f>
        <v>177860.29062658601</v>
      </c>
      <c r="I293" s="87" cm="1">
        <f t="array" ref="I293">INDEX('Preferred Plan'!$B$14:$P$14,,MATCH($C293,'Preferred Plan'!$B$5:$P$5,0))/1000</f>
        <v>486.36855406874292</v>
      </c>
      <c r="J293" s="87" cm="1">
        <f t="array" ref="J293">(INDEX('Preferred Plan'!$B$13:$P$13,,MATCH($C293,'Preferred Plan'!$B$5:$P$5,0))+INDEX('Preferred Plan'!$B$15:$P$15,,MATCH($C293,'Preferred Plan'!$B$5:$P$5,0)))/1000</f>
        <v>15628.913458140172</v>
      </c>
      <c r="K293" s="87" cm="1">
        <f t="array" ref="K293">(INDEX('Preferred Plan'!$B$17:$P$17,,MATCH($C293,'Preferred Plan'!$B$5:$P$5,0))+INDEX('Preferred Plan'!$B$19:$P$19,,MATCH($C293,'Preferred Plan'!$B$5:$P$5,0)))/1000</f>
        <v>38398.308668634592</v>
      </c>
      <c r="L293" s="87" cm="1">
        <f t="array" ref="L293">-(INDEX('Preferred Plan'!$B$18:$P$18,,MATCH($C293,'Preferred Plan'!$B$5:$P$5,0))+INDEX('Preferred Plan'!$B$20:$P$20,,MATCH($C293,'Preferred Plan'!$B$5:$P$5,0)))/1000</f>
        <v>49808.241846435667</v>
      </c>
      <c r="M293" s="87" cm="1">
        <f t="array" ref="M293">INDEX('Preferred Plan'!$B$27:$P$27,,MATCH($C293,'Preferred Plan'!$B$5:$P$5,0))/1000</f>
        <v>11298.701915571197</v>
      </c>
      <c r="N293" s="120">
        <f>SUM(D293:K293,M293)-L293</f>
        <v>292999.26219193789</v>
      </c>
      <c r="O293" s="87" cm="1">
        <f t="array" ref="O293">INDEX('Preferred Plan'!$B$32:$P$32,,MATCH($C293,'Preferred Plan'!$B$5:$P$5,0))</f>
        <v>6071524</v>
      </c>
      <c r="P293" s="121">
        <f t="shared" si="114"/>
        <v>48.257943506760057</v>
      </c>
      <c r="Q293" s="87">
        <v>10926.305294294734</v>
      </c>
      <c r="T293" s="109">
        <v>2024</v>
      </c>
      <c r="U293" s="87" cm="1">
        <f t="array" ref="U293">(INDEX('Preferred Plan'!$B$46:$P$46,,MATCH($T293,'Preferred Plan'!$B$44:$P$44,0))+INDEX('Preferred Plan'!$B$48:$P$48,,MATCH($T293,'Preferred Plan'!$B$44:$P$44,0)))/1000</f>
        <v>38764.487316831954</v>
      </c>
      <c r="V293" s="87" cm="1">
        <f t="array" ref="V293">(INDEX('Preferred Plan'!$B$47:$P$47,,MATCH($T293,'Preferred Plan'!$B$44:$P$44,0))-INDEX('Preferred Plan'!$B$48:$P$48,,MATCH($T293,'Preferred Plan'!$B$44:$P$44,0)))/1000</f>
        <v>0</v>
      </c>
      <c r="W293" s="87" cm="1">
        <f t="array" ref="W293">INDEX('Preferred Plan'!$B$63:$P$63,,MATCH($T293,'Preferred Plan'!$B$44:$P$44,0))/1000</f>
        <v>37614.570906619505</v>
      </c>
      <c r="X293" s="87">
        <f>SUM(INDEX('Preferred Plan'!$B$60:$P$62,,MATCH($T293,'Preferred Plan'!$B$44:$P$44,0)))/1000</f>
        <v>22755.862591921443</v>
      </c>
      <c r="Y293" s="87" cm="1">
        <f t="array" ref="Y293">INDEX('Preferred Plan'!$B$51:$P$51,,MATCH($T293,'Preferred Plan'!$B$44:$P$44,0))/1000</f>
        <v>176268.0690699465</v>
      </c>
      <c r="Z293" s="87" cm="1">
        <f t="array" ref="Z293">INDEX('Preferred Plan'!$B$53:$P$53,,MATCH($T293,'Preferred Plan'!$B$44:$P$44,0))/1000</f>
        <v>481.60343433181356</v>
      </c>
      <c r="AA293" s="87" cm="1">
        <f t="array" ref="AA293">(INDEX('Preferred Plan'!$B$52:$P$52,,MATCH($T293,'Preferred Plan'!$B$44:$P$44,0))+INDEX('Preferred Plan'!$B$54:$P$54,,MATCH($T293,'Preferred Plan'!$B$44:$P$44,0)))/1000</f>
        <v>15522.223000985116</v>
      </c>
      <c r="AB293" s="87" cm="1">
        <f t="array" ref="AB293">(INDEX('Preferred Plan'!$B$56:$P$56,,MATCH($T293,'Preferred Plan'!$B$44:$P$44,0))+INDEX('Preferred Plan'!$B$58:$P$58,,MATCH($T293,'Preferred Plan'!$B$44:$P$44,0)))/1000</f>
        <v>39393.519967742584</v>
      </c>
      <c r="AC293" s="87" cm="1">
        <f t="array" ref="AC293">-(INDEX('Preferred Plan'!$B$57:$P$57,,MATCH($T293,'Preferred Plan'!$B$44:$P$44,0))+INDEX('Preferred Plan'!$B$59:$P$59,,MATCH($T293,'Preferred Plan'!$B$44:$P$44,0)))/1000</f>
        <v>48451.753448813404</v>
      </c>
      <c r="AD293" s="87" cm="1">
        <f t="array" ref="AD293">INDEX('Preferred Plan'!$B$66:$P$66,,MATCH($T293,'Preferred Plan'!$B$44:$P$44,0))/1000</f>
        <v>11298.701915571197</v>
      </c>
      <c r="AE293" s="120">
        <f t="shared" si="115"/>
        <v>293647.2847551367</v>
      </c>
      <c r="AF293" s="87" cm="1">
        <f t="array" ref="AF293">INDEX('Preferred Plan'!$B$71:$P$71,,MATCH($T293,'Preferred Plan'!$B$44:$P$44,0))</f>
        <v>6071524</v>
      </c>
      <c r="AG293" s="121">
        <f t="shared" si="116"/>
        <v>48.364674957249072</v>
      </c>
      <c r="AH293" s="87">
        <v>10926.305294294734</v>
      </c>
      <c r="AK293" s="109">
        <v>2024</v>
      </c>
      <c r="AL293" s="87" cm="1">
        <f t="array" ref="AL293">(INDEX('Preferred Plan'!$B$85:$P$85,,MATCH($AK293,'Preferred Plan'!$B$83:$P$83,0))+INDEX('Preferred Plan'!$B$87:$P$87,,MATCH($AK293,'Preferred Plan'!$B$83:$P$83,0)))/1000</f>
        <v>38764.487316831954</v>
      </c>
      <c r="AM293" s="87" cm="1">
        <f t="array" ref="AM293">(INDEX('Preferred Plan'!$B$86:$P$86,,MATCH($AK293,'Preferred Plan'!$B$83:$P$83,0))-INDEX('Preferred Plan'!$B$87:$P$87,,MATCH($AK293,'Preferred Plan'!$B$83:$P$83,0)))/1000</f>
        <v>0</v>
      </c>
      <c r="AN293" s="87" cm="1">
        <f t="array" ref="AN293">INDEX('Preferred Plan'!$B$102:$P$102,,MATCH($AK293,'Preferred Plan'!$B$83:$P$83,0))/1000</f>
        <v>37614.570906619505</v>
      </c>
      <c r="AO293" s="87">
        <f>SUM(INDEX('Preferred Plan'!$B$99:$P$101,,MATCH($AK293,'Preferred Plan'!$B$83:$P$83,0)))/1000</f>
        <v>22755.862591921443</v>
      </c>
      <c r="AP293" s="87" cm="1">
        <f t="array" ref="AP293">INDEX('Preferred Plan'!$B$90:$P$90,,MATCH($AK293,'Preferred Plan'!$B$83:$P$83,0))/1000</f>
        <v>185374.93786750452</v>
      </c>
      <c r="AQ293" s="87" cm="1">
        <f t="array" ref="AQ293">INDEX('Preferred Plan'!$B$92:$P$92,,MATCH($AK293,'Preferred Plan'!$B$83:$P$83,0))/1000</f>
        <v>508.7975419964589</v>
      </c>
      <c r="AR293" s="87" cm="1">
        <f t="array" ref="AR293">(INDEX('Preferred Plan'!$B$91:$P$91,,MATCH($AK293,'Preferred Plan'!$B$83:$P$83,0))+INDEX('Preferred Plan'!$B$93:$P$93,,MATCH($AK293,'Preferred Plan'!$B$83:$P$83,0)))/1000</f>
        <v>16205.68168213593</v>
      </c>
      <c r="AS293" s="87" cm="1">
        <f t="array" ref="AS293">(INDEX('Preferred Plan'!$B$95:$P$95,,MATCH($AK293,'Preferred Plan'!$B$83:$P$83,0))+INDEX('Preferred Plan'!$B$97:$P$97,,MATCH($AK293,'Preferred Plan'!$B$83:$P$83,0)))/1000</f>
        <v>36801.073713597383</v>
      </c>
      <c r="AT293" s="87" cm="1">
        <f t="array" ref="AT293">-(INDEX('Preferred Plan'!$B$96:$P$96,,MATCH($AK293,'Preferred Plan'!$B$83:$P$83,0))+INDEX('Preferred Plan'!$B$98:$P$98,,MATCH($AK293,'Preferred Plan'!$B$83:$P$83,0)))/1000</f>
        <v>47335.56198592874</v>
      </c>
      <c r="AU293" s="87" cm="1">
        <f t="array" ref="AU293">INDEX('Preferred Plan'!$B$105:$P$105,,MATCH($AK293,'Preferred Plan'!$B$83:$P$83,0))/1000</f>
        <v>11298.701915571197</v>
      </c>
      <c r="AV293" s="120">
        <f t="shared" si="117"/>
        <v>301988.55155024957</v>
      </c>
      <c r="AW293" s="87" cm="1">
        <f t="array" ref="AW293">INDEX('Preferred Plan'!$B$110:$P$110,,MATCH($AK293,'Preferred Plan'!$B$83:$P$83,0))</f>
        <v>6307446.5</v>
      </c>
      <c r="AX293" s="121">
        <f t="shared" si="118"/>
        <v>47.878099568541657</v>
      </c>
      <c r="AY293" s="87">
        <v>10926.305294294734</v>
      </c>
      <c r="BB293" s="109">
        <v>2024</v>
      </c>
      <c r="BC293" s="87" cm="1">
        <f t="array" ref="BC293">(INDEX('Preferred Plan'!$B$124:$P$124,,MATCH($BB293,'Preferred Plan'!$B$122:$P$122,0))+INDEX('Preferred Plan'!$B$126:$P$126,,MATCH($BB293,'Preferred Plan'!$B$122:$P$122,0)))/1000</f>
        <v>38764.487316831954</v>
      </c>
      <c r="BD293" s="87" cm="1">
        <f t="array" ref="BD293">(INDEX('Preferred Plan'!$B$125:$P$125,,MATCH($BB293,'Preferred Plan'!$B$122:$P$122,0))-INDEX('Preferred Plan'!$B$126:$P$126,,MATCH($BB293,'Preferred Plan'!$B$122:$P$122,0)))/1000</f>
        <v>0</v>
      </c>
      <c r="BE293" s="87" cm="1">
        <f t="array" ref="BE293">INDEX('Preferred Plan'!$B$141:$P$141,,MATCH($BB293,'Preferred Plan'!$B$122:$P$122,0))/1000</f>
        <v>37614.570906619505</v>
      </c>
      <c r="BF293" s="87">
        <f>SUM(INDEX('Preferred Plan'!$B$138:$P$140,,MATCH($BB293,'Preferred Plan'!$B$122:$P$122,0)))/1000</f>
        <v>22755.862591921443</v>
      </c>
      <c r="BG293" s="87" cm="1">
        <f t="array" ref="BG293">INDEX('Preferred Plan'!$B$129:$P$129,,MATCH($BB293,'Preferred Plan'!$B$122:$P$122,0))/1000</f>
        <v>185889.20488697561</v>
      </c>
      <c r="BH293" s="87" cm="1">
        <f t="array" ref="BH293">INDEX('Preferred Plan'!$B$131:$P$131,,MATCH($BB293,'Preferred Plan'!$B$122:$P$122,0))/1000</f>
        <v>506.36784958647888</v>
      </c>
      <c r="BI293" s="87" cm="1">
        <f t="array" ref="BI293">(INDEX('Preferred Plan'!$B$130:$P$130,,MATCH($BB293,'Preferred Plan'!$B$122:$P$122,0))+INDEX('Preferred Plan'!$B$132:$P$132,,MATCH($BB293,'Preferred Plan'!$B$122:$P$122,0)))/1000</f>
        <v>15999.603889996177</v>
      </c>
      <c r="BJ293" s="87" cm="1">
        <f t="array" ref="BJ293">(INDEX('Preferred Plan'!$B$134:$P$134,,MATCH($BB293,'Preferred Plan'!$B$122:$P$122,0))+INDEX('Preferred Plan'!$B$136:$P$136,,MATCH($BB293,'Preferred Plan'!$B$122:$P$122,0)))/1000</f>
        <v>28897.291766310031</v>
      </c>
      <c r="BK293" s="87" cm="1">
        <f t="array" ref="BK293">-(INDEX('Preferred Plan'!$B$135:$P$135,,MATCH($BB293,'Preferred Plan'!$B$122:$P$122,0))+INDEX('Preferred Plan'!$B$137:$P$137,,MATCH($BB293,'Preferred Plan'!$B$122:$P$122,0)))/1000</f>
        <v>61185.827597090341</v>
      </c>
      <c r="BL293" s="87" cm="1">
        <f t="array" ref="BL293">INDEX('Preferred Plan'!$B$144:$P$144,,MATCH($BB293,'Preferred Plan'!$B$122:$P$122,0))/1000</f>
        <v>11298.701915571197</v>
      </c>
      <c r="BM293" s="120">
        <f t="shared" si="119"/>
        <v>280540.26352672209</v>
      </c>
      <c r="BN293" s="87" cm="1">
        <f t="array" ref="BN293">INDEX('Preferred Plan'!$B$149:$P$149,,MATCH($BB293,'Preferred Plan'!$B$122:$P$122,0))</f>
        <v>5857254.5</v>
      </c>
      <c r="BO293" s="121">
        <f t="shared" si="120"/>
        <v>47.896205214699492</v>
      </c>
      <c r="BP293" s="87">
        <v>10926.305294294734</v>
      </c>
      <c r="BS293" s="109">
        <v>2024</v>
      </c>
      <c r="BT293" s="87" cm="1">
        <f t="array" ref="BT293">(INDEX('Preferred Plan'!$B$163:$P$163,,MATCH($BS293,'Preferred Plan'!$B$161:$P$161,0))+INDEX('Preferred Plan'!$B$165:$P$165,,MATCH($BS293,'Preferred Plan'!$B$161:$P$161,0)))/1000</f>
        <v>38764.487316831954</v>
      </c>
      <c r="BU293" s="87" cm="1">
        <f t="array" ref="BU293">(INDEX('Preferred Plan'!$B$164:$P$164,,MATCH($BS293,'Preferred Plan'!$B$161:$P$161,0))-INDEX('Preferred Plan'!$B$165:$P$165,,MATCH($BS293,'Preferred Plan'!$B$161:$P$161,0)))/1000</f>
        <v>0</v>
      </c>
      <c r="BV293" s="87" cm="1">
        <f t="array" ref="BV293">INDEX('Preferred Plan'!$B$180:$P$180,,MATCH($BS293,'Preferred Plan'!$B$161:$P$161,0))/1000</f>
        <v>37614.570906619505</v>
      </c>
      <c r="BW293" s="87">
        <f>SUM(INDEX('Preferred Plan'!$B$177:$P$179,,MATCH($BS293,'Preferred Plan'!$B$161:$P$161,0)))/1000</f>
        <v>22755.862591921443</v>
      </c>
      <c r="BX293" s="87" cm="1">
        <f t="array" ref="BX293">INDEX('Preferred Plan'!$B$168:$P$168,,MATCH($BS293,'Preferred Plan'!$B$161:$P$161,0))/1000</f>
        <v>171978.99802911869</v>
      </c>
      <c r="BY293" s="87" cm="1">
        <f t="array" ref="BY293">INDEX('Preferred Plan'!$B$170:$P$170,,MATCH($BS293,'Preferred Plan'!$B$161:$P$161,0))/1000</f>
        <v>474.13257193563027</v>
      </c>
      <c r="BZ293" s="87" cm="1">
        <f t="array" ref="BZ293">(INDEX('Preferred Plan'!$B$169:$P$169,,MATCH($BS293,'Preferred Plan'!$B$161:$P$161,0))+INDEX('Preferred Plan'!$B$171:$P$171,,MATCH($BS293,'Preferred Plan'!$B$161:$P$161,0)))/1000</f>
        <v>15915.670252513301</v>
      </c>
      <c r="CA293" s="87" cm="1">
        <f t="array" ref="CA293">(INDEX('Preferred Plan'!$B$173:$P$173,,MATCH($BS293,'Preferred Plan'!$B$161:$P$161,0))+INDEX('Preferred Plan'!$B$175:$P$175,,MATCH($BS293,'Preferred Plan'!$B$161:$P$161,0)))/1000</f>
        <v>37342.096448727847</v>
      </c>
      <c r="CB293" s="87" cm="1">
        <f t="array" ref="CB293">-(INDEX('Preferred Plan'!$B$174:$P$174,,MATCH($BS293,'Preferred Plan'!$B$161:$P$161,0))+INDEX('Preferred Plan'!$B$176:$P$176,,MATCH($BS293,'Preferred Plan'!$B$161:$P$161,0)))/1000</f>
        <v>47303.260923915361</v>
      </c>
      <c r="CC293" s="87" cm="1">
        <f t="array" ref="CC293">INDEX('Preferred Plan'!$B$183:$P$183,,MATCH($BS293,'Preferred Plan'!$B$161:$P$161,0))/1000</f>
        <v>11298.701915571197</v>
      </c>
      <c r="CD293" s="120">
        <f t="shared" si="121"/>
        <v>288841.25910932419</v>
      </c>
      <c r="CE293" s="87" cm="1">
        <f t="array" ref="CE293">INDEX('Preferred Plan'!$B$188:$P$188,,MATCH($BS293,'Preferred Plan'!$B$161:$P$161,0))</f>
        <v>6071524</v>
      </c>
      <c r="CF293" s="121">
        <f t="shared" si="122"/>
        <v>47.573106704235087</v>
      </c>
      <c r="CG293" s="87">
        <v>10926.305294294734</v>
      </c>
    </row>
    <row r="294" spans="3:85" x14ac:dyDescent="0.35">
      <c r="C294" s="109">
        <v>2025</v>
      </c>
      <c r="D294" s="87" cm="1">
        <f t="array" ref="D294">(INDEX('Preferred Plan'!$B$7:$P$7,,MATCH($C294,'Preferred Plan'!$B$5:$P$5,0))+INDEX('Preferred Plan'!$B$9:$P$9,,MATCH($C294,'Preferred Plan'!$B$5:$P$5,0)))/1000</f>
        <v>39080.706675409638</v>
      </c>
      <c r="E294" s="87" cm="1">
        <f t="array" ref="E294">(INDEX('Preferred Plan'!$B$8:$P$8,,MATCH($C294,'Preferred Plan'!$B$5:$P$5,0))-INDEX('Preferred Plan'!$B$9:$P$9,,MATCH($C294,'Preferred Plan'!$B$5:$P$5,0)))/1000</f>
        <v>0</v>
      </c>
      <c r="F294" s="87" cm="1">
        <f t="array" ref="F294">INDEX('Preferred Plan'!$B$24:$P$24,,MATCH($C294,'Preferred Plan'!$B$5:$P$5,0))/1000</f>
        <v>35747.298379438449</v>
      </c>
      <c r="G294" s="87">
        <f>SUM(INDEX('Preferred Plan'!$B$21:$P$23,,MATCH($C294,'Preferred Plan'!$B$5:$P$5,0)))/1000</f>
        <v>24448.805475638837</v>
      </c>
      <c r="H294" s="87" cm="1">
        <f t="array" ref="H294">INDEX('Preferred Plan'!$B$12:$P$12,,MATCH($C294,'Preferred Plan'!$B$5:$P$5,0))/1000</f>
        <v>132575.81389278028</v>
      </c>
      <c r="I294" s="87" cm="1">
        <f t="array" ref="I294">INDEX('Preferred Plan'!$B$14:$P$14,,MATCH($C294,'Preferred Plan'!$B$5:$P$5,0))/1000</f>
        <v>357.48749655435125</v>
      </c>
      <c r="J294" s="87" cm="1">
        <f t="array" ref="J294">(INDEX('Preferred Plan'!$B$13:$P$13,,MATCH($C294,'Preferred Plan'!$B$5:$P$5,0))+INDEX('Preferred Plan'!$B$15:$P$15,,MATCH($C294,'Preferred Plan'!$B$5:$P$5,0)))/1000</f>
        <v>13009.833962709714</v>
      </c>
      <c r="K294" s="87" cm="1">
        <f t="array" ref="K294">(INDEX('Preferred Plan'!$B$17:$P$17,,MATCH($C294,'Preferred Plan'!$B$5:$P$5,0))+INDEX('Preferred Plan'!$B$19:$P$19,,MATCH($C294,'Preferred Plan'!$B$5:$P$5,0)))/1000</f>
        <v>71863.368656334584</v>
      </c>
      <c r="L294" s="87" cm="1">
        <f t="array" ref="L294">-(INDEX('Preferred Plan'!$B$18:$P$18,,MATCH($C294,'Preferred Plan'!$B$5:$P$5,0))+INDEX('Preferred Plan'!$B$20:$P$20,,MATCH($C294,'Preferred Plan'!$B$5:$P$5,0)))/1000</f>
        <v>28425.976180430604</v>
      </c>
      <c r="M294" s="87" cm="1">
        <f t="array" ref="M294">INDEX('Preferred Plan'!$B$27:$P$27,,MATCH($C294,'Preferred Plan'!$B$5:$P$5,0))/1000</f>
        <v>10678.532718107332</v>
      </c>
      <c r="N294" s="120">
        <f t="shared" ref="N294:N306" si="123">SUM(D294:K294,M294)-L294</f>
        <v>299335.87107654253</v>
      </c>
      <c r="O294" s="87" cm="1">
        <f t="array" ref="O294">INDEX('Preferred Plan'!$B$32:$P$32,,MATCH($C294,'Preferred Plan'!$B$5:$P$5,0))</f>
        <v>5980287</v>
      </c>
      <c r="P294" s="121">
        <f t="shared" si="114"/>
        <v>50.053763486023755</v>
      </c>
      <c r="Q294" s="87">
        <v>9486.580757330501</v>
      </c>
      <c r="T294" s="109">
        <v>2025</v>
      </c>
      <c r="U294" s="87" cm="1">
        <f t="array" ref="U294">(INDEX('Preferred Plan'!$B$46:$P$46,,MATCH($T294,'Preferred Plan'!$B$44:$P$44,0))+INDEX('Preferred Plan'!$B$48:$P$48,,MATCH($T294,'Preferred Plan'!$B$44:$P$44,0)))/1000</f>
        <v>39080.706675409638</v>
      </c>
      <c r="V294" s="87" cm="1">
        <f t="array" ref="V294">(INDEX('Preferred Plan'!$B$47:$P$47,,MATCH($T294,'Preferred Plan'!$B$44:$P$44,0))-INDEX('Preferred Plan'!$B$48:$P$48,,MATCH($T294,'Preferred Plan'!$B$44:$P$44,0)))/1000</f>
        <v>0</v>
      </c>
      <c r="W294" s="87" cm="1">
        <f t="array" ref="W294">INDEX('Preferred Plan'!$B$63:$P$63,,MATCH($T294,'Preferred Plan'!$B$44:$P$44,0))/1000</f>
        <v>35747.298379438449</v>
      </c>
      <c r="X294" s="87">
        <f>SUM(INDEX('Preferred Plan'!$B$60:$P$62,,MATCH($T294,'Preferred Plan'!$B$44:$P$44,0)))/1000</f>
        <v>24448.805475638837</v>
      </c>
      <c r="Y294" s="87" cm="1">
        <f t="array" ref="Y294">INDEX('Preferred Plan'!$B$51:$P$51,,MATCH($T294,'Preferred Plan'!$B$44:$P$44,0))/1000</f>
        <v>130001.11777506783</v>
      </c>
      <c r="Z294" s="87" cm="1">
        <f t="array" ref="Z294">INDEX('Preferred Plan'!$B$53:$P$53,,MATCH($T294,'Preferred Plan'!$B$44:$P$44,0))/1000</f>
        <v>348.62553106078906</v>
      </c>
      <c r="AA294" s="87" cm="1">
        <f t="array" ref="AA294">(INDEX('Preferred Plan'!$B$52:$P$52,,MATCH($T294,'Preferred Plan'!$B$44:$P$44,0))+INDEX('Preferred Plan'!$B$54:$P$54,,MATCH($T294,'Preferred Plan'!$B$44:$P$44,0)))/1000</f>
        <v>12709.77774530977</v>
      </c>
      <c r="AB294" s="87" cm="1">
        <f t="array" ref="AB294">(INDEX('Preferred Plan'!$B$56:$P$56,,MATCH($T294,'Preferred Plan'!$B$44:$P$44,0))+INDEX('Preferred Plan'!$B$58:$P$58,,MATCH($T294,'Preferred Plan'!$B$44:$P$44,0)))/1000</f>
        <v>73818.986814855773</v>
      </c>
      <c r="AC294" s="87" cm="1">
        <f t="array" ref="AC294">-(INDEX('Preferred Plan'!$B$57:$P$57,,MATCH($T294,'Preferred Plan'!$B$44:$P$44,0))+INDEX('Preferred Plan'!$B$59:$P$59,,MATCH($T294,'Preferred Plan'!$B$44:$P$44,0)))/1000</f>
        <v>27202.340002827506</v>
      </c>
      <c r="AD294" s="87" cm="1">
        <f t="array" ref="AD294">INDEX('Preferred Plan'!$B$66:$P$66,,MATCH($T294,'Preferred Plan'!$B$44:$P$44,0))/1000</f>
        <v>10678.532718107332</v>
      </c>
      <c r="AE294" s="120">
        <f t="shared" si="115"/>
        <v>299631.51111206092</v>
      </c>
      <c r="AF294" s="87" cm="1">
        <f t="array" ref="AF294">INDEX('Preferred Plan'!$B$71:$P$71,,MATCH($T294,'Preferred Plan'!$B$44:$P$44,0))</f>
        <v>5980287</v>
      </c>
      <c r="AG294" s="121">
        <f t="shared" si="116"/>
        <v>50.103199246467753</v>
      </c>
      <c r="AH294" s="87">
        <v>9486.580757330501</v>
      </c>
      <c r="AK294" s="109">
        <v>2025</v>
      </c>
      <c r="AL294" s="87" cm="1">
        <f t="array" ref="AL294">(INDEX('Preferred Plan'!$B$85:$P$85,,MATCH($AK294,'Preferred Plan'!$B$83:$P$83,0))+INDEX('Preferred Plan'!$B$87:$P$87,,MATCH($AK294,'Preferred Plan'!$B$83:$P$83,0)))/1000</f>
        <v>39080.706675409638</v>
      </c>
      <c r="AM294" s="87" cm="1">
        <f t="array" ref="AM294">(INDEX('Preferred Plan'!$B$86:$P$86,,MATCH($AK294,'Preferred Plan'!$B$83:$P$83,0))-INDEX('Preferred Plan'!$B$87:$P$87,,MATCH($AK294,'Preferred Plan'!$B$83:$P$83,0)))/1000</f>
        <v>0</v>
      </c>
      <c r="AN294" s="87" cm="1">
        <f t="array" ref="AN294">INDEX('Preferred Plan'!$B$102:$P$102,,MATCH($AK294,'Preferred Plan'!$B$83:$P$83,0))/1000</f>
        <v>35747.298379438449</v>
      </c>
      <c r="AO294" s="87">
        <f>SUM(INDEX('Preferred Plan'!$B$99:$P$101,,MATCH($AK294,'Preferred Plan'!$B$83:$P$83,0)))/1000</f>
        <v>24448.805475638837</v>
      </c>
      <c r="AP294" s="87" cm="1">
        <f t="array" ref="AP294">INDEX('Preferred Plan'!$B$90:$P$90,,MATCH($AK294,'Preferred Plan'!$B$83:$P$83,0))/1000</f>
        <v>141254.6969542189</v>
      </c>
      <c r="AQ294" s="87" cm="1">
        <f t="array" ref="AQ294">INDEX('Preferred Plan'!$B$92:$P$92,,MATCH($AK294,'Preferred Plan'!$B$83:$P$83,0))/1000</f>
        <v>385.57735584700066</v>
      </c>
      <c r="AR294" s="87" cm="1">
        <f t="array" ref="AR294">(INDEX('Preferred Plan'!$B$91:$P$91,,MATCH($AK294,'Preferred Plan'!$B$83:$P$83,0))+INDEX('Preferred Plan'!$B$93:$P$93,,MATCH($AK294,'Preferred Plan'!$B$83:$P$83,0)))/1000</f>
        <v>13919.985083972901</v>
      </c>
      <c r="AS294" s="87" cm="1">
        <f t="array" ref="AS294">(INDEX('Preferred Plan'!$B$95:$P$95,,MATCH($AK294,'Preferred Plan'!$B$83:$P$83,0))+INDEX('Preferred Plan'!$B$97:$P$97,,MATCH($AK294,'Preferred Plan'!$B$83:$P$83,0)))/1000</f>
        <v>72732.56628193488</v>
      </c>
      <c r="AT294" s="87" cm="1">
        <f t="array" ref="AT294">-(INDEX('Preferred Plan'!$B$96:$P$96,,MATCH($AK294,'Preferred Plan'!$B$83:$P$83,0))+INDEX('Preferred Plan'!$B$98:$P$98,,MATCH($AK294,'Preferred Plan'!$B$83:$P$83,0)))/1000</f>
        <v>27312.341369340676</v>
      </c>
      <c r="AU294" s="87" cm="1">
        <f t="array" ref="AU294">INDEX('Preferred Plan'!$B$105:$P$105,,MATCH($AK294,'Preferred Plan'!$B$83:$P$83,0))/1000</f>
        <v>10678.532718107332</v>
      </c>
      <c r="AV294" s="120">
        <f t="shared" si="117"/>
        <v>310935.82755522727</v>
      </c>
      <c r="AW294" s="87" cm="1">
        <f t="array" ref="AW294">INDEX('Preferred Plan'!$B$110:$P$110,,MATCH($AK294,'Preferred Plan'!$B$83:$P$83,0))</f>
        <v>6271680</v>
      </c>
      <c r="AX294" s="121">
        <f t="shared" si="118"/>
        <v>49.577757085059709</v>
      </c>
      <c r="AY294" s="87">
        <v>9486.580757330501</v>
      </c>
      <c r="BB294" s="109">
        <v>2025</v>
      </c>
      <c r="BC294" s="87" cm="1">
        <f t="array" ref="BC294">(INDEX('Preferred Plan'!$B$124:$P$124,,MATCH($BB294,'Preferred Plan'!$B$122:$P$122,0))+INDEX('Preferred Plan'!$B$126:$P$126,,MATCH($BB294,'Preferred Plan'!$B$122:$P$122,0)))/1000</f>
        <v>39080.706675409638</v>
      </c>
      <c r="BD294" s="87" cm="1">
        <f t="array" ref="BD294">(INDEX('Preferred Plan'!$B$125:$P$125,,MATCH($BB294,'Preferred Plan'!$B$122:$P$122,0))-INDEX('Preferred Plan'!$B$126:$P$126,,MATCH($BB294,'Preferred Plan'!$B$122:$P$122,0)))/1000</f>
        <v>0</v>
      </c>
      <c r="BE294" s="87" cm="1">
        <f t="array" ref="BE294">INDEX('Preferred Plan'!$B$141:$P$141,,MATCH($BB294,'Preferred Plan'!$B$122:$P$122,0))/1000</f>
        <v>35747.298379438449</v>
      </c>
      <c r="BF294" s="87">
        <f>SUM(INDEX('Preferred Plan'!$B$138:$P$140,,MATCH($BB294,'Preferred Plan'!$B$122:$P$122,0)))/1000</f>
        <v>24448.805475638837</v>
      </c>
      <c r="BG294" s="87" cm="1">
        <f t="array" ref="BG294">INDEX('Preferred Plan'!$B$129:$P$129,,MATCH($BB294,'Preferred Plan'!$B$122:$P$122,0))/1000</f>
        <v>154028.79769634834</v>
      </c>
      <c r="BH294" s="87" cm="1">
        <f t="array" ref="BH294">INDEX('Preferred Plan'!$B$131:$P$131,,MATCH($BB294,'Preferred Plan'!$B$122:$P$122,0))/1000</f>
        <v>424.48391393442313</v>
      </c>
      <c r="BI294" s="87" cm="1">
        <f t="array" ref="BI294">(INDEX('Preferred Plan'!$B$130:$P$130,,MATCH($BB294,'Preferred Plan'!$B$122:$P$122,0))+INDEX('Preferred Plan'!$B$132:$P$132,,MATCH($BB294,'Preferred Plan'!$B$122:$P$122,0)))/1000</f>
        <v>14344.320274030753</v>
      </c>
      <c r="BJ294" s="87" cm="1">
        <f t="array" ref="BJ294">(INDEX('Preferred Plan'!$B$134:$P$134,,MATCH($BB294,'Preferred Plan'!$B$122:$P$122,0))+INDEX('Preferred Plan'!$B$136:$P$136,,MATCH($BB294,'Preferred Plan'!$B$122:$P$122,0)))/1000</f>
        <v>63988.790452044115</v>
      </c>
      <c r="BK294" s="87" cm="1">
        <f t="array" ref="BK294">-(INDEX('Preferred Plan'!$B$135:$P$135,,MATCH($BB294,'Preferred Plan'!$B$122:$P$122,0))+INDEX('Preferred Plan'!$B$137:$P$137,,MATCH($BB294,'Preferred Plan'!$B$122:$P$122,0)))/1000</f>
        <v>41300.176506811207</v>
      </c>
      <c r="BL294" s="87" cm="1">
        <f t="array" ref="BL294">INDEX('Preferred Plan'!$B$144:$P$144,,MATCH($BB294,'Preferred Plan'!$B$122:$P$122,0))/1000</f>
        <v>10678.532718107332</v>
      </c>
      <c r="BM294" s="120">
        <f t="shared" si="119"/>
        <v>301441.55907814065</v>
      </c>
      <c r="BN294" s="87" cm="1">
        <f t="array" ref="BN294">INDEX('Preferred Plan'!$B$149:$P$149,,MATCH($BB294,'Preferred Plan'!$B$122:$P$122,0))</f>
        <v>5755848</v>
      </c>
      <c r="BO294" s="121">
        <f t="shared" si="120"/>
        <v>52.371355025035527</v>
      </c>
      <c r="BP294" s="87">
        <v>9486.580757330501</v>
      </c>
      <c r="BS294" s="109">
        <v>2025</v>
      </c>
      <c r="BT294" s="87" cm="1">
        <f t="array" ref="BT294">(INDEX('Preferred Plan'!$B$163:$P$163,,MATCH($BS294,'Preferred Plan'!$B$161:$P$161,0))+INDEX('Preferred Plan'!$B$165:$P$165,,MATCH($BS294,'Preferred Plan'!$B$161:$P$161,0)))/1000</f>
        <v>39080.706675409638</v>
      </c>
      <c r="BU294" s="87" cm="1">
        <f t="array" ref="BU294">(INDEX('Preferred Plan'!$B$164:$P$164,,MATCH($BS294,'Preferred Plan'!$B$161:$P$161,0))-INDEX('Preferred Plan'!$B$165:$P$165,,MATCH($BS294,'Preferred Plan'!$B$161:$P$161,0)))/1000</f>
        <v>0</v>
      </c>
      <c r="BV294" s="87" cm="1">
        <f t="array" ref="BV294">INDEX('Preferred Plan'!$B$180:$P$180,,MATCH($BS294,'Preferred Plan'!$B$161:$P$161,0))/1000</f>
        <v>35747.298379438449</v>
      </c>
      <c r="BW294" s="87">
        <f>SUM(INDEX('Preferred Plan'!$B$177:$P$179,,MATCH($BS294,'Preferred Plan'!$B$161:$P$161,0)))/1000</f>
        <v>24448.805475638837</v>
      </c>
      <c r="BX294" s="87" cm="1">
        <f t="array" ref="BX294">INDEX('Preferred Plan'!$B$168:$P$168,,MATCH($BS294,'Preferred Plan'!$B$161:$P$161,0))/1000</f>
        <v>117868.39608998153</v>
      </c>
      <c r="BY294" s="87" cm="1">
        <f t="array" ref="BY294">INDEX('Preferred Plan'!$B$170:$P$170,,MATCH($BS294,'Preferred Plan'!$B$161:$P$161,0))/1000</f>
        <v>325.44520726780064</v>
      </c>
      <c r="BZ294" s="87" cm="1">
        <f t="array" ref="BZ294">(INDEX('Preferred Plan'!$B$169:$P$169,,MATCH($BS294,'Preferred Plan'!$B$161:$P$161,0))+INDEX('Preferred Plan'!$B$171:$P$171,,MATCH($BS294,'Preferred Plan'!$B$161:$P$161,0)))/1000</f>
        <v>12086.315019013624</v>
      </c>
      <c r="CA294" s="87" cm="1">
        <f t="array" ref="CA294">(INDEX('Preferred Plan'!$B$173:$P$173,,MATCH($BS294,'Preferred Plan'!$B$161:$P$161,0))+INDEX('Preferred Plan'!$B$175:$P$175,,MATCH($BS294,'Preferred Plan'!$B$161:$P$161,0)))/1000</f>
        <v>71164.835089838816</v>
      </c>
      <c r="CB294" s="87" cm="1">
        <f t="array" ref="CB294">-(INDEX('Preferred Plan'!$B$174:$P$174,,MATCH($BS294,'Preferred Plan'!$B$161:$P$161,0))+INDEX('Preferred Plan'!$B$176:$P$176,,MATCH($BS294,'Preferred Plan'!$B$161:$P$161,0)))/1000</f>
        <v>22323.457132127896</v>
      </c>
      <c r="CC294" s="87" cm="1">
        <f t="array" ref="CC294">INDEX('Preferred Plan'!$B$183:$P$183,,MATCH($BS294,'Preferred Plan'!$B$161:$P$161,0))/1000</f>
        <v>10678.532718107332</v>
      </c>
      <c r="CD294" s="120">
        <f t="shared" si="121"/>
        <v>289076.87752256816</v>
      </c>
      <c r="CE294" s="87" cm="1">
        <f t="array" ref="CE294">INDEX('Preferred Plan'!$B$188:$P$188,,MATCH($BS294,'Preferred Plan'!$B$161:$P$161,0))</f>
        <v>5980287</v>
      </c>
      <c r="CF294" s="121">
        <f t="shared" si="122"/>
        <v>48.338295055499536</v>
      </c>
      <c r="CG294" s="87">
        <v>9486.580757330501</v>
      </c>
    </row>
    <row r="295" spans="3:85" x14ac:dyDescent="0.35">
      <c r="C295" s="109">
        <v>2026</v>
      </c>
      <c r="D295" s="87" cm="1">
        <f t="array" ref="D295">(INDEX('Preferred Plan'!$B$7:$P$7,,MATCH($C295,'Preferred Plan'!$B$5:$P$5,0))+INDEX('Preferred Plan'!$B$9:$P$9,,MATCH($C295,'Preferred Plan'!$B$5:$P$5,0)))/1000</f>
        <v>39552.865444980933</v>
      </c>
      <c r="E295" s="87" cm="1">
        <f t="array" ref="E295">(INDEX('Preferred Plan'!$B$8:$P$8,,MATCH($C295,'Preferred Plan'!$B$5:$P$5,0))-INDEX('Preferred Plan'!$B$9:$P$9,,MATCH($C295,'Preferred Plan'!$B$5:$P$5,0)))/1000</f>
        <v>8415.5986024564827</v>
      </c>
      <c r="F295" s="87" cm="1">
        <f t="array" ref="F295">INDEX('Preferred Plan'!$B$24:$P$24,,MATCH($C295,'Preferred Plan'!$B$5:$P$5,0))/1000</f>
        <v>46138.033076276522</v>
      </c>
      <c r="G295" s="87">
        <f>SUM(INDEX('Preferred Plan'!$B$21:$P$23,,MATCH($C295,'Preferred Plan'!$B$5:$P$5,0)))/1000</f>
        <v>35042.871109510867</v>
      </c>
      <c r="H295" s="87" cm="1">
        <f t="array" ref="H295">INDEX('Preferred Plan'!$B$12:$P$12,,MATCH($C295,'Preferred Plan'!$B$5:$P$5,0))/1000</f>
        <v>114061.78719302702</v>
      </c>
      <c r="I295" s="87" cm="1">
        <f t="array" ref="I295">INDEX('Preferred Plan'!$B$14:$P$14,,MATCH($C295,'Preferred Plan'!$B$5:$P$5,0))/1000</f>
        <v>316.40271677846664</v>
      </c>
      <c r="J295" s="87" cm="1">
        <f t="array" ref="J295">(INDEX('Preferred Plan'!$B$13:$P$13,,MATCH($C295,'Preferred Plan'!$B$5:$P$5,0))+INDEX('Preferred Plan'!$B$15:$P$15,,MATCH($C295,'Preferred Plan'!$B$5:$P$5,0)))/1000</f>
        <v>12500.52784334223</v>
      </c>
      <c r="K295" s="87" cm="1">
        <f t="array" ref="K295">(INDEX('Preferred Plan'!$B$17:$P$17,,MATCH($C295,'Preferred Plan'!$B$5:$P$5,0))+INDEX('Preferred Plan'!$B$19:$P$19,,MATCH($C295,'Preferred Plan'!$B$5:$P$5,0)))/1000</f>
        <v>71574.767155718757</v>
      </c>
      <c r="L295" s="87" cm="1">
        <f t="array" ref="L295">-(INDEX('Preferred Plan'!$B$18:$P$18,,MATCH($C295,'Preferred Plan'!$B$5:$P$5,0))+INDEX('Preferred Plan'!$B$20:$P$20,,MATCH($C295,'Preferred Plan'!$B$5:$P$5,0)))/1000</f>
        <v>27378.644361674316</v>
      </c>
      <c r="M295" s="87" cm="1">
        <f t="array" ref="M295">INDEX('Preferred Plan'!$B$27:$P$27,,MATCH($C295,'Preferred Plan'!$B$5:$P$5,0))/1000</f>
        <v>3491.2892779931817</v>
      </c>
      <c r="N295" s="120">
        <f t="shared" si="123"/>
        <v>303715.49805841019</v>
      </c>
      <c r="O295" s="87" cm="1">
        <f t="array" ref="O295">INDEX('Preferred Plan'!$B$32:$P$32,,MATCH($C295,'Preferred Plan'!$B$5:$P$5,0))</f>
        <v>5817178.5</v>
      </c>
      <c r="P295" s="121">
        <f t="shared" si="114"/>
        <v>52.210104616595515</v>
      </c>
      <c r="Q295" s="87">
        <v>19815.564017165245</v>
      </c>
      <c r="T295" s="109">
        <v>2026</v>
      </c>
      <c r="U295" s="87" cm="1">
        <f t="array" ref="U295">(INDEX('Preferred Plan'!$B$46:$P$46,,MATCH($T295,'Preferred Plan'!$B$44:$P$44,0))+INDEX('Preferred Plan'!$B$48:$P$48,,MATCH($T295,'Preferred Plan'!$B$44:$P$44,0)))/1000</f>
        <v>39552.865444980933</v>
      </c>
      <c r="V295" s="87" cm="1">
        <f t="array" ref="V295">(INDEX('Preferred Plan'!$B$47:$P$47,,MATCH($T295,'Preferred Plan'!$B$44:$P$44,0))-INDEX('Preferred Plan'!$B$48:$P$48,,MATCH($T295,'Preferred Plan'!$B$44:$P$44,0)))/1000</f>
        <v>8499.0179330278988</v>
      </c>
      <c r="W295" s="87" cm="1">
        <f t="array" ref="W295">INDEX('Preferred Plan'!$B$63:$P$63,,MATCH($T295,'Preferred Plan'!$B$44:$P$44,0))/1000</f>
        <v>46256.967806945759</v>
      </c>
      <c r="X295" s="87">
        <f>SUM(INDEX('Preferred Plan'!$B$60:$P$62,,MATCH($T295,'Preferred Plan'!$B$44:$P$44,0)))/1000</f>
        <v>35103.579058679941</v>
      </c>
      <c r="Y295" s="87" cm="1">
        <f t="array" ref="Y295">INDEX('Preferred Plan'!$B$51:$P$51,,MATCH($T295,'Preferred Plan'!$B$44:$P$44,0))/1000</f>
        <v>107482.34291057764</v>
      </c>
      <c r="Z295" s="87" cm="1">
        <f t="array" ref="Z295">INDEX('Preferred Plan'!$B$53:$P$53,,MATCH($T295,'Preferred Plan'!$B$44:$P$44,0))/1000</f>
        <v>295.39433944123635</v>
      </c>
      <c r="AA295" s="87" cm="1">
        <f t="array" ref="AA295">(INDEX('Preferred Plan'!$B$52:$P$52,,MATCH($T295,'Preferred Plan'!$B$44:$P$44,0))+INDEX('Preferred Plan'!$B$54:$P$54,,MATCH($T295,'Preferred Plan'!$B$44:$P$44,0)))/1000</f>
        <v>11818.09959817126</v>
      </c>
      <c r="AB295" s="87" cm="1">
        <f t="array" ref="AB295">(INDEX('Preferred Plan'!$B$56:$P$56,,MATCH($T295,'Preferred Plan'!$B$44:$P$44,0))+INDEX('Preferred Plan'!$B$58:$P$58,,MATCH($T295,'Preferred Plan'!$B$44:$P$44,0)))/1000</f>
        <v>76461.868344626128</v>
      </c>
      <c r="AC295" s="87" cm="1">
        <f t="array" ref="AC295">-(INDEX('Preferred Plan'!$B$57:$P$57,,MATCH($T295,'Preferred Plan'!$B$44:$P$44,0))+INDEX('Preferred Plan'!$B$59:$P$59,,MATCH($T295,'Preferred Plan'!$B$44:$P$44,0)))/1000</f>
        <v>23840.064261807336</v>
      </c>
      <c r="AD295" s="87" cm="1">
        <f t="array" ref="AD295">INDEX('Preferred Plan'!$B$66:$P$66,,MATCH($T295,'Preferred Plan'!$B$44:$P$44,0))/1000</f>
        <v>3536.7900769867579</v>
      </c>
      <c r="AE295" s="120">
        <f t="shared" si="115"/>
        <v>305166.86125163018</v>
      </c>
      <c r="AF295" s="87" cm="1">
        <f t="array" ref="AF295">INDEX('Preferred Plan'!$B$71:$P$71,,MATCH($T295,'Preferred Plan'!$B$44:$P$44,0))</f>
        <v>5817178.5</v>
      </c>
      <c r="AG295" s="121">
        <f t="shared" si="116"/>
        <v>52.459600689858526</v>
      </c>
      <c r="AH295" s="87">
        <v>19871.577386272162</v>
      </c>
      <c r="AK295" s="109">
        <v>2026</v>
      </c>
      <c r="AL295" s="87" cm="1">
        <f t="array" ref="AL295">(INDEX('Preferred Plan'!$B$85:$P$85,,MATCH($AK295,'Preferred Plan'!$B$83:$P$83,0))+INDEX('Preferred Plan'!$B$87:$P$87,,MATCH($AK295,'Preferred Plan'!$B$83:$P$83,0)))/1000</f>
        <v>39552.865444980933</v>
      </c>
      <c r="AM295" s="87" cm="1">
        <f t="array" ref="AM295">(INDEX('Preferred Plan'!$B$86:$P$86,,MATCH($AK295,'Preferred Plan'!$B$83:$P$83,0))-INDEX('Preferred Plan'!$B$87:$P$87,,MATCH($AK295,'Preferred Plan'!$B$83:$P$83,0)))/1000</f>
        <v>7955.2496178133188</v>
      </c>
      <c r="AN295" s="87" cm="1">
        <f t="array" ref="AN295">INDEX('Preferred Plan'!$B$102:$P$102,,MATCH($AK295,'Preferred Plan'!$B$83:$P$83,0))/1000</f>
        <v>45481.69260785816</v>
      </c>
      <c r="AO295" s="87">
        <f>SUM(INDEX('Preferred Plan'!$B$99:$P$101,,MATCH($AK295,'Preferred Plan'!$B$83:$P$83,0)))/1000</f>
        <v>34968.396755441499</v>
      </c>
      <c r="AP295" s="87" cm="1">
        <f t="array" ref="AP295">INDEX('Preferred Plan'!$B$90:$P$90,,MATCH($AK295,'Preferred Plan'!$B$83:$P$83,0))/1000</f>
        <v>123987.80944759546</v>
      </c>
      <c r="AQ295" s="87" cm="1">
        <f t="array" ref="AQ295">INDEX('Preferred Plan'!$B$92:$P$92,,MATCH($AK295,'Preferred Plan'!$B$83:$P$83,0))/1000</f>
        <v>346.03140934991893</v>
      </c>
      <c r="AR295" s="87" cm="1">
        <f t="array" ref="AR295">(INDEX('Preferred Plan'!$B$91:$P$91,,MATCH($AK295,'Preferred Plan'!$B$83:$P$83,0))+INDEX('Preferred Plan'!$B$93:$P$93,,MATCH($AK295,'Preferred Plan'!$B$83:$P$83,0)))/1000</f>
        <v>13296.077257004845</v>
      </c>
      <c r="AS295" s="87" cm="1">
        <f t="array" ref="AS295">(INDEX('Preferred Plan'!$B$95:$P$95,,MATCH($AK295,'Preferred Plan'!$B$83:$P$83,0))+INDEX('Preferred Plan'!$B$97:$P$97,,MATCH($AK295,'Preferred Plan'!$B$83:$P$83,0)))/1000</f>
        <v>70873.0618855004</v>
      </c>
      <c r="AT295" s="87" cm="1">
        <f t="array" ref="AT295">-(INDEX('Preferred Plan'!$B$96:$P$96,,MATCH($AK295,'Preferred Plan'!$B$83:$P$83,0))+INDEX('Preferred Plan'!$B$98:$P$98,,MATCH($AK295,'Preferred Plan'!$B$83:$P$83,0)))/1000</f>
        <v>25935.776604024821</v>
      </c>
      <c r="AU295" s="87" cm="1">
        <f t="array" ref="AU295">INDEX('Preferred Plan'!$B$105:$P$105,,MATCH($AK295,'Preferred Plan'!$B$83:$P$83,0))/1000</f>
        <v>3240.1934411689658</v>
      </c>
      <c r="AV295" s="120">
        <f t="shared" si="117"/>
        <v>313765.60126268869</v>
      </c>
      <c r="AW295" s="87" cm="1">
        <f t="array" ref="AW295">INDEX('Preferred Plan'!$B$110:$P$110,,MATCH($AK295,'Preferred Plan'!$B$83:$P$83,0))</f>
        <v>6133909.5</v>
      </c>
      <c r="AX295" s="121">
        <f t="shared" si="118"/>
        <v>51.152629699327761</v>
      </c>
      <c r="AY295" s="87">
        <v>19506.454636663319</v>
      </c>
      <c r="BB295" s="109">
        <v>2026</v>
      </c>
      <c r="BC295" s="87" cm="1">
        <f t="array" ref="BC295">(INDEX('Preferred Plan'!$B$124:$P$124,,MATCH($BB295,'Preferred Plan'!$B$122:$P$122,0))+INDEX('Preferred Plan'!$B$126:$P$126,,MATCH($BB295,'Preferred Plan'!$B$122:$P$122,0)))/1000</f>
        <v>39552.865444980933</v>
      </c>
      <c r="BD295" s="87" cm="1">
        <f t="array" ref="BD295">(INDEX('Preferred Plan'!$B$125:$P$125,,MATCH($BB295,'Preferred Plan'!$B$122:$P$122,0))-INDEX('Preferred Plan'!$B$126:$P$126,,MATCH($BB295,'Preferred Plan'!$B$122:$P$122,0)))/1000</f>
        <v>7955.2496178133188</v>
      </c>
      <c r="BE295" s="87" cm="1">
        <f t="array" ref="BE295">INDEX('Preferred Plan'!$B$141:$P$141,,MATCH($BB295,'Preferred Plan'!$B$122:$P$122,0))/1000</f>
        <v>45481.69260785816</v>
      </c>
      <c r="BF295" s="87">
        <f>SUM(INDEX('Preferred Plan'!$B$138:$P$140,,MATCH($BB295,'Preferred Plan'!$B$122:$P$122,0)))/1000</f>
        <v>34968.396755441499</v>
      </c>
      <c r="BG295" s="87" cm="1">
        <f t="array" ref="BG295">INDEX('Preferred Plan'!$B$129:$P$129,,MATCH($BB295,'Preferred Plan'!$B$122:$P$122,0))/1000</f>
        <v>149262.27395131433</v>
      </c>
      <c r="BH295" s="87" cm="1">
        <f t="array" ref="BH295">INDEX('Preferred Plan'!$B$131:$P$131,,MATCH($BB295,'Preferred Plan'!$B$122:$P$122,0))/1000</f>
        <v>426.31360266782025</v>
      </c>
      <c r="BI295" s="87" cm="1">
        <f t="array" ref="BI295">(INDEX('Preferred Plan'!$B$130:$P$130,,MATCH($BB295,'Preferred Plan'!$B$122:$P$122,0))+INDEX('Preferred Plan'!$B$132:$P$132,,MATCH($BB295,'Preferred Plan'!$B$122:$P$122,0)))/1000</f>
        <v>14671.635043693426</v>
      </c>
      <c r="BJ295" s="87" cm="1">
        <f t="array" ref="BJ295">(INDEX('Preferred Plan'!$B$134:$P$134,,MATCH($BB295,'Preferred Plan'!$B$122:$P$122,0))+INDEX('Preferred Plan'!$B$136:$P$136,,MATCH($BB295,'Preferred Plan'!$B$122:$P$122,0)))/1000</f>
        <v>57340.838047052792</v>
      </c>
      <c r="BK295" s="87" cm="1">
        <f t="array" ref="BK295">-(INDEX('Preferred Plan'!$B$135:$P$135,,MATCH($BB295,'Preferred Plan'!$B$122:$P$122,0))+INDEX('Preferred Plan'!$B$137:$P$137,,MATCH($BB295,'Preferred Plan'!$B$122:$P$122,0)))/1000</f>
        <v>50367.956181455418</v>
      </c>
      <c r="BL295" s="87" cm="1">
        <f t="array" ref="BL295">INDEX('Preferred Plan'!$B$144:$P$144,,MATCH($BB295,'Preferred Plan'!$B$122:$P$122,0))/1000</f>
        <v>3240.1934411689658</v>
      </c>
      <c r="BM295" s="120">
        <f t="shared" si="119"/>
        <v>302531.50233053585</v>
      </c>
      <c r="BN295" s="87" cm="1">
        <f t="array" ref="BN295">INDEX('Preferred Plan'!$B$149:$P$149,,MATCH($BB295,'Preferred Plan'!$B$122:$P$122,0))</f>
        <v>5568397.5</v>
      </c>
      <c r="BO295" s="121">
        <f t="shared" si="120"/>
        <v>54.330083714486229</v>
      </c>
      <c r="BP295" s="87">
        <v>19506.454636663319</v>
      </c>
      <c r="BS295" s="109">
        <v>2026</v>
      </c>
      <c r="BT295" s="87" cm="1">
        <f t="array" ref="BT295">(INDEX('Preferred Plan'!$B$163:$P$163,,MATCH($BS295,'Preferred Plan'!$B$161:$P$161,0))+INDEX('Preferred Plan'!$B$165:$P$165,,MATCH($BS295,'Preferred Plan'!$B$161:$P$161,0)))/1000</f>
        <v>39552.865444980933</v>
      </c>
      <c r="BU295" s="87" cm="1">
        <f t="array" ref="BU295">(INDEX('Preferred Plan'!$B$164:$P$164,,MATCH($BS295,'Preferred Plan'!$B$161:$P$161,0))-INDEX('Preferred Plan'!$B$165:$P$165,,MATCH($BS295,'Preferred Plan'!$B$161:$P$161,0)))/1000</f>
        <v>8415.5986024564827</v>
      </c>
      <c r="BV295" s="87" cm="1">
        <f t="array" ref="BV295">INDEX('Preferred Plan'!$B$180:$P$180,,MATCH($BS295,'Preferred Plan'!$B$161:$P$161,0))/1000</f>
        <v>46138.033076276522</v>
      </c>
      <c r="BW295" s="87">
        <f>SUM(INDEX('Preferred Plan'!$B$177:$P$179,,MATCH($BS295,'Preferred Plan'!$B$161:$P$161,0)))/1000</f>
        <v>35042.871109510867</v>
      </c>
      <c r="BX295" s="87" cm="1">
        <f t="array" ref="BX295">INDEX('Preferred Plan'!$B$168:$P$168,,MATCH($BS295,'Preferred Plan'!$B$161:$P$161,0))/1000</f>
        <v>86530.059638161678</v>
      </c>
      <c r="BY295" s="87" cm="1">
        <f t="array" ref="BY295">INDEX('Preferred Plan'!$B$170:$P$170,,MATCH($BS295,'Preferred Plan'!$B$161:$P$161,0))/1000</f>
        <v>247.43706236053623</v>
      </c>
      <c r="BZ295" s="87" cm="1">
        <f t="array" ref="BZ295">(INDEX('Preferred Plan'!$B$169:$P$169,,MATCH($BS295,'Preferred Plan'!$B$161:$P$161,0))+INDEX('Preferred Plan'!$B$171:$P$171,,MATCH($BS295,'Preferred Plan'!$B$161:$P$161,0)))/1000</f>
        <v>10708.93790378479</v>
      </c>
      <c r="CA295" s="87" cm="1">
        <f t="array" ref="CA295">(INDEX('Preferred Plan'!$B$173:$P$173,,MATCH($BS295,'Preferred Plan'!$B$161:$P$161,0))+INDEX('Preferred Plan'!$B$175:$P$175,,MATCH($BS295,'Preferred Plan'!$B$161:$P$161,0)))/1000</f>
        <v>77332.55921564094</v>
      </c>
      <c r="CB295" s="87" cm="1">
        <f t="array" ref="CB295">-(INDEX('Preferred Plan'!$B$174:$P$174,,MATCH($BS295,'Preferred Plan'!$B$161:$P$161,0))+INDEX('Preferred Plan'!$B$176:$P$176,,MATCH($BS295,'Preferred Plan'!$B$161:$P$161,0)))/1000</f>
        <v>15496.97310902306</v>
      </c>
      <c r="CC295" s="87" cm="1">
        <f t="array" ref="CC295">INDEX('Preferred Plan'!$B$183:$P$183,,MATCH($BS295,'Preferred Plan'!$B$161:$P$161,0))/1000</f>
        <v>3491.2892779931817</v>
      </c>
      <c r="CD295" s="120">
        <f t="shared" si="121"/>
        <v>291962.67822214292</v>
      </c>
      <c r="CE295" s="87" cm="1">
        <f t="array" ref="CE295">INDEX('Preferred Plan'!$B$188:$P$188,,MATCH($BS295,'Preferred Plan'!$B$161:$P$161,0))</f>
        <v>5817178.5</v>
      </c>
      <c r="CF295" s="121">
        <f t="shared" si="122"/>
        <v>50.189740304881987</v>
      </c>
      <c r="CG295" s="87">
        <v>19506.454636663319</v>
      </c>
    </row>
    <row r="296" spans="3:85" x14ac:dyDescent="0.35">
      <c r="C296" s="109">
        <v>2027</v>
      </c>
      <c r="D296" s="87" cm="1">
        <f t="array" ref="D296">(INDEX('Preferred Plan'!$B$7:$P$7,,MATCH($C296,'Preferred Plan'!$B$5:$P$5,0))+INDEX('Preferred Plan'!$B$9:$P$9,,MATCH($C296,'Preferred Plan'!$B$5:$P$5,0)))/1000</f>
        <v>39855.795905867722</v>
      </c>
      <c r="E296" s="87" cm="1">
        <f t="array" ref="E296">(INDEX('Preferred Plan'!$B$8:$P$8,,MATCH($C296,'Preferred Plan'!$B$5:$P$5,0))-INDEX('Preferred Plan'!$B$9:$P$9,,MATCH($C296,'Preferred Plan'!$B$5:$P$5,0)))/1000</f>
        <v>44226.704848350106</v>
      </c>
      <c r="F296" s="87" cm="1">
        <f t="array" ref="F296">INDEX('Preferred Plan'!$B$24:$P$24,,MATCH($C296,'Preferred Plan'!$B$5:$P$5,0))/1000</f>
        <v>93824.122301755837</v>
      </c>
      <c r="G296" s="87">
        <f>SUM(INDEX('Preferred Plan'!$B$21:$P$23,,MATCH($C296,'Preferred Plan'!$B$5:$P$5,0)))/1000</f>
        <v>45933.930451585271</v>
      </c>
      <c r="H296" s="87" cm="1">
        <f t="array" ref="H296">INDEX('Preferred Plan'!$B$12:$P$12,,MATCH($C296,'Preferred Plan'!$B$5:$P$5,0))/1000</f>
        <v>91790.873616623678</v>
      </c>
      <c r="I296" s="87" cm="1">
        <f t="array" ref="I296">INDEX('Preferred Plan'!$B$14:$P$14,,MATCH($C296,'Preferred Plan'!$B$5:$P$5,0))/1000</f>
        <v>228.04707147489148</v>
      </c>
      <c r="J296" s="87" cm="1">
        <f t="array" ref="J296">(INDEX('Preferred Plan'!$B$13:$P$13,,MATCH($C296,'Preferred Plan'!$B$5:$P$5,0))+INDEX('Preferred Plan'!$B$15:$P$15,,MATCH($C296,'Preferred Plan'!$B$5:$P$5,0)))/1000</f>
        <v>8758.7034039278296</v>
      </c>
      <c r="K296" s="87" cm="1">
        <f t="array" ref="K296">(INDEX('Preferred Plan'!$B$17:$P$17,,MATCH($C296,'Preferred Plan'!$B$5:$P$5,0))+INDEX('Preferred Plan'!$B$19:$P$19,,MATCH($C296,'Preferred Plan'!$B$5:$P$5,0)))/1000</f>
        <v>60569.650586874544</v>
      </c>
      <c r="L296" s="87" cm="1">
        <f t="array" ref="L296">-(INDEX('Preferred Plan'!$B$18:$P$18,,MATCH($C296,'Preferred Plan'!$B$5:$P$5,0))+INDEX('Preferred Plan'!$B$20:$P$20,,MATCH($C296,'Preferred Plan'!$B$5:$P$5,0)))/1000</f>
        <v>30293.978745871515</v>
      </c>
      <c r="M296" s="87" cm="1">
        <f t="array" ref="M296">INDEX('Preferred Plan'!$B$27:$P$27,,MATCH($C296,'Preferred Plan'!$B$5:$P$5,0))/1000</f>
        <v>-19496.140925264404</v>
      </c>
      <c r="N296" s="120">
        <f t="shared" si="123"/>
        <v>335397.70851532405</v>
      </c>
      <c r="O296" s="87" cm="1">
        <f t="array" ref="O296">INDEX('Preferred Plan'!$B$32:$P$32,,MATCH($C296,'Preferred Plan'!$B$5:$P$5,0))</f>
        <v>5750497</v>
      </c>
      <c r="P296" s="121">
        <f t="shared" si="114"/>
        <v>58.32499495527501</v>
      </c>
      <c r="Q296" s="87">
        <v>367988.78699316783</v>
      </c>
      <c r="T296" s="109">
        <v>2027</v>
      </c>
      <c r="U296" s="87" cm="1">
        <f t="array" ref="U296">(INDEX('Preferred Plan'!$B$46:$P$46,,MATCH($T296,'Preferred Plan'!$B$44:$P$44,0))+INDEX('Preferred Plan'!$B$48:$P$48,,MATCH($T296,'Preferred Plan'!$B$44:$P$44,0)))/1000</f>
        <v>39855.795905867722</v>
      </c>
      <c r="V296" s="87" cm="1">
        <f t="array" ref="V296">(INDEX('Preferred Plan'!$B$47:$P$47,,MATCH($T296,'Preferred Plan'!$B$44:$P$44,0))-INDEX('Preferred Plan'!$B$48:$P$48,,MATCH($T296,'Preferred Plan'!$B$44:$P$44,0)))/1000</f>
        <v>48205.422212021214</v>
      </c>
      <c r="W296" s="87" cm="1">
        <f t="array" ref="W296">INDEX('Preferred Plan'!$B$63:$P$63,,MATCH($T296,'Preferred Plan'!$B$44:$P$44,0))/1000</f>
        <v>99482.611254110758</v>
      </c>
      <c r="X296" s="87">
        <f>SUM(INDEX('Preferred Plan'!$B$60:$P$62,,MATCH($T296,'Preferred Plan'!$B$44:$P$44,0)))/1000</f>
        <v>46676.824374531476</v>
      </c>
      <c r="Y296" s="87" cm="1">
        <f t="array" ref="Y296">INDEX('Preferred Plan'!$B$51:$P$51,,MATCH($T296,'Preferred Plan'!$B$44:$P$44,0))/1000</f>
        <v>79931.297773013517</v>
      </c>
      <c r="Z296" s="87" cm="1">
        <f t="array" ref="Z296">INDEX('Preferred Plan'!$B$53:$P$53,,MATCH($T296,'Preferred Plan'!$B$44:$P$44,0))/1000</f>
        <v>189.64462985678531</v>
      </c>
      <c r="AA296" s="87" cm="1">
        <f t="array" ref="AA296">(INDEX('Preferred Plan'!$B$52:$P$52,,MATCH($T296,'Preferred Plan'!$B$44:$P$44,0))+INDEX('Preferred Plan'!$B$54:$P$54,,MATCH($T296,'Preferred Plan'!$B$44:$P$44,0)))/1000</f>
        <v>7633.6834784444582</v>
      </c>
      <c r="AB296" s="87" cm="1">
        <f t="array" ref="AB296">(INDEX('Preferred Plan'!$B$56:$P$56,,MATCH($T296,'Preferred Plan'!$B$44:$P$44,0))+INDEX('Preferred Plan'!$B$58:$P$58,,MATCH($T296,'Preferred Plan'!$B$44:$P$44,0)))/1000</f>
        <v>72717.12142533352</v>
      </c>
      <c r="AC296" s="87" cm="1">
        <f t="array" ref="AC296">-(INDEX('Preferred Plan'!$B$57:$P$57,,MATCH($T296,'Preferred Plan'!$B$44:$P$44,0))+INDEX('Preferred Plan'!$B$59:$P$59,,MATCH($T296,'Preferred Plan'!$B$44:$P$44,0)))/1000</f>
        <v>27143.621881259227</v>
      </c>
      <c r="AD296" s="87" cm="1">
        <f t="array" ref="AD296">INDEX('Preferred Plan'!$B$66:$P$66,,MATCH($T296,'Preferred Plan'!$B$44:$P$44,0))/1000</f>
        <v>-17328.993926203719</v>
      </c>
      <c r="AE296" s="120">
        <f t="shared" si="115"/>
        <v>350219.78524571657</v>
      </c>
      <c r="AF296" s="87" cm="1">
        <f t="array" ref="AF296">INDEX('Preferred Plan'!$B$71:$P$71,,MATCH($T296,'Preferred Plan'!$B$44:$P$44,0))</f>
        <v>5750497</v>
      </c>
      <c r="AG296" s="121">
        <f t="shared" si="116"/>
        <v>60.902524641907746</v>
      </c>
      <c r="AH296" s="87">
        <v>436723.05940528458</v>
      </c>
      <c r="AK296" s="109">
        <v>2027</v>
      </c>
      <c r="AL296" s="87" cm="1">
        <f t="array" ref="AL296">(INDEX('Preferred Plan'!$B$85:$P$85,,MATCH($AK296,'Preferred Plan'!$B$83:$P$83,0))+INDEX('Preferred Plan'!$B$87:$P$87,,MATCH($AK296,'Preferred Plan'!$B$83:$P$83,0)))/1000</f>
        <v>39855.795905867722</v>
      </c>
      <c r="AM296" s="87" cm="1">
        <f t="array" ref="AM296">(INDEX('Preferred Plan'!$B$86:$P$86,,MATCH($AK296,'Preferred Plan'!$B$83:$P$83,0))-INDEX('Preferred Plan'!$B$87:$P$87,,MATCH($AK296,'Preferred Plan'!$B$83:$P$83,0)))/1000</f>
        <v>40896.075014918752</v>
      </c>
      <c r="AN296" s="87" cm="1">
        <f t="array" ref="AN296">INDEX('Preferred Plan'!$B$102:$P$102,,MATCH($AK296,'Preferred Plan'!$B$83:$P$83,0))/1000</f>
        <v>89153.574298262945</v>
      </c>
      <c r="AO296" s="87">
        <f>SUM(INDEX('Preferred Plan'!$B$99:$P$101,,MATCH($AK296,'Preferred Plan'!$B$83:$P$83,0)))/1000</f>
        <v>45382.073236402299</v>
      </c>
      <c r="AP296" s="87" cm="1">
        <f t="array" ref="AP296">INDEX('Preferred Plan'!$B$90:$P$90,,MATCH($AK296,'Preferred Plan'!$B$83:$P$83,0))/1000</f>
        <v>102324.58452297116</v>
      </c>
      <c r="AQ296" s="87" cm="1">
        <f t="array" ref="AQ296">INDEX('Preferred Plan'!$B$92:$P$92,,MATCH($AK296,'Preferred Plan'!$B$83:$P$83,0))/1000</f>
        <v>264.93180760810611</v>
      </c>
      <c r="AR296" s="87" cm="1">
        <f t="array" ref="AR296">(INDEX('Preferred Plan'!$B$91:$P$91,,MATCH($AK296,'Preferred Plan'!$B$83:$P$83,0))+INDEX('Preferred Plan'!$B$93:$P$93,,MATCH($AK296,'Preferred Plan'!$B$83:$P$83,0)))/1000</f>
        <v>9225.7092424527345</v>
      </c>
      <c r="AS296" s="87" cm="1">
        <f t="array" ref="AS296">(INDEX('Preferred Plan'!$B$95:$P$95,,MATCH($AK296,'Preferred Plan'!$B$83:$P$83,0))+INDEX('Preferred Plan'!$B$97:$P$97,,MATCH($AK296,'Preferred Plan'!$B$83:$P$83,0)))/1000</f>
        <v>62739.441900732854</v>
      </c>
      <c r="AT296" s="87" cm="1">
        <f t="array" ref="AT296">-(INDEX('Preferred Plan'!$B$96:$P$96,,MATCH($AK296,'Preferred Plan'!$B$83:$P$83,0))+INDEX('Preferred Plan'!$B$98:$P$98,,MATCH($AK296,'Preferred Plan'!$B$83:$P$83,0)))/1000</f>
        <v>32580.526386120808</v>
      </c>
      <c r="AU296" s="87" cm="1">
        <f t="array" ref="AU296">INDEX('Preferred Plan'!$B$105:$P$105,,MATCH($AK296,'Preferred Plan'!$B$83:$P$83,0))/1000</f>
        <v>-21296.093912377575</v>
      </c>
      <c r="AV296" s="120">
        <f t="shared" si="117"/>
        <v>335965.56563071825</v>
      </c>
      <c r="AW296" s="87" cm="1">
        <f t="array" ref="AW296">INDEX('Preferred Plan'!$B$110:$P$110,,MATCH($AK296,'Preferred Plan'!$B$83:$P$83,0))</f>
        <v>6093199</v>
      </c>
      <c r="AX296" s="121">
        <f t="shared" si="118"/>
        <v>55.137796357991625</v>
      </c>
      <c r="AY296" s="87">
        <v>341041.37001585774</v>
      </c>
      <c r="BB296" s="109">
        <v>2027</v>
      </c>
      <c r="BC296" s="87" cm="1">
        <f t="array" ref="BC296">(INDEX('Preferred Plan'!$B$124:$P$124,,MATCH($BB296,'Preferred Plan'!$B$122:$P$122,0))+INDEX('Preferred Plan'!$B$126:$P$126,,MATCH($BB296,'Preferred Plan'!$B$122:$P$122,0)))/1000</f>
        <v>39855.795905867722</v>
      </c>
      <c r="BD296" s="87" cm="1">
        <f t="array" ref="BD296">(INDEX('Preferred Plan'!$B$125:$P$125,,MATCH($BB296,'Preferred Plan'!$B$122:$P$122,0))-INDEX('Preferred Plan'!$B$126:$P$126,,MATCH($BB296,'Preferred Plan'!$B$122:$P$122,0)))/1000</f>
        <v>40896.075014918752</v>
      </c>
      <c r="BE296" s="87" cm="1">
        <f t="array" ref="BE296">INDEX('Preferred Plan'!$B$141:$P$141,,MATCH($BB296,'Preferred Plan'!$B$122:$P$122,0))/1000</f>
        <v>89153.574298262945</v>
      </c>
      <c r="BF296" s="87">
        <f>SUM(INDEX('Preferred Plan'!$B$138:$P$140,,MATCH($BB296,'Preferred Plan'!$B$122:$P$122,0)))/1000</f>
        <v>45382.073236402299</v>
      </c>
      <c r="BG296" s="87" cm="1">
        <f t="array" ref="BG296">INDEX('Preferred Plan'!$B$129:$P$129,,MATCH($BB296,'Preferred Plan'!$B$122:$P$122,0))/1000</f>
        <v>109259.21456762272</v>
      </c>
      <c r="BH296" s="87" cm="1">
        <f t="array" ref="BH296">INDEX('Preferred Plan'!$B$131:$P$131,,MATCH($BB296,'Preferred Plan'!$B$122:$P$122,0))/1000</f>
        <v>322.27532105835621</v>
      </c>
      <c r="BI296" s="87" cm="1">
        <f t="array" ref="BI296">(INDEX('Preferred Plan'!$B$130:$P$130,,MATCH($BB296,'Preferred Plan'!$B$122:$P$122,0))+INDEX('Preferred Plan'!$B$132:$P$132,,MATCH($BB296,'Preferred Plan'!$B$122:$P$122,0)))/1000</f>
        <v>11217.376431507211</v>
      </c>
      <c r="BJ296" s="87" cm="1">
        <f t="array" ref="BJ296">(INDEX('Preferred Plan'!$B$134:$P$134,,MATCH($BB296,'Preferred Plan'!$B$122:$P$122,0))+INDEX('Preferred Plan'!$B$136:$P$136,,MATCH($BB296,'Preferred Plan'!$B$122:$P$122,0)))/1000</f>
        <v>60770.20722920484</v>
      </c>
      <c r="BK296" s="87" cm="1">
        <f t="array" ref="BK296">-(INDEX('Preferred Plan'!$B$135:$P$135,,MATCH($BB296,'Preferred Plan'!$B$122:$P$122,0))+INDEX('Preferred Plan'!$B$137:$P$137,,MATCH($BB296,'Preferred Plan'!$B$122:$P$122,0)))/1000</f>
        <v>55430.608244130897</v>
      </c>
      <c r="BL296" s="87" cm="1">
        <f t="array" ref="BL296">INDEX('Preferred Plan'!$B$144:$P$144,,MATCH($BB296,'Preferred Plan'!$B$122:$P$122,0))/1000</f>
        <v>-21296.093912377575</v>
      </c>
      <c r="BM296" s="120">
        <f t="shared" si="119"/>
        <v>320129.8898483364</v>
      </c>
      <c r="BN296" s="87" cm="1">
        <f t="array" ref="BN296">INDEX('Preferred Plan'!$B$149:$P$149,,MATCH($BB296,'Preferred Plan'!$B$122:$P$122,0))</f>
        <v>5481751</v>
      </c>
      <c r="BO296" s="121">
        <f t="shared" si="120"/>
        <v>58.39920307367781</v>
      </c>
      <c r="BP296" s="87">
        <v>341041.37001585774</v>
      </c>
      <c r="BS296" s="109">
        <v>2027</v>
      </c>
      <c r="BT296" s="87" cm="1">
        <f t="array" ref="BT296">(INDEX('Preferred Plan'!$B$163:$P$163,,MATCH($BS296,'Preferred Plan'!$B$161:$P$161,0))+INDEX('Preferred Plan'!$B$165:$P$165,,MATCH($BS296,'Preferred Plan'!$B$161:$P$161,0)))/1000</f>
        <v>39855.795905867722</v>
      </c>
      <c r="BU296" s="87" cm="1">
        <f t="array" ref="BU296">(INDEX('Preferred Plan'!$B$164:$P$164,,MATCH($BS296,'Preferred Plan'!$B$161:$P$161,0))-INDEX('Preferred Plan'!$B$165:$P$165,,MATCH($BS296,'Preferred Plan'!$B$161:$P$161,0)))/1000</f>
        <v>44226.704848350106</v>
      </c>
      <c r="BV296" s="87" cm="1">
        <f t="array" ref="BV296">INDEX('Preferred Plan'!$B$180:$P$180,,MATCH($BS296,'Preferred Plan'!$B$161:$P$161,0))/1000</f>
        <v>93824.122301755837</v>
      </c>
      <c r="BW296" s="87">
        <f>SUM(INDEX('Preferred Plan'!$B$177:$P$179,,MATCH($BS296,'Preferred Plan'!$B$161:$P$161,0)))/1000</f>
        <v>45933.930451585271</v>
      </c>
      <c r="BX296" s="87" cm="1">
        <f t="array" ref="BX296">INDEX('Preferred Plan'!$B$168:$P$168,,MATCH($BS296,'Preferred Plan'!$B$161:$P$161,0))/1000</f>
        <v>70987.019299553038</v>
      </c>
      <c r="BY296" s="87" cm="1">
        <f t="array" ref="BY296">INDEX('Preferred Plan'!$B$170:$P$170,,MATCH($BS296,'Preferred Plan'!$B$161:$P$161,0))/1000</f>
        <v>182.87882614045756</v>
      </c>
      <c r="BZ296" s="87" cm="1">
        <f t="array" ref="BZ296">(INDEX('Preferred Plan'!$B$169:$P$169,,MATCH($BS296,'Preferred Plan'!$B$161:$P$161,0))+INDEX('Preferred Plan'!$B$171:$P$171,,MATCH($BS296,'Preferred Plan'!$B$161:$P$161,0)))/1000</f>
        <v>7203.9422996822505</v>
      </c>
      <c r="CA296" s="87" cm="1">
        <f t="array" ref="CA296">(INDEX('Preferred Plan'!$B$173:$P$173,,MATCH($BS296,'Preferred Plan'!$B$161:$P$161,0))+INDEX('Preferred Plan'!$B$175:$P$175,,MATCH($BS296,'Preferred Plan'!$B$161:$P$161,0)))/1000</f>
        <v>55041.905509799341</v>
      </c>
      <c r="CB296" s="87" cm="1">
        <f t="array" ref="CB296">-(INDEX('Preferred Plan'!$B$174:$P$174,,MATCH($BS296,'Preferred Plan'!$B$161:$P$161,0))+INDEX('Preferred Plan'!$B$176:$P$176,,MATCH($BS296,'Preferred Plan'!$B$161:$P$161,0)))/1000</f>
        <v>15233.319256312263</v>
      </c>
      <c r="CC296" s="87" cm="1">
        <f t="array" ref="CC296">INDEX('Preferred Plan'!$B$183:$P$183,,MATCH($BS296,'Preferred Plan'!$B$161:$P$161,0))/1000</f>
        <v>-19496.140925264404</v>
      </c>
      <c r="CD296" s="120">
        <f t="shared" si="121"/>
        <v>322526.83926115744</v>
      </c>
      <c r="CE296" s="87" cm="1">
        <f t="array" ref="CE296">INDEX('Preferred Plan'!$B$188:$P$188,,MATCH($BS296,'Preferred Plan'!$B$161:$P$161,0))</f>
        <v>5750497</v>
      </c>
      <c r="CF296" s="121">
        <f t="shared" si="122"/>
        <v>56.086776371008881</v>
      </c>
      <c r="CG296" s="87">
        <v>341041.37001585774</v>
      </c>
    </row>
    <row r="297" spans="3:85" x14ac:dyDescent="0.35">
      <c r="C297" s="109">
        <v>2028</v>
      </c>
      <c r="D297" s="87" cm="1">
        <f t="array" ref="D297">(INDEX('Preferred Plan'!$B$7:$P$7,,MATCH($C297,'Preferred Plan'!$B$5:$P$5,0))+INDEX('Preferred Plan'!$B$9:$P$9,,MATCH($C297,'Preferred Plan'!$B$5:$P$5,0)))/1000</f>
        <v>39987.539532195908</v>
      </c>
      <c r="E297" s="87" cm="1">
        <f t="array" ref="E297">(INDEX('Preferred Plan'!$B$8:$P$8,,MATCH($C297,'Preferred Plan'!$B$5:$P$5,0))-INDEX('Preferred Plan'!$B$9:$P$9,,MATCH($C297,'Preferred Plan'!$B$5:$P$5,0)))/1000</f>
        <v>95952.653372473636</v>
      </c>
      <c r="F297" s="87" cm="1">
        <f t="array" ref="F297">INDEX('Preferred Plan'!$B$24:$P$24,,MATCH($C297,'Preferred Plan'!$B$5:$P$5,0))/1000</f>
        <v>158268.89449107181</v>
      </c>
      <c r="G297" s="87">
        <f>SUM(INDEX('Preferred Plan'!$B$21:$P$23,,MATCH($C297,'Preferred Plan'!$B$5:$P$5,0)))/1000</f>
        <v>57720.425645916243</v>
      </c>
      <c r="H297" s="87" cm="1">
        <f t="array" ref="H297">INDEX('Preferred Plan'!$B$12:$P$12,,MATCH($C297,'Preferred Plan'!$B$5:$P$5,0))/1000</f>
        <v>50214.19821229524</v>
      </c>
      <c r="I297" s="87" cm="1">
        <f t="array" ref="I297">INDEX('Preferred Plan'!$B$14:$P$14,,MATCH($C297,'Preferred Plan'!$B$5:$P$5,0))/1000</f>
        <v>81.149816868554979</v>
      </c>
      <c r="J297" s="87" cm="1">
        <f t="array" ref="J297">(INDEX('Preferred Plan'!$B$13:$P$13,,MATCH($C297,'Preferred Plan'!$B$5:$P$5,0))+INDEX('Preferred Plan'!$B$15:$P$15,,MATCH($C297,'Preferred Plan'!$B$5:$P$5,0)))/1000</f>
        <v>4211.648306265809</v>
      </c>
      <c r="K297" s="87" cm="1">
        <f t="array" ref="K297">(INDEX('Preferred Plan'!$B$17:$P$17,,MATCH($C297,'Preferred Plan'!$B$5:$P$5,0))+INDEX('Preferred Plan'!$B$19:$P$19,,MATCH($C297,'Preferred Plan'!$B$5:$P$5,0)))/1000</f>
        <v>85957.454818439117</v>
      </c>
      <c r="L297" s="87" cm="1">
        <f t="array" ref="L297">-(INDEX('Preferred Plan'!$B$18:$P$18,,MATCH($C297,'Preferred Plan'!$B$5:$P$5,0))+INDEX('Preferred Plan'!$B$20:$P$20,,MATCH($C297,'Preferred Plan'!$B$5:$P$5,0)))/1000</f>
        <v>36181.186342408088</v>
      </c>
      <c r="M297" s="87" cm="1">
        <f t="array" ref="M297">INDEX('Preferred Plan'!$B$27:$P$27,,MATCH($C297,'Preferred Plan'!$B$5:$P$5,0))/1000</f>
        <v>-51188.214287947558</v>
      </c>
      <c r="N297" s="120">
        <f t="shared" si="123"/>
        <v>405024.56356517068</v>
      </c>
      <c r="O297" s="87" cm="1">
        <f t="array" ref="O297">INDEX('Preferred Plan'!$B$32:$P$32,,MATCH($C297,'Preferred Plan'!$B$5:$P$5,0))</f>
        <v>5712619.5</v>
      </c>
      <c r="P297" s="121">
        <f t="shared" si="114"/>
        <v>70.899972169539865</v>
      </c>
      <c r="Q297" s="87">
        <v>671095.83949037187</v>
      </c>
      <c r="T297" s="109">
        <v>2028</v>
      </c>
      <c r="U297" s="87" cm="1">
        <f t="array" ref="U297">(INDEX('Preferred Plan'!$B$46:$P$46,,MATCH($T297,'Preferred Plan'!$B$44:$P$44,0))+INDEX('Preferred Plan'!$B$48:$P$48,,MATCH($T297,'Preferred Plan'!$B$44:$P$44,0)))/1000</f>
        <v>39987.539532195908</v>
      </c>
      <c r="V297" s="87" cm="1">
        <f t="array" ref="V297">(INDEX('Preferred Plan'!$B$47:$P$47,,MATCH($T297,'Preferred Plan'!$B$44:$P$44,0))-INDEX('Preferred Plan'!$B$48:$P$48,,MATCH($T297,'Preferred Plan'!$B$44:$P$44,0)))/1000</f>
        <v>109265.28822053483</v>
      </c>
      <c r="W297" s="87" cm="1">
        <f t="array" ref="W297">INDEX('Preferred Plan'!$B$63:$P$63,,MATCH($T297,'Preferred Plan'!$B$44:$P$44,0))/1000</f>
        <v>176564.42678394838</v>
      </c>
      <c r="X297" s="87">
        <f>SUM(INDEX('Preferred Plan'!$B$60:$P$62,,MATCH($T297,'Preferred Plan'!$B$44:$P$44,0)))/1000</f>
        <v>60003.840158912462</v>
      </c>
      <c r="Y297" s="87" cm="1">
        <f t="array" ref="Y297">INDEX('Preferred Plan'!$B$51:$P$51,,MATCH($T297,'Preferred Plan'!$B$44:$P$44,0))/1000</f>
        <v>58286.938292702856</v>
      </c>
      <c r="Z297" s="87" cm="1">
        <f t="array" ref="Z297">INDEX('Preferred Plan'!$B$53:$P$53,,MATCH($T297,'Preferred Plan'!$B$44:$P$44,0))/1000</f>
        <v>113.07135771114531</v>
      </c>
      <c r="AA297" s="87" cm="1">
        <f t="array" ref="AA297">(INDEX('Preferred Plan'!$B$52:$P$52,,MATCH($T297,'Preferred Plan'!$B$44:$P$44,0))+INDEX('Preferred Plan'!$B$54:$P$54,,MATCH($T297,'Preferred Plan'!$B$44:$P$44,0)))/1000</f>
        <v>4509.8283838260431</v>
      </c>
      <c r="AB297" s="87" cm="1">
        <f t="array" ref="AB297">(INDEX('Preferred Plan'!$B$56:$P$56,,MATCH($T297,'Preferred Plan'!$B$44:$P$44,0))+INDEX('Preferred Plan'!$B$58:$P$58,,MATCH($T297,'Preferred Plan'!$B$44:$P$44,0)))/1000</f>
        <v>74183.89021782756</v>
      </c>
      <c r="AC297" s="87" cm="1">
        <f t="array" ref="AC297">-(INDEX('Preferred Plan'!$B$57:$P$57,,MATCH($T297,'Preferred Plan'!$B$44:$P$44,0))+INDEX('Preferred Plan'!$B$59:$P$59,,MATCH($T297,'Preferred Plan'!$B$44:$P$44,0)))/1000</f>
        <v>36062.552097145264</v>
      </c>
      <c r="AD297" s="87" cm="1">
        <f t="array" ref="AD297">INDEX('Preferred Plan'!$B$66:$P$66,,MATCH($T297,'Preferred Plan'!$B$44:$P$44,0))/1000</f>
        <v>-44073.611238887475</v>
      </c>
      <c r="AE297" s="120">
        <f t="shared" si="115"/>
        <v>442778.65961162653</v>
      </c>
      <c r="AF297" s="87" cm="1">
        <f t="array" ref="AF297">INDEX('Preferred Plan'!$B$71:$P$71,,MATCH($T297,'Preferred Plan'!$B$44:$P$44,0))</f>
        <v>5712619.5</v>
      </c>
      <c r="AG297" s="121">
        <f t="shared" si="116"/>
        <v>77.508866048513553</v>
      </c>
      <c r="AH297" s="87">
        <v>840864.45802594686</v>
      </c>
      <c r="AK297" s="109">
        <v>2028</v>
      </c>
      <c r="AL297" s="87" cm="1">
        <f t="array" ref="AL297">(INDEX('Preferred Plan'!$B$85:$P$85,,MATCH($AK297,'Preferred Plan'!$B$83:$P$83,0))+INDEX('Preferred Plan'!$B$87:$P$87,,MATCH($AK297,'Preferred Plan'!$B$83:$P$83,0)))/1000</f>
        <v>39987.539532195908</v>
      </c>
      <c r="AM297" s="87" cm="1">
        <f t="array" ref="AM297">(INDEX('Preferred Plan'!$B$86:$P$86,,MATCH($AK297,'Preferred Plan'!$B$83:$P$83,0))-INDEX('Preferred Plan'!$B$87:$P$87,,MATCH($AK297,'Preferred Plan'!$B$83:$P$83,0)))/1000</f>
        <v>87171.781529922198</v>
      </c>
      <c r="AN297" s="87" cm="1">
        <f t="array" ref="AN297">INDEX('Preferred Plan'!$B$102:$P$102,,MATCH($AK297,'Preferred Plan'!$B$83:$P$83,0))/1000</f>
        <v>146369.96146431469</v>
      </c>
      <c r="AO297" s="87">
        <f>SUM(INDEX('Preferred Plan'!$B$99:$P$101,,MATCH($AK297,'Preferred Plan'!$B$83:$P$83,0)))/1000</f>
        <v>56204.106071161717</v>
      </c>
      <c r="AP297" s="87" cm="1">
        <f t="array" ref="AP297">INDEX('Preferred Plan'!$B$90:$P$90,,MATCH($AK297,'Preferred Plan'!$B$83:$P$83,0))/1000</f>
        <v>54735.834355984189</v>
      </c>
      <c r="AQ297" s="87" cm="1">
        <f t="array" ref="AQ297">INDEX('Preferred Plan'!$B$92:$P$92,,MATCH($AK297,'Preferred Plan'!$B$83:$P$83,0))/1000</f>
        <v>84.846235127002529</v>
      </c>
      <c r="AR297" s="87" cm="1">
        <f t="array" ref="AR297">(INDEX('Preferred Plan'!$B$91:$P$91,,MATCH($AK297,'Preferred Plan'!$B$83:$P$83,0))+INDEX('Preferred Plan'!$B$93:$P$93,,MATCH($AK297,'Preferred Plan'!$B$83:$P$83,0)))/1000</f>
        <v>4408.1280584203005</v>
      </c>
      <c r="AS297" s="87" cm="1">
        <f t="array" ref="AS297">(INDEX('Preferred Plan'!$B$95:$P$95,,MATCH($AK297,'Preferred Plan'!$B$83:$P$83,0))+INDEX('Preferred Plan'!$B$97:$P$97,,MATCH($AK297,'Preferred Plan'!$B$83:$P$83,0)))/1000</f>
        <v>95745.030739708527</v>
      </c>
      <c r="AT297" s="87" cm="1">
        <f t="array" ref="AT297">-(INDEX('Preferred Plan'!$B$96:$P$96,,MATCH($AK297,'Preferred Plan'!$B$83:$P$83,0))+INDEX('Preferred Plan'!$B$98:$P$98,,MATCH($AK297,'Preferred Plan'!$B$83:$P$83,0)))/1000</f>
        <v>35667.815652672332</v>
      </c>
      <c r="AU297" s="87" cm="1">
        <f t="array" ref="AU297">INDEX('Preferred Plan'!$B$105:$P$105,,MATCH($AK297,'Preferred Plan'!$B$83:$P$83,0))/1000</f>
        <v>-55844.809218453112</v>
      </c>
      <c r="AV297" s="120">
        <f t="shared" si="117"/>
        <v>393194.60311570903</v>
      </c>
      <c r="AW297" s="87" cm="1">
        <f t="array" ref="AW297">INDEX('Preferred Plan'!$B$110:$P$110,,MATCH($AK297,'Preferred Plan'!$B$83:$P$83,0))</f>
        <v>6067232</v>
      </c>
      <c r="AX297" s="121">
        <f t="shared" si="118"/>
        <v>64.806258128205585</v>
      </c>
      <c r="AY297" s="87">
        <v>605565.35266356845</v>
      </c>
      <c r="BB297" s="109">
        <v>2028</v>
      </c>
      <c r="BC297" s="87" cm="1">
        <f t="array" ref="BC297">(INDEX('Preferred Plan'!$B$124:$P$124,,MATCH($BB297,'Preferred Plan'!$B$122:$P$122,0))+INDEX('Preferred Plan'!$B$126:$P$126,,MATCH($BB297,'Preferred Plan'!$B$122:$P$122,0)))/1000</f>
        <v>39987.539532195908</v>
      </c>
      <c r="BD297" s="87" cm="1">
        <f t="array" ref="BD297">(INDEX('Preferred Plan'!$B$125:$P$125,,MATCH($BB297,'Preferred Plan'!$B$122:$P$122,0))-INDEX('Preferred Plan'!$B$126:$P$126,,MATCH($BB297,'Preferred Plan'!$B$122:$P$122,0)))/1000</f>
        <v>87171.781529922198</v>
      </c>
      <c r="BE297" s="87" cm="1">
        <f t="array" ref="BE297">INDEX('Preferred Plan'!$B$141:$P$141,,MATCH($BB297,'Preferred Plan'!$B$122:$P$122,0))/1000</f>
        <v>146369.96146431469</v>
      </c>
      <c r="BF297" s="87">
        <f>SUM(INDEX('Preferred Plan'!$B$138:$P$140,,MATCH($BB297,'Preferred Plan'!$B$122:$P$122,0)))/1000</f>
        <v>56204.106071161717</v>
      </c>
      <c r="BG297" s="87" cm="1">
        <f t="array" ref="BG297">INDEX('Preferred Plan'!$B$129:$P$129,,MATCH($BB297,'Preferred Plan'!$B$122:$P$122,0))/1000</f>
        <v>64197.425905761491</v>
      </c>
      <c r="BH297" s="87" cm="1">
        <f t="array" ref="BH297">INDEX('Preferred Plan'!$B$131:$P$131,,MATCH($BB297,'Preferred Plan'!$B$122:$P$122,0))/1000</f>
        <v>136.30876871433495</v>
      </c>
      <c r="BI297" s="87" cm="1">
        <f t="array" ref="BI297">(INDEX('Preferred Plan'!$B$130:$P$130,,MATCH($BB297,'Preferred Plan'!$B$122:$P$122,0))+INDEX('Preferred Plan'!$B$132:$P$132,,MATCH($BB297,'Preferred Plan'!$B$122:$P$122,0)))/1000</f>
        <v>5678.1169265834114</v>
      </c>
      <c r="BJ297" s="87" cm="1">
        <f t="array" ref="BJ297">(INDEX('Preferred Plan'!$B$134:$P$134,,MATCH($BB297,'Preferred Plan'!$B$122:$P$122,0))+INDEX('Preferred Plan'!$B$136:$P$136,,MATCH($BB297,'Preferred Plan'!$B$122:$P$122,0)))/1000</f>
        <v>88158.254983296516</v>
      </c>
      <c r="BK297" s="87" cm="1">
        <f t="array" ref="BK297">-(INDEX('Preferred Plan'!$B$135:$P$135,,MATCH($BB297,'Preferred Plan'!$B$122:$P$122,0))+INDEX('Preferred Plan'!$B$137:$P$137,,MATCH($BB297,'Preferred Plan'!$B$122:$P$122,0)))/1000</f>
        <v>54785.625369325629</v>
      </c>
      <c r="BL297" s="87" cm="1">
        <f t="array" ref="BL297">INDEX('Preferred Plan'!$B$144:$P$144,,MATCH($BB297,'Preferred Plan'!$B$122:$P$122,0))/1000</f>
        <v>-55844.809218453112</v>
      </c>
      <c r="BM297" s="120">
        <f t="shared" si="119"/>
        <v>377273.0605941714</v>
      </c>
      <c r="BN297" s="87" cm="1">
        <f t="array" ref="BN297">INDEX('Preferred Plan'!$B$149:$P$149,,MATCH($BB297,'Preferred Plan'!$B$122:$P$122,0))</f>
        <v>5414288</v>
      </c>
      <c r="BO297" s="121">
        <f t="shared" si="120"/>
        <v>69.681010798496757</v>
      </c>
      <c r="BP297" s="87">
        <v>605565.35266356845</v>
      </c>
      <c r="BS297" s="109">
        <v>2028</v>
      </c>
      <c r="BT297" s="87" cm="1">
        <f t="array" ref="BT297">(INDEX('Preferred Plan'!$B$163:$P$163,,MATCH($BS297,'Preferred Plan'!$B$161:$P$161,0))+INDEX('Preferred Plan'!$B$165:$P$165,,MATCH($BS297,'Preferred Plan'!$B$161:$P$161,0)))/1000</f>
        <v>39987.539532195908</v>
      </c>
      <c r="BU297" s="87" cm="1">
        <f t="array" ref="BU297">(INDEX('Preferred Plan'!$B$164:$P$164,,MATCH($BS297,'Preferred Plan'!$B$161:$P$161,0))-INDEX('Preferred Plan'!$B$165:$P$165,,MATCH($BS297,'Preferred Plan'!$B$161:$P$161,0)))/1000</f>
        <v>95952.653372473636</v>
      </c>
      <c r="BV297" s="87" cm="1">
        <f t="array" ref="BV297">INDEX('Preferred Plan'!$B$180:$P$180,,MATCH($BS297,'Preferred Plan'!$B$161:$P$161,0))/1000</f>
        <v>158268.89449107181</v>
      </c>
      <c r="BW297" s="87">
        <f>SUM(INDEX('Preferred Plan'!$B$177:$P$179,,MATCH($BS297,'Preferred Plan'!$B$161:$P$161,0)))/1000</f>
        <v>57720.425645916243</v>
      </c>
      <c r="BX297" s="87" cm="1">
        <f t="array" ref="BX297">INDEX('Preferred Plan'!$B$168:$P$168,,MATCH($BS297,'Preferred Plan'!$B$161:$P$161,0))/1000</f>
        <v>31410.593422781792</v>
      </c>
      <c r="BY297" s="87" cm="1">
        <f t="array" ref="BY297">INDEX('Preferred Plan'!$B$170:$P$170,,MATCH($BS297,'Preferred Plan'!$B$161:$P$161,0))/1000</f>
        <v>39.716504350373938</v>
      </c>
      <c r="BZ297" s="87" cm="1">
        <f t="array" ref="BZ297">(INDEX('Preferred Plan'!$B$169:$P$169,,MATCH($BS297,'Preferred Plan'!$B$161:$P$161,0))+INDEX('Preferred Plan'!$B$171:$P$171,,MATCH($BS297,'Preferred Plan'!$B$161:$P$161,0)))/1000</f>
        <v>3163.1242944995629</v>
      </c>
      <c r="CA297" s="87" cm="1">
        <f t="array" ref="CA297">(INDEX('Preferred Plan'!$B$173:$P$173,,MATCH($BS297,'Preferred Plan'!$B$161:$P$161,0))+INDEX('Preferred Plan'!$B$175:$P$175,,MATCH($BS297,'Preferred Plan'!$B$161:$P$161,0)))/1000</f>
        <v>82276.816875881879</v>
      </c>
      <c r="CB297" s="87" cm="1">
        <f t="array" ref="CB297">-(INDEX('Preferred Plan'!$B$174:$P$174,,MATCH($BS297,'Preferred Plan'!$B$161:$P$161,0))+INDEX('Preferred Plan'!$B$176:$P$176,,MATCH($BS297,'Preferred Plan'!$B$161:$P$161,0)))/1000</f>
        <v>18873.436526196678</v>
      </c>
      <c r="CC297" s="87" cm="1">
        <f t="array" ref="CC297">INDEX('Preferred Plan'!$B$183:$P$183,,MATCH($BS297,'Preferred Plan'!$B$161:$P$161,0))/1000</f>
        <v>-51188.214287947558</v>
      </c>
      <c r="CD297" s="120">
        <f t="shared" si="121"/>
        <v>398758.11332502699</v>
      </c>
      <c r="CE297" s="87" cm="1">
        <f t="array" ref="CE297">INDEX('Preferred Plan'!$B$188:$P$188,,MATCH($BS297,'Preferred Plan'!$B$161:$P$161,0))</f>
        <v>5712619.5</v>
      </c>
      <c r="CF297" s="121">
        <f t="shared" si="122"/>
        <v>69.803023521000654</v>
      </c>
      <c r="CG297" s="87">
        <v>605565.35266356845</v>
      </c>
    </row>
    <row r="298" spans="3:85" x14ac:dyDescent="0.35">
      <c r="C298" s="109">
        <v>2029</v>
      </c>
      <c r="D298" s="87" cm="1">
        <f t="array" ref="D298">(INDEX('Preferred Plan'!$B$7:$P$7,,MATCH($C298,'Preferred Plan'!$B$5:$P$5,0))+INDEX('Preferred Plan'!$B$9:$P$9,,MATCH($C298,'Preferred Plan'!$B$5:$P$5,0)))/1000</f>
        <v>40014.878765648849</v>
      </c>
      <c r="E298" s="87" cm="1">
        <f t="array" ref="E298">(INDEX('Preferred Plan'!$B$8:$P$8,,MATCH($C298,'Preferred Plan'!$B$5:$P$5,0))-INDEX('Preferred Plan'!$B$9:$P$9,,MATCH($C298,'Preferred Plan'!$B$5:$P$5,0)))/1000</f>
        <v>122828.58548521405</v>
      </c>
      <c r="F298" s="87" cm="1">
        <f t="array" ref="F298">INDEX('Preferred Plan'!$B$24:$P$24,,MATCH($C298,'Preferred Plan'!$B$5:$P$5,0))/1000</f>
        <v>187623.56357660139</v>
      </c>
      <c r="G298" s="87">
        <f>SUM(INDEX('Preferred Plan'!$B$21:$P$23,,MATCH($C298,'Preferred Plan'!$B$5:$P$5,0)))/1000</f>
        <v>63163.561389003335</v>
      </c>
      <c r="H298" s="87" cm="1">
        <f t="array" ref="H298">INDEX('Preferred Plan'!$B$12:$P$12,,MATCH($C298,'Preferred Plan'!$B$5:$P$5,0))/1000</f>
        <v>119683.91091559609</v>
      </c>
      <c r="I298" s="87" cm="1">
        <f t="array" ref="I298">INDEX('Preferred Plan'!$B$14:$P$14,,MATCH($C298,'Preferred Plan'!$B$5:$P$5,0))/1000</f>
        <v>63.441296092637366</v>
      </c>
      <c r="J298" s="87" cm="1">
        <f t="array" ref="J298">(INDEX('Preferred Plan'!$B$13:$P$13,,MATCH($C298,'Preferred Plan'!$B$5:$P$5,0))+INDEX('Preferred Plan'!$B$15:$P$15,,MATCH($C298,'Preferred Plan'!$B$5:$P$5,0)))/1000</f>
        <v>4554.2590019403615</v>
      </c>
      <c r="K298" s="87" cm="1">
        <f t="array" ref="K298">(INDEX('Preferred Plan'!$B$17:$P$17,,MATCH($C298,'Preferred Plan'!$B$5:$P$5,0))+INDEX('Preferred Plan'!$B$19:$P$19,,MATCH($C298,'Preferred Plan'!$B$5:$P$5,0)))/1000</f>
        <v>23918.942220034751</v>
      </c>
      <c r="L298" s="87" cm="1">
        <f t="array" ref="L298">-(INDEX('Preferred Plan'!$B$18:$P$18,,MATCH($C298,'Preferred Plan'!$B$5:$P$5,0))+INDEX('Preferred Plan'!$B$20:$P$20,,MATCH($C298,'Preferred Plan'!$B$5:$P$5,0)))/1000</f>
        <v>76144.444793419883</v>
      </c>
      <c r="M298" s="87" cm="1">
        <f t="array" ref="M298">INDEX('Preferred Plan'!$B$27:$P$27,,MATCH($C298,'Preferred Plan'!$B$5:$P$5,0))/1000</f>
        <v>-45052.01236424048</v>
      </c>
      <c r="N298" s="120">
        <f t="shared" si="123"/>
        <v>440654.68549247109</v>
      </c>
      <c r="O298" s="87" cm="1">
        <f t="array" ref="O298">INDEX('Preferred Plan'!$B$32:$P$32,,MATCH($C298,'Preferred Plan'!$B$5:$P$5,0))</f>
        <v>5650014</v>
      </c>
      <c r="P298" s="121">
        <f t="shared" si="114"/>
        <v>77.991786479196534</v>
      </c>
      <c r="Q298" s="87">
        <v>729277.45553283964</v>
      </c>
      <c r="T298" s="109">
        <v>2029</v>
      </c>
      <c r="U298" s="87" cm="1">
        <f t="array" ref="U298">(INDEX('Preferred Plan'!$B$46:$P$46,,MATCH($T298,'Preferred Plan'!$B$44:$P$44,0))+INDEX('Preferred Plan'!$B$48:$P$48,,MATCH($T298,'Preferred Plan'!$B$44:$P$44,0)))/1000</f>
        <v>40014.878765648849</v>
      </c>
      <c r="V298" s="87" cm="1">
        <f t="array" ref="V298">(INDEX('Preferred Plan'!$B$47:$P$47,,MATCH($T298,'Preferred Plan'!$B$44:$P$44,0))-INDEX('Preferred Plan'!$B$48:$P$48,,MATCH($T298,'Preferred Plan'!$B$44:$P$44,0)))/1000</f>
        <v>138461.17871124088</v>
      </c>
      <c r="W298" s="87" cm="1">
        <f t="array" ref="W298">INDEX('Preferred Plan'!$B$63:$P$63,,MATCH($T298,'Preferred Plan'!$B$44:$P$44,0))/1000</f>
        <v>207166.99188155099</v>
      </c>
      <c r="X298" s="87">
        <f>SUM(INDEX('Preferred Plan'!$B$60:$P$62,,MATCH($T298,'Preferred Plan'!$B$44:$P$44,0)))/1000</f>
        <v>66271.114011656042</v>
      </c>
      <c r="Y298" s="87" cm="1">
        <f t="array" ref="Y298">INDEX('Preferred Plan'!$B$51:$P$51,,MATCH($T298,'Preferred Plan'!$B$44:$P$44,0))/1000</f>
        <v>116166.55757185885</v>
      </c>
      <c r="Z298" s="87" cm="1">
        <f t="array" ref="Z298">INDEX('Preferred Plan'!$B$53:$P$53,,MATCH($T298,'Preferred Plan'!$B$44:$P$44,0))/1000</f>
        <v>61.610732853996119</v>
      </c>
      <c r="AA298" s="87" cm="1">
        <f t="array" ref="AA298">(INDEX('Preferred Plan'!$B$52:$P$52,,MATCH($T298,'Preferred Plan'!$B$44:$P$44,0))+INDEX('Preferred Plan'!$B$54:$P$54,,MATCH($T298,'Preferred Plan'!$B$44:$P$44,0)))/1000</f>
        <v>4685.8078036461848</v>
      </c>
      <c r="AB298" s="87" cm="1">
        <f t="array" ref="AB298">(INDEX('Preferred Plan'!$B$56:$P$56,,MATCH($T298,'Preferred Plan'!$B$44:$P$44,0))+INDEX('Preferred Plan'!$B$58:$P$58,,MATCH($T298,'Preferred Plan'!$B$44:$P$44,0)))/1000</f>
        <v>25297.766350478596</v>
      </c>
      <c r="AC298" s="87" cm="1">
        <f t="array" ref="AC298">-(INDEX('Preferred Plan'!$B$57:$P$57,,MATCH($T298,'Preferred Plan'!$B$44:$P$44,0))+INDEX('Preferred Plan'!$B$59:$P$59,,MATCH($T298,'Preferred Plan'!$B$44:$P$44,0)))/1000</f>
        <v>73061.619559970815</v>
      </c>
      <c r="AD298" s="87" cm="1">
        <f t="array" ref="AD298">INDEX('Preferred Plan'!$B$66:$P$66,,MATCH($T298,'Preferred Plan'!$B$44:$P$44,0))/1000</f>
        <v>-37113.274438563334</v>
      </c>
      <c r="AE298" s="120">
        <f t="shared" si="115"/>
        <v>487951.01183040021</v>
      </c>
      <c r="AF298" s="87" cm="1">
        <f t="array" ref="AF298">INDEX('Preferred Plan'!$B$71:$P$71,,MATCH($T298,'Preferred Plan'!$B$44:$P$44,0))</f>
        <v>5650014</v>
      </c>
      <c r="AG298" s="121">
        <f t="shared" si="116"/>
        <v>86.362796947122646</v>
      </c>
      <c r="AH298" s="87">
        <v>773166.11928104085</v>
      </c>
      <c r="AK298" s="109">
        <v>2029</v>
      </c>
      <c r="AL298" s="87" cm="1">
        <f t="array" ref="AL298">(INDEX('Preferred Plan'!$B$85:$P$85,,MATCH($AK298,'Preferred Plan'!$B$83:$P$83,0))+INDEX('Preferred Plan'!$B$87:$P$87,,MATCH($AK298,'Preferred Plan'!$B$83:$P$83,0)))/1000</f>
        <v>40014.878765648849</v>
      </c>
      <c r="AM298" s="87" cm="1">
        <f t="array" ref="AM298">(INDEX('Preferred Plan'!$B$86:$P$86,,MATCH($AK298,'Preferred Plan'!$B$83:$P$83,0))-INDEX('Preferred Plan'!$B$87:$P$87,,MATCH($AK298,'Preferred Plan'!$B$83:$P$83,0)))/1000</f>
        <v>113169.81338603242</v>
      </c>
      <c r="AN298" s="87" cm="1">
        <f t="array" ref="AN298">INDEX('Preferred Plan'!$B$102:$P$102,,MATCH($AK298,'Preferred Plan'!$B$83:$P$83,0))/1000</f>
        <v>175784.84825443887</v>
      </c>
      <c r="AO298" s="87">
        <f>SUM(INDEX('Preferred Plan'!$B$99:$P$101,,MATCH($AK298,'Preferred Plan'!$B$83:$P$83,0)))/1000</f>
        <v>61150.079816247599</v>
      </c>
      <c r="AP298" s="87" cm="1">
        <f t="array" ref="AP298">INDEX('Preferred Plan'!$B$90:$P$90,,MATCH($AK298,'Preferred Plan'!$B$83:$P$83,0))/1000</f>
        <v>119417.97006210541</v>
      </c>
      <c r="AQ298" s="87" cm="1">
        <f t="array" ref="AQ298">INDEX('Preferred Plan'!$B$92:$P$92,,MATCH($AK298,'Preferred Plan'!$B$83:$P$83,0))/1000</f>
        <v>67.469311975092637</v>
      </c>
      <c r="AR298" s="87" cm="1">
        <f t="array" ref="AR298">(INDEX('Preferred Plan'!$B$91:$P$91,,MATCH($AK298,'Preferred Plan'!$B$83:$P$83,0))+INDEX('Preferred Plan'!$B$93:$P$93,,MATCH($AK298,'Preferred Plan'!$B$83:$P$83,0)))/1000</f>
        <v>4654.4474407697453</v>
      </c>
      <c r="AS298" s="87" cm="1">
        <f t="array" ref="AS298">(INDEX('Preferred Plan'!$B$95:$P$95,,MATCH($AK298,'Preferred Plan'!$B$83:$P$83,0))+INDEX('Preferred Plan'!$B$97:$P$97,,MATCH($AK298,'Preferred Plan'!$B$83:$P$83,0)))/1000</f>
        <v>28698.978764802006</v>
      </c>
      <c r="AT298" s="87" cm="1">
        <f t="array" ref="AT298">-(INDEX('Preferred Plan'!$B$96:$P$96,,MATCH($AK298,'Preferred Plan'!$B$83:$P$83,0))+INDEX('Preferred Plan'!$B$98:$P$98,,MATCH($AK298,'Preferred Plan'!$B$83:$P$83,0)))/1000</f>
        <v>64416.050452793388</v>
      </c>
      <c r="AU298" s="87" cm="1">
        <f t="array" ref="AU298">INDEX('Preferred Plan'!$B$105:$P$105,,MATCH($AK298,'Preferred Plan'!$B$83:$P$83,0))/1000</f>
        <v>-49906.402526457059</v>
      </c>
      <c r="AV298" s="120">
        <f t="shared" si="117"/>
        <v>428636.03282276954</v>
      </c>
      <c r="AW298" s="87" cm="1">
        <f t="array" ref="AW298">INDEX('Preferred Plan'!$B$110:$P$110,,MATCH($AK298,'Preferred Plan'!$B$83:$P$83,0))</f>
        <v>6047896</v>
      </c>
      <c r="AX298" s="121">
        <f t="shared" si="118"/>
        <v>70.873578649958517</v>
      </c>
      <c r="AY298" s="87">
        <v>712669.45534902206</v>
      </c>
      <c r="BB298" s="109">
        <v>2029</v>
      </c>
      <c r="BC298" s="87" cm="1">
        <f t="array" ref="BC298">(INDEX('Preferred Plan'!$B$124:$P$124,,MATCH($BB298,'Preferred Plan'!$B$122:$P$122,0))+INDEX('Preferred Plan'!$B$126:$P$126,,MATCH($BB298,'Preferred Plan'!$B$122:$P$122,0)))/1000</f>
        <v>40014.878765648849</v>
      </c>
      <c r="BD298" s="87" cm="1">
        <f t="array" ref="BD298">(INDEX('Preferred Plan'!$B$125:$P$125,,MATCH($BB298,'Preferred Plan'!$B$122:$P$122,0))-INDEX('Preferred Plan'!$B$126:$P$126,,MATCH($BB298,'Preferred Plan'!$B$122:$P$122,0)))/1000</f>
        <v>113169.81338603242</v>
      </c>
      <c r="BE298" s="87" cm="1">
        <f t="array" ref="BE298">INDEX('Preferred Plan'!$B$141:$P$141,,MATCH($BB298,'Preferred Plan'!$B$122:$P$122,0))/1000</f>
        <v>175784.84825443887</v>
      </c>
      <c r="BF298" s="87">
        <f>SUM(INDEX('Preferred Plan'!$B$138:$P$140,,MATCH($BB298,'Preferred Plan'!$B$122:$P$122,0)))/1000</f>
        <v>61150.079816247599</v>
      </c>
      <c r="BG298" s="87" cm="1">
        <f t="array" ref="BG298">INDEX('Preferred Plan'!$B$129:$P$129,,MATCH($BB298,'Preferred Plan'!$B$122:$P$122,0))/1000</f>
        <v>61629.162245129162</v>
      </c>
      <c r="BH298" s="87" cm="1">
        <f t="array" ref="BH298">INDEX('Preferred Plan'!$B$131:$P$131,,MATCH($BB298,'Preferred Plan'!$B$122:$P$122,0))/1000</f>
        <v>25460.773544446165</v>
      </c>
      <c r="BI298" s="87" cm="1">
        <f t="array" ref="BI298">(INDEX('Preferred Plan'!$B$130:$P$130,,MATCH($BB298,'Preferred Plan'!$B$122:$P$122,0))+INDEX('Preferred Plan'!$B$132:$P$132,,MATCH($BB298,'Preferred Plan'!$B$122:$P$122,0)))/1000</f>
        <v>4350.8265241160598</v>
      </c>
      <c r="BJ298" s="87" cm="1">
        <f t="array" ref="BJ298">(INDEX('Preferred Plan'!$B$134:$P$134,,MATCH($BB298,'Preferred Plan'!$B$122:$P$122,0))+INDEX('Preferred Plan'!$B$136:$P$136,,MATCH($BB298,'Preferred Plan'!$B$122:$P$122,0)))/1000</f>
        <v>119937.82175211073</v>
      </c>
      <c r="BK298" s="87" cm="1">
        <f t="array" ref="BK298">-(INDEX('Preferred Plan'!$B$135:$P$135,,MATCH($BB298,'Preferred Plan'!$B$122:$P$122,0))+INDEX('Preferred Plan'!$B$137:$P$137,,MATCH($BB298,'Preferred Plan'!$B$122:$P$122,0)))/1000</f>
        <v>59743.680936164703</v>
      </c>
      <c r="BL298" s="87" cm="1">
        <f t="array" ref="BL298">INDEX('Preferred Plan'!$B$144:$P$144,,MATCH($BB298,'Preferred Plan'!$B$122:$P$122,0))/1000</f>
        <v>-49906.402526457059</v>
      </c>
      <c r="BM298" s="120">
        <f t="shared" si="119"/>
        <v>491848.12082554796</v>
      </c>
      <c r="BN298" s="87" cm="1">
        <f t="array" ref="BN298">INDEX('Preferred Plan'!$B$149:$P$149,,MATCH($BB298,'Preferred Plan'!$B$122:$P$122,0))</f>
        <v>5355400</v>
      </c>
      <c r="BO298" s="121">
        <f t="shared" si="120"/>
        <v>91.84152833131941</v>
      </c>
      <c r="BP298" s="87">
        <v>712669.45534902206</v>
      </c>
      <c r="BS298" s="109">
        <v>2029</v>
      </c>
      <c r="BT298" s="87" cm="1">
        <f t="array" ref="BT298">(INDEX('Preferred Plan'!$B$163:$P$163,,MATCH($BS298,'Preferred Plan'!$B$161:$P$161,0))+INDEX('Preferred Plan'!$B$165:$P$165,,MATCH($BS298,'Preferred Plan'!$B$161:$P$161,0)))/1000</f>
        <v>40014.878765648849</v>
      </c>
      <c r="BU298" s="87" cm="1">
        <f t="array" ref="BU298">(INDEX('Preferred Plan'!$B$164:$P$164,,MATCH($BS298,'Preferred Plan'!$B$161:$P$161,0))-INDEX('Preferred Plan'!$B$165:$P$165,,MATCH($BS298,'Preferred Plan'!$B$161:$P$161,0)))/1000</f>
        <v>122828.58548521405</v>
      </c>
      <c r="BV298" s="87" cm="1">
        <f t="array" ref="BV298">INDEX('Preferred Plan'!$B$180:$P$180,,MATCH($BS298,'Preferred Plan'!$B$161:$P$161,0))/1000</f>
        <v>187623.56357660139</v>
      </c>
      <c r="BW298" s="87">
        <f>SUM(INDEX('Preferred Plan'!$B$177:$P$179,,MATCH($BS298,'Preferred Plan'!$B$161:$P$161,0)))/1000</f>
        <v>63163.561389003335</v>
      </c>
      <c r="BX298" s="87" cm="1">
        <f t="array" ref="BX298">INDEX('Preferred Plan'!$B$168:$P$168,,MATCH($BS298,'Preferred Plan'!$B$161:$P$161,0))/1000</f>
        <v>93338.716550218596</v>
      </c>
      <c r="BY298" s="87" cm="1">
        <f t="array" ref="BY298">INDEX('Preferred Plan'!$B$170:$P$170,,MATCH($BS298,'Preferred Plan'!$B$161:$P$161,0))/1000</f>
        <v>11.567766726425793</v>
      </c>
      <c r="BZ298" s="87" cm="1">
        <f t="array" ref="BZ298">(INDEX('Preferred Plan'!$B$169:$P$169,,MATCH($BS298,'Preferred Plan'!$B$161:$P$161,0))+INDEX('Preferred Plan'!$B$171:$P$171,,MATCH($BS298,'Preferred Plan'!$B$161:$P$161,0)))/1000</f>
        <v>4044.5022569293515</v>
      </c>
      <c r="CA298" s="87" cm="1">
        <f t="array" ref="CA298">(INDEX('Preferred Plan'!$B$173:$P$173,,MATCH($BS298,'Preferred Plan'!$B$161:$P$161,0))+INDEX('Preferred Plan'!$B$175:$P$175,,MATCH($BS298,'Preferred Plan'!$B$161:$P$161,0)))/1000</f>
        <v>13969.856053587921</v>
      </c>
      <c r="CB298" s="87" cm="1">
        <f t="array" ref="CB298">-(INDEX('Preferred Plan'!$B$174:$P$174,,MATCH($BS298,'Preferred Plan'!$B$161:$P$161,0))+INDEX('Preferred Plan'!$B$176:$P$176,,MATCH($BS298,'Preferred Plan'!$B$161:$P$161,0)))/1000</f>
        <v>60856.376316593538</v>
      </c>
      <c r="CC298" s="87" cm="1">
        <f t="array" ref="CC298">INDEX('Preferred Plan'!$B$183:$P$183,,MATCH($BS298,'Preferred Plan'!$B$161:$P$161,0))/1000</f>
        <v>-45052.01236424048</v>
      </c>
      <c r="CD298" s="120">
        <f t="shared" si="121"/>
        <v>419086.84316309582</v>
      </c>
      <c r="CE298" s="87" cm="1">
        <f t="array" ref="CE298">INDEX('Preferred Plan'!$B$188:$P$188,,MATCH($BS298,'Preferred Plan'!$B$161:$P$161,0))</f>
        <v>5650014</v>
      </c>
      <c r="CF298" s="121">
        <f t="shared" si="122"/>
        <v>74.174478711574139</v>
      </c>
      <c r="CG298" s="87">
        <v>712669.45534902206</v>
      </c>
    </row>
    <row r="299" spans="3:85" x14ac:dyDescent="0.35">
      <c r="C299" s="109">
        <v>2030</v>
      </c>
      <c r="D299" s="87" cm="1">
        <f t="array" ref="D299">(INDEX('Preferred Plan'!$B$7:$P$7,,MATCH($C299,'Preferred Plan'!$B$5:$P$5,0))+INDEX('Preferred Plan'!$B$9:$P$9,,MATCH($C299,'Preferred Plan'!$B$5:$P$5,0)))/1000</f>
        <v>40041.937708007521</v>
      </c>
      <c r="E299" s="87" cm="1">
        <f t="array" ref="E299">(INDEX('Preferred Plan'!$B$8:$P$8,,MATCH($C299,'Preferred Plan'!$B$5:$P$5,0))-INDEX('Preferred Plan'!$B$9:$P$9,,MATCH($C299,'Preferred Plan'!$B$5:$P$5,0)))/1000</f>
        <v>130729.6685778016</v>
      </c>
      <c r="F299" s="87" cm="1">
        <f t="array" ref="F299">INDEX('Preferred Plan'!$B$24:$P$24,,MATCH($C299,'Preferred Plan'!$B$5:$P$5,0))/1000</f>
        <v>183412.46745554337</v>
      </c>
      <c r="G299" s="87">
        <f>SUM(INDEX('Preferred Plan'!$B$21:$P$23,,MATCH($C299,'Preferred Plan'!$B$5:$P$5,0)))/1000</f>
        <v>66826.188590312668</v>
      </c>
      <c r="H299" s="87" cm="1">
        <f t="array" ref="H299">INDEX('Preferred Plan'!$B$12:$P$12,,MATCH($C299,'Preferred Plan'!$B$5:$P$5,0))/1000</f>
        <v>85951.46619077833</v>
      </c>
      <c r="I299" s="87" cm="1">
        <f t="array" ref="I299">INDEX('Preferred Plan'!$B$14:$P$14,,MATCH($C299,'Preferred Plan'!$B$5:$P$5,0))/1000</f>
        <v>20125.300982337645</v>
      </c>
      <c r="J299" s="87" cm="1">
        <f t="array" ref="J299">(INDEX('Preferred Plan'!$B$13:$P$13,,MATCH($C299,'Preferred Plan'!$B$5:$P$5,0))+INDEX('Preferred Plan'!$B$15:$P$15,,MATCH($C299,'Preferred Plan'!$B$5:$P$5,0)))/1000</f>
        <v>5686.258315013526</v>
      </c>
      <c r="K299" s="87" cm="1">
        <f t="array" ref="K299">(INDEX('Preferred Plan'!$B$17:$P$17,,MATCH($C299,'Preferred Plan'!$B$5:$P$5,0))+INDEX('Preferred Plan'!$B$19:$P$19,,MATCH($C299,'Preferred Plan'!$B$5:$P$5,0)))/1000</f>
        <v>44145.233162954479</v>
      </c>
      <c r="L299" s="87" cm="1">
        <f t="array" ref="L299">-(INDEX('Preferred Plan'!$B$18:$P$18,,MATCH($C299,'Preferred Plan'!$B$5:$P$5,0))+INDEX('Preferred Plan'!$B$20:$P$20,,MATCH($C299,'Preferred Plan'!$B$5:$P$5,0)))/1000</f>
        <v>70849.497723127904</v>
      </c>
      <c r="M299" s="87" cm="1">
        <f t="array" ref="M299">INDEX('Preferred Plan'!$B$27:$P$27,,MATCH($C299,'Preferred Plan'!$B$5:$P$5,0))/1000</f>
        <v>-56738.451396712007</v>
      </c>
      <c r="N299" s="120">
        <f t="shared" si="123"/>
        <v>449330.5718629093</v>
      </c>
      <c r="O299" s="87" cm="1">
        <f t="array" ref="O299">INDEX('Preferred Plan'!$B$32:$P$32,,MATCH($C299,'Preferred Plan'!$B$5:$P$5,0))</f>
        <v>5608118</v>
      </c>
      <c r="P299" s="121">
        <f t="shared" si="114"/>
        <v>80.121454623977115</v>
      </c>
      <c r="Q299" s="87">
        <v>6117.0887591654364</v>
      </c>
      <c r="T299" s="109">
        <v>2030</v>
      </c>
      <c r="U299" s="87" cm="1">
        <f t="array" ref="U299">(INDEX('Preferred Plan'!$B$46:$P$46,,MATCH($T299,'Preferred Plan'!$B$44:$P$44,0))+INDEX('Preferred Plan'!$B$48:$P$48,,MATCH($T299,'Preferred Plan'!$B$44:$P$44,0)))/1000</f>
        <v>40041.937708007521</v>
      </c>
      <c r="V299" s="87" cm="1">
        <f t="array" ref="V299">(INDEX('Preferred Plan'!$B$47:$P$47,,MATCH($T299,'Preferred Plan'!$B$44:$P$44,0))-INDEX('Preferred Plan'!$B$48:$P$48,,MATCH($T299,'Preferred Plan'!$B$44:$P$44,0)))/1000</f>
        <v>146647.87136457884</v>
      </c>
      <c r="W299" s="87" cm="1">
        <f t="array" ref="W299">INDEX('Preferred Plan'!$B$63:$P$63,,MATCH($T299,'Preferred Plan'!$B$44:$P$44,0))/1000</f>
        <v>201484.15952378671</v>
      </c>
      <c r="X299" s="87">
        <f>SUM(INDEX('Preferred Plan'!$B$60:$P$62,,MATCH($T299,'Preferred Plan'!$B$44:$P$44,0)))/1000</f>
        <v>70736.140322733278</v>
      </c>
      <c r="Y299" s="87" cm="1">
        <f t="array" ref="Y299">INDEX('Preferred Plan'!$B$51:$P$51,,MATCH($T299,'Preferred Plan'!$B$44:$P$44,0))/1000</f>
        <v>77094.193644801795</v>
      </c>
      <c r="Z299" s="87" cm="1">
        <f t="array" ref="Z299">INDEX('Preferred Plan'!$B$53:$P$53,,MATCH($T299,'Preferred Plan'!$B$44:$P$44,0))/1000</f>
        <v>18060.668169975877</v>
      </c>
      <c r="AA299" s="87" cm="1">
        <f t="array" ref="AA299">(INDEX('Preferred Plan'!$B$52:$P$52,,MATCH($T299,'Preferred Plan'!$B$44:$P$44,0))+INDEX('Preferred Plan'!$B$54:$P$54,,MATCH($T299,'Preferred Plan'!$B$44:$P$44,0)))/1000</f>
        <v>4355.449729947999</v>
      </c>
      <c r="AB299" s="87" cm="1">
        <f t="array" ref="AB299">(INDEX('Preferred Plan'!$B$56:$P$56,,MATCH($T299,'Preferred Plan'!$B$44:$P$44,0))+INDEX('Preferred Plan'!$B$58:$P$58,,MATCH($T299,'Preferred Plan'!$B$44:$P$44,0)))/1000</f>
        <v>49656.337675999559</v>
      </c>
      <c r="AC299" s="87" cm="1">
        <f t="array" ref="AC299">-(INDEX('Preferred Plan'!$B$57:$P$57,,MATCH($T299,'Preferred Plan'!$B$44:$P$44,0))+INDEX('Preferred Plan'!$B$59:$P$59,,MATCH($T299,'Preferred Plan'!$B$44:$P$44,0)))/1000</f>
        <v>62054.97015079578</v>
      </c>
      <c r="AD299" s="87" cm="1">
        <f t="array" ref="AD299">INDEX('Preferred Plan'!$B$66:$P$66,,MATCH($T299,'Preferred Plan'!$B$44:$P$44,0))/1000</f>
        <v>-49046.466787194462</v>
      </c>
      <c r="AE299" s="120">
        <f t="shared" si="115"/>
        <v>496975.32120184123</v>
      </c>
      <c r="AF299" s="87" cm="1">
        <f t="array" ref="AF299">INDEX('Preferred Plan'!$B$71:$P$71,,MATCH($T299,'Preferred Plan'!$B$44:$P$44,0))</f>
        <v>5608118</v>
      </c>
      <c r="AG299" s="121">
        <f t="shared" si="116"/>
        <v>88.617129882402836</v>
      </c>
      <c r="AH299" s="87">
        <v>6308.8662960647944</v>
      </c>
      <c r="AK299" s="109">
        <v>2030</v>
      </c>
      <c r="AL299" s="87" cm="1">
        <f t="array" ref="AL299">(INDEX('Preferred Plan'!$B$85:$P$85,,MATCH($AK299,'Preferred Plan'!$B$83:$P$83,0))+INDEX('Preferred Plan'!$B$87:$P$87,,MATCH($AK299,'Preferred Plan'!$B$83:$P$83,0)))/1000</f>
        <v>40041.937708007521</v>
      </c>
      <c r="AM299" s="87" cm="1">
        <f t="array" ref="AM299">(INDEX('Preferred Plan'!$B$86:$P$86,,MATCH($AK299,'Preferred Plan'!$B$83:$P$83,0))-INDEX('Preferred Plan'!$B$87:$P$87,,MATCH($AK299,'Preferred Plan'!$B$83:$P$83,0)))/1000</f>
        <v>119494.76214146818</v>
      </c>
      <c r="AN299" s="87" cm="1">
        <f t="array" ref="AN299">INDEX('Preferred Plan'!$B$102:$P$102,,MATCH($AK299,'Preferred Plan'!$B$83:$P$83,0))/1000</f>
        <v>170434.41845503412</v>
      </c>
      <c r="AO299" s="87">
        <f>SUM(INDEX('Preferred Plan'!$B$99:$P$101,,MATCH($AK299,'Preferred Plan'!$B$83:$P$83,0)))/1000</f>
        <v>64170.899775634622</v>
      </c>
      <c r="AP299" s="87" cm="1">
        <f t="array" ref="AP299">INDEX('Preferred Plan'!$B$90:$P$90,,MATCH($AK299,'Preferred Plan'!$B$83:$P$83,0))/1000</f>
        <v>95377.952431405211</v>
      </c>
      <c r="AQ299" s="87" cm="1">
        <f t="array" ref="AQ299">INDEX('Preferred Plan'!$B$92:$P$92,,MATCH($AK299,'Preferred Plan'!$B$83:$P$83,0))/1000</f>
        <v>22222.882637146398</v>
      </c>
      <c r="AR299" s="87" cm="1">
        <f t="array" ref="AR299">(INDEX('Preferred Plan'!$B$91:$P$91,,MATCH($AK299,'Preferred Plan'!$B$83:$P$83,0))+INDEX('Preferred Plan'!$B$93:$P$93,,MATCH($AK299,'Preferred Plan'!$B$83:$P$83,0)))/1000</f>
        <v>5227.2186441417098</v>
      </c>
      <c r="AS299" s="87" cm="1">
        <f t="array" ref="AS299">(INDEX('Preferred Plan'!$B$95:$P$95,,MATCH($AK299,'Preferred Plan'!$B$83:$P$83,0))+INDEX('Preferred Plan'!$B$97:$P$97,,MATCH($AK299,'Preferred Plan'!$B$83:$P$83,0)))/1000</f>
        <v>48645.586239691191</v>
      </c>
      <c r="AT299" s="87" cm="1">
        <f t="array" ref="AT299">-(INDEX('Preferred Plan'!$B$96:$P$96,,MATCH($AK299,'Preferred Plan'!$B$83:$P$83,0))+INDEX('Preferred Plan'!$B$98:$P$98,,MATCH($AK299,'Preferred Plan'!$B$83:$P$83,0)))/1000</f>
        <v>66945.362357502599</v>
      </c>
      <c r="AU299" s="87" cm="1">
        <f t="array" ref="AU299">INDEX('Preferred Plan'!$B$105:$P$105,,MATCH($AK299,'Preferred Plan'!$B$83:$P$83,0))/1000</f>
        <v>-62215.200652044354</v>
      </c>
      <c r="AV299" s="120">
        <f t="shared" si="117"/>
        <v>436455.09502298199</v>
      </c>
      <c r="AW299" s="87" cm="1">
        <f t="array" ref="AW299">INDEX('Preferred Plan'!$B$110:$P$110,,MATCH($AK299,'Preferred Plan'!$B$83:$P$83,0))</f>
        <v>6028091</v>
      </c>
      <c r="AX299" s="121">
        <f t="shared" si="118"/>
        <v>72.40353455562996</v>
      </c>
      <c r="AY299" s="87">
        <v>5058.7657807353735</v>
      </c>
      <c r="BB299" s="109">
        <v>2030</v>
      </c>
      <c r="BC299" s="87" cm="1">
        <f t="array" ref="BC299">(INDEX('Preferred Plan'!$B$124:$P$124,,MATCH($BB299,'Preferred Plan'!$B$122:$P$122,0))+INDEX('Preferred Plan'!$B$126:$P$126,,MATCH($BB299,'Preferred Plan'!$B$122:$P$122,0)))/1000</f>
        <v>40041.937708007521</v>
      </c>
      <c r="BD299" s="87" cm="1">
        <f t="array" ref="BD299">(INDEX('Preferred Plan'!$B$125:$P$125,,MATCH($BB299,'Preferred Plan'!$B$122:$P$122,0))-INDEX('Preferred Plan'!$B$126:$P$126,,MATCH($BB299,'Preferred Plan'!$B$122:$P$122,0)))/1000</f>
        <v>119494.76214146818</v>
      </c>
      <c r="BE299" s="87" cm="1">
        <f t="array" ref="BE299">INDEX('Preferred Plan'!$B$141:$P$141,,MATCH($BB299,'Preferred Plan'!$B$122:$P$122,0))/1000</f>
        <v>170434.41845503412</v>
      </c>
      <c r="BF299" s="87">
        <f>SUM(INDEX('Preferred Plan'!$B$138:$P$140,,MATCH($BB299,'Preferred Plan'!$B$122:$P$122,0)))/1000</f>
        <v>64170.899775634622</v>
      </c>
      <c r="BG299" s="87" cm="1">
        <f t="array" ref="BG299">INDEX('Preferred Plan'!$B$129:$P$129,,MATCH($BB299,'Preferred Plan'!$B$122:$P$122,0))/1000</f>
        <v>46541.141447645234</v>
      </c>
      <c r="BH299" s="87" cm="1">
        <f t="array" ref="BH299">INDEX('Preferred Plan'!$B$131:$P$131,,MATCH($BB299,'Preferred Plan'!$B$122:$P$122,0))/1000</f>
        <v>19377.23495818903</v>
      </c>
      <c r="BI299" s="87" cm="1">
        <f t="array" ref="BI299">(INDEX('Preferred Plan'!$B$130:$P$130,,MATCH($BB299,'Preferred Plan'!$B$122:$P$122,0))+INDEX('Preferred Plan'!$B$132:$P$132,,MATCH($BB299,'Preferred Plan'!$B$122:$P$122,0)))/1000</f>
        <v>4148.2079885431976</v>
      </c>
      <c r="BJ299" s="87" cm="1">
        <f t="array" ref="BJ299">(INDEX('Preferred Plan'!$B$134:$P$134,,MATCH($BB299,'Preferred Plan'!$B$122:$P$122,0))+INDEX('Preferred Plan'!$B$136:$P$136,,MATCH($BB299,'Preferred Plan'!$B$122:$P$122,0)))/1000</f>
        <v>121226.09358938299</v>
      </c>
      <c r="BK299" s="87" cm="1">
        <f t="array" ref="BK299">-(INDEX('Preferred Plan'!$B$135:$P$135,,MATCH($BB299,'Preferred Plan'!$B$122:$P$122,0))+INDEX('Preferred Plan'!$B$137:$P$137,,MATCH($BB299,'Preferred Plan'!$B$122:$P$122,0)))/1000</f>
        <v>59536.823779352548</v>
      </c>
      <c r="BL299" s="87" cm="1">
        <f t="array" ref="BL299">INDEX('Preferred Plan'!$B$144:$P$144,,MATCH($BB299,'Preferred Plan'!$B$122:$P$122,0))/1000</f>
        <v>-62215.200652044354</v>
      </c>
      <c r="BM299" s="120">
        <f t="shared" si="119"/>
        <v>463682.67163250799</v>
      </c>
      <c r="BN299" s="87" cm="1">
        <f t="array" ref="BN299">INDEX('Preferred Plan'!$B$149:$P$149,,MATCH($BB299,'Preferred Plan'!$B$122:$P$122,0))</f>
        <v>5294795</v>
      </c>
      <c r="BO299" s="121">
        <f t="shared" si="120"/>
        <v>87.573300124463358</v>
      </c>
      <c r="BP299" s="87">
        <v>5058.7657807353735</v>
      </c>
      <c r="BS299" s="109">
        <v>2030</v>
      </c>
      <c r="BT299" s="87" cm="1">
        <f t="array" ref="BT299">(INDEX('Preferred Plan'!$B$163:$P$163,,MATCH($BS299,'Preferred Plan'!$B$161:$P$161,0))+INDEX('Preferred Plan'!$B$165:$P$165,,MATCH($BS299,'Preferred Plan'!$B$161:$P$161,0)))/1000</f>
        <v>40041.937708007521</v>
      </c>
      <c r="BU299" s="87" cm="1">
        <f t="array" ref="BU299">(INDEX('Preferred Plan'!$B$164:$P$164,,MATCH($BS299,'Preferred Plan'!$B$161:$P$161,0))-INDEX('Preferred Plan'!$B$165:$P$165,,MATCH($BS299,'Preferred Plan'!$B$161:$P$161,0)))/1000</f>
        <v>130729.6685778016</v>
      </c>
      <c r="BV299" s="87" cm="1">
        <f t="array" ref="BV299">INDEX('Preferred Plan'!$B$180:$P$180,,MATCH($BS299,'Preferred Plan'!$B$161:$P$161,0))/1000</f>
        <v>183412.46745554337</v>
      </c>
      <c r="BW299" s="87">
        <f>SUM(INDEX('Preferred Plan'!$B$177:$P$179,,MATCH($BS299,'Preferred Plan'!$B$161:$P$161,0)))/1000</f>
        <v>66826.188590312668</v>
      </c>
      <c r="BX299" s="87" cm="1">
        <f t="array" ref="BX299">INDEX('Preferred Plan'!$B$168:$P$168,,MATCH($BS299,'Preferred Plan'!$B$161:$P$161,0))/1000</f>
        <v>116647.25677007575</v>
      </c>
      <c r="BY299" s="87" cm="1">
        <f t="array" ref="BY299">INDEX('Preferred Plan'!$B$170:$P$170,,MATCH($BS299,'Preferred Plan'!$B$161:$P$161,0))/1000</f>
        <v>82.916317375905678</v>
      </c>
      <c r="BZ299" s="87" cm="1">
        <f t="array" ref="BZ299">(INDEX('Preferred Plan'!$B$169:$P$169,,MATCH($BS299,'Preferred Plan'!$B$161:$P$161,0))+INDEX('Preferred Plan'!$B$171:$P$171,,MATCH($BS299,'Preferred Plan'!$B$161:$P$161,0)))/1000</f>
        <v>5575.3964419474614</v>
      </c>
      <c r="CA299" s="87" cm="1">
        <f t="array" ref="CA299">(INDEX('Preferred Plan'!$B$173:$P$173,,MATCH($BS299,'Preferred Plan'!$B$161:$P$161,0))+INDEX('Preferred Plan'!$B$175:$P$175,,MATCH($BS299,'Preferred Plan'!$B$161:$P$161,0)))/1000</f>
        <v>7234.6260077605311</v>
      </c>
      <c r="CB299" s="87" cm="1">
        <f t="array" ref="CB299">-(INDEX('Preferred Plan'!$B$174:$P$174,,MATCH($BS299,'Preferred Plan'!$B$161:$P$161,0))+INDEX('Preferred Plan'!$B$176:$P$176,,MATCH($BS299,'Preferred Plan'!$B$161:$P$161,0)))/1000</f>
        <v>95956.396452514426</v>
      </c>
      <c r="CC299" s="87" cm="1">
        <f t="array" ref="CC299">INDEX('Preferred Plan'!$B$183:$P$183,,MATCH($BS299,'Preferred Plan'!$B$161:$P$161,0))/1000</f>
        <v>-56738.451396712007</v>
      </c>
      <c r="CD299" s="120">
        <f t="shared" si="121"/>
        <v>397855.61001959839</v>
      </c>
      <c r="CE299" s="87" cm="1">
        <f t="array" ref="CE299">INDEX('Preferred Plan'!$B$188:$P$188,,MATCH($BS299,'Preferred Plan'!$B$161:$P$161,0))</f>
        <v>5608118</v>
      </c>
      <c r="CF299" s="121">
        <f t="shared" si="122"/>
        <v>70.94280291883986</v>
      </c>
      <c r="CG299" s="87">
        <v>5058.7657807353735</v>
      </c>
    </row>
    <row r="300" spans="3:85" x14ac:dyDescent="0.35">
      <c r="C300" s="109">
        <v>2031</v>
      </c>
      <c r="D300" s="87" cm="1">
        <f t="array" ref="D300">(INDEX('Preferred Plan'!$B$7:$P$7,,MATCH($C300,'Preferred Plan'!$B$5:$P$5,0))+INDEX('Preferred Plan'!$B$9:$P$9,,MATCH($C300,'Preferred Plan'!$B$5:$P$5,0)))/1000</f>
        <v>40070.038100230777</v>
      </c>
      <c r="E300" s="87" cm="1">
        <f t="array" ref="E300">(INDEX('Preferred Plan'!$B$8:$P$8,,MATCH($C300,'Preferred Plan'!$B$5:$P$5,0))-INDEX('Preferred Plan'!$B$9:$P$9,,MATCH($C300,'Preferred Plan'!$B$5:$P$5,0)))/1000</f>
        <v>139078.63780828868</v>
      </c>
      <c r="F300" s="87" cm="1">
        <f t="array" ref="F300">INDEX('Preferred Plan'!$B$24:$P$24,,MATCH($C300,'Preferred Plan'!$B$5:$P$5,0))/1000</f>
        <v>180583.25822688581</v>
      </c>
      <c r="G300" s="87">
        <f>SUM(INDEX('Preferred Plan'!$B$21:$P$23,,MATCH($C300,'Preferred Plan'!$B$5:$P$5,0)))/1000</f>
        <v>66556.199011255929</v>
      </c>
      <c r="H300" s="87" cm="1">
        <f t="array" ref="H300">INDEX('Preferred Plan'!$B$12:$P$12,,MATCH($C300,'Preferred Plan'!$B$5:$P$5,0))/1000</f>
        <v>70342.088860087693</v>
      </c>
      <c r="I300" s="87" cm="1">
        <f t="array" ref="I300">INDEX('Preferred Plan'!$B$14:$P$14,,MATCH($C300,'Preferred Plan'!$B$5:$P$5,0))/1000</f>
        <v>16505.529601609614</v>
      </c>
      <c r="J300" s="87" cm="1">
        <f t="array" ref="J300">(INDEX('Preferred Plan'!$B$13:$P$13,,MATCH($C300,'Preferred Plan'!$B$5:$P$5,0))+INDEX('Preferred Plan'!$B$15:$P$15,,MATCH($C300,'Preferred Plan'!$B$5:$P$5,0)))/1000</f>
        <v>4009.2994771971748</v>
      </c>
      <c r="K300" s="87" cm="1">
        <f t="array" ref="K300">(INDEX('Preferred Plan'!$B$17:$P$17,,MATCH($C300,'Preferred Plan'!$B$5:$P$5,0))+INDEX('Preferred Plan'!$B$19:$P$19,,MATCH($C300,'Preferred Plan'!$B$5:$P$5,0)))/1000</f>
        <v>47920.86725185837</v>
      </c>
      <c r="L300" s="87" cm="1">
        <f t="array" ref="L300">-(INDEX('Preferred Plan'!$B$18:$P$18,,MATCH($C300,'Preferred Plan'!$B$5:$P$5,0))+INDEX('Preferred Plan'!$B$20:$P$20,,MATCH($C300,'Preferred Plan'!$B$5:$P$5,0)))/1000</f>
        <v>62924.573721123008</v>
      </c>
      <c r="M300" s="87" cm="1">
        <f t="array" ref="M300">INDEX('Preferred Plan'!$B$27:$P$27,,MATCH($C300,'Preferred Plan'!$B$5:$P$5,0))/1000</f>
        <v>-68061.494935438503</v>
      </c>
      <c r="N300" s="120">
        <f t="shared" si="123"/>
        <v>434079.84968085255</v>
      </c>
      <c r="O300" s="87" cm="1">
        <f t="array" ref="O300">INDEX('Preferred Plan'!$B$32:$P$32,,MATCH($C300,'Preferred Plan'!$B$5:$P$5,0))</f>
        <v>5587616.5</v>
      </c>
      <c r="P300" s="121">
        <f t="shared" si="114"/>
        <v>77.686049083871907</v>
      </c>
      <c r="Q300" s="87">
        <v>6351.1002658482494</v>
      </c>
      <c r="T300" s="109">
        <v>2031</v>
      </c>
      <c r="U300" s="87" cm="1">
        <f t="array" ref="U300">(INDEX('Preferred Plan'!$B$46:$P$46,,MATCH($T300,'Preferred Plan'!$B$44:$P$44,0))+INDEX('Preferred Plan'!$B$48:$P$48,,MATCH($T300,'Preferred Plan'!$B$44:$P$44,0)))/1000</f>
        <v>40070.038100230777</v>
      </c>
      <c r="V300" s="87" cm="1">
        <f t="array" ref="V300">(INDEX('Preferred Plan'!$B$47:$P$47,,MATCH($T300,'Preferred Plan'!$B$44:$P$44,0))-INDEX('Preferred Plan'!$B$48:$P$48,,MATCH($T300,'Preferred Plan'!$B$44:$P$44,0)))/1000</f>
        <v>155332.26802835247</v>
      </c>
      <c r="W300" s="87" cm="1">
        <f t="array" ref="W300">INDEX('Preferred Plan'!$B$63:$P$63,,MATCH($T300,'Preferred Plan'!$B$44:$P$44,0))/1000</f>
        <v>197599.24911755478</v>
      </c>
      <c r="X300" s="87">
        <f>SUM(INDEX('Preferred Plan'!$B$60:$P$62,,MATCH($T300,'Preferred Plan'!$B$44:$P$44,0)))/1000</f>
        <v>70757.714847720112</v>
      </c>
      <c r="Y300" s="87" cm="1">
        <f t="array" ref="Y300">INDEX('Preferred Plan'!$B$51:$P$51,,MATCH($T300,'Preferred Plan'!$B$44:$P$44,0))/1000</f>
        <v>73629.199225578559</v>
      </c>
      <c r="Z300" s="87" cm="1">
        <f t="array" ref="Z300">INDEX('Preferred Plan'!$B$53:$P$53,,MATCH($T300,'Preferred Plan'!$B$44:$P$44,0))/1000</f>
        <v>17351.887172208313</v>
      </c>
      <c r="AA300" s="87" cm="1">
        <f t="array" ref="AA300">(INDEX('Preferred Plan'!$B$52:$P$52,,MATCH($T300,'Preferred Plan'!$B$44:$P$44,0))+INDEX('Preferred Plan'!$B$54:$P$54,,MATCH($T300,'Preferred Plan'!$B$44:$P$44,0)))/1000</f>
        <v>5219.6999841181132</v>
      </c>
      <c r="AB300" s="87" cm="1">
        <f t="array" ref="AB300">(INDEX('Preferred Plan'!$B$56:$P$56,,MATCH($T300,'Preferred Plan'!$B$44:$P$44,0))+INDEX('Preferred Plan'!$B$58:$P$58,,MATCH($T300,'Preferred Plan'!$B$44:$P$44,0)))/1000</f>
        <v>48937.83363409865</v>
      </c>
      <c r="AC300" s="87" cm="1">
        <f t="array" ref="AC300">-(INDEX('Preferred Plan'!$B$57:$P$57,,MATCH($T300,'Preferred Plan'!$B$44:$P$44,0))+INDEX('Preferred Plan'!$B$59:$P$59,,MATCH($T300,'Preferred Plan'!$B$44:$P$44,0)))/1000</f>
        <v>71442.941361484875</v>
      </c>
      <c r="AD300" s="87" cm="1">
        <f t="array" ref="AD300">INDEX('Preferred Plan'!$B$66:$P$66,,MATCH($T300,'Preferred Plan'!$B$44:$P$44,0))/1000</f>
        <v>-60515.177460421648</v>
      </c>
      <c r="AE300" s="120">
        <f t="shared" si="115"/>
        <v>476939.77128795517</v>
      </c>
      <c r="AF300" s="87" cm="1">
        <f t="array" ref="AF300">INDEX('Preferred Plan'!$B$71:$P$71,,MATCH($T300,'Preferred Plan'!$B$44:$P$44,0))</f>
        <v>5587616.5</v>
      </c>
      <c r="AG300" s="121">
        <f t="shared" si="116"/>
        <v>85.356568634936764</v>
      </c>
      <c r="AH300" s="87">
        <v>6576.3288849293294</v>
      </c>
      <c r="AK300" s="109">
        <v>2031</v>
      </c>
      <c r="AL300" s="87" cm="1">
        <f t="array" ref="AL300">(INDEX('Preferred Plan'!$B$85:$P$85,,MATCH($AK300,'Preferred Plan'!$B$83:$P$83,0))+INDEX('Preferred Plan'!$B$87:$P$87,,MATCH($AK300,'Preferred Plan'!$B$83:$P$83,0)))/1000</f>
        <v>40070.038100230777</v>
      </c>
      <c r="AM300" s="87" cm="1">
        <f t="array" ref="AM300">(INDEX('Preferred Plan'!$B$86:$P$86,,MATCH($AK300,'Preferred Plan'!$B$83:$P$83,0))-INDEX('Preferred Plan'!$B$87:$P$87,,MATCH($AK300,'Preferred Plan'!$B$83:$P$83,0)))/1000</f>
        <v>126210.3759127533</v>
      </c>
      <c r="AN300" s="87" cm="1">
        <f t="array" ref="AN300">INDEX('Preferred Plan'!$B$102:$P$102,,MATCH($AK300,'Preferred Plan'!$B$83:$P$83,0))/1000</f>
        <v>166427.11683268999</v>
      </c>
      <c r="AO300" s="87">
        <f>SUM(INDEX('Preferred Plan'!$B$99:$P$101,,MATCH($AK300,'Preferred Plan'!$B$83:$P$83,0)))/1000</f>
        <v>63444.516121327746</v>
      </c>
      <c r="AP300" s="87" cm="1">
        <f t="array" ref="AP300">INDEX('Preferred Plan'!$B$90:$P$90,,MATCH($AK300,'Preferred Plan'!$B$83:$P$83,0))/1000</f>
        <v>86298.700051519147</v>
      </c>
      <c r="AQ300" s="87" cm="1">
        <f t="array" ref="AQ300">INDEX('Preferred Plan'!$B$92:$P$92,,MATCH($AK300,'Preferred Plan'!$B$83:$P$83,0))/1000</f>
        <v>20224.949639569226</v>
      </c>
      <c r="AR300" s="87" cm="1">
        <f t="array" ref="AR300">(INDEX('Preferred Plan'!$B$91:$P$91,,MATCH($AK300,'Preferred Plan'!$B$83:$P$83,0))+INDEX('Preferred Plan'!$B$93:$P$93,,MATCH($AK300,'Preferred Plan'!$B$83:$P$83,0)))/1000</f>
        <v>5666.2993264749593</v>
      </c>
      <c r="AS300" s="87" cm="1">
        <f t="array" ref="AS300">(INDEX('Preferred Plan'!$B$95:$P$95,,MATCH($AK300,'Preferred Plan'!$B$83:$P$83,0))+INDEX('Preferred Plan'!$B$97:$P$97,,MATCH($AK300,'Preferred Plan'!$B$83:$P$83,0)))/1000</f>
        <v>50589.995303075135</v>
      </c>
      <c r="AT300" s="87" cm="1">
        <f t="array" ref="AT300">-(INDEX('Preferred Plan'!$B$96:$P$96,,MATCH($AK300,'Preferred Plan'!$B$83:$P$83,0))+INDEX('Preferred Plan'!$B$98:$P$98,,MATCH($AK300,'Preferred Plan'!$B$83:$P$83,0)))/1000</f>
        <v>68875.604190402883</v>
      </c>
      <c r="AU300" s="87" cm="1">
        <f t="array" ref="AU300">INDEX('Preferred Plan'!$B$105:$P$105,,MATCH($AK300,'Preferred Plan'!$B$83:$P$83,0))/1000</f>
        <v>-74182.639884446442</v>
      </c>
      <c r="AV300" s="120">
        <f t="shared" si="117"/>
        <v>415873.74721279094</v>
      </c>
      <c r="AW300" s="87" cm="1">
        <f t="array" ref="AW300">INDEX('Preferred Plan'!$B$110:$P$110,,MATCH($AK300,'Preferred Plan'!$B$83:$P$83,0))</f>
        <v>6031450.5</v>
      </c>
      <c r="AX300" s="121">
        <f t="shared" si="118"/>
        <v>68.950867989846046</v>
      </c>
      <c r="AY300" s="87">
        <v>5254.355163814992</v>
      </c>
      <c r="BB300" s="109">
        <v>2031</v>
      </c>
      <c r="BC300" s="87" cm="1">
        <f t="array" ref="BC300">(INDEX('Preferred Plan'!$B$124:$P$124,,MATCH($BB300,'Preferred Plan'!$B$122:$P$122,0))+INDEX('Preferred Plan'!$B$126:$P$126,,MATCH($BB300,'Preferred Plan'!$B$122:$P$122,0)))/1000</f>
        <v>40070.038100230777</v>
      </c>
      <c r="BD300" s="87" cm="1">
        <f t="array" ref="BD300">(INDEX('Preferred Plan'!$B$125:$P$125,,MATCH($BB300,'Preferred Plan'!$B$122:$P$122,0))-INDEX('Preferred Plan'!$B$126:$P$126,,MATCH($BB300,'Preferred Plan'!$B$122:$P$122,0)))/1000</f>
        <v>126210.3759127533</v>
      </c>
      <c r="BE300" s="87" cm="1">
        <f t="array" ref="BE300">INDEX('Preferred Plan'!$B$141:$P$141,,MATCH($BB300,'Preferred Plan'!$B$122:$P$122,0))/1000</f>
        <v>166427.11683268999</v>
      </c>
      <c r="BF300" s="87">
        <f>SUM(INDEX('Preferred Plan'!$B$138:$P$140,,MATCH($BB300,'Preferred Plan'!$B$122:$P$122,0)))/1000</f>
        <v>63444.516121327746</v>
      </c>
      <c r="BG300" s="87" cm="1">
        <f t="array" ref="BG300">INDEX('Preferred Plan'!$B$129:$P$129,,MATCH($BB300,'Preferred Plan'!$B$122:$P$122,0))/1000</f>
        <v>46563.077523716631</v>
      </c>
      <c r="BH300" s="87" cm="1">
        <f t="array" ref="BH300">INDEX('Preferred Plan'!$B$131:$P$131,,MATCH($BB300,'Preferred Plan'!$B$122:$P$122,0))/1000</f>
        <v>19176.898152078997</v>
      </c>
      <c r="BI300" s="87" cm="1">
        <f t="array" ref="BI300">(INDEX('Preferred Plan'!$B$130:$P$130,,MATCH($BB300,'Preferred Plan'!$B$122:$P$122,0))+INDEX('Preferred Plan'!$B$132:$P$132,,MATCH($BB300,'Preferred Plan'!$B$122:$P$122,0)))/1000</f>
        <v>4238.986748282513</v>
      </c>
      <c r="BJ300" s="87" cm="1">
        <f t="array" ref="BJ300">(INDEX('Preferred Plan'!$B$134:$P$134,,MATCH($BB300,'Preferred Plan'!$B$122:$P$122,0))+INDEX('Preferred Plan'!$B$136:$P$136,,MATCH($BB300,'Preferred Plan'!$B$122:$P$122,0)))/1000</f>
        <v>108593.63629727421</v>
      </c>
      <c r="BK300" s="87" cm="1">
        <f t="array" ref="BK300">-(INDEX('Preferred Plan'!$B$135:$P$135,,MATCH($BB300,'Preferred Plan'!$B$122:$P$122,0))+INDEX('Preferred Plan'!$B$137:$P$137,,MATCH($BB300,'Preferred Plan'!$B$122:$P$122,0)))/1000</f>
        <v>64591.996809728582</v>
      </c>
      <c r="BL300" s="87" cm="1">
        <f t="array" ref="BL300">INDEX('Preferred Plan'!$B$144:$P$144,,MATCH($BB300,'Preferred Plan'!$B$122:$P$122,0))/1000</f>
        <v>-74182.639884446442</v>
      </c>
      <c r="BM300" s="120">
        <f t="shared" si="119"/>
        <v>435950.00899417914</v>
      </c>
      <c r="BN300" s="87" cm="1">
        <f t="array" ref="BN300">INDEX('Preferred Plan'!$B$149:$P$149,,MATCH($BB300,'Preferred Plan'!$B$122:$P$122,0))</f>
        <v>5256538.5</v>
      </c>
      <c r="BO300" s="121">
        <f t="shared" si="120"/>
        <v>82.934807572355666</v>
      </c>
      <c r="BP300" s="87">
        <v>5254.355163814992</v>
      </c>
      <c r="BS300" s="109">
        <v>2031</v>
      </c>
      <c r="BT300" s="87" cm="1">
        <f t="array" ref="BT300">(INDEX('Preferred Plan'!$B$163:$P$163,,MATCH($BS300,'Preferred Plan'!$B$161:$P$161,0))+INDEX('Preferred Plan'!$B$165:$P$165,,MATCH($BS300,'Preferred Plan'!$B$161:$P$161,0)))/1000</f>
        <v>40070.038100230777</v>
      </c>
      <c r="BU300" s="87" cm="1">
        <f t="array" ref="BU300">(INDEX('Preferred Plan'!$B$164:$P$164,,MATCH($BS300,'Preferred Plan'!$B$161:$P$161,0))-INDEX('Preferred Plan'!$B$165:$P$165,,MATCH($BS300,'Preferred Plan'!$B$161:$P$161,0)))/1000</f>
        <v>139078.63780828868</v>
      </c>
      <c r="BV300" s="87" cm="1">
        <f t="array" ref="BV300">INDEX('Preferred Plan'!$B$180:$P$180,,MATCH($BS300,'Preferred Plan'!$B$161:$P$161,0))/1000</f>
        <v>180583.25822688581</v>
      </c>
      <c r="BW300" s="87">
        <f>SUM(INDEX('Preferred Plan'!$B$177:$P$179,,MATCH($BS300,'Preferred Plan'!$B$161:$P$161,0)))/1000</f>
        <v>66556.199011255929</v>
      </c>
      <c r="BX300" s="87" cm="1">
        <f t="array" ref="BX300">INDEX('Preferred Plan'!$B$168:$P$168,,MATCH($BS300,'Preferred Plan'!$B$161:$P$161,0))/1000</f>
        <v>102990.30438573957</v>
      </c>
      <c r="BY300" s="87" cm="1">
        <f t="array" ref="BY300">INDEX('Preferred Plan'!$B$170:$P$170,,MATCH($BS300,'Preferred Plan'!$B$161:$P$161,0))/1000</f>
        <v>40.80705038155422</v>
      </c>
      <c r="BZ300" s="87" cm="1">
        <f t="array" ref="BZ300">(INDEX('Preferred Plan'!$B$169:$P$169,,MATCH($BS300,'Preferred Plan'!$B$161:$P$161,0))+INDEX('Preferred Plan'!$B$171:$P$171,,MATCH($BS300,'Preferred Plan'!$B$161:$P$161,0)))/1000</f>
        <v>4926.8282083238837</v>
      </c>
      <c r="CA300" s="87" cm="1">
        <f t="array" ref="CA300">(INDEX('Preferred Plan'!$B$173:$P$173,,MATCH($BS300,'Preferred Plan'!$B$161:$P$161,0))+INDEX('Preferred Plan'!$B$175:$P$175,,MATCH($BS300,'Preferred Plan'!$B$161:$P$161,0)))/1000</f>
        <v>8645.2480251042543</v>
      </c>
      <c r="CB300" s="87" cm="1">
        <f t="array" ref="CB300">-(INDEX('Preferred Plan'!$B$174:$P$174,,MATCH($BS300,'Preferred Plan'!$B$161:$P$161,0))+INDEX('Preferred Plan'!$B$176:$P$176,,MATCH($BS300,'Preferred Plan'!$B$161:$P$161,0)))/1000</f>
        <v>88686.984804561478</v>
      </c>
      <c r="CC300" s="87" cm="1">
        <f t="array" ref="CC300">INDEX('Preferred Plan'!$B$183:$P$183,,MATCH($BS300,'Preferred Plan'!$B$161:$P$161,0))/1000</f>
        <v>-68061.494935438503</v>
      </c>
      <c r="CD300" s="120">
        <f t="shared" si="121"/>
        <v>386142.84107621049</v>
      </c>
      <c r="CE300" s="87" cm="1">
        <f t="array" ref="CE300">INDEX('Preferred Plan'!$B$188:$P$188,,MATCH($BS300,'Preferred Plan'!$B$161:$P$161,0))</f>
        <v>5587616.5</v>
      </c>
      <c r="CF300" s="121">
        <f t="shared" si="122"/>
        <v>69.106897561099714</v>
      </c>
      <c r="CG300" s="87">
        <v>5254.355163814992</v>
      </c>
    </row>
    <row r="301" spans="3:85" x14ac:dyDescent="0.35">
      <c r="C301" s="109">
        <v>2032</v>
      </c>
      <c r="D301" s="87" cm="1">
        <f t="array" ref="D301">(INDEX('Preferred Plan'!$B$7:$P$7,,MATCH($C301,'Preferred Plan'!$B$5:$P$5,0))+INDEX('Preferred Plan'!$B$9:$P$9,,MATCH($C301,'Preferred Plan'!$B$5:$P$5,0)))/1000</f>
        <v>40098.655494936735</v>
      </c>
      <c r="E301" s="87" cm="1">
        <f t="array" ref="E301">(INDEX('Preferred Plan'!$B$8:$P$8,,MATCH($C301,'Preferred Plan'!$B$5:$P$5,0))-INDEX('Preferred Plan'!$B$9:$P$9,,MATCH($C301,'Preferred Plan'!$B$5:$P$5,0)))/1000</f>
        <v>139078.63780828871</v>
      </c>
      <c r="F301" s="87" cm="1">
        <f t="array" ref="F301">INDEX('Preferred Plan'!$B$24:$P$24,,MATCH($C301,'Preferred Plan'!$B$5:$P$5,0))/1000</f>
        <v>166901.18094280941</v>
      </c>
      <c r="G301" s="87">
        <f>SUM(INDEX('Preferred Plan'!$B$21:$P$23,,MATCH($C301,'Preferred Plan'!$B$5:$P$5,0)))/1000</f>
        <v>67404.833949763779</v>
      </c>
      <c r="H301" s="87" cm="1">
        <f t="array" ref="H301">INDEX('Preferred Plan'!$B$12:$P$12,,MATCH($C301,'Preferred Plan'!$B$5:$P$5,0))/1000</f>
        <v>62279.213561907316</v>
      </c>
      <c r="I301" s="87" cm="1">
        <f t="array" ref="I301">INDEX('Preferred Plan'!$B$14:$P$14,,MATCH($C301,'Preferred Plan'!$B$5:$P$5,0))/1000</f>
        <v>14884.692807680298</v>
      </c>
      <c r="J301" s="87" cm="1">
        <f t="array" ref="J301">(INDEX('Preferred Plan'!$B$13:$P$13,,MATCH($C301,'Preferred Plan'!$B$5:$P$5,0))+INDEX('Preferred Plan'!$B$15:$P$15,,MATCH($C301,'Preferred Plan'!$B$5:$P$5,0)))/1000</f>
        <v>4713.8049410829799</v>
      </c>
      <c r="K301" s="87" cm="1">
        <f t="array" ref="K301">(INDEX('Preferred Plan'!$B$17:$P$17,,MATCH($C301,'Preferred Plan'!$B$5:$P$5,0))+INDEX('Preferred Plan'!$B$19:$P$19,,MATCH($C301,'Preferred Plan'!$B$5:$P$5,0)))/1000</f>
        <v>56802.232668772602</v>
      </c>
      <c r="L301" s="87" cm="1">
        <f t="array" ref="L301">-(INDEX('Preferred Plan'!$B$18:$P$18,,MATCH($C301,'Preferred Plan'!$B$5:$P$5,0))+INDEX('Preferred Plan'!$B$20:$P$20,,MATCH($C301,'Preferred Plan'!$B$5:$P$5,0)))/1000</f>
        <v>59745.919577836983</v>
      </c>
      <c r="M301" s="87" cm="1">
        <f t="array" ref="M301">INDEX('Preferred Plan'!$B$27:$P$27,,MATCH($C301,'Preferred Plan'!$B$5:$P$5,0))/1000</f>
        <v>-71696.181750224787</v>
      </c>
      <c r="N301" s="120">
        <f t="shared" si="123"/>
        <v>420721.15084718005</v>
      </c>
      <c r="O301" s="87" cm="1">
        <f t="array" ref="O301">INDEX('Preferred Plan'!$B$32:$P$32,,MATCH($C301,'Preferred Plan'!$B$5:$P$5,0))</f>
        <v>5578854</v>
      </c>
      <c r="P301" s="121">
        <f t="shared" si="114"/>
        <v>75.413543865313571</v>
      </c>
      <c r="Q301" s="87">
        <v>858.52184117886668</v>
      </c>
      <c r="T301" s="109">
        <v>2032</v>
      </c>
      <c r="U301" s="87" cm="1">
        <f t="array" ref="U301">(INDEX('Preferred Plan'!$B$46:$P$46,,MATCH($T301,'Preferred Plan'!$B$44:$P$44,0))+INDEX('Preferred Plan'!$B$48:$P$48,,MATCH($T301,'Preferred Plan'!$B$44:$P$44,0)))/1000</f>
        <v>40098.655494936735</v>
      </c>
      <c r="V301" s="87" cm="1">
        <f t="array" ref="V301">(INDEX('Preferred Plan'!$B$47:$P$47,,MATCH($T301,'Preferred Plan'!$B$44:$P$44,0))-INDEX('Preferred Plan'!$B$48:$P$48,,MATCH($T301,'Preferred Plan'!$B$44:$P$44,0)))/1000</f>
        <v>155332.2680283525</v>
      </c>
      <c r="W301" s="87" cm="1">
        <f t="array" ref="W301">INDEX('Preferred Plan'!$B$63:$P$63,,MATCH($T301,'Preferred Plan'!$B$44:$P$44,0))/1000</f>
        <v>182581.41452468297</v>
      </c>
      <c r="X301" s="87">
        <f>SUM(INDEX('Preferred Plan'!$B$60:$P$62,,MATCH($T301,'Preferred Plan'!$B$44:$P$44,0)))/1000</f>
        <v>71705.389787095482</v>
      </c>
      <c r="Y301" s="87" cm="1">
        <f t="array" ref="Y301">INDEX('Preferred Plan'!$B$51:$P$51,,MATCH($T301,'Preferred Plan'!$B$44:$P$44,0))/1000</f>
        <v>68391.09819390811</v>
      </c>
      <c r="Z301" s="87" cm="1">
        <f t="array" ref="Z301">INDEX('Preferred Plan'!$B$53:$P$53,,MATCH($T301,'Preferred Plan'!$B$44:$P$44,0))/1000</f>
        <v>16284.80542086276</v>
      </c>
      <c r="AA301" s="87" cm="1">
        <f t="array" ref="AA301">(INDEX('Preferred Plan'!$B$52:$P$52,,MATCH($T301,'Preferred Plan'!$B$44:$P$44,0))+INDEX('Preferred Plan'!$B$54:$P$54,,MATCH($T301,'Preferred Plan'!$B$44:$P$44,0)))/1000</f>
        <v>5399.6659903113768</v>
      </c>
      <c r="AB301" s="87" cm="1">
        <f t="array" ref="AB301">(INDEX('Preferred Plan'!$B$56:$P$56,,MATCH($T301,'Preferred Plan'!$B$44:$P$44,0))+INDEX('Preferred Plan'!$B$58:$P$58,,MATCH($T301,'Preferred Plan'!$B$44:$P$44,0)))/1000</f>
        <v>52330.756442903687</v>
      </c>
      <c r="AC301" s="87" cm="1">
        <f t="array" ref="AC301">-(INDEX('Preferred Plan'!$B$57:$P$57,,MATCH($T301,'Preferred Plan'!$B$44:$P$44,0))+INDEX('Preferred Plan'!$B$59:$P$59,,MATCH($T301,'Preferred Plan'!$B$44:$P$44,0)))/1000</f>
        <v>65815.839915054166</v>
      </c>
      <c r="AD301" s="87" cm="1">
        <f t="array" ref="AD301">INDEX('Preferred Plan'!$B$66:$P$66,,MATCH($T301,'Preferred Plan'!$B$44:$P$44,0))/1000</f>
        <v>-64436.032237239269</v>
      </c>
      <c r="AE301" s="120">
        <f t="shared" si="115"/>
        <v>461872.18173076015</v>
      </c>
      <c r="AF301" s="87" cm="1">
        <f t="array" ref="AF301">INDEX('Preferred Plan'!$B$71:$P$71,,MATCH($T301,'Preferred Plan'!$B$44:$P$44,0))</f>
        <v>5578854</v>
      </c>
      <c r="AG301" s="121">
        <f t="shared" si="116"/>
        <v>82.789795490392862</v>
      </c>
      <c r="AH301" s="87">
        <v>858.52184117886668</v>
      </c>
      <c r="AK301" s="109">
        <v>2032</v>
      </c>
      <c r="AL301" s="87" cm="1">
        <f t="array" ref="AL301">(INDEX('Preferred Plan'!$B$85:$P$85,,MATCH($AK301,'Preferred Plan'!$B$83:$P$83,0))+INDEX('Preferred Plan'!$B$87:$P$87,,MATCH($AK301,'Preferred Plan'!$B$83:$P$83,0)))/1000</f>
        <v>40098.655494936735</v>
      </c>
      <c r="AM301" s="87" cm="1">
        <f t="array" ref="AM301">(INDEX('Preferred Plan'!$B$86:$P$86,,MATCH($AK301,'Preferred Plan'!$B$83:$P$83,0))-INDEX('Preferred Plan'!$B$87:$P$87,,MATCH($AK301,'Preferred Plan'!$B$83:$P$83,0)))/1000</f>
        <v>126210.3759127533</v>
      </c>
      <c r="AN301" s="87" cm="1">
        <f t="array" ref="AN301">INDEX('Preferred Plan'!$B$102:$P$102,,MATCH($AK301,'Preferred Plan'!$B$83:$P$83,0))/1000</f>
        <v>153942.13530693721</v>
      </c>
      <c r="AO301" s="87">
        <f>SUM(INDEX('Preferred Plan'!$B$99:$P$101,,MATCH($AK301,'Preferred Plan'!$B$83:$P$83,0)))/1000</f>
        <v>64069.304432008343</v>
      </c>
      <c r="AP301" s="87" cm="1">
        <f t="array" ref="AP301">INDEX('Preferred Plan'!$B$90:$P$90,,MATCH($AK301,'Preferred Plan'!$B$83:$P$83,0))/1000</f>
        <v>80778.598005196414</v>
      </c>
      <c r="AQ301" s="87" cm="1">
        <f t="array" ref="AQ301">INDEX('Preferred Plan'!$B$92:$P$92,,MATCH($AK301,'Preferred Plan'!$B$83:$P$83,0))/1000</f>
        <v>19088.901354429643</v>
      </c>
      <c r="AR301" s="87" cm="1">
        <f t="array" ref="AR301">(INDEX('Preferred Plan'!$B$91:$P$91,,MATCH($AK301,'Preferred Plan'!$B$83:$P$83,0))+INDEX('Preferred Plan'!$B$93:$P$93,,MATCH($AK301,'Preferred Plan'!$B$83:$P$83,0)))/1000</f>
        <v>4913.8645762435217</v>
      </c>
      <c r="AS301" s="87" cm="1">
        <f t="array" ref="AS301">(INDEX('Preferred Plan'!$B$95:$P$95,,MATCH($AK301,'Preferred Plan'!$B$83:$P$83,0))+INDEX('Preferred Plan'!$B$97:$P$97,,MATCH($AK301,'Preferred Plan'!$B$83:$P$83,0)))/1000</f>
        <v>52005.381930130992</v>
      </c>
      <c r="AT301" s="87" cm="1">
        <f t="array" ref="AT301">-(INDEX('Preferred Plan'!$B$96:$P$96,,MATCH($AK301,'Preferred Plan'!$B$83:$P$83,0))+INDEX('Preferred Plan'!$B$98:$P$98,,MATCH($AK301,'Preferred Plan'!$B$83:$P$83,0)))/1000</f>
        <v>59654.888773220315</v>
      </c>
      <c r="AU301" s="87" cm="1">
        <f t="array" ref="AU301">INDEX('Preferred Plan'!$B$105:$P$105,,MATCH($AK301,'Preferred Plan'!$B$83:$P$83,0))/1000</f>
        <v>-77560.865101560659</v>
      </c>
      <c r="AV301" s="120">
        <f t="shared" si="117"/>
        <v>403891.46313785517</v>
      </c>
      <c r="AW301" s="87" cm="1">
        <f t="array" ref="AW301">INDEX('Preferred Plan'!$B$110:$P$110,,MATCH($AK301,'Preferred Plan'!$B$83:$P$83,0))</f>
        <v>6023161</v>
      </c>
      <c r="AX301" s="121">
        <f t="shared" si="118"/>
        <v>67.056394995560495</v>
      </c>
      <c r="AY301" s="87">
        <v>858.52184117886668</v>
      </c>
      <c r="BB301" s="109">
        <v>2032</v>
      </c>
      <c r="BC301" s="87" cm="1">
        <f t="array" ref="BC301">(INDEX('Preferred Plan'!$B$124:$P$124,,MATCH($BB301,'Preferred Plan'!$B$122:$P$122,0))+INDEX('Preferred Plan'!$B$126:$P$126,,MATCH($BB301,'Preferred Plan'!$B$122:$P$122,0)))/1000</f>
        <v>40098.655494936735</v>
      </c>
      <c r="BD301" s="87" cm="1">
        <f t="array" ref="BD301">(INDEX('Preferred Plan'!$B$125:$P$125,,MATCH($BB301,'Preferred Plan'!$B$122:$P$122,0))-INDEX('Preferred Plan'!$B$126:$P$126,,MATCH($BB301,'Preferred Plan'!$B$122:$P$122,0)))/1000</f>
        <v>126210.3759127533</v>
      </c>
      <c r="BE301" s="87" cm="1">
        <f t="array" ref="BE301">INDEX('Preferred Plan'!$B$141:$P$141,,MATCH($BB301,'Preferred Plan'!$B$122:$P$122,0))/1000</f>
        <v>153942.13530693721</v>
      </c>
      <c r="BF301" s="87">
        <f>SUM(INDEX('Preferred Plan'!$B$138:$P$140,,MATCH($BB301,'Preferred Plan'!$B$122:$P$122,0)))/1000</f>
        <v>64069.304432008343</v>
      </c>
      <c r="BG301" s="87" cm="1">
        <f t="array" ref="BG301">INDEX('Preferred Plan'!$B$129:$P$129,,MATCH($BB301,'Preferred Plan'!$B$122:$P$122,0))/1000</f>
        <v>34137.171950547097</v>
      </c>
      <c r="BH301" s="87" cm="1">
        <f t="array" ref="BH301">INDEX('Preferred Plan'!$B$131:$P$131,,MATCH($BB301,'Preferred Plan'!$B$122:$P$122,0))/1000</f>
        <v>14178.24588512937</v>
      </c>
      <c r="BI301" s="87" cm="1">
        <f t="array" ref="BI301">(INDEX('Preferred Plan'!$B$130:$P$130,,MATCH($BB301,'Preferred Plan'!$B$122:$P$122,0))+INDEX('Preferred Plan'!$B$132:$P$132,,MATCH($BB301,'Preferred Plan'!$B$122:$P$122,0)))/1000</f>
        <v>4398.2137335933585</v>
      </c>
      <c r="BJ301" s="87" cm="1">
        <f t="array" ref="BJ301">(INDEX('Preferred Plan'!$B$134:$P$134,,MATCH($BB301,'Preferred Plan'!$B$122:$P$122,0))+INDEX('Preferred Plan'!$B$136:$P$136,,MATCH($BB301,'Preferred Plan'!$B$122:$P$122,0)))/1000</f>
        <v>118026.08891184628</v>
      </c>
      <c r="BK301" s="87" cm="1">
        <f t="array" ref="BK301">-(INDEX('Preferred Plan'!$B$135:$P$135,,MATCH($BB301,'Preferred Plan'!$B$122:$P$122,0))+INDEX('Preferred Plan'!$B$137:$P$137,,MATCH($BB301,'Preferred Plan'!$B$122:$P$122,0)))/1000</f>
        <v>56509.175683514608</v>
      </c>
      <c r="BL301" s="87" cm="1">
        <f t="array" ref="BL301">INDEX('Preferred Plan'!$B$144:$P$144,,MATCH($BB301,'Preferred Plan'!$B$122:$P$122,0))/1000</f>
        <v>-77560.865101560659</v>
      </c>
      <c r="BM301" s="120">
        <f t="shared" si="119"/>
        <v>420990.1508426764</v>
      </c>
      <c r="BN301" s="87" cm="1">
        <f t="array" ref="BN301">INDEX('Preferred Plan'!$B$149:$P$149,,MATCH($BB301,'Preferred Plan'!$B$122:$P$122,0))</f>
        <v>5217985</v>
      </c>
      <c r="BO301" s="121">
        <f t="shared" si="120"/>
        <v>80.680598131783896</v>
      </c>
      <c r="BP301" s="87">
        <v>858.52184117886668</v>
      </c>
      <c r="BS301" s="109">
        <v>2032</v>
      </c>
      <c r="BT301" s="87" cm="1">
        <f t="array" ref="BT301">(INDEX('Preferred Plan'!$B$163:$P$163,,MATCH($BS301,'Preferred Plan'!$B$161:$P$161,0))+INDEX('Preferred Plan'!$B$165:$P$165,,MATCH($BS301,'Preferred Plan'!$B$161:$P$161,0)))/1000</f>
        <v>40098.655494936735</v>
      </c>
      <c r="BU301" s="87" cm="1">
        <f t="array" ref="BU301">(INDEX('Preferred Plan'!$B$164:$P$164,,MATCH($BS301,'Preferred Plan'!$B$161:$P$161,0))-INDEX('Preferred Plan'!$B$165:$P$165,,MATCH($BS301,'Preferred Plan'!$B$161:$P$161,0)))/1000</f>
        <v>139078.63780828871</v>
      </c>
      <c r="BV301" s="87" cm="1">
        <f t="array" ref="BV301">INDEX('Preferred Plan'!$B$180:$P$180,,MATCH($BS301,'Preferred Plan'!$B$161:$P$161,0))/1000</f>
        <v>166901.18094280941</v>
      </c>
      <c r="BW301" s="87">
        <f>SUM(INDEX('Preferred Plan'!$B$177:$P$179,,MATCH($BS301,'Preferred Plan'!$B$161:$P$161,0)))/1000</f>
        <v>67404.833949763779</v>
      </c>
      <c r="BX301" s="87" cm="1">
        <f t="array" ref="BX301">INDEX('Preferred Plan'!$B$168:$P$168,,MATCH($BS301,'Preferred Plan'!$B$161:$P$161,0))/1000</f>
        <v>103959.58382919179</v>
      </c>
      <c r="BY301" s="87" cm="1">
        <f t="array" ref="BY301">INDEX('Preferred Plan'!$B$170:$P$170,,MATCH($BS301,'Preferred Plan'!$B$161:$P$161,0))/1000</f>
        <v>49.309474927385196</v>
      </c>
      <c r="BZ301" s="87" cm="1">
        <f t="array" ref="BZ301">(INDEX('Preferred Plan'!$B$169:$P$169,,MATCH($BS301,'Preferred Plan'!$B$161:$P$161,0))+INDEX('Preferred Plan'!$B$171:$P$171,,MATCH($BS301,'Preferred Plan'!$B$161:$P$161,0)))/1000</f>
        <v>4694.787052402412</v>
      </c>
      <c r="CA301" s="87" cm="1">
        <f t="array" ref="CA301">(INDEX('Preferred Plan'!$B$173:$P$173,,MATCH($BS301,'Preferred Plan'!$B$161:$P$161,0))+INDEX('Preferred Plan'!$B$175:$P$175,,MATCH($BS301,'Preferred Plan'!$B$161:$P$161,0)))/1000</f>
        <v>9286.003520604736</v>
      </c>
      <c r="CB301" s="87" cm="1">
        <f t="array" ref="CB301">-(INDEX('Preferred Plan'!$B$174:$P$174,,MATCH($BS301,'Preferred Plan'!$B$161:$P$161,0))+INDEX('Preferred Plan'!$B$176:$P$176,,MATCH($BS301,'Preferred Plan'!$B$161:$P$161,0)))/1000</f>
        <v>91336.670079410702</v>
      </c>
      <c r="CC301" s="87" cm="1">
        <f t="array" ref="CC301">INDEX('Preferred Plan'!$B$183:$P$183,,MATCH($BS301,'Preferred Plan'!$B$161:$P$161,0))/1000</f>
        <v>-71696.181750224787</v>
      </c>
      <c r="CD301" s="120">
        <f t="shared" si="121"/>
        <v>368440.14024328947</v>
      </c>
      <c r="CE301" s="87" cm="1">
        <f t="array" ref="CE301">INDEX('Preferred Plan'!$B$188:$P$188,,MATCH($BS301,'Preferred Plan'!$B$161:$P$161,0))</f>
        <v>5578854</v>
      </c>
      <c r="CF301" s="121">
        <f t="shared" si="122"/>
        <v>66.042262486756144</v>
      </c>
      <c r="CG301" s="87">
        <v>858.52184117886668</v>
      </c>
    </row>
    <row r="302" spans="3:85" x14ac:dyDescent="0.35">
      <c r="C302" s="109">
        <v>2033</v>
      </c>
      <c r="D302" s="87" cm="1">
        <f t="array" ref="D302">(INDEX('Preferred Plan'!$B$7:$P$7,,MATCH($C302,'Preferred Plan'!$B$5:$P$5,0))+INDEX('Preferred Plan'!$B$9:$P$9,,MATCH($C302,'Preferred Plan'!$B$5:$P$5,0)))/1000</f>
        <v>40127.807464247569</v>
      </c>
      <c r="E302" s="87" cm="1">
        <f t="array" ref="E302">(INDEX('Preferred Plan'!$B$8:$P$8,,MATCH($C302,'Preferred Plan'!$B$5:$P$5,0))-INDEX('Preferred Plan'!$B$9:$P$9,,MATCH($C302,'Preferred Plan'!$B$5:$P$5,0)))/1000</f>
        <v>139078.63780828871</v>
      </c>
      <c r="F302" s="87" cm="1">
        <f t="array" ref="F302">INDEX('Preferred Plan'!$B$24:$P$24,,MATCH($C302,'Preferred Plan'!$B$5:$P$5,0))/1000</f>
        <v>156179.07007904752</v>
      </c>
      <c r="G302" s="87">
        <f>SUM(INDEX('Preferred Plan'!$B$21:$P$23,,MATCH($C302,'Preferred Plan'!$B$5:$P$5,0)))/1000</f>
        <v>68224.56415716534</v>
      </c>
      <c r="H302" s="87" cm="1">
        <f t="array" ref="H302">INDEX('Preferred Plan'!$B$12:$P$12,,MATCH($C302,'Preferred Plan'!$B$5:$P$5,0))/1000</f>
        <v>68128.212027893882</v>
      </c>
      <c r="I302" s="87" cm="1">
        <f t="array" ref="I302">INDEX('Preferred Plan'!$B$14:$P$14,,MATCH($C302,'Preferred Plan'!$B$5:$P$5,0))/1000</f>
        <v>15755.217707326981</v>
      </c>
      <c r="J302" s="87" cm="1">
        <f t="array" ref="J302">(INDEX('Preferred Plan'!$B$13:$P$13,,MATCH($C302,'Preferred Plan'!$B$5:$P$5,0))+INDEX('Preferred Plan'!$B$15:$P$15,,MATCH($C302,'Preferred Plan'!$B$5:$P$5,0)))/1000</f>
        <v>4853.6969080295075</v>
      </c>
      <c r="K302" s="87" cm="1">
        <f t="array" ref="K302">(INDEX('Preferred Plan'!$B$17:$P$17,,MATCH($C302,'Preferred Plan'!$B$5:$P$5,0))+INDEX('Preferred Plan'!$B$19:$P$19,,MATCH($C302,'Preferred Plan'!$B$5:$P$5,0)))/1000</f>
        <v>58440.75687911141</v>
      </c>
      <c r="L302" s="87" cm="1">
        <f t="array" ref="L302">-(INDEX('Preferred Plan'!$B$18:$P$18,,MATCH($C302,'Preferred Plan'!$B$5:$P$5,0))+INDEX('Preferred Plan'!$B$20:$P$20,,MATCH($C302,'Preferred Plan'!$B$5:$P$5,0)))/1000</f>
        <v>66432.584290370491</v>
      </c>
      <c r="M302" s="87" cm="1">
        <f t="array" ref="M302">INDEX('Preferred Plan'!$B$27:$P$27,,MATCH($C302,'Preferred Plan'!$B$5:$P$5,0))/1000</f>
        <v>-72993.568825458016</v>
      </c>
      <c r="N302" s="120">
        <f t="shared" si="123"/>
        <v>411361.80991528241</v>
      </c>
      <c r="O302" s="87" cm="1">
        <f t="array" ref="O302">INDEX('Preferred Plan'!$B$32:$P$32,,MATCH($C302,'Preferred Plan'!$B$5:$P$5,0))</f>
        <v>5535954</v>
      </c>
      <c r="P302" s="121">
        <f t="shared" si="114"/>
        <v>74.307302754914943</v>
      </c>
      <c r="Q302" s="87">
        <v>874.55907932488105</v>
      </c>
      <c r="T302" s="109">
        <v>2033</v>
      </c>
      <c r="U302" s="87" cm="1">
        <f t="array" ref="U302">(INDEX('Preferred Plan'!$B$46:$P$46,,MATCH($T302,'Preferred Plan'!$B$44:$P$44,0))+INDEX('Preferred Plan'!$B$48:$P$48,,MATCH($T302,'Preferred Plan'!$B$44:$P$44,0)))/1000</f>
        <v>40127.807464247569</v>
      </c>
      <c r="V302" s="87" cm="1">
        <f t="array" ref="V302">(INDEX('Preferred Plan'!$B$47:$P$47,,MATCH($T302,'Preferred Plan'!$B$44:$P$44,0))-INDEX('Preferred Plan'!$B$48:$P$48,,MATCH($T302,'Preferred Plan'!$B$44:$P$44,0)))/1000</f>
        <v>155332.2680283525</v>
      </c>
      <c r="W302" s="87" cm="1">
        <f t="array" ref="W302">INDEX('Preferred Plan'!$B$63:$P$63,,MATCH($T302,'Preferred Plan'!$B$44:$P$44,0))/1000</f>
        <v>170961.8736201108</v>
      </c>
      <c r="X302" s="87">
        <f>SUM(INDEX('Preferred Plan'!$B$60:$P$62,,MATCH($T302,'Preferred Plan'!$B$44:$P$44,0)))/1000</f>
        <v>72626.386139525042</v>
      </c>
      <c r="Y302" s="87" cm="1">
        <f t="array" ref="Y302">INDEX('Preferred Plan'!$B$51:$P$51,,MATCH($T302,'Preferred Plan'!$B$44:$P$44,0))/1000</f>
        <v>55617.623418036637</v>
      </c>
      <c r="Z302" s="87" cm="1">
        <f t="array" ref="Z302">INDEX('Preferred Plan'!$B$53:$P$53,,MATCH($T302,'Preferred Plan'!$B$44:$P$44,0))/1000</f>
        <v>12972.367143411589</v>
      </c>
      <c r="AA302" s="87" cm="1">
        <f t="array" ref="AA302">(INDEX('Preferred Plan'!$B$52:$P$52,,MATCH($T302,'Preferred Plan'!$B$44:$P$44,0))+INDEX('Preferred Plan'!$B$54:$P$54,,MATCH($T302,'Preferred Plan'!$B$44:$P$44,0)))/1000</f>
        <v>5547.3323219522117</v>
      </c>
      <c r="AB302" s="87" cm="1">
        <f t="array" ref="AB302">(INDEX('Preferred Plan'!$B$56:$P$56,,MATCH($T302,'Preferred Plan'!$B$44:$P$44,0))+INDEX('Preferred Plan'!$B$58:$P$58,,MATCH($T302,'Preferred Plan'!$B$44:$P$44,0)))/1000</f>
        <v>64023.576600972323</v>
      </c>
      <c r="AC302" s="87" cm="1">
        <f t="array" ref="AC302">-(INDEX('Preferred Plan'!$B$57:$P$57,,MATCH($T302,'Preferred Plan'!$B$44:$P$44,0))+INDEX('Preferred Plan'!$B$59:$P$59,,MATCH($T302,'Preferred Plan'!$B$44:$P$44,0)))/1000</f>
        <v>54714.399593126538</v>
      </c>
      <c r="AD302" s="87" cm="1">
        <f t="array" ref="AD302">INDEX('Preferred Plan'!$B$66:$P$66,,MATCH($T302,'Preferred Plan'!$B$44:$P$44,0))/1000</f>
        <v>-65925.681577596071</v>
      </c>
      <c r="AE302" s="120">
        <f t="shared" si="115"/>
        <v>456569.15356588608</v>
      </c>
      <c r="AF302" s="87" cm="1">
        <f t="array" ref="AF302">INDEX('Preferred Plan'!$B$71:$P$71,,MATCH($T302,'Preferred Plan'!$B$44:$P$44,0))</f>
        <v>5535954</v>
      </c>
      <c r="AG302" s="121">
        <f t="shared" si="116"/>
        <v>82.473437020229227</v>
      </c>
      <c r="AH302" s="87">
        <v>874.55907932488105</v>
      </c>
      <c r="AK302" s="109">
        <v>2033</v>
      </c>
      <c r="AL302" s="87" cm="1">
        <f t="array" ref="AL302">(INDEX('Preferred Plan'!$B$85:$P$85,,MATCH($AK302,'Preferred Plan'!$B$83:$P$83,0))+INDEX('Preferred Plan'!$B$87:$P$87,,MATCH($AK302,'Preferred Plan'!$B$83:$P$83,0)))/1000</f>
        <v>40127.807464247569</v>
      </c>
      <c r="AM302" s="87" cm="1">
        <f t="array" ref="AM302">(INDEX('Preferred Plan'!$B$86:$P$86,,MATCH($AK302,'Preferred Plan'!$B$83:$P$83,0))-INDEX('Preferred Plan'!$B$87:$P$87,,MATCH($AK302,'Preferred Plan'!$B$83:$P$83,0)))/1000</f>
        <v>126210.3759127533</v>
      </c>
      <c r="AN302" s="87" cm="1">
        <f t="array" ref="AN302">INDEX('Preferred Plan'!$B$102:$P$102,,MATCH($AK302,'Preferred Plan'!$B$83:$P$83,0))/1000</f>
        <v>144048.82166112465</v>
      </c>
      <c r="AO302" s="87">
        <f>SUM(INDEX('Preferred Plan'!$B$99:$P$101,,MATCH($AK302,'Preferred Plan'!$B$83:$P$83,0)))/1000</f>
        <v>64658.165274743347</v>
      </c>
      <c r="AP302" s="87" cm="1">
        <f t="array" ref="AP302">INDEX('Preferred Plan'!$B$90:$P$90,,MATCH($AK302,'Preferred Plan'!$B$83:$P$83,0))/1000</f>
        <v>71017.5632494366</v>
      </c>
      <c r="AQ302" s="87" cm="1">
        <f t="array" ref="AQ302">INDEX('Preferred Plan'!$B$92:$P$92,,MATCH($AK302,'Preferred Plan'!$B$83:$P$83,0))/1000</f>
        <v>16584.714193975549</v>
      </c>
      <c r="AR302" s="87" cm="1">
        <f t="array" ref="AR302">(INDEX('Preferred Plan'!$B$91:$P$91,,MATCH($AK302,'Preferred Plan'!$B$83:$P$83,0))+INDEX('Preferred Plan'!$B$93:$P$93,,MATCH($AK302,'Preferred Plan'!$B$83:$P$83,0)))/1000</f>
        <v>4871.65992966676</v>
      </c>
      <c r="AS302" s="87" cm="1">
        <f t="array" ref="AS302">(INDEX('Preferred Plan'!$B$95:$P$95,,MATCH($AK302,'Preferred Plan'!$B$83:$P$83,0))+INDEX('Preferred Plan'!$B$97:$P$97,,MATCH($AK302,'Preferred Plan'!$B$83:$P$83,0)))/1000</f>
        <v>70236.741800247473</v>
      </c>
      <c r="AT302" s="87" cm="1">
        <f t="array" ref="AT302">-(INDEX('Preferred Plan'!$B$96:$P$96,,MATCH($AK302,'Preferred Plan'!$B$83:$P$83,0))+INDEX('Preferred Plan'!$B$98:$P$98,,MATCH($AK302,'Preferred Plan'!$B$83:$P$83,0)))/1000</f>
        <v>57197.789525826374</v>
      </c>
      <c r="AU302" s="87" cm="1">
        <f t="array" ref="AU302">INDEX('Preferred Plan'!$B$105:$P$105,,MATCH($AK302,'Preferred Plan'!$B$83:$P$83,0))/1000</f>
        <v>-78680.693566980495</v>
      </c>
      <c r="AV302" s="120">
        <f t="shared" si="117"/>
        <v>401877.36639338837</v>
      </c>
      <c r="AW302" s="87" cm="1">
        <f t="array" ref="AW302">INDEX('Preferred Plan'!$B$110:$P$110,,MATCH($AK302,'Preferred Plan'!$B$83:$P$83,0))</f>
        <v>6027423</v>
      </c>
      <c r="AX302" s="121">
        <f t="shared" si="118"/>
        <v>66.674823783462415</v>
      </c>
      <c r="AY302" s="87">
        <v>874.55907932488105</v>
      </c>
      <c r="BB302" s="109">
        <v>2033</v>
      </c>
      <c r="BC302" s="87" cm="1">
        <f t="array" ref="BC302">(INDEX('Preferred Plan'!$B$124:$P$124,,MATCH($BB302,'Preferred Plan'!$B$122:$P$122,0))+INDEX('Preferred Plan'!$B$126:$P$126,,MATCH($BB302,'Preferred Plan'!$B$122:$P$122,0)))/1000</f>
        <v>40127.807464247569</v>
      </c>
      <c r="BD302" s="87" cm="1">
        <f t="array" ref="BD302">(INDEX('Preferred Plan'!$B$125:$P$125,,MATCH($BB302,'Preferred Plan'!$B$122:$P$122,0))-INDEX('Preferred Plan'!$B$126:$P$126,,MATCH($BB302,'Preferred Plan'!$B$122:$P$122,0)))/1000</f>
        <v>126210.3759127533</v>
      </c>
      <c r="BE302" s="87" cm="1">
        <f t="array" ref="BE302">INDEX('Preferred Plan'!$B$141:$P$141,,MATCH($BB302,'Preferred Plan'!$B$122:$P$122,0))/1000</f>
        <v>144048.82166112465</v>
      </c>
      <c r="BF302" s="87">
        <f>SUM(INDEX('Preferred Plan'!$B$138:$P$140,,MATCH($BB302,'Preferred Plan'!$B$122:$P$122,0)))/1000</f>
        <v>64658.165274743347</v>
      </c>
      <c r="BG302" s="87" cm="1">
        <f t="array" ref="BG302">INDEX('Preferred Plan'!$B$129:$P$129,,MATCH($BB302,'Preferred Plan'!$B$122:$P$122,0))/1000</f>
        <v>29315.863594407896</v>
      </c>
      <c r="BH302" s="87" cm="1">
        <f t="array" ref="BH302">INDEX('Preferred Plan'!$B$131:$P$131,,MATCH($BB302,'Preferred Plan'!$B$122:$P$122,0))/1000</f>
        <v>12123.327666646201</v>
      </c>
      <c r="BI302" s="87" cm="1">
        <f t="array" ref="BI302">(INDEX('Preferred Plan'!$B$130:$P$130,,MATCH($BB302,'Preferred Plan'!$B$122:$P$122,0))+INDEX('Preferred Plan'!$B$132:$P$132,,MATCH($BB302,'Preferred Plan'!$B$122:$P$122,0)))/1000</f>
        <v>4182.908376980512</v>
      </c>
      <c r="BJ302" s="87" cm="1">
        <f t="array" ref="BJ302">(INDEX('Preferred Plan'!$B$134:$P$134,,MATCH($BB302,'Preferred Plan'!$B$122:$P$122,0))+INDEX('Preferred Plan'!$B$136:$P$136,,MATCH($BB302,'Preferred Plan'!$B$122:$P$122,0)))/1000</f>
        <v>125100.93376903083</v>
      </c>
      <c r="BK302" s="87" cm="1">
        <f t="array" ref="BK302">-(INDEX('Preferred Plan'!$B$135:$P$135,,MATCH($BB302,'Preferred Plan'!$B$122:$P$122,0))+INDEX('Preferred Plan'!$B$137:$P$137,,MATCH($BB302,'Preferred Plan'!$B$122:$P$122,0)))/1000</f>
        <v>50617.119061665275</v>
      </c>
      <c r="BL302" s="87" cm="1">
        <f t="array" ref="BL302">INDEX('Preferred Plan'!$B$144:$P$144,,MATCH($BB302,'Preferred Plan'!$B$122:$P$122,0))/1000</f>
        <v>-78680.693566980495</v>
      </c>
      <c r="BM302" s="120">
        <f t="shared" si="119"/>
        <v>416470.39109128859</v>
      </c>
      <c r="BN302" s="87" cm="1">
        <f t="array" ref="BN302">INDEX('Preferred Plan'!$B$149:$P$149,,MATCH($BB302,'Preferred Plan'!$B$122:$P$122,0))</f>
        <v>5175903</v>
      </c>
      <c r="BO302" s="121">
        <f t="shared" si="120"/>
        <v>80.46332999117034</v>
      </c>
      <c r="BP302" s="87">
        <v>874.55907932488105</v>
      </c>
      <c r="BS302" s="109">
        <v>2033</v>
      </c>
      <c r="BT302" s="87" cm="1">
        <f t="array" ref="BT302">(INDEX('Preferred Plan'!$B$163:$P$163,,MATCH($BS302,'Preferred Plan'!$B$161:$P$161,0))+INDEX('Preferred Plan'!$B$165:$P$165,,MATCH($BS302,'Preferred Plan'!$B$161:$P$161,0)))/1000</f>
        <v>40127.807464247569</v>
      </c>
      <c r="BU302" s="87" cm="1">
        <f t="array" ref="BU302">(INDEX('Preferred Plan'!$B$164:$P$164,,MATCH($BS302,'Preferred Plan'!$B$161:$P$161,0))-INDEX('Preferred Plan'!$B$165:$P$165,,MATCH($BS302,'Preferred Plan'!$B$161:$P$161,0)))/1000</f>
        <v>139078.63780828871</v>
      </c>
      <c r="BV302" s="87" cm="1">
        <f t="array" ref="BV302">INDEX('Preferred Plan'!$B$180:$P$180,,MATCH($BS302,'Preferred Plan'!$B$161:$P$161,0))/1000</f>
        <v>156179.07007904752</v>
      </c>
      <c r="BW302" s="87">
        <f>SUM(INDEX('Preferred Plan'!$B$177:$P$179,,MATCH($BS302,'Preferred Plan'!$B$161:$P$161,0)))/1000</f>
        <v>68224.56415716534</v>
      </c>
      <c r="BX302" s="87" cm="1">
        <f t="array" ref="BX302">INDEX('Preferred Plan'!$B$168:$P$168,,MATCH($BS302,'Preferred Plan'!$B$161:$P$161,0))/1000</f>
        <v>96082.892295799975</v>
      </c>
      <c r="BY302" s="87" cm="1">
        <f t="array" ref="BY302">INDEX('Preferred Plan'!$B$170:$P$170,,MATCH($BS302,'Preferred Plan'!$B$161:$P$161,0))/1000</f>
        <v>11.616516567583909</v>
      </c>
      <c r="BZ302" s="87" cm="1">
        <f t="array" ref="BZ302">(INDEX('Preferred Plan'!$B$169:$P$169,,MATCH($BS302,'Preferred Plan'!$B$161:$P$161,0))+INDEX('Preferred Plan'!$B$171:$P$171,,MATCH($BS302,'Preferred Plan'!$B$161:$P$161,0)))/1000</f>
        <v>4091.1391691806843</v>
      </c>
      <c r="CA302" s="87" cm="1">
        <f t="array" ref="CA302">(INDEX('Preferred Plan'!$B$173:$P$173,,MATCH($BS302,'Preferred Plan'!$B$161:$P$161,0))+INDEX('Preferred Plan'!$B$175:$P$175,,MATCH($BS302,'Preferred Plan'!$B$161:$P$161,0)))/1000</f>
        <v>16081.2967979692</v>
      </c>
      <c r="CB302" s="87" cm="1">
        <f t="array" ref="CB302">-(INDEX('Preferred Plan'!$B$174:$P$174,,MATCH($BS302,'Preferred Plan'!$B$161:$P$161,0))+INDEX('Preferred Plan'!$B$176:$P$176,,MATCH($BS302,'Preferred Plan'!$B$161:$P$161,0)))/1000</f>
        <v>79814.592041512369</v>
      </c>
      <c r="CC302" s="87" cm="1">
        <f t="array" ref="CC302">INDEX('Preferred Plan'!$B$183:$P$183,,MATCH($BS302,'Preferred Plan'!$B$161:$P$161,0))/1000</f>
        <v>-72993.568825458016</v>
      </c>
      <c r="CD302" s="120">
        <f t="shared" si="121"/>
        <v>367068.86342129629</v>
      </c>
      <c r="CE302" s="87" cm="1">
        <f t="array" ref="CE302">INDEX('Preferred Plan'!$B$188:$P$188,,MATCH($BS302,'Preferred Plan'!$B$161:$P$161,0))</f>
        <v>5535954</v>
      </c>
      <c r="CF302" s="121">
        <f t="shared" si="122"/>
        <v>66.30634275886257</v>
      </c>
      <c r="CG302" s="87">
        <v>874.55907932488105</v>
      </c>
    </row>
    <row r="303" spans="3:85" x14ac:dyDescent="0.35">
      <c r="C303" s="109">
        <v>2034</v>
      </c>
      <c r="D303" s="87" cm="1">
        <f t="array" ref="D303">(INDEX('Preferred Plan'!$B$7:$P$7,,MATCH($C303,'Preferred Plan'!$B$5:$P$5,0))+INDEX('Preferred Plan'!$B$9:$P$9,,MATCH($C303,'Preferred Plan'!$B$5:$P$5,0)))/1000</f>
        <v>40157.505047108913</v>
      </c>
      <c r="E303" s="87" cm="1">
        <f t="array" ref="E303">(INDEX('Preferred Plan'!$B$8:$P$8,,MATCH($C303,'Preferred Plan'!$B$5:$P$5,0))-INDEX('Preferred Plan'!$B$9:$P$9,,MATCH($C303,'Preferred Plan'!$B$5:$P$5,0)))/1000</f>
        <v>139078.63780828868</v>
      </c>
      <c r="F303" s="87" cm="1">
        <f t="array" ref="F303">INDEX('Preferred Plan'!$B$24:$P$24,,MATCH($C303,'Preferred Plan'!$B$5:$P$5,0))/1000</f>
        <v>146046.55117607847</v>
      </c>
      <c r="G303" s="87">
        <f>SUM(INDEX('Preferred Plan'!$B$21:$P$23,,MATCH($C303,'Preferred Plan'!$B$5:$P$5,0)))/1000</f>
        <v>69164.223328619206</v>
      </c>
      <c r="H303" s="87" cm="1">
        <f t="array" ref="H303">INDEX('Preferred Plan'!$B$12:$P$12,,MATCH($C303,'Preferred Plan'!$B$5:$P$5,0))/1000</f>
        <v>61372.158933824685</v>
      </c>
      <c r="I303" s="87" cm="1">
        <f t="array" ref="I303">INDEX('Preferred Plan'!$B$14:$P$14,,MATCH($C303,'Preferred Plan'!$B$5:$P$5,0))/1000</f>
        <v>14271.637878588095</v>
      </c>
      <c r="J303" s="87" cm="1">
        <f t="array" ref="J303">(INDEX('Preferred Plan'!$B$13:$P$13,,MATCH($C303,'Preferred Plan'!$B$5:$P$5,0))+INDEX('Preferred Plan'!$B$15:$P$15,,MATCH($C303,'Preferred Plan'!$B$5:$P$5,0)))/1000</f>
        <v>4496.4920577856674</v>
      </c>
      <c r="K303" s="87" cm="1">
        <f t="array" ref="K303">(INDEX('Preferred Plan'!$B$17:$P$17,,MATCH($C303,'Preferred Plan'!$B$5:$P$5,0))+INDEX('Preferred Plan'!$B$19:$P$19,,MATCH($C303,'Preferred Plan'!$B$5:$P$5,0)))/1000</f>
        <v>61795.27269201228</v>
      </c>
      <c r="L303" s="87" cm="1">
        <f t="array" ref="L303">-(INDEX('Preferred Plan'!$B$18:$P$18,,MATCH($C303,'Preferred Plan'!$B$5:$P$5,0))+INDEX('Preferred Plan'!$B$20:$P$20,,MATCH($C303,'Preferred Plan'!$B$5:$P$5,0)))/1000</f>
        <v>58726.173562375458</v>
      </c>
      <c r="M303" s="87" cm="1">
        <f t="array" ref="M303">INDEX('Preferred Plan'!$B$27:$P$27,,MATCH($C303,'Preferred Plan'!$B$5:$P$5,0))/1000</f>
        <v>-75180.023169999564</v>
      </c>
      <c r="N303" s="120">
        <f t="shared" si="123"/>
        <v>402476.28218993091</v>
      </c>
      <c r="O303" s="87" cm="1">
        <f t="array" ref="O303">INDEX('Preferred Plan'!$B$32:$P$32,,MATCH($C303,'Preferred Plan'!$B$5:$P$5,0))</f>
        <v>5517024</v>
      </c>
      <c r="P303" s="121">
        <f t="shared" si="114"/>
        <v>72.951700443922462</v>
      </c>
      <c r="Q303" s="87">
        <v>890.92748584026583</v>
      </c>
      <c r="T303" s="109">
        <v>2034</v>
      </c>
      <c r="U303" s="87" cm="1">
        <f t="array" ref="U303">(INDEX('Preferred Plan'!$B$46:$P$46,,MATCH($T303,'Preferred Plan'!$B$44:$P$44,0))+INDEX('Preferred Plan'!$B$48:$P$48,,MATCH($T303,'Preferred Plan'!$B$44:$P$44,0)))/1000</f>
        <v>40157.505047108913</v>
      </c>
      <c r="V303" s="87" cm="1">
        <f t="array" ref="V303">(INDEX('Preferred Plan'!$B$47:$P$47,,MATCH($T303,'Preferred Plan'!$B$44:$P$44,0))-INDEX('Preferred Plan'!$B$48:$P$48,,MATCH($T303,'Preferred Plan'!$B$44:$P$44,0)))/1000</f>
        <v>155332.26802835247</v>
      </c>
      <c r="W303" s="87" cm="1">
        <f t="array" ref="W303">INDEX('Preferred Plan'!$B$63:$P$63,,MATCH($T303,'Preferred Plan'!$B$44:$P$44,0))/1000</f>
        <v>160044.57665621187</v>
      </c>
      <c r="X303" s="87">
        <f>SUM(INDEX('Preferred Plan'!$B$60:$P$62,,MATCH($T303,'Preferred Plan'!$B$44:$P$44,0)))/1000</f>
        <v>73669.655142130345</v>
      </c>
      <c r="Y303" s="87" cm="1">
        <f t="array" ref="Y303">INDEX('Preferred Plan'!$B$51:$P$51,,MATCH($T303,'Preferred Plan'!$B$44:$P$44,0))/1000</f>
        <v>57064.955985776847</v>
      </c>
      <c r="Z303" s="87" cm="1">
        <f t="array" ref="Z303">INDEX('Preferred Plan'!$B$53:$P$53,,MATCH($T303,'Preferred Plan'!$B$44:$P$44,0))/1000</f>
        <v>13350.827123105117</v>
      </c>
      <c r="AA303" s="87" cm="1">
        <f t="array" ref="AA303">(INDEX('Preferred Plan'!$B$52:$P$52,,MATCH($T303,'Preferred Plan'!$B$44:$P$44,0))+INDEX('Preferred Plan'!$B$54:$P$54,,MATCH($T303,'Preferred Plan'!$B$44:$P$44,0)))/1000</f>
        <v>4610.8560964486833</v>
      </c>
      <c r="AB303" s="87" cm="1">
        <f t="array" ref="AB303">(INDEX('Preferred Plan'!$B$56:$P$56,,MATCH($T303,'Preferred Plan'!$B$44:$P$44,0))+INDEX('Preferred Plan'!$B$58:$P$58,,MATCH($T303,'Preferred Plan'!$B$44:$P$44,0)))/1000</f>
        <v>65087.86323901471</v>
      </c>
      <c r="AC303" s="87" cm="1">
        <f t="array" ref="AC303">-(INDEX('Preferred Plan'!$B$57:$P$57,,MATCH($T303,'Preferred Plan'!$B$44:$P$44,0))+INDEX('Preferred Plan'!$B$59:$P$59,,MATCH($T303,'Preferred Plan'!$B$44:$P$44,0)))/1000</f>
        <v>57849.816769741294</v>
      </c>
      <c r="AD303" s="87" cm="1">
        <f t="array" ref="AD303">INDEX('Preferred Plan'!$B$66:$P$66,,MATCH($T303,'Preferred Plan'!$B$44:$P$44,0))/1000</f>
        <v>-68280.264022103409</v>
      </c>
      <c r="AE303" s="120">
        <f t="shared" si="115"/>
        <v>443188.42652630428</v>
      </c>
      <c r="AF303" s="87" cm="1">
        <f t="array" ref="AF303">INDEX('Preferred Plan'!$B$71:$P$71,,MATCH($T303,'Preferred Plan'!$B$44:$P$44,0))</f>
        <v>5517024</v>
      </c>
      <c r="AG303" s="121">
        <f t="shared" si="116"/>
        <v>80.331067351946317</v>
      </c>
      <c r="AH303" s="87">
        <v>890.92748584026583</v>
      </c>
      <c r="AK303" s="109">
        <v>2034</v>
      </c>
      <c r="AL303" s="87" cm="1">
        <f t="array" ref="AL303">(INDEX('Preferred Plan'!$B$85:$P$85,,MATCH($AK303,'Preferred Plan'!$B$83:$P$83,0))+INDEX('Preferred Plan'!$B$87:$P$87,,MATCH($AK303,'Preferred Plan'!$B$83:$P$83,0)))/1000</f>
        <v>40157.505047108913</v>
      </c>
      <c r="AM303" s="87" cm="1">
        <f t="array" ref="AM303">(INDEX('Preferred Plan'!$B$86:$P$86,,MATCH($AK303,'Preferred Plan'!$B$83:$P$83,0))-INDEX('Preferred Plan'!$B$87:$P$87,,MATCH($AK303,'Preferred Plan'!$B$83:$P$83,0)))/1000</f>
        <v>126210.3759127533</v>
      </c>
      <c r="AN303" s="87" cm="1">
        <f t="array" ref="AN303">INDEX('Preferred Plan'!$B$102:$P$102,,MATCH($AK303,'Preferred Plan'!$B$83:$P$83,0))/1000</f>
        <v>134657.99257501023</v>
      </c>
      <c r="AO303" s="87">
        <f>SUM(INDEX('Preferred Plan'!$B$99:$P$101,,MATCH($AK303,'Preferred Plan'!$B$83:$P$83,0)))/1000</f>
        <v>65359.667023231268</v>
      </c>
      <c r="AP303" s="87" cm="1">
        <f t="array" ref="AP303">INDEX('Preferred Plan'!$B$90:$P$90,,MATCH($AK303,'Preferred Plan'!$B$83:$P$83,0))/1000</f>
        <v>65263.868131296251</v>
      </c>
      <c r="AQ303" s="87" cm="1">
        <f t="array" ref="AQ303">INDEX('Preferred Plan'!$B$92:$P$92,,MATCH($AK303,'Preferred Plan'!$B$83:$P$83,0))/1000</f>
        <v>15205.136467791785</v>
      </c>
      <c r="AR303" s="87" cm="1">
        <f t="array" ref="AR303">(INDEX('Preferred Plan'!$B$91:$P$91,,MATCH($AK303,'Preferred Plan'!$B$83:$P$83,0))+INDEX('Preferred Plan'!$B$93:$P$93,,MATCH($AK303,'Preferred Plan'!$B$83:$P$83,0)))/1000</f>
        <v>4796.2594743965183</v>
      </c>
      <c r="AS303" s="87" cm="1">
        <f t="array" ref="AS303">(INDEX('Preferred Plan'!$B$95:$P$95,,MATCH($AK303,'Preferred Plan'!$B$83:$P$83,0))+INDEX('Preferred Plan'!$B$97:$P$97,,MATCH($AK303,'Preferred Plan'!$B$83:$P$83,0)))/1000</f>
        <v>72898.615043514859</v>
      </c>
      <c r="AT303" s="87" cm="1">
        <f t="array" ref="AT303">-(INDEX('Preferred Plan'!$B$96:$P$96,,MATCH($AK303,'Preferred Plan'!$B$83:$P$83,0))+INDEX('Preferred Plan'!$B$98:$P$98,,MATCH($AK303,'Preferred Plan'!$B$83:$P$83,0)))/1000</f>
        <v>49543.901722144394</v>
      </c>
      <c r="AU303" s="87" cm="1">
        <f t="array" ref="AU303">INDEX('Preferred Plan'!$B$105:$P$105,,MATCH($AK303,'Preferred Plan'!$B$83:$P$83,0))/1000</f>
        <v>-80708.250885878908</v>
      </c>
      <c r="AV303" s="120">
        <f t="shared" si="117"/>
        <v>394297.26706707984</v>
      </c>
      <c r="AW303" s="87" cm="1">
        <f t="array" ref="AW303">INDEX('Preferred Plan'!$B$110:$P$110,,MATCH($AK303,'Preferred Plan'!$B$83:$P$83,0))</f>
        <v>6035878</v>
      </c>
      <c r="AX303" s="121">
        <f t="shared" si="118"/>
        <v>65.325585949066536</v>
      </c>
      <c r="AY303" s="87">
        <v>890.92748584026583</v>
      </c>
      <c r="BB303" s="109">
        <v>2034</v>
      </c>
      <c r="BC303" s="87" cm="1">
        <f t="array" ref="BC303">(INDEX('Preferred Plan'!$B$124:$P$124,,MATCH($BB303,'Preferred Plan'!$B$122:$P$122,0))+INDEX('Preferred Plan'!$B$126:$P$126,,MATCH($BB303,'Preferred Plan'!$B$122:$P$122,0)))/1000</f>
        <v>40157.505047108913</v>
      </c>
      <c r="BD303" s="87" cm="1">
        <f t="array" ref="BD303">(INDEX('Preferred Plan'!$B$125:$P$125,,MATCH($BB303,'Preferred Plan'!$B$122:$P$122,0))-INDEX('Preferred Plan'!$B$126:$P$126,,MATCH($BB303,'Preferred Plan'!$B$122:$P$122,0)))/1000</f>
        <v>126210.3759127533</v>
      </c>
      <c r="BE303" s="87" cm="1">
        <f t="array" ref="BE303">INDEX('Preferred Plan'!$B$141:$P$141,,MATCH($BB303,'Preferred Plan'!$B$122:$P$122,0))/1000</f>
        <v>134657.99257501023</v>
      </c>
      <c r="BF303" s="87">
        <f>SUM(INDEX('Preferred Plan'!$B$138:$P$140,,MATCH($BB303,'Preferred Plan'!$B$122:$P$122,0)))/1000</f>
        <v>65359.667023231268</v>
      </c>
      <c r="BG303" s="87" cm="1">
        <f t="array" ref="BG303">INDEX('Preferred Plan'!$B$129:$P$129,,MATCH($BB303,'Preferred Plan'!$B$122:$P$122,0))/1000</f>
        <v>31456.533912270766</v>
      </c>
      <c r="BH303" s="87" cm="1">
        <f t="array" ref="BH303">INDEX('Preferred Plan'!$B$131:$P$131,,MATCH($BB303,'Preferred Plan'!$B$122:$P$122,0))/1000</f>
        <v>12940.421373358187</v>
      </c>
      <c r="BI303" s="87" cm="1">
        <f t="array" ref="BI303">(INDEX('Preferred Plan'!$B$130:$P$130,,MATCH($BB303,'Preferred Plan'!$B$122:$P$122,0))+INDEX('Preferred Plan'!$B$132:$P$132,,MATCH($BB303,'Preferred Plan'!$B$122:$P$122,0)))/1000</f>
        <v>4341.6298605223856</v>
      </c>
      <c r="BJ303" s="87" cm="1">
        <f t="array" ref="BJ303">(INDEX('Preferred Plan'!$B$134:$P$134,,MATCH($BB303,'Preferred Plan'!$B$122:$P$122,0))+INDEX('Preferred Plan'!$B$136:$P$136,,MATCH($BB303,'Preferred Plan'!$B$122:$P$122,0)))/1000</f>
        <v>124923.65529466473</v>
      </c>
      <c r="BK303" s="87" cm="1">
        <f t="array" ref="BK303">-(INDEX('Preferred Plan'!$B$135:$P$135,,MATCH($BB303,'Preferred Plan'!$B$122:$P$122,0))+INDEX('Preferred Plan'!$B$137:$P$137,,MATCH($BB303,'Preferred Plan'!$B$122:$P$122,0)))/1000</f>
        <v>52930.646892880381</v>
      </c>
      <c r="BL303" s="87" cm="1">
        <f t="array" ref="BL303">INDEX('Preferred Plan'!$B$144:$P$144,,MATCH($BB303,'Preferred Plan'!$B$122:$P$122,0))/1000</f>
        <v>-80708.250885878908</v>
      </c>
      <c r="BM303" s="120">
        <f t="shared" si="119"/>
        <v>406408.88322016055</v>
      </c>
      <c r="BN303" s="87" cm="1">
        <f t="array" ref="BN303">INDEX('Preferred Plan'!$B$149:$P$149,,MATCH($BB303,'Preferred Plan'!$B$122:$P$122,0))</f>
        <v>5128870</v>
      </c>
      <c r="BO303" s="121">
        <f t="shared" si="120"/>
        <v>79.239458832093732</v>
      </c>
      <c r="BP303" s="87">
        <v>890.92748584026583</v>
      </c>
      <c r="BS303" s="109">
        <v>2034</v>
      </c>
      <c r="BT303" s="87" cm="1">
        <f t="array" ref="BT303">(INDEX('Preferred Plan'!$B$163:$P$163,,MATCH($BS303,'Preferred Plan'!$B$161:$P$161,0))+INDEX('Preferred Plan'!$B$165:$P$165,,MATCH($BS303,'Preferred Plan'!$B$161:$P$161,0)))/1000</f>
        <v>40157.505047108913</v>
      </c>
      <c r="BU303" s="87" cm="1">
        <f t="array" ref="BU303">(INDEX('Preferred Plan'!$B$164:$P$164,,MATCH($BS303,'Preferred Plan'!$B$161:$P$161,0))-INDEX('Preferred Plan'!$B$165:$P$165,,MATCH($BS303,'Preferred Plan'!$B$161:$P$161,0)))/1000</f>
        <v>139078.63780828868</v>
      </c>
      <c r="BV303" s="87" cm="1">
        <f t="array" ref="BV303">INDEX('Preferred Plan'!$B$180:$P$180,,MATCH($BS303,'Preferred Plan'!$B$161:$P$161,0))/1000</f>
        <v>146046.55117607847</v>
      </c>
      <c r="BW303" s="87">
        <f>SUM(INDEX('Preferred Plan'!$B$177:$P$179,,MATCH($BS303,'Preferred Plan'!$B$161:$P$161,0)))/1000</f>
        <v>69164.223328619206</v>
      </c>
      <c r="BX303" s="87" cm="1">
        <f t="array" ref="BX303">INDEX('Preferred Plan'!$B$168:$P$168,,MATCH($BS303,'Preferred Plan'!$B$161:$P$161,0))/1000</f>
        <v>107485.43562819455</v>
      </c>
      <c r="BY303" s="87" cm="1">
        <f t="array" ref="BY303">INDEX('Preferred Plan'!$B$170:$P$170,,MATCH($BS303,'Preferred Plan'!$B$161:$P$161,0))/1000</f>
        <v>59.703827302451003</v>
      </c>
      <c r="BZ303" s="87" cm="1">
        <f t="array" ref="BZ303">(INDEX('Preferred Plan'!$B$169:$P$169,,MATCH($BS303,'Preferred Plan'!$B$161:$P$161,0))+INDEX('Preferred Plan'!$B$171:$P$171,,MATCH($BS303,'Preferred Plan'!$B$161:$P$161,0)))/1000</f>
        <v>4997.2833383471943</v>
      </c>
      <c r="CA303" s="87" cm="1">
        <f t="array" ref="CA303">(INDEX('Preferred Plan'!$B$173:$P$173,,MATCH($BS303,'Preferred Plan'!$B$161:$P$161,0))+INDEX('Preferred Plan'!$B$175:$P$175,,MATCH($BS303,'Preferred Plan'!$B$161:$P$161,0)))/1000</f>
        <v>14706.748128911913</v>
      </c>
      <c r="CB303" s="87" cm="1">
        <f t="array" ref="CB303">-(INDEX('Preferred Plan'!$B$174:$P$174,,MATCH($BS303,'Preferred Plan'!$B$161:$P$161,0))+INDEX('Preferred Plan'!$B$176:$P$176,,MATCH($BS303,'Preferred Plan'!$B$161:$P$161,0)))/1000</f>
        <v>91982.092971109523</v>
      </c>
      <c r="CC303" s="87" cm="1">
        <f t="array" ref="CC303">INDEX('Preferred Plan'!$B$183:$P$183,,MATCH($BS303,'Preferred Plan'!$B$161:$P$161,0))/1000</f>
        <v>-75180.023169999564</v>
      </c>
      <c r="CD303" s="120">
        <f t="shared" si="121"/>
        <v>354533.97214174224</v>
      </c>
      <c r="CE303" s="87" cm="1">
        <f t="array" ref="CE303">INDEX('Preferred Plan'!$B$188:$P$188,,MATCH($BS303,'Preferred Plan'!$B$161:$P$161,0))</f>
        <v>5517024</v>
      </c>
      <c r="CF303" s="121">
        <f t="shared" si="122"/>
        <v>64.261814366176807</v>
      </c>
      <c r="CG303" s="87">
        <v>890.92748584026583</v>
      </c>
    </row>
    <row r="304" spans="3:85" x14ac:dyDescent="0.35">
      <c r="C304" s="109">
        <v>2035</v>
      </c>
      <c r="D304" s="87" cm="1">
        <f t="array" ref="D304">(INDEX('Preferred Plan'!$B$7:$P$7,,MATCH($C304,'Preferred Plan'!$B$5:$P$5,0))+INDEX('Preferred Plan'!$B$9:$P$9,,MATCH($C304,'Preferred Plan'!$B$5:$P$5,0)))/1000</f>
        <v>40187.759956342641</v>
      </c>
      <c r="E304" s="87" cm="1">
        <f t="array" ref="E304">(INDEX('Preferred Plan'!$B$8:$P$8,,MATCH($C304,'Preferred Plan'!$B$5:$P$5,0))-INDEX('Preferred Plan'!$B$9:$P$9,,MATCH($C304,'Preferred Plan'!$B$5:$P$5,0)))/1000</f>
        <v>143917.60607117554</v>
      </c>
      <c r="F304" s="87" cm="1">
        <f t="array" ref="F304">INDEX('Preferred Plan'!$B$24:$P$24,,MATCH($C304,'Preferred Plan'!$B$5:$P$5,0))/1000</f>
        <v>141774.0199271779</v>
      </c>
      <c r="G304" s="87">
        <f>SUM(INDEX('Preferred Plan'!$B$21:$P$23,,MATCH($C304,'Preferred Plan'!$B$5:$P$5,0)))/1000</f>
        <v>71162.036927869936</v>
      </c>
      <c r="H304" s="87" cm="1">
        <f t="array" ref="H304">INDEX('Preferred Plan'!$B$12:$P$12,,MATCH($C304,'Preferred Plan'!$B$5:$P$5,0))/1000</f>
        <v>61457.19513199613</v>
      </c>
      <c r="I304" s="87" cm="1">
        <f t="array" ref="I304">INDEX('Preferred Plan'!$B$14:$P$14,,MATCH($C304,'Preferred Plan'!$B$5:$P$5,0))/1000</f>
        <v>14565.790231355299</v>
      </c>
      <c r="J304" s="87" cm="1">
        <f t="array" ref="J304">(INDEX('Preferred Plan'!$B$13:$P$13,,MATCH($C304,'Preferred Plan'!$B$5:$P$5,0))+INDEX('Preferred Plan'!$B$15:$P$15,,MATCH($C304,'Preferred Plan'!$B$5:$P$5,0)))/1000</f>
        <v>5389.4086285362764</v>
      </c>
      <c r="K304" s="87" cm="1">
        <f t="array" ref="K304">(INDEX('Preferred Plan'!$B$17:$P$17,,MATCH($C304,'Preferred Plan'!$B$5:$P$5,0))+INDEX('Preferred Plan'!$B$19:$P$19,,MATCH($C304,'Preferred Plan'!$B$5:$P$5,0)))/1000</f>
        <v>60583.651988866564</v>
      </c>
      <c r="L304" s="87" cm="1">
        <f t="array" ref="L304">-(INDEX('Preferred Plan'!$B$18:$P$18,,MATCH($C304,'Preferred Plan'!$B$5:$P$5,0))+INDEX('Preferred Plan'!$B$20:$P$20,,MATCH($C304,'Preferred Plan'!$B$5:$P$5,0)))/1000</f>
        <v>56464.128236899734</v>
      </c>
      <c r="M304" s="87" cm="1">
        <f t="array" ref="M304">INDEX('Preferred Plan'!$B$27:$P$27,,MATCH($C304,'Preferred Plan'!$B$5:$P$5,0))/1000</f>
        <v>-75578.536181004281</v>
      </c>
      <c r="N304" s="120">
        <f t="shared" si="123"/>
        <v>406994.80444541632</v>
      </c>
      <c r="O304" s="87" cm="1">
        <f t="array" ref="O304">INDEX('Preferred Plan'!$B$32:$P$32,,MATCH($C304,'Preferred Plan'!$B$5:$P$5,0))</f>
        <v>5498854.5</v>
      </c>
      <c r="P304" s="121">
        <f t="shared" si="114"/>
        <v>74.014470549351017</v>
      </c>
      <c r="Q304" s="87">
        <v>97687.012534748355</v>
      </c>
      <c r="T304" s="109">
        <v>2035</v>
      </c>
      <c r="U304" s="87" cm="1">
        <f t="array" ref="U304">(INDEX('Preferred Plan'!$B$46:$P$46,,MATCH($T304,'Preferred Plan'!$B$44:$P$44,0))+INDEX('Preferred Plan'!$B$48:$P$48,,MATCH($T304,'Preferred Plan'!$B$44:$P$44,0)))/1000</f>
        <v>40187.759956342641</v>
      </c>
      <c r="V304" s="87" cm="1">
        <f t="array" ref="V304">(INDEX('Preferred Plan'!$B$47:$P$47,,MATCH($T304,'Preferred Plan'!$B$44:$P$44,0))-INDEX('Preferred Plan'!$B$48:$P$48,,MATCH($T304,'Preferred Plan'!$B$44:$P$44,0)))/1000</f>
        <v>161798.85225967757</v>
      </c>
      <c r="W304" s="87" cm="1">
        <f t="array" ref="W304">INDEX('Preferred Plan'!$B$63:$P$63,,MATCH($T304,'Preferred Plan'!$B$44:$P$44,0))/1000</f>
        <v>156841.20304251087</v>
      </c>
      <c r="X304" s="87">
        <f>SUM(INDEX('Preferred Plan'!$B$60:$P$62,,MATCH($T304,'Preferred Plan'!$B$44:$P$44,0)))/1000</f>
        <v>76123.539025450169</v>
      </c>
      <c r="Y304" s="87" cm="1">
        <f t="array" ref="Y304">INDEX('Preferred Plan'!$B$51:$P$51,,MATCH($T304,'Preferred Plan'!$B$44:$P$44,0))/1000</f>
        <v>59564.890212468003</v>
      </c>
      <c r="Z304" s="87" cm="1">
        <f t="array" ref="Z304">INDEX('Preferred Plan'!$B$53:$P$53,,MATCH($T304,'Preferred Plan'!$B$44:$P$44,0))/1000</f>
        <v>14091.745963587069</v>
      </c>
      <c r="AA304" s="87" cm="1">
        <f t="array" ref="AA304">(INDEX('Preferred Plan'!$B$52:$P$52,,MATCH($T304,'Preferred Plan'!$B$44:$P$44,0))+INDEX('Preferred Plan'!$B$54:$P$54,,MATCH($T304,'Preferred Plan'!$B$44:$P$44,0)))/1000</f>
        <v>5047.7976683345223</v>
      </c>
      <c r="AB304" s="87" cm="1">
        <f t="array" ref="AB304">(INDEX('Preferred Plan'!$B$56:$P$56,,MATCH($T304,'Preferred Plan'!$B$44:$P$44,0))+INDEX('Preferred Plan'!$B$58:$P$58,,MATCH($T304,'Preferred Plan'!$B$44:$P$44,0)))/1000</f>
        <v>61673.117439425325</v>
      </c>
      <c r="AC304" s="87" cm="1">
        <f t="array" ref="AC304">-(INDEX('Preferred Plan'!$B$57:$P$57,,MATCH($T304,'Preferred Plan'!$B$44:$P$44,0))+INDEX('Preferred Plan'!$B$59:$P$59,,MATCH($T304,'Preferred Plan'!$B$44:$P$44,0)))/1000</f>
        <v>55593.590867594728</v>
      </c>
      <c r="AD304" s="87" cm="1">
        <f t="array" ref="AD304">INDEX('Preferred Plan'!$B$66:$P$66,,MATCH($T304,'Preferred Plan'!$B$44:$P$44,0))/1000</f>
        <v>-68140.477416318536</v>
      </c>
      <c r="AE304" s="120">
        <f t="shared" si="115"/>
        <v>451594.83728388289</v>
      </c>
      <c r="AF304" s="87" cm="1">
        <f t="array" ref="AF304">INDEX('Preferred Plan'!$B$71:$P$71,,MATCH($T304,'Preferred Plan'!$B$44:$P$44,0))</f>
        <v>5498854.5</v>
      </c>
      <c r="AG304" s="121">
        <f t="shared" si="116"/>
        <v>82.125256684620936</v>
      </c>
      <c r="AH304" s="87">
        <v>130239.33190351361</v>
      </c>
      <c r="AK304" s="109">
        <v>2035</v>
      </c>
      <c r="AL304" s="87" cm="1">
        <f t="array" ref="AL304">(INDEX('Preferred Plan'!$B$85:$P$85,,MATCH($AK304,'Preferred Plan'!$B$83:$P$83,0))+INDEX('Preferred Plan'!$B$87:$P$87,,MATCH($AK304,'Preferred Plan'!$B$83:$P$83,0)))/1000</f>
        <v>40187.759956342641</v>
      </c>
      <c r="AM304" s="87" cm="1">
        <f t="array" ref="AM304">(INDEX('Preferred Plan'!$B$86:$P$86,,MATCH($AK304,'Preferred Plan'!$B$83:$P$83,0))-INDEX('Preferred Plan'!$B$87:$P$87,,MATCH($AK304,'Preferred Plan'!$B$83:$P$83,0)))/1000</f>
        <v>129921.14431959589</v>
      </c>
      <c r="AN304" s="87" cm="1">
        <f t="array" ref="AN304">INDEX('Preferred Plan'!$B$102:$P$102,,MATCH($AK304,'Preferred Plan'!$B$83:$P$83,0))/1000</f>
        <v>129781.03818011</v>
      </c>
      <c r="AO304" s="87">
        <f>SUM(INDEX('Preferred Plan'!$B$99:$P$101,,MATCH($AK304,'Preferred Plan'!$B$83:$P$83,0)))/1000</f>
        <v>66868.982312974942</v>
      </c>
      <c r="AP304" s="87" cm="1">
        <f t="array" ref="AP304">INDEX('Preferred Plan'!$B$90:$P$90,,MATCH($AK304,'Preferred Plan'!$B$83:$P$83,0))/1000</f>
        <v>67384.222389626375</v>
      </c>
      <c r="AQ304" s="87" cm="1">
        <f t="array" ref="AQ304">INDEX('Preferred Plan'!$B$92:$P$92,,MATCH($AK304,'Preferred Plan'!$B$83:$P$83,0))/1000</f>
        <v>15888.033827627203</v>
      </c>
      <c r="AR304" s="87" cm="1">
        <f t="array" ref="AR304">(INDEX('Preferred Plan'!$B$91:$P$91,,MATCH($AK304,'Preferred Plan'!$B$83:$P$83,0))+INDEX('Preferred Plan'!$B$93:$P$93,,MATCH($AK304,'Preferred Plan'!$B$83:$P$83,0)))/1000</f>
        <v>5311.3878901341532</v>
      </c>
      <c r="AS304" s="87" cm="1">
        <f t="array" ref="AS304">(INDEX('Preferred Plan'!$B$95:$P$95,,MATCH($AK304,'Preferred Plan'!$B$83:$P$83,0))+INDEX('Preferred Plan'!$B$97:$P$97,,MATCH($AK304,'Preferred Plan'!$B$83:$P$83,0)))/1000</f>
        <v>71725.911807750628</v>
      </c>
      <c r="AT304" s="87" cm="1">
        <f t="array" ref="AT304">-(INDEX('Preferred Plan'!$B$96:$P$96,,MATCH($AK304,'Preferred Plan'!$B$83:$P$83,0))+INDEX('Preferred Plan'!$B$98:$P$98,,MATCH($AK304,'Preferred Plan'!$B$83:$P$83,0)))/1000</f>
        <v>46865.693943886872</v>
      </c>
      <c r="AU304" s="87" cm="1">
        <f t="array" ref="AU304">INDEX('Preferred Plan'!$B$105:$P$105,,MATCH($AK304,'Preferred Plan'!$B$83:$P$83,0))/1000</f>
        <v>-81450.611364933924</v>
      </c>
      <c r="AV304" s="120">
        <f t="shared" si="117"/>
        <v>398752.17537534097</v>
      </c>
      <c r="AW304" s="87" cm="1">
        <f t="array" ref="AW304">INDEX('Preferred Plan'!$B$110:$P$110,,MATCH($AK304,'Preferred Plan'!$B$83:$P$83,0))</f>
        <v>6053399.5</v>
      </c>
      <c r="AX304" s="121">
        <f t="shared" si="118"/>
        <v>65.872436698641977</v>
      </c>
      <c r="AY304" s="87">
        <v>75123.015413863526</v>
      </c>
      <c r="BB304" s="109">
        <v>2035</v>
      </c>
      <c r="BC304" s="87" cm="1">
        <f t="array" ref="BC304">(INDEX('Preferred Plan'!$B$124:$P$124,,MATCH($BB304,'Preferred Plan'!$B$122:$P$122,0))+INDEX('Preferred Plan'!$B$126:$P$126,,MATCH($BB304,'Preferred Plan'!$B$122:$P$122,0)))/1000</f>
        <v>40187.759956342641</v>
      </c>
      <c r="BD304" s="87" cm="1">
        <f t="array" ref="BD304">(INDEX('Preferred Plan'!$B$125:$P$125,,MATCH($BB304,'Preferred Plan'!$B$122:$P$122,0))-INDEX('Preferred Plan'!$B$126:$P$126,,MATCH($BB304,'Preferred Plan'!$B$122:$P$122,0)))/1000</f>
        <v>129921.14431959589</v>
      </c>
      <c r="BE304" s="87" cm="1">
        <f t="array" ref="BE304">INDEX('Preferred Plan'!$B$141:$P$141,,MATCH($BB304,'Preferred Plan'!$B$122:$P$122,0))/1000</f>
        <v>129781.03818011</v>
      </c>
      <c r="BF304" s="87">
        <f>SUM(INDEX('Preferred Plan'!$B$138:$P$140,,MATCH($BB304,'Preferred Plan'!$B$122:$P$122,0)))/1000</f>
        <v>66868.982312974942</v>
      </c>
      <c r="BG304" s="87" cm="1">
        <f t="array" ref="BG304">INDEX('Preferred Plan'!$B$129:$P$129,,MATCH($BB304,'Preferred Plan'!$B$122:$P$122,0))/1000</f>
        <v>28984.191352522186</v>
      </c>
      <c r="BH304" s="87" cm="1">
        <f t="array" ref="BH304">INDEX('Preferred Plan'!$B$131:$P$131,,MATCH($BB304,'Preferred Plan'!$B$122:$P$122,0))/1000</f>
        <v>12089.554174843646</v>
      </c>
      <c r="BI304" s="87" cm="1">
        <f t="array" ref="BI304">(INDEX('Preferred Plan'!$B$130:$P$130,,MATCH($BB304,'Preferred Plan'!$B$122:$P$122,0))+INDEX('Preferred Plan'!$B$132:$P$132,,MATCH($BB304,'Preferred Plan'!$B$122:$P$122,0)))/1000</f>
        <v>4179.3378199497529</v>
      </c>
      <c r="BJ304" s="87" cm="1">
        <f t="array" ref="BJ304">(INDEX('Preferred Plan'!$B$134:$P$134,,MATCH($BB304,'Preferred Plan'!$B$122:$P$122,0))+INDEX('Preferred Plan'!$B$136:$P$136,,MATCH($BB304,'Preferred Plan'!$B$122:$P$122,0)))/1000</f>
        <v>128707.50971497296</v>
      </c>
      <c r="BK304" s="87" cm="1">
        <f t="array" ref="BK304">-(INDEX('Preferred Plan'!$B$135:$P$135,,MATCH($BB304,'Preferred Plan'!$B$122:$P$122,0))+INDEX('Preferred Plan'!$B$137:$P$137,,MATCH($BB304,'Preferred Plan'!$B$122:$P$122,0)))/1000</f>
        <v>51086.32876742912</v>
      </c>
      <c r="BL304" s="87" cm="1">
        <f t="array" ref="BL304">INDEX('Preferred Plan'!$B$144:$P$144,,MATCH($BB304,'Preferred Plan'!$B$122:$P$122,0))/1000</f>
        <v>-81450.611364933924</v>
      </c>
      <c r="BM304" s="120">
        <f t="shared" si="119"/>
        <v>408182.57769894891</v>
      </c>
      <c r="BN304" s="87" cm="1">
        <f t="array" ref="BN304">INDEX('Preferred Plan'!$B$149:$P$149,,MATCH($BB304,'Preferred Plan'!$B$122:$P$122,0))</f>
        <v>5084351.5</v>
      </c>
      <c r="BO304" s="121">
        <f t="shared" si="120"/>
        <v>80.282131890163171</v>
      </c>
      <c r="BP304" s="87">
        <v>75123.015413863526</v>
      </c>
      <c r="BS304" s="109">
        <v>2035</v>
      </c>
      <c r="BT304" s="87" cm="1">
        <f t="array" ref="BT304">(INDEX('Preferred Plan'!$B$163:$P$163,,MATCH($BS304,'Preferred Plan'!$B$161:$P$161,0))+INDEX('Preferred Plan'!$B$165:$P$165,,MATCH($BS304,'Preferred Plan'!$B$161:$P$161,0)))/1000</f>
        <v>40187.759956342641</v>
      </c>
      <c r="BU304" s="87" cm="1">
        <f t="array" ref="BU304">(INDEX('Preferred Plan'!$B$164:$P$164,,MATCH($BS304,'Preferred Plan'!$B$161:$P$161,0))-INDEX('Preferred Plan'!$B$165:$P$165,,MATCH($BS304,'Preferred Plan'!$B$161:$P$161,0)))/1000</f>
        <v>143917.60607117554</v>
      </c>
      <c r="BV304" s="87" cm="1">
        <f t="array" ref="BV304">INDEX('Preferred Plan'!$B$180:$P$180,,MATCH($BS304,'Preferred Plan'!$B$161:$P$161,0))/1000</f>
        <v>141774.0199271779</v>
      </c>
      <c r="BW304" s="87">
        <f>SUM(INDEX('Preferred Plan'!$B$177:$P$179,,MATCH($BS304,'Preferred Plan'!$B$161:$P$161,0)))/1000</f>
        <v>71162.036927869936</v>
      </c>
      <c r="BX304" s="87" cm="1">
        <f t="array" ref="BX304">INDEX('Preferred Plan'!$B$168:$P$168,,MATCH($BS304,'Preferred Plan'!$B$161:$P$161,0))/1000</f>
        <v>111886.88599450163</v>
      </c>
      <c r="BY304" s="87" cm="1">
        <f t="array" ref="BY304">INDEX('Preferred Plan'!$B$170:$P$170,,MATCH($BS304,'Preferred Plan'!$B$161:$P$161,0))/1000</f>
        <v>49.372048956821821</v>
      </c>
      <c r="BZ304" s="87" cm="1">
        <f t="array" ref="BZ304">(INDEX('Preferred Plan'!$B$169:$P$169,,MATCH($BS304,'Preferred Plan'!$B$161:$P$161,0))+INDEX('Preferred Plan'!$B$171:$P$171,,MATCH($BS304,'Preferred Plan'!$B$161:$P$161,0)))/1000</f>
        <v>5110.3340478930622</v>
      </c>
      <c r="CA304" s="87" cm="1">
        <f t="array" ref="CA304">(INDEX('Preferred Plan'!$B$173:$P$173,,MATCH($BS304,'Preferred Plan'!$B$161:$P$161,0))+INDEX('Preferred Plan'!$B$175:$P$175,,MATCH($BS304,'Preferred Plan'!$B$161:$P$161,0)))/1000</f>
        <v>11731.440699788878</v>
      </c>
      <c r="CB304" s="87" cm="1">
        <f t="array" ref="CB304">-(INDEX('Preferred Plan'!$B$174:$P$174,,MATCH($BS304,'Preferred Plan'!$B$161:$P$161,0))+INDEX('Preferred Plan'!$B$176:$P$176,,MATCH($BS304,'Preferred Plan'!$B$161:$P$161,0)))/1000</f>
        <v>96272.669291309445</v>
      </c>
      <c r="CC304" s="87" cm="1">
        <f t="array" ref="CC304">INDEX('Preferred Plan'!$B$183:$P$183,,MATCH($BS304,'Preferred Plan'!$B$161:$P$161,0))/1000</f>
        <v>-75578.536181004281</v>
      </c>
      <c r="CD304" s="120">
        <f t="shared" si="121"/>
        <v>353968.2502013928</v>
      </c>
      <c r="CE304" s="87" cm="1">
        <f t="array" ref="CE304">INDEX('Preferred Plan'!$B$188:$P$188,,MATCH($BS304,'Preferred Plan'!$B$161:$P$161,0))</f>
        <v>5498854.5</v>
      </c>
      <c r="CF304" s="121">
        <f t="shared" si="122"/>
        <v>64.371270453035777</v>
      </c>
      <c r="CG304" s="87">
        <v>75123.015413863526</v>
      </c>
    </row>
    <row r="305" spans="2:85" x14ac:dyDescent="0.35">
      <c r="C305" s="109">
        <v>2036</v>
      </c>
      <c r="D305" s="87" cm="1">
        <f t="array" ref="D305">(INDEX('Preferred Plan'!$B$7:$P$7,,MATCH($C305,'Preferred Plan'!$B$5:$P$5,0))+INDEX('Preferred Plan'!$B$9:$P$9,,MATCH($C305,'Preferred Plan'!$B$5:$P$5,0)))/1000</f>
        <v>40218.590645391305</v>
      </c>
      <c r="E305" s="87" cm="1">
        <f t="array" ref="E305">(INDEX('Preferred Plan'!$B$8:$P$8,,MATCH($C305,'Preferred Plan'!$B$5:$P$5,0))-INDEX('Preferred Plan'!$B$9:$P$9,,MATCH($C305,'Preferred Plan'!$B$5:$P$5,0)))/1000</f>
        <v>143917.60607117551</v>
      </c>
      <c r="F305" s="87" cm="1">
        <f t="array" ref="F305">INDEX('Preferred Plan'!$B$24:$P$24,,MATCH($C305,'Preferred Plan'!$B$5:$P$5,0))/1000</f>
        <v>131717.14080407724</v>
      </c>
      <c r="G305" s="87">
        <f>SUM(INDEX('Preferred Plan'!$B$21:$P$23,,MATCH($C305,'Preferred Plan'!$B$5:$P$5,0)))/1000</f>
        <v>72170.855763007668</v>
      </c>
      <c r="H305" s="87" cm="1">
        <f t="array" ref="H305">INDEX('Preferred Plan'!$B$12:$P$12,,MATCH($C305,'Preferred Plan'!$B$5:$P$5,0))/1000</f>
        <v>71248.421957816681</v>
      </c>
      <c r="I305" s="87" cm="1">
        <f t="array" ref="I305">INDEX('Preferred Plan'!$B$14:$P$14,,MATCH($C305,'Preferred Plan'!$B$5:$P$5,0))/1000</f>
        <v>17397.10849152107</v>
      </c>
      <c r="J305" s="87" cm="1">
        <f t="array" ref="J305">(INDEX('Preferred Plan'!$B$13:$P$13,,MATCH($C305,'Preferred Plan'!$B$5:$P$5,0))+INDEX('Preferred Plan'!$B$15:$P$15,,MATCH($C305,'Preferred Plan'!$B$5:$P$5,0)))/1000</f>
        <v>5289.2307039522793</v>
      </c>
      <c r="K305" s="87" cm="1">
        <f t="array" ref="K305">(INDEX('Preferred Plan'!$B$17:$P$17,,MATCH($C305,'Preferred Plan'!$B$5:$P$5,0))+INDEX('Preferred Plan'!$B$19:$P$19,,MATCH($C305,'Preferred Plan'!$B$5:$P$5,0)))/1000</f>
        <v>56800.223854052922</v>
      </c>
      <c r="L305" s="87" cm="1">
        <f t="array" ref="L305">-(INDEX('Preferred Plan'!$B$18:$P$18,,MATCH($C305,'Preferred Plan'!$B$5:$P$5,0))+INDEX('Preferred Plan'!$B$20:$P$20,,MATCH($C305,'Preferred Plan'!$B$5:$P$5,0)))/1000</f>
        <v>68081.844901564589</v>
      </c>
      <c r="M305" s="87" cm="1">
        <f t="array" ref="M305">INDEX('Preferred Plan'!$B$27:$P$27,,MATCH($C305,'Preferred Plan'!$B$5:$P$5,0))/1000</f>
        <v>-67881.757725165298</v>
      </c>
      <c r="N305" s="120">
        <f t="shared" si="123"/>
        <v>402795.57566426485</v>
      </c>
      <c r="O305" s="87" cm="1">
        <f t="array" ref="O305">INDEX('Preferred Plan'!$B$32:$P$32,,MATCH($C305,'Preferred Plan'!$B$5:$P$5,0))</f>
        <v>5500886.5</v>
      </c>
      <c r="P305" s="121">
        <f t="shared" si="114"/>
        <v>73.223756873417557</v>
      </c>
      <c r="Q305" s="87">
        <v>924.9206714601072</v>
      </c>
      <c r="T305" s="109">
        <v>2036</v>
      </c>
      <c r="U305" s="87" cm="1">
        <f t="array" ref="U305">(INDEX('Preferred Plan'!$B$46:$P$46,,MATCH($T305,'Preferred Plan'!$B$44:$P$44,0))+INDEX('Preferred Plan'!$B$48:$P$48,,MATCH($T305,'Preferred Plan'!$B$44:$P$44,0)))/1000</f>
        <v>40218.590645391305</v>
      </c>
      <c r="V305" s="87" cm="1">
        <f t="array" ref="V305">(INDEX('Preferred Plan'!$B$47:$P$47,,MATCH($T305,'Preferred Plan'!$B$44:$P$44,0))-INDEX('Preferred Plan'!$B$48:$P$48,,MATCH($T305,'Preferred Plan'!$B$44:$P$44,0)))/1000</f>
        <v>161798.85225967757</v>
      </c>
      <c r="W305" s="87" cm="1">
        <f t="array" ref="W305">INDEX('Preferred Plan'!$B$63:$P$63,,MATCH($T305,'Preferred Plan'!$B$44:$P$44,0))/1000</f>
        <v>145791.02930173679</v>
      </c>
      <c r="X305" s="87">
        <f>SUM(INDEX('Preferred Plan'!$B$60:$P$62,,MATCH($T305,'Preferred Plan'!$B$44:$P$44,0)))/1000</f>
        <v>77263.03129418951</v>
      </c>
      <c r="Y305" s="87" cm="1">
        <f t="array" ref="Y305">INDEX('Preferred Plan'!$B$51:$P$51,,MATCH($T305,'Preferred Plan'!$B$44:$P$44,0))/1000</f>
        <v>63771.437203731482</v>
      </c>
      <c r="Z305" s="87" cm="1">
        <f t="array" ref="Z305">INDEX('Preferred Plan'!$B$53:$P$53,,MATCH($T305,'Preferred Plan'!$B$44:$P$44,0))/1000</f>
        <v>15614.385123791486</v>
      </c>
      <c r="AA305" s="87" cm="1">
        <f t="array" ref="AA305">(INDEX('Preferred Plan'!$B$52:$P$52,,MATCH($T305,'Preferred Plan'!$B$44:$P$44,0))+INDEX('Preferred Plan'!$B$54:$P$54,,MATCH($T305,'Preferred Plan'!$B$44:$P$44,0)))/1000</f>
        <v>3273.1707240244255</v>
      </c>
      <c r="AB305" s="87" cm="1">
        <f t="array" ref="AB305">(INDEX('Preferred Plan'!$B$56:$P$56,,MATCH($T305,'Preferred Plan'!$B$44:$P$44,0))+INDEX('Preferred Plan'!$B$58:$P$58,,MATCH($T305,'Preferred Plan'!$B$44:$P$44,0)))/1000</f>
        <v>61553.373239805172</v>
      </c>
      <c r="AC305" s="87" cm="1">
        <f t="array" ref="AC305">-(INDEX('Preferred Plan'!$B$57:$P$57,,MATCH($T305,'Preferred Plan'!$B$44:$P$44,0))+INDEX('Preferred Plan'!$B$59:$P$59,,MATCH($T305,'Preferred Plan'!$B$44:$P$44,0)))/1000</f>
        <v>62379.840580819415</v>
      </c>
      <c r="AD305" s="87" cm="1">
        <f t="array" ref="AD305">INDEX('Preferred Plan'!$B$66:$P$66,,MATCH($T305,'Preferred Plan'!$B$44:$P$44,0))/1000</f>
        <v>-60656.498916403129</v>
      </c>
      <c r="AE305" s="120">
        <f t="shared" si="115"/>
        <v>446247.53029512521</v>
      </c>
      <c r="AF305" s="87" cm="1">
        <f t="array" ref="AF305">INDEX('Preferred Plan'!$B$71:$P$71,,MATCH($T305,'Preferred Plan'!$B$44:$P$44,0))</f>
        <v>5500886.5</v>
      </c>
      <c r="AG305" s="121">
        <f t="shared" si="116"/>
        <v>81.122839072415914</v>
      </c>
      <c r="AH305" s="87">
        <v>924.9206714601072</v>
      </c>
      <c r="AK305" s="109">
        <v>2036</v>
      </c>
      <c r="AL305" s="87" cm="1">
        <f t="array" ref="AL305">(INDEX('Preferred Plan'!$B$85:$P$85,,MATCH($AK305,'Preferred Plan'!$B$83:$P$83,0))+INDEX('Preferred Plan'!$B$87:$P$87,,MATCH($AK305,'Preferred Plan'!$B$83:$P$83,0)))/1000</f>
        <v>40218.590645391305</v>
      </c>
      <c r="AM305" s="87" cm="1">
        <f t="array" ref="AM305">(INDEX('Preferred Plan'!$B$86:$P$86,,MATCH($AK305,'Preferred Plan'!$B$83:$P$83,0))-INDEX('Preferred Plan'!$B$87:$P$87,,MATCH($AK305,'Preferred Plan'!$B$83:$P$83,0)))/1000</f>
        <v>129921.14431959589</v>
      </c>
      <c r="AN305" s="87" cm="1">
        <f t="array" ref="AN305">INDEX('Preferred Plan'!$B$102:$P$102,,MATCH($AK305,'Preferred Plan'!$B$83:$P$83,0))/1000</f>
        <v>120487.30531707946</v>
      </c>
      <c r="AO305" s="87">
        <f>SUM(INDEX('Preferred Plan'!$B$99:$P$101,,MATCH($AK305,'Preferred Plan'!$B$83:$P$83,0)))/1000</f>
        <v>67621.703124778433</v>
      </c>
      <c r="AP305" s="87" cm="1">
        <f t="array" ref="AP305">INDEX('Preferred Plan'!$B$90:$P$90,,MATCH($AK305,'Preferred Plan'!$B$83:$P$83,0))/1000</f>
        <v>74084.628534023737</v>
      </c>
      <c r="AQ305" s="87" cm="1">
        <f t="array" ref="AQ305">INDEX('Preferred Plan'!$B$92:$P$92,,MATCH($AK305,'Preferred Plan'!$B$83:$P$83,0))/1000</f>
        <v>18202.482556144478</v>
      </c>
      <c r="AR305" s="87" cm="1">
        <f t="array" ref="AR305">(INDEX('Preferred Plan'!$B$91:$P$91,,MATCH($AK305,'Preferred Plan'!$B$83:$P$83,0))+INDEX('Preferred Plan'!$B$93:$P$93,,MATCH($AK305,'Preferred Plan'!$B$83:$P$83,0)))/1000</f>
        <v>4839.345375848191</v>
      </c>
      <c r="AS305" s="87" cm="1">
        <f t="array" ref="AS305">(INDEX('Preferred Plan'!$B$95:$P$95,,MATCH($AK305,'Preferred Plan'!$B$83:$P$83,0))+INDEX('Preferred Plan'!$B$97:$P$97,,MATCH($AK305,'Preferred Plan'!$B$83:$P$83,0)))/1000</f>
        <v>67772.655468324941</v>
      </c>
      <c r="AT305" s="87" cm="1">
        <f t="array" ref="AT305">-(INDEX('Preferred Plan'!$B$96:$P$96,,MATCH($AK305,'Preferred Plan'!$B$83:$P$83,0))+INDEX('Preferred Plan'!$B$98:$P$98,,MATCH($AK305,'Preferred Plan'!$B$83:$P$83,0)))/1000</f>
        <v>52659.271129942201</v>
      </c>
      <c r="AU305" s="87" cm="1">
        <f t="array" ref="AU305">INDEX('Preferred Plan'!$B$105:$P$105,,MATCH($AK305,'Preferred Plan'!$B$83:$P$83,0))/1000</f>
        <v>-73590.339130293869</v>
      </c>
      <c r="AV305" s="120">
        <f t="shared" si="117"/>
        <v>396898.24508095044</v>
      </c>
      <c r="AW305" s="87" cm="1">
        <f t="array" ref="AW305">INDEX('Preferred Plan'!$B$110:$P$110,,MATCH($AK305,'Preferred Plan'!$B$83:$P$83,0))</f>
        <v>6072500</v>
      </c>
      <c r="AX305" s="121">
        <f t="shared" si="118"/>
        <v>65.359941553058945</v>
      </c>
      <c r="AY305" s="87">
        <v>924.9206714601072</v>
      </c>
      <c r="BB305" s="109">
        <v>2036</v>
      </c>
      <c r="BC305" s="87" cm="1">
        <f t="array" ref="BC305">(INDEX('Preferred Plan'!$B$124:$P$124,,MATCH($BB305,'Preferred Plan'!$B$122:$P$122,0))+INDEX('Preferred Plan'!$B$126:$P$126,,MATCH($BB305,'Preferred Plan'!$B$122:$P$122,0)))/1000</f>
        <v>40218.590645391305</v>
      </c>
      <c r="BD305" s="87" cm="1">
        <f t="array" ref="BD305">(INDEX('Preferred Plan'!$B$125:$P$125,,MATCH($BB305,'Preferred Plan'!$B$122:$P$122,0))-INDEX('Preferred Plan'!$B$126:$P$126,,MATCH($BB305,'Preferred Plan'!$B$122:$P$122,0)))/1000</f>
        <v>129921.14431959589</v>
      </c>
      <c r="BE305" s="87" cm="1">
        <f t="array" ref="BE305">INDEX('Preferred Plan'!$B$141:$P$141,,MATCH($BB305,'Preferred Plan'!$B$122:$P$122,0))/1000</f>
        <v>120487.30531707946</v>
      </c>
      <c r="BF305" s="87">
        <f>SUM(INDEX('Preferred Plan'!$B$138:$P$140,,MATCH($BB305,'Preferred Plan'!$B$122:$P$122,0)))/1000</f>
        <v>67621.703124778433</v>
      </c>
      <c r="BG305" s="87" cm="1">
        <f t="array" ref="BG305">INDEX('Preferred Plan'!$B$129:$P$129,,MATCH($BB305,'Preferred Plan'!$B$122:$P$122,0))/1000</f>
        <v>34539.915735431379</v>
      </c>
      <c r="BH305" s="87" cm="1">
        <f t="array" ref="BH305">INDEX('Preferred Plan'!$B$131:$P$131,,MATCH($BB305,'Preferred Plan'!$B$122:$P$122,0))/1000</f>
        <v>14535.477201961954</v>
      </c>
      <c r="BI305" s="87" cm="1">
        <f t="array" ref="BI305">(INDEX('Preferred Plan'!$B$130:$P$130,,MATCH($BB305,'Preferred Plan'!$B$122:$P$122,0))+INDEX('Preferred Plan'!$B$132:$P$132,,MATCH($BB305,'Preferred Plan'!$B$122:$P$122,0)))/1000</f>
        <v>4690.4238078810513</v>
      </c>
      <c r="BJ305" s="87" cm="1">
        <f t="array" ref="BJ305">(INDEX('Preferred Plan'!$B$134:$P$134,,MATCH($BB305,'Preferred Plan'!$B$122:$P$122,0))+INDEX('Preferred Plan'!$B$136:$P$136,,MATCH($BB305,'Preferred Plan'!$B$122:$P$122,0)))/1000</f>
        <v>127184.87934431495</v>
      </c>
      <c r="BK305" s="87" cm="1">
        <f t="array" ref="BK305">-(INDEX('Preferred Plan'!$B$135:$P$135,,MATCH($BB305,'Preferred Plan'!$B$122:$P$122,0))+INDEX('Preferred Plan'!$B$137:$P$137,,MATCH($BB305,'Preferred Plan'!$B$122:$P$122,0)))/1000</f>
        <v>59320.097937118131</v>
      </c>
      <c r="BL305" s="87" cm="1">
        <f t="array" ref="BL305">INDEX('Preferred Plan'!$B$144:$P$144,,MATCH($BB305,'Preferred Plan'!$B$122:$P$122,0))/1000</f>
        <v>-73590.339130293869</v>
      </c>
      <c r="BM305" s="120">
        <f t="shared" si="119"/>
        <v>406289.00242902251</v>
      </c>
      <c r="BN305" s="87" cm="1">
        <f t="array" ref="BN305">INDEX('Preferred Plan'!$B$149:$P$149,,MATCH($BB305,'Preferred Plan'!$B$122:$P$122,0))</f>
        <v>5039660</v>
      </c>
      <c r="BO305" s="121">
        <f t="shared" si="120"/>
        <v>80.618335845875023</v>
      </c>
      <c r="BP305" s="87">
        <v>924.9206714601072</v>
      </c>
      <c r="BS305" s="109">
        <v>2036</v>
      </c>
      <c r="BT305" s="87" cm="1">
        <f t="array" ref="BT305">(INDEX('Preferred Plan'!$B$163:$P$163,,MATCH($BS305,'Preferred Plan'!$B$161:$P$161,0))+INDEX('Preferred Plan'!$B$165:$P$165,,MATCH($BS305,'Preferred Plan'!$B$161:$P$161,0)))/1000</f>
        <v>40218.590645391305</v>
      </c>
      <c r="BU305" s="87" cm="1">
        <f t="array" ref="BU305">(INDEX('Preferred Plan'!$B$164:$P$164,,MATCH($BS305,'Preferred Plan'!$B$161:$P$161,0))-INDEX('Preferred Plan'!$B$165:$P$165,,MATCH($BS305,'Preferred Plan'!$B$161:$P$161,0)))/1000</f>
        <v>143917.60607117551</v>
      </c>
      <c r="BV305" s="87" cm="1">
        <f t="array" ref="BV305">INDEX('Preferred Plan'!$B$180:$P$180,,MATCH($BS305,'Preferred Plan'!$B$161:$P$161,0))/1000</f>
        <v>131717.14080407724</v>
      </c>
      <c r="BW305" s="87">
        <f>SUM(INDEX('Preferred Plan'!$B$177:$P$179,,MATCH($BS305,'Preferred Plan'!$B$161:$P$161,0)))/1000</f>
        <v>72170.855763007668</v>
      </c>
      <c r="BX305" s="87" cm="1">
        <f t="array" ref="BX305">INDEX('Preferred Plan'!$B$168:$P$168,,MATCH($BS305,'Preferred Plan'!$B$161:$P$161,0))/1000</f>
        <v>110760.9441319661</v>
      </c>
      <c r="BY305" s="87" cm="1">
        <f t="array" ref="BY305">INDEX('Preferred Plan'!$B$170:$P$170,,MATCH($BS305,'Preferred Plan'!$B$161:$P$161,0))/1000</f>
        <v>49.225213890046227</v>
      </c>
      <c r="BZ305" s="87" cm="1">
        <f t="array" ref="BZ305">(INDEX('Preferred Plan'!$B$169:$P$169,,MATCH($BS305,'Preferred Plan'!$B$161:$P$161,0))+INDEX('Preferred Plan'!$B$171:$P$171,,MATCH($BS305,'Preferred Plan'!$B$161:$P$161,0)))/1000</f>
        <v>4784.2906741163206</v>
      </c>
      <c r="CA305" s="87" cm="1">
        <f t="array" ref="CA305">(INDEX('Preferred Plan'!$B$173:$P$173,,MATCH($BS305,'Preferred Plan'!$B$161:$P$161,0))+INDEX('Preferred Plan'!$B$175:$P$175,,MATCH($BS305,'Preferred Plan'!$B$161:$P$161,0)))/1000</f>
        <v>10093.222833181548</v>
      </c>
      <c r="CB305" s="87" cm="1">
        <f t="array" ref="CB305">-(INDEX('Preferred Plan'!$B$174:$P$174,,MATCH($BS305,'Preferred Plan'!$B$161:$P$161,0))+INDEX('Preferred Plan'!$B$176:$P$176,,MATCH($BS305,'Preferred Plan'!$B$161:$P$161,0)))/1000</f>
        <v>97283.344268596076</v>
      </c>
      <c r="CC305" s="87" cm="1">
        <f t="array" ref="CC305">INDEX('Preferred Plan'!$B$183:$P$183,,MATCH($BS305,'Preferred Plan'!$B$161:$P$161,0))/1000</f>
        <v>-67881.757725165298</v>
      </c>
      <c r="CD305" s="120">
        <f t="shared" si="121"/>
        <v>348546.77414304437</v>
      </c>
      <c r="CE305" s="87" cm="1">
        <f t="array" ref="CE305">INDEX('Preferred Plan'!$B$188:$P$188,,MATCH($BS305,'Preferred Plan'!$B$161:$P$161,0))</f>
        <v>5500886.5</v>
      </c>
      <c r="CF305" s="121">
        <f t="shared" si="122"/>
        <v>63.361927962528284</v>
      </c>
      <c r="CG305" s="87">
        <v>924.9206714601072</v>
      </c>
    </row>
    <row r="306" spans="2:85" x14ac:dyDescent="0.35">
      <c r="C306" s="109">
        <v>2037</v>
      </c>
      <c r="D306" s="87" cm="1">
        <f t="array" ref="D306">(INDEX('Preferred Plan'!$B$7:$P$7,,MATCH($C306,'Preferred Plan'!$B$5:$P$5,0))+INDEX('Preferred Plan'!$B$9:$P$9,,MATCH($C306,'Preferred Plan'!$B$5:$P$5,0)))/1000</f>
        <v>40250.012265789352</v>
      </c>
      <c r="E306" s="87" cm="1">
        <f t="array" ref="E306">(INDEX('Preferred Plan'!$B$8:$P$8,,MATCH($C306,'Preferred Plan'!$B$5:$P$5,0))-INDEX('Preferred Plan'!$B$9:$P$9,,MATCH($C306,'Preferred Plan'!$B$5:$P$5,0)))/1000</f>
        <v>143917.60607117551</v>
      </c>
      <c r="F306" s="87" cm="1">
        <f t="array" ref="F306">INDEX('Preferred Plan'!$B$24:$P$24,,MATCH($C306,'Preferred Plan'!$B$5:$P$5,0))/1000</f>
        <v>121855.2168100509</v>
      </c>
      <c r="G306" s="87">
        <f>SUM(INDEX('Preferred Plan'!$B$21:$P$23,,MATCH($C306,'Preferred Plan'!$B$5:$P$5,0)))/1000</f>
        <v>73114.698726126211</v>
      </c>
      <c r="H306" s="87" cm="1">
        <f t="array" ref="H306">INDEX('Preferred Plan'!$B$12:$P$12,,MATCH($C306,'Preferred Plan'!$B$5:$P$5,0))/1000</f>
        <v>65115.0728392608</v>
      </c>
      <c r="I306" s="87" cm="1">
        <f t="array" ref="I306">INDEX('Preferred Plan'!$B$14:$P$14,,MATCH($C306,'Preferred Plan'!$B$5:$P$5,0))/1000</f>
        <v>16254.009737718414</v>
      </c>
      <c r="J306" s="87" cm="1">
        <f t="array" ref="J306">(INDEX('Preferred Plan'!$B$13:$P$13,,MATCH($C306,'Preferred Plan'!$B$5:$P$5,0))+INDEX('Preferred Plan'!$B$15:$P$15,,MATCH($C306,'Preferred Plan'!$B$5:$P$5,0)))/1000</f>
        <v>3988.0167925341684</v>
      </c>
      <c r="K306" s="87" cm="1">
        <f t="array" ref="K306">(INDEX('Preferred Plan'!$B$17:$P$17,,MATCH($C306,'Preferred Plan'!$B$5:$P$5,0))+INDEX('Preferred Plan'!$B$19:$P$19,,MATCH($C306,'Preferred Plan'!$B$5:$P$5,0)))/1000</f>
        <v>61114.208939054311</v>
      </c>
      <c r="L306" s="87" cm="1">
        <f t="array" ref="L306">-(INDEX('Preferred Plan'!$B$18:$P$18,,MATCH($C306,'Preferred Plan'!$B$5:$P$5,0))+INDEX('Preferred Plan'!$B$20:$P$20,,MATCH($C306,'Preferred Plan'!$B$5:$P$5,0)))/1000</f>
        <v>62202.929314156259</v>
      </c>
      <c r="M306" s="87" cm="1">
        <f t="array" ref="M306">INDEX('Preferred Plan'!$B$27:$P$27,,MATCH($C306,'Preferred Plan'!$B$5:$P$5,0))/1000</f>
        <v>-28117.570249273376</v>
      </c>
      <c r="N306" s="120">
        <f t="shared" si="123"/>
        <v>435288.34261827997</v>
      </c>
      <c r="O306" s="87" cm="1">
        <f t="array" ref="O306">INDEX('Preferred Plan'!$B$32:$P$32,,MATCH($C306,'Preferred Plan'!$B$5:$P$5,0))</f>
        <v>5469295.5</v>
      </c>
      <c r="P306" s="121">
        <f t="shared" si="114"/>
        <v>79.587643896417731</v>
      </c>
      <c r="Q306" s="87">
        <v>942.64861194147545</v>
      </c>
      <c r="T306" s="109">
        <v>2037</v>
      </c>
      <c r="U306" s="87" cm="1">
        <f t="array" ref="U306">(INDEX('Preferred Plan'!$B$46:$P$46,,MATCH($T306,'Preferred Plan'!$B$44:$P$44,0))+INDEX('Preferred Plan'!$B$48:$P$48,,MATCH($T306,'Preferred Plan'!$B$44:$P$44,0)))/1000</f>
        <v>40250.012265789352</v>
      </c>
      <c r="V306" s="87" cm="1">
        <f t="array" ref="V306">(INDEX('Preferred Plan'!$B$47:$P$47,,MATCH($T306,'Preferred Plan'!$B$44:$P$44,0))-INDEX('Preferred Plan'!$B$48:$P$48,,MATCH($T306,'Preferred Plan'!$B$44:$P$44,0)))/1000</f>
        <v>161798.85225967757</v>
      </c>
      <c r="W306" s="87" cm="1">
        <f t="array" ref="W306">INDEX('Preferred Plan'!$B$63:$P$63,,MATCH($T306,'Preferred Plan'!$B$44:$P$44,0))/1000</f>
        <v>134999.88639841383</v>
      </c>
      <c r="X306" s="87">
        <f>SUM(INDEX('Preferred Plan'!$B$60:$P$62,,MATCH($T306,'Preferred Plan'!$B$44:$P$44,0)))/1000</f>
        <v>78340.551479073125</v>
      </c>
      <c r="Y306" s="87" cm="1">
        <f t="array" ref="Y306">INDEX('Preferred Plan'!$B$51:$P$51,,MATCH($T306,'Preferred Plan'!$B$44:$P$44,0))/1000</f>
        <v>62982.194177731515</v>
      </c>
      <c r="Z306" s="87" cm="1">
        <f t="array" ref="Z306">INDEX('Preferred Plan'!$B$53:$P$53,,MATCH($T306,'Preferred Plan'!$B$44:$P$44,0))/1000</f>
        <v>15720.171976473197</v>
      </c>
      <c r="AA306" s="87" cm="1">
        <f t="array" ref="AA306">(INDEX('Preferred Plan'!$B$52:$P$52,,MATCH($T306,'Preferred Plan'!$B$44:$P$44,0))+INDEX('Preferred Plan'!$B$54:$P$54,,MATCH($T306,'Preferred Plan'!$B$44:$P$44,0)))/1000</f>
        <v>4238.4461252646151</v>
      </c>
      <c r="AB306" s="87" cm="1">
        <f t="array" ref="AB306">(INDEX('Preferred Plan'!$B$56:$P$56,,MATCH($T306,'Preferred Plan'!$B$44:$P$44,0))+INDEX('Preferred Plan'!$B$58:$P$58,,MATCH($T306,'Preferred Plan'!$B$44:$P$44,0)))/1000</f>
        <v>61840.998203701645</v>
      </c>
      <c r="AC306" s="87" cm="1">
        <f t="array" ref="AC306">-(INDEX('Preferred Plan'!$B$57:$P$57,,MATCH($T306,'Preferred Plan'!$B$44:$P$44,0))+INDEX('Preferred Plan'!$B$59:$P$59,,MATCH($T306,'Preferred Plan'!$B$44:$P$44,0)))/1000</f>
        <v>61142.36021265314</v>
      </c>
      <c r="AD306" s="87" cm="1">
        <f t="array" ref="AD306">INDEX('Preferred Plan'!$B$66:$P$66,,MATCH($T306,'Preferred Plan'!$B$44:$P$44,0))/1000</f>
        <v>-21091.384041352288</v>
      </c>
      <c r="AE306" s="120">
        <f t="shared" si="115"/>
        <v>477937.36863211944</v>
      </c>
      <c r="AF306" s="87" cm="1">
        <f t="array" ref="AF306">INDEX('Preferred Plan'!$B$71:$P$71,,MATCH($T306,'Preferred Plan'!$B$44:$P$44,0))</f>
        <v>5469295.5</v>
      </c>
      <c r="AG306" s="121">
        <f t="shared" si="116"/>
        <v>87.385545109442234</v>
      </c>
      <c r="AH306" s="87">
        <v>942.64861194147545</v>
      </c>
      <c r="AK306" s="109">
        <v>2037</v>
      </c>
      <c r="AL306" s="87" cm="1">
        <f t="array" ref="AL306">(INDEX('Preferred Plan'!$B$85:$P$85,,MATCH($AK306,'Preferred Plan'!$B$83:$P$83,0))+INDEX('Preferred Plan'!$B$87:$P$87,,MATCH($AK306,'Preferred Plan'!$B$83:$P$83,0)))/1000</f>
        <v>40250.012265789352</v>
      </c>
      <c r="AM306" s="87" cm="1">
        <f t="array" ref="AM306">(INDEX('Preferred Plan'!$B$86:$P$86,,MATCH($AK306,'Preferred Plan'!$B$83:$P$83,0))-INDEX('Preferred Plan'!$B$87:$P$87,,MATCH($AK306,'Preferred Plan'!$B$83:$P$83,0)))/1000</f>
        <v>129921.14431959589</v>
      </c>
      <c r="AN306" s="87" cm="1">
        <f t="array" ref="AN306">INDEX('Preferred Plan'!$B$102:$P$102,,MATCH($AK306,'Preferred Plan'!$B$83:$P$83,0))/1000</f>
        <v>111344.11280324373</v>
      </c>
      <c r="AO306" s="87">
        <f>SUM(INDEX('Preferred Plan'!$B$99:$P$101,,MATCH($AK306,'Preferred Plan'!$B$83:$P$83,0)))/1000</f>
        <v>68301.5810024604</v>
      </c>
      <c r="AP306" s="87" cm="1">
        <f t="array" ref="AP306">INDEX('Preferred Plan'!$B$90:$P$90,,MATCH($AK306,'Preferred Plan'!$B$83:$P$83,0))/1000</f>
        <v>69546.995045556629</v>
      </c>
      <c r="AQ306" s="87" cm="1">
        <f t="array" ref="AQ306">INDEX('Preferred Plan'!$B$92:$P$92,,MATCH($AK306,'Preferred Plan'!$B$83:$P$83,0))/1000</f>
        <v>17437.798838900981</v>
      </c>
      <c r="AR306" s="87" cm="1">
        <f t="array" ref="AR306">(INDEX('Preferred Plan'!$B$91:$P$91,,MATCH($AK306,'Preferred Plan'!$B$83:$P$83,0))+INDEX('Preferred Plan'!$B$93:$P$93,,MATCH($AK306,'Preferred Plan'!$B$83:$P$83,0)))/1000</f>
        <v>4816.0562590376912</v>
      </c>
      <c r="AS306" s="87" cm="1">
        <f t="array" ref="AS306">(INDEX('Preferred Plan'!$B$95:$P$95,,MATCH($AK306,'Preferred Plan'!$B$83:$P$83,0))+INDEX('Preferred Plan'!$B$97:$P$97,,MATCH($AK306,'Preferred Plan'!$B$83:$P$83,0)))/1000</f>
        <v>75157.895764722358</v>
      </c>
      <c r="AT306" s="87" cm="1">
        <f t="array" ref="AT306">-(INDEX('Preferred Plan'!$B$96:$P$96,,MATCH($AK306,'Preferred Plan'!$B$83:$P$83,0))+INDEX('Preferred Plan'!$B$98:$P$98,,MATCH($AK306,'Preferred Plan'!$B$83:$P$83,0)))/1000</f>
        <v>48866.467909327177</v>
      </c>
      <c r="AU306" s="87" cm="1">
        <f t="array" ref="AU306">INDEX('Preferred Plan'!$B$105:$P$105,,MATCH($AK306,'Preferred Plan'!$B$83:$P$83,0))/1000</f>
        <v>-33672.173142302774</v>
      </c>
      <c r="AV306" s="120">
        <f t="shared" si="117"/>
        <v>434236.95524767705</v>
      </c>
      <c r="AW306" s="87" cm="1">
        <f t="array" ref="AW306">INDEX('Preferred Plan'!$B$110:$P$110,,MATCH($AK306,'Preferred Plan'!$B$83:$P$83,0))</f>
        <v>6098140.5</v>
      </c>
      <c r="AX306" s="121">
        <f t="shared" si="118"/>
        <v>71.208092901053533</v>
      </c>
      <c r="AY306" s="87">
        <v>942.64861194147545</v>
      </c>
      <c r="BB306" s="109">
        <v>2037</v>
      </c>
      <c r="BC306" s="87" cm="1">
        <f t="array" ref="BC306">(INDEX('Preferred Plan'!$B$124:$P$124,,MATCH($BB306,'Preferred Plan'!$B$122:$P$122,0))+INDEX('Preferred Plan'!$B$126:$P$126,,MATCH($BB306,'Preferred Plan'!$B$122:$P$122,0)))/1000</f>
        <v>40250.012265789352</v>
      </c>
      <c r="BD306" s="87" cm="1">
        <f t="array" ref="BD306">(INDEX('Preferred Plan'!$B$125:$P$125,,MATCH($BB306,'Preferred Plan'!$B$122:$P$122,0))-INDEX('Preferred Plan'!$B$126:$P$126,,MATCH($BB306,'Preferred Plan'!$B$122:$P$122,0)))/1000</f>
        <v>129921.14431959589</v>
      </c>
      <c r="BE306" s="87" cm="1">
        <f t="array" ref="BE306">INDEX('Preferred Plan'!$B$141:$P$141,,MATCH($BB306,'Preferred Plan'!$B$122:$P$122,0))/1000</f>
        <v>111344.11280324373</v>
      </c>
      <c r="BF306" s="87">
        <f>SUM(INDEX('Preferred Plan'!$B$138:$P$140,,MATCH($BB306,'Preferred Plan'!$B$122:$P$122,0)))/1000</f>
        <v>68301.5810024604</v>
      </c>
      <c r="BG306" s="87" cm="1">
        <f t="array" ref="BG306">INDEX('Preferred Plan'!$B$129:$P$129,,MATCH($BB306,'Preferred Plan'!$B$122:$P$122,0))/1000</f>
        <v>37614.062318602599</v>
      </c>
      <c r="BH306" s="87" cm="1">
        <f t="array" ref="BH306">INDEX('Preferred Plan'!$B$131:$P$131,,MATCH($BB306,'Preferred Plan'!$B$122:$P$122,0))/1000</f>
        <v>16361.337813462709</v>
      </c>
      <c r="BI306" s="87" cm="1">
        <f t="array" ref="BI306">(INDEX('Preferred Plan'!$B$130:$P$130,,MATCH($BB306,'Preferred Plan'!$B$122:$P$122,0))+INDEX('Preferred Plan'!$B$132:$P$132,,MATCH($BB306,'Preferred Plan'!$B$122:$P$122,0)))/1000</f>
        <v>4741.8166743304564</v>
      </c>
      <c r="BJ306" s="87" cm="1">
        <f t="array" ref="BJ306">(INDEX('Preferred Plan'!$B$134:$P$134,,MATCH($BB306,'Preferred Plan'!$B$122:$P$122,0))+INDEX('Preferred Plan'!$B$136:$P$136,,MATCH($BB306,'Preferred Plan'!$B$122:$P$122,0)))/1000</f>
        <v>125407.21966126029</v>
      </c>
      <c r="BK306" s="87" cm="1">
        <f t="array" ref="BK306">-(INDEX('Preferred Plan'!$B$135:$P$135,,MATCH($BB306,'Preferred Plan'!$B$122:$P$122,0))+INDEX('Preferred Plan'!$B$137:$P$137,,MATCH($BB306,'Preferred Plan'!$B$122:$P$122,0)))/1000</f>
        <v>59386.774260608399</v>
      </c>
      <c r="BL306" s="87" cm="1">
        <f t="array" ref="BL306">INDEX('Preferred Plan'!$B$144:$P$144,,MATCH($BB306,'Preferred Plan'!$B$122:$P$122,0))/1000</f>
        <v>-33672.173142302774</v>
      </c>
      <c r="BM306" s="120">
        <f t="shared" si="119"/>
        <v>440882.33945583418</v>
      </c>
      <c r="BN306" s="87" cm="1">
        <f t="array" ref="BN306">INDEX('Preferred Plan'!$B$149:$P$149,,MATCH($BB306,'Preferred Plan'!$B$122:$P$122,0))</f>
        <v>5000668.5</v>
      </c>
      <c r="BO306" s="121">
        <f t="shared" si="120"/>
        <v>88.164680273414291</v>
      </c>
      <c r="BP306" s="87">
        <v>942.64861194147545</v>
      </c>
      <c r="BS306" s="109">
        <v>2037</v>
      </c>
      <c r="BT306" s="87" cm="1">
        <f t="array" ref="BT306">(INDEX('Preferred Plan'!$B$163:$P$163,,MATCH($BS306,'Preferred Plan'!$B$161:$P$161,0))+INDEX('Preferred Plan'!$B$165:$P$165,,MATCH($BS306,'Preferred Plan'!$B$161:$P$161,0)))/1000</f>
        <v>40250.012265789352</v>
      </c>
      <c r="BU306" s="87" cm="1">
        <f t="array" ref="BU306">(INDEX('Preferred Plan'!$B$164:$P$164,,MATCH($BS306,'Preferred Plan'!$B$161:$P$161,0))-INDEX('Preferred Plan'!$B$165:$P$165,,MATCH($BS306,'Preferred Plan'!$B$161:$P$161,0)))/1000</f>
        <v>143917.60607117551</v>
      </c>
      <c r="BV306" s="87" cm="1">
        <f t="array" ref="BV306">INDEX('Preferred Plan'!$B$180:$P$180,,MATCH($BS306,'Preferred Plan'!$B$161:$P$161,0))/1000</f>
        <v>121855.2168100509</v>
      </c>
      <c r="BW306" s="87">
        <f>SUM(INDEX('Preferred Plan'!$B$177:$P$179,,MATCH($BS306,'Preferred Plan'!$B$161:$P$161,0)))/1000</f>
        <v>73114.698726126211</v>
      </c>
      <c r="BX306" s="87" cm="1">
        <f t="array" ref="BX306">INDEX('Preferred Plan'!$B$168:$P$168,,MATCH($BS306,'Preferred Plan'!$B$161:$P$161,0))/1000</f>
        <v>115187.66705406929</v>
      </c>
      <c r="BY306" s="87" cm="1">
        <f t="array" ref="BY306">INDEX('Preferred Plan'!$B$170:$P$170,,MATCH($BS306,'Preferred Plan'!$B$161:$P$161,0))/1000</f>
        <v>42.910742525861721</v>
      </c>
      <c r="BZ306" s="87" cm="1">
        <f t="array" ref="BZ306">(INDEX('Preferred Plan'!$B$169:$P$169,,MATCH($BS306,'Preferred Plan'!$B$161:$P$161,0))+INDEX('Preferred Plan'!$B$171:$P$171,,MATCH($BS306,'Preferred Plan'!$B$161:$P$161,0)))/1000</f>
        <v>5068.3844598052228</v>
      </c>
      <c r="CA306" s="87" cm="1">
        <f t="array" ref="CA306">(INDEX('Preferred Plan'!$B$173:$P$173,,MATCH($BS306,'Preferred Plan'!$B$161:$P$161,0))+INDEX('Preferred Plan'!$B$175:$P$175,,MATCH($BS306,'Preferred Plan'!$B$161:$P$161,0)))/1000</f>
        <v>8709.7448413070451</v>
      </c>
      <c r="CB306" s="87" cm="1">
        <f t="array" ref="CB306">-(INDEX('Preferred Plan'!$B$174:$P$174,,MATCH($BS306,'Preferred Plan'!$B$161:$P$161,0))+INDEX('Preferred Plan'!$B$176:$P$176,,MATCH($BS306,'Preferred Plan'!$B$161:$P$161,0)))/1000</f>
        <v>99882.591175726688</v>
      </c>
      <c r="CC306" s="87" cm="1">
        <f t="array" ref="CC306">INDEX('Preferred Plan'!$B$183:$P$183,,MATCH($BS306,'Preferred Plan'!$B$161:$P$161,0))/1000</f>
        <v>-28117.570249273376</v>
      </c>
      <c r="CD306" s="120">
        <f t="shared" si="121"/>
        <v>380146.07954584935</v>
      </c>
      <c r="CE306" s="87" cm="1">
        <f t="array" ref="CE306">INDEX('Preferred Plan'!$B$188:$P$188,,MATCH($BS306,'Preferred Plan'!$B$161:$P$161,0))</f>
        <v>5469295.5</v>
      </c>
      <c r="CF306" s="121">
        <f t="shared" si="122"/>
        <v>69.505492900474906</v>
      </c>
      <c r="CG306" s="87">
        <v>942.64861194147545</v>
      </c>
    </row>
    <row r="307" spans="2:85" x14ac:dyDescent="0.35">
      <c r="B307" s="122"/>
      <c r="S307" s="122"/>
      <c r="AJ307" s="122"/>
      <c r="BA307" s="122"/>
      <c r="BR307" s="122"/>
    </row>
    <row r="308" spans="2:85" x14ac:dyDescent="0.35">
      <c r="B308" s="79" t="s">
        <v>124</v>
      </c>
      <c r="D308" s="123">
        <f t="shared" ref="D308:N308" si="124">NPV(D278,D292:D306)</f>
        <v>380430.27574015973</v>
      </c>
      <c r="E308" s="123">
        <f t="shared" si="124"/>
        <v>751048.54252954503</v>
      </c>
      <c r="F308" s="123">
        <f t="shared" si="124"/>
        <v>1072782.4754114863</v>
      </c>
      <c r="G308" s="123">
        <f t="shared" si="124"/>
        <v>479824.08043757628</v>
      </c>
      <c r="H308" s="123">
        <f t="shared" si="124"/>
        <v>990199.06149686896</v>
      </c>
      <c r="I308" s="123">
        <f t="shared" si="124"/>
        <v>67794.214466923178</v>
      </c>
      <c r="J308" s="123">
        <f t="shared" si="124"/>
        <v>80774.307362978798</v>
      </c>
      <c r="K308" s="123">
        <f t="shared" si="124"/>
        <v>526023.00040220225</v>
      </c>
      <c r="L308" s="123">
        <f t="shared" si="124"/>
        <v>516726.36783918017</v>
      </c>
      <c r="M308" s="123">
        <f t="shared" si="124"/>
        <v>-310286.50537398417</v>
      </c>
      <c r="N308" s="124">
        <f t="shared" si="124"/>
        <v>3521863.0846345765</v>
      </c>
      <c r="O308" s="123"/>
      <c r="Q308" s="125">
        <f>NPV(Q278,Q292:Q306)</f>
        <v>1355113.5185119936</v>
      </c>
      <c r="S308" s="79" t="s">
        <v>124</v>
      </c>
      <c r="U308" s="123">
        <f t="shared" ref="U308:AE308" si="125">NPV(U278,U292:U306)</f>
        <v>380430.27574015973</v>
      </c>
      <c r="V308" s="123">
        <f t="shared" si="125"/>
        <v>841307.19131885003</v>
      </c>
      <c r="W308" s="123">
        <f t="shared" si="125"/>
        <v>1165106.1128738974</v>
      </c>
      <c r="X308" s="123">
        <f t="shared" si="125"/>
        <v>502336.56990580435</v>
      </c>
      <c r="Y308" s="123">
        <f t="shared" si="125"/>
        <v>962281.52358658507</v>
      </c>
      <c r="Z308" s="123">
        <f t="shared" si="125"/>
        <v>64654.511245329675</v>
      </c>
      <c r="AA308" s="123">
        <f t="shared" si="125"/>
        <v>79102.295897195829</v>
      </c>
      <c r="AB308" s="123">
        <f t="shared" si="125"/>
        <v>542950.04991832795</v>
      </c>
      <c r="AC308" s="123">
        <f t="shared" si="125"/>
        <v>500376.75588765927</v>
      </c>
      <c r="AD308" s="123">
        <f t="shared" si="125"/>
        <v>-268950.77467076847</v>
      </c>
      <c r="AE308" s="126">
        <f t="shared" si="125"/>
        <v>3768840.9999277228</v>
      </c>
      <c r="AF308" s="123"/>
      <c r="AH308" s="123">
        <f>NPV(AH278,AH292:AH306)</f>
        <v>1568448.2780629518</v>
      </c>
      <c r="AJ308" s="79" t="s">
        <v>124</v>
      </c>
      <c r="AL308" s="123">
        <f t="shared" ref="AL308:AV308" si="126">NPV(AL278,AL292:AL306)</f>
        <v>380430.27574015973</v>
      </c>
      <c r="AM308" s="123">
        <f t="shared" si="126"/>
        <v>683210.96205750748</v>
      </c>
      <c r="AN308" s="123">
        <f t="shared" si="126"/>
        <v>1002941.8385404159</v>
      </c>
      <c r="AO308" s="123">
        <f t="shared" si="126"/>
        <v>462116.32895896299</v>
      </c>
      <c r="AP308" s="123">
        <f t="shared" si="126"/>
        <v>1060261.3700260788</v>
      </c>
      <c r="AQ308" s="123">
        <f t="shared" si="126"/>
        <v>75984.078680894119</v>
      </c>
      <c r="AR308" s="123">
        <f t="shared" si="126"/>
        <v>84463.139601795949</v>
      </c>
      <c r="AS308" s="123">
        <f t="shared" si="126"/>
        <v>566596.94906654931</v>
      </c>
      <c r="AT308" s="123">
        <f t="shared" si="126"/>
        <v>476624.30283253622</v>
      </c>
      <c r="AU308" s="123">
        <f t="shared" si="126"/>
        <v>-341456.85276990186</v>
      </c>
      <c r="AV308" s="126">
        <f t="shared" si="126"/>
        <v>3497923.787069926</v>
      </c>
      <c r="AW308" s="123"/>
      <c r="AY308" s="123">
        <f>NPV(AY278,AY292:AY306)</f>
        <v>1266674.1162710355</v>
      </c>
      <c r="BA308" s="79" t="s">
        <v>124</v>
      </c>
      <c r="BC308" s="123">
        <f t="shared" ref="BC308:BM308" si="127">NPV(BC278,BC292:BC306)</f>
        <v>380430.27574015973</v>
      </c>
      <c r="BD308" s="123">
        <f t="shared" si="127"/>
        <v>683210.96205750748</v>
      </c>
      <c r="BE308" s="123">
        <f t="shared" si="127"/>
        <v>1002941.8385404159</v>
      </c>
      <c r="BF308" s="123">
        <f t="shared" si="127"/>
        <v>462116.32895896299</v>
      </c>
      <c r="BG308" s="123">
        <f t="shared" si="127"/>
        <v>896075.10935346212</v>
      </c>
      <c r="BH308" s="123">
        <f t="shared" si="127"/>
        <v>80598.151858483892</v>
      </c>
      <c r="BI308" s="123">
        <f t="shared" si="127"/>
        <v>84667.215040662675</v>
      </c>
      <c r="BJ308" s="123">
        <f t="shared" si="127"/>
        <v>831718.39921876066</v>
      </c>
      <c r="BK308" s="123">
        <f t="shared" si="127"/>
        <v>554223.30371616036</v>
      </c>
      <c r="BL308" s="123">
        <f t="shared" si="127"/>
        <v>-341456.85276990186</v>
      </c>
      <c r="BM308" s="126">
        <f t="shared" si="127"/>
        <v>3526078.1242823536</v>
      </c>
      <c r="BN308" s="123"/>
      <c r="BP308" s="123">
        <f>NPV(BP278,BP292:BP306)</f>
        <v>1266674.1162710355</v>
      </c>
      <c r="BR308" s="79" t="s">
        <v>124</v>
      </c>
      <c r="BT308" s="123">
        <f t="shared" ref="BT308:CD308" si="128">NPV(BT278,BT292:BT306)</f>
        <v>380430.27574015973</v>
      </c>
      <c r="BU308" s="123">
        <f t="shared" si="128"/>
        <v>751048.54252954503</v>
      </c>
      <c r="BV308" s="123">
        <f t="shared" si="128"/>
        <v>1072782.4754114863</v>
      </c>
      <c r="BW308" s="123">
        <f t="shared" si="128"/>
        <v>479824.08043757628</v>
      </c>
      <c r="BX308" s="123">
        <f t="shared" si="128"/>
        <v>1063008.9214154477</v>
      </c>
      <c r="BY308" s="123">
        <f t="shared" si="128"/>
        <v>1721.6210185127998</v>
      </c>
      <c r="BZ308" s="123">
        <f t="shared" si="128"/>
        <v>77033.867208592317</v>
      </c>
      <c r="CA308" s="123">
        <f t="shared" si="128"/>
        <v>335961.10711513174</v>
      </c>
      <c r="CB308" s="123">
        <f t="shared" si="128"/>
        <v>583849.57022624346</v>
      </c>
      <c r="CC308" s="123">
        <f t="shared" si="128"/>
        <v>-310286.50537398417</v>
      </c>
      <c r="CD308" s="126">
        <f t="shared" si="128"/>
        <v>3267674.8152762246</v>
      </c>
      <c r="CE308" s="123"/>
      <c r="CG308" s="123">
        <f>NPV(CG278,CG292:CG306)</f>
        <v>1266674.1162710355</v>
      </c>
    </row>
    <row r="310" spans="2:85" x14ac:dyDescent="0.35">
      <c r="O310" s="127" t="s">
        <v>125</v>
      </c>
      <c r="P310" s="128">
        <f>-PMT(P278,15,NPV(P278,P292:P306))</f>
        <v>64.750714069690744</v>
      </c>
      <c r="Q310" s="129"/>
      <c r="AF310" s="127" t="s">
        <v>125</v>
      </c>
      <c r="AG310" s="129">
        <f>-PMT(AG278,15,NPV(AG278,AG292:AG306))</f>
        <v>69.359587709538317</v>
      </c>
      <c r="AH310" s="129"/>
      <c r="AW310" s="127" t="s">
        <v>125</v>
      </c>
      <c r="AX310" s="129">
        <f>-PMT(AX278,15,NPV(AX278,AX292:AX306))</f>
        <v>60.028334662920038</v>
      </c>
      <c r="AY310" s="129"/>
      <c r="BN310" s="127" t="s">
        <v>125</v>
      </c>
      <c r="BO310" s="129">
        <f>-PMT(BO278,15,NPV(BO278,BO292:BO306))</f>
        <v>68.689933241410429</v>
      </c>
      <c r="BP310" s="129"/>
      <c r="CE310" s="127" t="s">
        <v>125</v>
      </c>
      <c r="CF310" s="129">
        <f>-PMT(CF278,15,NPV(CF278,CF292:CF306))</f>
        <v>60.009530760347296</v>
      </c>
      <c r="CG310" s="129"/>
    </row>
    <row r="311" spans="2:85" x14ac:dyDescent="0.35">
      <c r="O311" s="127" t="s">
        <v>126</v>
      </c>
      <c r="P311" s="130">
        <f>(P297/P292)^(1/5)-1</f>
        <v>8.8104570101610769E-2</v>
      </c>
      <c r="Q311" s="131"/>
      <c r="AF311" s="127" t="s">
        <v>126</v>
      </c>
      <c r="AG311" s="131">
        <f>(AG297/AG292)^(1/5)-1</f>
        <v>0.10767896475810179</v>
      </c>
      <c r="AH311" s="131"/>
      <c r="AW311" s="127" t="s">
        <v>126</v>
      </c>
      <c r="AX311" s="131">
        <f>(AX297/AX292)^(1/5)-1</f>
        <v>6.7882437563348441E-2</v>
      </c>
      <c r="AY311" s="131"/>
      <c r="BN311" s="127" t="s">
        <v>126</v>
      </c>
      <c r="BO311" s="131">
        <f>(BO297/BO292)^(1/5)-1</f>
        <v>8.4993034898047437E-2</v>
      </c>
      <c r="BP311" s="131"/>
      <c r="CE311" s="127" t="s">
        <v>126</v>
      </c>
      <c r="CF311" s="131">
        <f>(CF297/CF292)^(1/5)-1</f>
        <v>8.4633320693040304E-2</v>
      </c>
      <c r="CG311" s="131"/>
    </row>
  </sheetData>
  <mergeCells count="42">
    <mergeCell ref="D248:N248"/>
    <mergeCell ref="U248:AE248"/>
    <mergeCell ref="AL248:AV248"/>
    <mergeCell ref="BC248:BM248"/>
    <mergeCell ref="BT248:CD248"/>
    <mergeCell ref="D285:N285"/>
    <mergeCell ref="U285:AE285"/>
    <mergeCell ref="AL285:AV285"/>
    <mergeCell ref="BC285:BM285"/>
    <mergeCell ref="BT285:CD285"/>
    <mergeCell ref="D174:N174"/>
    <mergeCell ref="U174:AE174"/>
    <mergeCell ref="AL174:AV174"/>
    <mergeCell ref="BC174:BM174"/>
    <mergeCell ref="BT174:CD174"/>
    <mergeCell ref="D211:N211"/>
    <mergeCell ref="U211:AE211"/>
    <mergeCell ref="AL211:AV211"/>
    <mergeCell ref="BC211:BM211"/>
    <mergeCell ref="BT211:CD211"/>
    <mergeCell ref="D100:N100"/>
    <mergeCell ref="U100:AE100"/>
    <mergeCell ref="AL100:AV100"/>
    <mergeCell ref="BC100:BM100"/>
    <mergeCell ref="BT100:CD100"/>
    <mergeCell ref="D137:N137"/>
    <mergeCell ref="U137:AE137"/>
    <mergeCell ref="AL137:AV137"/>
    <mergeCell ref="BC137:BM137"/>
    <mergeCell ref="BT137:CD137"/>
    <mergeCell ref="BT26:CD26"/>
    <mergeCell ref="D63:N63"/>
    <mergeCell ref="U63:AE63"/>
    <mergeCell ref="AL63:AV63"/>
    <mergeCell ref="BC63:BM63"/>
    <mergeCell ref="BT63:CD63"/>
    <mergeCell ref="BC26:BM26"/>
    <mergeCell ref="O4:T4"/>
    <mergeCell ref="W4:AB4"/>
    <mergeCell ref="D26:N26"/>
    <mergeCell ref="U26:AE26"/>
    <mergeCell ref="AL26:AV26"/>
  </mergeCells>
  <pageMargins left="0.7" right="0.7" top="1.8020833333333333" bottom="0.75" header="0.3" footer="0.3"/>
  <pageSetup orientation="portrait" r:id="rId1"/>
  <headerFooter>
    <oddHeader>&amp;R&amp;"Times New Roman,Regular"&amp;12KPSC Case No. 2023-00092
JI's Second Set of Data Requests
Dated July 24, 2023
Item No. 32
 Attachment 1
Page &amp;P of &amp;N</oddHead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24EC7-7A7B-459D-8676-9570536EFECF}">
  <dimension ref="A1:P193"/>
  <sheetViews>
    <sheetView zoomScaleNormal="100" workbookViewId="0">
      <selection activeCell="E11" sqref="E11"/>
    </sheetView>
  </sheetViews>
  <sheetFormatPr defaultRowHeight="14.5" outlineLevelRow="2" x14ac:dyDescent="0.35"/>
  <cols>
    <col min="1" max="1" width="48.26953125" bestFit="1" customWidth="1"/>
    <col min="2" max="16" width="17.54296875" customWidth="1"/>
  </cols>
  <sheetData>
    <row r="1" spans="1:16" x14ac:dyDescent="0.35">
      <c r="A1" s="1" t="s">
        <v>0</v>
      </c>
    </row>
    <row r="2" spans="1:16" x14ac:dyDescent="0.35">
      <c r="A2" t="s">
        <v>1</v>
      </c>
      <c r="B2" t="s">
        <v>61</v>
      </c>
    </row>
    <row r="3" spans="1:16" x14ac:dyDescent="0.35">
      <c r="A3" t="s">
        <v>2</v>
      </c>
      <c r="B3" t="s">
        <v>3</v>
      </c>
    </row>
    <row r="5" spans="1:16" x14ac:dyDescent="0.35">
      <c r="B5" s="2">
        <v>2023</v>
      </c>
      <c r="C5" s="2">
        <f t="shared" ref="C5:P5" si="0">B5+1</f>
        <v>2024</v>
      </c>
      <c r="D5" s="2">
        <f t="shared" si="0"/>
        <v>2025</v>
      </c>
      <c r="E5" s="2">
        <f t="shared" si="0"/>
        <v>2026</v>
      </c>
      <c r="F5" s="2">
        <f t="shared" si="0"/>
        <v>2027</v>
      </c>
      <c r="G5" s="2">
        <f t="shared" si="0"/>
        <v>2028</v>
      </c>
      <c r="H5" s="2">
        <f t="shared" si="0"/>
        <v>2029</v>
      </c>
      <c r="I5" s="2">
        <f t="shared" si="0"/>
        <v>2030</v>
      </c>
      <c r="J5" s="2">
        <f t="shared" si="0"/>
        <v>2031</v>
      </c>
      <c r="K5" s="2">
        <f t="shared" si="0"/>
        <v>2032</v>
      </c>
      <c r="L5" s="2">
        <f t="shared" si="0"/>
        <v>2033</v>
      </c>
      <c r="M5" s="2">
        <f t="shared" si="0"/>
        <v>2034</v>
      </c>
      <c r="N5" s="2">
        <f t="shared" si="0"/>
        <v>2035</v>
      </c>
      <c r="O5" s="2">
        <f t="shared" si="0"/>
        <v>2036</v>
      </c>
      <c r="P5" s="2">
        <f t="shared" si="0"/>
        <v>2037</v>
      </c>
    </row>
    <row r="6" spans="1:16" x14ac:dyDescent="0.35">
      <c r="A6" s="1" t="s">
        <v>4</v>
      </c>
      <c r="B6" s="3">
        <f>SUM(B7:B8)</f>
        <v>38400277.14035546</v>
      </c>
      <c r="C6" s="3">
        <f t="shared" ref="C6:P6" si="1">SUM(C7:C8)</f>
        <v>38764487.316831954</v>
      </c>
      <c r="D6" s="3">
        <f t="shared" si="1"/>
        <v>39080706.675409637</v>
      </c>
      <c r="E6" s="3">
        <f t="shared" si="1"/>
        <v>47968464.047437415</v>
      </c>
      <c r="F6" s="3">
        <f t="shared" si="1"/>
        <v>84082500.754217833</v>
      </c>
      <c r="G6" s="3">
        <f t="shared" si="1"/>
        <v>135940192.90466955</v>
      </c>
      <c r="H6" s="3">
        <f t="shared" si="1"/>
        <v>162843464.2508629</v>
      </c>
      <c r="I6" s="3">
        <f t="shared" si="1"/>
        <v>170771606.2858091</v>
      </c>
      <c r="J6" s="3">
        <f t="shared" si="1"/>
        <v>179148675.90851948</v>
      </c>
      <c r="K6" s="3">
        <f t="shared" si="1"/>
        <v>179177293.30322546</v>
      </c>
      <c r="L6" s="3">
        <f t="shared" si="1"/>
        <v>179206445.27253628</v>
      </c>
      <c r="M6" s="3">
        <f t="shared" si="1"/>
        <v>179236142.85539761</v>
      </c>
      <c r="N6" s="3">
        <f t="shared" si="1"/>
        <v>184105366.02751818</v>
      </c>
      <c r="O6" s="3">
        <f t="shared" si="1"/>
        <v>184136196.71656683</v>
      </c>
      <c r="P6" s="3">
        <f t="shared" si="1"/>
        <v>184167618.33696488</v>
      </c>
    </row>
    <row r="7" spans="1:16" outlineLevel="1" x14ac:dyDescent="0.35">
      <c r="A7" s="4" t="s">
        <v>5</v>
      </c>
      <c r="B7" s="5">
        <v>36700824</v>
      </c>
      <c r="C7" s="5">
        <v>36700824</v>
      </c>
      <c r="D7" s="5">
        <v>36700824</v>
      </c>
      <c r="E7" s="5">
        <v>36700824</v>
      </c>
      <c r="F7" s="5">
        <v>36700824</v>
      </c>
      <c r="G7" s="5">
        <v>36700824</v>
      </c>
      <c r="H7" s="5">
        <v>36700824</v>
      </c>
      <c r="I7" s="5">
        <v>36700824</v>
      </c>
      <c r="J7" s="5">
        <v>36700824</v>
      </c>
      <c r="K7" s="5">
        <v>36700824</v>
      </c>
      <c r="L7" s="5">
        <v>36700824</v>
      </c>
      <c r="M7" s="5">
        <v>36700824</v>
      </c>
      <c r="N7" s="5">
        <v>36700824</v>
      </c>
      <c r="O7" s="5">
        <v>36700824</v>
      </c>
      <c r="P7" s="5">
        <v>36700824</v>
      </c>
    </row>
    <row r="8" spans="1:16" outlineLevel="1" x14ac:dyDescent="0.35">
      <c r="A8" s="4" t="s">
        <v>6</v>
      </c>
      <c r="B8" s="5">
        <v>1699453.1403554603</v>
      </c>
      <c r="C8" s="5">
        <v>2063663.3168319515</v>
      </c>
      <c r="D8" s="5">
        <v>2379882.6754096351</v>
      </c>
      <c r="E8" s="5">
        <v>11267640.047437416</v>
      </c>
      <c r="F8" s="5">
        <v>47381676.754217833</v>
      </c>
      <c r="G8" s="5">
        <v>99239368.904669553</v>
      </c>
      <c r="H8" s="5">
        <v>126142640.25086291</v>
      </c>
      <c r="I8" s="5">
        <v>134070782.28580911</v>
      </c>
      <c r="J8" s="5">
        <v>142447851.90851948</v>
      </c>
      <c r="K8" s="5">
        <v>142476469.30322546</v>
      </c>
      <c r="L8" s="5">
        <v>142505621.27253628</v>
      </c>
      <c r="M8" s="5">
        <v>142535318.85539761</v>
      </c>
      <c r="N8" s="5">
        <v>147404542.02751818</v>
      </c>
      <c r="O8" s="5">
        <v>147435372.71656683</v>
      </c>
      <c r="P8" s="5">
        <v>147466794.33696488</v>
      </c>
    </row>
    <row r="9" spans="1:16" outlineLevel="1" x14ac:dyDescent="0.35">
      <c r="A9" s="4" t="s">
        <v>162</v>
      </c>
      <c r="B9" s="5">
        <v>1699453.1403554603</v>
      </c>
      <c r="C9" s="5">
        <v>2063663.3168319515</v>
      </c>
      <c r="D9" s="5">
        <v>2379882.6754096351</v>
      </c>
      <c r="E9" s="5">
        <v>2852041.4449809347</v>
      </c>
      <c r="F9" s="5">
        <v>3154971.9058677251</v>
      </c>
      <c r="G9" s="5">
        <v>3286715.5321959076</v>
      </c>
      <c r="H9" s="5">
        <v>3314054.7656488526</v>
      </c>
      <c r="I9" s="5">
        <v>3341113.7080075187</v>
      </c>
      <c r="J9" s="5">
        <v>3369214.1002307753</v>
      </c>
      <c r="K9" s="5">
        <v>3397831.4949367377</v>
      </c>
      <c r="L9" s="5">
        <v>3426983.4642475671</v>
      </c>
      <c r="M9" s="5">
        <v>3456681.0471089091</v>
      </c>
      <c r="N9" s="5">
        <v>3486935.9563426357</v>
      </c>
      <c r="O9" s="5">
        <v>3517766.6453913059</v>
      </c>
      <c r="P9" s="5">
        <v>3549188.2657893552</v>
      </c>
    </row>
    <row r="10" spans="1:16" x14ac:dyDescent="0.35">
      <c r="A10" s="6" t="s">
        <v>7</v>
      </c>
      <c r="B10" s="3">
        <f>SUM(B11,B17:B23)</f>
        <v>171556498.81026781</v>
      </c>
      <c r="C10" s="3">
        <f t="shared" ref="C10:P10" si="2">SUM(C11,C17:C23)</f>
        <v>205321496.30213574</v>
      </c>
      <c r="D10" s="3">
        <f t="shared" si="2"/>
        <v>213829330.08569154</v>
      </c>
      <c r="E10" s="3">
        <f t="shared" si="2"/>
        <v>206117714.61896652</v>
      </c>
      <c r="F10" s="3">
        <f t="shared" si="2"/>
        <v>176987229.84934244</v>
      </c>
      <c r="G10" s="3">
        <f t="shared" si="2"/>
        <v>162003688.1032806</v>
      </c>
      <c r="H10" s="3">
        <f t="shared" si="2"/>
        <v>135239667.15854487</v>
      </c>
      <c r="I10" s="3">
        <f t="shared" si="2"/>
        <v>151884952.22662547</v>
      </c>
      <c r="J10" s="3">
        <f t="shared" si="2"/>
        <v>142409414.23629194</v>
      </c>
      <c r="K10" s="3">
        <f t="shared" si="2"/>
        <v>146338858.34728089</v>
      </c>
      <c r="L10" s="3">
        <f t="shared" si="2"/>
        <v>148969863.26952696</v>
      </c>
      <c r="M10" s="3">
        <f t="shared" si="2"/>
        <v>152373608.43096882</v>
      </c>
      <c r="N10" s="3">
        <f t="shared" si="2"/>
        <v>156693948.18732241</v>
      </c>
      <c r="O10" s="3">
        <f t="shared" si="2"/>
        <v>154823993.47509047</v>
      </c>
      <c r="P10" s="3">
        <f t="shared" si="2"/>
        <v>157383076.9759565</v>
      </c>
    </row>
    <row r="11" spans="1:16" outlineLevel="1" x14ac:dyDescent="0.35">
      <c r="A11" s="4" t="s">
        <v>8</v>
      </c>
      <c r="B11" s="7">
        <v>198096702.31672162</v>
      </c>
      <c r="C11" s="7">
        <v>193975566.88801539</v>
      </c>
      <c r="D11" s="7">
        <v>145943132.13414872</v>
      </c>
      <c r="E11" s="7">
        <v>126878720.71541123</v>
      </c>
      <c r="F11" s="7">
        <v>100777627.55675414</v>
      </c>
      <c r="G11" s="7">
        <v>54506993.981333338</v>
      </c>
      <c r="H11" s="7">
        <v>124301608.34292665</v>
      </c>
      <c r="I11" s="7">
        <v>111763028.19648623</v>
      </c>
      <c r="J11" s="7">
        <v>90856921.694300652</v>
      </c>
      <c r="K11" s="7">
        <v>81877711.306581512</v>
      </c>
      <c r="L11" s="7">
        <v>88737126.523620725</v>
      </c>
      <c r="M11" s="7">
        <v>80140285.9727128</v>
      </c>
      <c r="N11" s="7">
        <v>81412387.507485643</v>
      </c>
      <c r="O11" s="7">
        <v>93934758.75959447</v>
      </c>
      <c r="P11" s="7">
        <v>85357098.62493223</v>
      </c>
    </row>
    <row r="12" spans="1:16" outlineLevel="2" x14ac:dyDescent="0.35">
      <c r="A12" s="8" t="s">
        <v>9</v>
      </c>
      <c r="B12" s="5">
        <v>182415053.29407275</v>
      </c>
      <c r="C12" s="5">
        <v>177860290.62658602</v>
      </c>
      <c r="D12" s="5">
        <v>132575813.89278029</v>
      </c>
      <c r="E12" s="5">
        <v>114061787.19302702</v>
      </c>
      <c r="F12" s="5">
        <v>91790873.616623685</v>
      </c>
      <c r="G12" s="5">
        <v>50214198.212295242</v>
      </c>
      <c r="H12" s="5">
        <v>119683910.9155961</v>
      </c>
      <c r="I12" s="5">
        <v>85951466.19077833</v>
      </c>
      <c r="J12" s="5">
        <v>70342088.860087693</v>
      </c>
      <c r="K12" s="5">
        <v>62279213.561907314</v>
      </c>
      <c r="L12" s="5">
        <v>68128212.027893886</v>
      </c>
      <c r="M12" s="5">
        <v>61372158.933824688</v>
      </c>
      <c r="N12" s="5">
        <v>61457195.131996132</v>
      </c>
      <c r="O12" s="5">
        <v>71248421.957816675</v>
      </c>
      <c r="P12" s="5">
        <v>65115072.839260802</v>
      </c>
    </row>
    <row r="13" spans="1:16" outlineLevel="2" x14ac:dyDescent="0.35">
      <c r="A13" s="8" t="s">
        <v>10</v>
      </c>
      <c r="B13" s="5">
        <v>14859857.785940496</v>
      </c>
      <c r="C13" s="5">
        <v>14255385.142526925</v>
      </c>
      <c r="D13" s="5">
        <v>10606818.519610312</v>
      </c>
      <c r="E13" s="5">
        <v>9425712.9683452994</v>
      </c>
      <c r="F13" s="5">
        <v>7006631.7753044497</v>
      </c>
      <c r="G13" s="5">
        <v>3684937.0836561988</v>
      </c>
      <c r="H13" s="5">
        <v>3783043.0886013149</v>
      </c>
      <c r="I13" s="5">
        <v>2638594.9020956517</v>
      </c>
      <c r="J13" s="5">
        <v>1959716.5084718138</v>
      </c>
      <c r="K13" s="5">
        <v>1763752.1463138661</v>
      </c>
      <c r="L13" s="5">
        <v>1957665.5354477335</v>
      </c>
      <c r="M13" s="5">
        <v>1730084.3008653335</v>
      </c>
      <c r="N13" s="5">
        <v>1691005.7308936962</v>
      </c>
      <c r="O13" s="5">
        <v>2055000.8046501137</v>
      </c>
      <c r="P13" s="5">
        <v>1815416.0678374912</v>
      </c>
    </row>
    <row r="14" spans="1:16" outlineLevel="2" x14ac:dyDescent="0.35">
      <c r="A14" s="8" t="s">
        <v>11</v>
      </c>
      <c r="B14" s="5">
        <v>494439.15822011192</v>
      </c>
      <c r="C14" s="5">
        <v>486368.5540687429</v>
      </c>
      <c r="D14" s="5">
        <v>357487.49655435124</v>
      </c>
      <c r="E14" s="5">
        <v>316402.71677846665</v>
      </c>
      <c r="F14" s="5">
        <v>228047.07147489148</v>
      </c>
      <c r="G14" s="5">
        <v>81149.816868554975</v>
      </c>
      <c r="H14" s="5">
        <v>63441.296092637363</v>
      </c>
      <c r="I14" s="5">
        <v>20125300.982337646</v>
      </c>
      <c r="J14" s="5">
        <v>16505529.601609616</v>
      </c>
      <c r="K14" s="5">
        <v>14884692.807680298</v>
      </c>
      <c r="L14" s="5">
        <v>15755217.707326982</v>
      </c>
      <c r="M14" s="5">
        <v>14271637.878588095</v>
      </c>
      <c r="N14" s="5">
        <v>14565790.231355298</v>
      </c>
      <c r="O14" s="5">
        <v>17397108.491521072</v>
      </c>
      <c r="P14" s="5">
        <v>16254009.737718415</v>
      </c>
    </row>
    <row r="15" spans="1:16" outlineLevel="2" x14ac:dyDescent="0.35">
      <c r="A15" s="8" t="s">
        <v>12</v>
      </c>
      <c r="B15" s="5">
        <v>327344.88666968368</v>
      </c>
      <c r="C15" s="5">
        <v>1373528.3156132484</v>
      </c>
      <c r="D15" s="5">
        <v>2403015.443099401</v>
      </c>
      <c r="E15" s="5">
        <v>3074814.8749969308</v>
      </c>
      <c r="F15" s="5">
        <v>1752071.6286233789</v>
      </c>
      <c r="G15" s="5">
        <v>526711.22260961006</v>
      </c>
      <c r="H15" s="5">
        <v>771215.91333904664</v>
      </c>
      <c r="I15" s="5">
        <v>3047663.4129178738</v>
      </c>
      <c r="J15" s="5">
        <v>2049582.9687253614</v>
      </c>
      <c r="K15" s="5">
        <v>2950052.7947691134</v>
      </c>
      <c r="L15" s="5">
        <v>2896031.3725817744</v>
      </c>
      <c r="M15" s="5">
        <v>2766407.7569203344</v>
      </c>
      <c r="N15" s="5">
        <v>3698402.8976425803</v>
      </c>
      <c r="O15" s="5">
        <v>3234229.899302165</v>
      </c>
      <c r="P15" s="5">
        <v>2172600.7246966772</v>
      </c>
    </row>
    <row r="16" spans="1:16" outlineLevel="2" x14ac:dyDescent="0.35">
      <c r="A16" s="8" t="s">
        <v>13</v>
      </c>
      <c r="B16" s="5">
        <v>39781056.640625</v>
      </c>
      <c r="C16" s="5">
        <v>36621092.28515625</v>
      </c>
      <c r="D16" s="5">
        <v>24324009.27734375</v>
      </c>
      <c r="E16" s="5">
        <v>9458635.25390625</v>
      </c>
      <c r="F16" s="5">
        <v>-37097516.6015625</v>
      </c>
      <c r="G16" s="5">
        <v>-91911996.49810791</v>
      </c>
      <c r="H16" s="5">
        <v>-100192352.05078125</v>
      </c>
      <c r="I16" s="5">
        <v>-109623119.01855469</v>
      </c>
      <c r="J16" s="5">
        <v>-119116224.66278076</v>
      </c>
      <c r="K16" s="5">
        <v>-127054551.92947388</v>
      </c>
      <c r="L16" s="5">
        <v>-122676666.74804688</v>
      </c>
      <c r="M16" s="5">
        <v>-120306976.5625</v>
      </c>
      <c r="N16" s="5">
        <v>-118879636.5814209</v>
      </c>
      <c r="O16" s="5">
        <v>-115900972.41210938</v>
      </c>
      <c r="P16" s="5">
        <v>-76288265.380859375</v>
      </c>
    </row>
    <row r="17" spans="1:16" outlineLevel="1" x14ac:dyDescent="0.35">
      <c r="A17" s="4" t="s">
        <v>14</v>
      </c>
      <c r="B17" s="5">
        <v>32565560.292886578</v>
      </c>
      <c r="C17" s="5">
        <v>36948015.818140209</v>
      </c>
      <c r="D17" s="5">
        <v>69187047.512230575</v>
      </c>
      <c r="E17" s="5">
        <v>69074834.000658944</v>
      </c>
      <c r="F17" s="5">
        <v>60569650.586874545</v>
      </c>
      <c r="G17" s="5">
        <v>72529476.138782129</v>
      </c>
      <c r="H17" s="5">
        <v>23918942.220034752</v>
      </c>
      <c r="I17" s="5">
        <v>44145233.162954479</v>
      </c>
      <c r="J17" s="5">
        <v>47920867.251858369</v>
      </c>
      <c r="K17" s="5">
        <v>56802232.668772601</v>
      </c>
      <c r="L17" s="5">
        <v>58440756.879111409</v>
      </c>
      <c r="M17" s="5">
        <v>61795272.69201228</v>
      </c>
      <c r="N17" s="5">
        <v>60583651.988866568</v>
      </c>
      <c r="O17" s="5">
        <v>56800223.854052924</v>
      </c>
      <c r="P17" s="5">
        <v>61114208.93905431</v>
      </c>
    </row>
    <row r="18" spans="1:16" outlineLevel="1" x14ac:dyDescent="0.35">
      <c r="A18" s="4" t="s">
        <v>15</v>
      </c>
      <c r="B18" s="5">
        <v>-77510125.51162079</v>
      </c>
      <c r="C18" s="5">
        <v>-49808241.846435666</v>
      </c>
      <c r="D18" s="5">
        <v>-28425976.180430602</v>
      </c>
      <c r="E18" s="5">
        <v>-27378644.361674316</v>
      </c>
      <c r="F18" s="5">
        <v>-30293978.745871514</v>
      </c>
      <c r="G18" s="5">
        <v>-36181186.342408091</v>
      </c>
      <c r="H18" s="5">
        <v>-76144444.793419883</v>
      </c>
      <c r="I18" s="5">
        <v>-70849497.723127902</v>
      </c>
      <c r="J18" s="5">
        <v>-62924573.72112301</v>
      </c>
      <c r="K18" s="5">
        <v>-59745919.577836983</v>
      </c>
      <c r="L18" s="5">
        <v>-66432584.290370487</v>
      </c>
      <c r="M18" s="5">
        <v>-58726173.562375456</v>
      </c>
      <c r="N18" s="5">
        <v>-56464128.236899734</v>
      </c>
      <c r="O18" s="5">
        <v>-68081844.901564583</v>
      </c>
      <c r="P18" s="5">
        <v>-62202929.314156257</v>
      </c>
    </row>
    <row r="19" spans="1:16" outlineLevel="1" x14ac:dyDescent="0.35">
      <c r="A19" s="4" t="s">
        <v>16</v>
      </c>
      <c r="B19" s="5">
        <v>845087.97645568848</v>
      </c>
      <c r="C19" s="5">
        <v>1450292.8504943848</v>
      </c>
      <c r="D19" s="5">
        <v>2676321.1441040039</v>
      </c>
      <c r="E19" s="5">
        <v>2499933.1550598145</v>
      </c>
      <c r="F19" s="5">
        <v>0</v>
      </c>
      <c r="G19" s="5">
        <v>13427978.679656982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</row>
    <row r="20" spans="1:16" outlineLevel="1" x14ac:dyDescent="0.35">
      <c r="A20" s="4" t="s">
        <v>17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</row>
    <row r="21" spans="1:16" outlineLevel="1" x14ac:dyDescent="0.35">
      <c r="A21" s="4" t="s">
        <v>18</v>
      </c>
      <c r="B21" s="5">
        <v>13671449.191322099</v>
      </c>
      <c r="C21" s="5">
        <v>16463659.301477801</v>
      </c>
      <c r="D21" s="5">
        <v>15940628.937928712</v>
      </c>
      <c r="E21" s="5">
        <v>15513475.193291046</v>
      </c>
      <c r="F21" s="5">
        <v>16661581.851949742</v>
      </c>
      <c r="G21" s="5">
        <v>15594234.803962855</v>
      </c>
      <c r="H21" s="5">
        <v>15522068.206188872</v>
      </c>
      <c r="I21" s="5">
        <v>15990548.542070979</v>
      </c>
      <c r="J21" s="5">
        <v>17294413.485739771</v>
      </c>
      <c r="K21" s="5">
        <v>17612603.162169456</v>
      </c>
      <c r="L21" s="5">
        <v>17941607.61812494</v>
      </c>
      <c r="M21" s="5">
        <v>18277406.003820844</v>
      </c>
      <c r="N21" s="5">
        <v>18620413.057030208</v>
      </c>
      <c r="O21" s="5">
        <v>18974777.299253613</v>
      </c>
      <c r="P21" s="5">
        <v>19338466.567953125</v>
      </c>
    </row>
    <row r="22" spans="1:16" outlineLevel="1" x14ac:dyDescent="0.35">
      <c r="A22" s="4" t="s">
        <v>19</v>
      </c>
      <c r="B22" s="5">
        <v>0</v>
      </c>
      <c r="C22" s="5">
        <v>0</v>
      </c>
      <c r="D22" s="5">
        <v>0</v>
      </c>
      <c r="E22" s="5">
        <v>3040643.8244309211</v>
      </c>
      <c r="F22" s="5">
        <v>12925391.32271735</v>
      </c>
      <c r="G22" s="5">
        <v>25702626.913971588</v>
      </c>
      <c r="H22" s="5">
        <v>31243746.834466204</v>
      </c>
      <c r="I22" s="5">
        <v>34335948.981666632</v>
      </c>
      <c r="J22" s="5">
        <v>38306534.595291451</v>
      </c>
      <c r="K22" s="5">
        <v>38774160.589534342</v>
      </c>
      <c r="L22" s="5">
        <v>39247481.30193606</v>
      </c>
      <c r="M22" s="5">
        <v>39727107.819262944</v>
      </c>
      <c r="N22" s="5">
        <v>41259401.875379525</v>
      </c>
      <c r="O22" s="5">
        <v>41769701.516521774</v>
      </c>
      <c r="P22" s="5">
        <v>42284457.787721813</v>
      </c>
    </row>
    <row r="23" spans="1:16" outlineLevel="1" x14ac:dyDescent="0.35">
      <c r="A23" s="4" t="s">
        <v>20</v>
      </c>
      <c r="B23" s="5">
        <v>3887824.5445026211</v>
      </c>
      <c r="C23" s="5">
        <v>6292203.2904436411</v>
      </c>
      <c r="D23" s="5">
        <v>8508176.5377101265</v>
      </c>
      <c r="E23" s="5">
        <v>16488752.091788901</v>
      </c>
      <c r="F23" s="5">
        <v>16346957.27691818</v>
      </c>
      <c r="G23" s="5">
        <v>16423563.927981799</v>
      </c>
      <c r="H23" s="5">
        <v>16397746.348348262</v>
      </c>
      <c r="I23" s="5">
        <v>16499691.066575056</v>
      </c>
      <c r="J23" s="5">
        <v>10955250.93022472</v>
      </c>
      <c r="K23" s="5">
        <v>11018070.198059972</v>
      </c>
      <c r="L23" s="5">
        <v>11035475.23710433</v>
      </c>
      <c r="M23" s="5">
        <v>11159709.505535427</v>
      </c>
      <c r="N23" s="5">
        <v>11282221.995460201</v>
      </c>
      <c r="O23" s="5">
        <v>11426376.947232282</v>
      </c>
      <c r="P23" s="5">
        <v>11491774.370451272</v>
      </c>
    </row>
    <row r="24" spans="1:16" x14ac:dyDescent="0.35">
      <c r="A24" s="1" t="s">
        <v>21</v>
      </c>
      <c r="B24" s="3">
        <f>SUM(B25:B26)</f>
        <v>39370842.004361942</v>
      </c>
      <c r="C24" s="3">
        <f t="shared" ref="C24:P24" si="3">SUM(C25:C26)</f>
        <v>37614570.906619504</v>
      </c>
      <c r="D24" s="3">
        <f t="shared" si="3"/>
        <v>35747298.379438452</v>
      </c>
      <c r="E24" s="3">
        <f t="shared" si="3"/>
        <v>46138033.076276526</v>
      </c>
      <c r="F24" s="3">
        <f t="shared" si="3"/>
        <v>93824122.301755831</v>
      </c>
      <c r="G24" s="3">
        <f t="shared" si="3"/>
        <v>158268894.49107182</v>
      </c>
      <c r="H24" s="3">
        <f t="shared" si="3"/>
        <v>187623563.57660139</v>
      </c>
      <c r="I24" s="3">
        <f t="shared" si="3"/>
        <v>183412467.45554337</v>
      </c>
      <c r="J24" s="3">
        <f t="shared" si="3"/>
        <v>180583258.2268858</v>
      </c>
      <c r="K24" s="3">
        <f t="shared" si="3"/>
        <v>166901180.9428094</v>
      </c>
      <c r="L24" s="3">
        <f t="shared" si="3"/>
        <v>156179070.07904753</v>
      </c>
      <c r="M24" s="3">
        <f t="shared" si="3"/>
        <v>146046551.17607847</v>
      </c>
      <c r="N24" s="3">
        <f t="shared" si="3"/>
        <v>141774019.92717791</v>
      </c>
      <c r="O24" s="3">
        <f t="shared" si="3"/>
        <v>131717140.80407724</v>
      </c>
      <c r="P24" s="3">
        <f t="shared" si="3"/>
        <v>121855216.8100509</v>
      </c>
    </row>
    <row r="25" spans="1:16" outlineLevel="1" x14ac:dyDescent="0.35">
      <c r="A25" s="4" t="s">
        <v>22</v>
      </c>
      <c r="B25" s="5">
        <v>25554582.189476915</v>
      </c>
      <c r="C25" s="5">
        <v>24414632.627075139</v>
      </c>
      <c r="D25" s="5">
        <v>23202634.944609676</v>
      </c>
      <c r="E25" s="5">
        <v>29946988.641438909</v>
      </c>
      <c r="F25" s="5">
        <v>60898779.976565309</v>
      </c>
      <c r="G25" s="5">
        <v>102728193.41434583</v>
      </c>
      <c r="H25" s="5">
        <v>121781540.14510545</v>
      </c>
      <c r="I25" s="5">
        <v>119048227.96647736</v>
      </c>
      <c r="J25" s="5">
        <v>117211862.36990348</v>
      </c>
      <c r="K25" s="5">
        <v>108331184.41945557</v>
      </c>
      <c r="L25" s="5">
        <v>101371743.13338073</v>
      </c>
      <c r="M25" s="5">
        <v>94794990.544150755</v>
      </c>
      <c r="N25" s="5">
        <v>92021802.433389977</v>
      </c>
      <c r="O25" s="5">
        <v>85494145.643818706</v>
      </c>
      <c r="P25" s="5">
        <v>79093029.121500015</v>
      </c>
    </row>
    <row r="26" spans="1:16" outlineLevel="1" x14ac:dyDescent="0.35">
      <c r="A26" s="4" t="s">
        <v>23</v>
      </c>
      <c r="B26" s="5">
        <v>13816259.814885026</v>
      </c>
      <c r="C26" s="5">
        <v>13199938.279544368</v>
      </c>
      <c r="D26" s="5">
        <v>12544663.434828775</v>
      </c>
      <c r="E26" s="5">
        <v>16191044.434837615</v>
      </c>
      <c r="F26" s="5">
        <v>32925342.325190518</v>
      </c>
      <c r="G26" s="5">
        <v>55540701.076725975</v>
      </c>
      <c r="H26" s="5">
        <v>65842023.43149595</v>
      </c>
      <c r="I26" s="5">
        <v>64364239.489066005</v>
      </c>
      <c r="J26" s="5">
        <v>63371395.856982328</v>
      </c>
      <c r="K26" s="5">
        <v>58569996.523353837</v>
      </c>
      <c r="L26" s="5">
        <v>54807326.945666797</v>
      </c>
      <c r="M26" s="5">
        <v>51251560.631927706</v>
      </c>
      <c r="N26" s="5">
        <v>49752217.493787937</v>
      </c>
      <c r="O26" s="5">
        <v>46222995.160258524</v>
      </c>
      <c r="P26" s="5">
        <v>42762187.688550889</v>
      </c>
    </row>
    <row r="27" spans="1:16" x14ac:dyDescent="0.35">
      <c r="A27" s="1" t="s">
        <v>24</v>
      </c>
      <c r="B27" s="3">
        <f>SUM(B28:B29)-B30</f>
        <v>12112314.576040661</v>
      </c>
      <c r="C27" s="3">
        <f t="shared" ref="C27:P27" si="4">SUM(C28:C29)-C30</f>
        <v>11298701.915571196</v>
      </c>
      <c r="D27" s="3">
        <f t="shared" si="4"/>
        <v>10678532.718107332</v>
      </c>
      <c r="E27" s="3">
        <f t="shared" si="4"/>
        <v>3491289.2779931817</v>
      </c>
      <c r="F27" s="3">
        <f t="shared" si="4"/>
        <v>-19496140.925264403</v>
      </c>
      <c r="G27" s="3">
        <f t="shared" si="4"/>
        <v>-51188214.287947558</v>
      </c>
      <c r="H27" s="3">
        <f t="shared" si="4"/>
        <v>-45052012.364240482</v>
      </c>
      <c r="I27" s="3">
        <f t="shared" si="4"/>
        <v>-56738451.396712005</v>
      </c>
      <c r="J27" s="3">
        <f t="shared" si="4"/>
        <v>-68061494.935438499</v>
      </c>
      <c r="K27" s="3">
        <f t="shared" si="4"/>
        <v>-71696181.750224784</v>
      </c>
      <c r="L27" s="3">
        <f t="shared" si="4"/>
        <v>-72993568.82545802</v>
      </c>
      <c r="M27" s="3">
        <f t="shared" si="4"/>
        <v>-75180023.16999957</v>
      </c>
      <c r="N27" s="3">
        <f t="shared" si="4"/>
        <v>-75578536.181004286</v>
      </c>
      <c r="O27" s="3">
        <f t="shared" si="4"/>
        <v>-67881757.725165293</v>
      </c>
      <c r="P27" s="3">
        <f t="shared" si="4"/>
        <v>-28117570.249273375</v>
      </c>
    </row>
    <row r="28" spans="1:16" outlineLevel="1" x14ac:dyDescent="0.35">
      <c r="A28" s="4" t="s">
        <v>25</v>
      </c>
      <c r="B28" s="5">
        <v>3677643.438058367</v>
      </c>
      <c r="C28" s="5">
        <v>3240288.13924145</v>
      </c>
      <c r="D28" s="5">
        <v>3020156.8604488806</v>
      </c>
      <c r="E28" s="5">
        <v>4854649.2489410667</v>
      </c>
      <c r="F28" s="5">
        <v>13206623.761578867</v>
      </c>
      <c r="G28" s="5">
        <v>25369022.026226006</v>
      </c>
      <c r="H28" s="5">
        <v>32557994.493622765</v>
      </c>
      <c r="I28" s="5">
        <v>34241469.142767414</v>
      </c>
      <c r="J28" s="5">
        <v>35996244.777247459</v>
      </c>
      <c r="K28" s="5">
        <v>35783631.699583717</v>
      </c>
      <c r="L28" s="5">
        <v>35571022.417498365</v>
      </c>
      <c r="M28" s="5">
        <v>35358415.51982528</v>
      </c>
      <c r="N28" s="5">
        <v>36065215.122070216</v>
      </c>
      <c r="O28" s="5">
        <v>35852614.740310244</v>
      </c>
      <c r="P28" s="5">
        <v>35640017.631281704</v>
      </c>
    </row>
    <row r="29" spans="1:16" outlineLevel="1" x14ac:dyDescent="0.35">
      <c r="A29" s="4" t="s">
        <v>26</v>
      </c>
      <c r="B29" s="5">
        <v>8434671.137982294</v>
      </c>
      <c r="C29" s="5">
        <v>8058413.7763297455</v>
      </c>
      <c r="D29" s="5">
        <v>7658375.8576584505</v>
      </c>
      <c r="E29" s="5">
        <v>9884450.4242156334</v>
      </c>
      <c r="F29" s="5">
        <v>20100550.969610032</v>
      </c>
      <c r="G29" s="5">
        <v>33906972.989206284</v>
      </c>
      <c r="H29" s="5">
        <v>40195814.362558313</v>
      </c>
      <c r="I29" s="5">
        <v>39293643.895703115</v>
      </c>
      <c r="J29" s="5">
        <v>38687524.031118378</v>
      </c>
      <c r="K29" s="5">
        <v>35756323.769695051</v>
      </c>
      <c r="L29" s="5">
        <v>33459256.33509969</v>
      </c>
      <c r="M29" s="5">
        <v>31288501.01479274</v>
      </c>
      <c r="N29" s="5">
        <v>30373168.901569549</v>
      </c>
      <c r="O29" s="5">
        <v>28218618.382472295</v>
      </c>
      <c r="P29" s="5">
        <v>26105834.366621856</v>
      </c>
    </row>
    <row r="30" spans="1:16" outlineLevel="1" x14ac:dyDescent="0.35">
      <c r="A30" s="4" t="s">
        <v>27</v>
      </c>
      <c r="B30" s="5">
        <v>0</v>
      </c>
      <c r="C30" s="5">
        <v>0</v>
      </c>
      <c r="D30" s="5">
        <v>0</v>
      </c>
      <c r="E30" s="5">
        <v>11247810.395163519</v>
      </c>
      <c r="F30" s="5">
        <v>52803315.656453304</v>
      </c>
      <c r="G30" s="5">
        <v>110464209.30337985</v>
      </c>
      <c r="H30" s="5">
        <v>117805821.22042157</v>
      </c>
      <c r="I30" s="5">
        <v>130273564.43518254</v>
      </c>
      <c r="J30" s="5">
        <v>142745263.74380434</v>
      </c>
      <c r="K30" s="5">
        <v>143236137.21950355</v>
      </c>
      <c r="L30" s="5">
        <v>142023847.57805607</v>
      </c>
      <c r="M30" s="5">
        <v>141826939.70461759</v>
      </c>
      <c r="N30" s="5">
        <v>142016920.20464405</v>
      </c>
      <c r="O30" s="5">
        <v>131952990.84794784</v>
      </c>
      <c r="P30" s="5">
        <v>89863422.24717693</v>
      </c>
    </row>
    <row r="31" spans="1:16" x14ac:dyDescent="0.35">
      <c r="A31" s="9" t="s">
        <v>28</v>
      </c>
      <c r="B31" s="10">
        <f>SUM(B6,B10,B24,B27)</f>
        <v>261439932.53102586</v>
      </c>
      <c r="C31" s="10">
        <f t="shared" ref="C31:P31" si="5">SUM(C6,C10,C24,C27)</f>
        <v>292999256.44115841</v>
      </c>
      <c r="D31" s="10">
        <f t="shared" si="5"/>
        <v>299335867.85864699</v>
      </c>
      <c r="E31" s="10">
        <f t="shared" si="5"/>
        <v>303715501.02067369</v>
      </c>
      <c r="F31" s="10">
        <f t="shared" si="5"/>
        <v>335397711.9800517</v>
      </c>
      <c r="G31" s="10">
        <f t="shared" si="5"/>
        <v>405024561.21107447</v>
      </c>
      <c r="H31" s="10">
        <f t="shared" si="5"/>
        <v>440654682.62176865</v>
      </c>
      <c r="I31" s="10">
        <f t="shared" si="5"/>
        <v>449330574.571266</v>
      </c>
      <c r="J31" s="10">
        <f t="shared" si="5"/>
        <v>434079853.43625867</v>
      </c>
      <c r="K31" s="10">
        <f t="shared" si="5"/>
        <v>420721150.84309101</v>
      </c>
      <c r="L31" s="10">
        <f t="shared" si="5"/>
        <v>411361809.79565275</v>
      </c>
      <c r="M31" s="10">
        <f t="shared" si="5"/>
        <v>402476279.2924453</v>
      </c>
      <c r="N31" s="10">
        <f t="shared" si="5"/>
        <v>406994797.96101421</v>
      </c>
      <c r="O31" s="10">
        <f t="shared" si="5"/>
        <v>402795573.27056926</v>
      </c>
      <c r="P31" s="10">
        <f t="shared" si="5"/>
        <v>435288341.87369895</v>
      </c>
    </row>
    <row r="32" spans="1:16" x14ac:dyDescent="0.35">
      <c r="A32" s="4" t="s">
        <v>29</v>
      </c>
      <c r="B32" s="5">
        <v>5624436.5</v>
      </c>
      <c r="C32" s="5">
        <v>6071524</v>
      </c>
      <c r="D32" s="5">
        <v>5980287</v>
      </c>
      <c r="E32" s="5">
        <v>5817178.5</v>
      </c>
      <c r="F32" s="5">
        <v>5750497</v>
      </c>
      <c r="G32" s="5">
        <v>5712619.5</v>
      </c>
      <c r="H32" s="5">
        <v>5650014</v>
      </c>
      <c r="I32" s="5">
        <v>5608118</v>
      </c>
      <c r="J32" s="5">
        <v>5587616.5</v>
      </c>
      <c r="K32" s="5">
        <v>5578854</v>
      </c>
      <c r="L32" s="5">
        <v>5535954</v>
      </c>
      <c r="M32" s="5">
        <v>5517024</v>
      </c>
      <c r="N32" s="5">
        <v>5498854.5</v>
      </c>
      <c r="O32" s="5">
        <v>5500886.5</v>
      </c>
      <c r="P32" s="5">
        <v>5469295.5</v>
      </c>
    </row>
    <row r="33" spans="1:16" x14ac:dyDescent="0.35">
      <c r="A33" s="11" t="s">
        <v>30</v>
      </c>
      <c r="B33" s="12">
        <f>B31/B32</f>
        <v>46.482866778036495</v>
      </c>
      <c r="C33" s="12">
        <f t="shared" ref="C33:P33" si="6">C31/C32</f>
        <v>48.257942559587747</v>
      </c>
      <c r="D33" s="12">
        <f t="shared" si="6"/>
        <v>50.053762947939958</v>
      </c>
      <c r="E33" s="12">
        <f t="shared" si="6"/>
        <v>52.210105125822373</v>
      </c>
      <c r="F33" s="12">
        <f t="shared" si="6"/>
        <v>58.324995557784256</v>
      </c>
      <c r="G33" s="12">
        <f t="shared" si="6"/>
        <v>70.89997175745286</v>
      </c>
      <c r="H33" s="12">
        <f t="shared" si="6"/>
        <v>77.991785971108854</v>
      </c>
      <c r="I33" s="12">
        <f t="shared" si="6"/>
        <v>80.121455106912151</v>
      </c>
      <c r="J33" s="12">
        <f t="shared" si="6"/>
        <v>77.686049755966366</v>
      </c>
      <c r="K33" s="12">
        <f t="shared" si="6"/>
        <v>75.413543864580618</v>
      </c>
      <c r="L33" s="12">
        <f t="shared" si="6"/>
        <v>74.307302733305363</v>
      </c>
      <c r="M33" s="12">
        <f t="shared" si="6"/>
        <v>72.951699918732515</v>
      </c>
      <c r="N33" s="12">
        <f t="shared" si="6"/>
        <v>74.014469370123223</v>
      </c>
      <c r="O33" s="12">
        <f t="shared" si="6"/>
        <v>73.223756438270314</v>
      </c>
      <c r="P33" s="12">
        <f t="shared" si="6"/>
        <v>79.587643760279349</v>
      </c>
    </row>
    <row r="35" spans="1:16" x14ac:dyDescent="0.35">
      <c r="A35" s="13" t="s">
        <v>31</v>
      </c>
      <c r="B35" s="5"/>
    </row>
    <row r="36" spans="1:16" x14ac:dyDescent="0.35">
      <c r="A36" s="1" t="s">
        <v>32</v>
      </c>
      <c r="B36" s="14" cm="1">
        <f t="array" ref="B36">NPV(Inputs!$B$10,'Preferred Plan'!B31:P31/1000000)</f>
        <v>3520.1442690378399</v>
      </c>
      <c r="D36" s="1" t="s">
        <v>55</v>
      </c>
      <c r="G36" s="15">
        <f>-PMT(Inputs!$B$10,15,NPV(Inputs!$B$10,'Preferred Plan'!B33:P33))</f>
        <v>64.747721694790528</v>
      </c>
    </row>
    <row r="37" spans="1:16" x14ac:dyDescent="0.35">
      <c r="A37" s="1" t="s">
        <v>33</v>
      </c>
      <c r="B37" s="16">
        <f>((G33/B33)^(1/5))-1</f>
        <v>8.8104562850324308E-2</v>
      </c>
    </row>
    <row r="39" spans="1:16" ht="2.15" customHeight="1" x14ac:dyDescent="0.35"/>
    <row r="41" spans="1:16" x14ac:dyDescent="0.35">
      <c r="A41" t="s">
        <v>1</v>
      </c>
      <c r="B41" t="s">
        <v>61</v>
      </c>
    </row>
    <row r="42" spans="1:16" x14ac:dyDescent="0.35">
      <c r="A42" t="s">
        <v>2</v>
      </c>
      <c r="B42" t="s">
        <v>42</v>
      </c>
    </row>
    <row r="44" spans="1:16" x14ac:dyDescent="0.35">
      <c r="B44" s="2">
        <v>2023</v>
      </c>
      <c r="C44" s="2">
        <f t="shared" ref="C44:P44" si="7">B44+1</f>
        <v>2024</v>
      </c>
      <c r="D44" s="2">
        <f t="shared" si="7"/>
        <v>2025</v>
      </c>
      <c r="E44" s="2">
        <f t="shared" si="7"/>
        <v>2026</v>
      </c>
      <c r="F44" s="2">
        <f t="shared" si="7"/>
        <v>2027</v>
      </c>
      <c r="G44" s="2">
        <f t="shared" si="7"/>
        <v>2028</v>
      </c>
      <c r="H44" s="2">
        <f t="shared" si="7"/>
        <v>2029</v>
      </c>
      <c r="I44" s="2">
        <f t="shared" si="7"/>
        <v>2030</v>
      </c>
      <c r="J44" s="2">
        <f t="shared" si="7"/>
        <v>2031</v>
      </c>
      <c r="K44" s="2">
        <f t="shared" si="7"/>
        <v>2032</v>
      </c>
      <c r="L44" s="2">
        <f t="shared" si="7"/>
        <v>2033</v>
      </c>
      <c r="M44" s="2">
        <f t="shared" si="7"/>
        <v>2034</v>
      </c>
      <c r="N44" s="2">
        <f t="shared" si="7"/>
        <v>2035</v>
      </c>
      <c r="O44" s="2">
        <f t="shared" si="7"/>
        <v>2036</v>
      </c>
      <c r="P44" s="2">
        <f t="shared" si="7"/>
        <v>2037</v>
      </c>
    </row>
    <row r="45" spans="1:16" x14ac:dyDescent="0.35">
      <c r="A45" s="1" t="s">
        <v>4</v>
      </c>
      <c r="B45" s="3">
        <f>SUM(B46:B47)</f>
        <v>38400277.14035546</v>
      </c>
      <c r="C45" s="3">
        <f t="shared" ref="C45:P45" si="8">SUM(C46:C47)</f>
        <v>38764487.316831954</v>
      </c>
      <c r="D45" s="3">
        <f t="shared" si="8"/>
        <v>39080706.675409637</v>
      </c>
      <c r="E45" s="3">
        <f t="shared" si="8"/>
        <v>48051883.378008835</v>
      </c>
      <c r="F45" s="3">
        <f t="shared" si="8"/>
        <v>88061218.117888942</v>
      </c>
      <c r="G45" s="3">
        <f t="shared" si="8"/>
        <v>149252827.75273073</v>
      </c>
      <c r="H45" s="3">
        <f t="shared" si="8"/>
        <v>178476057.47688973</v>
      </c>
      <c r="I45" s="3">
        <f t="shared" si="8"/>
        <v>186689809.07258636</v>
      </c>
      <c r="J45" s="3">
        <f t="shared" si="8"/>
        <v>195402306.12858325</v>
      </c>
      <c r="K45" s="3">
        <f t="shared" si="8"/>
        <v>195430923.52328923</v>
      </c>
      <c r="L45" s="3">
        <f t="shared" si="8"/>
        <v>195460075.49260005</v>
      </c>
      <c r="M45" s="3">
        <f t="shared" si="8"/>
        <v>195489773.07546139</v>
      </c>
      <c r="N45" s="3">
        <f t="shared" si="8"/>
        <v>201986612.2160202</v>
      </c>
      <c r="O45" s="3">
        <f t="shared" si="8"/>
        <v>202017442.90506887</v>
      </c>
      <c r="P45" s="3">
        <f t="shared" si="8"/>
        <v>202048864.52546692</v>
      </c>
    </row>
    <row r="46" spans="1:16" x14ac:dyDescent="0.35">
      <c r="A46" s="4" t="s">
        <v>5</v>
      </c>
      <c r="B46" s="5">
        <v>36700824</v>
      </c>
      <c r="C46" s="5">
        <v>36700824</v>
      </c>
      <c r="D46" s="5">
        <v>36700824</v>
      </c>
      <c r="E46" s="5">
        <v>36700824</v>
      </c>
      <c r="F46" s="5">
        <v>36700824</v>
      </c>
      <c r="G46" s="5">
        <v>36700824</v>
      </c>
      <c r="H46" s="5">
        <v>36700824</v>
      </c>
      <c r="I46" s="5">
        <v>36700824</v>
      </c>
      <c r="J46" s="5">
        <v>36700824</v>
      </c>
      <c r="K46" s="5">
        <v>36700824</v>
      </c>
      <c r="L46" s="5">
        <v>36700824</v>
      </c>
      <c r="M46" s="5">
        <v>36700824</v>
      </c>
      <c r="N46" s="5">
        <v>36700824</v>
      </c>
      <c r="O46" s="5">
        <v>36700824</v>
      </c>
      <c r="P46" s="5">
        <v>36700824</v>
      </c>
    </row>
    <row r="47" spans="1:16" x14ac:dyDescent="0.35">
      <c r="A47" s="4" t="s">
        <v>6</v>
      </c>
      <c r="B47" s="5">
        <v>1699453.1403554603</v>
      </c>
      <c r="C47" s="5">
        <v>2063663.3168319515</v>
      </c>
      <c r="D47" s="5">
        <v>2379882.6754096351</v>
      </c>
      <c r="E47" s="5">
        <v>11351059.378008833</v>
      </c>
      <c r="F47" s="5">
        <v>51360394.117888942</v>
      </c>
      <c r="G47" s="5">
        <v>112552003.75273074</v>
      </c>
      <c r="H47" s="5">
        <v>141775233.47688973</v>
      </c>
      <c r="I47" s="5">
        <v>149988985.07258636</v>
      </c>
      <c r="J47" s="5">
        <v>158701482.12858325</v>
      </c>
      <c r="K47" s="5">
        <v>158730099.52328923</v>
      </c>
      <c r="L47" s="5">
        <v>158759251.49260005</v>
      </c>
      <c r="M47" s="5">
        <v>158788949.07546139</v>
      </c>
      <c r="N47" s="5">
        <v>165285788.2160202</v>
      </c>
      <c r="O47" s="5">
        <v>165316618.90506887</v>
      </c>
      <c r="P47" s="5">
        <v>165348040.52546692</v>
      </c>
    </row>
    <row r="48" spans="1:16" x14ac:dyDescent="0.35">
      <c r="A48" s="4" t="s">
        <v>162</v>
      </c>
      <c r="B48" s="5">
        <v>1699453.1403554603</v>
      </c>
      <c r="C48" s="5">
        <v>2063663.3168319515</v>
      </c>
      <c r="D48" s="5">
        <v>2379882.6754096351</v>
      </c>
      <c r="E48" s="5">
        <v>2852041.4449809347</v>
      </c>
      <c r="F48" s="5">
        <v>3154971.9058677251</v>
      </c>
      <c r="G48" s="5">
        <v>3286715.5321959076</v>
      </c>
      <c r="H48" s="5">
        <v>3314054.7656488526</v>
      </c>
      <c r="I48" s="5">
        <v>3341113.7080075187</v>
      </c>
      <c r="J48" s="5">
        <v>3369214.1002307753</v>
      </c>
      <c r="K48" s="5">
        <v>3397831.4949367377</v>
      </c>
      <c r="L48" s="5">
        <v>3426983.4642475671</v>
      </c>
      <c r="M48" s="5">
        <v>3456681.0471089091</v>
      </c>
      <c r="N48" s="5">
        <v>3486935.9563426357</v>
      </c>
      <c r="O48" s="5">
        <v>3517766.6453913059</v>
      </c>
      <c r="P48" s="5">
        <v>3549188.2657893552</v>
      </c>
    </row>
    <row r="49" spans="1:16" x14ac:dyDescent="0.35">
      <c r="A49" s="6" t="s">
        <v>7</v>
      </c>
      <c r="B49" s="3">
        <f>SUM(B50,B56:B62)</f>
        <v>171549836.18736893</v>
      </c>
      <c r="C49" s="3">
        <f t="shared" ref="C49:P49" si="9">SUM(C50,C56:C62)</f>
        <v>205969531.08151764</v>
      </c>
      <c r="D49" s="3">
        <f t="shared" si="9"/>
        <v>214124963.47204739</v>
      </c>
      <c r="E49" s="3">
        <f t="shared" si="9"/>
        <v>207321215.59633687</v>
      </c>
      <c r="F49" s="3">
        <f t="shared" si="9"/>
        <v>180004949.35785925</v>
      </c>
      <c r="G49" s="3">
        <f t="shared" si="9"/>
        <v>161035016.19781551</v>
      </c>
      <c r="H49" s="3">
        <f t="shared" si="9"/>
        <v>139421235.29926795</v>
      </c>
      <c r="I49" s="3">
        <f t="shared" si="9"/>
        <v>157847816.49946755</v>
      </c>
      <c r="J49" s="3">
        <f t="shared" si="9"/>
        <v>144453397.64116573</v>
      </c>
      <c r="K49" s="3">
        <f t="shared" si="9"/>
        <v>148295879.92114016</v>
      </c>
      <c r="L49" s="3">
        <f t="shared" si="9"/>
        <v>156072891.41627166</v>
      </c>
      <c r="M49" s="3">
        <f t="shared" si="9"/>
        <v>155934340.39658946</v>
      </c>
      <c r="N49" s="3">
        <f t="shared" si="9"/>
        <v>160907495.02297211</v>
      </c>
      <c r="O49" s="3">
        <f t="shared" si="9"/>
        <v>159095559.14430931</v>
      </c>
      <c r="P49" s="3">
        <f t="shared" si="9"/>
        <v>161980003.40063316</v>
      </c>
    </row>
    <row r="50" spans="1:16" x14ac:dyDescent="0.35">
      <c r="A50" s="4" t="s">
        <v>8</v>
      </c>
      <c r="B50" s="7">
        <v>198107202.66419324</v>
      </c>
      <c r="C50" s="7">
        <v>192271901.97066703</v>
      </c>
      <c r="D50" s="7">
        <v>143059511.18438029</v>
      </c>
      <c r="E50" s="7">
        <v>119595832.45483817</v>
      </c>
      <c r="F50" s="7">
        <v>87754625.439253494</v>
      </c>
      <c r="G50" s="7">
        <v>62909837.918220751</v>
      </c>
      <c r="H50" s="7">
        <v>120913974.49710409</v>
      </c>
      <c r="I50" s="7">
        <v>99510308.651530504</v>
      </c>
      <c r="J50" s="7">
        <v>96200790.520831823</v>
      </c>
      <c r="K50" s="7">
        <v>90075573.606195167</v>
      </c>
      <c r="L50" s="7">
        <v>74137328.268900856</v>
      </c>
      <c r="M50" s="7">
        <v>75026638.785185724</v>
      </c>
      <c r="N50" s="7">
        <v>78704429.425691336</v>
      </c>
      <c r="O50" s="7">
        <v>82658995.191134065</v>
      </c>
      <c r="P50" s="7">
        <v>82940813.93051149</v>
      </c>
    </row>
    <row r="51" spans="1:16" x14ac:dyDescent="0.35">
      <c r="A51" s="8" t="s">
        <v>9</v>
      </c>
      <c r="B51" s="5">
        <v>182424270.86620376</v>
      </c>
      <c r="C51" s="5">
        <v>176268069.0699465</v>
      </c>
      <c r="D51" s="5">
        <v>130001117.77506784</v>
      </c>
      <c r="E51" s="5">
        <v>107482342.91057764</v>
      </c>
      <c r="F51" s="5">
        <v>79931297.773013517</v>
      </c>
      <c r="G51" s="5">
        <v>58286938.292702854</v>
      </c>
      <c r="H51" s="5">
        <v>116166557.57185885</v>
      </c>
      <c r="I51" s="5">
        <v>77094193.644801795</v>
      </c>
      <c r="J51" s="5">
        <v>73629199.225578561</v>
      </c>
      <c r="K51" s="5">
        <v>68391098.19390811</v>
      </c>
      <c r="L51" s="5">
        <v>55617623.41803664</v>
      </c>
      <c r="M51" s="5">
        <v>57064955.985776849</v>
      </c>
      <c r="N51" s="5">
        <v>59564890.212468006</v>
      </c>
      <c r="O51" s="5">
        <v>63771437.203731485</v>
      </c>
      <c r="P51" s="5">
        <v>62982194.177731514</v>
      </c>
    </row>
    <row r="52" spans="1:16" x14ac:dyDescent="0.35">
      <c r="A52" s="8" t="s">
        <v>10</v>
      </c>
      <c r="B52" s="5">
        <v>14861034.805362072</v>
      </c>
      <c r="C52" s="5">
        <v>14114511.550045064</v>
      </c>
      <c r="D52" s="5">
        <v>10358050.516514376</v>
      </c>
      <c r="E52" s="5">
        <v>8812289.8985690344</v>
      </c>
      <c r="F52" s="5">
        <v>6260047.2950193696</v>
      </c>
      <c r="G52" s="5">
        <v>3978653.1130690807</v>
      </c>
      <c r="H52" s="5">
        <v>3680613.5310959476</v>
      </c>
      <c r="I52" s="5">
        <v>2308111.2961685909</v>
      </c>
      <c r="J52" s="5">
        <v>2188411.8522172961</v>
      </c>
      <c r="K52" s="5">
        <v>2036802.9264894391</v>
      </c>
      <c r="L52" s="5">
        <v>1498859.023337445</v>
      </c>
      <c r="M52" s="5">
        <v>1591822.7353517266</v>
      </c>
      <c r="N52" s="5">
        <v>1639931.4530647954</v>
      </c>
      <c r="O52" s="5">
        <v>1813874.1107385687</v>
      </c>
      <c r="P52" s="5">
        <v>1758915.5315542712</v>
      </c>
    </row>
    <row r="53" spans="1:16" x14ac:dyDescent="0.35">
      <c r="A53" s="8" t="s">
        <v>11</v>
      </c>
      <c r="B53" s="5">
        <v>494554.7398724503</v>
      </c>
      <c r="C53" s="5">
        <v>481603.43433181354</v>
      </c>
      <c r="D53" s="5">
        <v>348625.53106078907</v>
      </c>
      <c r="E53" s="5">
        <v>295394.33944123634</v>
      </c>
      <c r="F53" s="5">
        <v>189644.62985678532</v>
      </c>
      <c r="G53" s="5">
        <v>113071.35771114531</v>
      </c>
      <c r="H53" s="5">
        <v>61610.732853996116</v>
      </c>
      <c r="I53" s="5">
        <v>18060668.169975877</v>
      </c>
      <c r="J53" s="5">
        <v>17351887.172208313</v>
      </c>
      <c r="K53" s="5">
        <v>16284805.42086276</v>
      </c>
      <c r="L53" s="5">
        <v>12972367.14341159</v>
      </c>
      <c r="M53" s="5">
        <v>13350827.123105116</v>
      </c>
      <c r="N53" s="5">
        <v>14091745.96358707</v>
      </c>
      <c r="O53" s="5">
        <v>15614385.123791486</v>
      </c>
      <c r="P53" s="5">
        <v>15720171.976473197</v>
      </c>
    </row>
    <row r="54" spans="1:16" x14ac:dyDescent="0.35">
      <c r="A54" s="8" t="s">
        <v>12</v>
      </c>
      <c r="B54" s="5">
        <v>327344.88666968368</v>
      </c>
      <c r="C54" s="5">
        <v>1407711.450940053</v>
      </c>
      <c r="D54" s="5">
        <v>2351727.2287953943</v>
      </c>
      <c r="E54" s="5">
        <v>3005809.6996022258</v>
      </c>
      <c r="F54" s="5">
        <v>1373636.1834250882</v>
      </c>
      <c r="G54" s="5">
        <v>531175.27075696317</v>
      </c>
      <c r="H54" s="5">
        <v>1005194.2725502368</v>
      </c>
      <c r="I54" s="5">
        <v>2047338.4337794087</v>
      </c>
      <c r="J54" s="5">
        <v>3031288.1319008172</v>
      </c>
      <c r="K54" s="5">
        <v>3362863.0638219374</v>
      </c>
      <c r="L54" s="5">
        <v>4048473.2986147664</v>
      </c>
      <c r="M54" s="5">
        <v>3019033.3610969563</v>
      </c>
      <c r="N54" s="5">
        <v>3407866.2152697272</v>
      </c>
      <c r="O54" s="5">
        <v>1459296.6132858566</v>
      </c>
      <c r="P54" s="5">
        <v>2479530.5937103434</v>
      </c>
    </row>
    <row r="55" spans="1:16" x14ac:dyDescent="0.35">
      <c r="A55" s="8" t="s">
        <v>13</v>
      </c>
      <c r="B55" s="5">
        <v>39788626.708984375</v>
      </c>
      <c r="C55" s="5">
        <v>36051151.123046875</v>
      </c>
      <c r="D55" s="5">
        <v>23477632.32421875</v>
      </c>
      <c r="E55" s="5">
        <v>7458399.658203125</v>
      </c>
      <c r="F55" s="5">
        <v>-39164914.184570313</v>
      </c>
      <c r="G55" s="5">
        <v>-90455921.997070313</v>
      </c>
      <c r="H55" s="5">
        <v>-100181586.42578125</v>
      </c>
      <c r="I55" s="5">
        <v>-111187152.70996094</v>
      </c>
      <c r="J55" s="5">
        <v>-117625436.8057251</v>
      </c>
      <c r="K55" s="5">
        <v>-126299130.67626953</v>
      </c>
      <c r="L55" s="5">
        <v>-123689564.05639648</v>
      </c>
      <c r="M55" s="5">
        <v>-120243107.91015625</v>
      </c>
      <c r="N55" s="5">
        <v>-118829624.38964844</v>
      </c>
      <c r="O55" s="5">
        <v>-116053622.7722168</v>
      </c>
      <c r="P55" s="5">
        <v>-76353191.650390625</v>
      </c>
    </row>
    <row r="56" spans="1:16" x14ac:dyDescent="0.35">
      <c r="A56" s="4" t="s">
        <v>14</v>
      </c>
      <c r="B56" s="5">
        <v>32564664.599723939</v>
      </c>
      <c r="C56" s="5">
        <v>37943227.1172482</v>
      </c>
      <c r="D56" s="5">
        <v>71142665.670751765</v>
      </c>
      <c r="E56" s="5">
        <v>73961935.189566314</v>
      </c>
      <c r="F56" s="5">
        <v>72717121.425333515</v>
      </c>
      <c r="G56" s="5">
        <v>60755911.538170576</v>
      </c>
      <c r="H56" s="5">
        <v>25297766.350478597</v>
      </c>
      <c r="I56" s="5">
        <v>49656337.675999559</v>
      </c>
      <c r="J56" s="5">
        <v>48937833.634098649</v>
      </c>
      <c r="K56" s="5">
        <v>52330756.44290369</v>
      </c>
      <c r="L56" s="5">
        <v>64023576.600972325</v>
      </c>
      <c r="M56" s="5">
        <v>65087863.239014708</v>
      </c>
      <c r="N56" s="5">
        <v>61673117.439425327</v>
      </c>
      <c r="O56" s="5">
        <v>61553373.239805169</v>
      </c>
      <c r="P56" s="5">
        <v>61840998.203701645</v>
      </c>
    </row>
    <row r="57" spans="1:16" x14ac:dyDescent="0.35">
      <c r="A57" s="4" t="s">
        <v>15</v>
      </c>
      <c r="B57" s="5">
        <v>-77526392.788828656</v>
      </c>
      <c r="C57" s="5">
        <v>-48451753.448813401</v>
      </c>
      <c r="D57" s="5">
        <v>-27202340.002827507</v>
      </c>
      <c r="E57" s="5">
        <v>-23840064.261807337</v>
      </c>
      <c r="F57" s="5">
        <v>-27143621.881259225</v>
      </c>
      <c r="G57" s="5">
        <v>-36062552.097145267</v>
      </c>
      <c r="H57" s="5">
        <v>-73061619.559970811</v>
      </c>
      <c r="I57" s="5">
        <v>-62054970.15079578</v>
      </c>
      <c r="J57" s="5">
        <v>-71442941.36148487</v>
      </c>
      <c r="K57" s="5">
        <v>-65815839.915054172</v>
      </c>
      <c r="L57" s="5">
        <v>-54714399.593126535</v>
      </c>
      <c r="M57" s="5">
        <v>-57849816.769741297</v>
      </c>
      <c r="N57" s="5">
        <v>-55593590.867594726</v>
      </c>
      <c r="O57" s="5">
        <v>-62379840.580819413</v>
      </c>
      <c r="P57" s="5">
        <v>-61142360.212653138</v>
      </c>
    </row>
    <row r="58" spans="1:16" x14ac:dyDescent="0.35">
      <c r="A58" s="4" t="s">
        <v>16</v>
      </c>
      <c r="B58" s="5">
        <v>845087.97645568848</v>
      </c>
      <c r="C58" s="5">
        <v>1450292.8504943848</v>
      </c>
      <c r="D58" s="5">
        <v>2676321.1441040039</v>
      </c>
      <c r="E58" s="5">
        <v>2499933.1550598145</v>
      </c>
      <c r="F58" s="5">
        <v>0</v>
      </c>
      <c r="G58" s="5">
        <v>13427978.679656982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</row>
    <row r="59" spans="1:16" x14ac:dyDescent="0.35">
      <c r="A59" s="4" t="s">
        <v>17</v>
      </c>
      <c r="B59" s="5">
        <v>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</row>
    <row r="60" spans="1:16" x14ac:dyDescent="0.35">
      <c r="A60" s="4" t="s">
        <v>18</v>
      </c>
      <c r="B60" s="5">
        <v>13671449.191322099</v>
      </c>
      <c r="C60" s="5">
        <v>16463659.301477801</v>
      </c>
      <c r="D60" s="5">
        <v>15940628.937928712</v>
      </c>
      <c r="E60" s="5">
        <v>15513475.193291046</v>
      </c>
      <c r="F60" s="5">
        <v>16661581.851949742</v>
      </c>
      <c r="G60" s="5">
        <v>15594234.803962855</v>
      </c>
      <c r="H60" s="5">
        <v>15522068.206188872</v>
      </c>
      <c r="I60" s="5">
        <v>15990548.542070979</v>
      </c>
      <c r="J60" s="5">
        <v>17294413.485739771</v>
      </c>
      <c r="K60" s="5">
        <v>17612603.162169456</v>
      </c>
      <c r="L60" s="5">
        <v>17941607.61812494</v>
      </c>
      <c r="M60" s="5">
        <v>18277406.003820844</v>
      </c>
      <c r="N60" s="5">
        <v>18620413.057030208</v>
      </c>
      <c r="O60" s="5">
        <v>18974777.299253613</v>
      </c>
      <c r="P60" s="5">
        <v>19338466.567953125</v>
      </c>
    </row>
    <row r="61" spans="1:16" x14ac:dyDescent="0.35">
      <c r="A61" s="4" t="s">
        <v>19</v>
      </c>
      <c r="B61" s="5">
        <v>0</v>
      </c>
      <c r="C61" s="5">
        <v>0</v>
      </c>
      <c r="D61" s="5">
        <v>0</v>
      </c>
      <c r="E61" s="5">
        <v>3101351.7735999878</v>
      </c>
      <c r="F61" s="5">
        <v>13668285.245663559</v>
      </c>
      <c r="G61" s="5">
        <v>27986041.426967807</v>
      </c>
      <c r="H61" s="5">
        <v>34351299.457118914</v>
      </c>
      <c r="I61" s="5">
        <v>38245900.714087248</v>
      </c>
      <c r="J61" s="5">
        <v>42508050.431755632</v>
      </c>
      <c r="K61" s="5">
        <v>43074716.426866062</v>
      </c>
      <c r="L61" s="5">
        <v>43649303.284295775</v>
      </c>
      <c r="M61" s="5">
        <v>44232539.63277407</v>
      </c>
      <c r="N61" s="5">
        <v>46220903.972959757</v>
      </c>
      <c r="O61" s="5">
        <v>46861877.047703616</v>
      </c>
      <c r="P61" s="5">
        <v>47510310.540668726</v>
      </c>
    </row>
    <row r="62" spans="1:16" x14ac:dyDescent="0.35">
      <c r="A62" s="4" t="s">
        <v>20</v>
      </c>
      <c r="B62" s="5">
        <v>3887824.5445026211</v>
      </c>
      <c r="C62" s="5">
        <v>6292203.2904436411</v>
      </c>
      <c r="D62" s="5">
        <v>8508176.5377101265</v>
      </c>
      <c r="E62" s="5">
        <v>16488752.091788901</v>
      </c>
      <c r="F62" s="5">
        <v>16346957.27691818</v>
      </c>
      <c r="G62" s="5">
        <v>16423563.927981799</v>
      </c>
      <c r="H62" s="5">
        <v>16397746.348348262</v>
      </c>
      <c r="I62" s="5">
        <v>16499691.066575056</v>
      </c>
      <c r="J62" s="5">
        <v>10955250.93022472</v>
      </c>
      <c r="K62" s="5">
        <v>11018070.198059972</v>
      </c>
      <c r="L62" s="5">
        <v>11035475.23710433</v>
      </c>
      <c r="M62" s="5">
        <v>11159709.505535427</v>
      </c>
      <c r="N62" s="5">
        <v>11282221.995460201</v>
      </c>
      <c r="O62" s="5">
        <v>11426376.947232282</v>
      </c>
      <c r="P62" s="5">
        <v>11491774.370451272</v>
      </c>
    </row>
    <row r="63" spans="1:16" x14ac:dyDescent="0.35">
      <c r="A63" s="1" t="s">
        <v>21</v>
      </c>
      <c r="B63" s="3">
        <f>SUM(B64:B65)</f>
        <v>39370842.004361942</v>
      </c>
      <c r="C63" s="3">
        <f t="shared" ref="C63:P63" si="10">SUM(C64:C65)</f>
        <v>37614570.906619504</v>
      </c>
      <c r="D63" s="3">
        <f t="shared" si="10"/>
        <v>35747298.379438452</v>
      </c>
      <c r="E63" s="3">
        <f t="shared" si="10"/>
        <v>46256967.806945756</v>
      </c>
      <c r="F63" s="3">
        <f t="shared" si="10"/>
        <v>99482611.254110754</v>
      </c>
      <c r="G63" s="3">
        <f t="shared" si="10"/>
        <v>176564426.78394839</v>
      </c>
      <c r="H63" s="3">
        <f t="shared" si="10"/>
        <v>207166991.881551</v>
      </c>
      <c r="I63" s="3">
        <f t="shared" si="10"/>
        <v>201484159.52378672</v>
      </c>
      <c r="J63" s="3">
        <f t="shared" si="10"/>
        <v>197599249.11755478</v>
      </c>
      <c r="K63" s="3">
        <f t="shared" si="10"/>
        <v>182581414.52468297</v>
      </c>
      <c r="L63" s="3">
        <f t="shared" si="10"/>
        <v>170961873.62011081</v>
      </c>
      <c r="M63" s="3">
        <f t="shared" si="10"/>
        <v>160044576.65621185</v>
      </c>
      <c r="N63" s="3">
        <f t="shared" si="10"/>
        <v>156841203.04251087</v>
      </c>
      <c r="O63" s="3">
        <f t="shared" si="10"/>
        <v>145791029.3017368</v>
      </c>
      <c r="P63" s="3">
        <f t="shared" si="10"/>
        <v>134999886.39841384</v>
      </c>
    </row>
    <row r="64" spans="1:16" x14ac:dyDescent="0.35">
      <c r="A64" s="4" t="s">
        <v>22</v>
      </c>
      <c r="B64" s="5">
        <v>25554582.189476915</v>
      </c>
      <c r="C64" s="5">
        <v>24414632.627075139</v>
      </c>
      <c r="D64" s="5">
        <v>23202634.944609676</v>
      </c>
      <c r="E64" s="5">
        <v>30024186.059511237</v>
      </c>
      <c r="F64" s="5">
        <v>64571556.926196724</v>
      </c>
      <c r="G64" s="5">
        <v>114603344.15729274</v>
      </c>
      <c r="H64" s="5">
        <v>134466667.49970081</v>
      </c>
      <c r="I64" s="5">
        <v>130778089.88331616</v>
      </c>
      <c r="J64" s="5">
        <v>128256496.30744575</v>
      </c>
      <c r="K64" s="5">
        <v>118508813.27925465</v>
      </c>
      <c r="L64" s="5">
        <v>110966873.66269828</v>
      </c>
      <c r="M64" s="5">
        <v>103880742.19210456</v>
      </c>
      <c r="N64" s="5">
        <v>101801516.29478049</v>
      </c>
      <c r="O64" s="5">
        <v>94629137.989146993</v>
      </c>
      <c r="P64" s="5">
        <v>87624889.814551055</v>
      </c>
    </row>
    <row r="65" spans="1:16" x14ac:dyDescent="0.35">
      <c r="A65" s="4" t="s">
        <v>23</v>
      </c>
      <c r="B65" s="5">
        <v>13816259.814885026</v>
      </c>
      <c r="C65" s="5">
        <v>13199938.279544368</v>
      </c>
      <c r="D65" s="5">
        <v>12544663.434828775</v>
      </c>
      <c r="E65" s="5">
        <v>16232781.747434523</v>
      </c>
      <c r="F65" s="5">
        <v>34911054.327914022</v>
      </c>
      <c r="G65" s="5">
        <v>61961082.626655661</v>
      </c>
      <c r="H65" s="5">
        <v>72700324.381850183</v>
      </c>
      <c r="I65" s="5">
        <v>70706069.640470549</v>
      </c>
      <c r="J65" s="5">
        <v>69342752.810109019</v>
      </c>
      <c r="K65" s="5">
        <v>64072601.245428316</v>
      </c>
      <c r="L65" s="5">
        <v>59994999.957412511</v>
      </c>
      <c r="M65" s="5">
        <v>56163834.464107282</v>
      </c>
      <c r="N65" s="5">
        <v>55039686.747730359</v>
      </c>
      <c r="O65" s="5">
        <v>51161891.312589817</v>
      </c>
      <c r="P65" s="5">
        <v>47374996.583862796</v>
      </c>
    </row>
    <row r="66" spans="1:16" x14ac:dyDescent="0.35">
      <c r="A66" s="1" t="s">
        <v>24</v>
      </c>
      <c r="B66" s="3">
        <f>SUM(B67:B68)-B69</f>
        <v>12112314.576040661</v>
      </c>
      <c r="C66" s="3">
        <f t="shared" ref="C66:P66" si="11">SUM(C67:C68)-C69</f>
        <v>11298701.915571196</v>
      </c>
      <c r="D66" s="3">
        <f t="shared" si="11"/>
        <v>10678532.718107332</v>
      </c>
      <c r="E66" s="3">
        <f t="shared" si="11"/>
        <v>3536790.076986758</v>
      </c>
      <c r="F66" s="3">
        <f t="shared" si="11"/>
        <v>-17328993.92620372</v>
      </c>
      <c r="G66" s="3">
        <f t="shared" si="11"/>
        <v>-44073611.238887474</v>
      </c>
      <c r="H66" s="3">
        <f t="shared" si="11"/>
        <v>-37113274.438563332</v>
      </c>
      <c r="I66" s="3">
        <f t="shared" si="11"/>
        <v>-49046466.787194461</v>
      </c>
      <c r="J66" s="3">
        <f t="shared" si="11"/>
        <v>-60515177.460421652</v>
      </c>
      <c r="K66" s="3">
        <f t="shared" si="11"/>
        <v>-64436032.237239271</v>
      </c>
      <c r="L66" s="3">
        <f t="shared" si="11"/>
        <v>-65925681.577596068</v>
      </c>
      <c r="M66" s="3">
        <f t="shared" si="11"/>
        <v>-68280264.022103414</v>
      </c>
      <c r="N66" s="3">
        <f t="shared" si="11"/>
        <v>-68140477.416318536</v>
      </c>
      <c r="O66" s="3">
        <f t="shared" si="11"/>
        <v>-60656498.91640313</v>
      </c>
      <c r="P66" s="3">
        <f t="shared" si="11"/>
        <v>-21091384.041352287</v>
      </c>
    </row>
    <row r="67" spans="1:16" x14ac:dyDescent="0.35">
      <c r="A67" s="4" t="s">
        <v>25</v>
      </c>
      <c r="B67" s="5">
        <v>3677643.438058367</v>
      </c>
      <c r="C67" s="5">
        <v>3240288.13924145</v>
      </c>
      <c r="D67" s="5">
        <v>3020156.8604488806</v>
      </c>
      <c r="E67" s="5">
        <v>4874669.8882782068</v>
      </c>
      <c r="F67" s="5">
        <v>14161515.928859934</v>
      </c>
      <c r="G67" s="5">
        <v>28564054.389760692</v>
      </c>
      <c r="H67" s="5">
        <v>36309816.867869206</v>
      </c>
      <c r="I67" s="5">
        <v>38061837.811593942</v>
      </c>
      <c r="J67" s="5">
        <v>39897116.030062757</v>
      </c>
      <c r="K67" s="5">
        <v>39684502.952399023</v>
      </c>
      <c r="L67" s="5">
        <v>39471893.670313671</v>
      </c>
      <c r="M67" s="5">
        <v>39259286.772640586</v>
      </c>
      <c r="N67" s="5">
        <v>40275333.408888794</v>
      </c>
      <c r="O67" s="5">
        <v>40062733.027128823</v>
      </c>
      <c r="P67" s="5">
        <v>39850135.918100283</v>
      </c>
    </row>
    <row r="68" spans="1:16" x14ac:dyDescent="0.35">
      <c r="A68" s="4" t="s">
        <v>26</v>
      </c>
      <c r="B68" s="5">
        <v>8434671.137982294</v>
      </c>
      <c r="C68" s="5">
        <v>8058413.7763297455</v>
      </c>
      <c r="D68" s="5">
        <v>7658375.8576584505</v>
      </c>
      <c r="E68" s="5">
        <v>9909930.5838720705</v>
      </c>
      <c r="F68" s="5">
        <v>21312805.80138965</v>
      </c>
      <c r="G68" s="5">
        <v>37826543.674731687</v>
      </c>
      <c r="H68" s="5">
        <v>44382729.913989022</v>
      </c>
      <c r="I68" s="5">
        <v>43165259.836394146</v>
      </c>
      <c r="J68" s="5">
        <v>42332970.253319927</v>
      </c>
      <c r="K68" s="5">
        <v>39115602.029865265</v>
      </c>
      <c r="L68" s="5">
        <v>36626272.330146335</v>
      </c>
      <c r="M68" s="5">
        <v>34287388.90987359</v>
      </c>
      <c r="N68" s="5">
        <v>33601109.379436716</v>
      </c>
      <c r="O68" s="5">
        <v>31233758.904415879</v>
      </c>
      <c r="P68" s="5">
        <v>28921902.287724361</v>
      </c>
    </row>
    <row r="69" spans="1:16" x14ac:dyDescent="0.35">
      <c r="A69" s="4" t="s">
        <v>27</v>
      </c>
      <c r="B69" s="5">
        <v>0</v>
      </c>
      <c r="C69" s="5">
        <v>0</v>
      </c>
      <c r="D69" s="5">
        <v>0</v>
      </c>
      <c r="E69" s="5">
        <v>11247810.395163519</v>
      </c>
      <c r="F69" s="5">
        <v>52803315.656453304</v>
      </c>
      <c r="G69" s="5">
        <v>110464209.30337985</v>
      </c>
      <c r="H69" s="5">
        <v>117805821.22042157</v>
      </c>
      <c r="I69" s="5">
        <v>130273564.43518254</v>
      </c>
      <c r="J69" s="5">
        <v>142745263.74380434</v>
      </c>
      <c r="K69" s="5">
        <v>143236137.21950355</v>
      </c>
      <c r="L69" s="5">
        <v>142023847.57805607</v>
      </c>
      <c r="M69" s="5">
        <v>141826939.70461759</v>
      </c>
      <c r="N69" s="5">
        <v>142016920.20464405</v>
      </c>
      <c r="O69" s="5">
        <v>131952990.84794784</v>
      </c>
      <c r="P69" s="5">
        <v>89863422.24717693</v>
      </c>
    </row>
    <row r="70" spans="1:16" x14ac:dyDescent="0.35">
      <c r="A70" s="9" t="s">
        <v>28</v>
      </c>
      <c r="B70" s="10">
        <f>SUM(B45,B49,B63,B66)</f>
        <v>261433269.90812698</v>
      </c>
      <c r="C70" s="10">
        <f t="shared" ref="C70:P70" si="12">SUM(C45,C49,C63,C66)</f>
        <v>293647291.22054029</v>
      </c>
      <c r="D70" s="10">
        <f t="shared" si="12"/>
        <v>299631501.24500281</v>
      </c>
      <c r="E70" s="10">
        <f t="shared" si="12"/>
        <v>305166856.85827821</v>
      </c>
      <c r="F70" s="10">
        <f t="shared" si="12"/>
        <v>350219784.80365521</v>
      </c>
      <c r="G70" s="10">
        <f t="shared" si="12"/>
        <v>442778659.4956072</v>
      </c>
      <c r="H70" s="10">
        <f t="shared" si="12"/>
        <v>487951010.2191453</v>
      </c>
      <c r="I70" s="10">
        <f t="shared" si="12"/>
        <v>496975318.3086462</v>
      </c>
      <c r="J70" s="10">
        <f t="shared" si="12"/>
        <v>476939775.42688215</v>
      </c>
      <c r="K70" s="10">
        <f t="shared" si="12"/>
        <v>461872185.73187315</v>
      </c>
      <c r="L70" s="10">
        <f t="shared" si="12"/>
        <v>456569158.95138645</v>
      </c>
      <c r="M70" s="10">
        <f t="shared" si="12"/>
        <v>443188426.10615927</v>
      </c>
      <c r="N70" s="10">
        <f t="shared" si="12"/>
        <v>451594832.86518466</v>
      </c>
      <c r="O70" s="10">
        <f t="shared" si="12"/>
        <v>446247532.43471187</v>
      </c>
      <c r="P70" s="10">
        <f t="shared" si="12"/>
        <v>477937370.28316164</v>
      </c>
    </row>
    <row r="71" spans="1:16" x14ac:dyDescent="0.35">
      <c r="A71" s="4" t="s">
        <v>29</v>
      </c>
      <c r="B71" s="5">
        <v>5624436.5</v>
      </c>
      <c r="C71" s="5">
        <v>6071524</v>
      </c>
      <c r="D71" s="5">
        <v>5980287</v>
      </c>
      <c r="E71" s="5">
        <v>5817178.5</v>
      </c>
      <c r="F71" s="5">
        <v>5750497</v>
      </c>
      <c r="G71" s="5">
        <v>5712619.5</v>
      </c>
      <c r="H71" s="5">
        <v>5650014</v>
      </c>
      <c r="I71" s="5">
        <v>5608118</v>
      </c>
      <c r="J71" s="5">
        <v>5587616.5</v>
      </c>
      <c r="K71" s="5">
        <v>5578854</v>
      </c>
      <c r="L71" s="5">
        <v>5535954</v>
      </c>
      <c r="M71" s="5">
        <v>5517024</v>
      </c>
      <c r="N71" s="5">
        <v>5498854.5</v>
      </c>
      <c r="O71" s="5">
        <v>5500886.5</v>
      </c>
      <c r="P71" s="5">
        <v>5469295.5</v>
      </c>
    </row>
    <row r="72" spans="1:16" x14ac:dyDescent="0.35">
      <c r="A72" s="11" t="s">
        <v>30</v>
      </c>
      <c r="B72" s="12">
        <f>B70/B71</f>
        <v>46.481682193074271</v>
      </c>
      <c r="C72" s="12">
        <f t="shared" ref="C72:P72" si="13">C70/C71</f>
        <v>48.364676022122332</v>
      </c>
      <c r="D72" s="12">
        <f t="shared" si="13"/>
        <v>50.103197596537221</v>
      </c>
      <c r="E72" s="12">
        <f t="shared" si="13"/>
        <v>52.459599934620918</v>
      </c>
      <c r="F72" s="12">
        <f t="shared" si="13"/>
        <v>60.902524565034156</v>
      </c>
      <c r="G72" s="12">
        <f t="shared" si="13"/>
        <v>77.508866028204253</v>
      </c>
      <c r="H72" s="12">
        <f t="shared" si="13"/>
        <v>86.362796661945495</v>
      </c>
      <c r="I72" s="12">
        <f t="shared" si="13"/>
        <v>88.617129366508735</v>
      </c>
      <c r="J72" s="12">
        <f t="shared" si="13"/>
        <v>85.356569375668883</v>
      </c>
      <c r="K72" s="12">
        <f t="shared" si="13"/>
        <v>82.789796207585496</v>
      </c>
      <c r="L72" s="12">
        <f t="shared" si="13"/>
        <v>82.473437993051689</v>
      </c>
      <c r="M72" s="12">
        <f t="shared" si="13"/>
        <v>80.331067275792037</v>
      </c>
      <c r="N72" s="12">
        <f t="shared" si="13"/>
        <v>82.125255881053889</v>
      </c>
      <c r="O72" s="12">
        <f t="shared" si="13"/>
        <v>81.122839461368983</v>
      </c>
      <c r="P72" s="12">
        <f t="shared" si="13"/>
        <v>87.385545411316983</v>
      </c>
    </row>
    <row r="74" spans="1:16" x14ac:dyDescent="0.35">
      <c r="A74" s="13" t="s">
        <v>31</v>
      </c>
      <c r="B74" s="5"/>
    </row>
    <row r="75" spans="1:16" x14ac:dyDescent="0.35">
      <c r="A75" s="1" t="s">
        <v>32</v>
      </c>
      <c r="B75" s="14" cm="1">
        <f t="array" ref="B75">NPV(Inputs!$B$10,'Preferred Plan'!B70:P70/1000000)</f>
        <v>3766.9657968467118</v>
      </c>
      <c r="D75" s="1" t="s">
        <v>55</v>
      </c>
      <c r="G75" s="15">
        <f>-PMT(Inputs!$B$10,15,NPV(Inputs!$B$10,'Preferred Plan'!B72:P72))</f>
        <v>69.355729601460212</v>
      </c>
    </row>
    <row r="76" spans="1:16" x14ac:dyDescent="0.35">
      <c r="A76" s="1" t="s">
        <v>33</v>
      </c>
      <c r="B76" s="16">
        <f>((G72/B72)^(1/5))-1</f>
        <v>0.10767896693200529</v>
      </c>
    </row>
    <row r="78" spans="1:16" ht="2.15" customHeight="1" x14ac:dyDescent="0.35"/>
    <row r="80" spans="1:16" x14ac:dyDescent="0.35">
      <c r="A80" t="s">
        <v>1</v>
      </c>
      <c r="B80" t="s">
        <v>61</v>
      </c>
    </row>
    <row r="81" spans="1:16" x14ac:dyDescent="0.35">
      <c r="A81" t="s">
        <v>2</v>
      </c>
      <c r="B81" t="s">
        <v>43</v>
      </c>
    </row>
    <row r="83" spans="1:16" x14ac:dyDescent="0.35">
      <c r="B83" s="2">
        <v>2023</v>
      </c>
      <c r="C83" s="2">
        <f t="shared" ref="C83:P83" si="14">B83+1</f>
        <v>2024</v>
      </c>
      <c r="D83" s="2">
        <f t="shared" si="14"/>
        <v>2025</v>
      </c>
      <c r="E83" s="2">
        <f t="shared" si="14"/>
        <v>2026</v>
      </c>
      <c r="F83" s="2">
        <f t="shared" si="14"/>
        <v>2027</v>
      </c>
      <c r="G83" s="2">
        <f t="shared" si="14"/>
        <v>2028</v>
      </c>
      <c r="H83" s="2">
        <f t="shared" si="14"/>
        <v>2029</v>
      </c>
      <c r="I83" s="2">
        <f t="shared" si="14"/>
        <v>2030</v>
      </c>
      <c r="J83" s="2">
        <f t="shared" si="14"/>
        <v>2031</v>
      </c>
      <c r="K83" s="2">
        <f t="shared" si="14"/>
        <v>2032</v>
      </c>
      <c r="L83" s="2">
        <f t="shared" si="14"/>
        <v>2033</v>
      </c>
      <c r="M83" s="2">
        <f t="shared" si="14"/>
        <v>2034</v>
      </c>
      <c r="N83" s="2">
        <f t="shared" si="14"/>
        <v>2035</v>
      </c>
      <c r="O83" s="2">
        <f t="shared" si="14"/>
        <v>2036</v>
      </c>
      <c r="P83" s="2">
        <f t="shared" si="14"/>
        <v>2037</v>
      </c>
    </row>
    <row r="84" spans="1:16" x14ac:dyDescent="0.35">
      <c r="A84" s="1" t="s">
        <v>4</v>
      </c>
      <c r="B84" s="3">
        <f>SUM(B85:B86)</f>
        <v>38400277.14035546</v>
      </c>
      <c r="C84" s="3">
        <f t="shared" ref="C84:P84" si="15">SUM(C85:C86)</f>
        <v>38764487.316831954</v>
      </c>
      <c r="D84" s="3">
        <f t="shared" si="15"/>
        <v>39080706.675409637</v>
      </c>
      <c r="E84" s="3">
        <f t="shared" si="15"/>
        <v>47508115.062794253</v>
      </c>
      <c r="F84" s="3">
        <f t="shared" si="15"/>
        <v>80751870.92078647</v>
      </c>
      <c r="G84" s="3">
        <f t="shared" si="15"/>
        <v>127159321.06211811</v>
      </c>
      <c r="H84" s="3">
        <f t="shared" si="15"/>
        <v>153184692.15168127</v>
      </c>
      <c r="I84" s="3">
        <f t="shared" si="15"/>
        <v>159536699.84947568</v>
      </c>
      <c r="J84" s="3">
        <f t="shared" si="15"/>
        <v>166280414.01298407</v>
      </c>
      <c r="K84" s="3">
        <f t="shared" si="15"/>
        <v>166309031.40769005</v>
      </c>
      <c r="L84" s="3">
        <f t="shared" si="15"/>
        <v>166338183.37700087</v>
      </c>
      <c r="M84" s="3">
        <f t="shared" si="15"/>
        <v>166367880.9598622</v>
      </c>
      <c r="N84" s="3">
        <f t="shared" si="15"/>
        <v>170108904.27593851</v>
      </c>
      <c r="O84" s="3">
        <f t="shared" si="15"/>
        <v>170139734.96498719</v>
      </c>
      <c r="P84" s="3">
        <f t="shared" si="15"/>
        <v>170171156.58538526</v>
      </c>
    </row>
    <row r="85" spans="1:16" x14ac:dyDescent="0.35">
      <c r="A85" s="4" t="s">
        <v>5</v>
      </c>
      <c r="B85" s="5">
        <v>36700824</v>
      </c>
      <c r="C85" s="5">
        <v>36700824</v>
      </c>
      <c r="D85" s="5">
        <v>36700824</v>
      </c>
      <c r="E85" s="5">
        <v>36700824</v>
      </c>
      <c r="F85" s="5">
        <v>36700824</v>
      </c>
      <c r="G85" s="5">
        <v>36700824</v>
      </c>
      <c r="H85" s="5">
        <v>36700824</v>
      </c>
      <c r="I85" s="5">
        <v>36700824</v>
      </c>
      <c r="J85" s="5">
        <v>36700824</v>
      </c>
      <c r="K85" s="5">
        <v>36700824</v>
      </c>
      <c r="L85" s="5">
        <v>36700824</v>
      </c>
      <c r="M85" s="5">
        <v>36700824</v>
      </c>
      <c r="N85" s="5">
        <v>36700824</v>
      </c>
      <c r="O85" s="5">
        <v>36700824</v>
      </c>
      <c r="P85" s="5">
        <v>36700824</v>
      </c>
    </row>
    <row r="86" spans="1:16" x14ac:dyDescent="0.35">
      <c r="A86" s="4" t="s">
        <v>6</v>
      </c>
      <c r="B86" s="5">
        <v>1699453.1403554603</v>
      </c>
      <c r="C86" s="5">
        <v>2063663.3168319515</v>
      </c>
      <c r="D86" s="5">
        <v>2379882.6754096351</v>
      </c>
      <c r="E86" s="5">
        <v>10807291.062794253</v>
      </c>
      <c r="F86" s="5">
        <v>44051046.920786478</v>
      </c>
      <c r="G86" s="5">
        <v>90458497.062118113</v>
      </c>
      <c r="H86" s="5">
        <v>116483868.15168127</v>
      </c>
      <c r="I86" s="5">
        <v>122835875.8494757</v>
      </c>
      <c r="J86" s="5">
        <v>129579590.01298407</v>
      </c>
      <c r="K86" s="5">
        <v>129608207.40769003</v>
      </c>
      <c r="L86" s="5">
        <v>129637359.37700087</v>
      </c>
      <c r="M86" s="5">
        <v>129667056.9598622</v>
      </c>
      <c r="N86" s="5">
        <v>133408080.27593853</v>
      </c>
      <c r="O86" s="5">
        <v>133438910.96498719</v>
      </c>
      <c r="P86" s="5">
        <v>133470332.58538525</v>
      </c>
    </row>
    <row r="87" spans="1:16" x14ac:dyDescent="0.35">
      <c r="A87" s="4" t="s">
        <v>162</v>
      </c>
      <c r="B87" s="5">
        <v>1699453.1403554603</v>
      </c>
      <c r="C87" s="5">
        <v>2063663.3168319515</v>
      </c>
      <c r="D87" s="5">
        <v>2379882.6754096351</v>
      </c>
      <c r="E87" s="5">
        <v>2852041.4449809347</v>
      </c>
      <c r="F87" s="5">
        <v>3154971.9058677251</v>
      </c>
      <c r="G87" s="5">
        <v>3286715.5321959076</v>
      </c>
      <c r="H87" s="5">
        <v>3314054.7656488526</v>
      </c>
      <c r="I87" s="5">
        <v>3341113.7080075187</v>
      </c>
      <c r="J87" s="5">
        <v>3369214.1002307753</v>
      </c>
      <c r="K87" s="5">
        <v>3397831.4949367377</v>
      </c>
      <c r="L87" s="5">
        <v>3426983.4642475671</v>
      </c>
      <c r="M87" s="5">
        <v>3456681.0471089091</v>
      </c>
      <c r="N87" s="5">
        <v>3486935.9563426357</v>
      </c>
      <c r="O87" s="5">
        <v>3517766.6453913059</v>
      </c>
      <c r="P87" s="5">
        <v>3549188.2657893552</v>
      </c>
    </row>
    <row r="88" spans="1:16" x14ac:dyDescent="0.35">
      <c r="A88" s="6" t="s">
        <v>7</v>
      </c>
      <c r="B88" s="3">
        <f>SUM(B89,B95:B101)</f>
        <v>181796123.03425813</v>
      </c>
      <c r="C88" s="3">
        <f t="shared" ref="C88:P88" si="16">SUM(C89,C95:C101)</f>
        <v>214310803.01817203</v>
      </c>
      <c r="D88" s="3">
        <f t="shared" si="16"/>
        <v>225429279.04949883</v>
      </c>
      <c r="E88" s="3">
        <f t="shared" si="16"/>
        <v>217535591.99545968</v>
      </c>
      <c r="F88" s="3">
        <f t="shared" si="16"/>
        <v>187356209.77230075</v>
      </c>
      <c r="G88" s="3">
        <f t="shared" si="16"/>
        <v>175510126.69339862</v>
      </c>
      <c r="H88" s="3">
        <f t="shared" si="16"/>
        <v>149572896.13643581</v>
      </c>
      <c r="I88" s="3">
        <f t="shared" si="16"/>
        <v>168699177.73266467</v>
      </c>
      <c r="J88" s="3">
        <f t="shared" si="16"/>
        <v>157348859.04967901</v>
      </c>
      <c r="K88" s="3">
        <f t="shared" si="16"/>
        <v>161201162.95579064</v>
      </c>
      <c r="L88" s="3">
        <f t="shared" si="16"/>
        <v>170171058.94482291</v>
      </c>
      <c r="M88" s="3">
        <f t="shared" si="16"/>
        <v>173979642.48380274</v>
      </c>
      <c r="N88" s="3">
        <f t="shared" si="16"/>
        <v>180312839.07557362</v>
      </c>
      <c r="O88" s="3">
        <f t="shared" si="16"/>
        <v>179861548.30258906</v>
      </c>
      <c r="P88" s="3">
        <f t="shared" si="16"/>
        <v>186393858.91662833</v>
      </c>
    </row>
    <row r="89" spans="1:16" x14ac:dyDescent="0.35">
      <c r="A89" s="4" t="s">
        <v>8</v>
      </c>
      <c r="B89" s="7">
        <v>201669657.50827575</v>
      </c>
      <c r="C89" s="7">
        <v>202089428.69858196</v>
      </c>
      <c r="D89" s="7">
        <v>155560248.66126579</v>
      </c>
      <c r="E89" s="7">
        <v>137629909.95854262</v>
      </c>
      <c r="F89" s="7">
        <v>111815221.0212864</v>
      </c>
      <c r="G89" s="7">
        <v>59228805.53520073</v>
      </c>
      <c r="H89" s="7">
        <v>124139888.00817958</v>
      </c>
      <c r="I89" s="7">
        <v>122828054.07484148</v>
      </c>
      <c r="J89" s="7">
        <v>112189951.81567903</v>
      </c>
      <c r="K89" s="7">
        <v>104781365.36687163</v>
      </c>
      <c r="L89" s="7">
        <v>92473941.395658448</v>
      </c>
      <c r="M89" s="7">
        <v>85265262.139201</v>
      </c>
      <c r="N89" s="7">
        <v>88583638.898734927</v>
      </c>
      <c r="O89" s="7">
        <v>97126460.839427903</v>
      </c>
      <c r="P89" s="7">
        <v>91800850.058772713</v>
      </c>
    </row>
    <row r="90" spans="1:16" x14ac:dyDescent="0.35">
      <c r="A90" s="8" t="s">
        <v>9</v>
      </c>
      <c r="B90" s="5">
        <v>185780923.3989943</v>
      </c>
      <c r="C90" s="5">
        <v>185374937.86750451</v>
      </c>
      <c r="D90" s="5">
        <v>141254696.95421889</v>
      </c>
      <c r="E90" s="5">
        <v>123987809.44759546</v>
      </c>
      <c r="F90" s="5">
        <v>102324584.52297115</v>
      </c>
      <c r="G90" s="5">
        <v>54735834.355984189</v>
      </c>
      <c r="H90" s="5">
        <v>119417970.0621054</v>
      </c>
      <c r="I90" s="5">
        <v>95377952.431405216</v>
      </c>
      <c r="J90" s="5">
        <v>86298700.051519141</v>
      </c>
      <c r="K90" s="5">
        <v>80778598.005196407</v>
      </c>
      <c r="L90" s="5">
        <v>71017563.249436602</v>
      </c>
      <c r="M90" s="5">
        <v>65263868.131296247</v>
      </c>
      <c r="N90" s="5">
        <v>67384222.389626369</v>
      </c>
      <c r="O90" s="5">
        <v>74084628.534023732</v>
      </c>
      <c r="P90" s="5">
        <v>69546995.045556635</v>
      </c>
    </row>
    <row r="91" spans="1:16" x14ac:dyDescent="0.35">
      <c r="A91" s="8" t="s">
        <v>10</v>
      </c>
      <c r="B91" s="5">
        <v>15060983.306749605</v>
      </c>
      <c r="C91" s="5">
        <v>14919678.636775669</v>
      </c>
      <c r="D91" s="5">
        <v>11380552.836157855</v>
      </c>
      <c r="E91" s="5">
        <v>10327998.010286778</v>
      </c>
      <c r="F91" s="5">
        <v>7983333.8595091673</v>
      </c>
      <c r="G91" s="5">
        <v>3993247.2321474217</v>
      </c>
      <c r="H91" s="5">
        <v>3671897.9450166537</v>
      </c>
      <c r="I91" s="5">
        <v>2916316.3331028204</v>
      </c>
      <c r="J91" s="5">
        <v>2582825.8561607143</v>
      </c>
      <c r="K91" s="5">
        <v>2402554.2206107094</v>
      </c>
      <c r="L91" s="5">
        <v>2068722.2271025062</v>
      </c>
      <c r="M91" s="5">
        <v>1842928.4197930561</v>
      </c>
      <c r="N91" s="5">
        <v>1874232.963414737</v>
      </c>
      <c r="O91" s="5">
        <v>2113666.5827258895</v>
      </c>
      <c r="P91" s="5">
        <v>1991425.2542534408</v>
      </c>
    </row>
    <row r="92" spans="1:16" x14ac:dyDescent="0.35">
      <c r="A92" s="8" t="s">
        <v>11</v>
      </c>
      <c r="B92" s="5">
        <v>499399.19809064397</v>
      </c>
      <c r="C92" s="5">
        <v>508797.54199645889</v>
      </c>
      <c r="D92" s="5">
        <v>385577.35584700067</v>
      </c>
      <c r="E92" s="5">
        <v>346031.40934991895</v>
      </c>
      <c r="F92" s="5">
        <v>264931.80760810612</v>
      </c>
      <c r="G92" s="5">
        <v>84846.235127002525</v>
      </c>
      <c r="H92" s="5">
        <v>67469.311975092642</v>
      </c>
      <c r="I92" s="5">
        <v>22222882.637146398</v>
      </c>
      <c r="J92" s="5">
        <v>20224949.639569227</v>
      </c>
      <c r="K92" s="5">
        <v>19088901.354429644</v>
      </c>
      <c r="L92" s="5">
        <v>16584714.193975551</v>
      </c>
      <c r="M92" s="5">
        <v>15205136.467791785</v>
      </c>
      <c r="N92" s="5">
        <v>15888033.827627202</v>
      </c>
      <c r="O92" s="5">
        <v>18202482.556144476</v>
      </c>
      <c r="P92" s="5">
        <v>17437798.83890098</v>
      </c>
    </row>
    <row r="93" spans="1:16" x14ac:dyDescent="0.35">
      <c r="A93" s="8" t="s">
        <v>12</v>
      </c>
      <c r="B93" s="5">
        <v>328357.8692774782</v>
      </c>
      <c r="C93" s="5">
        <v>1286003.0453602611</v>
      </c>
      <c r="D93" s="5">
        <v>2539432.2478150474</v>
      </c>
      <c r="E93" s="5">
        <v>2968079.2467180663</v>
      </c>
      <c r="F93" s="5">
        <v>1242375.3829435683</v>
      </c>
      <c r="G93" s="5">
        <v>414880.82627287874</v>
      </c>
      <c r="H93" s="5">
        <v>982549.49575309176</v>
      </c>
      <c r="I93" s="5">
        <v>2310902.311038889</v>
      </c>
      <c r="J93" s="5">
        <v>3083473.4703142443</v>
      </c>
      <c r="K93" s="5">
        <v>2511310.3556328123</v>
      </c>
      <c r="L93" s="5">
        <v>2802937.7025642539</v>
      </c>
      <c r="M93" s="5">
        <v>2953331.0546034626</v>
      </c>
      <c r="N93" s="5">
        <v>3437154.9267194159</v>
      </c>
      <c r="O93" s="5">
        <v>2725678.7931223018</v>
      </c>
      <c r="P93" s="5">
        <v>2824631.0047842502</v>
      </c>
    </row>
    <row r="94" spans="1:16" x14ac:dyDescent="0.35">
      <c r="A94" s="8" t="s">
        <v>13</v>
      </c>
      <c r="B94" s="5">
        <v>40445529.296875</v>
      </c>
      <c r="C94" s="5">
        <v>39176123.046875</v>
      </c>
      <c r="D94" s="5">
        <v>27108144.775390625</v>
      </c>
      <c r="E94" s="5">
        <v>12215821.2890625</v>
      </c>
      <c r="F94" s="5">
        <v>-35456245.60546875</v>
      </c>
      <c r="G94" s="5">
        <v>-91676099.578857422</v>
      </c>
      <c r="H94" s="5">
        <v>-100002007.8125</v>
      </c>
      <c r="I94" s="5">
        <v>-109940314.08691406</v>
      </c>
      <c r="J94" s="5">
        <v>-117519867.94281006</v>
      </c>
      <c r="K94" s="5">
        <v>-125893266.72363281</v>
      </c>
      <c r="L94" s="5">
        <v>-122397208.984375</v>
      </c>
      <c r="M94" s="5">
        <v>-120099035.15625</v>
      </c>
      <c r="N94" s="5">
        <v>-118498348.14453125</v>
      </c>
      <c r="O94" s="5">
        <v>-115887714.78271484</v>
      </c>
      <c r="P94" s="5">
        <v>-75872250.122070313</v>
      </c>
    </row>
    <row r="95" spans="1:16" x14ac:dyDescent="0.35">
      <c r="A95" s="4" t="s">
        <v>14</v>
      </c>
      <c r="B95" s="5">
        <v>34160694.66107884</v>
      </c>
      <c r="C95" s="5">
        <v>35350780.863102995</v>
      </c>
      <c r="D95" s="5">
        <v>70056245.137830883</v>
      </c>
      <c r="E95" s="5">
        <v>68373128.730440587</v>
      </c>
      <c r="F95" s="5">
        <v>62739441.900732853</v>
      </c>
      <c r="G95" s="5">
        <v>82317052.060051546</v>
      </c>
      <c r="H95" s="5">
        <v>28698978.764802005</v>
      </c>
      <c r="I95" s="5">
        <v>48645586.23969119</v>
      </c>
      <c r="J95" s="5">
        <v>50589995.303075135</v>
      </c>
      <c r="K95" s="5">
        <v>52005381.930130996</v>
      </c>
      <c r="L95" s="5">
        <v>70236741.800247476</v>
      </c>
      <c r="M95" s="5">
        <v>72898615.043514863</v>
      </c>
      <c r="N95" s="5">
        <v>71725911.807750627</v>
      </c>
      <c r="O95" s="5">
        <v>67772655.468324944</v>
      </c>
      <c r="P95" s="5">
        <v>75157895.764722362</v>
      </c>
    </row>
    <row r="96" spans="1:16" x14ac:dyDescent="0.35">
      <c r="A96" s="4" t="s">
        <v>15</v>
      </c>
      <c r="B96" s="5">
        <v>-72438590.847376853</v>
      </c>
      <c r="C96" s="5">
        <v>-47335561.985928737</v>
      </c>
      <c r="D96" s="5">
        <v>-27312341.369340677</v>
      </c>
      <c r="E96" s="5">
        <v>-25935776.60402482</v>
      </c>
      <c r="F96" s="5">
        <v>-32580526.386120807</v>
      </c>
      <c r="G96" s="5">
        <v>-35667815.652672336</v>
      </c>
      <c r="H96" s="5">
        <v>-64416050.45279339</v>
      </c>
      <c r="I96" s="5">
        <v>-66945362.357502602</v>
      </c>
      <c r="J96" s="5">
        <v>-68875604.19040288</v>
      </c>
      <c r="K96" s="5">
        <v>-59654888.773220316</v>
      </c>
      <c r="L96" s="5">
        <v>-57197789.525826372</v>
      </c>
      <c r="M96" s="5">
        <v>-49543901.722144395</v>
      </c>
      <c r="N96" s="5">
        <v>-46865693.943886869</v>
      </c>
      <c r="O96" s="5">
        <v>-52659271.129942201</v>
      </c>
      <c r="P96" s="5">
        <v>-48866467.909327179</v>
      </c>
    </row>
    <row r="97" spans="1:16" x14ac:dyDescent="0.35">
      <c r="A97" s="4" t="s">
        <v>16</v>
      </c>
      <c r="B97" s="5">
        <v>845087.97645568848</v>
      </c>
      <c r="C97" s="5">
        <v>1450292.8504943848</v>
      </c>
      <c r="D97" s="5">
        <v>2676321.1441040039</v>
      </c>
      <c r="E97" s="5">
        <v>2499933.1550598145</v>
      </c>
      <c r="F97" s="5">
        <v>0</v>
      </c>
      <c r="G97" s="5">
        <v>13427978.679656982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</row>
    <row r="98" spans="1:16" x14ac:dyDescent="0.35">
      <c r="A98" s="4" t="s">
        <v>17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</row>
    <row r="99" spans="1:16" x14ac:dyDescent="0.35">
      <c r="A99" s="4" t="s">
        <v>18</v>
      </c>
      <c r="B99" s="5">
        <v>13671449.191322099</v>
      </c>
      <c r="C99" s="5">
        <v>16463659.301477801</v>
      </c>
      <c r="D99" s="5">
        <v>15940628.937928712</v>
      </c>
      <c r="E99" s="5">
        <v>15513475.193291046</v>
      </c>
      <c r="F99" s="5">
        <v>16661581.851949742</v>
      </c>
      <c r="G99" s="5">
        <v>15594234.803962855</v>
      </c>
      <c r="H99" s="5">
        <v>15522068.206188872</v>
      </c>
      <c r="I99" s="5">
        <v>15990548.542070979</v>
      </c>
      <c r="J99" s="5">
        <v>17294413.485739771</v>
      </c>
      <c r="K99" s="5">
        <v>17612603.162169456</v>
      </c>
      <c r="L99" s="5">
        <v>17941607.61812494</v>
      </c>
      <c r="M99" s="5">
        <v>18277406.003820844</v>
      </c>
      <c r="N99" s="5">
        <v>18620413.057030208</v>
      </c>
      <c r="O99" s="5">
        <v>18974777.299253613</v>
      </c>
      <c r="P99" s="5">
        <v>19338466.567953125</v>
      </c>
    </row>
    <row r="100" spans="1:16" x14ac:dyDescent="0.35">
      <c r="A100" s="4" t="s">
        <v>19</v>
      </c>
      <c r="B100" s="5">
        <v>0</v>
      </c>
      <c r="C100" s="5">
        <v>0</v>
      </c>
      <c r="D100" s="5">
        <v>0</v>
      </c>
      <c r="E100" s="5">
        <v>2966169.4703615578</v>
      </c>
      <c r="F100" s="5">
        <v>12373534.107534373</v>
      </c>
      <c r="G100" s="5">
        <v>24186307.339217063</v>
      </c>
      <c r="H100" s="5">
        <v>29230265.261710465</v>
      </c>
      <c r="I100" s="5">
        <v>31680660.166988589</v>
      </c>
      <c r="J100" s="5">
        <v>35194851.705363259</v>
      </c>
      <c r="K100" s="5">
        <v>35438631.071778916</v>
      </c>
      <c r="L100" s="5">
        <v>35681082.419514082</v>
      </c>
      <c r="M100" s="5">
        <v>35922551.513874993</v>
      </c>
      <c r="N100" s="5">
        <v>36966347.260484532</v>
      </c>
      <c r="O100" s="5">
        <v>37220548.878292538</v>
      </c>
      <c r="P100" s="5">
        <v>37471340.064056009</v>
      </c>
    </row>
    <row r="101" spans="1:16" x14ac:dyDescent="0.35">
      <c r="A101" s="4" t="s">
        <v>20</v>
      </c>
      <c r="B101" s="5">
        <v>3887824.5445026211</v>
      </c>
      <c r="C101" s="5">
        <v>6292203.2904436411</v>
      </c>
      <c r="D101" s="5">
        <v>8508176.5377101265</v>
      </c>
      <c r="E101" s="5">
        <v>16488752.091788901</v>
      </c>
      <c r="F101" s="5">
        <v>16346957.27691818</v>
      </c>
      <c r="G101" s="5">
        <v>16423563.927981799</v>
      </c>
      <c r="H101" s="5">
        <v>16397746.348348262</v>
      </c>
      <c r="I101" s="5">
        <v>16499691.066575056</v>
      </c>
      <c r="J101" s="5">
        <v>10955250.93022472</v>
      </c>
      <c r="K101" s="5">
        <v>11018070.198059972</v>
      </c>
      <c r="L101" s="5">
        <v>11035475.23710433</v>
      </c>
      <c r="M101" s="5">
        <v>11159709.505535427</v>
      </c>
      <c r="N101" s="5">
        <v>11282221.995460201</v>
      </c>
      <c r="O101" s="5">
        <v>11426376.947232282</v>
      </c>
      <c r="P101" s="5">
        <v>11491774.370451272</v>
      </c>
    </row>
    <row r="102" spans="1:16" x14ac:dyDescent="0.35">
      <c r="A102" s="1" t="s">
        <v>21</v>
      </c>
      <c r="B102" s="3">
        <f>SUM(B103:B104)</f>
        <v>39370842.004361942</v>
      </c>
      <c r="C102" s="3">
        <f t="shared" ref="C102:P102" si="17">SUM(C103:C104)</f>
        <v>37614570.906619504</v>
      </c>
      <c r="D102" s="3">
        <f t="shared" si="17"/>
        <v>35747298.379438452</v>
      </c>
      <c r="E102" s="3">
        <f t="shared" si="17"/>
        <v>45481692.607858159</v>
      </c>
      <c r="F102" s="3">
        <f t="shared" si="17"/>
        <v>89153574.298262939</v>
      </c>
      <c r="G102" s="3">
        <f t="shared" si="17"/>
        <v>146369961.4643147</v>
      </c>
      <c r="H102" s="3">
        <f t="shared" si="17"/>
        <v>175784848.25443888</v>
      </c>
      <c r="I102" s="3">
        <f t="shared" si="17"/>
        <v>170434418.45503411</v>
      </c>
      <c r="J102" s="3">
        <f t="shared" si="17"/>
        <v>166427116.83269</v>
      </c>
      <c r="K102" s="3">
        <f t="shared" si="17"/>
        <v>153942135.30693722</v>
      </c>
      <c r="L102" s="3">
        <f t="shared" si="17"/>
        <v>144048821.66112465</v>
      </c>
      <c r="M102" s="3">
        <f t="shared" si="17"/>
        <v>134657992.57501024</v>
      </c>
      <c r="N102" s="3">
        <f t="shared" si="17"/>
        <v>129781038.18011001</v>
      </c>
      <c r="O102" s="3">
        <f t="shared" si="17"/>
        <v>120487305.31707945</v>
      </c>
      <c r="P102" s="3">
        <f t="shared" si="17"/>
        <v>111344112.80324373</v>
      </c>
    </row>
    <row r="103" spans="1:16" x14ac:dyDescent="0.35">
      <c r="A103" s="4" t="s">
        <v>22</v>
      </c>
      <c r="B103" s="5">
        <v>25554582.189476915</v>
      </c>
      <c r="C103" s="5">
        <v>24414632.627075139</v>
      </c>
      <c r="D103" s="5">
        <v>23202634.944609676</v>
      </c>
      <c r="E103" s="5">
        <v>29520975.236833066</v>
      </c>
      <c r="F103" s="5">
        <v>57867249.616814986</v>
      </c>
      <c r="G103" s="5">
        <v>95004907.690213814</v>
      </c>
      <c r="H103" s="5">
        <v>114097340.15556741</v>
      </c>
      <c r="I103" s="5">
        <v>110624516.33222203</v>
      </c>
      <c r="J103" s="5">
        <v>108023481.8241241</v>
      </c>
      <c r="K103" s="5">
        <v>99919807.371375486</v>
      </c>
      <c r="L103" s="5">
        <v>93498316.648363218</v>
      </c>
      <c r="M103" s="5">
        <v>87402975.490004122</v>
      </c>
      <c r="N103" s="5">
        <v>84237472.14859727</v>
      </c>
      <c r="O103" s="5">
        <v>78205153.605116695</v>
      </c>
      <c r="P103" s="5">
        <v>72270546.858755037</v>
      </c>
    </row>
    <row r="104" spans="1:16" x14ac:dyDescent="0.35">
      <c r="A104" s="4" t="s">
        <v>23</v>
      </c>
      <c r="B104" s="5">
        <v>13816259.814885026</v>
      </c>
      <c r="C104" s="5">
        <v>13199938.279544368</v>
      </c>
      <c r="D104" s="5">
        <v>12544663.434828775</v>
      </c>
      <c r="E104" s="5">
        <v>15960717.371025095</v>
      </c>
      <c r="F104" s="5">
        <v>31286324.681447957</v>
      </c>
      <c r="G104" s="5">
        <v>51365053.774100885</v>
      </c>
      <c r="H104" s="5">
        <v>61687508.098871455</v>
      </c>
      <c r="I104" s="5">
        <v>59809902.122812085</v>
      </c>
      <c r="J104" s="5">
        <v>58403635.00856591</v>
      </c>
      <c r="K104" s="5">
        <v>54022327.935561746</v>
      </c>
      <c r="L104" s="5">
        <v>50550505.012761414</v>
      </c>
      <c r="M104" s="5">
        <v>47255017.085006125</v>
      </c>
      <c r="N104" s="5">
        <v>45543566.03151273</v>
      </c>
      <c r="O104" s="5">
        <v>42282151.711962767</v>
      </c>
      <c r="P104" s="5">
        <v>39073565.944488689</v>
      </c>
    </row>
    <row r="105" spans="1:16" x14ac:dyDescent="0.35">
      <c r="A105" s="1" t="s">
        <v>24</v>
      </c>
      <c r="B105" s="3">
        <f>SUM(B106:B107)-B108</f>
        <v>12112314.576040661</v>
      </c>
      <c r="C105" s="3">
        <f t="shared" ref="C105:P105" si="18">SUM(C106:C107)-C108</f>
        <v>11298701.915571196</v>
      </c>
      <c r="D105" s="3">
        <f t="shared" si="18"/>
        <v>10678532.718107332</v>
      </c>
      <c r="E105" s="3">
        <f t="shared" si="18"/>
        <v>3240193.4411689658</v>
      </c>
      <c r="F105" s="3">
        <f t="shared" si="18"/>
        <v>-21296093.912377574</v>
      </c>
      <c r="G105" s="3">
        <f t="shared" si="18"/>
        <v>-55844809.218453109</v>
      </c>
      <c r="H105" s="3">
        <f t="shared" si="18"/>
        <v>-49906402.526457056</v>
      </c>
      <c r="I105" s="3">
        <f t="shared" si="18"/>
        <v>-62215200.652044356</v>
      </c>
      <c r="J105" s="3">
        <f t="shared" si="18"/>
        <v>-74182639.884446442</v>
      </c>
      <c r="K105" s="3">
        <f t="shared" si="18"/>
        <v>-77560865.101560652</v>
      </c>
      <c r="L105" s="3">
        <f t="shared" si="18"/>
        <v>-78680693.566980496</v>
      </c>
      <c r="M105" s="3">
        <f t="shared" si="18"/>
        <v>-80708250.885878906</v>
      </c>
      <c r="N105" s="3">
        <f t="shared" si="18"/>
        <v>-81450611.364933923</v>
      </c>
      <c r="O105" s="3">
        <f t="shared" si="18"/>
        <v>-73590339.130293876</v>
      </c>
      <c r="P105" s="3">
        <f t="shared" si="18"/>
        <v>-33672173.142302774</v>
      </c>
    </row>
    <row r="106" spans="1:16" x14ac:dyDescent="0.35">
      <c r="A106" s="4" t="s">
        <v>25</v>
      </c>
      <c r="B106" s="5">
        <v>3677643.438058367</v>
      </c>
      <c r="C106" s="5">
        <v>3240288.13924145</v>
      </c>
      <c r="D106" s="5">
        <v>3020156.8604488806</v>
      </c>
      <c r="E106" s="5">
        <v>4744165.492626708</v>
      </c>
      <c r="F106" s="5">
        <v>12407272.601555342</v>
      </c>
      <c r="G106" s="5">
        <v>23261612.78401367</v>
      </c>
      <c r="H106" s="5">
        <v>30239889.189819179</v>
      </c>
      <c r="I106" s="5">
        <v>31545091.598047394</v>
      </c>
      <c r="J106" s="5">
        <v>32907861.922318958</v>
      </c>
      <c r="K106" s="5">
        <v>32695248.844655223</v>
      </c>
      <c r="L106" s="5">
        <v>32482639.562569872</v>
      </c>
      <c r="M106" s="5">
        <v>32270032.664896786</v>
      </c>
      <c r="N106" s="5">
        <v>32762474.294493306</v>
      </c>
      <c r="O106" s="5">
        <v>32549873.912733335</v>
      </c>
      <c r="P106" s="5">
        <v>32337276.803704802</v>
      </c>
    </row>
    <row r="107" spans="1:16" x14ac:dyDescent="0.35">
      <c r="A107" s="4" t="s">
        <v>26</v>
      </c>
      <c r="B107" s="5">
        <v>8434671.137982294</v>
      </c>
      <c r="C107" s="5">
        <v>8058413.7763297455</v>
      </c>
      <c r="D107" s="5">
        <v>7658375.8576584505</v>
      </c>
      <c r="E107" s="5">
        <v>9743838.3437057771</v>
      </c>
      <c r="F107" s="5">
        <v>19099949.142520387</v>
      </c>
      <c r="G107" s="5">
        <v>31357787.300913073</v>
      </c>
      <c r="H107" s="5">
        <v>37659529.504145332</v>
      </c>
      <c r="I107" s="5">
        <v>36513272.185090795</v>
      </c>
      <c r="J107" s="5">
        <v>35654761.937038928</v>
      </c>
      <c r="K107" s="5">
        <v>32980023.273287673</v>
      </c>
      <c r="L107" s="5">
        <v>30860514.4485057</v>
      </c>
      <c r="M107" s="5">
        <v>28848656.153841894</v>
      </c>
      <c r="N107" s="5">
        <v>27803834.545216821</v>
      </c>
      <c r="O107" s="5">
        <v>25812777.804920632</v>
      </c>
      <c r="P107" s="5">
        <v>23853972.301169354</v>
      </c>
    </row>
    <row r="108" spans="1:16" x14ac:dyDescent="0.35">
      <c r="A108" s="4" t="s">
        <v>27</v>
      </c>
      <c r="B108" s="5">
        <v>0</v>
      </c>
      <c r="C108" s="5">
        <v>0</v>
      </c>
      <c r="D108" s="5">
        <v>0</v>
      </c>
      <c r="E108" s="5">
        <v>11247810.395163519</v>
      </c>
      <c r="F108" s="5">
        <v>52803315.656453304</v>
      </c>
      <c r="G108" s="5">
        <v>110464209.30337985</v>
      </c>
      <c r="H108" s="5">
        <v>117805821.22042157</v>
      </c>
      <c r="I108" s="5">
        <v>130273564.43518254</v>
      </c>
      <c r="J108" s="5">
        <v>142745263.74380434</v>
      </c>
      <c r="K108" s="5">
        <v>143236137.21950355</v>
      </c>
      <c r="L108" s="5">
        <v>142023847.57805607</v>
      </c>
      <c r="M108" s="5">
        <v>141826939.70461759</v>
      </c>
      <c r="N108" s="5">
        <v>142016920.20464405</v>
      </c>
      <c r="O108" s="5">
        <v>131952990.84794784</v>
      </c>
      <c r="P108" s="5">
        <v>89863422.24717693</v>
      </c>
    </row>
    <row r="109" spans="1:16" x14ac:dyDescent="0.35">
      <c r="A109" s="9" t="s">
        <v>28</v>
      </c>
      <c r="B109" s="10">
        <f>SUM(B84,B88,B102,B105)</f>
        <v>271679556.75501621</v>
      </c>
      <c r="C109" s="10">
        <f t="shared" ref="C109:P109" si="19">SUM(C84,C88,C102,C105)</f>
        <v>301988563.15719467</v>
      </c>
      <c r="D109" s="10">
        <f t="shared" si="19"/>
        <v>310935816.82245427</v>
      </c>
      <c r="E109" s="10">
        <f t="shared" si="19"/>
        <v>313765593.10728109</v>
      </c>
      <c r="F109" s="10">
        <f t="shared" si="19"/>
        <v>335965561.07897258</v>
      </c>
      <c r="G109" s="10">
        <f t="shared" si="19"/>
        <v>393194600.00137836</v>
      </c>
      <c r="H109" s="10">
        <f t="shared" si="19"/>
        <v>428636034.01609886</v>
      </c>
      <c r="I109" s="10">
        <f t="shared" si="19"/>
        <v>436455095.38513011</v>
      </c>
      <c r="J109" s="10">
        <f t="shared" si="19"/>
        <v>415873750.01090664</v>
      </c>
      <c r="K109" s="10">
        <f t="shared" si="19"/>
        <v>403891464.56885725</v>
      </c>
      <c r="L109" s="10">
        <f t="shared" si="19"/>
        <v>401877370.41596794</v>
      </c>
      <c r="M109" s="10">
        <f t="shared" si="19"/>
        <v>394297265.13279623</v>
      </c>
      <c r="N109" s="10">
        <f t="shared" si="19"/>
        <v>398752170.16668826</v>
      </c>
      <c r="O109" s="10">
        <f t="shared" si="19"/>
        <v>396898249.4543618</v>
      </c>
      <c r="P109" s="10">
        <f t="shared" si="19"/>
        <v>434236955.16295457</v>
      </c>
    </row>
    <row r="110" spans="1:16" x14ac:dyDescent="0.35">
      <c r="A110" s="4" t="s">
        <v>29</v>
      </c>
      <c r="B110" s="5">
        <v>5821799.5</v>
      </c>
      <c r="C110" s="5">
        <v>6307446.5</v>
      </c>
      <c r="D110" s="5">
        <v>6271680</v>
      </c>
      <c r="E110" s="5">
        <v>6133909.5</v>
      </c>
      <c r="F110" s="5">
        <v>6093199</v>
      </c>
      <c r="G110" s="5">
        <v>6067232</v>
      </c>
      <c r="H110" s="5">
        <v>6047896</v>
      </c>
      <c r="I110" s="5">
        <v>6028091</v>
      </c>
      <c r="J110" s="5">
        <v>6031450.5</v>
      </c>
      <c r="K110" s="5">
        <v>6023161</v>
      </c>
      <c r="L110" s="5">
        <v>6027423</v>
      </c>
      <c r="M110" s="5">
        <v>6035878</v>
      </c>
      <c r="N110" s="5">
        <v>6053399.5</v>
      </c>
      <c r="O110" s="5">
        <v>6072500</v>
      </c>
      <c r="P110" s="5">
        <v>6098140.5</v>
      </c>
    </row>
    <row r="111" spans="1:16" x14ac:dyDescent="0.35">
      <c r="A111" s="11" t="s">
        <v>30</v>
      </c>
      <c r="B111" s="12">
        <f>B109/B110</f>
        <v>46.665907466414154</v>
      </c>
      <c r="C111" s="12">
        <f t="shared" ref="C111:P111" si="20">C109/C110</f>
        <v>47.878101408738807</v>
      </c>
      <c r="D111" s="12">
        <f t="shared" si="20"/>
        <v>49.577755373752211</v>
      </c>
      <c r="E111" s="12">
        <f t="shared" si="20"/>
        <v>51.152628369766639</v>
      </c>
      <c r="F111" s="12">
        <f t="shared" si="20"/>
        <v>55.137795610970947</v>
      </c>
      <c r="G111" s="12">
        <f t="shared" si="20"/>
        <v>64.806257614902208</v>
      </c>
      <c r="H111" s="12">
        <f t="shared" si="20"/>
        <v>70.873578847271659</v>
      </c>
      <c r="I111" s="12">
        <f t="shared" si="20"/>
        <v>72.403534615706718</v>
      </c>
      <c r="J111" s="12">
        <f t="shared" si="20"/>
        <v>68.950868453766901</v>
      </c>
      <c r="K111" s="12">
        <f t="shared" si="20"/>
        <v>67.056395233143732</v>
      </c>
      <c r="L111" s="12">
        <f t="shared" si="20"/>
        <v>66.674824450842081</v>
      </c>
      <c r="M111" s="12">
        <f t="shared" si="20"/>
        <v>65.325585628602212</v>
      </c>
      <c r="N111" s="12">
        <f t="shared" si="20"/>
        <v>65.872435838191123</v>
      </c>
      <c r="O111" s="12">
        <f t="shared" si="20"/>
        <v>65.359942273258426</v>
      </c>
      <c r="P111" s="12">
        <f t="shared" si="20"/>
        <v>71.208092887160362</v>
      </c>
    </row>
    <row r="113" spans="1:16" x14ac:dyDescent="0.35">
      <c r="A113" s="13" t="s">
        <v>31</v>
      </c>
      <c r="B113" s="5"/>
    </row>
    <row r="114" spans="1:16" x14ac:dyDescent="0.35">
      <c r="A114" s="1" t="s">
        <v>32</v>
      </c>
      <c r="B114" s="14" cm="1">
        <f t="array" ref="B114">NPV(Inputs!$B$10,'Preferred Plan'!B109:P109/1000000)</f>
        <v>3496.2349059104517</v>
      </c>
      <c r="D114" s="1" t="s">
        <v>55</v>
      </c>
      <c r="G114" s="15">
        <f>-PMT(Inputs!$B$10,15,NPV(Inputs!$B$10,'Preferred Plan'!B111:P111))</f>
        <v>60.026206384598034</v>
      </c>
    </row>
    <row r="115" spans="1:16" x14ac:dyDescent="0.35">
      <c r="A115" s="1" t="s">
        <v>33</v>
      </c>
      <c r="B115" s="16">
        <f>((G111/B111)^(1/5))-1</f>
        <v>6.7882440796697807E-2</v>
      </c>
    </row>
    <row r="117" spans="1:16" ht="2.15" customHeight="1" x14ac:dyDescent="0.35"/>
    <row r="119" spans="1:16" x14ac:dyDescent="0.35">
      <c r="A119" t="s">
        <v>1</v>
      </c>
      <c r="B119" t="s">
        <v>61</v>
      </c>
    </row>
    <row r="120" spans="1:16" x14ac:dyDescent="0.35">
      <c r="A120" t="s">
        <v>2</v>
      </c>
      <c r="B120" t="s">
        <v>44</v>
      </c>
    </row>
    <row r="122" spans="1:16" x14ac:dyDescent="0.35">
      <c r="B122" s="2">
        <v>2023</v>
      </c>
      <c r="C122" s="2">
        <f t="shared" ref="C122:P122" si="21">B122+1</f>
        <v>2024</v>
      </c>
      <c r="D122" s="2">
        <f t="shared" si="21"/>
        <v>2025</v>
      </c>
      <c r="E122" s="2">
        <f t="shared" si="21"/>
        <v>2026</v>
      </c>
      <c r="F122" s="2">
        <f t="shared" si="21"/>
        <v>2027</v>
      </c>
      <c r="G122" s="2">
        <f t="shared" si="21"/>
        <v>2028</v>
      </c>
      <c r="H122" s="2">
        <f t="shared" si="21"/>
        <v>2029</v>
      </c>
      <c r="I122" s="2">
        <f t="shared" si="21"/>
        <v>2030</v>
      </c>
      <c r="J122" s="2">
        <f t="shared" si="21"/>
        <v>2031</v>
      </c>
      <c r="K122" s="2">
        <f t="shared" si="21"/>
        <v>2032</v>
      </c>
      <c r="L122" s="2">
        <f t="shared" si="21"/>
        <v>2033</v>
      </c>
      <c r="M122" s="2">
        <f t="shared" si="21"/>
        <v>2034</v>
      </c>
      <c r="N122" s="2">
        <f t="shared" si="21"/>
        <v>2035</v>
      </c>
      <c r="O122" s="2">
        <f t="shared" si="21"/>
        <v>2036</v>
      </c>
      <c r="P122" s="2">
        <f t="shared" si="21"/>
        <v>2037</v>
      </c>
    </row>
    <row r="123" spans="1:16" x14ac:dyDescent="0.35">
      <c r="A123" s="1" t="s">
        <v>4</v>
      </c>
      <c r="B123" s="3">
        <f>SUM(B124:B125)</f>
        <v>38400277.14035546</v>
      </c>
      <c r="C123" s="3">
        <f t="shared" ref="C123:P123" si="22">SUM(C124:C125)</f>
        <v>38764487.316831954</v>
      </c>
      <c r="D123" s="3">
        <f t="shared" si="22"/>
        <v>39080706.675409637</v>
      </c>
      <c r="E123" s="3">
        <f t="shared" si="22"/>
        <v>47508115.062794253</v>
      </c>
      <c r="F123" s="3">
        <f t="shared" si="22"/>
        <v>80751870.92078647</v>
      </c>
      <c r="G123" s="3">
        <f t="shared" si="22"/>
        <v>127159321.06211811</v>
      </c>
      <c r="H123" s="3">
        <f t="shared" si="22"/>
        <v>153184692.15168127</v>
      </c>
      <c r="I123" s="3">
        <f t="shared" si="22"/>
        <v>159536699.84947568</v>
      </c>
      <c r="J123" s="3">
        <f t="shared" si="22"/>
        <v>166280414.01298407</v>
      </c>
      <c r="K123" s="3">
        <f t="shared" si="22"/>
        <v>166309031.40769005</v>
      </c>
      <c r="L123" s="3">
        <f t="shared" si="22"/>
        <v>166338183.37700087</v>
      </c>
      <c r="M123" s="3">
        <f t="shared" si="22"/>
        <v>166367880.9598622</v>
      </c>
      <c r="N123" s="3">
        <f t="shared" si="22"/>
        <v>170108904.27593851</v>
      </c>
      <c r="O123" s="3">
        <f t="shared" si="22"/>
        <v>170139734.96498719</v>
      </c>
      <c r="P123" s="3">
        <f t="shared" si="22"/>
        <v>170171156.58538526</v>
      </c>
    </row>
    <row r="124" spans="1:16" x14ac:dyDescent="0.35">
      <c r="A124" s="4" t="s">
        <v>5</v>
      </c>
      <c r="B124" s="5">
        <v>36700824</v>
      </c>
      <c r="C124" s="5">
        <v>36700824</v>
      </c>
      <c r="D124" s="5">
        <v>36700824</v>
      </c>
      <c r="E124" s="5">
        <v>36700824</v>
      </c>
      <c r="F124" s="5">
        <v>36700824</v>
      </c>
      <c r="G124" s="5">
        <v>36700824</v>
      </c>
      <c r="H124" s="5">
        <v>36700824</v>
      </c>
      <c r="I124" s="5">
        <v>36700824</v>
      </c>
      <c r="J124" s="5">
        <v>36700824</v>
      </c>
      <c r="K124" s="5">
        <v>36700824</v>
      </c>
      <c r="L124" s="5">
        <v>36700824</v>
      </c>
      <c r="M124" s="5">
        <v>36700824</v>
      </c>
      <c r="N124" s="5">
        <v>36700824</v>
      </c>
      <c r="O124" s="5">
        <v>36700824</v>
      </c>
      <c r="P124" s="5">
        <v>36700824</v>
      </c>
    </row>
    <row r="125" spans="1:16" x14ac:dyDescent="0.35">
      <c r="A125" s="4" t="s">
        <v>6</v>
      </c>
      <c r="B125" s="5">
        <v>1699453.1403554603</v>
      </c>
      <c r="C125" s="5">
        <v>2063663.3168319515</v>
      </c>
      <c r="D125" s="5">
        <v>2379882.6754096351</v>
      </c>
      <c r="E125" s="5">
        <v>10807291.062794253</v>
      </c>
      <c r="F125" s="5">
        <v>44051046.920786478</v>
      </c>
      <c r="G125" s="5">
        <v>90458497.062118113</v>
      </c>
      <c r="H125" s="5">
        <v>116483868.15168127</v>
      </c>
      <c r="I125" s="5">
        <v>122835875.8494757</v>
      </c>
      <c r="J125" s="5">
        <v>129579590.01298407</v>
      </c>
      <c r="K125" s="5">
        <v>129608207.40769003</v>
      </c>
      <c r="L125" s="5">
        <v>129637359.37700087</v>
      </c>
      <c r="M125" s="5">
        <v>129667056.9598622</v>
      </c>
      <c r="N125" s="5">
        <v>133408080.27593853</v>
      </c>
      <c r="O125" s="5">
        <v>133438910.96498719</v>
      </c>
      <c r="P125" s="5">
        <v>133470332.58538525</v>
      </c>
    </row>
    <row r="126" spans="1:16" x14ac:dyDescent="0.35">
      <c r="A126" s="4" t="s">
        <v>162</v>
      </c>
      <c r="B126" s="5">
        <v>1699453.1403554603</v>
      </c>
      <c r="C126" s="5">
        <v>2063663.3168319515</v>
      </c>
      <c r="D126" s="5">
        <v>2379882.6754096351</v>
      </c>
      <c r="E126" s="5">
        <v>2852041.4449809347</v>
      </c>
      <c r="F126" s="5">
        <v>3154971.9058677251</v>
      </c>
      <c r="G126" s="5">
        <v>3286715.5321959076</v>
      </c>
      <c r="H126" s="5">
        <v>3314054.7656488526</v>
      </c>
      <c r="I126" s="5">
        <v>3341113.7080075187</v>
      </c>
      <c r="J126" s="5">
        <v>3369214.1002307753</v>
      </c>
      <c r="K126" s="5">
        <v>3397831.4949367377</v>
      </c>
      <c r="L126" s="5">
        <v>3426983.4642475671</v>
      </c>
      <c r="M126" s="5">
        <v>3456681.0471089091</v>
      </c>
      <c r="N126" s="5">
        <v>3486935.9563426357</v>
      </c>
      <c r="O126" s="5">
        <v>3517766.6453913059</v>
      </c>
      <c r="P126" s="5">
        <v>3549188.2657893552</v>
      </c>
    </row>
    <row r="127" spans="1:16" x14ac:dyDescent="0.35">
      <c r="A127" s="6" t="s">
        <v>7</v>
      </c>
      <c r="B127" s="3">
        <f>SUM(B128,B134:B140)</f>
        <v>163579379.22507507</v>
      </c>
      <c r="C127" s="3">
        <f t="shared" ref="C127:P127" si="23">SUM(C128,C134:C140)</f>
        <v>192862501.78281665</v>
      </c>
      <c r="D127" s="3">
        <f t="shared" si="23"/>
        <v>215935025.97004321</v>
      </c>
      <c r="E127" s="3">
        <f t="shared" si="23"/>
        <v>206301492.35442078</v>
      </c>
      <c r="F127" s="3">
        <f t="shared" si="23"/>
        <v>171520541.18747795</v>
      </c>
      <c r="G127" s="3">
        <f t="shared" si="23"/>
        <v>159588583.56218454</v>
      </c>
      <c r="H127" s="3">
        <f t="shared" si="23"/>
        <v>212784984.38662875</v>
      </c>
      <c r="I127" s="3">
        <f t="shared" si="23"/>
        <v>195926753.11367267</v>
      </c>
      <c r="J127" s="3">
        <f t="shared" si="23"/>
        <v>177425119.78987366</v>
      </c>
      <c r="K127" s="3">
        <f t="shared" si="23"/>
        <v>178299850.91474965</v>
      </c>
      <c r="L127" s="3">
        <f t="shared" si="23"/>
        <v>184764076.58673066</v>
      </c>
      <c r="M127" s="3">
        <f t="shared" si="23"/>
        <v>186091259.47019851</v>
      </c>
      <c r="N127" s="3">
        <f t="shared" si="23"/>
        <v>189743241.52075624</v>
      </c>
      <c r="O127" s="3">
        <f t="shared" si="23"/>
        <v>189252302.72650987</v>
      </c>
      <c r="P127" s="3">
        <f t="shared" si="23"/>
        <v>193039243.00269875</v>
      </c>
    </row>
    <row r="128" spans="1:16" x14ac:dyDescent="0.35">
      <c r="A128" s="4" t="s">
        <v>8</v>
      </c>
      <c r="B128" s="7">
        <v>196698190.439192</v>
      </c>
      <c r="C128" s="7">
        <v>202395175.02167553</v>
      </c>
      <c r="D128" s="7">
        <v>168797606.54917145</v>
      </c>
      <c r="E128" s="7">
        <v>164360213.73338193</v>
      </c>
      <c r="F128" s="7">
        <v>120798868.9660017</v>
      </c>
      <c r="G128" s="7">
        <v>70011847.87705195</v>
      </c>
      <c r="H128" s="7">
        <v>91440763.754435092</v>
      </c>
      <c r="I128" s="7">
        <v>70066583.528007612</v>
      </c>
      <c r="J128" s="7">
        <v>69978964.181000322</v>
      </c>
      <c r="K128" s="7">
        <v>52713633.254409641</v>
      </c>
      <c r="L128" s="7">
        <v>45622096.604621746</v>
      </c>
      <c r="M128" s="7">
        <v>48738584.045182936</v>
      </c>
      <c r="N128" s="7">
        <v>45253078.260237433</v>
      </c>
      <c r="O128" s="7">
        <v>53765818.194534652</v>
      </c>
      <c r="P128" s="7">
        <v>58717216.599586479</v>
      </c>
    </row>
    <row r="129" spans="1:16" x14ac:dyDescent="0.35">
      <c r="A129" s="8" t="s">
        <v>9</v>
      </c>
      <c r="B129" s="5">
        <v>181070744.04005125</v>
      </c>
      <c r="C129" s="5">
        <v>185889204.88697562</v>
      </c>
      <c r="D129" s="5">
        <v>154028797.69634834</v>
      </c>
      <c r="E129" s="5">
        <v>149262273.95131433</v>
      </c>
      <c r="F129" s="5">
        <v>109259214.56762272</v>
      </c>
      <c r="G129" s="5">
        <v>64197425.905761488</v>
      </c>
      <c r="H129" s="5">
        <v>61629162.245129161</v>
      </c>
      <c r="I129" s="5">
        <v>46541141.447645232</v>
      </c>
      <c r="J129" s="5">
        <v>46563077.523716629</v>
      </c>
      <c r="K129" s="5">
        <v>34137171.950547099</v>
      </c>
      <c r="L129" s="5">
        <v>29315863.594407897</v>
      </c>
      <c r="M129" s="5">
        <v>31456533.912270766</v>
      </c>
      <c r="N129" s="5">
        <v>28984191.352522187</v>
      </c>
      <c r="O129" s="5">
        <v>34539915.735431381</v>
      </c>
      <c r="P129" s="5">
        <v>37614062.318602599</v>
      </c>
    </row>
    <row r="130" spans="1:16" x14ac:dyDescent="0.35">
      <c r="A130" s="8" t="s">
        <v>10</v>
      </c>
      <c r="B130" s="5">
        <v>14790053.707942128</v>
      </c>
      <c r="C130" s="5">
        <v>14831174.476230146</v>
      </c>
      <c r="D130" s="5">
        <v>12332616.069403967</v>
      </c>
      <c r="E130" s="5">
        <v>12499267.523497712</v>
      </c>
      <c r="F130" s="5">
        <v>9449957.6821012925</v>
      </c>
      <c r="G130" s="5">
        <v>4784069.9855930014</v>
      </c>
      <c r="H130" s="5">
        <v>1250994.0364680418</v>
      </c>
      <c r="I130" s="5">
        <v>910733.11784312292</v>
      </c>
      <c r="J130" s="5">
        <v>860928.47890625405</v>
      </c>
      <c r="K130" s="5">
        <v>567236.25612815679</v>
      </c>
      <c r="L130" s="5">
        <v>439780.09783510026</v>
      </c>
      <c r="M130" s="5">
        <v>462782.4998623947</v>
      </c>
      <c r="N130" s="5">
        <v>421068.96102351754</v>
      </c>
      <c r="O130" s="5">
        <v>515477.06757042953</v>
      </c>
      <c r="P130" s="5">
        <v>540392.58716228895</v>
      </c>
    </row>
    <row r="131" spans="1:16" x14ac:dyDescent="0.35">
      <c r="A131" s="8" t="s">
        <v>11</v>
      </c>
      <c r="B131" s="5">
        <v>492288.91445900936</v>
      </c>
      <c r="C131" s="5">
        <v>506367.8495864789</v>
      </c>
      <c r="D131" s="5">
        <v>424483.91393442312</v>
      </c>
      <c r="E131" s="5">
        <v>426313.60266782023</v>
      </c>
      <c r="F131" s="5">
        <v>322275.3210583562</v>
      </c>
      <c r="G131" s="5">
        <v>136308.76871433493</v>
      </c>
      <c r="H131" s="5">
        <v>25460773.544446167</v>
      </c>
      <c r="I131" s="5">
        <v>19377234.958189029</v>
      </c>
      <c r="J131" s="5">
        <v>19176898.152078997</v>
      </c>
      <c r="K131" s="5">
        <v>14178245.88512937</v>
      </c>
      <c r="L131" s="5">
        <v>12123327.666646201</v>
      </c>
      <c r="M131" s="5">
        <v>12940421.373358188</v>
      </c>
      <c r="N131" s="5">
        <v>12089554.174843647</v>
      </c>
      <c r="O131" s="5">
        <v>14535477.201961953</v>
      </c>
      <c r="P131" s="5">
        <v>16361337.81346271</v>
      </c>
    </row>
    <row r="132" spans="1:16" x14ac:dyDescent="0.35">
      <c r="A132" s="8" t="s">
        <v>12</v>
      </c>
      <c r="B132" s="5">
        <v>345106.7144468365</v>
      </c>
      <c r="C132" s="5">
        <v>1168429.4137660302</v>
      </c>
      <c r="D132" s="5">
        <v>2011704.2046267863</v>
      </c>
      <c r="E132" s="5">
        <v>2172367.5201957161</v>
      </c>
      <c r="F132" s="5">
        <v>1767418.7494059193</v>
      </c>
      <c r="G132" s="5">
        <v>894046.94099041016</v>
      </c>
      <c r="H132" s="5">
        <v>3099832.4876480177</v>
      </c>
      <c r="I132" s="5">
        <v>3237474.8707000748</v>
      </c>
      <c r="J132" s="5">
        <v>3378058.2693762588</v>
      </c>
      <c r="K132" s="5">
        <v>3830977.4774652016</v>
      </c>
      <c r="L132" s="5">
        <v>3743128.2791454121</v>
      </c>
      <c r="M132" s="5">
        <v>3878847.3606599914</v>
      </c>
      <c r="N132" s="5">
        <v>3758268.8589262352</v>
      </c>
      <c r="O132" s="5">
        <v>4174946.7403106219</v>
      </c>
      <c r="P132" s="5">
        <v>4201424.0871681673</v>
      </c>
    </row>
    <row r="133" spans="1:16" x14ac:dyDescent="0.35">
      <c r="A133" s="8" t="s">
        <v>13</v>
      </c>
      <c r="B133" s="5">
        <v>39560890.380859375</v>
      </c>
      <c r="C133" s="5">
        <v>38978073.486328125</v>
      </c>
      <c r="D133" s="5">
        <v>31877339.84375</v>
      </c>
      <c r="E133" s="5">
        <v>22045426.7578125</v>
      </c>
      <c r="F133" s="5">
        <v>-27360170.41015625</v>
      </c>
      <c r="G133" s="5">
        <v>-86866393.981933594</v>
      </c>
      <c r="H133" s="5">
        <v>-101485827.51464844</v>
      </c>
      <c r="I133" s="5">
        <v>-110493165.40527344</v>
      </c>
      <c r="J133" s="5">
        <v>-118470432.60192871</v>
      </c>
      <c r="K133" s="5">
        <v>-127051690.48690796</v>
      </c>
      <c r="L133" s="5">
        <v>-123638843.28699112</v>
      </c>
      <c r="M133" s="5">
        <v>-121124686.48910522</v>
      </c>
      <c r="N133" s="5">
        <v>-119088907.79304504</v>
      </c>
      <c r="O133" s="5">
        <v>-116509157.01293945</v>
      </c>
      <c r="P133" s="5">
        <v>-76857510.42175293</v>
      </c>
    </row>
    <row r="134" spans="1:16" x14ac:dyDescent="0.35">
      <c r="A134" s="4" t="s">
        <v>14</v>
      </c>
      <c r="B134" s="5">
        <v>30161784.622015748</v>
      </c>
      <c r="C134" s="5">
        <v>27446998.915815648</v>
      </c>
      <c r="D134" s="5">
        <v>61312469.307940111</v>
      </c>
      <c r="E134" s="5">
        <v>54840904.891992979</v>
      </c>
      <c r="F134" s="5">
        <v>60770207.229204841</v>
      </c>
      <c r="G134" s="5">
        <v>74730276.303639531</v>
      </c>
      <c r="H134" s="5">
        <v>119937821.75211073</v>
      </c>
      <c r="I134" s="5">
        <v>121226093.58938299</v>
      </c>
      <c r="J134" s="5">
        <v>108593636.2972742</v>
      </c>
      <c r="K134" s="5">
        <v>118026088.91184628</v>
      </c>
      <c r="L134" s="5">
        <v>125100933.76903082</v>
      </c>
      <c r="M134" s="5">
        <v>124923655.29466473</v>
      </c>
      <c r="N134" s="5">
        <v>128707509.71497296</v>
      </c>
      <c r="O134" s="5">
        <v>127184879.34431495</v>
      </c>
      <c r="P134" s="5">
        <v>125407219.66126029</v>
      </c>
    </row>
    <row r="135" spans="1:16" x14ac:dyDescent="0.35">
      <c r="A135" s="4" t="s">
        <v>15</v>
      </c>
      <c r="B135" s="5">
        <v>-81684957.548413068</v>
      </c>
      <c r="C135" s="5">
        <v>-61185827.597090341</v>
      </c>
      <c r="D135" s="5">
        <v>-41300176.506811209</v>
      </c>
      <c r="E135" s="5">
        <v>-50367956.181455418</v>
      </c>
      <c r="F135" s="5">
        <v>-55430608.244130895</v>
      </c>
      <c r="G135" s="5">
        <v>-54785625.36932563</v>
      </c>
      <c r="H135" s="5">
        <v>-59743680.936164699</v>
      </c>
      <c r="I135" s="5">
        <v>-59536823.779352546</v>
      </c>
      <c r="J135" s="5">
        <v>-64591996.809728585</v>
      </c>
      <c r="K135" s="5">
        <v>-56509175.68351461</v>
      </c>
      <c r="L135" s="5">
        <v>-50617119.061665274</v>
      </c>
      <c r="M135" s="5">
        <v>-52930646.89288038</v>
      </c>
      <c r="N135" s="5">
        <v>-51086328.767429121</v>
      </c>
      <c r="O135" s="5">
        <v>-59320097.937118128</v>
      </c>
      <c r="P135" s="5">
        <v>-59386774.260608397</v>
      </c>
    </row>
    <row r="136" spans="1:16" x14ac:dyDescent="0.35">
      <c r="A136" s="4" t="s">
        <v>16</v>
      </c>
      <c r="B136" s="5">
        <v>845087.97645568848</v>
      </c>
      <c r="C136" s="5">
        <v>1450292.8504943848</v>
      </c>
      <c r="D136" s="5">
        <v>2676321.1441040039</v>
      </c>
      <c r="E136" s="5">
        <v>2499933.1550598145</v>
      </c>
      <c r="F136" s="5">
        <v>0</v>
      </c>
      <c r="G136" s="5">
        <v>13427978.679656982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</row>
    <row r="137" spans="1:16" x14ac:dyDescent="0.35">
      <c r="A137" s="4" t="s">
        <v>17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</row>
    <row r="138" spans="1:16" x14ac:dyDescent="0.35">
      <c r="A138" s="4" t="s">
        <v>18</v>
      </c>
      <c r="B138" s="5">
        <v>13671449.191322099</v>
      </c>
      <c r="C138" s="5">
        <v>16463659.301477801</v>
      </c>
      <c r="D138" s="5">
        <v>15940628.937928712</v>
      </c>
      <c r="E138" s="5">
        <v>15513475.193291046</v>
      </c>
      <c r="F138" s="5">
        <v>16661581.851949742</v>
      </c>
      <c r="G138" s="5">
        <v>15594234.803962855</v>
      </c>
      <c r="H138" s="5">
        <v>15522068.206188872</v>
      </c>
      <c r="I138" s="5">
        <v>15990548.542070979</v>
      </c>
      <c r="J138" s="5">
        <v>17294413.485739771</v>
      </c>
      <c r="K138" s="5">
        <v>17612603.162169456</v>
      </c>
      <c r="L138" s="5">
        <v>17941607.61812494</v>
      </c>
      <c r="M138" s="5">
        <v>18277406.003820844</v>
      </c>
      <c r="N138" s="5">
        <v>18620413.057030208</v>
      </c>
      <c r="O138" s="5">
        <v>18974777.299253613</v>
      </c>
      <c r="P138" s="5">
        <v>19338466.567953125</v>
      </c>
    </row>
    <row r="139" spans="1:16" x14ac:dyDescent="0.35">
      <c r="A139" s="4" t="s">
        <v>19</v>
      </c>
      <c r="B139" s="5">
        <v>0</v>
      </c>
      <c r="C139" s="5">
        <v>0</v>
      </c>
      <c r="D139" s="5">
        <v>0</v>
      </c>
      <c r="E139" s="5">
        <v>2966169.4703615578</v>
      </c>
      <c r="F139" s="5">
        <v>12373534.107534373</v>
      </c>
      <c r="G139" s="5">
        <v>24186307.339217063</v>
      </c>
      <c r="H139" s="5">
        <v>29230265.261710465</v>
      </c>
      <c r="I139" s="5">
        <v>31680660.166988589</v>
      </c>
      <c r="J139" s="5">
        <v>35194851.705363259</v>
      </c>
      <c r="K139" s="5">
        <v>35438631.071778916</v>
      </c>
      <c r="L139" s="5">
        <v>35681082.419514082</v>
      </c>
      <c r="M139" s="5">
        <v>35922551.513874993</v>
      </c>
      <c r="N139" s="5">
        <v>36966347.260484532</v>
      </c>
      <c r="O139" s="5">
        <v>37220548.878292538</v>
      </c>
      <c r="P139" s="5">
        <v>37471340.064056009</v>
      </c>
    </row>
    <row r="140" spans="1:16" x14ac:dyDescent="0.35">
      <c r="A140" s="4" t="s">
        <v>20</v>
      </c>
      <c r="B140" s="5">
        <v>3887824.5445026211</v>
      </c>
      <c r="C140" s="5">
        <v>6292203.2904436411</v>
      </c>
      <c r="D140" s="5">
        <v>8508176.5377101265</v>
      </c>
      <c r="E140" s="5">
        <v>16488752.091788901</v>
      </c>
      <c r="F140" s="5">
        <v>16346957.27691818</v>
      </c>
      <c r="G140" s="5">
        <v>16423563.927981799</v>
      </c>
      <c r="H140" s="5">
        <v>16397746.348348262</v>
      </c>
      <c r="I140" s="5">
        <v>16499691.066575056</v>
      </c>
      <c r="J140" s="5">
        <v>10955250.93022472</v>
      </c>
      <c r="K140" s="5">
        <v>11018070.198059972</v>
      </c>
      <c r="L140" s="5">
        <v>11035475.23710433</v>
      </c>
      <c r="M140" s="5">
        <v>11159709.505535427</v>
      </c>
      <c r="N140" s="5">
        <v>11282221.995460201</v>
      </c>
      <c r="O140" s="5">
        <v>11426376.947232282</v>
      </c>
      <c r="P140" s="5">
        <v>11491774.370451272</v>
      </c>
    </row>
    <row r="141" spans="1:16" x14ac:dyDescent="0.35">
      <c r="A141" s="1" t="s">
        <v>21</v>
      </c>
      <c r="B141" s="3">
        <f>SUM(B142:B143)</f>
        <v>39370842.004361942</v>
      </c>
      <c r="C141" s="3">
        <f t="shared" ref="C141:P141" si="24">SUM(C142:C143)</f>
        <v>37614570.906619504</v>
      </c>
      <c r="D141" s="3">
        <f t="shared" si="24"/>
        <v>35747298.379438452</v>
      </c>
      <c r="E141" s="3">
        <f t="shared" si="24"/>
        <v>45481692.607858159</v>
      </c>
      <c r="F141" s="3">
        <f t="shared" si="24"/>
        <v>89153574.298262939</v>
      </c>
      <c r="G141" s="3">
        <f t="shared" si="24"/>
        <v>146369961.4643147</v>
      </c>
      <c r="H141" s="3">
        <f t="shared" si="24"/>
        <v>175784848.25443888</v>
      </c>
      <c r="I141" s="3">
        <f t="shared" si="24"/>
        <v>170434418.45503411</v>
      </c>
      <c r="J141" s="3">
        <f t="shared" si="24"/>
        <v>166427116.83269</v>
      </c>
      <c r="K141" s="3">
        <f t="shared" si="24"/>
        <v>153942135.30693722</v>
      </c>
      <c r="L141" s="3">
        <f t="shared" si="24"/>
        <v>144048821.66112465</v>
      </c>
      <c r="M141" s="3">
        <f t="shared" si="24"/>
        <v>134657992.57501024</v>
      </c>
      <c r="N141" s="3">
        <f t="shared" si="24"/>
        <v>129781038.18011001</v>
      </c>
      <c r="O141" s="3">
        <f t="shared" si="24"/>
        <v>120487305.31707945</v>
      </c>
      <c r="P141" s="3">
        <f t="shared" si="24"/>
        <v>111344112.80324373</v>
      </c>
    </row>
    <row r="142" spans="1:16" x14ac:dyDescent="0.35">
      <c r="A142" s="4" t="s">
        <v>22</v>
      </c>
      <c r="B142" s="5">
        <v>25554582.189476915</v>
      </c>
      <c r="C142" s="5">
        <v>24414632.627075139</v>
      </c>
      <c r="D142" s="5">
        <v>23202634.944609676</v>
      </c>
      <c r="E142" s="5">
        <v>29520975.236833066</v>
      </c>
      <c r="F142" s="5">
        <v>57867249.616814986</v>
      </c>
      <c r="G142" s="5">
        <v>95004907.690213814</v>
      </c>
      <c r="H142" s="5">
        <v>114097340.15556741</v>
      </c>
      <c r="I142" s="5">
        <v>110624516.33222203</v>
      </c>
      <c r="J142" s="5">
        <v>108023481.8241241</v>
      </c>
      <c r="K142" s="5">
        <v>99919807.371375486</v>
      </c>
      <c r="L142" s="5">
        <v>93498316.648363218</v>
      </c>
      <c r="M142" s="5">
        <v>87402975.490004122</v>
      </c>
      <c r="N142" s="5">
        <v>84237472.14859727</v>
      </c>
      <c r="O142" s="5">
        <v>78205153.605116695</v>
      </c>
      <c r="P142" s="5">
        <v>72270546.858755037</v>
      </c>
    </row>
    <row r="143" spans="1:16" x14ac:dyDescent="0.35">
      <c r="A143" s="4" t="s">
        <v>23</v>
      </c>
      <c r="B143" s="5">
        <v>13816259.814885026</v>
      </c>
      <c r="C143" s="5">
        <v>13199938.279544368</v>
      </c>
      <c r="D143" s="5">
        <v>12544663.434828775</v>
      </c>
      <c r="E143" s="5">
        <v>15960717.371025095</v>
      </c>
      <c r="F143" s="5">
        <v>31286324.681447957</v>
      </c>
      <c r="G143" s="5">
        <v>51365053.774100885</v>
      </c>
      <c r="H143" s="5">
        <v>61687508.098871455</v>
      </c>
      <c r="I143" s="5">
        <v>59809902.122812085</v>
      </c>
      <c r="J143" s="5">
        <v>58403635.00856591</v>
      </c>
      <c r="K143" s="5">
        <v>54022327.935561746</v>
      </c>
      <c r="L143" s="5">
        <v>50550505.012761414</v>
      </c>
      <c r="M143" s="5">
        <v>47255017.085006125</v>
      </c>
      <c r="N143" s="5">
        <v>45543566.03151273</v>
      </c>
      <c r="O143" s="5">
        <v>42282151.711962767</v>
      </c>
      <c r="P143" s="5">
        <v>39073565.944488689</v>
      </c>
    </row>
    <row r="144" spans="1:16" x14ac:dyDescent="0.35">
      <c r="A144" s="1" t="s">
        <v>24</v>
      </c>
      <c r="B144" s="3">
        <f>SUM(B145:B146)-B147</f>
        <v>12112314.576040661</v>
      </c>
      <c r="C144" s="3">
        <f t="shared" ref="C144:P144" si="25">SUM(C145:C146)-C147</f>
        <v>11298701.915571196</v>
      </c>
      <c r="D144" s="3">
        <f t="shared" si="25"/>
        <v>10678532.718107332</v>
      </c>
      <c r="E144" s="3">
        <f t="shared" si="25"/>
        <v>3240193.4411689658</v>
      </c>
      <c r="F144" s="3">
        <f t="shared" si="25"/>
        <v>-21296093.912377574</v>
      </c>
      <c r="G144" s="3">
        <f t="shared" si="25"/>
        <v>-55844809.218453109</v>
      </c>
      <c r="H144" s="3">
        <f t="shared" si="25"/>
        <v>-49906402.526457056</v>
      </c>
      <c r="I144" s="3">
        <f t="shared" si="25"/>
        <v>-62215200.652044356</v>
      </c>
      <c r="J144" s="3">
        <f t="shared" si="25"/>
        <v>-74182639.884446442</v>
      </c>
      <c r="K144" s="3">
        <f t="shared" si="25"/>
        <v>-77560865.101560652</v>
      </c>
      <c r="L144" s="3">
        <f t="shared" si="25"/>
        <v>-78680693.566980496</v>
      </c>
      <c r="M144" s="3">
        <f t="shared" si="25"/>
        <v>-80708250.885878906</v>
      </c>
      <c r="N144" s="3">
        <f t="shared" si="25"/>
        <v>-81450611.364933923</v>
      </c>
      <c r="O144" s="3">
        <f t="shared" si="25"/>
        <v>-73590339.130293876</v>
      </c>
      <c r="P144" s="3">
        <f t="shared" si="25"/>
        <v>-33672173.142302774</v>
      </c>
    </row>
    <row r="145" spans="1:16" x14ac:dyDescent="0.35">
      <c r="A145" s="4" t="s">
        <v>25</v>
      </c>
      <c r="B145" s="5">
        <v>3677643.438058367</v>
      </c>
      <c r="C145" s="5">
        <v>3240288.13924145</v>
      </c>
      <c r="D145" s="5">
        <v>3020156.8604488806</v>
      </c>
      <c r="E145" s="5">
        <v>4744165.492626708</v>
      </c>
      <c r="F145" s="5">
        <v>12407272.601555342</v>
      </c>
      <c r="G145" s="5">
        <v>23261612.78401367</v>
      </c>
      <c r="H145" s="5">
        <v>30239889.189819179</v>
      </c>
      <c r="I145" s="5">
        <v>31545091.598047394</v>
      </c>
      <c r="J145" s="5">
        <v>32907861.922318958</v>
      </c>
      <c r="K145" s="5">
        <v>32695248.844655223</v>
      </c>
      <c r="L145" s="5">
        <v>32482639.562569872</v>
      </c>
      <c r="M145" s="5">
        <v>32270032.664896786</v>
      </c>
      <c r="N145" s="5">
        <v>32762474.294493306</v>
      </c>
      <c r="O145" s="5">
        <v>32549873.912733335</v>
      </c>
      <c r="P145" s="5">
        <v>32337276.803704802</v>
      </c>
    </row>
    <row r="146" spans="1:16" x14ac:dyDescent="0.35">
      <c r="A146" s="4" t="s">
        <v>26</v>
      </c>
      <c r="B146" s="5">
        <v>8434671.137982294</v>
      </c>
      <c r="C146" s="5">
        <v>8058413.7763297455</v>
      </c>
      <c r="D146" s="5">
        <v>7658375.8576584505</v>
      </c>
      <c r="E146" s="5">
        <v>9743838.3437057771</v>
      </c>
      <c r="F146" s="5">
        <v>19099949.142520387</v>
      </c>
      <c r="G146" s="5">
        <v>31357787.300913073</v>
      </c>
      <c r="H146" s="5">
        <v>37659529.504145332</v>
      </c>
      <c r="I146" s="5">
        <v>36513272.185090795</v>
      </c>
      <c r="J146" s="5">
        <v>35654761.937038928</v>
      </c>
      <c r="K146" s="5">
        <v>32980023.273287673</v>
      </c>
      <c r="L146" s="5">
        <v>30860514.4485057</v>
      </c>
      <c r="M146" s="5">
        <v>28848656.153841894</v>
      </c>
      <c r="N146" s="5">
        <v>27803834.545216821</v>
      </c>
      <c r="O146" s="5">
        <v>25812777.804920632</v>
      </c>
      <c r="P146" s="5">
        <v>23853972.301169354</v>
      </c>
    </row>
    <row r="147" spans="1:16" x14ac:dyDescent="0.35">
      <c r="A147" s="4" t="s">
        <v>27</v>
      </c>
      <c r="B147" s="5">
        <v>0</v>
      </c>
      <c r="C147" s="5">
        <v>0</v>
      </c>
      <c r="D147" s="5">
        <v>0</v>
      </c>
      <c r="E147" s="5">
        <v>11247810.395163519</v>
      </c>
      <c r="F147" s="5">
        <v>52803315.656453304</v>
      </c>
      <c r="G147" s="5">
        <v>110464209.30337985</v>
      </c>
      <c r="H147" s="5">
        <v>117805821.22042157</v>
      </c>
      <c r="I147" s="5">
        <v>130273564.43518254</v>
      </c>
      <c r="J147" s="5">
        <v>142745263.74380434</v>
      </c>
      <c r="K147" s="5">
        <v>143236137.21950355</v>
      </c>
      <c r="L147" s="5">
        <v>142023847.57805607</v>
      </c>
      <c r="M147" s="5">
        <v>141826939.70461759</v>
      </c>
      <c r="N147" s="5">
        <v>142016920.20464405</v>
      </c>
      <c r="O147" s="5">
        <v>131952990.84794784</v>
      </c>
      <c r="P147" s="5">
        <v>89863422.24717693</v>
      </c>
    </row>
    <row r="148" spans="1:16" x14ac:dyDescent="0.35">
      <c r="A148" s="9" t="s">
        <v>28</v>
      </c>
      <c r="B148" s="10">
        <f>SUM(B123,B127,B141,B144)</f>
        <v>253462812.94583312</v>
      </c>
      <c r="C148" s="10">
        <f t="shared" ref="C148:P148" si="26">SUM(C123,C127,C141,C144)</f>
        <v>280540261.9218393</v>
      </c>
      <c r="D148" s="10">
        <f t="shared" si="26"/>
        <v>301441563.74299866</v>
      </c>
      <c r="E148" s="10">
        <f t="shared" si="26"/>
        <v>302531493.46624219</v>
      </c>
      <c r="F148" s="10">
        <f t="shared" si="26"/>
        <v>320129892.49414974</v>
      </c>
      <c r="G148" s="10">
        <f t="shared" si="26"/>
        <v>377273056.87016422</v>
      </c>
      <c r="H148" s="10">
        <f t="shared" si="26"/>
        <v>491848122.26629186</v>
      </c>
      <c r="I148" s="10">
        <f t="shared" si="26"/>
        <v>463682670.76613814</v>
      </c>
      <c r="J148" s="10">
        <f t="shared" si="26"/>
        <v>435950010.75110132</v>
      </c>
      <c r="K148" s="10">
        <f t="shared" si="26"/>
        <v>420990152.52781624</v>
      </c>
      <c r="L148" s="10">
        <f t="shared" si="26"/>
        <v>416470388.05787569</v>
      </c>
      <c r="M148" s="10">
        <f t="shared" si="26"/>
        <v>406408882.11919206</v>
      </c>
      <c r="N148" s="10">
        <f t="shared" si="26"/>
        <v>408182572.61187083</v>
      </c>
      <c r="O148" s="10">
        <f t="shared" si="26"/>
        <v>406289003.87828267</v>
      </c>
      <c r="P148" s="10">
        <f t="shared" si="26"/>
        <v>440882339.24902499</v>
      </c>
    </row>
    <row r="149" spans="1:16" x14ac:dyDescent="0.35">
      <c r="A149" s="4" t="s">
        <v>29</v>
      </c>
      <c r="B149" s="5">
        <v>5469335.5</v>
      </c>
      <c r="C149" s="5">
        <v>5857254.5</v>
      </c>
      <c r="D149" s="5">
        <v>5755848</v>
      </c>
      <c r="E149" s="5">
        <v>5568397.5</v>
      </c>
      <c r="F149" s="5">
        <v>5481751</v>
      </c>
      <c r="G149" s="5">
        <v>5414288</v>
      </c>
      <c r="H149" s="5">
        <v>5355400</v>
      </c>
      <c r="I149" s="5">
        <v>5294795</v>
      </c>
      <c r="J149" s="5">
        <v>5256538.5</v>
      </c>
      <c r="K149" s="5">
        <v>5217985</v>
      </c>
      <c r="L149" s="5">
        <v>5175903</v>
      </c>
      <c r="M149" s="5">
        <v>5128870</v>
      </c>
      <c r="N149" s="5">
        <v>5084351.5</v>
      </c>
      <c r="O149" s="5">
        <v>5039660</v>
      </c>
      <c r="P149" s="5">
        <v>5000668.5</v>
      </c>
    </row>
    <row r="150" spans="1:16" x14ac:dyDescent="0.35">
      <c r="A150" s="11" t="s">
        <v>30</v>
      </c>
      <c r="B150" s="12">
        <f>B148/B149</f>
        <v>46.34252423275791</v>
      </c>
      <c r="C150" s="12">
        <f t="shared" ref="C150:P150" si="27">C148/C149</f>
        <v>47.896204940700336</v>
      </c>
      <c r="D150" s="12">
        <f t="shared" si="27"/>
        <v>52.371355835490903</v>
      </c>
      <c r="E150" s="12">
        <f t="shared" si="27"/>
        <v>54.330082122593112</v>
      </c>
      <c r="F150" s="12">
        <f t="shared" si="27"/>
        <v>58.399203556336239</v>
      </c>
      <c r="G150" s="12">
        <f t="shared" si="27"/>
        <v>69.681010110685691</v>
      </c>
      <c r="H150" s="12">
        <f t="shared" si="27"/>
        <v>91.841528600345796</v>
      </c>
      <c r="I150" s="12">
        <f t="shared" si="27"/>
        <v>87.573299960836664</v>
      </c>
      <c r="J150" s="12">
        <f t="shared" si="27"/>
        <v>82.934807906591246</v>
      </c>
      <c r="K150" s="12">
        <f t="shared" si="27"/>
        <v>80.680598454732291</v>
      </c>
      <c r="L150" s="12">
        <f t="shared" si="27"/>
        <v>80.463329405105867</v>
      </c>
      <c r="M150" s="12">
        <f t="shared" si="27"/>
        <v>79.239458617432703</v>
      </c>
      <c r="N150" s="12">
        <f t="shared" si="27"/>
        <v>80.282130889626899</v>
      </c>
      <c r="O150" s="12">
        <f t="shared" si="27"/>
        <v>80.618336133446036</v>
      </c>
      <c r="P150" s="12">
        <f t="shared" si="27"/>
        <v>88.164680232057975</v>
      </c>
    </row>
    <row r="152" spans="1:16" x14ac:dyDescent="0.35">
      <c r="A152" s="13" t="s">
        <v>31</v>
      </c>
      <c r="B152" s="5"/>
    </row>
    <row r="153" spans="1:16" x14ac:dyDescent="0.35">
      <c r="A153" s="1" t="s">
        <v>32</v>
      </c>
      <c r="B153" s="14" cm="1">
        <f t="array" ref="B153">NPV(Inputs!$B$10,'Preferred Plan'!B148:P148/1000000)</f>
        <v>3524.344271779315</v>
      </c>
      <c r="D153" s="1" t="s">
        <v>55</v>
      </c>
      <c r="G153" s="15">
        <f>-PMT(Inputs!$B$10,15,NPV(Inputs!$B$10,'Preferred Plan'!B150:P150))</f>
        <v>68.686200098066152</v>
      </c>
    </row>
    <row r="154" spans="1:16" x14ac:dyDescent="0.35">
      <c r="A154" s="1" t="s">
        <v>33</v>
      </c>
      <c r="B154" s="16">
        <f>((G150/B150)^(1/5))-1</f>
        <v>8.4993035271162309E-2</v>
      </c>
    </row>
    <row r="156" spans="1:16" ht="2.15" customHeight="1" x14ac:dyDescent="0.35"/>
    <row r="158" spans="1:16" x14ac:dyDescent="0.35">
      <c r="A158" t="s">
        <v>1</v>
      </c>
      <c r="B158" t="s">
        <v>61</v>
      </c>
    </row>
    <row r="159" spans="1:16" x14ac:dyDescent="0.35">
      <c r="A159" t="s">
        <v>2</v>
      </c>
      <c r="B159" t="s">
        <v>45</v>
      </c>
    </row>
    <row r="161" spans="1:16" x14ac:dyDescent="0.35">
      <c r="B161" s="2">
        <v>2023</v>
      </c>
      <c r="C161" s="2">
        <f t="shared" ref="C161:P161" si="28">B161+1</f>
        <v>2024</v>
      </c>
      <c r="D161" s="2">
        <f t="shared" si="28"/>
        <v>2025</v>
      </c>
      <c r="E161" s="2">
        <f t="shared" si="28"/>
        <v>2026</v>
      </c>
      <c r="F161" s="2">
        <f t="shared" si="28"/>
        <v>2027</v>
      </c>
      <c r="G161" s="2">
        <f t="shared" si="28"/>
        <v>2028</v>
      </c>
      <c r="H161" s="2">
        <f t="shared" si="28"/>
        <v>2029</v>
      </c>
      <c r="I161" s="2">
        <f t="shared" si="28"/>
        <v>2030</v>
      </c>
      <c r="J161" s="2">
        <f t="shared" si="28"/>
        <v>2031</v>
      </c>
      <c r="K161" s="2">
        <f t="shared" si="28"/>
        <v>2032</v>
      </c>
      <c r="L161" s="2">
        <f t="shared" si="28"/>
        <v>2033</v>
      </c>
      <c r="M161" s="2">
        <f t="shared" si="28"/>
        <v>2034</v>
      </c>
      <c r="N161" s="2">
        <f t="shared" si="28"/>
        <v>2035</v>
      </c>
      <c r="O161" s="2">
        <f t="shared" si="28"/>
        <v>2036</v>
      </c>
      <c r="P161" s="2">
        <f t="shared" si="28"/>
        <v>2037</v>
      </c>
    </row>
    <row r="162" spans="1:16" x14ac:dyDescent="0.35">
      <c r="A162" s="1" t="s">
        <v>4</v>
      </c>
      <c r="B162" s="3">
        <f>SUM(B163:B164)</f>
        <v>38400277.14035546</v>
      </c>
      <c r="C162" s="3">
        <f t="shared" ref="C162:P162" si="29">SUM(C163:C164)</f>
        <v>38764487.316831954</v>
      </c>
      <c r="D162" s="3">
        <f t="shared" si="29"/>
        <v>39080706.675409637</v>
      </c>
      <c r="E162" s="3">
        <f t="shared" si="29"/>
        <v>47968464.047437415</v>
      </c>
      <c r="F162" s="3">
        <f t="shared" si="29"/>
        <v>84082500.754217833</v>
      </c>
      <c r="G162" s="3">
        <f t="shared" si="29"/>
        <v>135940192.90466955</v>
      </c>
      <c r="H162" s="3">
        <f t="shared" si="29"/>
        <v>162843464.2508629</v>
      </c>
      <c r="I162" s="3">
        <f t="shared" si="29"/>
        <v>170771606.2858091</v>
      </c>
      <c r="J162" s="3">
        <f t="shared" si="29"/>
        <v>179148675.90851948</v>
      </c>
      <c r="K162" s="3">
        <f t="shared" si="29"/>
        <v>179177293.30322546</v>
      </c>
      <c r="L162" s="3">
        <f t="shared" si="29"/>
        <v>179206445.27253628</v>
      </c>
      <c r="M162" s="3">
        <f t="shared" si="29"/>
        <v>179236142.85539761</v>
      </c>
      <c r="N162" s="3">
        <f t="shared" si="29"/>
        <v>184105366.02751818</v>
      </c>
      <c r="O162" s="3">
        <f t="shared" si="29"/>
        <v>184136196.71656683</v>
      </c>
      <c r="P162" s="3">
        <f t="shared" si="29"/>
        <v>184167618.33696488</v>
      </c>
    </row>
    <row r="163" spans="1:16" x14ac:dyDescent="0.35">
      <c r="A163" s="4" t="s">
        <v>5</v>
      </c>
      <c r="B163" s="5">
        <v>36700824</v>
      </c>
      <c r="C163" s="5">
        <v>36700824</v>
      </c>
      <c r="D163" s="5">
        <v>36700824</v>
      </c>
      <c r="E163" s="5">
        <v>36700824</v>
      </c>
      <c r="F163" s="5">
        <v>36700824</v>
      </c>
      <c r="G163" s="5">
        <v>36700824</v>
      </c>
      <c r="H163" s="5">
        <v>36700824</v>
      </c>
      <c r="I163" s="5">
        <v>36700824</v>
      </c>
      <c r="J163" s="5">
        <v>36700824</v>
      </c>
      <c r="K163" s="5">
        <v>36700824</v>
      </c>
      <c r="L163" s="5">
        <v>36700824</v>
      </c>
      <c r="M163" s="5">
        <v>36700824</v>
      </c>
      <c r="N163" s="5">
        <v>36700824</v>
      </c>
      <c r="O163" s="5">
        <v>36700824</v>
      </c>
      <c r="P163" s="5">
        <v>36700824</v>
      </c>
    </row>
    <row r="164" spans="1:16" x14ac:dyDescent="0.35">
      <c r="A164" s="4" t="s">
        <v>6</v>
      </c>
      <c r="B164" s="5">
        <v>1699453.1403554603</v>
      </c>
      <c r="C164" s="5">
        <v>2063663.3168319515</v>
      </c>
      <c r="D164" s="5">
        <v>2379882.6754096351</v>
      </c>
      <c r="E164" s="5">
        <v>11267640.047437416</v>
      </c>
      <c r="F164" s="5">
        <v>47381676.754217833</v>
      </c>
      <c r="G164" s="5">
        <v>99239368.904669553</v>
      </c>
      <c r="H164" s="5">
        <v>126142640.25086291</v>
      </c>
      <c r="I164" s="5">
        <v>134070782.28580911</v>
      </c>
      <c r="J164" s="5">
        <v>142447851.90851948</v>
      </c>
      <c r="K164" s="5">
        <v>142476469.30322546</v>
      </c>
      <c r="L164" s="5">
        <v>142505621.27253628</v>
      </c>
      <c r="M164" s="5">
        <v>142535318.85539761</v>
      </c>
      <c r="N164" s="5">
        <v>147404542.02751818</v>
      </c>
      <c r="O164" s="5">
        <v>147435372.71656683</v>
      </c>
      <c r="P164" s="5">
        <v>147466794.33696488</v>
      </c>
    </row>
    <row r="165" spans="1:16" x14ac:dyDescent="0.35">
      <c r="A165" s="4" t="s">
        <v>162</v>
      </c>
      <c r="B165" s="5">
        <v>1699453.1403554603</v>
      </c>
      <c r="C165" s="5">
        <v>2063663.3168319515</v>
      </c>
      <c r="D165" s="5">
        <v>2379882.6754096351</v>
      </c>
      <c r="E165" s="5">
        <v>2852041.4449809347</v>
      </c>
      <c r="F165" s="5">
        <v>3154971.9058677251</v>
      </c>
      <c r="G165" s="5">
        <v>3286715.5321959076</v>
      </c>
      <c r="H165" s="5">
        <v>3314054.7656488526</v>
      </c>
      <c r="I165" s="5">
        <v>3341113.7080075187</v>
      </c>
      <c r="J165" s="5">
        <v>3369214.1002307753</v>
      </c>
      <c r="K165" s="5">
        <v>3397831.4949367377</v>
      </c>
      <c r="L165" s="5">
        <v>3426983.4642475671</v>
      </c>
      <c r="M165" s="5">
        <v>3456681.0471089091</v>
      </c>
      <c r="N165" s="5">
        <v>3486935.9563426357</v>
      </c>
      <c r="O165" s="5">
        <v>3517766.6453913059</v>
      </c>
      <c r="P165" s="5">
        <v>3549188.2657893552</v>
      </c>
    </row>
    <row r="166" spans="1:16" x14ac:dyDescent="0.35">
      <c r="A166" s="6" t="s">
        <v>7</v>
      </c>
      <c r="B166" s="3">
        <f>SUM(B167,B173:B179)</f>
        <v>171656821.61592203</v>
      </c>
      <c r="C166" s="3">
        <f t="shared" ref="C166:P166" si="30">SUM(C167,C173:C179)</f>
        <v>201163488.95244083</v>
      </c>
      <c r="D166" s="3">
        <f t="shared" si="30"/>
        <v>203570341.83668485</v>
      </c>
      <c r="E166" s="3">
        <f t="shared" si="30"/>
        <v>194364886.53804871</v>
      </c>
      <c r="F166" s="3">
        <f t="shared" si="30"/>
        <v>164116355.18998426</v>
      </c>
      <c r="G166" s="3">
        <f t="shared" si="30"/>
        <v>155737238.26076162</v>
      </c>
      <c r="H166" s="3">
        <f t="shared" si="30"/>
        <v>113671829.3115257</v>
      </c>
      <c r="I166" s="3">
        <f t="shared" si="30"/>
        <v>100409987.79116568</v>
      </c>
      <c r="J166" s="3">
        <f t="shared" si="30"/>
        <v>94472402.619750381</v>
      </c>
      <c r="K166" s="3">
        <f t="shared" si="30"/>
        <v>94057845.511496991</v>
      </c>
      <c r="L166" s="3">
        <f t="shared" si="30"/>
        <v>104676916.51312429</v>
      </c>
      <c r="M166" s="3">
        <f t="shared" si="30"/>
        <v>104431295.43833727</v>
      </c>
      <c r="N166" s="3">
        <f t="shared" si="30"/>
        <v>103667391.78885603</v>
      </c>
      <c r="O166" s="3">
        <f t="shared" si="30"/>
        <v>100575197.16813031</v>
      </c>
      <c r="P166" s="3">
        <f t="shared" si="30"/>
        <v>102240815.43120183</v>
      </c>
    </row>
    <row r="167" spans="1:16" x14ac:dyDescent="0.35">
      <c r="A167" s="4" t="s">
        <v>8</v>
      </c>
      <c r="B167" s="7">
        <v>197646502.73084608</v>
      </c>
      <c r="C167" s="7">
        <v>188368790.83570692</v>
      </c>
      <c r="D167" s="7">
        <v>130280158.40333506</v>
      </c>
      <c r="E167" s="7">
        <v>97486429.321920007</v>
      </c>
      <c r="F167" s="7">
        <v>78373838.484911934</v>
      </c>
      <c r="G167" s="7">
        <v>34613432.265160188</v>
      </c>
      <c r="H167" s="7">
        <v>97394788.18552798</v>
      </c>
      <c r="I167" s="7">
        <v>122305569.64560692</v>
      </c>
      <c r="J167" s="7">
        <v>107957940.38795167</v>
      </c>
      <c r="K167" s="7">
        <v>108703678.12053919</v>
      </c>
      <c r="L167" s="7">
        <v>100185647.59950213</v>
      </c>
      <c r="M167" s="7">
        <v>112542416.95191567</v>
      </c>
      <c r="N167" s="7">
        <v>117046583.45250666</v>
      </c>
      <c r="O167" s="7">
        <v>115594462.84053719</v>
      </c>
      <c r="P167" s="7">
        <v>120298963.03949526</v>
      </c>
    </row>
    <row r="168" spans="1:16" x14ac:dyDescent="0.35">
      <c r="A168" s="8" t="s">
        <v>9</v>
      </c>
      <c r="B168" s="5">
        <v>181959900.50432208</v>
      </c>
      <c r="C168" s="5">
        <v>171978998.02911869</v>
      </c>
      <c r="D168" s="5">
        <v>117868396.08998153</v>
      </c>
      <c r="E168" s="5">
        <v>86530059.638161674</v>
      </c>
      <c r="F168" s="5">
        <v>70987019.299553037</v>
      </c>
      <c r="G168" s="5">
        <v>31410593.422781792</v>
      </c>
      <c r="H168" s="5">
        <v>93338716.550218597</v>
      </c>
      <c r="I168" s="5">
        <v>116647256.77007575</v>
      </c>
      <c r="J168" s="5">
        <v>102990304.38573956</v>
      </c>
      <c r="K168" s="5">
        <v>103959583.82919179</v>
      </c>
      <c r="L168" s="5">
        <v>96082892.295799971</v>
      </c>
      <c r="M168" s="5">
        <v>107485435.62819456</v>
      </c>
      <c r="N168" s="5">
        <v>111886885.99450164</v>
      </c>
      <c r="O168" s="5">
        <v>110760944.1319661</v>
      </c>
      <c r="P168" s="5">
        <v>115187667.05406928</v>
      </c>
    </row>
    <row r="169" spans="1:16" x14ac:dyDescent="0.35">
      <c r="A169" s="8" t="s">
        <v>10</v>
      </c>
      <c r="B169" s="5">
        <v>14847050.201144915</v>
      </c>
      <c r="C169" s="5">
        <v>13996245.217979996</v>
      </c>
      <c r="D169" s="5">
        <v>9741974.6074675806</v>
      </c>
      <c r="E169" s="5">
        <v>7513901.8745385846</v>
      </c>
      <c r="F169" s="5">
        <v>5713296.1238980861</v>
      </c>
      <c r="G169" s="5">
        <v>2382543.5666347039</v>
      </c>
      <c r="H169" s="5">
        <v>3592356.9678241918</v>
      </c>
      <c r="I169" s="5">
        <v>4984349.4348439146</v>
      </c>
      <c r="J169" s="5">
        <v>4129316.3034459082</v>
      </c>
      <c r="K169" s="5">
        <v>4211711.9451101078</v>
      </c>
      <c r="L169" s="5">
        <v>3517361.3387697591</v>
      </c>
      <c r="M169" s="5">
        <v>4172614.2141298242</v>
      </c>
      <c r="N169" s="5">
        <v>4444167.7218044922</v>
      </c>
      <c r="O169" s="5">
        <v>4420419.3333974984</v>
      </c>
      <c r="P169" s="5">
        <v>4553453.7079733275</v>
      </c>
    </row>
    <row r="170" spans="1:16" x14ac:dyDescent="0.35">
      <c r="A170" s="8" t="s">
        <v>11</v>
      </c>
      <c r="B170" s="5">
        <v>494444.34581944084</v>
      </c>
      <c r="C170" s="5">
        <v>474132.57193563029</v>
      </c>
      <c r="D170" s="5">
        <v>325445.20726780064</v>
      </c>
      <c r="E170" s="5">
        <v>247437.06236053622</v>
      </c>
      <c r="F170" s="5">
        <v>182878.82614045756</v>
      </c>
      <c r="G170" s="5">
        <v>39716.504350373936</v>
      </c>
      <c r="H170" s="5">
        <v>11567.766726425793</v>
      </c>
      <c r="I170" s="5">
        <v>82916.317375905681</v>
      </c>
      <c r="J170" s="5">
        <v>40807.050381554218</v>
      </c>
      <c r="K170" s="5">
        <v>49309.474927385199</v>
      </c>
      <c r="L170" s="5">
        <v>11616.516567583909</v>
      </c>
      <c r="M170" s="5">
        <v>59703.827302451005</v>
      </c>
      <c r="N170" s="5">
        <v>49372.048956821818</v>
      </c>
      <c r="O170" s="5">
        <v>49225.213890046231</v>
      </c>
      <c r="P170" s="5">
        <v>42910.742525861722</v>
      </c>
    </row>
    <row r="171" spans="1:16" x14ac:dyDescent="0.35">
      <c r="A171" s="8" t="s">
        <v>12</v>
      </c>
      <c r="B171" s="5">
        <v>345106.7144468365</v>
      </c>
      <c r="C171" s="5">
        <v>1919425.0345333058</v>
      </c>
      <c r="D171" s="5">
        <v>2344340.4115460441</v>
      </c>
      <c r="E171" s="5">
        <v>3195036.0292462064</v>
      </c>
      <c r="F171" s="5">
        <v>1490646.1757841636</v>
      </c>
      <c r="G171" s="5">
        <v>780580.72786485904</v>
      </c>
      <c r="H171" s="5">
        <v>452145.2891051597</v>
      </c>
      <c r="I171" s="5">
        <v>591047.00710354664</v>
      </c>
      <c r="J171" s="5">
        <v>797511.90487797558</v>
      </c>
      <c r="K171" s="5">
        <v>483075.10729230387</v>
      </c>
      <c r="L171" s="5">
        <v>573777.83041092509</v>
      </c>
      <c r="M171" s="5">
        <v>824669.12421737099</v>
      </c>
      <c r="N171" s="5">
        <v>666166.32608856971</v>
      </c>
      <c r="O171" s="5">
        <v>363871.34071882209</v>
      </c>
      <c r="P171" s="5">
        <v>514930.7518318959</v>
      </c>
    </row>
    <row r="172" spans="1:16" x14ac:dyDescent="0.35">
      <c r="A172" s="8" t="s">
        <v>13</v>
      </c>
      <c r="B172" s="5">
        <v>39760020.5078125</v>
      </c>
      <c r="C172" s="5">
        <v>35088586.669921875</v>
      </c>
      <c r="D172" s="5">
        <v>21152505.859375</v>
      </c>
      <c r="E172" s="5">
        <v>3829754.150390625</v>
      </c>
      <c r="F172" s="5">
        <v>-41144949.096679688</v>
      </c>
      <c r="G172" s="5">
        <v>-95001105.178833008</v>
      </c>
      <c r="H172" s="5">
        <v>-102360363.61694336</v>
      </c>
      <c r="I172" s="5">
        <v>-108574414.0625</v>
      </c>
      <c r="J172" s="5">
        <v>-117636845.24536133</v>
      </c>
      <c r="K172" s="5">
        <v>-125389848.26660156</v>
      </c>
      <c r="L172" s="5">
        <v>-123589211.73095703</v>
      </c>
      <c r="M172" s="5">
        <v>-118916219.23828125</v>
      </c>
      <c r="N172" s="5">
        <v>-117784919.79980469</v>
      </c>
      <c r="O172" s="5">
        <v>-114989373.53515625</v>
      </c>
      <c r="P172" s="5">
        <v>-75548552.490234375</v>
      </c>
    </row>
    <row r="173" spans="1:16" x14ac:dyDescent="0.35">
      <c r="A173" s="4" t="s">
        <v>14</v>
      </c>
      <c r="B173" s="5">
        <v>33080726.593109593</v>
      </c>
      <c r="C173" s="5">
        <v>35891803.598233461</v>
      </c>
      <c r="D173" s="5">
        <v>68488513.945734814</v>
      </c>
      <c r="E173" s="5">
        <v>74832626.060581133</v>
      </c>
      <c r="F173" s="5">
        <v>55041905.509799339</v>
      </c>
      <c r="G173" s="5">
        <v>68848838.196224898</v>
      </c>
      <c r="H173" s="5">
        <v>13969856.053587921</v>
      </c>
      <c r="I173" s="5">
        <v>7234626.0077605313</v>
      </c>
      <c r="J173" s="5">
        <v>8645248.0251042545</v>
      </c>
      <c r="K173" s="5">
        <v>9286003.5206047352</v>
      </c>
      <c r="L173" s="5">
        <v>16081296.7979692</v>
      </c>
      <c r="M173" s="5">
        <v>14706748.128911912</v>
      </c>
      <c r="N173" s="5">
        <v>11731440.699788878</v>
      </c>
      <c r="O173" s="5">
        <v>10093222.833181547</v>
      </c>
      <c r="P173" s="5">
        <v>8709744.8413070459</v>
      </c>
    </row>
    <row r="174" spans="1:16" x14ac:dyDescent="0.35">
      <c r="A174" s="4" t="s">
        <v>15</v>
      </c>
      <c r="B174" s="5">
        <v>-77474769.420313999</v>
      </c>
      <c r="C174" s="5">
        <v>-47303260.923915364</v>
      </c>
      <c r="D174" s="5">
        <v>-22323457.132127896</v>
      </c>
      <c r="E174" s="5">
        <v>-15496973.109023061</v>
      </c>
      <c r="F174" s="5">
        <v>-15233319.256312262</v>
      </c>
      <c r="G174" s="5">
        <v>-18873436.526196677</v>
      </c>
      <c r="H174" s="5">
        <v>-60856376.316593535</v>
      </c>
      <c r="I174" s="5">
        <v>-95956396.452514425</v>
      </c>
      <c r="J174" s="5">
        <v>-88686984.804561481</v>
      </c>
      <c r="K174" s="5">
        <v>-91336670.079410702</v>
      </c>
      <c r="L174" s="5">
        <v>-79814592.04151237</v>
      </c>
      <c r="M174" s="5">
        <v>-91982092.971109524</v>
      </c>
      <c r="N174" s="5">
        <v>-96272669.291309446</v>
      </c>
      <c r="O174" s="5">
        <v>-97283344.268596083</v>
      </c>
      <c r="P174" s="5">
        <v>-99882591.175726682</v>
      </c>
    </row>
    <row r="175" spans="1:16" x14ac:dyDescent="0.35">
      <c r="A175" s="4" t="s">
        <v>16</v>
      </c>
      <c r="B175" s="5">
        <v>845087.97645568848</v>
      </c>
      <c r="C175" s="5">
        <v>1450292.8504943848</v>
      </c>
      <c r="D175" s="5">
        <v>2676321.1441040039</v>
      </c>
      <c r="E175" s="5">
        <v>2499933.1550598145</v>
      </c>
      <c r="F175" s="5">
        <v>0</v>
      </c>
      <c r="G175" s="5">
        <v>13427978.679656982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</row>
    <row r="176" spans="1:16" x14ac:dyDescent="0.35">
      <c r="A176" s="4" t="s">
        <v>17</v>
      </c>
      <c r="B176" s="5">
        <v>0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</row>
    <row r="177" spans="1:16" x14ac:dyDescent="0.35">
      <c r="A177" s="4" t="s">
        <v>18</v>
      </c>
      <c r="B177" s="5">
        <v>13671449.191322099</v>
      </c>
      <c r="C177" s="5">
        <v>16463659.301477801</v>
      </c>
      <c r="D177" s="5">
        <v>15940628.937928712</v>
      </c>
      <c r="E177" s="5">
        <v>15513475.193291046</v>
      </c>
      <c r="F177" s="5">
        <v>16661581.851949742</v>
      </c>
      <c r="G177" s="5">
        <v>15594234.803962855</v>
      </c>
      <c r="H177" s="5">
        <v>15522068.206188872</v>
      </c>
      <c r="I177" s="5">
        <v>15990548.542070979</v>
      </c>
      <c r="J177" s="5">
        <v>17294413.485739771</v>
      </c>
      <c r="K177" s="5">
        <v>17612603.162169456</v>
      </c>
      <c r="L177" s="5">
        <v>17941607.61812494</v>
      </c>
      <c r="M177" s="5">
        <v>18277406.003820844</v>
      </c>
      <c r="N177" s="5">
        <v>18620413.057030208</v>
      </c>
      <c r="O177" s="5">
        <v>18974777.299253613</v>
      </c>
      <c r="P177" s="5">
        <v>19338466.567953125</v>
      </c>
    </row>
    <row r="178" spans="1:16" x14ac:dyDescent="0.35">
      <c r="A178" s="4" t="s">
        <v>19</v>
      </c>
      <c r="B178" s="5">
        <v>0</v>
      </c>
      <c r="C178" s="5">
        <v>0</v>
      </c>
      <c r="D178" s="5">
        <v>0</v>
      </c>
      <c r="E178" s="5">
        <v>3040643.8244309211</v>
      </c>
      <c r="F178" s="5">
        <v>12925391.32271735</v>
      </c>
      <c r="G178" s="5">
        <v>25702626.913971588</v>
      </c>
      <c r="H178" s="5">
        <v>31243746.834466204</v>
      </c>
      <c r="I178" s="5">
        <v>34335948.981666632</v>
      </c>
      <c r="J178" s="5">
        <v>38306534.595291451</v>
      </c>
      <c r="K178" s="5">
        <v>38774160.589534342</v>
      </c>
      <c r="L178" s="5">
        <v>39247481.30193606</v>
      </c>
      <c r="M178" s="5">
        <v>39727107.819262944</v>
      </c>
      <c r="N178" s="5">
        <v>41259401.875379525</v>
      </c>
      <c r="O178" s="5">
        <v>41769701.516521774</v>
      </c>
      <c r="P178" s="5">
        <v>42284457.787721813</v>
      </c>
    </row>
    <row r="179" spans="1:16" x14ac:dyDescent="0.35">
      <c r="A179" s="4" t="s">
        <v>20</v>
      </c>
      <c r="B179" s="5">
        <v>3887824.5445026211</v>
      </c>
      <c r="C179" s="5">
        <v>6292203.2904436411</v>
      </c>
      <c r="D179" s="5">
        <v>8508176.5377101265</v>
      </c>
      <c r="E179" s="5">
        <v>16488752.091788901</v>
      </c>
      <c r="F179" s="5">
        <v>16346957.27691818</v>
      </c>
      <c r="G179" s="5">
        <v>16423563.927981799</v>
      </c>
      <c r="H179" s="5">
        <v>16397746.348348262</v>
      </c>
      <c r="I179" s="5">
        <v>16499691.066575056</v>
      </c>
      <c r="J179" s="5">
        <v>10955250.93022472</v>
      </c>
      <c r="K179" s="5">
        <v>11018070.198059972</v>
      </c>
      <c r="L179" s="5">
        <v>11035475.23710433</v>
      </c>
      <c r="M179" s="5">
        <v>11159709.505535427</v>
      </c>
      <c r="N179" s="5">
        <v>11282221.995460201</v>
      </c>
      <c r="O179" s="5">
        <v>11426376.947232282</v>
      </c>
      <c r="P179" s="5">
        <v>11491774.370451272</v>
      </c>
    </row>
    <row r="180" spans="1:16" x14ac:dyDescent="0.35">
      <c r="A180" s="1" t="s">
        <v>21</v>
      </c>
      <c r="B180" s="3">
        <f>SUM(B181:B182)</f>
        <v>39370842.004361942</v>
      </c>
      <c r="C180" s="3">
        <f t="shared" ref="C180:P180" si="31">SUM(C181:C182)</f>
        <v>37614570.906619504</v>
      </c>
      <c r="D180" s="3">
        <f t="shared" si="31"/>
        <v>35747298.379438452</v>
      </c>
      <c r="E180" s="3">
        <f t="shared" si="31"/>
        <v>46138033.076276526</v>
      </c>
      <c r="F180" s="3">
        <f t="shared" si="31"/>
        <v>93824122.301755831</v>
      </c>
      <c r="G180" s="3">
        <f t="shared" si="31"/>
        <v>158268894.49107182</v>
      </c>
      <c r="H180" s="3">
        <f t="shared" si="31"/>
        <v>187623563.57660139</v>
      </c>
      <c r="I180" s="3">
        <f t="shared" si="31"/>
        <v>183412467.45554337</v>
      </c>
      <c r="J180" s="3">
        <f t="shared" si="31"/>
        <v>180583258.2268858</v>
      </c>
      <c r="K180" s="3">
        <f t="shared" si="31"/>
        <v>166901180.9428094</v>
      </c>
      <c r="L180" s="3">
        <f t="shared" si="31"/>
        <v>156179070.07904753</v>
      </c>
      <c r="M180" s="3">
        <f t="shared" si="31"/>
        <v>146046551.17607847</v>
      </c>
      <c r="N180" s="3">
        <f t="shared" si="31"/>
        <v>141774019.92717791</v>
      </c>
      <c r="O180" s="3">
        <f t="shared" si="31"/>
        <v>131717140.80407724</v>
      </c>
      <c r="P180" s="3">
        <f t="shared" si="31"/>
        <v>121855216.8100509</v>
      </c>
    </row>
    <row r="181" spans="1:16" x14ac:dyDescent="0.35">
      <c r="A181" s="4" t="s">
        <v>22</v>
      </c>
      <c r="B181" s="5">
        <v>25554582.189476915</v>
      </c>
      <c r="C181" s="5">
        <v>24414632.627075139</v>
      </c>
      <c r="D181" s="5">
        <v>23202634.944609676</v>
      </c>
      <c r="E181" s="5">
        <v>29946988.641438909</v>
      </c>
      <c r="F181" s="5">
        <v>60898779.976565309</v>
      </c>
      <c r="G181" s="5">
        <v>102728193.41434583</v>
      </c>
      <c r="H181" s="5">
        <v>121781540.14510545</v>
      </c>
      <c r="I181" s="5">
        <v>119048227.96647736</v>
      </c>
      <c r="J181" s="5">
        <v>117211862.36990348</v>
      </c>
      <c r="K181" s="5">
        <v>108331184.41945557</v>
      </c>
      <c r="L181" s="5">
        <v>101371743.13338073</v>
      </c>
      <c r="M181" s="5">
        <v>94794990.544150755</v>
      </c>
      <c r="N181" s="5">
        <v>92021802.433389977</v>
      </c>
      <c r="O181" s="5">
        <v>85494145.643818706</v>
      </c>
      <c r="P181" s="5">
        <v>79093029.121500015</v>
      </c>
    </row>
    <row r="182" spans="1:16" x14ac:dyDescent="0.35">
      <c r="A182" s="4" t="s">
        <v>23</v>
      </c>
      <c r="B182" s="5">
        <v>13816259.814885026</v>
      </c>
      <c r="C182" s="5">
        <v>13199938.279544368</v>
      </c>
      <c r="D182" s="5">
        <v>12544663.434828775</v>
      </c>
      <c r="E182" s="5">
        <v>16191044.434837615</v>
      </c>
      <c r="F182" s="5">
        <v>32925342.325190518</v>
      </c>
      <c r="G182" s="5">
        <v>55540701.076725975</v>
      </c>
      <c r="H182" s="5">
        <v>65842023.43149595</v>
      </c>
      <c r="I182" s="5">
        <v>64364239.489066005</v>
      </c>
      <c r="J182" s="5">
        <v>63371395.856982328</v>
      </c>
      <c r="K182" s="5">
        <v>58569996.523353837</v>
      </c>
      <c r="L182" s="5">
        <v>54807326.945666797</v>
      </c>
      <c r="M182" s="5">
        <v>51251560.631927706</v>
      </c>
      <c r="N182" s="5">
        <v>49752217.493787937</v>
      </c>
      <c r="O182" s="5">
        <v>46222995.160258524</v>
      </c>
      <c r="P182" s="5">
        <v>42762187.688550889</v>
      </c>
    </row>
    <row r="183" spans="1:16" x14ac:dyDescent="0.35">
      <c r="A183" s="1" t="s">
        <v>24</v>
      </c>
      <c r="B183" s="3">
        <f>SUM(B184:B185)-B186</f>
        <v>12112314.576040661</v>
      </c>
      <c r="C183" s="3">
        <f t="shared" ref="C183:P183" si="32">SUM(C184:C185)-C186</f>
        <v>11298701.915571196</v>
      </c>
      <c r="D183" s="3">
        <f t="shared" si="32"/>
        <v>10678532.718107332</v>
      </c>
      <c r="E183" s="3">
        <f t="shared" si="32"/>
        <v>3491289.2779931817</v>
      </c>
      <c r="F183" s="3">
        <f t="shared" si="32"/>
        <v>-19496140.925264403</v>
      </c>
      <c r="G183" s="3">
        <f t="shared" si="32"/>
        <v>-51188214.287947558</v>
      </c>
      <c r="H183" s="3">
        <f t="shared" si="32"/>
        <v>-45052012.364240482</v>
      </c>
      <c r="I183" s="3">
        <f t="shared" si="32"/>
        <v>-56738451.396712005</v>
      </c>
      <c r="J183" s="3">
        <f t="shared" si="32"/>
        <v>-68061494.935438499</v>
      </c>
      <c r="K183" s="3">
        <f t="shared" si="32"/>
        <v>-71696181.750224784</v>
      </c>
      <c r="L183" s="3">
        <f t="shared" si="32"/>
        <v>-72993568.82545802</v>
      </c>
      <c r="M183" s="3">
        <f t="shared" si="32"/>
        <v>-75180023.16999957</v>
      </c>
      <c r="N183" s="3">
        <f t="shared" si="32"/>
        <v>-75578536.181004286</v>
      </c>
      <c r="O183" s="3">
        <f t="shared" si="32"/>
        <v>-67881757.725165293</v>
      </c>
      <c r="P183" s="3">
        <f t="shared" si="32"/>
        <v>-28117570.249273375</v>
      </c>
    </row>
    <row r="184" spans="1:16" x14ac:dyDescent="0.35">
      <c r="A184" s="4" t="s">
        <v>25</v>
      </c>
      <c r="B184" s="5">
        <v>3677643.438058367</v>
      </c>
      <c r="C184" s="5">
        <v>3240288.13924145</v>
      </c>
      <c r="D184" s="5">
        <v>3020156.8604488806</v>
      </c>
      <c r="E184" s="5">
        <v>4854649.2489410667</v>
      </c>
      <c r="F184" s="5">
        <v>13206623.761578867</v>
      </c>
      <c r="G184" s="5">
        <v>25369022.026226006</v>
      </c>
      <c r="H184" s="5">
        <v>32557994.493622765</v>
      </c>
      <c r="I184" s="5">
        <v>34241469.142767414</v>
      </c>
      <c r="J184" s="5">
        <v>35996244.777247459</v>
      </c>
      <c r="K184" s="5">
        <v>35783631.699583717</v>
      </c>
      <c r="L184" s="5">
        <v>35571022.417498365</v>
      </c>
      <c r="M184" s="5">
        <v>35358415.51982528</v>
      </c>
      <c r="N184" s="5">
        <v>36065215.122070216</v>
      </c>
      <c r="O184" s="5">
        <v>35852614.740310244</v>
      </c>
      <c r="P184" s="5">
        <v>35640017.631281704</v>
      </c>
    </row>
    <row r="185" spans="1:16" x14ac:dyDescent="0.35">
      <c r="A185" s="4" t="s">
        <v>26</v>
      </c>
      <c r="B185" s="5">
        <v>8434671.137982294</v>
      </c>
      <c r="C185" s="5">
        <v>8058413.7763297455</v>
      </c>
      <c r="D185" s="5">
        <v>7658375.8576584505</v>
      </c>
      <c r="E185" s="5">
        <v>9884450.4242156334</v>
      </c>
      <c r="F185" s="5">
        <v>20100550.969610032</v>
      </c>
      <c r="G185" s="5">
        <v>33906972.989206284</v>
      </c>
      <c r="H185" s="5">
        <v>40195814.362558313</v>
      </c>
      <c r="I185" s="5">
        <v>39293643.895703115</v>
      </c>
      <c r="J185" s="5">
        <v>38687524.031118378</v>
      </c>
      <c r="K185" s="5">
        <v>35756323.769695051</v>
      </c>
      <c r="L185" s="5">
        <v>33459256.33509969</v>
      </c>
      <c r="M185" s="5">
        <v>31288501.01479274</v>
      </c>
      <c r="N185" s="5">
        <v>30373168.901569549</v>
      </c>
      <c r="O185" s="5">
        <v>28218618.382472295</v>
      </c>
      <c r="P185" s="5">
        <v>26105834.366621856</v>
      </c>
    </row>
    <row r="186" spans="1:16" x14ac:dyDescent="0.35">
      <c r="A186" s="4" t="s">
        <v>27</v>
      </c>
      <c r="B186" s="5">
        <v>0</v>
      </c>
      <c r="C186" s="5">
        <v>0</v>
      </c>
      <c r="D186" s="5">
        <v>0</v>
      </c>
      <c r="E186" s="5">
        <v>11247810.395163519</v>
      </c>
      <c r="F186" s="5">
        <v>52803315.656453304</v>
      </c>
      <c r="G186" s="5">
        <v>110464209.30337985</v>
      </c>
      <c r="H186" s="5">
        <v>117805821.22042157</v>
      </c>
      <c r="I186" s="5">
        <v>130273564.43518254</v>
      </c>
      <c r="J186" s="5">
        <v>142745263.74380434</v>
      </c>
      <c r="K186" s="5">
        <v>143236137.21950355</v>
      </c>
      <c r="L186" s="5">
        <v>142023847.57805607</v>
      </c>
      <c r="M186" s="5">
        <v>141826939.70461759</v>
      </c>
      <c r="N186" s="5">
        <v>142016920.20464405</v>
      </c>
      <c r="O186" s="5">
        <v>131952990.84794784</v>
      </c>
      <c r="P186" s="5">
        <v>89863422.24717693</v>
      </c>
    </row>
    <row r="187" spans="1:16" x14ac:dyDescent="0.35">
      <c r="A187" s="9" t="s">
        <v>28</v>
      </c>
      <c r="B187" s="10">
        <f>SUM(B162,B166,B180,B183)</f>
        <v>261540255.33668008</v>
      </c>
      <c r="C187" s="10">
        <f t="shared" ref="C187:P187" si="33">SUM(C162,C166,C180,C183)</f>
        <v>288841249.09146351</v>
      </c>
      <c r="D187" s="10">
        <f t="shared" si="33"/>
        <v>289076879.6096403</v>
      </c>
      <c r="E187" s="10">
        <f t="shared" si="33"/>
        <v>291962672.93975586</v>
      </c>
      <c r="F187" s="10">
        <f t="shared" si="33"/>
        <v>322526837.32069349</v>
      </c>
      <c r="G187" s="10">
        <f t="shared" si="33"/>
        <v>398758111.36855543</v>
      </c>
      <c r="H187" s="10">
        <f t="shared" si="33"/>
        <v>419086844.77474952</v>
      </c>
      <c r="I187" s="10">
        <f t="shared" si="33"/>
        <v>397855610.13580614</v>
      </c>
      <c r="J187" s="10">
        <f t="shared" si="33"/>
        <v>386142841.81971717</v>
      </c>
      <c r="K187" s="10">
        <f t="shared" si="33"/>
        <v>368440138.00730705</v>
      </c>
      <c r="L187" s="10">
        <f t="shared" si="33"/>
        <v>367068863.03925002</v>
      </c>
      <c r="M187" s="10">
        <f t="shared" si="33"/>
        <v>354533966.29981375</v>
      </c>
      <c r="N187" s="10">
        <f t="shared" si="33"/>
        <v>353968241.5625478</v>
      </c>
      <c r="O187" s="10">
        <f t="shared" si="33"/>
        <v>348546776.96360904</v>
      </c>
      <c r="P187" s="10">
        <f t="shared" si="33"/>
        <v>380146080.32894427</v>
      </c>
    </row>
    <row r="188" spans="1:16" x14ac:dyDescent="0.35">
      <c r="A188" s="4" t="s">
        <v>29</v>
      </c>
      <c r="B188" s="5">
        <v>5624436.5</v>
      </c>
      <c r="C188" s="5">
        <v>6071524</v>
      </c>
      <c r="D188" s="5">
        <v>5980287</v>
      </c>
      <c r="E188" s="5">
        <v>5817178.5</v>
      </c>
      <c r="F188" s="5">
        <v>5750497</v>
      </c>
      <c r="G188" s="5">
        <v>5712619.5</v>
      </c>
      <c r="H188" s="5">
        <v>5650014</v>
      </c>
      <c r="I188" s="5">
        <v>5608118</v>
      </c>
      <c r="J188" s="5">
        <v>5587616.5</v>
      </c>
      <c r="K188" s="5">
        <v>5578854</v>
      </c>
      <c r="L188" s="5">
        <v>5535954</v>
      </c>
      <c r="M188" s="5">
        <v>5517024</v>
      </c>
      <c r="N188" s="5">
        <v>5498854.5</v>
      </c>
      <c r="O188" s="5">
        <v>5500886.5</v>
      </c>
      <c r="P188" s="5">
        <v>5469295.5</v>
      </c>
    </row>
    <row r="189" spans="1:16" x14ac:dyDescent="0.35">
      <c r="A189" s="11" t="s">
        <v>30</v>
      </c>
      <c r="B189" s="12">
        <f>B187/B188</f>
        <v>46.500703730352377</v>
      </c>
      <c r="C189" s="12">
        <f t="shared" ref="C189:P189" si="34">C187/C188</f>
        <v>47.573105054260431</v>
      </c>
      <c r="D189" s="12">
        <f t="shared" si="34"/>
        <v>48.338295404491504</v>
      </c>
      <c r="E189" s="12">
        <f t="shared" si="34"/>
        <v>50.189739396815114</v>
      </c>
      <c r="F189" s="12">
        <f t="shared" si="34"/>
        <v>56.086776033566053</v>
      </c>
      <c r="G189" s="12">
        <f t="shared" si="34"/>
        <v>69.803023178518259</v>
      </c>
      <c r="H189" s="12">
        <f t="shared" si="34"/>
        <v>74.174478996821875</v>
      </c>
      <c r="I189" s="12">
        <f t="shared" si="34"/>
        <v>70.942802939561219</v>
      </c>
      <c r="J189" s="12">
        <f t="shared" si="34"/>
        <v>69.10689769416301</v>
      </c>
      <c r="K189" s="12">
        <f t="shared" si="34"/>
        <v>66.042262085960132</v>
      </c>
      <c r="L189" s="12">
        <f t="shared" si="34"/>
        <v>66.306342689850752</v>
      </c>
      <c r="M189" s="12">
        <f t="shared" si="34"/>
        <v>64.26181330728555</v>
      </c>
      <c r="N189" s="12">
        <f t="shared" si="34"/>
        <v>64.371268882009474</v>
      </c>
      <c r="O189" s="12">
        <f t="shared" si="34"/>
        <v>63.361928475275583</v>
      </c>
      <c r="P189" s="12">
        <f t="shared" si="34"/>
        <v>69.505493043655122</v>
      </c>
    </row>
    <row r="191" spans="1:16" x14ac:dyDescent="0.35">
      <c r="A191" s="13" t="s">
        <v>31</v>
      </c>
      <c r="B191" s="5"/>
    </row>
    <row r="192" spans="1:16" x14ac:dyDescent="0.35">
      <c r="A192" s="1" t="s">
        <v>32</v>
      </c>
      <c r="B192" s="14" cm="1">
        <f t="array" ref="B192">NPV(Inputs!$B$10,'Preferred Plan'!B187:P187/1000000)</f>
        <v>3266.1215549941135</v>
      </c>
      <c r="D192" s="1" t="s">
        <v>55</v>
      </c>
      <c r="G192" s="15">
        <f>-PMT(Inputs!$B$10,15,NPV(Inputs!$B$10,'Preferred Plan'!B189:P189))</f>
        <v>60.007521953610024</v>
      </c>
    </row>
    <row r="193" spans="1:2" x14ac:dyDescent="0.35">
      <c r="A193" s="1" t="s">
        <v>33</v>
      </c>
      <c r="B193" s="16">
        <f>((G189/B189)^(1/5))-1</f>
        <v>8.4633318828225113E-2</v>
      </c>
    </row>
  </sheetData>
  <pageMargins left="0.7" right="0.7" top="1.8020833333333333" bottom="0.75" header="0.3" footer="0.3"/>
  <pageSetup orientation="portrait" r:id="rId1"/>
  <headerFooter>
    <oddHeader>&amp;R&amp;"Times New Roman,Regular"&amp;12KPSC Case No. 2023-00092
JI's Second Set of Data Requests
Dated July 24, 2023
Item No. 32
 Attachment 1
Page &amp;P of &amp;N</oddHead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83BCC-25F4-4586-9F22-4247EBD48B7B}">
  <sheetPr>
    <tabColor theme="4" tint="0.59999389629810485"/>
  </sheetPr>
  <dimension ref="A1:Q10"/>
  <sheetViews>
    <sheetView zoomScaleNormal="100" workbookViewId="0">
      <selection activeCell="E11" sqref="E11"/>
    </sheetView>
  </sheetViews>
  <sheetFormatPr defaultRowHeight="14.5" x14ac:dyDescent="0.35"/>
  <cols>
    <col min="1" max="1" width="36.54296875" customWidth="1"/>
    <col min="2" max="5" width="15.453125" customWidth="1"/>
    <col min="12" max="12" width="12.54296875" customWidth="1"/>
    <col min="13" max="13" width="26.54296875" customWidth="1"/>
    <col min="14" max="14" width="22.453125" customWidth="1"/>
    <col min="15" max="15" width="10.453125" bestFit="1" customWidth="1"/>
    <col min="16" max="16" width="28.453125" customWidth="1"/>
    <col min="17" max="17" width="48.453125" bestFit="1" customWidth="1"/>
  </cols>
  <sheetData>
    <row r="1" spans="1:17" ht="19" thickBot="1" x14ac:dyDescent="0.5">
      <c r="A1" s="17" t="s">
        <v>34</v>
      </c>
    </row>
    <row r="2" spans="1:17" x14ac:dyDescent="0.35">
      <c r="A2" s="18" t="s">
        <v>35</v>
      </c>
      <c r="B2" s="19">
        <v>0.21</v>
      </c>
      <c r="C2" s="20"/>
      <c r="J2" s="21"/>
      <c r="K2" s="22"/>
      <c r="L2" s="23"/>
      <c r="M2" s="23"/>
      <c r="N2" s="24"/>
      <c r="O2" s="25"/>
      <c r="P2" s="25"/>
      <c r="Q2" s="26"/>
    </row>
    <row r="3" spans="1:17" ht="13.4" customHeight="1" x14ac:dyDescent="0.35">
      <c r="A3" s="27" t="s">
        <v>36</v>
      </c>
      <c r="B3" s="28">
        <v>4.8300000000000003E-2</v>
      </c>
      <c r="C3" s="29"/>
      <c r="J3" s="30"/>
      <c r="K3" s="30"/>
      <c r="L3" s="31"/>
      <c r="M3" s="31"/>
      <c r="N3" s="32"/>
      <c r="O3" s="33"/>
      <c r="P3" s="33"/>
    </row>
    <row r="4" spans="1:17" x14ac:dyDescent="0.35">
      <c r="A4" s="27" t="s">
        <v>37</v>
      </c>
      <c r="B4" s="28">
        <f>B2+B3-(B3*B2)</f>
        <v>0.24815699999999996</v>
      </c>
      <c r="C4" s="29"/>
      <c r="J4" s="26"/>
      <c r="K4" s="34"/>
      <c r="L4" s="35"/>
      <c r="M4" s="35"/>
      <c r="N4" s="36"/>
      <c r="O4" s="37"/>
      <c r="P4" s="25"/>
    </row>
    <row r="5" spans="1:17" x14ac:dyDescent="0.35">
      <c r="A5" s="27" t="s">
        <v>22</v>
      </c>
      <c r="B5" s="38">
        <v>9.2999999999999999E-2</v>
      </c>
      <c r="C5" s="29"/>
      <c r="J5" s="26"/>
      <c r="K5" s="39"/>
      <c r="L5" s="35"/>
      <c r="M5" s="35"/>
      <c r="N5" s="36"/>
      <c r="O5" s="37"/>
      <c r="P5" s="25"/>
    </row>
    <row r="6" spans="1:17" x14ac:dyDescent="0.35">
      <c r="A6" s="27" t="s">
        <v>23</v>
      </c>
      <c r="B6" s="38">
        <v>3.8319947136563871E-2</v>
      </c>
      <c r="C6" s="29"/>
      <c r="J6" s="26"/>
      <c r="K6" s="39"/>
      <c r="L6" s="35"/>
      <c r="M6" s="35"/>
      <c r="N6" s="36"/>
      <c r="O6" s="37"/>
      <c r="P6" s="25"/>
    </row>
    <row r="7" spans="1:17" x14ac:dyDescent="0.35">
      <c r="A7" s="27" t="s">
        <v>38</v>
      </c>
      <c r="B7" s="40">
        <v>0.4325</v>
      </c>
      <c r="C7" s="29"/>
      <c r="J7" s="26"/>
      <c r="K7" s="39"/>
      <c r="L7" s="35"/>
      <c r="M7" s="35"/>
      <c r="N7" s="36"/>
      <c r="O7" s="37"/>
      <c r="P7" s="25"/>
    </row>
    <row r="8" spans="1:17" x14ac:dyDescent="0.35">
      <c r="A8" s="27" t="s">
        <v>39</v>
      </c>
      <c r="B8" s="40">
        <f>1-B7</f>
        <v>0.5675</v>
      </c>
      <c r="C8" s="29"/>
      <c r="J8" s="26"/>
      <c r="K8" s="41"/>
      <c r="L8" s="35"/>
      <c r="M8" s="35"/>
      <c r="N8" s="36"/>
      <c r="O8" s="37"/>
      <c r="P8" s="25"/>
    </row>
    <row r="9" spans="1:17" ht="15" thickBot="1" x14ac:dyDescent="0.4">
      <c r="A9" s="42" t="s">
        <v>40</v>
      </c>
      <c r="B9" s="43">
        <f>(B5*B7)+(B6*B8)</f>
        <v>6.1969070000000001E-2</v>
      </c>
      <c r="C9" s="29"/>
      <c r="J9" s="26"/>
      <c r="K9" s="39"/>
      <c r="L9" s="39"/>
      <c r="M9" s="39"/>
      <c r="N9" s="39"/>
      <c r="O9" s="37"/>
      <c r="P9" s="25"/>
    </row>
    <row r="10" spans="1:17" ht="15" thickBot="1" x14ac:dyDescent="0.4">
      <c r="A10" s="44" t="s">
        <v>41</v>
      </c>
      <c r="B10" s="45">
        <f>B9</f>
        <v>6.1969070000000001E-2</v>
      </c>
      <c r="C10" s="29"/>
    </row>
  </sheetData>
  <pageMargins left="0.7" right="0.7" top="1.8020833333333333" bottom="0.75" header="0.3" footer="0.3"/>
  <pageSetup orientation="portrait" horizontalDpi="1200" verticalDpi="1200" r:id="rId1"/>
  <headerFooter>
    <oddHeader>&amp;R&amp;"Times New Roman,Regular"&amp;12KPSC Case No. 2023-00092
JI's Second Set of Data Requests
Dated July 24, 2023
Item No. 32
 Attachment 1
Page &amp;P of &amp;N</oddHead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3FF99-E9BC-4C42-9C2E-77D38F998F9C}">
  <sheetPr>
    <tabColor theme="4" tint="0.59999389629810485"/>
  </sheetPr>
  <dimension ref="A2:V30"/>
  <sheetViews>
    <sheetView zoomScaleNormal="100" workbookViewId="0">
      <selection activeCell="N21" sqref="N21"/>
    </sheetView>
  </sheetViews>
  <sheetFormatPr defaultRowHeight="14.5" x14ac:dyDescent="0.35"/>
  <cols>
    <col min="1" max="1" width="14.1796875" style="46" customWidth="1"/>
    <col min="2" max="2" width="35.453125" style="1" bestFit="1" customWidth="1"/>
    <col min="3" max="10" width="20.54296875" customWidth="1"/>
    <col min="12" max="12" width="2.54296875" customWidth="1"/>
    <col min="14" max="14" width="34.54296875" bestFit="1" customWidth="1"/>
    <col min="15" max="19" width="15.54296875" customWidth="1"/>
    <col min="20" max="20" width="14.26953125" bestFit="1" customWidth="1"/>
  </cols>
  <sheetData>
    <row r="2" spans="1:20" ht="15" thickBot="1" x14ac:dyDescent="0.4"/>
    <row r="3" spans="1:20" ht="15" thickBot="1" x14ac:dyDescent="0.4">
      <c r="B3" s="47" t="s">
        <v>46</v>
      </c>
      <c r="C3" s="48" t="s">
        <v>47</v>
      </c>
      <c r="D3" s="49" t="s">
        <v>56</v>
      </c>
      <c r="E3" s="49" t="s">
        <v>48</v>
      </c>
      <c r="F3" s="49" t="s">
        <v>49</v>
      </c>
      <c r="G3" s="49" t="s">
        <v>51</v>
      </c>
      <c r="H3" s="49" t="s">
        <v>50</v>
      </c>
      <c r="I3" s="49" t="s">
        <v>63</v>
      </c>
      <c r="J3" s="72" t="s">
        <v>62</v>
      </c>
      <c r="N3" s="9" t="s">
        <v>32</v>
      </c>
      <c r="O3" s="50" t="str">
        <f>$B$3</f>
        <v xml:space="preserve">REF Scenario </v>
      </c>
      <c r="P3" s="51" t="str">
        <f>$B$8</f>
        <v>REF-HC Scenario</v>
      </c>
      <c r="Q3" s="51" t="str">
        <f>$B$13</f>
        <v>CETA Scenario</v>
      </c>
      <c r="R3" s="51" t="str">
        <f>$B$18</f>
        <v>ECR Scenario</v>
      </c>
      <c r="S3" s="52" t="str">
        <f>$B$23</f>
        <v>NCR Scenario</v>
      </c>
      <c r="T3" s="52" t="s">
        <v>53</v>
      </c>
    </row>
    <row r="4" spans="1:20" x14ac:dyDescent="0.35">
      <c r="A4" s="46" t="str">
        <f>B4&amp;$B$3</f>
        <v xml:space="preserve">15-Year NPVRR ($M) 2023-2038REF Scenario </v>
      </c>
      <c r="B4" s="53" t="s">
        <v>32</v>
      </c>
      <c r="C4" s="54">
        <v>3395.3959640171201</v>
      </c>
      <c r="D4" s="55">
        <v>3434.9156617054732</v>
      </c>
      <c r="E4" s="55">
        <v>3503.6717803536089</v>
      </c>
      <c r="F4" s="55">
        <v>3605.5138472660701</v>
      </c>
      <c r="G4" s="55">
        <v>3517.0177600822362</v>
      </c>
      <c r="H4" s="55">
        <v>3516.3096673886894</v>
      </c>
      <c r="I4" s="55">
        <v>3754.6746859142049</v>
      </c>
      <c r="J4" s="56">
        <v>3521.8630830722013</v>
      </c>
      <c r="N4" s="53" t="str">
        <f>$C$3</f>
        <v>Reference Portfolio</v>
      </c>
      <c r="O4" s="57">
        <f t="shared" ref="O4:S11" si="0">INDEX($C$4:$J$27, MATCH($N$3&amp;O$3, $A$4:$A$33, 0), MATCH($N4, $C$3:$J$3,0))</f>
        <v>3395.3959640171201</v>
      </c>
      <c r="P4" s="57">
        <f t="shared" si="0"/>
        <v>3599.5421430325573</v>
      </c>
      <c r="Q4" s="57">
        <f t="shared" si="0"/>
        <v>3332.7015449849009</v>
      </c>
      <c r="R4" s="57">
        <f t="shared" si="0"/>
        <v>3304.9081774882266</v>
      </c>
      <c r="S4" s="74">
        <f t="shared" si="0"/>
        <v>3162.2302148170966</v>
      </c>
      <c r="T4" s="58">
        <f t="shared" ref="T4:T11" si="1">MAX(O4:S4)-MIN(O4:S4)</f>
        <v>437.31192821546074</v>
      </c>
    </row>
    <row r="5" spans="1:20" x14ac:dyDescent="0.35">
      <c r="A5" s="46" t="str">
        <f>B5&amp;$B$3</f>
        <v xml:space="preserve">5-Year Rate Requirement CAGRREF Scenario </v>
      </c>
      <c r="B5" s="59" t="s">
        <v>33</v>
      </c>
      <c r="C5" s="61">
        <v>7.5173974355899453E-2</v>
      </c>
      <c r="D5" s="62">
        <v>8.5228616826624748E-2</v>
      </c>
      <c r="E5" s="62">
        <v>9.1520782408691437E-2</v>
      </c>
      <c r="F5" s="62">
        <v>8.2017016402839316E-2</v>
      </c>
      <c r="G5" s="62">
        <v>7.8992521407496463E-2</v>
      </c>
      <c r="H5" s="62">
        <v>8.7843568812776551E-2</v>
      </c>
      <c r="I5" s="62">
        <v>7.6482263373147896E-2</v>
      </c>
      <c r="J5" s="63">
        <v>8.8104562850324086E-2</v>
      </c>
      <c r="N5" s="59" t="str">
        <f>$D$3</f>
        <v>REF-HC Portfolio</v>
      </c>
      <c r="O5" s="57">
        <f t="shared" si="0"/>
        <v>3434.9156617054732</v>
      </c>
      <c r="P5" s="57">
        <f t="shared" si="0"/>
        <v>3639.2830608840736</v>
      </c>
      <c r="Q5" s="57">
        <f t="shared" si="0"/>
        <v>3378.1038790376824</v>
      </c>
      <c r="R5" s="57">
        <f t="shared" si="0"/>
        <v>3338.7158131787214</v>
      </c>
      <c r="S5" s="75">
        <f t="shared" si="0"/>
        <v>3208.0878660247677</v>
      </c>
      <c r="T5" s="60">
        <f t="shared" si="1"/>
        <v>431.19519485930596</v>
      </c>
    </row>
    <row r="6" spans="1:20" ht="15" thickBot="1" x14ac:dyDescent="0.4">
      <c r="A6" s="46" t="str">
        <f>B6&amp;$B$3</f>
        <v xml:space="preserve">15-Year Levelized Rate ($M) 2023-2038REF Scenario </v>
      </c>
      <c r="B6" s="64" t="s">
        <v>55</v>
      </c>
      <c r="C6" s="65">
        <v>62.108940773620816</v>
      </c>
      <c r="D6" s="66">
        <v>62.3068329236906</v>
      </c>
      <c r="E6" s="66">
        <v>64.023327042354737</v>
      </c>
      <c r="F6" s="66">
        <v>65.577910637397764</v>
      </c>
      <c r="G6" s="66">
        <v>64.107949924169731</v>
      </c>
      <c r="H6" s="66">
        <v>64.642818485505984</v>
      </c>
      <c r="I6" s="66">
        <v>68.399439936499164</v>
      </c>
      <c r="J6" s="67">
        <v>64.750714046796332</v>
      </c>
      <c r="N6" s="59" t="str">
        <f>$E$3</f>
        <v>CETA Portfolio</v>
      </c>
      <c r="O6" s="57">
        <f t="shared" si="0"/>
        <v>3503.6717803536089</v>
      </c>
      <c r="P6" s="57">
        <f t="shared" si="0"/>
        <v>3800.0513778699165</v>
      </c>
      <c r="Q6" s="57">
        <f t="shared" si="0"/>
        <v>3395.8879958434868</v>
      </c>
      <c r="R6" s="57">
        <f t="shared" si="0"/>
        <v>3233.6336196055108</v>
      </c>
      <c r="S6" s="75">
        <f t="shared" si="0"/>
        <v>3321.9746482583405</v>
      </c>
      <c r="T6" s="60">
        <f t="shared" si="1"/>
        <v>566.41775826440562</v>
      </c>
    </row>
    <row r="7" spans="1:20" ht="15" thickBot="1" x14ac:dyDescent="0.4">
      <c r="N7" s="59" t="str">
        <f>$F$3</f>
        <v>ECR Portfolio</v>
      </c>
      <c r="O7" s="57">
        <f t="shared" si="0"/>
        <v>3605.5138472660701</v>
      </c>
      <c r="P7" s="57">
        <f t="shared" si="0"/>
        <v>4042.3107793422619</v>
      </c>
      <c r="Q7" s="57">
        <f t="shared" si="0"/>
        <v>3447.6680244233617</v>
      </c>
      <c r="R7" s="57">
        <f t="shared" si="0"/>
        <v>3154.9718427974185</v>
      </c>
      <c r="S7" s="75">
        <f t="shared" si="0"/>
        <v>3518.3878559984014</v>
      </c>
      <c r="T7" s="60">
        <f t="shared" si="1"/>
        <v>887.33893654484336</v>
      </c>
    </row>
    <row r="8" spans="1:20" ht="15" thickBot="1" x14ac:dyDescent="0.4">
      <c r="B8" s="47" t="s">
        <v>57</v>
      </c>
      <c r="C8" s="48" t="s">
        <v>47</v>
      </c>
      <c r="D8" s="49" t="s">
        <v>56</v>
      </c>
      <c r="E8" s="49" t="s">
        <v>48</v>
      </c>
      <c r="F8" s="49" t="s">
        <v>49</v>
      </c>
      <c r="G8" s="49" t="s">
        <v>51</v>
      </c>
      <c r="H8" s="49" t="s">
        <v>50</v>
      </c>
      <c r="I8" s="49" t="s">
        <v>63</v>
      </c>
      <c r="J8" s="72" t="s">
        <v>62</v>
      </c>
      <c r="N8" s="59" t="str">
        <f>$G$3</f>
        <v>NCR Portfolio</v>
      </c>
      <c r="O8" s="57">
        <f t="shared" si="0"/>
        <v>3517.0177600822362</v>
      </c>
      <c r="P8" s="57">
        <f t="shared" si="0"/>
        <v>3664.3608575141288</v>
      </c>
      <c r="Q8" s="57">
        <f t="shared" si="0"/>
        <v>3543.3884505821911</v>
      </c>
      <c r="R8" s="57">
        <f t="shared" si="0"/>
        <v>3713.8345720714924</v>
      </c>
      <c r="S8" s="75">
        <f t="shared" si="0"/>
        <v>3211.5113325836992</v>
      </c>
      <c r="T8" s="60">
        <f t="shared" si="1"/>
        <v>502.32323948779322</v>
      </c>
    </row>
    <row r="9" spans="1:20" x14ac:dyDescent="0.35">
      <c r="A9" s="46" t="str">
        <f>B9&amp;$B$8</f>
        <v>15-Year NPVRR ($M) 2023-2038REF-HC Scenario</v>
      </c>
      <c r="B9" s="53" t="s">
        <v>32</v>
      </c>
      <c r="C9" s="54">
        <v>3599.5421430325573</v>
      </c>
      <c r="D9" s="55">
        <v>3639.2830608840736</v>
      </c>
      <c r="E9" s="55">
        <v>3800.0513778699165</v>
      </c>
      <c r="F9" s="55">
        <v>4042.3107793422619</v>
      </c>
      <c r="G9" s="55">
        <v>3664.3608575141288</v>
      </c>
      <c r="H9" s="55">
        <v>3763.2945808730565</v>
      </c>
      <c r="I9" s="55">
        <v>4173.342845382379</v>
      </c>
      <c r="J9" s="56">
        <v>3768.8409949818324</v>
      </c>
      <c r="N9" s="59" t="str">
        <f>$H$3</f>
        <v>CC Portfolio</v>
      </c>
      <c r="O9" s="57">
        <f t="shared" si="0"/>
        <v>3516.3096673886894</v>
      </c>
      <c r="P9" s="57">
        <f t="shared" si="0"/>
        <v>3763.2945808730565</v>
      </c>
      <c r="Q9" s="57">
        <f t="shared" si="0"/>
        <v>3494.765685923252</v>
      </c>
      <c r="R9" s="57">
        <f t="shared" si="0"/>
        <v>3457.0437973811286</v>
      </c>
      <c r="S9" s="75">
        <f t="shared" si="0"/>
        <v>3333.7728945160934</v>
      </c>
      <c r="T9" s="60">
        <f t="shared" si="1"/>
        <v>429.52168635696307</v>
      </c>
    </row>
    <row r="10" spans="1:20" x14ac:dyDescent="0.35">
      <c r="A10" s="46" t="str">
        <f>B10&amp;$B$8</f>
        <v>5-Year Rate Requirement CAGRREF-HC Scenario</v>
      </c>
      <c r="B10" s="59" t="s">
        <v>33</v>
      </c>
      <c r="C10" s="61">
        <v>8.8431157602431476E-2</v>
      </c>
      <c r="D10" s="62">
        <v>0.10245864271216498</v>
      </c>
      <c r="E10" s="62">
        <v>0.11108120024137991</v>
      </c>
      <c r="F10" s="62">
        <v>0.10255745658621551</v>
      </c>
      <c r="G10" s="62">
        <v>9.038981277624214E-2</v>
      </c>
      <c r="H10" s="62">
        <v>0.10743594203345652</v>
      </c>
      <c r="I10" s="62">
        <v>0.102138019643357</v>
      </c>
      <c r="J10" s="63">
        <v>0.10767896693200529</v>
      </c>
      <c r="N10" s="59" t="str">
        <f>$I$3</f>
        <v>REF No Wind Portfolio</v>
      </c>
      <c r="O10" s="57">
        <f t="shared" si="0"/>
        <v>3754.6746859142049</v>
      </c>
      <c r="P10" s="57">
        <f t="shared" si="0"/>
        <v>4173.342845382379</v>
      </c>
      <c r="Q10" s="57">
        <f t="shared" si="0"/>
        <v>3759.9578160839092</v>
      </c>
      <c r="R10" s="57">
        <f t="shared" si="0"/>
        <v>3881.7071226377452</v>
      </c>
      <c r="S10" s="75">
        <f t="shared" si="0"/>
        <v>3489.0609095394911</v>
      </c>
      <c r="T10" s="60">
        <f t="shared" si="1"/>
        <v>684.28193584288783</v>
      </c>
    </row>
    <row r="11" spans="1:20" ht="15" thickBot="1" x14ac:dyDescent="0.4">
      <c r="A11" s="46" t="str">
        <f>B11&amp;$B$8</f>
        <v>15-Year Levelized Rate ($M) 2023-2038REF-HC Scenario</v>
      </c>
      <c r="B11" s="64" t="s">
        <v>55</v>
      </c>
      <c r="C11" s="65">
        <v>65.897439951301664</v>
      </c>
      <c r="D11" s="66">
        <v>66.053556979249052</v>
      </c>
      <c r="E11" s="66">
        <v>69.521987013271215</v>
      </c>
      <c r="F11" s="66">
        <v>73.672153927391918</v>
      </c>
      <c r="G11" s="66">
        <v>66.820928267132942</v>
      </c>
      <c r="H11" s="66">
        <v>69.251741472651858</v>
      </c>
      <c r="I11" s="66">
        <v>76.137636808840199</v>
      </c>
      <c r="J11" s="67">
        <v>69.35958762265976</v>
      </c>
      <c r="N11" s="64" t="str">
        <f>$J$3</f>
        <v>Preferred Portfolio</v>
      </c>
      <c r="O11" s="57">
        <f t="shared" si="0"/>
        <v>3521.8630830722013</v>
      </c>
      <c r="P11" s="57">
        <f t="shared" si="0"/>
        <v>3768.8409949818324</v>
      </c>
      <c r="Q11" s="57">
        <f t="shared" si="0"/>
        <v>3497.9237745689925</v>
      </c>
      <c r="R11" s="57">
        <f t="shared" si="0"/>
        <v>3526.0781148460542</v>
      </c>
      <c r="S11" s="75">
        <f t="shared" si="0"/>
        <v>3267.674796964041</v>
      </c>
      <c r="T11" s="73">
        <f t="shared" si="1"/>
        <v>501.16619801779143</v>
      </c>
    </row>
    <row r="12" spans="1:20" ht="15" thickBot="1" x14ac:dyDescent="0.4">
      <c r="N12" s="137" t="s">
        <v>33</v>
      </c>
      <c r="O12" s="50" t="str">
        <f>$B$3</f>
        <v xml:space="preserve">REF Scenario </v>
      </c>
      <c r="P12" s="51" t="str">
        <f>$B$8</f>
        <v>REF-HC Scenario</v>
      </c>
      <c r="Q12" s="51" t="str">
        <f>$B$13</f>
        <v>CETA Scenario</v>
      </c>
      <c r="R12" s="51" t="str">
        <f>$B$18</f>
        <v>ECR Scenario</v>
      </c>
      <c r="S12" s="52" t="str">
        <f>$B$23</f>
        <v>NCR Scenario</v>
      </c>
      <c r="T12" s="76"/>
    </row>
    <row r="13" spans="1:20" ht="15" thickBot="1" x14ac:dyDescent="0.4">
      <c r="B13" s="47" t="s">
        <v>52</v>
      </c>
      <c r="C13" s="48" t="s">
        <v>47</v>
      </c>
      <c r="D13" s="49" t="s">
        <v>56</v>
      </c>
      <c r="E13" s="49" t="s">
        <v>48</v>
      </c>
      <c r="F13" s="49" t="s">
        <v>49</v>
      </c>
      <c r="G13" s="49" t="s">
        <v>51</v>
      </c>
      <c r="H13" s="49" t="s">
        <v>50</v>
      </c>
      <c r="I13" s="49" t="s">
        <v>63</v>
      </c>
      <c r="J13" s="72" t="s">
        <v>62</v>
      </c>
      <c r="N13" s="53" t="str">
        <f>$C$3</f>
        <v>Reference Portfolio</v>
      </c>
      <c r="O13" s="68">
        <f t="shared" ref="O13:S20" si="2">INDEX($C$4:$J$27, MATCH($N$12&amp;O$3, $A$4:$A$32, 0), MATCH($N13, $C$3:$J$3,0))</f>
        <v>7.5173974355899453E-2</v>
      </c>
      <c r="P13" s="68">
        <f t="shared" si="2"/>
        <v>8.8431157602431476E-2</v>
      </c>
      <c r="Q13" s="68">
        <f t="shared" si="2"/>
        <v>5.928038445987216E-2</v>
      </c>
      <c r="R13" s="68">
        <f t="shared" si="2"/>
        <v>7.9460266168726035E-2</v>
      </c>
      <c r="S13" s="63">
        <f t="shared" si="2"/>
        <v>6.9645022500482101E-2</v>
      </c>
      <c r="T13" s="76"/>
    </row>
    <row r="14" spans="1:20" x14ac:dyDescent="0.35">
      <c r="A14" s="46" t="str">
        <f>B14&amp;$B$13</f>
        <v>15-Year NPVRR ($M) 2023-2038CETA Scenario</v>
      </c>
      <c r="B14" s="53" t="s">
        <v>32</v>
      </c>
      <c r="C14" s="54">
        <v>3332.7015449849009</v>
      </c>
      <c r="D14" s="55">
        <v>3378.1038790376824</v>
      </c>
      <c r="E14" s="55">
        <v>3395.8879958434868</v>
      </c>
      <c r="F14" s="55">
        <v>3447.6680244233617</v>
      </c>
      <c r="G14" s="55">
        <v>3543.3884505821911</v>
      </c>
      <c r="H14" s="55">
        <v>3494.765685923252</v>
      </c>
      <c r="I14" s="55">
        <v>3759.9578160839092</v>
      </c>
      <c r="J14" s="56">
        <v>3497.9237745689925</v>
      </c>
      <c r="N14" s="59" t="str">
        <f>$D$3</f>
        <v>REF-HC Portfolio</v>
      </c>
      <c r="O14" s="68">
        <f t="shared" si="2"/>
        <v>8.5228616826624748E-2</v>
      </c>
      <c r="P14" s="68">
        <f t="shared" si="2"/>
        <v>0.10245864271216498</v>
      </c>
      <c r="Q14" s="68">
        <f t="shared" si="2"/>
        <v>6.5288483375785855E-2</v>
      </c>
      <c r="R14" s="68">
        <f t="shared" si="2"/>
        <v>8.182791469517392E-2</v>
      </c>
      <c r="S14" s="63">
        <f t="shared" si="2"/>
        <v>8.1827286145588651E-2</v>
      </c>
      <c r="T14" s="76"/>
    </row>
    <row r="15" spans="1:20" x14ac:dyDescent="0.35">
      <c r="A15" s="46" t="str">
        <f>B15&amp;$B$13</f>
        <v>5-Year Rate Requirement CAGRCETA Scenario</v>
      </c>
      <c r="B15" s="59" t="s">
        <v>33</v>
      </c>
      <c r="C15" s="61">
        <v>5.928038445987216E-2</v>
      </c>
      <c r="D15" s="62">
        <v>6.5288483375785855E-2</v>
      </c>
      <c r="E15" s="62">
        <v>7.0424728175433549E-2</v>
      </c>
      <c r="F15" s="62">
        <v>6.1625098531890909E-2</v>
      </c>
      <c r="G15" s="62">
        <v>6.1579312950769571E-2</v>
      </c>
      <c r="H15" s="62">
        <v>6.761858691557654E-2</v>
      </c>
      <c r="I15" s="62">
        <v>6.2228415747641153E-2</v>
      </c>
      <c r="J15" s="63">
        <v>6.7882440796697807E-2</v>
      </c>
      <c r="N15" s="59" t="str">
        <f>$E$3</f>
        <v>CETA Portfolio</v>
      </c>
      <c r="O15" s="68">
        <f t="shared" si="2"/>
        <v>9.1520782408691437E-2</v>
      </c>
      <c r="P15" s="68">
        <f t="shared" si="2"/>
        <v>0.11108120024137991</v>
      </c>
      <c r="Q15" s="68">
        <f t="shared" si="2"/>
        <v>7.0424728175433549E-2</v>
      </c>
      <c r="R15" s="68">
        <f t="shared" si="2"/>
        <v>8.6267020758049817E-2</v>
      </c>
      <c r="S15" s="63">
        <f t="shared" si="2"/>
        <v>8.8742940010118287E-2</v>
      </c>
      <c r="T15" s="76"/>
    </row>
    <row r="16" spans="1:20" ht="15" thickBot="1" x14ac:dyDescent="0.4">
      <c r="A16" s="46" t="str">
        <f>B16&amp;$B$13</f>
        <v>15-Year Levelized Rate ($M) 2023-2038CETA Scenario</v>
      </c>
      <c r="B16" s="64" t="s">
        <v>55</v>
      </c>
      <c r="C16" s="65">
        <v>56.960091303847477</v>
      </c>
      <c r="D16" s="66">
        <v>57.295809042604738</v>
      </c>
      <c r="E16" s="66">
        <v>57.961212592214437</v>
      </c>
      <c r="F16" s="66">
        <v>58.518101646056842</v>
      </c>
      <c r="G16" s="66">
        <v>60.340467444312736</v>
      </c>
      <c r="H16" s="66">
        <v>59.974152884363782</v>
      </c>
      <c r="I16" s="66">
        <v>63.89185982363459</v>
      </c>
      <c r="J16" s="67">
        <v>60.028334443956034</v>
      </c>
      <c r="N16" s="59" t="str">
        <f>$F$3</f>
        <v>ECR Portfolio</v>
      </c>
      <c r="O16" s="68">
        <f t="shared" si="2"/>
        <v>8.2017016402839316E-2</v>
      </c>
      <c r="P16" s="68">
        <f t="shared" si="2"/>
        <v>0.10255745658621551</v>
      </c>
      <c r="Q16" s="68">
        <f t="shared" si="2"/>
        <v>6.1625098531890909E-2</v>
      </c>
      <c r="R16" s="68">
        <f t="shared" si="2"/>
        <v>7.7150368930401836E-2</v>
      </c>
      <c r="S16" s="63">
        <f t="shared" si="2"/>
        <v>7.8962590857750259E-2</v>
      </c>
      <c r="T16" s="76"/>
    </row>
    <row r="17" spans="1:22" ht="15" thickBot="1" x14ac:dyDescent="0.4">
      <c r="N17" s="59" t="str">
        <f>$G$3</f>
        <v>NCR Portfolio</v>
      </c>
      <c r="O17" s="68">
        <f t="shared" si="2"/>
        <v>7.8992521407496463E-2</v>
      </c>
      <c r="P17" s="68">
        <f t="shared" si="2"/>
        <v>9.038981277624214E-2</v>
      </c>
      <c r="Q17" s="68">
        <f t="shared" si="2"/>
        <v>6.1579312950769571E-2</v>
      </c>
      <c r="R17" s="68">
        <f t="shared" si="2"/>
        <v>7.957949257583885E-2</v>
      </c>
      <c r="S17" s="63">
        <f t="shared" si="2"/>
        <v>7.4639062279913126E-2</v>
      </c>
      <c r="T17" s="76"/>
    </row>
    <row r="18" spans="1:22" ht="15" thickBot="1" x14ac:dyDescent="0.4">
      <c r="B18" s="47" t="s">
        <v>58</v>
      </c>
      <c r="C18" s="48" t="s">
        <v>47</v>
      </c>
      <c r="D18" s="49" t="s">
        <v>56</v>
      </c>
      <c r="E18" s="49" t="s">
        <v>48</v>
      </c>
      <c r="F18" s="49" t="s">
        <v>49</v>
      </c>
      <c r="G18" s="49" t="s">
        <v>51</v>
      </c>
      <c r="H18" s="49" t="s">
        <v>50</v>
      </c>
      <c r="I18" s="49" t="s">
        <v>63</v>
      </c>
      <c r="J18" s="72" t="s">
        <v>62</v>
      </c>
      <c r="N18" s="59" t="str">
        <f>$H$3</f>
        <v>CC Portfolio</v>
      </c>
      <c r="O18" s="68">
        <f t="shared" si="2"/>
        <v>8.7843568812776551E-2</v>
      </c>
      <c r="P18" s="68">
        <f t="shared" si="2"/>
        <v>0.10743594203345652</v>
      </c>
      <c r="Q18" s="68">
        <f t="shared" si="2"/>
        <v>6.761858691557654E-2</v>
      </c>
      <c r="R18" s="68">
        <f t="shared" si="2"/>
        <v>8.4713634367043156E-2</v>
      </c>
      <c r="S18" s="63">
        <f t="shared" si="2"/>
        <v>8.4369066999611997E-2</v>
      </c>
      <c r="T18" s="76"/>
    </row>
    <row r="19" spans="1:22" x14ac:dyDescent="0.35">
      <c r="A19" s="46" t="str">
        <f>B19&amp;$B$18</f>
        <v>15-Year NPVRR ($M) 2023-2038ECR Scenario</v>
      </c>
      <c r="B19" s="53" t="s">
        <v>32</v>
      </c>
      <c r="C19" s="54">
        <v>3304.9081774882266</v>
      </c>
      <c r="D19" s="55">
        <v>3338.7158131787214</v>
      </c>
      <c r="E19" s="55">
        <v>3233.6336196055108</v>
      </c>
      <c r="F19" s="55">
        <v>3154.9718427974185</v>
      </c>
      <c r="G19" s="55">
        <v>3713.8345720714924</v>
      </c>
      <c r="H19" s="55">
        <v>3457.0437973811286</v>
      </c>
      <c r="I19" s="55">
        <v>3881.7071226377452</v>
      </c>
      <c r="J19" s="56">
        <v>3526.0781148460542</v>
      </c>
      <c r="N19" s="59" t="str">
        <f>$I$3</f>
        <v>REF No Wind Portfolio</v>
      </c>
      <c r="O19" s="68">
        <f t="shared" si="2"/>
        <v>7.6482263373147896E-2</v>
      </c>
      <c r="P19" s="68">
        <f t="shared" si="2"/>
        <v>0.102138019643357</v>
      </c>
      <c r="Q19" s="68">
        <f t="shared" si="2"/>
        <v>6.2228415747641153E-2</v>
      </c>
      <c r="R19" s="68">
        <f t="shared" si="2"/>
        <v>8.3949994547198648E-2</v>
      </c>
      <c r="S19" s="63">
        <f t="shared" si="2"/>
        <v>7.0500986546759847E-2</v>
      </c>
      <c r="T19" s="76"/>
    </row>
    <row r="20" spans="1:22" ht="15" thickBot="1" x14ac:dyDescent="0.4">
      <c r="A20" s="46" t="str">
        <f>B20&amp;$B$18</f>
        <v>5-Year Rate Requirement CAGRECR Scenario</v>
      </c>
      <c r="B20" s="59" t="s">
        <v>33</v>
      </c>
      <c r="C20" s="61">
        <v>7.9460266168726035E-2</v>
      </c>
      <c r="D20" s="62">
        <v>8.182791469517392E-2</v>
      </c>
      <c r="E20" s="62">
        <v>8.6267020758049817E-2</v>
      </c>
      <c r="F20" s="62">
        <v>7.7150368930401836E-2</v>
      </c>
      <c r="G20" s="62">
        <v>7.957949257583885E-2</v>
      </c>
      <c r="H20" s="62">
        <v>8.4713634367043156E-2</v>
      </c>
      <c r="I20" s="62">
        <v>8.3949994547198648E-2</v>
      </c>
      <c r="J20" s="63">
        <v>8.4993035271162309E-2</v>
      </c>
      <c r="N20" s="64" t="str">
        <f>$J$3</f>
        <v>Preferred Portfolio</v>
      </c>
      <c r="O20" s="68">
        <f t="shared" si="2"/>
        <v>8.8104562850324086E-2</v>
      </c>
      <c r="P20" s="68">
        <f t="shared" si="2"/>
        <v>0.10767896693200529</v>
      </c>
      <c r="Q20" s="68">
        <f t="shared" si="2"/>
        <v>6.7882440796697807E-2</v>
      </c>
      <c r="R20" s="68">
        <f t="shared" si="2"/>
        <v>8.4993035271162309E-2</v>
      </c>
      <c r="S20" s="63">
        <f t="shared" si="2"/>
        <v>8.4633318828225113E-2</v>
      </c>
      <c r="T20" s="76"/>
      <c r="U20" s="7"/>
    </row>
    <row r="21" spans="1:22" ht="15" thickBot="1" x14ac:dyDescent="0.4">
      <c r="A21" s="46" t="str">
        <f>B21&amp;$B$18</f>
        <v>15-Year Levelized Rate ($M) 2023-2038ECR Scenario</v>
      </c>
      <c r="B21" s="64" t="s">
        <v>55</v>
      </c>
      <c r="C21" s="65">
        <v>63.893467163361919</v>
      </c>
      <c r="D21" s="66">
        <v>64.014334298010027</v>
      </c>
      <c r="E21" s="66">
        <v>62.383275748782751</v>
      </c>
      <c r="F21" s="66">
        <v>60.444399126156419</v>
      </c>
      <c r="G21" s="66">
        <v>71.767966407677861</v>
      </c>
      <c r="H21" s="66">
        <v>67.300147916244498</v>
      </c>
      <c r="I21" s="66">
        <v>75.012712111928238</v>
      </c>
      <c r="J21" s="67">
        <v>68.689933058249778</v>
      </c>
      <c r="N21" s="137" t="s">
        <v>55</v>
      </c>
      <c r="O21" s="50" t="str">
        <f>$B$3</f>
        <v xml:space="preserve">REF Scenario </v>
      </c>
      <c r="P21" s="51" t="str">
        <f>$B$8</f>
        <v>REF-HC Scenario</v>
      </c>
      <c r="Q21" s="51" t="str">
        <f>$B$13</f>
        <v>CETA Scenario</v>
      </c>
      <c r="R21" s="51" t="str">
        <f>$B$18</f>
        <v>ECR Scenario</v>
      </c>
      <c r="S21" s="52" t="str">
        <f>$B$23</f>
        <v>NCR Scenario</v>
      </c>
      <c r="T21" s="76"/>
    </row>
    <row r="22" spans="1:22" ht="15" thickBot="1" x14ac:dyDescent="0.4">
      <c r="N22" s="53" t="str">
        <f>$C$3</f>
        <v>Reference Portfolio</v>
      </c>
      <c r="O22" s="69">
        <f t="shared" ref="O22:S29" si="3">INDEX($C$4:$J$27, MATCH($N$21&amp;O$3, $A$4:$A$32, 0), MATCH($N22, $C$3:$J$3,0))</f>
        <v>62.108940773620816</v>
      </c>
      <c r="P22" s="69">
        <f t="shared" si="3"/>
        <v>65.897439951301664</v>
      </c>
      <c r="Q22" s="69">
        <f t="shared" si="3"/>
        <v>56.960091303847477</v>
      </c>
      <c r="R22" s="69">
        <f t="shared" si="3"/>
        <v>63.893467163361919</v>
      </c>
      <c r="S22" s="70">
        <f t="shared" si="3"/>
        <v>57.795538127511719</v>
      </c>
      <c r="T22" s="76"/>
    </row>
    <row r="23" spans="1:22" ht="15" thickBot="1" x14ac:dyDescent="0.4">
      <c r="B23" s="47" t="s">
        <v>54</v>
      </c>
      <c r="C23" s="48" t="s">
        <v>47</v>
      </c>
      <c r="D23" s="49" t="s">
        <v>56</v>
      </c>
      <c r="E23" s="49" t="s">
        <v>48</v>
      </c>
      <c r="F23" s="49" t="s">
        <v>49</v>
      </c>
      <c r="G23" s="49" t="s">
        <v>51</v>
      </c>
      <c r="H23" s="49" t="s">
        <v>50</v>
      </c>
      <c r="I23" s="49" t="s">
        <v>63</v>
      </c>
      <c r="J23" s="72" t="s">
        <v>62</v>
      </c>
      <c r="N23" s="59" t="str">
        <f>$D$3</f>
        <v>REF-HC Portfolio</v>
      </c>
      <c r="O23" s="69">
        <f t="shared" si="3"/>
        <v>62.3068329236906</v>
      </c>
      <c r="P23" s="69">
        <f t="shared" si="3"/>
        <v>66.053556979249052</v>
      </c>
      <c r="Q23" s="69">
        <f t="shared" si="3"/>
        <v>57.295809042604738</v>
      </c>
      <c r="R23" s="69">
        <f t="shared" si="3"/>
        <v>64.014334298010027</v>
      </c>
      <c r="S23" s="71">
        <f t="shared" si="3"/>
        <v>58.155799128977328</v>
      </c>
      <c r="T23" s="76"/>
    </row>
    <row r="24" spans="1:22" x14ac:dyDescent="0.35">
      <c r="A24" s="46" t="str">
        <f>B24&amp;$B$23</f>
        <v>15-Year NPVRR ($M) 2023-2038NCR Scenario</v>
      </c>
      <c r="B24" s="53" t="s">
        <v>32</v>
      </c>
      <c r="C24" s="54">
        <v>3162.2302148170966</v>
      </c>
      <c r="D24" s="55">
        <v>3208.0878660247677</v>
      </c>
      <c r="E24" s="55">
        <v>3321.9746482583405</v>
      </c>
      <c r="F24" s="55">
        <v>3518.3878559984014</v>
      </c>
      <c r="G24" s="55">
        <v>3211.5113325836992</v>
      </c>
      <c r="H24" s="55">
        <v>3333.7728945160934</v>
      </c>
      <c r="I24" s="55">
        <v>3489.0609095394911</v>
      </c>
      <c r="J24" s="56">
        <v>3267.674796964041</v>
      </c>
      <c r="N24" s="59" t="str">
        <f>$E$3</f>
        <v>CETA Portfolio</v>
      </c>
      <c r="O24" s="69">
        <f t="shared" si="3"/>
        <v>64.023327042354737</v>
      </c>
      <c r="P24" s="69">
        <f t="shared" si="3"/>
        <v>69.521987013271215</v>
      </c>
      <c r="Q24" s="69">
        <f t="shared" si="3"/>
        <v>57.961212592214437</v>
      </c>
      <c r="R24" s="69">
        <f t="shared" si="3"/>
        <v>62.383275748782751</v>
      </c>
      <c r="S24" s="71">
        <f t="shared" si="3"/>
        <v>60.668329484343332</v>
      </c>
      <c r="T24" s="76"/>
    </row>
    <row r="25" spans="1:22" x14ac:dyDescent="0.35">
      <c r="A25" s="46" t="str">
        <f>B25&amp;$B$23</f>
        <v>5-Year Rate Requirement CAGRNCR Scenario</v>
      </c>
      <c r="B25" s="59" t="s">
        <v>33</v>
      </c>
      <c r="C25" s="61">
        <v>6.9645022500482101E-2</v>
      </c>
      <c r="D25" s="62">
        <v>8.1827286145588651E-2</v>
      </c>
      <c r="E25" s="62">
        <v>8.8742940010118287E-2</v>
      </c>
      <c r="F25" s="62">
        <v>7.8962590857750259E-2</v>
      </c>
      <c r="G25" s="62">
        <v>7.4639062279913126E-2</v>
      </c>
      <c r="H25" s="62">
        <v>8.4369066999611997E-2</v>
      </c>
      <c r="I25" s="62">
        <v>7.0500986546759847E-2</v>
      </c>
      <c r="J25" s="63">
        <v>8.4633318828225113E-2</v>
      </c>
      <c r="N25" s="59" t="str">
        <f>$F$3</f>
        <v>ECR Portfolio</v>
      </c>
      <c r="O25" s="69">
        <f t="shared" si="3"/>
        <v>65.577910637397764</v>
      </c>
      <c r="P25" s="69">
        <f t="shared" si="3"/>
        <v>73.672153927391918</v>
      </c>
      <c r="Q25" s="69">
        <f t="shared" si="3"/>
        <v>58.518101646056842</v>
      </c>
      <c r="R25" s="69">
        <f t="shared" si="3"/>
        <v>60.444399126156419</v>
      </c>
      <c r="S25" s="71">
        <f t="shared" si="3"/>
        <v>64.00354026867349</v>
      </c>
      <c r="T25" s="76"/>
      <c r="V25" s="7"/>
    </row>
    <row r="26" spans="1:22" ht="15" thickBot="1" x14ac:dyDescent="0.4">
      <c r="A26" s="46" t="str">
        <f>B26&amp;$B$23</f>
        <v>15-Year Levelized Rate ($M) 2023-2038NCR Scenario</v>
      </c>
      <c r="B26" s="64" t="s">
        <v>55</v>
      </c>
      <c r="C26" s="65">
        <v>57.795538127511719</v>
      </c>
      <c r="D26" s="66">
        <v>58.155799128977328</v>
      </c>
      <c r="E26" s="66">
        <v>60.668329484343332</v>
      </c>
      <c r="F26" s="66">
        <v>64.00354026867349</v>
      </c>
      <c r="G26" s="66">
        <v>58.491187800950165</v>
      </c>
      <c r="H26" s="66">
        <v>61.246877058420644</v>
      </c>
      <c r="I26" s="66">
        <v>63.499671648079676</v>
      </c>
      <c r="J26" s="67">
        <v>60.009530432369694</v>
      </c>
      <c r="N26" s="59" t="str">
        <f>$G$3</f>
        <v>NCR Portfolio</v>
      </c>
      <c r="O26" s="69">
        <f t="shared" si="3"/>
        <v>64.107949924169731</v>
      </c>
      <c r="P26" s="69">
        <f t="shared" si="3"/>
        <v>66.820928267132942</v>
      </c>
      <c r="Q26" s="69">
        <f t="shared" si="3"/>
        <v>60.340467444312736</v>
      </c>
      <c r="R26" s="69">
        <f t="shared" si="3"/>
        <v>71.767966407677861</v>
      </c>
      <c r="S26" s="71">
        <f t="shared" si="3"/>
        <v>58.491187800950165</v>
      </c>
      <c r="T26" s="76"/>
    </row>
    <row r="27" spans="1:22" x14ac:dyDescent="0.35">
      <c r="A27"/>
      <c r="B27"/>
      <c r="N27" s="59" t="str">
        <f>$H$3</f>
        <v>CC Portfolio</v>
      </c>
      <c r="O27" s="69">
        <f t="shared" si="3"/>
        <v>64.642818485505984</v>
      </c>
      <c r="P27" s="69">
        <f t="shared" si="3"/>
        <v>69.251741472651858</v>
      </c>
      <c r="Q27" s="69">
        <f t="shared" si="3"/>
        <v>59.974152884363782</v>
      </c>
      <c r="R27" s="69">
        <f t="shared" si="3"/>
        <v>67.300147916244498</v>
      </c>
      <c r="S27" s="71">
        <f t="shared" si="3"/>
        <v>61.246877058420644</v>
      </c>
      <c r="T27" s="76"/>
    </row>
    <row r="28" spans="1:22" x14ac:dyDescent="0.35">
      <c r="N28" s="59" t="str">
        <f>$I$3</f>
        <v>REF No Wind Portfolio</v>
      </c>
      <c r="O28" s="69">
        <f t="shared" si="3"/>
        <v>68.399439936499164</v>
      </c>
      <c r="P28" s="69">
        <f t="shared" si="3"/>
        <v>76.137636808840199</v>
      </c>
      <c r="Q28" s="69">
        <f t="shared" si="3"/>
        <v>63.89185982363459</v>
      </c>
      <c r="R28" s="69">
        <f t="shared" si="3"/>
        <v>75.012712111928238</v>
      </c>
      <c r="S28" s="71">
        <f t="shared" si="3"/>
        <v>63.499671648079676</v>
      </c>
      <c r="T28" s="76"/>
    </row>
    <row r="29" spans="1:22" ht="15" thickBot="1" x14ac:dyDescent="0.4">
      <c r="N29" s="64" t="str">
        <f>$J$3</f>
        <v>Preferred Portfolio</v>
      </c>
      <c r="O29" s="66">
        <f t="shared" si="3"/>
        <v>64.750714046796332</v>
      </c>
      <c r="P29" s="66">
        <f t="shared" si="3"/>
        <v>69.35958762265976</v>
      </c>
      <c r="Q29" s="66">
        <f t="shared" si="3"/>
        <v>60.028334443956034</v>
      </c>
      <c r="R29" s="66">
        <f t="shared" si="3"/>
        <v>68.689933058249778</v>
      </c>
      <c r="S29" s="67">
        <f t="shared" si="3"/>
        <v>60.009530432369694</v>
      </c>
      <c r="T29" s="76"/>
    </row>
    <row r="30" spans="1:22" x14ac:dyDescent="0.35">
      <c r="T30" s="76"/>
    </row>
  </sheetData>
  <pageMargins left="0.7" right="0.7" top="1.8020833333333333" bottom="0.75" header="0.3" footer="0.3"/>
  <pageSetup orientation="portrait" horizontalDpi="1200" verticalDpi="1200" r:id="rId1"/>
  <headerFooter>
    <oddHeader>&amp;R&amp;"Times New Roman,Regular"&amp;12KPSC Case No. 2023-00092
JI's Second Set of Data Requests
Dated July 24, 2023
Item No. 32
 Attachment 1
Page &amp;P of &amp;N</oddHead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7DDCA-65B7-4FC2-8F3C-EB16960130A0}">
  <sheetPr>
    <tabColor theme="1"/>
  </sheetPr>
  <dimension ref="A1"/>
  <sheetViews>
    <sheetView zoomScaleNormal="100" workbookViewId="0">
      <selection activeCell="E11" sqref="E11"/>
    </sheetView>
  </sheetViews>
  <sheetFormatPr defaultRowHeight="14.5" x14ac:dyDescent="0.35"/>
  <sheetData/>
  <pageMargins left="0.7" right="0.7" top="1.8020833333333333" bottom="0.75" header="0.3" footer="0.3"/>
  <pageSetup orientation="portrait" r:id="rId1"/>
  <headerFooter>
    <oddHeader>&amp;R&amp;"Times New Roman,Regular"&amp;12KPSC Case No. 2023-00092
JI's Second Set of Data Requests
Dated July 24, 2023
Item No. 32
 Attachment 1
Page &amp;P of &amp;N</oddHead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8365D-60DE-4C60-A0DF-C5A3FF6434A4}">
  <dimension ref="A1:P193"/>
  <sheetViews>
    <sheetView zoomScale="70" zoomScaleNormal="70" workbookViewId="0">
      <selection activeCell="E11" sqref="E11"/>
    </sheetView>
  </sheetViews>
  <sheetFormatPr defaultRowHeight="14.5" outlineLevelRow="2" x14ac:dyDescent="0.35"/>
  <cols>
    <col min="1" max="1" width="48.26953125" bestFit="1" customWidth="1"/>
    <col min="2" max="16" width="17.54296875" customWidth="1"/>
  </cols>
  <sheetData>
    <row r="1" spans="1:16" x14ac:dyDescent="0.35">
      <c r="A1" s="1" t="s">
        <v>0</v>
      </c>
    </row>
    <row r="2" spans="1:16" x14ac:dyDescent="0.35">
      <c r="A2" t="s">
        <v>1</v>
      </c>
      <c r="B2" t="s">
        <v>3</v>
      </c>
    </row>
    <row r="3" spans="1:16" x14ac:dyDescent="0.35">
      <c r="A3" t="s">
        <v>2</v>
      </c>
      <c r="B3" t="s">
        <v>3</v>
      </c>
    </row>
    <row r="5" spans="1:16" x14ac:dyDescent="0.35">
      <c r="B5" s="2">
        <v>2023</v>
      </c>
      <c r="C5" s="2">
        <f t="shared" ref="C5:P5" si="0">B5+1</f>
        <v>2024</v>
      </c>
      <c r="D5" s="2">
        <f t="shared" si="0"/>
        <v>2025</v>
      </c>
      <c r="E5" s="2">
        <f t="shared" si="0"/>
        <v>2026</v>
      </c>
      <c r="F5" s="2">
        <f t="shared" si="0"/>
        <v>2027</v>
      </c>
      <c r="G5" s="2">
        <f t="shared" si="0"/>
        <v>2028</v>
      </c>
      <c r="H5" s="2">
        <f t="shared" si="0"/>
        <v>2029</v>
      </c>
      <c r="I5" s="2">
        <f t="shared" si="0"/>
        <v>2030</v>
      </c>
      <c r="J5" s="2">
        <f t="shared" si="0"/>
        <v>2031</v>
      </c>
      <c r="K5" s="2">
        <f t="shared" si="0"/>
        <v>2032</v>
      </c>
      <c r="L5" s="2">
        <f t="shared" si="0"/>
        <v>2033</v>
      </c>
      <c r="M5" s="2">
        <f t="shared" si="0"/>
        <v>2034</v>
      </c>
      <c r="N5" s="2">
        <f t="shared" si="0"/>
        <v>2035</v>
      </c>
      <c r="O5" s="2">
        <f t="shared" si="0"/>
        <v>2036</v>
      </c>
      <c r="P5" s="2">
        <f t="shared" si="0"/>
        <v>2037</v>
      </c>
    </row>
    <row r="6" spans="1:16" x14ac:dyDescent="0.35">
      <c r="A6" s="1" t="s">
        <v>4</v>
      </c>
      <c r="B6" s="3">
        <f>SUM(B7:B8)</f>
        <v>38400277.14035546</v>
      </c>
      <c r="C6" s="3">
        <f t="shared" ref="C6:P6" si="1">SUM(C7:C8)</f>
        <v>38764487.316831954</v>
      </c>
      <c r="D6" s="3">
        <f t="shared" si="1"/>
        <v>39080706.675409637</v>
      </c>
      <c r="E6" s="3">
        <f t="shared" si="1"/>
        <v>47968464.047437415</v>
      </c>
      <c r="F6" s="3">
        <f t="shared" si="1"/>
        <v>74937167.294671625</v>
      </c>
      <c r="G6" s="3">
        <f t="shared" si="1"/>
        <v>110871032.58888921</v>
      </c>
      <c r="H6" s="3">
        <f t="shared" si="1"/>
        <v>154675485.8219777</v>
      </c>
      <c r="I6" s="3">
        <f t="shared" si="1"/>
        <v>162603627.85692391</v>
      </c>
      <c r="J6" s="3">
        <f t="shared" si="1"/>
        <v>170980697.47963428</v>
      </c>
      <c r="K6" s="3">
        <f t="shared" si="1"/>
        <v>179310893.43979329</v>
      </c>
      <c r="L6" s="3">
        <f t="shared" si="1"/>
        <v>187842371.14247736</v>
      </c>
      <c r="M6" s="3">
        <f t="shared" si="1"/>
        <v>196582466.42495883</v>
      </c>
      <c r="N6" s="3">
        <f t="shared" si="1"/>
        <v>205557455.77199557</v>
      </c>
      <c r="O6" s="3">
        <f t="shared" si="1"/>
        <v>205588286.46104422</v>
      </c>
      <c r="P6" s="3">
        <f t="shared" si="1"/>
        <v>209737570.4775165</v>
      </c>
    </row>
    <row r="7" spans="1:16" outlineLevel="1" x14ac:dyDescent="0.35">
      <c r="A7" s="4" t="s">
        <v>5</v>
      </c>
      <c r="B7" s="5">
        <v>36700824</v>
      </c>
      <c r="C7" s="5">
        <v>36700824</v>
      </c>
      <c r="D7" s="5">
        <v>36700824</v>
      </c>
      <c r="E7" s="5">
        <v>36700824</v>
      </c>
      <c r="F7" s="5">
        <v>36700824</v>
      </c>
      <c r="G7" s="5">
        <v>36700824</v>
      </c>
      <c r="H7" s="5">
        <v>36700824</v>
      </c>
      <c r="I7" s="5">
        <v>36700824</v>
      </c>
      <c r="J7" s="5">
        <v>36700824</v>
      </c>
      <c r="K7" s="5">
        <v>36700824</v>
      </c>
      <c r="L7" s="5">
        <v>36700824</v>
      </c>
      <c r="M7" s="5">
        <v>36700824</v>
      </c>
      <c r="N7" s="5">
        <v>36700824</v>
      </c>
      <c r="O7" s="5">
        <v>36700824</v>
      </c>
      <c r="P7" s="5">
        <v>36700824</v>
      </c>
    </row>
    <row r="8" spans="1:16" outlineLevel="1" x14ac:dyDescent="0.35">
      <c r="A8" s="4" t="s">
        <v>6</v>
      </c>
      <c r="B8" s="5">
        <v>1699453.1403554603</v>
      </c>
      <c r="C8" s="5">
        <v>2063663.3168319515</v>
      </c>
      <c r="D8" s="5">
        <v>2379882.6754096351</v>
      </c>
      <c r="E8" s="5">
        <v>11267640.047437416</v>
      </c>
      <c r="F8" s="5">
        <v>38236343.294671625</v>
      </c>
      <c r="G8" s="5">
        <v>74170208.588889211</v>
      </c>
      <c r="H8" s="5">
        <v>117974661.8219777</v>
      </c>
      <c r="I8" s="5">
        <v>125902803.85692391</v>
      </c>
      <c r="J8" s="5">
        <v>134279873.47963428</v>
      </c>
      <c r="K8" s="5">
        <v>142610069.43979329</v>
      </c>
      <c r="L8" s="5">
        <v>151141547.14247736</v>
      </c>
      <c r="M8" s="5">
        <v>159881642.42495883</v>
      </c>
      <c r="N8" s="5">
        <v>168856631.77199557</v>
      </c>
      <c r="O8" s="5">
        <v>168887462.46104422</v>
      </c>
      <c r="P8" s="5">
        <v>173036746.4775165</v>
      </c>
    </row>
    <row r="9" spans="1:16" outlineLevel="1" x14ac:dyDescent="0.35">
      <c r="A9" s="4" t="s">
        <v>162</v>
      </c>
      <c r="B9" s="5">
        <v>1699453.1403554603</v>
      </c>
      <c r="C9" s="5">
        <v>2063663.3168319515</v>
      </c>
      <c r="D9" s="5">
        <v>2379882.6754096351</v>
      </c>
      <c r="E9" s="5">
        <v>2852041.4449809347</v>
      </c>
      <c r="F9" s="5">
        <v>3154971.9058677251</v>
      </c>
      <c r="G9" s="5">
        <v>3286715.5321959076</v>
      </c>
      <c r="H9" s="5">
        <v>3314054.7656488526</v>
      </c>
      <c r="I9" s="5">
        <v>3341113.7080075187</v>
      </c>
      <c r="J9" s="5">
        <v>3369214.1002307753</v>
      </c>
      <c r="K9" s="5">
        <v>3397831.4949367377</v>
      </c>
      <c r="L9" s="5">
        <v>3426983.4642475671</v>
      </c>
      <c r="M9" s="5">
        <v>3456681.0471089091</v>
      </c>
      <c r="N9" s="5">
        <v>3486935.9563426357</v>
      </c>
      <c r="O9" s="5">
        <v>3517766.6453913059</v>
      </c>
      <c r="P9" s="5">
        <v>3549188.2657893552</v>
      </c>
    </row>
    <row r="10" spans="1:16" x14ac:dyDescent="0.35">
      <c r="A10" s="6" t="s">
        <v>7</v>
      </c>
      <c r="B10" s="3">
        <f>SUM(B11,B17:B23)</f>
        <v>171556498.81026781</v>
      </c>
      <c r="C10" s="3">
        <f t="shared" ref="C10:P10" si="2">SUM(C11,C17:C23)</f>
        <v>205267781.75211743</v>
      </c>
      <c r="D10" s="3">
        <f t="shared" si="2"/>
        <v>213829330.08569154</v>
      </c>
      <c r="E10" s="3">
        <f t="shared" si="2"/>
        <v>201624262.22412515</v>
      </c>
      <c r="F10" s="3">
        <f t="shared" si="2"/>
        <v>180517487.05712676</v>
      </c>
      <c r="G10" s="3">
        <f t="shared" si="2"/>
        <v>185779318.89483812</v>
      </c>
      <c r="H10" s="3">
        <f t="shared" si="2"/>
        <v>133981707.90636529</v>
      </c>
      <c r="I10" s="3">
        <f t="shared" si="2"/>
        <v>151041290.07320204</v>
      </c>
      <c r="J10" s="3">
        <f t="shared" si="2"/>
        <v>143685844.21158573</v>
      </c>
      <c r="K10" s="3">
        <f t="shared" si="2"/>
        <v>135795569.11657625</v>
      </c>
      <c r="L10" s="3">
        <f t="shared" si="2"/>
        <v>126873480.29906583</v>
      </c>
      <c r="M10" s="3">
        <f t="shared" si="2"/>
        <v>118563566.44463156</v>
      </c>
      <c r="N10" s="3">
        <f t="shared" si="2"/>
        <v>109480624.35834007</v>
      </c>
      <c r="O10" s="3">
        <f t="shared" si="2"/>
        <v>105614729.79720175</v>
      </c>
      <c r="P10" s="3">
        <f t="shared" si="2"/>
        <v>102852558.36743867</v>
      </c>
    </row>
    <row r="11" spans="1:16" outlineLevel="1" x14ac:dyDescent="0.35">
      <c r="A11" s="4" t="s">
        <v>8</v>
      </c>
      <c r="B11" s="7">
        <v>198096702.31672162</v>
      </c>
      <c r="C11" s="7">
        <v>193975566.88801539</v>
      </c>
      <c r="D11" s="7">
        <v>145943132.13414872</v>
      </c>
      <c r="E11" s="7">
        <v>126878720.71541123</v>
      </c>
      <c r="F11" s="7">
        <v>100777624.19892126</v>
      </c>
      <c r="G11" s="7">
        <v>54506996.83005023</v>
      </c>
      <c r="H11" s="7">
        <v>124301610.08270928</v>
      </c>
      <c r="I11" s="7">
        <v>111763027.6063119</v>
      </c>
      <c r="J11" s="7">
        <v>90856918.088105097</v>
      </c>
      <c r="K11" s="7">
        <v>81877713.14336127</v>
      </c>
      <c r="L11" s="7">
        <v>88737125.899901643</v>
      </c>
      <c r="M11" s="7">
        <v>80140278.98304604</v>
      </c>
      <c r="N11" s="7">
        <v>81412386.212451681</v>
      </c>
      <c r="O11" s="7">
        <v>93934764.039017901</v>
      </c>
      <c r="P11" s="7">
        <v>85357101.651516989</v>
      </c>
    </row>
    <row r="12" spans="1:16" outlineLevel="2" x14ac:dyDescent="0.35">
      <c r="A12" s="8" t="s">
        <v>9</v>
      </c>
      <c r="B12" s="5">
        <v>182415053.29407275</v>
      </c>
      <c r="C12" s="5">
        <v>177860290.62658602</v>
      </c>
      <c r="D12" s="5">
        <v>132575813.89278029</v>
      </c>
      <c r="E12" s="5">
        <v>114061787.19302702</v>
      </c>
      <c r="F12" s="5">
        <v>91790873.616623685</v>
      </c>
      <c r="G12" s="5">
        <v>50214198.212295242</v>
      </c>
      <c r="H12" s="5">
        <v>119683910.9155961</v>
      </c>
      <c r="I12" s="5">
        <v>85951466.19077833</v>
      </c>
      <c r="J12" s="5">
        <v>70342088.860087693</v>
      </c>
      <c r="K12" s="5">
        <v>62279213.561907314</v>
      </c>
      <c r="L12" s="5">
        <v>68128212.027893886</v>
      </c>
      <c r="M12" s="5">
        <v>61372158.933824688</v>
      </c>
      <c r="N12" s="5">
        <v>61457195.131996132</v>
      </c>
      <c r="O12" s="5">
        <v>71248421.957816675</v>
      </c>
      <c r="P12" s="5">
        <v>65115072.839260802</v>
      </c>
    </row>
    <row r="13" spans="1:16" outlineLevel="2" x14ac:dyDescent="0.35">
      <c r="A13" s="8" t="s">
        <v>10</v>
      </c>
      <c r="B13" s="5">
        <v>14859857.785940496</v>
      </c>
      <c r="C13" s="5">
        <v>14255385.142526925</v>
      </c>
      <c r="D13" s="5">
        <v>10606818.519610312</v>
      </c>
      <c r="E13" s="5">
        <v>9425712.9683452994</v>
      </c>
      <c r="F13" s="5">
        <v>7006631.7753044497</v>
      </c>
      <c r="G13" s="5">
        <v>3684937.0836561988</v>
      </c>
      <c r="H13" s="5">
        <v>3783043.0886013149</v>
      </c>
      <c r="I13" s="5">
        <v>2638594.9020956517</v>
      </c>
      <c r="J13" s="5">
        <v>1959716.5084718138</v>
      </c>
      <c r="K13" s="5">
        <v>1763752.1463138661</v>
      </c>
      <c r="L13" s="5">
        <v>1957665.5354477335</v>
      </c>
      <c r="M13" s="5">
        <v>1730084.3008653335</v>
      </c>
      <c r="N13" s="5">
        <v>1691005.7308936962</v>
      </c>
      <c r="O13" s="5">
        <v>2055000.8046501137</v>
      </c>
      <c r="P13" s="5">
        <v>1815416.0678374912</v>
      </c>
    </row>
    <row r="14" spans="1:16" outlineLevel="2" x14ac:dyDescent="0.35">
      <c r="A14" s="8" t="s">
        <v>11</v>
      </c>
      <c r="B14" s="5">
        <v>494439.15822011192</v>
      </c>
      <c r="C14" s="5">
        <v>486368.5540687429</v>
      </c>
      <c r="D14" s="5">
        <v>357487.49655435124</v>
      </c>
      <c r="E14" s="5">
        <v>316402.71677846665</v>
      </c>
      <c r="F14" s="5">
        <v>228047.07147489148</v>
      </c>
      <c r="G14" s="5">
        <v>81149.816868554975</v>
      </c>
      <c r="H14" s="5">
        <v>63441.296092637363</v>
      </c>
      <c r="I14" s="5">
        <v>20125300.982337646</v>
      </c>
      <c r="J14" s="5">
        <v>16505529.601609616</v>
      </c>
      <c r="K14" s="5">
        <v>14884692.807680298</v>
      </c>
      <c r="L14" s="5">
        <v>15755217.707326982</v>
      </c>
      <c r="M14" s="5">
        <v>14271637.878588095</v>
      </c>
      <c r="N14" s="5">
        <v>14565790.231355298</v>
      </c>
      <c r="O14" s="5">
        <v>17397108.491521072</v>
      </c>
      <c r="P14" s="5">
        <v>16254009.737718415</v>
      </c>
    </row>
    <row r="15" spans="1:16" outlineLevel="2" x14ac:dyDescent="0.35">
      <c r="A15" s="8" t="s">
        <v>12</v>
      </c>
      <c r="B15" s="5">
        <v>327344.88666968368</v>
      </c>
      <c r="C15" s="5">
        <v>1373528.3156132484</v>
      </c>
      <c r="D15" s="5">
        <v>2403015.443099401</v>
      </c>
      <c r="E15" s="5">
        <v>3074814.8749969308</v>
      </c>
      <c r="F15" s="5">
        <v>1752071.6286233789</v>
      </c>
      <c r="G15" s="5">
        <v>526711.22260961006</v>
      </c>
      <c r="H15" s="5">
        <v>771215.91333904664</v>
      </c>
      <c r="I15" s="5">
        <v>3047663.4129178738</v>
      </c>
      <c r="J15" s="5">
        <v>2049582.9687253614</v>
      </c>
      <c r="K15" s="5">
        <v>2950052.7947691134</v>
      </c>
      <c r="L15" s="5">
        <v>2896031.3725817744</v>
      </c>
      <c r="M15" s="5">
        <v>2766407.7569203344</v>
      </c>
      <c r="N15" s="5">
        <v>3698402.8976425803</v>
      </c>
      <c r="O15" s="5">
        <v>3234229.899302165</v>
      </c>
      <c r="P15" s="5">
        <v>2172600.7246966772</v>
      </c>
    </row>
    <row r="16" spans="1:16" outlineLevel="2" x14ac:dyDescent="0.35">
      <c r="A16" s="8" t="s">
        <v>13</v>
      </c>
      <c r="B16" s="5">
        <v>39781056.640625</v>
      </c>
      <c r="C16" s="5">
        <v>36621092.28515625</v>
      </c>
      <c r="D16" s="5">
        <v>24324009.27734375</v>
      </c>
      <c r="E16" s="5">
        <v>9458635.25390625</v>
      </c>
      <c r="F16" s="5">
        <v>-26659556.640625</v>
      </c>
      <c r="G16" s="5">
        <v>-68243983.31451416</v>
      </c>
      <c r="H16" s="5">
        <v>-97026737.3046875</v>
      </c>
      <c r="I16" s="5">
        <v>-106579971.06933594</v>
      </c>
      <c r="J16" s="5">
        <v>-116146815.48309326</v>
      </c>
      <c r="K16" s="5">
        <v>-134266951.83181763</v>
      </c>
      <c r="L16" s="5">
        <v>-139644775.63476563</v>
      </c>
      <c r="M16" s="5">
        <v>-146759033.69140625</v>
      </c>
      <c r="N16" s="5">
        <v>-154643002.7923584</v>
      </c>
      <c r="O16" s="5">
        <v>-154263593.50585938</v>
      </c>
      <c r="P16" s="5">
        <v>-127303943.359375</v>
      </c>
    </row>
    <row r="17" spans="1:16" outlineLevel="1" x14ac:dyDescent="0.35">
      <c r="A17" s="4" t="s">
        <v>14</v>
      </c>
      <c r="B17" s="5">
        <v>32565560.292886578</v>
      </c>
      <c r="C17" s="5">
        <v>36948015.818140209</v>
      </c>
      <c r="D17" s="5">
        <v>69187047.512230575</v>
      </c>
      <c r="E17" s="5">
        <v>69353765.481725022</v>
      </c>
      <c r="F17" s="5">
        <v>68032089.427906141</v>
      </c>
      <c r="G17" s="5">
        <v>89502874.332243502</v>
      </c>
      <c r="H17" s="5">
        <v>22565509.637184408</v>
      </c>
      <c r="I17" s="5">
        <v>41621699.6802634</v>
      </c>
      <c r="J17" s="5">
        <v>45603559.639917083</v>
      </c>
      <c r="K17" s="5">
        <v>47741344.262579031</v>
      </c>
      <c r="L17" s="5">
        <v>43423926.516687103</v>
      </c>
      <c r="M17" s="5">
        <v>40118130.225749806</v>
      </c>
      <c r="N17" s="5">
        <v>33412083.411257464</v>
      </c>
      <c r="O17" s="5">
        <v>31961885.503633477</v>
      </c>
      <c r="P17" s="5">
        <v>33457909.735592883</v>
      </c>
    </row>
    <row r="18" spans="1:16" outlineLevel="1" x14ac:dyDescent="0.35">
      <c r="A18" s="4" t="s">
        <v>15</v>
      </c>
      <c r="B18" s="5">
        <v>-77510125.51162079</v>
      </c>
      <c r="C18" s="5">
        <v>-49808241.846435666</v>
      </c>
      <c r="D18" s="5">
        <v>-28425976.180430602</v>
      </c>
      <c r="E18" s="5">
        <v>-27105089.115950957</v>
      </c>
      <c r="F18" s="5">
        <v>-25579158.293677095</v>
      </c>
      <c r="G18" s="5">
        <v>-25583139.07023162</v>
      </c>
      <c r="H18" s="5">
        <v>-70696104.386183038</v>
      </c>
      <c r="I18" s="5">
        <v>-63894260.241301939</v>
      </c>
      <c r="J18" s="5">
        <v>-56418588.220548101</v>
      </c>
      <c r="K18" s="5">
        <v>-61450318.941564471</v>
      </c>
      <c r="L18" s="5">
        <v>-76934656.483289585</v>
      </c>
      <c r="M18" s="5">
        <v>-77494918.233634979</v>
      </c>
      <c r="N18" s="5">
        <v>-85419880.64362812</v>
      </c>
      <c r="O18" s="5">
        <v>-101411832.27398609</v>
      </c>
      <c r="P18" s="5">
        <v>-98824228.118217364</v>
      </c>
    </row>
    <row r="19" spans="1:16" outlineLevel="1" x14ac:dyDescent="0.35">
      <c r="A19" s="4" t="s">
        <v>16</v>
      </c>
      <c r="B19" s="5">
        <v>845087.97645568848</v>
      </c>
      <c r="C19" s="5">
        <v>1396578.3004760742</v>
      </c>
      <c r="D19" s="5">
        <v>2676321.1441040039</v>
      </c>
      <c r="E19" s="5">
        <v>3059619.6823120117</v>
      </c>
      <c r="F19" s="5">
        <v>0</v>
      </c>
      <c r="G19" s="5">
        <v>21235940.723419189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</row>
    <row r="20" spans="1:16" outlineLevel="1" x14ac:dyDescent="0.35">
      <c r="A20" s="4" t="s">
        <v>17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</row>
    <row r="21" spans="1:16" outlineLevel="1" x14ac:dyDescent="0.35">
      <c r="A21" s="4" t="s">
        <v>18</v>
      </c>
      <c r="B21" s="5">
        <v>13671449.191322099</v>
      </c>
      <c r="C21" s="5">
        <v>16463659.301477801</v>
      </c>
      <c r="D21" s="5">
        <v>15940628.937928712</v>
      </c>
      <c r="E21" s="5">
        <v>15513475.193291046</v>
      </c>
      <c r="F21" s="5">
        <v>16661581.851949742</v>
      </c>
      <c r="G21" s="5">
        <v>15594234.803962855</v>
      </c>
      <c r="H21" s="5">
        <v>15522068.206188872</v>
      </c>
      <c r="I21" s="5">
        <v>15990548.542070979</v>
      </c>
      <c r="J21" s="5">
        <v>17294413.485739771</v>
      </c>
      <c r="K21" s="5">
        <v>17612603.162169456</v>
      </c>
      <c r="L21" s="5">
        <v>17941607.61812494</v>
      </c>
      <c r="M21" s="5">
        <v>18277406.003820844</v>
      </c>
      <c r="N21" s="5">
        <v>18620413.057030208</v>
      </c>
      <c r="O21" s="5">
        <v>18974777.299253613</v>
      </c>
      <c r="P21" s="5">
        <v>19338466.567953125</v>
      </c>
    </row>
    <row r="22" spans="1:16" outlineLevel="1" x14ac:dyDescent="0.35">
      <c r="A22" s="4" t="s">
        <v>19</v>
      </c>
      <c r="B22" s="5">
        <v>0</v>
      </c>
      <c r="C22" s="5">
        <v>0</v>
      </c>
      <c r="D22" s="5">
        <v>0</v>
      </c>
      <c r="E22" s="5">
        <v>3040643.8244309211</v>
      </c>
      <c r="F22" s="5">
        <v>9858263.8180302717</v>
      </c>
      <c r="G22" s="5">
        <v>19683742.323338676</v>
      </c>
      <c r="H22" s="5">
        <v>31484508.278516352</v>
      </c>
      <c r="I22" s="5">
        <v>34656701.951124728</v>
      </c>
      <c r="J22" s="5">
        <v>38628203.293888606</v>
      </c>
      <c r="K22" s="5">
        <v>42301914.172945403</v>
      </c>
      <c r="L22" s="5">
        <v>46051456.667476334</v>
      </c>
      <c r="M22" s="5">
        <v>49878505.231491573</v>
      </c>
      <c r="N22" s="5">
        <v>53795468.755080849</v>
      </c>
      <c r="O22" s="5">
        <v>54449188.537173748</v>
      </c>
      <c r="P22" s="5">
        <v>55873546.948508732</v>
      </c>
    </row>
    <row r="23" spans="1:16" outlineLevel="1" x14ac:dyDescent="0.35">
      <c r="A23" s="4" t="s">
        <v>20</v>
      </c>
      <c r="B23" s="5">
        <v>3887824.5445026211</v>
      </c>
      <c r="C23" s="5">
        <v>6292203.2904436411</v>
      </c>
      <c r="D23" s="5">
        <v>8508176.5377101265</v>
      </c>
      <c r="E23" s="5">
        <v>10883126.442905905</v>
      </c>
      <c r="F23" s="5">
        <v>10767086.053996403</v>
      </c>
      <c r="G23" s="5">
        <v>10838668.952055287</v>
      </c>
      <c r="H23" s="5">
        <v>10804116.08794941</v>
      </c>
      <c r="I23" s="5">
        <v>10903572.534732977</v>
      </c>
      <c r="J23" s="5">
        <v>7721337.9244832834</v>
      </c>
      <c r="K23" s="5">
        <v>7712313.3170855567</v>
      </c>
      <c r="L23" s="5">
        <v>7654020.0801653871</v>
      </c>
      <c r="M23" s="5">
        <v>7644164.2341582831</v>
      </c>
      <c r="N23" s="5">
        <v>7660153.5661480036</v>
      </c>
      <c r="O23" s="5">
        <v>7705946.6921090931</v>
      </c>
      <c r="P23" s="5">
        <v>7649761.5820843047</v>
      </c>
    </row>
    <row r="24" spans="1:16" x14ac:dyDescent="0.35">
      <c r="A24" s="1" t="s">
        <v>21</v>
      </c>
      <c r="B24" s="3">
        <f>SUM(B25:B26)</f>
        <v>39370842.004361942</v>
      </c>
      <c r="C24" s="3">
        <f t="shared" ref="C24:P24" si="3">SUM(C25:C26)</f>
        <v>37614570.906619504</v>
      </c>
      <c r="D24" s="3">
        <f t="shared" si="3"/>
        <v>35747298.379438452</v>
      </c>
      <c r="E24" s="3">
        <f t="shared" si="3"/>
        <v>46138033.076276526</v>
      </c>
      <c r="F24" s="3">
        <f t="shared" si="3"/>
        <v>80785204.769802347</v>
      </c>
      <c r="G24" s="3">
        <f t="shared" si="3"/>
        <v>124024217.55310807</v>
      </c>
      <c r="H24" s="3">
        <f t="shared" si="3"/>
        <v>181264724.01790276</v>
      </c>
      <c r="I24" s="3">
        <f t="shared" si="3"/>
        <v>176929128.17560992</v>
      </c>
      <c r="J24" s="3">
        <f t="shared" si="3"/>
        <v>174340908.9471733</v>
      </c>
      <c r="K24" s="3">
        <f t="shared" si="3"/>
        <v>172829434.9883559</v>
      </c>
      <c r="L24" s="3">
        <f t="shared" si="3"/>
        <v>172456960.44963312</v>
      </c>
      <c r="M24" s="3">
        <f t="shared" si="3"/>
        <v>172685395.73841435</v>
      </c>
      <c r="N24" s="3">
        <f t="shared" si="3"/>
        <v>172819549.7406266</v>
      </c>
      <c r="O24" s="3">
        <f t="shared" si="3"/>
        <v>159754831.98801103</v>
      </c>
      <c r="P24" s="3">
        <f t="shared" si="3"/>
        <v>153630610.16638121</v>
      </c>
    </row>
    <row r="25" spans="1:16" outlineLevel="1" x14ac:dyDescent="0.35">
      <c r="A25" s="4" t="s">
        <v>22</v>
      </c>
      <c r="B25" s="5">
        <v>25554582.189476915</v>
      </c>
      <c r="C25" s="5">
        <v>24414632.627075139</v>
      </c>
      <c r="D25" s="5">
        <v>23202634.944609676</v>
      </c>
      <c r="E25" s="5">
        <v>29946988.641438909</v>
      </c>
      <c r="F25" s="5">
        <v>52435560.173056901</v>
      </c>
      <c r="G25" s="5">
        <v>80500870.684841484</v>
      </c>
      <c r="H25" s="5">
        <v>117654183.96322705</v>
      </c>
      <c r="I25" s="5">
        <v>114840062.27693057</v>
      </c>
      <c r="J25" s="5">
        <v>113160116.97654457</v>
      </c>
      <c r="K25" s="5">
        <v>112179058.82433197</v>
      </c>
      <c r="L25" s="5">
        <v>111937295.35856144</v>
      </c>
      <c r="M25" s="5">
        <v>112085566.72043605</v>
      </c>
      <c r="N25" s="5">
        <v>112172642.56898408</v>
      </c>
      <c r="O25" s="5">
        <v>103692676.51810449</v>
      </c>
      <c r="P25" s="5">
        <v>99717604.563329235</v>
      </c>
    </row>
    <row r="26" spans="1:16" outlineLevel="1" x14ac:dyDescent="0.35">
      <c r="A26" s="4" t="s">
        <v>23</v>
      </c>
      <c r="B26" s="5">
        <v>13816259.814885026</v>
      </c>
      <c r="C26" s="5">
        <v>13199938.279544368</v>
      </c>
      <c r="D26" s="5">
        <v>12544663.434828775</v>
      </c>
      <c r="E26" s="5">
        <v>16191044.434837615</v>
      </c>
      <c r="F26" s="5">
        <v>28349644.59674545</v>
      </c>
      <c r="G26" s="5">
        <v>43523346.86826659</v>
      </c>
      <c r="H26" s="5">
        <v>63610540.054675721</v>
      </c>
      <c r="I26" s="5">
        <v>62089065.898679338</v>
      </c>
      <c r="J26" s="5">
        <v>61180791.970628738</v>
      </c>
      <c r="K26" s="5">
        <v>60650376.164023943</v>
      </c>
      <c r="L26" s="5">
        <v>60519665.091071695</v>
      </c>
      <c r="M26" s="5">
        <v>60599829.017978311</v>
      </c>
      <c r="N26" s="5">
        <v>60646907.171642534</v>
      </c>
      <c r="O26" s="5">
        <v>56062155.469906539</v>
      </c>
      <c r="P26" s="5">
        <v>53913005.603051983</v>
      </c>
    </row>
    <row r="27" spans="1:16" x14ac:dyDescent="0.35">
      <c r="A27" s="1" t="s">
        <v>24</v>
      </c>
      <c r="B27" s="3">
        <f>SUM(B28:B29)-B30</f>
        <v>12112314.576040661</v>
      </c>
      <c r="C27" s="3">
        <f t="shared" ref="C27:P27" si="4">SUM(C28:C29)-C30</f>
        <v>11298701.915571196</v>
      </c>
      <c r="D27" s="3">
        <f t="shared" si="4"/>
        <v>10678532.718107332</v>
      </c>
      <c r="E27" s="3">
        <f t="shared" si="4"/>
        <v>3491289.2779931817</v>
      </c>
      <c r="F27" s="3">
        <f t="shared" si="4"/>
        <v>-13044979.151079737</v>
      </c>
      <c r="G27" s="3">
        <f t="shared" si="4"/>
        <v>-37817366.856091931</v>
      </c>
      <c r="H27" s="3">
        <f t="shared" si="4"/>
        <v>-45306124.779465705</v>
      </c>
      <c r="I27" s="3">
        <f t="shared" si="4"/>
        <v>-57102061.17693305</v>
      </c>
      <c r="J27" s="3">
        <f t="shared" si="4"/>
        <v>-68400129.175888509</v>
      </c>
      <c r="K27" s="3">
        <f t="shared" si="4"/>
        <v>-80000650.272685289</v>
      </c>
      <c r="L27" s="3">
        <f t="shared" si="4"/>
        <v>-89473088.110580474</v>
      </c>
      <c r="M27" s="3">
        <f t="shared" si="4"/>
        <v>-100134384.85360482</v>
      </c>
      <c r="N27" s="3">
        <f t="shared" si="4"/>
        <v>-111626774.30072722</v>
      </c>
      <c r="O27" s="3">
        <f t="shared" si="4"/>
        <v>-105280458.23713529</v>
      </c>
      <c r="P27" s="3">
        <f t="shared" si="4"/>
        <v>-77309364.775420517</v>
      </c>
    </row>
    <row r="28" spans="1:16" outlineLevel="1" x14ac:dyDescent="0.35">
      <c r="A28" s="4" t="s">
        <v>25</v>
      </c>
      <c r="B28" s="5">
        <v>3677643.438058367</v>
      </c>
      <c r="C28" s="5">
        <v>3240288.13924145</v>
      </c>
      <c r="D28" s="5">
        <v>3020156.8604488806</v>
      </c>
      <c r="E28" s="5">
        <v>4854649.2489410667</v>
      </c>
      <c r="F28" s="5">
        <v>11011743.731287777</v>
      </c>
      <c r="G28" s="5">
        <v>19363310.280686982</v>
      </c>
      <c r="H28" s="5">
        <v>30632517.207484737</v>
      </c>
      <c r="I28" s="5">
        <v>32315991.856629379</v>
      </c>
      <c r="J28" s="5">
        <v>34070767.491109431</v>
      </c>
      <c r="K28" s="5">
        <v>35850533.269154429</v>
      </c>
      <c r="L28" s="5">
        <v>37678482.163078643</v>
      </c>
      <c r="M28" s="5">
        <v>39556370.713314399</v>
      </c>
      <c r="N28" s="5">
        <v>41490502.610683553</v>
      </c>
      <c r="O28" s="5">
        <v>41277902.228923582</v>
      </c>
      <c r="P28" s="5">
        <v>42053592.094952859</v>
      </c>
    </row>
    <row r="29" spans="1:16" outlineLevel="1" x14ac:dyDescent="0.35">
      <c r="A29" s="4" t="s">
        <v>26</v>
      </c>
      <c r="B29" s="5">
        <v>8434671.137982294</v>
      </c>
      <c r="C29" s="5">
        <v>8058413.7763297455</v>
      </c>
      <c r="D29" s="5">
        <v>7658375.8576584505</v>
      </c>
      <c r="E29" s="5">
        <v>9884450.4242156334</v>
      </c>
      <c r="F29" s="5">
        <v>17307138.998255327</v>
      </c>
      <c r="G29" s="5">
        <v>26570513.480258785</v>
      </c>
      <c r="H29" s="5">
        <v>38833518.872640342</v>
      </c>
      <c r="I29" s="5">
        <v>37904676.022063464</v>
      </c>
      <c r="J29" s="5">
        <v>37350185.010099672</v>
      </c>
      <c r="K29" s="5">
        <v>37026372.129114389</v>
      </c>
      <c r="L29" s="5">
        <v>36946574.490012579</v>
      </c>
      <c r="M29" s="5">
        <v>36995513.665277526</v>
      </c>
      <c r="N29" s="5">
        <v>37024254.348303273</v>
      </c>
      <c r="O29" s="5">
        <v>34225315.028141856</v>
      </c>
      <c r="P29" s="5">
        <v>32913283.219531327</v>
      </c>
    </row>
    <row r="30" spans="1:16" outlineLevel="1" x14ac:dyDescent="0.35">
      <c r="A30" s="4" t="s">
        <v>27</v>
      </c>
      <c r="B30" s="5">
        <v>0</v>
      </c>
      <c r="C30" s="5">
        <v>0</v>
      </c>
      <c r="D30" s="5">
        <v>0</v>
      </c>
      <c r="E30" s="5">
        <v>11247810.395163519</v>
      </c>
      <c r="F30" s="5">
        <v>41363861.880622841</v>
      </c>
      <c r="G30" s="5">
        <v>83751190.617037699</v>
      </c>
      <c r="H30" s="5">
        <v>114772160.85959078</v>
      </c>
      <c r="I30" s="5">
        <v>127322729.05562589</v>
      </c>
      <c r="J30" s="5">
        <v>139821081.67709762</v>
      </c>
      <c r="K30" s="5">
        <v>152877555.67095411</v>
      </c>
      <c r="L30" s="5">
        <v>164098144.7636717</v>
      </c>
      <c r="M30" s="5">
        <v>176686269.23219675</v>
      </c>
      <c r="N30" s="5">
        <v>190141531.25971404</v>
      </c>
      <c r="O30" s="5">
        <v>180783675.49420074</v>
      </c>
      <c r="P30" s="5">
        <v>152276240.0899047</v>
      </c>
    </row>
    <row r="31" spans="1:16" x14ac:dyDescent="0.35">
      <c r="A31" s="9" t="s">
        <v>28</v>
      </c>
      <c r="B31" s="10">
        <f>SUM(B6,B10,B24,B27)</f>
        <v>261439932.53102586</v>
      </c>
      <c r="C31" s="10">
        <f t="shared" ref="C31:P31" si="5">SUM(C6,C10,C24,C27)</f>
        <v>292945541.8911401</v>
      </c>
      <c r="D31" s="10">
        <f t="shared" si="5"/>
        <v>299335867.85864699</v>
      </c>
      <c r="E31" s="10">
        <f t="shared" si="5"/>
        <v>299222048.62583232</v>
      </c>
      <c r="F31" s="10">
        <f t="shared" si="5"/>
        <v>323194879.97052103</v>
      </c>
      <c r="G31" s="10">
        <f t="shared" si="5"/>
        <v>382857202.18074352</v>
      </c>
      <c r="H31" s="10">
        <f t="shared" si="5"/>
        <v>424615792.96678007</v>
      </c>
      <c r="I31" s="10">
        <f t="shared" si="5"/>
        <v>433471984.92880285</v>
      </c>
      <c r="J31" s="10">
        <f t="shared" si="5"/>
        <v>420607321.46250486</v>
      </c>
      <c r="K31" s="10">
        <f t="shared" si="5"/>
        <v>407935247.27204013</v>
      </c>
      <c r="L31" s="10">
        <f t="shared" si="5"/>
        <v>397699723.7805959</v>
      </c>
      <c r="M31" s="10">
        <f t="shared" si="5"/>
        <v>387697043.7543999</v>
      </c>
      <c r="N31" s="10">
        <f t="shared" si="5"/>
        <v>376230855.57023501</v>
      </c>
      <c r="O31" s="10">
        <f t="shared" si="5"/>
        <v>365677390.00912166</v>
      </c>
      <c r="P31" s="10">
        <f t="shared" si="5"/>
        <v>388911374.2359159</v>
      </c>
    </row>
    <row r="32" spans="1:16" x14ac:dyDescent="0.35">
      <c r="A32" s="4" t="s">
        <v>29</v>
      </c>
      <c r="B32" s="5">
        <v>5624436.5</v>
      </c>
      <c r="C32" s="5">
        <v>6071524</v>
      </c>
      <c r="D32" s="5">
        <v>5980287</v>
      </c>
      <c r="E32" s="5">
        <v>5830189</v>
      </c>
      <c r="F32" s="5">
        <v>5767204</v>
      </c>
      <c r="G32" s="5">
        <v>5732581</v>
      </c>
      <c r="H32" s="5">
        <v>5672553.5</v>
      </c>
      <c r="I32" s="5">
        <v>5632746.5</v>
      </c>
      <c r="J32" s="5">
        <v>5611837.5</v>
      </c>
      <c r="K32" s="5">
        <v>5611634.5</v>
      </c>
      <c r="L32" s="5">
        <v>5576191.5</v>
      </c>
      <c r="M32" s="5">
        <v>5564037</v>
      </c>
      <c r="N32" s="5">
        <v>5551774.5</v>
      </c>
      <c r="O32" s="5">
        <v>5558939.5</v>
      </c>
      <c r="P32" s="5">
        <v>5530900.5</v>
      </c>
    </row>
    <row r="33" spans="1:16" x14ac:dyDescent="0.35">
      <c r="A33" s="11" t="s">
        <v>30</v>
      </c>
      <c r="B33" s="12">
        <f>B31/B32</f>
        <v>46.482866778036495</v>
      </c>
      <c r="C33" s="12">
        <f t="shared" ref="C33:P33" si="6">C31/C32</f>
        <v>48.24909559628523</v>
      </c>
      <c r="D33" s="12">
        <f t="shared" si="6"/>
        <v>50.053762947939958</v>
      </c>
      <c r="E33" s="12">
        <f t="shared" si="6"/>
        <v>51.322872830680502</v>
      </c>
      <c r="F33" s="12">
        <f t="shared" si="6"/>
        <v>56.040133133927817</v>
      </c>
      <c r="G33" s="12">
        <f t="shared" si="6"/>
        <v>66.786182730037922</v>
      </c>
      <c r="H33" s="12">
        <f t="shared" si="6"/>
        <v>74.854436007836696</v>
      </c>
      <c r="I33" s="12">
        <f t="shared" si="6"/>
        <v>76.955706231196956</v>
      </c>
      <c r="J33" s="12">
        <f t="shared" si="6"/>
        <v>74.95001796871432</v>
      </c>
      <c r="K33" s="12">
        <f t="shared" si="6"/>
        <v>72.694550450860646</v>
      </c>
      <c r="L33" s="12">
        <f t="shared" si="6"/>
        <v>71.32103045252228</v>
      </c>
      <c r="M33" s="12">
        <f t="shared" si="6"/>
        <v>69.679091593819365</v>
      </c>
      <c r="N33" s="12">
        <f t="shared" si="6"/>
        <v>67.767676005254714</v>
      </c>
      <c r="O33" s="12">
        <f t="shared" si="6"/>
        <v>65.781861811793718</v>
      </c>
      <c r="P33" s="12">
        <f t="shared" si="6"/>
        <v>70.31610390313763</v>
      </c>
    </row>
    <row r="35" spans="1:16" x14ac:dyDescent="0.35">
      <c r="A35" s="13" t="s">
        <v>31</v>
      </c>
      <c r="B35" s="5"/>
    </row>
    <row r="36" spans="1:16" x14ac:dyDescent="0.35">
      <c r="A36" s="1" t="s">
        <v>32</v>
      </c>
      <c r="B36" s="14" cm="1">
        <f t="array" ref="B36">NPV(Inputs!$B$10,Reference!B31:P31/1000000)</f>
        <v>3393.7616035228421</v>
      </c>
      <c r="D36" s="1" t="s">
        <v>55</v>
      </c>
      <c r="G36" s="15">
        <f>-PMT(Inputs!$B$10,15,NPV(Inputs!$B$10,Reference!B33:P33))</f>
        <v>62.106543828536459</v>
      </c>
    </row>
    <row r="37" spans="1:16" x14ac:dyDescent="0.35">
      <c r="A37" s="1" t="s">
        <v>33</v>
      </c>
      <c r="B37" s="16">
        <f>((G33/B33)^(1/5))-1</f>
        <v>7.5173974355899453E-2</v>
      </c>
    </row>
    <row r="39" spans="1:16" ht="2.15" customHeight="1" x14ac:dyDescent="0.35"/>
    <row r="41" spans="1:16" x14ac:dyDescent="0.35">
      <c r="A41" t="s">
        <v>1</v>
      </c>
      <c r="B41" t="s">
        <v>3</v>
      </c>
    </row>
    <row r="42" spans="1:16" x14ac:dyDescent="0.35">
      <c r="A42" t="s">
        <v>2</v>
      </c>
      <c r="B42" t="s">
        <v>42</v>
      </c>
    </row>
    <row r="44" spans="1:16" x14ac:dyDescent="0.35">
      <c r="B44" s="2">
        <v>2023</v>
      </c>
      <c r="C44" s="2">
        <f t="shared" ref="C44" si="7">B44+1</f>
        <v>2024</v>
      </c>
      <c r="D44" s="2">
        <f t="shared" ref="D44" si="8">C44+1</f>
        <v>2025</v>
      </c>
      <c r="E44" s="2">
        <f t="shared" ref="E44" si="9">D44+1</f>
        <v>2026</v>
      </c>
      <c r="F44" s="2">
        <f t="shared" ref="F44" si="10">E44+1</f>
        <v>2027</v>
      </c>
      <c r="G44" s="2">
        <f t="shared" ref="G44" si="11">F44+1</f>
        <v>2028</v>
      </c>
      <c r="H44" s="2">
        <f t="shared" ref="H44" si="12">G44+1</f>
        <v>2029</v>
      </c>
      <c r="I44" s="2">
        <f t="shared" ref="I44" si="13">H44+1</f>
        <v>2030</v>
      </c>
      <c r="J44" s="2">
        <f t="shared" ref="J44" si="14">I44+1</f>
        <v>2031</v>
      </c>
      <c r="K44" s="2">
        <f t="shared" ref="K44" si="15">J44+1</f>
        <v>2032</v>
      </c>
      <c r="L44" s="2">
        <f t="shared" ref="L44" si="16">K44+1</f>
        <v>2033</v>
      </c>
      <c r="M44" s="2">
        <f t="shared" ref="M44" si="17">L44+1</f>
        <v>2034</v>
      </c>
      <c r="N44" s="2">
        <f t="shared" ref="N44" si="18">M44+1</f>
        <v>2035</v>
      </c>
      <c r="O44" s="2">
        <f t="shared" ref="O44" si="19">N44+1</f>
        <v>2036</v>
      </c>
      <c r="P44" s="2">
        <f t="shared" ref="P44" si="20">O44+1</f>
        <v>2037</v>
      </c>
    </row>
    <row r="45" spans="1:16" x14ac:dyDescent="0.35">
      <c r="A45" s="1" t="s">
        <v>4</v>
      </c>
      <c r="B45" s="3">
        <f>SUM(B46:B47)</f>
        <v>38400277.14035546</v>
      </c>
      <c r="C45" s="3">
        <f t="shared" ref="C45" si="21">SUM(C46:C47)</f>
        <v>38764487.316831954</v>
      </c>
      <c r="D45" s="3">
        <f t="shared" ref="D45" si="22">SUM(D46:D47)</f>
        <v>39080706.675409637</v>
      </c>
      <c r="E45" s="3">
        <f t="shared" ref="E45" si="23">SUM(E46:E47)</f>
        <v>48051883.378008835</v>
      </c>
      <c r="F45" s="3">
        <f t="shared" ref="F45" si="24">SUM(F46:F47)</f>
        <v>78773596.887522578</v>
      </c>
      <c r="G45" s="3">
        <f t="shared" ref="G45" si="25">SUM(G46:G47)</f>
        <v>119934374.94885866</v>
      </c>
      <c r="H45" s="3">
        <f t="shared" ref="H45" si="26">SUM(H46:H47)</f>
        <v>166541872.84287965</v>
      </c>
      <c r="I45" s="3">
        <f t="shared" ref="I45" si="27">SUM(I46:I47)</f>
        <v>174755624.43857628</v>
      </c>
      <c r="J45" s="3">
        <f t="shared" ref="J45" si="28">SUM(J46:J47)</f>
        <v>183468121.49457318</v>
      </c>
      <c r="K45" s="3">
        <f t="shared" ref="K45" si="29">SUM(K46:K47)</f>
        <v>192186176.28200039</v>
      </c>
      <c r="L45" s="3">
        <f t="shared" ref="L45" si="30">SUM(L46:L47)</f>
        <v>201161229.35289419</v>
      </c>
      <c r="M45" s="3">
        <f t="shared" ref="M45" si="31">SUM(M46:M47)</f>
        <v>210404215.72623882</v>
      </c>
      <c r="N45" s="3">
        <f t="shared" ref="N45" si="32">SUM(N46:N47)</f>
        <v>219946437.28327796</v>
      </c>
      <c r="O45" s="3">
        <f t="shared" ref="O45" si="33">SUM(O46:O47)</f>
        <v>219977267.97232661</v>
      </c>
      <c r="P45" s="3">
        <f t="shared" ref="P45" si="34">SUM(P46:P47)</f>
        <v>225452400.91111049</v>
      </c>
    </row>
    <row r="46" spans="1:16" x14ac:dyDescent="0.35">
      <c r="A46" s="4" t="s">
        <v>5</v>
      </c>
      <c r="B46" s="5">
        <v>36700824</v>
      </c>
      <c r="C46" s="5">
        <v>36700824</v>
      </c>
      <c r="D46" s="5">
        <v>36700824</v>
      </c>
      <c r="E46" s="5">
        <v>36700824</v>
      </c>
      <c r="F46" s="5">
        <v>36700824</v>
      </c>
      <c r="G46" s="5">
        <v>36700824</v>
      </c>
      <c r="H46" s="5">
        <v>36700824</v>
      </c>
      <c r="I46" s="5">
        <v>36700824</v>
      </c>
      <c r="J46" s="5">
        <v>36700824</v>
      </c>
      <c r="K46" s="5">
        <v>36700824</v>
      </c>
      <c r="L46" s="5">
        <v>36700824</v>
      </c>
      <c r="M46" s="5">
        <v>36700824</v>
      </c>
      <c r="N46" s="5">
        <v>36700824</v>
      </c>
      <c r="O46" s="5">
        <v>36700824</v>
      </c>
      <c r="P46" s="5">
        <v>36700824</v>
      </c>
    </row>
    <row r="47" spans="1:16" x14ac:dyDescent="0.35">
      <c r="A47" s="4" t="s">
        <v>6</v>
      </c>
      <c r="B47" s="5">
        <v>1699453.1403554603</v>
      </c>
      <c r="C47" s="5">
        <v>2063663.3168319515</v>
      </c>
      <c r="D47" s="5">
        <v>2379882.6754096351</v>
      </c>
      <c r="E47" s="5">
        <v>11351059.378008833</v>
      </c>
      <c r="F47" s="5">
        <v>42072772.887522578</v>
      </c>
      <c r="G47" s="5">
        <v>83233550.948858663</v>
      </c>
      <c r="H47" s="5">
        <v>129841048.84287965</v>
      </c>
      <c r="I47" s="5">
        <v>138054800.43857628</v>
      </c>
      <c r="J47" s="5">
        <v>146767297.49457318</v>
      </c>
      <c r="K47" s="5">
        <v>155485352.28200039</v>
      </c>
      <c r="L47" s="5">
        <v>164460405.35289419</v>
      </c>
      <c r="M47" s="5">
        <v>173703391.72623882</v>
      </c>
      <c r="N47" s="5">
        <v>183245613.28327796</v>
      </c>
      <c r="O47" s="5">
        <v>183276443.97232661</v>
      </c>
      <c r="P47" s="5">
        <v>188751576.91111049</v>
      </c>
    </row>
    <row r="48" spans="1:16" x14ac:dyDescent="0.35">
      <c r="A48" s="4" t="s">
        <v>162</v>
      </c>
      <c r="B48" s="5">
        <v>1699453.1403554603</v>
      </c>
      <c r="C48" s="5">
        <v>2063663.3168319515</v>
      </c>
      <c r="D48" s="5">
        <v>2379882.6754096351</v>
      </c>
      <c r="E48" s="5">
        <v>2852041.4449809347</v>
      </c>
      <c r="F48" s="5">
        <v>3154971.9058677251</v>
      </c>
      <c r="G48" s="5">
        <v>3286715.5321959076</v>
      </c>
      <c r="H48" s="5">
        <v>3314054.7656488526</v>
      </c>
      <c r="I48" s="5">
        <v>3341113.7080075187</v>
      </c>
      <c r="J48" s="5">
        <v>3369214.1002307753</v>
      </c>
      <c r="K48" s="5">
        <v>3397831.4949367377</v>
      </c>
      <c r="L48" s="5">
        <v>3426983.4642475671</v>
      </c>
      <c r="M48" s="5">
        <v>3456681.0471089091</v>
      </c>
      <c r="N48" s="5">
        <v>3486935.9563426357</v>
      </c>
      <c r="O48" s="5">
        <v>3517766.6453913059</v>
      </c>
      <c r="P48" s="5">
        <v>3549188.2657893552</v>
      </c>
    </row>
    <row r="49" spans="1:16" x14ac:dyDescent="0.35">
      <c r="A49" s="6" t="s">
        <v>7</v>
      </c>
      <c r="B49" s="3">
        <f>SUM(B50,B56:B62)</f>
        <v>171549836.18736893</v>
      </c>
      <c r="C49" s="3">
        <f t="shared" ref="C49" si="35">SUM(C50,C56:C62)</f>
        <v>205915816.53149933</v>
      </c>
      <c r="D49" s="3">
        <f t="shared" ref="D49" si="36">SUM(D50,D56:D62)</f>
        <v>214124963.47204739</v>
      </c>
      <c r="E49" s="3">
        <f t="shared" ref="E49" si="37">SUM(E50,E56:E62)</f>
        <v>202818682.70265144</v>
      </c>
      <c r="F49" s="3">
        <f t="shared" ref="F49" si="38">SUM(F50,F56:F62)</f>
        <v>183242117.12775177</v>
      </c>
      <c r="G49" s="3">
        <f t="shared" ref="G49" si="39">SUM(G50,G56:G62)</f>
        <v>183835295.13113505</v>
      </c>
      <c r="H49" s="3">
        <f t="shared" ref="H49" si="40">SUM(H50,H56:H62)</f>
        <v>137827013.89127928</v>
      </c>
      <c r="I49" s="3">
        <f t="shared" ref="I49" si="41">SUM(I50,I56:I62)</f>
        <v>156745633.82605165</v>
      </c>
      <c r="J49" s="3">
        <f t="shared" ref="J49" si="42">SUM(J50,J56:J62)</f>
        <v>145495824.71026647</v>
      </c>
      <c r="K49" s="3">
        <f t="shared" ref="K49" si="43">SUM(K50,K56:K62)</f>
        <v>138071958.46024215</v>
      </c>
      <c r="L49" s="3">
        <f t="shared" ref="L49" si="44">SUM(L50,L56:L62)</f>
        <v>134913758.86279517</v>
      </c>
      <c r="M49" s="3">
        <f t="shared" ref="M49" si="45">SUM(M50,M56:M62)</f>
        <v>123518417.54756424</v>
      </c>
      <c r="N49" s="3">
        <f t="shared" ref="N49" si="46">SUM(N50,N56:N62)</f>
        <v>115148625.24308945</v>
      </c>
      <c r="O49" s="3">
        <f t="shared" ref="O49" si="47">SUM(O50,O56:O62)</f>
        <v>111647680.13451606</v>
      </c>
      <c r="P49" s="3">
        <f t="shared" ref="P49" si="48">SUM(P50,P56:P62)</f>
        <v>109302945.88971551</v>
      </c>
    </row>
    <row r="50" spans="1:16" x14ac:dyDescent="0.35">
      <c r="A50" s="4" t="s">
        <v>8</v>
      </c>
      <c r="B50" s="7">
        <v>198107202.66419324</v>
      </c>
      <c r="C50" s="7">
        <v>192271901.97066703</v>
      </c>
      <c r="D50" s="7">
        <v>143059511.18438029</v>
      </c>
      <c r="E50" s="7">
        <v>119595832.45483817</v>
      </c>
      <c r="F50" s="7">
        <v>87754626.55853112</v>
      </c>
      <c r="G50" s="7">
        <v>62909837.348477371</v>
      </c>
      <c r="H50" s="7">
        <v>120913975.51197729</v>
      </c>
      <c r="I50" s="7">
        <v>99510309.241704836</v>
      </c>
      <c r="J50" s="7">
        <v>96200786.914636254</v>
      </c>
      <c r="K50" s="7">
        <v>90075575.442974925</v>
      </c>
      <c r="L50" s="7">
        <v>74137327.645181775</v>
      </c>
      <c r="M50" s="7">
        <v>75026636.87891297</v>
      </c>
      <c r="N50" s="7">
        <v>78704433.310793221</v>
      </c>
      <c r="O50" s="7">
        <v>82658995.191134065</v>
      </c>
      <c r="P50" s="7">
        <v>82940822.337691337</v>
      </c>
    </row>
    <row r="51" spans="1:16" x14ac:dyDescent="0.35">
      <c r="A51" s="8" t="s">
        <v>9</v>
      </c>
      <c r="B51" s="5">
        <v>182424270.86620376</v>
      </c>
      <c r="C51" s="5">
        <v>176268069.0699465</v>
      </c>
      <c r="D51" s="5">
        <v>130001117.77506784</v>
      </c>
      <c r="E51" s="5">
        <v>107482342.91057764</v>
      </c>
      <c r="F51" s="5">
        <v>79931297.773013517</v>
      </c>
      <c r="G51" s="5">
        <v>58286938.292702854</v>
      </c>
      <c r="H51" s="5">
        <v>116166557.57185885</v>
      </c>
      <c r="I51" s="5">
        <v>77094193.644801795</v>
      </c>
      <c r="J51" s="5">
        <v>73629199.225578561</v>
      </c>
      <c r="K51" s="5">
        <v>68391098.19390811</v>
      </c>
      <c r="L51" s="5">
        <v>55617623.41803664</v>
      </c>
      <c r="M51" s="5">
        <v>57064955.985776849</v>
      </c>
      <c r="N51" s="5">
        <v>59564890.212468006</v>
      </c>
      <c r="O51" s="5">
        <v>63771437.203731485</v>
      </c>
      <c r="P51" s="5">
        <v>62982194.177731514</v>
      </c>
    </row>
    <row r="52" spans="1:16" x14ac:dyDescent="0.35">
      <c r="A52" s="8" t="s">
        <v>10</v>
      </c>
      <c r="B52" s="5">
        <v>14861034.805362072</v>
      </c>
      <c r="C52" s="5">
        <v>14114511.550045064</v>
      </c>
      <c r="D52" s="5">
        <v>10358050.516514376</v>
      </c>
      <c r="E52" s="5">
        <v>8812289.8985690344</v>
      </c>
      <c r="F52" s="5">
        <v>6260047.2950193696</v>
      </c>
      <c r="G52" s="5">
        <v>3978653.1130690807</v>
      </c>
      <c r="H52" s="5">
        <v>3680613.5310959476</v>
      </c>
      <c r="I52" s="5">
        <v>2308111.2961685909</v>
      </c>
      <c r="J52" s="5">
        <v>2188411.8522172961</v>
      </c>
      <c r="K52" s="5">
        <v>2036802.9264894391</v>
      </c>
      <c r="L52" s="5">
        <v>1498859.023337445</v>
      </c>
      <c r="M52" s="5">
        <v>1591822.7353517266</v>
      </c>
      <c r="N52" s="5">
        <v>1639931.4530647954</v>
      </c>
      <c r="O52" s="5">
        <v>1813874.1107385687</v>
      </c>
      <c r="P52" s="5">
        <v>1758915.5315542712</v>
      </c>
    </row>
    <row r="53" spans="1:16" x14ac:dyDescent="0.35">
      <c r="A53" s="8" t="s">
        <v>11</v>
      </c>
      <c r="B53" s="5">
        <v>494554.7398724503</v>
      </c>
      <c r="C53" s="5">
        <v>481603.43433181354</v>
      </c>
      <c r="D53" s="5">
        <v>348625.53106078907</v>
      </c>
      <c r="E53" s="5">
        <v>295394.33944123634</v>
      </c>
      <c r="F53" s="5">
        <v>189644.62985678532</v>
      </c>
      <c r="G53" s="5">
        <v>113071.35771114531</v>
      </c>
      <c r="H53" s="5">
        <v>61610.732853996116</v>
      </c>
      <c r="I53" s="5">
        <v>18060668.169975877</v>
      </c>
      <c r="J53" s="5">
        <v>17351887.172208313</v>
      </c>
      <c r="K53" s="5">
        <v>16284805.42086276</v>
      </c>
      <c r="L53" s="5">
        <v>12972367.14341159</v>
      </c>
      <c r="M53" s="5">
        <v>13350827.123105116</v>
      </c>
      <c r="N53" s="5">
        <v>14091745.96358707</v>
      </c>
      <c r="O53" s="5">
        <v>15614385.123791486</v>
      </c>
      <c r="P53" s="5">
        <v>15720171.976473197</v>
      </c>
    </row>
    <row r="54" spans="1:16" x14ac:dyDescent="0.35">
      <c r="A54" s="8" t="s">
        <v>12</v>
      </c>
      <c r="B54" s="5">
        <v>327344.88666968368</v>
      </c>
      <c r="C54" s="5">
        <v>1407711.450940053</v>
      </c>
      <c r="D54" s="5">
        <v>2351727.2287953943</v>
      </c>
      <c r="E54" s="5">
        <v>3005809.6996022258</v>
      </c>
      <c r="F54" s="5">
        <v>1373636.1834250882</v>
      </c>
      <c r="G54" s="5">
        <v>531175.27075696317</v>
      </c>
      <c r="H54" s="5">
        <v>1005194.2725502368</v>
      </c>
      <c r="I54" s="5">
        <v>2047338.4337794087</v>
      </c>
      <c r="J54" s="5">
        <v>3031288.1319008172</v>
      </c>
      <c r="K54" s="5">
        <v>3362863.0638219374</v>
      </c>
      <c r="L54" s="5">
        <v>4048473.2986147664</v>
      </c>
      <c r="M54" s="5">
        <v>3019033.3610969563</v>
      </c>
      <c r="N54" s="5">
        <v>3407866.2152697272</v>
      </c>
      <c r="O54" s="5">
        <v>1459296.6132858566</v>
      </c>
      <c r="P54" s="5">
        <v>2479530.5937103434</v>
      </c>
    </row>
    <row r="55" spans="1:16" x14ac:dyDescent="0.35">
      <c r="A55" s="8" t="s">
        <v>13</v>
      </c>
      <c r="B55" s="5">
        <v>39788626.708984375</v>
      </c>
      <c r="C55" s="5">
        <v>36051151.123046875</v>
      </c>
      <c r="D55" s="5">
        <v>23477632.32421875</v>
      </c>
      <c r="E55" s="5">
        <v>7458399.658203125</v>
      </c>
      <c r="F55" s="5">
        <v>-28726954.223632813</v>
      </c>
      <c r="G55" s="5">
        <v>-66787908.813476563</v>
      </c>
      <c r="H55" s="5">
        <v>-97015971.6796875</v>
      </c>
      <c r="I55" s="5">
        <v>-108144004.76074219</v>
      </c>
      <c r="J55" s="5">
        <v>-114656027.6260376</v>
      </c>
      <c r="K55" s="5">
        <v>-133511530.57861328</v>
      </c>
      <c r="L55" s="5">
        <v>-140657672.94311523</v>
      </c>
      <c r="M55" s="5">
        <v>-146695165.0390625</v>
      </c>
      <c r="N55" s="5">
        <v>-154592990.60058594</v>
      </c>
      <c r="O55" s="5">
        <v>-154416243.8659668</v>
      </c>
      <c r="P55" s="5">
        <v>-127368869.62890625</v>
      </c>
    </row>
    <row r="56" spans="1:16" x14ac:dyDescent="0.35">
      <c r="A56" s="4" t="s">
        <v>14</v>
      </c>
      <c r="B56" s="5">
        <v>32564664.599723939</v>
      </c>
      <c r="C56" s="5">
        <v>37943227.1172482</v>
      </c>
      <c r="D56" s="5">
        <v>71142665.670751765</v>
      </c>
      <c r="E56" s="5">
        <v>74256905.296705827</v>
      </c>
      <c r="F56" s="5">
        <v>80412208.836818993</v>
      </c>
      <c r="G56" s="5">
        <v>75464133.122941285</v>
      </c>
      <c r="H56" s="5">
        <v>23789648.533919379</v>
      </c>
      <c r="I56" s="5">
        <v>46984410.76077576</v>
      </c>
      <c r="J56" s="5">
        <v>46594162.328450277</v>
      </c>
      <c r="K56" s="5">
        <v>43787330.527134247</v>
      </c>
      <c r="L56" s="5">
        <v>47799580.360790551</v>
      </c>
      <c r="M56" s="5">
        <v>42514048.19598294</v>
      </c>
      <c r="N56" s="5">
        <v>34432153.171957105</v>
      </c>
      <c r="O56" s="5">
        <v>34090174.191970587</v>
      </c>
      <c r="P56" s="5">
        <v>33748174.009522356</v>
      </c>
    </row>
    <row r="57" spans="1:16" x14ac:dyDescent="0.35">
      <c r="A57" s="4" t="s">
        <v>15</v>
      </c>
      <c r="B57" s="5">
        <v>-77526392.788828656</v>
      </c>
      <c r="C57" s="5">
        <v>-48451753.448813401</v>
      </c>
      <c r="D57" s="5">
        <v>-27202340.002827507</v>
      </c>
      <c r="E57" s="5">
        <v>-23591628.141001496</v>
      </c>
      <c r="F57" s="5">
        <v>-22861762.639326267</v>
      </c>
      <c r="G57" s="5">
        <v>-23576247.645815905</v>
      </c>
      <c r="H57" s="5">
        <v>-67378510.564596966</v>
      </c>
      <c r="I57" s="5">
        <v>-54721591.453412138</v>
      </c>
      <c r="J57" s="5">
        <v>-64686974.384376779</v>
      </c>
      <c r="K57" s="5">
        <v>-67528717.854126915</v>
      </c>
      <c r="L57" s="5">
        <v>-63194409.438001089</v>
      </c>
      <c r="M57" s="5">
        <v>-74808288.585430443</v>
      </c>
      <c r="N57" s="5">
        <v>-83563780.988560706</v>
      </c>
      <c r="O57" s="5">
        <v>-91973226.269714564</v>
      </c>
      <c r="P57" s="5">
        <v>-96387668.668859765</v>
      </c>
    </row>
    <row r="58" spans="1:16" x14ac:dyDescent="0.35">
      <c r="A58" s="4" t="s">
        <v>16</v>
      </c>
      <c r="B58" s="5">
        <v>845087.97645568848</v>
      </c>
      <c r="C58" s="5">
        <v>1396578.3004760742</v>
      </c>
      <c r="D58" s="5">
        <v>2676321.1441040039</v>
      </c>
      <c r="E58" s="5">
        <v>3059619.6823120117</v>
      </c>
      <c r="F58" s="5">
        <v>0</v>
      </c>
      <c r="G58" s="5">
        <v>21235940.723419189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</row>
    <row r="59" spans="1:16" x14ac:dyDescent="0.35">
      <c r="A59" s="4" t="s">
        <v>17</v>
      </c>
      <c r="B59" s="5">
        <v>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</row>
    <row r="60" spans="1:16" x14ac:dyDescent="0.35">
      <c r="A60" s="4" t="s">
        <v>18</v>
      </c>
      <c r="B60" s="5">
        <v>13671449.191322099</v>
      </c>
      <c r="C60" s="5">
        <v>16463659.301477801</v>
      </c>
      <c r="D60" s="5">
        <v>15940628.937928712</v>
      </c>
      <c r="E60" s="5">
        <v>15513475.193291046</v>
      </c>
      <c r="F60" s="5">
        <v>16661581.851949742</v>
      </c>
      <c r="G60" s="5">
        <v>15594234.803962855</v>
      </c>
      <c r="H60" s="5">
        <v>15522068.206188872</v>
      </c>
      <c r="I60" s="5">
        <v>15990548.542070979</v>
      </c>
      <c r="J60" s="5">
        <v>17294413.485739771</v>
      </c>
      <c r="K60" s="5">
        <v>17612603.162169456</v>
      </c>
      <c r="L60" s="5">
        <v>17941607.61812494</v>
      </c>
      <c r="M60" s="5">
        <v>18277406.003820844</v>
      </c>
      <c r="N60" s="5">
        <v>18620413.057030208</v>
      </c>
      <c r="O60" s="5">
        <v>18974777.299253613</v>
      </c>
      <c r="P60" s="5">
        <v>19338466.567953125</v>
      </c>
    </row>
    <row r="61" spans="1:16" x14ac:dyDescent="0.35">
      <c r="A61" s="4" t="s">
        <v>19</v>
      </c>
      <c r="B61" s="5">
        <v>0</v>
      </c>
      <c r="C61" s="5">
        <v>0</v>
      </c>
      <c r="D61" s="5">
        <v>0</v>
      </c>
      <c r="E61" s="5">
        <v>3101351.7735999878</v>
      </c>
      <c r="F61" s="5">
        <v>10508376.465781789</v>
      </c>
      <c r="G61" s="5">
        <v>21368727.826095</v>
      </c>
      <c r="H61" s="5">
        <v>34175716.115841329</v>
      </c>
      <c r="I61" s="5">
        <v>38078384.200179249</v>
      </c>
      <c r="J61" s="5">
        <v>42372098.441333704</v>
      </c>
      <c r="K61" s="5">
        <v>46412853.865004897</v>
      </c>
      <c r="L61" s="5">
        <v>50575632.596533619</v>
      </c>
      <c r="M61" s="5">
        <v>54864450.820119649</v>
      </c>
      <c r="N61" s="5">
        <v>59295253.125721619</v>
      </c>
      <c r="O61" s="5">
        <v>60191013.029763266</v>
      </c>
      <c r="P61" s="5">
        <v>62013390.061324164</v>
      </c>
    </row>
    <row r="62" spans="1:16" x14ac:dyDescent="0.35">
      <c r="A62" s="4" t="s">
        <v>20</v>
      </c>
      <c r="B62" s="5">
        <v>3887824.5445026211</v>
      </c>
      <c r="C62" s="5">
        <v>6292203.2904436411</v>
      </c>
      <c r="D62" s="5">
        <v>8508176.5377101265</v>
      </c>
      <c r="E62" s="5">
        <v>10883126.442905905</v>
      </c>
      <c r="F62" s="5">
        <v>10767086.053996403</v>
      </c>
      <c r="G62" s="5">
        <v>10838668.952055287</v>
      </c>
      <c r="H62" s="5">
        <v>10804116.08794941</v>
      </c>
      <c r="I62" s="5">
        <v>10903572.534732977</v>
      </c>
      <c r="J62" s="5">
        <v>7721337.9244832834</v>
      </c>
      <c r="K62" s="5">
        <v>7712313.3170855567</v>
      </c>
      <c r="L62" s="5">
        <v>7654020.0801653871</v>
      </c>
      <c r="M62" s="5">
        <v>7644164.2341582831</v>
      </c>
      <c r="N62" s="5">
        <v>7660153.5661480036</v>
      </c>
      <c r="O62" s="5">
        <v>7705946.6921090931</v>
      </c>
      <c r="P62" s="5">
        <v>7649761.5820843047</v>
      </c>
    </row>
    <row r="63" spans="1:16" x14ac:dyDescent="0.35">
      <c r="A63" s="1" t="s">
        <v>21</v>
      </c>
      <c r="B63" s="3">
        <f>SUM(B64:B65)</f>
        <v>39370842.004361942</v>
      </c>
      <c r="C63" s="3">
        <f t="shared" ref="C63" si="49">SUM(C64:C65)</f>
        <v>37614570.906619504</v>
      </c>
      <c r="D63" s="3">
        <f t="shared" ref="D63" si="50">SUM(D64:D65)</f>
        <v>35747298.379438452</v>
      </c>
      <c r="E63" s="3">
        <f t="shared" ref="E63" si="51">SUM(E64:E65)</f>
        <v>46256967.806945756</v>
      </c>
      <c r="F63" s="3">
        <f t="shared" ref="F63" si="52">SUM(F64:F65)</f>
        <v>86240827.580891207</v>
      </c>
      <c r="G63" s="3">
        <f t="shared" ref="G63" si="53">SUM(G64:G65)</f>
        <v>136285474.64091226</v>
      </c>
      <c r="H63" s="3">
        <f t="shared" ref="H63" si="54">SUM(H64:H65)</f>
        <v>196176379.01783442</v>
      </c>
      <c r="I63" s="3">
        <f t="shared" ref="I63" si="55">SUM(I64:I65)</f>
        <v>190794545.86061984</v>
      </c>
      <c r="J63" s="3">
        <f t="shared" ref="J63" si="56">SUM(J64:J65)</f>
        <v>187478634.05265233</v>
      </c>
      <c r="K63" s="3">
        <f t="shared" ref="K63" si="57">SUM(K64:K65)</f>
        <v>185520361.12782681</v>
      </c>
      <c r="L63" s="3">
        <f t="shared" ref="L63" si="58">SUM(L64:L65)</f>
        <v>184971171.28922135</v>
      </c>
      <c r="M63" s="3">
        <f t="shared" ref="M63" si="59">SUM(M64:M65)</f>
        <v>185185356.89689261</v>
      </c>
      <c r="N63" s="3">
        <f t="shared" ref="N63" si="60">SUM(N64:N65)</f>
        <v>185357626.58890703</v>
      </c>
      <c r="O63" s="3">
        <f t="shared" ref="O63" si="61">SUM(O64:O65)</f>
        <v>171478784.21718165</v>
      </c>
      <c r="P63" s="3">
        <f t="shared" ref="P63" si="62">SUM(P64:P65)</f>
        <v>166490700.31931123</v>
      </c>
    </row>
    <row r="64" spans="1:16" x14ac:dyDescent="0.35">
      <c r="A64" s="4" t="s">
        <v>22</v>
      </c>
      <c r="B64" s="5">
        <v>25554582.189476915</v>
      </c>
      <c r="C64" s="5">
        <v>24414632.627075139</v>
      </c>
      <c r="D64" s="5">
        <v>23202634.944609676</v>
      </c>
      <c r="E64" s="5">
        <v>30024186.059511237</v>
      </c>
      <c r="F64" s="5">
        <v>55976662.024658374</v>
      </c>
      <c r="G64" s="5">
        <v>88459331.465585873</v>
      </c>
      <c r="H64" s="5">
        <v>127332948.59911317</v>
      </c>
      <c r="I64" s="5">
        <v>123839741.67885336</v>
      </c>
      <c r="J64" s="5">
        <v>121687470.18767281</v>
      </c>
      <c r="K64" s="5">
        <v>120416406.53093575</v>
      </c>
      <c r="L64" s="5">
        <v>120059941.79323179</v>
      </c>
      <c r="M64" s="5">
        <v>120198964.06038147</v>
      </c>
      <c r="N64" s="5">
        <v>120310779.8047044</v>
      </c>
      <c r="O64" s="5">
        <v>111302386.79030667</v>
      </c>
      <c r="P64" s="5">
        <v>108064752.19966179</v>
      </c>
    </row>
    <row r="65" spans="1:16" x14ac:dyDescent="0.35">
      <c r="A65" s="4" t="s">
        <v>23</v>
      </c>
      <c r="B65" s="5">
        <v>13816259.814885026</v>
      </c>
      <c r="C65" s="5">
        <v>13199938.279544368</v>
      </c>
      <c r="D65" s="5">
        <v>12544663.434828775</v>
      </c>
      <c r="E65" s="5">
        <v>16232781.747434523</v>
      </c>
      <c r="F65" s="5">
        <v>30264165.556232829</v>
      </c>
      <c r="G65" s="5">
        <v>47826143.175326385</v>
      </c>
      <c r="H65" s="5">
        <v>68843430.418721259</v>
      </c>
      <c r="I65" s="5">
        <v>66954804.181766465</v>
      </c>
      <c r="J65" s="5">
        <v>65791163.864979528</v>
      </c>
      <c r="K65" s="5">
        <v>65103954.596891068</v>
      </c>
      <c r="L65" s="5">
        <v>64911229.495989576</v>
      </c>
      <c r="M65" s="5">
        <v>64986392.836511143</v>
      </c>
      <c r="N65" s="5">
        <v>65046846.784202635</v>
      </c>
      <c r="O65" s="5">
        <v>60176397.42687498</v>
      </c>
      <c r="P65" s="5">
        <v>58425948.119649433</v>
      </c>
    </row>
    <row r="66" spans="1:16" x14ac:dyDescent="0.35">
      <c r="A66" s="1" t="s">
        <v>24</v>
      </c>
      <c r="B66" s="3">
        <f>SUM(B67:B68)-B69</f>
        <v>12112314.576040661</v>
      </c>
      <c r="C66" s="3">
        <f t="shared" ref="C66" si="63">SUM(C67:C68)-C69</f>
        <v>11298701.915571196</v>
      </c>
      <c r="D66" s="3">
        <f t="shared" ref="D66" si="64">SUM(D67:D68)-D69</f>
        <v>10678532.718107332</v>
      </c>
      <c r="E66" s="3">
        <f t="shared" ref="E66" si="65">SUM(E67:E68)-E69</f>
        <v>3536790.076986758</v>
      </c>
      <c r="F66" s="3">
        <f t="shared" ref="F66" si="66">SUM(F67:F68)-F69</f>
        <v>-10955442.547774859</v>
      </c>
      <c r="G66" s="3">
        <f t="shared" ref="G66" si="67">SUM(G67:G68)-G69</f>
        <v>-33015355.965049058</v>
      </c>
      <c r="H66" s="3">
        <f t="shared" ref="H66" si="68">SUM(H67:H68)-H69</f>
        <v>-39263571.214669555</v>
      </c>
      <c r="I66" s="3">
        <f t="shared" ref="I66" si="69">SUM(I67:I68)-I69</f>
        <v>-51215103.531296417</v>
      </c>
      <c r="J66" s="3">
        <f t="shared" ref="J66" si="70">SUM(J67:J68)-J69</f>
        <v>-62588567.25286305</v>
      </c>
      <c r="K66" s="3">
        <f t="shared" ref="K66" si="71">SUM(K67:K68)-K69</f>
        <v>-74191722.874901831</v>
      </c>
      <c r="L66" s="3">
        <f t="shared" ref="L66" si="72">SUM(L67:L68)-L69</f>
        <v>-83595561.490625024</v>
      </c>
      <c r="M66" s="3">
        <f t="shared" ref="M66" si="73">SUM(M67:M68)-M69</f>
        <v>-94139217.173557028</v>
      </c>
      <c r="N66" s="3">
        <f t="shared" ref="N66" si="74">SUM(N67:N68)-N69</f>
        <v>-105487305.11854747</v>
      </c>
      <c r="O66" s="3">
        <f t="shared" ref="O66" si="75">SUM(O67:O68)-O69</f>
        <v>-99315404.258642733</v>
      </c>
      <c r="P66" s="3">
        <f t="shared" ref="P66" si="76">SUM(P67:P68)-P69</f>
        <v>-70782704.85063079</v>
      </c>
    </row>
    <row r="67" spans="1:16" x14ac:dyDescent="0.35">
      <c r="A67" s="4" t="s">
        <v>25</v>
      </c>
      <c r="B67" s="5">
        <v>3677643.438058367</v>
      </c>
      <c r="C67" s="5">
        <v>3240288.13924145</v>
      </c>
      <c r="D67" s="5">
        <v>3020156.8604488806</v>
      </c>
      <c r="E67" s="5">
        <v>4874669.8882782068</v>
      </c>
      <c r="F67" s="5">
        <v>11932486.833572006</v>
      </c>
      <c r="G67" s="5">
        <v>21538512.447079651</v>
      </c>
      <c r="H67" s="5">
        <v>33480450.092501204</v>
      </c>
      <c r="I67" s="5">
        <v>35232471.036225952</v>
      </c>
      <c r="J67" s="5">
        <v>37067749.254694767</v>
      </c>
      <c r="K67" s="5">
        <v>38940601.151284128</v>
      </c>
      <c r="L67" s="5">
        <v>40875008.133578695</v>
      </c>
      <c r="M67" s="5">
        <v>42873590.545621604</v>
      </c>
      <c r="N67" s="5">
        <v>44943858.173391335</v>
      </c>
      <c r="O67" s="5">
        <v>44731257.791631363</v>
      </c>
      <c r="P67" s="5">
        <v>45825151.399015404</v>
      </c>
    </row>
    <row r="68" spans="1:16" x14ac:dyDescent="0.35">
      <c r="A68" s="4" t="s">
        <v>26</v>
      </c>
      <c r="B68" s="5">
        <v>8434671.137982294</v>
      </c>
      <c r="C68" s="5">
        <v>8058413.7763297455</v>
      </c>
      <c r="D68" s="5">
        <v>7658375.8576584505</v>
      </c>
      <c r="E68" s="5">
        <v>9909930.5838720705</v>
      </c>
      <c r="F68" s="5">
        <v>18475932.499275975</v>
      </c>
      <c r="G68" s="5">
        <v>29197322.204908989</v>
      </c>
      <c r="H68" s="5">
        <v>42028139.55242002</v>
      </c>
      <c r="I68" s="5">
        <v>40875154.488103516</v>
      </c>
      <c r="J68" s="5">
        <v>40164765.169539809</v>
      </c>
      <c r="K68" s="5">
        <v>39745231.644768149</v>
      </c>
      <c r="L68" s="5">
        <v>39627575.13946797</v>
      </c>
      <c r="M68" s="5">
        <v>39673461.513018116</v>
      </c>
      <c r="N68" s="5">
        <v>39710367.967775226</v>
      </c>
      <c r="O68" s="5">
        <v>36737013.443926632</v>
      </c>
      <c r="P68" s="5">
        <v>35668383.840258494</v>
      </c>
    </row>
    <row r="69" spans="1:16" x14ac:dyDescent="0.35">
      <c r="A69" s="4" t="s">
        <v>27</v>
      </c>
      <c r="B69" s="5">
        <v>0</v>
      </c>
      <c r="C69" s="5">
        <v>0</v>
      </c>
      <c r="D69" s="5">
        <v>0</v>
      </c>
      <c r="E69" s="5">
        <v>11247810.395163519</v>
      </c>
      <c r="F69" s="5">
        <v>41363861.880622841</v>
      </c>
      <c r="G69" s="5">
        <v>83751190.617037699</v>
      </c>
      <c r="H69" s="5">
        <v>114772160.85959078</v>
      </c>
      <c r="I69" s="5">
        <v>127322729.05562589</v>
      </c>
      <c r="J69" s="5">
        <v>139821081.67709762</v>
      </c>
      <c r="K69" s="5">
        <v>152877555.67095411</v>
      </c>
      <c r="L69" s="5">
        <v>164098144.7636717</v>
      </c>
      <c r="M69" s="5">
        <v>176686269.23219675</v>
      </c>
      <c r="N69" s="5">
        <v>190141531.25971404</v>
      </c>
      <c r="O69" s="5">
        <v>180783675.49420074</v>
      </c>
      <c r="P69" s="5">
        <v>152276240.0899047</v>
      </c>
    </row>
    <row r="70" spans="1:16" x14ac:dyDescent="0.35">
      <c r="A70" s="9" t="s">
        <v>28</v>
      </c>
      <c r="B70" s="10">
        <f t="shared" ref="B70:P70" si="77">SUM(B45,B49,B63,B66)</f>
        <v>261433269.90812698</v>
      </c>
      <c r="C70" s="10">
        <f t="shared" si="77"/>
        <v>293593576.67052197</v>
      </c>
      <c r="D70" s="10">
        <f t="shared" si="77"/>
        <v>299631501.24500281</v>
      </c>
      <c r="E70" s="10">
        <f t="shared" si="77"/>
        <v>300664323.96459275</v>
      </c>
      <c r="F70" s="10">
        <f t="shared" si="77"/>
        <v>337301099.04839069</v>
      </c>
      <c r="G70" s="10">
        <f t="shared" si="77"/>
        <v>407039788.75585699</v>
      </c>
      <c r="H70" s="10">
        <f t="shared" si="77"/>
        <v>461281694.53732383</v>
      </c>
      <c r="I70" s="10">
        <f t="shared" si="77"/>
        <v>471080700.59395134</v>
      </c>
      <c r="J70" s="10">
        <f t="shared" si="77"/>
        <v>453854013.0046289</v>
      </c>
      <c r="K70" s="10">
        <f t="shared" si="77"/>
        <v>441586772.99516755</v>
      </c>
      <c r="L70" s="10">
        <f t="shared" si="77"/>
        <v>437450598.01428568</v>
      </c>
      <c r="M70" s="10">
        <f t="shared" si="77"/>
        <v>424968772.99713862</v>
      </c>
      <c r="N70" s="10">
        <f t="shared" si="77"/>
        <v>414965383.99672699</v>
      </c>
      <c r="O70" s="10">
        <f t="shared" si="77"/>
        <v>403788328.06538159</v>
      </c>
      <c r="P70" s="10">
        <f t="shared" si="77"/>
        <v>430463342.26950645</v>
      </c>
    </row>
    <row r="71" spans="1:16" x14ac:dyDescent="0.35">
      <c r="A71" s="4" t="s">
        <v>29</v>
      </c>
      <c r="B71" s="5">
        <v>5624436.5</v>
      </c>
      <c r="C71" s="5">
        <v>6071524</v>
      </c>
      <c r="D71" s="5">
        <v>5980287</v>
      </c>
      <c r="E71" s="5">
        <v>5830189</v>
      </c>
      <c r="F71" s="5">
        <v>5767204</v>
      </c>
      <c r="G71" s="5">
        <v>5732581</v>
      </c>
      <c r="H71" s="5">
        <v>5672553.5</v>
      </c>
      <c r="I71" s="5">
        <v>5632746.5</v>
      </c>
      <c r="J71" s="5">
        <v>5611837.5</v>
      </c>
      <c r="K71" s="5">
        <v>5611634.5</v>
      </c>
      <c r="L71" s="5">
        <v>5576191.5</v>
      </c>
      <c r="M71" s="5">
        <v>5564037</v>
      </c>
      <c r="N71" s="5">
        <v>5551774.5</v>
      </c>
      <c r="O71" s="5">
        <v>5558939.5</v>
      </c>
      <c r="P71" s="5">
        <v>5530900.5</v>
      </c>
    </row>
    <row r="72" spans="1:16" x14ac:dyDescent="0.35">
      <c r="A72" s="11" t="s">
        <v>30</v>
      </c>
      <c r="B72" s="12">
        <f>B70/B71</f>
        <v>46.481682193074271</v>
      </c>
      <c r="C72" s="12">
        <f t="shared" ref="C72" si="78">C70/C71</f>
        <v>48.355829058819822</v>
      </c>
      <c r="D72" s="12">
        <f t="shared" ref="D72" si="79">D70/D71</f>
        <v>50.103197596537221</v>
      </c>
      <c r="E72" s="12">
        <f t="shared" ref="E72" si="80">E70/E71</f>
        <v>51.570253376793232</v>
      </c>
      <c r="F72" s="12">
        <f t="shared" ref="F72" si="81">F70/F71</f>
        <v>58.486070381486535</v>
      </c>
      <c r="G72" s="12">
        <f t="shared" ref="G72" si="82">G70/G71</f>
        <v>71.004629285806345</v>
      </c>
      <c r="H72" s="12">
        <f t="shared" ref="H72" si="83">H70/H71</f>
        <v>81.318174352577515</v>
      </c>
      <c r="I72" s="12">
        <f t="shared" ref="I72" si="84">I70/I71</f>
        <v>83.632505136517565</v>
      </c>
      <c r="J72" s="12">
        <f t="shared" ref="J72" si="85">J70/J71</f>
        <v>80.874403972785899</v>
      </c>
      <c r="K72" s="12">
        <f t="shared" ref="K72" si="86">K70/K71</f>
        <v>78.691292705390481</v>
      </c>
      <c r="L72" s="12">
        <f t="shared" ref="L72" si="87">L70/L71</f>
        <v>78.449708553640178</v>
      </c>
      <c r="M72" s="12">
        <f t="shared" ref="M72" si="88">M70/M71</f>
        <v>76.377776243604885</v>
      </c>
      <c r="N72" s="12">
        <f t="shared" ref="N72" si="89">N70/N71</f>
        <v>74.74463957365829</v>
      </c>
      <c r="O72" s="12">
        <f t="shared" ref="O72" si="90">O70/O71</f>
        <v>72.637654729896155</v>
      </c>
      <c r="P72" s="12">
        <f t="shared" ref="P72" si="91">P70/P71</f>
        <v>77.828798813051591</v>
      </c>
    </row>
    <row r="74" spans="1:16" x14ac:dyDescent="0.35">
      <c r="A74" s="13" t="s">
        <v>31</v>
      </c>
      <c r="B74" s="5"/>
    </row>
    <row r="75" spans="1:16" x14ac:dyDescent="0.35">
      <c r="A75" s="1" t="s">
        <v>32</v>
      </c>
      <c r="B75" s="14" cm="1">
        <f t="array" ref="B75">NPV(Inputs!$B$10,Reference!B70:P70/1000000)</f>
        <v>3597.7757473086399</v>
      </c>
      <c r="D75" s="1" t="s">
        <v>55</v>
      </c>
      <c r="G75" s="15">
        <f>-PMT(Inputs!$B$10,15,NPV(Inputs!$B$10,Reference!B72:P72))</f>
        <v>65.894281693340446</v>
      </c>
    </row>
    <row r="76" spans="1:16" x14ac:dyDescent="0.35">
      <c r="A76" s="1" t="s">
        <v>33</v>
      </c>
      <c r="B76" s="16">
        <f>((G72/B72)^(1/5))-1</f>
        <v>8.8431157602431698E-2</v>
      </c>
    </row>
    <row r="78" spans="1:16" ht="2.15" customHeight="1" x14ac:dyDescent="0.35"/>
    <row r="80" spans="1:16" x14ac:dyDescent="0.35">
      <c r="A80" t="s">
        <v>1</v>
      </c>
      <c r="B80" t="s">
        <v>3</v>
      </c>
    </row>
    <row r="81" spans="1:16" x14ac:dyDescent="0.35">
      <c r="A81" t="s">
        <v>2</v>
      </c>
      <c r="B81" t="s">
        <v>43</v>
      </c>
    </row>
    <row r="83" spans="1:16" x14ac:dyDescent="0.35">
      <c r="B83" s="2">
        <v>2023</v>
      </c>
      <c r="C83" s="2">
        <f t="shared" ref="C83" si="92">B83+1</f>
        <v>2024</v>
      </c>
      <c r="D83" s="2">
        <f t="shared" ref="D83" si="93">C83+1</f>
        <v>2025</v>
      </c>
      <c r="E83" s="2">
        <f t="shared" ref="E83" si="94">D83+1</f>
        <v>2026</v>
      </c>
      <c r="F83" s="2">
        <f t="shared" ref="F83" si="95">E83+1</f>
        <v>2027</v>
      </c>
      <c r="G83" s="2">
        <f t="shared" ref="G83" si="96">F83+1</f>
        <v>2028</v>
      </c>
      <c r="H83" s="2">
        <f t="shared" ref="H83" si="97">G83+1</f>
        <v>2029</v>
      </c>
      <c r="I83" s="2">
        <f t="shared" ref="I83" si="98">H83+1</f>
        <v>2030</v>
      </c>
      <c r="J83" s="2">
        <f t="shared" ref="J83" si="99">I83+1</f>
        <v>2031</v>
      </c>
      <c r="K83" s="2">
        <f t="shared" ref="K83" si="100">J83+1</f>
        <v>2032</v>
      </c>
      <c r="L83" s="2">
        <f t="shared" ref="L83" si="101">K83+1</f>
        <v>2033</v>
      </c>
      <c r="M83" s="2">
        <f t="shared" ref="M83" si="102">L83+1</f>
        <v>2034</v>
      </c>
      <c r="N83" s="2">
        <f t="shared" ref="N83" si="103">M83+1</f>
        <v>2035</v>
      </c>
      <c r="O83" s="2">
        <f t="shared" ref="O83" si="104">N83+1</f>
        <v>2036</v>
      </c>
      <c r="P83" s="2">
        <f t="shared" ref="P83" si="105">O83+1</f>
        <v>2037</v>
      </c>
    </row>
    <row r="84" spans="1:16" x14ac:dyDescent="0.35">
      <c r="A84" s="1" t="s">
        <v>4</v>
      </c>
      <c r="B84" s="3">
        <f>SUM(B85:B86)</f>
        <v>38400277.14035546</v>
      </c>
      <c r="C84" s="3">
        <f t="shared" ref="C84" si="106">SUM(C85:C86)</f>
        <v>38764487.316831954</v>
      </c>
      <c r="D84" s="3">
        <f t="shared" ref="D84" si="107">SUM(D85:D86)</f>
        <v>39080706.675409637</v>
      </c>
      <c r="E84" s="3">
        <f t="shared" ref="E84" si="108">SUM(E85:E86)</f>
        <v>47508115.062794253</v>
      </c>
      <c r="F84" s="3">
        <f t="shared" ref="F84" si="109">SUM(F85:F86)</f>
        <v>72391751.516250163</v>
      </c>
      <c r="G84" s="3">
        <f t="shared" ref="G84" si="110">SUM(G85:G86)</f>
        <v>104429514.96589485</v>
      </c>
      <c r="H84" s="3">
        <f t="shared" ref="H84" si="111">SUM(H85:H86)</f>
        <v>144690159.71298358</v>
      </c>
      <c r="I84" s="3">
        <f t="shared" ref="I84" si="112">SUM(I85:I86)</f>
        <v>151042167.41077802</v>
      </c>
      <c r="J84" s="3">
        <f t="shared" ref="J84" si="113">SUM(J85:J86)</f>
        <v>157785881.5742864</v>
      </c>
      <c r="K84" s="3">
        <f t="shared" ref="K84" si="114">SUM(K85:K86)</f>
        <v>164426145.15032151</v>
      </c>
      <c r="L84" s="3">
        <f t="shared" ref="L84" si="115">SUM(L85:L86)</f>
        <v>171208924.96241847</v>
      </c>
      <c r="M84" s="3">
        <f t="shared" ref="M84" si="116">SUM(M85:M86)</f>
        <v>178138807.61085993</v>
      </c>
      <c r="N84" s="3">
        <f t="shared" ref="N84" si="117">SUM(N85:N86)</f>
        <v>185235255.67017403</v>
      </c>
      <c r="O84" s="3">
        <f t="shared" ref="O84" si="118">SUM(O85:O86)</f>
        <v>185266086.35922271</v>
      </c>
      <c r="P84" s="3">
        <f t="shared" ref="P84" si="119">SUM(P85:P86)</f>
        <v>188689932.09536681</v>
      </c>
    </row>
    <row r="85" spans="1:16" x14ac:dyDescent="0.35">
      <c r="A85" s="4" t="s">
        <v>5</v>
      </c>
      <c r="B85" s="5">
        <v>36700824</v>
      </c>
      <c r="C85" s="5">
        <v>36700824</v>
      </c>
      <c r="D85" s="5">
        <v>36700824</v>
      </c>
      <c r="E85" s="5">
        <v>36700824</v>
      </c>
      <c r="F85" s="5">
        <v>36700824</v>
      </c>
      <c r="G85" s="5">
        <v>36700824</v>
      </c>
      <c r="H85" s="5">
        <v>36700824</v>
      </c>
      <c r="I85" s="5">
        <v>36700824</v>
      </c>
      <c r="J85" s="5">
        <v>36700824</v>
      </c>
      <c r="K85" s="5">
        <v>36700824</v>
      </c>
      <c r="L85" s="5">
        <v>36700824</v>
      </c>
      <c r="M85" s="5">
        <v>36700824</v>
      </c>
      <c r="N85" s="5">
        <v>36700824</v>
      </c>
      <c r="O85" s="5">
        <v>36700824</v>
      </c>
      <c r="P85" s="5">
        <v>36700824</v>
      </c>
    </row>
    <row r="86" spans="1:16" x14ac:dyDescent="0.35">
      <c r="A86" s="4" t="s">
        <v>6</v>
      </c>
      <c r="B86" s="5">
        <v>1699453.1403554603</v>
      </c>
      <c r="C86" s="5">
        <v>2063663.3168319515</v>
      </c>
      <c r="D86" s="5">
        <v>2379882.6754096351</v>
      </c>
      <c r="E86" s="5">
        <v>10807291.062794253</v>
      </c>
      <c r="F86" s="5">
        <v>35690927.516250163</v>
      </c>
      <c r="G86" s="5">
        <v>67728690.965894848</v>
      </c>
      <c r="H86" s="5">
        <v>107989335.71298358</v>
      </c>
      <c r="I86" s="5">
        <v>114341343.41077802</v>
      </c>
      <c r="J86" s="5">
        <v>121085057.57428639</v>
      </c>
      <c r="K86" s="5">
        <v>127725321.15032151</v>
      </c>
      <c r="L86" s="5">
        <v>134508100.96241847</v>
      </c>
      <c r="M86" s="5">
        <v>141437983.61085993</v>
      </c>
      <c r="N86" s="5">
        <v>148534431.67017403</v>
      </c>
      <c r="O86" s="5">
        <v>148565262.35922271</v>
      </c>
      <c r="P86" s="5">
        <v>151989108.09536681</v>
      </c>
    </row>
    <row r="87" spans="1:16" x14ac:dyDescent="0.35">
      <c r="A87" s="4" t="s">
        <v>162</v>
      </c>
      <c r="B87" s="5">
        <v>1699453.1403554603</v>
      </c>
      <c r="C87" s="5">
        <v>2063663.3168319515</v>
      </c>
      <c r="D87" s="5">
        <v>2379882.6754096351</v>
      </c>
      <c r="E87" s="5">
        <v>2852041.4449809347</v>
      </c>
      <c r="F87" s="5">
        <v>3154971.9058677251</v>
      </c>
      <c r="G87" s="5">
        <v>3286715.5321959076</v>
      </c>
      <c r="H87" s="5">
        <v>3314054.7656488526</v>
      </c>
      <c r="I87" s="5">
        <v>3341113.7080075187</v>
      </c>
      <c r="J87" s="5">
        <v>3369214.1002307753</v>
      </c>
      <c r="K87" s="5">
        <v>3397831.4949367377</v>
      </c>
      <c r="L87" s="5">
        <v>3426983.4642475671</v>
      </c>
      <c r="M87" s="5">
        <v>3456681.0471089091</v>
      </c>
      <c r="N87" s="5">
        <v>3486935.9563426357</v>
      </c>
      <c r="O87" s="5">
        <v>3517766.6453913059</v>
      </c>
      <c r="P87" s="5">
        <v>3549188.2657893552</v>
      </c>
    </row>
    <row r="88" spans="1:16" x14ac:dyDescent="0.35">
      <c r="A88" s="6" t="s">
        <v>7</v>
      </c>
      <c r="B88" s="3">
        <f>SUM(B89,B95:B101)</f>
        <v>181796123.03425813</v>
      </c>
      <c r="C88" s="3">
        <f t="shared" ref="C88" si="120">SUM(C89,C95:C101)</f>
        <v>214257088.46815372</v>
      </c>
      <c r="D88" s="3">
        <f t="shared" ref="D88" si="121">SUM(D89,D95:D101)</f>
        <v>225429279.04949883</v>
      </c>
      <c r="E88" s="3">
        <f t="shared" ref="E88" si="122">SUM(E89,E95:E101)</f>
        <v>213060520.30551291</v>
      </c>
      <c r="F88" s="3">
        <f t="shared" ref="F88" si="123">SUM(F89,F95:F101)</f>
        <v>191373555.64627376</v>
      </c>
      <c r="G88" s="3">
        <f t="shared" ref="G88" si="124">SUM(G89,G95:G101)</f>
        <v>200323180.23030487</v>
      </c>
      <c r="H88" s="3">
        <f t="shared" ref="H88" si="125">SUM(H89,H95:H101)</f>
        <v>148291901.49477655</v>
      </c>
      <c r="I88" s="3">
        <f t="shared" ref="I88" si="126">SUM(I89,I95:I101)</f>
        <v>167728664.26367831</v>
      </c>
      <c r="J88" s="3">
        <f t="shared" ref="J88" si="127">SUM(J89,J95:J101)</f>
        <v>158378147.50909743</v>
      </c>
      <c r="K88" s="3">
        <f t="shared" ref="K88" si="128">SUM(K89,K95:K101)</f>
        <v>149751226.46020666</v>
      </c>
      <c r="L88" s="3">
        <f t="shared" ref="L88" si="129">SUM(L89,L95:L101)</f>
        <v>146656582.02879918</v>
      </c>
      <c r="M88" s="3">
        <f t="shared" ref="M88" si="130">SUM(M89,M95:M101)</f>
        <v>138415036.034684</v>
      </c>
      <c r="N88" s="3">
        <f t="shared" ref="N88" si="131">SUM(N89,N95:N101)</f>
        <v>131208486.8468384</v>
      </c>
      <c r="O88" s="3">
        <f t="shared" ref="O88" si="132">SUM(O89,O95:O101)</f>
        <v>128604604.5718302</v>
      </c>
      <c r="P88" s="3">
        <f t="shared" ref="P88" si="133">SUM(P89,P95:P101)</f>
        <v>130245540.13461342</v>
      </c>
    </row>
    <row r="89" spans="1:16" x14ac:dyDescent="0.35">
      <c r="A89" s="4" t="s">
        <v>8</v>
      </c>
      <c r="B89" s="7">
        <v>201669657.50827575</v>
      </c>
      <c r="C89" s="7">
        <v>202089428.69858196</v>
      </c>
      <c r="D89" s="7">
        <v>155560248.66126579</v>
      </c>
      <c r="E89" s="7">
        <v>137629909.95854262</v>
      </c>
      <c r="F89" s="7">
        <v>111815222.14056402</v>
      </c>
      <c r="G89" s="7">
        <v>59228808.383917622</v>
      </c>
      <c r="H89" s="7">
        <v>124139889.16803466</v>
      </c>
      <c r="I89" s="7">
        <v>122828053.48466715</v>
      </c>
      <c r="J89" s="7">
        <v>112189950.61361384</v>
      </c>
      <c r="K89" s="7">
        <v>104781367.20365138</v>
      </c>
      <c r="L89" s="7">
        <v>92473935.782186672</v>
      </c>
      <c r="M89" s="7">
        <v>85265260.232928246</v>
      </c>
      <c r="N89" s="7">
        <v>88583642.783836812</v>
      </c>
      <c r="O89" s="7">
        <v>97126460.839427903</v>
      </c>
      <c r="P89" s="7">
        <v>91800854.430506244</v>
      </c>
    </row>
    <row r="90" spans="1:16" x14ac:dyDescent="0.35">
      <c r="A90" s="8" t="s">
        <v>9</v>
      </c>
      <c r="B90" s="5">
        <v>185780923.3989943</v>
      </c>
      <c r="C90" s="5">
        <v>185374937.86750451</v>
      </c>
      <c r="D90" s="5">
        <v>141254696.95421889</v>
      </c>
      <c r="E90" s="5">
        <v>123987809.44759546</v>
      </c>
      <c r="F90" s="5">
        <v>102324584.52297115</v>
      </c>
      <c r="G90" s="5">
        <v>54735834.355984189</v>
      </c>
      <c r="H90" s="5">
        <v>119417970.0621054</v>
      </c>
      <c r="I90" s="5">
        <v>95377952.431405216</v>
      </c>
      <c r="J90" s="5">
        <v>86298700.051519141</v>
      </c>
      <c r="K90" s="5">
        <v>80778598.005196407</v>
      </c>
      <c r="L90" s="5">
        <v>71017563.249436602</v>
      </c>
      <c r="M90" s="5">
        <v>65263868.131296247</v>
      </c>
      <c r="N90" s="5">
        <v>67384222.389626369</v>
      </c>
      <c r="O90" s="5">
        <v>74084628.534023732</v>
      </c>
      <c r="P90" s="5">
        <v>69546995.045556635</v>
      </c>
    </row>
    <row r="91" spans="1:16" x14ac:dyDescent="0.35">
      <c r="A91" s="8" t="s">
        <v>10</v>
      </c>
      <c r="B91" s="5">
        <v>15060983.306749605</v>
      </c>
      <c r="C91" s="5">
        <v>14919678.636775669</v>
      </c>
      <c r="D91" s="5">
        <v>11380552.836157855</v>
      </c>
      <c r="E91" s="5">
        <v>10327998.010286778</v>
      </c>
      <c r="F91" s="5">
        <v>7983333.8595091673</v>
      </c>
      <c r="G91" s="5">
        <v>3993247.2321474217</v>
      </c>
      <c r="H91" s="5">
        <v>3671897.9450166537</v>
      </c>
      <c r="I91" s="5">
        <v>2916316.3331028204</v>
      </c>
      <c r="J91" s="5">
        <v>2582825.8561607143</v>
      </c>
      <c r="K91" s="5">
        <v>2402554.2206107094</v>
      </c>
      <c r="L91" s="5">
        <v>2068722.2271025062</v>
      </c>
      <c r="M91" s="5">
        <v>1842928.4197930561</v>
      </c>
      <c r="N91" s="5">
        <v>1874232.963414737</v>
      </c>
      <c r="O91" s="5">
        <v>2113666.5827258895</v>
      </c>
      <c r="P91" s="5">
        <v>1991425.2542534408</v>
      </c>
    </row>
    <row r="92" spans="1:16" x14ac:dyDescent="0.35">
      <c r="A92" s="8" t="s">
        <v>11</v>
      </c>
      <c r="B92" s="5">
        <v>499399.19809064397</v>
      </c>
      <c r="C92" s="5">
        <v>508797.54199645889</v>
      </c>
      <c r="D92" s="5">
        <v>385577.35584700067</v>
      </c>
      <c r="E92" s="5">
        <v>346031.40934991895</v>
      </c>
      <c r="F92" s="5">
        <v>264931.80760810612</v>
      </c>
      <c r="G92" s="5">
        <v>84846.235127002525</v>
      </c>
      <c r="H92" s="5">
        <v>67469.311975092642</v>
      </c>
      <c r="I92" s="5">
        <v>22222882.637146398</v>
      </c>
      <c r="J92" s="5">
        <v>20224949.639569227</v>
      </c>
      <c r="K92" s="5">
        <v>19088901.354429644</v>
      </c>
      <c r="L92" s="5">
        <v>16584714.193975551</v>
      </c>
      <c r="M92" s="5">
        <v>15205136.467791785</v>
      </c>
      <c r="N92" s="5">
        <v>15888033.827627202</v>
      </c>
      <c r="O92" s="5">
        <v>18202482.556144476</v>
      </c>
      <c r="P92" s="5">
        <v>17437798.83890098</v>
      </c>
    </row>
    <row r="93" spans="1:16" x14ac:dyDescent="0.35">
      <c r="A93" s="8" t="s">
        <v>12</v>
      </c>
      <c r="B93" s="5">
        <v>328357.8692774782</v>
      </c>
      <c r="C93" s="5">
        <v>1286003.0453602611</v>
      </c>
      <c r="D93" s="5">
        <v>2539432.2478150474</v>
      </c>
      <c r="E93" s="5">
        <v>2968079.2467180663</v>
      </c>
      <c r="F93" s="5">
        <v>1242375.3829435683</v>
      </c>
      <c r="G93" s="5">
        <v>414880.82627287874</v>
      </c>
      <c r="H93" s="5">
        <v>982549.49575309176</v>
      </c>
      <c r="I93" s="5">
        <v>2310902.311038889</v>
      </c>
      <c r="J93" s="5">
        <v>3083473.4703142443</v>
      </c>
      <c r="K93" s="5">
        <v>2511310.3556328123</v>
      </c>
      <c r="L93" s="5">
        <v>2802937.7025642539</v>
      </c>
      <c r="M93" s="5">
        <v>2953331.0546034626</v>
      </c>
      <c r="N93" s="5">
        <v>3437154.9267194159</v>
      </c>
      <c r="O93" s="5">
        <v>2725678.7931223018</v>
      </c>
      <c r="P93" s="5">
        <v>2824631.0047842502</v>
      </c>
    </row>
    <row r="94" spans="1:16" x14ac:dyDescent="0.35">
      <c r="A94" s="8" t="s">
        <v>13</v>
      </c>
      <c r="B94" s="5">
        <v>40445529.296875</v>
      </c>
      <c r="C94" s="5">
        <v>39176123.046875</v>
      </c>
      <c r="D94" s="5">
        <v>27108144.775390625</v>
      </c>
      <c r="E94" s="5">
        <v>12215821.2890625</v>
      </c>
      <c r="F94" s="5">
        <v>-25018285.64453125</v>
      </c>
      <c r="G94" s="5">
        <v>-68008086.395263672</v>
      </c>
      <c r="H94" s="5">
        <v>-96836393.06640625</v>
      </c>
      <c r="I94" s="5">
        <v>-106897166.13769531</v>
      </c>
      <c r="J94" s="5">
        <v>-114550458.76312256</v>
      </c>
      <c r="K94" s="5">
        <v>-133105666.62597656</v>
      </c>
      <c r="L94" s="5">
        <v>-139365317.87109375</v>
      </c>
      <c r="M94" s="5">
        <v>-146551092.28515625</v>
      </c>
      <c r="N94" s="5">
        <v>-154261714.35546875</v>
      </c>
      <c r="O94" s="5">
        <v>-154250335.87646484</v>
      </c>
      <c r="P94" s="5">
        <v>-126887928.10058594</v>
      </c>
    </row>
    <row r="95" spans="1:16" x14ac:dyDescent="0.35">
      <c r="A95" s="4" t="s">
        <v>14</v>
      </c>
      <c r="B95" s="5">
        <v>34160694.66107884</v>
      </c>
      <c r="C95" s="5">
        <v>35350780.863102995</v>
      </c>
      <c r="D95" s="5">
        <v>70056245.137830883</v>
      </c>
      <c r="E95" s="5">
        <v>68670436.522257119</v>
      </c>
      <c r="F95" s="5">
        <v>69890475.320358887</v>
      </c>
      <c r="G95" s="5">
        <v>100430752.88320431</v>
      </c>
      <c r="H95" s="5">
        <v>27144724.232539598</v>
      </c>
      <c r="I95" s="5">
        <v>46995817.650148943</v>
      </c>
      <c r="J95" s="5">
        <v>48889751.026571594</v>
      </c>
      <c r="K95" s="5">
        <v>44484621.102610633</v>
      </c>
      <c r="L95" s="5">
        <v>54891126.65378654</v>
      </c>
      <c r="M95" s="5">
        <v>49900623.812948763</v>
      </c>
      <c r="N95" s="5">
        <v>42174503.350310087</v>
      </c>
      <c r="O95" s="5">
        <v>40249659.030998543</v>
      </c>
      <c r="P95" s="5">
        <v>44820123.18383161</v>
      </c>
    </row>
    <row r="96" spans="1:16" x14ac:dyDescent="0.35">
      <c r="A96" s="4" t="s">
        <v>15</v>
      </c>
      <c r="B96" s="5">
        <v>-72438590.847376853</v>
      </c>
      <c r="C96" s="5">
        <v>-47335561.985928737</v>
      </c>
      <c r="D96" s="5">
        <v>-27312341.369340677</v>
      </c>
      <c r="E96" s="5">
        <v>-25662216.964157332</v>
      </c>
      <c r="F96" s="5">
        <v>-27181037.09377718</v>
      </c>
      <c r="G96" s="5">
        <v>-25539667.650445461</v>
      </c>
      <c r="H96" s="5">
        <v>-58850991.508308738</v>
      </c>
      <c r="I96" s="5">
        <v>-61054407.484051697</v>
      </c>
      <c r="J96" s="5">
        <v>-63283630.592831321</v>
      </c>
      <c r="K96" s="5">
        <v>-63551002.312734313</v>
      </c>
      <c r="L96" s="5">
        <v>-68175604.698912829</v>
      </c>
      <c r="M96" s="5">
        <v>-67717929.962141871</v>
      </c>
      <c r="N96" s="5">
        <v>-74071757.046093583</v>
      </c>
      <c r="O96" s="5">
        <v>-83957836.675139561</v>
      </c>
      <c r="P96" s="5">
        <v>-82795058.653375953</v>
      </c>
    </row>
    <row r="97" spans="1:16" x14ac:dyDescent="0.35">
      <c r="A97" s="4" t="s">
        <v>16</v>
      </c>
      <c r="B97" s="5">
        <v>845087.97645568848</v>
      </c>
      <c r="C97" s="5">
        <v>1396578.3004760742</v>
      </c>
      <c r="D97" s="5">
        <v>2676321.1441040039</v>
      </c>
      <c r="E97" s="5">
        <v>3059619.6823120117</v>
      </c>
      <c r="F97" s="5">
        <v>0</v>
      </c>
      <c r="G97" s="5">
        <v>21235940.723419189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</row>
    <row r="98" spans="1:16" x14ac:dyDescent="0.35">
      <c r="A98" s="4" t="s">
        <v>17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</row>
    <row r="99" spans="1:16" x14ac:dyDescent="0.35">
      <c r="A99" s="4" t="s">
        <v>18</v>
      </c>
      <c r="B99" s="5">
        <v>13671449.191322099</v>
      </c>
      <c r="C99" s="5">
        <v>16463659.301477801</v>
      </c>
      <c r="D99" s="5">
        <v>15940628.937928712</v>
      </c>
      <c r="E99" s="5">
        <v>15513475.193291046</v>
      </c>
      <c r="F99" s="5">
        <v>16661581.851949742</v>
      </c>
      <c r="G99" s="5">
        <v>15594234.803962855</v>
      </c>
      <c r="H99" s="5">
        <v>15522068.206188872</v>
      </c>
      <c r="I99" s="5">
        <v>15990548.542070979</v>
      </c>
      <c r="J99" s="5">
        <v>17294413.485739771</v>
      </c>
      <c r="K99" s="5">
        <v>17612603.162169456</v>
      </c>
      <c r="L99" s="5">
        <v>17941607.61812494</v>
      </c>
      <c r="M99" s="5">
        <v>18277406.003820844</v>
      </c>
      <c r="N99" s="5">
        <v>18620413.057030208</v>
      </c>
      <c r="O99" s="5">
        <v>18974777.299253613</v>
      </c>
      <c r="P99" s="5">
        <v>19338466.567953125</v>
      </c>
    </row>
    <row r="100" spans="1:16" x14ac:dyDescent="0.35">
      <c r="A100" s="4" t="s">
        <v>19</v>
      </c>
      <c r="B100" s="5">
        <v>0</v>
      </c>
      <c r="C100" s="5">
        <v>0</v>
      </c>
      <c r="D100" s="5">
        <v>0</v>
      </c>
      <c r="E100" s="5">
        <v>2966169.4703615578</v>
      </c>
      <c r="F100" s="5">
        <v>9420227.373181887</v>
      </c>
      <c r="G100" s="5">
        <v>18534442.134191062</v>
      </c>
      <c r="H100" s="5">
        <v>29532095.308372766</v>
      </c>
      <c r="I100" s="5">
        <v>32065079.536109954</v>
      </c>
      <c r="J100" s="5">
        <v>35566325.051520266</v>
      </c>
      <c r="K100" s="5">
        <v>38711323.987423934</v>
      </c>
      <c r="L100" s="5">
        <v>41871496.59344846</v>
      </c>
      <c r="M100" s="5">
        <v>45045511.71296975</v>
      </c>
      <c r="N100" s="5">
        <v>48241531.135606885</v>
      </c>
      <c r="O100" s="5">
        <v>48505597.385180615</v>
      </c>
      <c r="P100" s="5">
        <v>49431393.023614101</v>
      </c>
    </row>
    <row r="101" spans="1:16" x14ac:dyDescent="0.35">
      <c r="A101" s="4" t="s">
        <v>20</v>
      </c>
      <c r="B101" s="5">
        <v>3887824.5445026211</v>
      </c>
      <c r="C101" s="5">
        <v>6292203.2904436411</v>
      </c>
      <c r="D101" s="5">
        <v>8508176.5377101265</v>
      </c>
      <c r="E101" s="5">
        <v>10883126.442905905</v>
      </c>
      <c r="F101" s="5">
        <v>10767086.053996403</v>
      </c>
      <c r="G101" s="5">
        <v>10838668.952055287</v>
      </c>
      <c r="H101" s="5">
        <v>10804116.08794941</v>
      </c>
      <c r="I101" s="5">
        <v>10903572.534732977</v>
      </c>
      <c r="J101" s="5">
        <v>7721337.9244832834</v>
      </c>
      <c r="K101" s="5">
        <v>7712313.3170855567</v>
      </c>
      <c r="L101" s="5">
        <v>7654020.0801653871</v>
      </c>
      <c r="M101" s="5">
        <v>7644164.2341582831</v>
      </c>
      <c r="N101" s="5">
        <v>7660153.5661480036</v>
      </c>
      <c r="O101" s="5">
        <v>7705946.6921090931</v>
      </c>
      <c r="P101" s="5">
        <v>7649761.5820843047</v>
      </c>
    </row>
    <row r="102" spans="1:16" x14ac:dyDescent="0.35">
      <c r="A102" s="1" t="s">
        <v>21</v>
      </c>
      <c r="B102" s="3">
        <f>SUM(B103:B104)</f>
        <v>39370842.004361942</v>
      </c>
      <c r="C102" s="3">
        <f t="shared" ref="C102" si="134">SUM(C103:C104)</f>
        <v>37614570.906619504</v>
      </c>
      <c r="D102" s="3">
        <f t="shared" ref="D102" si="135">SUM(D103:D104)</f>
        <v>35747298.379438452</v>
      </c>
      <c r="E102" s="3">
        <f t="shared" ref="E102" si="136">SUM(E103:E104)</f>
        <v>45481692.607858159</v>
      </c>
      <c r="F102" s="3">
        <f t="shared" ref="F102" si="137">SUM(F103:F104)</f>
        <v>77234172.129362464</v>
      </c>
      <c r="G102" s="3">
        <f t="shared" ref="G102" si="138">SUM(G103:G104)</f>
        <v>115327423.69295537</v>
      </c>
      <c r="H102" s="3">
        <f t="shared" ref="H102" si="139">SUM(H103:H104)</f>
        <v>168469090.87373728</v>
      </c>
      <c r="I102" s="3">
        <f t="shared" ref="I102" si="140">SUM(I103:I104)</f>
        <v>163187853.22136167</v>
      </c>
      <c r="J102" s="3">
        <f t="shared" ref="J102" si="141">SUM(J103:J104)</f>
        <v>159529932.03488415</v>
      </c>
      <c r="K102" s="3">
        <f t="shared" ref="K102" si="142">SUM(K103:K104)</f>
        <v>156870593.79823992</v>
      </c>
      <c r="L102" s="3">
        <f t="shared" ref="L102" si="143">SUM(L103:L104)</f>
        <v>155253641.49591464</v>
      </c>
      <c r="M102" s="3">
        <f t="shared" ref="M102" si="144">SUM(M103:M104)</f>
        <v>154158162.37386802</v>
      </c>
      <c r="N102" s="3">
        <f t="shared" ref="N102" si="145">SUM(N103:N104)</f>
        <v>152972267.8916783</v>
      </c>
      <c r="O102" s="3">
        <f t="shared" ref="O102" si="146">SUM(O103:O104)</f>
        <v>141371401.64573514</v>
      </c>
      <c r="P102" s="3">
        <f t="shared" ref="P102" si="147">SUM(P103:P104)</f>
        <v>135456005.19037557</v>
      </c>
    </row>
    <row r="103" spans="1:16" x14ac:dyDescent="0.35">
      <c r="A103" s="4" t="s">
        <v>22</v>
      </c>
      <c r="B103" s="5">
        <v>25554582.189476915</v>
      </c>
      <c r="C103" s="5">
        <v>24414632.627075139</v>
      </c>
      <c r="D103" s="5">
        <v>23202634.944609676</v>
      </c>
      <c r="E103" s="5">
        <v>29520975.236833066</v>
      </c>
      <c r="F103" s="5">
        <v>50130677.908725783</v>
      </c>
      <c r="G103" s="5">
        <v>74856009.610760629</v>
      </c>
      <c r="H103" s="5">
        <v>109348873.68277267</v>
      </c>
      <c r="I103" s="5">
        <v>105920960.66951174</v>
      </c>
      <c r="J103" s="5">
        <v>103546699.84999175</v>
      </c>
      <c r="K103" s="5">
        <v>101820593.06440626</v>
      </c>
      <c r="L103" s="5">
        <v>100771071.68252528</v>
      </c>
      <c r="M103" s="5">
        <v>100060024.8814918</v>
      </c>
      <c r="N103" s="5">
        <v>99290291.83870326</v>
      </c>
      <c r="O103" s="5">
        <v>91760473.453863069</v>
      </c>
      <c r="P103" s="5">
        <v>87920944.573960543</v>
      </c>
    </row>
    <row r="104" spans="1:16" x14ac:dyDescent="0.35">
      <c r="A104" s="4" t="s">
        <v>23</v>
      </c>
      <c r="B104" s="5">
        <v>13816259.814885026</v>
      </c>
      <c r="C104" s="5">
        <v>13199938.279544368</v>
      </c>
      <c r="D104" s="5">
        <v>12544663.434828775</v>
      </c>
      <c r="E104" s="5">
        <v>15960717.371025095</v>
      </c>
      <c r="F104" s="5">
        <v>27103494.220636681</v>
      </c>
      <c r="G104" s="5">
        <v>40471414.082194753</v>
      </c>
      <c r="H104" s="5">
        <v>59120217.190964594</v>
      </c>
      <c r="I104" s="5">
        <v>57266892.551849924</v>
      </c>
      <c r="J104" s="5">
        <v>55983232.184892401</v>
      </c>
      <c r="K104" s="5">
        <v>55050000.733833663</v>
      </c>
      <c r="L104" s="5">
        <v>54482569.813389346</v>
      </c>
      <c r="M104" s="5">
        <v>54098137.492376216</v>
      </c>
      <c r="N104" s="5">
        <v>53681976.052975044</v>
      </c>
      <c r="O104" s="5">
        <v>49610928.191872075</v>
      </c>
      <c r="P104" s="5">
        <v>47535060.616415009</v>
      </c>
    </row>
    <row r="105" spans="1:16" x14ac:dyDescent="0.35">
      <c r="A105" s="1" t="s">
        <v>24</v>
      </c>
      <c r="B105" s="3">
        <f>SUM(B106:B107)-B108</f>
        <v>12112314.576040661</v>
      </c>
      <c r="C105" s="3">
        <f t="shared" ref="C105" si="148">SUM(C106:C107)-C108</f>
        <v>11298701.915571196</v>
      </c>
      <c r="D105" s="3">
        <f t="shared" ref="D105" si="149">SUM(D106:D107)-D108</f>
        <v>10678532.718107332</v>
      </c>
      <c r="E105" s="3">
        <f t="shared" ref="E105" si="150">SUM(E106:E107)-E108</f>
        <v>3240193.4411689658</v>
      </c>
      <c r="F105" s="3">
        <f t="shared" ref="F105" si="151">SUM(F106:F107)-F108</f>
        <v>-14416639.719167214</v>
      </c>
      <c r="G105" s="3">
        <f t="shared" ref="G105" si="152">SUM(G106:G107)-G108</f>
        <v>-41226501.70708432</v>
      </c>
      <c r="H105" s="3">
        <f t="shared" ref="H105" si="153">SUM(H106:H107)-H108</f>
        <v>-50443894.622810915</v>
      </c>
      <c r="I105" s="3">
        <f t="shared" ref="I105" si="154">SUM(I106:I107)-I108</f>
        <v>-62820694.246713631</v>
      </c>
      <c r="J105" s="3">
        <f t="shared" ref="J105" si="155">SUM(J106:J107)-J108</f>
        <v>-74739936.752480775</v>
      </c>
      <c r="K105" s="3">
        <f t="shared" ref="K105" si="156">SUM(K106:K107)-K108</f>
        <v>-86991956.039386868</v>
      </c>
      <c r="L105" s="3">
        <f t="shared" ref="L105" si="157">SUM(L106:L107)-L108</f>
        <v>-97150693.923361957</v>
      </c>
      <c r="M105" s="3">
        <f t="shared" ref="M105" si="158">SUM(M106:M107)-M108</f>
        <v>-108530072.47965355</v>
      </c>
      <c r="N105" s="3">
        <f t="shared" ref="N105" si="159">SUM(N106:N107)-N108</f>
        <v>-120756114.39440531</v>
      </c>
      <c r="O105" s="3">
        <f t="shared" ref="O105" si="160">SUM(O106:O107)-O108</f>
        <v>-114096187.91698852</v>
      </c>
      <c r="P105" s="3">
        <f t="shared" ref="P105" si="161">SUM(P106:P107)-P108</f>
        <v>-86254461.628324509</v>
      </c>
    </row>
    <row r="106" spans="1:16" x14ac:dyDescent="0.35">
      <c r="A106" s="4" t="s">
        <v>25</v>
      </c>
      <c r="B106" s="5">
        <v>3677643.438058367</v>
      </c>
      <c r="C106" s="5">
        <v>3240288.13924145</v>
      </c>
      <c r="D106" s="5">
        <v>3020156.8604488806</v>
      </c>
      <c r="E106" s="5">
        <v>4744165.492626708</v>
      </c>
      <c r="F106" s="5">
        <v>10400843.944466624</v>
      </c>
      <c r="G106" s="5">
        <v>17817346.051168334</v>
      </c>
      <c r="H106" s="5">
        <v>28236038.941326145</v>
      </c>
      <c r="I106" s="5">
        <v>29541241.34955436</v>
      </c>
      <c r="J106" s="5">
        <v>30904011.673825923</v>
      </c>
      <c r="K106" s="5">
        <v>32278193.679681197</v>
      </c>
      <c r="L106" s="5">
        <v>33686455.079864517</v>
      </c>
      <c r="M106" s="5">
        <v>35129892.597930655</v>
      </c>
      <c r="N106" s="5">
        <v>36613174.586246379</v>
      </c>
      <c r="O106" s="5">
        <v>36400574.204486407</v>
      </c>
      <c r="P106" s="5">
        <v>37002158.88323693</v>
      </c>
    </row>
    <row r="107" spans="1:16" x14ac:dyDescent="0.35">
      <c r="A107" s="4" t="s">
        <v>26</v>
      </c>
      <c r="B107" s="5">
        <v>8434671.137982294</v>
      </c>
      <c r="C107" s="5">
        <v>8058413.7763297455</v>
      </c>
      <c r="D107" s="5">
        <v>7658375.8576584505</v>
      </c>
      <c r="E107" s="5">
        <v>9743838.3437057771</v>
      </c>
      <c r="F107" s="5">
        <v>16546378.216989003</v>
      </c>
      <c r="G107" s="5">
        <v>24707342.858785044</v>
      </c>
      <c r="H107" s="5">
        <v>36092227.295453727</v>
      </c>
      <c r="I107" s="5">
        <v>34960793.459357895</v>
      </c>
      <c r="J107" s="5">
        <v>34177133.250790924</v>
      </c>
      <c r="K107" s="5">
        <v>33607405.95188605</v>
      </c>
      <c r="L107" s="5">
        <v>33260995.76044523</v>
      </c>
      <c r="M107" s="5">
        <v>33026304.154612541</v>
      </c>
      <c r="N107" s="5">
        <v>32772242.279062361</v>
      </c>
      <c r="O107" s="5">
        <v>30286913.372725815</v>
      </c>
      <c r="P107" s="5">
        <v>29019619.57834325</v>
      </c>
    </row>
    <row r="108" spans="1:16" x14ac:dyDescent="0.35">
      <c r="A108" s="4" t="s">
        <v>27</v>
      </c>
      <c r="B108" s="5">
        <v>0</v>
      </c>
      <c r="C108" s="5">
        <v>0</v>
      </c>
      <c r="D108" s="5">
        <v>0</v>
      </c>
      <c r="E108" s="5">
        <v>11247810.395163519</v>
      </c>
      <c r="F108" s="5">
        <v>41363861.880622841</v>
      </c>
      <c r="G108" s="5">
        <v>83751190.617037699</v>
      </c>
      <c r="H108" s="5">
        <v>114772160.85959078</v>
      </c>
      <c r="I108" s="5">
        <v>127322729.05562589</v>
      </c>
      <c r="J108" s="5">
        <v>139821081.67709762</v>
      </c>
      <c r="K108" s="5">
        <v>152877555.67095411</v>
      </c>
      <c r="L108" s="5">
        <v>164098144.7636717</v>
      </c>
      <c r="M108" s="5">
        <v>176686269.23219675</v>
      </c>
      <c r="N108" s="5">
        <v>190141531.25971404</v>
      </c>
      <c r="O108" s="5">
        <v>180783675.49420074</v>
      </c>
      <c r="P108" s="5">
        <v>152276240.0899047</v>
      </c>
    </row>
    <row r="109" spans="1:16" x14ac:dyDescent="0.35">
      <c r="A109" s="9" t="s">
        <v>28</v>
      </c>
      <c r="B109" s="10">
        <f>SUM(B84,B88,B102,B105)</f>
        <v>271679556.75501621</v>
      </c>
      <c r="C109" s="10">
        <f t="shared" ref="C109:P109" si="162">SUM(C84,C88,C102,C105)</f>
        <v>301934848.60717636</v>
      </c>
      <c r="D109" s="10">
        <f t="shared" si="162"/>
        <v>310935816.82245427</v>
      </c>
      <c r="E109" s="10">
        <f t="shared" si="162"/>
        <v>309290521.41733432</v>
      </c>
      <c r="F109" s="10">
        <f t="shared" si="162"/>
        <v>326582839.57271916</v>
      </c>
      <c r="G109" s="10">
        <f t="shared" si="162"/>
        <v>378853617.18207079</v>
      </c>
      <c r="H109" s="10">
        <f t="shared" si="162"/>
        <v>411007257.45868647</v>
      </c>
      <c r="I109" s="10">
        <f t="shared" si="162"/>
        <v>419137990.64910436</v>
      </c>
      <c r="J109" s="10">
        <f t="shared" si="162"/>
        <v>400954024.36578715</v>
      </c>
      <c r="K109" s="10">
        <f t="shared" si="162"/>
        <v>384056009.36938119</v>
      </c>
      <c r="L109" s="10">
        <f t="shared" si="162"/>
        <v>375968454.56377029</v>
      </c>
      <c r="M109" s="10">
        <f t="shared" si="162"/>
        <v>362181933.53975838</v>
      </c>
      <c r="N109" s="10">
        <f t="shared" si="162"/>
        <v>348659896.01428539</v>
      </c>
      <c r="O109" s="10">
        <f t="shared" si="162"/>
        <v>341145904.65979958</v>
      </c>
      <c r="P109" s="10">
        <f t="shared" si="162"/>
        <v>368137015.79203129</v>
      </c>
    </row>
    <row r="110" spans="1:16" x14ac:dyDescent="0.35">
      <c r="A110" s="4" t="s">
        <v>29</v>
      </c>
      <c r="B110" s="5">
        <v>5821799.5</v>
      </c>
      <c r="C110" s="5">
        <v>6307446.5</v>
      </c>
      <c r="D110" s="5">
        <v>6271680</v>
      </c>
      <c r="E110" s="5">
        <v>6146920</v>
      </c>
      <c r="F110" s="5">
        <v>6109906</v>
      </c>
      <c r="G110" s="5">
        <v>6087193</v>
      </c>
      <c r="H110" s="5">
        <v>6070435.5</v>
      </c>
      <c r="I110" s="5">
        <v>6052719.5</v>
      </c>
      <c r="J110" s="5">
        <v>6055671.5</v>
      </c>
      <c r="K110" s="5">
        <v>6055942</v>
      </c>
      <c r="L110" s="5">
        <v>6067660.5</v>
      </c>
      <c r="M110" s="5">
        <v>6082891</v>
      </c>
      <c r="N110" s="5">
        <v>6106319.5</v>
      </c>
      <c r="O110" s="5">
        <v>6130553</v>
      </c>
      <c r="P110" s="5">
        <v>6159745.5</v>
      </c>
    </row>
    <row r="111" spans="1:16" x14ac:dyDescent="0.35">
      <c r="A111" s="11" t="s">
        <v>30</v>
      </c>
      <c r="B111" s="12">
        <f>B109/B110</f>
        <v>46.665907466414154</v>
      </c>
      <c r="C111" s="12">
        <f t="shared" ref="C111" si="163">C109/C110</f>
        <v>47.869585355528002</v>
      </c>
      <c r="D111" s="12">
        <f t="shared" ref="D111" si="164">D109/D110</f>
        <v>49.577755373752211</v>
      </c>
      <c r="E111" s="12">
        <f t="shared" ref="E111" si="165">E109/E110</f>
        <v>50.31634077185555</v>
      </c>
      <c r="F111" s="12">
        <f t="shared" ref="F111" si="166">F109/F110</f>
        <v>53.451368903665482</v>
      </c>
      <c r="G111" s="12">
        <f t="shared" ref="G111" si="167">G109/G110</f>
        <v>62.237819169208336</v>
      </c>
      <c r="H111" s="12">
        <f t="shared" ref="H111" si="168">H109/H110</f>
        <v>67.706387368531708</v>
      </c>
      <c r="I111" s="12">
        <f t="shared" ref="I111" si="169">I109/I110</f>
        <v>69.247879510871826</v>
      </c>
      <c r="J111" s="12">
        <f t="shared" ref="J111" si="170">J109/J110</f>
        <v>66.211323445432456</v>
      </c>
      <c r="K111" s="12">
        <f t="shared" ref="K111" si="171">K109/K110</f>
        <v>63.418046171740279</v>
      </c>
      <c r="L111" s="12">
        <f t="shared" ref="L111" si="172">L109/L110</f>
        <v>61.962671537698967</v>
      </c>
      <c r="M111" s="12">
        <f t="shared" ref="M111" si="173">M109/M110</f>
        <v>59.541085569305515</v>
      </c>
      <c r="N111" s="12">
        <f t="shared" ref="N111" si="174">N109/N110</f>
        <v>57.098207195723283</v>
      </c>
      <c r="O111" s="12">
        <f t="shared" ref="O111" si="175">O109/O110</f>
        <v>55.646840449760333</v>
      </c>
      <c r="P111" s="12">
        <f t="shared" ref="P111" si="176">P109/P110</f>
        <v>59.764971749568431</v>
      </c>
    </row>
    <row r="113" spans="1:16" x14ac:dyDescent="0.35">
      <c r="A113" s="13" t="s">
        <v>31</v>
      </c>
      <c r="B113" s="5"/>
    </row>
    <row r="114" spans="1:16" x14ac:dyDescent="0.35">
      <c r="A114" s="1" t="s">
        <v>32</v>
      </c>
      <c r="B114" s="14" cm="1">
        <f t="array" ref="B114">NPV(Inputs!$B$10,Reference!B109:P109/1000000)</f>
        <v>3331.1319831510914</v>
      </c>
      <c r="D114" s="1" t="s">
        <v>55</v>
      </c>
      <c r="G114" s="15">
        <f>-PMT(Inputs!$B$10,15,NPV(Inputs!$B$10,Reference!B111:P111))</f>
        <v>56.958792991969965</v>
      </c>
    </row>
    <row r="115" spans="1:16" x14ac:dyDescent="0.35">
      <c r="A115" s="1" t="s">
        <v>33</v>
      </c>
      <c r="B115" s="16">
        <f>((G111/B111)^(1/5))-1</f>
        <v>5.9280384459872382E-2</v>
      </c>
    </row>
    <row r="117" spans="1:16" ht="2.15" customHeight="1" x14ac:dyDescent="0.35"/>
    <row r="119" spans="1:16" x14ac:dyDescent="0.35">
      <c r="A119" t="s">
        <v>1</v>
      </c>
      <c r="B119" t="s">
        <v>3</v>
      </c>
    </row>
    <row r="120" spans="1:16" x14ac:dyDescent="0.35">
      <c r="A120" t="s">
        <v>2</v>
      </c>
      <c r="B120" t="s">
        <v>44</v>
      </c>
    </row>
    <row r="122" spans="1:16" x14ac:dyDescent="0.35">
      <c r="B122" s="2">
        <v>2023</v>
      </c>
      <c r="C122" s="2">
        <f t="shared" ref="C122" si="177">B122+1</f>
        <v>2024</v>
      </c>
      <c r="D122" s="2">
        <f t="shared" ref="D122" si="178">C122+1</f>
        <v>2025</v>
      </c>
      <c r="E122" s="2">
        <f t="shared" ref="E122" si="179">D122+1</f>
        <v>2026</v>
      </c>
      <c r="F122" s="2">
        <f t="shared" ref="F122" si="180">E122+1</f>
        <v>2027</v>
      </c>
      <c r="G122" s="2">
        <f t="shared" ref="G122" si="181">F122+1</f>
        <v>2028</v>
      </c>
      <c r="H122" s="2">
        <f t="shared" ref="H122" si="182">G122+1</f>
        <v>2029</v>
      </c>
      <c r="I122" s="2">
        <f t="shared" ref="I122" si="183">H122+1</f>
        <v>2030</v>
      </c>
      <c r="J122" s="2">
        <f t="shared" ref="J122" si="184">I122+1</f>
        <v>2031</v>
      </c>
      <c r="K122" s="2">
        <f t="shared" ref="K122" si="185">J122+1</f>
        <v>2032</v>
      </c>
      <c r="L122" s="2">
        <f t="shared" ref="L122" si="186">K122+1</f>
        <v>2033</v>
      </c>
      <c r="M122" s="2">
        <f t="shared" ref="M122" si="187">L122+1</f>
        <v>2034</v>
      </c>
      <c r="N122" s="2">
        <f t="shared" ref="N122" si="188">M122+1</f>
        <v>2035</v>
      </c>
      <c r="O122" s="2">
        <f t="shared" ref="O122" si="189">N122+1</f>
        <v>2036</v>
      </c>
      <c r="P122" s="2">
        <f t="shared" ref="P122" si="190">O122+1</f>
        <v>2037</v>
      </c>
    </row>
    <row r="123" spans="1:16" x14ac:dyDescent="0.35">
      <c r="A123" s="1" t="s">
        <v>4</v>
      </c>
      <c r="B123" s="3">
        <f>SUM(B124:B125)</f>
        <v>38400277.14035546</v>
      </c>
      <c r="C123" s="3">
        <f t="shared" ref="C123" si="191">SUM(C124:C125)</f>
        <v>38764487.316831954</v>
      </c>
      <c r="D123" s="3">
        <f t="shared" ref="D123" si="192">SUM(D124:D125)</f>
        <v>39080706.675409637</v>
      </c>
      <c r="E123" s="3">
        <f t="shared" ref="E123" si="193">SUM(E124:E125)</f>
        <v>47508115.062794253</v>
      </c>
      <c r="F123" s="3">
        <f t="shared" ref="F123" si="194">SUM(F124:F125)</f>
        <v>72391751.516250163</v>
      </c>
      <c r="G123" s="3">
        <f t="shared" ref="G123" si="195">SUM(G124:G125)</f>
        <v>104429514.96589485</v>
      </c>
      <c r="H123" s="3">
        <f t="shared" ref="H123" si="196">SUM(H124:H125)</f>
        <v>144690159.71298358</v>
      </c>
      <c r="I123" s="3">
        <f t="shared" ref="I123" si="197">SUM(I124:I125)</f>
        <v>151042167.41077802</v>
      </c>
      <c r="J123" s="3">
        <f t="shared" ref="J123" si="198">SUM(J124:J125)</f>
        <v>157785881.5742864</v>
      </c>
      <c r="K123" s="3">
        <f t="shared" ref="K123" si="199">SUM(K124:K125)</f>
        <v>164426145.15032151</v>
      </c>
      <c r="L123" s="3">
        <f t="shared" ref="L123" si="200">SUM(L124:L125)</f>
        <v>171208924.96241847</v>
      </c>
      <c r="M123" s="3">
        <f t="shared" ref="M123" si="201">SUM(M124:M125)</f>
        <v>178138807.61085993</v>
      </c>
      <c r="N123" s="3">
        <f t="shared" ref="N123" si="202">SUM(N124:N125)</f>
        <v>185235255.67017403</v>
      </c>
      <c r="O123" s="3">
        <f t="shared" ref="O123" si="203">SUM(O124:O125)</f>
        <v>185266086.35922271</v>
      </c>
      <c r="P123" s="3">
        <f t="shared" ref="P123" si="204">SUM(P124:P125)</f>
        <v>188689932.09536681</v>
      </c>
    </row>
    <row r="124" spans="1:16" x14ac:dyDescent="0.35">
      <c r="A124" s="4" t="s">
        <v>5</v>
      </c>
      <c r="B124" s="5">
        <v>36700824</v>
      </c>
      <c r="C124" s="5">
        <v>36700824</v>
      </c>
      <c r="D124" s="5">
        <v>36700824</v>
      </c>
      <c r="E124" s="5">
        <v>36700824</v>
      </c>
      <c r="F124" s="5">
        <v>36700824</v>
      </c>
      <c r="G124" s="5">
        <v>36700824</v>
      </c>
      <c r="H124" s="5">
        <v>36700824</v>
      </c>
      <c r="I124" s="5">
        <v>36700824</v>
      </c>
      <c r="J124" s="5">
        <v>36700824</v>
      </c>
      <c r="K124" s="5">
        <v>36700824</v>
      </c>
      <c r="L124" s="5">
        <v>36700824</v>
      </c>
      <c r="M124" s="5">
        <v>36700824</v>
      </c>
      <c r="N124" s="5">
        <v>36700824</v>
      </c>
      <c r="O124" s="5">
        <v>36700824</v>
      </c>
      <c r="P124" s="5">
        <v>36700824</v>
      </c>
    </row>
    <row r="125" spans="1:16" x14ac:dyDescent="0.35">
      <c r="A125" s="4" t="s">
        <v>6</v>
      </c>
      <c r="B125" s="5">
        <v>1699453.1403554603</v>
      </c>
      <c r="C125" s="5">
        <v>2063663.3168319515</v>
      </c>
      <c r="D125" s="5">
        <v>2379882.6754096351</v>
      </c>
      <c r="E125" s="5">
        <v>10807291.062794253</v>
      </c>
      <c r="F125" s="5">
        <v>35690927.516250163</v>
      </c>
      <c r="G125" s="5">
        <v>67728690.965894848</v>
      </c>
      <c r="H125" s="5">
        <v>107989335.71298358</v>
      </c>
      <c r="I125" s="5">
        <v>114341343.41077802</v>
      </c>
      <c r="J125" s="5">
        <v>121085057.57428639</v>
      </c>
      <c r="K125" s="5">
        <v>127725321.15032151</v>
      </c>
      <c r="L125" s="5">
        <v>134508100.96241847</v>
      </c>
      <c r="M125" s="5">
        <v>141437983.61085993</v>
      </c>
      <c r="N125" s="5">
        <v>148534431.67017403</v>
      </c>
      <c r="O125" s="5">
        <v>148565262.35922271</v>
      </c>
      <c r="P125" s="5">
        <v>151989108.09536681</v>
      </c>
    </row>
    <row r="126" spans="1:16" x14ac:dyDescent="0.35">
      <c r="A126" s="4" t="s">
        <v>162</v>
      </c>
      <c r="B126" s="5">
        <v>1699453.1403554603</v>
      </c>
      <c r="C126" s="5">
        <v>2063663.3168319515</v>
      </c>
      <c r="D126" s="5">
        <v>2379882.6754096351</v>
      </c>
      <c r="E126" s="5">
        <v>2852041.4449809347</v>
      </c>
      <c r="F126" s="5">
        <v>3154971.9058677251</v>
      </c>
      <c r="G126" s="5">
        <v>3286715.5321959076</v>
      </c>
      <c r="H126" s="5">
        <v>3314054.7656488526</v>
      </c>
      <c r="I126" s="5">
        <v>3341113.7080075187</v>
      </c>
      <c r="J126" s="5">
        <v>3369214.1002307753</v>
      </c>
      <c r="K126" s="5">
        <v>3397831.4949367377</v>
      </c>
      <c r="L126" s="5">
        <v>3426983.4642475671</v>
      </c>
      <c r="M126" s="5">
        <v>3456681.0471089091</v>
      </c>
      <c r="N126" s="5">
        <v>3486935.9563426357</v>
      </c>
      <c r="O126" s="5">
        <v>3517766.6453913059</v>
      </c>
      <c r="P126" s="5">
        <v>3549188.2657893552</v>
      </c>
    </row>
    <row r="127" spans="1:16" x14ac:dyDescent="0.35">
      <c r="A127" s="6" t="s">
        <v>7</v>
      </c>
      <c r="B127" s="3">
        <f>SUM(B128,B134:B140)</f>
        <v>163579379.22507507</v>
      </c>
      <c r="C127" s="3">
        <f t="shared" ref="C127" si="205">SUM(C128,C134:C140)</f>
        <v>192808787.23279834</v>
      </c>
      <c r="D127" s="3">
        <f t="shared" ref="D127" si="206">SUM(D128,D134:D140)</f>
        <v>215935025.97004321</v>
      </c>
      <c r="E127" s="3">
        <f t="shared" ref="E127" si="207">SUM(E128,E134:E140)</f>
        <v>201921498.95808074</v>
      </c>
      <c r="F127" s="3">
        <f t="shared" ref="F127" si="208">SUM(F128,F134:F140)</f>
        <v>177653169.55487064</v>
      </c>
      <c r="G127" s="3">
        <f t="shared" ref="G127" si="209">SUM(G128,G134:G140)</f>
        <v>190576769.9417595</v>
      </c>
      <c r="H127" s="3">
        <f t="shared" ref="H127" si="210">SUM(H128,H134:H140)</f>
        <v>214716108.08460647</v>
      </c>
      <c r="I127" s="3">
        <f t="shared" ref="I127" si="211">SUM(I128,I134:I140)</f>
        <v>197674715.96970004</v>
      </c>
      <c r="J127" s="3">
        <f t="shared" ref="J127" si="212">SUM(J128,J134:J140)</f>
        <v>181457607.04521573</v>
      </c>
      <c r="K127" s="3">
        <f t="shared" ref="K127" si="213">SUM(K128,K134:K140)</f>
        <v>162190018.8770743</v>
      </c>
      <c r="L127" s="3">
        <f t="shared" ref="L127" si="214">SUM(L128,L134:L140)</f>
        <v>148158654.17328969</v>
      </c>
      <c r="M127" s="3">
        <f t="shared" ref="M127" si="215">SUM(M128,M134:M140)</f>
        <v>127859641.57408416</v>
      </c>
      <c r="N127" s="3">
        <f t="shared" ref="N127" si="216">SUM(N128,N134:N140)</f>
        <v>107775519.54044046</v>
      </c>
      <c r="O127" s="3">
        <f t="shared" ref="O127" si="217">SUM(O128,O134:O140)</f>
        <v>102403149.24197002</v>
      </c>
      <c r="P127" s="3">
        <f t="shared" ref="P127" si="218">SUM(P128,P134:P140)</f>
        <v>95809909.746302754</v>
      </c>
    </row>
    <row r="128" spans="1:16" x14ac:dyDescent="0.35">
      <c r="A128" s="4" t="s">
        <v>8</v>
      </c>
      <c r="B128" s="7">
        <v>196698190.439192</v>
      </c>
      <c r="C128" s="7">
        <v>202395175.02167553</v>
      </c>
      <c r="D128" s="7">
        <v>168797606.54917145</v>
      </c>
      <c r="E128" s="7">
        <v>164360213.73338193</v>
      </c>
      <c r="F128" s="7">
        <v>120798861.13105832</v>
      </c>
      <c r="G128" s="7">
        <v>70011849.586282074</v>
      </c>
      <c r="H128" s="7">
        <v>91440764.334362641</v>
      </c>
      <c r="I128" s="7">
        <v>70066584.118181944</v>
      </c>
      <c r="J128" s="7">
        <v>69978960.574804768</v>
      </c>
      <c r="K128" s="7">
        <v>52713635.091189399</v>
      </c>
      <c r="L128" s="7">
        <v>45622095.980902664</v>
      </c>
      <c r="M128" s="7">
        <v>48738577.055516183</v>
      </c>
      <c r="N128" s="7">
        <v>45253076.965203471</v>
      </c>
      <c r="O128" s="7">
        <v>53765812.915111221</v>
      </c>
      <c r="P128" s="7">
        <v>58717219.626171224</v>
      </c>
    </row>
    <row r="129" spans="1:16" x14ac:dyDescent="0.35">
      <c r="A129" s="8" t="s">
        <v>9</v>
      </c>
      <c r="B129" s="5">
        <v>181070744.04005125</v>
      </c>
      <c r="C129" s="5">
        <v>185889204.88697562</v>
      </c>
      <c r="D129" s="5">
        <v>154028797.69634834</v>
      </c>
      <c r="E129" s="5">
        <v>149262273.95131433</v>
      </c>
      <c r="F129" s="5">
        <v>109259214.56762272</v>
      </c>
      <c r="G129" s="5">
        <v>64197425.905761488</v>
      </c>
      <c r="H129" s="5">
        <v>61629162.245129161</v>
      </c>
      <c r="I129" s="5">
        <v>46541141.447645232</v>
      </c>
      <c r="J129" s="5">
        <v>46563077.523716629</v>
      </c>
      <c r="K129" s="5">
        <v>34137171.950547099</v>
      </c>
      <c r="L129" s="5">
        <v>29315863.594407897</v>
      </c>
      <c r="M129" s="5">
        <v>31456533.912270766</v>
      </c>
      <c r="N129" s="5">
        <v>28984191.352522187</v>
      </c>
      <c r="O129" s="5">
        <v>34539915.735431381</v>
      </c>
      <c r="P129" s="5">
        <v>37614062.318602599</v>
      </c>
    </row>
    <row r="130" spans="1:16" x14ac:dyDescent="0.35">
      <c r="A130" s="8" t="s">
        <v>10</v>
      </c>
      <c r="B130" s="5">
        <v>14790053.707942128</v>
      </c>
      <c r="C130" s="5">
        <v>14831174.476230146</v>
      </c>
      <c r="D130" s="5">
        <v>12332616.069403967</v>
      </c>
      <c r="E130" s="5">
        <v>12499267.523497712</v>
      </c>
      <c r="F130" s="5">
        <v>9449957.6821012925</v>
      </c>
      <c r="G130" s="5">
        <v>4784069.9855930014</v>
      </c>
      <c r="H130" s="5">
        <v>1250994.0364680418</v>
      </c>
      <c r="I130" s="5">
        <v>910733.11784312292</v>
      </c>
      <c r="J130" s="5">
        <v>860928.47890625405</v>
      </c>
      <c r="K130" s="5">
        <v>567236.25612815679</v>
      </c>
      <c r="L130" s="5">
        <v>439780.09783510026</v>
      </c>
      <c r="M130" s="5">
        <v>462782.4998623947</v>
      </c>
      <c r="N130" s="5">
        <v>421068.96102351754</v>
      </c>
      <c r="O130" s="5">
        <v>515477.06757042953</v>
      </c>
      <c r="P130" s="5">
        <v>540392.58716228895</v>
      </c>
    </row>
    <row r="131" spans="1:16" x14ac:dyDescent="0.35">
      <c r="A131" s="8" t="s">
        <v>11</v>
      </c>
      <c r="B131" s="5">
        <v>492288.91445900936</v>
      </c>
      <c r="C131" s="5">
        <v>506367.8495864789</v>
      </c>
      <c r="D131" s="5">
        <v>424483.91393442312</v>
      </c>
      <c r="E131" s="5">
        <v>426313.60266782023</v>
      </c>
      <c r="F131" s="5">
        <v>322275.3210583562</v>
      </c>
      <c r="G131" s="5">
        <v>136308.76871433493</v>
      </c>
      <c r="H131" s="5">
        <v>25460773.544446167</v>
      </c>
      <c r="I131" s="5">
        <v>19377234.958189029</v>
      </c>
      <c r="J131" s="5">
        <v>19176898.152078997</v>
      </c>
      <c r="K131" s="5">
        <v>14178245.88512937</v>
      </c>
      <c r="L131" s="5">
        <v>12123327.666646201</v>
      </c>
      <c r="M131" s="5">
        <v>12940421.373358188</v>
      </c>
      <c r="N131" s="5">
        <v>12089554.174843647</v>
      </c>
      <c r="O131" s="5">
        <v>14535477.201961953</v>
      </c>
      <c r="P131" s="5">
        <v>16361337.81346271</v>
      </c>
    </row>
    <row r="132" spans="1:16" x14ac:dyDescent="0.35">
      <c r="A132" s="8" t="s">
        <v>12</v>
      </c>
      <c r="B132" s="5">
        <v>345106.7144468365</v>
      </c>
      <c r="C132" s="5">
        <v>1168429.4137660302</v>
      </c>
      <c r="D132" s="5">
        <v>2011704.2046267863</v>
      </c>
      <c r="E132" s="5">
        <v>2172367.5201957161</v>
      </c>
      <c r="F132" s="5">
        <v>1767418.7494059193</v>
      </c>
      <c r="G132" s="5">
        <v>894046.94099041016</v>
      </c>
      <c r="H132" s="5">
        <v>3099832.4876480177</v>
      </c>
      <c r="I132" s="5">
        <v>3237474.8707000748</v>
      </c>
      <c r="J132" s="5">
        <v>3378058.2693762588</v>
      </c>
      <c r="K132" s="5">
        <v>3830977.4774652016</v>
      </c>
      <c r="L132" s="5">
        <v>3743128.2791454121</v>
      </c>
      <c r="M132" s="5">
        <v>3878847.3606599914</v>
      </c>
      <c r="N132" s="5">
        <v>3758268.8589262352</v>
      </c>
      <c r="O132" s="5">
        <v>4174946.7403106219</v>
      </c>
      <c r="P132" s="5">
        <v>4201424.0871681673</v>
      </c>
    </row>
    <row r="133" spans="1:16" x14ac:dyDescent="0.35">
      <c r="A133" s="8" t="s">
        <v>13</v>
      </c>
      <c r="B133" s="5">
        <v>39560890.380859375</v>
      </c>
      <c r="C133" s="5">
        <v>38978073.486328125</v>
      </c>
      <c r="D133" s="5">
        <v>31877339.84375</v>
      </c>
      <c r="E133" s="5">
        <v>22045426.7578125</v>
      </c>
      <c r="F133" s="5">
        <v>-16922210.44921875</v>
      </c>
      <c r="G133" s="5">
        <v>-63198380.798339844</v>
      </c>
      <c r="H133" s="5">
        <v>-98320212.768554688</v>
      </c>
      <c r="I133" s="5">
        <v>-107450017.45605469</v>
      </c>
      <c r="J133" s="5">
        <v>-115501023.42224121</v>
      </c>
      <c r="K133" s="5">
        <v>-134264090.38925171</v>
      </c>
      <c r="L133" s="5">
        <v>-140606952.17370987</v>
      </c>
      <c r="M133" s="5">
        <v>-147576743.61801147</v>
      </c>
      <c r="N133" s="5">
        <v>-154852274.00398254</v>
      </c>
      <c r="O133" s="5">
        <v>-154871778.10668945</v>
      </c>
      <c r="P133" s="5">
        <v>-127873188.40026855</v>
      </c>
    </row>
    <row r="134" spans="1:16" x14ac:dyDescent="0.35">
      <c r="A134" s="4" t="s">
        <v>14</v>
      </c>
      <c r="B134" s="5">
        <v>30161784.622015748</v>
      </c>
      <c r="C134" s="5">
        <v>27446998.915815648</v>
      </c>
      <c r="D134" s="5">
        <v>61312469.307940111</v>
      </c>
      <c r="E134" s="5">
        <v>55101152.472219497</v>
      </c>
      <c r="F134" s="5">
        <v>68487371.27260679</v>
      </c>
      <c r="G134" s="5">
        <v>92473324.874418974</v>
      </c>
      <c r="H134" s="5">
        <v>115695795.58861157</v>
      </c>
      <c r="I134" s="5">
        <v>116334247.19313687</v>
      </c>
      <c r="J134" s="5">
        <v>103745216.95076181</v>
      </c>
      <c r="K134" s="5">
        <v>98671779.00553824</v>
      </c>
      <c r="L134" s="5">
        <v>91863223.110437632</v>
      </c>
      <c r="M134" s="5">
        <v>79990402.100518435</v>
      </c>
      <c r="N134" s="5">
        <v>73805166.534922034</v>
      </c>
      <c r="O134" s="5">
        <v>71966133.176151216</v>
      </c>
      <c r="P134" s="5">
        <v>67127809.537798941</v>
      </c>
    </row>
    <row r="135" spans="1:16" x14ac:dyDescent="0.35">
      <c r="A135" s="4" t="s">
        <v>15</v>
      </c>
      <c r="B135" s="5">
        <v>-81684957.548413068</v>
      </c>
      <c r="C135" s="5">
        <v>-61185827.597090341</v>
      </c>
      <c r="D135" s="5">
        <v>-41300176.506811209</v>
      </c>
      <c r="E135" s="5">
        <v>-49962258.036391199</v>
      </c>
      <c r="F135" s="5">
        <v>-48481958.127922542</v>
      </c>
      <c r="G135" s="5">
        <v>-38111691.132569939</v>
      </c>
      <c r="H135" s="5">
        <v>-48278731.440878846</v>
      </c>
      <c r="I135" s="5">
        <v>-47685315.954532675</v>
      </c>
      <c r="J135" s="5">
        <v>-52848646.942094162</v>
      </c>
      <c r="K135" s="5">
        <v>-53231635.686332285</v>
      </c>
      <c r="L135" s="5">
        <v>-56793789.209789388</v>
      </c>
      <c r="M135" s="5">
        <v>-71836419.53289932</v>
      </c>
      <c r="N135" s="5">
        <v>-85804821.718470141</v>
      </c>
      <c r="O135" s="5">
        <v>-98515118.225835726</v>
      </c>
      <c r="P135" s="5">
        <v>-106454740.59131894</v>
      </c>
    </row>
    <row r="136" spans="1:16" x14ac:dyDescent="0.35">
      <c r="A136" s="4" t="s">
        <v>16</v>
      </c>
      <c r="B136" s="5">
        <v>845087.97645568848</v>
      </c>
      <c r="C136" s="5">
        <v>1396578.3004760742</v>
      </c>
      <c r="D136" s="5">
        <v>2676321.1441040039</v>
      </c>
      <c r="E136" s="5">
        <v>3059619.6823120117</v>
      </c>
      <c r="F136" s="5">
        <v>0</v>
      </c>
      <c r="G136" s="5">
        <v>21235940.723419189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</row>
    <row r="137" spans="1:16" x14ac:dyDescent="0.35">
      <c r="A137" s="4" t="s">
        <v>17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</row>
    <row r="138" spans="1:16" x14ac:dyDescent="0.35">
      <c r="A138" s="4" t="s">
        <v>18</v>
      </c>
      <c r="B138" s="5">
        <v>13671449.191322099</v>
      </c>
      <c r="C138" s="5">
        <v>16463659.301477801</v>
      </c>
      <c r="D138" s="5">
        <v>15940628.937928712</v>
      </c>
      <c r="E138" s="5">
        <v>15513475.193291046</v>
      </c>
      <c r="F138" s="5">
        <v>16661581.851949742</v>
      </c>
      <c r="G138" s="5">
        <v>15594234.803962855</v>
      </c>
      <c r="H138" s="5">
        <v>15522068.206188872</v>
      </c>
      <c r="I138" s="5">
        <v>15990548.542070979</v>
      </c>
      <c r="J138" s="5">
        <v>17294413.485739771</v>
      </c>
      <c r="K138" s="5">
        <v>17612603.162169456</v>
      </c>
      <c r="L138" s="5">
        <v>17941607.61812494</v>
      </c>
      <c r="M138" s="5">
        <v>18277406.003820844</v>
      </c>
      <c r="N138" s="5">
        <v>18620413.057030208</v>
      </c>
      <c r="O138" s="5">
        <v>18974777.299253613</v>
      </c>
      <c r="P138" s="5">
        <v>19338466.567953125</v>
      </c>
    </row>
    <row r="139" spans="1:16" x14ac:dyDescent="0.35">
      <c r="A139" s="4" t="s">
        <v>19</v>
      </c>
      <c r="B139" s="5">
        <v>0</v>
      </c>
      <c r="C139" s="5">
        <v>0</v>
      </c>
      <c r="D139" s="5">
        <v>0</v>
      </c>
      <c r="E139" s="5">
        <v>2966169.4703615578</v>
      </c>
      <c r="F139" s="5">
        <v>9420227.373181887</v>
      </c>
      <c r="G139" s="5">
        <v>18534442.134191062</v>
      </c>
      <c r="H139" s="5">
        <v>29532095.308372766</v>
      </c>
      <c r="I139" s="5">
        <v>32065079.536109954</v>
      </c>
      <c r="J139" s="5">
        <v>35566325.051520266</v>
      </c>
      <c r="K139" s="5">
        <v>38711323.987423934</v>
      </c>
      <c r="L139" s="5">
        <v>41871496.59344846</v>
      </c>
      <c r="M139" s="5">
        <v>45045511.71296975</v>
      </c>
      <c r="N139" s="5">
        <v>48241531.135606885</v>
      </c>
      <c r="O139" s="5">
        <v>48505597.385180615</v>
      </c>
      <c r="P139" s="5">
        <v>49431393.023614101</v>
      </c>
    </row>
    <row r="140" spans="1:16" x14ac:dyDescent="0.35">
      <c r="A140" s="4" t="s">
        <v>20</v>
      </c>
      <c r="B140" s="5">
        <v>3887824.5445026211</v>
      </c>
      <c r="C140" s="5">
        <v>6292203.2904436411</v>
      </c>
      <c r="D140" s="5">
        <v>8508176.5377101265</v>
      </c>
      <c r="E140" s="5">
        <v>10883126.442905905</v>
      </c>
      <c r="F140" s="5">
        <v>10767086.053996403</v>
      </c>
      <c r="G140" s="5">
        <v>10838668.952055287</v>
      </c>
      <c r="H140" s="5">
        <v>10804116.08794941</v>
      </c>
      <c r="I140" s="5">
        <v>10903572.534732977</v>
      </c>
      <c r="J140" s="5">
        <v>7721337.9244832834</v>
      </c>
      <c r="K140" s="5">
        <v>7712313.3170855567</v>
      </c>
      <c r="L140" s="5">
        <v>7654020.0801653871</v>
      </c>
      <c r="M140" s="5">
        <v>7644164.2341582831</v>
      </c>
      <c r="N140" s="5">
        <v>7660153.5661480036</v>
      </c>
      <c r="O140" s="5">
        <v>7705946.6921090931</v>
      </c>
      <c r="P140" s="5">
        <v>7649761.5820843047</v>
      </c>
    </row>
    <row r="141" spans="1:16" x14ac:dyDescent="0.35">
      <c r="A141" s="1" t="s">
        <v>21</v>
      </c>
      <c r="B141" s="3">
        <f>SUM(B142:B143)</f>
        <v>39370842.004361942</v>
      </c>
      <c r="C141" s="3">
        <f t="shared" ref="C141" si="219">SUM(C142:C143)</f>
        <v>37614570.906619504</v>
      </c>
      <c r="D141" s="3">
        <f t="shared" ref="D141" si="220">SUM(D142:D143)</f>
        <v>35747298.379438452</v>
      </c>
      <c r="E141" s="3">
        <f t="shared" ref="E141" si="221">SUM(E142:E143)</f>
        <v>45481692.607858159</v>
      </c>
      <c r="F141" s="3">
        <f t="shared" ref="F141" si="222">SUM(F142:F143)</f>
        <v>77234172.129362464</v>
      </c>
      <c r="G141" s="3">
        <f t="shared" ref="G141" si="223">SUM(G142:G143)</f>
        <v>115327423.69295537</v>
      </c>
      <c r="H141" s="3">
        <f t="shared" ref="H141" si="224">SUM(H142:H143)</f>
        <v>168469090.87373728</v>
      </c>
      <c r="I141" s="3">
        <f t="shared" ref="I141" si="225">SUM(I142:I143)</f>
        <v>163187853.22136167</v>
      </c>
      <c r="J141" s="3">
        <f t="shared" ref="J141" si="226">SUM(J142:J143)</f>
        <v>159529932.03488415</v>
      </c>
      <c r="K141" s="3">
        <f t="shared" ref="K141" si="227">SUM(K142:K143)</f>
        <v>156870593.79823992</v>
      </c>
      <c r="L141" s="3">
        <f t="shared" ref="L141" si="228">SUM(L142:L143)</f>
        <v>155253641.49591464</v>
      </c>
      <c r="M141" s="3">
        <f t="shared" ref="M141" si="229">SUM(M142:M143)</f>
        <v>154158162.37386802</v>
      </c>
      <c r="N141" s="3">
        <f t="shared" ref="N141" si="230">SUM(N142:N143)</f>
        <v>152972267.8916783</v>
      </c>
      <c r="O141" s="3">
        <f t="shared" ref="O141" si="231">SUM(O142:O143)</f>
        <v>141371401.64573514</v>
      </c>
      <c r="P141" s="3">
        <f t="shared" ref="P141" si="232">SUM(P142:P143)</f>
        <v>135456005.19037557</v>
      </c>
    </row>
    <row r="142" spans="1:16" x14ac:dyDescent="0.35">
      <c r="A142" s="4" t="s">
        <v>22</v>
      </c>
      <c r="B142" s="5">
        <v>25554582.189476915</v>
      </c>
      <c r="C142" s="5">
        <v>24414632.627075139</v>
      </c>
      <c r="D142" s="5">
        <v>23202634.944609676</v>
      </c>
      <c r="E142" s="5">
        <v>29520975.236833066</v>
      </c>
      <c r="F142" s="5">
        <v>50130677.908725783</v>
      </c>
      <c r="G142" s="5">
        <v>74856009.610760629</v>
      </c>
      <c r="H142" s="5">
        <v>109348873.68277267</v>
      </c>
      <c r="I142" s="5">
        <v>105920960.66951174</v>
      </c>
      <c r="J142" s="5">
        <v>103546699.84999175</v>
      </c>
      <c r="K142" s="5">
        <v>101820593.06440626</v>
      </c>
      <c r="L142" s="5">
        <v>100771071.68252528</v>
      </c>
      <c r="M142" s="5">
        <v>100060024.8814918</v>
      </c>
      <c r="N142" s="5">
        <v>99290291.83870326</v>
      </c>
      <c r="O142" s="5">
        <v>91760473.453863069</v>
      </c>
      <c r="P142" s="5">
        <v>87920944.573960543</v>
      </c>
    </row>
    <row r="143" spans="1:16" x14ac:dyDescent="0.35">
      <c r="A143" s="4" t="s">
        <v>23</v>
      </c>
      <c r="B143" s="5">
        <v>13816259.814885026</v>
      </c>
      <c r="C143" s="5">
        <v>13199938.279544368</v>
      </c>
      <c r="D143" s="5">
        <v>12544663.434828775</v>
      </c>
      <c r="E143" s="5">
        <v>15960717.371025095</v>
      </c>
      <c r="F143" s="5">
        <v>27103494.220636681</v>
      </c>
      <c r="G143" s="5">
        <v>40471414.082194753</v>
      </c>
      <c r="H143" s="5">
        <v>59120217.190964594</v>
      </c>
      <c r="I143" s="5">
        <v>57266892.551849924</v>
      </c>
      <c r="J143" s="5">
        <v>55983232.184892401</v>
      </c>
      <c r="K143" s="5">
        <v>55050000.733833663</v>
      </c>
      <c r="L143" s="5">
        <v>54482569.813389346</v>
      </c>
      <c r="M143" s="5">
        <v>54098137.492376216</v>
      </c>
      <c r="N143" s="5">
        <v>53681976.052975044</v>
      </c>
      <c r="O143" s="5">
        <v>49610928.191872075</v>
      </c>
      <c r="P143" s="5">
        <v>47535060.616415009</v>
      </c>
    </row>
    <row r="144" spans="1:16" x14ac:dyDescent="0.35">
      <c r="A144" s="1" t="s">
        <v>24</v>
      </c>
      <c r="B144" s="3">
        <f>SUM(B145:B146)-B147</f>
        <v>12112314.576040661</v>
      </c>
      <c r="C144" s="3">
        <f t="shared" ref="C144" si="233">SUM(C145:C146)-C147</f>
        <v>11298701.915571196</v>
      </c>
      <c r="D144" s="3">
        <f t="shared" ref="D144" si="234">SUM(D145:D146)-D147</f>
        <v>10678532.718107332</v>
      </c>
      <c r="E144" s="3">
        <f t="shared" ref="E144" si="235">SUM(E145:E146)-E147</f>
        <v>3240193.4411689658</v>
      </c>
      <c r="F144" s="3">
        <f t="shared" ref="F144" si="236">SUM(F145:F146)-F147</f>
        <v>-14416639.719167214</v>
      </c>
      <c r="G144" s="3">
        <f t="shared" ref="G144" si="237">SUM(G145:G146)-G147</f>
        <v>-41226501.70708432</v>
      </c>
      <c r="H144" s="3">
        <f t="shared" ref="H144" si="238">SUM(H145:H146)-H147</f>
        <v>-50443894.622810915</v>
      </c>
      <c r="I144" s="3">
        <f t="shared" ref="I144" si="239">SUM(I145:I146)-I147</f>
        <v>-62820694.246713631</v>
      </c>
      <c r="J144" s="3">
        <f t="shared" ref="J144" si="240">SUM(J145:J146)-J147</f>
        <v>-74739936.752480775</v>
      </c>
      <c r="K144" s="3">
        <f t="shared" ref="K144" si="241">SUM(K145:K146)-K147</f>
        <v>-86991956.039386868</v>
      </c>
      <c r="L144" s="3">
        <f t="shared" ref="L144" si="242">SUM(L145:L146)-L147</f>
        <v>-97150693.923361957</v>
      </c>
      <c r="M144" s="3">
        <f t="shared" ref="M144" si="243">SUM(M145:M146)-M147</f>
        <v>-108530072.47965355</v>
      </c>
      <c r="N144" s="3">
        <f t="shared" ref="N144" si="244">SUM(N145:N146)-N147</f>
        <v>-120756114.39440531</v>
      </c>
      <c r="O144" s="3">
        <f t="shared" ref="O144" si="245">SUM(O145:O146)-O147</f>
        <v>-114096187.91698852</v>
      </c>
      <c r="P144" s="3">
        <f t="shared" ref="P144" si="246">SUM(P145:P146)-P147</f>
        <v>-86254461.628324509</v>
      </c>
    </row>
    <row r="145" spans="1:16" x14ac:dyDescent="0.35">
      <c r="A145" s="4" t="s">
        <v>25</v>
      </c>
      <c r="B145" s="5">
        <v>3677643.438058367</v>
      </c>
      <c r="C145" s="5">
        <v>3240288.13924145</v>
      </c>
      <c r="D145" s="5">
        <v>3020156.8604488806</v>
      </c>
      <c r="E145" s="5">
        <v>4744165.492626708</v>
      </c>
      <c r="F145" s="5">
        <v>10400843.944466624</v>
      </c>
      <c r="G145" s="5">
        <v>17817346.051168334</v>
      </c>
      <c r="H145" s="5">
        <v>28236038.941326145</v>
      </c>
      <c r="I145" s="5">
        <v>29541241.34955436</v>
      </c>
      <c r="J145" s="5">
        <v>30904011.673825923</v>
      </c>
      <c r="K145" s="5">
        <v>32278193.679681197</v>
      </c>
      <c r="L145" s="5">
        <v>33686455.079864517</v>
      </c>
      <c r="M145" s="5">
        <v>35129892.597930655</v>
      </c>
      <c r="N145" s="5">
        <v>36613174.586246379</v>
      </c>
      <c r="O145" s="5">
        <v>36400574.204486407</v>
      </c>
      <c r="P145" s="5">
        <v>37002158.88323693</v>
      </c>
    </row>
    <row r="146" spans="1:16" x14ac:dyDescent="0.35">
      <c r="A146" s="4" t="s">
        <v>26</v>
      </c>
      <c r="B146" s="5">
        <v>8434671.137982294</v>
      </c>
      <c r="C146" s="5">
        <v>8058413.7763297455</v>
      </c>
      <c r="D146" s="5">
        <v>7658375.8576584505</v>
      </c>
      <c r="E146" s="5">
        <v>9743838.3437057771</v>
      </c>
      <c r="F146" s="5">
        <v>16546378.216989003</v>
      </c>
      <c r="G146" s="5">
        <v>24707342.858785044</v>
      </c>
      <c r="H146" s="5">
        <v>36092227.295453727</v>
      </c>
      <c r="I146" s="5">
        <v>34960793.459357895</v>
      </c>
      <c r="J146" s="5">
        <v>34177133.250790924</v>
      </c>
      <c r="K146" s="5">
        <v>33607405.95188605</v>
      </c>
      <c r="L146" s="5">
        <v>33260995.76044523</v>
      </c>
      <c r="M146" s="5">
        <v>33026304.154612541</v>
      </c>
      <c r="N146" s="5">
        <v>32772242.279062361</v>
      </c>
      <c r="O146" s="5">
        <v>30286913.372725815</v>
      </c>
      <c r="P146" s="5">
        <v>29019619.57834325</v>
      </c>
    </row>
    <row r="147" spans="1:16" x14ac:dyDescent="0.35">
      <c r="A147" s="4" t="s">
        <v>27</v>
      </c>
      <c r="B147" s="5">
        <v>0</v>
      </c>
      <c r="C147" s="5">
        <v>0</v>
      </c>
      <c r="D147" s="5">
        <v>0</v>
      </c>
      <c r="E147" s="5">
        <v>11247810.395163519</v>
      </c>
      <c r="F147" s="5">
        <v>41363861.880622841</v>
      </c>
      <c r="G147" s="5">
        <v>83751190.617037699</v>
      </c>
      <c r="H147" s="5">
        <v>114772160.85959078</v>
      </c>
      <c r="I147" s="5">
        <v>127322729.05562589</v>
      </c>
      <c r="J147" s="5">
        <v>139821081.67709762</v>
      </c>
      <c r="K147" s="5">
        <v>152877555.67095411</v>
      </c>
      <c r="L147" s="5">
        <v>164098144.7636717</v>
      </c>
      <c r="M147" s="5">
        <v>176686269.23219675</v>
      </c>
      <c r="N147" s="5">
        <v>190141531.25971404</v>
      </c>
      <c r="O147" s="5">
        <v>180783675.49420074</v>
      </c>
      <c r="P147" s="5">
        <v>152276240.0899047</v>
      </c>
    </row>
    <row r="148" spans="1:16" x14ac:dyDescent="0.35">
      <c r="A148" s="9" t="s">
        <v>28</v>
      </c>
      <c r="B148" s="10">
        <f>SUM(B123,B127,B141,B144)</f>
        <v>253462812.94583312</v>
      </c>
      <c r="C148" s="10">
        <f t="shared" ref="C148:P148" si="247">SUM(C123,C127,C141,C144)</f>
        <v>280486547.37182099</v>
      </c>
      <c r="D148" s="10">
        <f t="shared" si="247"/>
        <v>301441563.74299866</v>
      </c>
      <c r="E148" s="10">
        <f t="shared" si="247"/>
        <v>298151500.06990212</v>
      </c>
      <c r="F148" s="10">
        <f t="shared" si="247"/>
        <v>312862453.48131603</v>
      </c>
      <c r="G148" s="10">
        <f t="shared" si="247"/>
        <v>369107206.89352542</v>
      </c>
      <c r="H148" s="10">
        <f t="shared" si="247"/>
        <v>477431464.04851639</v>
      </c>
      <c r="I148" s="10">
        <f t="shared" si="247"/>
        <v>449084042.35512602</v>
      </c>
      <c r="J148" s="10">
        <f t="shared" si="247"/>
        <v>424033483.90190554</v>
      </c>
      <c r="K148" s="10">
        <f t="shared" si="247"/>
        <v>396494801.78624892</v>
      </c>
      <c r="L148" s="10">
        <f t="shared" si="247"/>
        <v>377470526.70826083</v>
      </c>
      <c r="M148" s="10">
        <f t="shared" si="247"/>
        <v>351626539.0791586</v>
      </c>
      <c r="N148" s="10">
        <f t="shared" si="247"/>
        <v>325226928.70788747</v>
      </c>
      <c r="O148" s="10">
        <f t="shared" si="247"/>
        <v>314944449.32993937</v>
      </c>
      <c r="P148" s="10">
        <f t="shared" si="247"/>
        <v>333701385.40372062</v>
      </c>
    </row>
    <row r="149" spans="1:16" x14ac:dyDescent="0.35">
      <c r="A149" s="4" t="s">
        <v>29</v>
      </c>
      <c r="B149" s="5">
        <v>5469335.5</v>
      </c>
      <c r="C149" s="5">
        <v>5857254.5</v>
      </c>
      <c r="D149" s="5">
        <v>5755848</v>
      </c>
      <c r="E149" s="5">
        <v>5581408</v>
      </c>
      <c r="F149" s="5">
        <v>5498458</v>
      </c>
      <c r="G149" s="5">
        <v>5434249</v>
      </c>
      <c r="H149" s="5">
        <v>5377939.5</v>
      </c>
      <c r="I149" s="5">
        <v>5319423.5</v>
      </c>
      <c r="J149" s="5">
        <v>5280759.5</v>
      </c>
      <c r="K149" s="5">
        <v>5250766</v>
      </c>
      <c r="L149" s="5">
        <v>5216140.5</v>
      </c>
      <c r="M149" s="5">
        <v>5175883</v>
      </c>
      <c r="N149" s="5">
        <v>5137271.5</v>
      </c>
      <c r="O149" s="5">
        <v>5097713</v>
      </c>
      <c r="P149" s="5">
        <v>5062273.5</v>
      </c>
    </row>
    <row r="150" spans="1:16" x14ac:dyDescent="0.35">
      <c r="A150" s="11" t="s">
        <v>30</v>
      </c>
      <c r="B150" s="12">
        <f>B148/B149</f>
        <v>46.34252423275791</v>
      </c>
      <c r="C150" s="12">
        <f t="shared" ref="C150" si="248">C148/C149</f>
        <v>47.887034338668563</v>
      </c>
      <c r="D150" s="12">
        <f t="shared" ref="D150" si="249">D148/D149</f>
        <v>52.371355835490903</v>
      </c>
      <c r="E150" s="12">
        <f t="shared" ref="E150" si="250">E148/E149</f>
        <v>53.41868934682828</v>
      </c>
      <c r="F150" s="12">
        <f t="shared" ref="F150" si="251">F148/F149</f>
        <v>56.900035151912775</v>
      </c>
      <c r="G150" s="12">
        <f t="shared" ref="G150" si="252">G148/G149</f>
        <v>67.922394960835518</v>
      </c>
      <c r="H150" s="12">
        <f t="shared" ref="H150" si="253">H148/H149</f>
        <v>88.775908328555275</v>
      </c>
      <c r="I150" s="12">
        <f t="shared" ref="I150" si="254">I148/I149</f>
        <v>84.423442193524551</v>
      </c>
      <c r="J150" s="12">
        <f t="shared" ref="J150" si="255">J148/J149</f>
        <v>80.297821535312394</v>
      </c>
      <c r="K150" s="12">
        <f t="shared" ref="K150" si="256">K148/K149</f>
        <v>75.511801856386086</v>
      </c>
      <c r="L150" s="12">
        <f t="shared" ref="L150" si="257">L148/L149</f>
        <v>72.365866430986827</v>
      </c>
      <c r="M150" s="12">
        <f t="shared" ref="M150" si="258">M148/M149</f>
        <v>67.935565598982549</v>
      </c>
      <c r="N150" s="12">
        <f t="shared" ref="N150" si="259">N148/N149</f>
        <v>63.307327383395538</v>
      </c>
      <c r="O150" s="12">
        <f t="shared" ref="O150" si="260">O148/O149</f>
        <v>61.781518365184418</v>
      </c>
      <c r="P150" s="12">
        <f t="shared" ref="P150" si="261">P148/P149</f>
        <v>65.91927231978292</v>
      </c>
    </row>
    <row r="152" spans="1:16" x14ac:dyDescent="0.35">
      <c r="A152" s="13" t="s">
        <v>31</v>
      </c>
      <c r="B152" s="5"/>
    </row>
    <row r="153" spans="1:16" x14ac:dyDescent="0.35">
      <c r="A153" s="1" t="s">
        <v>32</v>
      </c>
      <c r="B153" s="14" cm="1">
        <f t="array" ref="B153">NPV(Inputs!$B$10,Reference!B148:P148/1000000)</f>
        <v>3303.3466419917677</v>
      </c>
      <c r="D153" s="1" t="s">
        <v>55</v>
      </c>
      <c r="G153" s="15">
        <f>-PMT(Inputs!$B$10,15,NPV(Inputs!$B$10,Reference!B150:P150))</f>
        <v>63.89131256213502</v>
      </c>
    </row>
    <row r="154" spans="1:16" x14ac:dyDescent="0.35">
      <c r="A154" s="1" t="s">
        <v>33</v>
      </c>
      <c r="B154" s="16">
        <f>((G150/B150)^(1/5))-1</f>
        <v>7.9460266168726257E-2</v>
      </c>
    </row>
    <row r="156" spans="1:16" ht="2.15" customHeight="1" x14ac:dyDescent="0.35"/>
    <row r="158" spans="1:16" x14ac:dyDescent="0.35">
      <c r="A158" t="s">
        <v>1</v>
      </c>
      <c r="B158" t="s">
        <v>3</v>
      </c>
    </row>
    <row r="159" spans="1:16" x14ac:dyDescent="0.35">
      <c r="A159" t="s">
        <v>2</v>
      </c>
      <c r="B159" t="s">
        <v>45</v>
      </c>
    </row>
    <row r="161" spans="1:16" x14ac:dyDescent="0.35">
      <c r="B161" s="2">
        <v>2023</v>
      </c>
      <c r="C161" s="2">
        <f t="shared" ref="C161" si="262">B161+1</f>
        <v>2024</v>
      </c>
      <c r="D161" s="2">
        <f t="shared" ref="D161" si="263">C161+1</f>
        <v>2025</v>
      </c>
      <c r="E161" s="2">
        <f t="shared" ref="E161" si="264">D161+1</f>
        <v>2026</v>
      </c>
      <c r="F161" s="2">
        <f t="shared" ref="F161" si="265">E161+1</f>
        <v>2027</v>
      </c>
      <c r="G161" s="2">
        <f t="shared" ref="G161" si="266">F161+1</f>
        <v>2028</v>
      </c>
      <c r="H161" s="2">
        <f t="shared" ref="H161" si="267">G161+1</f>
        <v>2029</v>
      </c>
      <c r="I161" s="2">
        <f t="shared" ref="I161" si="268">H161+1</f>
        <v>2030</v>
      </c>
      <c r="J161" s="2">
        <f t="shared" ref="J161" si="269">I161+1</f>
        <v>2031</v>
      </c>
      <c r="K161" s="2">
        <f t="shared" ref="K161" si="270">J161+1</f>
        <v>2032</v>
      </c>
      <c r="L161" s="2">
        <f t="shared" ref="L161" si="271">K161+1</f>
        <v>2033</v>
      </c>
      <c r="M161" s="2">
        <f t="shared" ref="M161" si="272">L161+1</f>
        <v>2034</v>
      </c>
      <c r="N161" s="2">
        <f t="shared" ref="N161" si="273">M161+1</f>
        <v>2035</v>
      </c>
      <c r="O161" s="2">
        <f t="shared" ref="O161" si="274">N161+1</f>
        <v>2036</v>
      </c>
      <c r="P161" s="2">
        <f t="shared" ref="P161" si="275">O161+1</f>
        <v>2037</v>
      </c>
    </row>
    <row r="162" spans="1:16" x14ac:dyDescent="0.35">
      <c r="A162" s="1" t="s">
        <v>4</v>
      </c>
      <c r="B162" s="3">
        <f>SUM(B163:B164)</f>
        <v>38400277.14035546</v>
      </c>
      <c r="C162" s="3">
        <f t="shared" ref="C162" si="276">SUM(C163:C164)</f>
        <v>38764487.316831954</v>
      </c>
      <c r="D162" s="3">
        <f t="shared" ref="D162" si="277">SUM(D163:D164)</f>
        <v>39080706.675409637</v>
      </c>
      <c r="E162" s="3">
        <f t="shared" ref="E162" si="278">SUM(E163:E164)</f>
        <v>47968464.047437415</v>
      </c>
      <c r="F162" s="3">
        <f t="shared" ref="F162" si="279">SUM(F163:F164)</f>
        <v>74937167.294671625</v>
      </c>
      <c r="G162" s="3">
        <f t="shared" ref="G162" si="280">SUM(G163:G164)</f>
        <v>110871032.58888921</v>
      </c>
      <c r="H162" s="3">
        <f t="shared" ref="H162" si="281">SUM(H163:H164)</f>
        <v>154675485.8219777</v>
      </c>
      <c r="I162" s="3">
        <f t="shared" ref="I162" si="282">SUM(I163:I164)</f>
        <v>162603627.85692391</v>
      </c>
      <c r="J162" s="3">
        <f t="shared" ref="J162" si="283">SUM(J163:J164)</f>
        <v>170980697.47963428</v>
      </c>
      <c r="K162" s="3">
        <f t="shared" ref="K162" si="284">SUM(K163:K164)</f>
        <v>179310893.43979329</v>
      </c>
      <c r="L162" s="3">
        <f t="shared" ref="L162" si="285">SUM(L163:L164)</f>
        <v>187842371.14247736</v>
      </c>
      <c r="M162" s="3">
        <f t="shared" ref="M162" si="286">SUM(M163:M164)</f>
        <v>196582466.42495883</v>
      </c>
      <c r="N162" s="3">
        <f t="shared" ref="N162" si="287">SUM(N163:N164)</f>
        <v>205557455.77199557</v>
      </c>
      <c r="O162" s="3">
        <f t="shared" ref="O162" si="288">SUM(O163:O164)</f>
        <v>205588286.46104422</v>
      </c>
      <c r="P162" s="3">
        <f t="shared" ref="P162" si="289">SUM(P163:P164)</f>
        <v>209737570.4775165</v>
      </c>
    </row>
    <row r="163" spans="1:16" x14ac:dyDescent="0.35">
      <c r="A163" s="4" t="s">
        <v>5</v>
      </c>
      <c r="B163" s="5">
        <v>36700824</v>
      </c>
      <c r="C163" s="5">
        <v>36700824</v>
      </c>
      <c r="D163" s="5">
        <v>36700824</v>
      </c>
      <c r="E163" s="5">
        <v>36700824</v>
      </c>
      <c r="F163" s="5">
        <v>36700824</v>
      </c>
      <c r="G163" s="5">
        <v>36700824</v>
      </c>
      <c r="H163" s="5">
        <v>36700824</v>
      </c>
      <c r="I163" s="5">
        <v>36700824</v>
      </c>
      <c r="J163" s="5">
        <v>36700824</v>
      </c>
      <c r="K163" s="5">
        <v>36700824</v>
      </c>
      <c r="L163" s="5">
        <v>36700824</v>
      </c>
      <c r="M163" s="5">
        <v>36700824</v>
      </c>
      <c r="N163" s="5">
        <v>36700824</v>
      </c>
      <c r="O163" s="5">
        <v>36700824</v>
      </c>
      <c r="P163" s="5">
        <v>36700824</v>
      </c>
    </row>
    <row r="164" spans="1:16" x14ac:dyDescent="0.35">
      <c r="A164" s="4" t="s">
        <v>6</v>
      </c>
      <c r="B164" s="5">
        <v>1699453.1403554603</v>
      </c>
      <c r="C164" s="5">
        <v>2063663.3168319515</v>
      </c>
      <c r="D164" s="5">
        <v>2379882.6754096351</v>
      </c>
      <c r="E164" s="5">
        <v>11267640.047437416</v>
      </c>
      <c r="F164" s="5">
        <v>38236343.294671625</v>
      </c>
      <c r="G164" s="5">
        <v>74170208.588889211</v>
      </c>
      <c r="H164" s="5">
        <v>117974661.8219777</v>
      </c>
      <c r="I164" s="5">
        <v>125902803.85692391</v>
      </c>
      <c r="J164" s="5">
        <v>134279873.47963428</v>
      </c>
      <c r="K164" s="5">
        <v>142610069.43979329</v>
      </c>
      <c r="L164" s="5">
        <v>151141547.14247736</v>
      </c>
      <c r="M164" s="5">
        <v>159881642.42495883</v>
      </c>
      <c r="N164" s="5">
        <v>168856631.77199557</v>
      </c>
      <c r="O164" s="5">
        <v>168887462.46104422</v>
      </c>
      <c r="P164" s="5">
        <v>173036746.4775165</v>
      </c>
    </row>
    <row r="165" spans="1:16" x14ac:dyDescent="0.35">
      <c r="A165" s="4" t="s">
        <v>162</v>
      </c>
      <c r="B165" s="5">
        <v>1699453.1403554603</v>
      </c>
      <c r="C165" s="5">
        <v>2063663.3168319515</v>
      </c>
      <c r="D165" s="5">
        <v>2379882.6754096351</v>
      </c>
      <c r="E165" s="5">
        <v>2852041.4449809347</v>
      </c>
      <c r="F165" s="5">
        <v>3154971.9058677251</v>
      </c>
      <c r="G165" s="5">
        <v>3286715.5321959076</v>
      </c>
      <c r="H165" s="5">
        <v>3314054.7656488526</v>
      </c>
      <c r="I165" s="5">
        <v>3341113.7080075187</v>
      </c>
      <c r="J165" s="5">
        <v>3369214.1002307753</v>
      </c>
      <c r="K165" s="5">
        <v>3397831.4949367377</v>
      </c>
      <c r="L165" s="5">
        <v>3426983.4642475671</v>
      </c>
      <c r="M165" s="5">
        <v>3456681.0471089091</v>
      </c>
      <c r="N165" s="5">
        <v>3486935.9563426357</v>
      </c>
      <c r="O165" s="5">
        <v>3517766.6453913059</v>
      </c>
      <c r="P165" s="5">
        <v>3549188.2657893552</v>
      </c>
    </row>
    <row r="166" spans="1:16" x14ac:dyDescent="0.35">
      <c r="A166" s="6" t="s">
        <v>7</v>
      </c>
      <c r="B166" s="3">
        <f>SUM(B167,B173:B179)</f>
        <v>171656821.61592203</v>
      </c>
      <c r="C166" s="3">
        <f t="shared" ref="C166" si="290">SUM(C167,C173:C179)</f>
        <v>201109774.40242252</v>
      </c>
      <c r="D166" s="3">
        <f t="shared" ref="D166" si="291">SUM(D167,D173:D179)</f>
        <v>203570341.83668485</v>
      </c>
      <c r="E166" s="3">
        <f t="shared" ref="E166" si="292">SUM(E167,E173:E179)</f>
        <v>189812989.82921007</v>
      </c>
      <c r="F166" s="3">
        <f t="shared" ref="F166" si="293">SUM(F167,F173:F179)</f>
        <v>166270945.20248902</v>
      </c>
      <c r="G166" s="3">
        <f t="shared" ref="G166" si="294">SUM(G167,G173:G179)</f>
        <v>176179234.45397687</v>
      </c>
      <c r="H166" s="3">
        <f t="shared" ref="H166" si="295">SUM(H167,H173:H179)</f>
        <v>111783892.448415</v>
      </c>
      <c r="I166" s="3">
        <f t="shared" ref="I166" si="296">SUM(I167,I173:I179)</f>
        <v>98308134.1724637</v>
      </c>
      <c r="J166" s="3">
        <f t="shared" ref="J166" si="297">SUM(J167,J173:J179)</f>
        <v>94469621.267220929</v>
      </c>
      <c r="K166" s="3">
        <f t="shared" ref="K166" si="298">SUM(K167,K173:K179)</f>
        <v>85785413.622626513</v>
      </c>
      <c r="L166" s="3">
        <f t="shared" ref="L166" si="299">SUM(L167,L173:L179)</f>
        <v>88257270.389594436</v>
      </c>
      <c r="M166" s="3">
        <f t="shared" ref="M166" si="300">SUM(M167,M173:M179)</f>
        <v>79489747.71396859</v>
      </c>
      <c r="N166" s="3">
        <f t="shared" ref="N166" si="301">SUM(N167,N173:N179)</f>
        <v>69086310.972647041</v>
      </c>
      <c r="O166" s="3">
        <f t="shared" ref="O166" si="302">SUM(O167,O173:O179)</f>
        <v>65004504.623844266</v>
      </c>
      <c r="P166" s="3">
        <f t="shared" ref="P166" si="303">SUM(P167,P173:P179)</f>
        <v>62945886.350668505</v>
      </c>
    </row>
    <row r="167" spans="1:16" x14ac:dyDescent="0.35">
      <c r="A167" s="4" t="s">
        <v>8</v>
      </c>
      <c r="B167" s="7">
        <v>197646502.73084608</v>
      </c>
      <c r="C167" s="7">
        <v>188368790.83570692</v>
      </c>
      <c r="D167" s="7">
        <v>130280158.40333506</v>
      </c>
      <c r="E167" s="7">
        <v>97486429.321920007</v>
      </c>
      <c r="F167" s="7">
        <v>78373839.60418956</v>
      </c>
      <c r="G167" s="7">
        <v>34613435.11387708</v>
      </c>
      <c r="H167" s="7">
        <v>97394788.765455529</v>
      </c>
      <c r="I167" s="7">
        <v>122305568.46525827</v>
      </c>
      <c r="J167" s="7">
        <v>107957939.18588647</v>
      </c>
      <c r="K167" s="7">
        <v>108703679.95731895</v>
      </c>
      <c r="L167" s="7">
        <v>100185646.97578305</v>
      </c>
      <c r="M167" s="7">
        <v>112542412.50394592</v>
      </c>
      <c r="N167" s="7">
        <v>117046584.74754062</v>
      </c>
      <c r="O167" s="7">
        <v>115594468.11996062</v>
      </c>
      <c r="P167" s="7">
        <v>120298968.75637756</v>
      </c>
    </row>
    <row r="168" spans="1:16" x14ac:dyDescent="0.35">
      <c r="A168" s="8" t="s">
        <v>9</v>
      </c>
      <c r="B168" s="5">
        <v>181959900.50432208</v>
      </c>
      <c r="C168" s="5">
        <v>171978998.02911869</v>
      </c>
      <c r="D168" s="5">
        <v>117868396.08998153</v>
      </c>
      <c r="E168" s="5">
        <v>86530059.638161674</v>
      </c>
      <c r="F168" s="5">
        <v>70987019.299553037</v>
      </c>
      <c r="G168" s="5">
        <v>31410593.422781792</v>
      </c>
      <c r="H168" s="5">
        <v>93338716.550218597</v>
      </c>
      <c r="I168" s="5">
        <v>116647256.77007575</v>
      </c>
      <c r="J168" s="5">
        <v>102990304.38573956</v>
      </c>
      <c r="K168" s="5">
        <v>103959583.82919179</v>
      </c>
      <c r="L168" s="5">
        <v>96082892.295799971</v>
      </c>
      <c r="M168" s="5">
        <v>107485435.62819456</v>
      </c>
      <c r="N168" s="5">
        <v>111886885.99450164</v>
      </c>
      <c r="O168" s="5">
        <v>110760944.1319661</v>
      </c>
      <c r="P168" s="5">
        <v>115187667.05406928</v>
      </c>
    </row>
    <row r="169" spans="1:16" x14ac:dyDescent="0.35">
      <c r="A169" s="8" t="s">
        <v>10</v>
      </c>
      <c r="B169" s="5">
        <v>14847050.201144915</v>
      </c>
      <c r="C169" s="5">
        <v>13996245.217979996</v>
      </c>
      <c r="D169" s="5">
        <v>9741974.6074675806</v>
      </c>
      <c r="E169" s="5">
        <v>7513901.8745385846</v>
      </c>
      <c r="F169" s="5">
        <v>5713296.1238980861</v>
      </c>
      <c r="G169" s="5">
        <v>2382543.5666347039</v>
      </c>
      <c r="H169" s="5">
        <v>3592356.9678241918</v>
      </c>
      <c r="I169" s="5">
        <v>4984349.4348439146</v>
      </c>
      <c r="J169" s="5">
        <v>4129316.3034459082</v>
      </c>
      <c r="K169" s="5">
        <v>4211711.9451101078</v>
      </c>
      <c r="L169" s="5">
        <v>3517361.3387697591</v>
      </c>
      <c r="M169" s="5">
        <v>4172614.2141298242</v>
      </c>
      <c r="N169" s="5">
        <v>4444167.7218044922</v>
      </c>
      <c r="O169" s="5">
        <v>4420419.3333974984</v>
      </c>
      <c r="P169" s="5">
        <v>4553453.7079733275</v>
      </c>
    </row>
    <row r="170" spans="1:16" x14ac:dyDescent="0.35">
      <c r="A170" s="8" t="s">
        <v>11</v>
      </c>
      <c r="B170" s="5">
        <v>494444.34581944084</v>
      </c>
      <c r="C170" s="5">
        <v>474132.57193563029</v>
      </c>
      <c r="D170" s="5">
        <v>325445.20726780064</v>
      </c>
      <c r="E170" s="5">
        <v>247437.06236053622</v>
      </c>
      <c r="F170" s="5">
        <v>182878.82614045756</v>
      </c>
      <c r="G170" s="5">
        <v>39716.504350373936</v>
      </c>
      <c r="H170" s="5">
        <v>11567.766726425793</v>
      </c>
      <c r="I170" s="5">
        <v>82916.317375905681</v>
      </c>
      <c r="J170" s="5">
        <v>40807.050381554218</v>
      </c>
      <c r="K170" s="5">
        <v>49309.474927385199</v>
      </c>
      <c r="L170" s="5">
        <v>11616.516567583909</v>
      </c>
      <c r="M170" s="5">
        <v>59703.827302451005</v>
      </c>
      <c r="N170" s="5">
        <v>49372.048956821818</v>
      </c>
      <c r="O170" s="5">
        <v>49225.213890046231</v>
      </c>
      <c r="P170" s="5">
        <v>42910.742525861722</v>
      </c>
    </row>
    <row r="171" spans="1:16" x14ac:dyDescent="0.35">
      <c r="A171" s="8" t="s">
        <v>12</v>
      </c>
      <c r="B171" s="5">
        <v>345106.7144468365</v>
      </c>
      <c r="C171" s="5">
        <v>1919425.0345333058</v>
      </c>
      <c r="D171" s="5">
        <v>2344340.4115460441</v>
      </c>
      <c r="E171" s="5">
        <v>3195036.0292462064</v>
      </c>
      <c r="F171" s="5">
        <v>1490646.1757841636</v>
      </c>
      <c r="G171" s="5">
        <v>780580.72786485904</v>
      </c>
      <c r="H171" s="5">
        <v>452145.2891051597</v>
      </c>
      <c r="I171" s="5">
        <v>591047.00710354664</v>
      </c>
      <c r="J171" s="5">
        <v>797511.90487797558</v>
      </c>
      <c r="K171" s="5">
        <v>483075.10729230387</v>
      </c>
      <c r="L171" s="5">
        <v>573777.83041092509</v>
      </c>
      <c r="M171" s="5">
        <v>824669.12421737099</v>
      </c>
      <c r="N171" s="5">
        <v>666166.32608856971</v>
      </c>
      <c r="O171" s="5">
        <v>363871.34071882209</v>
      </c>
      <c r="P171" s="5">
        <v>514930.7518318959</v>
      </c>
    </row>
    <row r="172" spans="1:16" x14ac:dyDescent="0.35">
      <c r="A172" s="8" t="s">
        <v>13</v>
      </c>
      <c r="B172" s="5">
        <v>39760020.5078125</v>
      </c>
      <c r="C172" s="5">
        <v>35088586.669921875</v>
      </c>
      <c r="D172" s="5">
        <v>21152505.859375</v>
      </c>
      <c r="E172" s="5">
        <v>3829754.150390625</v>
      </c>
      <c r="F172" s="5">
        <v>-30706989.135742188</v>
      </c>
      <c r="G172" s="5">
        <v>-71333091.995239258</v>
      </c>
      <c r="H172" s="5">
        <v>-99194748.870849609</v>
      </c>
      <c r="I172" s="5">
        <v>-105531266.11328125</v>
      </c>
      <c r="J172" s="5">
        <v>-114667436.06567383</v>
      </c>
      <c r="K172" s="5">
        <v>-132602248.16894531</v>
      </c>
      <c r="L172" s="5">
        <v>-140557320.61767578</v>
      </c>
      <c r="M172" s="5">
        <v>-145368276.3671875</v>
      </c>
      <c r="N172" s="5">
        <v>-153548286.01074219</v>
      </c>
      <c r="O172" s="5">
        <v>-153351994.62890625</v>
      </c>
      <c r="P172" s="5">
        <v>-126564230.46875</v>
      </c>
    </row>
    <row r="173" spans="1:16" x14ac:dyDescent="0.35">
      <c r="A173" s="4" t="s">
        <v>14</v>
      </c>
      <c r="B173" s="5">
        <v>33080726.593109593</v>
      </c>
      <c r="C173" s="5">
        <v>35891803.598233461</v>
      </c>
      <c r="D173" s="5">
        <v>68488513.945734814</v>
      </c>
      <c r="E173" s="5">
        <v>75146798.577567503</v>
      </c>
      <c r="F173" s="5">
        <v>62986282.911498062</v>
      </c>
      <c r="G173" s="5">
        <v>85208795.972935557</v>
      </c>
      <c r="H173" s="5">
        <v>13343078.482845452</v>
      </c>
      <c r="I173" s="5">
        <v>6881399.0013754871</v>
      </c>
      <c r="J173" s="5">
        <v>8416889.2971759979</v>
      </c>
      <c r="K173" s="5">
        <v>7837940.241289869</v>
      </c>
      <c r="L173" s="5">
        <v>12134931.336519284</v>
      </c>
      <c r="M173" s="5">
        <v>9299671.5538942944</v>
      </c>
      <c r="N173" s="5">
        <v>5874968.1874132678</v>
      </c>
      <c r="O173" s="5">
        <v>5198285.6221613279</v>
      </c>
      <c r="P173" s="5">
        <v>4741592.2690523984</v>
      </c>
    </row>
    <row r="174" spans="1:16" x14ac:dyDescent="0.35">
      <c r="A174" s="4" t="s">
        <v>15</v>
      </c>
      <c r="B174" s="5">
        <v>-77474769.420313999</v>
      </c>
      <c r="C174" s="5">
        <v>-47303260.923915364</v>
      </c>
      <c r="D174" s="5">
        <v>-22323457.132127896</v>
      </c>
      <c r="E174" s="5">
        <v>-15317103.213217298</v>
      </c>
      <c r="F174" s="5">
        <v>-12376109.03717502</v>
      </c>
      <c r="G174" s="5">
        <v>-10995583.435611779</v>
      </c>
      <c r="H174" s="5">
        <v>-56764667.37254063</v>
      </c>
      <c r="I174" s="5">
        <v>-92429656.322098732</v>
      </c>
      <c r="J174" s="5">
        <v>-85549161.919953212</v>
      </c>
      <c r="K174" s="5">
        <v>-98383037.228182718</v>
      </c>
      <c r="L174" s="5">
        <v>-95710392.28847456</v>
      </c>
      <c r="M174" s="5">
        <v>-118152411.81334232</v>
      </c>
      <c r="N174" s="5">
        <v>-133911277.34056592</v>
      </c>
      <c r="O174" s="5">
        <v>-136918161.64681414</v>
      </c>
      <c r="P174" s="5">
        <v>-144956449.77330762</v>
      </c>
    </row>
    <row r="175" spans="1:16" x14ac:dyDescent="0.35">
      <c r="A175" s="4" t="s">
        <v>16</v>
      </c>
      <c r="B175" s="5">
        <v>845087.97645568848</v>
      </c>
      <c r="C175" s="5">
        <v>1396578.3004760742</v>
      </c>
      <c r="D175" s="5">
        <v>2676321.1441040039</v>
      </c>
      <c r="E175" s="5">
        <v>3059619.6823120117</v>
      </c>
      <c r="F175" s="5">
        <v>0</v>
      </c>
      <c r="G175" s="5">
        <v>21235940.723419189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</row>
    <row r="176" spans="1:16" x14ac:dyDescent="0.35">
      <c r="A176" s="4" t="s">
        <v>17</v>
      </c>
      <c r="B176" s="5">
        <v>0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</row>
    <row r="177" spans="1:16" x14ac:dyDescent="0.35">
      <c r="A177" s="4" t="s">
        <v>18</v>
      </c>
      <c r="B177" s="5">
        <v>13671449.191322099</v>
      </c>
      <c r="C177" s="5">
        <v>16463659.301477801</v>
      </c>
      <c r="D177" s="5">
        <v>15940628.937928712</v>
      </c>
      <c r="E177" s="5">
        <v>15513475.193291046</v>
      </c>
      <c r="F177" s="5">
        <v>16661581.851949742</v>
      </c>
      <c r="G177" s="5">
        <v>15594234.803962855</v>
      </c>
      <c r="H177" s="5">
        <v>15522068.206188872</v>
      </c>
      <c r="I177" s="5">
        <v>15990548.542070979</v>
      </c>
      <c r="J177" s="5">
        <v>17294413.485739771</v>
      </c>
      <c r="K177" s="5">
        <v>17612603.162169456</v>
      </c>
      <c r="L177" s="5">
        <v>17941607.61812494</v>
      </c>
      <c r="M177" s="5">
        <v>18277406.003820844</v>
      </c>
      <c r="N177" s="5">
        <v>18620413.057030208</v>
      </c>
      <c r="O177" s="5">
        <v>18974777.299253613</v>
      </c>
      <c r="P177" s="5">
        <v>19338466.567953125</v>
      </c>
    </row>
    <row r="178" spans="1:16" x14ac:dyDescent="0.35">
      <c r="A178" s="4" t="s">
        <v>19</v>
      </c>
      <c r="B178" s="5">
        <v>0</v>
      </c>
      <c r="C178" s="5">
        <v>0</v>
      </c>
      <c r="D178" s="5">
        <v>0</v>
      </c>
      <c r="E178" s="5">
        <v>3040643.8244309211</v>
      </c>
      <c r="F178" s="5">
        <v>9858263.8180302717</v>
      </c>
      <c r="G178" s="5">
        <v>19683742.323338676</v>
      </c>
      <c r="H178" s="5">
        <v>31484508.278516352</v>
      </c>
      <c r="I178" s="5">
        <v>34656701.951124728</v>
      </c>
      <c r="J178" s="5">
        <v>38628203.293888606</v>
      </c>
      <c r="K178" s="5">
        <v>42301914.172945403</v>
      </c>
      <c r="L178" s="5">
        <v>46051456.667476334</v>
      </c>
      <c r="M178" s="5">
        <v>49878505.231491573</v>
      </c>
      <c r="N178" s="5">
        <v>53795468.755080849</v>
      </c>
      <c r="O178" s="5">
        <v>54449188.537173748</v>
      </c>
      <c r="P178" s="5">
        <v>55873546.948508732</v>
      </c>
    </row>
    <row r="179" spans="1:16" x14ac:dyDescent="0.35">
      <c r="A179" s="4" t="s">
        <v>20</v>
      </c>
      <c r="B179" s="5">
        <v>3887824.5445026211</v>
      </c>
      <c r="C179" s="5">
        <v>6292203.2904436411</v>
      </c>
      <c r="D179" s="5">
        <v>8508176.5377101265</v>
      </c>
      <c r="E179" s="5">
        <v>10883126.442905905</v>
      </c>
      <c r="F179" s="5">
        <v>10767086.053996403</v>
      </c>
      <c r="G179" s="5">
        <v>10838668.952055287</v>
      </c>
      <c r="H179" s="5">
        <v>10804116.08794941</v>
      </c>
      <c r="I179" s="5">
        <v>10903572.534732977</v>
      </c>
      <c r="J179" s="5">
        <v>7721337.9244832834</v>
      </c>
      <c r="K179" s="5">
        <v>7712313.3170855567</v>
      </c>
      <c r="L179" s="5">
        <v>7654020.0801653871</v>
      </c>
      <c r="M179" s="5">
        <v>7644164.2341582831</v>
      </c>
      <c r="N179" s="5">
        <v>7660153.5661480036</v>
      </c>
      <c r="O179" s="5">
        <v>7705946.6921090931</v>
      </c>
      <c r="P179" s="5">
        <v>7649761.5820843047</v>
      </c>
    </row>
    <row r="180" spans="1:16" x14ac:dyDescent="0.35">
      <c r="A180" s="1" t="s">
        <v>21</v>
      </c>
      <c r="B180" s="3">
        <f>SUM(B181:B182)</f>
        <v>39370842.004361942</v>
      </c>
      <c r="C180" s="3">
        <f t="shared" ref="C180" si="304">SUM(C181:C182)</f>
        <v>37614570.906619504</v>
      </c>
      <c r="D180" s="3">
        <f t="shared" ref="D180" si="305">SUM(D181:D182)</f>
        <v>35747298.379438452</v>
      </c>
      <c r="E180" s="3">
        <f t="shared" ref="E180" si="306">SUM(E181:E182)</f>
        <v>46138033.076276526</v>
      </c>
      <c r="F180" s="3">
        <f t="shared" ref="F180" si="307">SUM(F181:F182)</f>
        <v>80785204.769802347</v>
      </c>
      <c r="G180" s="3">
        <f t="shared" ref="G180" si="308">SUM(G181:G182)</f>
        <v>124024217.55310807</v>
      </c>
      <c r="H180" s="3">
        <f t="shared" ref="H180" si="309">SUM(H181:H182)</f>
        <v>181264724.01790276</v>
      </c>
      <c r="I180" s="3">
        <f t="shared" ref="I180" si="310">SUM(I181:I182)</f>
        <v>176929128.17560992</v>
      </c>
      <c r="J180" s="3">
        <f t="shared" ref="J180" si="311">SUM(J181:J182)</f>
        <v>174340908.9471733</v>
      </c>
      <c r="K180" s="3">
        <f t="shared" ref="K180" si="312">SUM(K181:K182)</f>
        <v>172829434.9883559</v>
      </c>
      <c r="L180" s="3">
        <f t="shared" ref="L180" si="313">SUM(L181:L182)</f>
        <v>172456960.44963312</v>
      </c>
      <c r="M180" s="3">
        <f t="shared" ref="M180" si="314">SUM(M181:M182)</f>
        <v>172685395.73841435</v>
      </c>
      <c r="N180" s="3">
        <f t="shared" ref="N180" si="315">SUM(N181:N182)</f>
        <v>172819549.7406266</v>
      </c>
      <c r="O180" s="3">
        <f t="shared" ref="O180" si="316">SUM(O181:O182)</f>
        <v>159754831.98801103</v>
      </c>
      <c r="P180" s="3">
        <f t="shared" ref="P180" si="317">SUM(P181:P182)</f>
        <v>153630610.16638121</v>
      </c>
    </row>
    <row r="181" spans="1:16" x14ac:dyDescent="0.35">
      <c r="A181" s="4" t="s">
        <v>22</v>
      </c>
      <c r="B181" s="5">
        <v>25554582.189476915</v>
      </c>
      <c r="C181" s="5">
        <v>24414632.627075139</v>
      </c>
      <c r="D181" s="5">
        <v>23202634.944609676</v>
      </c>
      <c r="E181" s="5">
        <v>29946988.641438909</v>
      </c>
      <c r="F181" s="5">
        <v>52435560.173056901</v>
      </c>
      <c r="G181" s="5">
        <v>80500870.684841484</v>
      </c>
      <c r="H181" s="5">
        <v>117654183.96322705</v>
      </c>
      <c r="I181" s="5">
        <v>114840062.27693057</v>
      </c>
      <c r="J181" s="5">
        <v>113160116.97654457</v>
      </c>
      <c r="K181" s="5">
        <v>112179058.82433197</v>
      </c>
      <c r="L181" s="5">
        <v>111937295.35856144</v>
      </c>
      <c r="M181" s="5">
        <v>112085566.72043605</v>
      </c>
      <c r="N181" s="5">
        <v>112172642.56898408</v>
      </c>
      <c r="O181" s="5">
        <v>103692676.51810449</v>
      </c>
      <c r="P181" s="5">
        <v>99717604.563329235</v>
      </c>
    </row>
    <row r="182" spans="1:16" x14ac:dyDescent="0.35">
      <c r="A182" s="4" t="s">
        <v>23</v>
      </c>
      <c r="B182" s="5">
        <v>13816259.814885026</v>
      </c>
      <c r="C182" s="5">
        <v>13199938.279544368</v>
      </c>
      <c r="D182" s="5">
        <v>12544663.434828775</v>
      </c>
      <c r="E182" s="5">
        <v>16191044.434837615</v>
      </c>
      <c r="F182" s="5">
        <v>28349644.59674545</v>
      </c>
      <c r="G182" s="5">
        <v>43523346.86826659</v>
      </c>
      <c r="H182" s="5">
        <v>63610540.054675721</v>
      </c>
      <c r="I182" s="5">
        <v>62089065.898679338</v>
      </c>
      <c r="J182" s="5">
        <v>61180791.970628738</v>
      </c>
      <c r="K182" s="5">
        <v>60650376.164023943</v>
      </c>
      <c r="L182" s="5">
        <v>60519665.091071695</v>
      </c>
      <c r="M182" s="5">
        <v>60599829.017978311</v>
      </c>
      <c r="N182" s="5">
        <v>60646907.171642534</v>
      </c>
      <c r="O182" s="5">
        <v>56062155.469906539</v>
      </c>
      <c r="P182" s="5">
        <v>53913005.603051983</v>
      </c>
    </row>
    <row r="183" spans="1:16" x14ac:dyDescent="0.35">
      <c r="A183" s="1" t="s">
        <v>24</v>
      </c>
      <c r="B183" s="3">
        <f>SUM(B184:B185)-B186</f>
        <v>12112314.576040661</v>
      </c>
      <c r="C183" s="3">
        <f t="shared" ref="C183" si="318">SUM(C184:C185)-C186</f>
        <v>11298701.915571196</v>
      </c>
      <c r="D183" s="3">
        <f t="shared" ref="D183" si="319">SUM(D184:D185)-D186</f>
        <v>10678532.718107332</v>
      </c>
      <c r="E183" s="3">
        <f t="shared" ref="E183" si="320">SUM(E184:E185)-E186</f>
        <v>3491289.2779931817</v>
      </c>
      <c r="F183" s="3">
        <f t="shared" ref="F183" si="321">SUM(F184:F185)-F186</f>
        <v>-13044979.151079737</v>
      </c>
      <c r="G183" s="3">
        <f t="shared" ref="G183" si="322">SUM(G184:G185)-G186</f>
        <v>-37817366.856091931</v>
      </c>
      <c r="H183" s="3">
        <f t="shared" ref="H183" si="323">SUM(H184:H185)-H186</f>
        <v>-45306124.779465705</v>
      </c>
      <c r="I183" s="3">
        <f t="shared" ref="I183" si="324">SUM(I184:I185)-I186</f>
        <v>-57102061.17693305</v>
      </c>
      <c r="J183" s="3">
        <f t="shared" ref="J183" si="325">SUM(J184:J185)-J186</f>
        <v>-68400129.175888509</v>
      </c>
      <c r="K183" s="3">
        <f t="shared" ref="K183" si="326">SUM(K184:K185)-K186</f>
        <v>-80000650.272685289</v>
      </c>
      <c r="L183" s="3">
        <f t="shared" ref="L183" si="327">SUM(L184:L185)-L186</f>
        <v>-89473088.110580474</v>
      </c>
      <c r="M183" s="3">
        <f t="shared" ref="M183" si="328">SUM(M184:M185)-M186</f>
        <v>-100134384.85360482</v>
      </c>
      <c r="N183" s="3">
        <f t="shared" ref="N183" si="329">SUM(N184:N185)-N186</f>
        <v>-111626774.30072722</v>
      </c>
      <c r="O183" s="3">
        <f t="shared" ref="O183" si="330">SUM(O184:O185)-O186</f>
        <v>-105280458.23713529</v>
      </c>
      <c r="P183" s="3">
        <f t="shared" ref="P183" si="331">SUM(P184:P185)-P186</f>
        <v>-77309364.775420517</v>
      </c>
    </row>
    <row r="184" spans="1:16" x14ac:dyDescent="0.35">
      <c r="A184" s="4" t="s">
        <v>25</v>
      </c>
      <c r="B184" s="5">
        <v>3677643.438058367</v>
      </c>
      <c r="C184" s="5">
        <v>3240288.13924145</v>
      </c>
      <c r="D184" s="5">
        <v>3020156.8604488806</v>
      </c>
      <c r="E184" s="5">
        <v>4854649.2489410667</v>
      </c>
      <c r="F184" s="5">
        <v>11011743.731287777</v>
      </c>
      <c r="G184" s="5">
        <v>19363310.280686982</v>
      </c>
      <c r="H184" s="5">
        <v>30632517.207484737</v>
      </c>
      <c r="I184" s="5">
        <v>32315991.856629379</v>
      </c>
      <c r="J184" s="5">
        <v>34070767.491109431</v>
      </c>
      <c r="K184" s="5">
        <v>35850533.269154429</v>
      </c>
      <c r="L184" s="5">
        <v>37678482.163078643</v>
      </c>
      <c r="M184" s="5">
        <v>39556370.713314399</v>
      </c>
      <c r="N184" s="5">
        <v>41490502.610683553</v>
      </c>
      <c r="O184" s="5">
        <v>41277902.228923582</v>
      </c>
      <c r="P184" s="5">
        <v>42053592.094952859</v>
      </c>
    </row>
    <row r="185" spans="1:16" x14ac:dyDescent="0.35">
      <c r="A185" s="4" t="s">
        <v>26</v>
      </c>
      <c r="B185" s="5">
        <v>8434671.137982294</v>
      </c>
      <c r="C185" s="5">
        <v>8058413.7763297455</v>
      </c>
      <c r="D185" s="5">
        <v>7658375.8576584505</v>
      </c>
      <c r="E185" s="5">
        <v>9884450.4242156334</v>
      </c>
      <c r="F185" s="5">
        <v>17307138.998255327</v>
      </c>
      <c r="G185" s="5">
        <v>26570513.480258785</v>
      </c>
      <c r="H185" s="5">
        <v>38833518.872640342</v>
      </c>
      <c r="I185" s="5">
        <v>37904676.022063464</v>
      </c>
      <c r="J185" s="5">
        <v>37350185.010099672</v>
      </c>
      <c r="K185" s="5">
        <v>37026372.129114389</v>
      </c>
      <c r="L185" s="5">
        <v>36946574.490012579</v>
      </c>
      <c r="M185" s="5">
        <v>36995513.665277526</v>
      </c>
      <c r="N185" s="5">
        <v>37024254.348303273</v>
      </c>
      <c r="O185" s="5">
        <v>34225315.028141856</v>
      </c>
      <c r="P185" s="5">
        <v>32913283.219531327</v>
      </c>
    </row>
    <row r="186" spans="1:16" x14ac:dyDescent="0.35">
      <c r="A186" s="4" t="s">
        <v>27</v>
      </c>
      <c r="B186" s="5">
        <v>0</v>
      </c>
      <c r="C186" s="5">
        <v>0</v>
      </c>
      <c r="D186" s="5">
        <v>0</v>
      </c>
      <c r="E186" s="5">
        <v>11247810.395163519</v>
      </c>
      <c r="F186" s="5">
        <v>41363861.880622841</v>
      </c>
      <c r="G186" s="5">
        <v>83751190.617037699</v>
      </c>
      <c r="H186" s="5">
        <v>114772160.85959078</v>
      </c>
      <c r="I186" s="5">
        <v>127322729.05562589</v>
      </c>
      <c r="J186" s="5">
        <v>139821081.67709762</v>
      </c>
      <c r="K186" s="5">
        <v>152877555.67095411</v>
      </c>
      <c r="L186" s="5">
        <v>164098144.7636717</v>
      </c>
      <c r="M186" s="5">
        <v>176686269.23219675</v>
      </c>
      <c r="N186" s="5">
        <v>190141531.25971404</v>
      </c>
      <c r="O186" s="5">
        <v>180783675.49420074</v>
      </c>
      <c r="P186" s="5">
        <v>152276240.0899047</v>
      </c>
    </row>
    <row r="187" spans="1:16" x14ac:dyDescent="0.35">
      <c r="A187" s="9" t="s">
        <v>28</v>
      </c>
      <c r="B187" s="10">
        <f>SUM(B162,B166,B180,B183)</f>
        <v>261540255.33668008</v>
      </c>
      <c r="C187" s="10">
        <f t="shared" ref="C187:P187" si="332">SUM(C162,C166,C180,C183)</f>
        <v>288787534.5414452</v>
      </c>
      <c r="D187" s="10">
        <f t="shared" si="332"/>
        <v>289076879.6096403</v>
      </c>
      <c r="E187" s="10">
        <f t="shared" si="332"/>
        <v>287410776.23091722</v>
      </c>
      <c r="F187" s="10">
        <f t="shared" si="332"/>
        <v>308948338.11588329</v>
      </c>
      <c r="G187" s="10">
        <f t="shared" si="332"/>
        <v>373257117.73988229</v>
      </c>
      <c r="H187" s="10">
        <f t="shared" si="332"/>
        <v>402417977.50882983</v>
      </c>
      <c r="I187" s="10">
        <f t="shared" si="332"/>
        <v>380738829.02806449</v>
      </c>
      <c r="J187" s="10">
        <f t="shared" si="332"/>
        <v>371391098.51813996</v>
      </c>
      <c r="K187" s="10">
        <f t="shared" si="332"/>
        <v>357925091.77809042</v>
      </c>
      <c r="L187" s="10">
        <f t="shared" si="332"/>
        <v>359083513.87112451</v>
      </c>
      <c r="M187" s="10">
        <f t="shared" si="332"/>
        <v>348623225.02373695</v>
      </c>
      <c r="N187" s="10">
        <f t="shared" si="332"/>
        <v>335836542.18454194</v>
      </c>
      <c r="O187" s="10">
        <f t="shared" si="332"/>
        <v>325067164.83576417</v>
      </c>
      <c r="P187" s="10">
        <f t="shared" si="332"/>
        <v>349004702.21914566</v>
      </c>
    </row>
    <row r="188" spans="1:16" x14ac:dyDescent="0.35">
      <c r="A188" s="4" t="s">
        <v>29</v>
      </c>
      <c r="B188" s="5">
        <v>5624436.5</v>
      </c>
      <c r="C188" s="5">
        <v>6071524</v>
      </c>
      <c r="D188" s="5">
        <v>5980287</v>
      </c>
      <c r="E188" s="5">
        <v>5830189</v>
      </c>
      <c r="F188" s="5">
        <v>5767204</v>
      </c>
      <c r="G188" s="5">
        <v>5732581</v>
      </c>
      <c r="H188" s="5">
        <v>5672553.5</v>
      </c>
      <c r="I188" s="5">
        <v>5632746.5</v>
      </c>
      <c r="J188" s="5">
        <v>5611837.5</v>
      </c>
      <c r="K188" s="5">
        <v>5611634.5</v>
      </c>
      <c r="L188" s="5">
        <v>5576191.5</v>
      </c>
      <c r="M188" s="5">
        <v>5564037</v>
      </c>
      <c r="N188" s="5">
        <v>5551774.5</v>
      </c>
      <c r="O188" s="5">
        <v>5558939.5</v>
      </c>
      <c r="P188" s="5">
        <v>5530900.5</v>
      </c>
    </row>
    <row r="189" spans="1:16" x14ac:dyDescent="0.35">
      <c r="A189" s="11" t="s">
        <v>30</v>
      </c>
      <c r="B189" s="12">
        <f>B187/B188</f>
        <v>46.500703730352377</v>
      </c>
      <c r="C189" s="12">
        <f t="shared" ref="C189" si="333">C187/C188</f>
        <v>47.564258090957921</v>
      </c>
      <c r="D189" s="12">
        <f t="shared" ref="D189" si="334">D187/D188</f>
        <v>48.338295404491504</v>
      </c>
      <c r="E189" s="12">
        <f t="shared" ref="E189" si="335">E187/E188</f>
        <v>49.296991269222524</v>
      </c>
      <c r="F189" s="12">
        <f t="shared" ref="F189" si="336">F187/F188</f>
        <v>53.569864724029756</v>
      </c>
      <c r="G189" s="12">
        <f t="shared" ref="G189" si="337">G187/G188</f>
        <v>65.111529647794299</v>
      </c>
      <c r="H189" s="12">
        <f t="shared" ref="H189" si="338">H187/H188</f>
        <v>70.941239691935891</v>
      </c>
      <c r="I189" s="12">
        <f t="shared" ref="I189" si="339">I187/I188</f>
        <v>67.593815739455792</v>
      </c>
      <c r="J189" s="12">
        <f t="shared" ref="J189" si="340">J187/J188</f>
        <v>66.179945252894427</v>
      </c>
      <c r="K189" s="12">
        <f t="shared" ref="K189" si="341">K187/K188</f>
        <v>63.782680746240764</v>
      </c>
      <c r="L189" s="12">
        <f t="shared" ref="L189" si="342">L187/L188</f>
        <v>64.395836095500755</v>
      </c>
      <c r="M189" s="12">
        <f t="shared" ref="M189" si="343">M187/M188</f>
        <v>62.656525293368276</v>
      </c>
      <c r="N189" s="12">
        <f t="shared" ref="N189" si="344">N187/N188</f>
        <v>60.491747671765474</v>
      </c>
      <c r="O189" s="12">
        <f t="shared" ref="O189" si="345">O187/O188</f>
        <v>58.476471067145845</v>
      </c>
      <c r="P189" s="12">
        <f t="shared" ref="P189" si="346">P187/P188</f>
        <v>63.100882436620523</v>
      </c>
    </row>
    <row r="191" spans="1:16" x14ac:dyDescent="0.35">
      <c r="A191" s="13" t="s">
        <v>31</v>
      </c>
      <c r="B191" s="5"/>
    </row>
    <row r="192" spans="1:16" x14ac:dyDescent="0.35">
      <c r="A192" s="1" t="s">
        <v>32</v>
      </c>
      <c r="B192" s="14" cm="1">
        <f t="array" ref="B192">NPV(Inputs!$B$10,Reference!B187:P187/1000000)</f>
        <v>3160.7411536054392</v>
      </c>
      <c r="D192" s="1" t="s">
        <v>55</v>
      </c>
      <c r="G192" s="15">
        <f>-PMT(Inputs!$B$10,15,NPV(Inputs!$B$10,Reference!B189:P189))</f>
        <v>57.793911950064484</v>
      </c>
    </row>
    <row r="193" spans="1:2" x14ac:dyDescent="0.35">
      <c r="A193" s="1" t="s">
        <v>33</v>
      </c>
      <c r="B193" s="16">
        <f>((G189/B189)^(1/5))-1</f>
        <v>6.9645022500482323E-2</v>
      </c>
    </row>
  </sheetData>
  <pageMargins left="0.7" right="0.7" top="1.8020833333333333" bottom="0.75" header="0.3" footer="0.3"/>
  <pageSetup orientation="portrait" r:id="rId1"/>
  <headerFooter>
    <oddHeader>&amp;R&amp;"Times New Roman,Regular"&amp;12KPSC Case No. 2023-00092
JI's Second Set of Data Requests
Dated July 24, 2023
Item No. 32
 Attachment 1
Page &amp;P of &amp;N</oddHead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4C0D8-9929-4A94-914A-E61155D4574D}">
  <dimension ref="A1:P193"/>
  <sheetViews>
    <sheetView topLeftCell="A160" zoomScaleNormal="100" workbookViewId="0">
      <selection activeCell="E11" sqref="E11"/>
    </sheetView>
  </sheetViews>
  <sheetFormatPr defaultRowHeight="14.5" outlineLevelRow="2" x14ac:dyDescent="0.35"/>
  <cols>
    <col min="1" max="1" width="48.26953125" bestFit="1" customWidth="1"/>
    <col min="2" max="16" width="17.54296875" customWidth="1"/>
  </cols>
  <sheetData>
    <row r="1" spans="1:16" x14ac:dyDescent="0.35">
      <c r="A1" s="1" t="s">
        <v>0</v>
      </c>
    </row>
    <row r="2" spans="1:16" x14ac:dyDescent="0.35">
      <c r="A2" t="s">
        <v>1</v>
      </c>
      <c r="B2" t="s">
        <v>42</v>
      </c>
    </row>
    <row r="3" spans="1:16" x14ac:dyDescent="0.35">
      <c r="A3" t="s">
        <v>2</v>
      </c>
      <c r="B3" t="s">
        <v>3</v>
      </c>
    </row>
    <row r="5" spans="1:16" x14ac:dyDescent="0.35">
      <c r="B5" s="2">
        <v>2023</v>
      </c>
      <c r="C5" s="2">
        <f t="shared" ref="C5:P5" si="0">B5+1</f>
        <v>2024</v>
      </c>
      <c r="D5" s="2">
        <f t="shared" si="0"/>
        <v>2025</v>
      </c>
      <c r="E5" s="2">
        <f t="shared" si="0"/>
        <v>2026</v>
      </c>
      <c r="F5" s="2">
        <f t="shared" si="0"/>
        <v>2027</v>
      </c>
      <c r="G5" s="2">
        <f t="shared" si="0"/>
        <v>2028</v>
      </c>
      <c r="H5" s="2">
        <f t="shared" si="0"/>
        <v>2029</v>
      </c>
      <c r="I5" s="2">
        <f t="shared" si="0"/>
        <v>2030</v>
      </c>
      <c r="J5" s="2">
        <f t="shared" si="0"/>
        <v>2031</v>
      </c>
      <c r="K5" s="2">
        <f t="shared" si="0"/>
        <v>2032</v>
      </c>
      <c r="L5" s="2">
        <f t="shared" si="0"/>
        <v>2033</v>
      </c>
      <c r="M5" s="2">
        <f t="shared" si="0"/>
        <v>2034</v>
      </c>
      <c r="N5" s="2">
        <f t="shared" si="0"/>
        <v>2035</v>
      </c>
      <c r="O5" s="2">
        <f t="shared" si="0"/>
        <v>2036</v>
      </c>
      <c r="P5" s="2">
        <f t="shared" si="0"/>
        <v>2037</v>
      </c>
    </row>
    <row r="6" spans="1:16" x14ac:dyDescent="0.35">
      <c r="A6" s="1" t="s">
        <v>4</v>
      </c>
      <c r="B6" s="3">
        <f>SUM(B7:B8)</f>
        <v>38400277.14035546</v>
      </c>
      <c r="C6" s="3">
        <f t="shared" ref="C6:P6" si="1">SUM(C7:C8)</f>
        <v>38764487.316831954</v>
      </c>
      <c r="D6" s="3">
        <f t="shared" si="1"/>
        <v>39080706.675409637</v>
      </c>
      <c r="E6" s="3">
        <f t="shared" si="1"/>
        <v>57225622.51013954</v>
      </c>
      <c r="F6" s="3">
        <f t="shared" si="1"/>
        <v>89669292.561386153</v>
      </c>
      <c r="G6" s="3">
        <f t="shared" si="1"/>
        <v>137437160.69529676</v>
      </c>
      <c r="H6" s="3">
        <f t="shared" si="1"/>
        <v>165366438.29045168</v>
      </c>
      <c r="I6" s="3">
        <f t="shared" si="1"/>
        <v>173294580.32539788</v>
      </c>
      <c r="J6" s="3">
        <f t="shared" si="1"/>
        <v>181671649.94810826</v>
      </c>
      <c r="K6" s="3">
        <f t="shared" si="1"/>
        <v>190001845.90826726</v>
      </c>
      <c r="L6" s="3">
        <f t="shared" si="1"/>
        <v>198533323.6109513</v>
      </c>
      <c r="M6" s="3">
        <f t="shared" si="1"/>
        <v>198563021.19381264</v>
      </c>
      <c r="N6" s="3">
        <f t="shared" si="1"/>
        <v>198593276.10304639</v>
      </c>
      <c r="O6" s="3">
        <f t="shared" si="1"/>
        <v>198624106.79209504</v>
      </c>
      <c r="P6" s="3">
        <f t="shared" si="1"/>
        <v>208083253.41108748</v>
      </c>
    </row>
    <row r="7" spans="1:16" outlineLevel="1" x14ac:dyDescent="0.35">
      <c r="A7" s="4" t="s">
        <v>5</v>
      </c>
      <c r="B7" s="5">
        <v>36700824</v>
      </c>
      <c r="C7" s="5">
        <v>36700824</v>
      </c>
      <c r="D7" s="5">
        <v>36700824</v>
      </c>
      <c r="E7" s="5">
        <v>36700824</v>
      </c>
      <c r="F7" s="5">
        <v>36700824</v>
      </c>
      <c r="G7" s="5">
        <v>36700824</v>
      </c>
      <c r="H7" s="5">
        <v>36700824</v>
      </c>
      <c r="I7" s="5">
        <v>36700824</v>
      </c>
      <c r="J7" s="5">
        <v>36700824</v>
      </c>
      <c r="K7" s="5">
        <v>36700824</v>
      </c>
      <c r="L7" s="5">
        <v>36700824</v>
      </c>
      <c r="M7" s="5">
        <v>36700824</v>
      </c>
      <c r="N7" s="5">
        <v>36700824</v>
      </c>
      <c r="O7" s="5">
        <v>36700824</v>
      </c>
      <c r="P7" s="5">
        <v>36700824</v>
      </c>
    </row>
    <row r="8" spans="1:16" outlineLevel="1" x14ac:dyDescent="0.35">
      <c r="A8" s="4" t="s">
        <v>6</v>
      </c>
      <c r="B8" s="5">
        <v>1699453.1403554603</v>
      </c>
      <c r="C8" s="5">
        <v>2063663.3168319515</v>
      </c>
      <c r="D8" s="5">
        <v>2379882.6754096351</v>
      </c>
      <c r="E8" s="5">
        <v>20524798.510139544</v>
      </c>
      <c r="F8" s="5">
        <v>52968468.561386153</v>
      </c>
      <c r="G8" s="5">
        <v>100736336.69529678</v>
      </c>
      <c r="H8" s="5">
        <v>128665614.29045168</v>
      </c>
      <c r="I8" s="5">
        <v>136593756.32539788</v>
      </c>
      <c r="J8" s="5">
        <v>144970825.94810826</v>
      </c>
      <c r="K8" s="5">
        <v>153301021.90826726</v>
      </c>
      <c r="L8" s="5">
        <v>161832499.6109513</v>
      </c>
      <c r="M8" s="5">
        <v>161862197.19381264</v>
      </c>
      <c r="N8" s="5">
        <v>161892452.10304639</v>
      </c>
      <c r="O8" s="5">
        <v>161923282.79209504</v>
      </c>
      <c r="P8" s="5">
        <v>171382429.41108748</v>
      </c>
    </row>
    <row r="9" spans="1:16" outlineLevel="1" x14ac:dyDescent="0.35">
      <c r="A9" s="4" t="s">
        <v>162</v>
      </c>
      <c r="B9" s="5">
        <v>1699453.1403554603</v>
      </c>
      <c r="C9" s="5">
        <v>2063663.3168319515</v>
      </c>
      <c r="D9" s="5">
        <v>2379882.6754096351</v>
      </c>
      <c r="E9" s="5">
        <v>2852041.4449809347</v>
      </c>
      <c r="F9" s="5">
        <v>3154971.9058677251</v>
      </c>
      <c r="G9" s="5">
        <v>3286715.5321959076</v>
      </c>
      <c r="H9" s="5">
        <v>3314054.7656488526</v>
      </c>
      <c r="I9" s="5">
        <v>3341113.7080075187</v>
      </c>
      <c r="J9" s="5">
        <v>3369214.1002307753</v>
      </c>
      <c r="K9" s="5">
        <v>3397831.4949367377</v>
      </c>
      <c r="L9" s="5">
        <v>3426983.4642475671</v>
      </c>
      <c r="M9" s="5">
        <v>3456681.0471089091</v>
      </c>
      <c r="N9" s="5">
        <v>3486935.9563426357</v>
      </c>
      <c r="O9" s="5">
        <v>3517766.6453913059</v>
      </c>
      <c r="P9" s="5">
        <v>3549188.2657893552</v>
      </c>
    </row>
    <row r="10" spans="1:16" x14ac:dyDescent="0.35">
      <c r="A10" s="6" t="s">
        <v>7</v>
      </c>
      <c r="B10" s="3">
        <f>SUM(B11,B17:B23)</f>
        <v>170555385.48806629</v>
      </c>
      <c r="C10" s="3">
        <f t="shared" ref="C10:P10" si="2">SUM(C11,C17:C23)</f>
        <v>204108537.8103542</v>
      </c>
      <c r="D10" s="3">
        <f t="shared" si="2"/>
        <v>212375219.05967852</v>
      </c>
      <c r="E10" s="3">
        <f t="shared" si="2"/>
        <v>190604839.00122109</v>
      </c>
      <c r="F10" s="3">
        <f t="shared" si="2"/>
        <v>165262195.08285716</v>
      </c>
      <c r="G10" s="3">
        <f t="shared" si="2"/>
        <v>160075951.32457927</v>
      </c>
      <c r="H10" s="3">
        <f t="shared" si="2"/>
        <v>124023673.00468481</v>
      </c>
      <c r="I10" s="3">
        <f t="shared" si="2"/>
        <v>139424588.02535695</v>
      </c>
      <c r="J10" s="3">
        <f t="shared" si="2"/>
        <v>131634119.10729767</v>
      </c>
      <c r="K10" s="3">
        <f t="shared" si="2"/>
        <v>124128320.60112585</v>
      </c>
      <c r="L10" s="3">
        <f t="shared" si="2"/>
        <v>115770105.47194058</v>
      </c>
      <c r="M10" s="3">
        <f t="shared" si="2"/>
        <v>119653020.6060119</v>
      </c>
      <c r="N10" s="3">
        <f t="shared" si="2"/>
        <v>123196494.73293234</v>
      </c>
      <c r="O10" s="3">
        <f t="shared" si="2"/>
        <v>120328166.22165219</v>
      </c>
      <c r="P10" s="3">
        <f t="shared" si="2"/>
        <v>109125505.62577775</v>
      </c>
    </row>
    <row r="11" spans="1:16" outlineLevel="1" x14ac:dyDescent="0.35">
      <c r="A11" s="4" t="s">
        <v>8</v>
      </c>
      <c r="B11" s="7">
        <v>198096702.31672162</v>
      </c>
      <c r="C11" s="7">
        <v>193975566.88801539</v>
      </c>
      <c r="D11" s="7">
        <v>145943132.13414872</v>
      </c>
      <c r="E11" s="7">
        <v>126878716.3212671</v>
      </c>
      <c r="F11" s="7">
        <v>100777624.75856008</v>
      </c>
      <c r="G11" s="7">
        <v>54506995.69056347</v>
      </c>
      <c r="H11" s="7">
        <v>124301609.79274552</v>
      </c>
      <c r="I11" s="7">
        <v>111763025.83578894</v>
      </c>
      <c r="J11" s="7">
        <v>90856919.290170282</v>
      </c>
      <c r="K11" s="7">
        <v>81877711.306581512</v>
      </c>
      <c r="L11" s="7">
        <v>88737130.265935242</v>
      </c>
      <c r="M11" s="7">
        <v>80140278.347621784</v>
      </c>
      <c r="N11" s="7">
        <v>81412391.392587528</v>
      </c>
      <c r="O11" s="7">
        <v>93934758.75959447</v>
      </c>
      <c r="P11" s="7">
        <v>85357104.678101733</v>
      </c>
    </row>
    <row r="12" spans="1:16" outlineLevel="2" x14ac:dyDescent="0.35">
      <c r="A12" s="8" t="s">
        <v>9</v>
      </c>
      <c r="B12" s="5">
        <v>182415053.29407275</v>
      </c>
      <c r="C12" s="5">
        <v>177860290.62658602</v>
      </c>
      <c r="D12" s="5">
        <v>132575813.89278029</v>
      </c>
      <c r="E12" s="5">
        <v>114061787.19302702</v>
      </c>
      <c r="F12" s="5">
        <v>91790873.616623685</v>
      </c>
      <c r="G12" s="5">
        <v>50214198.212295242</v>
      </c>
      <c r="H12" s="5">
        <v>119683910.9155961</v>
      </c>
      <c r="I12" s="5">
        <v>85951466.19077833</v>
      </c>
      <c r="J12" s="5">
        <v>70342088.860087693</v>
      </c>
      <c r="K12" s="5">
        <v>62279213.561907314</v>
      </c>
      <c r="L12" s="5">
        <v>68128212.027893886</v>
      </c>
      <c r="M12" s="5">
        <v>61372158.933824688</v>
      </c>
      <c r="N12" s="5">
        <v>61457195.131996132</v>
      </c>
      <c r="O12" s="5">
        <v>71248421.957816675</v>
      </c>
      <c r="P12" s="5">
        <v>65115072.839260802</v>
      </c>
    </row>
    <row r="13" spans="1:16" outlineLevel="2" x14ac:dyDescent="0.35">
      <c r="A13" s="8" t="s">
        <v>10</v>
      </c>
      <c r="B13" s="5">
        <v>14859857.785940496</v>
      </c>
      <c r="C13" s="5">
        <v>14255385.142526925</v>
      </c>
      <c r="D13" s="5">
        <v>10606818.519610312</v>
      </c>
      <c r="E13" s="5">
        <v>9425712.9683452994</v>
      </c>
      <c r="F13" s="5">
        <v>7006631.7753044497</v>
      </c>
      <c r="G13" s="5">
        <v>3684937.0836561988</v>
      </c>
      <c r="H13" s="5">
        <v>3783043.0886013149</v>
      </c>
      <c r="I13" s="5">
        <v>2638594.9020956517</v>
      </c>
      <c r="J13" s="5">
        <v>1959716.5084718138</v>
      </c>
      <c r="K13" s="5">
        <v>1763752.1463138661</v>
      </c>
      <c r="L13" s="5">
        <v>1957665.5354477335</v>
      </c>
      <c r="M13" s="5">
        <v>1730084.3008653335</v>
      </c>
      <c r="N13" s="5">
        <v>1691005.7308936962</v>
      </c>
      <c r="O13" s="5">
        <v>2055000.8046501137</v>
      </c>
      <c r="P13" s="5">
        <v>1815416.0678374912</v>
      </c>
    </row>
    <row r="14" spans="1:16" outlineLevel="2" x14ac:dyDescent="0.35">
      <c r="A14" s="8" t="s">
        <v>11</v>
      </c>
      <c r="B14" s="5">
        <v>494439.15822011192</v>
      </c>
      <c r="C14" s="5">
        <v>486368.5540687429</v>
      </c>
      <c r="D14" s="5">
        <v>357487.49655435124</v>
      </c>
      <c r="E14" s="5">
        <v>316402.71677846665</v>
      </c>
      <c r="F14" s="5">
        <v>228047.07147489148</v>
      </c>
      <c r="G14" s="5">
        <v>81149.816868554975</v>
      </c>
      <c r="H14" s="5">
        <v>63441.296092637363</v>
      </c>
      <c r="I14" s="5">
        <v>20125300.982337646</v>
      </c>
      <c r="J14" s="5">
        <v>16505529.601609616</v>
      </c>
      <c r="K14" s="5">
        <v>14884692.807680298</v>
      </c>
      <c r="L14" s="5">
        <v>15755217.707326982</v>
      </c>
      <c r="M14" s="5">
        <v>14271637.878588095</v>
      </c>
      <c r="N14" s="5">
        <v>14565790.231355298</v>
      </c>
      <c r="O14" s="5">
        <v>17397108.491521072</v>
      </c>
      <c r="P14" s="5">
        <v>16254009.737718415</v>
      </c>
    </row>
    <row r="15" spans="1:16" outlineLevel="2" x14ac:dyDescent="0.35">
      <c r="A15" s="8" t="s">
        <v>12</v>
      </c>
      <c r="B15" s="5">
        <v>327344.88666968368</v>
      </c>
      <c r="C15" s="5">
        <v>1373528.3156132484</v>
      </c>
      <c r="D15" s="5">
        <v>2403015.443099401</v>
      </c>
      <c r="E15" s="5">
        <v>3074814.8749969308</v>
      </c>
      <c r="F15" s="5">
        <v>1752071.6286233789</v>
      </c>
      <c r="G15" s="5">
        <v>526711.22260961006</v>
      </c>
      <c r="H15" s="5">
        <v>771215.91333904664</v>
      </c>
      <c r="I15" s="5">
        <v>3047663.4129178738</v>
      </c>
      <c r="J15" s="5">
        <v>2049582.9687253614</v>
      </c>
      <c r="K15" s="5">
        <v>2950052.7947691134</v>
      </c>
      <c r="L15" s="5">
        <v>2896031.3725817744</v>
      </c>
      <c r="M15" s="5">
        <v>2766407.7569203344</v>
      </c>
      <c r="N15" s="5">
        <v>3698402.8976425803</v>
      </c>
      <c r="O15" s="5">
        <v>3234229.899302165</v>
      </c>
      <c r="P15" s="5">
        <v>2172600.7246966772</v>
      </c>
    </row>
    <row r="16" spans="1:16" outlineLevel="2" x14ac:dyDescent="0.35">
      <c r="A16" s="8" t="s">
        <v>13</v>
      </c>
      <c r="B16" s="5">
        <v>39781056.640625</v>
      </c>
      <c r="C16" s="5">
        <v>36621092.28515625</v>
      </c>
      <c r="D16" s="5">
        <v>24324009.27734375</v>
      </c>
      <c r="E16" s="5">
        <v>-319134.27734375</v>
      </c>
      <c r="F16" s="5">
        <v>-44122080.56640625</v>
      </c>
      <c r="G16" s="5">
        <v>-95401525.30670166</v>
      </c>
      <c r="H16" s="5">
        <v>-107024815.91796875</v>
      </c>
      <c r="I16" s="5">
        <v>-116468242.06542969</v>
      </c>
      <c r="J16" s="5">
        <v>-125884996.14715576</v>
      </c>
      <c r="K16" s="5">
        <v>-144658669.11697388</v>
      </c>
      <c r="L16" s="5">
        <v>-149723904.05273438</v>
      </c>
      <c r="M16" s="5">
        <v>-146759033.203125</v>
      </c>
      <c r="N16" s="5">
        <v>-144933608.2611084</v>
      </c>
      <c r="O16" s="5">
        <v>-133493523.19335938</v>
      </c>
      <c r="P16" s="5">
        <v>-106984566.65039063</v>
      </c>
    </row>
    <row r="17" spans="1:16" outlineLevel="1" x14ac:dyDescent="0.35">
      <c r="A17" s="4" t="s">
        <v>14</v>
      </c>
      <c r="B17" s="5">
        <v>32672371.185387563</v>
      </c>
      <c r="C17" s="5">
        <v>37244973.653842583</v>
      </c>
      <c r="D17" s="5">
        <v>69690795.028187454</v>
      </c>
      <c r="E17" s="5">
        <v>63205382.34425658</v>
      </c>
      <c r="F17" s="5">
        <v>57156843.265709817</v>
      </c>
      <c r="G17" s="5">
        <v>70590935.688008696</v>
      </c>
      <c r="H17" s="5">
        <v>19805673.88960015</v>
      </c>
      <c r="I17" s="5">
        <v>36539954.071484715</v>
      </c>
      <c r="J17" s="5">
        <v>40570075.145293802</v>
      </c>
      <c r="K17" s="5">
        <v>43040618.331072316</v>
      </c>
      <c r="L17" s="5">
        <v>39513310.138361543</v>
      </c>
      <c r="M17" s="5">
        <v>41903669.827795967</v>
      </c>
      <c r="N17" s="5">
        <v>40517569.558244452</v>
      </c>
      <c r="O17" s="5">
        <v>38733508.930645205</v>
      </c>
      <c r="P17" s="5">
        <v>36503504.12568529</v>
      </c>
    </row>
    <row r="18" spans="1:16" outlineLevel="1" x14ac:dyDescent="0.35">
      <c r="A18" s="4" t="s">
        <v>15</v>
      </c>
      <c r="B18" s="5">
        <v>-77246448.338282645</v>
      </c>
      <c r="C18" s="5">
        <v>-49396079.281910777</v>
      </c>
      <c r="D18" s="5">
        <v>-27965057.374475278</v>
      </c>
      <c r="E18" s="5">
        <v>-32446285.55336722</v>
      </c>
      <c r="F18" s="5">
        <v>-32916560.392432589</v>
      </c>
      <c r="G18" s="5">
        <v>-36194848.788626596</v>
      </c>
      <c r="H18" s="5">
        <v>-78642025.706984118</v>
      </c>
      <c r="I18" s="5">
        <v>-71188479.691805974</v>
      </c>
      <c r="J18" s="5">
        <v>-63108956.096207023</v>
      </c>
      <c r="K18" s="5">
        <v>-68243362.324720696</v>
      </c>
      <c r="L18" s="5">
        <v>-84163306.210859939</v>
      </c>
      <c r="M18" s="5">
        <v>-75172366.347357929</v>
      </c>
      <c r="N18" s="5">
        <v>-72612673.362524882</v>
      </c>
      <c r="O18" s="5">
        <v>-87334244.415658861</v>
      </c>
      <c r="P18" s="5">
        <v>-92270469.576700181</v>
      </c>
    </row>
    <row r="19" spans="1:16" outlineLevel="1" x14ac:dyDescent="0.35">
      <c r="A19" s="4" t="s">
        <v>16</v>
      </c>
      <c r="B19" s="5">
        <v>845087.97645568848</v>
      </c>
      <c r="C19" s="5">
        <v>1396578.3004760742</v>
      </c>
      <c r="D19" s="5">
        <v>2676321.1441040039</v>
      </c>
      <c r="E19" s="5">
        <v>2947682.3768615723</v>
      </c>
      <c r="F19" s="5">
        <v>0</v>
      </c>
      <c r="G19" s="5">
        <v>19777310.451507568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</row>
    <row r="20" spans="1:16" outlineLevel="1" x14ac:dyDescent="0.35">
      <c r="A20" s="4" t="s">
        <v>17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</row>
    <row r="21" spans="1:16" outlineLevel="1" x14ac:dyDescent="0.35">
      <c r="A21" s="4" t="s">
        <v>18</v>
      </c>
      <c r="B21" s="5">
        <v>13671449.191322099</v>
      </c>
      <c r="C21" s="5">
        <v>16463659.301477801</v>
      </c>
      <c r="D21" s="5">
        <v>15940628.937928712</v>
      </c>
      <c r="E21" s="5">
        <v>15513475.193291046</v>
      </c>
      <c r="F21" s="5">
        <v>16661581.851949742</v>
      </c>
      <c r="G21" s="5">
        <v>15594234.803962855</v>
      </c>
      <c r="H21" s="5">
        <v>15522068.206188872</v>
      </c>
      <c r="I21" s="5">
        <v>15990548.542070979</v>
      </c>
      <c r="J21" s="5">
        <v>17294413.485739771</v>
      </c>
      <c r="K21" s="5">
        <v>17612603.162169456</v>
      </c>
      <c r="L21" s="5">
        <v>17941607.61812494</v>
      </c>
      <c r="M21" s="5">
        <v>18277406.003820844</v>
      </c>
      <c r="N21" s="5">
        <v>18620413.057030208</v>
      </c>
      <c r="O21" s="5">
        <v>18974777.299253613</v>
      </c>
      <c r="P21" s="5">
        <v>19338466.567953125</v>
      </c>
    </row>
    <row r="22" spans="1:16" outlineLevel="1" x14ac:dyDescent="0.35">
      <c r="A22" s="4" t="s">
        <v>19</v>
      </c>
      <c r="B22" s="5">
        <v>0</v>
      </c>
      <c r="C22" s="5">
        <v>0</v>
      </c>
      <c r="D22" s="5">
        <v>0</v>
      </c>
      <c r="E22" s="5">
        <v>6081287.6488618422</v>
      </c>
      <c r="F22" s="5">
        <v>15247717.065673206</v>
      </c>
      <c r="G22" s="5">
        <v>27329715.465411529</v>
      </c>
      <c r="H22" s="5">
        <v>34598732.550571479</v>
      </c>
      <c r="I22" s="5">
        <v>37793337.114472277</v>
      </c>
      <c r="J22" s="5">
        <v>41798589.96897205</v>
      </c>
      <c r="K22" s="5">
        <v>45507118.74536828</v>
      </c>
      <c r="L22" s="5">
        <v>49291788.54917495</v>
      </c>
      <c r="M22" s="5">
        <v>49878505.231491573</v>
      </c>
      <c r="N22" s="5">
        <v>50483123.530002519</v>
      </c>
      <c r="O22" s="5">
        <v>51099660.832801111</v>
      </c>
      <c r="P22" s="5">
        <v>55108161.882866114</v>
      </c>
    </row>
    <row r="23" spans="1:16" outlineLevel="1" x14ac:dyDescent="0.35">
      <c r="A23" s="4" t="s">
        <v>20</v>
      </c>
      <c r="B23" s="5">
        <v>2516223.1564619695</v>
      </c>
      <c r="C23" s="5">
        <v>4423838.9484531684</v>
      </c>
      <c r="D23" s="5">
        <v>6089399.1897849105</v>
      </c>
      <c r="E23" s="5">
        <v>8424580.6700501703</v>
      </c>
      <c r="F23" s="5">
        <v>8334988.5333969286</v>
      </c>
      <c r="G23" s="5">
        <v>8471608.013751734</v>
      </c>
      <c r="H23" s="5">
        <v>8437614.2725629173</v>
      </c>
      <c r="I23" s="5">
        <v>8526202.1533459947</v>
      </c>
      <c r="J23" s="5">
        <v>4223077.313328784</v>
      </c>
      <c r="K23" s="5">
        <v>4333631.3806549748</v>
      </c>
      <c r="L23" s="5">
        <v>4449575.1112038465</v>
      </c>
      <c r="M23" s="5">
        <v>4625527.542639656</v>
      </c>
      <c r="N23" s="5">
        <v>4775670.5575925168</v>
      </c>
      <c r="O23" s="5">
        <v>4919704.8150166767</v>
      </c>
      <c r="P23" s="5">
        <v>5088737.9478716692</v>
      </c>
    </row>
    <row r="24" spans="1:16" x14ac:dyDescent="0.35">
      <c r="A24" s="1" t="s">
        <v>21</v>
      </c>
      <c r="B24" s="3">
        <f>SUM(B25:B26)</f>
        <v>39370842.004361942</v>
      </c>
      <c r="C24" s="3">
        <f t="shared" ref="C24:P24" si="3">SUM(C25:C26)</f>
        <v>37614570.906619504</v>
      </c>
      <c r="D24" s="3">
        <f t="shared" si="3"/>
        <v>35747298.379438452</v>
      </c>
      <c r="E24" s="3">
        <f t="shared" si="3"/>
        <v>59336384.597226694</v>
      </c>
      <c r="F24" s="3">
        <f t="shared" si="3"/>
        <v>100219307.90676975</v>
      </c>
      <c r="G24" s="3">
        <f t="shared" si="3"/>
        <v>158287342.65309513</v>
      </c>
      <c r="H24" s="3">
        <f t="shared" si="3"/>
        <v>189386153.61839405</v>
      </c>
      <c r="I24" s="3">
        <f t="shared" si="3"/>
        <v>184979499.10747427</v>
      </c>
      <c r="J24" s="3">
        <f t="shared" si="3"/>
        <v>182298404.97060263</v>
      </c>
      <c r="K24" s="3">
        <f t="shared" si="3"/>
        <v>180467807.45056558</v>
      </c>
      <c r="L24" s="3">
        <f t="shared" si="3"/>
        <v>180300323.23607802</v>
      </c>
      <c r="M24" s="3">
        <f t="shared" si="3"/>
        <v>167611846.38255396</v>
      </c>
      <c r="N24" s="3">
        <f t="shared" si="3"/>
        <v>155972401.98787004</v>
      </c>
      <c r="O24" s="3">
        <f t="shared" si="3"/>
        <v>144975528.83217362</v>
      </c>
      <c r="P24" s="3">
        <f t="shared" si="3"/>
        <v>147792313.4630459</v>
      </c>
    </row>
    <row r="25" spans="1:16" outlineLevel="1" x14ac:dyDescent="0.35">
      <c r="A25" s="4" t="s">
        <v>22</v>
      </c>
      <c r="B25" s="5">
        <v>25554582.189476915</v>
      </c>
      <c r="C25" s="5">
        <v>24414632.627075139</v>
      </c>
      <c r="D25" s="5">
        <v>23202634.944609676</v>
      </c>
      <c r="E25" s="5">
        <v>38513692.870684534</v>
      </c>
      <c r="F25" s="5">
        <v>65049727.424988732</v>
      </c>
      <c r="G25" s="5">
        <v>102740167.63304853</v>
      </c>
      <c r="H25" s="5">
        <v>122925591.16855966</v>
      </c>
      <c r="I25" s="5">
        <v>120065347.16190487</v>
      </c>
      <c r="J25" s="5">
        <v>118325119.19139767</v>
      </c>
      <c r="K25" s="5">
        <v>117136926.29533368</v>
      </c>
      <c r="L25" s="5">
        <v>117028216.67911346</v>
      </c>
      <c r="M25" s="5">
        <v>108792458.73985647</v>
      </c>
      <c r="N25" s="5">
        <v>101237600.28925887</v>
      </c>
      <c r="O25" s="5">
        <v>94099817.997141212</v>
      </c>
      <c r="P25" s="5">
        <v>95928119.112766489</v>
      </c>
    </row>
    <row r="26" spans="1:16" outlineLevel="1" x14ac:dyDescent="0.35">
      <c r="A26" s="4" t="s">
        <v>23</v>
      </c>
      <c r="B26" s="5">
        <v>13816259.814885026</v>
      </c>
      <c r="C26" s="5">
        <v>13199938.279544368</v>
      </c>
      <c r="D26" s="5">
        <v>12544663.434828775</v>
      </c>
      <c r="E26" s="5">
        <v>20822691.726542164</v>
      </c>
      <c r="F26" s="5">
        <v>35169580.481781013</v>
      </c>
      <c r="G26" s="5">
        <v>55547175.020046592</v>
      </c>
      <c r="H26" s="5">
        <v>66460562.449834399</v>
      </c>
      <c r="I26" s="5">
        <v>64914151.945569403</v>
      </c>
      <c r="J26" s="5">
        <v>63973285.77920498</v>
      </c>
      <c r="K26" s="5">
        <v>63330881.155231886</v>
      </c>
      <c r="L26" s="5">
        <v>63272106.556964576</v>
      </c>
      <c r="M26" s="5">
        <v>58819387.642697498</v>
      </c>
      <c r="N26" s="5">
        <v>54734801.698611185</v>
      </c>
      <c r="O26" s="5">
        <v>50875710.835032403</v>
      </c>
      <c r="P26" s="5">
        <v>51864194.350279421</v>
      </c>
    </row>
    <row r="27" spans="1:16" x14ac:dyDescent="0.35">
      <c r="A27" s="1" t="s">
        <v>24</v>
      </c>
      <c r="B27" s="3">
        <f>SUM(B28:B29)-B30</f>
        <v>12112314.576040661</v>
      </c>
      <c r="C27" s="3">
        <f t="shared" ref="C27:P27" si="4">SUM(C28:C29)-C30</f>
        <v>11298701.915571196</v>
      </c>
      <c r="D27" s="3">
        <f t="shared" si="4"/>
        <v>10678532.718107332</v>
      </c>
      <c r="E27" s="3">
        <f t="shared" si="4"/>
        <v>-2707234.5360164121</v>
      </c>
      <c r="F27" s="3">
        <f t="shared" si="4"/>
        <v>-24264222.658340439</v>
      </c>
      <c r="G27" s="3">
        <f t="shared" si="4"/>
        <v>-54420904.417645544</v>
      </c>
      <c r="H27" s="3">
        <f t="shared" si="4"/>
        <v>-51656737.758480236</v>
      </c>
      <c r="I27" s="3">
        <f t="shared" si="4"/>
        <v>-63540623.251488417</v>
      </c>
      <c r="J27" s="3">
        <f t="shared" si="4"/>
        <v>-74881991.792218208</v>
      </c>
      <c r="K27" s="3">
        <f t="shared" si="4"/>
        <v>-86584202.462411106</v>
      </c>
      <c r="L27" s="3">
        <f t="shared" si="4"/>
        <v>-95884187.445441201</v>
      </c>
      <c r="M27" s="3">
        <f t="shared" si="4"/>
        <v>-98501792.706406161</v>
      </c>
      <c r="N27" s="3">
        <f t="shared" si="4"/>
        <v>-101510303.83249068</v>
      </c>
      <c r="O27" s="3">
        <f t="shared" si="4"/>
        <v>-83253910.690025508</v>
      </c>
      <c r="P27" s="3">
        <f t="shared" si="4"/>
        <v>-49088469.169472143</v>
      </c>
    </row>
    <row r="28" spans="1:16" outlineLevel="1" x14ac:dyDescent="0.35">
      <c r="A28" s="4" t="s">
        <v>25</v>
      </c>
      <c r="B28" s="5">
        <v>3677643.438058367</v>
      </c>
      <c r="C28" s="5">
        <v>3240288.13924145</v>
      </c>
      <c r="D28" s="5">
        <v>3020156.8604488806</v>
      </c>
      <c r="E28" s="5">
        <v>7076367.2799895778</v>
      </c>
      <c r="F28" s="5">
        <v>14547453.795299267</v>
      </c>
      <c r="G28" s="5">
        <v>25739181.026224799</v>
      </c>
      <c r="H28" s="5">
        <v>33198345.799918495</v>
      </c>
      <c r="I28" s="5">
        <v>34881820.449063137</v>
      </c>
      <c r="J28" s="5">
        <v>36636596.083543181</v>
      </c>
      <c r="K28" s="5">
        <v>38416361.86158818</v>
      </c>
      <c r="L28" s="5">
        <v>40244310.755512401</v>
      </c>
      <c r="M28" s="5">
        <v>40031703.857839316</v>
      </c>
      <c r="N28" s="5">
        <v>39819099.490135752</v>
      </c>
      <c r="O28" s="5">
        <v>39606499.10837578</v>
      </c>
      <c r="P28" s="5">
        <v>41656555.999009907</v>
      </c>
    </row>
    <row r="29" spans="1:16" outlineLevel="1" x14ac:dyDescent="0.35">
      <c r="A29" s="4" t="s">
        <v>26</v>
      </c>
      <c r="B29" s="5">
        <v>8434671.137982294</v>
      </c>
      <c r="C29" s="5">
        <v>8058413.7763297455</v>
      </c>
      <c r="D29" s="5">
        <v>7658375.8576584505</v>
      </c>
      <c r="E29" s="5">
        <v>12712018.974321049</v>
      </c>
      <c r="F29" s="5">
        <v>21470633.109043945</v>
      </c>
      <c r="G29" s="5">
        <v>33910925.258750059</v>
      </c>
      <c r="H29" s="5">
        <v>40573425.472626939</v>
      </c>
      <c r="I29" s="5">
        <v>39629359.262049153</v>
      </c>
      <c r="J29" s="5">
        <v>39054971.055366166</v>
      </c>
      <c r="K29" s="5">
        <v>38662790.26162526</v>
      </c>
      <c r="L29" s="5">
        <v>38626909.030793339</v>
      </c>
      <c r="M29" s="5">
        <v>35908574.241572455</v>
      </c>
      <c r="N29" s="5">
        <v>33414980.487923156</v>
      </c>
      <c r="O29" s="5">
        <v>31059048.943351962</v>
      </c>
      <c r="P29" s="5">
        <v>31662507.005673781</v>
      </c>
    </row>
    <row r="30" spans="1:16" outlineLevel="1" x14ac:dyDescent="0.35">
      <c r="A30" s="4" t="s">
        <v>27</v>
      </c>
      <c r="B30" s="5">
        <v>0</v>
      </c>
      <c r="C30" s="5">
        <v>0</v>
      </c>
      <c r="D30" s="5">
        <v>0</v>
      </c>
      <c r="E30" s="5">
        <v>22495620.790327039</v>
      </c>
      <c r="F30" s="5">
        <v>60282309.562683649</v>
      </c>
      <c r="G30" s="5">
        <v>114071010.7026204</v>
      </c>
      <c r="H30" s="5">
        <v>125428509.03102566</v>
      </c>
      <c r="I30" s="5">
        <v>138051802.96260071</v>
      </c>
      <c r="J30" s="5">
        <v>150573558.93112755</v>
      </c>
      <c r="K30" s="5">
        <v>163663354.58562455</v>
      </c>
      <c r="L30" s="5">
        <v>174755407.23174694</v>
      </c>
      <c r="M30" s="5">
        <v>174442070.80581793</v>
      </c>
      <c r="N30" s="5">
        <v>174744383.81054959</v>
      </c>
      <c r="O30" s="5">
        <v>153919458.74175325</v>
      </c>
      <c r="P30" s="5">
        <v>122407532.17415583</v>
      </c>
    </row>
    <row r="31" spans="1:16" x14ac:dyDescent="0.35">
      <c r="A31" s="9" t="s">
        <v>28</v>
      </c>
      <c r="B31" s="10">
        <f>SUM(B6,B10,B24,B27)</f>
        <v>260438819.20882437</v>
      </c>
      <c r="C31" s="10">
        <f t="shared" ref="C31:P31" si="5">SUM(C6,C10,C24,C27)</f>
        <v>291786297.94937688</v>
      </c>
      <c r="D31" s="10">
        <f t="shared" si="5"/>
        <v>297881756.83263397</v>
      </c>
      <c r="E31" s="10">
        <f t="shared" si="5"/>
        <v>304459611.57257092</v>
      </c>
      <c r="F31" s="10">
        <f t="shared" si="5"/>
        <v>330886572.8926726</v>
      </c>
      <c r="G31" s="10">
        <f t="shared" si="5"/>
        <v>401379550.25532556</v>
      </c>
      <c r="H31" s="10">
        <f t="shared" si="5"/>
        <v>427119527.15505022</v>
      </c>
      <c r="I31" s="10">
        <f t="shared" si="5"/>
        <v>434158044.20674074</v>
      </c>
      <c r="J31" s="10">
        <f t="shared" si="5"/>
        <v>420722182.23379034</v>
      </c>
      <c r="K31" s="10">
        <f t="shared" si="5"/>
        <v>408013771.49754757</v>
      </c>
      <c r="L31" s="10">
        <f t="shared" si="5"/>
        <v>398719564.87352872</v>
      </c>
      <c r="M31" s="10">
        <f t="shared" si="5"/>
        <v>387326095.47597235</v>
      </c>
      <c r="N31" s="10">
        <f t="shared" si="5"/>
        <v>376251868.9913581</v>
      </c>
      <c r="O31" s="10">
        <f t="shared" si="5"/>
        <v>380673891.15589529</v>
      </c>
      <c r="P31" s="10">
        <f t="shared" si="5"/>
        <v>415912603.33043897</v>
      </c>
    </row>
    <row r="32" spans="1:16" x14ac:dyDescent="0.35">
      <c r="A32" s="4" t="s">
        <v>29</v>
      </c>
      <c r="B32" s="5">
        <v>5630442</v>
      </c>
      <c r="C32" s="5">
        <v>6084628.5</v>
      </c>
      <c r="D32" s="5">
        <v>6001272</v>
      </c>
      <c r="E32" s="5">
        <v>5850772</v>
      </c>
      <c r="F32" s="5">
        <v>5794391</v>
      </c>
      <c r="G32" s="5">
        <v>5764821</v>
      </c>
      <c r="H32" s="5">
        <v>5708591.5</v>
      </c>
      <c r="I32" s="5">
        <v>5671998.5</v>
      </c>
      <c r="J32" s="5">
        <v>5671576.5</v>
      </c>
      <c r="K32" s="5">
        <v>5681223</v>
      </c>
      <c r="L32" s="5">
        <v>5654220</v>
      </c>
      <c r="M32" s="5">
        <v>5649750</v>
      </c>
      <c r="N32" s="5">
        <v>5644877</v>
      </c>
      <c r="O32" s="5">
        <v>5658207</v>
      </c>
      <c r="P32" s="5">
        <v>5634162.5</v>
      </c>
    </row>
    <row r="33" spans="1:16" x14ac:dyDescent="0.35">
      <c r="A33" s="11" t="s">
        <v>30</v>
      </c>
      <c r="B33" s="12">
        <f>B31/B32</f>
        <v>46.255483887201812</v>
      </c>
      <c r="C33" s="12">
        <f t="shared" ref="C33:P33" si="6">C31/C32</f>
        <v>47.954661151354905</v>
      </c>
      <c r="D33" s="12">
        <f t="shared" si="6"/>
        <v>49.63643654755758</v>
      </c>
      <c r="E33" s="12">
        <f t="shared" si="6"/>
        <v>52.037510874218121</v>
      </c>
      <c r="F33" s="12">
        <f t="shared" si="6"/>
        <v>57.104633238018039</v>
      </c>
      <c r="G33" s="12">
        <f t="shared" si="6"/>
        <v>69.625674458118567</v>
      </c>
      <c r="H33" s="12">
        <f t="shared" si="6"/>
        <v>74.820474920135766</v>
      </c>
      <c r="I33" s="12">
        <f t="shared" si="6"/>
        <v>76.544104200087631</v>
      </c>
      <c r="J33" s="12">
        <f t="shared" si="6"/>
        <v>74.180817667502211</v>
      </c>
      <c r="K33" s="12">
        <f t="shared" si="6"/>
        <v>71.817946857137557</v>
      </c>
      <c r="L33" s="12">
        <f t="shared" si="6"/>
        <v>70.517165033113088</v>
      </c>
      <c r="M33" s="12">
        <f t="shared" si="6"/>
        <v>68.556324700380074</v>
      </c>
      <c r="N33" s="12">
        <f t="shared" si="6"/>
        <v>66.653687758184645</v>
      </c>
      <c r="O33" s="12">
        <f t="shared" si="6"/>
        <v>67.278183911598731</v>
      </c>
      <c r="P33" s="12">
        <f t="shared" si="6"/>
        <v>73.819774159946391</v>
      </c>
    </row>
    <row r="35" spans="1:16" x14ac:dyDescent="0.35">
      <c r="A35" s="13" t="s">
        <v>31</v>
      </c>
      <c r="B35" s="5"/>
    </row>
    <row r="36" spans="1:16" x14ac:dyDescent="0.35">
      <c r="A36" s="1" t="s">
        <v>32</v>
      </c>
      <c r="B36" s="14" cm="1">
        <f t="array" ref="B36">NPV(Inputs!$B$10,'REF-HC'!B31:P31/1000000)</f>
        <v>3433.2559055844745</v>
      </c>
      <c r="D36" s="1" t="s">
        <v>55</v>
      </c>
      <c r="G36" s="15">
        <f>-PMT(Inputs!$B$10,15,NPV(Inputs!$B$10,'REF-HC'!B33:P33))</f>
        <v>62.304403437246911</v>
      </c>
    </row>
    <row r="37" spans="1:16" x14ac:dyDescent="0.35">
      <c r="A37" s="1" t="s">
        <v>33</v>
      </c>
      <c r="B37" s="16">
        <f>((G33/B33)^(1/5))-1</f>
        <v>8.5228616826624748E-2</v>
      </c>
    </row>
    <row r="39" spans="1:16" ht="2.15" customHeight="1" x14ac:dyDescent="0.35"/>
    <row r="41" spans="1:16" x14ac:dyDescent="0.35">
      <c r="A41" t="s">
        <v>1</v>
      </c>
      <c r="B41" t="s">
        <v>42</v>
      </c>
    </row>
    <row r="42" spans="1:16" x14ac:dyDescent="0.35">
      <c r="A42" t="s">
        <v>2</v>
      </c>
      <c r="B42" t="s">
        <v>42</v>
      </c>
    </row>
    <row r="44" spans="1:16" x14ac:dyDescent="0.35">
      <c r="B44" s="2">
        <v>2023</v>
      </c>
      <c r="C44" s="2">
        <f t="shared" ref="C44:P44" si="7">B44+1</f>
        <v>2024</v>
      </c>
      <c r="D44" s="2">
        <f t="shared" si="7"/>
        <v>2025</v>
      </c>
      <c r="E44" s="2">
        <f t="shared" si="7"/>
        <v>2026</v>
      </c>
      <c r="F44" s="2">
        <f t="shared" si="7"/>
        <v>2027</v>
      </c>
      <c r="G44" s="2">
        <f t="shared" si="7"/>
        <v>2028</v>
      </c>
      <c r="H44" s="2">
        <f t="shared" si="7"/>
        <v>2029</v>
      </c>
      <c r="I44" s="2">
        <f t="shared" si="7"/>
        <v>2030</v>
      </c>
      <c r="J44" s="2">
        <f t="shared" si="7"/>
        <v>2031</v>
      </c>
      <c r="K44" s="2">
        <f t="shared" si="7"/>
        <v>2032</v>
      </c>
      <c r="L44" s="2">
        <f t="shared" si="7"/>
        <v>2033</v>
      </c>
      <c r="M44" s="2">
        <f t="shared" si="7"/>
        <v>2034</v>
      </c>
      <c r="N44" s="2">
        <f t="shared" si="7"/>
        <v>2035</v>
      </c>
      <c r="O44" s="2">
        <f t="shared" si="7"/>
        <v>2036</v>
      </c>
      <c r="P44" s="2">
        <f t="shared" si="7"/>
        <v>2037</v>
      </c>
    </row>
    <row r="45" spans="1:16" x14ac:dyDescent="0.35">
      <c r="A45" s="1" t="s">
        <v>4</v>
      </c>
      <c r="B45" s="3">
        <f>SUM(B46:B47)</f>
        <v>38400277.14035546</v>
      </c>
      <c r="C45" s="3">
        <f t="shared" ref="C45:P45" si="8">SUM(C46:C47)</f>
        <v>38764487.316831954</v>
      </c>
      <c r="D45" s="3">
        <f t="shared" si="8"/>
        <v>39080706.675409637</v>
      </c>
      <c r="E45" s="3">
        <f t="shared" si="8"/>
        <v>57400803.104339525</v>
      </c>
      <c r="F45" s="3">
        <f t="shared" si="8"/>
        <v>93015039.640015393</v>
      </c>
      <c r="G45" s="3">
        <f t="shared" si="8"/>
        <v>149090074.07899821</v>
      </c>
      <c r="H45" s="3">
        <f t="shared" si="8"/>
        <v>177249392.76128018</v>
      </c>
      <c r="I45" s="3">
        <f t="shared" si="8"/>
        <v>185463144.35697681</v>
      </c>
      <c r="J45" s="3">
        <f t="shared" si="8"/>
        <v>194175641.4129737</v>
      </c>
      <c r="K45" s="3">
        <f t="shared" si="8"/>
        <v>202893696.20040092</v>
      </c>
      <c r="L45" s="3">
        <f t="shared" si="8"/>
        <v>211868749.27129471</v>
      </c>
      <c r="M45" s="3">
        <f t="shared" si="8"/>
        <v>211898446.85415605</v>
      </c>
      <c r="N45" s="3">
        <f t="shared" si="8"/>
        <v>211928701.7633898</v>
      </c>
      <c r="O45" s="3">
        <f t="shared" si="8"/>
        <v>211959532.45243844</v>
      </c>
      <c r="P45" s="3">
        <f t="shared" si="8"/>
        <v>222127106.38469437</v>
      </c>
    </row>
    <row r="46" spans="1:16" x14ac:dyDescent="0.35">
      <c r="A46" s="4" t="s">
        <v>5</v>
      </c>
      <c r="B46" s="5">
        <v>36700824</v>
      </c>
      <c r="C46" s="5">
        <v>36700824</v>
      </c>
      <c r="D46" s="5">
        <v>36700824</v>
      </c>
      <c r="E46" s="5">
        <v>36700824</v>
      </c>
      <c r="F46" s="5">
        <v>36700824</v>
      </c>
      <c r="G46" s="5">
        <v>36700824</v>
      </c>
      <c r="H46" s="5">
        <v>36700824</v>
      </c>
      <c r="I46" s="5">
        <v>36700824</v>
      </c>
      <c r="J46" s="5">
        <v>36700824</v>
      </c>
      <c r="K46" s="5">
        <v>36700824</v>
      </c>
      <c r="L46" s="5">
        <v>36700824</v>
      </c>
      <c r="M46" s="5">
        <v>36700824</v>
      </c>
      <c r="N46" s="5">
        <v>36700824</v>
      </c>
      <c r="O46" s="5">
        <v>36700824</v>
      </c>
      <c r="P46" s="5">
        <v>36700824</v>
      </c>
    </row>
    <row r="47" spans="1:16" x14ac:dyDescent="0.35">
      <c r="A47" s="4" t="s">
        <v>6</v>
      </c>
      <c r="B47" s="5">
        <v>1699453.1403554603</v>
      </c>
      <c r="C47" s="5">
        <v>2063663.3168319515</v>
      </c>
      <c r="D47" s="5">
        <v>2379882.6754096351</v>
      </c>
      <c r="E47" s="5">
        <v>20699979.104339525</v>
      </c>
      <c r="F47" s="5">
        <v>56314215.640015393</v>
      </c>
      <c r="G47" s="5">
        <v>112389250.07899819</v>
      </c>
      <c r="H47" s="5">
        <v>140548568.76128018</v>
      </c>
      <c r="I47" s="5">
        <v>148762320.35697681</v>
      </c>
      <c r="J47" s="5">
        <v>157474817.4129737</v>
      </c>
      <c r="K47" s="5">
        <v>166192872.20040092</v>
      </c>
      <c r="L47" s="5">
        <v>175167925.27129471</v>
      </c>
      <c r="M47" s="5">
        <v>175197622.85415605</v>
      </c>
      <c r="N47" s="5">
        <v>175227877.7633898</v>
      </c>
      <c r="O47" s="5">
        <v>175258708.45243844</v>
      </c>
      <c r="P47" s="5">
        <v>185426282.38469437</v>
      </c>
    </row>
    <row r="48" spans="1:16" x14ac:dyDescent="0.35">
      <c r="A48" s="4" t="s">
        <v>162</v>
      </c>
      <c r="B48" s="5">
        <v>1699453.1403554603</v>
      </c>
      <c r="C48" s="5">
        <v>2063663.3168319515</v>
      </c>
      <c r="D48" s="5">
        <v>2379882.6754096351</v>
      </c>
      <c r="E48" s="5">
        <v>2852041.4449809347</v>
      </c>
      <c r="F48" s="5">
        <v>3154971.9058677251</v>
      </c>
      <c r="G48" s="5">
        <v>3286715.5321959076</v>
      </c>
      <c r="H48" s="5">
        <v>3314054.7656488526</v>
      </c>
      <c r="I48" s="5">
        <v>3341113.7080075187</v>
      </c>
      <c r="J48" s="5">
        <v>3369214.1002307753</v>
      </c>
      <c r="K48" s="5">
        <v>3397831.4949367377</v>
      </c>
      <c r="L48" s="5">
        <v>3426983.4642475671</v>
      </c>
      <c r="M48" s="5">
        <v>3456681.0471089091</v>
      </c>
      <c r="N48" s="5">
        <v>3486935.9563426357</v>
      </c>
      <c r="O48" s="5">
        <v>3517766.6453913059</v>
      </c>
      <c r="P48" s="5">
        <v>3549188.2657893552</v>
      </c>
    </row>
    <row r="49" spans="1:16" x14ac:dyDescent="0.35">
      <c r="A49" s="6" t="s">
        <v>7</v>
      </c>
      <c r="B49" s="3">
        <f>SUM(B50,B56:B62)</f>
        <v>170548739.41377088</v>
      </c>
      <c r="C49" s="3">
        <f t="shared" ref="C49:P49" si="9">SUM(C50,C56:C62)</f>
        <v>204752101.69381765</v>
      </c>
      <c r="D49" s="3">
        <f t="shared" si="9"/>
        <v>212658750.50714791</v>
      </c>
      <c r="E49" s="3">
        <f t="shared" si="9"/>
        <v>192061124.75595862</v>
      </c>
      <c r="F49" s="3">
        <f t="shared" si="9"/>
        <v>168379694.8066445</v>
      </c>
      <c r="G49" s="3">
        <f t="shared" si="9"/>
        <v>159047712.39952716</v>
      </c>
      <c r="H49" s="3">
        <f t="shared" si="9"/>
        <v>128186228.04108517</v>
      </c>
      <c r="I49" s="3">
        <f t="shared" si="9"/>
        <v>145453030.46830478</v>
      </c>
      <c r="J49" s="3">
        <f t="shared" si="9"/>
        <v>133821123.88868999</v>
      </c>
      <c r="K49" s="3">
        <f t="shared" si="9"/>
        <v>126784852.89460157</v>
      </c>
      <c r="L49" s="3">
        <f t="shared" si="9"/>
        <v>124197149.49723205</v>
      </c>
      <c r="M49" s="3">
        <f t="shared" si="9"/>
        <v>124633517.43169244</v>
      </c>
      <c r="N49" s="3">
        <f t="shared" si="9"/>
        <v>128481714.03448796</v>
      </c>
      <c r="O49" s="3">
        <f t="shared" si="9"/>
        <v>125897564.93655956</v>
      </c>
      <c r="P49" s="3">
        <f t="shared" si="9"/>
        <v>115593942.32857797</v>
      </c>
    </row>
    <row r="50" spans="1:16" x14ac:dyDescent="0.35">
      <c r="A50" s="4" t="s">
        <v>8</v>
      </c>
      <c r="B50" s="7">
        <v>198107202.66419324</v>
      </c>
      <c r="C50" s="7">
        <v>192271901.97066703</v>
      </c>
      <c r="D50" s="7">
        <v>143059511.18438029</v>
      </c>
      <c r="E50" s="7">
        <v>119595836.8489823</v>
      </c>
      <c r="F50" s="7">
        <v>87754624.879614681</v>
      </c>
      <c r="G50" s="7">
        <v>62909839.627450883</v>
      </c>
      <c r="H50" s="7">
        <v>120913975.51197729</v>
      </c>
      <c r="I50" s="7">
        <v>99510306.290833205</v>
      </c>
      <c r="J50" s="7">
        <v>96200788.116701439</v>
      </c>
      <c r="K50" s="7">
        <v>90075578.504274517</v>
      </c>
      <c r="L50" s="7">
        <v>74137322.031709999</v>
      </c>
      <c r="M50" s="7">
        <v>75026636.243488714</v>
      </c>
      <c r="N50" s="7">
        <v>78704428.130657375</v>
      </c>
      <c r="O50" s="7">
        <v>82658995.191134065</v>
      </c>
      <c r="P50" s="7">
        <v>82940814.603085876</v>
      </c>
    </row>
    <row r="51" spans="1:16" x14ac:dyDescent="0.35">
      <c r="A51" s="8" t="s">
        <v>9</v>
      </c>
      <c r="B51" s="5">
        <v>182424270.86620376</v>
      </c>
      <c r="C51" s="5">
        <v>176268069.0699465</v>
      </c>
      <c r="D51" s="5">
        <v>130001117.77506784</v>
      </c>
      <c r="E51" s="5">
        <v>107482342.91057764</v>
      </c>
      <c r="F51" s="5">
        <v>79931297.773013517</v>
      </c>
      <c r="G51" s="5">
        <v>58286938.292702854</v>
      </c>
      <c r="H51" s="5">
        <v>116166557.57185885</v>
      </c>
      <c r="I51" s="5">
        <v>77094193.644801795</v>
      </c>
      <c r="J51" s="5">
        <v>73629199.225578561</v>
      </c>
      <c r="K51" s="5">
        <v>68391098.19390811</v>
      </c>
      <c r="L51" s="5">
        <v>55617623.41803664</v>
      </c>
      <c r="M51" s="5">
        <v>57064955.985776849</v>
      </c>
      <c r="N51" s="5">
        <v>59564890.212468006</v>
      </c>
      <c r="O51" s="5">
        <v>63771437.203731485</v>
      </c>
      <c r="P51" s="5">
        <v>62982194.177731514</v>
      </c>
    </row>
    <row r="52" spans="1:16" x14ac:dyDescent="0.35">
      <c r="A52" s="8" t="s">
        <v>10</v>
      </c>
      <c r="B52" s="5">
        <v>14861034.805362072</v>
      </c>
      <c r="C52" s="5">
        <v>14114511.550045064</v>
      </c>
      <c r="D52" s="5">
        <v>10358050.516514376</v>
      </c>
      <c r="E52" s="5">
        <v>8812289.8985690344</v>
      </c>
      <c r="F52" s="5">
        <v>6260047.2950193696</v>
      </c>
      <c r="G52" s="5">
        <v>3978653.1130690807</v>
      </c>
      <c r="H52" s="5">
        <v>3680613.5310959476</v>
      </c>
      <c r="I52" s="5">
        <v>2308111.2961685909</v>
      </c>
      <c r="J52" s="5">
        <v>2188411.8522172961</v>
      </c>
      <c r="K52" s="5">
        <v>2036802.9264894391</v>
      </c>
      <c r="L52" s="5">
        <v>1498859.023337445</v>
      </c>
      <c r="M52" s="5">
        <v>1591822.7353517266</v>
      </c>
      <c r="N52" s="5">
        <v>1639931.4530647954</v>
      </c>
      <c r="O52" s="5">
        <v>1813874.1107385687</v>
      </c>
      <c r="P52" s="5">
        <v>1758915.5315542712</v>
      </c>
    </row>
    <row r="53" spans="1:16" x14ac:dyDescent="0.35">
      <c r="A53" s="8" t="s">
        <v>11</v>
      </c>
      <c r="B53" s="5">
        <v>494554.7398724503</v>
      </c>
      <c r="C53" s="5">
        <v>481603.43433181354</v>
      </c>
      <c r="D53" s="5">
        <v>348625.53106078907</v>
      </c>
      <c r="E53" s="5">
        <v>295394.33944123634</v>
      </c>
      <c r="F53" s="5">
        <v>189644.62985678532</v>
      </c>
      <c r="G53" s="5">
        <v>113071.35771114531</v>
      </c>
      <c r="H53" s="5">
        <v>61610.732853996116</v>
      </c>
      <c r="I53" s="5">
        <v>18060668.169975877</v>
      </c>
      <c r="J53" s="5">
        <v>17351887.172208313</v>
      </c>
      <c r="K53" s="5">
        <v>16284805.42086276</v>
      </c>
      <c r="L53" s="5">
        <v>12972367.14341159</v>
      </c>
      <c r="M53" s="5">
        <v>13350827.123105116</v>
      </c>
      <c r="N53" s="5">
        <v>14091745.96358707</v>
      </c>
      <c r="O53" s="5">
        <v>15614385.123791486</v>
      </c>
      <c r="P53" s="5">
        <v>15720171.976473197</v>
      </c>
    </row>
    <row r="54" spans="1:16" x14ac:dyDescent="0.35">
      <c r="A54" s="8" t="s">
        <v>12</v>
      </c>
      <c r="B54" s="5">
        <v>327344.88666968368</v>
      </c>
      <c r="C54" s="5">
        <v>1407711.450940053</v>
      </c>
      <c r="D54" s="5">
        <v>2351727.2287953943</v>
      </c>
      <c r="E54" s="5">
        <v>3005809.6996022258</v>
      </c>
      <c r="F54" s="5">
        <v>1373636.1834250882</v>
      </c>
      <c r="G54" s="5">
        <v>531175.27075696317</v>
      </c>
      <c r="H54" s="5">
        <v>1005194.2725502368</v>
      </c>
      <c r="I54" s="5">
        <v>2047338.4337794087</v>
      </c>
      <c r="J54" s="5">
        <v>3031288.1319008172</v>
      </c>
      <c r="K54" s="5">
        <v>3362863.0638219374</v>
      </c>
      <c r="L54" s="5">
        <v>4048473.2986147664</v>
      </c>
      <c r="M54" s="5">
        <v>3019033.3610969563</v>
      </c>
      <c r="N54" s="5">
        <v>3407866.2152697272</v>
      </c>
      <c r="O54" s="5">
        <v>1459296.6132858566</v>
      </c>
      <c r="P54" s="5">
        <v>2479530.5937103434</v>
      </c>
    </row>
    <row r="55" spans="1:16" x14ac:dyDescent="0.35">
      <c r="A55" s="8" t="s">
        <v>13</v>
      </c>
      <c r="B55" s="5">
        <v>39788626.708984375</v>
      </c>
      <c r="C55" s="5">
        <v>36051151.123046875</v>
      </c>
      <c r="D55" s="5">
        <v>23477632.32421875</v>
      </c>
      <c r="E55" s="5">
        <v>-2319369.873046875</v>
      </c>
      <c r="F55" s="5">
        <v>-46189478.149414063</v>
      </c>
      <c r="G55" s="5">
        <v>-93945450.805664063</v>
      </c>
      <c r="H55" s="5">
        <v>-107014050.29296875</v>
      </c>
      <c r="I55" s="5">
        <v>-118032275.75683594</v>
      </c>
      <c r="J55" s="5">
        <v>-124394208.2901001</v>
      </c>
      <c r="K55" s="5">
        <v>-143903247.86376953</v>
      </c>
      <c r="L55" s="5">
        <v>-150736801.36108398</v>
      </c>
      <c r="M55" s="5">
        <v>-146695164.55078125</v>
      </c>
      <c r="N55" s="5">
        <v>-144883596.06933594</v>
      </c>
      <c r="O55" s="5">
        <v>-133646173.5534668</v>
      </c>
      <c r="P55" s="5">
        <v>-107049492.91992188</v>
      </c>
    </row>
    <row r="56" spans="1:16" x14ac:dyDescent="0.35">
      <c r="A56" s="4" t="s">
        <v>14</v>
      </c>
      <c r="B56" s="5">
        <v>32671574.783845723</v>
      </c>
      <c r="C56" s="5">
        <v>38241405.055802733</v>
      </c>
      <c r="D56" s="5">
        <v>71653636.423736334</v>
      </c>
      <c r="E56" s="5">
        <v>67804007.971048132</v>
      </c>
      <c r="F56" s="5">
        <v>69076129.212891713</v>
      </c>
      <c r="G56" s="5">
        <v>57728076.442903854</v>
      </c>
      <c r="H56" s="5">
        <v>20853950.918423701</v>
      </c>
      <c r="I56" s="5">
        <v>41391460.872199193</v>
      </c>
      <c r="J56" s="5">
        <v>41706656.630279146</v>
      </c>
      <c r="K56" s="5">
        <v>39456047.128262281</v>
      </c>
      <c r="L56" s="5">
        <v>43607404.712732308</v>
      </c>
      <c r="M56" s="5">
        <v>44385156.569290675</v>
      </c>
      <c r="N56" s="5">
        <v>41595972.828704365</v>
      </c>
      <c r="O56" s="5">
        <v>41338453.003166683</v>
      </c>
      <c r="P56" s="5">
        <v>36888076.780349351</v>
      </c>
    </row>
    <row r="57" spans="1:16" x14ac:dyDescent="0.35">
      <c r="A57" s="4" t="s">
        <v>15</v>
      </c>
      <c r="B57" s="5">
        <v>-77262798.358507827</v>
      </c>
      <c r="C57" s="5">
        <v>-48045281.883059137</v>
      </c>
      <c r="D57" s="5">
        <v>-26760746.372786343</v>
      </c>
      <c r="E57" s="5">
        <v>-28427161.851474579</v>
      </c>
      <c r="F57" s="5">
        <v>-29438111.915550262</v>
      </c>
      <c r="G57" s="5">
        <v>-34936185.390494101</v>
      </c>
      <c r="H57" s="5">
        <v>-74991562.753890932</v>
      </c>
      <c r="I57" s="5">
        <v>-61376194.13356705</v>
      </c>
      <c r="J57" s="5">
        <v>-71361845.235629737</v>
      </c>
      <c r="K57" s="5">
        <v>-74547205.135270298</v>
      </c>
      <c r="L57" s="5">
        <v>-70012158.021568656</v>
      </c>
      <c r="M57" s="5">
        <v>-72545659.747667119</v>
      </c>
      <c r="N57" s="5">
        <v>-70895385.807719082</v>
      </c>
      <c r="O57" s="5">
        <v>-78509909.886437267</v>
      </c>
      <c r="P57" s="5">
        <v>-89761293.615781099</v>
      </c>
    </row>
    <row r="58" spans="1:16" x14ac:dyDescent="0.35">
      <c r="A58" s="4" t="s">
        <v>16</v>
      </c>
      <c r="B58" s="5">
        <v>845087.97645568848</v>
      </c>
      <c r="C58" s="5">
        <v>1396578.3004760742</v>
      </c>
      <c r="D58" s="5">
        <v>2676321.1441040039</v>
      </c>
      <c r="E58" s="5">
        <v>2947682.3768615723</v>
      </c>
      <c r="F58" s="5">
        <v>0</v>
      </c>
      <c r="G58" s="5">
        <v>19777310.451507568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</row>
    <row r="59" spans="1:16" x14ac:dyDescent="0.35">
      <c r="A59" s="4" t="s">
        <v>17</v>
      </c>
      <c r="B59" s="5">
        <v>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</row>
    <row r="60" spans="1:16" x14ac:dyDescent="0.35">
      <c r="A60" s="4" t="s">
        <v>18</v>
      </c>
      <c r="B60" s="5">
        <v>13671449.191322099</v>
      </c>
      <c r="C60" s="5">
        <v>16463659.301477801</v>
      </c>
      <c r="D60" s="5">
        <v>15940628.937928712</v>
      </c>
      <c r="E60" s="5">
        <v>15513475.193291046</v>
      </c>
      <c r="F60" s="5">
        <v>16661581.851949742</v>
      </c>
      <c r="G60" s="5">
        <v>15594234.803962855</v>
      </c>
      <c r="H60" s="5">
        <v>15522068.206188872</v>
      </c>
      <c r="I60" s="5">
        <v>15990548.542070979</v>
      </c>
      <c r="J60" s="5">
        <v>17294413.485739771</v>
      </c>
      <c r="K60" s="5">
        <v>17612603.162169456</v>
      </c>
      <c r="L60" s="5">
        <v>17941607.61812494</v>
      </c>
      <c r="M60" s="5">
        <v>18277406.003820844</v>
      </c>
      <c r="N60" s="5">
        <v>18620413.057030208</v>
      </c>
      <c r="O60" s="5">
        <v>18974777.299253613</v>
      </c>
      <c r="P60" s="5">
        <v>19338466.567953125</v>
      </c>
    </row>
    <row r="61" spans="1:16" x14ac:dyDescent="0.35">
      <c r="A61" s="4" t="s">
        <v>19</v>
      </c>
      <c r="B61" s="5">
        <v>0</v>
      </c>
      <c r="C61" s="5">
        <v>0</v>
      </c>
      <c r="D61" s="5">
        <v>0</v>
      </c>
      <c r="E61" s="5">
        <v>6202703.5471999757</v>
      </c>
      <c r="F61" s="5">
        <v>15990482.244341679</v>
      </c>
      <c r="G61" s="5">
        <v>29502828.450444374</v>
      </c>
      <c r="H61" s="5">
        <v>37450181.885823309</v>
      </c>
      <c r="I61" s="5">
        <v>41410706.743422426</v>
      </c>
      <c r="J61" s="5">
        <v>45758033.578270599</v>
      </c>
      <c r="K61" s="5">
        <v>49854197.854510643</v>
      </c>
      <c r="L61" s="5">
        <v>54073398.045029595</v>
      </c>
      <c r="M61" s="5">
        <v>54864450.820119649</v>
      </c>
      <c r="N61" s="5">
        <v>55680615.2682226</v>
      </c>
      <c r="O61" s="5">
        <v>56515544.514425799</v>
      </c>
      <c r="P61" s="5">
        <v>61099140.04509905</v>
      </c>
    </row>
    <row r="62" spans="1:16" x14ac:dyDescent="0.35">
      <c r="A62" s="4" t="s">
        <v>20</v>
      </c>
      <c r="B62" s="5">
        <v>2516223.1564619695</v>
      </c>
      <c r="C62" s="5">
        <v>4423838.9484531684</v>
      </c>
      <c r="D62" s="5">
        <v>6089399.1897849105</v>
      </c>
      <c r="E62" s="5">
        <v>8424580.6700501703</v>
      </c>
      <c r="F62" s="5">
        <v>8334988.5333969286</v>
      </c>
      <c r="G62" s="5">
        <v>8471608.013751734</v>
      </c>
      <c r="H62" s="5">
        <v>8437614.2725629173</v>
      </c>
      <c r="I62" s="5">
        <v>8526202.1533459947</v>
      </c>
      <c r="J62" s="5">
        <v>4223077.313328784</v>
      </c>
      <c r="K62" s="5">
        <v>4333631.3806549748</v>
      </c>
      <c r="L62" s="5">
        <v>4449575.1112038465</v>
      </c>
      <c r="M62" s="5">
        <v>4625527.542639656</v>
      </c>
      <c r="N62" s="5">
        <v>4775670.5575925168</v>
      </c>
      <c r="O62" s="5">
        <v>4919704.8150166767</v>
      </c>
      <c r="P62" s="5">
        <v>5088737.9478716692</v>
      </c>
    </row>
    <row r="63" spans="1:16" x14ac:dyDescent="0.35">
      <c r="A63" s="1" t="s">
        <v>21</v>
      </c>
      <c r="B63" s="3">
        <f>SUM(B64:B65)</f>
        <v>39370842.004361942</v>
      </c>
      <c r="C63" s="3">
        <f t="shared" ref="C63:P63" si="10">SUM(C64:C65)</f>
        <v>37614570.906619504</v>
      </c>
      <c r="D63" s="3">
        <f t="shared" si="10"/>
        <v>35747298.379438452</v>
      </c>
      <c r="E63" s="3">
        <f t="shared" si="10"/>
        <v>59586147.53163211</v>
      </c>
      <c r="F63" s="3">
        <f t="shared" si="10"/>
        <v>104959778.22705059</v>
      </c>
      <c r="G63" s="3">
        <f t="shared" si="10"/>
        <v>174312847.6065082</v>
      </c>
      <c r="H63" s="3">
        <f t="shared" si="10"/>
        <v>203932939.97435954</v>
      </c>
      <c r="I63" s="3">
        <f t="shared" si="10"/>
        <v>198590182.46233603</v>
      </c>
      <c r="J63" s="3">
        <f t="shared" si="10"/>
        <v>195259924.27111712</v>
      </c>
      <c r="K63" s="3">
        <f t="shared" si="10"/>
        <v>192959290.39430249</v>
      </c>
      <c r="L63" s="3">
        <f t="shared" si="10"/>
        <v>192728274.24821049</v>
      </c>
      <c r="M63" s="3">
        <f t="shared" si="10"/>
        <v>179307781.13670242</v>
      </c>
      <c r="N63" s="3">
        <f t="shared" si="10"/>
        <v>166982249.91087142</v>
      </c>
      <c r="O63" s="3">
        <f t="shared" si="10"/>
        <v>155327242.55507293</v>
      </c>
      <c r="P63" s="3">
        <f t="shared" si="10"/>
        <v>158513107.80686188</v>
      </c>
    </row>
    <row r="64" spans="1:16" x14ac:dyDescent="0.35">
      <c r="A64" s="4" t="s">
        <v>22</v>
      </c>
      <c r="B64" s="5">
        <v>25554582.189476915</v>
      </c>
      <c r="C64" s="5">
        <v>24414632.627075139</v>
      </c>
      <c r="D64" s="5">
        <v>23202634.944609676</v>
      </c>
      <c r="E64" s="5">
        <v>38675807.448636435</v>
      </c>
      <c r="F64" s="5">
        <v>68126642.528886467</v>
      </c>
      <c r="G64" s="5">
        <v>113141903.09541158</v>
      </c>
      <c r="H64" s="5">
        <v>132367529.12571831</v>
      </c>
      <c r="I64" s="5">
        <v>128899685.18312944</v>
      </c>
      <c r="J64" s="5">
        <v>126738101.83039714</v>
      </c>
      <c r="K64" s="5">
        <v>125244820.64818516</v>
      </c>
      <c r="L64" s="5">
        <v>125094874.11943808</v>
      </c>
      <c r="M64" s="5">
        <v>116383983.60296537</v>
      </c>
      <c r="N64" s="5">
        <v>108383804.16294815</v>
      </c>
      <c r="O64" s="5">
        <v>100818844.20197724</v>
      </c>
      <c r="P64" s="5">
        <v>102886705.8802319</v>
      </c>
    </row>
    <row r="65" spans="1:16" x14ac:dyDescent="0.35">
      <c r="A65" s="4" t="s">
        <v>23</v>
      </c>
      <c r="B65" s="5">
        <v>13816259.814885026</v>
      </c>
      <c r="C65" s="5">
        <v>13199938.279544368</v>
      </c>
      <c r="D65" s="5">
        <v>12544663.434828775</v>
      </c>
      <c r="E65" s="5">
        <v>20910340.082995672</v>
      </c>
      <c r="F65" s="5">
        <v>36833135.69816412</v>
      </c>
      <c r="G65" s="5">
        <v>61170944.511096627</v>
      </c>
      <c r="H65" s="5">
        <v>71565410.848641232</v>
      </c>
      <c r="I65" s="5">
        <v>69690497.279206589</v>
      </c>
      <c r="J65" s="5">
        <v>68521822.440719977</v>
      </c>
      <c r="K65" s="5">
        <v>67714469.746117309</v>
      </c>
      <c r="L65" s="5">
        <v>67633400.128772423</v>
      </c>
      <c r="M65" s="5">
        <v>62923797.533737049</v>
      </c>
      <c r="N65" s="5">
        <v>58598445.747923262</v>
      </c>
      <c r="O65" s="5">
        <v>54508398.353095703</v>
      </c>
      <c r="P65" s="5">
        <v>55626401.926629975</v>
      </c>
    </row>
    <row r="66" spans="1:16" x14ac:dyDescent="0.35">
      <c r="A66" s="1" t="s">
        <v>24</v>
      </c>
      <c r="B66" s="3">
        <f>SUM(B67:B68)-B69</f>
        <v>12112314.576040661</v>
      </c>
      <c r="C66" s="3">
        <f t="shared" ref="C66:P66" si="11">SUM(C67:C68)-C69</f>
        <v>11298701.915571196</v>
      </c>
      <c r="D66" s="3">
        <f t="shared" si="11"/>
        <v>10678532.718107332</v>
      </c>
      <c r="E66" s="3">
        <f t="shared" si="11"/>
        <v>-2611682.8581298925</v>
      </c>
      <c r="F66" s="3">
        <f t="shared" si="11"/>
        <v>-22445661.620412268</v>
      </c>
      <c r="G66" s="3">
        <f t="shared" si="11"/>
        <v>-48190957.217435181</v>
      </c>
      <c r="H66" s="3">
        <f t="shared" si="11"/>
        <v>-45688376.184580773</v>
      </c>
      <c r="I66" s="3">
        <f t="shared" si="11"/>
        <v>-57704262.807539776</v>
      </c>
      <c r="J66" s="3">
        <f t="shared" si="11"/>
        <v>-69104203.395004004</v>
      </c>
      <c r="K66" s="3">
        <f t="shared" si="11"/>
        <v>-80814026.887555927</v>
      </c>
      <c r="L66" s="3">
        <f t="shared" si="11"/>
        <v>-90021164.640469238</v>
      </c>
      <c r="M66" s="3">
        <f t="shared" si="11"/>
        <v>-92795594.497745022</v>
      </c>
      <c r="N66" s="3">
        <f t="shared" si="11"/>
        <v>-95951090.460785389</v>
      </c>
      <c r="O66" s="3">
        <f t="shared" si="11"/>
        <v>-77835693.681616306</v>
      </c>
      <c r="P66" s="3">
        <f t="shared" si="11"/>
        <v>-43421159.067828</v>
      </c>
    </row>
    <row r="67" spans="1:16" x14ac:dyDescent="0.35">
      <c r="A67" s="4" t="s">
        <v>25</v>
      </c>
      <c r="B67" s="5">
        <v>3677643.438058367</v>
      </c>
      <c r="C67" s="5">
        <v>3240288.13924145</v>
      </c>
      <c r="D67" s="5">
        <v>3020156.8604488806</v>
      </c>
      <c r="E67" s="5">
        <v>7118410.6225975733</v>
      </c>
      <c r="F67" s="5">
        <v>15350433.094170284</v>
      </c>
      <c r="G67" s="5">
        <v>28535880.238313142</v>
      </c>
      <c r="H67" s="5">
        <v>36050254.872917339</v>
      </c>
      <c r="I67" s="5">
        <v>37802275.816642076</v>
      </c>
      <c r="J67" s="5">
        <v>39637554.035110891</v>
      </c>
      <c r="K67" s="5">
        <v>41510405.931700259</v>
      </c>
      <c r="L67" s="5">
        <v>43444812.913994826</v>
      </c>
      <c r="M67" s="5">
        <v>43232206.016321741</v>
      </c>
      <c r="N67" s="5">
        <v>43019601.648618177</v>
      </c>
      <c r="O67" s="5">
        <v>42807001.266858205</v>
      </c>
      <c r="P67" s="5">
        <v>45027080.712675549</v>
      </c>
    </row>
    <row r="68" spans="1:16" x14ac:dyDescent="0.35">
      <c r="A68" s="4" t="s">
        <v>26</v>
      </c>
      <c r="B68" s="5">
        <v>8434671.137982294</v>
      </c>
      <c r="C68" s="5">
        <v>8058413.7763297455</v>
      </c>
      <c r="D68" s="5">
        <v>7658375.8576584505</v>
      </c>
      <c r="E68" s="5">
        <v>12765527.309599573</v>
      </c>
      <c r="F68" s="5">
        <v>22486214.848101102</v>
      </c>
      <c r="G68" s="5">
        <v>37344173.246872082</v>
      </c>
      <c r="H68" s="5">
        <v>43689877.973527551</v>
      </c>
      <c r="I68" s="5">
        <v>42545264.338418856</v>
      </c>
      <c r="J68" s="5">
        <v>41831801.501012661</v>
      </c>
      <c r="K68" s="5">
        <v>41338921.766368359</v>
      </c>
      <c r="L68" s="5">
        <v>41289429.677282877</v>
      </c>
      <c r="M68" s="5">
        <v>38414270.291751169</v>
      </c>
      <c r="N68" s="5">
        <v>35773691.701146014</v>
      </c>
      <c r="O68" s="5">
        <v>33276763.793278731</v>
      </c>
      <c r="P68" s="5">
        <v>33959292.393652275</v>
      </c>
    </row>
    <row r="69" spans="1:16" x14ac:dyDescent="0.35">
      <c r="A69" s="4" t="s">
        <v>27</v>
      </c>
      <c r="B69" s="5">
        <v>0</v>
      </c>
      <c r="C69" s="5">
        <v>0</v>
      </c>
      <c r="D69" s="5">
        <v>0</v>
      </c>
      <c r="E69" s="5">
        <v>22495620.790327039</v>
      </c>
      <c r="F69" s="5">
        <v>60282309.562683649</v>
      </c>
      <c r="G69" s="5">
        <v>114071010.7026204</v>
      </c>
      <c r="H69" s="5">
        <v>125428509.03102566</v>
      </c>
      <c r="I69" s="5">
        <v>138051802.96260071</v>
      </c>
      <c r="J69" s="5">
        <v>150573558.93112755</v>
      </c>
      <c r="K69" s="5">
        <v>163663354.58562455</v>
      </c>
      <c r="L69" s="5">
        <v>174755407.23174694</v>
      </c>
      <c r="M69" s="5">
        <v>174442070.80581793</v>
      </c>
      <c r="N69" s="5">
        <v>174744383.81054959</v>
      </c>
      <c r="O69" s="5">
        <v>153919458.74175325</v>
      </c>
      <c r="P69" s="5">
        <v>122407532.17415583</v>
      </c>
    </row>
    <row r="70" spans="1:16" x14ac:dyDescent="0.35">
      <c r="A70" s="9" t="s">
        <v>28</v>
      </c>
      <c r="B70" s="10">
        <f>SUM(B45,B49,B63,B66)</f>
        <v>260432173.13452896</v>
      </c>
      <c r="C70" s="10">
        <f t="shared" ref="C70:P70" si="12">SUM(C45,C49,C63,C66)</f>
        <v>292429861.83284032</v>
      </c>
      <c r="D70" s="10">
        <f t="shared" si="12"/>
        <v>298165288.28010333</v>
      </c>
      <c r="E70" s="10">
        <f t="shared" si="12"/>
        <v>306436392.53380036</v>
      </c>
      <c r="F70" s="10">
        <f t="shared" si="12"/>
        <v>343908851.05329818</v>
      </c>
      <c r="G70" s="10">
        <f t="shared" si="12"/>
        <v>434259676.86759841</v>
      </c>
      <c r="H70" s="10">
        <f t="shared" si="12"/>
        <v>463680184.59214413</v>
      </c>
      <c r="I70" s="10">
        <f t="shared" si="12"/>
        <v>471802094.48007792</v>
      </c>
      <c r="J70" s="10">
        <f t="shared" si="12"/>
        <v>454152486.17777681</v>
      </c>
      <c r="K70" s="10">
        <f t="shared" si="12"/>
        <v>441823812.60174906</v>
      </c>
      <c r="L70" s="10">
        <f t="shared" si="12"/>
        <v>438773008.37626803</v>
      </c>
      <c r="M70" s="10">
        <f t="shared" si="12"/>
        <v>423044150.92480588</v>
      </c>
      <c r="N70" s="10">
        <f t="shared" si="12"/>
        <v>411441575.24796379</v>
      </c>
      <c r="O70" s="10">
        <f t="shared" si="12"/>
        <v>415348646.26245463</v>
      </c>
      <c r="P70" s="10">
        <f t="shared" si="12"/>
        <v>452812997.45230621</v>
      </c>
    </row>
    <row r="71" spans="1:16" x14ac:dyDescent="0.35">
      <c r="A71" s="4" t="s">
        <v>29</v>
      </c>
      <c r="B71" s="5">
        <v>5630442</v>
      </c>
      <c r="C71" s="5">
        <v>6084628.5</v>
      </c>
      <c r="D71" s="5">
        <v>6001272</v>
      </c>
      <c r="E71" s="5">
        <v>5850772</v>
      </c>
      <c r="F71" s="5">
        <v>5794391</v>
      </c>
      <c r="G71" s="5">
        <v>5764821</v>
      </c>
      <c r="H71" s="5">
        <v>5708591.5</v>
      </c>
      <c r="I71" s="5">
        <v>5671998.5</v>
      </c>
      <c r="J71" s="5">
        <v>5671576.5</v>
      </c>
      <c r="K71" s="5">
        <v>5681223</v>
      </c>
      <c r="L71" s="5">
        <v>5654220</v>
      </c>
      <c r="M71" s="5">
        <v>5649750</v>
      </c>
      <c r="N71" s="5">
        <v>5644877</v>
      </c>
      <c r="O71" s="5">
        <v>5658207</v>
      </c>
      <c r="P71" s="5">
        <v>5634162.5</v>
      </c>
    </row>
    <row r="72" spans="1:16" x14ac:dyDescent="0.35">
      <c r="A72" s="11" t="s">
        <v>30</v>
      </c>
      <c r="B72" s="12">
        <f>B70/B71</f>
        <v>46.254303504863202</v>
      </c>
      <c r="C72" s="12">
        <f t="shared" ref="C72:P72" si="13">C70/C71</f>
        <v>48.060429956050783</v>
      </c>
      <c r="D72" s="12">
        <f t="shared" si="13"/>
        <v>49.683681772814715</v>
      </c>
      <c r="E72" s="12">
        <f t="shared" si="13"/>
        <v>52.375377562790064</v>
      </c>
      <c r="F72" s="12">
        <f t="shared" si="13"/>
        <v>59.352026995295653</v>
      </c>
      <c r="G72" s="12">
        <f t="shared" si="13"/>
        <v>75.329255993828497</v>
      </c>
      <c r="H72" s="12">
        <f t="shared" si="13"/>
        <v>81.224971972884049</v>
      </c>
      <c r="I72" s="12">
        <f t="shared" si="13"/>
        <v>83.180927230512836</v>
      </c>
      <c r="J72" s="12">
        <f t="shared" si="13"/>
        <v>80.075175954653318</v>
      </c>
      <c r="K72" s="12">
        <f t="shared" si="13"/>
        <v>77.769137490598254</v>
      </c>
      <c r="L72" s="12">
        <f t="shared" si="13"/>
        <v>77.600979158269055</v>
      </c>
      <c r="M72" s="12">
        <f t="shared" si="13"/>
        <v>74.878384162981703</v>
      </c>
      <c r="N72" s="12">
        <f t="shared" si="13"/>
        <v>72.887606806660941</v>
      </c>
      <c r="O72" s="12">
        <f t="shared" si="13"/>
        <v>73.40640705835871</v>
      </c>
      <c r="P72" s="12">
        <f t="shared" si="13"/>
        <v>80.36917597820549</v>
      </c>
    </row>
    <row r="74" spans="1:16" x14ac:dyDescent="0.35">
      <c r="A74" s="13" t="s">
        <v>31</v>
      </c>
      <c r="B74" s="5"/>
    </row>
    <row r="75" spans="1:16" x14ac:dyDescent="0.35">
      <c r="A75" s="1" t="s">
        <v>32</v>
      </c>
      <c r="B75" s="14" cm="1">
        <f t="array" ref="B75">NPV(Inputs!$B$10,'REF-HC'!B70:P70/1000000)</f>
        <v>3637.4939996721441</v>
      </c>
      <c r="D75" s="1" t="s">
        <v>55</v>
      </c>
      <c r="G75" s="15">
        <f>-PMT(Inputs!$B$10,15,NPV(Inputs!$B$10,'REF-HC'!B72:P72))</f>
        <v>66.050430572740595</v>
      </c>
    </row>
    <row r="76" spans="1:16" x14ac:dyDescent="0.35">
      <c r="A76" s="1" t="s">
        <v>33</v>
      </c>
      <c r="B76" s="16">
        <f>((G72/B72)^(1/5))-1</f>
        <v>0.10245864271216498</v>
      </c>
    </row>
    <row r="78" spans="1:16" ht="2.15" customHeight="1" x14ac:dyDescent="0.35"/>
    <row r="80" spans="1:16" x14ac:dyDescent="0.35">
      <c r="A80" t="s">
        <v>1</v>
      </c>
      <c r="B80" t="s">
        <v>42</v>
      </c>
    </row>
    <row r="81" spans="1:16" x14ac:dyDescent="0.35">
      <c r="A81" t="s">
        <v>2</v>
      </c>
      <c r="B81" t="s">
        <v>43</v>
      </c>
    </row>
    <row r="83" spans="1:16" x14ac:dyDescent="0.35">
      <c r="B83" s="2">
        <v>2023</v>
      </c>
      <c r="C83" s="2">
        <f t="shared" ref="C83:P83" si="14">B83+1</f>
        <v>2024</v>
      </c>
      <c r="D83" s="2">
        <f t="shared" si="14"/>
        <v>2025</v>
      </c>
      <c r="E83" s="2">
        <f t="shared" si="14"/>
        <v>2026</v>
      </c>
      <c r="F83" s="2">
        <f t="shared" si="14"/>
        <v>2027</v>
      </c>
      <c r="G83" s="2">
        <f t="shared" si="14"/>
        <v>2028</v>
      </c>
      <c r="H83" s="2">
        <f t="shared" si="14"/>
        <v>2029</v>
      </c>
      <c r="I83" s="2">
        <f t="shared" si="14"/>
        <v>2030</v>
      </c>
      <c r="J83" s="2">
        <f t="shared" si="14"/>
        <v>2031</v>
      </c>
      <c r="K83" s="2">
        <f t="shared" si="14"/>
        <v>2032</v>
      </c>
      <c r="L83" s="2">
        <f t="shared" si="14"/>
        <v>2033</v>
      </c>
      <c r="M83" s="2">
        <f t="shared" si="14"/>
        <v>2034</v>
      </c>
      <c r="N83" s="2">
        <f t="shared" si="14"/>
        <v>2035</v>
      </c>
      <c r="O83" s="2">
        <f t="shared" si="14"/>
        <v>2036</v>
      </c>
      <c r="P83" s="2">
        <f t="shared" si="14"/>
        <v>2037</v>
      </c>
    </row>
    <row r="84" spans="1:16" x14ac:dyDescent="0.35">
      <c r="A84" s="1" t="s">
        <v>4</v>
      </c>
      <c r="B84" s="3">
        <f>SUM(B85:B86)</f>
        <v>38400277.14035546</v>
      </c>
      <c r="C84" s="3">
        <f t="shared" ref="C84:P84" si="15">SUM(C85:C86)</f>
        <v>38764487.316831954</v>
      </c>
      <c r="D84" s="3">
        <f t="shared" si="15"/>
        <v>39080706.675409637</v>
      </c>
      <c r="E84" s="3">
        <f t="shared" si="15"/>
        <v>56258889.642388903</v>
      </c>
      <c r="F84" s="3">
        <f t="shared" si="15"/>
        <v>86106526.011783004</v>
      </c>
      <c r="G84" s="3">
        <f t="shared" si="15"/>
        <v>128812687.17771034</v>
      </c>
      <c r="H84" s="3">
        <f t="shared" si="15"/>
        <v>155472484.66364163</v>
      </c>
      <c r="I84" s="3">
        <f t="shared" si="15"/>
        <v>161824492.36143607</v>
      </c>
      <c r="J84" s="3">
        <f t="shared" si="15"/>
        <v>168568206.52494442</v>
      </c>
      <c r="K84" s="3">
        <f t="shared" si="15"/>
        <v>175208470.10097957</v>
      </c>
      <c r="L84" s="3">
        <f t="shared" si="15"/>
        <v>181991249.91307655</v>
      </c>
      <c r="M84" s="3">
        <f t="shared" si="15"/>
        <v>182020947.49593788</v>
      </c>
      <c r="N84" s="3">
        <f t="shared" si="15"/>
        <v>182051202.4051716</v>
      </c>
      <c r="O84" s="3">
        <f t="shared" si="15"/>
        <v>182082033.09422028</v>
      </c>
      <c r="P84" s="3">
        <f t="shared" si="15"/>
        <v>189518491.36890197</v>
      </c>
    </row>
    <row r="85" spans="1:16" x14ac:dyDescent="0.35">
      <c r="A85" s="4" t="s">
        <v>5</v>
      </c>
      <c r="B85" s="5">
        <v>36700824</v>
      </c>
      <c r="C85" s="5">
        <v>36700824</v>
      </c>
      <c r="D85" s="5">
        <v>36700824</v>
      </c>
      <c r="E85" s="5">
        <v>36700824</v>
      </c>
      <c r="F85" s="5">
        <v>36700824</v>
      </c>
      <c r="G85" s="5">
        <v>36700824</v>
      </c>
      <c r="H85" s="5">
        <v>36700824</v>
      </c>
      <c r="I85" s="5">
        <v>36700824</v>
      </c>
      <c r="J85" s="5">
        <v>36700824</v>
      </c>
      <c r="K85" s="5">
        <v>36700824</v>
      </c>
      <c r="L85" s="5">
        <v>36700824</v>
      </c>
      <c r="M85" s="5">
        <v>36700824</v>
      </c>
      <c r="N85" s="5">
        <v>36700824</v>
      </c>
      <c r="O85" s="5">
        <v>36700824</v>
      </c>
      <c r="P85" s="5">
        <v>36700824</v>
      </c>
    </row>
    <row r="86" spans="1:16" x14ac:dyDescent="0.35">
      <c r="A86" s="4" t="s">
        <v>6</v>
      </c>
      <c r="B86" s="5">
        <v>1699453.1403554603</v>
      </c>
      <c r="C86" s="5">
        <v>2063663.3168319515</v>
      </c>
      <c r="D86" s="5">
        <v>2379882.6754096351</v>
      </c>
      <c r="E86" s="5">
        <v>19558065.642388903</v>
      </c>
      <c r="F86" s="5">
        <v>49405702.011783004</v>
      </c>
      <c r="G86" s="5">
        <v>92111863.177710339</v>
      </c>
      <c r="H86" s="5">
        <v>118771660.66364163</v>
      </c>
      <c r="I86" s="5">
        <v>125123668.36143607</v>
      </c>
      <c r="J86" s="5">
        <v>131867382.52494444</v>
      </c>
      <c r="K86" s="5">
        <v>138507646.10097957</v>
      </c>
      <c r="L86" s="5">
        <v>145290425.91307655</v>
      </c>
      <c r="M86" s="5">
        <v>145320123.49593788</v>
      </c>
      <c r="N86" s="5">
        <v>145350378.4051716</v>
      </c>
      <c r="O86" s="5">
        <v>145381209.09422028</v>
      </c>
      <c r="P86" s="5">
        <v>152817667.36890197</v>
      </c>
    </row>
    <row r="87" spans="1:16" x14ac:dyDescent="0.35">
      <c r="A87" s="4" t="s">
        <v>162</v>
      </c>
      <c r="B87" s="5">
        <v>1699453.1403554603</v>
      </c>
      <c r="C87" s="5">
        <v>2063663.3168319515</v>
      </c>
      <c r="D87" s="5">
        <v>2379882.6754096351</v>
      </c>
      <c r="E87" s="5">
        <v>2852041.4449809347</v>
      </c>
      <c r="F87" s="5">
        <v>3154971.9058677251</v>
      </c>
      <c r="G87" s="5">
        <v>3286715.5321959076</v>
      </c>
      <c r="H87" s="5">
        <v>3314054.7656488526</v>
      </c>
      <c r="I87" s="5">
        <v>3341113.7080075187</v>
      </c>
      <c r="J87" s="5">
        <v>3369214.1002307753</v>
      </c>
      <c r="K87" s="5">
        <v>3397831.4949367377</v>
      </c>
      <c r="L87" s="5">
        <v>3426983.4642475671</v>
      </c>
      <c r="M87" s="5">
        <v>3456681.0471089091</v>
      </c>
      <c r="N87" s="5">
        <v>3486935.9563426357</v>
      </c>
      <c r="O87" s="5">
        <v>3517766.6453913059</v>
      </c>
      <c r="P87" s="5">
        <v>3549188.2657893552</v>
      </c>
    </row>
    <row r="88" spans="1:16" x14ac:dyDescent="0.35">
      <c r="A88" s="6" t="s">
        <v>7</v>
      </c>
      <c r="B88" s="3">
        <f>SUM(B89,B95:B101)</f>
        <v>180803515.69423857</v>
      </c>
      <c r="C88" s="3">
        <f t="shared" ref="C88:P88" si="16">SUM(C89,C95:C101)</f>
        <v>213116789.89507237</v>
      </c>
      <c r="D88" s="3">
        <f t="shared" si="16"/>
        <v>224006939.92287013</v>
      </c>
      <c r="E88" s="3">
        <f t="shared" si="16"/>
        <v>201582765.67687204</v>
      </c>
      <c r="F88" s="3">
        <f t="shared" si="16"/>
        <v>175346577.9514201</v>
      </c>
      <c r="G88" s="3">
        <f t="shared" si="16"/>
        <v>173396951.39783326</v>
      </c>
      <c r="H88" s="3">
        <f t="shared" si="16"/>
        <v>137806861.83277905</v>
      </c>
      <c r="I88" s="3">
        <f t="shared" si="16"/>
        <v>155516734.16518471</v>
      </c>
      <c r="J88" s="3">
        <f t="shared" si="16"/>
        <v>145864574.33541796</v>
      </c>
      <c r="K88" s="3">
        <f t="shared" si="16"/>
        <v>137585591.2947267</v>
      </c>
      <c r="L88" s="3">
        <f t="shared" si="16"/>
        <v>135100582.50343579</v>
      </c>
      <c r="M88" s="3">
        <f t="shared" si="16"/>
        <v>139507349.60519135</v>
      </c>
      <c r="N88" s="3">
        <f t="shared" si="16"/>
        <v>145265138.44024274</v>
      </c>
      <c r="O88" s="3">
        <f t="shared" si="16"/>
        <v>143537430.38381764</v>
      </c>
      <c r="P88" s="3">
        <f t="shared" si="16"/>
        <v>136026289.55169505</v>
      </c>
    </row>
    <row r="89" spans="1:16" x14ac:dyDescent="0.35">
      <c r="A89" s="4" t="s">
        <v>8</v>
      </c>
      <c r="B89" s="7">
        <v>201669657.50827575</v>
      </c>
      <c r="C89" s="7">
        <v>202089428.69858196</v>
      </c>
      <c r="D89" s="7">
        <v>155560248.66126579</v>
      </c>
      <c r="E89" s="7">
        <v>137629914.35268676</v>
      </c>
      <c r="F89" s="7">
        <v>111815222.70020284</v>
      </c>
      <c r="G89" s="7">
        <v>59228807.24443087</v>
      </c>
      <c r="H89" s="7">
        <v>124139889.16803466</v>
      </c>
      <c r="I89" s="7">
        <v>122828052.89449283</v>
      </c>
      <c r="J89" s="7">
        <v>112189949.41154866</v>
      </c>
      <c r="K89" s="7">
        <v>104781365.36687163</v>
      </c>
      <c r="L89" s="7">
        <v>92473940.148220271</v>
      </c>
      <c r="M89" s="7">
        <v>85265259.597504005</v>
      </c>
      <c r="N89" s="7">
        <v>88583637.603700966</v>
      </c>
      <c r="O89" s="7">
        <v>97126460.839427903</v>
      </c>
      <c r="P89" s="7">
        <v>91800852.076495886</v>
      </c>
    </row>
    <row r="90" spans="1:16" x14ac:dyDescent="0.35">
      <c r="A90" s="8" t="s">
        <v>9</v>
      </c>
      <c r="B90" s="5">
        <v>185780923.3989943</v>
      </c>
      <c r="C90" s="5">
        <v>185374937.86750451</v>
      </c>
      <c r="D90" s="5">
        <v>141254696.95421889</v>
      </c>
      <c r="E90" s="5">
        <v>123987809.44759546</v>
      </c>
      <c r="F90" s="5">
        <v>102324584.52297115</v>
      </c>
      <c r="G90" s="5">
        <v>54735834.355984189</v>
      </c>
      <c r="H90" s="5">
        <v>119417970.0621054</v>
      </c>
      <c r="I90" s="5">
        <v>95377952.431405216</v>
      </c>
      <c r="J90" s="5">
        <v>86298700.051519141</v>
      </c>
      <c r="K90" s="5">
        <v>80778598.005196407</v>
      </c>
      <c r="L90" s="5">
        <v>71017563.249436602</v>
      </c>
      <c r="M90" s="5">
        <v>65263868.131296247</v>
      </c>
      <c r="N90" s="5">
        <v>67384222.389626369</v>
      </c>
      <c r="O90" s="5">
        <v>74084628.534023732</v>
      </c>
      <c r="P90" s="5">
        <v>69546995.045556635</v>
      </c>
    </row>
    <row r="91" spans="1:16" x14ac:dyDescent="0.35">
      <c r="A91" s="8" t="s">
        <v>10</v>
      </c>
      <c r="B91" s="5">
        <v>15060983.306749605</v>
      </c>
      <c r="C91" s="5">
        <v>14919678.636775669</v>
      </c>
      <c r="D91" s="5">
        <v>11380552.836157855</v>
      </c>
      <c r="E91" s="5">
        <v>10327998.010286778</v>
      </c>
      <c r="F91" s="5">
        <v>7983333.8595091673</v>
      </c>
      <c r="G91" s="5">
        <v>3993247.2321474217</v>
      </c>
      <c r="H91" s="5">
        <v>3671897.9450166537</v>
      </c>
      <c r="I91" s="5">
        <v>2916316.3331028204</v>
      </c>
      <c r="J91" s="5">
        <v>2582825.8561607143</v>
      </c>
      <c r="K91" s="5">
        <v>2402554.2206107094</v>
      </c>
      <c r="L91" s="5">
        <v>2068722.2271025062</v>
      </c>
      <c r="M91" s="5">
        <v>1842928.4197930561</v>
      </c>
      <c r="N91" s="5">
        <v>1874232.963414737</v>
      </c>
      <c r="O91" s="5">
        <v>2113666.5827258895</v>
      </c>
      <c r="P91" s="5">
        <v>1991425.2542534408</v>
      </c>
    </row>
    <row r="92" spans="1:16" x14ac:dyDescent="0.35">
      <c r="A92" s="8" t="s">
        <v>11</v>
      </c>
      <c r="B92" s="5">
        <v>499399.19809064397</v>
      </c>
      <c r="C92" s="5">
        <v>508797.54199645889</v>
      </c>
      <c r="D92" s="5">
        <v>385577.35584700067</v>
      </c>
      <c r="E92" s="5">
        <v>346031.40934991895</v>
      </c>
      <c r="F92" s="5">
        <v>264931.80760810612</v>
      </c>
      <c r="G92" s="5">
        <v>84846.235127002525</v>
      </c>
      <c r="H92" s="5">
        <v>67469.311975092642</v>
      </c>
      <c r="I92" s="5">
        <v>22222882.637146398</v>
      </c>
      <c r="J92" s="5">
        <v>20224949.639569227</v>
      </c>
      <c r="K92" s="5">
        <v>19088901.354429644</v>
      </c>
      <c r="L92" s="5">
        <v>16584714.193975551</v>
      </c>
      <c r="M92" s="5">
        <v>15205136.467791785</v>
      </c>
      <c r="N92" s="5">
        <v>15888033.827627202</v>
      </c>
      <c r="O92" s="5">
        <v>18202482.556144476</v>
      </c>
      <c r="P92" s="5">
        <v>17437798.83890098</v>
      </c>
    </row>
    <row r="93" spans="1:16" x14ac:dyDescent="0.35">
      <c r="A93" s="8" t="s">
        <v>12</v>
      </c>
      <c r="B93" s="5">
        <v>328357.8692774782</v>
      </c>
      <c r="C93" s="5">
        <v>1286003.0453602611</v>
      </c>
      <c r="D93" s="5">
        <v>2539432.2478150474</v>
      </c>
      <c r="E93" s="5">
        <v>2968079.2467180663</v>
      </c>
      <c r="F93" s="5">
        <v>1242375.3829435683</v>
      </c>
      <c r="G93" s="5">
        <v>414880.82627287874</v>
      </c>
      <c r="H93" s="5">
        <v>982549.49575309176</v>
      </c>
      <c r="I93" s="5">
        <v>2310902.311038889</v>
      </c>
      <c r="J93" s="5">
        <v>3083473.4703142443</v>
      </c>
      <c r="K93" s="5">
        <v>2511310.3556328123</v>
      </c>
      <c r="L93" s="5">
        <v>2802937.7025642539</v>
      </c>
      <c r="M93" s="5">
        <v>2953331.0546034626</v>
      </c>
      <c r="N93" s="5">
        <v>3437154.9267194159</v>
      </c>
      <c r="O93" s="5">
        <v>2725678.7931223018</v>
      </c>
      <c r="P93" s="5">
        <v>2824631.0047842502</v>
      </c>
    </row>
    <row r="94" spans="1:16" x14ac:dyDescent="0.35">
      <c r="A94" s="8" t="s">
        <v>13</v>
      </c>
      <c r="B94" s="5">
        <v>40445529.296875</v>
      </c>
      <c r="C94" s="5">
        <v>39176123.046875</v>
      </c>
      <c r="D94" s="5">
        <v>27108144.775390625</v>
      </c>
      <c r="E94" s="5">
        <v>2438051.7578125</v>
      </c>
      <c r="F94" s="5">
        <v>-42480809.5703125</v>
      </c>
      <c r="G94" s="5">
        <v>-95165628.387451172</v>
      </c>
      <c r="H94" s="5">
        <v>-106834471.6796875</v>
      </c>
      <c r="I94" s="5">
        <v>-116785437.13378906</v>
      </c>
      <c r="J94" s="5">
        <v>-124288639.42718506</v>
      </c>
      <c r="K94" s="5">
        <v>-143497383.91113281</v>
      </c>
      <c r="L94" s="5">
        <v>-149444446.2890625</v>
      </c>
      <c r="M94" s="5">
        <v>-146551091.796875</v>
      </c>
      <c r="N94" s="5">
        <v>-144552319.82421875</v>
      </c>
      <c r="O94" s="5">
        <v>-133480265.56396484</v>
      </c>
      <c r="P94" s="5">
        <v>-106568551.39160156</v>
      </c>
    </row>
    <row r="95" spans="1:16" x14ac:dyDescent="0.35">
      <c r="A95" s="4" t="s">
        <v>14</v>
      </c>
      <c r="B95" s="5">
        <v>34279726.697240055</v>
      </c>
      <c r="C95" s="5">
        <v>35681625.050164722</v>
      </c>
      <c r="D95" s="5">
        <v>70598393.036792919</v>
      </c>
      <c r="E95" s="5">
        <v>62406030.403187692</v>
      </c>
      <c r="F95" s="5">
        <v>59360920.291840769</v>
      </c>
      <c r="G95" s="5">
        <v>80646154.258802965</v>
      </c>
      <c r="H95" s="5">
        <v>23829306.299099211</v>
      </c>
      <c r="I95" s="5">
        <v>41911753.836617678</v>
      </c>
      <c r="J95" s="5">
        <v>44094890.896583594</v>
      </c>
      <c r="K95" s="5">
        <v>40175721.926342823</v>
      </c>
      <c r="L95" s="5">
        <v>50429170.047212727</v>
      </c>
      <c r="M95" s="5">
        <v>51905982.080192968</v>
      </c>
      <c r="N95" s="5">
        <v>50532789.811211772</v>
      </c>
      <c r="O95" s="5">
        <v>48291751.949287824</v>
      </c>
      <c r="P95" s="5">
        <v>48610141.739033908</v>
      </c>
    </row>
    <row r="96" spans="1:16" x14ac:dyDescent="0.35">
      <c r="A96" s="4" t="s">
        <v>15</v>
      </c>
      <c r="B96" s="5">
        <v>-72178628.835516989</v>
      </c>
      <c r="C96" s="5">
        <v>-46938340.40408133</v>
      </c>
      <c r="D96" s="5">
        <v>-26858051.04700622</v>
      </c>
      <c r="E96" s="5">
        <v>-31271256.259928323</v>
      </c>
      <c r="F96" s="5">
        <v>-35450253.486961663</v>
      </c>
      <c r="G96" s="5">
        <v>-36086317.232952878</v>
      </c>
      <c r="H96" s="5">
        <v>-66571757.119944803</v>
      </c>
      <c r="I96" s="5">
        <v>-68701475.639197797</v>
      </c>
      <c r="J96" s="5">
        <v>-70409699.016596675</v>
      </c>
      <c r="K96" s="5">
        <v>-70943874.288571</v>
      </c>
      <c r="L96" s="5">
        <v>-74988662.914954841</v>
      </c>
      <c r="M96" s="5">
        <v>-65612337.331935868</v>
      </c>
      <c r="N96" s="5">
        <v>-62549244.175308019</v>
      </c>
      <c r="O96" s="5">
        <v>-71333441.792750359</v>
      </c>
      <c r="P96" s="5">
        <v>-77574218.795883238</v>
      </c>
    </row>
    <row r="97" spans="1:16" x14ac:dyDescent="0.35">
      <c r="A97" s="4" t="s">
        <v>16</v>
      </c>
      <c r="B97" s="5">
        <v>845087.97645568848</v>
      </c>
      <c r="C97" s="5">
        <v>1396578.3004760742</v>
      </c>
      <c r="D97" s="5">
        <v>2676321.1441040039</v>
      </c>
      <c r="E97" s="5">
        <v>2947682.3768615723</v>
      </c>
      <c r="F97" s="5">
        <v>0</v>
      </c>
      <c r="G97" s="5">
        <v>19777310.451507568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</row>
    <row r="98" spans="1:16" x14ac:dyDescent="0.35">
      <c r="A98" s="4" t="s">
        <v>17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</row>
    <row r="99" spans="1:16" x14ac:dyDescent="0.35">
      <c r="A99" s="4" t="s">
        <v>18</v>
      </c>
      <c r="B99" s="5">
        <v>13671449.191322099</v>
      </c>
      <c r="C99" s="5">
        <v>16463659.301477801</v>
      </c>
      <c r="D99" s="5">
        <v>15940628.937928712</v>
      </c>
      <c r="E99" s="5">
        <v>15513475.193291046</v>
      </c>
      <c r="F99" s="5">
        <v>16661581.851949742</v>
      </c>
      <c r="G99" s="5">
        <v>15594234.803962855</v>
      </c>
      <c r="H99" s="5">
        <v>15522068.206188872</v>
      </c>
      <c r="I99" s="5">
        <v>15990548.542070979</v>
      </c>
      <c r="J99" s="5">
        <v>17294413.485739771</v>
      </c>
      <c r="K99" s="5">
        <v>17612603.162169456</v>
      </c>
      <c r="L99" s="5">
        <v>17941607.61812494</v>
      </c>
      <c r="M99" s="5">
        <v>18277406.003820844</v>
      </c>
      <c r="N99" s="5">
        <v>18620413.057030208</v>
      </c>
      <c r="O99" s="5">
        <v>18974777.299253613</v>
      </c>
      <c r="P99" s="5">
        <v>19338466.567953125</v>
      </c>
    </row>
    <row r="100" spans="1:16" x14ac:dyDescent="0.35">
      <c r="A100" s="4" t="s">
        <v>19</v>
      </c>
      <c r="B100" s="5">
        <v>0</v>
      </c>
      <c r="C100" s="5">
        <v>0</v>
      </c>
      <c r="D100" s="5">
        <v>0</v>
      </c>
      <c r="E100" s="5">
        <v>5932338.9407231156</v>
      </c>
      <c r="F100" s="5">
        <v>14624118.060991477</v>
      </c>
      <c r="G100" s="5">
        <v>25765153.858330123</v>
      </c>
      <c r="H100" s="5">
        <v>32449741.006838206</v>
      </c>
      <c r="I100" s="5">
        <v>34961652.377855003</v>
      </c>
      <c r="J100" s="5">
        <v>38471942.244813822</v>
      </c>
      <c r="K100" s="5">
        <v>41626143.747258842</v>
      </c>
      <c r="L100" s="5">
        <v>44794952.493628874</v>
      </c>
      <c r="M100" s="5">
        <v>45045511.712969758</v>
      </c>
      <c r="N100" s="5">
        <v>45301871.586015306</v>
      </c>
      <c r="O100" s="5">
        <v>45558177.273581974</v>
      </c>
      <c r="P100" s="5">
        <v>48762310.016223706</v>
      </c>
    </row>
    <row r="101" spans="1:16" x14ac:dyDescent="0.35">
      <c r="A101" s="4" t="s">
        <v>20</v>
      </c>
      <c r="B101" s="5">
        <v>2516223.1564619695</v>
      </c>
      <c r="C101" s="5">
        <v>4423838.9484531684</v>
      </c>
      <c r="D101" s="5">
        <v>6089399.1897849105</v>
      </c>
      <c r="E101" s="5">
        <v>8424580.6700501703</v>
      </c>
      <c r="F101" s="5">
        <v>8334988.5333969286</v>
      </c>
      <c r="G101" s="5">
        <v>8471608.013751734</v>
      </c>
      <c r="H101" s="5">
        <v>8437614.2725629173</v>
      </c>
      <c r="I101" s="5">
        <v>8526202.1533459947</v>
      </c>
      <c r="J101" s="5">
        <v>4223077.313328784</v>
      </c>
      <c r="K101" s="5">
        <v>4333631.3806549748</v>
      </c>
      <c r="L101" s="5">
        <v>4449575.1112038465</v>
      </c>
      <c r="M101" s="5">
        <v>4625527.542639656</v>
      </c>
      <c r="N101" s="5">
        <v>4775670.5575925168</v>
      </c>
      <c r="O101" s="5">
        <v>4919704.8150166767</v>
      </c>
      <c r="P101" s="5">
        <v>5088737.9478716692</v>
      </c>
    </row>
    <row r="102" spans="1:16" x14ac:dyDescent="0.35">
      <c r="A102" s="1" t="s">
        <v>21</v>
      </c>
      <c r="B102" s="3">
        <f>SUM(B103:B104)</f>
        <v>39370842.004361942</v>
      </c>
      <c r="C102" s="3">
        <f t="shared" ref="C102:P102" si="17">SUM(C103:C104)</f>
        <v>37614570.906619504</v>
      </c>
      <c r="D102" s="3">
        <f t="shared" si="17"/>
        <v>35747298.379438452</v>
      </c>
      <c r="E102" s="3">
        <f t="shared" si="17"/>
        <v>57958069.613548122</v>
      </c>
      <c r="F102" s="3">
        <f t="shared" si="17"/>
        <v>95303682.5825077</v>
      </c>
      <c r="G102" s="3">
        <f t="shared" si="17"/>
        <v>146711739.30836862</v>
      </c>
      <c r="H102" s="3">
        <f t="shared" si="17"/>
        <v>177259572.38551316</v>
      </c>
      <c r="I102" s="3">
        <f t="shared" si="17"/>
        <v>171754316.9130792</v>
      </c>
      <c r="J102" s="3">
        <f t="shared" si="17"/>
        <v>167905638.23532799</v>
      </c>
      <c r="K102" s="3">
        <f t="shared" si="17"/>
        <v>164873815.26925784</v>
      </c>
      <c r="L102" s="3">
        <f t="shared" si="17"/>
        <v>163356868.86087412</v>
      </c>
      <c r="M102" s="3">
        <f t="shared" si="17"/>
        <v>151921122.87939978</v>
      </c>
      <c r="N102" s="3">
        <f t="shared" si="17"/>
        <v>141328654.46603939</v>
      </c>
      <c r="O102" s="3">
        <f t="shared" si="17"/>
        <v>131254786.09387821</v>
      </c>
      <c r="P102" s="3">
        <f t="shared" si="17"/>
        <v>132035891.72101566</v>
      </c>
    </row>
    <row r="103" spans="1:16" x14ac:dyDescent="0.35">
      <c r="A103" s="4" t="s">
        <v>22</v>
      </c>
      <c r="B103" s="5">
        <v>25554582.189476915</v>
      </c>
      <c r="C103" s="5">
        <v>24414632.627075139</v>
      </c>
      <c r="D103" s="5">
        <v>23202634.944609676</v>
      </c>
      <c r="E103" s="5">
        <v>37619064.721012264</v>
      </c>
      <c r="F103" s="5">
        <v>61859123.796353832</v>
      </c>
      <c r="G103" s="5">
        <v>95226746.735603049</v>
      </c>
      <c r="H103" s="5">
        <v>115054544.95728761</v>
      </c>
      <c r="I103" s="5">
        <v>111481227.84538041</v>
      </c>
      <c r="J103" s="5">
        <v>108983151.33534326</v>
      </c>
      <c r="K103" s="5">
        <v>107015274.46946877</v>
      </c>
      <c r="L103" s="5">
        <v>106030664.29359855</v>
      </c>
      <c r="M103" s="5">
        <v>98608021.146947309</v>
      </c>
      <c r="N103" s="5">
        <v>91732727.379324391</v>
      </c>
      <c r="O103" s="5">
        <v>85194043.313237011</v>
      </c>
      <c r="P103" s="5">
        <v>85701038.514028892</v>
      </c>
    </row>
    <row r="104" spans="1:16" x14ac:dyDescent="0.35">
      <c r="A104" s="4" t="s">
        <v>23</v>
      </c>
      <c r="B104" s="5">
        <v>13816259.814885026</v>
      </c>
      <c r="C104" s="5">
        <v>13199938.279544368</v>
      </c>
      <c r="D104" s="5">
        <v>12544663.434828775</v>
      </c>
      <c r="E104" s="5">
        <v>20339004.892535858</v>
      </c>
      <c r="F104" s="5">
        <v>33444558.786153872</v>
      </c>
      <c r="G104" s="5">
        <v>51484992.572765566</v>
      </c>
      <c r="H104" s="5">
        <v>62205027.428225547</v>
      </c>
      <c r="I104" s="5">
        <v>60273089.067698784</v>
      </c>
      <c r="J104" s="5">
        <v>58922486.899984725</v>
      </c>
      <c r="K104" s="5">
        <v>57858540.799789056</v>
      </c>
      <c r="L104" s="5">
        <v>57326204.567275569</v>
      </c>
      <c r="M104" s="5">
        <v>53313101.732452467</v>
      </c>
      <c r="N104" s="5">
        <v>49595927.086714998</v>
      </c>
      <c r="O104" s="5">
        <v>46060742.780641198</v>
      </c>
      <c r="P104" s="5">
        <v>46334853.206986763</v>
      </c>
    </row>
    <row r="105" spans="1:16" x14ac:dyDescent="0.35">
      <c r="A105" s="1" t="s">
        <v>24</v>
      </c>
      <c r="B105" s="3">
        <f>SUM(B106:B107)-B108</f>
        <v>12112314.576040661</v>
      </c>
      <c r="C105" s="3">
        <f t="shared" ref="C105:P105" si="18">SUM(C106:C107)-C108</f>
        <v>11298701.915571196</v>
      </c>
      <c r="D105" s="3">
        <f t="shared" si="18"/>
        <v>10678532.718107332</v>
      </c>
      <c r="E105" s="3">
        <f t="shared" si="18"/>
        <v>-3234535.7933472656</v>
      </c>
      <c r="F105" s="3">
        <f t="shared" si="18"/>
        <v>-26172392.963177942</v>
      </c>
      <c r="G105" s="3">
        <f t="shared" si="18"/>
        <v>-58970694.732830018</v>
      </c>
      <c r="H105" s="3">
        <f t="shared" si="18"/>
        <v>-56629242.870644152</v>
      </c>
      <c r="I105" s="3">
        <f t="shared" si="18"/>
        <v>-69126761.022342324</v>
      </c>
      <c r="J105" s="3">
        <f t="shared" si="18"/>
        <v>-81110274.091207907</v>
      </c>
      <c r="K105" s="3">
        <f t="shared" si="18"/>
        <v>-93475414.861076832</v>
      </c>
      <c r="L105" s="3">
        <f t="shared" si="18"/>
        <v>-103484191.38640726</v>
      </c>
      <c r="M105" s="3">
        <f t="shared" si="18"/>
        <v>-105833415.97801882</v>
      </c>
      <c r="N105" s="3">
        <f t="shared" si="18"/>
        <v>-108617626.6410639</v>
      </c>
      <c r="O105" s="3">
        <f t="shared" si="18"/>
        <v>-90163492.19027108</v>
      </c>
      <c r="P105" s="3">
        <f t="shared" si="18"/>
        <v>-56919612.604046702</v>
      </c>
    </row>
    <row r="106" spans="1:16" x14ac:dyDescent="0.35">
      <c r="A106" s="4" t="s">
        <v>25</v>
      </c>
      <c r="B106" s="5">
        <v>3677643.438058367</v>
      </c>
      <c r="C106" s="5">
        <v>3240288.13924145</v>
      </c>
      <c r="D106" s="5">
        <v>3020156.8604488806</v>
      </c>
      <c r="E106" s="5">
        <v>6844351.3917294238</v>
      </c>
      <c r="F106" s="5">
        <v>13692389.823394507</v>
      </c>
      <c r="G106" s="5">
        <v>23669307.382004049</v>
      </c>
      <c r="H106" s="5">
        <v>30823796.929484077</v>
      </c>
      <c r="I106" s="5">
        <v>32128999.337712292</v>
      </c>
      <c r="J106" s="5">
        <v>33491769.661983855</v>
      </c>
      <c r="K106" s="5">
        <v>34865951.667839125</v>
      </c>
      <c r="L106" s="5">
        <v>36274213.068022445</v>
      </c>
      <c r="M106" s="5">
        <v>36061606.17034936</v>
      </c>
      <c r="N106" s="5">
        <v>35849001.802645795</v>
      </c>
      <c r="O106" s="5">
        <v>35636401.420885824</v>
      </c>
      <c r="P106" s="5">
        <v>37201013.108885355</v>
      </c>
    </row>
    <row r="107" spans="1:16" x14ac:dyDescent="0.35">
      <c r="A107" s="4" t="s">
        <v>26</v>
      </c>
      <c r="B107" s="5">
        <v>8434671.137982294</v>
      </c>
      <c r="C107" s="5">
        <v>8058413.7763297455</v>
      </c>
      <c r="D107" s="5">
        <v>7658375.8576584505</v>
      </c>
      <c r="E107" s="5">
        <v>12416733.605250351</v>
      </c>
      <c r="F107" s="5">
        <v>20417526.776111204</v>
      </c>
      <c r="G107" s="5">
        <v>31431008.587786335</v>
      </c>
      <c r="H107" s="5">
        <v>37975469.230897434</v>
      </c>
      <c r="I107" s="5">
        <v>36796042.602546096</v>
      </c>
      <c r="J107" s="5">
        <v>35971515.177935787</v>
      </c>
      <c r="K107" s="5">
        <v>35321988.056708597</v>
      </c>
      <c r="L107" s="5">
        <v>34997002.777317248</v>
      </c>
      <c r="M107" s="5">
        <v>32547048.65744976</v>
      </c>
      <c r="N107" s="5">
        <v>30277755.366839886</v>
      </c>
      <c r="O107" s="5">
        <v>28119565.130596355</v>
      </c>
      <c r="P107" s="5">
        <v>28286906.461223774</v>
      </c>
    </row>
    <row r="108" spans="1:16" x14ac:dyDescent="0.35">
      <c r="A108" s="4" t="s">
        <v>27</v>
      </c>
      <c r="B108" s="5">
        <v>0</v>
      </c>
      <c r="C108" s="5">
        <v>0</v>
      </c>
      <c r="D108" s="5">
        <v>0</v>
      </c>
      <c r="E108" s="5">
        <v>22495620.790327039</v>
      </c>
      <c r="F108" s="5">
        <v>60282309.562683649</v>
      </c>
      <c r="G108" s="5">
        <v>114071010.7026204</v>
      </c>
      <c r="H108" s="5">
        <v>125428509.03102566</v>
      </c>
      <c r="I108" s="5">
        <v>138051802.96260071</v>
      </c>
      <c r="J108" s="5">
        <v>150573558.93112755</v>
      </c>
      <c r="K108" s="5">
        <v>163663354.58562455</v>
      </c>
      <c r="L108" s="5">
        <v>174755407.23174694</v>
      </c>
      <c r="M108" s="5">
        <v>174442070.80581793</v>
      </c>
      <c r="N108" s="5">
        <v>174744383.81054959</v>
      </c>
      <c r="O108" s="5">
        <v>153919458.74175325</v>
      </c>
      <c r="P108" s="5">
        <v>122407532.17415583</v>
      </c>
    </row>
    <row r="109" spans="1:16" x14ac:dyDescent="0.35">
      <c r="A109" s="9" t="s">
        <v>28</v>
      </c>
      <c r="B109" s="10">
        <f t="shared" ref="B109:P109" si="19">SUM(B84,B88,B102,B105)</f>
        <v>270686949.41499668</v>
      </c>
      <c r="C109" s="10">
        <f t="shared" si="19"/>
        <v>300794550.03409505</v>
      </c>
      <c r="D109" s="10">
        <f t="shared" si="19"/>
        <v>309513477.69582558</v>
      </c>
      <c r="E109" s="10">
        <f t="shared" si="19"/>
        <v>312565189.13946182</v>
      </c>
      <c r="F109" s="10">
        <f t="shared" si="19"/>
        <v>330584393.58253288</v>
      </c>
      <c r="G109" s="10">
        <f t="shared" si="19"/>
        <v>389950683.15108216</v>
      </c>
      <c r="H109" s="10">
        <f t="shared" si="19"/>
        <v>413909676.01128966</v>
      </c>
      <c r="I109" s="10">
        <f t="shared" si="19"/>
        <v>419968782.41735762</v>
      </c>
      <c r="J109" s="10">
        <f t="shared" si="19"/>
        <v>401228145.00448245</v>
      </c>
      <c r="K109" s="10">
        <f t="shared" si="19"/>
        <v>384192461.80388731</v>
      </c>
      <c r="L109" s="10">
        <f t="shared" si="19"/>
        <v>376964509.89097923</v>
      </c>
      <c r="M109" s="10">
        <f t="shared" si="19"/>
        <v>367616004.00251019</v>
      </c>
      <c r="N109" s="10">
        <f t="shared" si="19"/>
        <v>360027368.67038977</v>
      </c>
      <c r="O109" s="10">
        <f t="shared" si="19"/>
        <v>366710757.38164508</v>
      </c>
      <c r="P109" s="10">
        <f t="shared" si="19"/>
        <v>400661060.03756595</v>
      </c>
    </row>
    <row r="110" spans="1:16" x14ac:dyDescent="0.35">
      <c r="A110" s="4" t="s">
        <v>29</v>
      </c>
      <c r="B110" s="5">
        <v>5827805</v>
      </c>
      <c r="C110" s="5">
        <v>6320551</v>
      </c>
      <c r="D110" s="5">
        <v>6292665</v>
      </c>
      <c r="E110" s="5">
        <v>6167503</v>
      </c>
      <c r="F110" s="5">
        <v>6137093</v>
      </c>
      <c r="G110" s="5">
        <v>6119433.5</v>
      </c>
      <c r="H110" s="5">
        <v>6106473.5</v>
      </c>
      <c r="I110" s="5">
        <v>6091971.5</v>
      </c>
      <c r="J110" s="5">
        <v>6115410.5</v>
      </c>
      <c r="K110" s="5">
        <v>6125530.5</v>
      </c>
      <c r="L110" s="5">
        <v>6145689</v>
      </c>
      <c r="M110" s="5">
        <v>6168604</v>
      </c>
      <c r="N110" s="5">
        <v>6199422</v>
      </c>
      <c r="O110" s="5">
        <v>6229820.5</v>
      </c>
      <c r="P110" s="5">
        <v>6263007.5</v>
      </c>
    </row>
    <row r="111" spans="1:16" x14ac:dyDescent="0.35">
      <c r="A111" s="11" t="s">
        <v>30</v>
      </c>
      <c r="B111" s="12">
        <f>B109/B110</f>
        <v>46.447495998063886</v>
      </c>
      <c r="C111" s="12">
        <f t="shared" ref="C111:P111" si="20">C109/C110</f>
        <v>47.589925314121359</v>
      </c>
      <c r="D111" s="12">
        <f t="shared" si="20"/>
        <v>49.186390455526485</v>
      </c>
      <c r="E111" s="12">
        <f t="shared" si="20"/>
        <v>50.679373668640586</v>
      </c>
      <c r="F111" s="12">
        <f t="shared" si="20"/>
        <v>53.866609742191116</v>
      </c>
      <c r="G111" s="12">
        <f t="shared" si="20"/>
        <v>63.723330460422872</v>
      </c>
      <c r="H111" s="12">
        <f t="shared" si="20"/>
        <v>67.782112869447431</v>
      </c>
      <c r="I111" s="12">
        <f t="shared" si="20"/>
        <v>68.938074056544366</v>
      </c>
      <c r="J111" s="12">
        <f t="shared" si="20"/>
        <v>65.609356069307609</v>
      </c>
      <c r="K111" s="12">
        <f t="shared" si="20"/>
        <v>62.719867577818327</v>
      </c>
      <c r="L111" s="12">
        <f t="shared" si="20"/>
        <v>61.33803872779427</v>
      </c>
      <c r="M111" s="12">
        <f t="shared" si="20"/>
        <v>59.594683659789183</v>
      </c>
      <c r="N111" s="12">
        <f t="shared" si="20"/>
        <v>58.074344458304303</v>
      </c>
      <c r="O111" s="12">
        <f t="shared" si="20"/>
        <v>58.863775831365459</v>
      </c>
      <c r="P111" s="12">
        <f t="shared" si="20"/>
        <v>63.972629768935441</v>
      </c>
    </row>
    <row r="113" spans="1:16" x14ac:dyDescent="0.35">
      <c r="A113" s="13" t="s">
        <v>31</v>
      </c>
      <c r="B113" s="5"/>
    </row>
    <row r="114" spans="1:16" x14ac:dyDescent="0.35">
      <c r="A114" s="1" t="s">
        <v>32</v>
      </c>
      <c r="B114" s="14" cm="1">
        <f t="array" ref="B114">NPV(Inputs!$B$10,'REF-HC'!B109:P109/1000000)</f>
        <v>3376.4990601517934</v>
      </c>
      <c r="D114" s="1" t="s">
        <v>55</v>
      </c>
      <c r="G114" s="15">
        <f>-PMT(Inputs!$B$10,15,NPV(Inputs!$B$10,'REF-HC'!B111:P111))</f>
        <v>57.294344752590931</v>
      </c>
    </row>
    <row r="115" spans="1:16" x14ac:dyDescent="0.35">
      <c r="A115" s="1" t="s">
        <v>33</v>
      </c>
      <c r="B115" s="16">
        <f>((G111/B111)^(1/5))-1</f>
        <v>6.5288483375785633E-2</v>
      </c>
    </row>
    <row r="117" spans="1:16" ht="2.15" customHeight="1" x14ac:dyDescent="0.35"/>
    <row r="119" spans="1:16" x14ac:dyDescent="0.35">
      <c r="A119" t="s">
        <v>1</v>
      </c>
      <c r="B119" t="s">
        <v>42</v>
      </c>
    </row>
    <row r="120" spans="1:16" x14ac:dyDescent="0.35">
      <c r="A120" t="s">
        <v>2</v>
      </c>
      <c r="B120" t="s">
        <v>44</v>
      </c>
    </row>
    <row r="122" spans="1:16" x14ac:dyDescent="0.35">
      <c r="B122" s="2">
        <v>2023</v>
      </c>
      <c r="C122" s="2">
        <f t="shared" ref="C122:P122" si="21">B122+1</f>
        <v>2024</v>
      </c>
      <c r="D122" s="2">
        <f t="shared" si="21"/>
        <v>2025</v>
      </c>
      <c r="E122" s="2">
        <f t="shared" si="21"/>
        <v>2026</v>
      </c>
      <c r="F122" s="2">
        <f t="shared" si="21"/>
        <v>2027</v>
      </c>
      <c r="G122" s="2">
        <f t="shared" si="21"/>
        <v>2028</v>
      </c>
      <c r="H122" s="2">
        <f t="shared" si="21"/>
        <v>2029</v>
      </c>
      <c r="I122" s="2">
        <f t="shared" si="21"/>
        <v>2030</v>
      </c>
      <c r="J122" s="2">
        <f t="shared" si="21"/>
        <v>2031</v>
      </c>
      <c r="K122" s="2">
        <f t="shared" si="21"/>
        <v>2032</v>
      </c>
      <c r="L122" s="2">
        <f t="shared" si="21"/>
        <v>2033</v>
      </c>
      <c r="M122" s="2">
        <f t="shared" si="21"/>
        <v>2034</v>
      </c>
      <c r="N122" s="2">
        <f t="shared" si="21"/>
        <v>2035</v>
      </c>
      <c r="O122" s="2">
        <f t="shared" si="21"/>
        <v>2036</v>
      </c>
      <c r="P122" s="2">
        <f t="shared" si="21"/>
        <v>2037</v>
      </c>
    </row>
    <row r="123" spans="1:16" x14ac:dyDescent="0.35">
      <c r="A123" s="1" t="s">
        <v>4</v>
      </c>
      <c r="B123" s="3">
        <f>SUM(B124:B125)</f>
        <v>38400277.14035546</v>
      </c>
      <c r="C123" s="3">
        <f t="shared" ref="C123:P123" si="22">SUM(C124:C125)</f>
        <v>38764487.316831954</v>
      </c>
      <c r="D123" s="3">
        <f t="shared" si="22"/>
        <v>39080706.675409637</v>
      </c>
      <c r="E123" s="3">
        <f t="shared" si="22"/>
        <v>56258889.642388903</v>
      </c>
      <c r="F123" s="3">
        <f t="shared" si="22"/>
        <v>86106526.011783004</v>
      </c>
      <c r="G123" s="3">
        <f t="shared" si="22"/>
        <v>128812687.17771034</v>
      </c>
      <c r="H123" s="3">
        <f t="shared" si="22"/>
        <v>155472484.66364163</v>
      </c>
      <c r="I123" s="3">
        <f t="shared" si="22"/>
        <v>161824492.36143607</v>
      </c>
      <c r="J123" s="3">
        <f t="shared" si="22"/>
        <v>168568206.52494442</v>
      </c>
      <c r="K123" s="3">
        <f t="shared" si="22"/>
        <v>175208470.10097957</v>
      </c>
      <c r="L123" s="3">
        <f t="shared" si="22"/>
        <v>181991249.91307655</v>
      </c>
      <c r="M123" s="3">
        <f t="shared" si="22"/>
        <v>182020947.49593788</v>
      </c>
      <c r="N123" s="3">
        <f t="shared" si="22"/>
        <v>182051202.4051716</v>
      </c>
      <c r="O123" s="3">
        <f t="shared" si="22"/>
        <v>182082033.09422028</v>
      </c>
      <c r="P123" s="3">
        <f t="shared" si="22"/>
        <v>189518491.36890197</v>
      </c>
    </row>
    <row r="124" spans="1:16" x14ac:dyDescent="0.35">
      <c r="A124" s="4" t="s">
        <v>5</v>
      </c>
      <c r="B124" s="5">
        <v>36700824</v>
      </c>
      <c r="C124" s="5">
        <v>36700824</v>
      </c>
      <c r="D124" s="5">
        <v>36700824</v>
      </c>
      <c r="E124" s="5">
        <v>36700824</v>
      </c>
      <c r="F124" s="5">
        <v>36700824</v>
      </c>
      <c r="G124" s="5">
        <v>36700824</v>
      </c>
      <c r="H124" s="5">
        <v>36700824</v>
      </c>
      <c r="I124" s="5">
        <v>36700824</v>
      </c>
      <c r="J124" s="5">
        <v>36700824</v>
      </c>
      <c r="K124" s="5">
        <v>36700824</v>
      </c>
      <c r="L124" s="5">
        <v>36700824</v>
      </c>
      <c r="M124" s="5">
        <v>36700824</v>
      </c>
      <c r="N124" s="5">
        <v>36700824</v>
      </c>
      <c r="O124" s="5">
        <v>36700824</v>
      </c>
      <c r="P124" s="5">
        <v>36700824</v>
      </c>
    </row>
    <row r="125" spans="1:16" x14ac:dyDescent="0.35">
      <c r="A125" s="4" t="s">
        <v>6</v>
      </c>
      <c r="B125" s="5">
        <v>1699453.1403554603</v>
      </c>
      <c r="C125" s="5">
        <v>2063663.3168319515</v>
      </c>
      <c r="D125" s="5">
        <v>2379882.6754096351</v>
      </c>
      <c r="E125" s="5">
        <v>19558065.642388903</v>
      </c>
      <c r="F125" s="5">
        <v>49405702.011783004</v>
      </c>
      <c r="G125" s="5">
        <v>92111863.177710339</v>
      </c>
      <c r="H125" s="5">
        <v>118771660.66364163</v>
      </c>
      <c r="I125" s="5">
        <v>125123668.36143607</v>
      </c>
      <c r="J125" s="5">
        <v>131867382.52494444</v>
      </c>
      <c r="K125" s="5">
        <v>138507646.10097957</v>
      </c>
      <c r="L125" s="5">
        <v>145290425.91307655</v>
      </c>
      <c r="M125" s="5">
        <v>145320123.49593788</v>
      </c>
      <c r="N125" s="5">
        <v>145350378.4051716</v>
      </c>
      <c r="O125" s="5">
        <v>145381209.09422028</v>
      </c>
      <c r="P125" s="5">
        <v>152817667.36890197</v>
      </c>
    </row>
    <row r="126" spans="1:16" x14ac:dyDescent="0.35">
      <c r="A126" s="4" t="s">
        <v>162</v>
      </c>
      <c r="B126" s="5">
        <v>1699453.1403554603</v>
      </c>
      <c r="C126" s="5">
        <v>2063663.3168319515</v>
      </c>
      <c r="D126" s="5">
        <v>2379882.6754096351</v>
      </c>
      <c r="E126" s="5">
        <v>2852041.4449809347</v>
      </c>
      <c r="F126" s="5">
        <v>3154971.9058677251</v>
      </c>
      <c r="G126" s="5">
        <v>3286715.5321959076</v>
      </c>
      <c r="H126" s="5">
        <v>3314054.7656488526</v>
      </c>
      <c r="I126" s="5">
        <v>3341113.7080075187</v>
      </c>
      <c r="J126" s="5">
        <v>3369214.1002307753</v>
      </c>
      <c r="K126" s="5">
        <v>3397831.4949367377</v>
      </c>
      <c r="L126" s="5">
        <v>3426983.4642475671</v>
      </c>
      <c r="M126" s="5">
        <v>3456681.0471089091</v>
      </c>
      <c r="N126" s="5">
        <v>3486935.9563426357</v>
      </c>
      <c r="O126" s="5">
        <v>3517766.6453913059</v>
      </c>
      <c r="P126" s="5">
        <v>3549188.2657893552</v>
      </c>
    </row>
    <row r="127" spans="1:16" x14ac:dyDescent="0.35">
      <c r="A127" s="6" t="s">
        <v>7</v>
      </c>
      <c r="B127" s="3">
        <f>SUM(B128,B134:B140)</f>
        <v>162571869.86763367</v>
      </c>
      <c r="C127" s="3">
        <f t="shared" ref="C127:P127" si="23">SUM(C128,C134:C140)</f>
        <v>191662639.34310225</v>
      </c>
      <c r="D127" s="3">
        <f t="shared" si="23"/>
        <v>214603268.21825296</v>
      </c>
      <c r="E127" s="3">
        <f t="shared" si="23"/>
        <v>188379228.21347123</v>
      </c>
      <c r="F127" s="3">
        <f t="shared" si="23"/>
        <v>158435258.94286782</v>
      </c>
      <c r="G127" s="3">
        <f t="shared" si="23"/>
        <v>156930922.75149205</v>
      </c>
      <c r="H127" s="3">
        <f t="shared" si="23"/>
        <v>197165343.15057993</v>
      </c>
      <c r="I127" s="3">
        <f t="shared" si="23"/>
        <v>179503911.37562066</v>
      </c>
      <c r="J127" s="3">
        <f t="shared" si="23"/>
        <v>162932359.2135129</v>
      </c>
      <c r="K127" s="3">
        <f t="shared" si="23"/>
        <v>143767523.27811676</v>
      </c>
      <c r="L127" s="3">
        <f t="shared" si="23"/>
        <v>130262719.79189111</v>
      </c>
      <c r="M127" s="3">
        <f t="shared" si="23"/>
        <v>131519394.45359506</v>
      </c>
      <c r="N127" s="3">
        <f t="shared" si="23"/>
        <v>134108018.21035478</v>
      </c>
      <c r="O127" s="3">
        <f t="shared" si="23"/>
        <v>130831770.4501826</v>
      </c>
      <c r="P127" s="3">
        <f t="shared" si="23"/>
        <v>108638488.16028674</v>
      </c>
    </row>
    <row r="128" spans="1:16" x14ac:dyDescent="0.35">
      <c r="A128" s="4" t="s">
        <v>8</v>
      </c>
      <c r="B128" s="7">
        <v>196698190.439192</v>
      </c>
      <c r="C128" s="7">
        <v>202395175.02167553</v>
      </c>
      <c r="D128" s="7">
        <v>168797606.54917145</v>
      </c>
      <c r="E128" s="7">
        <v>164360218.12752604</v>
      </c>
      <c r="F128" s="7">
        <v>120798861.69069713</v>
      </c>
      <c r="G128" s="7">
        <v>70011851.865255594</v>
      </c>
      <c r="H128" s="7">
        <v>91440764.91429019</v>
      </c>
      <c r="I128" s="7">
        <v>70066581.167310312</v>
      </c>
      <c r="J128" s="7">
        <v>69978966.585130706</v>
      </c>
      <c r="K128" s="7">
        <v>52713633.254409641</v>
      </c>
      <c r="L128" s="7">
        <v>45622100.346936263</v>
      </c>
      <c r="M128" s="7">
        <v>48738576.420091927</v>
      </c>
      <c r="N128" s="7">
        <v>45253082.145339318</v>
      </c>
      <c r="O128" s="7">
        <v>53765812.915111221</v>
      </c>
      <c r="P128" s="7">
        <v>58717222.652755976</v>
      </c>
    </row>
    <row r="129" spans="1:16" x14ac:dyDescent="0.35">
      <c r="A129" s="8" t="s">
        <v>9</v>
      </c>
      <c r="B129" s="5">
        <v>181070744.04005125</v>
      </c>
      <c r="C129" s="5">
        <v>185889204.88697562</v>
      </c>
      <c r="D129" s="5">
        <v>154028797.69634834</v>
      </c>
      <c r="E129" s="5">
        <v>149262273.95131433</v>
      </c>
      <c r="F129" s="5">
        <v>109259214.56762272</v>
      </c>
      <c r="G129" s="5">
        <v>64197425.905761488</v>
      </c>
      <c r="H129" s="5">
        <v>61629162.245129161</v>
      </c>
      <c r="I129" s="5">
        <v>46541141.447645232</v>
      </c>
      <c r="J129" s="5">
        <v>46563077.523716629</v>
      </c>
      <c r="K129" s="5">
        <v>34137171.950547099</v>
      </c>
      <c r="L129" s="5">
        <v>29315863.594407897</v>
      </c>
      <c r="M129" s="5">
        <v>31456533.912270766</v>
      </c>
      <c r="N129" s="5">
        <v>28984191.352522187</v>
      </c>
      <c r="O129" s="5">
        <v>34539915.735431381</v>
      </c>
      <c r="P129" s="5">
        <v>37614062.318602599</v>
      </c>
    </row>
    <row r="130" spans="1:16" x14ac:dyDescent="0.35">
      <c r="A130" s="8" t="s">
        <v>10</v>
      </c>
      <c r="B130" s="5">
        <v>14790053.707942128</v>
      </c>
      <c r="C130" s="5">
        <v>14831174.476230146</v>
      </c>
      <c r="D130" s="5">
        <v>12332616.069403967</v>
      </c>
      <c r="E130" s="5">
        <v>12499267.523497712</v>
      </c>
      <c r="F130" s="5">
        <v>9449957.6821012925</v>
      </c>
      <c r="G130" s="5">
        <v>4784069.9855930014</v>
      </c>
      <c r="H130" s="5">
        <v>1250994.0364680418</v>
      </c>
      <c r="I130" s="5">
        <v>910733.11784312292</v>
      </c>
      <c r="J130" s="5">
        <v>860928.47890625405</v>
      </c>
      <c r="K130" s="5">
        <v>567236.25612815679</v>
      </c>
      <c r="L130" s="5">
        <v>439780.09783510026</v>
      </c>
      <c r="M130" s="5">
        <v>462782.4998623947</v>
      </c>
      <c r="N130" s="5">
        <v>421068.96102351754</v>
      </c>
      <c r="O130" s="5">
        <v>515477.06757042953</v>
      </c>
      <c r="P130" s="5">
        <v>540392.58716228895</v>
      </c>
    </row>
    <row r="131" spans="1:16" x14ac:dyDescent="0.35">
      <c r="A131" s="8" t="s">
        <v>11</v>
      </c>
      <c r="B131" s="5">
        <v>492288.91445900936</v>
      </c>
      <c r="C131" s="5">
        <v>506367.8495864789</v>
      </c>
      <c r="D131" s="5">
        <v>424483.91393442312</v>
      </c>
      <c r="E131" s="5">
        <v>426313.60266782023</v>
      </c>
      <c r="F131" s="5">
        <v>322275.3210583562</v>
      </c>
      <c r="G131" s="5">
        <v>136308.76871433493</v>
      </c>
      <c r="H131" s="5">
        <v>25460773.544446167</v>
      </c>
      <c r="I131" s="5">
        <v>19377234.958189029</v>
      </c>
      <c r="J131" s="5">
        <v>19176898.152078997</v>
      </c>
      <c r="K131" s="5">
        <v>14178245.88512937</v>
      </c>
      <c r="L131" s="5">
        <v>12123327.666646201</v>
      </c>
      <c r="M131" s="5">
        <v>12940421.373358188</v>
      </c>
      <c r="N131" s="5">
        <v>12089554.174843647</v>
      </c>
      <c r="O131" s="5">
        <v>14535477.201961953</v>
      </c>
      <c r="P131" s="5">
        <v>16361337.81346271</v>
      </c>
    </row>
    <row r="132" spans="1:16" x14ac:dyDescent="0.35">
      <c r="A132" s="8" t="s">
        <v>12</v>
      </c>
      <c r="B132" s="5">
        <v>345106.7144468365</v>
      </c>
      <c r="C132" s="5">
        <v>1168429.4137660302</v>
      </c>
      <c r="D132" s="5">
        <v>2011704.2046267863</v>
      </c>
      <c r="E132" s="5">
        <v>2172367.5201957161</v>
      </c>
      <c r="F132" s="5">
        <v>1767418.7494059193</v>
      </c>
      <c r="G132" s="5">
        <v>894046.94099041016</v>
      </c>
      <c r="H132" s="5">
        <v>3099832.4876480177</v>
      </c>
      <c r="I132" s="5">
        <v>3237474.8707000748</v>
      </c>
      <c r="J132" s="5">
        <v>3378058.2693762588</v>
      </c>
      <c r="K132" s="5">
        <v>3830977.4774652016</v>
      </c>
      <c r="L132" s="5">
        <v>3743128.2791454121</v>
      </c>
      <c r="M132" s="5">
        <v>3878847.3606599914</v>
      </c>
      <c r="N132" s="5">
        <v>3758268.8589262352</v>
      </c>
      <c r="O132" s="5">
        <v>4174946.7403106219</v>
      </c>
      <c r="P132" s="5">
        <v>4201424.0871681673</v>
      </c>
    </row>
    <row r="133" spans="1:16" x14ac:dyDescent="0.35">
      <c r="A133" s="8" t="s">
        <v>13</v>
      </c>
      <c r="B133" s="5">
        <v>39560890.380859375</v>
      </c>
      <c r="C133" s="5">
        <v>38978073.486328125</v>
      </c>
      <c r="D133" s="5">
        <v>31877339.84375</v>
      </c>
      <c r="E133" s="5">
        <v>12267657.2265625</v>
      </c>
      <c r="F133" s="5">
        <v>-34384734.375</v>
      </c>
      <c r="G133" s="5">
        <v>-90355922.790527344</v>
      </c>
      <c r="H133" s="5">
        <v>-108318291.38183594</v>
      </c>
      <c r="I133" s="5">
        <v>-117338288.45214844</v>
      </c>
      <c r="J133" s="5">
        <v>-125239204.08630371</v>
      </c>
      <c r="K133" s="5">
        <v>-144655807.67440796</v>
      </c>
      <c r="L133" s="5">
        <v>-150686080.59167862</v>
      </c>
      <c r="M133" s="5">
        <v>-147576743.12973022</v>
      </c>
      <c r="N133" s="5">
        <v>-145142879.47273254</v>
      </c>
      <c r="O133" s="5">
        <v>-134101707.79418945</v>
      </c>
      <c r="P133" s="5">
        <v>-107553811.69128418</v>
      </c>
    </row>
    <row r="134" spans="1:16" x14ac:dyDescent="0.35">
      <c r="A134" s="4" t="s">
        <v>14</v>
      </c>
      <c r="B134" s="5">
        <v>30260461.875912804</v>
      </c>
      <c r="C134" s="5">
        <v>27686523.259473853</v>
      </c>
      <c r="D134" s="5">
        <v>61827874.852632001</v>
      </c>
      <c r="E134" s="5">
        <v>49442817.470529296</v>
      </c>
      <c r="F134" s="5">
        <v>57055288.968049802</v>
      </c>
      <c r="G134" s="5">
        <v>71684359.83250998</v>
      </c>
      <c r="H134" s="5">
        <v>104178620.13840884</v>
      </c>
      <c r="I134" s="5">
        <v>104315351.76527588</v>
      </c>
      <c r="J134" s="5">
        <v>93307232.945314974</v>
      </c>
      <c r="K134" s="5">
        <v>88870105.079289526</v>
      </c>
      <c r="L134" s="5">
        <v>83607058.560844243</v>
      </c>
      <c r="M134" s="5">
        <v>83589038.383503944</v>
      </c>
      <c r="N134" s="5">
        <v>88153417.608947247</v>
      </c>
      <c r="O134" s="5">
        <v>86625851.379680112</v>
      </c>
      <c r="P134" s="5">
        <v>73284345.645555943</v>
      </c>
    </row>
    <row r="135" spans="1:16" x14ac:dyDescent="0.35">
      <c r="A135" s="4" t="s">
        <v>15</v>
      </c>
      <c r="B135" s="5">
        <v>-81419542.771710902</v>
      </c>
      <c r="C135" s="5">
        <v>-60703135.488454171</v>
      </c>
      <c r="D135" s="5">
        <v>-40728562.455368102</v>
      </c>
      <c r="E135" s="5">
        <v>-58241884.56550999</v>
      </c>
      <c r="F135" s="5">
        <v>-59039580.162217259</v>
      </c>
      <c r="G135" s="5">
        <v>-54373596.073825844</v>
      </c>
      <c r="H135" s="5">
        <v>-54863465.387709081</v>
      </c>
      <c r="I135" s="5">
        <v>-54356424.63023752</v>
      </c>
      <c r="J135" s="5">
        <v>-60343273.360815167</v>
      </c>
      <c r="K135" s="5">
        <v>-61388593.345665671</v>
      </c>
      <c r="L135" s="5">
        <v>-66152574.338847041</v>
      </c>
      <c r="M135" s="5">
        <v>-68756665.609431073</v>
      </c>
      <c r="N135" s="5">
        <v>-67996436.744569823</v>
      </c>
      <c r="O135" s="5">
        <v>-79012553.232460991</v>
      </c>
      <c r="P135" s="5">
        <v>-96552594.670073673</v>
      </c>
    </row>
    <row r="136" spans="1:16" x14ac:dyDescent="0.35">
      <c r="A136" s="4" t="s">
        <v>16</v>
      </c>
      <c r="B136" s="5">
        <v>845087.97645568848</v>
      </c>
      <c r="C136" s="5">
        <v>1396578.3004760742</v>
      </c>
      <c r="D136" s="5">
        <v>2676321.1441040039</v>
      </c>
      <c r="E136" s="5">
        <v>2947682.3768615723</v>
      </c>
      <c r="F136" s="5">
        <v>0</v>
      </c>
      <c r="G136" s="5">
        <v>19777310.451507568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</row>
    <row r="137" spans="1:16" x14ac:dyDescent="0.35">
      <c r="A137" s="4" t="s">
        <v>17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</row>
    <row r="138" spans="1:16" x14ac:dyDescent="0.35">
      <c r="A138" s="4" t="s">
        <v>18</v>
      </c>
      <c r="B138" s="5">
        <v>13671449.191322099</v>
      </c>
      <c r="C138" s="5">
        <v>16463659.301477801</v>
      </c>
      <c r="D138" s="5">
        <v>15940628.937928712</v>
      </c>
      <c r="E138" s="5">
        <v>15513475.193291046</v>
      </c>
      <c r="F138" s="5">
        <v>16661581.851949742</v>
      </c>
      <c r="G138" s="5">
        <v>15594234.803962855</v>
      </c>
      <c r="H138" s="5">
        <v>15522068.206188872</v>
      </c>
      <c r="I138" s="5">
        <v>15990548.542070979</v>
      </c>
      <c r="J138" s="5">
        <v>17294413.485739771</v>
      </c>
      <c r="K138" s="5">
        <v>17612603.162169456</v>
      </c>
      <c r="L138" s="5">
        <v>17941607.61812494</v>
      </c>
      <c r="M138" s="5">
        <v>18277406.003820844</v>
      </c>
      <c r="N138" s="5">
        <v>18620413.057030208</v>
      </c>
      <c r="O138" s="5">
        <v>18974777.299253613</v>
      </c>
      <c r="P138" s="5">
        <v>19338466.567953125</v>
      </c>
    </row>
    <row r="139" spans="1:16" x14ac:dyDescent="0.35">
      <c r="A139" s="4" t="s">
        <v>19</v>
      </c>
      <c r="B139" s="5">
        <v>0</v>
      </c>
      <c r="C139" s="5">
        <v>0</v>
      </c>
      <c r="D139" s="5">
        <v>0</v>
      </c>
      <c r="E139" s="5">
        <v>5932338.9407231156</v>
      </c>
      <c r="F139" s="5">
        <v>14624118.060991477</v>
      </c>
      <c r="G139" s="5">
        <v>25765153.858330123</v>
      </c>
      <c r="H139" s="5">
        <v>32449741.006838206</v>
      </c>
      <c r="I139" s="5">
        <v>34961652.377855003</v>
      </c>
      <c r="J139" s="5">
        <v>38471942.244813822</v>
      </c>
      <c r="K139" s="5">
        <v>41626143.747258842</v>
      </c>
      <c r="L139" s="5">
        <v>44794952.493628874</v>
      </c>
      <c r="M139" s="5">
        <v>45045511.712969758</v>
      </c>
      <c r="N139" s="5">
        <v>45301871.586015306</v>
      </c>
      <c r="O139" s="5">
        <v>45558177.273581974</v>
      </c>
      <c r="P139" s="5">
        <v>48762310.016223706</v>
      </c>
    </row>
    <row r="140" spans="1:16" x14ac:dyDescent="0.35">
      <c r="A140" s="4" t="s">
        <v>20</v>
      </c>
      <c r="B140" s="5">
        <v>2516223.1564619695</v>
      </c>
      <c r="C140" s="5">
        <v>4423838.9484531684</v>
      </c>
      <c r="D140" s="5">
        <v>6089399.1897849105</v>
      </c>
      <c r="E140" s="5">
        <v>8424580.6700501703</v>
      </c>
      <c r="F140" s="5">
        <v>8334988.5333969286</v>
      </c>
      <c r="G140" s="5">
        <v>8471608.013751734</v>
      </c>
      <c r="H140" s="5">
        <v>8437614.2725629173</v>
      </c>
      <c r="I140" s="5">
        <v>8526202.1533459947</v>
      </c>
      <c r="J140" s="5">
        <v>4223077.313328784</v>
      </c>
      <c r="K140" s="5">
        <v>4333631.3806549748</v>
      </c>
      <c r="L140" s="5">
        <v>4449575.1112038465</v>
      </c>
      <c r="M140" s="5">
        <v>4625527.542639656</v>
      </c>
      <c r="N140" s="5">
        <v>4775670.5575925168</v>
      </c>
      <c r="O140" s="5">
        <v>4919704.8150166767</v>
      </c>
      <c r="P140" s="5">
        <v>5088737.9478716692</v>
      </c>
    </row>
    <row r="141" spans="1:16" x14ac:dyDescent="0.35">
      <c r="A141" s="1" t="s">
        <v>21</v>
      </c>
      <c r="B141" s="3">
        <f>SUM(B142:B143)</f>
        <v>39370842.004361942</v>
      </c>
      <c r="C141" s="3">
        <f t="shared" ref="C141:P141" si="24">SUM(C142:C143)</f>
        <v>37614570.906619504</v>
      </c>
      <c r="D141" s="3">
        <f t="shared" si="24"/>
        <v>35747298.379438452</v>
      </c>
      <c r="E141" s="3">
        <f t="shared" si="24"/>
        <v>57958069.613548122</v>
      </c>
      <c r="F141" s="3">
        <f t="shared" si="24"/>
        <v>95303682.5825077</v>
      </c>
      <c r="G141" s="3">
        <f t="shared" si="24"/>
        <v>146711739.30836862</v>
      </c>
      <c r="H141" s="3">
        <f t="shared" si="24"/>
        <v>177259572.38551316</v>
      </c>
      <c r="I141" s="3">
        <f t="shared" si="24"/>
        <v>171754316.9130792</v>
      </c>
      <c r="J141" s="3">
        <f t="shared" si="24"/>
        <v>167905638.23532799</v>
      </c>
      <c r="K141" s="3">
        <f t="shared" si="24"/>
        <v>164873815.26925784</v>
      </c>
      <c r="L141" s="3">
        <f t="shared" si="24"/>
        <v>163356868.86087412</v>
      </c>
      <c r="M141" s="3">
        <f t="shared" si="24"/>
        <v>151921122.87939978</v>
      </c>
      <c r="N141" s="3">
        <f t="shared" si="24"/>
        <v>141328654.46603939</v>
      </c>
      <c r="O141" s="3">
        <f t="shared" si="24"/>
        <v>131254786.09387821</v>
      </c>
      <c r="P141" s="3">
        <f t="shared" si="24"/>
        <v>132035891.72101566</v>
      </c>
    </row>
    <row r="142" spans="1:16" x14ac:dyDescent="0.35">
      <c r="A142" s="4" t="s">
        <v>22</v>
      </c>
      <c r="B142" s="5">
        <v>25554582.189476915</v>
      </c>
      <c r="C142" s="5">
        <v>24414632.627075139</v>
      </c>
      <c r="D142" s="5">
        <v>23202634.944609676</v>
      </c>
      <c r="E142" s="5">
        <v>37619064.721012264</v>
      </c>
      <c r="F142" s="5">
        <v>61859123.796353832</v>
      </c>
      <c r="G142" s="5">
        <v>95226746.735603049</v>
      </c>
      <c r="H142" s="5">
        <v>115054544.95728761</v>
      </c>
      <c r="I142" s="5">
        <v>111481227.84538041</v>
      </c>
      <c r="J142" s="5">
        <v>108983151.33534326</v>
      </c>
      <c r="K142" s="5">
        <v>107015274.46946877</v>
      </c>
      <c r="L142" s="5">
        <v>106030664.29359855</v>
      </c>
      <c r="M142" s="5">
        <v>98608021.146947309</v>
      </c>
      <c r="N142" s="5">
        <v>91732727.379324391</v>
      </c>
      <c r="O142" s="5">
        <v>85194043.313237011</v>
      </c>
      <c r="P142" s="5">
        <v>85701038.514028892</v>
      </c>
    </row>
    <row r="143" spans="1:16" x14ac:dyDescent="0.35">
      <c r="A143" s="4" t="s">
        <v>23</v>
      </c>
      <c r="B143" s="5">
        <v>13816259.814885026</v>
      </c>
      <c r="C143" s="5">
        <v>13199938.279544368</v>
      </c>
      <c r="D143" s="5">
        <v>12544663.434828775</v>
      </c>
      <c r="E143" s="5">
        <v>20339004.892535858</v>
      </c>
      <c r="F143" s="5">
        <v>33444558.786153872</v>
      </c>
      <c r="G143" s="5">
        <v>51484992.572765566</v>
      </c>
      <c r="H143" s="5">
        <v>62205027.428225547</v>
      </c>
      <c r="I143" s="5">
        <v>60273089.067698784</v>
      </c>
      <c r="J143" s="5">
        <v>58922486.899984725</v>
      </c>
      <c r="K143" s="5">
        <v>57858540.799789056</v>
      </c>
      <c r="L143" s="5">
        <v>57326204.567275569</v>
      </c>
      <c r="M143" s="5">
        <v>53313101.732452467</v>
      </c>
      <c r="N143" s="5">
        <v>49595927.086714998</v>
      </c>
      <c r="O143" s="5">
        <v>46060742.780641198</v>
      </c>
      <c r="P143" s="5">
        <v>46334853.206986763</v>
      </c>
    </row>
    <row r="144" spans="1:16" x14ac:dyDescent="0.35">
      <c r="A144" s="1" t="s">
        <v>24</v>
      </c>
      <c r="B144" s="3">
        <f>SUM(B145:B146)-B147</f>
        <v>12112314.576040661</v>
      </c>
      <c r="C144" s="3">
        <f t="shared" ref="C144:P144" si="25">SUM(C145:C146)-C147</f>
        <v>11298701.915571196</v>
      </c>
      <c r="D144" s="3">
        <f t="shared" si="25"/>
        <v>10678532.718107332</v>
      </c>
      <c r="E144" s="3">
        <f t="shared" si="25"/>
        <v>-3234535.7933472656</v>
      </c>
      <c r="F144" s="3">
        <f t="shared" si="25"/>
        <v>-26172392.963177942</v>
      </c>
      <c r="G144" s="3">
        <f t="shared" si="25"/>
        <v>-58970694.732830018</v>
      </c>
      <c r="H144" s="3">
        <f t="shared" si="25"/>
        <v>-56629242.870644152</v>
      </c>
      <c r="I144" s="3">
        <f t="shared" si="25"/>
        <v>-69126761.022342324</v>
      </c>
      <c r="J144" s="3">
        <f t="shared" si="25"/>
        <v>-81110274.091207907</v>
      </c>
      <c r="K144" s="3">
        <f t="shared" si="25"/>
        <v>-93475414.861076832</v>
      </c>
      <c r="L144" s="3">
        <f t="shared" si="25"/>
        <v>-103484191.38640726</v>
      </c>
      <c r="M144" s="3">
        <f t="shared" si="25"/>
        <v>-105833415.97801882</v>
      </c>
      <c r="N144" s="3">
        <f t="shared" si="25"/>
        <v>-108617626.6410639</v>
      </c>
      <c r="O144" s="3">
        <f t="shared" si="25"/>
        <v>-90163492.19027108</v>
      </c>
      <c r="P144" s="3">
        <f t="shared" si="25"/>
        <v>-56919612.604046702</v>
      </c>
    </row>
    <row r="145" spans="1:16" x14ac:dyDescent="0.35">
      <c r="A145" s="4" t="s">
        <v>25</v>
      </c>
      <c r="B145" s="5">
        <v>3677643.438058367</v>
      </c>
      <c r="C145" s="5">
        <v>3240288.13924145</v>
      </c>
      <c r="D145" s="5">
        <v>3020156.8604488806</v>
      </c>
      <c r="E145" s="5">
        <v>6844351.3917294238</v>
      </c>
      <c r="F145" s="5">
        <v>13692389.823394507</v>
      </c>
      <c r="G145" s="5">
        <v>23669307.382004049</v>
      </c>
      <c r="H145" s="5">
        <v>30823796.929484077</v>
      </c>
      <c r="I145" s="5">
        <v>32128999.337712292</v>
      </c>
      <c r="J145" s="5">
        <v>33491769.661983855</v>
      </c>
      <c r="K145" s="5">
        <v>34865951.667839125</v>
      </c>
      <c r="L145" s="5">
        <v>36274213.068022445</v>
      </c>
      <c r="M145" s="5">
        <v>36061606.17034936</v>
      </c>
      <c r="N145" s="5">
        <v>35849001.802645795</v>
      </c>
      <c r="O145" s="5">
        <v>35636401.420885824</v>
      </c>
      <c r="P145" s="5">
        <v>37201013.108885355</v>
      </c>
    </row>
    <row r="146" spans="1:16" x14ac:dyDescent="0.35">
      <c r="A146" s="4" t="s">
        <v>26</v>
      </c>
      <c r="B146" s="5">
        <v>8434671.137982294</v>
      </c>
      <c r="C146" s="5">
        <v>8058413.7763297455</v>
      </c>
      <c r="D146" s="5">
        <v>7658375.8576584505</v>
      </c>
      <c r="E146" s="5">
        <v>12416733.605250351</v>
      </c>
      <c r="F146" s="5">
        <v>20417526.776111204</v>
      </c>
      <c r="G146" s="5">
        <v>31431008.587786335</v>
      </c>
      <c r="H146" s="5">
        <v>37975469.230897434</v>
      </c>
      <c r="I146" s="5">
        <v>36796042.602546096</v>
      </c>
      <c r="J146" s="5">
        <v>35971515.177935787</v>
      </c>
      <c r="K146" s="5">
        <v>35321988.056708597</v>
      </c>
      <c r="L146" s="5">
        <v>34997002.777317248</v>
      </c>
      <c r="M146" s="5">
        <v>32547048.65744976</v>
      </c>
      <c r="N146" s="5">
        <v>30277755.366839886</v>
      </c>
      <c r="O146" s="5">
        <v>28119565.130596355</v>
      </c>
      <c r="P146" s="5">
        <v>28286906.461223774</v>
      </c>
    </row>
    <row r="147" spans="1:16" x14ac:dyDescent="0.35">
      <c r="A147" s="4" t="s">
        <v>27</v>
      </c>
      <c r="B147" s="5">
        <v>0</v>
      </c>
      <c r="C147" s="5">
        <v>0</v>
      </c>
      <c r="D147" s="5">
        <v>0</v>
      </c>
      <c r="E147" s="5">
        <v>22495620.790327039</v>
      </c>
      <c r="F147" s="5">
        <v>60282309.562683649</v>
      </c>
      <c r="G147" s="5">
        <v>114071010.7026204</v>
      </c>
      <c r="H147" s="5">
        <v>125428509.03102566</v>
      </c>
      <c r="I147" s="5">
        <v>138051802.96260071</v>
      </c>
      <c r="J147" s="5">
        <v>150573558.93112755</v>
      </c>
      <c r="K147" s="5">
        <v>163663354.58562455</v>
      </c>
      <c r="L147" s="5">
        <v>174755407.23174694</v>
      </c>
      <c r="M147" s="5">
        <v>174442070.80581793</v>
      </c>
      <c r="N147" s="5">
        <v>174744383.81054959</v>
      </c>
      <c r="O147" s="5">
        <v>153919458.74175325</v>
      </c>
      <c r="P147" s="5">
        <v>122407532.17415583</v>
      </c>
    </row>
    <row r="148" spans="1:16" x14ac:dyDescent="0.35">
      <c r="A148" s="9" t="s">
        <v>28</v>
      </c>
      <c r="B148" s="10">
        <f>SUM(B123,B127,B141,B144)</f>
        <v>252455303.58839175</v>
      </c>
      <c r="C148" s="10">
        <f t="shared" ref="C148:P148" si="26">SUM(C123,C127,C141,C144)</f>
        <v>279340399.48212492</v>
      </c>
      <c r="D148" s="10">
        <f t="shared" si="26"/>
        <v>300109805.99120837</v>
      </c>
      <c r="E148" s="10">
        <f t="shared" si="26"/>
        <v>299361651.67606103</v>
      </c>
      <c r="F148" s="10">
        <f t="shared" si="26"/>
        <v>313673074.57398057</v>
      </c>
      <c r="G148" s="10">
        <f t="shared" si="26"/>
        <v>373484654.50474095</v>
      </c>
      <c r="H148" s="10">
        <f t="shared" si="26"/>
        <v>473268157.32909054</v>
      </c>
      <c r="I148" s="10">
        <f t="shared" si="26"/>
        <v>443955959.62779361</v>
      </c>
      <c r="J148" s="10">
        <f t="shared" si="26"/>
        <v>418295929.88257736</v>
      </c>
      <c r="K148" s="10">
        <f t="shared" si="26"/>
        <v>390374393.78727734</v>
      </c>
      <c r="L148" s="10">
        <f t="shared" si="26"/>
        <v>372126647.17943454</v>
      </c>
      <c r="M148" s="10">
        <f t="shared" si="26"/>
        <v>359628048.85091388</v>
      </c>
      <c r="N148" s="10">
        <f t="shared" si="26"/>
        <v>348870248.44050181</v>
      </c>
      <c r="O148" s="10">
        <f t="shared" si="26"/>
        <v>354005097.44801003</v>
      </c>
      <c r="P148" s="10">
        <f t="shared" si="26"/>
        <v>373273258.64615762</v>
      </c>
    </row>
    <row r="149" spans="1:16" x14ac:dyDescent="0.35">
      <c r="A149" s="4" t="s">
        <v>29</v>
      </c>
      <c r="B149" s="5">
        <v>5475341</v>
      </c>
      <c r="C149" s="5">
        <v>5870359</v>
      </c>
      <c r="D149" s="5">
        <v>5776833</v>
      </c>
      <c r="E149" s="5">
        <v>5601991</v>
      </c>
      <c r="F149" s="5">
        <v>5525645</v>
      </c>
      <c r="G149" s="5">
        <v>5466489.5</v>
      </c>
      <c r="H149" s="5">
        <v>5413977.5</v>
      </c>
      <c r="I149" s="5">
        <v>5358675.5</v>
      </c>
      <c r="J149" s="5">
        <v>5340498.5</v>
      </c>
      <c r="K149" s="5">
        <v>5320354.5</v>
      </c>
      <c r="L149" s="5">
        <v>5294169</v>
      </c>
      <c r="M149" s="5">
        <v>5261596</v>
      </c>
      <c r="N149" s="5">
        <v>5230374</v>
      </c>
      <c r="O149" s="5">
        <v>5196980.5</v>
      </c>
      <c r="P149" s="5">
        <v>5165535.5</v>
      </c>
    </row>
    <row r="150" spans="1:16" x14ac:dyDescent="0.35">
      <c r="A150" s="11" t="s">
        <v>30</v>
      </c>
      <c r="B150" s="12">
        <f>B148/B149</f>
        <v>46.10768600318989</v>
      </c>
      <c r="C150" s="12">
        <f t="shared" ref="C150:P150" si="27">C148/C149</f>
        <v>47.584892079364302</v>
      </c>
      <c r="D150" s="12">
        <f t="shared" si="27"/>
        <v>51.95057672451469</v>
      </c>
      <c r="E150" s="12">
        <f t="shared" si="27"/>
        <v>53.438438525884997</v>
      </c>
      <c r="F150" s="12">
        <f t="shared" si="27"/>
        <v>56.766780090646535</v>
      </c>
      <c r="G150" s="12">
        <f t="shared" si="27"/>
        <v>68.322577863680323</v>
      </c>
      <c r="H150" s="12">
        <f t="shared" si="27"/>
        <v>87.415981564217901</v>
      </c>
      <c r="I150" s="12">
        <f t="shared" si="27"/>
        <v>82.848076848055754</v>
      </c>
      <c r="J150" s="12">
        <f t="shared" si="27"/>
        <v>78.325259314758227</v>
      </c>
      <c r="K150" s="12">
        <f t="shared" si="27"/>
        <v>73.373756163668673</v>
      </c>
      <c r="L150" s="12">
        <f t="shared" si="27"/>
        <v>70.289907099572105</v>
      </c>
      <c r="M150" s="12">
        <f t="shared" si="27"/>
        <v>68.349612712742271</v>
      </c>
      <c r="N150" s="12">
        <f t="shared" si="27"/>
        <v>66.700822625781981</v>
      </c>
      <c r="O150" s="12">
        <f t="shared" si="27"/>
        <v>68.117457328925909</v>
      </c>
      <c r="P150" s="12">
        <f t="shared" si="27"/>
        <v>72.262257929726289</v>
      </c>
    </row>
    <row r="152" spans="1:16" x14ac:dyDescent="0.35">
      <c r="A152" s="13" t="s">
        <v>31</v>
      </c>
      <c r="B152" s="5"/>
    </row>
    <row r="153" spans="1:16" x14ac:dyDescent="0.35">
      <c r="A153" s="1" t="s">
        <v>32</v>
      </c>
      <c r="B153" s="14" cm="1">
        <f t="array" ref="B153">NPV(Inputs!$B$10,'REF-HC'!B148:P148/1000000)</f>
        <v>3337.1188617735052</v>
      </c>
      <c r="D153" s="1" t="s">
        <v>55</v>
      </c>
      <c r="G153" s="15">
        <f>-PMT(Inputs!$B$10,15,NPV(Inputs!$B$10,'REF-HC'!B150:P150))</f>
        <v>64.01188777281331</v>
      </c>
    </row>
    <row r="154" spans="1:16" x14ac:dyDescent="0.35">
      <c r="A154" s="1" t="s">
        <v>33</v>
      </c>
      <c r="B154" s="16">
        <f>((G150/B150)^(1/5))-1</f>
        <v>8.1827914695173698E-2</v>
      </c>
    </row>
    <row r="156" spans="1:16" ht="2.15" customHeight="1" x14ac:dyDescent="0.35"/>
    <row r="158" spans="1:16" x14ac:dyDescent="0.35">
      <c r="A158" t="s">
        <v>1</v>
      </c>
      <c r="B158" t="s">
        <v>42</v>
      </c>
    </row>
    <row r="159" spans="1:16" x14ac:dyDescent="0.35">
      <c r="A159" t="s">
        <v>2</v>
      </c>
      <c r="B159" t="s">
        <v>45</v>
      </c>
    </row>
    <row r="161" spans="1:16" x14ac:dyDescent="0.35">
      <c r="B161" s="2">
        <v>2023</v>
      </c>
      <c r="C161" s="2">
        <f t="shared" ref="C161:P161" si="28">B161+1</f>
        <v>2024</v>
      </c>
      <c r="D161" s="2">
        <f t="shared" si="28"/>
        <v>2025</v>
      </c>
      <c r="E161" s="2">
        <f t="shared" si="28"/>
        <v>2026</v>
      </c>
      <c r="F161" s="2">
        <f t="shared" si="28"/>
        <v>2027</v>
      </c>
      <c r="G161" s="2">
        <f t="shared" si="28"/>
        <v>2028</v>
      </c>
      <c r="H161" s="2">
        <f t="shared" si="28"/>
        <v>2029</v>
      </c>
      <c r="I161" s="2">
        <f t="shared" si="28"/>
        <v>2030</v>
      </c>
      <c r="J161" s="2">
        <f t="shared" si="28"/>
        <v>2031</v>
      </c>
      <c r="K161" s="2">
        <f t="shared" si="28"/>
        <v>2032</v>
      </c>
      <c r="L161" s="2">
        <f t="shared" si="28"/>
        <v>2033</v>
      </c>
      <c r="M161" s="2">
        <f t="shared" si="28"/>
        <v>2034</v>
      </c>
      <c r="N161" s="2">
        <f t="shared" si="28"/>
        <v>2035</v>
      </c>
      <c r="O161" s="2">
        <f t="shared" si="28"/>
        <v>2036</v>
      </c>
      <c r="P161" s="2">
        <f t="shared" si="28"/>
        <v>2037</v>
      </c>
    </row>
    <row r="162" spans="1:16" x14ac:dyDescent="0.35">
      <c r="A162" s="1" t="s">
        <v>4</v>
      </c>
      <c r="B162" s="3">
        <f>SUM(B163:B164)</f>
        <v>38400277.14035546</v>
      </c>
      <c r="C162" s="3">
        <f t="shared" ref="C162:P162" si="29">SUM(C163:C164)</f>
        <v>38764487.316831954</v>
      </c>
      <c r="D162" s="3">
        <f t="shared" si="29"/>
        <v>39080706.675409637</v>
      </c>
      <c r="E162" s="3">
        <f t="shared" si="29"/>
        <v>57225622.51013954</v>
      </c>
      <c r="F162" s="3">
        <f t="shared" si="29"/>
        <v>89669292.561386153</v>
      </c>
      <c r="G162" s="3">
        <f t="shared" si="29"/>
        <v>137437160.69529676</v>
      </c>
      <c r="H162" s="3">
        <f t="shared" si="29"/>
        <v>165366438.29045168</v>
      </c>
      <c r="I162" s="3">
        <f t="shared" si="29"/>
        <v>173294580.32539788</v>
      </c>
      <c r="J162" s="3">
        <f t="shared" si="29"/>
        <v>181671649.94810826</v>
      </c>
      <c r="K162" s="3">
        <f t="shared" si="29"/>
        <v>190001845.90826726</v>
      </c>
      <c r="L162" s="3">
        <f t="shared" si="29"/>
        <v>198533323.6109513</v>
      </c>
      <c r="M162" s="3">
        <f t="shared" si="29"/>
        <v>198563021.19381264</v>
      </c>
      <c r="N162" s="3">
        <f t="shared" si="29"/>
        <v>198593276.10304639</v>
      </c>
      <c r="O162" s="3">
        <f t="shared" si="29"/>
        <v>198624106.79209504</v>
      </c>
      <c r="P162" s="3">
        <f t="shared" si="29"/>
        <v>208083253.41108748</v>
      </c>
    </row>
    <row r="163" spans="1:16" x14ac:dyDescent="0.35">
      <c r="A163" s="4" t="s">
        <v>5</v>
      </c>
      <c r="B163" s="5">
        <v>36700824</v>
      </c>
      <c r="C163" s="5">
        <v>36700824</v>
      </c>
      <c r="D163" s="5">
        <v>36700824</v>
      </c>
      <c r="E163" s="5">
        <v>36700824</v>
      </c>
      <c r="F163" s="5">
        <v>36700824</v>
      </c>
      <c r="G163" s="5">
        <v>36700824</v>
      </c>
      <c r="H163" s="5">
        <v>36700824</v>
      </c>
      <c r="I163" s="5">
        <v>36700824</v>
      </c>
      <c r="J163" s="5">
        <v>36700824</v>
      </c>
      <c r="K163" s="5">
        <v>36700824</v>
      </c>
      <c r="L163" s="5">
        <v>36700824</v>
      </c>
      <c r="M163" s="5">
        <v>36700824</v>
      </c>
      <c r="N163" s="5">
        <v>36700824</v>
      </c>
      <c r="O163" s="5">
        <v>36700824</v>
      </c>
      <c r="P163" s="5">
        <v>36700824</v>
      </c>
    </row>
    <row r="164" spans="1:16" x14ac:dyDescent="0.35">
      <c r="A164" s="4" t="s">
        <v>6</v>
      </c>
      <c r="B164" s="5">
        <v>1699453.1403554603</v>
      </c>
      <c r="C164" s="5">
        <v>2063663.3168319515</v>
      </c>
      <c r="D164" s="5">
        <v>2379882.6754096351</v>
      </c>
      <c r="E164" s="5">
        <v>20524798.510139544</v>
      </c>
      <c r="F164" s="5">
        <v>52968468.561386153</v>
      </c>
      <c r="G164" s="5">
        <v>100736336.69529678</v>
      </c>
      <c r="H164" s="5">
        <v>128665614.29045168</v>
      </c>
      <c r="I164" s="5">
        <v>136593756.32539788</v>
      </c>
      <c r="J164" s="5">
        <v>144970825.94810826</v>
      </c>
      <c r="K164" s="5">
        <v>153301021.90826726</v>
      </c>
      <c r="L164" s="5">
        <v>161832499.6109513</v>
      </c>
      <c r="M164" s="5">
        <v>161862197.19381264</v>
      </c>
      <c r="N164" s="5">
        <v>161892452.10304639</v>
      </c>
      <c r="O164" s="5">
        <v>161923282.79209504</v>
      </c>
      <c r="P164" s="5">
        <v>171382429.41108748</v>
      </c>
    </row>
    <row r="165" spans="1:16" x14ac:dyDescent="0.35">
      <c r="A165" s="4" t="s">
        <v>162</v>
      </c>
      <c r="B165" s="5">
        <v>1699453.1403554603</v>
      </c>
      <c r="C165" s="5">
        <v>2063663.3168319515</v>
      </c>
      <c r="D165" s="5">
        <v>2379882.6754096351</v>
      </c>
      <c r="E165" s="5">
        <v>2852041.4449809347</v>
      </c>
      <c r="F165" s="5">
        <v>3154971.9058677251</v>
      </c>
      <c r="G165" s="5">
        <v>3286715.5321959076</v>
      </c>
      <c r="H165" s="5">
        <v>3314054.7656488526</v>
      </c>
      <c r="I165" s="5">
        <v>3341113.7080075187</v>
      </c>
      <c r="J165" s="5">
        <v>3369214.1002307753</v>
      </c>
      <c r="K165" s="5">
        <v>3397831.4949367377</v>
      </c>
      <c r="L165" s="5">
        <v>3426983.4642475671</v>
      </c>
      <c r="M165" s="5">
        <v>3456681.0471089091</v>
      </c>
      <c r="N165" s="5">
        <v>3486935.9563426357</v>
      </c>
      <c r="O165" s="5">
        <v>3517766.6453913059</v>
      </c>
      <c r="P165" s="5">
        <v>3549188.2657893552</v>
      </c>
    </row>
    <row r="166" spans="1:16" x14ac:dyDescent="0.35">
      <c r="A166" s="6" t="s">
        <v>7</v>
      </c>
      <c r="B166" s="3">
        <f>SUM(B167,B173:B179)</f>
        <v>170655654.51075932</v>
      </c>
      <c r="C166" s="3">
        <f t="shared" ref="C166:P166" si="30">SUM(C167,C173:C179)</f>
        <v>199938920.48542249</v>
      </c>
      <c r="D166" s="3">
        <f t="shared" si="30"/>
        <v>202049609.80949405</v>
      </c>
      <c r="E166" s="3">
        <f t="shared" si="30"/>
        <v>180051996.75532693</v>
      </c>
      <c r="F166" s="3">
        <f t="shared" si="30"/>
        <v>153042532.93609726</v>
      </c>
      <c r="G166" s="3">
        <f t="shared" si="30"/>
        <v>153977349.02087867</v>
      </c>
      <c r="H166" s="3">
        <f t="shared" si="30"/>
        <v>103166391.0911839</v>
      </c>
      <c r="I166" s="3">
        <f t="shared" si="30"/>
        <v>89562603.072653055</v>
      </c>
      <c r="J166" s="3">
        <f t="shared" si="30"/>
        <v>85216662.737466291</v>
      </c>
      <c r="K166" s="3">
        <f t="shared" si="30"/>
        <v>76838534.496948764</v>
      </c>
      <c r="L166" s="3">
        <f t="shared" si="30"/>
        <v>79693558.678532243</v>
      </c>
      <c r="M166" s="3">
        <f t="shared" si="30"/>
        <v>79638357.146385863</v>
      </c>
      <c r="N166" s="3">
        <f t="shared" si="30"/>
        <v>78230258.848894656</v>
      </c>
      <c r="O166" s="3">
        <f t="shared" si="30"/>
        <v>74772758.904553249</v>
      </c>
      <c r="P166" s="3">
        <f t="shared" si="30"/>
        <v>66919207.614820704</v>
      </c>
    </row>
    <row r="167" spans="1:16" x14ac:dyDescent="0.35">
      <c r="A167" s="4" t="s">
        <v>8</v>
      </c>
      <c r="B167" s="7">
        <v>197646502.73084608</v>
      </c>
      <c r="C167" s="7">
        <v>188368790.83570692</v>
      </c>
      <c r="D167" s="7">
        <v>130280158.40333506</v>
      </c>
      <c r="E167" s="7">
        <v>97486433.71606414</v>
      </c>
      <c r="F167" s="7">
        <v>78373837.92527312</v>
      </c>
      <c r="G167" s="7">
        <v>34613433.974390328</v>
      </c>
      <c r="H167" s="7">
        <v>97394789.345383078</v>
      </c>
      <c r="I167" s="7">
        <v>122305567.28490962</v>
      </c>
      <c r="J167" s="7">
        <v>107957940.38795167</v>
      </c>
      <c r="K167" s="7">
        <v>108703683.01861854</v>
      </c>
      <c r="L167" s="7">
        <v>100185646.35206397</v>
      </c>
      <c r="M167" s="7">
        <v>112542411.86852166</v>
      </c>
      <c r="N167" s="7">
        <v>117046584.74754062</v>
      </c>
      <c r="O167" s="7">
        <v>115594462.84053719</v>
      </c>
      <c r="P167" s="7">
        <v>120298966.4023672</v>
      </c>
    </row>
    <row r="168" spans="1:16" x14ac:dyDescent="0.35">
      <c r="A168" s="8" t="s">
        <v>9</v>
      </c>
      <c r="B168" s="5">
        <v>181959900.50432208</v>
      </c>
      <c r="C168" s="5">
        <v>171978998.02911869</v>
      </c>
      <c r="D168" s="5">
        <v>117868396.08998153</v>
      </c>
      <c r="E168" s="5">
        <v>86530059.638161674</v>
      </c>
      <c r="F168" s="5">
        <v>70987019.299553037</v>
      </c>
      <c r="G168" s="5">
        <v>31410593.422781792</v>
      </c>
      <c r="H168" s="5">
        <v>93338716.550218597</v>
      </c>
      <c r="I168" s="5">
        <v>116647256.77007575</v>
      </c>
      <c r="J168" s="5">
        <v>102990304.38573956</v>
      </c>
      <c r="K168" s="5">
        <v>103959583.82919179</v>
      </c>
      <c r="L168" s="5">
        <v>96082892.295799971</v>
      </c>
      <c r="M168" s="5">
        <v>107485435.62819456</v>
      </c>
      <c r="N168" s="5">
        <v>111886885.99450164</v>
      </c>
      <c r="O168" s="5">
        <v>110760944.1319661</v>
      </c>
      <c r="P168" s="5">
        <v>115187667.05406928</v>
      </c>
    </row>
    <row r="169" spans="1:16" x14ac:dyDescent="0.35">
      <c r="A169" s="8" t="s">
        <v>10</v>
      </c>
      <c r="B169" s="5">
        <v>14847050.201144915</v>
      </c>
      <c r="C169" s="5">
        <v>13996245.217979996</v>
      </c>
      <c r="D169" s="5">
        <v>9741974.6074675806</v>
      </c>
      <c r="E169" s="5">
        <v>7513901.8745385846</v>
      </c>
      <c r="F169" s="5">
        <v>5713296.1238980861</v>
      </c>
      <c r="G169" s="5">
        <v>2382543.5666347039</v>
      </c>
      <c r="H169" s="5">
        <v>3592356.9678241918</v>
      </c>
      <c r="I169" s="5">
        <v>4984349.4348439146</v>
      </c>
      <c r="J169" s="5">
        <v>4129316.3034459082</v>
      </c>
      <c r="K169" s="5">
        <v>4211711.9451101078</v>
      </c>
      <c r="L169" s="5">
        <v>3517361.3387697591</v>
      </c>
      <c r="M169" s="5">
        <v>4172614.2141298242</v>
      </c>
      <c r="N169" s="5">
        <v>4444167.7218044922</v>
      </c>
      <c r="O169" s="5">
        <v>4420419.3333974984</v>
      </c>
      <c r="P169" s="5">
        <v>4553453.7079733275</v>
      </c>
    </row>
    <row r="170" spans="1:16" x14ac:dyDescent="0.35">
      <c r="A170" s="8" t="s">
        <v>11</v>
      </c>
      <c r="B170" s="5">
        <v>494444.34581944084</v>
      </c>
      <c r="C170" s="5">
        <v>474132.57193563029</v>
      </c>
      <c r="D170" s="5">
        <v>325445.20726780064</v>
      </c>
      <c r="E170" s="5">
        <v>247437.06236053622</v>
      </c>
      <c r="F170" s="5">
        <v>182878.82614045756</v>
      </c>
      <c r="G170" s="5">
        <v>39716.504350373936</v>
      </c>
      <c r="H170" s="5">
        <v>11567.766726425793</v>
      </c>
      <c r="I170" s="5">
        <v>82916.317375905681</v>
      </c>
      <c r="J170" s="5">
        <v>40807.050381554218</v>
      </c>
      <c r="K170" s="5">
        <v>49309.474927385199</v>
      </c>
      <c r="L170" s="5">
        <v>11616.516567583909</v>
      </c>
      <c r="M170" s="5">
        <v>59703.827302451005</v>
      </c>
      <c r="N170" s="5">
        <v>49372.048956821818</v>
      </c>
      <c r="O170" s="5">
        <v>49225.213890046231</v>
      </c>
      <c r="P170" s="5">
        <v>42910.742525861722</v>
      </c>
    </row>
    <row r="171" spans="1:16" x14ac:dyDescent="0.35">
      <c r="A171" s="8" t="s">
        <v>12</v>
      </c>
      <c r="B171" s="5">
        <v>345106.7144468365</v>
      </c>
      <c r="C171" s="5">
        <v>1919425.0345333058</v>
      </c>
      <c r="D171" s="5">
        <v>2344340.4115460441</v>
      </c>
      <c r="E171" s="5">
        <v>3195036.0292462064</v>
      </c>
      <c r="F171" s="5">
        <v>1490646.1757841636</v>
      </c>
      <c r="G171" s="5">
        <v>780580.72786485904</v>
      </c>
      <c r="H171" s="5">
        <v>452145.2891051597</v>
      </c>
      <c r="I171" s="5">
        <v>591047.00710354664</v>
      </c>
      <c r="J171" s="5">
        <v>797511.90487797558</v>
      </c>
      <c r="K171" s="5">
        <v>483075.10729230387</v>
      </c>
      <c r="L171" s="5">
        <v>573777.83041092509</v>
      </c>
      <c r="M171" s="5">
        <v>824669.12421737099</v>
      </c>
      <c r="N171" s="5">
        <v>666166.32608856971</v>
      </c>
      <c r="O171" s="5">
        <v>363871.34071882209</v>
      </c>
      <c r="P171" s="5">
        <v>514930.7518318959</v>
      </c>
    </row>
    <row r="172" spans="1:16" x14ac:dyDescent="0.35">
      <c r="A172" s="8" t="s">
        <v>13</v>
      </c>
      <c r="B172" s="5">
        <v>39760020.5078125</v>
      </c>
      <c r="C172" s="5">
        <v>35088586.669921875</v>
      </c>
      <c r="D172" s="5">
        <v>21152505.859375</v>
      </c>
      <c r="E172" s="5">
        <v>-5948015.380859375</v>
      </c>
      <c r="F172" s="5">
        <v>-48169513.061523438</v>
      </c>
      <c r="G172" s="5">
        <v>-98490633.987426758</v>
      </c>
      <c r="H172" s="5">
        <v>-109192827.48413086</v>
      </c>
      <c r="I172" s="5">
        <v>-115419537.109375</v>
      </c>
      <c r="J172" s="5">
        <v>-124405616.72973633</v>
      </c>
      <c r="K172" s="5">
        <v>-142993965.45410156</v>
      </c>
      <c r="L172" s="5">
        <v>-150636449.03564453</v>
      </c>
      <c r="M172" s="5">
        <v>-145368275.87890625</v>
      </c>
      <c r="N172" s="5">
        <v>-143838891.47949219</v>
      </c>
      <c r="O172" s="5">
        <v>-132581924.31640625</v>
      </c>
      <c r="P172" s="5">
        <v>-106244853.75976563</v>
      </c>
    </row>
    <row r="173" spans="1:16" x14ac:dyDescent="0.35">
      <c r="A173" s="4" t="s">
        <v>14</v>
      </c>
      <c r="B173" s="5">
        <v>33187533.348459713</v>
      </c>
      <c r="C173" s="5">
        <v>36185928.59997806</v>
      </c>
      <c r="D173" s="5">
        <v>69000169.958079398</v>
      </c>
      <c r="E173" s="5">
        <v>68453427.320267007</v>
      </c>
      <c r="F173" s="5">
        <v>51167731.950753175</v>
      </c>
      <c r="G173" s="5">
        <v>66818692.126068793</v>
      </c>
      <c r="H173" s="5">
        <v>11550431.975150118</v>
      </c>
      <c r="I173" s="5">
        <v>5980939.9332867628</v>
      </c>
      <c r="J173" s="5">
        <v>7477574.5229941299</v>
      </c>
      <c r="K173" s="5">
        <v>7073169.4389448622</v>
      </c>
      <c r="L173" s="5">
        <v>11165513.452466493</v>
      </c>
      <c r="M173" s="5">
        <v>9824610.7773667779</v>
      </c>
      <c r="N173" s="5">
        <v>7413987.1947364807</v>
      </c>
      <c r="O173" s="5">
        <v>6626705.8935410287</v>
      </c>
      <c r="P173" s="5">
        <v>5408664.998906808</v>
      </c>
    </row>
    <row r="174" spans="1:16" x14ac:dyDescent="0.35">
      <c r="A174" s="4" t="s">
        <v>15</v>
      </c>
      <c r="B174" s="5">
        <v>-77211141.892786235</v>
      </c>
      <c r="C174" s="5">
        <v>-46899875.500669502</v>
      </c>
      <c r="D174" s="5">
        <v>-21937067.823738039</v>
      </c>
      <c r="E174" s="5">
        <v>-18854890.170068864</v>
      </c>
      <c r="F174" s="5">
        <v>-16743324.390948925</v>
      </c>
      <c r="G174" s="5">
        <v>-18627645.814214133</v>
      </c>
      <c r="H174" s="5">
        <v>-64337245.25867258</v>
      </c>
      <c r="I174" s="5">
        <v>-101033991.95543258</v>
      </c>
      <c r="J174" s="5">
        <v>-93534932.94152011</v>
      </c>
      <c r="K174" s="5">
        <v>-106391671.24880736</v>
      </c>
      <c r="L174" s="5">
        <v>-103340572.40450196</v>
      </c>
      <c r="M174" s="5">
        <v>-115510104.27745464</v>
      </c>
      <c r="N174" s="5">
        <v>-120109520.23800768</v>
      </c>
      <c r="O174" s="5">
        <v>-122442552.77659637</v>
      </c>
      <c r="P174" s="5">
        <v>-138323790.18514422</v>
      </c>
    </row>
    <row r="175" spans="1:16" x14ac:dyDescent="0.35">
      <c r="A175" s="4" t="s">
        <v>16</v>
      </c>
      <c r="B175" s="5">
        <v>845087.97645568848</v>
      </c>
      <c r="C175" s="5">
        <v>1396578.3004760742</v>
      </c>
      <c r="D175" s="5">
        <v>2676321.1441040039</v>
      </c>
      <c r="E175" s="5">
        <v>2947682.3768615723</v>
      </c>
      <c r="F175" s="5">
        <v>0</v>
      </c>
      <c r="G175" s="5">
        <v>19777310.451507568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</row>
    <row r="176" spans="1:16" x14ac:dyDescent="0.35">
      <c r="A176" s="4" t="s">
        <v>17</v>
      </c>
      <c r="B176" s="5">
        <v>0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</row>
    <row r="177" spans="1:16" x14ac:dyDescent="0.35">
      <c r="A177" s="4" t="s">
        <v>18</v>
      </c>
      <c r="B177" s="5">
        <v>13671449.191322099</v>
      </c>
      <c r="C177" s="5">
        <v>16463659.301477801</v>
      </c>
      <c r="D177" s="5">
        <v>15940628.937928712</v>
      </c>
      <c r="E177" s="5">
        <v>15513475.193291046</v>
      </c>
      <c r="F177" s="5">
        <v>16661581.851949742</v>
      </c>
      <c r="G177" s="5">
        <v>15594234.803962855</v>
      </c>
      <c r="H177" s="5">
        <v>15522068.206188872</v>
      </c>
      <c r="I177" s="5">
        <v>15990548.542070979</v>
      </c>
      <c r="J177" s="5">
        <v>17294413.485739771</v>
      </c>
      <c r="K177" s="5">
        <v>17612603.162169456</v>
      </c>
      <c r="L177" s="5">
        <v>17941607.61812494</v>
      </c>
      <c r="M177" s="5">
        <v>18277406.003820844</v>
      </c>
      <c r="N177" s="5">
        <v>18620413.057030208</v>
      </c>
      <c r="O177" s="5">
        <v>18974777.299253613</v>
      </c>
      <c r="P177" s="5">
        <v>19338466.567953125</v>
      </c>
    </row>
    <row r="178" spans="1:16" x14ac:dyDescent="0.35">
      <c r="A178" s="4" t="s">
        <v>19</v>
      </c>
      <c r="B178" s="5">
        <v>0</v>
      </c>
      <c r="C178" s="5">
        <v>0</v>
      </c>
      <c r="D178" s="5">
        <v>0</v>
      </c>
      <c r="E178" s="5">
        <v>6081287.6488618422</v>
      </c>
      <c r="F178" s="5">
        <v>15247717.065673206</v>
      </c>
      <c r="G178" s="5">
        <v>27329715.465411529</v>
      </c>
      <c r="H178" s="5">
        <v>34598732.550571479</v>
      </c>
      <c r="I178" s="5">
        <v>37793337.114472277</v>
      </c>
      <c r="J178" s="5">
        <v>41798589.96897205</v>
      </c>
      <c r="K178" s="5">
        <v>45507118.74536828</v>
      </c>
      <c r="L178" s="5">
        <v>49291788.54917495</v>
      </c>
      <c r="M178" s="5">
        <v>49878505.231491573</v>
      </c>
      <c r="N178" s="5">
        <v>50483123.530002519</v>
      </c>
      <c r="O178" s="5">
        <v>51099660.832801111</v>
      </c>
      <c r="P178" s="5">
        <v>55108161.882866114</v>
      </c>
    </row>
    <row r="179" spans="1:16" x14ac:dyDescent="0.35">
      <c r="A179" s="4" t="s">
        <v>20</v>
      </c>
      <c r="B179" s="5">
        <v>2516223.1564619695</v>
      </c>
      <c r="C179" s="5">
        <v>4423838.9484531684</v>
      </c>
      <c r="D179" s="5">
        <v>6089399.1897849105</v>
      </c>
      <c r="E179" s="5">
        <v>8424580.6700501703</v>
      </c>
      <c r="F179" s="5">
        <v>8334988.5333969286</v>
      </c>
      <c r="G179" s="5">
        <v>8471608.013751734</v>
      </c>
      <c r="H179" s="5">
        <v>8437614.2725629173</v>
      </c>
      <c r="I179" s="5">
        <v>8526202.1533459947</v>
      </c>
      <c r="J179" s="5">
        <v>4223077.313328784</v>
      </c>
      <c r="K179" s="5">
        <v>4333631.3806549748</v>
      </c>
      <c r="L179" s="5">
        <v>4449575.1112038465</v>
      </c>
      <c r="M179" s="5">
        <v>4625527.542639656</v>
      </c>
      <c r="N179" s="5">
        <v>4775670.5575925168</v>
      </c>
      <c r="O179" s="5">
        <v>4919704.8150166767</v>
      </c>
      <c r="P179" s="5">
        <v>5088737.9478716692</v>
      </c>
    </row>
    <row r="180" spans="1:16" x14ac:dyDescent="0.35">
      <c r="A180" s="1" t="s">
        <v>21</v>
      </c>
      <c r="B180" s="3">
        <f>SUM(B181:B182)</f>
        <v>39370842.004361942</v>
      </c>
      <c r="C180" s="3">
        <f t="shared" ref="C180:P180" si="31">SUM(C181:C182)</f>
        <v>37614570.906619504</v>
      </c>
      <c r="D180" s="3">
        <f t="shared" si="31"/>
        <v>35747298.379438452</v>
      </c>
      <c r="E180" s="3">
        <f t="shared" si="31"/>
        <v>59336384.597226694</v>
      </c>
      <c r="F180" s="3">
        <f t="shared" si="31"/>
        <v>100219307.90676975</v>
      </c>
      <c r="G180" s="3">
        <f t="shared" si="31"/>
        <v>158287342.65309513</v>
      </c>
      <c r="H180" s="3">
        <f t="shared" si="31"/>
        <v>189386153.61839405</v>
      </c>
      <c r="I180" s="3">
        <f t="shared" si="31"/>
        <v>184979499.10747427</v>
      </c>
      <c r="J180" s="3">
        <f t="shared" si="31"/>
        <v>182298404.97060263</v>
      </c>
      <c r="K180" s="3">
        <f t="shared" si="31"/>
        <v>180467807.45056558</v>
      </c>
      <c r="L180" s="3">
        <f t="shared" si="31"/>
        <v>180300323.23607802</v>
      </c>
      <c r="M180" s="3">
        <f t="shared" si="31"/>
        <v>167611846.38255396</v>
      </c>
      <c r="N180" s="3">
        <f t="shared" si="31"/>
        <v>155972401.98787004</v>
      </c>
      <c r="O180" s="3">
        <f t="shared" si="31"/>
        <v>144975528.83217362</v>
      </c>
      <c r="P180" s="3">
        <f t="shared" si="31"/>
        <v>147792313.4630459</v>
      </c>
    </row>
    <row r="181" spans="1:16" x14ac:dyDescent="0.35">
      <c r="A181" s="4" t="s">
        <v>22</v>
      </c>
      <c r="B181" s="5">
        <v>25554582.189476915</v>
      </c>
      <c r="C181" s="5">
        <v>24414632.627075139</v>
      </c>
      <c r="D181" s="5">
        <v>23202634.944609676</v>
      </c>
      <c r="E181" s="5">
        <v>38513692.870684534</v>
      </c>
      <c r="F181" s="5">
        <v>65049727.424988732</v>
      </c>
      <c r="G181" s="5">
        <v>102740167.63304853</v>
      </c>
      <c r="H181" s="5">
        <v>122925591.16855966</v>
      </c>
      <c r="I181" s="5">
        <v>120065347.16190487</v>
      </c>
      <c r="J181" s="5">
        <v>118325119.19139767</v>
      </c>
      <c r="K181" s="5">
        <v>117136926.29533368</v>
      </c>
      <c r="L181" s="5">
        <v>117028216.67911346</v>
      </c>
      <c r="M181" s="5">
        <v>108792458.73985647</v>
      </c>
      <c r="N181" s="5">
        <v>101237600.28925887</v>
      </c>
      <c r="O181" s="5">
        <v>94099817.997141212</v>
      </c>
      <c r="P181" s="5">
        <v>95928119.112766489</v>
      </c>
    </row>
    <row r="182" spans="1:16" x14ac:dyDescent="0.35">
      <c r="A182" s="4" t="s">
        <v>23</v>
      </c>
      <c r="B182" s="5">
        <v>13816259.814885026</v>
      </c>
      <c r="C182" s="5">
        <v>13199938.279544368</v>
      </c>
      <c r="D182" s="5">
        <v>12544663.434828775</v>
      </c>
      <c r="E182" s="5">
        <v>20822691.726542164</v>
      </c>
      <c r="F182" s="5">
        <v>35169580.481781013</v>
      </c>
      <c r="G182" s="5">
        <v>55547175.020046592</v>
      </c>
      <c r="H182" s="5">
        <v>66460562.449834399</v>
      </c>
      <c r="I182" s="5">
        <v>64914151.945569403</v>
      </c>
      <c r="J182" s="5">
        <v>63973285.77920498</v>
      </c>
      <c r="K182" s="5">
        <v>63330881.155231886</v>
      </c>
      <c r="L182" s="5">
        <v>63272106.556964576</v>
      </c>
      <c r="M182" s="5">
        <v>58819387.642697498</v>
      </c>
      <c r="N182" s="5">
        <v>54734801.698611185</v>
      </c>
      <c r="O182" s="5">
        <v>50875710.835032403</v>
      </c>
      <c r="P182" s="5">
        <v>51864194.350279421</v>
      </c>
    </row>
    <row r="183" spans="1:16" x14ac:dyDescent="0.35">
      <c r="A183" s="1" t="s">
        <v>24</v>
      </c>
      <c r="B183" s="3">
        <f>SUM(B184:B185)-B186</f>
        <v>12112314.576040661</v>
      </c>
      <c r="C183" s="3">
        <f t="shared" ref="C183:P183" si="32">SUM(C184:C185)-C186</f>
        <v>11298701.915571196</v>
      </c>
      <c r="D183" s="3">
        <f t="shared" si="32"/>
        <v>10678532.718107332</v>
      </c>
      <c r="E183" s="3">
        <f t="shared" si="32"/>
        <v>-2707234.5360164121</v>
      </c>
      <c r="F183" s="3">
        <f t="shared" si="32"/>
        <v>-24264222.658340439</v>
      </c>
      <c r="G183" s="3">
        <f t="shared" si="32"/>
        <v>-54420904.417645544</v>
      </c>
      <c r="H183" s="3">
        <f t="shared" si="32"/>
        <v>-51656737.758480236</v>
      </c>
      <c r="I183" s="3">
        <f t="shared" si="32"/>
        <v>-63540623.251488417</v>
      </c>
      <c r="J183" s="3">
        <f t="shared" si="32"/>
        <v>-74881991.792218208</v>
      </c>
      <c r="K183" s="3">
        <f t="shared" si="32"/>
        <v>-86584202.462411106</v>
      </c>
      <c r="L183" s="3">
        <f t="shared" si="32"/>
        <v>-95884187.445441201</v>
      </c>
      <c r="M183" s="3">
        <f t="shared" si="32"/>
        <v>-98501792.706406161</v>
      </c>
      <c r="N183" s="3">
        <f t="shared" si="32"/>
        <v>-101510303.83249068</v>
      </c>
      <c r="O183" s="3">
        <f t="shared" si="32"/>
        <v>-83253910.690025508</v>
      </c>
      <c r="P183" s="3">
        <f t="shared" si="32"/>
        <v>-49088469.169472143</v>
      </c>
    </row>
    <row r="184" spans="1:16" x14ac:dyDescent="0.35">
      <c r="A184" s="4" t="s">
        <v>25</v>
      </c>
      <c r="B184" s="5">
        <v>3677643.438058367</v>
      </c>
      <c r="C184" s="5">
        <v>3240288.13924145</v>
      </c>
      <c r="D184" s="5">
        <v>3020156.8604488806</v>
      </c>
      <c r="E184" s="5">
        <v>7076367.2799895778</v>
      </c>
      <c r="F184" s="5">
        <v>14547453.795299267</v>
      </c>
      <c r="G184" s="5">
        <v>25739181.026224799</v>
      </c>
      <c r="H184" s="5">
        <v>33198345.799918495</v>
      </c>
      <c r="I184" s="5">
        <v>34881820.449063137</v>
      </c>
      <c r="J184" s="5">
        <v>36636596.083543181</v>
      </c>
      <c r="K184" s="5">
        <v>38416361.86158818</v>
      </c>
      <c r="L184" s="5">
        <v>40244310.755512401</v>
      </c>
      <c r="M184" s="5">
        <v>40031703.857839316</v>
      </c>
      <c r="N184" s="5">
        <v>39819099.490135752</v>
      </c>
      <c r="O184" s="5">
        <v>39606499.10837578</v>
      </c>
      <c r="P184" s="5">
        <v>41656555.999009907</v>
      </c>
    </row>
    <row r="185" spans="1:16" x14ac:dyDescent="0.35">
      <c r="A185" s="4" t="s">
        <v>26</v>
      </c>
      <c r="B185" s="5">
        <v>8434671.137982294</v>
      </c>
      <c r="C185" s="5">
        <v>8058413.7763297455</v>
      </c>
      <c r="D185" s="5">
        <v>7658375.8576584505</v>
      </c>
      <c r="E185" s="5">
        <v>12712018.974321049</v>
      </c>
      <c r="F185" s="5">
        <v>21470633.109043945</v>
      </c>
      <c r="G185" s="5">
        <v>33910925.258750059</v>
      </c>
      <c r="H185" s="5">
        <v>40573425.472626939</v>
      </c>
      <c r="I185" s="5">
        <v>39629359.262049153</v>
      </c>
      <c r="J185" s="5">
        <v>39054971.055366166</v>
      </c>
      <c r="K185" s="5">
        <v>38662790.26162526</v>
      </c>
      <c r="L185" s="5">
        <v>38626909.030793339</v>
      </c>
      <c r="M185" s="5">
        <v>35908574.241572455</v>
      </c>
      <c r="N185" s="5">
        <v>33414980.487923156</v>
      </c>
      <c r="O185" s="5">
        <v>31059048.943351962</v>
      </c>
      <c r="P185" s="5">
        <v>31662507.005673781</v>
      </c>
    </row>
    <row r="186" spans="1:16" x14ac:dyDescent="0.35">
      <c r="A186" s="4" t="s">
        <v>27</v>
      </c>
      <c r="B186" s="5">
        <v>0</v>
      </c>
      <c r="C186" s="5">
        <v>0</v>
      </c>
      <c r="D186" s="5">
        <v>0</v>
      </c>
      <c r="E186" s="5">
        <v>22495620.790327039</v>
      </c>
      <c r="F186" s="5">
        <v>60282309.562683649</v>
      </c>
      <c r="G186" s="5">
        <v>114071010.7026204</v>
      </c>
      <c r="H186" s="5">
        <v>125428509.03102566</v>
      </c>
      <c r="I186" s="5">
        <v>138051802.96260071</v>
      </c>
      <c r="J186" s="5">
        <v>150573558.93112755</v>
      </c>
      <c r="K186" s="5">
        <v>163663354.58562455</v>
      </c>
      <c r="L186" s="5">
        <v>174755407.23174694</v>
      </c>
      <c r="M186" s="5">
        <v>174442070.80581793</v>
      </c>
      <c r="N186" s="5">
        <v>174744383.81054959</v>
      </c>
      <c r="O186" s="5">
        <v>153919458.74175325</v>
      </c>
      <c r="P186" s="5">
        <v>122407532.17415583</v>
      </c>
    </row>
    <row r="187" spans="1:16" x14ac:dyDescent="0.35">
      <c r="A187" s="9" t="s">
        <v>28</v>
      </c>
      <c r="B187" s="10">
        <f>SUM(B162,B166,B180,B183)</f>
        <v>260539088.2315174</v>
      </c>
      <c r="C187" s="10">
        <f t="shared" ref="C187:P187" si="33">SUM(C162,C166,C180,C183)</f>
        <v>287616680.62444514</v>
      </c>
      <c r="D187" s="10">
        <f t="shared" si="33"/>
        <v>287556147.5824495</v>
      </c>
      <c r="E187" s="10">
        <f t="shared" si="33"/>
        <v>293906769.32667673</v>
      </c>
      <c r="F187" s="10">
        <f t="shared" si="33"/>
        <v>318666910.74591273</v>
      </c>
      <c r="G187" s="10">
        <f t="shared" si="33"/>
        <v>395280947.95162499</v>
      </c>
      <c r="H187" s="10">
        <f t="shared" si="33"/>
        <v>406262245.24154931</v>
      </c>
      <c r="I187" s="10">
        <f t="shared" si="33"/>
        <v>384296059.25403678</v>
      </c>
      <c r="J187" s="10">
        <f t="shared" si="33"/>
        <v>374304725.86395895</v>
      </c>
      <c r="K187" s="10">
        <f t="shared" si="33"/>
        <v>360723985.39337051</v>
      </c>
      <c r="L187" s="10">
        <f t="shared" si="33"/>
        <v>362643018.08012038</v>
      </c>
      <c r="M187" s="10">
        <f t="shared" si="33"/>
        <v>347311432.01634628</v>
      </c>
      <c r="N187" s="10">
        <f t="shared" si="33"/>
        <v>331285633.10732037</v>
      </c>
      <c r="O187" s="10">
        <f t="shared" si="33"/>
        <v>335118483.83879644</v>
      </c>
      <c r="P187" s="10">
        <f t="shared" si="33"/>
        <v>373706305.31948191</v>
      </c>
    </row>
    <row r="188" spans="1:16" x14ac:dyDescent="0.35">
      <c r="A188" s="4" t="s">
        <v>29</v>
      </c>
      <c r="B188" s="5">
        <v>5630442</v>
      </c>
      <c r="C188" s="5">
        <v>6084628.5</v>
      </c>
      <c r="D188" s="5">
        <v>6001272</v>
      </c>
      <c r="E188" s="5">
        <v>5850772</v>
      </c>
      <c r="F188" s="5">
        <v>5794391</v>
      </c>
      <c r="G188" s="5">
        <v>5764821</v>
      </c>
      <c r="H188" s="5">
        <v>5708591.5</v>
      </c>
      <c r="I188" s="5">
        <v>5671998.5</v>
      </c>
      <c r="J188" s="5">
        <v>5671576.5</v>
      </c>
      <c r="K188" s="5">
        <v>5681223</v>
      </c>
      <c r="L188" s="5">
        <v>5654220</v>
      </c>
      <c r="M188" s="5">
        <v>5649750</v>
      </c>
      <c r="N188" s="5">
        <v>5644877</v>
      </c>
      <c r="O188" s="5">
        <v>5658207</v>
      </c>
      <c r="P188" s="5">
        <v>5634162.5</v>
      </c>
    </row>
    <row r="189" spans="1:16" x14ac:dyDescent="0.35">
      <c r="A189" s="11" t="s">
        <v>30</v>
      </c>
      <c r="B189" s="12">
        <f>B187/B188</f>
        <v>46.27329226222691</v>
      </c>
      <c r="C189" s="12">
        <f t="shared" ref="C189:P189" si="34">C187/C188</f>
        <v>47.269390501728275</v>
      </c>
      <c r="D189" s="12">
        <f t="shared" si="34"/>
        <v>47.915866433391038</v>
      </c>
      <c r="E189" s="12">
        <f t="shared" si="34"/>
        <v>50.233844239132324</v>
      </c>
      <c r="F189" s="12">
        <f t="shared" si="34"/>
        <v>54.995755506646468</v>
      </c>
      <c r="G189" s="12">
        <f t="shared" si="34"/>
        <v>68.567774775942738</v>
      </c>
      <c r="H189" s="12">
        <f t="shared" si="34"/>
        <v>71.166809753605477</v>
      </c>
      <c r="I189" s="12">
        <f t="shared" si="34"/>
        <v>67.753201848349704</v>
      </c>
      <c r="J189" s="12">
        <f t="shared" si="34"/>
        <v>65.99659298679282</v>
      </c>
      <c r="K189" s="12">
        <f t="shared" si="34"/>
        <v>63.494072560322046</v>
      </c>
      <c r="L189" s="12">
        <f t="shared" si="34"/>
        <v>64.136701097608579</v>
      </c>
      <c r="M189" s="12">
        <f t="shared" si="34"/>
        <v>61.47376999271583</v>
      </c>
      <c r="N189" s="12">
        <f t="shared" si="34"/>
        <v>58.687839098588043</v>
      </c>
      <c r="O189" s="12">
        <f t="shared" si="34"/>
        <v>59.226974877164523</v>
      </c>
      <c r="P189" s="12">
        <f t="shared" si="34"/>
        <v>66.328634525447555</v>
      </c>
    </row>
    <row r="191" spans="1:16" x14ac:dyDescent="0.35">
      <c r="A191" s="13" t="s">
        <v>31</v>
      </c>
      <c r="B191" s="5"/>
    </row>
    <row r="192" spans="1:16" x14ac:dyDescent="0.35">
      <c r="A192" s="1" t="s">
        <v>32</v>
      </c>
      <c r="B192" s="14" cm="1">
        <f t="array" ref="B192">NPV(Inputs!$B$10,'REF-HC'!B187:P187/1000000)</f>
        <v>3206.5725156262438</v>
      </c>
      <c r="D192" s="1" t="s">
        <v>55</v>
      </c>
      <c r="G192" s="15">
        <f>-PMT(Inputs!$B$10,15,NPV(Inputs!$B$10,'REF-HC'!B189:P189))</f>
        <v>58.154163229695023</v>
      </c>
    </row>
    <row r="193" spans="1:2" x14ac:dyDescent="0.35">
      <c r="A193" s="1" t="s">
        <v>33</v>
      </c>
      <c r="B193" s="16">
        <f>((G189/B189)^(1/5))-1</f>
        <v>8.1827286145588651E-2</v>
      </c>
    </row>
  </sheetData>
  <pageMargins left="0.7" right="0.7" top="1.8020833333333333" bottom="0.75" header="0.3" footer="0.3"/>
  <pageSetup orientation="portrait" r:id="rId1"/>
  <headerFooter>
    <oddHeader>&amp;R&amp;"Times New Roman,Regular"&amp;12KPSC Case No. 2023-00092
JI's Second Set of Data Requests
Dated July 24, 2023
Item No. 32
 Attachment 1
Page &amp;P of &amp;N</oddHead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3BC7-924B-4A91-9747-57A5E3687217}">
  <dimension ref="A1:P193"/>
  <sheetViews>
    <sheetView topLeftCell="A166" zoomScaleNormal="100" workbookViewId="0">
      <selection activeCell="E11" sqref="E11"/>
    </sheetView>
  </sheetViews>
  <sheetFormatPr defaultRowHeight="14.5" outlineLevelRow="2" x14ac:dyDescent="0.35"/>
  <cols>
    <col min="1" max="1" width="48.26953125" bestFit="1" customWidth="1"/>
    <col min="2" max="16" width="17.54296875" customWidth="1"/>
  </cols>
  <sheetData>
    <row r="1" spans="1:16" x14ac:dyDescent="0.35">
      <c r="A1" s="1" t="s">
        <v>0</v>
      </c>
    </row>
    <row r="2" spans="1:16" x14ac:dyDescent="0.35">
      <c r="A2" t="s">
        <v>1</v>
      </c>
      <c r="B2" t="s">
        <v>43</v>
      </c>
    </row>
    <row r="3" spans="1:16" x14ac:dyDescent="0.35">
      <c r="A3" t="s">
        <v>2</v>
      </c>
      <c r="B3" t="s">
        <v>3</v>
      </c>
    </row>
    <row r="5" spans="1:16" x14ac:dyDescent="0.35">
      <c r="B5" s="2">
        <v>2023</v>
      </c>
      <c r="C5" s="2">
        <f t="shared" ref="C5:P5" si="0">B5+1</f>
        <v>2024</v>
      </c>
      <c r="D5" s="2">
        <f t="shared" si="0"/>
        <v>2025</v>
      </c>
      <c r="E5" s="2">
        <f t="shared" si="0"/>
        <v>2026</v>
      </c>
      <c r="F5" s="2">
        <f t="shared" si="0"/>
        <v>2027</v>
      </c>
      <c r="G5" s="2">
        <f t="shared" si="0"/>
        <v>2028</v>
      </c>
      <c r="H5" s="2">
        <f t="shared" si="0"/>
        <v>2029</v>
      </c>
      <c r="I5" s="2">
        <f t="shared" si="0"/>
        <v>2030</v>
      </c>
      <c r="J5" s="2">
        <f t="shared" si="0"/>
        <v>2031</v>
      </c>
      <c r="K5" s="2">
        <f t="shared" si="0"/>
        <v>2032</v>
      </c>
      <c r="L5" s="2">
        <f t="shared" si="0"/>
        <v>2033</v>
      </c>
      <c r="M5" s="2">
        <f t="shared" si="0"/>
        <v>2034</v>
      </c>
      <c r="N5" s="2">
        <f t="shared" si="0"/>
        <v>2035</v>
      </c>
      <c r="O5" s="2">
        <f t="shared" si="0"/>
        <v>2036</v>
      </c>
      <c r="P5" s="2">
        <f t="shared" si="0"/>
        <v>2037</v>
      </c>
    </row>
    <row r="6" spans="1:16" x14ac:dyDescent="0.35">
      <c r="A6" s="1" t="s">
        <v>4</v>
      </c>
      <c r="B6" s="3">
        <f>SUM(B7:B8)</f>
        <v>38400277.14035546</v>
      </c>
      <c r="C6" s="3">
        <f t="shared" ref="C6:P6" si="1">SUM(C7:C8)</f>
        <v>38764487.316831954</v>
      </c>
      <c r="D6" s="3">
        <f t="shared" si="1"/>
        <v>39080706.675409637</v>
      </c>
      <c r="E6" s="3">
        <f t="shared" si="1"/>
        <v>57225622.51013954</v>
      </c>
      <c r="F6" s="3">
        <f t="shared" si="1"/>
        <v>93339659.216919959</v>
      </c>
      <c r="G6" s="3">
        <f t="shared" si="1"/>
        <v>145052194.96406159</v>
      </c>
      <c r="H6" s="3">
        <f t="shared" si="1"/>
        <v>188856648.19715008</v>
      </c>
      <c r="I6" s="3">
        <f t="shared" si="1"/>
        <v>200207781.4372921</v>
      </c>
      <c r="J6" s="3">
        <f t="shared" si="1"/>
        <v>208584851.06000245</v>
      </c>
      <c r="K6" s="3">
        <f t="shared" si="1"/>
        <v>220519539.22063726</v>
      </c>
      <c r="L6" s="3">
        <f t="shared" si="1"/>
        <v>229051016.92332131</v>
      </c>
      <c r="M6" s="3">
        <f t="shared" si="1"/>
        <v>229080714.50618264</v>
      </c>
      <c r="N6" s="3">
        <f t="shared" si="1"/>
        <v>233949937.67830321</v>
      </c>
      <c r="O6" s="3">
        <f t="shared" si="1"/>
        <v>233980768.36735186</v>
      </c>
      <c r="P6" s="3">
        <f t="shared" si="1"/>
        <v>242247914.77989838</v>
      </c>
    </row>
    <row r="7" spans="1:16" outlineLevel="1" x14ac:dyDescent="0.35">
      <c r="A7" s="4" t="s">
        <v>5</v>
      </c>
      <c r="B7" s="5">
        <v>36700824</v>
      </c>
      <c r="C7" s="5">
        <v>36700824</v>
      </c>
      <c r="D7" s="5">
        <v>36700824</v>
      </c>
      <c r="E7" s="5">
        <v>36700824</v>
      </c>
      <c r="F7" s="5">
        <v>36700824</v>
      </c>
      <c r="G7" s="5">
        <v>36700824</v>
      </c>
      <c r="H7" s="5">
        <v>36700824</v>
      </c>
      <c r="I7" s="5">
        <v>36700824</v>
      </c>
      <c r="J7" s="5">
        <v>36700824</v>
      </c>
      <c r="K7" s="5">
        <v>36700824</v>
      </c>
      <c r="L7" s="5">
        <v>36700824</v>
      </c>
      <c r="M7" s="5">
        <v>36700824</v>
      </c>
      <c r="N7" s="5">
        <v>36700824</v>
      </c>
      <c r="O7" s="5">
        <v>36700824</v>
      </c>
      <c r="P7" s="5">
        <v>36700824</v>
      </c>
    </row>
    <row r="8" spans="1:16" outlineLevel="1" x14ac:dyDescent="0.35">
      <c r="A8" s="4" t="s">
        <v>6</v>
      </c>
      <c r="B8" s="5">
        <v>1699453.1403554603</v>
      </c>
      <c r="C8" s="5">
        <v>2063663.3168319515</v>
      </c>
      <c r="D8" s="5">
        <v>2379882.6754096351</v>
      </c>
      <c r="E8" s="5">
        <v>20524798.510139544</v>
      </c>
      <c r="F8" s="5">
        <v>56638835.216919959</v>
      </c>
      <c r="G8" s="5">
        <v>108351370.96406159</v>
      </c>
      <c r="H8" s="5">
        <v>152155824.19715008</v>
      </c>
      <c r="I8" s="5">
        <v>163506957.4372921</v>
      </c>
      <c r="J8" s="5">
        <v>171884027.06000245</v>
      </c>
      <c r="K8" s="5">
        <v>183818715.22063726</v>
      </c>
      <c r="L8" s="5">
        <v>192350192.92332131</v>
      </c>
      <c r="M8" s="5">
        <v>192379890.50618264</v>
      </c>
      <c r="N8" s="5">
        <v>197249113.67830321</v>
      </c>
      <c r="O8" s="5">
        <v>197279944.36735186</v>
      </c>
      <c r="P8" s="5">
        <v>205547090.77989838</v>
      </c>
    </row>
    <row r="9" spans="1:16" outlineLevel="1" x14ac:dyDescent="0.35">
      <c r="A9" s="4" t="s">
        <v>162</v>
      </c>
      <c r="B9" s="5">
        <v>1699453.1403554603</v>
      </c>
      <c r="C9" s="5">
        <v>2063663.3168319515</v>
      </c>
      <c r="D9" s="5">
        <v>2379882.6754096351</v>
      </c>
      <c r="E9" s="5">
        <v>2852041.4449809347</v>
      </c>
      <c r="F9" s="5">
        <v>3154971.9058677251</v>
      </c>
      <c r="G9" s="5">
        <v>3286715.5321959076</v>
      </c>
      <c r="H9" s="5">
        <v>3314054.7656488526</v>
      </c>
      <c r="I9" s="5">
        <v>3341113.7080075187</v>
      </c>
      <c r="J9" s="5">
        <v>3369214.1002307753</v>
      </c>
      <c r="K9" s="5">
        <v>3397831.4949367377</v>
      </c>
      <c r="L9" s="5">
        <v>3426983.4642475671</v>
      </c>
      <c r="M9" s="5">
        <v>3456681.0471089091</v>
      </c>
      <c r="N9" s="5">
        <v>3486935.9563426357</v>
      </c>
      <c r="O9" s="5">
        <v>3517766.6453913059</v>
      </c>
      <c r="P9" s="5">
        <v>3549188.2657893552</v>
      </c>
    </row>
    <row r="10" spans="1:16" x14ac:dyDescent="0.35">
      <c r="A10" s="6" t="s">
        <v>7</v>
      </c>
      <c r="B10" s="3">
        <f>SUM(B11,B17:B23)</f>
        <v>170925835.01199207</v>
      </c>
      <c r="C10" s="3">
        <f t="shared" ref="C10:P10" si="2">SUM(C11,C17:C23)</f>
        <v>204824731.81059834</v>
      </c>
      <c r="D10" s="3">
        <f t="shared" si="2"/>
        <v>213233014.2981734</v>
      </c>
      <c r="E10" s="3">
        <f t="shared" si="2"/>
        <v>194982624.31641769</v>
      </c>
      <c r="F10" s="3">
        <f t="shared" si="2"/>
        <v>164208815.35378239</v>
      </c>
      <c r="G10" s="3">
        <f t="shared" si="2"/>
        <v>156689038.47157997</v>
      </c>
      <c r="H10" s="3">
        <f t="shared" si="2"/>
        <v>103743798.21487622</v>
      </c>
      <c r="I10" s="3">
        <f t="shared" si="2"/>
        <v>110792483.59492296</v>
      </c>
      <c r="J10" s="3">
        <f t="shared" si="2"/>
        <v>102623909.45434381</v>
      </c>
      <c r="K10" s="3">
        <f t="shared" si="2"/>
        <v>91186908.40518859</v>
      </c>
      <c r="L10" s="3">
        <f t="shared" si="2"/>
        <v>82429398.087200105</v>
      </c>
      <c r="M10" s="3">
        <f t="shared" si="2"/>
        <v>85541997.143079594</v>
      </c>
      <c r="N10" s="3">
        <f t="shared" si="2"/>
        <v>88262070.981482148</v>
      </c>
      <c r="O10" s="3">
        <f t="shared" si="2"/>
        <v>84015461.759490147</v>
      </c>
      <c r="P10" s="3">
        <f t="shared" si="2"/>
        <v>77804617.457980216</v>
      </c>
    </row>
    <row r="11" spans="1:16" outlineLevel="1" x14ac:dyDescent="0.35">
      <c r="A11" s="4" t="s">
        <v>8</v>
      </c>
      <c r="B11" s="7">
        <v>198096702.31672162</v>
      </c>
      <c r="C11" s="7">
        <v>193975566.88801539</v>
      </c>
      <c r="D11" s="7">
        <v>145943132.13414872</v>
      </c>
      <c r="E11" s="7">
        <v>126878716.3212671</v>
      </c>
      <c r="F11" s="7">
        <v>100777626.43747652</v>
      </c>
      <c r="G11" s="7">
        <v>54506996.26030685</v>
      </c>
      <c r="H11" s="7">
        <v>124301611.24256437</v>
      </c>
      <c r="I11" s="7">
        <v>111763029.67192204</v>
      </c>
      <c r="J11" s="7">
        <v>90856924.098431036</v>
      </c>
      <c r="K11" s="7">
        <v>81877713.14336127</v>
      </c>
      <c r="L11" s="7">
        <v>88737130.889654338</v>
      </c>
      <c r="M11" s="7">
        <v>80140285.337288544</v>
      </c>
      <c r="N11" s="7">
        <v>81412391.392587528</v>
      </c>
      <c r="O11" s="7">
        <v>93934764.039017901</v>
      </c>
      <c r="P11" s="7">
        <v>85357102.66037856</v>
      </c>
    </row>
    <row r="12" spans="1:16" outlineLevel="2" x14ac:dyDescent="0.35">
      <c r="A12" s="8" t="s">
        <v>9</v>
      </c>
      <c r="B12" s="5">
        <v>182415053.29407275</v>
      </c>
      <c r="C12" s="5">
        <v>177860290.62658602</v>
      </c>
      <c r="D12" s="5">
        <v>132575813.89278029</v>
      </c>
      <c r="E12" s="5">
        <v>114061787.19302702</v>
      </c>
      <c r="F12" s="5">
        <v>91790873.616623685</v>
      </c>
      <c r="G12" s="5">
        <v>50214198.212295242</v>
      </c>
      <c r="H12" s="5">
        <v>119683910.9155961</v>
      </c>
      <c r="I12" s="5">
        <v>85951466.19077833</v>
      </c>
      <c r="J12" s="5">
        <v>70342088.860087693</v>
      </c>
      <c r="K12" s="5">
        <v>62279213.561907314</v>
      </c>
      <c r="L12" s="5">
        <v>68128212.027893886</v>
      </c>
      <c r="M12" s="5">
        <v>61372158.933824688</v>
      </c>
      <c r="N12" s="5">
        <v>61457195.131996132</v>
      </c>
      <c r="O12" s="5">
        <v>71248421.957816675</v>
      </c>
      <c r="P12" s="5">
        <v>65115072.839260802</v>
      </c>
    </row>
    <row r="13" spans="1:16" outlineLevel="2" x14ac:dyDescent="0.35">
      <c r="A13" s="8" t="s">
        <v>10</v>
      </c>
      <c r="B13" s="5">
        <v>14859857.785940496</v>
      </c>
      <c r="C13" s="5">
        <v>14255385.142526925</v>
      </c>
      <c r="D13" s="5">
        <v>10606818.519610312</v>
      </c>
      <c r="E13" s="5">
        <v>9425712.9683452994</v>
      </c>
      <c r="F13" s="5">
        <v>7006631.7753044497</v>
      </c>
      <c r="G13" s="5">
        <v>3684937.0836561988</v>
      </c>
      <c r="H13" s="5">
        <v>3783043.0886013149</v>
      </c>
      <c r="I13" s="5">
        <v>2638594.9020956517</v>
      </c>
      <c r="J13" s="5">
        <v>1959716.5084718138</v>
      </c>
      <c r="K13" s="5">
        <v>1763752.1463138661</v>
      </c>
      <c r="L13" s="5">
        <v>1957665.5354477335</v>
      </c>
      <c r="M13" s="5">
        <v>1730084.3008653335</v>
      </c>
      <c r="N13" s="5">
        <v>1691005.7308936962</v>
      </c>
      <c r="O13" s="5">
        <v>2055000.8046501137</v>
      </c>
      <c r="P13" s="5">
        <v>1815416.0678374912</v>
      </c>
    </row>
    <row r="14" spans="1:16" outlineLevel="2" x14ac:dyDescent="0.35">
      <c r="A14" s="8" t="s">
        <v>11</v>
      </c>
      <c r="B14" s="5">
        <v>494439.15822011192</v>
      </c>
      <c r="C14" s="5">
        <v>486368.5540687429</v>
      </c>
      <c r="D14" s="5">
        <v>357487.49655435124</v>
      </c>
      <c r="E14" s="5">
        <v>316402.71677846665</v>
      </c>
      <c r="F14" s="5">
        <v>228047.07147489148</v>
      </c>
      <c r="G14" s="5">
        <v>81149.816868554975</v>
      </c>
      <c r="H14" s="5">
        <v>63441.296092637363</v>
      </c>
      <c r="I14" s="5">
        <v>20125300.982337646</v>
      </c>
      <c r="J14" s="5">
        <v>16505529.601609616</v>
      </c>
      <c r="K14" s="5">
        <v>14884692.807680298</v>
      </c>
      <c r="L14" s="5">
        <v>15755217.707326982</v>
      </c>
      <c r="M14" s="5">
        <v>14271637.878588095</v>
      </c>
      <c r="N14" s="5">
        <v>14565790.231355298</v>
      </c>
      <c r="O14" s="5">
        <v>17397108.491521072</v>
      </c>
      <c r="P14" s="5">
        <v>16254009.737718415</v>
      </c>
    </row>
    <row r="15" spans="1:16" outlineLevel="2" x14ac:dyDescent="0.35">
      <c r="A15" s="8" t="s">
        <v>12</v>
      </c>
      <c r="B15" s="5">
        <v>327344.88666968368</v>
      </c>
      <c r="C15" s="5">
        <v>1373528.3156132484</v>
      </c>
      <c r="D15" s="5">
        <v>2403015.443099401</v>
      </c>
      <c r="E15" s="5">
        <v>3074814.8749969308</v>
      </c>
      <c r="F15" s="5">
        <v>1752071.6286233789</v>
      </c>
      <c r="G15" s="5">
        <v>526711.22260961006</v>
      </c>
      <c r="H15" s="5">
        <v>771215.91333904664</v>
      </c>
      <c r="I15" s="5">
        <v>3047663.4129178738</v>
      </c>
      <c r="J15" s="5">
        <v>2049582.9687253614</v>
      </c>
      <c r="K15" s="5">
        <v>2950052.7947691134</v>
      </c>
      <c r="L15" s="5">
        <v>2896031.3725817744</v>
      </c>
      <c r="M15" s="5">
        <v>2766407.7569203344</v>
      </c>
      <c r="N15" s="5">
        <v>3698402.8976425803</v>
      </c>
      <c r="O15" s="5">
        <v>3234229.899302165</v>
      </c>
      <c r="P15" s="5">
        <v>2172600.7246966772</v>
      </c>
    </row>
    <row r="16" spans="1:16" outlineLevel="2" x14ac:dyDescent="0.35">
      <c r="A16" s="8" t="s">
        <v>13</v>
      </c>
      <c r="B16" s="5">
        <v>39781056.640625</v>
      </c>
      <c r="C16" s="5">
        <v>36621092.28515625</v>
      </c>
      <c r="D16" s="5">
        <v>24324009.27734375</v>
      </c>
      <c r="E16" s="5">
        <v>-319134.27734375</v>
      </c>
      <c r="F16" s="5">
        <v>-47535476.5625</v>
      </c>
      <c r="G16" s="5">
        <v>-102127685.95123291</v>
      </c>
      <c r="H16" s="5">
        <v>-130186589.35546875</v>
      </c>
      <c r="I16" s="5">
        <v>-142520788.20800781</v>
      </c>
      <c r="J16" s="5">
        <v>-151507664.11590576</v>
      </c>
      <c r="K16" s="5">
        <v>-175406936.20681763</v>
      </c>
      <c r="L16" s="5">
        <v>-179706943.60351563</v>
      </c>
      <c r="M16" s="5">
        <v>-176164624.51171875</v>
      </c>
      <c r="N16" s="5">
        <v>-173818412.9486084</v>
      </c>
      <c r="O16" s="5">
        <v>-164222390.38085938</v>
      </c>
      <c r="P16" s="5">
        <v>-130183623.77929688</v>
      </c>
    </row>
    <row r="17" spans="1:16" outlineLevel="1" x14ac:dyDescent="0.35">
      <c r="A17" s="4" t="s">
        <v>14</v>
      </c>
      <c r="B17" s="5">
        <v>32672371.185387563</v>
      </c>
      <c r="C17" s="5">
        <v>37244973.653842583</v>
      </c>
      <c r="D17" s="5">
        <v>69690795.028187454</v>
      </c>
      <c r="E17" s="5">
        <v>63150455.542635143</v>
      </c>
      <c r="F17" s="5">
        <v>54625749.133830823</v>
      </c>
      <c r="G17" s="5">
        <v>66402998.241157934</v>
      </c>
      <c r="H17" s="5">
        <v>15235511.963209299</v>
      </c>
      <c r="I17" s="5">
        <v>27722492.324843723</v>
      </c>
      <c r="J17" s="5">
        <v>29946867.319131222</v>
      </c>
      <c r="K17" s="5">
        <v>31532372.74290685</v>
      </c>
      <c r="L17" s="5">
        <v>29093990.498876177</v>
      </c>
      <c r="M17" s="5">
        <v>30618779.142850988</v>
      </c>
      <c r="N17" s="5">
        <v>28552787.049210697</v>
      </c>
      <c r="O17" s="5">
        <v>27373440.930371523</v>
      </c>
      <c r="P17" s="5">
        <v>28677057.281769264</v>
      </c>
    </row>
    <row r="18" spans="1:16" outlineLevel="1" x14ac:dyDescent="0.35">
      <c r="A18" s="4" t="s">
        <v>15</v>
      </c>
      <c r="B18" s="5">
        <v>-77246448.338282645</v>
      </c>
      <c r="C18" s="5">
        <v>-49396079.281910777</v>
      </c>
      <c r="D18" s="5">
        <v>-27965057.374475278</v>
      </c>
      <c r="E18" s="5">
        <v>-32486990.707512837</v>
      </c>
      <c r="F18" s="5">
        <v>-34615746.950875558</v>
      </c>
      <c r="G18" s="5">
        <v>-40383141.755345598</v>
      </c>
      <c r="H18" s="5">
        <v>-102705928.93566728</v>
      </c>
      <c r="I18" s="5">
        <v>-100036984.49882841</v>
      </c>
      <c r="J18" s="5">
        <v>-91725507.48810488</v>
      </c>
      <c r="K18" s="5">
        <v>-100584400.62027779</v>
      </c>
      <c r="L18" s="5">
        <v>-117905001.84982762</v>
      </c>
      <c r="M18" s="5">
        <v>-108720743.57990362</v>
      </c>
      <c r="N18" s="5">
        <v>-107298702.40221986</v>
      </c>
      <c r="O18" s="5">
        <v>-124003055.31319399</v>
      </c>
      <c r="P18" s="5">
        <v>-125498302.37522836</v>
      </c>
    </row>
    <row r="19" spans="1:16" outlineLevel="1" x14ac:dyDescent="0.35">
      <c r="A19" s="4" t="s">
        <v>16</v>
      </c>
      <c r="B19" s="5">
        <v>1215537.5003814697</v>
      </c>
      <c r="C19" s="5">
        <v>2112772.3007202148</v>
      </c>
      <c r="D19" s="5">
        <v>3534116.382598877</v>
      </c>
      <c r="E19" s="5">
        <v>4962553.8749694824</v>
      </c>
      <c r="F19" s="5">
        <v>0</v>
      </c>
      <c r="G19" s="5">
        <v>20935634.490966797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</row>
    <row r="20" spans="1:16" outlineLevel="1" x14ac:dyDescent="0.35">
      <c r="A20" s="4" t="s">
        <v>17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</row>
    <row r="21" spans="1:16" outlineLevel="1" x14ac:dyDescent="0.35">
      <c r="A21" s="4" t="s">
        <v>18</v>
      </c>
      <c r="B21" s="5">
        <v>13671449.191322099</v>
      </c>
      <c r="C21" s="5">
        <v>16463659.301477801</v>
      </c>
      <c r="D21" s="5">
        <v>15940628.937928712</v>
      </c>
      <c r="E21" s="5">
        <v>15513475.193291046</v>
      </c>
      <c r="F21" s="5">
        <v>16661581.851949742</v>
      </c>
      <c r="G21" s="5">
        <v>15594234.803962855</v>
      </c>
      <c r="H21" s="5">
        <v>15522068.206188872</v>
      </c>
      <c r="I21" s="5">
        <v>15990548.542070979</v>
      </c>
      <c r="J21" s="5">
        <v>17294413.485739771</v>
      </c>
      <c r="K21" s="5">
        <v>17612603.162169456</v>
      </c>
      <c r="L21" s="5">
        <v>17941607.61812494</v>
      </c>
      <c r="M21" s="5">
        <v>18277406.003820844</v>
      </c>
      <c r="N21" s="5">
        <v>18620413.057030208</v>
      </c>
      <c r="O21" s="5">
        <v>18974777.299253613</v>
      </c>
      <c r="P21" s="5">
        <v>19338466.567953125</v>
      </c>
    </row>
    <row r="22" spans="1:16" outlineLevel="1" x14ac:dyDescent="0.35">
      <c r="A22" s="4" t="s">
        <v>19</v>
      </c>
      <c r="B22" s="5">
        <v>0</v>
      </c>
      <c r="C22" s="5">
        <v>0</v>
      </c>
      <c r="D22" s="5">
        <v>0</v>
      </c>
      <c r="E22" s="5">
        <v>6081287.6488618422</v>
      </c>
      <c r="F22" s="5">
        <v>15992518.827404428</v>
      </c>
      <c r="G22" s="5">
        <v>28793647.478475854</v>
      </c>
      <c r="H22" s="5">
        <v>40586419.650631569</v>
      </c>
      <c r="I22" s="5">
        <v>44449825.020181648</v>
      </c>
      <c r="J22" s="5">
        <v>48529874.114663377</v>
      </c>
      <c r="K22" s="5">
        <v>53036306.65994323</v>
      </c>
      <c r="L22" s="5">
        <v>56907650.850206874</v>
      </c>
      <c r="M22" s="5">
        <v>57582106.004864566</v>
      </c>
      <c r="N22" s="5">
        <v>59315028.318725578</v>
      </c>
      <c r="O22" s="5">
        <v>60029588.111932009</v>
      </c>
      <c r="P22" s="5">
        <v>62280531.741023324</v>
      </c>
    </row>
    <row r="23" spans="1:16" outlineLevel="1" x14ac:dyDescent="0.35">
      <c r="A23" s="4" t="s">
        <v>20</v>
      </c>
      <c r="B23" s="5">
        <v>2516223.1564619695</v>
      </c>
      <c r="C23" s="5">
        <v>4423838.9484531684</v>
      </c>
      <c r="D23" s="5">
        <v>6089399.1897849105</v>
      </c>
      <c r="E23" s="5">
        <v>10883126.442905905</v>
      </c>
      <c r="F23" s="5">
        <v>10767086.053996403</v>
      </c>
      <c r="G23" s="5">
        <v>10838668.952055287</v>
      </c>
      <c r="H23" s="5">
        <v>10804116.08794941</v>
      </c>
      <c r="I23" s="5">
        <v>10903572.534732977</v>
      </c>
      <c r="J23" s="5">
        <v>7721337.9244832834</v>
      </c>
      <c r="K23" s="5">
        <v>7712313.3170855567</v>
      </c>
      <c r="L23" s="5">
        <v>7654020.0801653871</v>
      </c>
      <c r="M23" s="5">
        <v>7644164.2341582831</v>
      </c>
      <c r="N23" s="5">
        <v>7660153.5661480036</v>
      </c>
      <c r="O23" s="5">
        <v>7705946.6921090931</v>
      </c>
      <c r="P23" s="5">
        <v>7649761.5820843047</v>
      </c>
    </row>
    <row r="24" spans="1:16" x14ac:dyDescent="0.35">
      <c r="A24" s="1" t="s">
        <v>21</v>
      </c>
      <c r="B24" s="3">
        <f>SUM(B25:B26)</f>
        <v>39370842.004361942</v>
      </c>
      <c r="C24" s="3">
        <f t="shared" ref="C24:P24" si="3">SUM(C25:C26)</f>
        <v>37614570.906619504</v>
      </c>
      <c r="D24" s="3">
        <f t="shared" si="3"/>
        <v>35747298.379438452</v>
      </c>
      <c r="E24" s="3">
        <f t="shared" si="3"/>
        <v>59336384.597226694</v>
      </c>
      <c r="F24" s="3">
        <f t="shared" si="3"/>
        <v>105452316.45098874</v>
      </c>
      <c r="G24" s="3">
        <f t="shared" si="3"/>
        <v>168521892.0824773</v>
      </c>
      <c r="H24" s="3">
        <f t="shared" si="3"/>
        <v>221143652.6907503</v>
      </c>
      <c r="I24" s="3">
        <f t="shared" si="3"/>
        <v>218116114.07799631</v>
      </c>
      <c r="J24" s="3">
        <f t="shared" si="3"/>
        <v>212250913.18958133</v>
      </c>
      <c r="K24" s="3">
        <f t="shared" si="3"/>
        <v>213175026.5017184</v>
      </c>
      <c r="L24" s="3">
        <f t="shared" si="3"/>
        <v>210287558.53624159</v>
      </c>
      <c r="M24" s="3">
        <f t="shared" si="3"/>
        <v>195759566.83952099</v>
      </c>
      <c r="N24" s="3">
        <f t="shared" si="3"/>
        <v>188012852.66617757</v>
      </c>
      <c r="O24" s="3">
        <f t="shared" si="3"/>
        <v>174732789.02269986</v>
      </c>
      <c r="P24" s="3">
        <f t="shared" si="3"/>
        <v>173917032.64345127</v>
      </c>
    </row>
    <row r="25" spans="1:16" outlineLevel="1" x14ac:dyDescent="0.35">
      <c r="A25" s="4" t="s">
        <v>22</v>
      </c>
      <c r="B25" s="5">
        <v>25554582.189476915</v>
      </c>
      <c r="C25" s="5">
        <v>24414632.627075139</v>
      </c>
      <c r="D25" s="5">
        <v>23202634.944609676</v>
      </c>
      <c r="E25" s="5">
        <v>38513692.870684534</v>
      </c>
      <c r="F25" s="5">
        <v>68446336.18755123</v>
      </c>
      <c r="G25" s="5">
        <v>109383145.56418942</v>
      </c>
      <c r="H25" s="5">
        <v>143538551.89941859</v>
      </c>
      <c r="I25" s="5">
        <v>141573455.89504904</v>
      </c>
      <c r="J25" s="5">
        <v>137766507.64273104</v>
      </c>
      <c r="K25" s="5">
        <v>138366325.38563785</v>
      </c>
      <c r="L25" s="5">
        <v>136492145.56913599</v>
      </c>
      <c r="M25" s="5">
        <v>127062406.73294973</v>
      </c>
      <c r="N25" s="5">
        <v>122034217.49536224</v>
      </c>
      <c r="O25" s="5">
        <v>113414476.06790848</v>
      </c>
      <c r="P25" s="5">
        <v>112884989.97162971</v>
      </c>
    </row>
    <row r="26" spans="1:16" outlineLevel="1" x14ac:dyDescent="0.35">
      <c r="A26" s="4" t="s">
        <v>23</v>
      </c>
      <c r="B26" s="5">
        <v>13816259.814885026</v>
      </c>
      <c r="C26" s="5">
        <v>13199938.279544368</v>
      </c>
      <c r="D26" s="5">
        <v>12544663.434828775</v>
      </c>
      <c r="E26" s="5">
        <v>20822691.726542164</v>
      </c>
      <c r="F26" s="5">
        <v>37005980.263437517</v>
      </c>
      <c r="G26" s="5">
        <v>59138746.518287882</v>
      </c>
      <c r="H26" s="5">
        <v>77605100.791331694</v>
      </c>
      <c r="I26" s="5">
        <v>76542658.182947263</v>
      </c>
      <c r="J26" s="5">
        <v>74484405.546850279</v>
      </c>
      <c r="K26" s="5">
        <v>74808701.116080537</v>
      </c>
      <c r="L26" s="5">
        <v>73795412.967105597</v>
      </c>
      <c r="M26" s="5">
        <v>68697160.106571242</v>
      </c>
      <c r="N26" s="5">
        <v>65978635.170815326</v>
      </c>
      <c r="O26" s="5">
        <v>61318312.954791375</v>
      </c>
      <c r="P26" s="5">
        <v>61032042.671821572</v>
      </c>
    </row>
    <row r="27" spans="1:16" x14ac:dyDescent="0.35">
      <c r="A27" s="1" t="s">
        <v>24</v>
      </c>
      <c r="B27" s="3">
        <f>SUM(B28:B29)-B30</f>
        <v>12112314.576040661</v>
      </c>
      <c r="C27" s="3">
        <f t="shared" ref="C27:P27" si="4">SUM(C28:C29)-C30</f>
        <v>11298701.915571196</v>
      </c>
      <c r="D27" s="3">
        <f t="shared" si="4"/>
        <v>10678532.718107332</v>
      </c>
      <c r="E27" s="3">
        <f t="shared" si="4"/>
        <v>-2707234.5360164121</v>
      </c>
      <c r="F27" s="3">
        <f t="shared" si="4"/>
        <v>-26003135.626360618</v>
      </c>
      <c r="G27" s="3">
        <f t="shared" si="4"/>
        <v>-57982501.527035549</v>
      </c>
      <c r="H27" s="3">
        <f t="shared" si="4"/>
        <v>-66317430.175160825</v>
      </c>
      <c r="I27" s="3">
        <f t="shared" si="4"/>
        <v>-81114007.876265988</v>
      </c>
      <c r="J27" s="3">
        <f t="shared" si="4"/>
        <v>-93163256.961422026</v>
      </c>
      <c r="K27" s="3">
        <f t="shared" si="4"/>
        <v>-107631473.59329319</v>
      </c>
      <c r="L27" s="3">
        <f t="shared" si="4"/>
        <v>-117281715.08189768</v>
      </c>
      <c r="M27" s="3">
        <f t="shared" si="4"/>
        <v>-120264840.83674556</v>
      </c>
      <c r="N27" s="3">
        <f t="shared" si="4"/>
        <v>-121547548.69574973</v>
      </c>
      <c r="O27" s="3">
        <f t="shared" si="4"/>
        <v>-104013549.66060764</v>
      </c>
      <c r="P27" s="3">
        <f t="shared" si="4"/>
        <v>-64650261.683400482</v>
      </c>
    </row>
    <row r="28" spans="1:16" outlineLevel="1" x14ac:dyDescent="0.35">
      <c r="A28" s="4" t="s">
        <v>25</v>
      </c>
      <c r="B28" s="5">
        <v>3677643.438058367</v>
      </c>
      <c r="C28" s="5">
        <v>3240288.13924145</v>
      </c>
      <c r="D28" s="5">
        <v>3020156.8604488806</v>
      </c>
      <c r="E28" s="5">
        <v>7076367.2799895778</v>
      </c>
      <c r="F28" s="5">
        <v>15428341.792627381</v>
      </c>
      <c r="G28" s="5">
        <v>27566789.250728358</v>
      </c>
      <c r="H28" s="5">
        <v>38835996.177526109</v>
      </c>
      <c r="I28" s="5">
        <v>41340988.715917744</v>
      </c>
      <c r="J28" s="5">
        <v>43095764.350397788</v>
      </c>
      <c r="K28" s="5">
        <v>45740608.25655698</v>
      </c>
      <c r="L28" s="5">
        <v>47568557.150481194</v>
      </c>
      <c r="M28" s="5">
        <v>47355950.252808109</v>
      </c>
      <c r="N28" s="5">
        <v>48062749.855053045</v>
      </c>
      <c r="O28" s="5">
        <v>47850149.473293073</v>
      </c>
      <c r="P28" s="5">
        <v>49614126.314380147</v>
      </c>
    </row>
    <row r="29" spans="1:16" outlineLevel="1" x14ac:dyDescent="0.35">
      <c r="A29" s="4" t="s">
        <v>26</v>
      </c>
      <c r="B29" s="5">
        <v>8434671.137982294</v>
      </c>
      <c r="C29" s="5">
        <v>8058413.7763297455</v>
      </c>
      <c r="D29" s="5">
        <v>7658375.8576584505</v>
      </c>
      <c r="E29" s="5">
        <v>12712018.974321049</v>
      </c>
      <c r="F29" s="5">
        <v>22591734.510122657</v>
      </c>
      <c r="G29" s="5">
        <v>36103539.24126786</v>
      </c>
      <c r="H29" s="5">
        <v>47377040.716883734</v>
      </c>
      <c r="I29" s="5">
        <v>46728431.460487999</v>
      </c>
      <c r="J29" s="5">
        <v>45471891.388357945</v>
      </c>
      <c r="K29" s="5">
        <v>45669870.183966234</v>
      </c>
      <c r="L29" s="5">
        <v>45051269.171888381</v>
      </c>
      <c r="M29" s="5">
        <v>41938843.172881313</v>
      </c>
      <c r="N29" s="5">
        <v>40279214.292075083</v>
      </c>
      <c r="O29" s="5">
        <v>37434140.023361206</v>
      </c>
      <c r="P29" s="5">
        <v>37259375.237103641</v>
      </c>
    </row>
    <row r="30" spans="1:16" outlineLevel="1" x14ac:dyDescent="0.35">
      <c r="A30" s="4" t="s">
        <v>27</v>
      </c>
      <c r="B30" s="5">
        <v>0</v>
      </c>
      <c r="C30" s="5">
        <v>0</v>
      </c>
      <c r="D30" s="5">
        <v>0</v>
      </c>
      <c r="E30" s="5">
        <v>22495620.790327039</v>
      </c>
      <c r="F30" s="5">
        <v>64023211.929110654</v>
      </c>
      <c r="G30" s="5">
        <v>121652830.01903176</v>
      </c>
      <c r="H30" s="5">
        <v>152530467.06957066</v>
      </c>
      <c r="I30" s="5">
        <v>169183428.05267173</v>
      </c>
      <c r="J30" s="5">
        <v>181730912.70017776</v>
      </c>
      <c r="K30" s="5">
        <v>199041952.0338164</v>
      </c>
      <c r="L30" s="5">
        <v>209901541.40426725</v>
      </c>
      <c r="M30" s="5">
        <v>209559634.26243499</v>
      </c>
      <c r="N30" s="5">
        <v>209889512.84287786</v>
      </c>
      <c r="O30" s="5">
        <v>189297839.15726191</v>
      </c>
      <c r="P30" s="5">
        <v>151523763.23488426</v>
      </c>
    </row>
    <row r="31" spans="1:16" x14ac:dyDescent="0.35">
      <c r="A31" s="9" t="s">
        <v>28</v>
      </c>
      <c r="B31" s="10">
        <f>SUM(B6,B10,B24,B27)</f>
        <v>260809268.73275015</v>
      </c>
      <c r="C31" s="10">
        <f t="shared" ref="C31:P31" si="5">SUM(C6,C10,C24,C27)</f>
        <v>292502491.94962102</v>
      </c>
      <c r="D31" s="10">
        <f t="shared" si="5"/>
        <v>298739552.07112885</v>
      </c>
      <c r="E31" s="10">
        <f t="shared" si="5"/>
        <v>308837396.88776749</v>
      </c>
      <c r="F31" s="10">
        <f t="shared" si="5"/>
        <v>336997655.39533049</v>
      </c>
      <c r="G31" s="10">
        <f t="shared" si="5"/>
        <v>412280623.99108332</v>
      </c>
      <c r="H31" s="10">
        <f t="shared" si="5"/>
        <v>447426668.92761576</v>
      </c>
      <c r="I31" s="10">
        <f t="shared" si="5"/>
        <v>448002371.23394537</v>
      </c>
      <c r="J31" s="10">
        <f t="shared" si="5"/>
        <v>430296416.74250555</v>
      </c>
      <c r="K31" s="10">
        <f t="shared" si="5"/>
        <v>417250000.53425109</v>
      </c>
      <c r="L31" s="10">
        <f t="shared" si="5"/>
        <v>404486258.46486533</v>
      </c>
      <c r="M31" s="10">
        <f t="shared" si="5"/>
        <v>390117437.65203768</v>
      </c>
      <c r="N31" s="10">
        <f t="shared" si="5"/>
        <v>388677312.63021326</v>
      </c>
      <c r="O31" s="10">
        <f t="shared" si="5"/>
        <v>388715469.48893422</v>
      </c>
      <c r="P31" s="10">
        <f t="shared" si="5"/>
        <v>429319303.19792938</v>
      </c>
    </row>
    <row r="32" spans="1:16" x14ac:dyDescent="0.35">
      <c r="A32" s="4" t="s">
        <v>29</v>
      </c>
      <c r="B32" s="5">
        <v>5630442</v>
      </c>
      <c r="C32" s="5">
        <v>6084628.5</v>
      </c>
      <c r="D32" s="5">
        <v>6001272</v>
      </c>
      <c r="E32" s="5">
        <v>5848347</v>
      </c>
      <c r="F32" s="5">
        <v>5782277</v>
      </c>
      <c r="G32" s="5">
        <v>5744501.5</v>
      </c>
      <c r="H32" s="5">
        <v>5681323.5</v>
      </c>
      <c r="I32" s="5">
        <v>5638669</v>
      </c>
      <c r="J32" s="5">
        <v>5615331</v>
      </c>
      <c r="K32" s="5">
        <v>5613295</v>
      </c>
      <c r="L32" s="5">
        <v>5576741.5</v>
      </c>
      <c r="M32" s="5">
        <v>5564097</v>
      </c>
      <c r="N32" s="5">
        <v>5551774.5</v>
      </c>
      <c r="O32" s="5">
        <v>5558939.5</v>
      </c>
      <c r="P32" s="5">
        <v>5530900.5</v>
      </c>
    </row>
    <row r="33" spans="1:16" x14ac:dyDescent="0.35">
      <c r="A33" s="11" t="s">
        <v>30</v>
      </c>
      <c r="B33" s="12">
        <f>B31/B32</f>
        <v>46.321277926803994</v>
      </c>
      <c r="C33" s="12">
        <f t="shared" ref="C33:P33" si="6">C31/C32</f>
        <v>48.0723666119667</v>
      </c>
      <c r="D33" s="12">
        <f t="shared" si="6"/>
        <v>49.779372118299058</v>
      </c>
      <c r="E33" s="12">
        <f t="shared" si="6"/>
        <v>52.807638959823606</v>
      </c>
      <c r="F33" s="12">
        <f t="shared" si="6"/>
        <v>58.281133089149911</v>
      </c>
      <c r="G33" s="12">
        <f t="shared" si="6"/>
        <v>71.769608553689707</v>
      </c>
      <c r="H33" s="12">
        <f t="shared" si="6"/>
        <v>78.753950365194967</v>
      </c>
      <c r="I33" s="12">
        <f t="shared" si="6"/>
        <v>79.451794605064663</v>
      </c>
      <c r="J33" s="12">
        <f t="shared" si="6"/>
        <v>76.628860657102052</v>
      </c>
      <c r="K33" s="12">
        <f t="shared" si="6"/>
        <v>74.332455453392541</v>
      </c>
      <c r="L33" s="12">
        <f t="shared" si="6"/>
        <v>72.5309319904581</v>
      </c>
      <c r="M33" s="12">
        <f t="shared" si="6"/>
        <v>70.113342318086424</v>
      </c>
      <c r="N33" s="12">
        <f t="shared" si="6"/>
        <v>70.009564082657405</v>
      </c>
      <c r="O33" s="12">
        <f t="shared" si="6"/>
        <v>69.926191765341969</v>
      </c>
      <c r="P33" s="12">
        <f t="shared" si="6"/>
        <v>77.621953820707745</v>
      </c>
    </row>
    <row r="35" spans="1:16" x14ac:dyDescent="0.35">
      <c r="A35" s="13" t="s">
        <v>31</v>
      </c>
      <c r="B35" s="5"/>
    </row>
    <row r="36" spans="1:16" x14ac:dyDescent="0.35">
      <c r="A36" s="1" t="s">
        <v>32</v>
      </c>
      <c r="B36" s="14" cm="1">
        <f t="array" ref="B36">NPV(Inputs!$B$10,CETA!B31:P31/1000000)</f>
        <v>3501.9728956638019</v>
      </c>
      <c r="D36" s="1" t="s">
        <v>55</v>
      </c>
      <c r="G36" s="15">
        <f>-PMT(Inputs!$B$10,15,NPV(Inputs!$B$10,CETA!B33:P33))</f>
        <v>64.020615284936483</v>
      </c>
    </row>
    <row r="37" spans="1:16" x14ac:dyDescent="0.35">
      <c r="A37" s="1" t="s">
        <v>33</v>
      </c>
      <c r="B37" s="16">
        <f>((G33/B33)^(1/5))-1</f>
        <v>9.1520782408691437E-2</v>
      </c>
    </row>
    <row r="39" spans="1:16" ht="2.15" customHeight="1" x14ac:dyDescent="0.35"/>
    <row r="41" spans="1:16" x14ac:dyDescent="0.35">
      <c r="A41" t="s">
        <v>1</v>
      </c>
      <c r="B41" t="s">
        <v>43</v>
      </c>
    </row>
    <row r="42" spans="1:16" x14ac:dyDescent="0.35">
      <c r="A42" t="s">
        <v>2</v>
      </c>
      <c r="B42" t="s">
        <v>42</v>
      </c>
    </row>
    <row r="44" spans="1:16" x14ac:dyDescent="0.35">
      <c r="B44" s="2">
        <v>2023</v>
      </c>
      <c r="C44" s="2">
        <f t="shared" ref="C44:P44" si="7">B44+1</f>
        <v>2024</v>
      </c>
      <c r="D44" s="2">
        <f t="shared" si="7"/>
        <v>2025</v>
      </c>
      <c r="E44" s="2">
        <f t="shared" si="7"/>
        <v>2026</v>
      </c>
      <c r="F44" s="2">
        <f t="shared" si="7"/>
        <v>2027</v>
      </c>
      <c r="G44" s="2">
        <f t="shared" si="7"/>
        <v>2028</v>
      </c>
      <c r="H44" s="2">
        <f t="shared" si="7"/>
        <v>2029</v>
      </c>
      <c r="I44" s="2">
        <f t="shared" si="7"/>
        <v>2030</v>
      </c>
      <c r="J44" s="2">
        <f t="shared" si="7"/>
        <v>2031</v>
      </c>
      <c r="K44" s="2">
        <f t="shared" si="7"/>
        <v>2032</v>
      </c>
      <c r="L44" s="2">
        <f t="shared" si="7"/>
        <v>2033</v>
      </c>
      <c r="M44" s="2">
        <f t="shared" si="7"/>
        <v>2034</v>
      </c>
      <c r="N44" s="2">
        <f t="shared" si="7"/>
        <v>2035</v>
      </c>
      <c r="O44" s="2">
        <f t="shared" si="7"/>
        <v>2036</v>
      </c>
      <c r="P44" s="2">
        <f t="shared" si="7"/>
        <v>2037</v>
      </c>
    </row>
    <row r="45" spans="1:16" x14ac:dyDescent="0.35">
      <c r="A45" s="1" t="s">
        <v>4</v>
      </c>
      <c r="B45" s="3">
        <f>SUM(B46:B47)</f>
        <v>38400277.14035546</v>
      </c>
      <c r="C45" s="3">
        <f t="shared" ref="C45:P45" si="8">SUM(C46:C47)</f>
        <v>38764487.316831954</v>
      </c>
      <c r="D45" s="3">
        <f t="shared" si="8"/>
        <v>39080706.675409637</v>
      </c>
      <c r="E45" s="3">
        <f t="shared" si="8"/>
        <v>57400803.104339525</v>
      </c>
      <c r="F45" s="3">
        <f t="shared" si="8"/>
        <v>97410137.844219625</v>
      </c>
      <c r="G45" s="3">
        <f t="shared" si="8"/>
        <v>158456591.07575133</v>
      </c>
      <c r="H45" s="3">
        <f t="shared" si="8"/>
        <v>205064088.96977231</v>
      </c>
      <c r="I45" s="3">
        <f t="shared" si="8"/>
        <v>218101009.19565672</v>
      </c>
      <c r="J45" s="3">
        <f t="shared" si="8"/>
        <v>226813506.25165361</v>
      </c>
      <c r="K45" s="3">
        <f t="shared" si="8"/>
        <v>240524866.28433999</v>
      </c>
      <c r="L45" s="3">
        <f t="shared" si="8"/>
        <v>249499919.35523379</v>
      </c>
      <c r="M45" s="3">
        <f t="shared" si="8"/>
        <v>249529616.93809512</v>
      </c>
      <c r="N45" s="3">
        <f t="shared" si="8"/>
        <v>256026456.07865396</v>
      </c>
      <c r="O45" s="3">
        <f t="shared" si="8"/>
        <v>256057286.76770261</v>
      </c>
      <c r="P45" s="3">
        <f t="shared" si="8"/>
        <v>266976131.02487233</v>
      </c>
    </row>
    <row r="46" spans="1:16" x14ac:dyDescent="0.35">
      <c r="A46" s="4" t="s">
        <v>5</v>
      </c>
      <c r="B46" s="5">
        <v>36700824</v>
      </c>
      <c r="C46" s="5">
        <v>36700824</v>
      </c>
      <c r="D46" s="5">
        <v>36700824</v>
      </c>
      <c r="E46" s="5">
        <v>36700824</v>
      </c>
      <c r="F46" s="5">
        <v>36700824</v>
      </c>
      <c r="G46" s="5">
        <v>36700824</v>
      </c>
      <c r="H46" s="5">
        <v>36700824</v>
      </c>
      <c r="I46" s="5">
        <v>36700824</v>
      </c>
      <c r="J46" s="5">
        <v>36700824</v>
      </c>
      <c r="K46" s="5">
        <v>36700824</v>
      </c>
      <c r="L46" s="5">
        <v>36700824</v>
      </c>
      <c r="M46" s="5">
        <v>36700824</v>
      </c>
      <c r="N46" s="5">
        <v>36700824</v>
      </c>
      <c r="O46" s="5">
        <v>36700824</v>
      </c>
      <c r="P46" s="5">
        <v>36700824</v>
      </c>
    </row>
    <row r="47" spans="1:16" x14ac:dyDescent="0.35">
      <c r="A47" s="4" t="s">
        <v>6</v>
      </c>
      <c r="B47" s="5">
        <v>1699453.1403554603</v>
      </c>
      <c r="C47" s="5">
        <v>2063663.3168319515</v>
      </c>
      <c r="D47" s="5">
        <v>2379882.6754096351</v>
      </c>
      <c r="E47" s="5">
        <v>20699979.104339525</v>
      </c>
      <c r="F47" s="5">
        <v>60709313.844219632</v>
      </c>
      <c r="G47" s="5">
        <v>121755767.07575133</v>
      </c>
      <c r="H47" s="5">
        <v>168363264.96977231</v>
      </c>
      <c r="I47" s="5">
        <v>181400185.19565672</v>
      </c>
      <c r="J47" s="5">
        <v>190112682.25165361</v>
      </c>
      <c r="K47" s="5">
        <v>203824042.28433999</v>
      </c>
      <c r="L47" s="5">
        <v>212799095.35523379</v>
      </c>
      <c r="M47" s="5">
        <v>212828792.93809512</v>
      </c>
      <c r="N47" s="5">
        <v>219325632.07865396</v>
      </c>
      <c r="O47" s="5">
        <v>219356462.76770261</v>
      </c>
      <c r="P47" s="5">
        <v>230275307.02487233</v>
      </c>
    </row>
    <row r="48" spans="1:16" x14ac:dyDescent="0.35">
      <c r="A48" s="4" t="s">
        <v>162</v>
      </c>
      <c r="B48" s="5">
        <v>1699453.1403554603</v>
      </c>
      <c r="C48" s="5">
        <v>2063663.3168319515</v>
      </c>
      <c r="D48" s="5">
        <v>2379882.6754096351</v>
      </c>
      <c r="E48" s="5">
        <v>2852041.4449809347</v>
      </c>
      <c r="F48" s="5">
        <v>3154971.9058677251</v>
      </c>
      <c r="G48" s="5">
        <v>3286715.5321959076</v>
      </c>
      <c r="H48" s="5">
        <v>3314054.7656488526</v>
      </c>
      <c r="I48" s="5">
        <v>3341113.7080075187</v>
      </c>
      <c r="J48" s="5">
        <v>3369214.1002307753</v>
      </c>
      <c r="K48" s="5">
        <v>3397831.4949367377</v>
      </c>
      <c r="L48" s="5">
        <v>3426983.4642475671</v>
      </c>
      <c r="M48" s="5">
        <v>3456681.0471089091</v>
      </c>
      <c r="N48" s="5">
        <v>3486935.9563426357</v>
      </c>
      <c r="O48" s="5">
        <v>3517766.6453913059</v>
      </c>
      <c r="P48" s="5">
        <v>3549188.2657893552</v>
      </c>
    </row>
    <row r="49" spans="1:16" x14ac:dyDescent="0.35">
      <c r="A49" s="6" t="s">
        <v>7</v>
      </c>
      <c r="B49" s="3">
        <f>SUM(B50,B56:B62)</f>
        <v>170919188.93769667</v>
      </c>
      <c r="C49" s="3">
        <f t="shared" ref="C49:P49" si="9">SUM(C50,C56:C62)</f>
        <v>205468295.69406179</v>
      </c>
      <c r="D49" s="3">
        <f t="shared" si="9"/>
        <v>213516545.74564278</v>
      </c>
      <c r="E49" s="3">
        <f t="shared" si="9"/>
        <v>196440549.08691558</v>
      </c>
      <c r="F49" s="3">
        <f t="shared" si="9"/>
        <v>167490153.72027001</v>
      </c>
      <c r="G49" s="3">
        <f t="shared" si="9"/>
        <v>156003425.54291201</v>
      </c>
      <c r="H49" s="3">
        <f t="shared" si="9"/>
        <v>108913847.42554237</v>
      </c>
      <c r="I49" s="3">
        <f t="shared" si="9"/>
        <v>117901920.42487098</v>
      </c>
      <c r="J49" s="3">
        <f t="shared" si="9"/>
        <v>106015564.18672244</v>
      </c>
      <c r="K49" s="3">
        <f t="shared" si="9"/>
        <v>94949133.029724807</v>
      </c>
      <c r="L49" s="3">
        <f t="shared" si="9"/>
        <v>91541871.512710258</v>
      </c>
      <c r="M49" s="3">
        <f t="shared" si="9"/>
        <v>90837665.617398858</v>
      </c>
      <c r="N49" s="3">
        <f t="shared" si="9"/>
        <v>94501120.660007611</v>
      </c>
      <c r="O49" s="3">
        <f t="shared" si="9"/>
        <v>90661263.97849901</v>
      </c>
      <c r="P49" s="3">
        <f t="shared" si="9"/>
        <v>84791246.284412429</v>
      </c>
    </row>
    <row r="50" spans="1:16" x14ac:dyDescent="0.35">
      <c r="A50" s="4" t="s">
        <v>8</v>
      </c>
      <c r="B50" s="7">
        <v>198107202.66419324</v>
      </c>
      <c r="C50" s="7">
        <v>192271901.97066703</v>
      </c>
      <c r="D50" s="7">
        <v>143059511.18438029</v>
      </c>
      <c r="E50" s="7">
        <v>119595836.8489823</v>
      </c>
      <c r="F50" s="7">
        <v>87754624.319975868</v>
      </c>
      <c r="G50" s="7">
        <v>62909835.639247231</v>
      </c>
      <c r="H50" s="7">
        <v>120913976.09190483</v>
      </c>
      <c r="I50" s="7">
        <v>99510310.126966313</v>
      </c>
      <c r="J50" s="7">
        <v>96200788.116701439</v>
      </c>
      <c r="K50" s="7">
        <v>90075570.544895574</v>
      </c>
      <c r="L50" s="7">
        <v>74137322.655429095</v>
      </c>
      <c r="M50" s="7">
        <v>75026633.066367462</v>
      </c>
      <c r="N50" s="7">
        <v>78704428.130657375</v>
      </c>
      <c r="O50" s="7">
        <v>82658995.191134065</v>
      </c>
      <c r="P50" s="7">
        <v>82940812.585362718</v>
      </c>
    </row>
    <row r="51" spans="1:16" x14ac:dyDescent="0.35">
      <c r="A51" s="8" t="s">
        <v>9</v>
      </c>
      <c r="B51" s="5">
        <v>182424270.86620376</v>
      </c>
      <c r="C51" s="5">
        <v>176268069.0699465</v>
      </c>
      <c r="D51" s="5">
        <v>130001117.77506784</v>
      </c>
      <c r="E51" s="5">
        <v>107482342.91057764</v>
      </c>
      <c r="F51" s="5">
        <v>79931297.773013517</v>
      </c>
      <c r="G51" s="5">
        <v>58286938.292702854</v>
      </c>
      <c r="H51" s="5">
        <v>116166557.57185885</v>
      </c>
      <c r="I51" s="5">
        <v>77094193.644801795</v>
      </c>
      <c r="J51" s="5">
        <v>73629199.225578561</v>
      </c>
      <c r="K51" s="5">
        <v>68391098.19390811</v>
      </c>
      <c r="L51" s="5">
        <v>55617623.41803664</v>
      </c>
      <c r="M51" s="5">
        <v>57064955.985776849</v>
      </c>
      <c r="N51" s="5">
        <v>59564890.212468006</v>
      </c>
      <c r="O51" s="5">
        <v>63771437.203731485</v>
      </c>
      <c r="P51" s="5">
        <v>62982194.177731514</v>
      </c>
    </row>
    <row r="52" spans="1:16" x14ac:dyDescent="0.35">
      <c r="A52" s="8" t="s">
        <v>10</v>
      </c>
      <c r="B52" s="5">
        <v>14861034.805362072</v>
      </c>
      <c r="C52" s="5">
        <v>14114511.550045064</v>
      </c>
      <c r="D52" s="5">
        <v>10358050.516514376</v>
      </c>
      <c r="E52" s="5">
        <v>8812289.8985690344</v>
      </c>
      <c r="F52" s="5">
        <v>6260047.2950193696</v>
      </c>
      <c r="G52" s="5">
        <v>3978653.1130690807</v>
      </c>
      <c r="H52" s="5">
        <v>3680613.5310959476</v>
      </c>
      <c r="I52" s="5">
        <v>2308111.2961685909</v>
      </c>
      <c r="J52" s="5">
        <v>2188411.8522172961</v>
      </c>
      <c r="K52" s="5">
        <v>2036802.9264894391</v>
      </c>
      <c r="L52" s="5">
        <v>1498859.023337445</v>
      </c>
      <c r="M52" s="5">
        <v>1591822.7353517266</v>
      </c>
      <c r="N52" s="5">
        <v>1639931.4530647954</v>
      </c>
      <c r="O52" s="5">
        <v>1813874.1107385687</v>
      </c>
      <c r="P52" s="5">
        <v>1758915.5315542712</v>
      </c>
    </row>
    <row r="53" spans="1:16" x14ac:dyDescent="0.35">
      <c r="A53" s="8" t="s">
        <v>11</v>
      </c>
      <c r="B53" s="5">
        <v>494554.7398724503</v>
      </c>
      <c r="C53" s="5">
        <v>481603.43433181354</v>
      </c>
      <c r="D53" s="5">
        <v>348625.53106078907</v>
      </c>
      <c r="E53" s="5">
        <v>295394.33944123634</v>
      </c>
      <c r="F53" s="5">
        <v>189644.62985678532</v>
      </c>
      <c r="G53" s="5">
        <v>113071.35771114531</v>
      </c>
      <c r="H53" s="5">
        <v>61610.732853996116</v>
      </c>
      <c r="I53" s="5">
        <v>18060668.169975877</v>
      </c>
      <c r="J53" s="5">
        <v>17351887.172208313</v>
      </c>
      <c r="K53" s="5">
        <v>16284805.42086276</v>
      </c>
      <c r="L53" s="5">
        <v>12972367.14341159</v>
      </c>
      <c r="M53" s="5">
        <v>13350827.123105116</v>
      </c>
      <c r="N53" s="5">
        <v>14091745.96358707</v>
      </c>
      <c r="O53" s="5">
        <v>15614385.123791486</v>
      </c>
      <c r="P53" s="5">
        <v>15720171.976473197</v>
      </c>
    </row>
    <row r="54" spans="1:16" x14ac:dyDescent="0.35">
      <c r="A54" s="8" t="s">
        <v>12</v>
      </c>
      <c r="B54" s="5">
        <v>327344.88666968368</v>
      </c>
      <c r="C54" s="5">
        <v>1407711.450940053</v>
      </c>
      <c r="D54" s="5">
        <v>2351727.2287953943</v>
      </c>
      <c r="E54" s="5">
        <v>3005809.6996022258</v>
      </c>
      <c r="F54" s="5">
        <v>1373636.1834250882</v>
      </c>
      <c r="G54" s="5">
        <v>531175.27075696317</v>
      </c>
      <c r="H54" s="5">
        <v>1005194.2725502368</v>
      </c>
      <c r="I54" s="5">
        <v>2047338.4337794087</v>
      </c>
      <c r="J54" s="5">
        <v>3031288.1319008172</v>
      </c>
      <c r="K54" s="5">
        <v>3362863.0638219374</v>
      </c>
      <c r="L54" s="5">
        <v>4048473.2986147664</v>
      </c>
      <c r="M54" s="5">
        <v>3019033.3610969563</v>
      </c>
      <c r="N54" s="5">
        <v>3407866.2152697272</v>
      </c>
      <c r="O54" s="5">
        <v>1459296.6132858566</v>
      </c>
      <c r="P54" s="5">
        <v>2479530.5937103434</v>
      </c>
    </row>
    <row r="55" spans="1:16" x14ac:dyDescent="0.35">
      <c r="A55" s="8" t="s">
        <v>13</v>
      </c>
      <c r="B55" s="5">
        <v>39788626.708984375</v>
      </c>
      <c r="C55" s="5">
        <v>36051151.123046875</v>
      </c>
      <c r="D55" s="5">
        <v>23477632.32421875</v>
      </c>
      <c r="E55" s="5">
        <v>-2319369.873046875</v>
      </c>
      <c r="F55" s="5">
        <v>-49602874.145507813</v>
      </c>
      <c r="G55" s="5">
        <v>-100671611.45019531</v>
      </c>
      <c r="H55" s="5">
        <v>-130175823.73046875</v>
      </c>
      <c r="I55" s="5">
        <v>-144084821.89941406</v>
      </c>
      <c r="J55" s="5">
        <v>-150016876.2588501</v>
      </c>
      <c r="K55" s="5">
        <v>-174651514.95361328</v>
      </c>
      <c r="L55" s="5">
        <v>-180719840.91186523</v>
      </c>
      <c r="M55" s="5">
        <v>-176100755.859375</v>
      </c>
      <c r="N55" s="5">
        <v>-173768400.75683594</v>
      </c>
      <c r="O55" s="5">
        <v>-164375040.7409668</v>
      </c>
      <c r="P55" s="5">
        <v>-130248550.04882813</v>
      </c>
    </row>
    <row r="56" spans="1:16" x14ac:dyDescent="0.35">
      <c r="A56" s="4" t="s">
        <v>14</v>
      </c>
      <c r="B56" s="5">
        <v>32671574.783845723</v>
      </c>
      <c r="C56" s="5">
        <v>38241405.055802733</v>
      </c>
      <c r="D56" s="5">
        <v>71653636.423736334</v>
      </c>
      <c r="E56" s="5">
        <v>67746378.770786911</v>
      </c>
      <c r="F56" s="5">
        <v>66480716.911450319</v>
      </c>
      <c r="G56" s="5">
        <v>54700282.369160384</v>
      </c>
      <c r="H56" s="5">
        <v>16078089.851974398</v>
      </c>
      <c r="I56" s="5">
        <v>31535200.244580388</v>
      </c>
      <c r="J56" s="5">
        <v>31488393.312318321</v>
      </c>
      <c r="K56" s="5">
        <v>29023615.687312562</v>
      </c>
      <c r="L56" s="5">
        <v>32120070.923541751</v>
      </c>
      <c r="M56" s="5">
        <v>32506121.334909029</v>
      </c>
      <c r="N56" s="5">
        <v>29551351.475946236</v>
      </c>
      <c r="O56" s="5">
        <v>29608743.531656086</v>
      </c>
      <c r="P56" s="5">
        <v>28854603.468806196</v>
      </c>
    </row>
    <row r="57" spans="1:16" x14ac:dyDescent="0.35">
      <c r="A57" s="4" t="s">
        <v>15</v>
      </c>
      <c r="B57" s="5">
        <v>-77262798.358507827</v>
      </c>
      <c r="C57" s="5">
        <v>-48045281.883059137</v>
      </c>
      <c r="D57" s="5">
        <v>-26760746.372786343</v>
      </c>
      <c r="E57" s="5">
        <v>-28463525.591220036</v>
      </c>
      <c r="F57" s="5">
        <v>-31002049.442647666</v>
      </c>
      <c r="G57" s="5">
        <v>-40178234.688723676</v>
      </c>
      <c r="H57" s="5">
        <v>-98579099.579540029</v>
      </c>
      <c r="I57" s="5">
        <v>-89155539.131584257</v>
      </c>
      <c r="J57" s="5">
        <v>-100235696.27692638</v>
      </c>
      <c r="K57" s="5">
        <v>-108087337.33706369</v>
      </c>
      <c r="L57" s="5">
        <v>-103232763.80795161</v>
      </c>
      <c r="M57" s="5">
        <v>-106420131.62214585</v>
      </c>
      <c r="N57" s="5">
        <v>-106135264.61178216</v>
      </c>
      <c r="O57" s="5">
        <v>-115343755.56042711</v>
      </c>
      <c r="P57" s="5">
        <v>-123846158.36411202</v>
      </c>
    </row>
    <row r="58" spans="1:16" x14ac:dyDescent="0.35">
      <c r="A58" s="4" t="s">
        <v>16</v>
      </c>
      <c r="B58" s="5">
        <v>1215537.5003814697</v>
      </c>
      <c r="C58" s="5">
        <v>2112772.3007202148</v>
      </c>
      <c r="D58" s="5">
        <v>3534116.382598877</v>
      </c>
      <c r="E58" s="5">
        <v>4962553.8749694824</v>
      </c>
      <c r="F58" s="5">
        <v>0</v>
      </c>
      <c r="G58" s="5">
        <v>20935634.490966797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</row>
    <row r="59" spans="1:16" x14ac:dyDescent="0.35">
      <c r="A59" s="4" t="s">
        <v>17</v>
      </c>
      <c r="B59" s="5">
        <v>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</row>
    <row r="60" spans="1:16" x14ac:dyDescent="0.35">
      <c r="A60" s="4" t="s">
        <v>18</v>
      </c>
      <c r="B60" s="5">
        <v>13671449.191322099</v>
      </c>
      <c r="C60" s="5">
        <v>16463659.301477801</v>
      </c>
      <c r="D60" s="5">
        <v>15940628.937928712</v>
      </c>
      <c r="E60" s="5">
        <v>15513475.193291046</v>
      </c>
      <c r="F60" s="5">
        <v>16661581.851949742</v>
      </c>
      <c r="G60" s="5">
        <v>15594234.803962855</v>
      </c>
      <c r="H60" s="5">
        <v>15522068.206188872</v>
      </c>
      <c r="I60" s="5">
        <v>15990548.542070979</v>
      </c>
      <c r="J60" s="5">
        <v>17294413.485739771</v>
      </c>
      <c r="K60" s="5">
        <v>17612603.162169456</v>
      </c>
      <c r="L60" s="5">
        <v>17941607.61812494</v>
      </c>
      <c r="M60" s="5">
        <v>18277406.003820844</v>
      </c>
      <c r="N60" s="5">
        <v>18620413.057030208</v>
      </c>
      <c r="O60" s="5">
        <v>18974777.299253613</v>
      </c>
      <c r="P60" s="5">
        <v>19338466.567953125</v>
      </c>
    </row>
    <row r="61" spans="1:16" x14ac:dyDescent="0.35">
      <c r="A61" s="4" t="s">
        <v>19</v>
      </c>
      <c r="B61" s="5">
        <v>0</v>
      </c>
      <c r="C61" s="5">
        <v>0</v>
      </c>
      <c r="D61" s="5">
        <v>0</v>
      </c>
      <c r="E61" s="5">
        <v>6202703.5471999757</v>
      </c>
      <c r="F61" s="5">
        <v>16828194.025545329</v>
      </c>
      <c r="G61" s="5">
        <v>31203003.976243123</v>
      </c>
      <c r="H61" s="5">
        <v>44174696.767064869</v>
      </c>
      <c r="I61" s="5">
        <v>49117828.108104572</v>
      </c>
      <c r="J61" s="5">
        <v>53546327.62440601</v>
      </c>
      <c r="K61" s="5">
        <v>58612367.655325346</v>
      </c>
      <c r="L61" s="5">
        <v>62921614.043400697</v>
      </c>
      <c r="M61" s="5">
        <v>63803472.600289077</v>
      </c>
      <c r="N61" s="5">
        <v>66100039.042007953</v>
      </c>
      <c r="O61" s="5">
        <v>67056556.824773274</v>
      </c>
      <c r="P61" s="5">
        <v>69853760.444318116</v>
      </c>
    </row>
    <row r="62" spans="1:16" x14ac:dyDescent="0.35">
      <c r="A62" s="4" t="s">
        <v>20</v>
      </c>
      <c r="B62" s="5">
        <v>2516223.1564619695</v>
      </c>
      <c r="C62" s="5">
        <v>4423838.9484531684</v>
      </c>
      <c r="D62" s="5">
        <v>6089399.1897849105</v>
      </c>
      <c r="E62" s="5">
        <v>10883126.442905905</v>
      </c>
      <c r="F62" s="5">
        <v>10767086.053996403</v>
      </c>
      <c r="G62" s="5">
        <v>10838668.952055287</v>
      </c>
      <c r="H62" s="5">
        <v>10804116.08794941</v>
      </c>
      <c r="I62" s="5">
        <v>10903572.534732977</v>
      </c>
      <c r="J62" s="5">
        <v>7721337.9244832834</v>
      </c>
      <c r="K62" s="5">
        <v>7712313.3170855567</v>
      </c>
      <c r="L62" s="5">
        <v>7654020.0801653871</v>
      </c>
      <c r="M62" s="5">
        <v>7644164.2341582831</v>
      </c>
      <c r="N62" s="5">
        <v>7660153.5661480036</v>
      </c>
      <c r="O62" s="5">
        <v>7705946.6921090931</v>
      </c>
      <c r="P62" s="5">
        <v>7649761.5820843047</v>
      </c>
    </row>
    <row r="63" spans="1:16" x14ac:dyDescent="0.35">
      <c r="A63" s="1" t="s">
        <v>21</v>
      </c>
      <c r="B63" s="3">
        <f>SUM(B64:B65)</f>
        <v>39370842.004361942</v>
      </c>
      <c r="C63" s="3">
        <f t="shared" ref="C63:P63" si="10">SUM(C64:C65)</f>
        <v>37614570.906619504</v>
      </c>
      <c r="D63" s="3">
        <f t="shared" si="10"/>
        <v>35747298.379438452</v>
      </c>
      <c r="E63" s="3">
        <f t="shared" si="10"/>
        <v>59586147.53163211</v>
      </c>
      <c r="F63" s="3">
        <f t="shared" si="10"/>
        <v>111226069.47634739</v>
      </c>
      <c r="G63" s="3">
        <f t="shared" si="10"/>
        <v>186921639.86988264</v>
      </c>
      <c r="H63" s="3">
        <f t="shared" si="10"/>
        <v>241471715.31106567</v>
      </c>
      <c r="I63" s="3">
        <f t="shared" si="10"/>
        <v>238878458.89019823</v>
      </c>
      <c r="J63" s="3">
        <f t="shared" si="10"/>
        <v>231657623.47040755</v>
      </c>
      <c r="K63" s="3">
        <f t="shared" si="10"/>
        <v>233562293.92759129</v>
      </c>
      <c r="L63" s="3">
        <f t="shared" si="10"/>
        <v>229933044.51408127</v>
      </c>
      <c r="M63" s="3">
        <f t="shared" si="10"/>
        <v>214177085.49988812</v>
      </c>
      <c r="N63" s="3">
        <f t="shared" si="10"/>
        <v>207192637.93137595</v>
      </c>
      <c r="O63" s="3">
        <f t="shared" si="10"/>
        <v>192625485.58954602</v>
      </c>
      <c r="P63" s="3">
        <f t="shared" si="10"/>
        <v>194446049.02671275</v>
      </c>
    </row>
    <row r="64" spans="1:16" x14ac:dyDescent="0.35">
      <c r="A64" s="4" t="s">
        <v>22</v>
      </c>
      <c r="B64" s="5">
        <v>25554582.189476915</v>
      </c>
      <c r="C64" s="5">
        <v>24414632.627075139</v>
      </c>
      <c r="D64" s="5">
        <v>23202634.944609676</v>
      </c>
      <c r="E64" s="5">
        <v>38675807.448636435</v>
      </c>
      <c r="F64" s="5">
        <v>72193928.027520552</v>
      </c>
      <c r="G64" s="5">
        <v>121325939.85461384</v>
      </c>
      <c r="H64" s="5">
        <v>156732964.83389759</v>
      </c>
      <c r="I64" s="5">
        <v>155049750.02385867</v>
      </c>
      <c r="J64" s="5">
        <v>150362894.9093228</v>
      </c>
      <c r="K64" s="5">
        <v>151599166.60847971</v>
      </c>
      <c r="L64" s="5">
        <v>149243515.88570935</v>
      </c>
      <c r="M64" s="5">
        <v>139016735.63148922</v>
      </c>
      <c r="N64" s="5">
        <v>134483313.67882025</v>
      </c>
      <c r="O64" s="5">
        <v>125028156.6937428</v>
      </c>
      <c r="P64" s="5">
        <v>126209836.72946769</v>
      </c>
    </row>
    <row r="65" spans="1:16" x14ac:dyDescent="0.35">
      <c r="A65" s="4" t="s">
        <v>23</v>
      </c>
      <c r="B65" s="5">
        <v>13816259.814885026</v>
      </c>
      <c r="C65" s="5">
        <v>13199938.279544368</v>
      </c>
      <c r="D65" s="5">
        <v>12544663.434828775</v>
      </c>
      <c r="E65" s="5">
        <v>20910340.082995672</v>
      </c>
      <c r="F65" s="5">
        <v>39032141.448826842</v>
      </c>
      <c r="G65" s="5">
        <v>65595700.01526881</v>
      </c>
      <c r="H65" s="5">
        <v>84738750.477168068</v>
      </c>
      <c r="I65" s="5">
        <v>83828708.866339579</v>
      </c>
      <c r="J65" s="5">
        <v>81294728.561084747</v>
      </c>
      <c r="K65" s="5">
        <v>81963127.319111586</v>
      </c>
      <c r="L65" s="5">
        <v>80689528.628371924</v>
      </c>
      <c r="M65" s="5">
        <v>75160349.86839889</v>
      </c>
      <c r="N65" s="5">
        <v>72709324.252555698</v>
      </c>
      <c r="O65" s="5">
        <v>67597328.895803243</v>
      </c>
      <c r="P65" s="5">
        <v>68236212.297245055</v>
      </c>
    </row>
    <row r="66" spans="1:16" x14ac:dyDescent="0.35">
      <c r="A66" s="1" t="s">
        <v>24</v>
      </c>
      <c r="B66" s="3">
        <f>SUM(B67:B68)-B69</f>
        <v>12112314.576040661</v>
      </c>
      <c r="C66" s="3">
        <f t="shared" ref="C66:P66" si="11">SUM(C67:C68)-C69</f>
        <v>11298701.915571196</v>
      </c>
      <c r="D66" s="3">
        <f t="shared" si="11"/>
        <v>10678532.718107332</v>
      </c>
      <c r="E66" s="3">
        <f t="shared" si="11"/>
        <v>-2611682.8581298925</v>
      </c>
      <c r="F66" s="3">
        <f t="shared" si="11"/>
        <v>-23789272.153199822</v>
      </c>
      <c r="G66" s="3">
        <f t="shared" si="11"/>
        <v>-50823549.012586221</v>
      </c>
      <c r="H66" s="3">
        <f t="shared" si="11"/>
        <v>-58072631.533880591</v>
      </c>
      <c r="I66" s="3">
        <f t="shared" si="11"/>
        <v>-72371581.264419198</v>
      </c>
      <c r="J66" s="3">
        <f t="shared" si="11"/>
        <v>-84630754.154084325</v>
      </c>
      <c r="K66" s="3">
        <f t="shared" si="11"/>
        <v>-98462498.412211388</v>
      </c>
      <c r="L66" s="3">
        <f t="shared" si="11"/>
        <v>-108165198.46883108</v>
      </c>
      <c r="M66" s="3">
        <f t="shared" si="11"/>
        <v>-111411399.63593262</v>
      </c>
      <c r="N66" s="3">
        <f t="shared" si="11"/>
        <v>-112221555.13638636</v>
      </c>
      <c r="O66" s="3">
        <f t="shared" si="11"/>
        <v>-94963297.470829666</v>
      </c>
      <c r="P66" s="3">
        <f t="shared" si="11"/>
        <v>-54398806.097644299</v>
      </c>
    </row>
    <row r="67" spans="1:16" x14ac:dyDescent="0.35">
      <c r="A67" s="4" t="s">
        <v>25</v>
      </c>
      <c r="B67" s="5">
        <v>3677643.438058367</v>
      </c>
      <c r="C67" s="5">
        <v>3240288.13924145</v>
      </c>
      <c r="D67" s="5">
        <v>3020156.8604488806</v>
      </c>
      <c r="E67" s="5">
        <v>7118410.6225975733</v>
      </c>
      <c r="F67" s="5">
        <v>16405256.663179299</v>
      </c>
      <c r="G67" s="5">
        <v>30783844.317533892</v>
      </c>
      <c r="H67" s="5">
        <v>42725781.962955445</v>
      </c>
      <c r="I67" s="5">
        <v>45635363.377925262</v>
      </c>
      <c r="J67" s="5">
        <v>47470641.596394077</v>
      </c>
      <c r="K67" s="5">
        <v>50541886.751845635</v>
      </c>
      <c r="L67" s="5">
        <v>52476293.734140195</v>
      </c>
      <c r="M67" s="5">
        <v>52263686.83646711</v>
      </c>
      <c r="N67" s="5">
        <v>53279733.472715318</v>
      </c>
      <c r="O67" s="5">
        <v>53067133.090955347</v>
      </c>
      <c r="P67" s="5">
        <v>55467517.414751999</v>
      </c>
    </row>
    <row r="68" spans="1:16" x14ac:dyDescent="0.35">
      <c r="A68" s="4" t="s">
        <v>26</v>
      </c>
      <c r="B68" s="5">
        <v>8434671.137982294</v>
      </c>
      <c r="C68" s="5">
        <v>8058413.7763297455</v>
      </c>
      <c r="D68" s="5">
        <v>7658375.8576584505</v>
      </c>
      <c r="E68" s="5">
        <v>12765527.309599573</v>
      </c>
      <c r="F68" s="5">
        <v>23828683.112731535</v>
      </c>
      <c r="G68" s="5">
        <v>40045436.688911654</v>
      </c>
      <c r="H68" s="5">
        <v>51732053.572734632</v>
      </c>
      <c r="I68" s="5">
        <v>51176483.410327278</v>
      </c>
      <c r="J68" s="5">
        <v>49629516.949699357</v>
      </c>
      <c r="K68" s="5">
        <v>50037566.869759373</v>
      </c>
      <c r="L68" s="5">
        <v>49260049.201295979</v>
      </c>
      <c r="M68" s="5">
        <v>45884547.790035248</v>
      </c>
      <c r="N68" s="5">
        <v>44388224.233776189</v>
      </c>
      <c r="O68" s="5">
        <v>41267408.595476888</v>
      </c>
      <c r="P68" s="5">
        <v>41657439.722487956</v>
      </c>
    </row>
    <row r="69" spans="1:16" x14ac:dyDescent="0.35">
      <c r="A69" s="4" t="s">
        <v>27</v>
      </c>
      <c r="B69" s="5">
        <v>0</v>
      </c>
      <c r="C69" s="5">
        <v>0</v>
      </c>
      <c r="D69" s="5">
        <v>0</v>
      </c>
      <c r="E69" s="5">
        <v>22495620.790327039</v>
      </c>
      <c r="F69" s="5">
        <v>64023211.929110654</v>
      </c>
      <c r="G69" s="5">
        <v>121652830.01903176</v>
      </c>
      <c r="H69" s="5">
        <v>152530467.06957066</v>
      </c>
      <c r="I69" s="5">
        <v>169183428.05267173</v>
      </c>
      <c r="J69" s="5">
        <v>181730912.70017776</v>
      </c>
      <c r="K69" s="5">
        <v>199041952.0338164</v>
      </c>
      <c r="L69" s="5">
        <v>209901541.40426725</v>
      </c>
      <c r="M69" s="5">
        <v>209559634.26243499</v>
      </c>
      <c r="N69" s="5">
        <v>209889512.84287786</v>
      </c>
      <c r="O69" s="5">
        <v>189297839.15726191</v>
      </c>
      <c r="P69" s="5">
        <v>151523763.23488426</v>
      </c>
    </row>
    <row r="70" spans="1:16" x14ac:dyDescent="0.35">
      <c r="A70" s="9" t="s">
        <v>28</v>
      </c>
      <c r="B70" s="10">
        <f>SUM(B45,B49,B63,B66)</f>
        <v>260802622.65845475</v>
      </c>
      <c r="C70" s="10">
        <f t="shared" ref="C70:P70" si="12">SUM(C45,C49,C63,C66)</f>
        <v>293146055.83308446</v>
      </c>
      <c r="D70" s="10">
        <f t="shared" si="12"/>
        <v>299023083.5185982</v>
      </c>
      <c r="E70" s="10">
        <f t="shared" si="12"/>
        <v>310815816.8647573</v>
      </c>
      <c r="F70" s="10">
        <f t="shared" si="12"/>
        <v>352337088.88763726</v>
      </c>
      <c r="G70" s="10">
        <f t="shared" si="12"/>
        <v>450558107.47595972</v>
      </c>
      <c r="H70" s="10">
        <f t="shared" si="12"/>
        <v>497377020.17249978</v>
      </c>
      <c r="I70" s="10">
        <f t="shared" si="12"/>
        <v>502509807.24630678</v>
      </c>
      <c r="J70" s="10">
        <f t="shared" si="12"/>
        <v>479855939.75469935</v>
      </c>
      <c r="K70" s="10">
        <f t="shared" si="12"/>
        <v>470573794.82944465</v>
      </c>
      <c r="L70" s="10">
        <f t="shared" si="12"/>
        <v>462809636.9131943</v>
      </c>
      <c r="M70" s="10">
        <f t="shared" si="12"/>
        <v>443132968.41944939</v>
      </c>
      <c r="N70" s="10">
        <f t="shared" si="12"/>
        <v>445498659.53365111</v>
      </c>
      <c r="O70" s="10">
        <f t="shared" si="12"/>
        <v>444380738.86491805</v>
      </c>
      <c r="P70" s="10">
        <f t="shared" si="12"/>
        <v>491814620.23835313</v>
      </c>
    </row>
    <row r="71" spans="1:16" x14ac:dyDescent="0.35">
      <c r="A71" s="4" t="s">
        <v>29</v>
      </c>
      <c r="B71" s="5">
        <v>5630442</v>
      </c>
      <c r="C71" s="5">
        <v>6084628.5</v>
      </c>
      <c r="D71" s="5">
        <v>6001272</v>
      </c>
      <c r="E71" s="5">
        <v>5848347</v>
      </c>
      <c r="F71" s="5">
        <v>5782277</v>
      </c>
      <c r="G71" s="5">
        <v>5744501.5</v>
      </c>
      <c r="H71" s="5">
        <v>5681323.5</v>
      </c>
      <c r="I71" s="5">
        <v>5638669</v>
      </c>
      <c r="J71" s="5">
        <v>5615331</v>
      </c>
      <c r="K71" s="5">
        <v>5613295</v>
      </c>
      <c r="L71" s="5">
        <v>5576741.5</v>
      </c>
      <c r="M71" s="5">
        <v>5564097</v>
      </c>
      <c r="N71" s="5">
        <v>5551774.5</v>
      </c>
      <c r="O71" s="5">
        <v>5558939.5</v>
      </c>
      <c r="P71" s="5">
        <v>5530900.5</v>
      </c>
    </row>
    <row r="72" spans="1:16" x14ac:dyDescent="0.35">
      <c r="A72" s="11" t="s">
        <v>30</v>
      </c>
      <c r="B72" s="12">
        <f>B70/B71</f>
        <v>46.320097544465384</v>
      </c>
      <c r="C72" s="12">
        <f t="shared" ref="C72:P72" si="13">C70/C71</f>
        <v>48.17813541666257</v>
      </c>
      <c r="D72" s="12">
        <f t="shared" si="13"/>
        <v>49.826617343556201</v>
      </c>
      <c r="E72" s="12">
        <f t="shared" si="13"/>
        <v>53.145925996654661</v>
      </c>
      <c r="F72" s="12">
        <f t="shared" si="13"/>
        <v>60.93396924561678</v>
      </c>
      <c r="G72" s="12">
        <f t="shared" si="13"/>
        <v>78.432934080696072</v>
      </c>
      <c r="H72" s="12">
        <f t="shared" si="13"/>
        <v>87.545977653358378</v>
      </c>
      <c r="I72" s="12">
        <f t="shared" si="13"/>
        <v>89.118514891777963</v>
      </c>
      <c r="J72" s="12">
        <f t="shared" si="13"/>
        <v>85.454613406529262</v>
      </c>
      <c r="K72" s="12">
        <f t="shared" si="13"/>
        <v>83.832008620506258</v>
      </c>
      <c r="L72" s="12">
        <f t="shared" si="13"/>
        <v>82.989257600194364</v>
      </c>
      <c r="M72" s="12">
        <f t="shared" si="13"/>
        <v>79.641488712265328</v>
      </c>
      <c r="N72" s="12">
        <f t="shared" si="13"/>
        <v>80.244372233355506</v>
      </c>
      <c r="O72" s="12">
        <f t="shared" si="13"/>
        <v>79.939840839231664</v>
      </c>
      <c r="P72" s="12">
        <f t="shared" si="13"/>
        <v>88.921256174894694</v>
      </c>
    </row>
    <row r="74" spans="1:16" x14ac:dyDescent="0.35">
      <c r="A74" s="13" t="s">
        <v>31</v>
      </c>
      <c r="B74" s="5"/>
    </row>
    <row r="75" spans="1:16" x14ac:dyDescent="0.35">
      <c r="A75" s="1" t="s">
        <v>32</v>
      </c>
      <c r="B75" s="14" cm="1">
        <f t="array" ref="B75">NPV(Inputs!$B$10,CETA!B70:P70/1000000)</f>
        <v>3798.1592088608504</v>
      </c>
      <c r="D75" s="1" t="s">
        <v>55</v>
      </c>
      <c r="G75" s="15">
        <f>-PMT(Inputs!$B$10,15,NPV(Inputs!$B$10,CETA!B72:P72))</f>
        <v>69.518140532645958</v>
      </c>
    </row>
    <row r="76" spans="1:16" x14ac:dyDescent="0.35">
      <c r="A76" s="1" t="s">
        <v>33</v>
      </c>
      <c r="B76" s="16">
        <f>((G72/B72)^(1/5))-1</f>
        <v>0.11108120024137991</v>
      </c>
    </row>
    <row r="78" spans="1:16" ht="2.15" customHeight="1" x14ac:dyDescent="0.35"/>
    <row r="80" spans="1:16" x14ac:dyDescent="0.35">
      <c r="A80" t="s">
        <v>1</v>
      </c>
      <c r="B80" t="s">
        <v>43</v>
      </c>
    </row>
    <row r="81" spans="1:16" x14ac:dyDescent="0.35">
      <c r="A81" t="s">
        <v>2</v>
      </c>
      <c r="B81" t="s">
        <v>43</v>
      </c>
    </row>
    <row r="83" spans="1:16" x14ac:dyDescent="0.35">
      <c r="B83" s="2">
        <v>2023</v>
      </c>
      <c r="C83" s="2">
        <f t="shared" ref="C83:P83" si="14">B83+1</f>
        <v>2024</v>
      </c>
      <c r="D83" s="2">
        <f t="shared" si="14"/>
        <v>2025</v>
      </c>
      <c r="E83" s="2">
        <f t="shared" si="14"/>
        <v>2026</v>
      </c>
      <c r="F83" s="2">
        <f t="shared" si="14"/>
        <v>2027</v>
      </c>
      <c r="G83" s="2">
        <f t="shared" si="14"/>
        <v>2028</v>
      </c>
      <c r="H83" s="2">
        <f t="shared" si="14"/>
        <v>2029</v>
      </c>
      <c r="I83" s="2">
        <f t="shared" si="14"/>
        <v>2030</v>
      </c>
      <c r="J83" s="2">
        <f t="shared" si="14"/>
        <v>2031</v>
      </c>
      <c r="K83" s="2">
        <f t="shared" si="14"/>
        <v>2032</v>
      </c>
      <c r="L83" s="2">
        <f t="shared" si="14"/>
        <v>2033</v>
      </c>
      <c r="M83" s="2">
        <f t="shared" si="14"/>
        <v>2034</v>
      </c>
      <c r="N83" s="2">
        <f t="shared" si="14"/>
        <v>2035</v>
      </c>
      <c r="O83" s="2">
        <f t="shared" si="14"/>
        <v>2036</v>
      </c>
      <c r="P83" s="2">
        <f t="shared" si="14"/>
        <v>2037</v>
      </c>
    </row>
    <row r="84" spans="1:16" x14ac:dyDescent="0.35">
      <c r="A84" s="1" t="s">
        <v>4</v>
      </c>
      <c r="B84" s="3">
        <f>SUM(B85:B86)</f>
        <v>38400277.14035546</v>
      </c>
      <c r="C84" s="3">
        <f t="shared" ref="C84:P84" si="15">SUM(C85:C86)</f>
        <v>38764487.316831954</v>
      </c>
      <c r="D84" s="3">
        <f t="shared" si="15"/>
        <v>39080706.675409637</v>
      </c>
      <c r="E84" s="3">
        <f t="shared" si="15"/>
        <v>56258889.642388903</v>
      </c>
      <c r="F84" s="3">
        <f t="shared" si="15"/>
        <v>89502645.500381127</v>
      </c>
      <c r="G84" s="3">
        <f t="shared" si="15"/>
        <v>135764939.23840266</v>
      </c>
      <c r="H84" s="3">
        <f t="shared" si="15"/>
        <v>176025583.98549139</v>
      </c>
      <c r="I84" s="3">
        <f t="shared" si="15"/>
        <v>185270738.84800097</v>
      </c>
      <c r="J84" s="3">
        <f t="shared" si="15"/>
        <v>192014453.01150933</v>
      </c>
      <c r="K84" s="3">
        <f t="shared" si="15"/>
        <v>201680251.86264127</v>
      </c>
      <c r="L84" s="3">
        <f t="shared" si="15"/>
        <v>208463031.67473823</v>
      </c>
      <c r="M84" s="3">
        <f t="shared" si="15"/>
        <v>208492729.25759956</v>
      </c>
      <c r="N84" s="3">
        <f t="shared" si="15"/>
        <v>212233752.5736759</v>
      </c>
      <c r="O84" s="3">
        <f t="shared" si="15"/>
        <v>212264583.26272455</v>
      </c>
      <c r="P84" s="3">
        <f t="shared" si="15"/>
        <v>219080853.11461475</v>
      </c>
    </row>
    <row r="85" spans="1:16" x14ac:dyDescent="0.35">
      <c r="A85" s="4" t="s">
        <v>5</v>
      </c>
      <c r="B85" s="5">
        <v>36700824</v>
      </c>
      <c r="C85" s="5">
        <v>36700824</v>
      </c>
      <c r="D85" s="5">
        <v>36700824</v>
      </c>
      <c r="E85" s="5">
        <v>36700824</v>
      </c>
      <c r="F85" s="5">
        <v>36700824</v>
      </c>
      <c r="G85" s="5">
        <v>36700824</v>
      </c>
      <c r="H85" s="5">
        <v>36700824</v>
      </c>
      <c r="I85" s="5">
        <v>36700824</v>
      </c>
      <c r="J85" s="5">
        <v>36700824</v>
      </c>
      <c r="K85" s="5">
        <v>36700824</v>
      </c>
      <c r="L85" s="5">
        <v>36700824</v>
      </c>
      <c r="M85" s="5">
        <v>36700824</v>
      </c>
      <c r="N85" s="5">
        <v>36700824</v>
      </c>
      <c r="O85" s="5">
        <v>36700824</v>
      </c>
      <c r="P85" s="5">
        <v>36700824</v>
      </c>
    </row>
    <row r="86" spans="1:16" x14ac:dyDescent="0.35">
      <c r="A86" s="4" t="s">
        <v>6</v>
      </c>
      <c r="B86" s="5">
        <v>1699453.1403554603</v>
      </c>
      <c r="C86" s="5">
        <v>2063663.3168319515</v>
      </c>
      <c r="D86" s="5">
        <v>2379882.6754096351</v>
      </c>
      <c r="E86" s="5">
        <v>19558065.642388903</v>
      </c>
      <c r="F86" s="5">
        <v>52801821.500381127</v>
      </c>
      <c r="G86" s="5">
        <v>99064115.23840268</v>
      </c>
      <c r="H86" s="5">
        <v>139324759.98549139</v>
      </c>
      <c r="I86" s="5">
        <v>148569914.84800097</v>
      </c>
      <c r="J86" s="5">
        <v>155313629.01150933</v>
      </c>
      <c r="K86" s="5">
        <v>164979427.86264127</v>
      </c>
      <c r="L86" s="5">
        <v>171762207.67473823</v>
      </c>
      <c r="M86" s="5">
        <v>171791905.25759956</v>
      </c>
      <c r="N86" s="5">
        <v>175532928.5736759</v>
      </c>
      <c r="O86" s="5">
        <v>175563759.26272455</v>
      </c>
      <c r="P86" s="5">
        <v>182380029.11461475</v>
      </c>
    </row>
    <row r="87" spans="1:16" x14ac:dyDescent="0.35">
      <c r="A87" s="4" t="s">
        <v>162</v>
      </c>
      <c r="B87" s="5">
        <v>1699453.1403554603</v>
      </c>
      <c r="C87" s="5">
        <v>2063663.3168319515</v>
      </c>
      <c r="D87" s="5">
        <v>2379882.6754096351</v>
      </c>
      <c r="E87" s="5">
        <v>2852041.4449809347</v>
      </c>
      <c r="F87" s="5">
        <v>3154971.9058677251</v>
      </c>
      <c r="G87" s="5">
        <v>3286715.5321959076</v>
      </c>
      <c r="H87" s="5">
        <v>3314054.7656488526</v>
      </c>
      <c r="I87" s="5">
        <v>3341113.7080075187</v>
      </c>
      <c r="J87" s="5">
        <v>3369214.1002307753</v>
      </c>
      <c r="K87" s="5">
        <v>3397831.4949367377</v>
      </c>
      <c r="L87" s="5">
        <v>3426983.4642475671</v>
      </c>
      <c r="M87" s="5">
        <v>3456681.0471089091</v>
      </c>
      <c r="N87" s="5">
        <v>3486935.9563426357</v>
      </c>
      <c r="O87" s="5">
        <v>3517766.6453913059</v>
      </c>
      <c r="P87" s="5">
        <v>3549188.2657893552</v>
      </c>
    </row>
    <row r="88" spans="1:16" x14ac:dyDescent="0.35">
      <c r="A88" s="6" t="s">
        <v>7</v>
      </c>
      <c r="B88" s="3">
        <f>SUM(B89,B95:B101)</f>
        <v>181173965.21816435</v>
      </c>
      <c r="C88" s="3">
        <f t="shared" ref="C88:P88" si="16">SUM(C89,C95:C101)</f>
        <v>213832983.89531651</v>
      </c>
      <c r="D88" s="3">
        <f t="shared" si="16"/>
        <v>224864735.161365</v>
      </c>
      <c r="E88" s="3">
        <f t="shared" si="16"/>
        <v>205957321.29613331</v>
      </c>
      <c r="F88" s="3">
        <f t="shared" si="16"/>
        <v>174147718.13576472</v>
      </c>
      <c r="G88" s="3">
        <f t="shared" si="16"/>
        <v>169731947.1030657</v>
      </c>
      <c r="H88" s="3">
        <f t="shared" si="16"/>
        <v>116410636.26872866</v>
      </c>
      <c r="I88" s="3">
        <f t="shared" si="16"/>
        <v>125600167.20050721</v>
      </c>
      <c r="J88" s="3">
        <f t="shared" si="16"/>
        <v>116035476.30528887</v>
      </c>
      <c r="K88" s="3">
        <f t="shared" si="16"/>
        <v>103881431.24751839</v>
      </c>
      <c r="L88" s="3">
        <f t="shared" si="16"/>
        <v>101385623.50185397</v>
      </c>
      <c r="M88" s="3">
        <f t="shared" si="16"/>
        <v>104839686.33313602</v>
      </c>
      <c r="N88" s="3">
        <f t="shared" si="16"/>
        <v>110109112.46282339</v>
      </c>
      <c r="O88" s="3">
        <f t="shared" si="16"/>
        <v>107912555.42669924</v>
      </c>
      <c r="P88" s="3">
        <f t="shared" si="16"/>
        <v>106930115.3984867</v>
      </c>
    </row>
    <row r="89" spans="1:16" x14ac:dyDescent="0.35">
      <c r="A89" s="4" t="s">
        <v>8</v>
      </c>
      <c r="B89" s="7">
        <v>201669657.50827575</v>
      </c>
      <c r="C89" s="7">
        <v>202089428.69858196</v>
      </c>
      <c r="D89" s="7">
        <v>155560248.66126579</v>
      </c>
      <c r="E89" s="7">
        <v>137629914.35268676</v>
      </c>
      <c r="F89" s="7">
        <v>111815224.37911928</v>
      </c>
      <c r="G89" s="7">
        <v>59228807.81417425</v>
      </c>
      <c r="H89" s="7">
        <v>124139889.74796221</v>
      </c>
      <c r="I89" s="7">
        <v>122828052.00923134</v>
      </c>
      <c r="J89" s="7">
        <v>112189949.41154866</v>
      </c>
      <c r="K89" s="7">
        <v>104781362.30557203</v>
      </c>
      <c r="L89" s="7">
        <v>92473940.771939352</v>
      </c>
      <c r="M89" s="7">
        <v>85265256.420382753</v>
      </c>
      <c r="N89" s="7">
        <v>88583637.603700966</v>
      </c>
      <c r="O89" s="7">
        <v>97126460.839427903</v>
      </c>
      <c r="P89" s="7">
        <v>91800850.058772713</v>
      </c>
    </row>
    <row r="90" spans="1:16" x14ac:dyDescent="0.35">
      <c r="A90" s="8" t="s">
        <v>9</v>
      </c>
      <c r="B90" s="5">
        <v>185780923.3989943</v>
      </c>
      <c r="C90" s="5">
        <v>185374937.86750451</v>
      </c>
      <c r="D90" s="5">
        <v>141254696.95421889</v>
      </c>
      <c r="E90" s="5">
        <v>123987809.44759546</v>
      </c>
      <c r="F90" s="5">
        <v>102324584.52297115</v>
      </c>
      <c r="G90" s="5">
        <v>54735834.355984189</v>
      </c>
      <c r="H90" s="5">
        <v>119417970.0621054</v>
      </c>
      <c r="I90" s="5">
        <v>95377952.431405216</v>
      </c>
      <c r="J90" s="5">
        <v>86298700.051519141</v>
      </c>
      <c r="K90" s="5">
        <v>80778598.005196407</v>
      </c>
      <c r="L90" s="5">
        <v>71017563.249436602</v>
      </c>
      <c r="M90" s="5">
        <v>65263868.131296247</v>
      </c>
      <c r="N90" s="5">
        <v>67384222.389626369</v>
      </c>
      <c r="O90" s="5">
        <v>74084628.534023732</v>
      </c>
      <c r="P90" s="5">
        <v>69546995.045556635</v>
      </c>
    </row>
    <row r="91" spans="1:16" x14ac:dyDescent="0.35">
      <c r="A91" s="8" t="s">
        <v>10</v>
      </c>
      <c r="B91" s="5">
        <v>15060983.306749605</v>
      </c>
      <c r="C91" s="5">
        <v>14919678.636775669</v>
      </c>
      <c r="D91" s="5">
        <v>11380552.836157855</v>
      </c>
      <c r="E91" s="5">
        <v>10327998.010286778</v>
      </c>
      <c r="F91" s="5">
        <v>7983333.8595091673</v>
      </c>
      <c r="G91" s="5">
        <v>3993247.2321474217</v>
      </c>
      <c r="H91" s="5">
        <v>3671897.9450166537</v>
      </c>
      <c r="I91" s="5">
        <v>2916316.3331028204</v>
      </c>
      <c r="J91" s="5">
        <v>2582825.8561607143</v>
      </c>
      <c r="K91" s="5">
        <v>2402554.2206107094</v>
      </c>
      <c r="L91" s="5">
        <v>2068722.2271025062</v>
      </c>
      <c r="M91" s="5">
        <v>1842928.4197930561</v>
      </c>
      <c r="N91" s="5">
        <v>1874232.963414737</v>
      </c>
      <c r="O91" s="5">
        <v>2113666.5827258895</v>
      </c>
      <c r="P91" s="5">
        <v>1991425.2542534408</v>
      </c>
    </row>
    <row r="92" spans="1:16" x14ac:dyDescent="0.35">
      <c r="A92" s="8" t="s">
        <v>11</v>
      </c>
      <c r="B92" s="5">
        <v>499399.19809064397</v>
      </c>
      <c r="C92" s="5">
        <v>508797.54199645889</v>
      </c>
      <c r="D92" s="5">
        <v>385577.35584700067</v>
      </c>
      <c r="E92" s="5">
        <v>346031.40934991895</v>
      </c>
      <c r="F92" s="5">
        <v>264931.80760810612</v>
      </c>
      <c r="G92" s="5">
        <v>84846.235127002525</v>
      </c>
      <c r="H92" s="5">
        <v>67469.311975092642</v>
      </c>
      <c r="I92" s="5">
        <v>22222882.637146398</v>
      </c>
      <c r="J92" s="5">
        <v>20224949.639569227</v>
      </c>
      <c r="K92" s="5">
        <v>19088901.354429644</v>
      </c>
      <c r="L92" s="5">
        <v>16584714.193975551</v>
      </c>
      <c r="M92" s="5">
        <v>15205136.467791785</v>
      </c>
      <c r="N92" s="5">
        <v>15888033.827627202</v>
      </c>
      <c r="O92" s="5">
        <v>18202482.556144476</v>
      </c>
      <c r="P92" s="5">
        <v>17437798.83890098</v>
      </c>
    </row>
    <row r="93" spans="1:16" x14ac:dyDescent="0.35">
      <c r="A93" s="8" t="s">
        <v>12</v>
      </c>
      <c r="B93" s="5">
        <v>328357.8692774782</v>
      </c>
      <c r="C93" s="5">
        <v>1286003.0453602611</v>
      </c>
      <c r="D93" s="5">
        <v>2539432.2478150474</v>
      </c>
      <c r="E93" s="5">
        <v>2968079.2467180663</v>
      </c>
      <c r="F93" s="5">
        <v>1242375.3829435683</v>
      </c>
      <c r="G93" s="5">
        <v>414880.82627287874</v>
      </c>
      <c r="H93" s="5">
        <v>982549.49575309176</v>
      </c>
      <c r="I93" s="5">
        <v>2310902.311038889</v>
      </c>
      <c r="J93" s="5">
        <v>3083473.4703142443</v>
      </c>
      <c r="K93" s="5">
        <v>2511310.3556328123</v>
      </c>
      <c r="L93" s="5">
        <v>2802937.7025642539</v>
      </c>
      <c r="M93" s="5">
        <v>2953331.0546034626</v>
      </c>
      <c r="N93" s="5">
        <v>3437154.9267194159</v>
      </c>
      <c r="O93" s="5">
        <v>2725678.7931223018</v>
      </c>
      <c r="P93" s="5">
        <v>2824631.0047842502</v>
      </c>
    </row>
    <row r="94" spans="1:16" x14ac:dyDescent="0.35">
      <c r="A94" s="8" t="s">
        <v>13</v>
      </c>
      <c r="B94" s="5">
        <v>40445529.296875</v>
      </c>
      <c r="C94" s="5">
        <v>39176123.046875</v>
      </c>
      <c r="D94" s="5">
        <v>27108144.775390625</v>
      </c>
      <c r="E94" s="5">
        <v>2438051.7578125</v>
      </c>
      <c r="F94" s="5">
        <v>-45894205.56640625</v>
      </c>
      <c r="G94" s="5">
        <v>-101891789.03198242</v>
      </c>
      <c r="H94" s="5">
        <v>-129996245.1171875</v>
      </c>
      <c r="I94" s="5">
        <v>-142837983.27636719</v>
      </c>
      <c r="J94" s="5">
        <v>-149911307.39593506</v>
      </c>
      <c r="K94" s="5">
        <v>-174245651.00097656</v>
      </c>
      <c r="L94" s="5">
        <v>-179427485.83984375</v>
      </c>
      <c r="M94" s="5">
        <v>-175956683.10546875</v>
      </c>
      <c r="N94" s="5">
        <v>-173437124.51171875</v>
      </c>
      <c r="O94" s="5">
        <v>-164209132.75146484</v>
      </c>
      <c r="P94" s="5">
        <v>-129767608.52050781</v>
      </c>
    </row>
    <row r="95" spans="1:16" x14ac:dyDescent="0.35">
      <c r="A95" s="4" t="s">
        <v>14</v>
      </c>
      <c r="B95" s="5">
        <v>34279726.697240055</v>
      </c>
      <c r="C95" s="5">
        <v>35681625.050164722</v>
      </c>
      <c r="D95" s="5">
        <v>70598393.036792919</v>
      </c>
      <c r="E95" s="5">
        <v>62348366.04977344</v>
      </c>
      <c r="F95" s="5">
        <v>56995792.646504857</v>
      </c>
      <c r="G95" s="5">
        <v>75906673.315851152</v>
      </c>
      <c r="H95" s="5">
        <v>18148898.606226057</v>
      </c>
      <c r="I95" s="5">
        <v>31984802.128229037</v>
      </c>
      <c r="J95" s="5">
        <v>33378174.419432774</v>
      </c>
      <c r="K95" s="5">
        <v>29019733.95943208</v>
      </c>
      <c r="L95" s="5">
        <v>38027721.050435022</v>
      </c>
      <c r="M95" s="5">
        <v>38344577.266763993</v>
      </c>
      <c r="N95" s="5">
        <v>35833265.955274746</v>
      </c>
      <c r="O95" s="5">
        <v>34308649.932106152</v>
      </c>
      <c r="P95" s="5">
        <v>38318502.608899415</v>
      </c>
    </row>
    <row r="96" spans="1:16" x14ac:dyDescent="0.35">
      <c r="A96" s="4" t="s">
        <v>15</v>
      </c>
      <c r="B96" s="5">
        <v>-72178628.835516989</v>
      </c>
      <c r="C96" s="5">
        <v>-46938340.40408133</v>
      </c>
      <c r="D96" s="5">
        <v>-26858051.04700622</v>
      </c>
      <c r="E96" s="5">
        <v>-31312453.558216467</v>
      </c>
      <c r="F96" s="5">
        <v>-37418807.637692407</v>
      </c>
      <c r="G96" s="5">
        <v>-39894899.027579032</v>
      </c>
      <c r="H96" s="5">
        <v>-90187538.736704677</v>
      </c>
      <c r="I96" s="5">
        <v>-97105225.074136809</v>
      </c>
      <c r="J96" s="5">
        <v>-99093638.182943702</v>
      </c>
      <c r="K96" s="5">
        <v>-103620964.9098717</v>
      </c>
      <c r="L96" s="5">
        <v>-106300004.70253035</v>
      </c>
      <c r="M96" s="5">
        <v>-96573566.93692629</v>
      </c>
      <c r="N96" s="5">
        <v>-93566618.126788497</v>
      </c>
      <c r="O96" s="5">
        <v>-103486793.50624613</v>
      </c>
      <c r="P96" s="5">
        <v>-105097076.55039825</v>
      </c>
    </row>
    <row r="97" spans="1:16" x14ac:dyDescent="0.35">
      <c r="A97" s="4" t="s">
        <v>16</v>
      </c>
      <c r="B97" s="5">
        <v>1215537.5003814697</v>
      </c>
      <c r="C97" s="5">
        <v>2112772.3007202148</v>
      </c>
      <c r="D97" s="5">
        <v>3534116.382598877</v>
      </c>
      <c r="E97" s="5">
        <v>4962553.8749694824</v>
      </c>
      <c r="F97" s="5">
        <v>0</v>
      </c>
      <c r="G97" s="5">
        <v>20935634.490966797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</row>
    <row r="98" spans="1:16" x14ac:dyDescent="0.35">
      <c r="A98" s="4" t="s">
        <v>17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</row>
    <row r="99" spans="1:16" x14ac:dyDescent="0.35">
      <c r="A99" s="4" t="s">
        <v>18</v>
      </c>
      <c r="B99" s="5">
        <v>13671449.191322099</v>
      </c>
      <c r="C99" s="5">
        <v>16463659.301477801</v>
      </c>
      <c r="D99" s="5">
        <v>15940628.937928712</v>
      </c>
      <c r="E99" s="5">
        <v>15513475.193291046</v>
      </c>
      <c r="F99" s="5">
        <v>16661581.851949742</v>
      </c>
      <c r="G99" s="5">
        <v>15594234.803962855</v>
      </c>
      <c r="H99" s="5">
        <v>15522068.206188872</v>
      </c>
      <c r="I99" s="5">
        <v>15990548.542070979</v>
      </c>
      <c r="J99" s="5">
        <v>17294413.485739771</v>
      </c>
      <c r="K99" s="5">
        <v>17612603.162169456</v>
      </c>
      <c r="L99" s="5">
        <v>17941607.61812494</v>
      </c>
      <c r="M99" s="5">
        <v>18277406.003820844</v>
      </c>
      <c r="N99" s="5">
        <v>18620413.057030208</v>
      </c>
      <c r="O99" s="5">
        <v>18974777.299253613</v>
      </c>
      <c r="P99" s="5">
        <v>19338466.567953125</v>
      </c>
    </row>
    <row r="100" spans="1:16" x14ac:dyDescent="0.35">
      <c r="A100" s="4" t="s">
        <v>19</v>
      </c>
      <c r="B100" s="5">
        <v>0</v>
      </c>
      <c r="C100" s="5">
        <v>0</v>
      </c>
      <c r="D100" s="5">
        <v>0</v>
      </c>
      <c r="E100" s="5">
        <v>5932338.9407231156</v>
      </c>
      <c r="F100" s="5">
        <v>15326840.841886859</v>
      </c>
      <c r="G100" s="5">
        <v>27122826.753634434</v>
      </c>
      <c r="H100" s="5">
        <v>37983202.35710679</v>
      </c>
      <c r="I100" s="5">
        <v>40998417.060379677</v>
      </c>
      <c r="J100" s="5">
        <v>44545239.247028075</v>
      </c>
      <c r="K100" s="5">
        <v>48376383.413130969</v>
      </c>
      <c r="L100" s="5">
        <v>51588338.68371962</v>
      </c>
      <c r="M100" s="5">
        <v>51881849.34493643</v>
      </c>
      <c r="N100" s="5">
        <v>52978260.40745797</v>
      </c>
      <c r="O100" s="5">
        <v>53283514.170048617</v>
      </c>
      <c r="P100" s="5">
        <v>54919611.131175391</v>
      </c>
    </row>
    <row r="101" spans="1:16" x14ac:dyDescent="0.35">
      <c r="A101" s="4" t="s">
        <v>20</v>
      </c>
      <c r="B101" s="5">
        <v>2516223.1564619695</v>
      </c>
      <c r="C101" s="5">
        <v>4423838.9484531684</v>
      </c>
      <c r="D101" s="5">
        <v>6089399.1897849105</v>
      </c>
      <c r="E101" s="5">
        <v>10883126.442905905</v>
      </c>
      <c r="F101" s="5">
        <v>10767086.053996403</v>
      </c>
      <c r="G101" s="5">
        <v>10838668.952055287</v>
      </c>
      <c r="H101" s="5">
        <v>10804116.08794941</v>
      </c>
      <c r="I101" s="5">
        <v>10903572.534732977</v>
      </c>
      <c r="J101" s="5">
        <v>7721337.9244832834</v>
      </c>
      <c r="K101" s="5">
        <v>7712313.3170855567</v>
      </c>
      <c r="L101" s="5">
        <v>7654020.0801653871</v>
      </c>
      <c r="M101" s="5">
        <v>7644164.2341582831</v>
      </c>
      <c r="N101" s="5">
        <v>7660153.5661480036</v>
      </c>
      <c r="O101" s="5">
        <v>7705946.6921090931</v>
      </c>
      <c r="P101" s="5">
        <v>7649761.5820843047</v>
      </c>
    </row>
    <row r="102" spans="1:16" x14ac:dyDescent="0.35">
      <c r="A102" s="1" t="s">
        <v>21</v>
      </c>
      <c r="B102" s="3">
        <f>SUM(B103:B104)</f>
        <v>39370842.004361942</v>
      </c>
      <c r="C102" s="3">
        <f t="shared" ref="C102:P102" si="17">SUM(C103:C104)</f>
        <v>37614570.906619504</v>
      </c>
      <c r="D102" s="3">
        <f t="shared" si="17"/>
        <v>35747298.379438452</v>
      </c>
      <c r="E102" s="3">
        <f t="shared" si="17"/>
        <v>57958069.613548122</v>
      </c>
      <c r="F102" s="3">
        <f t="shared" si="17"/>
        <v>100145684.4773941</v>
      </c>
      <c r="G102" s="3">
        <f t="shared" si="17"/>
        <v>156047846.58764118</v>
      </c>
      <c r="H102" s="3">
        <f t="shared" si="17"/>
        <v>204974938.4592151</v>
      </c>
      <c r="I102" s="3">
        <f t="shared" si="17"/>
        <v>200550842.81916067</v>
      </c>
      <c r="J102" s="3">
        <f t="shared" si="17"/>
        <v>193942002.75138554</v>
      </c>
      <c r="K102" s="3">
        <f t="shared" si="17"/>
        <v>193158019.65720135</v>
      </c>
      <c r="L102" s="3">
        <f t="shared" si="17"/>
        <v>189305011.93232238</v>
      </c>
      <c r="M102" s="3">
        <f t="shared" si="17"/>
        <v>176284455.90111646</v>
      </c>
      <c r="N102" s="3">
        <f t="shared" si="17"/>
        <v>168522554.28202096</v>
      </c>
      <c r="O102" s="3">
        <f t="shared" si="17"/>
        <v>156543240.76820391</v>
      </c>
      <c r="P102" s="3">
        <f t="shared" si="17"/>
        <v>154814752.68557876</v>
      </c>
    </row>
    <row r="103" spans="1:16" x14ac:dyDescent="0.35">
      <c r="A103" s="4" t="s">
        <v>22</v>
      </c>
      <c r="B103" s="5">
        <v>25554582.189476915</v>
      </c>
      <c r="C103" s="5">
        <v>24414632.627075139</v>
      </c>
      <c r="D103" s="5">
        <v>23202634.944609676</v>
      </c>
      <c r="E103" s="5">
        <v>37619064.721012264</v>
      </c>
      <c r="F103" s="5">
        <v>65001940.385614708</v>
      </c>
      <c r="G103" s="5">
        <v>101286569.40262938</v>
      </c>
      <c r="H103" s="5">
        <v>133043863.04612574</v>
      </c>
      <c r="I103" s="5">
        <v>130172298.45943615</v>
      </c>
      <c r="J103" s="5">
        <v>125882673.49611032</v>
      </c>
      <c r="K103" s="5">
        <v>125373810.60683629</v>
      </c>
      <c r="L103" s="5">
        <v>122872924.22571191</v>
      </c>
      <c r="M103" s="5">
        <v>114421622.39134228</v>
      </c>
      <c r="N103" s="5">
        <v>109383575.38056628</v>
      </c>
      <c r="O103" s="5">
        <v>101608116.78792472</v>
      </c>
      <c r="P103" s="5">
        <v>100486200.45283385</v>
      </c>
    </row>
    <row r="104" spans="1:16" x14ac:dyDescent="0.35">
      <c r="A104" s="4" t="s">
        <v>23</v>
      </c>
      <c r="B104" s="5">
        <v>13816259.814885026</v>
      </c>
      <c r="C104" s="5">
        <v>13199938.279544368</v>
      </c>
      <c r="D104" s="5">
        <v>12544663.434828775</v>
      </c>
      <c r="E104" s="5">
        <v>20339004.892535858</v>
      </c>
      <c r="F104" s="5">
        <v>35143744.091779403</v>
      </c>
      <c r="G104" s="5">
        <v>54761277.185011812</v>
      </c>
      <c r="H104" s="5">
        <v>71931075.41308935</v>
      </c>
      <c r="I104" s="5">
        <v>70378544.359724522</v>
      </c>
      <c r="J104" s="5">
        <v>68059329.25527522</v>
      </c>
      <c r="K104" s="5">
        <v>67784209.050365046</v>
      </c>
      <c r="L104" s="5">
        <v>66432087.706610464</v>
      </c>
      <c r="M104" s="5">
        <v>61862833.509774186</v>
      </c>
      <c r="N104" s="5">
        <v>59138978.90145468</v>
      </c>
      <c r="O104" s="5">
        <v>54935123.9802792</v>
      </c>
      <c r="P104" s="5">
        <v>54328552.232744917</v>
      </c>
    </row>
    <row r="105" spans="1:16" x14ac:dyDescent="0.35">
      <c r="A105" s="1" t="s">
        <v>24</v>
      </c>
      <c r="B105" s="3">
        <f>SUM(B106:B107)-B108</f>
        <v>12112314.576040661</v>
      </c>
      <c r="C105" s="3">
        <f t="shared" ref="C105:P105" si="18">SUM(C106:C107)-C108</f>
        <v>11298701.915571196</v>
      </c>
      <c r="D105" s="3">
        <f t="shared" si="18"/>
        <v>10678532.718107332</v>
      </c>
      <c r="E105" s="3">
        <f t="shared" si="18"/>
        <v>-3234535.7933472656</v>
      </c>
      <c r="F105" s="3">
        <f t="shared" si="18"/>
        <v>-28060893.144759074</v>
      </c>
      <c r="G105" s="3">
        <f t="shared" si="18"/>
        <v>-62883838.668028325</v>
      </c>
      <c r="H105" s="3">
        <f t="shared" si="18"/>
        <v>-72860814.227665469</v>
      </c>
      <c r="I105" s="3">
        <f t="shared" si="18"/>
        <v>-88462020.219933331</v>
      </c>
      <c r="J105" s="3">
        <f t="shared" si="18"/>
        <v>-101062589.26552877</v>
      </c>
      <c r="K105" s="3">
        <f t="shared" si="18"/>
        <v>-116441275.91636665</v>
      </c>
      <c r="L105" s="3">
        <f t="shared" si="18"/>
        <v>-126718058.75112143</v>
      </c>
      <c r="M105" s="3">
        <f t="shared" si="18"/>
        <v>-129378236.77478102</v>
      </c>
      <c r="N105" s="3">
        <f t="shared" si="18"/>
        <v>-130878556.31155705</v>
      </c>
      <c r="O105" s="3">
        <f t="shared" si="18"/>
        <v>-113065889.12968951</v>
      </c>
      <c r="P105" s="3">
        <f t="shared" si="18"/>
        <v>-74246351.966696665</v>
      </c>
    </row>
    <row r="106" spans="1:16" x14ac:dyDescent="0.35">
      <c r="A106" s="4" t="s">
        <v>25</v>
      </c>
      <c r="B106" s="5">
        <v>3677643.438058367</v>
      </c>
      <c r="C106" s="5">
        <v>3240288.13924145</v>
      </c>
      <c r="D106" s="5">
        <v>3020156.8604488806</v>
      </c>
      <c r="E106" s="5">
        <v>6844351.3917294238</v>
      </c>
      <c r="F106" s="5">
        <v>14507458.500658058</v>
      </c>
      <c r="G106" s="5">
        <v>25337847.876570217</v>
      </c>
      <c r="H106" s="5">
        <v>35756540.766728029</v>
      </c>
      <c r="I106" s="5">
        <v>37756098.494487874</v>
      </c>
      <c r="J106" s="5">
        <v>39118868.818759441</v>
      </c>
      <c r="K106" s="5">
        <v>41219179.29063794</v>
      </c>
      <c r="L106" s="5">
        <v>42627440.69082126</v>
      </c>
      <c r="M106" s="5">
        <v>42414833.793148182</v>
      </c>
      <c r="N106" s="5">
        <v>42907275.422744699</v>
      </c>
      <c r="O106" s="5">
        <v>42694675.040984727</v>
      </c>
      <c r="P106" s="5">
        <v>44110441.507514305</v>
      </c>
    </row>
    <row r="107" spans="1:16" x14ac:dyDescent="0.35">
      <c r="A107" s="4" t="s">
        <v>26</v>
      </c>
      <c r="B107" s="5">
        <v>8434671.137982294</v>
      </c>
      <c r="C107" s="5">
        <v>8058413.7763297455</v>
      </c>
      <c r="D107" s="5">
        <v>7658375.8576584505</v>
      </c>
      <c r="E107" s="5">
        <v>12416733.605250351</v>
      </c>
      <c r="F107" s="5">
        <v>21454860.283693522</v>
      </c>
      <c r="G107" s="5">
        <v>33431143.474433221</v>
      </c>
      <c r="H107" s="5">
        <v>43913112.075177163</v>
      </c>
      <c r="I107" s="5">
        <v>42965309.338250525</v>
      </c>
      <c r="J107" s="5">
        <v>41549454.615889549</v>
      </c>
      <c r="K107" s="5">
        <v>41381496.826811805</v>
      </c>
      <c r="L107" s="5">
        <v>40556041.962324567</v>
      </c>
      <c r="M107" s="5">
        <v>37766563.694505796</v>
      </c>
      <c r="N107" s="5">
        <v>36103681.108576104</v>
      </c>
      <c r="O107" s="5">
        <v>33537274.986587666</v>
      </c>
      <c r="P107" s="5">
        <v>33166969.760673288</v>
      </c>
    </row>
    <row r="108" spans="1:16" x14ac:dyDescent="0.35">
      <c r="A108" s="4" t="s">
        <v>27</v>
      </c>
      <c r="B108" s="5">
        <v>0</v>
      </c>
      <c r="C108" s="5">
        <v>0</v>
      </c>
      <c r="D108" s="5">
        <v>0</v>
      </c>
      <c r="E108" s="5">
        <v>22495620.790327039</v>
      </c>
      <c r="F108" s="5">
        <v>64023211.929110654</v>
      </c>
      <c r="G108" s="5">
        <v>121652830.01903176</v>
      </c>
      <c r="H108" s="5">
        <v>152530467.06957066</v>
      </c>
      <c r="I108" s="5">
        <v>169183428.05267173</v>
      </c>
      <c r="J108" s="5">
        <v>181730912.70017776</v>
      </c>
      <c r="K108" s="5">
        <v>199041952.0338164</v>
      </c>
      <c r="L108" s="5">
        <v>209901541.40426725</v>
      </c>
      <c r="M108" s="5">
        <v>209559634.26243499</v>
      </c>
      <c r="N108" s="5">
        <v>209889512.84287786</v>
      </c>
      <c r="O108" s="5">
        <v>189297839.15726191</v>
      </c>
      <c r="P108" s="5">
        <v>151523763.23488426</v>
      </c>
    </row>
    <row r="109" spans="1:16" x14ac:dyDescent="0.35">
      <c r="A109" s="9" t="s">
        <v>28</v>
      </c>
      <c r="B109" s="10">
        <f>SUM(B84,B88,B102,B105)</f>
        <v>271057398.93892246</v>
      </c>
      <c r="C109" s="10">
        <f t="shared" ref="C109:P109" si="19">SUM(C84,C88,C102,C105)</f>
        <v>301510744.03433919</v>
      </c>
      <c r="D109" s="10">
        <f t="shared" si="19"/>
        <v>310371272.93432045</v>
      </c>
      <c r="E109" s="10">
        <f t="shared" si="19"/>
        <v>316939744.75872308</v>
      </c>
      <c r="F109" s="10">
        <f t="shared" si="19"/>
        <v>335735154.96878088</v>
      </c>
      <c r="G109" s="10">
        <f t="shared" si="19"/>
        <v>398660894.26108122</v>
      </c>
      <c r="H109" s="10">
        <f t="shared" si="19"/>
        <v>424550344.48576969</v>
      </c>
      <c r="I109" s="10">
        <f t="shared" si="19"/>
        <v>422959728.64773554</v>
      </c>
      <c r="J109" s="10">
        <f t="shared" si="19"/>
        <v>400929342.80265498</v>
      </c>
      <c r="K109" s="10">
        <f t="shared" si="19"/>
        <v>382278426.85099435</v>
      </c>
      <c r="L109" s="10">
        <f t="shared" si="19"/>
        <v>372435608.35779321</v>
      </c>
      <c r="M109" s="10">
        <f t="shared" si="19"/>
        <v>360238634.71707106</v>
      </c>
      <c r="N109" s="10">
        <f t="shared" si="19"/>
        <v>359986863.00696313</v>
      </c>
      <c r="O109" s="10">
        <f t="shared" si="19"/>
        <v>363654490.3279382</v>
      </c>
      <c r="P109" s="10">
        <f t="shared" si="19"/>
        <v>406579369.23198354</v>
      </c>
    </row>
    <row r="110" spans="1:16" x14ac:dyDescent="0.35">
      <c r="A110" s="4" t="s">
        <v>29</v>
      </c>
      <c r="B110" s="5">
        <v>5827805</v>
      </c>
      <c r="C110" s="5">
        <v>6320551</v>
      </c>
      <c r="D110" s="5">
        <v>6292665</v>
      </c>
      <c r="E110" s="5">
        <v>6165078</v>
      </c>
      <c r="F110" s="5">
        <v>6124979</v>
      </c>
      <c r="G110" s="5">
        <v>6099113.5</v>
      </c>
      <c r="H110" s="5">
        <v>6079205.5</v>
      </c>
      <c r="I110" s="5">
        <v>6058642</v>
      </c>
      <c r="J110" s="5">
        <v>6059165</v>
      </c>
      <c r="K110" s="5">
        <v>6057602.5</v>
      </c>
      <c r="L110" s="5">
        <v>6068210.5</v>
      </c>
      <c r="M110" s="5">
        <v>6082951</v>
      </c>
      <c r="N110" s="5">
        <v>6106319.5</v>
      </c>
      <c r="O110" s="5">
        <v>6130553</v>
      </c>
      <c r="P110" s="5">
        <v>6159745.5</v>
      </c>
    </row>
    <row r="111" spans="1:16" x14ac:dyDescent="0.35">
      <c r="A111" s="11" t="s">
        <v>30</v>
      </c>
      <c r="B111" s="12">
        <f>B109/B110</f>
        <v>46.511061873024659</v>
      </c>
      <c r="C111" s="12">
        <f t="shared" ref="C111:P111" si="20">C109/C110</f>
        <v>47.703237270665042</v>
      </c>
      <c r="D111" s="12">
        <f t="shared" si="20"/>
        <v>49.322707141460803</v>
      </c>
      <c r="E111" s="12">
        <f t="shared" si="20"/>
        <v>51.408878323797865</v>
      </c>
      <c r="F111" s="12">
        <f t="shared" si="20"/>
        <v>54.814090786071411</v>
      </c>
      <c r="G111" s="12">
        <f t="shared" si="20"/>
        <v>65.363744134468263</v>
      </c>
      <c r="H111" s="12">
        <f t="shared" si="20"/>
        <v>69.836485127171585</v>
      </c>
      <c r="I111" s="12">
        <f t="shared" si="20"/>
        <v>69.810978870799019</v>
      </c>
      <c r="J111" s="12">
        <f t="shared" si="20"/>
        <v>66.169074914225803</v>
      </c>
      <c r="K111" s="12">
        <f t="shared" si="20"/>
        <v>63.107215577614141</v>
      </c>
      <c r="L111" s="12">
        <f t="shared" si="20"/>
        <v>61.374866339556483</v>
      </c>
      <c r="M111" s="12">
        <f t="shared" si="20"/>
        <v>59.22103181779223</v>
      </c>
      <c r="N111" s="12">
        <f t="shared" si="20"/>
        <v>58.95316532437635</v>
      </c>
      <c r="O111" s="12">
        <f t="shared" si="20"/>
        <v>59.318382913896706</v>
      </c>
      <c r="P111" s="12">
        <f t="shared" si="20"/>
        <v>66.005871384131623</v>
      </c>
    </row>
    <row r="113" spans="1:16" x14ac:dyDescent="0.35">
      <c r="A113" s="13" t="s">
        <v>31</v>
      </c>
      <c r="B113" s="5"/>
    </row>
    <row r="114" spans="1:16" x14ac:dyDescent="0.35">
      <c r="A114" s="1" t="s">
        <v>32</v>
      </c>
      <c r="B114" s="14" cm="1">
        <f t="array" ref="B114">NPV(Inputs!$B$10,CETA!B109:P109/1000000)</f>
        <v>3394.2784113882171</v>
      </c>
      <c r="D114" s="1" t="s">
        <v>55</v>
      </c>
      <c r="G114" s="15">
        <f>-PMT(Inputs!$B$10,15,NPV(Inputs!$B$10,CETA!B111:P111))</f>
        <v>57.959704334552384</v>
      </c>
    </row>
    <row r="115" spans="1:16" x14ac:dyDescent="0.35">
      <c r="A115" s="1" t="s">
        <v>33</v>
      </c>
      <c r="B115" s="16">
        <f>((G111/B111)^(1/5))-1</f>
        <v>7.0424728175433549E-2</v>
      </c>
    </row>
    <row r="117" spans="1:16" ht="2.15" customHeight="1" x14ac:dyDescent="0.35"/>
    <row r="119" spans="1:16" x14ac:dyDescent="0.35">
      <c r="A119" t="s">
        <v>1</v>
      </c>
      <c r="B119" t="s">
        <v>43</v>
      </c>
    </row>
    <row r="120" spans="1:16" x14ac:dyDescent="0.35">
      <c r="A120" t="s">
        <v>2</v>
      </c>
      <c r="B120" t="s">
        <v>44</v>
      </c>
    </row>
    <row r="122" spans="1:16" x14ac:dyDescent="0.35">
      <c r="B122" s="2">
        <v>2023</v>
      </c>
      <c r="C122" s="2">
        <f t="shared" ref="C122:P122" si="21">B122+1</f>
        <v>2024</v>
      </c>
      <c r="D122" s="2">
        <f t="shared" si="21"/>
        <v>2025</v>
      </c>
      <c r="E122" s="2">
        <f t="shared" si="21"/>
        <v>2026</v>
      </c>
      <c r="F122" s="2">
        <f t="shared" si="21"/>
        <v>2027</v>
      </c>
      <c r="G122" s="2">
        <f t="shared" si="21"/>
        <v>2028</v>
      </c>
      <c r="H122" s="2">
        <f t="shared" si="21"/>
        <v>2029</v>
      </c>
      <c r="I122" s="2">
        <f t="shared" si="21"/>
        <v>2030</v>
      </c>
      <c r="J122" s="2">
        <f t="shared" si="21"/>
        <v>2031</v>
      </c>
      <c r="K122" s="2">
        <f t="shared" si="21"/>
        <v>2032</v>
      </c>
      <c r="L122" s="2">
        <f t="shared" si="21"/>
        <v>2033</v>
      </c>
      <c r="M122" s="2">
        <f t="shared" si="21"/>
        <v>2034</v>
      </c>
      <c r="N122" s="2">
        <f t="shared" si="21"/>
        <v>2035</v>
      </c>
      <c r="O122" s="2">
        <f t="shared" si="21"/>
        <v>2036</v>
      </c>
      <c r="P122" s="2">
        <f t="shared" si="21"/>
        <v>2037</v>
      </c>
    </row>
    <row r="123" spans="1:16" x14ac:dyDescent="0.35">
      <c r="A123" s="1" t="s">
        <v>4</v>
      </c>
      <c r="B123" s="3">
        <f>SUM(B124:B125)</f>
        <v>38400277.14035546</v>
      </c>
      <c r="C123" s="3">
        <f t="shared" ref="C123:P123" si="22">SUM(C124:C125)</f>
        <v>38764487.316831954</v>
      </c>
      <c r="D123" s="3">
        <f t="shared" si="22"/>
        <v>39080706.675409637</v>
      </c>
      <c r="E123" s="3">
        <f t="shared" si="22"/>
        <v>56258889.642388903</v>
      </c>
      <c r="F123" s="3">
        <f t="shared" si="22"/>
        <v>89502645.500381127</v>
      </c>
      <c r="G123" s="3">
        <f t="shared" si="22"/>
        <v>135764939.23840266</v>
      </c>
      <c r="H123" s="3">
        <f t="shared" si="22"/>
        <v>176025583.98549139</v>
      </c>
      <c r="I123" s="3">
        <f t="shared" si="22"/>
        <v>185270738.84800097</v>
      </c>
      <c r="J123" s="3">
        <f t="shared" si="22"/>
        <v>192014453.01150933</v>
      </c>
      <c r="K123" s="3">
        <f t="shared" si="22"/>
        <v>201680251.86264127</v>
      </c>
      <c r="L123" s="3">
        <f t="shared" si="22"/>
        <v>208463031.67473823</v>
      </c>
      <c r="M123" s="3">
        <f t="shared" si="22"/>
        <v>208492729.25759956</v>
      </c>
      <c r="N123" s="3">
        <f t="shared" si="22"/>
        <v>212233752.5736759</v>
      </c>
      <c r="O123" s="3">
        <f t="shared" si="22"/>
        <v>212264583.26272455</v>
      </c>
      <c r="P123" s="3">
        <f t="shared" si="22"/>
        <v>219080853.11461475</v>
      </c>
    </row>
    <row r="124" spans="1:16" x14ac:dyDescent="0.35">
      <c r="A124" s="4" t="s">
        <v>5</v>
      </c>
      <c r="B124" s="5">
        <v>36700824</v>
      </c>
      <c r="C124" s="5">
        <v>36700824</v>
      </c>
      <c r="D124" s="5">
        <v>36700824</v>
      </c>
      <c r="E124" s="5">
        <v>36700824</v>
      </c>
      <c r="F124" s="5">
        <v>36700824</v>
      </c>
      <c r="G124" s="5">
        <v>36700824</v>
      </c>
      <c r="H124" s="5">
        <v>36700824</v>
      </c>
      <c r="I124" s="5">
        <v>36700824</v>
      </c>
      <c r="J124" s="5">
        <v>36700824</v>
      </c>
      <c r="K124" s="5">
        <v>36700824</v>
      </c>
      <c r="L124" s="5">
        <v>36700824</v>
      </c>
      <c r="M124" s="5">
        <v>36700824</v>
      </c>
      <c r="N124" s="5">
        <v>36700824</v>
      </c>
      <c r="O124" s="5">
        <v>36700824</v>
      </c>
      <c r="P124" s="5">
        <v>36700824</v>
      </c>
    </row>
    <row r="125" spans="1:16" x14ac:dyDescent="0.35">
      <c r="A125" s="4" t="s">
        <v>6</v>
      </c>
      <c r="B125" s="5">
        <v>1699453.1403554603</v>
      </c>
      <c r="C125" s="5">
        <v>2063663.3168319515</v>
      </c>
      <c r="D125" s="5">
        <v>2379882.6754096351</v>
      </c>
      <c r="E125" s="5">
        <v>19558065.642388903</v>
      </c>
      <c r="F125" s="5">
        <v>52801821.500381127</v>
      </c>
      <c r="G125" s="5">
        <v>99064115.23840268</v>
      </c>
      <c r="H125" s="5">
        <v>139324759.98549139</v>
      </c>
      <c r="I125" s="5">
        <v>148569914.84800097</v>
      </c>
      <c r="J125" s="5">
        <v>155313629.01150933</v>
      </c>
      <c r="K125" s="5">
        <v>164979427.86264127</v>
      </c>
      <c r="L125" s="5">
        <v>171762207.67473823</v>
      </c>
      <c r="M125" s="5">
        <v>171791905.25759956</v>
      </c>
      <c r="N125" s="5">
        <v>175532928.5736759</v>
      </c>
      <c r="O125" s="5">
        <v>175563759.26272455</v>
      </c>
      <c r="P125" s="5">
        <v>182380029.11461475</v>
      </c>
    </row>
    <row r="126" spans="1:16" x14ac:dyDescent="0.35">
      <c r="A126" s="4" t="s">
        <v>162</v>
      </c>
      <c r="B126" s="5">
        <v>1699453.1403554603</v>
      </c>
      <c r="C126" s="5">
        <v>2063663.3168319515</v>
      </c>
      <c r="D126" s="5">
        <v>2379882.6754096351</v>
      </c>
      <c r="E126" s="5">
        <v>2852041.4449809347</v>
      </c>
      <c r="F126" s="5">
        <v>3154971.9058677251</v>
      </c>
      <c r="G126" s="5">
        <v>3286715.5321959076</v>
      </c>
      <c r="H126" s="5">
        <v>3314054.7656488526</v>
      </c>
      <c r="I126" s="5">
        <v>3341113.7080075187</v>
      </c>
      <c r="J126" s="5">
        <v>3369214.1002307753</v>
      </c>
      <c r="K126" s="5">
        <v>3397831.4949367377</v>
      </c>
      <c r="L126" s="5">
        <v>3426983.4642475671</v>
      </c>
      <c r="M126" s="5">
        <v>3456681.0471089091</v>
      </c>
      <c r="N126" s="5">
        <v>3486935.9563426357</v>
      </c>
      <c r="O126" s="5">
        <v>3517766.6453913059</v>
      </c>
      <c r="P126" s="5">
        <v>3549188.2657893552</v>
      </c>
    </row>
    <row r="127" spans="1:16" x14ac:dyDescent="0.35">
      <c r="A127" s="6" t="s">
        <v>7</v>
      </c>
      <c r="B127" s="3">
        <f>SUM(B128,B134:B140)</f>
        <v>162942319.39155945</v>
      </c>
      <c r="C127" s="3">
        <f t="shared" ref="C127:P127" si="23">SUM(C128,C134:C140)</f>
        <v>192378833.34334639</v>
      </c>
      <c r="D127" s="3">
        <f t="shared" si="23"/>
        <v>215461063.45674783</v>
      </c>
      <c r="E127" s="3">
        <f t="shared" si="23"/>
        <v>192735809.58616987</v>
      </c>
      <c r="F127" s="3">
        <f t="shared" si="23"/>
        <v>156519936.08678851</v>
      </c>
      <c r="G127" s="3">
        <f t="shared" si="23"/>
        <v>151421791.32070342</v>
      </c>
      <c r="H127" s="3">
        <f t="shared" si="23"/>
        <v>156349880.15576303</v>
      </c>
      <c r="I127" s="3">
        <f t="shared" si="23"/>
        <v>130705469.91259588</v>
      </c>
      <c r="J127" s="3">
        <f t="shared" si="23"/>
        <v>111858598.142103</v>
      </c>
      <c r="K127" s="3">
        <f t="shared" si="23"/>
        <v>84092306.51128912</v>
      </c>
      <c r="L127" s="3">
        <f t="shared" si="23"/>
        <v>68563164.460169688</v>
      </c>
      <c r="M127" s="3">
        <f t="shared" si="23"/>
        <v>67344283.635742486</v>
      </c>
      <c r="N127" s="3">
        <f t="shared" si="23"/>
        <v>68103073.709094524</v>
      </c>
      <c r="O127" s="3">
        <f t="shared" si="23"/>
        <v>61759277.287175439</v>
      </c>
      <c r="P127" s="3">
        <f t="shared" si="23"/>
        <v>48474260.155315995</v>
      </c>
    </row>
    <row r="128" spans="1:16" x14ac:dyDescent="0.35">
      <c r="A128" s="4" t="s">
        <v>8</v>
      </c>
      <c r="B128" s="7">
        <v>196698190.439192</v>
      </c>
      <c r="C128" s="7">
        <v>202395175.02167553</v>
      </c>
      <c r="D128" s="7">
        <v>168797606.54917145</v>
      </c>
      <c r="E128" s="7">
        <v>164360218.12752604</v>
      </c>
      <c r="F128" s="7">
        <v>120798867.84672408</v>
      </c>
      <c r="G128" s="7">
        <v>70011850.156025454</v>
      </c>
      <c r="H128" s="7">
        <v>91440764.91429019</v>
      </c>
      <c r="I128" s="7">
        <v>70066580.282048821</v>
      </c>
      <c r="J128" s="7">
        <v>69978961.776869953</v>
      </c>
      <c r="K128" s="7">
        <v>52713635.091189399</v>
      </c>
      <c r="L128" s="7">
        <v>45622100.970655352</v>
      </c>
      <c r="M128" s="7">
        <v>48738573.242970675</v>
      </c>
      <c r="N128" s="7">
        <v>45253082.145339318</v>
      </c>
      <c r="O128" s="7">
        <v>53765812.915111221</v>
      </c>
      <c r="P128" s="7">
        <v>58717220.63503281</v>
      </c>
    </row>
    <row r="129" spans="1:16" x14ac:dyDescent="0.35">
      <c r="A129" s="8" t="s">
        <v>9</v>
      </c>
      <c r="B129" s="5">
        <v>181070744.04005125</v>
      </c>
      <c r="C129" s="5">
        <v>185889204.88697562</v>
      </c>
      <c r="D129" s="5">
        <v>154028797.69634834</v>
      </c>
      <c r="E129" s="5">
        <v>149262273.95131433</v>
      </c>
      <c r="F129" s="5">
        <v>109259214.56762272</v>
      </c>
      <c r="G129" s="5">
        <v>64197425.905761488</v>
      </c>
      <c r="H129" s="5">
        <v>61629162.245129161</v>
      </c>
      <c r="I129" s="5">
        <v>46541141.447645232</v>
      </c>
      <c r="J129" s="5">
        <v>46563077.523716629</v>
      </c>
      <c r="K129" s="5">
        <v>34137171.950547099</v>
      </c>
      <c r="L129" s="5">
        <v>29315863.594407897</v>
      </c>
      <c r="M129" s="5">
        <v>31456533.912270766</v>
      </c>
      <c r="N129" s="5">
        <v>28984191.352522187</v>
      </c>
      <c r="O129" s="5">
        <v>34539915.735431381</v>
      </c>
      <c r="P129" s="5">
        <v>37614062.318602599</v>
      </c>
    </row>
    <row r="130" spans="1:16" x14ac:dyDescent="0.35">
      <c r="A130" s="8" t="s">
        <v>10</v>
      </c>
      <c r="B130" s="5">
        <v>14790053.707942128</v>
      </c>
      <c r="C130" s="5">
        <v>14831174.476230146</v>
      </c>
      <c r="D130" s="5">
        <v>12332616.069403967</v>
      </c>
      <c r="E130" s="5">
        <v>12499267.523497712</v>
      </c>
      <c r="F130" s="5">
        <v>9449957.6821012925</v>
      </c>
      <c r="G130" s="5">
        <v>4784069.9855930014</v>
      </c>
      <c r="H130" s="5">
        <v>1250994.0364680418</v>
      </c>
      <c r="I130" s="5">
        <v>910733.11784312292</v>
      </c>
      <c r="J130" s="5">
        <v>860928.47890625405</v>
      </c>
      <c r="K130" s="5">
        <v>567236.25612815679</v>
      </c>
      <c r="L130" s="5">
        <v>439780.09783510026</v>
      </c>
      <c r="M130" s="5">
        <v>462782.4998623947</v>
      </c>
      <c r="N130" s="5">
        <v>421068.96102351754</v>
      </c>
      <c r="O130" s="5">
        <v>515477.06757042953</v>
      </c>
      <c r="P130" s="5">
        <v>540392.58716228895</v>
      </c>
    </row>
    <row r="131" spans="1:16" x14ac:dyDescent="0.35">
      <c r="A131" s="8" t="s">
        <v>11</v>
      </c>
      <c r="B131" s="5">
        <v>492288.91445900936</v>
      </c>
      <c r="C131" s="5">
        <v>506367.8495864789</v>
      </c>
      <c r="D131" s="5">
        <v>424483.91393442312</v>
      </c>
      <c r="E131" s="5">
        <v>426313.60266782023</v>
      </c>
      <c r="F131" s="5">
        <v>322275.3210583562</v>
      </c>
      <c r="G131" s="5">
        <v>136308.76871433493</v>
      </c>
      <c r="H131" s="5">
        <v>25460773.544446167</v>
      </c>
      <c r="I131" s="5">
        <v>19377234.958189029</v>
      </c>
      <c r="J131" s="5">
        <v>19176898.152078997</v>
      </c>
      <c r="K131" s="5">
        <v>14178245.88512937</v>
      </c>
      <c r="L131" s="5">
        <v>12123327.666646201</v>
      </c>
      <c r="M131" s="5">
        <v>12940421.373358188</v>
      </c>
      <c r="N131" s="5">
        <v>12089554.174843647</v>
      </c>
      <c r="O131" s="5">
        <v>14535477.201961953</v>
      </c>
      <c r="P131" s="5">
        <v>16361337.81346271</v>
      </c>
    </row>
    <row r="132" spans="1:16" x14ac:dyDescent="0.35">
      <c r="A132" s="8" t="s">
        <v>12</v>
      </c>
      <c r="B132" s="5">
        <v>345106.7144468365</v>
      </c>
      <c r="C132" s="5">
        <v>1168429.4137660302</v>
      </c>
      <c r="D132" s="5">
        <v>2011704.2046267863</v>
      </c>
      <c r="E132" s="5">
        <v>2172367.5201957161</v>
      </c>
      <c r="F132" s="5">
        <v>1767418.7494059193</v>
      </c>
      <c r="G132" s="5">
        <v>894046.94099041016</v>
      </c>
      <c r="H132" s="5">
        <v>3099832.4876480177</v>
      </c>
      <c r="I132" s="5">
        <v>3237474.8707000748</v>
      </c>
      <c r="J132" s="5">
        <v>3378058.2693762588</v>
      </c>
      <c r="K132" s="5">
        <v>3830977.4774652016</v>
      </c>
      <c r="L132" s="5">
        <v>3743128.2791454121</v>
      </c>
      <c r="M132" s="5">
        <v>3878847.3606599914</v>
      </c>
      <c r="N132" s="5">
        <v>3758268.8589262352</v>
      </c>
      <c r="O132" s="5">
        <v>4174946.7403106219</v>
      </c>
      <c r="P132" s="5">
        <v>4201424.0871681673</v>
      </c>
    </row>
    <row r="133" spans="1:16" x14ac:dyDescent="0.35">
      <c r="A133" s="8" t="s">
        <v>13</v>
      </c>
      <c r="B133" s="5">
        <v>39560890.380859375</v>
      </c>
      <c r="C133" s="5">
        <v>38978073.486328125</v>
      </c>
      <c r="D133" s="5">
        <v>31877339.84375</v>
      </c>
      <c r="E133" s="5">
        <v>12267657.2265625</v>
      </c>
      <c r="F133" s="5">
        <v>-37798130.37109375</v>
      </c>
      <c r="G133" s="5">
        <v>-97082083.435058594</v>
      </c>
      <c r="H133" s="5">
        <v>-131480064.81933594</v>
      </c>
      <c r="I133" s="5">
        <v>-143390834.59472656</v>
      </c>
      <c r="J133" s="5">
        <v>-150861872.05505371</v>
      </c>
      <c r="K133" s="5">
        <v>-175404074.76425171</v>
      </c>
      <c r="L133" s="5">
        <v>-180669120.14245987</v>
      </c>
      <c r="M133" s="5">
        <v>-176982334.43832397</v>
      </c>
      <c r="N133" s="5">
        <v>-174027684.16023254</v>
      </c>
      <c r="O133" s="5">
        <v>-164830574.98168945</v>
      </c>
      <c r="P133" s="5">
        <v>-130752868.82019043</v>
      </c>
    </row>
    <row r="134" spans="1:16" x14ac:dyDescent="0.35">
      <c r="A134" s="4" t="s">
        <v>14</v>
      </c>
      <c r="B134" s="5">
        <v>30260461.875912804</v>
      </c>
      <c r="C134" s="5">
        <v>27686523.259473853</v>
      </c>
      <c r="D134" s="5">
        <v>61827874.852632001</v>
      </c>
      <c r="E134" s="5">
        <v>49392820.898621395</v>
      </c>
      <c r="F134" s="5">
        <v>54615048.839715958</v>
      </c>
      <c r="G134" s="5">
        <v>67845830.046931803</v>
      </c>
      <c r="H134" s="5">
        <v>84042691.430670664</v>
      </c>
      <c r="I134" s="5">
        <v>82020444.843557179</v>
      </c>
      <c r="J134" s="5">
        <v>71528586.102012068</v>
      </c>
      <c r="K134" s="5">
        <v>65797614.16181346</v>
      </c>
      <c r="L134" s="5">
        <v>61822916.035010234</v>
      </c>
      <c r="M134" s="5">
        <v>61436903.58155077</v>
      </c>
      <c r="N134" s="5">
        <v>64077156.32386072</v>
      </c>
      <c r="O134" s="5">
        <v>62351041.326003022</v>
      </c>
      <c r="P134" s="5">
        <v>57763298.060221143</v>
      </c>
    </row>
    <row r="135" spans="1:16" x14ac:dyDescent="0.35">
      <c r="A135" s="4" t="s">
        <v>15</v>
      </c>
      <c r="B135" s="5">
        <v>-81419542.771710902</v>
      </c>
      <c r="C135" s="5">
        <v>-60703135.488454171</v>
      </c>
      <c r="D135" s="5">
        <v>-40728562.455368102</v>
      </c>
      <c r="E135" s="5">
        <v>-58308723.891867094</v>
      </c>
      <c r="F135" s="5">
        <v>-61649489.347484566</v>
      </c>
      <c r="G135" s="5">
        <v>-60927253.882873207</v>
      </c>
      <c r="H135" s="5">
        <v>-83442962.840442896</v>
      </c>
      <c r="I135" s="5">
        <v>-89274093.350193769</v>
      </c>
      <c r="J135" s="5">
        <v>-99209940.394030154</v>
      </c>
      <c r="K135" s="5">
        <v>-108120242.63409972</v>
      </c>
      <c r="L135" s="5">
        <v>-116065818.92750585</v>
      </c>
      <c r="M135" s="5">
        <v>-120634612.77169453</v>
      </c>
      <c r="N135" s="5">
        <v>-120485991.7907417</v>
      </c>
      <c r="O135" s="5">
        <v>-134321815.11535013</v>
      </c>
      <c r="P135" s="5">
        <v>-149914097.82115078</v>
      </c>
    </row>
    <row r="136" spans="1:16" x14ac:dyDescent="0.35">
      <c r="A136" s="4" t="s">
        <v>16</v>
      </c>
      <c r="B136" s="5">
        <v>1215537.5003814697</v>
      </c>
      <c r="C136" s="5">
        <v>2112772.3007202148</v>
      </c>
      <c r="D136" s="5">
        <v>3534116.382598877</v>
      </c>
      <c r="E136" s="5">
        <v>4962553.8749694824</v>
      </c>
      <c r="F136" s="5">
        <v>0</v>
      </c>
      <c r="G136" s="5">
        <v>20935634.490966797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</row>
    <row r="137" spans="1:16" x14ac:dyDescent="0.35">
      <c r="A137" s="4" t="s">
        <v>17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</row>
    <row r="138" spans="1:16" x14ac:dyDescent="0.35">
      <c r="A138" s="4" t="s">
        <v>18</v>
      </c>
      <c r="B138" s="5">
        <v>13671449.191322099</v>
      </c>
      <c r="C138" s="5">
        <v>16463659.301477801</v>
      </c>
      <c r="D138" s="5">
        <v>15940628.937928712</v>
      </c>
      <c r="E138" s="5">
        <v>15513475.193291046</v>
      </c>
      <c r="F138" s="5">
        <v>16661581.851949742</v>
      </c>
      <c r="G138" s="5">
        <v>15594234.803962855</v>
      </c>
      <c r="H138" s="5">
        <v>15522068.206188872</v>
      </c>
      <c r="I138" s="5">
        <v>15990548.542070979</v>
      </c>
      <c r="J138" s="5">
        <v>17294413.485739771</v>
      </c>
      <c r="K138" s="5">
        <v>17612603.162169456</v>
      </c>
      <c r="L138" s="5">
        <v>17941607.61812494</v>
      </c>
      <c r="M138" s="5">
        <v>18277406.003820844</v>
      </c>
      <c r="N138" s="5">
        <v>18620413.057030208</v>
      </c>
      <c r="O138" s="5">
        <v>18974777.299253613</v>
      </c>
      <c r="P138" s="5">
        <v>19338466.567953125</v>
      </c>
    </row>
    <row r="139" spans="1:16" x14ac:dyDescent="0.35">
      <c r="A139" s="4" t="s">
        <v>19</v>
      </c>
      <c r="B139" s="5">
        <v>0</v>
      </c>
      <c r="C139" s="5">
        <v>0</v>
      </c>
      <c r="D139" s="5">
        <v>0</v>
      </c>
      <c r="E139" s="5">
        <v>5932338.9407231156</v>
      </c>
      <c r="F139" s="5">
        <v>15326840.841886859</v>
      </c>
      <c r="G139" s="5">
        <v>27122826.753634434</v>
      </c>
      <c r="H139" s="5">
        <v>37983202.35710679</v>
      </c>
      <c r="I139" s="5">
        <v>40998417.060379677</v>
      </c>
      <c r="J139" s="5">
        <v>44545239.247028075</v>
      </c>
      <c r="K139" s="5">
        <v>48376383.413130969</v>
      </c>
      <c r="L139" s="5">
        <v>51588338.68371962</v>
      </c>
      <c r="M139" s="5">
        <v>51881849.34493643</v>
      </c>
      <c r="N139" s="5">
        <v>52978260.40745797</v>
      </c>
      <c r="O139" s="5">
        <v>53283514.170048617</v>
      </c>
      <c r="P139" s="5">
        <v>54919611.131175391</v>
      </c>
    </row>
    <row r="140" spans="1:16" x14ac:dyDescent="0.35">
      <c r="A140" s="4" t="s">
        <v>20</v>
      </c>
      <c r="B140" s="5">
        <v>2516223.1564619695</v>
      </c>
      <c r="C140" s="5">
        <v>4423838.9484531684</v>
      </c>
      <c r="D140" s="5">
        <v>6089399.1897849105</v>
      </c>
      <c r="E140" s="5">
        <v>10883126.442905905</v>
      </c>
      <c r="F140" s="5">
        <v>10767086.053996403</v>
      </c>
      <c r="G140" s="5">
        <v>10838668.952055287</v>
      </c>
      <c r="H140" s="5">
        <v>10804116.08794941</v>
      </c>
      <c r="I140" s="5">
        <v>10903572.534732977</v>
      </c>
      <c r="J140" s="5">
        <v>7721337.9244832834</v>
      </c>
      <c r="K140" s="5">
        <v>7712313.3170855567</v>
      </c>
      <c r="L140" s="5">
        <v>7654020.0801653871</v>
      </c>
      <c r="M140" s="5">
        <v>7644164.2341582831</v>
      </c>
      <c r="N140" s="5">
        <v>7660153.5661480036</v>
      </c>
      <c r="O140" s="5">
        <v>7705946.6921090931</v>
      </c>
      <c r="P140" s="5">
        <v>7649761.5820843047</v>
      </c>
    </row>
    <row r="141" spans="1:16" x14ac:dyDescent="0.35">
      <c r="A141" s="1" t="s">
        <v>21</v>
      </c>
      <c r="B141" s="3">
        <f>SUM(B142:B143)</f>
        <v>39370842.004361942</v>
      </c>
      <c r="C141" s="3">
        <f t="shared" ref="C141:P141" si="24">SUM(C142:C143)</f>
        <v>37614570.906619504</v>
      </c>
      <c r="D141" s="3">
        <f t="shared" si="24"/>
        <v>35747298.379438452</v>
      </c>
      <c r="E141" s="3">
        <f t="shared" si="24"/>
        <v>57958069.613548122</v>
      </c>
      <c r="F141" s="3">
        <f t="shared" si="24"/>
        <v>100145684.4773941</v>
      </c>
      <c r="G141" s="3">
        <f t="shared" si="24"/>
        <v>156047846.58764118</v>
      </c>
      <c r="H141" s="3">
        <f t="shared" si="24"/>
        <v>204974938.4592151</v>
      </c>
      <c r="I141" s="3">
        <f t="shared" si="24"/>
        <v>200550842.81916067</v>
      </c>
      <c r="J141" s="3">
        <f t="shared" si="24"/>
        <v>193942002.75138554</v>
      </c>
      <c r="K141" s="3">
        <f t="shared" si="24"/>
        <v>193158019.65720135</v>
      </c>
      <c r="L141" s="3">
        <f t="shared" si="24"/>
        <v>189305011.93232238</v>
      </c>
      <c r="M141" s="3">
        <f t="shared" si="24"/>
        <v>176284455.90111646</v>
      </c>
      <c r="N141" s="3">
        <f t="shared" si="24"/>
        <v>168522554.28202096</v>
      </c>
      <c r="O141" s="3">
        <f t="shared" si="24"/>
        <v>156543240.76820391</v>
      </c>
      <c r="P141" s="3">
        <f t="shared" si="24"/>
        <v>154814752.68557876</v>
      </c>
    </row>
    <row r="142" spans="1:16" x14ac:dyDescent="0.35">
      <c r="A142" s="4" t="s">
        <v>22</v>
      </c>
      <c r="B142" s="5">
        <v>25554582.189476915</v>
      </c>
      <c r="C142" s="5">
        <v>24414632.627075139</v>
      </c>
      <c r="D142" s="5">
        <v>23202634.944609676</v>
      </c>
      <c r="E142" s="5">
        <v>37619064.721012264</v>
      </c>
      <c r="F142" s="5">
        <v>65001940.385614708</v>
      </c>
      <c r="G142" s="5">
        <v>101286569.40262938</v>
      </c>
      <c r="H142" s="5">
        <v>133043863.04612574</v>
      </c>
      <c r="I142" s="5">
        <v>130172298.45943615</v>
      </c>
      <c r="J142" s="5">
        <v>125882673.49611032</v>
      </c>
      <c r="K142" s="5">
        <v>125373810.60683629</v>
      </c>
      <c r="L142" s="5">
        <v>122872924.22571191</v>
      </c>
      <c r="M142" s="5">
        <v>114421622.39134228</v>
      </c>
      <c r="N142" s="5">
        <v>109383575.38056628</v>
      </c>
      <c r="O142" s="5">
        <v>101608116.78792472</v>
      </c>
      <c r="P142" s="5">
        <v>100486200.45283385</v>
      </c>
    </row>
    <row r="143" spans="1:16" x14ac:dyDescent="0.35">
      <c r="A143" s="4" t="s">
        <v>23</v>
      </c>
      <c r="B143" s="5">
        <v>13816259.814885026</v>
      </c>
      <c r="C143" s="5">
        <v>13199938.279544368</v>
      </c>
      <c r="D143" s="5">
        <v>12544663.434828775</v>
      </c>
      <c r="E143" s="5">
        <v>20339004.892535858</v>
      </c>
      <c r="F143" s="5">
        <v>35143744.091779403</v>
      </c>
      <c r="G143" s="5">
        <v>54761277.185011812</v>
      </c>
      <c r="H143" s="5">
        <v>71931075.41308935</v>
      </c>
      <c r="I143" s="5">
        <v>70378544.359724522</v>
      </c>
      <c r="J143" s="5">
        <v>68059329.25527522</v>
      </c>
      <c r="K143" s="5">
        <v>67784209.050365046</v>
      </c>
      <c r="L143" s="5">
        <v>66432087.706610464</v>
      </c>
      <c r="M143" s="5">
        <v>61862833.509774186</v>
      </c>
      <c r="N143" s="5">
        <v>59138978.90145468</v>
      </c>
      <c r="O143" s="5">
        <v>54935123.9802792</v>
      </c>
      <c r="P143" s="5">
        <v>54328552.232744917</v>
      </c>
    </row>
    <row r="144" spans="1:16" x14ac:dyDescent="0.35">
      <c r="A144" s="1" t="s">
        <v>24</v>
      </c>
      <c r="B144" s="3">
        <f>SUM(B145:B146)-B147</f>
        <v>12112314.576040661</v>
      </c>
      <c r="C144" s="3">
        <f t="shared" ref="C144:P144" si="25">SUM(C145:C146)-C147</f>
        <v>11298701.915571196</v>
      </c>
      <c r="D144" s="3">
        <f t="shared" si="25"/>
        <v>10678532.718107332</v>
      </c>
      <c r="E144" s="3">
        <f t="shared" si="25"/>
        <v>-3234535.7933472656</v>
      </c>
      <c r="F144" s="3">
        <f t="shared" si="25"/>
        <v>-28060893.144759074</v>
      </c>
      <c r="G144" s="3">
        <f t="shared" si="25"/>
        <v>-62883838.668028325</v>
      </c>
      <c r="H144" s="3">
        <f t="shared" si="25"/>
        <v>-72860814.227665469</v>
      </c>
      <c r="I144" s="3">
        <f t="shared" si="25"/>
        <v>-88462020.219933331</v>
      </c>
      <c r="J144" s="3">
        <f t="shared" si="25"/>
        <v>-101062589.26552877</v>
      </c>
      <c r="K144" s="3">
        <f t="shared" si="25"/>
        <v>-116441275.91636665</v>
      </c>
      <c r="L144" s="3">
        <f t="shared" si="25"/>
        <v>-126718058.75112143</v>
      </c>
      <c r="M144" s="3">
        <f t="shared" si="25"/>
        <v>-129378236.77478102</v>
      </c>
      <c r="N144" s="3">
        <f t="shared" si="25"/>
        <v>-130878556.31155705</v>
      </c>
      <c r="O144" s="3">
        <f t="shared" si="25"/>
        <v>-113065889.12968951</v>
      </c>
      <c r="P144" s="3">
        <f t="shared" si="25"/>
        <v>-74246351.966696665</v>
      </c>
    </row>
    <row r="145" spans="1:16" x14ac:dyDescent="0.35">
      <c r="A145" s="4" t="s">
        <v>25</v>
      </c>
      <c r="B145" s="5">
        <v>3677643.438058367</v>
      </c>
      <c r="C145" s="5">
        <v>3240288.13924145</v>
      </c>
      <c r="D145" s="5">
        <v>3020156.8604488806</v>
      </c>
      <c r="E145" s="5">
        <v>6844351.3917294238</v>
      </c>
      <c r="F145" s="5">
        <v>14507458.500658058</v>
      </c>
      <c r="G145" s="5">
        <v>25337847.876570217</v>
      </c>
      <c r="H145" s="5">
        <v>35756540.766728029</v>
      </c>
      <c r="I145" s="5">
        <v>37756098.494487874</v>
      </c>
      <c r="J145" s="5">
        <v>39118868.818759441</v>
      </c>
      <c r="K145" s="5">
        <v>41219179.29063794</v>
      </c>
      <c r="L145" s="5">
        <v>42627440.69082126</v>
      </c>
      <c r="M145" s="5">
        <v>42414833.793148182</v>
      </c>
      <c r="N145" s="5">
        <v>42907275.422744699</v>
      </c>
      <c r="O145" s="5">
        <v>42694675.040984727</v>
      </c>
      <c r="P145" s="5">
        <v>44110441.507514305</v>
      </c>
    </row>
    <row r="146" spans="1:16" x14ac:dyDescent="0.35">
      <c r="A146" s="4" t="s">
        <v>26</v>
      </c>
      <c r="B146" s="5">
        <v>8434671.137982294</v>
      </c>
      <c r="C146" s="5">
        <v>8058413.7763297455</v>
      </c>
      <c r="D146" s="5">
        <v>7658375.8576584505</v>
      </c>
      <c r="E146" s="5">
        <v>12416733.605250351</v>
      </c>
      <c r="F146" s="5">
        <v>21454860.283693522</v>
      </c>
      <c r="G146" s="5">
        <v>33431143.474433221</v>
      </c>
      <c r="H146" s="5">
        <v>43913112.075177163</v>
      </c>
      <c r="I146" s="5">
        <v>42965309.338250525</v>
      </c>
      <c r="J146" s="5">
        <v>41549454.615889549</v>
      </c>
      <c r="K146" s="5">
        <v>41381496.826811805</v>
      </c>
      <c r="L146" s="5">
        <v>40556041.962324567</v>
      </c>
      <c r="M146" s="5">
        <v>37766563.694505796</v>
      </c>
      <c r="N146" s="5">
        <v>36103681.108576104</v>
      </c>
      <c r="O146" s="5">
        <v>33537274.986587666</v>
      </c>
      <c r="P146" s="5">
        <v>33166969.760673288</v>
      </c>
    </row>
    <row r="147" spans="1:16" x14ac:dyDescent="0.35">
      <c r="A147" s="4" t="s">
        <v>27</v>
      </c>
      <c r="B147" s="5">
        <v>0</v>
      </c>
      <c r="C147" s="5">
        <v>0</v>
      </c>
      <c r="D147" s="5">
        <v>0</v>
      </c>
      <c r="E147" s="5">
        <v>22495620.790327039</v>
      </c>
      <c r="F147" s="5">
        <v>64023211.929110654</v>
      </c>
      <c r="G147" s="5">
        <v>121652830.01903176</v>
      </c>
      <c r="H147" s="5">
        <v>152530467.06957066</v>
      </c>
      <c r="I147" s="5">
        <v>169183428.05267173</v>
      </c>
      <c r="J147" s="5">
        <v>181730912.70017776</v>
      </c>
      <c r="K147" s="5">
        <v>199041952.0338164</v>
      </c>
      <c r="L147" s="5">
        <v>209901541.40426725</v>
      </c>
      <c r="M147" s="5">
        <v>209559634.26243499</v>
      </c>
      <c r="N147" s="5">
        <v>209889512.84287786</v>
      </c>
      <c r="O147" s="5">
        <v>189297839.15726191</v>
      </c>
      <c r="P147" s="5">
        <v>151523763.23488426</v>
      </c>
    </row>
    <row r="148" spans="1:16" x14ac:dyDescent="0.35">
      <c r="A148" s="9" t="s">
        <v>28</v>
      </c>
      <c r="B148" s="10">
        <f>SUM(B123,B127,B141,B144)</f>
        <v>252825753.11231753</v>
      </c>
      <c r="C148" s="10">
        <f t="shared" ref="C148:P148" si="26">SUM(C123,C127,C141,C144)</f>
        <v>280056593.48236907</v>
      </c>
      <c r="D148" s="10">
        <f t="shared" si="26"/>
        <v>300967601.22970325</v>
      </c>
      <c r="E148" s="10">
        <f t="shared" si="26"/>
        <v>303718233.04875964</v>
      </c>
      <c r="F148" s="10">
        <f t="shared" si="26"/>
        <v>318107372.91980469</v>
      </c>
      <c r="G148" s="10">
        <f t="shared" si="26"/>
        <v>380350738.478719</v>
      </c>
      <c r="H148" s="10">
        <f t="shared" si="26"/>
        <v>464489588.37280411</v>
      </c>
      <c r="I148" s="10">
        <f t="shared" si="26"/>
        <v>428065031.35982424</v>
      </c>
      <c r="J148" s="10">
        <f t="shared" si="26"/>
        <v>396752464.63946903</v>
      </c>
      <c r="K148" s="10">
        <f t="shared" si="26"/>
        <v>362489302.11476511</v>
      </c>
      <c r="L148" s="10">
        <f t="shared" si="26"/>
        <v>339613149.31610882</v>
      </c>
      <c r="M148" s="10">
        <f t="shared" si="26"/>
        <v>322743232.01967752</v>
      </c>
      <c r="N148" s="10">
        <f t="shared" si="26"/>
        <v>317980824.25323427</v>
      </c>
      <c r="O148" s="10">
        <f t="shared" si="26"/>
        <v>317501212.18841439</v>
      </c>
      <c r="P148" s="10">
        <f t="shared" si="26"/>
        <v>348123513.98881286</v>
      </c>
    </row>
    <row r="149" spans="1:16" x14ac:dyDescent="0.35">
      <c r="A149" s="4" t="s">
        <v>29</v>
      </c>
      <c r="B149" s="5">
        <v>5475341</v>
      </c>
      <c r="C149" s="5">
        <v>5870359</v>
      </c>
      <c r="D149" s="5">
        <v>5776833</v>
      </c>
      <c r="E149" s="5">
        <v>5599566</v>
      </c>
      <c r="F149" s="5">
        <v>5513531</v>
      </c>
      <c r="G149" s="5">
        <v>5446169.5</v>
      </c>
      <c r="H149" s="5">
        <v>5386709.5</v>
      </c>
      <c r="I149" s="5">
        <v>5325346</v>
      </c>
      <c r="J149" s="5">
        <v>5284253</v>
      </c>
      <c r="K149" s="5">
        <v>5252426.5</v>
      </c>
      <c r="L149" s="5">
        <v>5216690.5</v>
      </c>
      <c r="M149" s="5">
        <v>5175943</v>
      </c>
      <c r="N149" s="5">
        <v>5137271.5</v>
      </c>
      <c r="O149" s="5">
        <v>5097713</v>
      </c>
      <c r="P149" s="5">
        <v>5062273.5</v>
      </c>
    </row>
    <row r="150" spans="1:16" x14ac:dyDescent="0.35">
      <c r="A150" s="11" t="s">
        <v>30</v>
      </c>
      <c r="B150" s="12">
        <f>B148/B149</f>
        <v>46.175343802754483</v>
      </c>
      <c r="C150" s="12">
        <f t="shared" ref="C150:P150" si="27">C148/C149</f>
        <v>47.706893817289377</v>
      </c>
      <c r="D150" s="12">
        <f t="shared" si="27"/>
        <v>52.099065565804523</v>
      </c>
      <c r="E150" s="12">
        <f t="shared" si="27"/>
        <v>54.239602327887489</v>
      </c>
      <c r="F150" s="12">
        <f t="shared" si="27"/>
        <v>57.695762102326931</v>
      </c>
      <c r="G150" s="12">
        <f t="shared" si="27"/>
        <v>69.838211696995288</v>
      </c>
      <c r="H150" s="12">
        <f t="shared" si="27"/>
        <v>86.228817123478464</v>
      </c>
      <c r="I150" s="12">
        <f t="shared" si="27"/>
        <v>80.382576335852022</v>
      </c>
      <c r="J150" s="12">
        <f t="shared" si="27"/>
        <v>75.082034232552644</v>
      </c>
      <c r="K150" s="12">
        <f t="shared" si="27"/>
        <v>69.01368388777361</v>
      </c>
      <c r="L150" s="12">
        <f t="shared" si="27"/>
        <v>65.10126474171868</v>
      </c>
      <c r="M150" s="12">
        <f t="shared" si="27"/>
        <v>62.354479564337844</v>
      </c>
      <c r="N150" s="12">
        <f t="shared" si="27"/>
        <v>61.896830691785368</v>
      </c>
      <c r="O150" s="12">
        <f t="shared" si="27"/>
        <v>62.283069327052033</v>
      </c>
      <c r="P150" s="12">
        <f t="shared" si="27"/>
        <v>68.76821530658367</v>
      </c>
    </row>
    <row r="152" spans="1:16" x14ac:dyDescent="0.35">
      <c r="A152" s="13" t="s">
        <v>31</v>
      </c>
      <c r="B152" s="5"/>
    </row>
    <row r="153" spans="1:16" x14ac:dyDescent="0.35">
      <c r="A153" s="1" t="s">
        <v>32</v>
      </c>
      <c r="B153" s="14" cm="1">
        <f t="array" ref="B153">NPV(Inputs!$B$10,CETA!B148:P148/1000000)</f>
        <v>3232.1198804799665</v>
      </c>
      <c r="D153" s="1" t="s">
        <v>55</v>
      </c>
      <c r="G153" s="15">
        <f>-PMT(Inputs!$B$10,15,NPV(Inputs!$B$10,CETA!B150:P150))</f>
        <v>62.381421476617625</v>
      </c>
    </row>
    <row r="154" spans="1:16" x14ac:dyDescent="0.35">
      <c r="A154" s="1" t="s">
        <v>33</v>
      </c>
      <c r="B154" s="16">
        <f>((G150/B150)^(1/5))-1</f>
        <v>8.6267020758050039E-2</v>
      </c>
    </row>
    <row r="156" spans="1:16" ht="2.15" customHeight="1" x14ac:dyDescent="0.35"/>
    <row r="158" spans="1:16" x14ac:dyDescent="0.35">
      <c r="A158" t="s">
        <v>1</v>
      </c>
      <c r="B158" t="s">
        <v>43</v>
      </c>
    </row>
    <row r="159" spans="1:16" x14ac:dyDescent="0.35">
      <c r="A159" t="s">
        <v>2</v>
      </c>
      <c r="B159" t="s">
        <v>45</v>
      </c>
    </row>
    <row r="161" spans="1:16" x14ac:dyDescent="0.35">
      <c r="B161" s="2">
        <v>2023</v>
      </c>
      <c r="C161" s="2">
        <f t="shared" ref="C161:P161" si="28">B161+1</f>
        <v>2024</v>
      </c>
      <c r="D161" s="2">
        <f t="shared" si="28"/>
        <v>2025</v>
      </c>
      <c r="E161" s="2">
        <f t="shared" si="28"/>
        <v>2026</v>
      </c>
      <c r="F161" s="2">
        <f t="shared" si="28"/>
        <v>2027</v>
      </c>
      <c r="G161" s="2">
        <f t="shared" si="28"/>
        <v>2028</v>
      </c>
      <c r="H161" s="2">
        <f t="shared" si="28"/>
        <v>2029</v>
      </c>
      <c r="I161" s="2">
        <f t="shared" si="28"/>
        <v>2030</v>
      </c>
      <c r="J161" s="2">
        <f t="shared" si="28"/>
        <v>2031</v>
      </c>
      <c r="K161" s="2">
        <f t="shared" si="28"/>
        <v>2032</v>
      </c>
      <c r="L161" s="2">
        <f t="shared" si="28"/>
        <v>2033</v>
      </c>
      <c r="M161" s="2">
        <f t="shared" si="28"/>
        <v>2034</v>
      </c>
      <c r="N161" s="2">
        <f t="shared" si="28"/>
        <v>2035</v>
      </c>
      <c r="O161" s="2">
        <f t="shared" si="28"/>
        <v>2036</v>
      </c>
      <c r="P161" s="2">
        <f t="shared" si="28"/>
        <v>2037</v>
      </c>
    </row>
    <row r="162" spans="1:16" x14ac:dyDescent="0.35">
      <c r="A162" s="1" t="s">
        <v>4</v>
      </c>
      <c r="B162" s="3">
        <f>SUM(B163:B164)</f>
        <v>38400277.14035546</v>
      </c>
      <c r="C162" s="3">
        <f t="shared" ref="C162:P162" si="29">SUM(C163:C164)</f>
        <v>38764487.316831954</v>
      </c>
      <c r="D162" s="3">
        <f t="shared" si="29"/>
        <v>39080706.675409637</v>
      </c>
      <c r="E162" s="3">
        <f t="shared" si="29"/>
        <v>57225622.51013954</v>
      </c>
      <c r="F162" s="3">
        <f t="shared" si="29"/>
        <v>93339659.216919959</v>
      </c>
      <c r="G162" s="3">
        <f t="shared" si="29"/>
        <v>145052194.96406159</v>
      </c>
      <c r="H162" s="3">
        <f t="shared" si="29"/>
        <v>188856648.19715008</v>
      </c>
      <c r="I162" s="3">
        <f t="shared" si="29"/>
        <v>200207781.4372921</v>
      </c>
      <c r="J162" s="3">
        <f t="shared" si="29"/>
        <v>208584851.06000245</v>
      </c>
      <c r="K162" s="3">
        <f t="shared" si="29"/>
        <v>220519539.22063726</v>
      </c>
      <c r="L162" s="3">
        <f t="shared" si="29"/>
        <v>229051016.92332131</v>
      </c>
      <c r="M162" s="3">
        <f t="shared" si="29"/>
        <v>229080714.50618264</v>
      </c>
      <c r="N162" s="3">
        <f t="shared" si="29"/>
        <v>233949937.67830321</v>
      </c>
      <c r="O162" s="3">
        <f t="shared" si="29"/>
        <v>233980768.36735186</v>
      </c>
      <c r="P162" s="3">
        <f t="shared" si="29"/>
        <v>242247914.77989838</v>
      </c>
    </row>
    <row r="163" spans="1:16" x14ac:dyDescent="0.35">
      <c r="A163" s="4" t="s">
        <v>5</v>
      </c>
      <c r="B163" s="5">
        <v>36700824</v>
      </c>
      <c r="C163" s="5">
        <v>36700824</v>
      </c>
      <c r="D163" s="5">
        <v>36700824</v>
      </c>
      <c r="E163" s="5">
        <v>36700824</v>
      </c>
      <c r="F163" s="5">
        <v>36700824</v>
      </c>
      <c r="G163" s="5">
        <v>36700824</v>
      </c>
      <c r="H163" s="5">
        <v>36700824</v>
      </c>
      <c r="I163" s="5">
        <v>36700824</v>
      </c>
      <c r="J163" s="5">
        <v>36700824</v>
      </c>
      <c r="K163" s="5">
        <v>36700824</v>
      </c>
      <c r="L163" s="5">
        <v>36700824</v>
      </c>
      <c r="M163" s="5">
        <v>36700824</v>
      </c>
      <c r="N163" s="5">
        <v>36700824</v>
      </c>
      <c r="O163" s="5">
        <v>36700824</v>
      </c>
      <c r="P163" s="5">
        <v>36700824</v>
      </c>
    </row>
    <row r="164" spans="1:16" x14ac:dyDescent="0.35">
      <c r="A164" s="4" t="s">
        <v>6</v>
      </c>
      <c r="B164" s="5">
        <v>1699453.1403554603</v>
      </c>
      <c r="C164" s="5">
        <v>2063663.3168319515</v>
      </c>
      <c r="D164" s="5">
        <v>2379882.6754096351</v>
      </c>
      <c r="E164" s="5">
        <v>20524798.510139544</v>
      </c>
      <c r="F164" s="5">
        <v>56638835.216919959</v>
      </c>
      <c r="G164" s="5">
        <v>108351370.96406159</v>
      </c>
      <c r="H164" s="5">
        <v>152155824.19715008</v>
      </c>
      <c r="I164" s="5">
        <v>163506957.4372921</v>
      </c>
      <c r="J164" s="5">
        <v>171884027.06000245</v>
      </c>
      <c r="K164" s="5">
        <v>183818715.22063726</v>
      </c>
      <c r="L164" s="5">
        <v>192350192.92332131</v>
      </c>
      <c r="M164" s="5">
        <v>192379890.50618264</v>
      </c>
      <c r="N164" s="5">
        <v>197249113.67830321</v>
      </c>
      <c r="O164" s="5">
        <v>197279944.36735186</v>
      </c>
      <c r="P164" s="5">
        <v>205547090.77989838</v>
      </c>
    </row>
    <row r="165" spans="1:16" x14ac:dyDescent="0.35">
      <c r="A165" s="4" t="s">
        <v>162</v>
      </c>
      <c r="B165" s="5">
        <v>1699453.1403554603</v>
      </c>
      <c r="C165" s="5">
        <v>2063663.3168319515</v>
      </c>
      <c r="D165" s="5">
        <v>2379882.6754096351</v>
      </c>
      <c r="E165" s="5">
        <v>2852041.4449809347</v>
      </c>
      <c r="F165" s="5">
        <v>3154971.9058677251</v>
      </c>
      <c r="G165" s="5">
        <v>3286715.5321959076</v>
      </c>
      <c r="H165" s="5">
        <v>3314054.7656488526</v>
      </c>
      <c r="I165" s="5">
        <v>3341113.7080075187</v>
      </c>
      <c r="J165" s="5">
        <v>3369214.1002307753</v>
      </c>
      <c r="K165" s="5">
        <v>3397831.4949367377</v>
      </c>
      <c r="L165" s="5">
        <v>3426983.4642475671</v>
      </c>
      <c r="M165" s="5">
        <v>3456681.0471089091</v>
      </c>
      <c r="N165" s="5">
        <v>3486935.9563426357</v>
      </c>
      <c r="O165" s="5">
        <v>3517766.6453913059</v>
      </c>
      <c r="P165" s="5">
        <v>3549188.2657893552</v>
      </c>
    </row>
    <row r="166" spans="1:16" x14ac:dyDescent="0.35">
      <c r="A166" s="6" t="s">
        <v>7</v>
      </c>
      <c r="B166" s="3">
        <f>SUM(B167,B173:B179)</f>
        <v>171026104.03468511</v>
      </c>
      <c r="C166" s="3">
        <f t="shared" ref="C166:P166" si="30">SUM(C167,C173:C179)</f>
        <v>200655114.48566663</v>
      </c>
      <c r="D166" s="3">
        <f t="shared" si="30"/>
        <v>202907405.04798892</v>
      </c>
      <c r="E166" s="3">
        <f t="shared" si="30"/>
        <v>184440156.64481375</v>
      </c>
      <c r="F166" s="3">
        <f t="shared" si="30"/>
        <v>152497632.07878283</v>
      </c>
      <c r="G166" s="3">
        <f t="shared" si="30"/>
        <v>151626045.03329521</v>
      </c>
      <c r="H166" s="3">
        <f t="shared" si="30"/>
        <v>86601185.06262885</v>
      </c>
      <c r="I166" s="3">
        <f t="shared" si="30"/>
        <v>69974039.058100224</v>
      </c>
      <c r="J166" s="3">
        <f t="shared" si="30"/>
        <v>65967598.658909082</v>
      </c>
      <c r="K166" s="3">
        <f t="shared" si="30"/>
        <v>54812468.241989121</v>
      </c>
      <c r="L166" s="3">
        <f t="shared" si="30"/>
        <v>56788937.126023754</v>
      </c>
      <c r="M166" s="3">
        <f t="shared" si="30"/>
        <v>55776282.681538559</v>
      </c>
      <c r="N166" s="3">
        <f t="shared" si="30"/>
        <v>54214056.954821326</v>
      </c>
      <c r="O166" s="3">
        <f t="shared" si="30"/>
        <v>49956129.29927583</v>
      </c>
      <c r="P166" s="3">
        <f t="shared" si="30"/>
        <v>45404031.316179484</v>
      </c>
    </row>
    <row r="167" spans="1:16" x14ac:dyDescent="0.35">
      <c r="A167" s="4" t="s">
        <v>8</v>
      </c>
      <c r="B167" s="7">
        <v>197646502.73084608</v>
      </c>
      <c r="C167" s="7">
        <v>188368790.83570692</v>
      </c>
      <c r="D167" s="7">
        <v>130280158.40333506</v>
      </c>
      <c r="E167" s="7">
        <v>97486433.71606414</v>
      </c>
      <c r="F167" s="7">
        <v>78373839.60418956</v>
      </c>
      <c r="G167" s="7">
        <v>34613429.986186676</v>
      </c>
      <c r="H167" s="7">
        <v>97394789.345383078</v>
      </c>
      <c r="I167" s="7">
        <v>122305571.12104274</v>
      </c>
      <c r="J167" s="7">
        <v>107957940.38795167</v>
      </c>
      <c r="K167" s="7">
        <v>108703679.95731895</v>
      </c>
      <c r="L167" s="7">
        <v>100185646.97578305</v>
      </c>
      <c r="M167" s="7">
        <v>112542418.85818842</v>
      </c>
      <c r="N167" s="7">
        <v>117046579.56740478</v>
      </c>
      <c r="O167" s="7">
        <v>115594468.11996062</v>
      </c>
      <c r="P167" s="7">
        <v>120298964.38464405</v>
      </c>
    </row>
    <row r="168" spans="1:16" x14ac:dyDescent="0.35">
      <c r="A168" s="8" t="s">
        <v>9</v>
      </c>
      <c r="B168" s="5">
        <v>181959900.50432208</v>
      </c>
      <c r="C168" s="5">
        <v>171978998.02911869</v>
      </c>
      <c r="D168" s="5">
        <v>117868396.08998153</v>
      </c>
      <c r="E168" s="5">
        <v>86530059.638161674</v>
      </c>
      <c r="F168" s="5">
        <v>70987019.299553037</v>
      </c>
      <c r="G168" s="5">
        <v>31410593.422781792</v>
      </c>
      <c r="H168" s="5">
        <v>93338716.550218597</v>
      </c>
      <c r="I168" s="5">
        <v>116647256.77007575</v>
      </c>
      <c r="J168" s="5">
        <v>102990304.38573956</v>
      </c>
      <c r="K168" s="5">
        <v>103959583.82919179</v>
      </c>
      <c r="L168" s="5">
        <v>96082892.295799971</v>
      </c>
      <c r="M168" s="5">
        <v>107485435.62819456</v>
      </c>
      <c r="N168" s="5">
        <v>111886885.99450164</v>
      </c>
      <c r="O168" s="5">
        <v>110760944.1319661</v>
      </c>
      <c r="P168" s="5">
        <v>115187667.05406928</v>
      </c>
    </row>
    <row r="169" spans="1:16" x14ac:dyDescent="0.35">
      <c r="A169" s="8" t="s">
        <v>10</v>
      </c>
      <c r="B169" s="5">
        <v>14847050.201144915</v>
      </c>
      <c r="C169" s="5">
        <v>13996245.217979996</v>
      </c>
      <c r="D169" s="5">
        <v>9741974.6074675806</v>
      </c>
      <c r="E169" s="5">
        <v>7513901.8745385846</v>
      </c>
      <c r="F169" s="5">
        <v>5713296.1238980861</v>
      </c>
      <c r="G169" s="5">
        <v>2382543.5666347039</v>
      </c>
      <c r="H169" s="5">
        <v>3592356.9678241918</v>
      </c>
      <c r="I169" s="5">
        <v>4984349.4348439146</v>
      </c>
      <c r="J169" s="5">
        <v>4129316.3034459082</v>
      </c>
      <c r="K169" s="5">
        <v>4211711.9451101078</v>
      </c>
      <c r="L169" s="5">
        <v>3517361.3387697591</v>
      </c>
      <c r="M169" s="5">
        <v>4172614.2141298242</v>
      </c>
      <c r="N169" s="5">
        <v>4444167.7218044922</v>
      </c>
      <c r="O169" s="5">
        <v>4420419.3333974984</v>
      </c>
      <c r="P169" s="5">
        <v>4553453.7079733275</v>
      </c>
    </row>
    <row r="170" spans="1:16" x14ac:dyDescent="0.35">
      <c r="A170" s="8" t="s">
        <v>11</v>
      </c>
      <c r="B170" s="5">
        <v>494444.34581944084</v>
      </c>
      <c r="C170" s="5">
        <v>474132.57193563029</v>
      </c>
      <c r="D170" s="5">
        <v>325445.20726780064</v>
      </c>
      <c r="E170" s="5">
        <v>247437.06236053622</v>
      </c>
      <c r="F170" s="5">
        <v>182878.82614045756</v>
      </c>
      <c r="G170" s="5">
        <v>39716.504350373936</v>
      </c>
      <c r="H170" s="5">
        <v>11567.766726425793</v>
      </c>
      <c r="I170" s="5">
        <v>82916.317375905681</v>
      </c>
      <c r="J170" s="5">
        <v>40807.050381554218</v>
      </c>
      <c r="K170" s="5">
        <v>49309.474927385199</v>
      </c>
      <c r="L170" s="5">
        <v>11616.516567583909</v>
      </c>
      <c r="M170" s="5">
        <v>59703.827302451005</v>
      </c>
      <c r="N170" s="5">
        <v>49372.048956821818</v>
      </c>
      <c r="O170" s="5">
        <v>49225.213890046231</v>
      </c>
      <c r="P170" s="5">
        <v>42910.742525861722</v>
      </c>
    </row>
    <row r="171" spans="1:16" x14ac:dyDescent="0.35">
      <c r="A171" s="8" t="s">
        <v>12</v>
      </c>
      <c r="B171" s="5">
        <v>345106.7144468365</v>
      </c>
      <c r="C171" s="5">
        <v>1919425.0345333058</v>
      </c>
      <c r="D171" s="5">
        <v>2344340.4115460441</v>
      </c>
      <c r="E171" s="5">
        <v>3195036.0292462064</v>
      </c>
      <c r="F171" s="5">
        <v>1490646.1757841636</v>
      </c>
      <c r="G171" s="5">
        <v>780580.72786485904</v>
      </c>
      <c r="H171" s="5">
        <v>452145.2891051597</v>
      </c>
      <c r="I171" s="5">
        <v>591047.00710354664</v>
      </c>
      <c r="J171" s="5">
        <v>797511.90487797558</v>
      </c>
      <c r="K171" s="5">
        <v>483075.10729230387</v>
      </c>
      <c r="L171" s="5">
        <v>573777.83041092509</v>
      </c>
      <c r="M171" s="5">
        <v>824669.12421737099</v>
      </c>
      <c r="N171" s="5">
        <v>666166.32608856971</v>
      </c>
      <c r="O171" s="5">
        <v>363871.34071882209</v>
      </c>
      <c r="P171" s="5">
        <v>514930.7518318959</v>
      </c>
    </row>
    <row r="172" spans="1:16" x14ac:dyDescent="0.35">
      <c r="A172" s="8" t="s">
        <v>13</v>
      </c>
      <c r="B172" s="5">
        <v>39760020.5078125</v>
      </c>
      <c r="C172" s="5">
        <v>35088586.669921875</v>
      </c>
      <c r="D172" s="5">
        <v>21152505.859375</v>
      </c>
      <c r="E172" s="5">
        <v>-5948015.380859375</v>
      </c>
      <c r="F172" s="5">
        <v>-51582909.057617188</v>
      </c>
      <c r="G172" s="5">
        <v>-105216794.63195801</v>
      </c>
      <c r="H172" s="5">
        <v>-132354600.92163086</v>
      </c>
      <c r="I172" s="5">
        <v>-141472083.25195313</v>
      </c>
      <c r="J172" s="5">
        <v>-150028284.69848633</v>
      </c>
      <c r="K172" s="5">
        <v>-173742232.54394531</v>
      </c>
      <c r="L172" s="5">
        <v>-180619488.58642578</v>
      </c>
      <c r="M172" s="5">
        <v>-174773867.1875</v>
      </c>
      <c r="N172" s="5">
        <v>-172723696.16699219</v>
      </c>
      <c r="O172" s="5">
        <v>-163310791.50390625</v>
      </c>
      <c r="P172" s="5">
        <v>-129443910.88867188</v>
      </c>
    </row>
    <row r="173" spans="1:16" x14ac:dyDescent="0.35">
      <c r="A173" s="4" t="s">
        <v>14</v>
      </c>
      <c r="B173" s="5">
        <v>33187533.348459713</v>
      </c>
      <c r="C173" s="5">
        <v>36185928.59997806</v>
      </c>
      <c r="D173" s="5">
        <v>69000169.958079398</v>
      </c>
      <c r="E173" s="5">
        <v>68397261.370000988</v>
      </c>
      <c r="F173" s="5">
        <v>48715636.433793321</v>
      </c>
      <c r="G173" s="5">
        <v>62871737.896572061</v>
      </c>
      <c r="H173" s="5">
        <v>8374738.3046343699</v>
      </c>
      <c r="I173" s="5">
        <v>4300953.8280783193</v>
      </c>
      <c r="J173" s="5">
        <v>5086235.3223086214</v>
      </c>
      <c r="K173" s="5">
        <v>4790535.2775868541</v>
      </c>
      <c r="L173" s="5">
        <v>7657338.7161823921</v>
      </c>
      <c r="M173" s="5">
        <v>6847930.9278355464</v>
      </c>
      <c r="N173" s="5">
        <v>4741350.8202477554</v>
      </c>
      <c r="O173" s="5">
        <v>4213569.5435850406</v>
      </c>
      <c r="P173" s="5">
        <v>3790345.7626422322</v>
      </c>
    </row>
    <row r="174" spans="1:16" x14ac:dyDescent="0.35">
      <c r="A174" s="4" t="s">
        <v>15</v>
      </c>
      <c r="B174" s="5">
        <v>-77211141.892786235</v>
      </c>
      <c r="C174" s="5">
        <v>-46899875.500669502</v>
      </c>
      <c r="D174" s="5">
        <v>-21937067.823738039</v>
      </c>
      <c r="E174" s="5">
        <v>-18883981.601279642</v>
      </c>
      <c r="F174" s="5">
        <v>-18013030.692550644</v>
      </c>
      <c r="G174" s="5">
        <v>-22021308.574924305</v>
      </c>
      <c r="H174" s="5">
        <v>-86080946.532158434</v>
      </c>
      <c r="I174" s="5">
        <v>-127976431.98800644</v>
      </c>
      <c r="J174" s="5">
        <v>-120622202.57623763</v>
      </c>
      <c r="K174" s="5">
        <v>-137042970.13211492</v>
      </c>
      <c r="L174" s="5">
        <v>-133557327.11443889</v>
      </c>
      <c r="M174" s="5">
        <v>-147117743.34732911</v>
      </c>
      <c r="N174" s="5">
        <v>-153169468.374735</v>
      </c>
      <c r="O174" s="5">
        <v>-156562220.46756455</v>
      </c>
      <c r="P174" s="5">
        <v>-167954038.72216755</v>
      </c>
    </row>
    <row r="175" spans="1:16" x14ac:dyDescent="0.35">
      <c r="A175" s="4" t="s">
        <v>16</v>
      </c>
      <c r="B175" s="5">
        <v>1215537.5003814697</v>
      </c>
      <c r="C175" s="5">
        <v>2112772.3007202148</v>
      </c>
      <c r="D175" s="5">
        <v>3534116.382598877</v>
      </c>
      <c r="E175" s="5">
        <v>4962553.8749694824</v>
      </c>
      <c r="F175" s="5">
        <v>0</v>
      </c>
      <c r="G175" s="5">
        <v>20935634.490966797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</row>
    <row r="176" spans="1:16" x14ac:dyDescent="0.35">
      <c r="A176" s="4" t="s">
        <v>17</v>
      </c>
      <c r="B176" s="5">
        <v>0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</row>
    <row r="177" spans="1:16" x14ac:dyDescent="0.35">
      <c r="A177" s="4" t="s">
        <v>18</v>
      </c>
      <c r="B177" s="5">
        <v>13671449.191322099</v>
      </c>
      <c r="C177" s="5">
        <v>16463659.301477801</v>
      </c>
      <c r="D177" s="5">
        <v>15940628.937928712</v>
      </c>
      <c r="E177" s="5">
        <v>15513475.193291046</v>
      </c>
      <c r="F177" s="5">
        <v>16661581.851949742</v>
      </c>
      <c r="G177" s="5">
        <v>15594234.803962855</v>
      </c>
      <c r="H177" s="5">
        <v>15522068.206188872</v>
      </c>
      <c r="I177" s="5">
        <v>15990548.542070979</v>
      </c>
      <c r="J177" s="5">
        <v>17294413.485739771</v>
      </c>
      <c r="K177" s="5">
        <v>17612603.162169456</v>
      </c>
      <c r="L177" s="5">
        <v>17941607.61812494</v>
      </c>
      <c r="M177" s="5">
        <v>18277406.003820844</v>
      </c>
      <c r="N177" s="5">
        <v>18620413.057030208</v>
      </c>
      <c r="O177" s="5">
        <v>18974777.299253613</v>
      </c>
      <c r="P177" s="5">
        <v>19338466.567953125</v>
      </c>
    </row>
    <row r="178" spans="1:16" x14ac:dyDescent="0.35">
      <c r="A178" s="4" t="s">
        <v>19</v>
      </c>
      <c r="B178" s="5">
        <v>0</v>
      </c>
      <c r="C178" s="5">
        <v>0</v>
      </c>
      <c r="D178" s="5">
        <v>0</v>
      </c>
      <c r="E178" s="5">
        <v>6081287.6488618422</v>
      </c>
      <c r="F178" s="5">
        <v>15992518.827404428</v>
      </c>
      <c r="G178" s="5">
        <v>28793647.478475854</v>
      </c>
      <c r="H178" s="5">
        <v>40586419.650631569</v>
      </c>
      <c r="I178" s="5">
        <v>44449825.020181648</v>
      </c>
      <c r="J178" s="5">
        <v>48529874.114663377</v>
      </c>
      <c r="K178" s="5">
        <v>53036306.65994323</v>
      </c>
      <c r="L178" s="5">
        <v>56907650.850206874</v>
      </c>
      <c r="M178" s="5">
        <v>57582106.004864566</v>
      </c>
      <c r="N178" s="5">
        <v>59315028.318725578</v>
      </c>
      <c r="O178" s="5">
        <v>60029588.111932009</v>
      </c>
      <c r="P178" s="5">
        <v>62280531.741023324</v>
      </c>
    </row>
    <row r="179" spans="1:16" x14ac:dyDescent="0.35">
      <c r="A179" s="4" t="s">
        <v>20</v>
      </c>
      <c r="B179" s="5">
        <v>2516223.1564619695</v>
      </c>
      <c r="C179" s="5">
        <v>4423838.9484531684</v>
      </c>
      <c r="D179" s="5">
        <v>6089399.1897849105</v>
      </c>
      <c r="E179" s="5">
        <v>10883126.442905905</v>
      </c>
      <c r="F179" s="5">
        <v>10767086.053996403</v>
      </c>
      <c r="G179" s="5">
        <v>10838668.952055287</v>
      </c>
      <c r="H179" s="5">
        <v>10804116.08794941</v>
      </c>
      <c r="I179" s="5">
        <v>10903572.534732977</v>
      </c>
      <c r="J179" s="5">
        <v>7721337.9244832834</v>
      </c>
      <c r="K179" s="5">
        <v>7712313.3170855567</v>
      </c>
      <c r="L179" s="5">
        <v>7654020.0801653871</v>
      </c>
      <c r="M179" s="5">
        <v>7644164.2341582831</v>
      </c>
      <c r="N179" s="5">
        <v>7660153.5661480036</v>
      </c>
      <c r="O179" s="5">
        <v>7705946.6921090931</v>
      </c>
      <c r="P179" s="5">
        <v>7649761.5820843047</v>
      </c>
    </row>
    <row r="180" spans="1:16" x14ac:dyDescent="0.35">
      <c r="A180" s="1" t="s">
        <v>21</v>
      </c>
      <c r="B180" s="3">
        <f>SUM(B181:B182)</f>
        <v>39370842.004361942</v>
      </c>
      <c r="C180" s="3">
        <f t="shared" ref="C180:P180" si="31">SUM(C181:C182)</f>
        <v>37614570.906619504</v>
      </c>
      <c r="D180" s="3">
        <f t="shared" si="31"/>
        <v>35747298.379438452</v>
      </c>
      <c r="E180" s="3">
        <f t="shared" si="31"/>
        <v>59336384.597226694</v>
      </c>
      <c r="F180" s="3">
        <f t="shared" si="31"/>
        <v>105452316.45098874</v>
      </c>
      <c r="G180" s="3">
        <f t="shared" si="31"/>
        <v>168521892.0824773</v>
      </c>
      <c r="H180" s="3">
        <f t="shared" si="31"/>
        <v>221143652.6907503</v>
      </c>
      <c r="I180" s="3">
        <f t="shared" si="31"/>
        <v>218116114.07799631</v>
      </c>
      <c r="J180" s="3">
        <f t="shared" si="31"/>
        <v>212250913.18958133</v>
      </c>
      <c r="K180" s="3">
        <f t="shared" si="31"/>
        <v>213175026.5017184</v>
      </c>
      <c r="L180" s="3">
        <f t="shared" si="31"/>
        <v>210287558.53624159</v>
      </c>
      <c r="M180" s="3">
        <f t="shared" si="31"/>
        <v>195759566.83952099</v>
      </c>
      <c r="N180" s="3">
        <f t="shared" si="31"/>
        <v>188012852.66617757</v>
      </c>
      <c r="O180" s="3">
        <f t="shared" si="31"/>
        <v>174732789.02269986</v>
      </c>
      <c r="P180" s="3">
        <f t="shared" si="31"/>
        <v>173917032.64345127</v>
      </c>
    </row>
    <row r="181" spans="1:16" x14ac:dyDescent="0.35">
      <c r="A181" s="4" t="s">
        <v>22</v>
      </c>
      <c r="B181" s="5">
        <v>25554582.189476915</v>
      </c>
      <c r="C181" s="5">
        <v>24414632.627075139</v>
      </c>
      <c r="D181" s="5">
        <v>23202634.944609676</v>
      </c>
      <c r="E181" s="5">
        <v>38513692.870684534</v>
      </c>
      <c r="F181" s="5">
        <v>68446336.18755123</v>
      </c>
      <c r="G181" s="5">
        <v>109383145.56418942</v>
      </c>
      <c r="H181" s="5">
        <v>143538551.89941859</v>
      </c>
      <c r="I181" s="5">
        <v>141573455.89504904</v>
      </c>
      <c r="J181" s="5">
        <v>137766507.64273104</v>
      </c>
      <c r="K181" s="5">
        <v>138366325.38563785</v>
      </c>
      <c r="L181" s="5">
        <v>136492145.56913599</v>
      </c>
      <c r="M181" s="5">
        <v>127062406.73294973</v>
      </c>
      <c r="N181" s="5">
        <v>122034217.49536224</v>
      </c>
      <c r="O181" s="5">
        <v>113414476.06790848</v>
      </c>
      <c r="P181" s="5">
        <v>112884989.97162971</v>
      </c>
    </row>
    <row r="182" spans="1:16" x14ac:dyDescent="0.35">
      <c r="A182" s="4" t="s">
        <v>23</v>
      </c>
      <c r="B182" s="5">
        <v>13816259.814885026</v>
      </c>
      <c r="C182" s="5">
        <v>13199938.279544368</v>
      </c>
      <c r="D182" s="5">
        <v>12544663.434828775</v>
      </c>
      <c r="E182" s="5">
        <v>20822691.726542164</v>
      </c>
      <c r="F182" s="5">
        <v>37005980.263437517</v>
      </c>
      <c r="G182" s="5">
        <v>59138746.518287882</v>
      </c>
      <c r="H182" s="5">
        <v>77605100.791331694</v>
      </c>
      <c r="I182" s="5">
        <v>76542658.182947263</v>
      </c>
      <c r="J182" s="5">
        <v>74484405.546850279</v>
      </c>
      <c r="K182" s="5">
        <v>74808701.116080537</v>
      </c>
      <c r="L182" s="5">
        <v>73795412.967105597</v>
      </c>
      <c r="M182" s="5">
        <v>68697160.106571242</v>
      </c>
      <c r="N182" s="5">
        <v>65978635.170815326</v>
      </c>
      <c r="O182" s="5">
        <v>61318312.954791375</v>
      </c>
      <c r="P182" s="5">
        <v>61032042.671821572</v>
      </c>
    </row>
    <row r="183" spans="1:16" x14ac:dyDescent="0.35">
      <c r="A183" s="1" t="s">
        <v>24</v>
      </c>
      <c r="B183" s="3">
        <f>SUM(B184:B185)-B186</f>
        <v>12112314.576040661</v>
      </c>
      <c r="C183" s="3">
        <f t="shared" ref="C183:P183" si="32">SUM(C184:C185)-C186</f>
        <v>11298701.915571196</v>
      </c>
      <c r="D183" s="3">
        <f t="shared" si="32"/>
        <v>10678532.718107332</v>
      </c>
      <c r="E183" s="3">
        <f t="shared" si="32"/>
        <v>-2707234.5360164121</v>
      </c>
      <c r="F183" s="3">
        <f t="shared" si="32"/>
        <v>-26003135.626360618</v>
      </c>
      <c r="G183" s="3">
        <f t="shared" si="32"/>
        <v>-57982501.527035549</v>
      </c>
      <c r="H183" s="3">
        <f t="shared" si="32"/>
        <v>-66317430.175160825</v>
      </c>
      <c r="I183" s="3">
        <f t="shared" si="32"/>
        <v>-81114007.876265988</v>
      </c>
      <c r="J183" s="3">
        <f t="shared" si="32"/>
        <v>-93163256.961422026</v>
      </c>
      <c r="K183" s="3">
        <f t="shared" si="32"/>
        <v>-107631473.59329319</v>
      </c>
      <c r="L183" s="3">
        <f t="shared" si="32"/>
        <v>-117281715.08189768</v>
      </c>
      <c r="M183" s="3">
        <f t="shared" si="32"/>
        <v>-120264840.83674556</v>
      </c>
      <c r="N183" s="3">
        <f t="shared" si="32"/>
        <v>-121547548.69574973</v>
      </c>
      <c r="O183" s="3">
        <f t="shared" si="32"/>
        <v>-104013549.66060764</v>
      </c>
      <c r="P183" s="3">
        <f t="shared" si="32"/>
        <v>-64650261.683400482</v>
      </c>
    </row>
    <row r="184" spans="1:16" x14ac:dyDescent="0.35">
      <c r="A184" s="4" t="s">
        <v>25</v>
      </c>
      <c r="B184" s="5">
        <v>3677643.438058367</v>
      </c>
      <c r="C184" s="5">
        <v>3240288.13924145</v>
      </c>
      <c r="D184" s="5">
        <v>3020156.8604488806</v>
      </c>
      <c r="E184" s="5">
        <v>7076367.2799895778</v>
      </c>
      <c r="F184" s="5">
        <v>15428341.792627381</v>
      </c>
      <c r="G184" s="5">
        <v>27566789.250728358</v>
      </c>
      <c r="H184" s="5">
        <v>38835996.177526109</v>
      </c>
      <c r="I184" s="5">
        <v>41340988.715917744</v>
      </c>
      <c r="J184" s="5">
        <v>43095764.350397788</v>
      </c>
      <c r="K184" s="5">
        <v>45740608.25655698</v>
      </c>
      <c r="L184" s="5">
        <v>47568557.150481194</v>
      </c>
      <c r="M184" s="5">
        <v>47355950.252808109</v>
      </c>
      <c r="N184" s="5">
        <v>48062749.855053045</v>
      </c>
      <c r="O184" s="5">
        <v>47850149.473293073</v>
      </c>
      <c r="P184" s="5">
        <v>49614126.314380147</v>
      </c>
    </row>
    <row r="185" spans="1:16" x14ac:dyDescent="0.35">
      <c r="A185" s="4" t="s">
        <v>26</v>
      </c>
      <c r="B185" s="5">
        <v>8434671.137982294</v>
      </c>
      <c r="C185" s="5">
        <v>8058413.7763297455</v>
      </c>
      <c r="D185" s="5">
        <v>7658375.8576584505</v>
      </c>
      <c r="E185" s="5">
        <v>12712018.974321049</v>
      </c>
      <c r="F185" s="5">
        <v>22591734.510122657</v>
      </c>
      <c r="G185" s="5">
        <v>36103539.24126786</v>
      </c>
      <c r="H185" s="5">
        <v>47377040.716883734</v>
      </c>
      <c r="I185" s="5">
        <v>46728431.460487999</v>
      </c>
      <c r="J185" s="5">
        <v>45471891.388357945</v>
      </c>
      <c r="K185" s="5">
        <v>45669870.183966234</v>
      </c>
      <c r="L185" s="5">
        <v>45051269.171888381</v>
      </c>
      <c r="M185" s="5">
        <v>41938843.172881313</v>
      </c>
      <c r="N185" s="5">
        <v>40279214.292075083</v>
      </c>
      <c r="O185" s="5">
        <v>37434140.023361206</v>
      </c>
      <c r="P185" s="5">
        <v>37259375.237103641</v>
      </c>
    </row>
    <row r="186" spans="1:16" x14ac:dyDescent="0.35">
      <c r="A186" s="4" t="s">
        <v>27</v>
      </c>
      <c r="B186" s="5">
        <v>0</v>
      </c>
      <c r="C186" s="5">
        <v>0</v>
      </c>
      <c r="D186" s="5">
        <v>0</v>
      </c>
      <c r="E186" s="5">
        <v>22495620.790327039</v>
      </c>
      <c r="F186" s="5">
        <v>64023211.929110654</v>
      </c>
      <c r="G186" s="5">
        <v>121652830.01903176</v>
      </c>
      <c r="H186" s="5">
        <v>152530467.06957066</v>
      </c>
      <c r="I186" s="5">
        <v>169183428.05267173</v>
      </c>
      <c r="J186" s="5">
        <v>181730912.70017776</v>
      </c>
      <c r="K186" s="5">
        <v>199041952.0338164</v>
      </c>
      <c r="L186" s="5">
        <v>209901541.40426725</v>
      </c>
      <c r="M186" s="5">
        <v>209559634.26243499</v>
      </c>
      <c r="N186" s="5">
        <v>209889512.84287786</v>
      </c>
      <c r="O186" s="5">
        <v>189297839.15726191</v>
      </c>
      <c r="P186" s="5">
        <v>151523763.23488426</v>
      </c>
    </row>
    <row r="187" spans="1:16" x14ac:dyDescent="0.35">
      <c r="A187" s="9" t="s">
        <v>28</v>
      </c>
      <c r="B187" s="10">
        <f>SUM(B162,B166,B180,B183)</f>
        <v>260909537.75544319</v>
      </c>
      <c r="C187" s="10">
        <f t="shared" ref="C187:P187" si="33">SUM(C162,C166,C180,C183)</f>
        <v>288332874.62468928</v>
      </c>
      <c r="D187" s="10">
        <f t="shared" si="33"/>
        <v>288413942.82094437</v>
      </c>
      <c r="E187" s="10">
        <f t="shared" si="33"/>
        <v>298294929.21616358</v>
      </c>
      <c r="F187" s="10">
        <f t="shared" si="33"/>
        <v>325286472.12033093</v>
      </c>
      <c r="G187" s="10">
        <f t="shared" si="33"/>
        <v>407217630.55279857</v>
      </c>
      <c r="H187" s="10">
        <f t="shared" si="33"/>
        <v>430284055.77536839</v>
      </c>
      <c r="I187" s="10">
        <f t="shared" si="33"/>
        <v>407183926.69712263</v>
      </c>
      <c r="J187" s="10">
        <f t="shared" si="33"/>
        <v>393640105.94707084</v>
      </c>
      <c r="K187" s="10">
        <f t="shared" si="33"/>
        <v>380875560.37105161</v>
      </c>
      <c r="L187" s="10">
        <f t="shared" si="33"/>
        <v>378845797.50368899</v>
      </c>
      <c r="M187" s="10">
        <f t="shared" si="33"/>
        <v>360351723.19049662</v>
      </c>
      <c r="N187" s="10">
        <f t="shared" si="33"/>
        <v>354629298.60355234</v>
      </c>
      <c r="O187" s="10">
        <f t="shared" si="33"/>
        <v>354656137.02871996</v>
      </c>
      <c r="P187" s="10">
        <f t="shared" si="33"/>
        <v>396918717.05612862</v>
      </c>
    </row>
    <row r="188" spans="1:16" x14ac:dyDescent="0.35">
      <c r="A188" s="4" t="s">
        <v>29</v>
      </c>
      <c r="B188" s="5">
        <v>5630442</v>
      </c>
      <c r="C188" s="5">
        <v>6084628.5</v>
      </c>
      <c r="D188" s="5">
        <v>6001272</v>
      </c>
      <c r="E188" s="5">
        <v>5848347</v>
      </c>
      <c r="F188" s="5">
        <v>5782277</v>
      </c>
      <c r="G188" s="5">
        <v>5744501.5</v>
      </c>
      <c r="H188" s="5">
        <v>5681323.5</v>
      </c>
      <c r="I188" s="5">
        <v>5638669</v>
      </c>
      <c r="J188" s="5">
        <v>5615331</v>
      </c>
      <c r="K188" s="5">
        <v>5613295</v>
      </c>
      <c r="L188" s="5">
        <v>5576741.5</v>
      </c>
      <c r="M188" s="5">
        <v>5564097</v>
      </c>
      <c r="N188" s="5">
        <v>5551774.5</v>
      </c>
      <c r="O188" s="5">
        <v>5558939.5</v>
      </c>
      <c r="P188" s="5">
        <v>5530900.5</v>
      </c>
    </row>
    <row r="189" spans="1:16" x14ac:dyDescent="0.35">
      <c r="A189" s="11" t="s">
        <v>30</v>
      </c>
      <c r="B189" s="12">
        <f>B187/B188</f>
        <v>46.339086301829091</v>
      </c>
      <c r="C189" s="12">
        <f t="shared" ref="C189:P189" si="34">C187/C188</f>
        <v>47.387095962340062</v>
      </c>
      <c r="D189" s="12">
        <f t="shared" si="34"/>
        <v>48.058802004132517</v>
      </c>
      <c r="E189" s="12">
        <f t="shared" si="34"/>
        <v>51.00499837238857</v>
      </c>
      <c r="F189" s="12">
        <f t="shared" si="34"/>
        <v>56.255774692276233</v>
      </c>
      <c r="G189" s="12">
        <f t="shared" si="34"/>
        <v>70.888245142385045</v>
      </c>
      <c r="H189" s="12">
        <f t="shared" si="34"/>
        <v>75.736587746740426</v>
      </c>
      <c r="I189" s="12">
        <f t="shared" si="34"/>
        <v>72.212773386258817</v>
      </c>
      <c r="J189" s="12">
        <f t="shared" si="34"/>
        <v>70.100962160034882</v>
      </c>
      <c r="K189" s="12">
        <f t="shared" si="34"/>
        <v>67.852404046295732</v>
      </c>
      <c r="L189" s="12">
        <f t="shared" si="34"/>
        <v>67.933182397586293</v>
      </c>
      <c r="M189" s="12">
        <f t="shared" si="34"/>
        <v>64.763738516869253</v>
      </c>
      <c r="N189" s="12">
        <f t="shared" si="34"/>
        <v>63.876747624305047</v>
      </c>
      <c r="O189" s="12">
        <f t="shared" si="34"/>
        <v>63.799243907712963</v>
      </c>
      <c r="P189" s="12">
        <f t="shared" si="34"/>
        <v>71.763850580231662</v>
      </c>
    </row>
    <row r="191" spans="1:16" x14ac:dyDescent="0.35">
      <c r="A191" s="13" t="s">
        <v>31</v>
      </c>
      <c r="B191" s="5"/>
    </row>
    <row r="192" spans="1:16" x14ac:dyDescent="0.35">
      <c r="A192" s="1" t="s">
        <v>32</v>
      </c>
      <c r="B192" s="14" cm="1">
        <f t="array" ref="B192">NPV(Inputs!$B$10,CETA!B187:P187/1000000)</f>
        <v>3320.3881541019941</v>
      </c>
      <c r="D192" s="1" t="s">
        <v>55</v>
      </c>
      <c r="G192" s="15">
        <f>-PMT(Inputs!$B$10,15,NPV(Inputs!$B$10,CETA!B189:P189))</f>
        <v>60.666204272045704</v>
      </c>
    </row>
    <row r="193" spans="1:2" x14ac:dyDescent="0.35">
      <c r="A193" s="1" t="s">
        <v>33</v>
      </c>
      <c r="B193" s="16">
        <f>((G189/B189)^(1/5))-1</f>
        <v>8.8742940010118287E-2</v>
      </c>
    </row>
  </sheetData>
  <pageMargins left="0.7" right="0.7" top="1.8020833333333333" bottom="0.75" header="0.3" footer="0.3"/>
  <pageSetup orientation="portrait" r:id="rId1"/>
  <headerFooter>
    <oddHeader>&amp;R&amp;"Times New Roman,Regular"&amp;12KPSC Case No. 2023-00092
JI's Second Set of Data Requests
Dated July 24, 2023
Item No. 32
 Attachment 1
Page &amp;P of &amp;N</oddHead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A81F1-A1E1-4DF4-97DC-B3C59F5A9717}">
  <dimension ref="A1:P193"/>
  <sheetViews>
    <sheetView zoomScaleNormal="100" workbookViewId="0">
      <selection activeCell="E11" sqref="E11"/>
    </sheetView>
  </sheetViews>
  <sheetFormatPr defaultRowHeight="14.5" outlineLevelRow="2" x14ac:dyDescent="0.35"/>
  <cols>
    <col min="1" max="1" width="48.26953125" bestFit="1" customWidth="1"/>
    <col min="2" max="16" width="17.54296875" customWidth="1"/>
  </cols>
  <sheetData>
    <row r="1" spans="1:16" x14ac:dyDescent="0.35">
      <c r="A1" s="1" t="s">
        <v>0</v>
      </c>
    </row>
    <row r="2" spans="1:16" x14ac:dyDescent="0.35">
      <c r="A2" t="s">
        <v>1</v>
      </c>
      <c r="B2" t="s">
        <v>44</v>
      </c>
    </row>
    <row r="3" spans="1:16" x14ac:dyDescent="0.35">
      <c r="A3" t="s">
        <v>2</v>
      </c>
      <c r="B3" t="s">
        <v>3</v>
      </c>
    </row>
    <row r="5" spans="1:16" x14ac:dyDescent="0.35">
      <c r="B5" s="2">
        <v>2023</v>
      </c>
      <c r="C5" s="2">
        <f t="shared" ref="C5:P5" si="0">B5+1</f>
        <v>2024</v>
      </c>
      <c r="D5" s="2">
        <f t="shared" si="0"/>
        <v>2025</v>
      </c>
      <c r="E5" s="2">
        <f t="shared" si="0"/>
        <v>2026</v>
      </c>
      <c r="F5" s="2">
        <f t="shared" si="0"/>
        <v>2027</v>
      </c>
      <c r="G5" s="2">
        <f t="shared" si="0"/>
        <v>2028</v>
      </c>
      <c r="H5" s="2">
        <f t="shared" si="0"/>
        <v>2029</v>
      </c>
      <c r="I5" s="2">
        <f t="shared" si="0"/>
        <v>2030</v>
      </c>
      <c r="J5" s="2">
        <f t="shared" si="0"/>
        <v>2031</v>
      </c>
      <c r="K5" s="2">
        <f t="shared" si="0"/>
        <v>2032</v>
      </c>
      <c r="L5" s="2">
        <f t="shared" si="0"/>
        <v>2033</v>
      </c>
      <c r="M5" s="2">
        <f t="shared" si="0"/>
        <v>2034</v>
      </c>
      <c r="N5" s="2">
        <f t="shared" si="0"/>
        <v>2035</v>
      </c>
      <c r="O5" s="2">
        <f t="shared" si="0"/>
        <v>2036</v>
      </c>
      <c r="P5" s="2">
        <f t="shared" si="0"/>
        <v>2037</v>
      </c>
    </row>
    <row r="6" spans="1:16" x14ac:dyDescent="0.35">
      <c r="A6" s="1" t="s">
        <v>4</v>
      </c>
      <c r="B6" s="3">
        <f>SUM(B7:B8)</f>
        <v>38400277.14035546</v>
      </c>
      <c r="C6" s="3">
        <f t="shared" ref="C6:P6" si="1">SUM(C7:C8)</f>
        <v>38764487.316831954</v>
      </c>
      <c r="D6" s="3">
        <f t="shared" si="1"/>
        <v>39080706.675409637</v>
      </c>
      <c r="E6" s="3">
        <f t="shared" si="1"/>
        <v>57225622.51013954</v>
      </c>
      <c r="F6" s="3">
        <f t="shared" si="1"/>
        <v>82328559.250318542</v>
      </c>
      <c r="G6" s="3">
        <f t="shared" si="1"/>
        <v>152477089.74112058</v>
      </c>
      <c r="H6" s="3">
        <f t="shared" si="1"/>
        <v>201452342.26298225</v>
      </c>
      <c r="I6" s="3">
        <f t="shared" si="1"/>
        <v>209380484.29792845</v>
      </c>
      <c r="J6" s="3">
        <f t="shared" si="1"/>
        <v>228044597.79022396</v>
      </c>
      <c r="K6" s="3">
        <f t="shared" si="1"/>
        <v>265270051.73231441</v>
      </c>
      <c r="L6" s="3">
        <f t="shared" si="1"/>
        <v>273772377.46568763</v>
      </c>
      <c r="M6" s="3">
        <f t="shared" si="1"/>
        <v>273772377.46568763</v>
      </c>
      <c r="N6" s="3">
        <f t="shared" si="1"/>
        <v>273772377.46568763</v>
      </c>
      <c r="O6" s="3">
        <f t="shared" si="1"/>
        <v>277778057.35414994</v>
      </c>
      <c r="P6" s="3">
        <f t="shared" si="1"/>
        <v>277778057.35414994</v>
      </c>
    </row>
    <row r="7" spans="1:16" outlineLevel="1" x14ac:dyDescent="0.35">
      <c r="A7" s="4" t="s">
        <v>5</v>
      </c>
      <c r="B7" s="5">
        <v>36700824</v>
      </c>
      <c r="C7" s="5">
        <v>36700824</v>
      </c>
      <c r="D7" s="5">
        <v>36700824</v>
      </c>
      <c r="E7" s="5">
        <v>36700824</v>
      </c>
      <c r="F7" s="5">
        <v>36700824</v>
      </c>
      <c r="G7" s="5">
        <v>36700824</v>
      </c>
      <c r="H7" s="5">
        <v>36700824</v>
      </c>
      <c r="I7" s="5">
        <v>36700824</v>
      </c>
      <c r="J7" s="5">
        <v>36700824</v>
      </c>
      <c r="K7" s="5">
        <v>36700824</v>
      </c>
      <c r="L7" s="5">
        <v>36700824</v>
      </c>
      <c r="M7" s="5">
        <v>36700824</v>
      </c>
      <c r="N7" s="5">
        <v>36700824</v>
      </c>
      <c r="O7" s="5">
        <v>36700824</v>
      </c>
      <c r="P7" s="5">
        <v>36700824</v>
      </c>
    </row>
    <row r="8" spans="1:16" outlineLevel="1" x14ac:dyDescent="0.35">
      <c r="A8" s="4" t="s">
        <v>6</v>
      </c>
      <c r="B8" s="5">
        <v>1699453.1403554603</v>
      </c>
      <c r="C8" s="5">
        <v>2063663.3168319515</v>
      </c>
      <c r="D8" s="5">
        <v>2379882.6754096351</v>
      </c>
      <c r="E8" s="5">
        <v>20524798.510139544</v>
      </c>
      <c r="F8" s="5">
        <v>45627735.250318542</v>
      </c>
      <c r="G8" s="5">
        <v>115776265.74112056</v>
      </c>
      <c r="H8" s="5">
        <v>164751518.26298225</v>
      </c>
      <c r="I8" s="5">
        <v>172679660.29792845</v>
      </c>
      <c r="J8" s="5">
        <v>191343773.79022396</v>
      </c>
      <c r="K8" s="5">
        <v>228569227.73231441</v>
      </c>
      <c r="L8" s="5">
        <v>237071553.46568763</v>
      </c>
      <c r="M8" s="5">
        <v>237071553.46568763</v>
      </c>
      <c r="N8" s="5">
        <v>237071553.46568763</v>
      </c>
      <c r="O8" s="5">
        <v>241077233.35414994</v>
      </c>
      <c r="P8" s="5">
        <v>241077233.35414994</v>
      </c>
    </row>
    <row r="9" spans="1:16" outlineLevel="1" x14ac:dyDescent="0.35">
      <c r="A9" s="4" t="s">
        <v>162</v>
      </c>
      <c r="B9" s="5">
        <v>1699453.1403554603</v>
      </c>
      <c r="C9" s="5">
        <v>2063663.3168319515</v>
      </c>
      <c r="D9" s="5">
        <v>2379882.6754096351</v>
      </c>
      <c r="E9" s="5">
        <v>2852041.4449809347</v>
      </c>
      <c r="F9" s="5">
        <v>3154971.9058677251</v>
      </c>
      <c r="G9" s="5">
        <v>3286715.5321959076</v>
      </c>
      <c r="H9" s="5">
        <v>3314054.7656488526</v>
      </c>
      <c r="I9" s="5">
        <v>3341113.7080075187</v>
      </c>
      <c r="J9" s="5">
        <v>3369214.1002307753</v>
      </c>
      <c r="K9" s="5">
        <v>3397831.4949367377</v>
      </c>
      <c r="L9" s="5">
        <v>3426983.4642475671</v>
      </c>
      <c r="M9" s="5">
        <v>3456681.0471089091</v>
      </c>
      <c r="N9" s="5">
        <v>3486935.9563426357</v>
      </c>
      <c r="O9" s="5">
        <v>3517766.6453913059</v>
      </c>
      <c r="P9" s="5">
        <v>3549188.2657893552</v>
      </c>
    </row>
    <row r="10" spans="1:16" x14ac:dyDescent="0.35">
      <c r="A10" s="6" t="s">
        <v>7</v>
      </c>
      <c r="B10" s="3">
        <f>SUM(B11,B17:B23)</f>
        <v>169031009.65032259</v>
      </c>
      <c r="C10" s="3">
        <f t="shared" ref="C10:P10" si="2">SUM(C11,C17:C23)</f>
        <v>201820441.9418005</v>
      </c>
      <c r="D10" s="3">
        <f t="shared" si="2"/>
        <v>209472324.51559547</v>
      </c>
      <c r="E10" s="3">
        <f t="shared" si="2"/>
        <v>191164091.72289652</v>
      </c>
      <c r="F10" s="3">
        <f t="shared" si="2"/>
        <v>172800178.11433846</v>
      </c>
      <c r="G10" s="3">
        <f t="shared" si="2"/>
        <v>154096483.39843583</v>
      </c>
      <c r="H10" s="3">
        <f t="shared" si="2"/>
        <v>105842916.7324127</v>
      </c>
      <c r="I10" s="3">
        <f t="shared" si="2"/>
        <v>110200874.87921964</v>
      </c>
      <c r="J10" s="3">
        <f t="shared" si="2"/>
        <v>107967994.4241263</v>
      </c>
      <c r="K10" s="3">
        <f t="shared" si="2"/>
        <v>81856933.882954091</v>
      </c>
      <c r="L10" s="3">
        <f t="shared" si="2"/>
        <v>73098078.393618405</v>
      </c>
      <c r="M10" s="3">
        <f t="shared" si="2"/>
        <v>73654641.044719636</v>
      </c>
      <c r="N10" s="3">
        <f t="shared" si="2"/>
        <v>74588508.181595802</v>
      </c>
      <c r="O10" s="3">
        <f t="shared" si="2"/>
        <v>68741795.549581215</v>
      </c>
      <c r="P10" s="3">
        <f t="shared" si="2"/>
        <v>68809329.019084901</v>
      </c>
    </row>
    <row r="11" spans="1:16" outlineLevel="1" x14ac:dyDescent="0.35">
      <c r="A11" s="4" t="s">
        <v>8</v>
      </c>
      <c r="B11" s="7">
        <v>198096702.31672162</v>
      </c>
      <c r="C11" s="7">
        <v>193975566.88801539</v>
      </c>
      <c r="D11" s="7">
        <v>145943132.13414872</v>
      </c>
      <c r="E11" s="7">
        <v>126878716.3212671</v>
      </c>
      <c r="F11" s="7">
        <v>100777625.31819889</v>
      </c>
      <c r="G11" s="7">
        <v>54506995.12082009</v>
      </c>
      <c r="H11" s="7">
        <v>85945272.483202219</v>
      </c>
      <c r="I11" s="7">
        <v>76711075.341609269</v>
      </c>
      <c r="J11" s="7">
        <v>47619243.073311798</v>
      </c>
      <c r="K11" s="7">
        <v>29178193.561084248</v>
      </c>
      <c r="L11" s="7">
        <v>28451197.459665719</v>
      </c>
      <c r="M11" s="7">
        <v>26206308.636353604</v>
      </c>
      <c r="N11" s="7">
        <v>28159515.02089458</v>
      </c>
      <c r="O11" s="7">
        <v>30814632.475813281</v>
      </c>
      <c r="P11" s="7">
        <v>29752198.043683205</v>
      </c>
    </row>
    <row r="12" spans="1:16" outlineLevel="2" x14ac:dyDescent="0.35">
      <c r="A12" s="8" t="s">
        <v>9</v>
      </c>
      <c r="B12" s="5">
        <v>182415053.29407275</v>
      </c>
      <c r="C12" s="5">
        <v>177860290.62658602</v>
      </c>
      <c r="D12" s="5">
        <v>132575813.89278029</v>
      </c>
      <c r="E12" s="5">
        <v>114061787.19302702</v>
      </c>
      <c r="F12" s="5">
        <v>91790873.616623685</v>
      </c>
      <c r="G12" s="5">
        <v>50214198.212295242</v>
      </c>
      <c r="H12" s="5">
        <v>82472929.635877416</v>
      </c>
      <c r="I12" s="5">
        <v>59459706.880521074</v>
      </c>
      <c r="J12" s="5">
        <v>37035291.869463645</v>
      </c>
      <c r="K12" s="5">
        <v>21852391.597971085</v>
      </c>
      <c r="L12" s="5">
        <v>21499656.766150538</v>
      </c>
      <c r="M12" s="5">
        <v>19753213.816712458</v>
      </c>
      <c r="N12" s="5">
        <v>20848273.878109869</v>
      </c>
      <c r="O12" s="5">
        <v>23008540.343738947</v>
      </c>
      <c r="P12" s="5">
        <v>22488132.681766827</v>
      </c>
    </row>
    <row r="13" spans="1:16" outlineLevel="2" x14ac:dyDescent="0.35">
      <c r="A13" s="8" t="s">
        <v>10</v>
      </c>
      <c r="B13" s="5">
        <v>14859857.785940496</v>
      </c>
      <c r="C13" s="5">
        <v>14255385.142526925</v>
      </c>
      <c r="D13" s="5">
        <v>10606818.519610312</v>
      </c>
      <c r="E13" s="5">
        <v>9425712.9683452994</v>
      </c>
      <c r="F13" s="5">
        <v>7006631.7753044497</v>
      </c>
      <c r="G13" s="5">
        <v>3684937.0836561988</v>
      </c>
      <c r="H13" s="5">
        <v>2924138.93463114</v>
      </c>
      <c r="I13" s="5">
        <v>2046945.8042136938</v>
      </c>
      <c r="J13" s="5">
        <v>1042532.5808240901</v>
      </c>
      <c r="K13" s="5">
        <v>479776.20875296363</v>
      </c>
      <c r="L13" s="5">
        <v>450124.34243530937</v>
      </c>
      <c r="M13" s="5">
        <v>409327.43479392724</v>
      </c>
      <c r="N13" s="5">
        <v>433339.3268687856</v>
      </c>
      <c r="O13" s="5">
        <v>483883.57478940953</v>
      </c>
      <c r="P13" s="5">
        <v>474085.41186611832</v>
      </c>
    </row>
    <row r="14" spans="1:16" outlineLevel="2" x14ac:dyDescent="0.35">
      <c r="A14" s="8" t="s">
        <v>11</v>
      </c>
      <c r="B14" s="5">
        <v>494439.15822011192</v>
      </c>
      <c r="C14" s="5">
        <v>486368.5540687429</v>
      </c>
      <c r="D14" s="5">
        <v>357487.49655435124</v>
      </c>
      <c r="E14" s="5">
        <v>316402.71677846665</v>
      </c>
      <c r="F14" s="5">
        <v>228047.07147489148</v>
      </c>
      <c r="G14" s="5">
        <v>81149.816868554975</v>
      </c>
      <c r="H14" s="5">
        <v>63005.562060116084</v>
      </c>
      <c r="I14" s="5">
        <v>13579236.672305465</v>
      </c>
      <c r="J14" s="5">
        <v>8557911.8285991456</v>
      </c>
      <c r="K14" s="5">
        <v>5476146.9951263135</v>
      </c>
      <c r="L14" s="5">
        <v>5224786.8787317127</v>
      </c>
      <c r="M14" s="5">
        <v>4824243.2126630759</v>
      </c>
      <c r="N14" s="5">
        <v>5184380.967189814</v>
      </c>
      <c r="O14" s="5">
        <v>5886423.8201828683</v>
      </c>
      <c r="P14" s="5">
        <v>5853839.9688332509</v>
      </c>
    </row>
    <row r="15" spans="1:16" outlineLevel="2" x14ac:dyDescent="0.35">
      <c r="A15" s="8" t="s">
        <v>12</v>
      </c>
      <c r="B15" s="5">
        <v>327344.88666968368</v>
      </c>
      <c r="C15" s="5">
        <v>1373528.3156132484</v>
      </c>
      <c r="D15" s="5">
        <v>2403015.443099401</v>
      </c>
      <c r="E15" s="5">
        <v>3074814.8749969308</v>
      </c>
      <c r="F15" s="5">
        <v>1752071.6286233789</v>
      </c>
      <c r="G15" s="5">
        <v>526711.22260961006</v>
      </c>
      <c r="H15" s="5">
        <v>485198.93198217504</v>
      </c>
      <c r="I15" s="5">
        <v>1625182.3634210993</v>
      </c>
      <c r="J15" s="5">
        <v>983505.34636938293</v>
      </c>
      <c r="K15" s="5">
        <v>1369882.9843477383</v>
      </c>
      <c r="L15" s="5">
        <v>1276637.608384609</v>
      </c>
      <c r="M15" s="5">
        <v>1219521.7409203264</v>
      </c>
      <c r="N15" s="5">
        <v>1693524.0895542484</v>
      </c>
      <c r="O15" s="5">
        <v>1435787.8378073205</v>
      </c>
      <c r="P15" s="5">
        <v>936148.77479073917</v>
      </c>
    </row>
    <row r="16" spans="1:16" outlineLevel="2" x14ac:dyDescent="0.35">
      <c r="A16" s="8" t="s">
        <v>13</v>
      </c>
      <c r="B16" s="5">
        <v>39781056.640625</v>
      </c>
      <c r="C16" s="5">
        <v>36621092.28515625</v>
      </c>
      <c r="D16" s="5">
        <v>24324009.27734375</v>
      </c>
      <c r="E16" s="5">
        <v>-319134.27734375</v>
      </c>
      <c r="F16" s="5">
        <v>-37295288.0859375</v>
      </c>
      <c r="G16" s="5">
        <v>-92038442.78717041</v>
      </c>
      <c r="H16" s="5">
        <v>-133477512.6953125</v>
      </c>
      <c r="I16" s="5">
        <v>-142520788.45214844</v>
      </c>
      <c r="J16" s="5">
        <v>-160869092.14019775</v>
      </c>
      <c r="K16" s="5">
        <v>-192342329.58984375</v>
      </c>
      <c r="L16" s="5">
        <v>-197247864.74609375</v>
      </c>
      <c r="M16" s="5">
        <v>-193319054.19921875</v>
      </c>
      <c r="N16" s="5">
        <v>-190018473.6328125</v>
      </c>
      <c r="O16" s="5">
        <v>-185225679.6875</v>
      </c>
      <c r="P16" s="5">
        <v>-154188830.81054688</v>
      </c>
    </row>
    <row r="17" spans="1:16" outlineLevel="1" x14ac:dyDescent="0.35">
      <c r="A17" s="4" t="s">
        <v>14</v>
      </c>
      <c r="B17" s="5">
        <v>32891569.849757843</v>
      </c>
      <c r="C17" s="5">
        <v>37972146.510110781</v>
      </c>
      <c r="D17" s="5">
        <v>71086914.003573895</v>
      </c>
      <c r="E17" s="5">
        <v>64527865.932256334</v>
      </c>
      <c r="F17" s="5">
        <v>63339298.597967871</v>
      </c>
      <c r="G17" s="5">
        <v>66561026.822589748</v>
      </c>
      <c r="H17" s="5">
        <v>21585151.4026227</v>
      </c>
      <c r="I17" s="5">
        <v>34301094.715991981</v>
      </c>
      <c r="J17" s="5">
        <v>40221721.462021016</v>
      </c>
      <c r="K17" s="5">
        <v>38739852.415555969</v>
      </c>
      <c r="L17" s="5">
        <v>34814068.337644748</v>
      </c>
      <c r="M17" s="5">
        <v>36551110.111769311</v>
      </c>
      <c r="N17" s="5">
        <v>35356336.028081879</v>
      </c>
      <c r="O17" s="5">
        <v>33219782.048009977</v>
      </c>
      <c r="P17" s="5">
        <v>32942567.097452935</v>
      </c>
    </row>
    <row r="18" spans="1:16" outlineLevel="1" x14ac:dyDescent="0.35">
      <c r="A18" s="4" t="s">
        <v>15</v>
      </c>
      <c r="B18" s="5">
        <v>-76741757.304054111</v>
      </c>
      <c r="C18" s="5">
        <v>-48428550.385576501</v>
      </c>
      <c r="D18" s="5">
        <v>-26797927.08032681</v>
      </c>
      <c r="E18" s="5">
        <v>-31250186.33882634</v>
      </c>
      <c r="F18" s="5">
        <v>-29404103.784129132</v>
      </c>
      <c r="G18" s="5">
        <v>-37921444.702565812</v>
      </c>
      <c r="H18" s="5">
        <v>-70429741.345440194</v>
      </c>
      <c r="I18" s="5">
        <v>-73057207.677693665</v>
      </c>
      <c r="J18" s="5">
        <v>-73293304.346948639</v>
      </c>
      <c r="K18" s="5">
        <v>-79103780.591669738</v>
      </c>
      <c r="L18" s="5">
        <v>-87512158.767574579</v>
      </c>
      <c r="M18" s="5">
        <v>-87666687.966836974</v>
      </c>
      <c r="N18" s="5">
        <v>-88738586.474639446</v>
      </c>
      <c r="O18" s="5">
        <v>-97154853.661131099</v>
      </c>
      <c r="P18" s="5">
        <v>-96987335.993513629</v>
      </c>
    </row>
    <row r="19" spans="1:16" outlineLevel="1" x14ac:dyDescent="0.35">
      <c r="A19" s="4" t="s">
        <v>16</v>
      </c>
      <c r="B19" s="5">
        <v>810358.33358764648</v>
      </c>
      <c r="C19" s="5">
        <v>1396578.3004760742</v>
      </c>
      <c r="D19" s="5">
        <v>2676321.1441040039</v>
      </c>
      <c r="E19" s="5">
        <v>1604434.7114562988</v>
      </c>
      <c r="F19" s="5">
        <v>0</v>
      </c>
      <c r="G19" s="5">
        <v>14543401.828765869</v>
      </c>
      <c r="H19" s="5">
        <v>0</v>
      </c>
      <c r="I19" s="5">
        <v>0</v>
      </c>
      <c r="J19" s="5">
        <v>10833683.052062988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</row>
    <row r="20" spans="1:16" outlineLevel="1" x14ac:dyDescent="0.35">
      <c r="A20" s="4" t="s">
        <v>17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</row>
    <row r="21" spans="1:16" outlineLevel="1" x14ac:dyDescent="0.35">
      <c r="A21" s="4" t="s">
        <v>18</v>
      </c>
      <c r="B21" s="5">
        <v>13671449.191322099</v>
      </c>
      <c r="C21" s="5">
        <v>16463659.301477801</v>
      </c>
      <c r="D21" s="5">
        <v>15940628.937928712</v>
      </c>
      <c r="E21" s="5">
        <v>15513475.193291046</v>
      </c>
      <c r="F21" s="5">
        <v>16661581.851949742</v>
      </c>
      <c r="G21" s="5">
        <v>15594234.803962855</v>
      </c>
      <c r="H21" s="5">
        <v>15522068.206188872</v>
      </c>
      <c r="I21" s="5">
        <v>15990548.542070979</v>
      </c>
      <c r="J21" s="5">
        <v>17294413.485739771</v>
      </c>
      <c r="K21" s="5">
        <v>17612603.162169456</v>
      </c>
      <c r="L21" s="5">
        <v>17941607.61812494</v>
      </c>
      <c r="M21" s="5">
        <v>18277406.003820844</v>
      </c>
      <c r="N21" s="5">
        <v>18620413.057030208</v>
      </c>
      <c r="O21" s="5">
        <v>18974777.299253613</v>
      </c>
      <c r="P21" s="5">
        <v>19338466.567953125</v>
      </c>
    </row>
    <row r="22" spans="1:16" outlineLevel="1" x14ac:dyDescent="0.35">
      <c r="A22" s="4" t="s">
        <v>19</v>
      </c>
      <c r="B22" s="5">
        <v>0</v>
      </c>
      <c r="C22" s="5">
        <v>0</v>
      </c>
      <c r="D22" s="5">
        <v>0</v>
      </c>
      <c r="E22" s="5">
        <v>6081287.6488618422</v>
      </c>
      <c r="F22" s="5">
        <v>13758113.542210761</v>
      </c>
      <c r="G22" s="5">
        <v>33055677.829720266</v>
      </c>
      <c r="H22" s="5">
        <v>45538540.972958267</v>
      </c>
      <c r="I22" s="5">
        <v>48518889.966373481</v>
      </c>
      <c r="J22" s="5">
        <v>54336986.767714657</v>
      </c>
      <c r="K22" s="5">
        <v>64411995.137754165</v>
      </c>
      <c r="L22" s="5">
        <v>68367888.508653238</v>
      </c>
      <c r="M22" s="5">
        <v>69126794.75407742</v>
      </c>
      <c r="N22" s="5">
        <v>69908608.554768384</v>
      </c>
      <c r="O22" s="5">
        <v>71461080.440403163</v>
      </c>
      <c r="P22" s="5">
        <v>72271658.933057994</v>
      </c>
    </row>
    <row r="23" spans="1:16" outlineLevel="1" x14ac:dyDescent="0.35">
      <c r="A23" s="4" t="s">
        <v>20</v>
      </c>
      <c r="B23" s="5">
        <v>302687.26298750349</v>
      </c>
      <c r="C23" s="5">
        <v>441041.32729693747</v>
      </c>
      <c r="D23" s="5">
        <v>623255.37616692868</v>
      </c>
      <c r="E23" s="5">
        <v>7808498.2545902254</v>
      </c>
      <c r="F23" s="5">
        <v>7667662.5881403442</v>
      </c>
      <c r="G23" s="5">
        <v>7756591.6951428326</v>
      </c>
      <c r="H23" s="5">
        <v>7681625.0128808301</v>
      </c>
      <c r="I23" s="5">
        <v>7736473.9908676064</v>
      </c>
      <c r="J23" s="5">
        <v>10955250.93022472</v>
      </c>
      <c r="K23" s="5">
        <v>11018070.198059972</v>
      </c>
      <c r="L23" s="5">
        <v>11035475.23710433</v>
      </c>
      <c r="M23" s="5">
        <v>11159709.505535427</v>
      </c>
      <c r="N23" s="5">
        <v>11282221.995460201</v>
      </c>
      <c r="O23" s="5">
        <v>11426376.947232282</v>
      </c>
      <c r="P23" s="5">
        <v>11491774.370451272</v>
      </c>
    </row>
    <row r="24" spans="1:16" x14ac:dyDescent="0.35">
      <c r="A24" s="1" t="s">
        <v>21</v>
      </c>
      <c r="B24" s="3">
        <f>SUM(B25:B26)</f>
        <v>39370842.004361942</v>
      </c>
      <c r="C24" s="3">
        <f t="shared" ref="C24:P24" si="3">SUM(C25:C26)</f>
        <v>37614570.906619504</v>
      </c>
      <c r="D24" s="3">
        <f t="shared" si="3"/>
        <v>35747298.379438452</v>
      </c>
      <c r="E24" s="3">
        <f t="shared" si="3"/>
        <v>59336384.597226694</v>
      </c>
      <c r="F24" s="3">
        <f t="shared" si="3"/>
        <v>89753290.818331748</v>
      </c>
      <c r="G24" s="3">
        <f t="shared" si="3"/>
        <v>180975554.9987449</v>
      </c>
      <c r="H24" s="3">
        <f t="shared" si="3"/>
        <v>235500988.65926939</v>
      </c>
      <c r="I24" s="3">
        <f t="shared" si="3"/>
        <v>224606334.82609981</v>
      </c>
      <c r="J24" s="3">
        <f t="shared" si="3"/>
        <v>232469132.87624738</v>
      </c>
      <c r="K24" s="3">
        <f t="shared" si="3"/>
        <v>260958479.98081386</v>
      </c>
      <c r="L24" s="3">
        <f t="shared" si="3"/>
        <v>252235689.97577286</v>
      </c>
      <c r="M24" s="3">
        <f t="shared" si="3"/>
        <v>233901791.35624257</v>
      </c>
      <c r="N24" s="3">
        <f t="shared" si="3"/>
        <v>217346999.63978586</v>
      </c>
      <c r="O24" s="3">
        <f t="shared" si="3"/>
        <v>207597342.94676077</v>
      </c>
      <c r="P24" s="3">
        <f t="shared" si="3"/>
        <v>192948250.76467836</v>
      </c>
    </row>
    <row r="25" spans="1:16" outlineLevel="1" x14ac:dyDescent="0.35">
      <c r="A25" s="4" t="s">
        <v>22</v>
      </c>
      <c r="B25" s="5">
        <v>25554582.189476915</v>
      </c>
      <c r="C25" s="5">
        <v>24414632.627075139</v>
      </c>
      <c r="D25" s="5">
        <v>23202634.944609676</v>
      </c>
      <c r="E25" s="5">
        <v>38513692.870684534</v>
      </c>
      <c r="F25" s="5">
        <v>58256509.899863742</v>
      </c>
      <c r="G25" s="5">
        <v>117466491.9279411</v>
      </c>
      <c r="H25" s="5">
        <v>152857522.57291362</v>
      </c>
      <c r="I25" s="5">
        <v>145786088.16531861</v>
      </c>
      <c r="J25" s="5">
        <v>150889624.40641534</v>
      </c>
      <c r="K25" s="5">
        <v>169381313.30723998</v>
      </c>
      <c r="L25" s="5">
        <v>163719578.81650513</v>
      </c>
      <c r="M25" s="5">
        <v>151819525.49596867</v>
      </c>
      <c r="N25" s="5">
        <v>141074243.86086941</v>
      </c>
      <c r="O25" s="5">
        <v>134745997.10268503</v>
      </c>
      <c r="P25" s="5">
        <v>125237655.11378944</v>
      </c>
    </row>
    <row r="26" spans="1:16" outlineLevel="1" x14ac:dyDescent="0.35">
      <c r="A26" s="4" t="s">
        <v>23</v>
      </c>
      <c r="B26" s="5">
        <v>13816259.814885026</v>
      </c>
      <c r="C26" s="5">
        <v>13199938.279544368</v>
      </c>
      <c r="D26" s="5">
        <v>12544663.434828775</v>
      </c>
      <c r="E26" s="5">
        <v>20822691.726542164</v>
      </c>
      <c r="F26" s="5">
        <v>31496780.918468013</v>
      </c>
      <c r="G26" s="5">
        <v>63509063.070803799</v>
      </c>
      <c r="H26" s="5">
        <v>82643466.086355776</v>
      </c>
      <c r="I26" s="5">
        <v>78820246.66078122</v>
      </c>
      <c r="J26" s="5">
        <v>81579508.469832033</v>
      </c>
      <c r="K26" s="5">
        <v>91577166.673573881</v>
      </c>
      <c r="L26" s="5">
        <v>88516111.159267709</v>
      </c>
      <c r="M26" s="5">
        <v>82082265.860273898</v>
      </c>
      <c r="N26" s="5">
        <v>76272755.778916448</v>
      </c>
      <c r="O26" s="5">
        <v>72851345.844075739</v>
      </c>
      <c r="P26" s="5">
        <v>67710595.65088892</v>
      </c>
    </row>
    <row r="27" spans="1:16" x14ac:dyDescent="0.35">
      <c r="A27" s="1" t="s">
        <v>24</v>
      </c>
      <c r="B27" s="3">
        <f>SUM(B28:B29)-B30</f>
        <v>12112314.576040661</v>
      </c>
      <c r="C27" s="3">
        <f t="shared" ref="C27:P27" si="4">SUM(C28:C29)-C30</f>
        <v>11298701.915571196</v>
      </c>
      <c r="D27" s="3">
        <f t="shared" si="4"/>
        <v>10678532.718107332</v>
      </c>
      <c r="E27" s="3">
        <f t="shared" si="4"/>
        <v>-2707234.5360164121</v>
      </c>
      <c r="F27" s="3">
        <f t="shared" si="4"/>
        <v>-20786396.722300082</v>
      </c>
      <c r="G27" s="3">
        <f t="shared" si="4"/>
        <v>-91689453.518560588</v>
      </c>
      <c r="H27" s="3">
        <f t="shared" si="4"/>
        <v>-74700438.127770334</v>
      </c>
      <c r="I27" s="3">
        <f t="shared" si="4"/>
        <v>-88039901.771176875</v>
      </c>
      <c r="J27" s="3">
        <f t="shared" si="4"/>
        <v>-106626535.20470589</v>
      </c>
      <c r="K27" s="3">
        <f t="shared" si="4"/>
        <v>-249335892.65561008</v>
      </c>
      <c r="L27" s="3">
        <f t="shared" si="4"/>
        <v>-119510067.13204071</v>
      </c>
      <c r="M27" s="3">
        <f t="shared" si="4"/>
        <v>-123308674.89322543</v>
      </c>
      <c r="N27" s="3">
        <f t="shared" si="4"/>
        <v>-127397918.75217183</v>
      </c>
      <c r="O27" s="3">
        <f t="shared" si="4"/>
        <v>-111546861.83777924</v>
      </c>
      <c r="P27" s="3">
        <f t="shared" si="4"/>
        <v>-83759025.90313983</v>
      </c>
    </row>
    <row r="28" spans="1:16" outlineLevel="1" x14ac:dyDescent="0.35">
      <c r="A28" s="4" t="s">
        <v>25</v>
      </c>
      <c r="B28" s="5">
        <v>3677643.438058367</v>
      </c>
      <c r="C28" s="5">
        <v>3240288.13924145</v>
      </c>
      <c r="D28" s="5">
        <v>3020156.8604488806</v>
      </c>
      <c r="E28" s="5">
        <v>7076367.2799895778</v>
      </c>
      <c r="F28" s="5">
        <v>12785677.800643036</v>
      </c>
      <c r="G28" s="5">
        <v>29348763.997222513</v>
      </c>
      <c r="H28" s="5">
        <v>41362618.840555839</v>
      </c>
      <c r="I28" s="5">
        <v>43046093.489700481</v>
      </c>
      <c r="J28" s="5">
        <v>47306630.242179707</v>
      </c>
      <c r="K28" s="5">
        <v>55119965.464020818</v>
      </c>
      <c r="L28" s="5">
        <v>56947798.889830381</v>
      </c>
      <c r="M28" s="5">
        <v>56735074.139630385</v>
      </c>
      <c r="N28" s="5">
        <v>56522349.389430381</v>
      </c>
      <c r="O28" s="5">
        <v>57270987.812461346</v>
      </c>
      <c r="P28" s="5">
        <v>57058263.062261343</v>
      </c>
    </row>
    <row r="29" spans="1:16" outlineLevel="1" x14ac:dyDescent="0.35">
      <c r="A29" s="4" t="s">
        <v>26</v>
      </c>
      <c r="B29" s="5">
        <v>8434671.137982294</v>
      </c>
      <c r="C29" s="5">
        <v>8058413.7763297455</v>
      </c>
      <c r="D29" s="5">
        <v>7658375.8576584505</v>
      </c>
      <c r="E29" s="5">
        <v>12712018.974321049</v>
      </c>
      <c r="F29" s="5">
        <v>19228430.306886524</v>
      </c>
      <c r="G29" s="5">
        <v>38771568.315941058</v>
      </c>
      <c r="H29" s="5">
        <v>50452906.031081647</v>
      </c>
      <c r="I29" s="5">
        <v>48118873.595738694</v>
      </c>
      <c r="J29" s="5">
        <v>49803371.879265763</v>
      </c>
      <c r="K29" s="5">
        <v>55906829.705649644</v>
      </c>
      <c r="L29" s="5">
        <v>54038089.761249967</v>
      </c>
      <c r="M29" s="5">
        <v>50110299.608433008</v>
      </c>
      <c r="N29" s="5">
        <v>46563659.080129452</v>
      </c>
      <c r="O29" s="5">
        <v>44474926.817182586</v>
      </c>
      <c r="P29" s="5">
        <v>41336556.674827911</v>
      </c>
    </row>
    <row r="30" spans="1:16" outlineLevel="1" x14ac:dyDescent="0.35">
      <c r="A30" s="4" t="s">
        <v>27</v>
      </c>
      <c r="B30" s="5">
        <v>0</v>
      </c>
      <c r="C30" s="5">
        <v>0</v>
      </c>
      <c r="D30" s="5">
        <v>0</v>
      </c>
      <c r="E30" s="5">
        <v>22495620.790327039</v>
      </c>
      <c r="F30" s="5">
        <v>52800504.829829641</v>
      </c>
      <c r="G30" s="5">
        <v>159809785.83172417</v>
      </c>
      <c r="H30" s="5">
        <v>166515962.99940783</v>
      </c>
      <c r="I30" s="5">
        <v>179204868.85661605</v>
      </c>
      <c r="J30" s="5">
        <v>203736537.32615137</v>
      </c>
      <c r="K30" s="5">
        <v>360362687.82528055</v>
      </c>
      <c r="L30" s="5">
        <v>230495955.78312105</v>
      </c>
      <c r="M30" s="5">
        <v>230154048.64128882</v>
      </c>
      <c r="N30" s="5">
        <v>230483927.22173166</v>
      </c>
      <c r="O30" s="5">
        <v>213292776.46742317</v>
      </c>
      <c r="P30" s="5">
        <v>182153845.64022908</v>
      </c>
    </row>
    <row r="31" spans="1:16" x14ac:dyDescent="0.35">
      <c r="A31" s="9" t="s">
        <v>28</v>
      </c>
      <c r="B31" s="10">
        <f>SUM(B6,B10,B24,B27)</f>
        <v>258914443.37108067</v>
      </c>
      <c r="C31" s="10">
        <f t="shared" ref="C31:P31" si="5">SUM(C6,C10,C24,C27)</f>
        <v>289498202.08082318</v>
      </c>
      <c r="D31" s="10">
        <f t="shared" si="5"/>
        <v>294978862.28855091</v>
      </c>
      <c r="E31" s="10">
        <f t="shared" si="5"/>
        <v>305018864.29424632</v>
      </c>
      <c r="F31" s="10">
        <f t="shared" si="5"/>
        <v>324095631.46068871</v>
      </c>
      <c r="G31" s="10">
        <f t="shared" si="5"/>
        <v>395859674.61974072</v>
      </c>
      <c r="H31" s="10">
        <f t="shared" si="5"/>
        <v>468095809.52689397</v>
      </c>
      <c r="I31" s="10">
        <f t="shared" si="5"/>
        <v>456147792.2320711</v>
      </c>
      <c r="J31" s="10">
        <f t="shared" si="5"/>
        <v>461855189.88589174</v>
      </c>
      <c r="K31" s="10">
        <f t="shared" si="5"/>
        <v>358749572.94047225</v>
      </c>
      <c r="L31" s="10">
        <f t="shared" si="5"/>
        <v>479596078.70303822</v>
      </c>
      <c r="M31" s="10">
        <f t="shared" si="5"/>
        <v>458020134.97342443</v>
      </c>
      <c r="N31" s="10">
        <f t="shared" si="5"/>
        <v>438309966.53489751</v>
      </c>
      <c r="O31" s="10">
        <f t="shared" si="5"/>
        <v>442570334.01271278</v>
      </c>
      <c r="P31" s="10">
        <f t="shared" si="5"/>
        <v>455776611.2347734</v>
      </c>
    </row>
    <row r="32" spans="1:16" x14ac:dyDescent="0.35">
      <c r="A32" s="4" t="s">
        <v>29</v>
      </c>
      <c r="B32" s="5">
        <v>5642440</v>
      </c>
      <c r="C32" s="5">
        <v>6116629</v>
      </c>
      <c r="D32" s="5">
        <v>6058371.5</v>
      </c>
      <c r="E32" s="5">
        <v>5912411.5</v>
      </c>
      <c r="F32" s="5">
        <v>5851288</v>
      </c>
      <c r="G32" s="5">
        <v>5816764.5</v>
      </c>
      <c r="H32" s="5">
        <v>5754918.5</v>
      </c>
      <c r="I32" s="5">
        <v>5712703</v>
      </c>
      <c r="J32" s="5">
        <v>5667359</v>
      </c>
      <c r="K32" s="5">
        <v>5644404.5</v>
      </c>
      <c r="L32" s="5">
        <v>5588176</v>
      </c>
      <c r="M32" s="5">
        <v>5557747</v>
      </c>
      <c r="N32" s="5">
        <v>5529822.5</v>
      </c>
      <c r="O32" s="5">
        <v>5523344.5</v>
      </c>
      <c r="P32" s="5">
        <v>5484126</v>
      </c>
    </row>
    <row r="33" spans="1:16" x14ac:dyDescent="0.35">
      <c r="A33" s="11" t="s">
        <v>30</v>
      </c>
      <c r="B33" s="12">
        <f>B31/B32</f>
        <v>45.886964393255518</v>
      </c>
      <c r="C33" s="12">
        <f t="shared" ref="C33:P33" si="6">C31/C32</f>
        <v>47.329697792823985</v>
      </c>
      <c r="D33" s="12">
        <f t="shared" si="6"/>
        <v>48.689464204786866</v>
      </c>
      <c r="E33" s="12">
        <f t="shared" si="6"/>
        <v>51.58958646471855</v>
      </c>
      <c r="F33" s="12">
        <f t="shared" si="6"/>
        <v>55.388767645805281</v>
      </c>
      <c r="G33" s="12">
        <f t="shared" si="6"/>
        <v>68.054959869828096</v>
      </c>
      <c r="H33" s="12">
        <f t="shared" si="6"/>
        <v>81.338390722109096</v>
      </c>
      <c r="I33" s="12">
        <f t="shared" si="6"/>
        <v>79.847979534744084</v>
      </c>
      <c r="J33" s="12">
        <f t="shared" si="6"/>
        <v>81.493900401561248</v>
      </c>
      <c r="K33" s="12">
        <f t="shared" si="6"/>
        <v>63.558444994591056</v>
      </c>
      <c r="L33" s="12">
        <f t="shared" si="6"/>
        <v>85.82336682005689</v>
      </c>
      <c r="M33" s="12">
        <f t="shared" si="6"/>
        <v>82.41111640623879</v>
      </c>
      <c r="N33" s="12">
        <f t="shared" si="6"/>
        <v>79.262935932373509</v>
      </c>
      <c r="O33" s="12">
        <f t="shared" si="6"/>
        <v>80.127237041381861</v>
      </c>
      <c r="P33" s="12">
        <f t="shared" si="6"/>
        <v>83.108340551397504</v>
      </c>
    </row>
    <row r="35" spans="1:16" x14ac:dyDescent="0.35">
      <c r="A35" s="13" t="s">
        <v>31</v>
      </c>
      <c r="B35" s="5"/>
    </row>
    <row r="36" spans="1:16" x14ac:dyDescent="0.35">
      <c r="A36" s="1" t="s">
        <v>32</v>
      </c>
      <c r="B36" s="14" cm="1">
        <f t="array" ref="B36">NPV(Inputs!$B$10,ECR!B31:P31/1000000)</f>
        <v>3603.7213480564901</v>
      </c>
      <c r="D36" s="1" t="s">
        <v>55</v>
      </c>
      <c r="G36" s="15">
        <f>-PMT(Inputs!$B$10,15,NPV(Inputs!$B$10,ECR!B33:P33))</f>
        <v>65.574247457120563</v>
      </c>
    </row>
    <row r="37" spans="1:16" x14ac:dyDescent="0.35">
      <c r="A37" s="1" t="s">
        <v>33</v>
      </c>
      <c r="B37" s="16">
        <f>((G33/B33)^(1/5))-1</f>
        <v>8.2017016402839316E-2</v>
      </c>
    </row>
    <row r="39" spans="1:16" ht="2.15" customHeight="1" x14ac:dyDescent="0.35"/>
    <row r="41" spans="1:16" x14ac:dyDescent="0.35">
      <c r="A41" t="s">
        <v>1</v>
      </c>
      <c r="B41" t="s">
        <v>44</v>
      </c>
    </row>
    <row r="42" spans="1:16" x14ac:dyDescent="0.35">
      <c r="A42" t="s">
        <v>2</v>
      </c>
      <c r="B42" t="s">
        <v>42</v>
      </c>
    </row>
    <row r="44" spans="1:16" x14ac:dyDescent="0.35">
      <c r="B44" s="2">
        <v>2023</v>
      </c>
      <c r="C44" s="2">
        <f t="shared" ref="C44:P44" si="7">B44+1</f>
        <v>2024</v>
      </c>
      <c r="D44" s="2">
        <f t="shared" si="7"/>
        <v>2025</v>
      </c>
      <c r="E44" s="2">
        <f t="shared" si="7"/>
        <v>2026</v>
      </c>
      <c r="F44" s="2">
        <f t="shared" si="7"/>
        <v>2027</v>
      </c>
      <c r="G44" s="2">
        <f t="shared" si="7"/>
        <v>2028</v>
      </c>
      <c r="H44" s="2">
        <f t="shared" si="7"/>
        <v>2029</v>
      </c>
      <c r="I44" s="2">
        <f t="shared" si="7"/>
        <v>2030</v>
      </c>
      <c r="J44" s="2">
        <f t="shared" si="7"/>
        <v>2031</v>
      </c>
      <c r="K44" s="2">
        <f t="shared" si="7"/>
        <v>2032</v>
      </c>
      <c r="L44" s="2">
        <f t="shared" si="7"/>
        <v>2033</v>
      </c>
      <c r="M44" s="2">
        <f t="shared" si="7"/>
        <v>2034</v>
      </c>
      <c r="N44" s="2">
        <f t="shared" si="7"/>
        <v>2035</v>
      </c>
      <c r="O44" s="2">
        <f t="shared" si="7"/>
        <v>2036</v>
      </c>
      <c r="P44" s="2">
        <f t="shared" si="7"/>
        <v>2037</v>
      </c>
    </row>
    <row r="45" spans="1:16" x14ac:dyDescent="0.35">
      <c r="A45" s="1" t="s">
        <v>4</v>
      </c>
      <c r="B45" s="3">
        <f>SUM(B46:B47)</f>
        <v>38400277.14035546</v>
      </c>
      <c r="C45" s="3">
        <f t="shared" ref="C45:P45" si="8">SUM(C46:C47)</f>
        <v>38764487.316831954</v>
      </c>
      <c r="D45" s="3">
        <f t="shared" si="8"/>
        <v>39080706.675409637</v>
      </c>
      <c r="E45" s="3">
        <f t="shared" si="8"/>
        <v>57400803.104339525</v>
      </c>
      <c r="F45" s="3">
        <f t="shared" si="8"/>
        <v>84224843.23160693</v>
      </c>
      <c r="G45" s="3">
        <f t="shared" si="8"/>
        <v>168186131.48339</v>
      </c>
      <c r="H45" s="3">
        <f t="shared" si="8"/>
        <v>224952339.17881027</v>
      </c>
      <c r="I45" s="3">
        <f t="shared" si="8"/>
        <v>233166090.7745069</v>
      </c>
      <c r="J45" s="3">
        <f t="shared" si="8"/>
        <v>256355617.99703816</v>
      </c>
      <c r="K45" s="3">
        <f t="shared" si="8"/>
        <v>303296541.51886356</v>
      </c>
      <c r="L45" s="3">
        <f t="shared" si="8"/>
        <v>312242442.62044656</v>
      </c>
      <c r="M45" s="3">
        <f t="shared" si="8"/>
        <v>312242442.62044656</v>
      </c>
      <c r="N45" s="3">
        <f t="shared" si="8"/>
        <v>312242442.62044656</v>
      </c>
      <c r="O45" s="3">
        <f t="shared" si="8"/>
        <v>317590494.2705735</v>
      </c>
      <c r="P45" s="3">
        <f t="shared" si="8"/>
        <v>317590494.2705735</v>
      </c>
    </row>
    <row r="46" spans="1:16" x14ac:dyDescent="0.35">
      <c r="A46" s="4" t="s">
        <v>5</v>
      </c>
      <c r="B46" s="5">
        <v>36700824</v>
      </c>
      <c r="C46" s="5">
        <v>36700824</v>
      </c>
      <c r="D46" s="5">
        <v>36700824</v>
      </c>
      <c r="E46" s="5">
        <v>36700824</v>
      </c>
      <c r="F46" s="5">
        <v>36700824</v>
      </c>
      <c r="G46" s="5">
        <v>36700824</v>
      </c>
      <c r="H46" s="5">
        <v>36700824</v>
      </c>
      <c r="I46" s="5">
        <v>36700824</v>
      </c>
      <c r="J46" s="5">
        <v>36700824</v>
      </c>
      <c r="K46" s="5">
        <v>36700824</v>
      </c>
      <c r="L46" s="5">
        <v>36700824</v>
      </c>
      <c r="M46" s="5">
        <v>36700824</v>
      </c>
      <c r="N46" s="5">
        <v>36700824</v>
      </c>
      <c r="O46" s="5">
        <v>36700824</v>
      </c>
      <c r="P46" s="5">
        <v>36700824</v>
      </c>
    </row>
    <row r="47" spans="1:16" x14ac:dyDescent="0.35">
      <c r="A47" s="4" t="s">
        <v>6</v>
      </c>
      <c r="B47" s="5">
        <v>1699453.1403554603</v>
      </c>
      <c r="C47" s="5">
        <v>2063663.3168319515</v>
      </c>
      <c r="D47" s="5">
        <v>2379882.6754096351</v>
      </c>
      <c r="E47" s="5">
        <v>20699979.104339525</v>
      </c>
      <c r="F47" s="5">
        <v>47524019.23160693</v>
      </c>
      <c r="G47" s="5">
        <v>131485307.48339</v>
      </c>
      <c r="H47" s="5">
        <v>188251515.17881027</v>
      </c>
      <c r="I47" s="5">
        <v>196465266.7745069</v>
      </c>
      <c r="J47" s="5">
        <v>219654793.99703816</v>
      </c>
      <c r="K47" s="5">
        <v>266595717.51886356</v>
      </c>
      <c r="L47" s="5">
        <v>275541618.62044656</v>
      </c>
      <c r="M47" s="5">
        <v>275541618.62044656</v>
      </c>
      <c r="N47" s="5">
        <v>275541618.62044656</v>
      </c>
      <c r="O47" s="5">
        <v>280889670.2705735</v>
      </c>
      <c r="P47" s="5">
        <v>280889670.2705735</v>
      </c>
    </row>
    <row r="48" spans="1:16" x14ac:dyDescent="0.35">
      <c r="A48" s="4" t="s">
        <v>162</v>
      </c>
      <c r="B48" s="5">
        <v>1699453.1403554603</v>
      </c>
      <c r="C48" s="5">
        <v>2063663.3168319515</v>
      </c>
      <c r="D48" s="5">
        <v>2379882.6754096351</v>
      </c>
      <c r="E48" s="5">
        <v>2852041.4449809347</v>
      </c>
      <c r="F48" s="5">
        <v>3154971.9058677251</v>
      </c>
      <c r="G48" s="5">
        <v>3286715.5321959076</v>
      </c>
      <c r="H48" s="5">
        <v>3314054.7656488526</v>
      </c>
      <c r="I48" s="5">
        <v>3341113.7080075187</v>
      </c>
      <c r="J48" s="5">
        <v>3369214.1002307753</v>
      </c>
      <c r="K48" s="5">
        <v>3397831.4949367377</v>
      </c>
      <c r="L48" s="5">
        <v>3426983.4642475671</v>
      </c>
      <c r="M48" s="5">
        <v>3456681.0471089091</v>
      </c>
      <c r="N48" s="5">
        <v>3486935.9563426357</v>
      </c>
      <c r="O48" s="5">
        <v>3517766.6453913059</v>
      </c>
      <c r="P48" s="5">
        <v>3549188.2657893552</v>
      </c>
    </row>
    <row r="49" spans="1:16" x14ac:dyDescent="0.35">
      <c r="A49" s="6" t="s">
        <v>7</v>
      </c>
      <c r="B49" s="3">
        <f>SUM(B50,B56:B62)</f>
        <v>169024409.0846867</v>
      </c>
      <c r="C49" s="3">
        <f t="shared" ref="C49:P49" si="9">SUM(C50,C56:C62)</f>
        <v>202452961.57245684</v>
      </c>
      <c r="D49" s="3">
        <f t="shared" si="9"/>
        <v>209722750.17832252</v>
      </c>
      <c r="E49" s="3">
        <f t="shared" si="9"/>
        <v>192577229.17935225</v>
      </c>
      <c r="F49" s="3">
        <f t="shared" si="9"/>
        <v>175570155.76039702</v>
      </c>
      <c r="G49" s="3">
        <f t="shared" si="9"/>
        <v>154088905.13876083</v>
      </c>
      <c r="H49" s="3">
        <f t="shared" si="9"/>
        <v>111625220.09457111</v>
      </c>
      <c r="I49" s="3">
        <f t="shared" si="9"/>
        <v>118591948.18221767</v>
      </c>
      <c r="J49" s="3">
        <f t="shared" si="9"/>
        <v>115477773.42789166</v>
      </c>
      <c r="K49" s="3">
        <f t="shared" si="9"/>
        <v>90198925.943052173</v>
      </c>
      <c r="L49" s="3">
        <f t="shared" si="9"/>
        <v>82015680.149788886</v>
      </c>
      <c r="M49" s="3">
        <f t="shared" si="9"/>
        <v>81374996.416625857</v>
      </c>
      <c r="N49" s="3">
        <f t="shared" si="9"/>
        <v>82812428.240342304</v>
      </c>
      <c r="O49" s="3">
        <f t="shared" si="9"/>
        <v>76954725.874490976</v>
      </c>
      <c r="P49" s="3">
        <f t="shared" si="9"/>
        <v>77730888.385237992</v>
      </c>
    </row>
    <row r="50" spans="1:16" x14ac:dyDescent="0.35">
      <c r="A50" s="4" t="s">
        <v>8</v>
      </c>
      <c r="B50" s="7">
        <v>198107202.66419324</v>
      </c>
      <c r="C50" s="7">
        <v>192271901.97066703</v>
      </c>
      <c r="D50" s="7">
        <v>143059511.18438029</v>
      </c>
      <c r="E50" s="7">
        <v>119595836.8489823</v>
      </c>
      <c r="F50" s="7">
        <v>87754623.200698242</v>
      </c>
      <c r="G50" s="7">
        <v>62909839.057707503</v>
      </c>
      <c r="H50" s="7">
        <v>83894124.432552665</v>
      </c>
      <c r="I50" s="7">
        <v>67026147.63240099</v>
      </c>
      <c r="J50" s="7">
        <v>43435437.680789374</v>
      </c>
      <c r="K50" s="7">
        <v>29501799.867213596</v>
      </c>
      <c r="L50" s="7">
        <v>27033169.623118054</v>
      </c>
      <c r="M50" s="7">
        <v>25356263.491081771</v>
      </c>
      <c r="N50" s="7">
        <v>26930641.754451923</v>
      </c>
      <c r="O50" s="7">
        <v>27583287.452909034</v>
      </c>
      <c r="P50" s="7">
        <v>28897243.003591686</v>
      </c>
    </row>
    <row r="51" spans="1:16" x14ac:dyDescent="0.35">
      <c r="A51" s="8" t="s">
        <v>9</v>
      </c>
      <c r="B51" s="5">
        <v>182424270.86620376</v>
      </c>
      <c r="C51" s="5">
        <v>176268069.0699465</v>
      </c>
      <c r="D51" s="5">
        <v>130001117.77506784</v>
      </c>
      <c r="E51" s="5">
        <v>107482342.91057764</v>
      </c>
      <c r="F51" s="5">
        <v>79931297.773013517</v>
      </c>
      <c r="G51" s="5">
        <v>58286938.292702854</v>
      </c>
      <c r="H51" s="5">
        <v>80366115.50011903</v>
      </c>
      <c r="I51" s="5">
        <v>52264898.754187986</v>
      </c>
      <c r="J51" s="5">
        <v>33240735.695110023</v>
      </c>
      <c r="K51" s="5">
        <v>21949657.657593243</v>
      </c>
      <c r="L51" s="5">
        <v>19878488.613095455</v>
      </c>
      <c r="M51" s="5">
        <v>18947606.430971064</v>
      </c>
      <c r="N51" s="5">
        <v>20003527.110147461</v>
      </c>
      <c r="O51" s="5">
        <v>21122224.789373163</v>
      </c>
      <c r="P51" s="5">
        <v>21728369.785156194</v>
      </c>
    </row>
    <row r="52" spans="1:16" x14ac:dyDescent="0.35">
      <c r="A52" s="8" t="s">
        <v>10</v>
      </c>
      <c r="B52" s="5">
        <v>14861034.805362072</v>
      </c>
      <c r="C52" s="5">
        <v>14114511.550045064</v>
      </c>
      <c r="D52" s="5">
        <v>10358050.516514376</v>
      </c>
      <c r="E52" s="5">
        <v>8812289.8985690344</v>
      </c>
      <c r="F52" s="5">
        <v>6260047.2950193696</v>
      </c>
      <c r="G52" s="5">
        <v>3978653.1130690807</v>
      </c>
      <c r="H52" s="5">
        <v>2854673.4736090275</v>
      </c>
      <c r="I52" s="5">
        <v>1750514.5560655736</v>
      </c>
      <c r="J52" s="5">
        <v>911906.07261634921</v>
      </c>
      <c r="K52" s="5">
        <v>481148.24496308377</v>
      </c>
      <c r="L52" s="5">
        <v>418316.03344265377</v>
      </c>
      <c r="M52" s="5">
        <v>393767.32460515614</v>
      </c>
      <c r="N52" s="5">
        <v>416607.00244890887</v>
      </c>
      <c r="O52" s="5">
        <v>445016.9544359413</v>
      </c>
      <c r="P52" s="5">
        <v>458765.05005336448</v>
      </c>
    </row>
    <row r="53" spans="1:16" x14ac:dyDescent="0.35">
      <c r="A53" s="8" t="s">
        <v>11</v>
      </c>
      <c r="B53" s="5">
        <v>494554.7398724503</v>
      </c>
      <c r="C53" s="5">
        <v>481603.43433181354</v>
      </c>
      <c r="D53" s="5">
        <v>348625.53106078907</v>
      </c>
      <c r="E53" s="5">
        <v>295394.33944123634</v>
      </c>
      <c r="F53" s="5">
        <v>189644.62985678532</v>
      </c>
      <c r="G53" s="5">
        <v>113071.35771114531</v>
      </c>
      <c r="H53" s="5">
        <v>61185.998968118438</v>
      </c>
      <c r="I53" s="5">
        <v>11885714.918929912</v>
      </c>
      <c r="J53" s="5">
        <v>7756827.33866644</v>
      </c>
      <c r="K53" s="5">
        <v>5494705.2055025296</v>
      </c>
      <c r="L53" s="5">
        <v>4851368.133192854</v>
      </c>
      <c r="M53" s="5">
        <v>4636324.4333978649</v>
      </c>
      <c r="N53" s="5">
        <v>4984507.0443695989</v>
      </c>
      <c r="O53" s="5">
        <v>5422381.9684671788</v>
      </c>
      <c r="P53" s="5">
        <v>5655142.6624314552</v>
      </c>
    </row>
    <row r="54" spans="1:16" x14ac:dyDescent="0.35">
      <c r="A54" s="8" t="s">
        <v>12</v>
      </c>
      <c r="B54" s="5">
        <v>327344.88666968368</v>
      </c>
      <c r="C54" s="5">
        <v>1407711.450940053</v>
      </c>
      <c r="D54" s="5">
        <v>2351727.2287953943</v>
      </c>
      <c r="E54" s="5">
        <v>3005809.6996022258</v>
      </c>
      <c r="F54" s="5">
        <v>1373636.1834250882</v>
      </c>
      <c r="G54" s="5">
        <v>531175.27075696317</v>
      </c>
      <c r="H54" s="5">
        <v>612147.20613042079</v>
      </c>
      <c r="I54" s="5">
        <v>1125019.8738518672</v>
      </c>
      <c r="J54" s="5">
        <v>1525965.600915944</v>
      </c>
      <c r="K54" s="5">
        <v>1576288.1188741503</v>
      </c>
      <c r="L54" s="5">
        <v>1884991.9694209569</v>
      </c>
      <c r="M54" s="5">
        <v>1378570.9675253732</v>
      </c>
      <c r="N54" s="5">
        <v>1526016.1341639829</v>
      </c>
      <c r="O54" s="5">
        <v>593652.9727601069</v>
      </c>
      <c r="P54" s="5">
        <v>1054963.3486927364</v>
      </c>
    </row>
    <row r="55" spans="1:16" x14ac:dyDescent="0.35">
      <c r="A55" s="8" t="s">
        <v>13</v>
      </c>
      <c r="B55" s="5">
        <v>39788626.708984375</v>
      </c>
      <c r="C55" s="5">
        <v>36051151.123046875</v>
      </c>
      <c r="D55" s="5">
        <v>23477632.32421875</v>
      </c>
      <c r="E55" s="5">
        <v>-2319369.873046875</v>
      </c>
      <c r="F55" s="5">
        <v>-39362685.668945313</v>
      </c>
      <c r="G55" s="5">
        <v>-90582368.286132813</v>
      </c>
      <c r="H55" s="5">
        <v>-133466747.0703125</v>
      </c>
      <c r="I55" s="5">
        <v>-144084822.14355469</v>
      </c>
      <c r="J55" s="5">
        <v>-160854199.01275635</v>
      </c>
      <c r="K55" s="5">
        <v>-192342329.58984375</v>
      </c>
      <c r="L55" s="5">
        <v>-197247864.74609375</v>
      </c>
      <c r="M55" s="5">
        <v>-193319054.19921875</v>
      </c>
      <c r="N55" s="5">
        <v>-190018473.6328125</v>
      </c>
      <c r="O55" s="5">
        <v>-185225679.6875</v>
      </c>
      <c r="P55" s="5">
        <v>-154188830.81054688</v>
      </c>
    </row>
    <row r="56" spans="1:16" x14ac:dyDescent="0.35">
      <c r="A56" s="4" t="s">
        <v>14</v>
      </c>
      <c r="B56" s="5">
        <v>32890976.168608472</v>
      </c>
      <c r="C56" s="5">
        <v>38971824.483328059</v>
      </c>
      <c r="D56" s="5">
        <v>73068119.488009989</v>
      </c>
      <c r="E56" s="5">
        <v>69209518.912378848</v>
      </c>
      <c r="F56" s="5">
        <v>75464321.204338178</v>
      </c>
      <c r="G56" s="5">
        <v>54443323.547470786</v>
      </c>
      <c r="H56" s="5">
        <v>22278835.214134902</v>
      </c>
      <c r="I56" s="5">
        <v>40374401.652694397</v>
      </c>
      <c r="J56" s="5">
        <v>42708472.182887658</v>
      </c>
      <c r="K56" s="5">
        <v>38436756.816681519</v>
      </c>
      <c r="L56" s="5">
        <v>36146077.827625193</v>
      </c>
      <c r="M56" s="5">
        <v>37186165.816146456</v>
      </c>
      <c r="N56" s="5">
        <v>36731545.54210227</v>
      </c>
      <c r="O56" s="5">
        <v>34705820.956824303</v>
      </c>
      <c r="P56" s="5">
        <v>33127597.692283433</v>
      </c>
    </row>
    <row r="57" spans="1:16" x14ac:dyDescent="0.35">
      <c r="A57" s="4" t="s">
        <v>15</v>
      </c>
      <c r="B57" s="5">
        <v>-76758264.536012232</v>
      </c>
      <c r="C57" s="5">
        <v>-47092043.810789078</v>
      </c>
      <c r="D57" s="5">
        <v>-25645085.952267412</v>
      </c>
      <c r="E57" s="5">
        <v>-27357238.288546406</v>
      </c>
      <c r="F57" s="5">
        <v>-26293091.766663879</v>
      </c>
      <c r="G57" s="5">
        <v>-37342387.159226045</v>
      </c>
      <c r="H57" s="5">
        <v>-68309489.128628537</v>
      </c>
      <c r="I57" s="5">
        <v>-67215511.114189118</v>
      </c>
      <c r="J57" s="5">
        <v>-71102271.278894916</v>
      </c>
      <c r="K57" s="5">
        <v>-79845589.810307875</v>
      </c>
      <c r="L57" s="5">
        <v>-88072048.937051624</v>
      </c>
      <c r="M57" s="5">
        <v>-89565742.298679158</v>
      </c>
      <c r="N57" s="5">
        <v>-90775405.528961524</v>
      </c>
      <c r="O57" s="5">
        <v>-97751745.274245992</v>
      </c>
      <c r="P57" s="5">
        <v>-98242467.414078951</v>
      </c>
    </row>
    <row r="58" spans="1:16" x14ac:dyDescent="0.35">
      <c r="A58" s="4" t="s">
        <v>16</v>
      </c>
      <c r="B58" s="5">
        <v>810358.33358764648</v>
      </c>
      <c r="C58" s="5">
        <v>1396578.3004760742</v>
      </c>
      <c r="D58" s="5">
        <v>2676321.1441040039</v>
      </c>
      <c r="E58" s="5">
        <v>1604434.7114562988</v>
      </c>
      <c r="F58" s="5">
        <v>0</v>
      </c>
      <c r="G58" s="5">
        <v>14543401.828765869</v>
      </c>
      <c r="H58" s="5">
        <v>0</v>
      </c>
      <c r="I58" s="5">
        <v>0</v>
      </c>
      <c r="J58" s="5">
        <v>10833683.052062988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</row>
    <row r="59" spans="1:16" x14ac:dyDescent="0.35">
      <c r="A59" s="4" t="s">
        <v>17</v>
      </c>
      <c r="B59" s="5">
        <v>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</row>
    <row r="60" spans="1:16" x14ac:dyDescent="0.35">
      <c r="A60" s="4" t="s">
        <v>18</v>
      </c>
      <c r="B60" s="5">
        <v>13671449.191322099</v>
      </c>
      <c r="C60" s="5">
        <v>16463659.301477801</v>
      </c>
      <c r="D60" s="5">
        <v>15940628.937928712</v>
      </c>
      <c r="E60" s="5">
        <v>15513475.193291046</v>
      </c>
      <c r="F60" s="5">
        <v>16661581.851949742</v>
      </c>
      <c r="G60" s="5">
        <v>15594234.803962855</v>
      </c>
      <c r="H60" s="5">
        <v>15522068.206188872</v>
      </c>
      <c r="I60" s="5">
        <v>15990548.542070979</v>
      </c>
      <c r="J60" s="5">
        <v>17294413.485739771</v>
      </c>
      <c r="K60" s="5">
        <v>17612603.162169456</v>
      </c>
      <c r="L60" s="5">
        <v>17941607.61812494</v>
      </c>
      <c r="M60" s="5">
        <v>18277406.003820844</v>
      </c>
      <c r="N60" s="5">
        <v>18620413.057030208</v>
      </c>
      <c r="O60" s="5">
        <v>18974777.299253613</v>
      </c>
      <c r="P60" s="5">
        <v>19338466.567953125</v>
      </c>
    </row>
    <row r="61" spans="1:16" x14ac:dyDescent="0.35">
      <c r="A61" s="4" t="s">
        <v>19</v>
      </c>
      <c r="B61" s="5">
        <v>0</v>
      </c>
      <c r="C61" s="5">
        <v>0</v>
      </c>
      <c r="D61" s="5">
        <v>0</v>
      </c>
      <c r="E61" s="5">
        <v>6202703.5471999757</v>
      </c>
      <c r="F61" s="5">
        <v>14315058.681934379</v>
      </c>
      <c r="G61" s="5">
        <v>36183901.36493703</v>
      </c>
      <c r="H61" s="5">
        <v>50558056.357442372</v>
      </c>
      <c r="I61" s="5">
        <v>54679887.47837282</v>
      </c>
      <c r="J61" s="5">
        <v>61352787.375082076</v>
      </c>
      <c r="K61" s="5">
        <v>73475285.709235504</v>
      </c>
      <c r="L61" s="5">
        <v>77931398.780868009</v>
      </c>
      <c r="M61" s="5">
        <v>78961193.898720518</v>
      </c>
      <c r="N61" s="5">
        <v>80023011.420259237</v>
      </c>
      <c r="O61" s="5">
        <v>82016208.49251774</v>
      </c>
      <c r="P61" s="5">
        <v>83118274.165037423</v>
      </c>
    </row>
    <row r="62" spans="1:16" x14ac:dyDescent="0.35">
      <c r="A62" s="4" t="s">
        <v>20</v>
      </c>
      <c r="B62" s="5">
        <v>302687.26298750349</v>
      </c>
      <c r="C62" s="5">
        <v>441041.32729693747</v>
      </c>
      <c r="D62" s="5">
        <v>623255.37616692868</v>
      </c>
      <c r="E62" s="5">
        <v>7808498.2545902254</v>
      </c>
      <c r="F62" s="5">
        <v>7667662.5881403442</v>
      </c>
      <c r="G62" s="5">
        <v>7756591.6951428326</v>
      </c>
      <c r="H62" s="5">
        <v>7681625.0128808301</v>
      </c>
      <c r="I62" s="5">
        <v>7736473.9908676064</v>
      </c>
      <c r="J62" s="5">
        <v>10955250.93022472</v>
      </c>
      <c r="K62" s="5">
        <v>11018070.198059972</v>
      </c>
      <c r="L62" s="5">
        <v>11035475.23710433</v>
      </c>
      <c r="M62" s="5">
        <v>11159709.505535427</v>
      </c>
      <c r="N62" s="5">
        <v>11282221.995460201</v>
      </c>
      <c r="O62" s="5">
        <v>11426376.947232282</v>
      </c>
      <c r="P62" s="5">
        <v>11491774.370451272</v>
      </c>
    </row>
    <row r="63" spans="1:16" x14ac:dyDescent="0.35">
      <c r="A63" s="1" t="s">
        <v>21</v>
      </c>
      <c r="B63" s="3">
        <f>SUM(B64:B65)</f>
        <v>39370842.004361942</v>
      </c>
      <c r="C63" s="3">
        <f t="shared" ref="C63:P63" si="10">SUM(C64:C65)</f>
        <v>37614570.906619504</v>
      </c>
      <c r="D63" s="3">
        <f t="shared" si="10"/>
        <v>35747298.379438452</v>
      </c>
      <c r="E63" s="3">
        <f t="shared" si="10"/>
        <v>59586147.53163211</v>
      </c>
      <c r="F63" s="3">
        <f t="shared" si="10"/>
        <v>92427195.728456944</v>
      </c>
      <c r="G63" s="3">
        <f t="shared" si="10"/>
        <v>203029917.86602652</v>
      </c>
      <c r="H63" s="3">
        <f t="shared" si="10"/>
        <v>266097261.82815146</v>
      </c>
      <c r="I63" s="3">
        <f t="shared" si="10"/>
        <v>252452879.3199504</v>
      </c>
      <c r="J63" s="3">
        <f t="shared" si="10"/>
        <v>264361369.88717639</v>
      </c>
      <c r="K63" s="3">
        <f t="shared" si="10"/>
        <v>302329046.70517886</v>
      </c>
      <c r="L63" s="3">
        <f t="shared" si="10"/>
        <v>290706995.84147763</v>
      </c>
      <c r="M63" s="3">
        <f t="shared" si="10"/>
        <v>269672142.62227362</v>
      </c>
      <c r="N63" s="3">
        <f t="shared" si="10"/>
        <v>250707253.95832795</v>
      </c>
      <c r="O63" s="3">
        <f t="shared" si="10"/>
        <v>240674902.87555748</v>
      </c>
      <c r="P63" s="3">
        <f t="shared" si="10"/>
        <v>223986118.99100378</v>
      </c>
    </row>
    <row r="64" spans="1:16" x14ac:dyDescent="0.35">
      <c r="A64" s="4" t="s">
        <v>22</v>
      </c>
      <c r="B64" s="5">
        <v>25554582.189476915</v>
      </c>
      <c r="C64" s="5">
        <v>24414632.627075139</v>
      </c>
      <c r="D64" s="5">
        <v>23202634.944609676</v>
      </c>
      <c r="E64" s="5">
        <v>38675807.448636435</v>
      </c>
      <c r="F64" s="5">
        <v>59992071.531618275</v>
      </c>
      <c r="G64" s="5">
        <v>131781401.13069716</v>
      </c>
      <c r="H64" s="5">
        <v>172716761.9892121</v>
      </c>
      <c r="I64" s="5">
        <v>163860550.73033538</v>
      </c>
      <c r="J64" s="5">
        <v>171590040.00361717</v>
      </c>
      <c r="K64" s="5">
        <v>196233864.42783564</v>
      </c>
      <c r="L64" s="5">
        <v>188690295.6625593</v>
      </c>
      <c r="M64" s="5">
        <v>175037123.46537396</v>
      </c>
      <c r="N64" s="5">
        <v>162727511.03637421</v>
      </c>
      <c r="O64" s="5">
        <v>156215774.75524664</v>
      </c>
      <c r="P64" s="5">
        <v>145383522.31388417</v>
      </c>
    </row>
    <row r="65" spans="1:16" x14ac:dyDescent="0.35">
      <c r="A65" s="4" t="s">
        <v>23</v>
      </c>
      <c r="B65" s="5">
        <v>13816259.814885026</v>
      </c>
      <c r="C65" s="5">
        <v>13199938.279544368</v>
      </c>
      <c r="D65" s="5">
        <v>12544663.434828775</v>
      </c>
      <c r="E65" s="5">
        <v>20910340.082995672</v>
      </c>
      <c r="F65" s="5">
        <v>32435124.196838677</v>
      </c>
      <c r="G65" s="5">
        <v>71248516.735329345</v>
      </c>
      <c r="H65" s="5">
        <v>93380499.838939384</v>
      </c>
      <c r="I65" s="5">
        <v>88592328.589615002</v>
      </c>
      <c r="J65" s="5">
        <v>92771329.883559227</v>
      </c>
      <c r="K65" s="5">
        <v>106095182.27734323</v>
      </c>
      <c r="L65" s="5">
        <v>102016700.17891832</v>
      </c>
      <c r="M65" s="5">
        <v>94635019.156899661</v>
      </c>
      <c r="N65" s="5">
        <v>87979742.921953738</v>
      </c>
      <c r="O65" s="5">
        <v>84459128.120310843</v>
      </c>
      <c r="P65" s="5">
        <v>78602596.677119613</v>
      </c>
    </row>
    <row r="66" spans="1:16" x14ac:dyDescent="0.35">
      <c r="A66" s="1" t="s">
        <v>24</v>
      </c>
      <c r="B66" s="3">
        <f>SUM(B67:B68)-B69</f>
        <v>12112314.576040661</v>
      </c>
      <c r="C66" s="3">
        <f t="shared" ref="C66:P66" si="11">SUM(C67:C68)-C69</f>
        <v>11298701.915571196</v>
      </c>
      <c r="D66" s="3">
        <f t="shared" si="11"/>
        <v>10678532.718107332</v>
      </c>
      <c r="E66" s="3">
        <f t="shared" si="11"/>
        <v>-2611682.8581298925</v>
      </c>
      <c r="F66" s="3">
        <f t="shared" si="11"/>
        <v>-19758440.554837164</v>
      </c>
      <c r="G66" s="3">
        <f t="shared" si="11"/>
        <v>-90428502.929078758</v>
      </c>
      <c r="H66" s="3">
        <f t="shared" si="11"/>
        <v>-62505600.589460835</v>
      </c>
      <c r="I66" s="3">
        <f t="shared" si="11"/>
        <v>-76365610.167760074</v>
      </c>
      <c r="J66" s="3">
        <f t="shared" si="11"/>
        <v>-92999409.327309638</v>
      </c>
      <c r="K66" s="3">
        <f t="shared" si="11"/>
        <v>-271686408.01872206</v>
      </c>
      <c r="L66" s="3">
        <f t="shared" si="11"/>
        <v>-102293352.40596341</v>
      </c>
      <c r="M66" s="3">
        <f t="shared" si="11"/>
        <v>-106670603.20974155</v>
      </c>
      <c r="N66" s="3">
        <f t="shared" si="11"/>
        <v>-111276177.78776357</v>
      </c>
      <c r="O66" s="3">
        <f t="shared" si="11"/>
        <v>-95163515.105368555</v>
      </c>
      <c r="P66" s="3">
        <f t="shared" si="11"/>
        <v>-67812655.568930387</v>
      </c>
    </row>
    <row r="67" spans="1:16" x14ac:dyDescent="0.35">
      <c r="A67" s="4" t="s">
        <v>25</v>
      </c>
      <c r="B67" s="5">
        <v>3677643.438058367</v>
      </c>
      <c r="C67" s="5">
        <v>3240288.13924145</v>
      </c>
      <c r="D67" s="5">
        <v>3020156.8604488806</v>
      </c>
      <c r="E67" s="5">
        <v>7118410.6225975733</v>
      </c>
      <c r="F67" s="5">
        <v>13240785.956152249</v>
      </c>
      <c r="G67" s="5">
        <v>33118934.015367173</v>
      </c>
      <c r="H67" s="5">
        <v>47002618.10035456</v>
      </c>
      <c r="I67" s="5">
        <v>48754639.044079304</v>
      </c>
      <c r="J67" s="5">
        <v>54101275.091815099</v>
      </c>
      <c r="K67" s="5">
        <v>63988264.431886762</v>
      </c>
      <c r="L67" s="5">
        <v>65922555.946066678</v>
      </c>
      <c r="M67" s="5">
        <v>65709831.195866682</v>
      </c>
      <c r="N67" s="5">
        <v>65497106.445666678</v>
      </c>
      <c r="O67" s="5">
        <v>66567914.091497146</v>
      </c>
      <c r="P67" s="5">
        <v>66355189.341297142</v>
      </c>
    </row>
    <row r="68" spans="1:16" x14ac:dyDescent="0.35">
      <c r="A68" s="4" t="s">
        <v>26</v>
      </c>
      <c r="B68" s="5">
        <v>8434671.137982294</v>
      </c>
      <c r="C68" s="5">
        <v>8058413.7763297455</v>
      </c>
      <c r="D68" s="5">
        <v>7658375.8576584505</v>
      </c>
      <c r="E68" s="5">
        <v>12765527.309599573</v>
      </c>
      <c r="F68" s="5">
        <v>19801278.318840228</v>
      </c>
      <c r="G68" s="5">
        <v>43496417.683466375</v>
      </c>
      <c r="H68" s="5">
        <v>57007744.309592433</v>
      </c>
      <c r="I68" s="5">
        <v>54084619.64477668</v>
      </c>
      <c r="J68" s="5">
        <v>56635852.907026626</v>
      </c>
      <c r="K68" s="5">
        <v>64769914.855652578</v>
      </c>
      <c r="L68" s="5">
        <v>62280047.431090966</v>
      </c>
      <c r="M68" s="5">
        <v>57773614.235680588</v>
      </c>
      <c r="N68" s="5">
        <v>53710642.988301426</v>
      </c>
      <c r="O68" s="5">
        <v>51561347.270557463</v>
      </c>
      <c r="P68" s="5">
        <v>47986000.730001546</v>
      </c>
    </row>
    <row r="69" spans="1:16" x14ac:dyDescent="0.35">
      <c r="A69" s="4" t="s">
        <v>27</v>
      </c>
      <c r="B69" s="5">
        <v>0</v>
      </c>
      <c r="C69" s="5">
        <v>0</v>
      </c>
      <c r="D69" s="5">
        <v>0</v>
      </c>
      <c r="E69" s="5">
        <v>22495620.790327039</v>
      </c>
      <c r="F69" s="5">
        <v>52800504.829829641</v>
      </c>
      <c r="G69" s="5">
        <v>167043854.62791231</v>
      </c>
      <c r="H69" s="5">
        <v>166515962.99940783</v>
      </c>
      <c r="I69" s="5">
        <v>179204868.85661605</v>
      </c>
      <c r="J69" s="5">
        <v>203736537.32615137</v>
      </c>
      <c r="K69" s="5">
        <v>400444587.30626142</v>
      </c>
      <c r="L69" s="5">
        <v>230495955.78312105</v>
      </c>
      <c r="M69" s="5">
        <v>230154048.64128882</v>
      </c>
      <c r="N69" s="5">
        <v>230483927.22173166</v>
      </c>
      <c r="O69" s="5">
        <v>213292776.46742317</v>
      </c>
      <c r="P69" s="5">
        <v>182153845.64022908</v>
      </c>
    </row>
    <row r="70" spans="1:16" x14ac:dyDescent="0.35">
      <c r="A70" s="9" t="s">
        <v>28</v>
      </c>
      <c r="B70" s="10">
        <f>SUM(B45,B49,B63,B66)</f>
        <v>258907842.80544475</v>
      </c>
      <c r="C70" s="10">
        <f t="shared" ref="C70:P70" si="12">SUM(C45,C49,C63,C66)</f>
        <v>290130721.71147949</v>
      </c>
      <c r="D70" s="10">
        <f t="shared" si="12"/>
        <v>295229287.95127797</v>
      </c>
      <c r="E70" s="10">
        <f t="shared" si="12"/>
        <v>306952496.95719397</v>
      </c>
      <c r="F70" s="10">
        <f t="shared" si="12"/>
        <v>332463754.16562372</v>
      </c>
      <c r="G70" s="10">
        <f t="shared" si="12"/>
        <v>434876451.5590986</v>
      </c>
      <c r="H70" s="10">
        <f t="shared" si="12"/>
        <v>540169220.51207197</v>
      </c>
      <c r="I70" s="10">
        <f t="shared" si="12"/>
        <v>527845308.10891491</v>
      </c>
      <c r="J70" s="10">
        <f t="shared" si="12"/>
        <v>543195351.98479652</v>
      </c>
      <c r="K70" s="10">
        <f t="shared" si="12"/>
        <v>424138106.14837253</v>
      </c>
      <c r="L70" s="10">
        <f t="shared" si="12"/>
        <v>582671766.20574963</v>
      </c>
      <c r="M70" s="10">
        <f t="shared" si="12"/>
        <v>556618978.44960451</v>
      </c>
      <c r="N70" s="10">
        <f t="shared" si="12"/>
        <v>534485947.03135324</v>
      </c>
      <c r="O70" s="10">
        <f t="shared" si="12"/>
        <v>540056607.9152534</v>
      </c>
      <c r="P70" s="10">
        <f t="shared" si="12"/>
        <v>551494846.07788491</v>
      </c>
    </row>
    <row r="71" spans="1:16" x14ac:dyDescent="0.35">
      <c r="A71" s="4" t="s">
        <v>29</v>
      </c>
      <c r="B71" s="5">
        <v>5642440</v>
      </c>
      <c r="C71" s="5">
        <v>6116629</v>
      </c>
      <c r="D71" s="5">
        <v>6058371.5</v>
      </c>
      <c r="E71" s="5">
        <v>5912411.5</v>
      </c>
      <c r="F71" s="5">
        <v>5851288</v>
      </c>
      <c r="G71" s="5">
        <v>5816764.5</v>
      </c>
      <c r="H71" s="5">
        <v>5754918.5</v>
      </c>
      <c r="I71" s="5">
        <v>5712703</v>
      </c>
      <c r="J71" s="5">
        <v>5667359</v>
      </c>
      <c r="K71" s="5">
        <v>5644404.5</v>
      </c>
      <c r="L71" s="5">
        <v>5588176</v>
      </c>
      <c r="M71" s="5">
        <v>5557747</v>
      </c>
      <c r="N71" s="5">
        <v>5529822.5</v>
      </c>
      <c r="O71" s="5">
        <v>5523344.5</v>
      </c>
      <c r="P71" s="5">
        <v>5484126</v>
      </c>
    </row>
    <row r="72" spans="1:16" x14ac:dyDescent="0.35">
      <c r="A72" s="11" t="s">
        <v>30</v>
      </c>
      <c r="B72" s="12">
        <f>B70/B71</f>
        <v>45.88579458628621</v>
      </c>
      <c r="C72" s="12">
        <f t="shared" ref="C72:P72" si="13">C70/C71</f>
        <v>47.433107633547742</v>
      </c>
      <c r="D72" s="12">
        <f t="shared" si="13"/>
        <v>48.730799679629747</v>
      </c>
      <c r="E72" s="12">
        <f t="shared" si="13"/>
        <v>51.916632825234501</v>
      </c>
      <c r="F72" s="12">
        <f t="shared" si="13"/>
        <v>56.818901097608546</v>
      </c>
      <c r="G72" s="12">
        <f t="shared" si="13"/>
        <v>74.762602398480908</v>
      </c>
      <c r="H72" s="12">
        <f t="shared" si="13"/>
        <v>93.862184236331402</v>
      </c>
      <c r="I72" s="12">
        <f t="shared" si="13"/>
        <v>92.398520999413918</v>
      </c>
      <c r="J72" s="12">
        <f t="shared" si="13"/>
        <v>95.846293129621145</v>
      </c>
      <c r="K72" s="12">
        <f t="shared" si="13"/>
        <v>75.143109631560336</v>
      </c>
      <c r="L72" s="12">
        <f t="shared" si="13"/>
        <v>104.26868556139779</v>
      </c>
      <c r="M72" s="12">
        <f t="shared" si="13"/>
        <v>100.15191019843193</v>
      </c>
      <c r="N72" s="12">
        <f t="shared" si="13"/>
        <v>96.655172391401933</v>
      </c>
      <c r="O72" s="12">
        <f t="shared" si="13"/>
        <v>97.777100073199023</v>
      </c>
      <c r="P72" s="12">
        <f t="shared" si="13"/>
        <v>100.56203050000764</v>
      </c>
    </row>
    <row r="74" spans="1:16" x14ac:dyDescent="0.35">
      <c r="A74" s="13" t="s">
        <v>31</v>
      </c>
      <c r="B74" s="5"/>
    </row>
    <row r="75" spans="1:16" x14ac:dyDescent="0.35">
      <c r="A75" s="1" t="s">
        <v>32</v>
      </c>
      <c r="B75" s="14" cm="1">
        <f t="array" ref="B75">NPV(Inputs!$B$10,ECR!B70:P70/1000000)</f>
        <v>4040.2205650109713</v>
      </c>
      <c r="D75" s="1" t="s">
        <v>55</v>
      </c>
      <c r="G75" s="15">
        <f>-PMT(Inputs!$B$10,15,NPV(Inputs!$B$10,ECR!B72:P72))</f>
        <v>73.666574068067959</v>
      </c>
    </row>
    <row r="76" spans="1:16" x14ac:dyDescent="0.35">
      <c r="A76" s="1" t="s">
        <v>33</v>
      </c>
      <c r="B76" s="16">
        <f>((G72/B72)^(1/5))-1</f>
        <v>0.10255745658621551</v>
      </c>
    </row>
    <row r="78" spans="1:16" ht="2.15" customHeight="1" x14ac:dyDescent="0.35"/>
    <row r="80" spans="1:16" x14ac:dyDescent="0.35">
      <c r="A80" t="s">
        <v>1</v>
      </c>
      <c r="B80" t="s">
        <v>44</v>
      </c>
    </row>
    <row r="81" spans="1:16" x14ac:dyDescent="0.35">
      <c r="A81" t="s">
        <v>2</v>
      </c>
      <c r="B81" t="s">
        <v>43</v>
      </c>
    </row>
    <row r="83" spans="1:16" x14ac:dyDescent="0.35">
      <c r="B83" s="2">
        <v>2023</v>
      </c>
      <c r="C83" s="2">
        <f t="shared" ref="C83:P83" si="14">B83+1</f>
        <v>2024</v>
      </c>
      <c r="D83" s="2">
        <f t="shared" si="14"/>
        <v>2025</v>
      </c>
      <c r="E83" s="2">
        <f t="shared" si="14"/>
        <v>2026</v>
      </c>
      <c r="F83" s="2">
        <f t="shared" si="14"/>
        <v>2027</v>
      </c>
      <c r="G83" s="2">
        <f t="shared" si="14"/>
        <v>2028</v>
      </c>
      <c r="H83" s="2">
        <f t="shared" si="14"/>
        <v>2029</v>
      </c>
      <c r="I83" s="2">
        <f t="shared" si="14"/>
        <v>2030</v>
      </c>
      <c r="J83" s="2">
        <f t="shared" si="14"/>
        <v>2031</v>
      </c>
      <c r="K83" s="2">
        <f t="shared" si="14"/>
        <v>2032</v>
      </c>
      <c r="L83" s="2">
        <f t="shared" si="14"/>
        <v>2033</v>
      </c>
      <c r="M83" s="2">
        <f t="shared" si="14"/>
        <v>2034</v>
      </c>
      <c r="N83" s="2">
        <f t="shared" si="14"/>
        <v>2035</v>
      </c>
      <c r="O83" s="2">
        <f t="shared" si="14"/>
        <v>2036</v>
      </c>
      <c r="P83" s="2">
        <f t="shared" si="14"/>
        <v>2037</v>
      </c>
    </row>
    <row r="84" spans="1:16" x14ac:dyDescent="0.35">
      <c r="A84" s="1" t="s">
        <v>4</v>
      </c>
      <c r="B84" s="3">
        <f>SUM(B85:B86)</f>
        <v>38400277.14035546</v>
      </c>
      <c r="C84" s="3">
        <f t="shared" ref="C84:P84" si="15">SUM(C85:C86)</f>
        <v>38764487.316831954</v>
      </c>
      <c r="D84" s="3">
        <f t="shared" si="15"/>
        <v>39080706.675409637</v>
      </c>
      <c r="E84" s="3">
        <f t="shared" si="15"/>
        <v>56258889.642388903</v>
      </c>
      <c r="F84" s="3">
        <f t="shared" si="15"/>
        <v>79314287.034586743</v>
      </c>
      <c r="G84" s="3">
        <f t="shared" si="15"/>
        <v>142055678.02875209</v>
      </c>
      <c r="H84" s="3">
        <f t="shared" si="15"/>
        <v>185599636.51285911</v>
      </c>
      <c r="I84" s="3">
        <f t="shared" si="15"/>
        <v>191951644.21065354</v>
      </c>
      <c r="J84" s="3">
        <f t="shared" si="15"/>
        <v>207319420.70609087</v>
      </c>
      <c r="K84" s="3">
        <f t="shared" si="15"/>
        <v>236895936.02270424</v>
      </c>
      <c r="L84" s="3">
        <f t="shared" si="15"/>
        <v>243649563.86549038</v>
      </c>
      <c r="M84" s="3">
        <f t="shared" si="15"/>
        <v>243649563.86549038</v>
      </c>
      <c r="N84" s="3">
        <f t="shared" si="15"/>
        <v>243649563.86549038</v>
      </c>
      <c r="O84" s="3">
        <f t="shared" si="15"/>
        <v>246962493.39529943</v>
      </c>
      <c r="P84" s="3">
        <f t="shared" si="15"/>
        <v>246962493.39529943</v>
      </c>
    </row>
    <row r="85" spans="1:16" x14ac:dyDescent="0.35">
      <c r="A85" s="4" t="s">
        <v>5</v>
      </c>
      <c r="B85" s="5">
        <v>36700824</v>
      </c>
      <c r="C85" s="5">
        <v>36700824</v>
      </c>
      <c r="D85" s="5">
        <v>36700824</v>
      </c>
      <c r="E85" s="5">
        <v>36700824</v>
      </c>
      <c r="F85" s="5">
        <v>36700824</v>
      </c>
      <c r="G85" s="5">
        <v>36700824</v>
      </c>
      <c r="H85" s="5">
        <v>36700824</v>
      </c>
      <c r="I85" s="5">
        <v>36700824</v>
      </c>
      <c r="J85" s="5">
        <v>36700824</v>
      </c>
      <c r="K85" s="5">
        <v>36700824</v>
      </c>
      <c r="L85" s="5">
        <v>36700824</v>
      </c>
      <c r="M85" s="5">
        <v>36700824</v>
      </c>
      <c r="N85" s="5">
        <v>36700824</v>
      </c>
      <c r="O85" s="5">
        <v>36700824</v>
      </c>
      <c r="P85" s="5">
        <v>36700824</v>
      </c>
    </row>
    <row r="86" spans="1:16" x14ac:dyDescent="0.35">
      <c r="A86" s="4" t="s">
        <v>6</v>
      </c>
      <c r="B86" s="5">
        <v>1699453.1403554603</v>
      </c>
      <c r="C86" s="5">
        <v>2063663.3168319515</v>
      </c>
      <c r="D86" s="5">
        <v>2379882.6754096351</v>
      </c>
      <c r="E86" s="5">
        <v>19558065.642388903</v>
      </c>
      <c r="F86" s="5">
        <v>42613463.034586743</v>
      </c>
      <c r="G86" s="5">
        <v>105354854.0287521</v>
      </c>
      <c r="H86" s="5">
        <v>148898812.51285911</v>
      </c>
      <c r="I86" s="5">
        <v>155250820.21065354</v>
      </c>
      <c r="J86" s="5">
        <v>170618596.70609087</v>
      </c>
      <c r="K86" s="5">
        <v>200195112.02270424</v>
      </c>
      <c r="L86" s="5">
        <v>206948739.86549038</v>
      </c>
      <c r="M86" s="5">
        <v>206948739.86549038</v>
      </c>
      <c r="N86" s="5">
        <v>206948739.86549038</v>
      </c>
      <c r="O86" s="5">
        <v>210261669.39529943</v>
      </c>
      <c r="P86" s="5">
        <v>210261669.39529943</v>
      </c>
    </row>
    <row r="87" spans="1:16" x14ac:dyDescent="0.35">
      <c r="A87" s="4" t="s">
        <v>162</v>
      </c>
      <c r="B87" s="5">
        <v>1699453.1403554603</v>
      </c>
      <c r="C87" s="5">
        <v>2063663.3168319515</v>
      </c>
      <c r="D87" s="5">
        <v>2379882.6754096351</v>
      </c>
      <c r="E87" s="5">
        <v>2852041.4449809347</v>
      </c>
      <c r="F87" s="5">
        <v>3154971.9058677251</v>
      </c>
      <c r="G87" s="5">
        <v>3286715.5321959076</v>
      </c>
      <c r="H87" s="5">
        <v>3314054.7656488526</v>
      </c>
      <c r="I87" s="5">
        <v>3341113.7080075187</v>
      </c>
      <c r="J87" s="5">
        <v>3369214.1002307753</v>
      </c>
      <c r="K87" s="5">
        <v>3397831.4949367377</v>
      </c>
      <c r="L87" s="5">
        <v>3426983.4642475671</v>
      </c>
      <c r="M87" s="5">
        <v>3456681.0471089091</v>
      </c>
      <c r="N87" s="5">
        <v>3486935.9563426357</v>
      </c>
      <c r="O87" s="5">
        <v>3517766.6453913059</v>
      </c>
      <c r="P87" s="5">
        <v>3549188.2657893552</v>
      </c>
    </row>
    <row r="88" spans="1:16" x14ac:dyDescent="0.35">
      <c r="A88" s="6" t="s">
        <v>7</v>
      </c>
      <c r="B88" s="3">
        <f>SUM(B89,B95:B101)</f>
        <v>179295558.13970935</v>
      </c>
      <c r="C88" s="3">
        <f t="shared" ref="C88:P88" si="16">SUM(C89,C95:C101)</f>
        <v>210872533.2930128</v>
      </c>
      <c r="D88" s="3">
        <f t="shared" si="16"/>
        <v>221186485.52764389</v>
      </c>
      <c r="E88" s="3">
        <f t="shared" si="16"/>
        <v>202224230.63814232</v>
      </c>
      <c r="F88" s="3">
        <f t="shared" si="16"/>
        <v>183210411.27825373</v>
      </c>
      <c r="G88" s="3">
        <f t="shared" si="16"/>
        <v>166759421.07685307</v>
      </c>
      <c r="H88" s="3">
        <f t="shared" si="16"/>
        <v>119565532.94684067</v>
      </c>
      <c r="I88" s="3">
        <f t="shared" si="16"/>
        <v>126193608.82766023</v>
      </c>
      <c r="J88" s="3">
        <f t="shared" si="16"/>
        <v>125525461.95885438</v>
      </c>
      <c r="K88" s="3">
        <f t="shared" si="16"/>
        <v>97110398.885490239</v>
      </c>
      <c r="L88" s="3">
        <f t="shared" si="16"/>
        <v>91431810.547825262</v>
      </c>
      <c r="M88" s="3">
        <f t="shared" si="16"/>
        <v>92552731.729032412</v>
      </c>
      <c r="N88" s="3">
        <f t="shared" si="16"/>
        <v>96543396.035376176</v>
      </c>
      <c r="O88" s="3">
        <f t="shared" si="16"/>
        <v>93917807.653398097</v>
      </c>
      <c r="P88" s="3">
        <f t="shared" si="16"/>
        <v>98678706.825076386</v>
      </c>
    </row>
    <row r="89" spans="1:16" x14ac:dyDescent="0.35">
      <c r="A89" s="4" t="s">
        <v>8</v>
      </c>
      <c r="B89" s="7">
        <v>201669657.50827575</v>
      </c>
      <c r="C89" s="7">
        <v>202089428.69858196</v>
      </c>
      <c r="D89" s="7">
        <v>155560248.66126579</v>
      </c>
      <c r="E89" s="7">
        <v>137629914.35268676</v>
      </c>
      <c r="F89" s="7">
        <v>111815223.25984165</v>
      </c>
      <c r="G89" s="7">
        <v>59228806.67468749</v>
      </c>
      <c r="H89" s="7">
        <v>83359439.93575035</v>
      </c>
      <c r="I89" s="7">
        <v>84329385.18711023</v>
      </c>
      <c r="J89" s="7">
        <v>52265271.511728466</v>
      </c>
      <c r="K89" s="7">
        <v>33558271.626385659</v>
      </c>
      <c r="L89" s="7">
        <v>29372445.518718608</v>
      </c>
      <c r="M89" s="7">
        <v>27987956.900290057</v>
      </c>
      <c r="N89" s="7">
        <v>29609331.441435032</v>
      </c>
      <c r="O89" s="7">
        <v>32522610.426533941</v>
      </c>
      <c r="P89" s="7">
        <v>30715324.567802008</v>
      </c>
    </row>
    <row r="90" spans="1:16" x14ac:dyDescent="0.35">
      <c r="A90" s="8" t="s">
        <v>9</v>
      </c>
      <c r="B90" s="5">
        <v>185780923.3989943</v>
      </c>
      <c r="C90" s="5">
        <v>185374937.86750451</v>
      </c>
      <c r="D90" s="5">
        <v>141254696.95421889</v>
      </c>
      <c r="E90" s="5">
        <v>123987809.44759546</v>
      </c>
      <c r="F90" s="5">
        <v>102324584.52297115</v>
      </c>
      <c r="G90" s="5">
        <v>54735834.355984189</v>
      </c>
      <c r="H90" s="5">
        <v>79960827.336607412</v>
      </c>
      <c r="I90" s="5">
        <v>65837253.403677814</v>
      </c>
      <c r="J90" s="5">
        <v>40248089.963988855</v>
      </c>
      <c r="K90" s="5">
        <v>25496952.027552322</v>
      </c>
      <c r="L90" s="5">
        <v>22219705.522491161</v>
      </c>
      <c r="M90" s="5">
        <v>21070138.200845353</v>
      </c>
      <c r="N90" s="5">
        <v>22092308.107139409</v>
      </c>
      <c r="O90" s="5">
        <v>24515942.439467028</v>
      </c>
      <c r="P90" s="5">
        <v>23009243.317861274</v>
      </c>
    </row>
    <row r="91" spans="1:16" x14ac:dyDescent="0.35">
      <c r="A91" s="8" t="s">
        <v>10</v>
      </c>
      <c r="B91" s="5">
        <v>15060983.306749605</v>
      </c>
      <c r="C91" s="5">
        <v>14919678.636775669</v>
      </c>
      <c r="D91" s="5">
        <v>11380552.836157855</v>
      </c>
      <c r="E91" s="5">
        <v>10327998.010286778</v>
      </c>
      <c r="F91" s="5">
        <v>7983333.8595091673</v>
      </c>
      <c r="G91" s="5">
        <v>3993247.2321474217</v>
      </c>
      <c r="H91" s="5">
        <v>2760650.618274746</v>
      </c>
      <c r="I91" s="5">
        <v>2258975.0047641415</v>
      </c>
      <c r="J91" s="5">
        <v>1138235.5266842777</v>
      </c>
      <c r="K91" s="5">
        <v>554589.74052385951</v>
      </c>
      <c r="L91" s="5">
        <v>468310.27575109829</v>
      </c>
      <c r="M91" s="5">
        <v>435581.37769150315</v>
      </c>
      <c r="N91" s="5">
        <v>457848.12787820928</v>
      </c>
      <c r="O91" s="5">
        <v>518059.6336518646</v>
      </c>
      <c r="P91" s="5">
        <v>485740.91583674692</v>
      </c>
    </row>
    <row r="92" spans="1:16" x14ac:dyDescent="0.35">
      <c r="A92" s="8" t="s">
        <v>11</v>
      </c>
      <c r="B92" s="5">
        <v>499399.19809064397</v>
      </c>
      <c r="C92" s="5">
        <v>508797.54199645889</v>
      </c>
      <c r="D92" s="5">
        <v>385577.35584700067</v>
      </c>
      <c r="E92" s="5">
        <v>346031.40934991895</v>
      </c>
      <c r="F92" s="5">
        <v>264931.80760810612</v>
      </c>
      <c r="G92" s="5">
        <v>84846.235127002525</v>
      </c>
      <c r="H92" s="5">
        <v>67012.36641304112</v>
      </c>
      <c r="I92" s="5">
        <v>14956081.505480286</v>
      </c>
      <c r="J92" s="5">
        <v>9337205.7315750364</v>
      </c>
      <c r="K92" s="5">
        <v>6335191.1306140153</v>
      </c>
      <c r="L92" s="5">
        <v>5443634.3129779957</v>
      </c>
      <c r="M92" s="5">
        <v>5136519.9188459953</v>
      </c>
      <c r="N92" s="5">
        <v>5485159.0799101079</v>
      </c>
      <c r="O92" s="5">
        <v>6307098.838016062</v>
      </c>
      <c r="P92" s="5">
        <v>6004385.6570498236</v>
      </c>
    </row>
    <row r="93" spans="1:16" x14ac:dyDescent="0.35">
      <c r="A93" s="8" t="s">
        <v>12</v>
      </c>
      <c r="B93" s="5">
        <v>328357.8692774782</v>
      </c>
      <c r="C93" s="5">
        <v>1286003.0453602611</v>
      </c>
      <c r="D93" s="5">
        <v>2539432.2478150474</v>
      </c>
      <c r="E93" s="5">
        <v>2968079.2467180663</v>
      </c>
      <c r="F93" s="5">
        <v>1242375.3829435683</v>
      </c>
      <c r="G93" s="5">
        <v>414880.82627287874</v>
      </c>
      <c r="H93" s="5">
        <v>570947.52663235995</v>
      </c>
      <c r="I93" s="5">
        <v>1277071.94088603</v>
      </c>
      <c r="J93" s="5">
        <v>1541736.7351571221</v>
      </c>
      <c r="K93" s="5">
        <v>1171540.4503779297</v>
      </c>
      <c r="L93" s="5">
        <v>1240801.906049133</v>
      </c>
      <c r="M93" s="5">
        <v>1345719.8142786259</v>
      </c>
      <c r="N93" s="5">
        <v>1574019.9186746066</v>
      </c>
      <c r="O93" s="5">
        <v>1181512.2847173889</v>
      </c>
      <c r="P93" s="5">
        <v>1215963.4240534203</v>
      </c>
    </row>
    <row r="94" spans="1:16" x14ac:dyDescent="0.35">
      <c r="A94" s="8" t="s">
        <v>13</v>
      </c>
      <c r="B94" s="5">
        <v>40445529.296875</v>
      </c>
      <c r="C94" s="5">
        <v>39176123.046875</v>
      </c>
      <c r="D94" s="5">
        <v>27108144.775390625</v>
      </c>
      <c r="E94" s="5">
        <v>2438051.7578125</v>
      </c>
      <c r="F94" s="5">
        <v>-35654017.08984375</v>
      </c>
      <c r="G94" s="5">
        <v>-91802545.867919922</v>
      </c>
      <c r="H94" s="5">
        <v>-133287168.45703125</v>
      </c>
      <c r="I94" s="5">
        <v>-142837983.52050781</v>
      </c>
      <c r="J94" s="5">
        <v>-160836356.46820068</v>
      </c>
      <c r="K94" s="5">
        <v>-192342329.58984375</v>
      </c>
      <c r="L94" s="5">
        <v>-197247864.74609375</v>
      </c>
      <c r="M94" s="5">
        <v>-193319054.19921875</v>
      </c>
      <c r="N94" s="5">
        <v>-190018473.6328125</v>
      </c>
      <c r="O94" s="5">
        <v>-185225679.6875</v>
      </c>
      <c r="P94" s="5">
        <v>-154188830.81054688</v>
      </c>
    </row>
    <row r="95" spans="1:16" x14ac:dyDescent="0.35">
      <c r="A95" s="4" t="s">
        <v>14</v>
      </c>
      <c r="B95" s="5">
        <v>34521342.513581537</v>
      </c>
      <c r="C95" s="5">
        <v>36474265.501340955</v>
      </c>
      <c r="D95" s="5">
        <v>72088060.689341009</v>
      </c>
      <c r="E95" s="5">
        <v>63780320.950476781</v>
      </c>
      <c r="F95" s="5">
        <v>65080545.371081166</v>
      </c>
      <c r="G95" s="5">
        <v>76314992.442469582</v>
      </c>
      <c r="H95" s="5">
        <v>30719571.593004853</v>
      </c>
      <c r="I95" s="5">
        <v>41377183.374904282</v>
      </c>
      <c r="J95" s="5">
        <v>50747845.69532571</v>
      </c>
      <c r="K95" s="5">
        <v>46628241.037313953</v>
      </c>
      <c r="L95" s="5">
        <v>46043965.816466801</v>
      </c>
      <c r="M95" s="5">
        <v>47802874.859690227</v>
      </c>
      <c r="N95" s="5">
        <v>47372632.398034826</v>
      </c>
      <c r="O95" s="5">
        <v>45148071.752456218</v>
      </c>
      <c r="P95" s="5">
        <v>46997071.609583221</v>
      </c>
    </row>
    <row r="96" spans="1:16" x14ac:dyDescent="0.35">
      <c r="A96" s="4" t="s">
        <v>15</v>
      </c>
      <c r="B96" s="5">
        <v>-71679936.670045167</v>
      </c>
      <c r="C96" s="5">
        <v>-45992439.836160921</v>
      </c>
      <c r="D96" s="5">
        <v>-25702029.28116256</v>
      </c>
      <c r="E96" s="5">
        <v>-30044751.765081879</v>
      </c>
      <c r="F96" s="5">
        <v>-31233274.291959889</v>
      </c>
      <c r="G96" s="5">
        <v>-37672701.58039543</v>
      </c>
      <c r="H96" s="5">
        <v>-59930617.100459397</v>
      </c>
      <c r="I96" s="5">
        <v>-67525418.734870479</v>
      </c>
      <c r="J96" s="5">
        <v>-65839466.404192835</v>
      </c>
      <c r="K96" s="5">
        <v>-69230217.554882482</v>
      </c>
      <c r="L96" s="5">
        <v>-73740461.311101377</v>
      </c>
      <c r="M96" s="5">
        <v>-73790201.684583619</v>
      </c>
      <c r="N96" s="5">
        <v>-71800609.366647989</v>
      </c>
      <c r="O96" s="5">
        <v>-76621064.168392137</v>
      </c>
      <c r="P96" s="5">
        <v>-72673271.459275648</v>
      </c>
    </row>
    <row r="97" spans="1:16" x14ac:dyDescent="0.35">
      <c r="A97" s="4" t="s">
        <v>16</v>
      </c>
      <c r="B97" s="5">
        <v>810358.33358764648</v>
      </c>
      <c r="C97" s="5">
        <v>1396578.3004760742</v>
      </c>
      <c r="D97" s="5">
        <v>2676321.1441040039</v>
      </c>
      <c r="E97" s="5">
        <v>1604434.7114562988</v>
      </c>
      <c r="F97" s="5">
        <v>0</v>
      </c>
      <c r="G97" s="5">
        <v>14543401.828765869</v>
      </c>
      <c r="H97" s="5">
        <v>0</v>
      </c>
      <c r="I97" s="5">
        <v>0</v>
      </c>
      <c r="J97" s="5">
        <v>10833683.052062988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</row>
    <row r="98" spans="1:16" x14ac:dyDescent="0.35">
      <c r="A98" s="4" t="s">
        <v>17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</row>
    <row r="99" spans="1:16" x14ac:dyDescent="0.35">
      <c r="A99" s="4" t="s">
        <v>18</v>
      </c>
      <c r="B99" s="5">
        <v>13671449.191322099</v>
      </c>
      <c r="C99" s="5">
        <v>16463659.301477801</v>
      </c>
      <c r="D99" s="5">
        <v>15940628.937928712</v>
      </c>
      <c r="E99" s="5">
        <v>15513475.193291046</v>
      </c>
      <c r="F99" s="5">
        <v>16661581.851949742</v>
      </c>
      <c r="G99" s="5">
        <v>15594234.803962855</v>
      </c>
      <c r="H99" s="5">
        <v>15522068.206188872</v>
      </c>
      <c r="I99" s="5">
        <v>15990548.542070979</v>
      </c>
      <c r="J99" s="5">
        <v>17294413.485739771</v>
      </c>
      <c r="K99" s="5">
        <v>17612603.162169456</v>
      </c>
      <c r="L99" s="5">
        <v>17941607.61812494</v>
      </c>
      <c r="M99" s="5">
        <v>18277406.003820844</v>
      </c>
      <c r="N99" s="5">
        <v>18620413.057030208</v>
      </c>
      <c r="O99" s="5">
        <v>18974777.299253613</v>
      </c>
      <c r="P99" s="5">
        <v>19338466.567953125</v>
      </c>
    </row>
    <row r="100" spans="1:16" x14ac:dyDescent="0.35">
      <c r="A100" s="4" t="s">
        <v>19</v>
      </c>
      <c r="B100" s="5">
        <v>0</v>
      </c>
      <c r="C100" s="5">
        <v>0</v>
      </c>
      <c r="D100" s="5">
        <v>0</v>
      </c>
      <c r="E100" s="5">
        <v>5932338.9407231156</v>
      </c>
      <c r="F100" s="5">
        <v>13218672.499200709</v>
      </c>
      <c r="G100" s="5">
        <v>30994095.212219868</v>
      </c>
      <c r="H100" s="5">
        <v>42213445.299475163</v>
      </c>
      <c r="I100" s="5">
        <v>44285436.467577606</v>
      </c>
      <c r="J100" s="5">
        <v>49268463.687965564</v>
      </c>
      <c r="K100" s="5">
        <v>57523430.416443676</v>
      </c>
      <c r="L100" s="5">
        <v>60778777.668511964</v>
      </c>
      <c r="M100" s="5">
        <v>61114986.144279473</v>
      </c>
      <c r="N100" s="5">
        <v>61459406.510063909</v>
      </c>
      <c r="O100" s="5">
        <v>62467035.396314189</v>
      </c>
      <c r="P100" s="5">
        <v>62809341.168562412</v>
      </c>
    </row>
    <row r="101" spans="1:16" x14ac:dyDescent="0.35">
      <c r="A101" s="4" t="s">
        <v>20</v>
      </c>
      <c r="B101" s="5">
        <v>302687.26298750349</v>
      </c>
      <c r="C101" s="5">
        <v>441041.32729693747</v>
      </c>
      <c r="D101" s="5">
        <v>623255.37616692868</v>
      </c>
      <c r="E101" s="5">
        <v>7808498.2545902254</v>
      </c>
      <c r="F101" s="5">
        <v>7667662.5881403442</v>
      </c>
      <c r="G101" s="5">
        <v>7756591.6951428326</v>
      </c>
      <c r="H101" s="5">
        <v>7681625.0128808301</v>
      </c>
      <c r="I101" s="5">
        <v>7736473.9908676064</v>
      </c>
      <c r="J101" s="5">
        <v>10955250.93022472</v>
      </c>
      <c r="K101" s="5">
        <v>11018070.198059972</v>
      </c>
      <c r="L101" s="5">
        <v>11035475.23710433</v>
      </c>
      <c r="M101" s="5">
        <v>11159709.505535427</v>
      </c>
      <c r="N101" s="5">
        <v>11282221.995460201</v>
      </c>
      <c r="O101" s="5">
        <v>11426376.947232282</v>
      </c>
      <c r="P101" s="5">
        <v>11491774.370451272</v>
      </c>
    </row>
    <row r="102" spans="1:16" x14ac:dyDescent="0.35">
      <c r="A102" s="1" t="s">
        <v>21</v>
      </c>
      <c r="B102" s="3">
        <f>SUM(B103:B104)</f>
        <v>39370842.004361942</v>
      </c>
      <c r="C102" s="3">
        <f t="shared" ref="C102:P102" si="17">SUM(C103:C104)</f>
        <v>37614570.906619504</v>
      </c>
      <c r="D102" s="3">
        <f t="shared" si="17"/>
        <v>35747298.379438452</v>
      </c>
      <c r="E102" s="3">
        <f t="shared" si="17"/>
        <v>57958069.613548122</v>
      </c>
      <c r="F102" s="3">
        <f t="shared" si="17"/>
        <v>85619678.792734846</v>
      </c>
      <c r="G102" s="3">
        <f t="shared" si="17"/>
        <v>166744942.07663518</v>
      </c>
      <c r="H102" s="3">
        <f t="shared" si="17"/>
        <v>215117490.41641635</v>
      </c>
      <c r="I102" s="3">
        <f t="shared" si="17"/>
        <v>204062700.04799104</v>
      </c>
      <c r="J102" s="3">
        <f t="shared" si="17"/>
        <v>209051336.71021226</v>
      </c>
      <c r="K102" s="3">
        <f t="shared" si="17"/>
        <v>229934603.04410136</v>
      </c>
      <c r="L102" s="3">
        <f t="shared" si="17"/>
        <v>221431383.8644737</v>
      </c>
      <c r="M102" s="3">
        <f t="shared" si="17"/>
        <v>205434139.02410954</v>
      </c>
      <c r="N102" s="3">
        <f t="shared" si="17"/>
        <v>190859233.78514996</v>
      </c>
      <c r="O102" s="3">
        <f t="shared" si="17"/>
        <v>181904155.23193392</v>
      </c>
      <c r="P102" s="3">
        <f t="shared" si="17"/>
        <v>168853464.33485228</v>
      </c>
    </row>
    <row r="103" spans="1:16" x14ac:dyDescent="0.35">
      <c r="A103" s="4" t="s">
        <v>22</v>
      </c>
      <c r="B103" s="5">
        <v>25554582.189476915</v>
      </c>
      <c r="C103" s="5">
        <v>24414632.627075139</v>
      </c>
      <c r="D103" s="5">
        <v>23202634.944609676</v>
      </c>
      <c r="E103" s="5">
        <v>37619064.721012264</v>
      </c>
      <c r="F103" s="5">
        <v>55573490.61783205</v>
      </c>
      <c r="G103" s="5">
        <v>108229773.86424324</v>
      </c>
      <c r="H103" s="5">
        <v>139627127.8280327</v>
      </c>
      <c r="I103" s="5">
        <v>132451752.99032758</v>
      </c>
      <c r="J103" s="5">
        <v>135689746.36583239</v>
      </c>
      <c r="K103" s="5">
        <v>149244527.48671824</v>
      </c>
      <c r="L103" s="5">
        <v>143725310.66689873</v>
      </c>
      <c r="M103" s="5">
        <v>133341918.10361597</v>
      </c>
      <c r="N103" s="5">
        <v>123881728.91610597</v>
      </c>
      <c r="O103" s="5">
        <v>118069222.01376368</v>
      </c>
      <c r="P103" s="5">
        <v>109598360.42736474</v>
      </c>
    </row>
    <row r="104" spans="1:16" x14ac:dyDescent="0.35">
      <c r="A104" s="4" t="s">
        <v>23</v>
      </c>
      <c r="B104" s="5">
        <v>13816259.814885026</v>
      </c>
      <c r="C104" s="5">
        <v>13199938.279544368</v>
      </c>
      <c r="D104" s="5">
        <v>12544663.434828775</v>
      </c>
      <c r="E104" s="5">
        <v>20339004.892535858</v>
      </c>
      <c r="F104" s="5">
        <v>30046188.1749028</v>
      </c>
      <c r="G104" s="5">
        <v>58515168.212391958</v>
      </c>
      <c r="H104" s="5">
        <v>75490362.588383645</v>
      </c>
      <c r="I104" s="5">
        <v>71610947.057663441</v>
      </c>
      <c r="J104" s="5">
        <v>73361590.344379872</v>
      </c>
      <c r="K104" s="5">
        <v>80690075.557383105</v>
      </c>
      <c r="L104" s="5">
        <v>77706073.197574973</v>
      </c>
      <c r="M104" s="5">
        <v>72092220.920493558</v>
      </c>
      <c r="N104" s="5">
        <v>66977504.869043991</v>
      </c>
      <c r="O104" s="5">
        <v>63834933.218170241</v>
      </c>
      <c r="P104" s="5">
        <v>59255103.907487534</v>
      </c>
    </row>
    <row r="105" spans="1:16" x14ac:dyDescent="0.35">
      <c r="A105" s="1" t="s">
        <v>24</v>
      </c>
      <c r="B105" s="3">
        <f>SUM(B106:B107)-B108</f>
        <v>12112314.576040661</v>
      </c>
      <c r="C105" s="3">
        <f t="shared" ref="C105:P105" si="18">SUM(C106:C107)-C108</f>
        <v>11298701.915571196</v>
      </c>
      <c r="D105" s="3">
        <f t="shared" si="18"/>
        <v>10678532.718107332</v>
      </c>
      <c r="E105" s="3">
        <f t="shared" si="18"/>
        <v>-3234535.7933472656</v>
      </c>
      <c r="F105" s="3">
        <f t="shared" si="18"/>
        <v>-22395392.600015678</v>
      </c>
      <c r="G105" s="3">
        <f t="shared" si="18"/>
        <v>-91957981.819928676</v>
      </c>
      <c r="H105" s="3">
        <f t="shared" si="18"/>
        <v>-82871976.697039425</v>
      </c>
      <c r="I105" s="3">
        <f t="shared" si="18"/>
        <v>-96624019.671160161</v>
      </c>
      <c r="J105" s="3">
        <f t="shared" si="18"/>
        <v>-116617524.24149783</v>
      </c>
      <c r="K105" s="3">
        <f t="shared" si="18"/>
        <v>-229791719.33802506</v>
      </c>
      <c r="L105" s="3">
        <f t="shared" si="18"/>
        <v>-133127842.14945829</v>
      </c>
      <c r="M105" s="3">
        <f t="shared" si="18"/>
        <v>-136425853.39842197</v>
      </c>
      <c r="N105" s="3">
        <f t="shared" si="18"/>
        <v>-140090933.32085979</v>
      </c>
      <c r="O105" s="3">
        <f t="shared" si="18"/>
        <v>-124235908.8580429</v>
      </c>
      <c r="P105" s="3">
        <f t="shared" si="18"/>
        <v>-96105637.036865532</v>
      </c>
    </row>
    <row r="106" spans="1:16" x14ac:dyDescent="0.35">
      <c r="A106" s="4" t="s">
        <v>25</v>
      </c>
      <c r="B106" s="5">
        <v>3677643.438058367</v>
      </c>
      <c r="C106" s="5">
        <v>3240288.13924145</v>
      </c>
      <c r="D106" s="5">
        <v>3020156.8604488806</v>
      </c>
      <c r="E106" s="5">
        <v>6844351.3917294238</v>
      </c>
      <c r="F106" s="5">
        <v>12062252.468867404</v>
      </c>
      <c r="G106" s="5">
        <v>26847625.186254073</v>
      </c>
      <c r="H106" s="5">
        <v>37557969.460526288</v>
      </c>
      <c r="I106" s="5">
        <v>38863171.868754506</v>
      </c>
      <c r="J106" s="5">
        <v>42332587.741987765</v>
      </c>
      <c r="K106" s="5">
        <v>48521284.466975182</v>
      </c>
      <c r="L106" s="5">
        <v>49929430.399043858</v>
      </c>
      <c r="M106" s="5">
        <v>49716705.648843862</v>
      </c>
      <c r="N106" s="5">
        <v>49503980.898643859</v>
      </c>
      <c r="O106" s="5">
        <v>50086359.235598035</v>
      </c>
      <c r="P106" s="5">
        <v>49873634.485398032</v>
      </c>
    </row>
    <row r="107" spans="1:16" x14ac:dyDescent="0.35">
      <c r="A107" s="4" t="s">
        <v>26</v>
      </c>
      <c r="B107" s="5">
        <v>8434671.137982294</v>
      </c>
      <c r="C107" s="5">
        <v>8058413.7763297455</v>
      </c>
      <c r="D107" s="5">
        <v>7658375.8576584505</v>
      </c>
      <c r="E107" s="5">
        <v>12416733.605250351</v>
      </c>
      <c r="F107" s="5">
        <v>18342859.760946561</v>
      </c>
      <c r="G107" s="5">
        <v>35722851.702854194</v>
      </c>
      <c r="H107" s="5">
        <v>46086016.841842122</v>
      </c>
      <c r="I107" s="5">
        <v>43717677.316701382</v>
      </c>
      <c r="J107" s="5">
        <v>44786425.342665777</v>
      </c>
      <c r="K107" s="5">
        <v>49260383.095302522</v>
      </c>
      <c r="L107" s="5">
        <v>47438683.23461891</v>
      </c>
      <c r="M107" s="5">
        <v>44011489.594022989</v>
      </c>
      <c r="N107" s="5">
        <v>40889013.002227999</v>
      </c>
      <c r="O107" s="5">
        <v>38970508.373782232</v>
      </c>
      <c r="P107" s="5">
        <v>36174574.117965519</v>
      </c>
    </row>
    <row r="108" spans="1:16" x14ac:dyDescent="0.35">
      <c r="A108" s="4" t="s">
        <v>27</v>
      </c>
      <c r="B108" s="5">
        <v>0</v>
      </c>
      <c r="C108" s="5">
        <v>0</v>
      </c>
      <c r="D108" s="5">
        <v>0</v>
      </c>
      <c r="E108" s="5">
        <v>22495620.790327039</v>
      </c>
      <c r="F108" s="5">
        <v>52800504.829829641</v>
      </c>
      <c r="G108" s="5">
        <v>154528458.70903695</v>
      </c>
      <c r="H108" s="5">
        <v>166515962.99940783</v>
      </c>
      <c r="I108" s="5">
        <v>179204868.85661605</v>
      </c>
      <c r="J108" s="5">
        <v>203736537.32615137</v>
      </c>
      <c r="K108" s="5">
        <v>327573386.90030277</v>
      </c>
      <c r="L108" s="5">
        <v>230495955.78312105</v>
      </c>
      <c r="M108" s="5">
        <v>230154048.64128882</v>
      </c>
      <c r="N108" s="5">
        <v>230483927.22173166</v>
      </c>
      <c r="O108" s="5">
        <v>213292776.46742317</v>
      </c>
      <c r="P108" s="5">
        <v>182153845.64022908</v>
      </c>
    </row>
    <row r="109" spans="1:16" x14ac:dyDescent="0.35">
      <c r="A109" s="9" t="s">
        <v>28</v>
      </c>
      <c r="B109" s="10">
        <f>SUM(B84,B88,B102,B105)</f>
        <v>269178991.86046743</v>
      </c>
      <c r="C109" s="10">
        <f t="shared" ref="C109:P109" si="19">SUM(C84,C88,C102,C105)</f>
        <v>298550293.43203545</v>
      </c>
      <c r="D109" s="10">
        <f t="shared" si="19"/>
        <v>306693023.30059934</v>
      </c>
      <c r="E109" s="10">
        <f t="shared" si="19"/>
        <v>313206654.10073209</v>
      </c>
      <c r="F109" s="10">
        <f t="shared" si="19"/>
        <v>325748984.50555962</v>
      </c>
      <c r="G109" s="10">
        <f t="shared" si="19"/>
        <v>383602059.3623116</v>
      </c>
      <c r="H109" s="10">
        <f t="shared" si="19"/>
        <v>437410683.17907667</v>
      </c>
      <c r="I109" s="10">
        <f t="shared" si="19"/>
        <v>425583933.41514462</v>
      </c>
      <c r="J109" s="10">
        <f t="shared" si="19"/>
        <v>425278695.13365966</v>
      </c>
      <c r="K109" s="10">
        <f t="shared" si="19"/>
        <v>334149218.61427069</v>
      </c>
      <c r="L109" s="10">
        <f t="shared" si="19"/>
        <v>423384916.12833107</v>
      </c>
      <c r="M109" s="10">
        <f t="shared" si="19"/>
        <v>405210581.22021031</v>
      </c>
      <c r="N109" s="10">
        <f t="shared" si="19"/>
        <v>390961260.36515677</v>
      </c>
      <c r="O109" s="10">
        <f t="shared" si="19"/>
        <v>398548547.42258853</v>
      </c>
      <c r="P109" s="10">
        <f t="shared" si="19"/>
        <v>418389027.51836258</v>
      </c>
    </row>
    <row r="110" spans="1:16" x14ac:dyDescent="0.35">
      <c r="A110" s="4" t="s">
        <v>29</v>
      </c>
      <c r="B110" s="5">
        <v>5839803</v>
      </c>
      <c r="C110" s="5">
        <v>6352551</v>
      </c>
      <c r="D110" s="5">
        <v>6349764.5</v>
      </c>
      <c r="E110" s="5">
        <v>6229142.5</v>
      </c>
      <c r="F110" s="5">
        <v>6193990</v>
      </c>
      <c r="G110" s="5">
        <v>6171377</v>
      </c>
      <c r="H110" s="5">
        <v>6152800.5</v>
      </c>
      <c r="I110" s="5">
        <v>6132676</v>
      </c>
      <c r="J110" s="5">
        <v>6111193</v>
      </c>
      <c r="K110" s="5">
        <v>6088712</v>
      </c>
      <c r="L110" s="5">
        <v>6079645</v>
      </c>
      <c r="M110" s="5">
        <v>6076601</v>
      </c>
      <c r="N110" s="5">
        <v>6084367.5</v>
      </c>
      <c r="O110" s="5">
        <v>6094958</v>
      </c>
      <c r="P110" s="5">
        <v>6112971</v>
      </c>
    </row>
    <row r="111" spans="1:16" x14ac:dyDescent="0.35">
      <c r="A111" s="11" t="s">
        <v>30</v>
      </c>
      <c r="B111" s="12">
        <f>B109/B110</f>
        <v>46.093848004884315</v>
      </c>
      <c r="C111" s="12">
        <f t="shared" ref="C111:P111" si="20">C109/C110</f>
        <v>46.996914063662842</v>
      </c>
      <c r="D111" s="12">
        <f t="shared" si="20"/>
        <v>48.299905185554415</v>
      </c>
      <c r="E111" s="12">
        <f t="shared" si="20"/>
        <v>50.280861948612042</v>
      </c>
      <c r="F111" s="12">
        <f t="shared" si="20"/>
        <v>52.591138265570272</v>
      </c>
      <c r="G111" s="12">
        <f t="shared" si="20"/>
        <v>62.158260524727559</v>
      </c>
      <c r="H111" s="12">
        <f t="shared" si="20"/>
        <v>71.091315764110448</v>
      </c>
      <c r="I111" s="12">
        <f t="shared" si="20"/>
        <v>69.39612224991906</v>
      </c>
      <c r="J111" s="12">
        <f t="shared" si="20"/>
        <v>69.590126695992041</v>
      </c>
      <c r="K111" s="12">
        <f t="shared" si="20"/>
        <v>54.880115632710279</v>
      </c>
      <c r="L111" s="12">
        <f t="shared" si="20"/>
        <v>69.639743131108986</v>
      </c>
      <c r="M111" s="12">
        <f t="shared" si="20"/>
        <v>66.683756465203217</v>
      </c>
      <c r="N111" s="12">
        <f t="shared" si="20"/>
        <v>64.256680807850074</v>
      </c>
      <c r="O111" s="12">
        <f t="shared" si="20"/>
        <v>65.389875930660807</v>
      </c>
      <c r="P111" s="12">
        <f t="shared" si="20"/>
        <v>68.442828784622492</v>
      </c>
    </row>
    <row r="113" spans="1:16" x14ac:dyDescent="0.35">
      <c r="A113" s="13" t="s">
        <v>31</v>
      </c>
      <c r="B113" s="5"/>
    </row>
    <row r="114" spans="1:16" x14ac:dyDescent="0.35">
      <c r="A114" s="1" t="s">
        <v>32</v>
      </c>
      <c r="B114" s="14" cm="1">
        <f t="array" ref="B114">NPV(Inputs!$B$10,ECR!B109:P109/1000000)</f>
        <v>3446.0046816846279</v>
      </c>
      <c r="D114" s="1" t="s">
        <v>55</v>
      </c>
      <c r="G114" s="15">
        <f>-PMT(Inputs!$B$10,15,NPV(Inputs!$B$10,ECR!B111:P111))</f>
        <v>58.516024540461075</v>
      </c>
    </row>
    <row r="115" spans="1:16" x14ac:dyDescent="0.35">
      <c r="A115" s="1" t="s">
        <v>33</v>
      </c>
      <c r="B115" s="16">
        <f>((G111/B111)^(1/5))-1</f>
        <v>6.1625098531890909E-2</v>
      </c>
    </row>
    <row r="117" spans="1:16" ht="2.15" customHeight="1" x14ac:dyDescent="0.35"/>
    <row r="119" spans="1:16" x14ac:dyDescent="0.35">
      <c r="A119" t="s">
        <v>1</v>
      </c>
      <c r="B119" t="s">
        <v>44</v>
      </c>
    </row>
    <row r="120" spans="1:16" x14ac:dyDescent="0.35">
      <c r="A120" t="s">
        <v>2</v>
      </c>
      <c r="B120" t="s">
        <v>44</v>
      </c>
    </row>
    <row r="122" spans="1:16" x14ac:dyDescent="0.35">
      <c r="B122" s="2">
        <v>2023</v>
      </c>
      <c r="C122" s="2">
        <f t="shared" ref="C122:P122" si="21">B122+1</f>
        <v>2024</v>
      </c>
      <c r="D122" s="2">
        <f t="shared" si="21"/>
        <v>2025</v>
      </c>
      <c r="E122" s="2">
        <f t="shared" si="21"/>
        <v>2026</v>
      </c>
      <c r="F122" s="2">
        <f t="shared" si="21"/>
        <v>2027</v>
      </c>
      <c r="G122" s="2">
        <f t="shared" si="21"/>
        <v>2028</v>
      </c>
      <c r="H122" s="2">
        <f t="shared" si="21"/>
        <v>2029</v>
      </c>
      <c r="I122" s="2">
        <f t="shared" si="21"/>
        <v>2030</v>
      </c>
      <c r="J122" s="2">
        <f t="shared" si="21"/>
        <v>2031</v>
      </c>
      <c r="K122" s="2">
        <f t="shared" si="21"/>
        <v>2032</v>
      </c>
      <c r="L122" s="2">
        <f t="shared" si="21"/>
        <v>2033</v>
      </c>
      <c r="M122" s="2">
        <f t="shared" si="21"/>
        <v>2034</v>
      </c>
      <c r="N122" s="2">
        <f t="shared" si="21"/>
        <v>2035</v>
      </c>
      <c r="O122" s="2">
        <f t="shared" si="21"/>
        <v>2036</v>
      </c>
      <c r="P122" s="2">
        <f t="shared" si="21"/>
        <v>2037</v>
      </c>
    </row>
    <row r="123" spans="1:16" x14ac:dyDescent="0.35">
      <c r="A123" s="1" t="s">
        <v>4</v>
      </c>
      <c r="B123" s="3">
        <f>SUM(B124:B125)</f>
        <v>38400277.14035546</v>
      </c>
      <c r="C123" s="3">
        <f t="shared" ref="C123:P123" si="22">SUM(C124:C125)</f>
        <v>38764487.316831954</v>
      </c>
      <c r="D123" s="3">
        <f t="shared" si="22"/>
        <v>39080706.675409637</v>
      </c>
      <c r="E123" s="3">
        <f t="shared" si="22"/>
        <v>56258889.642388903</v>
      </c>
      <c r="F123" s="3">
        <f t="shared" si="22"/>
        <v>79314287.034586743</v>
      </c>
      <c r="G123" s="3">
        <f t="shared" si="22"/>
        <v>142055678.02875209</v>
      </c>
      <c r="H123" s="3">
        <f t="shared" si="22"/>
        <v>185599636.51285911</v>
      </c>
      <c r="I123" s="3">
        <f t="shared" si="22"/>
        <v>191951644.21065354</v>
      </c>
      <c r="J123" s="3">
        <f t="shared" si="22"/>
        <v>207319420.70609087</v>
      </c>
      <c r="K123" s="3">
        <f t="shared" si="22"/>
        <v>236895936.02270424</v>
      </c>
      <c r="L123" s="3">
        <f t="shared" si="22"/>
        <v>243649563.86549038</v>
      </c>
      <c r="M123" s="3">
        <f t="shared" si="22"/>
        <v>243649563.86549038</v>
      </c>
      <c r="N123" s="3">
        <f t="shared" si="22"/>
        <v>243649563.86549038</v>
      </c>
      <c r="O123" s="3">
        <f t="shared" si="22"/>
        <v>246962493.39529943</v>
      </c>
      <c r="P123" s="3">
        <f t="shared" si="22"/>
        <v>246962493.39529943</v>
      </c>
    </row>
    <row r="124" spans="1:16" x14ac:dyDescent="0.35">
      <c r="A124" s="4" t="s">
        <v>5</v>
      </c>
      <c r="B124" s="5">
        <v>36700824</v>
      </c>
      <c r="C124" s="5">
        <v>36700824</v>
      </c>
      <c r="D124" s="5">
        <v>36700824</v>
      </c>
      <c r="E124" s="5">
        <v>36700824</v>
      </c>
      <c r="F124" s="5">
        <v>36700824</v>
      </c>
      <c r="G124" s="5">
        <v>36700824</v>
      </c>
      <c r="H124" s="5">
        <v>36700824</v>
      </c>
      <c r="I124" s="5">
        <v>36700824</v>
      </c>
      <c r="J124" s="5">
        <v>36700824</v>
      </c>
      <c r="K124" s="5">
        <v>36700824</v>
      </c>
      <c r="L124" s="5">
        <v>36700824</v>
      </c>
      <c r="M124" s="5">
        <v>36700824</v>
      </c>
      <c r="N124" s="5">
        <v>36700824</v>
      </c>
      <c r="O124" s="5">
        <v>36700824</v>
      </c>
      <c r="P124" s="5">
        <v>36700824</v>
      </c>
    </row>
    <row r="125" spans="1:16" x14ac:dyDescent="0.35">
      <c r="A125" s="4" t="s">
        <v>6</v>
      </c>
      <c r="B125" s="5">
        <v>1699453.1403554603</v>
      </c>
      <c r="C125" s="5">
        <v>2063663.3168319515</v>
      </c>
      <c r="D125" s="5">
        <v>2379882.6754096351</v>
      </c>
      <c r="E125" s="5">
        <v>19558065.642388903</v>
      </c>
      <c r="F125" s="5">
        <v>42613463.034586743</v>
      </c>
      <c r="G125" s="5">
        <v>105354854.0287521</v>
      </c>
      <c r="H125" s="5">
        <v>148898812.51285911</v>
      </c>
      <c r="I125" s="5">
        <v>155250820.21065354</v>
      </c>
      <c r="J125" s="5">
        <v>170618596.70609087</v>
      </c>
      <c r="K125" s="5">
        <v>200195112.02270424</v>
      </c>
      <c r="L125" s="5">
        <v>206948739.86549038</v>
      </c>
      <c r="M125" s="5">
        <v>206948739.86549038</v>
      </c>
      <c r="N125" s="5">
        <v>206948739.86549038</v>
      </c>
      <c r="O125" s="5">
        <v>210261669.39529943</v>
      </c>
      <c r="P125" s="5">
        <v>210261669.39529943</v>
      </c>
    </row>
    <row r="126" spans="1:16" x14ac:dyDescent="0.35">
      <c r="A126" s="4" t="s">
        <v>162</v>
      </c>
      <c r="B126" s="5">
        <v>1699453.1403554603</v>
      </c>
      <c r="C126" s="5">
        <v>2063663.3168319515</v>
      </c>
      <c r="D126" s="5">
        <v>2379882.6754096351</v>
      </c>
      <c r="E126" s="5">
        <v>2852041.4449809347</v>
      </c>
      <c r="F126" s="5">
        <v>3154971.9058677251</v>
      </c>
      <c r="G126" s="5">
        <v>3286715.5321959076</v>
      </c>
      <c r="H126" s="5">
        <v>3314054.7656488526</v>
      </c>
      <c r="I126" s="5">
        <v>3341113.7080075187</v>
      </c>
      <c r="J126" s="5">
        <v>3369214.1002307753</v>
      </c>
      <c r="K126" s="5">
        <v>3397831.4949367377</v>
      </c>
      <c r="L126" s="5">
        <v>3426983.4642475671</v>
      </c>
      <c r="M126" s="5">
        <v>3456681.0471089091</v>
      </c>
      <c r="N126" s="5">
        <v>3486935.9563426357</v>
      </c>
      <c r="O126" s="5">
        <v>3517766.6453913059</v>
      </c>
      <c r="P126" s="5">
        <v>3549188.2657893552</v>
      </c>
    </row>
    <row r="127" spans="1:16" x14ac:dyDescent="0.35">
      <c r="A127" s="6" t="s">
        <v>7</v>
      </c>
      <c r="B127" s="3">
        <f>SUM(B128,B134:B140)</f>
        <v>161035157.04600543</v>
      </c>
      <c r="C127" s="3">
        <f t="shared" ref="C127:P127" si="23">SUM(C128,C134:C140)</f>
        <v>189406890.97646281</v>
      </c>
      <c r="D127" s="3">
        <f t="shared" si="23"/>
        <v>212032465.87534422</v>
      </c>
      <c r="E127" s="3">
        <f t="shared" si="23"/>
        <v>189468687.15412635</v>
      </c>
      <c r="F127" s="3">
        <f t="shared" si="23"/>
        <v>167942834.29160947</v>
      </c>
      <c r="G127" s="3">
        <f t="shared" si="23"/>
        <v>149062489.20875758</v>
      </c>
      <c r="H127" s="3">
        <f t="shared" si="23"/>
        <v>139787445.62678692</v>
      </c>
      <c r="I127" s="3">
        <f t="shared" si="23"/>
        <v>119093924.70410676</v>
      </c>
      <c r="J127" s="3">
        <f t="shared" si="23"/>
        <v>97707652.748349845</v>
      </c>
      <c r="K127" s="3">
        <f t="shared" si="23"/>
        <v>45649776.441970006</v>
      </c>
      <c r="L127" s="3">
        <f t="shared" si="23"/>
        <v>26303088.552529175</v>
      </c>
      <c r="M127" s="3">
        <f t="shared" si="23"/>
        <v>21278306.820194367</v>
      </c>
      <c r="N127" s="3">
        <f t="shared" si="23"/>
        <v>19700810.226009119</v>
      </c>
      <c r="O127" s="3">
        <f t="shared" si="23"/>
        <v>5978620.5038919803</v>
      </c>
      <c r="P127" s="3">
        <f t="shared" si="23"/>
        <v>4728291.702343002</v>
      </c>
    </row>
    <row r="128" spans="1:16" x14ac:dyDescent="0.35">
      <c r="A128" s="4" t="s">
        <v>8</v>
      </c>
      <c r="B128" s="7">
        <v>196698190.439192</v>
      </c>
      <c r="C128" s="7">
        <v>202395175.02167553</v>
      </c>
      <c r="D128" s="7">
        <v>168797606.54917145</v>
      </c>
      <c r="E128" s="7">
        <v>164360218.12752604</v>
      </c>
      <c r="F128" s="7">
        <v>120798866.72744645</v>
      </c>
      <c r="G128" s="7">
        <v>70011849.016538695</v>
      </c>
      <c r="H128" s="7">
        <v>63881881.366595939</v>
      </c>
      <c r="I128" s="7">
        <v>47692325.897633478</v>
      </c>
      <c r="J128" s="7">
        <v>36072250.075218149</v>
      </c>
      <c r="K128" s="7">
        <v>20168509.67635759</v>
      </c>
      <c r="L128" s="7">
        <v>19025315.126229078</v>
      </c>
      <c r="M128" s="7">
        <v>19720121.557173669</v>
      </c>
      <c r="N128" s="7">
        <v>18104705.579725236</v>
      </c>
      <c r="O128" s="7">
        <v>20746096.226595338</v>
      </c>
      <c r="P128" s="7">
        <v>23389536.717979457</v>
      </c>
    </row>
    <row r="129" spans="1:16" x14ac:dyDescent="0.35">
      <c r="A129" s="8" t="s">
        <v>9</v>
      </c>
      <c r="B129" s="5">
        <v>181070744.04005125</v>
      </c>
      <c r="C129" s="5">
        <v>185889204.88697562</v>
      </c>
      <c r="D129" s="5">
        <v>154028797.69634834</v>
      </c>
      <c r="E129" s="5">
        <v>149262273.95131433</v>
      </c>
      <c r="F129" s="5">
        <v>109259214.56762272</v>
      </c>
      <c r="G129" s="5">
        <v>64197425.905761488</v>
      </c>
      <c r="H129" s="5">
        <v>43484992.368098184</v>
      </c>
      <c r="I129" s="5">
        <v>32049108.703140069</v>
      </c>
      <c r="J129" s="5">
        <v>24078645.31756705</v>
      </c>
      <c r="K129" s="5">
        <v>12747099.653480368</v>
      </c>
      <c r="L129" s="5">
        <v>11999812.576076079</v>
      </c>
      <c r="M129" s="5">
        <v>12459271.617824631</v>
      </c>
      <c r="N129" s="5">
        <v>11358254.648215095</v>
      </c>
      <c r="O129" s="5">
        <v>13004116.09281186</v>
      </c>
      <c r="P129" s="5">
        <v>14707310.59405899</v>
      </c>
    </row>
    <row r="130" spans="1:16" x14ac:dyDescent="0.35">
      <c r="A130" s="8" t="s">
        <v>10</v>
      </c>
      <c r="B130" s="5">
        <v>14790053.707942128</v>
      </c>
      <c r="C130" s="5">
        <v>14831174.476230146</v>
      </c>
      <c r="D130" s="5">
        <v>12332616.069403967</v>
      </c>
      <c r="E130" s="5">
        <v>12499267.523497712</v>
      </c>
      <c r="F130" s="5">
        <v>9449957.6821012925</v>
      </c>
      <c r="G130" s="5">
        <v>4784069.9855930014</v>
      </c>
      <c r="H130" s="5">
        <v>988822.89324174018</v>
      </c>
      <c r="I130" s="5">
        <v>707001.67610168003</v>
      </c>
      <c r="J130" s="5">
        <v>438915.28362952726</v>
      </c>
      <c r="K130" s="5">
        <v>166626.90022845141</v>
      </c>
      <c r="L130" s="5">
        <v>150784.3813716388</v>
      </c>
      <c r="M130" s="5">
        <v>151859.11826236697</v>
      </c>
      <c r="N130" s="5">
        <v>136187.34971040848</v>
      </c>
      <c r="O130" s="5">
        <v>152707.24025222746</v>
      </c>
      <c r="P130" s="5">
        <v>172181.73371544058</v>
      </c>
    </row>
    <row r="131" spans="1:16" x14ac:dyDescent="0.35">
      <c r="A131" s="8" t="s">
        <v>11</v>
      </c>
      <c r="B131" s="5">
        <v>492288.91445900936</v>
      </c>
      <c r="C131" s="5">
        <v>506367.8495864789</v>
      </c>
      <c r="D131" s="5">
        <v>424483.91393442312</v>
      </c>
      <c r="E131" s="5">
        <v>426313.60266782023</v>
      </c>
      <c r="F131" s="5">
        <v>322275.3210583562</v>
      </c>
      <c r="G131" s="5">
        <v>136308.76871433493</v>
      </c>
      <c r="H131" s="5">
        <v>17599214.283494037</v>
      </c>
      <c r="I131" s="5">
        <v>13104646.807693424</v>
      </c>
      <c r="J131" s="5">
        <v>9803728.4331715032</v>
      </c>
      <c r="K131" s="5">
        <v>5444446.0133490926</v>
      </c>
      <c r="L131" s="5">
        <v>5067427.543125405</v>
      </c>
      <c r="M131" s="5">
        <v>5267782.0479568858</v>
      </c>
      <c r="N131" s="5">
        <v>4864573.9491982292</v>
      </c>
      <c r="O131" s="5">
        <v>5615137.3475385467</v>
      </c>
      <c r="P131" s="5">
        <v>6536384.5999172898</v>
      </c>
    </row>
    <row r="132" spans="1:16" x14ac:dyDescent="0.35">
      <c r="A132" s="8" t="s">
        <v>12</v>
      </c>
      <c r="B132" s="5">
        <v>345106.7144468365</v>
      </c>
      <c r="C132" s="5">
        <v>1168429.4137660302</v>
      </c>
      <c r="D132" s="5">
        <v>2011704.2046267863</v>
      </c>
      <c r="E132" s="5">
        <v>2172367.5201957161</v>
      </c>
      <c r="F132" s="5">
        <v>1767418.7494059193</v>
      </c>
      <c r="G132" s="5">
        <v>894046.94099041016</v>
      </c>
      <c r="H132" s="5">
        <v>1808852.7617052165</v>
      </c>
      <c r="I132" s="5">
        <v>1831573.8097415622</v>
      </c>
      <c r="J132" s="5">
        <v>1750958.3370059645</v>
      </c>
      <c r="K132" s="5">
        <v>1810345.3256957827</v>
      </c>
      <c r="L132" s="5">
        <v>1807297.358488424</v>
      </c>
      <c r="M132" s="5">
        <v>1841214.3993017075</v>
      </c>
      <c r="N132" s="5">
        <v>1745696.6993599569</v>
      </c>
      <c r="O132" s="5">
        <v>1974143.9252529596</v>
      </c>
      <c r="P132" s="5">
        <v>1973660.7014170371</v>
      </c>
    </row>
    <row r="133" spans="1:16" x14ac:dyDescent="0.35">
      <c r="A133" s="8" t="s">
        <v>13</v>
      </c>
      <c r="B133" s="5">
        <v>39560890.380859375</v>
      </c>
      <c r="C133" s="5">
        <v>38978073.486328125</v>
      </c>
      <c r="D133" s="5">
        <v>31877339.84375</v>
      </c>
      <c r="E133" s="5">
        <v>12267657.2265625</v>
      </c>
      <c r="F133" s="5">
        <v>-27557941.89453125</v>
      </c>
      <c r="G133" s="5">
        <v>-86992840.270996094</v>
      </c>
      <c r="H133" s="5">
        <v>-134770988.15917969</v>
      </c>
      <c r="I133" s="5">
        <v>-143390834.83886719</v>
      </c>
      <c r="J133" s="5">
        <v>-160873410.11047363</v>
      </c>
      <c r="K133" s="5">
        <v>-192342329.58984375</v>
      </c>
      <c r="L133" s="5">
        <v>-197247864.74609375</v>
      </c>
      <c r="M133" s="5">
        <v>-193319054.19921875</v>
      </c>
      <c r="N133" s="5">
        <v>-190018473.6328125</v>
      </c>
      <c r="O133" s="5">
        <v>-185225679.6875</v>
      </c>
      <c r="P133" s="5">
        <v>-154188830.81054688</v>
      </c>
    </row>
    <row r="134" spans="1:16" x14ac:dyDescent="0.35">
      <c r="A134" s="4" t="s">
        <v>14</v>
      </c>
      <c r="B134" s="5">
        <v>30463186.405531891</v>
      </c>
      <c r="C134" s="5">
        <v>28279311.707828343</v>
      </c>
      <c r="D134" s="5">
        <v>63254912.385558195</v>
      </c>
      <c r="E134" s="5">
        <v>50671090.608387955</v>
      </c>
      <c r="F134" s="5">
        <v>62982119.198725335</v>
      </c>
      <c r="G134" s="5">
        <v>67806139.44420594</v>
      </c>
      <c r="H134" s="5">
        <v>84223916.468510464</v>
      </c>
      <c r="I134" s="5">
        <v>82864450.786491126</v>
      </c>
      <c r="J134" s="5">
        <v>73955031.616518259</v>
      </c>
      <c r="K134" s="5">
        <v>62935847.629785068</v>
      </c>
      <c r="L134" s="5">
        <v>56527610.852713667</v>
      </c>
      <c r="M134" s="5">
        <v>57371769.314254463</v>
      </c>
      <c r="N134" s="5">
        <v>58500729.725516289</v>
      </c>
      <c r="O134" s="5">
        <v>55042207.52805274</v>
      </c>
      <c r="P134" s="5">
        <v>52774205.814573802</v>
      </c>
    </row>
    <row r="135" spans="1:16" x14ac:dyDescent="0.35">
      <c r="A135" s="4" t="s">
        <v>15</v>
      </c>
      <c r="B135" s="5">
        <v>-80910714.586615667</v>
      </c>
      <c r="C135" s="5">
        <v>-59568874.682291858</v>
      </c>
      <c r="D135" s="5">
        <v>-39260258.517585069</v>
      </c>
      <c r="E135" s="5">
        <v>-56421368.681848317</v>
      </c>
      <c r="F135" s="5">
        <v>-53386068.57385309</v>
      </c>
      <c r="G135" s="5">
        <v>-57643822.792078465</v>
      </c>
      <c r="H135" s="5">
        <v>-73735490.726864338</v>
      </c>
      <c r="I135" s="5">
        <v>-79475310.980534017</v>
      </c>
      <c r="J135" s="5">
        <v>-100671440.09937958</v>
      </c>
      <c r="K135" s="5">
        <v>-123608684.64084576</v>
      </c>
      <c r="L135" s="5">
        <v>-139005697.95015481</v>
      </c>
      <c r="M135" s="5">
        <v>-146365685.70486951</v>
      </c>
      <c r="N135" s="5">
        <v>-148266666.64178672</v>
      </c>
      <c r="O135" s="5">
        <v>-162677872.89355618</v>
      </c>
      <c r="P135" s="5">
        <v>-165075032.93717706</v>
      </c>
    </row>
    <row r="136" spans="1:16" x14ac:dyDescent="0.35">
      <c r="A136" s="4" t="s">
        <v>16</v>
      </c>
      <c r="B136" s="5">
        <v>810358.33358764648</v>
      </c>
      <c r="C136" s="5">
        <v>1396578.3004760742</v>
      </c>
      <c r="D136" s="5">
        <v>2676321.1441040039</v>
      </c>
      <c r="E136" s="5">
        <v>1604434.7114562988</v>
      </c>
      <c r="F136" s="5">
        <v>0</v>
      </c>
      <c r="G136" s="5">
        <v>14543401.828765869</v>
      </c>
      <c r="H136" s="5">
        <v>0</v>
      </c>
      <c r="I136" s="5">
        <v>0</v>
      </c>
      <c r="J136" s="5">
        <v>10833683.052062988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</row>
    <row r="137" spans="1:16" x14ac:dyDescent="0.35">
      <c r="A137" s="4" t="s">
        <v>17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</row>
    <row r="138" spans="1:16" x14ac:dyDescent="0.35">
      <c r="A138" s="4" t="s">
        <v>18</v>
      </c>
      <c r="B138" s="5">
        <v>13671449.191322099</v>
      </c>
      <c r="C138" s="5">
        <v>16463659.301477801</v>
      </c>
      <c r="D138" s="5">
        <v>15940628.937928712</v>
      </c>
      <c r="E138" s="5">
        <v>15513475.193291046</v>
      </c>
      <c r="F138" s="5">
        <v>16661581.851949742</v>
      </c>
      <c r="G138" s="5">
        <v>15594234.803962855</v>
      </c>
      <c r="H138" s="5">
        <v>15522068.206188872</v>
      </c>
      <c r="I138" s="5">
        <v>15990548.542070979</v>
      </c>
      <c r="J138" s="5">
        <v>17294413.485739771</v>
      </c>
      <c r="K138" s="5">
        <v>17612603.162169456</v>
      </c>
      <c r="L138" s="5">
        <v>17941607.61812494</v>
      </c>
      <c r="M138" s="5">
        <v>18277406.003820844</v>
      </c>
      <c r="N138" s="5">
        <v>18620413.057030208</v>
      </c>
      <c r="O138" s="5">
        <v>18974777.299253613</v>
      </c>
      <c r="P138" s="5">
        <v>19338466.567953125</v>
      </c>
    </row>
    <row r="139" spans="1:16" x14ac:dyDescent="0.35">
      <c r="A139" s="4" t="s">
        <v>19</v>
      </c>
      <c r="B139" s="5">
        <v>0</v>
      </c>
      <c r="C139" s="5">
        <v>0</v>
      </c>
      <c r="D139" s="5">
        <v>0</v>
      </c>
      <c r="E139" s="5">
        <v>5932338.9407231156</v>
      </c>
      <c r="F139" s="5">
        <v>13218672.499200709</v>
      </c>
      <c r="G139" s="5">
        <v>30994095.212219868</v>
      </c>
      <c r="H139" s="5">
        <v>42213445.299475163</v>
      </c>
      <c r="I139" s="5">
        <v>44285436.467577606</v>
      </c>
      <c r="J139" s="5">
        <v>49268463.687965564</v>
      </c>
      <c r="K139" s="5">
        <v>57523430.416443676</v>
      </c>
      <c r="L139" s="5">
        <v>60778777.668511964</v>
      </c>
      <c r="M139" s="5">
        <v>61114986.144279473</v>
      </c>
      <c r="N139" s="5">
        <v>61459406.510063909</v>
      </c>
      <c r="O139" s="5">
        <v>62467035.396314189</v>
      </c>
      <c r="P139" s="5">
        <v>62809341.168562412</v>
      </c>
    </row>
    <row r="140" spans="1:16" x14ac:dyDescent="0.35">
      <c r="A140" s="4" t="s">
        <v>20</v>
      </c>
      <c r="B140" s="5">
        <v>302687.26298750349</v>
      </c>
      <c r="C140" s="5">
        <v>441041.32729693747</v>
      </c>
      <c r="D140" s="5">
        <v>623255.37616692868</v>
      </c>
      <c r="E140" s="5">
        <v>7808498.2545902254</v>
      </c>
      <c r="F140" s="5">
        <v>7667662.5881403442</v>
      </c>
      <c r="G140" s="5">
        <v>7756591.6951428326</v>
      </c>
      <c r="H140" s="5">
        <v>7681625.0128808301</v>
      </c>
      <c r="I140" s="5">
        <v>7736473.9908676064</v>
      </c>
      <c r="J140" s="5">
        <v>10955250.93022472</v>
      </c>
      <c r="K140" s="5">
        <v>11018070.198059972</v>
      </c>
      <c r="L140" s="5">
        <v>11035475.23710433</v>
      </c>
      <c r="M140" s="5">
        <v>11159709.505535427</v>
      </c>
      <c r="N140" s="5">
        <v>11282221.995460201</v>
      </c>
      <c r="O140" s="5">
        <v>11426376.947232282</v>
      </c>
      <c r="P140" s="5">
        <v>11491774.370451272</v>
      </c>
    </row>
    <row r="141" spans="1:16" x14ac:dyDescent="0.35">
      <c r="A141" s="1" t="s">
        <v>21</v>
      </c>
      <c r="B141" s="3">
        <f>SUM(B142:B143)</f>
        <v>39370842.004361942</v>
      </c>
      <c r="C141" s="3">
        <f t="shared" ref="C141:P141" si="24">SUM(C142:C143)</f>
        <v>37614570.906619504</v>
      </c>
      <c r="D141" s="3">
        <f t="shared" si="24"/>
        <v>35747298.379438452</v>
      </c>
      <c r="E141" s="3">
        <f t="shared" si="24"/>
        <v>57958069.613548122</v>
      </c>
      <c r="F141" s="3">
        <f t="shared" si="24"/>
        <v>85619678.792734846</v>
      </c>
      <c r="G141" s="3">
        <f t="shared" si="24"/>
        <v>166744942.07663518</v>
      </c>
      <c r="H141" s="3">
        <f t="shared" si="24"/>
        <v>215117490.41641635</v>
      </c>
      <c r="I141" s="3">
        <f t="shared" si="24"/>
        <v>204062700.04799104</v>
      </c>
      <c r="J141" s="3">
        <f t="shared" si="24"/>
        <v>209051336.71021226</v>
      </c>
      <c r="K141" s="3">
        <f t="shared" si="24"/>
        <v>229934603.04410136</v>
      </c>
      <c r="L141" s="3">
        <f t="shared" si="24"/>
        <v>221431383.8644737</v>
      </c>
      <c r="M141" s="3">
        <f t="shared" si="24"/>
        <v>205434139.02410954</v>
      </c>
      <c r="N141" s="3">
        <f t="shared" si="24"/>
        <v>190859233.78514996</v>
      </c>
      <c r="O141" s="3">
        <f t="shared" si="24"/>
        <v>181904155.23193392</v>
      </c>
      <c r="P141" s="3">
        <f t="shared" si="24"/>
        <v>168853464.33485228</v>
      </c>
    </row>
    <row r="142" spans="1:16" x14ac:dyDescent="0.35">
      <c r="A142" s="4" t="s">
        <v>22</v>
      </c>
      <c r="B142" s="5">
        <v>25554582.189476915</v>
      </c>
      <c r="C142" s="5">
        <v>24414632.627075139</v>
      </c>
      <c r="D142" s="5">
        <v>23202634.944609676</v>
      </c>
      <c r="E142" s="5">
        <v>37619064.721012264</v>
      </c>
      <c r="F142" s="5">
        <v>55573490.61783205</v>
      </c>
      <c r="G142" s="5">
        <v>108229773.86424324</v>
      </c>
      <c r="H142" s="5">
        <v>139627127.8280327</v>
      </c>
      <c r="I142" s="5">
        <v>132451752.99032758</v>
      </c>
      <c r="J142" s="5">
        <v>135689746.36583239</v>
      </c>
      <c r="K142" s="5">
        <v>149244527.48671824</v>
      </c>
      <c r="L142" s="5">
        <v>143725310.66689873</v>
      </c>
      <c r="M142" s="5">
        <v>133341918.10361597</v>
      </c>
      <c r="N142" s="5">
        <v>123881728.91610597</v>
      </c>
      <c r="O142" s="5">
        <v>118069222.01376368</v>
      </c>
      <c r="P142" s="5">
        <v>109598360.42736474</v>
      </c>
    </row>
    <row r="143" spans="1:16" x14ac:dyDescent="0.35">
      <c r="A143" s="4" t="s">
        <v>23</v>
      </c>
      <c r="B143" s="5">
        <v>13816259.814885026</v>
      </c>
      <c r="C143" s="5">
        <v>13199938.279544368</v>
      </c>
      <c r="D143" s="5">
        <v>12544663.434828775</v>
      </c>
      <c r="E143" s="5">
        <v>20339004.892535858</v>
      </c>
      <c r="F143" s="5">
        <v>30046188.1749028</v>
      </c>
      <c r="G143" s="5">
        <v>58515168.212391958</v>
      </c>
      <c r="H143" s="5">
        <v>75490362.588383645</v>
      </c>
      <c r="I143" s="5">
        <v>71610947.057663441</v>
      </c>
      <c r="J143" s="5">
        <v>73361590.344379872</v>
      </c>
      <c r="K143" s="5">
        <v>80690075.557383105</v>
      </c>
      <c r="L143" s="5">
        <v>77706073.197574973</v>
      </c>
      <c r="M143" s="5">
        <v>72092220.920493558</v>
      </c>
      <c r="N143" s="5">
        <v>66977504.869043991</v>
      </c>
      <c r="O143" s="5">
        <v>63834933.218170241</v>
      </c>
      <c r="P143" s="5">
        <v>59255103.907487534</v>
      </c>
    </row>
    <row r="144" spans="1:16" x14ac:dyDescent="0.35">
      <c r="A144" s="1" t="s">
        <v>24</v>
      </c>
      <c r="B144" s="3">
        <f>SUM(B145:B146)-B147</f>
        <v>12112314.576040661</v>
      </c>
      <c r="C144" s="3">
        <f t="shared" ref="C144:P144" si="25">SUM(C145:C146)-C147</f>
        <v>11298701.915571196</v>
      </c>
      <c r="D144" s="3">
        <f t="shared" si="25"/>
        <v>10678532.718107332</v>
      </c>
      <c r="E144" s="3">
        <f t="shared" si="25"/>
        <v>-3234535.7933472656</v>
      </c>
      <c r="F144" s="3">
        <f t="shared" si="25"/>
        <v>-22395392.600015678</v>
      </c>
      <c r="G144" s="3">
        <f t="shared" si="25"/>
        <v>-91957981.819928676</v>
      </c>
      <c r="H144" s="3">
        <f t="shared" si="25"/>
        <v>-82871976.697039425</v>
      </c>
      <c r="I144" s="3">
        <f t="shared" si="25"/>
        <v>-96624019.671160161</v>
      </c>
      <c r="J144" s="3">
        <f t="shared" si="25"/>
        <v>-116617524.24149783</v>
      </c>
      <c r="K144" s="3">
        <f t="shared" si="25"/>
        <v>-229791719.33802506</v>
      </c>
      <c r="L144" s="3">
        <f t="shared" si="25"/>
        <v>-133127842.14945829</v>
      </c>
      <c r="M144" s="3">
        <f t="shared" si="25"/>
        <v>-136425853.39842197</v>
      </c>
      <c r="N144" s="3">
        <f t="shared" si="25"/>
        <v>-140090933.32085979</v>
      </c>
      <c r="O144" s="3">
        <f t="shared" si="25"/>
        <v>-124235908.8580429</v>
      </c>
      <c r="P144" s="3">
        <f t="shared" si="25"/>
        <v>-96105637.036865532</v>
      </c>
    </row>
    <row r="145" spans="1:16" x14ac:dyDescent="0.35">
      <c r="A145" s="4" t="s">
        <v>25</v>
      </c>
      <c r="B145" s="5">
        <v>3677643.438058367</v>
      </c>
      <c r="C145" s="5">
        <v>3240288.13924145</v>
      </c>
      <c r="D145" s="5">
        <v>3020156.8604488806</v>
      </c>
      <c r="E145" s="5">
        <v>6844351.3917294238</v>
      </c>
      <c r="F145" s="5">
        <v>12062252.468867404</v>
      </c>
      <c r="G145" s="5">
        <v>26847625.186254073</v>
      </c>
      <c r="H145" s="5">
        <v>37557969.460526288</v>
      </c>
      <c r="I145" s="5">
        <v>38863171.868754506</v>
      </c>
      <c r="J145" s="5">
        <v>42332587.741987765</v>
      </c>
      <c r="K145" s="5">
        <v>48521284.466975182</v>
      </c>
      <c r="L145" s="5">
        <v>49929430.399043858</v>
      </c>
      <c r="M145" s="5">
        <v>49716705.648843862</v>
      </c>
      <c r="N145" s="5">
        <v>49503980.898643859</v>
      </c>
      <c r="O145" s="5">
        <v>50086359.235598035</v>
      </c>
      <c r="P145" s="5">
        <v>49873634.485398032</v>
      </c>
    </row>
    <row r="146" spans="1:16" x14ac:dyDescent="0.35">
      <c r="A146" s="4" t="s">
        <v>26</v>
      </c>
      <c r="B146" s="5">
        <v>8434671.137982294</v>
      </c>
      <c r="C146" s="5">
        <v>8058413.7763297455</v>
      </c>
      <c r="D146" s="5">
        <v>7658375.8576584505</v>
      </c>
      <c r="E146" s="5">
        <v>12416733.605250351</v>
      </c>
      <c r="F146" s="5">
        <v>18342859.760946561</v>
      </c>
      <c r="G146" s="5">
        <v>35722851.702854194</v>
      </c>
      <c r="H146" s="5">
        <v>46086016.841842122</v>
      </c>
      <c r="I146" s="5">
        <v>43717677.316701382</v>
      </c>
      <c r="J146" s="5">
        <v>44786425.342665777</v>
      </c>
      <c r="K146" s="5">
        <v>49260383.095302522</v>
      </c>
      <c r="L146" s="5">
        <v>47438683.23461891</v>
      </c>
      <c r="M146" s="5">
        <v>44011489.594022989</v>
      </c>
      <c r="N146" s="5">
        <v>40889013.002227999</v>
      </c>
      <c r="O146" s="5">
        <v>38970508.373782232</v>
      </c>
      <c r="P146" s="5">
        <v>36174574.117965519</v>
      </c>
    </row>
    <row r="147" spans="1:16" x14ac:dyDescent="0.35">
      <c r="A147" s="4" t="s">
        <v>27</v>
      </c>
      <c r="B147" s="5">
        <v>0</v>
      </c>
      <c r="C147" s="5">
        <v>0</v>
      </c>
      <c r="D147" s="5">
        <v>0</v>
      </c>
      <c r="E147" s="5">
        <v>22495620.790327039</v>
      </c>
      <c r="F147" s="5">
        <v>52800504.829829641</v>
      </c>
      <c r="G147" s="5">
        <v>154528458.70903695</v>
      </c>
      <c r="H147" s="5">
        <v>166515962.99940783</v>
      </c>
      <c r="I147" s="5">
        <v>179204868.85661605</v>
      </c>
      <c r="J147" s="5">
        <v>203736537.32615137</v>
      </c>
      <c r="K147" s="5">
        <v>327573386.90030277</v>
      </c>
      <c r="L147" s="5">
        <v>230495955.78312105</v>
      </c>
      <c r="M147" s="5">
        <v>230154048.64128882</v>
      </c>
      <c r="N147" s="5">
        <v>230483927.22173166</v>
      </c>
      <c r="O147" s="5">
        <v>213292776.46742317</v>
      </c>
      <c r="P147" s="5">
        <v>182153845.64022908</v>
      </c>
    </row>
    <row r="148" spans="1:16" x14ac:dyDescent="0.35">
      <c r="A148" s="9" t="s">
        <v>28</v>
      </c>
      <c r="B148" s="10">
        <f>SUM(B123,B127,B141,B144)</f>
        <v>250918590.76676348</v>
      </c>
      <c r="C148" s="10">
        <f t="shared" ref="C148:P148" si="26">SUM(C123,C127,C141,C144)</f>
        <v>277084651.11548549</v>
      </c>
      <c r="D148" s="10">
        <f t="shared" si="26"/>
        <v>297539003.64829963</v>
      </c>
      <c r="E148" s="10">
        <f t="shared" si="26"/>
        <v>300451110.61671615</v>
      </c>
      <c r="F148" s="10">
        <f t="shared" si="26"/>
        <v>310481407.51891536</v>
      </c>
      <c r="G148" s="10">
        <f t="shared" si="26"/>
        <v>365905127.4942162</v>
      </c>
      <c r="H148" s="10">
        <f t="shared" si="26"/>
        <v>457632595.85902303</v>
      </c>
      <c r="I148" s="10">
        <f t="shared" si="26"/>
        <v>418484249.29159117</v>
      </c>
      <c r="J148" s="10">
        <f t="shared" si="26"/>
        <v>397460885.92315513</v>
      </c>
      <c r="K148" s="10">
        <f t="shared" si="26"/>
        <v>282688596.1707505</v>
      </c>
      <c r="L148" s="10">
        <f t="shared" si="26"/>
        <v>358256194.13303494</v>
      </c>
      <c r="M148" s="10">
        <f t="shared" si="26"/>
        <v>333936156.31137228</v>
      </c>
      <c r="N148" s="10">
        <f t="shared" si="26"/>
        <v>314118674.55578971</v>
      </c>
      <c r="O148" s="10">
        <f t="shared" si="26"/>
        <v>310609360.27308244</v>
      </c>
      <c r="P148" s="10">
        <f t="shared" si="26"/>
        <v>324438612.39562917</v>
      </c>
    </row>
    <row r="149" spans="1:16" x14ac:dyDescent="0.35">
      <c r="A149" s="4" t="s">
        <v>29</v>
      </c>
      <c r="B149" s="5">
        <v>5487339</v>
      </c>
      <c r="C149" s="5">
        <v>5902359</v>
      </c>
      <c r="D149" s="5">
        <v>5833932.5</v>
      </c>
      <c r="E149" s="5">
        <v>5663630.5</v>
      </c>
      <c r="F149" s="5">
        <v>5582542</v>
      </c>
      <c r="G149" s="5">
        <v>5518433</v>
      </c>
      <c r="H149" s="5">
        <v>5460304.5</v>
      </c>
      <c r="I149" s="5">
        <v>5399380</v>
      </c>
      <c r="J149" s="5">
        <v>5336281</v>
      </c>
      <c r="K149" s="5">
        <v>5283536</v>
      </c>
      <c r="L149" s="5">
        <v>5228125</v>
      </c>
      <c r="M149" s="5">
        <v>5169593</v>
      </c>
      <c r="N149" s="5">
        <v>5115319.5</v>
      </c>
      <c r="O149" s="5">
        <v>5062118</v>
      </c>
      <c r="P149" s="5">
        <v>5015499</v>
      </c>
    </row>
    <row r="150" spans="1:16" x14ac:dyDescent="0.35">
      <c r="A150" s="11" t="s">
        <v>30</v>
      </c>
      <c r="B150" s="12">
        <f>B148/B149</f>
        <v>45.726825108994262</v>
      </c>
      <c r="C150" s="12">
        <f t="shared" ref="C150:P150" si="27">C148/C149</f>
        <v>46.944730253697799</v>
      </c>
      <c r="D150" s="12">
        <f t="shared" si="27"/>
        <v>51.001447762431198</v>
      </c>
      <c r="E150" s="12">
        <f t="shared" si="27"/>
        <v>53.04920767990005</v>
      </c>
      <c r="F150" s="12">
        <f t="shared" si="27"/>
        <v>55.61649290214303</v>
      </c>
      <c r="G150" s="12">
        <f t="shared" si="27"/>
        <v>66.305983509125909</v>
      </c>
      <c r="H150" s="12">
        <f t="shared" si="27"/>
        <v>83.810819682130003</v>
      </c>
      <c r="I150" s="12">
        <f t="shared" si="27"/>
        <v>77.505982037121143</v>
      </c>
      <c r="J150" s="12">
        <f t="shared" si="27"/>
        <v>74.482750425465809</v>
      </c>
      <c r="K150" s="12">
        <f t="shared" si="27"/>
        <v>53.503675601103218</v>
      </c>
      <c r="L150" s="12">
        <f t="shared" si="27"/>
        <v>68.524795052343805</v>
      </c>
      <c r="M150" s="12">
        <f t="shared" si="27"/>
        <v>64.596217982996393</v>
      </c>
      <c r="N150" s="12">
        <f t="shared" si="27"/>
        <v>61.407439858994088</v>
      </c>
      <c r="O150" s="12">
        <f t="shared" si="27"/>
        <v>61.359565358429499</v>
      </c>
      <c r="P150" s="12">
        <f t="shared" si="27"/>
        <v>64.687205080816312</v>
      </c>
    </row>
    <row r="152" spans="1:16" x14ac:dyDescent="0.35">
      <c r="A152" s="13" t="s">
        <v>31</v>
      </c>
      <c r="B152" s="5"/>
    </row>
    <row r="153" spans="1:16" x14ac:dyDescent="0.35">
      <c r="A153" s="1" t="s">
        <v>32</v>
      </c>
      <c r="B153" s="14" cm="1">
        <f t="array" ref="B153">NPV(Inputs!$B$10,ECR!B148:P148/1000000)</f>
        <v>3153.5013559215849</v>
      </c>
      <c r="D153" s="1" t="s">
        <v>55</v>
      </c>
      <c r="G153" s="15">
        <f>-PMT(Inputs!$B$10,15,NPV(Inputs!$B$10,ECR!B150:P150))</f>
        <v>60.442659538647092</v>
      </c>
    </row>
    <row r="154" spans="1:16" x14ac:dyDescent="0.35">
      <c r="A154" s="1" t="s">
        <v>33</v>
      </c>
      <c r="B154" s="16">
        <f>((G150/B150)^(1/5))-1</f>
        <v>7.7150368930401836E-2</v>
      </c>
    </row>
    <row r="156" spans="1:16" ht="2.15" customHeight="1" x14ac:dyDescent="0.35"/>
    <row r="158" spans="1:16" x14ac:dyDescent="0.35">
      <c r="A158" t="s">
        <v>1</v>
      </c>
      <c r="B158" t="s">
        <v>44</v>
      </c>
    </row>
    <row r="159" spans="1:16" x14ac:dyDescent="0.35">
      <c r="A159" t="s">
        <v>2</v>
      </c>
      <c r="B159" t="s">
        <v>45</v>
      </c>
    </row>
    <row r="161" spans="1:16" x14ac:dyDescent="0.35">
      <c r="B161" s="2">
        <v>2023</v>
      </c>
      <c r="C161" s="2">
        <f t="shared" ref="C161:P161" si="28">B161+1</f>
        <v>2024</v>
      </c>
      <c r="D161" s="2">
        <f t="shared" si="28"/>
        <v>2025</v>
      </c>
      <c r="E161" s="2">
        <f t="shared" si="28"/>
        <v>2026</v>
      </c>
      <c r="F161" s="2">
        <f t="shared" si="28"/>
        <v>2027</v>
      </c>
      <c r="G161" s="2">
        <f t="shared" si="28"/>
        <v>2028</v>
      </c>
      <c r="H161" s="2">
        <f t="shared" si="28"/>
        <v>2029</v>
      </c>
      <c r="I161" s="2">
        <f t="shared" si="28"/>
        <v>2030</v>
      </c>
      <c r="J161" s="2">
        <f t="shared" si="28"/>
        <v>2031</v>
      </c>
      <c r="K161" s="2">
        <f t="shared" si="28"/>
        <v>2032</v>
      </c>
      <c r="L161" s="2">
        <f t="shared" si="28"/>
        <v>2033</v>
      </c>
      <c r="M161" s="2">
        <f t="shared" si="28"/>
        <v>2034</v>
      </c>
      <c r="N161" s="2">
        <f t="shared" si="28"/>
        <v>2035</v>
      </c>
      <c r="O161" s="2">
        <f t="shared" si="28"/>
        <v>2036</v>
      </c>
      <c r="P161" s="2">
        <f t="shared" si="28"/>
        <v>2037</v>
      </c>
    </row>
    <row r="162" spans="1:16" x14ac:dyDescent="0.35">
      <c r="A162" s="1" t="s">
        <v>4</v>
      </c>
      <c r="B162" s="3">
        <f>SUM(B163:B164)</f>
        <v>38400277.14035546</v>
      </c>
      <c r="C162" s="3">
        <f t="shared" ref="C162:P162" si="29">SUM(C163:C164)</f>
        <v>38764487.316831954</v>
      </c>
      <c r="D162" s="3">
        <f t="shared" si="29"/>
        <v>39080706.675409637</v>
      </c>
      <c r="E162" s="3">
        <f t="shared" si="29"/>
        <v>57225622.51013954</v>
      </c>
      <c r="F162" s="3">
        <f t="shared" si="29"/>
        <v>82328559.250318542</v>
      </c>
      <c r="G162" s="3">
        <f t="shared" si="29"/>
        <v>152477089.74112058</v>
      </c>
      <c r="H162" s="3">
        <f t="shared" si="29"/>
        <v>201452342.26298225</v>
      </c>
      <c r="I162" s="3">
        <f t="shared" si="29"/>
        <v>209380484.29792845</v>
      </c>
      <c r="J162" s="3">
        <f t="shared" si="29"/>
        <v>228044597.79022396</v>
      </c>
      <c r="K162" s="3">
        <f t="shared" si="29"/>
        <v>265270051.73231441</v>
      </c>
      <c r="L162" s="3">
        <f t="shared" si="29"/>
        <v>273772377.46568763</v>
      </c>
      <c r="M162" s="3">
        <f t="shared" si="29"/>
        <v>273772377.46568763</v>
      </c>
      <c r="N162" s="3">
        <f t="shared" si="29"/>
        <v>273772377.46568763</v>
      </c>
      <c r="O162" s="3">
        <f t="shared" si="29"/>
        <v>277778057.35414994</v>
      </c>
      <c r="P162" s="3">
        <f t="shared" si="29"/>
        <v>277778057.35414994</v>
      </c>
    </row>
    <row r="163" spans="1:16" x14ac:dyDescent="0.35">
      <c r="A163" s="4" t="s">
        <v>5</v>
      </c>
      <c r="B163" s="5">
        <v>36700824</v>
      </c>
      <c r="C163" s="5">
        <v>36700824</v>
      </c>
      <c r="D163" s="5">
        <v>36700824</v>
      </c>
      <c r="E163" s="5">
        <v>36700824</v>
      </c>
      <c r="F163" s="5">
        <v>36700824</v>
      </c>
      <c r="G163" s="5">
        <v>36700824</v>
      </c>
      <c r="H163" s="5">
        <v>36700824</v>
      </c>
      <c r="I163" s="5">
        <v>36700824</v>
      </c>
      <c r="J163" s="5">
        <v>36700824</v>
      </c>
      <c r="K163" s="5">
        <v>36700824</v>
      </c>
      <c r="L163" s="5">
        <v>36700824</v>
      </c>
      <c r="M163" s="5">
        <v>36700824</v>
      </c>
      <c r="N163" s="5">
        <v>36700824</v>
      </c>
      <c r="O163" s="5">
        <v>36700824</v>
      </c>
      <c r="P163" s="5">
        <v>36700824</v>
      </c>
    </row>
    <row r="164" spans="1:16" x14ac:dyDescent="0.35">
      <c r="A164" s="4" t="s">
        <v>6</v>
      </c>
      <c r="B164" s="5">
        <v>1699453.1403554603</v>
      </c>
      <c r="C164" s="5">
        <v>2063663.3168319515</v>
      </c>
      <c r="D164" s="5">
        <v>2379882.6754096351</v>
      </c>
      <c r="E164" s="5">
        <v>20524798.510139544</v>
      </c>
      <c r="F164" s="5">
        <v>45627735.250318542</v>
      </c>
      <c r="G164" s="5">
        <v>115776265.74112056</v>
      </c>
      <c r="H164" s="5">
        <v>164751518.26298225</v>
      </c>
      <c r="I164" s="5">
        <v>172679660.29792845</v>
      </c>
      <c r="J164" s="5">
        <v>191343773.79022396</v>
      </c>
      <c r="K164" s="5">
        <v>228569227.73231441</v>
      </c>
      <c r="L164" s="5">
        <v>237071553.46568763</v>
      </c>
      <c r="M164" s="5">
        <v>237071553.46568763</v>
      </c>
      <c r="N164" s="5">
        <v>237071553.46568763</v>
      </c>
      <c r="O164" s="5">
        <v>241077233.35414994</v>
      </c>
      <c r="P164" s="5">
        <v>241077233.35414994</v>
      </c>
    </row>
    <row r="165" spans="1:16" x14ac:dyDescent="0.35">
      <c r="A165" s="4" t="s">
        <v>162</v>
      </c>
      <c r="B165" s="5">
        <v>1699453.1403554603</v>
      </c>
      <c r="C165" s="5">
        <v>2063663.3168319515</v>
      </c>
      <c r="D165" s="5">
        <v>2379882.6754096351</v>
      </c>
      <c r="E165" s="5">
        <v>2852041.4449809347</v>
      </c>
      <c r="F165" s="5">
        <v>3154971.9058677251</v>
      </c>
      <c r="G165" s="5">
        <v>3286715.5321959076</v>
      </c>
      <c r="H165" s="5">
        <v>3314054.7656488526</v>
      </c>
      <c r="I165" s="5">
        <v>3341113.7080075187</v>
      </c>
      <c r="J165" s="5">
        <v>3369214.1002307753</v>
      </c>
      <c r="K165" s="5">
        <v>3397831.4949367377</v>
      </c>
      <c r="L165" s="5">
        <v>3426983.4642475671</v>
      </c>
      <c r="M165" s="5">
        <v>3456681.0471089091</v>
      </c>
      <c r="N165" s="5">
        <v>3486935.9563426357</v>
      </c>
      <c r="O165" s="5">
        <v>3517766.6453913059</v>
      </c>
      <c r="P165" s="5">
        <v>3549188.2657893552</v>
      </c>
    </row>
    <row r="166" spans="1:16" x14ac:dyDescent="0.35">
      <c r="A166" s="6" t="s">
        <v>7</v>
      </c>
      <c r="B166" s="3">
        <f>SUM(B167,B173:B179)</f>
        <v>169131200.06714913</v>
      </c>
      <c r="C166" s="3">
        <f t="shared" ref="C166:P166" si="30">SUM(C167,C173:C179)</f>
        <v>197622437.17196247</v>
      </c>
      <c r="D166" s="3">
        <f t="shared" si="30"/>
        <v>198966601.95381051</v>
      </c>
      <c r="E166" s="3">
        <f t="shared" si="30"/>
        <v>180336800.02294859</v>
      </c>
      <c r="F166" s="3">
        <f t="shared" si="30"/>
        <v>159420791.0048911</v>
      </c>
      <c r="G166" s="3">
        <f t="shared" si="30"/>
        <v>148691612.02736995</v>
      </c>
      <c r="H166" s="3">
        <f t="shared" si="30"/>
        <v>95345047.269410104</v>
      </c>
      <c r="I166" s="3">
        <f t="shared" si="30"/>
        <v>80543404.697065204</v>
      </c>
      <c r="J166" s="3">
        <f t="shared" si="30"/>
        <v>91278702.177775145</v>
      </c>
      <c r="K166" s="3">
        <f t="shared" si="30"/>
        <v>73160405.02755554</v>
      </c>
      <c r="L166" s="3">
        <f t="shared" si="30"/>
        <v>67898269.593117565</v>
      </c>
      <c r="M166" s="3">
        <f t="shared" si="30"/>
        <v>68245486.632403061</v>
      </c>
      <c r="N166" s="3">
        <f t="shared" si="30"/>
        <v>68155604.397666007</v>
      </c>
      <c r="O166" s="3">
        <f t="shared" si="30"/>
        <v>63541283.660551801</v>
      </c>
      <c r="P166" s="3">
        <f t="shared" si="30"/>
        <v>63156377.604010694</v>
      </c>
    </row>
    <row r="167" spans="1:16" x14ac:dyDescent="0.35">
      <c r="A167" s="4" t="s">
        <v>8</v>
      </c>
      <c r="B167" s="7">
        <v>197646502.73084608</v>
      </c>
      <c r="C167" s="7">
        <v>188368790.83570692</v>
      </c>
      <c r="D167" s="7">
        <v>130280158.40333506</v>
      </c>
      <c r="E167" s="7">
        <v>97486433.71606414</v>
      </c>
      <c r="F167" s="7">
        <v>78373838.484911934</v>
      </c>
      <c r="G167" s="7">
        <v>34613433.404646948</v>
      </c>
      <c r="H167" s="7">
        <v>61984624.012674302</v>
      </c>
      <c r="I167" s="7">
        <v>86387401.407559484</v>
      </c>
      <c r="J167" s="7">
        <v>51878455.057504438</v>
      </c>
      <c r="K167" s="7">
        <v>35758939.491213828</v>
      </c>
      <c r="L167" s="7">
        <v>36036200.354867101</v>
      </c>
      <c r="M167" s="7">
        <v>35657598.770645961</v>
      </c>
      <c r="N167" s="7">
        <v>36888106.082805783</v>
      </c>
      <c r="O167" s="7">
        <v>38352149.779103063</v>
      </c>
      <c r="P167" s="7">
        <v>40401870.043117426</v>
      </c>
    </row>
    <row r="168" spans="1:16" x14ac:dyDescent="0.35">
      <c r="A168" s="8" t="s">
        <v>9</v>
      </c>
      <c r="B168" s="5">
        <v>181959900.50432208</v>
      </c>
      <c r="C168" s="5">
        <v>171978998.02911869</v>
      </c>
      <c r="D168" s="5">
        <v>117868396.08998153</v>
      </c>
      <c r="E168" s="5">
        <v>86530059.638161674</v>
      </c>
      <c r="F168" s="5">
        <v>70987019.299553037</v>
      </c>
      <c r="G168" s="5">
        <v>31410593.422781792</v>
      </c>
      <c r="H168" s="5">
        <v>59161262.023275025</v>
      </c>
      <c r="I168" s="5">
        <v>82023341.41914925</v>
      </c>
      <c r="J168" s="5">
        <v>49546212.04855182</v>
      </c>
      <c r="K168" s="5">
        <v>34504992.606658913</v>
      </c>
      <c r="L168" s="5">
        <v>34808557.155802213</v>
      </c>
      <c r="M168" s="5">
        <v>34333286.30875317</v>
      </c>
      <c r="N168" s="5">
        <v>35598888.118860699</v>
      </c>
      <c r="O168" s="5">
        <v>37111424.559436068</v>
      </c>
      <c r="P168" s="5">
        <v>39048617.081322752</v>
      </c>
    </row>
    <row r="169" spans="1:16" x14ac:dyDescent="0.35">
      <c r="A169" s="8" t="s">
        <v>10</v>
      </c>
      <c r="B169" s="5">
        <v>14847050.201144915</v>
      </c>
      <c r="C169" s="5">
        <v>13996245.217979996</v>
      </c>
      <c r="D169" s="5">
        <v>9741974.6074675806</v>
      </c>
      <c r="E169" s="5">
        <v>7513901.8745385846</v>
      </c>
      <c r="F169" s="5">
        <v>5713296.1238980861</v>
      </c>
      <c r="G169" s="5">
        <v>2382543.5666347039</v>
      </c>
      <c r="H169" s="5">
        <v>2516521.7096112194</v>
      </c>
      <c r="I169" s="5">
        <v>3915180.6256802157</v>
      </c>
      <c r="J169" s="5">
        <v>1909711.2728053418</v>
      </c>
      <c r="K169" s="5">
        <v>1064470.4250514661</v>
      </c>
      <c r="L169" s="5">
        <v>1015242.6812196812</v>
      </c>
      <c r="M169" s="5">
        <v>987884.07423086592</v>
      </c>
      <c r="N169" s="5">
        <v>1044607.3357448963</v>
      </c>
      <c r="O169" s="5">
        <v>1114946.0910798137</v>
      </c>
      <c r="P169" s="5">
        <v>1176096.4475440022</v>
      </c>
    </row>
    <row r="170" spans="1:16" x14ac:dyDescent="0.35">
      <c r="A170" s="8" t="s">
        <v>11</v>
      </c>
      <c r="B170" s="5">
        <v>494444.34581944084</v>
      </c>
      <c r="C170" s="5">
        <v>474132.57193563029</v>
      </c>
      <c r="D170" s="5">
        <v>325445.20726780064</v>
      </c>
      <c r="E170" s="5">
        <v>247437.06236053622</v>
      </c>
      <c r="F170" s="5">
        <v>182878.82614045756</v>
      </c>
      <c r="G170" s="5">
        <v>39716.504350373936</v>
      </c>
      <c r="H170" s="5">
        <v>11052.752768774077</v>
      </c>
      <c r="I170" s="5">
        <v>82407.570284896952</v>
      </c>
      <c r="J170" s="5">
        <v>3132.1651121199111</v>
      </c>
      <c r="K170" s="5">
        <v>505.89328500980525</v>
      </c>
      <c r="L170" s="5">
        <v>483.67199503686027</v>
      </c>
      <c r="M170" s="5">
        <v>475.62753965247003</v>
      </c>
      <c r="N170" s="5">
        <v>495.61717999378868</v>
      </c>
      <c r="O170" s="5">
        <v>512.02609304714258</v>
      </c>
      <c r="P170" s="5">
        <v>537.4710080910902</v>
      </c>
    </row>
    <row r="171" spans="1:16" x14ac:dyDescent="0.35">
      <c r="A171" s="8" t="s">
        <v>12</v>
      </c>
      <c r="B171" s="5">
        <v>345106.7144468365</v>
      </c>
      <c r="C171" s="5">
        <v>1919425.0345333058</v>
      </c>
      <c r="D171" s="5">
        <v>2344340.4115460441</v>
      </c>
      <c r="E171" s="5">
        <v>3195036.0292462064</v>
      </c>
      <c r="F171" s="5">
        <v>1490646.1757841636</v>
      </c>
      <c r="G171" s="5">
        <v>780580.72786485904</v>
      </c>
      <c r="H171" s="5">
        <v>295786.3287657433</v>
      </c>
      <c r="I171" s="5">
        <v>366468.96417228976</v>
      </c>
      <c r="J171" s="5">
        <v>419399.02050121437</v>
      </c>
      <c r="K171" s="5">
        <v>188965.84712774286</v>
      </c>
      <c r="L171" s="5">
        <v>211911.0089256074</v>
      </c>
      <c r="M171" s="5">
        <v>335949.56159886048</v>
      </c>
      <c r="N171" s="5">
        <v>244124.67630884462</v>
      </c>
      <c r="O171" s="5">
        <v>125270.94790823542</v>
      </c>
      <c r="P171" s="5">
        <v>176614.52453000681</v>
      </c>
    </row>
    <row r="172" spans="1:16" x14ac:dyDescent="0.35">
      <c r="A172" s="8" t="s">
        <v>13</v>
      </c>
      <c r="B172" s="5">
        <v>39760020.5078125</v>
      </c>
      <c r="C172" s="5">
        <v>35088586.669921875</v>
      </c>
      <c r="D172" s="5">
        <v>21152505.859375</v>
      </c>
      <c r="E172" s="5">
        <v>-5948015.380859375</v>
      </c>
      <c r="F172" s="5">
        <v>-41342720.581054688</v>
      </c>
      <c r="G172" s="5">
        <v>-95127551.467895508</v>
      </c>
      <c r="H172" s="5">
        <v>-135645524.26147461</v>
      </c>
      <c r="I172" s="5">
        <v>-141472083.49609375</v>
      </c>
      <c r="J172" s="5">
        <v>-160814105.25512695</v>
      </c>
      <c r="K172" s="5">
        <v>-192342329.58984375</v>
      </c>
      <c r="L172" s="5">
        <v>-197247864.74609375</v>
      </c>
      <c r="M172" s="5">
        <v>-193319054.19921875</v>
      </c>
      <c r="N172" s="5">
        <v>-190018473.6328125</v>
      </c>
      <c r="O172" s="5">
        <v>-185225679.6875</v>
      </c>
      <c r="P172" s="5">
        <v>-154188830.81054688</v>
      </c>
    </row>
    <row r="173" spans="1:16" x14ac:dyDescent="0.35">
      <c r="A173" s="4" t="s">
        <v>14</v>
      </c>
      <c r="B173" s="5">
        <v>33406818.892998192</v>
      </c>
      <c r="C173" s="5">
        <v>36907186.701589249</v>
      </c>
      <c r="D173" s="5">
        <v>70418902.492346674</v>
      </c>
      <c r="E173" s="5">
        <v>69908737.097019792</v>
      </c>
      <c r="F173" s="5">
        <v>57401924.77204527</v>
      </c>
      <c r="G173" s="5">
        <v>63283461.809620932</v>
      </c>
      <c r="H173" s="5">
        <v>20222481.733848978</v>
      </c>
      <c r="I173" s="5">
        <v>8387909.8553699832</v>
      </c>
      <c r="J173" s="5">
        <v>18025781.29483822</v>
      </c>
      <c r="K173" s="5">
        <v>18305752.346124329</v>
      </c>
      <c r="L173" s="5">
        <v>17122533.439880837</v>
      </c>
      <c r="M173" s="5">
        <v>17873082.419048436</v>
      </c>
      <c r="N173" s="5">
        <v>17125797.178456832</v>
      </c>
      <c r="O173" s="5">
        <v>15467060.833164155</v>
      </c>
      <c r="P173" s="5">
        <v>14329537.666461155</v>
      </c>
    </row>
    <row r="174" spans="1:16" x14ac:dyDescent="0.35">
      <c r="A174" s="4" t="s">
        <v>15</v>
      </c>
      <c r="B174" s="5">
        <v>-76706616.344592363</v>
      </c>
      <c r="C174" s="5">
        <v>-45954819.294584505</v>
      </c>
      <c r="D174" s="5">
        <v>-20972664.400070883</v>
      </c>
      <c r="E174" s="5">
        <v>-18066066.598334771</v>
      </c>
      <c r="F174" s="5">
        <v>-14442330.234366942</v>
      </c>
      <c r="G174" s="5">
        <v>-20155189.344489772</v>
      </c>
      <c r="H174" s="5">
        <v>-55604292.669141136</v>
      </c>
      <c r="I174" s="5">
        <v>-86477819.065176323</v>
      </c>
      <c r="J174" s="5">
        <v>-72045868.410309657</v>
      </c>
      <c r="K174" s="5">
        <v>-73946955.307766214</v>
      </c>
      <c r="L174" s="5">
        <v>-82605435.565512881</v>
      </c>
      <c r="M174" s="5">
        <v>-83849104.820725024</v>
      </c>
      <c r="N174" s="5">
        <v>-85669542.4708554</v>
      </c>
      <c r="O174" s="5">
        <v>-92140161.638604477</v>
      </c>
      <c r="P174" s="5">
        <v>-94676929.977030277</v>
      </c>
    </row>
    <row r="175" spans="1:16" x14ac:dyDescent="0.35">
      <c r="A175" s="4" t="s">
        <v>16</v>
      </c>
      <c r="B175" s="5">
        <v>810358.33358764648</v>
      </c>
      <c r="C175" s="5">
        <v>1396578.3004760742</v>
      </c>
      <c r="D175" s="5">
        <v>2676321.1441040039</v>
      </c>
      <c r="E175" s="5">
        <v>1604434.7114562988</v>
      </c>
      <c r="F175" s="5">
        <v>0</v>
      </c>
      <c r="G175" s="5">
        <v>14543401.828765869</v>
      </c>
      <c r="H175" s="5">
        <v>0</v>
      </c>
      <c r="I175" s="5">
        <v>0</v>
      </c>
      <c r="J175" s="5">
        <v>10833683.052062988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</row>
    <row r="176" spans="1:16" x14ac:dyDescent="0.35">
      <c r="A176" s="4" t="s">
        <v>17</v>
      </c>
      <c r="B176" s="5">
        <v>0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</row>
    <row r="177" spans="1:16" x14ac:dyDescent="0.35">
      <c r="A177" s="4" t="s">
        <v>18</v>
      </c>
      <c r="B177" s="5">
        <v>13671449.191322099</v>
      </c>
      <c r="C177" s="5">
        <v>16463659.301477801</v>
      </c>
      <c r="D177" s="5">
        <v>15940628.937928712</v>
      </c>
      <c r="E177" s="5">
        <v>15513475.193291046</v>
      </c>
      <c r="F177" s="5">
        <v>16661581.851949742</v>
      </c>
      <c r="G177" s="5">
        <v>15594234.803962855</v>
      </c>
      <c r="H177" s="5">
        <v>15522068.206188872</v>
      </c>
      <c r="I177" s="5">
        <v>15990548.542070979</v>
      </c>
      <c r="J177" s="5">
        <v>17294413.485739771</v>
      </c>
      <c r="K177" s="5">
        <v>17612603.162169456</v>
      </c>
      <c r="L177" s="5">
        <v>17941607.61812494</v>
      </c>
      <c r="M177" s="5">
        <v>18277406.003820844</v>
      </c>
      <c r="N177" s="5">
        <v>18620413.057030208</v>
      </c>
      <c r="O177" s="5">
        <v>18974777.299253613</v>
      </c>
      <c r="P177" s="5">
        <v>19338466.567953125</v>
      </c>
    </row>
    <row r="178" spans="1:16" x14ac:dyDescent="0.35">
      <c r="A178" s="4" t="s">
        <v>19</v>
      </c>
      <c r="B178" s="5">
        <v>0</v>
      </c>
      <c r="C178" s="5">
        <v>0</v>
      </c>
      <c r="D178" s="5">
        <v>0</v>
      </c>
      <c r="E178" s="5">
        <v>6081287.6488618422</v>
      </c>
      <c r="F178" s="5">
        <v>13758113.542210761</v>
      </c>
      <c r="G178" s="5">
        <v>33055677.829720266</v>
      </c>
      <c r="H178" s="5">
        <v>45538540.972958267</v>
      </c>
      <c r="I178" s="5">
        <v>48518889.966373481</v>
      </c>
      <c r="J178" s="5">
        <v>54336986.767714657</v>
      </c>
      <c r="K178" s="5">
        <v>64411995.137754165</v>
      </c>
      <c r="L178" s="5">
        <v>68367888.508653238</v>
      </c>
      <c r="M178" s="5">
        <v>69126794.75407742</v>
      </c>
      <c r="N178" s="5">
        <v>69908608.554768384</v>
      </c>
      <c r="O178" s="5">
        <v>71461080.440403163</v>
      </c>
      <c r="P178" s="5">
        <v>72271658.933057994</v>
      </c>
    </row>
    <row r="179" spans="1:16" x14ac:dyDescent="0.35">
      <c r="A179" s="4" t="s">
        <v>20</v>
      </c>
      <c r="B179" s="5">
        <v>302687.26298750349</v>
      </c>
      <c r="C179" s="5">
        <v>441041.32729693747</v>
      </c>
      <c r="D179" s="5">
        <v>623255.37616692868</v>
      </c>
      <c r="E179" s="5">
        <v>7808498.2545902254</v>
      </c>
      <c r="F179" s="5">
        <v>7667662.5881403442</v>
      </c>
      <c r="G179" s="5">
        <v>7756591.6951428326</v>
      </c>
      <c r="H179" s="5">
        <v>7681625.0128808301</v>
      </c>
      <c r="I179" s="5">
        <v>7736473.9908676064</v>
      </c>
      <c r="J179" s="5">
        <v>10955250.93022472</v>
      </c>
      <c r="K179" s="5">
        <v>11018070.198059972</v>
      </c>
      <c r="L179" s="5">
        <v>11035475.23710433</v>
      </c>
      <c r="M179" s="5">
        <v>11159709.505535427</v>
      </c>
      <c r="N179" s="5">
        <v>11282221.995460201</v>
      </c>
      <c r="O179" s="5">
        <v>11426376.947232282</v>
      </c>
      <c r="P179" s="5">
        <v>11491774.370451272</v>
      </c>
    </row>
    <row r="180" spans="1:16" x14ac:dyDescent="0.35">
      <c r="A180" s="1" t="s">
        <v>21</v>
      </c>
      <c r="B180" s="3">
        <f>SUM(B181:B182)</f>
        <v>39370842.004361942</v>
      </c>
      <c r="C180" s="3">
        <f t="shared" ref="C180:P180" si="31">SUM(C181:C182)</f>
        <v>37614570.906619504</v>
      </c>
      <c r="D180" s="3">
        <f t="shared" si="31"/>
        <v>35747298.379438452</v>
      </c>
      <c r="E180" s="3">
        <f t="shared" si="31"/>
        <v>59336384.597226694</v>
      </c>
      <c r="F180" s="3">
        <f t="shared" si="31"/>
        <v>89753290.818331748</v>
      </c>
      <c r="G180" s="3">
        <f t="shared" si="31"/>
        <v>180975554.9987449</v>
      </c>
      <c r="H180" s="3">
        <f t="shared" si="31"/>
        <v>235500988.65926939</v>
      </c>
      <c r="I180" s="3">
        <f t="shared" si="31"/>
        <v>224606334.82609981</v>
      </c>
      <c r="J180" s="3">
        <f t="shared" si="31"/>
        <v>232469132.87624738</v>
      </c>
      <c r="K180" s="3">
        <f t="shared" si="31"/>
        <v>260958479.98081386</v>
      </c>
      <c r="L180" s="3">
        <f t="shared" si="31"/>
        <v>252235689.97577286</v>
      </c>
      <c r="M180" s="3">
        <f t="shared" si="31"/>
        <v>233901791.35624257</v>
      </c>
      <c r="N180" s="3">
        <f t="shared" si="31"/>
        <v>217346999.63978586</v>
      </c>
      <c r="O180" s="3">
        <f t="shared" si="31"/>
        <v>207597342.94676077</v>
      </c>
      <c r="P180" s="3">
        <f t="shared" si="31"/>
        <v>192948250.76467836</v>
      </c>
    </row>
    <row r="181" spans="1:16" x14ac:dyDescent="0.35">
      <c r="A181" s="4" t="s">
        <v>22</v>
      </c>
      <c r="B181" s="5">
        <v>25554582.189476915</v>
      </c>
      <c r="C181" s="5">
        <v>24414632.627075139</v>
      </c>
      <c r="D181" s="5">
        <v>23202634.944609676</v>
      </c>
      <c r="E181" s="5">
        <v>38513692.870684534</v>
      </c>
      <c r="F181" s="5">
        <v>58256509.899863742</v>
      </c>
      <c r="G181" s="5">
        <v>117466491.9279411</v>
      </c>
      <c r="H181" s="5">
        <v>152857522.57291362</v>
      </c>
      <c r="I181" s="5">
        <v>145786088.16531861</v>
      </c>
      <c r="J181" s="5">
        <v>150889624.40641534</v>
      </c>
      <c r="K181" s="5">
        <v>169381313.30723998</v>
      </c>
      <c r="L181" s="5">
        <v>163719578.81650513</v>
      </c>
      <c r="M181" s="5">
        <v>151819525.49596867</v>
      </c>
      <c r="N181" s="5">
        <v>141074243.86086941</v>
      </c>
      <c r="O181" s="5">
        <v>134745997.10268503</v>
      </c>
      <c r="P181" s="5">
        <v>125237655.11378944</v>
      </c>
    </row>
    <row r="182" spans="1:16" x14ac:dyDescent="0.35">
      <c r="A182" s="4" t="s">
        <v>23</v>
      </c>
      <c r="B182" s="5">
        <v>13816259.814885026</v>
      </c>
      <c r="C182" s="5">
        <v>13199938.279544368</v>
      </c>
      <c r="D182" s="5">
        <v>12544663.434828775</v>
      </c>
      <c r="E182" s="5">
        <v>20822691.726542164</v>
      </c>
      <c r="F182" s="5">
        <v>31496780.918468013</v>
      </c>
      <c r="G182" s="5">
        <v>63509063.070803799</v>
      </c>
      <c r="H182" s="5">
        <v>82643466.086355776</v>
      </c>
      <c r="I182" s="5">
        <v>78820246.66078122</v>
      </c>
      <c r="J182" s="5">
        <v>81579508.469832033</v>
      </c>
      <c r="K182" s="5">
        <v>91577166.673573881</v>
      </c>
      <c r="L182" s="5">
        <v>88516111.159267709</v>
      </c>
      <c r="M182" s="5">
        <v>82082265.860273898</v>
      </c>
      <c r="N182" s="5">
        <v>76272755.778916448</v>
      </c>
      <c r="O182" s="5">
        <v>72851345.844075739</v>
      </c>
      <c r="P182" s="5">
        <v>67710595.65088892</v>
      </c>
    </row>
    <row r="183" spans="1:16" x14ac:dyDescent="0.35">
      <c r="A183" s="1" t="s">
        <v>24</v>
      </c>
      <c r="B183" s="3">
        <f>SUM(B184:B185)-B186</f>
        <v>12112314.576040661</v>
      </c>
      <c r="C183" s="3">
        <f t="shared" ref="C183:P183" si="32">SUM(C184:C185)-C186</f>
        <v>11298701.915571196</v>
      </c>
      <c r="D183" s="3">
        <f t="shared" si="32"/>
        <v>10678532.718107332</v>
      </c>
      <c r="E183" s="3">
        <f t="shared" si="32"/>
        <v>-2707234.5360164121</v>
      </c>
      <c r="F183" s="3">
        <f t="shared" si="32"/>
        <v>-20786396.722300082</v>
      </c>
      <c r="G183" s="3">
        <f t="shared" si="32"/>
        <v>-91689453.518560588</v>
      </c>
      <c r="H183" s="3">
        <f t="shared" si="32"/>
        <v>-74700438.127770334</v>
      </c>
      <c r="I183" s="3">
        <f t="shared" si="32"/>
        <v>-88039901.771176875</v>
      </c>
      <c r="J183" s="3">
        <f t="shared" si="32"/>
        <v>-106626535.20470589</v>
      </c>
      <c r="K183" s="3">
        <f t="shared" si="32"/>
        <v>-249335892.65561008</v>
      </c>
      <c r="L183" s="3">
        <f t="shared" si="32"/>
        <v>-119510067.13204071</v>
      </c>
      <c r="M183" s="3">
        <f t="shared" si="32"/>
        <v>-123308674.89322543</v>
      </c>
      <c r="N183" s="3">
        <f t="shared" si="32"/>
        <v>-127397918.75217183</v>
      </c>
      <c r="O183" s="3">
        <f t="shared" si="32"/>
        <v>-111546861.83777924</v>
      </c>
      <c r="P183" s="3">
        <f t="shared" si="32"/>
        <v>-83759025.90313983</v>
      </c>
    </row>
    <row r="184" spans="1:16" x14ac:dyDescent="0.35">
      <c r="A184" s="4" t="s">
        <v>25</v>
      </c>
      <c r="B184" s="5">
        <v>3677643.438058367</v>
      </c>
      <c r="C184" s="5">
        <v>3240288.13924145</v>
      </c>
      <c r="D184" s="5">
        <v>3020156.8604488806</v>
      </c>
      <c r="E184" s="5">
        <v>7076367.2799895778</v>
      </c>
      <c r="F184" s="5">
        <v>12785677.800643036</v>
      </c>
      <c r="G184" s="5">
        <v>29348763.997222513</v>
      </c>
      <c r="H184" s="5">
        <v>41362618.840555839</v>
      </c>
      <c r="I184" s="5">
        <v>43046093.489700481</v>
      </c>
      <c r="J184" s="5">
        <v>47306630.242179707</v>
      </c>
      <c r="K184" s="5">
        <v>55119965.464020818</v>
      </c>
      <c r="L184" s="5">
        <v>56947798.889830381</v>
      </c>
      <c r="M184" s="5">
        <v>56735074.139630385</v>
      </c>
      <c r="N184" s="5">
        <v>56522349.389430381</v>
      </c>
      <c r="O184" s="5">
        <v>57270987.812461346</v>
      </c>
      <c r="P184" s="5">
        <v>57058263.062261343</v>
      </c>
    </row>
    <row r="185" spans="1:16" x14ac:dyDescent="0.35">
      <c r="A185" s="4" t="s">
        <v>26</v>
      </c>
      <c r="B185" s="5">
        <v>8434671.137982294</v>
      </c>
      <c r="C185" s="5">
        <v>8058413.7763297455</v>
      </c>
      <c r="D185" s="5">
        <v>7658375.8576584505</v>
      </c>
      <c r="E185" s="5">
        <v>12712018.974321049</v>
      </c>
      <c r="F185" s="5">
        <v>19228430.306886524</v>
      </c>
      <c r="G185" s="5">
        <v>38771568.315941058</v>
      </c>
      <c r="H185" s="5">
        <v>50452906.031081647</v>
      </c>
      <c r="I185" s="5">
        <v>48118873.595738694</v>
      </c>
      <c r="J185" s="5">
        <v>49803371.879265763</v>
      </c>
      <c r="K185" s="5">
        <v>55906829.705649644</v>
      </c>
      <c r="L185" s="5">
        <v>54038089.761249967</v>
      </c>
      <c r="M185" s="5">
        <v>50110299.608433008</v>
      </c>
      <c r="N185" s="5">
        <v>46563659.080129452</v>
      </c>
      <c r="O185" s="5">
        <v>44474926.817182586</v>
      </c>
      <c r="P185" s="5">
        <v>41336556.674827911</v>
      </c>
    </row>
    <row r="186" spans="1:16" x14ac:dyDescent="0.35">
      <c r="A186" s="4" t="s">
        <v>27</v>
      </c>
      <c r="B186" s="5">
        <v>0</v>
      </c>
      <c r="C186" s="5">
        <v>0</v>
      </c>
      <c r="D186" s="5">
        <v>0</v>
      </c>
      <c r="E186" s="5">
        <v>22495620.790327039</v>
      </c>
      <c r="F186" s="5">
        <v>52800504.829829641</v>
      </c>
      <c r="G186" s="5">
        <v>159809785.83172417</v>
      </c>
      <c r="H186" s="5">
        <v>166515962.99940783</v>
      </c>
      <c r="I186" s="5">
        <v>179204868.85661605</v>
      </c>
      <c r="J186" s="5">
        <v>203736537.32615137</v>
      </c>
      <c r="K186" s="5">
        <v>360362687.82528055</v>
      </c>
      <c r="L186" s="5">
        <v>230495955.78312105</v>
      </c>
      <c r="M186" s="5">
        <v>230154048.64128882</v>
      </c>
      <c r="N186" s="5">
        <v>230483927.22173166</v>
      </c>
      <c r="O186" s="5">
        <v>213292776.46742317</v>
      </c>
      <c r="P186" s="5">
        <v>182153845.64022908</v>
      </c>
    </row>
    <row r="187" spans="1:16" x14ac:dyDescent="0.35">
      <c r="A187" s="9" t="s">
        <v>28</v>
      </c>
      <c r="B187" s="10">
        <f>SUM(B162,B166,B180,B183)</f>
        <v>259014633.78790721</v>
      </c>
      <c r="C187" s="10">
        <f t="shared" ref="C187:P187" si="33">SUM(C162,C166,C180,C183)</f>
        <v>285300197.31098515</v>
      </c>
      <c r="D187" s="10">
        <f t="shared" si="33"/>
        <v>284473139.72676593</v>
      </c>
      <c r="E187" s="10">
        <f t="shared" si="33"/>
        <v>294191572.59429842</v>
      </c>
      <c r="F187" s="10">
        <f t="shared" si="33"/>
        <v>310716244.35124135</v>
      </c>
      <c r="G187" s="10">
        <f t="shared" si="33"/>
        <v>390454803.24867487</v>
      </c>
      <c r="H187" s="10">
        <f t="shared" si="33"/>
        <v>457597940.06389141</v>
      </c>
      <c r="I187" s="10">
        <f t="shared" si="33"/>
        <v>426490322.04991663</v>
      </c>
      <c r="J187" s="10">
        <f t="shared" si="33"/>
        <v>445165897.63954061</v>
      </c>
      <c r="K187" s="10">
        <f t="shared" si="33"/>
        <v>350053044.08507371</v>
      </c>
      <c r="L187" s="10">
        <f t="shared" si="33"/>
        <v>474396269.90253735</v>
      </c>
      <c r="M187" s="10">
        <f t="shared" si="33"/>
        <v>452610980.56110787</v>
      </c>
      <c r="N187" s="10">
        <f t="shared" si="33"/>
        <v>431877062.75096768</v>
      </c>
      <c r="O187" s="10">
        <f t="shared" si="33"/>
        <v>437369822.12368327</v>
      </c>
      <c r="P187" s="10">
        <f t="shared" si="33"/>
        <v>450123659.81969917</v>
      </c>
    </row>
    <row r="188" spans="1:16" x14ac:dyDescent="0.35">
      <c r="A188" s="4" t="s">
        <v>29</v>
      </c>
      <c r="B188" s="5">
        <v>5642440</v>
      </c>
      <c r="C188" s="5">
        <v>6116629</v>
      </c>
      <c r="D188" s="5">
        <v>6058371.5</v>
      </c>
      <c r="E188" s="5">
        <v>5912411.5</v>
      </c>
      <c r="F188" s="5">
        <v>5851288</v>
      </c>
      <c r="G188" s="5">
        <v>5816764.5</v>
      </c>
      <c r="H188" s="5">
        <v>5754918.5</v>
      </c>
      <c r="I188" s="5">
        <v>5712703</v>
      </c>
      <c r="J188" s="5">
        <v>5667359</v>
      </c>
      <c r="K188" s="5">
        <v>5644404.5</v>
      </c>
      <c r="L188" s="5">
        <v>5588176</v>
      </c>
      <c r="M188" s="5">
        <v>5557747</v>
      </c>
      <c r="N188" s="5">
        <v>5529822.5</v>
      </c>
      <c r="O188" s="5">
        <v>5523344.5</v>
      </c>
      <c r="P188" s="5">
        <v>5484126</v>
      </c>
    </row>
    <row r="189" spans="1:16" x14ac:dyDescent="0.35">
      <c r="A189" s="11" t="s">
        <v>30</v>
      </c>
      <c r="B189" s="12">
        <f>B187/B188</f>
        <v>45.90472096963498</v>
      </c>
      <c r="C189" s="12">
        <f t="shared" ref="C189:P189" si="34">C187/C188</f>
        <v>46.643371260703425</v>
      </c>
      <c r="D189" s="12">
        <f t="shared" si="34"/>
        <v>46.955380621139845</v>
      </c>
      <c r="E189" s="12">
        <f t="shared" si="34"/>
        <v>49.758304643426534</v>
      </c>
      <c r="F189" s="12">
        <f t="shared" si="34"/>
        <v>53.102196362790785</v>
      </c>
      <c r="G189" s="12">
        <f t="shared" si="34"/>
        <v>67.125771251126778</v>
      </c>
      <c r="H189" s="12">
        <f t="shared" si="34"/>
        <v>79.514234660993267</v>
      </c>
      <c r="I189" s="12">
        <f t="shared" si="34"/>
        <v>74.656484338485058</v>
      </c>
      <c r="J189" s="12">
        <f t="shared" si="34"/>
        <v>78.549090968040076</v>
      </c>
      <c r="K189" s="12">
        <f t="shared" si="34"/>
        <v>62.01771047505077</v>
      </c>
      <c r="L189" s="12">
        <f t="shared" si="34"/>
        <v>84.89286484579894</v>
      </c>
      <c r="M189" s="12">
        <f t="shared" si="34"/>
        <v>81.437852525692136</v>
      </c>
      <c r="N189" s="12">
        <f t="shared" si="34"/>
        <v>78.099624852509763</v>
      </c>
      <c r="O189" s="12">
        <f t="shared" si="34"/>
        <v>79.185685796655136</v>
      </c>
      <c r="P189" s="12">
        <f t="shared" si="34"/>
        <v>82.0775561720681</v>
      </c>
    </row>
    <row r="191" spans="1:16" x14ac:dyDescent="0.35">
      <c r="A191" s="13" t="s">
        <v>31</v>
      </c>
      <c r="B191" s="5"/>
    </row>
    <row r="192" spans="1:16" x14ac:dyDescent="0.35">
      <c r="A192" s="1" t="s">
        <v>32</v>
      </c>
      <c r="B192" s="14" cm="1">
        <f t="array" ref="B192">NPV(Inputs!$B$10,ECR!B187:P187/1000000)</f>
        <v>3516.6366693784853</v>
      </c>
      <c r="D192" s="1" t="s">
        <v>55</v>
      </c>
      <c r="G192" s="15">
        <f>-PMT(Inputs!$B$10,15,NPV(Inputs!$B$10,ECR!B189:P189))</f>
        <v>63.99992706951523</v>
      </c>
    </row>
    <row r="193" spans="1:2" x14ac:dyDescent="0.35">
      <c r="A193" s="1" t="s">
        <v>33</v>
      </c>
      <c r="B193" s="16">
        <f>((G189/B189)^(1/5))-1</f>
        <v>7.8962590857750259E-2</v>
      </c>
    </row>
  </sheetData>
  <pageMargins left="0.7" right="0.7" top="1.8020833333333333" bottom="0.75" header="0.3" footer="0.3"/>
  <pageSetup orientation="portrait" r:id="rId1"/>
  <headerFooter>
    <oddHeader>&amp;R&amp;"Times New Roman,Regular"&amp;12KPSC Case No. 2023-00092
JI's Second Set of Data Requests
Dated July 24, 2023
Item No. 32
 Attachment 1
Page &amp;P of &amp;N</oddHead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3C4F6-076D-47D6-9A2B-CA9A46BCB85E}">
  <dimension ref="A1:P193"/>
  <sheetViews>
    <sheetView topLeftCell="A163" zoomScaleNormal="100" workbookViewId="0">
      <selection activeCell="E11" sqref="E11"/>
    </sheetView>
  </sheetViews>
  <sheetFormatPr defaultRowHeight="14.5" outlineLevelRow="2" x14ac:dyDescent="0.35"/>
  <cols>
    <col min="1" max="1" width="48.26953125" bestFit="1" customWidth="1"/>
    <col min="2" max="16" width="17.54296875" customWidth="1"/>
  </cols>
  <sheetData>
    <row r="1" spans="1:16" x14ac:dyDescent="0.35">
      <c r="A1" s="1" t="s">
        <v>0</v>
      </c>
    </row>
    <row r="2" spans="1:16" x14ac:dyDescent="0.35">
      <c r="A2" t="s">
        <v>1</v>
      </c>
      <c r="B2" t="s">
        <v>45</v>
      </c>
    </row>
    <row r="3" spans="1:16" x14ac:dyDescent="0.35">
      <c r="A3" t="s">
        <v>2</v>
      </c>
      <c r="B3" t="s">
        <v>3</v>
      </c>
    </row>
    <row r="5" spans="1:16" x14ac:dyDescent="0.35">
      <c r="B5" s="2">
        <v>2023</v>
      </c>
      <c r="C5" s="2">
        <f t="shared" ref="C5:P5" si="0">B5+1</f>
        <v>2024</v>
      </c>
      <c r="D5" s="2">
        <f t="shared" si="0"/>
        <v>2025</v>
      </c>
      <c r="E5" s="2">
        <f t="shared" si="0"/>
        <v>2026</v>
      </c>
      <c r="F5" s="2">
        <f t="shared" si="0"/>
        <v>2027</v>
      </c>
      <c r="G5" s="2">
        <f t="shared" si="0"/>
        <v>2028</v>
      </c>
      <c r="H5" s="2">
        <f t="shared" si="0"/>
        <v>2029</v>
      </c>
      <c r="I5" s="2">
        <f t="shared" si="0"/>
        <v>2030</v>
      </c>
      <c r="J5" s="2">
        <f t="shared" si="0"/>
        <v>2031</v>
      </c>
      <c r="K5" s="2">
        <f t="shared" si="0"/>
        <v>2032</v>
      </c>
      <c r="L5" s="2">
        <f t="shared" si="0"/>
        <v>2033</v>
      </c>
      <c r="M5" s="2">
        <f t="shared" si="0"/>
        <v>2034</v>
      </c>
      <c r="N5" s="2">
        <f t="shared" si="0"/>
        <v>2035</v>
      </c>
      <c r="O5" s="2">
        <f t="shared" si="0"/>
        <v>2036</v>
      </c>
      <c r="P5" s="2">
        <f t="shared" si="0"/>
        <v>2037</v>
      </c>
    </row>
    <row r="6" spans="1:16" x14ac:dyDescent="0.35">
      <c r="A6" s="1" t="s">
        <v>4</v>
      </c>
      <c r="B6" s="3">
        <f>SUM(B7:B8)</f>
        <v>38400277.14035546</v>
      </c>
      <c r="C6" s="3">
        <f t="shared" ref="C6:P6" si="1">SUM(C7:C8)</f>
        <v>38764487.316831954</v>
      </c>
      <c r="D6" s="3">
        <f t="shared" si="1"/>
        <v>39080706.675409637</v>
      </c>
      <c r="E6" s="3">
        <f t="shared" si="1"/>
        <v>57225622.51013954</v>
      </c>
      <c r="F6" s="3">
        <f t="shared" si="1"/>
        <v>85998925.905852348</v>
      </c>
      <c r="G6" s="3">
        <f t="shared" si="1"/>
        <v>121932791.20006993</v>
      </c>
      <c r="H6" s="3">
        <f t="shared" si="1"/>
        <v>150524763.83505255</v>
      </c>
      <c r="I6" s="3">
        <f t="shared" si="1"/>
        <v>150551822.77741119</v>
      </c>
      <c r="J6" s="3">
        <f t="shared" si="1"/>
        <v>150823104.39501855</v>
      </c>
      <c r="K6" s="3">
        <f t="shared" si="1"/>
        <v>150851721.7897245</v>
      </c>
      <c r="L6" s="3">
        <f t="shared" si="1"/>
        <v>150880873.75903535</v>
      </c>
      <c r="M6" s="3">
        <f t="shared" si="1"/>
        <v>150910571.34189668</v>
      </c>
      <c r="N6" s="3">
        <f t="shared" si="1"/>
        <v>155779794.51401722</v>
      </c>
      <c r="O6" s="3">
        <f t="shared" si="1"/>
        <v>155810625.20306593</v>
      </c>
      <c r="P6" s="3">
        <f t="shared" si="1"/>
        <v>155842046.82346398</v>
      </c>
    </row>
    <row r="7" spans="1:16" outlineLevel="1" x14ac:dyDescent="0.35">
      <c r="A7" s="4" t="s">
        <v>5</v>
      </c>
      <c r="B7" s="5">
        <v>36700824</v>
      </c>
      <c r="C7" s="5">
        <v>36700824</v>
      </c>
      <c r="D7" s="5">
        <v>36700824</v>
      </c>
      <c r="E7" s="5">
        <v>36700824</v>
      </c>
      <c r="F7" s="5">
        <v>36700824</v>
      </c>
      <c r="G7" s="5">
        <v>36700824</v>
      </c>
      <c r="H7" s="5">
        <v>36700824</v>
      </c>
      <c r="I7" s="5">
        <v>36700824</v>
      </c>
      <c r="J7" s="5">
        <v>36700824</v>
      </c>
      <c r="K7" s="5">
        <v>36700824</v>
      </c>
      <c r="L7" s="5">
        <v>36700824</v>
      </c>
      <c r="M7" s="5">
        <v>36700824</v>
      </c>
      <c r="N7" s="5">
        <v>36700824</v>
      </c>
      <c r="O7" s="5">
        <v>36700824</v>
      </c>
      <c r="P7" s="5">
        <v>36700824</v>
      </c>
    </row>
    <row r="8" spans="1:16" outlineLevel="1" x14ac:dyDescent="0.35">
      <c r="A8" s="4" t="s">
        <v>6</v>
      </c>
      <c r="B8" s="5">
        <v>1699453.1403554603</v>
      </c>
      <c r="C8" s="5">
        <v>2063663.3168319515</v>
      </c>
      <c r="D8" s="5">
        <v>2379882.6754096351</v>
      </c>
      <c r="E8" s="5">
        <v>20524798.510139544</v>
      </c>
      <c r="F8" s="5">
        <v>49298101.905852348</v>
      </c>
      <c r="G8" s="5">
        <v>85231967.200069934</v>
      </c>
      <c r="H8" s="5">
        <v>113823939.83505253</v>
      </c>
      <c r="I8" s="5">
        <v>113850998.77741119</v>
      </c>
      <c r="J8" s="5">
        <v>114122280.39501855</v>
      </c>
      <c r="K8" s="5">
        <v>114150897.7897245</v>
      </c>
      <c r="L8" s="5">
        <v>114180049.75903533</v>
      </c>
      <c r="M8" s="5">
        <v>114209747.34189668</v>
      </c>
      <c r="N8" s="5">
        <v>119078970.51401724</v>
      </c>
      <c r="O8" s="5">
        <v>119109801.20306592</v>
      </c>
      <c r="P8" s="5">
        <v>119141222.82346396</v>
      </c>
    </row>
    <row r="9" spans="1:16" outlineLevel="1" x14ac:dyDescent="0.35">
      <c r="A9" s="4" t="s">
        <v>162</v>
      </c>
      <c r="B9" s="5">
        <v>1699453.1403554603</v>
      </c>
      <c r="C9" s="5">
        <v>2063663.3168319515</v>
      </c>
      <c r="D9" s="5">
        <v>2379882.6754096351</v>
      </c>
      <c r="E9" s="5">
        <v>2852041.4449809347</v>
      </c>
      <c r="F9" s="5">
        <v>3154971.9058677251</v>
      </c>
      <c r="G9" s="5">
        <v>3286715.5321959076</v>
      </c>
      <c r="H9" s="5">
        <v>3314054.7656488526</v>
      </c>
      <c r="I9" s="5">
        <v>3341113.7080075187</v>
      </c>
      <c r="J9" s="5">
        <v>3369214.1002307753</v>
      </c>
      <c r="K9" s="5">
        <v>3397831.4949367377</v>
      </c>
      <c r="L9" s="5">
        <v>3426983.4642475671</v>
      </c>
      <c r="M9" s="5">
        <v>3456681.0471089091</v>
      </c>
      <c r="N9" s="5">
        <v>3486935.9563426357</v>
      </c>
      <c r="O9" s="5">
        <v>3517766.6453913059</v>
      </c>
      <c r="P9" s="5">
        <v>3549188.2657893552</v>
      </c>
    </row>
    <row r="10" spans="1:16" x14ac:dyDescent="0.35">
      <c r="A10" s="6" t="s">
        <v>7</v>
      </c>
      <c r="B10" s="3">
        <f>SUM(B11,B17:B23)</f>
        <v>173895085.05522665</v>
      </c>
      <c r="C10" s="3">
        <f t="shared" ref="C10:P10" si="2">SUM(C11,C17:C23)</f>
        <v>208233079.27818134</v>
      </c>
      <c r="D10" s="3">
        <f t="shared" si="2"/>
        <v>217518012.15213126</v>
      </c>
      <c r="E10" s="3">
        <f t="shared" si="2"/>
        <v>196637582.57248479</v>
      </c>
      <c r="F10" s="3">
        <f t="shared" si="2"/>
        <v>174861276.96836317</v>
      </c>
      <c r="G10" s="3">
        <f t="shared" si="2"/>
        <v>180034117.89856914</v>
      </c>
      <c r="H10" s="3">
        <f t="shared" si="2"/>
        <v>152953775.70805803</v>
      </c>
      <c r="I10" s="3">
        <f t="shared" si="2"/>
        <v>182935608.77662399</v>
      </c>
      <c r="J10" s="3">
        <f t="shared" si="2"/>
        <v>175991342.69043186</v>
      </c>
      <c r="K10" s="3">
        <f t="shared" si="2"/>
        <v>181081808.48434299</v>
      </c>
      <c r="L10" s="3">
        <f t="shared" si="2"/>
        <v>185020793.44053489</v>
      </c>
      <c r="M10" s="3">
        <f t="shared" si="2"/>
        <v>190039710.63519052</v>
      </c>
      <c r="N10" s="3">
        <f t="shared" si="2"/>
        <v>196493998.43011513</v>
      </c>
      <c r="O10" s="3">
        <f t="shared" si="2"/>
        <v>196773185.13710016</v>
      </c>
      <c r="P10" s="3">
        <f t="shared" si="2"/>
        <v>200650841.98388588</v>
      </c>
    </row>
    <row r="11" spans="1:16" outlineLevel="1" x14ac:dyDescent="0.35">
      <c r="A11" s="4" t="s">
        <v>8</v>
      </c>
      <c r="B11" s="7">
        <v>198096702.31672162</v>
      </c>
      <c r="C11" s="7">
        <v>193975566.88801539</v>
      </c>
      <c r="D11" s="7">
        <v>145943132.13414872</v>
      </c>
      <c r="E11" s="7">
        <v>126878716.3212671</v>
      </c>
      <c r="F11" s="7">
        <v>100777627.27693473</v>
      </c>
      <c r="G11" s="7">
        <v>54506994.8359484</v>
      </c>
      <c r="H11" s="7">
        <v>124301609.79274552</v>
      </c>
      <c r="I11" s="7">
        <v>111763027.31122474</v>
      </c>
      <c r="J11" s="7">
        <v>90856919.290170282</v>
      </c>
      <c r="K11" s="7">
        <v>81877712.224971399</v>
      </c>
      <c r="L11" s="7">
        <v>88737126.835480273</v>
      </c>
      <c r="M11" s="7">
        <v>80140286.290424913</v>
      </c>
      <c r="N11" s="7">
        <v>81412392.040104508</v>
      </c>
      <c r="O11" s="7">
        <v>93934758.924576446</v>
      </c>
      <c r="P11" s="7">
        <v>85357098.62493223</v>
      </c>
    </row>
    <row r="12" spans="1:16" outlineLevel="2" x14ac:dyDescent="0.35">
      <c r="A12" s="8" t="s">
        <v>9</v>
      </c>
      <c r="B12" s="5">
        <v>182415053.29407275</v>
      </c>
      <c r="C12" s="5">
        <v>177860290.62658602</v>
      </c>
      <c r="D12" s="5">
        <v>132575813.89278029</v>
      </c>
      <c r="E12" s="5">
        <v>114061787.19302702</v>
      </c>
      <c r="F12" s="5">
        <v>91790873.616623685</v>
      </c>
      <c r="G12" s="5">
        <v>50214198.212295242</v>
      </c>
      <c r="H12" s="5">
        <v>119683910.9155961</v>
      </c>
      <c r="I12" s="5">
        <v>85951466.19077833</v>
      </c>
      <c r="J12" s="5">
        <v>70342088.860087693</v>
      </c>
      <c r="K12" s="5">
        <v>62279213.561907314</v>
      </c>
      <c r="L12" s="5">
        <v>68128212.027893886</v>
      </c>
      <c r="M12" s="5">
        <v>61372158.933824688</v>
      </c>
      <c r="N12" s="5">
        <v>61457195.131996132</v>
      </c>
      <c r="O12" s="5">
        <v>71248421.957816675</v>
      </c>
      <c r="P12" s="5">
        <v>65115072.839260802</v>
      </c>
    </row>
    <row r="13" spans="1:16" outlineLevel="2" x14ac:dyDescent="0.35">
      <c r="A13" s="8" t="s">
        <v>10</v>
      </c>
      <c r="B13" s="5">
        <v>14859857.785940496</v>
      </c>
      <c r="C13" s="5">
        <v>14255385.142526925</v>
      </c>
      <c r="D13" s="5">
        <v>10606818.519610312</v>
      </c>
      <c r="E13" s="5">
        <v>9425712.9683452994</v>
      </c>
      <c r="F13" s="5">
        <v>7006631.7753044497</v>
      </c>
      <c r="G13" s="5">
        <v>3684937.0836561988</v>
      </c>
      <c r="H13" s="5">
        <v>3783043.0886013149</v>
      </c>
      <c r="I13" s="5">
        <v>2638594.9020956517</v>
      </c>
      <c r="J13" s="5">
        <v>1959716.5084718138</v>
      </c>
      <c r="K13" s="5">
        <v>1763752.1463138661</v>
      </c>
      <c r="L13" s="5">
        <v>1957665.5354477335</v>
      </c>
      <c r="M13" s="5">
        <v>1730084.3008653335</v>
      </c>
      <c r="N13" s="5">
        <v>1691005.7308936962</v>
      </c>
      <c r="O13" s="5">
        <v>2055000.8046501137</v>
      </c>
      <c r="P13" s="5">
        <v>1815416.0678374912</v>
      </c>
    </row>
    <row r="14" spans="1:16" outlineLevel="2" x14ac:dyDescent="0.35">
      <c r="A14" s="8" t="s">
        <v>11</v>
      </c>
      <c r="B14" s="5">
        <v>494439.15822011192</v>
      </c>
      <c r="C14" s="5">
        <v>486368.5540687429</v>
      </c>
      <c r="D14" s="5">
        <v>357487.49655435124</v>
      </c>
      <c r="E14" s="5">
        <v>316402.71677846665</v>
      </c>
      <c r="F14" s="5">
        <v>228047.07147489148</v>
      </c>
      <c r="G14" s="5">
        <v>81149.816868554975</v>
      </c>
      <c r="H14" s="5">
        <v>63441.296092637363</v>
      </c>
      <c r="I14" s="5">
        <v>20125300.982337646</v>
      </c>
      <c r="J14" s="5">
        <v>16505529.601609616</v>
      </c>
      <c r="K14" s="5">
        <v>14884692.807680298</v>
      </c>
      <c r="L14" s="5">
        <v>15755217.707326982</v>
      </c>
      <c r="M14" s="5">
        <v>14271637.878588095</v>
      </c>
      <c r="N14" s="5">
        <v>14565790.231355298</v>
      </c>
      <c r="O14" s="5">
        <v>17397108.491521072</v>
      </c>
      <c r="P14" s="5">
        <v>16254009.737718415</v>
      </c>
    </row>
    <row r="15" spans="1:16" outlineLevel="2" x14ac:dyDescent="0.35">
      <c r="A15" s="8" t="s">
        <v>12</v>
      </c>
      <c r="B15" s="5">
        <v>327344.88666968368</v>
      </c>
      <c r="C15" s="5">
        <v>1373528.3156132484</v>
      </c>
      <c r="D15" s="5">
        <v>2403015.443099401</v>
      </c>
      <c r="E15" s="5">
        <v>3074814.8749969308</v>
      </c>
      <c r="F15" s="5">
        <v>1752071.6286233789</v>
      </c>
      <c r="G15" s="5">
        <v>526711.22260961006</v>
      </c>
      <c r="H15" s="5">
        <v>771215.91333904664</v>
      </c>
      <c r="I15" s="5">
        <v>3047663.4129178738</v>
      </c>
      <c r="J15" s="5">
        <v>2049582.9687253614</v>
      </c>
      <c r="K15" s="5">
        <v>2950052.7947691134</v>
      </c>
      <c r="L15" s="5">
        <v>2896031.3725817744</v>
      </c>
      <c r="M15" s="5">
        <v>2766407.7569203344</v>
      </c>
      <c r="N15" s="5">
        <v>3698402.8976425803</v>
      </c>
      <c r="O15" s="5">
        <v>3234229.899302165</v>
      </c>
      <c r="P15" s="5">
        <v>2172600.7246966772</v>
      </c>
    </row>
    <row r="16" spans="1:16" outlineLevel="2" x14ac:dyDescent="0.35">
      <c r="A16" s="8" t="s">
        <v>13</v>
      </c>
      <c r="B16" s="5">
        <v>39781056.640625</v>
      </c>
      <c r="C16" s="5">
        <v>36621092.28515625</v>
      </c>
      <c r="D16" s="5">
        <v>24324009.27734375</v>
      </c>
      <c r="E16" s="5">
        <v>-319134.27734375</v>
      </c>
      <c r="F16" s="5">
        <v>-40708684.326171875</v>
      </c>
      <c r="G16" s="5">
        <v>-81949200.355529785</v>
      </c>
      <c r="H16" s="5">
        <v>-83863043.212890625</v>
      </c>
      <c r="I16" s="5">
        <v>-83760280.395507813</v>
      </c>
      <c r="J16" s="5">
        <v>-83962864.311218262</v>
      </c>
      <c r="K16" s="5">
        <v>-89520767.505645752</v>
      </c>
      <c r="L16" s="5">
        <v>-86058989.2578125</v>
      </c>
      <c r="M16" s="5">
        <v>-84389220.947265625</v>
      </c>
      <c r="N16" s="5">
        <v>-83603028.671264648</v>
      </c>
      <c r="O16" s="5">
        <v>-68005792.724609375</v>
      </c>
      <c r="P16" s="5">
        <v>-36083982.177734375</v>
      </c>
    </row>
    <row r="17" spans="1:16" outlineLevel="1" x14ac:dyDescent="0.35">
      <c r="A17" s="4" t="s">
        <v>14</v>
      </c>
      <c r="B17" s="5">
        <v>32530547.585101709</v>
      </c>
      <c r="C17" s="5">
        <v>36843682.24794852</v>
      </c>
      <c r="D17" s="5">
        <v>69016340.355053067</v>
      </c>
      <c r="E17" s="5">
        <v>62318173.885458164</v>
      </c>
      <c r="F17" s="5">
        <v>58288665.756431833</v>
      </c>
      <c r="G17" s="5">
        <v>78664194.804634199</v>
      </c>
      <c r="H17" s="5">
        <v>25901735.370909255</v>
      </c>
      <c r="I17" s="5">
        <v>54236104.610044591</v>
      </c>
      <c r="J17" s="5">
        <v>68967821.823379025</v>
      </c>
      <c r="K17" s="5">
        <v>81342893.481272519</v>
      </c>
      <c r="L17" s="5">
        <v>83809682.437948585</v>
      </c>
      <c r="M17" s="5">
        <v>89628064.709162548</v>
      </c>
      <c r="N17" s="5">
        <v>91415929.326302618</v>
      </c>
      <c r="O17" s="5">
        <v>86937516.862508923</v>
      </c>
      <c r="P17" s="5">
        <v>93973406.405624792</v>
      </c>
    </row>
    <row r="18" spans="1:16" outlineLevel="1" x14ac:dyDescent="0.35">
      <c r="A18" s="4" t="s">
        <v>15</v>
      </c>
      <c r="B18" s="5">
        <v>-77607298.911177814</v>
      </c>
      <c r="C18" s="5">
        <v>-49959825.904936552</v>
      </c>
      <c r="D18" s="5">
        <v>-28609556.732000526</v>
      </c>
      <c r="E18" s="5">
        <v>-33374818.740633544</v>
      </c>
      <c r="F18" s="5">
        <v>-32397112.599926833</v>
      </c>
      <c r="G18" s="5">
        <v>-31576483.893094722</v>
      </c>
      <c r="H18" s="5">
        <v>-60875750.535988837</v>
      </c>
      <c r="I18" s="5">
        <v>-47519665.824707337</v>
      </c>
      <c r="J18" s="5">
        <v>-33585095.516795091</v>
      </c>
      <c r="K18" s="5">
        <v>-32624081.157595351</v>
      </c>
      <c r="L18" s="5">
        <v>-38761571.462707251</v>
      </c>
      <c r="M18" s="5">
        <v>-31727703.752844065</v>
      </c>
      <c r="N18" s="5">
        <v>-30155510.719649367</v>
      </c>
      <c r="O18" s="5">
        <v>-38731634.735327184</v>
      </c>
      <c r="P18" s="5">
        <v>-34137903.964596294</v>
      </c>
    </row>
    <row r="19" spans="1:16" outlineLevel="1" x14ac:dyDescent="0.35">
      <c r="A19" s="4" t="s">
        <v>16</v>
      </c>
      <c r="B19" s="5">
        <v>845087.97645568848</v>
      </c>
      <c r="C19" s="5">
        <v>1396578.3004760742</v>
      </c>
      <c r="D19" s="5">
        <v>2676321.1441040039</v>
      </c>
      <c r="E19" s="5">
        <v>2238746.1090087891</v>
      </c>
      <c r="F19" s="5">
        <v>0</v>
      </c>
      <c r="G19" s="5">
        <v>21193039.833068848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</row>
    <row r="20" spans="1:16" outlineLevel="1" x14ac:dyDescent="0.35">
      <c r="A20" s="4" t="s">
        <v>17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</row>
    <row r="21" spans="1:16" outlineLevel="1" x14ac:dyDescent="0.35">
      <c r="A21" s="4" t="s">
        <v>18</v>
      </c>
      <c r="B21" s="5">
        <v>13671449.191322099</v>
      </c>
      <c r="C21" s="5">
        <v>16463659.301477801</v>
      </c>
      <c r="D21" s="5">
        <v>15940628.937928712</v>
      </c>
      <c r="E21" s="5">
        <v>15513475.193291046</v>
      </c>
      <c r="F21" s="5">
        <v>16661581.851949742</v>
      </c>
      <c r="G21" s="5">
        <v>15594234.803962855</v>
      </c>
      <c r="H21" s="5">
        <v>15522068.206188872</v>
      </c>
      <c r="I21" s="5">
        <v>15990548.542070979</v>
      </c>
      <c r="J21" s="5">
        <v>17294413.485739771</v>
      </c>
      <c r="K21" s="5">
        <v>17612603.162169456</v>
      </c>
      <c r="L21" s="5">
        <v>17941607.61812494</v>
      </c>
      <c r="M21" s="5">
        <v>18277406.003820844</v>
      </c>
      <c r="N21" s="5">
        <v>18620413.057030208</v>
      </c>
      <c r="O21" s="5">
        <v>18974777.299253613</v>
      </c>
      <c r="P21" s="5">
        <v>19338466.567953125</v>
      </c>
    </row>
    <row r="22" spans="1:16" outlineLevel="1" x14ac:dyDescent="0.35">
      <c r="A22" s="4" t="s">
        <v>19</v>
      </c>
      <c r="B22" s="5">
        <v>0</v>
      </c>
      <c r="C22" s="5">
        <v>0</v>
      </c>
      <c r="D22" s="5">
        <v>0</v>
      </c>
      <c r="E22" s="5">
        <v>6081287.6488618422</v>
      </c>
      <c r="F22" s="5">
        <v>14502915.303941984</v>
      </c>
      <c r="G22" s="5">
        <v>24401851.439282883</v>
      </c>
      <c r="H22" s="5">
        <v>30674111.678916261</v>
      </c>
      <c r="I22" s="5">
        <v>30721137.947214294</v>
      </c>
      <c r="J22" s="5">
        <v>31468119.300350543</v>
      </c>
      <c r="K22" s="5">
        <v>31844806.27384438</v>
      </c>
      <c r="L22" s="5">
        <v>32225828.057423443</v>
      </c>
      <c r="M22" s="5">
        <v>32611675.113363773</v>
      </c>
      <c r="N22" s="5">
        <v>34047172.598046869</v>
      </c>
      <c r="O22" s="5">
        <v>34458492.226194896</v>
      </c>
      <c r="P22" s="5">
        <v>34873049.190467305</v>
      </c>
    </row>
    <row r="23" spans="1:16" outlineLevel="1" x14ac:dyDescent="0.35">
      <c r="A23" s="4" t="s">
        <v>20</v>
      </c>
      <c r="B23" s="5">
        <v>6358596.8968033521</v>
      </c>
      <c r="C23" s="5">
        <v>9513418.4452001285</v>
      </c>
      <c r="D23" s="5">
        <v>12551146.312897306</v>
      </c>
      <c r="E23" s="5">
        <v>16982002.155231383</v>
      </c>
      <c r="F23" s="5">
        <v>17027599.379031688</v>
      </c>
      <c r="G23" s="5">
        <v>17250286.074766658</v>
      </c>
      <c r="H23" s="5">
        <v>17430001.195286952</v>
      </c>
      <c r="I23" s="5">
        <v>17744456.190776717</v>
      </c>
      <c r="J23" s="5">
        <v>989164.30758734792</v>
      </c>
      <c r="K23" s="5">
        <v>1027874.4996805601</v>
      </c>
      <c r="L23" s="5">
        <v>1068119.9542649062</v>
      </c>
      <c r="M23" s="5">
        <v>1109982.2712625109</v>
      </c>
      <c r="N23" s="5">
        <v>1153602.1282803193</v>
      </c>
      <c r="O23" s="5">
        <v>1199274.5598934866</v>
      </c>
      <c r="P23" s="5">
        <v>1246725.1595047018</v>
      </c>
    </row>
    <row r="24" spans="1:16" x14ac:dyDescent="0.35">
      <c r="A24" s="1" t="s">
        <v>21</v>
      </c>
      <c r="B24" s="3">
        <f>SUM(B25:B26)</f>
        <v>39370842.004361942</v>
      </c>
      <c r="C24" s="3">
        <f t="shared" ref="C24:P24" si="3">SUM(C25:C26)</f>
        <v>37614570.906619504</v>
      </c>
      <c r="D24" s="3">
        <f t="shared" si="3"/>
        <v>35747298.379438452</v>
      </c>
      <c r="E24" s="3">
        <f t="shared" si="3"/>
        <v>59336384.597226694</v>
      </c>
      <c r="F24" s="3">
        <f t="shared" si="3"/>
        <v>94986299.36255075</v>
      </c>
      <c r="G24" s="3">
        <f t="shared" si="3"/>
        <v>136804609.45274332</v>
      </c>
      <c r="H24" s="3">
        <f t="shared" si="3"/>
        <v>168732349.63318375</v>
      </c>
      <c r="I24" s="3">
        <f t="shared" si="3"/>
        <v>154921132.31253523</v>
      </c>
      <c r="J24" s="3">
        <f t="shared" si="3"/>
        <v>143481234.01196563</v>
      </c>
      <c r="K24" s="3">
        <f t="shared" si="3"/>
        <v>133404312.56559566</v>
      </c>
      <c r="L24" s="3">
        <f t="shared" si="3"/>
        <v>124956081.93451712</v>
      </c>
      <c r="M24" s="3">
        <f t="shared" si="3"/>
        <v>116855478.64093669</v>
      </c>
      <c r="N24" s="3">
        <f t="shared" si="3"/>
        <v>114264688.34730364</v>
      </c>
      <c r="O24" s="3">
        <f t="shared" si="3"/>
        <v>105530514.30681396</v>
      </c>
      <c r="P24" s="3">
        <f t="shared" si="3"/>
        <v>96991294.725731507</v>
      </c>
    </row>
    <row r="25" spans="1:16" outlineLevel="1" x14ac:dyDescent="0.35">
      <c r="A25" s="4" t="s">
        <v>22</v>
      </c>
      <c r="B25" s="5">
        <v>25554582.189476915</v>
      </c>
      <c r="C25" s="5">
        <v>24414632.627075139</v>
      </c>
      <c r="D25" s="5">
        <v>23202634.944609676</v>
      </c>
      <c r="E25" s="5">
        <v>38513692.870684534</v>
      </c>
      <c r="F25" s="5">
        <v>61653118.662426233</v>
      </c>
      <c r="G25" s="5">
        <v>88796288.27272974</v>
      </c>
      <c r="H25" s="5">
        <v>109519748.04722314</v>
      </c>
      <c r="I25" s="5">
        <v>100555248.68197875</v>
      </c>
      <c r="J25" s="5">
        <v>93129910.373776585</v>
      </c>
      <c r="K25" s="5">
        <v>86589244.637198389</v>
      </c>
      <c r="L25" s="5">
        <v>81105719.443766296</v>
      </c>
      <c r="M25" s="5">
        <v>75847830.048685193</v>
      </c>
      <c r="N25" s="5">
        <v>74166215.9372316</v>
      </c>
      <c r="O25" s="5">
        <v>68497092.367302343</v>
      </c>
      <c r="P25" s="5">
        <v>62954508.629962265</v>
      </c>
    </row>
    <row r="26" spans="1:16" outlineLevel="1" x14ac:dyDescent="0.35">
      <c r="A26" s="4" t="s">
        <v>23</v>
      </c>
      <c r="B26" s="5">
        <v>13816259.814885026</v>
      </c>
      <c r="C26" s="5">
        <v>13199938.279544368</v>
      </c>
      <c r="D26" s="5">
        <v>12544663.434828775</v>
      </c>
      <c r="E26" s="5">
        <v>20822691.726542164</v>
      </c>
      <c r="F26" s="5">
        <v>33333180.700124521</v>
      </c>
      <c r="G26" s="5">
        <v>48008321.180013575</v>
      </c>
      <c r="H26" s="5">
        <v>59212601.585960612</v>
      </c>
      <c r="I26" s="5">
        <v>54365883.630556479</v>
      </c>
      <c r="J26" s="5">
        <v>50351323.63818904</v>
      </c>
      <c r="K26" s="5">
        <v>46815067.928397268</v>
      </c>
      <c r="L26" s="5">
        <v>43850362.490750812</v>
      </c>
      <c r="M26" s="5">
        <v>41007648.592251495</v>
      </c>
      <c r="N26" s="5">
        <v>40098472.410072044</v>
      </c>
      <c r="O26" s="5">
        <v>37033421.93951162</v>
      </c>
      <c r="P26" s="5">
        <v>34036786.095769241</v>
      </c>
    </row>
    <row r="27" spans="1:16" x14ac:dyDescent="0.35">
      <c r="A27" s="1" t="s">
        <v>24</v>
      </c>
      <c r="B27" s="3">
        <f>SUM(B28:B29)-B30</f>
        <v>12112314.576040661</v>
      </c>
      <c r="C27" s="3">
        <f t="shared" ref="C27:P27" si="4">SUM(C28:C29)-C30</f>
        <v>11298701.915571196</v>
      </c>
      <c r="D27" s="3">
        <f t="shared" si="4"/>
        <v>10678532.718107332</v>
      </c>
      <c r="E27" s="3">
        <f t="shared" si="4"/>
        <v>-2707234.5360164121</v>
      </c>
      <c r="F27" s="3">
        <f t="shared" si="4"/>
        <v>-22525309.690320268</v>
      </c>
      <c r="G27" s="3">
        <f t="shared" si="4"/>
        <v>-47509793.570211343</v>
      </c>
      <c r="H27" s="3">
        <f t="shared" si="4"/>
        <v>-100763836.18771896</v>
      </c>
      <c r="I27" s="3">
        <f t="shared" si="4"/>
        <v>-36748834.370131493</v>
      </c>
      <c r="J27" s="3">
        <f t="shared" si="4"/>
        <v>-39539100.353797019</v>
      </c>
      <c r="K27" s="3">
        <f t="shared" si="4"/>
        <v>-42241903.52139961</v>
      </c>
      <c r="L27" s="3">
        <f t="shared" si="4"/>
        <v>-43327668.748651467</v>
      </c>
      <c r="M27" s="3">
        <f t="shared" si="4"/>
        <v>-45110474.000571519</v>
      </c>
      <c r="N27" s="3">
        <f t="shared" si="4"/>
        <v>-45118149.215917215</v>
      </c>
      <c r="O27" s="3">
        <f t="shared" si="4"/>
        <v>-25579948.825905763</v>
      </c>
      <c r="P27" s="3">
        <f t="shared" si="4"/>
        <v>6793692.5258734226</v>
      </c>
    </row>
    <row r="28" spans="1:16" outlineLevel="1" x14ac:dyDescent="0.35">
      <c r="A28" s="4" t="s">
        <v>25</v>
      </c>
      <c r="B28" s="5">
        <v>3677643.438058367</v>
      </c>
      <c r="C28" s="5">
        <v>3240288.13924145</v>
      </c>
      <c r="D28" s="5">
        <v>3020156.8604488806</v>
      </c>
      <c r="E28" s="5">
        <v>7076367.2799895778</v>
      </c>
      <c r="F28" s="5">
        <v>13666565.797971152</v>
      </c>
      <c r="G28" s="5">
        <v>22018132.347370356</v>
      </c>
      <c r="H28" s="5">
        <v>29200800.086086191</v>
      </c>
      <c r="I28" s="5">
        <v>28988014.793009829</v>
      </c>
      <c r="J28" s="5">
        <v>28797401.306265146</v>
      </c>
      <c r="K28" s="5">
        <v>28584788.228601418</v>
      </c>
      <c r="L28" s="5">
        <v>28372178.946516067</v>
      </c>
      <c r="M28" s="5">
        <v>28159572.048842981</v>
      </c>
      <c r="N28" s="5">
        <v>28866371.65108791</v>
      </c>
      <c r="O28" s="5">
        <v>28653771.269327939</v>
      </c>
      <c r="P28" s="5">
        <v>28441174.160299405</v>
      </c>
    </row>
    <row r="29" spans="1:16" outlineLevel="1" x14ac:dyDescent="0.35">
      <c r="A29" s="4" t="s">
        <v>26</v>
      </c>
      <c r="B29" s="5">
        <v>8434671.137982294</v>
      </c>
      <c r="C29" s="5">
        <v>8058413.7763297455</v>
      </c>
      <c r="D29" s="5">
        <v>7658375.8576584505</v>
      </c>
      <c r="E29" s="5">
        <v>12712018.974321049</v>
      </c>
      <c r="F29" s="5">
        <v>20349531.707965232</v>
      </c>
      <c r="G29" s="5">
        <v>29308539.826660343</v>
      </c>
      <c r="H29" s="5">
        <v>36148626.928966217</v>
      </c>
      <c r="I29" s="5">
        <v>33189760.158934508</v>
      </c>
      <c r="J29" s="5">
        <v>30738916.460784066</v>
      </c>
      <c r="K29" s="5">
        <v>28580072.144627586</v>
      </c>
      <c r="L29" s="5">
        <v>26770152.837768935</v>
      </c>
      <c r="M29" s="5">
        <v>25034707.992747914</v>
      </c>
      <c r="N29" s="5">
        <v>24479666.164791826</v>
      </c>
      <c r="O29" s="5">
        <v>22608487.344555505</v>
      </c>
      <c r="P29" s="5">
        <v>20779074.884098865</v>
      </c>
    </row>
    <row r="30" spans="1:16" outlineLevel="1" x14ac:dyDescent="0.35">
      <c r="A30" s="4" t="s">
        <v>27</v>
      </c>
      <c r="B30" s="5">
        <v>0</v>
      </c>
      <c r="C30" s="5">
        <v>0</v>
      </c>
      <c r="D30" s="5">
        <v>0</v>
      </c>
      <c r="E30" s="5">
        <v>22495620.790327039</v>
      </c>
      <c r="F30" s="5">
        <v>56541407.196256652</v>
      </c>
      <c r="G30" s="5">
        <v>98836465.744242042</v>
      </c>
      <c r="H30" s="5">
        <v>166113263.20277137</v>
      </c>
      <c r="I30" s="5">
        <v>98926609.322075829</v>
      </c>
      <c r="J30" s="5">
        <v>99075418.120846227</v>
      </c>
      <c r="K30" s="5">
        <v>99406763.894628614</v>
      </c>
      <c r="L30" s="5">
        <v>98470000.532936469</v>
      </c>
      <c r="M30" s="5">
        <v>98304754.042162418</v>
      </c>
      <c r="N30" s="5">
        <v>98464187.031796947</v>
      </c>
      <c r="O30" s="5">
        <v>76842207.439789206</v>
      </c>
      <c r="P30" s="5">
        <v>42426556.518524848</v>
      </c>
    </row>
    <row r="31" spans="1:16" x14ac:dyDescent="0.35">
      <c r="A31" s="9" t="s">
        <v>28</v>
      </c>
      <c r="B31" s="10">
        <f>SUM(B6,B10,B24,B27)</f>
        <v>263778518.77598473</v>
      </c>
      <c r="C31" s="10">
        <f t="shared" ref="C31:P31" si="5">SUM(C6,C10,C24,C27)</f>
        <v>295910839.41720402</v>
      </c>
      <c r="D31" s="10">
        <f t="shared" si="5"/>
        <v>303024549.92508668</v>
      </c>
      <c r="E31" s="10">
        <f t="shared" si="5"/>
        <v>310492355.14383459</v>
      </c>
      <c r="F31" s="10">
        <f t="shared" si="5"/>
        <v>333321192.54644603</v>
      </c>
      <c r="G31" s="10">
        <f t="shared" si="5"/>
        <v>391261724.98117107</v>
      </c>
      <c r="H31" s="10">
        <f t="shared" si="5"/>
        <v>371447052.98857534</v>
      </c>
      <c r="I31" s="10">
        <f t="shared" si="5"/>
        <v>451659729.49643892</v>
      </c>
      <c r="J31" s="10">
        <f t="shared" si="5"/>
        <v>430756580.74361902</v>
      </c>
      <c r="K31" s="10">
        <f t="shared" si="5"/>
        <v>423095939.31826353</v>
      </c>
      <c r="L31" s="10">
        <f t="shared" si="5"/>
        <v>417530080.38543588</v>
      </c>
      <c r="M31" s="10">
        <f t="shared" si="5"/>
        <v>412695286.61745238</v>
      </c>
      <c r="N31" s="10">
        <f t="shared" si="5"/>
        <v>421420332.07551873</v>
      </c>
      <c r="O31" s="10">
        <f t="shared" si="5"/>
        <v>432534375.82107431</v>
      </c>
      <c r="P31" s="10">
        <f t="shared" si="5"/>
        <v>460277876.05895478</v>
      </c>
    </row>
    <row r="32" spans="1:16" x14ac:dyDescent="0.35">
      <c r="A32" s="4" t="s">
        <v>29</v>
      </c>
      <c r="B32" s="5">
        <v>5622382</v>
      </c>
      <c r="C32" s="5">
        <v>6066982</v>
      </c>
      <c r="D32" s="5">
        <v>5972898</v>
      </c>
      <c r="E32" s="5">
        <v>5807430.5</v>
      </c>
      <c r="F32" s="5">
        <v>5740313.5</v>
      </c>
      <c r="G32" s="5">
        <v>5702379.5</v>
      </c>
      <c r="H32" s="5">
        <v>5639428.5</v>
      </c>
      <c r="I32" s="5">
        <v>5597171</v>
      </c>
      <c r="J32" s="5">
        <v>5624862.5</v>
      </c>
      <c r="K32" s="5">
        <v>5654254.5</v>
      </c>
      <c r="L32" s="5">
        <v>5645355.5</v>
      </c>
      <c r="M32" s="5">
        <v>5657114.5</v>
      </c>
      <c r="N32" s="5">
        <v>5666458.5</v>
      </c>
      <c r="O32" s="5">
        <v>5692073.5</v>
      </c>
      <c r="P32" s="5">
        <v>5678194.5</v>
      </c>
    </row>
    <row r="33" spans="1:16" x14ac:dyDescent="0.35">
      <c r="A33" s="11" t="s">
        <v>30</v>
      </c>
      <c r="B33" s="12">
        <f>B31/B32</f>
        <v>46.915794546863722</v>
      </c>
      <c r="C33" s="12">
        <f t="shared" ref="C33:P33" si="6">C31/C32</f>
        <v>48.773976817007863</v>
      </c>
      <c r="D33" s="12">
        <f t="shared" si="6"/>
        <v>50.733253761421452</v>
      </c>
      <c r="E33" s="12">
        <f t="shared" si="6"/>
        <v>53.464669985088001</v>
      </c>
      <c r="F33" s="12">
        <f t="shared" si="6"/>
        <v>58.066722757641379</v>
      </c>
      <c r="G33" s="12">
        <f t="shared" si="6"/>
        <v>68.613764654066088</v>
      </c>
      <c r="H33" s="12">
        <f t="shared" si="6"/>
        <v>65.866080754206806</v>
      </c>
      <c r="I33" s="12">
        <f t="shared" si="6"/>
        <v>80.694288149573936</v>
      </c>
      <c r="J33" s="12">
        <f t="shared" si="6"/>
        <v>76.580819663346261</v>
      </c>
      <c r="K33" s="12">
        <f t="shared" si="6"/>
        <v>74.827890983376065</v>
      </c>
      <c r="L33" s="12">
        <f t="shared" si="6"/>
        <v>73.95992694976178</v>
      </c>
      <c r="M33" s="12">
        <f t="shared" si="6"/>
        <v>72.951552707206545</v>
      </c>
      <c r="N33" s="12">
        <f t="shared" si="6"/>
        <v>74.371025937191405</v>
      </c>
      <c r="O33" s="12">
        <f t="shared" si="6"/>
        <v>75.988895052229083</v>
      </c>
      <c r="P33" s="12">
        <f t="shared" si="6"/>
        <v>81.060604045697062</v>
      </c>
    </row>
    <row r="35" spans="1:16" x14ac:dyDescent="0.35">
      <c r="A35" s="13" t="s">
        <v>31</v>
      </c>
      <c r="B35" s="5"/>
    </row>
    <row r="36" spans="1:16" x14ac:dyDescent="0.35">
      <c r="A36" s="1" t="s">
        <v>32</v>
      </c>
      <c r="B36" s="14" cm="1">
        <f t="array" ref="B36">NPV(Inputs!$B$10,NCR!B31:P31/1000000)</f>
        <v>3515.2876356708757</v>
      </c>
      <c r="D36" s="1" t="s">
        <v>55</v>
      </c>
      <c r="G36" s="15">
        <f>-PMT(Inputs!$B$10,15,NPV(Inputs!$B$10,NCR!B33:P33))</f>
        <v>64.10493824082215</v>
      </c>
    </row>
    <row r="37" spans="1:16" x14ac:dyDescent="0.35">
      <c r="A37" s="1" t="s">
        <v>33</v>
      </c>
      <c r="B37" s="16">
        <f>((G33/B33)^(1/5))-1</f>
        <v>7.8992521407496685E-2</v>
      </c>
    </row>
    <row r="39" spans="1:16" ht="2.15" customHeight="1" x14ac:dyDescent="0.35"/>
    <row r="41" spans="1:16" x14ac:dyDescent="0.35">
      <c r="A41" t="s">
        <v>1</v>
      </c>
      <c r="B41" t="s">
        <v>45</v>
      </c>
    </row>
    <row r="42" spans="1:16" x14ac:dyDescent="0.35">
      <c r="A42" t="s">
        <v>2</v>
      </c>
      <c r="B42" t="s">
        <v>42</v>
      </c>
    </row>
    <row r="44" spans="1:16" x14ac:dyDescent="0.35">
      <c r="B44" s="2">
        <v>2023</v>
      </c>
      <c r="C44" s="2">
        <f t="shared" ref="C44:P44" si="7">B44+1</f>
        <v>2024</v>
      </c>
      <c r="D44" s="2">
        <f t="shared" si="7"/>
        <v>2025</v>
      </c>
      <c r="E44" s="2">
        <f t="shared" si="7"/>
        <v>2026</v>
      </c>
      <c r="F44" s="2">
        <f t="shared" si="7"/>
        <v>2027</v>
      </c>
      <c r="G44" s="2">
        <f t="shared" si="7"/>
        <v>2028</v>
      </c>
      <c r="H44" s="2">
        <f t="shared" si="7"/>
        <v>2029</v>
      </c>
      <c r="I44" s="2">
        <f t="shared" si="7"/>
        <v>2030</v>
      </c>
      <c r="J44" s="2">
        <f t="shared" si="7"/>
        <v>2031</v>
      </c>
      <c r="K44" s="2">
        <f t="shared" si="7"/>
        <v>2032</v>
      </c>
      <c r="L44" s="2">
        <f t="shared" si="7"/>
        <v>2033</v>
      </c>
      <c r="M44" s="2">
        <f t="shared" si="7"/>
        <v>2034</v>
      </c>
      <c r="N44" s="2">
        <f t="shared" si="7"/>
        <v>2035</v>
      </c>
      <c r="O44" s="2">
        <f t="shared" si="7"/>
        <v>2036</v>
      </c>
      <c r="P44" s="2">
        <f t="shared" si="7"/>
        <v>2037</v>
      </c>
    </row>
    <row r="45" spans="1:16" x14ac:dyDescent="0.35">
      <c r="A45" s="1" t="s">
        <v>4</v>
      </c>
      <c r="B45" s="3">
        <f>SUM(B46:B47)</f>
        <v>38400277.14035546</v>
      </c>
      <c r="C45" s="3">
        <f t="shared" ref="C45:P45" si="8">SUM(C46:C47)</f>
        <v>38764487.316831954</v>
      </c>
      <c r="D45" s="3">
        <f t="shared" si="8"/>
        <v>39080706.675409637</v>
      </c>
      <c r="E45" s="3">
        <f t="shared" si="8"/>
        <v>57400803.104339525</v>
      </c>
      <c r="F45" s="3">
        <f t="shared" si="8"/>
        <v>88619941.435811162</v>
      </c>
      <c r="G45" s="3">
        <f t="shared" si="8"/>
        <v>129780719.49714725</v>
      </c>
      <c r="H45" s="3">
        <f t="shared" si="8"/>
        <v>160399094.29893604</v>
      </c>
      <c r="I45" s="3">
        <f t="shared" si="8"/>
        <v>160426153.24129471</v>
      </c>
      <c r="J45" s="3">
        <f t="shared" si="8"/>
        <v>160697434.85890204</v>
      </c>
      <c r="K45" s="3">
        <f t="shared" si="8"/>
        <v>160726052.25360802</v>
      </c>
      <c r="L45" s="3">
        <f t="shared" si="8"/>
        <v>160755204.22291884</v>
      </c>
      <c r="M45" s="3">
        <f t="shared" si="8"/>
        <v>160784901.80578017</v>
      </c>
      <c r="N45" s="3">
        <f t="shared" si="8"/>
        <v>167281740.94633898</v>
      </c>
      <c r="O45" s="3">
        <f t="shared" si="8"/>
        <v>167312571.63538766</v>
      </c>
      <c r="P45" s="3">
        <f t="shared" si="8"/>
        <v>167343993.2557857</v>
      </c>
    </row>
    <row r="46" spans="1:16" x14ac:dyDescent="0.35">
      <c r="A46" s="4" t="s">
        <v>5</v>
      </c>
      <c r="B46" s="5">
        <v>36700824</v>
      </c>
      <c r="C46" s="5">
        <v>36700824</v>
      </c>
      <c r="D46" s="5">
        <v>36700824</v>
      </c>
      <c r="E46" s="5">
        <v>36700824</v>
      </c>
      <c r="F46" s="5">
        <v>36700824</v>
      </c>
      <c r="G46" s="5">
        <v>36700824</v>
      </c>
      <c r="H46" s="5">
        <v>36700824</v>
      </c>
      <c r="I46" s="5">
        <v>36700824</v>
      </c>
      <c r="J46" s="5">
        <v>36700824</v>
      </c>
      <c r="K46" s="5">
        <v>36700824</v>
      </c>
      <c r="L46" s="5">
        <v>36700824</v>
      </c>
      <c r="M46" s="5">
        <v>36700824</v>
      </c>
      <c r="N46" s="5">
        <v>36700824</v>
      </c>
      <c r="O46" s="5">
        <v>36700824</v>
      </c>
      <c r="P46" s="5">
        <v>36700824</v>
      </c>
    </row>
    <row r="47" spans="1:16" x14ac:dyDescent="0.35">
      <c r="A47" s="4" t="s">
        <v>6</v>
      </c>
      <c r="B47" s="5">
        <v>1699453.1403554603</v>
      </c>
      <c r="C47" s="5">
        <v>2063663.3168319515</v>
      </c>
      <c r="D47" s="5">
        <v>2379882.6754096351</v>
      </c>
      <c r="E47" s="5">
        <v>20699979.104339525</v>
      </c>
      <c r="F47" s="5">
        <v>51919117.435811162</v>
      </c>
      <c r="G47" s="5">
        <v>93079895.497147247</v>
      </c>
      <c r="H47" s="5">
        <v>123698270.29893604</v>
      </c>
      <c r="I47" s="5">
        <v>123725329.24129471</v>
      </c>
      <c r="J47" s="5">
        <v>123996610.85890204</v>
      </c>
      <c r="K47" s="5">
        <v>124025228.25360802</v>
      </c>
      <c r="L47" s="5">
        <v>124054380.22291884</v>
      </c>
      <c r="M47" s="5">
        <v>124084077.80578017</v>
      </c>
      <c r="N47" s="5">
        <v>130580916.94633898</v>
      </c>
      <c r="O47" s="5">
        <v>130611747.63538766</v>
      </c>
      <c r="P47" s="5">
        <v>130643169.2557857</v>
      </c>
    </row>
    <row r="48" spans="1:16" x14ac:dyDescent="0.35">
      <c r="A48" s="4" t="s">
        <v>162</v>
      </c>
      <c r="B48" s="5">
        <v>1699453.1403554603</v>
      </c>
      <c r="C48" s="5">
        <v>2063663.3168319515</v>
      </c>
      <c r="D48" s="5">
        <v>2379882.6754096351</v>
      </c>
      <c r="E48" s="5">
        <v>2852041.4449809347</v>
      </c>
      <c r="F48" s="5">
        <v>3154971.9058677251</v>
      </c>
      <c r="G48" s="5">
        <v>3286715.5321959076</v>
      </c>
      <c r="H48" s="5">
        <v>3314054.7656488526</v>
      </c>
      <c r="I48" s="5">
        <v>3341113.7080075187</v>
      </c>
      <c r="J48" s="5">
        <v>3369214.1002307753</v>
      </c>
      <c r="K48" s="5">
        <v>3397831.4949367377</v>
      </c>
      <c r="L48" s="5">
        <v>3426983.4642475671</v>
      </c>
      <c r="M48" s="5">
        <v>3456681.0471089091</v>
      </c>
      <c r="N48" s="5">
        <v>3486935.9563426357</v>
      </c>
      <c r="O48" s="5">
        <v>3517766.6453913059</v>
      </c>
      <c r="P48" s="5">
        <v>3549188.2657893552</v>
      </c>
    </row>
    <row r="49" spans="1:16" x14ac:dyDescent="0.35">
      <c r="A49" s="6" t="s">
        <v>7</v>
      </c>
      <c r="B49" s="3">
        <f>SUM(B50,B56:B62)</f>
        <v>173888416.22660145</v>
      </c>
      <c r="C49" s="3">
        <f t="shared" ref="C49:P49" si="9">SUM(C50,C56:C62)</f>
        <v>208882714.12324134</v>
      </c>
      <c r="D49" s="3">
        <f t="shared" si="9"/>
        <v>217818026.45760325</v>
      </c>
      <c r="E49" s="3">
        <f t="shared" si="9"/>
        <v>198123992.38230357</v>
      </c>
      <c r="F49" s="3">
        <f t="shared" si="9"/>
        <v>177854961.17883918</v>
      </c>
      <c r="G49" s="3">
        <f t="shared" si="9"/>
        <v>178376887.99989745</v>
      </c>
      <c r="H49" s="3">
        <f t="shared" si="9"/>
        <v>156643380.18240091</v>
      </c>
      <c r="I49" s="3">
        <f t="shared" si="9"/>
        <v>188277066.08200502</v>
      </c>
      <c r="J49" s="3">
        <f t="shared" si="9"/>
        <v>176971187.54820988</v>
      </c>
      <c r="K49" s="3">
        <f t="shared" si="9"/>
        <v>182362004.52290621</v>
      </c>
      <c r="L49" s="3">
        <f t="shared" si="9"/>
        <v>192094643.0695664</v>
      </c>
      <c r="M49" s="3">
        <f t="shared" si="9"/>
        <v>194197393.58744296</v>
      </c>
      <c r="N49" s="3">
        <f t="shared" si="9"/>
        <v>201206629.00170112</v>
      </c>
      <c r="O49" s="3">
        <f t="shared" si="9"/>
        <v>201483455.36821482</v>
      </c>
      <c r="P49" s="3">
        <f t="shared" si="9"/>
        <v>205800677.09766024</v>
      </c>
    </row>
    <row r="50" spans="1:16" x14ac:dyDescent="0.35">
      <c r="A50" s="4" t="s">
        <v>8</v>
      </c>
      <c r="B50" s="7">
        <v>198107202.66419324</v>
      </c>
      <c r="C50" s="7">
        <v>192271901.97066703</v>
      </c>
      <c r="D50" s="7">
        <v>143059511.18438029</v>
      </c>
      <c r="E50" s="7">
        <v>119595836.8489823</v>
      </c>
      <c r="F50" s="7">
        <v>87754625.15943408</v>
      </c>
      <c r="G50" s="7">
        <v>62909838.772835813</v>
      </c>
      <c r="H50" s="7">
        <v>120913976.96179615</v>
      </c>
      <c r="I50" s="7">
        <v>99510308.061356172</v>
      </c>
      <c r="J50" s="7">
        <v>96200787.515668839</v>
      </c>
      <c r="K50" s="7">
        <v>90075572.075545371</v>
      </c>
      <c r="L50" s="7">
        <v>74137323.591007724</v>
      </c>
      <c r="M50" s="7">
        <v>75026636.561200842</v>
      </c>
      <c r="N50" s="7">
        <v>78704431.368242279</v>
      </c>
      <c r="O50" s="7">
        <v>82658993.871278211</v>
      </c>
      <c r="P50" s="7">
        <v>82940813.93051149</v>
      </c>
    </row>
    <row r="51" spans="1:16" x14ac:dyDescent="0.35">
      <c r="A51" s="8" t="s">
        <v>9</v>
      </c>
      <c r="B51" s="5">
        <v>182424270.86620376</v>
      </c>
      <c r="C51" s="5">
        <v>176268069.0699465</v>
      </c>
      <c r="D51" s="5">
        <v>130001117.77506784</v>
      </c>
      <c r="E51" s="5">
        <v>107482342.91057764</v>
      </c>
      <c r="F51" s="5">
        <v>79931297.773013517</v>
      </c>
      <c r="G51" s="5">
        <v>58286938.292702854</v>
      </c>
      <c r="H51" s="5">
        <v>116166557.57185885</v>
      </c>
      <c r="I51" s="5">
        <v>77094193.644801795</v>
      </c>
      <c r="J51" s="5">
        <v>73629199.225578561</v>
      </c>
      <c r="K51" s="5">
        <v>68391098.19390811</v>
      </c>
      <c r="L51" s="5">
        <v>55617623.41803664</v>
      </c>
      <c r="M51" s="5">
        <v>57064955.985776849</v>
      </c>
      <c r="N51" s="5">
        <v>59564890.212468006</v>
      </c>
      <c r="O51" s="5">
        <v>63771437.203731485</v>
      </c>
      <c r="P51" s="5">
        <v>62982194.177731514</v>
      </c>
    </row>
    <row r="52" spans="1:16" x14ac:dyDescent="0.35">
      <c r="A52" s="8" t="s">
        <v>10</v>
      </c>
      <c r="B52" s="5">
        <v>14861034.805362072</v>
      </c>
      <c r="C52" s="5">
        <v>14114511.550045064</v>
      </c>
      <c r="D52" s="5">
        <v>10358050.516514376</v>
      </c>
      <c r="E52" s="5">
        <v>8812289.8985690344</v>
      </c>
      <c r="F52" s="5">
        <v>6260047.2950193696</v>
      </c>
      <c r="G52" s="5">
        <v>3978653.1130690807</v>
      </c>
      <c r="H52" s="5">
        <v>3680613.5310959476</v>
      </c>
      <c r="I52" s="5">
        <v>2308111.2961685909</v>
      </c>
      <c r="J52" s="5">
        <v>2188411.8522172961</v>
      </c>
      <c r="K52" s="5">
        <v>2036802.9264894391</v>
      </c>
      <c r="L52" s="5">
        <v>1498859.023337445</v>
      </c>
      <c r="M52" s="5">
        <v>1591822.7353517266</v>
      </c>
      <c r="N52" s="5">
        <v>1639931.4530647954</v>
      </c>
      <c r="O52" s="5">
        <v>1813874.1107385687</v>
      </c>
      <c r="P52" s="5">
        <v>1758915.5315542712</v>
      </c>
    </row>
    <row r="53" spans="1:16" x14ac:dyDescent="0.35">
      <c r="A53" s="8" t="s">
        <v>11</v>
      </c>
      <c r="B53" s="5">
        <v>494554.7398724503</v>
      </c>
      <c r="C53" s="5">
        <v>481603.43433181354</v>
      </c>
      <c r="D53" s="5">
        <v>348625.53106078907</v>
      </c>
      <c r="E53" s="5">
        <v>295394.33944123634</v>
      </c>
      <c r="F53" s="5">
        <v>189644.62985678532</v>
      </c>
      <c r="G53" s="5">
        <v>113071.35771114531</v>
      </c>
      <c r="H53" s="5">
        <v>61610.732853996116</v>
      </c>
      <c r="I53" s="5">
        <v>18060668.169975877</v>
      </c>
      <c r="J53" s="5">
        <v>17351887.172208313</v>
      </c>
      <c r="K53" s="5">
        <v>16284805.42086276</v>
      </c>
      <c r="L53" s="5">
        <v>12972367.14341159</v>
      </c>
      <c r="M53" s="5">
        <v>13350827.123105116</v>
      </c>
      <c r="N53" s="5">
        <v>14091745.96358707</v>
      </c>
      <c r="O53" s="5">
        <v>15614385.123791486</v>
      </c>
      <c r="P53" s="5">
        <v>15720171.976473197</v>
      </c>
    </row>
    <row r="54" spans="1:16" x14ac:dyDescent="0.35">
      <c r="A54" s="8" t="s">
        <v>12</v>
      </c>
      <c r="B54" s="5">
        <v>327344.88666968368</v>
      </c>
      <c r="C54" s="5">
        <v>1407711.450940053</v>
      </c>
      <c r="D54" s="5">
        <v>2351727.2287953943</v>
      </c>
      <c r="E54" s="5">
        <v>3005809.6996022258</v>
      </c>
      <c r="F54" s="5">
        <v>1373636.1834250882</v>
      </c>
      <c r="G54" s="5">
        <v>531175.27075696317</v>
      </c>
      <c r="H54" s="5">
        <v>1005194.2725502368</v>
      </c>
      <c r="I54" s="5">
        <v>2047338.4337794087</v>
      </c>
      <c r="J54" s="5">
        <v>3031288.1319008172</v>
      </c>
      <c r="K54" s="5">
        <v>3362863.0638219374</v>
      </c>
      <c r="L54" s="5">
        <v>4048473.2986147664</v>
      </c>
      <c r="M54" s="5">
        <v>3019033.3610969563</v>
      </c>
      <c r="N54" s="5">
        <v>3407866.2152697272</v>
      </c>
      <c r="O54" s="5">
        <v>1459296.6132858566</v>
      </c>
      <c r="P54" s="5">
        <v>2479530.5937103434</v>
      </c>
    </row>
    <row r="55" spans="1:16" x14ac:dyDescent="0.35">
      <c r="A55" s="8" t="s">
        <v>13</v>
      </c>
      <c r="B55" s="5">
        <v>39788626.708984375</v>
      </c>
      <c r="C55" s="5">
        <v>36051151.123046875</v>
      </c>
      <c r="D55" s="5">
        <v>23477632.32421875</v>
      </c>
      <c r="E55" s="5">
        <v>-2319369.873046875</v>
      </c>
      <c r="F55" s="5">
        <v>-42776081.909179688</v>
      </c>
      <c r="G55" s="5">
        <v>-80493125.854492188</v>
      </c>
      <c r="H55" s="5">
        <v>-83852277.587890625</v>
      </c>
      <c r="I55" s="5">
        <v>-85324314.086914063</v>
      </c>
      <c r="J55" s="5">
        <v>-82472076.454162598</v>
      </c>
      <c r="K55" s="5">
        <v>-88765346.252441406</v>
      </c>
      <c r="L55" s="5">
        <v>-87071886.566162109</v>
      </c>
      <c r="M55" s="5">
        <v>-84325352.294921875</v>
      </c>
      <c r="N55" s="5">
        <v>-83553016.479492188</v>
      </c>
      <c r="O55" s="5">
        <v>-68158443.084716797</v>
      </c>
      <c r="P55" s="5">
        <v>-36148908.447265625</v>
      </c>
    </row>
    <row r="56" spans="1:16" x14ac:dyDescent="0.35">
      <c r="A56" s="4" t="s">
        <v>14</v>
      </c>
      <c r="B56" s="5">
        <v>32529604.314704102</v>
      </c>
      <c r="C56" s="5">
        <v>37838682.456597663</v>
      </c>
      <c r="D56" s="5">
        <v>70969670.005900219</v>
      </c>
      <c r="E56" s="5">
        <v>66855457.260198891</v>
      </c>
      <c r="F56" s="5">
        <v>70234438.289380893</v>
      </c>
      <c r="G56" s="5">
        <v>64340094.205706604</v>
      </c>
      <c r="H56" s="5">
        <v>27261141.207464445</v>
      </c>
      <c r="I56" s="5">
        <v>60149641.913906053</v>
      </c>
      <c r="J56" s="5">
        <v>69230992.359156877</v>
      </c>
      <c r="K56" s="5">
        <v>75523568.679476261</v>
      </c>
      <c r="L56" s="5">
        <v>91699489.365773976</v>
      </c>
      <c r="M56" s="5">
        <v>94099702.74473989</v>
      </c>
      <c r="N56" s="5">
        <v>92714009.207646027</v>
      </c>
      <c r="O56" s="5">
        <v>92545642.475803092</v>
      </c>
      <c r="P56" s="5">
        <v>95313637.318399414</v>
      </c>
    </row>
    <row r="57" spans="1:16" x14ac:dyDescent="0.35">
      <c r="A57" s="4" t="s">
        <v>15</v>
      </c>
      <c r="B57" s="5">
        <v>-77623524.816876993</v>
      </c>
      <c r="C57" s="5">
        <v>-48601526.35117735</v>
      </c>
      <c r="D57" s="5">
        <v>-27379251.127607252</v>
      </c>
      <c r="E57" s="5">
        <v>-29264228.731608815</v>
      </c>
      <c r="F57" s="5">
        <v>-28976053.964095287</v>
      </c>
      <c r="G57" s="5">
        <v>-29013083.08929019</v>
      </c>
      <c r="H57" s="5">
        <v>-57752469.557059176</v>
      </c>
      <c r="I57" s="5">
        <v>-38892358.245907746</v>
      </c>
      <c r="J57" s="5">
        <v>-41397273.900407046</v>
      </c>
      <c r="K57" s="5">
        <v>-37044744.708344907</v>
      </c>
      <c r="L57" s="5">
        <v>-28441450.601511203</v>
      </c>
      <c r="M57" s="5">
        <v>-30537360.962793302</v>
      </c>
      <c r="N57" s="5">
        <v>-28142206.891999584</v>
      </c>
      <c r="O57" s="5">
        <v>-32639356.956576537</v>
      </c>
      <c r="P57" s="5">
        <v>-32379226.860662695</v>
      </c>
    </row>
    <row r="58" spans="1:16" x14ac:dyDescent="0.35">
      <c r="A58" s="4" t="s">
        <v>16</v>
      </c>
      <c r="B58" s="5">
        <v>845087.97645568848</v>
      </c>
      <c r="C58" s="5">
        <v>1396578.3004760742</v>
      </c>
      <c r="D58" s="5">
        <v>2676321.1441040039</v>
      </c>
      <c r="E58" s="5">
        <v>2238746.1090087891</v>
      </c>
      <c r="F58" s="5">
        <v>0</v>
      </c>
      <c r="G58" s="5">
        <v>21193039.833068848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</row>
    <row r="59" spans="1:16" x14ac:dyDescent="0.35">
      <c r="A59" s="4" t="s">
        <v>17</v>
      </c>
      <c r="B59" s="5">
        <v>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</row>
    <row r="60" spans="1:16" x14ac:dyDescent="0.35">
      <c r="A60" s="4" t="s">
        <v>18</v>
      </c>
      <c r="B60" s="5">
        <v>13671449.191322099</v>
      </c>
      <c r="C60" s="5">
        <v>16463659.301477801</v>
      </c>
      <c r="D60" s="5">
        <v>15940628.937928712</v>
      </c>
      <c r="E60" s="5">
        <v>15513475.193291046</v>
      </c>
      <c r="F60" s="5">
        <v>16661581.851949742</v>
      </c>
      <c r="G60" s="5">
        <v>15594234.803962855</v>
      </c>
      <c r="H60" s="5">
        <v>15522068.206188872</v>
      </c>
      <c r="I60" s="5">
        <v>15990548.542070979</v>
      </c>
      <c r="J60" s="5">
        <v>17294413.485739771</v>
      </c>
      <c r="K60" s="5">
        <v>17612603.162169456</v>
      </c>
      <c r="L60" s="5">
        <v>17941607.61812494</v>
      </c>
      <c r="M60" s="5">
        <v>18277406.003820844</v>
      </c>
      <c r="N60" s="5">
        <v>18620413.057030208</v>
      </c>
      <c r="O60" s="5">
        <v>18974777.299253613</v>
      </c>
      <c r="P60" s="5">
        <v>19338466.567953125</v>
      </c>
    </row>
    <row r="61" spans="1:16" x14ac:dyDescent="0.35">
      <c r="A61" s="4" t="s">
        <v>19</v>
      </c>
      <c r="B61" s="5">
        <v>0</v>
      </c>
      <c r="C61" s="5">
        <v>0</v>
      </c>
      <c r="D61" s="5">
        <v>0</v>
      </c>
      <c r="E61" s="5">
        <v>6202703.5471999757</v>
      </c>
      <c r="F61" s="5">
        <v>15152770.463138029</v>
      </c>
      <c r="G61" s="5">
        <v>26102477.39884688</v>
      </c>
      <c r="H61" s="5">
        <v>33268662.168723643</v>
      </c>
      <c r="I61" s="5">
        <v>33774469.61980287</v>
      </c>
      <c r="J61" s="5">
        <v>34653103.78046409</v>
      </c>
      <c r="K61" s="5">
        <v>35167130.814379498</v>
      </c>
      <c r="L61" s="5">
        <v>35689553.141906068</v>
      </c>
      <c r="M61" s="5">
        <v>36221026.96921216</v>
      </c>
      <c r="N61" s="5">
        <v>38156380.132501863</v>
      </c>
      <c r="O61" s="5">
        <v>38744124.118562937</v>
      </c>
      <c r="P61" s="5">
        <v>39340260.981954232</v>
      </c>
    </row>
    <row r="62" spans="1:16" x14ac:dyDescent="0.35">
      <c r="A62" s="4" t="s">
        <v>20</v>
      </c>
      <c r="B62" s="5">
        <v>6358596.8968033521</v>
      </c>
      <c r="C62" s="5">
        <v>9513418.4452001285</v>
      </c>
      <c r="D62" s="5">
        <v>12551146.312897306</v>
      </c>
      <c r="E62" s="5">
        <v>16982002.155231383</v>
      </c>
      <c r="F62" s="5">
        <v>17027599.379031688</v>
      </c>
      <c r="G62" s="5">
        <v>17250286.074766658</v>
      </c>
      <c r="H62" s="5">
        <v>17430001.195286952</v>
      </c>
      <c r="I62" s="5">
        <v>17744456.190776717</v>
      </c>
      <c r="J62" s="5">
        <v>989164.30758734792</v>
      </c>
      <c r="K62" s="5">
        <v>1027874.4996805601</v>
      </c>
      <c r="L62" s="5">
        <v>1068119.9542649062</v>
      </c>
      <c r="M62" s="5">
        <v>1109982.2712625109</v>
      </c>
      <c r="N62" s="5">
        <v>1153602.1282803193</v>
      </c>
      <c r="O62" s="5">
        <v>1199274.5598934866</v>
      </c>
      <c r="P62" s="5">
        <v>1246725.1595047018</v>
      </c>
    </row>
    <row r="63" spans="1:16" x14ac:dyDescent="0.35">
      <c r="A63" s="1" t="s">
        <v>21</v>
      </c>
      <c r="B63" s="3">
        <f>SUM(B64:B65)</f>
        <v>39370842.004361942</v>
      </c>
      <c r="C63" s="3">
        <f t="shared" ref="C63:P63" si="10">SUM(C64:C65)</f>
        <v>37614570.906619504</v>
      </c>
      <c r="D63" s="3">
        <f t="shared" si="10"/>
        <v>35747298.379438452</v>
      </c>
      <c r="E63" s="3">
        <f t="shared" si="10"/>
        <v>59586147.53163211</v>
      </c>
      <c r="F63" s="3">
        <f t="shared" si="10"/>
        <v>98693486.977753729</v>
      </c>
      <c r="G63" s="3">
        <f t="shared" si="10"/>
        <v>147528099.93602163</v>
      </c>
      <c r="H63" s="3">
        <f t="shared" si="10"/>
        <v>180551286.47493684</v>
      </c>
      <c r="I63" s="3">
        <f t="shared" si="10"/>
        <v>165578671.91882408</v>
      </c>
      <c r="J63" s="3">
        <f t="shared" si="10"/>
        <v>153219239.13715681</v>
      </c>
      <c r="K63" s="3">
        <f t="shared" si="10"/>
        <v>142378971.35809004</v>
      </c>
      <c r="L63" s="3">
        <f t="shared" si="10"/>
        <v>133398888.13285932</v>
      </c>
      <c r="M63" s="3">
        <f t="shared" si="10"/>
        <v>124838229.79512072</v>
      </c>
      <c r="N63" s="3">
        <f t="shared" si="10"/>
        <v>123628670.84631959</v>
      </c>
      <c r="O63" s="3">
        <f t="shared" si="10"/>
        <v>114198420.2164332</v>
      </c>
      <c r="P63" s="3">
        <f t="shared" si="10"/>
        <v>105027199.7543308</v>
      </c>
    </row>
    <row r="64" spans="1:16" x14ac:dyDescent="0.35">
      <c r="A64" s="4" t="s">
        <v>22</v>
      </c>
      <c r="B64" s="5">
        <v>25554582.189476915</v>
      </c>
      <c r="C64" s="5">
        <v>24414632.627075139</v>
      </c>
      <c r="D64" s="5">
        <v>23202634.944609676</v>
      </c>
      <c r="E64" s="5">
        <v>38675807.448636435</v>
      </c>
      <c r="F64" s="5">
        <v>64059357.030252345</v>
      </c>
      <c r="G64" s="5">
        <v>95756625.0336923</v>
      </c>
      <c r="H64" s="5">
        <v>117191110.34324296</v>
      </c>
      <c r="I64" s="5">
        <v>107472778.45633154</v>
      </c>
      <c r="J64" s="5">
        <v>99450594.404503569</v>
      </c>
      <c r="K64" s="5">
        <v>92414460.559933797</v>
      </c>
      <c r="L64" s="5">
        <v>86585723.780007258</v>
      </c>
      <c r="M64" s="5">
        <v>81029224.70732969</v>
      </c>
      <c r="N64" s="5">
        <v>80244131.679176241</v>
      </c>
      <c r="O64" s="5">
        <v>74123203.029438466</v>
      </c>
      <c r="P64" s="5">
        <v>68170404.076074898</v>
      </c>
    </row>
    <row r="65" spans="1:16" x14ac:dyDescent="0.35">
      <c r="A65" s="4" t="s">
        <v>23</v>
      </c>
      <c r="B65" s="5">
        <v>13816259.814885026</v>
      </c>
      <c r="C65" s="5">
        <v>13199938.279544368</v>
      </c>
      <c r="D65" s="5">
        <v>12544663.434828775</v>
      </c>
      <c r="E65" s="5">
        <v>20910340.082995672</v>
      </c>
      <c r="F65" s="5">
        <v>34634129.947501391</v>
      </c>
      <c r="G65" s="5">
        <v>51771474.902329341</v>
      </c>
      <c r="H65" s="5">
        <v>63360176.131693877</v>
      </c>
      <c r="I65" s="5">
        <v>58105893.462492526</v>
      </c>
      <c r="J65" s="5">
        <v>53768644.732653245</v>
      </c>
      <c r="K65" s="5">
        <v>49964510.798156232</v>
      </c>
      <c r="L65" s="5">
        <v>46813164.352852069</v>
      </c>
      <c r="M65" s="5">
        <v>43809005.087791018</v>
      </c>
      <c r="N65" s="5">
        <v>43384539.167143345</v>
      </c>
      <c r="O65" s="5">
        <v>40075217.186994724</v>
      </c>
      <c r="P65" s="5">
        <v>36856795.678255901</v>
      </c>
    </row>
    <row r="66" spans="1:16" x14ac:dyDescent="0.35">
      <c r="A66" s="1" t="s">
        <v>24</v>
      </c>
      <c r="B66" s="3">
        <f>SUM(B67:B68)-B69</f>
        <v>12112314.576040661</v>
      </c>
      <c r="C66" s="3">
        <f t="shared" ref="C66:P66" si="11">SUM(C67:C68)-C69</f>
        <v>11298701.915571196</v>
      </c>
      <c r="D66" s="3">
        <f t="shared" si="11"/>
        <v>10678532.718107332</v>
      </c>
      <c r="E66" s="3">
        <f t="shared" si="11"/>
        <v>-2611682.8581298925</v>
      </c>
      <c r="F66" s="3">
        <f t="shared" si="11"/>
        <v>-21102051.087624729</v>
      </c>
      <c r="G66" s="3">
        <f t="shared" si="11"/>
        <v>-43328927.77946984</v>
      </c>
      <c r="H66" s="3">
        <f t="shared" si="11"/>
        <v>-111700403.12864017</v>
      </c>
      <c r="I66" s="3">
        <f t="shared" si="11"/>
        <v>-32197081.252327681</v>
      </c>
      <c r="J66" s="3">
        <f t="shared" si="11"/>
        <v>-35184345.078895181</v>
      </c>
      <c r="K66" s="3">
        <f t="shared" si="11"/>
        <v>-38050684.888156831</v>
      </c>
      <c r="L66" s="3">
        <f t="shared" si="11"/>
        <v>-39250392.350249872</v>
      </c>
      <c r="M66" s="3">
        <f t="shared" si="11"/>
        <v>-41131758.181657009</v>
      </c>
      <c r="N66" s="3">
        <f t="shared" si="11"/>
        <v>-40534276.202941388</v>
      </c>
      <c r="O66" s="3">
        <f t="shared" si="11"/>
        <v>-21145200.820664316</v>
      </c>
      <c r="P66" s="3">
        <f t="shared" si="11"/>
        <v>11093042.878462993</v>
      </c>
    </row>
    <row r="67" spans="1:16" x14ac:dyDescent="0.35">
      <c r="A67" s="4" t="s">
        <v>25</v>
      </c>
      <c r="B67" s="5">
        <v>3677643.438058367</v>
      </c>
      <c r="C67" s="5">
        <v>3240288.13924145</v>
      </c>
      <c r="D67" s="5">
        <v>3020156.8604488806</v>
      </c>
      <c r="E67" s="5">
        <v>7118410.6225975733</v>
      </c>
      <c r="F67" s="5">
        <v>14295609.525161266</v>
      </c>
      <c r="G67" s="5">
        <v>23901635.13866891</v>
      </c>
      <c r="H67" s="5">
        <v>31469319.289077915</v>
      </c>
      <c r="I67" s="5">
        <v>31256533.996001549</v>
      </c>
      <c r="J67" s="5">
        <v>31065920.50925687</v>
      </c>
      <c r="K67" s="5">
        <v>30853307.431593135</v>
      </c>
      <c r="L67" s="5">
        <v>30640698.149507783</v>
      </c>
      <c r="M67" s="5">
        <v>30428091.251834698</v>
      </c>
      <c r="N67" s="5">
        <v>31444137.888082899</v>
      </c>
      <c r="O67" s="5">
        <v>31231537.506322931</v>
      </c>
      <c r="P67" s="5">
        <v>31018940.397294395</v>
      </c>
    </row>
    <row r="68" spans="1:16" x14ac:dyDescent="0.35">
      <c r="A68" s="4" t="s">
        <v>26</v>
      </c>
      <c r="B68" s="5">
        <v>8434671.137982294</v>
      </c>
      <c r="C68" s="5">
        <v>8058413.7763297455</v>
      </c>
      <c r="D68" s="5">
        <v>7658375.8576584505</v>
      </c>
      <c r="E68" s="5">
        <v>12765527.309599573</v>
      </c>
      <c r="F68" s="5">
        <v>21143746.583470657</v>
      </c>
      <c r="G68" s="5">
        <v>31605902.826103292</v>
      </c>
      <c r="H68" s="5">
        <v>38680674.51508911</v>
      </c>
      <c r="I68" s="5">
        <v>35472994.073746599</v>
      </c>
      <c r="J68" s="5">
        <v>32825152.53269418</v>
      </c>
      <c r="K68" s="5">
        <v>30502771.574878652</v>
      </c>
      <c r="L68" s="5">
        <v>28578910.033178814</v>
      </c>
      <c r="M68" s="5">
        <v>26744904.608670712</v>
      </c>
      <c r="N68" s="5">
        <v>26485772.940772656</v>
      </c>
      <c r="O68" s="5">
        <v>24465469.112801954</v>
      </c>
      <c r="P68" s="5">
        <v>22500658.999693442</v>
      </c>
    </row>
    <row r="69" spans="1:16" x14ac:dyDescent="0.35">
      <c r="A69" s="4" t="s">
        <v>27</v>
      </c>
      <c r="B69" s="5">
        <v>0</v>
      </c>
      <c r="C69" s="5">
        <v>0</v>
      </c>
      <c r="D69" s="5">
        <v>0</v>
      </c>
      <c r="E69" s="5">
        <v>22495620.790327039</v>
      </c>
      <c r="F69" s="5">
        <v>56541407.196256652</v>
      </c>
      <c r="G69" s="5">
        <v>98836465.744242042</v>
      </c>
      <c r="H69" s="5">
        <v>181850396.93280721</v>
      </c>
      <c r="I69" s="5">
        <v>98926609.322075829</v>
      </c>
      <c r="J69" s="5">
        <v>99075418.120846227</v>
      </c>
      <c r="K69" s="5">
        <v>99406763.894628614</v>
      </c>
      <c r="L69" s="5">
        <v>98470000.532936469</v>
      </c>
      <c r="M69" s="5">
        <v>98304754.042162418</v>
      </c>
      <c r="N69" s="5">
        <v>98464187.031796947</v>
      </c>
      <c r="O69" s="5">
        <v>76842207.439789206</v>
      </c>
      <c r="P69" s="5">
        <v>42426556.518524848</v>
      </c>
    </row>
    <row r="70" spans="1:16" x14ac:dyDescent="0.35">
      <c r="A70" s="9" t="s">
        <v>28</v>
      </c>
      <c r="B70" s="10">
        <f>SUM(B45,B49,B63,B66)</f>
        <v>263771849.94735953</v>
      </c>
      <c r="C70" s="10">
        <f t="shared" ref="C70:P70" si="12">SUM(C45,C49,C63,C66)</f>
        <v>296560474.26226401</v>
      </c>
      <c r="D70" s="10">
        <f t="shared" si="12"/>
        <v>303324564.23055869</v>
      </c>
      <c r="E70" s="10">
        <f t="shared" si="12"/>
        <v>312499260.16014528</v>
      </c>
      <c r="F70" s="10">
        <f t="shared" si="12"/>
        <v>344066338.50477934</v>
      </c>
      <c r="G70" s="10">
        <f t="shared" si="12"/>
        <v>412356779.65359646</v>
      </c>
      <c r="H70" s="10">
        <f t="shared" si="12"/>
        <v>385893357.82763362</v>
      </c>
      <c r="I70" s="10">
        <f t="shared" si="12"/>
        <v>482084809.98979616</v>
      </c>
      <c r="J70" s="10">
        <f t="shared" si="12"/>
        <v>455703516.46537352</v>
      </c>
      <c r="K70" s="10">
        <f t="shared" si="12"/>
        <v>447416343.24644744</v>
      </c>
      <c r="L70" s="10">
        <f t="shared" si="12"/>
        <v>446998343.0750947</v>
      </c>
      <c r="M70" s="10">
        <f t="shared" si="12"/>
        <v>438688767.00668687</v>
      </c>
      <c r="N70" s="10">
        <f t="shared" si="12"/>
        <v>451582764.59141827</v>
      </c>
      <c r="O70" s="10">
        <f t="shared" si="12"/>
        <v>461849246.39937139</v>
      </c>
      <c r="P70" s="10">
        <f t="shared" si="12"/>
        <v>489264912.98623973</v>
      </c>
    </row>
    <row r="71" spans="1:16" x14ac:dyDescent="0.35">
      <c r="A71" s="4" t="s">
        <v>29</v>
      </c>
      <c r="B71" s="5">
        <v>5622382</v>
      </c>
      <c r="C71" s="5">
        <v>6066982</v>
      </c>
      <c r="D71" s="5">
        <v>5972898</v>
      </c>
      <c r="E71" s="5">
        <v>5807430.5</v>
      </c>
      <c r="F71" s="5">
        <v>5740313.5</v>
      </c>
      <c r="G71" s="5">
        <v>5702379.5</v>
      </c>
      <c r="H71" s="5">
        <v>5639428.5</v>
      </c>
      <c r="I71" s="5">
        <v>5597171</v>
      </c>
      <c r="J71" s="5">
        <v>5624862.5</v>
      </c>
      <c r="K71" s="5">
        <v>5654254.5</v>
      </c>
      <c r="L71" s="5">
        <v>5645355.5</v>
      </c>
      <c r="M71" s="5">
        <v>5657114.5</v>
      </c>
      <c r="N71" s="5">
        <v>5666458.5</v>
      </c>
      <c r="O71" s="5">
        <v>5692073.5</v>
      </c>
      <c r="P71" s="5">
        <v>5678194.5</v>
      </c>
    </row>
    <row r="72" spans="1:16" x14ac:dyDescent="0.35">
      <c r="A72" s="11" t="s">
        <v>30</v>
      </c>
      <c r="B72" s="12">
        <f>B70/B71</f>
        <v>46.914608425283006</v>
      </c>
      <c r="C72" s="12">
        <f t="shared" ref="C72:P72" si="13">C70/C71</f>
        <v>48.881053918120081</v>
      </c>
      <c r="D72" s="12">
        <f t="shared" si="13"/>
        <v>50.783483031278735</v>
      </c>
      <c r="E72" s="12">
        <f t="shared" si="13"/>
        <v>53.810245367576123</v>
      </c>
      <c r="F72" s="12">
        <f t="shared" si="13"/>
        <v>59.938597169785126</v>
      </c>
      <c r="G72" s="12">
        <f t="shared" si="13"/>
        <v>72.313107125472172</v>
      </c>
      <c r="H72" s="12">
        <f t="shared" si="13"/>
        <v>68.427741893993982</v>
      </c>
      <c r="I72" s="12">
        <f t="shared" si="13"/>
        <v>86.130084285399917</v>
      </c>
      <c r="J72" s="12">
        <f t="shared" si="13"/>
        <v>81.015938872349949</v>
      </c>
      <c r="K72" s="12">
        <f t="shared" si="13"/>
        <v>79.129148368975507</v>
      </c>
      <c r="L72" s="12">
        <f t="shared" si="13"/>
        <v>79.179839617734388</v>
      </c>
      <c r="M72" s="12">
        <f t="shared" si="13"/>
        <v>77.546382878884074</v>
      </c>
      <c r="N72" s="12">
        <f t="shared" si="13"/>
        <v>79.69400368703279</v>
      </c>
      <c r="O72" s="12">
        <f t="shared" si="13"/>
        <v>81.139016634161763</v>
      </c>
      <c r="P72" s="12">
        <f t="shared" si="13"/>
        <v>86.165578334141202</v>
      </c>
    </row>
    <row r="74" spans="1:16" x14ac:dyDescent="0.35">
      <c r="A74" s="13" t="s">
        <v>31</v>
      </c>
      <c r="B74" s="5"/>
    </row>
    <row r="75" spans="1:16" x14ac:dyDescent="0.35">
      <c r="A75" s="1" t="s">
        <v>32</v>
      </c>
      <c r="B75" s="14" cm="1">
        <f t="array" ref="B75">NPV(Inputs!$B$10,NCR!B70:P70/1000000)</f>
        <v>3662.5351690558332</v>
      </c>
      <c r="D75" s="1" t="s">
        <v>55</v>
      </c>
      <c r="G75" s="15">
        <f>-PMT(Inputs!$B$10,15,NPV(Inputs!$B$10,NCR!B72:P72))</f>
        <v>66.817372179905661</v>
      </c>
    </row>
    <row r="76" spans="1:16" x14ac:dyDescent="0.35">
      <c r="A76" s="1" t="s">
        <v>33</v>
      </c>
      <c r="B76" s="16">
        <f>((G72/B72)^(1/5))-1</f>
        <v>9.038981277624214E-2</v>
      </c>
    </row>
    <row r="78" spans="1:16" ht="2.15" customHeight="1" x14ac:dyDescent="0.35"/>
    <row r="80" spans="1:16" x14ac:dyDescent="0.35">
      <c r="A80" t="s">
        <v>1</v>
      </c>
      <c r="B80" t="s">
        <v>45</v>
      </c>
    </row>
    <row r="81" spans="1:16" x14ac:dyDescent="0.35">
      <c r="A81" t="s">
        <v>2</v>
      </c>
      <c r="B81" t="s">
        <v>43</v>
      </c>
    </row>
    <row r="83" spans="1:16" x14ac:dyDescent="0.35">
      <c r="B83" s="2">
        <v>2023</v>
      </c>
      <c r="C83" s="2">
        <f t="shared" ref="C83:P83" si="14">B83+1</f>
        <v>2024</v>
      </c>
      <c r="D83" s="2">
        <f t="shared" si="14"/>
        <v>2025</v>
      </c>
      <c r="E83" s="2">
        <f t="shared" si="14"/>
        <v>2026</v>
      </c>
      <c r="F83" s="2">
        <f t="shared" si="14"/>
        <v>2027</v>
      </c>
      <c r="G83" s="2">
        <f t="shared" si="14"/>
        <v>2028</v>
      </c>
      <c r="H83" s="2">
        <f t="shared" si="14"/>
        <v>2029</v>
      </c>
      <c r="I83" s="2">
        <f t="shared" si="14"/>
        <v>2030</v>
      </c>
      <c r="J83" s="2">
        <f t="shared" si="14"/>
        <v>2031</v>
      </c>
      <c r="K83" s="2">
        <f t="shared" si="14"/>
        <v>2032</v>
      </c>
      <c r="L83" s="2">
        <f t="shared" si="14"/>
        <v>2033</v>
      </c>
      <c r="M83" s="2">
        <f t="shared" si="14"/>
        <v>2034</v>
      </c>
      <c r="N83" s="2">
        <f t="shared" si="14"/>
        <v>2035</v>
      </c>
      <c r="O83" s="2">
        <f t="shared" si="14"/>
        <v>2036</v>
      </c>
      <c r="P83" s="2">
        <f t="shared" si="14"/>
        <v>2037</v>
      </c>
    </row>
    <row r="84" spans="1:16" x14ac:dyDescent="0.35">
      <c r="A84" s="1" t="s">
        <v>4</v>
      </c>
      <c r="B84" s="3">
        <f>SUM(B85:B86)</f>
        <v>38400277.14035546</v>
      </c>
      <c r="C84" s="3">
        <f t="shared" ref="C84:P84" si="15">SUM(C85:C86)</f>
        <v>38764487.316831954</v>
      </c>
      <c r="D84" s="3">
        <f t="shared" si="15"/>
        <v>39080706.675409637</v>
      </c>
      <c r="E84" s="3">
        <f t="shared" si="15"/>
        <v>56258889.642388903</v>
      </c>
      <c r="F84" s="3">
        <f t="shared" si="15"/>
        <v>82710406.523184866</v>
      </c>
      <c r="G84" s="3">
        <f t="shared" si="15"/>
        <v>114748169.97282955</v>
      </c>
      <c r="H84" s="3">
        <f t="shared" si="15"/>
        <v>141664069.2604101</v>
      </c>
      <c r="I84" s="3">
        <f t="shared" si="15"/>
        <v>141691128.20276877</v>
      </c>
      <c r="J84" s="3">
        <f t="shared" si="15"/>
        <v>141962409.82037613</v>
      </c>
      <c r="K84" s="3">
        <f t="shared" si="15"/>
        <v>141991027.21508208</v>
      </c>
      <c r="L84" s="3">
        <f t="shared" si="15"/>
        <v>142020179.1843929</v>
      </c>
      <c r="M84" s="3">
        <f t="shared" si="15"/>
        <v>142049876.76725426</v>
      </c>
      <c r="N84" s="3">
        <f t="shared" si="15"/>
        <v>145790900.08333057</v>
      </c>
      <c r="O84" s="3">
        <f t="shared" si="15"/>
        <v>145821730.77237922</v>
      </c>
      <c r="P84" s="3">
        <f t="shared" si="15"/>
        <v>145853152.39277726</v>
      </c>
    </row>
    <row r="85" spans="1:16" x14ac:dyDescent="0.35">
      <c r="A85" s="4" t="s">
        <v>5</v>
      </c>
      <c r="B85" s="5">
        <v>36700824</v>
      </c>
      <c r="C85" s="5">
        <v>36700824</v>
      </c>
      <c r="D85" s="5">
        <v>36700824</v>
      </c>
      <c r="E85" s="5">
        <v>36700824</v>
      </c>
      <c r="F85" s="5">
        <v>36700824</v>
      </c>
      <c r="G85" s="5">
        <v>36700824</v>
      </c>
      <c r="H85" s="5">
        <v>36700824</v>
      </c>
      <c r="I85" s="5">
        <v>36700824</v>
      </c>
      <c r="J85" s="5">
        <v>36700824</v>
      </c>
      <c r="K85" s="5">
        <v>36700824</v>
      </c>
      <c r="L85" s="5">
        <v>36700824</v>
      </c>
      <c r="M85" s="5">
        <v>36700824</v>
      </c>
      <c r="N85" s="5">
        <v>36700824</v>
      </c>
      <c r="O85" s="5">
        <v>36700824</v>
      </c>
      <c r="P85" s="5">
        <v>36700824</v>
      </c>
    </row>
    <row r="86" spans="1:16" x14ac:dyDescent="0.35">
      <c r="A86" s="4" t="s">
        <v>6</v>
      </c>
      <c r="B86" s="5">
        <v>1699453.1403554603</v>
      </c>
      <c r="C86" s="5">
        <v>2063663.3168319515</v>
      </c>
      <c r="D86" s="5">
        <v>2379882.6754096351</v>
      </c>
      <c r="E86" s="5">
        <v>19558065.642388903</v>
      </c>
      <c r="F86" s="5">
        <v>46009582.523184866</v>
      </c>
      <c r="G86" s="5">
        <v>78047345.972829551</v>
      </c>
      <c r="H86" s="5">
        <v>104963245.2604101</v>
      </c>
      <c r="I86" s="5">
        <v>104990304.20276877</v>
      </c>
      <c r="J86" s="5">
        <v>105261585.82037613</v>
      </c>
      <c r="K86" s="5">
        <v>105290203.21508208</v>
      </c>
      <c r="L86" s="5">
        <v>105319355.1843929</v>
      </c>
      <c r="M86" s="5">
        <v>105349052.76725426</v>
      </c>
      <c r="N86" s="5">
        <v>109090076.08333056</v>
      </c>
      <c r="O86" s="5">
        <v>109120906.77237923</v>
      </c>
      <c r="P86" s="5">
        <v>109152328.39277728</v>
      </c>
    </row>
    <row r="87" spans="1:16" x14ac:dyDescent="0.35">
      <c r="A87" s="4" t="s">
        <v>162</v>
      </c>
      <c r="B87" s="5">
        <v>1699453.1403554603</v>
      </c>
      <c r="C87" s="5">
        <v>2063663.3168319515</v>
      </c>
      <c r="D87" s="5">
        <v>2379882.6754096351</v>
      </c>
      <c r="E87" s="5">
        <v>2852041.4449809347</v>
      </c>
      <c r="F87" s="5">
        <v>3154971.9058677251</v>
      </c>
      <c r="G87" s="5">
        <v>3286715.5321959076</v>
      </c>
      <c r="H87" s="5">
        <v>3314054.7656488526</v>
      </c>
      <c r="I87" s="5">
        <v>3341113.7080075187</v>
      </c>
      <c r="J87" s="5">
        <v>3369214.1002307753</v>
      </c>
      <c r="K87" s="5">
        <v>3397831.4949367377</v>
      </c>
      <c r="L87" s="5">
        <v>3426983.4642475671</v>
      </c>
      <c r="M87" s="5">
        <v>3456681.0471089091</v>
      </c>
      <c r="N87" s="5">
        <v>3486935.9563426357</v>
      </c>
      <c r="O87" s="5">
        <v>3517766.6453913059</v>
      </c>
      <c r="P87" s="5">
        <v>3549188.2657893552</v>
      </c>
    </row>
    <row r="88" spans="1:16" x14ac:dyDescent="0.35">
      <c r="A88" s="6" t="s">
        <v>7</v>
      </c>
      <c r="B88" s="3">
        <f>SUM(B89,B95:B101)</f>
        <v>184131558.83883199</v>
      </c>
      <c r="C88" s="3">
        <f t="shared" ref="C88:P88" si="16">SUM(C89,C95:C101)</f>
        <v>217215434.78540766</v>
      </c>
      <c r="D88" s="3">
        <f t="shared" si="16"/>
        <v>229106050.96347678</v>
      </c>
      <c r="E88" s="3">
        <f t="shared" si="16"/>
        <v>207555039.23369467</v>
      </c>
      <c r="F88" s="3">
        <f t="shared" si="16"/>
        <v>185014863.3917765</v>
      </c>
      <c r="G88" s="3">
        <f t="shared" si="16"/>
        <v>193794665.26986879</v>
      </c>
      <c r="H88" s="3">
        <f t="shared" si="16"/>
        <v>167322868.07229003</v>
      </c>
      <c r="I88" s="3">
        <f t="shared" si="16"/>
        <v>200154909.44774011</v>
      </c>
      <c r="J88" s="3">
        <f t="shared" si="16"/>
        <v>191366723.42398742</v>
      </c>
      <c r="K88" s="3">
        <f t="shared" si="16"/>
        <v>196214267.89315408</v>
      </c>
      <c r="L88" s="3">
        <f t="shared" si="16"/>
        <v>205958175.33776695</v>
      </c>
      <c r="M88" s="3">
        <f t="shared" si="16"/>
        <v>211669628.16700742</v>
      </c>
      <c r="N88" s="3">
        <f t="shared" si="16"/>
        <v>219133547.13343331</v>
      </c>
      <c r="O88" s="3">
        <f t="shared" si="16"/>
        <v>219203110.98664743</v>
      </c>
      <c r="P88" s="3">
        <f t="shared" si="16"/>
        <v>225911167.36298993</v>
      </c>
    </row>
    <row r="89" spans="1:16" x14ac:dyDescent="0.35">
      <c r="A89" s="4" t="s">
        <v>8</v>
      </c>
      <c r="B89" s="7">
        <v>201669657.50827575</v>
      </c>
      <c r="C89" s="7">
        <v>202089428.69858196</v>
      </c>
      <c r="D89" s="7">
        <v>155560248.66126579</v>
      </c>
      <c r="E89" s="7">
        <v>137629914.35268676</v>
      </c>
      <c r="F89" s="7">
        <v>111815225.2185775</v>
      </c>
      <c r="G89" s="7">
        <v>59228808.668789312</v>
      </c>
      <c r="H89" s="7">
        <v>124139890.61785352</v>
      </c>
      <c r="I89" s="7">
        <v>122828054.36992864</v>
      </c>
      <c r="J89" s="7">
        <v>112189950.61361384</v>
      </c>
      <c r="K89" s="7">
        <v>104781364.44848175</v>
      </c>
      <c r="L89" s="7">
        <v>92473939.212641641</v>
      </c>
      <c r="M89" s="7">
        <v>85265259.915216118</v>
      </c>
      <c r="N89" s="7">
        <v>88583640.841285869</v>
      </c>
      <c r="O89" s="7">
        <v>97126458.529680148</v>
      </c>
      <c r="P89" s="7">
        <v>91800851.403921485</v>
      </c>
    </row>
    <row r="90" spans="1:16" x14ac:dyDescent="0.35">
      <c r="A90" s="8" t="s">
        <v>9</v>
      </c>
      <c r="B90" s="5">
        <v>185780923.3989943</v>
      </c>
      <c r="C90" s="5">
        <v>185374937.86750451</v>
      </c>
      <c r="D90" s="5">
        <v>141254696.95421889</v>
      </c>
      <c r="E90" s="5">
        <v>123987809.44759546</v>
      </c>
      <c r="F90" s="5">
        <v>102324584.52297115</v>
      </c>
      <c r="G90" s="5">
        <v>54735834.355984189</v>
      </c>
      <c r="H90" s="5">
        <v>119417970.0621054</v>
      </c>
      <c r="I90" s="5">
        <v>95377952.431405216</v>
      </c>
      <c r="J90" s="5">
        <v>86298700.051519141</v>
      </c>
      <c r="K90" s="5">
        <v>80778598.005196407</v>
      </c>
      <c r="L90" s="5">
        <v>71017563.249436602</v>
      </c>
      <c r="M90" s="5">
        <v>65263868.131296247</v>
      </c>
      <c r="N90" s="5">
        <v>67384222.389626369</v>
      </c>
      <c r="O90" s="5">
        <v>74084628.534023732</v>
      </c>
      <c r="P90" s="5">
        <v>69546995.045556635</v>
      </c>
    </row>
    <row r="91" spans="1:16" x14ac:dyDescent="0.35">
      <c r="A91" s="8" t="s">
        <v>10</v>
      </c>
      <c r="B91" s="5">
        <v>15060983.306749605</v>
      </c>
      <c r="C91" s="5">
        <v>14919678.636775669</v>
      </c>
      <c r="D91" s="5">
        <v>11380552.836157855</v>
      </c>
      <c r="E91" s="5">
        <v>10327998.010286778</v>
      </c>
      <c r="F91" s="5">
        <v>7983333.8595091673</v>
      </c>
      <c r="G91" s="5">
        <v>3993247.2321474217</v>
      </c>
      <c r="H91" s="5">
        <v>3671897.9450166537</v>
      </c>
      <c r="I91" s="5">
        <v>2916316.3331028204</v>
      </c>
      <c r="J91" s="5">
        <v>2582825.8561607143</v>
      </c>
      <c r="K91" s="5">
        <v>2402554.2206107094</v>
      </c>
      <c r="L91" s="5">
        <v>2068722.2271025062</v>
      </c>
      <c r="M91" s="5">
        <v>1842928.4197930561</v>
      </c>
      <c r="N91" s="5">
        <v>1874232.963414737</v>
      </c>
      <c r="O91" s="5">
        <v>2113666.5827258895</v>
      </c>
      <c r="P91" s="5">
        <v>1991425.2542534408</v>
      </c>
    </row>
    <row r="92" spans="1:16" x14ac:dyDescent="0.35">
      <c r="A92" s="8" t="s">
        <v>11</v>
      </c>
      <c r="B92" s="5">
        <v>499399.19809064397</v>
      </c>
      <c r="C92" s="5">
        <v>508797.54199645889</v>
      </c>
      <c r="D92" s="5">
        <v>385577.35584700067</v>
      </c>
      <c r="E92" s="5">
        <v>346031.40934991895</v>
      </c>
      <c r="F92" s="5">
        <v>264931.80760810612</v>
      </c>
      <c r="G92" s="5">
        <v>84846.235127002525</v>
      </c>
      <c r="H92" s="5">
        <v>67469.311975092642</v>
      </c>
      <c r="I92" s="5">
        <v>22222882.637146398</v>
      </c>
      <c r="J92" s="5">
        <v>20224949.639569227</v>
      </c>
      <c r="K92" s="5">
        <v>19088901.354429644</v>
      </c>
      <c r="L92" s="5">
        <v>16584714.193975551</v>
      </c>
      <c r="M92" s="5">
        <v>15205136.467791785</v>
      </c>
      <c r="N92" s="5">
        <v>15888033.827627202</v>
      </c>
      <c r="O92" s="5">
        <v>18202482.556144476</v>
      </c>
      <c r="P92" s="5">
        <v>17437798.83890098</v>
      </c>
    </row>
    <row r="93" spans="1:16" x14ac:dyDescent="0.35">
      <c r="A93" s="8" t="s">
        <v>12</v>
      </c>
      <c r="B93" s="5">
        <v>328357.8692774782</v>
      </c>
      <c r="C93" s="5">
        <v>1286003.0453602611</v>
      </c>
      <c r="D93" s="5">
        <v>2539432.2478150474</v>
      </c>
      <c r="E93" s="5">
        <v>2968079.2467180663</v>
      </c>
      <c r="F93" s="5">
        <v>1242375.3829435683</v>
      </c>
      <c r="G93" s="5">
        <v>414880.82627287874</v>
      </c>
      <c r="H93" s="5">
        <v>982549.49575309176</v>
      </c>
      <c r="I93" s="5">
        <v>2310902.311038889</v>
      </c>
      <c r="J93" s="5">
        <v>3083473.4703142443</v>
      </c>
      <c r="K93" s="5">
        <v>2511310.3556328123</v>
      </c>
      <c r="L93" s="5">
        <v>2802937.7025642539</v>
      </c>
      <c r="M93" s="5">
        <v>2953331.0546034626</v>
      </c>
      <c r="N93" s="5">
        <v>3437154.9267194159</v>
      </c>
      <c r="O93" s="5">
        <v>2725678.7931223018</v>
      </c>
      <c r="P93" s="5">
        <v>2824631.0047842502</v>
      </c>
    </row>
    <row r="94" spans="1:16" x14ac:dyDescent="0.35">
      <c r="A94" s="8" t="s">
        <v>13</v>
      </c>
      <c r="B94" s="5">
        <v>40445529.296875</v>
      </c>
      <c r="C94" s="5">
        <v>39176123.046875</v>
      </c>
      <c r="D94" s="5">
        <v>27108144.775390625</v>
      </c>
      <c r="E94" s="5">
        <v>2438051.7578125</v>
      </c>
      <c r="F94" s="5">
        <v>-39067413.330078125</v>
      </c>
      <c r="G94" s="5">
        <v>-81713303.436279297</v>
      </c>
      <c r="H94" s="5">
        <v>-83672698.974609375</v>
      </c>
      <c r="I94" s="5">
        <v>-84077475.463867188</v>
      </c>
      <c r="J94" s="5">
        <v>-82366507.591247559</v>
      </c>
      <c r="K94" s="5">
        <v>-88359482.299804688</v>
      </c>
      <c r="L94" s="5">
        <v>-85779531.494140625</v>
      </c>
      <c r="M94" s="5">
        <v>-84181279.541015625</v>
      </c>
      <c r="N94" s="5">
        <v>-83221740.234375</v>
      </c>
      <c r="O94" s="5">
        <v>-67992535.095214844</v>
      </c>
      <c r="P94" s="5">
        <v>-35667966.918945313</v>
      </c>
    </row>
    <row r="95" spans="1:16" x14ac:dyDescent="0.35">
      <c r="A95" s="4" t="s">
        <v>14</v>
      </c>
      <c r="B95" s="5">
        <v>34121191.076028168</v>
      </c>
      <c r="C95" s="5">
        <v>35230288.31828627</v>
      </c>
      <c r="D95" s="5">
        <v>69866208.494931921</v>
      </c>
      <c r="E95" s="5">
        <v>61473571.048141465</v>
      </c>
      <c r="F95" s="5">
        <v>60375052.978630811</v>
      </c>
      <c r="G95" s="5">
        <v>89390812.646596044</v>
      </c>
      <c r="H95" s="5">
        <v>31079938.568945855</v>
      </c>
      <c r="I95" s="5">
        <v>60558344.716761999</v>
      </c>
      <c r="J95" s="5">
        <v>71948914.640492097</v>
      </c>
      <c r="K95" s="5">
        <v>76804974.809096098</v>
      </c>
      <c r="L95" s="5">
        <v>98385957.556152642</v>
      </c>
      <c r="M95" s="5">
        <v>104001706.92496204</v>
      </c>
      <c r="N95" s="5">
        <v>106064742.24237657</v>
      </c>
      <c r="O95" s="5">
        <v>101568335.50217623</v>
      </c>
      <c r="P95" s="5">
        <v>111321359.73114508</v>
      </c>
    </row>
    <row r="96" spans="1:16" x14ac:dyDescent="0.35">
      <c r="A96" s="4" t="s">
        <v>15</v>
      </c>
      <c r="B96" s="5">
        <v>-72534423.810053051</v>
      </c>
      <c r="C96" s="5">
        <v>-47477938.278614543</v>
      </c>
      <c r="D96" s="5">
        <v>-27488502.587650958</v>
      </c>
      <c r="E96" s="5">
        <v>-32215008.565387916</v>
      </c>
      <c r="F96" s="5">
        <v>-34785991.316509336</v>
      </c>
      <c r="G96" s="5">
        <v>-31912324.825036399</v>
      </c>
      <c r="H96" s="5">
        <v>-49431418.624752954</v>
      </c>
      <c r="I96" s="5">
        <v>-45170370.68863374</v>
      </c>
      <c r="J96" s="5">
        <v>-39832961.559512876</v>
      </c>
      <c r="K96" s="5">
        <v>-32987765.99796069</v>
      </c>
      <c r="L96" s="5">
        <v>-33083320.225835521</v>
      </c>
      <c r="M96" s="5">
        <v>-26352207.763073433</v>
      </c>
      <c r="N96" s="5">
        <v>-25652843.399979044</v>
      </c>
      <c r="O96" s="5">
        <v>-30236049.903157279</v>
      </c>
      <c r="P96" s="5">
        <v>-28569797.808612581</v>
      </c>
    </row>
    <row r="97" spans="1:16" x14ac:dyDescent="0.35">
      <c r="A97" s="4" t="s">
        <v>16</v>
      </c>
      <c r="B97" s="5">
        <v>845087.97645568848</v>
      </c>
      <c r="C97" s="5">
        <v>1396578.3004760742</v>
      </c>
      <c r="D97" s="5">
        <v>2676321.1441040039</v>
      </c>
      <c r="E97" s="5">
        <v>2238746.1090087891</v>
      </c>
      <c r="F97" s="5">
        <v>0</v>
      </c>
      <c r="G97" s="5">
        <v>21193039.833068848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</row>
    <row r="98" spans="1:16" x14ac:dyDescent="0.35">
      <c r="A98" s="4" t="s">
        <v>17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</row>
    <row r="99" spans="1:16" x14ac:dyDescent="0.35">
      <c r="A99" s="4" t="s">
        <v>18</v>
      </c>
      <c r="B99" s="5">
        <v>13671449.191322099</v>
      </c>
      <c r="C99" s="5">
        <v>16463659.301477801</v>
      </c>
      <c r="D99" s="5">
        <v>15940628.937928712</v>
      </c>
      <c r="E99" s="5">
        <v>15513475.193291046</v>
      </c>
      <c r="F99" s="5">
        <v>16661581.851949742</v>
      </c>
      <c r="G99" s="5">
        <v>15594234.803962855</v>
      </c>
      <c r="H99" s="5">
        <v>15522068.206188872</v>
      </c>
      <c r="I99" s="5">
        <v>15990548.542070979</v>
      </c>
      <c r="J99" s="5">
        <v>17294413.485739771</v>
      </c>
      <c r="K99" s="5">
        <v>17612603.162169456</v>
      </c>
      <c r="L99" s="5">
        <v>17941607.61812494</v>
      </c>
      <c r="M99" s="5">
        <v>18277406.003820844</v>
      </c>
      <c r="N99" s="5">
        <v>18620413.057030208</v>
      </c>
      <c r="O99" s="5">
        <v>18974777.299253613</v>
      </c>
      <c r="P99" s="5">
        <v>19338466.567953125</v>
      </c>
    </row>
    <row r="100" spans="1:16" x14ac:dyDescent="0.35">
      <c r="A100" s="4" t="s">
        <v>19</v>
      </c>
      <c r="B100" s="5">
        <v>0</v>
      </c>
      <c r="C100" s="5">
        <v>0</v>
      </c>
      <c r="D100" s="5">
        <v>0</v>
      </c>
      <c r="E100" s="5">
        <v>5932338.9407231156</v>
      </c>
      <c r="F100" s="5">
        <v>13921395.280096091</v>
      </c>
      <c r="G100" s="5">
        <v>23049808.067721497</v>
      </c>
      <c r="H100" s="5">
        <v>28582388.108767793</v>
      </c>
      <c r="I100" s="5">
        <v>28203876.316835534</v>
      </c>
      <c r="J100" s="5">
        <v>28777241.936067261</v>
      </c>
      <c r="K100" s="5">
        <v>28975216.971686933</v>
      </c>
      <c r="L100" s="5">
        <v>29171871.222418327</v>
      </c>
      <c r="M100" s="5">
        <v>29367480.814819366</v>
      </c>
      <c r="N100" s="5">
        <v>30363992.2644394</v>
      </c>
      <c r="O100" s="5">
        <v>30570314.998801261</v>
      </c>
      <c r="P100" s="5">
        <v>30773562.309078116</v>
      </c>
    </row>
    <row r="101" spans="1:16" x14ac:dyDescent="0.35">
      <c r="A101" s="4" t="s">
        <v>20</v>
      </c>
      <c r="B101" s="5">
        <v>6358596.8968033521</v>
      </c>
      <c r="C101" s="5">
        <v>9513418.4452001285</v>
      </c>
      <c r="D101" s="5">
        <v>12551146.312897306</v>
      </c>
      <c r="E101" s="5">
        <v>16982002.155231383</v>
      </c>
      <c r="F101" s="5">
        <v>17027599.379031688</v>
      </c>
      <c r="G101" s="5">
        <v>17250286.074766658</v>
      </c>
      <c r="H101" s="5">
        <v>17430001.195286952</v>
      </c>
      <c r="I101" s="5">
        <v>17744456.190776717</v>
      </c>
      <c r="J101" s="5">
        <v>989164.30758734792</v>
      </c>
      <c r="K101" s="5">
        <v>1027874.4996805601</v>
      </c>
      <c r="L101" s="5">
        <v>1068119.9542649062</v>
      </c>
      <c r="M101" s="5">
        <v>1109982.2712625109</v>
      </c>
      <c r="N101" s="5">
        <v>1153602.1282803193</v>
      </c>
      <c r="O101" s="5">
        <v>1199274.5598934866</v>
      </c>
      <c r="P101" s="5">
        <v>1246725.1595047018</v>
      </c>
    </row>
    <row r="102" spans="1:16" x14ac:dyDescent="0.35">
      <c r="A102" s="1" t="s">
        <v>21</v>
      </c>
      <c r="B102" s="3">
        <f>SUM(B103:B104)</f>
        <v>39370842.004361942</v>
      </c>
      <c r="C102" s="3">
        <f t="shared" ref="C102:P102" si="17">SUM(C103:C104)</f>
        <v>37614570.906619504</v>
      </c>
      <c r="D102" s="3">
        <f t="shared" si="17"/>
        <v>35747298.379438452</v>
      </c>
      <c r="E102" s="3">
        <f t="shared" si="17"/>
        <v>57958069.613548122</v>
      </c>
      <c r="F102" s="3">
        <f t="shared" si="17"/>
        <v>90461680.687621266</v>
      </c>
      <c r="G102" s="3">
        <f t="shared" si="17"/>
        <v>127235352.38913846</v>
      </c>
      <c r="H102" s="3">
        <f t="shared" si="17"/>
        <v>158295239.41073397</v>
      </c>
      <c r="I102" s="3">
        <f t="shared" si="17"/>
        <v>145495043.3576881</v>
      </c>
      <c r="J102" s="3">
        <f t="shared" si="17"/>
        <v>134842331.70201761</v>
      </c>
      <c r="K102" s="3">
        <f t="shared" si="17"/>
        <v>125410177.72009566</v>
      </c>
      <c r="L102" s="3">
        <f t="shared" si="17"/>
        <v>117434160.84500754</v>
      </c>
      <c r="M102" s="3">
        <f t="shared" si="17"/>
        <v>109746386.27421694</v>
      </c>
      <c r="N102" s="3">
        <f t="shared" si="17"/>
        <v>106292116.85233429</v>
      </c>
      <c r="O102" s="3">
        <f t="shared" si="17"/>
        <v>98134372.45679599</v>
      </c>
      <c r="P102" s="3">
        <f t="shared" si="17"/>
        <v>90127167.74078539</v>
      </c>
    </row>
    <row r="103" spans="1:16" x14ac:dyDescent="0.35">
      <c r="A103" s="4" t="s">
        <v>22</v>
      </c>
      <c r="B103" s="5">
        <v>25554582.189476915</v>
      </c>
      <c r="C103" s="5">
        <v>24414632.627075139</v>
      </c>
      <c r="D103" s="5">
        <v>23202634.944609676</v>
      </c>
      <c r="E103" s="5">
        <v>37619064.721012264</v>
      </c>
      <c r="F103" s="5">
        <v>58716307.207092933</v>
      </c>
      <c r="G103" s="5">
        <v>82585134.188267171</v>
      </c>
      <c r="H103" s="5">
        <v>102745293.21156904</v>
      </c>
      <c r="I103" s="5">
        <v>94437021.266490042</v>
      </c>
      <c r="J103" s="5">
        <v>87522625.188410982</v>
      </c>
      <c r="K103" s="5">
        <v>81400461.122727007</v>
      </c>
      <c r="L103" s="5">
        <v>76223437.508232996</v>
      </c>
      <c r="M103" s="5">
        <v>71233504.422685236</v>
      </c>
      <c r="N103" s="5">
        <v>68991428.62871778</v>
      </c>
      <c r="O103" s="5">
        <v>63696450.441219732</v>
      </c>
      <c r="P103" s="5">
        <v>58499183.616177239</v>
      </c>
    </row>
    <row r="104" spans="1:16" x14ac:dyDescent="0.35">
      <c r="A104" s="4" t="s">
        <v>23</v>
      </c>
      <c r="B104" s="5">
        <v>13816259.814885026</v>
      </c>
      <c r="C104" s="5">
        <v>13199938.279544368</v>
      </c>
      <c r="D104" s="5">
        <v>12544663.434828775</v>
      </c>
      <c r="E104" s="5">
        <v>20339004.892535858</v>
      </c>
      <c r="F104" s="5">
        <v>31745373.48052834</v>
      </c>
      <c r="G104" s="5">
        <v>44650218.200871281</v>
      </c>
      <c r="H104" s="5">
        <v>55549946.19916492</v>
      </c>
      <c r="I104" s="5">
        <v>51058022.091198057</v>
      </c>
      <c r="J104" s="5">
        <v>47319706.513606623</v>
      </c>
      <c r="K104" s="5">
        <v>44009716.597368665</v>
      </c>
      <c r="L104" s="5">
        <v>41210723.33677455</v>
      </c>
      <c r="M104" s="5">
        <v>38512881.851531699</v>
      </c>
      <c r="N104" s="5">
        <v>37300688.223616511</v>
      </c>
      <c r="O104" s="5">
        <v>34437922.015576251</v>
      </c>
      <c r="P104" s="5">
        <v>31627984.124608148</v>
      </c>
    </row>
    <row r="105" spans="1:16" x14ac:dyDescent="0.35">
      <c r="A105" s="1" t="s">
        <v>24</v>
      </c>
      <c r="B105" s="3">
        <f>SUM(B106:B107)-B108</f>
        <v>12112314.576040661</v>
      </c>
      <c r="C105" s="3">
        <f t="shared" ref="C105:P105" si="18">SUM(C106:C107)-C108</f>
        <v>11298701.915571196</v>
      </c>
      <c r="D105" s="3">
        <f t="shared" si="18"/>
        <v>10678532.718107332</v>
      </c>
      <c r="E105" s="3">
        <f t="shared" si="18"/>
        <v>-3234535.7933472656</v>
      </c>
      <c r="F105" s="3">
        <f t="shared" si="18"/>
        <v>-24283892.781596817</v>
      </c>
      <c r="G105" s="3">
        <f t="shared" si="18"/>
        <v>-51284186.743656442</v>
      </c>
      <c r="H105" s="3">
        <f t="shared" si="18"/>
        <v>-92026145.334087729</v>
      </c>
      <c r="I105" s="3">
        <f t="shared" si="18"/>
        <v>-40811009.645978689</v>
      </c>
      <c r="J105" s="3">
        <f t="shared" si="18"/>
        <v>-43432631.52309449</v>
      </c>
      <c r="K105" s="3">
        <f t="shared" si="18"/>
        <v>-45997301.969977349</v>
      </c>
      <c r="L105" s="3">
        <f t="shared" si="18"/>
        <v>-46981901.777953453</v>
      </c>
      <c r="M105" s="3">
        <f t="shared" si="18"/>
        <v>-48676264.051878288</v>
      </c>
      <c r="N105" s="3">
        <f t="shared" si="18"/>
        <v>-49083285.980537109</v>
      </c>
      <c r="O105" s="3">
        <f t="shared" si="18"/>
        <v>-29421593.324629739</v>
      </c>
      <c r="P105" s="3">
        <f t="shared" si="18"/>
        <v>3066025.0263434649</v>
      </c>
    </row>
    <row r="106" spans="1:16" x14ac:dyDescent="0.35">
      <c r="A106" s="4" t="s">
        <v>25</v>
      </c>
      <c r="B106" s="5">
        <v>3677643.438058367</v>
      </c>
      <c r="C106" s="5">
        <v>3240288.13924145</v>
      </c>
      <c r="D106" s="5">
        <v>3020156.8604488806</v>
      </c>
      <c r="E106" s="5">
        <v>6844351.3917294238</v>
      </c>
      <c r="F106" s="5">
        <v>12877321.146130955</v>
      </c>
      <c r="G106" s="5">
        <v>20293823.252832662</v>
      </c>
      <c r="H106" s="5">
        <v>27158037.055542108</v>
      </c>
      <c r="I106" s="5">
        <v>26945251.762465745</v>
      </c>
      <c r="J106" s="5">
        <v>26754638.275721066</v>
      </c>
      <c r="K106" s="5">
        <v>26542025.198057331</v>
      </c>
      <c r="L106" s="5">
        <v>26329415.915971979</v>
      </c>
      <c r="M106" s="5">
        <v>26116809.018298894</v>
      </c>
      <c r="N106" s="5">
        <v>26609250.647895418</v>
      </c>
      <c r="O106" s="5">
        <v>26396650.266135447</v>
      </c>
      <c r="P106" s="5">
        <v>26184053.157106914</v>
      </c>
    </row>
    <row r="107" spans="1:16" x14ac:dyDescent="0.35">
      <c r="A107" s="4" t="s">
        <v>26</v>
      </c>
      <c r="B107" s="5">
        <v>8434671.137982294</v>
      </c>
      <c r="C107" s="5">
        <v>8058413.7763297455</v>
      </c>
      <c r="D107" s="5">
        <v>7658375.8576584505</v>
      </c>
      <c r="E107" s="5">
        <v>12416733.605250351</v>
      </c>
      <c r="F107" s="5">
        <v>19380193.268528882</v>
      </c>
      <c r="G107" s="5">
        <v>27258455.747752938</v>
      </c>
      <c r="H107" s="5">
        <v>33912617.032416791</v>
      </c>
      <c r="I107" s="5">
        <v>31170347.913631395</v>
      </c>
      <c r="J107" s="5">
        <v>28888148.322030667</v>
      </c>
      <c r="K107" s="5">
        <v>26867436.726593934</v>
      </c>
      <c r="L107" s="5">
        <v>25158682.839011036</v>
      </c>
      <c r="M107" s="5">
        <v>23511680.97198524</v>
      </c>
      <c r="N107" s="5">
        <v>22771650.40336442</v>
      </c>
      <c r="O107" s="5">
        <v>21023963.849024016</v>
      </c>
      <c r="P107" s="5">
        <v>19308528.387761399</v>
      </c>
    </row>
    <row r="108" spans="1:16" x14ac:dyDescent="0.35">
      <c r="A108" s="4" t="s">
        <v>27</v>
      </c>
      <c r="B108" s="5">
        <v>0</v>
      </c>
      <c r="C108" s="5">
        <v>0</v>
      </c>
      <c r="D108" s="5">
        <v>0</v>
      </c>
      <c r="E108" s="5">
        <v>22495620.790327039</v>
      </c>
      <c r="F108" s="5">
        <v>56541407.196256652</v>
      </c>
      <c r="G108" s="5">
        <v>98836465.744242042</v>
      </c>
      <c r="H108" s="5">
        <v>153096799.42204663</v>
      </c>
      <c r="I108" s="5">
        <v>98926609.322075829</v>
      </c>
      <c r="J108" s="5">
        <v>99075418.120846227</v>
      </c>
      <c r="K108" s="5">
        <v>99406763.894628614</v>
      </c>
      <c r="L108" s="5">
        <v>98470000.532936469</v>
      </c>
      <c r="M108" s="5">
        <v>98304754.042162418</v>
      </c>
      <c r="N108" s="5">
        <v>98464187.031796947</v>
      </c>
      <c r="O108" s="5">
        <v>76842207.439789206</v>
      </c>
      <c r="P108" s="5">
        <v>42426556.518524848</v>
      </c>
    </row>
    <row r="109" spans="1:16" x14ac:dyDescent="0.35">
      <c r="A109" s="9" t="s">
        <v>28</v>
      </c>
      <c r="B109" s="10">
        <f>SUM(B84,B88,B102,B105)</f>
        <v>274014992.5595901</v>
      </c>
      <c r="C109" s="10">
        <f t="shared" ref="C109:P109" si="19">SUM(C84,C88,C102,C105)</f>
        <v>304893194.92443031</v>
      </c>
      <c r="D109" s="10">
        <f t="shared" si="19"/>
        <v>314612588.73643219</v>
      </c>
      <c r="E109" s="10">
        <f t="shared" si="19"/>
        <v>318537462.69628447</v>
      </c>
      <c r="F109" s="10">
        <f t="shared" si="19"/>
        <v>333903057.82098579</v>
      </c>
      <c r="G109" s="10">
        <f t="shared" si="19"/>
        <v>384494000.88818032</v>
      </c>
      <c r="H109" s="10">
        <f t="shared" si="19"/>
        <v>375256031.40934634</v>
      </c>
      <c r="I109" s="10">
        <f t="shared" si="19"/>
        <v>446530071.36221826</v>
      </c>
      <c r="J109" s="10">
        <f t="shared" si="19"/>
        <v>424738833.42328668</v>
      </c>
      <c r="K109" s="10">
        <f t="shared" si="19"/>
        <v>417618170.85835445</v>
      </c>
      <c r="L109" s="10">
        <f t="shared" si="19"/>
        <v>418430613.58921391</v>
      </c>
      <c r="M109" s="10">
        <f t="shared" si="19"/>
        <v>414789627.15660036</v>
      </c>
      <c r="N109" s="10">
        <f t="shared" si="19"/>
        <v>422133278.088561</v>
      </c>
      <c r="O109" s="10">
        <f t="shared" si="19"/>
        <v>433737620.89119291</v>
      </c>
      <c r="P109" s="10">
        <f t="shared" si="19"/>
        <v>464957512.52289605</v>
      </c>
    </row>
    <row r="110" spans="1:16" x14ac:dyDescent="0.35">
      <c r="A110" s="4" t="s">
        <v>29</v>
      </c>
      <c r="B110" s="5">
        <v>5819745</v>
      </c>
      <c r="C110" s="5">
        <v>6302904</v>
      </c>
      <c r="D110" s="5">
        <v>6264291</v>
      </c>
      <c r="E110" s="5">
        <v>6124161.5</v>
      </c>
      <c r="F110" s="5">
        <v>6083015.5</v>
      </c>
      <c r="G110" s="5">
        <v>6056991.5</v>
      </c>
      <c r="H110" s="5">
        <v>6037310.5</v>
      </c>
      <c r="I110" s="5">
        <v>6017144</v>
      </c>
      <c r="J110" s="5">
        <v>6068696.5</v>
      </c>
      <c r="K110" s="5">
        <v>6098561.5</v>
      </c>
      <c r="L110" s="5">
        <v>6136824.5</v>
      </c>
      <c r="M110" s="5">
        <v>6175968.5</v>
      </c>
      <c r="N110" s="5">
        <v>6221003.5</v>
      </c>
      <c r="O110" s="5">
        <v>6263687</v>
      </c>
      <c r="P110" s="5">
        <v>6307039.5</v>
      </c>
    </row>
    <row r="111" spans="1:16" x14ac:dyDescent="0.35">
      <c r="A111" s="11" t="s">
        <v>30</v>
      </c>
      <c r="B111" s="12">
        <f>B109/B110</f>
        <v>47.083676786455435</v>
      </c>
      <c r="C111" s="12">
        <f t="shared" ref="C111:P111" si="20">C109/C110</f>
        <v>48.373447370359806</v>
      </c>
      <c r="D111" s="12">
        <f t="shared" si="20"/>
        <v>50.223175892759805</v>
      </c>
      <c r="E111" s="12">
        <f t="shared" si="20"/>
        <v>52.013236864554351</v>
      </c>
      <c r="F111" s="12">
        <f t="shared" si="20"/>
        <v>54.891041757330029</v>
      </c>
      <c r="G111" s="12">
        <f t="shared" si="20"/>
        <v>63.479369401159026</v>
      </c>
      <c r="H111" s="12">
        <f t="shared" si="20"/>
        <v>62.156159006455994</v>
      </c>
      <c r="I111" s="12">
        <f t="shared" si="20"/>
        <v>74.209636891225841</v>
      </c>
      <c r="J111" s="12">
        <f t="shared" si="20"/>
        <v>69.98847832039165</v>
      </c>
      <c r="K111" s="12">
        <f t="shared" si="20"/>
        <v>68.478143716080339</v>
      </c>
      <c r="L111" s="12">
        <f t="shared" si="20"/>
        <v>68.183571746139052</v>
      </c>
      <c r="M111" s="12">
        <f t="shared" si="20"/>
        <v>67.161875446191203</v>
      </c>
      <c r="N111" s="12">
        <f t="shared" si="20"/>
        <v>67.856138979597262</v>
      </c>
      <c r="O111" s="12">
        <f t="shared" si="20"/>
        <v>69.24637532034933</v>
      </c>
      <c r="P111" s="12">
        <f t="shared" si="20"/>
        <v>73.720405988086171</v>
      </c>
    </row>
    <row r="113" spans="1:16" x14ac:dyDescent="0.35">
      <c r="A113" s="13" t="s">
        <v>31</v>
      </c>
      <c r="B113" s="5"/>
    </row>
    <row r="114" spans="1:16" x14ac:dyDescent="0.35">
      <c r="A114" s="1" t="s">
        <v>32</v>
      </c>
      <c r="B114" s="14" cm="1">
        <f t="array" ref="B114">NPV(Inputs!$B$10,NCR!B109:P109/1000000)</f>
        <v>3541.655617394355</v>
      </c>
      <c r="D114" s="1" t="s">
        <v>55</v>
      </c>
      <c r="G114" s="15">
        <f>-PMT(Inputs!$B$10,15,NPV(Inputs!$B$10,NCR!B111:P111))</f>
        <v>60.338132876097426</v>
      </c>
    </row>
    <row r="115" spans="1:16" x14ac:dyDescent="0.35">
      <c r="A115" s="1" t="s">
        <v>33</v>
      </c>
      <c r="B115" s="16">
        <f>((G111/B111)^(1/5))-1</f>
        <v>6.1579312950769571E-2</v>
      </c>
    </row>
    <row r="117" spans="1:16" ht="2.15" customHeight="1" x14ac:dyDescent="0.35"/>
    <row r="119" spans="1:16" x14ac:dyDescent="0.35">
      <c r="A119" t="s">
        <v>1</v>
      </c>
      <c r="B119" t="s">
        <v>45</v>
      </c>
    </row>
    <row r="120" spans="1:16" x14ac:dyDescent="0.35">
      <c r="A120" t="s">
        <v>2</v>
      </c>
      <c r="B120" t="s">
        <v>44</v>
      </c>
    </row>
    <row r="122" spans="1:16" x14ac:dyDescent="0.35">
      <c r="B122" s="2">
        <v>2023</v>
      </c>
      <c r="C122" s="2">
        <f t="shared" ref="C122:P122" si="21">B122+1</f>
        <v>2024</v>
      </c>
      <c r="D122" s="2">
        <f t="shared" si="21"/>
        <v>2025</v>
      </c>
      <c r="E122" s="2">
        <f t="shared" si="21"/>
        <v>2026</v>
      </c>
      <c r="F122" s="2">
        <f t="shared" si="21"/>
        <v>2027</v>
      </c>
      <c r="G122" s="2">
        <f t="shared" si="21"/>
        <v>2028</v>
      </c>
      <c r="H122" s="2">
        <f t="shared" si="21"/>
        <v>2029</v>
      </c>
      <c r="I122" s="2">
        <f t="shared" si="21"/>
        <v>2030</v>
      </c>
      <c r="J122" s="2">
        <f t="shared" si="21"/>
        <v>2031</v>
      </c>
      <c r="K122" s="2">
        <f t="shared" si="21"/>
        <v>2032</v>
      </c>
      <c r="L122" s="2">
        <f t="shared" si="21"/>
        <v>2033</v>
      </c>
      <c r="M122" s="2">
        <f t="shared" si="21"/>
        <v>2034</v>
      </c>
      <c r="N122" s="2">
        <f t="shared" si="21"/>
        <v>2035</v>
      </c>
      <c r="O122" s="2">
        <f t="shared" si="21"/>
        <v>2036</v>
      </c>
      <c r="P122" s="2">
        <f t="shared" si="21"/>
        <v>2037</v>
      </c>
    </row>
    <row r="123" spans="1:16" x14ac:dyDescent="0.35">
      <c r="A123" s="1" t="s">
        <v>4</v>
      </c>
      <c r="B123" s="3">
        <f>SUM(B124:B125)</f>
        <v>38400277.14035546</v>
      </c>
      <c r="C123" s="3">
        <f t="shared" ref="C123:P123" si="22">SUM(C124:C125)</f>
        <v>38764487.316831954</v>
      </c>
      <c r="D123" s="3">
        <f t="shared" si="22"/>
        <v>39080706.675409637</v>
      </c>
      <c r="E123" s="3">
        <f t="shared" si="22"/>
        <v>56258889.642388903</v>
      </c>
      <c r="F123" s="3">
        <f t="shared" si="22"/>
        <v>82710406.523184866</v>
      </c>
      <c r="G123" s="3">
        <f t="shared" si="22"/>
        <v>114748169.97282955</v>
      </c>
      <c r="H123" s="3">
        <f t="shared" si="22"/>
        <v>141664069.2604101</v>
      </c>
      <c r="I123" s="3">
        <f t="shared" si="22"/>
        <v>141691128.20276877</v>
      </c>
      <c r="J123" s="3">
        <f t="shared" si="22"/>
        <v>141962409.82037613</v>
      </c>
      <c r="K123" s="3">
        <f t="shared" si="22"/>
        <v>141991027.21508208</v>
      </c>
      <c r="L123" s="3">
        <f t="shared" si="22"/>
        <v>142020179.1843929</v>
      </c>
      <c r="M123" s="3">
        <f t="shared" si="22"/>
        <v>142049876.76725426</v>
      </c>
      <c r="N123" s="3">
        <f t="shared" si="22"/>
        <v>145790900.08333057</v>
      </c>
      <c r="O123" s="3">
        <f t="shared" si="22"/>
        <v>145821730.77237922</v>
      </c>
      <c r="P123" s="3">
        <f t="shared" si="22"/>
        <v>145853152.39277726</v>
      </c>
    </row>
    <row r="124" spans="1:16" x14ac:dyDescent="0.35">
      <c r="A124" s="4" t="s">
        <v>5</v>
      </c>
      <c r="B124" s="5">
        <v>36700824</v>
      </c>
      <c r="C124" s="5">
        <v>36700824</v>
      </c>
      <c r="D124" s="5">
        <v>36700824</v>
      </c>
      <c r="E124" s="5">
        <v>36700824</v>
      </c>
      <c r="F124" s="5">
        <v>36700824</v>
      </c>
      <c r="G124" s="5">
        <v>36700824</v>
      </c>
      <c r="H124" s="5">
        <v>36700824</v>
      </c>
      <c r="I124" s="5">
        <v>36700824</v>
      </c>
      <c r="J124" s="5">
        <v>36700824</v>
      </c>
      <c r="K124" s="5">
        <v>36700824</v>
      </c>
      <c r="L124" s="5">
        <v>36700824</v>
      </c>
      <c r="M124" s="5">
        <v>36700824</v>
      </c>
      <c r="N124" s="5">
        <v>36700824</v>
      </c>
      <c r="O124" s="5">
        <v>36700824</v>
      </c>
      <c r="P124" s="5">
        <v>36700824</v>
      </c>
    </row>
    <row r="125" spans="1:16" x14ac:dyDescent="0.35">
      <c r="A125" s="4" t="s">
        <v>6</v>
      </c>
      <c r="B125" s="5">
        <v>1699453.1403554603</v>
      </c>
      <c r="C125" s="5">
        <v>2063663.3168319515</v>
      </c>
      <c r="D125" s="5">
        <v>2379882.6754096351</v>
      </c>
      <c r="E125" s="5">
        <v>19558065.642388903</v>
      </c>
      <c r="F125" s="5">
        <v>46009582.523184866</v>
      </c>
      <c r="G125" s="5">
        <v>78047345.972829551</v>
      </c>
      <c r="H125" s="5">
        <v>104963245.2604101</v>
      </c>
      <c r="I125" s="5">
        <v>104990304.20276877</v>
      </c>
      <c r="J125" s="5">
        <v>105261585.82037613</v>
      </c>
      <c r="K125" s="5">
        <v>105290203.21508208</v>
      </c>
      <c r="L125" s="5">
        <v>105319355.1843929</v>
      </c>
      <c r="M125" s="5">
        <v>105349052.76725426</v>
      </c>
      <c r="N125" s="5">
        <v>109090076.08333056</v>
      </c>
      <c r="O125" s="5">
        <v>109120906.77237923</v>
      </c>
      <c r="P125" s="5">
        <v>109152328.39277728</v>
      </c>
    </row>
    <row r="126" spans="1:16" x14ac:dyDescent="0.35">
      <c r="A126" s="4" t="s">
        <v>162</v>
      </c>
      <c r="B126" s="5">
        <v>1699453.1403554603</v>
      </c>
      <c r="C126" s="5">
        <v>2063663.3168319515</v>
      </c>
      <c r="D126" s="5">
        <v>2379882.6754096351</v>
      </c>
      <c r="E126" s="5">
        <v>2852041.4449809347</v>
      </c>
      <c r="F126" s="5">
        <v>3154971.9058677251</v>
      </c>
      <c r="G126" s="5">
        <v>3286715.5321959076</v>
      </c>
      <c r="H126" s="5">
        <v>3314054.7656488526</v>
      </c>
      <c r="I126" s="5">
        <v>3341113.7080075187</v>
      </c>
      <c r="J126" s="5">
        <v>3369214.1002307753</v>
      </c>
      <c r="K126" s="5">
        <v>3397831.4949367377</v>
      </c>
      <c r="L126" s="5">
        <v>3426983.4642475671</v>
      </c>
      <c r="M126" s="5">
        <v>3456681.0471089091</v>
      </c>
      <c r="N126" s="5">
        <v>3486935.9563426357</v>
      </c>
      <c r="O126" s="5">
        <v>3517766.6453913059</v>
      </c>
      <c r="P126" s="5">
        <v>3549188.2657893552</v>
      </c>
    </row>
    <row r="127" spans="1:16" x14ac:dyDescent="0.35">
      <c r="A127" s="6" t="s">
        <v>7</v>
      </c>
      <c r="B127" s="3">
        <f>SUM(B128,B134:B140)</f>
        <v>165920342.26320684</v>
      </c>
      <c r="C127" s="3">
        <f t="shared" ref="C127:P127" si="23">SUM(C128,C134:C140)</f>
        <v>195769672.96827227</v>
      </c>
      <c r="D127" s="3">
        <f t="shared" si="23"/>
        <v>219580502.21834299</v>
      </c>
      <c r="E127" s="3">
        <f t="shared" si="23"/>
        <v>194034424.72403774</v>
      </c>
      <c r="F127" s="3">
        <f t="shared" si="23"/>
        <v>168378597.90585759</v>
      </c>
      <c r="G127" s="3">
        <f t="shared" si="23"/>
        <v>180090520.06761712</v>
      </c>
      <c r="H127" s="3">
        <f t="shared" si="23"/>
        <v>243047516.50984415</v>
      </c>
      <c r="I127" s="3">
        <f t="shared" si="23"/>
        <v>244913829.18676883</v>
      </c>
      <c r="J127" s="3">
        <f t="shared" si="23"/>
        <v>239415315.16391096</v>
      </c>
      <c r="K127" s="3">
        <f t="shared" si="23"/>
        <v>244657591.94860613</v>
      </c>
      <c r="L127" s="3">
        <f t="shared" si="23"/>
        <v>255076360.87394637</v>
      </c>
      <c r="M127" s="3">
        <f t="shared" si="23"/>
        <v>260791211.63744754</v>
      </c>
      <c r="N127" s="3">
        <f t="shared" si="23"/>
        <v>267733640.01956275</v>
      </c>
      <c r="O127" s="3">
        <f t="shared" si="23"/>
        <v>271575572.94293869</v>
      </c>
      <c r="P127" s="3">
        <f t="shared" si="23"/>
        <v>277592796.32397282</v>
      </c>
    </row>
    <row r="128" spans="1:16" x14ac:dyDescent="0.35">
      <c r="A128" s="4" t="s">
        <v>8</v>
      </c>
      <c r="B128" s="7">
        <v>196698190.439192</v>
      </c>
      <c r="C128" s="7">
        <v>202395175.02167553</v>
      </c>
      <c r="D128" s="7">
        <v>168797606.54917145</v>
      </c>
      <c r="E128" s="7">
        <v>164360218.12752604</v>
      </c>
      <c r="F128" s="7">
        <v>120798864.2090718</v>
      </c>
      <c r="G128" s="7">
        <v>70011851.010640532</v>
      </c>
      <c r="H128" s="7">
        <v>91440765.784181505</v>
      </c>
      <c r="I128" s="7">
        <v>70066582.642746121</v>
      </c>
      <c r="J128" s="7">
        <v>69978962.978935137</v>
      </c>
      <c r="K128" s="7">
        <v>52713634.17279952</v>
      </c>
      <c r="L128" s="7">
        <v>45622099.411357634</v>
      </c>
      <c r="M128" s="7">
        <v>48738581.821198061</v>
      </c>
      <c r="N128" s="7">
        <v>45253080.202788375</v>
      </c>
      <c r="O128" s="7">
        <v>53765815.554822937</v>
      </c>
      <c r="P128" s="7">
        <v>58717217.272160865</v>
      </c>
    </row>
    <row r="129" spans="1:16" x14ac:dyDescent="0.35">
      <c r="A129" s="8" t="s">
        <v>9</v>
      </c>
      <c r="B129" s="5">
        <v>181070744.04005125</v>
      </c>
      <c r="C129" s="5">
        <v>185889204.88697562</v>
      </c>
      <c r="D129" s="5">
        <v>154028797.69634834</v>
      </c>
      <c r="E129" s="5">
        <v>149262273.95131433</v>
      </c>
      <c r="F129" s="5">
        <v>109259214.56762272</v>
      </c>
      <c r="G129" s="5">
        <v>64197425.905761488</v>
      </c>
      <c r="H129" s="5">
        <v>61629162.245129161</v>
      </c>
      <c r="I129" s="5">
        <v>46541141.447645232</v>
      </c>
      <c r="J129" s="5">
        <v>46563077.523716629</v>
      </c>
      <c r="K129" s="5">
        <v>34137171.950547099</v>
      </c>
      <c r="L129" s="5">
        <v>29315863.594407897</v>
      </c>
      <c r="M129" s="5">
        <v>31456533.912270766</v>
      </c>
      <c r="N129" s="5">
        <v>28984191.352522187</v>
      </c>
      <c r="O129" s="5">
        <v>34539915.735431381</v>
      </c>
      <c r="P129" s="5">
        <v>37614062.318602599</v>
      </c>
    </row>
    <row r="130" spans="1:16" x14ac:dyDescent="0.35">
      <c r="A130" s="8" t="s">
        <v>10</v>
      </c>
      <c r="B130" s="5">
        <v>14790053.707942128</v>
      </c>
      <c r="C130" s="5">
        <v>14831174.476230146</v>
      </c>
      <c r="D130" s="5">
        <v>12332616.069403967</v>
      </c>
      <c r="E130" s="5">
        <v>12499267.523497712</v>
      </c>
      <c r="F130" s="5">
        <v>9449957.6821012925</v>
      </c>
      <c r="G130" s="5">
        <v>4784069.9855930014</v>
      </c>
      <c r="H130" s="5">
        <v>1250994.0364680418</v>
      </c>
      <c r="I130" s="5">
        <v>910733.11784312292</v>
      </c>
      <c r="J130" s="5">
        <v>860928.47890625405</v>
      </c>
      <c r="K130" s="5">
        <v>567236.25612815679</v>
      </c>
      <c r="L130" s="5">
        <v>439780.09783510026</v>
      </c>
      <c r="M130" s="5">
        <v>462782.4998623947</v>
      </c>
      <c r="N130" s="5">
        <v>421068.96102351754</v>
      </c>
      <c r="O130" s="5">
        <v>515477.06757042953</v>
      </c>
      <c r="P130" s="5">
        <v>540392.58716228895</v>
      </c>
    </row>
    <row r="131" spans="1:16" x14ac:dyDescent="0.35">
      <c r="A131" s="8" t="s">
        <v>11</v>
      </c>
      <c r="B131" s="5">
        <v>492288.91445900936</v>
      </c>
      <c r="C131" s="5">
        <v>506367.8495864789</v>
      </c>
      <c r="D131" s="5">
        <v>424483.91393442312</v>
      </c>
      <c r="E131" s="5">
        <v>426313.60266782023</v>
      </c>
      <c r="F131" s="5">
        <v>322275.3210583562</v>
      </c>
      <c r="G131" s="5">
        <v>136308.76871433493</v>
      </c>
      <c r="H131" s="5">
        <v>25460773.544446167</v>
      </c>
      <c r="I131" s="5">
        <v>19377234.958189029</v>
      </c>
      <c r="J131" s="5">
        <v>19176898.152078997</v>
      </c>
      <c r="K131" s="5">
        <v>14178245.88512937</v>
      </c>
      <c r="L131" s="5">
        <v>12123327.666646201</v>
      </c>
      <c r="M131" s="5">
        <v>12940421.373358188</v>
      </c>
      <c r="N131" s="5">
        <v>12089554.174843647</v>
      </c>
      <c r="O131" s="5">
        <v>14535477.201961953</v>
      </c>
      <c r="P131" s="5">
        <v>16361337.81346271</v>
      </c>
    </row>
    <row r="132" spans="1:16" x14ac:dyDescent="0.35">
      <c r="A132" s="8" t="s">
        <v>12</v>
      </c>
      <c r="B132" s="5">
        <v>345106.7144468365</v>
      </c>
      <c r="C132" s="5">
        <v>1168429.4137660302</v>
      </c>
      <c r="D132" s="5">
        <v>2011704.2046267863</v>
      </c>
      <c r="E132" s="5">
        <v>2172367.5201957161</v>
      </c>
      <c r="F132" s="5">
        <v>1767418.7494059193</v>
      </c>
      <c r="G132" s="5">
        <v>894046.94099041016</v>
      </c>
      <c r="H132" s="5">
        <v>3099832.4876480177</v>
      </c>
      <c r="I132" s="5">
        <v>3237474.8707000748</v>
      </c>
      <c r="J132" s="5">
        <v>3378058.2693762588</v>
      </c>
      <c r="K132" s="5">
        <v>3830977.4774652016</v>
      </c>
      <c r="L132" s="5">
        <v>3743128.2791454121</v>
      </c>
      <c r="M132" s="5">
        <v>3878847.3606599914</v>
      </c>
      <c r="N132" s="5">
        <v>3758268.8589262352</v>
      </c>
      <c r="O132" s="5">
        <v>4174946.7403106219</v>
      </c>
      <c r="P132" s="5">
        <v>4201424.0871681673</v>
      </c>
    </row>
    <row r="133" spans="1:16" x14ac:dyDescent="0.35">
      <c r="A133" s="8" t="s">
        <v>13</v>
      </c>
      <c r="B133" s="5">
        <v>39560890.380859375</v>
      </c>
      <c r="C133" s="5">
        <v>38978073.486328125</v>
      </c>
      <c r="D133" s="5">
        <v>31877339.84375</v>
      </c>
      <c r="E133" s="5">
        <v>12267657.2265625</v>
      </c>
      <c r="F133" s="5">
        <v>-30971338.134765625</v>
      </c>
      <c r="G133" s="5">
        <v>-76903597.839355469</v>
      </c>
      <c r="H133" s="5">
        <v>-85156518.676757813</v>
      </c>
      <c r="I133" s="5">
        <v>-84630326.782226563</v>
      </c>
      <c r="J133" s="5">
        <v>-83317072.250366211</v>
      </c>
      <c r="K133" s="5">
        <v>-89517906.063079834</v>
      </c>
      <c r="L133" s="5">
        <v>-87021165.796756744</v>
      </c>
      <c r="M133" s="5">
        <v>-85206930.87387085</v>
      </c>
      <c r="N133" s="5">
        <v>-83812299.882888794</v>
      </c>
      <c r="O133" s="5">
        <v>-68613977.325439453</v>
      </c>
      <c r="P133" s="5">
        <v>-36653227.21862793</v>
      </c>
    </row>
    <row r="134" spans="1:16" x14ac:dyDescent="0.35">
      <c r="A134" s="4" t="s">
        <v>14</v>
      </c>
      <c r="B134" s="5">
        <v>30129835.474447668</v>
      </c>
      <c r="C134" s="5">
        <v>27364597.644298583</v>
      </c>
      <c r="D134" s="5">
        <v>61133470.081525572</v>
      </c>
      <c r="E134" s="5">
        <v>48627747.675908417</v>
      </c>
      <c r="F134" s="5">
        <v>58120133.885567486</v>
      </c>
      <c r="G134" s="5">
        <v>79940638.754125625</v>
      </c>
      <c r="H134" s="5">
        <v>128530742.71711914</v>
      </c>
      <c r="I134" s="5">
        <v>144411238.3500382</v>
      </c>
      <c r="J134" s="5">
        <v>150170926.67200181</v>
      </c>
      <c r="K134" s="5">
        <v>166837457.7918559</v>
      </c>
      <c r="L134" s="5">
        <v>178094891.58452266</v>
      </c>
      <c r="M134" s="5">
        <v>180192388.92589697</v>
      </c>
      <c r="N134" s="5">
        <v>188577437.40686053</v>
      </c>
      <c r="O134" s="5">
        <v>189427148.70936799</v>
      </c>
      <c r="P134" s="5">
        <v>190781805.32826638</v>
      </c>
    </row>
    <row r="135" spans="1:16" x14ac:dyDescent="0.35">
      <c r="A135" s="4" t="s">
        <v>15</v>
      </c>
      <c r="B135" s="5">
        <v>-81782817.715013951</v>
      </c>
      <c r="C135" s="5">
        <v>-61363755.744855829</v>
      </c>
      <c r="D135" s="5">
        <v>-41518670.807284035</v>
      </c>
      <c r="E135" s="5">
        <v>-59620103.477651052</v>
      </c>
      <c r="F135" s="5">
        <v>-58150976.699859239</v>
      </c>
      <c r="G135" s="5">
        <v>-46949338.476668902</v>
      </c>
      <c r="H135" s="5">
        <v>-38458449.501700118</v>
      </c>
      <c r="I135" s="5">
        <v>-31502872.855698697</v>
      </c>
      <c r="J135" s="5">
        <v>-27795394.216420382</v>
      </c>
      <c r="K135" s="5">
        <v>-22509194.649586223</v>
      </c>
      <c r="L135" s="5">
        <v>-16822228.916742127</v>
      </c>
      <c r="M135" s="5">
        <v>-16894628.1995502</v>
      </c>
      <c r="N135" s="5">
        <v>-16234885.039836083</v>
      </c>
      <c r="O135" s="5">
        <v>-22361758.179200601</v>
      </c>
      <c r="P135" s="5">
        <v>-23264980.312990353</v>
      </c>
    </row>
    <row r="136" spans="1:16" x14ac:dyDescent="0.35">
      <c r="A136" s="4" t="s">
        <v>16</v>
      </c>
      <c r="B136" s="5">
        <v>845087.97645568848</v>
      </c>
      <c r="C136" s="5">
        <v>1396578.3004760742</v>
      </c>
      <c r="D136" s="5">
        <v>2676321.1441040039</v>
      </c>
      <c r="E136" s="5">
        <v>2238746.1090087891</v>
      </c>
      <c r="F136" s="5">
        <v>0</v>
      </c>
      <c r="G136" s="5">
        <v>21193039.833068848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</row>
    <row r="137" spans="1:16" x14ac:dyDescent="0.35">
      <c r="A137" s="4" t="s">
        <v>17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</row>
    <row r="138" spans="1:16" x14ac:dyDescent="0.35">
      <c r="A138" s="4" t="s">
        <v>18</v>
      </c>
      <c r="B138" s="5">
        <v>13671449.191322099</v>
      </c>
      <c r="C138" s="5">
        <v>16463659.301477801</v>
      </c>
      <c r="D138" s="5">
        <v>15940628.937928712</v>
      </c>
      <c r="E138" s="5">
        <v>15513475.193291046</v>
      </c>
      <c r="F138" s="5">
        <v>16661581.851949742</v>
      </c>
      <c r="G138" s="5">
        <v>15594234.803962855</v>
      </c>
      <c r="H138" s="5">
        <v>15522068.206188872</v>
      </c>
      <c r="I138" s="5">
        <v>15990548.542070979</v>
      </c>
      <c r="J138" s="5">
        <v>17294413.485739771</v>
      </c>
      <c r="K138" s="5">
        <v>17612603.162169456</v>
      </c>
      <c r="L138" s="5">
        <v>17941607.61812494</v>
      </c>
      <c r="M138" s="5">
        <v>18277406.003820844</v>
      </c>
      <c r="N138" s="5">
        <v>18620413.057030208</v>
      </c>
      <c r="O138" s="5">
        <v>18974777.299253613</v>
      </c>
      <c r="P138" s="5">
        <v>19338466.567953125</v>
      </c>
    </row>
    <row r="139" spans="1:16" x14ac:dyDescent="0.35">
      <c r="A139" s="4" t="s">
        <v>19</v>
      </c>
      <c r="B139" s="5">
        <v>0</v>
      </c>
      <c r="C139" s="5">
        <v>0</v>
      </c>
      <c r="D139" s="5">
        <v>0</v>
      </c>
      <c r="E139" s="5">
        <v>5932338.9407231156</v>
      </c>
      <c r="F139" s="5">
        <v>13921395.280096091</v>
      </c>
      <c r="G139" s="5">
        <v>23049808.067721497</v>
      </c>
      <c r="H139" s="5">
        <v>28582388.108767793</v>
      </c>
      <c r="I139" s="5">
        <v>28203876.316835534</v>
      </c>
      <c r="J139" s="5">
        <v>28777241.936067261</v>
      </c>
      <c r="K139" s="5">
        <v>28975216.971686933</v>
      </c>
      <c r="L139" s="5">
        <v>29171871.222418327</v>
      </c>
      <c r="M139" s="5">
        <v>29367480.814819366</v>
      </c>
      <c r="N139" s="5">
        <v>30363992.2644394</v>
      </c>
      <c r="O139" s="5">
        <v>30570314.998801261</v>
      </c>
      <c r="P139" s="5">
        <v>30773562.309078116</v>
      </c>
    </row>
    <row r="140" spans="1:16" x14ac:dyDescent="0.35">
      <c r="A140" s="4" t="s">
        <v>20</v>
      </c>
      <c r="B140" s="5">
        <v>6358596.8968033521</v>
      </c>
      <c r="C140" s="5">
        <v>9513418.4452001285</v>
      </c>
      <c r="D140" s="5">
        <v>12551146.312897306</v>
      </c>
      <c r="E140" s="5">
        <v>16982002.155231383</v>
      </c>
      <c r="F140" s="5">
        <v>17027599.379031688</v>
      </c>
      <c r="G140" s="5">
        <v>17250286.074766658</v>
      </c>
      <c r="H140" s="5">
        <v>17430001.195286952</v>
      </c>
      <c r="I140" s="5">
        <v>17744456.190776717</v>
      </c>
      <c r="J140" s="5">
        <v>989164.30758734792</v>
      </c>
      <c r="K140" s="5">
        <v>1027874.4996805601</v>
      </c>
      <c r="L140" s="5">
        <v>1068119.9542649062</v>
      </c>
      <c r="M140" s="5">
        <v>1109982.2712625109</v>
      </c>
      <c r="N140" s="5">
        <v>1153602.1282803193</v>
      </c>
      <c r="O140" s="5">
        <v>1199274.5598934866</v>
      </c>
      <c r="P140" s="5">
        <v>1246725.1595047018</v>
      </c>
    </row>
    <row r="141" spans="1:16" x14ac:dyDescent="0.35">
      <c r="A141" s="1" t="s">
        <v>21</v>
      </c>
      <c r="B141" s="3">
        <f>SUM(B142:B143)</f>
        <v>39370842.004361942</v>
      </c>
      <c r="C141" s="3">
        <f t="shared" ref="C141:P141" si="24">SUM(C142:C143)</f>
        <v>37614570.906619504</v>
      </c>
      <c r="D141" s="3">
        <f t="shared" si="24"/>
        <v>35747298.379438452</v>
      </c>
      <c r="E141" s="3">
        <f t="shared" si="24"/>
        <v>57958069.613548122</v>
      </c>
      <c r="F141" s="3">
        <f t="shared" si="24"/>
        <v>90461680.687621266</v>
      </c>
      <c r="G141" s="3">
        <f t="shared" si="24"/>
        <v>127235352.38913846</v>
      </c>
      <c r="H141" s="3">
        <f t="shared" si="24"/>
        <v>158295239.41073397</v>
      </c>
      <c r="I141" s="3">
        <f t="shared" si="24"/>
        <v>145495043.3576881</v>
      </c>
      <c r="J141" s="3">
        <f t="shared" si="24"/>
        <v>134842331.70201761</v>
      </c>
      <c r="K141" s="3">
        <f t="shared" si="24"/>
        <v>125410177.72009566</v>
      </c>
      <c r="L141" s="3">
        <f t="shared" si="24"/>
        <v>117434160.84500754</v>
      </c>
      <c r="M141" s="3">
        <f t="shared" si="24"/>
        <v>109746386.27421694</v>
      </c>
      <c r="N141" s="3">
        <f t="shared" si="24"/>
        <v>106292116.85233429</v>
      </c>
      <c r="O141" s="3">
        <f t="shared" si="24"/>
        <v>98134372.45679599</v>
      </c>
      <c r="P141" s="3">
        <f t="shared" si="24"/>
        <v>90127167.74078539</v>
      </c>
    </row>
    <row r="142" spans="1:16" x14ac:dyDescent="0.35">
      <c r="A142" s="4" t="s">
        <v>22</v>
      </c>
      <c r="B142" s="5">
        <v>25554582.189476915</v>
      </c>
      <c r="C142" s="5">
        <v>24414632.627075139</v>
      </c>
      <c r="D142" s="5">
        <v>23202634.944609676</v>
      </c>
      <c r="E142" s="5">
        <v>37619064.721012264</v>
      </c>
      <c r="F142" s="5">
        <v>58716307.207092933</v>
      </c>
      <c r="G142" s="5">
        <v>82585134.188267171</v>
      </c>
      <c r="H142" s="5">
        <v>102745293.21156904</v>
      </c>
      <c r="I142" s="5">
        <v>94437021.266490042</v>
      </c>
      <c r="J142" s="5">
        <v>87522625.188410982</v>
      </c>
      <c r="K142" s="5">
        <v>81400461.122727007</v>
      </c>
      <c r="L142" s="5">
        <v>76223437.508232996</v>
      </c>
      <c r="M142" s="5">
        <v>71233504.422685236</v>
      </c>
      <c r="N142" s="5">
        <v>68991428.62871778</v>
      </c>
      <c r="O142" s="5">
        <v>63696450.441219732</v>
      </c>
      <c r="P142" s="5">
        <v>58499183.616177239</v>
      </c>
    </row>
    <row r="143" spans="1:16" x14ac:dyDescent="0.35">
      <c r="A143" s="4" t="s">
        <v>23</v>
      </c>
      <c r="B143" s="5">
        <v>13816259.814885026</v>
      </c>
      <c r="C143" s="5">
        <v>13199938.279544368</v>
      </c>
      <c r="D143" s="5">
        <v>12544663.434828775</v>
      </c>
      <c r="E143" s="5">
        <v>20339004.892535858</v>
      </c>
      <c r="F143" s="5">
        <v>31745373.48052834</v>
      </c>
      <c r="G143" s="5">
        <v>44650218.200871281</v>
      </c>
      <c r="H143" s="5">
        <v>55549946.19916492</v>
      </c>
      <c r="I143" s="5">
        <v>51058022.091198057</v>
      </c>
      <c r="J143" s="5">
        <v>47319706.513606623</v>
      </c>
      <c r="K143" s="5">
        <v>44009716.597368665</v>
      </c>
      <c r="L143" s="5">
        <v>41210723.33677455</v>
      </c>
      <c r="M143" s="5">
        <v>38512881.851531699</v>
      </c>
      <c r="N143" s="5">
        <v>37300688.223616511</v>
      </c>
      <c r="O143" s="5">
        <v>34437922.015576251</v>
      </c>
      <c r="P143" s="5">
        <v>31627984.124608148</v>
      </c>
    </row>
    <row r="144" spans="1:16" x14ac:dyDescent="0.35">
      <c r="A144" s="1" t="s">
        <v>24</v>
      </c>
      <c r="B144" s="3">
        <f>SUM(B145:B146)-B147</f>
        <v>12112314.576040661</v>
      </c>
      <c r="C144" s="3">
        <f t="shared" ref="C144:P144" si="25">SUM(C145:C146)-C147</f>
        <v>11298701.915571196</v>
      </c>
      <c r="D144" s="3">
        <f t="shared" si="25"/>
        <v>10678532.718107332</v>
      </c>
      <c r="E144" s="3">
        <f t="shared" si="25"/>
        <v>-3234535.7933472656</v>
      </c>
      <c r="F144" s="3">
        <f t="shared" si="25"/>
        <v>-24283892.781596817</v>
      </c>
      <c r="G144" s="3">
        <f t="shared" si="25"/>
        <v>-51284186.743656442</v>
      </c>
      <c r="H144" s="3">
        <f t="shared" si="25"/>
        <v>-92026145.334087729</v>
      </c>
      <c r="I144" s="3">
        <f t="shared" si="25"/>
        <v>-40811009.645978689</v>
      </c>
      <c r="J144" s="3">
        <f t="shared" si="25"/>
        <v>-43432631.52309449</v>
      </c>
      <c r="K144" s="3">
        <f t="shared" si="25"/>
        <v>-45997301.969977349</v>
      </c>
      <c r="L144" s="3">
        <f t="shared" si="25"/>
        <v>-46981901.777953453</v>
      </c>
      <c r="M144" s="3">
        <f t="shared" si="25"/>
        <v>-48676264.051878288</v>
      </c>
      <c r="N144" s="3">
        <f t="shared" si="25"/>
        <v>-49083285.980537109</v>
      </c>
      <c r="O144" s="3">
        <f t="shared" si="25"/>
        <v>-29421593.324629739</v>
      </c>
      <c r="P144" s="3">
        <f t="shared" si="25"/>
        <v>3066025.0263434649</v>
      </c>
    </row>
    <row r="145" spans="1:16" x14ac:dyDescent="0.35">
      <c r="A145" s="4" t="s">
        <v>25</v>
      </c>
      <c r="B145" s="5">
        <v>3677643.438058367</v>
      </c>
      <c r="C145" s="5">
        <v>3240288.13924145</v>
      </c>
      <c r="D145" s="5">
        <v>3020156.8604488806</v>
      </c>
      <c r="E145" s="5">
        <v>6844351.3917294238</v>
      </c>
      <c r="F145" s="5">
        <v>12877321.146130955</v>
      </c>
      <c r="G145" s="5">
        <v>20293823.252832662</v>
      </c>
      <c r="H145" s="5">
        <v>27158037.055542108</v>
      </c>
      <c r="I145" s="5">
        <v>26945251.762465745</v>
      </c>
      <c r="J145" s="5">
        <v>26754638.275721066</v>
      </c>
      <c r="K145" s="5">
        <v>26542025.198057331</v>
      </c>
      <c r="L145" s="5">
        <v>26329415.915971979</v>
      </c>
      <c r="M145" s="5">
        <v>26116809.018298894</v>
      </c>
      <c r="N145" s="5">
        <v>26609250.647895418</v>
      </c>
      <c r="O145" s="5">
        <v>26396650.266135447</v>
      </c>
      <c r="P145" s="5">
        <v>26184053.157106914</v>
      </c>
    </row>
    <row r="146" spans="1:16" x14ac:dyDescent="0.35">
      <c r="A146" s="4" t="s">
        <v>26</v>
      </c>
      <c r="B146" s="5">
        <v>8434671.137982294</v>
      </c>
      <c r="C146" s="5">
        <v>8058413.7763297455</v>
      </c>
      <c r="D146" s="5">
        <v>7658375.8576584505</v>
      </c>
      <c r="E146" s="5">
        <v>12416733.605250351</v>
      </c>
      <c r="F146" s="5">
        <v>19380193.268528882</v>
      </c>
      <c r="G146" s="5">
        <v>27258455.747752938</v>
      </c>
      <c r="H146" s="5">
        <v>33912617.032416791</v>
      </c>
      <c r="I146" s="5">
        <v>31170347.913631395</v>
      </c>
      <c r="J146" s="5">
        <v>28888148.322030667</v>
      </c>
      <c r="K146" s="5">
        <v>26867436.726593934</v>
      </c>
      <c r="L146" s="5">
        <v>25158682.839011036</v>
      </c>
      <c r="M146" s="5">
        <v>23511680.97198524</v>
      </c>
      <c r="N146" s="5">
        <v>22771650.40336442</v>
      </c>
      <c r="O146" s="5">
        <v>21023963.849024016</v>
      </c>
      <c r="P146" s="5">
        <v>19308528.387761399</v>
      </c>
    </row>
    <row r="147" spans="1:16" x14ac:dyDescent="0.35">
      <c r="A147" s="4" t="s">
        <v>27</v>
      </c>
      <c r="B147" s="5">
        <v>0</v>
      </c>
      <c r="C147" s="5">
        <v>0</v>
      </c>
      <c r="D147" s="5">
        <v>0</v>
      </c>
      <c r="E147" s="5">
        <v>22495620.790327039</v>
      </c>
      <c r="F147" s="5">
        <v>56541407.196256652</v>
      </c>
      <c r="G147" s="5">
        <v>98836465.744242042</v>
      </c>
      <c r="H147" s="5">
        <v>153096799.42204663</v>
      </c>
      <c r="I147" s="5">
        <v>98926609.322075829</v>
      </c>
      <c r="J147" s="5">
        <v>99075418.120846227</v>
      </c>
      <c r="K147" s="5">
        <v>99406763.894628614</v>
      </c>
      <c r="L147" s="5">
        <v>98470000.532936469</v>
      </c>
      <c r="M147" s="5">
        <v>98304754.042162418</v>
      </c>
      <c r="N147" s="5">
        <v>98464187.031796947</v>
      </c>
      <c r="O147" s="5">
        <v>76842207.439789206</v>
      </c>
      <c r="P147" s="5">
        <v>42426556.518524848</v>
      </c>
    </row>
    <row r="148" spans="1:16" x14ac:dyDescent="0.35">
      <c r="A148" s="9" t="s">
        <v>28</v>
      </c>
      <c r="B148" s="10">
        <f>SUM(B123,B127,B141,B144)</f>
        <v>255803775.98396489</v>
      </c>
      <c r="C148" s="10">
        <f t="shared" ref="C148:P148" si="26">SUM(C123,C127,C141,C144)</f>
        <v>283447433.10729492</v>
      </c>
      <c r="D148" s="10">
        <f t="shared" si="26"/>
        <v>305087039.99129844</v>
      </c>
      <c r="E148" s="10">
        <f t="shared" si="26"/>
        <v>305016848.18662751</v>
      </c>
      <c r="F148" s="10">
        <f t="shared" si="26"/>
        <v>317266792.33506685</v>
      </c>
      <c r="G148" s="10">
        <f t="shared" si="26"/>
        <v>370789855.68592864</v>
      </c>
      <c r="H148" s="10">
        <f t="shared" si="26"/>
        <v>450980679.84690046</v>
      </c>
      <c r="I148" s="10">
        <f t="shared" si="26"/>
        <v>491288991.10124695</v>
      </c>
      <c r="J148" s="10">
        <f t="shared" si="26"/>
        <v>472787425.16321021</v>
      </c>
      <c r="K148" s="10">
        <f t="shared" si="26"/>
        <v>466061494.91380644</v>
      </c>
      <c r="L148" s="10">
        <f t="shared" si="26"/>
        <v>467548799.12539333</v>
      </c>
      <c r="M148" s="10">
        <f t="shared" si="26"/>
        <v>463911210.62704051</v>
      </c>
      <c r="N148" s="10">
        <f t="shared" si="26"/>
        <v>470733370.9746905</v>
      </c>
      <c r="O148" s="10">
        <f t="shared" si="26"/>
        <v>486110082.84748417</v>
      </c>
      <c r="P148" s="10">
        <f t="shared" si="26"/>
        <v>516639141.48387897</v>
      </c>
    </row>
    <row r="149" spans="1:16" x14ac:dyDescent="0.35">
      <c r="A149" s="4" t="s">
        <v>29</v>
      </c>
      <c r="B149" s="5">
        <v>5467281</v>
      </c>
      <c r="C149" s="5">
        <v>5852712</v>
      </c>
      <c r="D149" s="5">
        <v>5748459</v>
      </c>
      <c r="E149" s="5">
        <v>5558649.5</v>
      </c>
      <c r="F149" s="5">
        <v>5471567.5</v>
      </c>
      <c r="G149" s="5">
        <v>5404047.5</v>
      </c>
      <c r="H149" s="5">
        <v>5344814.5</v>
      </c>
      <c r="I149" s="5">
        <v>5283848</v>
      </c>
      <c r="J149" s="5">
        <v>5293784.5</v>
      </c>
      <c r="K149" s="5">
        <v>5293385.5</v>
      </c>
      <c r="L149" s="5">
        <v>5285304.5</v>
      </c>
      <c r="M149" s="5">
        <v>5268960.5</v>
      </c>
      <c r="N149" s="5">
        <v>5251955.5</v>
      </c>
      <c r="O149" s="5">
        <v>5230847</v>
      </c>
      <c r="P149" s="5">
        <v>5209567.5</v>
      </c>
    </row>
    <row r="150" spans="1:16" x14ac:dyDescent="0.35">
      <c r="A150" s="11" t="s">
        <v>30</v>
      </c>
      <c r="B150" s="12">
        <f>B148/B149</f>
        <v>46.788115698455023</v>
      </c>
      <c r="C150" s="12">
        <f t="shared" ref="C150:P150" si="27">C148/C149</f>
        <v>48.430100969823037</v>
      </c>
      <c r="D150" s="12">
        <f t="shared" si="27"/>
        <v>53.072839171558577</v>
      </c>
      <c r="E150" s="12">
        <f t="shared" si="27"/>
        <v>54.87247364429571</v>
      </c>
      <c r="F150" s="12">
        <f t="shared" si="27"/>
        <v>57.984625490787941</v>
      </c>
      <c r="G150" s="12">
        <f t="shared" si="27"/>
        <v>68.61335983555449</v>
      </c>
      <c r="H150" s="12">
        <f t="shared" si="27"/>
        <v>84.377237011106828</v>
      </c>
      <c r="I150" s="12">
        <f t="shared" si="27"/>
        <v>92.979395149377297</v>
      </c>
      <c r="J150" s="12">
        <f t="shared" si="27"/>
        <v>89.309911493981332</v>
      </c>
      <c r="K150" s="12">
        <f t="shared" si="27"/>
        <v>88.046014202783155</v>
      </c>
      <c r="L150" s="12">
        <f t="shared" si="27"/>
        <v>88.462036411599996</v>
      </c>
      <c r="M150" s="12">
        <f t="shared" si="27"/>
        <v>88.046059678572362</v>
      </c>
      <c r="N150" s="12">
        <f t="shared" si="27"/>
        <v>89.630114149803916</v>
      </c>
      <c r="O150" s="12">
        <f t="shared" si="27"/>
        <v>92.931428284460267</v>
      </c>
      <c r="P150" s="12">
        <f t="shared" si="27"/>
        <v>99.171215553667167</v>
      </c>
    </row>
    <row r="152" spans="1:16" x14ac:dyDescent="0.35">
      <c r="A152" s="13" t="s">
        <v>31</v>
      </c>
      <c r="B152" s="5"/>
    </row>
    <row r="153" spans="1:16" x14ac:dyDescent="0.35">
      <c r="A153" s="1" t="s">
        <v>32</v>
      </c>
      <c r="B153" s="14" cm="1">
        <f t="array" ref="B153">NPV(Inputs!$B$10,NCR!B148:P148/1000000)</f>
        <v>3711.9500555410837</v>
      </c>
      <c r="D153" s="1" t="s">
        <v>55</v>
      </c>
      <c r="G153" s="15">
        <f>-PMT(Inputs!$B$10,15,NPV(Inputs!$B$10,NCR!B150:P150))</f>
        <v>71.763179523623506</v>
      </c>
    </row>
    <row r="154" spans="1:16" x14ac:dyDescent="0.35">
      <c r="A154" s="1" t="s">
        <v>33</v>
      </c>
      <c r="B154" s="16">
        <f>((G150/B150)^(1/5))-1</f>
        <v>7.957949257583885E-2</v>
      </c>
    </row>
    <row r="156" spans="1:16" ht="2.15" customHeight="1" x14ac:dyDescent="0.35"/>
    <row r="158" spans="1:16" x14ac:dyDescent="0.35">
      <c r="A158" t="s">
        <v>1</v>
      </c>
      <c r="B158" t="s">
        <v>45</v>
      </c>
    </row>
    <row r="159" spans="1:16" x14ac:dyDescent="0.35">
      <c r="A159" t="s">
        <v>2</v>
      </c>
      <c r="B159" t="s">
        <v>45</v>
      </c>
    </row>
    <row r="161" spans="1:16" x14ac:dyDescent="0.35">
      <c r="B161" s="2">
        <v>2023</v>
      </c>
      <c r="C161" s="2">
        <f t="shared" ref="C161:P161" si="28">B161+1</f>
        <v>2024</v>
      </c>
      <c r="D161" s="2">
        <f t="shared" si="28"/>
        <v>2025</v>
      </c>
      <c r="E161" s="2">
        <f t="shared" si="28"/>
        <v>2026</v>
      </c>
      <c r="F161" s="2">
        <f t="shared" si="28"/>
        <v>2027</v>
      </c>
      <c r="G161" s="2">
        <f t="shared" si="28"/>
        <v>2028</v>
      </c>
      <c r="H161" s="2">
        <f t="shared" si="28"/>
        <v>2029</v>
      </c>
      <c r="I161" s="2">
        <f t="shared" si="28"/>
        <v>2030</v>
      </c>
      <c r="J161" s="2">
        <f t="shared" si="28"/>
        <v>2031</v>
      </c>
      <c r="K161" s="2">
        <f t="shared" si="28"/>
        <v>2032</v>
      </c>
      <c r="L161" s="2">
        <f t="shared" si="28"/>
        <v>2033</v>
      </c>
      <c r="M161" s="2">
        <f t="shared" si="28"/>
        <v>2034</v>
      </c>
      <c r="N161" s="2">
        <f t="shared" si="28"/>
        <v>2035</v>
      </c>
      <c r="O161" s="2">
        <f t="shared" si="28"/>
        <v>2036</v>
      </c>
      <c r="P161" s="2">
        <f t="shared" si="28"/>
        <v>2037</v>
      </c>
    </row>
    <row r="162" spans="1:16" x14ac:dyDescent="0.35">
      <c r="A162" s="1" t="s">
        <v>4</v>
      </c>
      <c r="B162" s="3">
        <f>SUM(B163:B164)</f>
        <v>38400277.14035546</v>
      </c>
      <c r="C162" s="3">
        <f t="shared" ref="C162:P162" si="29">SUM(C163:C164)</f>
        <v>38764487.316831954</v>
      </c>
      <c r="D162" s="3">
        <f t="shared" si="29"/>
        <v>39080706.675409637</v>
      </c>
      <c r="E162" s="3">
        <f t="shared" si="29"/>
        <v>57225622.51013954</v>
      </c>
      <c r="F162" s="3">
        <f t="shared" si="29"/>
        <v>85998925.905852348</v>
      </c>
      <c r="G162" s="3">
        <f t="shared" si="29"/>
        <v>121932791.20006993</v>
      </c>
      <c r="H162" s="3">
        <f t="shared" si="29"/>
        <v>150524763.83505255</v>
      </c>
      <c r="I162" s="3">
        <f t="shared" si="29"/>
        <v>150551822.77741119</v>
      </c>
      <c r="J162" s="3">
        <f t="shared" si="29"/>
        <v>150823104.39501855</v>
      </c>
      <c r="K162" s="3">
        <f t="shared" si="29"/>
        <v>150851721.7897245</v>
      </c>
      <c r="L162" s="3">
        <f t="shared" si="29"/>
        <v>150880873.75903535</v>
      </c>
      <c r="M162" s="3">
        <f t="shared" si="29"/>
        <v>150910571.34189668</v>
      </c>
      <c r="N162" s="3">
        <f t="shared" si="29"/>
        <v>155779794.51401722</v>
      </c>
      <c r="O162" s="3">
        <f t="shared" si="29"/>
        <v>155810625.20306593</v>
      </c>
      <c r="P162" s="3">
        <f t="shared" si="29"/>
        <v>155842046.82346398</v>
      </c>
    </row>
    <row r="163" spans="1:16" x14ac:dyDescent="0.35">
      <c r="A163" s="4" t="s">
        <v>5</v>
      </c>
      <c r="B163" s="5">
        <v>36700824</v>
      </c>
      <c r="C163" s="5">
        <v>36700824</v>
      </c>
      <c r="D163" s="5">
        <v>36700824</v>
      </c>
      <c r="E163" s="5">
        <v>36700824</v>
      </c>
      <c r="F163" s="5">
        <v>36700824</v>
      </c>
      <c r="G163" s="5">
        <v>36700824</v>
      </c>
      <c r="H163" s="5">
        <v>36700824</v>
      </c>
      <c r="I163" s="5">
        <v>36700824</v>
      </c>
      <c r="J163" s="5">
        <v>36700824</v>
      </c>
      <c r="K163" s="5">
        <v>36700824</v>
      </c>
      <c r="L163" s="5">
        <v>36700824</v>
      </c>
      <c r="M163" s="5">
        <v>36700824</v>
      </c>
      <c r="N163" s="5">
        <v>36700824</v>
      </c>
      <c r="O163" s="5">
        <v>36700824</v>
      </c>
      <c r="P163" s="5">
        <v>36700824</v>
      </c>
    </row>
    <row r="164" spans="1:16" x14ac:dyDescent="0.35">
      <c r="A164" s="4" t="s">
        <v>6</v>
      </c>
      <c r="B164" s="5">
        <v>1699453.1403554603</v>
      </c>
      <c r="C164" s="5">
        <v>2063663.3168319515</v>
      </c>
      <c r="D164" s="5">
        <v>2379882.6754096351</v>
      </c>
      <c r="E164" s="5">
        <v>20524798.510139544</v>
      </c>
      <c r="F164" s="5">
        <v>49298101.905852348</v>
      </c>
      <c r="G164" s="5">
        <v>85231967.200069934</v>
      </c>
      <c r="H164" s="5">
        <v>113823939.83505253</v>
      </c>
      <c r="I164" s="5">
        <v>113850998.77741119</v>
      </c>
      <c r="J164" s="5">
        <v>114122280.39501855</v>
      </c>
      <c r="K164" s="5">
        <v>114150897.7897245</v>
      </c>
      <c r="L164" s="5">
        <v>114180049.75903533</v>
      </c>
      <c r="M164" s="5">
        <v>114209747.34189668</v>
      </c>
      <c r="N164" s="5">
        <v>119078970.51401724</v>
      </c>
      <c r="O164" s="5">
        <v>119109801.20306592</v>
      </c>
      <c r="P164" s="5">
        <v>119141222.82346396</v>
      </c>
    </row>
    <row r="165" spans="1:16" x14ac:dyDescent="0.35">
      <c r="A165" s="4" t="s">
        <v>162</v>
      </c>
      <c r="B165" s="5">
        <v>1699453.1403554603</v>
      </c>
      <c r="C165" s="5">
        <v>2063663.3168319515</v>
      </c>
      <c r="D165" s="5">
        <v>2379882.6754096351</v>
      </c>
      <c r="E165" s="5">
        <v>2852041.4449809347</v>
      </c>
      <c r="F165" s="5">
        <v>3154971.9058677251</v>
      </c>
      <c r="G165" s="5">
        <v>3286715.5321959076</v>
      </c>
      <c r="H165" s="5">
        <v>3314054.7656488526</v>
      </c>
      <c r="I165" s="5">
        <v>3341113.7080075187</v>
      </c>
      <c r="J165" s="5">
        <v>3369214.1002307753</v>
      </c>
      <c r="K165" s="5">
        <v>3397831.4949367377</v>
      </c>
      <c r="L165" s="5">
        <v>3426983.4642475671</v>
      </c>
      <c r="M165" s="5">
        <v>3456681.0471089091</v>
      </c>
      <c r="N165" s="5">
        <v>3486935.9563426357</v>
      </c>
      <c r="O165" s="5">
        <v>3517766.6453913059</v>
      </c>
      <c r="P165" s="5">
        <v>3549188.2657893552</v>
      </c>
    </row>
    <row r="166" spans="1:16" x14ac:dyDescent="0.35">
      <c r="A166" s="6" t="s">
        <v>7</v>
      </c>
      <c r="B166" s="3">
        <f>SUM(B167,B173:B179)</f>
        <v>173995430.61521068</v>
      </c>
      <c r="C166" s="3">
        <f t="shared" ref="C166:P166" si="30">SUM(C167,C173:C179)</f>
        <v>204079137.5307239</v>
      </c>
      <c r="D166" s="3">
        <f t="shared" si="30"/>
        <v>207282533.90192288</v>
      </c>
      <c r="E166" s="3">
        <f t="shared" si="30"/>
        <v>186278181.53654099</v>
      </c>
      <c r="F166" s="3">
        <f t="shared" si="30"/>
        <v>162426224.39288124</v>
      </c>
      <c r="G166" s="3">
        <f t="shared" si="30"/>
        <v>172350213.75984535</v>
      </c>
      <c r="H166" s="3">
        <f t="shared" si="30"/>
        <v>128987535.8661131</v>
      </c>
      <c r="I166" s="3">
        <f t="shared" si="30"/>
        <v>123245627.23494841</v>
      </c>
      <c r="J166" s="3">
        <f t="shared" si="30"/>
        <v>115419016.38086888</v>
      </c>
      <c r="K166" s="3">
        <f t="shared" si="30"/>
        <v>115844142.38487481</v>
      </c>
      <c r="L166" s="3">
        <f t="shared" si="30"/>
        <v>128171771.48878238</v>
      </c>
      <c r="M166" s="3">
        <f t="shared" si="30"/>
        <v>129592427.26577888</v>
      </c>
      <c r="N166" s="3">
        <f t="shared" si="30"/>
        <v>130143566.0587281</v>
      </c>
      <c r="O166" s="3">
        <f t="shared" si="30"/>
        <v>128375788.60211557</v>
      </c>
      <c r="P166" s="3">
        <f t="shared" si="30"/>
        <v>131043530.46718188</v>
      </c>
    </row>
    <row r="167" spans="1:16" x14ac:dyDescent="0.35">
      <c r="A167" s="4" t="s">
        <v>8</v>
      </c>
      <c r="B167" s="7">
        <v>197646502.73084608</v>
      </c>
      <c r="C167" s="7">
        <v>188368790.83570692</v>
      </c>
      <c r="D167" s="7">
        <v>130280158.40333506</v>
      </c>
      <c r="E167" s="7">
        <v>97486433.71606414</v>
      </c>
      <c r="F167" s="7">
        <v>78373838.205092534</v>
      </c>
      <c r="G167" s="7">
        <v>34613437.67772229</v>
      </c>
      <c r="H167" s="7">
        <v>97394789.345383078</v>
      </c>
      <c r="I167" s="7">
        <v>122305568.76034544</v>
      </c>
      <c r="J167" s="7">
        <v>107957939.18588647</v>
      </c>
      <c r="K167" s="7">
        <v>108703680.56957887</v>
      </c>
      <c r="L167" s="7">
        <v>100185646.6639235</v>
      </c>
      <c r="M167" s="7">
        <v>112542416.95191567</v>
      </c>
      <c r="N167" s="7">
        <v>117046586.04257458</v>
      </c>
      <c r="O167" s="7">
        <v>115594462.84053719</v>
      </c>
      <c r="P167" s="7">
        <v>120298963.03949526</v>
      </c>
    </row>
    <row r="168" spans="1:16" x14ac:dyDescent="0.35">
      <c r="A168" s="8" t="s">
        <v>9</v>
      </c>
      <c r="B168" s="5">
        <v>181959900.50432208</v>
      </c>
      <c r="C168" s="5">
        <v>171978998.02911869</v>
      </c>
      <c r="D168" s="5">
        <v>117868396.08998153</v>
      </c>
      <c r="E168" s="5">
        <v>86530059.638161674</v>
      </c>
      <c r="F168" s="5">
        <v>70987019.299553037</v>
      </c>
      <c r="G168" s="5">
        <v>31410593.422781792</v>
      </c>
      <c r="H168" s="5">
        <v>93338716.550218597</v>
      </c>
      <c r="I168" s="5">
        <v>116647256.77007575</v>
      </c>
      <c r="J168" s="5">
        <v>102990304.38573956</v>
      </c>
      <c r="K168" s="5">
        <v>103959583.82919179</v>
      </c>
      <c r="L168" s="5">
        <v>96082892.295799971</v>
      </c>
      <c r="M168" s="5">
        <v>107485435.62819456</v>
      </c>
      <c r="N168" s="5">
        <v>111886885.99450164</v>
      </c>
      <c r="O168" s="5">
        <v>110760944.1319661</v>
      </c>
      <c r="P168" s="5">
        <v>115187667.05406928</v>
      </c>
    </row>
    <row r="169" spans="1:16" x14ac:dyDescent="0.35">
      <c r="A169" s="8" t="s">
        <v>10</v>
      </c>
      <c r="B169" s="5">
        <v>14847050.201144915</v>
      </c>
      <c r="C169" s="5">
        <v>13996245.217979996</v>
      </c>
      <c r="D169" s="5">
        <v>9741974.6074675806</v>
      </c>
      <c r="E169" s="5">
        <v>7513901.8745385846</v>
      </c>
      <c r="F169" s="5">
        <v>5713296.1238980861</v>
      </c>
      <c r="G169" s="5">
        <v>2382543.5666347039</v>
      </c>
      <c r="H169" s="5">
        <v>3592356.9678241918</v>
      </c>
      <c r="I169" s="5">
        <v>4984349.4348439146</v>
      </c>
      <c r="J169" s="5">
        <v>4129316.3034459082</v>
      </c>
      <c r="K169" s="5">
        <v>4211711.9451101078</v>
      </c>
      <c r="L169" s="5">
        <v>3517361.3387697591</v>
      </c>
      <c r="M169" s="5">
        <v>4172614.2141298242</v>
      </c>
      <c r="N169" s="5">
        <v>4444167.7218044922</v>
      </c>
      <c r="O169" s="5">
        <v>4420419.3333974984</v>
      </c>
      <c r="P169" s="5">
        <v>4553453.7079733275</v>
      </c>
    </row>
    <row r="170" spans="1:16" x14ac:dyDescent="0.35">
      <c r="A170" s="8" t="s">
        <v>11</v>
      </c>
      <c r="B170" s="5">
        <v>494444.34581944084</v>
      </c>
      <c r="C170" s="5">
        <v>474132.57193563029</v>
      </c>
      <c r="D170" s="5">
        <v>325445.20726780064</v>
      </c>
      <c r="E170" s="5">
        <v>247437.06236053622</v>
      </c>
      <c r="F170" s="5">
        <v>182878.82614045756</v>
      </c>
      <c r="G170" s="5">
        <v>39716.504350373936</v>
      </c>
      <c r="H170" s="5">
        <v>11567.766726425793</v>
      </c>
      <c r="I170" s="5">
        <v>82916.317375905681</v>
      </c>
      <c r="J170" s="5">
        <v>40807.050381554218</v>
      </c>
      <c r="K170" s="5">
        <v>49309.474927385199</v>
      </c>
      <c r="L170" s="5">
        <v>11616.516567583909</v>
      </c>
      <c r="M170" s="5">
        <v>59703.827302451005</v>
      </c>
      <c r="N170" s="5">
        <v>49372.048956821818</v>
      </c>
      <c r="O170" s="5">
        <v>49225.213890046231</v>
      </c>
      <c r="P170" s="5">
        <v>42910.742525861722</v>
      </c>
    </row>
    <row r="171" spans="1:16" x14ac:dyDescent="0.35">
      <c r="A171" s="8" t="s">
        <v>12</v>
      </c>
      <c r="B171" s="5">
        <v>345106.7144468365</v>
      </c>
      <c r="C171" s="5">
        <v>1919425.0345333058</v>
      </c>
      <c r="D171" s="5">
        <v>2344340.4115460441</v>
      </c>
      <c r="E171" s="5">
        <v>3195036.0292462064</v>
      </c>
      <c r="F171" s="5">
        <v>1490646.1757841636</v>
      </c>
      <c r="G171" s="5">
        <v>780580.72786485904</v>
      </c>
      <c r="H171" s="5">
        <v>452145.2891051597</v>
      </c>
      <c r="I171" s="5">
        <v>591047.00710354664</v>
      </c>
      <c r="J171" s="5">
        <v>797511.90487797558</v>
      </c>
      <c r="K171" s="5">
        <v>483075.10729230387</v>
      </c>
      <c r="L171" s="5">
        <v>573777.83041092509</v>
      </c>
      <c r="M171" s="5">
        <v>824669.12421737099</v>
      </c>
      <c r="N171" s="5">
        <v>666166.32608856971</v>
      </c>
      <c r="O171" s="5">
        <v>363871.34071882209</v>
      </c>
      <c r="P171" s="5">
        <v>514930.7518318959</v>
      </c>
    </row>
    <row r="172" spans="1:16" x14ac:dyDescent="0.35">
      <c r="A172" s="8" t="s">
        <v>13</v>
      </c>
      <c r="B172" s="5">
        <v>39760020.5078125</v>
      </c>
      <c r="C172" s="5">
        <v>35088586.669921875</v>
      </c>
      <c r="D172" s="5">
        <v>21152505.859375</v>
      </c>
      <c r="E172" s="5">
        <v>-5948015.380859375</v>
      </c>
      <c r="F172" s="5">
        <v>-44756116.821289063</v>
      </c>
      <c r="G172" s="5">
        <v>-85038309.036254883</v>
      </c>
      <c r="H172" s="5">
        <v>-86031054.779052734</v>
      </c>
      <c r="I172" s="5">
        <v>-82711575.439453125</v>
      </c>
      <c r="J172" s="5">
        <v>-82483484.893798828</v>
      </c>
      <c r="K172" s="5">
        <v>-87856063.842773438</v>
      </c>
      <c r="L172" s="5">
        <v>-86971534.240722656</v>
      </c>
      <c r="M172" s="5">
        <v>-82998463.623046875</v>
      </c>
      <c r="N172" s="5">
        <v>-82508311.889648438</v>
      </c>
      <c r="O172" s="5">
        <v>-67094193.84765625</v>
      </c>
      <c r="P172" s="5">
        <v>-35344269.287109375</v>
      </c>
    </row>
    <row r="173" spans="1:16" x14ac:dyDescent="0.35">
      <c r="A173" s="4" t="s">
        <v>14</v>
      </c>
      <c r="B173" s="5">
        <v>33045720.091051023</v>
      </c>
      <c r="C173" s="5">
        <v>35788200.401029401</v>
      </c>
      <c r="D173" s="5">
        <v>68315126.088419348</v>
      </c>
      <c r="E173" s="5">
        <v>67456923.314530179</v>
      </c>
      <c r="F173" s="5">
        <v>52177127.854625426</v>
      </c>
      <c r="G173" s="5">
        <v>74518664.496938407</v>
      </c>
      <c r="H173" s="5">
        <v>15499765.227546494</v>
      </c>
      <c r="I173" s="5">
        <v>9837499.5759691726</v>
      </c>
      <c r="J173" s="5">
        <v>14783401.578097174</v>
      </c>
      <c r="K173" s="5">
        <v>15768368.465801379</v>
      </c>
      <c r="L173" s="5">
        <v>26187277.432859845</v>
      </c>
      <c r="M173" s="5">
        <v>24191564.517506111</v>
      </c>
      <c r="N173" s="5">
        <v>21654506.336058278</v>
      </c>
      <c r="O173" s="5">
        <v>19637344.714001954</v>
      </c>
      <c r="P173" s="5">
        <v>18097935.64537552</v>
      </c>
    </row>
    <row r="174" spans="1:16" x14ac:dyDescent="0.35">
      <c r="A174" s="4" t="s">
        <v>15</v>
      </c>
      <c r="B174" s="5">
        <v>-77571926.271267533</v>
      </c>
      <c r="C174" s="5">
        <v>-47451509.753166407</v>
      </c>
      <c r="D174" s="5">
        <v>-22480846.984761525</v>
      </c>
      <c r="E174" s="5">
        <v>-19480686.600446392</v>
      </c>
      <c r="F174" s="5">
        <v>-16316838.20176011</v>
      </c>
      <c r="G174" s="5">
        <v>-15221300.565896621</v>
      </c>
      <c r="H174" s="5">
        <v>-47533199.787208565</v>
      </c>
      <c r="I174" s="5">
        <v>-73353583.781428203</v>
      </c>
      <c r="J174" s="5">
        <v>-57074021.47679244</v>
      </c>
      <c r="K174" s="5">
        <v>-59113190.586199835</v>
      </c>
      <c r="L174" s="5">
        <v>-49436708.237814263</v>
      </c>
      <c r="M174" s="5">
        <v>-59140617.592090003</v>
      </c>
      <c r="N174" s="5">
        <v>-62378714.103262171</v>
      </c>
      <c r="O174" s="5">
        <v>-61488563.037765555</v>
      </c>
      <c r="P174" s="5">
        <v>-62811609.135614023</v>
      </c>
    </row>
    <row r="175" spans="1:16" x14ac:dyDescent="0.35">
      <c r="A175" s="4" t="s">
        <v>16</v>
      </c>
      <c r="B175" s="5">
        <v>845087.97645568848</v>
      </c>
      <c r="C175" s="5">
        <v>1396578.3004760742</v>
      </c>
      <c r="D175" s="5">
        <v>2676321.1441040039</v>
      </c>
      <c r="E175" s="5">
        <v>2238746.1090087891</v>
      </c>
      <c r="F175" s="5">
        <v>0</v>
      </c>
      <c r="G175" s="5">
        <v>21193039.833068848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</row>
    <row r="176" spans="1:16" x14ac:dyDescent="0.35">
      <c r="A176" s="4" t="s">
        <v>17</v>
      </c>
      <c r="B176" s="5">
        <v>0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</row>
    <row r="177" spans="1:16" x14ac:dyDescent="0.35">
      <c r="A177" s="4" t="s">
        <v>18</v>
      </c>
      <c r="B177" s="5">
        <v>13671449.191322099</v>
      </c>
      <c r="C177" s="5">
        <v>16463659.301477801</v>
      </c>
      <c r="D177" s="5">
        <v>15940628.937928712</v>
      </c>
      <c r="E177" s="5">
        <v>15513475.193291046</v>
      </c>
      <c r="F177" s="5">
        <v>16661581.851949742</v>
      </c>
      <c r="G177" s="5">
        <v>15594234.803962855</v>
      </c>
      <c r="H177" s="5">
        <v>15522068.206188872</v>
      </c>
      <c r="I177" s="5">
        <v>15990548.542070979</v>
      </c>
      <c r="J177" s="5">
        <v>17294413.485739771</v>
      </c>
      <c r="K177" s="5">
        <v>17612603.162169456</v>
      </c>
      <c r="L177" s="5">
        <v>17941607.61812494</v>
      </c>
      <c r="M177" s="5">
        <v>18277406.003820844</v>
      </c>
      <c r="N177" s="5">
        <v>18620413.057030208</v>
      </c>
      <c r="O177" s="5">
        <v>18974777.299253613</v>
      </c>
      <c r="P177" s="5">
        <v>19338466.567953125</v>
      </c>
    </row>
    <row r="178" spans="1:16" x14ac:dyDescent="0.35">
      <c r="A178" s="4" t="s">
        <v>19</v>
      </c>
      <c r="B178" s="5">
        <v>0</v>
      </c>
      <c r="C178" s="5">
        <v>0</v>
      </c>
      <c r="D178" s="5">
        <v>0</v>
      </c>
      <c r="E178" s="5">
        <v>6081287.6488618422</v>
      </c>
      <c r="F178" s="5">
        <v>14502915.303941984</v>
      </c>
      <c r="G178" s="5">
        <v>24401851.439282883</v>
      </c>
      <c r="H178" s="5">
        <v>30674111.678916261</v>
      </c>
      <c r="I178" s="5">
        <v>30721137.947214294</v>
      </c>
      <c r="J178" s="5">
        <v>31468119.300350543</v>
      </c>
      <c r="K178" s="5">
        <v>31844806.27384438</v>
      </c>
      <c r="L178" s="5">
        <v>32225828.057423443</v>
      </c>
      <c r="M178" s="5">
        <v>32611675.113363773</v>
      </c>
      <c r="N178" s="5">
        <v>34047172.598046869</v>
      </c>
      <c r="O178" s="5">
        <v>34458492.226194896</v>
      </c>
      <c r="P178" s="5">
        <v>34873049.190467305</v>
      </c>
    </row>
    <row r="179" spans="1:16" x14ac:dyDescent="0.35">
      <c r="A179" s="4" t="s">
        <v>20</v>
      </c>
      <c r="B179" s="5">
        <v>6358596.8968033521</v>
      </c>
      <c r="C179" s="5">
        <v>9513418.4452001285</v>
      </c>
      <c r="D179" s="5">
        <v>12551146.312897306</v>
      </c>
      <c r="E179" s="5">
        <v>16982002.155231383</v>
      </c>
      <c r="F179" s="5">
        <v>17027599.379031688</v>
      </c>
      <c r="G179" s="5">
        <v>17250286.074766658</v>
      </c>
      <c r="H179" s="5">
        <v>17430001.195286952</v>
      </c>
      <c r="I179" s="5">
        <v>17744456.190776717</v>
      </c>
      <c r="J179" s="5">
        <v>989164.30758734792</v>
      </c>
      <c r="K179" s="5">
        <v>1027874.4996805601</v>
      </c>
      <c r="L179" s="5">
        <v>1068119.9542649062</v>
      </c>
      <c r="M179" s="5">
        <v>1109982.2712625109</v>
      </c>
      <c r="N179" s="5">
        <v>1153602.1282803193</v>
      </c>
      <c r="O179" s="5">
        <v>1199274.5598934866</v>
      </c>
      <c r="P179" s="5">
        <v>1246725.1595047018</v>
      </c>
    </row>
    <row r="180" spans="1:16" x14ac:dyDescent="0.35">
      <c r="A180" s="1" t="s">
        <v>21</v>
      </c>
      <c r="B180" s="3">
        <f>SUM(B181:B182)</f>
        <v>39370842.004361942</v>
      </c>
      <c r="C180" s="3">
        <f t="shared" ref="C180:P180" si="31">SUM(C181:C182)</f>
        <v>37614570.906619504</v>
      </c>
      <c r="D180" s="3">
        <f t="shared" si="31"/>
        <v>35747298.379438452</v>
      </c>
      <c r="E180" s="3">
        <f t="shared" si="31"/>
        <v>59336384.597226694</v>
      </c>
      <c r="F180" s="3">
        <f t="shared" si="31"/>
        <v>94986299.36255075</v>
      </c>
      <c r="G180" s="3">
        <f t="shared" si="31"/>
        <v>136804609.45274332</v>
      </c>
      <c r="H180" s="3">
        <f t="shared" si="31"/>
        <v>168732349.63318375</v>
      </c>
      <c r="I180" s="3">
        <f t="shared" si="31"/>
        <v>154921132.31253523</v>
      </c>
      <c r="J180" s="3">
        <f t="shared" si="31"/>
        <v>143481234.01196563</v>
      </c>
      <c r="K180" s="3">
        <f t="shared" si="31"/>
        <v>133404312.56559566</v>
      </c>
      <c r="L180" s="3">
        <f t="shared" si="31"/>
        <v>124956081.93451712</v>
      </c>
      <c r="M180" s="3">
        <f t="shared" si="31"/>
        <v>116855478.64093669</v>
      </c>
      <c r="N180" s="3">
        <f t="shared" si="31"/>
        <v>114264688.34730364</v>
      </c>
      <c r="O180" s="3">
        <f t="shared" si="31"/>
        <v>105530514.30681396</v>
      </c>
      <c r="P180" s="3">
        <f t="shared" si="31"/>
        <v>96991294.725731507</v>
      </c>
    </row>
    <row r="181" spans="1:16" x14ac:dyDescent="0.35">
      <c r="A181" s="4" t="s">
        <v>22</v>
      </c>
      <c r="B181" s="5">
        <v>25554582.189476915</v>
      </c>
      <c r="C181" s="5">
        <v>24414632.627075139</v>
      </c>
      <c r="D181" s="5">
        <v>23202634.944609676</v>
      </c>
      <c r="E181" s="5">
        <v>38513692.870684534</v>
      </c>
      <c r="F181" s="5">
        <v>61653118.662426233</v>
      </c>
      <c r="G181" s="5">
        <v>88796288.27272974</v>
      </c>
      <c r="H181" s="5">
        <v>109519748.04722314</v>
      </c>
      <c r="I181" s="5">
        <v>100555248.68197875</v>
      </c>
      <c r="J181" s="5">
        <v>93129910.373776585</v>
      </c>
      <c r="K181" s="5">
        <v>86589244.637198389</v>
      </c>
      <c r="L181" s="5">
        <v>81105719.443766296</v>
      </c>
      <c r="M181" s="5">
        <v>75847830.048685193</v>
      </c>
      <c r="N181" s="5">
        <v>74166215.9372316</v>
      </c>
      <c r="O181" s="5">
        <v>68497092.367302343</v>
      </c>
      <c r="P181" s="5">
        <v>62954508.629962265</v>
      </c>
    </row>
    <row r="182" spans="1:16" x14ac:dyDescent="0.35">
      <c r="A182" s="4" t="s">
        <v>23</v>
      </c>
      <c r="B182" s="5">
        <v>13816259.814885026</v>
      </c>
      <c r="C182" s="5">
        <v>13199938.279544368</v>
      </c>
      <c r="D182" s="5">
        <v>12544663.434828775</v>
      </c>
      <c r="E182" s="5">
        <v>20822691.726542164</v>
      </c>
      <c r="F182" s="5">
        <v>33333180.700124521</v>
      </c>
      <c r="G182" s="5">
        <v>48008321.180013575</v>
      </c>
      <c r="H182" s="5">
        <v>59212601.585960612</v>
      </c>
      <c r="I182" s="5">
        <v>54365883.630556479</v>
      </c>
      <c r="J182" s="5">
        <v>50351323.63818904</v>
      </c>
      <c r="K182" s="5">
        <v>46815067.928397268</v>
      </c>
      <c r="L182" s="5">
        <v>43850362.490750812</v>
      </c>
      <c r="M182" s="5">
        <v>41007648.592251495</v>
      </c>
      <c r="N182" s="5">
        <v>40098472.410072044</v>
      </c>
      <c r="O182" s="5">
        <v>37033421.93951162</v>
      </c>
      <c r="P182" s="5">
        <v>34036786.095769241</v>
      </c>
    </row>
    <row r="183" spans="1:16" x14ac:dyDescent="0.35">
      <c r="A183" s="1" t="s">
        <v>24</v>
      </c>
      <c r="B183" s="3">
        <f>SUM(B184:B185)-B186</f>
        <v>12112314.576040661</v>
      </c>
      <c r="C183" s="3">
        <f t="shared" ref="C183:P183" si="32">SUM(C184:C185)-C186</f>
        <v>11298701.915571196</v>
      </c>
      <c r="D183" s="3">
        <f t="shared" si="32"/>
        <v>10678532.718107332</v>
      </c>
      <c r="E183" s="3">
        <f t="shared" si="32"/>
        <v>-2707234.5360164121</v>
      </c>
      <c r="F183" s="3">
        <f t="shared" si="32"/>
        <v>-22525309.690320268</v>
      </c>
      <c r="G183" s="3">
        <f t="shared" si="32"/>
        <v>-47509793.570211343</v>
      </c>
      <c r="H183" s="3">
        <f t="shared" si="32"/>
        <v>-100763836.18771896</v>
      </c>
      <c r="I183" s="3">
        <f t="shared" si="32"/>
        <v>-36748834.370131493</v>
      </c>
      <c r="J183" s="3">
        <f t="shared" si="32"/>
        <v>-39539100.353797019</v>
      </c>
      <c r="K183" s="3">
        <f t="shared" si="32"/>
        <v>-42241903.52139961</v>
      </c>
      <c r="L183" s="3">
        <f t="shared" si="32"/>
        <v>-43327668.748651467</v>
      </c>
      <c r="M183" s="3">
        <f t="shared" si="32"/>
        <v>-45110474.000571519</v>
      </c>
      <c r="N183" s="3">
        <f t="shared" si="32"/>
        <v>-45118149.215917215</v>
      </c>
      <c r="O183" s="3">
        <f t="shared" si="32"/>
        <v>-25579948.825905763</v>
      </c>
      <c r="P183" s="3">
        <f t="shared" si="32"/>
        <v>6793692.5258734226</v>
      </c>
    </row>
    <row r="184" spans="1:16" x14ac:dyDescent="0.35">
      <c r="A184" s="4" t="s">
        <v>25</v>
      </c>
      <c r="B184" s="5">
        <v>3677643.438058367</v>
      </c>
      <c r="C184" s="5">
        <v>3240288.13924145</v>
      </c>
      <c r="D184" s="5">
        <v>3020156.8604488806</v>
      </c>
      <c r="E184" s="5">
        <v>7076367.2799895778</v>
      </c>
      <c r="F184" s="5">
        <v>13666565.797971152</v>
      </c>
      <c r="G184" s="5">
        <v>22018132.347370356</v>
      </c>
      <c r="H184" s="5">
        <v>29200800.086086191</v>
      </c>
      <c r="I184" s="5">
        <v>28988014.793009829</v>
      </c>
      <c r="J184" s="5">
        <v>28797401.306265146</v>
      </c>
      <c r="K184" s="5">
        <v>28584788.228601418</v>
      </c>
      <c r="L184" s="5">
        <v>28372178.946516067</v>
      </c>
      <c r="M184" s="5">
        <v>28159572.048842981</v>
      </c>
      <c r="N184" s="5">
        <v>28866371.65108791</v>
      </c>
      <c r="O184" s="5">
        <v>28653771.269327939</v>
      </c>
      <c r="P184" s="5">
        <v>28441174.160299405</v>
      </c>
    </row>
    <row r="185" spans="1:16" x14ac:dyDescent="0.35">
      <c r="A185" s="4" t="s">
        <v>26</v>
      </c>
      <c r="B185" s="5">
        <v>8434671.137982294</v>
      </c>
      <c r="C185" s="5">
        <v>8058413.7763297455</v>
      </c>
      <c r="D185" s="5">
        <v>7658375.8576584505</v>
      </c>
      <c r="E185" s="5">
        <v>12712018.974321049</v>
      </c>
      <c r="F185" s="5">
        <v>20349531.707965232</v>
      </c>
      <c r="G185" s="5">
        <v>29308539.826660343</v>
      </c>
      <c r="H185" s="5">
        <v>36148626.928966217</v>
      </c>
      <c r="I185" s="5">
        <v>33189760.158934508</v>
      </c>
      <c r="J185" s="5">
        <v>30738916.460784066</v>
      </c>
      <c r="K185" s="5">
        <v>28580072.144627586</v>
      </c>
      <c r="L185" s="5">
        <v>26770152.837768935</v>
      </c>
      <c r="M185" s="5">
        <v>25034707.992747914</v>
      </c>
      <c r="N185" s="5">
        <v>24479666.164791826</v>
      </c>
      <c r="O185" s="5">
        <v>22608487.344555505</v>
      </c>
      <c r="P185" s="5">
        <v>20779074.884098865</v>
      </c>
    </row>
    <row r="186" spans="1:16" x14ac:dyDescent="0.35">
      <c r="A186" s="4" t="s">
        <v>27</v>
      </c>
      <c r="B186" s="5">
        <v>0</v>
      </c>
      <c r="C186" s="5">
        <v>0</v>
      </c>
      <c r="D186" s="5">
        <v>0</v>
      </c>
      <c r="E186" s="5">
        <v>22495620.790327039</v>
      </c>
      <c r="F186" s="5">
        <v>56541407.196256652</v>
      </c>
      <c r="G186" s="5">
        <v>98836465.744242042</v>
      </c>
      <c r="H186" s="5">
        <v>166113263.20277137</v>
      </c>
      <c r="I186" s="5">
        <v>98926609.322075829</v>
      </c>
      <c r="J186" s="5">
        <v>99075418.120846227</v>
      </c>
      <c r="K186" s="5">
        <v>99406763.894628614</v>
      </c>
      <c r="L186" s="5">
        <v>98470000.532936469</v>
      </c>
      <c r="M186" s="5">
        <v>98304754.042162418</v>
      </c>
      <c r="N186" s="5">
        <v>98464187.031796947</v>
      </c>
      <c r="O186" s="5">
        <v>76842207.439789206</v>
      </c>
      <c r="P186" s="5">
        <v>42426556.518524848</v>
      </c>
    </row>
    <row r="187" spans="1:16" x14ac:dyDescent="0.35">
      <c r="A187" s="9" t="s">
        <v>28</v>
      </c>
      <c r="B187" s="10">
        <f>SUM(B162,B166,B180,B183)</f>
        <v>263878864.33596876</v>
      </c>
      <c r="C187" s="10">
        <f t="shared" ref="C187:P187" si="33">SUM(C162,C166,C180,C183)</f>
        <v>291756897.66974658</v>
      </c>
      <c r="D187" s="10">
        <f t="shared" si="33"/>
        <v>292789071.6748783</v>
      </c>
      <c r="E187" s="10">
        <f t="shared" si="33"/>
        <v>300132954.10789078</v>
      </c>
      <c r="F187" s="10">
        <f t="shared" si="33"/>
        <v>320886139.97096407</v>
      </c>
      <c r="G187" s="10">
        <f t="shared" si="33"/>
        <v>383577820.84244722</v>
      </c>
      <c r="H187" s="10">
        <f t="shared" si="33"/>
        <v>347480813.14663041</v>
      </c>
      <c r="I187" s="10">
        <f t="shared" si="33"/>
        <v>391969747.95476335</v>
      </c>
      <c r="J187" s="10">
        <f t="shared" si="33"/>
        <v>370184254.43405604</v>
      </c>
      <c r="K187" s="10">
        <f t="shared" si="33"/>
        <v>357858273.2187953</v>
      </c>
      <c r="L187" s="10">
        <f t="shared" si="33"/>
        <v>360681058.43368345</v>
      </c>
      <c r="M187" s="10">
        <f t="shared" si="33"/>
        <v>352248003.24804068</v>
      </c>
      <c r="N187" s="10">
        <f t="shared" si="33"/>
        <v>355069899.70413172</v>
      </c>
      <c r="O187" s="10">
        <f t="shared" si="33"/>
        <v>364136979.28608972</v>
      </c>
      <c r="P187" s="10">
        <f t="shared" si="33"/>
        <v>390670564.54225075</v>
      </c>
    </row>
    <row r="188" spans="1:16" x14ac:dyDescent="0.35">
      <c r="A188" s="4" t="s">
        <v>29</v>
      </c>
      <c r="B188" s="5">
        <v>5622382</v>
      </c>
      <c r="C188" s="5">
        <v>6066982</v>
      </c>
      <c r="D188" s="5">
        <v>5972898</v>
      </c>
      <c r="E188" s="5">
        <v>5807430.5</v>
      </c>
      <c r="F188" s="5">
        <v>5740313.5</v>
      </c>
      <c r="G188" s="5">
        <v>5702379.5</v>
      </c>
      <c r="H188" s="5">
        <v>5639428.5</v>
      </c>
      <c r="I188" s="5">
        <v>5597171</v>
      </c>
      <c r="J188" s="5">
        <v>5624862.5</v>
      </c>
      <c r="K188" s="5">
        <v>5654254.5</v>
      </c>
      <c r="L188" s="5">
        <v>5645355.5</v>
      </c>
      <c r="M188" s="5">
        <v>5657114.5</v>
      </c>
      <c r="N188" s="5">
        <v>5666458.5</v>
      </c>
      <c r="O188" s="5">
        <v>5692073.5</v>
      </c>
      <c r="P188" s="5">
        <v>5678194.5</v>
      </c>
    </row>
    <row r="189" spans="1:16" x14ac:dyDescent="0.35">
      <c r="A189" s="11" t="s">
        <v>30</v>
      </c>
      <c r="B189" s="12">
        <f>B187/B188</f>
        <v>46.933642064158711</v>
      </c>
      <c r="C189" s="12">
        <f t="shared" ref="C189:P189" si="34">C187/C188</f>
        <v>48.089296732666519</v>
      </c>
      <c r="D189" s="12">
        <f t="shared" si="34"/>
        <v>49.019600146340736</v>
      </c>
      <c r="E189" s="12">
        <f t="shared" si="34"/>
        <v>51.680851644783488</v>
      </c>
      <c r="F189" s="12">
        <f t="shared" si="34"/>
        <v>55.90045560594627</v>
      </c>
      <c r="G189" s="12">
        <f t="shared" si="34"/>
        <v>67.266273814720194</v>
      </c>
      <c r="H189" s="12">
        <f t="shared" si="34"/>
        <v>61.616316821222291</v>
      </c>
      <c r="I189" s="12">
        <f t="shared" si="34"/>
        <v>70.029975492041132</v>
      </c>
      <c r="J189" s="12">
        <f t="shared" si="34"/>
        <v>65.812142862879938</v>
      </c>
      <c r="K189" s="12">
        <f t="shared" si="34"/>
        <v>63.290089474889271</v>
      </c>
      <c r="L189" s="12">
        <f t="shared" si="34"/>
        <v>63.889875214002636</v>
      </c>
      <c r="M189" s="12">
        <f t="shared" si="34"/>
        <v>62.266373298267283</v>
      </c>
      <c r="N189" s="12">
        <f t="shared" si="34"/>
        <v>62.661695961266055</v>
      </c>
      <c r="O189" s="12">
        <f t="shared" si="34"/>
        <v>63.972641830097544</v>
      </c>
      <c r="P189" s="12">
        <f t="shared" si="34"/>
        <v>68.801899008963275</v>
      </c>
    </row>
    <row r="191" spans="1:16" x14ac:dyDescent="0.35">
      <c r="A191" s="13" t="s">
        <v>31</v>
      </c>
      <c r="B191" s="5"/>
    </row>
    <row r="192" spans="1:16" x14ac:dyDescent="0.35">
      <c r="A192" s="1" t="s">
        <v>32</v>
      </c>
      <c r="B192" s="14" cm="1">
        <f t="array" ref="B192">NPV(Inputs!$B$10,NCR!B187:P187/1000000)</f>
        <v>3209.9848856022813</v>
      </c>
      <c r="D192" s="1" t="s">
        <v>55</v>
      </c>
      <c r="G192" s="15">
        <f>-PMT(Inputs!$B$10,15,NPV(Inputs!$B$10,NCR!B189:P189))</f>
        <v>58.489409539112245</v>
      </c>
    </row>
    <row r="193" spans="1:2" x14ac:dyDescent="0.35">
      <c r="A193" s="1" t="s">
        <v>33</v>
      </c>
      <c r="B193" s="16">
        <f>((G189/B189)^(1/5))-1</f>
        <v>7.4639062279912904E-2</v>
      </c>
    </row>
  </sheetData>
  <pageMargins left="0.7" right="0.7" top="1.8020833333333333" bottom="0.75" header="0.3" footer="0.3"/>
  <pageSetup orientation="portrait" r:id="rId1"/>
  <headerFooter>
    <oddHeader>&amp;R&amp;"Times New Roman,Regular"&amp;12KPSC Case No. 2023-00092
JI's Second Set of Data Requests
Dated July 24, 2023
Item No. 32
 Attachment 1
Page &amp;P of &amp;N</oddHead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3EBEC-C01E-4EFC-954D-1D69697E3CFF}">
  <dimension ref="A1:P193"/>
  <sheetViews>
    <sheetView zoomScaleNormal="100" workbookViewId="0">
      <selection activeCell="E11" sqref="E11"/>
    </sheetView>
  </sheetViews>
  <sheetFormatPr defaultRowHeight="14.5" outlineLevelRow="2" x14ac:dyDescent="0.35"/>
  <cols>
    <col min="1" max="1" width="48.26953125" bestFit="1" customWidth="1"/>
    <col min="2" max="16" width="17.54296875" customWidth="1"/>
  </cols>
  <sheetData>
    <row r="1" spans="1:16" x14ac:dyDescent="0.35">
      <c r="A1" s="1" t="s">
        <v>0</v>
      </c>
    </row>
    <row r="2" spans="1:16" x14ac:dyDescent="0.35">
      <c r="A2" t="s">
        <v>1</v>
      </c>
      <c r="B2" t="s">
        <v>59</v>
      </c>
    </row>
    <row r="3" spans="1:16" x14ac:dyDescent="0.35">
      <c r="A3" t="s">
        <v>2</v>
      </c>
      <c r="B3" t="s">
        <v>3</v>
      </c>
    </row>
    <row r="5" spans="1:16" x14ac:dyDescent="0.35">
      <c r="B5" s="2">
        <v>2023</v>
      </c>
      <c r="C5" s="2">
        <f t="shared" ref="C5:P5" si="0">B5+1</f>
        <v>2024</v>
      </c>
      <c r="D5" s="2">
        <f t="shared" si="0"/>
        <v>2025</v>
      </c>
      <c r="E5" s="2">
        <f t="shared" si="0"/>
        <v>2026</v>
      </c>
      <c r="F5" s="2">
        <f t="shared" si="0"/>
        <v>2027</v>
      </c>
      <c r="G5" s="2">
        <f t="shared" si="0"/>
        <v>2028</v>
      </c>
      <c r="H5" s="2">
        <f t="shared" si="0"/>
        <v>2029</v>
      </c>
      <c r="I5" s="2">
        <f t="shared" si="0"/>
        <v>2030</v>
      </c>
      <c r="J5" s="2">
        <f t="shared" si="0"/>
        <v>2031</v>
      </c>
      <c r="K5" s="2">
        <f t="shared" si="0"/>
        <v>2032</v>
      </c>
      <c r="L5" s="2">
        <f t="shared" si="0"/>
        <v>2033</v>
      </c>
      <c r="M5" s="2">
        <f t="shared" si="0"/>
        <v>2034</v>
      </c>
      <c r="N5" s="2">
        <f t="shared" si="0"/>
        <v>2035</v>
      </c>
      <c r="O5" s="2">
        <f t="shared" si="0"/>
        <v>2036</v>
      </c>
      <c r="P5" s="2">
        <f t="shared" si="0"/>
        <v>2037</v>
      </c>
    </row>
    <row r="6" spans="1:16" x14ac:dyDescent="0.35">
      <c r="A6" s="1" t="s">
        <v>4</v>
      </c>
      <c r="B6" s="3">
        <f>SUM(B7:B8)</f>
        <v>38400277.14035546</v>
      </c>
      <c r="C6" s="3">
        <f t="shared" ref="C6:P6" si="1">SUM(C7:C8)</f>
        <v>38764487.316831954</v>
      </c>
      <c r="D6" s="3">
        <f t="shared" si="1"/>
        <v>39080706.675409637</v>
      </c>
      <c r="E6" s="3">
        <f t="shared" si="1"/>
        <v>47968464.047437415</v>
      </c>
      <c r="F6" s="3">
        <f t="shared" si="1"/>
        <v>84082500.754217833</v>
      </c>
      <c r="G6" s="3">
        <f t="shared" si="1"/>
        <v>135795036.50135946</v>
      </c>
      <c r="H6" s="3">
        <f t="shared" si="1"/>
        <v>171639218.84377623</v>
      </c>
      <c r="I6" s="3">
        <f t="shared" si="1"/>
        <v>179567360.87872243</v>
      </c>
      <c r="J6" s="3">
        <f t="shared" si="1"/>
        <v>187944430.50143281</v>
      </c>
      <c r="K6" s="3">
        <f t="shared" si="1"/>
        <v>187973047.89613876</v>
      </c>
      <c r="L6" s="3">
        <f t="shared" si="1"/>
        <v>188002199.86544958</v>
      </c>
      <c r="M6" s="3">
        <f t="shared" si="1"/>
        <v>188031897.44831094</v>
      </c>
      <c r="N6" s="3">
        <f t="shared" si="1"/>
        <v>192901120.62043148</v>
      </c>
      <c r="O6" s="3">
        <f t="shared" si="1"/>
        <v>192931951.30948016</v>
      </c>
      <c r="P6" s="3">
        <f t="shared" si="1"/>
        <v>192963372.92987821</v>
      </c>
    </row>
    <row r="7" spans="1:16" outlineLevel="1" x14ac:dyDescent="0.35">
      <c r="A7" s="4" t="s">
        <v>5</v>
      </c>
      <c r="B7" s="5">
        <v>36700824</v>
      </c>
      <c r="C7" s="5">
        <v>36700824</v>
      </c>
      <c r="D7" s="5">
        <v>36700824</v>
      </c>
      <c r="E7" s="5">
        <v>36700824</v>
      </c>
      <c r="F7" s="5">
        <v>36700824</v>
      </c>
      <c r="G7" s="5">
        <v>36700824</v>
      </c>
      <c r="H7" s="5">
        <v>36700824</v>
      </c>
      <c r="I7" s="5">
        <v>36700824</v>
      </c>
      <c r="J7" s="5">
        <v>36700824</v>
      </c>
      <c r="K7" s="5">
        <v>36700824</v>
      </c>
      <c r="L7" s="5">
        <v>36700824</v>
      </c>
      <c r="M7" s="5">
        <v>36700824</v>
      </c>
      <c r="N7" s="5">
        <v>36700824</v>
      </c>
      <c r="O7" s="5">
        <v>36700824</v>
      </c>
      <c r="P7" s="5">
        <v>36700824</v>
      </c>
    </row>
    <row r="8" spans="1:16" outlineLevel="1" x14ac:dyDescent="0.35">
      <c r="A8" s="4" t="s">
        <v>6</v>
      </c>
      <c r="B8" s="5">
        <v>1699453.1403554603</v>
      </c>
      <c r="C8" s="5">
        <v>2063663.3168319515</v>
      </c>
      <c r="D8" s="5">
        <v>2379882.6754096351</v>
      </c>
      <c r="E8" s="5">
        <v>11267640.047437416</v>
      </c>
      <c r="F8" s="5">
        <v>47381676.754217833</v>
      </c>
      <c r="G8" s="5">
        <v>99094212.501359463</v>
      </c>
      <c r="H8" s="5">
        <v>134938394.84377623</v>
      </c>
      <c r="I8" s="5">
        <v>142866536.87872243</v>
      </c>
      <c r="J8" s="5">
        <v>151243606.50143281</v>
      </c>
      <c r="K8" s="5">
        <v>151272223.89613876</v>
      </c>
      <c r="L8" s="5">
        <v>151301375.86544958</v>
      </c>
      <c r="M8" s="5">
        <v>151331073.44831094</v>
      </c>
      <c r="N8" s="5">
        <v>156200296.62043148</v>
      </c>
      <c r="O8" s="5">
        <v>156231127.30948016</v>
      </c>
      <c r="P8" s="5">
        <v>156262548.92987821</v>
      </c>
    </row>
    <row r="9" spans="1:16" outlineLevel="1" x14ac:dyDescent="0.35">
      <c r="A9" s="4" t="s">
        <v>162</v>
      </c>
      <c r="B9" s="5">
        <v>1699453.1403554603</v>
      </c>
      <c r="C9" s="5">
        <v>2063663.3168319515</v>
      </c>
      <c r="D9" s="5">
        <v>2379882.6754096351</v>
      </c>
      <c r="E9" s="5">
        <v>2852041.4449809347</v>
      </c>
      <c r="F9" s="5">
        <v>3154971.9058677251</v>
      </c>
      <c r="G9" s="5">
        <v>3286715.5321959076</v>
      </c>
      <c r="H9" s="5">
        <v>3314054.7656488526</v>
      </c>
      <c r="I9" s="5">
        <v>3341113.7080075187</v>
      </c>
      <c r="J9" s="5">
        <v>3369214.1002307753</v>
      </c>
      <c r="K9" s="5">
        <v>3397831.4949367377</v>
      </c>
      <c r="L9" s="5">
        <v>3426983.4642475671</v>
      </c>
      <c r="M9" s="5">
        <v>3456681.0471089091</v>
      </c>
      <c r="N9" s="5">
        <v>3486935.9563426357</v>
      </c>
      <c r="O9" s="5">
        <v>3517766.6453913059</v>
      </c>
      <c r="P9" s="5">
        <v>3549188.2657893552</v>
      </c>
    </row>
    <row r="10" spans="1:16" x14ac:dyDescent="0.35">
      <c r="A10" s="6" t="s">
        <v>7</v>
      </c>
      <c r="B10" s="3">
        <f>SUM(B11,B17:B23)</f>
        <v>171556498.81026781</v>
      </c>
      <c r="C10" s="3">
        <f t="shared" ref="C10:P10" si="2">SUM(C11,C17:C23)</f>
        <v>205321496.30213574</v>
      </c>
      <c r="D10" s="3">
        <f t="shared" si="2"/>
        <v>213829330.08569154</v>
      </c>
      <c r="E10" s="3">
        <f t="shared" si="2"/>
        <v>206117714.61896652</v>
      </c>
      <c r="F10" s="3">
        <f t="shared" si="2"/>
        <v>176987229.84934244</v>
      </c>
      <c r="G10" s="3">
        <f t="shared" si="2"/>
        <v>162003688.1032806</v>
      </c>
      <c r="H10" s="3">
        <f t="shared" si="2"/>
        <v>114480354.58125699</v>
      </c>
      <c r="I10" s="3">
        <f t="shared" si="2"/>
        <v>122117990.95003209</v>
      </c>
      <c r="J10" s="3">
        <f t="shared" si="2"/>
        <v>113114846.05288121</v>
      </c>
      <c r="K10" s="3">
        <f t="shared" si="2"/>
        <v>115783530.86326317</v>
      </c>
      <c r="L10" s="3">
        <f t="shared" si="2"/>
        <v>119520128.00356486</v>
      </c>
      <c r="M10" s="3">
        <f t="shared" si="2"/>
        <v>122857695.40746962</v>
      </c>
      <c r="N10" s="3">
        <f t="shared" si="2"/>
        <v>125852935.48320678</v>
      </c>
      <c r="O10" s="3">
        <f t="shared" si="2"/>
        <v>124040316.52900554</v>
      </c>
      <c r="P10" s="3">
        <f t="shared" si="2"/>
        <v>126233494.6253453</v>
      </c>
    </row>
    <row r="11" spans="1:16" outlineLevel="1" x14ac:dyDescent="0.35">
      <c r="A11" s="4" t="s">
        <v>8</v>
      </c>
      <c r="B11" s="7">
        <v>198096702.31672162</v>
      </c>
      <c r="C11" s="7">
        <v>193975566.88801539</v>
      </c>
      <c r="D11" s="7">
        <v>145943132.13414872</v>
      </c>
      <c r="E11" s="7">
        <v>126878720.71541123</v>
      </c>
      <c r="F11" s="7">
        <v>100777627.55675414</v>
      </c>
      <c r="G11" s="7">
        <v>54506993.981333338</v>
      </c>
      <c r="H11" s="7">
        <v>118145798.37656161</v>
      </c>
      <c r="I11" s="7">
        <v>127694930.78552832</v>
      </c>
      <c r="J11" s="7">
        <v>113928432.92183411</v>
      </c>
      <c r="K11" s="7">
        <v>112043586.036457</v>
      </c>
      <c r="L11" s="7">
        <v>121055602.48837015</v>
      </c>
      <c r="M11" s="7">
        <v>118026046.26350534</v>
      </c>
      <c r="N11" s="7">
        <v>118300821.23388368</v>
      </c>
      <c r="O11" s="7">
        <v>127391225.2791537</v>
      </c>
      <c r="P11" s="7">
        <v>123550922.08401667</v>
      </c>
    </row>
    <row r="12" spans="1:16" outlineLevel="2" x14ac:dyDescent="0.35">
      <c r="A12" s="8" t="s">
        <v>9</v>
      </c>
      <c r="B12" s="5">
        <v>182415053.29407275</v>
      </c>
      <c r="C12" s="5">
        <v>177860290.62658602</v>
      </c>
      <c r="D12" s="5">
        <v>132575813.89278029</v>
      </c>
      <c r="E12" s="5">
        <v>114061787.19302702</v>
      </c>
      <c r="F12" s="5">
        <v>91790873.616623685</v>
      </c>
      <c r="G12" s="5">
        <v>50214198.212295242</v>
      </c>
      <c r="H12" s="5">
        <v>106429787.51874934</v>
      </c>
      <c r="I12" s="5">
        <v>94515315.865347683</v>
      </c>
      <c r="J12" s="5">
        <v>83801896.459483773</v>
      </c>
      <c r="K12" s="5">
        <v>82028078.453649104</v>
      </c>
      <c r="L12" s="5">
        <v>89524301.487277836</v>
      </c>
      <c r="M12" s="5">
        <v>86967436.621286124</v>
      </c>
      <c r="N12" s="5">
        <v>86755784.581884071</v>
      </c>
      <c r="O12" s="5">
        <v>93135818.6623137</v>
      </c>
      <c r="P12" s="5">
        <v>89775228.011958957</v>
      </c>
    </row>
    <row r="13" spans="1:16" outlineLevel="2" x14ac:dyDescent="0.35">
      <c r="A13" s="8" t="s">
        <v>10</v>
      </c>
      <c r="B13" s="5">
        <v>14859857.785940496</v>
      </c>
      <c r="C13" s="5">
        <v>14255385.142526925</v>
      </c>
      <c r="D13" s="5">
        <v>10606818.519610312</v>
      </c>
      <c r="E13" s="5">
        <v>9425712.9683452994</v>
      </c>
      <c r="F13" s="5">
        <v>7006631.7753044497</v>
      </c>
      <c r="G13" s="5">
        <v>3684937.0836561988</v>
      </c>
      <c r="H13" s="5">
        <v>11411924.110249357</v>
      </c>
      <c r="I13" s="5">
        <v>10637325.068857783</v>
      </c>
      <c r="J13" s="5">
        <v>10116944.098154254</v>
      </c>
      <c r="K13" s="5">
        <v>9992170.6403731108</v>
      </c>
      <c r="L13" s="5">
        <v>10040131.180542892</v>
      </c>
      <c r="M13" s="5">
        <v>9907056.2001533359</v>
      </c>
      <c r="N13" s="5">
        <v>10101882.387815801</v>
      </c>
      <c r="O13" s="5">
        <v>10582131.511676418</v>
      </c>
      <c r="P13" s="5">
        <v>10569044.033974089</v>
      </c>
    </row>
    <row r="14" spans="1:16" outlineLevel="2" x14ac:dyDescent="0.35">
      <c r="A14" s="8" t="s">
        <v>11</v>
      </c>
      <c r="B14" s="5">
        <v>494439.15822011192</v>
      </c>
      <c r="C14" s="5">
        <v>486368.5540687429</v>
      </c>
      <c r="D14" s="5">
        <v>357487.49655435124</v>
      </c>
      <c r="E14" s="5">
        <v>316402.71677846665</v>
      </c>
      <c r="F14" s="5">
        <v>228047.07147489148</v>
      </c>
      <c r="G14" s="5">
        <v>81149.816868554975</v>
      </c>
      <c r="H14" s="5">
        <v>63215.565738139325</v>
      </c>
      <c r="I14" s="5">
        <v>22308785.461169224</v>
      </c>
      <c r="J14" s="5">
        <v>19823453.105101611</v>
      </c>
      <c r="K14" s="5">
        <v>19737330.221015561</v>
      </c>
      <c r="L14" s="5">
        <v>21028969.652893052</v>
      </c>
      <c r="M14" s="5">
        <v>20625214.458397705</v>
      </c>
      <c r="N14" s="5">
        <v>20951394.194876507</v>
      </c>
      <c r="O14" s="5">
        <v>23034819.993722871</v>
      </c>
      <c r="P14" s="5">
        <v>22613924.269620135</v>
      </c>
    </row>
    <row r="15" spans="1:16" outlineLevel="2" x14ac:dyDescent="0.35">
      <c r="A15" s="8" t="s">
        <v>12</v>
      </c>
      <c r="B15" s="5">
        <v>327344.88666968368</v>
      </c>
      <c r="C15" s="5">
        <v>1373528.3156132484</v>
      </c>
      <c r="D15" s="5">
        <v>2403015.443099401</v>
      </c>
      <c r="E15" s="5">
        <v>3074814.8749969308</v>
      </c>
      <c r="F15" s="5">
        <v>1752071.6286233789</v>
      </c>
      <c r="G15" s="5">
        <v>526711.22260961006</v>
      </c>
      <c r="H15" s="5">
        <v>240873.86987244405</v>
      </c>
      <c r="I15" s="5">
        <v>233502.6998286107</v>
      </c>
      <c r="J15" s="5">
        <v>186138.07884592307</v>
      </c>
      <c r="K15" s="5">
        <v>286008.2180602533</v>
      </c>
      <c r="L15" s="5">
        <v>462198.39952875249</v>
      </c>
      <c r="M15" s="5">
        <v>526342.24052313226</v>
      </c>
      <c r="N15" s="5">
        <v>491765.56101689668</v>
      </c>
      <c r="O15" s="5">
        <v>638457.39867505757</v>
      </c>
      <c r="P15" s="5">
        <v>592727.60734860774</v>
      </c>
    </row>
    <row r="16" spans="1:16" outlineLevel="2" x14ac:dyDescent="0.35">
      <c r="A16" s="8" t="s">
        <v>13</v>
      </c>
      <c r="B16" s="5">
        <v>39781056.640625</v>
      </c>
      <c r="C16" s="5">
        <v>36621092.28515625</v>
      </c>
      <c r="D16" s="5">
        <v>24324009.27734375</v>
      </c>
      <c r="E16" s="5">
        <v>9458635.25390625</v>
      </c>
      <c r="F16" s="5">
        <v>-37097516.6015625</v>
      </c>
      <c r="G16" s="5">
        <v>-91911996.49810791</v>
      </c>
      <c r="H16" s="5">
        <v>-100192352.05078125</v>
      </c>
      <c r="I16" s="5">
        <v>-109623119.01855469</v>
      </c>
      <c r="J16" s="5">
        <v>-119116224.66278076</v>
      </c>
      <c r="K16" s="5">
        <v>-127054551.92947388</v>
      </c>
      <c r="L16" s="5">
        <v>-122676666.74804688</v>
      </c>
      <c r="M16" s="5">
        <v>-120306976.5625</v>
      </c>
      <c r="N16" s="5">
        <v>-118879636.5814209</v>
      </c>
      <c r="O16" s="5">
        <v>-115900972.41210938</v>
      </c>
      <c r="P16" s="5">
        <v>-76288265.380859375</v>
      </c>
    </row>
    <row r="17" spans="1:16" outlineLevel="1" x14ac:dyDescent="0.35">
      <c r="A17" s="4" t="s">
        <v>14</v>
      </c>
      <c r="B17" s="5">
        <v>32565560.292886578</v>
      </c>
      <c r="C17" s="5">
        <v>36948015.818140209</v>
      </c>
      <c r="D17" s="5">
        <v>69187047.512230575</v>
      </c>
      <c r="E17" s="5">
        <v>69074834.000658944</v>
      </c>
      <c r="F17" s="5">
        <v>60569650.586874545</v>
      </c>
      <c r="G17" s="5">
        <v>72529476.138782129</v>
      </c>
      <c r="H17" s="5">
        <v>8429418.512918124</v>
      </c>
      <c r="I17" s="5">
        <v>11537707.414284127</v>
      </c>
      <c r="J17" s="5">
        <v>14174827.22701833</v>
      </c>
      <c r="K17" s="5">
        <v>16954020.817796662</v>
      </c>
      <c r="L17" s="5">
        <v>16334293.475884648</v>
      </c>
      <c r="M17" s="5">
        <v>17218217.999087997</v>
      </c>
      <c r="N17" s="5">
        <v>16531085.207502594</v>
      </c>
      <c r="O17" s="5">
        <v>14091392.230743576</v>
      </c>
      <c r="P17" s="5">
        <v>14897269.814007327</v>
      </c>
    </row>
    <row r="18" spans="1:16" outlineLevel="1" x14ac:dyDescent="0.35">
      <c r="A18" s="4" t="s">
        <v>15</v>
      </c>
      <c r="B18" s="5">
        <v>-77510125.51162079</v>
      </c>
      <c r="C18" s="5">
        <v>-49808241.846435666</v>
      </c>
      <c r="D18" s="5">
        <v>-28425976.180430602</v>
      </c>
      <c r="E18" s="5">
        <v>-27378644.361674316</v>
      </c>
      <c r="F18" s="5">
        <v>-30293978.745871514</v>
      </c>
      <c r="G18" s="5">
        <v>-36181186.342408091</v>
      </c>
      <c r="H18" s="5">
        <v>-78407326.710152403</v>
      </c>
      <c r="I18" s="5">
        <v>-87145377.048816189</v>
      </c>
      <c r="J18" s="5">
        <v>-84808112.772746205</v>
      </c>
      <c r="K18" s="5">
        <v>-83943371.970671058</v>
      </c>
      <c r="L18" s="5">
        <v>-89481015.382720113</v>
      </c>
      <c r="M18" s="5">
        <v>-85001032.40229103</v>
      </c>
      <c r="N18" s="5">
        <v>-83656909.470797643</v>
      </c>
      <c r="O18" s="5">
        <v>-93196447.560995907</v>
      </c>
      <c r="P18" s="5">
        <v>-88981354.832668707</v>
      </c>
    </row>
    <row r="19" spans="1:16" outlineLevel="1" x14ac:dyDescent="0.35">
      <c r="A19" s="4" t="s">
        <v>16</v>
      </c>
      <c r="B19" s="5">
        <v>845087.97645568848</v>
      </c>
      <c r="C19" s="5">
        <v>1450292.8504943848</v>
      </c>
      <c r="D19" s="5">
        <v>2676321.1441040039</v>
      </c>
      <c r="E19" s="5">
        <v>2499933.1550598145</v>
      </c>
      <c r="F19" s="5">
        <v>0</v>
      </c>
      <c r="G19" s="5">
        <v>13427978.679656982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</row>
    <row r="20" spans="1:16" outlineLevel="1" x14ac:dyDescent="0.35">
      <c r="A20" s="4" t="s">
        <v>17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</row>
    <row r="21" spans="1:16" outlineLevel="1" x14ac:dyDescent="0.35">
      <c r="A21" s="4" t="s">
        <v>18</v>
      </c>
      <c r="B21" s="5">
        <v>13671449.191322099</v>
      </c>
      <c r="C21" s="5">
        <v>16463659.301477801</v>
      </c>
      <c r="D21" s="5">
        <v>15940628.937928712</v>
      </c>
      <c r="E21" s="5">
        <v>15513475.193291046</v>
      </c>
      <c r="F21" s="5">
        <v>16661581.851949742</v>
      </c>
      <c r="G21" s="5">
        <v>15594234.803962855</v>
      </c>
      <c r="H21" s="5">
        <v>15522068.206188872</v>
      </c>
      <c r="I21" s="5">
        <v>15990548.542070979</v>
      </c>
      <c r="J21" s="5">
        <v>17294413.485739771</v>
      </c>
      <c r="K21" s="5">
        <v>17612603.162169456</v>
      </c>
      <c r="L21" s="5">
        <v>17941607.61812494</v>
      </c>
      <c r="M21" s="5">
        <v>18277406.003820844</v>
      </c>
      <c r="N21" s="5">
        <v>18620413.057030208</v>
      </c>
      <c r="O21" s="5">
        <v>18974777.299253613</v>
      </c>
      <c r="P21" s="5">
        <v>19338466.567953125</v>
      </c>
    </row>
    <row r="22" spans="1:16" outlineLevel="1" x14ac:dyDescent="0.35">
      <c r="A22" s="4" t="s">
        <v>19</v>
      </c>
      <c r="B22" s="5">
        <v>0</v>
      </c>
      <c r="C22" s="5">
        <v>0</v>
      </c>
      <c r="D22" s="5">
        <v>0</v>
      </c>
      <c r="E22" s="5">
        <v>3040643.8244309211</v>
      </c>
      <c r="F22" s="5">
        <v>12925391.32271735</v>
      </c>
      <c r="G22" s="5">
        <v>25702626.913971588</v>
      </c>
      <c r="H22" s="5">
        <v>34392649.847392514</v>
      </c>
      <c r="I22" s="5">
        <v>37540490.190389797</v>
      </c>
      <c r="J22" s="5">
        <v>41570034.260810502</v>
      </c>
      <c r="K22" s="5">
        <v>42098622.619451135</v>
      </c>
      <c r="L22" s="5">
        <v>42634164.566800922</v>
      </c>
      <c r="M22" s="5">
        <v>43177348.037811056</v>
      </c>
      <c r="N22" s="5">
        <v>44775303.460127726</v>
      </c>
      <c r="O22" s="5">
        <v>45352992.333618268</v>
      </c>
      <c r="P22" s="5">
        <v>45936416.621585622</v>
      </c>
    </row>
    <row r="23" spans="1:16" outlineLevel="1" x14ac:dyDescent="0.35">
      <c r="A23" s="4" t="s">
        <v>20</v>
      </c>
      <c r="B23" s="5">
        <v>3887824.5445026211</v>
      </c>
      <c r="C23" s="5">
        <v>6292203.2904436411</v>
      </c>
      <c r="D23" s="5">
        <v>8508176.5377101265</v>
      </c>
      <c r="E23" s="5">
        <v>16488752.091788901</v>
      </c>
      <c r="F23" s="5">
        <v>16346957.27691818</v>
      </c>
      <c r="G23" s="5">
        <v>16423563.927981799</v>
      </c>
      <c r="H23" s="5">
        <v>16397746.348348262</v>
      </c>
      <c r="I23" s="5">
        <v>16499691.066575056</v>
      </c>
      <c r="J23" s="5">
        <v>10955250.93022472</v>
      </c>
      <c r="K23" s="5">
        <v>11018070.198059972</v>
      </c>
      <c r="L23" s="5">
        <v>11035475.23710433</v>
      </c>
      <c r="M23" s="5">
        <v>11159709.505535427</v>
      </c>
      <c r="N23" s="5">
        <v>11282221.995460201</v>
      </c>
      <c r="O23" s="5">
        <v>11426376.947232282</v>
      </c>
      <c r="P23" s="5">
        <v>11491774.370451272</v>
      </c>
    </row>
    <row r="24" spans="1:16" x14ac:dyDescent="0.35">
      <c r="A24" s="1" t="s">
        <v>21</v>
      </c>
      <c r="B24" s="3">
        <f>SUM(B25:B26)</f>
        <v>39370842.004361942</v>
      </c>
      <c r="C24" s="3">
        <f t="shared" ref="C24:P24" si="3">SUM(C25:C26)</f>
        <v>37614570.906619504</v>
      </c>
      <c r="D24" s="3">
        <f t="shared" si="3"/>
        <v>35747298.379438452</v>
      </c>
      <c r="E24" s="3">
        <f t="shared" si="3"/>
        <v>46138033.076276526</v>
      </c>
      <c r="F24" s="3">
        <f t="shared" si="3"/>
        <v>93824122.301755831</v>
      </c>
      <c r="G24" s="3">
        <f t="shared" si="3"/>
        <v>158008312.50681719</v>
      </c>
      <c r="H24" s="3">
        <f t="shared" si="3"/>
        <v>203425130.41351369</v>
      </c>
      <c r="I24" s="3">
        <f t="shared" si="3"/>
        <v>198510932.12022218</v>
      </c>
      <c r="J24" s="3">
        <f t="shared" si="3"/>
        <v>195000642.38617855</v>
      </c>
      <c r="K24" s="3">
        <f t="shared" si="3"/>
        <v>180657797.94903925</v>
      </c>
      <c r="L24" s="3">
        <f t="shared" si="3"/>
        <v>169293772.4589473</v>
      </c>
      <c r="M24" s="3">
        <f t="shared" si="3"/>
        <v>158536727.2824555</v>
      </c>
      <c r="N24" s="3">
        <f t="shared" si="3"/>
        <v>153655800.17969233</v>
      </c>
      <c r="O24" s="3">
        <f t="shared" si="3"/>
        <v>143005581.84769437</v>
      </c>
      <c r="P24" s="3">
        <f t="shared" si="3"/>
        <v>132552792.8644464</v>
      </c>
    </row>
    <row r="25" spans="1:16" outlineLevel="1" x14ac:dyDescent="0.35">
      <c r="A25" s="4" t="s">
        <v>22</v>
      </c>
      <c r="B25" s="5">
        <v>25554582.189476915</v>
      </c>
      <c r="C25" s="5">
        <v>24414632.627075139</v>
      </c>
      <c r="D25" s="5">
        <v>23202634.944609676</v>
      </c>
      <c r="E25" s="5">
        <v>29946988.641438909</v>
      </c>
      <c r="F25" s="5">
        <v>60898779.976565309</v>
      </c>
      <c r="G25" s="5">
        <v>102559056.47455181</v>
      </c>
      <c r="H25" s="5">
        <v>132037923.24231355</v>
      </c>
      <c r="I25" s="5">
        <v>128848245.86209922</v>
      </c>
      <c r="J25" s="5">
        <v>126569808.75101188</v>
      </c>
      <c r="K25" s="5">
        <v>117260244.15091644</v>
      </c>
      <c r="L25" s="5">
        <v>109884152.89643702</v>
      </c>
      <c r="M25" s="5">
        <v>102902036.66310574</v>
      </c>
      <c r="N25" s="5">
        <v>99733954.741093829</v>
      </c>
      <c r="O25" s="5">
        <v>92821177.014095694</v>
      </c>
      <c r="P25" s="5">
        <v>86036545.505527124</v>
      </c>
    </row>
    <row r="26" spans="1:16" outlineLevel="1" x14ac:dyDescent="0.35">
      <c r="A26" s="4" t="s">
        <v>23</v>
      </c>
      <c r="B26" s="5">
        <v>13816259.814885026</v>
      </c>
      <c r="C26" s="5">
        <v>13199938.279544368</v>
      </c>
      <c r="D26" s="5">
        <v>12544663.434828775</v>
      </c>
      <c r="E26" s="5">
        <v>16191044.434837615</v>
      </c>
      <c r="F26" s="5">
        <v>32925342.325190518</v>
      </c>
      <c r="G26" s="5">
        <v>55449256.032265373</v>
      </c>
      <c r="H26" s="5">
        <v>71387207.171200141</v>
      </c>
      <c r="I26" s="5">
        <v>69662686.258122966</v>
      </c>
      <c r="J26" s="5">
        <v>68430833.63516669</v>
      </c>
      <c r="K26" s="5">
        <v>63397553.798122808</v>
      </c>
      <c r="L26" s="5">
        <v>59409619.562510297</v>
      </c>
      <c r="M26" s="5">
        <v>55634690.619349748</v>
      </c>
      <c r="N26" s="5">
        <v>53921845.438598506</v>
      </c>
      <c r="O26" s="5">
        <v>50184404.833598673</v>
      </c>
      <c r="P26" s="5">
        <v>46516247.358919285</v>
      </c>
    </row>
    <row r="27" spans="1:16" x14ac:dyDescent="0.35">
      <c r="A27" s="1" t="s">
        <v>24</v>
      </c>
      <c r="B27" s="3">
        <f>SUM(B28:B29)-B30</f>
        <v>12112314.576040661</v>
      </c>
      <c r="C27" s="3">
        <f t="shared" ref="C27:P27" si="4">SUM(C28:C29)-C30</f>
        <v>11298701.915571196</v>
      </c>
      <c r="D27" s="3">
        <f t="shared" si="4"/>
        <v>10678532.718107332</v>
      </c>
      <c r="E27" s="3">
        <f t="shared" si="4"/>
        <v>3491289.2779931817</v>
      </c>
      <c r="F27" s="3">
        <f t="shared" si="4"/>
        <v>-19496140.925264403</v>
      </c>
      <c r="G27" s="3">
        <f t="shared" si="4"/>
        <v>-51267991.265075162</v>
      </c>
      <c r="H27" s="3">
        <f t="shared" si="4"/>
        <v>-39073875.904058501</v>
      </c>
      <c r="I27" s="3">
        <f t="shared" si="4"/>
        <v>-50910945.080496281</v>
      </c>
      <c r="J27" s="3">
        <f t="shared" si="4"/>
        <v>-62379900.918502182</v>
      </c>
      <c r="K27" s="3">
        <f t="shared" si="4"/>
        <v>-66156148.171194494</v>
      </c>
      <c r="L27" s="3">
        <f t="shared" si="4"/>
        <v>-67591056.78511247</v>
      </c>
      <c r="M27" s="3">
        <f t="shared" si="4"/>
        <v>-69911307.448605269</v>
      </c>
      <c r="N27" s="3">
        <f t="shared" si="4"/>
        <v>-70440161.054014206</v>
      </c>
      <c r="O27" s="3">
        <f t="shared" si="4"/>
        <v>-62870497.509757861</v>
      </c>
      <c r="P27" s="3">
        <f t="shared" si="4"/>
        <v>-23232894.877301082</v>
      </c>
    </row>
    <row r="28" spans="1:16" outlineLevel="1" x14ac:dyDescent="0.35">
      <c r="A28" s="4" t="s">
        <v>25</v>
      </c>
      <c r="B28" s="5">
        <v>3677643.438058367</v>
      </c>
      <c r="C28" s="5">
        <v>3240288.13924145</v>
      </c>
      <c r="D28" s="5">
        <v>3020156.8604488806</v>
      </c>
      <c r="E28" s="5">
        <v>4854649.2489410667</v>
      </c>
      <c r="F28" s="5">
        <v>13206623.761578867</v>
      </c>
      <c r="G28" s="5">
        <v>25345071.219679844</v>
      </c>
      <c r="H28" s="5">
        <v>35150858.68252755</v>
      </c>
      <c r="I28" s="5">
        <v>36834333.331672199</v>
      </c>
      <c r="J28" s="5">
        <v>38589108.966152243</v>
      </c>
      <c r="K28" s="5">
        <v>38376495.888488509</v>
      </c>
      <c r="L28" s="5">
        <v>38163886.606403157</v>
      </c>
      <c r="M28" s="5">
        <v>37951279.708730072</v>
      </c>
      <c r="N28" s="5">
        <v>38658079.310975008</v>
      </c>
      <c r="O28" s="5">
        <v>38445478.929215036</v>
      </c>
      <c r="P28" s="5">
        <v>38232881.820186496</v>
      </c>
    </row>
    <row r="29" spans="1:16" outlineLevel="1" x14ac:dyDescent="0.35">
      <c r="A29" s="4" t="s">
        <v>26</v>
      </c>
      <c r="B29" s="5">
        <v>8434671.137982294</v>
      </c>
      <c r="C29" s="5">
        <v>8058413.7763297455</v>
      </c>
      <c r="D29" s="5">
        <v>7658375.8576584505</v>
      </c>
      <c r="E29" s="5">
        <v>9884450.4242156334</v>
      </c>
      <c r="F29" s="5">
        <v>20100550.969610032</v>
      </c>
      <c r="G29" s="5">
        <v>33851146.818624839</v>
      </c>
      <c r="H29" s="5">
        <v>43581086.633835517</v>
      </c>
      <c r="I29" s="5">
        <v>42528286.023014054</v>
      </c>
      <c r="J29" s="5">
        <v>41776253.859149918</v>
      </c>
      <c r="K29" s="5">
        <v>38703493.159820557</v>
      </c>
      <c r="L29" s="5">
        <v>36268904.186540432</v>
      </c>
      <c r="M29" s="5">
        <v>33964352.547282249</v>
      </c>
      <c r="N29" s="5">
        <v>32918679.839654848</v>
      </c>
      <c r="O29" s="5">
        <v>30637014.408974934</v>
      </c>
      <c r="P29" s="5">
        <v>28397645.549689353</v>
      </c>
    </row>
    <row r="30" spans="1:16" outlineLevel="1" x14ac:dyDescent="0.35">
      <c r="A30" s="4" t="s">
        <v>27</v>
      </c>
      <c r="B30" s="5">
        <v>0</v>
      </c>
      <c r="C30" s="5">
        <v>0</v>
      </c>
      <c r="D30" s="5">
        <v>0</v>
      </c>
      <c r="E30" s="5">
        <v>11247810.395163519</v>
      </c>
      <c r="F30" s="5">
        <v>52803315.656453304</v>
      </c>
      <c r="G30" s="5">
        <v>110464209.30337985</v>
      </c>
      <c r="H30" s="5">
        <v>117805821.22042157</v>
      </c>
      <c r="I30" s="5">
        <v>130273564.43518254</v>
      </c>
      <c r="J30" s="5">
        <v>142745263.74380434</v>
      </c>
      <c r="K30" s="5">
        <v>143236137.21950355</v>
      </c>
      <c r="L30" s="5">
        <v>142023847.57805607</v>
      </c>
      <c r="M30" s="5">
        <v>141826939.70461759</v>
      </c>
      <c r="N30" s="5">
        <v>142016920.20464405</v>
      </c>
      <c r="O30" s="5">
        <v>131952990.84794784</v>
      </c>
      <c r="P30" s="5">
        <v>89863422.24717693</v>
      </c>
    </row>
    <row r="31" spans="1:16" x14ac:dyDescent="0.35">
      <c r="A31" s="9" t="s">
        <v>28</v>
      </c>
      <c r="B31" s="10">
        <f>SUM(B6,B10,B24,B27)</f>
        <v>261439932.53102586</v>
      </c>
      <c r="C31" s="10">
        <f t="shared" ref="C31:P31" si="5">SUM(C6,C10,C24,C27)</f>
        <v>292999256.44115841</v>
      </c>
      <c r="D31" s="10">
        <f t="shared" si="5"/>
        <v>299335867.85864699</v>
      </c>
      <c r="E31" s="10">
        <f t="shared" si="5"/>
        <v>303715501.02067369</v>
      </c>
      <c r="F31" s="10">
        <f t="shared" si="5"/>
        <v>335397711.9800517</v>
      </c>
      <c r="G31" s="10">
        <f t="shared" si="5"/>
        <v>404539045.84638208</v>
      </c>
      <c r="H31" s="10">
        <f t="shared" si="5"/>
        <v>450470827.93448836</v>
      </c>
      <c r="I31" s="10">
        <f t="shared" si="5"/>
        <v>449285338.86848044</v>
      </c>
      <c r="J31" s="10">
        <f t="shared" si="5"/>
        <v>433680018.02199042</v>
      </c>
      <c r="K31" s="10">
        <f t="shared" si="5"/>
        <v>418258228.53724664</v>
      </c>
      <c r="L31" s="10">
        <f t="shared" si="5"/>
        <v>409225043.5428493</v>
      </c>
      <c r="M31" s="10">
        <f t="shared" si="5"/>
        <v>399515012.68963075</v>
      </c>
      <c r="N31" s="10">
        <f t="shared" si="5"/>
        <v>401969695.22931641</v>
      </c>
      <c r="O31" s="10">
        <f t="shared" si="5"/>
        <v>397107352.17642224</v>
      </c>
      <c r="P31" s="10">
        <f t="shared" si="5"/>
        <v>428516765.54236883</v>
      </c>
    </row>
    <row r="32" spans="1:16" x14ac:dyDescent="0.35">
      <c r="A32" s="4" t="s">
        <v>29</v>
      </c>
      <c r="B32" s="5">
        <v>5624436.5</v>
      </c>
      <c r="C32" s="5">
        <v>6071524</v>
      </c>
      <c r="D32" s="5">
        <v>5980287</v>
      </c>
      <c r="E32" s="5">
        <v>5817178.5</v>
      </c>
      <c r="F32" s="5">
        <v>5750497</v>
      </c>
      <c r="G32" s="5">
        <v>5712619.5</v>
      </c>
      <c r="H32" s="5">
        <v>5650014</v>
      </c>
      <c r="I32" s="5">
        <v>5608118</v>
      </c>
      <c r="J32" s="5">
        <v>5587616.5</v>
      </c>
      <c r="K32" s="5">
        <v>5578854</v>
      </c>
      <c r="L32" s="5">
        <v>5535954</v>
      </c>
      <c r="M32" s="5">
        <v>5517024</v>
      </c>
      <c r="N32" s="5">
        <v>5498854.5</v>
      </c>
      <c r="O32" s="5">
        <v>5500886.5</v>
      </c>
      <c r="P32" s="5">
        <v>5469295.5</v>
      </c>
    </row>
    <row r="33" spans="1:16" x14ac:dyDescent="0.35">
      <c r="A33" s="11" t="s">
        <v>30</v>
      </c>
      <c r="B33" s="12">
        <f>B31/B32</f>
        <v>46.482866778036495</v>
      </c>
      <c r="C33" s="12">
        <f t="shared" ref="C33:P33" si="6">C31/C32</f>
        <v>48.257942559587747</v>
      </c>
      <c r="D33" s="12">
        <f t="shared" si="6"/>
        <v>50.053762947939958</v>
      </c>
      <c r="E33" s="12">
        <f t="shared" si="6"/>
        <v>52.210105125822373</v>
      </c>
      <c r="F33" s="12">
        <f t="shared" si="6"/>
        <v>58.324995557784256</v>
      </c>
      <c r="G33" s="12">
        <f t="shared" si="6"/>
        <v>70.814981786618574</v>
      </c>
      <c r="H33" s="12">
        <f t="shared" si="6"/>
        <v>79.729152517938601</v>
      </c>
      <c r="I33" s="12">
        <f t="shared" si="6"/>
        <v>80.113388995823627</v>
      </c>
      <c r="J33" s="12">
        <f t="shared" si="6"/>
        <v>77.61449233711555</v>
      </c>
      <c r="K33" s="12">
        <f t="shared" si="6"/>
        <v>74.972069270363889</v>
      </c>
      <c r="L33" s="12">
        <f t="shared" si="6"/>
        <v>73.921322963097111</v>
      </c>
      <c r="M33" s="12">
        <f t="shared" si="6"/>
        <v>72.414949198994009</v>
      </c>
      <c r="N33" s="12">
        <f t="shared" si="6"/>
        <v>73.100623998928583</v>
      </c>
      <c r="O33" s="12">
        <f t="shared" si="6"/>
        <v>72.189701092073477</v>
      </c>
      <c r="P33" s="12">
        <f t="shared" si="6"/>
        <v>78.349536159157765</v>
      </c>
    </row>
    <row r="35" spans="1:16" x14ac:dyDescent="0.35">
      <c r="A35" s="13" t="s">
        <v>31</v>
      </c>
      <c r="B35" s="5"/>
    </row>
    <row r="36" spans="1:16" x14ac:dyDescent="0.35">
      <c r="A36" s="1" t="s">
        <v>32</v>
      </c>
      <c r="B36" s="14" cm="1">
        <f t="array" ref="B36">NPV(Inputs!$B$10,CC!B31:P31/1000000)</f>
        <v>3514.5978540799442</v>
      </c>
      <c r="D36" s="1" t="s">
        <v>55</v>
      </c>
      <c r="G36" s="15">
        <f>-PMT(Inputs!$B$10,15,NPV(Inputs!$B$10,CC!B33:P33))</f>
        <v>64.639911722724122</v>
      </c>
    </row>
    <row r="37" spans="1:16" x14ac:dyDescent="0.35">
      <c r="A37" s="1" t="s">
        <v>33</v>
      </c>
      <c r="B37" s="16">
        <f>((G33/B33)^(1/5))-1</f>
        <v>8.7843568812776551E-2</v>
      </c>
    </row>
    <row r="39" spans="1:16" ht="2.15" customHeight="1" x14ac:dyDescent="0.35"/>
    <row r="41" spans="1:16" x14ac:dyDescent="0.35">
      <c r="A41" t="s">
        <v>1</v>
      </c>
      <c r="B41" t="s">
        <v>59</v>
      </c>
    </row>
    <row r="42" spans="1:16" x14ac:dyDescent="0.35">
      <c r="A42" t="s">
        <v>2</v>
      </c>
      <c r="B42" t="s">
        <v>42</v>
      </c>
    </row>
    <row r="44" spans="1:16" x14ac:dyDescent="0.35">
      <c r="B44" s="2">
        <v>2023</v>
      </c>
      <c r="C44" s="2">
        <f t="shared" ref="C44:P44" si="7">B44+1</f>
        <v>2024</v>
      </c>
      <c r="D44" s="2">
        <f t="shared" si="7"/>
        <v>2025</v>
      </c>
      <c r="E44" s="2">
        <f t="shared" si="7"/>
        <v>2026</v>
      </c>
      <c r="F44" s="2">
        <f t="shared" si="7"/>
        <v>2027</v>
      </c>
      <c r="G44" s="2">
        <f t="shared" si="7"/>
        <v>2028</v>
      </c>
      <c r="H44" s="2">
        <f t="shared" si="7"/>
        <v>2029</v>
      </c>
      <c r="I44" s="2">
        <f t="shared" si="7"/>
        <v>2030</v>
      </c>
      <c r="J44" s="2">
        <f t="shared" si="7"/>
        <v>2031</v>
      </c>
      <c r="K44" s="2">
        <f t="shared" si="7"/>
        <v>2032</v>
      </c>
      <c r="L44" s="2">
        <f t="shared" si="7"/>
        <v>2033</v>
      </c>
      <c r="M44" s="2">
        <f t="shared" si="7"/>
        <v>2034</v>
      </c>
      <c r="N44" s="2">
        <f t="shared" si="7"/>
        <v>2035</v>
      </c>
      <c r="O44" s="2">
        <f t="shared" si="7"/>
        <v>2036</v>
      </c>
      <c r="P44" s="2">
        <f t="shared" si="7"/>
        <v>2037</v>
      </c>
    </row>
    <row r="45" spans="1:16" x14ac:dyDescent="0.35">
      <c r="A45" s="1" t="s">
        <v>4</v>
      </c>
      <c r="B45" s="3">
        <f>SUM(B46:B47)</f>
        <v>38400277.14035546</v>
      </c>
      <c r="C45" s="3">
        <f t="shared" ref="C45:P45" si="8">SUM(C46:C47)</f>
        <v>38764487.316831954</v>
      </c>
      <c r="D45" s="3">
        <f t="shared" si="8"/>
        <v>39080706.675409637</v>
      </c>
      <c r="E45" s="3">
        <f t="shared" si="8"/>
        <v>48051883.378008835</v>
      </c>
      <c r="F45" s="3">
        <f t="shared" si="8"/>
        <v>88061218.117888942</v>
      </c>
      <c r="G45" s="3">
        <f t="shared" si="8"/>
        <v>149107671.34942067</v>
      </c>
      <c r="H45" s="3">
        <f t="shared" si="8"/>
        <v>187271812.06980306</v>
      </c>
      <c r="I45" s="3">
        <f t="shared" si="8"/>
        <v>195485563.66549966</v>
      </c>
      <c r="J45" s="3">
        <f t="shared" si="8"/>
        <v>204198060.72149658</v>
      </c>
      <c r="K45" s="3">
        <f t="shared" si="8"/>
        <v>204226678.11620253</v>
      </c>
      <c r="L45" s="3">
        <f t="shared" si="8"/>
        <v>204255830.08551338</v>
      </c>
      <c r="M45" s="3">
        <f t="shared" si="8"/>
        <v>204285527.66837472</v>
      </c>
      <c r="N45" s="3">
        <f t="shared" si="8"/>
        <v>210782366.80893353</v>
      </c>
      <c r="O45" s="3">
        <f t="shared" si="8"/>
        <v>210813197.4979822</v>
      </c>
      <c r="P45" s="3">
        <f t="shared" si="8"/>
        <v>210844619.11838025</v>
      </c>
    </row>
    <row r="46" spans="1:16" x14ac:dyDescent="0.35">
      <c r="A46" s="4" t="s">
        <v>5</v>
      </c>
      <c r="B46" s="5">
        <v>36700824</v>
      </c>
      <c r="C46" s="5">
        <v>36700824</v>
      </c>
      <c r="D46" s="5">
        <v>36700824</v>
      </c>
      <c r="E46" s="5">
        <v>36700824</v>
      </c>
      <c r="F46" s="5">
        <v>36700824</v>
      </c>
      <c r="G46" s="5">
        <v>36700824</v>
      </c>
      <c r="H46" s="5">
        <v>36700824</v>
      </c>
      <c r="I46" s="5">
        <v>36700824</v>
      </c>
      <c r="J46" s="5">
        <v>36700824</v>
      </c>
      <c r="K46" s="5">
        <v>36700824</v>
      </c>
      <c r="L46" s="5">
        <v>36700824</v>
      </c>
      <c r="M46" s="5">
        <v>36700824</v>
      </c>
      <c r="N46" s="5">
        <v>36700824</v>
      </c>
      <c r="O46" s="5">
        <v>36700824</v>
      </c>
      <c r="P46" s="5">
        <v>36700824</v>
      </c>
    </row>
    <row r="47" spans="1:16" x14ac:dyDescent="0.35">
      <c r="A47" s="4" t="s">
        <v>6</v>
      </c>
      <c r="B47" s="5">
        <v>1699453.1403554603</v>
      </c>
      <c r="C47" s="5">
        <v>2063663.3168319515</v>
      </c>
      <c r="D47" s="5">
        <v>2379882.6754096351</v>
      </c>
      <c r="E47" s="5">
        <v>11351059.378008833</v>
      </c>
      <c r="F47" s="5">
        <v>51360394.117888942</v>
      </c>
      <c r="G47" s="5">
        <v>112406847.34942065</v>
      </c>
      <c r="H47" s="5">
        <v>150570988.06980306</v>
      </c>
      <c r="I47" s="5">
        <v>158784739.66549966</v>
      </c>
      <c r="J47" s="5">
        <v>167497236.72149658</v>
      </c>
      <c r="K47" s="5">
        <v>167525854.11620253</v>
      </c>
      <c r="L47" s="5">
        <v>167555006.08551338</v>
      </c>
      <c r="M47" s="5">
        <v>167584703.66837472</v>
      </c>
      <c r="N47" s="5">
        <v>174081542.80893353</v>
      </c>
      <c r="O47" s="5">
        <v>174112373.4979822</v>
      </c>
      <c r="P47" s="5">
        <v>174143795.11838025</v>
      </c>
    </row>
    <row r="48" spans="1:16" x14ac:dyDescent="0.35">
      <c r="A48" s="4" t="s">
        <v>162</v>
      </c>
      <c r="B48" s="5">
        <v>1699453.1403554603</v>
      </c>
      <c r="C48" s="5">
        <v>2063663.3168319515</v>
      </c>
      <c r="D48" s="5">
        <v>2379882.6754096351</v>
      </c>
      <c r="E48" s="5">
        <v>2852041.4449809347</v>
      </c>
      <c r="F48" s="5">
        <v>3154971.9058677251</v>
      </c>
      <c r="G48" s="5">
        <v>3286715.5321959076</v>
      </c>
      <c r="H48" s="5">
        <v>3314054.7656488526</v>
      </c>
      <c r="I48" s="5">
        <v>3341113.7080075187</v>
      </c>
      <c r="J48" s="5">
        <v>3369214.1002307753</v>
      </c>
      <c r="K48" s="5">
        <v>3397831.4949367377</v>
      </c>
      <c r="L48" s="5">
        <v>3426983.4642475671</v>
      </c>
      <c r="M48" s="5">
        <v>3456681.0471089091</v>
      </c>
      <c r="N48" s="5">
        <v>3486935.9563426357</v>
      </c>
      <c r="O48" s="5">
        <v>3517766.6453913059</v>
      </c>
      <c r="P48" s="5">
        <v>3549188.2657893552</v>
      </c>
    </row>
    <row r="49" spans="1:16" x14ac:dyDescent="0.35">
      <c r="A49" s="6" t="s">
        <v>7</v>
      </c>
      <c r="B49" s="3">
        <f>SUM(B50,B56:B62)</f>
        <v>171549836.18736893</v>
      </c>
      <c r="C49" s="3">
        <f t="shared" ref="C49:P49" si="9">SUM(C50,C56:C62)</f>
        <v>205969531.08151764</v>
      </c>
      <c r="D49" s="3">
        <f t="shared" si="9"/>
        <v>214124963.47204739</v>
      </c>
      <c r="E49" s="3">
        <f t="shared" si="9"/>
        <v>207321215.59633687</v>
      </c>
      <c r="F49" s="3">
        <f t="shared" si="9"/>
        <v>180004949.35785925</v>
      </c>
      <c r="G49" s="3">
        <f t="shared" si="9"/>
        <v>161035016.19781551</v>
      </c>
      <c r="H49" s="3">
        <f t="shared" si="9"/>
        <v>118499797.01787959</v>
      </c>
      <c r="I49" s="3">
        <f t="shared" si="9"/>
        <v>128813140.87080669</v>
      </c>
      <c r="J49" s="3">
        <f t="shared" si="9"/>
        <v>115252609.77547577</v>
      </c>
      <c r="K49" s="3">
        <f t="shared" si="9"/>
        <v>118126496.59906867</v>
      </c>
      <c r="L49" s="3">
        <f t="shared" si="9"/>
        <v>125236875.61523148</v>
      </c>
      <c r="M49" s="3">
        <f t="shared" si="9"/>
        <v>125887353.76390401</v>
      </c>
      <c r="N49" s="3">
        <f t="shared" si="9"/>
        <v>129980721.28482628</v>
      </c>
      <c r="O49" s="3">
        <f t="shared" si="9"/>
        <v>129263610.45941964</v>
      </c>
      <c r="P49" s="3">
        <f t="shared" si="9"/>
        <v>130823941.46836454</v>
      </c>
    </row>
    <row r="50" spans="1:16" x14ac:dyDescent="0.35">
      <c r="A50" s="4" t="s">
        <v>8</v>
      </c>
      <c r="B50" s="7">
        <v>198107202.66419324</v>
      </c>
      <c r="C50" s="7">
        <v>192271901.97066703</v>
      </c>
      <c r="D50" s="7">
        <v>143059511.18438029</v>
      </c>
      <c r="E50" s="7">
        <v>119595832.45483817</v>
      </c>
      <c r="F50" s="7">
        <v>87754625.439253494</v>
      </c>
      <c r="G50" s="7">
        <v>62909837.918220751</v>
      </c>
      <c r="H50" s="7">
        <v>117333845.4465304</v>
      </c>
      <c r="I50" s="7">
        <v>120541742.04775284</v>
      </c>
      <c r="J50" s="7">
        <v>119678710.37196621</v>
      </c>
      <c r="K50" s="7">
        <v>118944267.94192201</v>
      </c>
      <c r="L50" s="7">
        <v>110029986.53707041</v>
      </c>
      <c r="M50" s="7">
        <v>115994539.65293117</v>
      </c>
      <c r="N50" s="7">
        <v>119000532.63611755</v>
      </c>
      <c r="O50" s="7">
        <v>123115277.65666546</v>
      </c>
      <c r="P50" s="7">
        <v>123386865.7214869</v>
      </c>
    </row>
    <row r="51" spans="1:16" x14ac:dyDescent="0.35">
      <c r="A51" s="8" t="s">
        <v>9</v>
      </c>
      <c r="B51" s="5">
        <v>182424270.86620376</v>
      </c>
      <c r="C51" s="5">
        <v>176268069.0699465</v>
      </c>
      <c r="D51" s="5">
        <v>130001117.77506784</v>
      </c>
      <c r="E51" s="5">
        <v>107482342.91057764</v>
      </c>
      <c r="F51" s="5">
        <v>79931297.773013517</v>
      </c>
      <c r="G51" s="5">
        <v>58286938.292702854</v>
      </c>
      <c r="H51" s="5">
        <v>105676466.2783059</v>
      </c>
      <c r="I51" s="5">
        <v>88949100.873739511</v>
      </c>
      <c r="J51" s="5">
        <v>88076085.058376119</v>
      </c>
      <c r="K51" s="5">
        <v>87466359.621883273</v>
      </c>
      <c r="L51" s="5">
        <v>80797447.329550624</v>
      </c>
      <c r="M51" s="5">
        <v>85313305.295928448</v>
      </c>
      <c r="N51" s="5">
        <v>87250178.042047292</v>
      </c>
      <c r="O51" s="5">
        <v>89840968.77481316</v>
      </c>
      <c r="P51" s="5">
        <v>89581755.263405874</v>
      </c>
    </row>
    <row r="52" spans="1:16" x14ac:dyDescent="0.35">
      <c r="A52" s="8" t="s">
        <v>10</v>
      </c>
      <c r="B52" s="5">
        <v>14861034.805362072</v>
      </c>
      <c r="C52" s="5">
        <v>14114511.550045064</v>
      </c>
      <c r="D52" s="5">
        <v>10358050.516514376</v>
      </c>
      <c r="E52" s="5">
        <v>8812289.8985690344</v>
      </c>
      <c r="F52" s="5">
        <v>6260047.2950193696</v>
      </c>
      <c r="G52" s="5">
        <v>3978653.1130690807</v>
      </c>
      <c r="H52" s="5">
        <v>11356143.634432446</v>
      </c>
      <c r="I52" s="5">
        <v>10372873.486255646</v>
      </c>
      <c r="J52" s="5">
        <v>10198864.127002273</v>
      </c>
      <c r="K52" s="5">
        <v>10209491.150299983</v>
      </c>
      <c r="L52" s="5">
        <v>9731418.6902323179</v>
      </c>
      <c r="M52" s="5">
        <v>9965755.5009887349</v>
      </c>
      <c r="N52" s="5">
        <v>10188998.91770551</v>
      </c>
      <c r="O52" s="5">
        <v>10496880.124530688</v>
      </c>
      <c r="P52" s="5">
        <v>10622397.342478817</v>
      </c>
    </row>
    <row r="53" spans="1:16" x14ac:dyDescent="0.35">
      <c r="A53" s="8" t="s">
        <v>11</v>
      </c>
      <c r="B53" s="5">
        <v>494554.7398724503</v>
      </c>
      <c r="C53" s="5">
        <v>481603.43433181354</v>
      </c>
      <c r="D53" s="5">
        <v>348625.53106078907</v>
      </c>
      <c r="E53" s="5">
        <v>295394.33944123634</v>
      </c>
      <c r="F53" s="5">
        <v>189644.62985678532</v>
      </c>
      <c r="G53" s="5">
        <v>113071.35771114531</v>
      </c>
      <c r="H53" s="5">
        <v>61405.859856969793</v>
      </c>
      <c r="I53" s="5">
        <v>20986026.563927542</v>
      </c>
      <c r="J53" s="5">
        <v>20922532.860862523</v>
      </c>
      <c r="K53" s="5">
        <v>21004540.798305295</v>
      </c>
      <c r="L53" s="5">
        <v>19134974.921026211</v>
      </c>
      <c r="M53" s="5">
        <v>20364296.234968916</v>
      </c>
      <c r="N53" s="5">
        <v>21047468.555617295</v>
      </c>
      <c r="O53" s="5">
        <v>22309641.030945096</v>
      </c>
      <c r="P53" s="5">
        <v>22614380.947629828</v>
      </c>
    </row>
    <row r="54" spans="1:16" x14ac:dyDescent="0.35">
      <c r="A54" s="8" t="s">
        <v>12</v>
      </c>
      <c r="B54" s="5">
        <v>327344.88666968368</v>
      </c>
      <c r="C54" s="5">
        <v>1407711.450940053</v>
      </c>
      <c r="D54" s="5">
        <v>2351727.2287953943</v>
      </c>
      <c r="E54" s="5">
        <v>3005809.6996022258</v>
      </c>
      <c r="F54" s="5">
        <v>1373636.1834250882</v>
      </c>
      <c r="G54" s="5">
        <v>531175.27075696317</v>
      </c>
      <c r="H54" s="5">
        <v>239828.17794593872</v>
      </c>
      <c r="I54" s="5">
        <v>233742.71171926457</v>
      </c>
      <c r="J54" s="5">
        <v>481228.31438981206</v>
      </c>
      <c r="K54" s="5">
        <v>263875.55118095613</v>
      </c>
      <c r="L54" s="5">
        <v>366140.46028937161</v>
      </c>
      <c r="M54" s="5">
        <v>351187.45432457275</v>
      </c>
      <c r="N54" s="5">
        <v>513890.94033588038</v>
      </c>
      <c r="O54" s="5">
        <v>467787.35858994484</v>
      </c>
      <c r="P54" s="5">
        <v>568332.14764267905</v>
      </c>
    </row>
    <row r="55" spans="1:16" x14ac:dyDescent="0.35">
      <c r="A55" s="8" t="s">
        <v>13</v>
      </c>
      <c r="B55" s="5">
        <v>39788626.708984375</v>
      </c>
      <c r="C55" s="5">
        <v>36051151.123046875</v>
      </c>
      <c r="D55" s="5">
        <v>23477632.32421875</v>
      </c>
      <c r="E55" s="5">
        <v>7458399.658203125</v>
      </c>
      <c r="F55" s="5">
        <v>-39164914.184570313</v>
      </c>
      <c r="G55" s="5">
        <v>-90455921.997070313</v>
      </c>
      <c r="H55" s="5">
        <v>-100181586.42578125</v>
      </c>
      <c r="I55" s="5">
        <v>-111187152.70996094</v>
      </c>
      <c r="J55" s="5">
        <v>-117625436.8057251</v>
      </c>
      <c r="K55" s="5">
        <v>-126299130.67626953</v>
      </c>
      <c r="L55" s="5">
        <v>-123689564.05639648</v>
      </c>
      <c r="M55" s="5">
        <v>-120243107.91015625</v>
      </c>
      <c r="N55" s="5">
        <v>-118829624.38964844</v>
      </c>
      <c r="O55" s="5">
        <v>-116053622.7722168</v>
      </c>
      <c r="P55" s="5">
        <v>-76353191.650390625</v>
      </c>
    </row>
    <row r="56" spans="1:16" x14ac:dyDescent="0.35">
      <c r="A56" s="4" t="s">
        <v>14</v>
      </c>
      <c r="B56" s="5">
        <v>32564664.599723939</v>
      </c>
      <c r="C56" s="5">
        <v>37943227.1172482</v>
      </c>
      <c r="D56" s="5">
        <v>71142665.670751765</v>
      </c>
      <c r="E56" s="5">
        <v>73961935.189566314</v>
      </c>
      <c r="F56" s="5">
        <v>72717121.425333515</v>
      </c>
      <c r="G56" s="5">
        <v>60755911.538170576</v>
      </c>
      <c r="H56" s="5">
        <v>8429424.3121935651</v>
      </c>
      <c r="I56" s="5">
        <v>15377506.696282094</v>
      </c>
      <c r="J56" s="5">
        <v>12806559.697663855</v>
      </c>
      <c r="K56" s="5">
        <v>14736780.301506534</v>
      </c>
      <c r="L56" s="5">
        <v>19872581.993352491</v>
      </c>
      <c r="M56" s="5">
        <v>17388919.640575346</v>
      </c>
      <c r="N56" s="5">
        <v>15742462.6213622</v>
      </c>
      <c r="O56" s="5">
        <v>15239501.845015462</v>
      </c>
      <c r="P56" s="5">
        <v>14910238.393363513</v>
      </c>
    </row>
    <row r="57" spans="1:16" x14ac:dyDescent="0.35">
      <c r="A57" s="4" t="s">
        <v>15</v>
      </c>
      <c r="B57" s="5">
        <v>-77526392.788828656</v>
      </c>
      <c r="C57" s="5">
        <v>-48451753.448813401</v>
      </c>
      <c r="D57" s="5">
        <v>-27202340.002827507</v>
      </c>
      <c r="E57" s="5">
        <v>-23840064.261807337</v>
      </c>
      <c r="F57" s="5">
        <v>-27143621.881259225</v>
      </c>
      <c r="G57" s="5">
        <v>-36062552.097145267</v>
      </c>
      <c r="H57" s="5">
        <v>-76683489.76542674</v>
      </c>
      <c r="I57" s="5">
        <v>-81046789.404684693</v>
      </c>
      <c r="J57" s="5">
        <v>-91253874.807393476</v>
      </c>
      <c r="K57" s="5">
        <v>-90584403.461372167</v>
      </c>
      <c r="L57" s="5">
        <v>-80678762.3195813</v>
      </c>
      <c r="M57" s="5">
        <v>-84616000.890280962</v>
      </c>
      <c r="N57" s="5">
        <v>-84401714.582851842</v>
      </c>
      <c r="O57" s="5">
        <v>-89937491.153547257</v>
      </c>
      <c r="P57" s="5">
        <v>-89465672.959422797</v>
      </c>
    </row>
    <row r="58" spans="1:16" x14ac:dyDescent="0.35">
      <c r="A58" s="4" t="s">
        <v>16</v>
      </c>
      <c r="B58" s="5">
        <v>845087.97645568848</v>
      </c>
      <c r="C58" s="5">
        <v>1450292.8504943848</v>
      </c>
      <c r="D58" s="5">
        <v>2676321.1441040039</v>
      </c>
      <c r="E58" s="5">
        <v>2499933.1550598145</v>
      </c>
      <c r="F58" s="5">
        <v>0</v>
      </c>
      <c r="G58" s="5">
        <v>13427978.679656982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</row>
    <row r="59" spans="1:16" x14ac:dyDescent="0.35">
      <c r="A59" s="4" t="s">
        <v>17</v>
      </c>
      <c r="B59" s="5">
        <v>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</row>
    <row r="60" spans="1:16" x14ac:dyDescent="0.35">
      <c r="A60" s="4" t="s">
        <v>18</v>
      </c>
      <c r="B60" s="5">
        <v>13671449.191322099</v>
      </c>
      <c r="C60" s="5">
        <v>16463659.301477801</v>
      </c>
      <c r="D60" s="5">
        <v>15940628.937928712</v>
      </c>
      <c r="E60" s="5">
        <v>15513475.193291046</v>
      </c>
      <c r="F60" s="5">
        <v>16661581.851949742</v>
      </c>
      <c r="G60" s="5">
        <v>15594234.803962855</v>
      </c>
      <c r="H60" s="5">
        <v>15522068.206188872</v>
      </c>
      <c r="I60" s="5">
        <v>15990548.542070979</v>
      </c>
      <c r="J60" s="5">
        <v>17294413.485739771</v>
      </c>
      <c r="K60" s="5">
        <v>17612603.162169456</v>
      </c>
      <c r="L60" s="5">
        <v>17941607.61812494</v>
      </c>
      <c r="M60" s="5">
        <v>18277406.003820844</v>
      </c>
      <c r="N60" s="5">
        <v>18620413.057030208</v>
      </c>
      <c r="O60" s="5">
        <v>18974777.299253613</v>
      </c>
      <c r="P60" s="5">
        <v>19338466.567953125</v>
      </c>
    </row>
    <row r="61" spans="1:16" x14ac:dyDescent="0.35">
      <c r="A61" s="4" t="s">
        <v>19</v>
      </c>
      <c r="B61" s="5">
        <v>0</v>
      </c>
      <c r="C61" s="5">
        <v>0</v>
      </c>
      <c r="D61" s="5">
        <v>0</v>
      </c>
      <c r="E61" s="5">
        <v>3101351.7735999878</v>
      </c>
      <c r="F61" s="5">
        <v>13668285.245663559</v>
      </c>
      <c r="G61" s="5">
        <v>27986041.426967807</v>
      </c>
      <c r="H61" s="5">
        <v>37500202.470045224</v>
      </c>
      <c r="I61" s="5">
        <v>41450441.922810413</v>
      </c>
      <c r="J61" s="5">
        <v>45771550.097274683</v>
      </c>
      <c r="K61" s="5">
        <v>46399178.456782855</v>
      </c>
      <c r="L61" s="5">
        <v>47035986.549160637</v>
      </c>
      <c r="M61" s="5">
        <v>47682779.851322189</v>
      </c>
      <c r="N61" s="5">
        <v>49736805.55770795</v>
      </c>
      <c r="O61" s="5">
        <v>50445167.864800103</v>
      </c>
      <c r="P61" s="5">
        <v>51162269.374532536</v>
      </c>
    </row>
    <row r="62" spans="1:16" x14ac:dyDescent="0.35">
      <c r="A62" s="4" t="s">
        <v>20</v>
      </c>
      <c r="B62" s="5">
        <v>3887824.5445026211</v>
      </c>
      <c r="C62" s="5">
        <v>6292203.2904436411</v>
      </c>
      <c r="D62" s="5">
        <v>8508176.5377101265</v>
      </c>
      <c r="E62" s="5">
        <v>16488752.091788901</v>
      </c>
      <c r="F62" s="5">
        <v>16346957.27691818</v>
      </c>
      <c r="G62" s="5">
        <v>16423563.927981799</v>
      </c>
      <c r="H62" s="5">
        <v>16397746.348348262</v>
      </c>
      <c r="I62" s="5">
        <v>16499691.066575056</v>
      </c>
      <c r="J62" s="5">
        <v>10955250.93022472</v>
      </c>
      <c r="K62" s="5">
        <v>11018070.198059972</v>
      </c>
      <c r="L62" s="5">
        <v>11035475.23710433</v>
      </c>
      <c r="M62" s="5">
        <v>11159709.505535427</v>
      </c>
      <c r="N62" s="5">
        <v>11282221.995460201</v>
      </c>
      <c r="O62" s="5">
        <v>11426376.947232282</v>
      </c>
      <c r="P62" s="5">
        <v>11491774.370451272</v>
      </c>
    </row>
    <row r="63" spans="1:16" x14ac:dyDescent="0.35">
      <c r="A63" s="1" t="s">
        <v>21</v>
      </c>
      <c r="B63" s="3">
        <f>SUM(B64:B65)</f>
        <v>39370842.004361942</v>
      </c>
      <c r="C63" s="3">
        <f t="shared" ref="C63:P63" si="10">SUM(C64:C65)</f>
        <v>37614570.906619504</v>
      </c>
      <c r="D63" s="3">
        <f t="shared" si="10"/>
        <v>35747298.379438452</v>
      </c>
      <c r="E63" s="3">
        <f t="shared" si="10"/>
        <v>46256967.806945756</v>
      </c>
      <c r="F63" s="3">
        <f t="shared" si="10"/>
        <v>99482611.254110754</v>
      </c>
      <c r="G63" s="3">
        <f t="shared" si="10"/>
        <v>176303844.7996937</v>
      </c>
      <c r="H63" s="3">
        <f t="shared" si="10"/>
        <v>222968558.71846324</v>
      </c>
      <c r="I63" s="3">
        <f t="shared" si="10"/>
        <v>216582624.18846545</v>
      </c>
      <c r="J63" s="3">
        <f t="shared" si="10"/>
        <v>212016633.27684754</v>
      </c>
      <c r="K63" s="3">
        <f t="shared" si="10"/>
        <v>196338031.53091276</v>
      </c>
      <c r="L63" s="3">
        <f t="shared" si="10"/>
        <v>184076576.00001052</v>
      </c>
      <c r="M63" s="3">
        <f t="shared" si="10"/>
        <v>172534752.7625888</v>
      </c>
      <c r="N63" s="3">
        <f t="shared" si="10"/>
        <v>168722983.2950252</v>
      </c>
      <c r="O63" s="3">
        <f t="shared" si="10"/>
        <v>157079470.34535381</v>
      </c>
      <c r="P63" s="3">
        <f t="shared" si="10"/>
        <v>145697462.45280927</v>
      </c>
    </row>
    <row r="64" spans="1:16" x14ac:dyDescent="0.35">
      <c r="A64" s="4" t="s">
        <v>22</v>
      </c>
      <c r="B64" s="5">
        <v>25554582.189476915</v>
      </c>
      <c r="C64" s="5">
        <v>24414632.627075139</v>
      </c>
      <c r="D64" s="5">
        <v>23202634.944609676</v>
      </c>
      <c r="E64" s="5">
        <v>30024186.059511237</v>
      </c>
      <c r="F64" s="5">
        <v>64571556.926196724</v>
      </c>
      <c r="G64" s="5">
        <v>114434207.21749867</v>
      </c>
      <c r="H64" s="5">
        <v>144723050.59690887</v>
      </c>
      <c r="I64" s="5">
        <v>140578107.77893797</v>
      </c>
      <c r="J64" s="5">
        <v>137614442.68855417</v>
      </c>
      <c r="K64" s="5">
        <v>127437873.0107155</v>
      </c>
      <c r="L64" s="5">
        <v>119479283.42575455</v>
      </c>
      <c r="M64" s="5">
        <v>111987788.3110595</v>
      </c>
      <c r="N64" s="5">
        <v>109513668.6024843</v>
      </c>
      <c r="O64" s="5">
        <v>101956169.35942389</v>
      </c>
      <c r="P64" s="5">
        <v>94568406.198578119</v>
      </c>
    </row>
    <row r="65" spans="1:16" x14ac:dyDescent="0.35">
      <c r="A65" s="4" t="s">
        <v>23</v>
      </c>
      <c r="B65" s="5">
        <v>13816259.814885026</v>
      </c>
      <c r="C65" s="5">
        <v>13199938.279544368</v>
      </c>
      <c r="D65" s="5">
        <v>12544663.434828775</v>
      </c>
      <c r="E65" s="5">
        <v>16232781.747434523</v>
      </c>
      <c r="F65" s="5">
        <v>34911054.327914022</v>
      </c>
      <c r="G65" s="5">
        <v>61869637.582195044</v>
      </c>
      <c r="H65" s="5">
        <v>78245508.12155436</v>
      </c>
      <c r="I65" s="5">
        <v>76004516.409527481</v>
      </c>
      <c r="J65" s="5">
        <v>74402190.588293388</v>
      </c>
      <c r="K65" s="5">
        <v>68900158.520197272</v>
      </c>
      <c r="L65" s="5">
        <v>64597292.574255981</v>
      </c>
      <c r="M65" s="5">
        <v>60546964.451529294</v>
      </c>
      <c r="N65" s="5">
        <v>59209314.692540899</v>
      </c>
      <c r="O65" s="5">
        <v>55123300.985929929</v>
      </c>
      <c r="P65" s="5">
        <v>51129056.254231155</v>
      </c>
    </row>
    <row r="66" spans="1:16" x14ac:dyDescent="0.35">
      <c r="A66" s="1" t="s">
        <v>24</v>
      </c>
      <c r="B66" s="3">
        <f>SUM(B67:B68)-B69</f>
        <v>12112314.576040661</v>
      </c>
      <c r="C66" s="3">
        <f t="shared" ref="C66:P66" si="11">SUM(C67:C68)-C69</f>
        <v>11298701.915571196</v>
      </c>
      <c r="D66" s="3">
        <f t="shared" si="11"/>
        <v>10678532.718107332</v>
      </c>
      <c r="E66" s="3">
        <f t="shared" si="11"/>
        <v>3536790.076986758</v>
      </c>
      <c r="F66" s="3">
        <f t="shared" si="11"/>
        <v>-17328993.92620372</v>
      </c>
      <c r="G66" s="3">
        <f t="shared" si="11"/>
        <v>-44153388.216015093</v>
      </c>
      <c r="H66" s="3">
        <f t="shared" si="11"/>
        <v>-31135137.978381366</v>
      </c>
      <c r="I66" s="3">
        <f t="shared" si="11"/>
        <v>-43218960.470978752</v>
      </c>
      <c r="J66" s="3">
        <f t="shared" si="11"/>
        <v>-54833583.44348532</v>
      </c>
      <c r="K66" s="3">
        <f t="shared" si="11"/>
        <v>-58895998.658208966</v>
      </c>
      <c r="L66" s="3">
        <f t="shared" si="11"/>
        <v>-60523169.537250549</v>
      </c>
      <c r="M66" s="3">
        <f t="shared" si="11"/>
        <v>-63011548.300709128</v>
      </c>
      <c r="N66" s="3">
        <f t="shared" si="11"/>
        <v>-63002102.289328471</v>
      </c>
      <c r="O66" s="3">
        <f t="shared" si="11"/>
        <v>-55645238.700995743</v>
      </c>
      <c r="P66" s="3">
        <f t="shared" si="11"/>
        <v>-16206708.669380024</v>
      </c>
    </row>
    <row r="67" spans="1:16" x14ac:dyDescent="0.35">
      <c r="A67" s="4" t="s">
        <v>25</v>
      </c>
      <c r="B67" s="5">
        <v>3677643.438058367</v>
      </c>
      <c r="C67" s="5">
        <v>3240288.13924145</v>
      </c>
      <c r="D67" s="5">
        <v>3020156.8604488806</v>
      </c>
      <c r="E67" s="5">
        <v>4874669.8882782068</v>
      </c>
      <c r="F67" s="5">
        <v>14161515.928859934</v>
      </c>
      <c r="G67" s="5">
        <v>28540103.583214529</v>
      </c>
      <c r="H67" s="5">
        <v>38902681.056773983</v>
      </c>
      <c r="I67" s="5">
        <v>40654702.000498727</v>
      </c>
      <c r="J67" s="5">
        <v>42489980.218967542</v>
      </c>
      <c r="K67" s="5">
        <v>42277367.141303815</v>
      </c>
      <c r="L67" s="5">
        <v>42064757.859218456</v>
      </c>
      <c r="M67" s="5">
        <v>41852150.961545378</v>
      </c>
      <c r="N67" s="5">
        <v>42868197.597793579</v>
      </c>
      <c r="O67" s="5">
        <v>42655597.216033608</v>
      </c>
      <c r="P67" s="5">
        <v>42443000.107005067</v>
      </c>
    </row>
    <row r="68" spans="1:16" x14ac:dyDescent="0.35">
      <c r="A68" s="4" t="s">
        <v>26</v>
      </c>
      <c r="B68" s="5">
        <v>8434671.137982294</v>
      </c>
      <c r="C68" s="5">
        <v>8058413.7763297455</v>
      </c>
      <c r="D68" s="5">
        <v>7658375.8576584505</v>
      </c>
      <c r="E68" s="5">
        <v>9909930.5838720705</v>
      </c>
      <c r="F68" s="5">
        <v>21312805.80138965</v>
      </c>
      <c r="G68" s="5">
        <v>37770717.504150227</v>
      </c>
      <c r="H68" s="5">
        <v>47768002.185266219</v>
      </c>
      <c r="I68" s="5">
        <v>46399901.963705063</v>
      </c>
      <c r="J68" s="5">
        <v>45421700.081351466</v>
      </c>
      <c r="K68" s="5">
        <v>42062771.419990771</v>
      </c>
      <c r="L68" s="5">
        <v>39435920.18158707</v>
      </c>
      <c r="M68" s="5">
        <v>36963240.442363091</v>
      </c>
      <c r="N68" s="5">
        <v>36146620.317522004</v>
      </c>
      <c r="O68" s="5">
        <v>33652154.930918492</v>
      </c>
      <c r="P68" s="5">
        <v>31213713.470791839</v>
      </c>
    </row>
    <row r="69" spans="1:16" x14ac:dyDescent="0.35">
      <c r="A69" s="4" t="s">
        <v>27</v>
      </c>
      <c r="B69" s="5">
        <v>0</v>
      </c>
      <c r="C69" s="5">
        <v>0</v>
      </c>
      <c r="D69" s="5">
        <v>0</v>
      </c>
      <c r="E69" s="5">
        <v>11247810.395163519</v>
      </c>
      <c r="F69" s="5">
        <v>52803315.656453304</v>
      </c>
      <c r="G69" s="5">
        <v>110464209.30337985</v>
      </c>
      <c r="H69" s="5">
        <v>117805821.22042157</v>
      </c>
      <c r="I69" s="5">
        <v>130273564.43518254</v>
      </c>
      <c r="J69" s="5">
        <v>142745263.74380434</v>
      </c>
      <c r="K69" s="5">
        <v>143236137.21950355</v>
      </c>
      <c r="L69" s="5">
        <v>142023847.57805607</v>
      </c>
      <c r="M69" s="5">
        <v>141826939.70461759</v>
      </c>
      <c r="N69" s="5">
        <v>142016920.20464405</v>
      </c>
      <c r="O69" s="5">
        <v>131952990.84794784</v>
      </c>
      <c r="P69" s="5">
        <v>89863422.24717693</v>
      </c>
    </row>
    <row r="70" spans="1:16" x14ac:dyDescent="0.35">
      <c r="A70" s="9" t="s">
        <v>28</v>
      </c>
      <c r="B70" s="10">
        <f>SUM(B45,B49,B63,B66)</f>
        <v>261433269.90812698</v>
      </c>
      <c r="C70" s="10">
        <f t="shared" ref="C70:P70" si="12">SUM(C45,C49,C63,C66)</f>
        <v>293647291.22054029</v>
      </c>
      <c r="D70" s="10">
        <f t="shared" si="12"/>
        <v>299631501.24500281</v>
      </c>
      <c r="E70" s="10">
        <f t="shared" si="12"/>
        <v>305166856.85827821</v>
      </c>
      <c r="F70" s="10">
        <f t="shared" si="12"/>
        <v>350219784.80365521</v>
      </c>
      <c r="G70" s="10">
        <f t="shared" si="12"/>
        <v>442293144.13091481</v>
      </c>
      <c r="H70" s="10">
        <f t="shared" si="12"/>
        <v>497605029.82776451</v>
      </c>
      <c r="I70" s="10">
        <f t="shared" si="12"/>
        <v>497662368.25379312</v>
      </c>
      <c r="J70" s="10">
        <f t="shared" si="12"/>
        <v>476633720.33033454</v>
      </c>
      <c r="K70" s="10">
        <f t="shared" si="12"/>
        <v>459795207.58797503</v>
      </c>
      <c r="L70" s="10">
        <f t="shared" si="12"/>
        <v>453046112.16350484</v>
      </c>
      <c r="M70" s="10">
        <f t="shared" si="12"/>
        <v>439696085.89415842</v>
      </c>
      <c r="N70" s="10">
        <f t="shared" si="12"/>
        <v>446483969.09945655</v>
      </c>
      <c r="O70" s="10">
        <f t="shared" si="12"/>
        <v>441511039.60175997</v>
      </c>
      <c r="P70" s="10">
        <f t="shared" si="12"/>
        <v>471159314.37017405</v>
      </c>
    </row>
    <row r="71" spans="1:16" x14ac:dyDescent="0.35">
      <c r="A71" s="4" t="s">
        <v>29</v>
      </c>
      <c r="B71" s="5">
        <v>5624436.5</v>
      </c>
      <c r="C71" s="5">
        <v>6071524</v>
      </c>
      <c r="D71" s="5">
        <v>5980287</v>
      </c>
      <c r="E71" s="5">
        <v>5817178.5</v>
      </c>
      <c r="F71" s="5">
        <v>5750497</v>
      </c>
      <c r="G71" s="5">
        <v>5712619.5</v>
      </c>
      <c r="H71" s="5">
        <v>5650014</v>
      </c>
      <c r="I71" s="5">
        <v>5608118</v>
      </c>
      <c r="J71" s="5">
        <v>5587616.5</v>
      </c>
      <c r="K71" s="5">
        <v>5578854</v>
      </c>
      <c r="L71" s="5">
        <v>5535954</v>
      </c>
      <c r="M71" s="5">
        <v>5517024</v>
      </c>
      <c r="N71" s="5">
        <v>5498854.5</v>
      </c>
      <c r="O71" s="5">
        <v>5500886.5</v>
      </c>
      <c r="P71" s="5">
        <v>5469295.5</v>
      </c>
    </row>
    <row r="72" spans="1:16" x14ac:dyDescent="0.35">
      <c r="A72" s="11" t="s">
        <v>30</v>
      </c>
      <c r="B72" s="12">
        <f>B70/B71</f>
        <v>46.481682193074271</v>
      </c>
      <c r="C72" s="12">
        <f t="shared" ref="C72:P72" si="13">C70/C71</f>
        <v>48.364676022122332</v>
      </c>
      <c r="D72" s="12">
        <f t="shared" si="13"/>
        <v>50.103197596537221</v>
      </c>
      <c r="E72" s="12">
        <f t="shared" si="13"/>
        <v>52.459599934620918</v>
      </c>
      <c r="F72" s="12">
        <f t="shared" si="13"/>
        <v>60.902524565034156</v>
      </c>
      <c r="G72" s="12">
        <f t="shared" si="13"/>
        <v>77.423876057369966</v>
      </c>
      <c r="H72" s="12">
        <f t="shared" si="13"/>
        <v>88.071468464992208</v>
      </c>
      <c r="I72" s="12">
        <f t="shared" si="13"/>
        <v>88.739639261119891</v>
      </c>
      <c r="J72" s="12">
        <f t="shared" si="13"/>
        <v>85.301795556358343</v>
      </c>
      <c r="K72" s="12">
        <f t="shared" si="13"/>
        <v>82.417501441689467</v>
      </c>
      <c r="L72" s="12">
        <f t="shared" si="13"/>
        <v>81.837044195725767</v>
      </c>
      <c r="M72" s="12">
        <f t="shared" si="13"/>
        <v>79.698055671709682</v>
      </c>
      <c r="N72" s="12">
        <f t="shared" si="13"/>
        <v>81.195814346325506</v>
      </c>
      <c r="O72" s="12">
        <f t="shared" si="13"/>
        <v>80.261797730558513</v>
      </c>
      <c r="P72" s="12">
        <f t="shared" si="13"/>
        <v>86.146253090580686</v>
      </c>
    </row>
    <row r="74" spans="1:16" x14ac:dyDescent="0.35">
      <c r="A74" s="13" t="s">
        <v>31</v>
      </c>
      <c r="B74" s="5"/>
    </row>
    <row r="75" spans="1:16" x14ac:dyDescent="0.35">
      <c r="A75" s="1" t="s">
        <v>32</v>
      </c>
      <c r="B75" s="14" cm="1">
        <f t="array" ref="B75">NPV(Inputs!$B$10,CC!B70:P70/1000000)</f>
        <v>3761.4264024886224</v>
      </c>
      <c r="D75" s="1" t="s">
        <v>55</v>
      </c>
      <c r="G75" s="15">
        <f>-PMT(Inputs!$B$10,15,NPV(Inputs!$B$10,CC!B72:P72))</f>
        <v>69.247969458397236</v>
      </c>
    </row>
    <row r="76" spans="1:16" x14ac:dyDescent="0.35">
      <c r="A76" s="1" t="s">
        <v>33</v>
      </c>
      <c r="B76" s="16">
        <f>((G72/B72)^(1/5))-1</f>
        <v>0.10743594203345652</v>
      </c>
    </row>
    <row r="78" spans="1:16" ht="2.15" customHeight="1" x14ac:dyDescent="0.35"/>
    <row r="80" spans="1:16" x14ac:dyDescent="0.35">
      <c r="A80" t="s">
        <v>1</v>
      </c>
      <c r="B80" t="s">
        <v>59</v>
      </c>
    </row>
    <row r="81" spans="1:16" x14ac:dyDescent="0.35">
      <c r="A81" t="s">
        <v>2</v>
      </c>
      <c r="B81" t="s">
        <v>43</v>
      </c>
    </row>
    <row r="83" spans="1:16" x14ac:dyDescent="0.35">
      <c r="B83" s="2">
        <v>2023</v>
      </c>
      <c r="C83" s="2">
        <f t="shared" ref="C83:P83" si="14">B83+1</f>
        <v>2024</v>
      </c>
      <c r="D83" s="2">
        <f t="shared" si="14"/>
        <v>2025</v>
      </c>
      <c r="E83" s="2">
        <f t="shared" si="14"/>
        <v>2026</v>
      </c>
      <c r="F83" s="2">
        <f t="shared" si="14"/>
        <v>2027</v>
      </c>
      <c r="G83" s="2">
        <f t="shared" si="14"/>
        <v>2028</v>
      </c>
      <c r="H83" s="2">
        <f t="shared" si="14"/>
        <v>2029</v>
      </c>
      <c r="I83" s="2">
        <f t="shared" si="14"/>
        <v>2030</v>
      </c>
      <c r="J83" s="2">
        <f t="shared" si="14"/>
        <v>2031</v>
      </c>
      <c r="K83" s="2">
        <f t="shared" si="14"/>
        <v>2032</v>
      </c>
      <c r="L83" s="2">
        <f t="shared" si="14"/>
        <v>2033</v>
      </c>
      <c r="M83" s="2">
        <f t="shared" si="14"/>
        <v>2034</v>
      </c>
      <c r="N83" s="2">
        <f t="shared" si="14"/>
        <v>2035</v>
      </c>
      <c r="O83" s="2">
        <f t="shared" si="14"/>
        <v>2036</v>
      </c>
      <c r="P83" s="2">
        <f t="shared" si="14"/>
        <v>2037</v>
      </c>
    </row>
    <row r="84" spans="1:16" x14ac:dyDescent="0.35">
      <c r="A84" s="1" t="s">
        <v>4</v>
      </c>
      <c r="B84" s="3">
        <f>SUM(B85:B86)</f>
        <v>38400277.14035546</v>
      </c>
      <c r="C84" s="3">
        <f t="shared" ref="C84:P84" si="15">SUM(C85:C86)</f>
        <v>38764487.316831954</v>
      </c>
      <c r="D84" s="3">
        <f t="shared" si="15"/>
        <v>39080706.675409637</v>
      </c>
      <c r="E84" s="3">
        <f t="shared" si="15"/>
        <v>47508115.062794253</v>
      </c>
      <c r="F84" s="3">
        <f t="shared" si="15"/>
        <v>80751870.92078647</v>
      </c>
      <c r="G84" s="3">
        <f t="shared" si="15"/>
        <v>127014164.65880802</v>
      </c>
      <c r="H84" s="3">
        <f t="shared" si="15"/>
        <v>161980446.74459457</v>
      </c>
      <c r="I84" s="3">
        <f t="shared" si="15"/>
        <v>168332454.44238901</v>
      </c>
      <c r="J84" s="3">
        <f t="shared" si="15"/>
        <v>175076168.6058974</v>
      </c>
      <c r="K84" s="3">
        <f t="shared" si="15"/>
        <v>175104786.00060335</v>
      </c>
      <c r="L84" s="3">
        <f t="shared" si="15"/>
        <v>175133937.96991417</v>
      </c>
      <c r="M84" s="3">
        <f t="shared" si="15"/>
        <v>175163635.55277553</v>
      </c>
      <c r="N84" s="3">
        <f t="shared" si="15"/>
        <v>178904658.86885184</v>
      </c>
      <c r="O84" s="3">
        <f t="shared" si="15"/>
        <v>178935489.55790052</v>
      </c>
      <c r="P84" s="3">
        <f t="shared" si="15"/>
        <v>178966911.17829856</v>
      </c>
    </row>
    <row r="85" spans="1:16" x14ac:dyDescent="0.35">
      <c r="A85" s="4" t="s">
        <v>5</v>
      </c>
      <c r="B85" s="5">
        <v>36700824</v>
      </c>
      <c r="C85" s="5">
        <v>36700824</v>
      </c>
      <c r="D85" s="5">
        <v>36700824</v>
      </c>
      <c r="E85" s="5">
        <v>36700824</v>
      </c>
      <c r="F85" s="5">
        <v>36700824</v>
      </c>
      <c r="G85" s="5">
        <v>36700824</v>
      </c>
      <c r="H85" s="5">
        <v>36700824</v>
      </c>
      <c r="I85" s="5">
        <v>36700824</v>
      </c>
      <c r="J85" s="5">
        <v>36700824</v>
      </c>
      <c r="K85" s="5">
        <v>36700824</v>
      </c>
      <c r="L85" s="5">
        <v>36700824</v>
      </c>
      <c r="M85" s="5">
        <v>36700824</v>
      </c>
      <c r="N85" s="5">
        <v>36700824</v>
      </c>
      <c r="O85" s="5">
        <v>36700824</v>
      </c>
      <c r="P85" s="5">
        <v>36700824</v>
      </c>
    </row>
    <row r="86" spans="1:16" x14ac:dyDescent="0.35">
      <c r="A86" s="4" t="s">
        <v>6</v>
      </c>
      <c r="B86" s="5">
        <v>1699453.1403554603</v>
      </c>
      <c r="C86" s="5">
        <v>2063663.3168319515</v>
      </c>
      <c r="D86" s="5">
        <v>2379882.6754096351</v>
      </c>
      <c r="E86" s="5">
        <v>10807291.062794253</v>
      </c>
      <c r="F86" s="5">
        <v>44051046.920786478</v>
      </c>
      <c r="G86" s="5">
        <v>90313340.658808023</v>
      </c>
      <c r="H86" s="5">
        <v>125279622.74459459</v>
      </c>
      <c r="I86" s="5">
        <v>131631630.44238901</v>
      </c>
      <c r="J86" s="5">
        <v>138375344.6058974</v>
      </c>
      <c r="K86" s="5">
        <v>138403962.00060335</v>
      </c>
      <c r="L86" s="5">
        <v>138433113.96991417</v>
      </c>
      <c r="M86" s="5">
        <v>138462811.55277553</v>
      </c>
      <c r="N86" s="5">
        <v>142203834.86885184</v>
      </c>
      <c r="O86" s="5">
        <v>142234665.55790052</v>
      </c>
      <c r="P86" s="5">
        <v>142266087.17829856</v>
      </c>
    </row>
    <row r="87" spans="1:16" x14ac:dyDescent="0.35">
      <c r="A87" s="4" t="s">
        <v>162</v>
      </c>
      <c r="B87" s="5">
        <v>1699453.1403554603</v>
      </c>
      <c r="C87" s="5">
        <v>2063663.3168319515</v>
      </c>
      <c r="D87" s="5">
        <v>2379882.6754096351</v>
      </c>
      <c r="E87" s="5">
        <v>2852041.4449809347</v>
      </c>
      <c r="F87" s="5">
        <v>3154971.9058677251</v>
      </c>
      <c r="G87" s="5">
        <v>3286715.5321959076</v>
      </c>
      <c r="H87" s="5">
        <v>3314054.7656488526</v>
      </c>
      <c r="I87" s="5">
        <v>3341113.7080075187</v>
      </c>
      <c r="J87" s="5">
        <v>3369214.1002307753</v>
      </c>
      <c r="K87" s="5">
        <v>3397831.4949367377</v>
      </c>
      <c r="L87" s="5">
        <v>3426983.4642475671</v>
      </c>
      <c r="M87" s="5">
        <v>3456681.0471089091</v>
      </c>
      <c r="N87" s="5">
        <v>3486935.9563426357</v>
      </c>
      <c r="O87" s="5">
        <v>3517766.6453913059</v>
      </c>
      <c r="P87" s="5">
        <v>3549188.2657893552</v>
      </c>
    </row>
    <row r="88" spans="1:16" x14ac:dyDescent="0.35">
      <c r="A88" s="6" t="s">
        <v>7</v>
      </c>
      <c r="B88" s="3">
        <f>SUM(B89,B95:B101)</f>
        <v>181796123.03425813</v>
      </c>
      <c r="C88" s="3">
        <f t="shared" ref="C88:P88" si="16">SUM(C89,C95:C101)</f>
        <v>214310803.01817203</v>
      </c>
      <c r="D88" s="3">
        <f t="shared" si="16"/>
        <v>225429279.04949883</v>
      </c>
      <c r="E88" s="3">
        <f t="shared" si="16"/>
        <v>217535591.99545968</v>
      </c>
      <c r="F88" s="3">
        <f t="shared" si="16"/>
        <v>187356209.77230075</v>
      </c>
      <c r="G88" s="3">
        <f t="shared" si="16"/>
        <v>175510126.69339862</v>
      </c>
      <c r="H88" s="3">
        <f t="shared" si="16"/>
        <v>128735877.61768705</v>
      </c>
      <c r="I88" s="3">
        <f t="shared" si="16"/>
        <v>138936526.94180492</v>
      </c>
      <c r="J88" s="3">
        <f t="shared" si="16"/>
        <v>128153372.29146895</v>
      </c>
      <c r="K88" s="3">
        <f t="shared" si="16"/>
        <v>131676777.0895943</v>
      </c>
      <c r="L88" s="3">
        <f t="shared" si="16"/>
        <v>140198456.22688141</v>
      </c>
      <c r="M88" s="3">
        <f t="shared" si="16"/>
        <v>144382921.28752625</v>
      </c>
      <c r="N88" s="3">
        <f t="shared" si="16"/>
        <v>150497975.02157274</v>
      </c>
      <c r="O88" s="3">
        <f t="shared" si="16"/>
        <v>151514498.17105263</v>
      </c>
      <c r="P88" s="3">
        <f t="shared" si="16"/>
        <v>156743124.73224288</v>
      </c>
    </row>
    <row r="89" spans="1:16" x14ac:dyDescent="0.35">
      <c r="A89" s="4" t="s">
        <v>8</v>
      </c>
      <c r="B89" s="7">
        <v>201669657.50827575</v>
      </c>
      <c r="C89" s="7">
        <v>202089428.69858196</v>
      </c>
      <c r="D89" s="7">
        <v>155560248.66126579</v>
      </c>
      <c r="E89" s="7">
        <v>137629909.95854262</v>
      </c>
      <c r="F89" s="7">
        <v>111815221.0212864</v>
      </c>
      <c r="G89" s="7">
        <v>59228805.53520073</v>
      </c>
      <c r="H89" s="7">
        <v>113986021.30690424</v>
      </c>
      <c r="I89" s="7">
        <v>133288756.05017395</v>
      </c>
      <c r="J89" s="7">
        <v>127350093.84646776</v>
      </c>
      <c r="K89" s="7">
        <v>125640725.25662757</v>
      </c>
      <c r="L89" s="7">
        <v>123287537.8885943</v>
      </c>
      <c r="M89" s="7">
        <v>119640148.40278214</v>
      </c>
      <c r="N89" s="7">
        <v>120403206.097238</v>
      </c>
      <c r="O89" s="7">
        <v>123097924.48056605</v>
      </c>
      <c r="P89" s="7">
        <v>123745666.50259453</v>
      </c>
    </row>
    <row r="90" spans="1:16" x14ac:dyDescent="0.35">
      <c r="A90" s="8" t="s">
        <v>9</v>
      </c>
      <c r="B90" s="5">
        <v>185780923.3989943</v>
      </c>
      <c r="C90" s="5">
        <v>185374937.86750451</v>
      </c>
      <c r="D90" s="5">
        <v>141254696.95421889</v>
      </c>
      <c r="E90" s="5">
        <v>123987809.44759546</v>
      </c>
      <c r="F90" s="5">
        <v>102324584.52297115</v>
      </c>
      <c r="G90" s="5">
        <v>54735834.355984189</v>
      </c>
      <c r="H90" s="5">
        <v>102433260.92266431</v>
      </c>
      <c r="I90" s="5">
        <v>98871510.600515157</v>
      </c>
      <c r="J90" s="5">
        <v>94152888.209327474</v>
      </c>
      <c r="K90" s="5">
        <v>92854430.578757465</v>
      </c>
      <c r="L90" s="5">
        <v>91203682.590053111</v>
      </c>
      <c r="M90" s="5">
        <v>88238219.038048893</v>
      </c>
      <c r="N90" s="5">
        <v>88537964.993464962</v>
      </c>
      <c r="O90" s="5">
        <v>89752262.582468748</v>
      </c>
      <c r="P90" s="5">
        <v>89965293.498660654</v>
      </c>
    </row>
    <row r="91" spans="1:16" x14ac:dyDescent="0.35">
      <c r="A91" s="8" t="s">
        <v>10</v>
      </c>
      <c r="B91" s="5">
        <v>15060983.306749605</v>
      </c>
      <c r="C91" s="5">
        <v>14919678.636775669</v>
      </c>
      <c r="D91" s="5">
        <v>11380552.836157855</v>
      </c>
      <c r="E91" s="5">
        <v>10327998.010286778</v>
      </c>
      <c r="F91" s="5">
        <v>7983333.8595091673</v>
      </c>
      <c r="G91" s="5">
        <v>3993247.2321474217</v>
      </c>
      <c r="H91" s="5">
        <v>11305479.71435577</v>
      </c>
      <c r="I91" s="5">
        <v>10937942.460386211</v>
      </c>
      <c r="J91" s="5">
        <v>10493555.10345087</v>
      </c>
      <c r="K91" s="5">
        <v>10416937.132268436</v>
      </c>
      <c r="L91" s="5">
        <v>10127929.699346002</v>
      </c>
      <c r="M91" s="5">
        <v>9964531.1178861633</v>
      </c>
      <c r="N91" s="5">
        <v>9987327.6496260241</v>
      </c>
      <c r="O91" s="5">
        <v>10119369.672669785</v>
      </c>
      <c r="P91" s="5">
        <v>10230982.168203065</v>
      </c>
    </row>
    <row r="92" spans="1:16" x14ac:dyDescent="0.35">
      <c r="A92" s="8" t="s">
        <v>11</v>
      </c>
      <c r="B92" s="5">
        <v>499399.19809064397</v>
      </c>
      <c r="C92" s="5">
        <v>508797.54199645889</v>
      </c>
      <c r="D92" s="5">
        <v>385577.35584700067</v>
      </c>
      <c r="E92" s="5">
        <v>346031.40934991895</v>
      </c>
      <c r="F92" s="5">
        <v>264931.80760810612</v>
      </c>
      <c r="G92" s="5">
        <v>84846.235127002525</v>
      </c>
      <c r="H92" s="5">
        <v>67205.433828165813</v>
      </c>
      <c r="I92" s="5">
        <v>23214969.220220275</v>
      </c>
      <c r="J92" s="5">
        <v>22160767.43926046</v>
      </c>
      <c r="K92" s="5">
        <v>22115086.613892648</v>
      </c>
      <c r="L92" s="5">
        <v>21450041.160309643</v>
      </c>
      <c r="M92" s="5">
        <v>20932402.05175883</v>
      </c>
      <c r="N92" s="5">
        <v>21230087.769693431</v>
      </c>
      <c r="O92" s="5">
        <v>22169041.40591307</v>
      </c>
      <c r="P92" s="5">
        <v>22622104.455618456</v>
      </c>
    </row>
    <row r="93" spans="1:16" x14ac:dyDescent="0.35">
      <c r="A93" s="8" t="s">
        <v>12</v>
      </c>
      <c r="B93" s="5">
        <v>328357.8692774782</v>
      </c>
      <c r="C93" s="5">
        <v>1286003.0453602611</v>
      </c>
      <c r="D93" s="5">
        <v>2539432.2478150474</v>
      </c>
      <c r="E93" s="5">
        <v>2968079.2467180663</v>
      </c>
      <c r="F93" s="5">
        <v>1242375.3829435683</v>
      </c>
      <c r="G93" s="5">
        <v>414880.82627287874</v>
      </c>
      <c r="H93" s="5">
        <v>180073.59574696218</v>
      </c>
      <c r="I93" s="5">
        <v>264335.85388004727</v>
      </c>
      <c r="J93" s="5">
        <v>542880.7408309154</v>
      </c>
      <c r="K93" s="5">
        <v>254270.20031446466</v>
      </c>
      <c r="L93" s="5">
        <v>505880.32165813929</v>
      </c>
      <c r="M93" s="5">
        <v>505000.57296574116</v>
      </c>
      <c r="N93" s="5">
        <v>647830.13106506795</v>
      </c>
      <c r="O93" s="5">
        <v>1057246.4417400239</v>
      </c>
      <c r="P93" s="5">
        <v>927285.89226210758</v>
      </c>
    </row>
    <row r="94" spans="1:16" x14ac:dyDescent="0.35">
      <c r="A94" s="8" t="s">
        <v>13</v>
      </c>
      <c r="B94" s="5">
        <v>40445529.296875</v>
      </c>
      <c r="C94" s="5">
        <v>39176123.046875</v>
      </c>
      <c r="D94" s="5">
        <v>27108144.775390625</v>
      </c>
      <c r="E94" s="5">
        <v>12215821.2890625</v>
      </c>
      <c r="F94" s="5">
        <v>-35456245.60546875</v>
      </c>
      <c r="G94" s="5">
        <v>-91676099.578857422</v>
      </c>
      <c r="H94" s="5">
        <v>-100002007.8125</v>
      </c>
      <c r="I94" s="5">
        <v>-109940314.08691406</v>
      </c>
      <c r="J94" s="5">
        <v>-117519867.94281006</v>
      </c>
      <c r="K94" s="5">
        <v>-125893266.72363281</v>
      </c>
      <c r="L94" s="5">
        <v>-122397208.984375</v>
      </c>
      <c r="M94" s="5">
        <v>-120099035.15625</v>
      </c>
      <c r="N94" s="5">
        <v>-118498348.14453125</v>
      </c>
      <c r="O94" s="5">
        <v>-115887714.78271484</v>
      </c>
      <c r="P94" s="5">
        <v>-75872250.122070313</v>
      </c>
    </row>
    <row r="95" spans="1:16" x14ac:dyDescent="0.35">
      <c r="A95" s="4" t="s">
        <v>14</v>
      </c>
      <c r="B95" s="5">
        <v>34160694.66107884</v>
      </c>
      <c r="C95" s="5">
        <v>35350780.863102995</v>
      </c>
      <c r="D95" s="5">
        <v>70056245.137830883</v>
      </c>
      <c r="E95" s="5">
        <v>68373128.730440587</v>
      </c>
      <c r="F95" s="5">
        <v>62739441.900732853</v>
      </c>
      <c r="G95" s="5">
        <v>82317052.060051546</v>
      </c>
      <c r="H95" s="5">
        <v>15704738.298319656</v>
      </c>
      <c r="I95" s="5">
        <v>16279433.527919613</v>
      </c>
      <c r="J95" s="5">
        <v>16333821.651611591</v>
      </c>
      <c r="K95" s="5">
        <v>16769868.953203082</v>
      </c>
      <c r="L95" s="5">
        <v>22945804.353964493</v>
      </c>
      <c r="M95" s="5">
        <v>25047275.105394889</v>
      </c>
      <c r="N95" s="5">
        <v>25574794.293189406</v>
      </c>
      <c r="O95" s="5">
        <v>25254309.401975572</v>
      </c>
      <c r="P95" s="5">
        <v>24891937.758411717</v>
      </c>
    </row>
    <row r="96" spans="1:16" x14ac:dyDescent="0.35">
      <c r="A96" s="4" t="s">
        <v>15</v>
      </c>
      <c r="B96" s="5">
        <v>-72438590.847376853</v>
      </c>
      <c r="C96" s="5">
        <v>-47335561.985928737</v>
      </c>
      <c r="D96" s="5">
        <v>-27312341.369340677</v>
      </c>
      <c r="E96" s="5">
        <v>-25935776.60402482</v>
      </c>
      <c r="F96" s="5">
        <v>-32580526.386120807</v>
      </c>
      <c r="G96" s="5">
        <v>-35667815.652672336</v>
      </c>
      <c r="H96" s="5">
        <v>-65253864.816710763</v>
      </c>
      <c r="I96" s="5">
        <v>-78007103.620646432</v>
      </c>
      <c r="J96" s="5">
        <v>-82238558.993457213</v>
      </c>
      <c r="K96" s="5">
        <v>-78127583.582161486</v>
      </c>
      <c r="L96" s="5">
        <v>-74079734.555285588</v>
      </c>
      <c r="M96" s="5">
        <v>-69114409.462430149</v>
      </c>
      <c r="N96" s="5">
        <v>-65864909.26657781</v>
      </c>
      <c r="O96" s="5">
        <v>-68042729.653363913</v>
      </c>
      <c r="P96" s="5">
        <v>-63848019.365087561</v>
      </c>
    </row>
    <row r="97" spans="1:16" x14ac:dyDescent="0.35">
      <c r="A97" s="4" t="s">
        <v>16</v>
      </c>
      <c r="B97" s="5">
        <v>845087.97645568848</v>
      </c>
      <c r="C97" s="5">
        <v>1450292.8504943848</v>
      </c>
      <c r="D97" s="5">
        <v>2676321.1441040039</v>
      </c>
      <c r="E97" s="5">
        <v>2499933.1550598145</v>
      </c>
      <c r="F97" s="5">
        <v>0</v>
      </c>
      <c r="G97" s="5">
        <v>13427978.679656982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</row>
    <row r="98" spans="1:16" x14ac:dyDescent="0.35">
      <c r="A98" s="4" t="s">
        <v>17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</row>
    <row r="99" spans="1:16" x14ac:dyDescent="0.35">
      <c r="A99" s="4" t="s">
        <v>18</v>
      </c>
      <c r="B99" s="5">
        <v>13671449.191322099</v>
      </c>
      <c r="C99" s="5">
        <v>16463659.301477801</v>
      </c>
      <c r="D99" s="5">
        <v>15940628.937928712</v>
      </c>
      <c r="E99" s="5">
        <v>15513475.193291046</v>
      </c>
      <c r="F99" s="5">
        <v>16661581.851949742</v>
      </c>
      <c r="G99" s="5">
        <v>15594234.803962855</v>
      </c>
      <c r="H99" s="5">
        <v>15522068.206188872</v>
      </c>
      <c r="I99" s="5">
        <v>15990548.542070979</v>
      </c>
      <c r="J99" s="5">
        <v>17294413.485739771</v>
      </c>
      <c r="K99" s="5">
        <v>17612603.162169456</v>
      </c>
      <c r="L99" s="5">
        <v>17941607.61812494</v>
      </c>
      <c r="M99" s="5">
        <v>18277406.003820844</v>
      </c>
      <c r="N99" s="5">
        <v>18620413.057030208</v>
      </c>
      <c r="O99" s="5">
        <v>18974777.299253613</v>
      </c>
      <c r="P99" s="5">
        <v>19338466.567953125</v>
      </c>
    </row>
    <row r="100" spans="1:16" x14ac:dyDescent="0.35">
      <c r="A100" s="4" t="s">
        <v>19</v>
      </c>
      <c r="B100" s="5">
        <v>0</v>
      </c>
      <c r="C100" s="5">
        <v>0</v>
      </c>
      <c r="D100" s="5">
        <v>0</v>
      </c>
      <c r="E100" s="5">
        <v>2966169.4703615578</v>
      </c>
      <c r="F100" s="5">
        <v>12373534.107534373</v>
      </c>
      <c r="G100" s="5">
        <v>24186307.339217063</v>
      </c>
      <c r="H100" s="5">
        <v>32379168.274636775</v>
      </c>
      <c r="I100" s="5">
        <v>34885201.375711754</v>
      </c>
      <c r="J100" s="5">
        <v>38458351.37088231</v>
      </c>
      <c r="K100" s="5">
        <v>38763093.101695716</v>
      </c>
      <c r="L100" s="5">
        <v>39067765.684378944</v>
      </c>
      <c r="M100" s="5">
        <v>39372791.732423104</v>
      </c>
      <c r="N100" s="5">
        <v>40482248.845232733</v>
      </c>
      <c r="O100" s="5">
        <v>40803839.695389025</v>
      </c>
      <c r="P100" s="5">
        <v>41123298.897919811</v>
      </c>
    </row>
    <row r="101" spans="1:16" x14ac:dyDescent="0.35">
      <c r="A101" s="4" t="s">
        <v>20</v>
      </c>
      <c r="B101" s="5">
        <v>3887824.5445026211</v>
      </c>
      <c r="C101" s="5">
        <v>6292203.2904436411</v>
      </c>
      <c r="D101" s="5">
        <v>8508176.5377101265</v>
      </c>
      <c r="E101" s="5">
        <v>16488752.091788901</v>
      </c>
      <c r="F101" s="5">
        <v>16346957.27691818</v>
      </c>
      <c r="G101" s="5">
        <v>16423563.927981799</v>
      </c>
      <c r="H101" s="5">
        <v>16397746.348348262</v>
      </c>
      <c r="I101" s="5">
        <v>16499691.066575056</v>
      </c>
      <c r="J101" s="5">
        <v>10955250.93022472</v>
      </c>
      <c r="K101" s="5">
        <v>11018070.198059972</v>
      </c>
      <c r="L101" s="5">
        <v>11035475.23710433</v>
      </c>
      <c r="M101" s="5">
        <v>11159709.505535427</v>
      </c>
      <c r="N101" s="5">
        <v>11282221.995460201</v>
      </c>
      <c r="O101" s="5">
        <v>11426376.947232282</v>
      </c>
      <c r="P101" s="5">
        <v>11491774.370451272</v>
      </c>
    </row>
    <row r="102" spans="1:16" x14ac:dyDescent="0.35">
      <c r="A102" s="1" t="s">
        <v>21</v>
      </c>
      <c r="B102" s="3">
        <f>SUM(B103:B104)</f>
        <v>39370842.004361942</v>
      </c>
      <c r="C102" s="3">
        <f t="shared" ref="C102:P102" si="17">SUM(C103:C104)</f>
        <v>37614570.906619504</v>
      </c>
      <c r="D102" s="3">
        <f t="shared" si="17"/>
        <v>35747298.379438452</v>
      </c>
      <c r="E102" s="3">
        <f t="shared" si="17"/>
        <v>45481692.607858159</v>
      </c>
      <c r="F102" s="3">
        <f t="shared" si="17"/>
        <v>89153574.298262939</v>
      </c>
      <c r="G102" s="3">
        <f t="shared" si="17"/>
        <v>146109379.48006001</v>
      </c>
      <c r="H102" s="3">
        <f t="shared" si="17"/>
        <v>191586415.09135109</v>
      </c>
      <c r="I102" s="3">
        <f t="shared" si="17"/>
        <v>185532883.11971292</v>
      </c>
      <c r="J102" s="3">
        <f t="shared" si="17"/>
        <v>180844500.99198282</v>
      </c>
      <c r="K102" s="3">
        <f t="shared" si="17"/>
        <v>167698752.3131671</v>
      </c>
      <c r="L102" s="3">
        <f t="shared" si="17"/>
        <v>157163524.04102442</v>
      </c>
      <c r="M102" s="3">
        <f t="shared" si="17"/>
        <v>147148168.68138728</v>
      </c>
      <c r="N102" s="3">
        <f t="shared" si="17"/>
        <v>141662818.4326244</v>
      </c>
      <c r="O102" s="3">
        <f t="shared" si="17"/>
        <v>131775746.36069658</v>
      </c>
      <c r="P102" s="3">
        <f t="shared" si="17"/>
        <v>122041688.85763927</v>
      </c>
    </row>
    <row r="103" spans="1:16" x14ac:dyDescent="0.35">
      <c r="A103" s="4" t="s">
        <v>22</v>
      </c>
      <c r="B103" s="5">
        <v>25554582.189476915</v>
      </c>
      <c r="C103" s="5">
        <v>24414632.627075139</v>
      </c>
      <c r="D103" s="5">
        <v>23202634.944609676</v>
      </c>
      <c r="E103" s="5">
        <v>29520975.236833066</v>
      </c>
      <c r="F103" s="5">
        <v>57867249.616814986</v>
      </c>
      <c r="G103" s="5">
        <v>94835770.750419751</v>
      </c>
      <c r="H103" s="5">
        <v>124353723.25277546</v>
      </c>
      <c r="I103" s="5">
        <v>120424534.22784388</v>
      </c>
      <c r="J103" s="5">
        <v>117381428.20523253</v>
      </c>
      <c r="K103" s="5">
        <v>108848867.10283636</v>
      </c>
      <c r="L103" s="5">
        <v>102010726.41141953</v>
      </c>
      <c r="M103" s="5">
        <v>95510021.608959109</v>
      </c>
      <c r="N103" s="5">
        <v>91949624.456301108</v>
      </c>
      <c r="O103" s="5">
        <v>85532184.975393668</v>
      </c>
      <c r="P103" s="5">
        <v>79214063.242782176</v>
      </c>
    </row>
    <row r="104" spans="1:16" x14ac:dyDescent="0.35">
      <c r="A104" s="4" t="s">
        <v>23</v>
      </c>
      <c r="B104" s="5">
        <v>13816259.814885026</v>
      </c>
      <c r="C104" s="5">
        <v>13199938.279544368</v>
      </c>
      <c r="D104" s="5">
        <v>12544663.434828775</v>
      </c>
      <c r="E104" s="5">
        <v>15960717.371025095</v>
      </c>
      <c r="F104" s="5">
        <v>31286324.681447957</v>
      </c>
      <c r="G104" s="5">
        <v>51273608.72964026</v>
      </c>
      <c r="H104" s="5">
        <v>67232691.838575631</v>
      </c>
      <c r="I104" s="5">
        <v>65108348.891869031</v>
      </c>
      <c r="J104" s="5">
        <v>63463072.786750287</v>
      </c>
      <c r="K104" s="5">
        <v>58849885.21033074</v>
      </c>
      <c r="L104" s="5">
        <v>55152797.629604898</v>
      </c>
      <c r="M104" s="5">
        <v>51638147.072428159</v>
      </c>
      <c r="N104" s="5">
        <v>49713193.976323299</v>
      </c>
      <c r="O104" s="5">
        <v>46243561.385302916</v>
      </c>
      <c r="P104" s="5">
        <v>42827625.614857092</v>
      </c>
    </row>
    <row r="105" spans="1:16" x14ac:dyDescent="0.35">
      <c r="A105" s="1" t="s">
        <v>24</v>
      </c>
      <c r="B105" s="3">
        <f>SUM(B106:B107)-B108</f>
        <v>12112314.576040661</v>
      </c>
      <c r="C105" s="3">
        <f t="shared" ref="C105:P105" si="18">SUM(C106:C107)-C108</f>
        <v>11298701.915571196</v>
      </c>
      <c r="D105" s="3">
        <f t="shared" si="18"/>
        <v>10678532.718107332</v>
      </c>
      <c r="E105" s="3">
        <f t="shared" si="18"/>
        <v>3240193.4411689658</v>
      </c>
      <c r="F105" s="3">
        <f t="shared" si="18"/>
        <v>-21296093.912377574</v>
      </c>
      <c r="G105" s="3">
        <f t="shared" si="18"/>
        <v>-55924586.195580736</v>
      </c>
      <c r="H105" s="3">
        <f t="shared" si="18"/>
        <v>-43928266.066275075</v>
      </c>
      <c r="I105" s="3">
        <f t="shared" si="18"/>
        <v>-56387694.335828632</v>
      </c>
      <c r="J105" s="3">
        <f t="shared" si="18"/>
        <v>-68501045.86751011</v>
      </c>
      <c r="K105" s="3">
        <f t="shared" si="18"/>
        <v>-72020831.522530347</v>
      </c>
      <c r="L105" s="3">
        <f t="shared" si="18"/>
        <v>-73278181.526634961</v>
      </c>
      <c r="M105" s="3">
        <f t="shared" si="18"/>
        <v>-75439535.164484605</v>
      </c>
      <c r="N105" s="3">
        <f t="shared" si="18"/>
        <v>-76312236.237943828</v>
      </c>
      <c r="O105" s="3">
        <f t="shared" si="18"/>
        <v>-68579078.914886445</v>
      </c>
      <c r="P105" s="3">
        <f t="shared" si="18"/>
        <v>-28787497.770330481</v>
      </c>
    </row>
    <row r="106" spans="1:16" x14ac:dyDescent="0.35">
      <c r="A106" s="4" t="s">
        <v>25</v>
      </c>
      <c r="B106" s="5">
        <v>3677643.438058367</v>
      </c>
      <c r="C106" s="5">
        <v>3240288.13924145</v>
      </c>
      <c r="D106" s="5">
        <v>3020156.8604488806</v>
      </c>
      <c r="E106" s="5">
        <v>4744165.492626708</v>
      </c>
      <c r="F106" s="5">
        <v>12407272.601555342</v>
      </c>
      <c r="G106" s="5">
        <v>23237661.9774675</v>
      </c>
      <c r="H106" s="5">
        <v>32832753.378723964</v>
      </c>
      <c r="I106" s="5">
        <v>34137955.786952175</v>
      </c>
      <c r="J106" s="5">
        <v>35500726.111223742</v>
      </c>
      <c r="K106" s="5">
        <v>35288113.033560015</v>
      </c>
      <c r="L106" s="5">
        <v>35075503.751474664</v>
      </c>
      <c r="M106" s="5">
        <v>34862896.853801578</v>
      </c>
      <c r="N106" s="5">
        <v>35355338.483398102</v>
      </c>
      <c r="O106" s="5">
        <v>35142738.101638131</v>
      </c>
      <c r="P106" s="5">
        <v>34930140.99260959</v>
      </c>
    </row>
    <row r="107" spans="1:16" x14ac:dyDescent="0.35">
      <c r="A107" s="4" t="s">
        <v>26</v>
      </c>
      <c r="B107" s="5">
        <v>8434671.137982294</v>
      </c>
      <c r="C107" s="5">
        <v>8058413.7763297455</v>
      </c>
      <c r="D107" s="5">
        <v>7658375.8576584505</v>
      </c>
      <c r="E107" s="5">
        <v>9743838.3437057771</v>
      </c>
      <c r="F107" s="5">
        <v>19099949.142520387</v>
      </c>
      <c r="G107" s="5">
        <v>31301961.130331613</v>
      </c>
      <c r="H107" s="5">
        <v>41044801.775422521</v>
      </c>
      <c r="I107" s="5">
        <v>39747914.312401727</v>
      </c>
      <c r="J107" s="5">
        <v>38743491.765070483</v>
      </c>
      <c r="K107" s="5">
        <v>35927192.663413182</v>
      </c>
      <c r="L107" s="5">
        <v>33670162.299946442</v>
      </c>
      <c r="M107" s="5">
        <v>31524507.686331406</v>
      </c>
      <c r="N107" s="5">
        <v>30349345.483302116</v>
      </c>
      <c r="O107" s="5">
        <v>28231173.831423268</v>
      </c>
      <c r="P107" s="5">
        <v>26145783.484236859</v>
      </c>
    </row>
    <row r="108" spans="1:16" x14ac:dyDescent="0.35">
      <c r="A108" s="4" t="s">
        <v>27</v>
      </c>
      <c r="B108" s="5">
        <v>0</v>
      </c>
      <c r="C108" s="5">
        <v>0</v>
      </c>
      <c r="D108" s="5">
        <v>0</v>
      </c>
      <c r="E108" s="5">
        <v>11247810.395163519</v>
      </c>
      <c r="F108" s="5">
        <v>52803315.656453304</v>
      </c>
      <c r="G108" s="5">
        <v>110464209.30337985</v>
      </c>
      <c r="H108" s="5">
        <v>117805821.22042157</v>
      </c>
      <c r="I108" s="5">
        <v>130273564.43518254</v>
      </c>
      <c r="J108" s="5">
        <v>142745263.74380434</v>
      </c>
      <c r="K108" s="5">
        <v>143236137.21950355</v>
      </c>
      <c r="L108" s="5">
        <v>142023847.57805607</v>
      </c>
      <c r="M108" s="5">
        <v>141826939.70461759</v>
      </c>
      <c r="N108" s="5">
        <v>142016920.20464405</v>
      </c>
      <c r="O108" s="5">
        <v>131952990.84794784</v>
      </c>
      <c r="P108" s="5">
        <v>89863422.24717693</v>
      </c>
    </row>
    <row r="109" spans="1:16" x14ac:dyDescent="0.35">
      <c r="A109" s="9" t="s">
        <v>28</v>
      </c>
      <c r="B109" s="10">
        <f>SUM(B84,B88,B102,B105)</f>
        <v>271679556.75501621</v>
      </c>
      <c r="C109" s="10">
        <f t="shared" ref="C109:P109" si="19">SUM(C84,C88,C102,C105)</f>
        <v>301988563.15719467</v>
      </c>
      <c r="D109" s="10">
        <f t="shared" si="19"/>
        <v>310935816.82245427</v>
      </c>
      <c r="E109" s="10">
        <f t="shared" si="19"/>
        <v>313765593.10728109</v>
      </c>
      <c r="F109" s="10">
        <f t="shared" si="19"/>
        <v>335965561.07897258</v>
      </c>
      <c r="G109" s="10">
        <f t="shared" si="19"/>
        <v>392709084.63668597</v>
      </c>
      <c r="H109" s="10">
        <f t="shared" si="19"/>
        <v>438374473.38735765</v>
      </c>
      <c r="I109" s="10">
        <f t="shared" si="19"/>
        <v>436414170.16807818</v>
      </c>
      <c r="J109" s="10">
        <f t="shared" si="19"/>
        <v>415572996.02183902</v>
      </c>
      <c r="K109" s="10">
        <f t="shared" si="19"/>
        <v>402459483.88083446</v>
      </c>
      <c r="L109" s="10">
        <f t="shared" si="19"/>
        <v>399217736.7111851</v>
      </c>
      <c r="M109" s="10">
        <f t="shared" si="19"/>
        <v>391255190.35720444</v>
      </c>
      <c r="N109" s="10">
        <f t="shared" si="19"/>
        <v>394753216.08510518</v>
      </c>
      <c r="O109" s="10">
        <f t="shared" si="19"/>
        <v>393646655.1747632</v>
      </c>
      <c r="P109" s="10">
        <f t="shared" si="19"/>
        <v>428964226.99785018</v>
      </c>
    </row>
    <row r="110" spans="1:16" x14ac:dyDescent="0.35">
      <c r="A110" s="4" t="s">
        <v>29</v>
      </c>
      <c r="B110" s="5">
        <v>5821799.5</v>
      </c>
      <c r="C110" s="5">
        <v>6307446.5</v>
      </c>
      <c r="D110" s="5">
        <v>6271680</v>
      </c>
      <c r="E110" s="5">
        <v>6133909.5</v>
      </c>
      <c r="F110" s="5">
        <v>6093199</v>
      </c>
      <c r="G110" s="5">
        <v>6067232</v>
      </c>
      <c r="H110" s="5">
        <v>6047896</v>
      </c>
      <c r="I110" s="5">
        <v>6028091</v>
      </c>
      <c r="J110" s="5">
        <v>6031450.5</v>
      </c>
      <c r="K110" s="5">
        <v>6023161</v>
      </c>
      <c r="L110" s="5">
        <v>6027423</v>
      </c>
      <c r="M110" s="5">
        <v>6035878</v>
      </c>
      <c r="N110" s="5">
        <v>6053399.5</v>
      </c>
      <c r="O110" s="5">
        <v>6072500</v>
      </c>
      <c r="P110" s="5">
        <v>6098140.5</v>
      </c>
    </row>
    <row r="111" spans="1:16" x14ac:dyDescent="0.35">
      <c r="A111" s="11" t="s">
        <v>30</v>
      </c>
      <c r="B111" s="12">
        <f>B109/B110</f>
        <v>46.665907466414154</v>
      </c>
      <c r="C111" s="12">
        <f t="shared" ref="C111:P111" si="20">C109/C110</f>
        <v>47.878101408738807</v>
      </c>
      <c r="D111" s="12">
        <f t="shared" si="20"/>
        <v>49.577755373752211</v>
      </c>
      <c r="E111" s="12">
        <f t="shared" si="20"/>
        <v>51.152628369766639</v>
      </c>
      <c r="F111" s="12">
        <f t="shared" si="20"/>
        <v>55.137795610970947</v>
      </c>
      <c r="G111" s="12">
        <f t="shared" si="20"/>
        <v>64.726235066779381</v>
      </c>
      <c r="H111" s="12">
        <f t="shared" si="20"/>
        <v>72.483798231212589</v>
      </c>
      <c r="I111" s="12">
        <f t="shared" si="20"/>
        <v>72.396745531558523</v>
      </c>
      <c r="J111" s="12">
        <f t="shared" si="20"/>
        <v>68.901004165057643</v>
      </c>
      <c r="K111" s="12">
        <f t="shared" si="20"/>
        <v>66.818649523204584</v>
      </c>
      <c r="L111" s="12">
        <f t="shared" si="20"/>
        <v>66.233568925092044</v>
      </c>
      <c r="M111" s="12">
        <f t="shared" si="20"/>
        <v>64.821586910339221</v>
      </c>
      <c r="N111" s="12">
        <f t="shared" si="20"/>
        <v>65.211822891435659</v>
      </c>
      <c r="O111" s="12">
        <f t="shared" si="20"/>
        <v>64.824480061714809</v>
      </c>
      <c r="P111" s="12">
        <f t="shared" si="20"/>
        <v>70.343447645696287</v>
      </c>
    </row>
    <row r="113" spans="1:16" x14ac:dyDescent="0.35">
      <c r="A113" s="13" t="s">
        <v>31</v>
      </c>
      <c r="B113" s="5"/>
    </row>
    <row r="114" spans="1:16" x14ac:dyDescent="0.35">
      <c r="A114" s="1" t="s">
        <v>32</v>
      </c>
      <c r="B114" s="14" cm="1">
        <f t="array" ref="B114">NPV(Inputs!$B$10,CC!B109:P109/1000000)</f>
        <v>3493.0817146277841</v>
      </c>
      <c r="D114" s="1" t="s">
        <v>55</v>
      </c>
      <c r="G114" s="15">
        <f>-PMT(Inputs!$B$10,15,NPV(Inputs!$B$10,CC!B111:P111))</f>
        <v>59.972084700243698</v>
      </c>
    </row>
    <row r="115" spans="1:16" x14ac:dyDescent="0.35">
      <c r="A115" s="1" t="s">
        <v>33</v>
      </c>
      <c r="B115" s="16">
        <f>((G111/B111)^(1/5))-1</f>
        <v>6.761858691557654E-2</v>
      </c>
    </row>
    <row r="117" spans="1:16" ht="2.15" customHeight="1" x14ac:dyDescent="0.35"/>
    <row r="119" spans="1:16" x14ac:dyDescent="0.35">
      <c r="A119" t="s">
        <v>1</v>
      </c>
      <c r="B119" t="s">
        <v>59</v>
      </c>
    </row>
    <row r="120" spans="1:16" x14ac:dyDescent="0.35">
      <c r="A120" t="s">
        <v>2</v>
      </c>
      <c r="B120" t="s">
        <v>44</v>
      </c>
    </row>
    <row r="122" spans="1:16" x14ac:dyDescent="0.35">
      <c r="B122" s="2">
        <v>2023</v>
      </c>
      <c r="C122" s="2">
        <f t="shared" ref="C122:P122" si="21">B122+1</f>
        <v>2024</v>
      </c>
      <c r="D122" s="2">
        <f t="shared" si="21"/>
        <v>2025</v>
      </c>
      <c r="E122" s="2">
        <f t="shared" si="21"/>
        <v>2026</v>
      </c>
      <c r="F122" s="2">
        <f t="shared" si="21"/>
        <v>2027</v>
      </c>
      <c r="G122" s="2">
        <f t="shared" si="21"/>
        <v>2028</v>
      </c>
      <c r="H122" s="2">
        <f t="shared" si="21"/>
        <v>2029</v>
      </c>
      <c r="I122" s="2">
        <f t="shared" si="21"/>
        <v>2030</v>
      </c>
      <c r="J122" s="2">
        <f t="shared" si="21"/>
        <v>2031</v>
      </c>
      <c r="K122" s="2">
        <f t="shared" si="21"/>
        <v>2032</v>
      </c>
      <c r="L122" s="2">
        <f t="shared" si="21"/>
        <v>2033</v>
      </c>
      <c r="M122" s="2">
        <f t="shared" si="21"/>
        <v>2034</v>
      </c>
      <c r="N122" s="2">
        <f t="shared" si="21"/>
        <v>2035</v>
      </c>
      <c r="O122" s="2">
        <f t="shared" si="21"/>
        <v>2036</v>
      </c>
      <c r="P122" s="2">
        <f t="shared" si="21"/>
        <v>2037</v>
      </c>
    </row>
    <row r="123" spans="1:16" x14ac:dyDescent="0.35">
      <c r="A123" s="1" t="s">
        <v>4</v>
      </c>
      <c r="B123" s="3">
        <f>SUM(B124:B125)</f>
        <v>38400277.14035546</v>
      </c>
      <c r="C123" s="3">
        <f t="shared" ref="C123:P123" si="22">SUM(C124:C125)</f>
        <v>38764487.316831954</v>
      </c>
      <c r="D123" s="3">
        <f t="shared" si="22"/>
        <v>39080706.675409637</v>
      </c>
      <c r="E123" s="3">
        <f t="shared" si="22"/>
        <v>47508115.062794253</v>
      </c>
      <c r="F123" s="3">
        <f t="shared" si="22"/>
        <v>80751870.92078647</v>
      </c>
      <c r="G123" s="3">
        <f t="shared" si="22"/>
        <v>127014164.65880802</v>
      </c>
      <c r="H123" s="3">
        <f t="shared" si="22"/>
        <v>161980446.74459457</v>
      </c>
      <c r="I123" s="3">
        <f t="shared" si="22"/>
        <v>168332454.44238901</v>
      </c>
      <c r="J123" s="3">
        <f t="shared" si="22"/>
        <v>175076168.6058974</v>
      </c>
      <c r="K123" s="3">
        <f t="shared" si="22"/>
        <v>175104786.00060335</v>
      </c>
      <c r="L123" s="3">
        <f t="shared" si="22"/>
        <v>175133937.96991417</v>
      </c>
      <c r="M123" s="3">
        <f t="shared" si="22"/>
        <v>175163635.55277553</v>
      </c>
      <c r="N123" s="3">
        <f t="shared" si="22"/>
        <v>178904658.86885184</v>
      </c>
      <c r="O123" s="3">
        <f t="shared" si="22"/>
        <v>178935489.55790052</v>
      </c>
      <c r="P123" s="3">
        <f t="shared" si="22"/>
        <v>178966911.17829856</v>
      </c>
    </row>
    <row r="124" spans="1:16" x14ac:dyDescent="0.35">
      <c r="A124" s="4" t="s">
        <v>5</v>
      </c>
      <c r="B124" s="5">
        <v>36700824</v>
      </c>
      <c r="C124" s="5">
        <v>36700824</v>
      </c>
      <c r="D124" s="5">
        <v>36700824</v>
      </c>
      <c r="E124" s="5">
        <v>36700824</v>
      </c>
      <c r="F124" s="5">
        <v>36700824</v>
      </c>
      <c r="G124" s="5">
        <v>36700824</v>
      </c>
      <c r="H124" s="5">
        <v>36700824</v>
      </c>
      <c r="I124" s="5">
        <v>36700824</v>
      </c>
      <c r="J124" s="5">
        <v>36700824</v>
      </c>
      <c r="K124" s="5">
        <v>36700824</v>
      </c>
      <c r="L124" s="5">
        <v>36700824</v>
      </c>
      <c r="M124" s="5">
        <v>36700824</v>
      </c>
      <c r="N124" s="5">
        <v>36700824</v>
      </c>
      <c r="O124" s="5">
        <v>36700824</v>
      </c>
      <c r="P124" s="5">
        <v>36700824</v>
      </c>
    </row>
    <row r="125" spans="1:16" x14ac:dyDescent="0.35">
      <c r="A125" s="4" t="s">
        <v>6</v>
      </c>
      <c r="B125" s="5">
        <v>1699453.1403554603</v>
      </c>
      <c r="C125" s="5">
        <v>2063663.3168319515</v>
      </c>
      <c r="D125" s="5">
        <v>2379882.6754096351</v>
      </c>
      <c r="E125" s="5">
        <v>10807291.062794253</v>
      </c>
      <c r="F125" s="5">
        <v>44051046.920786478</v>
      </c>
      <c r="G125" s="5">
        <v>90313340.658808023</v>
      </c>
      <c r="H125" s="5">
        <v>125279622.74459459</v>
      </c>
      <c r="I125" s="5">
        <v>131631630.44238901</v>
      </c>
      <c r="J125" s="5">
        <v>138375344.6058974</v>
      </c>
      <c r="K125" s="5">
        <v>138403962.00060335</v>
      </c>
      <c r="L125" s="5">
        <v>138433113.96991417</v>
      </c>
      <c r="M125" s="5">
        <v>138462811.55277553</v>
      </c>
      <c r="N125" s="5">
        <v>142203834.86885184</v>
      </c>
      <c r="O125" s="5">
        <v>142234665.55790052</v>
      </c>
      <c r="P125" s="5">
        <v>142266087.17829856</v>
      </c>
    </row>
    <row r="126" spans="1:16" x14ac:dyDescent="0.35">
      <c r="A126" s="4" t="s">
        <v>162</v>
      </c>
      <c r="B126" s="5">
        <v>1699453.1403554603</v>
      </c>
      <c r="C126" s="5">
        <v>2063663.3168319515</v>
      </c>
      <c r="D126" s="5">
        <v>2379882.6754096351</v>
      </c>
      <c r="E126" s="5">
        <v>2852041.4449809347</v>
      </c>
      <c r="F126" s="5">
        <v>3154971.9058677251</v>
      </c>
      <c r="G126" s="5">
        <v>3286715.5321959076</v>
      </c>
      <c r="H126" s="5">
        <v>3314054.7656488526</v>
      </c>
      <c r="I126" s="5">
        <v>3341113.7080075187</v>
      </c>
      <c r="J126" s="5">
        <v>3369214.1002307753</v>
      </c>
      <c r="K126" s="5">
        <v>3397831.4949367377</v>
      </c>
      <c r="L126" s="5">
        <v>3426983.4642475671</v>
      </c>
      <c r="M126" s="5">
        <v>3456681.0471089091</v>
      </c>
      <c r="N126" s="5">
        <v>3486935.9563426357</v>
      </c>
      <c r="O126" s="5">
        <v>3517766.6453913059</v>
      </c>
      <c r="P126" s="5">
        <v>3549188.2657893552</v>
      </c>
    </row>
    <row r="127" spans="1:16" x14ac:dyDescent="0.35">
      <c r="A127" s="6" t="s">
        <v>7</v>
      </c>
      <c r="B127" s="3">
        <f>SUM(B128,B134:B140)</f>
        <v>163579379.22507507</v>
      </c>
      <c r="C127" s="3">
        <f t="shared" ref="C127:P127" si="23">SUM(C128,C134:C140)</f>
        <v>192862501.78281665</v>
      </c>
      <c r="D127" s="3">
        <f t="shared" si="23"/>
        <v>215935025.97004321</v>
      </c>
      <c r="E127" s="3">
        <f t="shared" si="23"/>
        <v>206301492.35442078</v>
      </c>
      <c r="F127" s="3">
        <f t="shared" si="23"/>
        <v>171520541.18747795</v>
      </c>
      <c r="G127" s="3">
        <f t="shared" si="23"/>
        <v>159588583.56218454</v>
      </c>
      <c r="H127" s="3">
        <f t="shared" si="23"/>
        <v>169400468.78021717</v>
      </c>
      <c r="I127" s="3">
        <f t="shared" si="23"/>
        <v>152844826.0802604</v>
      </c>
      <c r="J127" s="3">
        <f t="shared" si="23"/>
        <v>134496860.46933639</v>
      </c>
      <c r="K127" s="3">
        <f t="shared" si="23"/>
        <v>135314623.39559835</v>
      </c>
      <c r="L127" s="3">
        <f t="shared" si="23"/>
        <v>142960355.67017871</v>
      </c>
      <c r="M127" s="3">
        <f t="shared" si="23"/>
        <v>145770336.41620368</v>
      </c>
      <c r="N127" s="3">
        <f t="shared" si="23"/>
        <v>149365087.83350688</v>
      </c>
      <c r="O127" s="3">
        <f t="shared" si="23"/>
        <v>147682552.53384572</v>
      </c>
      <c r="P127" s="3">
        <f t="shared" si="23"/>
        <v>149653988.297185</v>
      </c>
    </row>
    <row r="128" spans="1:16" x14ac:dyDescent="0.35">
      <c r="A128" s="4" t="s">
        <v>8</v>
      </c>
      <c r="B128" s="7">
        <v>196698190.439192</v>
      </c>
      <c r="C128" s="7">
        <v>202395175.02167553</v>
      </c>
      <c r="D128" s="7">
        <v>168797606.54917145</v>
      </c>
      <c r="E128" s="7">
        <v>164360213.73338193</v>
      </c>
      <c r="F128" s="7">
        <v>120798868.9660017</v>
      </c>
      <c r="G128" s="7">
        <v>70011847.87705195</v>
      </c>
      <c r="H128" s="7">
        <v>170288475.8430717</v>
      </c>
      <c r="I128" s="7">
        <v>161647519.5946562</v>
      </c>
      <c r="J128" s="7">
        <v>168342162.64408785</v>
      </c>
      <c r="K128" s="7">
        <v>162678911.35541448</v>
      </c>
      <c r="L128" s="7">
        <v>157564578.08332917</v>
      </c>
      <c r="M128" s="7">
        <v>160467086.07470691</v>
      </c>
      <c r="N128" s="7">
        <v>163658465.25090289</v>
      </c>
      <c r="O128" s="7">
        <v>170908324.79230011</v>
      </c>
      <c r="P128" s="7">
        <v>172941950.83096078</v>
      </c>
    </row>
    <row r="129" spans="1:16" x14ac:dyDescent="0.35">
      <c r="A129" s="8" t="s">
        <v>9</v>
      </c>
      <c r="B129" s="5">
        <v>181070744.04005125</v>
      </c>
      <c r="C129" s="5">
        <v>185889204.88697562</v>
      </c>
      <c r="D129" s="5">
        <v>154028797.69634834</v>
      </c>
      <c r="E129" s="5">
        <v>149262273.95131433</v>
      </c>
      <c r="F129" s="5">
        <v>109259214.56762272</v>
      </c>
      <c r="G129" s="5">
        <v>64197425.905761488</v>
      </c>
      <c r="H129" s="5">
        <v>112834453.9631179</v>
      </c>
      <c r="I129" s="5">
        <v>106827514.94940199</v>
      </c>
      <c r="J129" s="5">
        <v>111682920.39061651</v>
      </c>
      <c r="K129" s="5">
        <v>107829461.41895714</v>
      </c>
      <c r="L129" s="5">
        <v>104606947.9350788</v>
      </c>
      <c r="M129" s="5">
        <v>106731330.64880002</v>
      </c>
      <c r="N129" s="5">
        <v>108283391.83509225</v>
      </c>
      <c r="O129" s="5">
        <v>113162169.11276974</v>
      </c>
      <c r="P129" s="5">
        <v>113629694.8910867</v>
      </c>
    </row>
    <row r="130" spans="1:16" x14ac:dyDescent="0.35">
      <c r="A130" s="8" t="s">
        <v>10</v>
      </c>
      <c r="B130" s="5">
        <v>14790053.707942128</v>
      </c>
      <c r="C130" s="5">
        <v>14831174.476230146</v>
      </c>
      <c r="D130" s="5">
        <v>12332616.069403967</v>
      </c>
      <c r="E130" s="5">
        <v>12499267.523497712</v>
      </c>
      <c r="F130" s="5">
        <v>9449957.6821012925</v>
      </c>
      <c r="G130" s="5">
        <v>4784069.9855930014</v>
      </c>
      <c r="H130" s="5">
        <v>9124820.2872889582</v>
      </c>
      <c r="I130" s="5">
        <v>8796363.2726872917</v>
      </c>
      <c r="J130" s="5">
        <v>8868279.3128121234</v>
      </c>
      <c r="K130" s="5">
        <v>8770492.283406334</v>
      </c>
      <c r="L130" s="5">
        <v>8349121.3226925451</v>
      </c>
      <c r="M130" s="5">
        <v>8208167.5167242605</v>
      </c>
      <c r="N130" s="5">
        <v>8239440.9514390808</v>
      </c>
      <c r="O130" s="5">
        <v>8281123.0417935159</v>
      </c>
      <c r="P130" s="5">
        <v>8258828.0197554519</v>
      </c>
    </row>
    <row r="131" spans="1:16" x14ac:dyDescent="0.35">
      <c r="A131" s="8" t="s">
        <v>11</v>
      </c>
      <c r="B131" s="5">
        <v>492288.91445900936</v>
      </c>
      <c r="C131" s="5">
        <v>506367.8495864789</v>
      </c>
      <c r="D131" s="5">
        <v>424483.91393442312</v>
      </c>
      <c r="E131" s="5">
        <v>426313.60266782023</v>
      </c>
      <c r="F131" s="5">
        <v>322275.3210583562</v>
      </c>
      <c r="G131" s="5">
        <v>136308.76871433493</v>
      </c>
      <c r="H131" s="5">
        <v>47587806.924621761</v>
      </c>
      <c r="I131" s="5">
        <v>45443961.341989562</v>
      </c>
      <c r="J131" s="5">
        <v>47098723.180861399</v>
      </c>
      <c r="K131" s="5">
        <v>45569520.880880386</v>
      </c>
      <c r="L131" s="5">
        <v>43884032.859372295</v>
      </c>
      <c r="M131" s="5">
        <v>44751928.688896097</v>
      </c>
      <c r="N131" s="5">
        <v>46232463.454058252</v>
      </c>
      <c r="O131" s="5">
        <v>48364738.328402311</v>
      </c>
      <c r="P131" s="5">
        <v>49591941.618470892</v>
      </c>
    </row>
    <row r="132" spans="1:16" x14ac:dyDescent="0.35">
      <c r="A132" s="8" t="s">
        <v>12</v>
      </c>
      <c r="B132" s="5">
        <v>345106.7144468365</v>
      </c>
      <c r="C132" s="5">
        <v>1168429.4137660302</v>
      </c>
      <c r="D132" s="5">
        <v>2011704.2046267863</v>
      </c>
      <c r="E132" s="5">
        <v>2172367.5201957161</v>
      </c>
      <c r="F132" s="5">
        <v>1767418.7494059193</v>
      </c>
      <c r="G132" s="5">
        <v>894046.94099041016</v>
      </c>
      <c r="H132" s="5">
        <v>741400.41931561322</v>
      </c>
      <c r="I132" s="5">
        <v>579679.67643696861</v>
      </c>
      <c r="J132" s="5">
        <v>692240.97947121505</v>
      </c>
      <c r="K132" s="5">
        <v>509437.49968442065</v>
      </c>
      <c r="L132" s="5">
        <v>724476.5385763743</v>
      </c>
      <c r="M132" s="5">
        <v>775665.50884845527</v>
      </c>
      <c r="N132" s="5">
        <v>903170.41110825329</v>
      </c>
      <c r="O132" s="5">
        <v>1100289.087497927</v>
      </c>
      <c r="P132" s="5">
        <v>1461485.4687787618</v>
      </c>
    </row>
    <row r="133" spans="1:16" x14ac:dyDescent="0.35">
      <c r="A133" s="8" t="s">
        <v>13</v>
      </c>
      <c r="B133" s="5">
        <v>39560890.380859375</v>
      </c>
      <c r="C133" s="5">
        <v>38978073.486328125</v>
      </c>
      <c r="D133" s="5">
        <v>31877339.84375</v>
      </c>
      <c r="E133" s="5">
        <v>22045426.7578125</v>
      </c>
      <c r="F133" s="5">
        <v>-27360170.41015625</v>
      </c>
      <c r="G133" s="5">
        <v>-86866393.981933594</v>
      </c>
      <c r="H133" s="5">
        <v>-101485827.51464844</v>
      </c>
      <c r="I133" s="5">
        <v>-110493165.40527344</v>
      </c>
      <c r="J133" s="5">
        <v>-118470432.60192871</v>
      </c>
      <c r="K133" s="5">
        <v>-127051690.48690796</v>
      </c>
      <c r="L133" s="5">
        <v>-123638843.28699112</v>
      </c>
      <c r="M133" s="5">
        <v>-121124686.48910522</v>
      </c>
      <c r="N133" s="5">
        <v>-119088907.79304504</v>
      </c>
      <c r="O133" s="5">
        <v>-116509157.01293945</v>
      </c>
      <c r="P133" s="5">
        <v>-76857510.42175293</v>
      </c>
    </row>
    <row r="134" spans="1:16" x14ac:dyDescent="0.35">
      <c r="A134" s="4" t="s">
        <v>14</v>
      </c>
      <c r="B134" s="5">
        <v>30161784.622015748</v>
      </c>
      <c r="C134" s="5">
        <v>27446998.915815648</v>
      </c>
      <c r="D134" s="5">
        <v>61312469.307940111</v>
      </c>
      <c r="E134" s="5">
        <v>54840904.891992979</v>
      </c>
      <c r="F134" s="5">
        <v>60770207.229204841</v>
      </c>
      <c r="G134" s="5">
        <v>74730276.303639531</v>
      </c>
      <c r="H134" s="5">
        <v>34292166.514888592</v>
      </c>
      <c r="I134" s="5">
        <v>32791152.588466048</v>
      </c>
      <c r="J134" s="5">
        <v>26214899.673962981</v>
      </c>
      <c r="K134" s="5">
        <v>28374811.199266914</v>
      </c>
      <c r="L134" s="5">
        <v>34164871.574579909</v>
      </c>
      <c r="M134" s="5">
        <v>36465670.967054822</v>
      </c>
      <c r="N134" s="5">
        <v>35152339.688403822</v>
      </c>
      <c r="O134" s="5">
        <v>35614145.758137032</v>
      </c>
      <c r="P134" s="5">
        <v>34192178.027438678</v>
      </c>
    </row>
    <row r="135" spans="1:16" x14ac:dyDescent="0.35">
      <c r="A135" s="4" t="s">
        <v>15</v>
      </c>
      <c r="B135" s="5">
        <v>-81684957.548413068</v>
      </c>
      <c r="C135" s="5">
        <v>-61185827.597090341</v>
      </c>
      <c r="D135" s="5">
        <v>-41300176.506811209</v>
      </c>
      <c r="E135" s="5">
        <v>-50367956.181455418</v>
      </c>
      <c r="F135" s="5">
        <v>-55430608.244130895</v>
      </c>
      <c r="G135" s="5">
        <v>-54785625.36932563</v>
      </c>
      <c r="H135" s="5">
        <v>-99479156.406917006</v>
      </c>
      <c r="I135" s="5">
        <v>-108969287.08721963</v>
      </c>
      <c r="J135" s="5">
        <v>-126768217.63556123</v>
      </c>
      <c r="K135" s="5">
        <v>-123132865.62100817</v>
      </c>
      <c r="L135" s="5">
        <v>-116813942.52733859</v>
      </c>
      <c r="M135" s="5">
        <v>-119972327.86733742</v>
      </c>
      <c r="N135" s="5">
        <v>-119830601.00352296</v>
      </c>
      <c r="O135" s="5">
        <v>-130044911.95846635</v>
      </c>
      <c r="P135" s="5">
        <v>-129433680.39753866</v>
      </c>
    </row>
    <row r="136" spans="1:16" x14ac:dyDescent="0.35">
      <c r="A136" s="4" t="s">
        <v>16</v>
      </c>
      <c r="B136" s="5">
        <v>845087.97645568848</v>
      </c>
      <c r="C136" s="5">
        <v>1450292.8504943848</v>
      </c>
      <c r="D136" s="5">
        <v>2676321.1441040039</v>
      </c>
      <c r="E136" s="5">
        <v>2499933.1550598145</v>
      </c>
      <c r="F136" s="5">
        <v>0</v>
      </c>
      <c r="G136" s="5">
        <v>13427978.679656982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</row>
    <row r="137" spans="1:16" x14ac:dyDescent="0.35">
      <c r="A137" s="4" t="s">
        <v>17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</row>
    <row r="138" spans="1:16" x14ac:dyDescent="0.35">
      <c r="A138" s="4" t="s">
        <v>18</v>
      </c>
      <c r="B138" s="5">
        <v>13671449.191322099</v>
      </c>
      <c r="C138" s="5">
        <v>16463659.301477801</v>
      </c>
      <c r="D138" s="5">
        <v>15940628.937928712</v>
      </c>
      <c r="E138" s="5">
        <v>15513475.193291046</v>
      </c>
      <c r="F138" s="5">
        <v>16661581.851949742</v>
      </c>
      <c r="G138" s="5">
        <v>15594234.803962855</v>
      </c>
      <c r="H138" s="5">
        <v>15522068.206188872</v>
      </c>
      <c r="I138" s="5">
        <v>15990548.542070979</v>
      </c>
      <c r="J138" s="5">
        <v>17294413.485739771</v>
      </c>
      <c r="K138" s="5">
        <v>17612603.162169456</v>
      </c>
      <c r="L138" s="5">
        <v>17941607.61812494</v>
      </c>
      <c r="M138" s="5">
        <v>18277406.003820844</v>
      </c>
      <c r="N138" s="5">
        <v>18620413.057030208</v>
      </c>
      <c r="O138" s="5">
        <v>18974777.299253613</v>
      </c>
      <c r="P138" s="5">
        <v>19338466.567953125</v>
      </c>
    </row>
    <row r="139" spans="1:16" x14ac:dyDescent="0.35">
      <c r="A139" s="4" t="s">
        <v>19</v>
      </c>
      <c r="B139" s="5">
        <v>0</v>
      </c>
      <c r="C139" s="5">
        <v>0</v>
      </c>
      <c r="D139" s="5">
        <v>0</v>
      </c>
      <c r="E139" s="5">
        <v>2966169.4703615578</v>
      </c>
      <c r="F139" s="5">
        <v>12373534.107534373</v>
      </c>
      <c r="G139" s="5">
        <v>24186307.339217063</v>
      </c>
      <c r="H139" s="5">
        <v>32379168.274636775</v>
      </c>
      <c r="I139" s="5">
        <v>34885201.375711754</v>
      </c>
      <c r="J139" s="5">
        <v>38458351.37088231</v>
      </c>
      <c r="K139" s="5">
        <v>38763093.101695716</v>
      </c>
      <c r="L139" s="5">
        <v>39067765.684378944</v>
      </c>
      <c r="M139" s="5">
        <v>39372791.732423104</v>
      </c>
      <c r="N139" s="5">
        <v>40482248.845232733</v>
      </c>
      <c r="O139" s="5">
        <v>40803839.695389025</v>
      </c>
      <c r="P139" s="5">
        <v>41123298.897919811</v>
      </c>
    </row>
    <row r="140" spans="1:16" x14ac:dyDescent="0.35">
      <c r="A140" s="4" t="s">
        <v>20</v>
      </c>
      <c r="B140" s="5">
        <v>3887824.5445026211</v>
      </c>
      <c r="C140" s="5">
        <v>6292203.2904436411</v>
      </c>
      <c r="D140" s="5">
        <v>8508176.5377101265</v>
      </c>
      <c r="E140" s="5">
        <v>16488752.091788901</v>
      </c>
      <c r="F140" s="5">
        <v>16346957.27691818</v>
      </c>
      <c r="G140" s="5">
        <v>16423563.927981799</v>
      </c>
      <c r="H140" s="5">
        <v>16397746.348348262</v>
      </c>
      <c r="I140" s="5">
        <v>16499691.066575056</v>
      </c>
      <c r="J140" s="5">
        <v>10955250.93022472</v>
      </c>
      <c r="K140" s="5">
        <v>11018070.198059972</v>
      </c>
      <c r="L140" s="5">
        <v>11035475.23710433</v>
      </c>
      <c r="M140" s="5">
        <v>11159709.505535427</v>
      </c>
      <c r="N140" s="5">
        <v>11282221.995460201</v>
      </c>
      <c r="O140" s="5">
        <v>11426376.947232282</v>
      </c>
      <c r="P140" s="5">
        <v>11491774.370451272</v>
      </c>
    </row>
    <row r="141" spans="1:16" x14ac:dyDescent="0.35">
      <c r="A141" s="1" t="s">
        <v>21</v>
      </c>
      <c r="B141" s="3">
        <f>SUM(B142:B143)</f>
        <v>39370842.004361942</v>
      </c>
      <c r="C141" s="3">
        <f t="shared" ref="C141:P141" si="24">SUM(C142:C143)</f>
        <v>37614570.906619504</v>
      </c>
      <c r="D141" s="3">
        <f t="shared" si="24"/>
        <v>35747298.379438452</v>
      </c>
      <c r="E141" s="3">
        <f t="shared" si="24"/>
        <v>45481692.607858159</v>
      </c>
      <c r="F141" s="3">
        <f t="shared" si="24"/>
        <v>89153574.298262939</v>
      </c>
      <c r="G141" s="3">
        <f t="shared" si="24"/>
        <v>146109379.48006001</v>
      </c>
      <c r="H141" s="3">
        <f t="shared" si="24"/>
        <v>191586415.09135109</v>
      </c>
      <c r="I141" s="3">
        <f t="shared" si="24"/>
        <v>185532883.11971292</v>
      </c>
      <c r="J141" s="3">
        <f t="shared" si="24"/>
        <v>180844500.99198282</v>
      </c>
      <c r="K141" s="3">
        <f t="shared" si="24"/>
        <v>167698752.3131671</v>
      </c>
      <c r="L141" s="3">
        <f t="shared" si="24"/>
        <v>157163524.04102442</v>
      </c>
      <c r="M141" s="3">
        <f t="shared" si="24"/>
        <v>147148168.68138728</v>
      </c>
      <c r="N141" s="3">
        <f t="shared" si="24"/>
        <v>141662818.4326244</v>
      </c>
      <c r="O141" s="3">
        <f t="shared" si="24"/>
        <v>131775746.36069658</v>
      </c>
      <c r="P141" s="3">
        <f t="shared" si="24"/>
        <v>122041688.85763927</v>
      </c>
    </row>
    <row r="142" spans="1:16" x14ac:dyDescent="0.35">
      <c r="A142" s="4" t="s">
        <v>22</v>
      </c>
      <c r="B142" s="5">
        <v>25554582.189476915</v>
      </c>
      <c r="C142" s="5">
        <v>24414632.627075139</v>
      </c>
      <c r="D142" s="5">
        <v>23202634.944609676</v>
      </c>
      <c r="E142" s="5">
        <v>29520975.236833066</v>
      </c>
      <c r="F142" s="5">
        <v>57867249.616814986</v>
      </c>
      <c r="G142" s="5">
        <v>94835770.750419751</v>
      </c>
      <c r="H142" s="5">
        <v>124353723.25277546</v>
      </c>
      <c r="I142" s="5">
        <v>120424534.22784388</v>
      </c>
      <c r="J142" s="5">
        <v>117381428.20523253</v>
      </c>
      <c r="K142" s="5">
        <v>108848867.10283636</v>
      </c>
      <c r="L142" s="5">
        <v>102010726.41141953</v>
      </c>
      <c r="M142" s="5">
        <v>95510021.608959109</v>
      </c>
      <c r="N142" s="5">
        <v>91949624.456301108</v>
      </c>
      <c r="O142" s="5">
        <v>85532184.975393668</v>
      </c>
      <c r="P142" s="5">
        <v>79214063.242782176</v>
      </c>
    </row>
    <row r="143" spans="1:16" x14ac:dyDescent="0.35">
      <c r="A143" s="4" t="s">
        <v>23</v>
      </c>
      <c r="B143" s="5">
        <v>13816259.814885026</v>
      </c>
      <c r="C143" s="5">
        <v>13199938.279544368</v>
      </c>
      <c r="D143" s="5">
        <v>12544663.434828775</v>
      </c>
      <c r="E143" s="5">
        <v>15960717.371025095</v>
      </c>
      <c r="F143" s="5">
        <v>31286324.681447957</v>
      </c>
      <c r="G143" s="5">
        <v>51273608.72964026</v>
      </c>
      <c r="H143" s="5">
        <v>67232691.838575631</v>
      </c>
      <c r="I143" s="5">
        <v>65108348.891869031</v>
      </c>
      <c r="J143" s="5">
        <v>63463072.786750287</v>
      </c>
      <c r="K143" s="5">
        <v>58849885.21033074</v>
      </c>
      <c r="L143" s="5">
        <v>55152797.629604898</v>
      </c>
      <c r="M143" s="5">
        <v>51638147.072428159</v>
      </c>
      <c r="N143" s="5">
        <v>49713193.976323299</v>
      </c>
      <c r="O143" s="5">
        <v>46243561.385302916</v>
      </c>
      <c r="P143" s="5">
        <v>42827625.614857092</v>
      </c>
    </row>
    <row r="144" spans="1:16" x14ac:dyDescent="0.35">
      <c r="A144" s="1" t="s">
        <v>24</v>
      </c>
      <c r="B144" s="3">
        <f>SUM(B145:B146)-B147</f>
        <v>12112314.576040661</v>
      </c>
      <c r="C144" s="3">
        <f t="shared" ref="C144:P144" si="25">SUM(C145:C146)-C147</f>
        <v>11298701.915571196</v>
      </c>
      <c r="D144" s="3">
        <f t="shared" si="25"/>
        <v>10678532.718107332</v>
      </c>
      <c r="E144" s="3">
        <f t="shared" si="25"/>
        <v>3240193.4411689658</v>
      </c>
      <c r="F144" s="3">
        <f t="shared" si="25"/>
        <v>-21296093.912377574</v>
      </c>
      <c r="G144" s="3">
        <f t="shared" si="25"/>
        <v>-55924586.195580736</v>
      </c>
      <c r="H144" s="3">
        <f t="shared" si="25"/>
        <v>-43928266.066275075</v>
      </c>
      <c r="I144" s="3">
        <f t="shared" si="25"/>
        <v>-56387694.335828632</v>
      </c>
      <c r="J144" s="3">
        <f t="shared" si="25"/>
        <v>-68501045.86751011</v>
      </c>
      <c r="K144" s="3">
        <f t="shared" si="25"/>
        <v>-72020831.522530347</v>
      </c>
      <c r="L144" s="3">
        <f t="shared" si="25"/>
        <v>-73278181.526634961</v>
      </c>
      <c r="M144" s="3">
        <f t="shared" si="25"/>
        <v>-75439535.164484605</v>
      </c>
      <c r="N144" s="3">
        <f t="shared" si="25"/>
        <v>-76312236.237943828</v>
      </c>
      <c r="O144" s="3">
        <f t="shared" si="25"/>
        <v>-68579078.914886445</v>
      </c>
      <c r="P144" s="3">
        <f t="shared" si="25"/>
        <v>-28787497.770330481</v>
      </c>
    </row>
    <row r="145" spans="1:16" x14ac:dyDescent="0.35">
      <c r="A145" s="4" t="s">
        <v>25</v>
      </c>
      <c r="B145" s="5">
        <v>3677643.438058367</v>
      </c>
      <c r="C145" s="5">
        <v>3240288.13924145</v>
      </c>
      <c r="D145" s="5">
        <v>3020156.8604488806</v>
      </c>
      <c r="E145" s="5">
        <v>4744165.492626708</v>
      </c>
      <c r="F145" s="5">
        <v>12407272.601555342</v>
      </c>
      <c r="G145" s="5">
        <v>23237661.9774675</v>
      </c>
      <c r="H145" s="5">
        <v>32832753.378723964</v>
      </c>
      <c r="I145" s="5">
        <v>34137955.786952175</v>
      </c>
      <c r="J145" s="5">
        <v>35500726.111223742</v>
      </c>
      <c r="K145" s="5">
        <v>35288113.033560015</v>
      </c>
      <c r="L145" s="5">
        <v>35075503.751474664</v>
      </c>
      <c r="M145" s="5">
        <v>34862896.853801578</v>
      </c>
      <c r="N145" s="5">
        <v>35355338.483398102</v>
      </c>
      <c r="O145" s="5">
        <v>35142738.101638131</v>
      </c>
      <c r="P145" s="5">
        <v>34930140.99260959</v>
      </c>
    </row>
    <row r="146" spans="1:16" x14ac:dyDescent="0.35">
      <c r="A146" s="4" t="s">
        <v>26</v>
      </c>
      <c r="B146" s="5">
        <v>8434671.137982294</v>
      </c>
      <c r="C146" s="5">
        <v>8058413.7763297455</v>
      </c>
      <c r="D146" s="5">
        <v>7658375.8576584505</v>
      </c>
      <c r="E146" s="5">
        <v>9743838.3437057771</v>
      </c>
      <c r="F146" s="5">
        <v>19099949.142520387</v>
      </c>
      <c r="G146" s="5">
        <v>31301961.130331613</v>
      </c>
      <c r="H146" s="5">
        <v>41044801.775422521</v>
      </c>
      <c r="I146" s="5">
        <v>39747914.312401727</v>
      </c>
      <c r="J146" s="5">
        <v>38743491.765070483</v>
      </c>
      <c r="K146" s="5">
        <v>35927192.663413182</v>
      </c>
      <c r="L146" s="5">
        <v>33670162.299946442</v>
      </c>
      <c r="M146" s="5">
        <v>31524507.686331406</v>
      </c>
      <c r="N146" s="5">
        <v>30349345.483302116</v>
      </c>
      <c r="O146" s="5">
        <v>28231173.831423268</v>
      </c>
      <c r="P146" s="5">
        <v>26145783.484236859</v>
      </c>
    </row>
    <row r="147" spans="1:16" x14ac:dyDescent="0.35">
      <c r="A147" s="4" t="s">
        <v>27</v>
      </c>
      <c r="B147" s="5">
        <v>0</v>
      </c>
      <c r="C147" s="5">
        <v>0</v>
      </c>
      <c r="D147" s="5">
        <v>0</v>
      </c>
      <c r="E147" s="5">
        <v>11247810.395163519</v>
      </c>
      <c r="F147" s="5">
        <v>52803315.656453304</v>
      </c>
      <c r="G147" s="5">
        <v>110464209.30337985</v>
      </c>
      <c r="H147" s="5">
        <v>117805821.22042157</v>
      </c>
      <c r="I147" s="5">
        <v>130273564.43518254</v>
      </c>
      <c r="J147" s="5">
        <v>142745263.74380434</v>
      </c>
      <c r="K147" s="5">
        <v>143236137.21950355</v>
      </c>
      <c r="L147" s="5">
        <v>142023847.57805607</v>
      </c>
      <c r="M147" s="5">
        <v>141826939.70461759</v>
      </c>
      <c r="N147" s="5">
        <v>142016920.20464405</v>
      </c>
      <c r="O147" s="5">
        <v>131952990.84794784</v>
      </c>
      <c r="P147" s="5">
        <v>89863422.24717693</v>
      </c>
    </row>
    <row r="148" spans="1:16" x14ac:dyDescent="0.35">
      <c r="A148" s="9" t="s">
        <v>28</v>
      </c>
      <c r="B148" s="10">
        <f>SUM(B123,B127,B141,B144)</f>
        <v>253462812.94583312</v>
      </c>
      <c r="C148" s="10">
        <f t="shared" ref="C148:P148" si="26">SUM(C123,C127,C141,C144)</f>
        <v>280540261.9218393</v>
      </c>
      <c r="D148" s="10">
        <f t="shared" si="26"/>
        <v>301441563.74299866</v>
      </c>
      <c r="E148" s="10">
        <f t="shared" si="26"/>
        <v>302531493.46624219</v>
      </c>
      <c r="F148" s="10">
        <f t="shared" si="26"/>
        <v>320129892.49414974</v>
      </c>
      <c r="G148" s="10">
        <f t="shared" si="26"/>
        <v>376787541.50547183</v>
      </c>
      <c r="H148" s="10">
        <f t="shared" si="26"/>
        <v>479039064.54988778</v>
      </c>
      <c r="I148" s="10">
        <f t="shared" si="26"/>
        <v>450322469.30653369</v>
      </c>
      <c r="J148" s="10">
        <f t="shared" si="26"/>
        <v>421916484.19970655</v>
      </c>
      <c r="K148" s="10">
        <f t="shared" si="26"/>
        <v>406097330.18683851</v>
      </c>
      <c r="L148" s="10">
        <f t="shared" si="26"/>
        <v>401979636.15448236</v>
      </c>
      <c r="M148" s="10">
        <f t="shared" si="26"/>
        <v>392642605.48588192</v>
      </c>
      <c r="N148" s="10">
        <f t="shared" si="26"/>
        <v>393620328.89703929</v>
      </c>
      <c r="O148" s="10">
        <f t="shared" si="26"/>
        <v>389814709.53755629</v>
      </c>
      <c r="P148" s="10">
        <f t="shared" si="26"/>
        <v>421875090.5627923</v>
      </c>
    </row>
    <row r="149" spans="1:16" x14ac:dyDescent="0.35">
      <c r="A149" s="4" t="s">
        <v>29</v>
      </c>
      <c r="B149" s="5">
        <v>5469335.5</v>
      </c>
      <c r="C149" s="5">
        <v>5857254.5</v>
      </c>
      <c r="D149" s="5">
        <v>5755848</v>
      </c>
      <c r="E149" s="5">
        <v>5568397.5</v>
      </c>
      <c r="F149" s="5">
        <v>5481751</v>
      </c>
      <c r="G149" s="5">
        <v>5414288</v>
      </c>
      <c r="H149" s="5">
        <v>5355400</v>
      </c>
      <c r="I149" s="5">
        <v>5294795</v>
      </c>
      <c r="J149" s="5">
        <v>5256538.5</v>
      </c>
      <c r="K149" s="5">
        <v>5217985</v>
      </c>
      <c r="L149" s="5">
        <v>5175903</v>
      </c>
      <c r="M149" s="5">
        <v>5128870</v>
      </c>
      <c r="N149" s="5">
        <v>5084351.5</v>
      </c>
      <c r="O149" s="5">
        <v>5039660</v>
      </c>
      <c r="P149" s="5">
        <v>5000668.5</v>
      </c>
    </row>
    <row r="150" spans="1:16" x14ac:dyDescent="0.35">
      <c r="A150" s="11" t="s">
        <v>30</v>
      </c>
      <c r="B150" s="12">
        <f>B148/B149</f>
        <v>46.34252423275791</v>
      </c>
      <c r="C150" s="12">
        <f t="shared" ref="C150:P150" si="27">C148/C149</f>
        <v>47.896204940700336</v>
      </c>
      <c r="D150" s="12">
        <f t="shared" si="27"/>
        <v>52.371355835490903</v>
      </c>
      <c r="E150" s="12">
        <f t="shared" si="27"/>
        <v>54.330082122593112</v>
      </c>
      <c r="F150" s="12">
        <f t="shared" si="27"/>
        <v>58.399203556336239</v>
      </c>
      <c r="G150" s="12">
        <f t="shared" si="27"/>
        <v>69.591337126039804</v>
      </c>
      <c r="H150" s="12">
        <f t="shared" si="27"/>
        <v>89.449726360288267</v>
      </c>
      <c r="I150" s="12">
        <f t="shared" si="27"/>
        <v>85.050029190277186</v>
      </c>
      <c r="J150" s="12">
        <f t="shared" si="27"/>
        <v>80.265080185317117</v>
      </c>
      <c r="K150" s="12">
        <f t="shared" si="27"/>
        <v>77.826465615910834</v>
      </c>
      <c r="L150" s="12">
        <f t="shared" si="27"/>
        <v>77.663672629584127</v>
      </c>
      <c r="M150" s="12">
        <f t="shared" si="27"/>
        <v>76.555382664384538</v>
      </c>
      <c r="N150" s="12">
        <f t="shared" si="27"/>
        <v>77.418000879175892</v>
      </c>
      <c r="O150" s="12">
        <f t="shared" si="27"/>
        <v>77.349406415820965</v>
      </c>
      <c r="P150" s="12">
        <f t="shared" si="27"/>
        <v>84.363738680696855</v>
      </c>
    </row>
    <row r="152" spans="1:16" x14ac:dyDescent="0.35">
      <c r="A152" s="13" t="s">
        <v>31</v>
      </c>
      <c r="B152" s="5"/>
    </row>
    <row r="153" spans="1:16" x14ac:dyDescent="0.35">
      <c r="A153" s="1" t="s">
        <v>32</v>
      </c>
      <c r="B153" s="14" cm="1">
        <f t="array" ref="B153">NPV(Inputs!$B$10,CC!B148:P148/1000000)</f>
        <v>3455.3585202123177</v>
      </c>
      <c r="D153" s="1" t="s">
        <v>55</v>
      </c>
      <c r="G153" s="15">
        <f>-PMT(Inputs!$B$10,15,NPV(Inputs!$B$10,CC!B150:P150))</f>
        <v>67.296775144580465</v>
      </c>
    </row>
    <row r="154" spans="1:16" x14ac:dyDescent="0.35">
      <c r="A154" s="1" t="s">
        <v>33</v>
      </c>
      <c r="B154" s="16">
        <f>((G150/B150)^(1/5))-1</f>
        <v>8.4713634367043378E-2</v>
      </c>
    </row>
    <row r="156" spans="1:16" ht="2.15" customHeight="1" x14ac:dyDescent="0.35"/>
    <row r="158" spans="1:16" x14ac:dyDescent="0.35">
      <c r="A158" t="s">
        <v>1</v>
      </c>
      <c r="B158" t="s">
        <v>59</v>
      </c>
    </row>
    <row r="159" spans="1:16" x14ac:dyDescent="0.35">
      <c r="A159" t="s">
        <v>2</v>
      </c>
      <c r="B159" t="s">
        <v>45</v>
      </c>
    </row>
    <row r="161" spans="1:16" x14ac:dyDescent="0.35">
      <c r="B161" s="2">
        <v>2023</v>
      </c>
      <c r="C161" s="2">
        <f t="shared" ref="C161:P161" si="28">B161+1</f>
        <v>2024</v>
      </c>
      <c r="D161" s="2">
        <f t="shared" si="28"/>
        <v>2025</v>
      </c>
      <c r="E161" s="2">
        <f t="shared" si="28"/>
        <v>2026</v>
      </c>
      <c r="F161" s="2">
        <f t="shared" si="28"/>
        <v>2027</v>
      </c>
      <c r="G161" s="2">
        <f t="shared" si="28"/>
        <v>2028</v>
      </c>
      <c r="H161" s="2">
        <f t="shared" si="28"/>
        <v>2029</v>
      </c>
      <c r="I161" s="2">
        <f t="shared" si="28"/>
        <v>2030</v>
      </c>
      <c r="J161" s="2">
        <f t="shared" si="28"/>
        <v>2031</v>
      </c>
      <c r="K161" s="2">
        <f t="shared" si="28"/>
        <v>2032</v>
      </c>
      <c r="L161" s="2">
        <f t="shared" si="28"/>
        <v>2033</v>
      </c>
      <c r="M161" s="2">
        <f t="shared" si="28"/>
        <v>2034</v>
      </c>
      <c r="N161" s="2">
        <f t="shared" si="28"/>
        <v>2035</v>
      </c>
      <c r="O161" s="2">
        <f t="shared" si="28"/>
        <v>2036</v>
      </c>
      <c r="P161" s="2">
        <f t="shared" si="28"/>
        <v>2037</v>
      </c>
    </row>
    <row r="162" spans="1:16" x14ac:dyDescent="0.35">
      <c r="A162" s="1" t="s">
        <v>4</v>
      </c>
      <c r="B162" s="3">
        <f>SUM(B163:B164)</f>
        <v>38400277.14035546</v>
      </c>
      <c r="C162" s="3">
        <f t="shared" ref="C162:P162" si="29">SUM(C163:C164)</f>
        <v>38764487.316831954</v>
      </c>
      <c r="D162" s="3">
        <f t="shared" si="29"/>
        <v>39080706.675409637</v>
      </c>
      <c r="E162" s="3">
        <f t="shared" si="29"/>
        <v>47968464.047437415</v>
      </c>
      <c r="F162" s="3">
        <f t="shared" si="29"/>
        <v>84082500.754217833</v>
      </c>
      <c r="G162" s="3">
        <f t="shared" si="29"/>
        <v>135795036.50135946</v>
      </c>
      <c r="H162" s="3">
        <f t="shared" si="29"/>
        <v>171639218.84377623</v>
      </c>
      <c r="I162" s="3">
        <f t="shared" si="29"/>
        <v>179567360.87872243</v>
      </c>
      <c r="J162" s="3">
        <f t="shared" si="29"/>
        <v>187944430.50143281</v>
      </c>
      <c r="K162" s="3">
        <f t="shared" si="29"/>
        <v>187973047.89613876</v>
      </c>
      <c r="L162" s="3">
        <f t="shared" si="29"/>
        <v>188002199.86544958</v>
      </c>
      <c r="M162" s="3">
        <f t="shared" si="29"/>
        <v>188031897.44831094</v>
      </c>
      <c r="N162" s="3">
        <f t="shared" si="29"/>
        <v>192901120.62043148</v>
      </c>
      <c r="O162" s="3">
        <f t="shared" si="29"/>
        <v>192931951.30948016</v>
      </c>
      <c r="P162" s="3">
        <f t="shared" si="29"/>
        <v>192963372.92987821</v>
      </c>
    </row>
    <row r="163" spans="1:16" x14ac:dyDescent="0.35">
      <c r="A163" s="4" t="s">
        <v>5</v>
      </c>
      <c r="B163" s="5">
        <v>36700824</v>
      </c>
      <c r="C163" s="5">
        <v>36700824</v>
      </c>
      <c r="D163" s="5">
        <v>36700824</v>
      </c>
      <c r="E163" s="5">
        <v>36700824</v>
      </c>
      <c r="F163" s="5">
        <v>36700824</v>
      </c>
      <c r="G163" s="5">
        <v>36700824</v>
      </c>
      <c r="H163" s="5">
        <v>36700824</v>
      </c>
      <c r="I163" s="5">
        <v>36700824</v>
      </c>
      <c r="J163" s="5">
        <v>36700824</v>
      </c>
      <c r="K163" s="5">
        <v>36700824</v>
      </c>
      <c r="L163" s="5">
        <v>36700824</v>
      </c>
      <c r="M163" s="5">
        <v>36700824</v>
      </c>
      <c r="N163" s="5">
        <v>36700824</v>
      </c>
      <c r="O163" s="5">
        <v>36700824</v>
      </c>
      <c r="P163" s="5">
        <v>36700824</v>
      </c>
    </row>
    <row r="164" spans="1:16" x14ac:dyDescent="0.35">
      <c r="A164" s="4" t="s">
        <v>6</v>
      </c>
      <c r="B164" s="5">
        <v>1699453.1403554603</v>
      </c>
      <c r="C164" s="5">
        <v>2063663.3168319515</v>
      </c>
      <c r="D164" s="5">
        <v>2379882.6754096351</v>
      </c>
      <c r="E164" s="5">
        <v>11267640.047437416</v>
      </c>
      <c r="F164" s="5">
        <v>47381676.754217833</v>
      </c>
      <c r="G164" s="5">
        <v>99094212.501359463</v>
      </c>
      <c r="H164" s="5">
        <v>134938394.84377623</v>
      </c>
      <c r="I164" s="5">
        <v>142866536.87872243</v>
      </c>
      <c r="J164" s="5">
        <v>151243606.50143281</v>
      </c>
      <c r="K164" s="5">
        <v>151272223.89613876</v>
      </c>
      <c r="L164" s="5">
        <v>151301375.86544958</v>
      </c>
      <c r="M164" s="5">
        <v>151331073.44831094</v>
      </c>
      <c r="N164" s="5">
        <v>156200296.62043148</v>
      </c>
      <c r="O164" s="5">
        <v>156231127.30948016</v>
      </c>
      <c r="P164" s="5">
        <v>156262548.92987821</v>
      </c>
    </row>
    <row r="165" spans="1:16" x14ac:dyDescent="0.35">
      <c r="A165" s="4" t="s">
        <v>162</v>
      </c>
      <c r="B165" s="5">
        <v>1699453.1403554603</v>
      </c>
      <c r="C165" s="5">
        <v>2063663.3168319515</v>
      </c>
      <c r="D165" s="5">
        <v>2379882.6754096351</v>
      </c>
      <c r="E165" s="5">
        <v>2852041.4449809347</v>
      </c>
      <c r="F165" s="5">
        <v>3154971.9058677251</v>
      </c>
      <c r="G165" s="5">
        <v>3286715.5321959076</v>
      </c>
      <c r="H165" s="5">
        <v>3314054.7656488526</v>
      </c>
      <c r="I165" s="5">
        <v>3341113.7080075187</v>
      </c>
      <c r="J165" s="5">
        <v>3369214.1002307753</v>
      </c>
      <c r="K165" s="5">
        <v>3397831.4949367377</v>
      </c>
      <c r="L165" s="5">
        <v>3426983.4642475671</v>
      </c>
      <c r="M165" s="5">
        <v>3456681.0471089091</v>
      </c>
      <c r="N165" s="5">
        <v>3486935.9563426357</v>
      </c>
      <c r="O165" s="5">
        <v>3517766.6453913059</v>
      </c>
      <c r="P165" s="5">
        <v>3549188.2657893552</v>
      </c>
    </row>
    <row r="166" spans="1:16" x14ac:dyDescent="0.35">
      <c r="A166" s="6" t="s">
        <v>7</v>
      </c>
      <c r="B166" s="3">
        <f>SUM(B167,B173:B179)</f>
        <v>171656821.61592203</v>
      </c>
      <c r="C166" s="3">
        <f t="shared" ref="C166:P166" si="30">SUM(C167,C173:C179)</f>
        <v>201163488.95244083</v>
      </c>
      <c r="D166" s="3">
        <f t="shared" si="30"/>
        <v>203570341.83668485</v>
      </c>
      <c r="E166" s="3">
        <f t="shared" si="30"/>
        <v>194364886.53804871</v>
      </c>
      <c r="F166" s="3">
        <f t="shared" si="30"/>
        <v>164116355.18998426</v>
      </c>
      <c r="G166" s="3">
        <f t="shared" si="30"/>
        <v>155737238.26076162</v>
      </c>
      <c r="H166" s="3">
        <f t="shared" si="30"/>
        <v>101732368.85658768</v>
      </c>
      <c r="I166" s="3">
        <f t="shared" si="30"/>
        <v>87838603.583468765</v>
      </c>
      <c r="J166" s="3">
        <f t="shared" si="30"/>
        <v>81313522.688147098</v>
      </c>
      <c r="K166" s="3">
        <f t="shared" si="30"/>
        <v>81405064.76778762</v>
      </c>
      <c r="L166" s="3">
        <f t="shared" si="30"/>
        <v>90148554.522093177</v>
      </c>
      <c r="M166" s="3">
        <f t="shared" si="30"/>
        <v>88755349.912282109</v>
      </c>
      <c r="N166" s="3">
        <f t="shared" si="30"/>
        <v>88635626.931253865</v>
      </c>
      <c r="O166" s="3">
        <f t="shared" si="30"/>
        <v>86683843.241485596</v>
      </c>
      <c r="P166" s="3">
        <f t="shared" si="30"/>
        <v>88421360.998952866</v>
      </c>
    </row>
    <row r="167" spans="1:16" x14ac:dyDescent="0.35">
      <c r="A167" s="4" t="s">
        <v>8</v>
      </c>
      <c r="B167" s="7">
        <v>197646502.73084608</v>
      </c>
      <c r="C167" s="7">
        <v>188368790.83570692</v>
      </c>
      <c r="D167" s="7">
        <v>130280158.40333506</v>
      </c>
      <c r="E167" s="7">
        <v>97486429.321920007</v>
      </c>
      <c r="F167" s="7">
        <v>78373838.484911934</v>
      </c>
      <c r="G167" s="7">
        <v>34613432.265160188</v>
      </c>
      <c r="H167" s="7">
        <v>82559501.618369803</v>
      </c>
      <c r="I167" s="7">
        <v>107287760.03684595</v>
      </c>
      <c r="J167" s="7">
        <v>94115488.993724883</v>
      </c>
      <c r="K167" s="7">
        <v>95292183.39245978</v>
      </c>
      <c r="L167" s="7">
        <v>89131549.08734034</v>
      </c>
      <c r="M167" s="7">
        <v>103754766.44648236</v>
      </c>
      <c r="N167" s="7">
        <v>106357722.79373562</v>
      </c>
      <c r="O167" s="7">
        <v>102103746.24965273</v>
      </c>
      <c r="P167" s="7">
        <v>103496997.36340216</v>
      </c>
    </row>
    <row r="168" spans="1:16" x14ac:dyDescent="0.35">
      <c r="A168" s="8" t="s">
        <v>9</v>
      </c>
      <c r="B168" s="5">
        <v>181959900.50432208</v>
      </c>
      <c r="C168" s="5">
        <v>171978998.02911869</v>
      </c>
      <c r="D168" s="5">
        <v>117868396.08998153</v>
      </c>
      <c r="E168" s="5">
        <v>86530059.638161674</v>
      </c>
      <c r="F168" s="5">
        <v>70987019.299553037</v>
      </c>
      <c r="G168" s="5">
        <v>31410593.422781792</v>
      </c>
      <c r="H168" s="5">
        <v>71347659.941177279</v>
      </c>
      <c r="I168" s="5">
        <v>94598702.776218727</v>
      </c>
      <c r="J168" s="5">
        <v>82162548.805413261</v>
      </c>
      <c r="K168" s="5">
        <v>83264645.115910143</v>
      </c>
      <c r="L168" s="5">
        <v>77672735.710963845</v>
      </c>
      <c r="M168" s="5">
        <v>91414005.899334997</v>
      </c>
      <c r="N168" s="5">
        <v>93590200.695226789</v>
      </c>
      <c r="O168" s="5">
        <v>89324257.085201532</v>
      </c>
      <c r="P168" s="5">
        <v>90480722.226322308</v>
      </c>
    </row>
    <row r="169" spans="1:16" x14ac:dyDescent="0.35">
      <c r="A169" s="8" t="s">
        <v>10</v>
      </c>
      <c r="B169" s="5">
        <v>14847050.201144915</v>
      </c>
      <c r="C169" s="5">
        <v>13996245.217979996</v>
      </c>
      <c r="D169" s="5">
        <v>9741974.6074675806</v>
      </c>
      <c r="E169" s="5">
        <v>7513901.8745385846</v>
      </c>
      <c r="F169" s="5">
        <v>5713296.1238980861</v>
      </c>
      <c r="G169" s="5">
        <v>2382543.5666347039</v>
      </c>
      <c r="H169" s="5">
        <v>11050739.436471092</v>
      </c>
      <c r="I169" s="5">
        <v>12453944.79297881</v>
      </c>
      <c r="J169" s="5">
        <v>11747337.117863603</v>
      </c>
      <c r="K169" s="5">
        <v>11873433.526629636</v>
      </c>
      <c r="L169" s="5">
        <v>11297552.443993561</v>
      </c>
      <c r="M169" s="5">
        <v>12128574.7569017</v>
      </c>
      <c r="N169" s="5">
        <v>12540548.618769476</v>
      </c>
      <c r="O169" s="5">
        <v>12617264.361117637</v>
      </c>
      <c r="P169" s="5">
        <v>12812036.490292426</v>
      </c>
    </row>
    <row r="170" spans="1:16" x14ac:dyDescent="0.35">
      <c r="A170" s="8" t="s">
        <v>11</v>
      </c>
      <c r="B170" s="5">
        <v>494444.34581944084</v>
      </c>
      <c r="C170" s="5">
        <v>474132.57193563029</v>
      </c>
      <c r="D170" s="5">
        <v>325445.20726780064</v>
      </c>
      <c r="E170" s="5">
        <v>247437.06236053622</v>
      </c>
      <c r="F170" s="5">
        <v>182878.82614045756</v>
      </c>
      <c r="G170" s="5">
        <v>39716.504350373936</v>
      </c>
      <c r="H170" s="5">
        <v>11192.797341991814</v>
      </c>
      <c r="I170" s="5">
        <v>82552.046537641494</v>
      </c>
      <c r="J170" s="5">
        <v>40455.984763500892</v>
      </c>
      <c r="K170" s="5">
        <v>48957.853503378428</v>
      </c>
      <c r="L170" s="5">
        <v>11306.84917797132</v>
      </c>
      <c r="M170" s="5">
        <v>59418.331000567785</v>
      </c>
      <c r="N170" s="5">
        <v>49060.421845689438</v>
      </c>
      <c r="O170" s="5">
        <v>48892.991654166144</v>
      </c>
      <c r="P170" s="5">
        <v>42539.657406718732</v>
      </c>
    </row>
    <row r="171" spans="1:16" x14ac:dyDescent="0.35">
      <c r="A171" s="8" t="s">
        <v>12</v>
      </c>
      <c r="B171" s="5">
        <v>345106.7144468365</v>
      </c>
      <c r="C171" s="5">
        <v>1919425.0345333058</v>
      </c>
      <c r="D171" s="5">
        <v>2344340.4115460441</v>
      </c>
      <c r="E171" s="5">
        <v>3195036.0292462064</v>
      </c>
      <c r="F171" s="5">
        <v>1490646.1757841636</v>
      </c>
      <c r="G171" s="5">
        <v>780580.72786485904</v>
      </c>
      <c r="H171" s="5">
        <v>149909.30893223025</v>
      </c>
      <c r="I171" s="5">
        <v>152558.06782604483</v>
      </c>
      <c r="J171" s="5">
        <v>165144.5482355018</v>
      </c>
      <c r="K171" s="5">
        <v>105143.41303681818</v>
      </c>
      <c r="L171" s="5">
        <v>149955.81255971029</v>
      </c>
      <c r="M171" s="5">
        <v>152770.00101965014</v>
      </c>
      <c r="N171" s="5">
        <v>177916.97347088048</v>
      </c>
      <c r="O171" s="5">
        <v>113329.44490235124</v>
      </c>
      <c r="P171" s="5">
        <v>161701.70277188232</v>
      </c>
    </row>
    <row r="172" spans="1:16" x14ac:dyDescent="0.35">
      <c r="A172" s="8" t="s">
        <v>13</v>
      </c>
      <c r="B172" s="5">
        <v>39760020.5078125</v>
      </c>
      <c r="C172" s="5">
        <v>35088586.669921875</v>
      </c>
      <c r="D172" s="5">
        <v>21152505.859375</v>
      </c>
      <c r="E172" s="5">
        <v>3829754.150390625</v>
      </c>
      <c r="F172" s="5">
        <v>-41144949.096679688</v>
      </c>
      <c r="G172" s="5">
        <v>-95001105.178833008</v>
      </c>
      <c r="H172" s="5">
        <v>-102360363.61694336</v>
      </c>
      <c r="I172" s="5">
        <v>-108574414.0625</v>
      </c>
      <c r="J172" s="5">
        <v>-117636845.24536133</v>
      </c>
      <c r="K172" s="5">
        <v>-125389848.26660156</v>
      </c>
      <c r="L172" s="5">
        <v>-123589211.73095703</v>
      </c>
      <c r="M172" s="5">
        <v>-118916219.23828125</v>
      </c>
      <c r="N172" s="5">
        <v>-117784919.79980469</v>
      </c>
      <c r="O172" s="5">
        <v>-114989373.53515625</v>
      </c>
      <c r="P172" s="5">
        <v>-75548552.490234375</v>
      </c>
    </row>
    <row r="173" spans="1:16" x14ac:dyDescent="0.35">
      <c r="A173" s="4" t="s">
        <v>14</v>
      </c>
      <c r="B173" s="5">
        <v>33080726.593109593</v>
      </c>
      <c r="C173" s="5">
        <v>35891803.598233461</v>
      </c>
      <c r="D173" s="5">
        <v>68488513.945734814</v>
      </c>
      <c r="E173" s="5">
        <v>74832626.060581133</v>
      </c>
      <c r="F173" s="5">
        <v>55041905.509799339</v>
      </c>
      <c r="G173" s="5">
        <v>68848838.196224898</v>
      </c>
      <c r="H173" s="5">
        <v>11008698.459048532</v>
      </c>
      <c r="I173" s="5">
        <v>2968570.6630151784</v>
      </c>
      <c r="J173" s="5">
        <v>4409777.9459230788</v>
      </c>
      <c r="K173" s="5">
        <v>3963998.4701884538</v>
      </c>
      <c r="L173" s="5">
        <v>9482541.5989139974</v>
      </c>
      <c r="M173" s="5">
        <v>4959848.7842378654</v>
      </c>
      <c r="N173" s="5">
        <v>3967638.6076227012</v>
      </c>
      <c r="O173" s="5">
        <v>3776570.878466994</v>
      </c>
      <c r="P173" s="5">
        <v>4819451.4979710896</v>
      </c>
    </row>
    <row r="174" spans="1:16" x14ac:dyDescent="0.35">
      <c r="A174" s="4" t="s">
        <v>15</v>
      </c>
      <c r="B174" s="5">
        <v>-77474769.420313999</v>
      </c>
      <c r="C174" s="5">
        <v>-47303260.923915364</v>
      </c>
      <c r="D174" s="5">
        <v>-22323457.132127896</v>
      </c>
      <c r="E174" s="5">
        <v>-15496973.109023061</v>
      </c>
      <c r="F174" s="5">
        <v>-15233319.256312262</v>
      </c>
      <c r="G174" s="5">
        <v>-18873436.526196677</v>
      </c>
      <c r="H174" s="5">
        <v>-58148295.622760288</v>
      </c>
      <c r="I174" s="5">
        <v>-92448456.915428191</v>
      </c>
      <c r="J174" s="5">
        <v>-87031442.928275853</v>
      </c>
      <c r="K174" s="5">
        <v>-88580413.074541181</v>
      </c>
      <c r="L174" s="5">
        <v>-80076783.586191356</v>
      </c>
      <c r="M174" s="5">
        <v>-92573728.865605444</v>
      </c>
      <c r="N174" s="5">
        <v>-96367672.982722595</v>
      </c>
      <c r="O174" s="5">
        <v>-94950620.466738284</v>
      </c>
      <c r="P174" s="5">
        <v>-96661745.422410399</v>
      </c>
    </row>
    <row r="175" spans="1:16" x14ac:dyDescent="0.35">
      <c r="A175" s="4" t="s">
        <v>16</v>
      </c>
      <c r="B175" s="5">
        <v>845087.97645568848</v>
      </c>
      <c r="C175" s="5">
        <v>1450292.8504943848</v>
      </c>
      <c r="D175" s="5">
        <v>2676321.1441040039</v>
      </c>
      <c r="E175" s="5">
        <v>2499933.1550598145</v>
      </c>
      <c r="F175" s="5">
        <v>0</v>
      </c>
      <c r="G175" s="5">
        <v>13427978.679656982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</row>
    <row r="176" spans="1:16" x14ac:dyDescent="0.35">
      <c r="A176" s="4" t="s">
        <v>17</v>
      </c>
      <c r="B176" s="5">
        <v>0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</row>
    <row r="177" spans="1:16" x14ac:dyDescent="0.35">
      <c r="A177" s="4" t="s">
        <v>18</v>
      </c>
      <c r="B177" s="5">
        <v>13671449.191322099</v>
      </c>
      <c r="C177" s="5">
        <v>16463659.301477801</v>
      </c>
      <c r="D177" s="5">
        <v>15940628.937928712</v>
      </c>
      <c r="E177" s="5">
        <v>15513475.193291046</v>
      </c>
      <c r="F177" s="5">
        <v>16661581.851949742</v>
      </c>
      <c r="G177" s="5">
        <v>15594234.803962855</v>
      </c>
      <c r="H177" s="5">
        <v>15522068.206188872</v>
      </c>
      <c r="I177" s="5">
        <v>15990548.542070979</v>
      </c>
      <c r="J177" s="5">
        <v>17294413.485739771</v>
      </c>
      <c r="K177" s="5">
        <v>17612603.162169456</v>
      </c>
      <c r="L177" s="5">
        <v>17941607.61812494</v>
      </c>
      <c r="M177" s="5">
        <v>18277406.003820844</v>
      </c>
      <c r="N177" s="5">
        <v>18620413.057030208</v>
      </c>
      <c r="O177" s="5">
        <v>18974777.299253613</v>
      </c>
      <c r="P177" s="5">
        <v>19338466.567953125</v>
      </c>
    </row>
    <row r="178" spans="1:16" x14ac:dyDescent="0.35">
      <c r="A178" s="4" t="s">
        <v>19</v>
      </c>
      <c r="B178" s="5">
        <v>0</v>
      </c>
      <c r="C178" s="5">
        <v>0</v>
      </c>
      <c r="D178" s="5">
        <v>0</v>
      </c>
      <c r="E178" s="5">
        <v>3040643.8244309211</v>
      </c>
      <c r="F178" s="5">
        <v>12925391.32271735</v>
      </c>
      <c r="G178" s="5">
        <v>25702626.913971588</v>
      </c>
      <c r="H178" s="5">
        <v>34392649.847392514</v>
      </c>
      <c r="I178" s="5">
        <v>37540490.190389797</v>
      </c>
      <c r="J178" s="5">
        <v>41570034.260810502</v>
      </c>
      <c r="K178" s="5">
        <v>42098622.619451135</v>
      </c>
      <c r="L178" s="5">
        <v>42634164.566800922</v>
      </c>
      <c r="M178" s="5">
        <v>43177348.037811056</v>
      </c>
      <c r="N178" s="5">
        <v>44775303.460127726</v>
      </c>
      <c r="O178" s="5">
        <v>45352992.333618268</v>
      </c>
      <c r="P178" s="5">
        <v>45936416.621585622</v>
      </c>
    </row>
    <row r="179" spans="1:16" x14ac:dyDescent="0.35">
      <c r="A179" s="4" t="s">
        <v>20</v>
      </c>
      <c r="B179" s="5">
        <v>3887824.5445026211</v>
      </c>
      <c r="C179" s="5">
        <v>6292203.2904436411</v>
      </c>
      <c r="D179" s="5">
        <v>8508176.5377101265</v>
      </c>
      <c r="E179" s="5">
        <v>16488752.091788901</v>
      </c>
      <c r="F179" s="5">
        <v>16346957.27691818</v>
      </c>
      <c r="G179" s="5">
        <v>16423563.927981799</v>
      </c>
      <c r="H179" s="5">
        <v>16397746.348348262</v>
      </c>
      <c r="I179" s="5">
        <v>16499691.066575056</v>
      </c>
      <c r="J179" s="5">
        <v>10955250.93022472</v>
      </c>
      <c r="K179" s="5">
        <v>11018070.198059972</v>
      </c>
      <c r="L179" s="5">
        <v>11035475.23710433</v>
      </c>
      <c r="M179" s="5">
        <v>11159709.505535427</v>
      </c>
      <c r="N179" s="5">
        <v>11282221.995460201</v>
      </c>
      <c r="O179" s="5">
        <v>11426376.947232282</v>
      </c>
      <c r="P179" s="5">
        <v>11491774.370451272</v>
      </c>
    </row>
    <row r="180" spans="1:16" x14ac:dyDescent="0.35">
      <c r="A180" s="1" t="s">
        <v>21</v>
      </c>
      <c r="B180" s="3">
        <f>SUM(B181:B182)</f>
        <v>39370842.004361942</v>
      </c>
      <c r="C180" s="3">
        <f t="shared" ref="C180:P180" si="31">SUM(C181:C182)</f>
        <v>37614570.906619504</v>
      </c>
      <c r="D180" s="3">
        <f t="shared" si="31"/>
        <v>35747298.379438452</v>
      </c>
      <c r="E180" s="3">
        <f t="shared" si="31"/>
        <v>46138033.076276526</v>
      </c>
      <c r="F180" s="3">
        <f t="shared" si="31"/>
        <v>93824122.301755831</v>
      </c>
      <c r="G180" s="3">
        <f t="shared" si="31"/>
        <v>158008312.50681719</v>
      </c>
      <c r="H180" s="3">
        <f t="shared" si="31"/>
        <v>203425130.41351369</v>
      </c>
      <c r="I180" s="3">
        <f t="shared" si="31"/>
        <v>198510932.12022218</v>
      </c>
      <c r="J180" s="3">
        <f t="shared" si="31"/>
        <v>195000642.38617855</v>
      </c>
      <c r="K180" s="3">
        <f t="shared" si="31"/>
        <v>180657797.94903925</v>
      </c>
      <c r="L180" s="3">
        <f t="shared" si="31"/>
        <v>169293772.4589473</v>
      </c>
      <c r="M180" s="3">
        <f t="shared" si="31"/>
        <v>158536727.2824555</v>
      </c>
      <c r="N180" s="3">
        <f t="shared" si="31"/>
        <v>153655800.17969233</v>
      </c>
      <c r="O180" s="3">
        <f t="shared" si="31"/>
        <v>143005581.84769437</v>
      </c>
      <c r="P180" s="3">
        <f t="shared" si="31"/>
        <v>132552792.8644464</v>
      </c>
    </row>
    <row r="181" spans="1:16" x14ac:dyDescent="0.35">
      <c r="A181" s="4" t="s">
        <v>22</v>
      </c>
      <c r="B181" s="5">
        <v>25554582.189476915</v>
      </c>
      <c r="C181" s="5">
        <v>24414632.627075139</v>
      </c>
      <c r="D181" s="5">
        <v>23202634.944609676</v>
      </c>
      <c r="E181" s="5">
        <v>29946988.641438909</v>
      </c>
      <c r="F181" s="5">
        <v>60898779.976565309</v>
      </c>
      <c r="G181" s="5">
        <v>102559056.47455181</v>
      </c>
      <c r="H181" s="5">
        <v>132037923.24231355</v>
      </c>
      <c r="I181" s="5">
        <v>128848245.86209922</v>
      </c>
      <c r="J181" s="5">
        <v>126569808.75101188</v>
      </c>
      <c r="K181" s="5">
        <v>117260244.15091644</v>
      </c>
      <c r="L181" s="5">
        <v>109884152.89643702</v>
      </c>
      <c r="M181" s="5">
        <v>102902036.66310574</v>
      </c>
      <c r="N181" s="5">
        <v>99733954.741093829</v>
      </c>
      <c r="O181" s="5">
        <v>92821177.014095694</v>
      </c>
      <c r="P181" s="5">
        <v>86036545.505527124</v>
      </c>
    </row>
    <row r="182" spans="1:16" x14ac:dyDescent="0.35">
      <c r="A182" s="4" t="s">
        <v>23</v>
      </c>
      <c r="B182" s="5">
        <v>13816259.814885026</v>
      </c>
      <c r="C182" s="5">
        <v>13199938.279544368</v>
      </c>
      <c r="D182" s="5">
        <v>12544663.434828775</v>
      </c>
      <c r="E182" s="5">
        <v>16191044.434837615</v>
      </c>
      <c r="F182" s="5">
        <v>32925342.325190518</v>
      </c>
      <c r="G182" s="5">
        <v>55449256.032265373</v>
      </c>
      <c r="H182" s="5">
        <v>71387207.171200141</v>
      </c>
      <c r="I182" s="5">
        <v>69662686.258122966</v>
      </c>
      <c r="J182" s="5">
        <v>68430833.63516669</v>
      </c>
      <c r="K182" s="5">
        <v>63397553.798122808</v>
      </c>
      <c r="L182" s="5">
        <v>59409619.562510297</v>
      </c>
      <c r="M182" s="5">
        <v>55634690.619349748</v>
      </c>
      <c r="N182" s="5">
        <v>53921845.438598506</v>
      </c>
      <c r="O182" s="5">
        <v>50184404.833598673</v>
      </c>
      <c r="P182" s="5">
        <v>46516247.358919285</v>
      </c>
    </row>
    <row r="183" spans="1:16" x14ac:dyDescent="0.35">
      <c r="A183" s="1" t="s">
        <v>24</v>
      </c>
      <c r="B183" s="3">
        <f>SUM(B184:B185)-B186</f>
        <v>12112314.576040661</v>
      </c>
      <c r="C183" s="3">
        <f t="shared" ref="C183:P183" si="32">SUM(C184:C185)-C186</f>
        <v>11298701.915571196</v>
      </c>
      <c r="D183" s="3">
        <f t="shared" si="32"/>
        <v>10678532.718107332</v>
      </c>
      <c r="E183" s="3">
        <f t="shared" si="32"/>
        <v>3491289.2779931817</v>
      </c>
      <c r="F183" s="3">
        <f t="shared" si="32"/>
        <v>-19496140.925264403</v>
      </c>
      <c r="G183" s="3">
        <f t="shared" si="32"/>
        <v>-51267991.265075162</v>
      </c>
      <c r="H183" s="3">
        <f t="shared" si="32"/>
        <v>-39073875.904058501</v>
      </c>
      <c r="I183" s="3">
        <f t="shared" si="32"/>
        <v>-50910945.080496281</v>
      </c>
      <c r="J183" s="3">
        <f t="shared" si="32"/>
        <v>-62379900.918502182</v>
      </c>
      <c r="K183" s="3">
        <f t="shared" si="32"/>
        <v>-66156148.171194494</v>
      </c>
      <c r="L183" s="3">
        <f t="shared" si="32"/>
        <v>-67591056.78511247</v>
      </c>
      <c r="M183" s="3">
        <f t="shared" si="32"/>
        <v>-69911307.448605269</v>
      </c>
      <c r="N183" s="3">
        <f t="shared" si="32"/>
        <v>-70440161.054014206</v>
      </c>
      <c r="O183" s="3">
        <f t="shared" si="32"/>
        <v>-62870497.509757861</v>
      </c>
      <c r="P183" s="3">
        <f t="shared" si="32"/>
        <v>-23232894.877301082</v>
      </c>
    </row>
    <row r="184" spans="1:16" x14ac:dyDescent="0.35">
      <c r="A184" s="4" t="s">
        <v>25</v>
      </c>
      <c r="B184" s="5">
        <v>3677643.438058367</v>
      </c>
      <c r="C184" s="5">
        <v>3240288.13924145</v>
      </c>
      <c r="D184" s="5">
        <v>3020156.8604488806</v>
      </c>
      <c r="E184" s="5">
        <v>4854649.2489410667</v>
      </c>
      <c r="F184" s="5">
        <v>13206623.761578867</v>
      </c>
      <c r="G184" s="5">
        <v>25345071.219679844</v>
      </c>
      <c r="H184" s="5">
        <v>35150858.68252755</v>
      </c>
      <c r="I184" s="5">
        <v>36834333.331672199</v>
      </c>
      <c r="J184" s="5">
        <v>38589108.966152243</v>
      </c>
      <c r="K184" s="5">
        <v>38376495.888488509</v>
      </c>
      <c r="L184" s="5">
        <v>38163886.606403157</v>
      </c>
      <c r="M184" s="5">
        <v>37951279.708730072</v>
      </c>
      <c r="N184" s="5">
        <v>38658079.310975008</v>
      </c>
      <c r="O184" s="5">
        <v>38445478.929215036</v>
      </c>
      <c r="P184" s="5">
        <v>38232881.820186496</v>
      </c>
    </row>
    <row r="185" spans="1:16" x14ac:dyDescent="0.35">
      <c r="A185" s="4" t="s">
        <v>26</v>
      </c>
      <c r="B185" s="5">
        <v>8434671.137982294</v>
      </c>
      <c r="C185" s="5">
        <v>8058413.7763297455</v>
      </c>
      <c r="D185" s="5">
        <v>7658375.8576584505</v>
      </c>
      <c r="E185" s="5">
        <v>9884450.4242156334</v>
      </c>
      <c r="F185" s="5">
        <v>20100550.969610032</v>
      </c>
      <c r="G185" s="5">
        <v>33851146.818624839</v>
      </c>
      <c r="H185" s="5">
        <v>43581086.633835517</v>
      </c>
      <c r="I185" s="5">
        <v>42528286.023014054</v>
      </c>
      <c r="J185" s="5">
        <v>41776253.859149918</v>
      </c>
      <c r="K185" s="5">
        <v>38703493.159820557</v>
      </c>
      <c r="L185" s="5">
        <v>36268904.186540432</v>
      </c>
      <c r="M185" s="5">
        <v>33964352.547282249</v>
      </c>
      <c r="N185" s="5">
        <v>32918679.839654848</v>
      </c>
      <c r="O185" s="5">
        <v>30637014.408974934</v>
      </c>
      <c r="P185" s="5">
        <v>28397645.549689353</v>
      </c>
    </row>
    <row r="186" spans="1:16" x14ac:dyDescent="0.35">
      <c r="A186" s="4" t="s">
        <v>27</v>
      </c>
      <c r="B186" s="5">
        <v>0</v>
      </c>
      <c r="C186" s="5">
        <v>0</v>
      </c>
      <c r="D186" s="5">
        <v>0</v>
      </c>
      <c r="E186" s="5">
        <v>11247810.395163519</v>
      </c>
      <c r="F186" s="5">
        <v>52803315.656453304</v>
      </c>
      <c r="G186" s="5">
        <v>110464209.30337985</v>
      </c>
      <c r="H186" s="5">
        <v>117805821.22042157</v>
      </c>
      <c r="I186" s="5">
        <v>130273564.43518254</v>
      </c>
      <c r="J186" s="5">
        <v>142745263.74380434</v>
      </c>
      <c r="K186" s="5">
        <v>143236137.21950355</v>
      </c>
      <c r="L186" s="5">
        <v>142023847.57805607</v>
      </c>
      <c r="M186" s="5">
        <v>141826939.70461759</v>
      </c>
      <c r="N186" s="5">
        <v>142016920.20464405</v>
      </c>
      <c r="O186" s="5">
        <v>131952990.84794784</v>
      </c>
      <c r="P186" s="5">
        <v>89863422.24717693</v>
      </c>
    </row>
    <row r="187" spans="1:16" x14ac:dyDescent="0.35">
      <c r="A187" s="9" t="s">
        <v>28</v>
      </c>
      <c r="B187" s="10">
        <f>SUM(B162,B166,B180,B183)</f>
        <v>261540255.33668008</v>
      </c>
      <c r="C187" s="10">
        <f t="shared" ref="C187:P187" si="33">SUM(C162,C166,C180,C183)</f>
        <v>288841249.09146351</v>
      </c>
      <c r="D187" s="10">
        <f t="shared" si="33"/>
        <v>289076879.6096403</v>
      </c>
      <c r="E187" s="10">
        <f t="shared" si="33"/>
        <v>291962672.93975586</v>
      </c>
      <c r="F187" s="10">
        <f t="shared" si="33"/>
        <v>322526837.32069349</v>
      </c>
      <c r="G187" s="10">
        <f t="shared" si="33"/>
        <v>398272596.00386316</v>
      </c>
      <c r="H187" s="10">
        <f t="shared" si="33"/>
        <v>437722842.20981902</v>
      </c>
      <c r="I187" s="10">
        <f t="shared" si="33"/>
        <v>415005951.50191712</v>
      </c>
      <c r="J187" s="10">
        <f t="shared" si="33"/>
        <v>401878694.65725625</v>
      </c>
      <c r="K187" s="10">
        <f t="shared" si="33"/>
        <v>383879762.44177109</v>
      </c>
      <c r="L187" s="10">
        <f t="shared" si="33"/>
        <v>379853470.06137753</v>
      </c>
      <c r="M187" s="10">
        <f t="shared" si="33"/>
        <v>365412667.19444335</v>
      </c>
      <c r="N187" s="10">
        <f t="shared" si="33"/>
        <v>364752386.67736346</v>
      </c>
      <c r="O187" s="10">
        <f t="shared" si="33"/>
        <v>359750878.88890231</v>
      </c>
      <c r="P187" s="10">
        <f t="shared" si="33"/>
        <v>390704631.91597641</v>
      </c>
    </row>
    <row r="188" spans="1:16" x14ac:dyDescent="0.35">
      <c r="A188" s="4" t="s">
        <v>29</v>
      </c>
      <c r="B188" s="5">
        <v>5624436.5</v>
      </c>
      <c r="C188" s="5">
        <v>6071524</v>
      </c>
      <c r="D188" s="5">
        <v>5980287</v>
      </c>
      <c r="E188" s="5">
        <v>5817178.5</v>
      </c>
      <c r="F188" s="5">
        <v>5750497</v>
      </c>
      <c r="G188" s="5">
        <v>5712619.5</v>
      </c>
      <c r="H188" s="5">
        <v>5650014</v>
      </c>
      <c r="I188" s="5">
        <v>5608118</v>
      </c>
      <c r="J188" s="5">
        <v>5587616.5</v>
      </c>
      <c r="K188" s="5">
        <v>5578854</v>
      </c>
      <c r="L188" s="5">
        <v>5535954</v>
      </c>
      <c r="M188" s="5">
        <v>5517024</v>
      </c>
      <c r="N188" s="5">
        <v>5498854.5</v>
      </c>
      <c r="O188" s="5">
        <v>5500886.5</v>
      </c>
      <c r="P188" s="5">
        <v>5469295.5</v>
      </c>
    </row>
    <row r="189" spans="1:16" x14ac:dyDescent="0.35">
      <c r="A189" s="11" t="s">
        <v>30</v>
      </c>
      <c r="B189" s="12">
        <f>B187/B188</f>
        <v>46.500703730352377</v>
      </c>
      <c r="C189" s="12">
        <f t="shared" ref="C189:P189" si="34">C187/C188</f>
        <v>47.573105054260431</v>
      </c>
      <c r="D189" s="12">
        <f t="shared" si="34"/>
        <v>48.338295404491504</v>
      </c>
      <c r="E189" s="12">
        <f t="shared" si="34"/>
        <v>50.189739396815114</v>
      </c>
      <c r="F189" s="12">
        <f t="shared" si="34"/>
        <v>56.086776033566053</v>
      </c>
      <c r="G189" s="12">
        <f t="shared" si="34"/>
        <v>69.718033207684002</v>
      </c>
      <c r="H189" s="12">
        <f t="shared" si="34"/>
        <v>77.472877449475178</v>
      </c>
      <c r="I189" s="12">
        <f t="shared" si="34"/>
        <v>74.000930704724311</v>
      </c>
      <c r="J189" s="12">
        <f t="shared" si="34"/>
        <v>71.923098991717893</v>
      </c>
      <c r="K189" s="12">
        <f t="shared" si="34"/>
        <v>68.809788254320893</v>
      </c>
      <c r="L189" s="12">
        <f t="shared" si="34"/>
        <v>68.6157200839056</v>
      </c>
      <c r="M189" s="12">
        <f t="shared" si="34"/>
        <v>66.23365553502093</v>
      </c>
      <c r="N189" s="12">
        <f t="shared" si="34"/>
        <v>66.332430995830762</v>
      </c>
      <c r="O189" s="12">
        <f t="shared" si="34"/>
        <v>65.398709624149177</v>
      </c>
      <c r="P189" s="12">
        <f t="shared" si="34"/>
        <v>71.43600705355496</v>
      </c>
    </row>
    <row r="191" spans="1:16" x14ac:dyDescent="0.35">
      <c r="A191" s="13" t="s">
        <v>31</v>
      </c>
      <c r="B191" s="5"/>
    </row>
    <row r="192" spans="1:16" x14ac:dyDescent="0.35">
      <c r="A192" s="1" t="s">
        <v>32</v>
      </c>
      <c r="B192" s="14" cm="1">
        <f t="array" ref="B192">NPV(Inputs!$B$10,CC!B187:P187/1000000)</f>
        <v>3332.1762186534656</v>
      </c>
      <c r="D192" s="1" t="s">
        <v>55</v>
      </c>
      <c r="G192" s="15">
        <f>-PMT(Inputs!$B$10,15,NPV(Inputs!$B$10,CC!B189:P189))</f>
        <v>61.244608042691617</v>
      </c>
    </row>
    <row r="193" spans="1:2" x14ac:dyDescent="0.35">
      <c r="A193" s="1" t="s">
        <v>33</v>
      </c>
      <c r="B193" s="16">
        <f>((G189/B189)^(1/5))-1</f>
        <v>8.4369066999612219E-2</v>
      </c>
    </row>
  </sheetData>
  <pageMargins left="0.7" right="0.7" top="1.8020833333333333" bottom="0.75" header="0.3" footer="0.3"/>
  <pageSetup orientation="portrait" r:id="rId1"/>
  <headerFooter>
    <oddHeader>&amp;R&amp;"Times New Roman,Regular"&amp;12KPSC Case No. 2023-00092
JI's Second Set of Data Requests
Dated July 24, 2023
Item No. 32
 Attachment 1
Page &amp;P of &amp;N</oddHead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5E08B-B0E9-4376-9D72-3904F3F188F9}">
  <dimension ref="A1:P193"/>
  <sheetViews>
    <sheetView zoomScaleNormal="100" workbookViewId="0">
      <selection activeCell="E11" sqref="E11"/>
    </sheetView>
  </sheetViews>
  <sheetFormatPr defaultRowHeight="14.5" outlineLevelRow="2" x14ac:dyDescent="0.35"/>
  <cols>
    <col min="1" max="1" width="48.26953125" bestFit="1" customWidth="1"/>
    <col min="2" max="16" width="17.54296875" customWidth="1"/>
  </cols>
  <sheetData>
    <row r="1" spans="1:16" x14ac:dyDescent="0.35">
      <c r="A1" s="1" t="s">
        <v>0</v>
      </c>
    </row>
    <row r="2" spans="1:16" x14ac:dyDescent="0.35">
      <c r="A2" t="s">
        <v>1</v>
      </c>
      <c r="B2" t="s">
        <v>60</v>
      </c>
    </row>
    <row r="3" spans="1:16" x14ac:dyDescent="0.35">
      <c r="A3" t="s">
        <v>2</v>
      </c>
      <c r="B3" t="s">
        <v>3</v>
      </c>
    </row>
    <row r="5" spans="1:16" x14ac:dyDescent="0.35">
      <c r="B5" s="2">
        <v>2023</v>
      </c>
      <c r="C5" s="2">
        <f t="shared" ref="C5:P5" si="0">B5+1</f>
        <v>2024</v>
      </c>
      <c r="D5" s="2">
        <f t="shared" si="0"/>
        <v>2025</v>
      </c>
      <c r="E5" s="2">
        <f t="shared" si="0"/>
        <v>2026</v>
      </c>
      <c r="F5" s="2">
        <f t="shared" si="0"/>
        <v>2027</v>
      </c>
      <c r="G5" s="2">
        <f t="shared" si="0"/>
        <v>2028</v>
      </c>
      <c r="H5" s="2">
        <f t="shared" si="0"/>
        <v>2029</v>
      </c>
      <c r="I5" s="2">
        <f t="shared" si="0"/>
        <v>2030</v>
      </c>
      <c r="J5" s="2">
        <f t="shared" si="0"/>
        <v>2031</v>
      </c>
      <c r="K5" s="2">
        <f t="shared" si="0"/>
        <v>2032</v>
      </c>
      <c r="L5" s="2">
        <f t="shared" si="0"/>
        <v>2033</v>
      </c>
      <c r="M5" s="2">
        <f t="shared" si="0"/>
        <v>2034</v>
      </c>
      <c r="N5" s="2">
        <f t="shared" si="0"/>
        <v>2035</v>
      </c>
      <c r="O5" s="2">
        <f t="shared" si="0"/>
        <v>2036</v>
      </c>
      <c r="P5" s="2">
        <f t="shared" si="0"/>
        <v>2037</v>
      </c>
    </row>
    <row r="6" spans="1:16" x14ac:dyDescent="0.35">
      <c r="A6" s="1" t="s">
        <v>4</v>
      </c>
      <c r="B6" s="3">
        <f>SUM(B7:B8)</f>
        <v>38400277.14035546</v>
      </c>
      <c r="C6" s="3">
        <f t="shared" ref="C6:P6" si="1">SUM(C7:C8)</f>
        <v>38764487.316831954</v>
      </c>
      <c r="D6" s="3">
        <f t="shared" si="1"/>
        <v>39080706.675409637</v>
      </c>
      <c r="E6" s="3">
        <f t="shared" si="1"/>
        <v>47021392.561440751</v>
      </c>
      <c r="F6" s="3">
        <f t="shared" si="1"/>
        <v>65676156.299996585</v>
      </c>
      <c r="G6" s="3">
        <f t="shared" si="1"/>
        <v>127888082.12092237</v>
      </c>
      <c r="H6" s="3">
        <f t="shared" si="1"/>
        <v>160455394.62018651</v>
      </c>
      <c r="I6" s="3">
        <f t="shared" si="1"/>
        <v>163905444.76774096</v>
      </c>
      <c r="J6" s="3">
        <f t="shared" si="1"/>
        <v>167692265.38215923</v>
      </c>
      <c r="K6" s="3">
        <f t="shared" si="1"/>
        <v>171325374.977341</v>
      </c>
      <c r="L6" s="3">
        <f t="shared" si="1"/>
        <v>171354526.94665182</v>
      </c>
      <c r="M6" s="3">
        <f t="shared" si="1"/>
        <v>171384224.52951315</v>
      </c>
      <c r="N6" s="3">
        <f t="shared" si="1"/>
        <v>175311825.93761224</v>
      </c>
      <c r="O6" s="3">
        <f t="shared" si="1"/>
        <v>175342656.62666091</v>
      </c>
      <c r="P6" s="3">
        <f t="shared" si="1"/>
        <v>183609803.03920743</v>
      </c>
    </row>
    <row r="7" spans="1:16" outlineLevel="1" x14ac:dyDescent="0.35">
      <c r="A7" s="4" t="s">
        <v>5</v>
      </c>
      <c r="B7" s="5">
        <v>36700824</v>
      </c>
      <c r="C7" s="5">
        <v>36700824</v>
      </c>
      <c r="D7" s="5">
        <v>36700824</v>
      </c>
      <c r="E7" s="5">
        <v>36700824</v>
      </c>
      <c r="F7" s="5">
        <v>36700824</v>
      </c>
      <c r="G7" s="5">
        <v>36700824</v>
      </c>
      <c r="H7" s="5">
        <v>36700824</v>
      </c>
      <c r="I7" s="5">
        <v>36700824</v>
      </c>
      <c r="J7" s="5">
        <v>36700824</v>
      </c>
      <c r="K7" s="5">
        <v>36700824</v>
      </c>
      <c r="L7" s="5">
        <v>36700824</v>
      </c>
      <c r="M7" s="5">
        <v>36700824</v>
      </c>
      <c r="N7" s="5">
        <v>36700824</v>
      </c>
      <c r="O7" s="5">
        <v>36700824</v>
      </c>
      <c r="P7" s="5">
        <v>36700824</v>
      </c>
    </row>
    <row r="8" spans="1:16" outlineLevel="1" x14ac:dyDescent="0.35">
      <c r="A8" s="4" t="s">
        <v>6</v>
      </c>
      <c r="B8" s="5">
        <v>1699453.1403554603</v>
      </c>
      <c r="C8" s="5">
        <v>2063663.3168319515</v>
      </c>
      <c r="D8" s="5">
        <v>2379882.6754096351</v>
      </c>
      <c r="E8" s="5">
        <v>10320568.561440755</v>
      </c>
      <c r="F8" s="5">
        <v>28975332.299996588</v>
      </c>
      <c r="G8" s="5">
        <v>91187258.120922372</v>
      </c>
      <c r="H8" s="5">
        <v>123754570.62018649</v>
      </c>
      <c r="I8" s="5">
        <v>127204620.76774096</v>
      </c>
      <c r="J8" s="5">
        <v>130991441.38215925</v>
      </c>
      <c r="K8" s="5">
        <v>134624550.977341</v>
      </c>
      <c r="L8" s="5">
        <v>134653702.94665182</v>
      </c>
      <c r="M8" s="5">
        <v>134683400.52951315</v>
      </c>
      <c r="N8" s="5">
        <v>138611001.93761224</v>
      </c>
      <c r="O8" s="5">
        <v>138641832.62666091</v>
      </c>
      <c r="P8" s="5">
        <v>146908979.03920743</v>
      </c>
    </row>
    <row r="9" spans="1:16" outlineLevel="1" x14ac:dyDescent="0.35">
      <c r="A9" s="4" t="s">
        <v>162</v>
      </c>
      <c r="B9" s="5">
        <v>1699453.1403554603</v>
      </c>
      <c r="C9" s="5">
        <v>2063663.3168319515</v>
      </c>
      <c r="D9" s="5">
        <v>2379882.6754096351</v>
      </c>
      <c r="E9" s="5">
        <v>2852041.4449809347</v>
      </c>
      <c r="F9" s="5">
        <v>3154971.9058677251</v>
      </c>
      <c r="G9" s="5">
        <v>3286715.5321959076</v>
      </c>
      <c r="H9" s="5">
        <v>3314054.7656488526</v>
      </c>
      <c r="I9" s="5">
        <v>3341113.7080075187</v>
      </c>
      <c r="J9" s="5">
        <v>3369214.1002307753</v>
      </c>
      <c r="K9" s="5">
        <v>3397831.4949367377</v>
      </c>
      <c r="L9" s="5">
        <v>3426983.4642475671</v>
      </c>
      <c r="M9" s="5">
        <v>3456681.0471089091</v>
      </c>
      <c r="N9" s="5">
        <v>3486935.9563426357</v>
      </c>
      <c r="O9" s="5">
        <v>3517766.6453913059</v>
      </c>
      <c r="P9" s="5">
        <v>3549188.2657893552</v>
      </c>
    </row>
    <row r="10" spans="1:16" x14ac:dyDescent="0.35">
      <c r="A10" s="6" t="s">
        <v>7</v>
      </c>
      <c r="B10" s="3">
        <f>SUM(B11,B17:B23)</f>
        <v>169065739.29319063</v>
      </c>
      <c r="C10" s="3">
        <f t="shared" ref="C10:P10" si="2">SUM(C11,C17:C23)</f>
        <v>201874156.49181882</v>
      </c>
      <c r="D10" s="3">
        <f t="shared" si="2"/>
        <v>209472324.51559547</v>
      </c>
      <c r="E10" s="3">
        <f t="shared" si="2"/>
        <v>204315593.42929405</v>
      </c>
      <c r="F10" s="3">
        <f t="shared" si="2"/>
        <v>191782418.31533334</v>
      </c>
      <c r="G10" s="3">
        <f t="shared" si="2"/>
        <v>186528978.87627971</v>
      </c>
      <c r="H10" s="3">
        <f t="shared" si="2"/>
        <v>164167129.45966548</v>
      </c>
      <c r="I10" s="3">
        <f t="shared" si="2"/>
        <v>188869439.57101062</v>
      </c>
      <c r="J10" s="3">
        <f t="shared" si="2"/>
        <v>195790700.31184763</v>
      </c>
      <c r="K10" s="3">
        <f t="shared" si="2"/>
        <v>196327910.88707238</v>
      </c>
      <c r="L10" s="3">
        <f t="shared" si="2"/>
        <v>198216603.16362211</v>
      </c>
      <c r="M10" s="3">
        <f t="shared" si="2"/>
        <v>200783779.19061217</v>
      </c>
      <c r="N10" s="3">
        <f t="shared" si="2"/>
        <v>202566482.72889861</v>
      </c>
      <c r="O10" s="3">
        <f t="shared" si="2"/>
        <v>204205645.89051208</v>
      </c>
      <c r="P10" s="3">
        <f t="shared" si="2"/>
        <v>202039591.58466861</v>
      </c>
    </row>
    <row r="11" spans="1:16" outlineLevel="1" x14ac:dyDescent="0.35">
      <c r="A11" s="4" t="s">
        <v>8</v>
      </c>
      <c r="B11" s="7">
        <v>198096702.31672162</v>
      </c>
      <c r="C11" s="7">
        <v>193975566.88801539</v>
      </c>
      <c r="D11" s="7">
        <v>145943132.13414872</v>
      </c>
      <c r="E11" s="7">
        <v>126878717.41980314</v>
      </c>
      <c r="F11" s="7">
        <v>100777625.8778377</v>
      </c>
      <c r="G11" s="7">
        <v>54506993.981333338</v>
      </c>
      <c r="H11" s="7">
        <v>85945267.843781859</v>
      </c>
      <c r="I11" s="7">
        <v>76711075.636696428</v>
      </c>
      <c r="J11" s="7">
        <v>58176250.408568017</v>
      </c>
      <c r="K11" s="7">
        <v>52699509.479988374</v>
      </c>
      <c r="L11" s="7">
        <v>60285922.514904611</v>
      </c>
      <c r="M11" s="7">
        <v>53933983.372889571</v>
      </c>
      <c r="N11" s="7">
        <v>53252872.486591071</v>
      </c>
      <c r="O11" s="7">
        <v>63120121.004357755</v>
      </c>
      <c r="P11" s="7">
        <v>55604888.811197236</v>
      </c>
    </row>
    <row r="12" spans="1:16" outlineLevel="2" x14ac:dyDescent="0.35">
      <c r="A12" s="8" t="s">
        <v>9</v>
      </c>
      <c r="B12" s="5">
        <v>182415053.29407275</v>
      </c>
      <c r="C12" s="5">
        <v>177860290.62658602</v>
      </c>
      <c r="D12" s="5">
        <v>132575813.89278029</v>
      </c>
      <c r="E12" s="5">
        <v>114061787.19302702</v>
      </c>
      <c r="F12" s="5">
        <v>91790873.616623685</v>
      </c>
      <c r="G12" s="5">
        <v>50214198.212295242</v>
      </c>
      <c r="H12" s="5">
        <v>82472929.635877416</v>
      </c>
      <c r="I12" s="5">
        <v>59459706.880521074</v>
      </c>
      <c r="J12" s="5">
        <v>45327347.898912705</v>
      </c>
      <c r="K12" s="5">
        <v>40426821.963936225</v>
      </c>
      <c r="L12" s="5">
        <v>46628555.261743352</v>
      </c>
      <c r="M12" s="5">
        <v>41618945.117112234</v>
      </c>
      <c r="N12" s="5">
        <v>40608921.25388626</v>
      </c>
      <c r="O12" s="5">
        <v>48239881.614077725</v>
      </c>
      <c r="P12" s="5">
        <v>42626940.157493979</v>
      </c>
    </row>
    <row r="13" spans="1:16" outlineLevel="2" x14ac:dyDescent="0.35">
      <c r="A13" s="8" t="s">
        <v>10</v>
      </c>
      <c r="B13" s="5">
        <v>14859857.785940496</v>
      </c>
      <c r="C13" s="5">
        <v>14255385.142526925</v>
      </c>
      <c r="D13" s="5">
        <v>10606818.519610312</v>
      </c>
      <c r="E13" s="5">
        <v>9425712.9683452994</v>
      </c>
      <c r="F13" s="5">
        <v>7006631.7753044497</v>
      </c>
      <c r="G13" s="5">
        <v>3684937.0836561988</v>
      </c>
      <c r="H13" s="5">
        <v>2924138.93463114</v>
      </c>
      <c r="I13" s="5">
        <v>2046945.8042136938</v>
      </c>
      <c r="J13" s="5">
        <v>1410877.8853705085</v>
      </c>
      <c r="K13" s="5">
        <v>1283975.9375609024</v>
      </c>
      <c r="L13" s="5">
        <v>1507541.193012424</v>
      </c>
      <c r="M13" s="5">
        <v>1320756.8660714063</v>
      </c>
      <c r="N13" s="5">
        <v>1257666.4040249104</v>
      </c>
      <c r="O13" s="5">
        <v>1571117.2298607042</v>
      </c>
      <c r="P13" s="5">
        <v>1341330.6559713727</v>
      </c>
    </row>
    <row r="14" spans="1:16" outlineLevel="2" x14ac:dyDescent="0.35">
      <c r="A14" s="8" t="s">
        <v>11</v>
      </c>
      <c r="B14" s="5">
        <v>494439.15822011192</v>
      </c>
      <c r="C14" s="5">
        <v>486368.5540687429</v>
      </c>
      <c r="D14" s="5">
        <v>357487.49655435124</v>
      </c>
      <c r="E14" s="5">
        <v>316402.71677846665</v>
      </c>
      <c r="F14" s="5">
        <v>228047.07147489148</v>
      </c>
      <c r="G14" s="5">
        <v>81149.816868554975</v>
      </c>
      <c r="H14" s="5">
        <v>63005.562060116084</v>
      </c>
      <c r="I14" s="5">
        <v>13579236.672305465</v>
      </c>
      <c r="J14" s="5">
        <v>10330659.56847644</v>
      </c>
      <c r="K14" s="5">
        <v>9408545.812553985</v>
      </c>
      <c r="L14" s="5">
        <v>10530430.828595269</v>
      </c>
      <c r="M14" s="5">
        <v>9447394.6659250204</v>
      </c>
      <c r="N14" s="5">
        <v>9381409.2641654834</v>
      </c>
      <c r="O14" s="5">
        <v>11510684.671338202</v>
      </c>
      <c r="P14" s="5">
        <v>10400169.768885164</v>
      </c>
    </row>
    <row r="15" spans="1:16" outlineLevel="2" x14ac:dyDescent="0.35">
      <c r="A15" s="8" t="s">
        <v>12</v>
      </c>
      <c r="B15" s="5">
        <v>327344.88666968368</v>
      </c>
      <c r="C15" s="5">
        <v>1373528.3156132484</v>
      </c>
      <c r="D15" s="5">
        <v>2403015.443099401</v>
      </c>
      <c r="E15" s="5">
        <v>3074814.8749969308</v>
      </c>
      <c r="F15" s="5">
        <v>1752071.6286233789</v>
      </c>
      <c r="G15" s="5">
        <v>526711.22260961006</v>
      </c>
      <c r="H15" s="5">
        <v>485198.93198217504</v>
      </c>
      <c r="I15" s="5">
        <v>1625182.3634210993</v>
      </c>
      <c r="J15" s="5">
        <v>1107363.7584804315</v>
      </c>
      <c r="K15" s="5">
        <v>1580169.8104213746</v>
      </c>
      <c r="L15" s="5">
        <v>1619393.7641971651</v>
      </c>
      <c r="M15" s="5">
        <v>1546886.016000008</v>
      </c>
      <c r="N15" s="5">
        <v>2004878.8080883317</v>
      </c>
      <c r="O15" s="5">
        <v>1798442.0614948443</v>
      </c>
      <c r="P15" s="5">
        <v>1236451.949905938</v>
      </c>
    </row>
    <row r="16" spans="1:16" outlineLevel="2" x14ac:dyDescent="0.35">
      <c r="A16" s="8" t="s">
        <v>13</v>
      </c>
      <c r="B16" s="5">
        <v>39781056.640625</v>
      </c>
      <c r="C16" s="5">
        <v>36621092.28515625</v>
      </c>
      <c r="D16" s="5">
        <v>24324009.27734375</v>
      </c>
      <c r="E16" s="5">
        <v>12857270.99609375</v>
      </c>
      <c r="F16" s="5">
        <v>-12610429.19921875</v>
      </c>
      <c r="G16" s="5">
        <v>-47559711.83013916</v>
      </c>
      <c r="H16" s="5">
        <v>-66656574.21875</v>
      </c>
      <c r="I16" s="5">
        <v>-69690618.774414063</v>
      </c>
      <c r="J16" s="5">
        <v>-73187242.240905762</v>
      </c>
      <c r="K16" s="5">
        <v>-81454602.466583252</v>
      </c>
      <c r="L16" s="5">
        <v>-78661320.3125</v>
      </c>
      <c r="M16" s="5">
        <v>-77271958.251953125</v>
      </c>
      <c r="N16" s="5">
        <v>-79676991.073608398</v>
      </c>
      <c r="O16" s="5">
        <v>-77325232.177734375</v>
      </c>
      <c r="P16" s="5">
        <v>-65476871.337890625</v>
      </c>
    </row>
    <row r="17" spans="1:16" outlineLevel="1" x14ac:dyDescent="0.35">
      <c r="A17" s="4" t="s">
        <v>14</v>
      </c>
      <c r="B17" s="5">
        <v>32891569.849757843</v>
      </c>
      <c r="C17" s="5">
        <v>37972146.510110781</v>
      </c>
      <c r="D17" s="5">
        <v>71086914.003573895</v>
      </c>
      <c r="E17" s="5">
        <v>73507286.278897062</v>
      </c>
      <c r="F17" s="5">
        <v>80360104.224723265</v>
      </c>
      <c r="G17" s="5">
        <v>100229118.42254899</v>
      </c>
      <c r="H17" s="5">
        <v>71993290.956380397</v>
      </c>
      <c r="I17" s="5">
        <v>108526118.10372451</v>
      </c>
      <c r="J17" s="5">
        <v>124180584.79584207</v>
      </c>
      <c r="K17" s="5">
        <v>128188173.31241855</v>
      </c>
      <c r="L17" s="5">
        <v>123156686.61413644</v>
      </c>
      <c r="M17" s="5">
        <v>131610097.59722008</v>
      </c>
      <c r="N17" s="5">
        <v>135883541.54197684</v>
      </c>
      <c r="O17" s="5">
        <v>127702875.25367619</v>
      </c>
      <c r="P17" s="5">
        <v>134453269.85625139</v>
      </c>
    </row>
    <row r="18" spans="1:16" outlineLevel="1" x14ac:dyDescent="0.35">
      <c r="A18" s="4" t="s">
        <v>15</v>
      </c>
      <c r="B18" s="5">
        <v>-76741757.304054111</v>
      </c>
      <c r="C18" s="5">
        <v>-48428550.385576501</v>
      </c>
      <c r="D18" s="5">
        <v>-26797927.08032681</v>
      </c>
      <c r="E18" s="5">
        <v>-24021212.853554849</v>
      </c>
      <c r="F18" s="5">
        <v>-19565494.504692871</v>
      </c>
      <c r="G18" s="5">
        <v>-27099303.685750131</v>
      </c>
      <c r="H18" s="5">
        <v>-45422425.906178668</v>
      </c>
      <c r="I18" s="5">
        <v>-48799692.559699714</v>
      </c>
      <c r="J18" s="5">
        <v>-44100319.422973402</v>
      </c>
      <c r="K18" s="5">
        <v>-43545105.809312992</v>
      </c>
      <c r="L18" s="5">
        <v>-44919145.827299088</v>
      </c>
      <c r="M18" s="5">
        <v>-45279737.329427518</v>
      </c>
      <c r="N18" s="5">
        <v>-48679616.932897262</v>
      </c>
      <c r="O18" s="5">
        <v>-49620313.576288968</v>
      </c>
      <c r="P18" s="5">
        <v>-53379775.652059831</v>
      </c>
    </row>
    <row r="19" spans="1:16" outlineLevel="1" x14ac:dyDescent="0.35">
      <c r="A19" s="4" t="s">
        <v>16</v>
      </c>
      <c r="B19" s="5">
        <v>845087.97645568848</v>
      </c>
      <c r="C19" s="5">
        <v>1450292.8504943848</v>
      </c>
      <c r="D19" s="5">
        <v>2676321.1441040039</v>
      </c>
      <c r="E19" s="5">
        <v>2499933.1550598145</v>
      </c>
      <c r="F19" s="5">
        <v>0</v>
      </c>
      <c r="G19" s="5">
        <v>13427978.679656982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</row>
    <row r="20" spans="1:16" outlineLevel="1" x14ac:dyDescent="0.35">
      <c r="A20" s="4" t="s">
        <v>17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</row>
    <row r="21" spans="1:16" outlineLevel="1" x14ac:dyDescent="0.35">
      <c r="A21" s="4" t="s">
        <v>18</v>
      </c>
      <c r="B21" s="5">
        <v>13671449.191322099</v>
      </c>
      <c r="C21" s="5">
        <v>16463659.301477801</v>
      </c>
      <c r="D21" s="5">
        <v>15940628.937928712</v>
      </c>
      <c r="E21" s="5">
        <v>15513475.193291046</v>
      </c>
      <c r="F21" s="5">
        <v>16661581.851949742</v>
      </c>
      <c r="G21" s="5">
        <v>15594234.803962855</v>
      </c>
      <c r="H21" s="5">
        <v>15522068.206188872</v>
      </c>
      <c r="I21" s="5">
        <v>15990548.542070979</v>
      </c>
      <c r="J21" s="5">
        <v>17294413.485739771</v>
      </c>
      <c r="K21" s="5">
        <v>17612603.162169456</v>
      </c>
      <c r="L21" s="5">
        <v>17941607.61812494</v>
      </c>
      <c r="M21" s="5">
        <v>18277406.003820844</v>
      </c>
      <c r="N21" s="5">
        <v>18620413.057030208</v>
      </c>
      <c r="O21" s="5">
        <v>18974777.299253613</v>
      </c>
      <c r="P21" s="5">
        <v>19338466.567953125</v>
      </c>
    </row>
    <row r="22" spans="1:16" outlineLevel="1" x14ac:dyDescent="0.35">
      <c r="A22" s="4" t="s">
        <v>19</v>
      </c>
      <c r="B22" s="5">
        <v>0</v>
      </c>
      <c r="C22" s="5">
        <v>0</v>
      </c>
      <c r="D22" s="5">
        <v>0</v>
      </c>
      <c r="E22" s="5">
        <v>1512813.5657476643</v>
      </c>
      <c r="F22" s="5">
        <v>5213612.3321185606</v>
      </c>
      <c r="G22" s="5">
        <v>21398348.660775922</v>
      </c>
      <c r="H22" s="5">
        <v>27691314.086930085</v>
      </c>
      <c r="I22" s="5">
        <v>27915187.694872409</v>
      </c>
      <c r="J22" s="5">
        <v>29284520.114446472</v>
      </c>
      <c r="K22" s="5">
        <v>30354660.54374902</v>
      </c>
      <c r="L22" s="5">
        <v>30716057.006650899</v>
      </c>
      <c r="M22" s="5">
        <v>31082320.040573787</v>
      </c>
      <c r="N22" s="5">
        <v>32207050.580737568</v>
      </c>
      <c r="O22" s="5">
        <v>32601808.962281223</v>
      </c>
      <c r="P22" s="5">
        <v>34530967.630875379</v>
      </c>
    </row>
    <row r="23" spans="1:16" outlineLevel="1" x14ac:dyDescent="0.35">
      <c r="A23" s="4" t="s">
        <v>20</v>
      </c>
      <c r="B23" s="5">
        <v>302687.26298750349</v>
      </c>
      <c r="C23" s="5">
        <v>441041.32729693747</v>
      </c>
      <c r="D23" s="5">
        <v>623255.37616692868</v>
      </c>
      <c r="E23" s="5">
        <v>8424580.6700501703</v>
      </c>
      <c r="F23" s="5">
        <v>8334988.5333969286</v>
      </c>
      <c r="G23" s="5">
        <v>8471608.013751734</v>
      </c>
      <c r="H23" s="5">
        <v>8437614.2725629173</v>
      </c>
      <c r="I23" s="5">
        <v>8526202.1533459947</v>
      </c>
      <c r="J23" s="5">
        <v>10955250.93022472</v>
      </c>
      <c r="K23" s="5">
        <v>11018070.198059972</v>
      </c>
      <c r="L23" s="5">
        <v>11035475.23710433</v>
      </c>
      <c r="M23" s="5">
        <v>11159709.505535427</v>
      </c>
      <c r="N23" s="5">
        <v>11282221.995460201</v>
      </c>
      <c r="O23" s="5">
        <v>11426376.947232282</v>
      </c>
      <c r="P23" s="5">
        <v>11491774.370451272</v>
      </c>
    </row>
    <row r="24" spans="1:16" x14ac:dyDescent="0.35">
      <c r="A24" s="1" t="s">
        <v>21</v>
      </c>
      <c r="B24" s="3">
        <f>SUM(B25:B26)</f>
        <v>39370842.004361942</v>
      </c>
      <c r="C24" s="3">
        <f t="shared" ref="C24:P24" si="3">SUM(C25:C26)</f>
        <v>37614570.906619504</v>
      </c>
      <c r="D24" s="3">
        <f t="shared" si="3"/>
        <v>35747298.379438452</v>
      </c>
      <c r="E24" s="3">
        <f t="shared" si="3"/>
        <v>44787750.218095444</v>
      </c>
      <c r="F24" s="3">
        <f t="shared" si="3"/>
        <v>67741998.503180832</v>
      </c>
      <c r="G24" s="3">
        <f t="shared" si="3"/>
        <v>149971042.04620779</v>
      </c>
      <c r="H24" s="3">
        <f t="shared" si="3"/>
        <v>182870322.10143217</v>
      </c>
      <c r="I24" s="3">
        <f t="shared" si="3"/>
        <v>170950234.63006428</v>
      </c>
      <c r="J24" s="3">
        <f t="shared" si="3"/>
        <v>161978942.30169469</v>
      </c>
      <c r="K24" s="3">
        <f t="shared" si="3"/>
        <v>154034764.54754251</v>
      </c>
      <c r="L24" s="3">
        <f t="shared" si="3"/>
        <v>143385451.58205122</v>
      </c>
      <c r="M24" s="3">
        <f t="shared" si="3"/>
        <v>133999632.67047518</v>
      </c>
      <c r="N24" s="3">
        <f t="shared" si="3"/>
        <v>130445876.33018753</v>
      </c>
      <c r="O24" s="3">
        <f t="shared" si="3"/>
        <v>120845920.02668819</v>
      </c>
      <c r="P24" s="3">
        <f t="shared" si="3"/>
        <v>123341144.06716004</v>
      </c>
    </row>
    <row r="25" spans="1:16" outlineLevel="1" x14ac:dyDescent="0.35">
      <c r="A25" s="4" t="s">
        <v>22</v>
      </c>
      <c r="B25" s="5">
        <v>25554582.189476915</v>
      </c>
      <c r="C25" s="5">
        <v>24414632.627075139</v>
      </c>
      <c r="D25" s="5">
        <v>23202634.944609676</v>
      </c>
      <c r="E25" s="5">
        <v>29070555.410099655</v>
      </c>
      <c r="F25" s="5">
        <v>43969556.664222829</v>
      </c>
      <c r="G25" s="5">
        <v>97342274.762290165</v>
      </c>
      <c r="H25" s="5">
        <v>118696335.61912185</v>
      </c>
      <c r="I25" s="5">
        <v>110959319.09915319</v>
      </c>
      <c r="J25" s="5">
        <v>105136288.26009355</v>
      </c>
      <c r="K25" s="5">
        <v>99979930.584943891</v>
      </c>
      <c r="L25" s="5">
        <v>93067740.507628322</v>
      </c>
      <c r="M25" s="5">
        <v>86975651.322315931</v>
      </c>
      <c r="N25" s="5">
        <v>84669001.175763458</v>
      </c>
      <c r="O25" s="5">
        <v>78437921.018880323</v>
      </c>
      <c r="P25" s="5">
        <v>80057505.578853205</v>
      </c>
    </row>
    <row r="26" spans="1:16" outlineLevel="1" x14ac:dyDescent="0.35">
      <c r="A26" s="4" t="s">
        <v>23</v>
      </c>
      <c r="B26" s="5">
        <v>13816259.814885026</v>
      </c>
      <c r="C26" s="5">
        <v>13199938.279544368</v>
      </c>
      <c r="D26" s="5">
        <v>12544663.434828775</v>
      </c>
      <c r="E26" s="5">
        <v>15717194.807995791</v>
      </c>
      <c r="F26" s="5">
        <v>23772441.838957999</v>
      </c>
      <c r="G26" s="5">
        <v>52628767.283917621</v>
      </c>
      <c r="H26" s="5">
        <v>64173986.482310317</v>
      </c>
      <c r="I26" s="5">
        <v>59990915.530911088</v>
      </c>
      <c r="J26" s="5">
        <v>56842654.041601151</v>
      </c>
      <c r="K26" s="5">
        <v>54054833.962598622</v>
      </c>
      <c r="L26" s="5">
        <v>50317711.074422888</v>
      </c>
      <c r="M26" s="5">
        <v>47023981.348159261</v>
      </c>
      <c r="N26" s="5">
        <v>45776875.154424064</v>
      </c>
      <c r="O26" s="5">
        <v>42407999.007807873</v>
      </c>
      <c r="P26" s="5">
        <v>43283638.488306835</v>
      </c>
    </row>
    <row r="27" spans="1:16" x14ac:dyDescent="0.35">
      <c r="A27" s="1" t="s">
        <v>24</v>
      </c>
      <c r="B27" s="3">
        <f>SUM(B28:B29)-B30</f>
        <v>12112314.576040661</v>
      </c>
      <c r="C27" s="3">
        <f t="shared" ref="C27:P27" si="4">SUM(C28:C29)-C30</f>
        <v>11298701.915571196</v>
      </c>
      <c r="D27" s="3">
        <f t="shared" si="4"/>
        <v>10678532.718107332</v>
      </c>
      <c r="E27" s="3">
        <f t="shared" si="4"/>
        <v>6884316.2408275837</v>
      </c>
      <c r="F27" s="3">
        <f t="shared" si="4"/>
        <v>-2740808.9270372987</v>
      </c>
      <c r="G27" s="3">
        <f t="shared" si="4"/>
        <v>-79139617.708245844</v>
      </c>
      <c r="H27" s="3">
        <f t="shared" si="4"/>
        <v>-57619944.573240787</v>
      </c>
      <c r="I27" s="3">
        <f t="shared" si="4"/>
        <v>-29668596.314632088</v>
      </c>
      <c r="J27" s="3">
        <f t="shared" si="4"/>
        <v>-34845473.288206875</v>
      </c>
      <c r="K27" s="3">
        <f t="shared" si="4"/>
        <v>-25948396.501168877</v>
      </c>
      <c r="L27" s="3">
        <f t="shared" si="4"/>
        <v>-28085295.662181146</v>
      </c>
      <c r="M27" s="3">
        <f t="shared" si="4"/>
        <v>-30308687.492293015</v>
      </c>
      <c r="N27" s="3">
        <f t="shared" si="4"/>
        <v>-34674960.050015844</v>
      </c>
      <c r="O27" s="3">
        <f t="shared" si="4"/>
        <v>-29951484.407638833</v>
      </c>
      <c r="P27" s="3">
        <f t="shared" si="4"/>
        <v>-13097532.650353745</v>
      </c>
    </row>
    <row r="28" spans="1:16" outlineLevel="1" x14ac:dyDescent="0.35">
      <c r="A28" s="4" t="s">
        <v>25</v>
      </c>
      <c r="B28" s="5">
        <v>3677643.438058367</v>
      </c>
      <c r="C28" s="5">
        <v>3240288.13924145</v>
      </c>
      <c r="D28" s="5">
        <v>3020156.8604488806</v>
      </c>
      <c r="E28" s="5">
        <v>4627352.0923018679</v>
      </c>
      <c r="F28" s="5">
        <v>8789101.0925657675</v>
      </c>
      <c r="G28" s="5">
        <v>23447402.168374941</v>
      </c>
      <c r="H28" s="5">
        <v>31305579.484016605</v>
      </c>
      <c r="I28" s="5">
        <v>31914312.080187231</v>
      </c>
      <c r="J28" s="5">
        <v>32567427.952677172</v>
      </c>
      <c r="K28" s="5">
        <v>33219893.003127623</v>
      </c>
      <c r="L28" s="5">
        <v>33007283.721042275</v>
      </c>
      <c r="M28" s="5">
        <v>32794676.823369183</v>
      </c>
      <c r="N28" s="5">
        <v>33517435.615393311</v>
      </c>
      <c r="O28" s="5">
        <v>33304835.233633339</v>
      </c>
      <c r="P28" s="5">
        <v>35068812.074720427</v>
      </c>
    </row>
    <row r="29" spans="1:16" outlineLevel="1" x14ac:dyDescent="0.35">
      <c r="A29" s="4" t="s">
        <v>26</v>
      </c>
      <c r="B29" s="5">
        <v>8434671.137982294</v>
      </c>
      <c r="C29" s="5">
        <v>8058413.7763297455</v>
      </c>
      <c r="D29" s="5">
        <v>7658375.8576584505</v>
      </c>
      <c r="E29" s="5">
        <v>9595170.5594174583</v>
      </c>
      <c r="F29" s="5">
        <v>14512808.223423699</v>
      </c>
      <c r="G29" s="5">
        <v>32129270.177664269</v>
      </c>
      <c r="H29" s="5">
        <v>39177496.576059654</v>
      </c>
      <c r="I29" s="5">
        <v>36623778.833730653</v>
      </c>
      <c r="J29" s="5">
        <v>34701800.62294925</v>
      </c>
      <c r="K29" s="5">
        <v>32999867.836992458</v>
      </c>
      <c r="L29" s="5">
        <v>30718396.368858285</v>
      </c>
      <c r="M29" s="5">
        <v>28707611.436419509</v>
      </c>
      <c r="N29" s="5">
        <v>27946267.139248393</v>
      </c>
      <c r="O29" s="5">
        <v>25889606.162832245</v>
      </c>
      <c r="P29" s="5">
        <v>26424174.211812139</v>
      </c>
    </row>
    <row r="30" spans="1:16" outlineLevel="1" x14ac:dyDescent="0.35">
      <c r="A30" s="4" t="s">
        <v>27</v>
      </c>
      <c r="B30" s="5">
        <v>0</v>
      </c>
      <c r="C30" s="5">
        <v>0</v>
      </c>
      <c r="D30" s="5">
        <v>0</v>
      </c>
      <c r="E30" s="5">
        <v>7338206.4108917424</v>
      </c>
      <c r="F30" s="5">
        <v>26042718.243026763</v>
      </c>
      <c r="G30" s="5">
        <v>134716290.05428505</v>
      </c>
      <c r="H30" s="5">
        <v>128103020.63331705</v>
      </c>
      <c r="I30" s="5">
        <v>98206687.228549972</v>
      </c>
      <c r="J30" s="5">
        <v>102114701.86383329</v>
      </c>
      <c r="K30" s="5">
        <v>92168157.341288954</v>
      </c>
      <c r="L30" s="5">
        <v>91810975.752081707</v>
      </c>
      <c r="M30" s="5">
        <v>91810975.752081707</v>
      </c>
      <c r="N30" s="5">
        <v>96138662.804657549</v>
      </c>
      <c r="O30" s="5">
        <v>89145925.804104418</v>
      </c>
      <c r="P30" s="5">
        <v>74590518.936886311</v>
      </c>
    </row>
    <row r="31" spans="1:16" x14ac:dyDescent="0.35">
      <c r="A31" s="9" t="s">
        <v>28</v>
      </c>
      <c r="B31" s="10">
        <f>SUM(B6,B10,B24,B27)</f>
        <v>258949173.01394871</v>
      </c>
      <c r="C31" s="10">
        <f t="shared" ref="C31:P31" si="5">SUM(C6,C10,C24,C27)</f>
        <v>289551916.63084149</v>
      </c>
      <c r="D31" s="10">
        <f t="shared" si="5"/>
        <v>294978862.28855091</v>
      </c>
      <c r="E31" s="10">
        <f t="shared" si="5"/>
        <v>303009052.4496578</v>
      </c>
      <c r="F31" s="10">
        <f t="shared" si="5"/>
        <v>322459764.19147342</v>
      </c>
      <c r="G31" s="10">
        <f t="shared" si="5"/>
        <v>385248485.33516407</v>
      </c>
      <c r="H31" s="10">
        <f t="shared" si="5"/>
        <v>449872901.60804343</v>
      </c>
      <c r="I31" s="10">
        <f t="shared" si="5"/>
        <v>494056522.65418375</v>
      </c>
      <c r="J31" s="10">
        <f t="shared" si="5"/>
        <v>490616434.70749468</v>
      </c>
      <c r="K31" s="10">
        <f t="shared" si="5"/>
        <v>495739653.91078699</v>
      </c>
      <c r="L31" s="10">
        <f t="shared" si="5"/>
        <v>484871286.03014404</v>
      </c>
      <c r="M31" s="10">
        <f t="shared" si="5"/>
        <v>475858948.8983075</v>
      </c>
      <c r="N31" s="10">
        <f t="shared" si="5"/>
        <v>473649224.94668251</v>
      </c>
      <c r="O31" s="10">
        <f t="shared" si="5"/>
        <v>470442738.1362223</v>
      </c>
      <c r="P31" s="10">
        <f t="shared" si="5"/>
        <v>495893006.04068238</v>
      </c>
    </row>
    <row r="32" spans="1:16" x14ac:dyDescent="0.35">
      <c r="A32" s="4" t="s">
        <v>29</v>
      </c>
      <c r="B32" s="5">
        <v>5642440</v>
      </c>
      <c r="C32" s="5">
        <v>6116629</v>
      </c>
      <c r="D32" s="5">
        <v>6058371.5</v>
      </c>
      <c r="E32" s="5">
        <v>5903255.5</v>
      </c>
      <c r="F32" s="5">
        <v>5841851.5</v>
      </c>
      <c r="G32" s="5">
        <v>5807095.5</v>
      </c>
      <c r="H32" s="5">
        <v>5745191.5</v>
      </c>
      <c r="I32" s="5">
        <v>5703005.5</v>
      </c>
      <c r="J32" s="5">
        <v>5667359</v>
      </c>
      <c r="K32" s="5">
        <v>5644404.5</v>
      </c>
      <c r="L32" s="5">
        <v>5588176</v>
      </c>
      <c r="M32" s="5">
        <v>5557747</v>
      </c>
      <c r="N32" s="5">
        <v>5529822.5</v>
      </c>
      <c r="O32" s="5">
        <v>5523344.5</v>
      </c>
      <c r="P32" s="5">
        <v>5484126</v>
      </c>
    </row>
    <row r="33" spans="1:16" x14ac:dyDescent="0.35">
      <c r="A33" s="11" t="s">
        <v>30</v>
      </c>
      <c r="B33" s="12">
        <f>B31/B32</f>
        <v>45.893119468518712</v>
      </c>
      <c r="C33" s="12">
        <f t="shared" ref="C33:P33" si="6">C31/C32</f>
        <v>47.338479517204902</v>
      </c>
      <c r="D33" s="12">
        <f t="shared" si="6"/>
        <v>48.689464204786866</v>
      </c>
      <c r="E33" s="12">
        <f t="shared" si="6"/>
        <v>51.329144139137767</v>
      </c>
      <c r="F33" s="12">
        <f t="shared" si="6"/>
        <v>55.198213133537102</v>
      </c>
      <c r="G33" s="12">
        <f t="shared" si="6"/>
        <v>66.340993588819757</v>
      </c>
      <c r="H33" s="12">
        <f t="shared" si="6"/>
        <v>78.30424827580481</v>
      </c>
      <c r="I33" s="12">
        <f t="shared" si="6"/>
        <v>86.630904117869733</v>
      </c>
      <c r="J33" s="12">
        <f t="shared" si="6"/>
        <v>86.568794161000682</v>
      </c>
      <c r="K33" s="12">
        <f t="shared" si="6"/>
        <v>87.828512983218516</v>
      </c>
      <c r="L33" s="12">
        <f t="shared" si="6"/>
        <v>86.767361305396264</v>
      </c>
      <c r="M33" s="12">
        <f t="shared" si="6"/>
        <v>85.62083680640869</v>
      </c>
      <c r="N33" s="12">
        <f t="shared" si="6"/>
        <v>85.653603700061353</v>
      </c>
      <c r="O33" s="12">
        <f t="shared" si="6"/>
        <v>85.173528128875958</v>
      </c>
      <c r="P33" s="12">
        <f t="shared" si="6"/>
        <v>90.423342943010866</v>
      </c>
    </row>
    <row r="35" spans="1:16" x14ac:dyDescent="0.35">
      <c r="A35" s="13" t="s">
        <v>31</v>
      </c>
      <c r="B35" s="5"/>
    </row>
    <row r="36" spans="1:16" x14ac:dyDescent="0.35">
      <c r="A36" s="1" t="s">
        <v>32</v>
      </c>
      <c r="B36" s="14" cm="1">
        <f t="array" ref="B36">NPV(Inputs!$B$10,'REF No Wind'!B31:P31/1000000)</f>
        <v>3752.7712319849402</v>
      </c>
      <c r="D36" s="1" t="s">
        <v>55</v>
      </c>
      <c r="G36" s="15">
        <f>-PMT(Inputs!$B$10,15,NPV(Inputs!$B$10,'REF No Wind'!B33:P33))</f>
        <v>68.394954595265261</v>
      </c>
    </row>
    <row r="37" spans="1:16" x14ac:dyDescent="0.35">
      <c r="A37" s="1" t="s">
        <v>33</v>
      </c>
      <c r="B37" s="16">
        <f>((G33/B33)^(1/5))-1</f>
        <v>7.6482263373147896E-2</v>
      </c>
    </row>
    <row r="39" spans="1:16" ht="2.15" customHeight="1" x14ac:dyDescent="0.35"/>
    <row r="41" spans="1:16" x14ac:dyDescent="0.35">
      <c r="A41" t="s">
        <v>1</v>
      </c>
      <c r="B41" t="s">
        <v>60</v>
      </c>
    </row>
    <row r="42" spans="1:16" x14ac:dyDescent="0.35">
      <c r="A42" t="s">
        <v>2</v>
      </c>
      <c r="B42" t="s">
        <v>42</v>
      </c>
    </row>
    <row r="44" spans="1:16" x14ac:dyDescent="0.35">
      <c r="B44" s="2">
        <v>2023</v>
      </c>
      <c r="C44" s="2">
        <f t="shared" ref="C44:P44" si="7">B44+1</f>
        <v>2024</v>
      </c>
      <c r="D44" s="2">
        <f t="shared" si="7"/>
        <v>2025</v>
      </c>
      <c r="E44" s="2">
        <f t="shared" si="7"/>
        <v>2026</v>
      </c>
      <c r="F44" s="2">
        <f t="shared" si="7"/>
        <v>2027</v>
      </c>
      <c r="G44" s="2">
        <f t="shared" si="7"/>
        <v>2028</v>
      </c>
      <c r="H44" s="2">
        <f t="shared" si="7"/>
        <v>2029</v>
      </c>
      <c r="I44" s="2">
        <f t="shared" si="7"/>
        <v>2030</v>
      </c>
      <c r="J44" s="2">
        <f t="shared" si="7"/>
        <v>2031</v>
      </c>
      <c r="K44" s="2">
        <f t="shared" si="7"/>
        <v>2032</v>
      </c>
      <c r="L44" s="2">
        <f t="shared" si="7"/>
        <v>2033</v>
      </c>
      <c r="M44" s="2">
        <f t="shared" si="7"/>
        <v>2034</v>
      </c>
      <c r="N44" s="2">
        <f t="shared" si="7"/>
        <v>2035</v>
      </c>
      <c r="O44" s="2">
        <f t="shared" si="7"/>
        <v>2036</v>
      </c>
      <c r="P44" s="2">
        <f t="shared" si="7"/>
        <v>2037</v>
      </c>
    </row>
    <row r="45" spans="1:16" x14ac:dyDescent="0.35">
      <c r="A45" s="1" t="s">
        <v>4</v>
      </c>
      <c r="B45" s="3">
        <f>SUM(B46:B47)</f>
        <v>38400277.14035546</v>
      </c>
      <c r="C45" s="3">
        <f t="shared" ref="C45:P45" si="8">SUM(C46:C47)</f>
        <v>38764487.316831954</v>
      </c>
      <c r="D45" s="3">
        <f t="shared" si="8"/>
        <v>39080706.675409637</v>
      </c>
      <c r="E45" s="3">
        <f t="shared" si="8"/>
        <v>48072994.784223951</v>
      </c>
      <c r="F45" s="3">
        <f t="shared" si="8"/>
        <v>70351416.266131908</v>
      </c>
      <c r="G45" s="3">
        <f t="shared" si="8"/>
        <v>148242340.06690031</v>
      </c>
      <c r="H45" s="3">
        <f t="shared" si="8"/>
        <v>187854745.43227813</v>
      </c>
      <c r="I45" s="3">
        <f t="shared" si="8"/>
        <v>192704973.00482458</v>
      </c>
      <c r="J45" s="3">
        <f t="shared" si="8"/>
        <v>197888455.71822593</v>
      </c>
      <c r="K45" s="3">
        <f t="shared" si="8"/>
        <v>202910378.35819101</v>
      </c>
      <c r="L45" s="3">
        <f t="shared" si="8"/>
        <v>202939530.32750183</v>
      </c>
      <c r="M45" s="3">
        <f t="shared" si="8"/>
        <v>202969227.9103632</v>
      </c>
      <c r="N45" s="3">
        <f t="shared" si="8"/>
        <v>208253160.41786256</v>
      </c>
      <c r="O45" s="3">
        <f t="shared" si="8"/>
        <v>208283991.10691124</v>
      </c>
      <c r="P45" s="3">
        <f t="shared" si="8"/>
        <v>219202835.36408094</v>
      </c>
    </row>
    <row r="46" spans="1:16" x14ac:dyDescent="0.35">
      <c r="A46" s="4" t="s">
        <v>5</v>
      </c>
      <c r="B46" s="5">
        <v>36700824</v>
      </c>
      <c r="C46" s="5">
        <v>36700824</v>
      </c>
      <c r="D46" s="5">
        <v>36700824</v>
      </c>
      <c r="E46" s="5">
        <v>36700824</v>
      </c>
      <c r="F46" s="5">
        <v>36700824</v>
      </c>
      <c r="G46" s="5">
        <v>36700824</v>
      </c>
      <c r="H46" s="5">
        <v>36700824</v>
      </c>
      <c r="I46" s="5">
        <v>36700824</v>
      </c>
      <c r="J46" s="5">
        <v>36700824</v>
      </c>
      <c r="K46" s="5">
        <v>36700824</v>
      </c>
      <c r="L46" s="5">
        <v>36700824</v>
      </c>
      <c r="M46" s="5">
        <v>36700824</v>
      </c>
      <c r="N46" s="5">
        <v>36700824</v>
      </c>
      <c r="O46" s="5">
        <v>36700824</v>
      </c>
      <c r="P46" s="5">
        <v>36700824</v>
      </c>
    </row>
    <row r="47" spans="1:16" x14ac:dyDescent="0.35">
      <c r="A47" s="4" t="s">
        <v>6</v>
      </c>
      <c r="B47" s="5">
        <v>1699453.1403554603</v>
      </c>
      <c r="C47" s="5">
        <v>2063663.3168319515</v>
      </c>
      <c r="D47" s="5">
        <v>2379882.6754096351</v>
      </c>
      <c r="E47" s="5">
        <v>11372170.784223951</v>
      </c>
      <c r="F47" s="5">
        <v>33650592.266131915</v>
      </c>
      <c r="G47" s="5">
        <v>111541516.0669003</v>
      </c>
      <c r="H47" s="5">
        <v>151153921.43227813</v>
      </c>
      <c r="I47" s="5">
        <v>156004149.00482458</v>
      </c>
      <c r="J47" s="5">
        <v>161187631.71822593</v>
      </c>
      <c r="K47" s="5">
        <v>166209554.35819101</v>
      </c>
      <c r="L47" s="5">
        <v>166238706.32750183</v>
      </c>
      <c r="M47" s="5">
        <v>166268403.9103632</v>
      </c>
      <c r="N47" s="5">
        <v>171552336.41786256</v>
      </c>
      <c r="O47" s="5">
        <v>171583167.10691124</v>
      </c>
      <c r="P47" s="5">
        <v>182502011.36408094</v>
      </c>
    </row>
    <row r="48" spans="1:16" x14ac:dyDescent="0.35">
      <c r="A48" s="4" t="s">
        <v>162</v>
      </c>
      <c r="B48" s="5">
        <v>1699453.1403554603</v>
      </c>
      <c r="C48" s="5">
        <v>2063663.3168319515</v>
      </c>
      <c r="D48" s="5">
        <v>2379882.6754096351</v>
      </c>
      <c r="E48" s="5">
        <v>2852041.4449809347</v>
      </c>
      <c r="F48" s="5">
        <v>3154971.9058677251</v>
      </c>
      <c r="G48" s="5">
        <v>3286715.5321959076</v>
      </c>
      <c r="H48" s="5">
        <v>3314054.7656488526</v>
      </c>
      <c r="I48" s="5">
        <v>3341113.7080075187</v>
      </c>
      <c r="J48" s="5">
        <v>3369214.1002307753</v>
      </c>
      <c r="K48" s="5">
        <v>3397831.4949367377</v>
      </c>
      <c r="L48" s="5">
        <v>3426983.4642475671</v>
      </c>
      <c r="M48" s="5">
        <v>3456681.0471089091</v>
      </c>
      <c r="N48" s="5">
        <v>3486935.9563426357</v>
      </c>
      <c r="O48" s="5">
        <v>3517766.6453913059</v>
      </c>
      <c r="P48" s="5">
        <v>3549188.2657893552</v>
      </c>
    </row>
    <row r="49" spans="1:16" x14ac:dyDescent="0.35">
      <c r="A49" s="6" t="s">
        <v>7</v>
      </c>
      <c r="B49" s="3">
        <f>SUM(B50,B56:B62)</f>
        <v>169059138.72755474</v>
      </c>
      <c r="C49" s="3">
        <f t="shared" ref="C49:P49" si="9">SUM(C50,C56:C62)</f>
        <v>202506676.12247515</v>
      </c>
      <c r="D49" s="3">
        <f t="shared" si="9"/>
        <v>209722750.17832252</v>
      </c>
      <c r="E49" s="3">
        <f t="shared" si="9"/>
        <v>205471705.11718738</v>
      </c>
      <c r="F49" s="3">
        <f t="shared" si="9"/>
        <v>194209508.63049829</v>
      </c>
      <c r="G49" s="3">
        <f t="shared" si="9"/>
        <v>186158334.56612948</v>
      </c>
      <c r="H49" s="3">
        <f t="shared" si="9"/>
        <v>168865276.40187195</v>
      </c>
      <c r="I49" s="3">
        <f t="shared" si="9"/>
        <v>195986243.07681555</v>
      </c>
      <c r="J49" s="3">
        <f t="shared" si="9"/>
        <v>197698076.17645007</v>
      </c>
      <c r="K49" s="3">
        <f t="shared" si="9"/>
        <v>198541830.06149608</v>
      </c>
      <c r="L49" s="3">
        <f t="shared" si="9"/>
        <v>204413037.93631884</v>
      </c>
      <c r="M49" s="3">
        <f t="shared" si="9"/>
        <v>203913996.68943638</v>
      </c>
      <c r="N49" s="3">
        <f t="shared" si="9"/>
        <v>205729980.70722178</v>
      </c>
      <c r="O49" s="3">
        <f t="shared" si="9"/>
        <v>207265256.01153105</v>
      </c>
      <c r="P49" s="3">
        <f t="shared" si="9"/>
        <v>204767296.94537133</v>
      </c>
    </row>
    <row r="50" spans="1:16" x14ac:dyDescent="0.35">
      <c r="A50" s="4" t="s">
        <v>8</v>
      </c>
      <c r="B50" s="7">
        <v>198107202.66419324</v>
      </c>
      <c r="C50" s="7">
        <v>192271901.97066703</v>
      </c>
      <c r="D50" s="7">
        <v>143059511.18438029</v>
      </c>
      <c r="E50" s="7">
        <v>119595837.94751833</v>
      </c>
      <c r="F50" s="7">
        <v>87754623.760337055</v>
      </c>
      <c r="G50" s="7">
        <v>62909835.069503859</v>
      </c>
      <c r="H50" s="7">
        <v>83894117.763385907</v>
      </c>
      <c r="I50" s="7">
        <v>67026149.107836805</v>
      </c>
      <c r="J50" s="7">
        <v>64649464.287651703</v>
      </c>
      <c r="K50" s="7">
        <v>60573767.922512345</v>
      </c>
      <c r="L50" s="7">
        <v>47104162.076237775</v>
      </c>
      <c r="M50" s="7">
        <v>49670371.163846321</v>
      </c>
      <c r="N50" s="7">
        <v>51773777.310967714</v>
      </c>
      <c r="O50" s="7">
        <v>55075715.657360174</v>
      </c>
      <c r="P50" s="7">
        <v>54043569.918058224</v>
      </c>
    </row>
    <row r="51" spans="1:16" x14ac:dyDescent="0.35">
      <c r="A51" s="8" t="s">
        <v>9</v>
      </c>
      <c r="B51" s="5">
        <v>182424270.86620376</v>
      </c>
      <c r="C51" s="5">
        <v>176268069.0699465</v>
      </c>
      <c r="D51" s="5">
        <v>130001117.77506784</v>
      </c>
      <c r="E51" s="5">
        <v>107482342.91057764</v>
      </c>
      <c r="F51" s="5">
        <v>79931297.773013517</v>
      </c>
      <c r="G51" s="5">
        <v>58286938.292702854</v>
      </c>
      <c r="H51" s="5">
        <v>80366115.50011903</v>
      </c>
      <c r="I51" s="5">
        <v>52264898.754187986</v>
      </c>
      <c r="J51" s="5">
        <v>49856210.836832859</v>
      </c>
      <c r="K51" s="5">
        <v>46441440.53631486</v>
      </c>
      <c r="L51" s="5">
        <v>35739134.804941192</v>
      </c>
      <c r="M51" s="5">
        <v>38117349.554805785</v>
      </c>
      <c r="N51" s="5">
        <v>39561363.102320544</v>
      </c>
      <c r="O51" s="5">
        <v>42649212.414358325</v>
      </c>
      <c r="P51" s="5">
        <v>41253824.392575316</v>
      </c>
    </row>
    <row r="52" spans="1:16" x14ac:dyDescent="0.35">
      <c r="A52" s="8" t="s">
        <v>10</v>
      </c>
      <c r="B52" s="5">
        <v>14861034.805362072</v>
      </c>
      <c r="C52" s="5">
        <v>14114511.550045064</v>
      </c>
      <c r="D52" s="5">
        <v>10358050.516514376</v>
      </c>
      <c r="E52" s="5">
        <v>8812289.8985690344</v>
      </c>
      <c r="F52" s="5">
        <v>6260047.2950193696</v>
      </c>
      <c r="G52" s="5">
        <v>3978653.1130690807</v>
      </c>
      <c r="H52" s="5">
        <v>2854673.4736090275</v>
      </c>
      <c r="I52" s="5">
        <v>1750514.5560655736</v>
      </c>
      <c r="J52" s="5">
        <v>1666104.5357877533</v>
      </c>
      <c r="K52" s="5">
        <v>1555654.6815263554</v>
      </c>
      <c r="L52" s="5">
        <v>1080542.9898947913</v>
      </c>
      <c r="M52" s="5">
        <v>1198055.4107465704</v>
      </c>
      <c r="N52" s="5">
        <v>1223324.4506158866</v>
      </c>
      <c r="O52" s="5">
        <v>1368857.1563026274</v>
      </c>
      <c r="P52" s="5">
        <v>1300150.4815009066</v>
      </c>
    </row>
    <row r="53" spans="1:16" x14ac:dyDescent="0.35">
      <c r="A53" s="8" t="s">
        <v>11</v>
      </c>
      <c r="B53" s="5">
        <v>494554.7398724503</v>
      </c>
      <c r="C53" s="5">
        <v>481603.43433181354</v>
      </c>
      <c r="D53" s="5">
        <v>348625.53106078907</v>
      </c>
      <c r="E53" s="5">
        <v>295394.33944123634</v>
      </c>
      <c r="F53" s="5">
        <v>189644.62985678532</v>
      </c>
      <c r="G53" s="5">
        <v>113071.35771114531</v>
      </c>
      <c r="H53" s="5">
        <v>61185.998968118438</v>
      </c>
      <c r="I53" s="5">
        <v>11885714.918929912</v>
      </c>
      <c r="J53" s="5">
        <v>11477321.872646132</v>
      </c>
      <c r="K53" s="5">
        <v>10790100.215360232</v>
      </c>
      <c r="L53" s="5">
        <v>8120999.0102187358</v>
      </c>
      <c r="M53" s="5">
        <v>8714502.6897072513</v>
      </c>
      <c r="N53" s="5">
        <v>9107238.9192174729</v>
      </c>
      <c r="O53" s="5">
        <v>10192003.155324306</v>
      </c>
      <c r="P53" s="5">
        <v>10065029.314041741</v>
      </c>
    </row>
    <row r="54" spans="1:16" x14ac:dyDescent="0.35">
      <c r="A54" s="8" t="s">
        <v>12</v>
      </c>
      <c r="B54" s="5">
        <v>327344.88666968368</v>
      </c>
      <c r="C54" s="5">
        <v>1407711.450940053</v>
      </c>
      <c r="D54" s="5">
        <v>2351727.2287953943</v>
      </c>
      <c r="E54" s="5">
        <v>3005809.6996022258</v>
      </c>
      <c r="F54" s="5">
        <v>1373636.1834250882</v>
      </c>
      <c r="G54" s="5">
        <v>531175.27075696317</v>
      </c>
      <c r="H54" s="5">
        <v>612147.20613042079</v>
      </c>
      <c r="I54" s="5">
        <v>1125019.8738518672</v>
      </c>
      <c r="J54" s="5">
        <v>1649824.0130269926</v>
      </c>
      <c r="K54" s="5">
        <v>1786574.9449477866</v>
      </c>
      <c r="L54" s="5">
        <v>2163481.3291938095</v>
      </c>
      <c r="M54" s="5">
        <v>1640462.3935715836</v>
      </c>
      <c r="N54" s="5">
        <v>1881850.081105744</v>
      </c>
      <c r="O54" s="5">
        <v>865643.64052574988</v>
      </c>
      <c r="P54" s="5">
        <v>1424567.2450176068</v>
      </c>
    </row>
    <row r="55" spans="1:16" x14ac:dyDescent="0.35">
      <c r="A55" s="8" t="s">
        <v>13</v>
      </c>
      <c r="B55" s="5">
        <v>39788626.708984375</v>
      </c>
      <c r="C55" s="5">
        <v>36051151.123046875</v>
      </c>
      <c r="D55" s="5">
        <v>23477632.32421875</v>
      </c>
      <c r="E55" s="5">
        <v>10857035.400390625</v>
      </c>
      <c r="F55" s="5">
        <v>-14677826.782226563</v>
      </c>
      <c r="G55" s="5">
        <v>-46103637.329101563</v>
      </c>
      <c r="H55" s="5">
        <v>-66645808.59375</v>
      </c>
      <c r="I55" s="5">
        <v>-71254652.465820313</v>
      </c>
      <c r="J55" s="5">
        <v>-71696454.383850098</v>
      </c>
      <c r="K55" s="5">
        <v>-80699181.213378906</v>
      </c>
      <c r="L55" s="5">
        <v>-79674217.620849609</v>
      </c>
      <c r="M55" s="5">
        <v>-77208089.599609375</v>
      </c>
      <c r="N55" s="5">
        <v>-79626978.881835938</v>
      </c>
      <c r="O55" s="5">
        <v>-77477882.537841797</v>
      </c>
      <c r="P55" s="5">
        <v>-65541797.607421875</v>
      </c>
    </row>
    <row r="56" spans="1:16" x14ac:dyDescent="0.35">
      <c r="A56" s="4" t="s">
        <v>14</v>
      </c>
      <c r="B56" s="5">
        <v>32890976.168608472</v>
      </c>
      <c r="C56" s="5">
        <v>38971824.483328059</v>
      </c>
      <c r="D56" s="5">
        <v>73068119.488009989</v>
      </c>
      <c r="E56" s="5">
        <v>78503546.796274811</v>
      </c>
      <c r="F56" s="5">
        <v>93062024.905641973</v>
      </c>
      <c r="G56" s="5">
        <v>90238226.158170655</v>
      </c>
      <c r="H56" s="5">
        <v>72757575.147118628</v>
      </c>
      <c r="I56" s="5">
        <v>114470844.94036712</v>
      </c>
      <c r="J56" s="5">
        <v>118897152.48251088</v>
      </c>
      <c r="K56" s="5">
        <v>119907891.81135052</v>
      </c>
      <c r="L56" s="5">
        <v>134468356.15998927</v>
      </c>
      <c r="M56" s="5">
        <v>134819884.73929885</v>
      </c>
      <c r="N56" s="5">
        <v>136042582.07271656</v>
      </c>
      <c r="O56" s="5">
        <v>134037518.16358791</v>
      </c>
      <c r="P56" s="5">
        <v>134656441.1274845</v>
      </c>
    </row>
    <row r="57" spans="1:16" x14ac:dyDescent="0.35">
      <c r="A57" s="4" t="s">
        <v>15</v>
      </c>
      <c r="B57" s="5">
        <v>-76758264.536012232</v>
      </c>
      <c r="C57" s="5">
        <v>-47092043.810789078</v>
      </c>
      <c r="D57" s="5">
        <v>-25645085.952267412</v>
      </c>
      <c r="E57" s="5">
        <v>-20715399.356527142</v>
      </c>
      <c r="F57" s="5">
        <v>-17467692.889252953</v>
      </c>
      <c r="G57" s="5">
        <v>-29381693.381394651</v>
      </c>
      <c r="H57" s="5">
        <v>-44635093.075125337</v>
      </c>
      <c r="I57" s="5">
        <v>-44199590.579077579</v>
      </c>
      <c r="J57" s="5">
        <v>-49767830.796969973</v>
      </c>
      <c r="K57" s="5">
        <v>-47432079.532770239</v>
      </c>
      <c r="L57" s="5">
        <v>-43309895.698536359</v>
      </c>
      <c r="M57" s="5">
        <v>-47499157.318160765</v>
      </c>
      <c r="N57" s="5">
        <v>-50698735.463034034</v>
      </c>
      <c r="O57" s="5">
        <v>-51289324.102665029</v>
      </c>
      <c r="P57" s="5">
        <v>-55960508.147304364</v>
      </c>
    </row>
    <row r="58" spans="1:16" x14ac:dyDescent="0.35">
      <c r="A58" s="4" t="s">
        <v>16</v>
      </c>
      <c r="B58" s="5">
        <v>845087.97645568848</v>
      </c>
      <c r="C58" s="5">
        <v>1450292.8504943848</v>
      </c>
      <c r="D58" s="5">
        <v>2676321.1441040039</v>
      </c>
      <c r="E58" s="5">
        <v>2499933.1550598145</v>
      </c>
      <c r="F58" s="5">
        <v>0</v>
      </c>
      <c r="G58" s="5">
        <v>13427978.679656982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</row>
    <row r="59" spans="1:16" x14ac:dyDescent="0.35">
      <c r="A59" s="4" t="s">
        <v>17</v>
      </c>
      <c r="B59" s="5">
        <v>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</row>
    <row r="60" spans="1:16" x14ac:dyDescent="0.35">
      <c r="A60" s="4" t="s">
        <v>18</v>
      </c>
      <c r="B60" s="5">
        <v>13671449.191322099</v>
      </c>
      <c r="C60" s="5">
        <v>16463659.301477801</v>
      </c>
      <c r="D60" s="5">
        <v>15940628.937928712</v>
      </c>
      <c r="E60" s="5">
        <v>15513475.193291046</v>
      </c>
      <c r="F60" s="5">
        <v>16661581.851949742</v>
      </c>
      <c r="G60" s="5">
        <v>15594234.803962855</v>
      </c>
      <c r="H60" s="5">
        <v>15522068.206188872</v>
      </c>
      <c r="I60" s="5">
        <v>15990548.542070979</v>
      </c>
      <c r="J60" s="5">
        <v>17294413.485739771</v>
      </c>
      <c r="K60" s="5">
        <v>17612603.162169456</v>
      </c>
      <c r="L60" s="5">
        <v>17941607.61812494</v>
      </c>
      <c r="M60" s="5">
        <v>18277406.003820844</v>
      </c>
      <c r="N60" s="5">
        <v>18620413.057030208</v>
      </c>
      <c r="O60" s="5">
        <v>18974777.299253613</v>
      </c>
      <c r="P60" s="5">
        <v>19338466.567953125</v>
      </c>
    </row>
    <row r="61" spans="1:16" x14ac:dyDescent="0.35">
      <c r="A61" s="4" t="s">
        <v>19</v>
      </c>
      <c r="B61" s="5">
        <v>0</v>
      </c>
      <c r="C61" s="5">
        <v>0</v>
      </c>
      <c r="D61" s="5">
        <v>0</v>
      </c>
      <c r="E61" s="5">
        <v>1649730.7115203838</v>
      </c>
      <c r="F61" s="5">
        <v>5863982.4684255477</v>
      </c>
      <c r="G61" s="5">
        <v>24898145.222478025</v>
      </c>
      <c r="H61" s="5">
        <v>32888994.08774098</v>
      </c>
      <c r="I61" s="5">
        <v>34172088.9122722</v>
      </c>
      <c r="J61" s="5">
        <v>35669625.787292987</v>
      </c>
      <c r="K61" s="5">
        <v>36861576.500174023</v>
      </c>
      <c r="L61" s="5">
        <v>37173332.543398902</v>
      </c>
      <c r="M61" s="5">
        <v>37485782.595095739</v>
      </c>
      <c r="N61" s="5">
        <v>38709721.734081112</v>
      </c>
      <c r="O61" s="5">
        <v>39040192.046762109</v>
      </c>
      <c r="P61" s="5">
        <v>41197553.108728588</v>
      </c>
    </row>
    <row r="62" spans="1:16" x14ac:dyDescent="0.35">
      <c r="A62" s="4" t="s">
        <v>20</v>
      </c>
      <c r="B62" s="5">
        <v>302687.26298750349</v>
      </c>
      <c r="C62" s="5">
        <v>441041.32729693747</v>
      </c>
      <c r="D62" s="5">
        <v>623255.37616692868</v>
      </c>
      <c r="E62" s="5">
        <v>8424580.6700501703</v>
      </c>
      <c r="F62" s="5">
        <v>8334988.5333969286</v>
      </c>
      <c r="G62" s="5">
        <v>8471608.013751734</v>
      </c>
      <c r="H62" s="5">
        <v>8437614.2725629173</v>
      </c>
      <c r="I62" s="5">
        <v>8526202.1533459947</v>
      </c>
      <c r="J62" s="5">
        <v>10955250.93022472</v>
      </c>
      <c r="K62" s="5">
        <v>11018070.198059972</v>
      </c>
      <c r="L62" s="5">
        <v>11035475.23710433</v>
      </c>
      <c r="M62" s="5">
        <v>11159709.505535427</v>
      </c>
      <c r="N62" s="5">
        <v>11282221.995460201</v>
      </c>
      <c r="O62" s="5">
        <v>11426376.947232282</v>
      </c>
      <c r="P62" s="5">
        <v>11491774.370451272</v>
      </c>
    </row>
    <row r="63" spans="1:16" x14ac:dyDescent="0.35">
      <c r="A63" s="1" t="s">
        <v>21</v>
      </c>
      <c r="B63" s="3">
        <f>SUM(B64:B65)</f>
        <v>39370842.004361942</v>
      </c>
      <c r="C63" s="3">
        <f t="shared" ref="C63:P63" si="10">SUM(C64:C65)</f>
        <v>37614570.906619504</v>
      </c>
      <c r="D63" s="3">
        <f t="shared" si="10"/>
        <v>35747298.379438452</v>
      </c>
      <c r="E63" s="3">
        <f t="shared" si="10"/>
        <v>46287067.298215285</v>
      </c>
      <c r="F63" s="3">
        <f t="shared" si="10"/>
        <v>74229361.093399763</v>
      </c>
      <c r="G63" s="3">
        <f t="shared" si="10"/>
        <v>178071417.26432213</v>
      </c>
      <c r="H63" s="3">
        <f t="shared" si="10"/>
        <v>217525572.61029732</v>
      </c>
      <c r="I63" s="3">
        <f t="shared" si="10"/>
        <v>204119027.23554766</v>
      </c>
      <c r="J63" s="3">
        <f t="shared" si="10"/>
        <v>194264999.21930832</v>
      </c>
      <c r="K63" s="3">
        <f t="shared" si="10"/>
        <v>185621418.81266165</v>
      </c>
      <c r="L63" s="3">
        <f t="shared" si="10"/>
        <v>172861520.17364031</v>
      </c>
      <c r="M63" s="3">
        <f t="shared" si="10"/>
        <v>161777740.52476871</v>
      </c>
      <c r="N63" s="3">
        <f t="shared" si="10"/>
        <v>158562824.44187868</v>
      </c>
      <c r="O63" s="3">
        <f t="shared" si="10"/>
        <v>147199727.25796634</v>
      </c>
      <c r="P63" s="3">
        <f t="shared" si="10"/>
        <v>151840710.18388483</v>
      </c>
    </row>
    <row r="64" spans="1:16" x14ac:dyDescent="0.35">
      <c r="A64" s="4" t="s">
        <v>22</v>
      </c>
      <c r="B64" s="5">
        <v>25554582.189476915</v>
      </c>
      <c r="C64" s="5">
        <v>24414632.627075139</v>
      </c>
      <c r="D64" s="5">
        <v>23202634.944609676</v>
      </c>
      <c r="E64" s="5">
        <v>30043722.850810323</v>
      </c>
      <c r="F64" s="5">
        <v>48180333.779081598</v>
      </c>
      <c r="G64" s="5">
        <v>115581492.2010964</v>
      </c>
      <c r="H64" s="5">
        <v>141190150.89814457</v>
      </c>
      <c r="I64" s="5">
        <v>132488313.4922279</v>
      </c>
      <c r="J64" s="5">
        <v>126092322.04224831</v>
      </c>
      <c r="K64" s="5">
        <v>120482000.42686267</v>
      </c>
      <c r="L64" s="5">
        <v>112199884.47759902</v>
      </c>
      <c r="M64" s="5">
        <v>105005693.45735718</v>
      </c>
      <c r="N64" s="5">
        <v>102918975.64564815</v>
      </c>
      <c r="O64" s="5">
        <v>95543486.930392072</v>
      </c>
      <c r="P64" s="5">
        <v>98555827.372773349</v>
      </c>
    </row>
    <row r="65" spans="1:16" x14ac:dyDescent="0.35">
      <c r="A65" s="4" t="s">
        <v>23</v>
      </c>
      <c r="B65" s="5">
        <v>13816259.814885026</v>
      </c>
      <c r="C65" s="5">
        <v>13199938.279544368</v>
      </c>
      <c r="D65" s="5">
        <v>12544663.434828775</v>
      </c>
      <c r="E65" s="5">
        <v>16243344.447404964</v>
      </c>
      <c r="F65" s="5">
        <v>26049027.314318165</v>
      </c>
      <c r="G65" s="5">
        <v>62489925.063225724</v>
      </c>
      <c r="H65" s="5">
        <v>76335421.712152734</v>
      </c>
      <c r="I65" s="5">
        <v>71630713.74331975</v>
      </c>
      <c r="J65" s="5">
        <v>68172677.177059993</v>
      </c>
      <c r="K65" s="5">
        <v>65139418.385798968</v>
      </c>
      <c r="L65" s="5">
        <v>60661635.696041286</v>
      </c>
      <c r="M65" s="5">
        <v>56772047.06741152</v>
      </c>
      <c r="N65" s="5">
        <v>55643848.79623054</v>
      </c>
      <c r="O65" s="5">
        <v>51656240.327574275</v>
      </c>
      <c r="P65" s="5">
        <v>53284882.81111148</v>
      </c>
    </row>
    <row r="66" spans="1:16" x14ac:dyDescent="0.35">
      <c r="A66" s="1" t="s">
        <v>24</v>
      </c>
      <c r="B66" s="3">
        <f>SUM(B67:B68)-B69</f>
        <v>12112314.576040661</v>
      </c>
      <c r="C66" s="3">
        <f t="shared" ref="C66:P66" si="11">SUM(C67:C68)-C69</f>
        <v>11298701.915571196</v>
      </c>
      <c r="D66" s="3">
        <f t="shared" si="11"/>
        <v>10678532.718107332</v>
      </c>
      <c r="E66" s="3">
        <f t="shared" si="11"/>
        <v>7457909.2082165116</v>
      </c>
      <c r="F66" s="3">
        <f t="shared" si="11"/>
        <v>-228916.72163724899</v>
      </c>
      <c r="G66" s="3">
        <f t="shared" si="11"/>
        <v>-79085573.142141223</v>
      </c>
      <c r="H66" s="3">
        <f t="shared" si="11"/>
        <v>-51538907.946417049</v>
      </c>
      <c r="I66" s="3">
        <f t="shared" si="11"/>
        <v>-15701403.769779414</v>
      </c>
      <c r="J66" s="3">
        <f t="shared" si="11"/>
        <v>-20732196.038073286</v>
      </c>
      <c r="K66" s="3">
        <f t="shared" si="11"/>
        <v>-11651641.692116946</v>
      </c>
      <c r="L66" s="3">
        <f t="shared" si="11"/>
        <v>-14240705.327101886</v>
      </c>
      <c r="M66" s="3">
        <f t="shared" si="11"/>
        <v>-16827862.311708212</v>
      </c>
      <c r="N66" s="3">
        <f t="shared" si="11"/>
        <v>-20796023.45696637</v>
      </c>
      <c r="O66" s="3">
        <f t="shared" si="11"/>
        <v>-16450276.934392512</v>
      </c>
      <c r="P66" s="3">
        <f t="shared" si="11"/>
        <v>1499782.1651616693</v>
      </c>
    </row>
    <row r="67" spans="1:16" x14ac:dyDescent="0.35">
      <c r="A67" s="4" t="s">
        <v>25</v>
      </c>
      <c r="B67" s="5">
        <v>3677643.438058367</v>
      </c>
      <c r="C67" s="5">
        <v>3240288.13924145</v>
      </c>
      <c r="D67" s="5">
        <v>3020156.8604488806</v>
      </c>
      <c r="E67" s="5">
        <v>4879736.625769835</v>
      </c>
      <c r="F67" s="5">
        <v>9911163.484438248</v>
      </c>
      <c r="G67" s="5">
        <v>28332424.075409643</v>
      </c>
      <c r="H67" s="5">
        <v>37830763.624748446</v>
      </c>
      <c r="I67" s="5">
        <v>38775538.802917145</v>
      </c>
      <c r="J67" s="5">
        <v>39763853.579163022</v>
      </c>
      <c r="K67" s="5">
        <v>40749633.760361493</v>
      </c>
      <c r="L67" s="5">
        <v>40537024.478276141</v>
      </c>
      <c r="M67" s="5">
        <v>40324417.580603056</v>
      </c>
      <c r="N67" s="5">
        <v>41372695.83648324</v>
      </c>
      <c r="O67" s="5">
        <v>41160095.454723269</v>
      </c>
      <c r="P67" s="5">
        <v>43560479.778519914</v>
      </c>
    </row>
    <row r="68" spans="1:16" x14ac:dyDescent="0.35">
      <c r="A68" s="4" t="s">
        <v>26</v>
      </c>
      <c r="B68" s="5">
        <v>8434671.137982294</v>
      </c>
      <c r="C68" s="5">
        <v>8058413.7763297455</v>
      </c>
      <c r="D68" s="5">
        <v>7658375.8576584505</v>
      </c>
      <c r="E68" s="5">
        <v>9916378.9933384191</v>
      </c>
      <c r="F68" s="5">
        <v>15902638.036951266</v>
      </c>
      <c r="G68" s="5">
        <v>38149396.031016417</v>
      </c>
      <c r="H68" s="5">
        <v>46601915.92716945</v>
      </c>
      <c r="I68" s="5">
        <v>43729744.655853413</v>
      </c>
      <c r="J68" s="5">
        <v>41618652.246596977</v>
      </c>
      <c r="K68" s="5">
        <v>39766881.888810508</v>
      </c>
      <c r="L68" s="5">
        <v>37033245.94670368</v>
      </c>
      <c r="M68" s="5">
        <v>34658695.85977044</v>
      </c>
      <c r="N68" s="5">
        <v>33969943.511207938</v>
      </c>
      <c r="O68" s="5">
        <v>31535553.414988641</v>
      </c>
      <c r="P68" s="5">
        <v>32529821.32352807</v>
      </c>
    </row>
    <row r="69" spans="1:16" x14ac:dyDescent="0.35">
      <c r="A69" s="4" t="s">
        <v>27</v>
      </c>
      <c r="B69" s="5">
        <v>0</v>
      </c>
      <c r="C69" s="5">
        <v>0</v>
      </c>
      <c r="D69" s="5">
        <v>0</v>
      </c>
      <c r="E69" s="5">
        <v>7338206.4108917424</v>
      </c>
      <c r="F69" s="5">
        <v>26042718.243026763</v>
      </c>
      <c r="G69" s="5">
        <v>145567393.24856728</v>
      </c>
      <c r="H69" s="5">
        <v>135971587.49833494</v>
      </c>
      <c r="I69" s="5">
        <v>98206687.228549972</v>
      </c>
      <c r="J69" s="5">
        <v>102114701.86383329</v>
      </c>
      <c r="K69" s="5">
        <v>92168157.341288954</v>
      </c>
      <c r="L69" s="5">
        <v>91810975.752081707</v>
      </c>
      <c r="M69" s="5">
        <v>91810975.752081707</v>
      </c>
      <c r="N69" s="5">
        <v>96138662.804657549</v>
      </c>
      <c r="O69" s="5">
        <v>89145925.804104418</v>
      </c>
      <c r="P69" s="5">
        <v>74590518.936886311</v>
      </c>
    </row>
    <row r="70" spans="1:16" x14ac:dyDescent="0.35">
      <c r="A70" s="9" t="s">
        <v>28</v>
      </c>
      <c r="B70" s="10">
        <f>SUM(B45,B49,B63,B66)</f>
        <v>258942572.44831279</v>
      </c>
      <c r="C70" s="10">
        <f t="shared" ref="C70:P70" si="12">SUM(C45,C49,C63,C66)</f>
        <v>290184436.2614978</v>
      </c>
      <c r="D70" s="10">
        <f t="shared" si="12"/>
        <v>295229287.95127797</v>
      </c>
      <c r="E70" s="10">
        <f t="shared" si="12"/>
        <v>307289676.40784311</v>
      </c>
      <c r="F70" s="10">
        <f t="shared" si="12"/>
        <v>338561369.26839268</v>
      </c>
      <c r="G70" s="10">
        <f t="shared" si="12"/>
        <v>433386518.75521076</v>
      </c>
      <c r="H70" s="10">
        <f t="shared" si="12"/>
        <v>522706686.49803036</v>
      </c>
      <c r="I70" s="10">
        <f t="shared" si="12"/>
        <v>577108839.54740834</v>
      </c>
      <c r="J70" s="10">
        <f t="shared" si="12"/>
        <v>569119335.07591105</v>
      </c>
      <c r="K70" s="10">
        <f t="shared" si="12"/>
        <v>575421985.5402317</v>
      </c>
      <c r="L70" s="10">
        <f t="shared" si="12"/>
        <v>565973383.11035895</v>
      </c>
      <c r="M70" s="10">
        <f t="shared" si="12"/>
        <v>551833102.81286001</v>
      </c>
      <c r="N70" s="10">
        <f t="shared" si="12"/>
        <v>551749942.10999656</v>
      </c>
      <c r="O70" s="10">
        <f t="shared" si="12"/>
        <v>546298697.44201612</v>
      </c>
      <c r="P70" s="10">
        <f t="shared" si="12"/>
        <v>577310624.65849876</v>
      </c>
    </row>
    <row r="71" spans="1:16" x14ac:dyDescent="0.35">
      <c r="A71" s="4" t="s">
        <v>29</v>
      </c>
      <c r="B71" s="5">
        <v>5642440</v>
      </c>
      <c r="C71" s="5">
        <v>6116629</v>
      </c>
      <c r="D71" s="5">
        <v>6058371.5</v>
      </c>
      <c r="E71" s="5">
        <v>5903255.5</v>
      </c>
      <c r="F71" s="5">
        <v>5841851.5</v>
      </c>
      <c r="G71" s="5">
        <v>5807095.5</v>
      </c>
      <c r="H71" s="5">
        <v>5745191.5</v>
      </c>
      <c r="I71" s="5">
        <v>5703005.5</v>
      </c>
      <c r="J71" s="5">
        <v>5667359</v>
      </c>
      <c r="K71" s="5">
        <v>5644404.5</v>
      </c>
      <c r="L71" s="5">
        <v>5588176</v>
      </c>
      <c r="M71" s="5">
        <v>5557747</v>
      </c>
      <c r="N71" s="5">
        <v>5529822.5</v>
      </c>
      <c r="O71" s="5">
        <v>5523344.5</v>
      </c>
      <c r="P71" s="5">
        <v>5484126</v>
      </c>
    </row>
    <row r="72" spans="1:16" x14ac:dyDescent="0.35">
      <c r="A72" s="11" t="s">
        <v>30</v>
      </c>
      <c r="B72" s="12">
        <f>B70/B71</f>
        <v>45.891949661549397</v>
      </c>
      <c r="C72" s="12">
        <f t="shared" ref="C72:P72" si="13">C70/C71</f>
        <v>47.441889357928659</v>
      </c>
      <c r="D72" s="12">
        <f t="shared" si="13"/>
        <v>48.730799679629747</v>
      </c>
      <c r="E72" s="12">
        <f t="shared" si="13"/>
        <v>52.054273511936444</v>
      </c>
      <c r="F72" s="12">
        <f t="shared" si="13"/>
        <v>57.954463455360461</v>
      </c>
      <c r="G72" s="12">
        <f t="shared" si="13"/>
        <v>74.630513439155735</v>
      </c>
      <c r="H72" s="12">
        <f t="shared" si="13"/>
        <v>90.981595043094799</v>
      </c>
      <c r="I72" s="12">
        <f t="shared" si="13"/>
        <v>101.19380729115697</v>
      </c>
      <c r="J72" s="12">
        <f t="shared" si="13"/>
        <v>100.42055480796454</v>
      </c>
      <c r="K72" s="12">
        <f t="shared" si="13"/>
        <v>101.94556140337421</v>
      </c>
      <c r="L72" s="12">
        <f t="shared" si="13"/>
        <v>101.28052214360446</v>
      </c>
      <c r="M72" s="12">
        <f t="shared" si="13"/>
        <v>99.290792260399769</v>
      </c>
      <c r="N72" s="12">
        <f t="shared" si="13"/>
        <v>99.777152360676411</v>
      </c>
      <c r="O72" s="12">
        <f t="shared" si="13"/>
        <v>98.907228662274477</v>
      </c>
      <c r="P72" s="12">
        <f t="shared" si="13"/>
        <v>105.26939473281591</v>
      </c>
    </row>
    <row r="74" spans="1:16" x14ac:dyDescent="0.35">
      <c r="A74" s="13" t="s">
        <v>31</v>
      </c>
      <c r="B74" s="5"/>
    </row>
    <row r="75" spans="1:16" x14ac:dyDescent="0.35">
      <c r="A75" s="1" t="s">
        <v>32</v>
      </c>
      <c r="B75" s="14" cm="1">
        <f t="array" ref="B75">NPV(Inputs!$B$10,'REF No Wind'!B70:P70/1000000)</f>
        <v>4171.1666982023462</v>
      </c>
      <c r="D75" s="1" t="s">
        <v>55</v>
      </c>
      <c r="G75" s="15">
        <f>-PMT(Inputs!$B$10,15,NPV(Inputs!$B$10,'REF No Wind'!B72:P72))</f>
        <v>76.131552377158698</v>
      </c>
    </row>
    <row r="76" spans="1:16" x14ac:dyDescent="0.35">
      <c r="A76" s="1" t="s">
        <v>33</v>
      </c>
      <c r="B76" s="16">
        <f>((G72/B72)^(1/5))-1</f>
        <v>0.10213801964335723</v>
      </c>
    </row>
    <row r="78" spans="1:16" ht="2.15" customHeight="1" x14ac:dyDescent="0.35"/>
    <row r="80" spans="1:16" x14ac:dyDescent="0.35">
      <c r="A80" t="s">
        <v>1</v>
      </c>
      <c r="B80" t="s">
        <v>60</v>
      </c>
    </row>
    <row r="81" spans="1:16" x14ac:dyDescent="0.35">
      <c r="A81" t="s">
        <v>2</v>
      </c>
      <c r="B81" t="s">
        <v>43</v>
      </c>
    </row>
    <row r="83" spans="1:16" x14ac:dyDescent="0.35">
      <c r="B83" s="2">
        <v>2023</v>
      </c>
      <c r="C83" s="2">
        <f t="shared" ref="C83:P83" si="14">B83+1</f>
        <v>2024</v>
      </c>
      <c r="D83" s="2">
        <f t="shared" si="14"/>
        <v>2025</v>
      </c>
      <c r="E83" s="2">
        <f t="shared" si="14"/>
        <v>2026</v>
      </c>
      <c r="F83" s="2">
        <f t="shared" si="14"/>
        <v>2027</v>
      </c>
      <c r="G83" s="2">
        <f t="shared" si="14"/>
        <v>2028</v>
      </c>
      <c r="H83" s="2">
        <f t="shared" si="14"/>
        <v>2029</v>
      </c>
      <c r="I83" s="2">
        <f t="shared" si="14"/>
        <v>2030</v>
      </c>
      <c r="J83" s="2">
        <f t="shared" si="14"/>
        <v>2031</v>
      </c>
      <c r="K83" s="2">
        <f t="shared" si="14"/>
        <v>2032</v>
      </c>
      <c r="L83" s="2">
        <f t="shared" si="14"/>
        <v>2033</v>
      </c>
      <c r="M83" s="2">
        <f t="shared" si="14"/>
        <v>2034</v>
      </c>
      <c r="N83" s="2">
        <f t="shared" si="14"/>
        <v>2035</v>
      </c>
      <c r="O83" s="2">
        <f t="shared" si="14"/>
        <v>2036</v>
      </c>
      <c r="P83" s="2">
        <f t="shared" si="14"/>
        <v>2037</v>
      </c>
    </row>
    <row r="84" spans="1:16" x14ac:dyDescent="0.35">
      <c r="A84" s="1" t="s">
        <v>4</v>
      </c>
      <c r="B84" s="3">
        <f>SUM(B85:B86)</f>
        <v>38400277.14035546</v>
      </c>
      <c r="C84" s="3">
        <f t="shared" ref="C84:P84" si="15">SUM(C85:C86)</f>
        <v>38764487.316831954</v>
      </c>
      <c r="D84" s="3">
        <f t="shared" si="15"/>
        <v>39080706.675409637</v>
      </c>
      <c r="E84" s="3">
        <f t="shared" si="15"/>
        <v>46623453.585456274</v>
      </c>
      <c r="F84" s="3">
        <f t="shared" si="15"/>
        <v>63906981.489333712</v>
      </c>
      <c r="G84" s="3">
        <f t="shared" si="15"/>
        <v>119792709.81088166</v>
      </c>
      <c r="H84" s="3">
        <f t="shared" si="15"/>
        <v>149239444.96920627</v>
      </c>
      <c r="I84" s="3">
        <f t="shared" si="15"/>
        <v>152159651.07628006</v>
      </c>
      <c r="J84" s="3">
        <f t="shared" si="15"/>
        <v>155392144.51147962</v>
      </c>
      <c r="K84" s="3">
        <f t="shared" si="15"/>
        <v>158446297.18128234</v>
      </c>
      <c r="L84" s="3">
        <f t="shared" si="15"/>
        <v>158475449.15059319</v>
      </c>
      <c r="M84" s="3">
        <f t="shared" si="15"/>
        <v>158505146.73345453</v>
      </c>
      <c r="N84" s="3">
        <f t="shared" si="15"/>
        <v>161771073.94056886</v>
      </c>
      <c r="O84" s="3">
        <f t="shared" si="15"/>
        <v>161801904.62961754</v>
      </c>
      <c r="P84" s="3">
        <f t="shared" si="15"/>
        <v>168618174.48150772</v>
      </c>
    </row>
    <row r="85" spans="1:16" x14ac:dyDescent="0.35">
      <c r="A85" s="4" t="s">
        <v>5</v>
      </c>
      <c r="B85" s="5">
        <v>36700824</v>
      </c>
      <c r="C85" s="5">
        <v>36700824</v>
      </c>
      <c r="D85" s="5">
        <v>36700824</v>
      </c>
      <c r="E85" s="5">
        <v>36700824</v>
      </c>
      <c r="F85" s="5">
        <v>36700824</v>
      </c>
      <c r="G85" s="5">
        <v>36700824</v>
      </c>
      <c r="H85" s="5">
        <v>36700824</v>
      </c>
      <c r="I85" s="5">
        <v>36700824</v>
      </c>
      <c r="J85" s="5">
        <v>36700824</v>
      </c>
      <c r="K85" s="5">
        <v>36700824</v>
      </c>
      <c r="L85" s="5">
        <v>36700824</v>
      </c>
      <c r="M85" s="5">
        <v>36700824</v>
      </c>
      <c r="N85" s="5">
        <v>36700824</v>
      </c>
      <c r="O85" s="5">
        <v>36700824</v>
      </c>
      <c r="P85" s="5">
        <v>36700824</v>
      </c>
    </row>
    <row r="86" spans="1:16" x14ac:dyDescent="0.35">
      <c r="A86" s="4" t="s">
        <v>6</v>
      </c>
      <c r="B86" s="5">
        <v>1699453.1403554603</v>
      </c>
      <c r="C86" s="5">
        <v>2063663.3168319515</v>
      </c>
      <c r="D86" s="5">
        <v>2379882.6754096351</v>
      </c>
      <c r="E86" s="5">
        <v>9922629.5854562763</v>
      </c>
      <c r="F86" s="5">
        <v>27206157.489333712</v>
      </c>
      <c r="G86" s="5">
        <v>83091885.810881659</v>
      </c>
      <c r="H86" s="5">
        <v>112538620.96920626</v>
      </c>
      <c r="I86" s="5">
        <v>115458827.07628006</v>
      </c>
      <c r="J86" s="5">
        <v>118691320.5114796</v>
      </c>
      <c r="K86" s="5">
        <v>121745473.18128236</v>
      </c>
      <c r="L86" s="5">
        <v>121774625.15059319</v>
      </c>
      <c r="M86" s="5">
        <v>121804322.73345453</v>
      </c>
      <c r="N86" s="5">
        <v>125070249.94056886</v>
      </c>
      <c r="O86" s="5">
        <v>125101080.62961754</v>
      </c>
      <c r="P86" s="5">
        <v>131917350.48150773</v>
      </c>
    </row>
    <row r="87" spans="1:16" x14ac:dyDescent="0.35">
      <c r="A87" s="4" t="s">
        <v>162</v>
      </c>
      <c r="B87" s="5">
        <v>1699453.1403554603</v>
      </c>
      <c r="C87" s="5">
        <v>2063663.3168319515</v>
      </c>
      <c r="D87" s="5">
        <v>2379882.6754096351</v>
      </c>
      <c r="E87" s="5">
        <v>2852041.4449809347</v>
      </c>
      <c r="F87" s="5">
        <v>3154971.9058677251</v>
      </c>
      <c r="G87" s="5">
        <v>3286715.5321959076</v>
      </c>
      <c r="H87" s="5">
        <v>3314054.7656488526</v>
      </c>
      <c r="I87" s="5">
        <v>3341113.7080075187</v>
      </c>
      <c r="J87" s="5">
        <v>3369214.1002307753</v>
      </c>
      <c r="K87" s="5">
        <v>3397831.4949367377</v>
      </c>
      <c r="L87" s="5">
        <v>3426983.4642475671</v>
      </c>
      <c r="M87" s="5">
        <v>3456681.0471089091</v>
      </c>
      <c r="N87" s="5">
        <v>3486935.9563426357</v>
      </c>
      <c r="O87" s="5">
        <v>3517766.6453913059</v>
      </c>
      <c r="P87" s="5">
        <v>3549188.2657893552</v>
      </c>
    </row>
    <row r="88" spans="1:16" x14ac:dyDescent="0.35">
      <c r="A88" s="6" t="s">
        <v>7</v>
      </c>
      <c r="B88" s="3">
        <f>SUM(B89,B95:B101)</f>
        <v>179330287.7825774</v>
      </c>
      <c r="C88" s="3">
        <f t="shared" ref="C88:P88" si="16">SUM(C89,C95:C101)</f>
        <v>210926247.84303111</v>
      </c>
      <c r="D88" s="3">
        <f t="shared" si="16"/>
        <v>221186485.52764389</v>
      </c>
      <c r="E88" s="3">
        <f t="shared" si="16"/>
        <v>216028162.45096731</v>
      </c>
      <c r="F88" s="3">
        <f t="shared" si="16"/>
        <v>203391235.82844609</v>
      </c>
      <c r="G88" s="3">
        <f t="shared" si="16"/>
        <v>201128997.12782633</v>
      </c>
      <c r="H88" s="3">
        <f t="shared" si="16"/>
        <v>181242117.46546704</v>
      </c>
      <c r="I88" s="3">
        <f t="shared" si="16"/>
        <v>209224735.80979082</v>
      </c>
      <c r="J88" s="3">
        <f t="shared" si="16"/>
        <v>213212002.2011202</v>
      </c>
      <c r="K88" s="3">
        <f t="shared" si="16"/>
        <v>214688124.7070961</v>
      </c>
      <c r="L88" s="3">
        <f t="shared" si="16"/>
        <v>221694042.00473437</v>
      </c>
      <c r="M88" s="3">
        <f t="shared" si="16"/>
        <v>224512550.52733827</v>
      </c>
      <c r="N88" s="3">
        <f t="shared" si="16"/>
        <v>229277140.02544957</v>
      </c>
      <c r="O88" s="3">
        <f t="shared" si="16"/>
        <v>234080351.22627553</v>
      </c>
      <c r="P88" s="3">
        <f t="shared" si="16"/>
        <v>236177708.85059825</v>
      </c>
    </row>
    <row r="89" spans="1:16" x14ac:dyDescent="0.35">
      <c r="A89" s="4" t="s">
        <v>8</v>
      </c>
      <c r="B89" s="7">
        <v>201669657.50827575</v>
      </c>
      <c r="C89" s="7">
        <v>202089428.69858196</v>
      </c>
      <c r="D89" s="7">
        <v>155560248.66126579</v>
      </c>
      <c r="E89" s="7">
        <v>137629915.45122278</v>
      </c>
      <c r="F89" s="7">
        <v>111815219.34236996</v>
      </c>
      <c r="G89" s="7">
        <v>59228806.3898158</v>
      </c>
      <c r="H89" s="7">
        <v>83359435.876257539</v>
      </c>
      <c r="I89" s="7">
        <v>84329384.15430516</v>
      </c>
      <c r="J89" s="7">
        <v>76172574.757889137</v>
      </c>
      <c r="K89" s="7">
        <v>71223087.924016744</v>
      </c>
      <c r="L89" s="7">
        <v>63101489.327889435</v>
      </c>
      <c r="M89" s="7">
        <v>57277306.19204732</v>
      </c>
      <c r="N89" s="7">
        <v>58974307.457299903</v>
      </c>
      <c r="O89" s="7">
        <v>64603842.49375882</v>
      </c>
      <c r="P89" s="7">
        <v>61085512.375770129</v>
      </c>
    </row>
    <row r="90" spans="1:16" x14ac:dyDescent="0.35">
      <c r="A90" s="8" t="s">
        <v>9</v>
      </c>
      <c r="B90" s="5">
        <v>185780923.3989943</v>
      </c>
      <c r="C90" s="5">
        <v>185374937.86750451</v>
      </c>
      <c r="D90" s="5">
        <v>141254696.95421889</v>
      </c>
      <c r="E90" s="5">
        <v>123987809.44759546</v>
      </c>
      <c r="F90" s="5">
        <v>102324584.52297115</v>
      </c>
      <c r="G90" s="5">
        <v>54735834.355984189</v>
      </c>
      <c r="H90" s="5">
        <v>79960827.336607412</v>
      </c>
      <c r="I90" s="5">
        <v>65837253.403677814</v>
      </c>
      <c r="J90" s="5">
        <v>59014041.696381532</v>
      </c>
      <c r="K90" s="5">
        <v>55281645.977644086</v>
      </c>
      <c r="L90" s="5">
        <v>48797857.726945445</v>
      </c>
      <c r="M90" s="5">
        <v>44193729.930450901</v>
      </c>
      <c r="N90" s="5">
        <v>45291914.282486968</v>
      </c>
      <c r="O90" s="5">
        <v>49568686.094556697</v>
      </c>
      <c r="P90" s="5">
        <v>46537751.727695361</v>
      </c>
    </row>
    <row r="91" spans="1:16" x14ac:dyDescent="0.35">
      <c r="A91" s="8" t="s">
        <v>10</v>
      </c>
      <c r="B91" s="5">
        <v>15060983.306749605</v>
      </c>
      <c r="C91" s="5">
        <v>14919678.636775669</v>
      </c>
      <c r="D91" s="5">
        <v>11380552.836157855</v>
      </c>
      <c r="E91" s="5">
        <v>10327998.010286778</v>
      </c>
      <c r="F91" s="5">
        <v>7983333.8595091673</v>
      </c>
      <c r="G91" s="5">
        <v>3993247.2321474217</v>
      </c>
      <c r="H91" s="5">
        <v>2760650.618274746</v>
      </c>
      <c r="I91" s="5">
        <v>2258975.0047641415</v>
      </c>
      <c r="J91" s="5">
        <v>1983476.8294976063</v>
      </c>
      <c r="K91" s="5">
        <v>1847964.48008685</v>
      </c>
      <c r="L91" s="5">
        <v>1600411.9513514079</v>
      </c>
      <c r="M91" s="5">
        <v>1407347.0421015529</v>
      </c>
      <c r="N91" s="5">
        <v>1416384.8355365277</v>
      </c>
      <c r="O91" s="5">
        <v>1595606.949074025</v>
      </c>
      <c r="P91" s="5">
        <v>1505684.338416694</v>
      </c>
    </row>
    <row r="92" spans="1:16" x14ac:dyDescent="0.35">
      <c r="A92" s="8" t="s">
        <v>11</v>
      </c>
      <c r="B92" s="5">
        <v>499399.19809064397</v>
      </c>
      <c r="C92" s="5">
        <v>508797.54199645889</v>
      </c>
      <c r="D92" s="5">
        <v>385577.35584700067</v>
      </c>
      <c r="E92" s="5">
        <v>346031.40934991895</v>
      </c>
      <c r="F92" s="5">
        <v>264931.80760810612</v>
      </c>
      <c r="G92" s="5">
        <v>84846.235127002525</v>
      </c>
      <c r="H92" s="5">
        <v>67012.36641304112</v>
      </c>
      <c r="I92" s="5">
        <v>14956081.505480286</v>
      </c>
      <c r="J92" s="5">
        <v>13488816.137033459</v>
      </c>
      <c r="K92" s="5">
        <v>12753710.223815627</v>
      </c>
      <c r="L92" s="5">
        <v>11141079.880997555</v>
      </c>
      <c r="M92" s="5">
        <v>10068616.548945788</v>
      </c>
      <c r="N92" s="5">
        <v>10402874.747717096</v>
      </c>
      <c r="O92" s="5">
        <v>11895383.718128413</v>
      </c>
      <c r="P92" s="5">
        <v>11433413.181851156</v>
      </c>
    </row>
    <row r="93" spans="1:16" x14ac:dyDescent="0.35">
      <c r="A93" s="8" t="s">
        <v>12</v>
      </c>
      <c r="B93" s="5">
        <v>328357.8692774782</v>
      </c>
      <c r="C93" s="5">
        <v>1286003.0453602611</v>
      </c>
      <c r="D93" s="5">
        <v>2539432.2478150474</v>
      </c>
      <c r="E93" s="5">
        <v>2968079.2467180663</v>
      </c>
      <c r="F93" s="5">
        <v>1242375.3829435683</v>
      </c>
      <c r="G93" s="5">
        <v>414880.82627287874</v>
      </c>
      <c r="H93" s="5">
        <v>570947.52663235995</v>
      </c>
      <c r="I93" s="5">
        <v>1277071.94088603</v>
      </c>
      <c r="J93" s="5">
        <v>1686238.217199242</v>
      </c>
      <c r="K93" s="5">
        <v>1339769.9052548825</v>
      </c>
      <c r="L93" s="5">
        <v>1562135.7965151214</v>
      </c>
      <c r="M93" s="5">
        <v>1607611.2403248367</v>
      </c>
      <c r="N93" s="5">
        <v>1863135.0080448089</v>
      </c>
      <c r="O93" s="5">
        <v>1544166.5084049131</v>
      </c>
      <c r="P93" s="5">
        <v>1608667.5807308296</v>
      </c>
    </row>
    <row r="94" spans="1:16" x14ac:dyDescent="0.35">
      <c r="A94" s="8" t="s">
        <v>13</v>
      </c>
      <c r="B94" s="5">
        <v>40445529.296875</v>
      </c>
      <c r="C94" s="5">
        <v>39176123.046875</v>
      </c>
      <c r="D94" s="5">
        <v>27108144.775390625</v>
      </c>
      <c r="E94" s="5">
        <v>15614457.03125</v>
      </c>
      <c r="F94" s="5">
        <v>-10969158.203125</v>
      </c>
      <c r="G94" s="5">
        <v>-47323814.910888672</v>
      </c>
      <c r="H94" s="5">
        <v>-66466229.98046875</v>
      </c>
      <c r="I94" s="5">
        <v>-70007813.842773438</v>
      </c>
      <c r="J94" s="5">
        <v>-71590885.520935059</v>
      </c>
      <c r="K94" s="5">
        <v>-80293317.260742188</v>
      </c>
      <c r="L94" s="5">
        <v>-78381862.548828125</v>
      </c>
      <c r="M94" s="5">
        <v>-77064016.845703125</v>
      </c>
      <c r="N94" s="5">
        <v>-79295702.63671875</v>
      </c>
      <c r="O94" s="5">
        <v>-77311974.548339844</v>
      </c>
      <c r="P94" s="5">
        <v>-65060856.079101563</v>
      </c>
    </row>
    <row r="95" spans="1:16" x14ac:dyDescent="0.35">
      <c r="A95" s="4" t="s">
        <v>14</v>
      </c>
      <c r="B95" s="5">
        <v>34521342.513581537</v>
      </c>
      <c r="C95" s="5">
        <v>36474265.501340955</v>
      </c>
      <c r="D95" s="5">
        <v>72088060.689341009</v>
      </c>
      <c r="E95" s="5">
        <v>72868500.7584721</v>
      </c>
      <c r="F95" s="5">
        <v>82199910.108566508</v>
      </c>
      <c r="G95" s="5">
        <v>109987582.73614615</v>
      </c>
      <c r="H95" s="5">
        <v>89329784.144108906</v>
      </c>
      <c r="I95" s="5">
        <v>118881618.99720427</v>
      </c>
      <c r="J95" s="5">
        <v>127049087.37916978</v>
      </c>
      <c r="K95" s="5">
        <v>129555472.16142273</v>
      </c>
      <c r="L95" s="5">
        <v>140911843.35353303</v>
      </c>
      <c r="M95" s="5">
        <v>149465234.36458752</v>
      </c>
      <c r="N95" s="5">
        <v>152370525.66295567</v>
      </c>
      <c r="O95" s="5">
        <v>148936420.64566067</v>
      </c>
      <c r="P95" s="5">
        <v>154682499.57789725</v>
      </c>
    </row>
    <row r="96" spans="1:16" x14ac:dyDescent="0.35">
      <c r="A96" s="4" t="s">
        <v>15</v>
      </c>
      <c r="B96" s="5">
        <v>-71679936.670045167</v>
      </c>
      <c r="C96" s="5">
        <v>-45992439.836160921</v>
      </c>
      <c r="D96" s="5">
        <v>-25702029.28116256</v>
      </c>
      <c r="E96" s="5">
        <v>-22358593.947978292</v>
      </c>
      <c r="F96" s="5">
        <v>-20539523.474104721</v>
      </c>
      <c r="G96" s="5">
        <v>-25304263.360254552</v>
      </c>
      <c r="H96" s="5">
        <v>-40560772.678556517</v>
      </c>
      <c r="I96" s="5">
        <v>-43339914.327439338</v>
      </c>
      <c r="J96" s="5">
        <v>-44226550.692514189</v>
      </c>
      <c r="K96" s="5">
        <v>-41578913.900783151</v>
      </c>
      <c r="L96" s="5">
        <v>-38413750.772170603</v>
      </c>
      <c r="M96" s="5">
        <v>-39046954.899627015</v>
      </c>
      <c r="N96" s="5">
        <v>-40278148.859584451</v>
      </c>
      <c r="O96" s="5">
        <v>-38451516.44721064</v>
      </c>
      <c r="P96" s="5">
        <v>-40633355.687238537</v>
      </c>
    </row>
    <row r="97" spans="1:16" x14ac:dyDescent="0.35">
      <c r="A97" s="4" t="s">
        <v>16</v>
      </c>
      <c r="B97" s="5">
        <v>845087.97645568848</v>
      </c>
      <c r="C97" s="5">
        <v>1450292.8504943848</v>
      </c>
      <c r="D97" s="5">
        <v>2676321.1441040039</v>
      </c>
      <c r="E97" s="5">
        <v>2499933.1550598145</v>
      </c>
      <c r="F97" s="5">
        <v>0</v>
      </c>
      <c r="G97" s="5">
        <v>13427978.679656982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</row>
    <row r="98" spans="1:16" x14ac:dyDescent="0.35">
      <c r="A98" s="4" t="s">
        <v>17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</row>
    <row r="99" spans="1:16" x14ac:dyDescent="0.35">
      <c r="A99" s="4" t="s">
        <v>18</v>
      </c>
      <c r="B99" s="5">
        <v>13671449.191322099</v>
      </c>
      <c r="C99" s="5">
        <v>16463659.301477801</v>
      </c>
      <c r="D99" s="5">
        <v>15940628.937928712</v>
      </c>
      <c r="E99" s="5">
        <v>15513475.193291046</v>
      </c>
      <c r="F99" s="5">
        <v>16661581.851949742</v>
      </c>
      <c r="G99" s="5">
        <v>15594234.803962855</v>
      </c>
      <c r="H99" s="5">
        <v>15522068.206188872</v>
      </c>
      <c r="I99" s="5">
        <v>15990548.542070979</v>
      </c>
      <c r="J99" s="5">
        <v>17294413.485739771</v>
      </c>
      <c r="K99" s="5">
        <v>17612603.162169456</v>
      </c>
      <c r="L99" s="5">
        <v>17941607.61812494</v>
      </c>
      <c r="M99" s="5">
        <v>18277406.003820844</v>
      </c>
      <c r="N99" s="5">
        <v>18620413.057030208</v>
      </c>
      <c r="O99" s="5">
        <v>18974777.299253613</v>
      </c>
      <c r="P99" s="5">
        <v>19338466.567953125</v>
      </c>
    </row>
    <row r="100" spans="1:16" x14ac:dyDescent="0.35">
      <c r="A100" s="4" t="s">
        <v>19</v>
      </c>
      <c r="B100" s="5">
        <v>0</v>
      </c>
      <c r="C100" s="5">
        <v>0</v>
      </c>
      <c r="D100" s="5">
        <v>0</v>
      </c>
      <c r="E100" s="5">
        <v>1450351.1708497074</v>
      </c>
      <c r="F100" s="5">
        <v>4919059.4662676826</v>
      </c>
      <c r="G100" s="5">
        <v>19723049.864747357</v>
      </c>
      <c r="H100" s="5">
        <v>25153987.644905329</v>
      </c>
      <c r="I100" s="5">
        <v>24836896.290303741</v>
      </c>
      <c r="J100" s="5">
        <v>25967226.340610985</v>
      </c>
      <c r="K100" s="5">
        <v>26857805.162210353</v>
      </c>
      <c r="L100" s="5">
        <v>27117377.240253236</v>
      </c>
      <c r="M100" s="5">
        <v>27379849.360974196</v>
      </c>
      <c r="N100" s="5">
        <v>28307820.712288029</v>
      </c>
      <c r="O100" s="5">
        <v>28590450.287580803</v>
      </c>
      <c r="P100" s="5">
        <v>30212811.645765029</v>
      </c>
    </row>
    <row r="101" spans="1:16" x14ac:dyDescent="0.35">
      <c r="A101" s="4" t="s">
        <v>20</v>
      </c>
      <c r="B101" s="5">
        <v>302687.26298750349</v>
      </c>
      <c r="C101" s="5">
        <v>441041.32729693747</v>
      </c>
      <c r="D101" s="5">
        <v>623255.37616692868</v>
      </c>
      <c r="E101" s="5">
        <v>8424580.6700501703</v>
      </c>
      <c r="F101" s="5">
        <v>8334988.5333969286</v>
      </c>
      <c r="G101" s="5">
        <v>8471608.013751734</v>
      </c>
      <c r="H101" s="5">
        <v>8437614.2725629173</v>
      </c>
      <c r="I101" s="5">
        <v>8526202.1533459947</v>
      </c>
      <c r="J101" s="5">
        <v>10955250.93022472</v>
      </c>
      <c r="K101" s="5">
        <v>11018070.198059972</v>
      </c>
      <c r="L101" s="5">
        <v>11035475.23710433</v>
      </c>
      <c r="M101" s="5">
        <v>11159709.505535427</v>
      </c>
      <c r="N101" s="5">
        <v>11282221.995460201</v>
      </c>
      <c r="O101" s="5">
        <v>11426376.947232282</v>
      </c>
      <c r="P101" s="5">
        <v>11491774.370451272</v>
      </c>
    </row>
    <row r="102" spans="1:16" x14ac:dyDescent="0.35">
      <c r="A102" s="1" t="s">
        <v>21</v>
      </c>
      <c r="B102" s="3">
        <f>SUM(B103:B104)</f>
        <v>39370842.004361942</v>
      </c>
      <c r="C102" s="3">
        <f t="shared" ref="C102:P102" si="17">SUM(C103:C104)</f>
        <v>37614570.906619504</v>
      </c>
      <c r="D102" s="3">
        <f t="shared" si="17"/>
        <v>35747298.379438452</v>
      </c>
      <c r="E102" s="3">
        <f t="shared" si="17"/>
        <v>44220390.535306022</v>
      </c>
      <c r="F102" s="3">
        <f t="shared" si="17"/>
        <v>65287102.183963023</v>
      </c>
      <c r="G102" s="3">
        <f t="shared" si="17"/>
        <v>138777095.39340389</v>
      </c>
      <c r="H102" s="3">
        <f t="shared" si="17"/>
        <v>168748291.15037248</v>
      </c>
      <c r="I102" s="3">
        <f t="shared" si="17"/>
        <v>157503951.84805477</v>
      </c>
      <c r="J102" s="3">
        <f t="shared" si="17"/>
        <v>148913644.94774175</v>
      </c>
      <c r="K102" s="3">
        <f t="shared" si="17"/>
        <v>141235366.41438371</v>
      </c>
      <c r="L102" s="3">
        <f t="shared" si="17"/>
        <v>131452495.74643303</v>
      </c>
      <c r="M102" s="3">
        <f t="shared" si="17"/>
        <v>122757478.26868732</v>
      </c>
      <c r="N102" s="3">
        <f t="shared" si="17"/>
        <v>118910584.01394966</v>
      </c>
      <c r="O102" s="3">
        <f t="shared" si="17"/>
        <v>110048548.47138874</v>
      </c>
      <c r="P102" s="3">
        <f t="shared" si="17"/>
        <v>111154910.46473068</v>
      </c>
    </row>
    <row r="103" spans="1:16" x14ac:dyDescent="0.35">
      <c r="A103" s="4" t="s">
        <v>22</v>
      </c>
      <c r="B103" s="5">
        <v>25554582.189476915</v>
      </c>
      <c r="C103" s="5">
        <v>24414632.627075139</v>
      </c>
      <c r="D103" s="5">
        <v>23202634.944609676</v>
      </c>
      <c r="E103" s="5">
        <v>28702297.10251173</v>
      </c>
      <c r="F103" s="5">
        <v>42376147.771694057</v>
      </c>
      <c r="G103" s="5">
        <v>90076577.225722253</v>
      </c>
      <c r="H103" s="5">
        <v>109530095.26842757</v>
      </c>
      <c r="I103" s="5">
        <v>102231689.18314222</v>
      </c>
      <c r="J103" s="5">
        <v>96655946.005169064</v>
      </c>
      <c r="K103" s="5">
        <v>91672176.548761323</v>
      </c>
      <c r="L103" s="5">
        <v>85322371.469523475</v>
      </c>
      <c r="M103" s="5">
        <v>79678663.398729011</v>
      </c>
      <c r="N103" s="5">
        <v>77181745.110925347</v>
      </c>
      <c r="O103" s="5">
        <v>71429629.989451736</v>
      </c>
      <c r="P103" s="5">
        <v>72147740.577156156</v>
      </c>
    </row>
    <row r="104" spans="1:16" x14ac:dyDescent="0.35">
      <c r="A104" s="4" t="s">
        <v>23</v>
      </c>
      <c r="B104" s="5">
        <v>13816259.814885026</v>
      </c>
      <c r="C104" s="5">
        <v>13199938.279544368</v>
      </c>
      <c r="D104" s="5">
        <v>12544663.434828775</v>
      </c>
      <c r="E104" s="5">
        <v>15518093.432794292</v>
      </c>
      <c r="F104" s="5">
        <v>22910954.412268966</v>
      </c>
      <c r="G104" s="5">
        <v>48700518.167681634</v>
      </c>
      <c r="H104" s="5">
        <v>59218195.881944902</v>
      </c>
      <c r="I104" s="5">
        <v>55272262.664912544</v>
      </c>
      <c r="J104" s="5">
        <v>52257698.942572668</v>
      </c>
      <c r="K104" s="5">
        <v>49563189.865622379</v>
      </c>
      <c r="L104" s="5">
        <v>46130124.27690956</v>
      </c>
      <c r="M104" s="5">
        <v>43078814.869958311</v>
      </c>
      <c r="N104" s="5">
        <v>41728838.903024316</v>
      </c>
      <c r="O104" s="5">
        <v>38618918.481937006</v>
      </c>
      <c r="P104" s="5">
        <v>39007169.887574531</v>
      </c>
    </row>
    <row r="105" spans="1:16" x14ac:dyDescent="0.35">
      <c r="A105" s="1" t="s">
        <v>24</v>
      </c>
      <c r="B105" s="3">
        <f>SUM(B106:B107)-B108</f>
        <v>12112314.576040661</v>
      </c>
      <c r="C105" s="3">
        <f t="shared" ref="C105:P105" si="18">SUM(C106:C107)-C108</f>
        <v>11298701.915571196</v>
      </c>
      <c r="D105" s="3">
        <f t="shared" si="18"/>
        <v>10678532.718107332</v>
      </c>
      <c r="E105" s="3">
        <f t="shared" si="18"/>
        <v>6667261.7375853369</v>
      </c>
      <c r="F105" s="3">
        <f t="shared" si="18"/>
        <v>-3691339.2609831244</v>
      </c>
      <c r="G105" s="3">
        <f t="shared" si="18"/>
        <v>-75558668.258182198</v>
      </c>
      <c r="H105" s="3">
        <f t="shared" si="18"/>
        <v>-56787093.157778144</v>
      </c>
      <c r="I105" s="3">
        <f t="shared" si="18"/>
        <v>-35326369.441006653</v>
      </c>
      <c r="J105" s="3">
        <f t="shared" si="18"/>
        <v>-40554663.955404505</v>
      </c>
      <c r="K105" s="3">
        <f t="shared" si="18"/>
        <v>-31739571.513764575</v>
      </c>
      <c r="L105" s="3">
        <f t="shared" si="18"/>
        <v>-33690847.115113497</v>
      </c>
      <c r="M105" s="3">
        <f t="shared" si="18"/>
        <v>-35766244.068322301</v>
      </c>
      <c r="N105" s="3">
        <f t="shared" si="18"/>
        <v>-40354119.273191296</v>
      </c>
      <c r="O105" s="3">
        <f t="shared" si="18"/>
        <v>-35472554.074494526</v>
      </c>
      <c r="P105" s="3">
        <f t="shared" si="18"/>
        <v>-19264357.626728401</v>
      </c>
    </row>
    <row r="106" spans="1:16" x14ac:dyDescent="0.35">
      <c r="A106" s="4" t="s">
        <v>25</v>
      </c>
      <c r="B106" s="5">
        <v>3677643.438058367</v>
      </c>
      <c r="C106" s="5">
        <v>3240288.13924145</v>
      </c>
      <c r="D106" s="5">
        <v>3020156.8604488806</v>
      </c>
      <c r="E106" s="5">
        <v>4531846.7380655929</v>
      </c>
      <c r="F106" s="5">
        <v>8364499.1380066779</v>
      </c>
      <c r="G106" s="5">
        <v>21504512.813965172</v>
      </c>
      <c r="H106" s="5">
        <v>28655653.401466396</v>
      </c>
      <c r="I106" s="5">
        <v>29137223.427921668</v>
      </c>
      <c r="J106" s="5">
        <v>29657300.777399119</v>
      </c>
      <c r="K106" s="5">
        <v>30170816.16575861</v>
      </c>
      <c r="L106" s="5">
        <v>29958206.883673258</v>
      </c>
      <c r="M106" s="5">
        <v>29745599.986000173</v>
      </c>
      <c r="N106" s="5">
        <v>30309556.969787952</v>
      </c>
      <c r="O106" s="5">
        <v>30096956.58802798</v>
      </c>
      <c r="P106" s="5">
        <v>31512723.054557558</v>
      </c>
    </row>
    <row r="107" spans="1:16" x14ac:dyDescent="0.35">
      <c r="A107" s="4" t="s">
        <v>26</v>
      </c>
      <c r="B107" s="5">
        <v>8434671.137982294</v>
      </c>
      <c r="C107" s="5">
        <v>8058413.7763297455</v>
      </c>
      <c r="D107" s="5">
        <v>7658375.8576584505</v>
      </c>
      <c r="E107" s="5">
        <v>9473621.4104114864</v>
      </c>
      <c r="F107" s="5">
        <v>13986879.844036961</v>
      </c>
      <c r="G107" s="5">
        <v>29731118.298106857</v>
      </c>
      <c r="H107" s="5">
        <v>36152042.183710128</v>
      </c>
      <c r="I107" s="5">
        <v>33743094.359621651</v>
      </c>
      <c r="J107" s="5">
        <v>31902737.131029665</v>
      </c>
      <c r="K107" s="5">
        <v>30257769.661765769</v>
      </c>
      <c r="L107" s="5">
        <v>28161921.753294948</v>
      </c>
      <c r="M107" s="5">
        <v>26299131.69775923</v>
      </c>
      <c r="N107" s="5">
        <v>25474986.561678302</v>
      </c>
      <c r="O107" s="5">
        <v>23576415.141581915</v>
      </c>
      <c r="P107" s="5">
        <v>23813438.255600356</v>
      </c>
    </row>
    <row r="108" spans="1:16" x14ac:dyDescent="0.35">
      <c r="A108" s="4" t="s">
        <v>27</v>
      </c>
      <c r="B108" s="5">
        <v>0</v>
      </c>
      <c r="C108" s="5">
        <v>0</v>
      </c>
      <c r="D108" s="5">
        <v>0</v>
      </c>
      <c r="E108" s="5">
        <v>7338206.4108917424</v>
      </c>
      <c r="F108" s="5">
        <v>26042718.243026763</v>
      </c>
      <c r="G108" s="5">
        <v>126794299.37025422</v>
      </c>
      <c r="H108" s="5">
        <v>121594788.74295467</v>
      </c>
      <c r="I108" s="5">
        <v>98206687.228549972</v>
      </c>
      <c r="J108" s="5">
        <v>102114701.86383329</v>
      </c>
      <c r="K108" s="5">
        <v>92168157.341288954</v>
      </c>
      <c r="L108" s="5">
        <v>91810975.752081707</v>
      </c>
      <c r="M108" s="5">
        <v>91810975.752081707</v>
      </c>
      <c r="N108" s="5">
        <v>96138662.804657549</v>
      </c>
      <c r="O108" s="5">
        <v>89145925.804104418</v>
      </c>
      <c r="P108" s="5">
        <v>74590518.936886311</v>
      </c>
    </row>
    <row r="109" spans="1:16" x14ac:dyDescent="0.35">
      <c r="A109" s="9" t="s">
        <v>28</v>
      </c>
      <c r="B109" s="10">
        <f>SUM(B84,B88,B102,B105)</f>
        <v>269213721.50333548</v>
      </c>
      <c r="C109" s="10">
        <f t="shared" ref="C109:P109" si="19">SUM(C84,C88,C102,C105)</f>
        <v>298604007.98205376</v>
      </c>
      <c r="D109" s="10">
        <f t="shared" si="19"/>
        <v>306693023.30059934</v>
      </c>
      <c r="E109" s="10">
        <f t="shared" si="19"/>
        <v>313539268.30931497</v>
      </c>
      <c r="F109" s="10">
        <f t="shared" si="19"/>
        <v>328893980.24075973</v>
      </c>
      <c r="G109" s="10">
        <f t="shared" si="19"/>
        <v>384140134.07392967</v>
      </c>
      <c r="H109" s="10">
        <f t="shared" si="19"/>
        <v>442442760.42726767</v>
      </c>
      <c r="I109" s="10">
        <f t="shared" si="19"/>
        <v>483561969.29311895</v>
      </c>
      <c r="J109" s="10">
        <f t="shared" si="19"/>
        <v>476963127.70493704</v>
      </c>
      <c r="K109" s="10">
        <f t="shared" si="19"/>
        <v>482630216.78899759</v>
      </c>
      <c r="L109" s="10">
        <f t="shared" si="19"/>
        <v>477931139.78664708</v>
      </c>
      <c r="M109" s="10">
        <f t="shared" si="19"/>
        <v>470008931.4611578</v>
      </c>
      <c r="N109" s="10">
        <f t="shared" si="19"/>
        <v>469604678.7067768</v>
      </c>
      <c r="O109" s="10">
        <f t="shared" si="19"/>
        <v>470458250.25278729</v>
      </c>
      <c r="P109" s="10">
        <f t="shared" si="19"/>
        <v>496686436.17010826</v>
      </c>
    </row>
    <row r="110" spans="1:16" x14ac:dyDescent="0.35">
      <c r="A110" s="4" t="s">
        <v>29</v>
      </c>
      <c r="B110" s="5">
        <v>5839803</v>
      </c>
      <c r="C110" s="5">
        <v>6352551</v>
      </c>
      <c r="D110" s="5">
        <v>6349764.5</v>
      </c>
      <c r="E110" s="5">
        <v>6219986.5</v>
      </c>
      <c r="F110" s="5">
        <v>6184553.5</v>
      </c>
      <c r="G110" s="5">
        <v>6161708</v>
      </c>
      <c r="H110" s="5">
        <v>6143073.5</v>
      </c>
      <c r="I110" s="5">
        <v>6122978.5</v>
      </c>
      <c r="J110" s="5">
        <v>6111193</v>
      </c>
      <c r="K110" s="5">
        <v>6088712</v>
      </c>
      <c r="L110" s="5">
        <v>6079645</v>
      </c>
      <c r="M110" s="5">
        <v>6076601</v>
      </c>
      <c r="N110" s="5">
        <v>6084367.5</v>
      </c>
      <c r="O110" s="5">
        <v>6094958</v>
      </c>
      <c r="P110" s="5">
        <v>6112971</v>
      </c>
    </row>
    <row r="111" spans="1:16" x14ac:dyDescent="0.35">
      <c r="A111" s="11" t="s">
        <v>30</v>
      </c>
      <c r="B111" s="12">
        <f>B109/B110</f>
        <v>46.099795062151152</v>
      </c>
      <c r="C111" s="12">
        <f t="shared" ref="C111:P111" si="20">C109/C110</f>
        <v>47.005369651035274</v>
      </c>
      <c r="D111" s="12">
        <f t="shared" si="20"/>
        <v>48.299905185554415</v>
      </c>
      <c r="E111" s="12">
        <f t="shared" si="20"/>
        <v>50.408351900653635</v>
      </c>
      <c r="F111" s="12">
        <f t="shared" si="20"/>
        <v>53.179907044341959</v>
      </c>
      <c r="G111" s="12">
        <f t="shared" si="20"/>
        <v>62.343125327251741</v>
      </c>
      <c r="H111" s="12">
        <f t="shared" si="20"/>
        <v>72.023028932873373</v>
      </c>
      <c r="I111" s="12">
        <f t="shared" si="20"/>
        <v>78.97495790539179</v>
      </c>
      <c r="J111" s="12">
        <f t="shared" si="20"/>
        <v>78.047465970218425</v>
      </c>
      <c r="K111" s="12">
        <f t="shared" si="20"/>
        <v>79.266389474325209</v>
      </c>
      <c r="L111" s="12">
        <f t="shared" si="20"/>
        <v>78.611685351142555</v>
      </c>
      <c r="M111" s="12">
        <f t="shared" si="20"/>
        <v>77.347341295101955</v>
      </c>
      <c r="N111" s="12">
        <f t="shared" si="20"/>
        <v>77.182168681753168</v>
      </c>
      <c r="O111" s="12">
        <f t="shared" si="20"/>
        <v>77.188103716676522</v>
      </c>
      <c r="P111" s="12">
        <f t="shared" si="20"/>
        <v>81.251233838686332</v>
      </c>
    </row>
    <row r="113" spans="1:16" x14ac:dyDescent="0.35">
      <c r="A113" s="13" t="s">
        <v>31</v>
      </c>
      <c r="B113" s="5"/>
    </row>
    <row r="114" spans="1:16" x14ac:dyDescent="0.35">
      <c r="A114" s="1" t="s">
        <v>32</v>
      </c>
      <c r="B114" s="14" cm="1">
        <f t="array" ref="B114">NPV(Inputs!$B$10,'REF No Wind'!B109:P109/1000000)</f>
        <v>3758.0683343117698</v>
      </c>
      <c r="D114" s="1" t="s">
        <v>55</v>
      </c>
      <c r="G114" s="15">
        <f>-PMT(Inputs!$B$10,15,NPV(Inputs!$B$10,'REF No Wind'!B111:P111))</f>
        <v>63.888309813306876</v>
      </c>
    </row>
    <row r="115" spans="1:16" x14ac:dyDescent="0.35">
      <c r="A115" s="1" t="s">
        <v>33</v>
      </c>
      <c r="B115" s="16">
        <f>((G111/B111)^(1/5))-1</f>
        <v>6.2228415747641153E-2</v>
      </c>
    </row>
    <row r="117" spans="1:16" ht="2.15" customHeight="1" x14ac:dyDescent="0.35"/>
    <row r="119" spans="1:16" x14ac:dyDescent="0.35">
      <c r="A119" t="s">
        <v>1</v>
      </c>
      <c r="B119" t="s">
        <v>60</v>
      </c>
    </row>
    <row r="120" spans="1:16" x14ac:dyDescent="0.35">
      <c r="A120" t="s">
        <v>2</v>
      </c>
      <c r="B120" t="s">
        <v>44</v>
      </c>
    </row>
    <row r="122" spans="1:16" x14ac:dyDescent="0.35">
      <c r="B122" s="2">
        <v>2023</v>
      </c>
      <c r="C122" s="2">
        <f t="shared" ref="C122:P122" si="21">B122+1</f>
        <v>2024</v>
      </c>
      <c r="D122" s="2">
        <f t="shared" si="21"/>
        <v>2025</v>
      </c>
      <c r="E122" s="2">
        <f t="shared" si="21"/>
        <v>2026</v>
      </c>
      <c r="F122" s="2">
        <f t="shared" si="21"/>
        <v>2027</v>
      </c>
      <c r="G122" s="2">
        <f t="shared" si="21"/>
        <v>2028</v>
      </c>
      <c r="H122" s="2">
        <f t="shared" si="21"/>
        <v>2029</v>
      </c>
      <c r="I122" s="2">
        <f t="shared" si="21"/>
        <v>2030</v>
      </c>
      <c r="J122" s="2">
        <f t="shared" si="21"/>
        <v>2031</v>
      </c>
      <c r="K122" s="2">
        <f t="shared" si="21"/>
        <v>2032</v>
      </c>
      <c r="L122" s="2">
        <f t="shared" si="21"/>
        <v>2033</v>
      </c>
      <c r="M122" s="2">
        <f t="shared" si="21"/>
        <v>2034</v>
      </c>
      <c r="N122" s="2">
        <f t="shared" si="21"/>
        <v>2035</v>
      </c>
      <c r="O122" s="2">
        <f t="shared" si="21"/>
        <v>2036</v>
      </c>
      <c r="P122" s="2">
        <f t="shared" si="21"/>
        <v>2037</v>
      </c>
    </row>
    <row r="123" spans="1:16" x14ac:dyDescent="0.35">
      <c r="A123" s="1" t="s">
        <v>4</v>
      </c>
      <c r="B123" s="3">
        <f>SUM(B124:B125)</f>
        <v>38400277.14035546</v>
      </c>
      <c r="C123" s="3">
        <f t="shared" ref="C123:P123" si="22">SUM(C124:C125)</f>
        <v>38764487.316831954</v>
      </c>
      <c r="D123" s="3">
        <f t="shared" si="22"/>
        <v>39080706.675409637</v>
      </c>
      <c r="E123" s="3">
        <f t="shared" si="22"/>
        <v>46623453.585456274</v>
      </c>
      <c r="F123" s="3">
        <f t="shared" si="22"/>
        <v>63906981.489333712</v>
      </c>
      <c r="G123" s="3">
        <f t="shared" si="22"/>
        <v>119792709.81088166</v>
      </c>
      <c r="H123" s="3">
        <f t="shared" si="22"/>
        <v>149239444.96920627</v>
      </c>
      <c r="I123" s="3">
        <f t="shared" si="22"/>
        <v>152159651.07628006</v>
      </c>
      <c r="J123" s="3">
        <f t="shared" si="22"/>
        <v>155392144.51147962</v>
      </c>
      <c r="K123" s="3">
        <f t="shared" si="22"/>
        <v>158446297.18128234</v>
      </c>
      <c r="L123" s="3">
        <f t="shared" si="22"/>
        <v>158475449.15059319</v>
      </c>
      <c r="M123" s="3">
        <f t="shared" si="22"/>
        <v>158505146.73345453</v>
      </c>
      <c r="N123" s="3">
        <f t="shared" si="22"/>
        <v>161771073.94056886</v>
      </c>
      <c r="O123" s="3">
        <f t="shared" si="22"/>
        <v>161801904.62961754</v>
      </c>
      <c r="P123" s="3">
        <f t="shared" si="22"/>
        <v>168618174.48150772</v>
      </c>
    </row>
    <row r="124" spans="1:16" x14ac:dyDescent="0.35">
      <c r="A124" s="4" t="s">
        <v>5</v>
      </c>
      <c r="B124" s="5">
        <v>36700824</v>
      </c>
      <c r="C124" s="5">
        <v>36700824</v>
      </c>
      <c r="D124" s="5">
        <v>36700824</v>
      </c>
      <c r="E124" s="5">
        <v>36700824</v>
      </c>
      <c r="F124" s="5">
        <v>36700824</v>
      </c>
      <c r="G124" s="5">
        <v>36700824</v>
      </c>
      <c r="H124" s="5">
        <v>36700824</v>
      </c>
      <c r="I124" s="5">
        <v>36700824</v>
      </c>
      <c r="J124" s="5">
        <v>36700824</v>
      </c>
      <c r="K124" s="5">
        <v>36700824</v>
      </c>
      <c r="L124" s="5">
        <v>36700824</v>
      </c>
      <c r="M124" s="5">
        <v>36700824</v>
      </c>
      <c r="N124" s="5">
        <v>36700824</v>
      </c>
      <c r="O124" s="5">
        <v>36700824</v>
      </c>
      <c r="P124" s="5">
        <v>36700824</v>
      </c>
    </row>
    <row r="125" spans="1:16" x14ac:dyDescent="0.35">
      <c r="A125" s="4" t="s">
        <v>6</v>
      </c>
      <c r="B125" s="5">
        <v>1699453.1403554603</v>
      </c>
      <c r="C125" s="5">
        <v>2063663.3168319515</v>
      </c>
      <c r="D125" s="5">
        <v>2379882.6754096351</v>
      </c>
      <c r="E125" s="5">
        <v>9922629.5854562763</v>
      </c>
      <c r="F125" s="5">
        <v>27206157.489333712</v>
      </c>
      <c r="G125" s="5">
        <v>83091885.810881659</v>
      </c>
      <c r="H125" s="5">
        <v>112538620.96920626</v>
      </c>
      <c r="I125" s="5">
        <v>115458827.07628006</v>
      </c>
      <c r="J125" s="5">
        <v>118691320.5114796</v>
      </c>
      <c r="K125" s="5">
        <v>121745473.18128236</v>
      </c>
      <c r="L125" s="5">
        <v>121774625.15059319</v>
      </c>
      <c r="M125" s="5">
        <v>121804322.73345453</v>
      </c>
      <c r="N125" s="5">
        <v>125070249.94056886</v>
      </c>
      <c r="O125" s="5">
        <v>125101080.62961754</v>
      </c>
      <c r="P125" s="5">
        <v>131917350.48150773</v>
      </c>
    </row>
    <row r="126" spans="1:16" x14ac:dyDescent="0.35">
      <c r="A126" s="4" t="s">
        <v>162</v>
      </c>
      <c r="B126" s="5">
        <v>1699453.1403554603</v>
      </c>
      <c r="C126" s="5">
        <v>2063663.3168319515</v>
      </c>
      <c r="D126" s="5">
        <v>2379882.6754096351</v>
      </c>
      <c r="E126" s="5">
        <v>2852041.4449809347</v>
      </c>
      <c r="F126" s="5">
        <v>3154971.9058677251</v>
      </c>
      <c r="G126" s="5">
        <v>3286715.5321959076</v>
      </c>
      <c r="H126" s="5">
        <v>3314054.7656488526</v>
      </c>
      <c r="I126" s="5">
        <v>3341113.7080075187</v>
      </c>
      <c r="J126" s="5">
        <v>3369214.1002307753</v>
      </c>
      <c r="K126" s="5">
        <v>3397831.4949367377</v>
      </c>
      <c r="L126" s="5">
        <v>3426983.4642475671</v>
      </c>
      <c r="M126" s="5">
        <v>3456681.0471089091</v>
      </c>
      <c r="N126" s="5">
        <v>3486935.9563426357</v>
      </c>
      <c r="O126" s="5">
        <v>3517766.6453913059</v>
      </c>
      <c r="P126" s="5">
        <v>3549188.2657893552</v>
      </c>
    </row>
    <row r="127" spans="1:16" x14ac:dyDescent="0.35">
      <c r="A127" s="6" t="s">
        <v>7</v>
      </c>
      <c r="B127" s="3">
        <f>SUM(B128,B134:B140)</f>
        <v>161069886.68887347</v>
      </c>
      <c r="C127" s="3">
        <f t="shared" ref="C127:P127" si="23">SUM(C128,C134:C140)</f>
        <v>189460605.52648112</v>
      </c>
      <c r="D127" s="3">
        <f t="shared" si="23"/>
        <v>212032465.87534422</v>
      </c>
      <c r="E127" s="3">
        <f t="shared" si="23"/>
        <v>206193107.76817226</v>
      </c>
      <c r="F127" s="3">
        <f t="shared" si="23"/>
        <v>192899117.27872086</v>
      </c>
      <c r="G127" s="3">
        <f t="shared" si="23"/>
        <v>193980364.53419095</v>
      </c>
      <c r="H127" s="3">
        <f t="shared" si="23"/>
        <v>250604089.11248749</v>
      </c>
      <c r="I127" s="3">
        <f t="shared" si="23"/>
        <v>248840086.96623725</v>
      </c>
      <c r="J127" s="3">
        <f t="shared" si="23"/>
        <v>253082724.48794991</v>
      </c>
      <c r="K127" s="3">
        <f t="shared" si="23"/>
        <v>251150690.97036254</v>
      </c>
      <c r="L127" s="3">
        <f t="shared" si="23"/>
        <v>257663674.1012896</v>
      </c>
      <c r="M127" s="3">
        <f t="shared" si="23"/>
        <v>259320614.35370725</v>
      </c>
      <c r="N127" s="3">
        <f t="shared" si="23"/>
        <v>259335395.09333068</v>
      </c>
      <c r="O127" s="3">
        <f t="shared" si="23"/>
        <v>265220479.74822369</v>
      </c>
      <c r="P127" s="3">
        <f t="shared" si="23"/>
        <v>261113335.0866079</v>
      </c>
    </row>
    <row r="128" spans="1:16" x14ac:dyDescent="0.35">
      <c r="A128" s="4" t="s">
        <v>8</v>
      </c>
      <c r="B128" s="7">
        <v>196698190.439192</v>
      </c>
      <c r="C128" s="7">
        <v>202395175.02167553</v>
      </c>
      <c r="D128" s="7">
        <v>168797606.54917145</v>
      </c>
      <c r="E128" s="7">
        <v>164360219.22606209</v>
      </c>
      <c r="F128" s="7">
        <v>120798867.28708526</v>
      </c>
      <c r="G128" s="7">
        <v>70011848.446795315</v>
      </c>
      <c r="H128" s="7">
        <v>63881880.206740856</v>
      </c>
      <c r="I128" s="7">
        <v>47692333.274812549</v>
      </c>
      <c r="J128" s="7">
        <v>47688571.741656564</v>
      </c>
      <c r="K128" s="7">
        <v>32545110.414463818</v>
      </c>
      <c r="L128" s="7">
        <v>26596779.919094957</v>
      </c>
      <c r="M128" s="7">
        <v>29018458.357751641</v>
      </c>
      <c r="N128" s="7">
        <v>27148367.500376347</v>
      </c>
      <c r="O128" s="7">
        <v>33019708.769380737</v>
      </c>
      <c r="P128" s="7">
        <v>35327673.492150329</v>
      </c>
    </row>
    <row r="129" spans="1:16" x14ac:dyDescent="0.35">
      <c r="A129" s="8" t="s">
        <v>9</v>
      </c>
      <c r="B129" s="5">
        <v>181070744.04005125</v>
      </c>
      <c r="C129" s="5">
        <v>185889204.88697562</v>
      </c>
      <c r="D129" s="5">
        <v>154028797.69634834</v>
      </c>
      <c r="E129" s="5">
        <v>149262273.95131433</v>
      </c>
      <c r="F129" s="5">
        <v>109259214.56762272</v>
      </c>
      <c r="G129" s="5">
        <v>64197425.905761488</v>
      </c>
      <c r="H129" s="5">
        <v>43484992.368098184</v>
      </c>
      <c r="I129" s="5">
        <v>32049108.703140069</v>
      </c>
      <c r="J129" s="5">
        <v>32143887.272854663</v>
      </c>
      <c r="K129" s="5">
        <v>21390072.297066733</v>
      </c>
      <c r="L129" s="5">
        <v>17316051.018331818</v>
      </c>
      <c r="M129" s="5">
        <v>18997262.294446137</v>
      </c>
      <c r="N129" s="5">
        <v>17625936.70430709</v>
      </c>
      <c r="O129" s="5">
        <v>21535799.642619517</v>
      </c>
      <c r="P129" s="5">
        <v>22906751.724543612</v>
      </c>
    </row>
    <row r="130" spans="1:16" x14ac:dyDescent="0.35">
      <c r="A130" s="8" t="s">
        <v>10</v>
      </c>
      <c r="B130" s="5">
        <v>14790053.707942128</v>
      </c>
      <c r="C130" s="5">
        <v>14831174.476230146</v>
      </c>
      <c r="D130" s="5">
        <v>12332616.069403967</v>
      </c>
      <c r="E130" s="5">
        <v>12499267.523497712</v>
      </c>
      <c r="F130" s="5">
        <v>9449957.6821012925</v>
      </c>
      <c r="G130" s="5">
        <v>4784069.9855930014</v>
      </c>
      <c r="H130" s="5">
        <v>988822.89324174018</v>
      </c>
      <c r="I130" s="5">
        <v>707001.67610168003</v>
      </c>
      <c r="J130" s="5">
        <v>665952.17184296623</v>
      </c>
      <c r="K130" s="5">
        <v>400609.35589970532</v>
      </c>
      <c r="L130" s="5">
        <v>288995.71646346146</v>
      </c>
      <c r="M130" s="5">
        <v>310923.38160002779</v>
      </c>
      <c r="N130" s="5">
        <v>284881.61131310905</v>
      </c>
      <c r="O130" s="5">
        <v>362769.82731820206</v>
      </c>
      <c r="P130" s="5">
        <v>368210.85344684834</v>
      </c>
    </row>
    <row r="131" spans="1:16" x14ac:dyDescent="0.35">
      <c r="A131" s="8" t="s">
        <v>11</v>
      </c>
      <c r="B131" s="5">
        <v>492288.91445900936</v>
      </c>
      <c r="C131" s="5">
        <v>506367.8495864789</v>
      </c>
      <c r="D131" s="5">
        <v>424483.91393442312</v>
      </c>
      <c r="E131" s="5">
        <v>426313.60266782023</v>
      </c>
      <c r="F131" s="5">
        <v>322275.3210583562</v>
      </c>
      <c r="G131" s="5">
        <v>136308.76871433493</v>
      </c>
      <c r="H131" s="5">
        <v>17599214.283494037</v>
      </c>
      <c r="I131" s="5">
        <v>13104646.807693424</v>
      </c>
      <c r="J131" s="5">
        <v>12983270.492716921</v>
      </c>
      <c r="K131" s="5">
        <v>8733799.8717802782</v>
      </c>
      <c r="L131" s="5">
        <v>7055900.1235207962</v>
      </c>
      <c r="M131" s="5">
        <v>7672639.3254013034</v>
      </c>
      <c r="N131" s="5">
        <v>7224980.2256454173</v>
      </c>
      <c r="O131" s="5">
        <v>8920339.8544234075</v>
      </c>
      <c r="P131" s="5">
        <v>9824953.2135454193</v>
      </c>
    </row>
    <row r="132" spans="1:16" x14ac:dyDescent="0.35">
      <c r="A132" s="8" t="s">
        <v>12</v>
      </c>
      <c r="B132" s="5">
        <v>345106.7144468365</v>
      </c>
      <c r="C132" s="5">
        <v>1168429.4137660302</v>
      </c>
      <c r="D132" s="5">
        <v>2011704.2046267863</v>
      </c>
      <c r="E132" s="5">
        <v>2172367.5201957161</v>
      </c>
      <c r="F132" s="5">
        <v>1767418.7494059193</v>
      </c>
      <c r="G132" s="5">
        <v>894046.94099041016</v>
      </c>
      <c r="H132" s="5">
        <v>1808852.7617052165</v>
      </c>
      <c r="I132" s="5">
        <v>1831573.8097415622</v>
      </c>
      <c r="J132" s="5">
        <v>1895459.8190480846</v>
      </c>
      <c r="K132" s="5">
        <v>2020632.151769419</v>
      </c>
      <c r="L132" s="5">
        <v>1935830.9206569879</v>
      </c>
      <c r="M132" s="5">
        <v>2037632.9613582839</v>
      </c>
      <c r="N132" s="5">
        <v>2012572.1595662779</v>
      </c>
      <c r="O132" s="5">
        <v>2200802.8150576623</v>
      </c>
      <c r="P132" s="5">
        <v>2227763.3857511301</v>
      </c>
    </row>
    <row r="133" spans="1:16" x14ac:dyDescent="0.35">
      <c r="A133" s="8" t="s">
        <v>13</v>
      </c>
      <c r="B133" s="5">
        <v>39560890.380859375</v>
      </c>
      <c r="C133" s="5">
        <v>38978073.486328125</v>
      </c>
      <c r="D133" s="5">
        <v>31877339.84375</v>
      </c>
      <c r="E133" s="5">
        <v>25444062.5</v>
      </c>
      <c r="F133" s="5">
        <v>-2873083.0078125</v>
      </c>
      <c r="G133" s="5">
        <v>-42514109.313964844</v>
      </c>
      <c r="H133" s="5">
        <v>-67950049.682617188</v>
      </c>
      <c r="I133" s="5">
        <v>-70560665.161132813</v>
      </c>
      <c r="J133" s="5">
        <v>-72541450.180053711</v>
      </c>
      <c r="K133" s="5">
        <v>-81451741.024017334</v>
      </c>
      <c r="L133" s="5">
        <v>-79623496.851444244</v>
      </c>
      <c r="M133" s="5">
        <v>-78089668.17855835</v>
      </c>
      <c r="N133" s="5">
        <v>-79886262.285232544</v>
      </c>
      <c r="O133" s="5">
        <v>-77933416.778564453</v>
      </c>
      <c r="P133" s="5">
        <v>-66046116.37878418</v>
      </c>
    </row>
    <row r="134" spans="1:16" x14ac:dyDescent="0.35">
      <c r="A134" s="4" t="s">
        <v>14</v>
      </c>
      <c r="B134" s="5">
        <v>30463186.405531891</v>
      </c>
      <c r="C134" s="5">
        <v>28279311.707828343</v>
      </c>
      <c r="D134" s="5">
        <v>63254912.385558195</v>
      </c>
      <c r="E134" s="5">
        <v>59134924.053568542</v>
      </c>
      <c r="F134" s="5">
        <v>81790845.475643158</v>
      </c>
      <c r="G134" s="5">
        <v>109771408.42446929</v>
      </c>
      <c r="H134" s="5">
        <v>193876792.81624958</v>
      </c>
      <c r="I134" s="5">
        <v>213123167.15689832</v>
      </c>
      <c r="J134" s="5">
        <v>218360026.62517637</v>
      </c>
      <c r="K134" s="5">
        <v>229313380.66927615</v>
      </c>
      <c r="L134" s="5">
        <v>240045984.38655064</v>
      </c>
      <c r="M134" s="5">
        <v>244422739.51384863</v>
      </c>
      <c r="N134" s="5">
        <v>251464991.07412606</v>
      </c>
      <c r="O134" s="5">
        <v>250198634.05961072</v>
      </c>
      <c r="P134" s="5">
        <v>251301856.6720562</v>
      </c>
    </row>
    <row r="135" spans="1:16" x14ac:dyDescent="0.35">
      <c r="A135" s="4" t="s">
        <v>15</v>
      </c>
      <c r="B135" s="5">
        <v>-80910714.586615667</v>
      </c>
      <c r="C135" s="5">
        <v>-59568874.682291858</v>
      </c>
      <c r="D135" s="5">
        <v>-39260258.517585069</v>
      </c>
      <c r="E135" s="5">
        <v>-45190375.700709105</v>
      </c>
      <c r="F135" s="5">
        <v>-39606225.335621931</v>
      </c>
      <c r="G135" s="5">
        <v>-43019763.699192576</v>
      </c>
      <c r="H135" s="5">
        <v>-56268254.034160055</v>
      </c>
      <c r="I135" s="5">
        <v>-61329060.451194346</v>
      </c>
      <c r="J135" s="5">
        <v>-67182764.635458499</v>
      </c>
      <c r="K135" s="5">
        <v>-66196278.635817215</v>
      </c>
      <c r="L135" s="5">
        <v>-65073550.299838498</v>
      </c>
      <c r="M135" s="5">
        <v>-70937548.388223484</v>
      </c>
      <c r="N135" s="5">
        <v>-77488419.245950177</v>
      </c>
      <c r="O135" s="5">
        <v>-76989467.614834473</v>
      </c>
      <c r="P135" s="5">
        <v>-86559247.661768004</v>
      </c>
    </row>
    <row r="136" spans="1:16" x14ac:dyDescent="0.35">
      <c r="A136" s="4" t="s">
        <v>16</v>
      </c>
      <c r="B136" s="5">
        <v>845087.97645568848</v>
      </c>
      <c r="C136" s="5">
        <v>1450292.8504943848</v>
      </c>
      <c r="D136" s="5">
        <v>2676321.1441040039</v>
      </c>
      <c r="E136" s="5">
        <v>2499933.1550598145</v>
      </c>
      <c r="F136" s="5">
        <v>0</v>
      </c>
      <c r="G136" s="5">
        <v>13427978.679656982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</row>
    <row r="137" spans="1:16" x14ac:dyDescent="0.35">
      <c r="A137" s="4" t="s">
        <v>17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</row>
    <row r="138" spans="1:16" x14ac:dyDescent="0.35">
      <c r="A138" s="4" t="s">
        <v>18</v>
      </c>
      <c r="B138" s="5">
        <v>13671449.191322099</v>
      </c>
      <c r="C138" s="5">
        <v>16463659.301477801</v>
      </c>
      <c r="D138" s="5">
        <v>15940628.937928712</v>
      </c>
      <c r="E138" s="5">
        <v>15513475.193291046</v>
      </c>
      <c r="F138" s="5">
        <v>16661581.851949742</v>
      </c>
      <c r="G138" s="5">
        <v>15594234.803962855</v>
      </c>
      <c r="H138" s="5">
        <v>15522068.206188872</v>
      </c>
      <c r="I138" s="5">
        <v>15990548.542070979</v>
      </c>
      <c r="J138" s="5">
        <v>17294413.485739771</v>
      </c>
      <c r="K138" s="5">
        <v>17612603.162169456</v>
      </c>
      <c r="L138" s="5">
        <v>17941607.61812494</v>
      </c>
      <c r="M138" s="5">
        <v>18277406.003820844</v>
      </c>
      <c r="N138" s="5">
        <v>18620413.057030208</v>
      </c>
      <c r="O138" s="5">
        <v>18974777.299253613</v>
      </c>
      <c r="P138" s="5">
        <v>19338466.567953125</v>
      </c>
    </row>
    <row r="139" spans="1:16" x14ac:dyDescent="0.35">
      <c r="A139" s="4" t="s">
        <v>19</v>
      </c>
      <c r="B139" s="5">
        <v>0</v>
      </c>
      <c r="C139" s="5">
        <v>0</v>
      </c>
      <c r="D139" s="5">
        <v>0</v>
      </c>
      <c r="E139" s="5">
        <v>1450351.1708497074</v>
      </c>
      <c r="F139" s="5">
        <v>4919059.4662676826</v>
      </c>
      <c r="G139" s="5">
        <v>19723049.864747357</v>
      </c>
      <c r="H139" s="5">
        <v>25153987.644905329</v>
      </c>
      <c r="I139" s="5">
        <v>24836896.290303741</v>
      </c>
      <c r="J139" s="5">
        <v>25967226.340610985</v>
      </c>
      <c r="K139" s="5">
        <v>26857805.162210353</v>
      </c>
      <c r="L139" s="5">
        <v>27117377.240253236</v>
      </c>
      <c r="M139" s="5">
        <v>27379849.360974196</v>
      </c>
      <c r="N139" s="5">
        <v>28307820.712288029</v>
      </c>
      <c r="O139" s="5">
        <v>28590450.287580803</v>
      </c>
      <c r="P139" s="5">
        <v>30212811.645765029</v>
      </c>
    </row>
    <row r="140" spans="1:16" x14ac:dyDescent="0.35">
      <c r="A140" s="4" t="s">
        <v>20</v>
      </c>
      <c r="B140" s="5">
        <v>302687.26298750349</v>
      </c>
      <c r="C140" s="5">
        <v>441041.32729693747</v>
      </c>
      <c r="D140" s="5">
        <v>623255.37616692868</v>
      </c>
      <c r="E140" s="5">
        <v>8424580.6700501703</v>
      </c>
      <c r="F140" s="5">
        <v>8334988.5333969286</v>
      </c>
      <c r="G140" s="5">
        <v>8471608.013751734</v>
      </c>
      <c r="H140" s="5">
        <v>8437614.2725629173</v>
      </c>
      <c r="I140" s="5">
        <v>8526202.1533459947</v>
      </c>
      <c r="J140" s="5">
        <v>10955250.93022472</v>
      </c>
      <c r="K140" s="5">
        <v>11018070.198059972</v>
      </c>
      <c r="L140" s="5">
        <v>11035475.23710433</v>
      </c>
      <c r="M140" s="5">
        <v>11159709.505535427</v>
      </c>
      <c r="N140" s="5">
        <v>11282221.995460201</v>
      </c>
      <c r="O140" s="5">
        <v>11426376.947232282</v>
      </c>
      <c r="P140" s="5">
        <v>11491774.370451272</v>
      </c>
    </row>
    <row r="141" spans="1:16" x14ac:dyDescent="0.35">
      <c r="A141" s="1" t="s">
        <v>21</v>
      </c>
      <c r="B141" s="3">
        <f>SUM(B142:B143)</f>
        <v>39370842.004361942</v>
      </c>
      <c r="C141" s="3">
        <f t="shared" ref="C141:P141" si="24">SUM(C142:C143)</f>
        <v>37614570.906619504</v>
      </c>
      <c r="D141" s="3">
        <f t="shared" si="24"/>
        <v>35747298.379438452</v>
      </c>
      <c r="E141" s="3">
        <f t="shared" si="24"/>
        <v>44220390.535306022</v>
      </c>
      <c r="F141" s="3">
        <f t="shared" si="24"/>
        <v>65287102.183963023</v>
      </c>
      <c r="G141" s="3">
        <f t="shared" si="24"/>
        <v>138777095.39340389</v>
      </c>
      <c r="H141" s="3">
        <f t="shared" si="24"/>
        <v>168748291.15037248</v>
      </c>
      <c r="I141" s="3">
        <f t="shared" si="24"/>
        <v>157503951.84805477</v>
      </c>
      <c r="J141" s="3">
        <f t="shared" si="24"/>
        <v>148913644.94774175</v>
      </c>
      <c r="K141" s="3">
        <f t="shared" si="24"/>
        <v>141235366.41438371</v>
      </c>
      <c r="L141" s="3">
        <f t="shared" si="24"/>
        <v>131452495.74643303</v>
      </c>
      <c r="M141" s="3">
        <f t="shared" si="24"/>
        <v>122757478.26868732</v>
      </c>
      <c r="N141" s="3">
        <f t="shared" si="24"/>
        <v>118910584.01394966</v>
      </c>
      <c r="O141" s="3">
        <f t="shared" si="24"/>
        <v>110048548.47138874</v>
      </c>
      <c r="P141" s="3">
        <f t="shared" si="24"/>
        <v>111154910.46473068</v>
      </c>
    </row>
    <row r="142" spans="1:16" x14ac:dyDescent="0.35">
      <c r="A142" s="4" t="s">
        <v>22</v>
      </c>
      <c r="B142" s="5">
        <v>25554582.189476915</v>
      </c>
      <c r="C142" s="5">
        <v>24414632.627075139</v>
      </c>
      <c r="D142" s="5">
        <v>23202634.944609676</v>
      </c>
      <c r="E142" s="5">
        <v>28702297.10251173</v>
      </c>
      <c r="F142" s="5">
        <v>42376147.771694057</v>
      </c>
      <c r="G142" s="5">
        <v>90076577.225722253</v>
      </c>
      <c r="H142" s="5">
        <v>109530095.26842757</v>
      </c>
      <c r="I142" s="5">
        <v>102231689.18314222</v>
      </c>
      <c r="J142" s="5">
        <v>96655946.005169064</v>
      </c>
      <c r="K142" s="5">
        <v>91672176.548761323</v>
      </c>
      <c r="L142" s="5">
        <v>85322371.469523475</v>
      </c>
      <c r="M142" s="5">
        <v>79678663.398729011</v>
      </c>
      <c r="N142" s="5">
        <v>77181745.110925347</v>
      </c>
      <c r="O142" s="5">
        <v>71429629.989451736</v>
      </c>
      <c r="P142" s="5">
        <v>72147740.577156156</v>
      </c>
    </row>
    <row r="143" spans="1:16" x14ac:dyDescent="0.35">
      <c r="A143" s="4" t="s">
        <v>23</v>
      </c>
      <c r="B143" s="5">
        <v>13816259.814885026</v>
      </c>
      <c r="C143" s="5">
        <v>13199938.279544368</v>
      </c>
      <c r="D143" s="5">
        <v>12544663.434828775</v>
      </c>
      <c r="E143" s="5">
        <v>15518093.432794292</v>
      </c>
      <c r="F143" s="5">
        <v>22910954.412268966</v>
      </c>
      <c r="G143" s="5">
        <v>48700518.167681634</v>
      </c>
      <c r="H143" s="5">
        <v>59218195.881944902</v>
      </c>
      <c r="I143" s="5">
        <v>55272262.664912544</v>
      </c>
      <c r="J143" s="5">
        <v>52257698.942572668</v>
      </c>
      <c r="K143" s="5">
        <v>49563189.865622379</v>
      </c>
      <c r="L143" s="5">
        <v>46130124.27690956</v>
      </c>
      <c r="M143" s="5">
        <v>43078814.869958311</v>
      </c>
      <c r="N143" s="5">
        <v>41728838.903024316</v>
      </c>
      <c r="O143" s="5">
        <v>38618918.481937006</v>
      </c>
      <c r="P143" s="5">
        <v>39007169.887574531</v>
      </c>
    </row>
    <row r="144" spans="1:16" x14ac:dyDescent="0.35">
      <c r="A144" s="1" t="s">
        <v>24</v>
      </c>
      <c r="B144" s="3">
        <f>SUM(B145:B146)-B147</f>
        <v>12112314.576040661</v>
      </c>
      <c r="C144" s="3">
        <f t="shared" ref="C144:P144" si="25">SUM(C145:C146)-C147</f>
        <v>11298701.915571196</v>
      </c>
      <c r="D144" s="3">
        <f t="shared" si="25"/>
        <v>10678532.718107332</v>
      </c>
      <c r="E144" s="3">
        <f t="shared" si="25"/>
        <v>6667261.7375853369</v>
      </c>
      <c r="F144" s="3">
        <f t="shared" si="25"/>
        <v>-3691339.2609831244</v>
      </c>
      <c r="G144" s="3">
        <f t="shared" si="25"/>
        <v>-75558668.258182198</v>
      </c>
      <c r="H144" s="3">
        <f t="shared" si="25"/>
        <v>-56787093.157778144</v>
      </c>
      <c r="I144" s="3">
        <f t="shared" si="25"/>
        <v>-35326369.441006653</v>
      </c>
      <c r="J144" s="3">
        <f t="shared" si="25"/>
        <v>-40554663.955404505</v>
      </c>
      <c r="K144" s="3">
        <f t="shared" si="25"/>
        <v>-31739571.513764575</v>
      </c>
      <c r="L144" s="3">
        <f t="shared" si="25"/>
        <v>-33690847.115113497</v>
      </c>
      <c r="M144" s="3">
        <f t="shared" si="25"/>
        <v>-35766244.068322301</v>
      </c>
      <c r="N144" s="3">
        <f t="shared" si="25"/>
        <v>-40354119.273191296</v>
      </c>
      <c r="O144" s="3">
        <f t="shared" si="25"/>
        <v>-35472554.074494526</v>
      </c>
      <c r="P144" s="3">
        <f t="shared" si="25"/>
        <v>-19264357.626728401</v>
      </c>
    </row>
    <row r="145" spans="1:16" x14ac:dyDescent="0.35">
      <c r="A145" s="4" t="s">
        <v>25</v>
      </c>
      <c r="B145" s="5">
        <v>3677643.438058367</v>
      </c>
      <c r="C145" s="5">
        <v>3240288.13924145</v>
      </c>
      <c r="D145" s="5">
        <v>3020156.8604488806</v>
      </c>
      <c r="E145" s="5">
        <v>4531846.7380655929</v>
      </c>
      <c r="F145" s="5">
        <v>8364499.1380066779</v>
      </c>
      <c r="G145" s="5">
        <v>21504512.813965172</v>
      </c>
      <c r="H145" s="5">
        <v>28655653.401466396</v>
      </c>
      <c r="I145" s="5">
        <v>29137223.427921668</v>
      </c>
      <c r="J145" s="5">
        <v>29657300.777399119</v>
      </c>
      <c r="K145" s="5">
        <v>30170816.16575861</v>
      </c>
      <c r="L145" s="5">
        <v>29958206.883673258</v>
      </c>
      <c r="M145" s="5">
        <v>29745599.986000173</v>
      </c>
      <c r="N145" s="5">
        <v>30309556.969787952</v>
      </c>
      <c r="O145" s="5">
        <v>30096956.58802798</v>
      </c>
      <c r="P145" s="5">
        <v>31512723.054557558</v>
      </c>
    </row>
    <row r="146" spans="1:16" x14ac:dyDescent="0.35">
      <c r="A146" s="4" t="s">
        <v>26</v>
      </c>
      <c r="B146" s="5">
        <v>8434671.137982294</v>
      </c>
      <c r="C146" s="5">
        <v>8058413.7763297455</v>
      </c>
      <c r="D146" s="5">
        <v>7658375.8576584505</v>
      </c>
      <c r="E146" s="5">
        <v>9473621.4104114864</v>
      </c>
      <c r="F146" s="5">
        <v>13986879.844036961</v>
      </c>
      <c r="G146" s="5">
        <v>29731118.298106857</v>
      </c>
      <c r="H146" s="5">
        <v>36152042.183710128</v>
      </c>
      <c r="I146" s="5">
        <v>33743094.359621651</v>
      </c>
      <c r="J146" s="5">
        <v>31902737.131029665</v>
      </c>
      <c r="K146" s="5">
        <v>30257769.661765769</v>
      </c>
      <c r="L146" s="5">
        <v>28161921.753294948</v>
      </c>
      <c r="M146" s="5">
        <v>26299131.69775923</v>
      </c>
      <c r="N146" s="5">
        <v>25474986.561678302</v>
      </c>
      <c r="O146" s="5">
        <v>23576415.141581915</v>
      </c>
      <c r="P146" s="5">
        <v>23813438.255600356</v>
      </c>
    </row>
    <row r="147" spans="1:16" x14ac:dyDescent="0.35">
      <c r="A147" s="4" t="s">
        <v>27</v>
      </c>
      <c r="B147" s="5">
        <v>0</v>
      </c>
      <c r="C147" s="5">
        <v>0</v>
      </c>
      <c r="D147" s="5">
        <v>0</v>
      </c>
      <c r="E147" s="5">
        <v>7338206.4108917424</v>
      </c>
      <c r="F147" s="5">
        <v>26042718.243026763</v>
      </c>
      <c r="G147" s="5">
        <v>126794299.37025422</v>
      </c>
      <c r="H147" s="5">
        <v>121594788.74295467</v>
      </c>
      <c r="I147" s="5">
        <v>98206687.228549972</v>
      </c>
      <c r="J147" s="5">
        <v>102114701.86383329</v>
      </c>
      <c r="K147" s="5">
        <v>92168157.341288954</v>
      </c>
      <c r="L147" s="5">
        <v>91810975.752081707</v>
      </c>
      <c r="M147" s="5">
        <v>91810975.752081707</v>
      </c>
      <c r="N147" s="5">
        <v>96138662.804657549</v>
      </c>
      <c r="O147" s="5">
        <v>89145925.804104418</v>
      </c>
      <c r="P147" s="5">
        <v>74590518.936886311</v>
      </c>
    </row>
    <row r="148" spans="1:16" x14ac:dyDescent="0.35">
      <c r="A148" s="9" t="s">
        <v>28</v>
      </c>
      <c r="B148" s="10">
        <f>SUM(B123,B127,B141,B144)</f>
        <v>250953320.40963152</v>
      </c>
      <c r="C148" s="10">
        <f t="shared" ref="C148:P148" si="26">SUM(C123,C127,C141,C144)</f>
        <v>277138365.6655038</v>
      </c>
      <c r="D148" s="10">
        <f t="shared" si="26"/>
        <v>297539003.64829963</v>
      </c>
      <c r="E148" s="10">
        <f t="shared" si="26"/>
        <v>303704213.62651992</v>
      </c>
      <c r="F148" s="10">
        <f t="shared" si="26"/>
        <v>318401861.6910345</v>
      </c>
      <c r="G148" s="10">
        <f t="shared" si="26"/>
        <v>376991501.48029435</v>
      </c>
      <c r="H148" s="10">
        <f t="shared" si="26"/>
        <v>511804732.07428813</v>
      </c>
      <c r="I148" s="10">
        <f t="shared" si="26"/>
        <v>523177320.44956541</v>
      </c>
      <c r="J148" s="10">
        <f t="shared" si="26"/>
        <v>516833849.99176669</v>
      </c>
      <c r="K148" s="10">
        <f t="shared" si="26"/>
        <v>519092783.05226403</v>
      </c>
      <c r="L148" s="10">
        <f t="shared" si="26"/>
        <v>513900771.88320231</v>
      </c>
      <c r="M148" s="10">
        <f t="shared" si="26"/>
        <v>504816995.28752685</v>
      </c>
      <c r="N148" s="10">
        <f t="shared" si="26"/>
        <v>499662933.77465791</v>
      </c>
      <c r="O148" s="10">
        <f t="shared" si="26"/>
        <v>501598378.77473539</v>
      </c>
      <c r="P148" s="10">
        <f t="shared" si="26"/>
        <v>521622062.4061178</v>
      </c>
    </row>
    <row r="149" spans="1:16" x14ac:dyDescent="0.35">
      <c r="A149" s="4" t="s">
        <v>29</v>
      </c>
      <c r="B149" s="5">
        <v>5487339</v>
      </c>
      <c r="C149" s="5">
        <v>5902359</v>
      </c>
      <c r="D149" s="5">
        <v>5833932.5</v>
      </c>
      <c r="E149" s="5">
        <v>5654474.5</v>
      </c>
      <c r="F149" s="5">
        <v>5573105.5</v>
      </c>
      <c r="G149" s="5">
        <v>5508764</v>
      </c>
      <c r="H149" s="5">
        <v>5450577.5</v>
      </c>
      <c r="I149" s="5">
        <v>5389682.5</v>
      </c>
      <c r="J149" s="5">
        <v>5336281</v>
      </c>
      <c r="K149" s="5">
        <v>5283536</v>
      </c>
      <c r="L149" s="5">
        <v>5228125</v>
      </c>
      <c r="M149" s="5">
        <v>5169593</v>
      </c>
      <c r="N149" s="5">
        <v>5115319.5</v>
      </c>
      <c r="O149" s="5">
        <v>5062118</v>
      </c>
      <c r="P149" s="5">
        <v>5015499</v>
      </c>
    </row>
    <row r="150" spans="1:16" x14ac:dyDescent="0.35">
      <c r="A150" s="11" t="s">
        <v>30</v>
      </c>
      <c r="B150" s="12">
        <f>B148/B149</f>
        <v>45.733154158988818</v>
      </c>
      <c r="C150" s="12">
        <f t="shared" ref="C150:P150" si="27">C148/C149</f>
        <v>46.953830776051369</v>
      </c>
      <c r="D150" s="12">
        <f t="shared" si="27"/>
        <v>51.001447762431198</v>
      </c>
      <c r="E150" s="12">
        <f t="shared" si="27"/>
        <v>53.710422361356464</v>
      </c>
      <c r="F150" s="12">
        <f t="shared" si="27"/>
        <v>57.131856142151712</v>
      </c>
      <c r="G150" s="12">
        <f t="shared" si="27"/>
        <v>68.434861518898671</v>
      </c>
      <c r="H150" s="12">
        <f t="shared" si="27"/>
        <v>93.899175284506669</v>
      </c>
      <c r="I150" s="12">
        <f t="shared" si="27"/>
        <v>97.070155885725256</v>
      </c>
      <c r="J150" s="12">
        <f t="shared" si="27"/>
        <v>96.852817531866606</v>
      </c>
      <c r="K150" s="12">
        <f t="shared" si="27"/>
        <v>98.247231220202536</v>
      </c>
      <c r="L150" s="12">
        <f t="shared" si="27"/>
        <v>98.295425584354291</v>
      </c>
      <c r="M150" s="12">
        <f t="shared" si="27"/>
        <v>97.651206833405809</v>
      </c>
      <c r="N150" s="12">
        <f t="shared" si="27"/>
        <v>97.67971165333033</v>
      </c>
      <c r="O150" s="12">
        <f t="shared" si="27"/>
        <v>99.088638150026412</v>
      </c>
      <c r="P150" s="12">
        <f t="shared" si="27"/>
        <v>104.00202699793536</v>
      </c>
    </row>
    <row r="152" spans="1:16" x14ac:dyDescent="0.35">
      <c r="A152" s="13" t="s">
        <v>31</v>
      </c>
      <c r="B152" s="5"/>
    </row>
    <row r="153" spans="1:16" x14ac:dyDescent="0.35">
      <c r="A153" s="1" t="s">
        <v>32</v>
      </c>
      <c r="B153" s="14" cm="1">
        <f t="array" ref="B153">NPV(Inputs!$B$10,'REF No Wind'!B148:P148/1000000)</f>
        <v>3879.7088994179976</v>
      </c>
      <c r="D153" s="1" t="s">
        <v>55</v>
      </c>
      <c r="G153" s="15">
        <f>-PMT(Inputs!$B$10,15,NPV(Inputs!$B$10,'REF No Wind'!B150:P150))</f>
        <v>75.006873948400241</v>
      </c>
    </row>
    <row r="154" spans="1:16" x14ac:dyDescent="0.35">
      <c r="A154" s="1" t="s">
        <v>33</v>
      </c>
      <c r="B154" s="16">
        <f>((G150/B150)^(1/5))-1</f>
        <v>8.3949994547198648E-2</v>
      </c>
    </row>
    <row r="156" spans="1:16" ht="2.15" customHeight="1" x14ac:dyDescent="0.35"/>
    <row r="158" spans="1:16" x14ac:dyDescent="0.35">
      <c r="A158" t="s">
        <v>1</v>
      </c>
      <c r="B158" t="s">
        <v>60</v>
      </c>
    </row>
    <row r="159" spans="1:16" x14ac:dyDescent="0.35">
      <c r="A159" t="s">
        <v>2</v>
      </c>
      <c r="B159" t="s">
        <v>45</v>
      </c>
    </row>
    <row r="161" spans="1:16" x14ac:dyDescent="0.35">
      <c r="B161" s="2">
        <v>2023</v>
      </c>
      <c r="C161" s="2">
        <f t="shared" ref="C161:P161" si="28">B161+1</f>
        <v>2024</v>
      </c>
      <c r="D161" s="2">
        <f t="shared" si="28"/>
        <v>2025</v>
      </c>
      <c r="E161" s="2">
        <f t="shared" si="28"/>
        <v>2026</v>
      </c>
      <c r="F161" s="2">
        <f t="shared" si="28"/>
        <v>2027</v>
      </c>
      <c r="G161" s="2">
        <f t="shared" si="28"/>
        <v>2028</v>
      </c>
      <c r="H161" s="2">
        <f t="shared" si="28"/>
        <v>2029</v>
      </c>
      <c r="I161" s="2">
        <f t="shared" si="28"/>
        <v>2030</v>
      </c>
      <c r="J161" s="2">
        <f t="shared" si="28"/>
        <v>2031</v>
      </c>
      <c r="K161" s="2">
        <f t="shared" si="28"/>
        <v>2032</v>
      </c>
      <c r="L161" s="2">
        <f t="shared" si="28"/>
        <v>2033</v>
      </c>
      <c r="M161" s="2">
        <f t="shared" si="28"/>
        <v>2034</v>
      </c>
      <c r="N161" s="2">
        <f t="shared" si="28"/>
        <v>2035</v>
      </c>
      <c r="O161" s="2">
        <f t="shared" si="28"/>
        <v>2036</v>
      </c>
      <c r="P161" s="2">
        <f t="shared" si="28"/>
        <v>2037</v>
      </c>
    </row>
    <row r="162" spans="1:16" x14ac:dyDescent="0.35">
      <c r="A162" s="1" t="s">
        <v>4</v>
      </c>
      <c r="B162" s="3">
        <f>SUM(B163:B164)</f>
        <v>38400277.14035546</v>
      </c>
      <c r="C162" s="3">
        <f t="shared" ref="C162:P162" si="29">SUM(C163:C164)</f>
        <v>38764487.316831954</v>
      </c>
      <c r="D162" s="3">
        <f t="shared" si="29"/>
        <v>39080706.675409637</v>
      </c>
      <c r="E162" s="3">
        <f t="shared" si="29"/>
        <v>47021392.561440751</v>
      </c>
      <c r="F162" s="3">
        <f t="shared" si="29"/>
        <v>65676156.299996585</v>
      </c>
      <c r="G162" s="3">
        <f t="shared" si="29"/>
        <v>127888082.12092237</v>
      </c>
      <c r="H162" s="3">
        <f t="shared" si="29"/>
        <v>160455394.62018651</v>
      </c>
      <c r="I162" s="3">
        <f t="shared" si="29"/>
        <v>163905444.76774096</v>
      </c>
      <c r="J162" s="3">
        <f t="shared" si="29"/>
        <v>167692265.38215923</v>
      </c>
      <c r="K162" s="3">
        <f t="shared" si="29"/>
        <v>171325374.977341</v>
      </c>
      <c r="L162" s="3">
        <f t="shared" si="29"/>
        <v>171354526.94665182</v>
      </c>
      <c r="M162" s="3">
        <f t="shared" si="29"/>
        <v>171384224.52951315</v>
      </c>
      <c r="N162" s="3">
        <f t="shared" si="29"/>
        <v>175311825.93761224</v>
      </c>
      <c r="O162" s="3">
        <f t="shared" si="29"/>
        <v>175342656.62666091</v>
      </c>
      <c r="P162" s="3">
        <f t="shared" si="29"/>
        <v>183609803.03920743</v>
      </c>
    </row>
    <row r="163" spans="1:16" x14ac:dyDescent="0.35">
      <c r="A163" s="4" t="s">
        <v>5</v>
      </c>
      <c r="B163" s="5">
        <v>36700824</v>
      </c>
      <c r="C163" s="5">
        <v>36700824</v>
      </c>
      <c r="D163" s="5">
        <v>36700824</v>
      </c>
      <c r="E163" s="5">
        <v>36700824</v>
      </c>
      <c r="F163" s="5">
        <v>36700824</v>
      </c>
      <c r="G163" s="5">
        <v>36700824</v>
      </c>
      <c r="H163" s="5">
        <v>36700824</v>
      </c>
      <c r="I163" s="5">
        <v>36700824</v>
      </c>
      <c r="J163" s="5">
        <v>36700824</v>
      </c>
      <c r="K163" s="5">
        <v>36700824</v>
      </c>
      <c r="L163" s="5">
        <v>36700824</v>
      </c>
      <c r="M163" s="5">
        <v>36700824</v>
      </c>
      <c r="N163" s="5">
        <v>36700824</v>
      </c>
      <c r="O163" s="5">
        <v>36700824</v>
      </c>
      <c r="P163" s="5">
        <v>36700824</v>
      </c>
    </row>
    <row r="164" spans="1:16" x14ac:dyDescent="0.35">
      <c r="A164" s="4" t="s">
        <v>6</v>
      </c>
      <c r="B164" s="5">
        <v>1699453.1403554603</v>
      </c>
      <c r="C164" s="5">
        <v>2063663.3168319515</v>
      </c>
      <c r="D164" s="5">
        <v>2379882.6754096351</v>
      </c>
      <c r="E164" s="5">
        <v>10320568.561440755</v>
      </c>
      <c r="F164" s="5">
        <v>28975332.299996588</v>
      </c>
      <c r="G164" s="5">
        <v>91187258.120922372</v>
      </c>
      <c r="H164" s="5">
        <v>123754570.62018649</v>
      </c>
      <c r="I164" s="5">
        <v>127204620.76774096</v>
      </c>
      <c r="J164" s="5">
        <v>130991441.38215925</v>
      </c>
      <c r="K164" s="5">
        <v>134624550.977341</v>
      </c>
      <c r="L164" s="5">
        <v>134653702.94665182</v>
      </c>
      <c r="M164" s="5">
        <v>134683400.52951315</v>
      </c>
      <c r="N164" s="5">
        <v>138611001.93761224</v>
      </c>
      <c r="O164" s="5">
        <v>138641832.62666091</v>
      </c>
      <c r="P164" s="5">
        <v>146908979.03920743</v>
      </c>
    </row>
    <row r="165" spans="1:16" x14ac:dyDescent="0.35">
      <c r="A165" s="4" t="s">
        <v>162</v>
      </c>
      <c r="B165" s="5">
        <v>1699453.1403554603</v>
      </c>
      <c r="C165" s="5">
        <v>2063663.3168319515</v>
      </c>
      <c r="D165" s="5">
        <v>2379882.6754096351</v>
      </c>
      <c r="E165" s="5">
        <v>2852041.4449809347</v>
      </c>
      <c r="F165" s="5">
        <v>3154971.9058677251</v>
      </c>
      <c r="G165" s="5">
        <v>3286715.5321959076</v>
      </c>
      <c r="H165" s="5">
        <v>3314054.7656488526</v>
      </c>
      <c r="I165" s="5">
        <v>3341113.7080075187</v>
      </c>
      <c r="J165" s="5">
        <v>3369214.1002307753</v>
      </c>
      <c r="K165" s="5">
        <v>3397831.4949367377</v>
      </c>
      <c r="L165" s="5">
        <v>3426983.4642475671</v>
      </c>
      <c r="M165" s="5">
        <v>3456681.0471089091</v>
      </c>
      <c r="N165" s="5">
        <v>3486935.9563426357</v>
      </c>
      <c r="O165" s="5">
        <v>3517766.6453913059</v>
      </c>
      <c r="P165" s="5">
        <v>3549188.2657893552</v>
      </c>
    </row>
    <row r="166" spans="1:16" x14ac:dyDescent="0.35">
      <c r="A166" s="6" t="s">
        <v>7</v>
      </c>
      <c r="B166" s="3">
        <f>SUM(B167,B173:B179)</f>
        <v>169165929.71001717</v>
      </c>
      <c r="C166" s="3">
        <f t="shared" ref="C166:P166" si="30">SUM(C167,C173:C179)</f>
        <v>197676151.72198078</v>
      </c>
      <c r="D166" s="3">
        <f t="shared" si="30"/>
        <v>198966601.95381051</v>
      </c>
      <c r="E166" s="3">
        <f t="shared" si="30"/>
        <v>191710434.31007141</v>
      </c>
      <c r="F166" s="3">
        <f t="shared" si="30"/>
        <v>175517585.52968928</v>
      </c>
      <c r="G166" s="3">
        <f t="shared" si="30"/>
        <v>176089404.34500986</v>
      </c>
      <c r="H166" s="3">
        <f t="shared" si="30"/>
        <v>144336113.71501327</v>
      </c>
      <c r="I166" s="3">
        <f t="shared" si="30"/>
        <v>136677295.2945798</v>
      </c>
      <c r="J166" s="3">
        <f t="shared" si="30"/>
        <v>144023390.91567981</v>
      </c>
      <c r="K166" s="3">
        <f t="shared" si="30"/>
        <v>142447056.15054727</v>
      </c>
      <c r="L166" s="3">
        <f t="shared" si="30"/>
        <v>151714114.0814749</v>
      </c>
      <c r="M166" s="3">
        <f t="shared" si="30"/>
        <v>150965689.99812913</v>
      </c>
      <c r="N166" s="3">
        <f t="shared" si="30"/>
        <v>149058696.89048731</v>
      </c>
      <c r="O166" s="3">
        <f t="shared" si="30"/>
        <v>148626611.73961145</v>
      </c>
      <c r="P166" s="3">
        <f t="shared" si="30"/>
        <v>147314819.15771824</v>
      </c>
    </row>
    <row r="167" spans="1:16" x14ac:dyDescent="0.35">
      <c r="A167" s="4" t="s">
        <v>8</v>
      </c>
      <c r="B167" s="7">
        <v>197646502.73084608</v>
      </c>
      <c r="C167" s="7">
        <v>188368790.83570692</v>
      </c>
      <c r="D167" s="7">
        <v>130280158.40333506</v>
      </c>
      <c r="E167" s="7">
        <v>97486434.81460017</v>
      </c>
      <c r="F167" s="7">
        <v>78373836.805995494</v>
      </c>
      <c r="G167" s="7">
        <v>34613432.834903568</v>
      </c>
      <c r="H167" s="7">
        <v>61984620.533109032</v>
      </c>
      <c r="I167" s="7">
        <v>86387401.702646658</v>
      </c>
      <c r="J167" s="7">
        <v>72101491.009294093</v>
      </c>
      <c r="K167" s="7">
        <v>72944742.609014839</v>
      </c>
      <c r="L167" s="7">
        <v>64149455.664842695</v>
      </c>
      <c r="M167" s="7">
        <v>76884826.759497091</v>
      </c>
      <c r="N167" s="7">
        <v>80158474.779632956</v>
      </c>
      <c r="O167" s="7">
        <v>77242305.142298982</v>
      </c>
      <c r="P167" s="7">
        <v>79897093.332665026</v>
      </c>
    </row>
    <row r="168" spans="1:16" x14ac:dyDescent="0.35">
      <c r="A168" s="8" t="s">
        <v>9</v>
      </c>
      <c r="B168" s="5">
        <v>181959900.50432208</v>
      </c>
      <c r="C168" s="5">
        <v>171978998.02911869</v>
      </c>
      <c r="D168" s="5">
        <v>117868396.08998153</v>
      </c>
      <c r="E168" s="5">
        <v>86530059.638161674</v>
      </c>
      <c r="F168" s="5">
        <v>70987019.299553037</v>
      </c>
      <c r="G168" s="5">
        <v>31410593.422781792</v>
      </c>
      <c r="H168" s="5">
        <v>59161262.023275025</v>
      </c>
      <c r="I168" s="5">
        <v>82023341.41914925</v>
      </c>
      <c r="J168" s="5">
        <v>68511372.428059474</v>
      </c>
      <c r="K168" s="5">
        <v>69454591.222532883</v>
      </c>
      <c r="L168" s="5">
        <v>61274335.139997758</v>
      </c>
      <c r="M168" s="5">
        <v>73152149.319441378</v>
      </c>
      <c r="N168" s="5">
        <v>76287997.875640929</v>
      </c>
      <c r="O168" s="5">
        <v>73649519.572530031</v>
      </c>
      <c r="P168" s="5">
        <v>76139049.972746521</v>
      </c>
    </row>
    <row r="169" spans="1:16" x14ac:dyDescent="0.35">
      <c r="A169" s="8" t="s">
        <v>10</v>
      </c>
      <c r="B169" s="5">
        <v>14847050.201144915</v>
      </c>
      <c r="C169" s="5">
        <v>13996245.217979996</v>
      </c>
      <c r="D169" s="5">
        <v>9741974.6074675806</v>
      </c>
      <c r="E169" s="5">
        <v>7513901.8745385846</v>
      </c>
      <c r="F169" s="5">
        <v>5713296.1238980861</v>
      </c>
      <c r="G169" s="5">
        <v>2382543.5666347039</v>
      </c>
      <c r="H169" s="5">
        <v>2516521.7096112194</v>
      </c>
      <c r="I169" s="5">
        <v>3915180.6256802157</v>
      </c>
      <c r="J169" s="5">
        <v>3068485.3604238764</v>
      </c>
      <c r="K169" s="5">
        <v>3147241.5200586417</v>
      </c>
      <c r="L169" s="5">
        <v>2502118.6575500779</v>
      </c>
      <c r="M169" s="5">
        <v>3184730.1398989582</v>
      </c>
      <c r="N169" s="5">
        <v>3399560.3860595957</v>
      </c>
      <c r="O169" s="5">
        <v>3305473.2423176849</v>
      </c>
      <c r="P169" s="5">
        <v>3377357.2604293255</v>
      </c>
    </row>
    <row r="170" spans="1:16" x14ac:dyDescent="0.35">
      <c r="A170" s="8" t="s">
        <v>11</v>
      </c>
      <c r="B170" s="5">
        <v>494444.34581944084</v>
      </c>
      <c r="C170" s="5">
        <v>474132.57193563029</v>
      </c>
      <c r="D170" s="5">
        <v>325445.20726780064</v>
      </c>
      <c r="E170" s="5">
        <v>247437.06236053622</v>
      </c>
      <c r="F170" s="5">
        <v>182878.82614045756</v>
      </c>
      <c r="G170" s="5">
        <v>39716.504350373936</v>
      </c>
      <c r="H170" s="5">
        <v>11052.752768774077</v>
      </c>
      <c r="I170" s="5">
        <v>82407.570284896952</v>
      </c>
      <c r="J170" s="5">
        <v>40303.295888616718</v>
      </c>
      <c r="K170" s="5">
        <v>48803.581642375393</v>
      </c>
      <c r="L170" s="5">
        <v>11132.844572547048</v>
      </c>
      <c r="M170" s="5">
        <v>59228.19976279854</v>
      </c>
      <c r="N170" s="5">
        <v>48876.431776828031</v>
      </c>
      <c r="O170" s="5">
        <v>48713.187796999089</v>
      </c>
      <c r="P170" s="5">
        <v>42373.271517770627</v>
      </c>
    </row>
    <row r="171" spans="1:16" x14ac:dyDescent="0.35">
      <c r="A171" s="8" t="s">
        <v>12</v>
      </c>
      <c r="B171" s="5">
        <v>345106.7144468365</v>
      </c>
      <c r="C171" s="5">
        <v>1919425.0345333058</v>
      </c>
      <c r="D171" s="5">
        <v>2344340.4115460441</v>
      </c>
      <c r="E171" s="5">
        <v>3195036.0292462064</v>
      </c>
      <c r="F171" s="5">
        <v>1490646.1757841636</v>
      </c>
      <c r="G171" s="5">
        <v>780580.72786485904</v>
      </c>
      <c r="H171" s="5">
        <v>295786.3287657433</v>
      </c>
      <c r="I171" s="5">
        <v>366468.96417228976</v>
      </c>
      <c r="J171" s="5">
        <v>481328.22655673866</v>
      </c>
      <c r="K171" s="5">
        <v>294109.26016456104</v>
      </c>
      <c r="L171" s="5">
        <v>361866.82148531772</v>
      </c>
      <c r="M171" s="5">
        <v>488719.56261851062</v>
      </c>
      <c r="N171" s="5">
        <v>422041.64977972506</v>
      </c>
      <c r="O171" s="5">
        <v>238600.39281058664</v>
      </c>
      <c r="P171" s="5">
        <v>338316.22730188916</v>
      </c>
    </row>
    <row r="172" spans="1:16" x14ac:dyDescent="0.35">
      <c r="A172" s="8" t="s">
        <v>13</v>
      </c>
      <c r="B172" s="5">
        <v>39760020.5078125</v>
      </c>
      <c r="C172" s="5">
        <v>35088586.669921875</v>
      </c>
      <c r="D172" s="5">
        <v>21152505.859375</v>
      </c>
      <c r="E172" s="5">
        <v>7228389.892578125</v>
      </c>
      <c r="F172" s="5">
        <v>-16657861.694335938</v>
      </c>
      <c r="G172" s="5">
        <v>-50648820.510864258</v>
      </c>
      <c r="H172" s="5">
        <v>-68824585.784912109</v>
      </c>
      <c r="I172" s="5">
        <v>-68641913.818359375</v>
      </c>
      <c r="J172" s="5">
        <v>-71707862.823486328</v>
      </c>
      <c r="K172" s="5">
        <v>-79789898.803710938</v>
      </c>
      <c r="L172" s="5">
        <v>-79573865.295410156</v>
      </c>
      <c r="M172" s="5">
        <v>-75881200.927734375</v>
      </c>
      <c r="N172" s="5">
        <v>-78582274.291992188</v>
      </c>
      <c r="O172" s="5">
        <v>-76413633.30078125</v>
      </c>
      <c r="P172" s="5">
        <v>-64737158.447265625</v>
      </c>
    </row>
    <row r="173" spans="1:16" x14ac:dyDescent="0.35">
      <c r="A173" s="4" t="s">
        <v>14</v>
      </c>
      <c r="B173" s="5">
        <v>33406818.892998192</v>
      </c>
      <c r="C173" s="5">
        <v>36907186.701589249</v>
      </c>
      <c r="D173" s="5">
        <v>70418902.492346674</v>
      </c>
      <c r="E173" s="5">
        <v>79501017.51372017</v>
      </c>
      <c r="F173" s="5">
        <v>76164621.875827149</v>
      </c>
      <c r="G173" s="5">
        <v>97714918.377945676</v>
      </c>
      <c r="H173" s="5">
        <v>64808884.092366643</v>
      </c>
      <c r="I173" s="5">
        <v>46354789.182812005</v>
      </c>
      <c r="J173" s="5">
        <v>57998837.541707113</v>
      </c>
      <c r="K173" s="5">
        <v>55456279.649551556</v>
      </c>
      <c r="L173" s="5">
        <v>67495251.920071796</v>
      </c>
      <c r="M173" s="5">
        <v>60179617.5758674</v>
      </c>
      <c r="N173" s="5">
        <v>56552724.100271545</v>
      </c>
      <c r="O173" s="5">
        <v>57823724.556937516</v>
      </c>
      <c r="P173" s="5">
        <v>55506697.99480588</v>
      </c>
    </row>
    <row r="174" spans="1:16" x14ac:dyDescent="0.35">
      <c r="A174" s="4" t="s">
        <v>15</v>
      </c>
      <c r="B174" s="5">
        <v>-76706616.344592363</v>
      </c>
      <c r="C174" s="5">
        <v>-45954819.294584505</v>
      </c>
      <c r="D174" s="5">
        <v>-20972664.400070883</v>
      </c>
      <c r="E174" s="5">
        <v>-13227820.602397619</v>
      </c>
      <c r="F174" s="5">
        <v>-9231055.8695986383</v>
      </c>
      <c r="G174" s="5">
        <v>-15131117.025986901</v>
      </c>
      <c r="H174" s="5">
        <v>-34108387.476144299</v>
      </c>
      <c r="I174" s="5">
        <v>-48496833.981168255</v>
      </c>
      <c r="J174" s="5">
        <v>-43611122.165732361</v>
      </c>
      <c r="K174" s="5">
        <v>-44939300.011997558</v>
      </c>
      <c r="L174" s="5">
        <v>-39623733.365319759</v>
      </c>
      <c r="M174" s="5">
        <v>-46618189.887165405</v>
      </c>
      <c r="N174" s="5">
        <v>-49762187.622645177</v>
      </c>
      <c r="O174" s="5">
        <v>-49442381.168392181</v>
      </c>
      <c r="P174" s="5">
        <v>-53450180.739032425</v>
      </c>
    </row>
    <row r="175" spans="1:16" x14ac:dyDescent="0.35">
      <c r="A175" s="4" t="s">
        <v>16</v>
      </c>
      <c r="B175" s="5">
        <v>845087.97645568848</v>
      </c>
      <c r="C175" s="5">
        <v>1450292.8504943848</v>
      </c>
      <c r="D175" s="5">
        <v>2676321.1441040039</v>
      </c>
      <c r="E175" s="5">
        <v>2499933.1550598145</v>
      </c>
      <c r="F175" s="5">
        <v>0</v>
      </c>
      <c r="G175" s="5">
        <v>13427978.679656982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</row>
    <row r="176" spans="1:16" x14ac:dyDescent="0.35">
      <c r="A176" s="4" t="s">
        <v>17</v>
      </c>
      <c r="B176" s="5">
        <v>0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</row>
    <row r="177" spans="1:16" x14ac:dyDescent="0.35">
      <c r="A177" s="4" t="s">
        <v>18</v>
      </c>
      <c r="B177" s="5">
        <v>13671449.191322099</v>
      </c>
      <c r="C177" s="5">
        <v>16463659.301477801</v>
      </c>
      <c r="D177" s="5">
        <v>15940628.937928712</v>
      </c>
      <c r="E177" s="5">
        <v>15513475.193291046</v>
      </c>
      <c r="F177" s="5">
        <v>16661581.851949742</v>
      </c>
      <c r="G177" s="5">
        <v>15594234.803962855</v>
      </c>
      <c r="H177" s="5">
        <v>15522068.206188872</v>
      </c>
      <c r="I177" s="5">
        <v>15990548.542070979</v>
      </c>
      <c r="J177" s="5">
        <v>17294413.485739771</v>
      </c>
      <c r="K177" s="5">
        <v>17612603.162169456</v>
      </c>
      <c r="L177" s="5">
        <v>17941607.61812494</v>
      </c>
      <c r="M177" s="5">
        <v>18277406.003820844</v>
      </c>
      <c r="N177" s="5">
        <v>18620413.057030208</v>
      </c>
      <c r="O177" s="5">
        <v>18974777.299253613</v>
      </c>
      <c r="P177" s="5">
        <v>19338466.567953125</v>
      </c>
    </row>
    <row r="178" spans="1:16" x14ac:dyDescent="0.35">
      <c r="A178" s="4" t="s">
        <v>19</v>
      </c>
      <c r="B178" s="5">
        <v>0</v>
      </c>
      <c r="C178" s="5">
        <v>0</v>
      </c>
      <c r="D178" s="5">
        <v>0</v>
      </c>
      <c r="E178" s="5">
        <v>1512813.5657476643</v>
      </c>
      <c r="F178" s="5">
        <v>5213612.3321185606</v>
      </c>
      <c r="G178" s="5">
        <v>21398348.660775922</v>
      </c>
      <c r="H178" s="5">
        <v>27691314.086930085</v>
      </c>
      <c r="I178" s="5">
        <v>27915187.694872409</v>
      </c>
      <c r="J178" s="5">
        <v>29284520.114446472</v>
      </c>
      <c r="K178" s="5">
        <v>30354660.54374902</v>
      </c>
      <c r="L178" s="5">
        <v>30716057.006650899</v>
      </c>
      <c r="M178" s="5">
        <v>31082320.040573787</v>
      </c>
      <c r="N178" s="5">
        <v>32207050.580737568</v>
      </c>
      <c r="O178" s="5">
        <v>32601808.962281223</v>
      </c>
      <c r="P178" s="5">
        <v>34530967.630875379</v>
      </c>
    </row>
    <row r="179" spans="1:16" x14ac:dyDescent="0.35">
      <c r="A179" s="4" t="s">
        <v>20</v>
      </c>
      <c r="B179" s="5">
        <v>302687.26298750349</v>
      </c>
      <c r="C179" s="5">
        <v>441041.32729693747</v>
      </c>
      <c r="D179" s="5">
        <v>623255.37616692868</v>
      </c>
      <c r="E179" s="5">
        <v>8424580.6700501703</v>
      </c>
      <c r="F179" s="5">
        <v>8334988.5333969286</v>
      </c>
      <c r="G179" s="5">
        <v>8471608.013751734</v>
      </c>
      <c r="H179" s="5">
        <v>8437614.2725629173</v>
      </c>
      <c r="I179" s="5">
        <v>8526202.1533459947</v>
      </c>
      <c r="J179" s="5">
        <v>10955250.93022472</v>
      </c>
      <c r="K179" s="5">
        <v>11018070.198059972</v>
      </c>
      <c r="L179" s="5">
        <v>11035475.23710433</v>
      </c>
      <c r="M179" s="5">
        <v>11159709.505535427</v>
      </c>
      <c r="N179" s="5">
        <v>11282221.995460201</v>
      </c>
      <c r="O179" s="5">
        <v>11426376.947232282</v>
      </c>
      <c r="P179" s="5">
        <v>11491774.370451272</v>
      </c>
    </row>
    <row r="180" spans="1:16" x14ac:dyDescent="0.35">
      <c r="A180" s="1" t="s">
        <v>21</v>
      </c>
      <c r="B180" s="3">
        <f>SUM(B181:B182)</f>
        <v>39370842.004361942</v>
      </c>
      <c r="C180" s="3">
        <f t="shared" ref="C180:P180" si="31">SUM(C181:C182)</f>
        <v>37614570.906619504</v>
      </c>
      <c r="D180" s="3">
        <f t="shared" si="31"/>
        <v>35747298.379438452</v>
      </c>
      <c r="E180" s="3">
        <f t="shared" si="31"/>
        <v>44787750.218095444</v>
      </c>
      <c r="F180" s="3">
        <f t="shared" si="31"/>
        <v>67741998.503180832</v>
      </c>
      <c r="G180" s="3">
        <f t="shared" si="31"/>
        <v>149971042.04620779</v>
      </c>
      <c r="H180" s="3">
        <f t="shared" si="31"/>
        <v>182870322.10143217</v>
      </c>
      <c r="I180" s="3">
        <f t="shared" si="31"/>
        <v>170950234.63006428</v>
      </c>
      <c r="J180" s="3">
        <f t="shared" si="31"/>
        <v>161978942.30169469</v>
      </c>
      <c r="K180" s="3">
        <f t="shared" si="31"/>
        <v>154034764.54754251</v>
      </c>
      <c r="L180" s="3">
        <f t="shared" si="31"/>
        <v>143385451.58205122</v>
      </c>
      <c r="M180" s="3">
        <f t="shared" si="31"/>
        <v>133999632.67047518</v>
      </c>
      <c r="N180" s="3">
        <f t="shared" si="31"/>
        <v>130445876.33018753</v>
      </c>
      <c r="O180" s="3">
        <f t="shared" si="31"/>
        <v>120845920.02668819</v>
      </c>
      <c r="P180" s="3">
        <f t="shared" si="31"/>
        <v>123341144.06716004</v>
      </c>
    </row>
    <row r="181" spans="1:16" x14ac:dyDescent="0.35">
      <c r="A181" s="4" t="s">
        <v>22</v>
      </c>
      <c r="B181" s="5">
        <v>25554582.189476915</v>
      </c>
      <c r="C181" s="5">
        <v>24414632.627075139</v>
      </c>
      <c r="D181" s="5">
        <v>23202634.944609676</v>
      </c>
      <c r="E181" s="5">
        <v>29070555.410099655</v>
      </c>
      <c r="F181" s="5">
        <v>43969556.664222829</v>
      </c>
      <c r="G181" s="5">
        <v>97342274.762290165</v>
      </c>
      <c r="H181" s="5">
        <v>118696335.61912185</v>
      </c>
      <c r="I181" s="5">
        <v>110959319.09915319</v>
      </c>
      <c r="J181" s="5">
        <v>105136288.26009355</v>
      </c>
      <c r="K181" s="5">
        <v>99979930.584943891</v>
      </c>
      <c r="L181" s="5">
        <v>93067740.507628322</v>
      </c>
      <c r="M181" s="5">
        <v>86975651.322315931</v>
      </c>
      <c r="N181" s="5">
        <v>84669001.175763458</v>
      </c>
      <c r="O181" s="5">
        <v>78437921.018880323</v>
      </c>
      <c r="P181" s="5">
        <v>80057505.578853205</v>
      </c>
    </row>
    <row r="182" spans="1:16" x14ac:dyDescent="0.35">
      <c r="A182" s="4" t="s">
        <v>23</v>
      </c>
      <c r="B182" s="5">
        <v>13816259.814885026</v>
      </c>
      <c r="C182" s="5">
        <v>13199938.279544368</v>
      </c>
      <c r="D182" s="5">
        <v>12544663.434828775</v>
      </c>
      <c r="E182" s="5">
        <v>15717194.807995791</v>
      </c>
      <c r="F182" s="5">
        <v>23772441.838957999</v>
      </c>
      <c r="G182" s="5">
        <v>52628767.283917621</v>
      </c>
      <c r="H182" s="5">
        <v>64173986.482310317</v>
      </c>
      <c r="I182" s="5">
        <v>59990915.530911088</v>
      </c>
      <c r="J182" s="5">
        <v>56842654.041601151</v>
      </c>
      <c r="K182" s="5">
        <v>54054833.962598622</v>
      </c>
      <c r="L182" s="5">
        <v>50317711.074422888</v>
      </c>
      <c r="M182" s="5">
        <v>47023981.348159261</v>
      </c>
      <c r="N182" s="5">
        <v>45776875.154424064</v>
      </c>
      <c r="O182" s="5">
        <v>42407999.007807873</v>
      </c>
      <c r="P182" s="5">
        <v>43283638.488306835</v>
      </c>
    </row>
    <row r="183" spans="1:16" x14ac:dyDescent="0.35">
      <c r="A183" s="1" t="s">
        <v>24</v>
      </c>
      <c r="B183" s="3">
        <f>SUM(B184:B185)-B186</f>
        <v>12112314.576040661</v>
      </c>
      <c r="C183" s="3">
        <f t="shared" ref="C183:P183" si="32">SUM(C184:C185)-C186</f>
        <v>11298701.915571196</v>
      </c>
      <c r="D183" s="3">
        <f t="shared" si="32"/>
        <v>10678532.718107332</v>
      </c>
      <c r="E183" s="3">
        <f t="shared" si="32"/>
        <v>6884316.2408275837</v>
      </c>
      <c r="F183" s="3">
        <f t="shared" si="32"/>
        <v>-2740808.9270372987</v>
      </c>
      <c r="G183" s="3">
        <f t="shared" si="32"/>
        <v>-79139617.708245844</v>
      </c>
      <c r="H183" s="3">
        <f t="shared" si="32"/>
        <v>-57619944.573240787</v>
      </c>
      <c r="I183" s="3">
        <f t="shared" si="32"/>
        <v>-29668596.314632088</v>
      </c>
      <c r="J183" s="3">
        <f t="shared" si="32"/>
        <v>-34845473.288206875</v>
      </c>
      <c r="K183" s="3">
        <f t="shared" si="32"/>
        <v>-25948396.501168877</v>
      </c>
      <c r="L183" s="3">
        <f t="shared" si="32"/>
        <v>-28085295.662181146</v>
      </c>
      <c r="M183" s="3">
        <f t="shared" si="32"/>
        <v>-30308687.492293015</v>
      </c>
      <c r="N183" s="3">
        <f t="shared" si="32"/>
        <v>-34674960.050015844</v>
      </c>
      <c r="O183" s="3">
        <f t="shared" si="32"/>
        <v>-29951484.407638833</v>
      </c>
      <c r="P183" s="3">
        <f t="shared" si="32"/>
        <v>-13097532.650353745</v>
      </c>
    </row>
    <row r="184" spans="1:16" x14ac:dyDescent="0.35">
      <c r="A184" s="4" t="s">
        <v>25</v>
      </c>
      <c r="B184" s="5">
        <v>3677643.438058367</v>
      </c>
      <c r="C184" s="5">
        <v>3240288.13924145</v>
      </c>
      <c r="D184" s="5">
        <v>3020156.8604488806</v>
      </c>
      <c r="E184" s="5">
        <v>4627352.0923018679</v>
      </c>
      <c r="F184" s="5">
        <v>8789101.0925657675</v>
      </c>
      <c r="G184" s="5">
        <v>23447402.168374941</v>
      </c>
      <c r="H184" s="5">
        <v>31305579.484016605</v>
      </c>
      <c r="I184" s="5">
        <v>31914312.080187231</v>
      </c>
      <c r="J184" s="5">
        <v>32567427.952677172</v>
      </c>
      <c r="K184" s="5">
        <v>33219893.003127623</v>
      </c>
      <c r="L184" s="5">
        <v>33007283.721042275</v>
      </c>
      <c r="M184" s="5">
        <v>32794676.823369183</v>
      </c>
      <c r="N184" s="5">
        <v>33517435.615393311</v>
      </c>
      <c r="O184" s="5">
        <v>33304835.233633339</v>
      </c>
      <c r="P184" s="5">
        <v>35068812.074720427</v>
      </c>
    </row>
    <row r="185" spans="1:16" x14ac:dyDescent="0.35">
      <c r="A185" s="4" t="s">
        <v>26</v>
      </c>
      <c r="B185" s="5">
        <v>8434671.137982294</v>
      </c>
      <c r="C185" s="5">
        <v>8058413.7763297455</v>
      </c>
      <c r="D185" s="5">
        <v>7658375.8576584505</v>
      </c>
      <c r="E185" s="5">
        <v>9595170.5594174583</v>
      </c>
      <c r="F185" s="5">
        <v>14512808.223423699</v>
      </c>
      <c r="G185" s="5">
        <v>32129270.177664269</v>
      </c>
      <c r="H185" s="5">
        <v>39177496.576059654</v>
      </c>
      <c r="I185" s="5">
        <v>36623778.833730653</v>
      </c>
      <c r="J185" s="5">
        <v>34701800.62294925</v>
      </c>
      <c r="K185" s="5">
        <v>32999867.836992458</v>
      </c>
      <c r="L185" s="5">
        <v>30718396.368858285</v>
      </c>
      <c r="M185" s="5">
        <v>28707611.436419509</v>
      </c>
      <c r="N185" s="5">
        <v>27946267.139248393</v>
      </c>
      <c r="O185" s="5">
        <v>25889606.162832245</v>
      </c>
      <c r="P185" s="5">
        <v>26424174.211812139</v>
      </c>
    </row>
    <row r="186" spans="1:16" x14ac:dyDescent="0.35">
      <c r="A186" s="4" t="s">
        <v>27</v>
      </c>
      <c r="B186" s="5">
        <v>0</v>
      </c>
      <c r="C186" s="5">
        <v>0</v>
      </c>
      <c r="D186" s="5">
        <v>0</v>
      </c>
      <c r="E186" s="5">
        <v>7338206.4108917424</v>
      </c>
      <c r="F186" s="5">
        <v>26042718.243026763</v>
      </c>
      <c r="G186" s="5">
        <v>134716290.05428505</v>
      </c>
      <c r="H186" s="5">
        <v>128103020.63331705</v>
      </c>
      <c r="I186" s="5">
        <v>98206687.228549972</v>
      </c>
      <c r="J186" s="5">
        <v>102114701.86383329</v>
      </c>
      <c r="K186" s="5">
        <v>92168157.341288954</v>
      </c>
      <c r="L186" s="5">
        <v>91810975.752081707</v>
      </c>
      <c r="M186" s="5">
        <v>91810975.752081707</v>
      </c>
      <c r="N186" s="5">
        <v>96138662.804657549</v>
      </c>
      <c r="O186" s="5">
        <v>89145925.804104418</v>
      </c>
      <c r="P186" s="5">
        <v>74590518.936886311</v>
      </c>
    </row>
    <row r="187" spans="1:16" x14ac:dyDescent="0.35">
      <c r="A187" s="9" t="s">
        <v>28</v>
      </c>
      <c r="B187" s="10">
        <f>SUM(B162,B166,B180,B183)</f>
        <v>259049363.43077525</v>
      </c>
      <c r="C187" s="10">
        <f t="shared" ref="C187:P187" si="33">SUM(C162,C166,C180,C183)</f>
        <v>285353911.86100346</v>
      </c>
      <c r="D187" s="10">
        <f t="shared" si="33"/>
        <v>284473139.72676593</v>
      </c>
      <c r="E187" s="10">
        <f t="shared" si="33"/>
        <v>290403893.33043516</v>
      </c>
      <c r="F187" s="10">
        <f t="shared" si="33"/>
        <v>306194931.40582937</v>
      </c>
      <c r="G187" s="10">
        <f t="shared" si="33"/>
        <v>374808910.80389416</v>
      </c>
      <c r="H187" s="10">
        <f t="shared" si="33"/>
        <v>430041885.86339116</v>
      </c>
      <c r="I187" s="10">
        <f t="shared" si="33"/>
        <v>441864378.37775302</v>
      </c>
      <c r="J187" s="10">
        <f t="shared" si="33"/>
        <v>438849125.31132686</v>
      </c>
      <c r="K187" s="10">
        <f t="shared" si="33"/>
        <v>441858799.17426193</v>
      </c>
      <c r="L187" s="10">
        <f t="shared" si="33"/>
        <v>438368796.9479968</v>
      </c>
      <c r="M187" s="10">
        <f t="shared" si="33"/>
        <v>426040859.70582443</v>
      </c>
      <c r="N187" s="10">
        <f t="shared" si="33"/>
        <v>420141439.10827118</v>
      </c>
      <c r="O187" s="10">
        <f t="shared" si="33"/>
        <v>414863703.9853217</v>
      </c>
      <c r="P187" s="10">
        <f t="shared" si="33"/>
        <v>441168233.61373192</v>
      </c>
    </row>
    <row r="188" spans="1:16" x14ac:dyDescent="0.35">
      <c r="A188" s="4" t="s">
        <v>29</v>
      </c>
      <c r="B188" s="5">
        <v>5642440</v>
      </c>
      <c r="C188" s="5">
        <v>6116629</v>
      </c>
      <c r="D188" s="5">
        <v>6058371.5</v>
      </c>
      <c r="E188" s="5">
        <v>5903255.5</v>
      </c>
      <c r="F188" s="5">
        <v>5841851.5</v>
      </c>
      <c r="G188" s="5">
        <v>5807095.5</v>
      </c>
      <c r="H188" s="5">
        <v>5745191.5</v>
      </c>
      <c r="I188" s="5">
        <v>5703005.5</v>
      </c>
      <c r="J188" s="5">
        <v>5667359</v>
      </c>
      <c r="K188" s="5">
        <v>5644404.5</v>
      </c>
      <c r="L188" s="5">
        <v>5588176</v>
      </c>
      <c r="M188" s="5">
        <v>5557747</v>
      </c>
      <c r="N188" s="5">
        <v>5529822.5</v>
      </c>
      <c r="O188" s="5">
        <v>5523344.5</v>
      </c>
      <c r="P188" s="5">
        <v>5484126</v>
      </c>
    </row>
    <row r="189" spans="1:16" x14ac:dyDescent="0.35">
      <c r="A189" s="11" t="s">
        <v>30</v>
      </c>
      <c r="B189" s="12">
        <f>B187/B188</f>
        <v>45.910876044898174</v>
      </c>
      <c r="C189" s="12">
        <f t="shared" ref="C189:P189" si="34">C187/C188</f>
        <v>46.652152985084342</v>
      </c>
      <c r="D189" s="12">
        <f t="shared" si="34"/>
        <v>46.955380621139845</v>
      </c>
      <c r="E189" s="12">
        <f t="shared" si="34"/>
        <v>49.193854701094196</v>
      </c>
      <c r="F189" s="12">
        <f t="shared" si="34"/>
        <v>52.414021719968297</v>
      </c>
      <c r="G189" s="12">
        <f t="shared" si="34"/>
        <v>64.543266216974416</v>
      </c>
      <c r="H189" s="12">
        <f t="shared" si="34"/>
        <v>74.852489401509274</v>
      </c>
      <c r="I189" s="12">
        <f t="shared" si="34"/>
        <v>77.479213088213399</v>
      </c>
      <c r="J189" s="12">
        <f t="shared" si="34"/>
        <v>77.434502616002774</v>
      </c>
      <c r="K189" s="12">
        <f t="shared" si="34"/>
        <v>78.282624708109054</v>
      </c>
      <c r="L189" s="12">
        <f t="shared" si="34"/>
        <v>78.445774962706395</v>
      </c>
      <c r="M189" s="12">
        <f t="shared" si="34"/>
        <v>76.657116580841915</v>
      </c>
      <c r="N189" s="12">
        <f t="shared" si="34"/>
        <v>75.977382476249673</v>
      </c>
      <c r="O189" s="12">
        <f t="shared" si="34"/>
        <v>75.110959308317945</v>
      </c>
      <c r="P189" s="12">
        <f t="shared" si="34"/>
        <v>80.444583806741846</v>
      </c>
    </row>
    <row r="191" spans="1:16" x14ac:dyDescent="0.35">
      <c r="A191" s="13" t="s">
        <v>31</v>
      </c>
      <c r="B191" s="5"/>
    </row>
    <row r="192" spans="1:16" x14ac:dyDescent="0.35">
      <c r="A192" s="1" t="s">
        <v>32</v>
      </c>
      <c r="B192" s="14" cm="1">
        <f t="array" ref="B192">NPV(Inputs!$B$10,'REF No Wind'!B187:P187/1000000)</f>
        <v>3487.3288585811042</v>
      </c>
      <c r="D192" s="1" t="s">
        <v>55</v>
      </c>
      <c r="G192" s="15">
        <f>-PMT(Inputs!$B$10,15,NPV(Inputs!$B$10,'REF No Wind'!B189:P189))</f>
        <v>63.496177846711319</v>
      </c>
    </row>
    <row r="193" spans="1:2" x14ac:dyDescent="0.35">
      <c r="A193" s="1" t="s">
        <v>33</v>
      </c>
      <c r="B193" s="16">
        <f>((G189/B189)^(1/5))-1</f>
        <v>7.0500986546759847E-2</v>
      </c>
    </row>
  </sheetData>
  <pageMargins left="0.7" right="0.7" top="1.8020833333333333" bottom="0.75" header="0.3" footer="0.3"/>
  <pageSetup orientation="portrait" r:id="rId1"/>
  <headerFooter>
    <oddHeader>&amp;R&amp;"Times New Roman,Regular"&amp;12KPSC Case No. 2023-00092
JI's Second Set of Data Requests
Dated July 24, 2023
Item No. 32
 Attachment 1
Page &amp;P of &amp;N</oddHead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4E279619F95042B749F285AD849710" ma:contentTypeVersion="7" ma:contentTypeDescription="Create a new document." ma:contentTypeScope="" ma:versionID="af77ddc7da69e2bbeff72324925e5979">
  <xsd:schema xmlns:xsd="http://www.w3.org/2001/XMLSchema" xmlns:xs="http://www.w3.org/2001/XMLSchema" xmlns:p="http://schemas.microsoft.com/office/2006/metadata/properties" xmlns:ns2="3a237afa-4e34-4ed2-a661-6b50ee752538" xmlns:ns3="3cfa24eb-7003-41d4-9e13-8a6000afb2b1" targetNamespace="http://schemas.microsoft.com/office/2006/metadata/properties" ma:root="true" ma:fieldsID="3fe363c5b0259bbce5ab750dc7c1da18" ns2:_="" ns3:_="">
    <xsd:import namespace="3a237afa-4e34-4ed2-a661-6b50ee752538"/>
    <xsd:import namespace="3cfa24eb-7003-41d4-9e13-8a6000afb2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237afa-4e34-4ed2-a661-6b50ee7525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fa24eb-7003-41d4-9e13-8a6000afb2b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iAvPjxVc2VyTmFtZT5DT1JQXHMxODcyODE8L1VzZXJOYW1lPjxEYXRlVGltZT44LzE3LzIwMjMgMjowNzoyMyBQTTwvRGF0ZVRpbWU+PExhYmVsU3RyaW5nPlVuY2xhc3NpZmllZDwvTGFiZWxTdHJpbmc+PC9pdGVtPjxpdGVtPjxzaXNsIHNpc2xWZXJzaW9uPSIwIiBwb2xpY3k9ImU5YzBiOGQ3LWJkYjQtNGZkMy1iNjJhLWY1MDMyN2FhZWZjZSIgb3JpZ2luPSJ1c2VyU2VsZWN0ZWQiPjxlbGVtZW50IHVpZD0iNTBjMzE4MjQtMDc4MC00OTEwLTg3ZDEtZWFhZmZkMTgyZDQyIiB2YWx1ZT0iIiB4bWxucz0iaHR0cDovL3d3dy5ib2xkb25qYW1lcy5jb20vMjAwOC8wMS9zaWUvaW50ZXJuYWwvbGFiZWwiIC8+PGVsZW1lbnQgdWlkPSJkMTRmNWMzNi1mNDRhLTQzMTUtYjQzOC0wMDVjZmU4ZjA2OWYiIHZhbHVlPSIiIHhtbG5zPSJodHRwOi8vd3d3LmJvbGRvbmphbWVzLmNvbS8yMDA4LzAxL3NpZS9pbnRlcm5hbC9sYWJlbCIgLz48L3Npc2w+PFVzZXJOYW1lPkNPUlBcczI5MTEyNTwvVXNlck5hbWU+PERhdGVUaW1lPjkvMS8yMDIzIDI6NDA6NTkgUE08L0RhdGVUaW1lPjxMYWJlbFN0cmluZz5BRVAgSW50ZXJuYWw8L0xhYmVsU3RyaW5nPjwvaXRlbT48L2xhYmVsSGlzdG9yeT4=</Value>
</WrappedLabelHistory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d14f5c36-f44a-4315-b438-005cfe8f069f" value=""/>
</sisl>
</file>

<file path=customXml/itemProps1.xml><?xml version="1.0" encoding="utf-8"?>
<ds:datastoreItem xmlns:ds="http://schemas.openxmlformats.org/officeDocument/2006/customXml" ds:itemID="{0F9EF4B4-CE7D-44D2-948C-637FA907D190}">
  <ds:schemaRefs>
    <ds:schemaRef ds:uri="http://schemas.microsoft.com/office/2006/metadata/properties"/>
    <ds:schemaRef ds:uri="http://purl.org/dc/dcmitype/"/>
    <ds:schemaRef ds:uri="http://purl.org/dc/elements/1.1/"/>
    <ds:schemaRef ds:uri="http://schemas.openxmlformats.org/package/2006/metadata/core-properties"/>
    <ds:schemaRef ds:uri="3a237afa-4e34-4ed2-a661-6b50ee752538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3cfa24eb-7003-41d4-9e13-8a6000afb2b1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A9809EE-8290-4BC7-9740-176BA9C785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237afa-4e34-4ed2-a661-6b50ee752538"/>
    <ds:schemaRef ds:uri="3cfa24eb-7003-41d4-9e13-8a6000afb2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AD6952C-743E-4C97-92CF-9022B4A7510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E1D0730-B44B-4DFB-B3F8-6CE073C80929}">
  <ds:schemaRefs>
    <ds:schemaRef ds:uri="http://www.w3.org/2001/XMLSchema"/>
    <ds:schemaRef ds:uri="http://www.boldonjames.com/2016/02/Classifier/internal/wrappedLabelHistory"/>
  </ds:schemaRefs>
</ds:datastoreItem>
</file>

<file path=customXml/itemProps5.xml><?xml version="1.0" encoding="utf-8"?>
<ds:datastoreItem xmlns:ds="http://schemas.openxmlformats.org/officeDocument/2006/customXml" ds:itemID="{1D1699E8-DE54-43FF-8CEA-08CDFBC939D4}">
  <ds:schemaRefs>
    <ds:schemaRef ds:uri="http://www.w3.org/2001/XMLSchema"/>
    <ds:schemaRef ds:uri="http://www.boldonjames.com/2008/01/sie/internal/label"/>
  </ds:schemaRefs>
</ds:datastoreItem>
</file>

<file path=docMetadata/LabelInfo.xml><?xml version="1.0" encoding="utf-8"?>
<clbl:labelList xmlns:clbl="http://schemas.microsoft.com/office/2020/mipLabelMetadata">
  <clbl:label id="{dffd51a4-5314-4c60-bce6-0affc34d9cd7}" enabled="1" method="Standard" siteId="{4a156c19-bc94-41ac-aacf-954686490869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E2 (financials) + Tables 15_16</vt:lpstr>
      <vt:lpstr>Portfolios&gt;&gt;</vt:lpstr>
      <vt:lpstr>Reference</vt:lpstr>
      <vt:lpstr>REF-HC</vt:lpstr>
      <vt:lpstr>CETA</vt:lpstr>
      <vt:lpstr>ECR</vt:lpstr>
      <vt:lpstr>NCR</vt:lpstr>
      <vt:lpstr>CC</vt:lpstr>
      <vt:lpstr>REF No Wind</vt:lpstr>
      <vt:lpstr>Preferred Plan</vt:lpstr>
      <vt:lpstr>Inputs</vt:lpstr>
      <vt:lpstr>Full Results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Caldwell</dc:creator>
  <cp:lastModifiedBy>s291125</cp:lastModifiedBy>
  <dcterms:created xsi:type="dcterms:W3CDTF">2023-06-19T19:10:10Z</dcterms:created>
  <dcterms:modified xsi:type="dcterms:W3CDTF">2023-09-01T14:41:59Z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0x010100E24E279619F95042B749F285AD849710</vt:lpwstr>
  </property>
  <property fmtid="{D5CDD505-2E9C-101B-9397-08002B2CF9AE}" pid="3" name="Tax" linkTarget="Prop_Tax">
    <vt:lpwstr>#REF!</vt:lpwstr>
  </property>
  <property fmtid="{D5CDD505-2E9C-101B-9397-08002B2CF9AE}" pid="4" name="Tax_Rate" linkTarget="Prop_Tax_Rate">
    <vt:lpwstr>#REF!</vt:lpwstr>
  </property>
  <property fmtid="{D5CDD505-2E9C-101B-9397-08002B2CF9AE}" pid="5" name="{A44787D4-0540-4523-9961-78E4036D8C6D}">
    <vt:lpwstr>{939B67A5-47E1-4399-8AD4-89D52658BCAD}</vt:lpwstr>
  </property>
  <property fmtid="{D5CDD505-2E9C-101B-9397-08002B2CF9AE}" pid="6" name="docIndexRef">
    <vt:lpwstr>139f79fc-d63b-486e-bf50-c2f2a7b6dbef</vt:lpwstr>
  </property>
  <property fmtid="{D5CDD505-2E9C-101B-9397-08002B2CF9AE}" pid="7" name="bjSaver">
    <vt:lpwstr>laB92PiTOE+fMBo2q6pNUjoWMyCT+M9K</vt:lpwstr>
  </property>
  <property fmtid="{D5CDD505-2E9C-101B-9397-08002B2CF9AE}" pid="8" name="bjClsUserRVM">
    <vt:lpwstr>[]</vt:lpwstr>
  </property>
  <property fmtid="{D5CDD505-2E9C-101B-9397-08002B2CF9AE}" pid="9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10" name="bjDocumentLabelXML-0">
    <vt:lpwstr>ames.com/2008/01/sie/internal/label"&gt;&lt;element uid="50c31824-0780-4910-87d1-eaaffd182d42" value="" /&gt;&lt;element uid="d14f5c36-f44a-4315-b438-005cfe8f069f" value="" /&gt;&lt;/sisl&gt;</vt:lpwstr>
  </property>
  <property fmtid="{D5CDD505-2E9C-101B-9397-08002B2CF9AE}" pid="11" name="bjDocumentSecurityLabel">
    <vt:lpwstr>AEP Internal</vt:lpwstr>
  </property>
  <property fmtid="{D5CDD505-2E9C-101B-9397-08002B2CF9AE}" pid="12" name="MSIP_Label_69f43042-6bda-44b2-91eb-eca3d3d484f4_SiteId">
    <vt:lpwstr>15f3c881-6b03-4ff6-8559-77bf5177818f</vt:lpwstr>
  </property>
  <property fmtid="{D5CDD505-2E9C-101B-9397-08002B2CF9AE}" pid="13" name="MSIP_Label_69f43042-6bda-44b2-91eb-eca3d3d484f4_Name">
    <vt:lpwstr>AEP Internal</vt:lpwstr>
  </property>
  <property fmtid="{D5CDD505-2E9C-101B-9397-08002B2CF9AE}" pid="14" name="MSIP_Label_69f43042-6bda-44b2-91eb-eca3d3d484f4_Enabled">
    <vt:lpwstr>true</vt:lpwstr>
  </property>
  <property fmtid="{D5CDD505-2E9C-101B-9397-08002B2CF9AE}" pid="15" name="bjLabelHistoryID">
    <vt:lpwstr>{6E1D0730-B44B-4DFB-B3F8-6CE073C80929}</vt:lpwstr>
  </property>
</Properties>
</file>